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CE5C711F-0101-4254-9D77-6D10F42992A8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10" i="1"/>
  <c r="K8" i="1"/>
  <c r="K2709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C1" i="7"/>
  <c r="D1" i="7"/>
  <c r="E1" i="7"/>
  <c r="F1" i="7"/>
  <c r="G1" i="7"/>
  <c r="H1" i="7"/>
  <c r="I1" i="7"/>
  <c r="J1" i="7"/>
  <c r="K1" i="7"/>
  <c r="L1" i="7"/>
  <c r="C2" i="7"/>
  <c r="D2" i="7"/>
  <c r="E2" i="7"/>
  <c r="F2" i="7"/>
  <c r="O2" i="7" s="1"/>
  <c r="G2" i="7"/>
  <c r="H2" i="7"/>
  <c r="I2" i="7"/>
  <c r="J2" i="7"/>
  <c r="K2" i="7"/>
  <c r="L2" i="7"/>
  <c r="P2" i="7" s="1"/>
  <c r="M2" i="7"/>
  <c r="N2" i="7"/>
  <c r="C3" i="7"/>
  <c r="D3" i="7"/>
  <c r="E3" i="7"/>
  <c r="F3" i="7"/>
  <c r="O3" i="7" s="1"/>
  <c r="T3" i="7" s="1"/>
  <c r="G3" i="7"/>
  <c r="H3" i="7"/>
  <c r="I3" i="7"/>
  <c r="J3" i="7"/>
  <c r="K3" i="7"/>
  <c r="L3" i="7"/>
  <c r="P3" i="7" s="1"/>
  <c r="M3" i="7"/>
  <c r="N3" i="7"/>
  <c r="C4" i="7"/>
  <c r="M4" i="7" s="1"/>
  <c r="D4" i="7"/>
  <c r="E4" i="7"/>
  <c r="F4" i="7"/>
  <c r="G4" i="7"/>
  <c r="H4" i="7"/>
  <c r="I4" i="7"/>
  <c r="J4" i="7"/>
  <c r="K4" i="7"/>
  <c r="L4" i="7"/>
  <c r="N4" i="7"/>
  <c r="O4" i="7"/>
  <c r="P4" i="7"/>
  <c r="C5" i="7"/>
  <c r="M5" i="7" s="1"/>
  <c r="D5" i="7"/>
  <c r="E5" i="7"/>
  <c r="N5" i="7" s="1"/>
  <c r="G5" i="7"/>
  <c r="H5" i="7"/>
  <c r="I5" i="7"/>
  <c r="J5" i="7"/>
  <c r="K5" i="7"/>
  <c r="L5" i="7"/>
  <c r="P5" i="7"/>
  <c r="C6" i="7"/>
  <c r="M6" i="7" s="1"/>
  <c r="D6" i="7"/>
  <c r="E6" i="7"/>
  <c r="G6" i="7"/>
  <c r="H6" i="7"/>
  <c r="I6" i="7"/>
  <c r="J6" i="7"/>
  <c r="K6" i="7"/>
  <c r="N6" i="7"/>
  <c r="C7" i="7"/>
  <c r="M7" i="7" s="1"/>
  <c r="D7" i="7"/>
  <c r="N7" i="7" s="1"/>
  <c r="E7" i="7"/>
  <c r="G7" i="7"/>
  <c r="H7" i="7"/>
  <c r="I7" i="7"/>
  <c r="C8" i="7"/>
  <c r="M8" i="7" s="1"/>
  <c r="D8" i="7"/>
  <c r="N8" i="7" s="1"/>
  <c r="E8" i="7"/>
  <c r="G8" i="7"/>
  <c r="H8" i="7"/>
  <c r="I8" i="7"/>
  <c r="C9" i="7"/>
  <c r="D9" i="7"/>
  <c r="E9" i="7"/>
  <c r="G9" i="7"/>
  <c r="H9" i="7"/>
  <c r="I9" i="7"/>
  <c r="M9" i="7"/>
  <c r="N9" i="7"/>
  <c r="C10" i="7"/>
  <c r="M10" i="7" s="1"/>
  <c r="D10" i="7"/>
  <c r="E10" i="7"/>
  <c r="G10" i="7"/>
  <c r="H10" i="7"/>
  <c r="I10" i="7"/>
  <c r="N10" i="7"/>
  <c r="C11" i="7"/>
  <c r="M11" i="7" s="1"/>
  <c r="D11" i="7"/>
  <c r="E11" i="7"/>
  <c r="N11" i="7" s="1"/>
  <c r="G11" i="7"/>
  <c r="H11" i="7"/>
  <c r="I11" i="7"/>
  <c r="C12" i="7"/>
  <c r="M12" i="7" s="1"/>
  <c r="D12" i="7"/>
  <c r="E12" i="7"/>
  <c r="G12" i="7"/>
  <c r="H12" i="7"/>
  <c r="I12" i="7"/>
  <c r="N12" i="7"/>
  <c r="C13" i="7"/>
  <c r="D13" i="7"/>
  <c r="N13" i="7" s="1"/>
  <c r="E13" i="7"/>
  <c r="G13" i="7"/>
  <c r="H13" i="7"/>
  <c r="I13" i="7"/>
  <c r="M13" i="7"/>
  <c r="C14" i="7"/>
  <c r="M14" i="7" s="1"/>
  <c r="D14" i="7"/>
  <c r="N14" i="7" s="1"/>
  <c r="E14" i="7"/>
  <c r="G14" i="7"/>
  <c r="H14" i="7"/>
  <c r="I14" i="7"/>
  <c r="C15" i="7"/>
  <c r="D15" i="7"/>
  <c r="E15" i="7"/>
  <c r="G15" i="7"/>
  <c r="H15" i="7"/>
  <c r="I15" i="7"/>
  <c r="M15" i="7"/>
  <c r="N15" i="7"/>
  <c r="D16" i="7"/>
  <c r="N16" i="7" s="1"/>
  <c r="E16" i="7"/>
  <c r="G16" i="7"/>
  <c r="H16" i="7"/>
  <c r="I16" i="7"/>
  <c r="D17" i="7"/>
  <c r="E17" i="7"/>
  <c r="N17" i="7" s="1"/>
  <c r="G17" i="7"/>
  <c r="H17" i="7"/>
  <c r="I17" i="7"/>
  <c r="D18" i="7"/>
  <c r="N18" i="7" s="1"/>
  <c r="E18" i="7"/>
  <c r="G18" i="7"/>
  <c r="H18" i="7"/>
  <c r="I18" i="7"/>
  <c r="D19" i="7"/>
  <c r="N19" i="7" s="1"/>
  <c r="E19" i="7"/>
  <c r="G19" i="7"/>
  <c r="H19" i="7"/>
  <c r="I19" i="7"/>
  <c r="D20" i="7"/>
  <c r="E20" i="7"/>
  <c r="H20" i="7"/>
  <c r="I20" i="7"/>
  <c r="N20" i="7"/>
  <c r="D21" i="7"/>
  <c r="E21" i="7"/>
  <c r="H21" i="7"/>
  <c r="I21" i="7"/>
  <c r="N21" i="7"/>
  <c r="D22" i="7"/>
  <c r="N22" i="7" s="1"/>
  <c r="E22" i="7"/>
  <c r="H22" i="7"/>
  <c r="I22" i="7"/>
  <c r="D23" i="7"/>
  <c r="E23" i="7"/>
  <c r="N23" i="7" s="1"/>
  <c r="H23" i="7"/>
  <c r="I23" i="7"/>
  <c r="D24" i="7"/>
  <c r="N24" i="7" s="1"/>
  <c r="E24" i="7"/>
  <c r="H24" i="7"/>
  <c r="I24" i="7"/>
  <c r="D25" i="7"/>
  <c r="N25" i="7" s="1"/>
  <c r="E25" i="7"/>
  <c r="H25" i="7"/>
  <c r="I25" i="7"/>
  <c r="D26" i="7"/>
  <c r="E26" i="7"/>
  <c r="H26" i="7"/>
  <c r="I26" i="7"/>
  <c r="N26" i="7"/>
  <c r="E27" i="7"/>
  <c r="H27" i="7"/>
  <c r="I27" i="7"/>
  <c r="E28" i="7"/>
  <c r="H28" i="7"/>
  <c r="I28" i="7"/>
  <c r="E29" i="7"/>
  <c r="H29" i="7"/>
  <c r="I29" i="7"/>
  <c r="E30" i="7"/>
  <c r="H30" i="7"/>
  <c r="I30" i="7"/>
  <c r="E31" i="7"/>
  <c r="H31" i="7"/>
  <c r="I31" i="7"/>
  <c r="E32" i="7"/>
  <c r="H32" i="7"/>
  <c r="I32" i="7"/>
  <c r="E33" i="7"/>
  <c r="H33" i="7"/>
  <c r="I33" i="7"/>
  <c r="E34" i="7"/>
  <c r="H34" i="7"/>
  <c r="I34" i="7"/>
  <c r="H35" i="7"/>
  <c r="I35" i="7"/>
  <c r="H36" i="7"/>
  <c r="I36" i="7"/>
  <c r="H37" i="7"/>
  <c r="I37" i="7"/>
  <c r="H38" i="7"/>
  <c r="I38" i="7"/>
  <c r="H39" i="7"/>
  <c r="I39" i="7"/>
  <c r="H40" i="7"/>
  <c r="I40" i="7"/>
  <c r="H41" i="7"/>
  <c r="I41" i="7"/>
  <c r="H42" i="7"/>
  <c r="I42" i="7"/>
  <c r="H43" i="7"/>
  <c r="I43" i="7"/>
  <c r="H44" i="7"/>
  <c r="I44" i="7"/>
  <c r="H45" i="7"/>
  <c r="I45" i="7"/>
  <c r="H46" i="7"/>
  <c r="I46" i="7"/>
  <c r="H47" i="7"/>
  <c r="I47" i="7"/>
  <c r="H48" i="7"/>
  <c r="I48" i="7"/>
  <c r="H49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A2695" i="7"/>
  <c r="A2696" i="7"/>
  <c r="A2702" i="7"/>
  <c r="B2702" i="7"/>
  <c r="A2703" i="7"/>
  <c r="B2703" i="7"/>
  <c r="A2701" i="6"/>
  <c r="A2703" i="6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K2699" i="7" s="1"/>
  <c r="F2699" i="5"/>
  <c r="J2699" i="6" s="1"/>
  <c r="B2700" i="5"/>
  <c r="H2700" i="5" s="1"/>
  <c r="L2700" i="6" s="1"/>
  <c r="C2700" i="5"/>
  <c r="D2700" i="5"/>
  <c r="E2700" i="5"/>
  <c r="F2700" i="5" s="1"/>
  <c r="J2700" i="6" s="1"/>
  <c r="B2701" i="5"/>
  <c r="C2701" i="5"/>
  <c r="D2701" i="5"/>
  <c r="E2701" i="5"/>
  <c r="B2702" i="5"/>
  <c r="C2702" i="5"/>
  <c r="D2702" i="5"/>
  <c r="E2702" i="5"/>
  <c r="B2703" i="5"/>
  <c r="C2703" i="5"/>
  <c r="D2703" i="5"/>
  <c r="E2703" i="5"/>
  <c r="F2703" i="5" s="1"/>
  <c r="J2703" i="7" s="1"/>
  <c r="B2704" i="5"/>
  <c r="C2704" i="5"/>
  <c r="D2704" i="5"/>
  <c r="E2704" i="5"/>
  <c r="B2705" i="5"/>
  <c r="C2705" i="5"/>
  <c r="D2705" i="5"/>
  <c r="E2705" i="5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6" i="3" s="1"/>
  <c r="B2696" i="3"/>
  <c r="B2696" i="6" s="1"/>
  <c r="B2697" i="3"/>
  <c r="B2697" i="6" s="1"/>
  <c r="B2698" i="3"/>
  <c r="B2698" i="6" s="1"/>
  <c r="B2699" i="3"/>
  <c r="B2699" i="6" s="1"/>
  <c r="B2700" i="3"/>
  <c r="B2701" i="3"/>
  <c r="B2701" i="6" s="1"/>
  <c r="B2702" i="3"/>
  <c r="B2702" i="6" s="1"/>
  <c r="B2703" i="3"/>
  <c r="B2704" i="3"/>
  <c r="B2705" i="3"/>
  <c r="B2705" i="7" s="1"/>
  <c r="B2706" i="3"/>
  <c r="B2706" i="6" s="1"/>
  <c r="A2705" i="3"/>
  <c r="A2705" i="7" s="1"/>
  <c r="A2706" i="3"/>
  <c r="A2706" i="7" s="1"/>
  <c r="A2703" i="3"/>
  <c r="A2704" i="3"/>
  <c r="A2704" i="7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7" s="1"/>
  <c r="A2701" i="3"/>
  <c r="A2701" i="7" s="1"/>
  <c r="A2702" i="3"/>
  <c r="B2694" i="2"/>
  <c r="B2695" i="2"/>
  <c r="B2696" i="2"/>
  <c r="B2697" i="2"/>
  <c r="B2698" i="2"/>
  <c r="B2699" i="2"/>
  <c r="C2699" i="2" s="1"/>
  <c r="B2700" i="2"/>
  <c r="B2701" i="2"/>
  <c r="B2702" i="2"/>
  <c r="B2703" i="2"/>
  <c r="C2703" i="2" s="1"/>
  <c r="B2704" i="2"/>
  <c r="B2705" i="2"/>
  <c r="C2705" i="2" s="1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J2706" i="7" l="1"/>
  <c r="J2706" i="6"/>
  <c r="C2705" i="3"/>
  <c r="F2701" i="5"/>
  <c r="A2700" i="6"/>
  <c r="B2701" i="7"/>
  <c r="C2698" i="2"/>
  <c r="C2700" i="3"/>
  <c r="A2704" i="6"/>
  <c r="B2700" i="7"/>
  <c r="B2699" i="7"/>
  <c r="C2698" i="3"/>
  <c r="G2703" i="5"/>
  <c r="L2700" i="7"/>
  <c r="B2698" i="7"/>
  <c r="D2704" i="2"/>
  <c r="F2704" i="7" s="1"/>
  <c r="G2704" i="5"/>
  <c r="K2704" i="7" s="1"/>
  <c r="C2695" i="2"/>
  <c r="G2700" i="5"/>
  <c r="B2706" i="7"/>
  <c r="J2700" i="7"/>
  <c r="J2699" i="7"/>
  <c r="P2699" i="7" s="1"/>
  <c r="B2697" i="7"/>
  <c r="B2695" i="7"/>
  <c r="B2694" i="7"/>
  <c r="D2706" i="2"/>
  <c r="F2706" i="7" s="1"/>
  <c r="F2705" i="5"/>
  <c r="B2704" i="7"/>
  <c r="A2697" i="7"/>
  <c r="C2695" i="3"/>
  <c r="D2695" i="3" s="1"/>
  <c r="B2696" i="7"/>
  <c r="K11" i="1"/>
  <c r="K9" i="1"/>
  <c r="Q4" i="7"/>
  <c r="R4" i="7"/>
  <c r="S4" i="7"/>
  <c r="T4" i="7"/>
  <c r="Q3" i="7"/>
  <c r="R3" i="7"/>
  <c r="S3" i="7"/>
  <c r="S2" i="7"/>
  <c r="T2" i="7"/>
  <c r="R2" i="7"/>
  <c r="Q2" i="7"/>
  <c r="J2703" i="6"/>
  <c r="F2706" i="6"/>
  <c r="K2699" i="6"/>
  <c r="F2704" i="6"/>
  <c r="K2704" i="6"/>
  <c r="A2694" i="6"/>
  <c r="B2704" i="6"/>
  <c r="E2706" i="2"/>
  <c r="C2699" i="3"/>
  <c r="A2706" i="6"/>
  <c r="B2705" i="6"/>
  <c r="C2704" i="3"/>
  <c r="C2697" i="3"/>
  <c r="D2697" i="3" s="1"/>
  <c r="A2705" i="6"/>
  <c r="D2702" i="2"/>
  <c r="F2702" i="7" s="1"/>
  <c r="C2706" i="2"/>
  <c r="C2701" i="2"/>
  <c r="F2704" i="5"/>
  <c r="J2704" i="7" s="1"/>
  <c r="F2702" i="5"/>
  <c r="J2702" i="7" s="1"/>
  <c r="B2695" i="6"/>
  <c r="E2705" i="2"/>
  <c r="C2703" i="3"/>
  <c r="E2695" i="3"/>
  <c r="A2702" i="6"/>
  <c r="H2702" i="5"/>
  <c r="L2702" i="7" s="1"/>
  <c r="C2701" i="3"/>
  <c r="H2704" i="5"/>
  <c r="L2704" i="7" s="1"/>
  <c r="P2704" i="7" s="1"/>
  <c r="A2699" i="6"/>
  <c r="C2702" i="3"/>
  <c r="H2705" i="5"/>
  <c r="L2705" i="7" s="1"/>
  <c r="H2703" i="5"/>
  <c r="L2703" i="7" s="1"/>
  <c r="A2698" i="6"/>
  <c r="B2700" i="6"/>
  <c r="H2699" i="5"/>
  <c r="L2699" i="7" s="1"/>
  <c r="C2706" i="3"/>
  <c r="D2706" i="3" s="1"/>
  <c r="B2703" i="6"/>
  <c r="G2705" i="5"/>
  <c r="K2705" i="7" s="1"/>
  <c r="H2701" i="5"/>
  <c r="L2701" i="7" s="1"/>
  <c r="H2706" i="5"/>
  <c r="L2706" i="7" s="1"/>
  <c r="G2701" i="5"/>
  <c r="K2701" i="7" s="1"/>
  <c r="G2706" i="5"/>
  <c r="K2706" i="7" s="1"/>
  <c r="G2702" i="5"/>
  <c r="K2702" i="7" s="1"/>
  <c r="D2700" i="3"/>
  <c r="E2700" i="3"/>
  <c r="D2702" i="3"/>
  <c r="E2702" i="3"/>
  <c r="D2705" i="3"/>
  <c r="E2705" i="3"/>
  <c r="D2703" i="3"/>
  <c r="E2703" i="3"/>
  <c r="D2696" i="3"/>
  <c r="E2696" i="3"/>
  <c r="D2698" i="2"/>
  <c r="F2698" i="7" s="1"/>
  <c r="C2697" i="2"/>
  <c r="C2696" i="2"/>
  <c r="D2699" i="2"/>
  <c r="F2699" i="7" s="1"/>
  <c r="D2700" i="2"/>
  <c r="F2700" i="7" s="1"/>
  <c r="D2701" i="2"/>
  <c r="F2701" i="7" s="1"/>
  <c r="C2700" i="2"/>
  <c r="E2703" i="2"/>
  <c r="E2704" i="2"/>
  <c r="D2703" i="2"/>
  <c r="F2703" i="7" s="1"/>
  <c r="C2702" i="2"/>
  <c r="D2705" i="2"/>
  <c r="F2705" i="7" s="1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L2698" i="7" s="1"/>
  <c r="C2693" i="5"/>
  <c r="D2693" i="5"/>
  <c r="E2693" i="5"/>
  <c r="G2698" i="5" s="1"/>
  <c r="K2698" i="7" s="1"/>
  <c r="B2" i="5"/>
  <c r="C2" i="5"/>
  <c r="D2" i="5"/>
  <c r="E2" i="5" s="1"/>
  <c r="B1" i="5"/>
  <c r="C1" i="5"/>
  <c r="D1" i="5"/>
  <c r="A1" i="5"/>
  <c r="A1" i="4"/>
  <c r="A1" i="3"/>
  <c r="A1" i="7" s="1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A2693" i="7" s="1"/>
  <c r="B2692" i="3"/>
  <c r="B2692" i="7" s="1"/>
  <c r="A2692" i="3"/>
  <c r="A2692" i="7" s="1"/>
  <c r="B2691" i="3"/>
  <c r="B2691" i="7" s="1"/>
  <c r="A2691" i="3"/>
  <c r="A2691" i="7" s="1"/>
  <c r="B2690" i="3"/>
  <c r="B2690" i="7" s="1"/>
  <c r="A2690" i="3"/>
  <c r="A2690" i="7" s="1"/>
  <c r="B2689" i="3"/>
  <c r="B2689" i="7" s="1"/>
  <c r="A2689" i="3"/>
  <c r="A2689" i="7" s="1"/>
  <c r="B2688" i="3"/>
  <c r="B2688" i="7" s="1"/>
  <c r="A2688" i="3"/>
  <c r="A2688" i="7" s="1"/>
  <c r="B2687" i="3"/>
  <c r="B2687" i="7" s="1"/>
  <c r="A2687" i="3"/>
  <c r="A2687" i="7" s="1"/>
  <c r="B2686" i="3"/>
  <c r="B2686" i="7" s="1"/>
  <c r="A2686" i="3"/>
  <c r="A2686" i="7" s="1"/>
  <c r="B2685" i="3"/>
  <c r="B2685" i="7" s="1"/>
  <c r="A2685" i="3"/>
  <c r="A2685" i="7" s="1"/>
  <c r="B2684" i="3"/>
  <c r="B2684" i="7" s="1"/>
  <c r="A2684" i="3"/>
  <c r="A2684" i="7" s="1"/>
  <c r="B2683" i="3"/>
  <c r="B2683" i="7" s="1"/>
  <c r="A2683" i="3"/>
  <c r="A2683" i="7" s="1"/>
  <c r="B2682" i="3"/>
  <c r="B2682" i="7" s="1"/>
  <c r="A2682" i="3"/>
  <c r="A2682" i="7" s="1"/>
  <c r="B2681" i="3"/>
  <c r="B2681" i="7" s="1"/>
  <c r="A2681" i="3"/>
  <c r="A2681" i="7" s="1"/>
  <c r="B2680" i="3"/>
  <c r="B2680" i="7" s="1"/>
  <c r="A2680" i="3"/>
  <c r="A2680" i="7" s="1"/>
  <c r="B2679" i="3"/>
  <c r="B2679" i="7" s="1"/>
  <c r="A2679" i="3"/>
  <c r="A2679" i="7" s="1"/>
  <c r="B2678" i="3"/>
  <c r="B2678" i="7" s="1"/>
  <c r="A2678" i="3"/>
  <c r="A2678" i="7" s="1"/>
  <c r="B2677" i="3"/>
  <c r="B2677" i="7" s="1"/>
  <c r="A2677" i="3"/>
  <c r="A2677" i="7" s="1"/>
  <c r="B2676" i="3"/>
  <c r="B2676" i="7" s="1"/>
  <c r="A2676" i="3"/>
  <c r="A2676" i="7" s="1"/>
  <c r="B2675" i="3"/>
  <c r="B2675" i="7" s="1"/>
  <c r="A2675" i="3"/>
  <c r="A2675" i="7" s="1"/>
  <c r="B2674" i="3"/>
  <c r="B2674" i="7" s="1"/>
  <c r="A2674" i="3"/>
  <c r="A2674" i="7" s="1"/>
  <c r="B2673" i="3"/>
  <c r="B2673" i="7" s="1"/>
  <c r="A2673" i="3"/>
  <c r="A2673" i="7" s="1"/>
  <c r="B2672" i="3"/>
  <c r="B2672" i="7" s="1"/>
  <c r="A2672" i="3"/>
  <c r="A2672" i="7" s="1"/>
  <c r="B2671" i="3"/>
  <c r="B2671" i="7" s="1"/>
  <c r="A2671" i="3"/>
  <c r="A2671" i="7" s="1"/>
  <c r="B2670" i="3"/>
  <c r="B2670" i="7" s="1"/>
  <c r="A2670" i="3"/>
  <c r="A2670" i="7" s="1"/>
  <c r="B2669" i="3"/>
  <c r="B2669" i="7" s="1"/>
  <c r="A2669" i="3"/>
  <c r="A2669" i="7" s="1"/>
  <c r="B2668" i="3"/>
  <c r="B2668" i="7" s="1"/>
  <c r="A2668" i="3"/>
  <c r="A2668" i="7" s="1"/>
  <c r="B2667" i="3"/>
  <c r="B2667" i="7" s="1"/>
  <c r="A2667" i="3"/>
  <c r="A2667" i="7" s="1"/>
  <c r="B2666" i="3"/>
  <c r="B2666" i="7" s="1"/>
  <c r="A2666" i="3"/>
  <c r="A2666" i="7" s="1"/>
  <c r="B2665" i="3"/>
  <c r="B2665" i="7" s="1"/>
  <c r="A2665" i="3"/>
  <c r="A2665" i="7" s="1"/>
  <c r="B2664" i="3"/>
  <c r="B2664" i="7" s="1"/>
  <c r="A2664" i="3"/>
  <c r="A2664" i="7" s="1"/>
  <c r="B2663" i="3"/>
  <c r="B2663" i="7" s="1"/>
  <c r="A2663" i="3"/>
  <c r="A2663" i="7" s="1"/>
  <c r="B2662" i="3"/>
  <c r="B2662" i="7" s="1"/>
  <c r="A2662" i="3"/>
  <c r="A2662" i="7" s="1"/>
  <c r="B2661" i="3"/>
  <c r="B2661" i="7" s="1"/>
  <c r="A2661" i="3"/>
  <c r="A2661" i="7" s="1"/>
  <c r="B2660" i="3"/>
  <c r="B2660" i="7" s="1"/>
  <c r="A2660" i="3"/>
  <c r="A2660" i="7" s="1"/>
  <c r="B2659" i="3"/>
  <c r="B2659" i="7" s="1"/>
  <c r="A2659" i="3"/>
  <c r="A2659" i="7" s="1"/>
  <c r="B2658" i="3"/>
  <c r="B2658" i="7" s="1"/>
  <c r="A2658" i="3"/>
  <c r="A2658" i="7" s="1"/>
  <c r="B2657" i="3"/>
  <c r="B2657" i="7" s="1"/>
  <c r="A2657" i="3"/>
  <c r="A2657" i="7" s="1"/>
  <c r="B2656" i="3"/>
  <c r="B2656" i="7" s="1"/>
  <c r="A2656" i="3"/>
  <c r="A2656" i="7" s="1"/>
  <c r="B2655" i="3"/>
  <c r="B2655" i="7" s="1"/>
  <c r="A2655" i="3"/>
  <c r="A2655" i="7" s="1"/>
  <c r="B2654" i="3"/>
  <c r="B2654" i="7" s="1"/>
  <c r="A2654" i="3"/>
  <c r="A2654" i="7" s="1"/>
  <c r="B2653" i="3"/>
  <c r="B2653" i="7" s="1"/>
  <c r="A2653" i="3"/>
  <c r="A2653" i="7" s="1"/>
  <c r="B2652" i="3"/>
  <c r="B2652" i="7" s="1"/>
  <c r="A2652" i="3"/>
  <c r="A2652" i="7" s="1"/>
  <c r="B2651" i="3"/>
  <c r="B2651" i="7" s="1"/>
  <c r="A2651" i="3"/>
  <c r="A2651" i="7" s="1"/>
  <c r="B2650" i="3"/>
  <c r="B2650" i="7" s="1"/>
  <c r="A2650" i="3"/>
  <c r="A2650" i="7" s="1"/>
  <c r="B2649" i="3"/>
  <c r="B2649" i="7" s="1"/>
  <c r="A2649" i="3"/>
  <c r="A2649" i="7" s="1"/>
  <c r="B2648" i="3"/>
  <c r="B2648" i="7" s="1"/>
  <c r="A2648" i="3"/>
  <c r="A2648" i="7" s="1"/>
  <c r="B2647" i="3"/>
  <c r="B2647" i="7" s="1"/>
  <c r="A2647" i="3"/>
  <c r="A2647" i="7" s="1"/>
  <c r="B2646" i="3"/>
  <c r="B2646" i="7" s="1"/>
  <c r="A2646" i="3"/>
  <c r="A2646" i="7" s="1"/>
  <c r="B2645" i="3"/>
  <c r="B2645" i="7" s="1"/>
  <c r="A2645" i="3"/>
  <c r="A2645" i="7" s="1"/>
  <c r="B2644" i="3"/>
  <c r="B2644" i="7" s="1"/>
  <c r="A2644" i="3"/>
  <c r="A2644" i="7" s="1"/>
  <c r="B2643" i="3"/>
  <c r="B2643" i="7" s="1"/>
  <c r="A2643" i="3"/>
  <c r="A2643" i="7" s="1"/>
  <c r="B2642" i="3"/>
  <c r="B2642" i="7" s="1"/>
  <c r="A2642" i="3"/>
  <c r="A2642" i="7" s="1"/>
  <c r="B2641" i="3"/>
  <c r="B2641" i="7" s="1"/>
  <c r="A2641" i="3"/>
  <c r="A2641" i="7" s="1"/>
  <c r="B2640" i="3"/>
  <c r="B2640" i="7" s="1"/>
  <c r="A2640" i="3"/>
  <c r="A2640" i="7" s="1"/>
  <c r="B2639" i="3"/>
  <c r="B2639" i="7" s="1"/>
  <c r="A2639" i="3"/>
  <c r="A2639" i="7" s="1"/>
  <c r="B2638" i="3"/>
  <c r="B2638" i="7" s="1"/>
  <c r="A2638" i="3"/>
  <c r="A2638" i="7" s="1"/>
  <c r="B2637" i="3"/>
  <c r="B2637" i="7" s="1"/>
  <c r="A2637" i="3"/>
  <c r="A2637" i="7" s="1"/>
  <c r="B2636" i="3"/>
  <c r="B2636" i="7" s="1"/>
  <c r="A2636" i="3"/>
  <c r="A2636" i="7" s="1"/>
  <c r="B2635" i="3"/>
  <c r="B2635" i="7" s="1"/>
  <c r="A2635" i="3"/>
  <c r="A2635" i="7" s="1"/>
  <c r="B2634" i="3"/>
  <c r="B2634" i="7" s="1"/>
  <c r="A2634" i="3"/>
  <c r="A2634" i="7" s="1"/>
  <c r="B2633" i="3"/>
  <c r="B2633" i="7" s="1"/>
  <c r="A2633" i="3"/>
  <c r="A2633" i="7" s="1"/>
  <c r="B2632" i="3"/>
  <c r="B2632" i="7" s="1"/>
  <c r="A2632" i="3"/>
  <c r="A2632" i="7" s="1"/>
  <c r="B2631" i="3"/>
  <c r="B2631" i="7" s="1"/>
  <c r="A2631" i="3"/>
  <c r="A2631" i="7" s="1"/>
  <c r="B2630" i="3"/>
  <c r="B2630" i="7" s="1"/>
  <c r="A2630" i="3"/>
  <c r="A2630" i="7" s="1"/>
  <c r="B2629" i="3"/>
  <c r="B2629" i="7" s="1"/>
  <c r="A2629" i="3"/>
  <c r="A2629" i="7" s="1"/>
  <c r="B2628" i="3"/>
  <c r="B2628" i="7" s="1"/>
  <c r="A2628" i="3"/>
  <c r="A2628" i="7" s="1"/>
  <c r="B2627" i="3"/>
  <c r="B2627" i="7" s="1"/>
  <c r="A2627" i="3"/>
  <c r="A2627" i="7" s="1"/>
  <c r="B2626" i="3"/>
  <c r="B2626" i="7" s="1"/>
  <c r="A2626" i="3"/>
  <c r="A2626" i="7" s="1"/>
  <c r="B2625" i="3"/>
  <c r="B2625" i="7" s="1"/>
  <c r="A2625" i="3"/>
  <c r="A2625" i="7" s="1"/>
  <c r="B2624" i="3"/>
  <c r="B2624" i="7" s="1"/>
  <c r="A2624" i="3"/>
  <c r="A2624" i="7" s="1"/>
  <c r="B2623" i="3"/>
  <c r="B2623" i="7" s="1"/>
  <c r="A2623" i="3"/>
  <c r="A2623" i="7" s="1"/>
  <c r="B2622" i="3"/>
  <c r="B2622" i="7" s="1"/>
  <c r="A2622" i="3"/>
  <c r="A2622" i="7" s="1"/>
  <c r="B2621" i="3"/>
  <c r="B2621" i="7" s="1"/>
  <c r="A2621" i="3"/>
  <c r="A2621" i="7" s="1"/>
  <c r="B2620" i="3"/>
  <c r="B2620" i="7" s="1"/>
  <c r="A2620" i="3"/>
  <c r="A2620" i="7" s="1"/>
  <c r="B2619" i="3"/>
  <c r="B2619" i="7" s="1"/>
  <c r="A2619" i="3"/>
  <c r="A2619" i="7" s="1"/>
  <c r="B2618" i="3"/>
  <c r="B2618" i="7" s="1"/>
  <c r="A2618" i="3"/>
  <c r="A2618" i="7" s="1"/>
  <c r="B2617" i="3"/>
  <c r="B2617" i="7" s="1"/>
  <c r="A2617" i="3"/>
  <c r="A2617" i="7" s="1"/>
  <c r="B2616" i="3"/>
  <c r="B2616" i="7" s="1"/>
  <c r="A2616" i="3"/>
  <c r="A2616" i="7" s="1"/>
  <c r="B2615" i="3"/>
  <c r="B2615" i="7" s="1"/>
  <c r="A2615" i="3"/>
  <c r="A2615" i="7" s="1"/>
  <c r="B2614" i="3"/>
  <c r="B2614" i="7" s="1"/>
  <c r="A2614" i="3"/>
  <c r="A2614" i="7" s="1"/>
  <c r="B2613" i="3"/>
  <c r="B2613" i="7" s="1"/>
  <c r="A2613" i="3"/>
  <c r="A2613" i="7" s="1"/>
  <c r="B2612" i="3"/>
  <c r="B2612" i="7" s="1"/>
  <c r="A2612" i="3"/>
  <c r="A2612" i="7" s="1"/>
  <c r="B2611" i="3"/>
  <c r="B2611" i="7" s="1"/>
  <c r="A2611" i="3"/>
  <c r="A2611" i="7" s="1"/>
  <c r="B2610" i="3"/>
  <c r="B2610" i="7" s="1"/>
  <c r="A2610" i="3"/>
  <c r="A2610" i="7" s="1"/>
  <c r="B2609" i="3"/>
  <c r="B2609" i="7" s="1"/>
  <c r="A2609" i="3"/>
  <c r="A2609" i="7" s="1"/>
  <c r="B2608" i="3"/>
  <c r="B2608" i="7" s="1"/>
  <c r="A2608" i="3"/>
  <c r="A2608" i="7" s="1"/>
  <c r="B2607" i="3"/>
  <c r="B2607" i="7" s="1"/>
  <c r="A2607" i="3"/>
  <c r="A2607" i="7" s="1"/>
  <c r="B2606" i="3"/>
  <c r="B2606" i="7" s="1"/>
  <c r="A2606" i="3"/>
  <c r="A2606" i="7" s="1"/>
  <c r="B2605" i="3"/>
  <c r="B2605" i="7" s="1"/>
  <c r="A2605" i="3"/>
  <c r="A2605" i="7" s="1"/>
  <c r="B2604" i="3"/>
  <c r="B2604" i="7" s="1"/>
  <c r="A2604" i="3"/>
  <c r="A2604" i="7" s="1"/>
  <c r="B2603" i="3"/>
  <c r="B2603" i="7" s="1"/>
  <c r="A2603" i="3"/>
  <c r="A2603" i="7" s="1"/>
  <c r="B2602" i="3"/>
  <c r="B2602" i="7" s="1"/>
  <c r="A2602" i="3"/>
  <c r="A2602" i="7" s="1"/>
  <c r="B2601" i="3"/>
  <c r="B2601" i="7" s="1"/>
  <c r="A2601" i="3"/>
  <c r="A2601" i="7" s="1"/>
  <c r="B2600" i="3"/>
  <c r="B2600" i="7" s="1"/>
  <c r="A2600" i="3"/>
  <c r="A2600" i="7" s="1"/>
  <c r="B2599" i="3"/>
  <c r="B2599" i="7" s="1"/>
  <c r="A2599" i="3"/>
  <c r="A2599" i="7" s="1"/>
  <c r="B2598" i="3"/>
  <c r="B2598" i="7" s="1"/>
  <c r="A2598" i="3"/>
  <c r="A2598" i="7" s="1"/>
  <c r="B2597" i="3"/>
  <c r="B2597" i="7" s="1"/>
  <c r="A2597" i="3"/>
  <c r="A2597" i="7" s="1"/>
  <c r="B2596" i="3"/>
  <c r="B2596" i="7" s="1"/>
  <c r="A2596" i="3"/>
  <c r="A2596" i="7" s="1"/>
  <c r="B2595" i="3"/>
  <c r="B2595" i="7" s="1"/>
  <c r="A2595" i="3"/>
  <c r="A2595" i="7" s="1"/>
  <c r="B2594" i="3"/>
  <c r="B2594" i="7" s="1"/>
  <c r="A2594" i="3"/>
  <c r="A2594" i="7" s="1"/>
  <c r="B2593" i="3"/>
  <c r="B2593" i="7" s="1"/>
  <c r="A2593" i="3"/>
  <c r="A2593" i="7" s="1"/>
  <c r="B2592" i="3"/>
  <c r="B2592" i="7" s="1"/>
  <c r="A2592" i="3"/>
  <c r="A2592" i="7" s="1"/>
  <c r="B2591" i="3"/>
  <c r="B2591" i="7" s="1"/>
  <c r="A2591" i="3"/>
  <c r="A2591" i="7" s="1"/>
  <c r="B2590" i="3"/>
  <c r="B2590" i="7" s="1"/>
  <c r="A2590" i="3"/>
  <c r="A2590" i="7" s="1"/>
  <c r="B2589" i="3"/>
  <c r="B2589" i="7" s="1"/>
  <c r="A2589" i="3"/>
  <c r="A2589" i="7" s="1"/>
  <c r="B2588" i="3"/>
  <c r="B2588" i="7" s="1"/>
  <c r="A2588" i="3"/>
  <c r="A2588" i="7" s="1"/>
  <c r="B2587" i="3"/>
  <c r="B2587" i="7" s="1"/>
  <c r="A2587" i="3"/>
  <c r="A2587" i="7" s="1"/>
  <c r="B2586" i="3"/>
  <c r="B2586" i="7" s="1"/>
  <c r="A2586" i="3"/>
  <c r="A2586" i="7" s="1"/>
  <c r="B2585" i="3"/>
  <c r="B2585" i="7" s="1"/>
  <c r="A2585" i="3"/>
  <c r="A2585" i="7" s="1"/>
  <c r="B2584" i="3"/>
  <c r="B2584" i="7" s="1"/>
  <c r="A2584" i="3"/>
  <c r="A2584" i="7" s="1"/>
  <c r="B2583" i="3"/>
  <c r="B2583" i="7" s="1"/>
  <c r="A2583" i="3"/>
  <c r="A2583" i="7" s="1"/>
  <c r="B2582" i="3"/>
  <c r="B2582" i="7" s="1"/>
  <c r="A2582" i="3"/>
  <c r="A2582" i="7" s="1"/>
  <c r="B2581" i="3"/>
  <c r="B2581" i="7" s="1"/>
  <c r="A2581" i="3"/>
  <c r="A2581" i="7" s="1"/>
  <c r="B2580" i="3"/>
  <c r="B2580" i="7" s="1"/>
  <c r="A2580" i="3"/>
  <c r="A2580" i="7" s="1"/>
  <c r="B2579" i="3"/>
  <c r="B2579" i="7" s="1"/>
  <c r="A2579" i="3"/>
  <c r="A2579" i="7" s="1"/>
  <c r="B2578" i="3"/>
  <c r="B2578" i="7" s="1"/>
  <c r="A2578" i="3"/>
  <c r="A2578" i="7" s="1"/>
  <c r="B2577" i="3"/>
  <c r="B2577" i="7" s="1"/>
  <c r="A2577" i="3"/>
  <c r="A2577" i="7" s="1"/>
  <c r="B2576" i="3"/>
  <c r="B2576" i="7" s="1"/>
  <c r="A2576" i="3"/>
  <c r="A2576" i="7" s="1"/>
  <c r="B2575" i="3"/>
  <c r="B2575" i="7" s="1"/>
  <c r="A2575" i="3"/>
  <c r="A2575" i="7" s="1"/>
  <c r="B2574" i="3"/>
  <c r="B2574" i="7" s="1"/>
  <c r="A2574" i="3"/>
  <c r="A2574" i="7" s="1"/>
  <c r="B2573" i="3"/>
  <c r="B2573" i="7" s="1"/>
  <c r="A2573" i="3"/>
  <c r="A2573" i="7" s="1"/>
  <c r="B2572" i="3"/>
  <c r="B2572" i="7" s="1"/>
  <c r="A2572" i="3"/>
  <c r="A2572" i="7" s="1"/>
  <c r="B2571" i="3"/>
  <c r="B2571" i="7" s="1"/>
  <c r="A2571" i="3"/>
  <c r="A2571" i="7" s="1"/>
  <c r="B2570" i="3"/>
  <c r="B2570" i="7" s="1"/>
  <c r="A2570" i="3"/>
  <c r="A2570" i="7" s="1"/>
  <c r="B2569" i="3"/>
  <c r="B2569" i="7" s="1"/>
  <c r="A2569" i="3"/>
  <c r="A2569" i="7" s="1"/>
  <c r="B2568" i="3"/>
  <c r="B2568" i="7" s="1"/>
  <c r="A2568" i="3"/>
  <c r="A2568" i="7" s="1"/>
  <c r="B2567" i="3"/>
  <c r="B2567" i="7" s="1"/>
  <c r="A2567" i="3"/>
  <c r="A2567" i="7" s="1"/>
  <c r="B2566" i="3"/>
  <c r="B2566" i="7" s="1"/>
  <c r="A2566" i="3"/>
  <c r="A2566" i="7" s="1"/>
  <c r="B2565" i="3"/>
  <c r="B2565" i="7" s="1"/>
  <c r="A2565" i="3"/>
  <c r="A2565" i="7" s="1"/>
  <c r="B2564" i="3"/>
  <c r="B2564" i="7" s="1"/>
  <c r="A2564" i="3"/>
  <c r="A2564" i="7" s="1"/>
  <c r="B2563" i="3"/>
  <c r="B2563" i="7" s="1"/>
  <c r="A2563" i="3"/>
  <c r="A2563" i="7" s="1"/>
  <c r="B2562" i="3"/>
  <c r="B2562" i="7" s="1"/>
  <c r="A2562" i="3"/>
  <c r="A2562" i="7" s="1"/>
  <c r="B2561" i="3"/>
  <c r="B2561" i="7" s="1"/>
  <c r="A2561" i="3"/>
  <c r="A2561" i="7" s="1"/>
  <c r="B2560" i="3"/>
  <c r="B2560" i="7" s="1"/>
  <c r="A2560" i="3"/>
  <c r="A2560" i="7" s="1"/>
  <c r="B2559" i="3"/>
  <c r="B2559" i="7" s="1"/>
  <c r="A2559" i="3"/>
  <c r="A2559" i="7" s="1"/>
  <c r="B2558" i="3"/>
  <c r="B2558" i="7" s="1"/>
  <c r="A2558" i="3"/>
  <c r="A2558" i="7" s="1"/>
  <c r="B2557" i="3"/>
  <c r="B2557" i="7" s="1"/>
  <c r="A2557" i="3"/>
  <c r="A2557" i="7" s="1"/>
  <c r="B2556" i="3"/>
  <c r="B2556" i="7" s="1"/>
  <c r="A2556" i="3"/>
  <c r="A2556" i="7" s="1"/>
  <c r="B2555" i="3"/>
  <c r="B2555" i="7" s="1"/>
  <c r="A2555" i="3"/>
  <c r="A2555" i="7" s="1"/>
  <c r="B2554" i="3"/>
  <c r="B2554" i="7" s="1"/>
  <c r="A2554" i="3"/>
  <c r="A2554" i="7" s="1"/>
  <c r="B2553" i="3"/>
  <c r="B2553" i="7" s="1"/>
  <c r="A2553" i="3"/>
  <c r="A2553" i="7" s="1"/>
  <c r="B2552" i="3"/>
  <c r="B2552" i="7" s="1"/>
  <c r="A2552" i="3"/>
  <c r="A2552" i="7" s="1"/>
  <c r="B2551" i="3"/>
  <c r="B2551" i="7" s="1"/>
  <c r="A2551" i="3"/>
  <c r="A2551" i="7" s="1"/>
  <c r="B2550" i="3"/>
  <c r="B2550" i="7" s="1"/>
  <c r="A2550" i="3"/>
  <c r="A2550" i="7" s="1"/>
  <c r="B2549" i="3"/>
  <c r="B2549" i="7" s="1"/>
  <c r="A2549" i="3"/>
  <c r="A2549" i="7" s="1"/>
  <c r="B2548" i="3"/>
  <c r="B2548" i="7" s="1"/>
  <c r="A2548" i="3"/>
  <c r="A2548" i="7" s="1"/>
  <c r="B2547" i="3"/>
  <c r="B2547" i="7" s="1"/>
  <c r="A2547" i="3"/>
  <c r="A2547" i="7" s="1"/>
  <c r="B2546" i="3"/>
  <c r="B2546" i="7" s="1"/>
  <c r="A2546" i="3"/>
  <c r="A2546" i="7" s="1"/>
  <c r="B2545" i="3"/>
  <c r="B2545" i="7" s="1"/>
  <c r="A2545" i="3"/>
  <c r="A2545" i="7" s="1"/>
  <c r="B2544" i="3"/>
  <c r="B2544" i="7" s="1"/>
  <c r="A2544" i="3"/>
  <c r="A2544" i="7" s="1"/>
  <c r="B2543" i="3"/>
  <c r="B2543" i="7" s="1"/>
  <c r="A2543" i="3"/>
  <c r="A2543" i="7" s="1"/>
  <c r="B2542" i="3"/>
  <c r="B2542" i="7" s="1"/>
  <c r="A2542" i="3"/>
  <c r="A2542" i="7" s="1"/>
  <c r="B2541" i="3"/>
  <c r="B2541" i="7" s="1"/>
  <c r="A2541" i="3"/>
  <c r="A2541" i="7" s="1"/>
  <c r="B2540" i="3"/>
  <c r="B2540" i="7" s="1"/>
  <c r="A2540" i="3"/>
  <c r="A2540" i="7" s="1"/>
  <c r="B2539" i="3"/>
  <c r="B2539" i="7" s="1"/>
  <c r="A2539" i="3"/>
  <c r="A2539" i="7" s="1"/>
  <c r="B2538" i="3"/>
  <c r="B2538" i="7" s="1"/>
  <c r="A2538" i="3"/>
  <c r="A2538" i="7" s="1"/>
  <c r="B2537" i="3"/>
  <c r="B2537" i="7" s="1"/>
  <c r="A2537" i="3"/>
  <c r="A2537" i="7" s="1"/>
  <c r="B2536" i="3"/>
  <c r="B2536" i="7" s="1"/>
  <c r="A2536" i="3"/>
  <c r="A2536" i="7" s="1"/>
  <c r="B2535" i="3"/>
  <c r="B2535" i="7" s="1"/>
  <c r="A2535" i="3"/>
  <c r="A2535" i="7" s="1"/>
  <c r="B2534" i="3"/>
  <c r="B2534" i="7" s="1"/>
  <c r="A2534" i="3"/>
  <c r="A2534" i="7" s="1"/>
  <c r="B2533" i="3"/>
  <c r="B2533" i="7" s="1"/>
  <c r="A2533" i="3"/>
  <c r="A2533" i="7" s="1"/>
  <c r="B2532" i="3"/>
  <c r="B2532" i="7" s="1"/>
  <c r="A2532" i="3"/>
  <c r="A2532" i="7" s="1"/>
  <c r="B2531" i="3"/>
  <c r="B2531" i="7" s="1"/>
  <c r="A2531" i="3"/>
  <c r="A2531" i="7" s="1"/>
  <c r="B2530" i="3"/>
  <c r="B2530" i="7" s="1"/>
  <c r="A2530" i="3"/>
  <c r="A2530" i="7" s="1"/>
  <c r="B2529" i="3"/>
  <c r="B2529" i="7" s="1"/>
  <c r="A2529" i="3"/>
  <c r="A2529" i="7" s="1"/>
  <c r="B2528" i="3"/>
  <c r="B2528" i="7" s="1"/>
  <c r="A2528" i="3"/>
  <c r="A2528" i="7" s="1"/>
  <c r="B2527" i="3"/>
  <c r="B2527" i="7" s="1"/>
  <c r="A2527" i="3"/>
  <c r="A2527" i="7" s="1"/>
  <c r="B2526" i="3"/>
  <c r="B2526" i="7" s="1"/>
  <c r="A2526" i="3"/>
  <c r="A2526" i="7" s="1"/>
  <c r="B2525" i="3"/>
  <c r="B2525" i="7" s="1"/>
  <c r="A2525" i="3"/>
  <c r="A2525" i="7" s="1"/>
  <c r="B2524" i="3"/>
  <c r="B2524" i="7" s="1"/>
  <c r="A2524" i="3"/>
  <c r="A2524" i="7" s="1"/>
  <c r="B2523" i="3"/>
  <c r="B2523" i="7" s="1"/>
  <c r="A2523" i="3"/>
  <c r="A2523" i="7" s="1"/>
  <c r="B2522" i="3"/>
  <c r="B2522" i="7" s="1"/>
  <c r="A2522" i="3"/>
  <c r="A2522" i="7" s="1"/>
  <c r="B2521" i="3"/>
  <c r="B2521" i="7" s="1"/>
  <c r="A2521" i="3"/>
  <c r="A2521" i="7" s="1"/>
  <c r="B2520" i="3"/>
  <c r="B2520" i="7" s="1"/>
  <c r="A2520" i="3"/>
  <c r="A2520" i="7" s="1"/>
  <c r="B2519" i="3"/>
  <c r="B2519" i="7" s="1"/>
  <c r="A2519" i="3"/>
  <c r="A2519" i="7" s="1"/>
  <c r="B2518" i="3"/>
  <c r="B2518" i="7" s="1"/>
  <c r="A2518" i="3"/>
  <c r="A2518" i="7" s="1"/>
  <c r="B2517" i="3"/>
  <c r="B2517" i="7" s="1"/>
  <c r="A2517" i="3"/>
  <c r="A2517" i="7" s="1"/>
  <c r="B2516" i="3"/>
  <c r="B2516" i="7" s="1"/>
  <c r="A2516" i="3"/>
  <c r="A2516" i="7" s="1"/>
  <c r="B2515" i="3"/>
  <c r="B2515" i="7" s="1"/>
  <c r="A2515" i="3"/>
  <c r="A2515" i="7" s="1"/>
  <c r="B2514" i="3"/>
  <c r="B2514" i="7" s="1"/>
  <c r="A2514" i="3"/>
  <c r="A2514" i="7" s="1"/>
  <c r="B2513" i="3"/>
  <c r="B2513" i="7" s="1"/>
  <c r="A2513" i="3"/>
  <c r="A2513" i="7" s="1"/>
  <c r="B2512" i="3"/>
  <c r="B2512" i="7" s="1"/>
  <c r="A2512" i="3"/>
  <c r="A2512" i="7" s="1"/>
  <c r="B2511" i="3"/>
  <c r="B2511" i="7" s="1"/>
  <c r="A2511" i="3"/>
  <c r="A2511" i="7" s="1"/>
  <c r="B2510" i="3"/>
  <c r="B2510" i="7" s="1"/>
  <c r="A2510" i="3"/>
  <c r="A2510" i="7" s="1"/>
  <c r="B2509" i="3"/>
  <c r="B2509" i="7" s="1"/>
  <c r="A2509" i="3"/>
  <c r="A2509" i="7" s="1"/>
  <c r="B2508" i="3"/>
  <c r="B2508" i="7" s="1"/>
  <c r="A2508" i="3"/>
  <c r="A2508" i="7" s="1"/>
  <c r="B2507" i="3"/>
  <c r="B2507" i="7" s="1"/>
  <c r="A2507" i="3"/>
  <c r="A2507" i="7" s="1"/>
  <c r="B2506" i="3"/>
  <c r="B2506" i="7" s="1"/>
  <c r="A2506" i="3"/>
  <c r="A2506" i="7" s="1"/>
  <c r="B2505" i="3"/>
  <c r="B2505" i="7" s="1"/>
  <c r="A2505" i="3"/>
  <c r="A2505" i="7" s="1"/>
  <c r="B2504" i="3"/>
  <c r="B2504" i="7" s="1"/>
  <c r="A2504" i="3"/>
  <c r="A2504" i="7" s="1"/>
  <c r="B2503" i="3"/>
  <c r="B2503" i="7" s="1"/>
  <c r="A2503" i="3"/>
  <c r="A2503" i="7" s="1"/>
  <c r="B2502" i="3"/>
  <c r="B2502" i="7" s="1"/>
  <c r="A2502" i="3"/>
  <c r="A2502" i="7" s="1"/>
  <c r="B2501" i="3"/>
  <c r="B2501" i="7" s="1"/>
  <c r="A2501" i="3"/>
  <c r="A2501" i="7" s="1"/>
  <c r="B2500" i="3"/>
  <c r="B2500" i="7" s="1"/>
  <c r="A2500" i="3"/>
  <c r="A2500" i="7" s="1"/>
  <c r="B2499" i="3"/>
  <c r="B2499" i="7" s="1"/>
  <c r="A2499" i="3"/>
  <c r="A2499" i="7" s="1"/>
  <c r="B2498" i="3"/>
  <c r="B2498" i="7" s="1"/>
  <c r="A2498" i="3"/>
  <c r="A2498" i="7" s="1"/>
  <c r="B2497" i="3"/>
  <c r="B2497" i="7" s="1"/>
  <c r="A2497" i="3"/>
  <c r="A2497" i="7" s="1"/>
  <c r="B2496" i="3"/>
  <c r="B2496" i="7" s="1"/>
  <c r="A2496" i="3"/>
  <c r="A2496" i="7" s="1"/>
  <c r="B2495" i="3"/>
  <c r="B2495" i="7" s="1"/>
  <c r="A2495" i="3"/>
  <c r="A2495" i="7" s="1"/>
  <c r="B2494" i="3"/>
  <c r="B2494" i="7" s="1"/>
  <c r="A2494" i="3"/>
  <c r="A2494" i="7" s="1"/>
  <c r="B2493" i="3"/>
  <c r="B2493" i="7" s="1"/>
  <c r="A2493" i="3"/>
  <c r="A2493" i="7" s="1"/>
  <c r="B2492" i="3"/>
  <c r="B2492" i="7" s="1"/>
  <c r="A2492" i="3"/>
  <c r="A2492" i="7" s="1"/>
  <c r="B2491" i="3"/>
  <c r="B2491" i="7" s="1"/>
  <c r="A2491" i="3"/>
  <c r="A2491" i="7" s="1"/>
  <c r="B2490" i="3"/>
  <c r="B2490" i="7" s="1"/>
  <c r="A2490" i="3"/>
  <c r="A2490" i="7" s="1"/>
  <c r="B2489" i="3"/>
  <c r="B2489" i="7" s="1"/>
  <c r="A2489" i="3"/>
  <c r="A2489" i="7" s="1"/>
  <c r="B2488" i="3"/>
  <c r="B2488" i="7" s="1"/>
  <c r="A2488" i="3"/>
  <c r="A2488" i="7" s="1"/>
  <c r="B2487" i="3"/>
  <c r="B2487" i="7" s="1"/>
  <c r="A2487" i="3"/>
  <c r="A2487" i="7" s="1"/>
  <c r="B2486" i="3"/>
  <c r="B2486" i="7" s="1"/>
  <c r="A2486" i="3"/>
  <c r="A2486" i="7" s="1"/>
  <c r="B2485" i="3"/>
  <c r="B2485" i="7" s="1"/>
  <c r="A2485" i="3"/>
  <c r="A2485" i="7" s="1"/>
  <c r="B2484" i="3"/>
  <c r="B2484" i="7" s="1"/>
  <c r="A2484" i="3"/>
  <c r="A2484" i="7" s="1"/>
  <c r="B2483" i="3"/>
  <c r="B2483" i="7" s="1"/>
  <c r="A2483" i="3"/>
  <c r="A2483" i="7" s="1"/>
  <c r="B2482" i="3"/>
  <c r="B2482" i="7" s="1"/>
  <c r="A2482" i="3"/>
  <c r="A2482" i="7" s="1"/>
  <c r="B2481" i="3"/>
  <c r="B2481" i="7" s="1"/>
  <c r="A2481" i="3"/>
  <c r="A2481" i="7" s="1"/>
  <c r="B2480" i="3"/>
  <c r="B2480" i="7" s="1"/>
  <c r="A2480" i="3"/>
  <c r="A2480" i="7" s="1"/>
  <c r="B2479" i="3"/>
  <c r="B2479" i="7" s="1"/>
  <c r="A2479" i="3"/>
  <c r="A2479" i="7" s="1"/>
  <c r="B2478" i="3"/>
  <c r="B2478" i="7" s="1"/>
  <c r="A2478" i="3"/>
  <c r="A2478" i="7" s="1"/>
  <c r="B2477" i="3"/>
  <c r="B2477" i="7" s="1"/>
  <c r="A2477" i="3"/>
  <c r="A2477" i="7" s="1"/>
  <c r="B2476" i="3"/>
  <c r="B2476" i="7" s="1"/>
  <c r="A2476" i="3"/>
  <c r="A2476" i="7" s="1"/>
  <c r="B2475" i="3"/>
  <c r="B2475" i="7" s="1"/>
  <c r="A2475" i="3"/>
  <c r="A2475" i="7" s="1"/>
  <c r="B2474" i="3"/>
  <c r="B2474" i="7" s="1"/>
  <c r="A2474" i="3"/>
  <c r="A2474" i="7" s="1"/>
  <c r="B2473" i="3"/>
  <c r="B2473" i="7" s="1"/>
  <c r="A2473" i="3"/>
  <c r="A2473" i="7" s="1"/>
  <c r="B2472" i="3"/>
  <c r="B2472" i="7" s="1"/>
  <c r="A2472" i="3"/>
  <c r="A2472" i="7" s="1"/>
  <c r="B2471" i="3"/>
  <c r="B2471" i="7" s="1"/>
  <c r="A2471" i="3"/>
  <c r="A2471" i="7" s="1"/>
  <c r="B2470" i="3"/>
  <c r="B2470" i="7" s="1"/>
  <c r="A2470" i="3"/>
  <c r="A2470" i="7" s="1"/>
  <c r="B2469" i="3"/>
  <c r="B2469" i="7" s="1"/>
  <c r="A2469" i="3"/>
  <c r="A2469" i="7" s="1"/>
  <c r="B2468" i="3"/>
  <c r="B2468" i="7" s="1"/>
  <c r="A2468" i="3"/>
  <c r="A2468" i="7" s="1"/>
  <c r="B2467" i="3"/>
  <c r="B2467" i="7" s="1"/>
  <c r="A2467" i="3"/>
  <c r="A2467" i="7" s="1"/>
  <c r="B2466" i="3"/>
  <c r="B2466" i="7" s="1"/>
  <c r="A2466" i="3"/>
  <c r="A2466" i="7" s="1"/>
  <c r="B2465" i="3"/>
  <c r="B2465" i="7" s="1"/>
  <c r="A2465" i="3"/>
  <c r="A2465" i="7" s="1"/>
  <c r="B2464" i="3"/>
  <c r="B2464" i="7" s="1"/>
  <c r="A2464" i="3"/>
  <c r="A2464" i="7" s="1"/>
  <c r="B2463" i="3"/>
  <c r="B2463" i="7" s="1"/>
  <c r="A2463" i="3"/>
  <c r="A2463" i="7" s="1"/>
  <c r="B2462" i="3"/>
  <c r="B2462" i="7" s="1"/>
  <c r="A2462" i="3"/>
  <c r="A2462" i="7" s="1"/>
  <c r="B2461" i="3"/>
  <c r="B2461" i="7" s="1"/>
  <c r="A2461" i="3"/>
  <c r="A2461" i="7" s="1"/>
  <c r="B2460" i="3"/>
  <c r="B2460" i="7" s="1"/>
  <c r="A2460" i="3"/>
  <c r="A2460" i="7" s="1"/>
  <c r="B2459" i="3"/>
  <c r="B2459" i="7" s="1"/>
  <c r="A2459" i="3"/>
  <c r="A2459" i="7" s="1"/>
  <c r="B2458" i="3"/>
  <c r="B2458" i="7" s="1"/>
  <c r="A2458" i="3"/>
  <c r="A2458" i="7" s="1"/>
  <c r="B2457" i="3"/>
  <c r="B2457" i="7" s="1"/>
  <c r="A2457" i="3"/>
  <c r="A2457" i="7" s="1"/>
  <c r="B2456" i="3"/>
  <c r="B2456" i="7" s="1"/>
  <c r="A2456" i="3"/>
  <c r="A2456" i="7" s="1"/>
  <c r="B2455" i="3"/>
  <c r="B2455" i="7" s="1"/>
  <c r="A2455" i="3"/>
  <c r="A2455" i="7" s="1"/>
  <c r="B2454" i="3"/>
  <c r="B2454" i="7" s="1"/>
  <c r="A2454" i="3"/>
  <c r="A2454" i="7" s="1"/>
  <c r="B2453" i="3"/>
  <c r="B2453" i="7" s="1"/>
  <c r="A2453" i="3"/>
  <c r="A2453" i="7" s="1"/>
  <c r="B2452" i="3"/>
  <c r="B2452" i="7" s="1"/>
  <c r="A2452" i="3"/>
  <c r="A2452" i="7" s="1"/>
  <c r="B2451" i="3"/>
  <c r="B2451" i="7" s="1"/>
  <c r="A2451" i="3"/>
  <c r="A2451" i="7" s="1"/>
  <c r="B2450" i="3"/>
  <c r="B2450" i="7" s="1"/>
  <c r="A2450" i="3"/>
  <c r="A2450" i="7" s="1"/>
  <c r="B2449" i="3"/>
  <c r="B2449" i="7" s="1"/>
  <c r="A2449" i="3"/>
  <c r="A2449" i="7" s="1"/>
  <c r="B2448" i="3"/>
  <c r="B2448" i="7" s="1"/>
  <c r="A2448" i="3"/>
  <c r="A2448" i="7" s="1"/>
  <c r="B2447" i="3"/>
  <c r="B2447" i="7" s="1"/>
  <c r="A2447" i="3"/>
  <c r="A2447" i="7" s="1"/>
  <c r="B2446" i="3"/>
  <c r="B2446" i="7" s="1"/>
  <c r="A2446" i="3"/>
  <c r="A2446" i="7" s="1"/>
  <c r="B2445" i="3"/>
  <c r="B2445" i="7" s="1"/>
  <c r="A2445" i="3"/>
  <c r="A2445" i="7" s="1"/>
  <c r="B2444" i="3"/>
  <c r="B2444" i="7" s="1"/>
  <c r="A2444" i="3"/>
  <c r="A2444" i="7" s="1"/>
  <c r="B2443" i="3"/>
  <c r="B2443" i="7" s="1"/>
  <c r="A2443" i="3"/>
  <c r="A2443" i="7" s="1"/>
  <c r="B2442" i="3"/>
  <c r="B2442" i="7" s="1"/>
  <c r="A2442" i="3"/>
  <c r="A2442" i="7" s="1"/>
  <c r="B2441" i="3"/>
  <c r="B2441" i="7" s="1"/>
  <c r="A2441" i="3"/>
  <c r="A2441" i="7" s="1"/>
  <c r="B2440" i="3"/>
  <c r="B2440" i="7" s="1"/>
  <c r="A2440" i="3"/>
  <c r="A2440" i="7" s="1"/>
  <c r="B2439" i="3"/>
  <c r="B2439" i="7" s="1"/>
  <c r="A2439" i="3"/>
  <c r="A2439" i="7" s="1"/>
  <c r="B2438" i="3"/>
  <c r="B2438" i="7" s="1"/>
  <c r="A2438" i="3"/>
  <c r="A2438" i="7" s="1"/>
  <c r="B2437" i="3"/>
  <c r="B2437" i="7" s="1"/>
  <c r="A2437" i="3"/>
  <c r="A2437" i="7" s="1"/>
  <c r="B2436" i="3"/>
  <c r="B2436" i="7" s="1"/>
  <c r="A2436" i="3"/>
  <c r="A2436" i="7" s="1"/>
  <c r="B2435" i="3"/>
  <c r="B2435" i="7" s="1"/>
  <c r="A2435" i="3"/>
  <c r="A2435" i="7" s="1"/>
  <c r="B2434" i="3"/>
  <c r="B2434" i="7" s="1"/>
  <c r="A2434" i="3"/>
  <c r="A2434" i="7" s="1"/>
  <c r="B2433" i="3"/>
  <c r="B2433" i="7" s="1"/>
  <c r="A2433" i="3"/>
  <c r="A2433" i="7" s="1"/>
  <c r="B2432" i="3"/>
  <c r="B2432" i="7" s="1"/>
  <c r="A2432" i="3"/>
  <c r="A2432" i="7" s="1"/>
  <c r="B2431" i="3"/>
  <c r="B2431" i="7" s="1"/>
  <c r="A2431" i="3"/>
  <c r="A2431" i="7" s="1"/>
  <c r="B2430" i="3"/>
  <c r="B2430" i="7" s="1"/>
  <c r="A2430" i="3"/>
  <c r="A2430" i="7" s="1"/>
  <c r="B2429" i="3"/>
  <c r="B2429" i="7" s="1"/>
  <c r="A2429" i="3"/>
  <c r="A2429" i="7" s="1"/>
  <c r="B2428" i="3"/>
  <c r="B2428" i="7" s="1"/>
  <c r="A2428" i="3"/>
  <c r="A2428" i="7" s="1"/>
  <c r="B2427" i="3"/>
  <c r="B2427" i="7" s="1"/>
  <c r="A2427" i="3"/>
  <c r="A2427" i="7" s="1"/>
  <c r="B2426" i="3"/>
  <c r="B2426" i="7" s="1"/>
  <c r="A2426" i="3"/>
  <c r="A2426" i="7" s="1"/>
  <c r="B2425" i="3"/>
  <c r="B2425" i="7" s="1"/>
  <c r="A2425" i="3"/>
  <c r="A2425" i="7" s="1"/>
  <c r="B2424" i="3"/>
  <c r="B2424" i="7" s="1"/>
  <c r="A2424" i="3"/>
  <c r="A2424" i="7" s="1"/>
  <c r="B2423" i="3"/>
  <c r="B2423" i="7" s="1"/>
  <c r="A2423" i="3"/>
  <c r="A2423" i="7" s="1"/>
  <c r="B2422" i="3"/>
  <c r="B2422" i="7" s="1"/>
  <c r="A2422" i="3"/>
  <c r="A2422" i="7" s="1"/>
  <c r="B2421" i="3"/>
  <c r="B2421" i="7" s="1"/>
  <c r="A2421" i="3"/>
  <c r="A2421" i="7" s="1"/>
  <c r="B2420" i="3"/>
  <c r="B2420" i="7" s="1"/>
  <c r="A2420" i="3"/>
  <c r="A2420" i="7" s="1"/>
  <c r="B2419" i="3"/>
  <c r="B2419" i="7" s="1"/>
  <c r="A2419" i="3"/>
  <c r="A2419" i="7" s="1"/>
  <c r="B2418" i="3"/>
  <c r="B2418" i="7" s="1"/>
  <c r="A2418" i="3"/>
  <c r="A2418" i="7" s="1"/>
  <c r="B2417" i="3"/>
  <c r="B2417" i="7" s="1"/>
  <c r="A2417" i="3"/>
  <c r="A2417" i="7" s="1"/>
  <c r="B2416" i="3"/>
  <c r="B2416" i="7" s="1"/>
  <c r="A2416" i="3"/>
  <c r="A2416" i="7" s="1"/>
  <c r="B2415" i="3"/>
  <c r="B2415" i="7" s="1"/>
  <c r="A2415" i="3"/>
  <c r="A2415" i="7" s="1"/>
  <c r="B2414" i="3"/>
  <c r="B2414" i="7" s="1"/>
  <c r="A2414" i="3"/>
  <c r="A2414" i="7" s="1"/>
  <c r="B2413" i="3"/>
  <c r="B2413" i="7" s="1"/>
  <c r="A2413" i="3"/>
  <c r="A2413" i="7" s="1"/>
  <c r="B2412" i="3"/>
  <c r="B2412" i="7" s="1"/>
  <c r="A2412" i="3"/>
  <c r="A2412" i="7" s="1"/>
  <c r="B2411" i="3"/>
  <c r="B2411" i="7" s="1"/>
  <c r="A2411" i="3"/>
  <c r="A2411" i="7" s="1"/>
  <c r="B2410" i="3"/>
  <c r="B2410" i="7" s="1"/>
  <c r="A2410" i="3"/>
  <c r="A2410" i="7" s="1"/>
  <c r="B2409" i="3"/>
  <c r="B2409" i="7" s="1"/>
  <c r="A2409" i="3"/>
  <c r="A2409" i="7" s="1"/>
  <c r="B2408" i="3"/>
  <c r="B2408" i="7" s="1"/>
  <c r="A2408" i="3"/>
  <c r="A2408" i="7" s="1"/>
  <c r="B2407" i="3"/>
  <c r="B2407" i="7" s="1"/>
  <c r="A2407" i="3"/>
  <c r="A2407" i="7" s="1"/>
  <c r="B2406" i="3"/>
  <c r="B2406" i="7" s="1"/>
  <c r="A2406" i="3"/>
  <c r="A2406" i="7" s="1"/>
  <c r="B2405" i="3"/>
  <c r="B2405" i="7" s="1"/>
  <c r="A2405" i="3"/>
  <c r="A2405" i="7" s="1"/>
  <c r="B2404" i="3"/>
  <c r="B2404" i="7" s="1"/>
  <c r="A2404" i="3"/>
  <c r="A2404" i="7" s="1"/>
  <c r="B2403" i="3"/>
  <c r="B2403" i="7" s="1"/>
  <c r="A2403" i="3"/>
  <c r="A2403" i="7" s="1"/>
  <c r="B2402" i="3"/>
  <c r="B2402" i="7" s="1"/>
  <c r="A2402" i="3"/>
  <c r="A2402" i="7" s="1"/>
  <c r="B2401" i="3"/>
  <c r="B2401" i="7" s="1"/>
  <c r="A2401" i="3"/>
  <c r="A2401" i="7" s="1"/>
  <c r="B2400" i="3"/>
  <c r="B2400" i="7" s="1"/>
  <c r="A2400" i="3"/>
  <c r="A2400" i="7" s="1"/>
  <c r="B2399" i="3"/>
  <c r="B2399" i="7" s="1"/>
  <c r="A2399" i="3"/>
  <c r="A2399" i="7" s="1"/>
  <c r="B2398" i="3"/>
  <c r="B2398" i="7" s="1"/>
  <c r="A2398" i="3"/>
  <c r="A2398" i="7" s="1"/>
  <c r="B2397" i="3"/>
  <c r="B2397" i="7" s="1"/>
  <c r="A2397" i="3"/>
  <c r="A2397" i="7" s="1"/>
  <c r="B2396" i="3"/>
  <c r="B2396" i="7" s="1"/>
  <c r="A2396" i="3"/>
  <c r="A2396" i="7" s="1"/>
  <c r="B2395" i="3"/>
  <c r="B2395" i="7" s="1"/>
  <c r="A2395" i="3"/>
  <c r="A2395" i="7" s="1"/>
  <c r="B2394" i="3"/>
  <c r="B2394" i="7" s="1"/>
  <c r="A2394" i="3"/>
  <c r="A2394" i="7" s="1"/>
  <c r="B2393" i="3"/>
  <c r="B2393" i="7" s="1"/>
  <c r="A2393" i="3"/>
  <c r="A2393" i="7" s="1"/>
  <c r="B2392" i="3"/>
  <c r="B2392" i="7" s="1"/>
  <c r="A2392" i="3"/>
  <c r="A2392" i="7" s="1"/>
  <c r="B2391" i="3"/>
  <c r="B2391" i="7" s="1"/>
  <c r="A2391" i="3"/>
  <c r="A2391" i="7" s="1"/>
  <c r="B2390" i="3"/>
  <c r="B2390" i="7" s="1"/>
  <c r="A2390" i="3"/>
  <c r="A2390" i="7" s="1"/>
  <c r="B2389" i="3"/>
  <c r="B2389" i="7" s="1"/>
  <c r="A2389" i="3"/>
  <c r="A2389" i="7" s="1"/>
  <c r="B2388" i="3"/>
  <c r="B2388" i="7" s="1"/>
  <c r="A2388" i="3"/>
  <c r="A2388" i="7" s="1"/>
  <c r="B2387" i="3"/>
  <c r="B2387" i="7" s="1"/>
  <c r="A2387" i="3"/>
  <c r="A2387" i="7" s="1"/>
  <c r="B2386" i="3"/>
  <c r="B2386" i="7" s="1"/>
  <c r="A2386" i="3"/>
  <c r="A2386" i="7" s="1"/>
  <c r="B2385" i="3"/>
  <c r="B2385" i="7" s="1"/>
  <c r="A2385" i="3"/>
  <c r="A2385" i="7" s="1"/>
  <c r="B2384" i="3"/>
  <c r="B2384" i="7" s="1"/>
  <c r="A2384" i="3"/>
  <c r="A2384" i="7" s="1"/>
  <c r="B2383" i="3"/>
  <c r="B2383" i="7" s="1"/>
  <c r="A2383" i="3"/>
  <c r="A2383" i="7" s="1"/>
  <c r="B2382" i="3"/>
  <c r="B2382" i="7" s="1"/>
  <c r="A2382" i="3"/>
  <c r="A2382" i="7" s="1"/>
  <c r="B2381" i="3"/>
  <c r="B2381" i="7" s="1"/>
  <c r="A2381" i="3"/>
  <c r="A2381" i="7" s="1"/>
  <c r="B2380" i="3"/>
  <c r="B2380" i="7" s="1"/>
  <c r="A2380" i="3"/>
  <c r="A2380" i="7" s="1"/>
  <c r="B2379" i="3"/>
  <c r="B2379" i="7" s="1"/>
  <c r="A2379" i="3"/>
  <c r="A2379" i="7" s="1"/>
  <c r="B2378" i="3"/>
  <c r="B2378" i="7" s="1"/>
  <c r="A2378" i="3"/>
  <c r="A2378" i="7" s="1"/>
  <c r="B2377" i="3"/>
  <c r="B2377" i="7" s="1"/>
  <c r="A2377" i="3"/>
  <c r="A2377" i="7" s="1"/>
  <c r="B2376" i="3"/>
  <c r="B2376" i="7" s="1"/>
  <c r="A2376" i="3"/>
  <c r="A2376" i="7" s="1"/>
  <c r="B2375" i="3"/>
  <c r="B2375" i="7" s="1"/>
  <c r="A2375" i="3"/>
  <c r="A2375" i="7" s="1"/>
  <c r="B2374" i="3"/>
  <c r="B2374" i="7" s="1"/>
  <c r="A2374" i="3"/>
  <c r="A2374" i="7" s="1"/>
  <c r="B2373" i="3"/>
  <c r="B2373" i="7" s="1"/>
  <c r="A2373" i="3"/>
  <c r="A2373" i="7" s="1"/>
  <c r="B2372" i="3"/>
  <c r="B2372" i="7" s="1"/>
  <c r="A2372" i="3"/>
  <c r="A2372" i="7" s="1"/>
  <c r="B2371" i="3"/>
  <c r="B2371" i="7" s="1"/>
  <c r="A2371" i="3"/>
  <c r="A2371" i="7" s="1"/>
  <c r="B2370" i="3"/>
  <c r="B2370" i="7" s="1"/>
  <c r="A2370" i="3"/>
  <c r="A2370" i="7" s="1"/>
  <c r="B2369" i="3"/>
  <c r="B2369" i="7" s="1"/>
  <c r="A2369" i="3"/>
  <c r="A2369" i="7" s="1"/>
  <c r="B2368" i="3"/>
  <c r="B2368" i="7" s="1"/>
  <c r="A2368" i="3"/>
  <c r="A2368" i="7" s="1"/>
  <c r="B2367" i="3"/>
  <c r="B2367" i="7" s="1"/>
  <c r="A2367" i="3"/>
  <c r="A2367" i="7" s="1"/>
  <c r="B2366" i="3"/>
  <c r="B2366" i="7" s="1"/>
  <c r="A2366" i="3"/>
  <c r="A2366" i="7" s="1"/>
  <c r="B2365" i="3"/>
  <c r="B2365" i="7" s="1"/>
  <c r="A2365" i="3"/>
  <c r="A2365" i="7" s="1"/>
  <c r="B2364" i="3"/>
  <c r="B2364" i="7" s="1"/>
  <c r="A2364" i="3"/>
  <c r="A2364" i="7" s="1"/>
  <c r="B2363" i="3"/>
  <c r="B2363" i="7" s="1"/>
  <c r="A2363" i="3"/>
  <c r="A2363" i="7" s="1"/>
  <c r="B2362" i="3"/>
  <c r="B2362" i="7" s="1"/>
  <c r="A2362" i="3"/>
  <c r="A2362" i="7" s="1"/>
  <c r="B2361" i="3"/>
  <c r="B2361" i="7" s="1"/>
  <c r="A2361" i="3"/>
  <c r="A2361" i="7" s="1"/>
  <c r="B2360" i="3"/>
  <c r="B2360" i="7" s="1"/>
  <c r="A2360" i="3"/>
  <c r="A2360" i="7" s="1"/>
  <c r="B2359" i="3"/>
  <c r="B2359" i="7" s="1"/>
  <c r="A2359" i="3"/>
  <c r="A2359" i="7" s="1"/>
  <c r="B2358" i="3"/>
  <c r="B2358" i="7" s="1"/>
  <c r="A2358" i="3"/>
  <c r="A2358" i="7" s="1"/>
  <c r="B2357" i="3"/>
  <c r="B2357" i="7" s="1"/>
  <c r="A2357" i="3"/>
  <c r="A2357" i="7" s="1"/>
  <c r="B2356" i="3"/>
  <c r="B2356" i="7" s="1"/>
  <c r="A2356" i="3"/>
  <c r="A2356" i="7" s="1"/>
  <c r="B2355" i="3"/>
  <c r="B2355" i="7" s="1"/>
  <c r="A2355" i="3"/>
  <c r="A2355" i="7" s="1"/>
  <c r="B2354" i="3"/>
  <c r="B2354" i="7" s="1"/>
  <c r="A2354" i="3"/>
  <c r="A2354" i="7" s="1"/>
  <c r="B2353" i="3"/>
  <c r="B2353" i="7" s="1"/>
  <c r="A2353" i="3"/>
  <c r="A2353" i="7" s="1"/>
  <c r="B2352" i="3"/>
  <c r="B2352" i="7" s="1"/>
  <c r="A2352" i="3"/>
  <c r="A2352" i="7" s="1"/>
  <c r="B2351" i="3"/>
  <c r="B2351" i="7" s="1"/>
  <c r="A2351" i="3"/>
  <c r="A2351" i="7" s="1"/>
  <c r="B2350" i="3"/>
  <c r="B2350" i="7" s="1"/>
  <c r="A2350" i="3"/>
  <c r="A2350" i="7" s="1"/>
  <c r="B2349" i="3"/>
  <c r="B2349" i="7" s="1"/>
  <c r="A2349" i="3"/>
  <c r="A2349" i="7" s="1"/>
  <c r="B2348" i="3"/>
  <c r="B2348" i="7" s="1"/>
  <c r="A2348" i="3"/>
  <c r="A2348" i="7" s="1"/>
  <c r="B2347" i="3"/>
  <c r="B2347" i="7" s="1"/>
  <c r="A2347" i="3"/>
  <c r="A2347" i="7" s="1"/>
  <c r="B2346" i="3"/>
  <c r="B2346" i="7" s="1"/>
  <c r="A2346" i="3"/>
  <c r="A2346" i="7" s="1"/>
  <c r="B2345" i="3"/>
  <c r="B2345" i="7" s="1"/>
  <c r="A2345" i="3"/>
  <c r="A2345" i="7" s="1"/>
  <c r="B2344" i="3"/>
  <c r="B2344" i="7" s="1"/>
  <c r="A2344" i="3"/>
  <c r="A2344" i="7" s="1"/>
  <c r="B2343" i="3"/>
  <c r="B2343" i="7" s="1"/>
  <c r="A2343" i="3"/>
  <c r="A2343" i="7" s="1"/>
  <c r="B2342" i="3"/>
  <c r="B2342" i="7" s="1"/>
  <c r="A2342" i="3"/>
  <c r="A2342" i="7" s="1"/>
  <c r="B2341" i="3"/>
  <c r="B2341" i="7" s="1"/>
  <c r="A2341" i="3"/>
  <c r="A2341" i="7" s="1"/>
  <c r="B2340" i="3"/>
  <c r="B2340" i="7" s="1"/>
  <c r="A2340" i="3"/>
  <c r="A2340" i="7" s="1"/>
  <c r="B2339" i="3"/>
  <c r="B2339" i="7" s="1"/>
  <c r="A2339" i="3"/>
  <c r="A2339" i="7" s="1"/>
  <c r="B2338" i="3"/>
  <c r="B2338" i="7" s="1"/>
  <c r="A2338" i="3"/>
  <c r="A2338" i="7" s="1"/>
  <c r="B2337" i="3"/>
  <c r="B2337" i="7" s="1"/>
  <c r="A2337" i="3"/>
  <c r="A2337" i="7" s="1"/>
  <c r="B2336" i="3"/>
  <c r="B2336" i="7" s="1"/>
  <c r="A2336" i="3"/>
  <c r="A2336" i="7" s="1"/>
  <c r="B2335" i="3"/>
  <c r="B2335" i="7" s="1"/>
  <c r="A2335" i="3"/>
  <c r="A2335" i="7" s="1"/>
  <c r="B2334" i="3"/>
  <c r="B2334" i="7" s="1"/>
  <c r="A2334" i="3"/>
  <c r="A2334" i="7" s="1"/>
  <c r="B2333" i="3"/>
  <c r="B2333" i="7" s="1"/>
  <c r="A2333" i="3"/>
  <c r="A2333" i="7" s="1"/>
  <c r="B2332" i="3"/>
  <c r="B2332" i="7" s="1"/>
  <c r="A2332" i="3"/>
  <c r="A2332" i="7" s="1"/>
  <c r="B2331" i="3"/>
  <c r="B2331" i="7" s="1"/>
  <c r="A2331" i="3"/>
  <c r="A2331" i="7" s="1"/>
  <c r="B2330" i="3"/>
  <c r="B2330" i="7" s="1"/>
  <c r="A2330" i="3"/>
  <c r="A2330" i="7" s="1"/>
  <c r="B2329" i="3"/>
  <c r="B2329" i="7" s="1"/>
  <c r="A2329" i="3"/>
  <c r="A2329" i="7" s="1"/>
  <c r="B2328" i="3"/>
  <c r="B2328" i="7" s="1"/>
  <c r="A2328" i="3"/>
  <c r="A2328" i="7" s="1"/>
  <c r="B2327" i="3"/>
  <c r="B2327" i="7" s="1"/>
  <c r="A2327" i="3"/>
  <c r="A2327" i="7" s="1"/>
  <c r="B2326" i="3"/>
  <c r="B2326" i="7" s="1"/>
  <c r="A2326" i="3"/>
  <c r="A2326" i="7" s="1"/>
  <c r="B2325" i="3"/>
  <c r="B2325" i="7" s="1"/>
  <c r="A2325" i="3"/>
  <c r="A2325" i="7" s="1"/>
  <c r="B2324" i="3"/>
  <c r="B2324" i="7" s="1"/>
  <c r="A2324" i="3"/>
  <c r="A2324" i="7" s="1"/>
  <c r="B2323" i="3"/>
  <c r="B2323" i="7" s="1"/>
  <c r="A2323" i="3"/>
  <c r="A2323" i="7" s="1"/>
  <c r="B2322" i="3"/>
  <c r="B2322" i="7" s="1"/>
  <c r="A2322" i="3"/>
  <c r="A2322" i="7" s="1"/>
  <c r="B2321" i="3"/>
  <c r="B2321" i="7" s="1"/>
  <c r="A2321" i="3"/>
  <c r="A2321" i="7" s="1"/>
  <c r="B2320" i="3"/>
  <c r="B2320" i="7" s="1"/>
  <c r="A2320" i="3"/>
  <c r="A2320" i="7" s="1"/>
  <c r="B2319" i="3"/>
  <c r="B2319" i="7" s="1"/>
  <c r="A2319" i="3"/>
  <c r="A2319" i="7" s="1"/>
  <c r="B2318" i="3"/>
  <c r="B2318" i="7" s="1"/>
  <c r="A2318" i="3"/>
  <c r="A2318" i="7" s="1"/>
  <c r="B2317" i="3"/>
  <c r="B2317" i="7" s="1"/>
  <c r="A2317" i="3"/>
  <c r="A2317" i="7" s="1"/>
  <c r="B2316" i="3"/>
  <c r="B2316" i="7" s="1"/>
  <c r="A2316" i="3"/>
  <c r="A2316" i="7" s="1"/>
  <c r="B2315" i="3"/>
  <c r="B2315" i="7" s="1"/>
  <c r="A2315" i="3"/>
  <c r="A2315" i="7" s="1"/>
  <c r="B2314" i="3"/>
  <c r="B2314" i="7" s="1"/>
  <c r="A2314" i="3"/>
  <c r="A2314" i="7" s="1"/>
  <c r="B2313" i="3"/>
  <c r="B2313" i="7" s="1"/>
  <c r="A2313" i="3"/>
  <c r="A2313" i="7" s="1"/>
  <c r="B2312" i="3"/>
  <c r="B2312" i="7" s="1"/>
  <c r="A2312" i="3"/>
  <c r="A2312" i="7" s="1"/>
  <c r="B2311" i="3"/>
  <c r="B2311" i="7" s="1"/>
  <c r="A2311" i="3"/>
  <c r="A2311" i="7" s="1"/>
  <c r="B2310" i="3"/>
  <c r="B2310" i="7" s="1"/>
  <c r="A2310" i="3"/>
  <c r="A2310" i="7" s="1"/>
  <c r="B2309" i="3"/>
  <c r="B2309" i="7" s="1"/>
  <c r="A2309" i="3"/>
  <c r="A2309" i="7" s="1"/>
  <c r="B2308" i="3"/>
  <c r="B2308" i="7" s="1"/>
  <c r="A2308" i="3"/>
  <c r="A2308" i="7" s="1"/>
  <c r="B2307" i="3"/>
  <c r="B2307" i="7" s="1"/>
  <c r="A2307" i="3"/>
  <c r="A2307" i="7" s="1"/>
  <c r="B2306" i="3"/>
  <c r="B2306" i="7" s="1"/>
  <c r="A2306" i="3"/>
  <c r="A2306" i="7" s="1"/>
  <c r="B2305" i="3"/>
  <c r="B2305" i="7" s="1"/>
  <c r="A2305" i="3"/>
  <c r="A2305" i="7" s="1"/>
  <c r="B2304" i="3"/>
  <c r="B2304" i="7" s="1"/>
  <c r="A2304" i="3"/>
  <c r="A2304" i="7" s="1"/>
  <c r="B2303" i="3"/>
  <c r="B2303" i="7" s="1"/>
  <c r="A2303" i="3"/>
  <c r="A2303" i="7" s="1"/>
  <c r="B2302" i="3"/>
  <c r="B2302" i="7" s="1"/>
  <c r="A2302" i="3"/>
  <c r="A2302" i="7" s="1"/>
  <c r="B2301" i="3"/>
  <c r="B2301" i="7" s="1"/>
  <c r="A2301" i="3"/>
  <c r="A2301" i="7" s="1"/>
  <c r="B2300" i="3"/>
  <c r="B2300" i="7" s="1"/>
  <c r="A2300" i="3"/>
  <c r="A2300" i="7" s="1"/>
  <c r="B2299" i="3"/>
  <c r="B2299" i="7" s="1"/>
  <c r="A2299" i="3"/>
  <c r="A2299" i="7" s="1"/>
  <c r="B2298" i="3"/>
  <c r="B2298" i="7" s="1"/>
  <c r="A2298" i="3"/>
  <c r="A2298" i="7" s="1"/>
  <c r="B2297" i="3"/>
  <c r="B2297" i="7" s="1"/>
  <c r="A2297" i="3"/>
  <c r="A2297" i="7" s="1"/>
  <c r="B2296" i="3"/>
  <c r="B2296" i="7" s="1"/>
  <c r="A2296" i="3"/>
  <c r="A2296" i="7" s="1"/>
  <c r="B2295" i="3"/>
  <c r="B2295" i="7" s="1"/>
  <c r="A2295" i="3"/>
  <c r="A2295" i="7" s="1"/>
  <c r="B2294" i="3"/>
  <c r="B2294" i="7" s="1"/>
  <c r="A2294" i="3"/>
  <c r="A2294" i="7" s="1"/>
  <c r="B2293" i="3"/>
  <c r="B2293" i="7" s="1"/>
  <c r="A2293" i="3"/>
  <c r="A2293" i="7" s="1"/>
  <c r="B2292" i="3"/>
  <c r="B2292" i="7" s="1"/>
  <c r="A2292" i="3"/>
  <c r="A2292" i="7" s="1"/>
  <c r="B2291" i="3"/>
  <c r="B2291" i="7" s="1"/>
  <c r="A2291" i="3"/>
  <c r="A2291" i="7" s="1"/>
  <c r="B2290" i="3"/>
  <c r="B2290" i="7" s="1"/>
  <c r="A2290" i="3"/>
  <c r="A2290" i="7" s="1"/>
  <c r="B2289" i="3"/>
  <c r="B2289" i="7" s="1"/>
  <c r="A2289" i="3"/>
  <c r="A2289" i="7" s="1"/>
  <c r="B2288" i="3"/>
  <c r="B2288" i="7" s="1"/>
  <c r="A2288" i="3"/>
  <c r="A2288" i="7" s="1"/>
  <c r="B2287" i="3"/>
  <c r="B2287" i="7" s="1"/>
  <c r="A2287" i="3"/>
  <c r="A2287" i="7" s="1"/>
  <c r="B2286" i="3"/>
  <c r="B2286" i="7" s="1"/>
  <c r="A2286" i="3"/>
  <c r="A2286" i="7" s="1"/>
  <c r="B2285" i="3"/>
  <c r="B2285" i="7" s="1"/>
  <c r="A2285" i="3"/>
  <c r="A2285" i="7" s="1"/>
  <c r="B2284" i="3"/>
  <c r="B2284" i="7" s="1"/>
  <c r="A2284" i="3"/>
  <c r="A2284" i="7" s="1"/>
  <c r="B2283" i="3"/>
  <c r="B2283" i="7" s="1"/>
  <c r="A2283" i="3"/>
  <c r="A2283" i="7" s="1"/>
  <c r="B2282" i="3"/>
  <c r="B2282" i="7" s="1"/>
  <c r="A2282" i="3"/>
  <c r="A2282" i="7" s="1"/>
  <c r="B2281" i="3"/>
  <c r="B2281" i="7" s="1"/>
  <c r="A2281" i="3"/>
  <c r="A2281" i="7" s="1"/>
  <c r="B2280" i="3"/>
  <c r="B2280" i="7" s="1"/>
  <c r="A2280" i="3"/>
  <c r="A2280" i="7" s="1"/>
  <c r="B2279" i="3"/>
  <c r="B2279" i="7" s="1"/>
  <c r="A2279" i="3"/>
  <c r="A2279" i="7" s="1"/>
  <c r="B2278" i="3"/>
  <c r="B2278" i="7" s="1"/>
  <c r="A2278" i="3"/>
  <c r="A2278" i="7" s="1"/>
  <c r="B2277" i="3"/>
  <c r="B2277" i="7" s="1"/>
  <c r="A2277" i="3"/>
  <c r="A2277" i="7" s="1"/>
  <c r="B2276" i="3"/>
  <c r="B2276" i="7" s="1"/>
  <c r="A2276" i="3"/>
  <c r="A2276" i="7" s="1"/>
  <c r="B2275" i="3"/>
  <c r="B2275" i="7" s="1"/>
  <c r="A2275" i="3"/>
  <c r="A2275" i="7" s="1"/>
  <c r="B2274" i="3"/>
  <c r="B2274" i="7" s="1"/>
  <c r="A2274" i="3"/>
  <c r="A2274" i="7" s="1"/>
  <c r="B2273" i="3"/>
  <c r="B2273" i="7" s="1"/>
  <c r="A2273" i="3"/>
  <c r="A2273" i="7" s="1"/>
  <c r="B2272" i="3"/>
  <c r="B2272" i="7" s="1"/>
  <c r="A2272" i="3"/>
  <c r="A2272" i="7" s="1"/>
  <c r="B2271" i="3"/>
  <c r="B2271" i="7" s="1"/>
  <c r="A2271" i="3"/>
  <c r="A2271" i="7" s="1"/>
  <c r="B2270" i="3"/>
  <c r="B2270" i="7" s="1"/>
  <c r="A2270" i="3"/>
  <c r="A2270" i="7" s="1"/>
  <c r="B2269" i="3"/>
  <c r="B2269" i="7" s="1"/>
  <c r="A2269" i="3"/>
  <c r="A2269" i="7" s="1"/>
  <c r="B2268" i="3"/>
  <c r="B2268" i="7" s="1"/>
  <c r="A2268" i="3"/>
  <c r="A2268" i="7" s="1"/>
  <c r="B2267" i="3"/>
  <c r="B2267" i="7" s="1"/>
  <c r="A2267" i="3"/>
  <c r="A2267" i="7" s="1"/>
  <c r="B2266" i="3"/>
  <c r="B2266" i="7" s="1"/>
  <c r="A2266" i="3"/>
  <c r="A2266" i="7" s="1"/>
  <c r="B2265" i="3"/>
  <c r="B2265" i="7" s="1"/>
  <c r="A2265" i="3"/>
  <c r="A2265" i="7" s="1"/>
  <c r="B2264" i="3"/>
  <c r="B2264" i="7" s="1"/>
  <c r="A2264" i="3"/>
  <c r="A2264" i="7" s="1"/>
  <c r="B2263" i="3"/>
  <c r="B2263" i="7" s="1"/>
  <c r="A2263" i="3"/>
  <c r="A2263" i="7" s="1"/>
  <c r="B2262" i="3"/>
  <c r="B2262" i="7" s="1"/>
  <c r="A2262" i="3"/>
  <c r="A2262" i="7" s="1"/>
  <c r="B2261" i="3"/>
  <c r="B2261" i="7" s="1"/>
  <c r="A2261" i="3"/>
  <c r="A2261" i="7" s="1"/>
  <c r="B2260" i="3"/>
  <c r="B2260" i="7" s="1"/>
  <c r="A2260" i="3"/>
  <c r="A2260" i="7" s="1"/>
  <c r="B2259" i="3"/>
  <c r="B2259" i="7" s="1"/>
  <c r="A2259" i="3"/>
  <c r="A2259" i="7" s="1"/>
  <c r="B2258" i="3"/>
  <c r="B2258" i="7" s="1"/>
  <c r="A2258" i="3"/>
  <c r="A2258" i="7" s="1"/>
  <c r="B2257" i="3"/>
  <c r="B2257" i="7" s="1"/>
  <c r="A2257" i="3"/>
  <c r="A2257" i="7" s="1"/>
  <c r="B2256" i="3"/>
  <c r="B2256" i="7" s="1"/>
  <c r="A2256" i="3"/>
  <c r="A2256" i="7" s="1"/>
  <c r="B2255" i="3"/>
  <c r="B2255" i="7" s="1"/>
  <c r="A2255" i="3"/>
  <c r="A2255" i="7" s="1"/>
  <c r="B2254" i="3"/>
  <c r="B2254" i="7" s="1"/>
  <c r="A2254" i="3"/>
  <c r="A2254" i="7" s="1"/>
  <c r="B2253" i="3"/>
  <c r="B2253" i="7" s="1"/>
  <c r="A2253" i="3"/>
  <c r="A2253" i="7" s="1"/>
  <c r="B2252" i="3"/>
  <c r="B2252" i="7" s="1"/>
  <c r="A2252" i="3"/>
  <c r="A2252" i="7" s="1"/>
  <c r="B2251" i="3"/>
  <c r="B2251" i="7" s="1"/>
  <c r="A2251" i="3"/>
  <c r="A2251" i="7" s="1"/>
  <c r="B2250" i="3"/>
  <c r="B2250" i="7" s="1"/>
  <c r="A2250" i="3"/>
  <c r="A2250" i="7" s="1"/>
  <c r="B2249" i="3"/>
  <c r="B2249" i="7" s="1"/>
  <c r="A2249" i="3"/>
  <c r="A2249" i="7" s="1"/>
  <c r="B2248" i="3"/>
  <c r="B2248" i="7" s="1"/>
  <c r="A2248" i="3"/>
  <c r="A2248" i="7" s="1"/>
  <c r="B2247" i="3"/>
  <c r="B2247" i="7" s="1"/>
  <c r="A2247" i="3"/>
  <c r="A2247" i="7" s="1"/>
  <c r="B2246" i="3"/>
  <c r="B2246" i="7" s="1"/>
  <c r="A2246" i="3"/>
  <c r="A2246" i="7" s="1"/>
  <c r="B2245" i="3"/>
  <c r="B2245" i="7" s="1"/>
  <c r="A2245" i="3"/>
  <c r="A2245" i="7" s="1"/>
  <c r="B2244" i="3"/>
  <c r="B2244" i="7" s="1"/>
  <c r="A2244" i="3"/>
  <c r="A2244" i="7" s="1"/>
  <c r="B2243" i="3"/>
  <c r="B2243" i="7" s="1"/>
  <c r="A2243" i="3"/>
  <c r="A2243" i="7" s="1"/>
  <c r="B2242" i="3"/>
  <c r="B2242" i="7" s="1"/>
  <c r="A2242" i="3"/>
  <c r="A2242" i="7" s="1"/>
  <c r="B2241" i="3"/>
  <c r="B2241" i="7" s="1"/>
  <c r="A2241" i="3"/>
  <c r="A2241" i="7" s="1"/>
  <c r="B2240" i="3"/>
  <c r="B2240" i="7" s="1"/>
  <c r="A2240" i="3"/>
  <c r="A2240" i="7" s="1"/>
  <c r="B2239" i="3"/>
  <c r="B2239" i="7" s="1"/>
  <c r="A2239" i="3"/>
  <c r="A2239" i="7" s="1"/>
  <c r="B2238" i="3"/>
  <c r="B2238" i="7" s="1"/>
  <c r="A2238" i="3"/>
  <c r="A2238" i="7" s="1"/>
  <c r="B2237" i="3"/>
  <c r="B2237" i="7" s="1"/>
  <c r="A2237" i="3"/>
  <c r="A2237" i="7" s="1"/>
  <c r="B2236" i="3"/>
  <c r="B2236" i="7" s="1"/>
  <c r="A2236" i="3"/>
  <c r="A2236" i="7" s="1"/>
  <c r="B2235" i="3"/>
  <c r="B2235" i="7" s="1"/>
  <c r="A2235" i="3"/>
  <c r="A2235" i="7" s="1"/>
  <c r="B2234" i="3"/>
  <c r="B2234" i="7" s="1"/>
  <c r="A2234" i="3"/>
  <c r="A2234" i="7" s="1"/>
  <c r="B2233" i="3"/>
  <c r="B2233" i="7" s="1"/>
  <c r="A2233" i="3"/>
  <c r="A2233" i="7" s="1"/>
  <c r="B2232" i="3"/>
  <c r="B2232" i="7" s="1"/>
  <c r="A2232" i="3"/>
  <c r="A2232" i="7" s="1"/>
  <c r="B2231" i="3"/>
  <c r="B2231" i="7" s="1"/>
  <c r="A2231" i="3"/>
  <c r="A2231" i="7" s="1"/>
  <c r="B2230" i="3"/>
  <c r="B2230" i="7" s="1"/>
  <c r="A2230" i="3"/>
  <c r="A2230" i="7" s="1"/>
  <c r="B2229" i="3"/>
  <c r="B2229" i="7" s="1"/>
  <c r="A2229" i="3"/>
  <c r="A2229" i="7" s="1"/>
  <c r="B2228" i="3"/>
  <c r="B2228" i="7" s="1"/>
  <c r="A2228" i="3"/>
  <c r="A2228" i="7" s="1"/>
  <c r="B2227" i="3"/>
  <c r="B2227" i="7" s="1"/>
  <c r="A2227" i="3"/>
  <c r="A2227" i="7" s="1"/>
  <c r="B2226" i="3"/>
  <c r="B2226" i="7" s="1"/>
  <c r="A2226" i="3"/>
  <c r="A2226" i="7" s="1"/>
  <c r="B2225" i="3"/>
  <c r="B2225" i="7" s="1"/>
  <c r="A2225" i="3"/>
  <c r="A2225" i="7" s="1"/>
  <c r="B2224" i="3"/>
  <c r="B2224" i="7" s="1"/>
  <c r="A2224" i="3"/>
  <c r="A2224" i="7" s="1"/>
  <c r="B2223" i="3"/>
  <c r="B2223" i="7" s="1"/>
  <c r="A2223" i="3"/>
  <c r="A2223" i="7" s="1"/>
  <c r="B2222" i="3"/>
  <c r="B2222" i="7" s="1"/>
  <c r="A2222" i="3"/>
  <c r="A2222" i="7" s="1"/>
  <c r="B2221" i="3"/>
  <c r="B2221" i="7" s="1"/>
  <c r="A2221" i="3"/>
  <c r="A2221" i="7" s="1"/>
  <c r="B2220" i="3"/>
  <c r="B2220" i="7" s="1"/>
  <c r="A2220" i="3"/>
  <c r="A2220" i="7" s="1"/>
  <c r="B2219" i="3"/>
  <c r="B2219" i="7" s="1"/>
  <c r="A2219" i="3"/>
  <c r="A2219" i="7" s="1"/>
  <c r="B2218" i="3"/>
  <c r="B2218" i="7" s="1"/>
  <c r="A2218" i="3"/>
  <c r="A2218" i="7" s="1"/>
  <c r="B2217" i="3"/>
  <c r="B2217" i="7" s="1"/>
  <c r="A2217" i="3"/>
  <c r="A2217" i="7" s="1"/>
  <c r="B2216" i="3"/>
  <c r="B2216" i="7" s="1"/>
  <c r="A2216" i="3"/>
  <c r="A2216" i="7" s="1"/>
  <c r="B2215" i="3"/>
  <c r="B2215" i="7" s="1"/>
  <c r="A2215" i="3"/>
  <c r="A2215" i="7" s="1"/>
  <c r="B2214" i="3"/>
  <c r="B2214" i="7" s="1"/>
  <c r="A2214" i="3"/>
  <c r="A2214" i="7" s="1"/>
  <c r="B2213" i="3"/>
  <c r="B2213" i="7" s="1"/>
  <c r="A2213" i="3"/>
  <c r="A2213" i="7" s="1"/>
  <c r="B2212" i="3"/>
  <c r="B2212" i="7" s="1"/>
  <c r="A2212" i="3"/>
  <c r="A2212" i="7" s="1"/>
  <c r="B2211" i="3"/>
  <c r="B2211" i="7" s="1"/>
  <c r="A2211" i="3"/>
  <c r="A2211" i="7" s="1"/>
  <c r="B2210" i="3"/>
  <c r="B2210" i="7" s="1"/>
  <c r="A2210" i="3"/>
  <c r="A2210" i="7" s="1"/>
  <c r="B2209" i="3"/>
  <c r="B2209" i="7" s="1"/>
  <c r="A2209" i="3"/>
  <c r="A2209" i="7" s="1"/>
  <c r="B2208" i="3"/>
  <c r="B2208" i="7" s="1"/>
  <c r="A2208" i="3"/>
  <c r="A2208" i="7" s="1"/>
  <c r="B2207" i="3"/>
  <c r="B2207" i="7" s="1"/>
  <c r="A2207" i="3"/>
  <c r="A2207" i="7" s="1"/>
  <c r="B2206" i="3"/>
  <c r="B2206" i="7" s="1"/>
  <c r="A2206" i="3"/>
  <c r="A2206" i="7" s="1"/>
  <c r="B2205" i="3"/>
  <c r="B2205" i="7" s="1"/>
  <c r="A2205" i="3"/>
  <c r="A2205" i="7" s="1"/>
  <c r="B2204" i="3"/>
  <c r="B2204" i="7" s="1"/>
  <c r="A2204" i="3"/>
  <c r="A2204" i="7" s="1"/>
  <c r="B2203" i="3"/>
  <c r="B2203" i="7" s="1"/>
  <c r="A2203" i="3"/>
  <c r="A2203" i="7" s="1"/>
  <c r="B2202" i="3"/>
  <c r="B2202" i="7" s="1"/>
  <c r="A2202" i="3"/>
  <c r="A2202" i="7" s="1"/>
  <c r="B2201" i="3"/>
  <c r="B2201" i="7" s="1"/>
  <c r="A2201" i="3"/>
  <c r="A2201" i="7" s="1"/>
  <c r="B2200" i="3"/>
  <c r="B2200" i="7" s="1"/>
  <c r="A2200" i="3"/>
  <c r="A2200" i="7" s="1"/>
  <c r="B2199" i="3"/>
  <c r="B2199" i="7" s="1"/>
  <c r="A2199" i="3"/>
  <c r="A2199" i="7" s="1"/>
  <c r="B2198" i="3"/>
  <c r="B2198" i="7" s="1"/>
  <c r="A2198" i="3"/>
  <c r="A2198" i="7" s="1"/>
  <c r="B2197" i="3"/>
  <c r="B2197" i="7" s="1"/>
  <c r="A2197" i="3"/>
  <c r="A2197" i="7" s="1"/>
  <c r="B2196" i="3"/>
  <c r="B2196" i="7" s="1"/>
  <c r="A2196" i="3"/>
  <c r="A2196" i="7" s="1"/>
  <c r="B2195" i="3"/>
  <c r="B2195" i="7" s="1"/>
  <c r="A2195" i="3"/>
  <c r="A2195" i="7" s="1"/>
  <c r="B2194" i="3"/>
  <c r="B2194" i="7" s="1"/>
  <c r="A2194" i="3"/>
  <c r="A2194" i="7" s="1"/>
  <c r="B2193" i="3"/>
  <c r="B2193" i="7" s="1"/>
  <c r="A2193" i="3"/>
  <c r="A2193" i="7" s="1"/>
  <c r="B2192" i="3"/>
  <c r="B2192" i="7" s="1"/>
  <c r="A2192" i="3"/>
  <c r="A2192" i="7" s="1"/>
  <c r="B2191" i="3"/>
  <c r="B2191" i="7" s="1"/>
  <c r="A2191" i="3"/>
  <c r="A2191" i="7" s="1"/>
  <c r="B2190" i="3"/>
  <c r="B2190" i="7" s="1"/>
  <c r="A2190" i="3"/>
  <c r="A2190" i="7" s="1"/>
  <c r="B2189" i="3"/>
  <c r="B2189" i="7" s="1"/>
  <c r="A2189" i="3"/>
  <c r="A2189" i="7" s="1"/>
  <c r="B2188" i="3"/>
  <c r="B2188" i="7" s="1"/>
  <c r="A2188" i="3"/>
  <c r="A2188" i="7" s="1"/>
  <c r="B2187" i="3"/>
  <c r="B2187" i="7" s="1"/>
  <c r="A2187" i="3"/>
  <c r="A2187" i="7" s="1"/>
  <c r="B2186" i="3"/>
  <c r="B2186" i="7" s="1"/>
  <c r="A2186" i="3"/>
  <c r="A2186" i="7" s="1"/>
  <c r="B2185" i="3"/>
  <c r="B2185" i="7" s="1"/>
  <c r="A2185" i="3"/>
  <c r="A2185" i="7" s="1"/>
  <c r="B2184" i="3"/>
  <c r="B2184" i="7" s="1"/>
  <c r="A2184" i="3"/>
  <c r="A2184" i="7" s="1"/>
  <c r="B2183" i="3"/>
  <c r="B2183" i="7" s="1"/>
  <c r="A2183" i="3"/>
  <c r="A2183" i="7" s="1"/>
  <c r="B2182" i="3"/>
  <c r="B2182" i="7" s="1"/>
  <c r="A2182" i="3"/>
  <c r="A2182" i="7" s="1"/>
  <c r="B2181" i="3"/>
  <c r="B2181" i="7" s="1"/>
  <c r="A2181" i="3"/>
  <c r="A2181" i="7" s="1"/>
  <c r="B2180" i="3"/>
  <c r="B2180" i="7" s="1"/>
  <c r="A2180" i="3"/>
  <c r="A2180" i="7" s="1"/>
  <c r="B2179" i="3"/>
  <c r="B2179" i="7" s="1"/>
  <c r="A2179" i="3"/>
  <c r="A2179" i="7" s="1"/>
  <c r="B2178" i="3"/>
  <c r="B2178" i="7" s="1"/>
  <c r="A2178" i="3"/>
  <c r="A2178" i="7" s="1"/>
  <c r="B2177" i="3"/>
  <c r="B2177" i="7" s="1"/>
  <c r="A2177" i="3"/>
  <c r="A2177" i="7" s="1"/>
  <c r="B2176" i="3"/>
  <c r="B2176" i="7" s="1"/>
  <c r="A2176" i="3"/>
  <c r="A2176" i="7" s="1"/>
  <c r="B2175" i="3"/>
  <c r="B2175" i="7" s="1"/>
  <c r="A2175" i="3"/>
  <c r="A2175" i="7" s="1"/>
  <c r="B2174" i="3"/>
  <c r="B2174" i="7" s="1"/>
  <c r="A2174" i="3"/>
  <c r="A2174" i="7" s="1"/>
  <c r="B2173" i="3"/>
  <c r="B2173" i="7" s="1"/>
  <c r="A2173" i="3"/>
  <c r="A2173" i="7" s="1"/>
  <c r="B2172" i="3"/>
  <c r="B2172" i="7" s="1"/>
  <c r="A2172" i="3"/>
  <c r="A2172" i="7" s="1"/>
  <c r="B2171" i="3"/>
  <c r="B2171" i="7" s="1"/>
  <c r="A2171" i="3"/>
  <c r="A2171" i="7" s="1"/>
  <c r="B2170" i="3"/>
  <c r="B2170" i="7" s="1"/>
  <c r="A2170" i="3"/>
  <c r="A2170" i="7" s="1"/>
  <c r="B2169" i="3"/>
  <c r="B2169" i="7" s="1"/>
  <c r="A2169" i="3"/>
  <c r="A2169" i="7" s="1"/>
  <c r="B2168" i="3"/>
  <c r="B2168" i="7" s="1"/>
  <c r="A2168" i="3"/>
  <c r="A2168" i="7" s="1"/>
  <c r="B2167" i="3"/>
  <c r="B2167" i="7" s="1"/>
  <c r="A2167" i="3"/>
  <c r="A2167" i="7" s="1"/>
  <c r="B2166" i="3"/>
  <c r="B2166" i="7" s="1"/>
  <c r="A2166" i="3"/>
  <c r="A2166" i="7" s="1"/>
  <c r="B2165" i="3"/>
  <c r="B2165" i="7" s="1"/>
  <c r="A2165" i="3"/>
  <c r="A2165" i="7" s="1"/>
  <c r="B2164" i="3"/>
  <c r="B2164" i="7" s="1"/>
  <c r="A2164" i="3"/>
  <c r="A2164" i="7" s="1"/>
  <c r="B2163" i="3"/>
  <c r="B2163" i="7" s="1"/>
  <c r="A2163" i="3"/>
  <c r="A2163" i="7" s="1"/>
  <c r="B2162" i="3"/>
  <c r="B2162" i="7" s="1"/>
  <c r="A2162" i="3"/>
  <c r="A2162" i="7" s="1"/>
  <c r="B2161" i="3"/>
  <c r="B2161" i="7" s="1"/>
  <c r="A2161" i="3"/>
  <c r="A2161" i="7" s="1"/>
  <c r="B2160" i="3"/>
  <c r="B2160" i="7" s="1"/>
  <c r="A2160" i="3"/>
  <c r="A2160" i="7" s="1"/>
  <c r="B2159" i="3"/>
  <c r="B2159" i="7" s="1"/>
  <c r="A2159" i="3"/>
  <c r="A2159" i="7" s="1"/>
  <c r="B2158" i="3"/>
  <c r="B2158" i="7" s="1"/>
  <c r="A2158" i="3"/>
  <c r="A2158" i="7" s="1"/>
  <c r="B2157" i="3"/>
  <c r="B2157" i="7" s="1"/>
  <c r="A2157" i="3"/>
  <c r="A2157" i="7" s="1"/>
  <c r="B2156" i="3"/>
  <c r="B2156" i="7" s="1"/>
  <c r="A2156" i="3"/>
  <c r="A2156" i="7" s="1"/>
  <c r="B2155" i="3"/>
  <c r="B2155" i="7" s="1"/>
  <c r="A2155" i="3"/>
  <c r="A2155" i="7" s="1"/>
  <c r="B2154" i="3"/>
  <c r="B2154" i="7" s="1"/>
  <c r="A2154" i="3"/>
  <c r="A2154" i="7" s="1"/>
  <c r="B2153" i="3"/>
  <c r="B2153" i="7" s="1"/>
  <c r="A2153" i="3"/>
  <c r="A2153" i="7" s="1"/>
  <c r="B2152" i="3"/>
  <c r="B2152" i="7" s="1"/>
  <c r="A2152" i="3"/>
  <c r="A2152" i="7" s="1"/>
  <c r="B2151" i="3"/>
  <c r="B2151" i="7" s="1"/>
  <c r="A2151" i="3"/>
  <c r="A2151" i="7" s="1"/>
  <c r="B2150" i="3"/>
  <c r="B2150" i="7" s="1"/>
  <c r="A2150" i="3"/>
  <c r="A2150" i="7" s="1"/>
  <c r="B2149" i="3"/>
  <c r="B2149" i="7" s="1"/>
  <c r="A2149" i="3"/>
  <c r="A2149" i="7" s="1"/>
  <c r="B2148" i="3"/>
  <c r="B2148" i="7" s="1"/>
  <c r="A2148" i="3"/>
  <c r="A2148" i="7" s="1"/>
  <c r="B2147" i="3"/>
  <c r="B2147" i="7" s="1"/>
  <c r="A2147" i="3"/>
  <c r="A2147" i="7" s="1"/>
  <c r="B2146" i="3"/>
  <c r="B2146" i="7" s="1"/>
  <c r="A2146" i="3"/>
  <c r="A2146" i="7" s="1"/>
  <c r="B2145" i="3"/>
  <c r="B2145" i="7" s="1"/>
  <c r="A2145" i="3"/>
  <c r="A2145" i="7" s="1"/>
  <c r="B2144" i="3"/>
  <c r="B2144" i="7" s="1"/>
  <c r="A2144" i="3"/>
  <c r="A2144" i="7" s="1"/>
  <c r="B2143" i="3"/>
  <c r="B2143" i="7" s="1"/>
  <c r="A2143" i="3"/>
  <c r="A2143" i="7" s="1"/>
  <c r="B2142" i="3"/>
  <c r="B2142" i="7" s="1"/>
  <c r="A2142" i="3"/>
  <c r="A2142" i="7" s="1"/>
  <c r="B2141" i="3"/>
  <c r="B2141" i="7" s="1"/>
  <c r="A2141" i="3"/>
  <c r="A2141" i="7" s="1"/>
  <c r="B2140" i="3"/>
  <c r="B2140" i="7" s="1"/>
  <c r="A2140" i="3"/>
  <c r="A2140" i="7" s="1"/>
  <c r="B2139" i="3"/>
  <c r="B2139" i="7" s="1"/>
  <c r="A2139" i="3"/>
  <c r="A2139" i="7" s="1"/>
  <c r="B2138" i="3"/>
  <c r="B2138" i="7" s="1"/>
  <c r="A2138" i="3"/>
  <c r="A2138" i="7" s="1"/>
  <c r="B2137" i="3"/>
  <c r="B2137" i="7" s="1"/>
  <c r="A2137" i="3"/>
  <c r="A2137" i="7" s="1"/>
  <c r="B2136" i="3"/>
  <c r="B2136" i="7" s="1"/>
  <c r="A2136" i="3"/>
  <c r="A2136" i="7" s="1"/>
  <c r="B2135" i="3"/>
  <c r="B2135" i="7" s="1"/>
  <c r="A2135" i="3"/>
  <c r="A2135" i="7" s="1"/>
  <c r="B2134" i="3"/>
  <c r="B2134" i="7" s="1"/>
  <c r="A2134" i="3"/>
  <c r="A2134" i="7" s="1"/>
  <c r="B2133" i="3"/>
  <c r="B2133" i="7" s="1"/>
  <c r="A2133" i="3"/>
  <c r="A2133" i="7" s="1"/>
  <c r="B2132" i="3"/>
  <c r="B2132" i="7" s="1"/>
  <c r="A2132" i="3"/>
  <c r="A2132" i="7" s="1"/>
  <c r="B2131" i="3"/>
  <c r="B2131" i="7" s="1"/>
  <c r="A2131" i="3"/>
  <c r="A2131" i="7" s="1"/>
  <c r="B2130" i="3"/>
  <c r="B2130" i="7" s="1"/>
  <c r="A2130" i="3"/>
  <c r="A2130" i="7" s="1"/>
  <c r="B2129" i="3"/>
  <c r="B2129" i="7" s="1"/>
  <c r="A2129" i="3"/>
  <c r="A2129" i="7" s="1"/>
  <c r="B2128" i="3"/>
  <c r="B2128" i="7" s="1"/>
  <c r="A2128" i="3"/>
  <c r="A2128" i="7" s="1"/>
  <c r="B2127" i="3"/>
  <c r="B2127" i="7" s="1"/>
  <c r="A2127" i="3"/>
  <c r="A2127" i="7" s="1"/>
  <c r="B2126" i="3"/>
  <c r="B2126" i="7" s="1"/>
  <c r="A2126" i="3"/>
  <c r="A2126" i="7" s="1"/>
  <c r="B2125" i="3"/>
  <c r="B2125" i="7" s="1"/>
  <c r="A2125" i="3"/>
  <c r="A2125" i="7" s="1"/>
  <c r="B2124" i="3"/>
  <c r="B2124" i="7" s="1"/>
  <c r="A2124" i="3"/>
  <c r="A2124" i="7" s="1"/>
  <c r="B2123" i="3"/>
  <c r="B2123" i="7" s="1"/>
  <c r="A2123" i="3"/>
  <c r="A2123" i="7" s="1"/>
  <c r="B2122" i="3"/>
  <c r="B2122" i="7" s="1"/>
  <c r="A2122" i="3"/>
  <c r="A2122" i="7" s="1"/>
  <c r="B2121" i="3"/>
  <c r="B2121" i="7" s="1"/>
  <c r="A2121" i="3"/>
  <c r="A2121" i="7" s="1"/>
  <c r="B2120" i="3"/>
  <c r="B2120" i="7" s="1"/>
  <c r="A2120" i="3"/>
  <c r="A2120" i="7" s="1"/>
  <c r="B2119" i="3"/>
  <c r="B2119" i="7" s="1"/>
  <c r="A2119" i="3"/>
  <c r="A2119" i="7" s="1"/>
  <c r="B2118" i="3"/>
  <c r="B2118" i="7" s="1"/>
  <c r="A2118" i="3"/>
  <c r="A2118" i="7" s="1"/>
  <c r="B2117" i="3"/>
  <c r="B2117" i="7" s="1"/>
  <c r="A2117" i="3"/>
  <c r="A2117" i="7" s="1"/>
  <c r="B2116" i="3"/>
  <c r="B2116" i="7" s="1"/>
  <c r="A2116" i="3"/>
  <c r="A2116" i="7" s="1"/>
  <c r="B2115" i="3"/>
  <c r="B2115" i="7" s="1"/>
  <c r="A2115" i="3"/>
  <c r="A2115" i="7" s="1"/>
  <c r="B2114" i="3"/>
  <c r="B2114" i="7" s="1"/>
  <c r="A2114" i="3"/>
  <c r="A2114" i="7" s="1"/>
  <c r="B2113" i="3"/>
  <c r="B2113" i="7" s="1"/>
  <c r="A2113" i="3"/>
  <c r="A2113" i="7" s="1"/>
  <c r="B2112" i="3"/>
  <c r="B2112" i="7" s="1"/>
  <c r="A2112" i="3"/>
  <c r="A2112" i="7" s="1"/>
  <c r="B2111" i="3"/>
  <c r="B2111" i="7" s="1"/>
  <c r="A2111" i="3"/>
  <c r="A2111" i="7" s="1"/>
  <c r="B2110" i="3"/>
  <c r="B2110" i="7" s="1"/>
  <c r="A2110" i="3"/>
  <c r="A2110" i="7" s="1"/>
  <c r="B2109" i="3"/>
  <c r="B2109" i="7" s="1"/>
  <c r="A2109" i="3"/>
  <c r="A2109" i="7" s="1"/>
  <c r="B2108" i="3"/>
  <c r="B2108" i="7" s="1"/>
  <c r="A2108" i="3"/>
  <c r="A2108" i="7" s="1"/>
  <c r="B2107" i="3"/>
  <c r="B2107" i="7" s="1"/>
  <c r="A2107" i="3"/>
  <c r="A2107" i="7" s="1"/>
  <c r="B2106" i="3"/>
  <c r="B2106" i="7" s="1"/>
  <c r="A2106" i="3"/>
  <c r="A2106" i="7" s="1"/>
  <c r="B2105" i="3"/>
  <c r="B2105" i="7" s="1"/>
  <c r="A2105" i="3"/>
  <c r="A2105" i="7" s="1"/>
  <c r="B2104" i="3"/>
  <c r="B2104" i="7" s="1"/>
  <c r="A2104" i="3"/>
  <c r="A2104" i="7" s="1"/>
  <c r="B2103" i="3"/>
  <c r="B2103" i="7" s="1"/>
  <c r="A2103" i="3"/>
  <c r="A2103" i="7" s="1"/>
  <c r="B2102" i="3"/>
  <c r="B2102" i="7" s="1"/>
  <c r="A2102" i="3"/>
  <c r="A2102" i="7" s="1"/>
  <c r="B2101" i="3"/>
  <c r="B2101" i="7" s="1"/>
  <c r="A2101" i="3"/>
  <c r="A2101" i="7" s="1"/>
  <c r="B2100" i="3"/>
  <c r="B2100" i="7" s="1"/>
  <c r="A2100" i="3"/>
  <c r="A2100" i="7" s="1"/>
  <c r="B2099" i="3"/>
  <c r="B2099" i="7" s="1"/>
  <c r="A2099" i="3"/>
  <c r="A2099" i="7" s="1"/>
  <c r="B2098" i="3"/>
  <c r="B2098" i="7" s="1"/>
  <c r="A2098" i="3"/>
  <c r="A2098" i="7" s="1"/>
  <c r="B2097" i="3"/>
  <c r="B2097" i="7" s="1"/>
  <c r="A2097" i="3"/>
  <c r="A2097" i="7" s="1"/>
  <c r="B2096" i="3"/>
  <c r="B2096" i="7" s="1"/>
  <c r="A2096" i="3"/>
  <c r="A2096" i="7" s="1"/>
  <c r="B2095" i="3"/>
  <c r="B2095" i="7" s="1"/>
  <c r="A2095" i="3"/>
  <c r="A2095" i="7" s="1"/>
  <c r="B2094" i="3"/>
  <c r="B2094" i="7" s="1"/>
  <c r="A2094" i="3"/>
  <c r="A2094" i="7" s="1"/>
  <c r="B2093" i="3"/>
  <c r="B2093" i="7" s="1"/>
  <c r="A2093" i="3"/>
  <c r="A2093" i="7" s="1"/>
  <c r="B2092" i="3"/>
  <c r="B2092" i="7" s="1"/>
  <c r="A2092" i="3"/>
  <c r="A2092" i="7" s="1"/>
  <c r="B2091" i="3"/>
  <c r="B2091" i="7" s="1"/>
  <c r="A2091" i="3"/>
  <c r="A2091" i="7" s="1"/>
  <c r="B2090" i="3"/>
  <c r="B2090" i="7" s="1"/>
  <c r="A2090" i="3"/>
  <c r="A2090" i="7" s="1"/>
  <c r="B2089" i="3"/>
  <c r="B2089" i="7" s="1"/>
  <c r="A2089" i="3"/>
  <c r="A2089" i="7" s="1"/>
  <c r="B2088" i="3"/>
  <c r="B2088" i="7" s="1"/>
  <c r="A2088" i="3"/>
  <c r="A2088" i="7" s="1"/>
  <c r="B2087" i="3"/>
  <c r="B2087" i="7" s="1"/>
  <c r="A2087" i="3"/>
  <c r="A2087" i="7" s="1"/>
  <c r="B2086" i="3"/>
  <c r="B2086" i="7" s="1"/>
  <c r="A2086" i="3"/>
  <c r="A2086" i="7" s="1"/>
  <c r="B2085" i="3"/>
  <c r="B2085" i="7" s="1"/>
  <c r="A2085" i="3"/>
  <c r="A2085" i="7" s="1"/>
  <c r="B2084" i="3"/>
  <c r="B2084" i="7" s="1"/>
  <c r="A2084" i="3"/>
  <c r="A2084" i="7" s="1"/>
  <c r="B2083" i="3"/>
  <c r="B2083" i="7" s="1"/>
  <c r="A2083" i="3"/>
  <c r="A2083" i="7" s="1"/>
  <c r="B2082" i="3"/>
  <c r="B2082" i="7" s="1"/>
  <c r="A2082" i="3"/>
  <c r="A2082" i="7" s="1"/>
  <c r="B2081" i="3"/>
  <c r="B2081" i="7" s="1"/>
  <c r="A2081" i="3"/>
  <c r="A2081" i="7" s="1"/>
  <c r="B2080" i="3"/>
  <c r="B2080" i="7" s="1"/>
  <c r="A2080" i="3"/>
  <c r="A2080" i="7" s="1"/>
  <c r="B2079" i="3"/>
  <c r="B2079" i="7" s="1"/>
  <c r="A2079" i="3"/>
  <c r="A2079" i="7" s="1"/>
  <c r="B2078" i="3"/>
  <c r="B2078" i="7" s="1"/>
  <c r="A2078" i="3"/>
  <c r="A2078" i="7" s="1"/>
  <c r="B2077" i="3"/>
  <c r="B2077" i="7" s="1"/>
  <c r="A2077" i="3"/>
  <c r="A2077" i="7" s="1"/>
  <c r="B2076" i="3"/>
  <c r="B2076" i="7" s="1"/>
  <c r="A2076" i="3"/>
  <c r="A2076" i="7" s="1"/>
  <c r="B2075" i="3"/>
  <c r="B2075" i="7" s="1"/>
  <c r="A2075" i="3"/>
  <c r="A2075" i="7" s="1"/>
  <c r="B2074" i="3"/>
  <c r="B2074" i="7" s="1"/>
  <c r="A2074" i="3"/>
  <c r="A2074" i="7" s="1"/>
  <c r="B2073" i="3"/>
  <c r="B2073" i="7" s="1"/>
  <c r="A2073" i="3"/>
  <c r="A2073" i="7" s="1"/>
  <c r="B2072" i="3"/>
  <c r="B2072" i="7" s="1"/>
  <c r="A2072" i="3"/>
  <c r="A2072" i="7" s="1"/>
  <c r="B2071" i="3"/>
  <c r="B2071" i="7" s="1"/>
  <c r="A2071" i="3"/>
  <c r="A2071" i="7" s="1"/>
  <c r="B2070" i="3"/>
  <c r="B2070" i="7" s="1"/>
  <c r="A2070" i="3"/>
  <c r="A2070" i="7" s="1"/>
  <c r="B2069" i="3"/>
  <c r="B2069" i="7" s="1"/>
  <c r="A2069" i="3"/>
  <c r="A2069" i="7" s="1"/>
  <c r="B2068" i="3"/>
  <c r="B2068" i="7" s="1"/>
  <c r="A2068" i="3"/>
  <c r="A2068" i="7" s="1"/>
  <c r="B2067" i="3"/>
  <c r="B2067" i="7" s="1"/>
  <c r="A2067" i="3"/>
  <c r="A2067" i="7" s="1"/>
  <c r="B2066" i="3"/>
  <c r="B2066" i="7" s="1"/>
  <c r="A2066" i="3"/>
  <c r="A2066" i="7" s="1"/>
  <c r="B2065" i="3"/>
  <c r="B2065" i="7" s="1"/>
  <c r="A2065" i="3"/>
  <c r="A2065" i="7" s="1"/>
  <c r="B2064" i="3"/>
  <c r="B2064" i="7" s="1"/>
  <c r="A2064" i="3"/>
  <c r="A2064" i="7" s="1"/>
  <c r="B2063" i="3"/>
  <c r="B2063" i="7" s="1"/>
  <c r="A2063" i="3"/>
  <c r="A2063" i="7" s="1"/>
  <c r="B2062" i="3"/>
  <c r="B2062" i="7" s="1"/>
  <c r="A2062" i="3"/>
  <c r="A2062" i="7" s="1"/>
  <c r="B2061" i="3"/>
  <c r="B2061" i="7" s="1"/>
  <c r="A2061" i="3"/>
  <c r="A2061" i="7" s="1"/>
  <c r="B2060" i="3"/>
  <c r="B2060" i="7" s="1"/>
  <c r="A2060" i="3"/>
  <c r="A2060" i="7" s="1"/>
  <c r="B2059" i="3"/>
  <c r="B2059" i="7" s="1"/>
  <c r="A2059" i="3"/>
  <c r="A2059" i="7" s="1"/>
  <c r="B2058" i="3"/>
  <c r="B2058" i="7" s="1"/>
  <c r="A2058" i="3"/>
  <c r="A2058" i="7" s="1"/>
  <c r="B2057" i="3"/>
  <c r="B2057" i="7" s="1"/>
  <c r="A2057" i="3"/>
  <c r="A2057" i="7" s="1"/>
  <c r="B2056" i="3"/>
  <c r="B2056" i="7" s="1"/>
  <c r="A2056" i="3"/>
  <c r="A2056" i="7" s="1"/>
  <c r="B2055" i="3"/>
  <c r="B2055" i="7" s="1"/>
  <c r="A2055" i="3"/>
  <c r="A2055" i="7" s="1"/>
  <c r="B2054" i="3"/>
  <c r="B2054" i="7" s="1"/>
  <c r="A2054" i="3"/>
  <c r="A2054" i="7" s="1"/>
  <c r="B2053" i="3"/>
  <c r="B2053" i="7" s="1"/>
  <c r="A2053" i="3"/>
  <c r="A2053" i="7" s="1"/>
  <c r="B2052" i="3"/>
  <c r="B2052" i="7" s="1"/>
  <c r="A2052" i="3"/>
  <c r="A2052" i="7" s="1"/>
  <c r="B2051" i="3"/>
  <c r="B2051" i="7" s="1"/>
  <c r="A2051" i="3"/>
  <c r="A2051" i="7" s="1"/>
  <c r="B2050" i="3"/>
  <c r="B2050" i="7" s="1"/>
  <c r="A2050" i="3"/>
  <c r="A2050" i="7" s="1"/>
  <c r="B2049" i="3"/>
  <c r="B2049" i="7" s="1"/>
  <c r="A2049" i="3"/>
  <c r="A2049" i="7" s="1"/>
  <c r="B2048" i="3"/>
  <c r="B2048" i="7" s="1"/>
  <c r="A2048" i="3"/>
  <c r="A2048" i="7" s="1"/>
  <c r="B2047" i="3"/>
  <c r="B2047" i="7" s="1"/>
  <c r="A2047" i="3"/>
  <c r="A2047" i="7" s="1"/>
  <c r="B2046" i="3"/>
  <c r="B2046" i="7" s="1"/>
  <c r="A2046" i="3"/>
  <c r="A2046" i="7" s="1"/>
  <c r="B2045" i="3"/>
  <c r="B2045" i="7" s="1"/>
  <c r="A2045" i="3"/>
  <c r="A2045" i="7" s="1"/>
  <c r="B2044" i="3"/>
  <c r="B2044" i="7" s="1"/>
  <c r="A2044" i="3"/>
  <c r="A2044" i="7" s="1"/>
  <c r="B2043" i="3"/>
  <c r="B2043" i="7" s="1"/>
  <c r="A2043" i="3"/>
  <c r="A2043" i="7" s="1"/>
  <c r="B2042" i="3"/>
  <c r="B2042" i="7" s="1"/>
  <c r="A2042" i="3"/>
  <c r="A2042" i="7" s="1"/>
  <c r="B2041" i="3"/>
  <c r="B2041" i="7" s="1"/>
  <c r="A2041" i="3"/>
  <c r="A2041" i="7" s="1"/>
  <c r="B2040" i="3"/>
  <c r="B2040" i="7" s="1"/>
  <c r="A2040" i="3"/>
  <c r="A2040" i="7" s="1"/>
  <c r="B2039" i="3"/>
  <c r="B2039" i="7" s="1"/>
  <c r="A2039" i="3"/>
  <c r="A2039" i="7" s="1"/>
  <c r="B2038" i="3"/>
  <c r="B2038" i="7" s="1"/>
  <c r="A2038" i="3"/>
  <c r="A2038" i="7" s="1"/>
  <c r="B2037" i="3"/>
  <c r="B2037" i="7" s="1"/>
  <c r="A2037" i="3"/>
  <c r="A2037" i="7" s="1"/>
  <c r="B2036" i="3"/>
  <c r="B2036" i="7" s="1"/>
  <c r="A2036" i="3"/>
  <c r="A2036" i="7" s="1"/>
  <c r="B2035" i="3"/>
  <c r="B2035" i="7" s="1"/>
  <c r="A2035" i="3"/>
  <c r="A2035" i="7" s="1"/>
  <c r="B2034" i="3"/>
  <c r="B2034" i="7" s="1"/>
  <c r="A2034" i="3"/>
  <c r="A2034" i="7" s="1"/>
  <c r="B2033" i="3"/>
  <c r="B2033" i="7" s="1"/>
  <c r="A2033" i="3"/>
  <c r="A2033" i="7" s="1"/>
  <c r="B2032" i="3"/>
  <c r="B2032" i="7" s="1"/>
  <c r="A2032" i="3"/>
  <c r="A2032" i="7" s="1"/>
  <c r="B2031" i="3"/>
  <c r="B2031" i="7" s="1"/>
  <c r="A2031" i="3"/>
  <c r="A2031" i="7" s="1"/>
  <c r="B2030" i="3"/>
  <c r="B2030" i="7" s="1"/>
  <c r="A2030" i="3"/>
  <c r="A2030" i="7" s="1"/>
  <c r="B2029" i="3"/>
  <c r="B2029" i="7" s="1"/>
  <c r="A2029" i="3"/>
  <c r="A2029" i="7" s="1"/>
  <c r="B2028" i="3"/>
  <c r="B2028" i="7" s="1"/>
  <c r="A2028" i="3"/>
  <c r="A2028" i="7" s="1"/>
  <c r="B2027" i="3"/>
  <c r="B2027" i="7" s="1"/>
  <c r="A2027" i="3"/>
  <c r="A2027" i="7" s="1"/>
  <c r="B2026" i="3"/>
  <c r="B2026" i="7" s="1"/>
  <c r="A2026" i="3"/>
  <c r="A2026" i="7" s="1"/>
  <c r="B2025" i="3"/>
  <c r="B2025" i="7" s="1"/>
  <c r="A2025" i="3"/>
  <c r="A2025" i="7" s="1"/>
  <c r="B2024" i="3"/>
  <c r="B2024" i="7" s="1"/>
  <c r="A2024" i="3"/>
  <c r="A2024" i="7" s="1"/>
  <c r="B2023" i="3"/>
  <c r="B2023" i="7" s="1"/>
  <c r="A2023" i="3"/>
  <c r="A2023" i="7" s="1"/>
  <c r="B2022" i="3"/>
  <c r="B2022" i="7" s="1"/>
  <c r="A2022" i="3"/>
  <c r="A2022" i="7" s="1"/>
  <c r="B2021" i="3"/>
  <c r="B2021" i="7" s="1"/>
  <c r="A2021" i="3"/>
  <c r="A2021" i="7" s="1"/>
  <c r="B2020" i="3"/>
  <c r="B2020" i="7" s="1"/>
  <c r="A2020" i="3"/>
  <c r="A2020" i="7" s="1"/>
  <c r="B2019" i="3"/>
  <c r="B2019" i="7" s="1"/>
  <c r="A2019" i="3"/>
  <c r="A2019" i="7" s="1"/>
  <c r="B2018" i="3"/>
  <c r="B2018" i="7" s="1"/>
  <c r="A2018" i="3"/>
  <c r="A2018" i="7" s="1"/>
  <c r="B2017" i="3"/>
  <c r="B2017" i="7" s="1"/>
  <c r="A2017" i="3"/>
  <c r="A2017" i="7" s="1"/>
  <c r="B2016" i="3"/>
  <c r="B2016" i="7" s="1"/>
  <c r="A2016" i="3"/>
  <c r="A2016" i="7" s="1"/>
  <c r="B2015" i="3"/>
  <c r="B2015" i="7" s="1"/>
  <c r="A2015" i="3"/>
  <c r="A2015" i="7" s="1"/>
  <c r="B2014" i="3"/>
  <c r="B2014" i="7" s="1"/>
  <c r="A2014" i="3"/>
  <c r="A2014" i="7" s="1"/>
  <c r="B2013" i="3"/>
  <c r="B2013" i="7" s="1"/>
  <c r="A2013" i="3"/>
  <c r="A2013" i="7" s="1"/>
  <c r="B2012" i="3"/>
  <c r="B2012" i="7" s="1"/>
  <c r="A2012" i="3"/>
  <c r="A2012" i="7" s="1"/>
  <c r="B2011" i="3"/>
  <c r="B2011" i="7" s="1"/>
  <c r="A2011" i="3"/>
  <c r="A2011" i="7" s="1"/>
  <c r="B2010" i="3"/>
  <c r="B2010" i="7" s="1"/>
  <c r="A2010" i="3"/>
  <c r="A2010" i="7" s="1"/>
  <c r="B2009" i="3"/>
  <c r="B2009" i="7" s="1"/>
  <c r="A2009" i="3"/>
  <c r="A2009" i="7" s="1"/>
  <c r="B2008" i="3"/>
  <c r="B2008" i="7" s="1"/>
  <c r="A2008" i="3"/>
  <c r="A2008" i="7" s="1"/>
  <c r="B2007" i="3"/>
  <c r="B2007" i="7" s="1"/>
  <c r="A2007" i="3"/>
  <c r="A2007" i="7" s="1"/>
  <c r="B2006" i="3"/>
  <c r="B2006" i="7" s="1"/>
  <c r="A2006" i="3"/>
  <c r="A2006" i="7" s="1"/>
  <c r="B2005" i="3"/>
  <c r="B2005" i="7" s="1"/>
  <c r="A2005" i="3"/>
  <c r="A2005" i="7" s="1"/>
  <c r="B2004" i="3"/>
  <c r="B2004" i="7" s="1"/>
  <c r="A2004" i="3"/>
  <c r="A2004" i="7" s="1"/>
  <c r="B2003" i="3"/>
  <c r="B2003" i="7" s="1"/>
  <c r="A2003" i="3"/>
  <c r="A2003" i="7" s="1"/>
  <c r="B2002" i="3"/>
  <c r="B2002" i="7" s="1"/>
  <c r="A2002" i="3"/>
  <c r="A2002" i="7" s="1"/>
  <c r="B2001" i="3"/>
  <c r="B2001" i="7" s="1"/>
  <c r="A2001" i="3"/>
  <c r="A2001" i="7" s="1"/>
  <c r="B2000" i="3"/>
  <c r="B2000" i="7" s="1"/>
  <c r="A2000" i="3"/>
  <c r="A2000" i="7" s="1"/>
  <c r="B1999" i="3"/>
  <c r="B1999" i="7" s="1"/>
  <c r="A1999" i="3"/>
  <c r="A1999" i="7" s="1"/>
  <c r="B1998" i="3"/>
  <c r="B1998" i="7" s="1"/>
  <c r="A1998" i="3"/>
  <c r="A1998" i="7" s="1"/>
  <c r="B1997" i="3"/>
  <c r="B1997" i="7" s="1"/>
  <c r="A1997" i="3"/>
  <c r="A1997" i="7" s="1"/>
  <c r="B1996" i="3"/>
  <c r="B1996" i="7" s="1"/>
  <c r="A1996" i="3"/>
  <c r="A1996" i="7" s="1"/>
  <c r="B1995" i="3"/>
  <c r="B1995" i="7" s="1"/>
  <c r="A1995" i="3"/>
  <c r="A1995" i="7" s="1"/>
  <c r="B1994" i="3"/>
  <c r="B1994" i="7" s="1"/>
  <c r="A1994" i="3"/>
  <c r="A1994" i="7" s="1"/>
  <c r="B1993" i="3"/>
  <c r="B1993" i="7" s="1"/>
  <c r="A1993" i="3"/>
  <c r="A1993" i="7" s="1"/>
  <c r="B1992" i="3"/>
  <c r="B1992" i="7" s="1"/>
  <c r="A1992" i="3"/>
  <c r="A1992" i="7" s="1"/>
  <c r="B1991" i="3"/>
  <c r="B1991" i="7" s="1"/>
  <c r="A1991" i="3"/>
  <c r="A1991" i="7" s="1"/>
  <c r="B1990" i="3"/>
  <c r="B1990" i="7" s="1"/>
  <c r="A1990" i="3"/>
  <c r="A1990" i="7" s="1"/>
  <c r="B1989" i="3"/>
  <c r="B1989" i="7" s="1"/>
  <c r="A1989" i="3"/>
  <c r="A1989" i="7" s="1"/>
  <c r="B1988" i="3"/>
  <c r="B1988" i="7" s="1"/>
  <c r="A1988" i="3"/>
  <c r="A1988" i="7" s="1"/>
  <c r="B1987" i="3"/>
  <c r="B1987" i="7" s="1"/>
  <c r="A1987" i="3"/>
  <c r="A1987" i="7" s="1"/>
  <c r="B1986" i="3"/>
  <c r="B1986" i="7" s="1"/>
  <c r="A1986" i="3"/>
  <c r="A1986" i="7" s="1"/>
  <c r="B1985" i="3"/>
  <c r="B1985" i="7" s="1"/>
  <c r="A1985" i="3"/>
  <c r="A1985" i="7" s="1"/>
  <c r="B1984" i="3"/>
  <c r="B1984" i="7" s="1"/>
  <c r="A1984" i="3"/>
  <c r="A1984" i="7" s="1"/>
  <c r="B1983" i="3"/>
  <c r="B1983" i="7" s="1"/>
  <c r="A1983" i="3"/>
  <c r="A1983" i="7" s="1"/>
  <c r="B1982" i="3"/>
  <c r="B1982" i="7" s="1"/>
  <c r="A1982" i="3"/>
  <c r="A1982" i="7" s="1"/>
  <c r="B1981" i="3"/>
  <c r="B1981" i="7" s="1"/>
  <c r="A1981" i="3"/>
  <c r="A1981" i="7" s="1"/>
  <c r="B1980" i="3"/>
  <c r="B1980" i="7" s="1"/>
  <c r="A1980" i="3"/>
  <c r="A1980" i="7" s="1"/>
  <c r="B1979" i="3"/>
  <c r="B1979" i="7" s="1"/>
  <c r="A1979" i="3"/>
  <c r="A1979" i="7" s="1"/>
  <c r="B1978" i="3"/>
  <c r="B1978" i="7" s="1"/>
  <c r="A1978" i="3"/>
  <c r="A1978" i="7" s="1"/>
  <c r="B1977" i="3"/>
  <c r="B1977" i="7" s="1"/>
  <c r="A1977" i="3"/>
  <c r="A1977" i="7" s="1"/>
  <c r="B1976" i="3"/>
  <c r="B1976" i="7" s="1"/>
  <c r="A1976" i="3"/>
  <c r="A1976" i="7" s="1"/>
  <c r="B1975" i="3"/>
  <c r="B1975" i="7" s="1"/>
  <c r="A1975" i="3"/>
  <c r="A1975" i="7" s="1"/>
  <c r="B1974" i="3"/>
  <c r="B1974" i="7" s="1"/>
  <c r="A1974" i="3"/>
  <c r="A1974" i="7" s="1"/>
  <c r="B1973" i="3"/>
  <c r="B1973" i="7" s="1"/>
  <c r="A1973" i="3"/>
  <c r="A1973" i="7" s="1"/>
  <c r="B1972" i="3"/>
  <c r="B1972" i="7" s="1"/>
  <c r="A1972" i="3"/>
  <c r="A1972" i="7" s="1"/>
  <c r="B1971" i="3"/>
  <c r="B1971" i="7" s="1"/>
  <c r="A1971" i="3"/>
  <c r="A1971" i="7" s="1"/>
  <c r="B1970" i="3"/>
  <c r="B1970" i="7" s="1"/>
  <c r="A1970" i="3"/>
  <c r="A1970" i="7" s="1"/>
  <c r="B1969" i="3"/>
  <c r="B1969" i="7" s="1"/>
  <c r="A1969" i="3"/>
  <c r="A1969" i="7" s="1"/>
  <c r="B1968" i="3"/>
  <c r="B1968" i="7" s="1"/>
  <c r="A1968" i="3"/>
  <c r="A1968" i="7" s="1"/>
  <c r="B1967" i="3"/>
  <c r="B1967" i="7" s="1"/>
  <c r="A1967" i="3"/>
  <c r="A1967" i="7" s="1"/>
  <c r="B1966" i="3"/>
  <c r="B1966" i="7" s="1"/>
  <c r="A1966" i="3"/>
  <c r="A1966" i="7" s="1"/>
  <c r="B1965" i="3"/>
  <c r="B1965" i="7" s="1"/>
  <c r="A1965" i="3"/>
  <c r="A1965" i="7" s="1"/>
  <c r="B1964" i="3"/>
  <c r="B1964" i="7" s="1"/>
  <c r="A1964" i="3"/>
  <c r="A1964" i="7" s="1"/>
  <c r="B1963" i="3"/>
  <c r="B1963" i="7" s="1"/>
  <c r="A1963" i="3"/>
  <c r="A1963" i="7" s="1"/>
  <c r="B1962" i="3"/>
  <c r="B1962" i="7" s="1"/>
  <c r="A1962" i="3"/>
  <c r="A1962" i="7" s="1"/>
  <c r="B1961" i="3"/>
  <c r="B1961" i="7" s="1"/>
  <c r="A1961" i="3"/>
  <c r="A1961" i="7" s="1"/>
  <c r="B1960" i="3"/>
  <c r="B1960" i="7" s="1"/>
  <c r="A1960" i="3"/>
  <c r="A1960" i="7" s="1"/>
  <c r="B1959" i="3"/>
  <c r="B1959" i="7" s="1"/>
  <c r="A1959" i="3"/>
  <c r="A1959" i="7" s="1"/>
  <c r="B1958" i="3"/>
  <c r="B1958" i="7" s="1"/>
  <c r="A1958" i="3"/>
  <c r="A1958" i="7" s="1"/>
  <c r="B1957" i="3"/>
  <c r="B1957" i="7" s="1"/>
  <c r="A1957" i="3"/>
  <c r="A1957" i="7" s="1"/>
  <c r="B1956" i="3"/>
  <c r="B1956" i="7" s="1"/>
  <c r="A1956" i="3"/>
  <c r="A1956" i="7" s="1"/>
  <c r="B1955" i="3"/>
  <c r="B1955" i="7" s="1"/>
  <c r="A1955" i="3"/>
  <c r="A1955" i="7" s="1"/>
  <c r="B1954" i="3"/>
  <c r="B1954" i="7" s="1"/>
  <c r="A1954" i="3"/>
  <c r="A1954" i="7" s="1"/>
  <c r="B1953" i="3"/>
  <c r="B1953" i="7" s="1"/>
  <c r="A1953" i="3"/>
  <c r="A1953" i="7" s="1"/>
  <c r="B1952" i="3"/>
  <c r="B1952" i="7" s="1"/>
  <c r="A1952" i="3"/>
  <c r="A1952" i="7" s="1"/>
  <c r="B1951" i="3"/>
  <c r="B1951" i="7" s="1"/>
  <c r="A1951" i="3"/>
  <c r="A1951" i="7" s="1"/>
  <c r="B1950" i="3"/>
  <c r="B1950" i="7" s="1"/>
  <c r="A1950" i="3"/>
  <c r="A1950" i="7" s="1"/>
  <c r="B1949" i="3"/>
  <c r="B1949" i="7" s="1"/>
  <c r="A1949" i="3"/>
  <c r="A1949" i="7" s="1"/>
  <c r="B1948" i="3"/>
  <c r="B1948" i="7" s="1"/>
  <c r="A1948" i="3"/>
  <c r="A1948" i="7" s="1"/>
  <c r="B1947" i="3"/>
  <c r="B1947" i="7" s="1"/>
  <c r="A1947" i="3"/>
  <c r="A1947" i="7" s="1"/>
  <c r="B1946" i="3"/>
  <c r="B1946" i="7" s="1"/>
  <c r="A1946" i="3"/>
  <c r="A1946" i="7" s="1"/>
  <c r="B1945" i="3"/>
  <c r="B1945" i="7" s="1"/>
  <c r="A1945" i="3"/>
  <c r="A1945" i="7" s="1"/>
  <c r="B1944" i="3"/>
  <c r="B1944" i="7" s="1"/>
  <c r="A1944" i="3"/>
  <c r="A1944" i="7" s="1"/>
  <c r="B1943" i="3"/>
  <c r="B1943" i="7" s="1"/>
  <c r="A1943" i="3"/>
  <c r="A1943" i="7" s="1"/>
  <c r="B1942" i="3"/>
  <c r="B1942" i="7" s="1"/>
  <c r="A1942" i="3"/>
  <c r="A1942" i="7" s="1"/>
  <c r="B1941" i="3"/>
  <c r="B1941" i="7" s="1"/>
  <c r="A1941" i="3"/>
  <c r="A1941" i="7" s="1"/>
  <c r="B1940" i="3"/>
  <c r="B1940" i="7" s="1"/>
  <c r="A1940" i="3"/>
  <c r="A1940" i="7" s="1"/>
  <c r="B1939" i="3"/>
  <c r="B1939" i="7" s="1"/>
  <c r="A1939" i="3"/>
  <c r="A1939" i="7" s="1"/>
  <c r="B1938" i="3"/>
  <c r="B1938" i="7" s="1"/>
  <c r="A1938" i="3"/>
  <c r="A1938" i="7" s="1"/>
  <c r="B1937" i="3"/>
  <c r="B1937" i="7" s="1"/>
  <c r="A1937" i="3"/>
  <c r="A1937" i="7" s="1"/>
  <c r="B1936" i="3"/>
  <c r="B1936" i="7" s="1"/>
  <c r="A1936" i="3"/>
  <c r="A1936" i="7" s="1"/>
  <c r="B1935" i="3"/>
  <c r="B1935" i="7" s="1"/>
  <c r="A1935" i="3"/>
  <c r="A1935" i="7" s="1"/>
  <c r="B1934" i="3"/>
  <c r="B1934" i="7" s="1"/>
  <c r="A1934" i="3"/>
  <c r="A1934" i="7" s="1"/>
  <c r="B1933" i="3"/>
  <c r="B1933" i="7" s="1"/>
  <c r="A1933" i="3"/>
  <c r="A1933" i="7" s="1"/>
  <c r="B1932" i="3"/>
  <c r="B1932" i="7" s="1"/>
  <c r="A1932" i="3"/>
  <c r="A1932" i="7" s="1"/>
  <c r="B1931" i="3"/>
  <c r="B1931" i="7" s="1"/>
  <c r="A1931" i="3"/>
  <c r="A1931" i="7" s="1"/>
  <c r="B1930" i="3"/>
  <c r="B1930" i="7" s="1"/>
  <c r="A1930" i="3"/>
  <c r="A1930" i="7" s="1"/>
  <c r="B1929" i="3"/>
  <c r="B1929" i="7" s="1"/>
  <c r="A1929" i="3"/>
  <c r="A1929" i="7" s="1"/>
  <c r="B1928" i="3"/>
  <c r="B1928" i="7" s="1"/>
  <c r="A1928" i="3"/>
  <c r="A1928" i="7" s="1"/>
  <c r="B1927" i="3"/>
  <c r="B1927" i="7" s="1"/>
  <c r="A1927" i="3"/>
  <c r="A1927" i="7" s="1"/>
  <c r="B1926" i="3"/>
  <c r="B1926" i="7" s="1"/>
  <c r="A1926" i="3"/>
  <c r="A1926" i="7" s="1"/>
  <c r="B1925" i="3"/>
  <c r="B1925" i="7" s="1"/>
  <c r="A1925" i="3"/>
  <c r="A1925" i="7" s="1"/>
  <c r="B1924" i="3"/>
  <c r="B1924" i="7" s="1"/>
  <c r="A1924" i="3"/>
  <c r="A1924" i="7" s="1"/>
  <c r="B1923" i="3"/>
  <c r="B1923" i="7" s="1"/>
  <c r="A1923" i="3"/>
  <c r="A1923" i="7" s="1"/>
  <c r="B1922" i="3"/>
  <c r="B1922" i="7" s="1"/>
  <c r="A1922" i="3"/>
  <c r="A1922" i="7" s="1"/>
  <c r="B1921" i="3"/>
  <c r="B1921" i="7" s="1"/>
  <c r="A1921" i="3"/>
  <c r="A1921" i="7" s="1"/>
  <c r="B1920" i="3"/>
  <c r="B1920" i="7" s="1"/>
  <c r="A1920" i="3"/>
  <c r="A1920" i="7" s="1"/>
  <c r="B1919" i="3"/>
  <c r="B1919" i="7" s="1"/>
  <c r="A1919" i="3"/>
  <c r="A1919" i="7" s="1"/>
  <c r="B1918" i="3"/>
  <c r="B1918" i="7" s="1"/>
  <c r="A1918" i="3"/>
  <c r="A1918" i="7" s="1"/>
  <c r="B1917" i="3"/>
  <c r="B1917" i="7" s="1"/>
  <c r="A1917" i="3"/>
  <c r="A1917" i="7" s="1"/>
  <c r="B1916" i="3"/>
  <c r="B1916" i="7" s="1"/>
  <c r="A1916" i="3"/>
  <c r="A1916" i="7" s="1"/>
  <c r="B1915" i="3"/>
  <c r="B1915" i="7" s="1"/>
  <c r="A1915" i="3"/>
  <c r="A1915" i="7" s="1"/>
  <c r="B1914" i="3"/>
  <c r="B1914" i="7" s="1"/>
  <c r="A1914" i="3"/>
  <c r="A1914" i="7" s="1"/>
  <c r="B1913" i="3"/>
  <c r="B1913" i="7" s="1"/>
  <c r="A1913" i="3"/>
  <c r="A1913" i="7" s="1"/>
  <c r="B1912" i="3"/>
  <c r="B1912" i="7" s="1"/>
  <c r="A1912" i="3"/>
  <c r="A1912" i="7" s="1"/>
  <c r="B1911" i="3"/>
  <c r="B1911" i="7" s="1"/>
  <c r="A1911" i="3"/>
  <c r="A1911" i="7" s="1"/>
  <c r="B1910" i="3"/>
  <c r="B1910" i="7" s="1"/>
  <c r="A1910" i="3"/>
  <c r="A1910" i="7" s="1"/>
  <c r="B1909" i="3"/>
  <c r="B1909" i="7" s="1"/>
  <c r="A1909" i="3"/>
  <c r="A1909" i="7" s="1"/>
  <c r="B1908" i="3"/>
  <c r="B1908" i="7" s="1"/>
  <c r="A1908" i="3"/>
  <c r="A1908" i="7" s="1"/>
  <c r="B1907" i="3"/>
  <c r="B1907" i="7" s="1"/>
  <c r="A1907" i="3"/>
  <c r="A1907" i="7" s="1"/>
  <c r="B1906" i="3"/>
  <c r="B1906" i="7" s="1"/>
  <c r="A1906" i="3"/>
  <c r="A1906" i="7" s="1"/>
  <c r="B1905" i="3"/>
  <c r="B1905" i="7" s="1"/>
  <c r="A1905" i="3"/>
  <c r="A1905" i="7" s="1"/>
  <c r="B1904" i="3"/>
  <c r="B1904" i="7" s="1"/>
  <c r="A1904" i="3"/>
  <c r="A1904" i="7" s="1"/>
  <c r="B1903" i="3"/>
  <c r="B1903" i="7" s="1"/>
  <c r="A1903" i="3"/>
  <c r="A1903" i="7" s="1"/>
  <c r="B1902" i="3"/>
  <c r="B1902" i="7" s="1"/>
  <c r="A1902" i="3"/>
  <c r="A1902" i="7" s="1"/>
  <c r="B1901" i="3"/>
  <c r="B1901" i="7" s="1"/>
  <c r="A1901" i="3"/>
  <c r="A1901" i="7" s="1"/>
  <c r="B1900" i="3"/>
  <c r="B1900" i="7" s="1"/>
  <c r="A1900" i="3"/>
  <c r="A1900" i="7" s="1"/>
  <c r="B1899" i="3"/>
  <c r="B1899" i="7" s="1"/>
  <c r="A1899" i="3"/>
  <c r="A1899" i="7" s="1"/>
  <c r="B1898" i="3"/>
  <c r="B1898" i="7" s="1"/>
  <c r="A1898" i="3"/>
  <c r="A1898" i="7" s="1"/>
  <c r="B1897" i="3"/>
  <c r="B1897" i="7" s="1"/>
  <c r="A1897" i="3"/>
  <c r="A1897" i="7" s="1"/>
  <c r="B1896" i="3"/>
  <c r="B1896" i="7" s="1"/>
  <c r="A1896" i="3"/>
  <c r="A1896" i="7" s="1"/>
  <c r="B1895" i="3"/>
  <c r="B1895" i="7" s="1"/>
  <c r="A1895" i="3"/>
  <c r="A1895" i="7" s="1"/>
  <c r="B1894" i="3"/>
  <c r="B1894" i="7" s="1"/>
  <c r="A1894" i="3"/>
  <c r="A1894" i="7" s="1"/>
  <c r="B1893" i="3"/>
  <c r="B1893" i="7" s="1"/>
  <c r="A1893" i="3"/>
  <c r="A1893" i="7" s="1"/>
  <c r="B1892" i="3"/>
  <c r="B1892" i="7" s="1"/>
  <c r="A1892" i="3"/>
  <c r="A1892" i="7" s="1"/>
  <c r="B1891" i="3"/>
  <c r="B1891" i="7" s="1"/>
  <c r="A1891" i="3"/>
  <c r="A1891" i="7" s="1"/>
  <c r="B1890" i="3"/>
  <c r="B1890" i="7" s="1"/>
  <c r="A1890" i="3"/>
  <c r="A1890" i="7" s="1"/>
  <c r="B1889" i="3"/>
  <c r="B1889" i="7" s="1"/>
  <c r="A1889" i="3"/>
  <c r="A1889" i="7" s="1"/>
  <c r="B1888" i="3"/>
  <c r="B1888" i="7" s="1"/>
  <c r="A1888" i="3"/>
  <c r="A1888" i="7" s="1"/>
  <c r="B1887" i="3"/>
  <c r="B1887" i="7" s="1"/>
  <c r="A1887" i="3"/>
  <c r="A1887" i="7" s="1"/>
  <c r="B1886" i="3"/>
  <c r="B1886" i="7" s="1"/>
  <c r="A1886" i="3"/>
  <c r="A1886" i="7" s="1"/>
  <c r="B1885" i="3"/>
  <c r="B1885" i="7" s="1"/>
  <c r="A1885" i="3"/>
  <c r="A1885" i="7" s="1"/>
  <c r="B1884" i="3"/>
  <c r="B1884" i="7" s="1"/>
  <c r="A1884" i="3"/>
  <c r="A1884" i="7" s="1"/>
  <c r="B1883" i="3"/>
  <c r="B1883" i="7" s="1"/>
  <c r="A1883" i="3"/>
  <c r="A1883" i="7" s="1"/>
  <c r="B1882" i="3"/>
  <c r="B1882" i="7" s="1"/>
  <c r="A1882" i="3"/>
  <c r="A1882" i="7" s="1"/>
  <c r="B1881" i="3"/>
  <c r="B1881" i="7" s="1"/>
  <c r="A1881" i="3"/>
  <c r="A1881" i="7" s="1"/>
  <c r="B1880" i="3"/>
  <c r="B1880" i="7" s="1"/>
  <c r="A1880" i="3"/>
  <c r="A1880" i="7" s="1"/>
  <c r="B1879" i="3"/>
  <c r="B1879" i="7" s="1"/>
  <c r="A1879" i="3"/>
  <c r="A1879" i="7" s="1"/>
  <c r="B1878" i="3"/>
  <c r="B1878" i="7" s="1"/>
  <c r="A1878" i="3"/>
  <c r="A1878" i="7" s="1"/>
  <c r="B1877" i="3"/>
  <c r="B1877" i="7" s="1"/>
  <c r="A1877" i="3"/>
  <c r="A1877" i="7" s="1"/>
  <c r="B1876" i="3"/>
  <c r="B1876" i="7" s="1"/>
  <c r="A1876" i="3"/>
  <c r="A1876" i="7" s="1"/>
  <c r="B1875" i="3"/>
  <c r="B1875" i="7" s="1"/>
  <c r="A1875" i="3"/>
  <c r="A1875" i="7" s="1"/>
  <c r="B1874" i="3"/>
  <c r="B1874" i="7" s="1"/>
  <c r="A1874" i="3"/>
  <c r="A1874" i="7" s="1"/>
  <c r="B1873" i="3"/>
  <c r="B1873" i="7" s="1"/>
  <c r="A1873" i="3"/>
  <c r="A1873" i="7" s="1"/>
  <c r="B1872" i="3"/>
  <c r="B1872" i="7" s="1"/>
  <c r="A1872" i="3"/>
  <c r="A1872" i="7" s="1"/>
  <c r="B1871" i="3"/>
  <c r="B1871" i="7" s="1"/>
  <c r="A1871" i="3"/>
  <c r="A1871" i="7" s="1"/>
  <c r="B1870" i="3"/>
  <c r="B1870" i="7" s="1"/>
  <c r="A1870" i="3"/>
  <c r="A1870" i="7" s="1"/>
  <c r="B1869" i="3"/>
  <c r="B1869" i="7" s="1"/>
  <c r="A1869" i="3"/>
  <c r="A1869" i="7" s="1"/>
  <c r="B1868" i="3"/>
  <c r="B1868" i="7" s="1"/>
  <c r="A1868" i="3"/>
  <c r="A1868" i="7" s="1"/>
  <c r="B1867" i="3"/>
  <c r="B1867" i="7" s="1"/>
  <c r="A1867" i="3"/>
  <c r="A1867" i="7" s="1"/>
  <c r="B1866" i="3"/>
  <c r="B1866" i="7" s="1"/>
  <c r="A1866" i="3"/>
  <c r="A1866" i="7" s="1"/>
  <c r="B1865" i="3"/>
  <c r="B1865" i="7" s="1"/>
  <c r="A1865" i="3"/>
  <c r="A1865" i="7" s="1"/>
  <c r="B1864" i="3"/>
  <c r="B1864" i="7" s="1"/>
  <c r="A1864" i="3"/>
  <c r="A1864" i="7" s="1"/>
  <c r="B1863" i="3"/>
  <c r="B1863" i="7" s="1"/>
  <c r="A1863" i="3"/>
  <c r="A1863" i="7" s="1"/>
  <c r="B1862" i="3"/>
  <c r="B1862" i="7" s="1"/>
  <c r="A1862" i="3"/>
  <c r="A1862" i="7" s="1"/>
  <c r="B1861" i="3"/>
  <c r="B1861" i="7" s="1"/>
  <c r="A1861" i="3"/>
  <c r="A1861" i="7" s="1"/>
  <c r="B1860" i="3"/>
  <c r="B1860" i="7" s="1"/>
  <c r="A1860" i="3"/>
  <c r="A1860" i="7" s="1"/>
  <c r="B1859" i="3"/>
  <c r="B1859" i="7" s="1"/>
  <c r="A1859" i="3"/>
  <c r="A1859" i="7" s="1"/>
  <c r="B1858" i="3"/>
  <c r="B1858" i="7" s="1"/>
  <c r="A1858" i="3"/>
  <c r="A1858" i="7" s="1"/>
  <c r="B1857" i="3"/>
  <c r="B1857" i="7" s="1"/>
  <c r="A1857" i="3"/>
  <c r="A1857" i="7" s="1"/>
  <c r="B1856" i="3"/>
  <c r="B1856" i="7" s="1"/>
  <c r="A1856" i="3"/>
  <c r="A1856" i="7" s="1"/>
  <c r="B1855" i="3"/>
  <c r="B1855" i="7" s="1"/>
  <c r="A1855" i="3"/>
  <c r="A1855" i="7" s="1"/>
  <c r="B1854" i="3"/>
  <c r="B1854" i="7" s="1"/>
  <c r="A1854" i="3"/>
  <c r="A1854" i="7" s="1"/>
  <c r="B1853" i="3"/>
  <c r="B1853" i="7" s="1"/>
  <c r="A1853" i="3"/>
  <c r="A1853" i="7" s="1"/>
  <c r="B1852" i="3"/>
  <c r="B1852" i="7" s="1"/>
  <c r="A1852" i="3"/>
  <c r="A1852" i="7" s="1"/>
  <c r="B1851" i="3"/>
  <c r="B1851" i="7" s="1"/>
  <c r="A1851" i="3"/>
  <c r="A1851" i="7" s="1"/>
  <c r="B1850" i="3"/>
  <c r="B1850" i="7" s="1"/>
  <c r="A1850" i="3"/>
  <c r="A1850" i="7" s="1"/>
  <c r="B1849" i="3"/>
  <c r="B1849" i="7" s="1"/>
  <c r="A1849" i="3"/>
  <c r="A1849" i="7" s="1"/>
  <c r="B1848" i="3"/>
  <c r="B1848" i="7" s="1"/>
  <c r="A1848" i="3"/>
  <c r="A1848" i="7" s="1"/>
  <c r="B1847" i="3"/>
  <c r="B1847" i="7" s="1"/>
  <c r="A1847" i="3"/>
  <c r="A1847" i="7" s="1"/>
  <c r="B1846" i="3"/>
  <c r="B1846" i="7" s="1"/>
  <c r="A1846" i="3"/>
  <c r="A1846" i="7" s="1"/>
  <c r="B1845" i="3"/>
  <c r="B1845" i="7" s="1"/>
  <c r="A1845" i="3"/>
  <c r="A1845" i="7" s="1"/>
  <c r="B1844" i="3"/>
  <c r="B1844" i="7" s="1"/>
  <c r="A1844" i="3"/>
  <c r="A1844" i="7" s="1"/>
  <c r="B1843" i="3"/>
  <c r="B1843" i="7" s="1"/>
  <c r="A1843" i="3"/>
  <c r="A1843" i="7" s="1"/>
  <c r="B1842" i="3"/>
  <c r="B1842" i="7" s="1"/>
  <c r="A1842" i="3"/>
  <c r="A1842" i="7" s="1"/>
  <c r="B1841" i="3"/>
  <c r="B1841" i="7" s="1"/>
  <c r="A1841" i="3"/>
  <c r="A1841" i="7" s="1"/>
  <c r="B1840" i="3"/>
  <c r="B1840" i="7" s="1"/>
  <c r="A1840" i="3"/>
  <c r="A1840" i="7" s="1"/>
  <c r="B1839" i="3"/>
  <c r="B1839" i="7" s="1"/>
  <c r="A1839" i="3"/>
  <c r="A1839" i="7" s="1"/>
  <c r="B1838" i="3"/>
  <c r="B1838" i="7" s="1"/>
  <c r="A1838" i="3"/>
  <c r="A1838" i="7" s="1"/>
  <c r="B1837" i="3"/>
  <c r="B1837" i="7" s="1"/>
  <c r="A1837" i="3"/>
  <c r="A1837" i="7" s="1"/>
  <c r="B1836" i="3"/>
  <c r="B1836" i="7" s="1"/>
  <c r="A1836" i="3"/>
  <c r="A1836" i="7" s="1"/>
  <c r="B1835" i="3"/>
  <c r="B1835" i="7" s="1"/>
  <c r="A1835" i="3"/>
  <c r="A1835" i="7" s="1"/>
  <c r="B1834" i="3"/>
  <c r="B1834" i="7" s="1"/>
  <c r="A1834" i="3"/>
  <c r="A1834" i="7" s="1"/>
  <c r="B1833" i="3"/>
  <c r="B1833" i="7" s="1"/>
  <c r="A1833" i="3"/>
  <c r="A1833" i="7" s="1"/>
  <c r="B1832" i="3"/>
  <c r="B1832" i="7" s="1"/>
  <c r="A1832" i="3"/>
  <c r="A1832" i="7" s="1"/>
  <c r="B1831" i="3"/>
  <c r="B1831" i="7" s="1"/>
  <c r="A1831" i="3"/>
  <c r="A1831" i="7" s="1"/>
  <c r="B1830" i="3"/>
  <c r="B1830" i="7" s="1"/>
  <c r="A1830" i="3"/>
  <c r="A1830" i="7" s="1"/>
  <c r="B1829" i="3"/>
  <c r="B1829" i="7" s="1"/>
  <c r="A1829" i="3"/>
  <c r="A1829" i="7" s="1"/>
  <c r="B1828" i="3"/>
  <c r="B1828" i="7" s="1"/>
  <c r="A1828" i="3"/>
  <c r="A1828" i="7" s="1"/>
  <c r="B1827" i="3"/>
  <c r="B1827" i="7" s="1"/>
  <c r="A1827" i="3"/>
  <c r="A1827" i="7" s="1"/>
  <c r="B1826" i="3"/>
  <c r="B1826" i="7" s="1"/>
  <c r="A1826" i="3"/>
  <c r="A1826" i="7" s="1"/>
  <c r="B1825" i="3"/>
  <c r="B1825" i="7" s="1"/>
  <c r="A1825" i="3"/>
  <c r="A1825" i="7" s="1"/>
  <c r="B1824" i="3"/>
  <c r="B1824" i="7" s="1"/>
  <c r="A1824" i="3"/>
  <c r="A1824" i="7" s="1"/>
  <c r="B1823" i="3"/>
  <c r="B1823" i="7" s="1"/>
  <c r="A1823" i="3"/>
  <c r="A1823" i="7" s="1"/>
  <c r="B1822" i="3"/>
  <c r="B1822" i="7" s="1"/>
  <c r="A1822" i="3"/>
  <c r="A1822" i="7" s="1"/>
  <c r="B1821" i="3"/>
  <c r="B1821" i="7" s="1"/>
  <c r="A1821" i="3"/>
  <c r="A1821" i="7" s="1"/>
  <c r="B1820" i="3"/>
  <c r="B1820" i="7" s="1"/>
  <c r="A1820" i="3"/>
  <c r="A1820" i="7" s="1"/>
  <c r="B1819" i="3"/>
  <c r="B1819" i="7" s="1"/>
  <c r="A1819" i="3"/>
  <c r="A1819" i="7" s="1"/>
  <c r="B1818" i="3"/>
  <c r="B1818" i="7" s="1"/>
  <c r="A1818" i="3"/>
  <c r="A1818" i="7" s="1"/>
  <c r="B1817" i="3"/>
  <c r="B1817" i="7" s="1"/>
  <c r="A1817" i="3"/>
  <c r="A1817" i="7" s="1"/>
  <c r="B1816" i="3"/>
  <c r="B1816" i="7" s="1"/>
  <c r="A1816" i="3"/>
  <c r="A1816" i="7" s="1"/>
  <c r="B1815" i="3"/>
  <c r="B1815" i="7" s="1"/>
  <c r="A1815" i="3"/>
  <c r="A1815" i="7" s="1"/>
  <c r="B1814" i="3"/>
  <c r="B1814" i="7" s="1"/>
  <c r="A1814" i="3"/>
  <c r="A1814" i="7" s="1"/>
  <c r="B1813" i="3"/>
  <c r="B1813" i="7" s="1"/>
  <c r="A1813" i="3"/>
  <c r="A1813" i="7" s="1"/>
  <c r="B1812" i="3"/>
  <c r="B1812" i="7" s="1"/>
  <c r="A1812" i="3"/>
  <c r="A1812" i="7" s="1"/>
  <c r="B1811" i="3"/>
  <c r="B1811" i="7" s="1"/>
  <c r="A1811" i="3"/>
  <c r="A1811" i="7" s="1"/>
  <c r="B1810" i="3"/>
  <c r="B1810" i="7" s="1"/>
  <c r="A1810" i="3"/>
  <c r="A1810" i="7" s="1"/>
  <c r="B1809" i="3"/>
  <c r="B1809" i="7" s="1"/>
  <c r="A1809" i="3"/>
  <c r="A1809" i="7" s="1"/>
  <c r="B1808" i="3"/>
  <c r="B1808" i="7" s="1"/>
  <c r="A1808" i="3"/>
  <c r="A1808" i="7" s="1"/>
  <c r="B1807" i="3"/>
  <c r="B1807" i="7" s="1"/>
  <c r="A1807" i="3"/>
  <c r="A1807" i="7" s="1"/>
  <c r="B1806" i="3"/>
  <c r="B1806" i="7" s="1"/>
  <c r="A1806" i="3"/>
  <c r="A1806" i="7" s="1"/>
  <c r="B1805" i="3"/>
  <c r="B1805" i="7" s="1"/>
  <c r="A1805" i="3"/>
  <c r="A1805" i="7" s="1"/>
  <c r="B1804" i="3"/>
  <c r="B1804" i="7" s="1"/>
  <c r="A1804" i="3"/>
  <c r="A1804" i="7" s="1"/>
  <c r="B1803" i="3"/>
  <c r="B1803" i="7" s="1"/>
  <c r="A1803" i="3"/>
  <c r="A1803" i="7" s="1"/>
  <c r="B1802" i="3"/>
  <c r="B1802" i="7" s="1"/>
  <c r="A1802" i="3"/>
  <c r="A1802" i="7" s="1"/>
  <c r="B1801" i="3"/>
  <c r="B1801" i="7" s="1"/>
  <c r="A1801" i="3"/>
  <c r="A1801" i="7" s="1"/>
  <c r="B1800" i="3"/>
  <c r="B1800" i="7" s="1"/>
  <c r="A1800" i="3"/>
  <c r="A1800" i="7" s="1"/>
  <c r="B1799" i="3"/>
  <c r="B1799" i="7" s="1"/>
  <c r="A1799" i="3"/>
  <c r="A1799" i="7" s="1"/>
  <c r="B1798" i="3"/>
  <c r="B1798" i="7" s="1"/>
  <c r="A1798" i="3"/>
  <c r="A1798" i="7" s="1"/>
  <c r="B1797" i="3"/>
  <c r="B1797" i="7" s="1"/>
  <c r="A1797" i="3"/>
  <c r="A1797" i="7" s="1"/>
  <c r="B1796" i="3"/>
  <c r="B1796" i="7" s="1"/>
  <c r="A1796" i="3"/>
  <c r="A1796" i="7" s="1"/>
  <c r="B1795" i="3"/>
  <c r="B1795" i="7" s="1"/>
  <c r="A1795" i="3"/>
  <c r="A1795" i="7" s="1"/>
  <c r="B1794" i="3"/>
  <c r="B1794" i="7" s="1"/>
  <c r="A1794" i="3"/>
  <c r="A1794" i="7" s="1"/>
  <c r="B1793" i="3"/>
  <c r="B1793" i="7" s="1"/>
  <c r="A1793" i="3"/>
  <c r="A1793" i="7" s="1"/>
  <c r="B1792" i="3"/>
  <c r="B1792" i="7" s="1"/>
  <c r="A1792" i="3"/>
  <c r="A1792" i="7" s="1"/>
  <c r="B1791" i="3"/>
  <c r="B1791" i="7" s="1"/>
  <c r="A1791" i="3"/>
  <c r="A1791" i="7" s="1"/>
  <c r="B1790" i="3"/>
  <c r="B1790" i="7" s="1"/>
  <c r="A1790" i="3"/>
  <c r="A1790" i="7" s="1"/>
  <c r="B1789" i="3"/>
  <c r="B1789" i="7" s="1"/>
  <c r="A1789" i="3"/>
  <c r="A1789" i="7" s="1"/>
  <c r="B1788" i="3"/>
  <c r="B1788" i="7" s="1"/>
  <c r="A1788" i="3"/>
  <c r="A1788" i="7" s="1"/>
  <c r="B1787" i="3"/>
  <c r="B1787" i="7" s="1"/>
  <c r="A1787" i="3"/>
  <c r="A1787" i="7" s="1"/>
  <c r="B1786" i="3"/>
  <c r="B1786" i="7" s="1"/>
  <c r="A1786" i="3"/>
  <c r="A1786" i="7" s="1"/>
  <c r="B1785" i="3"/>
  <c r="B1785" i="7" s="1"/>
  <c r="A1785" i="3"/>
  <c r="A1785" i="7" s="1"/>
  <c r="B1784" i="3"/>
  <c r="B1784" i="7" s="1"/>
  <c r="A1784" i="3"/>
  <c r="A1784" i="7" s="1"/>
  <c r="B1783" i="3"/>
  <c r="B1783" i="7" s="1"/>
  <c r="A1783" i="3"/>
  <c r="A1783" i="7" s="1"/>
  <c r="B1782" i="3"/>
  <c r="B1782" i="7" s="1"/>
  <c r="A1782" i="3"/>
  <c r="A1782" i="7" s="1"/>
  <c r="B1781" i="3"/>
  <c r="B1781" i="7" s="1"/>
  <c r="A1781" i="3"/>
  <c r="A1781" i="7" s="1"/>
  <c r="B1780" i="3"/>
  <c r="B1780" i="7" s="1"/>
  <c r="A1780" i="3"/>
  <c r="A1780" i="7" s="1"/>
  <c r="B1779" i="3"/>
  <c r="B1779" i="7" s="1"/>
  <c r="A1779" i="3"/>
  <c r="A1779" i="7" s="1"/>
  <c r="B1778" i="3"/>
  <c r="B1778" i="7" s="1"/>
  <c r="A1778" i="3"/>
  <c r="A1778" i="7" s="1"/>
  <c r="B1777" i="3"/>
  <c r="B1777" i="7" s="1"/>
  <c r="A1777" i="3"/>
  <c r="A1777" i="7" s="1"/>
  <c r="B1776" i="3"/>
  <c r="B1776" i="7" s="1"/>
  <c r="A1776" i="3"/>
  <c r="A1776" i="7" s="1"/>
  <c r="B1775" i="3"/>
  <c r="B1775" i="7" s="1"/>
  <c r="A1775" i="3"/>
  <c r="A1775" i="7" s="1"/>
  <c r="B1774" i="3"/>
  <c r="B1774" i="7" s="1"/>
  <c r="A1774" i="3"/>
  <c r="A1774" i="7" s="1"/>
  <c r="B1773" i="3"/>
  <c r="B1773" i="7" s="1"/>
  <c r="A1773" i="3"/>
  <c r="A1773" i="7" s="1"/>
  <c r="B1772" i="3"/>
  <c r="B1772" i="7" s="1"/>
  <c r="A1772" i="3"/>
  <c r="A1772" i="7" s="1"/>
  <c r="B1771" i="3"/>
  <c r="B1771" i="7" s="1"/>
  <c r="A1771" i="3"/>
  <c r="A1771" i="7" s="1"/>
  <c r="B1770" i="3"/>
  <c r="B1770" i="7" s="1"/>
  <c r="A1770" i="3"/>
  <c r="A1770" i="7" s="1"/>
  <c r="B1769" i="3"/>
  <c r="B1769" i="7" s="1"/>
  <c r="A1769" i="3"/>
  <c r="A1769" i="7" s="1"/>
  <c r="B1768" i="3"/>
  <c r="B1768" i="7" s="1"/>
  <c r="A1768" i="3"/>
  <c r="A1768" i="7" s="1"/>
  <c r="B1767" i="3"/>
  <c r="B1767" i="7" s="1"/>
  <c r="A1767" i="3"/>
  <c r="A1767" i="7" s="1"/>
  <c r="B1766" i="3"/>
  <c r="B1766" i="7" s="1"/>
  <c r="A1766" i="3"/>
  <c r="A1766" i="7" s="1"/>
  <c r="B1765" i="3"/>
  <c r="B1765" i="7" s="1"/>
  <c r="A1765" i="3"/>
  <c r="A1765" i="7" s="1"/>
  <c r="B1764" i="3"/>
  <c r="B1764" i="7" s="1"/>
  <c r="A1764" i="3"/>
  <c r="A1764" i="7" s="1"/>
  <c r="B1763" i="3"/>
  <c r="B1763" i="7" s="1"/>
  <c r="A1763" i="3"/>
  <c r="A1763" i="7" s="1"/>
  <c r="B1762" i="3"/>
  <c r="B1762" i="7" s="1"/>
  <c r="A1762" i="3"/>
  <c r="A1762" i="7" s="1"/>
  <c r="B1761" i="3"/>
  <c r="B1761" i="7" s="1"/>
  <c r="A1761" i="3"/>
  <c r="A1761" i="7" s="1"/>
  <c r="B1760" i="3"/>
  <c r="B1760" i="7" s="1"/>
  <c r="A1760" i="3"/>
  <c r="A1760" i="7" s="1"/>
  <c r="B1759" i="3"/>
  <c r="B1759" i="7" s="1"/>
  <c r="A1759" i="3"/>
  <c r="A1759" i="7" s="1"/>
  <c r="B1758" i="3"/>
  <c r="B1758" i="7" s="1"/>
  <c r="A1758" i="3"/>
  <c r="A1758" i="7" s="1"/>
  <c r="B1757" i="3"/>
  <c r="B1757" i="7" s="1"/>
  <c r="A1757" i="3"/>
  <c r="A1757" i="7" s="1"/>
  <c r="B1756" i="3"/>
  <c r="B1756" i="7" s="1"/>
  <c r="A1756" i="3"/>
  <c r="A1756" i="7" s="1"/>
  <c r="B1755" i="3"/>
  <c r="B1755" i="7" s="1"/>
  <c r="A1755" i="3"/>
  <c r="A1755" i="7" s="1"/>
  <c r="B1754" i="3"/>
  <c r="B1754" i="7" s="1"/>
  <c r="A1754" i="3"/>
  <c r="A1754" i="7" s="1"/>
  <c r="B1753" i="3"/>
  <c r="B1753" i="7" s="1"/>
  <c r="A1753" i="3"/>
  <c r="A1753" i="7" s="1"/>
  <c r="B1752" i="3"/>
  <c r="B1752" i="7" s="1"/>
  <c r="A1752" i="3"/>
  <c r="A1752" i="7" s="1"/>
  <c r="B1751" i="3"/>
  <c r="B1751" i="7" s="1"/>
  <c r="A1751" i="3"/>
  <c r="A1751" i="7" s="1"/>
  <c r="B1750" i="3"/>
  <c r="B1750" i="7" s="1"/>
  <c r="A1750" i="3"/>
  <c r="A1750" i="7" s="1"/>
  <c r="B1749" i="3"/>
  <c r="B1749" i="7" s="1"/>
  <c r="A1749" i="3"/>
  <c r="A1749" i="7" s="1"/>
  <c r="B1748" i="3"/>
  <c r="B1748" i="7" s="1"/>
  <c r="A1748" i="3"/>
  <c r="A1748" i="7" s="1"/>
  <c r="B1747" i="3"/>
  <c r="B1747" i="7" s="1"/>
  <c r="A1747" i="3"/>
  <c r="A1747" i="7" s="1"/>
  <c r="B1746" i="3"/>
  <c r="B1746" i="7" s="1"/>
  <c r="A1746" i="3"/>
  <c r="A1746" i="7" s="1"/>
  <c r="B1745" i="3"/>
  <c r="B1745" i="7" s="1"/>
  <c r="A1745" i="3"/>
  <c r="A1745" i="7" s="1"/>
  <c r="B1744" i="3"/>
  <c r="B1744" i="7" s="1"/>
  <c r="A1744" i="3"/>
  <c r="A1744" i="7" s="1"/>
  <c r="B1743" i="3"/>
  <c r="B1743" i="7" s="1"/>
  <c r="A1743" i="3"/>
  <c r="A1743" i="7" s="1"/>
  <c r="B1742" i="3"/>
  <c r="B1742" i="7" s="1"/>
  <c r="A1742" i="3"/>
  <c r="A1742" i="7" s="1"/>
  <c r="B1741" i="3"/>
  <c r="B1741" i="7" s="1"/>
  <c r="A1741" i="3"/>
  <c r="A1741" i="7" s="1"/>
  <c r="B1740" i="3"/>
  <c r="B1740" i="7" s="1"/>
  <c r="A1740" i="3"/>
  <c r="A1740" i="7" s="1"/>
  <c r="B1739" i="3"/>
  <c r="B1739" i="7" s="1"/>
  <c r="A1739" i="3"/>
  <c r="A1739" i="7" s="1"/>
  <c r="B1738" i="3"/>
  <c r="B1738" i="7" s="1"/>
  <c r="A1738" i="3"/>
  <c r="A1738" i="7" s="1"/>
  <c r="B1737" i="3"/>
  <c r="B1737" i="7" s="1"/>
  <c r="A1737" i="3"/>
  <c r="A1737" i="7" s="1"/>
  <c r="B1736" i="3"/>
  <c r="B1736" i="7" s="1"/>
  <c r="A1736" i="3"/>
  <c r="A1736" i="7" s="1"/>
  <c r="B1735" i="3"/>
  <c r="B1735" i="7" s="1"/>
  <c r="A1735" i="3"/>
  <c r="A1735" i="7" s="1"/>
  <c r="B1734" i="3"/>
  <c r="B1734" i="7" s="1"/>
  <c r="A1734" i="3"/>
  <c r="A1734" i="7" s="1"/>
  <c r="B1733" i="3"/>
  <c r="B1733" i="7" s="1"/>
  <c r="A1733" i="3"/>
  <c r="A1733" i="7" s="1"/>
  <c r="B1732" i="3"/>
  <c r="B1732" i="7" s="1"/>
  <c r="A1732" i="3"/>
  <c r="A1732" i="7" s="1"/>
  <c r="B1731" i="3"/>
  <c r="B1731" i="7" s="1"/>
  <c r="A1731" i="3"/>
  <c r="A1731" i="7" s="1"/>
  <c r="B1730" i="3"/>
  <c r="B1730" i="7" s="1"/>
  <c r="A1730" i="3"/>
  <c r="A1730" i="7" s="1"/>
  <c r="B1729" i="3"/>
  <c r="B1729" i="7" s="1"/>
  <c r="A1729" i="3"/>
  <c r="A1729" i="7" s="1"/>
  <c r="B1728" i="3"/>
  <c r="B1728" i="7" s="1"/>
  <c r="A1728" i="3"/>
  <c r="A1728" i="7" s="1"/>
  <c r="B1727" i="3"/>
  <c r="B1727" i="7" s="1"/>
  <c r="A1727" i="3"/>
  <c r="A1727" i="7" s="1"/>
  <c r="B1726" i="3"/>
  <c r="B1726" i="7" s="1"/>
  <c r="A1726" i="3"/>
  <c r="A1726" i="7" s="1"/>
  <c r="B1725" i="3"/>
  <c r="B1725" i="7" s="1"/>
  <c r="A1725" i="3"/>
  <c r="A1725" i="7" s="1"/>
  <c r="B1724" i="3"/>
  <c r="B1724" i="7" s="1"/>
  <c r="A1724" i="3"/>
  <c r="A1724" i="7" s="1"/>
  <c r="B1723" i="3"/>
  <c r="B1723" i="7" s="1"/>
  <c r="A1723" i="3"/>
  <c r="A1723" i="7" s="1"/>
  <c r="B1722" i="3"/>
  <c r="B1722" i="7" s="1"/>
  <c r="A1722" i="3"/>
  <c r="A1722" i="7" s="1"/>
  <c r="B1721" i="3"/>
  <c r="B1721" i="7" s="1"/>
  <c r="A1721" i="3"/>
  <c r="A1721" i="7" s="1"/>
  <c r="B1720" i="3"/>
  <c r="B1720" i="7" s="1"/>
  <c r="A1720" i="3"/>
  <c r="A1720" i="7" s="1"/>
  <c r="B1719" i="3"/>
  <c r="B1719" i="7" s="1"/>
  <c r="A1719" i="3"/>
  <c r="A1719" i="7" s="1"/>
  <c r="B1718" i="3"/>
  <c r="B1718" i="7" s="1"/>
  <c r="A1718" i="3"/>
  <c r="A1718" i="7" s="1"/>
  <c r="B1717" i="3"/>
  <c r="B1717" i="7" s="1"/>
  <c r="A1717" i="3"/>
  <c r="A1717" i="7" s="1"/>
  <c r="B1716" i="3"/>
  <c r="B1716" i="7" s="1"/>
  <c r="A1716" i="3"/>
  <c r="A1716" i="7" s="1"/>
  <c r="B1715" i="3"/>
  <c r="B1715" i="7" s="1"/>
  <c r="A1715" i="3"/>
  <c r="A1715" i="7" s="1"/>
  <c r="B1714" i="3"/>
  <c r="B1714" i="7" s="1"/>
  <c r="A1714" i="3"/>
  <c r="A1714" i="7" s="1"/>
  <c r="B1713" i="3"/>
  <c r="B1713" i="7" s="1"/>
  <c r="A1713" i="3"/>
  <c r="A1713" i="7" s="1"/>
  <c r="B1712" i="3"/>
  <c r="B1712" i="7" s="1"/>
  <c r="A1712" i="3"/>
  <c r="A1712" i="7" s="1"/>
  <c r="B1711" i="3"/>
  <c r="B1711" i="7" s="1"/>
  <c r="A1711" i="3"/>
  <c r="A1711" i="7" s="1"/>
  <c r="B1710" i="3"/>
  <c r="B1710" i="7" s="1"/>
  <c r="A1710" i="3"/>
  <c r="A1710" i="7" s="1"/>
  <c r="B1709" i="3"/>
  <c r="B1709" i="7" s="1"/>
  <c r="A1709" i="3"/>
  <c r="A1709" i="7" s="1"/>
  <c r="B1708" i="3"/>
  <c r="B1708" i="7" s="1"/>
  <c r="A1708" i="3"/>
  <c r="A1708" i="7" s="1"/>
  <c r="B1707" i="3"/>
  <c r="B1707" i="7" s="1"/>
  <c r="A1707" i="3"/>
  <c r="A1707" i="7" s="1"/>
  <c r="B1706" i="3"/>
  <c r="B1706" i="7" s="1"/>
  <c r="A1706" i="3"/>
  <c r="A1706" i="7" s="1"/>
  <c r="B1705" i="3"/>
  <c r="B1705" i="7" s="1"/>
  <c r="A1705" i="3"/>
  <c r="A1705" i="7" s="1"/>
  <c r="B1704" i="3"/>
  <c r="B1704" i="7" s="1"/>
  <c r="A1704" i="3"/>
  <c r="A1704" i="7" s="1"/>
  <c r="B1703" i="3"/>
  <c r="B1703" i="7" s="1"/>
  <c r="A1703" i="3"/>
  <c r="A1703" i="7" s="1"/>
  <c r="B1702" i="3"/>
  <c r="B1702" i="7" s="1"/>
  <c r="A1702" i="3"/>
  <c r="A1702" i="7" s="1"/>
  <c r="B1701" i="3"/>
  <c r="B1701" i="7" s="1"/>
  <c r="A1701" i="3"/>
  <c r="A1701" i="7" s="1"/>
  <c r="B1700" i="3"/>
  <c r="B1700" i="7" s="1"/>
  <c r="A1700" i="3"/>
  <c r="A1700" i="7" s="1"/>
  <c r="B1699" i="3"/>
  <c r="B1699" i="7" s="1"/>
  <c r="A1699" i="3"/>
  <c r="A1699" i="7" s="1"/>
  <c r="B1698" i="3"/>
  <c r="B1698" i="7" s="1"/>
  <c r="A1698" i="3"/>
  <c r="A1698" i="7" s="1"/>
  <c r="B1697" i="3"/>
  <c r="B1697" i="7" s="1"/>
  <c r="A1697" i="3"/>
  <c r="A1697" i="7" s="1"/>
  <c r="B1696" i="3"/>
  <c r="B1696" i="7" s="1"/>
  <c r="A1696" i="3"/>
  <c r="A1696" i="7" s="1"/>
  <c r="B1695" i="3"/>
  <c r="B1695" i="7" s="1"/>
  <c r="A1695" i="3"/>
  <c r="A1695" i="7" s="1"/>
  <c r="B1694" i="3"/>
  <c r="B1694" i="7" s="1"/>
  <c r="A1694" i="3"/>
  <c r="A1694" i="7" s="1"/>
  <c r="B1693" i="3"/>
  <c r="B1693" i="7" s="1"/>
  <c r="A1693" i="3"/>
  <c r="A1693" i="7" s="1"/>
  <c r="B1692" i="3"/>
  <c r="B1692" i="7" s="1"/>
  <c r="A1692" i="3"/>
  <c r="A1692" i="7" s="1"/>
  <c r="B1691" i="3"/>
  <c r="B1691" i="7" s="1"/>
  <c r="A1691" i="3"/>
  <c r="A1691" i="7" s="1"/>
  <c r="B1690" i="3"/>
  <c r="B1690" i="7" s="1"/>
  <c r="A1690" i="3"/>
  <c r="A1690" i="7" s="1"/>
  <c r="B1689" i="3"/>
  <c r="B1689" i="7" s="1"/>
  <c r="A1689" i="3"/>
  <c r="A1689" i="7" s="1"/>
  <c r="B1688" i="3"/>
  <c r="B1688" i="7" s="1"/>
  <c r="A1688" i="3"/>
  <c r="A1688" i="7" s="1"/>
  <c r="B1687" i="3"/>
  <c r="B1687" i="7" s="1"/>
  <c r="A1687" i="3"/>
  <c r="A1687" i="7" s="1"/>
  <c r="B1686" i="3"/>
  <c r="B1686" i="7" s="1"/>
  <c r="A1686" i="3"/>
  <c r="A1686" i="7" s="1"/>
  <c r="B1685" i="3"/>
  <c r="B1685" i="7" s="1"/>
  <c r="A1685" i="3"/>
  <c r="A1685" i="7" s="1"/>
  <c r="B1684" i="3"/>
  <c r="B1684" i="7" s="1"/>
  <c r="A1684" i="3"/>
  <c r="A1684" i="7" s="1"/>
  <c r="B1683" i="3"/>
  <c r="B1683" i="7" s="1"/>
  <c r="A1683" i="3"/>
  <c r="A1683" i="7" s="1"/>
  <c r="B1682" i="3"/>
  <c r="B1682" i="7" s="1"/>
  <c r="A1682" i="3"/>
  <c r="A1682" i="7" s="1"/>
  <c r="B1681" i="3"/>
  <c r="B1681" i="7" s="1"/>
  <c r="A1681" i="3"/>
  <c r="A1681" i="7" s="1"/>
  <c r="B1680" i="3"/>
  <c r="B1680" i="7" s="1"/>
  <c r="A1680" i="3"/>
  <c r="A1680" i="7" s="1"/>
  <c r="B1679" i="3"/>
  <c r="B1679" i="7" s="1"/>
  <c r="A1679" i="3"/>
  <c r="A1679" i="7" s="1"/>
  <c r="B1678" i="3"/>
  <c r="B1678" i="7" s="1"/>
  <c r="A1678" i="3"/>
  <c r="A1678" i="7" s="1"/>
  <c r="B1677" i="3"/>
  <c r="B1677" i="7" s="1"/>
  <c r="A1677" i="3"/>
  <c r="A1677" i="7" s="1"/>
  <c r="B1676" i="3"/>
  <c r="B1676" i="7" s="1"/>
  <c r="A1676" i="3"/>
  <c r="A1676" i="7" s="1"/>
  <c r="B1675" i="3"/>
  <c r="B1675" i="7" s="1"/>
  <c r="A1675" i="3"/>
  <c r="A1675" i="7" s="1"/>
  <c r="B1674" i="3"/>
  <c r="B1674" i="7" s="1"/>
  <c r="A1674" i="3"/>
  <c r="A1674" i="7" s="1"/>
  <c r="B1673" i="3"/>
  <c r="B1673" i="7" s="1"/>
  <c r="A1673" i="3"/>
  <c r="A1673" i="7" s="1"/>
  <c r="B1672" i="3"/>
  <c r="B1672" i="7" s="1"/>
  <c r="A1672" i="3"/>
  <c r="A1672" i="7" s="1"/>
  <c r="B1671" i="3"/>
  <c r="B1671" i="7" s="1"/>
  <c r="A1671" i="3"/>
  <c r="A1671" i="7" s="1"/>
  <c r="B1670" i="3"/>
  <c r="B1670" i="7" s="1"/>
  <c r="A1670" i="3"/>
  <c r="A1670" i="7" s="1"/>
  <c r="B1669" i="3"/>
  <c r="B1669" i="7" s="1"/>
  <c r="A1669" i="3"/>
  <c r="A1669" i="7" s="1"/>
  <c r="B1668" i="3"/>
  <c r="B1668" i="7" s="1"/>
  <c r="A1668" i="3"/>
  <c r="A1668" i="7" s="1"/>
  <c r="B1667" i="3"/>
  <c r="B1667" i="7" s="1"/>
  <c r="A1667" i="3"/>
  <c r="A1667" i="7" s="1"/>
  <c r="B1666" i="3"/>
  <c r="B1666" i="7" s="1"/>
  <c r="A1666" i="3"/>
  <c r="A1666" i="7" s="1"/>
  <c r="B1665" i="3"/>
  <c r="B1665" i="7" s="1"/>
  <c r="A1665" i="3"/>
  <c r="A1665" i="7" s="1"/>
  <c r="B1664" i="3"/>
  <c r="B1664" i="7" s="1"/>
  <c r="A1664" i="3"/>
  <c r="A1664" i="7" s="1"/>
  <c r="B1663" i="3"/>
  <c r="B1663" i="7" s="1"/>
  <c r="A1663" i="3"/>
  <c r="A1663" i="7" s="1"/>
  <c r="B1662" i="3"/>
  <c r="B1662" i="7" s="1"/>
  <c r="A1662" i="3"/>
  <c r="A1662" i="7" s="1"/>
  <c r="B1661" i="3"/>
  <c r="B1661" i="7" s="1"/>
  <c r="A1661" i="3"/>
  <c r="A1661" i="7" s="1"/>
  <c r="B1660" i="3"/>
  <c r="B1660" i="7" s="1"/>
  <c r="A1660" i="3"/>
  <c r="A1660" i="7" s="1"/>
  <c r="B1659" i="3"/>
  <c r="B1659" i="7" s="1"/>
  <c r="A1659" i="3"/>
  <c r="A1659" i="7" s="1"/>
  <c r="B1658" i="3"/>
  <c r="B1658" i="7" s="1"/>
  <c r="A1658" i="3"/>
  <c r="A1658" i="7" s="1"/>
  <c r="B1657" i="3"/>
  <c r="B1657" i="7" s="1"/>
  <c r="A1657" i="3"/>
  <c r="A1657" i="7" s="1"/>
  <c r="B1656" i="3"/>
  <c r="B1656" i="7" s="1"/>
  <c r="A1656" i="3"/>
  <c r="A1656" i="7" s="1"/>
  <c r="B1655" i="3"/>
  <c r="B1655" i="7" s="1"/>
  <c r="A1655" i="3"/>
  <c r="A1655" i="7" s="1"/>
  <c r="B1654" i="3"/>
  <c r="B1654" i="7" s="1"/>
  <c r="A1654" i="3"/>
  <c r="A1654" i="7" s="1"/>
  <c r="B1653" i="3"/>
  <c r="B1653" i="7" s="1"/>
  <c r="A1653" i="3"/>
  <c r="A1653" i="7" s="1"/>
  <c r="B1652" i="3"/>
  <c r="B1652" i="7" s="1"/>
  <c r="A1652" i="3"/>
  <c r="A1652" i="7" s="1"/>
  <c r="B1651" i="3"/>
  <c r="B1651" i="7" s="1"/>
  <c r="A1651" i="3"/>
  <c r="A1651" i="7" s="1"/>
  <c r="B1650" i="3"/>
  <c r="B1650" i="7" s="1"/>
  <c r="A1650" i="3"/>
  <c r="A1650" i="7" s="1"/>
  <c r="B1649" i="3"/>
  <c r="B1649" i="7" s="1"/>
  <c r="A1649" i="3"/>
  <c r="A1649" i="7" s="1"/>
  <c r="B1648" i="3"/>
  <c r="B1648" i="7" s="1"/>
  <c r="A1648" i="3"/>
  <c r="A1648" i="7" s="1"/>
  <c r="B1647" i="3"/>
  <c r="B1647" i="7" s="1"/>
  <c r="A1647" i="3"/>
  <c r="A1647" i="7" s="1"/>
  <c r="B1646" i="3"/>
  <c r="B1646" i="7" s="1"/>
  <c r="A1646" i="3"/>
  <c r="A1646" i="7" s="1"/>
  <c r="B1645" i="3"/>
  <c r="B1645" i="7" s="1"/>
  <c r="A1645" i="3"/>
  <c r="A1645" i="7" s="1"/>
  <c r="B1644" i="3"/>
  <c r="B1644" i="7" s="1"/>
  <c r="A1644" i="3"/>
  <c r="A1644" i="7" s="1"/>
  <c r="B1643" i="3"/>
  <c r="B1643" i="7" s="1"/>
  <c r="A1643" i="3"/>
  <c r="A1643" i="7" s="1"/>
  <c r="B1642" i="3"/>
  <c r="B1642" i="7" s="1"/>
  <c r="A1642" i="3"/>
  <c r="A1642" i="7" s="1"/>
  <c r="B1641" i="3"/>
  <c r="B1641" i="7" s="1"/>
  <c r="A1641" i="3"/>
  <c r="A1641" i="7" s="1"/>
  <c r="B1640" i="3"/>
  <c r="B1640" i="7" s="1"/>
  <c r="A1640" i="3"/>
  <c r="A1640" i="7" s="1"/>
  <c r="B1639" i="3"/>
  <c r="B1639" i="7" s="1"/>
  <c r="A1639" i="3"/>
  <c r="A1639" i="7" s="1"/>
  <c r="B1638" i="3"/>
  <c r="B1638" i="7" s="1"/>
  <c r="A1638" i="3"/>
  <c r="A1638" i="7" s="1"/>
  <c r="B1637" i="3"/>
  <c r="B1637" i="7" s="1"/>
  <c r="A1637" i="3"/>
  <c r="A1637" i="7" s="1"/>
  <c r="B1636" i="3"/>
  <c r="B1636" i="7" s="1"/>
  <c r="A1636" i="3"/>
  <c r="A1636" i="7" s="1"/>
  <c r="B1635" i="3"/>
  <c r="B1635" i="7" s="1"/>
  <c r="A1635" i="3"/>
  <c r="A1635" i="7" s="1"/>
  <c r="B1634" i="3"/>
  <c r="B1634" i="7" s="1"/>
  <c r="A1634" i="3"/>
  <c r="A1634" i="7" s="1"/>
  <c r="B1633" i="3"/>
  <c r="B1633" i="7" s="1"/>
  <c r="A1633" i="3"/>
  <c r="A1633" i="7" s="1"/>
  <c r="B1632" i="3"/>
  <c r="B1632" i="7" s="1"/>
  <c r="A1632" i="3"/>
  <c r="A1632" i="7" s="1"/>
  <c r="B1631" i="3"/>
  <c r="B1631" i="7" s="1"/>
  <c r="A1631" i="3"/>
  <c r="A1631" i="7" s="1"/>
  <c r="B1630" i="3"/>
  <c r="B1630" i="7" s="1"/>
  <c r="A1630" i="3"/>
  <c r="A1630" i="7" s="1"/>
  <c r="B1629" i="3"/>
  <c r="B1629" i="7" s="1"/>
  <c r="A1629" i="3"/>
  <c r="A1629" i="7" s="1"/>
  <c r="B1628" i="3"/>
  <c r="B1628" i="7" s="1"/>
  <c r="A1628" i="3"/>
  <c r="A1628" i="7" s="1"/>
  <c r="B1627" i="3"/>
  <c r="B1627" i="7" s="1"/>
  <c r="A1627" i="3"/>
  <c r="A1627" i="7" s="1"/>
  <c r="B1626" i="3"/>
  <c r="B1626" i="7" s="1"/>
  <c r="A1626" i="3"/>
  <c r="A1626" i="7" s="1"/>
  <c r="B1625" i="3"/>
  <c r="B1625" i="7" s="1"/>
  <c r="A1625" i="3"/>
  <c r="A1625" i="7" s="1"/>
  <c r="B1624" i="3"/>
  <c r="B1624" i="7" s="1"/>
  <c r="A1624" i="3"/>
  <c r="A1624" i="7" s="1"/>
  <c r="B1623" i="3"/>
  <c r="B1623" i="7" s="1"/>
  <c r="A1623" i="3"/>
  <c r="A1623" i="7" s="1"/>
  <c r="B1622" i="3"/>
  <c r="B1622" i="7" s="1"/>
  <c r="A1622" i="3"/>
  <c r="A1622" i="7" s="1"/>
  <c r="B1621" i="3"/>
  <c r="B1621" i="7" s="1"/>
  <c r="A1621" i="3"/>
  <c r="A1621" i="7" s="1"/>
  <c r="B1620" i="3"/>
  <c r="B1620" i="7" s="1"/>
  <c r="A1620" i="3"/>
  <c r="A1620" i="7" s="1"/>
  <c r="B1619" i="3"/>
  <c r="B1619" i="7" s="1"/>
  <c r="A1619" i="3"/>
  <c r="A1619" i="7" s="1"/>
  <c r="B1618" i="3"/>
  <c r="B1618" i="7" s="1"/>
  <c r="A1618" i="3"/>
  <c r="A1618" i="7" s="1"/>
  <c r="B1617" i="3"/>
  <c r="B1617" i="7" s="1"/>
  <c r="A1617" i="3"/>
  <c r="A1617" i="7" s="1"/>
  <c r="B1616" i="3"/>
  <c r="B1616" i="7" s="1"/>
  <c r="A1616" i="3"/>
  <c r="A1616" i="7" s="1"/>
  <c r="B1615" i="3"/>
  <c r="B1615" i="7" s="1"/>
  <c r="A1615" i="3"/>
  <c r="A1615" i="7" s="1"/>
  <c r="B1614" i="3"/>
  <c r="B1614" i="7" s="1"/>
  <c r="A1614" i="3"/>
  <c r="A1614" i="7" s="1"/>
  <c r="B1613" i="3"/>
  <c r="B1613" i="7" s="1"/>
  <c r="A1613" i="3"/>
  <c r="A1613" i="7" s="1"/>
  <c r="B1612" i="3"/>
  <c r="B1612" i="7" s="1"/>
  <c r="A1612" i="3"/>
  <c r="A1612" i="7" s="1"/>
  <c r="B1611" i="3"/>
  <c r="B1611" i="7" s="1"/>
  <c r="A1611" i="3"/>
  <c r="A1611" i="7" s="1"/>
  <c r="B1610" i="3"/>
  <c r="B1610" i="7" s="1"/>
  <c r="A1610" i="3"/>
  <c r="A1610" i="7" s="1"/>
  <c r="B1609" i="3"/>
  <c r="B1609" i="7" s="1"/>
  <c r="A1609" i="3"/>
  <c r="A1609" i="7" s="1"/>
  <c r="B1608" i="3"/>
  <c r="B1608" i="7" s="1"/>
  <c r="A1608" i="3"/>
  <c r="A1608" i="7" s="1"/>
  <c r="B1607" i="3"/>
  <c r="B1607" i="7" s="1"/>
  <c r="A1607" i="3"/>
  <c r="A1607" i="7" s="1"/>
  <c r="B1606" i="3"/>
  <c r="B1606" i="7" s="1"/>
  <c r="A1606" i="3"/>
  <c r="A1606" i="7" s="1"/>
  <c r="B1605" i="3"/>
  <c r="B1605" i="7" s="1"/>
  <c r="A1605" i="3"/>
  <c r="A1605" i="7" s="1"/>
  <c r="B1604" i="3"/>
  <c r="B1604" i="7" s="1"/>
  <c r="A1604" i="3"/>
  <c r="A1604" i="7" s="1"/>
  <c r="B1603" i="3"/>
  <c r="B1603" i="7" s="1"/>
  <c r="A1603" i="3"/>
  <c r="A1603" i="7" s="1"/>
  <c r="B1602" i="3"/>
  <c r="B1602" i="7" s="1"/>
  <c r="A1602" i="3"/>
  <c r="A1602" i="7" s="1"/>
  <c r="B1601" i="3"/>
  <c r="B1601" i="7" s="1"/>
  <c r="A1601" i="3"/>
  <c r="A1601" i="7" s="1"/>
  <c r="B1600" i="3"/>
  <c r="B1600" i="7" s="1"/>
  <c r="A1600" i="3"/>
  <c r="A1600" i="7" s="1"/>
  <c r="B1599" i="3"/>
  <c r="B1599" i="7" s="1"/>
  <c r="A1599" i="3"/>
  <c r="A1599" i="7" s="1"/>
  <c r="B1598" i="3"/>
  <c r="B1598" i="7" s="1"/>
  <c r="A1598" i="3"/>
  <c r="A1598" i="7" s="1"/>
  <c r="B1597" i="3"/>
  <c r="B1597" i="7" s="1"/>
  <c r="A1597" i="3"/>
  <c r="A1597" i="7" s="1"/>
  <c r="B1596" i="3"/>
  <c r="B1596" i="7" s="1"/>
  <c r="A1596" i="3"/>
  <c r="A1596" i="7" s="1"/>
  <c r="B1595" i="3"/>
  <c r="B1595" i="7" s="1"/>
  <c r="A1595" i="3"/>
  <c r="A1595" i="7" s="1"/>
  <c r="B1594" i="3"/>
  <c r="B1594" i="7" s="1"/>
  <c r="A1594" i="3"/>
  <c r="A1594" i="7" s="1"/>
  <c r="B1593" i="3"/>
  <c r="B1593" i="7" s="1"/>
  <c r="A1593" i="3"/>
  <c r="A1593" i="7" s="1"/>
  <c r="B1592" i="3"/>
  <c r="B1592" i="7" s="1"/>
  <c r="A1592" i="3"/>
  <c r="A1592" i="7" s="1"/>
  <c r="B1591" i="3"/>
  <c r="B1591" i="7" s="1"/>
  <c r="A1591" i="3"/>
  <c r="A1591" i="7" s="1"/>
  <c r="B1590" i="3"/>
  <c r="B1590" i="7" s="1"/>
  <c r="A1590" i="3"/>
  <c r="A1590" i="7" s="1"/>
  <c r="B1589" i="3"/>
  <c r="B1589" i="7" s="1"/>
  <c r="A1589" i="3"/>
  <c r="A1589" i="7" s="1"/>
  <c r="B1588" i="3"/>
  <c r="B1588" i="7" s="1"/>
  <c r="A1588" i="3"/>
  <c r="A1588" i="7" s="1"/>
  <c r="B1587" i="3"/>
  <c r="B1587" i="7" s="1"/>
  <c r="A1587" i="3"/>
  <c r="A1587" i="7" s="1"/>
  <c r="B1586" i="3"/>
  <c r="B1586" i="7" s="1"/>
  <c r="A1586" i="3"/>
  <c r="A1586" i="7" s="1"/>
  <c r="B1585" i="3"/>
  <c r="B1585" i="7" s="1"/>
  <c r="A1585" i="3"/>
  <c r="A1585" i="7" s="1"/>
  <c r="B1584" i="3"/>
  <c r="B1584" i="7" s="1"/>
  <c r="A1584" i="3"/>
  <c r="A1584" i="7" s="1"/>
  <c r="B1583" i="3"/>
  <c r="B1583" i="7" s="1"/>
  <c r="A1583" i="3"/>
  <c r="A1583" i="7" s="1"/>
  <c r="B1582" i="3"/>
  <c r="B1582" i="7" s="1"/>
  <c r="A1582" i="3"/>
  <c r="A1582" i="7" s="1"/>
  <c r="B1581" i="3"/>
  <c r="B1581" i="7" s="1"/>
  <c r="A1581" i="3"/>
  <c r="A1581" i="7" s="1"/>
  <c r="B1580" i="3"/>
  <c r="B1580" i="7" s="1"/>
  <c r="A1580" i="3"/>
  <c r="A1580" i="7" s="1"/>
  <c r="B1579" i="3"/>
  <c r="B1579" i="7" s="1"/>
  <c r="A1579" i="3"/>
  <c r="A1579" i="7" s="1"/>
  <c r="B1578" i="3"/>
  <c r="B1578" i="7" s="1"/>
  <c r="A1578" i="3"/>
  <c r="A1578" i="7" s="1"/>
  <c r="B1577" i="3"/>
  <c r="B1577" i="7" s="1"/>
  <c r="A1577" i="3"/>
  <c r="A1577" i="7" s="1"/>
  <c r="B1576" i="3"/>
  <c r="B1576" i="7" s="1"/>
  <c r="A1576" i="3"/>
  <c r="A1576" i="7" s="1"/>
  <c r="B1575" i="3"/>
  <c r="B1575" i="7" s="1"/>
  <c r="A1575" i="3"/>
  <c r="A1575" i="7" s="1"/>
  <c r="B1574" i="3"/>
  <c r="B1574" i="7" s="1"/>
  <c r="A1574" i="3"/>
  <c r="A1574" i="7" s="1"/>
  <c r="B1573" i="3"/>
  <c r="B1573" i="7" s="1"/>
  <c r="A1573" i="3"/>
  <c r="A1573" i="7" s="1"/>
  <c r="B1572" i="3"/>
  <c r="B1572" i="7" s="1"/>
  <c r="A1572" i="3"/>
  <c r="A1572" i="7" s="1"/>
  <c r="B1571" i="3"/>
  <c r="B1571" i="7" s="1"/>
  <c r="A1571" i="3"/>
  <c r="A1571" i="7" s="1"/>
  <c r="B1570" i="3"/>
  <c r="B1570" i="7" s="1"/>
  <c r="A1570" i="3"/>
  <c r="A1570" i="7" s="1"/>
  <c r="B1569" i="3"/>
  <c r="B1569" i="7" s="1"/>
  <c r="A1569" i="3"/>
  <c r="A1569" i="7" s="1"/>
  <c r="B1568" i="3"/>
  <c r="B1568" i="7" s="1"/>
  <c r="A1568" i="3"/>
  <c r="A1568" i="7" s="1"/>
  <c r="B1567" i="3"/>
  <c r="B1567" i="7" s="1"/>
  <c r="A1567" i="3"/>
  <c r="A1567" i="7" s="1"/>
  <c r="B1566" i="3"/>
  <c r="B1566" i="7" s="1"/>
  <c r="A1566" i="3"/>
  <c r="A1566" i="7" s="1"/>
  <c r="B1565" i="3"/>
  <c r="B1565" i="7" s="1"/>
  <c r="A1565" i="3"/>
  <c r="A1565" i="7" s="1"/>
  <c r="B1564" i="3"/>
  <c r="B1564" i="7" s="1"/>
  <c r="A1564" i="3"/>
  <c r="A1564" i="7" s="1"/>
  <c r="B1563" i="3"/>
  <c r="B1563" i="7" s="1"/>
  <c r="A1563" i="3"/>
  <c r="A1563" i="7" s="1"/>
  <c r="B1562" i="3"/>
  <c r="B1562" i="7" s="1"/>
  <c r="A1562" i="3"/>
  <c r="A1562" i="7" s="1"/>
  <c r="B1561" i="3"/>
  <c r="B1561" i="7" s="1"/>
  <c r="A1561" i="3"/>
  <c r="A1561" i="7" s="1"/>
  <c r="B1560" i="3"/>
  <c r="B1560" i="7" s="1"/>
  <c r="A1560" i="3"/>
  <c r="A1560" i="7" s="1"/>
  <c r="B1559" i="3"/>
  <c r="B1559" i="7" s="1"/>
  <c r="A1559" i="3"/>
  <c r="A1559" i="7" s="1"/>
  <c r="B1558" i="3"/>
  <c r="B1558" i="7" s="1"/>
  <c r="A1558" i="3"/>
  <c r="A1558" i="7" s="1"/>
  <c r="B1557" i="3"/>
  <c r="B1557" i="7" s="1"/>
  <c r="A1557" i="3"/>
  <c r="A1557" i="7" s="1"/>
  <c r="B1556" i="3"/>
  <c r="B1556" i="7" s="1"/>
  <c r="A1556" i="3"/>
  <c r="A1556" i="7" s="1"/>
  <c r="B1555" i="3"/>
  <c r="B1555" i="7" s="1"/>
  <c r="A1555" i="3"/>
  <c r="A1555" i="7" s="1"/>
  <c r="B1554" i="3"/>
  <c r="B1554" i="7" s="1"/>
  <c r="A1554" i="3"/>
  <c r="A1554" i="7" s="1"/>
  <c r="B1553" i="3"/>
  <c r="B1553" i="7" s="1"/>
  <c r="A1553" i="3"/>
  <c r="A1553" i="7" s="1"/>
  <c r="B1552" i="3"/>
  <c r="B1552" i="7" s="1"/>
  <c r="A1552" i="3"/>
  <c r="A1552" i="7" s="1"/>
  <c r="B1551" i="3"/>
  <c r="B1551" i="7" s="1"/>
  <c r="A1551" i="3"/>
  <c r="A1551" i="7" s="1"/>
  <c r="B1550" i="3"/>
  <c r="B1550" i="7" s="1"/>
  <c r="A1550" i="3"/>
  <c r="A1550" i="7" s="1"/>
  <c r="B1549" i="3"/>
  <c r="B1549" i="7" s="1"/>
  <c r="A1549" i="3"/>
  <c r="A1549" i="7" s="1"/>
  <c r="B1548" i="3"/>
  <c r="B1548" i="7" s="1"/>
  <c r="A1548" i="3"/>
  <c r="A1548" i="7" s="1"/>
  <c r="B1547" i="3"/>
  <c r="B1547" i="7" s="1"/>
  <c r="A1547" i="3"/>
  <c r="A1547" i="7" s="1"/>
  <c r="B1546" i="3"/>
  <c r="B1546" i="7" s="1"/>
  <c r="A1546" i="3"/>
  <c r="A1546" i="7" s="1"/>
  <c r="B1545" i="3"/>
  <c r="B1545" i="7" s="1"/>
  <c r="A1545" i="3"/>
  <c r="A1545" i="7" s="1"/>
  <c r="B1544" i="3"/>
  <c r="B1544" i="7" s="1"/>
  <c r="A1544" i="3"/>
  <c r="A1544" i="7" s="1"/>
  <c r="B1543" i="3"/>
  <c r="B1543" i="7" s="1"/>
  <c r="A1543" i="3"/>
  <c r="A1543" i="7" s="1"/>
  <c r="B1542" i="3"/>
  <c r="B1542" i="7" s="1"/>
  <c r="A1542" i="3"/>
  <c r="A1542" i="7" s="1"/>
  <c r="B1541" i="3"/>
  <c r="B1541" i="7" s="1"/>
  <c r="A1541" i="3"/>
  <c r="A1541" i="7" s="1"/>
  <c r="B1540" i="3"/>
  <c r="B1540" i="7" s="1"/>
  <c r="A1540" i="3"/>
  <c r="A1540" i="7" s="1"/>
  <c r="B1539" i="3"/>
  <c r="B1539" i="7" s="1"/>
  <c r="A1539" i="3"/>
  <c r="A1539" i="7" s="1"/>
  <c r="B1538" i="3"/>
  <c r="B1538" i="7" s="1"/>
  <c r="A1538" i="3"/>
  <c r="A1538" i="7" s="1"/>
  <c r="B1537" i="3"/>
  <c r="B1537" i="7" s="1"/>
  <c r="A1537" i="3"/>
  <c r="A1537" i="7" s="1"/>
  <c r="B1536" i="3"/>
  <c r="B1536" i="7" s="1"/>
  <c r="A1536" i="3"/>
  <c r="A1536" i="7" s="1"/>
  <c r="B1535" i="3"/>
  <c r="B1535" i="7" s="1"/>
  <c r="A1535" i="3"/>
  <c r="A1535" i="7" s="1"/>
  <c r="B1534" i="3"/>
  <c r="B1534" i="7" s="1"/>
  <c r="A1534" i="3"/>
  <c r="A1534" i="7" s="1"/>
  <c r="B1533" i="3"/>
  <c r="B1533" i="7" s="1"/>
  <c r="A1533" i="3"/>
  <c r="A1533" i="7" s="1"/>
  <c r="B1532" i="3"/>
  <c r="B1532" i="7" s="1"/>
  <c r="A1532" i="3"/>
  <c r="A1532" i="7" s="1"/>
  <c r="B1531" i="3"/>
  <c r="B1531" i="7" s="1"/>
  <c r="A1531" i="3"/>
  <c r="A1531" i="7" s="1"/>
  <c r="B1530" i="3"/>
  <c r="B1530" i="7" s="1"/>
  <c r="A1530" i="3"/>
  <c r="A1530" i="7" s="1"/>
  <c r="B1529" i="3"/>
  <c r="B1529" i="7" s="1"/>
  <c r="A1529" i="3"/>
  <c r="A1529" i="7" s="1"/>
  <c r="B1528" i="3"/>
  <c r="B1528" i="7" s="1"/>
  <c r="A1528" i="3"/>
  <c r="A1528" i="7" s="1"/>
  <c r="B1527" i="3"/>
  <c r="B1527" i="7" s="1"/>
  <c r="A1527" i="3"/>
  <c r="A1527" i="7" s="1"/>
  <c r="B1526" i="3"/>
  <c r="B1526" i="7" s="1"/>
  <c r="A1526" i="3"/>
  <c r="A1526" i="7" s="1"/>
  <c r="B1525" i="3"/>
  <c r="B1525" i="7" s="1"/>
  <c r="A1525" i="3"/>
  <c r="A1525" i="7" s="1"/>
  <c r="B1524" i="3"/>
  <c r="B1524" i="7" s="1"/>
  <c r="A1524" i="3"/>
  <c r="A1524" i="7" s="1"/>
  <c r="B1523" i="3"/>
  <c r="B1523" i="7" s="1"/>
  <c r="A1523" i="3"/>
  <c r="A1523" i="7" s="1"/>
  <c r="B1522" i="3"/>
  <c r="B1522" i="7" s="1"/>
  <c r="A1522" i="3"/>
  <c r="A1522" i="7" s="1"/>
  <c r="B1521" i="3"/>
  <c r="B1521" i="7" s="1"/>
  <c r="A1521" i="3"/>
  <c r="A1521" i="7" s="1"/>
  <c r="B1520" i="3"/>
  <c r="B1520" i="7" s="1"/>
  <c r="A1520" i="3"/>
  <c r="A1520" i="7" s="1"/>
  <c r="B1519" i="3"/>
  <c r="B1519" i="7" s="1"/>
  <c r="A1519" i="3"/>
  <c r="A1519" i="7" s="1"/>
  <c r="B1518" i="3"/>
  <c r="B1518" i="7" s="1"/>
  <c r="A1518" i="3"/>
  <c r="A1518" i="7" s="1"/>
  <c r="B1517" i="3"/>
  <c r="B1517" i="7" s="1"/>
  <c r="A1517" i="3"/>
  <c r="A1517" i="7" s="1"/>
  <c r="B1516" i="3"/>
  <c r="B1516" i="7" s="1"/>
  <c r="A1516" i="3"/>
  <c r="A1516" i="7" s="1"/>
  <c r="B1515" i="3"/>
  <c r="B1515" i="7" s="1"/>
  <c r="A1515" i="3"/>
  <c r="A1515" i="7" s="1"/>
  <c r="B1514" i="3"/>
  <c r="B1514" i="7" s="1"/>
  <c r="A1514" i="3"/>
  <c r="A1514" i="7" s="1"/>
  <c r="B1513" i="3"/>
  <c r="B1513" i="7" s="1"/>
  <c r="A1513" i="3"/>
  <c r="A1513" i="7" s="1"/>
  <c r="B1512" i="3"/>
  <c r="B1512" i="7" s="1"/>
  <c r="A1512" i="3"/>
  <c r="A1512" i="7" s="1"/>
  <c r="B1511" i="3"/>
  <c r="B1511" i="7" s="1"/>
  <c r="A1511" i="3"/>
  <c r="A1511" i="7" s="1"/>
  <c r="B1510" i="3"/>
  <c r="B1510" i="7" s="1"/>
  <c r="A1510" i="3"/>
  <c r="A1510" i="7" s="1"/>
  <c r="B1509" i="3"/>
  <c r="B1509" i="7" s="1"/>
  <c r="A1509" i="3"/>
  <c r="A1509" i="7" s="1"/>
  <c r="B1508" i="3"/>
  <c r="B1508" i="7" s="1"/>
  <c r="A1508" i="3"/>
  <c r="A1508" i="7" s="1"/>
  <c r="B1507" i="3"/>
  <c r="B1507" i="7" s="1"/>
  <c r="A1507" i="3"/>
  <c r="A1507" i="7" s="1"/>
  <c r="B1506" i="3"/>
  <c r="B1506" i="7" s="1"/>
  <c r="A1506" i="3"/>
  <c r="A1506" i="7" s="1"/>
  <c r="B1505" i="3"/>
  <c r="B1505" i="7" s="1"/>
  <c r="A1505" i="3"/>
  <c r="A1505" i="7" s="1"/>
  <c r="B1504" i="3"/>
  <c r="B1504" i="7" s="1"/>
  <c r="A1504" i="3"/>
  <c r="A1504" i="7" s="1"/>
  <c r="B1503" i="3"/>
  <c r="B1503" i="7" s="1"/>
  <c r="A1503" i="3"/>
  <c r="A1503" i="7" s="1"/>
  <c r="B1502" i="3"/>
  <c r="B1502" i="7" s="1"/>
  <c r="A1502" i="3"/>
  <c r="A1502" i="7" s="1"/>
  <c r="B1501" i="3"/>
  <c r="B1501" i="7" s="1"/>
  <c r="A1501" i="3"/>
  <c r="A1501" i="7" s="1"/>
  <c r="B1500" i="3"/>
  <c r="B1500" i="7" s="1"/>
  <c r="A1500" i="3"/>
  <c r="A1500" i="7" s="1"/>
  <c r="B1499" i="3"/>
  <c r="B1499" i="7" s="1"/>
  <c r="A1499" i="3"/>
  <c r="A1499" i="7" s="1"/>
  <c r="B1498" i="3"/>
  <c r="B1498" i="7" s="1"/>
  <c r="A1498" i="3"/>
  <c r="A1498" i="7" s="1"/>
  <c r="B1497" i="3"/>
  <c r="B1497" i="7" s="1"/>
  <c r="A1497" i="3"/>
  <c r="A1497" i="7" s="1"/>
  <c r="B1496" i="3"/>
  <c r="B1496" i="7" s="1"/>
  <c r="A1496" i="3"/>
  <c r="A1496" i="7" s="1"/>
  <c r="B1495" i="3"/>
  <c r="B1495" i="7" s="1"/>
  <c r="A1495" i="3"/>
  <c r="A1495" i="7" s="1"/>
  <c r="B1494" i="3"/>
  <c r="B1494" i="7" s="1"/>
  <c r="A1494" i="3"/>
  <c r="A1494" i="7" s="1"/>
  <c r="B1493" i="3"/>
  <c r="B1493" i="7" s="1"/>
  <c r="A1493" i="3"/>
  <c r="A1493" i="7" s="1"/>
  <c r="B1492" i="3"/>
  <c r="B1492" i="7" s="1"/>
  <c r="A1492" i="3"/>
  <c r="A1492" i="7" s="1"/>
  <c r="B1491" i="3"/>
  <c r="B1491" i="7" s="1"/>
  <c r="A1491" i="3"/>
  <c r="A1491" i="7" s="1"/>
  <c r="B1490" i="3"/>
  <c r="B1490" i="7" s="1"/>
  <c r="A1490" i="3"/>
  <c r="A1490" i="7" s="1"/>
  <c r="B1489" i="3"/>
  <c r="B1489" i="7" s="1"/>
  <c r="A1489" i="3"/>
  <c r="A1489" i="7" s="1"/>
  <c r="B1488" i="3"/>
  <c r="B1488" i="7" s="1"/>
  <c r="A1488" i="3"/>
  <c r="A1488" i="7" s="1"/>
  <c r="B1487" i="3"/>
  <c r="B1487" i="7" s="1"/>
  <c r="A1487" i="3"/>
  <c r="A1487" i="7" s="1"/>
  <c r="B1486" i="3"/>
  <c r="B1486" i="7" s="1"/>
  <c r="A1486" i="3"/>
  <c r="A1486" i="7" s="1"/>
  <c r="B1485" i="3"/>
  <c r="B1485" i="7" s="1"/>
  <c r="A1485" i="3"/>
  <c r="A1485" i="7" s="1"/>
  <c r="B1484" i="3"/>
  <c r="B1484" i="7" s="1"/>
  <c r="A1484" i="3"/>
  <c r="A1484" i="7" s="1"/>
  <c r="B1483" i="3"/>
  <c r="B1483" i="7" s="1"/>
  <c r="A1483" i="3"/>
  <c r="A1483" i="7" s="1"/>
  <c r="B1482" i="3"/>
  <c r="B1482" i="7" s="1"/>
  <c r="A1482" i="3"/>
  <c r="A1482" i="7" s="1"/>
  <c r="B1481" i="3"/>
  <c r="B1481" i="7" s="1"/>
  <c r="A1481" i="3"/>
  <c r="A1481" i="7" s="1"/>
  <c r="B1480" i="3"/>
  <c r="B1480" i="7" s="1"/>
  <c r="A1480" i="3"/>
  <c r="A1480" i="7" s="1"/>
  <c r="B1479" i="3"/>
  <c r="B1479" i="7" s="1"/>
  <c r="A1479" i="3"/>
  <c r="A1479" i="7" s="1"/>
  <c r="B1478" i="3"/>
  <c r="B1478" i="7" s="1"/>
  <c r="A1478" i="3"/>
  <c r="A1478" i="7" s="1"/>
  <c r="B1477" i="3"/>
  <c r="B1477" i="7" s="1"/>
  <c r="A1477" i="3"/>
  <c r="A1477" i="7" s="1"/>
  <c r="B1476" i="3"/>
  <c r="B1476" i="7" s="1"/>
  <c r="A1476" i="3"/>
  <c r="A1476" i="7" s="1"/>
  <c r="B1475" i="3"/>
  <c r="B1475" i="7" s="1"/>
  <c r="A1475" i="3"/>
  <c r="A1475" i="7" s="1"/>
  <c r="B1474" i="3"/>
  <c r="B1474" i="7" s="1"/>
  <c r="A1474" i="3"/>
  <c r="A1474" i="7" s="1"/>
  <c r="B1473" i="3"/>
  <c r="B1473" i="7" s="1"/>
  <c r="A1473" i="3"/>
  <c r="A1473" i="7" s="1"/>
  <c r="B1472" i="3"/>
  <c r="B1472" i="7" s="1"/>
  <c r="A1472" i="3"/>
  <c r="A1472" i="7" s="1"/>
  <c r="B1471" i="3"/>
  <c r="B1471" i="7" s="1"/>
  <c r="A1471" i="3"/>
  <c r="A1471" i="7" s="1"/>
  <c r="B1470" i="3"/>
  <c r="B1470" i="7" s="1"/>
  <c r="A1470" i="3"/>
  <c r="A1470" i="7" s="1"/>
  <c r="B1469" i="3"/>
  <c r="B1469" i="7" s="1"/>
  <c r="A1469" i="3"/>
  <c r="A1469" i="7" s="1"/>
  <c r="B1468" i="3"/>
  <c r="B1468" i="7" s="1"/>
  <c r="A1468" i="3"/>
  <c r="A1468" i="7" s="1"/>
  <c r="B1467" i="3"/>
  <c r="B1467" i="7" s="1"/>
  <c r="A1467" i="3"/>
  <c r="A1467" i="7" s="1"/>
  <c r="B1466" i="3"/>
  <c r="B1466" i="7" s="1"/>
  <c r="A1466" i="3"/>
  <c r="A1466" i="7" s="1"/>
  <c r="B1465" i="3"/>
  <c r="B1465" i="7" s="1"/>
  <c r="A1465" i="3"/>
  <c r="A1465" i="7" s="1"/>
  <c r="B1464" i="3"/>
  <c r="B1464" i="7" s="1"/>
  <c r="A1464" i="3"/>
  <c r="A1464" i="7" s="1"/>
  <c r="B1463" i="3"/>
  <c r="B1463" i="7" s="1"/>
  <c r="A1463" i="3"/>
  <c r="A1463" i="7" s="1"/>
  <c r="B1462" i="3"/>
  <c r="B1462" i="7" s="1"/>
  <c r="A1462" i="3"/>
  <c r="A1462" i="7" s="1"/>
  <c r="B1461" i="3"/>
  <c r="B1461" i="7" s="1"/>
  <c r="A1461" i="3"/>
  <c r="A1461" i="7" s="1"/>
  <c r="B1460" i="3"/>
  <c r="B1460" i="7" s="1"/>
  <c r="A1460" i="3"/>
  <c r="A1460" i="7" s="1"/>
  <c r="B1459" i="3"/>
  <c r="B1459" i="7" s="1"/>
  <c r="A1459" i="3"/>
  <c r="A1459" i="7" s="1"/>
  <c r="B1458" i="3"/>
  <c r="B1458" i="7" s="1"/>
  <c r="A1458" i="3"/>
  <c r="A1458" i="7" s="1"/>
  <c r="B1457" i="3"/>
  <c r="B1457" i="7" s="1"/>
  <c r="A1457" i="3"/>
  <c r="A1457" i="7" s="1"/>
  <c r="B1456" i="3"/>
  <c r="B1456" i="7" s="1"/>
  <c r="A1456" i="3"/>
  <c r="A1456" i="7" s="1"/>
  <c r="B1455" i="3"/>
  <c r="B1455" i="7" s="1"/>
  <c r="A1455" i="3"/>
  <c r="A1455" i="7" s="1"/>
  <c r="B1454" i="3"/>
  <c r="B1454" i="7" s="1"/>
  <c r="A1454" i="3"/>
  <c r="A1454" i="7" s="1"/>
  <c r="B1453" i="3"/>
  <c r="B1453" i="7" s="1"/>
  <c r="A1453" i="3"/>
  <c r="A1453" i="7" s="1"/>
  <c r="B1452" i="3"/>
  <c r="B1452" i="7" s="1"/>
  <c r="A1452" i="3"/>
  <c r="A1452" i="7" s="1"/>
  <c r="B1451" i="3"/>
  <c r="B1451" i="7" s="1"/>
  <c r="A1451" i="3"/>
  <c r="A1451" i="7" s="1"/>
  <c r="B1450" i="3"/>
  <c r="B1450" i="7" s="1"/>
  <c r="A1450" i="3"/>
  <c r="A1450" i="7" s="1"/>
  <c r="B1449" i="3"/>
  <c r="B1449" i="7" s="1"/>
  <c r="A1449" i="3"/>
  <c r="A1449" i="7" s="1"/>
  <c r="B1448" i="3"/>
  <c r="B1448" i="7" s="1"/>
  <c r="A1448" i="3"/>
  <c r="A1448" i="7" s="1"/>
  <c r="B1447" i="3"/>
  <c r="B1447" i="7" s="1"/>
  <c r="A1447" i="3"/>
  <c r="A1447" i="7" s="1"/>
  <c r="B1446" i="3"/>
  <c r="B1446" i="7" s="1"/>
  <c r="A1446" i="3"/>
  <c r="A1446" i="7" s="1"/>
  <c r="B1445" i="3"/>
  <c r="B1445" i="7" s="1"/>
  <c r="A1445" i="3"/>
  <c r="A1445" i="7" s="1"/>
  <c r="B1444" i="3"/>
  <c r="B1444" i="7" s="1"/>
  <c r="A1444" i="3"/>
  <c r="A1444" i="7" s="1"/>
  <c r="B1443" i="3"/>
  <c r="B1443" i="7" s="1"/>
  <c r="A1443" i="3"/>
  <c r="A1443" i="7" s="1"/>
  <c r="B1442" i="3"/>
  <c r="B1442" i="7" s="1"/>
  <c r="A1442" i="3"/>
  <c r="A1442" i="7" s="1"/>
  <c r="B1441" i="3"/>
  <c r="B1441" i="7" s="1"/>
  <c r="A1441" i="3"/>
  <c r="A1441" i="7" s="1"/>
  <c r="B1440" i="3"/>
  <c r="B1440" i="7" s="1"/>
  <c r="A1440" i="3"/>
  <c r="A1440" i="7" s="1"/>
  <c r="B1439" i="3"/>
  <c r="B1439" i="7" s="1"/>
  <c r="A1439" i="3"/>
  <c r="A1439" i="7" s="1"/>
  <c r="B1438" i="3"/>
  <c r="B1438" i="7" s="1"/>
  <c r="A1438" i="3"/>
  <c r="A1438" i="7" s="1"/>
  <c r="B1437" i="3"/>
  <c r="B1437" i="7" s="1"/>
  <c r="A1437" i="3"/>
  <c r="A1437" i="7" s="1"/>
  <c r="B1436" i="3"/>
  <c r="B1436" i="7" s="1"/>
  <c r="A1436" i="3"/>
  <c r="A1436" i="7" s="1"/>
  <c r="B1435" i="3"/>
  <c r="B1435" i="7" s="1"/>
  <c r="A1435" i="3"/>
  <c r="A1435" i="7" s="1"/>
  <c r="B1434" i="3"/>
  <c r="B1434" i="7" s="1"/>
  <c r="A1434" i="3"/>
  <c r="A1434" i="7" s="1"/>
  <c r="B1433" i="3"/>
  <c r="B1433" i="7" s="1"/>
  <c r="A1433" i="3"/>
  <c r="A1433" i="7" s="1"/>
  <c r="B1432" i="3"/>
  <c r="B1432" i="7" s="1"/>
  <c r="A1432" i="3"/>
  <c r="A1432" i="7" s="1"/>
  <c r="B1431" i="3"/>
  <c r="B1431" i="7" s="1"/>
  <c r="A1431" i="3"/>
  <c r="A1431" i="7" s="1"/>
  <c r="B1430" i="3"/>
  <c r="B1430" i="7" s="1"/>
  <c r="A1430" i="3"/>
  <c r="A1430" i="7" s="1"/>
  <c r="B1429" i="3"/>
  <c r="B1429" i="7" s="1"/>
  <c r="A1429" i="3"/>
  <c r="A1429" i="7" s="1"/>
  <c r="B1428" i="3"/>
  <c r="B1428" i="7" s="1"/>
  <c r="A1428" i="3"/>
  <c r="A1428" i="7" s="1"/>
  <c r="B1427" i="3"/>
  <c r="B1427" i="7" s="1"/>
  <c r="A1427" i="3"/>
  <c r="A1427" i="7" s="1"/>
  <c r="B1426" i="3"/>
  <c r="B1426" i="7" s="1"/>
  <c r="A1426" i="3"/>
  <c r="A1426" i="7" s="1"/>
  <c r="B1425" i="3"/>
  <c r="B1425" i="7" s="1"/>
  <c r="A1425" i="3"/>
  <c r="A1425" i="7" s="1"/>
  <c r="B1424" i="3"/>
  <c r="B1424" i="7" s="1"/>
  <c r="A1424" i="3"/>
  <c r="A1424" i="7" s="1"/>
  <c r="B1423" i="3"/>
  <c r="B1423" i="7" s="1"/>
  <c r="A1423" i="3"/>
  <c r="A1423" i="7" s="1"/>
  <c r="B1422" i="3"/>
  <c r="B1422" i="7" s="1"/>
  <c r="A1422" i="3"/>
  <c r="A1422" i="7" s="1"/>
  <c r="B1421" i="3"/>
  <c r="B1421" i="7" s="1"/>
  <c r="A1421" i="3"/>
  <c r="A1421" i="7" s="1"/>
  <c r="B1420" i="3"/>
  <c r="B1420" i="7" s="1"/>
  <c r="A1420" i="3"/>
  <c r="A1420" i="7" s="1"/>
  <c r="B1419" i="3"/>
  <c r="B1419" i="7" s="1"/>
  <c r="A1419" i="3"/>
  <c r="A1419" i="7" s="1"/>
  <c r="B1418" i="3"/>
  <c r="B1418" i="7" s="1"/>
  <c r="A1418" i="3"/>
  <c r="A1418" i="7" s="1"/>
  <c r="B1417" i="3"/>
  <c r="B1417" i="7" s="1"/>
  <c r="A1417" i="3"/>
  <c r="A1417" i="7" s="1"/>
  <c r="B1416" i="3"/>
  <c r="B1416" i="7" s="1"/>
  <c r="A1416" i="3"/>
  <c r="A1416" i="7" s="1"/>
  <c r="B1415" i="3"/>
  <c r="B1415" i="7" s="1"/>
  <c r="A1415" i="3"/>
  <c r="A1415" i="7" s="1"/>
  <c r="B1414" i="3"/>
  <c r="B1414" i="7" s="1"/>
  <c r="A1414" i="3"/>
  <c r="A1414" i="7" s="1"/>
  <c r="B1413" i="3"/>
  <c r="B1413" i="7" s="1"/>
  <c r="A1413" i="3"/>
  <c r="A1413" i="7" s="1"/>
  <c r="B1412" i="3"/>
  <c r="B1412" i="7" s="1"/>
  <c r="A1412" i="3"/>
  <c r="A1412" i="7" s="1"/>
  <c r="B1411" i="3"/>
  <c r="B1411" i="7" s="1"/>
  <c r="A1411" i="3"/>
  <c r="A1411" i="7" s="1"/>
  <c r="B1410" i="3"/>
  <c r="B1410" i="7" s="1"/>
  <c r="A1410" i="3"/>
  <c r="A1410" i="7" s="1"/>
  <c r="B1409" i="3"/>
  <c r="B1409" i="7" s="1"/>
  <c r="A1409" i="3"/>
  <c r="A1409" i="7" s="1"/>
  <c r="B1408" i="3"/>
  <c r="B1408" i="7" s="1"/>
  <c r="A1408" i="3"/>
  <c r="A1408" i="7" s="1"/>
  <c r="B1407" i="3"/>
  <c r="B1407" i="7" s="1"/>
  <c r="A1407" i="3"/>
  <c r="A1407" i="7" s="1"/>
  <c r="B1406" i="3"/>
  <c r="B1406" i="7" s="1"/>
  <c r="A1406" i="3"/>
  <c r="A1406" i="7" s="1"/>
  <c r="B1405" i="3"/>
  <c r="B1405" i="7" s="1"/>
  <c r="A1405" i="3"/>
  <c r="A1405" i="7" s="1"/>
  <c r="B1404" i="3"/>
  <c r="B1404" i="7" s="1"/>
  <c r="A1404" i="3"/>
  <c r="A1404" i="7" s="1"/>
  <c r="B1403" i="3"/>
  <c r="B1403" i="7" s="1"/>
  <c r="A1403" i="3"/>
  <c r="A1403" i="7" s="1"/>
  <c r="B1402" i="3"/>
  <c r="B1402" i="7" s="1"/>
  <c r="A1402" i="3"/>
  <c r="A1402" i="7" s="1"/>
  <c r="B1401" i="3"/>
  <c r="B1401" i="7" s="1"/>
  <c r="A1401" i="3"/>
  <c r="A1401" i="7" s="1"/>
  <c r="B1400" i="3"/>
  <c r="B1400" i="7" s="1"/>
  <c r="A1400" i="3"/>
  <c r="A1400" i="7" s="1"/>
  <c r="B1399" i="3"/>
  <c r="B1399" i="7" s="1"/>
  <c r="A1399" i="3"/>
  <c r="A1399" i="7" s="1"/>
  <c r="B1398" i="3"/>
  <c r="B1398" i="7" s="1"/>
  <c r="A1398" i="3"/>
  <c r="A1398" i="7" s="1"/>
  <c r="B1397" i="3"/>
  <c r="B1397" i="7" s="1"/>
  <c r="A1397" i="3"/>
  <c r="A1397" i="7" s="1"/>
  <c r="B1396" i="3"/>
  <c r="B1396" i="7" s="1"/>
  <c r="A1396" i="3"/>
  <c r="A1396" i="7" s="1"/>
  <c r="B1395" i="3"/>
  <c r="B1395" i="7" s="1"/>
  <c r="A1395" i="3"/>
  <c r="A1395" i="7" s="1"/>
  <c r="B1394" i="3"/>
  <c r="B1394" i="7" s="1"/>
  <c r="A1394" i="3"/>
  <c r="A1394" i="7" s="1"/>
  <c r="B1393" i="3"/>
  <c r="B1393" i="7" s="1"/>
  <c r="A1393" i="3"/>
  <c r="A1393" i="7" s="1"/>
  <c r="B1392" i="3"/>
  <c r="B1392" i="7" s="1"/>
  <c r="A1392" i="3"/>
  <c r="A1392" i="7" s="1"/>
  <c r="B1391" i="3"/>
  <c r="B1391" i="7" s="1"/>
  <c r="A1391" i="3"/>
  <c r="A1391" i="7" s="1"/>
  <c r="B1390" i="3"/>
  <c r="B1390" i="7" s="1"/>
  <c r="A1390" i="3"/>
  <c r="A1390" i="7" s="1"/>
  <c r="B1389" i="3"/>
  <c r="B1389" i="7" s="1"/>
  <c r="A1389" i="3"/>
  <c r="A1389" i="7" s="1"/>
  <c r="B1388" i="3"/>
  <c r="B1388" i="7" s="1"/>
  <c r="A1388" i="3"/>
  <c r="A1388" i="7" s="1"/>
  <c r="B1387" i="3"/>
  <c r="B1387" i="7" s="1"/>
  <c r="A1387" i="3"/>
  <c r="A1387" i="7" s="1"/>
  <c r="B1386" i="3"/>
  <c r="B1386" i="7" s="1"/>
  <c r="A1386" i="3"/>
  <c r="A1386" i="7" s="1"/>
  <c r="B1385" i="3"/>
  <c r="B1385" i="7" s="1"/>
  <c r="A1385" i="3"/>
  <c r="A1385" i="7" s="1"/>
  <c r="B1384" i="3"/>
  <c r="B1384" i="7" s="1"/>
  <c r="A1384" i="3"/>
  <c r="A1384" i="7" s="1"/>
  <c r="B1383" i="3"/>
  <c r="B1383" i="7" s="1"/>
  <c r="A1383" i="3"/>
  <c r="A1383" i="7" s="1"/>
  <c r="B1382" i="3"/>
  <c r="B1382" i="7" s="1"/>
  <c r="A1382" i="3"/>
  <c r="A1382" i="7" s="1"/>
  <c r="B1381" i="3"/>
  <c r="B1381" i="7" s="1"/>
  <c r="A1381" i="3"/>
  <c r="A1381" i="7" s="1"/>
  <c r="B1380" i="3"/>
  <c r="B1380" i="7" s="1"/>
  <c r="A1380" i="3"/>
  <c r="A1380" i="7" s="1"/>
  <c r="B1379" i="3"/>
  <c r="B1379" i="7" s="1"/>
  <c r="A1379" i="3"/>
  <c r="A1379" i="7" s="1"/>
  <c r="B1378" i="3"/>
  <c r="B1378" i="7" s="1"/>
  <c r="A1378" i="3"/>
  <c r="A1378" i="7" s="1"/>
  <c r="B1377" i="3"/>
  <c r="B1377" i="7" s="1"/>
  <c r="A1377" i="3"/>
  <c r="A1377" i="7" s="1"/>
  <c r="B1376" i="3"/>
  <c r="B1376" i="7" s="1"/>
  <c r="A1376" i="3"/>
  <c r="A1376" i="7" s="1"/>
  <c r="B1375" i="3"/>
  <c r="B1375" i="7" s="1"/>
  <c r="A1375" i="3"/>
  <c r="A1375" i="7" s="1"/>
  <c r="B1374" i="3"/>
  <c r="B1374" i="7" s="1"/>
  <c r="A1374" i="3"/>
  <c r="A1374" i="7" s="1"/>
  <c r="B1373" i="3"/>
  <c r="B1373" i="7" s="1"/>
  <c r="A1373" i="3"/>
  <c r="A1373" i="7" s="1"/>
  <c r="B1372" i="3"/>
  <c r="B1372" i="7" s="1"/>
  <c r="A1372" i="3"/>
  <c r="A1372" i="7" s="1"/>
  <c r="B1371" i="3"/>
  <c r="B1371" i="7" s="1"/>
  <c r="A1371" i="3"/>
  <c r="A1371" i="7" s="1"/>
  <c r="B1370" i="3"/>
  <c r="B1370" i="7" s="1"/>
  <c r="A1370" i="3"/>
  <c r="A1370" i="7" s="1"/>
  <c r="B1369" i="3"/>
  <c r="B1369" i="7" s="1"/>
  <c r="A1369" i="3"/>
  <c r="A1369" i="7" s="1"/>
  <c r="B1368" i="3"/>
  <c r="B1368" i="7" s="1"/>
  <c r="A1368" i="3"/>
  <c r="A1368" i="7" s="1"/>
  <c r="B1367" i="3"/>
  <c r="B1367" i="7" s="1"/>
  <c r="A1367" i="3"/>
  <c r="A1367" i="7" s="1"/>
  <c r="B1366" i="3"/>
  <c r="B1366" i="7" s="1"/>
  <c r="A1366" i="3"/>
  <c r="A1366" i="7" s="1"/>
  <c r="B1365" i="3"/>
  <c r="B1365" i="7" s="1"/>
  <c r="A1365" i="3"/>
  <c r="A1365" i="7" s="1"/>
  <c r="B1364" i="3"/>
  <c r="B1364" i="7" s="1"/>
  <c r="A1364" i="3"/>
  <c r="A1364" i="7" s="1"/>
  <c r="B1363" i="3"/>
  <c r="B1363" i="7" s="1"/>
  <c r="A1363" i="3"/>
  <c r="A1363" i="7" s="1"/>
  <c r="B1362" i="3"/>
  <c r="B1362" i="7" s="1"/>
  <c r="A1362" i="3"/>
  <c r="A1362" i="7" s="1"/>
  <c r="B1361" i="3"/>
  <c r="B1361" i="7" s="1"/>
  <c r="A1361" i="3"/>
  <c r="A1361" i="7" s="1"/>
  <c r="B1360" i="3"/>
  <c r="B1360" i="7" s="1"/>
  <c r="A1360" i="3"/>
  <c r="A1360" i="7" s="1"/>
  <c r="B1359" i="3"/>
  <c r="B1359" i="7" s="1"/>
  <c r="A1359" i="3"/>
  <c r="A1359" i="7" s="1"/>
  <c r="B1358" i="3"/>
  <c r="B1358" i="7" s="1"/>
  <c r="A1358" i="3"/>
  <c r="A1358" i="7" s="1"/>
  <c r="B1357" i="3"/>
  <c r="B1357" i="7" s="1"/>
  <c r="A1357" i="3"/>
  <c r="A1357" i="7" s="1"/>
  <c r="B1356" i="3"/>
  <c r="B1356" i="7" s="1"/>
  <c r="A1356" i="3"/>
  <c r="A1356" i="7" s="1"/>
  <c r="B1355" i="3"/>
  <c r="B1355" i="7" s="1"/>
  <c r="A1355" i="3"/>
  <c r="A1355" i="7" s="1"/>
  <c r="B1354" i="3"/>
  <c r="B1354" i="7" s="1"/>
  <c r="A1354" i="3"/>
  <c r="A1354" i="7" s="1"/>
  <c r="B1353" i="3"/>
  <c r="B1353" i="7" s="1"/>
  <c r="A1353" i="3"/>
  <c r="A1353" i="7" s="1"/>
  <c r="B1352" i="3"/>
  <c r="B1352" i="7" s="1"/>
  <c r="A1352" i="3"/>
  <c r="A1352" i="7" s="1"/>
  <c r="B1351" i="3"/>
  <c r="B1351" i="7" s="1"/>
  <c r="A1351" i="3"/>
  <c r="A1351" i="7" s="1"/>
  <c r="B1350" i="3"/>
  <c r="B1350" i="7" s="1"/>
  <c r="A1350" i="3"/>
  <c r="A1350" i="7" s="1"/>
  <c r="B1349" i="3"/>
  <c r="B1349" i="7" s="1"/>
  <c r="A1349" i="3"/>
  <c r="A1349" i="7" s="1"/>
  <c r="B1348" i="3"/>
  <c r="B1348" i="7" s="1"/>
  <c r="A1348" i="3"/>
  <c r="A1348" i="7" s="1"/>
  <c r="B1347" i="3"/>
  <c r="B1347" i="7" s="1"/>
  <c r="A1347" i="3"/>
  <c r="A1347" i="7" s="1"/>
  <c r="B1346" i="3"/>
  <c r="B1346" i="7" s="1"/>
  <c r="A1346" i="3"/>
  <c r="A1346" i="7" s="1"/>
  <c r="B1345" i="3"/>
  <c r="B1345" i="7" s="1"/>
  <c r="A1345" i="3"/>
  <c r="A1345" i="7" s="1"/>
  <c r="B1344" i="3"/>
  <c r="B1344" i="7" s="1"/>
  <c r="A1344" i="3"/>
  <c r="A1344" i="7" s="1"/>
  <c r="B1343" i="3"/>
  <c r="B1343" i="7" s="1"/>
  <c r="A1343" i="3"/>
  <c r="A1343" i="7" s="1"/>
  <c r="B1342" i="3"/>
  <c r="B1342" i="7" s="1"/>
  <c r="A1342" i="3"/>
  <c r="A1342" i="7" s="1"/>
  <c r="B1341" i="3"/>
  <c r="B1341" i="7" s="1"/>
  <c r="A1341" i="3"/>
  <c r="A1341" i="7" s="1"/>
  <c r="B1340" i="3"/>
  <c r="B1340" i="7" s="1"/>
  <c r="A1340" i="3"/>
  <c r="A1340" i="7" s="1"/>
  <c r="B1339" i="3"/>
  <c r="B1339" i="7" s="1"/>
  <c r="A1339" i="3"/>
  <c r="A1339" i="7" s="1"/>
  <c r="B1338" i="3"/>
  <c r="B1338" i="7" s="1"/>
  <c r="A1338" i="3"/>
  <c r="A1338" i="7" s="1"/>
  <c r="B1337" i="3"/>
  <c r="B1337" i="7" s="1"/>
  <c r="A1337" i="3"/>
  <c r="A1337" i="7" s="1"/>
  <c r="B1336" i="3"/>
  <c r="B1336" i="7" s="1"/>
  <c r="A1336" i="3"/>
  <c r="A1336" i="7" s="1"/>
  <c r="B1335" i="3"/>
  <c r="B1335" i="7" s="1"/>
  <c r="A1335" i="3"/>
  <c r="A1335" i="7" s="1"/>
  <c r="B1334" i="3"/>
  <c r="B1334" i="7" s="1"/>
  <c r="A1334" i="3"/>
  <c r="A1334" i="7" s="1"/>
  <c r="B1333" i="3"/>
  <c r="B1333" i="7" s="1"/>
  <c r="A1333" i="3"/>
  <c r="A1333" i="7" s="1"/>
  <c r="B1332" i="3"/>
  <c r="B1332" i="7" s="1"/>
  <c r="A1332" i="3"/>
  <c r="A1332" i="7" s="1"/>
  <c r="B1331" i="3"/>
  <c r="B1331" i="7" s="1"/>
  <c r="A1331" i="3"/>
  <c r="A1331" i="7" s="1"/>
  <c r="B1330" i="3"/>
  <c r="B1330" i="7" s="1"/>
  <c r="A1330" i="3"/>
  <c r="A1330" i="7" s="1"/>
  <c r="B1329" i="3"/>
  <c r="B1329" i="7" s="1"/>
  <c r="A1329" i="3"/>
  <c r="A1329" i="7" s="1"/>
  <c r="B1328" i="3"/>
  <c r="B1328" i="7" s="1"/>
  <c r="A1328" i="3"/>
  <c r="A1328" i="7" s="1"/>
  <c r="B1327" i="3"/>
  <c r="B1327" i="7" s="1"/>
  <c r="A1327" i="3"/>
  <c r="A1327" i="7" s="1"/>
  <c r="B1326" i="3"/>
  <c r="B1326" i="7" s="1"/>
  <c r="A1326" i="3"/>
  <c r="A1326" i="7" s="1"/>
  <c r="B1325" i="3"/>
  <c r="B1325" i="7" s="1"/>
  <c r="A1325" i="3"/>
  <c r="A1325" i="7" s="1"/>
  <c r="B1324" i="3"/>
  <c r="B1324" i="7" s="1"/>
  <c r="A1324" i="3"/>
  <c r="A1324" i="7" s="1"/>
  <c r="B1323" i="3"/>
  <c r="B1323" i="7" s="1"/>
  <c r="A1323" i="3"/>
  <c r="A1323" i="7" s="1"/>
  <c r="B1322" i="3"/>
  <c r="B1322" i="7" s="1"/>
  <c r="A1322" i="3"/>
  <c r="A1322" i="7" s="1"/>
  <c r="B1321" i="3"/>
  <c r="B1321" i="7" s="1"/>
  <c r="A1321" i="3"/>
  <c r="A1321" i="7" s="1"/>
  <c r="B1320" i="3"/>
  <c r="B1320" i="7" s="1"/>
  <c r="A1320" i="3"/>
  <c r="A1320" i="7" s="1"/>
  <c r="B1319" i="3"/>
  <c r="B1319" i="7" s="1"/>
  <c r="A1319" i="3"/>
  <c r="A1319" i="7" s="1"/>
  <c r="B1318" i="3"/>
  <c r="B1318" i="7" s="1"/>
  <c r="A1318" i="3"/>
  <c r="A1318" i="7" s="1"/>
  <c r="B1317" i="3"/>
  <c r="B1317" i="7" s="1"/>
  <c r="A1317" i="3"/>
  <c r="A1317" i="7" s="1"/>
  <c r="B1316" i="3"/>
  <c r="B1316" i="7" s="1"/>
  <c r="A1316" i="3"/>
  <c r="A1316" i="7" s="1"/>
  <c r="B1315" i="3"/>
  <c r="B1315" i="7" s="1"/>
  <c r="A1315" i="3"/>
  <c r="A1315" i="7" s="1"/>
  <c r="B1314" i="3"/>
  <c r="B1314" i="7" s="1"/>
  <c r="A1314" i="3"/>
  <c r="A1314" i="7" s="1"/>
  <c r="B1313" i="3"/>
  <c r="B1313" i="7" s="1"/>
  <c r="A1313" i="3"/>
  <c r="A1313" i="7" s="1"/>
  <c r="B1312" i="3"/>
  <c r="B1312" i="7" s="1"/>
  <c r="A1312" i="3"/>
  <c r="A1312" i="7" s="1"/>
  <c r="B1311" i="3"/>
  <c r="B1311" i="7" s="1"/>
  <c r="A1311" i="3"/>
  <c r="A1311" i="7" s="1"/>
  <c r="B1310" i="3"/>
  <c r="B1310" i="7" s="1"/>
  <c r="A1310" i="3"/>
  <c r="A1310" i="7" s="1"/>
  <c r="B1309" i="3"/>
  <c r="B1309" i="7" s="1"/>
  <c r="A1309" i="3"/>
  <c r="A1309" i="7" s="1"/>
  <c r="B1308" i="3"/>
  <c r="B1308" i="7" s="1"/>
  <c r="A1308" i="3"/>
  <c r="A1308" i="7" s="1"/>
  <c r="B1307" i="3"/>
  <c r="B1307" i="7" s="1"/>
  <c r="A1307" i="3"/>
  <c r="A1307" i="7" s="1"/>
  <c r="B1306" i="3"/>
  <c r="B1306" i="7" s="1"/>
  <c r="A1306" i="3"/>
  <c r="A1306" i="7" s="1"/>
  <c r="B1305" i="3"/>
  <c r="B1305" i="7" s="1"/>
  <c r="A1305" i="3"/>
  <c r="A1305" i="7" s="1"/>
  <c r="B1304" i="3"/>
  <c r="B1304" i="7" s="1"/>
  <c r="A1304" i="3"/>
  <c r="A1304" i="7" s="1"/>
  <c r="B1303" i="3"/>
  <c r="B1303" i="7" s="1"/>
  <c r="A1303" i="3"/>
  <c r="A1303" i="7" s="1"/>
  <c r="B1302" i="3"/>
  <c r="B1302" i="7" s="1"/>
  <c r="A1302" i="3"/>
  <c r="A1302" i="7" s="1"/>
  <c r="B1301" i="3"/>
  <c r="B1301" i="7" s="1"/>
  <c r="A1301" i="3"/>
  <c r="A1301" i="7" s="1"/>
  <c r="B1300" i="3"/>
  <c r="B1300" i="7" s="1"/>
  <c r="A1300" i="3"/>
  <c r="A1300" i="7" s="1"/>
  <c r="B1299" i="3"/>
  <c r="B1299" i="7" s="1"/>
  <c r="A1299" i="3"/>
  <c r="A1299" i="7" s="1"/>
  <c r="B1298" i="3"/>
  <c r="B1298" i="7" s="1"/>
  <c r="A1298" i="3"/>
  <c r="A1298" i="7" s="1"/>
  <c r="B1297" i="3"/>
  <c r="B1297" i="7" s="1"/>
  <c r="A1297" i="3"/>
  <c r="A1297" i="7" s="1"/>
  <c r="B1296" i="3"/>
  <c r="B1296" i="7" s="1"/>
  <c r="A1296" i="3"/>
  <c r="A1296" i="7" s="1"/>
  <c r="B1295" i="3"/>
  <c r="B1295" i="7" s="1"/>
  <c r="A1295" i="3"/>
  <c r="A1295" i="7" s="1"/>
  <c r="B1294" i="3"/>
  <c r="B1294" i="7" s="1"/>
  <c r="A1294" i="3"/>
  <c r="A1294" i="7" s="1"/>
  <c r="B1293" i="3"/>
  <c r="B1293" i="7" s="1"/>
  <c r="A1293" i="3"/>
  <c r="A1293" i="7" s="1"/>
  <c r="B1292" i="3"/>
  <c r="B1292" i="7" s="1"/>
  <c r="A1292" i="3"/>
  <c r="A1292" i="7" s="1"/>
  <c r="B1291" i="3"/>
  <c r="B1291" i="7" s="1"/>
  <c r="A1291" i="3"/>
  <c r="A1291" i="7" s="1"/>
  <c r="B1290" i="3"/>
  <c r="B1290" i="7" s="1"/>
  <c r="A1290" i="3"/>
  <c r="A1290" i="7" s="1"/>
  <c r="B1289" i="3"/>
  <c r="B1289" i="7" s="1"/>
  <c r="A1289" i="3"/>
  <c r="A1289" i="7" s="1"/>
  <c r="B1288" i="3"/>
  <c r="B1288" i="7" s="1"/>
  <c r="A1288" i="3"/>
  <c r="A1288" i="7" s="1"/>
  <c r="B1287" i="3"/>
  <c r="B1287" i="7" s="1"/>
  <c r="A1287" i="3"/>
  <c r="A1287" i="7" s="1"/>
  <c r="B1286" i="3"/>
  <c r="B1286" i="7" s="1"/>
  <c r="A1286" i="3"/>
  <c r="A1286" i="7" s="1"/>
  <c r="B1285" i="3"/>
  <c r="B1285" i="7" s="1"/>
  <c r="A1285" i="3"/>
  <c r="A1285" i="7" s="1"/>
  <c r="B1284" i="3"/>
  <c r="B1284" i="7" s="1"/>
  <c r="A1284" i="3"/>
  <c r="A1284" i="7" s="1"/>
  <c r="B1283" i="3"/>
  <c r="B1283" i="7" s="1"/>
  <c r="A1283" i="3"/>
  <c r="A1283" i="7" s="1"/>
  <c r="B1282" i="3"/>
  <c r="B1282" i="7" s="1"/>
  <c r="A1282" i="3"/>
  <c r="A1282" i="7" s="1"/>
  <c r="B1281" i="3"/>
  <c r="B1281" i="7" s="1"/>
  <c r="A1281" i="3"/>
  <c r="A1281" i="7" s="1"/>
  <c r="B1280" i="3"/>
  <c r="B1280" i="7" s="1"/>
  <c r="A1280" i="3"/>
  <c r="A1280" i="7" s="1"/>
  <c r="B1279" i="3"/>
  <c r="B1279" i="7" s="1"/>
  <c r="A1279" i="3"/>
  <c r="A1279" i="7" s="1"/>
  <c r="B1278" i="3"/>
  <c r="B1278" i="7" s="1"/>
  <c r="A1278" i="3"/>
  <c r="A1278" i="7" s="1"/>
  <c r="B1277" i="3"/>
  <c r="B1277" i="7" s="1"/>
  <c r="A1277" i="3"/>
  <c r="A1277" i="7" s="1"/>
  <c r="B1276" i="3"/>
  <c r="B1276" i="7" s="1"/>
  <c r="A1276" i="3"/>
  <c r="A1276" i="7" s="1"/>
  <c r="B1275" i="3"/>
  <c r="B1275" i="7" s="1"/>
  <c r="A1275" i="3"/>
  <c r="A1275" i="7" s="1"/>
  <c r="B1274" i="3"/>
  <c r="B1274" i="7" s="1"/>
  <c r="A1274" i="3"/>
  <c r="A1274" i="7" s="1"/>
  <c r="B1273" i="3"/>
  <c r="B1273" i="7" s="1"/>
  <c r="A1273" i="3"/>
  <c r="A1273" i="7" s="1"/>
  <c r="B1272" i="3"/>
  <c r="B1272" i="7" s="1"/>
  <c r="A1272" i="3"/>
  <c r="A1272" i="7" s="1"/>
  <c r="B1271" i="3"/>
  <c r="B1271" i="7" s="1"/>
  <c r="A1271" i="3"/>
  <c r="A1271" i="7" s="1"/>
  <c r="B1270" i="3"/>
  <c r="B1270" i="7" s="1"/>
  <c r="A1270" i="3"/>
  <c r="A1270" i="7" s="1"/>
  <c r="B1269" i="3"/>
  <c r="B1269" i="7" s="1"/>
  <c r="A1269" i="3"/>
  <c r="A1269" i="7" s="1"/>
  <c r="B1268" i="3"/>
  <c r="B1268" i="7" s="1"/>
  <c r="A1268" i="3"/>
  <c r="A1268" i="7" s="1"/>
  <c r="B1267" i="3"/>
  <c r="B1267" i="7" s="1"/>
  <c r="A1267" i="3"/>
  <c r="A1267" i="7" s="1"/>
  <c r="B1266" i="3"/>
  <c r="B1266" i="7" s="1"/>
  <c r="A1266" i="3"/>
  <c r="A1266" i="7" s="1"/>
  <c r="B1265" i="3"/>
  <c r="B1265" i="7" s="1"/>
  <c r="A1265" i="3"/>
  <c r="A1265" i="7" s="1"/>
  <c r="B1264" i="3"/>
  <c r="B1264" i="7" s="1"/>
  <c r="A1264" i="3"/>
  <c r="A1264" i="7" s="1"/>
  <c r="B1263" i="3"/>
  <c r="B1263" i="7" s="1"/>
  <c r="A1263" i="3"/>
  <c r="A1263" i="7" s="1"/>
  <c r="B1262" i="3"/>
  <c r="B1262" i="7" s="1"/>
  <c r="A1262" i="3"/>
  <c r="A1262" i="7" s="1"/>
  <c r="B1261" i="3"/>
  <c r="B1261" i="7" s="1"/>
  <c r="A1261" i="3"/>
  <c r="A1261" i="7" s="1"/>
  <c r="B1260" i="3"/>
  <c r="B1260" i="7" s="1"/>
  <c r="A1260" i="3"/>
  <c r="A1260" i="7" s="1"/>
  <c r="B1259" i="3"/>
  <c r="B1259" i="7" s="1"/>
  <c r="A1259" i="3"/>
  <c r="A1259" i="7" s="1"/>
  <c r="B1258" i="3"/>
  <c r="B1258" i="7" s="1"/>
  <c r="A1258" i="3"/>
  <c r="A1258" i="7" s="1"/>
  <c r="B1257" i="3"/>
  <c r="B1257" i="7" s="1"/>
  <c r="A1257" i="3"/>
  <c r="A1257" i="7" s="1"/>
  <c r="B1256" i="3"/>
  <c r="B1256" i="7" s="1"/>
  <c r="A1256" i="3"/>
  <c r="A1256" i="7" s="1"/>
  <c r="B1255" i="3"/>
  <c r="B1255" i="7" s="1"/>
  <c r="A1255" i="3"/>
  <c r="A1255" i="7" s="1"/>
  <c r="B1254" i="3"/>
  <c r="B1254" i="7" s="1"/>
  <c r="A1254" i="3"/>
  <c r="A1254" i="7" s="1"/>
  <c r="B1253" i="3"/>
  <c r="B1253" i="7" s="1"/>
  <c r="A1253" i="3"/>
  <c r="A1253" i="7" s="1"/>
  <c r="B1252" i="3"/>
  <c r="B1252" i="7" s="1"/>
  <c r="A1252" i="3"/>
  <c r="A1252" i="7" s="1"/>
  <c r="B1251" i="3"/>
  <c r="B1251" i="7" s="1"/>
  <c r="A1251" i="3"/>
  <c r="A1251" i="7" s="1"/>
  <c r="B1250" i="3"/>
  <c r="B1250" i="7" s="1"/>
  <c r="A1250" i="3"/>
  <c r="A1250" i="7" s="1"/>
  <c r="B1249" i="3"/>
  <c r="B1249" i="7" s="1"/>
  <c r="A1249" i="3"/>
  <c r="A1249" i="7" s="1"/>
  <c r="B1248" i="3"/>
  <c r="B1248" i="7" s="1"/>
  <c r="A1248" i="3"/>
  <c r="A1248" i="7" s="1"/>
  <c r="B1247" i="3"/>
  <c r="B1247" i="7" s="1"/>
  <c r="A1247" i="3"/>
  <c r="A1247" i="7" s="1"/>
  <c r="B1246" i="3"/>
  <c r="B1246" i="7" s="1"/>
  <c r="A1246" i="3"/>
  <c r="A1246" i="7" s="1"/>
  <c r="B1245" i="3"/>
  <c r="B1245" i="7" s="1"/>
  <c r="A1245" i="3"/>
  <c r="A1245" i="7" s="1"/>
  <c r="B1244" i="3"/>
  <c r="B1244" i="7" s="1"/>
  <c r="A1244" i="3"/>
  <c r="A1244" i="7" s="1"/>
  <c r="B1243" i="3"/>
  <c r="B1243" i="7" s="1"/>
  <c r="A1243" i="3"/>
  <c r="A1243" i="7" s="1"/>
  <c r="B1242" i="3"/>
  <c r="B1242" i="7" s="1"/>
  <c r="A1242" i="3"/>
  <c r="A1242" i="7" s="1"/>
  <c r="B1241" i="3"/>
  <c r="B1241" i="7" s="1"/>
  <c r="A1241" i="3"/>
  <c r="A1241" i="7" s="1"/>
  <c r="B1240" i="3"/>
  <c r="B1240" i="7" s="1"/>
  <c r="A1240" i="3"/>
  <c r="A1240" i="7" s="1"/>
  <c r="B1239" i="3"/>
  <c r="B1239" i="7" s="1"/>
  <c r="A1239" i="3"/>
  <c r="A1239" i="7" s="1"/>
  <c r="B1238" i="3"/>
  <c r="B1238" i="7" s="1"/>
  <c r="A1238" i="3"/>
  <c r="A1238" i="7" s="1"/>
  <c r="B1237" i="3"/>
  <c r="B1237" i="7" s="1"/>
  <c r="A1237" i="3"/>
  <c r="A1237" i="7" s="1"/>
  <c r="B1236" i="3"/>
  <c r="B1236" i="7" s="1"/>
  <c r="A1236" i="3"/>
  <c r="A1236" i="7" s="1"/>
  <c r="B1235" i="3"/>
  <c r="B1235" i="7" s="1"/>
  <c r="A1235" i="3"/>
  <c r="A1235" i="7" s="1"/>
  <c r="B1234" i="3"/>
  <c r="B1234" i="7" s="1"/>
  <c r="A1234" i="3"/>
  <c r="A1234" i="7" s="1"/>
  <c r="B1233" i="3"/>
  <c r="B1233" i="7" s="1"/>
  <c r="A1233" i="3"/>
  <c r="A1233" i="7" s="1"/>
  <c r="B1232" i="3"/>
  <c r="B1232" i="7" s="1"/>
  <c r="A1232" i="3"/>
  <c r="A1232" i="7" s="1"/>
  <c r="B1231" i="3"/>
  <c r="B1231" i="7" s="1"/>
  <c r="A1231" i="3"/>
  <c r="A1231" i="7" s="1"/>
  <c r="B1230" i="3"/>
  <c r="B1230" i="7" s="1"/>
  <c r="A1230" i="3"/>
  <c r="A1230" i="7" s="1"/>
  <c r="B1229" i="3"/>
  <c r="B1229" i="7" s="1"/>
  <c r="A1229" i="3"/>
  <c r="A1229" i="7" s="1"/>
  <c r="B1228" i="3"/>
  <c r="B1228" i="7" s="1"/>
  <c r="A1228" i="3"/>
  <c r="A1228" i="7" s="1"/>
  <c r="B1227" i="3"/>
  <c r="B1227" i="7" s="1"/>
  <c r="A1227" i="3"/>
  <c r="A1227" i="7" s="1"/>
  <c r="B1226" i="3"/>
  <c r="B1226" i="7" s="1"/>
  <c r="A1226" i="3"/>
  <c r="A1226" i="7" s="1"/>
  <c r="B1225" i="3"/>
  <c r="B1225" i="7" s="1"/>
  <c r="A1225" i="3"/>
  <c r="A1225" i="7" s="1"/>
  <c r="B1224" i="3"/>
  <c r="B1224" i="7" s="1"/>
  <c r="A1224" i="3"/>
  <c r="A1224" i="7" s="1"/>
  <c r="B1223" i="3"/>
  <c r="B1223" i="7" s="1"/>
  <c r="A1223" i="3"/>
  <c r="A1223" i="7" s="1"/>
  <c r="B1222" i="3"/>
  <c r="B1222" i="7" s="1"/>
  <c r="A1222" i="3"/>
  <c r="A1222" i="7" s="1"/>
  <c r="B1221" i="3"/>
  <c r="B1221" i="7" s="1"/>
  <c r="A1221" i="3"/>
  <c r="A1221" i="7" s="1"/>
  <c r="B1220" i="3"/>
  <c r="B1220" i="7" s="1"/>
  <c r="A1220" i="3"/>
  <c r="A1220" i="7" s="1"/>
  <c r="B1219" i="3"/>
  <c r="B1219" i="7" s="1"/>
  <c r="A1219" i="3"/>
  <c r="A1219" i="7" s="1"/>
  <c r="B1218" i="3"/>
  <c r="B1218" i="7" s="1"/>
  <c r="A1218" i="3"/>
  <c r="A1218" i="7" s="1"/>
  <c r="B1217" i="3"/>
  <c r="B1217" i="7" s="1"/>
  <c r="A1217" i="3"/>
  <c r="A1217" i="7" s="1"/>
  <c r="B1216" i="3"/>
  <c r="B1216" i="7" s="1"/>
  <c r="A1216" i="3"/>
  <c r="A1216" i="7" s="1"/>
  <c r="B1215" i="3"/>
  <c r="B1215" i="7" s="1"/>
  <c r="A1215" i="3"/>
  <c r="A1215" i="7" s="1"/>
  <c r="B1214" i="3"/>
  <c r="B1214" i="7" s="1"/>
  <c r="A1214" i="3"/>
  <c r="A1214" i="7" s="1"/>
  <c r="B1213" i="3"/>
  <c r="B1213" i="7" s="1"/>
  <c r="A1213" i="3"/>
  <c r="A1213" i="7" s="1"/>
  <c r="B1212" i="3"/>
  <c r="B1212" i="7" s="1"/>
  <c r="A1212" i="3"/>
  <c r="A1212" i="7" s="1"/>
  <c r="B1211" i="3"/>
  <c r="B1211" i="7" s="1"/>
  <c r="A1211" i="3"/>
  <c r="A1211" i="7" s="1"/>
  <c r="B1210" i="3"/>
  <c r="B1210" i="7" s="1"/>
  <c r="A1210" i="3"/>
  <c r="A1210" i="7" s="1"/>
  <c r="B1209" i="3"/>
  <c r="B1209" i="7" s="1"/>
  <c r="A1209" i="3"/>
  <c r="A1209" i="7" s="1"/>
  <c r="B1208" i="3"/>
  <c r="B1208" i="7" s="1"/>
  <c r="A1208" i="3"/>
  <c r="A1208" i="7" s="1"/>
  <c r="B1207" i="3"/>
  <c r="B1207" i="7" s="1"/>
  <c r="A1207" i="3"/>
  <c r="A1207" i="7" s="1"/>
  <c r="B1206" i="3"/>
  <c r="B1206" i="7" s="1"/>
  <c r="A1206" i="3"/>
  <c r="A1206" i="7" s="1"/>
  <c r="B1205" i="3"/>
  <c r="B1205" i="7" s="1"/>
  <c r="A1205" i="3"/>
  <c r="A1205" i="7" s="1"/>
  <c r="B1204" i="3"/>
  <c r="B1204" i="7" s="1"/>
  <c r="A1204" i="3"/>
  <c r="A1204" i="7" s="1"/>
  <c r="B1203" i="3"/>
  <c r="B1203" i="7" s="1"/>
  <c r="A1203" i="3"/>
  <c r="A1203" i="7" s="1"/>
  <c r="B1202" i="3"/>
  <c r="B1202" i="7" s="1"/>
  <c r="A1202" i="3"/>
  <c r="A1202" i="7" s="1"/>
  <c r="B1201" i="3"/>
  <c r="B1201" i="7" s="1"/>
  <c r="A1201" i="3"/>
  <c r="A1201" i="7" s="1"/>
  <c r="B1200" i="3"/>
  <c r="B1200" i="7" s="1"/>
  <c r="A1200" i="3"/>
  <c r="A1200" i="7" s="1"/>
  <c r="B1199" i="3"/>
  <c r="B1199" i="7" s="1"/>
  <c r="A1199" i="3"/>
  <c r="A1199" i="7" s="1"/>
  <c r="B1198" i="3"/>
  <c r="B1198" i="7" s="1"/>
  <c r="A1198" i="3"/>
  <c r="A1198" i="7" s="1"/>
  <c r="B1197" i="3"/>
  <c r="B1197" i="7" s="1"/>
  <c r="A1197" i="3"/>
  <c r="A1197" i="7" s="1"/>
  <c r="B1196" i="3"/>
  <c r="B1196" i="7" s="1"/>
  <c r="A1196" i="3"/>
  <c r="A1196" i="7" s="1"/>
  <c r="B1195" i="3"/>
  <c r="B1195" i="7" s="1"/>
  <c r="A1195" i="3"/>
  <c r="A1195" i="7" s="1"/>
  <c r="B1194" i="3"/>
  <c r="B1194" i="7" s="1"/>
  <c r="A1194" i="3"/>
  <c r="A1194" i="7" s="1"/>
  <c r="B1193" i="3"/>
  <c r="B1193" i="7" s="1"/>
  <c r="A1193" i="3"/>
  <c r="A1193" i="7" s="1"/>
  <c r="B1192" i="3"/>
  <c r="B1192" i="7" s="1"/>
  <c r="A1192" i="3"/>
  <c r="A1192" i="7" s="1"/>
  <c r="B1191" i="3"/>
  <c r="B1191" i="7" s="1"/>
  <c r="A1191" i="3"/>
  <c r="A1191" i="7" s="1"/>
  <c r="B1190" i="3"/>
  <c r="B1190" i="7" s="1"/>
  <c r="A1190" i="3"/>
  <c r="A1190" i="7" s="1"/>
  <c r="B1189" i="3"/>
  <c r="B1189" i="7" s="1"/>
  <c r="A1189" i="3"/>
  <c r="A1189" i="7" s="1"/>
  <c r="B1188" i="3"/>
  <c r="B1188" i="7" s="1"/>
  <c r="A1188" i="3"/>
  <c r="A1188" i="7" s="1"/>
  <c r="B1187" i="3"/>
  <c r="B1187" i="7" s="1"/>
  <c r="A1187" i="3"/>
  <c r="A1187" i="7" s="1"/>
  <c r="B1186" i="3"/>
  <c r="B1186" i="7" s="1"/>
  <c r="A1186" i="3"/>
  <c r="A1186" i="7" s="1"/>
  <c r="B1185" i="3"/>
  <c r="B1185" i="7" s="1"/>
  <c r="A1185" i="3"/>
  <c r="A1185" i="7" s="1"/>
  <c r="B1184" i="3"/>
  <c r="B1184" i="7" s="1"/>
  <c r="A1184" i="3"/>
  <c r="A1184" i="7" s="1"/>
  <c r="B1183" i="3"/>
  <c r="B1183" i="7" s="1"/>
  <c r="A1183" i="3"/>
  <c r="A1183" i="7" s="1"/>
  <c r="B1182" i="3"/>
  <c r="B1182" i="7" s="1"/>
  <c r="A1182" i="3"/>
  <c r="A1182" i="7" s="1"/>
  <c r="B1181" i="3"/>
  <c r="B1181" i="7" s="1"/>
  <c r="A1181" i="3"/>
  <c r="A1181" i="7" s="1"/>
  <c r="B1180" i="3"/>
  <c r="B1180" i="7" s="1"/>
  <c r="A1180" i="3"/>
  <c r="A1180" i="7" s="1"/>
  <c r="B1179" i="3"/>
  <c r="B1179" i="7" s="1"/>
  <c r="A1179" i="3"/>
  <c r="A1179" i="7" s="1"/>
  <c r="B1178" i="3"/>
  <c r="B1178" i="7" s="1"/>
  <c r="A1178" i="3"/>
  <c r="A1178" i="7" s="1"/>
  <c r="B1177" i="3"/>
  <c r="B1177" i="7" s="1"/>
  <c r="A1177" i="3"/>
  <c r="A1177" i="7" s="1"/>
  <c r="B1176" i="3"/>
  <c r="B1176" i="7" s="1"/>
  <c r="A1176" i="3"/>
  <c r="A1176" i="7" s="1"/>
  <c r="B1175" i="3"/>
  <c r="B1175" i="7" s="1"/>
  <c r="A1175" i="3"/>
  <c r="A1175" i="7" s="1"/>
  <c r="B1174" i="3"/>
  <c r="B1174" i="7" s="1"/>
  <c r="A1174" i="3"/>
  <c r="A1174" i="7" s="1"/>
  <c r="B1173" i="3"/>
  <c r="B1173" i="7" s="1"/>
  <c r="A1173" i="3"/>
  <c r="A1173" i="7" s="1"/>
  <c r="B1172" i="3"/>
  <c r="B1172" i="7" s="1"/>
  <c r="A1172" i="3"/>
  <c r="A1172" i="7" s="1"/>
  <c r="B1171" i="3"/>
  <c r="B1171" i="7" s="1"/>
  <c r="A1171" i="3"/>
  <c r="A1171" i="7" s="1"/>
  <c r="B1170" i="3"/>
  <c r="B1170" i="7" s="1"/>
  <c r="A1170" i="3"/>
  <c r="A1170" i="7" s="1"/>
  <c r="B1169" i="3"/>
  <c r="B1169" i="7" s="1"/>
  <c r="A1169" i="3"/>
  <c r="A1169" i="7" s="1"/>
  <c r="B1168" i="3"/>
  <c r="B1168" i="7" s="1"/>
  <c r="A1168" i="3"/>
  <c r="A1168" i="7" s="1"/>
  <c r="B1167" i="3"/>
  <c r="B1167" i="7" s="1"/>
  <c r="A1167" i="3"/>
  <c r="A1167" i="7" s="1"/>
  <c r="B1166" i="3"/>
  <c r="B1166" i="7" s="1"/>
  <c r="A1166" i="3"/>
  <c r="A1166" i="7" s="1"/>
  <c r="B1165" i="3"/>
  <c r="B1165" i="7" s="1"/>
  <c r="A1165" i="3"/>
  <c r="A1165" i="7" s="1"/>
  <c r="B1164" i="3"/>
  <c r="B1164" i="7" s="1"/>
  <c r="A1164" i="3"/>
  <c r="A1164" i="7" s="1"/>
  <c r="B1163" i="3"/>
  <c r="B1163" i="7" s="1"/>
  <c r="A1163" i="3"/>
  <c r="A1163" i="7" s="1"/>
  <c r="B1162" i="3"/>
  <c r="B1162" i="7" s="1"/>
  <c r="A1162" i="3"/>
  <c r="A1162" i="7" s="1"/>
  <c r="B1161" i="3"/>
  <c r="B1161" i="7" s="1"/>
  <c r="A1161" i="3"/>
  <c r="A1161" i="7" s="1"/>
  <c r="B1160" i="3"/>
  <c r="B1160" i="7" s="1"/>
  <c r="A1160" i="3"/>
  <c r="A1160" i="7" s="1"/>
  <c r="B1159" i="3"/>
  <c r="B1159" i="7" s="1"/>
  <c r="A1159" i="3"/>
  <c r="A1159" i="7" s="1"/>
  <c r="B1158" i="3"/>
  <c r="B1158" i="7" s="1"/>
  <c r="A1158" i="3"/>
  <c r="A1158" i="7" s="1"/>
  <c r="B1157" i="3"/>
  <c r="B1157" i="7" s="1"/>
  <c r="A1157" i="3"/>
  <c r="A1157" i="7" s="1"/>
  <c r="B1156" i="3"/>
  <c r="B1156" i="7" s="1"/>
  <c r="A1156" i="3"/>
  <c r="A1156" i="7" s="1"/>
  <c r="B1155" i="3"/>
  <c r="B1155" i="7" s="1"/>
  <c r="A1155" i="3"/>
  <c r="A1155" i="7" s="1"/>
  <c r="B1154" i="3"/>
  <c r="B1154" i="7" s="1"/>
  <c r="A1154" i="3"/>
  <c r="A1154" i="7" s="1"/>
  <c r="B1153" i="3"/>
  <c r="B1153" i="7" s="1"/>
  <c r="A1153" i="3"/>
  <c r="A1153" i="7" s="1"/>
  <c r="B1152" i="3"/>
  <c r="B1152" i="7" s="1"/>
  <c r="A1152" i="3"/>
  <c r="A1152" i="7" s="1"/>
  <c r="B1151" i="3"/>
  <c r="B1151" i="7" s="1"/>
  <c r="A1151" i="3"/>
  <c r="A1151" i="7" s="1"/>
  <c r="B1150" i="3"/>
  <c r="B1150" i="7" s="1"/>
  <c r="A1150" i="3"/>
  <c r="A1150" i="7" s="1"/>
  <c r="B1149" i="3"/>
  <c r="B1149" i="7" s="1"/>
  <c r="A1149" i="3"/>
  <c r="A1149" i="7" s="1"/>
  <c r="B1148" i="3"/>
  <c r="B1148" i="7" s="1"/>
  <c r="A1148" i="3"/>
  <c r="A1148" i="7" s="1"/>
  <c r="B1147" i="3"/>
  <c r="B1147" i="7" s="1"/>
  <c r="A1147" i="3"/>
  <c r="A1147" i="7" s="1"/>
  <c r="B1146" i="3"/>
  <c r="B1146" i="7" s="1"/>
  <c r="A1146" i="3"/>
  <c r="A1146" i="7" s="1"/>
  <c r="B1145" i="3"/>
  <c r="B1145" i="7" s="1"/>
  <c r="A1145" i="3"/>
  <c r="A1145" i="7" s="1"/>
  <c r="B1144" i="3"/>
  <c r="B1144" i="7" s="1"/>
  <c r="A1144" i="3"/>
  <c r="A1144" i="7" s="1"/>
  <c r="B1143" i="3"/>
  <c r="B1143" i="7" s="1"/>
  <c r="A1143" i="3"/>
  <c r="A1143" i="7" s="1"/>
  <c r="B1142" i="3"/>
  <c r="B1142" i="7" s="1"/>
  <c r="A1142" i="3"/>
  <c r="A1142" i="7" s="1"/>
  <c r="B1141" i="3"/>
  <c r="B1141" i="7" s="1"/>
  <c r="A1141" i="3"/>
  <c r="A1141" i="7" s="1"/>
  <c r="B1140" i="3"/>
  <c r="B1140" i="7" s="1"/>
  <c r="A1140" i="3"/>
  <c r="A1140" i="7" s="1"/>
  <c r="B1139" i="3"/>
  <c r="B1139" i="7" s="1"/>
  <c r="A1139" i="3"/>
  <c r="A1139" i="7" s="1"/>
  <c r="B1138" i="3"/>
  <c r="B1138" i="7" s="1"/>
  <c r="A1138" i="3"/>
  <c r="A1138" i="7" s="1"/>
  <c r="B1137" i="3"/>
  <c r="B1137" i="7" s="1"/>
  <c r="A1137" i="3"/>
  <c r="A1137" i="7" s="1"/>
  <c r="B1136" i="3"/>
  <c r="B1136" i="7" s="1"/>
  <c r="A1136" i="3"/>
  <c r="A1136" i="7" s="1"/>
  <c r="B1135" i="3"/>
  <c r="B1135" i="7" s="1"/>
  <c r="A1135" i="3"/>
  <c r="A1135" i="7" s="1"/>
  <c r="B1134" i="3"/>
  <c r="B1134" i="7" s="1"/>
  <c r="A1134" i="3"/>
  <c r="A1134" i="7" s="1"/>
  <c r="B1133" i="3"/>
  <c r="B1133" i="7" s="1"/>
  <c r="A1133" i="3"/>
  <c r="A1133" i="7" s="1"/>
  <c r="B1132" i="3"/>
  <c r="B1132" i="7" s="1"/>
  <c r="A1132" i="3"/>
  <c r="A1132" i="7" s="1"/>
  <c r="B1131" i="3"/>
  <c r="B1131" i="7" s="1"/>
  <c r="A1131" i="3"/>
  <c r="A1131" i="7" s="1"/>
  <c r="B1130" i="3"/>
  <c r="B1130" i="7" s="1"/>
  <c r="A1130" i="3"/>
  <c r="A1130" i="7" s="1"/>
  <c r="B1129" i="3"/>
  <c r="B1129" i="7" s="1"/>
  <c r="A1129" i="3"/>
  <c r="A1129" i="7" s="1"/>
  <c r="B1128" i="3"/>
  <c r="B1128" i="7" s="1"/>
  <c r="A1128" i="3"/>
  <c r="A1128" i="7" s="1"/>
  <c r="B1127" i="3"/>
  <c r="B1127" i="7" s="1"/>
  <c r="A1127" i="3"/>
  <c r="A1127" i="7" s="1"/>
  <c r="B1126" i="3"/>
  <c r="B1126" i="7" s="1"/>
  <c r="A1126" i="3"/>
  <c r="A1126" i="7" s="1"/>
  <c r="B1125" i="3"/>
  <c r="B1125" i="7" s="1"/>
  <c r="A1125" i="3"/>
  <c r="A1125" i="7" s="1"/>
  <c r="B1124" i="3"/>
  <c r="B1124" i="7" s="1"/>
  <c r="A1124" i="3"/>
  <c r="A1124" i="7" s="1"/>
  <c r="B1123" i="3"/>
  <c r="B1123" i="7" s="1"/>
  <c r="A1123" i="3"/>
  <c r="A1123" i="7" s="1"/>
  <c r="B1122" i="3"/>
  <c r="B1122" i="7" s="1"/>
  <c r="A1122" i="3"/>
  <c r="A1122" i="7" s="1"/>
  <c r="B1121" i="3"/>
  <c r="B1121" i="7" s="1"/>
  <c r="A1121" i="3"/>
  <c r="A1121" i="7" s="1"/>
  <c r="B1120" i="3"/>
  <c r="B1120" i="7" s="1"/>
  <c r="A1120" i="3"/>
  <c r="A1120" i="7" s="1"/>
  <c r="B1119" i="3"/>
  <c r="B1119" i="7" s="1"/>
  <c r="A1119" i="3"/>
  <c r="A1119" i="7" s="1"/>
  <c r="B1118" i="3"/>
  <c r="B1118" i="7" s="1"/>
  <c r="A1118" i="3"/>
  <c r="A1118" i="7" s="1"/>
  <c r="B1117" i="3"/>
  <c r="B1117" i="7" s="1"/>
  <c r="A1117" i="3"/>
  <c r="A1117" i="7" s="1"/>
  <c r="B1116" i="3"/>
  <c r="B1116" i="7" s="1"/>
  <c r="A1116" i="3"/>
  <c r="A1116" i="7" s="1"/>
  <c r="B1115" i="3"/>
  <c r="B1115" i="7" s="1"/>
  <c r="A1115" i="3"/>
  <c r="A1115" i="7" s="1"/>
  <c r="B1114" i="3"/>
  <c r="B1114" i="7" s="1"/>
  <c r="A1114" i="3"/>
  <c r="A1114" i="7" s="1"/>
  <c r="B1113" i="3"/>
  <c r="B1113" i="7" s="1"/>
  <c r="A1113" i="3"/>
  <c r="A1113" i="7" s="1"/>
  <c r="B1112" i="3"/>
  <c r="B1112" i="7" s="1"/>
  <c r="A1112" i="3"/>
  <c r="A1112" i="7" s="1"/>
  <c r="B1111" i="3"/>
  <c r="B1111" i="7" s="1"/>
  <c r="A1111" i="3"/>
  <c r="A1111" i="7" s="1"/>
  <c r="B1110" i="3"/>
  <c r="B1110" i="7" s="1"/>
  <c r="A1110" i="3"/>
  <c r="A1110" i="7" s="1"/>
  <c r="B1109" i="3"/>
  <c r="B1109" i="7" s="1"/>
  <c r="A1109" i="3"/>
  <c r="A1109" i="7" s="1"/>
  <c r="B1108" i="3"/>
  <c r="B1108" i="7" s="1"/>
  <c r="A1108" i="3"/>
  <c r="A1108" i="7" s="1"/>
  <c r="B1107" i="3"/>
  <c r="B1107" i="7" s="1"/>
  <c r="A1107" i="3"/>
  <c r="A1107" i="7" s="1"/>
  <c r="B1106" i="3"/>
  <c r="B1106" i="7" s="1"/>
  <c r="A1106" i="3"/>
  <c r="A1106" i="7" s="1"/>
  <c r="B1105" i="3"/>
  <c r="B1105" i="7" s="1"/>
  <c r="A1105" i="3"/>
  <c r="A1105" i="7" s="1"/>
  <c r="B1104" i="3"/>
  <c r="B1104" i="7" s="1"/>
  <c r="A1104" i="3"/>
  <c r="A1104" i="7" s="1"/>
  <c r="B1103" i="3"/>
  <c r="B1103" i="7" s="1"/>
  <c r="A1103" i="3"/>
  <c r="A1103" i="7" s="1"/>
  <c r="B1102" i="3"/>
  <c r="B1102" i="7" s="1"/>
  <c r="A1102" i="3"/>
  <c r="A1102" i="7" s="1"/>
  <c r="B1101" i="3"/>
  <c r="B1101" i="7" s="1"/>
  <c r="A1101" i="3"/>
  <c r="A1101" i="7" s="1"/>
  <c r="B1100" i="3"/>
  <c r="B1100" i="7" s="1"/>
  <c r="A1100" i="3"/>
  <c r="A1100" i="7" s="1"/>
  <c r="B1099" i="3"/>
  <c r="B1099" i="7" s="1"/>
  <c r="A1099" i="3"/>
  <c r="A1099" i="7" s="1"/>
  <c r="B1098" i="3"/>
  <c r="B1098" i="7" s="1"/>
  <c r="A1098" i="3"/>
  <c r="A1098" i="7" s="1"/>
  <c r="B1097" i="3"/>
  <c r="B1097" i="7" s="1"/>
  <c r="A1097" i="3"/>
  <c r="A1097" i="7" s="1"/>
  <c r="B1096" i="3"/>
  <c r="B1096" i="7" s="1"/>
  <c r="A1096" i="3"/>
  <c r="A1096" i="7" s="1"/>
  <c r="B1095" i="3"/>
  <c r="B1095" i="7" s="1"/>
  <c r="A1095" i="3"/>
  <c r="A1095" i="7" s="1"/>
  <c r="B1094" i="3"/>
  <c r="B1094" i="7" s="1"/>
  <c r="A1094" i="3"/>
  <c r="A1094" i="7" s="1"/>
  <c r="B1093" i="3"/>
  <c r="B1093" i="7" s="1"/>
  <c r="A1093" i="3"/>
  <c r="A1093" i="7" s="1"/>
  <c r="B1092" i="3"/>
  <c r="B1092" i="7" s="1"/>
  <c r="A1092" i="3"/>
  <c r="A1092" i="7" s="1"/>
  <c r="B1091" i="3"/>
  <c r="B1091" i="7" s="1"/>
  <c r="A1091" i="3"/>
  <c r="A1091" i="7" s="1"/>
  <c r="B1090" i="3"/>
  <c r="B1090" i="7" s="1"/>
  <c r="A1090" i="3"/>
  <c r="A1090" i="7" s="1"/>
  <c r="B1089" i="3"/>
  <c r="B1089" i="7" s="1"/>
  <c r="A1089" i="3"/>
  <c r="A1089" i="7" s="1"/>
  <c r="B1088" i="3"/>
  <c r="B1088" i="7" s="1"/>
  <c r="A1088" i="3"/>
  <c r="A1088" i="7" s="1"/>
  <c r="B1087" i="3"/>
  <c r="B1087" i="7" s="1"/>
  <c r="A1087" i="3"/>
  <c r="A1087" i="7" s="1"/>
  <c r="B1086" i="3"/>
  <c r="B1086" i="7" s="1"/>
  <c r="A1086" i="3"/>
  <c r="A1086" i="7" s="1"/>
  <c r="B1085" i="3"/>
  <c r="B1085" i="7" s="1"/>
  <c r="A1085" i="3"/>
  <c r="A1085" i="7" s="1"/>
  <c r="B1084" i="3"/>
  <c r="B1084" i="7" s="1"/>
  <c r="A1084" i="3"/>
  <c r="A1084" i="7" s="1"/>
  <c r="B1083" i="3"/>
  <c r="B1083" i="7" s="1"/>
  <c r="A1083" i="3"/>
  <c r="A1083" i="7" s="1"/>
  <c r="B1082" i="3"/>
  <c r="B1082" i="7" s="1"/>
  <c r="A1082" i="3"/>
  <c r="A1082" i="7" s="1"/>
  <c r="B1081" i="3"/>
  <c r="B1081" i="7" s="1"/>
  <c r="A1081" i="3"/>
  <c r="A1081" i="7" s="1"/>
  <c r="B1080" i="3"/>
  <c r="B1080" i="7" s="1"/>
  <c r="A1080" i="3"/>
  <c r="A1080" i="7" s="1"/>
  <c r="B1079" i="3"/>
  <c r="B1079" i="7" s="1"/>
  <c r="A1079" i="3"/>
  <c r="A1079" i="7" s="1"/>
  <c r="B1078" i="3"/>
  <c r="B1078" i="7" s="1"/>
  <c r="A1078" i="3"/>
  <c r="A1078" i="7" s="1"/>
  <c r="B1077" i="3"/>
  <c r="B1077" i="7" s="1"/>
  <c r="A1077" i="3"/>
  <c r="A1077" i="7" s="1"/>
  <c r="B1076" i="3"/>
  <c r="B1076" i="7" s="1"/>
  <c r="A1076" i="3"/>
  <c r="A1076" i="7" s="1"/>
  <c r="B1075" i="3"/>
  <c r="B1075" i="7" s="1"/>
  <c r="A1075" i="3"/>
  <c r="A1075" i="7" s="1"/>
  <c r="B1074" i="3"/>
  <c r="B1074" i="7" s="1"/>
  <c r="A1074" i="3"/>
  <c r="A1074" i="7" s="1"/>
  <c r="B1073" i="3"/>
  <c r="B1073" i="7" s="1"/>
  <c r="A1073" i="3"/>
  <c r="A1073" i="7" s="1"/>
  <c r="B1072" i="3"/>
  <c r="B1072" i="7" s="1"/>
  <c r="A1072" i="3"/>
  <c r="A1072" i="7" s="1"/>
  <c r="B1071" i="3"/>
  <c r="B1071" i="7" s="1"/>
  <c r="A1071" i="3"/>
  <c r="A1071" i="7" s="1"/>
  <c r="B1070" i="3"/>
  <c r="B1070" i="7" s="1"/>
  <c r="A1070" i="3"/>
  <c r="A1070" i="7" s="1"/>
  <c r="B1069" i="3"/>
  <c r="B1069" i="7" s="1"/>
  <c r="A1069" i="3"/>
  <c r="A1069" i="7" s="1"/>
  <c r="B1068" i="3"/>
  <c r="B1068" i="7" s="1"/>
  <c r="A1068" i="3"/>
  <c r="A1068" i="7" s="1"/>
  <c r="B1067" i="3"/>
  <c r="B1067" i="7" s="1"/>
  <c r="A1067" i="3"/>
  <c r="A1067" i="7" s="1"/>
  <c r="B1066" i="3"/>
  <c r="B1066" i="7" s="1"/>
  <c r="A1066" i="3"/>
  <c r="A1066" i="7" s="1"/>
  <c r="B1065" i="3"/>
  <c r="B1065" i="7" s="1"/>
  <c r="A1065" i="3"/>
  <c r="A1065" i="7" s="1"/>
  <c r="B1064" i="3"/>
  <c r="B1064" i="7" s="1"/>
  <c r="A1064" i="3"/>
  <c r="A1064" i="7" s="1"/>
  <c r="B1063" i="3"/>
  <c r="B1063" i="7" s="1"/>
  <c r="A1063" i="3"/>
  <c r="A1063" i="7" s="1"/>
  <c r="B1062" i="3"/>
  <c r="B1062" i="7" s="1"/>
  <c r="A1062" i="3"/>
  <c r="A1062" i="7" s="1"/>
  <c r="B1061" i="3"/>
  <c r="B1061" i="7" s="1"/>
  <c r="A1061" i="3"/>
  <c r="A1061" i="7" s="1"/>
  <c r="B1060" i="3"/>
  <c r="B1060" i="7" s="1"/>
  <c r="A1060" i="3"/>
  <c r="A1060" i="7" s="1"/>
  <c r="B1059" i="3"/>
  <c r="B1059" i="7" s="1"/>
  <c r="A1059" i="3"/>
  <c r="A1059" i="7" s="1"/>
  <c r="B1058" i="3"/>
  <c r="B1058" i="7" s="1"/>
  <c r="A1058" i="3"/>
  <c r="A1058" i="7" s="1"/>
  <c r="B1057" i="3"/>
  <c r="B1057" i="7" s="1"/>
  <c r="A1057" i="3"/>
  <c r="A1057" i="7" s="1"/>
  <c r="B1056" i="3"/>
  <c r="B1056" i="7" s="1"/>
  <c r="A1056" i="3"/>
  <c r="A1056" i="7" s="1"/>
  <c r="B1055" i="3"/>
  <c r="B1055" i="7" s="1"/>
  <c r="A1055" i="3"/>
  <c r="A1055" i="7" s="1"/>
  <c r="B1054" i="3"/>
  <c r="B1054" i="7" s="1"/>
  <c r="A1054" i="3"/>
  <c r="A1054" i="7" s="1"/>
  <c r="B1053" i="3"/>
  <c r="B1053" i="7" s="1"/>
  <c r="A1053" i="3"/>
  <c r="A1053" i="7" s="1"/>
  <c r="B1052" i="3"/>
  <c r="B1052" i="7" s="1"/>
  <c r="A1052" i="3"/>
  <c r="A1052" i="7" s="1"/>
  <c r="B1051" i="3"/>
  <c r="B1051" i="7" s="1"/>
  <c r="A1051" i="3"/>
  <c r="A1051" i="7" s="1"/>
  <c r="B1050" i="3"/>
  <c r="B1050" i="7" s="1"/>
  <c r="A1050" i="3"/>
  <c r="A1050" i="7" s="1"/>
  <c r="B1049" i="3"/>
  <c r="B1049" i="7" s="1"/>
  <c r="A1049" i="3"/>
  <c r="A1049" i="7" s="1"/>
  <c r="B1048" i="3"/>
  <c r="B1048" i="7" s="1"/>
  <c r="A1048" i="3"/>
  <c r="A1048" i="7" s="1"/>
  <c r="B1047" i="3"/>
  <c r="B1047" i="7" s="1"/>
  <c r="A1047" i="3"/>
  <c r="A1047" i="7" s="1"/>
  <c r="B1046" i="3"/>
  <c r="B1046" i="7" s="1"/>
  <c r="A1046" i="3"/>
  <c r="A1046" i="7" s="1"/>
  <c r="B1045" i="3"/>
  <c r="B1045" i="7" s="1"/>
  <c r="A1045" i="3"/>
  <c r="A1045" i="7" s="1"/>
  <c r="B1044" i="3"/>
  <c r="B1044" i="7" s="1"/>
  <c r="A1044" i="3"/>
  <c r="A1044" i="7" s="1"/>
  <c r="B1043" i="3"/>
  <c r="B1043" i="7" s="1"/>
  <c r="A1043" i="3"/>
  <c r="A1043" i="7" s="1"/>
  <c r="B1042" i="3"/>
  <c r="B1042" i="7" s="1"/>
  <c r="A1042" i="3"/>
  <c r="A1042" i="7" s="1"/>
  <c r="B1041" i="3"/>
  <c r="B1041" i="7" s="1"/>
  <c r="A1041" i="3"/>
  <c r="A1041" i="7" s="1"/>
  <c r="B1040" i="3"/>
  <c r="B1040" i="7" s="1"/>
  <c r="A1040" i="3"/>
  <c r="A1040" i="7" s="1"/>
  <c r="B1039" i="3"/>
  <c r="B1039" i="7" s="1"/>
  <c r="A1039" i="3"/>
  <c r="A1039" i="7" s="1"/>
  <c r="B1038" i="3"/>
  <c r="B1038" i="7" s="1"/>
  <c r="A1038" i="3"/>
  <c r="A1038" i="7" s="1"/>
  <c r="B1037" i="3"/>
  <c r="B1037" i="7" s="1"/>
  <c r="A1037" i="3"/>
  <c r="A1037" i="7" s="1"/>
  <c r="B1036" i="3"/>
  <c r="B1036" i="7" s="1"/>
  <c r="A1036" i="3"/>
  <c r="A1036" i="7" s="1"/>
  <c r="B1035" i="3"/>
  <c r="B1035" i="7" s="1"/>
  <c r="A1035" i="3"/>
  <c r="A1035" i="7" s="1"/>
  <c r="B1034" i="3"/>
  <c r="B1034" i="7" s="1"/>
  <c r="A1034" i="3"/>
  <c r="A1034" i="7" s="1"/>
  <c r="B1033" i="3"/>
  <c r="B1033" i="7" s="1"/>
  <c r="A1033" i="3"/>
  <c r="A1033" i="7" s="1"/>
  <c r="B1032" i="3"/>
  <c r="B1032" i="7" s="1"/>
  <c r="A1032" i="3"/>
  <c r="A1032" i="7" s="1"/>
  <c r="B1031" i="3"/>
  <c r="B1031" i="7" s="1"/>
  <c r="A1031" i="3"/>
  <c r="A1031" i="7" s="1"/>
  <c r="B1030" i="3"/>
  <c r="B1030" i="7" s="1"/>
  <c r="A1030" i="3"/>
  <c r="A1030" i="7" s="1"/>
  <c r="B1029" i="3"/>
  <c r="B1029" i="7" s="1"/>
  <c r="A1029" i="3"/>
  <c r="A1029" i="7" s="1"/>
  <c r="B1028" i="3"/>
  <c r="B1028" i="7" s="1"/>
  <c r="A1028" i="3"/>
  <c r="A1028" i="7" s="1"/>
  <c r="B1027" i="3"/>
  <c r="B1027" i="7" s="1"/>
  <c r="A1027" i="3"/>
  <c r="A1027" i="7" s="1"/>
  <c r="B1026" i="3"/>
  <c r="B1026" i="7" s="1"/>
  <c r="A1026" i="3"/>
  <c r="A1026" i="7" s="1"/>
  <c r="B1025" i="3"/>
  <c r="B1025" i="7" s="1"/>
  <c r="A1025" i="3"/>
  <c r="A1025" i="7" s="1"/>
  <c r="B1024" i="3"/>
  <c r="B1024" i="7" s="1"/>
  <c r="A1024" i="3"/>
  <c r="A1024" i="7" s="1"/>
  <c r="B1023" i="3"/>
  <c r="B1023" i="7" s="1"/>
  <c r="A1023" i="3"/>
  <c r="A1023" i="7" s="1"/>
  <c r="B1022" i="3"/>
  <c r="B1022" i="7" s="1"/>
  <c r="A1022" i="3"/>
  <c r="A1022" i="7" s="1"/>
  <c r="B1021" i="3"/>
  <c r="B1021" i="7" s="1"/>
  <c r="A1021" i="3"/>
  <c r="A1021" i="7" s="1"/>
  <c r="B1020" i="3"/>
  <c r="B1020" i="7" s="1"/>
  <c r="A1020" i="3"/>
  <c r="A1020" i="7" s="1"/>
  <c r="B1019" i="3"/>
  <c r="B1019" i="7" s="1"/>
  <c r="A1019" i="3"/>
  <c r="A1019" i="7" s="1"/>
  <c r="B1018" i="3"/>
  <c r="B1018" i="7" s="1"/>
  <c r="A1018" i="3"/>
  <c r="A1018" i="7" s="1"/>
  <c r="B1017" i="3"/>
  <c r="B1017" i="7" s="1"/>
  <c r="A1017" i="3"/>
  <c r="A1017" i="7" s="1"/>
  <c r="B1016" i="3"/>
  <c r="B1016" i="7" s="1"/>
  <c r="A1016" i="3"/>
  <c r="A1016" i="7" s="1"/>
  <c r="B1015" i="3"/>
  <c r="B1015" i="7" s="1"/>
  <c r="A1015" i="3"/>
  <c r="A1015" i="7" s="1"/>
  <c r="B1014" i="3"/>
  <c r="B1014" i="7" s="1"/>
  <c r="A1014" i="3"/>
  <c r="A1014" i="7" s="1"/>
  <c r="B1013" i="3"/>
  <c r="B1013" i="7" s="1"/>
  <c r="A1013" i="3"/>
  <c r="A1013" i="7" s="1"/>
  <c r="B1012" i="3"/>
  <c r="B1012" i="7" s="1"/>
  <c r="A1012" i="3"/>
  <c r="A1012" i="7" s="1"/>
  <c r="B1011" i="3"/>
  <c r="B1011" i="7" s="1"/>
  <c r="A1011" i="3"/>
  <c r="A1011" i="7" s="1"/>
  <c r="B1010" i="3"/>
  <c r="B1010" i="7" s="1"/>
  <c r="A1010" i="3"/>
  <c r="A1010" i="7" s="1"/>
  <c r="B1009" i="3"/>
  <c r="B1009" i="7" s="1"/>
  <c r="A1009" i="3"/>
  <c r="A1009" i="7" s="1"/>
  <c r="B1008" i="3"/>
  <c r="B1008" i="7" s="1"/>
  <c r="A1008" i="3"/>
  <c r="A1008" i="7" s="1"/>
  <c r="B1007" i="3"/>
  <c r="B1007" i="7" s="1"/>
  <c r="A1007" i="3"/>
  <c r="A1007" i="7" s="1"/>
  <c r="B1006" i="3"/>
  <c r="B1006" i="7" s="1"/>
  <c r="A1006" i="3"/>
  <c r="A1006" i="7" s="1"/>
  <c r="B1005" i="3"/>
  <c r="B1005" i="7" s="1"/>
  <c r="A1005" i="3"/>
  <c r="A1005" i="7" s="1"/>
  <c r="B1004" i="3"/>
  <c r="B1004" i="7" s="1"/>
  <c r="A1004" i="3"/>
  <c r="A1004" i="7" s="1"/>
  <c r="B1003" i="3"/>
  <c r="B1003" i="7" s="1"/>
  <c r="A1003" i="3"/>
  <c r="A1003" i="7" s="1"/>
  <c r="B1002" i="3"/>
  <c r="B1002" i="7" s="1"/>
  <c r="A1002" i="3"/>
  <c r="A1002" i="7" s="1"/>
  <c r="B1001" i="3"/>
  <c r="B1001" i="7" s="1"/>
  <c r="A1001" i="3"/>
  <c r="A1001" i="7" s="1"/>
  <c r="B1000" i="3"/>
  <c r="B1000" i="7" s="1"/>
  <c r="A1000" i="3"/>
  <c r="A1000" i="7" s="1"/>
  <c r="B999" i="3"/>
  <c r="B999" i="7" s="1"/>
  <c r="A999" i="3"/>
  <c r="A999" i="7" s="1"/>
  <c r="B998" i="3"/>
  <c r="B998" i="7" s="1"/>
  <c r="A998" i="3"/>
  <c r="A998" i="7" s="1"/>
  <c r="B997" i="3"/>
  <c r="B997" i="7" s="1"/>
  <c r="A997" i="3"/>
  <c r="A997" i="7" s="1"/>
  <c r="B996" i="3"/>
  <c r="B996" i="7" s="1"/>
  <c r="A996" i="3"/>
  <c r="A996" i="7" s="1"/>
  <c r="B995" i="3"/>
  <c r="B995" i="7" s="1"/>
  <c r="A995" i="3"/>
  <c r="A995" i="7" s="1"/>
  <c r="B994" i="3"/>
  <c r="B994" i="7" s="1"/>
  <c r="A994" i="3"/>
  <c r="A994" i="7" s="1"/>
  <c r="B993" i="3"/>
  <c r="B993" i="7" s="1"/>
  <c r="A993" i="3"/>
  <c r="A993" i="7" s="1"/>
  <c r="B992" i="3"/>
  <c r="B992" i="7" s="1"/>
  <c r="A992" i="3"/>
  <c r="A992" i="7" s="1"/>
  <c r="B991" i="3"/>
  <c r="B991" i="7" s="1"/>
  <c r="A991" i="3"/>
  <c r="A991" i="7" s="1"/>
  <c r="B990" i="3"/>
  <c r="B990" i="7" s="1"/>
  <c r="A990" i="3"/>
  <c r="A990" i="7" s="1"/>
  <c r="B989" i="3"/>
  <c r="B989" i="7" s="1"/>
  <c r="A989" i="3"/>
  <c r="A989" i="7" s="1"/>
  <c r="B988" i="3"/>
  <c r="B988" i="7" s="1"/>
  <c r="A988" i="3"/>
  <c r="A988" i="7" s="1"/>
  <c r="B987" i="3"/>
  <c r="B987" i="7" s="1"/>
  <c r="A987" i="3"/>
  <c r="A987" i="7" s="1"/>
  <c r="B986" i="3"/>
  <c r="B986" i="7" s="1"/>
  <c r="A986" i="3"/>
  <c r="A986" i="7" s="1"/>
  <c r="B985" i="3"/>
  <c r="B985" i="7" s="1"/>
  <c r="A985" i="3"/>
  <c r="A985" i="7" s="1"/>
  <c r="B984" i="3"/>
  <c r="B984" i="7" s="1"/>
  <c r="A984" i="3"/>
  <c r="A984" i="7" s="1"/>
  <c r="B983" i="3"/>
  <c r="B983" i="7" s="1"/>
  <c r="A983" i="3"/>
  <c r="A983" i="7" s="1"/>
  <c r="B982" i="3"/>
  <c r="B982" i="7" s="1"/>
  <c r="A982" i="3"/>
  <c r="A982" i="7" s="1"/>
  <c r="B981" i="3"/>
  <c r="B981" i="7" s="1"/>
  <c r="A981" i="3"/>
  <c r="A981" i="7" s="1"/>
  <c r="B980" i="3"/>
  <c r="B980" i="7" s="1"/>
  <c r="A980" i="3"/>
  <c r="A980" i="7" s="1"/>
  <c r="B979" i="3"/>
  <c r="B979" i="7" s="1"/>
  <c r="A979" i="3"/>
  <c r="A979" i="7" s="1"/>
  <c r="B978" i="3"/>
  <c r="B978" i="7" s="1"/>
  <c r="A978" i="3"/>
  <c r="A978" i="7" s="1"/>
  <c r="B977" i="3"/>
  <c r="B977" i="7" s="1"/>
  <c r="A977" i="3"/>
  <c r="A977" i="7" s="1"/>
  <c r="B976" i="3"/>
  <c r="B976" i="7" s="1"/>
  <c r="A976" i="3"/>
  <c r="A976" i="7" s="1"/>
  <c r="B975" i="3"/>
  <c r="B975" i="7" s="1"/>
  <c r="A975" i="3"/>
  <c r="A975" i="7" s="1"/>
  <c r="B974" i="3"/>
  <c r="B974" i="7" s="1"/>
  <c r="A974" i="3"/>
  <c r="A974" i="7" s="1"/>
  <c r="B973" i="3"/>
  <c r="B973" i="7" s="1"/>
  <c r="A973" i="3"/>
  <c r="A973" i="7" s="1"/>
  <c r="B972" i="3"/>
  <c r="B972" i="7" s="1"/>
  <c r="A972" i="3"/>
  <c r="A972" i="7" s="1"/>
  <c r="B971" i="3"/>
  <c r="B971" i="7" s="1"/>
  <c r="A971" i="3"/>
  <c r="A971" i="7" s="1"/>
  <c r="B970" i="3"/>
  <c r="B970" i="7" s="1"/>
  <c r="A970" i="3"/>
  <c r="A970" i="7" s="1"/>
  <c r="B969" i="3"/>
  <c r="B969" i="7" s="1"/>
  <c r="A969" i="3"/>
  <c r="A969" i="7" s="1"/>
  <c r="B968" i="3"/>
  <c r="B968" i="7" s="1"/>
  <c r="A968" i="3"/>
  <c r="A968" i="7" s="1"/>
  <c r="B967" i="3"/>
  <c r="B967" i="7" s="1"/>
  <c r="A967" i="3"/>
  <c r="A967" i="7" s="1"/>
  <c r="B966" i="3"/>
  <c r="B966" i="7" s="1"/>
  <c r="A966" i="3"/>
  <c r="A966" i="7" s="1"/>
  <c r="B965" i="3"/>
  <c r="B965" i="7" s="1"/>
  <c r="A965" i="3"/>
  <c r="A965" i="7" s="1"/>
  <c r="B964" i="3"/>
  <c r="B964" i="7" s="1"/>
  <c r="A964" i="3"/>
  <c r="A964" i="7" s="1"/>
  <c r="B963" i="3"/>
  <c r="B963" i="7" s="1"/>
  <c r="A963" i="3"/>
  <c r="A963" i="7" s="1"/>
  <c r="B962" i="3"/>
  <c r="B962" i="7" s="1"/>
  <c r="A962" i="3"/>
  <c r="A962" i="7" s="1"/>
  <c r="B961" i="3"/>
  <c r="B961" i="7" s="1"/>
  <c r="A961" i="3"/>
  <c r="A961" i="7" s="1"/>
  <c r="B960" i="3"/>
  <c r="B960" i="7" s="1"/>
  <c r="A960" i="3"/>
  <c r="A960" i="7" s="1"/>
  <c r="B959" i="3"/>
  <c r="B959" i="7" s="1"/>
  <c r="A959" i="3"/>
  <c r="A959" i="7" s="1"/>
  <c r="B958" i="3"/>
  <c r="B958" i="7" s="1"/>
  <c r="A958" i="3"/>
  <c r="A958" i="7" s="1"/>
  <c r="B957" i="3"/>
  <c r="B957" i="7" s="1"/>
  <c r="A957" i="3"/>
  <c r="A957" i="7" s="1"/>
  <c r="B956" i="3"/>
  <c r="B956" i="7" s="1"/>
  <c r="A956" i="3"/>
  <c r="A956" i="7" s="1"/>
  <c r="B955" i="3"/>
  <c r="B955" i="7" s="1"/>
  <c r="A955" i="3"/>
  <c r="A955" i="7" s="1"/>
  <c r="B954" i="3"/>
  <c r="B954" i="7" s="1"/>
  <c r="A954" i="3"/>
  <c r="A954" i="7" s="1"/>
  <c r="B953" i="3"/>
  <c r="B953" i="7" s="1"/>
  <c r="A953" i="3"/>
  <c r="A953" i="7" s="1"/>
  <c r="B952" i="3"/>
  <c r="B952" i="7" s="1"/>
  <c r="A952" i="3"/>
  <c r="A952" i="7" s="1"/>
  <c r="B951" i="3"/>
  <c r="B951" i="7" s="1"/>
  <c r="A951" i="3"/>
  <c r="A951" i="7" s="1"/>
  <c r="B950" i="3"/>
  <c r="B950" i="7" s="1"/>
  <c r="A950" i="3"/>
  <c r="A950" i="7" s="1"/>
  <c r="B949" i="3"/>
  <c r="B949" i="7" s="1"/>
  <c r="A949" i="3"/>
  <c r="A949" i="7" s="1"/>
  <c r="B948" i="3"/>
  <c r="B948" i="7" s="1"/>
  <c r="A948" i="3"/>
  <c r="A948" i="7" s="1"/>
  <c r="B947" i="3"/>
  <c r="B947" i="7" s="1"/>
  <c r="A947" i="3"/>
  <c r="A947" i="7" s="1"/>
  <c r="B946" i="3"/>
  <c r="B946" i="7" s="1"/>
  <c r="A946" i="3"/>
  <c r="A946" i="7" s="1"/>
  <c r="B945" i="3"/>
  <c r="B945" i="7" s="1"/>
  <c r="A945" i="3"/>
  <c r="A945" i="7" s="1"/>
  <c r="B944" i="3"/>
  <c r="B944" i="7" s="1"/>
  <c r="A944" i="3"/>
  <c r="A944" i="7" s="1"/>
  <c r="B943" i="3"/>
  <c r="B943" i="7" s="1"/>
  <c r="A943" i="3"/>
  <c r="A943" i="7" s="1"/>
  <c r="B942" i="3"/>
  <c r="B942" i="7" s="1"/>
  <c r="A942" i="3"/>
  <c r="A942" i="7" s="1"/>
  <c r="B941" i="3"/>
  <c r="B941" i="7" s="1"/>
  <c r="A941" i="3"/>
  <c r="A941" i="7" s="1"/>
  <c r="B940" i="3"/>
  <c r="B940" i="7" s="1"/>
  <c r="A940" i="3"/>
  <c r="A940" i="7" s="1"/>
  <c r="B939" i="3"/>
  <c r="B939" i="7" s="1"/>
  <c r="A939" i="3"/>
  <c r="A939" i="7" s="1"/>
  <c r="B938" i="3"/>
  <c r="B938" i="7" s="1"/>
  <c r="A938" i="3"/>
  <c r="A938" i="7" s="1"/>
  <c r="B937" i="3"/>
  <c r="B937" i="7" s="1"/>
  <c r="A937" i="3"/>
  <c r="A937" i="7" s="1"/>
  <c r="B936" i="3"/>
  <c r="B936" i="7" s="1"/>
  <c r="A936" i="3"/>
  <c r="A936" i="7" s="1"/>
  <c r="B935" i="3"/>
  <c r="B935" i="7" s="1"/>
  <c r="A935" i="3"/>
  <c r="A935" i="7" s="1"/>
  <c r="B934" i="3"/>
  <c r="B934" i="7" s="1"/>
  <c r="A934" i="3"/>
  <c r="A934" i="7" s="1"/>
  <c r="B933" i="3"/>
  <c r="B933" i="7" s="1"/>
  <c r="A933" i="3"/>
  <c r="A933" i="7" s="1"/>
  <c r="B932" i="3"/>
  <c r="B932" i="7" s="1"/>
  <c r="A932" i="3"/>
  <c r="A932" i="7" s="1"/>
  <c r="B931" i="3"/>
  <c r="B931" i="7" s="1"/>
  <c r="A931" i="3"/>
  <c r="A931" i="7" s="1"/>
  <c r="B930" i="3"/>
  <c r="B930" i="7" s="1"/>
  <c r="A930" i="3"/>
  <c r="A930" i="7" s="1"/>
  <c r="B929" i="3"/>
  <c r="B929" i="7" s="1"/>
  <c r="A929" i="3"/>
  <c r="A929" i="7" s="1"/>
  <c r="B928" i="3"/>
  <c r="B928" i="7" s="1"/>
  <c r="A928" i="3"/>
  <c r="A928" i="7" s="1"/>
  <c r="B927" i="3"/>
  <c r="B927" i="7" s="1"/>
  <c r="A927" i="3"/>
  <c r="A927" i="7" s="1"/>
  <c r="B926" i="3"/>
  <c r="B926" i="7" s="1"/>
  <c r="A926" i="3"/>
  <c r="A926" i="7" s="1"/>
  <c r="B925" i="3"/>
  <c r="B925" i="7" s="1"/>
  <c r="A925" i="3"/>
  <c r="A925" i="7" s="1"/>
  <c r="B924" i="3"/>
  <c r="B924" i="7" s="1"/>
  <c r="A924" i="3"/>
  <c r="A924" i="7" s="1"/>
  <c r="B923" i="3"/>
  <c r="B923" i="7" s="1"/>
  <c r="A923" i="3"/>
  <c r="A923" i="7" s="1"/>
  <c r="B922" i="3"/>
  <c r="B922" i="7" s="1"/>
  <c r="A922" i="3"/>
  <c r="A922" i="7" s="1"/>
  <c r="B921" i="3"/>
  <c r="B921" i="7" s="1"/>
  <c r="A921" i="3"/>
  <c r="A921" i="7" s="1"/>
  <c r="B920" i="3"/>
  <c r="B920" i="7" s="1"/>
  <c r="A920" i="3"/>
  <c r="A920" i="7" s="1"/>
  <c r="B919" i="3"/>
  <c r="B919" i="7" s="1"/>
  <c r="A919" i="3"/>
  <c r="A919" i="7" s="1"/>
  <c r="B918" i="3"/>
  <c r="B918" i="7" s="1"/>
  <c r="A918" i="3"/>
  <c r="A918" i="7" s="1"/>
  <c r="B917" i="3"/>
  <c r="B917" i="7" s="1"/>
  <c r="A917" i="3"/>
  <c r="A917" i="7" s="1"/>
  <c r="B916" i="3"/>
  <c r="B916" i="7" s="1"/>
  <c r="A916" i="3"/>
  <c r="A916" i="7" s="1"/>
  <c r="B915" i="3"/>
  <c r="B915" i="7" s="1"/>
  <c r="A915" i="3"/>
  <c r="A915" i="7" s="1"/>
  <c r="B914" i="3"/>
  <c r="B914" i="7" s="1"/>
  <c r="A914" i="3"/>
  <c r="A914" i="7" s="1"/>
  <c r="B913" i="3"/>
  <c r="B913" i="7" s="1"/>
  <c r="A913" i="3"/>
  <c r="A913" i="7" s="1"/>
  <c r="B912" i="3"/>
  <c r="B912" i="7" s="1"/>
  <c r="A912" i="3"/>
  <c r="A912" i="7" s="1"/>
  <c r="B911" i="3"/>
  <c r="B911" i="7" s="1"/>
  <c r="A911" i="3"/>
  <c r="A911" i="7" s="1"/>
  <c r="B910" i="3"/>
  <c r="B910" i="7" s="1"/>
  <c r="A910" i="3"/>
  <c r="A910" i="7" s="1"/>
  <c r="B909" i="3"/>
  <c r="B909" i="7" s="1"/>
  <c r="A909" i="3"/>
  <c r="A909" i="7" s="1"/>
  <c r="B908" i="3"/>
  <c r="B908" i="7" s="1"/>
  <c r="A908" i="3"/>
  <c r="A908" i="7" s="1"/>
  <c r="B907" i="3"/>
  <c r="B907" i="7" s="1"/>
  <c r="A907" i="3"/>
  <c r="A907" i="7" s="1"/>
  <c r="B906" i="3"/>
  <c r="B906" i="7" s="1"/>
  <c r="A906" i="3"/>
  <c r="A906" i="7" s="1"/>
  <c r="B905" i="3"/>
  <c r="B905" i="7" s="1"/>
  <c r="A905" i="3"/>
  <c r="A905" i="7" s="1"/>
  <c r="B904" i="3"/>
  <c r="B904" i="7" s="1"/>
  <c r="A904" i="3"/>
  <c r="A904" i="7" s="1"/>
  <c r="B903" i="3"/>
  <c r="B903" i="7" s="1"/>
  <c r="A903" i="3"/>
  <c r="A903" i="7" s="1"/>
  <c r="B902" i="3"/>
  <c r="B902" i="7" s="1"/>
  <c r="A902" i="3"/>
  <c r="A902" i="7" s="1"/>
  <c r="B901" i="3"/>
  <c r="B901" i="7" s="1"/>
  <c r="A901" i="3"/>
  <c r="A901" i="7" s="1"/>
  <c r="B900" i="3"/>
  <c r="B900" i="7" s="1"/>
  <c r="A900" i="3"/>
  <c r="A900" i="7" s="1"/>
  <c r="B899" i="3"/>
  <c r="B899" i="7" s="1"/>
  <c r="A899" i="3"/>
  <c r="A899" i="7" s="1"/>
  <c r="B898" i="3"/>
  <c r="B898" i="7" s="1"/>
  <c r="A898" i="3"/>
  <c r="A898" i="7" s="1"/>
  <c r="B897" i="3"/>
  <c r="B897" i="7" s="1"/>
  <c r="A897" i="3"/>
  <c r="A897" i="7" s="1"/>
  <c r="B896" i="3"/>
  <c r="B896" i="7" s="1"/>
  <c r="A896" i="3"/>
  <c r="A896" i="7" s="1"/>
  <c r="B895" i="3"/>
  <c r="B895" i="7" s="1"/>
  <c r="A895" i="3"/>
  <c r="A895" i="7" s="1"/>
  <c r="B894" i="3"/>
  <c r="B894" i="7" s="1"/>
  <c r="A894" i="3"/>
  <c r="A894" i="7" s="1"/>
  <c r="B893" i="3"/>
  <c r="B893" i="7" s="1"/>
  <c r="A893" i="3"/>
  <c r="A893" i="7" s="1"/>
  <c r="B892" i="3"/>
  <c r="B892" i="7" s="1"/>
  <c r="A892" i="3"/>
  <c r="A892" i="7" s="1"/>
  <c r="B891" i="3"/>
  <c r="B891" i="7" s="1"/>
  <c r="A891" i="3"/>
  <c r="A891" i="7" s="1"/>
  <c r="B890" i="3"/>
  <c r="B890" i="7" s="1"/>
  <c r="A890" i="3"/>
  <c r="A890" i="7" s="1"/>
  <c r="B889" i="3"/>
  <c r="B889" i="7" s="1"/>
  <c r="A889" i="3"/>
  <c r="A889" i="7" s="1"/>
  <c r="B888" i="3"/>
  <c r="B888" i="7" s="1"/>
  <c r="A888" i="3"/>
  <c r="A888" i="7" s="1"/>
  <c r="B887" i="3"/>
  <c r="B887" i="7" s="1"/>
  <c r="A887" i="3"/>
  <c r="A887" i="7" s="1"/>
  <c r="B886" i="3"/>
  <c r="B886" i="7" s="1"/>
  <c r="A886" i="3"/>
  <c r="A886" i="7" s="1"/>
  <c r="B885" i="3"/>
  <c r="B885" i="7" s="1"/>
  <c r="A885" i="3"/>
  <c r="A885" i="7" s="1"/>
  <c r="B884" i="3"/>
  <c r="B884" i="7" s="1"/>
  <c r="A884" i="3"/>
  <c r="A884" i="7" s="1"/>
  <c r="B883" i="3"/>
  <c r="B883" i="7" s="1"/>
  <c r="A883" i="3"/>
  <c r="A883" i="7" s="1"/>
  <c r="B882" i="3"/>
  <c r="B882" i="7" s="1"/>
  <c r="A882" i="3"/>
  <c r="A882" i="7" s="1"/>
  <c r="B881" i="3"/>
  <c r="B881" i="7" s="1"/>
  <c r="A881" i="3"/>
  <c r="A881" i="7" s="1"/>
  <c r="B880" i="3"/>
  <c r="B880" i="7" s="1"/>
  <c r="A880" i="3"/>
  <c r="A880" i="7" s="1"/>
  <c r="B879" i="3"/>
  <c r="B879" i="7" s="1"/>
  <c r="A879" i="3"/>
  <c r="A879" i="7" s="1"/>
  <c r="B878" i="3"/>
  <c r="B878" i="7" s="1"/>
  <c r="A878" i="3"/>
  <c r="A878" i="7" s="1"/>
  <c r="B877" i="3"/>
  <c r="B877" i="7" s="1"/>
  <c r="A877" i="3"/>
  <c r="A877" i="7" s="1"/>
  <c r="B876" i="3"/>
  <c r="B876" i="7" s="1"/>
  <c r="A876" i="3"/>
  <c r="A876" i="7" s="1"/>
  <c r="B875" i="3"/>
  <c r="B875" i="7" s="1"/>
  <c r="A875" i="3"/>
  <c r="A875" i="7" s="1"/>
  <c r="B874" i="3"/>
  <c r="B874" i="7" s="1"/>
  <c r="A874" i="3"/>
  <c r="A874" i="7" s="1"/>
  <c r="B873" i="3"/>
  <c r="B873" i="7" s="1"/>
  <c r="A873" i="3"/>
  <c r="A873" i="7" s="1"/>
  <c r="B872" i="3"/>
  <c r="B872" i="7" s="1"/>
  <c r="A872" i="3"/>
  <c r="A872" i="7" s="1"/>
  <c r="B871" i="3"/>
  <c r="B871" i="7" s="1"/>
  <c r="A871" i="3"/>
  <c r="A871" i="7" s="1"/>
  <c r="B870" i="3"/>
  <c r="B870" i="7" s="1"/>
  <c r="A870" i="3"/>
  <c r="A870" i="7" s="1"/>
  <c r="B869" i="3"/>
  <c r="B869" i="7" s="1"/>
  <c r="A869" i="3"/>
  <c r="A869" i="7" s="1"/>
  <c r="B868" i="3"/>
  <c r="B868" i="7" s="1"/>
  <c r="A868" i="3"/>
  <c r="A868" i="7" s="1"/>
  <c r="B867" i="3"/>
  <c r="B867" i="7" s="1"/>
  <c r="A867" i="3"/>
  <c r="A867" i="7" s="1"/>
  <c r="B866" i="3"/>
  <c r="B866" i="7" s="1"/>
  <c r="A866" i="3"/>
  <c r="A866" i="7" s="1"/>
  <c r="B865" i="3"/>
  <c r="B865" i="7" s="1"/>
  <c r="A865" i="3"/>
  <c r="A865" i="7" s="1"/>
  <c r="B864" i="3"/>
  <c r="B864" i="7" s="1"/>
  <c r="A864" i="3"/>
  <c r="A864" i="7" s="1"/>
  <c r="B863" i="3"/>
  <c r="B863" i="7" s="1"/>
  <c r="A863" i="3"/>
  <c r="A863" i="7" s="1"/>
  <c r="B862" i="3"/>
  <c r="B862" i="7" s="1"/>
  <c r="A862" i="3"/>
  <c r="A862" i="7" s="1"/>
  <c r="B861" i="3"/>
  <c r="B861" i="7" s="1"/>
  <c r="A861" i="3"/>
  <c r="A861" i="7" s="1"/>
  <c r="B860" i="3"/>
  <c r="B860" i="7" s="1"/>
  <c r="A860" i="3"/>
  <c r="A860" i="7" s="1"/>
  <c r="B859" i="3"/>
  <c r="B859" i="7" s="1"/>
  <c r="A859" i="3"/>
  <c r="A859" i="7" s="1"/>
  <c r="B858" i="3"/>
  <c r="B858" i="7" s="1"/>
  <c r="A858" i="3"/>
  <c r="A858" i="7" s="1"/>
  <c r="B857" i="3"/>
  <c r="B857" i="7" s="1"/>
  <c r="A857" i="3"/>
  <c r="A857" i="7" s="1"/>
  <c r="B856" i="3"/>
  <c r="B856" i="7" s="1"/>
  <c r="A856" i="3"/>
  <c r="A856" i="7" s="1"/>
  <c r="B855" i="3"/>
  <c r="B855" i="7" s="1"/>
  <c r="A855" i="3"/>
  <c r="A855" i="7" s="1"/>
  <c r="B854" i="3"/>
  <c r="B854" i="7" s="1"/>
  <c r="A854" i="3"/>
  <c r="A854" i="7" s="1"/>
  <c r="B853" i="3"/>
  <c r="B853" i="7" s="1"/>
  <c r="A853" i="3"/>
  <c r="A853" i="7" s="1"/>
  <c r="B852" i="3"/>
  <c r="B852" i="7" s="1"/>
  <c r="A852" i="3"/>
  <c r="A852" i="7" s="1"/>
  <c r="B851" i="3"/>
  <c r="B851" i="7" s="1"/>
  <c r="A851" i="3"/>
  <c r="A851" i="7" s="1"/>
  <c r="B850" i="3"/>
  <c r="B850" i="7" s="1"/>
  <c r="A850" i="3"/>
  <c r="A850" i="7" s="1"/>
  <c r="B849" i="3"/>
  <c r="B849" i="7" s="1"/>
  <c r="A849" i="3"/>
  <c r="A849" i="7" s="1"/>
  <c r="B848" i="3"/>
  <c r="B848" i="7" s="1"/>
  <c r="A848" i="3"/>
  <c r="A848" i="7" s="1"/>
  <c r="B847" i="3"/>
  <c r="B847" i="7" s="1"/>
  <c r="A847" i="3"/>
  <c r="A847" i="7" s="1"/>
  <c r="B846" i="3"/>
  <c r="B846" i="7" s="1"/>
  <c r="A846" i="3"/>
  <c r="A846" i="7" s="1"/>
  <c r="B845" i="3"/>
  <c r="B845" i="7" s="1"/>
  <c r="A845" i="3"/>
  <c r="A845" i="7" s="1"/>
  <c r="B844" i="3"/>
  <c r="B844" i="7" s="1"/>
  <c r="A844" i="3"/>
  <c r="A844" i="7" s="1"/>
  <c r="B843" i="3"/>
  <c r="B843" i="7" s="1"/>
  <c r="A843" i="3"/>
  <c r="A843" i="7" s="1"/>
  <c r="B842" i="3"/>
  <c r="B842" i="7" s="1"/>
  <c r="A842" i="3"/>
  <c r="A842" i="7" s="1"/>
  <c r="B841" i="3"/>
  <c r="B841" i="7" s="1"/>
  <c r="A841" i="3"/>
  <c r="A841" i="7" s="1"/>
  <c r="B840" i="3"/>
  <c r="B840" i="7" s="1"/>
  <c r="A840" i="3"/>
  <c r="A840" i="7" s="1"/>
  <c r="B839" i="3"/>
  <c r="B839" i="7" s="1"/>
  <c r="A839" i="3"/>
  <c r="A839" i="7" s="1"/>
  <c r="B838" i="3"/>
  <c r="B838" i="7" s="1"/>
  <c r="A838" i="3"/>
  <c r="A838" i="7" s="1"/>
  <c r="B837" i="3"/>
  <c r="B837" i="7" s="1"/>
  <c r="A837" i="3"/>
  <c r="A837" i="7" s="1"/>
  <c r="B836" i="3"/>
  <c r="B836" i="7" s="1"/>
  <c r="A836" i="3"/>
  <c r="A836" i="7" s="1"/>
  <c r="B835" i="3"/>
  <c r="B835" i="7" s="1"/>
  <c r="A835" i="3"/>
  <c r="A835" i="7" s="1"/>
  <c r="B834" i="3"/>
  <c r="B834" i="7" s="1"/>
  <c r="A834" i="3"/>
  <c r="A834" i="7" s="1"/>
  <c r="B833" i="3"/>
  <c r="B833" i="7" s="1"/>
  <c r="A833" i="3"/>
  <c r="A833" i="7" s="1"/>
  <c r="B832" i="3"/>
  <c r="B832" i="7" s="1"/>
  <c r="A832" i="3"/>
  <c r="A832" i="7" s="1"/>
  <c r="B831" i="3"/>
  <c r="B831" i="7" s="1"/>
  <c r="A831" i="3"/>
  <c r="A831" i="7" s="1"/>
  <c r="B830" i="3"/>
  <c r="B830" i="7" s="1"/>
  <c r="A830" i="3"/>
  <c r="A830" i="7" s="1"/>
  <c r="B829" i="3"/>
  <c r="B829" i="7" s="1"/>
  <c r="A829" i="3"/>
  <c r="A829" i="7" s="1"/>
  <c r="B828" i="3"/>
  <c r="B828" i="7" s="1"/>
  <c r="A828" i="3"/>
  <c r="A828" i="7" s="1"/>
  <c r="B827" i="3"/>
  <c r="B827" i="7" s="1"/>
  <c r="A827" i="3"/>
  <c r="A827" i="7" s="1"/>
  <c r="B826" i="3"/>
  <c r="B826" i="7" s="1"/>
  <c r="A826" i="3"/>
  <c r="A826" i="7" s="1"/>
  <c r="B825" i="3"/>
  <c r="B825" i="7" s="1"/>
  <c r="A825" i="3"/>
  <c r="A825" i="7" s="1"/>
  <c r="B824" i="3"/>
  <c r="B824" i="7" s="1"/>
  <c r="A824" i="3"/>
  <c r="A824" i="7" s="1"/>
  <c r="B823" i="3"/>
  <c r="B823" i="7" s="1"/>
  <c r="A823" i="3"/>
  <c r="A823" i="7" s="1"/>
  <c r="B822" i="3"/>
  <c r="B822" i="7" s="1"/>
  <c r="A822" i="3"/>
  <c r="A822" i="7" s="1"/>
  <c r="B821" i="3"/>
  <c r="B821" i="7" s="1"/>
  <c r="A821" i="3"/>
  <c r="A821" i="7" s="1"/>
  <c r="B820" i="3"/>
  <c r="B820" i="7" s="1"/>
  <c r="A820" i="3"/>
  <c r="A820" i="7" s="1"/>
  <c r="B819" i="3"/>
  <c r="B819" i="7" s="1"/>
  <c r="A819" i="3"/>
  <c r="A819" i="7" s="1"/>
  <c r="B818" i="3"/>
  <c r="B818" i="7" s="1"/>
  <c r="A818" i="3"/>
  <c r="A818" i="7" s="1"/>
  <c r="B817" i="3"/>
  <c r="B817" i="7" s="1"/>
  <c r="A817" i="3"/>
  <c r="A817" i="7" s="1"/>
  <c r="B816" i="3"/>
  <c r="B816" i="7" s="1"/>
  <c r="A816" i="3"/>
  <c r="A816" i="7" s="1"/>
  <c r="B815" i="3"/>
  <c r="B815" i="7" s="1"/>
  <c r="A815" i="3"/>
  <c r="A815" i="7" s="1"/>
  <c r="B814" i="3"/>
  <c r="B814" i="7" s="1"/>
  <c r="A814" i="3"/>
  <c r="A814" i="7" s="1"/>
  <c r="B813" i="3"/>
  <c r="B813" i="7" s="1"/>
  <c r="A813" i="3"/>
  <c r="A813" i="7" s="1"/>
  <c r="B812" i="3"/>
  <c r="B812" i="7" s="1"/>
  <c r="A812" i="3"/>
  <c r="A812" i="7" s="1"/>
  <c r="B811" i="3"/>
  <c r="B811" i="7" s="1"/>
  <c r="A811" i="3"/>
  <c r="A811" i="7" s="1"/>
  <c r="B810" i="3"/>
  <c r="B810" i="7" s="1"/>
  <c r="A810" i="3"/>
  <c r="A810" i="7" s="1"/>
  <c r="B809" i="3"/>
  <c r="B809" i="7" s="1"/>
  <c r="A809" i="3"/>
  <c r="A809" i="7" s="1"/>
  <c r="B808" i="3"/>
  <c r="B808" i="7" s="1"/>
  <c r="A808" i="3"/>
  <c r="A808" i="7" s="1"/>
  <c r="B807" i="3"/>
  <c r="B807" i="7" s="1"/>
  <c r="A807" i="3"/>
  <c r="A807" i="7" s="1"/>
  <c r="B806" i="3"/>
  <c r="B806" i="7" s="1"/>
  <c r="A806" i="3"/>
  <c r="A806" i="7" s="1"/>
  <c r="B805" i="3"/>
  <c r="B805" i="7" s="1"/>
  <c r="A805" i="3"/>
  <c r="A805" i="7" s="1"/>
  <c r="B804" i="3"/>
  <c r="B804" i="7" s="1"/>
  <c r="A804" i="3"/>
  <c r="A804" i="7" s="1"/>
  <c r="B803" i="3"/>
  <c r="B803" i="7" s="1"/>
  <c r="A803" i="3"/>
  <c r="A803" i="7" s="1"/>
  <c r="B802" i="3"/>
  <c r="B802" i="7" s="1"/>
  <c r="A802" i="3"/>
  <c r="A802" i="7" s="1"/>
  <c r="B801" i="3"/>
  <c r="B801" i="7" s="1"/>
  <c r="A801" i="3"/>
  <c r="A801" i="7" s="1"/>
  <c r="B800" i="3"/>
  <c r="B800" i="7" s="1"/>
  <c r="A800" i="3"/>
  <c r="A800" i="7" s="1"/>
  <c r="B799" i="3"/>
  <c r="B799" i="7" s="1"/>
  <c r="A799" i="3"/>
  <c r="A799" i="7" s="1"/>
  <c r="B798" i="3"/>
  <c r="B798" i="7" s="1"/>
  <c r="A798" i="3"/>
  <c r="A798" i="7" s="1"/>
  <c r="B797" i="3"/>
  <c r="B797" i="7" s="1"/>
  <c r="A797" i="3"/>
  <c r="A797" i="7" s="1"/>
  <c r="B796" i="3"/>
  <c r="B796" i="7" s="1"/>
  <c r="A796" i="3"/>
  <c r="A796" i="7" s="1"/>
  <c r="B795" i="3"/>
  <c r="B795" i="7" s="1"/>
  <c r="A795" i="3"/>
  <c r="A795" i="7" s="1"/>
  <c r="B794" i="3"/>
  <c r="B794" i="7" s="1"/>
  <c r="A794" i="3"/>
  <c r="A794" i="7" s="1"/>
  <c r="B793" i="3"/>
  <c r="B793" i="7" s="1"/>
  <c r="A793" i="3"/>
  <c r="A793" i="7" s="1"/>
  <c r="B792" i="3"/>
  <c r="B792" i="7" s="1"/>
  <c r="A792" i="3"/>
  <c r="A792" i="7" s="1"/>
  <c r="B791" i="3"/>
  <c r="B791" i="7" s="1"/>
  <c r="A791" i="3"/>
  <c r="A791" i="7" s="1"/>
  <c r="B790" i="3"/>
  <c r="B790" i="7" s="1"/>
  <c r="A790" i="3"/>
  <c r="A790" i="7" s="1"/>
  <c r="B789" i="3"/>
  <c r="B789" i="7" s="1"/>
  <c r="A789" i="3"/>
  <c r="A789" i="7" s="1"/>
  <c r="B788" i="3"/>
  <c r="B788" i="7" s="1"/>
  <c r="A788" i="3"/>
  <c r="A788" i="7" s="1"/>
  <c r="B787" i="3"/>
  <c r="B787" i="7" s="1"/>
  <c r="A787" i="3"/>
  <c r="A787" i="7" s="1"/>
  <c r="B786" i="3"/>
  <c r="B786" i="7" s="1"/>
  <c r="A786" i="3"/>
  <c r="A786" i="7" s="1"/>
  <c r="B785" i="3"/>
  <c r="B785" i="7" s="1"/>
  <c r="A785" i="3"/>
  <c r="A785" i="7" s="1"/>
  <c r="B784" i="3"/>
  <c r="B784" i="7" s="1"/>
  <c r="A784" i="3"/>
  <c r="A784" i="7" s="1"/>
  <c r="B783" i="3"/>
  <c r="B783" i="7" s="1"/>
  <c r="A783" i="3"/>
  <c r="A783" i="7" s="1"/>
  <c r="B782" i="3"/>
  <c r="B782" i="7" s="1"/>
  <c r="A782" i="3"/>
  <c r="A782" i="7" s="1"/>
  <c r="B781" i="3"/>
  <c r="B781" i="7" s="1"/>
  <c r="A781" i="3"/>
  <c r="A781" i="7" s="1"/>
  <c r="B780" i="3"/>
  <c r="B780" i="7" s="1"/>
  <c r="A780" i="3"/>
  <c r="A780" i="7" s="1"/>
  <c r="B779" i="3"/>
  <c r="B779" i="7" s="1"/>
  <c r="A779" i="3"/>
  <c r="A779" i="7" s="1"/>
  <c r="B778" i="3"/>
  <c r="B778" i="7" s="1"/>
  <c r="A778" i="3"/>
  <c r="A778" i="7" s="1"/>
  <c r="B777" i="3"/>
  <c r="B777" i="7" s="1"/>
  <c r="A777" i="3"/>
  <c r="A777" i="7" s="1"/>
  <c r="B776" i="3"/>
  <c r="B776" i="7" s="1"/>
  <c r="A776" i="3"/>
  <c r="A776" i="7" s="1"/>
  <c r="B775" i="3"/>
  <c r="B775" i="7" s="1"/>
  <c r="A775" i="3"/>
  <c r="A775" i="7" s="1"/>
  <c r="B774" i="3"/>
  <c r="B774" i="7" s="1"/>
  <c r="A774" i="3"/>
  <c r="A774" i="7" s="1"/>
  <c r="B773" i="3"/>
  <c r="B773" i="7" s="1"/>
  <c r="A773" i="3"/>
  <c r="A773" i="7" s="1"/>
  <c r="B772" i="3"/>
  <c r="B772" i="7" s="1"/>
  <c r="A772" i="3"/>
  <c r="A772" i="7" s="1"/>
  <c r="B771" i="3"/>
  <c r="B771" i="7" s="1"/>
  <c r="A771" i="3"/>
  <c r="A771" i="7" s="1"/>
  <c r="B770" i="3"/>
  <c r="B770" i="7" s="1"/>
  <c r="A770" i="3"/>
  <c r="A770" i="7" s="1"/>
  <c r="B769" i="3"/>
  <c r="B769" i="7" s="1"/>
  <c r="A769" i="3"/>
  <c r="A769" i="7" s="1"/>
  <c r="B768" i="3"/>
  <c r="B768" i="7" s="1"/>
  <c r="A768" i="3"/>
  <c r="A768" i="7" s="1"/>
  <c r="B767" i="3"/>
  <c r="B767" i="7" s="1"/>
  <c r="A767" i="3"/>
  <c r="A767" i="7" s="1"/>
  <c r="B766" i="3"/>
  <c r="B766" i="7" s="1"/>
  <c r="A766" i="3"/>
  <c r="A766" i="7" s="1"/>
  <c r="B765" i="3"/>
  <c r="B765" i="7" s="1"/>
  <c r="A765" i="3"/>
  <c r="A765" i="7" s="1"/>
  <c r="B764" i="3"/>
  <c r="B764" i="7" s="1"/>
  <c r="A764" i="3"/>
  <c r="A764" i="7" s="1"/>
  <c r="B763" i="3"/>
  <c r="B763" i="7" s="1"/>
  <c r="A763" i="3"/>
  <c r="A763" i="7" s="1"/>
  <c r="B762" i="3"/>
  <c r="B762" i="7" s="1"/>
  <c r="A762" i="3"/>
  <c r="A762" i="7" s="1"/>
  <c r="B761" i="3"/>
  <c r="B761" i="7" s="1"/>
  <c r="A761" i="3"/>
  <c r="A761" i="7" s="1"/>
  <c r="B760" i="3"/>
  <c r="B760" i="7" s="1"/>
  <c r="A760" i="3"/>
  <c r="A760" i="7" s="1"/>
  <c r="B759" i="3"/>
  <c r="B759" i="7" s="1"/>
  <c r="A759" i="3"/>
  <c r="A759" i="7" s="1"/>
  <c r="B758" i="3"/>
  <c r="B758" i="7" s="1"/>
  <c r="A758" i="3"/>
  <c r="A758" i="7" s="1"/>
  <c r="B757" i="3"/>
  <c r="B757" i="7" s="1"/>
  <c r="A757" i="3"/>
  <c r="A757" i="7" s="1"/>
  <c r="B756" i="3"/>
  <c r="B756" i="7" s="1"/>
  <c r="A756" i="3"/>
  <c r="A756" i="7" s="1"/>
  <c r="B755" i="3"/>
  <c r="B755" i="7" s="1"/>
  <c r="A755" i="3"/>
  <c r="A755" i="7" s="1"/>
  <c r="B754" i="3"/>
  <c r="B754" i="7" s="1"/>
  <c r="A754" i="3"/>
  <c r="A754" i="7" s="1"/>
  <c r="B753" i="3"/>
  <c r="B753" i="7" s="1"/>
  <c r="A753" i="3"/>
  <c r="A753" i="7" s="1"/>
  <c r="B752" i="3"/>
  <c r="B752" i="7" s="1"/>
  <c r="A752" i="3"/>
  <c r="A752" i="7" s="1"/>
  <c r="B751" i="3"/>
  <c r="B751" i="7" s="1"/>
  <c r="A751" i="3"/>
  <c r="A751" i="7" s="1"/>
  <c r="B750" i="3"/>
  <c r="B750" i="7" s="1"/>
  <c r="A750" i="3"/>
  <c r="A750" i="7" s="1"/>
  <c r="B749" i="3"/>
  <c r="B749" i="7" s="1"/>
  <c r="A749" i="3"/>
  <c r="A749" i="7" s="1"/>
  <c r="B748" i="3"/>
  <c r="B748" i="7" s="1"/>
  <c r="A748" i="3"/>
  <c r="A748" i="7" s="1"/>
  <c r="B747" i="3"/>
  <c r="B747" i="7" s="1"/>
  <c r="A747" i="3"/>
  <c r="A747" i="7" s="1"/>
  <c r="B746" i="3"/>
  <c r="B746" i="7" s="1"/>
  <c r="A746" i="3"/>
  <c r="A746" i="7" s="1"/>
  <c r="B745" i="3"/>
  <c r="B745" i="7" s="1"/>
  <c r="A745" i="3"/>
  <c r="A745" i="7" s="1"/>
  <c r="B744" i="3"/>
  <c r="B744" i="7" s="1"/>
  <c r="A744" i="3"/>
  <c r="A744" i="7" s="1"/>
  <c r="B743" i="3"/>
  <c r="B743" i="7" s="1"/>
  <c r="A743" i="3"/>
  <c r="A743" i="7" s="1"/>
  <c r="B742" i="3"/>
  <c r="B742" i="7" s="1"/>
  <c r="A742" i="3"/>
  <c r="A742" i="7" s="1"/>
  <c r="B741" i="3"/>
  <c r="B741" i="7" s="1"/>
  <c r="A741" i="3"/>
  <c r="A741" i="7" s="1"/>
  <c r="B740" i="3"/>
  <c r="B740" i="7" s="1"/>
  <c r="A740" i="3"/>
  <c r="A740" i="7" s="1"/>
  <c r="B739" i="3"/>
  <c r="B739" i="7" s="1"/>
  <c r="A739" i="3"/>
  <c r="A739" i="7" s="1"/>
  <c r="B738" i="3"/>
  <c r="B738" i="7" s="1"/>
  <c r="A738" i="3"/>
  <c r="A738" i="7" s="1"/>
  <c r="B737" i="3"/>
  <c r="B737" i="7" s="1"/>
  <c r="A737" i="3"/>
  <c r="A737" i="7" s="1"/>
  <c r="B736" i="3"/>
  <c r="B736" i="7" s="1"/>
  <c r="A736" i="3"/>
  <c r="A736" i="7" s="1"/>
  <c r="B735" i="3"/>
  <c r="B735" i="7" s="1"/>
  <c r="A735" i="3"/>
  <c r="A735" i="7" s="1"/>
  <c r="B734" i="3"/>
  <c r="B734" i="7" s="1"/>
  <c r="A734" i="3"/>
  <c r="A734" i="7" s="1"/>
  <c r="B733" i="3"/>
  <c r="B733" i="7" s="1"/>
  <c r="A733" i="3"/>
  <c r="A733" i="7" s="1"/>
  <c r="B732" i="3"/>
  <c r="B732" i="7" s="1"/>
  <c r="A732" i="3"/>
  <c r="A732" i="7" s="1"/>
  <c r="B731" i="3"/>
  <c r="B731" i="7" s="1"/>
  <c r="A731" i="3"/>
  <c r="A731" i="7" s="1"/>
  <c r="B730" i="3"/>
  <c r="B730" i="7" s="1"/>
  <c r="A730" i="3"/>
  <c r="A730" i="7" s="1"/>
  <c r="B729" i="3"/>
  <c r="B729" i="7" s="1"/>
  <c r="A729" i="3"/>
  <c r="A729" i="7" s="1"/>
  <c r="B728" i="3"/>
  <c r="B728" i="7" s="1"/>
  <c r="A728" i="3"/>
  <c r="A728" i="7" s="1"/>
  <c r="B727" i="3"/>
  <c r="B727" i="7" s="1"/>
  <c r="A727" i="3"/>
  <c r="A727" i="7" s="1"/>
  <c r="B726" i="3"/>
  <c r="B726" i="7" s="1"/>
  <c r="A726" i="3"/>
  <c r="A726" i="7" s="1"/>
  <c r="B725" i="3"/>
  <c r="B725" i="7" s="1"/>
  <c r="A725" i="3"/>
  <c r="A725" i="7" s="1"/>
  <c r="B724" i="3"/>
  <c r="B724" i="7" s="1"/>
  <c r="A724" i="3"/>
  <c r="A724" i="7" s="1"/>
  <c r="B723" i="3"/>
  <c r="B723" i="7" s="1"/>
  <c r="A723" i="3"/>
  <c r="A723" i="7" s="1"/>
  <c r="B722" i="3"/>
  <c r="B722" i="7" s="1"/>
  <c r="A722" i="3"/>
  <c r="A722" i="7" s="1"/>
  <c r="B721" i="3"/>
  <c r="B721" i="7" s="1"/>
  <c r="A721" i="3"/>
  <c r="A721" i="7" s="1"/>
  <c r="B720" i="3"/>
  <c r="B720" i="7" s="1"/>
  <c r="A720" i="3"/>
  <c r="A720" i="7" s="1"/>
  <c r="B719" i="3"/>
  <c r="B719" i="7" s="1"/>
  <c r="A719" i="3"/>
  <c r="A719" i="7" s="1"/>
  <c r="B718" i="3"/>
  <c r="B718" i="7" s="1"/>
  <c r="A718" i="3"/>
  <c r="A718" i="7" s="1"/>
  <c r="B717" i="3"/>
  <c r="B717" i="7" s="1"/>
  <c r="A717" i="3"/>
  <c r="A717" i="7" s="1"/>
  <c r="B716" i="3"/>
  <c r="B716" i="7" s="1"/>
  <c r="A716" i="3"/>
  <c r="A716" i="7" s="1"/>
  <c r="B715" i="3"/>
  <c r="B715" i="7" s="1"/>
  <c r="A715" i="3"/>
  <c r="A715" i="7" s="1"/>
  <c r="B714" i="3"/>
  <c r="B714" i="7" s="1"/>
  <c r="A714" i="3"/>
  <c r="A714" i="7" s="1"/>
  <c r="B713" i="3"/>
  <c r="B713" i="7" s="1"/>
  <c r="A713" i="3"/>
  <c r="A713" i="7" s="1"/>
  <c r="B712" i="3"/>
  <c r="B712" i="7" s="1"/>
  <c r="A712" i="3"/>
  <c r="A712" i="7" s="1"/>
  <c r="B711" i="3"/>
  <c r="B711" i="7" s="1"/>
  <c r="A711" i="3"/>
  <c r="A711" i="7" s="1"/>
  <c r="B710" i="3"/>
  <c r="B710" i="7" s="1"/>
  <c r="A710" i="3"/>
  <c r="A710" i="7" s="1"/>
  <c r="B709" i="3"/>
  <c r="B709" i="7" s="1"/>
  <c r="A709" i="3"/>
  <c r="A709" i="7" s="1"/>
  <c r="B708" i="3"/>
  <c r="B708" i="7" s="1"/>
  <c r="A708" i="3"/>
  <c r="A708" i="7" s="1"/>
  <c r="B707" i="3"/>
  <c r="B707" i="7" s="1"/>
  <c r="A707" i="3"/>
  <c r="A707" i="7" s="1"/>
  <c r="B706" i="3"/>
  <c r="B706" i="7" s="1"/>
  <c r="A706" i="3"/>
  <c r="A706" i="7" s="1"/>
  <c r="B705" i="3"/>
  <c r="B705" i="7" s="1"/>
  <c r="A705" i="3"/>
  <c r="A705" i="7" s="1"/>
  <c r="B704" i="3"/>
  <c r="B704" i="7" s="1"/>
  <c r="A704" i="3"/>
  <c r="A704" i="7" s="1"/>
  <c r="B703" i="3"/>
  <c r="B703" i="7" s="1"/>
  <c r="A703" i="3"/>
  <c r="A703" i="7" s="1"/>
  <c r="B702" i="3"/>
  <c r="B702" i="7" s="1"/>
  <c r="A702" i="3"/>
  <c r="A702" i="7" s="1"/>
  <c r="B701" i="3"/>
  <c r="B701" i="7" s="1"/>
  <c r="A701" i="3"/>
  <c r="A701" i="7" s="1"/>
  <c r="B700" i="3"/>
  <c r="B700" i="7" s="1"/>
  <c r="A700" i="3"/>
  <c r="A700" i="7" s="1"/>
  <c r="B699" i="3"/>
  <c r="B699" i="7" s="1"/>
  <c r="A699" i="3"/>
  <c r="A699" i="7" s="1"/>
  <c r="B698" i="3"/>
  <c r="B698" i="7" s="1"/>
  <c r="A698" i="3"/>
  <c r="A698" i="7" s="1"/>
  <c r="B697" i="3"/>
  <c r="B697" i="7" s="1"/>
  <c r="A697" i="3"/>
  <c r="A697" i="7" s="1"/>
  <c r="B696" i="3"/>
  <c r="B696" i="7" s="1"/>
  <c r="A696" i="3"/>
  <c r="A696" i="7" s="1"/>
  <c r="B695" i="3"/>
  <c r="B695" i="7" s="1"/>
  <c r="A695" i="3"/>
  <c r="A695" i="7" s="1"/>
  <c r="B694" i="3"/>
  <c r="B694" i="7" s="1"/>
  <c r="A694" i="3"/>
  <c r="A694" i="7" s="1"/>
  <c r="B693" i="3"/>
  <c r="B693" i="7" s="1"/>
  <c r="A693" i="3"/>
  <c r="A693" i="7" s="1"/>
  <c r="B692" i="3"/>
  <c r="B692" i="7" s="1"/>
  <c r="A692" i="3"/>
  <c r="A692" i="7" s="1"/>
  <c r="B691" i="3"/>
  <c r="B691" i="7" s="1"/>
  <c r="A691" i="3"/>
  <c r="A691" i="7" s="1"/>
  <c r="B690" i="3"/>
  <c r="B690" i="7" s="1"/>
  <c r="A690" i="3"/>
  <c r="A690" i="7" s="1"/>
  <c r="B689" i="3"/>
  <c r="B689" i="7" s="1"/>
  <c r="A689" i="3"/>
  <c r="A689" i="7" s="1"/>
  <c r="B688" i="3"/>
  <c r="B688" i="7" s="1"/>
  <c r="A688" i="3"/>
  <c r="A688" i="7" s="1"/>
  <c r="B687" i="3"/>
  <c r="B687" i="7" s="1"/>
  <c r="A687" i="3"/>
  <c r="A687" i="7" s="1"/>
  <c r="B686" i="3"/>
  <c r="B686" i="7" s="1"/>
  <c r="A686" i="3"/>
  <c r="A686" i="7" s="1"/>
  <c r="B685" i="3"/>
  <c r="B685" i="7" s="1"/>
  <c r="A685" i="3"/>
  <c r="A685" i="7" s="1"/>
  <c r="B684" i="3"/>
  <c r="B684" i="7" s="1"/>
  <c r="A684" i="3"/>
  <c r="A684" i="7" s="1"/>
  <c r="B683" i="3"/>
  <c r="B683" i="7" s="1"/>
  <c r="A683" i="3"/>
  <c r="A683" i="7" s="1"/>
  <c r="B682" i="3"/>
  <c r="B682" i="7" s="1"/>
  <c r="A682" i="3"/>
  <c r="A682" i="7" s="1"/>
  <c r="B681" i="3"/>
  <c r="B681" i="7" s="1"/>
  <c r="A681" i="3"/>
  <c r="A681" i="7" s="1"/>
  <c r="B680" i="3"/>
  <c r="B680" i="7" s="1"/>
  <c r="A680" i="3"/>
  <c r="A680" i="7" s="1"/>
  <c r="B679" i="3"/>
  <c r="B679" i="7" s="1"/>
  <c r="A679" i="3"/>
  <c r="A679" i="7" s="1"/>
  <c r="B678" i="3"/>
  <c r="B678" i="7" s="1"/>
  <c r="A678" i="3"/>
  <c r="A678" i="7" s="1"/>
  <c r="B677" i="3"/>
  <c r="B677" i="7" s="1"/>
  <c r="A677" i="3"/>
  <c r="A677" i="7" s="1"/>
  <c r="B676" i="3"/>
  <c r="B676" i="7" s="1"/>
  <c r="A676" i="3"/>
  <c r="A676" i="7" s="1"/>
  <c r="B675" i="3"/>
  <c r="B675" i="7" s="1"/>
  <c r="A675" i="3"/>
  <c r="A675" i="7" s="1"/>
  <c r="B674" i="3"/>
  <c r="B674" i="7" s="1"/>
  <c r="A674" i="3"/>
  <c r="A674" i="7" s="1"/>
  <c r="B673" i="3"/>
  <c r="B673" i="7" s="1"/>
  <c r="A673" i="3"/>
  <c r="A673" i="7" s="1"/>
  <c r="B672" i="3"/>
  <c r="B672" i="7" s="1"/>
  <c r="A672" i="3"/>
  <c r="A672" i="7" s="1"/>
  <c r="B671" i="3"/>
  <c r="B671" i="7" s="1"/>
  <c r="A671" i="3"/>
  <c r="A671" i="7" s="1"/>
  <c r="B670" i="3"/>
  <c r="B670" i="7" s="1"/>
  <c r="A670" i="3"/>
  <c r="A670" i="7" s="1"/>
  <c r="B669" i="3"/>
  <c r="B669" i="7" s="1"/>
  <c r="A669" i="3"/>
  <c r="A669" i="7" s="1"/>
  <c r="B668" i="3"/>
  <c r="B668" i="7" s="1"/>
  <c r="A668" i="3"/>
  <c r="A668" i="7" s="1"/>
  <c r="B667" i="3"/>
  <c r="B667" i="7" s="1"/>
  <c r="A667" i="3"/>
  <c r="A667" i="7" s="1"/>
  <c r="B666" i="3"/>
  <c r="B666" i="7" s="1"/>
  <c r="A666" i="3"/>
  <c r="A666" i="7" s="1"/>
  <c r="B665" i="3"/>
  <c r="B665" i="7" s="1"/>
  <c r="A665" i="3"/>
  <c r="A665" i="7" s="1"/>
  <c r="B664" i="3"/>
  <c r="B664" i="7" s="1"/>
  <c r="A664" i="3"/>
  <c r="A664" i="7" s="1"/>
  <c r="B663" i="3"/>
  <c r="B663" i="7" s="1"/>
  <c r="A663" i="3"/>
  <c r="A663" i="7" s="1"/>
  <c r="B662" i="3"/>
  <c r="B662" i="7" s="1"/>
  <c r="A662" i="3"/>
  <c r="A662" i="7" s="1"/>
  <c r="B661" i="3"/>
  <c r="B661" i="7" s="1"/>
  <c r="A661" i="3"/>
  <c r="A661" i="7" s="1"/>
  <c r="B660" i="3"/>
  <c r="B660" i="7" s="1"/>
  <c r="A660" i="3"/>
  <c r="A660" i="7" s="1"/>
  <c r="B659" i="3"/>
  <c r="B659" i="7" s="1"/>
  <c r="A659" i="3"/>
  <c r="A659" i="7" s="1"/>
  <c r="B658" i="3"/>
  <c r="B658" i="7" s="1"/>
  <c r="A658" i="3"/>
  <c r="A658" i="7" s="1"/>
  <c r="B657" i="3"/>
  <c r="B657" i="7" s="1"/>
  <c r="A657" i="3"/>
  <c r="A657" i="7" s="1"/>
  <c r="B656" i="3"/>
  <c r="B656" i="7" s="1"/>
  <c r="A656" i="3"/>
  <c r="A656" i="7" s="1"/>
  <c r="B655" i="3"/>
  <c r="B655" i="7" s="1"/>
  <c r="A655" i="3"/>
  <c r="A655" i="7" s="1"/>
  <c r="B654" i="3"/>
  <c r="B654" i="7" s="1"/>
  <c r="A654" i="3"/>
  <c r="A654" i="7" s="1"/>
  <c r="B653" i="3"/>
  <c r="B653" i="7" s="1"/>
  <c r="A653" i="3"/>
  <c r="A653" i="7" s="1"/>
  <c r="B652" i="3"/>
  <c r="B652" i="7" s="1"/>
  <c r="A652" i="3"/>
  <c r="A652" i="7" s="1"/>
  <c r="B651" i="3"/>
  <c r="B651" i="7" s="1"/>
  <c r="A651" i="3"/>
  <c r="A651" i="7" s="1"/>
  <c r="B650" i="3"/>
  <c r="B650" i="7" s="1"/>
  <c r="A650" i="3"/>
  <c r="A650" i="7" s="1"/>
  <c r="B649" i="3"/>
  <c r="B649" i="7" s="1"/>
  <c r="A649" i="3"/>
  <c r="A649" i="7" s="1"/>
  <c r="B648" i="3"/>
  <c r="B648" i="7" s="1"/>
  <c r="A648" i="3"/>
  <c r="A648" i="7" s="1"/>
  <c r="B647" i="3"/>
  <c r="B647" i="7" s="1"/>
  <c r="A647" i="3"/>
  <c r="A647" i="7" s="1"/>
  <c r="B646" i="3"/>
  <c r="B646" i="7" s="1"/>
  <c r="A646" i="3"/>
  <c r="A646" i="7" s="1"/>
  <c r="B645" i="3"/>
  <c r="B645" i="7" s="1"/>
  <c r="A645" i="3"/>
  <c r="A645" i="7" s="1"/>
  <c r="B644" i="3"/>
  <c r="B644" i="7" s="1"/>
  <c r="A644" i="3"/>
  <c r="A644" i="7" s="1"/>
  <c r="B643" i="3"/>
  <c r="B643" i="7" s="1"/>
  <c r="A643" i="3"/>
  <c r="A643" i="7" s="1"/>
  <c r="B642" i="3"/>
  <c r="B642" i="7" s="1"/>
  <c r="A642" i="3"/>
  <c r="A642" i="7" s="1"/>
  <c r="B641" i="3"/>
  <c r="B641" i="7" s="1"/>
  <c r="A641" i="3"/>
  <c r="A641" i="7" s="1"/>
  <c r="B640" i="3"/>
  <c r="B640" i="7" s="1"/>
  <c r="A640" i="3"/>
  <c r="A640" i="7" s="1"/>
  <c r="B639" i="3"/>
  <c r="B639" i="7" s="1"/>
  <c r="A639" i="3"/>
  <c r="A639" i="7" s="1"/>
  <c r="B638" i="3"/>
  <c r="B638" i="7" s="1"/>
  <c r="A638" i="3"/>
  <c r="A638" i="7" s="1"/>
  <c r="B637" i="3"/>
  <c r="B637" i="7" s="1"/>
  <c r="A637" i="3"/>
  <c r="A637" i="7" s="1"/>
  <c r="B636" i="3"/>
  <c r="B636" i="7" s="1"/>
  <c r="A636" i="3"/>
  <c r="A636" i="7" s="1"/>
  <c r="B635" i="3"/>
  <c r="B635" i="7" s="1"/>
  <c r="A635" i="3"/>
  <c r="A635" i="7" s="1"/>
  <c r="B634" i="3"/>
  <c r="B634" i="7" s="1"/>
  <c r="A634" i="3"/>
  <c r="A634" i="7" s="1"/>
  <c r="B633" i="3"/>
  <c r="B633" i="7" s="1"/>
  <c r="A633" i="3"/>
  <c r="A633" i="7" s="1"/>
  <c r="B632" i="3"/>
  <c r="B632" i="7" s="1"/>
  <c r="A632" i="3"/>
  <c r="A632" i="7" s="1"/>
  <c r="B631" i="3"/>
  <c r="B631" i="7" s="1"/>
  <c r="A631" i="3"/>
  <c r="A631" i="7" s="1"/>
  <c r="B630" i="3"/>
  <c r="B630" i="7" s="1"/>
  <c r="A630" i="3"/>
  <c r="A630" i="7" s="1"/>
  <c r="B629" i="3"/>
  <c r="B629" i="7" s="1"/>
  <c r="A629" i="3"/>
  <c r="A629" i="7" s="1"/>
  <c r="B628" i="3"/>
  <c r="B628" i="7" s="1"/>
  <c r="A628" i="3"/>
  <c r="A628" i="7" s="1"/>
  <c r="B627" i="3"/>
  <c r="B627" i="7" s="1"/>
  <c r="A627" i="3"/>
  <c r="A627" i="7" s="1"/>
  <c r="B626" i="3"/>
  <c r="B626" i="7" s="1"/>
  <c r="A626" i="3"/>
  <c r="A626" i="7" s="1"/>
  <c r="B625" i="3"/>
  <c r="B625" i="7" s="1"/>
  <c r="A625" i="3"/>
  <c r="A625" i="7" s="1"/>
  <c r="B624" i="3"/>
  <c r="B624" i="7" s="1"/>
  <c r="A624" i="3"/>
  <c r="A624" i="7" s="1"/>
  <c r="B623" i="3"/>
  <c r="B623" i="7" s="1"/>
  <c r="A623" i="3"/>
  <c r="A623" i="7" s="1"/>
  <c r="B622" i="3"/>
  <c r="B622" i="7" s="1"/>
  <c r="A622" i="3"/>
  <c r="A622" i="7" s="1"/>
  <c r="B621" i="3"/>
  <c r="B621" i="7" s="1"/>
  <c r="A621" i="3"/>
  <c r="A621" i="7" s="1"/>
  <c r="B620" i="3"/>
  <c r="B620" i="7" s="1"/>
  <c r="A620" i="3"/>
  <c r="A620" i="7" s="1"/>
  <c r="B619" i="3"/>
  <c r="B619" i="7" s="1"/>
  <c r="A619" i="3"/>
  <c r="A619" i="7" s="1"/>
  <c r="B618" i="3"/>
  <c r="B618" i="7" s="1"/>
  <c r="A618" i="3"/>
  <c r="A618" i="7" s="1"/>
  <c r="B617" i="3"/>
  <c r="B617" i="7" s="1"/>
  <c r="A617" i="3"/>
  <c r="A617" i="7" s="1"/>
  <c r="B616" i="3"/>
  <c r="B616" i="7" s="1"/>
  <c r="A616" i="3"/>
  <c r="A616" i="7" s="1"/>
  <c r="B615" i="3"/>
  <c r="B615" i="7" s="1"/>
  <c r="A615" i="3"/>
  <c r="A615" i="7" s="1"/>
  <c r="B614" i="3"/>
  <c r="B614" i="7" s="1"/>
  <c r="A614" i="3"/>
  <c r="A614" i="7" s="1"/>
  <c r="B613" i="3"/>
  <c r="B613" i="7" s="1"/>
  <c r="A613" i="3"/>
  <c r="A613" i="7" s="1"/>
  <c r="B612" i="3"/>
  <c r="B612" i="7" s="1"/>
  <c r="A612" i="3"/>
  <c r="A612" i="7" s="1"/>
  <c r="B611" i="3"/>
  <c r="B611" i="7" s="1"/>
  <c r="A611" i="3"/>
  <c r="A611" i="7" s="1"/>
  <c r="B610" i="3"/>
  <c r="B610" i="7" s="1"/>
  <c r="A610" i="3"/>
  <c r="A610" i="7" s="1"/>
  <c r="B609" i="3"/>
  <c r="B609" i="7" s="1"/>
  <c r="A609" i="3"/>
  <c r="A609" i="7" s="1"/>
  <c r="B608" i="3"/>
  <c r="B608" i="7" s="1"/>
  <c r="A608" i="3"/>
  <c r="A608" i="7" s="1"/>
  <c r="B607" i="3"/>
  <c r="B607" i="7" s="1"/>
  <c r="A607" i="3"/>
  <c r="A607" i="7" s="1"/>
  <c r="B606" i="3"/>
  <c r="B606" i="7" s="1"/>
  <c r="A606" i="3"/>
  <c r="A606" i="7" s="1"/>
  <c r="B605" i="3"/>
  <c r="B605" i="7" s="1"/>
  <c r="A605" i="3"/>
  <c r="A605" i="7" s="1"/>
  <c r="B604" i="3"/>
  <c r="B604" i="7" s="1"/>
  <c r="A604" i="3"/>
  <c r="A604" i="7" s="1"/>
  <c r="B603" i="3"/>
  <c r="B603" i="7" s="1"/>
  <c r="A603" i="3"/>
  <c r="A603" i="7" s="1"/>
  <c r="B602" i="3"/>
  <c r="B602" i="7" s="1"/>
  <c r="A602" i="3"/>
  <c r="A602" i="7" s="1"/>
  <c r="B601" i="3"/>
  <c r="B601" i="7" s="1"/>
  <c r="A601" i="3"/>
  <c r="A601" i="7" s="1"/>
  <c r="B600" i="3"/>
  <c r="B600" i="7" s="1"/>
  <c r="A600" i="3"/>
  <c r="A600" i="7" s="1"/>
  <c r="B599" i="3"/>
  <c r="B599" i="7" s="1"/>
  <c r="A599" i="3"/>
  <c r="A599" i="7" s="1"/>
  <c r="B598" i="3"/>
  <c r="B598" i="7" s="1"/>
  <c r="A598" i="3"/>
  <c r="A598" i="7" s="1"/>
  <c r="B597" i="3"/>
  <c r="B597" i="7" s="1"/>
  <c r="A597" i="3"/>
  <c r="A597" i="7" s="1"/>
  <c r="B596" i="3"/>
  <c r="B596" i="7" s="1"/>
  <c r="A596" i="3"/>
  <c r="A596" i="7" s="1"/>
  <c r="B595" i="3"/>
  <c r="B595" i="7" s="1"/>
  <c r="A595" i="3"/>
  <c r="A595" i="7" s="1"/>
  <c r="B594" i="3"/>
  <c r="B594" i="7" s="1"/>
  <c r="A594" i="3"/>
  <c r="A594" i="7" s="1"/>
  <c r="B593" i="3"/>
  <c r="B593" i="7" s="1"/>
  <c r="A593" i="3"/>
  <c r="A593" i="7" s="1"/>
  <c r="B592" i="3"/>
  <c r="B592" i="7" s="1"/>
  <c r="A592" i="3"/>
  <c r="A592" i="7" s="1"/>
  <c r="B591" i="3"/>
  <c r="B591" i="7" s="1"/>
  <c r="A591" i="3"/>
  <c r="A591" i="7" s="1"/>
  <c r="B590" i="3"/>
  <c r="B590" i="7" s="1"/>
  <c r="A590" i="3"/>
  <c r="A590" i="7" s="1"/>
  <c r="B589" i="3"/>
  <c r="B589" i="7" s="1"/>
  <c r="A589" i="3"/>
  <c r="A589" i="7" s="1"/>
  <c r="B588" i="3"/>
  <c r="B588" i="7" s="1"/>
  <c r="A588" i="3"/>
  <c r="A588" i="7" s="1"/>
  <c r="B587" i="3"/>
  <c r="B587" i="7" s="1"/>
  <c r="A587" i="3"/>
  <c r="A587" i="7" s="1"/>
  <c r="B586" i="3"/>
  <c r="B586" i="7" s="1"/>
  <c r="A586" i="3"/>
  <c r="A586" i="7" s="1"/>
  <c r="B585" i="3"/>
  <c r="B585" i="7" s="1"/>
  <c r="A585" i="3"/>
  <c r="A585" i="7" s="1"/>
  <c r="B584" i="3"/>
  <c r="B584" i="7" s="1"/>
  <c r="A584" i="3"/>
  <c r="A584" i="7" s="1"/>
  <c r="B583" i="3"/>
  <c r="B583" i="7" s="1"/>
  <c r="A583" i="3"/>
  <c r="A583" i="7" s="1"/>
  <c r="B582" i="3"/>
  <c r="B582" i="7" s="1"/>
  <c r="A582" i="3"/>
  <c r="A582" i="7" s="1"/>
  <c r="B581" i="3"/>
  <c r="B581" i="7" s="1"/>
  <c r="A581" i="3"/>
  <c r="A581" i="7" s="1"/>
  <c r="B580" i="3"/>
  <c r="B580" i="7" s="1"/>
  <c r="A580" i="3"/>
  <c r="A580" i="7" s="1"/>
  <c r="B579" i="3"/>
  <c r="B579" i="7" s="1"/>
  <c r="A579" i="3"/>
  <c r="A579" i="7" s="1"/>
  <c r="B578" i="3"/>
  <c r="B578" i="7" s="1"/>
  <c r="A578" i="3"/>
  <c r="A578" i="7" s="1"/>
  <c r="B577" i="3"/>
  <c r="B577" i="7" s="1"/>
  <c r="A577" i="3"/>
  <c r="A577" i="7" s="1"/>
  <c r="B576" i="3"/>
  <c r="B576" i="7" s="1"/>
  <c r="A576" i="3"/>
  <c r="A576" i="7" s="1"/>
  <c r="B575" i="3"/>
  <c r="B575" i="7" s="1"/>
  <c r="A575" i="3"/>
  <c r="A575" i="7" s="1"/>
  <c r="B574" i="3"/>
  <c r="B574" i="7" s="1"/>
  <c r="A574" i="3"/>
  <c r="A574" i="7" s="1"/>
  <c r="B573" i="3"/>
  <c r="B573" i="7" s="1"/>
  <c r="A573" i="3"/>
  <c r="A573" i="7" s="1"/>
  <c r="B572" i="3"/>
  <c r="B572" i="7" s="1"/>
  <c r="A572" i="3"/>
  <c r="A572" i="7" s="1"/>
  <c r="B571" i="3"/>
  <c r="B571" i="7" s="1"/>
  <c r="A571" i="3"/>
  <c r="A571" i="7" s="1"/>
  <c r="B570" i="3"/>
  <c r="B570" i="7" s="1"/>
  <c r="A570" i="3"/>
  <c r="A570" i="7" s="1"/>
  <c r="B569" i="3"/>
  <c r="B569" i="7" s="1"/>
  <c r="A569" i="3"/>
  <c r="A569" i="7" s="1"/>
  <c r="B568" i="3"/>
  <c r="B568" i="7" s="1"/>
  <c r="A568" i="3"/>
  <c r="A568" i="7" s="1"/>
  <c r="B567" i="3"/>
  <c r="B567" i="7" s="1"/>
  <c r="A567" i="3"/>
  <c r="A567" i="7" s="1"/>
  <c r="B566" i="3"/>
  <c r="B566" i="7" s="1"/>
  <c r="A566" i="3"/>
  <c r="A566" i="7" s="1"/>
  <c r="B565" i="3"/>
  <c r="B565" i="7" s="1"/>
  <c r="A565" i="3"/>
  <c r="A565" i="7" s="1"/>
  <c r="B564" i="3"/>
  <c r="B564" i="7" s="1"/>
  <c r="A564" i="3"/>
  <c r="A564" i="7" s="1"/>
  <c r="B563" i="3"/>
  <c r="B563" i="7" s="1"/>
  <c r="A563" i="3"/>
  <c r="A563" i="7" s="1"/>
  <c r="B562" i="3"/>
  <c r="B562" i="7" s="1"/>
  <c r="A562" i="3"/>
  <c r="A562" i="7" s="1"/>
  <c r="B561" i="3"/>
  <c r="B561" i="7" s="1"/>
  <c r="A561" i="3"/>
  <c r="A561" i="7" s="1"/>
  <c r="B560" i="3"/>
  <c r="B560" i="7" s="1"/>
  <c r="A560" i="3"/>
  <c r="A560" i="7" s="1"/>
  <c r="B559" i="3"/>
  <c r="B559" i="7" s="1"/>
  <c r="A559" i="3"/>
  <c r="A559" i="7" s="1"/>
  <c r="B558" i="3"/>
  <c r="B558" i="7" s="1"/>
  <c r="A558" i="3"/>
  <c r="A558" i="7" s="1"/>
  <c r="B557" i="3"/>
  <c r="B557" i="7" s="1"/>
  <c r="A557" i="3"/>
  <c r="A557" i="7" s="1"/>
  <c r="B556" i="3"/>
  <c r="B556" i="7" s="1"/>
  <c r="A556" i="3"/>
  <c r="A556" i="7" s="1"/>
  <c r="B555" i="3"/>
  <c r="B555" i="7" s="1"/>
  <c r="A555" i="3"/>
  <c r="A555" i="7" s="1"/>
  <c r="B554" i="3"/>
  <c r="B554" i="7" s="1"/>
  <c r="A554" i="3"/>
  <c r="A554" i="7" s="1"/>
  <c r="B553" i="3"/>
  <c r="B553" i="7" s="1"/>
  <c r="A553" i="3"/>
  <c r="A553" i="7" s="1"/>
  <c r="B552" i="3"/>
  <c r="B552" i="7" s="1"/>
  <c r="A552" i="3"/>
  <c r="A552" i="7" s="1"/>
  <c r="B551" i="3"/>
  <c r="B551" i="7" s="1"/>
  <c r="A551" i="3"/>
  <c r="A551" i="7" s="1"/>
  <c r="B550" i="3"/>
  <c r="B550" i="7" s="1"/>
  <c r="A550" i="3"/>
  <c r="A550" i="7" s="1"/>
  <c r="B549" i="3"/>
  <c r="B549" i="7" s="1"/>
  <c r="A549" i="3"/>
  <c r="A549" i="7" s="1"/>
  <c r="B548" i="3"/>
  <c r="B548" i="7" s="1"/>
  <c r="A548" i="3"/>
  <c r="A548" i="7" s="1"/>
  <c r="B547" i="3"/>
  <c r="B547" i="7" s="1"/>
  <c r="A547" i="3"/>
  <c r="A547" i="7" s="1"/>
  <c r="B546" i="3"/>
  <c r="B546" i="7" s="1"/>
  <c r="A546" i="3"/>
  <c r="A546" i="7" s="1"/>
  <c r="B545" i="3"/>
  <c r="B545" i="7" s="1"/>
  <c r="A545" i="3"/>
  <c r="A545" i="7" s="1"/>
  <c r="B544" i="3"/>
  <c r="B544" i="7" s="1"/>
  <c r="A544" i="3"/>
  <c r="A544" i="7" s="1"/>
  <c r="B543" i="3"/>
  <c r="B543" i="7" s="1"/>
  <c r="A543" i="3"/>
  <c r="A543" i="7" s="1"/>
  <c r="B542" i="3"/>
  <c r="B542" i="7" s="1"/>
  <c r="A542" i="3"/>
  <c r="A542" i="7" s="1"/>
  <c r="B541" i="3"/>
  <c r="B541" i="7" s="1"/>
  <c r="A541" i="3"/>
  <c r="A541" i="7" s="1"/>
  <c r="B540" i="3"/>
  <c r="B540" i="7" s="1"/>
  <c r="A540" i="3"/>
  <c r="A540" i="7" s="1"/>
  <c r="B539" i="3"/>
  <c r="B539" i="7" s="1"/>
  <c r="A539" i="3"/>
  <c r="A539" i="7" s="1"/>
  <c r="B538" i="3"/>
  <c r="B538" i="7" s="1"/>
  <c r="A538" i="3"/>
  <c r="A538" i="7" s="1"/>
  <c r="B537" i="3"/>
  <c r="B537" i="7" s="1"/>
  <c r="A537" i="3"/>
  <c r="A537" i="7" s="1"/>
  <c r="B536" i="3"/>
  <c r="B536" i="7" s="1"/>
  <c r="A536" i="3"/>
  <c r="A536" i="7" s="1"/>
  <c r="B535" i="3"/>
  <c r="B535" i="7" s="1"/>
  <c r="A535" i="3"/>
  <c r="A535" i="7" s="1"/>
  <c r="B534" i="3"/>
  <c r="B534" i="7" s="1"/>
  <c r="A534" i="3"/>
  <c r="A534" i="7" s="1"/>
  <c r="B533" i="3"/>
  <c r="B533" i="7" s="1"/>
  <c r="A533" i="3"/>
  <c r="A533" i="7" s="1"/>
  <c r="B532" i="3"/>
  <c r="B532" i="7" s="1"/>
  <c r="A532" i="3"/>
  <c r="A532" i="7" s="1"/>
  <c r="B531" i="3"/>
  <c r="B531" i="7" s="1"/>
  <c r="A531" i="3"/>
  <c r="A531" i="7" s="1"/>
  <c r="B530" i="3"/>
  <c r="B530" i="7" s="1"/>
  <c r="A530" i="3"/>
  <c r="A530" i="7" s="1"/>
  <c r="B529" i="3"/>
  <c r="B529" i="7" s="1"/>
  <c r="A529" i="3"/>
  <c r="A529" i="7" s="1"/>
  <c r="B528" i="3"/>
  <c r="B528" i="7" s="1"/>
  <c r="A528" i="3"/>
  <c r="A528" i="7" s="1"/>
  <c r="B527" i="3"/>
  <c r="B527" i="7" s="1"/>
  <c r="A527" i="3"/>
  <c r="A527" i="7" s="1"/>
  <c r="B526" i="3"/>
  <c r="B526" i="7" s="1"/>
  <c r="A526" i="3"/>
  <c r="A526" i="7" s="1"/>
  <c r="B525" i="3"/>
  <c r="B525" i="7" s="1"/>
  <c r="A525" i="3"/>
  <c r="A525" i="7" s="1"/>
  <c r="B524" i="3"/>
  <c r="B524" i="7" s="1"/>
  <c r="A524" i="3"/>
  <c r="A524" i="7" s="1"/>
  <c r="B523" i="3"/>
  <c r="B523" i="7" s="1"/>
  <c r="A523" i="3"/>
  <c r="A523" i="7" s="1"/>
  <c r="B522" i="3"/>
  <c r="B522" i="7" s="1"/>
  <c r="A522" i="3"/>
  <c r="A522" i="7" s="1"/>
  <c r="B521" i="3"/>
  <c r="B521" i="7" s="1"/>
  <c r="A521" i="3"/>
  <c r="A521" i="7" s="1"/>
  <c r="B520" i="3"/>
  <c r="B520" i="7" s="1"/>
  <c r="A520" i="3"/>
  <c r="A520" i="7" s="1"/>
  <c r="B519" i="3"/>
  <c r="B519" i="7" s="1"/>
  <c r="A519" i="3"/>
  <c r="A519" i="7" s="1"/>
  <c r="B518" i="3"/>
  <c r="B518" i="7" s="1"/>
  <c r="A518" i="3"/>
  <c r="A518" i="7" s="1"/>
  <c r="B517" i="3"/>
  <c r="B517" i="7" s="1"/>
  <c r="A517" i="3"/>
  <c r="A517" i="7" s="1"/>
  <c r="B516" i="3"/>
  <c r="B516" i="7" s="1"/>
  <c r="A516" i="3"/>
  <c r="A516" i="7" s="1"/>
  <c r="B515" i="3"/>
  <c r="B515" i="7" s="1"/>
  <c r="A515" i="3"/>
  <c r="A515" i="7" s="1"/>
  <c r="B514" i="3"/>
  <c r="B514" i="7" s="1"/>
  <c r="A514" i="3"/>
  <c r="A514" i="7" s="1"/>
  <c r="B513" i="3"/>
  <c r="B513" i="7" s="1"/>
  <c r="A513" i="3"/>
  <c r="A513" i="7" s="1"/>
  <c r="B512" i="3"/>
  <c r="B512" i="7" s="1"/>
  <c r="A512" i="3"/>
  <c r="A512" i="7" s="1"/>
  <c r="B511" i="3"/>
  <c r="B511" i="7" s="1"/>
  <c r="A511" i="3"/>
  <c r="A511" i="7" s="1"/>
  <c r="B510" i="3"/>
  <c r="B510" i="7" s="1"/>
  <c r="A510" i="3"/>
  <c r="A510" i="7" s="1"/>
  <c r="B509" i="3"/>
  <c r="B509" i="7" s="1"/>
  <c r="A509" i="3"/>
  <c r="A509" i="7" s="1"/>
  <c r="B508" i="3"/>
  <c r="B508" i="7" s="1"/>
  <c r="A508" i="3"/>
  <c r="A508" i="7" s="1"/>
  <c r="B507" i="3"/>
  <c r="B507" i="7" s="1"/>
  <c r="A507" i="3"/>
  <c r="A507" i="7" s="1"/>
  <c r="B506" i="3"/>
  <c r="B506" i="7" s="1"/>
  <c r="A506" i="3"/>
  <c r="A506" i="7" s="1"/>
  <c r="B505" i="3"/>
  <c r="B505" i="7" s="1"/>
  <c r="A505" i="3"/>
  <c r="A505" i="7" s="1"/>
  <c r="B504" i="3"/>
  <c r="B504" i="7" s="1"/>
  <c r="A504" i="3"/>
  <c r="A504" i="7" s="1"/>
  <c r="B503" i="3"/>
  <c r="B503" i="7" s="1"/>
  <c r="A503" i="3"/>
  <c r="A503" i="7" s="1"/>
  <c r="B502" i="3"/>
  <c r="B502" i="7" s="1"/>
  <c r="A502" i="3"/>
  <c r="A502" i="7" s="1"/>
  <c r="B501" i="3"/>
  <c r="B501" i="7" s="1"/>
  <c r="A501" i="3"/>
  <c r="A501" i="7" s="1"/>
  <c r="B500" i="3"/>
  <c r="B500" i="7" s="1"/>
  <c r="A500" i="3"/>
  <c r="A500" i="7" s="1"/>
  <c r="B499" i="3"/>
  <c r="B499" i="7" s="1"/>
  <c r="A499" i="3"/>
  <c r="A499" i="7" s="1"/>
  <c r="B498" i="3"/>
  <c r="B498" i="7" s="1"/>
  <c r="A498" i="3"/>
  <c r="A498" i="7" s="1"/>
  <c r="B497" i="3"/>
  <c r="B497" i="7" s="1"/>
  <c r="A497" i="3"/>
  <c r="A497" i="7" s="1"/>
  <c r="B496" i="3"/>
  <c r="B496" i="7" s="1"/>
  <c r="A496" i="3"/>
  <c r="A496" i="7" s="1"/>
  <c r="B495" i="3"/>
  <c r="B495" i="7" s="1"/>
  <c r="A495" i="3"/>
  <c r="A495" i="7" s="1"/>
  <c r="B494" i="3"/>
  <c r="B494" i="7" s="1"/>
  <c r="A494" i="3"/>
  <c r="A494" i="7" s="1"/>
  <c r="B493" i="3"/>
  <c r="B493" i="7" s="1"/>
  <c r="A493" i="3"/>
  <c r="A493" i="7" s="1"/>
  <c r="B492" i="3"/>
  <c r="B492" i="7" s="1"/>
  <c r="A492" i="3"/>
  <c r="A492" i="7" s="1"/>
  <c r="B491" i="3"/>
  <c r="B491" i="7" s="1"/>
  <c r="A491" i="3"/>
  <c r="A491" i="7" s="1"/>
  <c r="B490" i="3"/>
  <c r="B490" i="7" s="1"/>
  <c r="A490" i="3"/>
  <c r="A490" i="7" s="1"/>
  <c r="B489" i="3"/>
  <c r="B489" i="7" s="1"/>
  <c r="A489" i="3"/>
  <c r="A489" i="7" s="1"/>
  <c r="B488" i="3"/>
  <c r="B488" i="7" s="1"/>
  <c r="A488" i="3"/>
  <c r="A488" i="7" s="1"/>
  <c r="B487" i="3"/>
  <c r="B487" i="7" s="1"/>
  <c r="A487" i="3"/>
  <c r="A487" i="7" s="1"/>
  <c r="B486" i="3"/>
  <c r="B486" i="7" s="1"/>
  <c r="A486" i="3"/>
  <c r="A486" i="7" s="1"/>
  <c r="B485" i="3"/>
  <c r="B485" i="7" s="1"/>
  <c r="A485" i="3"/>
  <c r="A485" i="7" s="1"/>
  <c r="B484" i="3"/>
  <c r="B484" i="7" s="1"/>
  <c r="A484" i="3"/>
  <c r="A484" i="7" s="1"/>
  <c r="B483" i="3"/>
  <c r="B483" i="7" s="1"/>
  <c r="A483" i="3"/>
  <c r="A483" i="7" s="1"/>
  <c r="B482" i="3"/>
  <c r="B482" i="7" s="1"/>
  <c r="A482" i="3"/>
  <c r="A482" i="7" s="1"/>
  <c r="B481" i="3"/>
  <c r="B481" i="7" s="1"/>
  <c r="A481" i="3"/>
  <c r="A481" i="7" s="1"/>
  <c r="B480" i="3"/>
  <c r="B480" i="7" s="1"/>
  <c r="A480" i="3"/>
  <c r="A480" i="7" s="1"/>
  <c r="B479" i="3"/>
  <c r="B479" i="7" s="1"/>
  <c r="A479" i="3"/>
  <c r="A479" i="7" s="1"/>
  <c r="B478" i="3"/>
  <c r="B478" i="7" s="1"/>
  <c r="A478" i="3"/>
  <c r="A478" i="7" s="1"/>
  <c r="B477" i="3"/>
  <c r="B477" i="7" s="1"/>
  <c r="A477" i="3"/>
  <c r="A477" i="7" s="1"/>
  <c r="B476" i="3"/>
  <c r="B476" i="7" s="1"/>
  <c r="A476" i="3"/>
  <c r="A476" i="7" s="1"/>
  <c r="B475" i="3"/>
  <c r="B475" i="7" s="1"/>
  <c r="A475" i="3"/>
  <c r="A475" i="7" s="1"/>
  <c r="B474" i="3"/>
  <c r="B474" i="7" s="1"/>
  <c r="A474" i="3"/>
  <c r="A474" i="7" s="1"/>
  <c r="B473" i="3"/>
  <c r="B473" i="7" s="1"/>
  <c r="A473" i="3"/>
  <c r="A473" i="7" s="1"/>
  <c r="B472" i="3"/>
  <c r="B472" i="7" s="1"/>
  <c r="A472" i="3"/>
  <c r="A472" i="7" s="1"/>
  <c r="B471" i="3"/>
  <c r="B471" i="7" s="1"/>
  <c r="A471" i="3"/>
  <c r="A471" i="7" s="1"/>
  <c r="B470" i="3"/>
  <c r="B470" i="7" s="1"/>
  <c r="A470" i="3"/>
  <c r="A470" i="7" s="1"/>
  <c r="B469" i="3"/>
  <c r="B469" i="7" s="1"/>
  <c r="A469" i="3"/>
  <c r="A469" i="7" s="1"/>
  <c r="B468" i="3"/>
  <c r="B468" i="7" s="1"/>
  <c r="A468" i="3"/>
  <c r="A468" i="7" s="1"/>
  <c r="B467" i="3"/>
  <c r="B467" i="7" s="1"/>
  <c r="A467" i="3"/>
  <c r="A467" i="7" s="1"/>
  <c r="B466" i="3"/>
  <c r="B466" i="7" s="1"/>
  <c r="A466" i="3"/>
  <c r="A466" i="7" s="1"/>
  <c r="B465" i="3"/>
  <c r="B465" i="7" s="1"/>
  <c r="A465" i="3"/>
  <c r="A465" i="7" s="1"/>
  <c r="B464" i="3"/>
  <c r="B464" i="7" s="1"/>
  <c r="A464" i="3"/>
  <c r="A464" i="7" s="1"/>
  <c r="B463" i="3"/>
  <c r="B463" i="7" s="1"/>
  <c r="A463" i="3"/>
  <c r="A463" i="7" s="1"/>
  <c r="B462" i="3"/>
  <c r="B462" i="7" s="1"/>
  <c r="A462" i="3"/>
  <c r="A462" i="7" s="1"/>
  <c r="B461" i="3"/>
  <c r="B461" i="7" s="1"/>
  <c r="A461" i="3"/>
  <c r="A461" i="7" s="1"/>
  <c r="B460" i="3"/>
  <c r="B460" i="7" s="1"/>
  <c r="A460" i="3"/>
  <c r="A460" i="7" s="1"/>
  <c r="B459" i="3"/>
  <c r="B459" i="7" s="1"/>
  <c r="A459" i="3"/>
  <c r="A459" i="7" s="1"/>
  <c r="B458" i="3"/>
  <c r="B458" i="7" s="1"/>
  <c r="A458" i="3"/>
  <c r="A458" i="7" s="1"/>
  <c r="B457" i="3"/>
  <c r="B457" i="7" s="1"/>
  <c r="A457" i="3"/>
  <c r="A457" i="7" s="1"/>
  <c r="B456" i="3"/>
  <c r="B456" i="7" s="1"/>
  <c r="A456" i="3"/>
  <c r="A456" i="7" s="1"/>
  <c r="B455" i="3"/>
  <c r="B455" i="7" s="1"/>
  <c r="A455" i="3"/>
  <c r="A455" i="7" s="1"/>
  <c r="B454" i="3"/>
  <c r="B454" i="7" s="1"/>
  <c r="A454" i="3"/>
  <c r="A454" i="7" s="1"/>
  <c r="B453" i="3"/>
  <c r="B453" i="7" s="1"/>
  <c r="A453" i="3"/>
  <c r="A453" i="7" s="1"/>
  <c r="B452" i="3"/>
  <c r="B452" i="7" s="1"/>
  <c r="A452" i="3"/>
  <c r="A452" i="7" s="1"/>
  <c r="B451" i="3"/>
  <c r="B451" i="7" s="1"/>
  <c r="A451" i="3"/>
  <c r="A451" i="7" s="1"/>
  <c r="B450" i="3"/>
  <c r="B450" i="7" s="1"/>
  <c r="A450" i="3"/>
  <c r="A450" i="7" s="1"/>
  <c r="B449" i="3"/>
  <c r="B449" i="7" s="1"/>
  <c r="A449" i="3"/>
  <c r="A449" i="7" s="1"/>
  <c r="B448" i="3"/>
  <c r="B448" i="7" s="1"/>
  <c r="A448" i="3"/>
  <c r="A448" i="7" s="1"/>
  <c r="B447" i="3"/>
  <c r="B447" i="7" s="1"/>
  <c r="A447" i="3"/>
  <c r="A447" i="7" s="1"/>
  <c r="B446" i="3"/>
  <c r="B446" i="7" s="1"/>
  <c r="A446" i="3"/>
  <c r="A446" i="7" s="1"/>
  <c r="B445" i="3"/>
  <c r="B445" i="7" s="1"/>
  <c r="A445" i="3"/>
  <c r="A445" i="7" s="1"/>
  <c r="B444" i="3"/>
  <c r="B444" i="7" s="1"/>
  <c r="A444" i="3"/>
  <c r="A444" i="7" s="1"/>
  <c r="B443" i="3"/>
  <c r="B443" i="7" s="1"/>
  <c r="A443" i="3"/>
  <c r="A443" i="7" s="1"/>
  <c r="B442" i="3"/>
  <c r="B442" i="7" s="1"/>
  <c r="A442" i="3"/>
  <c r="A442" i="7" s="1"/>
  <c r="B441" i="3"/>
  <c r="B441" i="7" s="1"/>
  <c r="A441" i="3"/>
  <c r="A441" i="7" s="1"/>
  <c r="B440" i="3"/>
  <c r="B440" i="7" s="1"/>
  <c r="A440" i="3"/>
  <c r="A440" i="7" s="1"/>
  <c r="B439" i="3"/>
  <c r="B439" i="7" s="1"/>
  <c r="A439" i="3"/>
  <c r="A439" i="7" s="1"/>
  <c r="B438" i="3"/>
  <c r="B438" i="7" s="1"/>
  <c r="A438" i="3"/>
  <c r="A438" i="7" s="1"/>
  <c r="B437" i="3"/>
  <c r="B437" i="7" s="1"/>
  <c r="A437" i="3"/>
  <c r="A437" i="7" s="1"/>
  <c r="B436" i="3"/>
  <c r="B436" i="7" s="1"/>
  <c r="A436" i="3"/>
  <c r="A436" i="7" s="1"/>
  <c r="B435" i="3"/>
  <c r="B435" i="7" s="1"/>
  <c r="A435" i="3"/>
  <c r="A435" i="7" s="1"/>
  <c r="B434" i="3"/>
  <c r="B434" i="7" s="1"/>
  <c r="A434" i="3"/>
  <c r="A434" i="7" s="1"/>
  <c r="B433" i="3"/>
  <c r="B433" i="7" s="1"/>
  <c r="A433" i="3"/>
  <c r="A433" i="7" s="1"/>
  <c r="B432" i="3"/>
  <c r="B432" i="7" s="1"/>
  <c r="A432" i="3"/>
  <c r="A432" i="7" s="1"/>
  <c r="B431" i="3"/>
  <c r="B431" i="7" s="1"/>
  <c r="A431" i="3"/>
  <c r="A431" i="7" s="1"/>
  <c r="B430" i="3"/>
  <c r="B430" i="7" s="1"/>
  <c r="A430" i="3"/>
  <c r="A430" i="7" s="1"/>
  <c r="B429" i="3"/>
  <c r="B429" i="7" s="1"/>
  <c r="A429" i="3"/>
  <c r="A429" i="7" s="1"/>
  <c r="B428" i="3"/>
  <c r="B428" i="7" s="1"/>
  <c r="A428" i="3"/>
  <c r="A428" i="7" s="1"/>
  <c r="B427" i="3"/>
  <c r="B427" i="7" s="1"/>
  <c r="A427" i="3"/>
  <c r="A427" i="7" s="1"/>
  <c r="B426" i="3"/>
  <c r="B426" i="7" s="1"/>
  <c r="A426" i="3"/>
  <c r="A426" i="7" s="1"/>
  <c r="B425" i="3"/>
  <c r="B425" i="7" s="1"/>
  <c r="A425" i="3"/>
  <c r="A425" i="7" s="1"/>
  <c r="B424" i="3"/>
  <c r="B424" i="7" s="1"/>
  <c r="A424" i="3"/>
  <c r="A424" i="7" s="1"/>
  <c r="B423" i="3"/>
  <c r="B423" i="7" s="1"/>
  <c r="A423" i="3"/>
  <c r="A423" i="7" s="1"/>
  <c r="B422" i="3"/>
  <c r="B422" i="7" s="1"/>
  <c r="A422" i="3"/>
  <c r="A422" i="7" s="1"/>
  <c r="B421" i="3"/>
  <c r="B421" i="7" s="1"/>
  <c r="A421" i="3"/>
  <c r="A421" i="7" s="1"/>
  <c r="B420" i="3"/>
  <c r="B420" i="7" s="1"/>
  <c r="A420" i="3"/>
  <c r="A420" i="7" s="1"/>
  <c r="B419" i="3"/>
  <c r="B419" i="7" s="1"/>
  <c r="A419" i="3"/>
  <c r="A419" i="7" s="1"/>
  <c r="B418" i="3"/>
  <c r="B418" i="7" s="1"/>
  <c r="A418" i="3"/>
  <c r="A418" i="7" s="1"/>
  <c r="B417" i="3"/>
  <c r="B417" i="7" s="1"/>
  <c r="A417" i="3"/>
  <c r="A417" i="7" s="1"/>
  <c r="B416" i="3"/>
  <c r="B416" i="7" s="1"/>
  <c r="A416" i="3"/>
  <c r="A416" i="7" s="1"/>
  <c r="B415" i="3"/>
  <c r="B415" i="7" s="1"/>
  <c r="A415" i="3"/>
  <c r="A415" i="7" s="1"/>
  <c r="B414" i="3"/>
  <c r="B414" i="7" s="1"/>
  <c r="A414" i="3"/>
  <c r="A414" i="7" s="1"/>
  <c r="B413" i="3"/>
  <c r="B413" i="7" s="1"/>
  <c r="A413" i="3"/>
  <c r="A413" i="7" s="1"/>
  <c r="B412" i="3"/>
  <c r="B412" i="7" s="1"/>
  <c r="A412" i="3"/>
  <c r="A412" i="7" s="1"/>
  <c r="B411" i="3"/>
  <c r="B411" i="7" s="1"/>
  <c r="A411" i="3"/>
  <c r="A411" i="7" s="1"/>
  <c r="B410" i="3"/>
  <c r="B410" i="7" s="1"/>
  <c r="A410" i="3"/>
  <c r="A410" i="7" s="1"/>
  <c r="B409" i="3"/>
  <c r="B409" i="7" s="1"/>
  <c r="A409" i="3"/>
  <c r="A409" i="7" s="1"/>
  <c r="B408" i="3"/>
  <c r="B408" i="7" s="1"/>
  <c r="A408" i="3"/>
  <c r="A408" i="7" s="1"/>
  <c r="B407" i="3"/>
  <c r="B407" i="7" s="1"/>
  <c r="A407" i="3"/>
  <c r="A407" i="7" s="1"/>
  <c r="B406" i="3"/>
  <c r="B406" i="7" s="1"/>
  <c r="A406" i="3"/>
  <c r="A406" i="7" s="1"/>
  <c r="B405" i="3"/>
  <c r="B405" i="7" s="1"/>
  <c r="A405" i="3"/>
  <c r="A405" i="7" s="1"/>
  <c r="B404" i="3"/>
  <c r="B404" i="7" s="1"/>
  <c r="A404" i="3"/>
  <c r="A404" i="7" s="1"/>
  <c r="B403" i="3"/>
  <c r="B403" i="7" s="1"/>
  <c r="A403" i="3"/>
  <c r="A403" i="7" s="1"/>
  <c r="B402" i="3"/>
  <c r="B402" i="7" s="1"/>
  <c r="A402" i="3"/>
  <c r="A402" i="7" s="1"/>
  <c r="B401" i="3"/>
  <c r="B401" i="7" s="1"/>
  <c r="A401" i="3"/>
  <c r="A401" i="7" s="1"/>
  <c r="B400" i="3"/>
  <c r="B400" i="7" s="1"/>
  <c r="A400" i="3"/>
  <c r="A400" i="7" s="1"/>
  <c r="B399" i="3"/>
  <c r="B399" i="7" s="1"/>
  <c r="A399" i="3"/>
  <c r="A399" i="7" s="1"/>
  <c r="B398" i="3"/>
  <c r="B398" i="7" s="1"/>
  <c r="A398" i="3"/>
  <c r="A398" i="7" s="1"/>
  <c r="B397" i="3"/>
  <c r="B397" i="7" s="1"/>
  <c r="A397" i="3"/>
  <c r="A397" i="7" s="1"/>
  <c r="B396" i="3"/>
  <c r="B396" i="7" s="1"/>
  <c r="A396" i="3"/>
  <c r="A396" i="7" s="1"/>
  <c r="B395" i="3"/>
  <c r="B395" i="7" s="1"/>
  <c r="A395" i="3"/>
  <c r="A395" i="7" s="1"/>
  <c r="B394" i="3"/>
  <c r="B394" i="7" s="1"/>
  <c r="A394" i="3"/>
  <c r="A394" i="7" s="1"/>
  <c r="B393" i="3"/>
  <c r="B393" i="7" s="1"/>
  <c r="A393" i="3"/>
  <c r="A393" i="7" s="1"/>
  <c r="B392" i="3"/>
  <c r="B392" i="7" s="1"/>
  <c r="A392" i="3"/>
  <c r="A392" i="7" s="1"/>
  <c r="B391" i="3"/>
  <c r="B391" i="7" s="1"/>
  <c r="A391" i="3"/>
  <c r="A391" i="7" s="1"/>
  <c r="B390" i="3"/>
  <c r="B390" i="7" s="1"/>
  <c r="A390" i="3"/>
  <c r="A390" i="7" s="1"/>
  <c r="B389" i="3"/>
  <c r="B389" i="7" s="1"/>
  <c r="A389" i="3"/>
  <c r="A389" i="7" s="1"/>
  <c r="B388" i="3"/>
  <c r="B388" i="7" s="1"/>
  <c r="A388" i="3"/>
  <c r="A388" i="7" s="1"/>
  <c r="B387" i="3"/>
  <c r="B387" i="7" s="1"/>
  <c r="A387" i="3"/>
  <c r="A387" i="7" s="1"/>
  <c r="B386" i="3"/>
  <c r="B386" i="7" s="1"/>
  <c r="A386" i="3"/>
  <c r="A386" i="7" s="1"/>
  <c r="B385" i="3"/>
  <c r="B385" i="7" s="1"/>
  <c r="A385" i="3"/>
  <c r="A385" i="7" s="1"/>
  <c r="B384" i="3"/>
  <c r="B384" i="7" s="1"/>
  <c r="A384" i="3"/>
  <c r="A384" i="7" s="1"/>
  <c r="B383" i="3"/>
  <c r="B383" i="7" s="1"/>
  <c r="A383" i="3"/>
  <c r="A383" i="7" s="1"/>
  <c r="B382" i="3"/>
  <c r="B382" i="7" s="1"/>
  <c r="A382" i="3"/>
  <c r="A382" i="7" s="1"/>
  <c r="B381" i="3"/>
  <c r="B381" i="7" s="1"/>
  <c r="A381" i="3"/>
  <c r="A381" i="7" s="1"/>
  <c r="B380" i="3"/>
  <c r="B380" i="7" s="1"/>
  <c r="A380" i="3"/>
  <c r="A380" i="7" s="1"/>
  <c r="B379" i="3"/>
  <c r="B379" i="7" s="1"/>
  <c r="A379" i="3"/>
  <c r="A379" i="7" s="1"/>
  <c r="B378" i="3"/>
  <c r="B378" i="7" s="1"/>
  <c r="A378" i="3"/>
  <c r="A378" i="7" s="1"/>
  <c r="B377" i="3"/>
  <c r="B377" i="7" s="1"/>
  <c r="A377" i="3"/>
  <c r="A377" i="7" s="1"/>
  <c r="B376" i="3"/>
  <c r="B376" i="7" s="1"/>
  <c r="A376" i="3"/>
  <c r="A376" i="7" s="1"/>
  <c r="B375" i="3"/>
  <c r="B375" i="7" s="1"/>
  <c r="A375" i="3"/>
  <c r="A375" i="7" s="1"/>
  <c r="B374" i="3"/>
  <c r="B374" i="7" s="1"/>
  <c r="A374" i="3"/>
  <c r="A374" i="7" s="1"/>
  <c r="B373" i="3"/>
  <c r="B373" i="7" s="1"/>
  <c r="A373" i="3"/>
  <c r="A373" i="7" s="1"/>
  <c r="B372" i="3"/>
  <c r="B372" i="7" s="1"/>
  <c r="A372" i="3"/>
  <c r="A372" i="7" s="1"/>
  <c r="B371" i="3"/>
  <c r="B371" i="7" s="1"/>
  <c r="A371" i="3"/>
  <c r="A371" i="7" s="1"/>
  <c r="B370" i="3"/>
  <c r="B370" i="7" s="1"/>
  <c r="A370" i="3"/>
  <c r="A370" i="7" s="1"/>
  <c r="B369" i="3"/>
  <c r="B369" i="7" s="1"/>
  <c r="A369" i="3"/>
  <c r="A369" i="7" s="1"/>
  <c r="B368" i="3"/>
  <c r="B368" i="7" s="1"/>
  <c r="A368" i="3"/>
  <c r="A368" i="7" s="1"/>
  <c r="B367" i="3"/>
  <c r="B367" i="7" s="1"/>
  <c r="A367" i="3"/>
  <c r="A367" i="7" s="1"/>
  <c r="B366" i="3"/>
  <c r="B366" i="7" s="1"/>
  <c r="A366" i="3"/>
  <c r="A366" i="7" s="1"/>
  <c r="B365" i="3"/>
  <c r="B365" i="7" s="1"/>
  <c r="A365" i="3"/>
  <c r="A365" i="7" s="1"/>
  <c r="B364" i="3"/>
  <c r="B364" i="7" s="1"/>
  <c r="A364" i="3"/>
  <c r="A364" i="7" s="1"/>
  <c r="B363" i="3"/>
  <c r="B363" i="7" s="1"/>
  <c r="A363" i="3"/>
  <c r="A363" i="7" s="1"/>
  <c r="B362" i="3"/>
  <c r="B362" i="7" s="1"/>
  <c r="A362" i="3"/>
  <c r="A362" i="7" s="1"/>
  <c r="B361" i="3"/>
  <c r="B361" i="7" s="1"/>
  <c r="A361" i="3"/>
  <c r="A361" i="7" s="1"/>
  <c r="B360" i="3"/>
  <c r="B360" i="7" s="1"/>
  <c r="A360" i="3"/>
  <c r="A360" i="7" s="1"/>
  <c r="B359" i="3"/>
  <c r="B359" i="7" s="1"/>
  <c r="A359" i="3"/>
  <c r="A359" i="7" s="1"/>
  <c r="B358" i="3"/>
  <c r="B358" i="7" s="1"/>
  <c r="A358" i="3"/>
  <c r="A358" i="7" s="1"/>
  <c r="B357" i="3"/>
  <c r="B357" i="7" s="1"/>
  <c r="A357" i="3"/>
  <c r="A357" i="7" s="1"/>
  <c r="B356" i="3"/>
  <c r="B356" i="7" s="1"/>
  <c r="A356" i="3"/>
  <c r="A356" i="7" s="1"/>
  <c r="B355" i="3"/>
  <c r="B355" i="7" s="1"/>
  <c r="A355" i="3"/>
  <c r="A355" i="7" s="1"/>
  <c r="B354" i="3"/>
  <c r="B354" i="7" s="1"/>
  <c r="A354" i="3"/>
  <c r="A354" i="7" s="1"/>
  <c r="B353" i="3"/>
  <c r="B353" i="7" s="1"/>
  <c r="A353" i="3"/>
  <c r="A353" i="7" s="1"/>
  <c r="B352" i="3"/>
  <c r="B352" i="7" s="1"/>
  <c r="A352" i="3"/>
  <c r="A352" i="7" s="1"/>
  <c r="B351" i="3"/>
  <c r="B351" i="7" s="1"/>
  <c r="A351" i="3"/>
  <c r="A351" i="7" s="1"/>
  <c r="B350" i="3"/>
  <c r="B350" i="7" s="1"/>
  <c r="A350" i="3"/>
  <c r="A350" i="7" s="1"/>
  <c r="B349" i="3"/>
  <c r="B349" i="7" s="1"/>
  <c r="A349" i="3"/>
  <c r="A349" i="7" s="1"/>
  <c r="B348" i="3"/>
  <c r="B348" i="7" s="1"/>
  <c r="A348" i="3"/>
  <c r="A348" i="7" s="1"/>
  <c r="B347" i="3"/>
  <c r="B347" i="7" s="1"/>
  <c r="A347" i="3"/>
  <c r="A347" i="7" s="1"/>
  <c r="B346" i="3"/>
  <c r="B346" i="7" s="1"/>
  <c r="A346" i="3"/>
  <c r="A346" i="7" s="1"/>
  <c r="B345" i="3"/>
  <c r="B345" i="7" s="1"/>
  <c r="A345" i="3"/>
  <c r="A345" i="7" s="1"/>
  <c r="B344" i="3"/>
  <c r="B344" i="7" s="1"/>
  <c r="A344" i="3"/>
  <c r="A344" i="7" s="1"/>
  <c r="B343" i="3"/>
  <c r="B343" i="7" s="1"/>
  <c r="A343" i="3"/>
  <c r="A343" i="7" s="1"/>
  <c r="B342" i="3"/>
  <c r="B342" i="7" s="1"/>
  <c r="A342" i="3"/>
  <c r="A342" i="7" s="1"/>
  <c r="B341" i="3"/>
  <c r="B341" i="7" s="1"/>
  <c r="A341" i="3"/>
  <c r="A341" i="7" s="1"/>
  <c r="B340" i="3"/>
  <c r="B340" i="7" s="1"/>
  <c r="A340" i="3"/>
  <c r="A340" i="7" s="1"/>
  <c r="B339" i="3"/>
  <c r="B339" i="7" s="1"/>
  <c r="A339" i="3"/>
  <c r="A339" i="7" s="1"/>
  <c r="B338" i="3"/>
  <c r="B338" i="7" s="1"/>
  <c r="A338" i="3"/>
  <c r="A338" i="7" s="1"/>
  <c r="B337" i="3"/>
  <c r="B337" i="7" s="1"/>
  <c r="A337" i="3"/>
  <c r="A337" i="7" s="1"/>
  <c r="B336" i="3"/>
  <c r="B336" i="7" s="1"/>
  <c r="A336" i="3"/>
  <c r="A336" i="7" s="1"/>
  <c r="B335" i="3"/>
  <c r="B335" i="7" s="1"/>
  <c r="A335" i="3"/>
  <c r="A335" i="7" s="1"/>
  <c r="B334" i="3"/>
  <c r="B334" i="7" s="1"/>
  <c r="A334" i="3"/>
  <c r="A334" i="7" s="1"/>
  <c r="B333" i="3"/>
  <c r="B333" i="7" s="1"/>
  <c r="A333" i="3"/>
  <c r="A333" i="7" s="1"/>
  <c r="B332" i="3"/>
  <c r="B332" i="7" s="1"/>
  <c r="A332" i="3"/>
  <c r="A332" i="7" s="1"/>
  <c r="B331" i="3"/>
  <c r="B331" i="7" s="1"/>
  <c r="A331" i="3"/>
  <c r="A331" i="7" s="1"/>
  <c r="B330" i="3"/>
  <c r="B330" i="7" s="1"/>
  <c r="A330" i="3"/>
  <c r="A330" i="7" s="1"/>
  <c r="B329" i="3"/>
  <c r="B329" i="7" s="1"/>
  <c r="A329" i="3"/>
  <c r="A329" i="7" s="1"/>
  <c r="B328" i="3"/>
  <c r="B328" i="7" s="1"/>
  <c r="A328" i="3"/>
  <c r="A328" i="7" s="1"/>
  <c r="B327" i="3"/>
  <c r="B327" i="7" s="1"/>
  <c r="A327" i="3"/>
  <c r="A327" i="7" s="1"/>
  <c r="B326" i="3"/>
  <c r="B326" i="7" s="1"/>
  <c r="A326" i="3"/>
  <c r="A326" i="7" s="1"/>
  <c r="B325" i="3"/>
  <c r="B325" i="7" s="1"/>
  <c r="A325" i="3"/>
  <c r="A325" i="7" s="1"/>
  <c r="B324" i="3"/>
  <c r="B324" i="7" s="1"/>
  <c r="A324" i="3"/>
  <c r="A324" i="7" s="1"/>
  <c r="B323" i="3"/>
  <c r="B323" i="7" s="1"/>
  <c r="A323" i="3"/>
  <c r="A323" i="7" s="1"/>
  <c r="B322" i="3"/>
  <c r="B322" i="7" s="1"/>
  <c r="A322" i="3"/>
  <c r="A322" i="7" s="1"/>
  <c r="B321" i="3"/>
  <c r="B321" i="7" s="1"/>
  <c r="A321" i="3"/>
  <c r="A321" i="7" s="1"/>
  <c r="B320" i="3"/>
  <c r="B320" i="7" s="1"/>
  <c r="A320" i="3"/>
  <c r="A320" i="7" s="1"/>
  <c r="B319" i="3"/>
  <c r="B319" i="7" s="1"/>
  <c r="A319" i="3"/>
  <c r="A319" i="7" s="1"/>
  <c r="B318" i="3"/>
  <c r="B318" i="7" s="1"/>
  <c r="A318" i="3"/>
  <c r="A318" i="7" s="1"/>
  <c r="B317" i="3"/>
  <c r="B317" i="7" s="1"/>
  <c r="A317" i="3"/>
  <c r="A317" i="7" s="1"/>
  <c r="B316" i="3"/>
  <c r="B316" i="7" s="1"/>
  <c r="A316" i="3"/>
  <c r="A316" i="7" s="1"/>
  <c r="B315" i="3"/>
  <c r="B315" i="7" s="1"/>
  <c r="A315" i="3"/>
  <c r="A315" i="7" s="1"/>
  <c r="B314" i="3"/>
  <c r="B314" i="7" s="1"/>
  <c r="A314" i="3"/>
  <c r="A314" i="7" s="1"/>
  <c r="B313" i="3"/>
  <c r="B313" i="7" s="1"/>
  <c r="A313" i="3"/>
  <c r="A313" i="7" s="1"/>
  <c r="B312" i="3"/>
  <c r="B312" i="7" s="1"/>
  <c r="A312" i="3"/>
  <c r="A312" i="7" s="1"/>
  <c r="B311" i="3"/>
  <c r="B311" i="7" s="1"/>
  <c r="A311" i="3"/>
  <c r="A311" i="7" s="1"/>
  <c r="B310" i="3"/>
  <c r="B310" i="7" s="1"/>
  <c r="A310" i="3"/>
  <c r="A310" i="7" s="1"/>
  <c r="B309" i="3"/>
  <c r="B309" i="7" s="1"/>
  <c r="A309" i="3"/>
  <c r="A309" i="7" s="1"/>
  <c r="B308" i="3"/>
  <c r="B308" i="7" s="1"/>
  <c r="A308" i="3"/>
  <c r="A308" i="7" s="1"/>
  <c r="B307" i="3"/>
  <c r="B307" i="7" s="1"/>
  <c r="A307" i="3"/>
  <c r="A307" i="7" s="1"/>
  <c r="B306" i="3"/>
  <c r="B306" i="7" s="1"/>
  <c r="A306" i="3"/>
  <c r="A306" i="7" s="1"/>
  <c r="B305" i="3"/>
  <c r="B305" i="7" s="1"/>
  <c r="A305" i="3"/>
  <c r="A305" i="7" s="1"/>
  <c r="B304" i="3"/>
  <c r="B304" i="7" s="1"/>
  <c r="A304" i="3"/>
  <c r="A304" i="7" s="1"/>
  <c r="B303" i="3"/>
  <c r="B303" i="7" s="1"/>
  <c r="A303" i="3"/>
  <c r="A303" i="7" s="1"/>
  <c r="B302" i="3"/>
  <c r="B302" i="7" s="1"/>
  <c r="A302" i="3"/>
  <c r="A302" i="7" s="1"/>
  <c r="B301" i="3"/>
  <c r="B301" i="7" s="1"/>
  <c r="A301" i="3"/>
  <c r="A301" i="7" s="1"/>
  <c r="B300" i="3"/>
  <c r="B300" i="7" s="1"/>
  <c r="A300" i="3"/>
  <c r="A300" i="7" s="1"/>
  <c r="B299" i="3"/>
  <c r="B299" i="7" s="1"/>
  <c r="A299" i="3"/>
  <c r="A299" i="7" s="1"/>
  <c r="B298" i="3"/>
  <c r="B298" i="7" s="1"/>
  <c r="A298" i="3"/>
  <c r="A298" i="7" s="1"/>
  <c r="B297" i="3"/>
  <c r="B297" i="7" s="1"/>
  <c r="A297" i="3"/>
  <c r="A297" i="7" s="1"/>
  <c r="B296" i="3"/>
  <c r="B296" i="7" s="1"/>
  <c r="A296" i="3"/>
  <c r="A296" i="7" s="1"/>
  <c r="B295" i="3"/>
  <c r="B295" i="7" s="1"/>
  <c r="A295" i="3"/>
  <c r="A295" i="7" s="1"/>
  <c r="B294" i="3"/>
  <c r="B294" i="7" s="1"/>
  <c r="A294" i="3"/>
  <c r="A294" i="7" s="1"/>
  <c r="B293" i="3"/>
  <c r="B293" i="7" s="1"/>
  <c r="A293" i="3"/>
  <c r="A293" i="7" s="1"/>
  <c r="B292" i="3"/>
  <c r="B292" i="7" s="1"/>
  <c r="A292" i="3"/>
  <c r="A292" i="7" s="1"/>
  <c r="B291" i="3"/>
  <c r="B291" i="7" s="1"/>
  <c r="A291" i="3"/>
  <c r="A291" i="7" s="1"/>
  <c r="B290" i="3"/>
  <c r="B290" i="7" s="1"/>
  <c r="A290" i="3"/>
  <c r="A290" i="7" s="1"/>
  <c r="B289" i="3"/>
  <c r="B289" i="7" s="1"/>
  <c r="A289" i="3"/>
  <c r="A289" i="7" s="1"/>
  <c r="B288" i="3"/>
  <c r="B288" i="7" s="1"/>
  <c r="A288" i="3"/>
  <c r="A288" i="7" s="1"/>
  <c r="B287" i="3"/>
  <c r="B287" i="7" s="1"/>
  <c r="A287" i="3"/>
  <c r="A287" i="7" s="1"/>
  <c r="B286" i="3"/>
  <c r="B286" i="7" s="1"/>
  <c r="A286" i="3"/>
  <c r="A286" i="7" s="1"/>
  <c r="B285" i="3"/>
  <c r="B285" i="7" s="1"/>
  <c r="A285" i="3"/>
  <c r="A285" i="7" s="1"/>
  <c r="B284" i="3"/>
  <c r="B284" i="7" s="1"/>
  <c r="A284" i="3"/>
  <c r="A284" i="7" s="1"/>
  <c r="B283" i="3"/>
  <c r="B283" i="7" s="1"/>
  <c r="A283" i="3"/>
  <c r="A283" i="7" s="1"/>
  <c r="B282" i="3"/>
  <c r="B282" i="7" s="1"/>
  <c r="A282" i="3"/>
  <c r="A282" i="7" s="1"/>
  <c r="B281" i="3"/>
  <c r="B281" i="7" s="1"/>
  <c r="A281" i="3"/>
  <c r="A281" i="7" s="1"/>
  <c r="B280" i="3"/>
  <c r="B280" i="7" s="1"/>
  <c r="A280" i="3"/>
  <c r="A280" i="7" s="1"/>
  <c r="B279" i="3"/>
  <c r="B279" i="7" s="1"/>
  <c r="A279" i="3"/>
  <c r="A279" i="7" s="1"/>
  <c r="B278" i="3"/>
  <c r="B278" i="7" s="1"/>
  <c r="A278" i="3"/>
  <c r="A278" i="7" s="1"/>
  <c r="B277" i="3"/>
  <c r="B277" i="7" s="1"/>
  <c r="A277" i="3"/>
  <c r="A277" i="7" s="1"/>
  <c r="B276" i="3"/>
  <c r="B276" i="7" s="1"/>
  <c r="A276" i="3"/>
  <c r="A276" i="7" s="1"/>
  <c r="B275" i="3"/>
  <c r="B275" i="7" s="1"/>
  <c r="A275" i="3"/>
  <c r="A275" i="7" s="1"/>
  <c r="B274" i="3"/>
  <c r="B274" i="7" s="1"/>
  <c r="A274" i="3"/>
  <c r="A274" i="7" s="1"/>
  <c r="B273" i="3"/>
  <c r="B273" i="7" s="1"/>
  <c r="A273" i="3"/>
  <c r="A273" i="7" s="1"/>
  <c r="B272" i="3"/>
  <c r="B272" i="7" s="1"/>
  <c r="A272" i="3"/>
  <c r="A272" i="7" s="1"/>
  <c r="B271" i="3"/>
  <c r="B271" i="7" s="1"/>
  <c r="A271" i="3"/>
  <c r="A271" i="7" s="1"/>
  <c r="B270" i="3"/>
  <c r="B270" i="7" s="1"/>
  <c r="A270" i="3"/>
  <c r="A270" i="7" s="1"/>
  <c r="B269" i="3"/>
  <c r="B269" i="7" s="1"/>
  <c r="A269" i="3"/>
  <c r="A269" i="7" s="1"/>
  <c r="B268" i="3"/>
  <c r="B268" i="7" s="1"/>
  <c r="A268" i="3"/>
  <c r="A268" i="7" s="1"/>
  <c r="B267" i="3"/>
  <c r="B267" i="7" s="1"/>
  <c r="A267" i="3"/>
  <c r="A267" i="7" s="1"/>
  <c r="B266" i="3"/>
  <c r="B266" i="7" s="1"/>
  <c r="A266" i="3"/>
  <c r="A266" i="7" s="1"/>
  <c r="B265" i="3"/>
  <c r="B265" i="7" s="1"/>
  <c r="A265" i="3"/>
  <c r="A265" i="7" s="1"/>
  <c r="B264" i="3"/>
  <c r="B264" i="7" s="1"/>
  <c r="A264" i="3"/>
  <c r="A264" i="7" s="1"/>
  <c r="B263" i="3"/>
  <c r="B263" i="7" s="1"/>
  <c r="A263" i="3"/>
  <c r="A263" i="7" s="1"/>
  <c r="B262" i="3"/>
  <c r="B262" i="7" s="1"/>
  <c r="A262" i="3"/>
  <c r="A262" i="7" s="1"/>
  <c r="B261" i="3"/>
  <c r="B261" i="7" s="1"/>
  <c r="A261" i="3"/>
  <c r="A261" i="7" s="1"/>
  <c r="B260" i="3"/>
  <c r="B260" i="7" s="1"/>
  <c r="A260" i="3"/>
  <c r="A260" i="7" s="1"/>
  <c r="B259" i="3"/>
  <c r="B259" i="7" s="1"/>
  <c r="A259" i="3"/>
  <c r="A259" i="7" s="1"/>
  <c r="B258" i="3"/>
  <c r="B258" i="7" s="1"/>
  <c r="A258" i="3"/>
  <c r="A258" i="7" s="1"/>
  <c r="B257" i="3"/>
  <c r="B257" i="7" s="1"/>
  <c r="A257" i="3"/>
  <c r="A257" i="7" s="1"/>
  <c r="B256" i="3"/>
  <c r="B256" i="7" s="1"/>
  <c r="A256" i="3"/>
  <c r="A256" i="7" s="1"/>
  <c r="B255" i="3"/>
  <c r="B255" i="7" s="1"/>
  <c r="A255" i="3"/>
  <c r="A255" i="7" s="1"/>
  <c r="B254" i="3"/>
  <c r="B254" i="7" s="1"/>
  <c r="A254" i="3"/>
  <c r="A254" i="7" s="1"/>
  <c r="B253" i="3"/>
  <c r="B253" i="7" s="1"/>
  <c r="A253" i="3"/>
  <c r="A253" i="7" s="1"/>
  <c r="B252" i="3"/>
  <c r="B252" i="7" s="1"/>
  <c r="A252" i="3"/>
  <c r="A252" i="7" s="1"/>
  <c r="B251" i="3"/>
  <c r="B251" i="7" s="1"/>
  <c r="A251" i="3"/>
  <c r="A251" i="7" s="1"/>
  <c r="B250" i="3"/>
  <c r="B250" i="7" s="1"/>
  <c r="A250" i="3"/>
  <c r="A250" i="7" s="1"/>
  <c r="B249" i="3"/>
  <c r="B249" i="7" s="1"/>
  <c r="A249" i="3"/>
  <c r="A249" i="7" s="1"/>
  <c r="B248" i="3"/>
  <c r="B248" i="7" s="1"/>
  <c r="A248" i="3"/>
  <c r="A248" i="7" s="1"/>
  <c r="B247" i="3"/>
  <c r="B247" i="7" s="1"/>
  <c r="A247" i="3"/>
  <c r="A247" i="7" s="1"/>
  <c r="B246" i="3"/>
  <c r="B246" i="7" s="1"/>
  <c r="A246" i="3"/>
  <c r="A246" i="7" s="1"/>
  <c r="B245" i="3"/>
  <c r="B245" i="7" s="1"/>
  <c r="A245" i="3"/>
  <c r="A245" i="7" s="1"/>
  <c r="B244" i="3"/>
  <c r="B244" i="7" s="1"/>
  <c r="A244" i="3"/>
  <c r="A244" i="7" s="1"/>
  <c r="B243" i="3"/>
  <c r="B243" i="7" s="1"/>
  <c r="A243" i="3"/>
  <c r="A243" i="7" s="1"/>
  <c r="B242" i="3"/>
  <c r="B242" i="7" s="1"/>
  <c r="A242" i="3"/>
  <c r="A242" i="7" s="1"/>
  <c r="B241" i="3"/>
  <c r="B241" i="7" s="1"/>
  <c r="A241" i="3"/>
  <c r="A241" i="7" s="1"/>
  <c r="B240" i="3"/>
  <c r="B240" i="7" s="1"/>
  <c r="A240" i="3"/>
  <c r="A240" i="7" s="1"/>
  <c r="B239" i="3"/>
  <c r="B239" i="7" s="1"/>
  <c r="A239" i="3"/>
  <c r="A239" i="7" s="1"/>
  <c r="B238" i="3"/>
  <c r="B238" i="7" s="1"/>
  <c r="A238" i="3"/>
  <c r="A238" i="7" s="1"/>
  <c r="B237" i="3"/>
  <c r="B237" i="7" s="1"/>
  <c r="A237" i="3"/>
  <c r="A237" i="7" s="1"/>
  <c r="B236" i="3"/>
  <c r="B236" i="7" s="1"/>
  <c r="A236" i="3"/>
  <c r="A236" i="7" s="1"/>
  <c r="B235" i="3"/>
  <c r="B235" i="7" s="1"/>
  <c r="A235" i="3"/>
  <c r="A235" i="7" s="1"/>
  <c r="B234" i="3"/>
  <c r="B234" i="7" s="1"/>
  <c r="A234" i="3"/>
  <c r="A234" i="7" s="1"/>
  <c r="B233" i="3"/>
  <c r="B233" i="7" s="1"/>
  <c r="A233" i="3"/>
  <c r="A233" i="7" s="1"/>
  <c r="B232" i="3"/>
  <c r="B232" i="7" s="1"/>
  <c r="A232" i="3"/>
  <c r="A232" i="7" s="1"/>
  <c r="B231" i="3"/>
  <c r="B231" i="7" s="1"/>
  <c r="A231" i="3"/>
  <c r="A231" i="7" s="1"/>
  <c r="B230" i="3"/>
  <c r="B230" i="7" s="1"/>
  <c r="A230" i="3"/>
  <c r="A230" i="7" s="1"/>
  <c r="B229" i="3"/>
  <c r="B229" i="7" s="1"/>
  <c r="A229" i="3"/>
  <c r="A229" i="7" s="1"/>
  <c r="B228" i="3"/>
  <c r="B228" i="7" s="1"/>
  <c r="A228" i="3"/>
  <c r="A228" i="7" s="1"/>
  <c r="B227" i="3"/>
  <c r="B227" i="7" s="1"/>
  <c r="A227" i="3"/>
  <c r="A227" i="7" s="1"/>
  <c r="B226" i="3"/>
  <c r="B226" i="7" s="1"/>
  <c r="A226" i="3"/>
  <c r="A226" i="7" s="1"/>
  <c r="B225" i="3"/>
  <c r="B225" i="7" s="1"/>
  <c r="A225" i="3"/>
  <c r="A225" i="7" s="1"/>
  <c r="B224" i="3"/>
  <c r="B224" i="7" s="1"/>
  <c r="A224" i="3"/>
  <c r="A224" i="7" s="1"/>
  <c r="B223" i="3"/>
  <c r="B223" i="7" s="1"/>
  <c r="A223" i="3"/>
  <c r="A223" i="7" s="1"/>
  <c r="B222" i="3"/>
  <c r="B222" i="7" s="1"/>
  <c r="A222" i="3"/>
  <c r="A222" i="7" s="1"/>
  <c r="B221" i="3"/>
  <c r="B221" i="7" s="1"/>
  <c r="A221" i="3"/>
  <c r="A221" i="7" s="1"/>
  <c r="B220" i="3"/>
  <c r="B220" i="7" s="1"/>
  <c r="A220" i="3"/>
  <c r="A220" i="7" s="1"/>
  <c r="B219" i="3"/>
  <c r="B219" i="7" s="1"/>
  <c r="A219" i="3"/>
  <c r="A219" i="7" s="1"/>
  <c r="B218" i="3"/>
  <c r="B218" i="7" s="1"/>
  <c r="A218" i="3"/>
  <c r="A218" i="7" s="1"/>
  <c r="B217" i="3"/>
  <c r="B217" i="7" s="1"/>
  <c r="A217" i="3"/>
  <c r="A217" i="7" s="1"/>
  <c r="B216" i="3"/>
  <c r="B216" i="7" s="1"/>
  <c r="A216" i="3"/>
  <c r="A216" i="7" s="1"/>
  <c r="B215" i="3"/>
  <c r="B215" i="7" s="1"/>
  <c r="A215" i="3"/>
  <c r="A215" i="7" s="1"/>
  <c r="B214" i="3"/>
  <c r="B214" i="7" s="1"/>
  <c r="A214" i="3"/>
  <c r="A214" i="7" s="1"/>
  <c r="B213" i="3"/>
  <c r="B213" i="7" s="1"/>
  <c r="A213" i="3"/>
  <c r="A213" i="7" s="1"/>
  <c r="B212" i="3"/>
  <c r="B212" i="7" s="1"/>
  <c r="A212" i="3"/>
  <c r="A212" i="7" s="1"/>
  <c r="B211" i="3"/>
  <c r="B211" i="7" s="1"/>
  <c r="A211" i="3"/>
  <c r="A211" i="7" s="1"/>
  <c r="B210" i="3"/>
  <c r="B210" i="7" s="1"/>
  <c r="A210" i="3"/>
  <c r="A210" i="7" s="1"/>
  <c r="B209" i="3"/>
  <c r="B209" i="7" s="1"/>
  <c r="A209" i="3"/>
  <c r="A209" i="7" s="1"/>
  <c r="B208" i="3"/>
  <c r="B208" i="7" s="1"/>
  <c r="A208" i="3"/>
  <c r="A208" i="7" s="1"/>
  <c r="B207" i="3"/>
  <c r="B207" i="7" s="1"/>
  <c r="A207" i="3"/>
  <c r="A207" i="7" s="1"/>
  <c r="B206" i="3"/>
  <c r="B206" i="7" s="1"/>
  <c r="A206" i="3"/>
  <c r="A206" i="7" s="1"/>
  <c r="B205" i="3"/>
  <c r="B205" i="7" s="1"/>
  <c r="A205" i="3"/>
  <c r="A205" i="7" s="1"/>
  <c r="B204" i="3"/>
  <c r="B204" i="7" s="1"/>
  <c r="A204" i="3"/>
  <c r="A204" i="7" s="1"/>
  <c r="B203" i="3"/>
  <c r="B203" i="7" s="1"/>
  <c r="A203" i="3"/>
  <c r="A203" i="7" s="1"/>
  <c r="B202" i="3"/>
  <c r="B202" i="7" s="1"/>
  <c r="A202" i="3"/>
  <c r="A202" i="7" s="1"/>
  <c r="B201" i="3"/>
  <c r="B201" i="7" s="1"/>
  <c r="A201" i="3"/>
  <c r="A201" i="7" s="1"/>
  <c r="B200" i="3"/>
  <c r="B200" i="7" s="1"/>
  <c r="A200" i="3"/>
  <c r="A200" i="7" s="1"/>
  <c r="B199" i="3"/>
  <c r="B199" i="7" s="1"/>
  <c r="A199" i="3"/>
  <c r="A199" i="7" s="1"/>
  <c r="B198" i="3"/>
  <c r="B198" i="7" s="1"/>
  <c r="A198" i="3"/>
  <c r="A198" i="7" s="1"/>
  <c r="B197" i="3"/>
  <c r="B197" i="7" s="1"/>
  <c r="A197" i="3"/>
  <c r="A197" i="7" s="1"/>
  <c r="B196" i="3"/>
  <c r="B196" i="7" s="1"/>
  <c r="A196" i="3"/>
  <c r="A196" i="7" s="1"/>
  <c r="B195" i="3"/>
  <c r="B195" i="7" s="1"/>
  <c r="A195" i="3"/>
  <c r="A195" i="7" s="1"/>
  <c r="B194" i="3"/>
  <c r="B194" i="7" s="1"/>
  <c r="A194" i="3"/>
  <c r="A194" i="7" s="1"/>
  <c r="B193" i="3"/>
  <c r="B193" i="7" s="1"/>
  <c r="A193" i="3"/>
  <c r="A193" i="7" s="1"/>
  <c r="B192" i="3"/>
  <c r="B192" i="7" s="1"/>
  <c r="A192" i="3"/>
  <c r="A192" i="7" s="1"/>
  <c r="B191" i="3"/>
  <c r="B191" i="7" s="1"/>
  <c r="A191" i="3"/>
  <c r="A191" i="7" s="1"/>
  <c r="B190" i="3"/>
  <c r="B190" i="7" s="1"/>
  <c r="A190" i="3"/>
  <c r="A190" i="7" s="1"/>
  <c r="B189" i="3"/>
  <c r="B189" i="7" s="1"/>
  <c r="A189" i="3"/>
  <c r="A189" i="7" s="1"/>
  <c r="B188" i="3"/>
  <c r="B188" i="7" s="1"/>
  <c r="A188" i="3"/>
  <c r="A188" i="7" s="1"/>
  <c r="B187" i="3"/>
  <c r="B187" i="7" s="1"/>
  <c r="A187" i="3"/>
  <c r="A187" i="7" s="1"/>
  <c r="B186" i="3"/>
  <c r="B186" i="7" s="1"/>
  <c r="A186" i="3"/>
  <c r="A186" i="7" s="1"/>
  <c r="B185" i="3"/>
  <c r="B185" i="7" s="1"/>
  <c r="A185" i="3"/>
  <c r="A185" i="7" s="1"/>
  <c r="B184" i="3"/>
  <c r="B184" i="7" s="1"/>
  <c r="A184" i="3"/>
  <c r="A184" i="7" s="1"/>
  <c r="B183" i="3"/>
  <c r="B183" i="7" s="1"/>
  <c r="A183" i="3"/>
  <c r="A183" i="7" s="1"/>
  <c r="B182" i="3"/>
  <c r="B182" i="7" s="1"/>
  <c r="A182" i="3"/>
  <c r="A182" i="7" s="1"/>
  <c r="B181" i="3"/>
  <c r="B181" i="7" s="1"/>
  <c r="A181" i="3"/>
  <c r="A181" i="7" s="1"/>
  <c r="B180" i="3"/>
  <c r="B180" i="7" s="1"/>
  <c r="A180" i="3"/>
  <c r="A180" i="7" s="1"/>
  <c r="B179" i="3"/>
  <c r="B179" i="7" s="1"/>
  <c r="A179" i="3"/>
  <c r="A179" i="7" s="1"/>
  <c r="B178" i="3"/>
  <c r="B178" i="7" s="1"/>
  <c r="A178" i="3"/>
  <c r="A178" i="7" s="1"/>
  <c r="B177" i="3"/>
  <c r="B177" i="7" s="1"/>
  <c r="A177" i="3"/>
  <c r="A177" i="7" s="1"/>
  <c r="B176" i="3"/>
  <c r="B176" i="7" s="1"/>
  <c r="A176" i="3"/>
  <c r="A176" i="7" s="1"/>
  <c r="B175" i="3"/>
  <c r="B175" i="7" s="1"/>
  <c r="A175" i="3"/>
  <c r="A175" i="7" s="1"/>
  <c r="B174" i="3"/>
  <c r="B174" i="7" s="1"/>
  <c r="A174" i="3"/>
  <c r="A174" i="7" s="1"/>
  <c r="B173" i="3"/>
  <c r="B173" i="7" s="1"/>
  <c r="A173" i="3"/>
  <c r="A173" i="7" s="1"/>
  <c r="B172" i="3"/>
  <c r="B172" i="7" s="1"/>
  <c r="A172" i="3"/>
  <c r="A172" i="7" s="1"/>
  <c r="B171" i="3"/>
  <c r="B171" i="7" s="1"/>
  <c r="A171" i="3"/>
  <c r="A171" i="7" s="1"/>
  <c r="B170" i="3"/>
  <c r="B170" i="7" s="1"/>
  <c r="A170" i="3"/>
  <c r="A170" i="7" s="1"/>
  <c r="B169" i="3"/>
  <c r="B169" i="7" s="1"/>
  <c r="A169" i="3"/>
  <c r="A169" i="7" s="1"/>
  <c r="B168" i="3"/>
  <c r="B168" i="7" s="1"/>
  <c r="A168" i="3"/>
  <c r="A168" i="7" s="1"/>
  <c r="B167" i="3"/>
  <c r="B167" i="7" s="1"/>
  <c r="A167" i="3"/>
  <c r="A167" i="7" s="1"/>
  <c r="B166" i="3"/>
  <c r="B166" i="7" s="1"/>
  <c r="A166" i="3"/>
  <c r="A166" i="7" s="1"/>
  <c r="B165" i="3"/>
  <c r="B165" i="7" s="1"/>
  <c r="A165" i="3"/>
  <c r="A165" i="7" s="1"/>
  <c r="B164" i="3"/>
  <c r="B164" i="7" s="1"/>
  <c r="A164" i="3"/>
  <c r="A164" i="7" s="1"/>
  <c r="B163" i="3"/>
  <c r="B163" i="7" s="1"/>
  <c r="A163" i="3"/>
  <c r="A163" i="7" s="1"/>
  <c r="B162" i="3"/>
  <c r="B162" i="7" s="1"/>
  <c r="A162" i="3"/>
  <c r="A162" i="7" s="1"/>
  <c r="B161" i="3"/>
  <c r="B161" i="7" s="1"/>
  <c r="A161" i="3"/>
  <c r="A161" i="7" s="1"/>
  <c r="B160" i="3"/>
  <c r="B160" i="7" s="1"/>
  <c r="A160" i="3"/>
  <c r="A160" i="7" s="1"/>
  <c r="B159" i="3"/>
  <c r="B159" i="7" s="1"/>
  <c r="A159" i="3"/>
  <c r="A159" i="7" s="1"/>
  <c r="B158" i="3"/>
  <c r="B158" i="7" s="1"/>
  <c r="A158" i="3"/>
  <c r="A158" i="7" s="1"/>
  <c r="B157" i="3"/>
  <c r="B157" i="7" s="1"/>
  <c r="A157" i="3"/>
  <c r="A157" i="7" s="1"/>
  <c r="B156" i="3"/>
  <c r="B156" i="7" s="1"/>
  <c r="A156" i="3"/>
  <c r="A156" i="7" s="1"/>
  <c r="B155" i="3"/>
  <c r="B155" i="7" s="1"/>
  <c r="A155" i="3"/>
  <c r="A155" i="7" s="1"/>
  <c r="B154" i="3"/>
  <c r="B154" i="7" s="1"/>
  <c r="A154" i="3"/>
  <c r="A154" i="7" s="1"/>
  <c r="B153" i="3"/>
  <c r="B153" i="7" s="1"/>
  <c r="A153" i="3"/>
  <c r="A153" i="7" s="1"/>
  <c r="B152" i="3"/>
  <c r="B152" i="7" s="1"/>
  <c r="A152" i="3"/>
  <c r="A152" i="7" s="1"/>
  <c r="B151" i="3"/>
  <c r="B151" i="7" s="1"/>
  <c r="A151" i="3"/>
  <c r="A151" i="7" s="1"/>
  <c r="B150" i="3"/>
  <c r="B150" i="7" s="1"/>
  <c r="A150" i="3"/>
  <c r="A150" i="7" s="1"/>
  <c r="B149" i="3"/>
  <c r="B149" i="7" s="1"/>
  <c r="A149" i="3"/>
  <c r="A149" i="7" s="1"/>
  <c r="B148" i="3"/>
  <c r="B148" i="7" s="1"/>
  <c r="A148" i="3"/>
  <c r="A148" i="7" s="1"/>
  <c r="B147" i="3"/>
  <c r="B147" i="7" s="1"/>
  <c r="A147" i="3"/>
  <c r="A147" i="7" s="1"/>
  <c r="B146" i="3"/>
  <c r="B146" i="7" s="1"/>
  <c r="A146" i="3"/>
  <c r="A146" i="7" s="1"/>
  <c r="B145" i="3"/>
  <c r="B145" i="7" s="1"/>
  <c r="A145" i="3"/>
  <c r="A145" i="7" s="1"/>
  <c r="B144" i="3"/>
  <c r="B144" i="7" s="1"/>
  <c r="A144" i="3"/>
  <c r="A144" i="7" s="1"/>
  <c r="B143" i="3"/>
  <c r="B143" i="7" s="1"/>
  <c r="A143" i="3"/>
  <c r="A143" i="7" s="1"/>
  <c r="B142" i="3"/>
  <c r="B142" i="7" s="1"/>
  <c r="A142" i="3"/>
  <c r="A142" i="7" s="1"/>
  <c r="B141" i="3"/>
  <c r="B141" i="7" s="1"/>
  <c r="A141" i="3"/>
  <c r="A141" i="7" s="1"/>
  <c r="B140" i="3"/>
  <c r="B140" i="7" s="1"/>
  <c r="A140" i="3"/>
  <c r="A140" i="7" s="1"/>
  <c r="B139" i="3"/>
  <c r="B139" i="7" s="1"/>
  <c r="A139" i="3"/>
  <c r="A139" i="7" s="1"/>
  <c r="B138" i="3"/>
  <c r="B138" i="7" s="1"/>
  <c r="A138" i="3"/>
  <c r="A138" i="7" s="1"/>
  <c r="B137" i="3"/>
  <c r="B137" i="7" s="1"/>
  <c r="A137" i="3"/>
  <c r="A137" i="7" s="1"/>
  <c r="B136" i="3"/>
  <c r="B136" i="7" s="1"/>
  <c r="A136" i="3"/>
  <c r="A136" i="7" s="1"/>
  <c r="B135" i="3"/>
  <c r="B135" i="7" s="1"/>
  <c r="A135" i="3"/>
  <c r="A135" i="7" s="1"/>
  <c r="B134" i="3"/>
  <c r="B134" i="7" s="1"/>
  <c r="A134" i="3"/>
  <c r="A134" i="7" s="1"/>
  <c r="B133" i="3"/>
  <c r="B133" i="7" s="1"/>
  <c r="A133" i="3"/>
  <c r="A133" i="7" s="1"/>
  <c r="B132" i="3"/>
  <c r="B132" i="7" s="1"/>
  <c r="A132" i="3"/>
  <c r="A132" i="7" s="1"/>
  <c r="B131" i="3"/>
  <c r="B131" i="7" s="1"/>
  <c r="A131" i="3"/>
  <c r="A131" i="7" s="1"/>
  <c r="B130" i="3"/>
  <c r="B130" i="7" s="1"/>
  <c r="A130" i="3"/>
  <c r="A130" i="7" s="1"/>
  <c r="B129" i="3"/>
  <c r="B129" i="7" s="1"/>
  <c r="A129" i="3"/>
  <c r="A129" i="7" s="1"/>
  <c r="B128" i="3"/>
  <c r="B128" i="7" s="1"/>
  <c r="A128" i="3"/>
  <c r="A128" i="7" s="1"/>
  <c r="B127" i="3"/>
  <c r="B127" i="7" s="1"/>
  <c r="A127" i="3"/>
  <c r="A127" i="7" s="1"/>
  <c r="B126" i="3"/>
  <c r="B126" i="7" s="1"/>
  <c r="A126" i="3"/>
  <c r="A126" i="7" s="1"/>
  <c r="B125" i="3"/>
  <c r="B125" i="7" s="1"/>
  <c r="A125" i="3"/>
  <c r="A125" i="7" s="1"/>
  <c r="B124" i="3"/>
  <c r="B124" i="7" s="1"/>
  <c r="A124" i="3"/>
  <c r="A124" i="7" s="1"/>
  <c r="B123" i="3"/>
  <c r="B123" i="7" s="1"/>
  <c r="A123" i="3"/>
  <c r="A123" i="7" s="1"/>
  <c r="B122" i="3"/>
  <c r="B122" i="7" s="1"/>
  <c r="A122" i="3"/>
  <c r="A122" i="7" s="1"/>
  <c r="B121" i="3"/>
  <c r="B121" i="7" s="1"/>
  <c r="A121" i="3"/>
  <c r="A121" i="7" s="1"/>
  <c r="B120" i="3"/>
  <c r="B120" i="7" s="1"/>
  <c r="A120" i="3"/>
  <c r="A120" i="7" s="1"/>
  <c r="B119" i="3"/>
  <c r="B119" i="7" s="1"/>
  <c r="A119" i="3"/>
  <c r="A119" i="7" s="1"/>
  <c r="B118" i="3"/>
  <c r="B118" i="7" s="1"/>
  <c r="A118" i="3"/>
  <c r="A118" i="7" s="1"/>
  <c r="B117" i="3"/>
  <c r="B117" i="7" s="1"/>
  <c r="A117" i="3"/>
  <c r="A117" i="7" s="1"/>
  <c r="B116" i="3"/>
  <c r="B116" i="7" s="1"/>
  <c r="A116" i="3"/>
  <c r="A116" i="7" s="1"/>
  <c r="B115" i="3"/>
  <c r="B115" i="7" s="1"/>
  <c r="A115" i="3"/>
  <c r="A115" i="7" s="1"/>
  <c r="B114" i="3"/>
  <c r="B114" i="7" s="1"/>
  <c r="A114" i="3"/>
  <c r="A114" i="7" s="1"/>
  <c r="B113" i="3"/>
  <c r="B113" i="7" s="1"/>
  <c r="A113" i="3"/>
  <c r="A113" i="7" s="1"/>
  <c r="B112" i="3"/>
  <c r="B112" i="7" s="1"/>
  <c r="A112" i="3"/>
  <c r="A112" i="7" s="1"/>
  <c r="B111" i="3"/>
  <c r="B111" i="7" s="1"/>
  <c r="A111" i="3"/>
  <c r="A111" i="7" s="1"/>
  <c r="B110" i="3"/>
  <c r="B110" i="7" s="1"/>
  <c r="A110" i="3"/>
  <c r="A110" i="7" s="1"/>
  <c r="B109" i="3"/>
  <c r="B109" i="7" s="1"/>
  <c r="A109" i="3"/>
  <c r="A109" i="7" s="1"/>
  <c r="B108" i="3"/>
  <c r="B108" i="7" s="1"/>
  <c r="A108" i="3"/>
  <c r="A108" i="7" s="1"/>
  <c r="B107" i="3"/>
  <c r="B107" i="7" s="1"/>
  <c r="A107" i="3"/>
  <c r="A107" i="7" s="1"/>
  <c r="B106" i="3"/>
  <c r="B106" i="7" s="1"/>
  <c r="A106" i="3"/>
  <c r="A106" i="7" s="1"/>
  <c r="B105" i="3"/>
  <c r="B105" i="7" s="1"/>
  <c r="A105" i="3"/>
  <c r="A105" i="7" s="1"/>
  <c r="B104" i="3"/>
  <c r="B104" i="7" s="1"/>
  <c r="A104" i="3"/>
  <c r="A104" i="7" s="1"/>
  <c r="B103" i="3"/>
  <c r="B103" i="7" s="1"/>
  <c r="A103" i="3"/>
  <c r="A103" i="7" s="1"/>
  <c r="B102" i="3"/>
  <c r="B102" i="7" s="1"/>
  <c r="A102" i="3"/>
  <c r="A102" i="7" s="1"/>
  <c r="B101" i="3"/>
  <c r="B101" i="7" s="1"/>
  <c r="A101" i="3"/>
  <c r="A101" i="7" s="1"/>
  <c r="B100" i="3"/>
  <c r="B100" i="7" s="1"/>
  <c r="A100" i="3"/>
  <c r="A100" i="7" s="1"/>
  <c r="B99" i="3"/>
  <c r="B99" i="7" s="1"/>
  <c r="A99" i="3"/>
  <c r="A99" i="7" s="1"/>
  <c r="B98" i="3"/>
  <c r="B98" i="7" s="1"/>
  <c r="A98" i="3"/>
  <c r="A98" i="7" s="1"/>
  <c r="B97" i="3"/>
  <c r="B97" i="7" s="1"/>
  <c r="A97" i="3"/>
  <c r="A97" i="7" s="1"/>
  <c r="B96" i="3"/>
  <c r="B96" i="7" s="1"/>
  <c r="A96" i="3"/>
  <c r="A96" i="7" s="1"/>
  <c r="B95" i="3"/>
  <c r="B95" i="7" s="1"/>
  <c r="A95" i="3"/>
  <c r="A95" i="7" s="1"/>
  <c r="B94" i="3"/>
  <c r="B94" i="7" s="1"/>
  <c r="A94" i="3"/>
  <c r="A94" i="7" s="1"/>
  <c r="B93" i="3"/>
  <c r="B93" i="7" s="1"/>
  <c r="A93" i="3"/>
  <c r="A93" i="7" s="1"/>
  <c r="B92" i="3"/>
  <c r="B92" i="7" s="1"/>
  <c r="A92" i="3"/>
  <c r="A92" i="7" s="1"/>
  <c r="B91" i="3"/>
  <c r="B91" i="7" s="1"/>
  <c r="A91" i="3"/>
  <c r="A91" i="7" s="1"/>
  <c r="B90" i="3"/>
  <c r="B90" i="7" s="1"/>
  <c r="A90" i="3"/>
  <c r="A90" i="7" s="1"/>
  <c r="B89" i="3"/>
  <c r="B89" i="7" s="1"/>
  <c r="A89" i="3"/>
  <c r="A89" i="7" s="1"/>
  <c r="B88" i="3"/>
  <c r="B88" i="7" s="1"/>
  <c r="A88" i="3"/>
  <c r="A88" i="7" s="1"/>
  <c r="B87" i="3"/>
  <c r="B87" i="7" s="1"/>
  <c r="A87" i="3"/>
  <c r="A87" i="7" s="1"/>
  <c r="B86" i="3"/>
  <c r="B86" i="7" s="1"/>
  <c r="A86" i="3"/>
  <c r="A86" i="7" s="1"/>
  <c r="B85" i="3"/>
  <c r="B85" i="7" s="1"/>
  <c r="A85" i="3"/>
  <c r="A85" i="7" s="1"/>
  <c r="B84" i="3"/>
  <c r="B84" i="7" s="1"/>
  <c r="A84" i="3"/>
  <c r="A84" i="7" s="1"/>
  <c r="B83" i="3"/>
  <c r="B83" i="7" s="1"/>
  <c r="A83" i="3"/>
  <c r="A83" i="7" s="1"/>
  <c r="B82" i="3"/>
  <c r="B82" i="7" s="1"/>
  <c r="A82" i="3"/>
  <c r="A82" i="7" s="1"/>
  <c r="B81" i="3"/>
  <c r="B81" i="7" s="1"/>
  <c r="A81" i="3"/>
  <c r="A81" i="7" s="1"/>
  <c r="B80" i="3"/>
  <c r="B80" i="7" s="1"/>
  <c r="A80" i="3"/>
  <c r="A80" i="7" s="1"/>
  <c r="B79" i="3"/>
  <c r="B79" i="7" s="1"/>
  <c r="A79" i="3"/>
  <c r="A79" i="7" s="1"/>
  <c r="B78" i="3"/>
  <c r="B78" i="7" s="1"/>
  <c r="A78" i="3"/>
  <c r="A78" i="7" s="1"/>
  <c r="B77" i="3"/>
  <c r="B77" i="7" s="1"/>
  <c r="A77" i="3"/>
  <c r="A77" i="7" s="1"/>
  <c r="B76" i="3"/>
  <c r="B76" i="7" s="1"/>
  <c r="A76" i="3"/>
  <c r="A76" i="7" s="1"/>
  <c r="B75" i="3"/>
  <c r="B75" i="7" s="1"/>
  <c r="A75" i="3"/>
  <c r="A75" i="7" s="1"/>
  <c r="B74" i="3"/>
  <c r="B74" i="7" s="1"/>
  <c r="A74" i="3"/>
  <c r="A74" i="7" s="1"/>
  <c r="B73" i="3"/>
  <c r="B73" i="7" s="1"/>
  <c r="A73" i="3"/>
  <c r="A73" i="7" s="1"/>
  <c r="B72" i="3"/>
  <c r="B72" i="7" s="1"/>
  <c r="A72" i="3"/>
  <c r="A72" i="7" s="1"/>
  <c r="B71" i="3"/>
  <c r="B71" i="7" s="1"/>
  <c r="A71" i="3"/>
  <c r="A71" i="7" s="1"/>
  <c r="B70" i="3"/>
  <c r="B70" i="7" s="1"/>
  <c r="A70" i="3"/>
  <c r="A70" i="7" s="1"/>
  <c r="B69" i="3"/>
  <c r="B69" i="7" s="1"/>
  <c r="A69" i="3"/>
  <c r="A69" i="7" s="1"/>
  <c r="B68" i="3"/>
  <c r="B68" i="7" s="1"/>
  <c r="A68" i="3"/>
  <c r="A68" i="7" s="1"/>
  <c r="B67" i="3"/>
  <c r="B67" i="7" s="1"/>
  <c r="A67" i="3"/>
  <c r="A67" i="7" s="1"/>
  <c r="B66" i="3"/>
  <c r="B66" i="7" s="1"/>
  <c r="A66" i="3"/>
  <c r="A66" i="7" s="1"/>
  <c r="B65" i="3"/>
  <c r="B65" i="7" s="1"/>
  <c r="A65" i="3"/>
  <c r="A65" i="7" s="1"/>
  <c r="B64" i="3"/>
  <c r="B64" i="7" s="1"/>
  <c r="A64" i="3"/>
  <c r="A64" i="7" s="1"/>
  <c r="B63" i="3"/>
  <c r="B63" i="7" s="1"/>
  <c r="A63" i="3"/>
  <c r="A63" i="7" s="1"/>
  <c r="B62" i="3"/>
  <c r="B62" i="7" s="1"/>
  <c r="A62" i="3"/>
  <c r="A62" i="7" s="1"/>
  <c r="B61" i="3"/>
  <c r="B61" i="7" s="1"/>
  <c r="A61" i="3"/>
  <c r="A61" i="7" s="1"/>
  <c r="B60" i="3"/>
  <c r="B60" i="7" s="1"/>
  <c r="A60" i="3"/>
  <c r="A60" i="7" s="1"/>
  <c r="B59" i="3"/>
  <c r="B59" i="7" s="1"/>
  <c r="A59" i="3"/>
  <c r="A59" i="7" s="1"/>
  <c r="B58" i="3"/>
  <c r="B58" i="7" s="1"/>
  <c r="A58" i="3"/>
  <c r="A58" i="7" s="1"/>
  <c r="B57" i="3"/>
  <c r="B57" i="7" s="1"/>
  <c r="A57" i="3"/>
  <c r="A57" i="7" s="1"/>
  <c r="B56" i="3"/>
  <c r="B56" i="7" s="1"/>
  <c r="A56" i="3"/>
  <c r="A56" i="7" s="1"/>
  <c r="B55" i="3"/>
  <c r="B55" i="7" s="1"/>
  <c r="A55" i="3"/>
  <c r="A55" i="7" s="1"/>
  <c r="B54" i="3"/>
  <c r="B54" i="7" s="1"/>
  <c r="A54" i="3"/>
  <c r="A54" i="7" s="1"/>
  <c r="B53" i="3"/>
  <c r="B53" i="7" s="1"/>
  <c r="A53" i="3"/>
  <c r="A53" i="7" s="1"/>
  <c r="B52" i="3"/>
  <c r="B52" i="7" s="1"/>
  <c r="A52" i="3"/>
  <c r="A52" i="7" s="1"/>
  <c r="B51" i="3"/>
  <c r="B51" i="7" s="1"/>
  <c r="A51" i="3"/>
  <c r="A51" i="7" s="1"/>
  <c r="B50" i="3"/>
  <c r="B50" i="7" s="1"/>
  <c r="A50" i="3"/>
  <c r="A50" i="7" s="1"/>
  <c r="B49" i="3"/>
  <c r="B49" i="7" s="1"/>
  <c r="A49" i="3"/>
  <c r="A49" i="7" s="1"/>
  <c r="B48" i="3"/>
  <c r="B48" i="7" s="1"/>
  <c r="A48" i="3"/>
  <c r="A48" i="7" s="1"/>
  <c r="B47" i="3"/>
  <c r="B47" i="7" s="1"/>
  <c r="A47" i="3"/>
  <c r="A47" i="7" s="1"/>
  <c r="B46" i="3"/>
  <c r="B46" i="7" s="1"/>
  <c r="A46" i="3"/>
  <c r="A46" i="7" s="1"/>
  <c r="B45" i="3"/>
  <c r="B45" i="7" s="1"/>
  <c r="A45" i="3"/>
  <c r="A45" i="7" s="1"/>
  <c r="B44" i="3"/>
  <c r="B44" i="7" s="1"/>
  <c r="A44" i="3"/>
  <c r="A44" i="7" s="1"/>
  <c r="B43" i="3"/>
  <c r="B43" i="7" s="1"/>
  <c r="A43" i="3"/>
  <c r="A43" i="7" s="1"/>
  <c r="B42" i="3"/>
  <c r="B42" i="7" s="1"/>
  <c r="A42" i="3"/>
  <c r="A42" i="7" s="1"/>
  <c r="B41" i="3"/>
  <c r="B41" i="7" s="1"/>
  <c r="A41" i="3"/>
  <c r="A41" i="7" s="1"/>
  <c r="B40" i="3"/>
  <c r="B40" i="7" s="1"/>
  <c r="A40" i="3"/>
  <c r="A40" i="7" s="1"/>
  <c r="B39" i="3"/>
  <c r="B39" i="7" s="1"/>
  <c r="A39" i="3"/>
  <c r="A39" i="7" s="1"/>
  <c r="B38" i="3"/>
  <c r="B38" i="7" s="1"/>
  <c r="A38" i="3"/>
  <c r="A38" i="7" s="1"/>
  <c r="B37" i="3"/>
  <c r="B37" i="7" s="1"/>
  <c r="A37" i="3"/>
  <c r="A37" i="7" s="1"/>
  <c r="B36" i="3"/>
  <c r="B36" i="7" s="1"/>
  <c r="A36" i="3"/>
  <c r="A36" i="7" s="1"/>
  <c r="B35" i="3"/>
  <c r="B35" i="7" s="1"/>
  <c r="A35" i="3"/>
  <c r="A35" i="7" s="1"/>
  <c r="B34" i="3"/>
  <c r="B34" i="7" s="1"/>
  <c r="A34" i="3"/>
  <c r="A34" i="7" s="1"/>
  <c r="B33" i="3"/>
  <c r="B33" i="7" s="1"/>
  <c r="A33" i="3"/>
  <c r="A33" i="7" s="1"/>
  <c r="B32" i="3"/>
  <c r="B32" i="7" s="1"/>
  <c r="A32" i="3"/>
  <c r="A32" i="7" s="1"/>
  <c r="B31" i="3"/>
  <c r="B31" i="7" s="1"/>
  <c r="A31" i="3"/>
  <c r="A31" i="7" s="1"/>
  <c r="B30" i="3"/>
  <c r="B30" i="7" s="1"/>
  <c r="A30" i="3"/>
  <c r="A30" i="7" s="1"/>
  <c r="B29" i="3"/>
  <c r="B29" i="7" s="1"/>
  <c r="A29" i="3"/>
  <c r="A29" i="7" s="1"/>
  <c r="B28" i="3"/>
  <c r="B28" i="7" s="1"/>
  <c r="A28" i="3"/>
  <c r="A28" i="7" s="1"/>
  <c r="B27" i="3"/>
  <c r="B27" i="7" s="1"/>
  <c r="A27" i="3"/>
  <c r="A27" i="7" s="1"/>
  <c r="B26" i="3"/>
  <c r="B26" i="7" s="1"/>
  <c r="A26" i="3"/>
  <c r="A26" i="7" s="1"/>
  <c r="B25" i="3"/>
  <c r="B25" i="7" s="1"/>
  <c r="A25" i="3"/>
  <c r="A25" i="7" s="1"/>
  <c r="B24" i="3"/>
  <c r="B24" i="7" s="1"/>
  <c r="A24" i="3"/>
  <c r="A24" i="7" s="1"/>
  <c r="B23" i="3"/>
  <c r="B23" i="7" s="1"/>
  <c r="A23" i="3"/>
  <c r="A23" i="7" s="1"/>
  <c r="B22" i="3"/>
  <c r="B22" i="7" s="1"/>
  <c r="A22" i="3"/>
  <c r="A22" i="7" s="1"/>
  <c r="B21" i="3"/>
  <c r="B21" i="7" s="1"/>
  <c r="A21" i="3"/>
  <c r="A21" i="7" s="1"/>
  <c r="B20" i="3"/>
  <c r="B20" i="7" s="1"/>
  <c r="A20" i="3"/>
  <c r="A20" i="7" s="1"/>
  <c r="B19" i="3"/>
  <c r="B19" i="7" s="1"/>
  <c r="A19" i="3"/>
  <c r="A19" i="7" s="1"/>
  <c r="B18" i="3"/>
  <c r="B18" i="7" s="1"/>
  <c r="A18" i="3"/>
  <c r="A18" i="7" s="1"/>
  <c r="B17" i="3"/>
  <c r="B17" i="7" s="1"/>
  <c r="A17" i="3"/>
  <c r="A17" i="7" s="1"/>
  <c r="B16" i="3"/>
  <c r="B16" i="7" s="1"/>
  <c r="A16" i="3"/>
  <c r="A16" i="7" s="1"/>
  <c r="B15" i="3"/>
  <c r="B15" i="7" s="1"/>
  <c r="A15" i="3"/>
  <c r="A15" i="7" s="1"/>
  <c r="B14" i="3"/>
  <c r="B14" i="7" s="1"/>
  <c r="A14" i="3"/>
  <c r="A14" i="7" s="1"/>
  <c r="B13" i="3"/>
  <c r="B13" i="7" s="1"/>
  <c r="A13" i="3"/>
  <c r="A13" i="7" s="1"/>
  <c r="B12" i="3"/>
  <c r="B12" i="7" s="1"/>
  <c r="A12" i="3"/>
  <c r="A12" i="7" s="1"/>
  <c r="B11" i="3"/>
  <c r="B11" i="7" s="1"/>
  <c r="A11" i="3"/>
  <c r="A11" i="7" s="1"/>
  <c r="B10" i="3"/>
  <c r="B10" i="7" s="1"/>
  <c r="A10" i="3"/>
  <c r="A10" i="7" s="1"/>
  <c r="B9" i="3"/>
  <c r="B9" i="7" s="1"/>
  <c r="A9" i="3"/>
  <c r="A9" i="7" s="1"/>
  <c r="B8" i="3"/>
  <c r="B8" i="7" s="1"/>
  <c r="A8" i="3"/>
  <c r="A8" i="7" s="1"/>
  <c r="B7" i="3"/>
  <c r="B7" i="7" s="1"/>
  <c r="A7" i="3"/>
  <c r="A7" i="7" s="1"/>
  <c r="B6" i="3"/>
  <c r="B6" i="7" s="1"/>
  <c r="A6" i="3"/>
  <c r="A6" i="7" s="1"/>
  <c r="B5" i="3"/>
  <c r="B5" i="7" s="1"/>
  <c r="A5" i="3"/>
  <c r="A5" i="7" s="1"/>
  <c r="B4" i="3"/>
  <c r="B4" i="7" s="1"/>
  <c r="A4" i="3"/>
  <c r="A4" i="7" s="1"/>
  <c r="B3" i="3"/>
  <c r="B3" i="7" s="1"/>
  <c r="A3" i="3"/>
  <c r="A3" i="7" s="1"/>
  <c r="B2" i="3"/>
  <c r="B2" i="7" s="1"/>
  <c r="A2" i="3"/>
  <c r="A2" i="7" s="1"/>
  <c r="B1" i="3"/>
  <c r="B1" i="7" s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H2706" i="2" s="1"/>
  <c r="I2706" i="7" s="1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I2703" i="2" s="1" a="1"/>
  <c r="I2703" i="2" s="1"/>
  <c r="B2688" i="2"/>
  <c r="E2697" i="2" s="1"/>
  <c r="B2689" i="2"/>
  <c r="B2690" i="2"/>
  <c r="B2691" i="2"/>
  <c r="E2700" i="2" s="1"/>
  <c r="B2692" i="2"/>
  <c r="B2693" i="2"/>
  <c r="D2697" i="2" s="1"/>
  <c r="F2697" i="7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F2695" i="2" l="1"/>
  <c r="G2695" i="7" s="1"/>
  <c r="G2701" i="2"/>
  <c r="H2701" i="7" s="1"/>
  <c r="H2695" i="2"/>
  <c r="I2695" i="7" s="1"/>
  <c r="D2699" i="3"/>
  <c r="E2699" i="3"/>
  <c r="D2698" i="3"/>
  <c r="E2698" i="3"/>
  <c r="G2699" i="2"/>
  <c r="H2699" i="7" s="1"/>
  <c r="H2705" i="2"/>
  <c r="I2705" i="7" s="1"/>
  <c r="O2705" i="7" s="1"/>
  <c r="E2694" i="2"/>
  <c r="G2698" i="2"/>
  <c r="H2698" i="7" s="1"/>
  <c r="H2704" i="2"/>
  <c r="I2704" i="7" s="1"/>
  <c r="O2704" i="7" s="1"/>
  <c r="I2700" i="2" a="1"/>
  <c r="I2700" i="2" s="1"/>
  <c r="G2697" i="2"/>
  <c r="H2697" i="7" s="1"/>
  <c r="H2703" i="2"/>
  <c r="I2703" i="7" s="1"/>
  <c r="I2699" i="2" a="1"/>
  <c r="I2699" i="2" s="1"/>
  <c r="G2696" i="2"/>
  <c r="H2696" i="7" s="1"/>
  <c r="H2702" i="2"/>
  <c r="I2702" i="7" s="1"/>
  <c r="F2701" i="2"/>
  <c r="G2701" i="7" s="1"/>
  <c r="G2695" i="2"/>
  <c r="H2695" i="7" s="1"/>
  <c r="C2694" i="3"/>
  <c r="B2693" i="7"/>
  <c r="O2697" i="7"/>
  <c r="F2700" i="2"/>
  <c r="G2700" i="7" s="1"/>
  <c r="G2706" i="2"/>
  <c r="H2706" i="7" s="1"/>
  <c r="H2700" i="2"/>
  <c r="I2700" i="7" s="1"/>
  <c r="O2700" i="7" s="1"/>
  <c r="D2696" i="2"/>
  <c r="F2696" i="7" s="1"/>
  <c r="F2699" i="2"/>
  <c r="G2699" i="7" s="1"/>
  <c r="G2705" i="2"/>
  <c r="H2705" i="7" s="1"/>
  <c r="H2699" i="2"/>
  <c r="I2699" i="7" s="1"/>
  <c r="O2699" i="7" s="1"/>
  <c r="I2695" i="2" a="1"/>
  <c r="I2695" i="2" s="1"/>
  <c r="G2704" i="2"/>
  <c r="H2704" i="7" s="1"/>
  <c r="H2698" i="2"/>
  <c r="I2698" i="7" s="1"/>
  <c r="O2698" i="7" s="1"/>
  <c r="I2706" i="2" a="1"/>
  <c r="I2706" i="2" s="1"/>
  <c r="F2697" i="2"/>
  <c r="G2697" i="7" s="1"/>
  <c r="G2703" i="2"/>
  <c r="H2703" i="7" s="1"/>
  <c r="H2697" i="2"/>
  <c r="I2697" i="7" s="1"/>
  <c r="F2696" i="2"/>
  <c r="G2696" i="7" s="1"/>
  <c r="G2702" i="2"/>
  <c r="H2702" i="7" s="1"/>
  <c r="H2696" i="2"/>
  <c r="I2696" i="7" s="1"/>
  <c r="P2703" i="7"/>
  <c r="O2703" i="7"/>
  <c r="P2706" i="7"/>
  <c r="O2702" i="7"/>
  <c r="P2702" i="7"/>
  <c r="K2700" i="6"/>
  <c r="K2700" i="7"/>
  <c r="J2701" i="6"/>
  <c r="J2701" i="7"/>
  <c r="P2701" i="7" s="1"/>
  <c r="J2705" i="7"/>
  <c r="P2705" i="7" s="1"/>
  <c r="J2705" i="6"/>
  <c r="O2706" i="7"/>
  <c r="P2700" i="7"/>
  <c r="K2703" i="6"/>
  <c r="K2703" i="7"/>
  <c r="U4" i="7"/>
  <c r="V4" i="7"/>
  <c r="U2" i="7"/>
  <c r="V2" i="7"/>
  <c r="U3" i="7"/>
  <c r="V3" i="7"/>
  <c r="H2697" i="6"/>
  <c r="I2703" i="6"/>
  <c r="H2696" i="6"/>
  <c r="I2702" i="6"/>
  <c r="G2701" i="6"/>
  <c r="H2695" i="6"/>
  <c r="D2694" i="3"/>
  <c r="E2694" i="3"/>
  <c r="G2700" i="6"/>
  <c r="H2706" i="6"/>
  <c r="I2700" i="6"/>
  <c r="F2696" i="6"/>
  <c r="H2705" i="6"/>
  <c r="I2699" i="6"/>
  <c r="H2704" i="6"/>
  <c r="I2698" i="6"/>
  <c r="L2698" i="6"/>
  <c r="G2697" i="6"/>
  <c r="H2703" i="6"/>
  <c r="I2697" i="6"/>
  <c r="G2696" i="6"/>
  <c r="H2702" i="6"/>
  <c r="I2696" i="6"/>
  <c r="G2695" i="6"/>
  <c r="H2701" i="6"/>
  <c r="I2695" i="6"/>
  <c r="I2706" i="6"/>
  <c r="H2699" i="6"/>
  <c r="I2705" i="6"/>
  <c r="H2698" i="6"/>
  <c r="I2704" i="6"/>
  <c r="H2701" i="2"/>
  <c r="I2701" i="7" s="1"/>
  <c r="O2701" i="7" s="1"/>
  <c r="K2698" i="6"/>
  <c r="F2698" i="2"/>
  <c r="G2698" i="7" s="1"/>
  <c r="F2704" i="2"/>
  <c r="G2704" i="7" s="1"/>
  <c r="F2700" i="6"/>
  <c r="I2704" i="2" a="1"/>
  <c r="I2704" i="2" s="1"/>
  <c r="L2701" i="6"/>
  <c r="L2702" i="6"/>
  <c r="J2702" i="6"/>
  <c r="F2697" i="6"/>
  <c r="G2694" i="2"/>
  <c r="H2694" i="7" s="1"/>
  <c r="I2697" i="2" a="1"/>
  <c r="I2697" i="2" s="1"/>
  <c r="E2701" i="2"/>
  <c r="K2705" i="6"/>
  <c r="L2703" i="6"/>
  <c r="J2704" i="6"/>
  <c r="D2704" i="3"/>
  <c r="E2704" i="3"/>
  <c r="F2706" i="2"/>
  <c r="G2706" i="7" s="1"/>
  <c r="F2702" i="2"/>
  <c r="G2702" i="7" s="1"/>
  <c r="L2705" i="6"/>
  <c r="G2699" i="6"/>
  <c r="I2701" i="2" a="1"/>
  <c r="I2701" i="2" s="1"/>
  <c r="I2694" i="2" a="1"/>
  <c r="I2694" i="2" s="1"/>
  <c r="F2698" i="6"/>
  <c r="D2695" i="2"/>
  <c r="F2695" i="7" s="1"/>
  <c r="I2696" i="2" a="1"/>
  <c r="I2696" i="2" s="1"/>
  <c r="E2699" i="2"/>
  <c r="F2702" i="6"/>
  <c r="E2698" i="2"/>
  <c r="E2696" i="2"/>
  <c r="F2701" i="6"/>
  <c r="I2705" i="2" a="1"/>
  <c r="I2705" i="2" s="1"/>
  <c r="E2697" i="3"/>
  <c r="F2703" i="6"/>
  <c r="E2702" i="2"/>
  <c r="F2694" i="2"/>
  <c r="G2694" i="7" s="1"/>
  <c r="G2700" i="2"/>
  <c r="H2700" i="7" s="1"/>
  <c r="H2694" i="2"/>
  <c r="I2694" i="7" s="1"/>
  <c r="F2703" i="2"/>
  <c r="G2703" i="7" s="1"/>
  <c r="F2699" i="6"/>
  <c r="K2702" i="6"/>
  <c r="L2704" i="6"/>
  <c r="I2702" i="2" a="1"/>
  <c r="I2702" i="2" s="1"/>
  <c r="I2698" i="2" a="1"/>
  <c r="I2698" i="2" s="1"/>
  <c r="F2705" i="2"/>
  <c r="G2705" i="7" s="1"/>
  <c r="L2699" i="6"/>
  <c r="E3" i="5"/>
  <c r="E4" i="5" s="1"/>
  <c r="E5" i="5" s="1"/>
  <c r="E6" i="5" s="1"/>
  <c r="E7" i="5" s="1"/>
  <c r="E8" i="5" s="1"/>
  <c r="E9" i="5" s="1"/>
  <c r="E10" i="5" s="1"/>
  <c r="E2706" i="3"/>
  <c r="K2706" i="6"/>
  <c r="C2694" i="2"/>
  <c r="D2701" i="3"/>
  <c r="E2701" i="3"/>
  <c r="D2694" i="2"/>
  <c r="F2694" i="7" s="1"/>
  <c r="F2705" i="6"/>
  <c r="K2701" i="6"/>
  <c r="E2695" i="2"/>
  <c r="L2706" i="6"/>
  <c r="F2698" i="5"/>
  <c r="J2698" i="7" s="1"/>
  <c r="P2698" i="7" s="1"/>
  <c r="O2694" i="7" l="1"/>
  <c r="O2696" i="7"/>
  <c r="O2695" i="7"/>
  <c r="G2705" i="6"/>
  <c r="G2704" i="6"/>
  <c r="F2695" i="6"/>
  <c r="G2698" i="6"/>
  <c r="J2698" i="6"/>
  <c r="F2694" i="6"/>
  <c r="G2702" i="6"/>
  <c r="H2694" i="6"/>
  <c r="I2701" i="6"/>
  <c r="G2694" i="6"/>
  <c r="H2700" i="6"/>
  <c r="G2706" i="6"/>
  <c r="G2703" i="6"/>
  <c r="I2694" i="6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K10" i="7" s="1"/>
  <c r="E2690" i="5" l="1"/>
  <c r="F2694" i="5"/>
  <c r="J2694" i="7" s="1"/>
  <c r="G2694" i="5"/>
  <c r="K2694" i="7" s="1"/>
  <c r="H2694" i="5"/>
  <c r="L2694" i="7" s="1"/>
  <c r="P2694" i="7" s="1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I2693" i="7" s="1"/>
  <c r="G2693" i="2"/>
  <c r="F2693" i="2"/>
  <c r="G2693" i="7" s="1"/>
  <c r="E2693" i="2"/>
  <c r="D2693" i="2"/>
  <c r="C2693" i="2"/>
  <c r="I2692" i="2" a="1"/>
  <c r="I2692" i="2" s="1"/>
  <c r="H2692" i="2"/>
  <c r="I2692" i="7" s="1"/>
  <c r="G2692" i="2"/>
  <c r="H2692" i="7" s="1"/>
  <c r="F2692" i="2"/>
  <c r="G2692" i="7" s="1"/>
  <c r="E2692" i="2"/>
  <c r="D2692" i="2"/>
  <c r="F2692" i="7" s="1"/>
  <c r="C2692" i="2"/>
  <c r="I2691" i="2" a="1"/>
  <c r="I2691" i="2" s="1"/>
  <c r="H2691" i="2"/>
  <c r="I2691" i="7" s="1"/>
  <c r="G2691" i="2"/>
  <c r="F2691" i="2"/>
  <c r="E2691" i="2"/>
  <c r="D2691" i="2"/>
  <c r="F2691" i="7" s="1"/>
  <c r="O2691" i="7" s="1"/>
  <c r="C2691" i="2"/>
  <c r="I2690" i="2" a="1"/>
  <c r="I2690" i="2" s="1"/>
  <c r="H2690" i="2"/>
  <c r="I2690" i="7" s="1"/>
  <c r="G2690" i="2"/>
  <c r="H2690" i="7" s="1"/>
  <c r="F2690" i="2"/>
  <c r="G2690" i="7" s="1"/>
  <c r="E2690" i="2"/>
  <c r="D2690" i="2"/>
  <c r="C2690" i="2"/>
  <c r="I2689" i="2" a="1"/>
  <c r="I2689" i="2" s="1"/>
  <c r="H2689" i="2"/>
  <c r="I2689" i="7" s="1"/>
  <c r="G2689" i="2"/>
  <c r="H2689" i="7" s="1"/>
  <c r="F2689" i="2"/>
  <c r="G2689" i="7" s="1"/>
  <c r="E2689" i="2"/>
  <c r="D2689" i="2"/>
  <c r="F2689" i="7" s="1"/>
  <c r="C2689" i="2"/>
  <c r="I2688" i="2" a="1"/>
  <c r="I2688" i="2" s="1"/>
  <c r="H2688" i="2"/>
  <c r="I2688" i="7" s="1"/>
  <c r="G2688" i="2"/>
  <c r="H2688" i="7" s="1"/>
  <c r="F2688" i="2"/>
  <c r="G2688" i="7" s="1"/>
  <c r="E2688" i="2"/>
  <c r="D2688" i="2"/>
  <c r="C2688" i="2"/>
  <c r="I2687" i="2" a="1"/>
  <c r="I2687" i="2" s="1"/>
  <c r="H2687" i="2"/>
  <c r="I2687" i="7" s="1"/>
  <c r="G2687" i="2"/>
  <c r="H2687" i="7" s="1"/>
  <c r="F2687" i="2"/>
  <c r="G2687" i="7" s="1"/>
  <c r="E2687" i="2"/>
  <c r="D2687" i="2"/>
  <c r="F2687" i="7" s="1"/>
  <c r="C2687" i="2"/>
  <c r="I2686" i="2" a="1"/>
  <c r="I2686" i="2" s="1"/>
  <c r="H2686" i="2"/>
  <c r="I2686" i="7" s="1"/>
  <c r="G2686" i="2"/>
  <c r="H2686" i="7" s="1"/>
  <c r="F2686" i="2"/>
  <c r="G2686" i="7" s="1"/>
  <c r="E2686" i="2"/>
  <c r="D2686" i="2"/>
  <c r="F2686" i="7" s="1"/>
  <c r="C2686" i="2"/>
  <c r="I2685" i="2" a="1"/>
  <c r="I2685" i="2" s="1"/>
  <c r="H2685" i="2"/>
  <c r="I2685" i="7" s="1"/>
  <c r="G2685" i="2"/>
  <c r="H2685" i="7" s="1"/>
  <c r="F2685" i="2"/>
  <c r="G2685" i="7" s="1"/>
  <c r="E2685" i="2"/>
  <c r="D2685" i="2"/>
  <c r="F2685" i="7" s="1"/>
  <c r="C2685" i="2"/>
  <c r="I2684" i="2" a="1"/>
  <c r="I2684" i="2" s="1"/>
  <c r="H2684" i="2"/>
  <c r="I2684" i="7" s="1"/>
  <c r="G2684" i="2"/>
  <c r="H2684" i="7" s="1"/>
  <c r="F2684" i="2"/>
  <c r="G2684" i="7" s="1"/>
  <c r="E2684" i="2"/>
  <c r="D2684" i="2"/>
  <c r="F2684" i="7" s="1"/>
  <c r="C2684" i="2"/>
  <c r="I2683" i="2" a="1"/>
  <c r="I2683" i="2" s="1"/>
  <c r="H2683" i="2"/>
  <c r="I2683" i="7" s="1"/>
  <c r="O2683" i="7" s="1"/>
  <c r="G2683" i="2"/>
  <c r="H2683" i="7" s="1"/>
  <c r="F2683" i="2"/>
  <c r="G2683" i="7" s="1"/>
  <c r="E2683" i="2"/>
  <c r="D2683" i="2"/>
  <c r="F2683" i="7" s="1"/>
  <c r="C2683" i="2"/>
  <c r="I2682" i="2" a="1"/>
  <c r="I2682" i="2" s="1"/>
  <c r="H2682" i="2"/>
  <c r="I2682" i="7" s="1"/>
  <c r="G2682" i="2"/>
  <c r="H2682" i="7" s="1"/>
  <c r="F2682" i="2"/>
  <c r="G2682" i="7" s="1"/>
  <c r="E2682" i="2"/>
  <c r="D2682" i="2"/>
  <c r="F2682" i="7" s="1"/>
  <c r="O2682" i="7" s="1"/>
  <c r="C2682" i="2"/>
  <c r="I2681" i="2" a="1"/>
  <c r="I2681" i="2" s="1"/>
  <c r="H2681" i="2"/>
  <c r="I2681" i="7" s="1"/>
  <c r="G2681" i="2"/>
  <c r="F2681" i="2"/>
  <c r="G2681" i="7" s="1"/>
  <c r="E2681" i="2"/>
  <c r="D2681" i="2"/>
  <c r="C2681" i="2"/>
  <c r="I2680" i="2" a="1"/>
  <c r="I2680" i="2" s="1"/>
  <c r="H2680" i="2"/>
  <c r="I2680" i="7" s="1"/>
  <c r="G2680" i="2"/>
  <c r="H2680" i="7" s="1"/>
  <c r="F2680" i="2"/>
  <c r="G2680" i="7" s="1"/>
  <c r="E2680" i="2"/>
  <c r="D2680" i="2"/>
  <c r="F2680" i="7" s="1"/>
  <c r="C2680" i="2"/>
  <c r="I2679" i="2" a="1"/>
  <c r="I2679" i="2" s="1"/>
  <c r="H2679" i="2"/>
  <c r="I2679" i="7" s="1"/>
  <c r="G2679" i="2"/>
  <c r="F2679" i="2"/>
  <c r="E2679" i="2"/>
  <c r="D2679" i="2"/>
  <c r="F2679" i="7" s="1"/>
  <c r="O2679" i="7" s="1"/>
  <c r="C2679" i="2"/>
  <c r="I2678" i="2" a="1"/>
  <c r="I2678" i="2" s="1"/>
  <c r="H2678" i="2"/>
  <c r="I2678" i="7" s="1"/>
  <c r="G2678" i="2"/>
  <c r="H2678" i="7" s="1"/>
  <c r="F2678" i="2"/>
  <c r="G2678" i="7" s="1"/>
  <c r="E2678" i="2"/>
  <c r="D2678" i="2"/>
  <c r="C2678" i="2"/>
  <c r="I2677" i="2" a="1"/>
  <c r="I2677" i="2" s="1"/>
  <c r="H2677" i="2"/>
  <c r="I2677" i="7" s="1"/>
  <c r="G2677" i="2"/>
  <c r="H2677" i="7" s="1"/>
  <c r="F2677" i="2"/>
  <c r="G2677" i="7" s="1"/>
  <c r="E2677" i="2"/>
  <c r="D2677" i="2"/>
  <c r="F2677" i="7" s="1"/>
  <c r="C2677" i="2"/>
  <c r="I2676" i="2" a="1"/>
  <c r="I2676" i="2" s="1"/>
  <c r="H2676" i="2"/>
  <c r="I2676" i="7" s="1"/>
  <c r="G2676" i="2"/>
  <c r="H2676" i="7" s="1"/>
  <c r="F2676" i="2"/>
  <c r="G2676" i="7" s="1"/>
  <c r="E2676" i="2"/>
  <c r="D2676" i="2"/>
  <c r="C2676" i="2"/>
  <c r="I2675" i="2" a="1"/>
  <c r="I2675" i="2" s="1"/>
  <c r="H2675" i="2"/>
  <c r="I2675" i="7" s="1"/>
  <c r="G2675" i="2"/>
  <c r="H2675" i="7" s="1"/>
  <c r="F2675" i="2"/>
  <c r="G2675" i="7" s="1"/>
  <c r="E2675" i="2"/>
  <c r="D2675" i="2"/>
  <c r="F2675" i="7" s="1"/>
  <c r="C2675" i="2"/>
  <c r="I2674" i="2" a="1"/>
  <c r="I2674" i="2" s="1"/>
  <c r="H2674" i="2"/>
  <c r="I2674" i="7" s="1"/>
  <c r="G2674" i="2"/>
  <c r="H2674" i="7" s="1"/>
  <c r="F2674" i="2"/>
  <c r="G2674" i="7" s="1"/>
  <c r="E2674" i="2"/>
  <c r="D2674" i="2"/>
  <c r="F2674" i="7" s="1"/>
  <c r="O2674" i="7" s="1"/>
  <c r="C2674" i="2"/>
  <c r="I2673" i="2" a="1"/>
  <c r="I2673" i="2" s="1"/>
  <c r="H2673" i="2"/>
  <c r="I2673" i="7" s="1"/>
  <c r="G2673" i="2"/>
  <c r="H2673" i="7" s="1"/>
  <c r="F2673" i="2"/>
  <c r="G2673" i="7" s="1"/>
  <c r="E2673" i="2"/>
  <c r="D2673" i="2"/>
  <c r="F2673" i="7" s="1"/>
  <c r="C2673" i="2"/>
  <c r="I2672" i="2" a="1"/>
  <c r="I2672" i="2" s="1"/>
  <c r="H2672" i="2"/>
  <c r="I2672" i="7" s="1"/>
  <c r="G2672" i="2"/>
  <c r="H2672" i="7" s="1"/>
  <c r="F2672" i="2"/>
  <c r="G2672" i="7" s="1"/>
  <c r="E2672" i="2"/>
  <c r="D2672" i="2"/>
  <c r="F2672" i="7" s="1"/>
  <c r="C2672" i="2"/>
  <c r="I2671" i="2" a="1"/>
  <c r="I2671" i="2" s="1"/>
  <c r="H2671" i="2"/>
  <c r="I2671" i="7" s="1"/>
  <c r="O2671" i="7" s="1"/>
  <c r="G2671" i="2"/>
  <c r="H2671" i="7" s="1"/>
  <c r="F2671" i="2"/>
  <c r="G2671" i="7" s="1"/>
  <c r="E2671" i="2"/>
  <c r="D2671" i="2"/>
  <c r="F2671" i="7" s="1"/>
  <c r="C2671" i="2"/>
  <c r="I2670" i="2" a="1"/>
  <c r="I2670" i="2" s="1"/>
  <c r="H2670" i="2"/>
  <c r="I2670" i="7" s="1"/>
  <c r="G2670" i="2"/>
  <c r="H2670" i="7" s="1"/>
  <c r="F2670" i="2"/>
  <c r="G2670" i="7" s="1"/>
  <c r="E2670" i="2"/>
  <c r="D2670" i="2"/>
  <c r="F2670" i="7" s="1"/>
  <c r="O2670" i="7" s="1"/>
  <c r="C2670" i="2"/>
  <c r="I2669" i="2" a="1"/>
  <c r="I2669" i="2" s="1"/>
  <c r="H2669" i="2"/>
  <c r="I2669" i="7" s="1"/>
  <c r="G2669" i="2"/>
  <c r="F2669" i="2"/>
  <c r="E2669" i="2"/>
  <c r="D2669" i="2"/>
  <c r="F2669" i="7" s="1"/>
  <c r="C2669" i="2"/>
  <c r="I2668" i="2" a="1"/>
  <c r="I2668" i="2" s="1"/>
  <c r="H2668" i="2"/>
  <c r="I2668" i="7" s="1"/>
  <c r="G2668" i="2"/>
  <c r="H2668" i="7" s="1"/>
  <c r="F2668" i="2"/>
  <c r="G2668" i="7" s="1"/>
  <c r="E2668" i="2"/>
  <c r="D2668" i="2"/>
  <c r="C2668" i="2"/>
  <c r="I2667" i="2" a="1"/>
  <c r="I2667" i="2" s="1"/>
  <c r="H2667" i="2"/>
  <c r="I2667" i="7" s="1"/>
  <c r="G2667" i="2"/>
  <c r="F2667" i="2"/>
  <c r="G2667" i="7" s="1"/>
  <c r="E2667" i="2"/>
  <c r="D2667" i="2"/>
  <c r="F2667" i="7" s="1"/>
  <c r="O2667" i="7" s="1"/>
  <c r="C2667" i="2"/>
  <c r="I2666" i="2" a="1"/>
  <c r="I2666" i="2" s="1"/>
  <c r="H2666" i="2"/>
  <c r="I2666" i="7" s="1"/>
  <c r="G2666" i="2"/>
  <c r="F2666" i="2"/>
  <c r="E2666" i="2"/>
  <c r="D2666" i="2"/>
  <c r="C2666" i="2"/>
  <c r="I2665" i="2" a="1"/>
  <c r="I2665" i="2" s="1"/>
  <c r="H2665" i="2"/>
  <c r="I2665" i="7" s="1"/>
  <c r="O2665" i="7" s="1"/>
  <c r="G2665" i="2"/>
  <c r="H2665" i="7" s="1"/>
  <c r="F2665" i="2"/>
  <c r="G2665" i="7" s="1"/>
  <c r="E2665" i="2"/>
  <c r="D2665" i="2"/>
  <c r="F2665" i="7" s="1"/>
  <c r="C2665" i="2"/>
  <c r="I2664" i="2" a="1"/>
  <c r="I2664" i="2" s="1"/>
  <c r="H2664" i="2"/>
  <c r="I2664" i="7" s="1"/>
  <c r="G2664" i="2"/>
  <c r="H2664" i="7" s="1"/>
  <c r="F2664" i="2"/>
  <c r="G2664" i="7" s="1"/>
  <c r="E2664" i="2"/>
  <c r="D2664" i="2"/>
  <c r="C2664" i="2"/>
  <c r="I2663" i="2" a="1"/>
  <c r="I2663" i="2" s="1"/>
  <c r="H2663" i="2"/>
  <c r="I2663" i="7" s="1"/>
  <c r="G2663" i="2"/>
  <c r="H2663" i="7" s="1"/>
  <c r="F2663" i="2"/>
  <c r="G2663" i="7" s="1"/>
  <c r="E2663" i="2"/>
  <c r="D2663" i="2"/>
  <c r="F2663" i="7" s="1"/>
  <c r="C2663" i="2"/>
  <c r="I2662" i="2" a="1"/>
  <c r="I2662" i="2" s="1"/>
  <c r="H2662" i="2"/>
  <c r="I2662" i="7" s="1"/>
  <c r="G2662" i="2"/>
  <c r="H2662" i="7" s="1"/>
  <c r="F2662" i="2"/>
  <c r="G2662" i="7" s="1"/>
  <c r="E2662" i="2"/>
  <c r="D2662" i="2"/>
  <c r="F2662" i="7" s="1"/>
  <c r="O2662" i="7" s="1"/>
  <c r="C2662" i="2"/>
  <c r="I2661" i="2" a="1"/>
  <c r="I2661" i="2" s="1"/>
  <c r="H2661" i="2"/>
  <c r="I2661" i="7" s="1"/>
  <c r="G2661" i="2"/>
  <c r="H2661" i="7" s="1"/>
  <c r="F2661" i="2"/>
  <c r="G2661" i="7" s="1"/>
  <c r="E2661" i="2"/>
  <c r="D2661" i="2"/>
  <c r="F2661" i="7" s="1"/>
  <c r="C2661" i="2"/>
  <c r="I2660" i="2" a="1"/>
  <c r="I2660" i="2" s="1"/>
  <c r="H2660" i="2"/>
  <c r="I2660" i="7" s="1"/>
  <c r="G2660" i="2"/>
  <c r="H2660" i="7" s="1"/>
  <c r="F2660" i="2"/>
  <c r="G2660" i="7" s="1"/>
  <c r="E2660" i="2"/>
  <c r="D2660" i="2"/>
  <c r="F2660" i="7" s="1"/>
  <c r="C2660" i="2"/>
  <c r="I2659" i="2" a="1"/>
  <c r="I2659" i="2" s="1"/>
  <c r="H2659" i="2"/>
  <c r="I2659" i="7" s="1"/>
  <c r="O2659" i="7" s="1"/>
  <c r="G2659" i="2"/>
  <c r="H2659" i="7" s="1"/>
  <c r="F2659" i="2"/>
  <c r="G2659" i="7" s="1"/>
  <c r="E2659" i="2"/>
  <c r="D2659" i="2"/>
  <c r="F2659" i="7" s="1"/>
  <c r="C2659" i="2"/>
  <c r="I2658" i="2" a="1"/>
  <c r="I2658" i="2" s="1"/>
  <c r="H2658" i="2"/>
  <c r="I2658" i="7" s="1"/>
  <c r="G2658" i="2"/>
  <c r="H2658" i="7" s="1"/>
  <c r="F2658" i="2"/>
  <c r="G2658" i="7" s="1"/>
  <c r="E2658" i="2"/>
  <c r="D2658" i="2"/>
  <c r="F2658" i="7" s="1"/>
  <c r="O2658" i="7" s="1"/>
  <c r="C2658" i="2"/>
  <c r="I2657" i="2" a="1"/>
  <c r="I2657" i="2" s="1"/>
  <c r="H2657" i="2"/>
  <c r="I2657" i="7" s="1"/>
  <c r="G2657" i="2"/>
  <c r="F2657" i="2"/>
  <c r="E2657" i="2"/>
  <c r="D2657" i="2"/>
  <c r="F2657" i="7" s="1"/>
  <c r="O2657" i="7" s="1"/>
  <c r="C2657" i="2"/>
  <c r="I2656" i="2" a="1"/>
  <c r="I2656" i="2" s="1"/>
  <c r="H2656" i="2"/>
  <c r="I2656" i="7" s="1"/>
  <c r="G2656" i="2"/>
  <c r="H2656" i="7" s="1"/>
  <c r="F2656" i="2"/>
  <c r="G2656" i="7" s="1"/>
  <c r="E2656" i="2"/>
  <c r="D2656" i="2"/>
  <c r="C2656" i="2"/>
  <c r="I2655" i="2" a="1"/>
  <c r="I2655" i="2" s="1"/>
  <c r="H2655" i="2"/>
  <c r="I2655" i="7" s="1"/>
  <c r="G2655" i="2"/>
  <c r="H2655" i="7" s="1"/>
  <c r="F2655" i="2"/>
  <c r="G2655" i="7" s="1"/>
  <c r="E2655" i="2"/>
  <c r="D2655" i="2"/>
  <c r="F2655" i="7" s="1"/>
  <c r="C2655" i="2"/>
  <c r="I2654" i="2" a="1"/>
  <c r="I2654" i="2" s="1"/>
  <c r="H2654" i="2"/>
  <c r="I2654" i="7" s="1"/>
  <c r="G2654" i="2"/>
  <c r="F2654" i="2"/>
  <c r="G2654" i="7" s="1"/>
  <c r="E2654" i="2"/>
  <c r="D2654" i="2"/>
  <c r="C2654" i="2"/>
  <c r="I2653" i="2" a="1"/>
  <c r="I2653" i="2" s="1"/>
  <c r="H2653" i="2"/>
  <c r="I2653" i="7" s="1"/>
  <c r="O2653" i="7" s="1"/>
  <c r="G2653" i="2"/>
  <c r="H2653" i="7" s="1"/>
  <c r="F2653" i="2"/>
  <c r="G2653" i="7" s="1"/>
  <c r="E2653" i="2"/>
  <c r="D2653" i="2"/>
  <c r="F2653" i="7" s="1"/>
  <c r="C2653" i="2"/>
  <c r="I2652" i="2" a="1"/>
  <c r="I2652" i="2" s="1"/>
  <c r="H2652" i="2"/>
  <c r="I2652" i="7" s="1"/>
  <c r="G2652" i="2"/>
  <c r="H2652" i="7" s="1"/>
  <c r="F2652" i="2"/>
  <c r="G2652" i="7" s="1"/>
  <c r="E2652" i="2"/>
  <c r="D2652" i="2"/>
  <c r="F2652" i="7" s="1"/>
  <c r="C2652" i="2"/>
  <c r="I2651" i="2" a="1"/>
  <c r="I2651" i="2" s="1"/>
  <c r="H2651" i="2"/>
  <c r="I2651" i="7" s="1"/>
  <c r="G2651" i="2"/>
  <c r="H2651" i="7" s="1"/>
  <c r="F2651" i="2"/>
  <c r="G2651" i="7" s="1"/>
  <c r="E2651" i="2"/>
  <c r="D2651" i="2"/>
  <c r="F2651" i="7" s="1"/>
  <c r="O2651" i="7" s="1"/>
  <c r="C2651" i="2"/>
  <c r="I2650" i="2" a="1"/>
  <c r="I2650" i="2" s="1"/>
  <c r="H2650" i="2"/>
  <c r="I2650" i="7" s="1"/>
  <c r="G2650" i="2"/>
  <c r="H2650" i="7" s="1"/>
  <c r="F2650" i="2"/>
  <c r="G2650" i="7" s="1"/>
  <c r="E2650" i="2"/>
  <c r="D2650" i="2"/>
  <c r="F2650" i="7" s="1"/>
  <c r="O2650" i="7" s="1"/>
  <c r="C2650" i="2"/>
  <c r="I2649" i="2" a="1"/>
  <c r="I2649" i="2" s="1"/>
  <c r="H2649" i="2"/>
  <c r="I2649" i="7" s="1"/>
  <c r="G2649" i="2"/>
  <c r="H2649" i="7" s="1"/>
  <c r="F2649" i="2"/>
  <c r="G2649" i="7" s="1"/>
  <c r="E2649" i="2"/>
  <c r="D2649" i="2"/>
  <c r="F2649" i="7" s="1"/>
  <c r="C2649" i="2"/>
  <c r="I2648" i="2" a="1"/>
  <c r="I2648" i="2" s="1"/>
  <c r="H2648" i="2"/>
  <c r="I2648" i="7" s="1"/>
  <c r="G2648" i="2"/>
  <c r="H2648" i="7" s="1"/>
  <c r="F2648" i="2"/>
  <c r="G2648" i="7" s="1"/>
  <c r="E2648" i="2"/>
  <c r="D2648" i="2"/>
  <c r="F2648" i="7" s="1"/>
  <c r="C2648" i="2"/>
  <c r="I2647" i="2" a="1"/>
  <c r="I2647" i="2" s="1"/>
  <c r="H2647" i="2"/>
  <c r="I2647" i="7" s="1"/>
  <c r="O2647" i="7" s="1"/>
  <c r="G2647" i="2"/>
  <c r="H2647" i="7" s="1"/>
  <c r="F2647" i="2"/>
  <c r="G2647" i="7" s="1"/>
  <c r="E2647" i="2"/>
  <c r="D2647" i="2"/>
  <c r="F2647" i="7" s="1"/>
  <c r="C2647" i="2"/>
  <c r="I2646" i="2" a="1"/>
  <c r="I2646" i="2" s="1"/>
  <c r="H2646" i="2"/>
  <c r="I2646" i="7" s="1"/>
  <c r="G2646" i="2"/>
  <c r="H2646" i="7" s="1"/>
  <c r="F2646" i="2"/>
  <c r="G2646" i="7" s="1"/>
  <c r="E2646" i="2"/>
  <c r="D2646" i="2"/>
  <c r="F2646" i="7" s="1"/>
  <c r="O2646" i="7" s="1"/>
  <c r="C2646" i="2"/>
  <c r="I2645" i="2" a="1"/>
  <c r="I2645" i="2" s="1"/>
  <c r="H2645" i="2"/>
  <c r="I2645" i="7" s="1"/>
  <c r="G2645" i="2"/>
  <c r="F2645" i="2"/>
  <c r="G2645" i="7" s="1"/>
  <c r="E2645" i="2"/>
  <c r="D2645" i="2"/>
  <c r="F2645" i="7" s="1"/>
  <c r="O2645" i="7" s="1"/>
  <c r="C2645" i="2"/>
  <c r="I2644" i="2" a="1"/>
  <c r="I2644" i="2" s="1"/>
  <c r="H2644" i="2"/>
  <c r="I2644" i="7" s="1"/>
  <c r="G2644" i="2"/>
  <c r="F2644" i="2"/>
  <c r="E2644" i="2"/>
  <c r="D2644" i="2"/>
  <c r="F2644" i="7" s="1"/>
  <c r="C2644" i="2"/>
  <c r="I2643" i="2" a="1"/>
  <c r="I2643" i="2" s="1"/>
  <c r="H2643" i="2"/>
  <c r="I2643" i="7" s="1"/>
  <c r="G2643" i="2"/>
  <c r="H2643" i="7" s="1"/>
  <c r="F2643" i="2"/>
  <c r="G2643" i="7" s="1"/>
  <c r="E2643" i="2"/>
  <c r="D2643" i="2"/>
  <c r="F2643" i="7" s="1"/>
  <c r="C2643" i="2"/>
  <c r="I2642" i="2" a="1"/>
  <c r="I2642" i="2" s="1"/>
  <c r="H2642" i="2"/>
  <c r="I2642" i="7" s="1"/>
  <c r="O2642" i="7" s="1"/>
  <c r="G2642" i="2"/>
  <c r="F2642" i="2"/>
  <c r="E2642" i="2"/>
  <c r="D2642" i="2"/>
  <c r="F2642" i="7" s="1"/>
  <c r="C2642" i="2"/>
  <c r="I2641" i="2" a="1"/>
  <c r="I2641" i="2" s="1"/>
  <c r="H2641" i="2"/>
  <c r="I2641" i="7" s="1"/>
  <c r="G2641" i="2"/>
  <c r="H2641" i="7" s="1"/>
  <c r="F2641" i="2"/>
  <c r="G2641" i="7" s="1"/>
  <c r="E2641" i="2"/>
  <c r="D2641" i="2"/>
  <c r="C2641" i="2"/>
  <c r="I2640" i="2" a="1"/>
  <c r="I2640" i="2" s="1"/>
  <c r="H2640" i="2"/>
  <c r="I2640" i="7" s="1"/>
  <c r="G2640" i="2"/>
  <c r="H2640" i="7" s="1"/>
  <c r="F2640" i="2"/>
  <c r="G2640" i="7" s="1"/>
  <c r="E2640" i="2"/>
  <c r="D2640" i="2"/>
  <c r="F2640" i="7" s="1"/>
  <c r="O2640" i="7" s="1"/>
  <c r="C2640" i="2"/>
  <c r="I2639" i="2" a="1"/>
  <c r="I2639" i="2" s="1"/>
  <c r="H2639" i="2"/>
  <c r="I2639" i="7" s="1"/>
  <c r="G2639" i="2"/>
  <c r="H2639" i="7" s="1"/>
  <c r="F2639" i="2"/>
  <c r="G2639" i="7" s="1"/>
  <c r="E2639" i="2"/>
  <c r="D2639" i="2"/>
  <c r="F2639" i="7" s="1"/>
  <c r="O2639" i="7" s="1"/>
  <c r="C2639" i="2"/>
  <c r="I2638" i="2" a="1"/>
  <c r="I2638" i="2" s="1"/>
  <c r="H2638" i="2"/>
  <c r="I2638" i="7" s="1"/>
  <c r="G2638" i="2"/>
  <c r="F2638" i="2"/>
  <c r="G2638" i="7" s="1"/>
  <c r="E2638" i="2"/>
  <c r="D2638" i="2"/>
  <c r="F2638" i="7" s="1"/>
  <c r="O2638" i="7" s="1"/>
  <c r="C2638" i="2"/>
  <c r="I2637" i="2" a="1"/>
  <c r="I2637" i="2" s="1"/>
  <c r="H2637" i="2"/>
  <c r="I2637" i="7" s="1"/>
  <c r="G2637" i="2"/>
  <c r="H2637" i="7" s="1"/>
  <c r="F2637" i="2"/>
  <c r="G2637" i="7" s="1"/>
  <c r="E2637" i="2"/>
  <c r="D2637" i="2"/>
  <c r="F2637" i="7" s="1"/>
  <c r="O2637" i="7" s="1"/>
  <c r="C2637" i="2"/>
  <c r="I2636" i="2" a="1"/>
  <c r="I2636" i="2" s="1"/>
  <c r="H2636" i="2"/>
  <c r="I2636" i="7" s="1"/>
  <c r="G2636" i="2"/>
  <c r="H2636" i="7" s="1"/>
  <c r="F2636" i="2"/>
  <c r="G2636" i="7" s="1"/>
  <c r="E2636" i="2"/>
  <c r="D2636" i="2"/>
  <c r="F2636" i="7" s="1"/>
  <c r="C2636" i="2"/>
  <c r="I2635" i="2" a="1"/>
  <c r="I2635" i="2" s="1"/>
  <c r="H2635" i="2"/>
  <c r="I2635" i="7" s="1"/>
  <c r="G2635" i="2"/>
  <c r="H2635" i="7" s="1"/>
  <c r="F2635" i="2"/>
  <c r="G2635" i="7" s="1"/>
  <c r="E2635" i="2"/>
  <c r="D2635" i="2"/>
  <c r="C2635" i="2"/>
  <c r="I2634" i="2" a="1"/>
  <c r="I2634" i="2" s="1"/>
  <c r="H2634" i="2"/>
  <c r="I2634" i="7" s="1"/>
  <c r="G2634" i="2"/>
  <c r="H2634" i="7" s="1"/>
  <c r="F2634" i="2"/>
  <c r="G2634" i="7" s="1"/>
  <c r="E2634" i="2"/>
  <c r="D2634" i="2"/>
  <c r="F2634" i="7" s="1"/>
  <c r="O2634" i="7" s="1"/>
  <c r="C2634" i="2"/>
  <c r="I2633" i="2" a="1"/>
  <c r="I2633" i="2" s="1"/>
  <c r="H2633" i="2"/>
  <c r="I2633" i="7" s="1"/>
  <c r="G2633" i="2"/>
  <c r="H2633" i="7" s="1"/>
  <c r="F2633" i="2"/>
  <c r="G2633" i="7" s="1"/>
  <c r="E2633" i="2"/>
  <c r="D2633" i="2"/>
  <c r="F2633" i="7" s="1"/>
  <c r="O2633" i="7" s="1"/>
  <c r="C2633" i="2"/>
  <c r="I2632" i="2" a="1"/>
  <c r="I2632" i="2" s="1"/>
  <c r="H2632" i="2"/>
  <c r="I2632" i="7" s="1"/>
  <c r="G2632" i="2"/>
  <c r="F2632" i="2"/>
  <c r="E2632" i="2"/>
  <c r="D2632" i="2"/>
  <c r="C2632" i="2"/>
  <c r="I2631" i="2" a="1"/>
  <c r="I2631" i="2" s="1"/>
  <c r="H2631" i="2"/>
  <c r="I2631" i="7" s="1"/>
  <c r="G2631" i="2"/>
  <c r="H2631" i="7" s="1"/>
  <c r="F2631" i="2"/>
  <c r="G2631" i="7" s="1"/>
  <c r="E2631" i="2"/>
  <c r="D2631" i="2"/>
  <c r="F2631" i="7" s="1"/>
  <c r="O2631" i="7" s="1"/>
  <c r="C2631" i="2"/>
  <c r="I2630" i="2" a="1"/>
  <c r="I2630" i="2" s="1"/>
  <c r="H2630" i="2"/>
  <c r="I2630" i="7" s="1"/>
  <c r="O2630" i="7" s="1"/>
  <c r="G2630" i="2"/>
  <c r="F2630" i="2"/>
  <c r="G2630" i="7" s="1"/>
  <c r="E2630" i="2"/>
  <c r="D2630" i="2"/>
  <c r="F2630" i="7" s="1"/>
  <c r="C2630" i="2"/>
  <c r="I2629" i="2" a="1"/>
  <c r="I2629" i="2" s="1"/>
  <c r="H2629" i="2"/>
  <c r="I2629" i="7" s="1"/>
  <c r="G2629" i="2"/>
  <c r="H2629" i="7" s="1"/>
  <c r="F2629" i="2"/>
  <c r="G2629" i="7" s="1"/>
  <c r="E2629" i="2"/>
  <c r="D2629" i="2"/>
  <c r="C2629" i="2"/>
  <c r="I2628" i="2" a="1"/>
  <c r="I2628" i="2" s="1"/>
  <c r="H2628" i="2"/>
  <c r="I2628" i="7" s="1"/>
  <c r="G2628" i="2"/>
  <c r="H2628" i="7" s="1"/>
  <c r="F2628" i="2"/>
  <c r="G2628" i="7" s="1"/>
  <c r="E2628" i="2"/>
  <c r="D2628" i="2"/>
  <c r="F2628" i="7" s="1"/>
  <c r="O2628" i="7" s="1"/>
  <c r="C2628" i="2"/>
  <c r="I2627" i="2" a="1"/>
  <c r="I2627" i="2" s="1"/>
  <c r="H2627" i="2"/>
  <c r="I2627" i="7" s="1"/>
  <c r="G2627" i="2"/>
  <c r="H2627" i="7" s="1"/>
  <c r="F2627" i="2"/>
  <c r="G2627" i="7" s="1"/>
  <c r="E2627" i="2"/>
  <c r="D2627" i="2"/>
  <c r="F2627" i="7" s="1"/>
  <c r="O2627" i="7" s="1"/>
  <c r="C2627" i="2"/>
  <c r="I2626" i="2" a="1"/>
  <c r="I2626" i="2" s="1"/>
  <c r="H2626" i="2"/>
  <c r="I2626" i="7" s="1"/>
  <c r="G2626" i="2"/>
  <c r="H2626" i="7" s="1"/>
  <c r="F2626" i="2"/>
  <c r="G2626" i="7" s="1"/>
  <c r="E2626" i="2"/>
  <c r="D2626" i="2"/>
  <c r="F2626" i="7" s="1"/>
  <c r="O2626" i="7" s="1"/>
  <c r="C2626" i="2"/>
  <c r="I2625" i="2" a="1"/>
  <c r="I2625" i="2" s="1"/>
  <c r="H2625" i="2"/>
  <c r="I2625" i="7" s="1"/>
  <c r="G2625" i="2"/>
  <c r="H2625" i="7" s="1"/>
  <c r="F2625" i="2"/>
  <c r="G2625" i="7" s="1"/>
  <c r="E2625" i="2"/>
  <c r="D2625" i="2"/>
  <c r="F2625" i="7" s="1"/>
  <c r="O2625" i="7" s="1"/>
  <c r="C2625" i="2"/>
  <c r="I2624" i="2" a="1"/>
  <c r="I2624" i="2" s="1"/>
  <c r="H2624" i="2"/>
  <c r="I2624" i="7" s="1"/>
  <c r="G2624" i="2"/>
  <c r="H2624" i="7" s="1"/>
  <c r="F2624" i="2"/>
  <c r="G2624" i="7" s="1"/>
  <c r="E2624" i="2"/>
  <c r="D2624" i="2"/>
  <c r="F2624" i="7" s="1"/>
  <c r="C2624" i="2"/>
  <c r="I2623" i="2" a="1"/>
  <c r="I2623" i="2" s="1"/>
  <c r="H2623" i="2"/>
  <c r="I2623" i="7" s="1"/>
  <c r="O2623" i="7" s="1"/>
  <c r="G2623" i="2"/>
  <c r="H2623" i="7" s="1"/>
  <c r="F2623" i="2"/>
  <c r="G2623" i="7" s="1"/>
  <c r="E2623" i="2"/>
  <c r="D2623" i="2"/>
  <c r="F2623" i="7" s="1"/>
  <c r="C2623" i="2"/>
  <c r="I2622" i="2" a="1"/>
  <c r="I2622" i="2" s="1"/>
  <c r="H2622" i="2"/>
  <c r="I2622" i="7" s="1"/>
  <c r="G2622" i="2"/>
  <c r="H2622" i="7" s="1"/>
  <c r="F2622" i="2"/>
  <c r="G2622" i="7" s="1"/>
  <c r="E2622" i="2"/>
  <c r="D2622" i="2"/>
  <c r="F2622" i="7" s="1"/>
  <c r="O2622" i="7" s="1"/>
  <c r="C2622" i="2"/>
  <c r="I2621" i="2" a="1"/>
  <c r="I2621" i="2" s="1"/>
  <c r="H2621" i="2"/>
  <c r="I2621" i="7" s="1"/>
  <c r="G2621" i="2"/>
  <c r="H2621" i="7" s="1"/>
  <c r="F2621" i="2"/>
  <c r="G2621" i="7" s="1"/>
  <c r="E2621" i="2"/>
  <c r="D2621" i="2"/>
  <c r="F2621" i="7" s="1"/>
  <c r="O2621" i="7" s="1"/>
  <c r="C2621" i="2"/>
  <c r="I2620" i="2" a="1"/>
  <c r="I2620" i="2" s="1"/>
  <c r="H2620" i="2"/>
  <c r="I2620" i="7" s="1"/>
  <c r="G2620" i="2"/>
  <c r="F2620" i="2"/>
  <c r="E2620" i="2"/>
  <c r="D2620" i="2"/>
  <c r="C2620" i="2"/>
  <c r="I2619" i="2" a="1"/>
  <c r="I2619" i="2" s="1"/>
  <c r="H2619" i="2"/>
  <c r="I2619" i="7" s="1"/>
  <c r="G2619" i="2"/>
  <c r="H2619" i="7" s="1"/>
  <c r="F2619" i="2"/>
  <c r="G2619" i="7" s="1"/>
  <c r="E2619" i="2"/>
  <c r="D2619" i="2"/>
  <c r="F2619" i="7" s="1"/>
  <c r="O2619" i="7" s="1"/>
  <c r="C2619" i="2"/>
  <c r="I2618" i="2" a="1"/>
  <c r="I2618" i="2" s="1"/>
  <c r="H2618" i="2"/>
  <c r="I2618" i="7" s="1"/>
  <c r="O2618" i="7" s="1"/>
  <c r="G2618" i="2"/>
  <c r="F2618" i="2"/>
  <c r="E2618" i="2"/>
  <c r="D2618" i="2"/>
  <c r="F2618" i="7" s="1"/>
  <c r="C2618" i="2"/>
  <c r="I2617" i="2" a="1"/>
  <c r="I2617" i="2" s="1"/>
  <c r="H2617" i="2"/>
  <c r="I2617" i="7" s="1"/>
  <c r="G2617" i="2"/>
  <c r="H2617" i="7" s="1"/>
  <c r="F2617" i="2"/>
  <c r="G2617" i="7" s="1"/>
  <c r="E2617" i="2"/>
  <c r="D2617" i="2"/>
  <c r="C2617" i="2"/>
  <c r="I2616" i="2" a="1"/>
  <c r="I2616" i="2" s="1"/>
  <c r="H2616" i="2"/>
  <c r="I2616" i="7" s="1"/>
  <c r="G2616" i="2"/>
  <c r="H2616" i="7" s="1"/>
  <c r="F2616" i="2"/>
  <c r="G2616" i="7" s="1"/>
  <c r="E2616" i="2"/>
  <c r="D2616" i="2"/>
  <c r="F2616" i="7" s="1"/>
  <c r="O2616" i="7" s="1"/>
  <c r="C2616" i="2"/>
  <c r="I2615" i="2" a="1"/>
  <c r="I2615" i="2" s="1"/>
  <c r="H2615" i="2"/>
  <c r="I2615" i="7" s="1"/>
  <c r="G2615" i="2"/>
  <c r="H2615" i="7" s="1"/>
  <c r="F2615" i="2"/>
  <c r="G2615" i="7" s="1"/>
  <c r="E2615" i="2"/>
  <c r="D2615" i="2"/>
  <c r="F2615" i="7" s="1"/>
  <c r="O2615" i="7" s="1"/>
  <c r="C2615" i="2"/>
  <c r="I2614" i="2" a="1"/>
  <c r="I2614" i="2" s="1"/>
  <c r="H2614" i="2"/>
  <c r="I2614" i="7" s="1"/>
  <c r="G2614" i="2"/>
  <c r="H2614" i="7" s="1"/>
  <c r="F2614" i="2"/>
  <c r="G2614" i="7" s="1"/>
  <c r="E2614" i="2"/>
  <c r="D2614" i="2"/>
  <c r="F2614" i="7" s="1"/>
  <c r="O2614" i="7" s="1"/>
  <c r="C2614" i="2"/>
  <c r="I2613" i="2" a="1"/>
  <c r="I2613" i="2" s="1"/>
  <c r="H2613" i="2"/>
  <c r="I2613" i="7" s="1"/>
  <c r="G2613" i="2"/>
  <c r="H2613" i="7" s="1"/>
  <c r="F2613" i="2"/>
  <c r="G2613" i="7" s="1"/>
  <c r="E2613" i="2"/>
  <c r="D2613" i="2"/>
  <c r="F2613" i="7" s="1"/>
  <c r="O2613" i="7" s="1"/>
  <c r="C2613" i="2"/>
  <c r="I2612" i="2" a="1"/>
  <c r="I2612" i="2" s="1"/>
  <c r="H2612" i="2"/>
  <c r="I2612" i="7" s="1"/>
  <c r="G2612" i="2"/>
  <c r="H2612" i="7" s="1"/>
  <c r="F2612" i="2"/>
  <c r="G2612" i="7" s="1"/>
  <c r="E2612" i="2"/>
  <c r="D2612" i="2"/>
  <c r="F2612" i="7" s="1"/>
  <c r="C2612" i="2"/>
  <c r="I2611" i="2" a="1"/>
  <c r="I2611" i="2" s="1"/>
  <c r="H2611" i="2"/>
  <c r="I2611" i="7" s="1"/>
  <c r="O2611" i="7" s="1"/>
  <c r="G2611" i="2"/>
  <c r="F2611" i="2"/>
  <c r="G2611" i="7" s="1"/>
  <c r="E2611" i="2"/>
  <c r="D2611" i="2"/>
  <c r="F2611" i="7" s="1"/>
  <c r="C2611" i="2"/>
  <c r="I2610" i="2" a="1"/>
  <c r="I2610" i="2" s="1"/>
  <c r="H2610" i="2"/>
  <c r="I2610" i="7" s="1"/>
  <c r="G2610" i="2"/>
  <c r="H2610" i="7" s="1"/>
  <c r="F2610" i="2"/>
  <c r="G2610" i="7" s="1"/>
  <c r="E2610" i="2"/>
  <c r="D2610" i="2"/>
  <c r="F2610" i="7" s="1"/>
  <c r="O2610" i="7" s="1"/>
  <c r="C2610" i="2"/>
  <c r="I2609" i="2" a="1"/>
  <c r="I2609" i="2" s="1"/>
  <c r="H2609" i="2"/>
  <c r="I2609" i="7" s="1"/>
  <c r="G2609" i="2"/>
  <c r="H2609" i="7" s="1"/>
  <c r="F2609" i="2"/>
  <c r="G2609" i="7" s="1"/>
  <c r="E2609" i="2"/>
  <c r="D2609" i="2"/>
  <c r="F2609" i="7" s="1"/>
  <c r="O2609" i="7" s="1"/>
  <c r="C2609" i="2"/>
  <c r="I2608" i="2" a="1"/>
  <c r="I2608" i="2" s="1"/>
  <c r="H2608" i="2"/>
  <c r="I2608" i="7" s="1"/>
  <c r="G2608" i="2"/>
  <c r="F2608" i="2"/>
  <c r="E2608" i="2"/>
  <c r="D2608" i="2"/>
  <c r="C2608" i="2"/>
  <c r="I2607" i="2" a="1"/>
  <c r="I2607" i="2" s="1"/>
  <c r="H2607" i="2"/>
  <c r="I2607" i="7" s="1"/>
  <c r="G2607" i="2"/>
  <c r="H2607" i="7" s="1"/>
  <c r="F2607" i="2"/>
  <c r="G2607" i="7" s="1"/>
  <c r="E2607" i="2"/>
  <c r="D2607" i="2"/>
  <c r="C2607" i="2"/>
  <c r="I2606" i="2" a="1"/>
  <c r="I2606" i="2" s="1"/>
  <c r="H2606" i="2"/>
  <c r="I2606" i="7" s="1"/>
  <c r="G2606" i="2"/>
  <c r="F2606" i="2"/>
  <c r="E2606" i="2"/>
  <c r="D2606" i="2"/>
  <c r="F2606" i="7" s="1"/>
  <c r="C2606" i="2"/>
  <c r="I2605" i="2" a="1"/>
  <c r="I2605" i="2" s="1"/>
  <c r="H2605" i="2"/>
  <c r="I2605" i="7" s="1"/>
  <c r="G2605" i="2"/>
  <c r="H2605" i="7" s="1"/>
  <c r="F2605" i="2"/>
  <c r="E2605" i="2"/>
  <c r="D2605" i="2"/>
  <c r="F2605" i="7" s="1"/>
  <c r="C2605" i="2"/>
  <c r="I2604" i="2" a="1"/>
  <c r="I2604" i="2" s="1"/>
  <c r="H2604" i="2"/>
  <c r="I2604" i="7" s="1"/>
  <c r="G2604" i="2"/>
  <c r="H2604" i="7" s="1"/>
  <c r="F2604" i="2"/>
  <c r="G2604" i="7" s="1"/>
  <c r="E2604" i="2"/>
  <c r="D2604" i="2"/>
  <c r="F2604" i="7" s="1"/>
  <c r="O2604" i="7" s="1"/>
  <c r="C2604" i="2"/>
  <c r="I2603" i="2" a="1"/>
  <c r="I2603" i="2" s="1"/>
  <c r="H2603" i="2"/>
  <c r="I2603" i="7" s="1"/>
  <c r="G2603" i="2"/>
  <c r="H2603" i="7" s="1"/>
  <c r="F2603" i="2"/>
  <c r="G2603" i="7" s="1"/>
  <c r="E2603" i="2"/>
  <c r="D2603" i="2"/>
  <c r="F2603" i="7" s="1"/>
  <c r="O2603" i="7" s="1"/>
  <c r="C2603" i="2"/>
  <c r="I2602" i="2" a="1"/>
  <c r="I2602" i="2" s="1"/>
  <c r="H2602" i="2"/>
  <c r="I2602" i="7" s="1"/>
  <c r="G2602" i="2"/>
  <c r="H2602" i="7" s="1"/>
  <c r="F2602" i="2"/>
  <c r="G2602" i="7" s="1"/>
  <c r="E2602" i="2"/>
  <c r="D2602" i="2"/>
  <c r="F2602" i="7" s="1"/>
  <c r="O2602" i="7" s="1"/>
  <c r="C2602" i="2"/>
  <c r="I2601" i="2" a="1"/>
  <c r="I2601" i="2" s="1"/>
  <c r="H2601" i="2"/>
  <c r="I2601" i="7" s="1"/>
  <c r="G2601" i="2"/>
  <c r="H2601" i="7" s="1"/>
  <c r="F2601" i="2"/>
  <c r="G2601" i="7" s="1"/>
  <c r="E2601" i="2"/>
  <c r="D2601" i="2"/>
  <c r="F2601" i="7" s="1"/>
  <c r="O2601" i="7" s="1"/>
  <c r="C2601" i="2"/>
  <c r="I2600" i="2" a="1"/>
  <c r="I2600" i="2" s="1"/>
  <c r="H2600" i="2"/>
  <c r="I2600" i="7" s="1"/>
  <c r="G2600" i="2"/>
  <c r="H2600" i="7" s="1"/>
  <c r="F2600" i="2"/>
  <c r="G2600" i="7" s="1"/>
  <c r="E2600" i="2"/>
  <c r="D2600" i="2"/>
  <c r="F2600" i="7" s="1"/>
  <c r="O2600" i="7" s="1"/>
  <c r="C2600" i="2"/>
  <c r="I2599" i="2" a="1"/>
  <c r="I2599" i="2" s="1"/>
  <c r="H2599" i="2"/>
  <c r="I2599" i="7" s="1"/>
  <c r="O2599" i="7" s="1"/>
  <c r="G2599" i="2"/>
  <c r="F2599" i="2"/>
  <c r="E2599" i="2"/>
  <c r="D2599" i="2"/>
  <c r="F2599" i="7" s="1"/>
  <c r="C2599" i="2"/>
  <c r="I2598" i="2" a="1"/>
  <c r="I2598" i="2" s="1"/>
  <c r="H2598" i="2"/>
  <c r="I2598" i="7" s="1"/>
  <c r="G2598" i="2"/>
  <c r="H2598" i="7" s="1"/>
  <c r="F2598" i="2"/>
  <c r="G2598" i="7" s="1"/>
  <c r="E2598" i="2"/>
  <c r="D2598" i="2"/>
  <c r="F2598" i="7" s="1"/>
  <c r="O2598" i="7" s="1"/>
  <c r="C2598" i="2"/>
  <c r="I2597" i="2" a="1"/>
  <c r="I2597" i="2" s="1"/>
  <c r="H2597" i="2"/>
  <c r="I2597" i="7" s="1"/>
  <c r="G2597" i="2"/>
  <c r="H2597" i="7" s="1"/>
  <c r="F2597" i="2"/>
  <c r="G2597" i="7" s="1"/>
  <c r="E2597" i="2"/>
  <c r="D2597" i="2"/>
  <c r="F2597" i="7" s="1"/>
  <c r="O2597" i="7" s="1"/>
  <c r="C2597" i="2"/>
  <c r="I2596" i="2" a="1"/>
  <c r="I2596" i="2" s="1"/>
  <c r="H2596" i="2"/>
  <c r="I2596" i="7" s="1"/>
  <c r="G2596" i="2"/>
  <c r="F2596" i="2"/>
  <c r="E2596" i="2"/>
  <c r="D2596" i="2"/>
  <c r="C2596" i="2"/>
  <c r="I2595" i="2" a="1"/>
  <c r="I2595" i="2" s="1"/>
  <c r="H2595" i="2"/>
  <c r="I2595" i="7" s="1"/>
  <c r="G2595" i="2"/>
  <c r="H2595" i="7" s="1"/>
  <c r="F2595" i="2"/>
  <c r="G2595" i="7" s="1"/>
  <c r="E2595" i="2"/>
  <c r="D2595" i="2"/>
  <c r="C2595" i="2"/>
  <c r="I2594" i="2" a="1"/>
  <c r="I2594" i="2" s="1"/>
  <c r="H2594" i="2"/>
  <c r="I2594" i="7" s="1"/>
  <c r="G2594" i="2"/>
  <c r="F2594" i="2"/>
  <c r="E2594" i="2"/>
  <c r="D2594" i="2"/>
  <c r="F2594" i="7" s="1"/>
  <c r="C2594" i="2"/>
  <c r="I2593" i="2" a="1"/>
  <c r="I2593" i="2" s="1"/>
  <c r="H2593" i="2"/>
  <c r="I2593" i="7" s="1"/>
  <c r="G2593" i="2"/>
  <c r="H2593" i="7" s="1"/>
  <c r="F2593" i="2"/>
  <c r="E2593" i="2"/>
  <c r="D2593" i="2"/>
  <c r="F2593" i="7" s="1"/>
  <c r="C2593" i="2"/>
  <c r="I2592" i="2" a="1"/>
  <c r="I2592" i="2" s="1"/>
  <c r="H2592" i="2"/>
  <c r="I2592" i="7" s="1"/>
  <c r="G2592" i="2"/>
  <c r="H2592" i="7" s="1"/>
  <c r="F2592" i="2"/>
  <c r="G2592" i="7" s="1"/>
  <c r="E2592" i="2"/>
  <c r="D2592" i="2"/>
  <c r="F2592" i="7" s="1"/>
  <c r="O2592" i="7" s="1"/>
  <c r="C2592" i="2"/>
  <c r="I2591" i="2" a="1"/>
  <c r="I2591" i="2" s="1"/>
  <c r="H2591" i="2"/>
  <c r="I2591" i="7" s="1"/>
  <c r="G2591" i="2"/>
  <c r="H2591" i="7" s="1"/>
  <c r="F2591" i="2"/>
  <c r="G2591" i="7" s="1"/>
  <c r="E2591" i="2"/>
  <c r="D2591" i="2"/>
  <c r="F2591" i="7" s="1"/>
  <c r="O2591" i="7" s="1"/>
  <c r="C2591" i="2"/>
  <c r="I2590" i="2" a="1"/>
  <c r="I2590" i="2" s="1"/>
  <c r="H2590" i="2"/>
  <c r="I2590" i="7" s="1"/>
  <c r="G2590" i="2"/>
  <c r="H2590" i="7" s="1"/>
  <c r="F2590" i="2"/>
  <c r="G2590" i="7" s="1"/>
  <c r="E2590" i="2"/>
  <c r="D2590" i="2"/>
  <c r="F2590" i="7" s="1"/>
  <c r="C2590" i="2"/>
  <c r="I2589" i="2" a="1"/>
  <c r="I2589" i="2" s="1"/>
  <c r="H2589" i="2"/>
  <c r="I2589" i="7" s="1"/>
  <c r="G2589" i="2"/>
  <c r="H2589" i="7" s="1"/>
  <c r="F2589" i="2"/>
  <c r="G2589" i="7" s="1"/>
  <c r="E2589" i="2"/>
  <c r="D2589" i="2"/>
  <c r="F2589" i="7" s="1"/>
  <c r="O2589" i="7" s="1"/>
  <c r="C2589" i="2"/>
  <c r="I2588" i="2" a="1"/>
  <c r="I2588" i="2" s="1"/>
  <c r="H2588" i="2"/>
  <c r="I2588" i="7" s="1"/>
  <c r="O2588" i="7" s="1"/>
  <c r="G2588" i="2"/>
  <c r="H2588" i="7" s="1"/>
  <c r="F2588" i="2"/>
  <c r="G2588" i="7" s="1"/>
  <c r="E2588" i="2"/>
  <c r="D2588" i="2"/>
  <c r="F2588" i="7" s="1"/>
  <c r="C2588" i="2"/>
  <c r="I2587" i="2" a="1"/>
  <c r="I2587" i="2" s="1"/>
  <c r="H2587" i="2"/>
  <c r="I2587" i="7" s="1"/>
  <c r="G2587" i="2"/>
  <c r="F2587" i="2"/>
  <c r="E2587" i="2"/>
  <c r="D2587" i="2"/>
  <c r="F2587" i="7" s="1"/>
  <c r="C2587" i="2"/>
  <c r="I2586" i="2" a="1"/>
  <c r="I2586" i="2" s="1"/>
  <c r="H2586" i="2"/>
  <c r="I2586" i="7" s="1"/>
  <c r="G2586" i="2"/>
  <c r="H2586" i="7" s="1"/>
  <c r="F2586" i="2"/>
  <c r="G2586" i="7" s="1"/>
  <c r="E2586" i="2"/>
  <c r="D2586" i="2"/>
  <c r="F2586" i="7" s="1"/>
  <c r="C2586" i="2"/>
  <c r="I2585" i="2" a="1"/>
  <c r="I2585" i="2" s="1"/>
  <c r="H2585" i="2"/>
  <c r="I2585" i="7" s="1"/>
  <c r="G2585" i="2"/>
  <c r="H2585" i="7" s="1"/>
  <c r="F2585" i="2"/>
  <c r="G2585" i="7" s="1"/>
  <c r="E2585" i="2"/>
  <c r="D2585" i="2"/>
  <c r="F2585" i="7" s="1"/>
  <c r="O2585" i="7" s="1"/>
  <c r="C2585" i="2"/>
  <c r="I2584" i="2" a="1"/>
  <c r="I2584" i="2" s="1"/>
  <c r="H2584" i="2"/>
  <c r="I2584" i="7" s="1"/>
  <c r="G2584" i="2"/>
  <c r="F2584" i="2"/>
  <c r="E2584" i="2"/>
  <c r="D2584" i="2"/>
  <c r="C2584" i="2"/>
  <c r="I2583" i="2" a="1"/>
  <c r="I2583" i="2" s="1"/>
  <c r="H2583" i="2"/>
  <c r="I2583" i="7" s="1"/>
  <c r="G2583" i="2"/>
  <c r="H2583" i="7" s="1"/>
  <c r="F2583" i="2"/>
  <c r="G2583" i="7" s="1"/>
  <c r="E2583" i="2"/>
  <c r="D2583" i="2"/>
  <c r="C2583" i="2"/>
  <c r="I2582" i="2" a="1"/>
  <c r="I2582" i="2" s="1"/>
  <c r="H2582" i="2"/>
  <c r="I2582" i="7" s="1"/>
  <c r="G2582" i="2"/>
  <c r="F2582" i="2"/>
  <c r="G2582" i="7" s="1"/>
  <c r="E2582" i="2"/>
  <c r="D2582" i="2"/>
  <c r="F2582" i="7" s="1"/>
  <c r="C2582" i="2"/>
  <c r="I2581" i="2" a="1"/>
  <c r="I2581" i="2" s="1"/>
  <c r="H2581" i="2"/>
  <c r="I2581" i="7" s="1"/>
  <c r="G2581" i="2"/>
  <c r="H2581" i="7" s="1"/>
  <c r="F2581" i="2"/>
  <c r="E2581" i="2"/>
  <c r="D2581" i="2"/>
  <c r="F2581" i="7" s="1"/>
  <c r="C2581" i="2"/>
  <c r="I2580" i="2" a="1"/>
  <c r="I2580" i="2" s="1"/>
  <c r="H2580" i="2"/>
  <c r="I2580" i="7" s="1"/>
  <c r="G2580" i="2"/>
  <c r="H2580" i="7" s="1"/>
  <c r="F2580" i="2"/>
  <c r="G2580" i="7" s="1"/>
  <c r="E2580" i="2"/>
  <c r="D2580" i="2"/>
  <c r="F2580" i="7" s="1"/>
  <c r="O2580" i="7" s="1"/>
  <c r="C2580" i="2"/>
  <c r="I2579" i="2" a="1"/>
  <c r="I2579" i="2" s="1"/>
  <c r="H2579" i="2"/>
  <c r="I2579" i="7" s="1"/>
  <c r="G2579" i="2"/>
  <c r="H2579" i="7" s="1"/>
  <c r="F2579" i="2"/>
  <c r="G2579" i="7" s="1"/>
  <c r="E2579" i="2"/>
  <c r="D2579" i="2"/>
  <c r="F2579" i="7" s="1"/>
  <c r="O2579" i="7" s="1"/>
  <c r="C2579" i="2"/>
  <c r="I2578" i="2" a="1"/>
  <c r="I2578" i="2" s="1"/>
  <c r="H2578" i="2"/>
  <c r="I2578" i="7" s="1"/>
  <c r="G2578" i="2"/>
  <c r="H2578" i="7" s="1"/>
  <c r="F2578" i="2"/>
  <c r="G2578" i="7" s="1"/>
  <c r="E2578" i="2"/>
  <c r="D2578" i="2"/>
  <c r="F2578" i="7" s="1"/>
  <c r="C2578" i="2"/>
  <c r="I2577" i="2" a="1"/>
  <c r="I2577" i="2" s="1"/>
  <c r="H2577" i="2"/>
  <c r="I2577" i="7" s="1"/>
  <c r="G2577" i="2"/>
  <c r="H2577" i="7" s="1"/>
  <c r="F2577" i="2"/>
  <c r="G2577" i="7" s="1"/>
  <c r="E2577" i="2"/>
  <c r="D2577" i="2"/>
  <c r="C2577" i="2"/>
  <c r="I2576" i="2" a="1"/>
  <c r="I2576" i="2" s="1"/>
  <c r="H2576" i="2"/>
  <c r="I2576" i="7" s="1"/>
  <c r="G2576" i="2"/>
  <c r="H2576" i="7" s="1"/>
  <c r="F2576" i="2"/>
  <c r="G2576" i="7" s="1"/>
  <c r="E2576" i="2"/>
  <c r="D2576" i="2"/>
  <c r="F2576" i="7" s="1"/>
  <c r="C2576" i="2"/>
  <c r="I2575" i="2" a="1"/>
  <c r="I2575" i="2" s="1"/>
  <c r="H2575" i="2"/>
  <c r="I2575" i="7" s="1"/>
  <c r="G2575" i="2"/>
  <c r="F2575" i="2"/>
  <c r="G2575" i="7" s="1"/>
  <c r="E2575" i="2"/>
  <c r="D2575" i="2"/>
  <c r="F2575" i="7" s="1"/>
  <c r="C2575" i="2"/>
  <c r="I2574" i="2" a="1"/>
  <c r="I2574" i="2" s="1"/>
  <c r="H2574" i="2"/>
  <c r="I2574" i="7" s="1"/>
  <c r="G2574" i="2"/>
  <c r="H2574" i="7" s="1"/>
  <c r="F2574" i="2"/>
  <c r="G2574" i="7" s="1"/>
  <c r="E2574" i="2"/>
  <c r="D2574" i="2"/>
  <c r="F2574" i="7" s="1"/>
  <c r="O2574" i="7" s="1"/>
  <c r="C2574" i="2"/>
  <c r="I2573" i="2" a="1"/>
  <c r="I2573" i="2" s="1"/>
  <c r="H2573" i="2"/>
  <c r="I2573" i="7" s="1"/>
  <c r="G2573" i="2"/>
  <c r="H2573" i="7" s="1"/>
  <c r="F2573" i="2"/>
  <c r="G2573" i="7" s="1"/>
  <c r="E2573" i="2"/>
  <c r="D2573" i="2"/>
  <c r="F2573" i="7" s="1"/>
  <c r="O2573" i="7" s="1"/>
  <c r="C2573" i="2"/>
  <c r="I2572" i="2" a="1"/>
  <c r="I2572" i="2" s="1"/>
  <c r="H2572" i="2"/>
  <c r="I2572" i="7" s="1"/>
  <c r="G2572" i="2"/>
  <c r="F2572" i="2"/>
  <c r="E2572" i="2"/>
  <c r="D2572" i="2"/>
  <c r="C2572" i="2"/>
  <c r="I2571" i="2" a="1"/>
  <c r="I2571" i="2" s="1"/>
  <c r="H2571" i="2"/>
  <c r="I2571" i="7" s="1"/>
  <c r="G2571" i="2"/>
  <c r="H2571" i="7" s="1"/>
  <c r="F2571" i="2"/>
  <c r="G2571" i="7" s="1"/>
  <c r="E2571" i="2"/>
  <c r="D2571" i="2"/>
  <c r="C2571" i="2"/>
  <c r="I2570" i="2" a="1"/>
  <c r="I2570" i="2" s="1"/>
  <c r="H2570" i="2"/>
  <c r="I2570" i="7" s="1"/>
  <c r="G2570" i="2"/>
  <c r="F2570" i="2"/>
  <c r="G2570" i="7" s="1"/>
  <c r="E2570" i="2"/>
  <c r="D2570" i="2"/>
  <c r="F2570" i="7" s="1"/>
  <c r="C2570" i="2"/>
  <c r="I2569" i="2" a="1"/>
  <c r="I2569" i="2" s="1"/>
  <c r="H2569" i="2"/>
  <c r="I2569" i="7" s="1"/>
  <c r="G2569" i="2"/>
  <c r="H2569" i="7" s="1"/>
  <c r="F2569" i="2"/>
  <c r="E2569" i="2"/>
  <c r="D2569" i="2"/>
  <c r="F2569" i="7" s="1"/>
  <c r="C2569" i="2"/>
  <c r="I2568" i="2" a="1"/>
  <c r="I2568" i="2" s="1"/>
  <c r="H2568" i="2"/>
  <c r="I2568" i="7" s="1"/>
  <c r="G2568" i="2"/>
  <c r="H2568" i="7" s="1"/>
  <c r="F2568" i="2"/>
  <c r="G2568" i="7" s="1"/>
  <c r="E2568" i="2"/>
  <c r="D2568" i="2"/>
  <c r="F2568" i="7" s="1"/>
  <c r="O2568" i="7" s="1"/>
  <c r="C2568" i="2"/>
  <c r="I2567" i="2" a="1"/>
  <c r="I2567" i="2" s="1"/>
  <c r="H2567" i="2"/>
  <c r="I2567" i="7" s="1"/>
  <c r="G2567" i="2"/>
  <c r="H2567" i="7" s="1"/>
  <c r="F2567" i="2"/>
  <c r="G2567" i="7" s="1"/>
  <c r="E2567" i="2"/>
  <c r="D2567" i="2"/>
  <c r="F2567" i="7" s="1"/>
  <c r="O2567" i="7" s="1"/>
  <c r="C2567" i="2"/>
  <c r="I2566" i="2" a="1"/>
  <c r="I2566" i="2" s="1"/>
  <c r="H2566" i="2"/>
  <c r="I2566" i="7" s="1"/>
  <c r="G2566" i="2"/>
  <c r="H2566" i="7" s="1"/>
  <c r="F2566" i="2"/>
  <c r="G2566" i="7" s="1"/>
  <c r="E2566" i="2"/>
  <c r="D2566" i="2"/>
  <c r="F2566" i="7" s="1"/>
  <c r="C2566" i="2"/>
  <c r="I2565" i="2" a="1"/>
  <c r="I2565" i="2" s="1"/>
  <c r="H2565" i="2"/>
  <c r="I2565" i="7" s="1"/>
  <c r="O2565" i="7" s="1"/>
  <c r="G2565" i="2"/>
  <c r="H2565" i="7" s="1"/>
  <c r="F2565" i="2"/>
  <c r="G2565" i="7" s="1"/>
  <c r="E2565" i="2"/>
  <c r="D2565" i="2"/>
  <c r="F2565" i="7" s="1"/>
  <c r="C2565" i="2"/>
  <c r="I2564" i="2" a="1"/>
  <c r="I2564" i="2" s="1"/>
  <c r="H2564" i="2"/>
  <c r="I2564" i="7" s="1"/>
  <c r="O2564" i="7" s="1"/>
  <c r="G2564" i="2"/>
  <c r="H2564" i="7" s="1"/>
  <c r="F2564" i="2"/>
  <c r="G2564" i="7" s="1"/>
  <c r="E2564" i="2"/>
  <c r="D2564" i="2"/>
  <c r="F2564" i="7" s="1"/>
  <c r="C2564" i="2"/>
  <c r="I2563" i="2" a="1"/>
  <c r="I2563" i="2" s="1"/>
  <c r="H2563" i="2"/>
  <c r="I2563" i="7" s="1"/>
  <c r="G2563" i="2"/>
  <c r="F2563" i="2"/>
  <c r="G2563" i="7" s="1"/>
  <c r="E2563" i="2"/>
  <c r="D2563" i="2"/>
  <c r="F2563" i="7" s="1"/>
  <c r="C2563" i="2"/>
  <c r="I2562" i="2" a="1"/>
  <c r="I2562" i="2" s="1"/>
  <c r="H2562" i="2"/>
  <c r="I2562" i="7" s="1"/>
  <c r="G2562" i="2"/>
  <c r="H2562" i="7" s="1"/>
  <c r="F2562" i="2"/>
  <c r="G2562" i="7" s="1"/>
  <c r="E2562" i="2"/>
  <c r="D2562" i="2"/>
  <c r="F2562" i="7" s="1"/>
  <c r="O2562" i="7" s="1"/>
  <c r="C2562" i="2"/>
  <c r="I2561" i="2" a="1"/>
  <c r="I2561" i="2" s="1"/>
  <c r="H2561" i="2"/>
  <c r="I2561" i="7" s="1"/>
  <c r="G2561" i="2"/>
  <c r="H2561" i="7" s="1"/>
  <c r="F2561" i="2"/>
  <c r="G2561" i="7" s="1"/>
  <c r="E2561" i="2"/>
  <c r="D2561" i="2"/>
  <c r="F2561" i="7" s="1"/>
  <c r="O2561" i="7" s="1"/>
  <c r="C2561" i="2"/>
  <c r="I2560" i="2" a="1"/>
  <c r="I2560" i="2" s="1"/>
  <c r="H2560" i="2"/>
  <c r="I2560" i="7" s="1"/>
  <c r="G2560" i="2"/>
  <c r="F2560" i="2"/>
  <c r="E2560" i="2"/>
  <c r="D2560" i="2"/>
  <c r="C2560" i="2"/>
  <c r="I2559" i="2" a="1"/>
  <c r="I2559" i="2" s="1"/>
  <c r="H2559" i="2"/>
  <c r="I2559" i="7" s="1"/>
  <c r="G2559" i="2"/>
  <c r="H2559" i="7" s="1"/>
  <c r="F2559" i="2"/>
  <c r="G2559" i="7" s="1"/>
  <c r="E2559" i="2"/>
  <c r="D2559" i="2"/>
  <c r="C2559" i="2"/>
  <c r="I2558" i="2" a="1"/>
  <c r="I2558" i="2" s="1"/>
  <c r="H2558" i="2"/>
  <c r="I2558" i="7" s="1"/>
  <c r="O2558" i="7" s="1"/>
  <c r="G2558" i="2"/>
  <c r="H2558" i="7" s="1"/>
  <c r="F2558" i="2"/>
  <c r="G2558" i="7" s="1"/>
  <c r="E2558" i="2"/>
  <c r="D2558" i="2"/>
  <c r="F2558" i="7" s="1"/>
  <c r="C2558" i="2"/>
  <c r="I2557" i="2" a="1"/>
  <c r="I2557" i="2" s="1"/>
  <c r="H2557" i="2"/>
  <c r="I2557" i="7" s="1"/>
  <c r="G2557" i="2"/>
  <c r="H2557" i="7" s="1"/>
  <c r="F2557" i="2"/>
  <c r="E2557" i="2"/>
  <c r="D2557" i="2"/>
  <c r="F2557" i="7" s="1"/>
  <c r="O2557" i="7" s="1"/>
  <c r="C2557" i="2"/>
  <c r="I2556" i="2" a="1"/>
  <c r="I2556" i="2" s="1"/>
  <c r="H2556" i="2"/>
  <c r="I2556" i="7" s="1"/>
  <c r="G2556" i="2"/>
  <c r="H2556" i="7" s="1"/>
  <c r="F2556" i="2"/>
  <c r="G2556" i="7" s="1"/>
  <c r="E2556" i="2"/>
  <c r="D2556" i="2"/>
  <c r="F2556" i="7" s="1"/>
  <c r="O2556" i="7" s="1"/>
  <c r="C2556" i="2"/>
  <c r="I2555" i="2" a="1"/>
  <c r="I2555" i="2" s="1"/>
  <c r="H2555" i="2"/>
  <c r="I2555" i="7" s="1"/>
  <c r="G2555" i="2"/>
  <c r="H2555" i="7" s="1"/>
  <c r="F2555" i="2"/>
  <c r="G2555" i="7" s="1"/>
  <c r="E2555" i="2"/>
  <c r="D2555" i="2"/>
  <c r="F2555" i="7" s="1"/>
  <c r="O2555" i="7" s="1"/>
  <c r="C2555" i="2"/>
  <c r="I2554" i="2" a="1"/>
  <c r="I2554" i="2" s="1"/>
  <c r="H2554" i="2"/>
  <c r="I2554" i="7" s="1"/>
  <c r="G2554" i="2"/>
  <c r="H2554" i="7" s="1"/>
  <c r="F2554" i="2"/>
  <c r="G2554" i="7" s="1"/>
  <c r="E2554" i="2"/>
  <c r="D2554" i="2"/>
  <c r="F2554" i="7" s="1"/>
  <c r="C2554" i="2"/>
  <c r="I2553" i="2" a="1"/>
  <c r="I2553" i="2" s="1"/>
  <c r="H2553" i="2"/>
  <c r="I2553" i="7" s="1"/>
  <c r="O2553" i="7" s="1"/>
  <c r="G2553" i="2"/>
  <c r="H2553" i="7" s="1"/>
  <c r="F2553" i="2"/>
  <c r="G2553" i="7" s="1"/>
  <c r="E2553" i="2"/>
  <c r="D2553" i="2"/>
  <c r="F2553" i="7" s="1"/>
  <c r="C2553" i="2"/>
  <c r="I2552" i="2" a="1"/>
  <c r="I2552" i="2" s="1"/>
  <c r="H2552" i="2"/>
  <c r="I2552" i="7" s="1"/>
  <c r="O2552" i="7" s="1"/>
  <c r="G2552" i="2"/>
  <c r="H2552" i="7" s="1"/>
  <c r="F2552" i="2"/>
  <c r="G2552" i="7" s="1"/>
  <c r="E2552" i="2"/>
  <c r="D2552" i="2"/>
  <c r="F2552" i="7" s="1"/>
  <c r="C2552" i="2"/>
  <c r="I2551" i="2" a="1"/>
  <c r="I2551" i="2" s="1"/>
  <c r="H2551" i="2"/>
  <c r="I2551" i="7" s="1"/>
  <c r="G2551" i="2"/>
  <c r="F2551" i="2"/>
  <c r="G2551" i="7" s="1"/>
  <c r="E2551" i="2"/>
  <c r="D2551" i="2"/>
  <c r="F2551" i="7" s="1"/>
  <c r="C2551" i="2"/>
  <c r="I2550" i="2" a="1"/>
  <c r="I2550" i="2" s="1"/>
  <c r="H2550" i="2"/>
  <c r="I2550" i="7" s="1"/>
  <c r="G2550" i="2"/>
  <c r="H2550" i="7" s="1"/>
  <c r="F2550" i="2"/>
  <c r="G2550" i="7" s="1"/>
  <c r="E2550" i="2"/>
  <c r="D2550" i="2"/>
  <c r="F2550" i="7" s="1"/>
  <c r="O2550" i="7" s="1"/>
  <c r="C2550" i="2"/>
  <c r="I2549" i="2" a="1"/>
  <c r="I2549" i="2" s="1"/>
  <c r="H2549" i="2"/>
  <c r="I2549" i="7" s="1"/>
  <c r="G2549" i="2"/>
  <c r="H2549" i="7" s="1"/>
  <c r="F2549" i="2"/>
  <c r="G2549" i="7" s="1"/>
  <c r="E2549" i="2"/>
  <c r="D2549" i="2"/>
  <c r="F2549" i="7" s="1"/>
  <c r="O2549" i="7" s="1"/>
  <c r="C2549" i="2"/>
  <c r="I2548" i="2" a="1"/>
  <c r="I2548" i="2" s="1"/>
  <c r="H2548" i="2"/>
  <c r="I2548" i="7" s="1"/>
  <c r="G2548" i="2"/>
  <c r="F2548" i="2"/>
  <c r="E2548" i="2"/>
  <c r="D2548" i="2"/>
  <c r="C2548" i="2"/>
  <c r="I2547" i="2" a="1"/>
  <c r="I2547" i="2" s="1"/>
  <c r="H2547" i="2"/>
  <c r="I2547" i="7" s="1"/>
  <c r="O2547" i="7" s="1"/>
  <c r="G2547" i="2"/>
  <c r="H2547" i="7" s="1"/>
  <c r="F2547" i="2"/>
  <c r="G2547" i="7" s="1"/>
  <c r="E2547" i="2"/>
  <c r="D2547" i="2"/>
  <c r="F2547" i="7" s="1"/>
  <c r="C2547" i="2"/>
  <c r="I2546" i="2" a="1"/>
  <c r="I2546" i="2" s="1"/>
  <c r="H2546" i="2"/>
  <c r="I2546" i="7" s="1"/>
  <c r="O2546" i="7" s="1"/>
  <c r="G2546" i="2"/>
  <c r="F2546" i="2"/>
  <c r="E2546" i="2"/>
  <c r="D2546" i="2"/>
  <c r="F2546" i="7" s="1"/>
  <c r="C2546" i="2"/>
  <c r="I2545" i="2" a="1"/>
  <c r="I2545" i="2" s="1"/>
  <c r="H2545" i="2"/>
  <c r="I2545" i="7" s="1"/>
  <c r="G2545" i="2"/>
  <c r="H2545" i="7" s="1"/>
  <c r="F2545" i="2"/>
  <c r="E2545" i="2"/>
  <c r="D2545" i="2"/>
  <c r="F2545" i="7" s="1"/>
  <c r="O2545" i="7" s="1"/>
  <c r="C2545" i="2"/>
  <c r="I2544" i="2" a="1"/>
  <c r="I2544" i="2" s="1"/>
  <c r="H2544" i="2"/>
  <c r="I2544" i="7" s="1"/>
  <c r="G2544" i="2"/>
  <c r="H2544" i="7" s="1"/>
  <c r="F2544" i="2"/>
  <c r="G2544" i="7" s="1"/>
  <c r="E2544" i="2"/>
  <c r="D2544" i="2"/>
  <c r="F2544" i="7" s="1"/>
  <c r="O2544" i="7" s="1"/>
  <c r="C2544" i="2"/>
  <c r="I2543" i="2" a="1"/>
  <c r="I2543" i="2" s="1"/>
  <c r="H2543" i="2"/>
  <c r="I2543" i="7" s="1"/>
  <c r="G2543" i="2"/>
  <c r="H2543" i="7" s="1"/>
  <c r="F2543" i="2"/>
  <c r="G2543" i="7" s="1"/>
  <c r="E2543" i="2"/>
  <c r="D2543" i="2"/>
  <c r="F2543" i="7" s="1"/>
  <c r="O2543" i="7" s="1"/>
  <c r="C2543" i="2"/>
  <c r="I2542" i="2" a="1"/>
  <c r="I2542" i="2" s="1"/>
  <c r="H2542" i="2"/>
  <c r="I2542" i="7" s="1"/>
  <c r="G2542" i="2"/>
  <c r="H2542" i="7" s="1"/>
  <c r="F2542" i="2"/>
  <c r="G2542" i="7" s="1"/>
  <c r="E2542" i="2"/>
  <c r="D2542" i="2"/>
  <c r="F2542" i="7" s="1"/>
  <c r="C2542" i="2"/>
  <c r="I2541" i="2" a="1"/>
  <c r="I2541" i="2" s="1"/>
  <c r="H2541" i="2"/>
  <c r="I2541" i="7" s="1"/>
  <c r="O2541" i="7" s="1"/>
  <c r="G2541" i="2"/>
  <c r="H2541" i="7" s="1"/>
  <c r="F2541" i="2"/>
  <c r="G2541" i="7" s="1"/>
  <c r="E2541" i="2"/>
  <c r="D2541" i="2"/>
  <c r="F2541" i="7" s="1"/>
  <c r="C2541" i="2"/>
  <c r="I2540" i="2" a="1"/>
  <c r="I2540" i="2" s="1"/>
  <c r="H2540" i="2"/>
  <c r="I2540" i="7" s="1"/>
  <c r="G2540" i="2"/>
  <c r="H2540" i="7" s="1"/>
  <c r="F2540" i="2"/>
  <c r="G2540" i="7" s="1"/>
  <c r="E2540" i="2"/>
  <c r="D2540" i="2"/>
  <c r="F2540" i="7" s="1"/>
  <c r="C2540" i="2"/>
  <c r="I2539" i="2" a="1"/>
  <c r="I2539" i="2" s="1"/>
  <c r="H2539" i="2"/>
  <c r="I2539" i="7" s="1"/>
  <c r="G2539" i="2"/>
  <c r="F2539" i="2"/>
  <c r="G2539" i="7" s="1"/>
  <c r="E2539" i="2"/>
  <c r="D2539" i="2"/>
  <c r="F2539" i="7" s="1"/>
  <c r="C2539" i="2"/>
  <c r="I2538" i="2" a="1"/>
  <c r="I2538" i="2" s="1"/>
  <c r="H2538" i="2"/>
  <c r="I2538" i="7" s="1"/>
  <c r="G2538" i="2"/>
  <c r="H2538" i="7" s="1"/>
  <c r="F2538" i="2"/>
  <c r="G2538" i="7" s="1"/>
  <c r="E2538" i="2"/>
  <c r="D2538" i="2"/>
  <c r="F2538" i="7" s="1"/>
  <c r="O2538" i="7" s="1"/>
  <c r="C2538" i="2"/>
  <c r="I2537" i="2" a="1"/>
  <c r="I2537" i="2" s="1"/>
  <c r="H2537" i="2"/>
  <c r="I2537" i="7" s="1"/>
  <c r="G2537" i="2"/>
  <c r="H2537" i="7" s="1"/>
  <c r="F2537" i="2"/>
  <c r="G2537" i="7" s="1"/>
  <c r="E2537" i="2"/>
  <c r="D2537" i="2"/>
  <c r="F2537" i="7" s="1"/>
  <c r="O2537" i="7" s="1"/>
  <c r="C2537" i="2"/>
  <c r="I2536" i="2" a="1"/>
  <c r="I2536" i="2" s="1"/>
  <c r="H2536" i="2"/>
  <c r="I2536" i="7" s="1"/>
  <c r="G2536" i="2"/>
  <c r="F2536" i="2"/>
  <c r="E2536" i="2"/>
  <c r="D2536" i="2"/>
  <c r="C2536" i="2"/>
  <c r="I2535" i="2" a="1"/>
  <c r="I2535" i="2" s="1"/>
  <c r="H2535" i="2"/>
  <c r="I2535" i="7" s="1"/>
  <c r="G2535" i="2"/>
  <c r="H2535" i="7" s="1"/>
  <c r="F2535" i="2"/>
  <c r="G2535" i="7" s="1"/>
  <c r="E2535" i="2"/>
  <c r="D2535" i="2"/>
  <c r="C2535" i="2"/>
  <c r="I2534" i="2" a="1"/>
  <c r="I2534" i="2" s="1"/>
  <c r="H2534" i="2"/>
  <c r="I2534" i="7" s="1"/>
  <c r="G2534" i="2"/>
  <c r="F2534" i="2"/>
  <c r="E2534" i="2"/>
  <c r="D2534" i="2"/>
  <c r="F2534" i="7" s="1"/>
  <c r="C2534" i="2"/>
  <c r="I2533" i="2" a="1"/>
  <c r="I2533" i="2" s="1"/>
  <c r="H2533" i="2"/>
  <c r="I2533" i="7" s="1"/>
  <c r="G2533" i="2"/>
  <c r="H2533" i="7" s="1"/>
  <c r="F2533" i="2"/>
  <c r="E2533" i="2"/>
  <c r="D2533" i="2"/>
  <c r="F2533" i="7" s="1"/>
  <c r="O2533" i="7" s="1"/>
  <c r="C2533" i="2"/>
  <c r="I2532" i="2" a="1"/>
  <c r="I2532" i="2" s="1"/>
  <c r="H2532" i="2"/>
  <c r="I2532" i="7" s="1"/>
  <c r="G2532" i="2"/>
  <c r="H2532" i="7" s="1"/>
  <c r="F2532" i="2"/>
  <c r="G2532" i="7" s="1"/>
  <c r="E2532" i="2"/>
  <c r="D2532" i="2"/>
  <c r="F2532" i="7" s="1"/>
  <c r="O2532" i="7" s="1"/>
  <c r="C2532" i="2"/>
  <c r="I2531" i="2" a="1"/>
  <c r="I2531" i="2" s="1"/>
  <c r="H2531" i="2"/>
  <c r="I2531" i="7" s="1"/>
  <c r="G2531" i="2"/>
  <c r="H2531" i="7" s="1"/>
  <c r="F2531" i="2"/>
  <c r="G2531" i="7" s="1"/>
  <c r="E2531" i="2"/>
  <c r="D2531" i="2"/>
  <c r="F2531" i="7" s="1"/>
  <c r="O2531" i="7" s="1"/>
  <c r="C2531" i="2"/>
  <c r="I2530" i="2" a="1"/>
  <c r="I2530" i="2" s="1"/>
  <c r="H2530" i="2"/>
  <c r="I2530" i="7" s="1"/>
  <c r="G2530" i="2"/>
  <c r="H2530" i="7" s="1"/>
  <c r="F2530" i="2"/>
  <c r="G2530" i="7" s="1"/>
  <c r="E2530" i="2"/>
  <c r="D2530" i="2"/>
  <c r="F2530" i="7" s="1"/>
  <c r="C2530" i="2"/>
  <c r="I2529" i="2" a="1"/>
  <c r="I2529" i="2" s="1"/>
  <c r="H2529" i="2"/>
  <c r="I2529" i="7" s="1"/>
  <c r="O2529" i="7" s="1"/>
  <c r="G2529" i="2"/>
  <c r="H2529" i="7" s="1"/>
  <c r="F2529" i="2"/>
  <c r="G2529" i="7" s="1"/>
  <c r="E2529" i="2"/>
  <c r="D2529" i="2"/>
  <c r="F2529" i="7" s="1"/>
  <c r="C2529" i="2"/>
  <c r="I2528" i="2" a="1"/>
  <c r="I2528" i="2" s="1"/>
  <c r="H2528" i="2"/>
  <c r="I2528" i="7" s="1"/>
  <c r="G2528" i="2"/>
  <c r="H2528" i="7" s="1"/>
  <c r="F2528" i="2"/>
  <c r="G2528" i="7" s="1"/>
  <c r="E2528" i="2"/>
  <c r="D2528" i="2"/>
  <c r="F2528" i="7" s="1"/>
  <c r="C2528" i="2"/>
  <c r="I2527" i="2" a="1"/>
  <c r="I2527" i="2" s="1"/>
  <c r="H2527" i="2"/>
  <c r="I2527" i="7" s="1"/>
  <c r="G2527" i="2"/>
  <c r="F2527" i="2"/>
  <c r="G2527" i="7" s="1"/>
  <c r="E2527" i="2"/>
  <c r="D2527" i="2"/>
  <c r="F2527" i="7" s="1"/>
  <c r="C2527" i="2"/>
  <c r="I2526" i="2" a="1"/>
  <c r="I2526" i="2" s="1"/>
  <c r="H2526" i="2"/>
  <c r="I2526" i="7" s="1"/>
  <c r="G2526" i="2"/>
  <c r="H2526" i="7" s="1"/>
  <c r="F2526" i="2"/>
  <c r="G2526" i="7" s="1"/>
  <c r="E2526" i="2"/>
  <c r="D2526" i="2"/>
  <c r="F2526" i="7" s="1"/>
  <c r="O2526" i="7" s="1"/>
  <c r="C2526" i="2"/>
  <c r="I2525" i="2" a="1"/>
  <c r="I2525" i="2" s="1"/>
  <c r="H2525" i="2"/>
  <c r="I2525" i="7" s="1"/>
  <c r="G2525" i="2"/>
  <c r="H2525" i="7" s="1"/>
  <c r="F2525" i="2"/>
  <c r="G2525" i="7" s="1"/>
  <c r="E2525" i="2"/>
  <c r="D2525" i="2"/>
  <c r="F2525" i="7" s="1"/>
  <c r="O2525" i="7" s="1"/>
  <c r="C2525" i="2"/>
  <c r="I2524" i="2" a="1"/>
  <c r="I2524" i="2" s="1"/>
  <c r="H2524" i="2"/>
  <c r="I2524" i="7" s="1"/>
  <c r="G2524" i="2"/>
  <c r="F2524" i="2"/>
  <c r="E2524" i="2"/>
  <c r="D2524" i="2"/>
  <c r="C2524" i="2"/>
  <c r="I2523" i="2" a="1"/>
  <c r="I2523" i="2" s="1"/>
  <c r="H2523" i="2"/>
  <c r="I2523" i="7" s="1"/>
  <c r="G2523" i="2"/>
  <c r="H2523" i="7" s="1"/>
  <c r="F2523" i="2"/>
  <c r="G2523" i="7" s="1"/>
  <c r="E2523" i="2"/>
  <c r="D2523" i="2"/>
  <c r="C2523" i="2"/>
  <c r="I2522" i="2" a="1"/>
  <c r="I2522" i="2" s="1"/>
  <c r="H2522" i="2"/>
  <c r="I2522" i="7" s="1"/>
  <c r="G2522" i="2"/>
  <c r="F2522" i="2"/>
  <c r="E2522" i="2"/>
  <c r="D2522" i="2"/>
  <c r="F2522" i="7" s="1"/>
  <c r="C2522" i="2"/>
  <c r="I2521" i="2" a="1"/>
  <c r="I2521" i="2" s="1"/>
  <c r="H2521" i="2"/>
  <c r="I2521" i="7" s="1"/>
  <c r="G2521" i="2"/>
  <c r="H2521" i="7" s="1"/>
  <c r="F2521" i="2"/>
  <c r="E2521" i="2"/>
  <c r="D2521" i="2"/>
  <c r="F2521" i="7" s="1"/>
  <c r="O2521" i="7" s="1"/>
  <c r="C2521" i="2"/>
  <c r="I2520" i="2" a="1"/>
  <c r="I2520" i="2" s="1"/>
  <c r="H2520" i="2"/>
  <c r="I2520" i="7" s="1"/>
  <c r="G2520" i="2"/>
  <c r="H2520" i="7" s="1"/>
  <c r="F2520" i="2"/>
  <c r="G2520" i="7" s="1"/>
  <c r="E2520" i="2"/>
  <c r="D2520" i="2"/>
  <c r="F2520" i="7" s="1"/>
  <c r="O2520" i="7" s="1"/>
  <c r="C2520" i="2"/>
  <c r="I2519" i="2" a="1"/>
  <c r="I2519" i="2" s="1"/>
  <c r="H2519" i="2"/>
  <c r="I2519" i="7" s="1"/>
  <c r="G2519" i="2"/>
  <c r="H2519" i="7" s="1"/>
  <c r="F2519" i="2"/>
  <c r="G2519" i="7" s="1"/>
  <c r="E2519" i="2"/>
  <c r="D2519" i="2"/>
  <c r="F2519" i="7" s="1"/>
  <c r="O2519" i="7" s="1"/>
  <c r="C2519" i="2"/>
  <c r="I2518" i="2" a="1"/>
  <c r="I2518" i="2" s="1"/>
  <c r="H2518" i="2"/>
  <c r="I2518" i="7" s="1"/>
  <c r="G2518" i="2"/>
  <c r="H2518" i="7" s="1"/>
  <c r="F2518" i="2"/>
  <c r="G2518" i="7" s="1"/>
  <c r="E2518" i="2"/>
  <c r="D2518" i="2"/>
  <c r="F2518" i="7" s="1"/>
  <c r="C2518" i="2"/>
  <c r="I2517" i="2" a="1"/>
  <c r="I2517" i="2" s="1"/>
  <c r="H2517" i="2"/>
  <c r="I2517" i="7" s="1"/>
  <c r="O2517" i="7" s="1"/>
  <c r="G2517" i="2"/>
  <c r="H2517" i="7" s="1"/>
  <c r="F2517" i="2"/>
  <c r="G2517" i="7" s="1"/>
  <c r="E2517" i="2"/>
  <c r="D2517" i="2"/>
  <c r="F2517" i="7" s="1"/>
  <c r="C2517" i="2"/>
  <c r="I2516" i="2" a="1"/>
  <c r="I2516" i="2" s="1"/>
  <c r="H2516" i="2"/>
  <c r="I2516" i="7" s="1"/>
  <c r="G2516" i="2"/>
  <c r="H2516" i="7" s="1"/>
  <c r="F2516" i="2"/>
  <c r="G2516" i="7" s="1"/>
  <c r="E2516" i="2"/>
  <c r="D2516" i="2"/>
  <c r="F2516" i="7" s="1"/>
  <c r="C2516" i="2"/>
  <c r="I2515" i="2" a="1"/>
  <c r="I2515" i="2" s="1"/>
  <c r="H2515" i="2"/>
  <c r="I2515" i="7" s="1"/>
  <c r="G2515" i="2"/>
  <c r="F2515" i="2"/>
  <c r="G2515" i="7" s="1"/>
  <c r="E2515" i="2"/>
  <c r="D2515" i="2"/>
  <c r="F2515" i="7" s="1"/>
  <c r="C2515" i="2"/>
  <c r="I2514" i="2" a="1"/>
  <c r="I2514" i="2" s="1"/>
  <c r="H2514" i="2"/>
  <c r="I2514" i="7" s="1"/>
  <c r="G2514" i="2"/>
  <c r="H2514" i="7" s="1"/>
  <c r="F2514" i="2"/>
  <c r="G2514" i="7" s="1"/>
  <c r="E2514" i="2"/>
  <c r="D2514" i="2"/>
  <c r="F2514" i="7" s="1"/>
  <c r="O2514" i="7" s="1"/>
  <c r="C2514" i="2"/>
  <c r="I2513" i="2" a="1"/>
  <c r="I2513" i="2" s="1"/>
  <c r="H2513" i="2"/>
  <c r="I2513" i="7" s="1"/>
  <c r="G2513" i="2"/>
  <c r="H2513" i="7" s="1"/>
  <c r="F2513" i="2"/>
  <c r="G2513" i="7" s="1"/>
  <c r="E2513" i="2"/>
  <c r="D2513" i="2"/>
  <c r="F2513" i="7" s="1"/>
  <c r="O2513" i="7" s="1"/>
  <c r="C2513" i="2"/>
  <c r="I2512" i="2" a="1"/>
  <c r="I2512" i="2" s="1"/>
  <c r="H2512" i="2"/>
  <c r="I2512" i="7" s="1"/>
  <c r="G2512" i="2"/>
  <c r="F2512" i="2"/>
  <c r="E2512" i="2"/>
  <c r="D2512" i="2"/>
  <c r="C2512" i="2"/>
  <c r="I2511" i="2" a="1"/>
  <c r="I2511" i="2" s="1"/>
  <c r="H2511" i="2"/>
  <c r="I2511" i="7" s="1"/>
  <c r="G2511" i="2"/>
  <c r="H2511" i="7" s="1"/>
  <c r="F2511" i="2"/>
  <c r="G2511" i="7" s="1"/>
  <c r="E2511" i="2"/>
  <c r="D2511" i="2"/>
  <c r="C2511" i="2"/>
  <c r="I2510" i="2" a="1"/>
  <c r="I2510" i="2" s="1"/>
  <c r="H2510" i="2"/>
  <c r="I2510" i="7" s="1"/>
  <c r="G2510" i="2"/>
  <c r="F2510" i="2"/>
  <c r="E2510" i="2"/>
  <c r="D2510" i="2"/>
  <c r="F2510" i="7" s="1"/>
  <c r="C2510" i="2"/>
  <c r="I2509" i="2" a="1"/>
  <c r="I2509" i="2" s="1"/>
  <c r="H2509" i="2"/>
  <c r="I2509" i="7" s="1"/>
  <c r="G2509" i="2"/>
  <c r="H2509" i="7" s="1"/>
  <c r="F2509" i="2"/>
  <c r="E2509" i="2"/>
  <c r="D2509" i="2"/>
  <c r="F2509" i="7" s="1"/>
  <c r="O2509" i="7" s="1"/>
  <c r="C2509" i="2"/>
  <c r="I2508" i="2" a="1"/>
  <c r="I2508" i="2" s="1"/>
  <c r="H2508" i="2"/>
  <c r="I2508" i="7" s="1"/>
  <c r="G2508" i="2"/>
  <c r="H2508" i="7" s="1"/>
  <c r="F2508" i="2"/>
  <c r="G2508" i="7" s="1"/>
  <c r="E2508" i="2"/>
  <c r="D2508" i="2"/>
  <c r="F2508" i="7" s="1"/>
  <c r="O2508" i="7" s="1"/>
  <c r="C2508" i="2"/>
  <c r="I2507" i="2" a="1"/>
  <c r="I2507" i="2" s="1"/>
  <c r="H2507" i="2"/>
  <c r="I2507" i="7" s="1"/>
  <c r="G2507" i="2"/>
  <c r="H2507" i="7" s="1"/>
  <c r="F2507" i="2"/>
  <c r="G2507" i="7" s="1"/>
  <c r="E2507" i="2"/>
  <c r="D2507" i="2"/>
  <c r="F2507" i="7" s="1"/>
  <c r="O2507" i="7" s="1"/>
  <c r="C2507" i="2"/>
  <c r="I2506" i="2" a="1"/>
  <c r="I2506" i="2" s="1"/>
  <c r="H2506" i="2"/>
  <c r="I2506" i="7" s="1"/>
  <c r="G2506" i="2"/>
  <c r="H2506" i="7" s="1"/>
  <c r="F2506" i="2"/>
  <c r="G2506" i="7" s="1"/>
  <c r="E2506" i="2"/>
  <c r="D2506" i="2"/>
  <c r="F2506" i="7" s="1"/>
  <c r="C2506" i="2"/>
  <c r="I2505" i="2" a="1"/>
  <c r="I2505" i="2" s="1"/>
  <c r="H2505" i="2"/>
  <c r="I2505" i="7" s="1"/>
  <c r="O2505" i="7" s="1"/>
  <c r="G2505" i="2"/>
  <c r="H2505" i="7" s="1"/>
  <c r="F2505" i="2"/>
  <c r="G2505" i="7" s="1"/>
  <c r="E2505" i="2"/>
  <c r="D2505" i="2"/>
  <c r="F2505" i="7" s="1"/>
  <c r="C2505" i="2"/>
  <c r="I2504" i="2" a="1"/>
  <c r="I2504" i="2" s="1"/>
  <c r="H2504" i="2"/>
  <c r="I2504" i="7" s="1"/>
  <c r="G2504" i="2"/>
  <c r="H2504" i="7" s="1"/>
  <c r="F2504" i="2"/>
  <c r="G2504" i="7" s="1"/>
  <c r="E2504" i="2"/>
  <c r="D2504" i="2"/>
  <c r="F2504" i="7" s="1"/>
  <c r="C2504" i="2"/>
  <c r="I2503" i="2" a="1"/>
  <c r="I2503" i="2" s="1"/>
  <c r="H2503" i="2"/>
  <c r="I2503" i="7" s="1"/>
  <c r="G2503" i="2"/>
  <c r="H2503" i="7" s="1"/>
  <c r="F2503" i="2"/>
  <c r="G2503" i="7" s="1"/>
  <c r="E2503" i="2"/>
  <c r="D2503" i="2"/>
  <c r="F2503" i="7" s="1"/>
  <c r="C2503" i="2"/>
  <c r="I2502" i="2" a="1"/>
  <c r="I2502" i="2" s="1"/>
  <c r="H2502" i="2"/>
  <c r="I2502" i="7" s="1"/>
  <c r="G2502" i="2"/>
  <c r="F2502" i="2"/>
  <c r="G2502" i="7" s="1"/>
  <c r="E2502" i="2"/>
  <c r="D2502" i="2"/>
  <c r="F2502" i="7" s="1"/>
  <c r="O2502" i="7" s="1"/>
  <c r="C2502" i="2"/>
  <c r="I2501" i="2" a="1"/>
  <c r="I2501" i="2" s="1"/>
  <c r="H2501" i="2"/>
  <c r="I2501" i="7" s="1"/>
  <c r="G2501" i="2"/>
  <c r="H2501" i="7" s="1"/>
  <c r="F2501" i="2"/>
  <c r="G2501" i="7" s="1"/>
  <c r="E2501" i="2"/>
  <c r="D2501" i="2"/>
  <c r="F2501" i="7" s="1"/>
  <c r="O2501" i="7" s="1"/>
  <c r="C2501" i="2"/>
  <c r="I2500" i="2" a="1"/>
  <c r="I2500" i="2" s="1"/>
  <c r="H2500" i="2"/>
  <c r="I2500" i="7" s="1"/>
  <c r="G2500" i="2"/>
  <c r="F2500" i="2"/>
  <c r="E2500" i="2"/>
  <c r="D2500" i="2"/>
  <c r="F2500" i="7" s="1"/>
  <c r="C2500" i="2"/>
  <c r="I2499" i="2" a="1"/>
  <c r="I2499" i="2" s="1"/>
  <c r="H2499" i="2"/>
  <c r="I2499" i="7" s="1"/>
  <c r="G2499" i="2"/>
  <c r="H2499" i="7" s="1"/>
  <c r="F2499" i="2"/>
  <c r="G2499" i="7" s="1"/>
  <c r="E2499" i="2"/>
  <c r="D2499" i="2"/>
  <c r="C2499" i="2"/>
  <c r="I2498" i="2" a="1"/>
  <c r="I2498" i="2" s="1"/>
  <c r="H2498" i="2"/>
  <c r="I2498" i="7" s="1"/>
  <c r="G2498" i="2"/>
  <c r="F2498" i="2"/>
  <c r="G2498" i="7" s="1"/>
  <c r="E2498" i="2"/>
  <c r="D2498" i="2"/>
  <c r="F2498" i="7" s="1"/>
  <c r="C2498" i="2"/>
  <c r="I2497" i="2" a="1"/>
  <c r="I2497" i="2" s="1"/>
  <c r="H2497" i="2"/>
  <c r="I2497" i="7" s="1"/>
  <c r="G2497" i="2"/>
  <c r="H2497" i="7" s="1"/>
  <c r="F2497" i="2"/>
  <c r="E2497" i="2"/>
  <c r="D2497" i="2"/>
  <c r="F2497" i="7" s="1"/>
  <c r="O2497" i="7" s="1"/>
  <c r="C2497" i="2"/>
  <c r="I2496" i="2" a="1"/>
  <c r="I2496" i="2" s="1"/>
  <c r="H2496" i="2"/>
  <c r="I2496" i="7" s="1"/>
  <c r="G2496" i="2"/>
  <c r="H2496" i="7" s="1"/>
  <c r="F2496" i="2"/>
  <c r="G2496" i="7" s="1"/>
  <c r="E2496" i="2"/>
  <c r="D2496" i="2"/>
  <c r="F2496" i="7" s="1"/>
  <c r="O2496" i="7" s="1"/>
  <c r="C2496" i="2"/>
  <c r="I2495" i="2" a="1"/>
  <c r="I2495" i="2" s="1"/>
  <c r="H2495" i="2"/>
  <c r="I2495" i="7" s="1"/>
  <c r="G2495" i="2"/>
  <c r="H2495" i="7" s="1"/>
  <c r="F2495" i="2"/>
  <c r="G2495" i="7" s="1"/>
  <c r="E2495" i="2"/>
  <c r="D2495" i="2"/>
  <c r="F2495" i="7" s="1"/>
  <c r="O2495" i="7" s="1"/>
  <c r="C2495" i="2"/>
  <c r="I2494" i="2" a="1"/>
  <c r="I2494" i="2" s="1"/>
  <c r="H2494" i="2"/>
  <c r="I2494" i="7" s="1"/>
  <c r="G2494" i="2"/>
  <c r="H2494" i="7" s="1"/>
  <c r="F2494" i="2"/>
  <c r="G2494" i="7" s="1"/>
  <c r="E2494" i="2"/>
  <c r="D2494" i="2"/>
  <c r="F2494" i="7" s="1"/>
  <c r="C2494" i="2"/>
  <c r="I2493" i="2" a="1"/>
  <c r="I2493" i="2" s="1"/>
  <c r="H2493" i="2"/>
  <c r="I2493" i="7" s="1"/>
  <c r="O2493" i="7" s="1"/>
  <c r="G2493" i="2"/>
  <c r="H2493" i="7" s="1"/>
  <c r="F2493" i="2"/>
  <c r="G2493" i="7" s="1"/>
  <c r="E2493" i="2"/>
  <c r="D2493" i="2"/>
  <c r="F2493" i="7" s="1"/>
  <c r="C2493" i="2"/>
  <c r="I2492" i="2" a="1"/>
  <c r="I2492" i="2" s="1"/>
  <c r="H2492" i="2"/>
  <c r="I2492" i="7" s="1"/>
  <c r="G2492" i="2"/>
  <c r="H2492" i="7" s="1"/>
  <c r="F2492" i="2"/>
  <c r="G2492" i="7" s="1"/>
  <c r="E2492" i="2"/>
  <c r="D2492" i="2"/>
  <c r="F2492" i="7" s="1"/>
  <c r="C2492" i="2"/>
  <c r="I2491" i="2" a="1"/>
  <c r="I2491" i="2" s="1"/>
  <c r="H2491" i="2"/>
  <c r="I2491" i="7" s="1"/>
  <c r="G2491" i="2"/>
  <c r="H2491" i="7" s="1"/>
  <c r="F2491" i="2"/>
  <c r="G2491" i="7" s="1"/>
  <c r="E2491" i="2"/>
  <c r="D2491" i="2"/>
  <c r="F2491" i="7" s="1"/>
  <c r="C2491" i="2"/>
  <c r="I2490" i="2" a="1"/>
  <c r="I2490" i="2" s="1"/>
  <c r="H2490" i="2"/>
  <c r="I2490" i="7" s="1"/>
  <c r="G2490" i="2"/>
  <c r="F2490" i="2"/>
  <c r="G2490" i="7" s="1"/>
  <c r="E2490" i="2"/>
  <c r="D2490" i="2"/>
  <c r="F2490" i="7" s="1"/>
  <c r="O2490" i="7" s="1"/>
  <c r="C2490" i="2"/>
  <c r="I2489" i="2" a="1"/>
  <c r="I2489" i="2" s="1"/>
  <c r="H2489" i="2"/>
  <c r="I2489" i="7" s="1"/>
  <c r="G2489" i="2"/>
  <c r="H2489" i="7" s="1"/>
  <c r="F2489" i="2"/>
  <c r="G2489" i="7" s="1"/>
  <c r="E2489" i="2"/>
  <c r="D2489" i="2"/>
  <c r="F2489" i="7" s="1"/>
  <c r="O2489" i="7" s="1"/>
  <c r="C2489" i="2"/>
  <c r="I2488" i="2" a="1"/>
  <c r="I2488" i="2" s="1"/>
  <c r="H2488" i="2"/>
  <c r="I2488" i="7" s="1"/>
  <c r="G2488" i="2"/>
  <c r="F2488" i="2"/>
  <c r="E2488" i="2"/>
  <c r="D2488" i="2"/>
  <c r="F2488" i="7" s="1"/>
  <c r="C2488" i="2"/>
  <c r="I2487" i="2" a="1"/>
  <c r="I2487" i="2" s="1"/>
  <c r="H2487" i="2"/>
  <c r="I2487" i="7" s="1"/>
  <c r="G2487" i="2"/>
  <c r="H2487" i="7" s="1"/>
  <c r="F2487" i="2"/>
  <c r="G2487" i="7" s="1"/>
  <c r="E2487" i="2"/>
  <c r="D2487" i="2"/>
  <c r="C2487" i="2"/>
  <c r="I2486" i="2" a="1"/>
  <c r="I2486" i="2" s="1"/>
  <c r="H2486" i="2"/>
  <c r="I2486" i="7" s="1"/>
  <c r="G2486" i="2"/>
  <c r="F2486" i="2"/>
  <c r="G2486" i="7" s="1"/>
  <c r="E2486" i="2"/>
  <c r="D2486" i="2"/>
  <c r="F2486" i="7" s="1"/>
  <c r="C2486" i="2"/>
  <c r="I2485" i="2" a="1"/>
  <c r="I2485" i="2" s="1"/>
  <c r="H2485" i="2"/>
  <c r="I2485" i="7" s="1"/>
  <c r="G2485" i="2"/>
  <c r="H2485" i="7" s="1"/>
  <c r="F2485" i="2"/>
  <c r="E2485" i="2"/>
  <c r="D2485" i="2"/>
  <c r="F2485" i="7" s="1"/>
  <c r="O2485" i="7" s="1"/>
  <c r="C2485" i="2"/>
  <c r="I2484" i="2" a="1"/>
  <c r="I2484" i="2" s="1"/>
  <c r="H2484" i="2"/>
  <c r="I2484" i="7" s="1"/>
  <c r="G2484" i="2"/>
  <c r="H2484" i="7" s="1"/>
  <c r="F2484" i="2"/>
  <c r="G2484" i="7" s="1"/>
  <c r="E2484" i="2"/>
  <c r="D2484" i="2"/>
  <c r="F2484" i="7" s="1"/>
  <c r="O2484" i="7" s="1"/>
  <c r="C2484" i="2"/>
  <c r="I2483" i="2" a="1"/>
  <c r="I2483" i="2" s="1"/>
  <c r="H2483" i="2"/>
  <c r="I2483" i="7" s="1"/>
  <c r="G2483" i="2"/>
  <c r="H2483" i="7" s="1"/>
  <c r="F2483" i="2"/>
  <c r="G2483" i="7" s="1"/>
  <c r="E2483" i="2"/>
  <c r="D2483" i="2"/>
  <c r="F2483" i="7" s="1"/>
  <c r="O2483" i="7" s="1"/>
  <c r="C2483" i="2"/>
  <c r="I2482" i="2" a="1"/>
  <c r="I2482" i="2" s="1"/>
  <c r="H2482" i="2"/>
  <c r="I2482" i="7" s="1"/>
  <c r="G2482" i="2"/>
  <c r="H2482" i="7" s="1"/>
  <c r="F2482" i="2"/>
  <c r="G2482" i="7" s="1"/>
  <c r="E2482" i="2"/>
  <c r="D2482" i="2"/>
  <c r="F2482" i="7" s="1"/>
  <c r="C2482" i="2"/>
  <c r="I2481" i="2" a="1"/>
  <c r="I2481" i="2" s="1"/>
  <c r="H2481" i="2"/>
  <c r="I2481" i="7" s="1"/>
  <c r="O2481" i="7" s="1"/>
  <c r="G2481" i="2"/>
  <c r="H2481" i="7" s="1"/>
  <c r="F2481" i="2"/>
  <c r="G2481" i="7" s="1"/>
  <c r="E2481" i="2"/>
  <c r="D2481" i="2"/>
  <c r="F2481" i="7" s="1"/>
  <c r="C2481" i="2"/>
  <c r="I2480" i="2" a="1"/>
  <c r="I2480" i="2" s="1"/>
  <c r="H2480" i="2"/>
  <c r="I2480" i="7" s="1"/>
  <c r="O2480" i="7" s="1"/>
  <c r="G2480" i="2"/>
  <c r="H2480" i="7" s="1"/>
  <c r="F2480" i="2"/>
  <c r="G2480" i="7" s="1"/>
  <c r="E2480" i="2"/>
  <c r="D2480" i="2"/>
  <c r="F2480" i="7" s="1"/>
  <c r="C2480" i="2"/>
  <c r="I2479" i="2" a="1"/>
  <c r="I2479" i="2" s="1"/>
  <c r="H2479" i="2"/>
  <c r="I2479" i="7" s="1"/>
  <c r="G2479" i="2"/>
  <c r="H2479" i="7" s="1"/>
  <c r="F2479" i="2"/>
  <c r="G2479" i="7" s="1"/>
  <c r="E2479" i="2"/>
  <c r="D2479" i="2"/>
  <c r="F2479" i="7" s="1"/>
  <c r="C2479" i="2"/>
  <c r="I2478" i="2" a="1"/>
  <c r="I2478" i="2" s="1"/>
  <c r="H2478" i="2"/>
  <c r="I2478" i="7" s="1"/>
  <c r="G2478" i="2"/>
  <c r="F2478" i="2"/>
  <c r="G2478" i="7" s="1"/>
  <c r="E2478" i="2"/>
  <c r="D2478" i="2"/>
  <c r="F2478" i="7" s="1"/>
  <c r="O2478" i="7" s="1"/>
  <c r="C2478" i="2"/>
  <c r="I2477" i="2" a="1"/>
  <c r="I2477" i="2" s="1"/>
  <c r="H2477" i="2"/>
  <c r="I2477" i="7" s="1"/>
  <c r="G2477" i="2"/>
  <c r="H2477" i="7" s="1"/>
  <c r="F2477" i="2"/>
  <c r="G2477" i="7" s="1"/>
  <c r="E2477" i="2"/>
  <c r="D2477" i="2"/>
  <c r="F2477" i="7" s="1"/>
  <c r="O2477" i="7" s="1"/>
  <c r="C2477" i="2"/>
  <c r="I2476" i="2" a="1"/>
  <c r="I2476" i="2" s="1"/>
  <c r="H2476" i="2"/>
  <c r="I2476" i="7" s="1"/>
  <c r="G2476" i="2"/>
  <c r="F2476" i="2"/>
  <c r="E2476" i="2"/>
  <c r="D2476" i="2"/>
  <c r="F2476" i="7" s="1"/>
  <c r="C2476" i="2"/>
  <c r="I2475" i="2" a="1"/>
  <c r="I2475" i="2" s="1"/>
  <c r="H2475" i="2"/>
  <c r="I2475" i="7" s="1"/>
  <c r="G2475" i="2"/>
  <c r="H2475" i="7" s="1"/>
  <c r="F2475" i="2"/>
  <c r="G2475" i="7" s="1"/>
  <c r="E2475" i="2"/>
  <c r="D2475" i="2"/>
  <c r="C2475" i="2"/>
  <c r="I2474" i="2" a="1"/>
  <c r="I2474" i="2" s="1"/>
  <c r="H2474" i="2"/>
  <c r="I2474" i="7" s="1"/>
  <c r="O2474" i="7" s="1"/>
  <c r="G2474" i="2"/>
  <c r="F2474" i="2"/>
  <c r="G2474" i="7" s="1"/>
  <c r="E2474" i="2"/>
  <c r="D2474" i="2"/>
  <c r="F2474" i="7" s="1"/>
  <c r="C2474" i="2"/>
  <c r="I2473" i="2" a="1"/>
  <c r="I2473" i="2" s="1"/>
  <c r="H2473" i="2"/>
  <c r="I2473" i="7" s="1"/>
  <c r="G2473" i="2"/>
  <c r="H2473" i="7" s="1"/>
  <c r="F2473" i="2"/>
  <c r="E2473" i="2"/>
  <c r="D2473" i="2"/>
  <c r="F2473" i="7" s="1"/>
  <c r="O2473" i="7" s="1"/>
  <c r="C2473" i="2"/>
  <c r="I2472" i="2" a="1"/>
  <c r="I2472" i="2" s="1"/>
  <c r="H2472" i="2"/>
  <c r="I2472" i="7" s="1"/>
  <c r="G2472" i="2"/>
  <c r="H2472" i="7" s="1"/>
  <c r="F2472" i="2"/>
  <c r="G2472" i="7" s="1"/>
  <c r="E2472" i="2"/>
  <c r="D2472" i="2"/>
  <c r="F2472" i="7" s="1"/>
  <c r="O2472" i="7" s="1"/>
  <c r="C2472" i="2"/>
  <c r="I2471" i="2" a="1"/>
  <c r="I2471" i="2" s="1"/>
  <c r="H2471" i="2"/>
  <c r="I2471" i="7" s="1"/>
  <c r="G2471" i="2"/>
  <c r="H2471" i="7" s="1"/>
  <c r="F2471" i="2"/>
  <c r="G2471" i="7" s="1"/>
  <c r="E2471" i="2"/>
  <c r="D2471" i="2"/>
  <c r="F2471" i="7" s="1"/>
  <c r="O2471" i="7" s="1"/>
  <c r="C2471" i="2"/>
  <c r="I2470" i="2" a="1"/>
  <c r="I2470" i="2" s="1"/>
  <c r="H2470" i="2"/>
  <c r="I2470" i="7" s="1"/>
  <c r="G2470" i="2"/>
  <c r="H2470" i="7" s="1"/>
  <c r="F2470" i="2"/>
  <c r="G2470" i="7" s="1"/>
  <c r="E2470" i="2"/>
  <c r="D2470" i="2"/>
  <c r="F2470" i="7" s="1"/>
  <c r="C2470" i="2"/>
  <c r="I2469" i="2" a="1"/>
  <c r="I2469" i="2" s="1"/>
  <c r="H2469" i="2"/>
  <c r="I2469" i="7" s="1"/>
  <c r="O2469" i="7" s="1"/>
  <c r="G2469" i="2"/>
  <c r="H2469" i="7" s="1"/>
  <c r="F2469" i="2"/>
  <c r="G2469" i="7" s="1"/>
  <c r="E2469" i="2"/>
  <c r="D2469" i="2"/>
  <c r="F2469" i="7" s="1"/>
  <c r="C2469" i="2"/>
  <c r="I2468" i="2" a="1"/>
  <c r="I2468" i="2" s="1"/>
  <c r="H2468" i="2"/>
  <c r="I2468" i="7" s="1"/>
  <c r="O2468" i="7" s="1"/>
  <c r="G2468" i="2"/>
  <c r="H2468" i="7" s="1"/>
  <c r="F2468" i="2"/>
  <c r="G2468" i="7" s="1"/>
  <c r="E2468" i="2"/>
  <c r="D2468" i="2"/>
  <c r="F2468" i="7" s="1"/>
  <c r="C2468" i="2"/>
  <c r="I2467" i="2" a="1"/>
  <c r="I2467" i="2" s="1"/>
  <c r="H2467" i="2"/>
  <c r="I2467" i="7" s="1"/>
  <c r="G2467" i="2"/>
  <c r="H2467" i="7" s="1"/>
  <c r="F2467" i="2"/>
  <c r="G2467" i="7" s="1"/>
  <c r="E2467" i="2"/>
  <c r="D2467" i="2"/>
  <c r="F2467" i="7" s="1"/>
  <c r="C2467" i="2"/>
  <c r="I2466" i="2" a="1"/>
  <c r="I2466" i="2" s="1"/>
  <c r="H2466" i="2"/>
  <c r="I2466" i="7" s="1"/>
  <c r="G2466" i="2"/>
  <c r="F2466" i="2"/>
  <c r="G2466" i="7" s="1"/>
  <c r="E2466" i="2"/>
  <c r="D2466" i="2"/>
  <c r="F2466" i="7" s="1"/>
  <c r="O2466" i="7" s="1"/>
  <c r="C2466" i="2"/>
  <c r="I2465" i="2" a="1"/>
  <c r="I2465" i="2" s="1"/>
  <c r="H2465" i="2"/>
  <c r="I2465" i="7" s="1"/>
  <c r="G2465" i="2"/>
  <c r="H2465" i="7" s="1"/>
  <c r="F2465" i="2"/>
  <c r="G2465" i="7" s="1"/>
  <c r="E2465" i="2"/>
  <c r="D2465" i="2"/>
  <c r="F2465" i="7" s="1"/>
  <c r="O2465" i="7" s="1"/>
  <c r="C2465" i="2"/>
  <c r="I2464" i="2" a="1"/>
  <c r="I2464" i="2" s="1"/>
  <c r="H2464" i="2"/>
  <c r="I2464" i="7" s="1"/>
  <c r="G2464" i="2"/>
  <c r="F2464" i="2"/>
  <c r="E2464" i="2"/>
  <c r="D2464" i="2"/>
  <c r="F2464" i="7" s="1"/>
  <c r="C2464" i="2"/>
  <c r="I2463" i="2" a="1"/>
  <c r="I2463" i="2" s="1"/>
  <c r="H2463" i="2"/>
  <c r="I2463" i="7" s="1"/>
  <c r="G2463" i="2"/>
  <c r="H2463" i="7" s="1"/>
  <c r="F2463" i="2"/>
  <c r="G2463" i="7" s="1"/>
  <c r="E2463" i="2"/>
  <c r="D2463" i="2"/>
  <c r="C2463" i="2"/>
  <c r="I2462" i="2" a="1"/>
  <c r="I2462" i="2" s="1"/>
  <c r="H2462" i="2"/>
  <c r="I2462" i="7" s="1"/>
  <c r="O2462" i="7" s="1"/>
  <c r="G2462" i="2"/>
  <c r="F2462" i="2"/>
  <c r="G2462" i="7" s="1"/>
  <c r="E2462" i="2"/>
  <c r="D2462" i="2"/>
  <c r="F2462" i="7" s="1"/>
  <c r="C2462" i="2"/>
  <c r="I2461" i="2" a="1"/>
  <c r="I2461" i="2" s="1"/>
  <c r="H2461" i="2"/>
  <c r="I2461" i="7" s="1"/>
  <c r="G2461" i="2"/>
  <c r="H2461" i="7" s="1"/>
  <c r="F2461" i="2"/>
  <c r="E2461" i="2"/>
  <c r="D2461" i="2"/>
  <c r="F2461" i="7" s="1"/>
  <c r="O2461" i="7" s="1"/>
  <c r="C2461" i="2"/>
  <c r="I2460" i="2" a="1"/>
  <c r="I2460" i="2" s="1"/>
  <c r="H2460" i="2"/>
  <c r="I2460" i="7" s="1"/>
  <c r="G2460" i="2"/>
  <c r="H2460" i="7" s="1"/>
  <c r="F2460" i="2"/>
  <c r="G2460" i="7" s="1"/>
  <c r="E2460" i="2"/>
  <c r="D2460" i="2"/>
  <c r="F2460" i="7" s="1"/>
  <c r="O2460" i="7" s="1"/>
  <c r="C2460" i="2"/>
  <c r="I2459" i="2" a="1"/>
  <c r="I2459" i="2" s="1"/>
  <c r="H2459" i="2"/>
  <c r="I2459" i="7" s="1"/>
  <c r="G2459" i="2"/>
  <c r="H2459" i="7" s="1"/>
  <c r="F2459" i="2"/>
  <c r="G2459" i="7" s="1"/>
  <c r="E2459" i="2"/>
  <c r="D2459" i="2"/>
  <c r="F2459" i="7" s="1"/>
  <c r="O2459" i="7" s="1"/>
  <c r="C2459" i="2"/>
  <c r="I2458" i="2" a="1"/>
  <c r="I2458" i="2" s="1"/>
  <c r="H2458" i="2"/>
  <c r="I2458" i="7" s="1"/>
  <c r="G2458" i="2"/>
  <c r="H2458" i="7" s="1"/>
  <c r="F2458" i="2"/>
  <c r="G2458" i="7" s="1"/>
  <c r="E2458" i="2"/>
  <c r="D2458" i="2"/>
  <c r="F2458" i="7" s="1"/>
  <c r="C2458" i="2"/>
  <c r="I2457" i="2" a="1"/>
  <c r="I2457" i="2" s="1"/>
  <c r="H2457" i="2"/>
  <c r="I2457" i="7" s="1"/>
  <c r="O2457" i="7" s="1"/>
  <c r="G2457" i="2"/>
  <c r="H2457" i="7" s="1"/>
  <c r="F2457" i="2"/>
  <c r="G2457" i="7" s="1"/>
  <c r="E2457" i="2"/>
  <c r="D2457" i="2"/>
  <c r="F2457" i="7" s="1"/>
  <c r="C2457" i="2"/>
  <c r="I2456" i="2" a="1"/>
  <c r="I2456" i="2" s="1"/>
  <c r="H2456" i="2"/>
  <c r="I2456" i="7" s="1"/>
  <c r="O2456" i="7" s="1"/>
  <c r="G2456" i="2"/>
  <c r="H2456" i="7" s="1"/>
  <c r="F2456" i="2"/>
  <c r="G2456" i="7" s="1"/>
  <c r="E2456" i="2"/>
  <c r="D2456" i="2"/>
  <c r="F2456" i="7" s="1"/>
  <c r="C2456" i="2"/>
  <c r="I2455" i="2" a="1"/>
  <c r="I2455" i="2" s="1"/>
  <c r="H2455" i="2"/>
  <c r="I2455" i="7" s="1"/>
  <c r="G2455" i="2"/>
  <c r="H2455" i="7" s="1"/>
  <c r="F2455" i="2"/>
  <c r="G2455" i="7" s="1"/>
  <c r="E2455" i="2"/>
  <c r="D2455" i="2"/>
  <c r="F2455" i="7" s="1"/>
  <c r="C2455" i="2"/>
  <c r="I2454" i="2" a="1"/>
  <c r="I2454" i="2" s="1"/>
  <c r="H2454" i="2"/>
  <c r="I2454" i="7" s="1"/>
  <c r="G2454" i="2"/>
  <c r="F2454" i="2"/>
  <c r="G2454" i="7" s="1"/>
  <c r="E2454" i="2"/>
  <c r="D2454" i="2"/>
  <c r="F2454" i="7" s="1"/>
  <c r="O2454" i="7" s="1"/>
  <c r="C2454" i="2"/>
  <c r="I2453" i="2" a="1"/>
  <c r="I2453" i="2" s="1"/>
  <c r="H2453" i="2"/>
  <c r="I2453" i="7" s="1"/>
  <c r="G2453" i="2"/>
  <c r="H2453" i="7" s="1"/>
  <c r="F2453" i="2"/>
  <c r="G2453" i="7" s="1"/>
  <c r="E2453" i="2"/>
  <c r="D2453" i="2"/>
  <c r="F2453" i="7" s="1"/>
  <c r="O2453" i="7" s="1"/>
  <c r="C2453" i="2"/>
  <c r="I2452" i="2" a="1"/>
  <c r="I2452" i="2" s="1"/>
  <c r="H2452" i="2"/>
  <c r="I2452" i="7" s="1"/>
  <c r="G2452" i="2"/>
  <c r="F2452" i="2"/>
  <c r="E2452" i="2"/>
  <c r="D2452" i="2"/>
  <c r="F2452" i="7" s="1"/>
  <c r="C2452" i="2"/>
  <c r="I2451" i="2" a="1"/>
  <c r="I2451" i="2" s="1"/>
  <c r="H2451" i="2"/>
  <c r="I2451" i="7" s="1"/>
  <c r="G2451" i="2"/>
  <c r="H2451" i="7" s="1"/>
  <c r="F2451" i="2"/>
  <c r="G2451" i="7" s="1"/>
  <c r="E2451" i="2"/>
  <c r="D2451" i="2"/>
  <c r="C2451" i="2"/>
  <c r="I2450" i="2" a="1"/>
  <c r="I2450" i="2" s="1"/>
  <c r="H2450" i="2"/>
  <c r="I2450" i="7" s="1"/>
  <c r="O2450" i="7" s="1"/>
  <c r="G2450" i="2"/>
  <c r="F2450" i="2"/>
  <c r="G2450" i="7" s="1"/>
  <c r="E2450" i="2"/>
  <c r="D2450" i="2"/>
  <c r="F2450" i="7" s="1"/>
  <c r="C2450" i="2"/>
  <c r="I2449" i="2" a="1"/>
  <c r="I2449" i="2" s="1"/>
  <c r="H2449" i="2"/>
  <c r="I2449" i="7" s="1"/>
  <c r="G2449" i="2"/>
  <c r="H2449" i="7" s="1"/>
  <c r="F2449" i="2"/>
  <c r="E2449" i="2"/>
  <c r="D2449" i="2"/>
  <c r="F2449" i="7" s="1"/>
  <c r="O2449" i="7" s="1"/>
  <c r="C2449" i="2"/>
  <c r="I2448" i="2" a="1"/>
  <c r="I2448" i="2" s="1"/>
  <c r="H2448" i="2"/>
  <c r="I2448" i="7" s="1"/>
  <c r="G2448" i="2"/>
  <c r="H2448" i="7" s="1"/>
  <c r="F2448" i="2"/>
  <c r="G2448" i="7" s="1"/>
  <c r="E2448" i="2"/>
  <c r="D2448" i="2"/>
  <c r="F2448" i="7" s="1"/>
  <c r="O2448" i="7" s="1"/>
  <c r="C2448" i="2"/>
  <c r="I2447" i="2" a="1"/>
  <c r="I2447" i="2" s="1"/>
  <c r="H2447" i="2"/>
  <c r="I2447" i="7" s="1"/>
  <c r="G2447" i="2"/>
  <c r="H2447" i="7" s="1"/>
  <c r="F2447" i="2"/>
  <c r="G2447" i="7" s="1"/>
  <c r="E2447" i="2"/>
  <c r="D2447" i="2"/>
  <c r="F2447" i="7" s="1"/>
  <c r="O2447" i="7" s="1"/>
  <c r="C2447" i="2"/>
  <c r="I2446" i="2" a="1"/>
  <c r="I2446" i="2" s="1"/>
  <c r="H2446" i="2"/>
  <c r="I2446" i="7" s="1"/>
  <c r="G2446" i="2"/>
  <c r="H2446" i="7" s="1"/>
  <c r="F2446" i="2"/>
  <c r="G2446" i="7" s="1"/>
  <c r="E2446" i="2"/>
  <c r="D2446" i="2"/>
  <c r="F2446" i="7" s="1"/>
  <c r="C2446" i="2"/>
  <c r="I2445" i="2" a="1"/>
  <c r="I2445" i="2" s="1"/>
  <c r="H2445" i="2"/>
  <c r="I2445" i="7" s="1"/>
  <c r="O2445" i="7" s="1"/>
  <c r="G2445" i="2"/>
  <c r="H2445" i="7" s="1"/>
  <c r="F2445" i="2"/>
  <c r="G2445" i="7" s="1"/>
  <c r="E2445" i="2"/>
  <c r="D2445" i="2"/>
  <c r="F2445" i="7" s="1"/>
  <c r="C2445" i="2"/>
  <c r="I2444" i="2" a="1"/>
  <c r="I2444" i="2" s="1"/>
  <c r="H2444" i="2"/>
  <c r="I2444" i="7" s="1"/>
  <c r="O2444" i="7" s="1"/>
  <c r="G2444" i="2"/>
  <c r="H2444" i="7" s="1"/>
  <c r="F2444" i="2"/>
  <c r="G2444" i="7" s="1"/>
  <c r="E2444" i="2"/>
  <c r="D2444" i="2"/>
  <c r="F2444" i="7" s="1"/>
  <c r="C2444" i="2"/>
  <c r="I2443" i="2" a="1"/>
  <c r="I2443" i="2" s="1"/>
  <c r="H2443" i="2"/>
  <c r="I2443" i="7" s="1"/>
  <c r="G2443" i="2"/>
  <c r="H2443" i="7" s="1"/>
  <c r="F2443" i="2"/>
  <c r="G2443" i="7" s="1"/>
  <c r="E2443" i="2"/>
  <c r="D2443" i="2"/>
  <c r="F2443" i="7" s="1"/>
  <c r="C2443" i="2"/>
  <c r="I2442" i="2" a="1"/>
  <c r="I2442" i="2" s="1"/>
  <c r="H2442" i="2"/>
  <c r="I2442" i="7" s="1"/>
  <c r="G2442" i="2"/>
  <c r="F2442" i="2"/>
  <c r="G2442" i="7" s="1"/>
  <c r="E2442" i="2"/>
  <c r="D2442" i="2"/>
  <c r="F2442" i="7" s="1"/>
  <c r="O2442" i="7" s="1"/>
  <c r="C2442" i="2"/>
  <c r="I2441" i="2" a="1"/>
  <c r="I2441" i="2" s="1"/>
  <c r="H2441" i="2"/>
  <c r="I2441" i="7" s="1"/>
  <c r="G2441" i="2"/>
  <c r="H2441" i="7" s="1"/>
  <c r="F2441" i="2"/>
  <c r="G2441" i="7" s="1"/>
  <c r="E2441" i="2"/>
  <c r="D2441" i="2"/>
  <c r="F2441" i="7" s="1"/>
  <c r="O2441" i="7" s="1"/>
  <c r="C2441" i="2"/>
  <c r="I2440" i="2" a="1"/>
  <c r="I2440" i="2" s="1"/>
  <c r="H2440" i="2"/>
  <c r="I2440" i="7" s="1"/>
  <c r="G2440" i="2"/>
  <c r="F2440" i="2"/>
  <c r="E2440" i="2"/>
  <c r="D2440" i="2"/>
  <c r="F2440" i="7" s="1"/>
  <c r="C2440" i="2"/>
  <c r="I2439" i="2" a="1"/>
  <c r="I2439" i="2" s="1"/>
  <c r="H2439" i="2"/>
  <c r="I2439" i="7" s="1"/>
  <c r="G2439" i="2"/>
  <c r="H2439" i="7" s="1"/>
  <c r="F2439" i="2"/>
  <c r="G2439" i="7" s="1"/>
  <c r="E2439" i="2"/>
  <c r="D2439" i="2"/>
  <c r="C2439" i="2"/>
  <c r="I2438" i="2" a="1"/>
  <c r="I2438" i="2" s="1"/>
  <c r="H2438" i="2"/>
  <c r="I2438" i="7" s="1"/>
  <c r="O2438" i="7" s="1"/>
  <c r="G2438" i="2"/>
  <c r="F2438" i="2"/>
  <c r="G2438" i="7" s="1"/>
  <c r="E2438" i="2"/>
  <c r="D2438" i="2"/>
  <c r="F2438" i="7" s="1"/>
  <c r="C2438" i="2"/>
  <c r="I2437" i="2" a="1"/>
  <c r="I2437" i="2" s="1"/>
  <c r="H2437" i="2"/>
  <c r="I2437" i="7" s="1"/>
  <c r="G2437" i="2"/>
  <c r="H2437" i="7" s="1"/>
  <c r="F2437" i="2"/>
  <c r="E2437" i="2"/>
  <c r="D2437" i="2"/>
  <c r="F2437" i="7" s="1"/>
  <c r="O2437" i="7" s="1"/>
  <c r="C2437" i="2"/>
  <c r="I2436" i="2" a="1"/>
  <c r="I2436" i="2" s="1"/>
  <c r="H2436" i="2"/>
  <c r="I2436" i="7" s="1"/>
  <c r="G2436" i="2"/>
  <c r="H2436" i="7" s="1"/>
  <c r="F2436" i="2"/>
  <c r="G2436" i="7" s="1"/>
  <c r="E2436" i="2"/>
  <c r="D2436" i="2"/>
  <c r="F2436" i="7" s="1"/>
  <c r="O2436" i="7" s="1"/>
  <c r="C2436" i="2"/>
  <c r="I2435" i="2" a="1"/>
  <c r="I2435" i="2" s="1"/>
  <c r="H2435" i="2"/>
  <c r="I2435" i="7" s="1"/>
  <c r="G2435" i="2"/>
  <c r="H2435" i="7" s="1"/>
  <c r="F2435" i="2"/>
  <c r="G2435" i="7" s="1"/>
  <c r="E2435" i="2"/>
  <c r="D2435" i="2"/>
  <c r="F2435" i="7" s="1"/>
  <c r="O2435" i="7" s="1"/>
  <c r="C2435" i="2"/>
  <c r="I2434" i="2" a="1"/>
  <c r="I2434" i="2" s="1"/>
  <c r="H2434" i="2"/>
  <c r="I2434" i="7" s="1"/>
  <c r="G2434" i="2"/>
  <c r="H2434" i="7" s="1"/>
  <c r="F2434" i="2"/>
  <c r="G2434" i="7" s="1"/>
  <c r="E2434" i="2"/>
  <c r="D2434" i="2"/>
  <c r="F2434" i="7" s="1"/>
  <c r="C2434" i="2"/>
  <c r="I2433" i="2" a="1"/>
  <c r="I2433" i="2" s="1"/>
  <c r="H2433" i="2"/>
  <c r="I2433" i="7" s="1"/>
  <c r="O2433" i="7" s="1"/>
  <c r="G2433" i="2"/>
  <c r="H2433" i="7" s="1"/>
  <c r="F2433" i="2"/>
  <c r="G2433" i="7" s="1"/>
  <c r="E2433" i="2"/>
  <c r="D2433" i="2"/>
  <c r="F2433" i="7" s="1"/>
  <c r="C2433" i="2"/>
  <c r="I2432" i="2" a="1"/>
  <c r="I2432" i="2" s="1"/>
  <c r="H2432" i="2"/>
  <c r="I2432" i="7" s="1"/>
  <c r="O2432" i="7" s="1"/>
  <c r="G2432" i="2"/>
  <c r="H2432" i="7" s="1"/>
  <c r="F2432" i="2"/>
  <c r="G2432" i="7" s="1"/>
  <c r="E2432" i="2"/>
  <c r="D2432" i="2"/>
  <c r="F2432" i="7" s="1"/>
  <c r="C2432" i="2"/>
  <c r="I2431" i="2" a="1"/>
  <c r="I2431" i="2" s="1"/>
  <c r="H2431" i="2"/>
  <c r="I2431" i="7" s="1"/>
  <c r="G2431" i="2"/>
  <c r="H2431" i="7" s="1"/>
  <c r="F2431" i="2"/>
  <c r="G2431" i="7" s="1"/>
  <c r="E2431" i="2"/>
  <c r="D2431" i="2"/>
  <c r="F2431" i="7" s="1"/>
  <c r="C2431" i="2"/>
  <c r="I2430" i="2" a="1"/>
  <c r="I2430" i="2" s="1"/>
  <c r="H2430" i="2"/>
  <c r="I2430" i="7" s="1"/>
  <c r="G2430" i="2"/>
  <c r="H2430" i="7" s="1"/>
  <c r="F2430" i="2"/>
  <c r="G2430" i="7" s="1"/>
  <c r="E2430" i="2"/>
  <c r="D2430" i="2"/>
  <c r="F2430" i="7" s="1"/>
  <c r="O2430" i="7" s="1"/>
  <c r="C2430" i="2"/>
  <c r="I2429" i="2" a="1"/>
  <c r="I2429" i="2" s="1"/>
  <c r="H2429" i="2"/>
  <c r="I2429" i="7" s="1"/>
  <c r="G2429" i="2"/>
  <c r="H2429" i="7" s="1"/>
  <c r="F2429" i="2"/>
  <c r="G2429" i="7" s="1"/>
  <c r="E2429" i="2"/>
  <c r="D2429" i="2"/>
  <c r="F2429" i="7" s="1"/>
  <c r="O2429" i="7" s="1"/>
  <c r="C2429" i="2"/>
  <c r="I2428" i="2" a="1"/>
  <c r="I2428" i="2" s="1"/>
  <c r="H2428" i="2"/>
  <c r="I2428" i="7" s="1"/>
  <c r="G2428" i="2"/>
  <c r="F2428" i="2"/>
  <c r="E2428" i="2"/>
  <c r="D2428" i="2"/>
  <c r="F2428" i="7" s="1"/>
  <c r="C2428" i="2"/>
  <c r="I2427" i="2" a="1"/>
  <c r="I2427" i="2" s="1"/>
  <c r="H2427" i="2"/>
  <c r="I2427" i="7" s="1"/>
  <c r="G2427" i="2"/>
  <c r="H2427" i="7" s="1"/>
  <c r="F2427" i="2"/>
  <c r="E2427" i="2"/>
  <c r="D2427" i="2"/>
  <c r="C2427" i="2"/>
  <c r="I2426" i="2" a="1"/>
  <c r="I2426" i="2" s="1"/>
  <c r="H2426" i="2"/>
  <c r="I2426" i="7" s="1"/>
  <c r="O2426" i="7" s="1"/>
  <c r="G2426" i="2"/>
  <c r="H2426" i="7" s="1"/>
  <c r="F2426" i="2"/>
  <c r="G2426" i="7" s="1"/>
  <c r="E2426" i="2"/>
  <c r="D2426" i="2"/>
  <c r="F2426" i="7" s="1"/>
  <c r="C2426" i="2"/>
  <c r="I2425" i="2" a="1"/>
  <c r="I2425" i="2" s="1"/>
  <c r="H2425" i="2"/>
  <c r="I2425" i="7" s="1"/>
  <c r="G2425" i="2"/>
  <c r="H2425" i="7" s="1"/>
  <c r="F2425" i="2"/>
  <c r="E2425" i="2"/>
  <c r="D2425" i="2"/>
  <c r="C2425" i="2"/>
  <c r="I2424" i="2" a="1"/>
  <c r="I2424" i="2" s="1"/>
  <c r="H2424" i="2"/>
  <c r="I2424" i="7" s="1"/>
  <c r="G2424" i="2"/>
  <c r="H2424" i="7" s="1"/>
  <c r="F2424" i="2"/>
  <c r="G2424" i="7" s="1"/>
  <c r="E2424" i="2"/>
  <c r="D2424" i="2"/>
  <c r="F2424" i="7" s="1"/>
  <c r="O2424" i="7" s="1"/>
  <c r="C2424" i="2"/>
  <c r="I2423" i="2" a="1"/>
  <c r="I2423" i="2" s="1"/>
  <c r="H2423" i="2"/>
  <c r="I2423" i="7" s="1"/>
  <c r="G2423" i="2"/>
  <c r="H2423" i="7" s="1"/>
  <c r="F2423" i="2"/>
  <c r="G2423" i="7" s="1"/>
  <c r="E2423" i="2"/>
  <c r="D2423" i="2"/>
  <c r="F2423" i="7" s="1"/>
  <c r="O2423" i="7" s="1"/>
  <c r="C2423" i="2"/>
  <c r="I2422" i="2" a="1"/>
  <c r="I2422" i="2" s="1"/>
  <c r="H2422" i="2"/>
  <c r="I2422" i="7" s="1"/>
  <c r="G2422" i="2"/>
  <c r="H2422" i="7" s="1"/>
  <c r="F2422" i="2"/>
  <c r="G2422" i="7" s="1"/>
  <c r="E2422" i="2"/>
  <c r="D2422" i="2"/>
  <c r="F2422" i="7" s="1"/>
  <c r="C2422" i="2"/>
  <c r="I2421" i="2" a="1"/>
  <c r="I2421" i="2" s="1"/>
  <c r="H2421" i="2"/>
  <c r="I2421" i="7" s="1"/>
  <c r="O2421" i="7" s="1"/>
  <c r="G2421" i="2"/>
  <c r="H2421" i="7" s="1"/>
  <c r="F2421" i="2"/>
  <c r="G2421" i="7" s="1"/>
  <c r="E2421" i="2"/>
  <c r="D2421" i="2"/>
  <c r="F2421" i="7" s="1"/>
  <c r="C2421" i="2"/>
  <c r="I2420" i="2" a="1"/>
  <c r="I2420" i="2" s="1"/>
  <c r="H2420" i="2"/>
  <c r="I2420" i="7" s="1"/>
  <c r="O2420" i="7" s="1"/>
  <c r="G2420" i="2"/>
  <c r="H2420" i="7" s="1"/>
  <c r="F2420" i="2"/>
  <c r="G2420" i="7" s="1"/>
  <c r="E2420" i="2"/>
  <c r="D2420" i="2"/>
  <c r="F2420" i="7" s="1"/>
  <c r="C2420" i="2"/>
  <c r="I2419" i="2" a="1"/>
  <c r="I2419" i="2" s="1"/>
  <c r="H2419" i="2"/>
  <c r="I2419" i="7" s="1"/>
  <c r="G2419" i="2"/>
  <c r="H2419" i="7" s="1"/>
  <c r="F2419" i="2"/>
  <c r="G2419" i="7" s="1"/>
  <c r="E2419" i="2"/>
  <c r="D2419" i="2"/>
  <c r="F2419" i="7" s="1"/>
  <c r="C2419" i="2"/>
  <c r="I2418" i="2" a="1"/>
  <c r="I2418" i="2" s="1"/>
  <c r="H2418" i="2"/>
  <c r="I2418" i="7" s="1"/>
  <c r="G2418" i="2"/>
  <c r="H2418" i="7" s="1"/>
  <c r="F2418" i="2"/>
  <c r="G2418" i="7" s="1"/>
  <c r="E2418" i="2"/>
  <c r="D2418" i="2"/>
  <c r="F2418" i="7" s="1"/>
  <c r="O2418" i="7" s="1"/>
  <c r="C2418" i="2"/>
  <c r="I2417" i="2" a="1"/>
  <c r="I2417" i="2" s="1"/>
  <c r="H2417" i="2"/>
  <c r="I2417" i="7" s="1"/>
  <c r="G2417" i="2"/>
  <c r="H2417" i="7" s="1"/>
  <c r="F2417" i="2"/>
  <c r="G2417" i="7" s="1"/>
  <c r="E2417" i="2"/>
  <c r="D2417" i="2"/>
  <c r="F2417" i="7" s="1"/>
  <c r="O2417" i="7" s="1"/>
  <c r="C2417" i="2"/>
  <c r="I2416" i="2" a="1"/>
  <c r="I2416" i="2" s="1"/>
  <c r="H2416" i="2"/>
  <c r="I2416" i="7" s="1"/>
  <c r="G2416" i="2"/>
  <c r="F2416" i="2"/>
  <c r="E2416" i="2"/>
  <c r="D2416" i="2"/>
  <c r="F2416" i="7" s="1"/>
  <c r="C2416" i="2"/>
  <c r="I2415" i="2" a="1"/>
  <c r="I2415" i="2" s="1"/>
  <c r="H2415" i="2"/>
  <c r="I2415" i="7" s="1"/>
  <c r="G2415" i="2"/>
  <c r="H2415" i="7" s="1"/>
  <c r="F2415" i="2"/>
  <c r="E2415" i="2"/>
  <c r="D2415" i="2"/>
  <c r="C2415" i="2"/>
  <c r="I2414" i="2" a="1"/>
  <c r="I2414" i="2" s="1"/>
  <c r="H2414" i="2"/>
  <c r="I2414" i="7" s="1"/>
  <c r="O2414" i="7" s="1"/>
  <c r="G2414" i="2"/>
  <c r="H2414" i="7" s="1"/>
  <c r="F2414" i="2"/>
  <c r="G2414" i="7" s="1"/>
  <c r="E2414" i="2"/>
  <c r="D2414" i="2"/>
  <c r="F2414" i="7" s="1"/>
  <c r="C2414" i="2"/>
  <c r="I2413" i="2" a="1"/>
  <c r="I2413" i="2" s="1"/>
  <c r="H2413" i="2"/>
  <c r="I2413" i="7" s="1"/>
  <c r="G2413" i="2"/>
  <c r="H2413" i="7" s="1"/>
  <c r="F2413" i="2"/>
  <c r="E2413" i="2"/>
  <c r="D2413" i="2"/>
  <c r="C2413" i="2"/>
  <c r="I2412" i="2" a="1"/>
  <c r="I2412" i="2" s="1"/>
  <c r="H2412" i="2"/>
  <c r="I2412" i="7" s="1"/>
  <c r="G2412" i="2"/>
  <c r="H2412" i="7" s="1"/>
  <c r="F2412" i="2"/>
  <c r="G2412" i="7" s="1"/>
  <c r="E2412" i="2"/>
  <c r="D2412" i="2"/>
  <c r="C2412" i="2"/>
  <c r="I2411" i="2" a="1"/>
  <c r="I2411" i="2" s="1"/>
  <c r="H2411" i="2"/>
  <c r="I2411" i="7" s="1"/>
  <c r="G2411" i="2"/>
  <c r="H2411" i="7" s="1"/>
  <c r="F2411" i="2"/>
  <c r="G2411" i="7" s="1"/>
  <c r="E2411" i="2"/>
  <c r="D2411" i="2"/>
  <c r="F2411" i="7" s="1"/>
  <c r="O2411" i="7" s="1"/>
  <c r="C2411" i="2"/>
  <c r="I2410" i="2" a="1"/>
  <c r="I2410" i="2" s="1"/>
  <c r="H2410" i="2"/>
  <c r="I2410" i="7" s="1"/>
  <c r="G2410" i="2"/>
  <c r="H2410" i="7" s="1"/>
  <c r="F2410" i="2"/>
  <c r="G2410" i="7" s="1"/>
  <c r="E2410" i="2"/>
  <c r="D2410" i="2"/>
  <c r="F2410" i="7" s="1"/>
  <c r="C2410" i="2"/>
  <c r="I2409" i="2" a="1"/>
  <c r="I2409" i="2" s="1"/>
  <c r="H2409" i="2"/>
  <c r="I2409" i="7" s="1"/>
  <c r="O2409" i="7" s="1"/>
  <c r="G2409" i="2"/>
  <c r="H2409" i="7" s="1"/>
  <c r="F2409" i="2"/>
  <c r="G2409" i="7" s="1"/>
  <c r="E2409" i="2"/>
  <c r="D2409" i="2"/>
  <c r="F2409" i="7" s="1"/>
  <c r="C2409" i="2"/>
  <c r="I2408" i="2" a="1"/>
  <c r="I2408" i="2" s="1"/>
  <c r="H2408" i="2"/>
  <c r="I2408" i="7" s="1"/>
  <c r="O2408" i="7" s="1"/>
  <c r="G2408" i="2"/>
  <c r="H2408" i="7" s="1"/>
  <c r="F2408" i="2"/>
  <c r="G2408" i="7" s="1"/>
  <c r="E2408" i="2"/>
  <c r="D2408" i="2"/>
  <c r="F2408" i="7" s="1"/>
  <c r="C2408" i="2"/>
  <c r="I2407" i="2" a="1"/>
  <c r="I2407" i="2" s="1"/>
  <c r="H2407" i="2"/>
  <c r="I2407" i="7" s="1"/>
  <c r="G2407" i="2"/>
  <c r="H2407" i="7" s="1"/>
  <c r="F2407" i="2"/>
  <c r="G2407" i="7" s="1"/>
  <c r="E2407" i="2"/>
  <c r="D2407" i="2"/>
  <c r="F2407" i="7" s="1"/>
  <c r="C2407" i="2"/>
  <c r="I2406" i="2" a="1"/>
  <c r="I2406" i="2" s="1"/>
  <c r="H2406" i="2"/>
  <c r="I2406" i="7" s="1"/>
  <c r="G2406" i="2"/>
  <c r="H2406" i="7" s="1"/>
  <c r="F2406" i="2"/>
  <c r="G2406" i="7" s="1"/>
  <c r="E2406" i="2"/>
  <c r="D2406" i="2"/>
  <c r="F2406" i="7" s="1"/>
  <c r="O2406" i="7" s="1"/>
  <c r="C2406" i="2"/>
  <c r="I2405" i="2" a="1"/>
  <c r="I2405" i="2" s="1"/>
  <c r="H2405" i="2"/>
  <c r="I2405" i="7" s="1"/>
  <c r="G2405" i="2"/>
  <c r="H2405" i="7" s="1"/>
  <c r="F2405" i="2"/>
  <c r="G2405" i="7" s="1"/>
  <c r="E2405" i="2"/>
  <c r="D2405" i="2"/>
  <c r="F2405" i="7" s="1"/>
  <c r="O2405" i="7" s="1"/>
  <c r="C2405" i="2"/>
  <c r="I2404" i="2" a="1"/>
  <c r="I2404" i="2" s="1"/>
  <c r="H2404" i="2"/>
  <c r="I2404" i="7" s="1"/>
  <c r="G2404" i="2"/>
  <c r="F2404" i="2"/>
  <c r="G2404" i="7" s="1"/>
  <c r="E2404" i="2"/>
  <c r="D2404" i="2"/>
  <c r="F2404" i="7" s="1"/>
  <c r="C2404" i="2"/>
  <c r="I2403" i="2" a="1"/>
  <c r="I2403" i="2" s="1"/>
  <c r="H2403" i="2"/>
  <c r="I2403" i="7" s="1"/>
  <c r="G2403" i="2"/>
  <c r="H2403" i="7" s="1"/>
  <c r="F2403" i="2"/>
  <c r="G2403" i="7" s="1"/>
  <c r="E2403" i="2"/>
  <c r="D2403" i="2"/>
  <c r="C2403" i="2"/>
  <c r="I2402" i="2" a="1"/>
  <c r="I2402" i="2" s="1"/>
  <c r="H2402" i="2"/>
  <c r="I2402" i="7" s="1"/>
  <c r="O2402" i="7" s="1"/>
  <c r="G2402" i="2"/>
  <c r="H2402" i="7" s="1"/>
  <c r="F2402" i="2"/>
  <c r="G2402" i="7" s="1"/>
  <c r="E2402" i="2"/>
  <c r="D2402" i="2"/>
  <c r="F2402" i="7" s="1"/>
  <c r="C2402" i="2"/>
  <c r="I2401" i="2" a="1"/>
  <c r="I2401" i="2" s="1"/>
  <c r="H2401" i="2"/>
  <c r="I2401" i="7" s="1"/>
  <c r="G2401" i="2"/>
  <c r="H2401" i="7" s="1"/>
  <c r="F2401" i="2"/>
  <c r="E2401" i="2"/>
  <c r="D2401" i="2"/>
  <c r="C2401" i="2"/>
  <c r="I2400" i="2" a="1"/>
  <c r="I2400" i="2" s="1"/>
  <c r="H2400" i="2"/>
  <c r="I2400" i="7" s="1"/>
  <c r="G2400" i="2"/>
  <c r="H2400" i="7" s="1"/>
  <c r="F2400" i="2"/>
  <c r="G2400" i="7" s="1"/>
  <c r="E2400" i="2"/>
  <c r="D2400" i="2"/>
  <c r="C2400" i="2"/>
  <c r="I2399" i="2" a="1"/>
  <c r="I2399" i="2" s="1"/>
  <c r="H2399" i="2"/>
  <c r="I2399" i="7" s="1"/>
  <c r="G2399" i="2"/>
  <c r="H2399" i="7" s="1"/>
  <c r="F2399" i="2"/>
  <c r="G2399" i="7" s="1"/>
  <c r="E2399" i="2"/>
  <c r="D2399" i="2"/>
  <c r="F2399" i="7" s="1"/>
  <c r="O2399" i="7" s="1"/>
  <c r="C2399" i="2"/>
  <c r="I2398" i="2" a="1"/>
  <c r="I2398" i="2" s="1"/>
  <c r="H2398" i="2"/>
  <c r="I2398" i="7" s="1"/>
  <c r="G2398" i="2"/>
  <c r="H2398" i="7" s="1"/>
  <c r="F2398" i="2"/>
  <c r="G2398" i="7" s="1"/>
  <c r="E2398" i="2"/>
  <c r="D2398" i="2"/>
  <c r="F2398" i="7" s="1"/>
  <c r="C2398" i="2"/>
  <c r="I2397" i="2" a="1"/>
  <c r="I2397" i="2" s="1"/>
  <c r="H2397" i="2"/>
  <c r="I2397" i="7" s="1"/>
  <c r="G2397" i="2"/>
  <c r="H2397" i="7" s="1"/>
  <c r="F2397" i="2"/>
  <c r="G2397" i="7" s="1"/>
  <c r="E2397" i="2"/>
  <c r="D2397" i="2"/>
  <c r="F2397" i="7" s="1"/>
  <c r="C2397" i="2"/>
  <c r="I2396" i="2" a="1"/>
  <c r="I2396" i="2" s="1"/>
  <c r="H2396" i="2"/>
  <c r="I2396" i="7" s="1"/>
  <c r="G2396" i="2"/>
  <c r="H2396" i="7" s="1"/>
  <c r="F2396" i="2"/>
  <c r="G2396" i="7" s="1"/>
  <c r="E2396" i="2"/>
  <c r="D2396" i="2"/>
  <c r="F2396" i="7" s="1"/>
  <c r="C2396" i="2"/>
  <c r="I2395" i="2" a="1"/>
  <c r="I2395" i="2" s="1"/>
  <c r="H2395" i="2"/>
  <c r="I2395" i="7" s="1"/>
  <c r="G2395" i="2"/>
  <c r="H2395" i="7" s="1"/>
  <c r="F2395" i="2"/>
  <c r="G2395" i="7" s="1"/>
  <c r="E2395" i="2"/>
  <c r="D2395" i="2"/>
  <c r="F2395" i="7" s="1"/>
  <c r="C2395" i="2"/>
  <c r="I2394" i="2" a="1"/>
  <c r="I2394" i="2" s="1"/>
  <c r="H2394" i="2"/>
  <c r="I2394" i="7" s="1"/>
  <c r="G2394" i="2"/>
  <c r="H2394" i="7" s="1"/>
  <c r="F2394" i="2"/>
  <c r="G2394" i="7" s="1"/>
  <c r="E2394" i="2"/>
  <c r="D2394" i="2"/>
  <c r="F2394" i="7" s="1"/>
  <c r="O2394" i="7" s="1"/>
  <c r="C2394" i="2"/>
  <c r="I2393" i="2" a="1"/>
  <c r="I2393" i="2" s="1"/>
  <c r="H2393" i="2"/>
  <c r="I2393" i="7" s="1"/>
  <c r="G2393" i="2"/>
  <c r="H2393" i="7" s="1"/>
  <c r="F2393" i="2"/>
  <c r="G2393" i="7" s="1"/>
  <c r="E2393" i="2"/>
  <c r="D2393" i="2"/>
  <c r="F2393" i="7" s="1"/>
  <c r="O2393" i="7" s="1"/>
  <c r="C2393" i="2"/>
  <c r="I2392" i="2" a="1"/>
  <c r="I2392" i="2" s="1"/>
  <c r="H2392" i="2"/>
  <c r="I2392" i="7" s="1"/>
  <c r="G2392" i="2"/>
  <c r="F2392" i="2"/>
  <c r="G2392" i="7" s="1"/>
  <c r="E2392" i="2"/>
  <c r="D2392" i="2"/>
  <c r="F2392" i="7" s="1"/>
  <c r="C2392" i="2"/>
  <c r="I2391" i="2" a="1"/>
  <c r="I2391" i="2" s="1"/>
  <c r="H2391" i="2"/>
  <c r="I2391" i="7" s="1"/>
  <c r="G2391" i="2"/>
  <c r="H2391" i="7" s="1"/>
  <c r="F2391" i="2"/>
  <c r="E2391" i="2"/>
  <c r="D2391" i="2"/>
  <c r="C2391" i="2"/>
  <c r="I2390" i="2" a="1"/>
  <c r="I2390" i="2" s="1"/>
  <c r="H2390" i="2"/>
  <c r="I2390" i="7" s="1"/>
  <c r="G2390" i="2"/>
  <c r="H2390" i="7" s="1"/>
  <c r="F2390" i="2"/>
  <c r="G2390" i="7" s="1"/>
  <c r="E2390" i="2"/>
  <c r="D2390" i="2"/>
  <c r="F2390" i="7" s="1"/>
  <c r="C2390" i="2"/>
  <c r="I2389" i="2" a="1"/>
  <c r="I2389" i="2" s="1"/>
  <c r="H2389" i="2"/>
  <c r="I2389" i="7" s="1"/>
  <c r="G2389" i="2"/>
  <c r="H2389" i="7" s="1"/>
  <c r="F2389" i="2"/>
  <c r="E2389" i="2"/>
  <c r="D2389" i="2"/>
  <c r="C2389" i="2"/>
  <c r="I2388" i="2" a="1"/>
  <c r="I2388" i="2" s="1"/>
  <c r="H2388" i="2"/>
  <c r="I2388" i="7" s="1"/>
  <c r="G2388" i="2"/>
  <c r="H2388" i="7" s="1"/>
  <c r="F2388" i="2"/>
  <c r="G2388" i="7" s="1"/>
  <c r="E2388" i="2"/>
  <c r="D2388" i="2"/>
  <c r="C2388" i="2"/>
  <c r="I2387" i="2" a="1"/>
  <c r="I2387" i="2" s="1"/>
  <c r="H2387" i="2"/>
  <c r="I2387" i="7" s="1"/>
  <c r="G2387" i="2"/>
  <c r="H2387" i="7" s="1"/>
  <c r="F2387" i="2"/>
  <c r="G2387" i="7" s="1"/>
  <c r="E2387" i="2"/>
  <c r="D2387" i="2"/>
  <c r="F2387" i="7" s="1"/>
  <c r="O2387" i="7" s="1"/>
  <c r="C2387" i="2"/>
  <c r="I2386" i="2" a="1"/>
  <c r="I2386" i="2" s="1"/>
  <c r="H2386" i="2"/>
  <c r="I2386" i="7" s="1"/>
  <c r="G2386" i="2"/>
  <c r="H2386" i="7" s="1"/>
  <c r="F2386" i="2"/>
  <c r="G2386" i="7" s="1"/>
  <c r="E2386" i="2"/>
  <c r="D2386" i="2"/>
  <c r="F2386" i="7" s="1"/>
  <c r="C2386" i="2"/>
  <c r="I2385" i="2" a="1"/>
  <c r="I2385" i="2" s="1"/>
  <c r="H2385" i="2"/>
  <c r="I2385" i="7" s="1"/>
  <c r="G2385" i="2"/>
  <c r="H2385" i="7" s="1"/>
  <c r="F2385" i="2"/>
  <c r="G2385" i="7" s="1"/>
  <c r="E2385" i="2"/>
  <c r="D2385" i="2"/>
  <c r="F2385" i="7" s="1"/>
  <c r="C2385" i="2"/>
  <c r="I2384" i="2" a="1"/>
  <c r="I2384" i="2" s="1"/>
  <c r="H2384" i="2"/>
  <c r="I2384" i="7" s="1"/>
  <c r="G2384" i="2"/>
  <c r="H2384" i="7" s="1"/>
  <c r="F2384" i="2"/>
  <c r="G2384" i="7" s="1"/>
  <c r="E2384" i="2"/>
  <c r="D2384" i="2"/>
  <c r="F2384" i="7" s="1"/>
  <c r="C2384" i="2"/>
  <c r="I2383" i="2" a="1"/>
  <c r="I2383" i="2" s="1"/>
  <c r="H2383" i="2"/>
  <c r="I2383" i="7" s="1"/>
  <c r="G2383" i="2"/>
  <c r="H2383" i="7" s="1"/>
  <c r="F2383" i="2"/>
  <c r="G2383" i="7" s="1"/>
  <c r="E2383" i="2"/>
  <c r="D2383" i="2"/>
  <c r="F2383" i="7" s="1"/>
  <c r="C2383" i="2"/>
  <c r="I2382" i="2" a="1"/>
  <c r="I2382" i="2" s="1"/>
  <c r="H2382" i="2"/>
  <c r="I2382" i="7" s="1"/>
  <c r="G2382" i="2"/>
  <c r="H2382" i="7" s="1"/>
  <c r="F2382" i="2"/>
  <c r="G2382" i="7" s="1"/>
  <c r="E2382" i="2"/>
  <c r="D2382" i="2"/>
  <c r="F2382" i="7" s="1"/>
  <c r="O2382" i="7" s="1"/>
  <c r="C2382" i="2"/>
  <c r="I2381" i="2" a="1"/>
  <c r="I2381" i="2" s="1"/>
  <c r="H2381" i="2"/>
  <c r="I2381" i="7" s="1"/>
  <c r="G2381" i="2"/>
  <c r="H2381" i="7" s="1"/>
  <c r="F2381" i="2"/>
  <c r="G2381" i="7" s="1"/>
  <c r="E2381" i="2"/>
  <c r="D2381" i="2"/>
  <c r="F2381" i="7" s="1"/>
  <c r="O2381" i="7" s="1"/>
  <c r="C2381" i="2"/>
  <c r="I2380" i="2" a="1"/>
  <c r="I2380" i="2" s="1"/>
  <c r="H2380" i="2"/>
  <c r="I2380" i="7" s="1"/>
  <c r="G2380" i="2"/>
  <c r="F2380" i="2"/>
  <c r="G2380" i="7" s="1"/>
  <c r="E2380" i="2"/>
  <c r="D2380" i="2"/>
  <c r="F2380" i="7" s="1"/>
  <c r="C2380" i="2"/>
  <c r="I2379" i="2" a="1"/>
  <c r="I2379" i="2" s="1"/>
  <c r="H2379" i="2"/>
  <c r="I2379" i="7" s="1"/>
  <c r="G2379" i="2"/>
  <c r="H2379" i="7" s="1"/>
  <c r="F2379" i="2"/>
  <c r="E2379" i="2"/>
  <c r="D2379" i="2"/>
  <c r="C2379" i="2"/>
  <c r="I2378" i="2" a="1"/>
  <c r="I2378" i="2" s="1"/>
  <c r="H2378" i="2"/>
  <c r="I2378" i="7" s="1"/>
  <c r="G2378" i="2"/>
  <c r="H2378" i="7" s="1"/>
  <c r="F2378" i="2"/>
  <c r="G2378" i="7" s="1"/>
  <c r="E2378" i="2"/>
  <c r="D2378" i="2"/>
  <c r="F2378" i="7" s="1"/>
  <c r="C2378" i="2"/>
  <c r="I2377" i="2" a="1"/>
  <c r="I2377" i="2" s="1"/>
  <c r="H2377" i="2"/>
  <c r="I2377" i="7" s="1"/>
  <c r="G2377" i="2"/>
  <c r="H2377" i="7" s="1"/>
  <c r="F2377" i="2"/>
  <c r="E2377" i="2"/>
  <c r="D2377" i="2"/>
  <c r="C2377" i="2"/>
  <c r="I2376" i="2" a="1"/>
  <c r="I2376" i="2" s="1"/>
  <c r="H2376" i="2"/>
  <c r="I2376" i="7" s="1"/>
  <c r="G2376" i="2"/>
  <c r="H2376" i="7" s="1"/>
  <c r="F2376" i="2"/>
  <c r="G2376" i="7" s="1"/>
  <c r="E2376" i="2"/>
  <c r="D2376" i="2"/>
  <c r="F2376" i="7" s="1"/>
  <c r="O2376" i="7" s="1"/>
  <c r="C2376" i="2"/>
  <c r="I2375" i="2" a="1"/>
  <c r="I2375" i="2" s="1"/>
  <c r="H2375" i="2"/>
  <c r="I2375" i="7" s="1"/>
  <c r="G2375" i="2"/>
  <c r="H2375" i="7" s="1"/>
  <c r="F2375" i="2"/>
  <c r="G2375" i="7" s="1"/>
  <c r="E2375" i="2"/>
  <c r="D2375" i="2"/>
  <c r="F2375" i="7" s="1"/>
  <c r="O2375" i="7" s="1"/>
  <c r="C2375" i="2"/>
  <c r="I2374" i="2" a="1"/>
  <c r="I2374" i="2" s="1"/>
  <c r="H2374" i="2"/>
  <c r="I2374" i="7" s="1"/>
  <c r="G2374" i="2"/>
  <c r="H2374" i="7" s="1"/>
  <c r="F2374" i="2"/>
  <c r="G2374" i="7" s="1"/>
  <c r="E2374" i="2"/>
  <c r="D2374" i="2"/>
  <c r="F2374" i="7" s="1"/>
  <c r="C2374" i="2"/>
  <c r="I2373" i="2" a="1"/>
  <c r="I2373" i="2" s="1"/>
  <c r="H2373" i="2"/>
  <c r="I2373" i="7" s="1"/>
  <c r="G2373" i="2"/>
  <c r="H2373" i="7" s="1"/>
  <c r="F2373" i="2"/>
  <c r="G2373" i="7" s="1"/>
  <c r="E2373" i="2"/>
  <c r="D2373" i="2"/>
  <c r="F2373" i="7" s="1"/>
  <c r="C2373" i="2"/>
  <c r="I2372" i="2" a="1"/>
  <c r="I2372" i="2" s="1"/>
  <c r="H2372" i="2"/>
  <c r="I2372" i="7" s="1"/>
  <c r="G2372" i="2"/>
  <c r="H2372" i="7" s="1"/>
  <c r="F2372" i="2"/>
  <c r="G2372" i="7" s="1"/>
  <c r="E2372" i="2"/>
  <c r="D2372" i="2"/>
  <c r="F2372" i="7" s="1"/>
  <c r="C2372" i="2"/>
  <c r="I2371" i="2" a="1"/>
  <c r="I2371" i="2" s="1"/>
  <c r="H2371" i="2"/>
  <c r="I2371" i="7" s="1"/>
  <c r="G2371" i="2"/>
  <c r="H2371" i="7" s="1"/>
  <c r="F2371" i="2"/>
  <c r="G2371" i="7" s="1"/>
  <c r="E2371" i="2"/>
  <c r="D2371" i="2"/>
  <c r="C2371" i="2"/>
  <c r="I2370" i="2" a="1"/>
  <c r="I2370" i="2" s="1"/>
  <c r="H2370" i="2"/>
  <c r="I2370" i="7" s="1"/>
  <c r="G2370" i="2"/>
  <c r="H2370" i="7" s="1"/>
  <c r="F2370" i="2"/>
  <c r="G2370" i="7" s="1"/>
  <c r="E2370" i="2"/>
  <c r="D2370" i="2"/>
  <c r="F2370" i="7" s="1"/>
  <c r="O2370" i="7" s="1"/>
  <c r="C2370" i="2"/>
  <c r="I2369" i="2" a="1"/>
  <c r="I2369" i="2" s="1"/>
  <c r="H2369" i="2"/>
  <c r="I2369" i="7" s="1"/>
  <c r="G2369" i="2"/>
  <c r="H2369" i="7" s="1"/>
  <c r="F2369" i="2"/>
  <c r="G2369" i="7" s="1"/>
  <c r="E2369" i="2"/>
  <c r="D2369" i="2"/>
  <c r="F2369" i="7" s="1"/>
  <c r="O2369" i="7" s="1"/>
  <c r="C2369" i="2"/>
  <c r="I2368" i="2" a="1"/>
  <c r="I2368" i="2" s="1"/>
  <c r="H2368" i="2"/>
  <c r="I2368" i="7" s="1"/>
  <c r="G2368" i="2"/>
  <c r="F2368" i="2"/>
  <c r="G2368" i="7" s="1"/>
  <c r="E2368" i="2"/>
  <c r="D2368" i="2"/>
  <c r="F2368" i="7" s="1"/>
  <c r="C2368" i="2"/>
  <c r="I2367" i="2" a="1"/>
  <c r="I2367" i="2" s="1"/>
  <c r="H2367" i="2"/>
  <c r="I2367" i="7" s="1"/>
  <c r="G2367" i="2"/>
  <c r="H2367" i="7" s="1"/>
  <c r="F2367" i="2"/>
  <c r="E2367" i="2"/>
  <c r="D2367" i="2"/>
  <c r="C2367" i="2"/>
  <c r="I2366" i="2" a="1"/>
  <c r="I2366" i="2" s="1"/>
  <c r="H2366" i="2"/>
  <c r="I2366" i="7" s="1"/>
  <c r="G2366" i="2"/>
  <c r="H2366" i="7" s="1"/>
  <c r="F2366" i="2"/>
  <c r="G2366" i="7" s="1"/>
  <c r="E2366" i="2"/>
  <c r="D2366" i="2"/>
  <c r="F2366" i="7" s="1"/>
  <c r="C2366" i="2"/>
  <c r="I2365" i="2" a="1"/>
  <c r="I2365" i="2" s="1"/>
  <c r="H2365" i="2"/>
  <c r="I2365" i="7" s="1"/>
  <c r="G2365" i="2"/>
  <c r="H2365" i="7" s="1"/>
  <c r="F2365" i="2"/>
  <c r="E2365" i="2"/>
  <c r="D2365" i="2"/>
  <c r="C2365" i="2"/>
  <c r="I2364" i="2" a="1"/>
  <c r="I2364" i="2" s="1"/>
  <c r="H2364" i="2"/>
  <c r="I2364" i="7" s="1"/>
  <c r="G2364" i="2"/>
  <c r="H2364" i="7" s="1"/>
  <c r="F2364" i="2"/>
  <c r="G2364" i="7" s="1"/>
  <c r="E2364" i="2"/>
  <c r="D2364" i="2"/>
  <c r="C2364" i="2"/>
  <c r="I2363" i="2" a="1"/>
  <c r="I2363" i="2" s="1"/>
  <c r="H2363" i="2"/>
  <c r="I2363" i="7" s="1"/>
  <c r="G2363" i="2"/>
  <c r="H2363" i="7" s="1"/>
  <c r="F2363" i="2"/>
  <c r="G2363" i="7" s="1"/>
  <c r="E2363" i="2"/>
  <c r="D2363" i="2"/>
  <c r="F2363" i="7" s="1"/>
  <c r="O2363" i="7" s="1"/>
  <c r="C2363" i="2"/>
  <c r="I2362" i="2" a="1"/>
  <c r="I2362" i="2" s="1"/>
  <c r="H2362" i="2"/>
  <c r="I2362" i="7" s="1"/>
  <c r="G2362" i="2"/>
  <c r="H2362" i="7" s="1"/>
  <c r="F2362" i="2"/>
  <c r="G2362" i="7" s="1"/>
  <c r="E2362" i="2"/>
  <c r="D2362" i="2"/>
  <c r="F2362" i="7" s="1"/>
  <c r="C2362" i="2"/>
  <c r="I2361" i="2" a="1"/>
  <c r="I2361" i="2" s="1"/>
  <c r="H2361" i="2"/>
  <c r="I2361" i="7" s="1"/>
  <c r="G2361" i="2"/>
  <c r="H2361" i="7" s="1"/>
  <c r="F2361" i="2"/>
  <c r="G2361" i="7" s="1"/>
  <c r="E2361" i="2"/>
  <c r="D2361" i="2"/>
  <c r="F2361" i="7" s="1"/>
  <c r="C2361" i="2"/>
  <c r="I2360" i="2" a="1"/>
  <c r="I2360" i="2" s="1"/>
  <c r="H2360" i="2"/>
  <c r="I2360" i="7" s="1"/>
  <c r="G2360" i="2"/>
  <c r="H2360" i="7" s="1"/>
  <c r="F2360" i="2"/>
  <c r="G2360" i="7" s="1"/>
  <c r="E2360" i="2"/>
  <c r="D2360" i="2"/>
  <c r="F2360" i="7" s="1"/>
  <c r="C2360" i="2"/>
  <c r="I2359" i="2" a="1"/>
  <c r="I2359" i="2" s="1"/>
  <c r="H2359" i="2"/>
  <c r="I2359" i="7" s="1"/>
  <c r="G2359" i="2"/>
  <c r="H2359" i="7" s="1"/>
  <c r="F2359" i="2"/>
  <c r="G2359" i="7" s="1"/>
  <c r="E2359" i="2"/>
  <c r="D2359" i="2"/>
  <c r="F2359" i="7" s="1"/>
  <c r="C2359" i="2"/>
  <c r="I2358" i="2" a="1"/>
  <c r="I2358" i="2" s="1"/>
  <c r="H2358" i="2"/>
  <c r="I2358" i="7" s="1"/>
  <c r="G2358" i="2"/>
  <c r="H2358" i="7" s="1"/>
  <c r="F2358" i="2"/>
  <c r="G2358" i="7" s="1"/>
  <c r="E2358" i="2"/>
  <c r="D2358" i="2"/>
  <c r="F2358" i="7" s="1"/>
  <c r="O2358" i="7" s="1"/>
  <c r="C2358" i="2"/>
  <c r="I2357" i="2" a="1"/>
  <c r="I2357" i="2" s="1"/>
  <c r="H2357" i="2"/>
  <c r="I2357" i="7" s="1"/>
  <c r="G2357" i="2"/>
  <c r="H2357" i="7" s="1"/>
  <c r="F2357" i="2"/>
  <c r="G2357" i="7" s="1"/>
  <c r="E2357" i="2"/>
  <c r="D2357" i="2"/>
  <c r="F2357" i="7" s="1"/>
  <c r="O2357" i="7" s="1"/>
  <c r="C2357" i="2"/>
  <c r="I2356" i="2" a="1"/>
  <c r="I2356" i="2" s="1"/>
  <c r="H2356" i="2"/>
  <c r="I2356" i="7" s="1"/>
  <c r="G2356" i="2"/>
  <c r="F2356" i="2"/>
  <c r="G2356" i="7" s="1"/>
  <c r="E2356" i="2"/>
  <c r="D2356" i="2"/>
  <c r="F2356" i="7" s="1"/>
  <c r="C2356" i="2"/>
  <c r="I2355" i="2" a="1"/>
  <c r="I2355" i="2" s="1"/>
  <c r="H2355" i="2"/>
  <c r="I2355" i="7" s="1"/>
  <c r="G2355" i="2"/>
  <c r="H2355" i="7" s="1"/>
  <c r="F2355" i="2"/>
  <c r="E2355" i="2"/>
  <c r="D2355" i="2"/>
  <c r="C2355" i="2"/>
  <c r="I2354" i="2" a="1"/>
  <c r="I2354" i="2" s="1"/>
  <c r="H2354" i="2"/>
  <c r="I2354" i="7" s="1"/>
  <c r="G2354" i="2"/>
  <c r="H2354" i="7" s="1"/>
  <c r="F2354" i="2"/>
  <c r="G2354" i="7" s="1"/>
  <c r="E2354" i="2"/>
  <c r="D2354" i="2"/>
  <c r="F2354" i="7" s="1"/>
  <c r="C2354" i="2"/>
  <c r="I2353" i="2" a="1"/>
  <c r="I2353" i="2" s="1"/>
  <c r="H2353" i="2"/>
  <c r="I2353" i="7" s="1"/>
  <c r="G2353" i="2"/>
  <c r="H2353" i="7" s="1"/>
  <c r="F2353" i="2"/>
  <c r="E2353" i="2"/>
  <c r="D2353" i="2"/>
  <c r="C2353" i="2"/>
  <c r="I2352" i="2" a="1"/>
  <c r="I2352" i="2" s="1"/>
  <c r="H2352" i="2"/>
  <c r="I2352" i="7" s="1"/>
  <c r="G2352" i="2"/>
  <c r="H2352" i="7" s="1"/>
  <c r="F2352" i="2"/>
  <c r="G2352" i="7" s="1"/>
  <c r="E2352" i="2"/>
  <c r="D2352" i="2"/>
  <c r="F2352" i="7" s="1"/>
  <c r="O2352" i="7" s="1"/>
  <c r="C2352" i="2"/>
  <c r="I2351" i="2" a="1"/>
  <c r="I2351" i="2" s="1"/>
  <c r="H2351" i="2"/>
  <c r="I2351" i="7" s="1"/>
  <c r="G2351" i="2"/>
  <c r="H2351" i="7" s="1"/>
  <c r="F2351" i="2"/>
  <c r="G2351" i="7" s="1"/>
  <c r="E2351" i="2"/>
  <c r="D2351" i="2"/>
  <c r="F2351" i="7" s="1"/>
  <c r="O2351" i="7" s="1"/>
  <c r="C2351" i="2"/>
  <c r="I2350" i="2" a="1"/>
  <c r="I2350" i="2" s="1"/>
  <c r="H2350" i="2"/>
  <c r="I2350" i="7" s="1"/>
  <c r="G2350" i="2"/>
  <c r="H2350" i="7" s="1"/>
  <c r="F2350" i="2"/>
  <c r="G2350" i="7" s="1"/>
  <c r="E2350" i="2"/>
  <c r="D2350" i="2"/>
  <c r="F2350" i="7" s="1"/>
  <c r="C2350" i="2"/>
  <c r="I2349" i="2" a="1"/>
  <c r="I2349" i="2" s="1"/>
  <c r="H2349" i="2"/>
  <c r="I2349" i="7" s="1"/>
  <c r="G2349" i="2"/>
  <c r="H2349" i="7" s="1"/>
  <c r="F2349" i="2"/>
  <c r="G2349" i="7" s="1"/>
  <c r="E2349" i="2"/>
  <c r="D2349" i="2"/>
  <c r="F2349" i="7" s="1"/>
  <c r="C2349" i="2"/>
  <c r="I2348" i="2" a="1"/>
  <c r="I2348" i="2" s="1"/>
  <c r="H2348" i="2"/>
  <c r="I2348" i="7" s="1"/>
  <c r="G2348" i="2"/>
  <c r="H2348" i="7" s="1"/>
  <c r="F2348" i="2"/>
  <c r="G2348" i="7" s="1"/>
  <c r="E2348" i="2"/>
  <c r="D2348" i="2"/>
  <c r="F2348" i="7" s="1"/>
  <c r="C2348" i="2"/>
  <c r="I2347" i="2" a="1"/>
  <c r="I2347" i="2" s="1"/>
  <c r="H2347" i="2"/>
  <c r="I2347" i="7" s="1"/>
  <c r="G2347" i="2"/>
  <c r="H2347" i="7" s="1"/>
  <c r="F2347" i="2"/>
  <c r="G2347" i="7" s="1"/>
  <c r="E2347" i="2"/>
  <c r="D2347" i="2"/>
  <c r="F2347" i="7" s="1"/>
  <c r="C2347" i="2"/>
  <c r="I2346" i="2" a="1"/>
  <c r="I2346" i="2" s="1"/>
  <c r="H2346" i="2"/>
  <c r="I2346" i="7" s="1"/>
  <c r="G2346" i="2"/>
  <c r="H2346" i="7" s="1"/>
  <c r="F2346" i="2"/>
  <c r="G2346" i="7" s="1"/>
  <c r="E2346" i="2"/>
  <c r="D2346" i="2"/>
  <c r="F2346" i="7" s="1"/>
  <c r="O2346" i="7" s="1"/>
  <c r="C2346" i="2"/>
  <c r="I2345" i="2" a="1"/>
  <c r="I2345" i="2" s="1"/>
  <c r="H2345" i="2"/>
  <c r="I2345" i="7" s="1"/>
  <c r="G2345" i="2"/>
  <c r="H2345" i="7" s="1"/>
  <c r="F2345" i="2"/>
  <c r="G2345" i="7" s="1"/>
  <c r="E2345" i="2"/>
  <c r="D2345" i="2"/>
  <c r="F2345" i="7" s="1"/>
  <c r="O2345" i="7" s="1"/>
  <c r="C2345" i="2"/>
  <c r="I2344" i="2" a="1"/>
  <c r="I2344" i="2" s="1"/>
  <c r="H2344" i="2"/>
  <c r="I2344" i="7" s="1"/>
  <c r="G2344" i="2"/>
  <c r="F2344" i="2"/>
  <c r="G2344" i="7" s="1"/>
  <c r="E2344" i="2"/>
  <c r="D2344" i="2"/>
  <c r="F2344" i="7" s="1"/>
  <c r="C2344" i="2"/>
  <c r="I2343" i="2" a="1"/>
  <c r="I2343" i="2" s="1"/>
  <c r="H2343" i="2"/>
  <c r="I2343" i="7" s="1"/>
  <c r="G2343" i="2"/>
  <c r="H2343" i="7" s="1"/>
  <c r="F2343" i="2"/>
  <c r="E2343" i="2"/>
  <c r="D2343" i="2"/>
  <c r="C2343" i="2"/>
  <c r="I2342" i="2" a="1"/>
  <c r="I2342" i="2" s="1"/>
  <c r="H2342" i="2"/>
  <c r="I2342" i="7" s="1"/>
  <c r="G2342" i="2"/>
  <c r="H2342" i="7" s="1"/>
  <c r="F2342" i="2"/>
  <c r="G2342" i="7" s="1"/>
  <c r="E2342" i="2"/>
  <c r="D2342" i="2"/>
  <c r="F2342" i="7" s="1"/>
  <c r="C2342" i="2"/>
  <c r="I2341" i="2" a="1"/>
  <c r="I2341" i="2" s="1"/>
  <c r="H2341" i="2"/>
  <c r="I2341" i="7" s="1"/>
  <c r="G2341" i="2"/>
  <c r="H2341" i="7" s="1"/>
  <c r="F2341" i="2"/>
  <c r="E2341" i="2"/>
  <c r="D2341" i="2"/>
  <c r="C2341" i="2"/>
  <c r="I2340" i="2" a="1"/>
  <c r="I2340" i="2" s="1"/>
  <c r="H2340" i="2"/>
  <c r="I2340" i="7" s="1"/>
  <c r="G2340" i="2"/>
  <c r="H2340" i="7" s="1"/>
  <c r="F2340" i="2"/>
  <c r="G2340" i="7" s="1"/>
  <c r="E2340" i="2"/>
  <c r="D2340" i="2"/>
  <c r="C2340" i="2"/>
  <c r="I2339" i="2" a="1"/>
  <c r="I2339" i="2" s="1"/>
  <c r="H2339" i="2"/>
  <c r="I2339" i="7" s="1"/>
  <c r="G2339" i="2"/>
  <c r="H2339" i="7" s="1"/>
  <c r="F2339" i="2"/>
  <c r="G2339" i="7" s="1"/>
  <c r="E2339" i="2"/>
  <c r="D2339" i="2"/>
  <c r="F2339" i="7" s="1"/>
  <c r="O2339" i="7" s="1"/>
  <c r="C2339" i="2"/>
  <c r="I2338" i="2" a="1"/>
  <c r="I2338" i="2" s="1"/>
  <c r="H2338" i="2"/>
  <c r="I2338" i="7" s="1"/>
  <c r="G2338" i="2"/>
  <c r="H2338" i="7" s="1"/>
  <c r="F2338" i="2"/>
  <c r="G2338" i="7" s="1"/>
  <c r="E2338" i="2"/>
  <c r="D2338" i="2"/>
  <c r="F2338" i="7" s="1"/>
  <c r="C2338" i="2"/>
  <c r="I2337" i="2" a="1"/>
  <c r="I2337" i="2" s="1"/>
  <c r="H2337" i="2"/>
  <c r="I2337" i="7" s="1"/>
  <c r="G2337" i="2"/>
  <c r="H2337" i="7" s="1"/>
  <c r="F2337" i="2"/>
  <c r="G2337" i="7" s="1"/>
  <c r="E2337" i="2"/>
  <c r="D2337" i="2"/>
  <c r="F2337" i="7" s="1"/>
  <c r="C2337" i="2"/>
  <c r="I2336" i="2" a="1"/>
  <c r="I2336" i="2" s="1"/>
  <c r="H2336" i="2"/>
  <c r="I2336" i="7" s="1"/>
  <c r="G2336" i="2"/>
  <c r="H2336" i="7" s="1"/>
  <c r="F2336" i="2"/>
  <c r="G2336" i="7" s="1"/>
  <c r="E2336" i="2"/>
  <c r="D2336" i="2"/>
  <c r="F2336" i="7" s="1"/>
  <c r="C2336" i="2"/>
  <c r="I2335" i="2" a="1"/>
  <c r="I2335" i="2" s="1"/>
  <c r="H2335" i="2"/>
  <c r="I2335" i="7" s="1"/>
  <c r="G2335" i="2"/>
  <c r="H2335" i="7" s="1"/>
  <c r="F2335" i="2"/>
  <c r="G2335" i="7" s="1"/>
  <c r="E2335" i="2"/>
  <c r="D2335" i="2"/>
  <c r="F2335" i="7" s="1"/>
  <c r="C2335" i="2"/>
  <c r="I2334" i="2" a="1"/>
  <c r="I2334" i="2" s="1"/>
  <c r="H2334" i="2"/>
  <c r="I2334" i="7" s="1"/>
  <c r="G2334" i="2"/>
  <c r="H2334" i="7" s="1"/>
  <c r="F2334" i="2"/>
  <c r="G2334" i="7" s="1"/>
  <c r="E2334" i="2"/>
  <c r="D2334" i="2"/>
  <c r="F2334" i="7" s="1"/>
  <c r="O2334" i="7" s="1"/>
  <c r="C2334" i="2"/>
  <c r="I2333" i="2" a="1"/>
  <c r="I2333" i="2" s="1"/>
  <c r="H2333" i="2"/>
  <c r="I2333" i="7" s="1"/>
  <c r="G2333" i="2"/>
  <c r="H2333" i="7" s="1"/>
  <c r="F2333" i="2"/>
  <c r="G2333" i="7" s="1"/>
  <c r="E2333" i="2"/>
  <c r="D2333" i="2"/>
  <c r="F2333" i="7" s="1"/>
  <c r="O2333" i="7" s="1"/>
  <c r="C2333" i="2"/>
  <c r="I2332" i="2" a="1"/>
  <c r="I2332" i="2" s="1"/>
  <c r="H2332" i="2"/>
  <c r="I2332" i="7" s="1"/>
  <c r="G2332" i="2"/>
  <c r="F2332" i="2"/>
  <c r="G2332" i="7" s="1"/>
  <c r="E2332" i="2"/>
  <c r="D2332" i="2"/>
  <c r="F2332" i="7" s="1"/>
  <c r="C2332" i="2"/>
  <c r="I2331" i="2" a="1"/>
  <c r="I2331" i="2" s="1"/>
  <c r="H2331" i="2"/>
  <c r="I2331" i="7" s="1"/>
  <c r="G2331" i="2"/>
  <c r="H2331" i="7" s="1"/>
  <c r="F2331" i="2"/>
  <c r="E2331" i="2"/>
  <c r="D2331" i="2"/>
  <c r="C2331" i="2"/>
  <c r="I2330" i="2" a="1"/>
  <c r="I2330" i="2" s="1"/>
  <c r="H2330" i="2"/>
  <c r="I2330" i="7" s="1"/>
  <c r="G2330" i="2"/>
  <c r="H2330" i="7" s="1"/>
  <c r="F2330" i="2"/>
  <c r="G2330" i="7" s="1"/>
  <c r="E2330" i="2"/>
  <c r="D2330" i="2"/>
  <c r="F2330" i="7" s="1"/>
  <c r="C2330" i="2"/>
  <c r="I2329" i="2" a="1"/>
  <c r="I2329" i="2" s="1"/>
  <c r="H2329" i="2"/>
  <c r="I2329" i="7" s="1"/>
  <c r="G2329" i="2"/>
  <c r="H2329" i="7" s="1"/>
  <c r="F2329" i="2"/>
  <c r="E2329" i="2"/>
  <c r="D2329" i="2"/>
  <c r="C2329" i="2"/>
  <c r="I2328" i="2" a="1"/>
  <c r="I2328" i="2" s="1"/>
  <c r="H2328" i="2"/>
  <c r="I2328" i="7" s="1"/>
  <c r="G2328" i="2"/>
  <c r="H2328" i="7" s="1"/>
  <c r="F2328" i="2"/>
  <c r="G2328" i="7" s="1"/>
  <c r="E2328" i="2"/>
  <c r="D2328" i="2"/>
  <c r="C2328" i="2"/>
  <c r="I2327" i="2" a="1"/>
  <c r="I2327" i="2" s="1"/>
  <c r="H2327" i="2"/>
  <c r="I2327" i="7" s="1"/>
  <c r="G2327" i="2"/>
  <c r="H2327" i="7" s="1"/>
  <c r="F2327" i="2"/>
  <c r="G2327" i="7" s="1"/>
  <c r="E2327" i="2"/>
  <c r="D2327" i="2"/>
  <c r="F2327" i="7" s="1"/>
  <c r="O2327" i="7" s="1"/>
  <c r="C2327" i="2"/>
  <c r="I2326" i="2" a="1"/>
  <c r="I2326" i="2" s="1"/>
  <c r="H2326" i="2"/>
  <c r="I2326" i="7" s="1"/>
  <c r="G2326" i="2"/>
  <c r="H2326" i="7" s="1"/>
  <c r="F2326" i="2"/>
  <c r="G2326" i="7" s="1"/>
  <c r="E2326" i="2"/>
  <c r="D2326" i="2"/>
  <c r="F2326" i="7" s="1"/>
  <c r="C2326" i="2"/>
  <c r="I2325" i="2" a="1"/>
  <c r="I2325" i="2" s="1"/>
  <c r="H2325" i="2"/>
  <c r="I2325" i="7" s="1"/>
  <c r="G2325" i="2"/>
  <c r="H2325" i="7" s="1"/>
  <c r="F2325" i="2"/>
  <c r="G2325" i="7" s="1"/>
  <c r="E2325" i="2"/>
  <c r="D2325" i="2"/>
  <c r="F2325" i="7" s="1"/>
  <c r="C2325" i="2"/>
  <c r="I2324" i="2" a="1"/>
  <c r="I2324" i="2" s="1"/>
  <c r="H2324" i="2"/>
  <c r="I2324" i="7" s="1"/>
  <c r="G2324" i="2"/>
  <c r="H2324" i="7" s="1"/>
  <c r="F2324" i="2"/>
  <c r="G2324" i="7" s="1"/>
  <c r="E2324" i="2"/>
  <c r="D2324" i="2"/>
  <c r="F2324" i="7" s="1"/>
  <c r="C2324" i="2"/>
  <c r="I2323" i="2" a="1"/>
  <c r="I2323" i="2" s="1"/>
  <c r="H2323" i="2"/>
  <c r="I2323" i="7" s="1"/>
  <c r="G2323" i="2"/>
  <c r="H2323" i="7" s="1"/>
  <c r="F2323" i="2"/>
  <c r="G2323" i="7" s="1"/>
  <c r="E2323" i="2"/>
  <c r="D2323" i="2"/>
  <c r="F2323" i="7" s="1"/>
  <c r="C2323" i="2"/>
  <c r="I2322" i="2" a="1"/>
  <c r="I2322" i="2" s="1"/>
  <c r="H2322" i="2"/>
  <c r="I2322" i="7" s="1"/>
  <c r="G2322" i="2"/>
  <c r="H2322" i="7" s="1"/>
  <c r="F2322" i="2"/>
  <c r="G2322" i="7" s="1"/>
  <c r="E2322" i="2"/>
  <c r="D2322" i="2"/>
  <c r="C2322" i="2"/>
  <c r="I2321" i="2" a="1"/>
  <c r="I2321" i="2" s="1"/>
  <c r="H2321" i="2"/>
  <c r="I2321" i="7" s="1"/>
  <c r="G2321" i="2"/>
  <c r="H2321" i="7" s="1"/>
  <c r="F2321" i="2"/>
  <c r="G2321" i="7" s="1"/>
  <c r="E2321" i="2"/>
  <c r="D2321" i="2"/>
  <c r="F2321" i="7" s="1"/>
  <c r="O2321" i="7" s="1"/>
  <c r="C2321" i="2"/>
  <c r="I2320" i="2" a="1"/>
  <c r="I2320" i="2" s="1"/>
  <c r="H2320" i="2"/>
  <c r="I2320" i="7" s="1"/>
  <c r="G2320" i="2"/>
  <c r="F2320" i="2"/>
  <c r="G2320" i="7" s="1"/>
  <c r="E2320" i="2"/>
  <c r="D2320" i="2"/>
  <c r="F2320" i="7" s="1"/>
  <c r="C2320" i="2"/>
  <c r="I2319" i="2" a="1"/>
  <c r="I2319" i="2" s="1"/>
  <c r="H2319" i="2"/>
  <c r="I2319" i="7" s="1"/>
  <c r="G2319" i="2"/>
  <c r="H2319" i="7" s="1"/>
  <c r="F2319" i="2"/>
  <c r="E2319" i="2"/>
  <c r="D2319" i="2"/>
  <c r="C2319" i="2"/>
  <c r="I2318" i="2" a="1"/>
  <c r="I2318" i="2" s="1"/>
  <c r="H2318" i="2"/>
  <c r="I2318" i="7" s="1"/>
  <c r="G2318" i="2"/>
  <c r="H2318" i="7" s="1"/>
  <c r="F2318" i="2"/>
  <c r="G2318" i="7" s="1"/>
  <c r="E2318" i="2"/>
  <c r="D2318" i="2"/>
  <c r="F2318" i="7" s="1"/>
  <c r="C2318" i="2"/>
  <c r="I2317" i="2" a="1"/>
  <c r="I2317" i="2" s="1"/>
  <c r="H2317" i="2"/>
  <c r="I2317" i="7" s="1"/>
  <c r="G2317" i="2"/>
  <c r="H2317" i="7" s="1"/>
  <c r="F2317" i="2"/>
  <c r="E2317" i="2"/>
  <c r="D2317" i="2"/>
  <c r="C2317" i="2"/>
  <c r="I2316" i="2" a="1"/>
  <c r="I2316" i="2" s="1"/>
  <c r="H2316" i="2"/>
  <c r="I2316" i="7" s="1"/>
  <c r="G2316" i="2"/>
  <c r="H2316" i="7" s="1"/>
  <c r="F2316" i="2"/>
  <c r="G2316" i="7" s="1"/>
  <c r="E2316" i="2"/>
  <c r="D2316" i="2"/>
  <c r="C2316" i="2"/>
  <c r="I2315" i="2" a="1"/>
  <c r="I2315" i="2" s="1"/>
  <c r="H2315" i="2"/>
  <c r="I2315" i="7" s="1"/>
  <c r="G2315" i="2"/>
  <c r="H2315" i="7" s="1"/>
  <c r="F2315" i="2"/>
  <c r="G2315" i="7" s="1"/>
  <c r="E2315" i="2"/>
  <c r="D2315" i="2"/>
  <c r="F2315" i="7" s="1"/>
  <c r="O2315" i="7" s="1"/>
  <c r="C2315" i="2"/>
  <c r="I2314" i="2" a="1"/>
  <c r="I2314" i="2" s="1"/>
  <c r="H2314" i="2"/>
  <c r="I2314" i="7" s="1"/>
  <c r="G2314" i="2"/>
  <c r="H2314" i="7" s="1"/>
  <c r="F2314" i="2"/>
  <c r="G2314" i="7" s="1"/>
  <c r="E2314" i="2"/>
  <c r="D2314" i="2"/>
  <c r="F2314" i="7" s="1"/>
  <c r="C2314" i="2"/>
  <c r="I2313" i="2" a="1"/>
  <c r="I2313" i="2" s="1"/>
  <c r="H2313" i="2"/>
  <c r="I2313" i="7" s="1"/>
  <c r="G2313" i="2"/>
  <c r="H2313" i="7" s="1"/>
  <c r="F2313" i="2"/>
  <c r="G2313" i="7" s="1"/>
  <c r="E2313" i="2"/>
  <c r="D2313" i="2"/>
  <c r="F2313" i="7" s="1"/>
  <c r="O2313" i="7" s="1"/>
  <c r="C2313" i="2"/>
  <c r="I2312" i="2" a="1"/>
  <c r="I2312" i="2" s="1"/>
  <c r="H2312" i="2"/>
  <c r="I2312" i="7" s="1"/>
  <c r="G2312" i="2"/>
  <c r="H2312" i="7" s="1"/>
  <c r="F2312" i="2"/>
  <c r="G2312" i="7" s="1"/>
  <c r="E2312" i="2"/>
  <c r="D2312" i="2"/>
  <c r="F2312" i="7" s="1"/>
  <c r="C2312" i="2"/>
  <c r="I2311" i="2" a="1"/>
  <c r="I2311" i="2" s="1"/>
  <c r="H2311" i="2"/>
  <c r="I2311" i="7" s="1"/>
  <c r="G2311" i="2"/>
  <c r="H2311" i="7" s="1"/>
  <c r="F2311" i="2"/>
  <c r="G2311" i="7" s="1"/>
  <c r="E2311" i="2"/>
  <c r="D2311" i="2"/>
  <c r="F2311" i="7" s="1"/>
  <c r="C2311" i="2"/>
  <c r="I2310" i="2" a="1"/>
  <c r="I2310" i="2" s="1"/>
  <c r="H2310" i="2"/>
  <c r="I2310" i="7" s="1"/>
  <c r="G2310" i="2"/>
  <c r="H2310" i="7" s="1"/>
  <c r="F2310" i="2"/>
  <c r="G2310" i="7" s="1"/>
  <c r="E2310" i="2"/>
  <c r="D2310" i="2"/>
  <c r="F2310" i="7" s="1"/>
  <c r="O2310" i="7" s="1"/>
  <c r="C2310" i="2"/>
  <c r="I2309" i="2" a="1"/>
  <c r="I2309" i="2" s="1"/>
  <c r="H2309" i="2"/>
  <c r="I2309" i="7" s="1"/>
  <c r="G2309" i="2"/>
  <c r="H2309" i="7" s="1"/>
  <c r="F2309" i="2"/>
  <c r="G2309" i="7" s="1"/>
  <c r="E2309" i="2"/>
  <c r="D2309" i="2"/>
  <c r="F2309" i="7" s="1"/>
  <c r="O2309" i="7" s="1"/>
  <c r="C2309" i="2"/>
  <c r="I2308" i="2" a="1"/>
  <c r="I2308" i="2" s="1"/>
  <c r="H2308" i="2"/>
  <c r="I2308" i="7" s="1"/>
  <c r="G2308" i="2"/>
  <c r="F2308" i="2"/>
  <c r="G2308" i="7" s="1"/>
  <c r="E2308" i="2"/>
  <c r="D2308" i="2"/>
  <c r="F2308" i="7" s="1"/>
  <c r="C2308" i="2"/>
  <c r="I2307" i="2" a="1"/>
  <c r="I2307" i="2" s="1"/>
  <c r="H2307" i="2"/>
  <c r="I2307" i="7" s="1"/>
  <c r="G2307" i="2"/>
  <c r="H2307" i="7" s="1"/>
  <c r="F2307" i="2"/>
  <c r="E2307" i="2"/>
  <c r="D2307" i="2"/>
  <c r="C2307" i="2"/>
  <c r="I2306" i="2" a="1"/>
  <c r="I2306" i="2" s="1"/>
  <c r="H2306" i="2"/>
  <c r="I2306" i="7" s="1"/>
  <c r="G2306" i="2"/>
  <c r="H2306" i="7" s="1"/>
  <c r="F2306" i="2"/>
  <c r="G2306" i="7" s="1"/>
  <c r="E2306" i="2"/>
  <c r="D2306" i="2"/>
  <c r="F2306" i="7" s="1"/>
  <c r="C2306" i="2"/>
  <c r="I2305" i="2" a="1"/>
  <c r="I2305" i="2" s="1"/>
  <c r="H2305" i="2"/>
  <c r="I2305" i="7" s="1"/>
  <c r="G2305" i="2"/>
  <c r="H2305" i="7" s="1"/>
  <c r="F2305" i="2"/>
  <c r="E2305" i="2"/>
  <c r="D2305" i="2"/>
  <c r="F2305" i="7" s="1"/>
  <c r="C2305" i="2"/>
  <c r="I2304" i="2" a="1"/>
  <c r="I2304" i="2" s="1"/>
  <c r="H2304" i="2"/>
  <c r="I2304" i="7" s="1"/>
  <c r="G2304" i="2"/>
  <c r="H2304" i="7" s="1"/>
  <c r="F2304" i="2"/>
  <c r="G2304" i="7" s="1"/>
  <c r="E2304" i="2"/>
  <c r="D2304" i="2"/>
  <c r="F2304" i="7" s="1"/>
  <c r="O2304" i="7" s="1"/>
  <c r="C2304" i="2"/>
  <c r="I2303" i="2" a="1"/>
  <c r="I2303" i="2" s="1"/>
  <c r="H2303" i="2"/>
  <c r="I2303" i="7" s="1"/>
  <c r="G2303" i="2"/>
  <c r="H2303" i="7" s="1"/>
  <c r="F2303" i="2"/>
  <c r="G2303" i="7" s="1"/>
  <c r="E2303" i="2"/>
  <c r="D2303" i="2"/>
  <c r="F2303" i="7" s="1"/>
  <c r="O2303" i="7" s="1"/>
  <c r="C2303" i="2"/>
  <c r="I2302" i="2" a="1"/>
  <c r="I2302" i="2" s="1"/>
  <c r="H2302" i="2"/>
  <c r="I2302" i="7" s="1"/>
  <c r="G2302" i="2"/>
  <c r="H2302" i="7" s="1"/>
  <c r="F2302" i="2"/>
  <c r="G2302" i="7" s="1"/>
  <c r="E2302" i="2"/>
  <c r="D2302" i="2"/>
  <c r="F2302" i="7" s="1"/>
  <c r="C2302" i="2"/>
  <c r="I2301" i="2" a="1"/>
  <c r="I2301" i="2" s="1"/>
  <c r="H2301" i="2"/>
  <c r="I2301" i="7" s="1"/>
  <c r="G2301" i="2"/>
  <c r="H2301" i="7" s="1"/>
  <c r="F2301" i="2"/>
  <c r="G2301" i="7" s="1"/>
  <c r="E2301" i="2"/>
  <c r="D2301" i="2"/>
  <c r="F2301" i="7" s="1"/>
  <c r="O2301" i="7" s="1"/>
  <c r="C2301" i="2"/>
  <c r="I2300" i="2" a="1"/>
  <c r="I2300" i="2" s="1"/>
  <c r="H2300" i="2"/>
  <c r="I2300" i="7" s="1"/>
  <c r="G2300" i="2"/>
  <c r="H2300" i="7" s="1"/>
  <c r="F2300" i="2"/>
  <c r="G2300" i="7" s="1"/>
  <c r="E2300" i="2"/>
  <c r="D2300" i="2"/>
  <c r="F2300" i="7" s="1"/>
  <c r="C2300" i="2"/>
  <c r="I2299" i="2" a="1"/>
  <c r="I2299" i="2" s="1"/>
  <c r="H2299" i="2"/>
  <c r="I2299" i="7" s="1"/>
  <c r="G2299" i="2"/>
  <c r="H2299" i="7" s="1"/>
  <c r="F2299" i="2"/>
  <c r="G2299" i="7" s="1"/>
  <c r="E2299" i="2"/>
  <c r="D2299" i="2"/>
  <c r="F2299" i="7" s="1"/>
  <c r="C2299" i="2"/>
  <c r="I2298" i="2" a="1"/>
  <c r="I2298" i="2" s="1"/>
  <c r="H2298" i="2"/>
  <c r="I2298" i="7" s="1"/>
  <c r="G2298" i="2"/>
  <c r="F2298" i="2"/>
  <c r="E2298" i="2"/>
  <c r="D2298" i="2"/>
  <c r="F2298" i="7" s="1"/>
  <c r="O2298" i="7" s="1"/>
  <c r="C2298" i="2"/>
  <c r="I2297" i="2" a="1"/>
  <c r="I2297" i="2" s="1"/>
  <c r="H2297" i="2"/>
  <c r="I2297" i="7" s="1"/>
  <c r="G2297" i="2"/>
  <c r="H2297" i="7" s="1"/>
  <c r="F2297" i="2"/>
  <c r="G2297" i="7" s="1"/>
  <c r="E2297" i="2"/>
  <c r="D2297" i="2"/>
  <c r="F2297" i="7" s="1"/>
  <c r="O2297" i="7" s="1"/>
  <c r="C2297" i="2"/>
  <c r="I2296" i="2" a="1"/>
  <c r="I2296" i="2" s="1"/>
  <c r="H2296" i="2"/>
  <c r="I2296" i="7" s="1"/>
  <c r="G2296" i="2"/>
  <c r="H2296" i="7" s="1"/>
  <c r="F2296" i="2"/>
  <c r="G2296" i="7" s="1"/>
  <c r="E2296" i="2"/>
  <c r="D2296" i="2"/>
  <c r="F2296" i="7" s="1"/>
  <c r="C2296" i="2"/>
  <c r="I2295" i="2" a="1"/>
  <c r="I2295" i="2" s="1"/>
  <c r="H2295" i="2"/>
  <c r="I2295" i="7" s="1"/>
  <c r="G2295" i="2"/>
  <c r="F2295" i="2"/>
  <c r="E2295" i="2"/>
  <c r="D2295" i="2"/>
  <c r="C2295" i="2"/>
  <c r="I2294" i="2" a="1"/>
  <c r="I2294" i="2" s="1"/>
  <c r="H2294" i="2"/>
  <c r="I2294" i="7" s="1"/>
  <c r="G2294" i="2"/>
  <c r="H2294" i="7" s="1"/>
  <c r="F2294" i="2"/>
  <c r="G2294" i="7" s="1"/>
  <c r="E2294" i="2"/>
  <c r="D2294" i="2"/>
  <c r="F2294" i="7" s="1"/>
  <c r="C2294" i="2"/>
  <c r="I2293" i="2" a="1"/>
  <c r="I2293" i="2" s="1"/>
  <c r="H2293" i="2"/>
  <c r="I2293" i="7" s="1"/>
  <c r="G2293" i="2"/>
  <c r="H2293" i="7" s="1"/>
  <c r="F2293" i="2"/>
  <c r="E2293" i="2"/>
  <c r="D2293" i="2"/>
  <c r="F2293" i="7" s="1"/>
  <c r="C2293" i="2"/>
  <c r="I2292" i="2" a="1"/>
  <c r="I2292" i="2" s="1"/>
  <c r="H2292" i="2"/>
  <c r="I2292" i="7" s="1"/>
  <c r="G2292" i="2"/>
  <c r="H2292" i="7" s="1"/>
  <c r="F2292" i="2"/>
  <c r="G2292" i="7" s="1"/>
  <c r="E2292" i="2"/>
  <c r="D2292" i="2"/>
  <c r="C2292" i="2"/>
  <c r="I2291" i="2" a="1"/>
  <c r="I2291" i="2" s="1"/>
  <c r="H2291" i="2"/>
  <c r="I2291" i="7" s="1"/>
  <c r="G2291" i="2"/>
  <c r="H2291" i="7" s="1"/>
  <c r="F2291" i="2"/>
  <c r="G2291" i="7" s="1"/>
  <c r="E2291" i="2"/>
  <c r="D2291" i="2"/>
  <c r="F2291" i="7" s="1"/>
  <c r="O2291" i="7" s="1"/>
  <c r="C2291" i="2"/>
  <c r="I2290" i="2" a="1"/>
  <c r="I2290" i="2" s="1"/>
  <c r="H2290" i="2"/>
  <c r="I2290" i="7" s="1"/>
  <c r="G2290" i="2"/>
  <c r="H2290" i="7" s="1"/>
  <c r="F2290" i="2"/>
  <c r="G2290" i="7" s="1"/>
  <c r="E2290" i="2"/>
  <c r="D2290" i="2"/>
  <c r="F2290" i="7" s="1"/>
  <c r="C2290" i="2"/>
  <c r="I2289" i="2" a="1"/>
  <c r="I2289" i="2" s="1"/>
  <c r="H2289" i="2"/>
  <c r="I2289" i="7" s="1"/>
  <c r="G2289" i="2"/>
  <c r="H2289" i="7" s="1"/>
  <c r="F2289" i="2"/>
  <c r="G2289" i="7" s="1"/>
  <c r="E2289" i="2"/>
  <c r="D2289" i="2"/>
  <c r="F2289" i="7" s="1"/>
  <c r="O2289" i="7" s="1"/>
  <c r="C2289" i="2"/>
  <c r="I2288" i="2" a="1"/>
  <c r="I2288" i="2" s="1"/>
  <c r="H2288" i="2"/>
  <c r="I2288" i="7" s="1"/>
  <c r="G2288" i="2"/>
  <c r="H2288" i="7" s="1"/>
  <c r="F2288" i="2"/>
  <c r="G2288" i="7" s="1"/>
  <c r="E2288" i="2"/>
  <c r="D2288" i="2"/>
  <c r="F2288" i="7" s="1"/>
  <c r="C2288" i="2"/>
  <c r="I2287" i="2" a="1"/>
  <c r="I2287" i="2" s="1"/>
  <c r="H2287" i="2"/>
  <c r="I2287" i="7" s="1"/>
  <c r="G2287" i="2"/>
  <c r="H2287" i="7" s="1"/>
  <c r="F2287" i="2"/>
  <c r="G2287" i="7" s="1"/>
  <c r="E2287" i="2"/>
  <c r="D2287" i="2"/>
  <c r="F2287" i="7" s="1"/>
  <c r="C2287" i="2"/>
  <c r="I2286" i="2" a="1"/>
  <c r="I2286" i="2" s="1"/>
  <c r="H2286" i="2"/>
  <c r="I2286" i="7" s="1"/>
  <c r="G2286" i="2"/>
  <c r="F2286" i="2"/>
  <c r="E2286" i="2"/>
  <c r="D2286" i="2"/>
  <c r="F2286" i="7" s="1"/>
  <c r="O2286" i="7" s="1"/>
  <c r="C2286" i="2"/>
  <c r="I2285" i="2" a="1"/>
  <c r="I2285" i="2" s="1"/>
  <c r="H2285" i="2"/>
  <c r="I2285" i="7" s="1"/>
  <c r="G2285" i="2"/>
  <c r="H2285" i="7" s="1"/>
  <c r="F2285" i="2"/>
  <c r="G2285" i="7" s="1"/>
  <c r="E2285" i="2"/>
  <c r="D2285" i="2"/>
  <c r="F2285" i="7" s="1"/>
  <c r="O2285" i="7" s="1"/>
  <c r="C2285" i="2"/>
  <c r="I2284" i="2" a="1"/>
  <c r="I2284" i="2" s="1"/>
  <c r="H2284" i="2"/>
  <c r="I2284" i="7" s="1"/>
  <c r="G2284" i="2"/>
  <c r="H2284" i="7" s="1"/>
  <c r="F2284" i="2"/>
  <c r="G2284" i="7" s="1"/>
  <c r="E2284" i="2"/>
  <c r="D2284" i="2"/>
  <c r="F2284" i="7" s="1"/>
  <c r="C2284" i="2"/>
  <c r="I2283" i="2" a="1"/>
  <c r="I2283" i="2" s="1"/>
  <c r="H2283" i="2"/>
  <c r="I2283" i="7" s="1"/>
  <c r="G2283" i="2"/>
  <c r="F2283" i="2"/>
  <c r="E2283" i="2"/>
  <c r="D2283" i="2"/>
  <c r="C2283" i="2"/>
  <c r="I2282" i="2" a="1"/>
  <c r="I2282" i="2" s="1"/>
  <c r="H2282" i="2"/>
  <c r="I2282" i="7" s="1"/>
  <c r="G2282" i="2"/>
  <c r="H2282" i="7" s="1"/>
  <c r="F2282" i="2"/>
  <c r="G2282" i="7" s="1"/>
  <c r="E2282" i="2"/>
  <c r="D2282" i="2"/>
  <c r="F2282" i="7" s="1"/>
  <c r="C2282" i="2"/>
  <c r="I2281" i="2" a="1"/>
  <c r="I2281" i="2" s="1"/>
  <c r="H2281" i="2"/>
  <c r="I2281" i="7" s="1"/>
  <c r="G2281" i="2"/>
  <c r="H2281" i="7" s="1"/>
  <c r="F2281" i="2"/>
  <c r="E2281" i="2"/>
  <c r="D2281" i="2"/>
  <c r="F2281" i="7" s="1"/>
  <c r="C2281" i="2"/>
  <c r="I2280" i="2" a="1"/>
  <c r="I2280" i="2" s="1"/>
  <c r="H2280" i="2"/>
  <c r="I2280" i="7" s="1"/>
  <c r="G2280" i="2"/>
  <c r="H2280" i="7" s="1"/>
  <c r="F2280" i="2"/>
  <c r="G2280" i="7" s="1"/>
  <c r="E2280" i="2"/>
  <c r="D2280" i="2"/>
  <c r="C2280" i="2"/>
  <c r="I2279" i="2" a="1"/>
  <c r="I2279" i="2" s="1"/>
  <c r="H2279" i="2"/>
  <c r="I2279" i="7" s="1"/>
  <c r="G2279" i="2"/>
  <c r="H2279" i="7" s="1"/>
  <c r="F2279" i="2"/>
  <c r="G2279" i="7" s="1"/>
  <c r="E2279" i="2"/>
  <c r="D2279" i="2"/>
  <c r="F2279" i="7" s="1"/>
  <c r="O2279" i="7" s="1"/>
  <c r="C2279" i="2"/>
  <c r="I2278" i="2" a="1"/>
  <c r="I2278" i="2" s="1"/>
  <c r="H2278" i="2"/>
  <c r="I2278" i="7" s="1"/>
  <c r="G2278" i="2"/>
  <c r="H2278" i="7" s="1"/>
  <c r="F2278" i="2"/>
  <c r="G2278" i="7" s="1"/>
  <c r="E2278" i="2"/>
  <c r="D2278" i="2"/>
  <c r="F2278" i="7" s="1"/>
  <c r="C2278" i="2"/>
  <c r="I2277" i="2" a="1"/>
  <c r="I2277" i="2" s="1"/>
  <c r="H2277" i="2"/>
  <c r="I2277" i="7" s="1"/>
  <c r="G2277" i="2"/>
  <c r="H2277" i="7" s="1"/>
  <c r="F2277" i="2"/>
  <c r="G2277" i="7" s="1"/>
  <c r="E2277" i="2"/>
  <c r="D2277" i="2"/>
  <c r="F2277" i="7" s="1"/>
  <c r="O2277" i="7" s="1"/>
  <c r="C2277" i="2"/>
  <c r="I2276" i="2" a="1"/>
  <c r="I2276" i="2" s="1"/>
  <c r="H2276" i="2"/>
  <c r="I2276" i="7" s="1"/>
  <c r="G2276" i="2"/>
  <c r="H2276" i="7" s="1"/>
  <c r="F2276" i="2"/>
  <c r="G2276" i="7" s="1"/>
  <c r="E2276" i="2"/>
  <c r="D2276" i="2"/>
  <c r="F2276" i="7" s="1"/>
  <c r="C2276" i="2"/>
  <c r="I2275" i="2" a="1"/>
  <c r="I2275" i="2" s="1"/>
  <c r="H2275" i="2"/>
  <c r="I2275" i="7" s="1"/>
  <c r="G2275" i="2"/>
  <c r="H2275" i="7" s="1"/>
  <c r="F2275" i="2"/>
  <c r="G2275" i="7" s="1"/>
  <c r="E2275" i="2"/>
  <c r="D2275" i="2"/>
  <c r="F2275" i="7" s="1"/>
  <c r="C2275" i="2"/>
  <c r="I2274" i="2" a="1"/>
  <c r="I2274" i="2" s="1"/>
  <c r="H2274" i="2"/>
  <c r="I2274" i="7" s="1"/>
  <c r="G2274" i="2"/>
  <c r="F2274" i="2"/>
  <c r="E2274" i="2"/>
  <c r="D2274" i="2"/>
  <c r="F2274" i="7" s="1"/>
  <c r="O2274" i="7" s="1"/>
  <c r="C2274" i="2"/>
  <c r="I2273" i="2" a="1"/>
  <c r="I2273" i="2" s="1"/>
  <c r="H2273" i="2"/>
  <c r="I2273" i="7" s="1"/>
  <c r="G2273" i="2"/>
  <c r="H2273" i="7" s="1"/>
  <c r="F2273" i="2"/>
  <c r="G2273" i="7" s="1"/>
  <c r="E2273" i="2"/>
  <c r="D2273" i="2"/>
  <c r="F2273" i="7" s="1"/>
  <c r="O2273" i="7" s="1"/>
  <c r="C2273" i="2"/>
  <c r="I2272" i="2" a="1"/>
  <c r="I2272" i="2" s="1"/>
  <c r="H2272" i="2"/>
  <c r="I2272" i="7" s="1"/>
  <c r="G2272" i="2"/>
  <c r="H2272" i="7" s="1"/>
  <c r="F2272" i="2"/>
  <c r="G2272" i="7" s="1"/>
  <c r="E2272" i="2"/>
  <c r="D2272" i="2"/>
  <c r="F2272" i="7" s="1"/>
  <c r="C2272" i="2"/>
  <c r="I2271" i="2" a="1"/>
  <c r="I2271" i="2" s="1"/>
  <c r="H2271" i="2"/>
  <c r="I2271" i="7" s="1"/>
  <c r="G2271" i="2"/>
  <c r="F2271" i="2"/>
  <c r="E2271" i="2"/>
  <c r="D2271" i="2"/>
  <c r="C2271" i="2"/>
  <c r="I2270" i="2" a="1"/>
  <c r="I2270" i="2" s="1"/>
  <c r="H2270" i="2"/>
  <c r="I2270" i="7" s="1"/>
  <c r="G2270" i="2"/>
  <c r="H2270" i="7" s="1"/>
  <c r="F2270" i="2"/>
  <c r="G2270" i="7" s="1"/>
  <c r="E2270" i="2"/>
  <c r="D2270" i="2"/>
  <c r="F2270" i="7" s="1"/>
  <c r="C2270" i="2"/>
  <c r="I2269" i="2" a="1"/>
  <c r="I2269" i="2" s="1"/>
  <c r="H2269" i="2"/>
  <c r="I2269" i="7" s="1"/>
  <c r="G2269" i="2"/>
  <c r="H2269" i="7" s="1"/>
  <c r="F2269" i="2"/>
  <c r="E2269" i="2"/>
  <c r="D2269" i="2"/>
  <c r="F2269" i="7" s="1"/>
  <c r="C2269" i="2"/>
  <c r="I2268" i="2" a="1"/>
  <c r="I2268" i="2" s="1"/>
  <c r="H2268" i="2"/>
  <c r="I2268" i="7" s="1"/>
  <c r="G2268" i="2"/>
  <c r="H2268" i="7" s="1"/>
  <c r="F2268" i="2"/>
  <c r="G2268" i="7" s="1"/>
  <c r="E2268" i="2"/>
  <c r="D2268" i="2"/>
  <c r="F2268" i="7" s="1"/>
  <c r="O2268" i="7" s="1"/>
  <c r="C2268" i="2"/>
  <c r="I2267" i="2" a="1"/>
  <c r="I2267" i="2" s="1"/>
  <c r="H2267" i="2"/>
  <c r="I2267" i="7" s="1"/>
  <c r="G2267" i="2"/>
  <c r="H2267" i="7" s="1"/>
  <c r="F2267" i="2"/>
  <c r="G2267" i="7" s="1"/>
  <c r="E2267" i="2"/>
  <c r="D2267" i="2"/>
  <c r="F2267" i="7" s="1"/>
  <c r="O2267" i="7" s="1"/>
  <c r="C2267" i="2"/>
  <c r="I2266" i="2" a="1"/>
  <c r="I2266" i="2" s="1"/>
  <c r="H2266" i="2"/>
  <c r="I2266" i="7" s="1"/>
  <c r="G2266" i="2"/>
  <c r="H2266" i="7" s="1"/>
  <c r="F2266" i="2"/>
  <c r="G2266" i="7" s="1"/>
  <c r="E2266" i="2"/>
  <c r="D2266" i="2"/>
  <c r="F2266" i="7" s="1"/>
  <c r="C2266" i="2"/>
  <c r="I2265" i="2" a="1"/>
  <c r="I2265" i="2" s="1"/>
  <c r="H2265" i="2"/>
  <c r="I2265" i="7" s="1"/>
  <c r="G2265" i="2"/>
  <c r="H2265" i="7" s="1"/>
  <c r="F2265" i="2"/>
  <c r="G2265" i="7" s="1"/>
  <c r="E2265" i="2"/>
  <c r="D2265" i="2"/>
  <c r="F2265" i="7" s="1"/>
  <c r="C2265" i="2"/>
  <c r="I2264" i="2" a="1"/>
  <c r="I2264" i="2" s="1"/>
  <c r="H2264" i="2"/>
  <c r="I2264" i="7" s="1"/>
  <c r="G2264" i="2"/>
  <c r="H2264" i="7" s="1"/>
  <c r="F2264" i="2"/>
  <c r="G2264" i="7" s="1"/>
  <c r="E2264" i="2"/>
  <c r="D2264" i="2"/>
  <c r="F2264" i="7" s="1"/>
  <c r="C2264" i="2"/>
  <c r="I2263" i="2" a="1"/>
  <c r="I2263" i="2" s="1"/>
  <c r="H2263" i="2"/>
  <c r="I2263" i="7" s="1"/>
  <c r="G2263" i="2"/>
  <c r="H2263" i="7" s="1"/>
  <c r="F2263" i="2"/>
  <c r="G2263" i="7" s="1"/>
  <c r="E2263" i="2"/>
  <c r="D2263" i="2"/>
  <c r="F2263" i="7" s="1"/>
  <c r="C2263" i="2"/>
  <c r="I2262" i="2" a="1"/>
  <c r="I2262" i="2" s="1"/>
  <c r="H2262" i="2"/>
  <c r="I2262" i="7" s="1"/>
  <c r="G2262" i="2"/>
  <c r="F2262" i="2"/>
  <c r="E2262" i="2"/>
  <c r="D2262" i="2"/>
  <c r="F2262" i="7" s="1"/>
  <c r="O2262" i="7" s="1"/>
  <c r="C2262" i="2"/>
  <c r="I2261" i="2" a="1"/>
  <c r="I2261" i="2" s="1"/>
  <c r="H2261" i="2"/>
  <c r="I2261" i="7" s="1"/>
  <c r="G2261" i="2"/>
  <c r="H2261" i="7" s="1"/>
  <c r="F2261" i="2"/>
  <c r="G2261" i="7" s="1"/>
  <c r="E2261" i="2"/>
  <c r="D2261" i="2"/>
  <c r="F2261" i="7" s="1"/>
  <c r="C2261" i="2"/>
  <c r="I2260" i="2" a="1"/>
  <c r="I2260" i="2" s="1"/>
  <c r="H2260" i="2"/>
  <c r="I2260" i="7" s="1"/>
  <c r="G2260" i="2"/>
  <c r="H2260" i="7" s="1"/>
  <c r="F2260" i="2"/>
  <c r="G2260" i="7" s="1"/>
  <c r="E2260" i="2"/>
  <c r="D2260" i="2"/>
  <c r="F2260" i="7" s="1"/>
  <c r="C2260" i="2"/>
  <c r="I2259" i="2" a="1"/>
  <c r="I2259" i="2" s="1"/>
  <c r="H2259" i="2"/>
  <c r="I2259" i="7" s="1"/>
  <c r="G2259" i="2"/>
  <c r="F2259" i="2"/>
  <c r="E2259" i="2"/>
  <c r="D2259" i="2"/>
  <c r="C2259" i="2"/>
  <c r="I2258" i="2" a="1"/>
  <c r="I2258" i="2" s="1"/>
  <c r="H2258" i="2"/>
  <c r="I2258" i="7" s="1"/>
  <c r="G2258" i="2"/>
  <c r="H2258" i="7" s="1"/>
  <c r="F2258" i="2"/>
  <c r="G2258" i="7" s="1"/>
  <c r="E2258" i="2"/>
  <c r="D2258" i="2"/>
  <c r="F2258" i="7" s="1"/>
  <c r="C2258" i="2"/>
  <c r="I2257" i="2" a="1"/>
  <c r="I2257" i="2" s="1"/>
  <c r="H2257" i="2"/>
  <c r="I2257" i="7" s="1"/>
  <c r="G2257" i="2"/>
  <c r="H2257" i="7" s="1"/>
  <c r="F2257" i="2"/>
  <c r="E2257" i="2"/>
  <c r="D2257" i="2"/>
  <c r="F2257" i="7" s="1"/>
  <c r="C2257" i="2"/>
  <c r="I2256" i="2" a="1"/>
  <c r="I2256" i="2" s="1"/>
  <c r="H2256" i="2"/>
  <c r="I2256" i="7" s="1"/>
  <c r="G2256" i="2"/>
  <c r="F2256" i="2"/>
  <c r="G2256" i="7" s="1"/>
  <c r="E2256" i="2"/>
  <c r="D2256" i="2"/>
  <c r="C2256" i="2"/>
  <c r="I2255" i="2" a="1"/>
  <c r="I2255" i="2" s="1"/>
  <c r="H2255" i="2"/>
  <c r="I2255" i="7" s="1"/>
  <c r="G2255" i="2"/>
  <c r="H2255" i="7" s="1"/>
  <c r="F2255" i="2"/>
  <c r="G2255" i="7" s="1"/>
  <c r="E2255" i="2"/>
  <c r="D2255" i="2"/>
  <c r="F2255" i="7" s="1"/>
  <c r="O2255" i="7" s="1"/>
  <c r="C2255" i="2"/>
  <c r="I2254" i="2" a="1"/>
  <c r="I2254" i="2" s="1"/>
  <c r="H2254" i="2"/>
  <c r="I2254" i="7" s="1"/>
  <c r="G2254" i="2"/>
  <c r="H2254" i="7" s="1"/>
  <c r="F2254" i="2"/>
  <c r="G2254" i="7" s="1"/>
  <c r="E2254" i="2"/>
  <c r="D2254" i="2"/>
  <c r="F2254" i="7" s="1"/>
  <c r="C2254" i="2"/>
  <c r="I2253" i="2" a="1"/>
  <c r="I2253" i="2" s="1"/>
  <c r="H2253" i="2"/>
  <c r="I2253" i="7" s="1"/>
  <c r="G2253" i="2"/>
  <c r="H2253" i="7" s="1"/>
  <c r="F2253" i="2"/>
  <c r="G2253" i="7" s="1"/>
  <c r="E2253" i="2"/>
  <c r="D2253" i="2"/>
  <c r="F2253" i="7" s="1"/>
  <c r="O2253" i="7" s="1"/>
  <c r="C2253" i="2"/>
  <c r="I2252" i="2" a="1"/>
  <c r="I2252" i="2" s="1"/>
  <c r="H2252" i="2"/>
  <c r="I2252" i="7" s="1"/>
  <c r="G2252" i="2"/>
  <c r="H2252" i="7" s="1"/>
  <c r="F2252" i="2"/>
  <c r="G2252" i="7" s="1"/>
  <c r="E2252" i="2"/>
  <c r="D2252" i="2"/>
  <c r="F2252" i="7" s="1"/>
  <c r="C2252" i="2"/>
  <c r="I2251" i="2" a="1"/>
  <c r="I2251" i="2" s="1"/>
  <c r="H2251" i="2"/>
  <c r="I2251" i="7" s="1"/>
  <c r="G2251" i="2"/>
  <c r="H2251" i="7" s="1"/>
  <c r="F2251" i="2"/>
  <c r="G2251" i="7" s="1"/>
  <c r="E2251" i="2"/>
  <c r="D2251" i="2"/>
  <c r="F2251" i="7" s="1"/>
  <c r="C2251" i="2"/>
  <c r="I2250" i="2" a="1"/>
  <c r="I2250" i="2" s="1"/>
  <c r="H2250" i="2"/>
  <c r="I2250" i="7" s="1"/>
  <c r="G2250" i="2"/>
  <c r="F2250" i="2"/>
  <c r="E2250" i="2"/>
  <c r="D2250" i="2"/>
  <c r="F2250" i="7" s="1"/>
  <c r="O2250" i="7" s="1"/>
  <c r="C2250" i="2"/>
  <c r="I2249" i="2" a="1"/>
  <c r="I2249" i="2" s="1"/>
  <c r="H2249" i="2"/>
  <c r="I2249" i="7" s="1"/>
  <c r="G2249" i="2"/>
  <c r="H2249" i="7" s="1"/>
  <c r="F2249" i="2"/>
  <c r="G2249" i="7" s="1"/>
  <c r="E2249" i="2"/>
  <c r="D2249" i="2"/>
  <c r="F2249" i="7" s="1"/>
  <c r="C2249" i="2"/>
  <c r="I2248" i="2" a="1"/>
  <c r="I2248" i="2" s="1"/>
  <c r="H2248" i="2"/>
  <c r="I2248" i="7" s="1"/>
  <c r="G2248" i="2"/>
  <c r="H2248" i="7" s="1"/>
  <c r="F2248" i="2"/>
  <c r="G2248" i="7" s="1"/>
  <c r="E2248" i="2"/>
  <c r="D2248" i="2"/>
  <c r="F2248" i="7" s="1"/>
  <c r="C2248" i="2"/>
  <c r="I2247" i="2" a="1"/>
  <c r="I2247" i="2" s="1"/>
  <c r="H2247" i="2"/>
  <c r="I2247" i="7" s="1"/>
  <c r="G2247" i="2"/>
  <c r="F2247" i="2"/>
  <c r="E2247" i="2"/>
  <c r="D2247" i="2"/>
  <c r="C2247" i="2"/>
  <c r="I2246" i="2" a="1"/>
  <c r="I2246" i="2" s="1"/>
  <c r="H2246" i="2"/>
  <c r="I2246" i="7" s="1"/>
  <c r="G2246" i="2"/>
  <c r="H2246" i="7" s="1"/>
  <c r="F2246" i="2"/>
  <c r="G2246" i="7" s="1"/>
  <c r="E2246" i="2"/>
  <c r="D2246" i="2"/>
  <c r="F2246" i="7" s="1"/>
  <c r="C2246" i="2"/>
  <c r="I2245" i="2" a="1"/>
  <c r="I2245" i="2" s="1"/>
  <c r="H2245" i="2"/>
  <c r="I2245" i="7" s="1"/>
  <c r="G2245" i="2"/>
  <c r="H2245" i="7" s="1"/>
  <c r="F2245" i="2"/>
  <c r="E2245" i="2"/>
  <c r="D2245" i="2"/>
  <c r="F2245" i="7" s="1"/>
  <c r="C2245" i="2"/>
  <c r="I2244" i="2" a="1"/>
  <c r="I2244" i="2" s="1"/>
  <c r="H2244" i="2"/>
  <c r="I2244" i="7" s="1"/>
  <c r="G2244" i="2"/>
  <c r="H2244" i="7" s="1"/>
  <c r="F2244" i="2"/>
  <c r="G2244" i="7" s="1"/>
  <c r="E2244" i="2"/>
  <c r="D2244" i="2"/>
  <c r="C2244" i="2"/>
  <c r="I2243" i="2" a="1"/>
  <c r="I2243" i="2" s="1"/>
  <c r="H2243" i="2"/>
  <c r="I2243" i="7" s="1"/>
  <c r="G2243" i="2"/>
  <c r="H2243" i="7" s="1"/>
  <c r="F2243" i="2"/>
  <c r="G2243" i="7" s="1"/>
  <c r="E2243" i="2"/>
  <c r="D2243" i="2"/>
  <c r="F2243" i="7" s="1"/>
  <c r="O2243" i="7" s="1"/>
  <c r="C2243" i="2"/>
  <c r="I2242" i="2" a="1"/>
  <c r="I2242" i="2" s="1"/>
  <c r="H2242" i="2"/>
  <c r="I2242" i="7" s="1"/>
  <c r="G2242" i="2"/>
  <c r="H2242" i="7" s="1"/>
  <c r="F2242" i="2"/>
  <c r="G2242" i="7" s="1"/>
  <c r="E2242" i="2"/>
  <c r="D2242" i="2"/>
  <c r="F2242" i="7" s="1"/>
  <c r="C2242" i="2"/>
  <c r="I2241" i="2" a="1"/>
  <c r="I2241" i="2" s="1"/>
  <c r="H2241" i="2"/>
  <c r="I2241" i="7" s="1"/>
  <c r="G2241" i="2"/>
  <c r="H2241" i="7" s="1"/>
  <c r="F2241" i="2"/>
  <c r="G2241" i="7" s="1"/>
  <c r="E2241" i="2"/>
  <c r="D2241" i="2"/>
  <c r="F2241" i="7" s="1"/>
  <c r="O2241" i="7" s="1"/>
  <c r="C2241" i="2"/>
  <c r="I2240" i="2" a="1"/>
  <c r="I2240" i="2" s="1"/>
  <c r="H2240" i="2"/>
  <c r="I2240" i="7" s="1"/>
  <c r="G2240" i="2"/>
  <c r="H2240" i="7" s="1"/>
  <c r="F2240" i="2"/>
  <c r="G2240" i="7" s="1"/>
  <c r="E2240" i="2"/>
  <c r="D2240" i="2"/>
  <c r="F2240" i="7" s="1"/>
  <c r="C2240" i="2"/>
  <c r="I2239" i="2" a="1"/>
  <c r="I2239" i="2" s="1"/>
  <c r="H2239" i="2"/>
  <c r="I2239" i="7" s="1"/>
  <c r="G2239" i="2"/>
  <c r="H2239" i="7" s="1"/>
  <c r="F2239" i="2"/>
  <c r="G2239" i="7" s="1"/>
  <c r="E2239" i="2"/>
  <c r="D2239" i="2"/>
  <c r="F2239" i="7" s="1"/>
  <c r="C2239" i="2"/>
  <c r="I2238" i="2" a="1"/>
  <c r="I2238" i="2" s="1"/>
  <c r="H2238" i="2"/>
  <c r="I2238" i="7" s="1"/>
  <c r="G2238" i="2"/>
  <c r="F2238" i="2"/>
  <c r="E2238" i="2"/>
  <c r="D2238" i="2"/>
  <c r="F2238" i="7" s="1"/>
  <c r="O2238" i="7" s="1"/>
  <c r="C2238" i="2"/>
  <c r="I2237" i="2" a="1"/>
  <c r="I2237" i="2" s="1"/>
  <c r="H2237" i="2"/>
  <c r="I2237" i="7" s="1"/>
  <c r="G2237" i="2"/>
  <c r="H2237" i="7" s="1"/>
  <c r="F2237" i="2"/>
  <c r="G2237" i="7" s="1"/>
  <c r="E2237" i="2"/>
  <c r="D2237" i="2"/>
  <c r="F2237" i="7" s="1"/>
  <c r="C2237" i="2"/>
  <c r="I2236" i="2" a="1"/>
  <c r="I2236" i="2" s="1"/>
  <c r="H2236" i="2"/>
  <c r="I2236" i="7" s="1"/>
  <c r="G2236" i="2"/>
  <c r="H2236" i="7" s="1"/>
  <c r="F2236" i="2"/>
  <c r="G2236" i="7" s="1"/>
  <c r="E2236" i="2"/>
  <c r="D2236" i="2"/>
  <c r="F2236" i="7" s="1"/>
  <c r="C2236" i="2"/>
  <c r="I2235" i="2" a="1"/>
  <c r="I2235" i="2" s="1"/>
  <c r="H2235" i="2"/>
  <c r="I2235" i="7" s="1"/>
  <c r="G2235" i="2"/>
  <c r="F2235" i="2"/>
  <c r="E2235" i="2"/>
  <c r="D2235" i="2"/>
  <c r="C2235" i="2"/>
  <c r="I2234" i="2" a="1"/>
  <c r="I2234" i="2" s="1"/>
  <c r="H2234" i="2"/>
  <c r="I2234" i="7" s="1"/>
  <c r="G2234" i="2"/>
  <c r="H2234" i="7" s="1"/>
  <c r="F2234" i="2"/>
  <c r="G2234" i="7" s="1"/>
  <c r="E2234" i="2"/>
  <c r="D2234" i="2"/>
  <c r="F2234" i="7" s="1"/>
  <c r="C2234" i="2"/>
  <c r="I2233" i="2" a="1"/>
  <c r="I2233" i="2" s="1"/>
  <c r="H2233" i="2"/>
  <c r="I2233" i="7" s="1"/>
  <c r="G2233" i="2"/>
  <c r="H2233" i="7" s="1"/>
  <c r="F2233" i="2"/>
  <c r="E2233" i="2"/>
  <c r="D2233" i="2"/>
  <c r="F2233" i="7" s="1"/>
  <c r="C2233" i="2"/>
  <c r="I2232" i="2" a="1"/>
  <c r="I2232" i="2" s="1"/>
  <c r="H2232" i="2"/>
  <c r="I2232" i="7" s="1"/>
  <c r="G2232" i="2"/>
  <c r="H2232" i="7" s="1"/>
  <c r="F2232" i="2"/>
  <c r="G2232" i="7" s="1"/>
  <c r="E2232" i="2"/>
  <c r="D2232" i="2"/>
  <c r="C2232" i="2"/>
  <c r="I2231" i="2" a="1"/>
  <c r="I2231" i="2" s="1"/>
  <c r="H2231" i="2"/>
  <c r="I2231" i="7" s="1"/>
  <c r="G2231" i="2"/>
  <c r="H2231" i="7" s="1"/>
  <c r="F2231" i="2"/>
  <c r="G2231" i="7" s="1"/>
  <c r="E2231" i="2"/>
  <c r="D2231" i="2"/>
  <c r="F2231" i="7" s="1"/>
  <c r="O2231" i="7" s="1"/>
  <c r="C2231" i="2"/>
  <c r="I2230" i="2" a="1"/>
  <c r="I2230" i="2" s="1"/>
  <c r="H2230" i="2"/>
  <c r="I2230" i="7" s="1"/>
  <c r="G2230" i="2"/>
  <c r="H2230" i="7" s="1"/>
  <c r="F2230" i="2"/>
  <c r="G2230" i="7" s="1"/>
  <c r="E2230" i="2"/>
  <c r="D2230" i="2"/>
  <c r="F2230" i="7" s="1"/>
  <c r="C2230" i="2"/>
  <c r="I2229" i="2" a="1"/>
  <c r="I2229" i="2" s="1"/>
  <c r="H2229" i="2"/>
  <c r="I2229" i="7" s="1"/>
  <c r="G2229" i="2"/>
  <c r="H2229" i="7" s="1"/>
  <c r="F2229" i="2"/>
  <c r="G2229" i="7" s="1"/>
  <c r="E2229" i="2"/>
  <c r="D2229" i="2"/>
  <c r="F2229" i="7" s="1"/>
  <c r="O2229" i="7" s="1"/>
  <c r="C2229" i="2"/>
  <c r="I2228" i="2" a="1"/>
  <c r="I2228" i="2" s="1"/>
  <c r="H2228" i="2"/>
  <c r="I2228" i="7" s="1"/>
  <c r="G2228" i="2"/>
  <c r="H2228" i="7" s="1"/>
  <c r="F2228" i="2"/>
  <c r="G2228" i="7" s="1"/>
  <c r="E2228" i="2"/>
  <c r="D2228" i="2"/>
  <c r="F2228" i="7" s="1"/>
  <c r="C2228" i="2"/>
  <c r="I2227" i="2" a="1"/>
  <c r="I2227" i="2" s="1"/>
  <c r="H2227" i="2"/>
  <c r="I2227" i="7" s="1"/>
  <c r="G2227" i="2"/>
  <c r="H2227" i="7" s="1"/>
  <c r="F2227" i="2"/>
  <c r="G2227" i="7" s="1"/>
  <c r="E2227" i="2"/>
  <c r="D2227" i="2"/>
  <c r="F2227" i="7" s="1"/>
  <c r="C2227" i="2"/>
  <c r="I2226" i="2" a="1"/>
  <c r="I2226" i="2" s="1"/>
  <c r="H2226" i="2"/>
  <c r="I2226" i="7" s="1"/>
  <c r="G2226" i="2"/>
  <c r="F2226" i="2"/>
  <c r="G2226" i="7" s="1"/>
  <c r="E2226" i="2"/>
  <c r="D2226" i="2"/>
  <c r="F2226" i="7" s="1"/>
  <c r="O2226" i="7" s="1"/>
  <c r="C2226" i="2"/>
  <c r="I2225" i="2" a="1"/>
  <c r="I2225" i="2" s="1"/>
  <c r="H2225" i="2"/>
  <c r="I2225" i="7" s="1"/>
  <c r="G2225" i="2"/>
  <c r="F2225" i="2"/>
  <c r="E2225" i="2"/>
  <c r="D2225" i="2"/>
  <c r="F2225" i="7" s="1"/>
  <c r="C2225" i="2"/>
  <c r="I2224" i="2" a="1"/>
  <c r="I2224" i="2" s="1"/>
  <c r="H2224" i="2"/>
  <c r="I2224" i="7" s="1"/>
  <c r="G2224" i="2"/>
  <c r="H2224" i="7" s="1"/>
  <c r="F2224" i="2"/>
  <c r="G2224" i="7" s="1"/>
  <c r="E2224" i="2"/>
  <c r="D2224" i="2"/>
  <c r="F2224" i="7" s="1"/>
  <c r="C2224" i="2"/>
  <c r="I2223" i="2" a="1"/>
  <c r="I2223" i="2" s="1"/>
  <c r="H2223" i="2"/>
  <c r="I2223" i="7" s="1"/>
  <c r="G2223" i="2"/>
  <c r="H2223" i="7" s="1"/>
  <c r="F2223" i="2"/>
  <c r="E2223" i="2"/>
  <c r="D2223" i="2"/>
  <c r="C2223" i="2"/>
  <c r="I2222" i="2" a="1"/>
  <c r="I2222" i="2" s="1"/>
  <c r="H2222" i="2"/>
  <c r="I2222" i="7" s="1"/>
  <c r="G2222" i="2"/>
  <c r="H2222" i="7" s="1"/>
  <c r="F2222" i="2"/>
  <c r="G2222" i="7" s="1"/>
  <c r="E2222" i="2"/>
  <c r="D2222" i="2"/>
  <c r="C2222" i="2"/>
  <c r="I2221" i="2" a="1"/>
  <c r="I2221" i="2" s="1"/>
  <c r="H2221" i="2"/>
  <c r="I2221" i="7" s="1"/>
  <c r="G2221" i="2"/>
  <c r="H2221" i="7" s="1"/>
  <c r="F2221" i="2"/>
  <c r="E2221" i="2"/>
  <c r="D2221" i="2"/>
  <c r="F2221" i="7" s="1"/>
  <c r="C2221" i="2"/>
  <c r="I2220" i="2" a="1"/>
  <c r="I2220" i="2" s="1"/>
  <c r="H2220" i="2"/>
  <c r="I2220" i="7" s="1"/>
  <c r="G2220" i="2"/>
  <c r="H2220" i="7" s="1"/>
  <c r="F2220" i="2"/>
  <c r="G2220" i="7" s="1"/>
  <c r="E2220" i="2"/>
  <c r="D2220" i="2"/>
  <c r="C2220" i="2"/>
  <c r="I2219" i="2" a="1"/>
  <c r="I2219" i="2" s="1"/>
  <c r="H2219" i="2"/>
  <c r="I2219" i="7" s="1"/>
  <c r="G2219" i="2"/>
  <c r="H2219" i="7" s="1"/>
  <c r="F2219" i="2"/>
  <c r="G2219" i="7" s="1"/>
  <c r="E2219" i="2"/>
  <c r="D2219" i="2"/>
  <c r="F2219" i="7" s="1"/>
  <c r="O2219" i="7" s="1"/>
  <c r="C2219" i="2"/>
  <c r="I2218" i="2" a="1"/>
  <c r="I2218" i="2" s="1"/>
  <c r="H2218" i="2"/>
  <c r="I2218" i="7" s="1"/>
  <c r="G2218" i="2"/>
  <c r="H2218" i="7" s="1"/>
  <c r="F2218" i="2"/>
  <c r="G2218" i="7" s="1"/>
  <c r="E2218" i="2"/>
  <c r="D2218" i="2"/>
  <c r="F2218" i="7" s="1"/>
  <c r="C2218" i="2"/>
  <c r="I2217" i="2" a="1"/>
  <c r="I2217" i="2" s="1"/>
  <c r="H2217" i="2"/>
  <c r="I2217" i="7" s="1"/>
  <c r="G2217" i="2"/>
  <c r="F2217" i="2"/>
  <c r="E2217" i="2"/>
  <c r="D2217" i="2"/>
  <c r="F2217" i="7" s="1"/>
  <c r="O2217" i="7" s="1"/>
  <c r="C2217" i="2"/>
  <c r="I2216" i="2" a="1"/>
  <c r="I2216" i="2" s="1"/>
  <c r="H2216" i="2"/>
  <c r="I2216" i="7" s="1"/>
  <c r="G2216" i="2"/>
  <c r="H2216" i="7" s="1"/>
  <c r="F2216" i="2"/>
  <c r="G2216" i="7" s="1"/>
  <c r="E2216" i="2"/>
  <c r="D2216" i="2"/>
  <c r="F2216" i="7" s="1"/>
  <c r="C2216" i="2"/>
  <c r="I2215" i="2" a="1"/>
  <c r="I2215" i="2" s="1"/>
  <c r="H2215" i="2"/>
  <c r="I2215" i="7" s="1"/>
  <c r="G2215" i="2"/>
  <c r="H2215" i="7" s="1"/>
  <c r="F2215" i="2"/>
  <c r="G2215" i="7" s="1"/>
  <c r="E2215" i="2"/>
  <c r="D2215" i="2"/>
  <c r="F2215" i="7" s="1"/>
  <c r="C2215" i="2"/>
  <c r="I2214" i="2" a="1"/>
  <c r="I2214" i="2" s="1"/>
  <c r="H2214" i="2"/>
  <c r="I2214" i="7" s="1"/>
  <c r="G2214" i="2"/>
  <c r="H2214" i="7" s="1"/>
  <c r="F2214" i="2"/>
  <c r="G2214" i="7" s="1"/>
  <c r="E2214" i="2"/>
  <c r="D2214" i="2"/>
  <c r="F2214" i="7" s="1"/>
  <c r="C2214" i="2"/>
  <c r="I2213" i="2" a="1"/>
  <c r="I2213" i="2" s="1"/>
  <c r="H2213" i="2"/>
  <c r="I2213" i="7" s="1"/>
  <c r="G2213" i="2"/>
  <c r="F2213" i="2"/>
  <c r="G2213" i="7" s="1"/>
  <c r="E2213" i="2"/>
  <c r="D2213" i="2"/>
  <c r="F2213" i="7" s="1"/>
  <c r="C2213" i="2"/>
  <c r="I2212" i="2" a="1"/>
  <c r="I2212" i="2" s="1"/>
  <c r="H2212" i="2"/>
  <c r="I2212" i="7" s="1"/>
  <c r="G2212" i="2"/>
  <c r="H2212" i="7" s="1"/>
  <c r="F2212" i="2"/>
  <c r="G2212" i="7" s="1"/>
  <c r="E2212" i="2"/>
  <c r="D2212" i="2"/>
  <c r="F2212" i="7" s="1"/>
  <c r="C2212" i="2"/>
  <c r="I2211" i="2" a="1"/>
  <c r="I2211" i="2" s="1"/>
  <c r="H2211" i="2"/>
  <c r="I2211" i="7" s="1"/>
  <c r="G2211" i="2"/>
  <c r="H2211" i="7" s="1"/>
  <c r="F2211" i="2"/>
  <c r="E2211" i="2"/>
  <c r="D2211" i="2"/>
  <c r="F2211" i="7" s="1"/>
  <c r="C2211" i="2"/>
  <c r="I2210" i="2" a="1"/>
  <c r="I2210" i="2" s="1"/>
  <c r="H2210" i="2"/>
  <c r="I2210" i="7" s="1"/>
  <c r="G2210" i="2"/>
  <c r="H2210" i="7" s="1"/>
  <c r="F2210" i="2"/>
  <c r="G2210" i="7" s="1"/>
  <c r="E2210" i="2"/>
  <c r="D2210" i="2"/>
  <c r="C2210" i="2"/>
  <c r="I2209" i="2" a="1"/>
  <c r="I2209" i="2" s="1"/>
  <c r="H2209" i="2"/>
  <c r="I2209" i="7" s="1"/>
  <c r="G2209" i="2"/>
  <c r="H2209" i="7" s="1"/>
  <c r="F2209" i="2"/>
  <c r="G2209" i="7" s="1"/>
  <c r="E2209" i="2"/>
  <c r="D2209" i="2"/>
  <c r="F2209" i="7" s="1"/>
  <c r="O2209" i="7" s="1"/>
  <c r="C2209" i="2"/>
  <c r="I2208" i="2" a="1"/>
  <c r="I2208" i="2" s="1"/>
  <c r="H2208" i="2"/>
  <c r="I2208" i="7" s="1"/>
  <c r="G2208" i="2"/>
  <c r="H2208" i="7" s="1"/>
  <c r="F2208" i="2"/>
  <c r="G2208" i="7" s="1"/>
  <c r="E2208" i="2"/>
  <c r="D2208" i="2"/>
  <c r="C2208" i="2"/>
  <c r="I2207" i="2" a="1"/>
  <c r="I2207" i="2" s="1"/>
  <c r="H2207" i="2"/>
  <c r="I2207" i="7" s="1"/>
  <c r="G2207" i="2"/>
  <c r="H2207" i="7" s="1"/>
  <c r="F2207" i="2"/>
  <c r="G2207" i="7" s="1"/>
  <c r="E2207" i="2"/>
  <c r="D2207" i="2"/>
  <c r="F2207" i="7" s="1"/>
  <c r="O2207" i="7" s="1"/>
  <c r="C2207" i="2"/>
  <c r="I2206" i="2" a="1"/>
  <c r="I2206" i="2" s="1"/>
  <c r="H2206" i="2"/>
  <c r="I2206" i="7" s="1"/>
  <c r="G2206" i="2"/>
  <c r="H2206" i="7" s="1"/>
  <c r="F2206" i="2"/>
  <c r="G2206" i="7" s="1"/>
  <c r="E2206" i="2"/>
  <c r="D2206" i="2"/>
  <c r="F2206" i="7" s="1"/>
  <c r="C2206" i="2"/>
  <c r="I2205" i="2" a="1"/>
  <c r="I2205" i="2" s="1"/>
  <c r="H2205" i="2"/>
  <c r="I2205" i="7" s="1"/>
  <c r="G2205" i="2"/>
  <c r="H2205" i="7" s="1"/>
  <c r="F2205" i="2"/>
  <c r="G2205" i="7" s="1"/>
  <c r="E2205" i="2"/>
  <c r="D2205" i="2"/>
  <c r="F2205" i="7" s="1"/>
  <c r="O2205" i="7" s="1"/>
  <c r="C2205" i="2"/>
  <c r="I2204" i="2" a="1"/>
  <c r="I2204" i="2" s="1"/>
  <c r="H2204" i="2"/>
  <c r="I2204" i="7" s="1"/>
  <c r="G2204" i="2"/>
  <c r="H2204" i="7" s="1"/>
  <c r="F2204" i="2"/>
  <c r="G2204" i="7" s="1"/>
  <c r="E2204" i="2"/>
  <c r="D2204" i="2"/>
  <c r="F2204" i="7" s="1"/>
  <c r="C2204" i="2"/>
  <c r="I2203" i="2" a="1"/>
  <c r="I2203" i="2" s="1"/>
  <c r="H2203" i="2"/>
  <c r="I2203" i="7" s="1"/>
  <c r="G2203" i="2"/>
  <c r="H2203" i="7" s="1"/>
  <c r="F2203" i="2"/>
  <c r="G2203" i="7" s="1"/>
  <c r="E2203" i="2"/>
  <c r="D2203" i="2"/>
  <c r="F2203" i="7" s="1"/>
  <c r="C2203" i="2"/>
  <c r="I2202" i="2" a="1"/>
  <c r="I2202" i="2" s="1"/>
  <c r="H2202" i="2"/>
  <c r="I2202" i="7" s="1"/>
  <c r="G2202" i="2"/>
  <c r="H2202" i="7" s="1"/>
  <c r="F2202" i="2"/>
  <c r="G2202" i="7" s="1"/>
  <c r="E2202" i="2"/>
  <c r="D2202" i="2"/>
  <c r="F2202" i="7" s="1"/>
  <c r="C2202" i="2"/>
  <c r="I2201" i="2" a="1"/>
  <c r="I2201" i="2" s="1"/>
  <c r="H2201" i="2"/>
  <c r="I2201" i="7" s="1"/>
  <c r="G2201" i="2"/>
  <c r="F2201" i="2"/>
  <c r="G2201" i="7" s="1"/>
  <c r="E2201" i="2"/>
  <c r="D2201" i="2"/>
  <c r="C2201" i="2"/>
  <c r="I2200" i="2" a="1"/>
  <c r="I2200" i="2" s="1"/>
  <c r="H2200" i="2"/>
  <c r="I2200" i="7" s="1"/>
  <c r="G2200" i="2"/>
  <c r="H2200" i="7" s="1"/>
  <c r="F2200" i="2"/>
  <c r="G2200" i="7" s="1"/>
  <c r="E2200" i="2"/>
  <c r="D2200" i="2"/>
  <c r="F2200" i="7" s="1"/>
  <c r="C2200" i="2"/>
  <c r="I2199" i="2" a="1"/>
  <c r="I2199" i="2" s="1"/>
  <c r="H2199" i="2"/>
  <c r="I2199" i="7" s="1"/>
  <c r="G2199" i="2"/>
  <c r="F2199" i="2"/>
  <c r="E2199" i="2"/>
  <c r="D2199" i="2"/>
  <c r="F2199" i="7" s="1"/>
  <c r="C2199" i="2"/>
  <c r="I2198" i="2" a="1"/>
  <c r="I2198" i="2" s="1"/>
  <c r="H2198" i="2"/>
  <c r="I2198" i="7" s="1"/>
  <c r="G2198" i="2"/>
  <c r="H2198" i="7" s="1"/>
  <c r="F2198" i="2"/>
  <c r="G2198" i="7" s="1"/>
  <c r="E2198" i="2"/>
  <c r="D2198" i="2"/>
  <c r="C2198" i="2"/>
  <c r="I2197" i="2" a="1"/>
  <c r="I2197" i="2" s="1"/>
  <c r="H2197" i="2"/>
  <c r="I2197" i="7" s="1"/>
  <c r="G2197" i="2"/>
  <c r="H2197" i="7" s="1"/>
  <c r="F2197" i="2"/>
  <c r="G2197" i="7" s="1"/>
  <c r="E2197" i="2"/>
  <c r="D2197" i="2"/>
  <c r="F2197" i="7" s="1"/>
  <c r="O2197" i="7" s="1"/>
  <c r="C2197" i="2"/>
  <c r="I2196" i="2" a="1"/>
  <c r="I2196" i="2" s="1"/>
  <c r="H2196" i="2"/>
  <c r="I2196" i="7" s="1"/>
  <c r="G2196" i="2"/>
  <c r="H2196" i="7" s="1"/>
  <c r="F2196" i="2"/>
  <c r="G2196" i="7" s="1"/>
  <c r="E2196" i="2"/>
  <c r="D2196" i="2"/>
  <c r="C2196" i="2"/>
  <c r="I2195" i="2" a="1"/>
  <c r="I2195" i="2" s="1"/>
  <c r="H2195" i="2"/>
  <c r="I2195" i="7" s="1"/>
  <c r="G2195" i="2"/>
  <c r="H2195" i="7" s="1"/>
  <c r="F2195" i="2"/>
  <c r="G2195" i="7" s="1"/>
  <c r="E2195" i="2"/>
  <c r="D2195" i="2"/>
  <c r="C2195" i="2"/>
  <c r="I2194" i="2" a="1"/>
  <c r="I2194" i="2" s="1"/>
  <c r="H2194" i="2"/>
  <c r="I2194" i="7" s="1"/>
  <c r="G2194" i="2"/>
  <c r="H2194" i="7" s="1"/>
  <c r="F2194" i="2"/>
  <c r="G2194" i="7" s="1"/>
  <c r="E2194" i="2"/>
  <c r="D2194" i="2"/>
  <c r="F2194" i="7" s="1"/>
  <c r="C2194" i="2"/>
  <c r="I2193" i="2" a="1"/>
  <c r="I2193" i="2" s="1"/>
  <c r="H2193" i="2"/>
  <c r="I2193" i="7" s="1"/>
  <c r="G2193" i="2"/>
  <c r="H2193" i="7" s="1"/>
  <c r="F2193" i="2"/>
  <c r="G2193" i="7" s="1"/>
  <c r="E2193" i="2"/>
  <c r="D2193" i="2"/>
  <c r="F2193" i="7" s="1"/>
  <c r="O2193" i="7" s="1"/>
  <c r="C2193" i="2"/>
  <c r="I2192" i="2" a="1"/>
  <c r="I2192" i="2" s="1"/>
  <c r="H2192" i="2"/>
  <c r="I2192" i="7" s="1"/>
  <c r="G2192" i="2"/>
  <c r="H2192" i="7" s="1"/>
  <c r="F2192" i="2"/>
  <c r="G2192" i="7" s="1"/>
  <c r="E2192" i="2"/>
  <c r="D2192" i="2"/>
  <c r="F2192" i="7" s="1"/>
  <c r="C2192" i="2"/>
  <c r="I2191" i="2" a="1"/>
  <c r="I2191" i="2" s="1"/>
  <c r="H2191" i="2"/>
  <c r="I2191" i="7" s="1"/>
  <c r="G2191" i="2"/>
  <c r="H2191" i="7" s="1"/>
  <c r="F2191" i="2"/>
  <c r="G2191" i="7" s="1"/>
  <c r="E2191" i="2"/>
  <c r="D2191" i="2"/>
  <c r="F2191" i="7" s="1"/>
  <c r="C2191" i="2"/>
  <c r="I2190" i="2" a="1"/>
  <c r="I2190" i="2" s="1"/>
  <c r="H2190" i="2"/>
  <c r="I2190" i="7" s="1"/>
  <c r="G2190" i="2"/>
  <c r="H2190" i="7" s="1"/>
  <c r="F2190" i="2"/>
  <c r="G2190" i="7" s="1"/>
  <c r="E2190" i="2"/>
  <c r="D2190" i="2"/>
  <c r="C2190" i="2"/>
  <c r="I2189" i="2" a="1"/>
  <c r="I2189" i="2" s="1"/>
  <c r="H2189" i="2"/>
  <c r="I2189" i="7" s="1"/>
  <c r="G2189" i="2"/>
  <c r="F2189" i="2"/>
  <c r="G2189" i="7" s="1"/>
  <c r="E2189" i="2"/>
  <c r="D2189" i="2"/>
  <c r="C2189" i="2"/>
  <c r="I2188" i="2" a="1"/>
  <c r="I2188" i="2" s="1"/>
  <c r="H2188" i="2"/>
  <c r="I2188" i="7" s="1"/>
  <c r="G2188" i="2"/>
  <c r="H2188" i="7" s="1"/>
  <c r="F2188" i="2"/>
  <c r="G2188" i="7" s="1"/>
  <c r="E2188" i="2"/>
  <c r="D2188" i="2"/>
  <c r="F2188" i="7" s="1"/>
  <c r="C2188" i="2"/>
  <c r="I2187" i="2" a="1"/>
  <c r="I2187" i="2" s="1"/>
  <c r="H2187" i="2"/>
  <c r="I2187" i="7" s="1"/>
  <c r="G2187" i="2"/>
  <c r="F2187" i="2"/>
  <c r="E2187" i="2"/>
  <c r="D2187" i="2"/>
  <c r="F2187" i="7" s="1"/>
  <c r="C2187" i="2"/>
  <c r="I2186" i="2" a="1"/>
  <c r="I2186" i="2" s="1"/>
  <c r="H2186" i="2"/>
  <c r="I2186" i="7" s="1"/>
  <c r="G2186" i="2"/>
  <c r="H2186" i="7" s="1"/>
  <c r="F2186" i="2"/>
  <c r="G2186" i="7" s="1"/>
  <c r="E2186" i="2"/>
  <c r="D2186" i="2"/>
  <c r="C2186" i="2"/>
  <c r="I2185" i="2" a="1"/>
  <c r="I2185" i="2" s="1"/>
  <c r="H2185" i="2"/>
  <c r="I2185" i="7" s="1"/>
  <c r="G2185" i="2"/>
  <c r="H2185" i="7" s="1"/>
  <c r="F2185" i="2"/>
  <c r="G2185" i="7" s="1"/>
  <c r="E2185" i="2"/>
  <c r="D2185" i="2"/>
  <c r="F2185" i="7" s="1"/>
  <c r="O2185" i="7" s="1"/>
  <c r="C2185" i="2"/>
  <c r="I2184" i="2" a="1"/>
  <c r="I2184" i="2" s="1"/>
  <c r="H2184" i="2"/>
  <c r="I2184" i="7" s="1"/>
  <c r="G2184" i="2"/>
  <c r="H2184" i="7" s="1"/>
  <c r="F2184" i="2"/>
  <c r="G2184" i="7" s="1"/>
  <c r="E2184" i="2"/>
  <c r="D2184" i="2"/>
  <c r="C2184" i="2"/>
  <c r="I2183" i="2" a="1"/>
  <c r="I2183" i="2" s="1"/>
  <c r="H2183" i="2"/>
  <c r="I2183" i="7" s="1"/>
  <c r="G2183" i="2"/>
  <c r="H2183" i="7" s="1"/>
  <c r="F2183" i="2"/>
  <c r="G2183" i="7" s="1"/>
  <c r="E2183" i="2"/>
  <c r="D2183" i="2"/>
  <c r="F2183" i="7" s="1"/>
  <c r="O2183" i="7" s="1"/>
  <c r="C2183" i="2"/>
  <c r="I2182" i="2" a="1"/>
  <c r="I2182" i="2" s="1"/>
  <c r="H2182" i="2"/>
  <c r="I2182" i="7" s="1"/>
  <c r="G2182" i="2"/>
  <c r="H2182" i="7" s="1"/>
  <c r="F2182" i="2"/>
  <c r="G2182" i="7" s="1"/>
  <c r="E2182" i="2"/>
  <c r="D2182" i="2"/>
  <c r="F2182" i="7" s="1"/>
  <c r="C2182" i="2"/>
  <c r="I2181" i="2" a="1"/>
  <c r="I2181" i="2" s="1"/>
  <c r="H2181" i="2"/>
  <c r="I2181" i="7" s="1"/>
  <c r="G2181" i="2"/>
  <c r="H2181" i="7" s="1"/>
  <c r="F2181" i="2"/>
  <c r="G2181" i="7" s="1"/>
  <c r="E2181" i="2"/>
  <c r="D2181" i="2"/>
  <c r="F2181" i="7" s="1"/>
  <c r="O2181" i="7" s="1"/>
  <c r="C2181" i="2"/>
  <c r="I2180" i="2" a="1"/>
  <c r="I2180" i="2" s="1"/>
  <c r="H2180" i="2"/>
  <c r="I2180" i="7" s="1"/>
  <c r="G2180" i="2"/>
  <c r="H2180" i="7" s="1"/>
  <c r="F2180" i="2"/>
  <c r="G2180" i="7" s="1"/>
  <c r="E2180" i="2"/>
  <c r="D2180" i="2"/>
  <c r="F2180" i="7" s="1"/>
  <c r="O2180" i="7" s="1"/>
  <c r="C2180" i="2"/>
  <c r="I2179" i="2" a="1"/>
  <c r="I2179" i="2" s="1"/>
  <c r="H2179" i="2"/>
  <c r="I2179" i="7" s="1"/>
  <c r="G2179" i="2"/>
  <c r="H2179" i="7" s="1"/>
  <c r="F2179" i="2"/>
  <c r="G2179" i="7" s="1"/>
  <c r="E2179" i="2"/>
  <c r="D2179" i="2"/>
  <c r="F2179" i="7" s="1"/>
  <c r="C2179" i="2"/>
  <c r="I2178" i="2" a="1"/>
  <c r="I2178" i="2" s="1"/>
  <c r="H2178" i="2"/>
  <c r="I2178" i="7" s="1"/>
  <c r="G2178" i="2"/>
  <c r="H2178" i="7" s="1"/>
  <c r="F2178" i="2"/>
  <c r="G2178" i="7" s="1"/>
  <c r="E2178" i="2"/>
  <c r="D2178" i="2"/>
  <c r="F2178" i="7" s="1"/>
  <c r="C2178" i="2"/>
  <c r="I2177" i="2" a="1"/>
  <c r="I2177" i="2" s="1"/>
  <c r="H2177" i="2"/>
  <c r="I2177" i="7" s="1"/>
  <c r="G2177" i="2"/>
  <c r="F2177" i="2"/>
  <c r="G2177" i="7" s="1"/>
  <c r="E2177" i="2"/>
  <c r="D2177" i="2"/>
  <c r="C2177" i="2"/>
  <c r="I2176" i="2" a="1"/>
  <c r="I2176" i="2" s="1"/>
  <c r="H2176" i="2"/>
  <c r="I2176" i="7" s="1"/>
  <c r="G2176" i="2"/>
  <c r="H2176" i="7" s="1"/>
  <c r="F2176" i="2"/>
  <c r="G2176" i="7" s="1"/>
  <c r="E2176" i="2"/>
  <c r="D2176" i="2"/>
  <c r="F2176" i="7" s="1"/>
  <c r="C2176" i="2"/>
  <c r="I2175" i="2" a="1"/>
  <c r="I2175" i="2" s="1"/>
  <c r="H2175" i="2"/>
  <c r="I2175" i="7" s="1"/>
  <c r="G2175" i="2"/>
  <c r="F2175" i="2"/>
  <c r="E2175" i="2"/>
  <c r="D2175" i="2"/>
  <c r="F2175" i="7" s="1"/>
  <c r="C2175" i="2"/>
  <c r="I2174" i="2" a="1"/>
  <c r="I2174" i="2" s="1"/>
  <c r="H2174" i="2"/>
  <c r="I2174" i="7" s="1"/>
  <c r="G2174" i="2"/>
  <c r="H2174" i="7" s="1"/>
  <c r="F2174" i="2"/>
  <c r="G2174" i="7" s="1"/>
  <c r="E2174" i="2"/>
  <c r="D2174" i="2"/>
  <c r="C2174" i="2"/>
  <c r="I2173" i="2" a="1"/>
  <c r="I2173" i="2" s="1"/>
  <c r="H2173" i="2"/>
  <c r="I2173" i="7" s="1"/>
  <c r="G2173" i="2"/>
  <c r="H2173" i="7" s="1"/>
  <c r="F2173" i="2"/>
  <c r="G2173" i="7" s="1"/>
  <c r="E2173" i="2"/>
  <c r="D2173" i="2"/>
  <c r="F2173" i="7" s="1"/>
  <c r="O2173" i="7" s="1"/>
  <c r="C2173" i="2"/>
  <c r="I2172" i="2" a="1"/>
  <c r="I2172" i="2" s="1"/>
  <c r="H2172" i="2"/>
  <c r="I2172" i="7" s="1"/>
  <c r="G2172" i="2"/>
  <c r="H2172" i="7" s="1"/>
  <c r="F2172" i="2"/>
  <c r="G2172" i="7" s="1"/>
  <c r="E2172" i="2"/>
  <c r="D2172" i="2"/>
  <c r="C2172" i="2"/>
  <c r="I2171" i="2" a="1"/>
  <c r="I2171" i="2" s="1"/>
  <c r="H2171" i="2"/>
  <c r="I2171" i="7" s="1"/>
  <c r="G2171" i="2"/>
  <c r="H2171" i="7" s="1"/>
  <c r="F2171" i="2"/>
  <c r="G2171" i="7" s="1"/>
  <c r="E2171" i="2"/>
  <c r="D2171" i="2"/>
  <c r="F2171" i="7" s="1"/>
  <c r="O2171" i="7" s="1"/>
  <c r="C2171" i="2"/>
  <c r="I2170" i="2" a="1"/>
  <c r="I2170" i="2" s="1"/>
  <c r="H2170" i="2"/>
  <c r="I2170" i="7" s="1"/>
  <c r="G2170" i="2"/>
  <c r="H2170" i="7" s="1"/>
  <c r="F2170" i="2"/>
  <c r="G2170" i="7" s="1"/>
  <c r="E2170" i="2"/>
  <c r="D2170" i="2"/>
  <c r="F2170" i="7" s="1"/>
  <c r="C2170" i="2"/>
  <c r="I2169" i="2" a="1"/>
  <c r="I2169" i="2" s="1"/>
  <c r="H2169" i="2"/>
  <c r="I2169" i="7" s="1"/>
  <c r="G2169" i="2"/>
  <c r="H2169" i="7" s="1"/>
  <c r="F2169" i="2"/>
  <c r="G2169" i="7" s="1"/>
  <c r="E2169" i="2"/>
  <c r="D2169" i="2"/>
  <c r="F2169" i="7" s="1"/>
  <c r="O2169" i="7" s="1"/>
  <c r="C2169" i="2"/>
  <c r="I2168" i="2" a="1"/>
  <c r="I2168" i="2" s="1"/>
  <c r="H2168" i="2"/>
  <c r="I2168" i="7" s="1"/>
  <c r="G2168" i="2"/>
  <c r="H2168" i="7" s="1"/>
  <c r="F2168" i="2"/>
  <c r="G2168" i="7" s="1"/>
  <c r="E2168" i="2"/>
  <c r="D2168" i="2"/>
  <c r="F2168" i="7" s="1"/>
  <c r="O2168" i="7" s="1"/>
  <c r="C2168" i="2"/>
  <c r="I2167" i="2" a="1"/>
  <c r="I2167" i="2" s="1"/>
  <c r="H2167" i="2"/>
  <c r="I2167" i="7" s="1"/>
  <c r="G2167" i="2"/>
  <c r="H2167" i="7" s="1"/>
  <c r="F2167" i="2"/>
  <c r="G2167" i="7" s="1"/>
  <c r="E2167" i="2"/>
  <c r="D2167" i="2"/>
  <c r="F2167" i="7" s="1"/>
  <c r="C2167" i="2"/>
  <c r="I2166" i="2" a="1"/>
  <c r="I2166" i="2" s="1"/>
  <c r="H2166" i="2"/>
  <c r="I2166" i="7" s="1"/>
  <c r="G2166" i="2"/>
  <c r="H2166" i="7" s="1"/>
  <c r="F2166" i="2"/>
  <c r="G2166" i="7" s="1"/>
  <c r="E2166" i="2"/>
  <c r="D2166" i="2"/>
  <c r="F2166" i="7" s="1"/>
  <c r="O2166" i="7" s="1"/>
  <c r="C2166" i="2"/>
  <c r="I2165" i="2" a="1"/>
  <c r="I2165" i="2" s="1"/>
  <c r="H2165" i="2"/>
  <c r="I2165" i="7" s="1"/>
  <c r="G2165" i="2"/>
  <c r="F2165" i="2"/>
  <c r="G2165" i="7" s="1"/>
  <c r="E2165" i="2"/>
  <c r="D2165" i="2"/>
  <c r="C2165" i="2"/>
  <c r="I2164" i="2" a="1"/>
  <c r="I2164" i="2" s="1"/>
  <c r="H2164" i="2"/>
  <c r="I2164" i="7" s="1"/>
  <c r="G2164" i="2"/>
  <c r="H2164" i="7" s="1"/>
  <c r="F2164" i="2"/>
  <c r="G2164" i="7" s="1"/>
  <c r="E2164" i="2"/>
  <c r="D2164" i="2"/>
  <c r="F2164" i="7" s="1"/>
  <c r="C2164" i="2"/>
  <c r="I2163" i="2" a="1"/>
  <c r="I2163" i="2" s="1"/>
  <c r="H2163" i="2"/>
  <c r="I2163" i="7" s="1"/>
  <c r="G2163" i="2"/>
  <c r="F2163" i="2"/>
  <c r="E2163" i="2"/>
  <c r="D2163" i="2"/>
  <c r="F2163" i="7" s="1"/>
  <c r="C2163" i="2"/>
  <c r="I2162" i="2" a="1"/>
  <c r="I2162" i="2" s="1"/>
  <c r="H2162" i="2"/>
  <c r="I2162" i="7" s="1"/>
  <c r="G2162" i="2"/>
  <c r="H2162" i="7" s="1"/>
  <c r="F2162" i="2"/>
  <c r="G2162" i="7" s="1"/>
  <c r="E2162" i="2"/>
  <c r="D2162" i="2"/>
  <c r="C2162" i="2"/>
  <c r="I2161" i="2" a="1"/>
  <c r="I2161" i="2" s="1"/>
  <c r="H2161" i="2"/>
  <c r="I2161" i="7" s="1"/>
  <c r="G2161" i="2"/>
  <c r="H2161" i="7" s="1"/>
  <c r="F2161" i="2"/>
  <c r="G2161" i="7" s="1"/>
  <c r="E2161" i="2"/>
  <c r="D2161" i="2"/>
  <c r="F2161" i="7" s="1"/>
  <c r="O2161" i="7" s="1"/>
  <c r="C2161" i="2"/>
  <c r="I2160" i="2" a="1"/>
  <c r="I2160" i="2" s="1"/>
  <c r="H2160" i="2"/>
  <c r="I2160" i="7" s="1"/>
  <c r="G2160" i="2"/>
  <c r="H2160" i="7" s="1"/>
  <c r="F2160" i="2"/>
  <c r="G2160" i="7" s="1"/>
  <c r="E2160" i="2"/>
  <c r="D2160" i="2"/>
  <c r="F2160" i="7" s="1"/>
  <c r="O2160" i="7" s="1"/>
  <c r="C2160" i="2"/>
  <c r="I2159" i="2" a="1"/>
  <c r="I2159" i="2" s="1"/>
  <c r="H2159" i="2"/>
  <c r="I2159" i="7" s="1"/>
  <c r="G2159" i="2"/>
  <c r="H2159" i="7" s="1"/>
  <c r="F2159" i="2"/>
  <c r="G2159" i="7" s="1"/>
  <c r="E2159" i="2"/>
  <c r="D2159" i="2"/>
  <c r="F2159" i="7" s="1"/>
  <c r="O2159" i="7" s="1"/>
  <c r="C2159" i="2"/>
  <c r="I2158" i="2" a="1"/>
  <c r="I2158" i="2" s="1"/>
  <c r="H2158" i="2"/>
  <c r="I2158" i="7" s="1"/>
  <c r="G2158" i="2"/>
  <c r="H2158" i="7" s="1"/>
  <c r="F2158" i="2"/>
  <c r="G2158" i="7" s="1"/>
  <c r="E2158" i="2"/>
  <c r="D2158" i="2"/>
  <c r="F2158" i="7" s="1"/>
  <c r="C2158" i="2"/>
  <c r="I2157" i="2" a="1"/>
  <c r="I2157" i="2" s="1"/>
  <c r="H2157" i="2"/>
  <c r="I2157" i="7" s="1"/>
  <c r="G2157" i="2"/>
  <c r="H2157" i="7" s="1"/>
  <c r="F2157" i="2"/>
  <c r="G2157" i="7" s="1"/>
  <c r="E2157" i="2"/>
  <c r="D2157" i="2"/>
  <c r="F2157" i="7" s="1"/>
  <c r="O2157" i="7" s="1"/>
  <c r="C2157" i="2"/>
  <c r="I2156" i="2" a="1"/>
  <c r="I2156" i="2" s="1"/>
  <c r="H2156" i="2"/>
  <c r="I2156" i="7" s="1"/>
  <c r="G2156" i="2"/>
  <c r="F2156" i="2"/>
  <c r="G2156" i="7" s="1"/>
  <c r="E2156" i="2"/>
  <c r="D2156" i="2"/>
  <c r="F2156" i="7" s="1"/>
  <c r="O2156" i="7" s="1"/>
  <c r="C2156" i="2"/>
  <c r="I2155" i="2" a="1"/>
  <c r="I2155" i="2" s="1"/>
  <c r="H2155" i="2"/>
  <c r="I2155" i="7" s="1"/>
  <c r="G2155" i="2"/>
  <c r="H2155" i="7" s="1"/>
  <c r="F2155" i="2"/>
  <c r="G2155" i="7" s="1"/>
  <c r="E2155" i="2"/>
  <c r="D2155" i="2"/>
  <c r="F2155" i="7" s="1"/>
  <c r="C2155" i="2"/>
  <c r="I2154" i="2" a="1"/>
  <c r="I2154" i="2" s="1"/>
  <c r="H2154" i="2"/>
  <c r="I2154" i="7" s="1"/>
  <c r="G2154" i="2"/>
  <c r="H2154" i="7" s="1"/>
  <c r="F2154" i="2"/>
  <c r="G2154" i="7" s="1"/>
  <c r="E2154" i="2"/>
  <c r="D2154" i="2"/>
  <c r="F2154" i="7" s="1"/>
  <c r="O2154" i="7" s="1"/>
  <c r="C2154" i="2"/>
  <c r="I2153" i="2" a="1"/>
  <c r="I2153" i="2" s="1"/>
  <c r="H2153" i="2"/>
  <c r="I2153" i="7" s="1"/>
  <c r="G2153" i="2"/>
  <c r="F2153" i="2"/>
  <c r="E2153" i="2"/>
  <c r="D2153" i="2"/>
  <c r="F2153" i="7" s="1"/>
  <c r="C2153" i="2"/>
  <c r="I2152" i="2" a="1"/>
  <c r="I2152" i="2" s="1"/>
  <c r="H2152" i="2"/>
  <c r="I2152" i="7" s="1"/>
  <c r="G2152" i="2"/>
  <c r="H2152" i="7" s="1"/>
  <c r="F2152" i="2"/>
  <c r="E2152" i="2"/>
  <c r="D2152" i="2"/>
  <c r="F2152" i="7" s="1"/>
  <c r="C2152" i="2"/>
  <c r="I2151" i="2" a="1"/>
  <c r="I2151" i="2" s="1"/>
  <c r="H2151" i="2"/>
  <c r="I2151" i="7" s="1"/>
  <c r="G2151" i="2"/>
  <c r="H2151" i="7" s="1"/>
  <c r="F2151" i="2"/>
  <c r="G2151" i="7" s="1"/>
  <c r="E2151" i="2"/>
  <c r="D2151" i="2"/>
  <c r="F2151" i="7" s="1"/>
  <c r="C2151" i="2"/>
  <c r="I2150" i="2" a="1"/>
  <c r="I2150" i="2" s="1"/>
  <c r="H2150" i="2"/>
  <c r="I2150" i="7" s="1"/>
  <c r="G2150" i="2"/>
  <c r="F2150" i="2"/>
  <c r="G2150" i="7" s="1"/>
  <c r="E2150" i="2"/>
  <c r="D2150" i="2"/>
  <c r="C2150" i="2"/>
  <c r="I2149" i="2" a="1"/>
  <c r="I2149" i="2" s="1"/>
  <c r="H2149" i="2"/>
  <c r="I2149" i="7" s="1"/>
  <c r="G2149" i="2"/>
  <c r="H2149" i="7" s="1"/>
  <c r="F2149" i="2"/>
  <c r="G2149" i="7" s="1"/>
  <c r="E2149" i="2"/>
  <c r="D2149" i="2"/>
  <c r="F2149" i="7" s="1"/>
  <c r="O2149" i="7" s="1"/>
  <c r="C2149" i="2"/>
  <c r="I2148" i="2" a="1"/>
  <c r="I2148" i="2" s="1"/>
  <c r="H2148" i="2"/>
  <c r="I2148" i="7" s="1"/>
  <c r="G2148" i="2"/>
  <c r="H2148" i="7" s="1"/>
  <c r="F2148" i="2"/>
  <c r="G2148" i="7" s="1"/>
  <c r="E2148" i="2"/>
  <c r="D2148" i="2"/>
  <c r="F2148" i="7" s="1"/>
  <c r="O2148" i="7" s="1"/>
  <c r="C2148" i="2"/>
  <c r="I2147" i="2" a="1"/>
  <c r="I2147" i="2" s="1"/>
  <c r="H2147" i="2"/>
  <c r="I2147" i="7" s="1"/>
  <c r="G2147" i="2"/>
  <c r="H2147" i="7" s="1"/>
  <c r="F2147" i="2"/>
  <c r="G2147" i="7" s="1"/>
  <c r="E2147" i="2"/>
  <c r="D2147" i="2"/>
  <c r="F2147" i="7" s="1"/>
  <c r="O2147" i="7" s="1"/>
  <c r="C2147" i="2"/>
  <c r="I2146" i="2" a="1"/>
  <c r="I2146" i="2" s="1"/>
  <c r="H2146" i="2"/>
  <c r="I2146" i="7" s="1"/>
  <c r="G2146" i="2"/>
  <c r="H2146" i="7" s="1"/>
  <c r="F2146" i="2"/>
  <c r="E2146" i="2"/>
  <c r="D2146" i="2"/>
  <c r="F2146" i="7" s="1"/>
  <c r="C2146" i="2"/>
  <c r="I2145" i="2" a="1"/>
  <c r="I2145" i="2" s="1"/>
  <c r="H2145" i="2"/>
  <c r="I2145" i="7" s="1"/>
  <c r="G2145" i="2"/>
  <c r="H2145" i="7" s="1"/>
  <c r="F2145" i="2"/>
  <c r="G2145" i="7" s="1"/>
  <c r="E2145" i="2"/>
  <c r="D2145" i="2"/>
  <c r="F2145" i="7" s="1"/>
  <c r="O2145" i="7" s="1"/>
  <c r="C2145" i="2"/>
  <c r="I2144" i="2" a="1"/>
  <c r="I2144" i="2" s="1"/>
  <c r="H2144" i="2"/>
  <c r="I2144" i="7" s="1"/>
  <c r="G2144" i="2"/>
  <c r="H2144" i="7" s="1"/>
  <c r="F2144" i="2"/>
  <c r="G2144" i="7" s="1"/>
  <c r="E2144" i="2"/>
  <c r="D2144" i="2"/>
  <c r="F2144" i="7" s="1"/>
  <c r="O2144" i="7" s="1"/>
  <c r="C2144" i="2"/>
  <c r="I2143" i="2" a="1"/>
  <c r="I2143" i="2" s="1"/>
  <c r="H2143" i="2"/>
  <c r="I2143" i="7" s="1"/>
  <c r="G2143" i="2"/>
  <c r="H2143" i="7" s="1"/>
  <c r="F2143" i="2"/>
  <c r="G2143" i="7" s="1"/>
  <c r="E2143" i="2"/>
  <c r="D2143" i="2"/>
  <c r="F2143" i="7" s="1"/>
  <c r="C2143" i="2"/>
  <c r="I2142" i="2" a="1"/>
  <c r="I2142" i="2" s="1"/>
  <c r="H2142" i="2"/>
  <c r="I2142" i="7" s="1"/>
  <c r="G2142" i="2"/>
  <c r="H2142" i="7" s="1"/>
  <c r="F2142" i="2"/>
  <c r="G2142" i="7" s="1"/>
  <c r="E2142" i="2"/>
  <c r="D2142" i="2"/>
  <c r="F2142" i="7" s="1"/>
  <c r="O2142" i="7" s="1"/>
  <c r="C2142" i="2"/>
  <c r="I2141" i="2" a="1"/>
  <c r="I2141" i="2" s="1"/>
  <c r="H2141" i="2"/>
  <c r="I2141" i="7" s="1"/>
  <c r="G2141" i="2"/>
  <c r="F2141" i="2"/>
  <c r="E2141" i="2"/>
  <c r="D2141" i="2"/>
  <c r="F2141" i="7" s="1"/>
  <c r="C2141" i="2"/>
  <c r="I2140" i="2" a="1"/>
  <c r="I2140" i="2" s="1"/>
  <c r="H2140" i="2"/>
  <c r="I2140" i="7" s="1"/>
  <c r="G2140" i="2"/>
  <c r="H2140" i="7" s="1"/>
  <c r="F2140" i="2"/>
  <c r="E2140" i="2"/>
  <c r="D2140" i="2"/>
  <c r="F2140" i="7" s="1"/>
  <c r="C2140" i="2"/>
  <c r="I2139" i="2" a="1"/>
  <c r="I2139" i="2" s="1"/>
  <c r="H2139" i="2"/>
  <c r="I2139" i="7" s="1"/>
  <c r="G2139" i="2"/>
  <c r="H2139" i="7" s="1"/>
  <c r="F2139" i="2"/>
  <c r="G2139" i="7" s="1"/>
  <c r="E2139" i="2"/>
  <c r="D2139" i="2"/>
  <c r="F2139" i="7" s="1"/>
  <c r="C2139" i="2"/>
  <c r="I2138" i="2" a="1"/>
  <c r="I2138" i="2" s="1"/>
  <c r="H2138" i="2"/>
  <c r="I2138" i="7" s="1"/>
  <c r="G2138" i="2"/>
  <c r="F2138" i="2"/>
  <c r="G2138" i="7" s="1"/>
  <c r="E2138" i="2"/>
  <c r="D2138" i="2"/>
  <c r="C2138" i="2"/>
  <c r="I2137" i="2" a="1"/>
  <c r="I2137" i="2" s="1"/>
  <c r="H2137" i="2"/>
  <c r="I2137" i="7" s="1"/>
  <c r="G2137" i="2"/>
  <c r="H2137" i="7" s="1"/>
  <c r="F2137" i="2"/>
  <c r="G2137" i="7" s="1"/>
  <c r="E2137" i="2"/>
  <c r="D2137" i="2"/>
  <c r="F2137" i="7" s="1"/>
  <c r="O2137" i="7" s="1"/>
  <c r="C2137" i="2"/>
  <c r="I2136" i="2" a="1"/>
  <c r="I2136" i="2" s="1"/>
  <c r="H2136" i="2"/>
  <c r="I2136" i="7" s="1"/>
  <c r="G2136" i="2"/>
  <c r="H2136" i="7" s="1"/>
  <c r="F2136" i="2"/>
  <c r="G2136" i="7" s="1"/>
  <c r="E2136" i="2"/>
  <c r="D2136" i="2"/>
  <c r="F2136" i="7" s="1"/>
  <c r="O2136" i="7" s="1"/>
  <c r="C2136" i="2"/>
  <c r="I2135" i="2" a="1"/>
  <c r="I2135" i="2" s="1"/>
  <c r="H2135" i="2"/>
  <c r="I2135" i="7" s="1"/>
  <c r="G2135" i="2"/>
  <c r="H2135" i="7" s="1"/>
  <c r="F2135" i="2"/>
  <c r="G2135" i="7" s="1"/>
  <c r="E2135" i="2"/>
  <c r="D2135" i="2"/>
  <c r="F2135" i="7" s="1"/>
  <c r="O2135" i="7" s="1"/>
  <c r="C2135" i="2"/>
  <c r="I2134" i="2" a="1"/>
  <c r="I2134" i="2" s="1"/>
  <c r="H2134" i="2"/>
  <c r="I2134" i="7" s="1"/>
  <c r="G2134" i="2"/>
  <c r="H2134" i="7" s="1"/>
  <c r="F2134" i="2"/>
  <c r="G2134" i="7" s="1"/>
  <c r="E2134" i="2"/>
  <c r="D2134" i="2"/>
  <c r="F2134" i="7" s="1"/>
  <c r="C2134" i="2"/>
  <c r="I2133" i="2" a="1"/>
  <c r="I2133" i="2" s="1"/>
  <c r="H2133" i="2"/>
  <c r="I2133" i="7" s="1"/>
  <c r="G2133" i="2"/>
  <c r="H2133" i="7" s="1"/>
  <c r="F2133" i="2"/>
  <c r="G2133" i="7" s="1"/>
  <c r="E2133" i="2"/>
  <c r="D2133" i="2"/>
  <c r="F2133" i="7" s="1"/>
  <c r="O2133" i="7" s="1"/>
  <c r="C2133" i="2"/>
  <c r="I2132" i="2" a="1"/>
  <c r="I2132" i="2" s="1"/>
  <c r="H2132" i="2"/>
  <c r="I2132" i="7" s="1"/>
  <c r="G2132" i="2"/>
  <c r="H2132" i="7" s="1"/>
  <c r="F2132" i="2"/>
  <c r="G2132" i="7" s="1"/>
  <c r="E2132" i="2"/>
  <c r="D2132" i="2"/>
  <c r="F2132" i="7" s="1"/>
  <c r="O2132" i="7" s="1"/>
  <c r="C2132" i="2"/>
  <c r="I2131" i="2" a="1"/>
  <c r="I2131" i="2" s="1"/>
  <c r="H2131" i="2"/>
  <c r="I2131" i="7" s="1"/>
  <c r="G2131" i="2"/>
  <c r="H2131" i="7" s="1"/>
  <c r="F2131" i="2"/>
  <c r="G2131" i="7" s="1"/>
  <c r="E2131" i="2"/>
  <c r="D2131" i="2"/>
  <c r="F2131" i="7" s="1"/>
  <c r="C2131" i="2"/>
  <c r="I2130" i="2" a="1"/>
  <c r="I2130" i="2" s="1"/>
  <c r="H2130" i="2"/>
  <c r="I2130" i="7" s="1"/>
  <c r="G2130" i="2"/>
  <c r="H2130" i="7" s="1"/>
  <c r="F2130" i="2"/>
  <c r="G2130" i="7" s="1"/>
  <c r="E2130" i="2"/>
  <c r="D2130" i="2"/>
  <c r="F2130" i="7" s="1"/>
  <c r="O2130" i="7" s="1"/>
  <c r="C2130" i="2"/>
  <c r="I2129" i="2" a="1"/>
  <c r="I2129" i="2" s="1"/>
  <c r="H2129" i="2"/>
  <c r="I2129" i="7" s="1"/>
  <c r="G2129" i="2"/>
  <c r="H2129" i="7" s="1"/>
  <c r="F2129" i="2"/>
  <c r="E2129" i="2"/>
  <c r="D2129" i="2"/>
  <c r="F2129" i="7" s="1"/>
  <c r="C2129" i="2"/>
  <c r="I2128" i="2" a="1"/>
  <c r="I2128" i="2" s="1"/>
  <c r="H2128" i="2"/>
  <c r="I2128" i="7" s="1"/>
  <c r="G2128" i="2"/>
  <c r="H2128" i="7" s="1"/>
  <c r="F2128" i="2"/>
  <c r="E2128" i="2"/>
  <c r="D2128" i="2"/>
  <c r="F2128" i="7" s="1"/>
  <c r="C2128" i="2"/>
  <c r="I2127" i="2" a="1"/>
  <c r="I2127" i="2" s="1"/>
  <c r="H2127" i="2"/>
  <c r="I2127" i="7" s="1"/>
  <c r="G2127" i="2"/>
  <c r="H2127" i="7" s="1"/>
  <c r="F2127" i="2"/>
  <c r="G2127" i="7" s="1"/>
  <c r="E2127" i="2"/>
  <c r="D2127" i="2"/>
  <c r="F2127" i="7" s="1"/>
  <c r="C2127" i="2"/>
  <c r="I2126" i="2" a="1"/>
  <c r="I2126" i="2" s="1"/>
  <c r="H2126" i="2"/>
  <c r="I2126" i="7" s="1"/>
  <c r="G2126" i="2"/>
  <c r="F2126" i="2"/>
  <c r="G2126" i="7" s="1"/>
  <c r="E2126" i="2"/>
  <c r="D2126" i="2"/>
  <c r="F2126" i="7" s="1"/>
  <c r="C2126" i="2"/>
  <c r="I2125" i="2" a="1"/>
  <c r="I2125" i="2" s="1"/>
  <c r="H2125" i="2"/>
  <c r="I2125" i="7" s="1"/>
  <c r="G2125" i="2"/>
  <c r="H2125" i="7" s="1"/>
  <c r="F2125" i="2"/>
  <c r="G2125" i="7" s="1"/>
  <c r="E2125" i="2"/>
  <c r="D2125" i="2"/>
  <c r="F2125" i="7" s="1"/>
  <c r="O2125" i="7" s="1"/>
  <c r="C2125" i="2"/>
  <c r="I2124" i="2" a="1"/>
  <c r="I2124" i="2" s="1"/>
  <c r="H2124" i="2"/>
  <c r="I2124" i="7" s="1"/>
  <c r="G2124" i="2"/>
  <c r="H2124" i="7" s="1"/>
  <c r="F2124" i="2"/>
  <c r="G2124" i="7" s="1"/>
  <c r="E2124" i="2"/>
  <c r="D2124" i="2"/>
  <c r="F2124" i="7" s="1"/>
  <c r="O2124" i="7" s="1"/>
  <c r="C2124" i="2"/>
  <c r="I2123" i="2" a="1"/>
  <c r="I2123" i="2" s="1"/>
  <c r="H2123" i="2"/>
  <c r="I2123" i="7" s="1"/>
  <c r="G2123" i="2"/>
  <c r="H2123" i="7" s="1"/>
  <c r="F2123" i="2"/>
  <c r="G2123" i="7" s="1"/>
  <c r="E2123" i="2"/>
  <c r="D2123" i="2"/>
  <c r="F2123" i="7" s="1"/>
  <c r="O2123" i="7" s="1"/>
  <c r="C2123" i="2"/>
  <c r="I2122" i="2" a="1"/>
  <c r="I2122" i="2" s="1"/>
  <c r="H2122" i="2"/>
  <c r="I2122" i="7" s="1"/>
  <c r="G2122" i="2"/>
  <c r="H2122" i="7" s="1"/>
  <c r="F2122" i="2"/>
  <c r="G2122" i="7" s="1"/>
  <c r="E2122" i="2"/>
  <c r="D2122" i="2"/>
  <c r="F2122" i="7" s="1"/>
  <c r="C2122" i="2"/>
  <c r="I2121" i="2" a="1"/>
  <c r="I2121" i="2" s="1"/>
  <c r="H2121" i="2"/>
  <c r="I2121" i="7" s="1"/>
  <c r="G2121" i="2"/>
  <c r="H2121" i="7" s="1"/>
  <c r="F2121" i="2"/>
  <c r="G2121" i="7" s="1"/>
  <c r="E2121" i="2"/>
  <c r="D2121" i="2"/>
  <c r="F2121" i="7" s="1"/>
  <c r="O2121" i="7" s="1"/>
  <c r="C2121" i="2"/>
  <c r="I2120" i="2" a="1"/>
  <c r="I2120" i="2" s="1"/>
  <c r="H2120" i="2"/>
  <c r="I2120" i="7" s="1"/>
  <c r="G2120" i="2"/>
  <c r="H2120" i="7" s="1"/>
  <c r="F2120" i="2"/>
  <c r="G2120" i="7" s="1"/>
  <c r="E2120" i="2"/>
  <c r="D2120" i="2"/>
  <c r="F2120" i="7" s="1"/>
  <c r="O2120" i="7" s="1"/>
  <c r="C2120" i="2"/>
  <c r="I2119" i="2" a="1"/>
  <c r="I2119" i="2" s="1"/>
  <c r="H2119" i="2"/>
  <c r="I2119" i="7" s="1"/>
  <c r="G2119" i="2"/>
  <c r="H2119" i="7" s="1"/>
  <c r="F2119" i="2"/>
  <c r="G2119" i="7" s="1"/>
  <c r="E2119" i="2"/>
  <c r="D2119" i="2"/>
  <c r="F2119" i="7" s="1"/>
  <c r="C2119" i="2"/>
  <c r="I2118" i="2" a="1"/>
  <c r="I2118" i="2" s="1"/>
  <c r="H2118" i="2"/>
  <c r="I2118" i="7" s="1"/>
  <c r="G2118" i="2"/>
  <c r="H2118" i="7" s="1"/>
  <c r="F2118" i="2"/>
  <c r="G2118" i="7" s="1"/>
  <c r="E2118" i="2"/>
  <c r="D2118" i="2"/>
  <c r="F2118" i="7" s="1"/>
  <c r="O2118" i="7" s="1"/>
  <c r="C2118" i="2"/>
  <c r="I2117" i="2" a="1"/>
  <c r="I2117" i="2" s="1"/>
  <c r="H2117" i="2"/>
  <c r="I2117" i="7" s="1"/>
  <c r="G2117" i="2"/>
  <c r="H2117" i="7" s="1"/>
  <c r="F2117" i="2"/>
  <c r="E2117" i="2"/>
  <c r="D2117" i="2"/>
  <c r="F2117" i="7" s="1"/>
  <c r="C2117" i="2"/>
  <c r="I2116" i="2" a="1"/>
  <c r="I2116" i="2" s="1"/>
  <c r="H2116" i="2"/>
  <c r="I2116" i="7" s="1"/>
  <c r="G2116" i="2"/>
  <c r="H2116" i="7" s="1"/>
  <c r="F2116" i="2"/>
  <c r="E2116" i="2"/>
  <c r="D2116" i="2"/>
  <c r="F2116" i="7" s="1"/>
  <c r="C2116" i="2"/>
  <c r="I2115" i="2" a="1"/>
  <c r="I2115" i="2" s="1"/>
  <c r="H2115" i="2"/>
  <c r="I2115" i="7" s="1"/>
  <c r="G2115" i="2"/>
  <c r="H2115" i="7" s="1"/>
  <c r="F2115" i="2"/>
  <c r="G2115" i="7" s="1"/>
  <c r="E2115" i="2"/>
  <c r="D2115" i="2"/>
  <c r="F2115" i="7" s="1"/>
  <c r="C2115" i="2"/>
  <c r="I2114" i="2" a="1"/>
  <c r="I2114" i="2" s="1"/>
  <c r="H2114" i="2"/>
  <c r="I2114" i="7" s="1"/>
  <c r="G2114" i="2"/>
  <c r="F2114" i="2"/>
  <c r="G2114" i="7" s="1"/>
  <c r="E2114" i="2"/>
  <c r="D2114" i="2"/>
  <c r="F2114" i="7" s="1"/>
  <c r="C2114" i="2"/>
  <c r="I2113" i="2" a="1"/>
  <c r="I2113" i="2" s="1"/>
  <c r="H2113" i="2"/>
  <c r="I2113" i="7" s="1"/>
  <c r="G2113" i="2"/>
  <c r="H2113" i="7" s="1"/>
  <c r="F2113" i="2"/>
  <c r="G2113" i="7" s="1"/>
  <c r="E2113" i="2"/>
  <c r="D2113" i="2"/>
  <c r="F2113" i="7" s="1"/>
  <c r="O2113" i="7" s="1"/>
  <c r="C2113" i="2"/>
  <c r="I2112" i="2" a="1"/>
  <c r="I2112" i="2" s="1"/>
  <c r="H2112" i="2"/>
  <c r="I2112" i="7" s="1"/>
  <c r="G2112" i="2"/>
  <c r="H2112" i="7" s="1"/>
  <c r="F2112" i="2"/>
  <c r="G2112" i="7" s="1"/>
  <c r="E2112" i="2"/>
  <c r="D2112" i="2"/>
  <c r="F2112" i="7" s="1"/>
  <c r="C2112" i="2"/>
  <c r="I2111" i="2" a="1"/>
  <c r="I2111" i="2" s="1"/>
  <c r="H2111" i="2"/>
  <c r="I2111" i="7" s="1"/>
  <c r="G2111" i="2"/>
  <c r="H2111" i="7" s="1"/>
  <c r="F2111" i="2"/>
  <c r="G2111" i="7" s="1"/>
  <c r="E2111" i="2"/>
  <c r="D2111" i="2"/>
  <c r="F2111" i="7" s="1"/>
  <c r="O2111" i="7" s="1"/>
  <c r="C2111" i="2"/>
  <c r="I2110" i="2" a="1"/>
  <c r="I2110" i="2" s="1"/>
  <c r="H2110" i="2"/>
  <c r="I2110" i="7" s="1"/>
  <c r="G2110" i="2"/>
  <c r="H2110" i="7" s="1"/>
  <c r="F2110" i="2"/>
  <c r="G2110" i="7" s="1"/>
  <c r="E2110" i="2"/>
  <c r="D2110" i="2"/>
  <c r="F2110" i="7" s="1"/>
  <c r="C2110" i="2"/>
  <c r="I2109" i="2" a="1"/>
  <c r="I2109" i="2" s="1"/>
  <c r="H2109" i="2"/>
  <c r="I2109" i="7" s="1"/>
  <c r="G2109" i="2"/>
  <c r="H2109" i="7" s="1"/>
  <c r="F2109" i="2"/>
  <c r="G2109" i="7" s="1"/>
  <c r="E2109" i="2"/>
  <c r="D2109" i="2"/>
  <c r="F2109" i="7" s="1"/>
  <c r="O2109" i="7" s="1"/>
  <c r="C2109" i="2"/>
  <c r="I2108" i="2" a="1"/>
  <c r="I2108" i="2" s="1"/>
  <c r="H2108" i="2"/>
  <c r="I2108" i="7" s="1"/>
  <c r="G2108" i="2"/>
  <c r="H2108" i="7" s="1"/>
  <c r="F2108" i="2"/>
  <c r="G2108" i="7" s="1"/>
  <c r="E2108" i="2"/>
  <c r="D2108" i="2"/>
  <c r="F2108" i="7" s="1"/>
  <c r="O2108" i="7" s="1"/>
  <c r="C2108" i="2"/>
  <c r="I2107" i="2" a="1"/>
  <c r="I2107" i="2" s="1"/>
  <c r="H2107" i="2"/>
  <c r="I2107" i="7" s="1"/>
  <c r="G2107" i="2"/>
  <c r="H2107" i="7" s="1"/>
  <c r="F2107" i="2"/>
  <c r="G2107" i="7" s="1"/>
  <c r="E2107" i="2"/>
  <c r="D2107" i="2"/>
  <c r="F2107" i="7" s="1"/>
  <c r="C2107" i="2"/>
  <c r="I2106" i="2" a="1"/>
  <c r="I2106" i="2" s="1"/>
  <c r="H2106" i="2"/>
  <c r="I2106" i="7" s="1"/>
  <c r="G2106" i="2"/>
  <c r="H2106" i="7" s="1"/>
  <c r="F2106" i="2"/>
  <c r="G2106" i="7" s="1"/>
  <c r="E2106" i="2"/>
  <c r="D2106" i="2"/>
  <c r="F2106" i="7" s="1"/>
  <c r="C2106" i="2"/>
  <c r="I2105" i="2" a="1"/>
  <c r="I2105" i="2" s="1"/>
  <c r="H2105" i="2"/>
  <c r="I2105" i="7" s="1"/>
  <c r="G2105" i="2"/>
  <c r="F2105" i="2"/>
  <c r="E2105" i="2"/>
  <c r="D2105" i="2"/>
  <c r="F2105" i="7" s="1"/>
  <c r="C2105" i="2"/>
  <c r="I2104" i="2" a="1"/>
  <c r="I2104" i="2" s="1"/>
  <c r="H2104" i="2"/>
  <c r="I2104" i="7" s="1"/>
  <c r="G2104" i="2"/>
  <c r="H2104" i="7" s="1"/>
  <c r="F2104" i="2"/>
  <c r="E2104" i="2"/>
  <c r="D2104" i="2"/>
  <c r="F2104" i="7" s="1"/>
  <c r="C2104" i="2"/>
  <c r="I2103" i="2" a="1"/>
  <c r="I2103" i="2" s="1"/>
  <c r="H2103" i="2"/>
  <c r="I2103" i="7" s="1"/>
  <c r="G2103" i="2"/>
  <c r="H2103" i="7" s="1"/>
  <c r="F2103" i="2"/>
  <c r="G2103" i="7" s="1"/>
  <c r="E2103" i="2"/>
  <c r="D2103" i="2"/>
  <c r="F2103" i="7" s="1"/>
  <c r="C2103" i="2"/>
  <c r="I2102" i="2" a="1"/>
  <c r="I2102" i="2" s="1"/>
  <c r="H2102" i="2"/>
  <c r="I2102" i="7" s="1"/>
  <c r="G2102" i="2"/>
  <c r="F2102" i="2"/>
  <c r="G2102" i="7" s="1"/>
  <c r="E2102" i="2"/>
  <c r="D2102" i="2"/>
  <c r="C2102" i="2"/>
  <c r="I2101" i="2" a="1"/>
  <c r="I2101" i="2" s="1"/>
  <c r="H2101" i="2"/>
  <c r="I2101" i="7" s="1"/>
  <c r="G2101" i="2"/>
  <c r="H2101" i="7" s="1"/>
  <c r="F2101" i="2"/>
  <c r="G2101" i="7" s="1"/>
  <c r="E2101" i="2"/>
  <c r="D2101" i="2"/>
  <c r="F2101" i="7" s="1"/>
  <c r="O2101" i="7" s="1"/>
  <c r="C2101" i="2"/>
  <c r="I2100" i="2" a="1"/>
  <c r="I2100" i="2" s="1"/>
  <c r="H2100" i="2"/>
  <c r="I2100" i="7" s="1"/>
  <c r="G2100" i="2"/>
  <c r="H2100" i="7" s="1"/>
  <c r="F2100" i="2"/>
  <c r="G2100" i="7" s="1"/>
  <c r="E2100" i="2"/>
  <c r="D2100" i="2"/>
  <c r="F2100" i="7" s="1"/>
  <c r="C2100" i="2"/>
  <c r="I2099" i="2" a="1"/>
  <c r="I2099" i="2" s="1"/>
  <c r="H2099" i="2"/>
  <c r="I2099" i="7" s="1"/>
  <c r="G2099" i="2"/>
  <c r="H2099" i="7" s="1"/>
  <c r="F2099" i="2"/>
  <c r="G2099" i="7" s="1"/>
  <c r="E2099" i="2"/>
  <c r="D2099" i="2"/>
  <c r="F2099" i="7" s="1"/>
  <c r="O2099" i="7" s="1"/>
  <c r="C2099" i="2"/>
  <c r="I2098" i="2" a="1"/>
  <c r="I2098" i="2" s="1"/>
  <c r="H2098" i="2"/>
  <c r="I2098" i="7" s="1"/>
  <c r="G2098" i="2"/>
  <c r="H2098" i="7" s="1"/>
  <c r="F2098" i="2"/>
  <c r="G2098" i="7" s="1"/>
  <c r="E2098" i="2"/>
  <c r="D2098" i="2"/>
  <c r="F2098" i="7" s="1"/>
  <c r="C2098" i="2"/>
  <c r="I2097" i="2" a="1"/>
  <c r="I2097" i="2" s="1"/>
  <c r="H2097" i="2"/>
  <c r="I2097" i="7" s="1"/>
  <c r="G2097" i="2"/>
  <c r="H2097" i="7" s="1"/>
  <c r="F2097" i="2"/>
  <c r="G2097" i="7" s="1"/>
  <c r="E2097" i="2"/>
  <c r="D2097" i="2"/>
  <c r="F2097" i="7" s="1"/>
  <c r="O2097" i="7" s="1"/>
  <c r="C2097" i="2"/>
  <c r="I2096" i="2" a="1"/>
  <c r="I2096" i="2" s="1"/>
  <c r="H2096" i="2"/>
  <c r="I2096" i="7" s="1"/>
  <c r="G2096" i="2"/>
  <c r="H2096" i="7" s="1"/>
  <c r="F2096" i="2"/>
  <c r="G2096" i="7" s="1"/>
  <c r="E2096" i="2"/>
  <c r="D2096" i="2"/>
  <c r="F2096" i="7" s="1"/>
  <c r="O2096" i="7" s="1"/>
  <c r="C2096" i="2"/>
  <c r="I2095" i="2" a="1"/>
  <c r="I2095" i="2" s="1"/>
  <c r="H2095" i="2"/>
  <c r="I2095" i="7" s="1"/>
  <c r="G2095" i="2"/>
  <c r="H2095" i="7" s="1"/>
  <c r="F2095" i="2"/>
  <c r="G2095" i="7" s="1"/>
  <c r="E2095" i="2"/>
  <c r="D2095" i="2"/>
  <c r="F2095" i="7" s="1"/>
  <c r="C2095" i="2"/>
  <c r="I2094" i="2" a="1"/>
  <c r="I2094" i="2" s="1"/>
  <c r="H2094" i="2"/>
  <c r="I2094" i="7" s="1"/>
  <c r="G2094" i="2"/>
  <c r="H2094" i="7" s="1"/>
  <c r="F2094" i="2"/>
  <c r="G2094" i="7" s="1"/>
  <c r="E2094" i="2"/>
  <c r="D2094" i="2"/>
  <c r="F2094" i="7" s="1"/>
  <c r="C2094" i="2"/>
  <c r="I2093" i="2" a="1"/>
  <c r="I2093" i="2" s="1"/>
  <c r="H2093" i="2"/>
  <c r="I2093" i="7" s="1"/>
  <c r="G2093" i="2"/>
  <c r="F2093" i="2"/>
  <c r="E2093" i="2"/>
  <c r="D2093" i="2"/>
  <c r="F2093" i="7" s="1"/>
  <c r="C2093" i="2"/>
  <c r="I2092" i="2" a="1"/>
  <c r="I2092" i="2" s="1"/>
  <c r="H2092" i="2"/>
  <c r="I2092" i="7" s="1"/>
  <c r="G2092" i="2"/>
  <c r="H2092" i="7" s="1"/>
  <c r="F2092" i="2"/>
  <c r="E2092" i="2"/>
  <c r="D2092" i="2"/>
  <c r="F2092" i="7" s="1"/>
  <c r="C2092" i="2"/>
  <c r="I2091" i="2" a="1"/>
  <c r="I2091" i="2" s="1"/>
  <c r="H2091" i="2"/>
  <c r="I2091" i="7" s="1"/>
  <c r="G2091" i="2"/>
  <c r="H2091" i="7" s="1"/>
  <c r="F2091" i="2"/>
  <c r="G2091" i="7" s="1"/>
  <c r="E2091" i="2"/>
  <c r="D2091" i="2"/>
  <c r="F2091" i="7" s="1"/>
  <c r="C2091" i="2"/>
  <c r="I2090" i="2" a="1"/>
  <c r="I2090" i="2" s="1"/>
  <c r="H2090" i="2"/>
  <c r="I2090" i="7" s="1"/>
  <c r="G2090" i="2"/>
  <c r="F2090" i="2"/>
  <c r="G2090" i="7" s="1"/>
  <c r="E2090" i="2"/>
  <c r="D2090" i="2"/>
  <c r="C2090" i="2"/>
  <c r="I2089" i="2" a="1"/>
  <c r="I2089" i="2" s="1"/>
  <c r="H2089" i="2"/>
  <c r="I2089" i="7" s="1"/>
  <c r="G2089" i="2"/>
  <c r="F2089" i="2"/>
  <c r="G2089" i="7" s="1"/>
  <c r="E2089" i="2"/>
  <c r="D2089" i="2"/>
  <c r="F2089" i="7" s="1"/>
  <c r="O2089" i="7" s="1"/>
  <c r="C2089" i="2"/>
  <c r="I2088" i="2" a="1"/>
  <c r="I2088" i="2" s="1"/>
  <c r="H2088" i="2"/>
  <c r="I2088" i="7" s="1"/>
  <c r="G2088" i="2"/>
  <c r="H2088" i="7" s="1"/>
  <c r="F2088" i="2"/>
  <c r="G2088" i="7" s="1"/>
  <c r="E2088" i="2"/>
  <c r="D2088" i="2"/>
  <c r="F2088" i="7" s="1"/>
  <c r="C2088" i="2"/>
  <c r="I2087" i="2" a="1"/>
  <c r="I2087" i="2" s="1"/>
  <c r="H2087" i="2"/>
  <c r="I2087" i="7" s="1"/>
  <c r="G2087" i="2"/>
  <c r="H2087" i="7" s="1"/>
  <c r="F2087" i="2"/>
  <c r="G2087" i="7" s="1"/>
  <c r="E2087" i="2"/>
  <c r="D2087" i="2"/>
  <c r="F2087" i="7" s="1"/>
  <c r="O2087" i="7" s="1"/>
  <c r="C2087" i="2"/>
  <c r="I2086" i="2" a="1"/>
  <c r="I2086" i="2" s="1"/>
  <c r="H2086" i="2"/>
  <c r="I2086" i="7" s="1"/>
  <c r="G2086" i="2"/>
  <c r="H2086" i="7" s="1"/>
  <c r="F2086" i="2"/>
  <c r="G2086" i="7" s="1"/>
  <c r="E2086" i="2"/>
  <c r="D2086" i="2"/>
  <c r="F2086" i="7" s="1"/>
  <c r="C2086" i="2"/>
  <c r="I2085" i="2" a="1"/>
  <c r="I2085" i="2" s="1"/>
  <c r="H2085" i="2"/>
  <c r="I2085" i="7" s="1"/>
  <c r="G2085" i="2"/>
  <c r="H2085" i="7" s="1"/>
  <c r="F2085" i="2"/>
  <c r="G2085" i="7" s="1"/>
  <c r="E2085" i="2"/>
  <c r="D2085" i="2"/>
  <c r="F2085" i="7" s="1"/>
  <c r="O2085" i="7" s="1"/>
  <c r="C2085" i="2"/>
  <c r="I2084" i="2" a="1"/>
  <c r="I2084" i="2" s="1"/>
  <c r="H2084" i="2"/>
  <c r="I2084" i="7" s="1"/>
  <c r="G2084" i="2"/>
  <c r="H2084" i="7" s="1"/>
  <c r="F2084" i="2"/>
  <c r="G2084" i="7" s="1"/>
  <c r="E2084" i="2"/>
  <c r="D2084" i="2"/>
  <c r="F2084" i="7" s="1"/>
  <c r="C2084" i="2"/>
  <c r="I2083" i="2" a="1"/>
  <c r="I2083" i="2" s="1"/>
  <c r="H2083" i="2"/>
  <c r="I2083" i="7" s="1"/>
  <c r="G2083" i="2"/>
  <c r="H2083" i="7" s="1"/>
  <c r="F2083" i="2"/>
  <c r="G2083" i="7" s="1"/>
  <c r="E2083" i="2"/>
  <c r="D2083" i="2"/>
  <c r="F2083" i="7" s="1"/>
  <c r="C2083" i="2"/>
  <c r="I2082" i="2" a="1"/>
  <c r="I2082" i="2" s="1"/>
  <c r="H2082" i="2"/>
  <c r="I2082" i="7" s="1"/>
  <c r="G2082" i="2"/>
  <c r="H2082" i="7" s="1"/>
  <c r="F2082" i="2"/>
  <c r="G2082" i="7" s="1"/>
  <c r="E2082" i="2"/>
  <c r="D2082" i="2"/>
  <c r="F2082" i="7" s="1"/>
  <c r="C2082" i="2"/>
  <c r="I2081" i="2" a="1"/>
  <c r="I2081" i="2" s="1"/>
  <c r="H2081" i="2"/>
  <c r="I2081" i="7" s="1"/>
  <c r="G2081" i="2"/>
  <c r="H2081" i="7" s="1"/>
  <c r="F2081" i="2"/>
  <c r="E2081" i="2"/>
  <c r="D2081" i="2"/>
  <c r="F2081" i="7" s="1"/>
  <c r="C2081" i="2"/>
  <c r="I2080" i="2" a="1"/>
  <c r="I2080" i="2" s="1"/>
  <c r="H2080" i="2"/>
  <c r="I2080" i="7" s="1"/>
  <c r="G2080" i="2"/>
  <c r="H2080" i="7" s="1"/>
  <c r="F2080" i="2"/>
  <c r="E2080" i="2"/>
  <c r="D2080" i="2"/>
  <c r="F2080" i="7" s="1"/>
  <c r="C2080" i="2"/>
  <c r="I2079" i="2" a="1"/>
  <c r="I2079" i="2" s="1"/>
  <c r="H2079" i="2"/>
  <c r="I2079" i="7" s="1"/>
  <c r="G2079" i="2"/>
  <c r="H2079" i="7" s="1"/>
  <c r="F2079" i="2"/>
  <c r="G2079" i="7" s="1"/>
  <c r="E2079" i="2"/>
  <c r="D2079" i="2"/>
  <c r="F2079" i="7" s="1"/>
  <c r="C2079" i="2"/>
  <c r="I2078" i="2" a="1"/>
  <c r="I2078" i="2" s="1"/>
  <c r="H2078" i="2"/>
  <c r="I2078" i="7" s="1"/>
  <c r="G2078" i="2"/>
  <c r="F2078" i="2"/>
  <c r="G2078" i="7" s="1"/>
  <c r="E2078" i="2"/>
  <c r="D2078" i="2"/>
  <c r="C2078" i="2"/>
  <c r="I2077" i="2" a="1"/>
  <c r="I2077" i="2" s="1"/>
  <c r="H2077" i="2"/>
  <c r="I2077" i="7" s="1"/>
  <c r="G2077" i="2"/>
  <c r="H2077" i="7" s="1"/>
  <c r="F2077" i="2"/>
  <c r="G2077" i="7" s="1"/>
  <c r="E2077" i="2"/>
  <c r="D2077" i="2"/>
  <c r="F2077" i="7" s="1"/>
  <c r="O2077" i="7" s="1"/>
  <c r="C2077" i="2"/>
  <c r="I2076" i="2" a="1"/>
  <c r="I2076" i="2" s="1"/>
  <c r="H2076" i="2"/>
  <c r="I2076" i="7" s="1"/>
  <c r="G2076" i="2"/>
  <c r="H2076" i="7" s="1"/>
  <c r="F2076" i="2"/>
  <c r="G2076" i="7" s="1"/>
  <c r="E2076" i="2"/>
  <c r="D2076" i="2"/>
  <c r="F2076" i="7" s="1"/>
  <c r="C2076" i="2"/>
  <c r="I2075" i="2" a="1"/>
  <c r="I2075" i="2" s="1"/>
  <c r="H2075" i="2"/>
  <c r="I2075" i="7" s="1"/>
  <c r="G2075" i="2"/>
  <c r="H2075" i="7" s="1"/>
  <c r="F2075" i="2"/>
  <c r="G2075" i="7" s="1"/>
  <c r="E2075" i="2"/>
  <c r="D2075" i="2"/>
  <c r="F2075" i="7" s="1"/>
  <c r="O2075" i="7" s="1"/>
  <c r="C2075" i="2"/>
  <c r="I2074" i="2" a="1"/>
  <c r="I2074" i="2" s="1"/>
  <c r="H2074" i="2"/>
  <c r="I2074" i="7" s="1"/>
  <c r="G2074" i="2"/>
  <c r="H2074" i="7" s="1"/>
  <c r="F2074" i="2"/>
  <c r="G2074" i="7" s="1"/>
  <c r="E2074" i="2"/>
  <c r="D2074" i="2"/>
  <c r="F2074" i="7" s="1"/>
  <c r="C2074" i="2"/>
  <c r="I2073" i="2" a="1"/>
  <c r="I2073" i="2" s="1"/>
  <c r="H2073" i="2"/>
  <c r="I2073" i="7" s="1"/>
  <c r="G2073" i="2"/>
  <c r="H2073" i="7" s="1"/>
  <c r="F2073" i="2"/>
  <c r="G2073" i="7" s="1"/>
  <c r="E2073" i="2"/>
  <c r="D2073" i="2"/>
  <c r="F2073" i="7" s="1"/>
  <c r="O2073" i="7" s="1"/>
  <c r="C2073" i="2"/>
  <c r="I2072" i="2" a="1"/>
  <c r="I2072" i="2" s="1"/>
  <c r="H2072" i="2"/>
  <c r="I2072" i="7" s="1"/>
  <c r="G2072" i="2"/>
  <c r="H2072" i="7" s="1"/>
  <c r="F2072" i="2"/>
  <c r="G2072" i="7" s="1"/>
  <c r="E2072" i="2"/>
  <c r="D2072" i="2"/>
  <c r="F2072" i="7" s="1"/>
  <c r="C2072" i="2"/>
  <c r="I2071" i="2" a="1"/>
  <c r="I2071" i="2" s="1"/>
  <c r="H2071" i="2"/>
  <c r="I2071" i="7" s="1"/>
  <c r="G2071" i="2"/>
  <c r="H2071" i="7" s="1"/>
  <c r="F2071" i="2"/>
  <c r="G2071" i="7" s="1"/>
  <c r="E2071" i="2"/>
  <c r="D2071" i="2"/>
  <c r="F2071" i="7" s="1"/>
  <c r="C2071" i="2"/>
  <c r="I2070" i="2" a="1"/>
  <c r="I2070" i="2" s="1"/>
  <c r="H2070" i="2"/>
  <c r="I2070" i="7" s="1"/>
  <c r="G2070" i="2"/>
  <c r="H2070" i="7" s="1"/>
  <c r="F2070" i="2"/>
  <c r="G2070" i="7" s="1"/>
  <c r="E2070" i="2"/>
  <c r="D2070" i="2"/>
  <c r="F2070" i="7" s="1"/>
  <c r="C2070" i="2"/>
  <c r="I2069" i="2" a="1"/>
  <c r="I2069" i="2" s="1"/>
  <c r="H2069" i="2"/>
  <c r="I2069" i="7" s="1"/>
  <c r="G2069" i="2"/>
  <c r="F2069" i="2"/>
  <c r="E2069" i="2"/>
  <c r="D2069" i="2"/>
  <c r="F2069" i="7" s="1"/>
  <c r="C2069" i="2"/>
  <c r="I2068" i="2" a="1"/>
  <c r="I2068" i="2" s="1"/>
  <c r="H2068" i="2"/>
  <c r="I2068" i="7" s="1"/>
  <c r="G2068" i="2"/>
  <c r="H2068" i="7" s="1"/>
  <c r="F2068" i="2"/>
  <c r="E2068" i="2"/>
  <c r="D2068" i="2"/>
  <c r="F2068" i="7" s="1"/>
  <c r="C2068" i="2"/>
  <c r="I2067" i="2" a="1"/>
  <c r="I2067" i="2" s="1"/>
  <c r="H2067" i="2"/>
  <c r="I2067" i="7" s="1"/>
  <c r="G2067" i="2"/>
  <c r="H2067" i="7" s="1"/>
  <c r="F2067" i="2"/>
  <c r="G2067" i="7" s="1"/>
  <c r="E2067" i="2"/>
  <c r="D2067" i="2"/>
  <c r="F2067" i="7" s="1"/>
  <c r="C2067" i="2"/>
  <c r="I2066" i="2" a="1"/>
  <c r="I2066" i="2" s="1"/>
  <c r="H2066" i="2"/>
  <c r="I2066" i="7" s="1"/>
  <c r="G2066" i="2"/>
  <c r="F2066" i="2"/>
  <c r="G2066" i="7" s="1"/>
  <c r="E2066" i="2"/>
  <c r="D2066" i="2"/>
  <c r="C2066" i="2"/>
  <c r="I2065" i="2" a="1"/>
  <c r="I2065" i="2" s="1"/>
  <c r="H2065" i="2"/>
  <c r="I2065" i="7" s="1"/>
  <c r="G2065" i="2"/>
  <c r="H2065" i="7" s="1"/>
  <c r="F2065" i="2"/>
  <c r="G2065" i="7" s="1"/>
  <c r="E2065" i="2"/>
  <c r="D2065" i="2"/>
  <c r="F2065" i="7" s="1"/>
  <c r="O2065" i="7" s="1"/>
  <c r="C2065" i="2"/>
  <c r="I2064" i="2" a="1"/>
  <c r="I2064" i="2" s="1"/>
  <c r="H2064" i="2"/>
  <c r="I2064" i="7" s="1"/>
  <c r="G2064" i="2"/>
  <c r="H2064" i="7" s="1"/>
  <c r="F2064" i="2"/>
  <c r="G2064" i="7" s="1"/>
  <c r="E2064" i="2"/>
  <c r="D2064" i="2"/>
  <c r="F2064" i="7" s="1"/>
  <c r="C2064" i="2"/>
  <c r="I2063" i="2" a="1"/>
  <c r="I2063" i="2" s="1"/>
  <c r="H2063" i="2"/>
  <c r="I2063" i="7" s="1"/>
  <c r="G2063" i="2"/>
  <c r="H2063" i="7" s="1"/>
  <c r="F2063" i="2"/>
  <c r="G2063" i="7" s="1"/>
  <c r="E2063" i="2"/>
  <c r="D2063" i="2"/>
  <c r="F2063" i="7" s="1"/>
  <c r="O2063" i="7" s="1"/>
  <c r="C2063" i="2"/>
  <c r="I2062" i="2" a="1"/>
  <c r="I2062" i="2" s="1"/>
  <c r="H2062" i="2"/>
  <c r="I2062" i="7" s="1"/>
  <c r="G2062" i="2"/>
  <c r="H2062" i="7" s="1"/>
  <c r="F2062" i="2"/>
  <c r="E2062" i="2"/>
  <c r="D2062" i="2"/>
  <c r="F2062" i="7" s="1"/>
  <c r="C2062" i="2"/>
  <c r="I2061" i="2" a="1"/>
  <c r="I2061" i="2" s="1"/>
  <c r="H2061" i="2"/>
  <c r="I2061" i="7" s="1"/>
  <c r="G2061" i="2"/>
  <c r="H2061" i="7" s="1"/>
  <c r="F2061" i="2"/>
  <c r="G2061" i="7" s="1"/>
  <c r="E2061" i="2"/>
  <c r="D2061" i="2"/>
  <c r="F2061" i="7" s="1"/>
  <c r="O2061" i="7" s="1"/>
  <c r="C2061" i="2"/>
  <c r="I2060" i="2" a="1"/>
  <c r="I2060" i="2" s="1"/>
  <c r="H2060" i="2"/>
  <c r="I2060" i="7" s="1"/>
  <c r="G2060" i="2"/>
  <c r="H2060" i="7" s="1"/>
  <c r="F2060" i="2"/>
  <c r="G2060" i="7" s="1"/>
  <c r="E2060" i="2"/>
  <c r="D2060" i="2"/>
  <c r="F2060" i="7" s="1"/>
  <c r="O2060" i="7" s="1"/>
  <c r="C2060" i="2"/>
  <c r="I2059" i="2" a="1"/>
  <c r="I2059" i="2" s="1"/>
  <c r="H2059" i="2"/>
  <c r="I2059" i="7" s="1"/>
  <c r="G2059" i="2"/>
  <c r="H2059" i="7" s="1"/>
  <c r="F2059" i="2"/>
  <c r="G2059" i="7" s="1"/>
  <c r="E2059" i="2"/>
  <c r="D2059" i="2"/>
  <c r="F2059" i="7" s="1"/>
  <c r="C2059" i="2"/>
  <c r="I2058" i="2" a="1"/>
  <c r="I2058" i="2" s="1"/>
  <c r="H2058" i="2"/>
  <c r="I2058" i="7" s="1"/>
  <c r="G2058" i="2"/>
  <c r="H2058" i="7" s="1"/>
  <c r="F2058" i="2"/>
  <c r="G2058" i="7" s="1"/>
  <c r="E2058" i="2"/>
  <c r="D2058" i="2"/>
  <c r="F2058" i="7" s="1"/>
  <c r="C2058" i="2"/>
  <c r="I2057" i="2" a="1"/>
  <c r="I2057" i="2" s="1"/>
  <c r="H2057" i="2"/>
  <c r="I2057" i="7" s="1"/>
  <c r="G2057" i="2"/>
  <c r="H2057" i="7" s="1"/>
  <c r="F2057" i="2"/>
  <c r="G2057" i="7" s="1"/>
  <c r="E2057" i="2"/>
  <c r="D2057" i="2"/>
  <c r="F2057" i="7" s="1"/>
  <c r="C2057" i="2"/>
  <c r="I2056" i="2" a="1"/>
  <c r="I2056" i="2" s="1"/>
  <c r="H2056" i="2"/>
  <c r="I2056" i="7" s="1"/>
  <c r="G2056" i="2"/>
  <c r="F2056" i="2"/>
  <c r="E2056" i="2"/>
  <c r="D2056" i="2"/>
  <c r="C2056" i="2"/>
  <c r="I2055" i="2" a="1"/>
  <c r="I2055" i="2" s="1"/>
  <c r="H2055" i="2"/>
  <c r="I2055" i="7" s="1"/>
  <c r="G2055" i="2"/>
  <c r="H2055" i="7" s="1"/>
  <c r="F2055" i="2"/>
  <c r="G2055" i="7" s="1"/>
  <c r="E2055" i="2"/>
  <c r="D2055" i="2"/>
  <c r="F2055" i="7" s="1"/>
  <c r="C2055" i="2"/>
  <c r="I2054" i="2" a="1"/>
  <c r="I2054" i="2" s="1"/>
  <c r="H2054" i="2"/>
  <c r="I2054" i="7" s="1"/>
  <c r="G2054" i="2"/>
  <c r="F2054" i="2"/>
  <c r="E2054" i="2"/>
  <c r="D2054" i="2"/>
  <c r="F2054" i="7" s="1"/>
  <c r="C2054" i="2"/>
  <c r="I2053" i="2" a="1"/>
  <c r="I2053" i="2" s="1"/>
  <c r="H2053" i="2"/>
  <c r="I2053" i="7" s="1"/>
  <c r="G2053" i="2"/>
  <c r="H2053" i="7" s="1"/>
  <c r="F2053" i="2"/>
  <c r="G2053" i="7" s="1"/>
  <c r="E2053" i="2"/>
  <c r="D2053" i="2"/>
  <c r="C2053" i="2"/>
  <c r="I2052" i="2" a="1"/>
  <c r="I2052" i="2" s="1"/>
  <c r="H2052" i="2"/>
  <c r="I2052" i="7" s="1"/>
  <c r="G2052" i="2"/>
  <c r="H2052" i="7" s="1"/>
  <c r="F2052" i="2"/>
  <c r="G2052" i="7" s="1"/>
  <c r="E2052" i="2"/>
  <c r="D2052" i="2"/>
  <c r="F2052" i="7" s="1"/>
  <c r="C2052" i="2"/>
  <c r="I2051" i="2" a="1"/>
  <c r="I2051" i="2" s="1"/>
  <c r="H2051" i="2"/>
  <c r="I2051" i="7" s="1"/>
  <c r="G2051" i="2"/>
  <c r="H2051" i="7" s="1"/>
  <c r="F2051" i="2"/>
  <c r="G2051" i="7" s="1"/>
  <c r="E2051" i="2"/>
  <c r="D2051" i="2"/>
  <c r="F2051" i="7" s="1"/>
  <c r="O2051" i="7" s="1"/>
  <c r="C2051" i="2"/>
  <c r="I2050" i="2" a="1"/>
  <c r="I2050" i="2" s="1"/>
  <c r="H2050" i="2"/>
  <c r="I2050" i="7" s="1"/>
  <c r="G2050" i="2"/>
  <c r="H2050" i="7" s="1"/>
  <c r="F2050" i="2"/>
  <c r="E2050" i="2"/>
  <c r="D2050" i="2"/>
  <c r="F2050" i="7" s="1"/>
  <c r="C2050" i="2"/>
  <c r="I2049" i="2" a="1"/>
  <c r="I2049" i="2" s="1"/>
  <c r="H2049" i="2"/>
  <c r="I2049" i="7" s="1"/>
  <c r="G2049" i="2"/>
  <c r="H2049" i="7" s="1"/>
  <c r="F2049" i="2"/>
  <c r="G2049" i="7" s="1"/>
  <c r="E2049" i="2"/>
  <c r="D2049" i="2"/>
  <c r="F2049" i="7" s="1"/>
  <c r="O2049" i="7" s="1"/>
  <c r="C2049" i="2"/>
  <c r="I2048" i="2" a="1"/>
  <c r="I2048" i="2" s="1"/>
  <c r="H2048" i="2"/>
  <c r="I2048" i="7" s="1"/>
  <c r="G2048" i="2"/>
  <c r="H2048" i="7" s="1"/>
  <c r="F2048" i="2"/>
  <c r="G2048" i="7" s="1"/>
  <c r="E2048" i="2"/>
  <c r="D2048" i="2"/>
  <c r="F2048" i="7" s="1"/>
  <c r="O2048" i="7" s="1"/>
  <c r="C2048" i="2"/>
  <c r="I2047" i="2" a="1"/>
  <c r="I2047" i="2" s="1"/>
  <c r="H2047" i="2"/>
  <c r="I2047" i="7" s="1"/>
  <c r="G2047" i="2"/>
  <c r="H2047" i="7" s="1"/>
  <c r="F2047" i="2"/>
  <c r="G2047" i="7" s="1"/>
  <c r="E2047" i="2"/>
  <c r="D2047" i="2"/>
  <c r="F2047" i="7" s="1"/>
  <c r="C2047" i="2"/>
  <c r="I2046" i="2" a="1"/>
  <c r="I2046" i="2" s="1"/>
  <c r="H2046" i="2"/>
  <c r="I2046" i="7" s="1"/>
  <c r="G2046" i="2"/>
  <c r="H2046" i="7" s="1"/>
  <c r="F2046" i="2"/>
  <c r="G2046" i="7" s="1"/>
  <c r="E2046" i="2"/>
  <c r="D2046" i="2"/>
  <c r="F2046" i="7" s="1"/>
  <c r="C2046" i="2"/>
  <c r="I2045" i="2" a="1"/>
  <c r="I2045" i="2" s="1"/>
  <c r="H2045" i="2"/>
  <c r="I2045" i="7" s="1"/>
  <c r="G2045" i="2"/>
  <c r="H2045" i="7" s="1"/>
  <c r="F2045" i="2"/>
  <c r="G2045" i="7" s="1"/>
  <c r="E2045" i="2"/>
  <c r="D2045" i="2"/>
  <c r="F2045" i="7" s="1"/>
  <c r="C2045" i="2"/>
  <c r="I2044" i="2" a="1"/>
  <c r="I2044" i="2" s="1"/>
  <c r="H2044" i="2"/>
  <c r="I2044" i="7" s="1"/>
  <c r="G2044" i="2"/>
  <c r="F2044" i="2"/>
  <c r="E2044" i="2"/>
  <c r="D2044" i="2"/>
  <c r="C2044" i="2"/>
  <c r="I2043" i="2" a="1"/>
  <c r="I2043" i="2" s="1"/>
  <c r="H2043" i="2"/>
  <c r="I2043" i="7" s="1"/>
  <c r="G2043" i="2"/>
  <c r="H2043" i="7" s="1"/>
  <c r="F2043" i="2"/>
  <c r="G2043" i="7" s="1"/>
  <c r="E2043" i="2"/>
  <c r="D2043" i="2"/>
  <c r="F2043" i="7" s="1"/>
  <c r="C2043" i="2"/>
  <c r="I2042" i="2" a="1"/>
  <c r="I2042" i="2" s="1"/>
  <c r="H2042" i="2"/>
  <c r="I2042" i="7" s="1"/>
  <c r="G2042" i="2"/>
  <c r="F2042" i="2"/>
  <c r="E2042" i="2"/>
  <c r="D2042" i="2"/>
  <c r="F2042" i="7" s="1"/>
  <c r="C2042" i="2"/>
  <c r="I2041" i="2" a="1"/>
  <c r="I2041" i="2" s="1"/>
  <c r="H2041" i="2"/>
  <c r="I2041" i="7" s="1"/>
  <c r="G2041" i="2"/>
  <c r="H2041" i="7" s="1"/>
  <c r="F2041" i="2"/>
  <c r="E2041" i="2"/>
  <c r="D2041" i="2"/>
  <c r="F2041" i="7" s="1"/>
  <c r="C2041" i="2"/>
  <c r="I2040" i="2" a="1"/>
  <c r="I2040" i="2" s="1"/>
  <c r="H2040" i="2"/>
  <c r="I2040" i="7" s="1"/>
  <c r="G2040" i="2"/>
  <c r="H2040" i="7" s="1"/>
  <c r="F2040" i="2"/>
  <c r="G2040" i="7" s="1"/>
  <c r="E2040" i="2"/>
  <c r="D2040" i="2"/>
  <c r="F2040" i="7" s="1"/>
  <c r="C2040" i="2"/>
  <c r="I2039" i="2" a="1"/>
  <c r="I2039" i="2" s="1"/>
  <c r="H2039" i="2"/>
  <c r="I2039" i="7" s="1"/>
  <c r="G2039" i="2"/>
  <c r="H2039" i="7" s="1"/>
  <c r="F2039" i="2"/>
  <c r="G2039" i="7" s="1"/>
  <c r="E2039" i="2"/>
  <c r="D2039" i="2"/>
  <c r="F2039" i="7" s="1"/>
  <c r="O2039" i="7" s="1"/>
  <c r="C2039" i="2"/>
  <c r="I2038" i="2" a="1"/>
  <c r="I2038" i="2" s="1"/>
  <c r="H2038" i="2"/>
  <c r="I2038" i="7" s="1"/>
  <c r="G2038" i="2"/>
  <c r="H2038" i="7" s="1"/>
  <c r="F2038" i="2"/>
  <c r="G2038" i="7" s="1"/>
  <c r="E2038" i="2"/>
  <c r="D2038" i="2"/>
  <c r="F2038" i="7" s="1"/>
  <c r="C2038" i="2"/>
  <c r="I2037" i="2" a="1"/>
  <c r="I2037" i="2" s="1"/>
  <c r="H2037" i="2"/>
  <c r="I2037" i="7" s="1"/>
  <c r="G2037" i="2"/>
  <c r="H2037" i="7" s="1"/>
  <c r="F2037" i="2"/>
  <c r="G2037" i="7" s="1"/>
  <c r="E2037" i="2"/>
  <c r="D2037" i="2"/>
  <c r="F2037" i="7" s="1"/>
  <c r="O2037" i="7" s="1"/>
  <c r="C2037" i="2"/>
  <c r="I2036" i="2" a="1"/>
  <c r="I2036" i="2" s="1"/>
  <c r="H2036" i="2"/>
  <c r="I2036" i="7" s="1"/>
  <c r="G2036" i="2"/>
  <c r="H2036" i="7" s="1"/>
  <c r="F2036" i="2"/>
  <c r="G2036" i="7" s="1"/>
  <c r="E2036" i="2"/>
  <c r="D2036" i="2"/>
  <c r="F2036" i="7" s="1"/>
  <c r="O2036" i="7" s="1"/>
  <c r="C2036" i="2"/>
  <c r="I2035" i="2" a="1"/>
  <c r="I2035" i="2" s="1"/>
  <c r="H2035" i="2"/>
  <c r="I2035" i="7" s="1"/>
  <c r="G2035" i="2"/>
  <c r="F2035" i="2"/>
  <c r="G2035" i="7" s="1"/>
  <c r="E2035" i="2"/>
  <c r="D2035" i="2"/>
  <c r="F2035" i="7" s="1"/>
  <c r="C2035" i="2"/>
  <c r="I2034" i="2" a="1"/>
  <c r="I2034" i="2" s="1"/>
  <c r="H2034" i="2"/>
  <c r="I2034" i="7" s="1"/>
  <c r="G2034" i="2"/>
  <c r="H2034" i="7" s="1"/>
  <c r="F2034" i="2"/>
  <c r="G2034" i="7" s="1"/>
  <c r="E2034" i="2"/>
  <c r="D2034" i="2"/>
  <c r="F2034" i="7" s="1"/>
  <c r="C2034" i="2"/>
  <c r="I2033" i="2" a="1"/>
  <c r="I2033" i="2" s="1"/>
  <c r="H2033" i="2"/>
  <c r="I2033" i="7" s="1"/>
  <c r="G2033" i="2"/>
  <c r="H2033" i="7" s="1"/>
  <c r="F2033" i="2"/>
  <c r="G2033" i="7" s="1"/>
  <c r="E2033" i="2"/>
  <c r="D2033" i="2"/>
  <c r="F2033" i="7" s="1"/>
  <c r="C2033" i="2"/>
  <c r="I2032" i="2" a="1"/>
  <c r="I2032" i="2" s="1"/>
  <c r="H2032" i="2"/>
  <c r="I2032" i="7" s="1"/>
  <c r="G2032" i="2"/>
  <c r="F2032" i="2"/>
  <c r="E2032" i="2"/>
  <c r="D2032" i="2"/>
  <c r="C2032" i="2"/>
  <c r="I2031" i="2" a="1"/>
  <c r="I2031" i="2" s="1"/>
  <c r="H2031" i="2"/>
  <c r="I2031" i="7" s="1"/>
  <c r="G2031" i="2"/>
  <c r="H2031" i="7" s="1"/>
  <c r="F2031" i="2"/>
  <c r="G2031" i="7" s="1"/>
  <c r="E2031" i="2"/>
  <c r="D2031" i="2"/>
  <c r="C2031" i="2"/>
  <c r="I2030" i="2" a="1"/>
  <c r="I2030" i="2" s="1"/>
  <c r="H2030" i="2"/>
  <c r="I2030" i="7" s="1"/>
  <c r="G2030" i="2"/>
  <c r="F2030" i="2"/>
  <c r="E2030" i="2"/>
  <c r="D2030" i="2"/>
  <c r="F2030" i="7" s="1"/>
  <c r="C2030" i="2"/>
  <c r="I2029" i="2" a="1"/>
  <c r="I2029" i="2" s="1"/>
  <c r="H2029" i="2"/>
  <c r="I2029" i="7" s="1"/>
  <c r="G2029" i="2"/>
  <c r="H2029" i="7" s="1"/>
  <c r="F2029" i="2"/>
  <c r="E2029" i="2"/>
  <c r="D2029" i="2"/>
  <c r="F2029" i="7" s="1"/>
  <c r="C2029" i="2"/>
  <c r="I2028" i="2" a="1"/>
  <c r="I2028" i="2" s="1"/>
  <c r="H2028" i="2"/>
  <c r="I2028" i="7" s="1"/>
  <c r="G2028" i="2"/>
  <c r="H2028" i="7" s="1"/>
  <c r="F2028" i="2"/>
  <c r="G2028" i="7" s="1"/>
  <c r="E2028" i="2"/>
  <c r="D2028" i="2"/>
  <c r="F2028" i="7" s="1"/>
  <c r="C2028" i="2"/>
  <c r="I2027" i="2" a="1"/>
  <c r="I2027" i="2" s="1"/>
  <c r="H2027" i="2"/>
  <c r="I2027" i="7" s="1"/>
  <c r="G2027" i="2"/>
  <c r="H2027" i="7" s="1"/>
  <c r="F2027" i="2"/>
  <c r="G2027" i="7" s="1"/>
  <c r="E2027" i="2"/>
  <c r="D2027" i="2"/>
  <c r="F2027" i="7" s="1"/>
  <c r="O2027" i="7" s="1"/>
  <c r="C2027" i="2"/>
  <c r="I2026" i="2" a="1"/>
  <c r="I2026" i="2" s="1"/>
  <c r="H2026" i="2"/>
  <c r="I2026" i="7" s="1"/>
  <c r="G2026" i="2"/>
  <c r="H2026" i="7" s="1"/>
  <c r="F2026" i="2"/>
  <c r="G2026" i="7" s="1"/>
  <c r="E2026" i="2"/>
  <c r="D2026" i="2"/>
  <c r="F2026" i="7" s="1"/>
  <c r="C2026" i="2"/>
  <c r="I2025" i="2" a="1"/>
  <c r="I2025" i="2" s="1"/>
  <c r="H2025" i="2"/>
  <c r="I2025" i="7" s="1"/>
  <c r="G2025" i="2"/>
  <c r="H2025" i="7" s="1"/>
  <c r="F2025" i="2"/>
  <c r="G2025" i="7" s="1"/>
  <c r="E2025" i="2"/>
  <c r="D2025" i="2"/>
  <c r="F2025" i="7" s="1"/>
  <c r="O2025" i="7" s="1"/>
  <c r="C2025" i="2"/>
  <c r="I2024" i="2" a="1"/>
  <c r="I2024" i="2" s="1"/>
  <c r="H2024" i="2"/>
  <c r="I2024" i="7" s="1"/>
  <c r="G2024" i="2"/>
  <c r="H2024" i="7" s="1"/>
  <c r="F2024" i="2"/>
  <c r="G2024" i="7" s="1"/>
  <c r="E2024" i="2"/>
  <c r="D2024" i="2"/>
  <c r="F2024" i="7" s="1"/>
  <c r="O2024" i="7" s="1"/>
  <c r="C2024" i="2"/>
  <c r="I2023" i="2" a="1"/>
  <c r="I2023" i="2" s="1"/>
  <c r="H2023" i="2"/>
  <c r="I2023" i="7" s="1"/>
  <c r="G2023" i="2"/>
  <c r="H2023" i="7" s="1"/>
  <c r="F2023" i="2"/>
  <c r="G2023" i="7" s="1"/>
  <c r="E2023" i="2"/>
  <c r="D2023" i="2"/>
  <c r="F2023" i="7" s="1"/>
  <c r="O2023" i="7" s="1"/>
  <c r="C2023" i="2"/>
  <c r="I2022" i="2" a="1"/>
  <c r="I2022" i="2" s="1"/>
  <c r="H2022" i="2"/>
  <c r="I2022" i="7" s="1"/>
  <c r="G2022" i="2"/>
  <c r="H2022" i="7" s="1"/>
  <c r="F2022" i="2"/>
  <c r="G2022" i="7" s="1"/>
  <c r="E2022" i="2"/>
  <c r="D2022" i="2"/>
  <c r="F2022" i="7" s="1"/>
  <c r="C2022" i="2"/>
  <c r="I2021" i="2" a="1"/>
  <c r="I2021" i="2" s="1"/>
  <c r="H2021" i="2"/>
  <c r="I2021" i="7" s="1"/>
  <c r="G2021" i="2"/>
  <c r="H2021" i="7" s="1"/>
  <c r="F2021" i="2"/>
  <c r="G2021" i="7" s="1"/>
  <c r="E2021" i="2"/>
  <c r="D2021" i="2"/>
  <c r="F2021" i="7" s="1"/>
  <c r="C2021" i="2"/>
  <c r="I2020" i="2" a="1"/>
  <c r="I2020" i="2" s="1"/>
  <c r="H2020" i="2"/>
  <c r="I2020" i="7" s="1"/>
  <c r="G2020" i="2"/>
  <c r="F2020" i="2"/>
  <c r="E2020" i="2"/>
  <c r="D2020" i="2"/>
  <c r="F2020" i="7" s="1"/>
  <c r="C2020" i="2"/>
  <c r="I2019" i="2" a="1"/>
  <c r="I2019" i="2" s="1"/>
  <c r="H2019" i="2"/>
  <c r="I2019" i="7" s="1"/>
  <c r="G2019" i="2"/>
  <c r="H2019" i="7" s="1"/>
  <c r="F2019" i="2"/>
  <c r="E2019" i="2"/>
  <c r="D2019" i="2"/>
  <c r="C2019" i="2"/>
  <c r="I2018" i="2" a="1"/>
  <c r="I2018" i="2" s="1"/>
  <c r="H2018" i="2"/>
  <c r="I2018" i="7" s="1"/>
  <c r="G2018" i="2"/>
  <c r="H2018" i="7" s="1"/>
  <c r="F2018" i="2"/>
  <c r="G2018" i="7" s="1"/>
  <c r="E2018" i="2"/>
  <c r="D2018" i="2"/>
  <c r="F2018" i="7" s="1"/>
  <c r="C2018" i="2"/>
  <c r="I2017" i="2" a="1"/>
  <c r="I2017" i="2" s="1"/>
  <c r="H2017" i="2"/>
  <c r="I2017" i="7" s="1"/>
  <c r="G2017" i="2"/>
  <c r="H2017" i="7" s="1"/>
  <c r="F2017" i="2"/>
  <c r="E2017" i="2"/>
  <c r="D2017" i="2"/>
  <c r="C2017" i="2"/>
  <c r="I2016" i="2" a="1"/>
  <c r="I2016" i="2" s="1"/>
  <c r="H2016" i="2"/>
  <c r="I2016" i="7" s="1"/>
  <c r="G2016" i="2"/>
  <c r="H2016" i="7" s="1"/>
  <c r="F2016" i="2"/>
  <c r="G2016" i="7" s="1"/>
  <c r="E2016" i="2"/>
  <c r="D2016" i="2"/>
  <c r="F2016" i="7" s="1"/>
  <c r="C2016" i="2"/>
  <c r="I2015" i="2" a="1"/>
  <c r="I2015" i="2" s="1"/>
  <c r="H2015" i="2"/>
  <c r="I2015" i="7" s="1"/>
  <c r="G2015" i="2"/>
  <c r="H2015" i="7" s="1"/>
  <c r="F2015" i="2"/>
  <c r="G2015" i="7" s="1"/>
  <c r="E2015" i="2"/>
  <c r="D2015" i="2"/>
  <c r="F2015" i="7" s="1"/>
  <c r="O2015" i="7" s="1"/>
  <c r="C2015" i="2"/>
  <c r="I2014" i="2" a="1"/>
  <c r="I2014" i="2" s="1"/>
  <c r="H2014" i="2"/>
  <c r="I2014" i="7" s="1"/>
  <c r="G2014" i="2"/>
  <c r="F2014" i="2"/>
  <c r="G2014" i="7" s="1"/>
  <c r="E2014" i="2"/>
  <c r="D2014" i="2"/>
  <c r="F2014" i="7" s="1"/>
  <c r="C2014" i="2"/>
  <c r="I2013" i="2" a="1"/>
  <c r="I2013" i="2" s="1"/>
  <c r="H2013" i="2"/>
  <c r="I2013" i="7" s="1"/>
  <c r="G2013" i="2"/>
  <c r="H2013" i="7" s="1"/>
  <c r="F2013" i="2"/>
  <c r="G2013" i="7" s="1"/>
  <c r="E2013" i="2"/>
  <c r="D2013" i="2"/>
  <c r="F2013" i="7" s="1"/>
  <c r="O2013" i="7" s="1"/>
  <c r="C2013" i="2"/>
  <c r="I2012" i="2" a="1"/>
  <c r="I2012" i="2" s="1"/>
  <c r="H2012" i="2"/>
  <c r="I2012" i="7" s="1"/>
  <c r="G2012" i="2"/>
  <c r="H2012" i="7" s="1"/>
  <c r="F2012" i="2"/>
  <c r="G2012" i="7" s="1"/>
  <c r="E2012" i="2"/>
  <c r="D2012" i="2"/>
  <c r="F2012" i="7" s="1"/>
  <c r="O2012" i="7" s="1"/>
  <c r="C2012" i="2"/>
  <c r="I2011" i="2" a="1"/>
  <c r="I2011" i="2" s="1"/>
  <c r="H2011" i="2"/>
  <c r="I2011" i="7" s="1"/>
  <c r="G2011" i="2"/>
  <c r="H2011" i="7" s="1"/>
  <c r="F2011" i="2"/>
  <c r="G2011" i="7" s="1"/>
  <c r="E2011" i="2"/>
  <c r="D2011" i="2"/>
  <c r="F2011" i="7" s="1"/>
  <c r="O2011" i="7" s="1"/>
  <c r="C2011" i="2"/>
  <c r="I2010" i="2" a="1"/>
  <c r="I2010" i="2" s="1"/>
  <c r="H2010" i="2"/>
  <c r="I2010" i="7" s="1"/>
  <c r="G2010" i="2"/>
  <c r="H2010" i="7" s="1"/>
  <c r="F2010" i="2"/>
  <c r="G2010" i="7" s="1"/>
  <c r="E2010" i="2"/>
  <c r="D2010" i="2"/>
  <c r="F2010" i="7" s="1"/>
  <c r="O2010" i="7" s="1"/>
  <c r="C2010" i="2"/>
  <c r="I2009" i="2" a="1"/>
  <c r="I2009" i="2" s="1"/>
  <c r="H2009" i="2"/>
  <c r="I2009" i="7" s="1"/>
  <c r="G2009" i="2"/>
  <c r="H2009" i="7" s="1"/>
  <c r="F2009" i="2"/>
  <c r="G2009" i="7" s="1"/>
  <c r="E2009" i="2"/>
  <c r="D2009" i="2"/>
  <c r="F2009" i="7" s="1"/>
  <c r="C2009" i="2"/>
  <c r="I2008" i="2" a="1"/>
  <c r="I2008" i="2" s="1"/>
  <c r="H2008" i="2"/>
  <c r="I2008" i="7" s="1"/>
  <c r="G2008" i="2"/>
  <c r="F2008" i="2"/>
  <c r="E2008" i="2"/>
  <c r="D2008" i="2"/>
  <c r="F2008" i="7" s="1"/>
  <c r="C2008" i="2"/>
  <c r="I2007" i="2" a="1"/>
  <c r="I2007" i="2" s="1"/>
  <c r="H2007" i="2"/>
  <c r="I2007" i="7" s="1"/>
  <c r="G2007" i="2"/>
  <c r="H2007" i="7" s="1"/>
  <c r="F2007" i="2"/>
  <c r="E2007" i="2"/>
  <c r="D2007" i="2"/>
  <c r="C2007" i="2"/>
  <c r="I2006" i="2" a="1"/>
  <c r="I2006" i="2" s="1"/>
  <c r="H2006" i="2"/>
  <c r="I2006" i="7" s="1"/>
  <c r="G2006" i="2"/>
  <c r="H2006" i="7" s="1"/>
  <c r="F2006" i="2"/>
  <c r="G2006" i="7" s="1"/>
  <c r="E2006" i="2"/>
  <c r="D2006" i="2"/>
  <c r="F2006" i="7" s="1"/>
  <c r="C2006" i="2"/>
  <c r="I2005" i="2" a="1"/>
  <c r="I2005" i="2" s="1"/>
  <c r="H2005" i="2"/>
  <c r="I2005" i="7" s="1"/>
  <c r="G2005" i="2"/>
  <c r="H2005" i="7" s="1"/>
  <c r="F2005" i="2"/>
  <c r="E2005" i="2"/>
  <c r="D2005" i="2"/>
  <c r="C2005" i="2"/>
  <c r="I2004" i="2" a="1"/>
  <c r="I2004" i="2" s="1"/>
  <c r="H2004" i="2"/>
  <c r="I2004" i="7" s="1"/>
  <c r="G2004" i="2"/>
  <c r="H2004" i="7" s="1"/>
  <c r="F2004" i="2"/>
  <c r="G2004" i="7" s="1"/>
  <c r="E2004" i="2"/>
  <c r="D2004" i="2"/>
  <c r="F2004" i="7" s="1"/>
  <c r="O2004" i="7" s="1"/>
  <c r="C2004" i="2"/>
  <c r="I2003" i="2" a="1"/>
  <c r="I2003" i="2" s="1"/>
  <c r="H2003" i="2"/>
  <c r="I2003" i="7" s="1"/>
  <c r="G2003" i="2"/>
  <c r="H2003" i="7" s="1"/>
  <c r="F2003" i="2"/>
  <c r="G2003" i="7" s="1"/>
  <c r="E2003" i="2"/>
  <c r="D2003" i="2"/>
  <c r="F2003" i="7" s="1"/>
  <c r="O2003" i="7" s="1"/>
  <c r="C2003" i="2"/>
  <c r="I2002" i="2" a="1"/>
  <c r="I2002" i="2" s="1"/>
  <c r="H2002" i="2"/>
  <c r="I2002" i="7" s="1"/>
  <c r="G2002" i="2"/>
  <c r="H2002" i="7" s="1"/>
  <c r="F2002" i="2"/>
  <c r="G2002" i="7" s="1"/>
  <c r="E2002" i="2"/>
  <c r="D2002" i="2"/>
  <c r="F2002" i="7" s="1"/>
  <c r="C2002" i="2"/>
  <c r="I2001" i="2" a="1"/>
  <c r="I2001" i="2" s="1"/>
  <c r="H2001" i="2"/>
  <c r="I2001" i="7" s="1"/>
  <c r="G2001" i="2"/>
  <c r="H2001" i="7" s="1"/>
  <c r="F2001" i="2"/>
  <c r="G2001" i="7" s="1"/>
  <c r="E2001" i="2"/>
  <c r="D2001" i="2"/>
  <c r="C2001" i="2"/>
  <c r="I2000" i="2" a="1"/>
  <c r="I2000" i="2" s="1"/>
  <c r="H2000" i="2"/>
  <c r="I2000" i="7" s="1"/>
  <c r="G2000" i="2"/>
  <c r="H2000" i="7" s="1"/>
  <c r="F2000" i="2"/>
  <c r="G2000" i="7" s="1"/>
  <c r="E2000" i="2"/>
  <c r="D2000" i="2"/>
  <c r="F2000" i="7" s="1"/>
  <c r="O2000" i="7" s="1"/>
  <c r="C2000" i="2"/>
  <c r="I1999" i="2" a="1"/>
  <c r="I1999" i="2" s="1"/>
  <c r="H1999" i="2"/>
  <c r="I1999" i="7" s="1"/>
  <c r="G1999" i="2"/>
  <c r="H1999" i="7" s="1"/>
  <c r="F1999" i="2"/>
  <c r="E1999" i="2"/>
  <c r="D1999" i="2"/>
  <c r="F1999" i="7" s="1"/>
  <c r="O1999" i="7" s="1"/>
  <c r="C1999" i="2"/>
  <c r="I1998" i="2" a="1"/>
  <c r="I1998" i="2" s="1"/>
  <c r="H1998" i="2"/>
  <c r="I1998" i="7" s="1"/>
  <c r="G1998" i="2"/>
  <c r="H1998" i="7" s="1"/>
  <c r="F1998" i="2"/>
  <c r="G1998" i="7" s="1"/>
  <c r="E1998" i="2"/>
  <c r="D1998" i="2"/>
  <c r="F1998" i="7" s="1"/>
  <c r="O1998" i="7" s="1"/>
  <c r="C1998" i="2"/>
  <c r="I1997" i="2" a="1"/>
  <c r="I1997" i="2" s="1"/>
  <c r="H1997" i="2"/>
  <c r="I1997" i="7" s="1"/>
  <c r="G1997" i="2"/>
  <c r="H1997" i="7" s="1"/>
  <c r="F1997" i="2"/>
  <c r="G1997" i="7" s="1"/>
  <c r="E1997" i="2"/>
  <c r="D1997" i="2"/>
  <c r="F1997" i="7" s="1"/>
  <c r="C1997" i="2"/>
  <c r="I1996" i="2" a="1"/>
  <c r="I1996" i="2" s="1"/>
  <c r="H1996" i="2"/>
  <c r="I1996" i="7" s="1"/>
  <c r="G1996" i="2"/>
  <c r="F1996" i="2"/>
  <c r="E1996" i="2"/>
  <c r="D1996" i="2"/>
  <c r="F1996" i="7" s="1"/>
  <c r="C1996" i="2"/>
  <c r="I1995" i="2" a="1"/>
  <c r="I1995" i="2" s="1"/>
  <c r="H1995" i="2"/>
  <c r="I1995" i="7" s="1"/>
  <c r="G1995" i="2"/>
  <c r="H1995" i="7" s="1"/>
  <c r="F1995" i="2"/>
  <c r="E1995" i="2"/>
  <c r="D1995" i="2"/>
  <c r="C1995" i="2"/>
  <c r="I1994" i="2" a="1"/>
  <c r="I1994" i="2" s="1"/>
  <c r="H1994" i="2"/>
  <c r="I1994" i="7" s="1"/>
  <c r="G1994" i="2"/>
  <c r="H1994" i="7" s="1"/>
  <c r="F1994" i="2"/>
  <c r="G1994" i="7" s="1"/>
  <c r="E1994" i="2"/>
  <c r="D1994" i="2"/>
  <c r="F1994" i="7" s="1"/>
  <c r="C1994" i="2"/>
  <c r="I1993" i="2" a="1"/>
  <c r="I1993" i="2" s="1"/>
  <c r="H1993" i="2"/>
  <c r="I1993" i="7" s="1"/>
  <c r="G1993" i="2"/>
  <c r="H1993" i="7" s="1"/>
  <c r="F1993" i="2"/>
  <c r="E1993" i="2"/>
  <c r="D1993" i="2"/>
  <c r="C1993" i="2"/>
  <c r="I1992" i="2" a="1"/>
  <c r="I1992" i="2" s="1"/>
  <c r="H1992" i="2"/>
  <c r="I1992" i="7" s="1"/>
  <c r="G1992" i="2"/>
  <c r="H1992" i="7" s="1"/>
  <c r="F1992" i="2"/>
  <c r="E1992" i="2"/>
  <c r="D1992" i="2"/>
  <c r="F1992" i="7" s="1"/>
  <c r="O1992" i="7" s="1"/>
  <c r="C1992" i="2"/>
  <c r="I1991" i="2" a="1"/>
  <c r="I1991" i="2" s="1"/>
  <c r="H1991" i="2"/>
  <c r="I1991" i="7" s="1"/>
  <c r="G1991" i="2"/>
  <c r="H1991" i="7" s="1"/>
  <c r="F1991" i="2"/>
  <c r="G1991" i="7" s="1"/>
  <c r="E1991" i="2"/>
  <c r="D1991" i="2"/>
  <c r="F1991" i="7" s="1"/>
  <c r="O1991" i="7" s="1"/>
  <c r="C1991" i="2"/>
  <c r="I1990" i="2" a="1"/>
  <c r="I1990" i="2" s="1"/>
  <c r="H1990" i="2"/>
  <c r="I1990" i="7" s="1"/>
  <c r="G1990" i="2"/>
  <c r="H1990" i="7" s="1"/>
  <c r="F1990" i="2"/>
  <c r="G1990" i="7" s="1"/>
  <c r="E1990" i="2"/>
  <c r="D1990" i="2"/>
  <c r="F1990" i="7" s="1"/>
  <c r="C1990" i="2"/>
  <c r="I1989" i="2" a="1"/>
  <c r="I1989" i="2" s="1"/>
  <c r="H1989" i="2"/>
  <c r="I1989" i="7" s="1"/>
  <c r="G1989" i="2"/>
  <c r="H1989" i="7" s="1"/>
  <c r="F1989" i="2"/>
  <c r="G1989" i="7" s="1"/>
  <c r="E1989" i="2"/>
  <c r="D1989" i="2"/>
  <c r="F1989" i="7" s="1"/>
  <c r="O1989" i="7" s="1"/>
  <c r="C1989" i="2"/>
  <c r="I1988" i="2" a="1"/>
  <c r="I1988" i="2" s="1"/>
  <c r="H1988" i="2"/>
  <c r="I1988" i="7" s="1"/>
  <c r="G1988" i="2"/>
  <c r="H1988" i="7" s="1"/>
  <c r="F1988" i="2"/>
  <c r="G1988" i="7" s="1"/>
  <c r="E1988" i="2"/>
  <c r="D1988" i="2"/>
  <c r="F1988" i="7" s="1"/>
  <c r="O1988" i="7" s="1"/>
  <c r="C1988" i="2"/>
  <c r="I1987" i="2" a="1"/>
  <c r="I1987" i="2" s="1"/>
  <c r="H1987" i="2"/>
  <c r="I1987" i="7" s="1"/>
  <c r="G1987" i="2"/>
  <c r="H1987" i="7" s="1"/>
  <c r="F1987" i="2"/>
  <c r="G1987" i="7" s="1"/>
  <c r="E1987" i="2"/>
  <c r="D1987" i="2"/>
  <c r="C1987" i="2"/>
  <c r="I1986" i="2" a="1"/>
  <c r="I1986" i="2" s="1"/>
  <c r="H1986" i="2"/>
  <c r="I1986" i="7" s="1"/>
  <c r="G1986" i="2"/>
  <c r="H1986" i="7" s="1"/>
  <c r="F1986" i="2"/>
  <c r="G1986" i="7" s="1"/>
  <c r="E1986" i="2"/>
  <c r="D1986" i="2"/>
  <c r="F1986" i="7" s="1"/>
  <c r="O1986" i="7" s="1"/>
  <c r="C1986" i="2"/>
  <c r="I1985" i="2" a="1"/>
  <c r="I1985" i="2" s="1"/>
  <c r="H1985" i="2"/>
  <c r="I1985" i="7" s="1"/>
  <c r="G1985" i="2"/>
  <c r="H1985" i="7" s="1"/>
  <c r="F1985" i="2"/>
  <c r="G1985" i="7" s="1"/>
  <c r="E1985" i="2"/>
  <c r="D1985" i="2"/>
  <c r="F1985" i="7" s="1"/>
  <c r="C1985" i="2"/>
  <c r="I1984" i="2" a="1"/>
  <c r="I1984" i="2" s="1"/>
  <c r="H1984" i="2"/>
  <c r="I1984" i="7" s="1"/>
  <c r="G1984" i="2"/>
  <c r="F1984" i="2"/>
  <c r="E1984" i="2"/>
  <c r="D1984" i="2"/>
  <c r="F1984" i="7" s="1"/>
  <c r="C1984" i="2"/>
  <c r="I1983" i="2" a="1"/>
  <c r="I1983" i="2" s="1"/>
  <c r="H1983" i="2"/>
  <c r="I1983" i="7" s="1"/>
  <c r="G1983" i="2"/>
  <c r="H1983" i="7" s="1"/>
  <c r="F1983" i="2"/>
  <c r="E1983" i="2"/>
  <c r="D1983" i="2"/>
  <c r="C1983" i="2"/>
  <c r="I1982" i="2" a="1"/>
  <c r="I1982" i="2" s="1"/>
  <c r="H1982" i="2"/>
  <c r="I1982" i="7" s="1"/>
  <c r="G1982" i="2"/>
  <c r="H1982" i="7" s="1"/>
  <c r="F1982" i="2"/>
  <c r="G1982" i="7" s="1"/>
  <c r="E1982" i="2"/>
  <c r="D1982" i="2"/>
  <c r="F1982" i="7" s="1"/>
  <c r="C1982" i="2"/>
  <c r="I1981" i="2" a="1"/>
  <c r="I1981" i="2" s="1"/>
  <c r="H1981" i="2"/>
  <c r="I1981" i="7" s="1"/>
  <c r="G1981" i="2"/>
  <c r="H1981" i="7" s="1"/>
  <c r="F1981" i="2"/>
  <c r="E1981" i="2"/>
  <c r="D1981" i="2"/>
  <c r="C1981" i="2"/>
  <c r="I1980" i="2" a="1"/>
  <c r="I1980" i="2" s="1"/>
  <c r="H1980" i="2"/>
  <c r="I1980" i="7" s="1"/>
  <c r="G1980" i="2"/>
  <c r="H1980" i="7" s="1"/>
  <c r="F1980" i="2"/>
  <c r="G1980" i="7" s="1"/>
  <c r="E1980" i="2"/>
  <c r="D1980" i="2"/>
  <c r="F1980" i="7" s="1"/>
  <c r="O1980" i="7" s="1"/>
  <c r="C1980" i="2"/>
  <c r="I1979" i="2" a="1"/>
  <c r="I1979" i="2" s="1"/>
  <c r="H1979" i="2"/>
  <c r="I1979" i="7" s="1"/>
  <c r="G1979" i="2"/>
  <c r="H1979" i="7" s="1"/>
  <c r="F1979" i="2"/>
  <c r="G1979" i="7" s="1"/>
  <c r="E1979" i="2"/>
  <c r="D1979" i="2"/>
  <c r="F1979" i="7" s="1"/>
  <c r="O1979" i="7" s="1"/>
  <c r="C1979" i="2"/>
  <c r="I1978" i="2" a="1"/>
  <c r="I1978" i="2" s="1"/>
  <c r="H1978" i="2"/>
  <c r="I1978" i="7" s="1"/>
  <c r="G1978" i="2"/>
  <c r="F1978" i="2"/>
  <c r="E1978" i="2"/>
  <c r="D1978" i="2"/>
  <c r="F1978" i="7" s="1"/>
  <c r="C1978" i="2"/>
  <c r="I1977" i="2" a="1"/>
  <c r="I1977" i="2" s="1"/>
  <c r="H1977" i="2"/>
  <c r="I1977" i="7" s="1"/>
  <c r="G1977" i="2"/>
  <c r="H1977" i="7" s="1"/>
  <c r="F1977" i="2"/>
  <c r="G1977" i="7" s="1"/>
  <c r="E1977" i="2"/>
  <c r="D1977" i="2"/>
  <c r="C1977" i="2"/>
  <c r="I1976" i="2" a="1"/>
  <c r="I1976" i="2" s="1"/>
  <c r="H1976" i="2"/>
  <c r="I1976" i="7" s="1"/>
  <c r="G1976" i="2"/>
  <c r="H1976" i="7" s="1"/>
  <c r="F1976" i="2"/>
  <c r="G1976" i="7" s="1"/>
  <c r="E1976" i="2"/>
  <c r="D1976" i="2"/>
  <c r="F1976" i="7" s="1"/>
  <c r="O1976" i="7" s="1"/>
  <c r="C1976" i="2"/>
  <c r="I1975" i="2" a="1"/>
  <c r="I1975" i="2" s="1"/>
  <c r="H1975" i="2"/>
  <c r="I1975" i="7" s="1"/>
  <c r="G1975" i="2"/>
  <c r="H1975" i="7" s="1"/>
  <c r="F1975" i="2"/>
  <c r="G1975" i="7" s="1"/>
  <c r="E1975" i="2"/>
  <c r="D1975" i="2"/>
  <c r="F1975" i="7" s="1"/>
  <c r="O1975" i="7" s="1"/>
  <c r="C1975" i="2"/>
  <c r="I1974" i="2" a="1"/>
  <c r="I1974" i="2" s="1"/>
  <c r="H1974" i="2"/>
  <c r="I1974" i="7" s="1"/>
  <c r="G1974" i="2"/>
  <c r="H1974" i="7" s="1"/>
  <c r="F1974" i="2"/>
  <c r="G1974" i="7" s="1"/>
  <c r="E1974" i="2"/>
  <c r="D1974" i="2"/>
  <c r="F1974" i="7" s="1"/>
  <c r="O1974" i="7" s="1"/>
  <c r="C1974" i="2"/>
  <c r="I1973" i="2" a="1"/>
  <c r="I1973" i="2" s="1"/>
  <c r="H1973" i="2"/>
  <c r="I1973" i="7" s="1"/>
  <c r="G1973" i="2"/>
  <c r="H1973" i="7" s="1"/>
  <c r="F1973" i="2"/>
  <c r="G1973" i="7" s="1"/>
  <c r="E1973" i="2"/>
  <c r="D1973" i="2"/>
  <c r="F1973" i="7" s="1"/>
  <c r="C1973" i="2"/>
  <c r="I1972" i="2" a="1"/>
  <c r="I1972" i="2" s="1"/>
  <c r="H1972" i="2"/>
  <c r="I1972" i="7" s="1"/>
  <c r="G1972" i="2"/>
  <c r="F1972" i="2"/>
  <c r="E1972" i="2"/>
  <c r="D1972" i="2"/>
  <c r="F1972" i="7" s="1"/>
  <c r="C1972" i="2"/>
  <c r="I1971" i="2" a="1"/>
  <c r="I1971" i="2" s="1"/>
  <c r="H1971" i="2"/>
  <c r="I1971" i="7" s="1"/>
  <c r="G1971" i="2"/>
  <c r="H1971" i="7" s="1"/>
  <c r="F1971" i="2"/>
  <c r="E1971" i="2"/>
  <c r="D1971" i="2"/>
  <c r="C1971" i="2"/>
  <c r="I1970" i="2" a="1"/>
  <c r="I1970" i="2" s="1"/>
  <c r="H1970" i="2"/>
  <c r="I1970" i="7" s="1"/>
  <c r="G1970" i="2"/>
  <c r="H1970" i="7" s="1"/>
  <c r="F1970" i="2"/>
  <c r="G1970" i="7" s="1"/>
  <c r="E1970" i="2"/>
  <c r="D1970" i="2"/>
  <c r="F1970" i="7" s="1"/>
  <c r="C1970" i="2"/>
  <c r="I1969" i="2" a="1"/>
  <c r="I1969" i="2" s="1"/>
  <c r="H1969" i="2"/>
  <c r="I1969" i="7" s="1"/>
  <c r="G1969" i="2"/>
  <c r="H1969" i="7" s="1"/>
  <c r="F1969" i="2"/>
  <c r="E1969" i="2"/>
  <c r="D1969" i="2"/>
  <c r="C1969" i="2"/>
  <c r="I1968" i="2" a="1"/>
  <c r="I1968" i="2" s="1"/>
  <c r="H1968" i="2"/>
  <c r="I1968" i="7" s="1"/>
  <c r="G1968" i="2"/>
  <c r="H1968" i="7" s="1"/>
  <c r="F1968" i="2"/>
  <c r="G1968" i="7" s="1"/>
  <c r="E1968" i="2"/>
  <c r="D1968" i="2"/>
  <c r="F1968" i="7" s="1"/>
  <c r="O1968" i="7" s="1"/>
  <c r="C1968" i="2"/>
  <c r="I1967" i="2" a="1"/>
  <c r="I1967" i="2" s="1"/>
  <c r="H1967" i="2"/>
  <c r="I1967" i="7" s="1"/>
  <c r="G1967" i="2"/>
  <c r="H1967" i="7" s="1"/>
  <c r="F1967" i="2"/>
  <c r="G1967" i="7" s="1"/>
  <c r="E1967" i="2"/>
  <c r="D1967" i="2"/>
  <c r="F1967" i="7" s="1"/>
  <c r="O1967" i="7" s="1"/>
  <c r="C1967" i="2"/>
  <c r="I1966" i="2" a="1"/>
  <c r="I1966" i="2" s="1"/>
  <c r="H1966" i="2"/>
  <c r="I1966" i="7" s="1"/>
  <c r="G1966" i="2"/>
  <c r="H1966" i="7" s="1"/>
  <c r="F1966" i="2"/>
  <c r="G1966" i="7" s="1"/>
  <c r="E1966" i="2"/>
  <c r="D1966" i="2"/>
  <c r="F1966" i="7" s="1"/>
  <c r="C1966" i="2"/>
  <c r="I1965" i="2" a="1"/>
  <c r="I1965" i="2" s="1"/>
  <c r="H1965" i="2"/>
  <c r="I1965" i="7" s="1"/>
  <c r="G1965" i="2"/>
  <c r="H1965" i="7" s="1"/>
  <c r="F1965" i="2"/>
  <c r="G1965" i="7" s="1"/>
  <c r="E1965" i="2"/>
  <c r="D1965" i="2"/>
  <c r="F1965" i="7" s="1"/>
  <c r="O1965" i="7" s="1"/>
  <c r="C1965" i="2"/>
  <c r="I1964" i="2" a="1"/>
  <c r="I1964" i="2" s="1"/>
  <c r="H1964" i="2"/>
  <c r="I1964" i="7" s="1"/>
  <c r="G1964" i="2"/>
  <c r="H1964" i="7" s="1"/>
  <c r="F1964" i="2"/>
  <c r="G1964" i="7" s="1"/>
  <c r="E1964" i="2"/>
  <c r="D1964" i="2"/>
  <c r="F1964" i="7" s="1"/>
  <c r="O1964" i="7" s="1"/>
  <c r="C1964" i="2"/>
  <c r="I1963" i="2" a="1"/>
  <c r="I1963" i="2" s="1"/>
  <c r="H1963" i="2"/>
  <c r="I1963" i="7" s="1"/>
  <c r="G1963" i="2"/>
  <c r="H1963" i="7" s="1"/>
  <c r="F1963" i="2"/>
  <c r="G1963" i="7" s="1"/>
  <c r="E1963" i="2"/>
  <c r="D1963" i="2"/>
  <c r="F1963" i="7" s="1"/>
  <c r="O1963" i="7" s="1"/>
  <c r="C1963" i="2"/>
  <c r="I1962" i="2" a="1"/>
  <c r="I1962" i="2" s="1"/>
  <c r="H1962" i="2"/>
  <c r="I1962" i="7" s="1"/>
  <c r="G1962" i="2"/>
  <c r="H1962" i="7" s="1"/>
  <c r="F1962" i="2"/>
  <c r="G1962" i="7" s="1"/>
  <c r="E1962" i="2"/>
  <c r="D1962" i="2"/>
  <c r="F1962" i="7" s="1"/>
  <c r="O1962" i="7" s="1"/>
  <c r="C1962" i="2"/>
  <c r="I1961" i="2" a="1"/>
  <c r="I1961" i="2" s="1"/>
  <c r="H1961" i="2"/>
  <c r="I1961" i="7" s="1"/>
  <c r="G1961" i="2"/>
  <c r="H1961" i="7" s="1"/>
  <c r="F1961" i="2"/>
  <c r="G1961" i="7" s="1"/>
  <c r="E1961" i="2"/>
  <c r="D1961" i="2"/>
  <c r="F1961" i="7" s="1"/>
  <c r="C1961" i="2"/>
  <c r="I1960" i="2" a="1"/>
  <c r="I1960" i="2" s="1"/>
  <c r="H1960" i="2"/>
  <c r="I1960" i="7" s="1"/>
  <c r="G1960" i="2"/>
  <c r="F1960" i="2"/>
  <c r="G1960" i="7" s="1"/>
  <c r="E1960" i="2"/>
  <c r="D1960" i="2"/>
  <c r="F1960" i="7" s="1"/>
  <c r="C1960" i="2"/>
  <c r="I1959" i="2" a="1"/>
  <c r="I1959" i="2" s="1"/>
  <c r="H1959" i="2"/>
  <c r="I1959" i="7" s="1"/>
  <c r="G1959" i="2"/>
  <c r="H1959" i="7" s="1"/>
  <c r="F1959" i="2"/>
  <c r="E1959" i="2"/>
  <c r="D1959" i="2"/>
  <c r="C1959" i="2"/>
  <c r="I1958" i="2" a="1"/>
  <c r="I1958" i="2" s="1"/>
  <c r="H1958" i="2"/>
  <c r="I1958" i="7" s="1"/>
  <c r="G1958" i="2"/>
  <c r="H1958" i="7" s="1"/>
  <c r="F1958" i="2"/>
  <c r="G1958" i="7" s="1"/>
  <c r="E1958" i="2"/>
  <c r="D1958" i="2"/>
  <c r="F1958" i="7" s="1"/>
  <c r="C1958" i="2"/>
  <c r="I1957" i="2" a="1"/>
  <c r="I1957" i="2" s="1"/>
  <c r="H1957" i="2"/>
  <c r="I1957" i="7" s="1"/>
  <c r="G1957" i="2"/>
  <c r="H1957" i="7" s="1"/>
  <c r="F1957" i="2"/>
  <c r="E1957" i="2"/>
  <c r="D1957" i="2"/>
  <c r="C1957" i="2"/>
  <c r="I1956" i="2" a="1"/>
  <c r="I1956" i="2" s="1"/>
  <c r="H1956" i="2"/>
  <c r="I1956" i="7" s="1"/>
  <c r="G1956" i="2"/>
  <c r="H1956" i="7" s="1"/>
  <c r="F1956" i="2"/>
  <c r="G1956" i="7" s="1"/>
  <c r="E1956" i="2"/>
  <c r="D1956" i="2"/>
  <c r="C1956" i="2"/>
  <c r="I1955" i="2" a="1"/>
  <c r="I1955" i="2" s="1"/>
  <c r="H1955" i="2"/>
  <c r="I1955" i="7" s="1"/>
  <c r="G1955" i="2"/>
  <c r="H1955" i="7" s="1"/>
  <c r="F1955" i="2"/>
  <c r="G1955" i="7" s="1"/>
  <c r="E1955" i="2"/>
  <c r="D1955" i="2"/>
  <c r="F1955" i="7" s="1"/>
  <c r="O1955" i="7" s="1"/>
  <c r="C1955" i="2"/>
  <c r="I1954" i="2" a="1"/>
  <c r="I1954" i="2" s="1"/>
  <c r="H1954" i="2"/>
  <c r="I1954" i="7" s="1"/>
  <c r="G1954" i="2"/>
  <c r="H1954" i="7" s="1"/>
  <c r="F1954" i="2"/>
  <c r="G1954" i="7" s="1"/>
  <c r="E1954" i="2"/>
  <c r="D1954" i="2"/>
  <c r="F1954" i="7" s="1"/>
  <c r="C1954" i="2"/>
  <c r="I1953" i="2" a="1"/>
  <c r="I1953" i="2" s="1"/>
  <c r="H1953" i="2"/>
  <c r="I1953" i="7" s="1"/>
  <c r="G1953" i="2"/>
  <c r="H1953" i="7" s="1"/>
  <c r="F1953" i="2"/>
  <c r="G1953" i="7" s="1"/>
  <c r="E1953" i="2"/>
  <c r="D1953" i="2"/>
  <c r="F1953" i="7" s="1"/>
  <c r="O1953" i="7" s="1"/>
  <c r="C1953" i="2"/>
  <c r="I1952" i="2" a="1"/>
  <c r="I1952" i="2" s="1"/>
  <c r="H1952" i="2"/>
  <c r="I1952" i="7" s="1"/>
  <c r="G1952" i="2"/>
  <c r="H1952" i="7" s="1"/>
  <c r="F1952" i="2"/>
  <c r="G1952" i="7" s="1"/>
  <c r="E1952" i="2"/>
  <c r="D1952" i="2"/>
  <c r="F1952" i="7" s="1"/>
  <c r="O1952" i="7" s="1"/>
  <c r="C1952" i="2"/>
  <c r="I1951" i="2" a="1"/>
  <c r="I1951" i="2" s="1"/>
  <c r="H1951" i="2"/>
  <c r="I1951" i="7" s="1"/>
  <c r="G1951" i="2"/>
  <c r="H1951" i="7" s="1"/>
  <c r="F1951" i="2"/>
  <c r="G1951" i="7" s="1"/>
  <c r="E1951" i="2"/>
  <c r="D1951" i="2"/>
  <c r="F1951" i="7" s="1"/>
  <c r="O1951" i="7" s="1"/>
  <c r="C1951" i="2"/>
  <c r="I1950" i="2" a="1"/>
  <c r="I1950" i="2" s="1"/>
  <c r="H1950" i="2"/>
  <c r="I1950" i="7" s="1"/>
  <c r="G1950" i="2"/>
  <c r="H1950" i="7" s="1"/>
  <c r="F1950" i="2"/>
  <c r="G1950" i="7" s="1"/>
  <c r="E1950" i="2"/>
  <c r="D1950" i="2"/>
  <c r="F1950" i="7" s="1"/>
  <c r="O1950" i="7" s="1"/>
  <c r="C1950" i="2"/>
  <c r="I1949" i="2" a="1"/>
  <c r="I1949" i="2" s="1"/>
  <c r="H1949" i="2"/>
  <c r="I1949" i="7" s="1"/>
  <c r="G1949" i="2"/>
  <c r="H1949" i="7" s="1"/>
  <c r="F1949" i="2"/>
  <c r="G1949" i="7" s="1"/>
  <c r="E1949" i="2"/>
  <c r="D1949" i="2"/>
  <c r="F1949" i="7" s="1"/>
  <c r="C1949" i="2"/>
  <c r="I1948" i="2" a="1"/>
  <c r="I1948" i="2" s="1"/>
  <c r="H1948" i="2"/>
  <c r="I1948" i="7" s="1"/>
  <c r="G1948" i="2"/>
  <c r="F1948" i="2"/>
  <c r="G1948" i="7" s="1"/>
  <c r="E1948" i="2"/>
  <c r="D1948" i="2"/>
  <c r="F1948" i="7" s="1"/>
  <c r="C1948" i="2"/>
  <c r="I1947" i="2" a="1"/>
  <c r="I1947" i="2" s="1"/>
  <c r="H1947" i="2"/>
  <c r="I1947" i="7" s="1"/>
  <c r="G1947" i="2"/>
  <c r="H1947" i="7" s="1"/>
  <c r="F1947" i="2"/>
  <c r="E1947" i="2"/>
  <c r="D1947" i="2"/>
  <c r="C1947" i="2"/>
  <c r="I1946" i="2" a="1"/>
  <c r="I1946" i="2" s="1"/>
  <c r="H1946" i="2"/>
  <c r="I1946" i="7" s="1"/>
  <c r="G1946" i="2"/>
  <c r="H1946" i="7" s="1"/>
  <c r="F1946" i="2"/>
  <c r="G1946" i="7" s="1"/>
  <c r="E1946" i="2"/>
  <c r="D1946" i="2"/>
  <c r="F1946" i="7" s="1"/>
  <c r="C1946" i="2"/>
  <c r="I1945" i="2" a="1"/>
  <c r="I1945" i="2" s="1"/>
  <c r="H1945" i="2"/>
  <c r="I1945" i="7" s="1"/>
  <c r="G1945" i="2"/>
  <c r="H1945" i="7" s="1"/>
  <c r="F1945" i="2"/>
  <c r="E1945" i="2"/>
  <c r="D1945" i="2"/>
  <c r="C1945" i="2"/>
  <c r="I1944" i="2" a="1"/>
  <c r="I1944" i="2" s="1"/>
  <c r="H1944" i="2"/>
  <c r="I1944" i="7" s="1"/>
  <c r="G1944" i="2"/>
  <c r="H1944" i="7" s="1"/>
  <c r="F1944" i="2"/>
  <c r="G1944" i="7" s="1"/>
  <c r="E1944" i="2"/>
  <c r="D1944" i="2"/>
  <c r="C1944" i="2"/>
  <c r="I1943" i="2" a="1"/>
  <c r="I1943" i="2" s="1"/>
  <c r="H1943" i="2"/>
  <c r="I1943" i="7" s="1"/>
  <c r="G1943" i="2"/>
  <c r="H1943" i="7" s="1"/>
  <c r="F1943" i="2"/>
  <c r="G1943" i="7" s="1"/>
  <c r="E1943" i="2"/>
  <c r="D1943" i="2"/>
  <c r="F1943" i="7" s="1"/>
  <c r="O1943" i="7" s="1"/>
  <c r="C1943" i="2"/>
  <c r="I1942" i="2" a="1"/>
  <c r="I1942" i="2" s="1"/>
  <c r="H1942" i="2"/>
  <c r="I1942" i="7" s="1"/>
  <c r="G1942" i="2"/>
  <c r="H1942" i="7" s="1"/>
  <c r="F1942" i="2"/>
  <c r="G1942" i="7" s="1"/>
  <c r="E1942" i="2"/>
  <c r="D1942" i="2"/>
  <c r="F1942" i="7" s="1"/>
  <c r="C1942" i="2"/>
  <c r="I1941" i="2" a="1"/>
  <c r="I1941" i="2" s="1"/>
  <c r="H1941" i="2"/>
  <c r="I1941" i="7" s="1"/>
  <c r="G1941" i="2"/>
  <c r="H1941" i="7" s="1"/>
  <c r="F1941" i="2"/>
  <c r="G1941" i="7" s="1"/>
  <c r="E1941" i="2"/>
  <c r="D1941" i="2"/>
  <c r="F1941" i="7" s="1"/>
  <c r="O1941" i="7" s="1"/>
  <c r="C1941" i="2"/>
  <c r="I1940" i="2" a="1"/>
  <c r="I1940" i="2" s="1"/>
  <c r="H1940" i="2"/>
  <c r="I1940" i="7" s="1"/>
  <c r="G1940" i="2"/>
  <c r="H1940" i="7" s="1"/>
  <c r="F1940" i="2"/>
  <c r="G1940" i="7" s="1"/>
  <c r="E1940" i="2"/>
  <c r="D1940" i="2"/>
  <c r="F1940" i="7" s="1"/>
  <c r="O1940" i="7" s="1"/>
  <c r="C1940" i="2"/>
  <c r="I1939" i="2" a="1"/>
  <c r="I1939" i="2" s="1"/>
  <c r="H1939" i="2"/>
  <c r="I1939" i="7" s="1"/>
  <c r="G1939" i="2"/>
  <c r="H1939" i="7" s="1"/>
  <c r="F1939" i="2"/>
  <c r="G1939" i="7" s="1"/>
  <c r="E1939" i="2"/>
  <c r="D1939" i="2"/>
  <c r="F1939" i="7" s="1"/>
  <c r="O1939" i="7" s="1"/>
  <c r="C1939" i="2"/>
  <c r="I1938" i="2" a="1"/>
  <c r="I1938" i="2" s="1"/>
  <c r="H1938" i="2"/>
  <c r="I1938" i="7" s="1"/>
  <c r="G1938" i="2"/>
  <c r="F1938" i="2"/>
  <c r="E1938" i="2"/>
  <c r="D1938" i="2"/>
  <c r="F1938" i="7" s="1"/>
  <c r="O1938" i="7" s="1"/>
  <c r="C1938" i="2"/>
  <c r="I1937" i="2" a="1"/>
  <c r="I1937" i="2" s="1"/>
  <c r="H1937" i="2"/>
  <c r="I1937" i="7" s="1"/>
  <c r="G1937" i="2"/>
  <c r="H1937" i="7" s="1"/>
  <c r="F1937" i="2"/>
  <c r="G1937" i="7" s="1"/>
  <c r="E1937" i="2"/>
  <c r="D1937" i="2"/>
  <c r="F1937" i="7" s="1"/>
  <c r="C1937" i="2"/>
  <c r="I1936" i="2" a="1"/>
  <c r="I1936" i="2" s="1"/>
  <c r="H1936" i="2"/>
  <c r="I1936" i="7" s="1"/>
  <c r="O1936" i="7" s="1"/>
  <c r="G1936" i="2"/>
  <c r="H1936" i="7" s="1"/>
  <c r="F1936" i="2"/>
  <c r="G1936" i="7" s="1"/>
  <c r="E1936" i="2"/>
  <c r="D1936" i="2"/>
  <c r="F1936" i="7" s="1"/>
  <c r="C1936" i="2"/>
  <c r="I1935" i="2" a="1"/>
  <c r="I1935" i="2" s="1"/>
  <c r="H1935" i="2"/>
  <c r="I1935" i="7" s="1"/>
  <c r="G1935" i="2"/>
  <c r="F1935" i="2"/>
  <c r="E1935" i="2"/>
  <c r="D1935" i="2"/>
  <c r="C1935" i="2"/>
  <c r="I1934" i="2" a="1"/>
  <c r="I1934" i="2" s="1"/>
  <c r="H1934" i="2"/>
  <c r="I1934" i="7" s="1"/>
  <c r="G1934" i="2"/>
  <c r="H1934" i="7" s="1"/>
  <c r="F1934" i="2"/>
  <c r="G1934" i="7" s="1"/>
  <c r="E1934" i="2"/>
  <c r="D1934" i="2"/>
  <c r="C1934" i="2"/>
  <c r="I1933" i="2" a="1"/>
  <c r="I1933" i="2" s="1"/>
  <c r="H1933" i="2"/>
  <c r="I1933" i="7" s="1"/>
  <c r="G1933" i="2"/>
  <c r="H1933" i="7" s="1"/>
  <c r="F1933" i="2"/>
  <c r="G1933" i="7" s="1"/>
  <c r="E1933" i="2"/>
  <c r="D1933" i="2"/>
  <c r="F1933" i="7" s="1"/>
  <c r="O1933" i="7" s="1"/>
  <c r="C1933" i="2"/>
  <c r="I1932" i="2" a="1"/>
  <c r="I1932" i="2" s="1"/>
  <c r="H1932" i="2"/>
  <c r="I1932" i="7" s="1"/>
  <c r="G1932" i="2"/>
  <c r="H1932" i="7" s="1"/>
  <c r="F1932" i="2"/>
  <c r="G1932" i="7" s="1"/>
  <c r="E1932" i="2"/>
  <c r="D1932" i="2"/>
  <c r="C1932" i="2"/>
  <c r="I1931" i="2" a="1"/>
  <c r="I1931" i="2" s="1"/>
  <c r="H1931" i="2"/>
  <c r="I1931" i="7" s="1"/>
  <c r="G1931" i="2"/>
  <c r="H1931" i="7" s="1"/>
  <c r="F1931" i="2"/>
  <c r="G1931" i="7" s="1"/>
  <c r="E1931" i="2"/>
  <c r="D1931" i="2"/>
  <c r="F1931" i="7" s="1"/>
  <c r="O1931" i="7" s="1"/>
  <c r="C1931" i="2"/>
  <c r="I1930" i="2" a="1"/>
  <c r="I1930" i="2" s="1"/>
  <c r="H1930" i="2"/>
  <c r="I1930" i="7" s="1"/>
  <c r="O1930" i="7" s="1"/>
  <c r="G1930" i="2"/>
  <c r="H1930" i="7" s="1"/>
  <c r="F1930" i="2"/>
  <c r="G1930" i="7" s="1"/>
  <c r="E1930" i="2"/>
  <c r="D1930" i="2"/>
  <c r="F1930" i="7" s="1"/>
  <c r="C1930" i="2"/>
  <c r="I1929" i="2" a="1"/>
  <c r="I1929" i="2" s="1"/>
  <c r="H1929" i="2"/>
  <c r="I1929" i="7" s="1"/>
  <c r="G1929" i="2"/>
  <c r="H1929" i="7" s="1"/>
  <c r="F1929" i="2"/>
  <c r="G1929" i="7" s="1"/>
  <c r="E1929" i="2"/>
  <c r="D1929" i="2"/>
  <c r="F1929" i="7" s="1"/>
  <c r="O1929" i="7" s="1"/>
  <c r="C1929" i="2"/>
  <c r="I1928" i="2" a="1"/>
  <c r="I1928" i="2" s="1"/>
  <c r="H1928" i="2"/>
  <c r="I1928" i="7" s="1"/>
  <c r="G1928" i="2"/>
  <c r="H1928" i="7" s="1"/>
  <c r="F1928" i="2"/>
  <c r="G1928" i="7" s="1"/>
  <c r="E1928" i="2"/>
  <c r="D1928" i="2"/>
  <c r="F1928" i="7" s="1"/>
  <c r="O1928" i="7" s="1"/>
  <c r="C1928" i="2"/>
  <c r="I1927" i="2" a="1"/>
  <c r="I1927" i="2" s="1"/>
  <c r="H1927" i="2"/>
  <c r="I1927" i="7" s="1"/>
  <c r="G1927" i="2"/>
  <c r="H1927" i="7" s="1"/>
  <c r="F1927" i="2"/>
  <c r="G1927" i="7" s="1"/>
  <c r="E1927" i="2"/>
  <c r="D1927" i="2"/>
  <c r="F1927" i="7" s="1"/>
  <c r="O1927" i="7" s="1"/>
  <c r="C1927" i="2"/>
  <c r="I1926" i="2" a="1"/>
  <c r="I1926" i="2" s="1"/>
  <c r="H1926" i="2"/>
  <c r="I1926" i="7" s="1"/>
  <c r="G1926" i="2"/>
  <c r="H1926" i="7" s="1"/>
  <c r="F1926" i="2"/>
  <c r="G1926" i="7" s="1"/>
  <c r="E1926" i="2"/>
  <c r="D1926" i="2"/>
  <c r="C1926" i="2"/>
  <c r="I1925" i="2" a="1"/>
  <c r="I1925" i="2" s="1"/>
  <c r="H1925" i="2"/>
  <c r="I1925" i="7" s="1"/>
  <c r="G1925" i="2"/>
  <c r="F1925" i="2"/>
  <c r="G1925" i="7" s="1"/>
  <c r="E1925" i="2"/>
  <c r="D1925" i="2"/>
  <c r="F1925" i="7" s="1"/>
  <c r="C1925" i="2"/>
  <c r="I1924" i="2" a="1"/>
  <c r="I1924" i="2" s="1"/>
  <c r="H1924" i="2"/>
  <c r="I1924" i="7" s="1"/>
  <c r="O1924" i="7" s="1"/>
  <c r="G1924" i="2"/>
  <c r="H1924" i="7" s="1"/>
  <c r="F1924" i="2"/>
  <c r="G1924" i="7" s="1"/>
  <c r="E1924" i="2"/>
  <c r="D1924" i="2"/>
  <c r="F1924" i="7" s="1"/>
  <c r="C1924" i="2"/>
  <c r="I1923" i="2" a="1"/>
  <c r="I1923" i="2" s="1"/>
  <c r="H1923" i="2"/>
  <c r="I1923" i="7" s="1"/>
  <c r="G1923" i="2"/>
  <c r="H1923" i="7" s="1"/>
  <c r="F1923" i="2"/>
  <c r="E1923" i="2"/>
  <c r="D1923" i="2"/>
  <c r="F1923" i="7" s="1"/>
  <c r="C1923" i="2"/>
  <c r="I1922" i="2" a="1"/>
  <c r="I1922" i="2" s="1"/>
  <c r="H1922" i="2"/>
  <c r="I1922" i="7" s="1"/>
  <c r="G1922" i="2"/>
  <c r="H1922" i="7" s="1"/>
  <c r="F1922" i="2"/>
  <c r="G1922" i="7" s="1"/>
  <c r="E1922" i="2"/>
  <c r="D1922" i="2"/>
  <c r="C1922" i="2"/>
  <c r="I1921" i="2" a="1"/>
  <c r="I1921" i="2" s="1"/>
  <c r="H1921" i="2"/>
  <c r="I1921" i="7" s="1"/>
  <c r="G1921" i="2"/>
  <c r="H1921" i="7" s="1"/>
  <c r="F1921" i="2"/>
  <c r="G1921" i="7" s="1"/>
  <c r="E1921" i="2"/>
  <c r="D1921" i="2"/>
  <c r="F1921" i="7" s="1"/>
  <c r="O1921" i="7" s="1"/>
  <c r="C1921" i="2"/>
  <c r="I1920" i="2" a="1"/>
  <c r="I1920" i="2" s="1"/>
  <c r="H1920" i="2"/>
  <c r="I1920" i="7" s="1"/>
  <c r="G1920" i="2"/>
  <c r="H1920" i="7" s="1"/>
  <c r="F1920" i="2"/>
  <c r="G1920" i="7" s="1"/>
  <c r="E1920" i="2"/>
  <c r="D1920" i="2"/>
  <c r="C1920" i="2"/>
  <c r="I1919" i="2" a="1"/>
  <c r="I1919" i="2" s="1"/>
  <c r="H1919" i="2"/>
  <c r="I1919" i="7" s="1"/>
  <c r="G1919" i="2"/>
  <c r="H1919" i="7" s="1"/>
  <c r="F1919" i="2"/>
  <c r="G1919" i="7" s="1"/>
  <c r="E1919" i="2"/>
  <c r="D1919" i="2"/>
  <c r="F1919" i="7" s="1"/>
  <c r="O1919" i="7" s="1"/>
  <c r="C1919" i="2"/>
  <c r="I1918" i="2" a="1"/>
  <c r="I1918" i="2" s="1"/>
  <c r="H1918" i="2"/>
  <c r="I1918" i="7" s="1"/>
  <c r="O1918" i="7" s="1"/>
  <c r="G1918" i="2"/>
  <c r="H1918" i="7" s="1"/>
  <c r="F1918" i="2"/>
  <c r="G1918" i="7" s="1"/>
  <c r="E1918" i="2"/>
  <c r="D1918" i="2"/>
  <c r="F1918" i="7" s="1"/>
  <c r="C1918" i="2"/>
  <c r="I1917" i="2" a="1"/>
  <c r="I1917" i="2" s="1"/>
  <c r="H1917" i="2"/>
  <c r="I1917" i="7" s="1"/>
  <c r="G1917" i="2"/>
  <c r="H1917" i="7" s="1"/>
  <c r="F1917" i="2"/>
  <c r="G1917" i="7" s="1"/>
  <c r="E1917" i="2"/>
  <c r="D1917" i="2"/>
  <c r="F1917" i="7" s="1"/>
  <c r="O1917" i="7" s="1"/>
  <c r="C1917" i="2"/>
  <c r="I1916" i="2" a="1"/>
  <c r="I1916" i="2" s="1"/>
  <c r="H1916" i="2"/>
  <c r="I1916" i="7" s="1"/>
  <c r="G1916" i="2"/>
  <c r="H1916" i="7" s="1"/>
  <c r="F1916" i="2"/>
  <c r="G1916" i="7" s="1"/>
  <c r="E1916" i="2"/>
  <c r="D1916" i="2"/>
  <c r="F1916" i="7" s="1"/>
  <c r="O1916" i="7" s="1"/>
  <c r="C1916" i="2"/>
  <c r="I1915" i="2" a="1"/>
  <c r="I1915" i="2" s="1"/>
  <c r="H1915" i="2"/>
  <c r="I1915" i="7" s="1"/>
  <c r="G1915" i="2"/>
  <c r="H1915" i="7" s="1"/>
  <c r="F1915" i="2"/>
  <c r="G1915" i="7" s="1"/>
  <c r="E1915" i="2"/>
  <c r="D1915" i="2"/>
  <c r="F1915" i="7" s="1"/>
  <c r="O1915" i="7" s="1"/>
  <c r="C1915" i="2"/>
  <c r="I1914" i="2" a="1"/>
  <c r="I1914" i="2" s="1"/>
  <c r="H1914" i="2"/>
  <c r="I1914" i="7" s="1"/>
  <c r="G1914" i="2"/>
  <c r="H1914" i="7" s="1"/>
  <c r="F1914" i="2"/>
  <c r="G1914" i="7" s="1"/>
  <c r="E1914" i="2"/>
  <c r="D1914" i="2"/>
  <c r="F1914" i="7" s="1"/>
  <c r="O1914" i="7" s="1"/>
  <c r="C1914" i="2"/>
  <c r="I1913" i="2" a="1"/>
  <c r="I1913" i="2" s="1"/>
  <c r="H1913" i="2"/>
  <c r="I1913" i="7" s="1"/>
  <c r="G1913" i="2"/>
  <c r="F1913" i="2"/>
  <c r="G1913" i="7" s="1"/>
  <c r="E1913" i="2"/>
  <c r="D1913" i="2"/>
  <c r="F1913" i="7" s="1"/>
  <c r="C1913" i="2"/>
  <c r="I1912" i="2" a="1"/>
  <c r="I1912" i="2" s="1"/>
  <c r="H1912" i="2"/>
  <c r="I1912" i="7" s="1"/>
  <c r="O1912" i="7" s="1"/>
  <c r="G1912" i="2"/>
  <c r="H1912" i="7" s="1"/>
  <c r="F1912" i="2"/>
  <c r="G1912" i="7" s="1"/>
  <c r="E1912" i="2"/>
  <c r="D1912" i="2"/>
  <c r="F1912" i="7" s="1"/>
  <c r="C1912" i="2"/>
  <c r="I1911" i="2" a="1"/>
  <c r="I1911" i="2" s="1"/>
  <c r="H1911" i="2"/>
  <c r="I1911" i="7" s="1"/>
  <c r="G1911" i="2"/>
  <c r="H1911" i="7" s="1"/>
  <c r="F1911" i="2"/>
  <c r="E1911" i="2"/>
  <c r="D1911" i="2"/>
  <c r="F1911" i="7" s="1"/>
  <c r="C1911" i="2"/>
  <c r="I1910" i="2" a="1"/>
  <c r="I1910" i="2" s="1"/>
  <c r="H1910" i="2"/>
  <c r="I1910" i="7" s="1"/>
  <c r="G1910" i="2"/>
  <c r="H1910" i="7" s="1"/>
  <c r="F1910" i="2"/>
  <c r="G1910" i="7" s="1"/>
  <c r="E1910" i="2"/>
  <c r="D1910" i="2"/>
  <c r="C1910" i="2"/>
  <c r="I1909" i="2" a="1"/>
  <c r="I1909" i="2" s="1"/>
  <c r="H1909" i="2"/>
  <c r="I1909" i="7" s="1"/>
  <c r="G1909" i="2"/>
  <c r="H1909" i="7" s="1"/>
  <c r="F1909" i="2"/>
  <c r="G1909" i="7" s="1"/>
  <c r="E1909" i="2"/>
  <c r="D1909" i="2"/>
  <c r="F1909" i="7" s="1"/>
  <c r="O1909" i="7" s="1"/>
  <c r="C1909" i="2"/>
  <c r="I1908" i="2" a="1"/>
  <c r="I1908" i="2" s="1"/>
  <c r="H1908" i="2"/>
  <c r="I1908" i="7" s="1"/>
  <c r="G1908" i="2"/>
  <c r="H1908" i="7" s="1"/>
  <c r="F1908" i="2"/>
  <c r="G1908" i="7" s="1"/>
  <c r="E1908" i="2"/>
  <c r="D1908" i="2"/>
  <c r="C1908" i="2"/>
  <c r="I1907" i="2" a="1"/>
  <c r="I1907" i="2" s="1"/>
  <c r="H1907" i="2"/>
  <c r="I1907" i="7" s="1"/>
  <c r="G1907" i="2"/>
  <c r="H1907" i="7" s="1"/>
  <c r="F1907" i="2"/>
  <c r="G1907" i="7" s="1"/>
  <c r="E1907" i="2"/>
  <c r="D1907" i="2"/>
  <c r="F1907" i="7" s="1"/>
  <c r="O1907" i="7" s="1"/>
  <c r="C1907" i="2"/>
  <c r="I1906" i="2" a="1"/>
  <c r="I1906" i="2" s="1"/>
  <c r="H1906" i="2"/>
  <c r="I1906" i="7" s="1"/>
  <c r="O1906" i="7" s="1"/>
  <c r="G1906" i="2"/>
  <c r="H1906" i="7" s="1"/>
  <c r="F1906" i="2"/>
  <c r="G1906" i="7" s="1"/>
  <c r="E1906" i="2"/>
  <c r="D1906" i="2"/>
  <c r="F1906" i="7" s="1"/>
  <c r="C1906" i="2"/>
  <c r="I1905" i="2" a="1"/>
  <c r="I1905" i="2" s="1"/>
  <c r="H1905" i="2"/>
  <c r="I1905" i="7" s="1"/>
  <c r="G1905" i="2"/>
  <c r="H1905" i="7" s="1"/>
  <c r="F1905" i="2"/>
  <c r="E1905" i="2"/>
  <c r="D1905" i="2"/>
  <c r="F1905" i="7" s="1"/>
  <c r="O1905" i="7" s="1"/>
  <c r="C1905" i="2"/>
  <c r="I1904" i="2" a="1"/>
  <c r="I1904" i="2" s="1"/>
  <c r="H1904" i="2"/>
  <c r="I1904" i="7" s="1"/>
  <c r="G1904" i="2"/>
  <c r="H1904" i="7" s="1"/>
  <c r="F1904" i="2"/>
  <c r="G1904" i="7" s="1"/>
  <c r="E1904" i="2"/>
  <c r="D1904" i="2"/>
  <c r="F1904" i="7" s="1"/>
  <c r="O1904" i="7" s="1"/>
  <c r="C1904" i="2"/>
  <c r="I1903" i="2" a="1"/>
  <c r="I1903" i="2" s="1"/>
  <c r="H1903" i="2"/>
  <c r="I1903" i="7" s="1"/>
  <c r="G1903" i="2"/>
  <c r="H1903" i="7" s="1"/>
  <c r="F1903" i="2"/>
  <c r="G1903" i="7" s="1"/>
  <c r="E1903" i="2"/>
  <c r="D1903" i="2"/>
  <c r="F1903" i="7" s="1"/>
  <c r="O1903" i="7" s="1"/>
  <c r="C1903" i="2"/>
  <c r="I1902" i="2" a="1"/>
  <c r="I1902" i="2" s="1"/>
  <c r="H1902" i="2"/>
  <c r="I1902" i="7" s="1"/>
  <c r="G1902" i="2"/>
  <c r="H1902" i="7" s="1"/>
  <c r="F1902" i="2"/>
  <c r="G1902" i="7" s="1"/>
  <c r="E1902" i="2"/>
  <c r="D1902" i="2"/>
  <c r="F1902" i="7" s="1"/>
  <c r="O1902" i="7" s="1"/>
  <c r="C1902" i="2"/>
  <c r="I1901" i="2" a="1"/>
  <c r="I1901" i="2" s="1"/>
  <c r="H1901" i="2"/>
  <c r="I1901" i="7" s="1"/>
  <c r="G1901" i="2"/>
  <c r="F1901" i="2"/>
  <c r="G1901" i="7" s="1"/>
  <c r="E1901" i="2"/>
  <c r="D1901" i="2"/>
  <c r="F1901" i="7" s="1"/>
  <c r="C1901" i="2"/>
  <c r="I1900" i="2" a="1"/>
  <c r="I1900" i="2" s="1"/>
  <c r="H1900" i="2"/>
  <c r="I1900" i="7" s="1"/>
  <c r="O1900" i="7" s="1"/>
  <c r="G1900" i="2"/>
  <c r="H1900" i="7" s="1"/>
  <c r="F1900" i="2"/>
  <c r="G1900" i="7" s="1"/>
  <c r="E1900" i="2"/>
  <c r="D1900" i="2"/>
  <c r="F1900" i="7" s="1"/>
  <c r="C1900" i="2"/>
  <c r="I1899" i="2" a="1"/>
  <c r="I1899" i="2" s="1"/>
  <c r="H1899" i="2"/>
  <c r="I1899" i="7" s="1"/>
  <c r="G1899" i="2"/>
  <c r="H1899" i="7" s="1"/>
  <c r="F1899" i="2"/>
  <c r="E1899" i="2"/>
  <c r="D1899" i="2"/>
  <c r="F1899" i="7" s="1"/>
  <c r="C1899" i="2"/>
  <c r="I1898" i="2" a="1"/>
  <c r="I1898" i="2" s="1"/>
  <c r="H1898" i="2"/>
  <c r="I1898" i="7" s="1"/>
  <c r="G1898" i="2"/>
  <c r="H1898" i="7" s="1"/>
  <c r="F1898" i="2"/>
  <c r="G1898" i="7" s="1"/>
  <c r="E1898" i="2"/>
  <c r="D1898" i="2"/>
  <c r="C1898" i="2"/>
  <c r="I1897" i="2" a="1"/>
  <c r="I1897" i="2" s="1"/>
  <c r="H1897" i="2"/>
  <c r="I1897" i="7" s="1"/>
  <c r="G1897" i="2"/>
  <c r="H1897" i="7" s="1"/>
  <c r="F1897" i="2"/>
  <c r="G1897" i="7" s="1"/>
  <c r="E1897" i="2"/>
  <c r="D1897" i="2"/>
  <c r="F1897" i="7" s="1"/>
  <c r="O1897" i="7" s="1"/>
  <c r="C1897" i="2"/>
  <c r="I1896" i="2" a="1"/>
  <c r="I1896" i="2" s="1"/>
  <c r="H1896" i="2"/>
  <c r="I1896" i="7" s="1"/>
  <c r="G1896" i="2"/>
  <c r="H1896" i="7" s="1"/>
  <c r="F1896" i="2"/>
  <c r="G1896" i="7" s="1"/>
  <c r="E1896" i="2"/>
  <c r="D1896" i="2"/>
  <c r="C1896" i="2"/>
  <c r="I1895" i="2" a="1"/>
  <c r="I1895" i="2" s="1"/>
  <c r="H1895" i="2"/>
  <c r="I1895" i="7" s="1"/>
  <c r="G1895" i="2"/>
  <c r="H1895" i="7" s="1"/>
  <c r="F1895" i="2"/>
  <c r="G1895" i="7" s="1"/>
  <c r="E1895" i="2"/>
  <c r="D1895" i="2"/>
  <c r="F1895" i="7" s="1"/>
  <c r="O1895" i="7" s="1"/>
  <c r="C1895" i="2"/>
  <c r="I1894" i="2" a="1"/>
  <c r="I1894" i="2" s="1"/>
  <c r="H1894" i="2"/>
  <c r="I1894" i="7" s="1"/>
  <c r="O1894" i="7" s="1"/>
  <c r="G1894" i="2"/>
  <c r="H1894" i="7" s="1"/>
  <c r="F1894" i="2"/>
  <c r="G1894" i="7" s="1"/>
  <c r="E1894" i="2"/>
  <c r="D1894" i="2"/>
  <c r="F1894" i="7" s="1"/>
  <c r="C1894" i="2"/>
  <c r="I1893" i="2" a="1"/>
  <c r="I1893" i="2" s="1"/>
  <c r="H1893" i="2"/>
  <c r="I1893" i="7" s="1"/>
  <c r="G1893" i="2"/>
  <c r="H1893" i="7" s="1"/>
  <c r="F1893" i="2"/>
  <c r="G1893" i="7" s="1"/>
  <c r="E1893" i="2"/>
  <c r="D1893" i="2"/>
  <c r="F1893" i="7" s="1"/>
  <c r="O1893" i="7" s="1"/>
  <c r="C1893" i="2"/>
  <c r="I1892" i="2" a="1"/>
  <c r="I1892" i="2" s="1"/>
  <c r="H1892" i="2"/>
  <c r="I1892" i="7" s="1"/>
  <c r="G1892" i="2"/>
  <c r="H1892" i="7" s="1"/>
  <c r="F1892" i="2"/>
  <c r="G1892" i="7" s="1"/>
  <c r="E1892" i="2"/>
  <c r="D1892" i="2"/>
  <c r="F1892" i="7" s="1"/>
  <c r="O1892" i="7" s="1"/>
  <c r="C1892" i="2"/>
  <c r="I1891" i="2" a="1"/>
  <c r="I1891" i="2" s="1"/>
  <c r="H1891" i="2"/>
  <c r="I1891" i="7" s="1"/>
  <c r="G1891" i="2"/>
  <c r="H1891" i="7" s="1"/>
  <c r="F1891" i="2"/>
  <c r="G1891" i="7" s="1"/>
  <c r="E1891" i="2"/>
  <c r="D1891" i="2"/>
  <c r="F1891" i="7" s="1"/>
  <c r="O1891" i="7" s="1"/>
  <c r="C1891" i="2"/>
  <c r="I1890" i="2" a="1"/>
  <c r="I1890" i="2" s="1"/>
  <c r="H1890" i="2"/>
  <c r="I1890" i="7" s="1"/>
  <c r="G1890" i="2"/>
  <c r="H1890" i="7" s="1"/>
  <c r="F1890" i="2"/>
  <c r="G1890" i="7" s="1"/>
  <c r="E1890" i="2"/>
  <c r="D1890" i="2"/>
  <c r="F1890" i="7" s="1"/>
  <c r="O1890" i="7" s="1"/>
  <c r="C1890" i="2"/>
  <c r="I1889" i="2" a="1"/>
  <c r="I1889" i="2" s="1"/>
  <c r="H1889" i="2"/>
  <c r="I1889" i="7" s="1"/>
  <c r="G1889" i="2"/>
  <c r="F1889" i="2"/>
  <c r="G1889" i="7" s="1"/>
  <c r="E1889" i="2"/>
  <c r="D1889" i="2"/>
  <c r="F1889" i="7" s="1"/>
  <c r="C1889" i="2"/>
  <c r="I1888" i="2" a="1"/>
  <c r="I1888" i="2" s="1"/>
  <c r="H1888" i="2"/>
  <c r="I1888" i="7" s="1"/>
  <c r="O1888" i="7" s="1"/>
  <c r="G1888" i="2"/>
  <c r="H1888" i="7" s="1"/>
  <c r="F1888" i="2"/>
  <c r="G1888" i="7" s="1"/>
  <c r="E1888" i="2"/>
  <c r="D1888" i="2"/>
  <c r="F1888" i="7" s="1"/>
  <c r="C1888" i="2"/>
  <c r="I1887" i="2" a="1"/>
  <c r="I1887" i="2" s="1"/>
  <c r="H1887" i="2"/>
  <c r="I1887" i="7" s="1"/>
  <c r="G1887" i="2"/>
  <c r="H1887" i="7" s="1"/>
  <c r="F1887" i="2"/>
  <c r="E1887" i="2"/>
  <c r="D1887" i="2"/>
  <c r="F1887" i="7" s="1"/>
  <c r="C1887" i="2"/>
  <c r="I1886" i="2" a="1"/>
  <c r="I1886" i="2" s="1"/>
  <c r="H1886" i="2"/>
  <c r="I1886" i="7" s="1"/>
  <c r="G1886" i="2"/>
  <c r="H1886" i="7" s="1"/>
  <c r="F1886" i="2"/>
  <c r="G1886" i="7" s="1"/>
  <c r="E1886" i="2"/>
  <c r="D1886" i="2"/>
  <c r="C1886" i="2"/>
  <c r="I1885" i="2" a="1"/>
  <c r="I1885" i="2" s="1"/>
  <c r="H1885" i="2"/>
  <c r="I1885" i="7" s="1"/>
  <c r="G1885" i="2"/>
  <c r="H1885" i="7" s="1"/>
  <c r="F1885" i="2"/>
  <c r="G1885" i="7" s="1"/>
  <c r="E1885" i="2"/>
  <c r="D1885" i="2"/>
  <c r="F1885" i="7" s="1"/>
  <c r="O1885" i="7" s="1"/>
  <c r="C1885" i="2"/>
  <c r="I1884" i="2" a="1"/>
  <c r="I1884" i="2" s="1"/>
  <c r="H1884" i="2"/>
  <c r="I1884" i="7" s="1"/>
  <c r="G1884" i="2"/>
  <c r="H1884" i="7" s="1"/>
  <c r="F1884" i="2"/>
  <c r="G1884" i="7" s="1"/>
  <c r="E1884" i="2"/>
  <c r="D1884" i="2"/>
  <c r="C1884" i="2"/>
  <c r="I1883" i="2" a="1"/>
  <c r="I1883" i="2" s="1"/>
  <c r="H1883" i="2"/>
  <c r="I1883" i="7" s="1"/>
  <c r="G1883" i="2"/>
  <c r="H1883" i="7" s="1"/>
  <c r="F1883" i="2"/>
  <c r="G1883" i="7" s="1"/>
  <c r="E1883" i="2"/>
  <c r="D1883" i="2"/>
  <c r="F1883" i="7" s="1"/>
  <c r="O1883" i="7" s="1"/>
  <c r="C1883" i="2"/>
  <c r="I1882" i="2" a="1"/>
  <c r="I1882" i="2" s="1"/>
  <c r="H1882" i="2"/>
  <c r="I1882" i="7" s="1"/>
  <c r="O1882" i="7" s="1"/>
  <c r="G1882" i="2"/>
  <c r="H1882" i="7" s="1"/>
  <c r="F1882" i="2"/>
  <c r="G1882" i="7" s="1"/>
  <c r="E1882" i="2"/>
  <c r="D1882" i="2"/>
  <c r="F1882" i="7" s="1"/>
  <c r="C1882" i="2"/>
  <c r="I1881" i="2" a="1"/>
  <c r="I1881" i="2" s="1"/>
  <c r="H1881" i="2"/>
  <c r="I1881" i="7" s="1"/>
  <c r="G1881" i="2"/>
  <c r="H1881" i="7" s="1"/>
  <c r="F1881" i="2"/>
  <c r="G1881" i="7" s="1"/>
  <c r="E1881" i="2"/>
  <c r="D1881" i="2"/>
  <c r="F1881" i="7" s="1"/>
  <c r="C1881" i="2"/>
  <c r="I1880" i="2" a="1"/>
  <c r="I1880" i="2" s="1"/>
  <c r="H1880" i="2"/>
  <c r="I1880" i="7" s="1"/>
  <c r="G1880" i="2"/>
  <c r="H1880" i="7" s="1"/>
  <c r="F1880" i="2"/>
  <c r="G1880" i="7" s="1"/>
  <c r="E1880" i="2"/>
  <c r="D1880" i="2"/>
  <c r="F1880" i="7" s="1"/>
  <c r="O1880" i="7" s="1"/>
  <c r="C1880" i="2"/>
  <c r="I1879" i="2" a="1"/>
  <c r="I1879" i="2" s="1"/>
  <c r="H1879" i="2"/>
  <c r="I1879" i="7" s="1"/>
  <c r="G1879" i="2"/>
  <c r="H1879" i="7" s="1"/>
  <c r="F1879" i="2"/>
  <c r="G1879" i="7" s="1"/>
  <c r="E1879" i="2"/>
  <c r="D1879" i="2"/>
  <c r="F1879" i="7" s="1"/>
  <c r="O1879" i="7" s="1"/>
  <c r="C1879" i="2"/>
  <c r="I1878" i="2" a="1"/>
  <c r="I1878" i="2" s="1"/>
  <c r="H1878" i="2"/>
  <c r="I1878" i="7" s="1"/>
  <c r="G1878" i="2"/>
  <c r="H1878" i="7" s="1"/>
  <c r="F1878" i="2"/>
  <c r="G1878" i="7" s="1"/>
  <c r="E1878" i="2"/>
  <c r="D1878" i="2"/>
  <c r="F1878" i="7" s="1"/>
  <c r="O1878" i="7" s="1"/>
  <c r="C1878" i="2"/>
  <c r="I1877" i="2" a="1"/>
  <c r="I1877" i="2" s="1"/>
  <c r="H1877" i="2"/>
  <c r="I1877" i="7" s="1"/>
  <c r="G1877" i="2"/>
  <c r="F1877" i="2"/>
  <c r="E1877" i="2"/>
  <c r="D1877" i="2"/>
  <c r="F1877" i="7" s="1"/>
  <c r="C1877" i="2"/>
  <c r="I1876" i="2" a="1"/>
  <c r="I1876" i="2" s="1"/>
  <c r="H1876" i="2"/>
  <c r="I1876" i="7" s="1"/>
  <c r="G1876" i="2"/>
  <c r="H1876" i="7" s="1"/>
  <c r="F1876" i="2"/>
  <c r="G1876" i="7" s="1"/>
  <c r="E1876" i="2"/>
  <c r="D1876" i="2"/>
  <c r="C1876" i="2"/>
  <c r="I1875" i="2" a="1"/>
  <c r="I1875" i="2" s="1"/>
  <c r="H1875" i="2"/>
  <c r="I1875" i="7" s="1"/>
  <c r="O1875" i="7" s="1"/>
  <c r="G1875" i="2"/>
  <c r="F1875" i="2"/>
  <c r="G1875" i="7" s="1"/>
  <c r="E1875" i="2"/>
  <c r="D1875" i="2"/>
  <c r="F1875" i="7" s="1"/>
  <c r="C1875" i="2"/>
  <c r="I1874" i="2" a="1"/>
  <c r="I1874" i="2" s="1"/>
  <c r="H1874" i="2"/>
  <c r="I1874" i="7" s="1"/>
  <c r="G1874" i="2"/>
  <c r="F1874" i="2"/>
  <c r="E1874" i="2"/>
  <c r="D1874" i="2"/>
  <c r="C1874" i="2"/>
  <c r="I1873" i="2" a="1"/>
  <c r="I1873" i="2" s="1"/>
  <c r="H1873" i="2"/>
  <c r="I1873" i="7" s="1"/>
  <c r="G1873" i="2"/>
  <c r="H1873" i="7" s="1"/>
  <c r="F1873" i="2"/>
  <c r="G1873" i="7" s="1"/>
  <c r="E1873" i="2"/>
  <c r="D1873" i="2"/>
  <c r="F1873" i="7" s="1"/>
  <c r="O1873" i="7" s="1"/>
  <c r="C1873" i="2"/>
  <c r="I1872" i="2" a="1"/>
  <c r="I1872" i="2" s="1"/>
  <c r="H1872" i="2"/>
  <c r="I1872" i="7" s="1"/>
  <c r="G1872" i="2"/>
  <c r="H1872" i="7" s="1"/>
  <c r="F1872" i="2"/>
  <c r="G1872" i="7" s="1"/>
  <c r="E1872" i="2"/>
  <c r="D1872" i="2"/>
  <c r="C1872" i="2"/>
  <c r="I1871" i="2" a="1"/>
  <c r="I1871" i="2" s="1"/>
  <c r="H1871" i="2"/>
  <c r="I1871" i="7" s="1"/>
  <c r="G1871" i="2"/>
  <c r="H1871" i="7" s="1"/>
  <c r="F1871" i="2"/>
  <c r="E1871" i="2"/>
  <c r="D1871" i="2"/>
  <c r="F1871" i="7" s="1"/>
  <c r="O1871" i="7" s="1"/>
  <c r="C1871" i="2"/>
  <c r="I1870" i="2" a="1"/>
  <c r="I1870" i="2" s="1"/>
  <c r="H1870" i="2"/>
  <c r="I1870" i="7" s="1"/>
  <c r="O1870" i="7" s="1"/>
  <c r="G1870" i="2"/>
  <c r="H1870" i="7" s="1"/>
  <c r="F1870" i="2"/>
  <c r="G1870" i="7" s="1"/>
  <c r="E1870" i="2"/>
  <c r="D1870" i="2"/>
  <c r="F1870" i="7" s="1"/>
  <c r="C1870" i="2"/>
  <c r="I1869" i="2" a="1"/>
  <c r="I1869" i="2" s="1"/>
  <c r="H1869" i="2"/>
  <c r="I1869" i="7" s="1"/>
  <c r="G1869" i="2"/>
  <c r="H1869" i="7" s="1"/>
  <c r="F1869" i="2"/>
  <c r="G1869" i="7" s="1"/>
  <c r="E1869" i="2"/>
  <c r="D1869" i="2"/>
  <c r="F1869" i="7" s="1"/>
  <c r="C1869" i="2"/>
  <c r="I1868" i="2" a="1"/>
  <c r="I1868" i="2" s="1"/>
  <c r="H1868" i="2"/>
  <c r="I1868" i="7" s="1"/>
  <c r="G1868" i="2"/>
  <c r="H1868" i="7" s="1"/>
  <c r="F1868" i="2"/>
  <c r="G1868" i="7" s="1"/>
  <c r="E1868" i="2"/>
  <c r="D1868" i="2"/>
  <c r="F1868" i="7" s="1"/>
  <c r="O1868" i="7" s="1"/>
  <c r="C1868" i="2"/>
  <c r="I1867" i="2" a="1"/>
  <c r="I1867" i="2" s="1"/>
  <c r="H1867" i="2"/>
  <c r="I1867" i="7" s="1"/>
  <c r="G1867" i="2"/>
  <c r="H1867" i="7" s="1"/>
  <c r="F1867" i="2"/>
  <c r="G1867" i="7" s="1"/>
  <c r="E1867" i="2"/>
  <c r="D1867" i="2"/>
  <c r="F1867" i="7" s="1"/>
  <c r="O1867" i="7" s="1"/>
  <c r="C1867" i="2"/>
  <c r="I1866" i="2" a="1"/>
  <c r="I1866" i="2" s="1"/>
  <c r="H1866" i="2"/>
  <c r="I1866" i="7" s="1"/>
  <c r="G1866" i="2"/>
  <c r="H1866" i="7" s="1"/>
  <c r="F1866" i="2"/>
  <c r="G1866" i="7" s="1"/>
  <c r="E1866" i="2"/>
  <c r="D1866" i="2"/>
  <c r="F1866" i="7" s="1"/>
  <c r="O1866" i="7" s="1"/>
  <c r="C1866" i="2"/>
  <c r="I1865" i="2" a="1"/>
  <c r="I1865" i="2" s="1"/>
  <c r="H1865" i="2"/>
  <c r="I1865" i="7" s="1"/>
  <c r="G1865" i="2"/>
  <c r="F1865" i="2"/>
  <c r="E1865" i="2"/>
  <c r="D1865" i="2"/>
  <c r="F1865" i="7" s="1"/>
  <c r="C1865" i="2"/>
  <c r="I1864" i="2" a="1"/>
  <c r="I1864" i="2" s="1"/>
  <c r="H1864" i="2"/>
  <c r="I1864" i="7" s="1"/>
  <c r="G1864" i="2"/>
  <c r="H1864" i="7" s="1"/>
  <c r="F1864" i="2"/>
  <c r="G1864" i="7" s="1"/>
  <c r="E1864" i="2"/>
  <c r="D1864" i="2"/>
  <c r="C1864" i="2"/>
  <c r="I1863" i="2" a="1"/>
  <c r="I1863" i="2" s="1"/>
  <c r="H1863" i="2"/>
  <c r="I1863" i="7" s="1"/>
  <c r="O1863" i="7" s="1"/>
  <c r="G1863" i="2"/>
  <c r="F1863" i="2"/>
  <c r="G1863" i="7" s="1"/>
  <c r="E1863" i="2"/>
  <c r="D1863" i="2"/>
  <c r="F1863" i="7" s="1"/>
  <c r="C1863" i="2"/>
  <c r="I1862" i="2" a="1"/>
  <c r="I1862" i="2" s="1"/>
  <c r="H1862" i="2"/>
  <c r="I1862" i="7" s="1"/>
  <c r="G1862" i="2"/>
  <c r="F1862" i="2"/>
  <c r="E1862" i="2"/>
  <c r="D1862" i="2"/>
  <c r="C1862" i="2"/>
  <c r="I1861" i="2" a="1"/>
  <c r="I1861" i="2" s="1"/>
  <c r="H1861" i="2"/>
  <c r="I1861" i="7" s="1"/>
  <c r="G1861" i="2"/>
  <c r="H1861" i="7" s="1"/>
  <c r="F1861" i="2"/>
  <c r="G1861" i="7" s="1"/>
  <c r="E1861" i="2"/>
  <c r="D1861" i="2"/>
  <c r="F1861" i="7" s="1"/>
  <c r="O1861" i="7" s="1"/>
  <c r="C1861" i="2"/>
  <c r="I1860" i="2" a="1"/>
  <c r="I1860" i="2" s="1"/>
  <c r="H1860" i="2"/>
  <c r="I1860" i="7" s="1"/>
  <c r="G1860" i="2"/>
  <c r="H1860" i="7" s="1"/>
  <c r="F1860" i="2"/>
  <c r="G1860" i="7" s="1"/>
  <c r="E1860" i="2"/>
  <c r="D1860" i="2"/>
  <c r="C1860" i="2"/>
  <c r="I1859" i="2" a="1"/>
  <c r="I1859" i="2" s="1"/>
  <c r="H1859" i="2"/>
  <c r="I1859" i="7" s="1"/>
  <c r="G1859" i="2"/>
  <c r="H1859" i="7" s="1"/>
  <c r="F1859" i="2"/>
  <c r="G1859" i="7" s="1"/>
  <c r="E1859" i="2"/>
  <c r="D1859" i="2"/>
  <c r="F1859" i="7" s="1"/>
  <c r="O1859" i="7" s="1"/>
  <c r="C1859" i="2"/>
  <c r="I1858" i="2" a="1"/>
  <c r="I1858" i="2" s="1"/>
  <c r="H1858" i="2"/>
  <c r="I1858" i="7" s="1"/>
  <c r="O1858" i="7" s="1"/>
  <c r="G1858" i="2"/>
  <c r="H1858" i="7" s="1"/>
  <c r="F1858" i="2"/>
  <c r="G1858" i="7" s="1"/>
  <c r="E1858" i="2"/>
  <c r="D1858" i="2"/>
  <c r="F1858" i="7" s="1"/>
  <c r="C1858" i="2"/>
  <c r="I1857" i="2" a="1"/>
  <c r="I1857" i="2" s="1"/>
  <c r="H1857" i="2"/>
  <c r="I1857" i="7" s="1"/>
  <c r="G1857" i="2"/>
  <c r="H1857" i="7" s="1"/>
  <c r="F1857" i="2"/>
  <c r="G1857" i="7" s="1"/>
  <c r="E1857" i="2"/>
  <c r="D1857" i="2"/>
  <c r="F1857" i="7" s="1"/>
  <c r="C1857" i="2"/>
  <c r="I1856" i="2" a="1"/>
  <c r="I1856" i="2" s="1"/>
  <c r="H1856" i="2"/>
  <c r="I1856" i="7" s="1"/>
  <c r="G1856" i="2"/>
  <c r="H1856" i="7" s="1"/>
  <c r="F1856" i="2"/>
  <c r="G1856" i="7" s="1"/>
  <c r="E1856" i="2"/>
  <c r="D1856" i="2"/>
  <c r="F1856" i="7" s="1"/>
  <c r="O1856" i="7" s="1"/>
  <c r="C1856" i="2"/>
  <c r="I1855" i="2" a="1"/>
  <c r="I1855" i="2" s="1"/>
  <c r="H1855" i="2"/>
  <c r="I1855" i="7" s="1"/>
  <c r="G1855" i="2"/>
  <c r="H1855" i="7" s="1"/>
  <c r="F1855" i="2"/>
  <c r="G1855" i="7" s="1"/>
  <c r="E1855" i="2"/>
  <c r="D1855" i="2"/>
  <c r="F1855" i="7" s="1"/>
  <c r="O1855" i="7" s="1"/>
  <c r="C1855" i="2"/>
  <c r="I1854" i="2" a="1"/>
  <c r="I1854" i="2" s="1"/>
  <c r="H1854" i="2"/>
  <c r="I1854" i="7" s="1"/>
  <c r="G1854" i="2"/>
  <c r="H1854" i="7" s="1"/>
  <c r="F1854" i="2"/>
  <c r="G1854" i="7" s="1"/>
  <c r="E1854" i="2"/>
  <c r="D1854" i="2"/>
  <c r="F1854" i="7" s="1"/>
  <c r="O1854" i="7" s="1"/>
  <c r="C1854" i="2"/>
  <c r="I1853" i="2" a="1"/>
  <c r="I1853" i="2" s="1"/>
  <c r="H1853" i="2"/>
  <c r="I1853" i="7" s="1"/>
  <c r="G1853" i="2"/>
  <c r="F1853" i="2"/>
  <c r="E1853" i="2"/>
  <c r="D1853" i="2"/>
  <c r="F1853" i="7" s="1"/>
  <c r="C1853" i="2"/>
  <c r="I1852" i="2" a="1"/>
  <c r="I1852" i="2" s="1"/>
  <c r="H1852" i="2"/>
  <c r="I1852" i="7" s="1"/>
  <c r="G1852" i="2"/>
  <c r="H1852" i="7" s="1"/>
  <c r="F1852" i="2"/>
  <c r="G1852" i="7" s="1"/>
  <c r="E1852" i="2"/>
  <c r="D1852" i="2"/>
  <c r="C1852" i="2"/>
  <c r="I1851" i="2" a="1"/>
  <c r="I1851" i="2" s="1"/>
  <c r="H1851" i="2"/>
  <c r="I1851" i="7" s="1"/>
  <c r="O1851" i="7" s="1"/>
  <c r="G1851" i="2"/>
  <c r="F1851" i="2"/>
  <c r="G1851" i="7" s="1"/>
  <c r="E1851" i="2"/>
  <c r="D1851" i="2"/>
  <c r="F1851" i="7" s="1"/>
  <c r="C1851" i="2"/>
  <c r="I1850" i="2" a="1"/>
  <c r="I1850" i="2" s="1"/>
  <c r="H1850" i="2"/>
  <c r="I1850" i="7" s="1"/>
  <c r="G1850" i="2"/>
  <c r="F1850" i="2"/>
  <c r="E1850" i="2"/>
  <c r="D1850" i="2"/>
  <c r="C1850" i="2"/>
  <c r="I1849" i="2" a="1"/>
  <c r="I1849" i="2" s="1"/>
  <c r="H1849" i="2"/>
  <c r="I1849" i="7" s="1"/>
  <c r="G1849" i="2"/>
  <c r="H1849" i="7" s="1"/>
  <c r="F1849" i="2"/>
  <c r="G1849" i="7" s="1"/>
  <c r="E1849" i="2"/>
  <c r="D1849" i="2"/>
  <c r="F1849" i="7" s="1"/>
  <c r="O1849" i="7" s="1"/>
  <c r="C1849" i="2"/>
  <c r="I1848" i="2" a="1"/>
  <c r="I1848" i="2" s="1"/>
  <c r="H1848" i="2"/>
  <c r="I1848" i="7" s="1"/>
  <c r="G1848" i="2"/>
  <c r="H1848" i="7" s="1"/>
  <c r="F1848" i="2"/>
  <c r="G1848" i="7" s="1"/>
  <c r="E1848" i="2"/>
  <c r="D1848" i="2"/>
  <c r="C1848" i="2"/>
  <c r="I1847" i="2" a="1"/>
  <c r="I1847" i="2" s="1"/>
  <c r="H1847" i="2"/>
  <c r="I1847" i="7" s="1"/>
  <c r="G1847" i="2"/>
  <c r="H1847" i="7" s="1"/>
  <c r="F1847" i="2"/>
  <c r="E1847" i="2"/>
  <c r="D1847" i="2"/>
  <c r="F1847" i="7" s="1"/>
  <c r="O1847" i="7" s="1"/>
  <c r="C1847" i="2"/>
  <c r="I1846" i="2" a="1"/>
  <c r="I1846" i="2" s="1"/>
  <c r="H1846" i="2"/>
  <c r="I1846" i="7" s="1"/>
  <c r="O1846" i="7" s="1"/>
  <c r="G1846" i="2"/>
  <c r="H1846" i="7" s="1"/>
  <c r="F1846" i="2"/>
  <c r="G1846" i="7" s="1"/>
  <c r="E1846" i="2"/>
  <c r="D1846" i="2"/>
  <c r="F1846" i="7" s="1"/>
  <c r="C1846" i="2"/>
  <c r="I1845" i="2" a="1"/>
  <c r="I1845" i="2" s="1"/>
  <c r="H1845" i="2"/>
  <c r="I1845" i="7" s="1"/>
  <c r="G1845" i="2"/>
  <c r="H1845" i="7" s="1"/>
  <c r="F1845" i="2"/>
  <c r="G1845" i="7" s="1"/>
  <c r="E1845" i="2"/>
  <c r="D1845" i="2"/>
  <c r="F1845" i="7" s="1"/>
  <c r="O1845" i="7" s="1"/>
  <c r="C1845" i="2"/>
  <c r="I1844" i="2" a="1"/>
  <c r="I1844" i="2" s="1"/>
  <c r="H1844" i="2"/>
  <c r="I1844" i="7" s="1"/>
  <c r="G1844" i="2"/>
  <c r="H1844" i="7" s="1"/>
  <c r="F1844" i="2"/>
  <c r="G1844" i="7" s="1"/>
  <c r="E1844" i="2"/>
  <c r="D1844" i="2"/>
  <c r="F1844" i="7" s="1"/>
  <c r="O1844" i="7" s="1"/>
  <c r="C1844" i="2"/>
  <c r="I1843" i="2" a="1"/>
  <c r="I1843" i="2" s="1"/>
  <c r="H1843" i="2"/>
  <c r="I1843" i="7" s="1"/>
  <c r="G1843" i="2"/>
  <c r="H1843" i="7" s="1"/>
  <c r="F1843" i="2"/>
  <c r="G1843" i="7" s="1"/>
  <c r="E1843" i="2"/>
  <c r="D1843" i="2"/>
  <c r="F1843" i="7" s="1"/>
  <c r="O1843" i="7" s="1"/>
  <c r="C1843" i="2"/>
  <c r="I1842" i="2" a="1"/>
  <c r="I1842" i="2" s="1"/>
  <c r="H1842" i="2"/>
  <c r="I1842" i="7" s="1"/>
  <c r="G1842" i="2"/>
  <c r="H1842" i="7" s="1"/>
  <c r="F1842" i="2"/>
  <c r="G1842" i="7" s="1"/>
  <c r="E1842" i="2"/>
  <c r="D1842" i="2"/>
  <c r="F1842" i="7" s="1"/>
  <c r="O1842" i="7" s="1"/>
  <c r="C1842" i="2"/>
  <c r="I1841" i="2" a="1"/>
  <c r="I1841" i="2" s="1"/>
  <c r="H1841" i="2"/>
  <c r="I1841" i="7" s="1"/>
  <c r="G1841" i="2"/>
  <c r="F1841" i="2"/>
  <c r="E1841" i="2"/>
  <c r="D1841" i="2"/>
  <c r="F1841" i="7" s="1"/>
  <c r="C1841" i="2"/>
  <c r="I1840" i="2" a="1"/>
  <c r="I1840" i="2" s="1"/>
  <c r="H1840" i="2"/>
  <c r="I1840" i="7" s="1"/>
  <c r="G1840" i="2"/>
  <c r="H1840" i="7" s="1"/>
  <c r="F1840" i="2"/>
  <c r="G1840" i="7" s="1"/>
  <c r="E1840" i="2"/>
  <c r="D1840" i="2"/>
  <c r="C1840" i="2"/>
  <c r="I1839" i="2" a="1"/>
  <c r="I1839" i="2" s="1"/>
  <c r="H1839" i="2"/>
  <c r="I1839" i="7" s="1"/>
  <c r="G1839" i="2"/>
  <c r="F1839" i="2"/>
  <c r="G1839" i="7" s="1"/>
  <c r="E1839" i="2"/>
  <c r="D1839" i="2"/>
  <c r="F1839" i="7" s="1"/>
  <c r="C1839" i="2"/>
  <c r="I1838" i="2" a="1"/>
  <c r="I1838" i="2" s="1"/>
  <c r="H1838" i="2"/>
  <c r="I1838" i="7" s="1"/>
  <c r="G1838" i="2"/>
  <c r="F1838" i="2"/>
  <c r="E1838" i="2"/>
  <c r="D1838" i="2"/>
  <c r="C1838" i="2"/>
  <c r="I1837" i="2" a="1"/>
  <c r="I1837" i="2" s="1"/>
  <c r="H1837" i="2"/>
  <c r="I1837" i="7" s="1"/>
  <c r="G1837" i="2"/>
  <c r="H1837" i="7" s="1"/>
  <c r="F1837" i="2"/>
  <c r="G1837" i="7" s="1"/>
  <c r="E1837" i="2"/>
  <c r="D1837" i="2"/>
  <c r="F1837" i="7" s="1"/>
  <c r="O1837" i="7" s="1"/>
  <c r="C1837" i="2"/>
  <c r="I1836" i="2" a="1"/>
  <c r="I1836" i="2" s="1"/>
  <c r="H1836" i="2"/>
  <c r="I1836" i="7" s="1"/>
  <c r="G1836" i="2"/>
  <c r="H1836" i="7" s="1"/>
  <c r="F1836" i="2"/>
  <c r="G1836" i="7" s="1"/>
  <c r="E1836" i="2"/>
  <c r="D1836" i="2"/>
  <c r="C1836" i="2"/>
  <c r="I1835" i="2" a="1"/>
  <c r="I1835" i="2" s="1"/>
  <c r="H1835" i="2"/>
  <c r="I1835" i="7" s="1"/>
  <c r="G1835" i="2"/>
  <c r="H1835" i="7" s="1"/>
  <c r="F1835" i="2"/>
  <c r="G1835" i="7" s="1"/>
  <c r="E1835" i="2"/>
  <c r="D1835" i="2"/>
  <c r="F1835" i="7" s="1"/>
  <c r="O1835" i="7" s="1"/>
  <c r="C1835" i="2"/>
  <c r="I1834" i="2" a="1"/>
  <c r="I1834" i="2" s="1"/>
  <c r="H1834" i="2"/>
  <c r="I1834" i="7" s="1"/>
  <c r="G1834" i="2"/>
  <c r="H1834" i="7" s="1"/>
  <c r="F1834" i="2"/>
  <c r="G1834" i="7" s="1"/>
  <c r="E1834" i="2"/>
  <c r="D1834" i="2"/>
  <c r="F1834" i="7" s="1"/>
  <c r="C1834" i="2"/>
  <c r="I1833" i="2" a="1"/>
  <c r="I1833" i="2" s="1"/>
  <c r="H1833" i="2"/>
  <c r="I1833" i="7" s="1"/>
  <c r="G1833" i="2"/>
  <c r="H1833" i="7" s="1"/>
  <c r="F1833" i="2"/>
  <c r="G1833" i="7" s="1"/>
  <c r="E1833" i="2"/>
  <c r="D1833" i="2"/>
  <c r="F1833" i="7" s="1"/>
  <c r="O1833" i="7" s="1"/>
  <c r="C1833" i="2"/>
  <c r="I1832" i="2" a="1"/>
  <c r="I1832" i="2" s="1"/>
  <c r="H1832" i="2"/>
  <c r="I1832" i="7" s="1"/>
  <c r="G1832" i="2"/>
  <c r="H1832" i="7" s="1"/>
  <c r="F1832" i="2"/>
  <c r="G1832" i="7" s="1"/>
  <c r="E1832" i="2"/>
  <c r="D1832" i="2"/>
  <c r="F1832" i="7" s="1"/>
  <c r="O1832" i="7" s="1"/>
  <c r="C1832" i="2"/>
  <c r="I1831" i="2" a="1"/>
  <c r="I1831" i="2" s="1"/>
  <c r="H1831" i="2"/>
  <c r="I1831" i="7" s="1"/>
  <c r="G1831" i="2"/>
  <c r="H1831" i="7" s="1"/>
  <c r="F1831" i="2"/>
  <c r="G1831" i="7" s="1"/>
  <c r="E1831" i="2"/>
  <c r="D1831" i="2"/>
  <c r="F1831" i="7" s="1"/>
  <c r="O1831" i="7" s="1"/>
  <c r="C1831" i="2"/>
  <c r="I1830" i="2" a="1"/>
  <c r="I1830" i="2" s="1"/>
  <c r="H1830" i="2"/>
  <c r="I1830" i="7" s="1"/>
  <c r="G1830" i="2"/>
  <c r="H1830" i="7" s="1"/>
  <c r="F1830" i="2"/>
  <c r="G1830" i="7" s="1"/>
  <c r="E1830" i="2"/>
  <c r="D1830" i="2"/>
  <c r="F1830" i="7" s="1"/>
  <c r="O1830" i="7" s="1"/>
  <c r="C1830" i="2"/>
  <c r="I1829" i="2" a="1"/>
  <c r="I1829" i="2" s="1"/>
  <c r="H1829" i="2"/>
  <c r="I1829" i="7" s="1"/>
  <c r="G1829" i="2"/>
  <c r="F1829" i="2"/>
  <c r="E1829" i="2"/>
  <c r="D1829" i="2"/>
  <c r="F1829" i="7" s="1"/>
  <c r="C1829" i="2"/>
  <c r="I1828" i="2" a="1"/>
  <c r="I1828" i="2" s="1"/>
  <c r="H1828" i="2"/>
  <c r="I1828" i="7" s="1"/>
  <c r="G1828" i="2"/>
  <c r="H1828" i="7" s="1"/>
  <c r="F1828" i="2"/>
  <c r="G1828" i="7" s="1"/>
  <c r="E1828" i="2"/>
  <c r="D1828" i="2"/>
  <c r="C1828" i="2"/>
  <c r="I1827" i="2" a="1"/>
  <c r="I1827" i="2" s="1"/>
  <c r="H1827" i="2"/>
  <c r="I1827" i="7" s="1"/>
  <c r="G1827" i="2"/>
  <c r="F1827" i="2"/>
  <c r="G1827" i="7" s="1"/>
  <c r="E1827" i="2"/>
  <c r="D1827" i="2"/>
  <c r="F1827" i="7" s="1"/>
  <c r="C1827" i="2"/>
  <c r="I1826" i="2" a="1"/>
  <c r="I1826" i="2" s="1"/>
  <c r="H1826" i="2"/>
  <c r="I1826" i="7" s="1"/>
  <c r="G1826" i="2"/>
  <c r="F1826" i="2"/>
  <c r="E1826" i="2"/>
  <c r="D1826" i="2"/>
  <c r="C1826" i="2"/>
  <c r="I1825" i="2" a="1"/>
  <c r="I1825" i="2" s="1"/>
  <c r="H1825" i="2"/>
  <c r="I1825" i="7" s="1"/>
  <c r="G1825" i="2"/>
  <c r="H1825" i="7" s="1"/>
  <c r="F1825" i="2"/>
  <c r="G1825" i="7" s="1"/>
  <c r="E1825" i="2"/>
  <c r="D1825" i="2"/>
  <c r="F1825" i="7" s="1"/>
  <c r="O1825" i="7" s="1"/>
  <c r="C1825" i="2"/>
  <c r="I1824" i="2" a="1"/>
  <c r="I1824" i="2" s="1"/>
  <c r="H1824" i="2"/>
  <c r="I1824" i="7" s="1"/>
  <c r="G1824" i="2"/>
  <c r="H1824" i="7" s="1"/>
  <c r="F1824" i="2"/>
  <c r="G1824" i="7" s="1"/>
  <c r="E1824" i="2"/>
  <c r="D1824" i="2"/>
  <c r="C1824" i="2"/>
  <c r="I1823" i="2" a="1"/>
  <c r="I1823" i="2" s="1"/>
  <c r="H1823" i="2"/>
  <c r="I1823" i="7" s="1"/>
  <c r="G1823" i="2"/>
  <c r="H1823" i="7" s="1"/>
  <c r="F1823" i="2"/>
  <c r="G1823" i="7" s="1"/>
  <c r="E1823" i="2"/>
  <c r="D1823" i="2"/>
  <c r="F1823" i="7" s="1"/>
  <c r="O1823" i="7" s="1"/>
  <c r="C1823" i="2"/>
  <c r="I1822" i="2" a="1"/>
  <c r="I1822" i="2" s="1"/>
  <c r="H1822" i="2"/>
  <c r="I1822" i="7" s="1"/>
  <c r="G1822" i="2"/>
  <c r="H1822" i="7" s="1"/>
  <c r="F1822" i="2"/>
  <c r="G1822" i="7" s="1"/>
  <c r="E1822" i="2"/>
  <c r="D1822" i="2"/>
  <c r="F1822" i="7" s="1"/>
  <c r="C1822" i="2"/>
  <c r="I1821" i="2" a="1"/>
  <c r="I1821" i="2" s="1"/>
  <c r="H1821" i="2"/>
  <c r="I1821" i="7" s="1"/>
  <c r="G1821" i="2"/>
  <c r="H1821" i="7" s="1"/>
  <c r="F1821" i="2"/>
  <c r="G1821" i="7" s="1"/>
  <c r="E1821" i="2"/>
  <c r="D1821" i="2"/>
  <c r="F1821" i="7" s="1"/>
  <c r="O1821" i="7" s="1"/>
  <c r="C1821" i="2"/>
  <c r="I1820" i="2" a="1"/>
  <c r="I1820" i="2" s="1"/>
  <c r="H1820" i="2"/>
  <c r="I1820" i="7" s="1"/>
  <c r="G1820" i="2"/>
  <c r="H1820" i="7" s="1"/>
  <c r="F1820" i="2"/>
  <c r="G1820" i="7" s="1"/>
  <c r="E1820" i="2"/>
  <c r="D1820" i="2"/>
  <c r="F1820" i="7" s="1"/>
  <c r="O1820" i="7" s="1"/>
  <c r="C1820" i="2"/>
  <c r="I1819" i="2" a="1"/>
  <c r="I1819" i="2" s="1"/>
  <c r="H1819" i="2"/>
  <c r="I1819" i="7" s="1"/>
  <c r="G1819" i="2"/>
  <c r="H1819" i="7" s="1"/>
  <c r="F1819" i="2"/>
  <c r="G1819" i="7" s="1"/>
  <c r="E1819" i="2"/>
  <c r="D1819" i="2"/>
  <c r="F1819" i="7" s="1"/>
  <c r="O1819" i="7" s="1"/>
  <c r="C1819" i="2"/>
  <c r="I1818" i="2" a="1"/>
  <c r="I1818" i="2" s="1"/>
  <c r="H1818" i="2"/>
  <c r="I1818" i="7" s="1"/>
  <c r="G1818" i="2"/>
  <c r="H1818" i="7" s="1"/>
  <c r="F1818" i="2"/>
  <c r="G1818" i="7" s="1"/>
  <c r="E1818" i="2"/>
  <c r="D1818" i="2"/>
  <c r="F1818" i="7" s="1"/>
  <c r="O1818" i="7" s="1"/>
  <c r="C1818" i="2"/>
  <c r="I1817" i="2" a="1"/>
  <c r="I1817" i="2" s="1"/>
  <c r="H1817" i="2"/>
  <c r="I1817" i="7" s="1"/>
  <c r="G1817" i="2"/>
  <c r="F1817" i="2"/>
  <c r="E1817" i="2"/>
  <c r="D1817" i="2"/>
  <c r="F1817" i="7" s="1"/>
  <c r="C1817" i="2"/>
  <c r="I1816" i="2" a="1"/>
  <c r="I1816" i="2" s="1"/>
  <c r="H1816" i="2"/>
  <c r="I1816" i="7" s="1"/>
  <c r="G1816" i="2"/>
  <c r="H1816" i="7" s="1"/>
  <c r="F1816" i="2"/>
  <c r="G1816" i="7" s="1"/>
  <c r="E1816" i="2"/>
  <c r="D1816" i="2"/>
  <c r="C1816" i="2"/>
  <c r="I1815" i="2" a="1"/>
  <c r="I1815" i="2" s="1"/>
  <c r="H1815" i="2"/>
  <c r="I1815" i="7" s="1"/>
  <c r="G1815" i="2"/>
  <c r="H1815" i="7" s="1"/>
  <c r="F1815" i="2"/>
  <c r="G1815" i="7" s="1"/>
  <c r="E1815" i="2"/>
  <c r="D1815" i="2"/>
  <c r="F1815" i="7" s="1"/>
  <c r="C1815" i="2"/>
  <c r="I1814" i="2" a="1"/>
  <c r="I1814" i="2" s="1"/>
  <c r="H1814" i="2"/>
  <c r="I1814" i="7" s="1"/>
  <c r="G1814" i="2"/>
  <c r="F1814" i="2"/>
  <c r="E1814" i="2"/>
  <c r="D1814" i="2"/>
  <c r="F1814" i="7" s="1"/>
  <c r="C1814" i="2"/>
  <c r="I1813" i="2" a="1"/>
  <c r="I1813" i="2" s="1"/>
  <c r="H1813" i="2"/>
  <c r="I1813" i="7" s="1"/>
  <c r="G1813" i="2"/>
  <c r="H1813" i="7" s="1"/>
  <c r="F1813" i="2"/>
  <c r="G1813" i="7" s="1"/>
  <c r="E1813" i="2"/>
  <c r="D1813" i="2"/>
  <c r="F1813" i="7" s="1"/>
  <c r="O1813" i="7" s="1"/>
  <c r="C1813" i="2"/>
  <c r="I1812" i="2" a="1"/>
  <c r="I1812" i="2" s="1"/>
  <c r="H1812" i="2"/>
  <c r="I1812" i="7" s="1"/>
  <c r="G1812" i="2"/>
  <c r="H1812" i="7" s="1"/>
  <c r="F1812" i="2"/>
  <c r="G1812" i="7" s="1"/>
  <c r="E1812" i="2"/>
  <c r="D1812" i="2"/>
  <c r="C1812" i="2"/>
  <c r="I1811" i="2" a="1"/>
  <c r="I1811" i="2" s="1"/>
  <c r="H1811" i="2"/>
  <c r="I1811" i="7" s="1"/>
  <c r="G1811" i="2"/>
  <c r="H1811" i="7" s="1"/>
  <c r="F1811" i="2"/>
  <c r="G1811" i="7" s="1"/>
  <c r="E1811" i="2"/>
  <c r="D1811" i="2"/>
  <c r="F1811" i="7" s="1"/>
  <c r="O1811" i="7" s="1"/>
  <c r="C1811" i="2"/>
  <c r="I1810" i="2" a="1"/>
  <c r="I1810" i="2" s="1"/>
  <c r="H1810" i="2"/>
  <c r="I1810" i="7" s="1"/>
  <c r="G1810" i="2"/>
  <c r="H1810" i="7" s="1"/>
  <c r="F1810" i="2"/>
  <c r="G1810" i="7" s="1"/>
  <c r="E1810" i="2"/>
  <c r="D1810" i="2"/>
  <c r="F1810" i="7" s="1"/>
  <c r="C1810" i="2"/>
  <c r="I1809" i="2" a="1"/>
  <c r="I1809" i="2" s="1"/>
  <c r="H1809" i="2"/>
  <c r="I1809" i="7" s="1"/>
  <c r="G1809" i="2"/>
  <c r="H1809" i="7" s="1"/>
  <c r="F1809" i="2"/>
  <c r="G1809" i="7" s="1"/>
  <c r="E1809" i="2"/>
  <c r="D1809" i="2"/>
  <c r="F1809" i="7" s="1"/>
  <c r="O1809" i="7" s="1"/>
  <c r="C1809" i="2"/>
  <c r="I1808" i="2" a="1"/>
  <c r="I1808" i="2" s="1"/>
  <c r="H1808" i="2"/>
  <c r="I1808" i="7" s="1"/>
  <c r="G1808" i="2"/>
  <c r="H1808" i="7" s="1"/>
  <c r="F1808" i="2"/>
  <c r="G1808" i="7" s="1"/>
  <c r="E1808" i="2"/>
  <c r="D1808" i="2"/>
  <c r="F1808" i="7" s="1"/>
  <c r="O1808" i="7" s="1"/>
  <c r="C1808" i="2"/>
  <c r="I1807" i="2" a="1"/>
  <c r="I1807" i="2" s="1"/>
  <c r="H1807" i="2"/>
  <c r="I1807" i="7" s="1"/>
  <c r="G1807" i="2"/>
  <c r="H1807" i="7" s="1"/>
  <c r="F1807" i="2"/>
  <c r="G1807" i="7" s="1"/>
  <c r="E1807" i="2"/>
  <c r="D1807" i="2"/>
  <c r="F1807" i="7" s="1"/>
  <c r="O1807" i="7" s="1"/>
  <c r="C1807" i="2"/>
  <c r="I1806" i="2" a="1"/>
  <c r="I1806" i="2" s="1"/>
  <c r="H1806" i="2"/>
  <c r="I1806" i="7" s="1"/>
  <c r="G1806" i="2"/>
  <c r="H1806" i="7" s="1"/>
  <c r="F1806" i="2"/>
  <c r="G1806" i="7" s="1"/>
  <c r="E1806" i="2"/>
  <c r="D1806" i="2"/>
  <c r="F1806" i="7" s="1"/>
  <c r="O1806" i="7" s="1"/>
  <c r="C1806" i="2"/>
  <c r="I1805" i="2" a="1"/>
  <c r="I1805" i="2" s="1"/>
  <c r="H1805" i="2"/>
  <c r="I1805" i="7" s="1"/>
  <c r="G1805" i="2"/>
  <c r="F1805" i="2"/>
  <c r="E1805" i="2"/>
  <c r="D1805" i="2"/>
  <c r="F1805" i="7" s="1"/>
  <c r="C1805" i="2"/>
  <c r="I1804" i="2" a="1"/>
  <c r="I1804" i="2" s="1"/>
  <c r="H1804" i="2"/>
  <c r="I1804" i="7" s="1"/>
  <c r="G1804" i="2"/>
  <c r="H1804" i="7" s="1"/>
  <c r="F1804" i="2"/>
  <c r="G1804" i="7" s="1"/>
  <c r="E1804" i="2"/>
  <c r="D1804" i="2"/>
  <c r="C1804" i="2"/>
  <c r="I1803" i="2" a="1"/>
  <c r="I1803" i="2" s="1"/>
  <c r="H1803" i="2"/>
  <c r="I1803" i="7" s="1"/>
  <c r="G1803" i="2"/>
  <c r="F1803" i="2"/>
  <c r="G1803" i="7" s="1"/>
  <c r="E1803" i="2"/>
  <c r="D1803" i="2"/>
  <c r="F1803" i="7" s="1"/>
  <c r="C1803" i="2"/>
  <c r="I1802" i="2" a="1"/>
  <c r="I1802" i="2" s="1"/>
  <c r="H1802" i="2"/>
  <c r="I1802" i="7" s="1"/>
  <c r="G1802" i="2"/>
  <c r="F1802" i="2"/>
  <c r="E1802" i="2"/>
  <c r="D1802" i="2"/>
  <c r="C1802" i="2"/>
  <c r="I1801" i="2" a="1"/>
  <c r="I1801" i="2" s="1"/>
  <c r="H1801" i="2"/>
  <c r="I1801" i="7" s="1"/>
  <c r="G1801" i="2"/>
  <c r="H1801" i="7" s="1"/>
  <c r="F1801" i="2"/>
  <c r="G1801" i="7" s="1"/>
  <c r="E1801" i="2"/>
  <c r="D1801" i="2"/>
  <c r="F1801" i="7" s="1"/>
  <c r="O1801" i="7" s="1"/>
  <c r="C1801" i="2"/>
  <c r="I1800" i="2" a="1"/>
  <c r="I1800" i="2" s="1"/>
  <c r="H1800" i="2"/>
  <c r="I1800" i="7" s="1"/>
  <c r="G1800" i="2"/>
  <c r="H1800" i="7" s="1"/>
  <c r="F1800" i="2"/>
  <c r="G1800" i="7" s="1"/>
  <c r="E1800" i="2"/>
  <c r="D1800" i="2"/>
  <c r="C1800" i="2"/>
  <c r="I1799" i="2" a="1"/>
  <c r="I1799" i="2" s="1"/>
  <c r="H1799" i="2"/>
  <c r="I1799" i="7" s="1"/>
  <c r="G1799" i="2"/>
  <c r="H1799" i="7" s="1"/>
  <c r="F1799" i="2"/>
  <c r="G1799" i="7" s="1"/>
  <c r="E1799" i="2"/>
  <c r="D1799" i="2"/>
  <c r="F1799" i="7" s="1"/>
  <c r="O1799" i="7" s="1"/>
  <c r="C1799" i="2"/>
  <c r="I1798" i="2" a="1"/>
  <c r="I1798" i="2" s="1"/>
  <c r="H1798" i="2"/>
  <c r="I1798" i="7" s="1"/>
  <c r="G1798" i="2"/>
  <c r="H1798" i="7" s="1"/>
  <c r="F1798" i="2"/>
  <c r="G1798" i="7" s="1"/>
  <c r="E1798" i="2"/>
  <c r="D1798" i="2"/>
  <c r="F1798" i="7" s="1"/>
  <c r="C1798" i="2"/>
  <c r="I1797" i="2" a="1"/>
  <c r="I1797" i="2" s="1"/>
  <c r="H1797" i="2"/>
  <c r="I1797" i="7" s="1"/>
  <c r="G1797" i="2"/>
  <c r="F1797" i="2"/>
  <c r="G1797" i="7" s="1"/>
  <c r="E1797" i="2"/>
  <c r="D1797" i="2"/>
  <c r="F1797" i="7" s="1"/>
  <c r="O1797" i="7" s="1"/>
  <c r="C1797" i="2"/>
  <c r="I1796" i="2" a="1"/>
  <c r="I1796" i="2" s="1"/>
  <c r="H1796" i="2"/>
  <c r="I1796" i="7" s="1"/>
  <c r="G1796" i="2"/>
  <c r="H1796" i="7" s="1"/>
  <c r="F1796" i="2"/>
  <c r="G1796" i="7" s="1"/>
  <c r="E1796" i="2"/>
  <c r="D1796" i="2"/>
  <c r="F1796" i="7" s="1"/>
  <c r="O1796" i="7" s="1"/>
  <c r="C1796" i="2"/>
  <c r="I1795" i="2" a="1"/>
  <c r="I1795" i="2" s="1"/>
  <c r="H1795" i="2"/>
  <c r="I1795" i="7" s="1"/>
  <c r="G1795" i="2"/>
  <c r="H1795" i="7" s="1"/>
  <c r="F1795" i="2"/>
  <c r="G1795" i="7" s="1"/>
  <c r="E1795" i="2"/>
  <c r="D1795" i="2"/>
  <c r="F1795" i="7" s="1"/>
  <c r="O1795" i="7" s="1"/>
  <c r="C1795" i="2"/>
  <c r="I1794" i="2" a="1"/>
  <c r="I1794" i="2" s="1"/>
  <c r="H1794" i="2"/>
  <c r="I1794" i="7" s="1"/>
  <c r="G1794" i="2"/>
  <c r="H1794" i="7" s="1"/>
  <c r="F1794" i="2"/>
  <c r="G1794" i="7" s="1"/>
  <c r="E1794" i="2"/>
  <c r="D1794" i="2"/>
  <c r="C1794" i="2"/>
  <c r="I1793" i="2" a="1"/>
  <c r="I1793" i="2" s="1"/>
  <c r="H1793" i="2"/>
  <c r="I1793" i="7" s="1"/>
  <c r="G1793" i="2"/>
  <c r="F1793" i="2"/>
  <c r="E1793" i="2"/>
  <c r="D1793" i="2"/>
  <c r="F1793" i="7" s="1"/>
  <c r="C1793" i="2"/>
  <c r="I1792" i="2" a="1"/>
  <c r="I1792" i="2" s="1"/>
  <c r="H1792" i="2"/>
  <c r="I1792" i="7" s="1"/>
  <c r="G1792" i="2"/>
  <c r="H1792" i="7" s="1"/>
  <c r="F1792" i="2"/>
  <c r="G1792" i="7" s="1"/>
  <c r="E1792" i="2"/>
  <c r="D1792" i="2"/>
  <c r="C1792" i="2"/>
  <c r="I1791" i="2" a="1"/>
  <c r="I1791" i="2" s="1"/>
  <c r="H1791" i="2"/>
  <c r="I1791" i="7" s="1"/>
  <c r="G1791" i="2"/>
  <c r="F1791" i="2"/>
  <c r="G1791" i="7" s="1"/>
  <c r="E1791" i="2"/>
  <c r="D1791" i="2"/>
  <c r="F1791" i="7" s="1"/>
  <c r="C1791" i="2"/>
  <c r="I1790" i="2" a="1"/>
  <c r="I1790" i="2" s="1"/>
  <c r="H1790" i="2"/>
  <c r="I1790" i="7" s="1"/>
  <c r="G1790" i="2"/>
  <c r="F1790" i="2"/>
  <c r="E1790" i="2"/>
  <c r="D1790" i="2"/>
  <c r="C1790" i="2"/>
  <c r="I1789" i="2" a="1"/>
  <c r="I1789" i="2" s="1"/>
  <c r="H1789" i="2"/>
  <c r="I1789" i="7" s="1"/>
  <c r="G1789" i="2"/>
  <c r="H1789" i="7" s="1"/>
  <c r="F1789" i="2"/>
  <c r="G1789" i="7" s="1"/>
  <c r="E1789" i="2"/>
  <c r="D1789" i="2"/>
  <c r="F1789" i="7" s="1"/>
  <c r="O1789" i="7" s="1"/>
  <c r="C1789" i="2"/>
  <c r="I1788" i="2" a="1"/>
  <c r="I1788" i="2" s="1"/>
  <c r="H1788" i="2"/>
  <c r="I1788" i="7" s="1"/>
  <c r="G1788" i="2"/>
  <c r="H1788" i="7" s="1"/>
  <c r="F1788" i="2"/>
  <c r="G1788" i="7" s="1"/>
  <c r="E1788" i="2"/>
  <c r="D1788" i="2"/>
  <c r="C1788" i="2"/>
  <c r="I1787" i="2" a="1"/>
  <c r="I1787" i="2" s="1"/>
  <c r="H1787" i="2"/>
  <c r="I1787" i="7" s="1"/>
  <c r="G1787" i="2"/>
  <c r="H1787" i="7" s="1"/>
  <c r="F1787" i="2"/>
  <c r="G1787" i="7" s="1"/>
  <c r="E1787" i="2"/>
  <c r="D1787" i="2"/>
  <c r="F1787" i="7" s="1"/>
  <c r="O1787" i="7" s="1"/>
  <c r="C1787" i="2"/>
  <c r="I1786" i="2" a="1"/>
  <c r="I1786" i="2" s="1"/>
  <c r="H1786" i="2"/>
  <c r="I1786" i="7" s="1"/>
  <c r="G1786" i="2"/>
  <c r="H1786" i="7" s="1"/>
  <c r="F1786" i="2"/>
  <c r="G1786" i="7" s="1"/>
  <c r="E1786" i="2"/>
  <c r="D1786" i="2"/>
  <c r="F1786" i="7" s="1"/>
  <c r="C1786" i="2"/>
  <c r="I1785" i="2" a="1"/>
  <c r="I1785" i="2" s="1"/>
  <c r="H1785" i="2"/>
  <c r="I1785" i="7" s="1"/>
  <c r="G1785" i="2"/>
  <c r="H1785" i="7" s="1"/>
  <c r="F1785" i="2"/>
  <c r="G1785" i="7" s="1"/>
  <c r="E1785" i="2"/>
  <c r="D1785" i="2"/>
  <c r="F1785" i="7" s="1"/>
  <c r="O1785" i="7" s="1"/>
  <c r="C1785" i="2"/>
  <c r="I1784" i="2" a="1"/>
  <c r="I1784" i="2" s="1"/>
  <c r="H1784" i="2"/>
  <c r="I1784" i="7" s="1"/>
  <c r="G1784" i="2"/>
  <c r="H1784" i="7" s="1"/>
  <c r="F1784" i="2"/>
  <c r="G1784" i="7" s="1"/>
  <c r="E1784" i="2"/>
  <c r="D1784" i="2"/>
  <c r="F1784" i="7" s="1"/>
  <c r="O1784" i="7" s="1"/>
  <c r="C1784" i="2"/>
  <c r="I1783" i="2" a="1"/>
  <c r="I1783" i="2" s="1"/>
  <c r="H1783" i="2"/>
  <c r="I1783" i="7" s="1"/>
  <c r="G1783" i="2"/>
  <c r="H1783" i="7" s="1"/>
  <c r="F1783" i="2"/>
  <c r="G1783" i="7" s="1"/>
  <c r="E1783" i="2"/>
  <c r="D1783" i="2"/>
  <c r="F1783" i="7" s="1"/>
  <c r="O1783" i="7" s="1"/>
  <c r="C1783" i="2"/>
  <c r="I1782" i="2" a="1"/>
  <c r="I1782" i="2" s="1"/>
  <c r="H1782" i="2"/>
  <c r="I1782" i="7" s="1"/>
  <c r="G1782" i="2"/>
  <c r="H1782" i="7" s="1"/>
  <c r="F1782" i="2"/>
  <c r="G1782" i="7" s="1"/>
  <c r="E1782" i="2"/>
  <c r="D1782" i="2"/>
  <c r="F1782" i="7" s="1"/>
  <c r="O1782" i="7" s="1"/>
  <c r="C1782" i="2"/>
  <c r="I1781" i="2" a="1"/>
  <c r="I1781" i="2" s="1"/>
  <c r="H1781" i="2"/>
  <c r="I1781" i="7" s="1"/>
  <c r="G1781" i="2"/>
  <c r="F1781" i="2"/>
  <c r="E1781" i="2"/>
  <c r="D1781" i="2"/>
  <c r="F1781" i="7" s="1"/>
  <c r="C1781" i="2"/>
  <c r="I1780" i="2" a="1"/>
  <c r="I1780" i="2" s="1"/>
  <c r="H1780" i="2"/>
  <c r="I1780" i="7" s="1"/>
  <c r="G1780" i="2"/>
  <c r="H1780" i="7" s="1"/>
  <c r="F1780" i="2"/>
  <c r="G1780" i="7" s="1"/>
  <c r="E1780" i="2"/>
  <c r="D1780" i="2"/>
  <c r="C1780" i="2"/>
  <c r="I1779" i="2" a="1"/>
  <c r="I1779" i="2" s="1"/>
  <c r="H1779" i="2"/>
  <c r="I1779" i="7" s="1"/>
  <c r="G1779" i="2"/>
  <c r="F1779" i="2"/>
  <c r="G1779" i="7" s="1"/>
  <c r="E1779" i="2"/>
  <c r="D1779" i="2"/>
  <c r="F1779" i="7" s="1"/>
  <c r="C1779" i="2"/>
  <c r="I1778" i="2" a="1"/>
  <c r="I1778" i="2" s="1"/>
  <c r="H1778" i="2"/>
  <c r="I1778" i="7" s="1"/>
  <c r="G1778" i="2"/>
  <c r="F1778" i="2"/>
  <c r="E1778" i="2"/>
  <c r="D1778" i="2"/>
  <c r="C1778" i="2"/>
  <c r="I1777" i="2" a="1"/>
  <c r="I1777" i="2" s="1"/>
  <c r="H1777" i="2"/>
  <c r="I1777" i="7" s="1"/>
  <c r="G1777" i="2"/>
  <c r="H1777" i="7" s="1"/>
  <c r="F1777" i="2"/>
  <c r="G1777" i="7" s="1"/>
  <c r="E1777" i="2"/>
  <c r="D1777" i="2"/>
  <c r="F1777" i="7" s="1"/>
  <c r="O1777" i="7" s="1"/>
  <c r="C1777" i="2"/>
  <c r="I1776" i="2" a="1"/>
  <c r="I1776" i="2" s="1"/>
  <c r="H1776" i="2"/>
  <c r="I1776" i="7" s="1"/>
  <c r="G1776" i="2"/>
  <c r="H1776" i="7" s="1"/>
  <c r="F1776" i="2"/>
  <c r="G1776" i="7" s="1"/>
  <c r="E1776" i="2"/>
  <c r="D1776" i="2"/>
  <c r="C1776" i="2"/>
  <c r="I1775" i="2" a="1"/>
  <c r="I1775" i="2" s="1"/>
  <c r="H1775" i="2"/>
  <c r="I1775" i="7" s="1"/>
  <c r="G1775" i="2"/>
  <c r="H1775" i="7" s="1"/>
  <c r="F1775" i="2"/>
  <c r="G1775" i="7" s="1"/>
  <c r="E1775" i="2"/>
  <c r="D1775" i="2"/>
  <c r="F1775" i="7" s="1"/>
  <c r="O1775" i="7" s="1"/>
  <c r="C1775" i="2"/>
  <c r="I1774" i="2" a="1"/>
  <c r="I1774" i="2" s="1"/>
  <c r="H1774" i="2"/>
  <c r="I1774" i="7" s="1"/>
  <c r="G1774" i="2"/>
  <c r="H1774" i="7" s="1"/>
  <c r="F1774" i="2"/>
  <c r="G1774" i="7" s="1"/>
  <c r="E1774" i="2"/>
  <c r="D1774" i="2"/>
  <c r="F1774" i="7" s="1"/>
  <c r="C1774" i="2"/>
  <c r="I1773" i="2" a="1"/>
  <c r="I1773" i="2" s="1"/>
  <c r="H1773" i="2"/>
  <c r="I1773" i="7" s="1"/>
  <c r="G1773" i="2"/>
  <c r="H1773" i="7" s="1"/>
  <c r="F1773" i="2"/>
  <c r="G1773" i="7" s="1"/>
  <c r="E1773" i="2"/>
  <c r="D1773" i="2"/>
  <c r="F1773" i="7" s="1"/>
  <c r="O1773" i="7" s="1"/>
  <c r="C1773" i="2"/>
  <c r="I1772" i="2" a="1"/>
  <c r="I1772" i="2" s="1"/>
  <c r="H1772" i="2"/>
  <c r="I1772" i="7" s="1"/>
  <c r="G1772" i="2"/>
  <c r="H1772" i="7" s="1"/>
  <c r="F1772" i="2"/>
  <c r="G1772" i="7" s="1"/>
  <c r="E1772" i="2"/>
  <c r="D1772" i="2"/>
  <c r="F1772" i="7" s="1"/>
  <c r="O1772" i="7" s="1"/>
  <c r="C1772" i="2"/>
  <c r="I1771" i="2" a="1"/>
  <c r="I1771" i="2" s="1"/>
  <c r="H1771" i="2"/>
  <c r="I1771" i="7" s="1"/>
  <c r="G1771" i="2"/>
  <c r="H1771" i="7" s="1"/>
  <c r="F1771" i="2"/>
  <c r="G1771" i="7" s="1"/>
  <c r="E1771" i="2"/>
  <c r="D1771" i="2"/>
  <c r="F1771" i="7" s="1"/>
  <c r="O1771" i="7" s="1"/>
  <c r="C1771" i="2"/>
  <c r="I1770" i="2" a="1"/>
  <c r="I1770" i="2" s="1"/>
  <c r="H1770" i="2"/>
  <c r="I1770" i="7" s="1"/>
  <c r="G1770" i="2"/>
  <c r="H1770" i="7" s="1"/>
  <c r="F1770" i="2"/>
  <c r="G1770" i="7" s="1"/>
  <c r="E1770" i="2"/>
  <c r="D1770" i="2"/>
  <c r="F1770" i="7" s="1"/>
  <c r="O1770" i="7" s="1"/>
  <c r="C1770" i="2"/>
  <c r="I1769" i="2" a="1"/>
  <c r="I1769" i="2" s="1"/>
  <c r="H1769" i="2"/>
  <c r="I1769" i="7" s="1"/>
  <c r="G1769" i="2"/>
  <c r="F1769" i="2"/>
  <c r="E1769" i="2"/>
  <c r="D1769" i="2"/>
  <c r="F1769" i="7" s="1"/>
  <c r="C1769" i="2"/>
  <c r="I1768" i="2" a="1"/>
  <c r="I1768" i="2" s="1"/>
  <c r="H1768" i="2"/>
  <c r="I1768" i="7" s="1"/>
  <c r="G1768" i="2"/>
  <c r="H1768" i="7" s="1"/>
  <c r="F1768" i="2"/>
  <c r="G1768" i="7" s="1"/>
  <c r="E1768" i="2"/>
  <c r="D1768" i="2"/>
  <c r="C1768" i="2"/>
  <c r="I1767" i="2" a="1"/>
  <c r="I1767" i="2" s="1"/>
  <c r="H1767" i="2"/>
  <c r="I1767" i="7" s="1"/>
  <c r="G1767" i="2"/>
  <c r="F1767" i="2"/>
  <c r="G1767" i="7" s="1"/>
  <c r="E1767" i="2"/>
  <c r="D1767" i="2"/>
  <c r="F1767" i="7" s="1"/>
  <c r="C1767" i="2"/>
  <c r="I1766" i="2" a="1"/>
  <c r="I1766" i="2" s="1"/>
  <c r="H1766" i="2"/>
  <c r="I1766" i="7" s="1"/>
  <c r="G1766" i="2"/>
  <c r="F1766" i="2"/>
  <c r="E1766" i="2"/>
  <c r="D1766" i="2"/>
  <c r="C1766" i="2"/>
  <c r="I1765" i="2" a="1"/>
  <c r="I1765" i="2" s="1"/>
  <c r="H1765" i="2"/>
  <c r="I1765" i="7" s="1"/>
  <c r="G1765" i="2"/>
  <c r="H1765" i="7" s="1"/>
  <c r="F1765" i="2"/>
  <c r="G1765" i="7" s="1"/>
  <c r="E1765" i="2"/>
  <c r="D1765" i="2"/>
  <c r="F1765" i="7" s="1"/>
  <c r="O1765" i="7" s="1"/>
  <c r="C1765" i="2"/>
  <c r="I1764" i="2" a="1"/>
  <c r="I1764" i="2" s="1"/>
  <c r="H1764" i="2"/>
  <c r="I1764" i="7" s="1"/>
  <c r="G1764" i="2"/>
  <c r="H1764" i="7" s="1"/>
  <c r="F1764" i="2"/>
  <c r="G1764" i="7" s="1"/>
  <c r="E1764" i="2"/>
  <c r="D1764" i="2"/>
  <c r="F1764" i="7" s="1"/>
  <c r="O1764" i="7" s="1"/>
  <c r="C1764" i="2"/>
  <c r="I1763" i="2" a="1"/>
  <c r="I1763" i="2" s="1"/>
  <c r="H1763" i="2"/>
  <c r="I1763" i="7" s="1"/>
  <c r="G1763" i="2"/>
  <c r="H1763" i="7" s="1"/>
  <c r="F1763" i="2"/>
  <c r="G1763" i="7" s="1"/>
  <c r="E1763" i="2"/>
  <c r="D1763" i="2"/>
  <c r="F1763" i="7" s="1"/>
  <c r="O1763" i="7" s="1"/>
  <c r="C1763" i="2"/>
  <c r="I1762" i="2" a="1"/>
  <c r="I1762" i="2" s="1"/>
  <c r="H1762" i="2"/>
  <c r="I1762" i="7" s="1"/>
  <c r="G1762" i="2"/>
  <c r="H1762" i="7" s="1"/>
  <c r="F1762" i="2"/>
  <c r="G1762" i="7" s="1"/>
  <c r="E1762" i="2"/>
  <c r="D1762" i="2"/>
  <c r="F1762" i="7" s="1"/>
  <c r="C1762" i="2"/>
  <c r="I1761" i="2" a="1"/>
  <c r="I1761" i="2" s="1"/>
  <c r="H1761" i="2"/>
  <c r="I1761" i="7" s="1"/>
  <c r="G1761" i="2"/>
  <c r="H1761" i="7" s="1"/>
  <c r="F1761" i="2"/>
  <c r="G1761" i="7" s="1"/>
  <c r="E1761" i="2"/>
  <c r="D1761" i="2"/>
  <c r="F1761" i="7" s="1"/>
  <c r="O1761" i="7" s="1"/>
  <c r="C1761" i="2"/>
  <c r="I1760" i="2" a="1"/>
  <c r="I1760" i="2" s="1"/>
  <c r="H1760" i="2"/>
  <c r="I1760" i="7" s="1"/>
  <c r="G1760" i="2"/>
  <c r="H1760" i="7" s="1"/>
  <c r="F1760" i="2"/>
  <c r="G1760" i="7" s="1"/>
  <c r="E1760" i="2"/>
  <c r="D1760" i="2"/>
  <c r="F1760" i="7" s="1"/>
  <c r="O1760" i="7" s="1"/>
  <c r="C1760" i="2"/>
  <c r="I1759" i="2" a="1"/>
  <c r="I1759" i="2" s="1"/>
  <c r="H1759" i="2"/>
  <c r="I1759" i="7" s="1"/>
  <c r="G1759" i="2"/>
  <c r="H1759" i="7" s="1"/>
  <c r="F1759" i="2"/>
  <c r="G1759" i="7" s="1"/>
  <c r="E1759" i="2"/>
  <c r="D1759" i="2"/>
  <c r="F1759" i="7" s="1"/>
  <c r="O1759" i="7" s="1"/>
  <c r="C1759" i="2"/>
  <c r="I1758" i="2" a="1"/>
  <c r="I1758" i="2" s="1"/>
  <c r="H1758" i="2"/>
  <c r="I1758" i="7" s="1"/>
  <c r="G1758" i="2"/>
  <c r="H1758" i="7" s="1"/>
  <c r="F1758" i="2"/>
  <c r="G1758" i="7" s="1"/>
  <c r="E1758" i="2"/>
  <c r="D1758" i="2"/>
  <c r="F1758" i="7" s="1"/>
  <c r="O1758" i="7" s="1"/>
  <c r="C1758" i="2"/>
  <c r="I1757" i="2" a="1"/>
  <c r="I1757" i="2" s="1"/>
  <c r="H1757" i="2"/>
  <c r="I1757" i="7" s="1"/>
  <c r="G1757" i="2"/>
  <c r="F1757" i="2"/>
  <c r="E1757" i="2"/>
  <c r="D1757" i="2"/>
  <c r="F1757" i="7" s="1"/>
  <c r="C1757" i="2"/>
  <c r="I1756" i="2" a="1"/>
  <c r="I1756" i="2" s="1"/>
  <c r="H1756" i="2"/>
  <c r="I1756" i="7" s="1"/>
  <c r="G1756" i="2"/>
  <c r="H1756" i="7" s="1"/>
  <c r="F1756" i="2"/>
  <c r="E1756" i="2"/>
  <c r="D1756" i="2"/>
  <c r="F1756" i="7" s="1"/>
  <c r="C1756" i="2"/>
  <c r="I1755" i="2" a="1"/>
  <c r="I1755" i="2" s="1"/>
  <c r="H1755" i="2"/>
  <c r="I1755" i="7" s="1"/>
  <c r="G1755" i="2"/>
  <c r="H1755" i="7" s="1"/>
  <c r="F1755" i="2"/>
  <c r="G1755" i="7" s="1"/>
  <c r="E1755" i="2"/>
  <c r="D1755" i="2"/>
  <c r="F1755" i="7" s="1"/>
  <c r="C1755" i="2"/>
  <c r="I1754" i="2" a="1"/>
  <c r="I1754" i="2" s="1"/>
  <c r="H1754" i="2"/>
  <c r="I1754" i="7" s="1"/>
  <c r="G1754" i="2"/>
  <c r="F1754" i="2"/>
  <c r="G1754" i="7" s="1"/>
  <c r="E1754" i="2"/>
  <c r="D1754" i="2"/>
  <c r="F1754" i="7" s="1"/>
  <c r="C1754" i="2"/>
  <c r="I1753" i="2" a="1"/>
  <c r="I1753" i="2" s="1"/>
  <c r="H1753" i="2"/>
  <c r="I1753" i="7" s="1"/>
  <c r="G1753" i="2"/>
  <c r="H1753" i="7" s="1"/>
  <c r="F1753" i="2"/>
  <c r="G1753" i="7" s="1"/>
  <c r="E1753" i="2"/>
  <c r="D1753" i="2"/>
  <c r="F1753" i="7" s="1"/>
  <c r="O1753" i="7" s="1"/>
  <c r="C1753" i="2"/>
  <c r="I1752" i="2" a="1"/>
  <c r="I1752" i="2" s="1"/>
  <c r="H1752" i="2"/>
  <c r="I1752" i="7" s="1"/>
  <c r="G1752" i="2"/>
  <c r="H1752" i="7" s="1"/>
  <c r="F1752" i="2"/>
  <c r="G1752" i="7" s="1"/>
  <c r="E1752" i="2"/>
  <c r="D1752" i="2"/>
  <c r="F1752" i="7" s="1"/>
  <c r="O1752" i="7" s="1"/>
  <c r="C1752" i="2"/>
  <c r="I1751" i="2" a="1"/>
  <c r="I1751" i="2" s="1"/>
  <c r="H1751" i="2"/>
  <c r="I1751" i="7" s="1"/>
  <c r="G1751" i="2"/>
  <c r="H1751" i="7" s="1"/>
  <c r="F1751" i="2"/>
  <c r="G1751" i="7" s="1"/>
  <c r="E1751" i="2"/>
  <c r="D1751" i="2"/>
  <c r="F1751" i="7" s="1"/>
  <c r="O1751" i="7" s="1"/>
  <c r="C1751" i="2"/>
  <c r="I1750" i="2" a="1"/>
  <c r="I1750" i="2" s="1"/>
  <c r="H1750" i="2"/>
  <c r="I1750" i="7" s="1"/>
  <c r="G1750" i="2"/>
  <c r="H1750" i="7" s="1"/>
  <c r="F1750" i="2"/>
  <c r="G1750" i="7" s="1"/>
  <c r="E1750" i="2"/>
  <c r="D1750" i="2"/>
  <c r="F1750" i="7" s="1"/>
  <c r="C1750" i="2"/>
  <c r="I1749" i="2" a="1"/>
  <c r="I1749" i="2" s="1"/>
  <c r="H1749" i="2"/>
  <c r="I1749" i="7" s="1"/>
  <c r="G1749" i="2"/>
  <c r="H1749" i="7" s="1"/>
  <c r="F1749" i="2"/>
  <c r="G1749" i="7" s="1"/>
  <c r="E1749" i="2"/>
  <c r="D1749" i="2"/>
  <c r="F1749" i="7" s="1"/>
  <c r="O1749" i="7" s="1"/>
  <c r="C1749" i="2"/>
  <c r="I1748" i="2" a="1"/>
  <c r="I1748" i="2" s="1"/>
  <c r="H1748" i="2"/>
  <c r="I1748" i="7" s="1"/>
  <c r="G1748" i="2"/>
  <c r="H1748" i="7" s="1"/>
  <c r="F1748" i="2"/>
  <c r="G1748" i="7" s="1"/>
  <c r="E1748" i="2"/>
  <c r="D1748" i="2"/>
  <c r="F1748" i="7" s="1"/>
  <c r="O1748" i="7" s="1"/>
  <c r="C1748" i="2"/>
  <c r="I1747" i="2" a="1"/>
  <c r="I1747" i="2" s="1"/>
  <c r="H1747" i="2"/>
  <c r="I1747" i="7" s="1"/>
  <c r="G1747" i="2"/>
  <c r="H1747" i="7" s="1"/>
  <c r="F1747" i="2"/>
  <c r="G1747" i="7" s="1"/>
  <c r="E1747" i="2"/>
  <c r="D1747" i="2"/>
  <c r="F1747" i="7" s="1"/>
  <c r="O1747" i="7" s="1"/>
  <c r="C1747" i="2"/>
  <c r="I1746" i="2" a="1"/>
  <c r="I1746" i="2" s="1"/>
  <c r="H1746" i="2"/>
  <c r="I1746" i="7" s="1"/>
  <c r="G1746" i="2"/>
  <c r="H1746" i="7" s="1"/>
  <c r="F1746" i="2"/>
  <c r="G1746" i="7" s="1"/>
  <c r="E1746" i="2"/>
  <c r="D1746" i="2"/>
  <c r="F1746" i="7" s="1"/>
  <c r="O1746" i="7" s="1"/>
  <c r="C1746" i="2"/>
  <c r="I1745" i="2" a="1"/>
  <c r="I1745" i="2" s="1"/>
  <c r="H1745" i="2"/>
  <c r="I1745" i="7" s="1"/>
  <c r="G1745" i="2"/>
  <c r="F1745" i="2"/>
  <c r="E1745" i="2"/>
  <c r="D1745" i="2"/>
  <c r="F1745" i="7" s="1"/>
  <c r="C1745" i="2"/>
  <c r="I1744" i="2" a="1"/>
  <c r="I1744" i="2" s="1"/>
  <c r="H1744" i="2"/>
  <c r="I1744" i="7" s="1"/>
  <c r="G1744" i="2"/>
  <c r="H1744" i="7" s="1"/>
  <c r="F1744" i="2"/>
  <c r="E1744" i="2"/>
  <c r="D1744" i="2"/>
  <c r="F1744" i="7" s="1"/>
  <c r="C1744" i="2"/>
  <c r="I1743" i="2" a="1"/>
  <c r="I1743" i="2" s="1"/>
  <c r="H1743" i="2"/>
  <c r="I1743" i="7" s="1"/>
  <c r="G1743" i="2"/>
  <c r="H1743" i="7" s="1"/>
  <c r="F1743" i="2"/>
  <c r="G1743" i="7" s="1"/>
  <c r="E1743" i="2"/>
  <c r="D1743" i="2"/>
  <c r="F1743" i="7" s="1"/>
  <c r="C1743" i="2"/>
  <c r="I1742" i="2" a="1"/>
  <c r="I1742" i="2" s="1"/>
  <c r="H1742" i="2"/>
  <c r="I1742" i="7" s="1"/>
  <c r="G1742" i="2"/>
  <c r="F1742" i="2"/>
  <c r="G1742" i="7" s="1"/>
  <c r="E1742" i="2"/>
  <c r="D1742" i="2"/>
  <c r="C1742" i="2"/>
  <c r="I1741" i="2" a="1"/>
  <c r="I1741" i="2" s="1"/>
  <c r="H1741" i="2"/>
  <c r="I1741" i="7" s="1"/>
  <c r="G1741" i="2"/>
  <c r="H1741" i="7" s="1"/>
  <c r="F1741" i="2"/>
  <c r="G1741" i="7" s="1"/>
  <c r="E1741" i="2"/>
  <c r="D1741" i="2"/>
  <c r="F1741" i="7" s="1"/>
  <c r="O1741" i="7" s="1"/>
  <c r="C1741" i="2"/>
  <c r="I1740" i="2" a="1"/>
  <c r="I1740" i="2" s="1"/>
  <c r="H1740" i="2"/>
  <c r="I1740" i="7" s="1"/>
  <c r="G1740" i="2"/>
  <c r="H1740" i="7" s="1"/>
  <c r="F1740" i="2"/>
  <c r="G1740" i="7" s="1"/>
  <c r="E1740" i="2"/>
  <c r="D1740" i="2"/>
  <c r="F1740" i="7" s="1"/>
  <c r="O1740" i="7" s="1"/>
  <c r="C1740" i="2"/>
  <c r="I1739" i="2" a="1"/>
  <c r="I1739" i="2" s="1"/>
  <c r="H1739" i="2"/>
  <c r="I1739" i="7" s="1"/>
  <c r="G1739" i="2"/>
  <c r="H1739" i="7" s="1"/>
  <c r="F1739" i="2"/>
  <c r="G1739" i="7" s="1"/>
  <c r="E1739" i="2"/>
  <c r="D1739" i="2"/>
  <c r="F1739" i="7" s="1"/>
  <c r="O1739" i="7" s="1"/>
  <c r="C1739" i="2"/>
  <c r="I1738" i="2" a="1"/>
  <c r="I1738" i="2" s="1"/>
  <c r="H1738" i="2"/>
  <c r="I1738" i="7" s="1"/>
  <c r="G1738" i="2"/>
  <c r="H1738" i="7" s="1"/>
  <c r="F1738" i="2"/>
  <c r="G1738" i="7" s="1"/>
  <c r="E1738" i="2"/>
  <c r="D1738" i="2"/>
  <c r="F1738" i="7" s="1"/>
  <c r="C1738" i="2"/>
  <c r="I1737" i="2" a="1"/>
  <c r="I1737" i="2" s="1"/>
  <c r="H1737" i="2"/>
  <c r="I1737" i="7" s="1"/>
  <c r="G1737" i="2"/>
  <c r="H1737" i="7" s="1"/>
  <c r="F1737" i="2"/>
  <c r="G1737" i="7" s="1"/>
  <c r="E1737" i="2"/>
  <c r="D1737" i="2"/>
  <c r="F1737" i="7" s="1"/>
  <c r="O1737" i="7" s="1"/>
  <c r="C1737" i="2"/>
  <c r="I1736" i="2" a="1"/>
  <c r="I1736" i="2" s="1"/>
  <c r="H1736" i="2"/>
  <c r="I1736" i="7" s="1"/>
  <c r="G1736" i="2"/>
  <c r="H1736" i="7" s="1"/>
  <c r="F1736" i="2"/>
  <c r="G1736" i="7" s="1"/>
  <c r="E1736" i="2"/>
  <c r="D1736" i="2"/>
  <c r="F1736" i="7" s="1"/>
  <c r="O1736" i="7" s="1"/>
  <c r="C1736" i="2"/>
  <c r="I1735" i="2" a="1"/>
  <c r="I1735" i="2" s="1"/>
  <c r="H1735" i="2"/>
  <c r="I1735" i="7" s="1"/>
  <c r="G1735" i="2"/>
  <c r="H1735" i="7" s="1"/>
  <c r="F1735" i="2"/>
  <c r="G1735" i="7" s="1"/>
  <c r="E1735" i="2"/>
  <c r="D1735" i="2"/>
  <c r="F1735" i="7" s="1"/>
  <c r="O1735" i="7" s="1"/>
  <c r="C1735" i="2"/>
  <c r="I1734" i="2" a="1"/>
  <c r="I1734" i="2" s="1"/>
  <c r="H1734" i="2"/>
  <c r="I1734" i="7" s="1"/>
  <c r="G1734" i="2"/>
  <c r="H1734" i="7" s="1"/>
  <c r="F1734" i="2"/>
  <c r="G1734" i="7" s="1"/>
  <c r="E1734" i="2"/>
  <c r="D1734" i="2"/>
  <c r="F1734" i="7" s="1"/>
  <c r="O1734" i="7" s="1"/>
  <c r="C1734" i="2"/>
  <c r="I1733" i="2" a="1"/>
  <c r="I1733" i="2" s="1"/>
  <c r="H1733" i="2"/>
  <c r="I1733" i="7" s="1"/>
  <c r="G1733" i="2"/>
  <c r="F1733" i="2"/>
  <c r="E1733" i="2"/>
  <c r="D1733" i="2"/>
  <c r="F1733" i="7" s="1"/>
  <c r="C1733" i="2"/>
  <c r="I1732" i="2" a="1"/>
  <c r="I1732" i="2" s="1"/>
  <c r="H1732" i="2"/>
  <c r="I1732" i="7" s="1"/>
  <c r="G1732" i="2"/>
  <c r="H1732" i="7" s="1"/>
  <c r="F1732" i="2"/>
  <c r="E1732" i="2"/>
  <c r="D1732" i="2"/>
  <c r="F1732" i="7" s="1"/>
  <c r="C1732" i="2"/>
  <c r="I1731" i="2" a="1"/>
  <c r="I1731" i="2" s="1"/>
  <c r="H1731" i="2"/>
  <c r="I1731" i="7" s="1"/>
  <c r="G1731" i="2"/>
  <c r="H1731" i="7" s="1"/>
  <c r="F1731" i="2"/>
  <c r="G1731" i="7" s="1"/>
  <c r="E1731" i="2"/>
  <c r="D1731" i="2"/>
  <c r="F1731" i="7" s="1"/>
  <c r="C1731" i="2"/>
  <c r="I1730" i="2" a="1"/>
  <c r="I1730" i="2" s="1"/>
  <c r="H1730" i="2"/>
  <c r="I1730" i="7" s="1"/>
  <c r="G1730" i="2"/>
  <c r="F1730" i="2"/>
  <c r="G1730" i="7" s="1"/>
  <c r="E1730" i="2"/>
  <c r="D1730" i="2"/>
  <c r="C1730" i="2"/>
  <c r="I1729" i="2" a="1"/>
  <c r="I1729" i="2" s="1"/>
  <c r="H1729" i="2"/>
  <c r="I1729" i="7" s="1"/>
  <c r="G1729" i="2"/>
  <c r="H1729" i="7" s="1"/>
  <c r="F1729" i="2"/>
  <c r="G1729" i="7" s="1"/>
  <c r="E1729" i="2"/>
  <c r="D1729" i="2"/>
  <c r="F1729" i="7" s="1"/>
  <c r="O1729" i="7" s="1"/>
  <c r="C1729" i="2"/>
  <c r="I1728" i="2" a="1"/>
  <c r="I1728" i="2" s="1"/>
  <c r="H1728" i="2"/>
  <c r="I1728" i="7" s="1"/>
  <c r="G1728" i="2"/>
  <c r="H1728" i="7" s="1"/>
  <c r="F1728" i="2"/>
  <c r="G1728" i="7" s="1"/>
  <c r="E1728" i="2"/>
  <c r="D1728" i="2"/>
  <c r="F1728" i="7" s="1"/>
  <c r="O1728" i="7" s="1"/>
  <c r="C1728" i="2"/>
  <c r="I1727" i="2" a="1"/>
  <c r="I1727" i="2" s="1"/>
  <c r="H1727" i="2"/>
  <c r="I1727" i="7" s="1"/>
  <c r="G1727" i="2"/>
  <c r="H1727" i="7" s="1"/>
  <c r="F1727" i="2"/>
  <c r="G1727" i="7" s="1"/>
  <c r="E1727" i="2"/>
  <c r="D1727" i="2"/>
  <c r="F1727" i="7" s="1"/>
  <c r="O1727" i="7" s="1"/>
  <c r="C1727" i="2"/>
  <c r="I1726" i="2" a="1"/>
  <c r="I1726" i="2" s="1"/>
  <c r="H1726" i="2"/>
  <c r="I1726" i="7" s="1"/>
  <c r="G1726" i="2"/>
  <c r="H1726" i="7" s="1"/>
  <c r="F1726" i="2"/>
  <c r="G1726" i="7" s="1"/>
  <c r="E1726" i="2"/>
  <c r="D1726" i="2"/>
  <c r="F1726" i="7" s="1"/>
  <c r="C1726" i="2"/>
  <c r="I1725" i="2" a="1"/>
  <c r="I1725" i="2" s="1"/>
  <c r="H1725" i="2"/>
  <c r="I1725" i="7" s="1"/>
  <c r="G1725" i="2"/>
  <c r="H1725" i="7" s="1"/>
  <c r="F1725" i="2"/>
  <c r="G1725" i="7" s="1"/>
  <c r="E1725" i="2"/>
  <c r="D1725" i="2"/>
  <c r="F1725" i="7" s="1"/>
  <c r="O1725" i="7" s="1"/>
  <c r="C1725" i="2"/>
  <c r="I1724" i="2" a="1"/>
  <c r="I1724" i="2" s="1"/>
  <c r="H1724" i="2"/>
  <c r="I1724" i="7" s="1"/>
  <c r="G1724" i="2"/>
  <c r="H1724" i="7" s="1"/>
  <c r="F1724" i="2"/>
  <c r="G1724" i="7" s="1"/>
  <c r="E1724" i="2"/>
  <c r="D1724" i="2"/>
  <c r="F1724" i="7" s="1"/>
  <c r="O1724" i="7" s="1"/>
  <c r="C1724" i="2"/>
  <c r="I1723" i="2" a="1"/>
  <c r="I1723" i="2" s="1"/>
  <c r="H1723" i="2"/>
  <c r="I1723" i="7" s="1"/>
  <c r="G1723" i="2"/>
  <c r="H1723" i="7" s="1"/>
  <c r="F1723" i="2"/>
  <c r="G1723" i="7" s="1"/>
  <c r="E1723" i="2"/>
  <c r="D1723" i="2"/>
  <c r="F1723" i="7" s="1"/>
  <c r="O1723" i="7" s="1"/>
  <c r="C1723" i="2"/>
  <c r="I1722" i="2" a="1"/>
  <c r="I1722" i="2" s="1"/>
  <c r="H1722" i="2"/>
  <c r="I1722" i="7" s="1"/>
  <c r="G1722" i="2"/>
  <c r="H1722" i="7" s="1"/>
  <c r="F1722" i="2"/>
  <c r="G1722" i="7" s="1"/>
  <c r="E1722" i="2"/>
  <c r="D1722" i="2"/>
  <c r="F1722" i="7" s="1"/>
  <c r="O1722" i="7" s="1"/>
  <c r="C1722" i="2"/>
  <c r="I1721" i="2" a="1"/>
  <c r="I1721" i="2" s="1"/>
  <c r="H1721" i="2"/>
  <c r="I1721" i="7" s="1"/>
  <c r="G1721" i="2"/>
  <c r="F1721" i="2"/>
  <c r="E1721" i="2"/>
  <c r="D1721" i="2"/>
  <c r="F1721" i="7" s="1"/>
  <c r="C1721" i="2"/>
  <c r="I1720" i="2" a="1"/>
  <c r="I1720" i="2" s="1"/>
  <c r="H1720" i="2"/>
  <c r="I1720" i="7" s="1"/>
  <c r="G1720" i="2"/>
  <c r="H1720" i="7" s="1"/>
  <c r="F1720" i="2"/>
  <c r="E1720" i="2"/>
  <c r="D1720" i="2"/>
  <c r="F1720" i="7" s="1"/>
  <c r="C1720" i="2"/>
  <c r="I1719" i="2" a="1"/>
  <c r="I1719" i="2" s="1"/>
  <c r="H1719" i="2"/>
  <c r="I1719" i="7" s="1"/>
  <c r="G1719" i="2"/>
  <c r="H1719" i="7" s="1"/>
  <c r="F1719" i="2"/>
  <c r="G1719" i="7" s="1"/>
  <c r="E1719" i="2"/>
  <c r="D1719" i="2"/>
  <c r="F1719" i="7" s="1"/>
  <c r="C1719" i="2"/>
  <c r="I1718" i="2" a="1"/>
  <c r="I1718" i="2" s="1"/>
  <c r="H1718" i="2"/>
  <c r="I1718" i="7" s="1"/>
  <c r="G1718" i="2"/>
  <c r="F1718" i="2"/>
  <c r="G1718" i="7" s="1"/>
  <c r="E1718" i="2"/>
  <c r="D1718" i="2"/>
  <c r="C1718" i="2"/>
  <c r="I1717" i="2" a="1"/>
  <c r="I1717" i="2" s="1"/>
  <c r="H1717" i="2"/>
  <c r="I1717" i="7" s="1"/>
  <c r="G1717" i="2"/>
  <c r="H1717" i="7" s="1"/>
  <c r="F1717" i="2"/>
  <c r="G1717" i="7" s="1"/>
  <c r="E1717" i="2"/>
  <c r="D1717" i="2"/>
  <c r="F1717" i="7" s="1"/>
  <c r="O1717" i="7" s="1"/>
  <c r="C1717" i="2"/>
  <c r="I1716" i="2" a="1"/>
  <c r="I1716" i="2" s="1"/>
  <c r="H1716" i="2"/>
  <c r="I1716" i="7" s="1"/>
  <c r="G1716" i="2"/>
  <c r="H1716" i="7" s="1"/>
  <c r="F1716" i="2"/>
  <c r="G1716" i="7" s="1"/>
  <c r="E1716" i="2"/>
  <c r="D1716" i="2"/>
  <c r="F1716" i="7" s="1"/>
  <c r="O1716" i="7" s="1"/>
  <c r="C1716" i="2"/>
  <c r="I1715" i="2" a="1"/>
  <c r="I1715" i="2" s="1"/>
  <c r="H1715" i="2"/>
  <c r="I1715" i="7" s="1"/>
  <c r="G1715" i="2"/>
  <c r="H1715" i="7" s="1"/>
  <c r="F1715" i="2"/>
  <c r="G1715" i="7" s="1"/>
  <c r="E1715" i="2"/>
  <c r="D1715" i="2"/>
  <c r="F1715" i="7" s="1"/>
  <c r="O1715" i="7" s="1"/>
  <c r="C1715" i="2"/>
  <c r="I1714" i="2" a="1"/>
  <c r="I1714" i="2" s="1"/>
  <c r="H1714" i="2"/>
  <c r="I1714" i="7" s="1"/>
  <c r="G1714" i="2"/>
  <c r="H1714" i="7" s="1"/>
  <c r="F1714" i="2"/>
  <c r="G1714" i="7" s="1"/>
  <c r="E1714" i="2"/>
  <c r="D1714" i="2"/>
  <c r="F1714" i="7" s="1"/>
  <c r="C1714" i="2"/>
  <c r="I1713" i="2" a="1"/>
  <c r="I1713" i="2" s="1"/>
  <c r="H1713" i="2"/>
  <c r="I1713" i="7" s="1"/>
  <c r="G1713" i="2"/>
  <c r="H1713" i="7" s="1"/>
  <c r="F1713" i="2"/>
  <c r="G1713" i="7" s="1"/>
  <c r="E1713" i="2"/>
  <c r="D1713" i="2"/>
  <c r="F1713" i="7" s="1"/>
  <c r="O1713" i="7" s="1"/>
  <c r="C1713" i="2"/>
  <c r="I1712" i="2" a="1"/>
  <c r="I1712" i="2" s="1"/>
  <c r="H1712" i="2"/>
  <c r="I1712" i="7" s="1"/>
  <c r="G1712" i="2"/>
  <c r="H1712" i="7" s="1"/>
  <c r="F1712" i="2"/>
  <c r="G1712" i="7" s="1"/>
  <c r="E1712" i="2"/>
  <c r="D1712" i="2"/>
  <c r="F1712" i="7" s="1"/>
  <c r="O1712" i="7" s="1"/>
  <c r="C1712" i="2"/>
  <c r="I1711" i="2" a="1"/>
  <c r="I1711" i="2" s="1"/>
  <c r="H1711" i="2"/>
  <c r="I1711" i="7" s="1"/>
  <c r="G1711" i="2"/>
  <c r="H1711" i="7" s="1"/>
  <c r="F1711" i="2"/>
  <c r="G1711" i="7" s="1"/>
  <c r="E1711" i="2"/>
  <c r="D1711" i="2"/>
  <c r="F1711" i="7" s="1"/>
  <c r="O1711" i="7" s="1"/>
  <c r="C1711" i="2"/>
  <c r="I1710" i="2" a="1"/>
  <c r="I1710" i="2" s="1"/>
  <c r="H1710" i="2"/>
  <c r="I1710" i="7" s="1"/>
  <c r="G1710" i="2"/>
  <c r="H1710" i="7" s="1"/>
  <c r="F1710" i="2"/>
  <c r="G1710" i="7" s="1"/>
  <c r="E1710" i="2"/>
  <c r="D1710" i="2"/>
  <c r="F1710" i="7" s="1"/>
  <c r="O1710" i="7" s="1"/>
  <c r="C1710" i="2"/>
  <c r="I1709" i="2" a="1"/>
  <c r="I1709" i="2" s="1"/>
  <c r="H1709" i="2"/>
  <c r="I1709" i="7" s="1"/>
  <c r="G1709" i="2"/>
  <c r="F1709" i="2"/>
  <c r="E1709" i="2"/>
  <c r="D1709" i="2"/>
  <c r="F1709" i="7" s="1"/>
  <c r="C1709" i="2"/>
  <c r="I1708" i="2" a="1"/>
  <c r="I1708" i="2" s="1"/>
  <c r="H1708" i="2"/>
  <c r="I1708" i="7" s="1"/>
  <c r="G1708" i="2"/>
  <c r="F1708" i="2"/>
  <c r="E1708" i="2"/>
  <c r="D1708" i="2"/>
  <c r="F1708" i="7" s="1"/>
  <c r="C1708" i="2"/>
  <c r="I1707" i="2" a="1"/>
  <c r="I1707" i="2" s="1"/>
  <c r="H1707" i="2"/>
  <c r="I1707" i="7" s="1"/>
  <c r="G1707" i="2"/>
  <c r="H1707" i="7" s="1"/>
  <c r="F1707" i="2"/>
  <c r="G1707" i="7" s="1"/>
  <c r="E1707" i="2"/>
  <c r="D1707" i="2"/>
  <c r="F1707" i="7" s="1"/>
  <c r="C1707" i="2"/>
  <c r="I1706" i="2" a="1"/>
  <c r="I1706" i="2" s="1"/>
  <c r="H1706" i="2"/>
  <c r="I1706" i="7" s="1"/>
  <c r="G1706" i="2"/>
  <c r="F1706" i="2"/>
  <c r="G1706" i="7" s="1"/>
  <c r="E1706" i="2"/>
  <c r="D1706" i="2"/>
  <c r="C1706" i="2"/>
  <c r="I1705" i="2" a="1"/>
  <c r="I1705" i="2" s="1"/>
  <c r="H1705" i="2"/>
  <c r="I1705" i="7" s="1"/>
  <c r="G1705" i="2"/>
  <c r="H1705" i="7" s="1"/>
  <c r="F1705" i="2"/>
  <c r="G1705" i="7" s="1"/>
  <c r="E1705" i="2"/>
  <c r="D1705" i="2"/>
  <c r="F1705" i="7" s="1"/>
  <c r="O1705" i="7" s="1"/>
  <c r="C1705" i="2"/>
  <c r="I1704" i="2" a="1"/>
  <c r="I1704" i="2" s="1"/>
  <c r="H1704" i="2"/>
  <c r="I1704" i="7" s="1"/>
  <c r="G1704" i="2"/>
  <c r="H1704" i="7" s="1"/>
  <c r="F1704" i="2"/>
  <c r="G1704" i="7" s="1"/>
  <c r="E1704" i="2"/>
  <c r="D1704" i="2"/>
  <c r="F1704" i="7" s="1"/>
  <c r="O1704" i="7" s="1"/>
  <c r="C1704" i="2"/>
  <c r="I1703" i="2" a="1"/>
  <c r="I1703" i="2" s="1"/>
  <c r="H1703" i="2"/>
  <c r="I1703" i="7" s="1"/>
  <c r="G1703" i="2"/>
  <c r="F1703" i="2"/>
  <c r="G1703" i="7" s="1"/>
  <c r="E1703" i="2"/>
  <c r="D1703" i="2"/>
  <c r="F1703" i="7" s="1"/>
  <c r="O1703" i="7" s="1"/>
  <c r="C1703" i="2"/>
  <c r="I1702" i="2" a="1"/>
  <c r="I1702" i="2" s="1"/>
  <c r="H1702" i="2"/>
  <c r="I1702" i="7" s="1"/>
  <c r="G1702" i="2"/>
  <c r="H1702" i="7" s="1"/>
  <c r="F1702" i="2"/>
  <c r="G1702" i="7" s="1"/>
  <c r="E1702" i="2"/>
  <c r="D1702" i="2"/>
  <c r="F1702" i="7" s="1"/>
  <c r="C1702" i="2"/>
  <c r="I1701" i="2" a="1"/>
  <c r="I1701" i="2" s="1"/>
  <c r="H1701" i="2"/>
  <c r="I1701" i="7" s="1"/>
  <c r="G1701" i="2"/>
  <c r="H1701" i="7" s="1"/>
  <c r="F1701" i="2"/>
  <c r="G1701" i="7" s="1"/>
  <c r="E1701" i="2"/>
  <c r="D1701" i="2"/>
  <c r="F1701" i="7" s="1"/>
  <c r="O1701" i="7" s="1"/>
  <c r="C1701" i="2"/>
  <c r="I1700" i="2" a="1"/>
  <c r="I1700" i="2" s="1"/>
  <c r="H1700" i="2"/>
  <c r="I1700" i="7" s="1"/>
  <c r="G1700" i="2"/>
  <c r="H1700" i="7" s="1"/>
  <c r="F1700" i="2"/>
  <c r="G1700" i="7" s="1"/>
  <c r="E1700" i="2"/>
  <c r="D1700" i="2"/>
  <c r="F1700" i="7" s="1"/>
  <c r="O1700" i="7" s="1"/>
  <c r="C1700" i="2"/>
  <c r="I1699" i="2" a="1"/>
  <c r="I1699" i="2" s="1"/>
  <c r="H1699" i="2"/>
  <c r="I1699" i="7" s="1"/>
  <c r="G1699" i="2"/>
  <c r="H1699" i="7" s="1"/>
  <c r="F1699" i="2"/>
  <c r="G1699" i="7" s="1"/>
  <c r="E1699" i="2"/>
  <c r="D1699" i="2"/>
  <c r="F1699" i="7" s="1"/>
  <c r="O1699" i="7" s="1"/>
  <c r="C1699" i="2"/>
  <c r="I1698" i="2" a="1"/>
  <c r="I1698" i="2" s="1"/>
  <c r="H1698" i="2"/>
  <c r="I1698" i="7" s="1"/>
  <c r="G1698" i="2"/>
  <c r="H1698" i="7" s="1"/>
  <c r="F1698" i="2"/>
  <c r="G1698" i="7" s="1"/>
  <c r="E1698" i="2"/>
  <c r="D1698" i="2"/>
  <c r="F1698" i="7" s="1"/>
  <c r="O1698" i="7" s="1"/>
  <c r="C1698" i="2"/>
  <c r="I1697" i="2" a="1"/>
  <c r="I1697" i="2" s="1"/>
  <c r="H1697" i="2"/>
  <c r="I1697" i="7" s="1"/>
  <c r="G1697" i="2"/>
  <c r="F1697" i="2"/>
  <c r="G1697" i="7" s="1"/>
  <c r="E1697" i="2"/>
  <c r="D1697" i="2"/>
  <c r="F1697" i="7" s="1"/>
  <c r="C1697" i="2"/>
  <c r="I1696" i="2" a="1"/>
  <c r="I1696" i="2" s="1"/>
  <c r="H1696" i="2"/>
  <c r="I1696" i="7" s="1"/>
  <c r="G1696" i="2"/>
  <c r="F1696" i="2"/>
  <c r="E1696" i="2"/>
  <c r="D1696" i="2"/>
  <c r="F1696" i="7" s="1"/>
  <c r="C1696" i="2"/>
  <c r="I1695" i="2" a="1"/>
  <c r="I1695" i="2" s="1"/>
  <c r="H1695" i="2"/>
  <c r="I1695" i="7" s="1"/>
  <c r="G1695" i="2"/>
  <c r="H1695" i="7" s="1"/>
  <c r="F1695" i="2"/>
  <c r="G1695" i="7" s="1"/>
  <c r="E1695" i="2"/>
  <c r="D1695" i="2"/>
  <c r="F1695" i="7" s="1"/>
  <c r="C1695" i="2"/>
  <c r="I1694" i="2" a="1"/>
  <c r="I1694" i="2" s="1"/>
  <c r="H1694" i="2"/>
  <c r="I1694" i="7" s="1"/>
  <c r="G1694" i="2"/>
  <c r="F1694" i="2"/>
  <c r="G1694" i="7" s="1"/>
  <c r="E1694" i="2"/>
  <c r="D1694" i="2"/>
  <c r="C1694" i="2"/>
  <c r="I1693" i="2" a="1"/>
  <c r="I1693" i="2" s="1"/>
  <c r="H1693" i="2"/>
  <c r="I1693" i="7" s="1"/>
  <c r="G1693" i="2"/>
  <c r="H1693" i="7" s="1"/>
  <c r="F1693" i="2"/>
  <c r="G1693" i="7" s="1"/>
  <c r="E1693" i="2"/>
  <c r="D1693" i="2"/>
  <c r="F1693" i="7" s="1"/>
  <c r="O1693" i="7" s="1"/>
  <c r="C1693" i="2"/>
  <c r="I1692" i="2" a="1"/>
  <c r="I1692" i="2" s="1"/>
  <c r="H1692" i="2"/>
  <c r="I1692" i="7" s="1"/>
  <c r="G1692" i="2"/>
  <c r="H1692" i="7" s="1"/>
  <c r="F1692" i="2"/>
  <c r="G1692" i="7" s="1"/>
  <c r="E1692" i="2"/>
  <c r="D1692" i="2"/>
  <c r="F1692" i="7" s="1"/>
  <c r="O1692" i="7" s="1"/>
  <c r="C1692" i="2"/>
  <c r="I1691" i="2" a="1"/>
  <c r="I1691" i="2" s="1"/>
  <c r="H1691" i="2"/>
  <c r="I1691" i="7" s="1"/>
  <c r="G1691" i="2"/>
  <c r="H1691" i="7" s="1"/>
  <c r="F1691" i="2"/>
  <c r="G1691" i="7" s="1"/>
  <c r="E1691" i="2"/>
  <c r="D1691" i="2"/>
  <c r="F1691" i="7" s="1"/>
  <c r="O1691" i="7" s="1"/>
  <c r="C1691" i="2"/>
  <c r="I1690" i="2" a="1"/>
  <c r="I1690" i="2" s="1"/>
  <c r="H1690" i="2"/>
  <c r="I1690" i="7" s="1"/>
  <c r="G1690" i="2"/>
  <c r="H1690" i="7" s="1"/>
  <c r="F1690" i="2"/>
  <c r="G1690" i="7" s="1"/>
  <c r="E1690" i="2"/>
  <c r="D1690" i="2"/>
  <c r="F1690" i="7" s="1"/>
  <c r="C1690" i="2"/>
  <c r="I1689" i="2" a="1"/>
  <c r="I1689" i="2" s="1"/>
  <c r="H1689" i="2"/>
  <c r="I1689" i="7" s="1"/>
  <c r="G1689" i="2"/>
  <c r="H1689" i="7" s="1"/>
  <c r="F1689" i="2"/>
  <c r="G1689" i="7" s="1"/>
  <c r="E1689" i="2"/>
  <c r="D1689" i="2"/>
  <c r="F1689" i="7" s="1"/>
  <c r="O1689" i="7" s="1"/>
  <c r="C1689" i="2"/>
  <c r="I1688" i="2" a="1"/>
  <c r="I1688" i="2" s="1"/>
  <c r="H1688" i="2"/>
  <c r="I1688" i="7" s="1"/>
  <c r="G1688" i="2"/>
  <c r="H1688" i="7" s="1"/>
  <c r="F1688" i="2"/>
  <c r="G1688" i="7" s="1"/>
  <c r="E1688" i="2"/>
  <c r="D1688" i="2"/>
  <c r="F1688" i="7" s="1"/>
  <c r="O1688" i="7" s="1"/>
  <c r="C1688" i="2"/>
  <c r="I1687" i="2" a="1"/>
  <c r="I1687" i="2" s="1"/>
  <c r="H1687" i="2"/>
  <c r="I1687" i="7" s="1"/>
  <c r="G1687" i="2"/>
  <c r="H1687" i="7" s="1"/>
  <c r="F1687" i="2"/>
  <c r="G1687" i="7" s="1"/>
  <c r="E1687" i="2"/>
  <c r="D1687" i="2"/>
  <c r="F1687" i="7" s="1"/>
  <c r="O1687" i="7" s="1"/>
  <c r="C1687" i="2"/>
  <c r="I1686" i="2" a="1"/>
  <c r="I1686" i="2" s="1"/>
  <c r="H1686" i="2"/>
  <c r="I1686" i="7" s="1"/>
  <c r="G1686" i="2"/>
  <c r="H1686" i="7" s="1"/>
  <c r="F1686" i="2"/>
  <c r="G1686" i="7" s="1"/>
  <c r="E1686" i="2"/>
  <c r="D1686" i="2"/>
  <c r="F1686" i="7" s="1"/>
  <c r="O1686" i="7" s="1"/>
  <c r="C1686" i="2"/>
  <c r="I1685" i="2" a="1"/>
  <c r="I1685" i="2" s="1"/>
  <c r="H1685" i="2"/>
  <c r="I1685" i="7" s="1"/>
  <c r="G1685" i="2"/>
  <c r="F1685" i="2"/>
  <c r="G1685" i="7" s="1"/>
  <c r="E1685" i="2"/>
  <c r="D1685" i="2"/>
  <c r="F1685" i="7" s="1"/>
  <c r="C1685" i="2"/>
  <c r="I1684" i="2" a="1"/>
  <c r="I1684" i="2" s="1"/>
  <c r="H1684" i="2"/>
  <c r="I1684" i="7" s="1"/>
  <c r="G1684" i="2"/>
  <c r="F1684" i="2"/>
  <c r="E1684" i="2"/>
  <c r="D1684" i="2"/>
  <c r="F1684" i="7" s="1"/>
  <c r="C1684" i="2"/>
  <c r="I1683" i="2" a="1"/>
  <c r="I1683" i="2" s="1"/>
  <c r="H1683" i="2"/>
  <c r="I1683" i="7" s="1"/>
  <c r="G1683" i="2"/>
  <c r="H1683" i="7" s="1"/>
  <c r="F1683" i="2"/>
  <c r="G1683" i="7" s="1"/>
  <c r="E1683" i="2"/>
  <c r="D1683" i="2"/>
  <c r="F1683" i="7" s="1"/>
  <c r="C1683" i="2"/>
  <c r="I1682" i="2" a="1"/>
  <c r="I1682" i="2" s="1"/>
  <c r="H1682" i="2"/>
  <c r="I1682" i="7" s="1"/>
  <c r="G1682" i="2"/>
  <c r="F1682" i="2"/>
  <c r="G1682" i="7" s="1"/>
  <c r="E1682" i="2"/>
  <c r="D1682" i="2"/>
  <c r="C1682" i="2"/>
  <c r="I1681" i="2" a="1"/>
  <c r="I1681" i="2" s="1"/>
  <c r="H1681" i="2"/>
  <c r="I1681" i="7" s="1"/>
  <c r="G1681" i="2"/>
  <c r="H1681" i="7" s="1"/>
  <c r="F1681" i="2"/>
  <c r="G1681" i="7" s="1"/>
  <c r="E1681" i="2"/>
  <c r="D1681" i="2"/>
  <c r="F1681" i="7" s="1"/>
  <c r="O1681" i="7" s="1"/>
  <c r="C1681" i="2"/>
  <c r="I1680" i="2" a="1"/>
  <c r="I1680" i="2" s="1"/>
  <c r="H1680" i="2"/>
  <c r="I1680" i="7" s="1"/>
  <c r="G1680" i="2"/>
  <c r="H1680" i="7" s="1"/>
  <c r="F1680" i="2"/>
  <c r="G1680" i="7" s="1"/>
  <c r="E1680" i="2"/>
  <c r="D1680" i="2"/>
  <c r="F1680" i="7" s="1"/>
  <c r="O1680" i="7" s="1"/>
  <c r="C1680" i="2"/>
  <c r="I1679" i="2" a="1"/>
  <c r="I1679" i="2" s="1"/>
  <c r="H1679" i="2"/>
  <c r="I1679" i="7" s="1"/>
  <c r="G1679" i="2"/>
  <c r="H1679" i="7" s="1"/>
  <c r="F1679" i="2"/>
  <c r="G1679" i="7" s="1"/>
  <c r="E1679" i="2"/>
  <c r="D1679" i="2"/>
  <c r="F1679" i="7" s="1"/>
  <c r="O1679" i="7" s="1"/>
  <c r="C1679" i="2"/>
  <c r="I1678" i="2" a="1"/>
  <c r="I1678" i="2" s="1"/>
  <c r="H1678" i="2"/>
  <c r="I1678" i="7" s="1"/>
  <c r="G1678" i="2"/>
  <c r="H1678" i="7" s="1"/>
  <c r="F1678" i="2"/>
  <c r="G1678" i="7" s="1"/>
  <c r="E1678" i="2"/>
  <c r="D1678" i="2"/>
  <c r="F1678" i="7" s="1"/>
  <c r="C1678" i="2"/>
  <c r="I1677" i="2" a="1"/>
  <c r="I1677" i="2" s="1"/>
  <c r="H1677" i="2"/>
  <c r="I1677" i="7" s="1"/>
  <c r="G1677" i="2"/>
  <c r="H1677" i="7" s="1"/>
  <c r="F1677" i="2"/>
  <c r="G1677" i="7" s="1"/>
  <c r="E1677" i="2"/>
  <c r="D1677" i="2"/>
  <c r="F1677" i="7" s="1"/>
  <c r="O1677" i="7" s="1"/>
  <c r="C1677" i="2"/>
  <c r="I1676" i="2" a="1"/>
  <c r="I1676" i="2" s="1"/>
  <c r="H1676" i="2"/>
  <c r="I1676" i="7" s="1"/>
  <c r="G1676" i="2"/>
  <c r="H1676" i="7" s="1"/>
  <c r="F1676" i="2"/>
  <c r="G1676" i="7" s="1"/>
  <c r="E1676" i="2"/>
  <c r="D1676" i="2"/>
  <c r="F1676" i="7" s="1"/>
  <c r="O1676" i="7" s="1"/>
  <c r="C1676" i="2"/>
  <c r="I1675" i="2" a="1"/>
  <c r="I1675" i="2" s="1"/>
  <c r="H1675" i="2"/>
  <c r="I1675" i="7" s="1"/>
  <c r="G1675" i="2"/>
  <c r="H1675" i="7" s="1"/>
  <c r="F1675" i="2"/>
  <c r="G1675" i="7" s="1"/>
  <c r="E1675" i="2"/>
  <c r="D1675" i="2"/>
  <c r="F1675" i="7" s="1"/>
  <c r="O1675" i="7" s="1"/>
  <c r="C1675" i="2"/>
  <c r="I1674" i="2" a="1"/>
  <c r="I1674" i="2" s="1"/>
  <c r="H1674" i="2"/>
  <c r="I1674" i="7" s="1"/>
  <c r="G1674" i="2"/>
  <c r="H1674" i="7" s="1"/>
  <c r="F1674" i="2"/>
  <c r="G1674" i="7" s="1"/>
  <c r="E1674" i="2"/>
  <c r="D1674" i="2"/>
  <c r="F1674" i="7" s="1"/>
  <c r="O1674" i="7" s="1"/>
  <c r="C1674" i="2"/>
  <c r="I1673" i="2" a="1"/>
  <c r="I1673" i="2" s="1"/>
  <c r="H1673" i="2"/>
  <c r="I1673" i="7" s="1"/>
  <c r="G1673" i="2"/>
  <c r="F1673" i="2"/>
  <c r="G1673" i="7" s="1"/>
  <c r="E1673" i="2"/>
  <c r="D1673" i="2"/>
  <c r="F1673" i="7" s="1"/>
  <c r="C1673" i="2"/>
  <c r="I1672" i="2" a="1"/>
  <c r="I1672" i="2" s="1"/>
  <c r="H1672" i="2"/>
  <c r="I1672" i="7" s="1"/>
  <c r="G1672" i="2"/>
  <c r="F1672" i="2"/>
  <c r="E1672" i="2"/>
  <c r="D1672" i="2"/>
  <c r="F1672" i="7" s="1"/>
  <c r="C1672" i="2"/>
  <c r="I1671" i="2" a="1"/>
  <c r="I1671" i="2" s="1"/>
  <c r="H1671" i="2"/>
  <c r="I1671" i="7" s="1"/>
  <c r="G1671" i="2"/>
  <c r="H1671" i="7" s="1"/>
  <c r="F1671" i="2"/>
  <c r="G1671" i="7" s="1"/>
  <c r="E1671" i="2"/>
  <c r="D1671" i="2"/>
  <c r="F1671" i="7" s="1"/>
  <c r="C1671" i="2"/>
  <c r="I1670" i="2" a="1"/>
  <c r="I1670" i="2" s="1"/>
  <c r="H1670" i="2"/>
  <c r="I1670" i="7" s="1"/>
  <c r="G1670" i="2"/>
  <c r="F1670" i="2"/>
  <c r="G1670" i="7" s="1"/>
  <c r="E1670" i="2"/>
  <c r="D1670" i="2"/>
  <c r="C1670" i="2"/>
  <c r="I1669" i="2" a="1"/>
  <c r="I1669" i="2" s="1"/>
  <c r="H1669" i="2"/>
  <c r="I1669" i="7" s="1"/>
  <c r="G1669" i="2"/>
  <c r="H1669" i="7" s="1"/>
  <c r="F1669" i="2"/>
  <c r="G1669" i="7" s="1"/>
  <c r="E1669" i="2"/>
  <c r="D1669" i="2"/>
  <c r="F1669" i="7" s="1"/>
  <c r="O1669" i="7" s="1"/>
  <c r="C1669" i="2"/>
  <c r="I1668" i="2" a="1"/>
  <c r="I1668" i="2" s="1"/>
  <c r="H1668" i="2"/>
  <c r="I1668" i="7" s="1"/>
  <c r="G1668" i="2"/>
  <c r="H1668" i="7" s="1"/>
  <c r="F1668" i="2"/>
  <c r="G1668" i="7" s="1"/>
  <c r="E1668" i="2"/>
  <c r="D1668" i="2"/>
  <c r="F1668" i="7" s="1"/>
  <c r="O1668" i="7" s="1"/>
  <c r="C1668" i="2"/>
  <c r="I1667" i="2" a="1"/>
  <c r="I1667" i="2" s="1"/>
  <c r="H1667" i="2"/>
  <c r="I1667" i="7" s="1"/>
  <c r="G1667" i="2"/>
  <c r="H1667" i="7" s="1"/>
  <c r="F1667" i="2"/>
  <c r="G1667" i="7" s="1"/>
  <c r="E1667" i="2"/>
  <c r="D1667" i="2"/>
  <c r="F1667" i="7" s="1"/>
  <c r="O1667" i="7" s="1"/>
  <c r="C1667" i="2"/>
  <c r="I1666" i="2" a="1"/>
  <c r="I1666" i="2" s="1"/>
  <c r="H1666" i="2"/>
  <c r="I1666" i="7" s="1"/>
  <c r="G1666" i="2"/>
  <c r="H1666" i="7" s="1"/>
  <c r="F1666" i="2"/>
  <c r="G1666" i="7" s="1"/>
  <c r="E1666" i="2"/>
  <c r="D1666" i="2"/>
  <c r="F1666" i="7" s="1"/>
  <c r="C1666" i="2"/>
  <c r="I1665" i="2" a="1"/>
  <c r="I1665" i="2" s="1"/>
  <c r="H1665" i="2"/>
  <c r="I1665" i="7" s="1"/>
  <c r="G1665" i="2"/>
  <c r="H1665" i="7" s="1"/>
  <c r="F1665" i="2"/>
  <c r="G1665" i="7" s="1"/>
  <c r="E1665" i="2"/>
  <c r="D1665" i="2"/>
  <c r="F1665" i="7" s="1"/>
  <c r="O1665" i="7" s="1"/>
  <c r="C1665" i="2"/>
  <c r="I1664" i="2" a="1"/>
  <c r="I1664" i="2" s="1"/>
  <c r="H1664" i="2"/>
  <c r="I1664" i="7" s="1"/>
  <c r="G1664" i="2"/>
  <c r="H1664" i="7" s="1"/>
  <c r="F1664" i="2"/>
  <c r="G1664" i="7" s="1"/>
  <c r="E1664" i="2"/>
  <c r="D1664" i="2"/>
  <c r="F1664" i="7" s="1"/>
  <c r="O1664" i="7" s="1"/>
  <c r="C1664" i="2"/>
  <c r="I1663" i="2" a="1"/>
  <c r="I1663" i="2" s="1"/>
  <c r="H1663" i="2"/>
  <c r="I1663" i="7" s="1"/>
  <c r="G1663" i="2"/>
  <c r="H1663" i="7" s="1"/>
  <c r="F1663" i="2"/>
  <c r="G1663" i="7" s="1"/>
  <c r="E1663" i="2"/>
  <c r="D1663" i="2"/>
  <c r="F1663" i="7" s="1"/>
  <c r="O1663" i="7" s="1"/>
  <c r="C1663" i="2"/>
  <c r="I1662" i="2" a="1"/>
  <c r="I1662" i="2" s="1"/>
  <c r="H1662" i="2"/>
  <c r="I1662" i="7" s="1"/>
  <c r="G1662" i="2"/>
  <c r="H1662" i="7" s="1"/>
  <c r="F1662" i="2"/>
  <c r="G1662" i="7" s="1"/>
  <c r="E1662" i="2"/>
  <c r="D1662" i="2"/>
  <c r="F1662" i="7" s="1"/>
  <c r="O1662" i="7" s="1"/>
  <c r="C1662" i="2"/>
  <c r="I1661" i="2" a="1"/>
  <c r="I1661" i="2" s="1"/>
  <c r="H1661" i="2"/>
  <c r="I1661" i="7" s="1"/>
  <c r="O1661" i="7" s="1"/>
  <c r="G1661" i="2"/>
  <c r="F1661" i="2"/>
  <c r="G1661" i="7" s="1"/>
  <c r="E1661" i="2"/>
  <c r="D1661" i="2"/>
  <c r="F1661" i="7" s="1"/>
  <c r="C1661" i="2"/>
  <c r="I1660" i="2" a="1"/>
  <c r="I1660" i="2" s="1"/>
  <c r="H1660" i="2"/>
  <c r="I1660" i="7" s="1"/>
  <c r="G1660" i="2"/>
  <c r="F1660" i="2"/>
  <c r="E1660" i="2"/>
  <c r="D1660" i="2"/>
  <c r="F1660" i="7" s="1"/>
  <c r="C1660" i="2"/>
  <c r="I1659" i="2" a="1"/>
  <c r="I1659" i="2" s="1"/>
  <c r="H1659" i="2"/>
  <c r="I1659" i="7" s="1"/>
  <c r="G1659" i="2"/>
  <c r="H1659" i="7" s="1"/>
  <c r="F1659" i="2"/>
  <c r="G1659" i="7" s="1"/>
  <c r="E1659" i="2"/>
  <c r="D1659" i="2"/>
  <c r="F1659" i="7" s="1"/>
  <c r="C1659" i="2"/>
  <c r="I1658" i="2" a="1"/>
  <c r="I1658" i="2" s="1"/>
  <c r="H1658" i="2"/>
  <c r="I1658" i="7" s="1"/>
  <c r="G1658" i="2"/>
  <c r="F1658" i="2"/>
  <c r="G1658" i="7" s="1"/>
  <c r="E1658" i="2"/>
  <c r="D1658" i="2"/>
  <c r="C1658" i="2"/>
  <c r="I1657" i="2" a="1"/>
  <c r="I1657" i="2" s="1"/>
  <c r="H1657" i="2"/>
  <c r="I1657" i="7" s="1"/>
  <c r="G1657" i="2"/>
  <c r="H1657" i="7" s="1"/>
  <c r="F1657" i="2"/>
  <c r="G1657" i="7" s="1"/>
  <c r="E1657" i="2"/>
  <c r="D1657" i="2"/>
  <c r="F1657" i="7" s="1"/>
  <c r="O1657" i="7" s="1"/>
  <c r="C1657" i="2"/>
  <c r="I1656" i="2" a="1"/>
  <c r="I1656" i="2" s="1"/>
  <c r="H1656" i="2"/>
  <c r="I1656" i="7" s="1"/>
  <c r="G1656" i="2"/>
  <c r="H1656" i="7" s="1"/>
  <c r="F1656" i="2"/>
  <c r="G1656" i="7" s="1"/>
  <c r="E1656" i="2"/>
  <c r="D1656" i="2"/>
  <c r="F1656" i="7" s="1"/>
  <c r="O1656" i="7" s="1"/>
  <c r="C1656" i="2"/>
  <c r="I1655" i="2" a="1"/>
  <c r="I1655" i="2" s="1"/>
  <c r="H1655" i="2"/>
  <c r="I1655" i="7" s="1"/>
  <c r="G1655" i="2"/>
  <c r="H1655" i="7" s="1"/>
  <c r="F1655" i="2"/>
  <c r="G1655" i="7" s="1"/>
  <c r="E1655" i="2"/>
  <c r="D1655" i="2"/>
  <c r="F1655" i="7" s="1"/>
  <c r="C1655" i="2"/>
  <c r="I1654" i="2" a="1"/>
  <c r="I1654" i="2" s="1"/>
  <c r="H1654" i="2"/>
  <c r="I1654" i="7" s="1"/>
  <c r="G1654" i="2"/>
  <c r="H1654" i="7" s="1"/>
  <c r="F1654" i="2"/>
  <c r="G1654" i="7" s="1"/>
  <c r="E1654" i="2"/>
  <c r="D1654" i="2"/>
  <c r="F1654" i="7" s="1"/>
  <c r="C1654" i="2"/>
  <c r="I1653" i="2" a="1"/>
  <c r="I1653" i="2" s="1"/>
  <c r="H1653" i="2"/>
  <c r="I1653" i="7" s="1"/>
  <c r="G1653" i="2"/>
  <c r="H1653" i="7" s="1"/>
  <c r="F1653" i="2"/>
  <c r="G1653" i="7" s="1"/>
  <c r="E1653" i="2"/>
  <c r="D1653" i="2"/>
  <c r="F1653" i="7" s="1"/>
  <c r="O1653" i="7" s="1"/>
  <c r="C1653" i="2"/>
  <c r="I1652" i="2" a="1"/>
  <c r="I1652" i="2" s="1"/>
  <c r="H1652" i="2"/>
  <c r="I1652" i="7" s="1"/>
  <c r="G1652" i="2"/>
  <c r="H1652" i="7" s="1"/>
  <c r="F1652" i="2"/>
  <c r="G1652" i="7" s="1"/>
  <c r="E1652" i="2"/>
  <c r="D1652" i="2"/>
  <c r="F1652" i="7" s="1"/>
  <c r="O1652" i="7" s="1"/>
  <c r="C1652" i="2"/>
  <c r="I1651" i="2" a="1"/>
  <c r="I1651" i="2" s="1"/>
  <c r="H1651" i="2"/>
  <c r="I1651" i="7" s="1"/>
  <c r="G1651" i="2"/>
  <c r="H1651" i="7" s="1"/>
  <c r="F1651" i="2"/>
  <c r="G1651" i="7" s="1"/>
  <c r="E1651" i="2"/>
  <c r="D1651" i="2"/>
  <c r="F1651" i="7" s="1"/>
  <c r="O1651" i="7" s="1"/>
  <c r="C1651" i="2"/>
  <c r="I1650" i="2" a="1"/>
  <c r="I1650" i="2" s="1"/>
  <c r="H1650" i="2"/>
  <c r="I1650" i="7" s="1"/>
  <c r="G1650" i="2"/>
  <c r="H1650" i="7" s="1"/>
  <c r="F1650" i="2"/>
  <c r="G1650" i="7" s="1"/>
  <c r="E1650" i="2"/>
  <c r="D1650" i="2"/>
  <c r="F1650" i="7" s="1"/>
  <c r="O1650" i="7" s="1"/>
  <c r="C1650" i="2"/>
  <c r="I1649" i="2" a="1"/>
  <c r="I1649" i="2" s="1"/>
  <c r="H1649" i="2"/>
  <c r="I1649" i="7" s="1"/>
  <c r="O1649" i="7" s="1"/>
  <c r="G1649" i="2"/>
  <c r="H1649" i="7" s="1"/>
  <c r="F1649" i="2"/>
  <c r="G1649" i="7" s="1"/>
  <c r="E1649" i="2"/>
  <c r="D1649" i="2"/>
  <c r="F1649" i="7" s="1"/>
  <c r="C1649" i="2"/>
  <c r="I1648" i="2" a="1"/>
  <c r="I1648" i="2" s="1"/>
  <c r="H1648" i="2"/>
  <c r="I1648" i="7" s="1"/>
  <c r="G1648" i="2"/>
  <c r="F1648" i="2"/>
  <c r="E1648" i="2"/>
  <c r="D1648" i="2"/>
  <c r="C1648" i="2"/>
  <c r="I1647" i="2" a="1"/>
  <c r="I1647" i="2" s="1"/>
  <c r="H1647" i="2"/>
  <c r="I1647" i="7" s="1"/>
  <c r="G1647" i="2"/>
  <c r="H1647" i="7" s="1"/>
  <c r="F1647" i="2"/>
  <c r="G1647" i="7" s="1"/>
  <c r="E1647" i="2"/>
  <c r="D1647" i="2"/>
  <c r="F1647" i="7" s="1"/>
  <c r="C1647" i="2"/>
  <c r="I1646" i="2" a="1"/>
  <c r="I1646" i="2" s="1"/>
  <c r="H1646" i="2"/>
  <c r="I1646" i="7" s="1"/>
  <c r="G1646" i="2"/>
  <c r="F1646" i="2"/>
  <c r="E1646" i="2"/>
  <c r="D1646" i="2"/>
  <c r="F1646" i="7" s="1"/>
  <c r="C1646" i="2"/>
  <c r="I1645" i="2" a="1"/>
  <c r="I1645" i="2" s="1"/>
  <c r="H1645" i="2"/>
  <c r="I1645" i="7" s="1"/>
  <c r="G1645" i="2"/>
  <c r="H1645" i="7" s="1"/>
  <c r="F1645" i="2"/>
  <c r="G1645" i="7" s="1"/>
  <c r="E1645" i="2"/>
  <c r="D1645" i="2"/>
  <c r="C1645" i="2"/>
  <c r="I1644" i="2" a="1"/>
  <c r="I1644" i="2" s="1"/>
  <c r="H1644" i="2"/>
  <c r="I1644" i="7" s="1"/>
  <c r="G1644" i="2"/>
  <c r="H1644" i="7" s="1"/>
  <c r="F1644" i="2"/>
  <c r="G1644" i="7" s="1"/>
  <c r="E1644" i="2"/>
  <c r="D1644" i="2"/>
  <c r="F1644" i="7" s="1"/>
  <c r="O1644" i="7" s="1"/>
  <c r="C1644" i="2"/>
  <c r="I1643" i="2" a="1"/>
  <c r="I1643" i="2" s="1"/>
  <c r="H1643" i="2"/>
  <c r="I1643" i="7" s="1"/>
  <c r="G1643" i="2"/>
  <c r="H1643" i="7" s="1"/>
  <c r="F1643" i="2"/>
  <c r="G1643" i="7" s="1"/>
  <c r="E1643" i="2"/>
  <c r="D1643" i="2"/>
  <c r="F1643" i="7" s="1"/>
  <c r="O1643" i="7" s="1"/>
  <c r="C1643" i="2"/>
  <c r="I1642" i="2" a="1"/>
  <c r="I1642" i="2" s="1"/>
  <c r="H1642" i="2"/>
  <c r="I1642" i="7" s="1"/>
  <c r="G1642" i="2"/>
  <c r="H1642" i="7" s="1"/>
  <c r="F1642" i="2"/>
  <c r="G1642" i="7" s="1"/>
  <c r="E1642" i="2"/>
  <c r="D1642" i="2"/>
  <c r="F1642" i="7" s="1"/>
  <c r="C1642" i="2"/>
  <c r="I1641" i="2" a="1"/>
  <c r="I1641" i="2" s="1"/>
  <c r="H1641" i="2"/>
  <c r="I1641" i="7" s="1"/>
  <c r="G1641" i="2"/>
  <c r="H1641" i="7" s="1"/>
  <c r="F1641" i="2"/>
  <c r="G1641" i="7" s="1"/>
  <c r="E1641" i="2"/>
  <c r="D1641" i="2"/>
  <c r="F1641" i="7" s="1"/>
  <c r="O1641" i="7" s="1"/>
  <c r="C1641" i="2"/>
  <c r="I1640" i="2" a="1"/>
  <c r="I1640" i="2" s="1"/>
  <c r="H1640" i="2"/>
  <c r="I1640" i="7" s="1"/>
  <c r="G1640" i="2"/>
  <c r="H1640" i="7" s="1"/>
  <c r="F1640" i="2"/>
  <c r="G1640" i="7" s="1"/>
  <c r="E1640" i="2"/>
  <c r="D1640" i="2"/>
  <c r="F1640" i="7" s="1"/>
  <c r="O1640" i="7" s="1"/>
  <c r="C1640" i="2"/>
  <c r="I1639" i="2" a="1"/>
  <c r="I1639" i="2" s="1"/>
  <c r="H1639" i="2"/>
  <c r="I1639" i="7" s="1"/>
  <c r="G1639" i="2"/>
  <c r="H1639" i="7" s="1"/>
  <c r="F1639" i="2"/>
  <c r="G1639" i="7" s="1"/>
  <c r="E1639" i="2"/>
  <c r="D1639" i="2"/>
  <c r="F1639" i="7" s="1"/>
  <c r="O1639" i="7" s="1"/>
  <c r="C1639" i="2"/>
  <c r="I1638" i="2" a="1"/>
  <c r="I1638" i="2" s="1"/>
  <c r="H1638" i="2"/>
  <c r="I1638" i="7" s="1"/>
  <c r="G1638" i="2"/>
  <c r="H1638" i="7" s="1"/>
  <c r="F1638" i="2"/>
  <c r="G1638" i="7" s="1"/>
  <c r="E1638" i="2"/>
  <c r="D1638" i="2"/>
  <c r="F1638" i="7" s="1"/>
  <c r="O1638" i="7" s="1"/>
  <c r="C1638" i="2"/>
  <c r="I1637" i="2" a="1"/>
  <c r="I1637" i="2" s="1"/>
  <c r="H1637" i="2"/>
  <c r="I1637" i="7" s="1"/>
  <c r="G1637" i="2"/>
  <c r="H1637" i="7" s="1"/>
  <c r="F1637" i="2"/>
  <c r="G1637" i="7" s="1"/>
  <c r="E1637" i="2"/>
  <c r="D1637" i="2"/>
  <c r="F1637" i="7" s="1"/>
  <c r="C1637" i="2"/>
  <c r="I1636" i="2" a="1"/>
  <c r="I1636" i="2" s="1"/>
  <c r="H1636" i="2"/>
  <c r="I1636" i="7" s="1"/>
  <c r="G1636" i="2"/>
  <c r="F1636" i="2"/>
  <c r="E1636" i="2"/>
  <c r="D1636" i="2"/>
  <c r="C1636" i="2"/>
  <c r="I1635" i="2" a="1"/>
  <c r="I1635" i="2" s="1"/>
  <c r="H1635" i="2"/>
  <c r="I1635" i="7" s="1"/>
  <c r="G1635" i="2"/>
  <c r="H1635" i="7" s="1"/>
  <c r="F1635" i="2"/>
  <c r="G1635" i="7" s="1"/>
  <c r="E1635" i="2"/>
  <c r="D1635" i="2"/>
  <c r="F1635" i="7" s="1"/>
  <c r="C1635" i="2"/>
  <c r="I1634" i="2" a="1"/>
  <c r="I1634" i="2" s="1"/>
  <c r="H1634" i="2"/>
  <c r="I1634" i="7" s="1"/>
  <c r="G1634" i="2"/>
  <c r="F1634" i="2"/>
  <c r="E1634" i="2"/>
  <c r="D1634" i="2"/>
  <c r="F1634" i="7" s="1"/>
  <c r="C1634" i="2"/>
  <c r="I1633" i="2" a="1"/>
  <c r="I1633" i="2" s="1"/>
  <c r="H1633" i="2"/>
  <c r="I1633" i="7" s="1"/>
  <c r="G1633" i="2"/>
  <c r="H1633" i="7" s="1"/>
  <c r="F1633" i="2"/>
  <c r="G1633" i="7" s="1"/>
  <c r="E1633" i="2"/>
  <c r="D1633" i="2"/>
  <c r="C1633" i="2"/>
  <c r="I1632" i="2" a="1"/>
  <c r="I1632" i="2" s="1"/>
  <c r="H1632" i="2"/>
  <c r="I1632" i="7" s="1"/>
  <c r="G1632" i="2"/>
  <c r="H1632" i="7" s="1"/>
  <c r="F1632" i="2"/>
  <c r="G1632" i="7" s="1"/>
  <c r="E1632" i="2"/>
  <c r="D1632" i="2"/>
  <c r="F1632" i="7" s="1"/>
  <c r="O1632" i="7" s="1"/>
  <c r="C1632" i="2"/>
  <c r="I1631" i="2" a="1"/>
  <c r="I1631" i="2" s="1"/>
  <c r="H1631" i="2"/>
  <c r="I1631" i="7" s="1"/>
  <c r="G1631" i="2"/>
  <c r="H1631" i="7" s="1"/>
  <c r="F1631" i="2"/>
  <c r="G1631" i="7" s="1"/>
  <c r="E1631" i="2"/>
  <c r="D1631" i="2"/>
  <c r="F1631" i="7" s="1"/>
  <c r="O1631" i="7" s="1"/>
  <c r="C1631" i="2"/>
  <c r="I1630" i="2" a="1"/>
  <c r="I1630" i="2" s="1"/>
  <c r="H1630" i="2"/>
  <c r="I1630" i="7" s="1"/>
  <c r="O1630" i="7" s="1"/>
  <c r="G1630" i="2"/>
  <c r="H1630" i="7" s="1"/>
  <c r="F1630" i="2"/>
  <c r="G1630" i="7" s="1"/>
  <c r="E1630" i="2"/>
  <c r="D1630" i="2"/>
  <c r="F1630" i="7" s="1"/>
  <c r="C1630" i="2"/>
  <c r="I1629" i="2" a="1"/>
  <c r="I1629" i="2" s="1"/>
  <c r="H1629" i="2"/>
  <c r="I1629" i="7" s="1"/>
  <c r="G1629" i="2"/>
  <c r="H1629" i="7" s="1"/>
  <c r="F1629" i="2"/>
  <c r="G1629" i="7" s="1"/>
  <c r="E1629" i="2"/>
  <c r="D1629" i="2"/>
  <c r="F1629" i="7" s="1"/>
  <c r="O1629" i="7" s="1"/>
  <c r="C1629" i="2"/>
  <c r="I1628" i="2" a="1"/>
  <c r="I1628" i="2" s="1"/>
  <c r="H1628" i="2"/>
  <c r="I1628" i="7" s="1"/>
  <c r="G1628" i="2"/>
  <c r="H1628" i="7" s="1"/>
  <c r="F1628" i="2"/>
  <c r="G1628" i="7" s="1"/>
  <c r="E1628" i="2"/>
  <c r="D1628" i="2"/>
  <c r="F1628" i="7" s="1"/>
  <c r="O1628" i="7" s="1"/>
  <c r="C1628" i="2"/>
  <c r="I1627" i="2" a="1"/>
  <c r="I1627" i="2" s="1"/>
  <c r="H1627" i="2"/>
  <c r="I1627" i="7" s="1"/>
  <c r="G1627" i="2"/>
  <c r="H1627" i="7" s="1"/>
  <c r="F1627" i="2"/>
  <c r="G1627" i="7" s="1"/>
  <c r="E1627" i="2"/>
  <c r="D1627" i="2"/>
  <c r="F1627" i="7" s="1"/>
  <c r="O1627" i="7" s="1"/>
  <c r="C1627" i="2"/>
  <c r="I1626" i="2" a="1"/>
  <c r="I1626" i="2" s="1"/>
  <c r="H1626" i="2"/>
  <c r="I1626" i="7" s="1"/>
  <c r="G1626" i="2"/>
  <c r="H1626" i="7" s="1"/>
  <c r="F1626" i="2"/>
  <c r="G1626" i="7" s="1"/>
  <c r="E1626" i="2"/>
  <c r="D1626" i="2"/>
  <c r="F1626" i="7" s="1"/>
  <c r="O1626" i="7" s="1"/>
  <c r="C1626" i="2"/>
  <c r="I1625" i="2" a="1"/>
  <c r="I1625" i="2" s="1"/>
  <c r="H1625" i="2"/>
  <c r="I1625" i="7" s="1"/>
  <c r="O1625" i="7" s="1"/>
  <c r="G1625" i="2"/>
  <c r="H1625" i="7" s="1"/>
  <c r="F1625" i="2"/>
  <c r="G1625" i="7" s="1"/>
  <c r="E1625" i="2"/>
  <c r="D1625" i="2"/>
  <c r="F1625" i="7" s="1"/>
  <c r="C1625" i="2"/>
  <c r="I1624" i="2" a="1"/>
  <c r="I1624" i="2" s="1"/>
  <c r="H1624" i="2"/>
  <c r="I1624" i="7" s="1"/>
  <c r="G1624" i="2"/>
  <c r="F1624" i="2"/>
  <c r="E1624" i="2"/>
  <c r="D1624" i="2"/>
  <c r="C1624" i="2"/>
  <c r="I1623" i="2" a="1"/>
  <c r="I1623" i="2" s="1"/>
  <c r="H1623" i="2"/>
  <c r="I1623" i="7" s="1"/>
  <c r="G1623" i="2"/>
  <c r="H1623" i="7" s="1"/>
  <c r="F1623" i="2"/>
  <c r="G1623" i="7" s="1"/>
  <c r="E1623" i="2"/>
  <c r="D1623" i="2"/>
  <c r="F1623" i="7" s="1"/>
  <c r="C1623" i="2"/>
  <c r="I1622" i="2" a="1"/>
  <c r="I1622" i="2" s="1"/>
  <c r="H1622" i="2"/>
  <c r="I1622" i="7" s="1"/>
  <c r="G1622" i="2"/>
  <c r="F1622" i="2"/>
  <c r="E1622" i="2"/>
  <c r="D1622" i="2"/>
  <c r="F1622" i="7" s="1"/>
  <c r="C1622" i="2"/>
  <c r="I1621" i="2" a="1"/>
  <c r="I1621" i="2" s="1"/>
  <c r="H1621" i="2"/>
  <c r="I1621" i="7" s="1"/>
  <c r="G1621" i="2"/>
  <c r="H1621" i="7" s="1"/>
  <c r="F1621" i="2"/>
  <c r="G1621" i="7" s="1"/>
  <c r="E1621" i="2"/>
  <c r="D1621" i="2"/>
  <c r="C1621" i="2"/>
  <c r="I1620" i="2" a="1"/>
  <c r="I1620" i="2" s="1"/>
  <c r="H1620" i="2"/>
  <c r="I1620" i="7" s="1"/>
  <c r="G1620" i="2"/>
  <c r="H1620" i="7" s="1"/>
  <c r="F1620" i="2"/>
  <c r="G1620" i="7" s="1"/>
  <c r="E1620" i="2"/>
  <c r="D1620" i="2"/>
  <c r="F1620" i="7" s="1"/>
  <c r="O1620" i="7" s="1"/>
  <c r="C1620" i="2"/>
  <c r="I1619" i="2" a="1"/>
  <c r="I1619" i="2" s="1"/>
  <c r="H1619" i="2"/>
  <c r="I1619" i="7" s="1"/>
  <c r="G1619" i="2"/>
  <c r="H1619" i="7" s="1"/>
  <c r="F1619" i="2"/>
  <c r="G1619" i="7" s="1"/>
  <c r="E1619" i="2"/>
  <c r="D1619" i="2"/>
  <c r="F1619" i="7" s="1"/>
  <c r="C1619" i="2"/>
  <c r="I1618" i="2" a="1"/>
  <c r="I1618" i="2" s="1"/>
  <c r="H1618" i="2"/>
  <c r="I1618" i="7" s="1"/>
  <c r="O1618" i="7" s="1"/>
  <c r="G1618" i="2"/>
  <c r="H1618" i="7" s="1"/>
  <c r="F1618" i="2"/>
  <c r="G1618" i="7" s="1"/>
  <c r="E1618" i="2"/>
  <c r="D1618" i="2"/>
  <c r="F1618" i="7" s="1"/>
  <c r="C1618" i="2"/>
  <c r="I1617" i="2" a="1"/>
  <c r="I1617" i="2" s="1"/>
  <c r="H1617" i="2"/>
  <c r="I1617" i="7" s="1"/>
  <c r="G1617" i="2"/>
  <c r="H1617" i="7" s="1"/>
  <c r="F1617" i="2"/>
  <c r="G1617" i="7" s="1"/>
  <c r="E1617" i="2"/>
  <c r="D1617" i="2"/>
  <c r="F1617" i="7" s="1"/>
  <c r="O1617" i="7" s="1"/>
  <c r="C1617" i="2"/>
  <c r="I1616" i="2" a="1"/>
  <c r="I1616" i="2" s="1"/>
  <c r="H1616" i="2"/>
  <c r="I1616" i="7" s="1"/>
  <c r="G1616" i="2"/>
  <c r="H1616" i="7" s="1"/>
  <c r="F1616" i="2"/>
  <c r="G1616" i="7" s="1"/>
  <c r="E1616" i="2"/>
  <c r="D1616" i="2"/>
  <c r="F1616" i="7" s="1"/>
  <c r="O1616" i="7" s="1"/>
  <c r="C1616" i="2"/>
  <c r="I1615" i="2" a="1"/>
  <c r="I1615" i="2" s="1"/>
  <c r="H1615" i="2"/>
  <c r="I1615" i="7" s="1"/>
  <c r="G1615" i="2"/>
  <c r="H1615" i="7" s="1"/>
  <c r="F1615" i="2"/>
  <c r="G1615" i="7" s="1"/>
  <c r="E1615" i="2"/>
  <c r="D1615" i="2"/>
  <c r="F1615" i="7" s="1"/>
  <c r="O1615" i="7" s="1"/>
  <c r="C1615" i="2"/>
  <c r="I1614" i="2" a="1"/>
  <c r="I1614" i="2" s="1"/>
  <c r="H1614" i="2"/>
  <c r="I1614" i="7" s="1"/>
  <c r="G1614" i="2"/>
  <c r="H1614" i="7" s="1"/>
  <c r="F1614" i="2"/>
  <c r="G1614" i="7" s="1"/>
  <c r="E1614" i="2"/>
  <c r="D1614" i="2"/>
  <c r="F1614" i="7" s="1"/>
  <c r="O1614" i="7" s="1"/>
  <c r="C1614" i="2"/>
  <c r="I1613" i="2" a="1"/>
  <c r="I1613" i="2" s="1"/>
  <c r="H1613" i="2"/>
  <c r="I1613" i="7" s="1"/>
  <c r="O1613" i="7" s="1"/>
  <c r="G1613" i="2"/>
  <c r="H1613" i="7" s="1"/>
  <c r="F1613" i="2"/>
  <c r="G1613" i="7" s="1"/>
  <c r="E1613" i="2"/>
  <c r="D1613" i="2"/>
  <c r="F1613" i="7" s="1"/>
  <c r="C1613" i="2"/>
  <c r="I1612" i="2" a="1"/>
  <c r="I1612" i="2" s="1"/>
  <c r="H1612" i="2"/>
  <c r="I1612" i="7" s="1"/>
  <c r="G1612" i="2"/>
  <c r="F1612" i="2"/>
  <c r="E1612" i="2"/>
  <c r="D1612" i="2"/>
  <c r="C1612" i="2"/>
  <c r="I1611" i="2" a="1"/>
  <c r="I1611" i="2" s="1"/>
  <c r="H1611" i="2"/>
  <c r="I1611" i="7" s="1"/>
  <c r="G1611" i="2"/>
  <c r="H1611" i="7" s="1"/>
  <c r="F1611" i="2"/>
  <c r="G1611" i="7" s="1"/>
  <c r="E1611" i="2"/>
  <c r="D1611" i="2"/>
  <c r="C1611" i="2"/>
  <c r="I1610" i="2" a="1"/>
  <c r="I1610" i="2" s="1"/>
  <c r="H1610" i="2"/>
  <c r="I1610" i="7" s="1"/>
  <c r="G1610" i="2"/>
  <c r="F1610" i="2"/>
  <c r="E1610" i="2"/>
  <c r="D1610" i="2"/>
  <c r="F1610" i="7" s="1"/>
  <c r="C1610" i="2"/>
  <c r="I1609" i="2" a="1"/>
  <c r="I1609" i="2" s="1"/>
  <c r="H1609" i="2"/>
  <c r="I1609" i="7" s="1"/>
  <c r="G1609" i="2"/>
  <c r="H1609" i="7" s="1"/>
  <c r="F1609" i="2"/>
  <c r="E1609" i="2"/>
  <c r="D1609" i="2"/>
  <c r="F1609" i="7" s="1"/>
  <c r="C1609" i="2"/>
  <c r="I1608" i="2" a="1"/>
  <c r="I1608" i="2" s="1"/>
  <c r="H1608" i="2"/>
  <c r="I1608" i="7" s="1"/>
  <c r="G1608" i="2"/>
  <c r="H1608" i="7" s="1"/>
  <c r="F1608" i="2"/>
  <c r="G1608" i="7" s="1"/>
  <c r="E1608" i="2"/>
  <c r="D1608" i="2"/>
  <c r="F1608" i="7" s="1"/>
  <c r="O1608" i="7" s="1"/>
  <c r="C1608" i="2"/>
  <c r="I1607" i="2" a="1"/>
  <c r="I1607" i="2" s="1"/>
  <c r="H1607" i="2"/>
  <c r="I1607" i="7" s="1"/>
  <c r="G1607" i="2"/>
  <c r="H1607" i="7" s="1"/>
  <c r="F1607" i="2"/>
  <c r="G1607" i="7" s="1"/>
  <c r="E1607" i="2"/>
  <c r="D1607" i="2"/>
  <c r="F1607" i="7" s="1"/>
  <c r="C1607" i="2"/>
  <c r="I1606" i="2" a="1"/>
  <c r="I1606" i="2" s="1"/>
  <c r="H1606" i="2"/>
  <c r="I1606" i="7" s="1"/>
  <c r="O1606" i="7" s="1"/>
  <c r="G1606" i="2"/>
  <c r="H1606" i="7" s="1"/>
  <c r="F1606" i="2"/>
  <c r="G1606" i="7" s="1"/>
  <c r="E1606" i="2"/>
  <c r="D1606" i="2"/>
  <c r="F1606" i="7" s="1"/>
  <c r="C1606" i="2"/>
  <c r="I1605" i="2" a="1"/>
  <c r="I1605" i="2" s="1"/>
  <c r="H1605" i="2"/>
  <c r="I1605" i="7" s="1"/>
  <c r="G1605" i="2"/>
  <c r="H1605" i="7" s="1"/>
  <c r="F1605" i="2"/>
  <c r="G1605" i="7" s="1"/>
  <c r="E1605" i="2"/>
  <c r="D1605" i="2"/>
  <c r="F1605" i="7" s="1"/>
  <c r="O1605" i="7" s="1"/>
  <c r="C1605" i="2"/>
  <c r="I1604" i="2" a="1"/>
  <c r="I1604" i="2" s="1"/>
  <c r="H1604" i="2"/>
  <c r="I1604" i="7" s="1"/>
  <c r="G1604" i="2"/>
  <c r="H1604" i="7" s="1"/>
  <c r="F1604" i="2"/>
  <c r="G1604" i="7" s="1"/>
  <c r="E1604" i="2"/>
  <c r="D1604" i="2"/>
  <c r="F1604" i="7" s="1"/>
  <c r="O1604" i="7" s="1"/>
  <c r="C1604" i="2"/>
  <c r="I1603" i="2" a="1"/>
  <c r="I1603" i="2" s="1"/>
  <c r="H1603" i="2"/>
  <c r="I1603" i="7" s="1"/>
  <c r="G1603" i="2"/>
  <c r="H1603" i="7" s="1"/>
  <c r="F1603" i="2"/>
  <c r="G1603" i="7" s="1"/>
  <c r="E1603" i="2"/>
  <c r="D1603" i="2"/>
  <c r="F1603" i="7" s="1"/>
  <c r="O1603" i="7" s="1"/>
  <c r="C1603" i="2"/>
  <c r="I1602" i="2" a="1"/>
  <c r="I1602" i="2" s="1"/>
  <c r="H1602" i="2"/>
  <c r="I1602" i="7" s="1"/>
  <c r="G1602" i="2"/>
  <c r="F1602" i="2"/>
  <c r="G1602" i="7" s="1"/>
  <c r="E1602" i="2"/>
  <c r="D1602" i="2"/>
  <c r="F1602" i="7" s="1"/>
  <c r="O1602" i="7" s="1"/>
  <c r="C1602" i="2"/>
  <c r="I1601" i="2" a="1"/>
  <c r="I1601" i="2" s="1"/>
  <c r="H1601" i="2"/>
  <c r="I1601" i="7" s="1"/>
  <c r="O1601" i="7" s="1"/>
  <c r="G1601" i="2"/>
  <c r="H1601" i="7" s="1"/>
  <c r="F1601" i="2"/>
  <c r="G1601" i="7" s="1"/>
  <c r="E1601" i="2"/>
  <c r="D1601" i="2"/>
  <c r="F1601" i="7" s="1"/>
  <c r="C1601" i="2"/>
  <c r="I1600" i="2" a="1"/>
  <c r="I1600" i="2" s="1"/>
  <c r="H1600" i="2"/>
  <c r="I1600" i="7" s="1"/>
  <c r="O1600" i="7" s="1"/>
  <c r="G1600" i="2"/>
  <c r="F1600" i="2"/>
  <c r="E1600" i="2"/>
  <c r="D1600" i="2"/>
  <c r="F1600" i="7" s="1"/>
  <c r="C1600" i="2"/>
  <c r="I1599" i="2" a="1"/>
  <c r="I1599" i="2" s="1"/>
  <c r="H1599" i="2"/>
  <c r="I1599" i="7" s="1"/>
  <c r="G1599" i="2"/>
  <c r="H1599" i="7" s="1"/>
  <c r="F1599" i="2"/>
  <c r="G1599" i="7" s="1"/>
  <c r="E1599" i="2"/>
  <c r="D1599" i="2"/>
  <c r="C1599" i="2"/>
  <c r="I1598" i="2" a="1"/>
  <c r="I1598" i="2" s="1"/>
  <c r="H1598" i="2"/>
  <c r="I1598" i="7" s="1"/>
  <c r="G1598" i="2"/>
  <c r="F1598" i="2"/>
  <c r="G1598" i="7" s="1"/>
  <c r="E1598" i="2"/>
  <c r="D1598" i="2"/>
  <c r="F1598" i="7" s="1"/>
  <c r="C1598" i="2"/>
  <c r="I1597" i="2" a="1"/>
  <c r="I1597" i="2" s="1"/>
  <c r="H1597" i="2"/>
  <c r="I1597" i="7" s="1"/>
  <c r="G1597" i="2"/>
  <c r="H1597" i="7" s="1"/>
  <c r="F1597" i="2"/>
  <c r="E1597" i="2"/>
  <c r="D1597" i="2"/>
  <c r="F1597" i="7" s="1"/>
  <c r="C1597" i="2"/>
  <c r="I1596" i="2" a="1"/>
  <c r="I1596" i="2" s="1"/>
  <c r="H1596" i="2"/>
  <c r="I1596" i="7" s="1"/>
  <c r="G1596" i="2"/>
  <c r="H1596" i="7" s="1"/>
  <c r="F1596" i="2"/>
  <c r="G1596" i="7" s="1"/>
  <c r="E1596" i="2"/>
  <c r="D1596" i="2"/>
  <c r="F1596" i="7" s="1"/>
  <c r="O1596" i="7" s="1"/>
  <c r="C1596" i="2"/>
  <c r="I1595" i="2" a="1"/>
  <c r="I1595" i="2" s="1"/>
  <c r="H1595" i="2"/>
  <c r="I1595" i="7" s="1"/>
  <c r="G1595" i="2"/>
  <c r="H1595" i="7" s="1"/>
  <c r="F1595" i="2"/>
  <c r="G1595" i="7" s="1"/>
  <c r="E1595" i="2"/>
  <c r="D1595" i="2"/>
  <c r="F1595" i="7" s="1"/>
  <c r="C1595" i="2"/>
  <c r="I1594" i="2" a="1"/>
  <c r="I1594" i="2" s="1"/>
  <c r="H1594" i="2"/>
  <c r="I1594" i="7" s="1"/>
  <c r="O1594" i="7" s="1"/>
  <c r="G1594" i="2"/>
  <c r="H1594" i="7" s="1"/>
  <c r="F1594" i="2"/>
  <c r="G1594" i="7" s="1"/>
  <c r="E1594" i="2"/>
  <c r="D1594" i="2"/>
  <c r="F1594" i="7" s="1"/>
  <c r="C1594" i="2"/>
  <c r="I1593" i="2" a="1"/>
  <c r="I1593" i="2" s="1"/>
  <c r="H1593" i="2"/>
  <c r="I1593" i="7" s="1"/>
  <c r="G1593" i="2"/>
  <c r="H1593" i="7" s="1"/>
  <c r="F1593" i="2"/>
  <c r="G1593" i="7" s="1"/>
  <c r="E1593" i="2"/>
  <c r="D1593" i="2"/>
  <c r="F1593" i="7" s="1"/>
  <c r="O1593" i="7" s="1"/>
  <c r="C1593" i="2"/>
  <c r="I1592" i="2" a="1"/>
  <c r="I1592" i="2" s="1"/>
  <c r="H1592" i="2"/>
  <c r="I1592" i="7" s="1"/>
  <c r="G1592" i="2"/>
  <c r="H1592" i="7" s="1"/>
  <c r="F1592" i="2"/>
  <c r="G1592" i="7" s="1"/>
  <c r="E1592" i="2"/>
  <c r="D1592" i="2"/>
  <c r="F1592" i="7" s="1"/>
  <c r="O1592" i="7" s="1"/>
  <c r="C1592" i="2"/>
  <c r="I1591" i="2" a="1"/>
  <c r="I1591" i="2" s="1"/>
  <c r="H1591" i="2"/>
  <c r="I1591" i="7" s="1"/>
  <c r="G1591" i="2"/>
  <c r="H1591" i="7" s="1"/>
  <c r="F1591" i="2"/>
  <c r="G1591" i="7" s="1"/>
  <c r="E1591" i="2"/>
  <c r="D1591" i="2"/>
  <c r="F1591" i="7" s="1"/>
  <c r="O1591" i="7" s="1"/>
  <c r="C1591" i="2"/>
  <c r="I1590" i="2" a="1"/>
  <c r="I1590" i="2" s="1"/>
  <c r="H1590" i="2"/>
  <c r="I1590" i="7" s="1"/>
  <c r="G1590" i="2"/>
  <c r="F1590" i="2"/>
  <c r="G1590" i="7" s="1"/>
  <c r="E1590" i="2"/>
  <c r="D1590" i="2"/>
  <c r="F1590" i="7" s="1"/>
  <c r="O1590" i="7" s="1"/>
  <c r="C1590" i="2"/>
  <c r="I1589" i="2" a="1"/>
  <c r="I1589" i="2" s="1"/>
  <c r="H1589" i="2"/>
  <c r="I1589" i="7" s="1"/>
  <c r="O1589" i="7" s="1"/>
  <c r="G1589" i="2"/>
  <c r="H1589" i="7" s="1"/>
  <c r="F1589" i="2"/>
  <c r="G1589" i="7" s="1"/>
  <c r="E1589" i="2"/>
  <c r="D1589" i="2"/>
  <c r="F1589" i="7" s="1"/>
  <c r="C1589" i="2"/>
  <c r="I1588" i="2" a="1"/>
  <c r="I1588" i="2" s="1"/>
  <c r="H1588" i="2"/>
  <c r="I1588" i="7" s="1"/>
  <c r="O1588" i="7" s="1"/>
  <c r="G1588" i="2"/>
  <c r="F1588" i="2"/>
  <c r="E1588" i="2"/>
  <c r="D1588" i="2"/>
  <c r="F1588" i="7" s="1"/>
  <c r="C1588" i="2"/>
  <c r="I1587" i="2" a="1"/>
  <c r="I1587" i="2" s="1"/>
  <c r="H1587" i="2"/>
  <c r="I1587" i="7" s="1"/>
  <c r="G1587" i="2"/>
  <c r="H1587" i="7" s="1"/>
  <c r="F1587" i="2"/>
  <c r="G1587" i="7" s="1"/>
  <c r="E1587" i="2"/>
  <c r="D1587" i="2"/>
  <c r="C1587" i="2"/>
  <c r="I1586" i="2" a="1"/>
  <c r="I1586" i="2" s="1"/>
  <c r="H1586" i="2"/>
  <c r="I1586" i="7" s="1"/>
  <c r="G1586" i="2"/>
  <c r="F1586" i="2"/>
  <c r="G1586" i="7" s="1"/>
  <c r="E1586" i="2"/>
  <c r="D1586" i="2"/>
  <c r="F1586" i="7" s="1"/>
  <c r="C1586" i="2"/>
  <c r="I1585" i="2" a="1"/>
  <c r="I1585" i="2" s="1"/>
  <c r="H1585" i="2"/>
  <c r="I1585" i="7" s="1"/>
  <c r="G1585" i="2"/>
  <c r="H1585" i="7" s="1"/>
  <c r="F1585" i="2"/>
  <c r="E1585" i="2"/>
  <c r="D1585" i="2"/>
  <c r="F1585" i="7" s="1"/>
  <c r="C1585" i="2"/>
  <c r="I1584" i="2" a="1"/>
  <c r="I1584" i="2" s="1"/>
  <c r="H1584" i="2"/>
  <c r="I1584" i="7" s="1"/>
  <c r="G1584" i="2"/>
  <c r="H1584" i="7" s="1"/>
  <c r="F1584" i="2"/>
  <c r="G1584" i="7" s="1"/>
  <c r="E1584" i="2"/>
  <c r="D1584" i="2"/>
  <c r="F1584" i="7" s="1"/>
  <c r="O1584" i="7" s="1"/>
  <c r="C1584" i="2"/>
  <c r="I1583" i="2" a="1"/>
  <c r="I1583" i="2" s="1"/>
  <c r="H1583" i="2"/>
  <c r="I1583" i="7" s="1"/>
  <c r="G1583" i="2"/>
  <c r="H1583" i="7" s="1"/>
  <c r="F1583" i="2"/>
  <c r="G1583" i="7" s="1"/>
  <c r="E1583" i="2"/>
  <c r="D1583" i="2"/>
  <c r="F1583" i="7" s="1"/>
  <c r="C1583" i="2"/>
  <c r="I1582" i="2" a="1"/>
  <c r="I1582" i="2" s="1"/>
  <c r="H1582" i="2"/>
  <c r="I1582" i="7" s="1"/>
  <c r="O1582" i="7" s="1"/>
  <c r="G1582" i="2"/>
  <c r="H1582" i="7" s="1"/>
  <c r="F1582" i="2"/>
  <c r="G1582" i="7" s="1"/>
  <c r="E1582" i="2"/>
  <c r="D1582" i="2"/>
  <c r="F1582" i="7" s="1"/>
  <c r="C1582" i="2"/>
  <c r="I1581" i="2" a="1"/>
  <c r="I1581" i="2" s="1"/>
  <c r="H1581" i="2"/>
  <c r="I1581" i="7" s="1"/>
  <c r="G1581" i="2"/>
  <c r="H1581" i="7" s="1"/>
  <c r="F1581" i="2"/>
  <c r="G1581" i="7" s="1"/>
  <c r="E1581" i="2"/>
  <c r="D1581" i="2"/>
  <c r="F1581" i="7" s="1"/>
  <c r="O1581" i="7" s="1"/>
  <c r="C1581" i="2"/>
  <c r="I1580" i="2" a="1"/>
  <c r="I1580" i="2" s="1"/>
  <c r="H1580" i="2"/>
  <c r="I1580" i="7" s="1"/>
  <c r="G1580" i="2"/>
  <c r="H1580" i="7" s="1"/>
  <c r="F1580" i="2"/>
  <c r="G1580" i="7" s="1"/>
  <c r="E1580" i="2"/>
  <c r="D1580" i="2"/>
  <c r="F1580" i="7" s="1"/>
  <c r="O1580" i="7" s="1"/>
  <c r="C1580" i="2"/>
  <c r="I1579" i="2" a="1"/>
  <c r="I1579" i="2" s="1"/>
  <c r="H1579" i="2"/>
  <c r="I1579" i="7" s="1"/>
  <c r="G1579" i="2"/>
  <c r="H1579" i="7" s="1"/>
  <c r="F1579" i="2"/>
  <c r="G1579" i="7" s="1"/>
  <c r="E1579" i="2"/>
  <c r="D1579" i="2"/>
  <c r="F1579" i="7" s="1"/>
  <c r="O1579" i="7" s="1"/>
  <c r="C1579" i="2"/>
  <c r="I1578" i="2" a="1"/>
  <c r="I1578" i="2" s="1"/>
  <c r="H1578" i="2"/>
  <c r="I1578" i="7" s="1"/>
  <c r="G1578" i="2"/>
  <c r="F1578" i="2"/>
  <c r="G1578" i="7" s="1"/>
  <c r="E1578" i="2"/>
  <c r="D1578" i="2"/>
  <c r="F1578" i="7" s="1"/>
  <c r="O1578" i="7" s="1"/>
  <c r="C1578" i="2"/>
  <c r="I1577" i="2" a="1"/>
  <c r="I1577" i="2" s="1"/>
  <c r="H1577" i="2"/>
  <c r="I1577" i="7" s="1"/>
  <c r="O1577" i="7" s="1"/>
  <c r="G1577" i="2"/>
  <c r="H1577" i="7" s="1"/>
  <c r="F1577" i="2"/>
  <c r="G1577" i="7" s="1"/>
  <c r="E1577" i="2"/>
  <c r="D1577" i="2"/>
  <c r="F1577" i="7" s="1"/>
  <c r="C1577" i="2"/>
  <c r="I1576" i="2" a="1"/>
  <c r="I1576" i="2" s="1"/>
  <c r="H1576" i="2"/>
  <c r="I1576" i="7" s="1"/>
  <c r="O1576" i="7" s="1"/>
  <c r="G1576" i="2"/>
  <c r="F1576" i="2"/>
  <c r="E1576" i="2"/>
  <c r="D1576" i="2"/>
  <c r="F1576" i="7" s="1"/>
  <c r="C1576" i="2"/>
  <c r="I1575" i="2" a="1"/>
  <c r="I1575" i="2" s="1"/>
  <c r="H1575" i="2"/>
  <c r="I1575" i="7" s="1"/>
  <c r="G1575" i="2"/>
  <c r="H1575" i="7" s="1"/>
  <c r="F1575" i="2"/>
  <c r="G1575" i="7" s="1"/>
  <c r="E1575" i="2"/>
  <c r="D1575" i="2"/>
  <c r="C1575" i="2"/>
  <c r="I1574" i="2" a="1"/>
  <c r="I1574" i="2" s="1"/>
  <c r="H1574" i="2"/>
  <c r="I1574" i="7" s="1"/>
  <c r="G1574" i="2"/>
  <c r="F1574" i="2"/>
  <c r="G1574" i="7" s="1"/>
  <c r="E1574" i="2"/>
  <c r="D1574" i="2"/>
  <c r="F1574" i="7" s="1"/>
  <c r="O1574" i="7" s="1"/>
  <c r="C1574" i="2"/>
  <c r="I1573" i="2" a="1"/>
  <c r="I1573" i="2" s="1"/>
  <c r="H1573" i="2"/>
  <c r="I1573" i="7" s="1"/>
  <c r="G1573" i="2"/>
  <c r="H1573" i="7" s="1"/>
  <c r="F1573" i="2"/>
  <c r="E1573" i="2"/>
  <c r="D1573" i="2"/>
  <c r="F1573" i="7" s="1"/>
  <c r="C1573" i="2"/>
  <c r="I1572" i="2" a="1"/>
  <c r="I1572" i="2" s="1"/>
  <c r="H1572" i="2"/>
  <c r="I1572" i="7" s="1"/>
  <c r="G1572" i="2"/>
  <c r="H1572" i="7" s="1"/>
  <c r="F1572" i="2"/>
  <c r="G1572" i="7" s="1"/>
  <c r="E1572" i="2"/>
  <c r="D1572" i="2"/>
  <c r="F1572" i="7" s="1"/>
  <c r="O1572" i="7" s="1"/>
  <c r="C1572" i="2"/>
  <c r="I1571" i="2" a="1"/>
  <c r="I1571" i="2" s="1"/>
  <c r="H1571" i="2"/>
  <c r="I1571" i="7" s="1"/>
  <c r="G1571" i="2"/>
  <c r="H1571" i="7" s="1"/>
  <c r="F1571" i="2"/>
  <c r="G1571" i="7" s="1"/>
  <c r="E1571" i="2"/>
  <c r="D1571" i="2"/>
  <c r="F1571" i="7" s="1"/>
  <c r="C1571" i="2"/>
  <c r="I1570" i="2" a="1"/>
  <c r="I1570" i="2" s="1"/>
  <c r="H1570" i="2"/>
  <c r="I1570" i="7" s="1"/>
  <c r="G1570" i="2"/>
  <c r="H1570" i="7" s="1"/>
  <c r="F1570" i="2"/>
  <c r="G1570" i="7" s="1"/>
  <c r="E1570" i="2"/>
  <c r="D1570" i="2"/>
  <c r="F1570" i="7" s="1"/>
  <c r="C1570" i="2"/>
  <c r="I1569" i="2" a="1"/>
  <c r="I1569" i="2" s="1"/>
  <c r="H1569" i="2"/>
  <c r="I1569" i="7" s="1"/>
  <c r="G1569" i="2"/>
  <c r="H1569" i="7" s="1"/>
  <c r="F1569" i="2"/>
  <c r="G1569" i="7" s="1"/>
  <c r="E1569" i="2"/>
  <c r="D1569" i="2"/>
  <c r="F1569" i="7" s="1"/>
  <c r="O1569" i="7" s="1"/>
  <c r="C1569" i="2"/>
  <c r="I1568" i="2" a="1"/>
  <c r="I1568" i="2" s="1"/>
  <c r="H1568" i="2"/>
  <c r="I1568" i="7" s="1"/>
  <c r="G1568" i="2"/>
  <c r="H1568" i="7" s="1"/>
  <c r="F1568" i="2"/>
  <c r="G1568" i="7" s="1"/>
  <c r="E1568" i="2"/>
  <c r="D1568" i="2"/>
  <c r="F1568" i="7" s="1"/>
  <c r="O1568" i="7" s="1"/>
  <c r="C1568" i="2"/>
  <c r="I1567" i="2" a="1"/>
  <c r="I1567" i="2" s="1"/>
  <c r="H1567" i="2"/>
  <c r="I1567" i="7" s="1"/>
  <c r="G1567" i="2"/>
  <c r="H1567" i="7" s="1"/>
  <c r="F1567" i="2"/>
  <c r="G1567" i="7" s="1"/>
  <c r="E1567" i="2"/>
  <c r="D1567" i="2"/>
  <c r="F1567" i="7" s="1"/>
  <c r="O1567" i="7" s="1"/>
  <c r="C1567" i="2"/>
  <c r="I1566" i="2" a="1"/>
  <c r="I1566" i="2" s="1"/>
  <c r="H1566" i="2"/>
  <c r="I1566" i="7" s="1"/>
  <c r="G1566" i="2"/>
  <c r="H1566" i="7" s="1"/>
  <c r="F1566" i="2"/>
  <c r="G1566" i="7" s="1"/>
  <c r="E1566" i="2"/>
  <c r="D1566" i="2"/>
  <c r="F1566" i="7" s="1"/>
  <c r="O1566" i="7" s="1"/>
  <c r="C1566" i="2"/>
  <c r="I1565" i="2" a="1"/>
  <c r="I1565" i="2" s="1"/>
  <c r="H1565" i="2"/>
  <c r="I1565" i="7" s="1"/>
  <c r="O1565" i="7" s="1"/>
  <c r="G1565" i="2"/>
  <c r="H1565" i="7" s="1"/>
  <c r="F1565" i="2"/>
  <c r="G1565" i="7" s="1"/>
  <c r="E1565" i="2"/>
  <c r="D1565" i="2"/>
  <c r="F1565" i="7" s="1"/>
  <c r="C1565" i="2"/>
  <c r="I1564" i="2" a="1"/>
  <c r="I1564" i="2" s="1"/>
  <c r="H1564" i="2"/>
  <c r="I1564" i="7" s="1"/>
  <c r="G1564" i="2"/>
  <c r="F1564" i="2"/>
  <c r="E1564" i="2"/>
  <c r="D1564" i="2"/>
  <c r="F1564" i="7" s="1"/>
  <c r="C1564" i="2"/>
  <c r="I1563" i="2" a="1"/>
  <c r="I1563" i="2" s="1"/>
  <c r="H1563" i="2"/>
  <c r="I1563" i="7" s="1"/>
  <c r="G1563" i="2"/>
  <c r="H1563" i="7" s="1"/>
  <c r="F1563" i="2"/>
  <c r="E1563" i="2"/>
  <c r="D1563" i="2"/>
  <c r="C1563" i="2"/>
  <c r="I1562" i="2" a="1"/>
  <c r="I1562" i="2" s="1"/>
  <c r="H1562" i="2"/>
  <c r="I1562" i="7" s="1"/>
  <c r="G1562" i="2"/>
  <c r="H1562" i="7" s="1"/>
  <c r="F1562" i="2"/>
  <c r="G1562" i="7" s="1"/>
  <c r="E1562" i="2"/>
  <c r="D1562" i="2"/>
  <c r="F1562" i="7" s="1"/>
  <c r="O1562" i="7" s="1"/>
  <c r="C1562" i="2"/>
  <c r="I1561" i="2" a="1"/>
  <c r="I1561" i="2" s="1"/>
  <c r="H1561" i="2"/>
  <c r="I1561" i="7" s="1"/>
  <c r="G1561" i="2"/>
  <c r="H1561" i="7" s="1"/>
  <c r="F1561" i="2"/>
  <c r="E1561" i="2"/>
  <c r="D1561" i="2"/>
  <c r="C1561" i="2"/>
  <c r="I1560" i="2" a="1"/>
  <c r="I1560" i="2" s="1"/>
  <c r="H1560" i="2"/>
  <c r="I1560" i="7" s="1"/>
  <c r="G1560" i="2"/>
  <c r="H1560" i="7" s="1"/>
  <c r="F1560" i="2"/>
  <c r="G1560" i="7" s="1"/>
  <c r="E1560" i="2"/>
  <c r="D1560" i="2"/>
  <c r="F1560" i="7" s="1"/>
  <c r="O1560" i="7" s="1"/>
  <c r="C1560" i="2"/>
  <c r="I1559" i="2" a="1"/>
  <c r="I1559" i="2" s="1"/>
  <c r="H1559" i="2"/>
  <c r="I1559" i="7" s="1"/>
  <c r="G1559" i="2"/>
  <c r="H1559" i="7" s="1"/>
  <c r="F1559" i="2"/>
  <c r="G1559" i="7" s="1"/>
  <c r="E1559" i="2"/>
  <c r="D1559" i="2"/>
  <c r="F1559" i="7" s="1"/>
  <c r="C1559" i="2"/>
  <c r="I1558" i="2" a="1"/>
  <c r="I1558" i="2" s="1"/>
  <c r="H1558" i="2"/>
  <c r="I1558" i="7" s="1"/>
  <c r="G1558" i="2"/>
  <c r="H1558" i="7" s="1"/>
  <c r="F1558" i="2"/>
  <c r="G1558" i="7" s="1"/>
  <c r="E1558" i="2"/>
  <c r="D1558" i="2"/>
  <c r="F1558" i="7" s="1"/>
  <c r="C1558" i="2"/>
  <c r="I1557" i="2" a="1"/>
  <c r="I1557" i="2" s="1"/>
  <c r="H1557" i="2"/>
  <c r="I1557" i="7" s="1"/>
  <c r="G1557" i="2"/>
  <c r="H1557" i="7" s="1"/>
  <c r="F1557" i="2"/>
  <c r="E1557" i="2"/>
  <c r="D1557" i="2"/>
  <c r="F1557" i="7" s="1"/>
  <c r="O1557" i="7" s="1"/>
  <c r="C1557" i="2"/>
  <c r="I1556" i="2" a="1"/>
  <c r="I1556" i="2" s="1"/>
  <c r="H1556" i="2"/>
  <c r="I1556" i="7" s="1"/>
  <c r="G1556" i="2"/>
  <c r="H1556" i="7" s="1"/>
  <c r="F1556" i="2"/>
  <c r="G1556" i="7" s="1"/>
  <c r="E1556" i="2"/>
  <c r="D1556" i="2"/>
  <c r="F1556" i="7" s="1"/>
  <c r="O1556" i="7" s="1"/>
  <c r="C1556" i="2"/>
  <c r="I1555" i="2" a="1"/>
  <c r="I1555" i="2" s="1"/>
  <c r="H1555" i="2"/>
  <c r="I1555" i="7" s="1"/>
  <c r="G1555" i="2"/>
  <c r="H1555" i="7" s="1"/>
  <c r="F1555" i="2"/>
  <c r="G1555" i="7" s="1"/>
  <c r="E1555" i="2"/>
  <c r="D1555" i="2"/>
  <c r="F1555" i="7" s="1"/>
  <c r="O1555" i="7" s="1"/>
  <c r="C1555" i="2"/>
  <c r="I1554" i="2" a="1"/>
  <c r="I1554" i="2" s="1"/>
  <c r="H1554" i="2"/>
  <c r="I1554" i="7" s="1"/>
  <c r="G1554" i="2"/>
  <c r="H1554" i="7" s="1"/>
  <c r="F1554" i="2"/>
  <c r="G1554" i="7" s="1"/>
  <c r="E1554" i="2"/>
  <c r="D1554" i="2"/>
  <c r="F1554" i="7" s="1"/>
  <c r="O1554" i="7" s="1"/>
  <c r="C1554" i="2"/>
  <c r="I1553" i="2" a="1"/>
  <c r="I1553" i="2" s="1"/>
  <c r="H1553" i="2"/>
  <c r="I1553" i="7" s="1"/>
  <c r="O1553" i="7" s="1"/>
  <c r="G1553" i="2"/>
  <c r="H1553" i="7" s="1"/>
  <c r="F1553" i="2"/>
  <c r="G1553" i="7" s="1"/>
  <c r="E1553" i="2"/>
  <c r="D1553" i="2"/>
  <c r="F1553" i="7" s="1"/>
  <c r="C1553" i="2"/>
  <c r="I1552" i="2" a="1"/>
  <c r="I1552" i="2" s="1"/>
  <c r="H1552" i="2"/>
  <c r="I1552" i="7" s="1"/>
  <c r="O1552" i="7" s="1"/>
  <c r="G1552" i="2"/>
  <c r="F1552" i="2"/>
  <c r="E1552" i="2"/>
  <c r="D1552" i="2"/>
  <c r="F1552" i="7" s="1"/>
  <c r="C1552" i="2"/>
  <c r="I1551" i="2" a="1"/>
  <c r="I1551" i="2" s="1"/>
  <c r="H1551" i="2"/>
  <c r="I1551" i="7" s="1"/>
  <c r="G1551" i="2"/>
  <c r="H1551" i="7" s="1"/>
  <c r="F1551" i="2"/>
  <c r="E1551" i="2"/>
  <c r="D1551" i="2"/>
  <c r="C1551" i="2"/>
  <c r="I1550" i="2" a="1"/>
  <c r="I1550" i="2" s="1"/>
  <c r="H1550" i="2"/>
  <c r="I1550" i="7" s="1"/>
  <c r="G1550" i="2"/>
  <c r="H1550" i="7" s="1"/>
  <c r="F1550" i="2"/>
  <c r="G1550" i="7" s="1"/>
  <c r="E1550" i="2"/>
  <c r="D1550" i="2"/>
  <c r="F1550" i="7" s="1"/>
  <c r="O1550" i="7" s="1"/>
  <c r="C1550" i="2"/>
  <c r="I1549" i="2" a="1"/>
  <c r="I1549" i="2" s="1"/>
  <c r="H1549" i="2"/>
  <c r="I1549" i="7" s="1"/>
  <c r="G1549" i="2"/>
  <c r="H1549" i="7" s="1"/>
  <c r="F1549" i="2"/>
  <c r="E1549" i="2"/>
  <c r="D1549" i="2"/>
  <c r="C1549" i="2"/>
  <c r="I1548" i="2" a="1"/>
  <c r="I1548" i="2" s="1"/>
  <c r="H1548" i="2"/>
  <c r="I1548" i="7" s="1"/>
  <c r="G1548" i="2"/>
  <c r="H1548" i="7" s="1"/>
  <c r="F1548" i="2"/>
  <c r="G1548" i="7" s="1"/>
  <c r="E1548" i="2"/>
  <c r="D1548" i="2"/>
  <c r="F1548" i="7" s="1"/>
  <c r="O1548" i="7" s="1"/>
  <c r="C1548" i="2"/>
  <c r="I1547" i="2" a="1"/>
  <c r="I1547" i="2" s="1"/>
  <c r="H1547" i="2"/>
  <c r="I1547" i="7" s="1"/>
  <c r="G1547" i="2"/>
  <c r="H1547" i="7" s="1"/>
  <c r="F1547" i="2"/>
  <c r="G1547" i="7" s="1"/>
  <c r="E1547" i="2"/>
  <c r="D1547" i="2"/>
  <c r="F1547" i="7" s="1"/>
  <c r="C1547" i="2"/>
  <c r="I1546" i="2" a="1"/>
  <c r="I1546" i="2" s="1"/>
  <c r="H1546" i="2"/>
  <c r="I1546" i="7" s="1"/>
  <c r="O1546" i="7" s="1"/>
  <c r="G1546" i="2"/>
  <c r="H1546" i="7" s="1"/>
  <c r="F1546" i="2"/>
  <c r="G1546" i="7" s="1"/>
  <c r="E1546" i="2"/>
  <c r="D1546" i="2"/>
  <c r="F1546" i="7" s="1"/>
  <c r="C1546" i="2"/>
  <c r="I1545" i="2" a="1"/>
  <c r="I1545" i="2" s="1"/>
  <c r="H1545" i="2"/>
  <c r="I1545" i="7" s="1"/>
  <c r="G1545" i="2"/>
  <c r="H1545" i="7" s="1"/>
  <c r="F1545" i="2"/>
  <c r="G1545" i="7" s="1"/>
  <c r="E1545" i="2"/>
  <c r="D1545" i="2"/>
  <c r="F1545" i="7" s="1"/>
  <c r="O1545" i="7" s="1"/>
  <c r="C1545" i="2"/>
  <c r="I1544" i="2" a="1"/>
  <c r="I1544" i="2" s="1"/>
  <c r="H1544" i="2"/>
  <c r="I1544" i="7" s="1"/>
  <c r="G1544" i="2"/>
  <c r="H1544" i="7" s="1"/>
  <c r="F1544" i="2"/>
  <c r="G1544" i="7" s="1"/>
  <c r="E1544" i="2"/>
  <c r="D1544" i="2"/>
  <c r="F1544" i="7" s="1"/>
  <c r="O1544" i="7" s="1"/>
  <c r="C1544" i="2"/>
  <c r="I1543" i="2" a="1"/>
  <c r="I1543" i="2" s="1"/>
  <c r="H1543" i="2"/>
  <c r="I1543" i="7" s="1"/>
  <c r="G1543" i="2"/>
  <c r="H1543" i="7" s="1"/>
  <c r="F1543" i="2"/>
  <c r="G1543" i="7" s="1"/>
  <c r="E1543" i="2"/>
  <c r="D1543" i="2"/>
  <c r="F1543" i="7" s="1"/>
  <c r="O1543" i="7" s="1"/>
  <c r="C1543" i="2"/>
  <c r="I1542" i="2" a="1"/>
  <c r="I1542" i="2" s="1"/>
  <c r="H1542" i="2"/>
  <c r="I1542" i="7" s="1"/>
  <c r="G1542" i="2"/>
  <c r="H1542" i="7" s="1"/>
  <c r="F1542" i="2"/>
  <c r="G1542" i="7" s="1"/>
  <c r="E1542" i="2"/>
  <c r="D1542" i="2"/>
  <c r="F1542" i="7" s="1"/>
  <c r="O1542" i="7" s="1"/>
  <c r="C1542" i="2"/>
  <c r="I1541" i="2" a="1"/>
  <c r="I1541" i="2" s="1"/>
  <c r="H1541" i="2"/>
  <c r="I1541" i="7" s="1"/>
  <c r="O1541" i="7" s="1"/>
  <c r="G1541" i="2"/>
  <c r="H1541" i="7" s="1"/>
  <c r="F1541" i="2"/>
  <c r="G1541" i="7" s="1"/>
  <c r="E1541" i="2"/>
  <c r="D1541" i="2"/>
  <c r="F1541" i="7" s="1"/>
  <c r="C1541" i="2"/>
  <c r="I1540" i="2" a="1"/>
  <c r="I1540" i="2" s="1"/>
  <c r="H1540" i="2"/>
  <c r="I1540" i="7" s="1"/>
  <c r="O1540" i="7" s="1"/>
  <c r="G1540" i="2"/>
  <c r="F1540" i="2"/>
  <c r="E1540" i="2"/>
  <c r="D1540" i="2"/>
  <c r="F1540" i="7" s="1"/>
  <c r="C1540" i="2"/>
  <c r="I1539" i="2" a="1"/>
  <c r="I1539" i="2" s="1"/>
  <c r="H1539" i="2"/>
  <c r="I1539" i="7" s="1"/>
  <c r="G1539" i="2"/>
  <c r="H1539" i="7" s="1"/>
  <c r="F1539" i="2"/>
  <c r="E1539" i="2"/>
  <c r="D1539" i="2"/>
  <c r="C1539" i="2"/>
  <c r="I1538" i="2" a="1"/>
  <c r="I1538" i="2" s="1"/>
  <c r="H1538" i="2"/>
  <c r="I1538" i="7" s="1"/>
  <c r="G1538" i="2"/>
  <c r="H1538" i="7" s="1"/>
  <c r="F1538" i="2"/>
  <c r="G1538" i="7" s="1"/>
  <c r="E1538" i="2"/>
  <c r="D1538" i="2"/>
  <c r="F1538" i="7" s="1"/>
  <c r="O1538" i="7" s="1"/>
  <c r="C1538" i="2"/>
  <c r="I1537" i="2" a="1"/>
  <c r="I1537" i="2" s="1"/>
  <c r="H1537" i="2"/>
  <c r="I1537" i="7" s="1"/>
  <c r="G1537" i="2"/>
  <c r="H1537" i="7" s="1"/>
  <c r="F1537" i="2"/>
  <c r="E1537" i="2"/>
  <c r="D1537" i="2"/>
  <c r="C1537" i="2"/>
  <c r="I1536" i="2" a="1"/>
  <c r="I1536" i="2" s="1"/>
  <c r="H1536" i="2"/>
  <c r="I1536" i="7" s="1"/>
  <c r="G1536" i="2"/>
  <c r="H1536" i="7" s="1"/>
  <c r="F1536" i="2"/>
  <c r="G1536" i="7" s="1"/>
  <c r="E1536" i="2"/>
  <c r="D1536" i="2"/>
  <c r="F1536" i="7" s="1"/>
  <c r="O1536" i="7" s="1"/>
  <c r="C1536" i="2"/>
  <c r="I1535" i="2" a="1"/>
  <c r="I1535" i="2" s="1"/>
  <c r="H1535" i="2"/>
  <c r="I1535" i="7" s="1"/>
  <c r="G1535" i="2"/>
  <c r="H1535" i="7" s="1"/>
  <c r="F1535" i="2"/>
  <c r="G1535" i="7" s="1"/>
  <c r="E1535" i="2"/>
  <c r="D1535" i="2"/>
  <c r="F1535" i="7" s="1"/>
  <c r="C1535" i="2"/>
  <c r="I1534" i="2" a="1"/>
  <c r="I1534" i="2" s="1"/>
  <c r="H1534" i="2"/>
  <c r="I1534" i="7" s="1"/>
  <c r="O1534" i="7" s="1"/>
  <c r="G1534" i="2"/>
  <c r="H1534" i="7" s="1"/>
  <c r="F1534" i="2"/>
  <c r="G1534" i="7" s="1"/>
  <c r="E1534" i="2"/>
  <c r="D1534" i="2"/>
  <c r="F1534" i="7" s="1"/>
  <c r="C1534" i="2"/>
  <c r="I1533" i="2" a="1"/>
  <c r="I1533" i="2" s="1"/>
  <c r="H1533" i="2"/>
  <c r="I1533" i="7" s="1"/>
  <c r="G1533" i="2"/>
  <c r="H1533" i="7" s="1"/>
  <c r="F1533" i="2"/>
  <c r="G1533" i="7" s="1"/>
  <c r="E1533" i="2"/>
  <c r="D1533" i="2"/>
  <c r="F1533" i="7" s="1"/>
  <c r="O1533" i="7" s="1"/>
  <c r="C1533" i="2"/>
  <c r="I1532" i="2" a="1"/>
  <c r="I1532" i="2" s="1"/>
  <c r="H1532" i="2"/>
  <c r="I1532" i="7" s="1"/>
  <c r="G1532" i="2"/>
  <c r="H1532" i="7" s="1"/>
  <c r="F1532" i="2"/>
  <c r="G1532" i="7" s="1"/>
  <c r="E1532" i="2"/>
  <c r="D1532" i="2"/>
  <c r="F1532" i="7" s="1"/>
  <c r="O1532" i="7" s="1"/>
  <c r="C1532" i="2"/>
  <c r="I1531" i="2" a="1"/>
  <c r="I1531" i="2" s="1"/>
  <c r="H1531" i="2"/>
  <c r="I1531" i="7" s="1"/>
  <c r="G1531" i="2"/>
  <c r="H1531" i="7" s="1"/>
  <c r="F1531" i="2"/>
  <c r="G1531" i="7" s="1"/>
  <c r="E1531" i="2"/>
  <c r="D1531" i="2"/>
  <c r="F1531" i="7" s="1"/>
  <c r="O1531" i="7" s="1"/>
  <c r="C1531" i="2"/>
  <c r="I1530" i="2" a="1"/>
  <c r="I1530" i="2" s="1"/>
  <c r="H1530" i="2"/>
  <c r="I1530" i="7" s="1"/>
  <c r="G1530" i="2"/>
  <c r="H1530" i="7" s="1"/>
  <c r="F1530" i="2"/>
  <c r="G1530" i="7" s="1"/>
  <c r="E1530" i="2"/>
  <c r="D1530" i="2"/>
  <c r="F1530" i="7" s="1"/>
  <c r="O1530" i="7" s="1"/>
  <c r="C1530" i="2"/>
  <c r="I1529" i="2" a="1"/>
  <c r="I1529" i="2" s="1"/>
  <c r="H1529" i="2"/>
  <c r="I1529" i="7" s="1"/>
  <c r="O1529" i="7" s="1"/>
  <c r="G1529" i="2"/>
  <c r="H1529" i="7" s="1"/>
  <c r="F1529" i="2"/>
  <c r="G1529" i="7" s="1"/>
  <c r="E1529" i="2"/>
  <c r="D1529" i="2"/>
  <c r="F1529" i="7" s="1"/>
  <c r="C1529" i="2"/>
  <c r="I1528" i="2" a="1"/>
  <c r="I1528" i="2" s="1"/>
  <c r="H1528" i="2"/>
  <c r="I1528" i="7" s="1"/>
  <c r="G1528" i="2"/>
  <c r="F1528" i="2"/>
  <c r="E1528" i="2"/>
  <c r="D1528" i="2"/>
  <c r="F1528" i="7" s="1"/>
  <c r="C1528" i="2"/>
  <c r="I1527" i="2" a="1"/>
  <c r="I1527" i="2" s="1"/>
  <c r="H1527" i="2"/>
  <c r="I1527" i="7" s="1"/>
  <c r="G1527" i="2"/>
  <c r="H1527" i="7" s="1"/>
  <c r="F1527" i="2"/>
  <c r="E1527" i="2"/>
  <c r="D1527" i="2"/>
  <c r="C1527" i="2"/>
  <c r="I1526" i="2" a="1"/>
  <c r="I1526" i="2" s="1"/>
  <c r="H1526" i="2"/>
  <c r="I1526" i="7" s="1"/>
  <c r="G1526" i="2"/>
  <c r="H1526" i="7" s="1"/>
  <c r="F1526" i="2"/>
  <c r="G1526" i="7" s="1"/>
  <c r="E1526" i="2"/>
  <c r="D1526" i="2"/>
  <c r="F1526" i="7" s="1"/>
  <c r="O1526" i="7" s="1"/>
  <c r="C1526" i="2"/>
  <c r="I1525" i="2" a="1"/>
  <c r="I1525" i="2" s="1"/>
  <c r="H1525" i="2"/>
  <c r="I1525" i="7" s="1"/>
  <c r="G1525" i="2"/>
  <c r="H1525" i="7" s="1"/>
  <c r="F1525" i="2"/>
  <c r="E1525" i="2"/>
  <c r="D1525" i="2"/>
  <c r="C1525" i="2"/>
  <c r="I1524" i="2" a="1"/>
  <c r="I1524" i="2" s="1"/>
  <c r="H1524" i="2"/>
  <c r="I1524" i="7" s="1"/>
  <c r="G1524" i="2"/>
  <c r="H1524" i="7" s="1"/>
  <c r="F1524" i="2"/>
  <c r="G1524" i="7" s="1"/>
  <c r="E1524" i="2"/>
  <c r="D1524" i="2"/>
  <c r="F1524" i="7" s="1"/>
  <c r="O1524" i="7" s="1"/>
  <c r="C1524" i="2"/>
  <c r="I1523" i="2" a="1"/>
  <c r="I1523" i="2" s="1"/>
  <c r="H1523" i="2"/>
  <c r="I1523" i="7" s="1"/>
  <c r="G1523" i="2"/>
  <c r="H1523" i="7" s="1"/>
  <c r="F1523" i="2"/>
  <c r="G1523" i="7" s="1"/>
  <c r="E1523" i="2"/>
  <c r="D1523" i="2"/>
  <c r="F1523" i="7" s="1"/>
  <c r="C1523" i="2"/>
  <c r="I1522" i="2" a="1"/>
  <c r="I1522" i="2" s="1"/>
  <c r="H1522" i="2"/>
  <c r="I1522" i="7" s="1"/>
  <c r="G1522" i="2"/>
  <c r="H1522" i="7" s="1"/>
  <c r="F1522" i="2"/>
  <c r="G1522" i="7" s="1"/>
  <c r="E1522" i="2"/>
  <c r="D1522" i="2"/>
  <c r="F1522" i="7" s="1"/>
  <c r="C1522" i="2"/>
  <c r="I1521" i="2" a="1"/>
  <c r="I1521" i="2" s="1"/>
  <c r="H1521" i="2"/>
  <c r="I1521" i="7" s="1"/>
  <c r="G1521" i="2"/>
  <c r="H1521" i="7" s="1"/>
  <c r="F1521" i="2"/>
  <c r="G1521" i="7" s="1"/>
  <c r="E1521" i="2"/>
  <c r="D1521" i="2"/>
  <c r="F1521" i="7" s="1"/>
  <c r="O1521" i="7" s="1"/>
  <c r="C1521" i="2"/>
  <c r="I1520" i="2" a="1"/>
  <c r="I1520" i="2" s="1"/>
  <c r="H1520" i="2"/>
  <c r="I1520" i="7" s="1"/>
  <c r="G1520" i="2"/>
  <c r="H1520" i="7" s="1"/>
  <c r="F1520" i="2"/>
  <c r="G1520" i="7" s="1"/>
  <c r="E1520" i="2"/>
  <c r="D1520" i="2"/>
  <c r="F1520" i="7" s="1"/>
  <c r="O1520" i="7" s="1"/>
  <c r="C1520" i="2"/>
  <c r="I1519" i="2" a="1"/>
  <c r="I1519" i="2" s="1"/>
  <c r="H1519" i="2"/>
  <c r="I1519" i="7" s="1"/>
  <c r="G1519" i="2"/>
  <c r="H1519" i="7" s="1"/>
  <c r="F1519" i="2"/>
  <c r="G1519" i="7" s="1"/>
  <c r="E1519" i="2"/>
  <c r="D1519" i="2"/>
  <c r="F1519" i="7" s="1"/>
  <c r="O1519" i="7" s="1"/>
  <c r="C1519" i="2"/>
  <c r="I1518" i="2" a="1"/>
  <c r="I1518" i="2" s="1"/>
  <c r="H1518" i="2"/>
  <c r="I1518" i="7" s="1"/>
  <c r="G1518" i="2"/>
  <c r="H1518" i="7" s="1"/>
  <c r="F1518" i="2"/>
  <c r="G1518" i="7" s="1"/>
  <c r="E1518" i="2"/>
  <c r="D1518" i="2"/>
  <c r="F1518" i="7" s="1"/>
  <c r="O1518" i="7" s="1"/>
  <c r="C1518" i="2"/>
  <c r="I1517" i="2" a="1"/>
  <c r="I1517" i="2" s="1"/>
  <c r="H1517" i="2"/>
  <c r="I1517" i="7" s="1"/>
  <c r="O1517" i="7" s="1"/>
  <c r="G1517" i="2"/>
  <c r="H1517" i="7" s="1"/>
  <c r="F1517" i="2"/>
  <c r="G1517" i="7" s="1"/>
  <c r="E1517" i="2"/>
  <c r="D1517" i="2"/>
  <c r="F1517" i="7" s="1"/>
  <c r="C1517" i="2"/>
  <c r="I1516" i="2" a="1"/>
  <c r="I1516" i="2" s="1"/>
  <c r="H1516" i="2"/>
  <c r="I1516" i="7" s="1"/>
  <c r="G1516" i="2"/>
  <c r="F1516" i="2"/>
  <c r="E1516" i="2"/>
  <c r="D1516" i="2"/>
  <c r="F1516" i="7" s="1"/>
  <c r="C1516" i="2"/>
  <c r="I1515" i="2" a="1"/>
  <c r="I1515" i="2" s="1"/>
  <c r="H1515" i="2"/>
  <c r="I1515" i="7" s="1"/>
  <c r="G1515" i="2"/>
  <c r="H1515" i="7" s="1"/>
  <c r="F1515" i="2"/>
  <c r="E1515" i="2"/>
  <c r="D1515" i="2"/>
  <c r="C1515" i="2"/>
  <c r="I1514" i="2" a="1"/>
  <c r="I1514" i="2" s="1"/>
  <c r="H1514" i="2"/>
  <c r="I1514" i="7" s="1"/>
  <c r="G1514" i="2"/>
  <c r="H1514" i="7" s="1"/>
  <c r="F1514" i="2"/>
  <c r="G1514" i="7" s="1"/>
  <c r="E1514" i="2"/>
  <c r="D1514" i="2"/>
  <c r="F1514" i="7" s="1"/>
  <c r="O1514" i="7" s="1"/>
  <c r="C1514" i="2"/>
  <c r="I1513" i="2" a="1"/>
  <c r="I1513" i="2" s="1"/>
  <c r="H1513" i="2"/>
  <c r="I1513" i="7" s="1"/>
  <c r="G1513" i="2"/>
  <c r="H1513" i="7" s="1"/>
  <c r="F1513" i="2"/>
  <c r="E1513" i="2"/>
  <c r="D1513" i="2"/>
  <c r="C1513" i="2"/>
  <c r="I1512" i="2" a="1"/>
  <c r="I1512" i="2" s="1"/>
  <c r="H1512" i="2"/>
  <c r="I1512" i="7" s="1"/>
  <c r="G1512" i="2"/>
  <c r="H1512" i="7" s="1"/>
  <c r="F1512" i="2"/>
  <c r="G1512" i="7" s="1"/>
  <c r="E1512" i="2"/>
  <c r="D1512" i="2"/>
  <c r="F1512" i="7" s="1"/>
  <c r="O1512" i="7" s="1"/>
  <c r="C1512" i="2"/>
  <c r="I1511" i="2" a="1"/>
  <c r="I1511" i="2" s="1"/>
  <c r="H1511" i="2"/>
  <c r="I1511" i="7" s="1"/>
  <c r="G1511" i="2"/>
  <c r="H1511" i="7" s="1"/>
  <c r="F1511" i="2"/>
  <c r="G1511" i="7" s="1"/>
  <c r="E1511" i="2"/>
  <c r="D1511" i="2"/>
  <c r="F1511" i="7" s="1"/>
  <c r="C1511" i="2"/>
  <c r="I1510" i="2" a="1"/>
  <c r="I1510" i="2" s="1"/>
  <c r="H1510" i="2"/>
  <c r="I1510" i="7" s="1"/>
  <c r="G1510" i="2"/>
  <c r="H1510" i="7" s="1"/>
  <c r="F1510" i="2"/>
  <c r="G1510" i="7" s="1"/>
  <c r="E1510" i="2"/>
  <c r="D1510" i="2"/>
  <c r="F1510" i="7" s="1"/>
  <c r="C1510" i="2"/>
  <c r="I1509" i="2" a="1"/>
  <c r="I1509" i="2" s="1"/>
  <c r="H1509" i="2"/>
  <c r="I1509" i="7" s="1"/>
  <c r="G1509" i="2"/>
  <c r="H1509" i="7" s="1"/>
  <c r="F1509" i="2"/>
  <c r="G1509" i="7" s="1"/>
  <c r="E1509" i="2"/>
  <c r="D1509" i="2"/>
  <c r="F1509" i="7" s="1"/>
  <c r="O1509" i="7" s="1"/>
  <c r="C1509" i="2"/>
  <c r="I1508" i="2" a="1"/>
  <c r="I1508" i="2" s="1"/>
  <c r="H1508" i="2"/>
  <c r="I1508" i="7" s="1"/>
  <c r="G1508" i="2"/>
  <c r="H1508" i="7" s="1"/>
  <c r="F1508" i="2"/>
  <c r="G1508" i="7" s="1"/>
  <c r="E1508" i="2"/>
  <c r="D1508" i="2"/>
  <c r="F1508" i="7" s="1"/>
  <c r="O1508" i="7" s="1"/>
  <c r="C1508" i="2"/>
  <c r="I1507" i="2" a="1"/>
  <c r="I1507" i="2" s="1"/>
  <c r="H1507" i="2"/>
  <c r="I1507" i="7" s="1"/>
  <c r="G1507" i="2"/>
  <c r="H1507" i="7" s="1"/>
  <c r="F1507" i="2"/>
  <c r="G1507" i="7" s="1"/>
  <c r="E1507" i="2"/>
  <c r="D1507" i="2"/>
  <c r="F1507" i="7" s="1"/>
  <c r="O1507" i="7" s="1"/>
  <c r="C1507" i="2"/>
  <c r="I1506" i="2" a="1"/>
  <c r="I1506" i="2" s="1"/>
  <c r="H1506" i="2"/>
  <c r="I1506" i="7" s="1"/>
  <c r="G1506" i="2"/>
  <c r="H1506" i="7" s="1"/>
  <c r="F1506" i="2"/>
  <c r="G1506" i="7" s="1"/>
  <c r="E1506" i="2"/>
  <c r="D1506" i="2"/>
  <c r="C1506" i="2"/>
  <c r="I1505" i="2" a="1"/>
  <c r="I1505" i="2" s="1"/>
  <c r="H1505" i="2"/>
  <c r="I1505" i="7" s="1"/>
  <c r="O1505" i="7" s="1"/>
  <c r="G1505" i="2"/>
  <c r="H1505" i="7" s="1"/>
  <c r="F1505" i="2"/>
  <c r="G1505" i="7" s="1"/>
  <c r="E1505" i="2"/>
  <c r="D1505" i="2"/>
  <c r="F1505" i="7" s="1"/>
  <c r="C1505" i="2"/>
  <c r="I1504" i="2" a="1"/>
  <c r="I1504" i="2" s="1"/>
  <c r="H1504" i="2"/>
  <c r="I1504" i="7" s="1"/>
  <c r="G1504" i="2"/>
  <c r="F1504" i="2"/>
  <c r="G1504" i="7" s="1"/>
  <c r="E1504" i="2"/>
  <c r="D1504" i="2"/>
  <c r="F1504" i="7" s="1"/>
  <c r="C1504" i="2"/>
  <c r="I1503" i="2" a="1"/>
  <c r="I1503" i="2" s="1"/>
  <c r="H1503" i="2"/>
  <c r="I1503" i="7" s="1"/>
  <c r="G1503" i="2"/>
  <c r="H1503" i="7" s="1"/>
  <c r="F1503" i="2"/>
  <c r="E1503" i="2"/>
  <c r="D1503" i="2"/>
  <c r="C1503" i="2"/>
  <c r="I1502" i="2" a="1"/>
  <c r="I1502" i="2" s="1"/>
  <c r="H1502" i="2"/>
  <c r="I1502" i="7" s="1"/>
  <c r="G1502" i="2"/>
  <c r="H1502" i="7" s="1"/>
  <c r="F1502" i="2"/>
  <c r="G1502" i="7" s="1"/>
  <c r="E1502" i="2"/>
  <c r="D1502" i="2"/>
  <c r="F1502" i="7" s="1"/>
  <c r="O1502" i="7" s="1"/>
  <c r="C1502" i="2"/>
  <c r="I1501" i="2" a="1"/>
  <c r="I1501" i="2" s="1"/>
  <c r="H1501" i="2"/>
  <c r="I1501" i="7" s="1"/>
  <c r="G1501" i="2"/>
  <c r="H1501" i="7" s="1"/>
  <c r="F1501" i="2"/>
  <c r="E1501" i="2"/>
  <c r="D1501" i="2"/>
  <c r="C1501" i="2"/>
  <c r="I1500" i="2" a="1"/>
  <c r="I1500" i="2" s="1"/>
  <c r="H1500" i="2"/>
  <c r="I1500" i="7" s="1"/>
  <c r="G1500" i="2"/>
  <c r="H1500" i="7" s="1"/>
  <c r="F1500" i="2"/>
  <c r="G1500" i="7" s="1"/>
  <c r="E1500" i="2"/>
  <c r="D1500" i="2"/>
  <c r="C1500" i="2"/>
  <c r="I1499" i="2" a="1"/>
  <c r="I1499" i="2" s="1"/>
  <c r="H1499" i="2"/>
  <c r="I1499" i="7" s="1"/>
  <c r="G1499" i="2"/>
  <c r="H1499" i="7" s="1"/>
  <c r="F1499" i="2"/>
  <c r="G1499" i="7" s="1"/>
  <c r="E1499" i="2"/>
  <c r="D1499" i="2"/>
  <c r="F1499" i="7" s="1"/>
  <c r="C1499" i="2"/>
  <c r="I1498" i="2" a="1"/>
  <c r="I1498" i="2" s="1"/>
  <c r="H1498" i="2"/>
  <c r="I1498" i="7" s="1"/>
  <c r="G1498" i="2"/>
  <c r="H1498" i="7" s="1"/>
  <c r="F1498" i="2"/>
  <c r="G1498" i="7" s="1"/>
  <c r="E1498" i="2"/>
  <c r="D1498" i="2"/>
  <c r="F1498" i="7" s="1"/>
  <c r="C1498" i="2"/>
  <c r="I1497" i="2" a="1"/>
  <c r="I1497" i="2" s="1"/>
  <c r="H1497" i="2"/>
  <c r="I1497" i="7" s="1"/>
  <c r="G1497" i="2"/>
  <c r="H1497" i="7" s="1"/>
  <c r="F1497" i="2"/>
  <c r="E1497" i="2"/>
  <c r="D1497" i="2"/>
  <c r="F1497" i="7" s="1"/>
  <c r="O1497" i="7" s="1"/>
  <c r="C1497" i="2"/>
  <c r="I1496" i="2" a="1"/>
  <c r="I1496" i="2" s="1"/>
  <c r="H1496" i="2"/>
  <c r="I1496" i="7" s="1"/>
  <c r="G1496" i="2"/>
  <c r="H1496" i="7" s="1"/>
  <c r="F1496" i="2"/>
  <c r="G1496" i="7" s="1"/>
  <c r="E1496" i="2"/>
  <c r="D1496" i="2"/>
  <c r="F1496" i="7" s="1"/>
  <c r="O1496" i="7" s="1"/>
  <c r="C1496" i="2"/>
  <c r="I1495" i="2" a="1"/>
  <c r="I1495" i="2" s="1"/>
  <c r="H1495" i="2"/>
  <c r="I1495" i="7" s="1"/>
  <c r="G1495" i="2"/>
  <c r="H1495" i="7" s="1"/>
  <c r="F1495" i="2"/>
  <c r="G1495" i="7" s="1"/>
  <c r="E1495" i="2"/>
  <c r="D1495" i="2"/>
  <c r="F1495" i="7" s="1"/>
  <c r="O1495" i="7" s="1"/>
  <c r="C1495" i="2"/>
  <c r="I1494" i="2" a="1"/>
  <c r="I1494" i="2" s="1"/>
  <c r="H1494" i="2"/>
  <c r="I1494" i="7" s="1"/>
  <c r="G1494" i="2"/>
  <c r="F1494" i="2"/>
  <c r="E1494" i="2"/>
  <c r="D1494" i="2"/>
  <c r="F1494" i="7" s="1"/>
  <c r="O1494" i="7" s="1"/>
  <c r="C1494" i="2"/>
  <c r="I1493" i="2" a="1"/>
  <c r="I1493" i="2" s="1"/>
  <c r="H1493" i="2"/>
  <c r="I1493" i="7" s="1"/>
  <c r="O1493" i="7" s="1"/>
  <c r="G1493" i="2"/>
  <c r="H1493" i="7" s="1"/>
  <c r="F1493" i="2"/>
  <c r="G1493" i="7" s="1"/>
  <c r="E1493" i="2"/>
  <c r="D1493" i="2"/>
  <c r="F1493" i="7" s="1"/>
  <c r="C1493" i="2"/>
  <c r="I1492" i="2" a="1"/>
  <c r="I1492" i="2" s="1"/>
  <c r="H1492" i="2"/>
  <c r="I1492" i="7" s="1"/>
  <c r="G1492" i="2"/>
  <c r="H1492" i="7" s="1"/>
  <c r="F1492" i="2"/>
  <c r="G1492" i="7" s="1"/>
  <c r="E1492" i="2"/>
  <c r="D1492" i="2"/>
  <c r="F1492" i="7" s="1"/>
  <c r="C1492" i="2"/>
  <c r="I1491" i="2" a="1"/>
  <c r="I1491" i="2" s="1"/>
  <c r="H1491" i="2"/>
  <c r="I1491" i="7" s="1"/>
  <c r="G1491" i="2"/>
  <c r="F1491" i="2"/>
  <c r="E1491" i="2"/>
  <c r="D1491" i="2"/>
  <c r="C1491" i="2"/>
  <c r="I1490" i="2" a="1"/>
  <c r="I1490" i="2" s="1"/>
  <c r="H1490" i="2"/>
  <c r="I1490" i="7" s="1"/>
  <c r="G1490" i="2"/>
  <c r="H1490" i="7" s="1"/>
  <c r="F1490" i="2"/>
  <c r="G1490" i="7" s="1"/>
  <c r="E1490" i="2"/>
  <c r="D1490" i="2"/>
  <c r="F1490" i="7" s="1"/>
  <c r="O1490" i="7" s="1"/>
  <c r="C1490" i="2"/>
  <c r="I1489" i="2" a="1"/>
  <c r="I1489" i="2" s="1"/>
  <c r="H1489" i="2"/>
  <c r="I1489" i="7" s="1"/>
  <c r="G1489" i="2"/>
  <c r="H1489" i="7" s="1"/>
  <c r="F1489" i="2"/>
  <c r="E1489" i="2"/>
  <c r="D1489" i="2"/>
  <c r="F1489" i="7" s="1"/>
  <c r="O1489" i="7" s="1"/>
  <c r="C1489" i="2"/>
  <c r="I1488" i="2" a="1"/>
  <c r="I1488" i="2" s="1"/>
  <c r="H1488" i="2"/>
  <c r="I1488" i="7" s="1"/>
  <c r="G1488" i="2"/>
  <c r="F1488" i="2"/>
  <c r="G1488" i="7" s="1"/>
  <c r="E1488" i="2"/>
  <c r="D1488" i="2"/>
  <c r="C1488" i="2"/>
  <c r="I1487" i="2" a="1"/>
  <c r="I1487" i="2" s="1"/>
  <c r="H1487" i="2"/>
  <c r="I1487" i="7" s="1"/>
  <c r="G1487" i="2"/>
  <c r="H1487" i="7" s="1"/>
  <c r="F1487" i="2"/>
  <c r="G1487" i="7" s="1"/>
  <c r="E1487" i="2"/>
  <c r="D1487" i="2"/>
  <c r="F1487" i="7" s="1"/>
  <c r="C1487" i="2"/>
  <c r="I1486" i="2" a="1"/>
  <c r="I1486" i="2" s="1"/>
  <c r="H1486" i="2"/>
  <c r="I1486" i="7" s="1"/>
  <c r="G1486" i="2"/>
  <c r="H1486" i="7" s="1"/>
  <c r="F1486" i="2"/>
  <c r="G1486" i="7" s="1"/>
  <c r="E1486" i="2"/>
  <c r="D1486" i="2"/>
  <c r="F1486" i="7" s="1"/>
  <c r="C1486" i="2"/>
  <c r="I1485" i="2" a="1"/>
  <c r="I1485" i="2" s="1"/>
  <c r="H1485" i="2"/>
  <c r="I1485" i="7" s="1"/>
  <c r="G1485" i="2"/>
  <c r="H1485" i="7" s="1"/>
  <c r="F1485" i="2"/>
  <c r="G1485" i="7" s="1"/>
  <c r="E1485" i="2"/>
  <c r="D1485" i="2"/>
  <c r="F1485" i="7" s="1"/>
  <c r="O1485" i="7" s="1"/>
  <c r="C1485" i="2"/>
  <c r="I1484" i="2" a="1"/>
  <c r="I1484" i="2" s="1"/>
  <c r="H1484" i="2"/>
  <c r="I1484" i="7" s="1"/>
  <c r="G1484" i="2"/>
  <c r="H1484" i="7" s="1"/>
  <c r="F1484" i="2"/>
  <c r="G1484" i="7" s="1"/>
  <c r="E1484" i="2"/>
  <c r="D1484" i="2"/>
  <c r="F1484" i="7" s="1"/>
  <c r="O1484" i="7" s="1"/>
  <c r="C1484" i="2"/>
  <c r="I1483" i="2" a="1"/>
  <c r="I1483" i="2" s="1"/>
  <c r="H1483" i="2"/>
  <c r="I1483" i="7" s="1"/>
  <c r="G1483" i="2"/>
  <c r="H1483" i="7" s="1"/>
  <c r="F1483" i="2"/>
  <c r="G1483" i="7" s="1"/>
  <c r="E1483" i="2"/>
  <c r="D1483" i="2"/>
  <c r="F1483" i="7" s="1"/>
  <c r="O1483" i="7" s="1"/>
  <c r="C1483" i="2"/>
  <c r="I1482" i="2" a="1"/>
  <c r="I1482" i="2" s="1"/>
  <c r="H1482" i="2"/>
  <c r="I1482" i="7" s="1"/>
  <c r="G1482" i="2"/>
  <c r="F1482" i="2"/>
  <c r="E1482" i="2"/>
  <c r="D1482" i="2"/>
  <c r="F1482" i="7" s="1"/>
  <c r="O1482" i="7" s="1"/>
  <c r="C1482" i="2"/>
  <c r="I1481" i="2" a="1"/>
  <c r="I1481" i="2" s="1"/>
  <c r="H1481" i="2"/>
  <c r="I1481" i="7" s="1"/>
  <c r="O1481" i="7" s="1"/>
  <c r="G1481" i="2"/>
  <c r="H1481" i="7" s="1"/>
  <c r="F1481" i="2"/>
  <c r="G1481" i="7" s="1"/>
  <c r="E1481" i="2"/>
  <c r="D1481" i="2"/>
  <c r="F1481" i="7" s="1"/>
  <c r="C1481" i="2"/>
  <c r="I1480" i="2" a="1"/>
  <c r="I1480" i="2" s="1"/>
  <c r="H1480" i="2"/>
  <c r="I1480" i="7" s="1"/>
  <c r="G1480" i="2"/>
  <c r="H1480" i="7" s="1"/>
  <c r="F1480" i="2"/>
  <c r="G1480" i="7" s="1"/>
  <c r="E1480" i="2"/>
  <c r="D1480" i="2"/>
  <c r="F1480" i="7" s="1"/>
  <c r="C1480" i="2"/>
  <c r="I1479" i="2" a="1"/>
  <c r="I1479" i="2" s="1"/>
  <c r="H1479" i="2"/>
  <c r="I1479" i="7" s="1"/>
  <c r="G1479" i="2"/>
  <c r="F1479" i="2"/>
  <c r="E1479" i="2"/>
  <c r="D1479" i="2"/>
  <c r="C1479" i="2"/>
  <c r="I1478" i="2" a="1"/>
  <c r="I1478" i="2" s="1"/>
  <c r="H1478" i="2"/>
  <c r="I1478" i="7" s="1"/>
  <c r="G1478" i="2"/>
  <c r="H1478" i="7" s="1"/>
  <c r="F1478" i="2"/>
  <c r="G1478" i="7" s="1"/>
  <c r="E1478" i="2"/>
  <c r="D1478" i="2"/>
  <c r="F1478" i="7" s="1"/>
  <c r="O1478" i="7" s="1"/>
  <c r="C1478" i="2"/>
  <c r="I1477" i="2" a="1"/>
  <c r="I1477" i="2" s="1"/>
  <c r="H1477" i="2"/>
  <c r="I1477" i="7" s="1"/>
  <c r="G1477" i="2"/>
  <c r="H1477" i="7" s="1"/>
  <c r="F1477" i="2"/>
  <c r="E1477" i="2"/>
  <c r="D1477" i="2"/>
  <c r="F1477" i="7" s="1"/>
  <c r="O1477" i="7" s="1"/>
  <c r="C1477" i="2"/>
  <c r="I1476" i="2" a="1"/>
  <c r="I1476" i="2" s="1"/>
  <c r="H1476" i="2"/>
  <c r="I1476" i="7" s="1"/>
  <c r="G1476" i="2"/>
  <c r="H1476" i="7" s="1"/>
  <c r="F1476" i="2"/>
  <c r="G1476" i="7" s="1"/>
  <c r="E1476" i="2"/>
  <c r="D1476" i="2"/>
  <c r="C1476" i="2"/>
  <c r="I1475" i="2" a="1"/>
  <c r="I1475" i="2" s="1"/>
  <c r="H1475" i="2"/>
  <c r="I1475" i="7" s="1"/>
  <c r="G1475" i="2"/>
  <c r="H1475" i="7" s="1"/>
  <c r="F1475" i="2"/>
  <c r="G1475" i="7" s="1"/>
  <c r="E1475" i="2"/>
  <c r="D1475" i="2"/>
  <c r="F1475" i="7" s="1"/>
  <c r="O1475" i="7" s="1"/>
  <c r="C1475" i="2"/>
  <c r="I1474" i="2" a="1"/>
  <c r="I1474" i="2" s="1"/>
  <c r="H1474" i="2"/>
  <c r="I1474" i="7" s="1"/>
  <c r="G1474" i="2"/>
  <c r="H1474" i="7" s="1"/>
  <c r="F1474" i="2"/>
  <c r="G1474" i="7" s="1"/>
  <c r="E1474" i="2"/>
  <c r="D1474" i="2"/>
  <c r="F1474" i="7" s="1"/>
  <c r="C1474" i="2"/>
  <c r="I1473" i="2" a="1"/>
  <c r="I1473" i="2" s="1"/>
  <c r="H1473" i="2"/>
  <c r="I1473" i="7" s="1"/>
  <c r="G1473" i="2"/>
  <c r="H1473" i="7" s="1"/>
  <c r="F1473" i="2"/>
  <c r="G1473" i="7" s="1"/>
  <c r="E1473" i="2"/>
  <c r="D1473" i="2"/>
  <c r="F1473" i="7" s="1"/>
  <c r="O1473" i="7" s="1"/>
  <c r="C1473" i="2"/>
  <c r="I1472" i="2" a="1"/>
  <c r="I1472" i="2" s="1"/>
  <c r="H1472" i="2"/>
  <c r="I1472" i="7" s="1"/>
  <c r="G1472" i="2"/>
  <c r="H1472" i="7" s="1"/>
  <c r="F1472" i="2"/>
  <c r="G1472" i="7" s="1"/>
  <c r="E1472" i="2"/>
  <c r="D1472" i="2"/>
  <c r="F1472" i="7" s="1"/>
  <c r="O1472" i="7" s="1"/>
  <c r="C1472" i="2"/>
  <c r="I1471" i="2" a="1"/>
  <c r="I1471" i="2" s="1"/>
  <c r="H1471" i="2"/>
  <c r="I1471" i="7" s="1"/>
  <c r="G1471" i="2"/>
  <c r="H1471" i="7" s="1"/>
  <c r="F1471" i="2"/>
  <c r="G1471" i="7" s="1"/>
  <c r="E1471" i="2"/>
  <c r="D1471" i="2"/>
  <c r="F1471" i="7" s="1"/>
  <c r="C1471" i="2"/>
  <c r="I1470" i="2" a="1"/>
  <c r="I1470" i="2" s="1"/>
  <c r="H1470" i="2"/>
  <c r="I1470" i="7" s="1"/>
  <c r="G1470" i="2"/>
  <c r="F1470" i="2"/>
  <c r="E1470" i="2"/>
  <c r="D1470" i="2"/>
  <c r="F1470" i="7" s="1"/>
  <c r="C1470" i="2"/>
  <c r="I1469" i="2" a="1"/>
  <c r="I1469" i="2" s="1"/>
  <c r="H1469" i="2"/>
  <c r="I1469" i="7" s="1"/>
  <c r="G1469" i="2"/>
  <c r="H1469" i="7" s="1"/>
  <c r="F1469" i="2"/>
  <c r="G1469" i="7" s="1"/>
  <c r="E1469" i="2"/>
  <c r="D1469" i="2"/>
  <c r="F1469" i="7" s="1"/>
  <c r="C1469" i="2"/>
  <c r="I1468" i="2" a="1"/>
  <c r="I1468" i="2" s="1"/>
  <c r="H1468" i="2"/>
  <c r="I1468" i="7" s="1"/>
  <c r="G1468" i="2"/>
  <c r="H1468" i="7" s="1"/>
  <c r="F1468" i="2"/>
  <c r="G1468" i="7" s="1"/>
  <c r="E1468" i="2"/>
  <c r="D1468" i="2"/>
  <c r="F1468" i="7" s="1"/>
  <c r="C1468" i="2"/>
  <c r="I1467" i="2" a="1"/>
  <c r="I1467" i="2" s="1"/>
  <c r="H1467" i="2"/>
  <c r="I1467" i="7" s="1"/>
  <c r="G1467" i="2"/>
  <c r="F1467" i="2"/>
  <c r="E1467" i="2"/>
  <c r="D1467" i="2"/>
  <c r="C1467" i="2"/>
  <c r="I1466" i="2" a="1"/>
  <c r="I1466" i="2" s="1"/>
  <c r="H1466" i="2"/>
  <c r="I1466" i="7" s="1"/>
  <c r="G1466" i="2"/>
  <c r="H1466" i="7" s="1"/>
  <c r="F1466" i="2"/>
  <c r="G1466" i="7" s="1"/>
  <c r="E1466" i="2"/>
  <c r="D1466" i="2"/>
  <c r="F1466" i="7" s="1"/>
  <c r="O1466" i="7" s="1"/>
  <c r="C1466" i="2"/>
  <c r="I1465" i="2" a="1"/>
  <c r="I1465" i="2" s="1"/>
  <c r="H1465" i="2"/>
  <c r="I1465" i="7" s="1"/>
  <c r="G1465" i="2"/>
  <c r="H1465" i="7" s="1"/>
  <c r="F1465" i="2"/>
  <c r="E1465" i="2"/>
  <c r="D1465" i="2"/>
  <c r="F1465" i="7" s="1"/>
  <c r="C1465" i="2"/>
  <c r="I1464" i="2" a="1"/>
  <c r="I1464" i="2" s="1"/>
  <c r="H1464" i="2"/>
  <c r="I1464" i="7" s="1"/>
  <c r="G1464" i="2"/>
  <c r="H1464" i="7" s="1"/>
  <c r="F1464" i="2"/>
  <c r="G1464" i="7" s="1"/>
  <c r="E1464" i="2"/>
  <c r="D1464" i="2"/>
  <c r="C1464" i="2"/>
  <c r="I1463" i="2" a="1"/>
  <c r="I1463" i="2" s="1"/>
  <c r="H1463" i="2"/>
  <c r="I1463" i="7" s="1"/>
  <c r="G1463" i="2"/>
  <c r="H1463" i="7" s="1"/>
  <c r="F1463" i="2"/>
  <c r="G1463" i="7" s="1"/>
  <c r="E1463" i="2"/>
  <c r="D1463" i="2"/>
  <c r="F1463" i="7" s="1"/>
  <c r="O1463" i="7" s="1"/>
  <c r="C1463" i="2"/>
  <c r="I1462" i="2" a="1"/>
  <c r="I1462" i="2" s="1"/>
  <c r="H1462" i="2"/>
  <c r="I1462" i="7" s="1"/>
  <c r="G1462" i="2"/>
  <c r="H1462" i="7" s="1"/>
  <c r="F1462" i="2"/>
  <c r="G1462" i="7" s="1"/>
  <c r="E1462" i="2"/>
  <c r="D1462" i="2"/>
  <c r="F1462" i="7" s="1"/>
  <c r="C1462" i="2"/>
  <c r="I1461" i="2" a="1"/>
  <c r="I1461" i="2" s="1"/>
  <c r="H1461" i="2"/>
  <c r="I1461" i="7" s="1"/>
  <c r="G1461" i="2"/>
  <c r="H1461" i="7" s="1"/>
  <c r="F1461" i="2"/>
  <c r="G1461" i="7" s="1"/>
  <c r="E1461" i="2"/>
  <c r="D1461" i="2"/>
  <c r="F1461" i="7" s="1"/>
  <c r="O1461" i="7" s="1"/>
  <c r="C1461" i="2"/>
  <c r="I1460" i="2" a="1"/>
  <c r="I1460" i="2" s="1"/>
  <c r="H1460" i="2"/>
  <c r="I1460" i="7" s="1"/>
  <c r="G1460" i="2"/>
  <c r="H1460" i="7" s="1"/>
  <c r="F1460" i="2"/>
  <c r="G1460" i="7" s="1"/>
  <c r="E1460" i="2"/>
  <c r="D1460" i="2"/>
  <c r="F1460" i="7" s="1"/>
  <c r="O1460" i="7" s="1"/>
  <c r="C1460" i="2"/>
  <c r="I1459" i="2" a="1"/>
  <c r="I1459" i="2" s="1"/>
  <c r="H1459" i="2"/>
  <c r="I1459" i="7" s="1"/>
  <c r="G1459" i="2"/>
  <c r="H1459" i="7" s="1"/>
  <c r="F1459" i="2"/>
  <c r="G1459" i="7" s="1"/>
  <c r="E1459" i="2"/>
  <c r="D1459" i="2"/>
  <c r="F1459" i="7" s="1"/>
  <c r="C1459" i="2"/>
  <c r="I1458" i="2" a="1"/>
  <c r="I1458" i="2" s="1"/>
  <c r="H1458" i="2"/>
  <c r="I1458" i="7" s="1"/>
  <c r="G1458" i="2"/>
  <c r="F1458" i="2"/>
  <c r="E1458" i="2"/>
  <c r="D1458" i="2"/>
  <c r="F1458" i="7" s="1"/>
  <c r="C1458" i="2"/>
  <c r="I1457" i="2" a="1"/>
  <c r="I1457" i="2" s="1"/>
  <c r="H1457" i="2"/>
  <c r="I1457" i="7" s="1"/>
  <c r="G1457" i="2"/>
  <c r="H1457" i="7" s="1"/>
  <c r="F1457" i="2"/>
  <c r="G1457" i="7" s="1"/>
  <c r="E1457" i="2"/>
  <c r="D1457" i="2"/>
  <c r="F1457" i="7" s="1"/>
  <c r="C1457" i="2"/>
  <c r="I1456" i="2" a="1"/>
  <c r="I1456" i="2" s="1"/>
  <c r="H1456" i="2"/>
  <c r="I1456" i="7" s="1"/>
  <c r="G1456" i="2"/>
  <c r="H1456" i="7" s="1"/>
  <c r="F1456" i="2"/>
  <c r="G1456" i="7" s="1"/>
  <c r="E1456" i="2"/>
  <c r="D1456" i="2"/>
  <c r="F1456" i="7" s="1"/>
  <c r="C1456" i="2"/>
  <c r="I1455" i="2" a="1"/>
  <c r="I1455" i="2" s="1"/>
  <c r="H1455" i="2"/>
  <c r="I1455" i="7" s="1"/>
  <c r="G1455" i="2"/>
  <c r="F1455" i="2"/>
  <c r="E1455" i="2"/>
  <c r="D1455" i="2"/>
  <c r="C1455" i="2"/>
  <c r="I1454" i="2" a="1"/>
  <c r="I1454" i="2" s="1"/>
  <c r="H1454" i="2"/>
  <c r="I1454" i="7" s="1"/>
  <c r="G1454" i="2"/>
  <c r="H1454" i="7" s="1"/>
  <c r="F1454" i="2"/>
  <c r="G1454" i="7" s="1"/>
  <c r="E1454" i="2"/>
  <c r="D1454" i="2"/>
  <c r="F1454" i="7" s="1"/>
  <c r="O1454" i="7" s="1"/>
  <c r="C1454" i="2"/>
  <c r="I1453" i="2" a="1"/>
  <c r="I1453" i="2" s="1"/>
  <c r="H1453" i="2"/>
  <c r="I1453" i="7" s="1"/>
  <c r="G1453" i="2"/>
  <c r="H1453" i="7" s="1"/>
  <c r="F1453" i="2"/>
  <c r="E1453" i="2"/>
  <c r="D1453" i="2"/>
  <c r="F1453" i="7" s="1"/>
  <c r="C1453" i="2"/>
  <c r="I1452" i="2" a="1"/>
  <c r="I1452" i="2" s="1"/>
  <c r="H1452" i="2"/>
  <c r="I1452" i="7" s="1"/>
  <c r="G1452" i="2"/>
  <c r="H1452" i="7" s="1"/>
  <c r="F1452" i="2"/>
  <c r="G1452" i="7" s="1"/>
  <c r="E1452" i="2"/>
  <c r="D1452" i="2"/>
  <c r="C1452" i="2"/>
  <c r="I1451" i="2" a="1"/>
  <c r="I1451" i="2" s="1"/>
  <c r="H1451" i="2"/>
  <c r="I1451" i="7" s="1"/>
  <c r="G1451" i="2"/>
  <c r="H1451" i="7" s="1"/>
  <c r="F1451" i="2"/>
  <c r="E1451" i="2"/>
  <c r="D1451" i="2"/>
  <c r="C1451" i="2"/>
  <c r="I1450" i="2" a="1"/>
  <c r="I1450" i="2" s="1"/>
  <c r="H1450" i="2"/>
  <c r="I1450" i="7" s="1"/>
  <c r="G1450" i="2"/>
  <c r="H1450" i="7" s="1"/>
  <c r="F1450" i="2"/>
  <c r="G1450" i="7" s="1"/>
  <c r="E1450" i="2"/>
  <c r="D1450" i="2"/>
  <c r="F1450" i="7" s="1"/>
  <c r="C1450" i="2"/>
  <c r="I1449" i="2" a="1"/>
  <c r="I1449" i="2" s="1"/>
  <c r="H1449" i="2"/>
  <c r="I1449" i="7" s="1"/>
  <c r="G1449" i="2"/>
  <c r="H1449" i="7" s="1"/>
  <c r="F1449" i="2"/>
  <c r="G1449" i="7" s="1"/>
  <c r="E1449" i="2"/>
  <c r="D1449" i="2"/>
  <c r="F1449" i="7" s="1"/>
  <c r="O1449" i="7" s="1"/>
  <c r="C1449" i="2"/>
  <c r="I1448" i="2" a="1"/>
  <c r="I1448" i="2" s="1"/>
  <c r="H1448" i="2"/>
  <c r="I1448" i="7" s="1"/>
  <c r="G1448" i="2"/>
  <c r="H1448" i="7" s="1"/>
  <c r="F1448" i="2"/>
  <c r="G1448" i="7" s="1"/>
  <c r="E1448" i="2"/>
  <c r="D1448" i="2"/>
  <c r="F1448" i="7" s="1"/>
  <c r="O1448" i="7" s="1"/>
  <c r="C1448" i="2"/>
  <c r="I1447" i="2" a="1"/>
  <c r="I1447" i="2" s="1"/>
  <c r="H1447" i="2"/>
  <c r="I1447" i="7" s="1"/>
  <c r="G1447" i="2"/>
  <c r="H1447" i="7" s="1"/>
  <c r="F1447" i="2"/>
  <c r="G1447" i="7" s="1"/>
  <c r="E1447" i="2"/>
  <c r="D1447" i="2"/>
  <c r="F1447" i="7" s="1"/>
  <c r="C1447" i="2"/>
  <c r="I1446" i="2" a="1"/>
  <c r="I1446" i="2" s="1"/>
  <c r="H1446" i="2"/>
  <c r="I1446" i="7" s="1"/>
  <c r="G1446" i="2"/>
  <c r="F1446" i="2"/>
  <c r="E1446" i="2"/>
  <c r="D1446" i="2"/>
  <c r="C1446" i="2"/>
  <c r="I1445" i="2" a="1"/>
  <c r="I1445" i="2" s="1"/>
  <c r="H1445" i="2"/>
  <c r="I1445" i="7" s="1"/>
  <c r="G1445" i="2"/>
  <c r="H1445" i="7" s="1"/>
  <c r="F1445" i="2"/>
  <c r="G1445" i="7" s="1"/>
  <c r="E1445" i="2"/>
  <c r="D1445" i="2"/>
  <c r="F1445" i="7" s="1"/>
  <c r="C1445" i="2"/>
  <c r="I1444" i="2" a="1"/>
  <c r="I1444" i="2" s="1"/>
  <c r="H1444" i="2"/>
  <c r="I1444" i="7" s="1"/>
  <c r="G1444" i="2"/>
  <c r="H1444" i="7" s="1"/>
  <c r="F1444" i="2"/>
  <c r="G1444" i="7" s="1"/>
  <c r="E1444" i="2"/>
  <c r="D1444" i="2"/>
  <c r="F1444" i="7" s="1"/>
  <c r="C1444" i="2"/>
  <c r="I1443" i="2" a="1"/>
  <c r="I1443" i="2" s="1"/>
  <c r="H1443" i="2"/>
  <c r="I1443" i="7" s="1"/>
  <c r="G1443" i="2"/>
  <c r="F1443" i="2"/>
  <c r="E1443" i="2"/>
  <c r="D1443" i="2"/>
  <c r="C1443" i="2"/>
  <c r="I1442" i="2" a="1"/>
  <c r="I1442" i="2" s="1"/>
  <c r="H1442" i="2"/>
  <c r="I1442" i="7" s="1"/>
  <c r="G1442" i="2"/>
  <c r="H1442" i="7" s="1"/>
  <c r="F1442" i="2"/>
  <c r="G1442" i="7" s="1"/>
  <c r="E1442" i="2"/>
  <c r="D1442" i="2"/>
  <c r="F1442" i="7" s="1"/>
  <c r="O1442" i="7" s="1"/>
  <c r="C1442" i="2"/>
  <c r="I1441" i="2" a="1"/>
  <c r="I1441" i="2" s="1"/>
  <c r="H1441" i="2"/>
  <c r="I1441" i="7" s="1"/>
  <c r="G1441" i="2"/>
  <c r="H1441" i="7" s="1"/>
  <c r="F1441" i="2"/>
  <c r="E1441" i="2"/>
  <c r="D1441" i="2"/>
  <c r="F1441" i="7" s="1"/>
  <c r="C1441" i="2"/>
  <c r="I1440" i="2" a="1"/>
  <c r="I1440" i="2" s="1"/>
  <c r="H1440" i="2"/>
  <c r="I1440" i="7" s="1"/>
  <c r="G1440" i="2"/>
  <c r="H1440" i="7" s="1"/>
  <c r="F1440" i="2"/>
  <c r="G1440" i="7" s="1"/>
  <c r="E1440" i="2"/>
  <c r="D1440" i="2"/>
  <c r="C1440" i="2"/>
  <c r="I1439" i="2" a="1"/>
  <c r="I1439" i="2" s="1"/>
  <c r="H1439" i="2"/>
  <c r="I1439" i="7" s="1"/>
  <c r="G1439" i="2"/>
  <c r="H1439" i="7" s="1"/>
  <c r="F1439" i="2"/>
  <c r="G1439" i="7" s="1"/>
  <c r="E1439" i="2"/>
  <c r="D1439" i="2"/>
  <c r="F1439" i="7" s="1"/>
  <c r="O1439" i="7" s="1"/>
  <c r="C1439" i="2"/>
  <c r="I1438" i="2" a="1"/>
  <c r="I1438" i="2" s="1"/>
  <c r="H1438" i="2"/>
  <c r="I1438" i="7" s="1"/>
  <c r="G1438" i="2"/>
  <c r="H1438" i="7" s="1"/>
  <c r="F1438" i="2"/>
  <c r="G1438" i="7" s="1"/>
  <c r="E1438" i="2"/>
  <c r="D1438" i="2"/>
  <c r="F1438" i="7" s="1"/>
  <c r="C1438" i="2"/>
  <c r="I1437" i="2" a="1"/>
  <c r="I1437" i="2" s="1"/>
  <c r="H1437" i="2"/>
  <c r="I1437" i="7" s="1"/>
  <c r="G1437" i="2"/>
  <c r="F1437" i="2"/>
  <c r="G1437" i="7" s="1"/>
  <c r="E1437" i="2"/>
  <c r="D1437" i="2"/>
  <c r="F1437" i="7" s="1"/>
  <c r="O1437" i="7" s="1"/>
  <c r="C1437" i="2"/>
  <c r="I1436" i="2" a="1"/>
  <c r="I1436" i="2" s="1"/>
  <c r="H1436" i="2"/>
  <c r="I1436" i="7" s="1"/>
  <c r="G1436" i="2"/>
  <c r="H1436" i="7" s="1"/>
  <c r="F1436" i="2"/>
  <c r="G1436" i="7" s="1"/>
  <c r="E1436" i="2"/>
  <c r="D1436" i="2"/>
  <c r="F1436" i="7" s="1"/>
  <c r="O1436" i="7" s="1"/>
  <c r="C1436" i="2"/>
  <c r="I1435" i="2" a="1"/>
  <c r="I1435" i="2" s="1"/>
  <c r="H1435" i="2"/>
  <c r="I1435" i="7" s="1"/>
  <c r="G1435" i="2"/>
  <c r="H1435" i="7" s="1"/>
  <c r="F1435" i="2"/>
  <c r="G1435" i="7" s="1"/>
  <c r="E1435" i="2"/>
  <c r="D1435" i="2"/>
  <c r="F1435" i="7" s="1"/>
  <c r="C1435" i="2"/>
  <c r="I1434" i="2" a="1"/>
  <c r="I1434" i="2" s="1"/>
  <c r="H1434" i="2"/>
  <c r="I1434" i="7" s="1"/>
  <c r="G1434" i="2"/>
  <c r="F1434" i="2"/>
  <c r="G1434" i="7" s="1"/>
  <c r="E1434" i="2"/>
  <c r="D1434" i="2"/>
  <c r="F1434" i="7" s="1"/>
  <c r="C1434" i="2"/>
  <c r="I1433" i="2" a="1"/>
  <c r="I1433" i="2" s="1"/>
  <c r="H1433" i="2"/>
  <c r="I1433" i="7" s="1"/>
  <c r="G1433" i="2"/>
  <c r="F1433" i="2"/>
  <c r="E1433" i="2"/>
  <c r="D1433" i="2"/>
  <c r="F1433" i="7" s="1"/>
  <c r="C1433" i="2"/>
  <c r="I1432" i="2" a="1"/>
  <c r="I1432" i="2" s="1"/>
  <c r="H1432" i="2"/>
  <c r="I1432" i="7" s="1"/>
  <c r="G1432" i="2"/>
  <c r="H1432" i="7" s="1"/>
  <c r="F1432" i="2"/>
  <c r="G1432" i="7" s="1"/>
  <c r="E1432" i="2"/>
  <c r="D1432" i="2"/>
  <c r="F1432" i="7" s="1"/>
  <c r="C1432" i="2"/>
  <c r="I1431" i="2" a="1"/>
  <c r="I1431" i="2" s="1"/>
  <c r="H1431" i="2"/>
  <c r="I1431" i="7" s="1"/>
  <c r="G1431" i="2"/>
  <c r="H1431" i="7" s="1"/>
  <c r="F1431" i="2"/>
  <c r="E1431" i="2"/>
  <c r="D1431" i="2"/>
  <c r="C1431" i="2"/>
  <c r="I1430" i="2" a="1"/>
  <c r="I1430" i="2" s="1"/>
  <c r="H1430" i="2"/>
  <c r="I1430" i="7" s="1"/>
  <c r="G1430" i="2"/>
  <c r="H1430" i="7" s="1"/>
  <c r="F1430" i="2"/>
  <c r="G1430" i="7" s="1"/>
  <c r="E1430" i="2"/>
  <c r="D1430" i="2"/>
  <c r="C1430" i="2"/>
  <c r="I1429" i="2" a="1"/>
  <c r="I1429" i="2" s="1"/>
  <c r="H1429" i="2"/>
  <c r="I1429" i="7" s="1"/>
  <c r="O1429" i="7" s="1"/>
  <c r="G1429" i="2"/>
  <c r="H1429" i="7" s="1"/>
  <c r="F1429" i="2"/>
  <c r="E1429" i="2"/>
  <c r="D1429" i="2"/>
  <c r="F1429" i="7" s="1"/>
  <c r="C1429" i="2"/>
  <c r="I1428" i="2" a="1"/>
  <c r="I1428" i="2" s="1"/>
  <c r="H1428" i="2"/>
  <c r="I1428" i="7" s="1"/>
  <c r="G1428" i="2"/>
  <c r="H1428" i="7" s="1"/>
  <c r="F1428" i="2"/>
  <c r="G1428" i="7" s="1"/>
  <c r="E1428" i="2"/>
  <c r="D1428" i="2"/>
  <c r="C1428" i="2"/>
  <c r="I1427" i="2" a="1"/>
  <c r="I1427" i="2" s="1"/>
  <c r="H1427" i="2"/>
  <c r="I1427" i="7" s="1"/>
  <c r="G1427" i="2"/>
  <c r="H1427" i="7" s="1"/>
  <c r="F1427" i="2"/>
  <c r="G1427" i="7" s="1"/>
  <c r="E1427" i="2"/>
  <c r="D1427" i="2"/>
  <c r="C1427" i="2"/>
  <c r="I1426" i="2" a="1"/>
  <c r="I1426" i="2" s="1"/>
  <c r="H1426" i="2"/>
  <c r="I1426" i="7" s="1"/>
  <c r="G1426" i="2"/>
  <c r="H1426" i="7" s="1"/>
  <c r="F1426" i="2"/>
  <c r="G1426" i="7" s="1"/>
  <c r="E1426" i="2"/>
  <c r="D1426" i="2"/>
  <c r="F1426" i="7" s="1"/>
  <c r="C1426" i="2"/>
  <c r="I1425" i="2" a="1"/>
  <c r="I1425" i="2" s="1"/>
  <c r="H1425" i="2"/>
  <c r="I1425" i="7" s="1"/>
  <c r="G1425" i="2"/>
  <c r="H1425" i="7" s="1"/>
  <c r="F1425" i="2"/>
  <c r="G1425" i="7" s="1"/>
  <c r="E1425" i="2"/>
  <c r="D1425" i="2"/>
  <c r="F1425" i="7" s="1"/>
  <c r="O1425" i="7" s="1"/>
  <c r="C1425" i="2"/>
  <c r="I1424" i="2" a="1"/>
  <c r="I1424" i="2" s="1"/>
  <c r="H1424" i="2"/>
  <c r="I1424" i="7" s="1"/>
  <c r="G1424" i="2"/>
  <c r="H1424" i="7" s="1"/>
  <c r="F1424" i="2"/>
  <c r="G1424" i="7" s="1"/>
  <c r="E1424" i="2"/>
  <c r="D1424" i="2"/>
  <c r="F1424" i="7" s="1"/>
  <c r="O1424" i="7" s="1"/>
  <c r="C1424" i="2"/>
  <c r="I1423" i="2" a="1"/>
  <c r="I1423" i="2" s="1"/>
  <c r="H1423" i="2"/>
  <c r="I1423" i="7" s="1"/>
  <c r="G1423" i="2"/>
  <c r="H1423" i="7" s="1"/>
  <c r="F1423" i="2"/>
  <c r="G1423" i="7" s="1"/>
  <c r="E1423" i="2"/>
  <c r="D1423" i="2"/>
  <c r="F1423" i="7" s="1"/>
  <c r="C1423" i="2"/>
  <c r="I1422" i="2" a="1"/>
  <c r="I1422" i="2" s="1"/>
  <c r="H1422" i="2"/>
  <c r="I1422" i="7" s="1"/>
  <c r="G1422" i="2"/>
  <c r="F1422" i="2"/>
  <c r="G1422" i="7" s="1"/>
  <c r="E1422" i="2"/>
  <c r="D1422" i="2"/>
  <c r="C1422" i="2"/>
  <c r="I1421" i="2" a="1"/>
  <c r="I1421" i="2" s="1"/>
  <c r="H1421" i="2"/>
  <c r="I1421" i="7" s="1"/>
  <c r="G1421" i="2"/>
  <c r="F1421" i="2"/>
  <c r="E1421" i="2"/>
  <c r="D1421" i="2"/>
  <c r="F1421" i="7" s="1"/>
  <c r="C1421" i="2"/>
  <c r="I1420" i="2" a="1"/>
  <c r="I1420" i="2" s="1"/>
  <c r="H1420" i="2"/>
  <c r="I1420" i="7" s="1"/>
  <c r="G1420" i="2"/>
  <c r="H1420" i="7" s="1"/>
  <c r="F1420" i="2"/>
  <c r="G1420" i="7" s="1"/>
  <c r="E1420" i="2"/>
  <c r="D1420" i="2"/>
  <c r="F1420" i="7" s="1"/>
  <c r="C1420" i="2"/>
  <c r="I1419" i="2" a="1"/>
  <c r="I1419" i="2" s="1"/>
  <c r="H1419" i="2"/>
  <c r="I1419" i="7" s="1"/>
  <c r="G1419" i="2"/>
  <c r="H1419" i="7" s="1"/>
  <c r="F1419" i="2"/>
  <c r="E1419" i="2"/>
  <c r="D1419" i="2"/>
  <c r="C1419" i="2"/>
  <c r="I1418" i="2" a="1"/>
  <c r="I1418" i="2" s="1"/>
  <c r="H1418" i="2"/>
  <c r="I1418" i="7" s="1"/>
  <c r="G1418" i="2"/>
  <c r="H1418" i="7" s="1"/>
  <c r="F1418" i="2"/>
  <c r="G1418" i="7" s="1"/>
  <c r="E1418" i="2"/>
  <c r="D1418" i="2"/>
  <c r="C1418" i="2"/>
  <c r="I1417" i="2" a="1"/>
  <c r="I1417" i="2" s="1"/>
  <c r="H1417" i="2"/>
  <c r="I1417" i="7" s="1"/>
  <c r="O1417" i="7" s="1"/>
  <c r="G1417" i="2"/>
  <c r="H1417" i="7" s="1"/>
  <c r="F1417" i="2"/>
  <c r="E1417" i="2"/>
  <c r="D1417" i="2"/>
  <c r="F1417" i="7" s="1"/>
  <c r="C1417" i="2"/>
  <c r="I1416" i="2" a="1"/>
  <c r="I1416" i="2" s="1"/>
  <c r="H1416" i="2"/>
  <c r="I1416" i="7" s="1"/>
  <c r="G1416" i="2"/>
  <c r="H1416" i="7" s="1"/>
  <c r="F1416" i="2"/>
  <c r="G1416" i="7" s="1"/>
  <c r="E1416" i="2"/>
  <c r="D1416" i="2"/>
  <c r="C1416" i="2"/>
  <c r="I1415" i="2" a="1"/>
  <c r="I1415" i="2" s="1"/>
  <c r="H1415" i="2"/>
  <c r="I1415" i="7" s="1"/>
  <c r="G1415" i="2"/>
  <c r="H1415" i="7" s="1"/>
  <c r="F1415" i="2"/>
  <c r="E1415" i="2"/>
  <c r="D1415" i="2"/>
  <c r="F1415" i="7" s="1"/>
  <c r="O1415" i="7" s="1"/>
  <c r="C1415" i="2"/>
  <c r="I1414" i="2" a="1"/>
  <c r="I1414" i="2" s="1"/>
  <c r="H1414" i="2"/>
  <c r="I1414" i="7" s="1"/>
  <c r="G1414" i="2"/>
  <c r="H1414" i="7" s="1"/>
  <c r="F1414" i="2"/>
  <c r="G1414" i="7" s="1"/>
  <c r="E1414" i="2"/>
  <c r="D1414" i="2"/>
  <c r="F1414" i="7" s="1"/>
  <c r="C1414" i="2"/>
  <c r="I1413" i="2" a="1"/>
  <c r="I1413" i="2" s="1"/>
  <c r="H1413" i="2"/>
  <c r="I1413" i="7" s="1"/>
  <c r="G1413" i="2"/>
  <c r="F1413" i="2"/>
  <c r="G1413" i="7" s="1"/>
  <c r="E1413" i="2"/>
  <c r="D1413" i="2"/>
  <c r="F1413" i="7" s="1"/>
  <c r="O1413" i="7" s="1"/>
  <c r="C1413" i="2"/>
  <c r="I1412" i="2" a="1"/>
  <c r="I1412" i="2" s="1"/>
  <c r="H1412" i="2"/>
  <c r="I1412" i="7" s="1"/>
  <c r="G1412" i="2"/>
  <c r="H1412" i="7" s="1"/>
  <c r="F1412" i="2"/>
  <c r="G1412" i="7" s="1"/>
  <c r="E1412" i="2"/>
  <c r="D1412" i="2"/>
  <c r="F1412" i="7" s="1"/>
  <c r="O1412" i="7" s="1"/>
  <c r="C1412" i="2"/>
  <c r="I1411" i="2" a="1"/>
  <c r="I1411" i="2" s="1"/>
  <c r="H1411" i="2"/>
  <c r="I1411" i="7" s="1"/>
  <c r="G1411" i="2"/>
  <c r="H1411" i="7" s="1"/>
  <c r="F1411" i="2"/>
  <c r="G1411" i="7" s="1"/>
  <c r="E1411" i="2"/>
  <c r="D1411" i="2"/>
  <c r="F1411" i="7" s="1"/>
  <c r="C1411" i="2"/>
  <c r="I1410" i="2" a="1"/>
  <c r="I1410" i="2" s="1"/>
  <c r="H1410" i="2"/>
  <c r="I1410" i="7" s="1"/>
  <c r="G1410" i="2"/>
  <c r="H1410" i="7" s="1"/>
  <c r="F1410" i="2"/>
  <c r="G1410" i="7" s="1"/>
  <c r="E1410" i="2"/>
  <c r="D1410" i="2"/>
  <c r="F1410" i="7" s="1"/>
  <c r="C1410" i="2"/>
  <c r="I1409" i="2" a="1"/>
  <c r="I1409" i="2" s="1"/>
  <c r="H1409" i="2"/>
  <c r="I1409" i="7" s="1"/>
  <c r="G1409" i="2"/>
  <c r="F1409" i="2"/>
  <c r="E1409" i="2"/>
  <c r="D1409" i="2"/>
  <c r="F1409" i="7" s="1"/>
  <c r="C1409" i="2"/>
  <c r="I1408" i="2" a="1"/>
  <c r="I1408" i="2" s="1"/>
  <c r="H1408" i="2"/>
  <c r="I1408" i="7" s="1"/>
  <c r="G1408" i="2"/>
  <c r="H1408" i="7" s="1"/>
  <c r="F1408" i="2"/>
  <c r="G1408" i="7" s="1"/>
  <c r="E1408" i="2"/>
  <c r="D1408" i="2"/>
  <c r="F1408" i="7" s="1"/>
  <c r="C1408" i="2"/>
  <c r="I1407" i="2" a="1"/>
  <c r="I1407" i="2" s="1"/>
  <c r="H1407" i="2"/>
  <c r="I1407" i="7" s="1"/>
  <c r="G1407" i="2"/>
  <c r="H1407" i="7" s="1"/>
  <c r="F1407" i="2"/>
  <c r="E1407" i="2"/>
  <c r="D1407" i="2"/>
  <c r="F1407" i="7" s="1"/>
  <c r="C1407" i="2"/>
  <c r="I1406" i="2" a="1"/>
  <c r="I1406" i="2" s="1"/>
  <c r="H1406" i="2"/>
  <c r="I1406" i="7" s="1"/>
  <c r="G1406" i="2"/>
  <c r="H1406" i="7" s="1"/>
  <c r="F1406" i="2"/>
  <c r="G1406" i="7" s="1"/>
  <c r="E1406" i="2"/>
  <c r="D1406" i="2"/>
  <c r="C1406" i="2"/>
  <c r="I1405" i="2" a="1"/>
  <c r="I1405" i="2" s="1"/>
  <c r="H1405" i="2"/>
  <c r="I1405" i="7" s="1"/>
  <c r="G1405" i="2"/>
  <c r="H1405" i="7" s="1"/>
  <c r="F1405" i="2"/>
  <c r="G1405" i="7" s="1"/>
  <c r="E1405" i="2"/>
  <c r="D1405" i="2"/>
  <c r="F1405" i="7" s="1"/>
  <c r="C1405" i="2"/>
  <c r="I1404" i="2" a="1"/>
  <c r="I1404" i="2" s="1"/>
  <c r="H1404" i="2"/>
  <c r="I1404" i="7" s="1"/>
  <c r="G1404" i="2"/>
  <c r="H1404" i="7" s="1"/>
  <c r="F1404" i="2"/>
  <c r="G1404" i="7" s="1"/>
  <c r="E1404" i="2"/>
  <c r="D1404" i="2"/>
  <c r="C1404" i="2"/>
  <c r="I1403" i="2" a="1"/>
  <c r="I1403" i="2" s="1"/>
  <c r="H1403" i="2"/>
  <c r="I1403" i="7" s="1"/>
  <c r="G1403" i="2"/>
  <c r="H1403" i="7" s="1"/>
  <c r="F1403" i="2"/>
  <c r="G1403" i="7" s="1"/>
  <c r="E1403" i="2"/>
  <c r="D1403" i="2"/>
  <c r="F1403" i="7" s="1"/>
  <c r="O1403" i="7" s="1"/>
  <c r="C1403" i="2"/>
  <c r="I1402" i="2" a="1"/>
  <c r="I1402" i="2" s="1"/>
  <c r="H1402" i="2"/>
  <c r="I1402" i="7" s="1"/>
  <c r="G1402" i="2"/>
  <c r="H1402" i="7" s="1"/>
  <c r="F1402" i="2"/>
  <c r="G1402" i="7" s="1"/>
  <c r="E1402" i="2"/>
  <c r="D1402" i="2"/>
  <c r="F1402" i="7" s="1"/>
  <c r="C1402" i="2"/>
  <c r="I1401" i="2" a="1"/>
  <c r="I1401" i="2" s="1"/>
  <c r="H1401" i="2"/>
  <c r="I1401" i="7" s="1"/>
  <c r="G1401" i="2"/>
  <c r="F1401" i="2"/>
  <c r="G1401" i="7" s="1"/>
  <c r="E1401" i="2"/>
  <c r="D1401" i="2"/>
  <c r="F1401" i="7" s="1"/>
  <c r="O1401" i="7" s="1"/>
  <c r="C1401" i="2"/>
  <c r="I1400" i="2" a="1"/>
  <c r="I1400" i="2" s="1"/>
  <c r="H1400" i="2"/>
  <c r="I1400" i="7" s="1"/>
  <c r="G1400" i="2"/>
  <c r="H1400" i="7" s="1"/>
  <c r="F1400" i="2"/>
  <c r="G1400" i="7" s="1"/>
  <c r="E1400" i="2"/>
  <c r="D1400" i="2"/>
  <c r="F1400" i="7" s="1"/>
  <c r="O1400" i="7" s="1"/>
  <c r="C1400" i="2"/>
  <c r="I1399" i="2" a="1"/>
  <c r="I1399" i="2" s="1"/>
  <c r="H1399" i="2"/>
  <c r="I1399" i="7" s="1"/>
  <c r="G1399" i="2"/>
  <c r="H1399" i="7" s="1"/>
  <c r="F1399" i="2"/>
  <c r="G1399" i="7" s="1"/>
  <c r="E1399" i="2"/>
  <c r="D1399" i="2"/>
  <c r="F1399" i="7" s="1"/>
  <c r="C1399" i="2"/>
  <c r="I1398" i="2" a="1"/>
  <c r="I1398" i="2" s="1"/>
  <c r="H1398" i="2"/>
  <c r="I1398" i="7" s="1"/>
  <c r="G1398" i="2"/>
  <c r="H1398" i="7" s="1"/>
  <c r="F1398" i="2"/>
  <c r="G1398" i="7" s="1"/>
  <c r="E1398" i="2"/>
  <c r="D1398" i="2"/>
  <c r="F1398" i="7" s="1"/>
  <c r="C1398" i="2"/>
  <c r="I1397" i="2" a="1"/>
  <c r="I1397" i="2" s="1"/>
  <c r="H1397" i="2"/>
  <c r="I1397" i="7" s="1"/>
  <c r="G1397" i="2"/>
  <c r="F1397" i="2"/>
  <c r="E1397" i="2"/>
  <c r="D1397" i="2"/>
  <c r="F1397" i="7" s="1"/>
  <c r="C1397" i="2"/>
  <c r="I1396" i="2" a="1"/>
  <c r="I1396" i="2" s="1"/>
  <c r="H1396" i="2"/>
  <c r="I1396" i="7" s="1"/>
  <c r="G1396" i="2"/>
  <c r="H1396" i="7" s="1"/>
  <c r="F1396" i="2"/>
  <c r="G1396" i="7" s="1"/>
  <c r="E1396" i="2"/>
  <c r="D1396" i="2"/>
  <c r="F1396" i="7" s="1"/>
  <c r="C1396" i="2"/>
  <c r="I1395" i="2" a="1"/>
  <c r="I1395" i="2" s="1"/>
  <c r="H1395" i="2"/>
  <c r="I1395" i="7" s="1"/>
  <c r="G1395" i="2"/>
  <c r="H1395" i="7" s="1"/>
  <c r="F1395" i="2"/>
  <c r="E1395" i="2"/>
  <c r="D1395" i="2"/>
  <c r="F1395" i="7" s="1"/>
  <c r="C1395" i="2"/>
  <c r="I1394" i="2" a="1"/>
  <c r="I1394" i="2" s="1"/>
  <c r="H1394" i="2"/>
  <c r="I1394" i="7" s="1"/>
  <c r="G1394" i="2"/>
  <c r="H1394" i="7" s="1"/>
  <c r="F1394" i="2"/>
  <c r="G1394" i="7" s="1"/>
  <c r="E1394" i="2"/>
  <c r="D1394" i="2"/>
  <c r="C1394" i="2"/>
  <c r="I1393" i="2" a="1"/>
  <c r="I1393" i="2" s="1"/>
  <c r="H1393" i="2"/>
  <c r="I1393" i="7" s="1"/>
  <c r="G1393" i="2"/>
  <c r="H1393" i="7" s="1"/>
  <c r="F1393" i="2"/>
  <c r="G1393" i="7" s="1"/>
  <c r="E1393" i="2"/>
  <c r="D1393" i="2"/>
  <c r="F1393" i="7" s="1"/>
  <c r="C1393" i="2"/>
  <c r="I1392" i="2" a="1"/>
  <c r="I1392" i="2" s="1"/>
  <c r="H1392" i="2"/>
  <c r="I1392" i="7" s="1"/>
  <c r="G1392" i="2"/>
  <c r="H1392" i="7" s="1"/>
  <c r="F1392" i="2"/>
  <c r="G1392" i="7" s="1"/>
  <c r="E1392" i="2"/>
  <c r="D1392" i="2"/>
  <c r="C1392" i="2"/>
  <c r="I1391" i="2" a="1"/>
  <c r="I1391" i="2" s="1"/>
  <c r="H1391" i="2"/>
  <c r="I1391" i="7" s="1"/>
  <c r="G1391" i="2"/>
  <c r="H1391" i="7" s="1"/>
  <c r="F1391" i="2"/>
  <c r="E1391" i="2"/>
  <c r="D1391" i="2"/>
  <c r="C1391" i="2"/>
  <c r="I1390" i="2" a="1"/>
  <c r="I1390" i="2" s="1"/>
  <c r="H1390" i="2"/>
  <c r="I1390" i="7" s="1"/>
  <c r="G1390" i="2"/>
  <c r="H1390" i="7" s="1"/>
  <c r="F1390" i="2"/>
  <c r="G1390" i="7" s="1"/>
  <c r="E1390" i="2"/>
  <c r="D1390" i="2"/>
  <c r="F1390" i="7" s="1"/>
  <c r="C1390" i="2"/>
  <c r="I1389" i="2" a="1"/>
  <c r="I1389" i="2" s="1"/>
  <c r="H1389" i="2"/>
  <c r="I1389" i="7" s="1"/>
  <c r="G1389" i="2"/>
  <c r="H1389" i="7" s="1"/>
  <c r="F1389" i="2"/>
  <c r="G1389" i="7" s="1"/>
  <c r="E1389" i="2"/>
  <c r="D1389" i="2"/>
  <c r="F1389" i="7" s="1"/>
  <c r="O1389" i="7" s="1"/>
  <c r="C1389" i="2"/>
  <c r="I1388" i="2" a="1"/>
  <c r="I1388" i="2" s="1"/>
  <c r="H1388" i="2"/>
  <c r="I1388" i="7" s="1"/>
  <c r="G1388" i="2"/>
  <c r="H1388" i="7" s="1"/>
  <c r="F1388" i="2"/>
  <c r="G1388" i="7" s="1"/>
  <c r="E1388" i="2"/>
  <c r="D1388" i="2"/>
  <c r="F1388" i="7" s="1"/>
  <c r="O1388" i="7" s="1"/>
  <c r="C1388" i="2"/>
  <c r="I1387" i="2" a="1"/>
  <c r="I1387" i="2" s="1"/>
  <c r="H1387" i="2"/>
  <c r="I1387" i="7" s="1"/>
  <c r="G1387" i="2"/>
  <c r="H1387" i="7" s="1"/>
  <c r="F1387" i="2"/>
  <c r="G1387" i="7" s="1"/>
  <c r="E1387" i="2"/>
  <c r="D1387" i="2"/>
  <c r="F1387" i="7" s="1"/>
  <c r="C1387" i="2"/>
  <c r="I1386" i="2" a="1"/>
  <c r="I1386" i="2" s="1"/>
  <c r="H1386" i="2"/>
  <c r="I1386" i="7" s="1"/>
  <c r="G1386" i="2"/>
  <c r="H1386" i="7" s="1"/>
  <c r="F1386" i="2"/>
  <c r="G1386" i="7" s="1"/>
  <c r="E1386" i="2"/>
  <c r="D1386" i="2"/>
  <c r="C1386" i="2"/>
  <c r="I1385" i="2" a="1"/>
  <c r="I1385" i="2" s="1"/>
  <c r="H1385" i="2"/>
  <c r="I1385" i="7" s="1"/>
  <c r="G1385" i="2"/>
  <c r="F1385" i="2"/>
  <c r="G1385" i="7" s="1"/>
  <c r="E1385" i="2"/>
  <c r="D1385" i="2"/>
  <c r="F1385" i="7" s="1"/>
  <c r="C1385" i="2"/>
  <c r="I1384" i="2" a="1"/>
  <c r="I1384" i="2" s="1"/>
  <c r="H1384" i="2"/>
  <c r="I1384" i="7" s="1"/>
  <c r="G1384" i="2"/>
  <c r="H1384" i="7" s="1"/>
  <c r="F1384" i="2"/>
  <c r="G1384" i="7" s="1"/>
  <c r="E1384" i="2"/>
  <c r="D1384" i="2"/>
  <c r="F1384" i="7" s="1"/>
  <c r="C1384" i="2"/>
  <c r="I1383" i="2" a="1"/>
  <c r="I1383" i="2" s="1"/>
  <c r="H1383" i="2"/>
  <c r="I1383" i="7" s="1"/>
  <c r="G1383" i="2"/>
  <c r="H1383" i="7" s="1"/>
  <c r="F1383" i="2"/>
  <c r="E1383" i="2"/>
  <c r="D1383" i="2"/>
  <c r="F1383" i="7" s="1"/>
  <c r="C1383" i="2"/>
  <c r="I1382" i="2" a="1"/>
  <c r="I1382" i="2" s="1"/>
  <c r="H1382" i="2"/>
  <c r="I1382" i="7" s="1"/>
  <c r="G1382" i="2"/>
  <c r="H1382" i="7" s="1"/>
  <c r="F1382" i="2"/>
  <c r="G1382" i="7" s="1"/>
  <c r="E1382" i="2"/>
  <c r="D1382" i="2"/>
  <c r="C1382" i="2"/>
  <c r="I1381" i="2" a="1"/>
  <c r="I1381" i="2" s="1"/>
  <c r="H1381" i="2"/>
  <c r="I1381" i="7" s="1"/>
  <c r="O1381" i="7" s="1"/>
  <c r="G1381" i="2"/>
  <c r="F1381" i="2"/>
  <c r="G1381" i="7" s="1"/>
  <c r="E1381" i="2"/>
  <c r="D1381" i="2"/>
  <c r="F1381" i="7" s="1"/>
  <c r="C1381" i="2"/>
  <c r="I1380" i="2" a="1"/>
  <c r="I1380" i="2" s="1"/>
  <c r="H1380" i="2"/>
  <c r="I1380" i="7" s="1"/>
  <c r="G1380" i="2"/>
  <c r="H1380" i="7" s="1"/>
  <c r="F1380" i="2"/>
  <c r="G1380" i="7" s="1"/>
  <c r="E1380" i="2"/>
  <c r="D1380" i="2"/>
  <c r="C1380" i="2"/>
  <c r="I1379" i="2" a="1"/>
  <c r="I1379" i="2" s="1"/>
  <c r="H1379" i="2"/>
  <c r="I1379" i="7" s="1"/>
  <c r="G1379" i="2"/>
  <c r="H1379" i="7" s="1"/>
  <c r="F1379" i="2"/>
  <c r="G1379" i="7" s="1"/>
  <c r="E1379" i="2"/>
  <c r="D1379" i="2"/>
  <c r="F1379" i="7" s="1"/>
  <c r="O1379" i="7" s="1"/>
  <c r="C1379" i="2"/>
  <c r="I1378" i="2" a="1"/>
  <c r="I1378" i="2" s="1"/>
  <c r="H1378" i="2"/>
  <c r="I1378" i="7" s="1"/>
  <c r="G1378" i="2"/>
  <c r="H1378" i="7" s="1"/>
  <c r="F1378" i="2"/>
  <c r="G1378" i="7" s="1"/>
  <c r="E1378" i="2"/>
  <c r="D1378" i="2"/>
  <c r="F1378" i="7" s="1"/>
  <c r="C1378" i="2"/>
  <c r="I1377" i="2" a="1"/>
  <c r="I1377" i="2" s="1"/>
  <c r="H1377" i="2"/>
  <c r="I1377" i="7" s="1"/>
  <c r="G1377" i="2"/>
  <c r="H1377" i="7" s="1"/>
  <c r="F1377" i="2"/>
  <c r="G1377" i="7" s="1"/>
  <c r="E1377" i="2"/>
  <c r="D1377" i="2"/>
  <c r="F1377" i="7" s="1"/>
  <c r="O1377" i="7" s="1"/>
  <c r="C1377" i="2"/>
  <c r="I1376" i="2" a="1"/>
  <c r="I1376" i="2" s="1"/>
  <c r="H1376" i="2"/>
  <c r="I1376" i="7" s="1"/>
  <c r="G1376" i="2"/>
  <c r="H1376" i="7" s="1"/>
  <c r="F1376" i="2"/>
  <c r="G1376" i="7" s="1"/>
  <c r="E1376" i="2"/>
  <c r="D1376" i="2"/>
  <c r="F1376" i="7" s="1"/>
  <c r="O1376" i="7" s="1"/>
  <c r="C1376" i="2"/>
  <c r="I1375" i="2" a="1"/>
  <c r="I1375" i="2" s="1"/>
  <c r="H1375" i="2"/>
  <c r="I1375" i="7" s="1"/>
  <c r="G1375" i="2"/>
  <c r="H1375" i="7" s="1"/>
  <c r="F1375" i="2"/>
  <c r="G1375" i="7" s="1"/>
  <c r="E1375" i="2"/>
  <c r="D1375" i="2"/>
  <c r="F1375" i="7" s="1"/>
  <c r="C1375" i="2"/>
  <c r="I1374" i="2" a="1"/>
  <c r="I1374" i="2" s="1"/>
  <c r="H1374" i="2"/>
  <c r="I1374" i="7" s="1"/>
  <c r="G1374" i="2"/>
  <c r="H1374" i="7" s="1"/>
  <c r="F1374" i="2"/>
  <c r="G1374" i="7" s="1"/>
  <c r="E1374" i="2"/>
  <c r="D1374" i="2"/>
  <c r="F1374" i="7" s="1"/>
  <c r="O1374" i="7" s="1"/>
  <c r="C1374" i="2"/>
  <c r="I1373" i="2" a="1"/>
  <c r="I1373" i="2" s="1"/>
  <c r="H1373" i="2"/>
  <c r="I1373" i="7" s="1"/>
  <c r="G1373" i="2"/>
  <c r="F1373" i="2"/>
  <c r="G1373" i="7" s="1"/>
  <c r="E1373" i="2"/>
  <c r="D1373" i="2"/>
  <c r="F1373" i="7" s="1"/>
  <c r="C1373" i="2"/>
  <c r="I1372" i="2" a="1"/>
  <c r="I1372" i="2" s="1"/>
  <c r="H1372" i="2"/>
  <c r="I1372" i="7" s="1"/>
  <c r="G1372" i="2"/>
  <c r="H1372" i="7" s="1"/>
  <c r="F1372" i="2"/>
  <c r="G1372" i="7" s="1"/>
  <c r="E1372" i="2"/>
  <c r="D1372" i="2"/>
  <c r="F1372" i="7" s="1"/>
  <c r="C1372" i="2"/>
  <c r="I1371" i="2" a="1"/>
  <c r="I1371" i="2" s="1"/>
  <c r="H1371" i="2"/>
  <c r="I1371" i="7" s="1"/>
  <c r="G1371" i="2"/>
  <c r="H1371" i="7" s="1"/>
  <c r="F1371" i="2"/>
  <c r="E1371" i="2"/>
  <c r="D1371" i="2"/>
  <c r="F1371" i="7" s="1"/>
  <c r="C1371" i="2"/>
  <c r="I1370" i="2" a="1"/>
  <c r="I1370" i="2" s="1"/>
  <c r="H1370" i="2"/>
  <c r="I1370" i="7" s="1"/>
  <c r="G1370" i="2"/>
  <c r="H1370" i="7" s="1"/>
  <c r="F1370" i="2"/>
  <c r="G1370" i="7" s="1"/>
  <c r="E1370" i="2"/>
  <c r="D1370" i="2"/>
  <c r="C1370" i="2"/>
  <c r="I1369" i="2" a="1"/>
  <c r="I1369" i="2" s="1"/>
  <c r="H1369" i="2"/>
  <c r="I1369" i="7" s="1"/>
  <c r="G1369" i="2"/>
  <c r="F1369" i="2"/>
  <c r="G1369" i="7" s="1"/>
  <c r="E1369" i="2"/>
  <c r="D1369" i="2"/>
  <c r="F1369" i="7" s="1"/>
  <c r="C1369" i="2"/>
  <c r="I1368" i="2" a="1"/>
  <c r="I1368" i="2" s="1"/>
  <c r="H1368" i="2"/>
  <c r="I1368" i="7" s="1"/>
  <c r="G1368" i="2"/>
  <c r="H1368" i="7" s="1"/>
  <c r="F1368" i="2"/>
  <c r="G1368" i="7" s="1"/>
  <c r="E1368" i="2"/>
  <c r="D1368" i="2"/>
  <c r="C1368" i="2"/>
  <c r="I1367" i="2" a="1"/>
  <c r="I1367" i="2" s="1"/>
  <c r="H1367" i="2"/>
  <c r="I1367" i="7" s="1"/>
  <c r="G1367" i="2"/>
  <c r="H1367" i="7" s="1"/>
  <c r="F1367" i="2"/>
  <c r="G1367" i="7" s="1"/>
  <c r="E1367" i="2"/>
  <c r="D1367" i="2"/>
  <c r="F1367" i="7" s="1"/>
  <c r="O1367" i="7" s="1"/>
  <c r="C1367" i="2"/>
  <c r="I1366" i="2" a="1"/>
  <c r="I1366" i="2" s="1"/>
  <c r="H1366" i="2"/>
  <c r="I1366" i="7" s="1"/>
  <c r="G1366" i="2"/>
  <c r="H1366" i="7" s="1"/>
  <c r="F1366" i="2"/>
  <c r="G1366" i="7" s="1"/>
  <c r="E1366" i="2"/>
  <c r="D1366" i="2"/>
  <c r="F1366" i="7" s="1"/>
  <c r="C1366" i="2"/>
  <c r="I1365" i="2" a="1"/>
  <c r="I1365" i="2" s="1"/>
  <c r="H1365" i="2"/>
  <c r="I1365" i="7" s="1"/>
  <c r="G1365" i="2"/>
  <c r="H1365" i="7" s="1"/>
  <c r="F1365" i="2"/>
  <c r="G1365" i="7" s="1"/>
  <c r="E1365" i="2"/>
  <c r="D1365" i="2"/>
  <c r="F1365" i="7" s="1"/>
  <c r="O1365" i="7" s="1"/>
  <c r="C1365" i="2"/>
  <c r="I1364" i="2" a="1"/>
  <c r="I1364" i="2" s="1"/>
  <c r="H1364" i="2"/>
  <c r="I1364" i="7" s="1"/>
  <c r="G1364" i="2"/>
  <c r="H1364" i="7" s="1"/>
  <c r="F1364" i="2"/>
  <c r="G1364" i="7" s="1"/>
  <c r="E1364" i="2"/>
  <c r="D1364" i="2"/>
  <c r="F1364" i="7" s="1"/>
  <c r="O1364" i="7" s="1"/>
  <c r="C1364" i="2"/>
  <c r="I1363" i="2" a="1"/>
  <c r="I1363" i="2" s="1"/>
  <c r="H1363" i="2"/>
  <c r="I1363" i="7" s="1"/>
  <c r="G1363" i="2"/>
  <c r="H1363" i="7" s="1"/>
  <c r="F1363" i="2"/>
  <c r="G1363" i="7" s="1"/>
  <c r="E1363" i="2"/>
  <c r="D1363" i="2"/>
  <c r="F1363" i="7" s="1"/>
  <c r="C1363" i="2"/>
  <c r="I1362" i="2" a="1"/>
  <c r="I1362" i="2" s="1"/>
  <c r="H1362" i="2"/>
  <c r="I1362" i="7" s="1"/>
  <c r="G1362" i="2"/>
  <c r="H1362" i="7" s="1"/>
  <c r="F1362" i="2"/>
  <c r="G1362" i="7" s="1"/>
  <c r="E1362" i="2"/>
  <c r="D1362" i="2"/>
  <c r="F1362" i="7" s="1"/>
  <c r="O1362" i="7" s="1"/>
  <c r="C1362" i="2"/>
  <c r="I1361" i="2" a="1"/>
  <c r="I1361" i="2" s="1"/>
  <c r="H1361" i="2"/>
  <c r="I1361" i="7" s="1"/>
  <c r="G1361" i="2"/>
  <c r="F1361" i="2"/>
  <c r="G1361" i="7" s="1"/>
  <c r="E1361" i="2"/>
  <c r="D1361" i="2"/>
  <c r="F1361" i="7" s="1"/>
  <c r="C1361" i="2"/>
  <c r="I1360" i="2" a="1"/>
  <c r="I1360" i="2" s="1"/>
  <c r="H1360" i="2"/>
  <c r="I1360" i="7" s="1"/>
  <c r="G1360" i="2"/>
  <c r="H1360" i="7" s="1"/>
  <c r="F1360" i="2"/>
  <c r="G1360" i="7" s="1"/>
  <c r="E1360" i="2"/>
  <c r="D1360" i="2"/>
  <c r="F1360" i="7" s="1"/>
  <c r="C1360" i="2"/>
  <c r="I1359" i="2" a="1"/>
  <c r="I1359" i="2" s="1"/>
  <c r="H1359" i="2"/>
  <c r="I1359" i="7" s="1"/>
  <c r="G1359" i="2"/>
  <c r="H1359" i="7" s="1"/>
  <c r="F1359" i="2"/>
  <c r="E1359" i="2"/>
  <c r="D1359" i="2"/>
  <c r="F1359" i="7" s="1"/>
  <c r="C1359" i="2"/>
  <c r="I1358" i="2" a="1"/>
  <c r="I1358" i="2" s="1"/>
  <c r="H1358" i="2"/>
  <c r="I1358" i="7" s="1"/>
  <c r="G1358" i="2"/>
  <c r="H1358" i="7" s="1"/>
  <c r="F1358" i="2"/>
  <c r="G1358" i="7" s="1"/>
  <c r="E1358" i="2"/>
  <c r="D1358" i="2"/>
  <c r="C1358" i="2"/>
  <c r="I1357" i="2" a="1"/>
  <c r="I1357" i="2" s="1"/>
  <c r="H1357" i="2"/>
  <c r="I1357" i="7" s="1"/>
  <c r="O1357" i="7" s="1"/>
  <c r="G1357" i="2"/>
  <c r="H1357" i="7" s="1"/>
  <c r="F1357" i="2"/>
  <c r="G1357" i="7" s="1"/>
  <c r="E1357" i="2"/>
  <c r="D1357" i="2"/>
  <c r="F1357" i="7" s="1"/>
  <c r="C1357" i="2"/>
  <c r="I1356" i="2" a="1"/>
  <c r="I1356" i="2" s="1"/>
  <c r="H1356" i="2"/>
  <c r="I1356" i="7" s="1"/>
  <c r="G1356" i="2"/>
  <c r="H1356" i="7" s="1"/>
  <c r="F1356" i="2"/>
  <c r="G1356" i="7" s="1"/>
  <c r="E1356" i="2"/>
  <c r="D1356" i="2"/>
  <c r="C1356" i="2"/>
  <c r="I1355" i="2" a="1"/>
  <c r="I1355" i="2" s="1"/>
  <c r="H1355" i="2"/>
  <c r="I1355" i="7" s="1"/>
  <c r="G1355" i="2"/>
  <c r="H1355" i="7" s="1"/>
  <c r="F1355" i="2"/>
  <c r="G1355" i="7" s="1"/>
  <c r="E1355" i="2"/>
  <c r="D1355" i="2"/>
  <c r="F1355" i="7" s="1"/>
  <c r="O1355" i="7" s="1"/>
  <c r="C1355" i="2"/>
  <c r="I1354" i="2" a="1"/>
  <c r="I1354" i="2" s="1"/>
  <c r="H1354" i="2"/>
  <c r="I1354" i="7" s="1"/>
  <c r="G1354" i="2"/>
  <c r="H1354" i="7" s="1"/>
  <c r="F1354" i="2"/>
  <c r="G1354" i="7" s="1"/>
  <c r="E1354" i="2"/>
  <c r="D1354" i="2"/>
  <c r="F1354" i="7" s="1"/>
  <c r="C1354" i="2"/>
  <c r="I1353" i="2" a="1"/>
  <c r="I1353" i="2" s="1"/>
  <c r="H1353" i="2"/>
  <c r="I1353" i="7" s="1"/>
  <c r="G1353" i="2"/>
  <c r="H1353" i="7" s="1"/>
  <c r="F1353" i="2"/>
  <c r="G1353" i="7" s="1"/>
  <c r="E1353" i="2"/>
  <c r="D1353" i="2"/>
  <c r="F1353" i="7" s="1"/>
  <c r="O1353" i="7" s="1"/>
  <c r="C1353" i="2"/>
  <c r="I1352" i="2" a="1"/>
  <c r="I1352" i="2" s="1"/>
  <c r="H1352" i="2"/>
  <c r="I1352" i="7" s="1"/>
  <c r="G1352" i="2"/>
  <c r="H1352" i="7" s="1"/>
  <c r="F1352" i="2"/>
  <c r="G1352" i="7" s="1"/>
  <c r="E1352" i="2"/>
  <c r="D1352" i="2"/>
  <c r="F1352" i="7" s="1"/>
  <c r="O1352" i="7" s="1"/>
  <c r="C1352" i="2"/>
  <c r="I1351" i="2" a="1"/>
  <c r="I1351" i="2" s="1"/>
  <c r="H1351" i="2"/>
  <c r="I1351" i="7" s="1"/>
  <c r="G1351" i="2"/>
  <c r="H1351" i="7" s="1"/>
  <c r="F1351" i="2"/>
  <c r="G1351" i="7" s="1"/>
  <c r="E1351" i="2"/>
  <c r="D1351" i="2"/>
  <c r="F1351" i="7" s="1"/>
  <c r="C1351" i="2"/>
  <c r="I1350" i="2" a="1"/>
  <c r="I1350" i="2" s="1"/>
  <c r="H1350" i="2"/>
  <c r="I1350" i="7" s="1"/>
  <c r="G1350" i="2"/>
  <c r="H1350" i="7" s="1"/>
  <c r="F1350" i="2"/>
  <c r="G1350" i="7" s="1"/>
  <c r="E1350" i="2"/>
  <c r="D1350" i="2"/>
  <c r="C1350" i="2"/>
  <c r="I1349" i="2" a="1"/>
  <c r="I1349" i="2" s="1"/>
  <c r="H1349" i="2"/>
  <c r="I1349" i="7" s="1"/>
  <c r="G1349" i="2"/>
  <c r="F1349" i="2"/>
  <c r="G1349" i="7" s="1"/>
  <c r="E1349" i="2"/>
  <c r="D1349" i="2"/>
  <c r="F1349" i="7" s="1"/>
  <c r="C1349" i="2"/>
  <c r="I1348" i="2" a="1"/>
  <c r="I1348" i="2" s="1"/>
  <c r="H1348" i="2"/>
  <c r="I1348" i="7" s="1"/>
  <c r="G1348" i="2"/>
  <c r="H1348" i="7" s="1"/>
  <c r="F1348" i="2"/>
  <c r="G1348" i="7" s="1"/>
  <c r="E1348" i="2"/>
  <c r="D1348" i="2"/>
  <c r="F1348" i="7" s="1"/>
  <c r="C1348" i="2"/>
  <c r="I1347" i="2" a="1"/>
  <c r="I1347" i="2" s="1"/>
  <c r="H1347" i="2"/>
  <c r="I1347" i="7" s="1"/>
  <c r="G1347" i="2"/>
  <c r="H1347" i="7" s="1"/>
  <c r="F1347" i="2"/>
  <c r="E1347" i="2"/>
  <c r="D1347" i="2"/>
  <c r="F1347" i="7" s="1"/>
  <c r="C1347" i="2"/>
  <c r="I1346" i="2" a="1"/>
  <c r="I1346" i="2" s="1"/>
  <c r="H1346" i="2"/>
  <c r="I1346" i="7" s="1"/>
  <c r="G1346" i="2"/>
  <c r="H1346" i="7" s="1"/>
  <c r="F1346" i="2"/>
  <c r="G1346" i="7" s="1"/>
  <c r="E1346" i="2"/>
  <c r="D1346" i="2"/>
  <c r="C1346" i="2"/>
  <c r="I1345" i="2" a="1"/>
  <c r="I1345" i="2" s="1"/>
  <c r="H1345" i="2"/>
  <c r="I1345" i="7" s="1"/>
  <c r="O1345" i="7" s="1"/>
  <c r="G1345" i="2"/>
  <c r="H1345" i="7" s="1"/>
  <c r="F1345" i="2"/>
  <c r="G1345" i="7" s="1"/>
  <c r="E1345" i="2"/>
  <c r="D1345" i="2"/>
  <c r="F1345" i="7" s="1"/>
  <c r="C1345" i="2"/>
  <c r="I1344" i="2" a="1"/>
  <c r="I1344" i="2" s="1"/>
  <c r="H1344" i="2"/>
  <c r="I1344" i="7" s="1"/>
  <c r="G1344" i="2"/>
  <c r="H1344" i="7" s="1"/>
  <c r="F1344" i="2"/>
  <c r="G1344" i="7" s="1"/>
  <c r="E1344" i="2"/>
  <c r="D1344" i="2"/>
  <c r="C1344" i="2"/>
  <c r="I1343" i="2" a="1"/>
  <c r="I1343" i="2" s="1"/>
  <c r="H1343" i="2"/>
  <c r="I1343" i="7" s="1"/>
  <c r="G1343" i="2"/>
  <c r="H1343" i="7" s="1"/>
  <c r="F1343" i="2"/>
  <c r="G1343" i="7" s="1"/>
  <c r="E1343" i="2"/>
  <c r="D1343" i="2"/>
  <c r="F1343" i="7" s="1"/>
  <c r="O1343" i="7" s="1"/>
  <c r="C1343" i="2"/>
  <c r="I1342" i="2" a="1"/>
  <c r="I1342" i="2" s="1"/>
  <c r="H1342" i="2"/>
  <c r="I1342" i="7" s="1"/>
  <c r="G1342" i="2"/>
  <c r="H1342" i="7" s="1"/>
  <c r="F1342" i="2"/>
  <c r="G1342" i="7" s="1"/>
  <c r="E1342" i="2"/>
  <c r="D1342" i="2"/>
  <c r="F1342" i="7" s="1"/>
  <c r="C1342" i="2"/>
  <c r="I1341" i="2" a="1"/>
  <c r="I1341" i="2" s="1"/>
  <c r="H1341" i="2"/>
  <c r="I1341" i="7" s="1"/>
  <c r="G1341" i="2"/>
  <c r="F1341" i="2"/>
  <c r="G1341" i="7" s="1"/>
  <c r="E1341" i="2"/>
  <c r="D1341" i="2"/>
  <c r="F1341" i="7" s="1"/>
  <c r="O1341" i="7" s="1"/>
  <c r="C1341" i="2"/>
  <c r="I1340" i="2" a="1"/>
  <c r="I1340" i="2" s="1"/>
  <c r="H1340" i="2"/>
  <c r="I1340" i="7" s="1"/>
  <c r="G1340" i="2"/>
  <c r="H1340" i="7" s="1"/>
  <c r="F1340" i="2"/>
  <c r="G1340" i="7" s="1"/>
  <c r="E1340" i="2"/>
  <c r="D1340" i="2"/>
  <c r="C1340" i="2"/>
  <c r="I1339" i="2" a="1"/>
  <c r="I1339" i="2" s="1"/>
  <c r="H1339" i="2"/>
  <c r="I1339" i="7" s="1"/>
  <c r="G1339" i="2"/>
  <c r="H1339" i="7" s="1"/>
  <c r="F1339" i="2"/>
  <c r="G1339" i="7" s="1"/>
  <c r="E1339" i="2"/>
  <c r="D1339" i="2"/>
  <c r="F1339" i="7" s="1"/>
  <c r="C1339" i="2"/>
  <c r="I1338" i="2" a="1"/>
  <c r="I1338" i="2" s="1"/>
  <c r="H1338" i="2"/>
  <c r="I1338" i="7" s="1"/>
  <c r="G1338" i="2"/>
  <c r="H1338" i="7" s="1"/>
  <c r="F1338" i="2"/>
  <c r="G1338" i="7" s="1"/>
  <c r="E1338" i="2"/>
  <c r="D1338" i="2"/>
  <c r="F1338" i="7" s="1"/>
  <c r="O1338" i="7" s="1"/>
  <c r="C1338" i="2"/>
  <c r="I1337" i="2" a="1"/>
  <c r="I1337" i="2" s="1"/>
  <c r="H1337" i="2"/>
  <c r="I1337" i="7" s="1"/>
  <c r="G1337" i="2"/>
  <c r="F1337" i="2"/>
  <c r="G1337" i="7" s="1"/>
  <c r="E1337" i="2"/>
  <c r="D1337" i="2"/>
  <c r="F1337" i="7" s="1"/>
  <c r="C1337" i="2"/>
  <c r="I1336" i="2" a="1"/>
  <c r="I1336" i="2" s="1"/>
  <c r="H1336" i="2"/>
  <c r="I1336" i="7" s="1"/>
  <c r="G1336" i="2"/>
  <c r="H1336" i="7" s="1"/>
  <c r="F1336" i="2"/>
  <c r="G1336" i="7" s="1"/>
  <c r="E1336" i="2"/>
  <c r="D1336" i="2"/>
  <c r="F1336" i="7" s="1"/>
  <c r="C1336" i="2"/>
  <c r="I1335" i="2" a="1"/>
  <c r="I1335" i="2" s="1"/>
  <c r="H1335" i="2"/>
  <c r="I1335" i="7" s="1"/>
  <c r="G1335" i="2"/>
  <c r="H1335" i="7" s="1"/>
  <c r="F1335" i="2"/>
  <c r="E1335" i="2"/>
  <c r="D1335" i="2"/>
  <c r="F1335" i="7" s="1"/>
  <c r="C1335" i="2"/>
  <c r="I1334" i="2" a="1"/>
  <c r="I1334" i="2" s="1"/>
  <c r="H1334" i="2"/>
  <c r="I1334" i="7" s="1"/>
  <c r="G1334" i="2"/>
  <c r="H1334" i="7" s="1"/>
  <c r="F1334" i="2"/>
  <c r="G1334" i="7" s="1"/>
  <c r="E1334" i="2"/>
  <c r="D1334" i="2"/>
  <c r="C1334" i="2"/>
  <c r="I1333" i="2" a="1"/>
  <c r="I1333" i="2" s="1"/>
  <c r="H1333" i="2"/>
  <c r="I1333" i="7" s="1"/>
  <c r="G1333" i="2"/>
  <c r="H1333" i="7" s="1"/>
  <c r="F1333" i="2"/>
  <c r="G1333" i="7" s="1"/>
  <c r="E1333" i="2"/>
  <c r="D1333" i="2"/>
  <c r="F1333" i="7" s="1"/>
  <c r="C1333" i="2"/>
  <c r="I1332" i="2" a="1"/>
  <c r="I1332" i="2" s="1"/>
  <c r="H1332" i="2"/>
  <c r="I1332" i="7" s="1"/>
  <c r="G1332" i="2"/>
  <c r="H1332" i="7" s="1"/>
  <c r="F1332" i="2"/>
  <c r="G1332" i="7" s="1"/>
  <c r="E1332" i="2"/>
  <c r="D1332" i="2"/>
  <c r="C1332" i="2"/>
  <c r="I1331" i="2" a="1"/>
  <c r="I1331" i="2" s="1"/>
  <c r="H1331" i="2"/>
  <c r="I1331" i="7" s="1"/>
  <c r="G1331" i="2"/>
  <c r="F1331" i="2"/>
  <c r="E1331" i="2"/>
  <c r="D1331" i="2"/>
  <c r="F1331" i="7" s="1"/>
  <c r="O1331" i="7" s="1"/>
  <c r="C1331" i="2"/>
  <c r="I1330" i="2" a="1"/>
  <c r="I1330" i="2" s="1"/>
  <c r="H1330" i="2"/>
  <c r="I1330" i="7" s="1"/>
  <c r="G1330" i="2"/>
  <c r="H1330" i="7" s="1"/>
  <c r="F1330" i="2"/>
  <c r="G1330" i="7" s="1"/>
  <c r="E1330" i="2"/>
  <c r="D1330" i="2"/>
  <c r="C1330" i="2"/>
  <c r="I1329" i="2" a="1"/>
  <c r="I1329" i="2" s="1"/>
  <c r="H1329" i="2"/>
  <c r="I1329" i="7" s="1"/>
  <c r="G1329" i="2"/>
  <c r="H1329" i="7" s="1"/>
  <c r="F1329" i="2"/>
  <c r="G1329" i="7" s="1"/>
  <c r="E1329" i="2"/>
  <c r="D1329" i="2"/>
  <c r="F1329" i="7" s="1"/>
  <c r="O1329" i="7" s="1"/>
  <c r="C1329" i="2"/>
  <c r="I1328" i="2" a="1"/>
  <c r="I1328" i="2" s="1"/>
  <c r="H1328" i="2"/>
  <c r="I1328" i="7" s="1"/>
  <c r="G1328" i="2"/>
  <c r="H1328" i="7" s="1"/>
  <c r="F1328" i="2"/>
  <c r="G1328" i="7" s="1"/>
  <c r="E1328" i="2"/>
  <c r="D1328" i="2"/>
  <c r="F1328" i="7" s="1"/>
  <c r="O1328" i="7" s="1"/>
  <c r="C1328" i="2"/>
  <c r="I1327" i="2" a="1"/>
  <c r="I1327" i="2" s="1"/>
  <c r="H1327" i="2"/>
  <c r="I1327" i="7" s="1"/>
  <c r="G1327" i="2"/>
  <c r="H1327" i="7" s="1"/>
  <c r="F1327" i="2"/>
  <c r="G1327" i="7" s="1"/>
  <c r="E1327" i="2"/>
  <c r="D1327" i="2"/>
  <c r="F1327" i="7" s="1"/>
  <c r="C1327" i="2"/>
  <c r="I1326" i="2" a="1"/>
  <c r="I1326" i="2" s="1"/>
  <c r="H1326" i="2"/>
  <c r="I1326" i="7" s="1"/>
  <c r="G1326" i="2"/>
  <c r="H1326" i="7" s="1"/>
  <c r="F1326" i="2"/>
  <c r="G1326" i="7" s="1"/>
  <c r="E1326" i="2"/>
  <c r="D1326" i="2"/>
  <c r="F1326" i="7" s="1"/>
  <c r="O1326" i="7" s="1"/>
  <c r="C1326" i="2"/>
  <c r="I1325" i="2" a="1"/>
  <c r="I1325" i="2" s="1"/>
  <c r="H1325" i="2"/>
  <c r="I1325" i="7" s="1"/>
  <c r="G1325" i="2"/>
  <c r="H1325" i="7" s="1"/>
  <c r="F1325" i="2"/>
  <c r="G1325" i="7" s="1"/>
  <c r="E1325" i="2"/>
  <c r="D1325" i="2"/>
  <c r="F1325" i="7" s="1"/>
  <c r="C1325" i="2"/>
  <c r="I1324" i="2" a="1"/>
  <c r="I1324" i="2" s="1"/>
  <c r="H1324" i="2"/>
  <c r="I1324" i="7" s="1"/>
  <c r="G1324" i="2"/>
  <c r="H1324" i="7" s="1"/>
  <c r="F1324" i="2"/>
  <c r="G1324" i="7" s="1"/>
  <c r="E1324" i="2"/>
  <c r="D1324" i="2"/>
  <c r="F1324" i="7" s="1"/>
  <c r="C1324" i="2"/>
  <c r="I1323" i="2" a="1"/>
  <c r="I1323" i="2" s="1"/>
  <c r="H1323" i="2"/>
  <c r="I1323" i="7" s="1"/>
  <c r="G1323" i="2"/>
  <c r="H1323" i="7" s="1"/>
  <c r="F1323" i="2"/>
  <c r="G1323" i="7" s="1"/>
  <c r="E1323" i="2"/>
  <c r="D1323" i="2"/>
  <c r="F1323" i="7" s="1"/>
  <c r="C1323" i="2"/>
  <c r="I1322" i="2" a="1"/>
  <c r="I1322" i="2" s="1"/>
  <c r="H1322" i="2"/>
  <c r="I1322" i="7" s="1"/>
  <c r="G1322" i="2"/>
  <c r="H1322" i="7" s="1"/>
  <c r="F1322" i="2"/>
  <c r="G1322" i="7" s="1"/>
  <c r="E1322" i="2"/>
  <c r="D1322" i="2"/>
  <c r="F1322" i="7" s="1"/>
  <c r="O1322" i="7" s="1"/>
  <c r="C1322" i="2"/>
  <c r="I1321" i="2" a="1"/>
  <c r="I1321" i="2" s="1"/>
  <c r="H1321" i="2"/>
  <c r="I1321" i="7" s="1"/>
  <c r="O1321" i="7" s="1"/>
  <c r="G1321" i="2"/>
  <c r="H1321" i="7" s="1"/>
  <c r="F1321" i="2"/>
  <c r="G1321" i="7" s="1"/>
  <c r="E1321" i="2"/>
  <c r="D1321" i="2"/>
  <c r="F1321" i="7" s="1"/>
  <c r="C1321" i="2"/>
  <c r="I1320" i="2" a="1"/>
  <c r="I1320" i="2" s="1"/>
  <c r="H1320" i="2"/>
  <c r="I1320" i="7" s="1"/>
  <c r="G1320" i="2"/>
  <c r="H1320" i="7" s="1"/>
  <c r="F1320" i="2"/>
  <c r="G1320" i="7" s="1"/>
  <c r="E1320" i="2"/>
  <c r="D1320" i="2"/>
  <c r="F1320" i="7" s="1"/>
  <c r="O1320" i="7" s="1"/>
  <c r="C1320" i="2"/>
  <c r="I1319" i="2" a="1"/>
  <c r="I1319" i="2" s="1"/>
  <c r="H1319" i="2"/>
  <c r="I1319" i="7" s="1"/>
  <c r="G1319" i="2"/>
  <c r="H1319" i="7" s="1"/>
  <c r="F1319" i="2"/>
  <c r="G1319" i="7" s="1"/>
  <c r="E1319" i="2"/>
  <c r="D1319" i="2"/>
  <c r="F1319" i="7" s="1"/>
  <c r="O1319" i="7" s="1"/>
  <c r="C1319" i="2"/>
  <c r="I1318" i="2" a="1"/>
  <c r="I1318" i="2" s="1"/>
  <c r="H1318" i="2"/>
  <c r="I1318" i="7" s="1"/>
  <c r="G1318" i="2"/>
  <c r="H1318" i="7" s="1"/>
  <c r="F1318" i="2"/>
  <c r="G1318" i="7" s="1"/>
  <c r="E1318" i="2"/>
  <c r="D1318" i="2"/>
  <c r="C1318" i="2"/>
  <c r="I1317" i="2" a="1"/>
  <c r="I1317" i="2" s="1"/>
  <c r="H1317" i="2"/>
  <c r="I1317" i="7" s="1"/>
  <c r="G1317" i="2"/>
  <c r="H1317" i="7" s="1"/>
  <c r="F1317" i="2"/>
  <c r="G1317" i="7" s="1"/>
  <c r="E1317" i="2"/>
  <c r="D1317" i="2"/>
  <c r="F1317" i="7" s="1"/>
  <c r="O1317" i="7" s="1"/>
  <c r="C1317" i="2"/>
  <c r="I1316" i="2" a="1"/>
  <c r="I1316" i="2" s="1"/>
  <c r="H1316" i="2"/>
  <c r="I1316" i="7" s="1"/>
  <c r="G1316" i="2"/>
  <c r="H1316" i="7" s="1"/>
  <c r="F1316" i="2"/>
  <c r="G1316" i="7" s="1"/>
  <c r="E1316" i="2"/>
  <c r="D1316" i="2"/>
  <c r="F1316" i="7" s="1"/>
  <c r="O1316" i="7" s="1"/>
  <c r="C1316" i="2"/>
  <c r="I1315" i="2" a="1"/>
  <c r="I1315" i="2" s="1"/>
  <c r="H1315" i="2"/>
  <c r="I1315" i="7" s="1"/>
  <c r="G1315" i="2"/>
  <c r="H1315" i="7" s="1"/>
  <c r="F1315" i="2"/>
  <c r="G1315" i="7" s="1"/>
  <c r="E1315" i="2"/>
  <c r="D1315" i="2"/>
  <c r="F1315" i="7" s="1"/>
  <c r="C1315" i="2"/>
  <c r="I1314" i="2" a="1"/>
  <c r="I1314" i="2" s="1"/>
  <c r="H1314" i="2"/>
  <c r="I1314" i="7" s="1"/>
  <c r="G1314" i="2"/>
  <c r="H1314" i="7" s="1"/>
  <c r="F1314" i="2"/>
  <c r="G1314" i="7" s="1"/>
  <c r="E1314" i="2"/>
  <c r="D1314" i="2"/>
  <c r="F1314" i="7" s="1"/>
  <c r="O1314" i="7" s="1"/>
  <c r="C1314" i="2"/>
  <c r="I1313" i="2" a="1"/>
  <c r="I1313" i="2" s="1"/>
  <c r="H1313" i="2"/>
  <c r="I1313" i="7" s="1"/>
  <c r="G1313" i="2"/>
  <c r="H1313" i="7" s="1"/>
  <c r="F1313" i="2"/>
  <c r="G1313" i="7" s="1"/>
  <c r="E1313" i="2"/>
  <c r="D1313" i="2"/>
  <c r="F1313" i="7" s="1"/>
  <c r="C1313" i="2"/>
  <c r="I1312" i="2" a="1"/>
  <c r="I1312" i="2" s="1"/>
  <c r="H1312" i="2"/>
  <c r="I1312" i="7" s="1"/>
  <c r="G1312" i="2"/>
  <c r="H1312" i="7" s="1"/>
  <c r="F1312" i="2"/>
  <c r="G1312" i="7" s="1"/>
  <c r="E1312" i="2"/>
  <c r="D1312" i="2"/>
  <c r="F1312" i="7" s="1"/>
  <c r="C1312" i="2"/>
  <c r="I1311" i="2" a="1"/>
  <c r="I1311" i="2" s="1"/>
  <c r="H1311" i="2"/>
  <c r="I1311" i="7" s="1"/>
  <c r="G1311" i="2"/>
  <c r="H1311" i="7" s="1"/>
  <c r="F1311" i="2"/>
  <c r="G1311" i="7" s="1"/>
  <c r="E1311" i="2"/>
  <c r="D1311" i="2"/>
  <c r="F1311" i="7" s="1"/>
  <c r="C1311" i="2"/>
  <c r="I1310" i="2" a="1"/>
  <c r="I1310" i="2" s="1"/>
  <c r="H1310" i="2"/>
  <c r="I1310" i="7" s="1"/>
  <c r="G1310" i="2"/>
  <c r="H1310" i="7" s="1"/>
  <c r="F1310" i="2"/>
  <c r="G1310" i="7" s="1"/>
  <c r="E1310" i="2"/>
  <c r="D1310" i="2"/>
  <c r="F1310" i="7" s="1"/>
  <c r="C1310" i="2"/>
  <c r="I1309" i="2" a="1"/>
  <c r="I1309" i="2" s="1"/>
  <c r="H1309" i="2"/>
  <c r="I1309" i="7" s="1"/>
  <c r="O1309" i="7" s="1"/>
  <c r="G1309" i="2"/>
  <c r="H1309" i="7" s="1"/>
  <c r="F1309" i="2"/>
  <c r="G1309" i="7" s="1"/>
  <c r="E1309" i="2"/>
  <c r="D1309" i="2"/>
  <c r="F1309" i="7" s="1"/>
  <c r="C1309" i="2"/>
  <c r="I1308" i="2" a="1"/>
  <c r="I1308" i="2" s="1"/>
  <c r="H1308" i="2"/>
  <c r="I1308" i="7" s="1"/>
  <c r="G1308" i="2"/>
  <c r="H1308" i="7" s="1"/>
  <c r="F1308" i="2"/>
  <c r="G1308" i="7" s="1"/>
  <c r="E1308" i="2"/>
  <c r="D1308" i="2"/>
  <c r="F1308" i="7" s="1"/>
  <c r="O1308" i="7" s="1"/>
  <c r="C1308" i="2"/>
  <c r="I1307" i="2" a="1"/>
  <c r="I1307" i="2" s="1"/>
  <c r="H1307" i="2"/>
  <c r="I1307" i="7" s="1"/>
  <c r="G1307" i="2"/>
  <c r="H1307" i="7" s="1"/>
  <c r="F1307" i="2"/>
  <c r="G1307" i="7" s="1"/>
  <c r="E1307" i="2"/>
  <c r="D1307" i="2"/>
  <c r="F1307" i="7" s="1"/>
  <c r="O1307" i="7" s="1"/>
  <c r="C1307" i="2"/>
  <c r="I1306" i="2" a="1"/>
  <c r="I1306" i="2" s="1"/>
  <c r="H1306" i="2"/>
  <c r="I1306" i="7" s="1"/>
  <c r="G1306" i="2"/>
  <c r="H1306" i="7" s="1"/>
  <c r="F1306" i="2"/>
  <c r="G1306" i="7" s="1"/>
  <c r="E1306" i="2"/>
  <c r="D1306" i="2"/>
  <c r="F1306" i="7" s="1"/>
  <c r="C1306" i="2"/>
  <c r="I1305" i="2" a="1"/>
  <c r="I1305" i="2" s="1"/>
  <c r="H1305" i="2"/>
  <c r="I1305" i="7" s="1"/>
  <c r="G1305" i="2"/>
  <c r="H1305" i="7" s="1"/>
  <c r="F1305" i="2"/>
  <c r="G1305" i="7" s="1"/>
  <c r="E1305" i="2"/>
  <c r="D1305" i="2"/>
  <c r="F1305" i="7" s="1"/>
  <c r="O1305" i="7" s="1"/>
  <c r="C1305" i="2"/>
  <c r="I1304" i="2" a="1"/>
  <c r="I1304" i="2" s="1"/>
  <c r="H1304" i="2"/>
  <c r="I1304" i="7" s="1"/>
  <c r="G1304" i="2"/>
  <c r="H1304" i="7" s="1"/>
  <c r="F1304" i="2"/>
  <c r="G1304" i="7" s="1"/>
  <c r="E1304" i="2"/>
  <c r="D1304" i="2"/>
  <c r="F1304" i="7" s="1"/>
  <c r="O1304" i="7" s="1"/>
  <c r="C1304" i="2"/>
  <c r="I1303" i="2" a="1"/>
  <c r="I1303" i="2" s="1"/>
  <c r="H1303" i="2"/>
  <c r="I1303" i="7" s="1"/>
  <c r="G1303" i="2"/>
  <c r="H1303" i="7" s="1"/>
  <c r="F1303" i="2"/>
  <c r="G1303" i="7" s="1"/>
  <c r="E1303" i="2"/>
  <c r="D1303" i="2"/>
  <c r="F1303" i="7" s="1"/>
  <c r="O1303" i="7" s="1"/>
  <c r="C1303" i="2"/>
  <c r="I1302" i="2" a="1"/>
  <c r="I1302" i="2" s="1"/>
  <c r="H1302" i="2"/>
  <c r="I1302" i="7" s="1"/>
  <c r="G1302" i="2"/>
  <c r="H1302" i="7" s="1"/>
  <c r="F1302" i="2"/>
  <c r="G1302" i="7" s="1"/>
  <c r="E1302" i="2"/>
  <c r="D1302" i="2"/>
  <c r="F1302" i="7" s="1"/>
  <c r="O1302" i="7" s="1"/>
  <c r="C1302" i="2"/>
  <c r="I1301" i="2" a="1"/>
  <c r="I1301" i="2" s="1"/>
  <c r="H1301" i="2"/>
  <c r="I1301" i="7" s="1"/>
  <c r="G1301" i="2"/>
  <c r="H1301" i="7" s="1"/>
  <c r="F1301" i="2"/>
  <c r="G1301" i="7" s="1"/>
  <c r="E1301" i="2"/>
  <c r="D1301" i="2"/>
  <c r="F1301" i="7" s="1"/>
  <c r="C1301" i="2"/>
  <c r="I1300" i="2" a="1"/>
  <c r="I1300" i="2" s="1"/>
  <c r="H1300" i="2"/>
  <c r="I1300" i="7" s="1"/>
  <c r="G1300" i="2"/>
  <c r="H1300" i="7" s="1"/>
  <c r="F1300" i="2"/>
  <c r="G1300" i="7" s="1"/>
  <c r="E1300" i="2"/>
  <c r="D1300" i="2"/>
  <c r="F1300" i="7" s="1"/>
  <c r="C1300" i="2"/>
  <c r="I1299" i="2" a="1"/>
  <c r="I1299" i="2" s="1"/>
  <c r="H1299" i="2"/>
  <c r="I1299" i="7" s="1"/>
  <c r="G1299" i="2"/>
  <c r="H1299" i="7" s="1"/>
  <c r="F1299" i="2"/>
  <c r="G1299" i="7" s="1"/>
  <c r="E1299" i="2"/>
  <c r="D1299" i="2"/>
  <c r="F1299" i="7" s="1"/>
  <c r="C1299" i="2"/>
  <c r="I1298" i="2" a="1"/>
  <c r="I1298" i="2" s="1"/>
  <c r="H1298" i="2"/>
  <c r="I1298" i="7" s="1"/>
  <c r="G1298" i="2"/>
  <c r="H1298" i="7" s="1"/>
  <c r="F1298" i="2"/>
  <c r="G1298" i="7" s="1"/>
  <c r="E1298" i="2"/>
  <c r="D1298" i="2"/>
  <c r="F1298" i="7" s="1"/>
  <c r="O1298" i="7" s="1"/>
  <c r="C1298" i="2"/>
  <c r="I1297" i="2" a="1"/>
  <c r="I1297" i="2" s="1"/>
  <c r="H1297" i="2"/>
  <c r="I1297" i="7" s="1"/>
  <c r="G1297" i="2"/>
  <c r="H1297" i="7" s="1"/>
  <c r="F1297" i="2"/>
  <c r="G1297" i="7" s="1"/>
  <c r="E1297" i="2"/>
  <c r="D1297" i="2"/>
  <c r="F1297" i="7" s="1"/>
  <c r="C1297" i="2"/>
  <c r="I1296" i="2" a="1"/>
  <c r="I1296" i="2" s="1"/>
  <c r="H1296" i="2"/>
  <c r="I1296" i="7" s="1"/>
  <c r="G1296" i="2"/>
  <c r="H1296" i="7" s="1"/>
  <c r="F1296" i="2"/>
  <c r="G1296" i="7" s="1"/>
  <c r="E1296" i="2"/>
  <c r="D1296" i="2"/>
  <c r="F1296" i="7" s="1"/>
  <c r="O1296" i="7" s="1"/>
  <c r="C1296" i="2"/>
  <c r="I1295" i="2" a="1"/>
  <c r="I1295" i="2" s="1"/>
  <c r="H1295" i="2"/>
  <c r="I1295" i="7" s="1"/>
  <c r="G1295" i="2"/>
  <c r="H1295" i="7" s="1"/>
  <c r="F1295" i="2"/>
  <c r="G1295" i="7" s="1"/>
  <c r="E1295" i="2"/>
  <c r="D1295" i="2"/>
  <c r="F1295" i="7" s="1"/>
  <c r="O1295" i="7" s="1"/>
  <c r="C1295" i="2"/>
  <c r="I1294" i="2" a="1"/>
  <c r="I1294" i="2" s="1"/>
  <c r="H1294" i="2"/>
  <c r="I1294" i="7" s="1"/>
  <c r="G1294" i="2"/>
  <c r="H1294" i="7" s="1"/>
  <c r="F1294" i="2"/>
  <c r="G1294" i="7" s="1"/>
  <c r="E1294" i="2"/>
  <c r="D1294" i="2"/>
  <c r="F1294" i="7" s="1"/>
  <c r="C1294" i="2"/>
  <c r="I1293" i="2" a="1"/>
  <c r="I1293" i="2" s="1"/>
  <c r="H1293" i="2"/>
  <c r="I1293" i="7" s="1"/>
  <c r="G1293" i="2"/>
  <c r="H1293" i="7" s="1"/>
  <c r="F1293" i="2"/>
  <c r="G1293" i="7" s="1"/>
  <c r="E1293" i="2"/>
  <c r="D1293" i="2"/>
  <c r="F1293" i="7" s="1"/>
  <c r="O1293" i="7" s="1"/>
  <c r="C1293" i="2"/>
  <c r="I1292" i="2" a="1"/>
  <c r="I1292" i="2" s="1"/>
  <c r="H1292" i="2"/>
  <c r="I1292" i="7" s="1"/>
  <c r="G1292" i="2"/>
  <c r="H1292" i="7" s="1"/>
  <c r="F1292" i="2"/>
  <c r="G1292" i="7" s="1"/>
  <c r="E1292" i="2"/>
  <c r="D1292" i="2"/>
  <c r="F1292" i="7" s="1"/>
  <c r="O1292" i="7" s="1"/>
  <c r="C1292" i="2"/>
  <c r="I1291" i="2" a="1"/>
  <c r="I1291" i="2" s="1"/>
  <c r="H1291" i="2"/>
  <c r="I1291" i="7" s="1"/>
  <c r="G1291" i="2"/>
  <c r="H1291" i="7" s="1"/>
  <c r="F1291" i="2"/>
  <c r="G1291" i="7" s="1"/>
  <c r="E1291" i="2"/>
  <c r="D1291" i="2"/>
  <c r="F1291" i="7" s="1"/>
  <c r="O1291" i="7" s="1"/>
  <c r="C1291" i="2"/>
  <c r="I1290" i="2" a="1"/>
  <c r="I1290" i="2" s="1"/>
  <c r="H1290" i="2"/>
  <c r="I1290" i="7" s="1"/>
  <c r="G1290" i="2"/>
  <c r="H1290" i="7" s="1"/>
  <c r="F1290" i="2"/>
  <c r="G1290" i="7" s="1"/>
  <c r="E1290" i="2"/>
  <c r="D1290" i="2"/>
  <c r="F1290" i="7" s="1"/>
  <c r="O1290" i="7" s="1"/>
  <c r="C1290" i="2"/>
  <c r="I1289" i="2" a="1"/>
  <c r="I1289" i="2" s="1"/>
  <c r="H1289" i="2"/>
  <c r="I1289" i="7" s="1"/>
  <c r="G1289" i="2"/>
  <c r="H1289" i="7" s="1"/>
  <c r="F1289" i="2"/>
  <c r="G1289" i="7" s="1"/>
  <c r="E1289" i="2"/>
  <c r="D1289" i="2"/>
  <c r="F1289" i="7" s="1"/>
  <c r="C1289" i="2"/>
  <c r="I1288" i="2" a="1"/>
  <c r="I1288" i="2" s="1"/>
  <c r="H1288" i="2"/>
  <c r="I1288" i="7" s="1"/>
  <c r="G1288" i="2"/>
  <c r="H1288" i="7" s="1"/>
  <c r="F1288" i="2"/>
  <c r="G1288" i="7" s="1"/>
  <c r="E1288" i="2"/>
  <c r="D1288" i="2"/>
  <c r="F1288" i="7" s="1"/>
  <c r="C1288" i="2"/>
  <c r="I1287" i="2" a="1"/>
  <c r="I1287" i="2" s="1"/>
  <c r="H1287" i="2"/>
  <c r="I1287" i="7" s="1"/>
  <c r="G1287" i="2"/>
  <c r="H1287" i="7" s="1"/>
  <c r="F1287" i="2"/>
  <c r="G1287" i="7" s="1"/>
  <c r="E1287" i="2"/>
  <c r="D1287" i="2"/>
  <c r="F1287" i="7" s="1"/>
  <c r="C1287" i="2"/>
  <c r="I1286" i="2" a="1"/>
  <c r="I1286" i="2" s="1"/>
  <c r="H1286" i="2"/>
  <c r="I1286" i="7" s="1"/>
  <c r="G1286" i="2"/>
  <c r="H1286" i="7" s="1"/>
  <c r="F1286" i="2"/>
  <c r="G1286" i="7" s="1"/>
  <c r="E1286" i="2"/>
  <c r="D1286" i="2"/>
  <c r="F1286" i="7" s="1"/>
  <c r="O1286" i="7" s="1"/>
  <c r="C1286" i="2"/>
  <c r="I1285" i="2" a="1"/>
  <c r="I1285" i="2" s="1"/>
  <c r="H1285" i="2"/>
  <c r="I1285" i="7" s="1"/>
  <c r="G1285" i="2"/>
  <c r="H1285" i="7" s="1"/>
  <c r="F1285" i="2"/>
  <c r="G1285" i="7" s="1"/>
  <c r="E1285" i="2"/>
  <c r="D1285" i="2"/>
  <c r="F1285" i="7" s="1"/>
  <c r="C1285" i="2"/>
  <c r="I1284" i="2" a="1"/>
  <c r="I1284" i="2" s="1"/>
  <c r="H1284" i="2"/>
  <c r="I1284" i="7" s="1"/>
  <c r="G1284" i="2"/>
  <c r="H1284" i="7" s="1"/>
  <c r="F1284" i="2"/>
  <c r="G1284" i="7" s="1"/>
  <c r="E1284" i="2"/>
  <c r="D1284" i="2"/>
  <c r="F1284" i="7" s="1"/>
  <c r="O1284" i="7" s="1"/>
  <c r="C1284" i="2"/>
  <c r="I1283" i="2" a="1"/>
  <c r="I1283" i="2" s="1"/>
  <c r="H1283" i="2"/>
  <c r="I1283" i="7" s="1"/>
  <c r="G1283" i="2"/>
  <c r="H1283" i="7" s="1"/>
  <c r="F1283" i="2"/>
  <c r="G1283" i="7" s="1"/>
  <c r="E1283" i="2"/>
  <c r="D1283" i="2"/>
  <c r="F1283" i="7" s="1"/>
  <c r="O1283" i="7" s="1"/>
  <c r="C1283" i="2"/>
  <c r="I1282" i="2" a="1"/>
  <c r="I1282" i="2" s="1"/>
  <c r="H1282" i="2"/>
  <c r="I1282" i="7" s="1"/>
  <c r="G1282" i="2"/>
  <c r="H1282" i="7" s="1"/>
  <c r="F1282" i="2"/>
  <c r="G1282" i="7" s="1"/>
  <c r="E1282" i="2"/>
  <c r="D1282" i="2"/>
  <c r="F1282" i="7" s="1"/>
  <c r="C1282" i="2"/>
  <c r="I1281" i="2" a="1"/>
  <c r="I1281" i="2" s="1"/>
  <c r="H1281" i="2"/>
  <c r="I1281" i="7" s="1"/>
  <c r="G1281" i="2"/>
  <c r="H1281" i="7" s="1"/>
  <c r="F1281" i="2"/>
  <c r="G1281" i="7" s="1"/>
  <c r="E1281" i="2"/>
  <c r="D1281" i="2"/>
  <c r="F1281" i="7" s="1"/>
  <c r="O1281" i="7" s="1"/>
  <c r="C1281" i="2"/>
  <c r="I1280" i="2" a="1"/>
  <c r="I1280" i="2" s="1"/>
  <c r="H1280" i="2"/>
  <c r="I1280" i="7" s="1"/>
  <c r="G1280" i="2"/>
  <c r="H1280" i="7" s="1"/>
  <c r="F1280" i="2"/>
  <c r="G1280" i="7" s="1"/>
  <c r="E1280" i="2"/>
  <c r="D1280" i="2"/>
  <c r="F1280" i="7" s="1"/>
  <c r="O1280" i="7" s="1"/>
  <c r="C1280" i="2"/>
  <c r="I1279" i="2" a="1"/>
  <c r="I1279" i="2" s="1"/>
  <c r="H1279" i="2"/>
  <c r="I1279" i="7" s="1"/>
  <c r="G1279" i="2"/>
  <c r="H1279" i="7" s="1"/>
  <c r="F1279" i="2"/>
  <c r="G1279" i="7" s="1"/>
  <c r="E1279" i="2"/>
  <c r="D1279" i="2"/>
  <c r="F1279" i="7" s="1"/>
  <c r="O1279" i="7" s="1"/>
  <c r="C1279" i="2"/>
  <c r="I1278" i="2" a="1"/>
  <c r="I1278" i="2" s="1"/>
  <c r="H1278" i="2"/>
  <c r="I1278" i="7" s="1"/>
  <c r="G1278" i="2"/>
  <c r="H1278" i="7" s="1"/>
  <c r="F1278" i="2"/>
  <c r="G1278" i="7" s="1"/>
  <c r="E1278" i="2"/>
  <c r="D1278" i="2"/>
  <c r="F1278" i="7" s="1"/>
  <c r="O1278" i="7" s="1"/>
  <c r="C1278" i="2"/>
  <c r="I1277" i="2" a="1"/>
  <c r="I1277" i="2" s="1"/>
  <c r="H1277" i="2"/>
  <c r="I1277" i="7" s="1"/>
  <c r="G1277" i="2"/>
  <c r="H1277" i="7" s="1"/>
  <c r="F1277" i="2"/>
  <c r="G1277" i="7" s="1"/>
  <c r="E1277" i="2"/>
  <c r="D1277" i="2"/>
  <c r="F1277" i="7" s="1"/>
  <c r="C1277" i="2"/>
  <c r="I1276" i="2" a="1"/>
  <c r="I1276" i="2" s="1"/>
  <c r="H1276" i="2"/>
  <c r="I1276" i="7" s="1"/>
  <c r="G1276" i="2"/>
  <c r="H1276" i="7" s="1"/>
  <c r="F1276" i="2"/>
  <c r="G1276" i="7" s="1"/>
  <c r="E1276" i="2"/>
  <c r="D1276" i="2"/>
  <c r="F1276" i="7" s="1"/>
  <c r="C1276" i="2"/>
  <c r="I1275" i="2" a="1"/>
  <c r="I1275" i="2" s="1"/>
  <c r="H1275" i="2"/>
  <c r="I1275" i="7" s="1"/>
  <c r="G1275" i="2"/>
  <c r="H1275" i="7" s="1"/>
  <c r="F1275" i="2"/>
  <c r="G1275" i="7" s="1"/>
  <c r="E1275" i="2"/>
  <c r="D1275" i="2"/>
  <c r="F1275" i="7" s="1"/>
  <c r="C1275" i="2"/>
  <c r="I1274" i="2" a="1"/>
  <c r="I1274" i="2" s="1"/>
  <c r="H1274" i="2"/>
  <c r="I1274" i="7" s="1"/>
  <c r="G1274" i="2"/>
  <c r="H1274" i="7" s="1"/>
  <c r="F1274" i="2"/>
  <c r="G1274" i="7" s="1"/>
  <c r="E1274" i="2"/>
  <c r="D1274" i="2"/>
  <c r="F1274" i="7" s="1"/>
  <c r="O1274" i="7" s="1"/>
  <c r="C1274" i="2"/>
  <c r="I1273" i="2" a="1"/>
  <c r="I1273" i="2" s="1"/>
  <c r="H1273" i="2"/>
  <c r="I1273" i="7" s="1"/>
  <c r="G1273" i="2"/>
  <c r="H1273" i="7" s="1"/>
  <c r="F1273" i="2"/>
  <c r="G1273" i="7" s="1"/>
  <c r="E1273" i="2"/>
  <c r="D1273" i="2"/>
  <c r="F1273" i="7" s="1"/>
  <c r="C1273" i="2"/>
  <c r="I1272" i="2" a="1"/>
  <c r="I1272" i="2" s="1"/>
  <c r="H1272" i="2"/>
  <c r="I1272" i="7" s="1"/>
  <c r="G1272" i="2"/>
  <c r="H1272" i="7" s="1"/>
  <c r="F1272" i="2"/>
  <c r="G1272" i="7" s="1"/>
  <c r="E1272" i="2"/>
  <c r="D1272" i="2"/>
  <c r="F1272" i="7" s="1"/>
  <c r="O1272" i="7" s="1"/>
  <c r="C1272" i="2"/>
  <c r="I1271" i="2" a="1"/>
  <c r="I1271" i="2" s="1"/>
  <c r="H1271" i="2"/>
  <c r="I1271" i="7" s="1"/>
  <c r="G1271" i="2"/>
  <c r="H1271" i="7" s="1"/>
  <c r="F1271" i="2"/>
  <c r="G1271" i="7" s="1"/>
  <c r="E1271" i="2"/>
  <c r="D1271" i="2"/>
  <c r="F1271" i="7" s="1"/>
  <c r="O1271" i="7" s="1"/>
  <c r="C1271" i="2"/>
  <c r="I1270" i="2" a="1"/>
  <c r="I1270" i="2" s="1"/>
  <c r="H1270" i="2"/>
  <c r="I1270" i="7" s="1"/>
  <c r="G1270" i="2"/>
  <c r="H1270" i="7" s="1"/>
  <c r="F1270" i="2"/>
  <c r="G1270" i="7" s="1"/>
  <c r="E1270" i="2"/>
  <c r="D1270" i="2"/>
  <c r="F1270" i="7" s="1"/>
  <c r="C1270" i="2"/>
  <c r="I1269" i="2" a="1"/>
  <c r="I1269" i="2" s="1"/>
  <c r="H1269" i="2"/>
  <c r="I1269" i="7" s="1"/>
  <c r="G1269" i="2"/>
  <c r="H1269" i="7" s="1"/>
  <c r="F1269" i="2"/>
  <c r="G1269" i="7" s="1"/>
  <c r="E1269" i="2"/>
  <c r="D1269" i="2"/>
  <c r="F1269" i="7" s="1"/>
  <c r="O1269" i="7" s="1"/>
  <c r="C1269" i="2"/>
  <c r="I1268" i="2" a="1"/>
  <c r="I1268" i="2" s="1"/>
  <c r="H1268" i="2"/>
  <c r="I1268" i="7" s="1"/>
  <c r="G1268" i="2"/>
  <c r="H1268" i="7" s="1"/>
  <c r="F1268" i="2"/>
  <c r="G1268" i="7" s="1"/>
  <c r="E1268" i="2"/>
  <c r="D1268" i="2"/>
  <c r="F1268" i="7" s="1"/>
  <c r="O1268" i="7" s="1"/>
  <c r="C1268" i="2"/>
  <c r="I1267" i="2" a="1"/>
  <c r="I1267" i="2" s="1"/>
  <c r="H1267" i="2"/>
  <c r="I1267" i="7" s="1"/>
  <c r="G1267" i="2"/>
  <c r="H1267" i="7" s="1"/>
  <c r="F1267" i="2"/>
  <c r="G1267" i="7" s="1"/>
  <c r="E1267" i="2"/>
  <c r="D1267" i="2"/>
  <c r="F1267" i="7" s="1"/>
  <c r="O1267" i="7" s="1"/>
  <c r="C1267" i="2"/>
  <c r="I1266" i="2" a="1"/>
  <c r="I1266" i="2" s="1"/>
  <c r="H1266" i="2"/>
  <c r="I1266" i="7" s="1"/>
  <c r="G1266" i="2"/>
  <c r="H1266" i="7" s="1"/>
  <c r="F1266" i="2"/>
  <c r="G1266" i="7" s="1"/>
  <c r="E1266" i="2"/>
  <c r="D1266" i="2"/>
  <c r="F1266" i="7" s="1"/>
  <c r="O1266" i="7" s="1"/>
  <c r="C1266" i="2"/>
  <c r="I1265" i="2" a="1"/>
  <c r="I1265" i="2" s="1"/>
  <c r="H1265" i="2"/>
  <c r="I1265" i="7" s="1"/>
  <c r="G1265" i="2"/>
  <c r="H1265" i="7" s="1"/>
  <c r="F1265" i="2"/>
  <c r="G1265" i="7" s="1"/>
  <c r="E1265" i="2"/>
  <c r="D1265" i="2"/>
  <c r="F1265" i="7" s="1"/>
  <c r="C1265" i="2"/>
  <c r="I1264" i="2" a="1"/>
  <c r="I1264" i="2" s="1"/>
  <c r="H1264" i="2"/>
  <c r="I1264" i="7" s="1"/>
  <c r="G1264" i="2"/>
  <c r="H1264" i="7" s="1"/>
  <c r="F1264" i="2"/>
  <c r="G1264" i="7" s="1"/>
  <c r="E1264" i="2"/>
  <c r="D1264" i="2"/>
  <c r="F1264" i="7" s="1"/>
  <c r="C1264" i="2"/>
  <c r="I1263" i="2" a="1"/>
  <c r="I1263" i="2" s="1"/>
  <c r="H1263" i="2"/>
  <c r="I1263" i="7" s="1"/>
  <c r="G1263" i="2"/>
  <c r="H1263" i="7" s="1"/>
  <c r="F1263" i="2"/>
  <c r="G1263" i="7" s="1"/>
  <c r="E1263" i="2"/>
  <c r="D1263" i="2"/>
  <c r="F1263" i="7" s="1"/>
  <c r="C1263" i="2"/>
  <c r="I1262" i="2" a="1"/>
  <c r="I1262" i="2" s="1"/>
  <c r="H1262" i="2"/>
  <c r="I1262" i="7" s="1"/>
  <c r="G1262" i="2"/>
  <c r="H1262" i="7" s="1"/>
  <c r="F1262" i="2"/>
  <c r="G1262" i="7" s="1"/>
  <c r="E1262" i="2"/>
  <c r="D1262" i="2"/>
  <c r="F1262" i="7" s="1"/>
  <c r="C1262" i="2"/>
  <c r="I1261" i="2" a="1"/>
  <c r="I1261" i="2" s="1"/>
  <c r="H1261" i="2"/>
  <c r="I1261" i="7" s="1"/>
  <c r="G1261" i="2"/>
  <c r="H1261" i="7" s="1"/>
  <c r="F1261" i="2"/>
  <c r="G1261" i="7" s="1"/>
  <c r="E1261" i="2"/>
  <c r="D1261" i="2"/>
  <c r="F1261" i="7" s="1"/>
  <c r="O1261" i="7" s="1"/>
  <c r="C1261" i="2"/>
  <c r="I1260" i="2" a="1"/>
  <c r="I1260" i="2" s="1"/>
  <c r="H1260" i="2"/>
  <c r="I1260" i="7" s="1"/>
  <c r="G1260" i="2"/>
  <c r="H1260" i="7" s="1"/>
  <c r="F1260" i="2"/>
  <c r="G1260" i="7" s="1"/>
  <c r="E1260" i="2"/>
  <c r="D1260" i="2"/>
  <c r="F1260" i="7" s="1"/>
  <c r="O1260" i="7" s="1"/>
  <c r="C1260" i="2"/>
  <c r="I1259" i="2" a="1"/>
  <c r="I1259" i="2" s="1"/>
  <c r="H1259" i="2"/>
  <c r="I1259" i="7" s="1"/>
  <c r="G1259" i="2"/>
  <c r="H1259" i="7" s="1"/>
  <c r="F1259" i="2"/>
  <c r="G1259" i="7" s="1"/>
  <c r="E1259" i="2"/>
  <c r="D1259" i="2"/>
  <c r="F1259" i="7" s="1"/>
  <c r="O1259" i="7" s="1"/>
  <c r="C1259" i="2"/>
  <c r="I1258" i="2" a="1"/>
  <c r="I1258" i="2" s="1"/>
  <c r="H1258" i="2"/>
  <c r="I1258" i="7" s="1"/>
  <c r="G1258" i="2"/>
  <c r="H1258" i="7" s="1"/>
  <c r="F1258" i="2"/>
  <c r="G1258" i="7" s="1"/>
  <c r="E1258" i="2"/>
  <c r="D1258" i="2"/>
  <c r="F1258" i="7" s="1"/>
  <c r="C1258" i="2"/>
  <c r="I1257" i="2" a="1"/>
  <c r="I1257" i="2" s="1"/>
  <c r="H1257" i="2"/>
  <c r="I1257" i="7" s="1"/>
  <c r="G1257" i="2"/>
  <c r="H1257" i="7" s="1"/>
  <c r="F1257" i="2"/>
  <c r="G1257" i="7" s="1"/>
  <c r="E1257" i="2"/>
  <c r="D1257" i="2"/>
  <c r="F1257" i="7" s="1"/>
  <c r="O1257" i="7" s="1"/>
  <c r="C1257" i="2"/>
  <c r="I1256" i="2" a="1"/>
  <c r="I1256" i="2" s="1"/>
  <c r="H1256" i="2"/>
  <c r="I1256" i="7" s="1"/>
  <c r="G1256" i="2"/>
  <c r="H1256" i="7" s="1"/>
  <c r="F1256" i="2"/>
  <c r="G1256" i="7" s="1"/>
  <c r="E1256" i="2"/>
  <c r="D1256" i="2"/>
  <c r="F1256" i="7" s="1"/>
  <c r="O1256" i="7" s="1"/>
  <c r="C1256" i="2"/>
  <c r="I1255" i="2" a="1"/>
  <c r="I1255" i="2" s="1"/>
  <c r="H1255" i="2"/>
  <c r="I1255" i="7" s="1"/>
  <c r="G1255" i="2"/>
  <c r="H1255" i="7" s="1"/>
  <c r="F1255" i="2"/>
  <c r="G1255" i="7" s="1"/>
  <c r="E1255" i="2"/>
  <c r="D1255" i="2"/>
  <c r="F1255" i="7" s="1"/>
  <c r="O1255" i="7" s="1"/>
  <c r="C1255" i="2"/>
  <c r="I1254" i="2" a="1"/>
  <c r="I1254" i="2" s="1"/>
  <c r="H1254" i="2"/>
  <c r="I1254" i="7" s="1"/>
  <c r="G1254" i="2"/>
  <c r="H1254" i="7" s="1"/>
  <c r="F1254" i="2"/>
  <c r="G1254" i="7" s="1"/>
  <c r="E1254" i="2"/>
  <c r="D1254" i="2"/>
  <c r="F1254" i="7" s="1"/>
  <c r="O1254" i="7" s="1"/>
  <c r="C1254" i="2"/>
  <c r="I1253" i="2" a="1"/>
  <c r="I1253" i="2" s="1"/>
  <c r="H1253" i="2"/>
  <c r="I1253" i="7" s="1"/>
  <c r="G1253" i="2"/>
  <c r="H1253" i="7" s="1"/>
  <c r="F1253" i="2"/>
  <c r="G1253" i="7" s="1"/>
  <c r="E1253" i="2"/>
  <c r="D1253" i="2"/>
  <c r="F1253" i="7" s="1"/>
  <c r="C1253" i="2"/>
  <c r="I1252" i="2" a="1"/>
  <c r="I1252" i="2" s="1"/>
  <c r="H1252" i="2"/>
  <c r="I1252" i="7" s="1"/>
  <c r="G1252" i="2"/>
  <c r="H1252" i="7" s="1"/>
  <c r="F1252" i="2"/>
  <c r="G1252" i="7" s="1"/>
  <c r="E1252" i="2"/>
  <c r="D1252" i="2"/>
  <c r="F1252" i="7" s="1"/>
  <c r="C1252" i="2"/>
  <c r="I1251" i="2" a="1"/>
  <c r="I1251" i="2" s="1"/>
  <c r="H1251" i="2"/>
  <c r="I1251" i="7" s="1"/>
  <c r="G1251" i="2"/>
  <c r="H1251" i="7" s="1"/>
  <c r="F1251" i="2"/>
  <c r="G1251" i="7" s="1"/>
  <c r="E1251" i="2"/>
  <c r="D1251" i="2"/>
  <c r="F1251" i="7" s="1"/>
  <c r="C1251" i="2"/>
  <c r="I1250" i="2" a="1"/>
  <c r="I1250" i="2" s="1"/>
  <c r="H1250" i="2"/>
  <c r="I1250" i="7" s="1"/>
  <c r="G1250" i="2"/>
  <c r="H1250" i="7" s="1"/>
  <c r="F1250" i="2"/>
  <c r="G1250" i="7" s="1"/>
  <c r="E1250" i="2"/>
  <c r="D1250" i="2"/>
  <c r="F1250" i="7" s="1"/>
  <c r="C1250" i="2"/>
  <c r="I1249" i="2" a="1"/>
  <c r="I1249" i="2" s="1"/>
  <c r="H1249" i="2"/>
  <c r="I1249" i="7" s="1"/>
  <c r="G1249" i="2"/>
  <c r="H1249" i="7" s="1"/>
  <c r="F1249" i="2"/>
  <c r="G1249" i="7" s="1"/>
  <c r="E1249" i="2"/>
  <c r="D1249" i="2"/>
  <c r="F1249" i="7" s="1"/>
  <c r="O1249" i="7" s="1"/>
  <c r="C1249" i="2"/>
  <c r="I1248" i="2" a="1"/>
  <c r="I1248" i="2" s="1"/>
  <c r="H1248" i="2"/>
  <c r="I1248" i="7" s="1"/>
  <c r="G1248" i="2"/>
  <c r="H1248" i="7" s="1"/>
  <c r="F1248" i="2"/>
  <c r="G1248" i="7" s="1"/>
  <c r="E1248" i="2"/>
  <c r="D1248" i="2"/>
  <c r="F1248" i="7" s="1"/>
  <c r="O1248" i="7" s="1"/>
  <c r="C1248" i="2"/>
  <c r="I1247" i="2" a="1"/>
  <c r="I1247" i="2" s="1"/>
  <c r="H1247" i="2"/>
  <c r="I1247" i="7" s="1"/>
  <c r="G1247" i="2"/>
  <c r="H1247" i="7" s="1"/>
  <c r="F1247" i="2"/>
  <c r="G1247" i="7" s="1"/>
  <c r="E1247" i="2"/>
  <c r="D1247" i="2"/>
  <c r="F1247" i="7" s="1"/>
  <c r="O1247" i="7" s="1"/>
  <c r="C1247" i="2"/>
  <c r="I1246" i="2" a="1"/>
  <c r="I1246" i="2" s="1"/>
  <c r="H1246" i="2"/>
  <c r="I1246" i="7" s="1"/>
  <c r="G1246" i="2"/>
  <c r="H1246" i="7" s="1"/>
  <c r="F1246" i="2"/>
  <c r="G1246" i="7" s="1"/>
  <c r="E1246" i="2"/>
  <c r="D1246" i="2"/>
  <c r="F1246" i="7" s="1"/>
  <c r="C1246" i="2"/>
  <c r="I1245" i="2" a="1"/>
  <c r="I1245" i="2" s="1"/>
  <c r="H1245" i="2"/>
  <c r="I1245" i="7" s="1"/>
  <c r="G1245" i="2"/>
  <c r="H1245" i="7" s="1"/>
  <c r="F1245" i="2"/>
  <c r="G1245" i="7" s="1"/>
  <c r="E1245" i="2"/>
  <c r="D1245" i="2"/>
  <c r="F1245" i="7" s="1"/>
  <c r="O1245" i="7" s="1"/>
  <c r="C1245" i="2"/>
  <c r="I1244" i="2" a="1"/>
  <c r="I1244" i="2" s="1"/>
  <c r="H1244" i="2"/>
  <c r="I1244" i="7" s="1"/>
  <c r="G1244" i="2"/>
  <c r="H1244" i="7" s="1"/>
  <c r="F1244" i="2"/>
  <c r="G1244" i="7" s="1"/>
  <c r="E1244" i="2"/>
  <c r="D1244" i="2"/>
  <c r="F1244" i="7" s="1"/>
  <c r="O1244" i="7" s="1"/>
  <c r="C1244" i="2"/>
  <c r="I1243" i="2" a="1"/>
  <c r="I1243" i="2" s="1"/>
  <c r="H1243" i="2"/>
  <c r="I1243" i="7" s="1"/>
  <c r="G1243" i="2"/>
  <c r="H1243" i="7" s="1"/>
  <c r="F1243" i="2"/>
  <c r="G1243" i="7" s="1"/>
  <c r="E1243" i="2"/>
  <c r="D1243" i="2"/>
  <c r="F1243" i="7" s="1"/>
  <c r="O1243" i="7" s="1"/>
  <c r="C1243" i="2"/>
  <c r="I1242" i="2" a="1"/>
  <c r="I1242" i="2" s="1"/>
  <c r="H1242" i="2"/>
  <c r="I1242" i="7" s="1"/>
  <c r="G1242" i="2"/>
  <c r="H1242" i="7" s="1"/>
  <c r="F1242" i="2"/>
  <c r="G1242" i="7" s="1"/>
  <c r="E1242" i="2"/>
  <c r="D1242" i="2"/>
  <c r="F1242" i="7" s="1"/>
  <c r="O1242" i="7" s="1"/>
  <c r="C1242" i="2"/>
  <c r="I1241" i="2" a="1"/>
  <c r="I1241" i="2" s="1"/>
  <c r="H1241" i="2"/>
  <c r="I1241" i="7" s="1"/>
  <c r="G1241" i="2"/>
  <c r="H1241" i="7" s="1"/>
  <c r="F1241" i="2"/>
  <c r="G1241" i="7" s="1"/>
  <c r="E1241" i="2"/>
  <c r="D1241" i="2"/>
  <c r="F1241" i="7" s="1"/>
  <c r="C1241" i="2"/>
  <c r="I1240" i="2" a="1"/>
  <c r="I1240" i="2" s="1"/>
  <c r="H1240" i="2"/>
  <c r="I1240" i="7" s="1"/>
  <c r="G1240" i="2"/>
  <c r="H1240" i="7" s="1"/>
  <c r="F1240" i="2"/>
  <c r="G1240" i="7" s="1"/>
  <c r="E1240" i="2"/>
  <c r="D1240" i="2"/>
  <c r="F1240" i="7" s="1"/>
  <c r="C1240" i="2"/>
  <c r="I1239" i="2" a="1"/>
  <c r="I1239" i="2" s="1"/>
  <c r="H1239" i="2"/>
  <c r="I1239" i="7" s="1"/>
  <c r="G1239" i="2"/>
  <c r="H1239" i="7" s="1"/>
  <c r="F1239" i="2"/>
  <c r="G1239" i="7" s="1"/>
  <c r="E1239" i="2"/>
  <c r="D1239" i="2"/>
  <c r="F1239" i="7" s="1"/>
  <c r="C1239" i="2"/>
  <c r="I1238" i="2" a="1"/>
  <c r="I1238" i="2" s="1"/>
  <c r="H1238" i="2"/>
  <c r="I1238" i="7" s="1"/>
  <c r="G1238" i="2"/>
  <c r="H1238" i="7" s="1"/>
  <c r="F1238" i="2"/>
  <c r="G1238" i="7" s="1"/>
  <c r="E1238" i="2"/>
  <c r="D1238" i="2"/>
  <c r="F1238" i="7" s="1"/>
  <c r="C1238" i="2"/>
  <c r="I1237" i="2" a="1"/>
  <c r="I1237" i="2" s="1"/>
  <c r="H1237" i="2"/>
  <c r="I1237" i="7" s="1"/>
  <c r="G1237" i="2"/>
  <c r="H1237" i="7" s="1"/>
  <c r="F1237" i="2"/>
  <c r="G1237" i="7" s="1"/>
  <c r="E1237" i="2"/>
  <c r="D1237" i="2"/>
  <c r="F1237" i="7" s="1"/>
  <c r="O1237" i="7" s="1"/>
  <c r="C1237" i="2"/>
  <c r="I1236" i="2" a="1"/>
  <c r="I1236" i="2" s="1"/>
  <c r="H1236" i="2"/>
  <c r="I1236" i="7" s="1"/>
  <c r="G1236" i="2"/>
  <c r="H1236" i="7" s="1"/>
  <c r="F1236" i="2"/>
  <c r="G1236" i="7" s="1"/>
  <c r="E1236" i="2"/>
  <c r="D1236" i="2"/>
  <c r="F1236" i="7" s="1"/>
  <c r="O1236" i="7" s="1"/>
  <c r="C1236" i="2"/>
  <c r="I1235" i="2" a="1"/>
  <c r="I1235" i="2" s="1"/>
  <c r="H1235" i="2"/>
  <c r="I1235" i="7" s="1"/>
  <c r="G1235" i="2"/>
  <c r="H1235" i="7" s="1"/>
  <c r="F1235" i="2"/>
  <c r="G1235" i="7" s="1"/>
  <c r="E1235" i="2"/>
  <c r="D1235" i="2"/>
  <c r="F1235" i="7" s="1"/>
  <c r="O1235" i="7" s="1"/>
  <c r="C1235" i="2"/>
  <c r="I1234" i="2" a="1"/>
  <c r="I1234" i="2" s="1"/>
  <c r="H1234" i="2"/>
  <c r="I1234" i="7" s="1"/>
  <c r="G1234" i="2"/>
  <c r="H1234" i="7" s="1"/>
  <c r="F1234" i="2"/>
  <c r="G1234" i="7" s="1"/>
  <c r="E1234" i="2"/>
  <c r="D1234" i="2"/>
  <c r="F1234" i="7" s="1"/>
  <c r="C1234" i="2"/>
  <c r="I1233" i="2" a="1"/>
  <c r="I1233" i="2" s="1"/>
  <c r="H1233" i="2"/>
  <c r="I1233" i="7" s="1"/>
  <c r="G1233" i="2"/>
  <c r="H1233" i="7" s="1"/>
  <c r="F1233" i="2"/>
  <c r="G1233" i="7" s="1"/>
  <c r="E1233" i="2"/>
  <c r="D1233" i="2"/>
  <c r="F1233" i="7" s="1"/>
  <c r="O1233" i="7" s="1"/>
  <c r="C1233" i="2"/>
  <c r="I1232" i="2" a="1"/>
  <c r="I1232" i="2" s="1"/>
  <c r="H1232" i="2"/>
  <c r="I1232" i="7" s="1"/>
  <c r="G1232" i="2"/>
  <c r="H1232" i="7" s="1"/>
  <c r="F1232" i="2"/>
  <c r="G1232" i="7" s="1"/>
  <c r="E1232" i="2"/>
  <c r="D1232" i="2"/>
  <c r="F1232" i="7" s="1"/>
  <c r="C1232" i="2"/>
  <c r="I1231" i="2" a="1"/>
  <c r="I1231" i="2" s="1"/>
  <c r="H1231" i="2"/>
  <c r="I1231" i="7" s="1"/>
  <c r="G1231" i="2"/>
  <c r="H1231" i="7" s="1"/>
  <c r="F1231" i="2"/>
  <c r="G1231" i="7" s="1"/>
  <c r="E1231" i="2"/>
  <c r="D1231" i="2"/>
  <c r="F1231" i="7" s="1"/>
  <c r="O1231" i="7" s="1"/>
  <c r="C1231" i="2"/>
  <c r="I1230" i="2" a="1"/>
  <c r="I1230" i="2" s="1"/>
  <c r="H1230" i="2"/>
  <c r="I1230" i="7" s="1"/>
  <c r="G1230" i="2"/>
  <c r="H1230" i="7" s="1"/>
  <c r="F1230" i="2"/>
  <c r="G1230" i="7" s="1"/>
  <c r="E1230" i="2"/>
  <c r="D1230" i="2"/>
  <c r="F1230" i="7" s="1"/>
  <c r="O1230" i="7" s="1"/>
  <c r="C1230" i="2"/>
  <c r="I1229" i="2" a="1"/>
  <c r="I1229" i="2" s="1"/>
  <c r="H1229" i="2"/>
  <c r="I1229" i="7" s="1"/>
  <c r="G1229" i="2"/>
  <c r="H1229" i="7" s="1"/>
  <c r="F1229" i="2"/>
  <c r="G1229" i="7" s="1"/>
  <c r="E1229" i="2"/>
  <c r="D1229" i="2"/>
  <c r="F1229" i="7" s="1"/>
  <c r="C1229" i="2"/>
  <c r="I1228" i="2" a="1"/>
  <c r="I1228" i="2" s="1"/>
  <c r="H1228" i="2"/>
  <c r="I1228" i="7" s="1"/>
  <c r="G1228" i="2"/>
  <c r="H1228" i="7" s="1"/>
  <c r="F1228" i="2"/>
  <c r="G1228" i="7" s="1"/>
  <c r="E1228" i="2"/>
  <c r="D1228" i="2"/>
  <c r="F1228" i="7" s="1"/>
  <c r="C1228" i="2"/>
  <c r="I1227" i="2" a="1"/>
  <c r="I1227" i="2" s="1"/>
  <c r="H1227" i="2"/>
  <c r="I1227" i="7" s="1"/>
  <c r="G1227" i="2"/>
  <c r="H1227" i="7" s="1"/>
  <c r="F1227" i="2"/>
  <c r="G1227" i="7" s="1"/>
  <c r="E1227" i="2"/>
  <c r="D1227" i="2"/>
  <c r="F1227" i="7" s="1"/>
  <c r="C1227" i="2"/>
  <c r="I1226" i="2" a="1"/>
  <c r="I1226" i="2" s="1"/>
  <c r="H1226" i="2"/>
  <c r="I1226" i="7" s="1"/>
  <c r="O1226" i="7" s="1"/>
  <c r="G1226" i="2"/>
  <c r="H1226" i="7" s="1"/>
  <c r="F1226" i="2"/>
  <c r="G1226" i="7" s="1"/>
  <c r="E1226" i="2"/>
  <c r="D1226" i="2"/>
  <c r="F1226" i="7" s="1"/>
  <c r="C1226" i="2"/>
  <c r="I1225" i="2" a="1"/>
  <c r="I1225" i="2" s="1"/>
  <c r="H1225" i="2"/>
  <c r="I1225" i="7" s="1"/>
  <c r="G1225" i="2"/>
  <c r="H1225" i="7" s="1"/>
  <c r="F1225" i="2"/>
  <c r="G1225" i="7" s="1"/>
  <c r="E1225" i="2"/>
  <c r="D1225" i="2"/>
  <c r="F1225" i="7" s="1"/>
  <c r="O1225" i="7" s="1"/>
  <c r="C1225" i="2"/>
  <c r="I1224" i="2" a="1"/>
  <c r="I1224" i="2" s="1"/>
  <c r="H1224" i="2"/>
  <c r="I1224" i="7" s="1"/>
  <c r="G1224" i="2"/>
  <c r="H1224" i="7" s="1"/>
  <c r="F1224" i="2"/>
  <c r="G1224" i="7" s="1"/>
  <c r="E1224" i="2"/>
  <c r="D1224" i="2"/>
  <c r="F1224" i="7" s="1"/>
  <c r="O1224" i="7" s="1"/>
  <c r="C1224" i="2"/>
  <c r="I1223" i="2" a="1"/>
  <c r="I1223" i="2" s="1"/>
  <c r="H1223" i="2"/>
  <c r="I1223" i="7" s="1"/>
  <c r="G1223" i="2"/>
  <c r="H1223" i="7" s="1"/>
  <c r="F1223" i="2"/>
  <c r="G1223" i="7" s="1"/>
  <c r="E1223" i="2"/>
  <c r="D1223" i="2"/>
  <c r="F1223" i="7" s="1"/>
  <c r="O1223" i="7" s="1"/>
  <c r="C1223" i="2"/>
  <c r="I1222" i="2" a="1"/>
  <c r="I1222" i="2" s="1"/>
  <c r="H1222" i="2"/>
  <c r="I1222" i="7" s="1"/>
  <c r="G1222" i="2"/>
  <c r="H1222" i="7" s="1"/>
  <c r="F1222" i="2"/>
  <c r="G1222" i="7" s="1"/>
  <c r="E1222" i="2"/>
  <c r="D1222" i="2"/>
  <c r="F1222" i="7" s="1"/>
  <c r="C1222" i="2"/>
  <c r="I1221" i="2" a="1"/>
  <c r="I1221" i="2" s="1"/>
  <c r="H1221" i="2"/>
  <c r="I1221" i="7" s="1"/>
  <c r="G1221" i="2"/>
  <c r="H1221" i="7" s="1"/>
  <c r="F1221" i="2"/>
  <c r="G1221" i="7" s="1"/>
  <c r="E1221" i="2"/>
  <c r="D1221" i="2"/>
  <c r="F1221" i="7" s="1"/>
  <c r="O1221" i="7" s="1"/>
  <c r="C1221" i="2"/>
  <c r="I1220" i="2" a="1"/>
  <c r="I1220" i="2" s="1"/>
  <c r="H1220" i="2"/>
  <c r="I1220" i="7" s="1"/>
  <c r="G1220" i="2"/>
  <c r="H1220" i="7" s="1"/>
  <c r="F1220" i="2"/>
  <c r="G1220" i="7" s="1"/>
  <c r="E1220" i="2"/>
  <c r="D1220" i="2"/>
  <c r="F1220" i="7" s="1"/>
  <c r="C1220" i="2"/>
  <c r="I1219" i="2" a="1"/>
  <c r="I1219" i="2" s="1"/>
  <c r="H1219" i="2"/>
  <c r="I1219" i="7" s="1"/>
  <c r="G1219" i="2"/>
  <c r="H1219" i="7" s="1"/>
  <c r="F1219" i="2"/>
  <c r="G1219" i="7" s="1"/>
  <c r="E1219" i="2"/>
  <c r="D1219" i="2"/>
  <c r="F1219" i="7" s="1"/>
  <c r="O1219" i="7" s="1"/>
  <c r="C1219" i="2"/>
  <c r="I1218" i="2" a="1"/>
  <c r="I1218" i="2" s="1"/>
  <c r="H1218" i="2"/>
  <c r="I1218" i="7" s="1"/>
  <c r="G1218" i="2"/>
  <c r="H1218" i="7" s="1"/>
  <c r="F1218" i="2"/>
  <c r="G1218" i="7" s="1"/>
  <c r="E1218" i="2"/>
  <c r="D1218" i="2"/>
  <c r="F1218" i="7" s="1"/>
  <c r="O1218" i="7" s="1"/>
  <c r="C1218" i="2"/>
  <c r="I1217" i="2" a="1"/>
  <c r="I1217" i="2" s="1"/>
  <c r="H1217" i="2"/>
  <c r="I1217" i="7" s="1"/>
  <c r="G1217" i="2"/>
  <c r="H1217" i="7" s="1"/>
  <c r="F1217" i="2"/>
  <c r="G1217" i="7" s="1"/>
  <c r="E1217" i="2"/>
  <c r="D1217" i="2"/>
  <c r="F1217" i="7" s="1"/>
  <c r="C1217" i="2"/>
  <c r="I1216" i="2" a="1"/>
  <c r="I1216" i="2" s="1"/>
  <c r="H1216" i="2"/>
  <c r="I1216" i="7" s="1"/>
  <c r="G1216" i="2"/>
  <c r="H1216" i="7" s="1"/>
  <c r="F1216" i="2"/>
  <c r="G1216" i="7" s="1"/>
  <c r="E1216" i="2"/>
  <c r="D1216" i="2"/>
  <c r="F1216" i="7" s="1"/>
  <c r="C1216" i="2"/>
  <c r="I1215" i="2" a="1"/>
  <c r="I1215" i="2" s="1"/>
  <c r="H1215" i="2"/>
  <c r="I1215" i="7" s="1"/>
  <c r="G1215" i="2"/>
  <c r="H1215" i="7" s="1"/>
  <c r="F1215" i="2"/>
  <c r="G1215" i="7" s="1"/>
  <c r="E1215" i="2"/>
  <c r="D1215" i="2"/>
  <c r="F1215" i="7" s="1"/>
  <c r="C1215" i="2"/>
  <c r="I1214" i="2" a="1"/>
  <c r="I1214" i="2" s="1"/>
  <c r="H1214" i="2"/>
  <c r="I1214" i="7" s="1"/>
  <c r="G1214" i="2"/>
  <c r="H1214" i="7" s="1"/>
  <c r="F1214" i="2"/>
  <c r="G1214" i="7" s="1"/>
  <c r="E1214" i="2"/>
  <c r="D1214" i="2"/>
  <c r="F1214" i="7" s="1"/>
  <c r="C1214" i="2"/>
  <c r="I1213" i="2" a="1"/>
  <c r="I1213" i="2" s="1"/>
  <c r="H1213" i="2"/>
  <c r="I1213" i="7" s="1"/>
  <c r="G1213" i="2"/>
  <c r="H1213" i="7" s="1"/>
  <c r="F1213" i="2"/>
  <c r="G1213" i="7" s="1"/>
  <c r="E1213" i="2"/>
  <c r="D1213" i="2"/>
  <c r="F1213" i="7" s="1"/>
  <c r="O1213" i="7" s="1"/>
  <c r="C1213" i="2"/>
  <c r="I1212" i="2" a="1"/>
  <c r="I1212" i="2" s="1"/>
  <c r="H1212" i="2"/>
  <c r="I1212" i="7" s="1"/>
  <c r="G1212" i="2"/>
  <c r="H1212" i="7" s="1"/>
  <c r="F1212" i="2"/>
  <c r="G1212" i="7" s="1"/>
  <c r="E1212" i="2"/>
  <c r="D1212" i="2"/>
  <c r="F1212" i="7" s="1"/>
  <c r="O1212" i="7" s="1"/>
  <c r="C1212" i="2"/>
  <c r="I1211" i="2" a="1"/>
  <c r="I1211" i="2" s="1"/>
  <c r="H1211" i="2"/>
  <c r="I1211" i="7" s="1"/>
  <c r="G1211" i="2"/>
  <c r="H1211" i="7" s="1"/>
  <c r="F1211" i="2"/>
  <c r="G1211" i="7" s="1"/>
  <c r="E1211" i="2"/>
  <c r="D1211" i="2"/>
  <c r="F1211" i="7" s="1"/>
  <c r="O1211" i="7" s="1"/>
  <c r="C1211" i="2"/>
  <c r="I1210" i="2" a="1"/>
  <c r="I1210" i="2" s="1"/>
  <c r="H1210" i="2"/>
  <c r="I1210" i="7" s="1"/>
  <c r="G1210" i="2"/>
  <c r="H1210" i="7" s="1"/>
  <c r="F1210" i="2"/>
  <c r="G1210" i="7" s="1"/>
  <c r="E1210" i="2"/>
  <c r="D1210" i="2"/>
  <c r="F1210" i="7" s="1"/>
  <c r="C1210" i="2"/>
  <c r="I1209" i="2" a="1"/>
  <c r="I1209" i="2" s="1"/>
  <c r="H1209" i="2"/>
  <c r="I1209" i="7" s="1"/>
  <c r="G1209" i="2"/>
  <c r="H1209" i="7" s="1"/>
  <c r="F1209" i="2"/>
  <c r="G1209" i="7" s="1"/>
  <c r="E1209" i="2"/>
  <c r="D1209" i="2"/>
  <c r="F1209" i="7" s="1"/>
  <c r="O1209" i="7" s="1"/>
  <c r="C1209" i="2"/>
  <c r="I1208" i="2" a="1"/>
  <c r="I1208" i="2" s="1"/>
  <c r="H1208" i="2"/>
  <c r="I1208" i="7" s="1"/>
  <c r="G1208" i="2"/>
  <c r="H1208" i="7" s="1"/>
  <c r="F1208" i="2"/>
  <c r="G1208" i="7" s="1"/>
  <c r="E1208" i="2"/>
  <c r="D1208" i="2"/>
  <c r="F1208" i="7" s="1"/>
  <c r="O1208" i="7" s="1"/>
  <c r="C1208" i="2"/>
  <c r="I1207" i="2" a="1"/>
  <c r="I1207" i="2" s="1"/>
  <c r="H1207" i="2"/>
  <c r="I1207" i="7" s="1"/>
  <c r="G1207" i="2"/>
  <c r="H1207" i="7" s="1"/>
  <c r="F1207" i="2"/>
  <c r="G1207" i="7" s="1"/>
  <c r="E1207" i="2"/>
  <c r="D1207" i="2"/>
  <c r="F1207" i="7" s="1"/>
  <c r="O1207" i="7" s="1"/>
  <c r="C1207" i="2"/>
  <c r="I1206" i="2" a="1"/>
  <c r="I1206" i="2" s="1"/>
  <c r="H1206" i="2"/>
  <c r="I1206" i="7" s="1"/>
  <c r="G1206" i="2"/>
  <c r="H1206" i="7" s="1"/>
  <c r="F1206" i="2"/>
  <c r="G1206" i="7" s="1"/>
  <c r="E1206" i="2"/>
  <c r="D1206" i="2"/>
  <c r="F1206" i="7" s="1"/>
  <c r="O1206" i="7" s="1"/>
  <c r="C1206" i="2"/>
  <c r="I1205" i="2" a="1"/>
  <c r="I1205" i="2" s="1"/>
  <c r="H1205" i="2"/>
  <c r="I1205" i="7" s="1"/>
  <c r="G1205" i="2"/>
  <c r="H1205" i="7" s="1"/>
  <c r="F1205" i="2"/>
  <c r="G1205" i="7" s="1"/>
  <c r="E1205" i="2"/>
  <c r="D1205" i="2"/>
  <c r="F1205" i="7" s="1"/>
  <c r="C1205" i="2"/>
  <c r="I1204" i="2" a="1"/>
  <c r="I1204" i="2" s="1"/>
  <c r="H1204" i="2"/>
  <c r="I1204" i="7" s="1"/>
  <c r="G1204" i="2"/>
  <c r="H1204" i="7" s="1"/>
  <c r="F1204" i="2"/>
  <c r="G1204" i="7" s="1"/>
  <c r="E1204" i="2"/>
  <c r="D1204" i="2"/>
  <c r="F1204" i="7" s="1"/>
  <c r="C1204" i="2"/>
  <c r="I1203" i="2" a="1"/>
  <c r="I1203" i="2" s="1"/>
  <c r="H1203" i="2"/>
  <c r="I1203" i="7" s="1"/>
  <c r="G1203" i="2"/>
  <c r="H1203" i="7" s="1"/>
  <c r="F1203" i="2"/>
  <c r="G1203" i="7" s="1"/>
  <c r="E1203" i="2"/>
  <c r="D1203" i="2"/>
  <c r="F1203" i="7" s="1"/>
  <c r="C1203" i="2"/>
  <c r="I1202" i="2" a="1"/>
  <c r="I1202" i="2" s="1"/>
  <c r="H1202" i="2"/>
  <c r="I1202" i="7" s="1"/>
  <c r="G1202" i="2"/>
  <c r="H1202" i="7" s="1"/>
  <c r="F1202" i="2"/>
  <c r="G1202" i="7" s="1"/>
  <c r="E1202" i="2"/>
  <c r="D1202" i="2"/>
  <c r="F1202" i="7" s="1"/>
  <c r="C1202" i="2"/>
  <c r="I1201" i="2" a="1"/>
  <c r="I1201" i="2" s="1"/>
  <c r="H1201" i="2"/>
  <c r="I1201" i="7" s="1"/>
  <c r="G1201" i="2"/>
  <c r="H1201" i="7" s="1"/>
  <c r="F1201" i="2"/>
  <c r="G1201" i="7" s="1"/>
  <c r="E1201" i="2"/>
  <c r="D1201" i="2"/>
  <c r="F1201" i="7" s="1"/>
  <c r="O1201" i="7" s="1"/>
  <c r="C1201" i="2"/>
  <c r="I1200" i="2" a="1"/>
  <c r="I1200" i="2" s="1"/>
  <c r="H1200" i="2"/>
  <c r="I1200" i="7" s="1"/>
  <c r="G1200" i="2"/>
  <c r="H1200" i="7" s="1"/>
  <c r="F1200" i="2"/>
  <c r="G1200" i="7" s="1"/>
  <c r="E1200" i="2"/>
  <c r="D1200" i="2"/>
  <c r="F1200" i="7" s="1"/>
  <c r="O1200" i="7" s="1"/>
  <c r="C1200" i="2"/>
  <c r="I1199" i="2" a="1"/>
  <c r="I1199" i="2" s="1"/>
  <c r="H1199" i="2"/>
  <c r="I1199" i="7" s="1"/>
  <c r="G1199" i="2"/>
  <c r="H1199" i="7" s="1"/>
  <c r="F1199" i="2"/>
  <c r="G1199" i="7" s="1"/>
  <c r="E1199" i="2"/>
  <c r="D1199" i="2"/>
  <c r="F1199" i="7" s="1"/>
  <c r="O1199" i="7" s="1"/>
  <c r="C1199" i="2"/>
  <c r="I1198" i="2" a="1"/>
  <c r="I1198" i="2" s="1"/>
  <c r="H1198" i="2"/>
  <c r="I1198" i="7" s="1"/>
  <c r="G1198" i="2"/>
  <c r="H1198" i="7" s="1"/>
  <c r="F1198" i="2"/>
  <c r="G1198" i="7" s="1"/>
  <c r="E1198" i="2"/>
  <c r="D1198" i="2"/>
  <c r="F1198" i="7" s="1"/>
  <c r="C1198" i="2"/>
  <c r="I1197" i="2" a="1"/>
  <c r="I1197" i="2" s="1"/>
  <c r="H1197" i="2"/>
  <c r="I1197" i="7" s="1"/>
  <c r="G1197" i="2"/>
  <c r="H1197" i="7" s="1"/>
  <c r="F1197" i="2"/>
  <c r="G1197" i="7" s="1"/>
  <c r="E1197" i="2"/>
  <c r="D1197" i="2"/>
  <c r="F1197" i="7" s="1"/>
  <c r="O1197" i="7" s="1"/>
  <c r="C1197" i="2"/>
  <c r="I1196" i="2" a="1"/>
  <c r="I1196" i="2" s="1"/>
  <c r="H1196" i="2"/>
  <c r="I1196" i="7" s="1"/>
  <c r="G1196" i="2"/>
  <c r="H1196" i="7" s="1"/>
  <c r="F1196" i="2"/>
  <c r="G1196" i="7" s="1"/>
  <c r="E1196" i="2"/>
  <c r="D1196" i="2"/>
  <c r="F1196" i="7" s="1"/>
  <c r="O1196" i="7" s="1"/>
  <c r="C1196" i="2"/>
  <c r="I1195" i="2" a="1"/>
  <c r="I1195" i="2" s="1"/>
  <c r="H1195" i="2"/>
  <c r="I1195" i="7" s="1"/>
  <c r="G1195" i="2"/>
  <c r="H1195" i="7" s="1"/>
  <c r="F1195" i="2"/>
  <c r="G1195" i="7" s="1"/>
  <c r="E1195" i="2"/>
  <c r="D1195" i="2"/>
  <c r="F1195" i="7" s="1"/>
  <c r="O1195" i="7" s="1"/>
  <c r="C1195" i="2"/>
  <c r="I1194" i="2" a="1"/>
  <c r="I1194" i="2" s="1"/>
  <c r="H1194" i="2"/>
  <c r="I1194" i="7" s="1"/>
  <c r="G1194" i="2"/>
  <c r="H1194" i="7" s="1"/>
  <c r="F1194" i="2"/>
  <c r="G1194" i="7" s="1"/>
  <c r="E1194" i="2"/>
  <c r="D1194" i="2"/>
  <c r="F1194" i="7" s="1"/>
  <c r="O1194" i="7" s="1"/>
  <c r="C1194" i="2"/>
  <c r="I1193" i="2" a="1"/>
  <c r="I1193" i="2" s="1"/>
  <c r="H1193" i="2"/>
  <c r="I1193" i="7" s="1"/>
  <c r="G1193" i="2"/>
  <c r="H1193" i="7" s="1"/>
  <c r="F1193" i="2"/>
  <c r="G1193" i="7" s="1"/>
  <c r="E1193" i="2"/>
  <c r="D1193" i="2"/>
  <c r="F1193" i="7" s="1"/>
  <c r="C1193" i="2"/>
  <c r="I1192" i="2" a="1"/>
  <c r="I1192" i="2" s="1"/>
  <c r="H1192" i="2"/>
  <c r="I1192" i="7" s="1"/>
  <c r="G1192" i="2"/>
  <c r="H1192" i="7" s="1"/>
  <c r="F1192" i="2"/>
  <c r="G1192" i="7" s="1"/>
  <c r="E1192" i="2"/>
  <c r="D1192" i="2"/>
  <c r="F1192" i="7" s="1"/>
  <c r="C1192" i="2"/>
  <c r="I1191" i="2" a="1"/>
  <c r="I1191" i="2" s="1"/>
  <c r="H1191" i="2"/>
  <c r="I1191" i="7" s="1"/>
  <c r="G1191" i="2"/>
  <c r="H1191" i="7" s="1"/>
  <c r="F1191" i="2"/>
  <c r="G1191" i="7" s="1"/>
  <c r="E1191" i="2"/>
  <c r="D1191" i="2"/>
  <c r="F1191" i="7" s="1"/>
  <c r="C1191" i="2"/>
  <c r="I1190" i="2" a="1"/>
  <c r="I1190" i="2" s="1"/>
  <c r="H1190" i="2"/>
  <c r="I1190" i="7" s="1"/>
  <c r="G1190" i="2"/>
  <c r="H1190" i="7" s="1"/>
  <c r="F1190" i="2"/>
  <c r="G1190" i="7" s="1"/>
  <c r="E1190" i="2"/>
  <c r="D1190" i="2"/>
  <c r="C1190" i="2"/>
  <c r="I1189" i="2" a="1"/>
  <c r="I1189" i="2" s="1"/>
  <c r="H1189" i="2"/>
  <c r="I1189" i="7" s="1"/>
  <c r="G1189" i="2"/>
  <c r="H1189" i="7" s="1"/>
  <c r="F1189" i="2"/>
  <c r="G1189" i="7" s="1"/>
  <c r="E1189" i="2"/>
  <c r="D1189" i="2"/>
  <c r="F1189" i="7" s="1"/>
  <c r="O1189" i="7" s="1"/>
  <c r="C1189" i="2"/>
  <c r="I1188" i="2" a="1"/>
  <c r="I1188" i="2" s="1"/>
  <c r="H1188" i="2"/>
  <c r="I1188" i="7" s="1"/>
  <c r="G1188" i="2"/>
  <c r="H1188" i="7" s="1"/>
  <c r="F1188" i="2"/>
  <c r="G1188" i="7" s="1"/>
  <c r="E1188" i="2"/>
  <c r="D1188" i="2"/>
  <c r="C1188" i="2"/>
  <c r="I1187" i="2" a="1"/>
  <c r="I1187" i="2" s="1"/>
  <c r="H1187" i="2"/>
  <c r="I1187" i="7" s="1"/>
  <c r="G1187" i="2"/>
  <c r="H1187" i="7" s="1"/>
  <c r="F1187" i="2"/>
  <c r="G1187" i="7" s="1"/>
  <c r="E1187" i="2"/>
  <c r="D1187" i="2"/>
  <c r="F1187" i="7" s="1"/>
  <c r="O1187" i="7" s="1"/>
  <c r="C1187" i="2"/>
  <c r="I1186" i="2" a="1"/>
  <c r="I1186" i="2" s="1"/>
  <c r="H1186" i="2"/>
  <c r="I1186" i="7" s="1"/>
  <c r="G1186" i="2"/>
  <c r="H1186" i="7" s="1"/>
  <c r="F1186" i="2"/>
  <c r="G1186" i="7" s="1"/>
  <c r="E1186" i="2"/>
  <c r="D1186" i="2"/>
  <c r="F1186" i="7" s="1"/>
  <c r="C1186" i="2"/>
  <c r="I1185" i="2" a="1"/>
  <c r="I1185" i="2" s="1"/>
  <c r="H1185" i="2"/>
  <c r="I1185" i="7" s="1"/>
  <c r="G1185" i="2"/>
  <c r="H1185" i="7" s="1"/>
  <c r="F1185" i="2"/>
  <c r="G1185" i="7" s="1"/>
  <c r="E1185" i="2"/>
  <c r="D1185" i="2"/>
  <c r="F1185" i="7" s="1"/>
  <c r="O1185" i="7" s="1"/>
  <c r="C1185" i="2"/>
  <c r="I1184" i="2" a="1"/>
  <c r="I1184" i="2" s="1"/>
  <c r="H1184" i="2"/>
  <c r="I1184" i="7" s="1"/>
  <c r="G1184" i="2"/>
  <c r="H1184" i="7" s="1"/>
  <c r="F1184" i="2"/>
  <c r="G1184" i="7" s="1"/>
  <c r="E1184" i="2"/>
  <c r="D1184" i="2"/>
  <c r="F1184" i="7" s="1"/>
  <c r="O1184" i="7" s="1"/>
  <c r="C1184" i="2"/>
  <c r="I1183" i="2" a="1"/>
  <c r="I1183" i="2" s="1"/>
  <c r="H1183" i="2"/>
  <c r="I1183" i="7" s="1"/>
  <c r="G1183" i="2"/>
  <c r="H1183" i="7" s="1"/>
  <c r="F1183" i="2"/>
  <c r="G1183" i="7" s="1"/>
  <c r="E1183" i="2"/>
  <c r="D1183" i="2"/>
  <c r="C1183" i="2"/>
  <c r="I1182" i="2" a="1"/>
  <c r="I1182" i="2" s="1"/>
  <c r="H1182" i="2"/>
  <c r="I1182" i="7" s="1"/>
  <c r="G1182" i="2"/>
  <c r="H1182" i="7" s="1"/>
  <c r="F1182" i="2"/>
  <c r="G1182" i="7" s="1"/>
  <c r="E1182" i="2"/>
  <c r="D1182" i="2"/>
  <c r="F1182" i="7" s="1"/>
  <c r="O1182" i="7" s="1"/>
  <c r="C1182" i="2"/>
  <c r="I1181" i="2" a="1"/>
  <c r="I1181" i="2" s="1"/>
  <c r="H1181" i="2"/>
  <c r="I1181" i="7" s="1"/>
  <c r="G1181" i="2"/>
  <c r="H1181" i="7" s="1"/>
  <c r="F1181" i="2"/>
  <c r="G1181" i="7" s="1"/>
  <c r="E1181" i="2"/>
  <c r="D1181" i="2"/>
  <c r="C1181" i="2"/>
  <c r="I1180" i="2" a="1"/>
  <c r="I1180" i="2" s="1"/>
  <c r="H1180" i="2"/>
  <c r="I1180" i="7" s="1"/>
  <c r="G1180" i="2"/>
  <c r="H1180" i="7" s="1"/>
  <c r="F1180" i="2"/>
  <c r="G1180" i="7" s="1"/>
  <c r="E1180" i="2"/>
  <c r="D1180" i="2"/>
  <c r="C1180" i="2"/>
  <c r="I1179" i="2" a="1"/>
  <c r="I1179" i="2" s="1"/>
  <c r="H1179" i="2"/>
  <c r="I1179" i="7" s="1"/>
  <c r="G1179" i="2"/>
  <c r="H1179" i="7" s="1"/>
  <c r="F1179" i="2"/>
  <c r="G1179" i="7" s="1"/>
  <c r="E1179" i="2"/>
  <c r="D1179" i="2"/>
  <c r="F1179" i="7" s="1"/>
  <c r="C1179" i="2"/>
  <c r="I1178" i="2" a="1"/>
  <c r="I1178" i="2" s="1"/>
  <c r="H1178" i="2"/>
  <c r="I1178" i="7" s="1"/>
  <c r="G1178" i="2"/>
  <c r="H1178" i="7" s="1"/>
  <c r="F1178" i="2"/>
  <c r="G1178" i="7" s="1"/>
  <c r="E1178" i="2"/>
  <c r="D1178" i="2"/>
  <c r="F1178" i="7" s="1"/>
  <c r="C1178" i="2"/>
  <c r="I1177" i="2" a="1"/>
  <c r="I1177" i="2" s="1"/>
  <c r="H1177" i="2"/>
  <c r="I1177" i="7" s="1"/>
  <c r="G1177" i="2"/>
  <c r="H1177" i="7" s="1"/>
  <c r="F1177" i="2"/>
  <c r="G1177" i="7" s="1"/>
  <c r="E1177" i="2"/>
  <c r="D1177" i="2"/>
  <c r="F1177" i="7" s="1"/>
  <c r="O1177" i="7" s="1"/>
  <c r="C1177" i="2"/>
  <c r="I1176" i="2" a="1"/>
  <c r="I1176" i="2" s="1"/>
  <c r="H1176" i="2"/>
  <c r="I1176" i="7" s="1"/>
  <c r="G1176" i="2"/>
  <c r="H1176" i="7" s="1"/>
  <c r="F1176" i="2"/>
  <c r="G1176" i="7" s="1"/>
  <c r="E1176" i="2"/>
  <c r="D1176" i="2"/>
  <c r="C1176" i="2"/>
  <c r="I1175" i="2" a="1"/>
  <c r="I1175" i="2" s="1"/>
  <c r="H1175" i="2"/>
  <c r="I1175" i="7" s="1"/>
  <c r="G1175" i="2"/>
  <c r="H1175" i="7" s="1"/>
  <c r="F1175" i="2"/>
  <c r="G1175" i="7" s="1"/>
  <c r="E1175" i="2"/>
  <c r="D1175" i="2"/>
  <c r="F1175" i="7" s="1"/>
  <c r="O1175" i="7" s="1"/>
  <c r="C1175" i="2"/>
  <c r="I1174" i="2" a="1"/>
  <c r="I1174" i="2" s="1"/>
  <c r="H1174" i="2"/>
  <c r="I1174" i="7" s="1"/>
  <c r="G1174" i="2"/>
  <c r="H1174" i="7" s="1"/>
  <c r="F1174" i="2"/>
  <c r="G1174" i="7" s="1"/>
  <c r="E1174" i="2"/>
  <c r="D1174" i="2"/>
  <c r="F1174" i="7" s="1"/>
  <c r="C1174" i="2"/>
  <c r="I1173" i="2" a="1"/>
  <c r="I1173" i="2" s="1"/>
  <c r="H1173" i="2"/>
  <c r="I1173" i="7" s="1"/>
  <c r="G1173" i="2"/>
  <c r="H1173" i="7" s="1"/>
  <c r="F1173" i="2"/>
  <c r="G1173" i="7" s="1"/>
  <c r="E1173" i="2"/>
  <c r="D1173" i="2"/>
  <c r="C1173" i="2"/>
  <c r="I1172" i="2" a="1"/>
  <c r="I1172" i="2" s="1"/>
  <c r="H1172" i="2"/>
  <c r="I1172" i="7" s="1"/>
  <c r="G1172" i="2"/>
  <c r="H1172" i="7" s="1"/>
  <c r="F1172" i="2"/>
  <c r="G1172" i="7" s="1"/>
  <c r="E1172" i="2"/>
  <c r="D1172" i="2"/>
  <c r="F1172" i="7" s="1"/>
  <c r="O1172" i="7" s="1"/>
  <c r="C1172" i="2"/>
  <c r="I1171" i="2" a="1"/>
  <c r="I1171" i="2" s="1"/>
  <c r="H1171" i="2"/>
  <c r="I1171" i="7" s="1"/>
  <c r="G1171" i="2"/>
  <c r="H1171" i="7" s="1"/>
  <c r="F1171" i="2"/>
  <c r="G1171" i="7" s="1"/>
  <c r="E1171" i="2"/>
  <c r="D1171" i="2"/>
  <c r="F1171" i="7" s="1"/>
  <c r="O1171" i="7" s="1"/>
  <c r="C1171" i="2"/>
  <c r="I1170" i="2" a="1"/>
  <c r="I1170" i="2" s="1"/>
  <c r="H1170" i="2"/>
  <c r="I1170" i="7" s="1"/>
  <c r="G1170" i="2"/>
  <c r="H1170" i="7" s="1"/>
  <c r="F1170" i="2"/>
  <c r="G1170" i="7" s="1"/>
  <c r="E1170" i="2"/>
  <c r="D1170" i="2"/>
  <c r="F1170" i="7" s="1"/>
  <c r="O1170" i="7" s="1"/>
  <c r="C1170" i="2"/>
  <c r="I1169" i="2" a="1"/>
  <c r="I1169" i="2" s="1"/>
  <c r="H1169" i="2"/>
  <c r="I1169" i="7" s="1"/>
  <c r="G1169" i="2"/>
  <c r="H1169" i="7" s="1"/>
  <c r="F1169" i="2"/>
  <c r="G1169" i="7" s="1"/>
  <c r="E1169" i="2"/>
  <c r="D1169" i="2"/>
  <c r="C1169" i="2"/>
  <c r="I1168" i="2" a="1"/>
  <c r="I1168" i="2" s="1"/>
  <c r="H1168" i="2"/>
  <c r="I1168" i="7" s="1"/>
  <c r="G1168" i="2"/>
  <c r="H1168" i="7" s="1"/>
  <c r="F1168" i="2"/>
  <c r="G1168" i="7" s="1"/>
  <c r="E1168" i="2"/>
  <c r="D1168" i="2"/>
  <c r="C1168" i="2"/>
  <c r="I1167" i="2" a="1"/>
  <c r="I1167" i="2" s="1"/>
  <c r="H1167" i="2"/>
  <c r="I1167" i="7" s="1"/>
  <c r="G1167" i="2"/>
  <c r="H1167" i="7" s="1"/>
  <c r="F1167" i="2"/>
  <c r="G1167" i="7" s="1"/>
  <c r="E1167" i="2"/>
  <c r="D1167" i="2"/>
  <c r="F1167" i="7" s="1"/>
  <c r="C1167" i="2"/>
  <c r="I1166" i="2" a="1"/>
  <c r="I1166" i="2" s="1"/>
  <c r="H1166" i="2"/>
  <c r="I1166" i="7" s="1"/>
  <c r="G1166" i="2"/>
  <c r="H1166" i="7" s="1"/>
  <c r="F1166" i="2"/>
  <c r="G1166" i="7" s="1"/>
  <c r="E1166" i="2"/>
  <c r="D1166" i="2"/>
  <c r="F1166" i="7" s="1"/>
  <c r="C1166" i="2"/>
  <c r="I1165" i="2" a="1"/>
  <c r="I1165" i="2" s="1"/>
  <c r="H1165" i="2"/>
  <c r="I1165" i="7" s="1"/>
  <c r="G1165" i="2"/>
  <c r="H1165" i="7" s="1"/>
  <c r="F1165" i="2"/>
  <c r="G1165" i="7" s="1"/>
  <c r="E1165" i="2"/>
  <c r="D1165" i="2"/>
  <c r="F1165" i="7" s="1"/>
  <c r="O1165" i="7" s="1"/>
  <c r="C1165" i="2"/>
  <c r="I1164" i="2" a="1"/>
  <c r="I1164" i="2" s="1"/>
  <c r="H1164" i="2"/>
  <c r="I1164" i="7" s="1"/>
  <c r="G1164" i="2"/>
  <c r="H1164" i="7" s="1"/>
  <c r="F1164" i="2"/>
  <c r="G1164" i="7" s="1"/>
  <c r="E1164" i="2"/>
  <c r="D1164" i="2"/>
  <c r="F1164" i="7" s="1"/>
  <c r="O1164" i="7" s="1"/>
  <c r="C1164" i="2"/>
  <c r="I1163" i="2" a="1"/>
  <c r="I1163" i="2" s="1"/>
  <c r="H1163" i="2"/>
  <c r="I1163" i="7" s="1"/>
  <c r="G1163" i="2"/>
  <c r="H1163" i="7" s="1"/>
  <c r="F1163" i="2"/>
  <c r="G1163" i="7" s="1"/>
  <c r="E1163" i="2"/>
  <c r="D1163" i="2"/>
  <c r="F1163" i="7" s="1"/>
  <c r="O1163" i="7" s="1"/>
  <c r="C1163" i="2"/>
  <c r="I1162" i="2" a="1"/>
  <c r="I1162" i="2" s="1"/>
  <c r="H1162" i="2"/>
  <c r="I1162" i="7" s="1"/>
  <c r="G1162" i="2"/>
  <c r="H1162" i="7" s="1"/>
  <c r="F1162" i="2"/>
  <c r="G1162" i="7" s="1"/>
  <c r="E1162" i="2"/>
  <c r="D1162" i="2"/>
  <c r="F1162" i="7" s="1"/>
  <c r="C1162" i="2"/>
  <c r="I1161" i="2" a="1"/>
  <c r="I1161" i="2" s="1"/>
  <c r="H1161" i="2"/>
  <c r="I1161" i="7" s="1"/>
  <c r="G1161" i="2"/>
  <c r="H1161" i="7" s="1"/>
  <c r="F1161" i="2"/>
  <c r="G1161" i="7" s="1"/>
  <c r="E1161" i="2"/>
  <c r="D1161" i="2"/>
  <c r="C1161" i="2"/>
  <c r="I1160" i="2" a="1"/>
  <c r="I1160" i="2" s="1"/>
  <c r="H1160" i="2"/>
  <c r="I1160" i="7" s="1"/>
  <c r="G1160" i="2"/>
  <c r="H1160" i="7" s="1"/>
  <c r="F1160" i="2"/>
  <c r="G1160" i="7" s="1"/>
  <c r="E1160" i="2"/>
  <c r="D1160" i="2"/>
  <c r="F1160" i="7" s="1"/>
  <c r="O1160" i="7" s="1"/>
  <c r="C1160" i="2"/>
  <c r="I1159" i="2" a="1"/>
  <c r="I1159" i="2" s="1"/>
  <c r="H1159" i="2"/>
  <c r="I1159" i="7" s="1"/>
  <c r="G1159" i="2"/>
  <c r="H1159" i="7" s="1"/>
  <c r="F1159" i="2"/>
  <c r="G1159" i="7" s="1"/>
  <c r="E1159" i="2"/>
  <c r="D1159" i="2"/>
  <c r="F1159" i="7" s="1"/>
  <c r="O1159" i="7" s="1"/>
  <c r="C1159" i="2"/>
  <c r="I1158" i="2" a="1"/>
  <c r="I1158" i="2" s="1"/>
  <c r="H1158" i="2"/>
  <c r="I1158" i="7" s="1"/>
  <c r="G1158" i="2"/>
  <c r="H1158" i="7" s="1"/>
  <c r="F1158" i="2"/>
  <c r="G1158" i="7" s="1"/>
  <c r="E1158" i="2"/>
  <c r="D1158" i="2"/>
  <c r="F1158" i="7" s="1"/>
  <c r="O1158" i="7" s="1"/>
  <c r="C1158" i="2"/>
  <c r="I1157" i="2" a="1"/>
  <c r="I1157" i="2" s="1"/>
  <c r="H1157" i="2"/>
  <c r="I1157" i="7" s="1"/>
  <c r="G1157" i="2"/>
  <c r="H1157" i="7" s="1"/>
  <c r="F1157" i="2"/>
  <c r="G1157" i="7" s="1"/>
  <c r="E1157" i="2"/>
  <c r="D1157" i="2"/>
  <c r="F1157" i="7" s="1"/>
  <c r="C1157" i="2"/>
  <c r="I1156" i="2" a="1"/>
  <c r="I1156" i="2" s="1"/>
  <c r="H1156" i="2"/>
  <c r="I1156" i="7" s="1"/>
  <c r="G1156" i="2"/>
  <c r="H1156" i="7" s="1"/>
  <c r="F1156" i="2"/>
  <c r="G1156" i="7" s="1"/>
  <c r="E1156" i="2"/>
  <c r="D1156" i="2"/>
  <c r="F1156" i="7" s="1"/>
  <c r="C1156" i="2"/>
  <c r="I1155" i="2" a="1"/>
  <c r="I1155" i="2" s="1"/>
  <c r="H1155" i="2"/>
  <c r="I1155" i="7" s="1"/>
  <c r="G1155" i="2"/>
  <c r="H1155" i="7" s="1"/>
  <c r="F1155" i="2"/>
  <c r="G1155" i="7" s="1"/>
  <c r="E1155" i="2"/>
  <c r="D1155" i="2"/>
  <c r="F1155" i="7" s="1"/>
  <c r="C1155" i="2"/>
  <c r="I1154" i="2" a="1"/>
  <c r="I1154" i="2" s="1"/>
  <c r="H1154" i="2"/>
  <c r="I1154" i="7" s="1"/>
  <c r="G1154" i="2"/>
  <c r="H1154" i="7" s="1"/>
  <c r="F1154" i="2"/>
  <c r="G1154" i="7" s="1"/>
  <c r="E1154" i="2"/>
  <c r="D1154" i="2"/>
  <c r="C1154" i="2"/>
  <c r="I1153" i="2" a="1"/>
  <c r="I1153" i="2" s="1"/>
  <c r="H1153" i="2"/>
  <c r="I1153" i="7" s="1"/>
  <c r="G1153" i="2"/>
  <c r="H1153" i="7" s="1"/>
  <c r="F1153" i="2"/>
  <c r="G1153" i="7" s="1"/>
  <c r="E1153" i="2"/>
  <c r="D1153" i="2"/>
  <c r="F1153" i="7" s="1"/>
  <c r="O1153" i="7" s="1"/>
  <c r="C1153" i="2"/>
  <c r="I1152" i="2" a="1"/>
  <c r="I1152" i="2" s="1"/>
  <c r="H1152" i="2"/>
  <c r="I1152" i="7" s="1"/>
  <c r="G1152" i="2"/>
  <c r="H1152" i="7" s="1"/>
  <c r="F1152" i="2"/>
  <c r="G1152" i="7" s="1"/>
  <c r="E1152" i="2"/>
  <c r="D1152" i="2"/>
  <c r="F1152" i="7" s="1"/>
  <c r="O1152" i="7" s="1"/>
  <c r="C1152" i="2"/>
  <c r="I1151" i="2" a="1"/>
  <c r="I1151" i="2" s="1"/>
  <c r="H1151" i="2"/>
  <c r="I1151" i="7" s="1"/>
  <c r="G1151" i="2"/>
  <c r="H1151" i="7" s="1"/>
  <c r="F1151" i="2"/>
  <c r="G1151" i="7" s="1"/>
  <c r="E1151" i="2"/>
  <c r="D1151" i="2"/>
  <c r="F1151" i="7" s="1"/>
  <c r="O1151" i="7" s="1"/>
  <c r="C1151" i="2"/>
  <c r="I1150" i="2" a="1"/>
  <c r="I1150" i="2" s="1"/>
  <c r="H1150" i="2"/>
  <c r="I1150" i="7" s="1"/>
  <c r="G1150" i="2"/>
  <c r="H1150" i="7" s="1"/>
  <c r="F1150" i="2"/>
  <c r="G1150" i="7" s="1"/>
  <c r="E1150" i="2"/>
  <c r="D1150" i="2"/>
  <c r="F1150" i="7" s="1"/>
  <c r="C1150" i="2"/>
  <c r="I1149" i="2" a="1"/>
  <c r="I1149" i="2" s="1"/>
  <c r="H1149" i="2"/>
  <c r="I1149" i="7" s="1"/>
  <c r="G1149" i="2"/>
  <c r="H1149" i="7" s="1"/>
  <c r="F1149" i="2"/>
  <c r="G1149" i="7" s="1"/>
  <c r="E1149" i="2"/>
  <c r="D1149" i="2"/>
  <c r="C1149" i="2"/>
  <c r="I1148" i="2" a="1"/>
  <c r="I1148" i="2" s="1"/>
  <c r="H1148" i="2"/>
  <c r="I1148" i="7" s="1"/>
  <c r="G1148" i="2"/>
  <c r="H1148" i="7" s="1"/>
  <c r="F1148" i="2"/>
  <c r="G1148" i="7" s="1"/>
  <c r="E1148" i="2"/>
  <c r="D1148" i="2"/>
  <c r="F1148" i="7" s="1"/>
  <c r="O1148" i="7" s="1"/>
  <c r="C1148" i="2"/>
  <c r="I1147" i="2" a="1"/>
  <c r="I1147" i="2" s="1"/>
  <c r="H1147" i="2"/>
  <c r="I1147" i="7" s="1"/>
  <c r="G1147" i="2"/>
  <c r="H1147" i="7" s="1"/>
  <c r="F1147" i="2"/>
  <c r="G1147" i="7" s="1"/>
  <c r="E1147" i="2"/>
  <c r="D1147" i="2"/>
  <c r="C1147" i="2"/>
  <c r="I1146" i="2" a="1"/>
  <c r="I1146" i="2" s="1"/>
  <c r="H1146" i="2"/>
  <c r="I1146" i="7" s="1"/>
  <c r="G1146" i="2"/>
  <c r="H1146" i="7" s="1"/>
  <c r="F1146" i="2"/>
  <c r="G1146" i="7" s="1"/>
  <c r="E1146" i="2"/>
  <c r="D1146" i="2"/>
  <c r="F1146" i="7" s="1"/>
  <c r="O1146" i="7" s="1"/>
  <c r="C1146" i="2"/>
  <c r="I1145" i="2" a="1"/>
  <c r="I1145" i="2" s="1"/>
  <c r="H1145" i="2"/>
  <c r="I1145" i="7" s="1"/>
  <c r="G1145" i="2"/>
  <c r="H1145" i="7" s="1"/>
  <c r="F1145" i="2"/>
  <c r="G1145" i="7" s="1"/>
  <c r="E1145" i="2"/>
  <c r="D1145" i="2"/>
  <c r="F1145" i="7" s="1"/>
  <c r="C1145" i="2"/>
  <c r="I1144" i="2" a="1"/>
  <c r="I1144" i="2" s="1"/>
  <c r="H1144" i="2"/>
  <c r="I1144" i="7" s="1"/>
  <c r="G1144" i="2"/>
  <c r="H1144" i="7" s="1"/>
  <c r="F1144" i="2"/>
  <c r="G1144" i="7" s="1"/>
  <c r="E1144" i="2"/>
  <c r="D1144" i="2"/>
  <c r="F1144" i="7" s="1"/>
  <c r="C1144" i="2"/>
  <c r="I1143" i="2" a="1"/>
  <c r="I1143" i="2" s="1"/>
  <c r="H1143" i="2"/>
  <c r="I1143" i="7" s="1"/>
  <c r="G1143" i="2"/>
  <c r="H1143" i="7" s="1"/>
  <c r="F1143" i="2"/>
  <c r="G1143" i="7" s="1"/>
  <c r="E1143" i="2"/>
  <c r="D1143" i="2"/>
  <c r="F1143" i="7" s="1"/>
  <c r="C1143" i="2"/>
  <c r="I1142" i="2" a="1"/>
  <c r="I1142" i="2" s="1"/>
  <c r="H1142" i="2"/>
  <c r="I1142" i="7" s="1"/>
  <c r="G1142" i="2"/>
  <c r="H1142" i="7" s="1"/>
  <c r="F1142" i="2"/>
  <c r="G1142" i="7" s="1"/>
  <c r="E1142" i="2"/>
  <c r="D1142" i="2"/>
  <c r="C1142" i="2"/>
  <c r="I1141" i="2" a="1"/>
  <c r="I1141" i="2" s="1"/>
  <c r="H1141" i="2"/>
  <c r="I1141" i="7" s="1"/>
  <c r="G1141" i="2"/>
  <c r="H1141" i="7" s="1"/>
  <c r="F1141" i="2"/>
  <c r="G1141" i="7" s="1"/>
  <c r="E1141" i="2"/>
  <c r="D1141" i="2"/>
  <c r="F1141" i="7" s="1"/>
  <c r="O1141" i="7" s="1"/>
  <c r="C1141" i="2"/>
  <c r="I1140" i="2" a="1"/>
  <c r="I1140" i="2" s="1"/>
  <c r="H1140" i="2"/>
  <c r="I1140" i="7" s="1"/>
  <c r="G1140" i="2"/>
  <c r="H1140" i="7" s="1"/>
  <c r="F1140" i="2"/>
  <c r="G1140" i="7" s="1"/>
  <c r="E1140" i="2"/>
  <c r="D1140" i="2"/>
  <c r="F1140" i="7" s="1"/>
  <c r="O1140" i="7" s="1"/>
  <c r="C1140" i="2"/>
  <c r="I1139" i="2" a="1"/>
  <c r="I1139" i="2" s="1"/>
  <c r="H1139" i="2"/>
  <c r="I1139" i="7" s="1"/>
  <c r="G1139" i="2"/>
  <c r="H1139" i="7" s="1"/>
  <c r="F1139" i="2"/>
  <c r="G1139" i="7" s="1"/>
  <c r="E1139" i="2"/>
  <c r="D1139" i="2"/>
  <c r="F1139" i="7" s="1"/>
  <c r="O1139" i="7" s="1"/>
  <c r="C1139" i="2"/>
  <c r="I1138" i="2" a="1"/>
  <c r="I1138" i="2" s="1"/>
  <c r="H1138" i="2"/>
  <c r="I1138" i="7" s="1"/>
  <c r="G1138" i="2"/>
  <c r="H1138" i="7" s="1"/>
  <c r="F1138" i="2"/>
  <c r="G1138" i="7" s="1"/>
  <c r="E1138" i="2"/>
  <c r="D1138" i="2"/>
  <c r="F1138" i="7" s="1"/>
  <c r="C1138" i="2"/>
  <c r="I1137" i="2" a="1"/>
  <c r="I1137" i="2" s="1"/>
  <c r="H1137" i="2"/>
  <c r="I1137" i="7" s="1"/>
  <c r="G1137" i="2"/>
  <c r="H1137" i="7" s="1"/>
  <c r="F1137" i="2"/>
  <c r="G1137" i="7" s="1"/>
  <c r="E1137" i="2"/>
  <c r="D1137" i="2"/>
  <c r="F1137" i="7" s="1"/>
  <c r="O1137" i="7" s="1"/>
  <c r="C1137" i="2"/>
  <c r="I1136" i="2" a="1"/>
  <c r="I1136" i="2" s="1"/>
  <c r="H1136" i="2"/>
  <c r="I1136" i="7" s="1"/>
  <c r="G1136" i="2"/>
  <c r="H1136" i="7" s="1"/>
  <c r="F1136" i="2"/>
  <c r="G1136" i="7" s="1"/>
  <c r="E1136" i="2"/>
  <c r="D1136" i="2"/>
  <c r="F1136" i="7" s="1"/>
  <c r="O1136" i="7" s="1"/>
  <c r="C1136" i="2"/>
  <c r="I1135" i="2" a="1"/>
  <c r="I1135" i="2" s="1"/>
  <c r="H1135" i="2"/>
  <c r="I1135" i="7" s="1"/>
  <c r="G1135" i="2"/>
  <c r="H1135" i="7" s="1"/>
  <c r="F1135" i="2"/>
  <c r="G1135" i="7" s="1"/>
  <c r="E1135" i="2"/>
  <c r="D1135" i="2"/>
  <c r="C1135" i="2"/>
  <c r="I1134" i="2" a="1"/>
  <c r="I1134" i="2" s="1"/>
  <c r="H1134" i="2"/>
  <c r="I1134" i="7" s="1"/>
  <c r="G1134" i="2"/>
  <c r="H1134" i="7" s="1"/>
  <c r="F1134" i="2"/>
  <c r="G1134" i="7" s="1"/>
  <c r="E1134" i="2"/>
  <c r="D1134" i="2"/>
  <c r="F1134" i="7" s="1"/>
  <c r="O1134" i="7" s="1"/>
  <c r="C1134" i="2"/>
  <c r="I1133" i="2" a="1"/>
  <c r="I1133" i="2" s="1"/>
  <c r="H1133" i="2"/>
  <c r="I1133" i="7" s="1"/>
  <c r="G1133" i="2"/>
  <c r="H1133" i="7" s="1"/>
  <c r="F1133" i="2"/>
  <c r="G1133" i="7" s="1"/>
  <c r="E1133" i="2"/>
  <c r="D1133" i="2"/>
  <c r="F1133" i="7" s="1"/>
  <c r="C1133" i="2"/>
  <c r="I1132" i="2" a="1"/>
  <c r="I1132" i="2" s="1"/>
  <c r="H1132" i="2"/>
  <c r="I1132" i="7" s="1"/>
  <c r="G1132" i="2"/>
  <c r="H1132" i="7" s="1"/>
  <c r="F1132" i="2"/>
  <c r="G1132" i="7" s="1"/>
  <c r="E1132" i="2"/>
  <c r="D1132" i="2"/>
  <c r="F1132" i="7" s="1"/>
  <c r="C1132" i="2"/>
  <c r="I1131" i="2" a="1"/>
  <c r="I1131" i="2" s="1"/>
  <c r="H1131" i="2"/>
  <c r="I1131" i="7" s="1"/>
  <c r="G1131" i="2"/>
  <c r="H1131" i="7" s="1"/>
  <c r="F1131" i="2"/>
  <c r="G1131" i="7" s="1"/>
  <c r="E1131" i="2"/>
  <c r="D1131" i="2"/>
  <c r="F1131" i="7" s="1"/>
  <c r="C1131" i="2"/>
  <c r="I1130" i="2" a="1"/>
  <c r="I1130" i="2" s="1"/>
  <c r="H1130" i="2"/>
  <c r="I1130" i="7" s="1"/>
  <c r="G1130" i="2"/>
  <c r="H1130" i="7" s="1"/>
  <c r="F1130" i="2"/>
  <c r="G1130" i="7" s="1"/>
  <c r="E1130" i="2"/>
  <c r="D1130" i="2"/>
  <c r="F1130" i="7" s="1"/>
  <c r="C1130" i="2"/>
  <c r="I1129" i="2" a="1"/>
  <c r="I1129" i="2" s="1"/>
  <c r="H1129" i="2"/>
  <c r="I1129" i="7" s="1"/>
  <c r="G1129" i="2"/>
  <c r="H1129" i="7" s="1"/>
  <c r="F1129" i="2"/>
  <c r="G1129" i="7" s="1"/>
  <c r="E1129" i="2"/>
  <c r="D1129" i="2"/>
  <c r="F1129" i="7" s="1"/>
  <c r="O1129" i="7" s="1"/>
  <c r="C1129" i="2"/>
  <c r="I1128" i="2" a="1"/>
  <c r="I1128" i="2" s="1"/>
  <c r="H1128" i="2"/>
  <c r="I1128" i="7" s="1"/>
  <c r="G1128" i="2"/>
  <c r="H1128" i="7" s="1"/>
  <c r="F1128" i="2"/>
  <c r="G1128" i="7" s="1"/>
  <c r="E1128" i="2"/>
  <c r="D1128" i="2"/>
  <c r="F1128" i="7" s="1"/>
  <c r="O1128" i="7" s="1"/>
  <c r="C1128" i="2"/>
  <c r="I1127" i="2" a="1"/>
  <c r="I1127" i="2" s="1"/>
  <c r="H1127" i="2"/>
  <c r="I1127" i="7" s="1"/>
  <c r="G1127" i="2"/>
  <c r="H1127" i="7" s="1"/>
  <c r="F1127" i="2"/>
  <c r="G1127" i="7" s="1"/>
  <c r="E1127" i="2"/>
  <c r="D1127" i="2"/>
  <c r="F1127" i="7" s="1"/>
  <c r="O1127" i="7" s="1"/>
  <c r="C1127" i="2"/>
  <c r="I1126" i="2" a="1"/>
  <c r="I1126" i="2" s="1"/>
  <c r="H1126" i="2"/>
  <c r="I1126" i="7" s="1"/>
  <c r="G1126" i="2"/>
  <c r="H1126" i="7" s="1"/>
  <c r="F1126" i="2"/>
  <c r="G1126" i="7" s="1"/>
  <c r="E1126" i="2"/>
  <c r="D1126" i="2"/>
  <c r="F1126" i="7" s="1"/>
  <c r="C1126" i="2"/>
  <c r="I1125" i="2" a="1"/>
  <c r="I1125" i="2" s="1"/>
  <c r="H1125" i="2"/>
  <c r="I1125" i="7" s="1"/>
  <c r="G1125" i="2"/>
  <c r="H1125" i="7" s="1"/>
  <c r="F1125" i="2"/>
  <c r="G1125" i="7" s="1"/>
  <c r="E1125" i="2"/>
  <c r="D1125" i="2"/>
  <c r="F1125" i="7" s="1"/>
  <c r="O1125" i="7" s="1"/>
  <c r="C1125" i="2"/>
  <c r="I1124" i="2" a="1"/>
  <c r="I1124" i="2" s="1"/>
  <c r="H1124" i="2"/>
  <c r="I1124" i="7" s="1"/>
  <c r="G1124" i="2"/>
  <c r="H1124" i="7" s="1"/>
  <c r="F1124" i="2"/>
  <c r="G1124" i="7" s="1"/>
  <c r="E1124" i="2"/>
  <c r="D1124" i="2"/>
  <c r="F1124" i="7" s="1"/>
  <c r="O1124" i="7" s="1"/>
  <c r="C1124" i="2"/>
  <c r="I1123" i="2" a="1"/>
  <c r="I1123" i="2" s="1"/>
  <c r="H1123" i="2"/>
  <c r="I1123" i="7" s="1"/>
  <c r="G1123" i="2"/>
  <c r="H1123" i="7" s="1"/>
  <c r="F1123" i="2"/>
  <c r="G1123" i="7" s="1"/>
  <c r="E1123" i="2"/>
  <c r="D1123" i="2"/>
  <c r="F1123" i="7" s="1"/>
  <c r="O1123" i="7" s="1"/>
  <c r="C1123" i="2"/>
  <c r="I1122" i="2" a="1"/>
  <c r="I1122" i="2" s="1"/>
  <c r="H1122" i="2"/>
  <c r="I1122" i="7" s="1"/>
  <c r="G1122" i="2"/>
  <c r="H1122" i="7" s="1"/>
  <c r="F1122" i="2"/>
  <c r="G1122" i="7" s="1"/>
  <c r="E1122" i="2"/>
  <c r="D1122" i="2"/>
  <c r="F1122" i="7" s="1"/>
  <c r="O1122" i="7" s="1"/>
  <c r="C1122" i="2"/>
  <c r="I1121" i="2" a="1"/>
  <c r="I1121" i="2" s="1"/>
  <c r="H1121" i="2"/>
  <c r="I1121" i="7" s="1"/>
  <c r="G1121" i="2"/>
  <c r="H1121" i="7" s="1"/>
  <c r="F1121" i="2"/>
  <c r="G1121" i="7" s="1"/>
  <c r="E1121" i="2"/>
  <c r="D1121" i="2"/>
  <c r="F1121" i="7" s="1"/>
  <c r="C1121" i="2"/>
  <c r="I1120" i="2" a="1"/>
  <c r="I1120" i="2" s="1"/>
  <c r="H1120" i="2"/>
  <c r="I1120" i="7" s="1"/>
  <c r="G1120" i="2"/>
  <c r="H1120" i="7" s="1"/>
  <c r="F1120" i="2"/>
  <c r="G1120" i="7" s="1"/>
  <c r="E1120" i="2"/>
  <c r="D1120" i="2"/>
  <c r="C1120" i="2"/>
  <c r="I1119" i="2" a="1"/>
  <c r="I1119" i="2" s="1"/>
  <c r="H1119" i="2"/>
  <c r="I1119" i="7" s="1"/>
  <c r="G1119" i="2"/>
  <c r="H1119" i="7" s="1"/>
  <c r="F1119" i="2"/>
  <c r="G1119" i="7" s="1"/>
  <c r="E1119" i="2"/>
  <c r="D1119" i="2"/>
  <c r="F1119" i="7" s="1"/>
  <c r="C1119" i="2"/>
  <c r="I1118" i="2" a="1"/>
  <c r="I1118" i="2" s="1"/>
  <c r="H1118" i="2"/>
  <c r="I1118" i="7" s="1"/>
  <c r="G1118" i="2"/>
  <c r="H1118" i="7" s="1"/>
  <c r="F1118" i="2"/>
  <c r="G1118" i="7" s="1"/>
  <c r="E1118" i="2"/>
  <c r="D1118" i="2"/>
  <c r="F1118" i="7" s="1"/>
  <c r="C1118" i="2"/>
  <c r="I1117" i="2" a="1"/>
  <c r="I1117" i="2" s="1"/>
  <c r="H1117" i="2"/>
  <c r="I1117" i="7" s="1"/>
  <c r="G1117" i="2"/>
  <c r="H1117" i="7" s="1"/>
  <c r="F1117" i="2"/>
  <c r="G1117" i="7" s="1"/>
  <c r="E1117" i="2"/>
  <c r="D1117" i="2"/>
  <c r="C1117" i="2"/>
  <c r="I1116" i="2" a="1"/>
  <c r="I1116" i="2" s="1"/>
  <c r="H1116" i="2"/>
  <c r="I1116" i="7" s="1"/>
  <c r="G1116" i="2"/>
  <c r="H1116" i="7" s="1"/>
  <c r="F1116" i="2"/>
  <c r="G1116" i="7" s="1"/>
  <c r="E1116" i="2"/>
  <c r="D1116" i="2"/>
  <c r="F1116" i="7" s="1"/>
  <c r="O1116" i="7" s="1"/>
  <c r="C1116" i="2"/>
  <c r="I1115" i="2" a="1"/>
  <c r="I1115" i="2" s="1"/>
  <c r="H1115" i="2"/>
  <c r="I1115" i="7" s="1"/>
  <c r="G1115" i="2"/>
  <c r="H1115" i="7" s="1"/>
  <c r="F1115" i="2"/>
  <c r="G1115" i="7" s="1"/>
  <c r="E1115" i="2"/>
  <c r="D1115" i="2"/>
  <c r="F1115" i="7" s="1"/>
  <c r="O1115" i="7" s="1"/>
  <c r="C1115" i="2"/>
  <c r="I1114" i="2" a="1"/>
  <c r="I1114" i="2" s="1"/>
  <c r="H1114" i="2"/>
  <c r="I1114" i="7" s="1"/>
  <c r="G1114" i="2"/>
  <c r="H1114" i="7" s="1"/>
  <c r="F1114" i="2"/>
  <c r="G1114" i="7" s="1"/>
  <c r="E1114" i="2"/>
  <c r="D1114" i="2"/>
  <c r="F1114" i="7" s="1"/>
  <c r="C1114" i="2"/>
  <c r="I1113" i="2" a="1"/>
  <c r="I1113" i="2" s="1"/>
  <c r="H1113" i="2"/>
  <c r="I1113" i="7" s="1"/>
  <c r="G1113" i="2"/>
  <c r="H1113" i="7" s="1"/>
  <c r="F1113" i="2"/>
  <c r="G1113" i="7" s="1"/>
  <c r="E1113" i="2"/>
  <c r="D1113" i="2"/>
  <c r="C1113" i="2"/>
  <c r="I1112" i="2" a="1"/>
  <c r="I1112" i="2" s="1"/>
  <c r="H1112" i="2"/>
  <c r="I1112" i="7" s="1"/>
  <c r="G1112" i="2"/>
  <c r="H1112" i="7" s="1"/>
  <c r="F1112" i="2"/>
  <c r="G1112" i="7" s="1"/>
  <c r="E1112" i="2"/>
  <c r="D1112" i="2"/>
  <c r="F1112" i="7" s="1"/>
  <c r="O1112" i="7" s="1"/>
  <c r="C1112" i="2"/>
  <c r="I1111" i="2" a="1"/>
  <c r="I1111" i="2" s="1"/>
  <c r="H1111" i="2"/>
  <c r="I1111" i="7" s="1"/>
  <c r="G1111" i="2"/>
  <c r="H1111" i="7" s="1"/>
  <c r="F1111" i="2"/>
  <c r="G1111" i="7" s="1"/>
  <c r="E1111" i="2"/>
  <c r="D1111" i="2"/>
  <c r="F1111" i="7" s="1"/>
  <c r="O1111" i="7" s="1"/>
  <c r="C1111" i="2"/>
  <c r="I1110" i="2" a="1"/>
  <c r="I1110" i="2" s="1"/>
  <c r="H1110" i="2"/>
  <c r="I1110" i="7" s="1"/>
  <c r="G1110" i="2"/>
  <c r="H1110" i="7" s="1"/>
  <c r="F1110" i="2"/>
  <c r="G1110" i="7" s="1"/>
  <c r="E1110" i="2"/>
  <c r="D1110" i="2"/>
  <c r="C1110" i="2"/>
  <c r="I1109" i="2" a="1"/>
  <c r="I1109" i="2" s="1"/>
  <c r="H1109" i="2"/>
  <c r="I1109" i="7" s="1"/>
  <c r="G1109" i="2"/>
  <c r="H1109" i="7" s="1"/>
  <c r="F1109" i="2"/>
  <c r="G1109" i="7" s="1"/>
  <c r="E1109" i="2"/>
  <c r="D1109" i="2"/>
  <c r="F1109" i="7" s="1"/>
  <c r="C1109" i="2"/>
  <c r="I1108" i="2" a="1"/>
  <c r="I1108" i="2" s="1"/>
  <c r="H1108" i="2"/>
  <c r="I1108" i="7" s="1"/>
  <c r="G1108" i="2"/>
  <c r="H1108" i="7" s="1"/>
  <c r="F1108" i="2"/>
  <c r="G1108" i="7" s="1"/>
  <c r="E1108" i="2"/>
  <c r="D1108" i="2"/>
  <c r="C1108" i="2"/>
  <c r="I1107" i="2" a="1"/>
  <c r="I1107" i="2" s="1"/>
  <c r="H1107" i="2"/>
  <c r="I1107" i="7" s="1"/>
  <c r="G1107" i="2"/>
  <c r="H1107" i="7" s="1"/>
  <c r="F1107" i="2"/>
  <c r="G1107" i="7" s="1"/>
  <c r="E1107" i="2"/>
  <c r="D1107" i="2"/>
  <c r="F1107" i="7" s="1"/>
  <c r="C1107" i="2"/>
  <c r="I1106" i="2" a="1"/>
  <c r="I1106" i="2" s="1"/>
  <c r="H1106" i="2"/>
  <c r="I1106" i="7" s="1"/>
  <c r="G1106" i="2"/>
  <c r="H1106" i="7" s="1"/>
  <c r="F1106" i="2"/>
  <c r="G1106" i="7" s="1"/>
  <c r="E1106" i="2"/>
  <c r="D1106" i="2"/>
  <c r="C1106" i="2"/>
  <c r="I1105" i="2" a="1"/>
  <c r="I1105" i="2" s="1"/>
  <c r="H1105" i="2"/>
  <c r="I1105" i="7" s="1"/>
  <c r="G1105" i="2"/>
  <c r="H1105" i="7" s="1"/>
  <c r="F1105" i="2"/>
  <c r="G1105" i="7" s="1"/>
  <c r="E1105" i="2"/>
  <c r="D1105" i="2"/>
  <c r="F1105" i="7" s="1"/>
  <c r="O1105" i="7" s="1"/>
  <c r="C1105" i="2"/>
  <c r="I1104" i="2" a="1"/>
  <c r="I1104" i="2" s="1"/>
  <c r="H1104" i="2"/>
  <c r="I1104" i="7" s="1"/>
  <c r="G1104" i="2"/>
  <c r="H1104" i="7" s="1"/>
  <c r="F1104" i="2"/>
  <c r="G1104" i="7" s="1"/>
  <c r="E1104" i="2"/>
  <c r="D1104" i="2"/>
  <c r="F1104" i="7" s="1"/>
  <c r="O1104" i="7" s="1"/>
  <c r="C1104" i="2"/>
  <c r="I1103" i="2" a="1"/>
  <c r="I1103" i="2" s="1"/>
  <c r="H1103" i="2"/>
  <c r="I1103" i="7" s="1"/>
  <c r="G1103" i="2"/>
  <c r="H1103" i="7" s="1"/>
  <c r="F1103" i="2"/>
  <c r="E1103" i="2"/>
  <c r="D1103" i="2"/>
  <c r="F1103" i="7" s="1"/>
  <c r="O1103" i="7" s="1"/>
  <c r="C1103" i="2"/>
  <c r="I1102" i="2" a="1"/>
  <c r="I1102" i="2" s="1"/>
  <c r="H1102" i="2"/>
  <c r="I1102" i="7" s="1"/>
  <c r="G1102" i="2"/>
  <c r="H1102" i="7" s="1"/>
  <c r="F1102" i="2"/>
  <c r="G1102" i="7" s="1"/>
  <c r="E1102" i="2"/>
  <c r="D1102" i="2"/>
  <c r="F1102" i="7" s="1"/>
  <c r="C1102" i="2"/>
  <c r="I1101" i="2" a="1"/>
  <c r="I1101" i="2" s="1"/>
  <c r="H1101" i="2"/>
  <c r="I1101" i="7" s="1"/>
  <c r="G1101" i="2"/>
  <c r="H1101" i="7" s="1"/>
  <c r="F1101" i="2"/>
  <c r="G1101" i="7" s="1"/>
  <c r="E1101" i="2"/>
  <c r="D1101" i="2"/>
  <c r="F1101" i="7" s="1"/>
  <c r="O1101" i="7" s="1"/>
  <c r="C1101" i="2"/>
  <c r="I1100" i="2" a="1"/>
  <c r="I1100" i="2" s="1"/>
  <c r="H1100" i="2"/>
  <c r="I1100" i="7" s="1"/>
  <c r="G1100" i="2"/>
  <c r="H1100" i="7" s="1"/>
  <c r="F1100" i="2"/>
  <c r="G1100" i="7" s="1"/>
  <c r="E1100" i="2"/>
  <c r="D1100" i="2"/>
  <c r="F1100" i="7" s="1"/>
  <c r="O1100" i="7" s="1"/>
  <c r="C1100" i="2"/>
  <c r="I1099" i="2" a="1"/>
  <c r="I1099" i="2" s="1"/>
  <c r="H1099" i="2"/>
  <c r="I1099" i="7" s="1"/>
  <c r="G1099" i="2"/>
  <c r="H1099" i="7" s="1"/>
  <c r="F1099" i="2"/>
  <c r="G1099" i="7" s="1"/>
  <c r="E1099" i="2"/>
  <c r="D1099" i="2"/>
  <c r="F1099" i="7" s="1"/>
  <c r="O1099" i="7" s="1"/>
  <c r="C1099" i="2"/>
  <c r="I1098" i="2" a="1"/>
  <c r="I1098" i="2" s="1"/>
  <c r="H1098" i="2"/>
  <c r="I1098" i="7" s="1"/>
  <c r="G1098" i="2"/>
  <c r="H1098" i="7" s="1"/>
  <c r="F1098" i="2"/>
  <c r="G1098" i="7" s="1"/>
  <c r="E1098" i="2"/>
  <c r="D1098" i="2"/>
  <c r="F1098" i="7" s="1"/>
  <c r="O1098" i="7" s="1"/>
  <c r="C1098" i="2"/>
  <c r="I1097" i="2" a="1"/>
  <c r="I1097" i="2" s="1"/>
  <c r="H1097" i="2"/>
  <c r="G1097" i="2"/>
  <c r="H1097" i="7" s="1"/>
  <c r="F1097" i="2"/>
  <c r="G1097" i="7" s="1"/>
  <c r="E1097" i="2"/>
  <c r="D1097" i="2"/>
  <c r="F1097" i="7" s="1"/>
  <c r="C1097" i="2"/>
  <c r="I1096" i="2" a="1"/>
  <c r="I1096" i="2" s="1"/>
  <c r="H1096" i="2"/>
  <c r="I1096" i="7" s="1"/>
  <c r="G1096" i="2"/>
  <c r="H1096" i="7" s="1"/>
  <c r="F1096" i="2"/>
  <c r="G1096" i="7" s="1"/>
  <c r="E1096" i="2"/>
  <c r="D1096" i="2"/>
  <c r="F1096" i="7" s="1"/>
  <c r="C1096" i="2"/>
  <c r="I1095" i="2" a="1"/>
  <c r="I1095" i="2" s="1"/>
  <c r="H1095" i="2"/>
  <c r="I1095" i="7" s="1"/>
  <c r="G1095" i="2"/>
  <c r="H1095" i="7" s="1"/>
  <c r="F1095" i="2"/>
  <c r="G1095" i="7" s="1"/>
  <c r="E1095" i="2"/>
  <c r="D1095" i="2"/>
  <c r="F1095" i="7" s="1"/>
  <c r="C1095" i="2"/>
  <c r="I1094" i="2" a="1"/>
  <c r="I1094" i="2" s="1"/>
  <c r="H1094" i="2"/>
  <c r="I1094" i="7" s="1"/>
  <c r="O1094" i="7" s="1"/>
  <c r="G1094" i="2"/>
  <c r="H1094" i="7" s="1"/>
  <c r="F1094" i="2"/>
  <c r="E1094" i="2"/>
  <c r="D1094" i="2"/>
  <c r="F1094" i="7" s="1"/>
  <c r="C1094" i="2"/>
  <c r="I1093" i="2" a="1"/>
  <c r="I1093" i="2" s="1"/>
  <c r="H1093" i="2"/>
  <c r="I1093" i="7" s="1"/>
  <c r="G1093" i="2"/>
  <c r="H1093" i="7" s="1"/>
  <c r="F1093" i="2"/>
  <c r="G1093" i="7" s="1"/>
  <c r="E1093" i="2"/>
  <c r="D1093" i="2"/>
  <c r="F1093" i="7" s="1"/>
  <c r="O1093" i="7" s="1"/>
  <c r="C1093" i="2"/>
  <c r="I1092" i="2" a="1"/>
  <c r="I1092" i="2" s="1"/>
  <c r="H1092" i="2"/>
  <c r="G1092" i="2"/>
  <c r="H1092" i="7" s="1"/>
  <c r="F1092" i="2"/>
  <c r="G1092" i="7" s="1"/>
  <c r="E1092" i="2"/>
  <c r="D1092" i="2"/>
  <c r="F1092" i="7" s="1"/>
  <c r="C1092" i="2"/>
  <c r="I1091" i="2" a="1"/>
  <c r="I1091" i="2" s="1"/>
  <c r="H1091" i="2"/>
  <c r="I1091" i="7" s="1"/>
  <c r="G1091" i="2"/>
  <c r="H1091" i="7" s="1"/>
  <c r="F1091" i="2"/>
  <c r="G1091" i="7" s="1"/>
  <c r="E1091" i="2"/>
  <c r="D1091" i="2"/>
  <c r="F1091" i="7" s="1"/>
  <c r="O1091" i="7" s="1"/>
  <c r="C1091" i="2"/>
  <c r="I1090" i="2" a="1"/>
  <c r="I1090" i="2" s="1"/>
  <c r="H1090" i="2"/>
  <c r="I1090" i="7" s="1"/>
  <c r="G1090" i="2"/>
  <c r="H1090" i="7" s="1"/>
  <c r="F1090" i="2"/>
  <c r="G1090" i="7" s="1"/>
  <c r="E1090" i="2"/>
  <c r="D1090" i="2"/>
  <c r="F1090" i="7" s="1"/>
  <c r="C1090" i="2"/>
  <c r="I1089" i="2" a="1"/>
  <c r="I1089" i="2" s="1"/>
  <c r="H1089" i="2"/>
  <c r="I1089" i="7" s="1"/>
  <c r="G1089" i="2"/>
  <c r="H1089" i="7" s="1"/>
  <c r="F1089" i="2"/>
  <c r="G1089" i="7" s="1"/>
  <c r="E1089" i="2"/>
  <c r="D1089" i="2"/>
  <c r="F1089" i="7" s="1"/>
  <c r="O1089" i="7" s="1"/>
  <c r="C1089" i="2"/>
  <c r="I1088" i="2" a="1"/>
  <c r="I1088" i="2" s="1"/>
  <c r="H1088" i="2"/>
  <c r="I1088" i="7" s="1"/>
  <c r="G1088" i="2"/>
  <c r="H1088" i="7" s="1"/>
  <c r="F1088" i="2"/>
  <c r="G1088" i="7" s="1"/>
  <c r="E1088" i="2"/>
  <c r="D1088" i="2"/>
  <c r="F1088" i="7" s="1"/>
  <c r="C1088" i="2"/>
  <c r="I1087" i="2" a="1"/>
  <c r="I1087" i="2" s="1"/>
  <c r="H1087" i="2"/>
  <c r="G1087" i="2"/>
  <c r="H1087" i="7" s="1"/>
  <c r="F1087" i="2"/>
  <c r="G1087" i="7" s="1"/>
  <c r="E1087" i="2"/>
  <c r="D1087" i="2"/>
  <c r="F1087" i="7" s="1"/>
  <c r="C1087" i="2"/>
  <c r="I1086" i="2" a="1"/>
  <c r="I1086" i="2" s="1"/>
  <c r="H1086" i="2"/>
  <c r="I1086" i="7" s="1"/>
  <c r="G1086" i="2"/>
  <c r="H1086" i="7" s="1"/>
  <c r="F1086" i="2"/>
  <c r="E1086" i="2"/>
  <c r="D1086" i="2"/>
  <c r="F1086" i="7" s="1"/>
  <c r="O1086" i="7" s="1"/>
  <c r="C1086" i="2"/>
  <c r="I1085" i="2" a="1"/>
  <c r="I1085" i="2" s="1"/>
  <c r="H1085" i="2"/>
  <c r="I1085" i="7" s="1"/>
  <c r="G1085" i="2"/>
  <c r="H1085" i="7" s="1"/>
  <c r="F1085" i="2"/>
  <c r="G1085" i="7" s="1"/>
  <c r="E1085" i="2"/>
  <c r="D1085" i="2"/>
  <c r="F1085" i="7" s="1"/>
  <c r="C1085" i="2"/>
  <c r="I1084" i="2" a="1"/>
  <c r="I1084" i="2" s="1"/>
  <c r="H1084" i="2"/>
  <c r="I1084" i="7" s="1"/>
  <c r="G1084" i="2"/>
  <c r="H1084" i="7" s="1"/>
  <c r="F1084" i="2"/>
  <c r="G1084" i="7" s="1"/>
  <c r="E1084" i="2"/>
  <c r="D1084" i="2"/>
  <c r="C1084" i="2"/>
  <c r="I1083" i="2" a="1"/>
  <c r="I1083" i="2" s="1"/>
  <c r="H1083" i="2"/>
  <c r="I1083" i="7" s="1"/>
  <c r="G1083" i="2"/>
  <c r="H1083" i="7" s="1"/>
  <c r="F1083" i="2"/>
  <c r="G1083" i="7" s="1"/>
  <c r="E1083" i="2"/>
  <c r="D1083" i="2"/>
  <c r="F1083" i="7" s="1"/>
  <c r="C1083" i="2"/>
  <c r="I1082" i="2" a="1"/>
  <c r="I1082" i="2" s="1"/>
  <c r="H1082" i="2"/>
  <c r="I1082" i="7" s="1"/>
  <c r="O1082" i="7" s="1"/>
  <c r="G1082" i="2"/>
  <c r="H1082" i="7" s="1"/>
  <c r="F1082" i="2"/>
  <c r="G1082" i="7" s="1"/>
  <c r="E1082" i="2"/>
  <c r="D1082" i="2"/>
  <c r="F1082" i="7" s="1"/>
  <c r="C1082" i="2"/>
  <c r="I1081" i="2" a="1"/>
  <c r="I1081" i="2" s="1"/>
  <c r="H1081" i="2"/>
  <c r="I1081" i="7" s="1"/>
  <c r="G1081" i="2"/>
  <c r="H1081" i="7" s="1"/>
  <c r="F1081" i="2"/>
  <c r="G1081" i="7" s="1"/>
  <c r="E1081" i="2"/>
  <c r="D1081" i="2"/>
  <c r="F1081" i="7" s="1"/>
  <c r="O1081" i="7" s="1"/>
  <c r="C1081" i="2"/>
  <c r="I1080" i="2" a="1"/>
  <c r="I1080" i="2" s="1"/>
  <c r="H1080" i="2"/>
  <c r="I1080" i="7" s="1"/>
  <c r="G1080" i="2"/>
  <c r="H1080" i="7" s="1"/>
  <c r="F1080" i="2"/>
  <c r="G1080" i="7" s="1"/>
  <c r="E1080" i="2"/>
  <c r="D1080" i="2"/>
  <c r="F1080" i="7" s="1"/>
  <c r="O1080" i="7" s="1"/>
  <c r="C1080" i="2"/>
  <c r="I1079" i="2" a="1"/>
  <c r="I1079" i="2" s="1"/>
  <c r="H1079" i="2"/>
  <c r="I1079" i="7" s="1"/>
  <c r="G1079" i="2"/>
  <c r="H1079" i="7" s="1"/>
  <c r="F1079" i="2"/>
  <c r="G1079" i="7" s="1"/>
  <c r="E1079" i="2"/>
  <c r="D1079" i="2"/>
  <c r="F1079" i="7" s="1"/>
  <c r="O1079" i="7" s="1"/>
  <c r="C1079" i="2"/>
  <c r="I1078" i="2" a="1"/>
  <c r="I1078" i="2" s="1"/>
  <c r="H1078" i="2"/>
  <c r="I1078" i="7" s="1"/>
  <c r="G1078" i="2"/>
  <c r="H1078" i="7" s="1"/>
  <c r="F1078" i="2"/>
  <c r="G1078" i="7" s="1"/>
  <c r="E1078" i="2"/>
  <c r="D1078" i="2"/>
  <c r="F1078" i="7" s="1"/>
  <c r="C1078" i="2"/>
  <c r="I1077" i="2" a="1"/>
  <c r="I1077" i="2" s="1"/>
  <c r="H1077" i="2"/>
  <c r="G1077" i="2"/>
  <c r="H1077" i="7" s="1"/>
  <c r="F1077" i="2"/>
  <c r="G1077" i="7" s="1"/>
  <c r="E1077" i="2"/>
  <c r="D1077" i="2"/>
  <c r="F1077" i="7" s="1"/>
  <c r="C1077" i="2"/>
  <c r="I1076" i="2" a="1"/>
  <c r="I1076" i="2" s="1"/>
  <c r="H1076" i="2"/>
  <c r="I1076" i="7" s="1"/>
  <c r="G1076" i="2"/>
  <c r="H1076" i="7" s="1"/>
  <c r="F1076" i="2"/>
  <c r="E1076" i="2"/>
  <c r="D1076" i="2"/>
  <c r="F1076" i="7" s="1"/>
  <c r="C1076" i="2"/>
  <c r="I1075" i="2" a="1"/>
  <c r="I1075" i="2" s="1"/>
  <c r="H1075" i="2"/>
  <c r="I1075" i="7" s="1"/>
  <c r="G1075" i="2"/>
  <c r="H1075" i="7" s="1"/>
  <c r="F1075" i="2"/>
  <c r="G1075" i="7" s="1"/>
  <c r="E1075" i="2"/>
  <c r="D1075" i="2"/>
  <c r="F1075" i="7" s="1"/>
  <c r="O1075" i="7" s="1"/>
  <c r="C1075" i="2"/>
  <c r="I1074" i="2" a="1"/>
  <c r="I1074" i="2" s="1"/>
  <c r="H1074" i="2"/>
  <c r="I1074" i="7" s="1"/>
  <c r="G1074" i="2"/>
  <c r="F1074" i="2"/>
  <c r="G1074" i="7" s="1"/>
  <c r="E1074" i="2"/>
  <c r="D1074" i="2"/>
  <c r="F1074" i="7" s="1"/>
  <c r="O1074" i="7" s="1"/>
  <c r="C1074" i="2"/>
  <c r="I1073" i="2" a="1"/>
  <c r="I1073" i="2" s="1"/>
  <c r="H1073" i="2"/>
  <c r="I1073" i="7" s="1"/>
  <c r="G1073" i="2"/>
  <c r="H1073" i="7" s="1"/>
  <c r="F1073" i="2"/>
  <c r="G1073" i="7" s="1"/>
  <c r="E1073" i="2"/>
  <c r="D1073" i="2"/>
  <c r="F1073" i="7" s="1"/>
  <c r="C1073" i="2"/>
  <c r="I1072" i="2" a="1"/>
  <c r="I1072" i="2" s="1"/>
  <c r="H1072" i="2"/>
  <c r="I1072" i="7" s="1"/>
  <c r="G1072" i="2"/>
  <c r="F1072" i="2"/>
  <c r="G1072" i="7" s="1"/>
  <c r="E1072" i="2"/>
  <c r="D1072" i="2"/>
  <c r="C1072" i="2"/>
  <c r="I1071" i="2" a="1"/>
  <c r="I1071" i="2" s="1"/>
  <c r="H1071" i="2"/>
  <c r="I1071" i="7" s="1"/>
  <c r="G1071" i="2"/>
  <c r="H1071" i="7" s="1"/>
  <c r="F1071" i="2"/>
  <c r="G1071" i="7" s="1"/>
  <c r="E1071" i="2"/>
  <c r="D1071" i="2"/>
  <c r="F1071" i="7" s="1"/>
  <c r="C1071" i="2"/>
  <c r="I1070" i="2" a="1"/>
  <c r="I1070" i="2" s="1"/>
  <c r="H1070" i="2"/>
  <c r="I1070" i="7" s="1"/>
  <c r="O1070" i="7" s="1"/>
  <c r="G1070" i="2"/>
  <c r="H1070" i="7" s="1"/>
  <c r="F1070" i="2"/>
  <c r="G1070" i="7" s="1"/>
  <c r="E1070" i="2"/>
  <c r="D1070" i="2"/>
  <c r="F1070" i="7" s="1"/>
  <c r="C1070" i="2"/>
  <c r="I1069" i="2" a="1"/>
  <c r="I1069" i="2" s="1"/>
  <c r="H1069" i="2"/>
  <c r="I1069" i="7" s="1"/>
  <c r="G1069" i="2"/>
  <c r="H1069" i="7" s="1"/>
  <c r="F1069" i="2"/>
  <c r="G1069" i="7" s="1"/>
  <c r="E1069" i="2"/>
  <c r="D1069" i="2"/>
  <c r="F1069" i="7" s="1"/>
  <c r="O1069" i="7" s="1"/>
  <c r="C1069" i="2"/>
  <c r="I1068" i="2" a="1"/>
  <c r="I1068" i="2" s="1"/>
  <c r="H1068" i="2"/>
  <c r="I1068" i="7" s="1"/>
  <c r="G1068" i="2"/>
  <c r="H1068" i="7" s="1"/>
  <c r="F1068" i="2"/>
  <c r="G1068" i="7" s="1"/>
  <c r="E1068" i="2"/>
  <c r="D1068" i="2"/>
  <c r="F1068" i="7" s="1"/>
  <c r="O1068" i="7" s="1"/>
  <c r="C1068" i="2"/>
  <c r="I1067" i="2" a="1"/>
  <c r="I1067" i="2" s="1"/>
  <c r="H1067" i="2"/>
  <c r="I1067" i="7" s="1"/>
  <c r="G1067" i="2"/>
  <c r="F1067" i="2"/>
  <c r="E1067" i="2"/>
  <c r="D1067" i="2"/>
  <c r="F1067" i="7" s="1"/>
  <c r="O1067" i="7" s="1"/>
  <c r="C1067" i="2"/>
  <c r="I1066" i="2" a="1"/>
  <c r="I1066" i="2" s="1"/>
  <c r="H1066" i="2"/>
  <c r="I1066" i="7" s="1"/>
  <c r="G1066" i="2"/>
  <c r="H1066" i="7" s="1"/>
  <c r="F1066" i="2"/>
  <c r="G1066" i="7" s="1"/>
  <c r="E1066" i="2"/>
  <c r="D1066" i="2"/>
  <c r="F1066" i="7" s="1"/>
  <c r="C1066" i="2"/>
  <c r="I1065" i="2" a="1"/>
  <c r="I1065" i="2" s="1"/>
  <c r="H1065" i="2"/>
  <c r="I1065" i="7" s="1"/>
  <c r="G1065" i="2"/>
  <c r="H1065" i="7" s="1"/>
  <c r="F1065" i="2"/>
  <c r="E1065" i="2"/>
  <c r="D1065" i="2"/>
  <c r="F1065" i="7" s="1"/>
  <c r="O1065" i="7" s="1"/>
  <c r="C1065" i="2"/>
  <c r="I1064" i="2" a="1"/>
  <c r="I1064" i="2" s="1"/>
  <c r="H1064" i="2"/>
  <c r="I1064" i="7" s="1"/>
  <c r="G1064" i="2"/>
  <c r="H1064" i="7" s="1"/>
  <c r="F1064" i="2"/>
  <c r="G1064" i="7" s="1"/>
  <c r="E1064" i="2"/>
  <c r="D1064" i="2"/>
  <c r="F1064" i="7" s="1"/>
  <c r="C1064" i="2"/>
  <c r="I1063" i="2" a="1"/>
  <c r="I1063" i="2" s="1"/>
  <c r="H1063" i="2"/>
  <c r="G1063" i="2"/>
  <c r="H1063" i="7" s="1"/>
  <c r="F1063" i="2"/>
  <c r="G1063" i="7" s="1"/>
  <c r="E1063" i="2"/>
  <c r="D1063" i="2"/>
  <c r="F1063" i="7" s="1"/>
  <c r="C1063" i="2"/>
  <c r="I1062" i="2" a="1"/>
  <c r="I1062" i="2" s="1"/>
  <c r="H1062" i="2"/>
  <c r="I1062" i="7" s="1"/>
  <c r="G1062" i="2"/>
  <c r="H1062" i="7" s="1"/>
  <c r="F1062" i="2"/>
  <c r="G1062" i="7" s="1"/>
  <c r="E1062" i="2"/>
  <c r="D1062" i="2"/>
  <c r="F1062" i="7" s="1"/>
  <c r="O1062" i="7" s="1"/>
  <c r="C1062" i="2"/>
  <c r="I1061" i="2" a="1"/>
  <c r="I1061" i="2" s="1"/>
  <c r="H1061" i="2"/>
  <c r="I1061" i="7" s="1"/>
  <c r="G1061" i="2"/>
  <c r="H1061" i="7" s="1"/>
  <c r="F1061" i="2"/>
  <c r="G1061" i="7" s="1"/>
  <c r="E1061" i="2"/>
  <c r="D1061" i="2"/>
  <c r="F1061" i="7" s="1"/>
  <c r="C1061" i="2"/>
  <c r="I1060" i="2" a="1"/>
  <c r="I1060" i="2" s="1"/>
  <c r="H1060" i="2"/>
  <c r="I1060" i="7" s="1"/>
  <c r="G1060" i="2"/>
  <c r="H1060" i="7" s="1"/>
  <c r="F1060" i="2"/>
  <c r="E1060" i="2"/>
  <c r="D1060" i="2"/>
  <c r="C1060" i="2"/>
  <c r="I1059" i="2" a="1"/>
  <c r="I1059" i="2" s="1"/>
  <c r="H1059" i="2"/>
  <c r="I1059" i="7" s="1"/>
  <c r="G1059" i="2"/>
  <c r="H1059" i="7" s="1"/>
  <c r="F1059" i="2"/>
  <c r="G1059" i="7" s="1"/>
  <c r="E1059" i="2"/>
  <c r="D1059" i="2"/>
  <c r="F1059" i="7" s="1"/>
  <c r="C1059" i="2"/>
  <c r="I1058" i="2" a="1"/>
  <c r="I1058" i="2" s="1"/>
  <c r="H1058" i="2"/>
  <c r="I1058" i="7" s="1"/>
  <c r="O1058" i="7" s="1"/>
  <c r="G1058" i="2"/>
  <c r="H1058" i="7" s="1"/>
  <c r="F1058" i="2"/>
  <c r="G1058" i="7" s="1"/>
  <c r="E1058" i="2"/>
  <c r="D1058" i="2"/>
  <c r="F1058" i="7" s="1"/>
  <c r="C1058" i="2"/>
  <c r="I1057" i="2" a="1"/>
  <c r="I1057" i="2" s="1"/>
  <c r="H1057" i="2"/>
  <c r="I1057" i="7" s="1"/>
  <c r="G1057" i="2"/>
  <c r="H1057" i="7" s="1"/>
  <c r="F1057" i="2"/>
  <c r="E1057" i="2"/>
  <c r="D1057" i="2"/>
  <c r="F1057" i="7" s="1"/>
  <c r="O1057" i="7" s="1"/>
  <c r="C1057" i="2"/>
  <c r="I1056" i="2" a="1"/>
  <c r="I1056" i="2" s="1"/>
  <c r="H1056" i="2"/>
  <c r="I1056" i="7" s="1"/>
  <c r="G1056" i="2"/>
  <c r="H1056" i="7" s="1"/>
  <c r="F1056" i="2"/>
  <c r="G1056" i="7" s="1"/>
  <c r="E1056" i="2"/>
  <c r="D1056" i="2"/>
  <c r="F1056" i="7" s="1"/>
  <c r="O1056" i="7" s="1"/>
  <c r="C1056" i="2"/>
  <c r="I1055" i="2" a="1"/>
  <c r="I1055" i="2" s="1"/>
  <c r="H1055" i="2"/>
  <c r="G1055" i="2"/>
  <c r="H1055" i="7" s="1"/>
  <c r="F1055" i="2"/>
  <c r="G1055" i="7" s="1"/>
  <c r="E1055" i="2"/>
  <c r="D1055" i="2"/>
  <c r="F1055" i="7" s="1"/>
  <c r="C1055" i="2"/>
  <c r="I1054" i="2" a="1"/>
  <c r="I1054" i="2" s="1"/>
  <c r="H1054" i="2"/>
  <c r="I1054" i="7" s="1"/>
  <c r="G1054" i="2"/>
  <c r="H1054" i="7" s="1"/>
  <c r="F1054" i="2"/>
  <c r="G1054" i="7" s="1"/>
  <c r="E1054" i="2"/>
  <c r="D1054" i="2"/>
  <c r="F1054" i="7" s="1"/>
  <c r="C1054" i="2"/>
  <c r="I1053" i="2" a="1"/>
  <c r="I1053" i="2" s="1"/>
  <c r="H1053" i="2"/>
  <c r="I1053" i="7" s="1"/>
  <c r="G1053" i="2"/>
  <c r="H1053" i="7" s="1"/>
  <c r="F1053" i="2"/>
  <c r="G1053" i="7" s="1"/>
  <c r="E1053" i="2"/>
  <c r="D1053" i="2"/>
  <c r="F1053" i="7" s="1"/>
  <c r="O1053" i="7" s="1"/>
  <c r="C1053" i="2"/>
  <c r="I1052" i="2" a="1"/>
  <c r="I1052" i="2" s="1"/>
  <c r="H1052" i="2"/>
  <c r="I1052" i="7" s="1"/>
  <c r="G1052" i="2"/>
  <c r="H1052" i="7" s="1"/>
  <c r="F1052" i="2"/>
  <c r="G1052" i="7" s="1"/>
  <c r="E1052" i="2"/>
  <c r="D1052" i="2"/>
  <c r="F1052" i="7" s="1"/>
  <c r="C1052" i="2"/>
  <c r="I1051" i="2" a="1"/>
  <c r="I1051" i="2" s="1"/>
  <c r="H1051" i="2"/>
  <c r="I1051" i="7" s="1"/>
  <c r="G1051" i="2"/>
  <c r="H1051" i="7" s="1"/>
  <c r="F1051" i="2"/>
  <c r="G1051" i="7" s="1"/>
  <c r="E1051" i="2"/>
  <c r="D1051" i="2"/>
  <c r="F1051" i="7" s="1"/>
  <c r="O1051" i="7" s="1"/>
  <c r="C1051" i="2"/>
  <c r="I1050" i="2" a="1"/>
  <c r="I1050" i="2" s="1"/>
  <c r="H1050" i="2"/>
  <c r="I1050" i="7" s="1"/>
  <c r="G1050" i="2"/>
  <c r="H1050" i="7" s="1"/>
  <c r="F1050" i="2"/>
  <c r="G1050" i="7" s="1"/>
  <c r="E1050" i="2"/>
  <c r="D1050" i="2"/>
  <c r="F1050" i="7" s="1"/>
  <c r="O1050" i="7" s="1"/>
  <c r="C1050" i="2"/>
  <c r="I1049" i="2" a="1"/>
  <c r="I1049" i="2" s="1"/>
  <c r="H1049" i="2"/>
  <c r="I1049" i="7" s="1"/>
  <c r="G1049" i="2"/>
  <c r="H1049" i="7" s="1"/>
  <c r="F1049" i="2"/>
  <c r="G1049" i="7" s="1"/>
  <c r="E1049" i="2"/>
  <c r="D1049" i="2"/>
  <c r="F1049" i="7" s="1"/>
  <c r="C1049" i="2"/>
  <c r="I1048" i="2" a="1"/>
  <c r="I1048" i="2" s="1"/>
  <c r="H1048" i="2"/>
  <c r="G1048" i="2"/>
  <c r="F1048" i="2"/>
  <c r="G1048" i="7" s="1"/>
  <c r="E1048" i="2"/>
  <c r="D1048" i="2"/>
  <c r="C1048" i="2"/>
  <c r="I1047" i="2" a="1"/>
  <c r="I1047" i="2" s="1"/>
  <c r="H1047" i="2"/>
  <c r="I1047" i="7" s="1"/>
  <c r="G1047" i="2"/>
  <c r="H1047" i="7" s="1"/>
  <c r="F1047" i="2"/>
  <c r="G1047" i="7" s="1"/>
  <c r="E1047" i="2"/>
  <c r="D1047" i="2"/>
  <c r="F1047" i="7" s="1"/>
  <c r="C1047" i="2"/>
  <c r="I1046" i="2" a="1"/>
  <c r="I1046" i="2" s="1"/>
  <c r="H1046" i="2"/>
  <c r="I1046" i="7" s="1"/>
  <c r="O1046" i="7" s="1"/>
  <c r="G1046" i="2"/>
  <c r="F1046" i="2"/>
  <c r="G1046" i="7" s="1"/>
  <c r="E1046" i="2"/>
  <c r="D1046" i="2"/>
  <c r="F1046" i="7" s="1"/>
  <c r="C1046" i="2"/>
  <c r="I1045" i="2" a="1"/>
  <c r="I1045" i="2" s="1"/>
  <c r="H1045" i="2"/>
  <c r="I1045" i="7" s="1"/>
  <c r="G1045" i="2"/>
  <c r="H1045" i="7" s="1"/>
  <c r="F1045" i="2"/>
  <c r="G1045" i="7" s="1"/>
  <c r="E1045" i="2"/>
  <c r="D1045" i="2"/>
  <c r="F1045" i="7" s="1"/>
  <c r="O1045" i="7" s="1"/>
  <c r="C1045" i="2"/>
  <c r="I1044" i="2" a="1"/>
  <c r="I1044" i="2" s="1"/>
  <c r="H1044" i="2"/>
  <c r="I1044" i="7" s="1"/>
  <c r="G1044" i="2"/>
  <c r="H1044" i="7" s="1"/>
  <c r="F1044" i="2"/>
  <c r="G1044" i="7" s="1"/>
  <c r="E1044" i="2"/>
  <c r="D1044" i="2"/>
  <c r="F1044" i="7" s="1"/>
  <c r="O1044" i="7" s="1"/>
  <c r="C1044" i="2"/>
  <c r="I1043" i="2" a="1"/>
  <c r="I1043" i="2" s="1"/>
  <c r="H1043" i="2"/>
  <c r="I1043" i="7" s="1"/>
  <c r="G1043" i="2"/>
  <c r="H1043" i="7" s="1"/>
  <c r="F1043" i="2"/>
  <c r="G1043" i="7" s="1"/>
  <c r="E1043" i="2"/>
  <c r="D1043" i="2"/>
  <c r="F1043" i="7" s="1"/>
  <c r="O1043" i="7" s="1"/>
  <c r="C1043" i="2"/>
  <c r="I1042" i="2" a="1"/>
  <c r="I1042" i="2" s="1"/>
  <c r="H1042" i="2"/>
  <c r="I1042" i="7" s="1"/>
  <c r="G1042" i="2"/>
  <c r="H1042" i="7" s="1"/>
  <c r="F1042" i="2"/>
  <c r="G1042" i="7" s="1"/>
  <c r="E1042" i="2"/>
  <c r="D1042" i="2"/>
  <c r="F1042" i="7" s="1"/>
  <c r="C1042" i="2"/>
  <c r="I1041" i="2" a="1"/>
  <c r="I1041" i="2" s="1"/>
  <c r="H1041" i="2"/>
  <c r="G1041" i="2"/>
  <c r="H1041" i="7" s="1"/>
  <c r="F1041" i="2"/>
  <c r="G1041" i="7" s="1"/>
  <c r="E1041" i="2"/>
  <c r="D1041" i="2"/>
  <c r="F1041" i="7" s="1"/>
  <c r="C1041" i="2"/>
  <c r="I1040" i="2" a="1"/>
  <c r="I1040" i="2" s="1"/>
  <c r="H1040" i="2"/>
  <c r="I1040" i="7" s="1"/>
  <c r="G1040" i="2"/>
  <c r="H1040" i="7" s="1"/>
  <c r="F1040" i="2"/>
  <c r="G1040" i="7" s="1"/>
  <c r="E1040" i="2"/>
  <c r="D1040" i="2"/>
  <c r="F1040" i="7" s="1"/>
  <c r="C1040" i="2"/>
  <c r="I1039" i="2" a="1"/>
  <c r="I1039" i="2" s="1"/>
  <c r="H1039" i="2"/>
  <c r="I1039" i="7" s="1"/>
  <c r="G1039" i="2"/>
  <c r="H1039" i="7" s="1"/>
  <c r="F1039" i="2"/>
  <c r="G1039" i="7" s="1"/>
  <c r="E1039" i="2"/>
  <c r="D1039" i="2"/>
  <c r="F1039" i="7" s="1"/>
  <c r="O1039" i="7" s="1"/>
  <c r="C1039" i="2"/>
  <c r="I1038" i="2" a="1"/>
  <c r="I1038" i="2" s="1"/>
  <c r="H1038" i="2"/>
  <c r="G1038" i="2"/>
  <c r="F1038" i="2"/>
  <c r="G1038" i="7" s="1"/>
  <c r="E1038" i="2"/>
  <c r="D1038" i="2"/>
  <c r="F1038" i="7" s="1"/>
  <c r="C1038" i="2"/>
  <c r="I1037" i="2" a="1"/>
  <c r="I1037" i="2" s="1"/>
  <c r="H1037" i="2"/>
  <c r="I1037" i="7" s="1"/>
  <c r="G1037" i="2"/>
  <c r="H1037" i="7" s="1"/>
  <c r="F1037" i="2"/>
  <c r="G1037" i="7" s="1"/>
  <c r="E1037" i="2"/>
  <c r="D1037" i="2"/>
  <c r="F1037" i="7" s="1"/>
  <c r="C1037" i="2"/>
  <c r="I1036" i="2" a="1"/>
  <c r="I1036" i="2" s="1"/>
  <c r="H1036" i="2"/>
  <c r="I1036" i="7" s="1"/>
  <c r="G1036" i="2"/>
  <c r="H1036" i="7" s="1"/>
  <c r="F1036" i="2"/>
  <c r="G1036" i="7" s="1"/>
  <c r="E1036" i="2"/>
  <c r="D1036" i="2"/>
  <c r="C1036" i="2"/>
  <c r="I1035" i="2" a="1"/>
  <c r="I1035" i="2" s="1"/>
  <c r="H1035" i="2"/>
  <c r="I1035" i="7" s="1"/>
  <c r="G1035" i="2"/>
  <c r="H1035" i="7" s="1"/>
  <c r="F1035" i="2"/>
  <c r="G1035" i="7" s="1"/>
  <c r="E1035" i="2"/>
  <c r="D1035" i="2"/>
  <c r="F1035" i="7" s="1"/>
  <c r="C1035" i="2"/>
  <c r="I1034" i="2" a="1"/>
  <c r="I1034" i="2" s="1"/>
  <c r="H1034" i="2"/>
  <c r="I1034" i="7" s="1"/>
  <c r="O1034" i="7" s="1"/>
  <c r="G1034" i="2"/>
  <c r="H1034" i="7" s="1"/>
  <c r="F1034" i="2"/>
  <c r="G1034" i="7" s="1"/>
  <c r="E1034" i="2"/>
  <c r="D1034" i="2"/>
  <c r="F1034" i="7" s="1"/>
  <c r="C1034" i="2"/>
  <c r="I1033" i="2" a="1"/>
  <c r="I1033" i="2" s="1"/>
  <c r="H1033" i="2"/>
  <c r="I1033" i="7" s="1"/>
  <c r="G1033" i="2"/>
  <c r="F1033" i="2"/>
  <c r="G1033" i="7" s="1"/>
  <c r="E1033" i="2"/>
  <c r="D1033" i="2"/>
  <c r="F1033" i="7" s="1"/>
  <c r="O1033" i="7" s="1"/>
  <c r="C1033" i="2"/>
  <c r="I1032" i="2" a="1"/>
  <c r="I1032" i="2" s="1"/>
  <c r="H1032" i="2"/>
  <c r="I1032" i="7" s="1"/>
  <c r="G1032" i="2"/>
  <c r="H1032" i="7" s="1"/>
  <c r="F1032" i="2"/>
  <c r="G1032" i="7" s="1"/>
  <c r="E1032" i="2"/>
  <c r="D1032" i="2"/>
  <c r="F1032" i="7" s="1"/>
  <c r="O1032" i="7" s="1"/>
  <c r="C1032" i="2"/>
  <c r="I1031" i="2" a="1"/>
  <c r="I1031" i="2" s="1"/>
  <c r="H1031" i="2"/>
  <c r="I1031" i="7" s="1"/>
  <c r="G1031" i="2"/>
  <c r="F1031" i="2"/>
  <c r="G1031" i="7" s="1"/>
  <c r="E1031" i="2"/>
  <c r="D1031" i="2"/>
  <c r="C1031" i="2"/>
  <c r="I1030" i="2" a="1"/>
  <c r="I1030" i="2" s="1"/>
  <c r="H1030" i="2"/>
  <c r="I1030" i="7" s="1"/>
  <c r="G1030" i="2"/>
  <c r="H1030" i="7" s="1"/>
  <c r="F1030" i="2"/>
  <c r="G1030" i="7" s="1"/>
  <c r="E1030" i="2"/>
  <c r="D1030" i="2"/>
  <c r="F1030" i="7" s="1"/>
  <c r="C1030" i="2"/>
  <c r="I1029" i="2" a="1"/>
  <c r="I1029" i="2" s="1"/>
  <c r="H1029" i="2"/>
  <c r="G1029" i="2"/>
  <c r="H1029" i="7" s="1"/>
  <c r="F1029" i="2"/>
  <c r="G1029" i="7" s="1"/>
  <c r="E1029" i="2"/>
  <c r="D1029" i="2"/>
  <c r="F1029" i="7" s="1"/>
  <c r="C1029" i="2"/>
  <c r="I1028" i="2" a="1"/>
  <c r="I1028" i="2" s="1"/>
  <c r="H1028" i="2"/>
  <c r="I1028" i="7" s="1"/>
  <c r="G1028" i="2"/>
  <c r="F1028" i="2"/>
  <c r="E1028" i="2"/>
  <c r="D1028" i="2"/>
  <c r="F1028" i="7" s="1"/>
  <c r="C1028" i="2"/>
  <c r="I1027" i="2" a="1"/>
  <c r="I1027" i="2" s="1"/>
  <c r="H1027" i="2"/>
  <c r="I1027" i="7" s="1"/>
  <c r="G1027" i="2"/>
  <c r="H1027" i="7" s="1"/>
  <c r="F1027" i="2"/>
  <c r="G1027" i="7" s="1"/>
  <c r="E1027" i="2"/>
  <c r="D1027" i="2"/>
  <c r="F1027" i="7" s="1"/>
  <c r="O1027" i="7" s="1"/>
  <c r="C1027" i="2"/>
  <c r="I1026" i="2" a="1"/>
  <c r="I1026" i="2" s="1"/>
  <c r="H1026" i="2"/>
  <c r="I1026" i="7" s="1"/>
  <c r="G1026" i="2"/>
  <c r="H1026" i="7" s="1"/>
  <c r="F1026" i="2"/>
  <c r="G1026" i="7" s="1"/>
  <c r="E1026" i="2"/>
  <c r="D1026" i="2"/>
  <c r="C1026" i="2"/>
  <c r="I1025" i="2" a="1"/>
  <c r="I1025" i="2" s="1"/>
  <c r="H1025" i="2"/>
  <c r="I1025" i="7" s="1"/>
  <c r="G1025" i="2"/>
  <c r="H1025" i="7" s="1"/>
  <c r="F1025" i="2"/>
  <c r="G1025" i="7" s="1"/>
  <c r="E1025" i="2"/>
  <c r="D1025" i="2"/>
  <c r="F1025" i="7" s="1"/>
  <c r="C1025" i="2"/>
  <c r="I1024" i="2" a="1"/>
  <c r="I1024" i="2" s="1"/>
  <c r="H1024" i="2"/>
  <c r="I1024" i="7" s="1"/>
  <c r="G1024" i="2"/>
  <c r="H1024" i="7" s="1"/>
  <c r="F1024" i="2"/>
  <c r="G1024" i="7" s="1"/>
  <c r="E1024" i="2"/>
  <c r="D1024" i="2"/>
  <c r="F1024" i="7" s="1"/>
  <c r="C1024" i="2"/>
  <c r="I1023" i="2" a="1"/>
  <c r="I1023" i="2" s="1"/>
  <c r="H1023" i="2"/>
  <c r="I1023" i="7" s="1"/>
  <c r="G1023" i="2"/>
  <c r="F1023" i="2"/>
  <c r="G1023" i="7" s="1"/>
  <c r="E1023" i="2"/>
  <c r="D1023" i="2"/>
  <c r="F1023" i="7" s="1"/>
  <c r="C1023" i="2"/>
  <c r="I1022" i="2" a="1"/>
  <c r="I1022" i="2" s="1"/>
  <c r="H1022" i="2"/>
  <c r="I1022" i="7" s="1"/>
  <c r="G1022" i="2"/>
  <c r="H1022" i="7" s="1"/>
  <c r="F1022" i="2"/>
  <c r="G1022" i="7" s="1"/>
  <c r="E1022" i="2"/>
  <c r="D1022" i="2"/>
  <c r="F1022" i="7" s="1"/>
  <c r="C1022" i="2"/>
  <c r="I1021" i="2" a="1"/>
  <c r="I1021" i="2" s="1"/>
  <c r="H1021" i="2"/>
  <c r="I1021" i="7" s="1"/>
  <c r="G1021" i="2"/>
  <c r="F1021" i="2"/>
  <c r="G1021" i="7" s="1"/>
  <c r="E1021" i="2"/>
  <c r="D1021" i="2"/>
  <c r="F1021" i="7" s="1"/>
  <c r="O1021" i="7" s="1"/>
  <c r="C1021" i="2"/>
  <c r="I1020" i="2" a="1"/>
  <c r="I1020" i="2" s="1"/>
  <c r="H1020" i="2"/>
  <c r="I1020" i="7" s="1"/>
  <c r="G1020" i="2"/>
  <c r="H1020" i="7" s="1"/>
  <c r="F1020" i="2"/>
  <c r="G1020" i="7" s="1"/>
  <c r="E1020" i="2"/>
  <c r="D1020" i="2"/>
  <c r="F1020" i="7" s="1"/>
  <c r="O1020" i="7" s="1"/>
  <c r="C1020" i="2"/>
  <c r="I1019" i="2" a="1"/>
  <c r="I1019" i="2" s="1"/>
  <c r="H1019" i="2"/>
  <c r="I1019" i="7" s="1"/>
  <c r="G1019" i="2"/>
  <c r="H1019" i="7" s="1"/>
  <c r="F1019" i="2"/>
  <c r="G1019" i="7" s="1"/>
  <c r="E1019" i="2"/>
  <c r="D1019" i="2"/>
  <c r="F1019" i="7" s="1"/>
  <c r="O1019" i="7" s="1"/>
  <c r="C1019" i="2"/>
  <c r="I1018" i="2" a="1"/>
  <c r="I1018" i="2" s="1"/>
  <c r="H1018" i="2"/>
  <c r="I1018" i="7" s="1"/>
  <c r="G1018" i="2"/>
  <c r="H1018" i="7" s="1"/>
  <c r="F1018" i="2"/>
  <c r="G1018" i="7" s="1"/>
  <c r="E1018" i="2"/>
  <c r="D1018" i="2"/>
  <c r="F1018" i="7" s="1"/>
  <c r="C1018" i="2"/>
  <c r="I1017" i="2" a="1"/>
  <c r="I1017" i="2" s="1"/>
  <c r="H1017" i="2"/>
  <c r="I1017" i="7" s="1"/>
  <c r="G1017" i="2"/>
  <c r="H1017" i="7" s="1"/>
  <c r="F1017" i="2"/>
  <c r="G1017" i="7" s="1"/>
  <c r="E1017" i="2"/>
  <c r="D1017" i="2"/>
  <c r="F1017" i="7" s="1"/>
  <c r="O1017" i="7" s="1"/>
  <c r="C1017" i="2"/>
  <c r="I1016" i="2" a="1"/>
  <c r="I1016" i="2" s="1"/>
  <c r="H1016" i="2"/>
  <c r="G1016" i="2"/>
  <c r="H1016" i="7" s="1"/>
  <c r="F1016" i="2"/>
  <c r="E1016" i="2"/>
  <c r="D1016" i="2"/>
  <c r="F1016" i="7" s="1"/>
  <c r="C1016" i="2"/>
  <c r="I1015" i="2" a="1"/>
  <c r="I1015" i="2" s="1"/>
  <c r="H1015" i="2"/>
  <c r="I1015" i="7" s="1"/>
  <c r="G1015" i="2"/>
  <c r="H1015" i="7" s="1"/>
  <c r="F1015" i="2"/>
  <c r="G1015" i="7" s="1"/>
  <c r="E1015" i="2"/>
  <c r="D1015" i="2"/>
  <c r="F1015" i="7" s="1"/>
  <c r="O1015" i="7" s="1"/>
  <c r="C1015" i="2"/>
  <c r="I1014" i="2" a="1"/>
  <c r="I1014" i="2" s="1"/>
  <c r="H1014" i="2"/>
  <c r="G1014" i="2"/>
  <c r="H1014" i="7" s="1"/>
  <c r="F1014" i="2"/>
  <c r="G1014" i="7" s="1"/>
  <c r="E1014" i="2"/>
  <c r="D1014" i="2"/>
  <c r="F1014" i="7" s="1"/>
  <c r="C1014" i="2"/>
  <c r="I1013" i="2" a="1"/>
  <c r="I1013" i="2" s="1"/>
  <c r="H1013" i="2"/>
  <c r="I1013" i="7" s="1"/>
  <c r="G1013" i="2"/>
  <c r="H1013" i="7" s="1"/>
  <c r="F1013" i="2"/>
  <c r="G1013" i="7" s="1"/>
  <c r="E1013" i="2"/>
  <c r="D1013" i="2"/>
  <c r="F1013" i="7" s="1"/>
  <c r="C1013" i="2"/>
  <c r="I1012" i="2" a="1"/>
  <c r="I1012" i="2" s="1"/>
  <c r="H1012" i="2"/>
  <c r="I1012" i="7" s="1"/>
  <c r="G1012" i="2"/>
  <c r="H1012" i="7" s="1"/>
  <c r="F1012" i="2"/>
  <c r="G1012" i="7" s="1"/>
  <c r="E1012" i="2"/>
  <c r="D1012" i="2"/>
  <c r="F1012" i="7" s="1"/>
  <c r="C1012" i="2"/>
  <c r="I1011" i="2" a="1"/>
  <c r="I1011" i="2" s="1"/>
  <c r="H1011" i="2"/>
  <c r="G1011" i="2"/>
  <c r="F1011" i="2"/>
  <c r="G1011" i="7" s="1"/>
  <c r="E1011" i="2"/>
  <c r="D1011" i="2"/>
  <c r="F1011" i="7" s="1"/>
  <c r="C1011" i="2"/>
  <c r="I1010" i="2" a="1"/>
  <c r="I1010" i="2" s="1"/>
  <c r="H1010" i="2"/>
  <c r="I1010" i="7" s="1"/>
  <c r="G1010" i="2"/>
  <c r="H1010" i="7" s="1"/>
  <c r="F1010" i="2"/>
  <c r="G1010" i="7" s="1"/>
  <c r="E1010" i="2"/>
  <c r="D1010" i="2"/>
  <c r="F1010" i="7" s="1"/>
  <c r="C1010" i="2"/>
  <c r="I1009" i="2" a="1"/>
  <c r="I1009" i="2" s="1"/>
  <c r="H1009" i="2"/>
  <c r="I1009" i="7" s="1"/>
  <c r="G1009" i="2"/>
  <c r="H1009" i="7" s="1"/>
  <c r="F1009" i="2"/>
  <c r="G1009" i="7" s="1"/>
  <c r="E1009" i="2"/>
  <c r="D1009" i="2"/>
  <c r="C1009" i="2"/>
  <c r="I1008" i="2" a="1"/>
  <c r="I1008" i="2" s="1"/>
  <c r="H1008" i="2"/>
  <c r="I1008" i="7" s="1"/>
  <c r="G1008" i="2"/>
  <c r="H1008" i="7" s="1"/>
  <c r="F1008" i="2"/>
  <c r="G1008" i="7" s="1"/>
  <c r="E1008" i="2"/>
  <c r="D1008" i="2"/>
  <c r="F1008" i="7" s="1"/>
  <c r="O1008" i="7" s="1"/>
  <c r="C1008" i="2"/>
  <c r="I1007" i="2" a="1"/>
  <c r="I1007" i="2" s="1"/>
  <c r="H1007" i="2"/>
  <c r="G1007" i="2"/>
  <c r="F1007" i="2"/>
  <c r="G1007" i="7" s="1"/>
  <c r="E1007" i="2"/>
  <c r="D1007" i="2"/>
  <c r="F1007" i="7" s="1"/>
  <c r="C1007" i="2"/>
  <c r="I1006" i="2" a="1"/>
  <c r="I1006" i="2" s="1"/>
  <c r="H1006" i="2"/>
  <c r="I1006" i="7" s="1"/>
  <c r="G1006" i="2"/>
  <c r="H1006" i="7" s="1"/>
  <c r="F1006" i="2"/>
  <c r="E1006" i="2"/>
  <c r="D1006" i="2"/>
  <c r="F1006" i="7" s="1"/>
  <c r="C1006" i="2"/>
  <c r="I1005" i="2" a="1"/>
  <c r="I1005" i="2" s="1"/>
  <c r="H1005" i="2"/>
  <c r="I1005" i="7" s="1"/>
  <c r="G1005" i="2"/>
  <c r="H1005" i="7" s="1"/>
  <c r="F1005" i="2"/>
  <c r="G1005" i="7" s="1"/>
  <c r="E1005" i="2"/>
  <c r="D1005" i="2"/>
  <c r="F1005" i="7" s="1"/>
  <c r="O1005" i="7" s="1"/>
  <c r="C1005" i="2"/>
  <c r="I1004" i="2" a="1"/>
  <c r="I1004" i="2" s="1"/>
  <c r="H1004" i="2"/>
  <c r="I1004" i="7" s="1"/>
  <c r="G1004" i="2"/>
  <c r="H1004" i="7" s="1"/>
  <c r="F1004" i="2"/>
  <c r="G1004" i="7" s="1"/>
  <c r="E1004" i="2"/>
  <c r="D1004" i="2"/>
  <c r="F1004" i="7" s="1"/>
  <c r="O1004" i="7" s="1"/>
  <c r="C1004" i="2"/>
  <c r="I1003" i="2" a="1"/>
  <c r="I1003" i="2" s="1"/>
  <c r="H1003" i="2"/>
  <c r="I1003" i="7" s="1"/>
  <c r="G1003" i="2"/>
  <c r="H1003" i="7" s="1"/>
  <c r="F1003" i="2"/>
  <c r="G1003" i="7" s="1"/>
  <c r="E1003" i="2"/>
  <c r="D1003" i="2"/>
  <c r="F1003" i="7" s="1"/>
  <c r="O1003" i="7" s="1"/>
  <c r="C1003" i="2"/>
  <c r="I1002" i="2" a="1"/>
  <c r="I1002" i="2" s="1"/>
  <c r="H1002" i="2"/>
  <c r="I1002" i="7" s="1"/>
  <c r="G1002" i="2"/>
  <c r="H1002" i="7" s="1"/>
  <c r="F1002" i="2"/>
  <c r="G1002" i="7" s="1"/>
  <c r="E1002" i="2"/>
  <c r="D1002" i="2"/>
  <c r="F1002" i="7" s="1"/>
  <c r="O1002" i="7" s="1"/>
  <c r="C1002" i="2"/>
  <c r="I1001" i="2" a="1"/>
  <c r="I1001" i="2" s="1"/>
  <c r="H1001" i="2"/>
  <c r="I1001" i="7" s="1"/>
  <c r="G1001" i="2"/>
  <c r="H1001" i="7" s="1"/>
  <c r="F1001" i="2"/>
  <c r="E1001" i="2"/>
  <c r="D1001" i="2"/>
  <c r="F1001" i="7" s="1"/>
  <c r="C1001" i="2"/>
  <c r="I1000" i="2" a="1"/>
  <c r="I1000" i="2" s="1"/>
  <c r="H1000" i="2"/>
  <c r="I1000" i="7" s="1"/>
  <c r="G1000" i="2"/>
  <c r="H1000" i="7" s="1"/>
  <c r="F1000" i="2"/>
  <c r="G1000" i="7" s="1"/>
  <c r="E1000" i="2"/>
  <c r="D1000" i="2"/>
  <c r="F1000" i="7" s="1"/>
  <c r="C1000" i="2"/>
  <c r="I999" i="2" a="1"/>
  <c r="I999" i="2" s="1"/>
  <c r="H999" i="2"/>
  <c r="I999" i="7" s="1"/>
  <c r="G999" i="2"/>
  <c r="H999" i="7" s="1"/>
  <c r="F999" i="2"/>
  <c r="G999" i="7" s="1"/>
  <c r="E999" i="2"/>
  <c r="D999" i="2"/>
  <c r="F999" i="7" s="1"/>
  <c r="C999" i="2"/>
  <c r="I998" i="2" a="1"/>
  <c r="I998" i="2" s="1"/>
  <c r="H998" i="2"/>
  <c r="I998" i="7" s="1"/>
  <c r="G998" i="2"/>
  <c r="H998" i="7" s="1"/>
  <c r="F998" i="2"/>
  <c r="G998" i="7" s="1"/>
  <c r="E998" i="2"/>
  <c r="D998" i="2"/>
  <c r="F998" i="7" s="1"/>
  <c r="C998" i="2"/>
  <c r="I997" i="2" a="1"/>
  <c r="I997" i="2" s="1"/>
  <c r="H997" i="2"/>
  <c r="I997" i="7" s="1"/>
  <c r="G997" i="2"/>
  <c r="F997" i="2"/>
  <c r="G997" i="7" s="1"/>
  <c r="E997" i="2"/>
  <c r="D997" i="2"/>
  <c r="C997" i="2"/>
  <c r="I996" i="2" a="1"/>
  <c r="I996" i="2" s="1"/>
  <c r="H996" i="2"/>
  <c r="I996" i="7" s="1"/>
  <c r="G996" i="2"/>
  <c r="H996" i="7" s="1"/>
  <c r="F996" i="2"/>
  <c r="G996" i="7" s="1"/>
  <c r="E996" i="2"/>
  <c r="D996" i="2"/>
  <c r="F996" i="7" s="1"/>
  <c r="O996" i="7" s="1"/>
  <c r="C996" i="2"/>
  <c r="I995" i="2" a="1"/>
  <c r="I995" i="2" s="1"/>
  <c r="H995" i="2"/>
  <c r="I995" i="7" s="1"/>
  <c r="G995" i="2"/>
  <c r="H995" i="7" s="1"/>
  <c r="F995" i="2"/>
  <c r="G995" i="7" s="1"/>
  <c r="E995" i="2"/>
  <c r="D995" i="2"/>
  <c r="F995" i="7" s="1"/>
  <c r="O995" i="7" s="1"/>
  <c r="C995" i="2"/>
  <c r="I994" i="2" a="1"/>
  <c r="I994" i="2" s="1"/>
  <c r="H994" i="2"/>
  <c r="I994" i="7" s="1"/>
  <c r="G994" i="2"/>
  <c r="H994" i="7" s="1"/>
  <c r="F994" i="2"/>
  <c r="G994" i="7" s="1"/>
  <c r="E994" i="2"/>
  <c r="D994" i="2"/>
  <c r="F994" i="7" s="1"/>
  <c r="C994" i="2"/>
  <c r="I993" i="2" a="1"/>
  <c r="I993" i="2" s="1"/>
  <c r="H993" i="2"/>
  <c r="I993" i="7" s="1"/>
  <c r="G993" i="2"/>
  <c r="H993" i="7" s="1"/>
  <c r="F993" i="2"/>
  <c r="G993" i="7" s="1"/>
  <c r="E993" i="2"/>
  <c r="D993" i="2"/>
  <c r="F993" i="7" s="1"/>
  <c r="O993" i="7" s="1"/>
  <c r="C993" i="2"/>
  <c r="I992" i="2" a="1"/>
  <c r="I992" i="2" s="1"/>
  <c r="H992" i="2"/>
  <c r="G992" i="2"/>
  <c r="H992" i="7" s="1"/>
  <c r="F992" i="2"/>
  <c r="E992" i="2"/>
  <c r="D992" i="2"/>
  <c r="F992" i="7" s="1"/>
  <c r="C992" i="2"/>
  <c r="I991" i="2" a="1"/>
  <c r="I991" i="2" s="1"/>
  <c r="H991" i="2"/>
  <c r="I991" i="7" s="1"/>
  <c r="G991" i="2"/>
  <c r="H991" i="7" s="1"/>
  <c r="F991" i="2"/>
  <c r="G991" i="7" s="1"/>
  <c r="E991" i="2"/>
  <c r="D991" i="2"/>
  <c r="F991" i="7" s="1"/>
  <c r="O991" i="7" s="1"/>
  <c r="C991" i="2"/>
  <c r="I990" i="2" a="1"/>
  <c r="I990" i="2" s="1"/>
  <c r="H990" i="2"/>
  <c r="G990" i="2"/>
  <c r="H990" i="7" s="1"/>
  <c r="F990" i="2"/>
  <c r="G990" i="7" s="1"/>
  <c r="E990" i="2"/>
  <c r="D990" i="2"/>
  <c r="F990" i="7" s="1"/>
  <c r="C990" i="2"/>
  <c r="I989" i="2" a="1"/>
  <c r="I989" i="2" s="1"/>
  <c r="H989" i="2"/>
  <c r="I989" i="7" s="1"/>
  <c r="G989" i="2"/>
  <c r="H989" i="7" s="1"/>
  <c r="F989" i="2"/>
  <c r="G989" i="7" s="1"/>
  <c r="E989" i="2"/>
  <c r="D989" i="2"/>
  <c r="F989" i="7" s="1"/>
  <c r="C989" i="2"/>
  <c r="I988" i="2" a="1"/>
  <c r="I988" i="2" s="1"/>
  <c r="H988" i="2"/>
  <c r="G988" i="2"/>
  <c r="H988" i="7" s="1"/>
  <c r="F988" i="2"/>
  <c r="G988" i="7" s="1"/>
  <c r="E988" i="2"/>
  <c r="D988" i="2"/>
  <c r="F988" i="7" s="1"/>
  <c r="C988" i="2"/>
  <c r="I987" i="2" a="1"/>
  <c r="I987" i="2" s="1"/>
  <c r="H987" i="2"/>
  <c r="I987" i="7" s="1"/>
  <c r="G987" i="2"/>
  <c r="F987" i="2"/>
  <c r="G987" i="7" s="1"/>
  <c r="E987" i="2"/>
  <c r="D987" i="2"/>
  <c r="F987" i="7" s="1"/>
  <c r="C987" i="2"/>
  <c r="I986" i="2" a="1"/>
  <c r="I986" i="2" s="1"/>
  <c r="H986" i="2"/>
  <c r="I986" i="7" s="1"/>
  <c r="G986" i="2"/>
  <c r="H986" i="7" s="1"/>
  <c r="F986" i="2"/>
  <c r="G986" i="7" s="1"/>
  <c r="E986" i="2"/>
  <c r="D986" i="2"/>
  <c r="C986" i="2"/>
  <c r="I985" i="2" a="1"/>
  <c r="I985" i="2" s="1"/>
  <c r="H985" i="2"/>
  <c r="G985" i="2"/>
  <c r="H985" i="7" s="1"/>
  <c r="F985" i="2"/>
  <c r="E985" i="2"/>
  <c r="D985" i="2"/>
  <c r="F985" i="7" s="1"/>
  <c r="C985" i="2"/>
  <c r="I984" i="2" a="1"/>
  <c r="I984" i="2" s="1"/>
  <c r="H984" i="2"/>
  <c r="I984" i="7" s="1"/>
  <c r="G984" i="2"/>
  <c r="H984" i="7" s="1"/>
  <c r="F984" i="2"/>
  <c r="G984" i="7" s="1"/>
  <c r="E984" i="2"/>
  <c r="D984" i="2"/>
  <c r="F984" i="7" s="1"/>
  <c r="O984" i="7" s="1"/>
  <c r="C984" i="2"/>
  <c r="I983" i="2" a="1"/>
  <c r="I983" i="2" s="1"/>
  <c r="H983" i="2"/>
  <c r="G983" i="2"/>
  <c r="H983" i="7" s="1"/>
  <c r="F983" i="2"/>
  <c r="G983" i="7" s="1"/>
  <c r="E983" i="2"/>
  <c r="D983" i="2"/>
  <c r="F983" i="7" s="1"/>
  <c r="C983" i="2"/>
  <c r="I982" i="2" a="1"/>
  <c r="I982" i="2" s="1"/>
  <c r="H982" i="2"/>
  <c r="I982" i="7" s="1"/>
  <c r="G982" i="2"/>
  <c r="F982" i="2"/>
  <c r="G982" i="7" s="1"/>
  <c r="E982" i="2"/>
  <c r="D982" i="2"/>
  <c r="F982" i="7" s="1"/>
  <c r="C982" i="2"/>
  <c r="I981" i="2" a="1"/>
  <c r="I981" i="2" s="1"/>
  <c r="H981" i="2"/>
  <c r="I981" i="7" s="1"/>
  <c r="G981" i="2"/>
  <c r="H981" i="7" s="1"/>
  <c r="F981" i="2"/>
  <c r="G981" i="7" s="1"/>
  <c r="E981" i="2"/>
  <c r="D981" i="2"/>
  <c r="F981" i="7" s="1"/>
  <c r="O981" i="7" s="1"/>
  <c r="C981" i="2"/>
  <c r="I980" i="2" a="1"/>
  <c r="I980" i="2" s="1"/>
  <c r="H980" i="2"/>
  <c r="I980" i="7" s="1"/>
  <c r="G980" i="2"/>
  <c r="H980" i="7" s="1"/>
  <c r="F980" i="2"/>
  <c r="G980" i="7" s="1"/>
  <c r="E980" i="2"/>
  <c r="D980" i="2"/>
  <c r="F980" i="7" s="1"/>
  <c r="O980" i="7" s="1"/>
  <c r="C980" i="2"/>
  <c r="I979" i="2" a="1"/>
  <c r="I979" i="2" s="1"/>
  <c r="H979" i="2"/>
  <c r="I979" i="7" s="1"/>
  <c r="G979" i="2"/>
  <c r="H979" i="7" s="1"/>
  <c r="F979" i="2"/>
  <c r="G979" i="7" s="1"/>
  <c r="E979" i="2"/>
  <c r="D979" i="2"/>
  <c r="F979" i="7" s="1"/>
  <c r="O979" i="7" s="1"/>
  <c r="C979" i="2"/>
  <c r="I978" i="2" a="1"/>
  <c r="I978" i="2" s="1"/>
  <c r="H978" i="2"/>
  <c r="I978" i="7" s="1"/>
  <c r="G978" i="2"/>
  <c r="H978" i="7" s="1"/>
  <c r="F978" i="2"/>
  <c r="G978" i="7" s="1"/>
  <c r="E978" i="2"/>
  <c r="D978" i="2"/>
  <c r="F978" i="7" s="1"/>
  <c r="O978" i="7" s="1"/>
  <c r="C978" i="2"/>
  <c r="I977" i="2" a="1"/>
  <c r="I977" i="2" s="1"/>
  <c r="H977" i="2"/>
  <c r="I977" i="7" s="1"/>
  <c r="G977" i="2"/>
  <c r="H977" i="7" s="1"/>
  <c r="F977" i="2"/>
  <c r="E977" i="2"/>
  <c r="D977" i="2"/>
  <c r="F977" i="7" s="1"/>
  <c r="C977" i="2"/>
  <c r="I976" i="2" a="1"/>
  <c r="I976" i="2" s="1"/>
  <c r="H976" i="2"/>
  <c r="I976" i="7" s="1"/>
  <c r="G976" i="2"/>
  <c r="H976" i="7" s="1"/>
  <c r="F976" i="2"/>
  <c r="G976" i="7" s="1"/>
  <c r="E976" i="2"/>
  <c r="D976" i="2"/>
  <c r="F976" i="7" s="1"/>
  <c r="C976" i="2"/>
  <c r="I975" i="2" a="1"/>
  <c r="I975" i="2" s="1"/>
  <c r="H975" i="2"/>
  <c r="I975" i="7" s="1"/>
  <c r="G975" i="2"/>
  <c r="H975" i="7" s="1"/>
  <c r="F975" i="2"/>
  <c r="G975" i="7" s="1"/>
  <c r="E975" i="2"/>
  <c r="D975" i="2"/>
  <c r="F975" i="7" s="1"/>
  <c r="C975" i="2"/>
  <c r="I974" i="2" a="1"/>
  <c r="I974" i="2" s="1"/>
  <c r="H974" i="2"/>
  <c r="I974" i="7" s="1"/>
  <c r="G974" i="2"/>
  <c r="H974" i="7" s="1"/>
  <c r="F974" i="2"/>
  <c r="G974" i="7" s="1"/>
  <c r="E974" i="2"/>
  <c r="D974" i="2"/>
  <c r="C974" i="2"/>
  <c r="I973" i="2" a="1"/>
  <c r="I973" i="2" s="1"/>
  <c r="H973" i="2"/>
  <c r="I973" i="7" s="1"/>
  <c r="G973" i="2"/>
  <c r="F973" i="2"/>
  <c r="G973" i="7" s="1"/>
  <c r="E973" i="2"/>
  <c r="D973" i="2"/>
  <c r="F973" i="7" s="1"/>
  <c r="O973" i="7" s="1"/>
  <c r="C973" i="2"/>
  <c r="I972" i="2" a="1"/>
  <c r="I972" i="2" s="1"/>
  <c r="H972" i="2"/>
  <c r="I972" i="7" s="1"/>
  <c r="G972" i="2"/>
  <c r="H972" i="7" s="1"/>
  <c r="F972" i="2"/>
  <c r="G972" i="7" s="1"/>
  <c r="E972" i="2"/>
  <c r="D972" i="2"/>
  <c r="F972" i="7" s="1"/>
  <c r="O972" i="7" s="1"/>
  <c r="C972" i="2"/>
  <c r="I971" i="2" a="1"/>
  <c r="I971" i="2" s="1"/>
  <c r="H971" i="2"/>
  <c r="I971" i="7" s="1"/>
  <c r="G971" i="2"/>
  <c r="H971" i="7" s="1"/>
  <c r="F971" i="2"/>
  <c r="G971" i="7" s="1"/>
  <c r="E971" i="2"/>
  <c r="D971" i="2"/>
  <c r="F971" i="7" s="1"/>
  <c r="O971" i="7" s="1"/>
  <c r="C971" i="2"/>
  <c r="I970" i="2" a="1"/>
  <c r="I970" i="2" s="1"/>
  <c r="H970" i="2"/>
  <c r="I970" i="7" s="1"/>
  <c r="G970" i="2"/>
  <c r="H970" i="7" s="1"/>
  <c r="F970" i="2"/>
  <c r="E970" i="2"/>
  <c r="D970" i="2"/>
  <c r="F970" i="7" s="1"/>
  <c r="C970" i="2"/>
  <c r="I969" i="2" a="1"/>
  <c r="I969" i="2" s="1"/>
  <c r="H969" i="2"/>
  <c r="I969" i="7" s="1"/>
  <c r="G969" i="2"/>
  <c r="H969" i="7" s="1"/>
  <c r="F969" i="2"/>
  <c r="G969" i="7" s="1"/>
  <c r="E969" i="2"/>
  <c r="D969" i="2"/>
  <c r="F969" i="7" s="1"/>
  <c r="O969" i="7" s="1"/>
  <c r="C969" i="2"/>
  <c r="I968" i="2" a="1"/>
  <c r="I968" i="2" s="1"/>
  <c r="H968" i="2"/>
  <c r="G968" i="2"/>
  <c r="H968" i="7" s="1"/>
  <c r="F968" i="2"/>
  <c r="E968" i="2"/>
  <c r="D968" i="2"/>
  <c r="F968" i="7" s="1"/>
  <c r="C968" i="2"/>
  <c r="I967" i="2" a="1"/>
  <c r="I967" i="2" s="1"/>
  <c r="H967" i="2"/>
  <c r="I967" i="7" s="1"/>
  <c r="G967" i="2"/>
  <c r="H967" i="7" s="1"/>
  <c r="F967" i="2"/>
  <c r="G967" i="7" s="1"/>
  <c r="E967" i="2"/>
  <c r="D967" i="2"/>
  <c r="F967" i="7" s="1"/>
  <c r="O967" i="7" s="1"/>
  <c r="C967" i="2"/>
  <c r="I966" i="2" a="1"/>
  <c r="I966" i="2" s="1"/>
  <c r="H966" i="2"/>
  <c r="I966" i="7" s="1"/>
  <c r="G966" i="2"/>
  <c r="F966" i="2"/>
  <c r="G966" i="7" s="1"/>
  <c r="E966" i="2"/>
  <c r="D966" i="2"/>
  <c r="F966" i="7" s="1"/>
  <c r="O966" i="7" s="1"/>
  <c r="C966" i="2"/>
  <c r="I965" i="2" a="1"/>
  <c r="I965" i="2" s="1"/>
  <c r="H965" i="2"/>
  <c r="I965" i="7" s="1"/>
  <c r="G965" i="2"/>
  <c r="H965" i="7" s="1"/>
  <c r="F965" i="2"/>
  <c r="G965" i="7" s="1"/>
  <c r="E965" i="2"/>
  <c r="D965" i="2"/>
  <c r="F965" i="7" s="1"/>
  <c r="C965" i="2"/>
  <c r="I964" i="2" a="1"/>
  <c r="I964" i="2" s="1"/>
  <c r="H964" i="2"/>
  <c r="I964" i="7" s="1"/>
  <c r="G964" i="2"/>
  <c r="H964" i="7" s="1"/>
  <c r="F964" i="2"/>
  <c r="G964" i="7" s="1"/>
  <c r="E964" i="2"/>
  <c r="D964" i="2"/>
  <c r="F964" i="7" s="1"/>
  <c r="C964" i="2"/>
  <c r="I963" i="2" a="1"/>
  <c r="I963" i="2" s="1"/>
  <c r="H963" i="2"/>
  <c r="G963" i="2"/>
  <c r="H963" i="7" s="1"/>
  <c r="F963" i="2"/>
  <c r="E963" i="2"/>
  <c r="D963" i="2"/>
  <c r="F963" i="7" s="1"/>
  <c r="C963" i="2"/>
  <c r="I962" i="2" a="1"/>
  <c r="I962" i="2" s="1"/>
  <c r="H962" i="2"/>
  <c r="I962" i="7" s="1"/>
  <c r="G962" i="2"/>
  <c r="H962" i="7" s="1"/>
  <c r="F962" i="2"/>
  <c r="G962" i="7" s="1"/>
  <c r="E962" i="2"/>
  <c r="D962" i="2"/>
  <c r="C962" i="2"/>
  <c r="I961" i="2" a="1"/>
  <c r="I961" i="2" s="1"/>
  <c r="H961" i="2"/>
  <c r="G961" i="2"/>
  <c r="H961" i="7" s="1"/>
  <c r="F961" i="2"/>
  <c r="G961" i="7" s="1"/>
  <c r="E961" i="2"/>
  <c r="D961" i="2"/>
  <c r="F961" i="7" s="1"/>
  <c r="C961" i="2"/>
  <c r="I960" i="2" a="1"/>
  <c r="I960" i="2" s="1"/>
  <c r="H960" i="2"/>
  <c r="I960" i="7" s="1"/>
  <c r="G960" i="2"/>
  <c r="H960" i="7" s="1"/>
  <c r="F960" i="2"/>
  <c r="G960" i="7" s="1"/>
  <c r="E960" i="2"/>
  <c r="D960" i="2"/>
  <c r="F960" i="7" s="1"/>
  <c r="O960" i="7" s="1"/>
  <c r="C960" i="2"/>
  <c r="I959" i="2" a="1"/>
  <c r="I959" i="2" s="1"/>
  <c r="H959" i="2"/>
  <c r="I959" i="7" s="1"/>
  <c r="G959" i="2"/>
  <c r="H959" i="7" s="1"/>
  <c r="F959" i="2"/>
  <c r="G959" i="7" s="1"/>
  <c r="E959" i="2"/>
  <c r="D959" i="2"/>
  <c r="F959" i="7" s="1"/>
  <c r="O959" i="7" s="1"/>
  <c r="C959" i="2"/>
  <c r="I958" i="2" a="1"/>
  <c r="I958" i="2" s="1"/>
  <c r="H958" i="2"/>
  <c r="I958" i="7" s="1"/>
  <c r="G958" i="2"/>
  <c r="F958" i="2"/>
  <c r="G958" i="7" s="1"/>
  <c r="E958" i="2"/>
  <c r="D958" i="2"/>
  <c r="F958" i="7" s="1"/>
  <c r="C958" i="2"/>
  <c r="I957" i="2" a="1"/>
  <c r="I957" i="2" s="1"/>
  <c r="H957" i="2"/>
  <c r="I957" i="7" s="1"/>
  <c r="G957" i="2"/>
  <c r="H957" i="7" s="1"/>
  <c r="F957" i="2"/>
  <c r="G957" i="7" s="1"/>
  <c r="E957" i="2"/>
  <c r="D957" i="2"/>
  <c r="F957" i="7" s="1"/>
  <c r="O957" i="7" s="1"/>
  <c r="C957" i="2"/>
  <c r="I956" i="2" a="1"/>
  <c r="I956" i="2" s="1"/>
  <c r="H956" i="2"/>
  <c r="I956" i="7" s="1"/>
  <c r="G956" i="2"/>
  <c r="H956" i="7" s="1"/>
  <c r="F956" i="2"/>
  <c r="G956" i="7" s="1"/>
  <c r="E956" i="2"/>
  <c r="D956" i="2"/>
  <c r="F956" i="7" s="1"/>
  <c r="O956" i="7" s="1"/>
  <c r="C956" i="2"/>
  <c r="I955" i="2" a="1"/>
  <c r="I955" i="2" s="1"/>
  <c r="H955" i="2"/>
  <c r="I955" i="7" s="1"/>
  <c r="G955" i="2"/>
  <c r="H955" i="7" s="1"/>
  <c r="F955" i="2"/>
  <c r="G955" i="7" s="1"/>
  <c r="E955" i="2"/>
  <c r="D955" i="2"/>
  <c r="F955" i="7" s="1"/>
  <c r="O955" i="7" s="1"/>
  <c r="C955" i="2"/>
  <c r="I954" i="2" a="1"/>
  <c r="I954" i="2" s="1"/>
  <c r="H954" i="2"/>
  <c r="G954" i="2"/>
  <c r="H954" i="7" s="1"/>
  <c r="F954" i="2"/>
  <c r="E954" i="2"/>
  <c r="D954" i="2"/>
  <c r="F954" i="7" s="1"/>
  <c r="C954" i="2"/>
  <c r="I953" i="2" a="1"/>
  <c r="I953" i="2" s="1"/>
  <c r="H953" i="2"/>
  <c r="I953" i="7" s="1"/>
  <c r="G953" i="2"/>
  <c r="H953" i="7" s="1"/>
  <c r="F953" i="2"/>
  <c r="G953" i="7" s="1"/>
  <c r="E953" i="2"/>
  <c r="D953" i="2"/>
  <c r="F953" i="7" s="1"/>
  <c r="C953" i="2"/>
  <c r="I952" i="2" a="1"/>
  <c r="I952" i="2" s="1"/>
  <c r="H952" i="2"/>
  <c r="I952" i="7" s="1"/>
  <c r="G952" i="2"/>
  <c r="H952" i="7" s="1"/>
  <c r="F952" i="2"/>
  <c r="G952" i="7" s="1"/>
  <c r="E952" i="2"/>
  <c r="D952" i="2"/>
  <c r="F952" i="7" s="1"/>
  <c r="C952" i="2"/>
  <c r="I951" i="2" a="1"/>
  <c r="I951" i="2" s="1"/>
  <c r="H951" i="2"/>
  <c r="I951" i="7" s="1"/>
  <c r="G951" i="2"/>
  <c r="F951" i="2"/>
  <c r="G951" i="7" s="1"/>
  <c r="E951" i="2"/>
  <c r="D951" i="2"/>
  <c r="F951" i="7" s="1"/>
  <c r="C951" i="2"/>
  <c r="I950" i="2" a="1"/>
  <c r="I950" i="2" s="1"/>
  <c r="H950" i="2"/>
  <c r="I950" i="7" s="1"/>
  <c r="G950" i="2"/>
  <c r="H950" i="7" s="1"/>
  <c r="F950" i="2"/>
  <c r="G950" i="7" s="1"/>
  <c r="E950" i="2"/>
  <c r="D950" i="2"/>
  <c r="C950" i="2"/>
  <c r="I949" i="2" a="1"/>
  <c r="I949" i="2" s="1"/>
  <c r="H949" i="2"/>
  <c r="I949" i="7" s="1"/>
  <c r="G949" i="2"/>
  <c r="F949" i="2"/>
  <c r="G949" i="7" s="1"/>
  <c r="E949" i="2"/>
  <c r="D949" i="2"/>
  <c r="F949" i="7" s="1"/>
  <c r="O949" i="7" s="1"/>
  <c r="C949" i="2"/>
  <c r="I948" i="2" a="1"/>
  <c r="I948" i="2" s="1"/>
  <c r="H948" i="2"/>
  <c r="I948" i="7" s="1"/>
  <c r="G948" i="2"/>
  <c r="H948" i="7" s="1"/>
  <c r="F948" i="2"/>
  <c r="G948" i="7" s="1"/>
  <c r="E948" i="2"/>
  <c r="D948" i="2"/>
  <c r="F948" i="7" s="1"/>
  <c r="O948" i="7" s="1"/>
  <c r="C948" i="2"/>
  <c r="I947" i="2" a="1"/>
  <c r="I947" i="2" s="1"/>
  <c r="H947" i="2"/>
  <c r="G947" i="2"/>
  <c r="H947" i="7" s="1"/>
  <c r="F947" i="2"/>
  <c r="G947" i="7" s="1"/>
  <c r="E947" i="2"/>
  <c r="D947" i="2"/>
  <c r="F947" i="7" s="1"/>
  <c r="C947" i="2"/>
  <c r="I946" i="2" a="1"/>
  <c r="I946" i="2" s="1"/>
  <c r="H946" i="2"/>
  <c r="I946" i="7" s="1"/>
  <c r="G946" i="2"/>
  <c r="H946" i="7" s="1"/>
  <c r="F946" i="2"/>
  <c r="G946" i="7" s="1"/>
  <c r="E946" i="2"/>
  <c r="D946" i="2"/>
  <c r="F946" i="7" s="1"/>
  <c r="C946" i="2"/>
  <c r="I945" i="2" a="1"/>
  <c r="I945" i="2" s="1"/>
  <c r="H945" i="2"/>
  <c r="I945" i="7" s="1"/>
  <c r="G945" i="2"/>
  <c r="H945" i="7" s="1"/>
  <c r="F945" i="2"/>
  <c r="G945" i="7" s="1"/>
  <c r="E945" i="2"/>
  <c r="D945" i="2"/>
  <c r="F945" i="7" s="1"/>
  <c r="O945" i="7" s="1"/>
  <c r="C945" i="2"/>
  <c r="I944" i="2" a="1"/>
  <c r="I944" i="2" s="1"/>
  <c r="H944" i="2"/>
  <c r="I944" i="7" s="1"/>
  <c r="G944" i="2"/>
  <c r="F944" i="2"/>
  <c r="G944" i="7" s="1"/>
  <c r="E944" i="2"/>
  <c r="D944" i="2"/>
  <c r="F944" i="7" s="1"/>
  <c r="O944" i="7" s="1"/>
  <c r="C944" i="2"/>
  <c r="I943" i="2" a="1"/>
  <c r="I943" i="2" s="1"/>
  <c r="H943" i="2"/>
  <c r="I943" i="7" s="1"/>
  <c r="G943" i="2"/>
  <c r="H943" i="7" s="1"/>
  <c r="F943" i="2"/>
  <c r="G943" i="7" s="1"/>
  <c r="E943" i="2"/>
  <c r="D943" i="2"/>
  <c r="F943" i="7" s="1"/>
  <c r="O943" i="7" s="1"/>
  <c r="C943" i="2"/>
  <c r="I942" i="2" a="1"/>
  <c r="I942" i="2" s="1"/>
  <c r="H942" i="2"/>
  <c r="I942" i="7" s="1"/>
  <c r="G942" i="2"/>
  <c r="H942" i="7" s="1"/>
  <c r="F942" i="2"/>
  <c r="G942" i="7" s="1"/>
  <c r="E942" i="2"/>
  <c r="D942" i="2"/>
  <c r="F942" i="7" s="1"/>
  <c r="O942" i="7" s="1"/>
  <c r="C942" i="2"/>
  <c r="I941" i="2" a="1"/>
  <c r="I941" i="2" s="1"/>
  <c r="H941" i="2"/>
  <c r="I941" i="7" s="1"/>
  <c r="G941" i="2"/>
  <c r="H941" i="7" s="1"/>
  <c r="F941" i="2"/>
  <c r="G941" i="7" s="1"/>
  <c r="E941" i="2"/>
  <c r="D941" i="2"/>
  <c r="F941" i="7" s="1"/>
  <c r="C941" i="2"/>
  <c r="I940" i="2" a="1"/>
  <c r="I940" i="2" s="1"/>
  <c r="H940" i="2"/>
  <c r="I940" i="7" s="1"/>
  <c r="G940" i="2"/>
  <c r="H940" i="7" s="1"/>
  <c r="F940" i="2"/>
  <c r="G940" i="7" s="1"/>
  <c r="E940" i="2"/>
  <c r="D940" i="2"/>
  <c r="F940" i="7" s="1"/>
  <c r="C940" i="2"/>
  <c r="I939" i="2" a="1"/>
  <c r="I939" i="2" s="1"/>
  <c r="H939" i="2"/>
  <c r="I939" i="7" s="1"/>
  <c r="G939" i="2"/>
  <c r="H939" i="7" s="1"/>
  <c r="F939" i="2"/>
  <c r="E939" i="2"/>
  <c r="D939" i="2"/>
  <c r="F939" i="7" s="1"/>
  <c r="C939" i="2"/>
  <c r="I938" i="2" a="1"/>
  <c r="I938" i="2" s="1"/>
  <c r="H938" i="2"/>
  <c r="I938" i="7" s="1"/>
  <c r="G938" i="2"/>
  <c r="H938" i="7" s="1"/>
  <c r="F938" i="2"/>
  <c r="G938" i="7" s="1"/>
  <c r="E938" i="2"/>
  <c r="D938" i="2"/>
  <c r="C938" i="2"/>
  <c r="I937" i="2" a="1"/>
  <c r="I937" i="2" s="1"/>
  <c r="H937" i="2"/>
  <c r="I937" i="7" s="1"/>
  <c r="G937" i="2"/>
  <c r="H937" i="7" s="1"/>
  <c r="F937" i="2"/>
  <c r="G937" i="7" s="1"/>
  <c r="E937" i="2"/>
  <c r="D937" i="2"/>
  <c r="F937" i="7" s="1"/>
  <c r="O937" i="7" s="1"/>
  <c r="C937" i="2"/>
  <c r="I936" i="2" a="1"/>
  <c r="I936" i="2" s="1"/>
  <c r="H936" i="2"/>
  <c r="I936" i="7" s="1"/>
  <c r="G936" i="2"/>
  <c r="H936" i="7" s="1"/>
  <c r="F936" i="2"/>
  <c r="G936" i="7" s="1"/>
  <c r="E936" i="2"/>
  <c r="D936" i="2"/>
  <c r="F936" i="7" s="1"/>
  <c r="O936" i="7" s="1"/>
  <c r="C936" i="2"/>
  <c r="I935" i="2" a="1"/>
  <c r="I935" i="2" s="1"/>
  <c r="H935" i="2"/>
  <c r="I935" i="7" s="1"/>
  <c r="G935" i="2"/>
  <c r="F935" i="2"/>
  <c r="G935" i="7" s="1"/>
  <c r="E935" i="2"/>
  <c r="D935" i="2"/>
  <c r="F935" i="7" s="1"/>
  <c r="O935" i="7" s="1"/>
  <c r="C935" i="2"/>
  <c r="I934" i="2" a="1"/>
  <c r="I934" i="2" s="1"/>
  <c r="H934" i="2"/>
  <c r="I934" i="7" s="1"/>
  <c r="G934" i="2"/>
  <c r="H934" i="7" s="1"/>
  <c r="F934" i="2"/>
  <c r="E934" i="2"/>
  <c r="D934" i="2"/>
  <c r="F934" i="7" s="1"/>
  <c r="C934" i="2"/>
  <c r="I933" i="2" a="1"/>
  <c r="I933" i="2" s="1"/>
  <c r="H933" i="2"/>
  <c r="I933" i="7" s="1"/>
  <c r="G933" i="2"/>
  <c r="H933" i="7" s="1"/>
  <c r="F933" i="2"/>
  <c r="G933" i="7" s="1"/>
  <c r="E933" i="2"/>
  <c r="D933" i="2"/>
  <c r="F933" i="7" s="1"/>
  <c r="O933" i="7" s="1"/>
  <c r="C933" i="2"/>
  <c r="I932" i="2" a="1"/>
  <c r="I932" i="2" s="1"/>
  <c r="H932" i="2"/>
  <c r="G932" i="2"/>
  <c r="H932" i="7" s="1"/>
  <c r="F932" i="2"/>
  <c r="G932" i="7" s="1"/>
  <c r="E932" i="2"/>
  <c r="D932" i="2"/>
  <c r="F932" i="7" s="1"/>
  <c r="C932" i="2"/>
  <c r="I931" i="2" a="1"/>
  <c r="I931" i="2" s="1"/>
  <c r="H931" i="2"/>
  <c r="I931" i="7" s="1"/>
  <c r="G931" i="2"/>
  <c r="H931" i="7" s="1"/>
  <c r="F931" i="2"/>
  <c r="G931" i="7" s="1"/>
  <c r="E931" i="2"/>
  <c r="D931" i="2"/>
  <c r="F931" i="7" s="1"/>
  <c r="O931" i="7" s="1"/>
  <c r="C931" i="2"/>
  <c r="I930" i="2" a="1"/>
  <c r="I930" i="2" s="1"/>
  <c r="H930" i="2"/>
  <c r="I930" i="7" s="1"/>
  <c r="G930" i="2"/>
  <c r="H930" i="7" s="1"/>
  <c r="F930" i="2"/>
  <c r="G930" i="7" s="1"/>
  <c r="E930" i="2"/>
  <c r="D930" i="2"/>
  <c r="F930" i="7" s="1"/>
  <c r="O930" i="7" s="1"/>
  <c r="C930" i="2"/>
  <c r="I929" i="2" a="1"/>
  <c r="I929" i="2" s="1"/>
  <c r="H929" i="2"/>
  <c r="I929" i="7" s="1"/>
  <c r="G929" i="2"/>
  <c r="H929" i="7" s="1"/>
  <c r="F929" i="2"/>
  <c r="G929" i="7" s="1"/>
  <c r="E929" i="2"/>
  <c r="D929" i="2"/>
  <c r="F929" i="7" s="1"/>
  <c r="C929" i="2"/>
  <c r="I928" i="2" a="1"/>
  <c r="I928" i="2" s="1"/>
  <c r="H928" i="2"/>
  <c r="I928" i="7" s="1"/>
  <c r="G928" i="2"/>
  <c r="H928" i="7" s="1"/>
  <c r="F928" i="2"/>
  <c r="G928" i="7" s="1"/>
  <c r="E928" i="2"/>
  <c r="D928" i="2"/>
  <c r="F928" i="7" s="1"/>
  <c r="C928" i="2"/>
  <c r="I927" i="2" a="1"/>
  <c r="I927" i="2" s="1"/>
  <c r="H927" i="2"/>
  <c r="I927" i="7" s="1"/>
  <c r="G927" i="2"/>
  <c r="H927" i="7" s="1"/>
  <c r="F927" i="2"/>
  <c r="G927" i="7" s="1"/>
  <c r="E927" i="2"/>
  <c r="D927" i="2"/>
  <c r="F927" i="7" s="1"/>
  <c r="C927" i="2"/>
  <c r="I926" i="2" a="1"/>
  <c r="I926" i="2" s="1"/>
  <c r="H926" i="2"/>
  <c r="I926" i="7" s="1"/>
  <c r="G926" i="2"/>
  <c r="H926" i="7" s="1"/>
  <c r="F926" i="2"/>
  <c r="G926" i="7" s="1"/>
  <c r="E926" i="2"/>
  <c r="D926" i="2"/>
  <c r="C926" i="2"/>
  <c r="I925" i="2" a="1"/>
  <c r="I925" i="2" s="1"/>
  <c r="H925" i="2"/>
  <c r="I925" i="7" s="1"/>
  <c r="G925" i="2"/>
  <c r="H925" i="7" s="1"/>
  <c r="F925" i="2"/>
  <c r="G925" i="7" s="1"/>
  <c r="E925" i="2"/>
  <c r="D925" i="2"/>
  <c r="F925" i="7" s="1"/>
  <c r="O925" i="7" s="1"/>
  <c r="C925" i="2"/>
  <c r="I924" i="2" a="1"/>
  <c r="I924" i="2" s="1"/>
  <c r="H924" i="2"/>
  <c r="I924" i="7" s="1"/>
  <c r="G924" i="2"/>
  <c r="H924" i="7" s="1"/>
  <c r="F924" i="2"/>
  <c r="G924" i="7" s="1"/>
  <c r="E924" i="2"/>
  <c r="D924" i="2"/>
  <c r="F924" i="7" s="1"/>
  <c r="O924" i="7" s="1"/>
  <c r="C924" i="2"/>
  <c r="I923" i="2" a="1"/>
  <c r="I923" i="2" s="1"/>
  <c r="H923" i="2"/>
  <c r="I923" i="7" s="1"/>
  <c r="G923" i="2"/>
  <c r="H923" i="7" s="1"/>
  <c r="F923" i="2"/>
  <c r="G923" i="7" s="1"/>
  <c r="E923" i="2"/>
  <c r="D923" i="2"/>
  <c r="F923" i="7" s="1"/>
  <c r="O923" i="7" s="1"/>
  <c r="C923" i="2"/>
  <c r="I922" i="2" a="1"/>
  <c r="I922" i="2" s="1"/>
  <c r="H922" i="2"/>
  <c r="I922" i="7" s="1"/>
  <c r="G922" i="2"/>
  <c r="H922" i="7" s="1"/>
  <c r="F922" i="2"/>
  <c r="G922" i="7" s="1"/>
  <c r="E922" i="2"/>
  <c r="D922" i="2"/>
  <c r="F922" i="7" s="1"/>
  <c r="C922" i="2"/>
  <c r="I921" i="2" a="1"/>
  <c r="I921" i="2" s="1"/>
  <c r="H921" i="2"/>
  <c r="I921" i="7" s="1"/>
  <c r="G921" i="2"/>
  <c r="H921" i="7" s="1"/>
  <c r="F921" i="2"/>
  <c r="G921" i="7" s="1"/>
  <c r="E921" i="2"/>
  <c r="D921" i="2"/>
  <c r="F921" i="7" s="1"/>
  <c r="O921" i="7" s="1"/>
  <c r="C921" i="2"/>
  <c r="I920" i="2" a="1"/>
  <c r="I920" i="2" s="1"/>
  <c r="H920" i="2"/>
  <c r="I920" i="7" s="1"/>
  <c r="G920" i="2"/>
  <c r="F920" i="2"/>
  <c r="G920" i="7" s="1"/>
  <c r="E920" i="2"/>
  <c r="D920" i="2"/>
  <c r="F920" i="7" s="1"/>
  <c r="O920" i="7" s="1"/>
  <c r="C920" i="2"/>
  <c r="I919" i="2" a="1"/>
  <c r="I919" i="2" s="1"/>
  <c r="H919" i="2"/>
  <c r="I919" i="7" s="1"/>
  <c r="G919" i="2"/>
  <c r="H919" i="7" s="1"/>
  <c r="F919" i="2"/>
  <c r="G919" i="7" s="1"/>
  <c r="E919" i="2"/>
  <c r="D919" i="2"/>
  <c r="F919" i="7" s="1"/>
  <c r="O919" i="7" s="1"/>
  <c r="C919" i="2"/>
  <c r="I918" i="2" a="1"/>
  <c r="I918" i="2" s="1"/>
  <c r="H918" i="2"/>
  <c r="I918" i="7" s="1"/>
  <c r="G918" i="2"/>
  <c r="H918" i="7" s="1"/>
  <c r="F918" i="2"/>
  <c r="G918" i="7" s="1"/>
  <c r="E918" i="2"/>
  <c r="D918" i="2"/>
  <c r="F918" i="7" s="1"/>
  <c r="O918" i="7" s="1"/>
  <c r="C918" i="2"/>
  <c r="I917" i="2" a="1"/>
  <c r="I917" i="2" s="1"/>
  <c r="H917" i="2"/>
  <c r="I917" i="7" s="1"/>
  <c r="G917" i="2"/>
  <c r="H917" i="7" s="1"/>
  <c r="F917" i="2"/>
  <c r="G917" i="7" s="1"/>
  <c r="E917" i="2"/>
  <c r="D917" i="2"/>
  <c r="F917" i="7" s="1"/>
  <c r="C917" i="2"/>
  <c r="I916" i="2" a="1"/>
  <c r="I916" i="2" s="1"/>
  <c r="H916" i="2"/>
  <c r="G916" i="2"/>
  <c r="H916" i="7" s="1"/>
  <c r="F916" i="2"/>
  <c r="G916" i="7" s="1"/>
  <c r="E916" i="2"/>
  <c r="D916" i="2"/>
  <c r="F916" i="7" s="1"/>
  <c r="C916" i="2"/>
  <c r="I915" i="2" a="1"/>
  <c r="I915" i="2" s="1"/>
  <c r="H915" i="2"/>
  <c r="I915" i="7" s="1"/>
  <c r="G915" i="2"/>
  <c r="F915" i="2"/>
  <c r="G915" i="7" s="1"/>
  <c r="E915" i="2"/>
  <c r="D915" i="2"/>
  <c r="F915" i="7" s="1"/>
  <c r="C915" i="2"/>
  <c r="I914" i="2" a="1"/>
  <c r="I914" i="2" s="1"/>
  <c r="H914" i="2"/>
  <c r="I914" i="7" s="1"/>
  <c r="G914" i="2"/>
  <c r="H914" i="7" s="1"/>
  <c r="F914" i="2"/>
  <c r="G914" i="7" s="1"/>
  <c r="E914" i="2"/>
  <c r="D914" i="2"/>
  <c r="C914" i="2"/>
  <c r="I913" i="2" a="1"/>
  <c r="I913" i="2" s="1"/>
  <c r="H913" i="2"/>
  <c r="I913" i="7" s="1"/>
  <c r="G913" i="2"/>
  <c r="H913" i="7" s="1"/>
  <c r="F913" i="2"/>
  <c r="G913" i="7" s="1"/>
  <c r="E913" i="2"/>
  <c r="D913" i="2"/>
  <c r="F913" i="7" s="1"/>
  <c r="O913" i="7" s="1"/>
  <c r="C913" i="2"/>
  <c r="I912" i="2" a="1"/>
  <c r="I912" i="2" s="1"/>
  <c r="H912" i="2"/>
  <c r="I912" i="7" s="1"/>
  <c r="G912" i="2"/>
  <c r="H912" i="7" s="1"/>
  <c r="F912" i="2"/>
  <c r="G912" i="7" s="1"/>
  <c r="E912" i="2"/>
  <c r="D912" i="2"/>
  <c r="F912" i="7" s="1"/>
  <c r="O912" i="7" s="1"/>
  <c r="C912" i="2"/>
  <c r="I911" i="2" a="1"/>
  <c r="I911" i="2" s="1"/>
  <c r="H911" i="2"/>
  <c r="I911" i="7" s="1"/>
  <c r="G911" i="2"/>
  <c r="H911" i="7" s="1"/>
  <c r="F911" i="2"/>
  <c r="G911" i="7" s="1"/>
  <c r="E911" i="2"/>
  <c r="D911" i="2"/>
  <c r="F911" i="7" s="1"/>
  <c r="O911" i="7" s="1"/>
  <c r="C911" i="2"/>
  <c r="I910" i="2" a="1"/>
  <c r="I910" i="2" s="1"/>
  <c r="H910" i="2"/>
  <c r="I910" i="7" s="1"/>
  <c r="G910" i="2"/>
  <c r="H910" i="7" s="1"/>
  <c r="F910" i="2"/>
  <c r="E910" i="2"/>
  <c r="D910" i="2"/>
  <c r="F910" i="7" s="1"/>
  <c r="C910" i="2"/>
  <c r="I909" i="2" a="1"/>
  <c r="I909" i="2" s="1"/>
  <c r="H909" i="2"/>
  <c r="I909" i="7" s="1"/>
  <c r="G909" i="2"/>
  <c r="H909" i="7" s="1"/>
  <c r="F909" i="2"/>
  <c r="G909" i="7" s="1"/>
  <c r="E909" i="2"/>
  <c r="D909" i="2"/>
  <c r="F909" i="7" s="1"/>
  <c r="O909" i="7" s="1"/>
  <c r="C909" i="2"/>
  <c r="I908" i="2" a="1"/>
  <c r="I908" i="2" s="1"/>
  <c r="H908" i="2"/>
  <c r="I908" i="7" s="1"/>
  <c r="G908" i="2"/>
  <c r="H908" i="7" s="1"/>
  <c r="F908" i="2"/>
  <c r="G908" i="7" s="1"/>
  <c r="E908" i="2"/>
  <c r="D908" i="2"/>
  <c r="F908" i="7" s="1"/>
  <c r="O908" i="7" s="1"/>
  <c r="C908" i="2"/>
  <c r="I907" i="2" a="1"/>
  <c r="I907" i="2" s="1"/>
  <c r="H907" i="2"/>
  <c r="I907" i="7" s="1"/>
  <c r="G907" i="2"/>
  <c r="H907" i="7" s="1"/>
  <c r="F907" i="2"/>
  <c r="G907" i="7" s="1"/>
  <c r="E907" i="2"/>
  <c r="D907" i="2"/>
  <c r="F907" i="7" s="1"/>
  <c r="O907" i="7" s="1"/>
  <c r="C907" i="2"/>
  <c r="I906" i="2" a="1"/>
  <c r="I906" i="2" s="1"/>
  <c r="H906" i="2"/>
  <c r="I906" i="7" s="1"/>
  <c r="G906" i="2"/>
  <c r="H906" i="7" s="1"/>
  <c r="F906" i="2"/>
  <c r="E906" i="2"/>
  <c r="D906" i="2"/>
  <c r="F906" i="7" s="1"/>
  <c r="O906" i="7" s="1"/>
  <c r="C906" i="2"/>
  <c r="I905" i="2" a="1"/>
  <c r="I905" i="2" s="1"/>
  <c r="H905" i="2"/>
  <c r="I905" i="7" s="1"/>
  <c r="G905" i="2"/>
  <c r="H905" i="7" s="1"/>
  <c r="F905" i="2"/>
  <c r="G905" i="7" s="1"/>
  <c r="E905" i="2"/>
  <c r="D905" i="2"/>
  <c r="F905" i="7" s="1"/>
  <c r="C905" i="2"/>
  <c r="I904" i="2" a="1"/>
  <c r="I904" i="2" s="1"/>
  <c r="H904" i="2"/>
  <c r="G904" i="2"/>
  <c r="H904" i="7" s="1"/>
  <c r="F904" i="2"/>
  <c r="G904" i="7" s="1"/>
  <c r="E904" i="2"/>
  <c r="D904" i="2"/>
  <c r="F904" i="7" s="1"/>
  <c r="C904" i="2"/>
  <c r="I903" i="2" a="1"/>
  <c r="I903" i="2" s="1"/>
  <c r="H903" i="2"/>
  <c r="G903" i="2"/>
  <c r="H903" i="7" s="1"/>
  <c r="F903" i="2"/>
  <c r="G903" i="7" s="1"/>
  <c r="E903" i="2"/>
  <c r="D903" i="2"/>
  <c r="F903" i="7" s="1"/>
  <c r="C903" i="2"/>
  <c r="I902" i="2" a="1"/>
  <c r="I902" i="2" s="1"/>
  <c r="H902" i="2"/>
  <c r="I902" i="7" s="1"/>
  <c r="G902" i="2"/>
  <c r="H902" i="7" s="1"/>
  <c r="F902" i="2"/>
  <c r="G902" i="7" s="1"/>
  <c r="E902" i="2"/>
  <c r="D902" i="2"/>
  <c r="C902" i="2"/>
  <c r="I901" i="2" a="1"/>
  <c r="I901" i="2" s="1"/>
  <c r="H901" i="2"/>
  <c r="G901" i="2"/>
  <c r="H901" i="7" s="1"/>
  <c r="F901" i="2"/>
  <c r="G901" i="7" s="1"/>
  <c r="E901" i="2"/>
  <c r="D901" i="2"/>
  <c r="F901" i="7" s="1"/>
  <c r="C901" i="2"/>
  <c r="I900" i="2" a="1"/>
  <c r="I900" i="2" s="1"/>
  <c r="H900" i="2"/>
  <c r="I900" i="7" s="1"/>
  <c r="G900" i="2"/>
  <c r="H900" i="7" s="1"/>
  <c r="F900" i="2"/>
  <c r="G900" i="7" s="1"/>
  <c r="E900" i="2"/>
  <c r="D900" i="2"/>
  <c r="F900" i="7" s="1"/>
  <c r="O900" i="7" s="1"/>
  <c r="C900" i="2"/>
  <c r="I899" i="2" a="1"/>
  <c r="I899" i="2" s="1"/>
  <c r="H899" i="2"/>
  <c r="I899" i="7" s="1"/>
  <c r="G899" i="2"/>
  <c r="H899" i="7" s="1"/>
  <c r="F899" i="2"/>
  <c r="G899" i="7" s="1"/>
  <c r="E899" i="2"/>
  <c r="D899" i="2"/>
  <c r="F899" i="7" s="1"/>
  <c r="O899" i="7" s="1"/>
  <c r="C899" i="2"/>
  <c r="I898" i="2" a="1"/>
  <c r="I898" i="2" s="1"/>
  <c r="H898" i="2"/>
  <c r="I898" i="7" s="1"/>
  <c r="G898" i="2"/>
  <c r="H898" i="7" s="1"/>
  <c r="F898" i="2"/>
  <c r="G898" i="7" s="1"/>
  <c r="E898" i="2"/>
  <c r="D898" i="2"/>
  <c r="F898" i="7" s="1"/>
  <c r="C898" i="2"/>
  <c r="I897" i="2" a="1"/>
  <c r="I897" i="2" s="1"/>
  <c r="H897" i="2"/>
  <c r="I897" i="7" s="1"/>
  <c r="G897" i="2"/>
  <c r="H897" i="7" s="1"/>
  <c r="F897" i="2"/>
  <c r="G897" i="7" s="1"/>
  <c r="E897" i="2"/>
  <c r="D897" i="2"/>
  <c r="F897" i="7" s="1"/>
  <c r="O897" i="7" s="1"/>
  <c r="C897" i="2"/>
  <c r="I896" i="2" a="1"/>
  <c r="I896" i="2" s="1"/>
  <c r="H896" i="2"/>
  <c r="G896" i="2"/>
  <c r="F896" i="2"/>
  <c r="G896" i="7" s="1"/>
  <c r="E896" i="2"/>
  <c r="D896" i="2"/>
  <c r="F896" i="7" s="1"/>
  <c r="C896" i="2"/>
  <c r="I895" i="2" a="1"/>
  <c r="I895" i="2" s="1"/>
  <c r="H895" i="2"/>
  <c r="I895" i="7" s="1"/>
  <c r="G895" i="2"/>
  <c r="H895" i="7" s="1"/>
  <c r="F895" i="2"/>
  <c r="G895" i="7" s="1"/>
  <c r="E895" i="2"/>
  <c r="D895" i="2"/>
  <c r="F895" i="7" s="1"/>
  <c r="O895" i="7" s="1"/>
  <c r="C895" i="2"/>
  <c r="I894" i="2" a="1"/>
  <c r="I894" i="2" s="1"/>
  <c r="H894" i="2"/>
  <c r="I894" i="7" s="1"/>
  <c r="G894" i="2"/>
  <c r="F894" i="2"/>
  <c r="G894" i="7" s="1"/>
  <c r="E894" i="2"/>
  <c r="D894" i="2"/>
  <c r="F894" i="7" s="1"/>
  <c r="O894" i="7" s="1"/>
  <c r="C894" i="2"/>
  <c r="I893" i="2" a="1"/>
  <c r="I893" i="2" s="1"/>
  <c r="H893" i="2"/>
  <c r="I893" i="7" s="1"/>
  <c r="G893" i="2"/>
  <c r="H893" i="7" s="1"/>
  <c r="F893" i="2"/>
  <c r="G893" i="7" s="1"/>
  <c r="E893" i="2"/>
  <c r="D893" i="2"/>
  <c r="F893" i="7" s="1"/>
  <c r="C893" i="2"/>
  <c r="I892" i="2" a="1"/>
  <c r="I892" i="2" s="1"/>
  <c r="H892" i="2"/>
  <c r="I892" i="7" s="1"/>
  <c r="G892" i="2"/>
  <c r="H892" i="7" s="1"/>
  <c r="F892" i="2"/>
  <c r="G892" i="7" s="1"/>
  <c r="E892" i="2"/>
  <c r="D892" i="2"/>
  <c r="F892" i="7" s="1"/>
  <c r="C892" i="2"/>
  <c r="I891" i="2" a="1"/>
  <c r="I891" i="2" s="1"/>
  <c r="H891" i="2"/>
  <c r="I891" i="7" s="1"/>
  <c r="G891" i="2"/>
  <c r="F891" i="2"/>
  <c r="G891" i="7" s="1"/>
  <c r="E891" i="2"/>
  <c r="D891" i="2"/>
  <c r="F891" i="7" s="1"/>
  <c r="C891" i="2"/>
  <c r="I890" i="2" a="1"/>
  <c r="I890" i="2" s="1"/>
  <c r="H890" i="2"/>
  <c r="I890" i="7" s="1"/>
  <c r="G890" i="2"/>
  <c r="H890" i="7" s="1"/>
  <c r="F890" i="2"/>
  <c r="G890" i="7" s="1"/>
  <c r="E890" i="2"/>
  <c r="D890" i="2"/>
  <c r="C890" i="2"/>
  <c r="I889" i="2" a="1"/>
  <c r="I889" i="2" s="1"/>
  <c r="H889" i="2"/>
  <c r="G889" i="2"/>
  <c r="H889" i="7" s="1"/>
  <c r="F889" i="2"/>
  <c r="G889" i="7" s="1"/>
  <c r="E889" i="2"/>
  <c r="D889" i="2"/>
  <c r="F889" i="7" s="1"/>
  <c r="C889" i="2"/>
  <c r="I888" i="2" a="1"/>
  <c r="I888" i="2" s="1"/>
  <c r="H888" i="2"/>
  <c r="I888" i="7" s="1"/>
  <c r="G888" i="2"/>
  <c r="H888" i="7" s="1"/>
  <c r="F888" i="2"/>
  <c r="G888" i="7" s="1"/>
  <c r="E888" i="2"/>
  <c r="D888" i="2"/>
  <c r="F888" i="7" s="1"/>
  <c r="O888" i="7" s="1"/>
  <c r="C888" i="2"/>
  <c r="I887" i="2" a="1"/>
  <c r="I887" i="2" s="1"/>
  <c r="H887" i="2"/>
  <c r="I887" i="7" s="1"/>
  <c r="G887" i="2"/>
  <c r="F887" i="2"/>
  <c r="G887" i="7" s="1"/>
  <c r="E887" i="2"/>
  <c r="D887" i="2"/>
  <c r="F887" i="7" s="1"/>
  <c r="O887" i="7" s="1"/>
  <c r="C887" i="2"/>
  <c r="I886" i="2" a="1"/>
  <c r="I886" i="2" s="1"/>
  <c r="H886" i="2"/>
  <c r="I886" i="7" s="1"/>
  <c r="G886" i="2"/>
  <c r="H886" i="7" s="1"/>
  <c r="F886" i="2"/>
  <c r="E886" i="2"/>
  <c r="D886" i="2"/>
  <c r="F886" i="7" s="1"/>
  <c r="C886" i="2"/>
  <c r="I885" i="2" a="1"/>
  <c r="I885" i="2" s="1"/>
  <c r="H885" i="2"/>
  <c r="I885" i="7" s="1"/>
  <c r="G885" i="2"/>
  <c r="H885" i="7" s="1"/>
  <c r="F885" i="2"/>
  <c r="G885" i="7" s="1"/>
  <c r="E885" i="2"/>
  <c r="D885" i="2"/>
  <c r="F885" i="7" s="1"/>
  <c r="O885" i="7" s="1"/>
  <c r="C885" i="2"/>
  <c r="I884" i="2" a="1"/>
  <c r="I884" i="2" s="1"/>
  <c r="H884" i="2"/>
  <c r="I884" i="7" s="1"/>
  <c r="G884" i="2"/>
  <c r="H884" i="7" s="1"/>
  <c r="F884" i="2"/>
  <c r="G884" i="7" s="1"/>
  <c r="E884" i="2"/>
  <c r="D884" i="2"/>
  <c r="F884" i="7" s="1"/>
  <c r="O884" i="7" s="1"/>
  <c r="C884" i="2"/>
  <c r="I883" i="2" a="1"/>
  <c r="I883" i="2" s="1"/>
  <c r="H883" i="2"/>
  <c r="I883" i="7" s="1"/>
  <c r="G883" i="2"/>
  <c r="H883" i="7" s="1"/>
  <c r="F883" i="2"/>
  <c r="G883" i="7" s="1"/>
  <c r="E883" i="2"/>
  <c r="D883" i="2"/>
  <c r="F883" i="7" s="1"/>
  <c r="O883" i="7" s="1"/>
  <c r="C883" i="2"/>
  <c r="I882" i="2" a="1"/>
  <c r="I882" i="2" s="1"/>
  <c r="H882" i="2"/>
  <c r="I882" i="7" s="1"/>
  <c r="G882" i="2"/>
  <c r="H882" i="7" s="1"/>
  <c r="F882" i="2"/>
  <c r="E882" i="2"/>
  <c r="D882" i="2"/>
  <c r="F882" i="7" s="1"/>
  <c r="O882" i="7" s="1"/>
  <c r="C882" i="2"/>
  <c r="I881" i="2" a="1"/>
  <c r="I881" i="2" s="1"/>
  <c r="H881" i="2"/>
  <c r="I881" i="7" s="1"/>
  <c r="G881" i="2"/>
  <c r="H881" i="7" s="1"/>
  <c r="F881" i="2"/>
  <c r="E881" i="2"/>
  <c r="D881" i="2"/>
  <c r="F881" i="7" s="1"/>
  <c r="C881" i="2"/>
  <c r="I880" i="2" a="1"/>
  <c r="I880" i="2" s="1"/>
  <c r="H880" i="2"/>
  <c r="I880" i="7" s="1"/>
  <c r="G880" i="2"/>
  <c r="H880" i="7" s="1"/>
  <c r="F880" i="2"/>
  <c r="G880" i="7" s="1"/>
  <c r="E880" i="2"/>
  <c r="D880" i="2"/>
  <c r="F880" i="7" s="1"/>
  <c r="C880" i="2"/>
  <c r="I879" i="2" a="1"/>
  <c r="I879" i="2" s="1"/>
  <c r="H879" i="2"/>
  <c r="I879" i="7" s="1"/>
  <c r="G879" i="2"/>
  <c r="H879" i="7" s="1"/>
  <c r="F879" i="2"/>
  <c r="G879" i="7" s="1"/>
  <c r="E879" i="2"/>
  <c r="D879" i="2"/>
  <c r="F879" i="7" s="1"/>
  <c r="C879" i="2"/>
  <c r="I878" i="2" a="1"/>
  <c r="I878" i="2" s="1"/>
  <c r="H878" i="2"/>
  <c r="I878" i="7" s="1"/>
  <c r="G878" i="2"/>
  <c r="H878" i="7" s="1"/>
  <c r="F878" i="2"/>
  <c r="G878" i="7" s="1"/>
  <c r="E878" i="2"/>
  <c r="D878" i="2"/>
  <c r="C878" i="2"/>
  <c r="I877" i="2" a="1"/>
  <c r="I877" i="2" s="1"/>
  <c r="H877" i="2"/>
  <c r="I877" i="7" s="1"/>
  <c r="G877" i="2"/>
  <c r="H877" i="7" s="1"/>
  <c r="F877" i="2"/>
  <c r="G877" i="7" s="1"/>
  <c r="E877" i="2"/>
  <c r="D877" i="2"/>
  <c r="F877" i="7" s="1"/>
  <c r="O877" i="7" s="1"/>
  <c r="C877" i="2"/>
  <c r="I876" i="2" a="1"/>
  <c r="I876" i="2" s="1"/>
  <c r="H876" i="2"/>
  <c r="I876" i="7" s="1"/>
  <c r="G876" i="2"/>
  <c r="H876" i="7" s="1"/>
  <c r="F876" i="2"/>
  <c r="G876" i="7" s="1"/>
  <c r="E876" i="2"/>
  <c r="D876" i="2"/>
  <c r="F876" i="7" s="1"/>
  <c r="O876" i="7" s="1"/>
  <c r="C876" i="2"/>
  <c r="I875" i="2" a="1"/>
  <c r="I875" i="2" s="1"/>
  <c r="H875" i="2"/>
  <c r="G875" i="2"/>
  <c r="H875" i="7" s="1"/>
  <c r="F875" i="2"/>
  <c r="G875" i="7" s="1"/>
  <c r="E875" i="2"/>
  <c r="D875" i="2"/>
  <c r="F875" i="7" s="1"/>
  <c r="C875" i="2"/>
  <c r="I874" i="2" a="1"/>
  <c r="I874" i="2" s="1"/>
  <c r="H874" i="2"/>
  <c r="I874" i="7" s="1"/>
  <c r="G874" i="2"/>
  <c r="H874" i="7" s="1"/>
  <c r="F874" i="2"/>
  <c r="E874" i="2"/>
  <c r="D874" i="2"/>
  <c r="F874" i="7" s="1"/>
  <c r="C874" i="2"/>
  <c r="I873" i="2" a="1"/>
  <c r="I873" i="2" s="1"/>
  <c r="H873" i="2"/>
  <c r="I873" i="7" s="1"/>
  <c r="G873" i="2"/>
  <c r="H873" i="7" s="1"/>
  <c r="F873" i="2"/>
  <c r="G873" i="7" s="1"/>
  <c r="E873" i="2"/>
  <c r="D873" i="2"/>
  <c r="F873" i="7" s="1"/>
  <c r="O873" i="7" s="1"/>
  <c r="C873" i="2"/>
  <c r="I872" i="2" a="1"/>
  <c r="I872" i="2" s="1"/>
  <c r="H872" i="2"/>
  <c r="I872" i="7" s="1"/>
  <c r="G872" i="2"/>
  <c r="H872" i="7" s="1"/>
  <c r="F872" i="2"/>
  <c r="G872" i="7" s="1"/>
  <c r="E872" i="2"/>
  <c r="D872" i="2"/>
  <c r="F872" i="7" s="1"/>
  <c r="O872" i="7" s="1"/>
  <c r="C872" i="2"/>
  <c r="I871" i="2" a="1"/>
  <c r="I871" i="2" s="1"/>
  <c r="H871" i="2"/>
  <c r="I871" i="7" s="1"/>
  <c r="G871" i="2"/>
  <c r="H871" i="7" s="1"/>
  <c r="F871" i="2"/>
  <c r="G871" i="7" s="1"/>
  <c r="E871" i="2"/>
  <c r="D871" i="2"/>
  <c r="F871" i="7" s="1"/>
  <c r="O871" i="7" s="1"/>
  <c r="C871" i="2"/>
  <c r="I870" i="2" a="1"/>
  <c r="I870" i="2" s="1"/>
  <c r="H870" i="2"/>
  <c r="I870" i="7" s="1"/>
  <c r="G870" i="2"/>
  <c r="H870" i="7" s="1"/>
  <c r="F870" i="2"/>
  <c r="G870" i="7" s="1"/>
  <c r="E870" i="2"/>
  <c r="D870" i="2"/>
  <c r="F870" i="7" s="1"/>
  <c r="O870" i="7" s="1"/>
  <c r="C870" i="2"/>
  <c r="I869" i="2" a="1"/>
  <c r="I869" i="2" s="1"/>
  <c r="H869" i="2"/>
  <c r="I869" i="7" s="1"/>
  <c r="G869" i="2"/>
  <c r="H869" i="7" s="1"/>
  <c r="F869" i="2"/>
  <c r="G869" i="7" s="1"/>
  <c r="E869" i="2"/>
  <c r="D869" i="2"/>
  <c r="F869" i="7" s="1"/>
  <c r="C869" i="2"/>
  <c r="I868" i="2" a="1"/>
  <c r="I868" i="2" s="1"/>
  <c r="H868" i="2"/>
  <c r="G868" i="2"/>
  <c r="H868" i="7" s="1"/>
  <c r="F868" i="2"/>
  <c r="G868" i="7" s="1"/>
  <c r="E868" i="2"/>
  <c r="D868" i="2"/>
  <c r="F868" i="7" s="1"/>
  <c r="C868" i="2"/>
  <c r="I867" i="2" a="1"/>
  <c r="I867" i="2" s="1"/>
  <c r="H867" i="2"/>
  <c r="G867" i="2"/>
  <c r="H867" i="7" s="1"/>
  <c r="F867" i="2"/>
  <c r="G867" i="7" s="1"/>
  <c r="E867" i="2"/>
  <c r="D867" i="2"/>
  <c r="F867" i="7" s="1"/>
  <c r="C867" i="2"/>
  <c r="I866" i="2" a="1"/>
  <c r="I866" i="2" s="1"/>
  <c r="H866" i="2"/>
  <c r="I866" i="7" s="1"/>
  <c r="G866" i="2"/>
  <c r="H866" i="7" s="1"/>
  <c r="F866" i="2"/>
  <c r="G866" i="7" s="1"/>
  <c r="E866" i="2"/>
  <c r="D866" i="2"/>
  <c r="C866" i="2"/>
  <c r="I865" i="2" a="1"/>
  <c r="I865" i="2" s="1"/>
  <c r="H865" i="2"/>
  <c r="G865" i="2"/>
  <c r="H865" i="7" s="1"/>
  <c r="F865" i="2"/>
  <c r="G865" i="7" s="1"/>
  <c r="E865" i="2"/>
  <c r="D865" i="2"/>
  <c r="F865" i="7" s="1"/>
  <c r="C865" i="2"/>
  <c r="I864" i="2" a="1"/>
  <c r="I864" i="2" s="1"/>
  <c r="H864" i="2"/>
  <c r="I864" i="7" s="1"/>
  <c r="G864" i="2"/>
  <c r="H864" i="7" s="1"/>
  <c r="F864" i="2"/>
  <c r="G864" i="7" s="1"/>
  <c r="E864" i="2"/>
  <c r="D864" i="2"/>
  <c r="F864" i="7" s="1"/>
  <c r="O864" i="7" s="1"/>
  <c r="C864" i="2"/>
  <c r="I863" i="2" a="1"/>
  <c r="I863" i="2" s="1"/>
  <c r="H863" i="2"/>
  <c r="I863" i="7" s="1"/>
  <c r="G863" i="2"/>
  <c r="H863" i="7" s="1"/>
  <c r="F863" i="2"/>
  <c r="G863" i="7" s="1"/>
  <c r="E863" i="2"/>
  <c r="D863" i="2"/>
  <c r="F863" i="7" s="1"/>
  <c r="O863" i="7" s="1"/>
  <c r="C863" i="2"/>
  <c r="I862" i="2" a="1"/>
  <c r="I862" i="2" s="1"/>
  <c r="H862" i="2"/>
  <c r="I862" i="7" s="1"/>
  <c r="G862" i="2"/>
  <c r="H862" i="7" s="1"/>
  <c r="F862" i="2"/>
  <c r="G862" i="7" s="1"/>
  <c r="E862" i="2"/>
  <c r="D862" i="2"/>
  <c r="F862" i="7" s="1"/>
  <c r="C862" i="2"/>
  <c r="I861" i="2" a="1"/>
  <c r="I861" i="2" s="1"/>
  <c r="H861" i="2"/>
  <c r="I861" i="7" s="1"/>
  <c r="G861" i="2"/>
  <c r="H861" i="7" s="1"/>
  <c r="F861" i="2"/>
  <c r="G861" i="7" s="1"/>
  <c r="E861" i="2"/>
  <c r="D861" i="2"/>
  <c r="C861" i="2"/>
  <c r="I860" i="2" a="1"/>
  <c r="I860" i="2" s="1"/>
  <c r="H860" i="2"/>
  <c r="I860" i="7" s="1"/>
  <c r="G860" i="2"/>
  <c r="F860" i="2"/>
  <c r="G860" i="7" s="1"/>
  <c r="E860" i="2"/>
  <c r="D860" i="2"/>
  <c r="F860" i="7" s="1"/>
  <c r="O860" i="7" s="1"/>
  <c r="C860" i="2"/>
  <c r="I859" i="2" a="1"/>
  <c r="I859" i="2" s="1"/>
  <c r="H859" i="2"/>
  <c r="I859" i="7" s="1"/>
  <c r="G859" i="2"/>
  <c r="H859" i="7" s="1"/>
  <c r="F859" i="2"/>
  <c r="G859" i="7" s="1"/>
  <c r="E859" i="2"/>
  <c r="D859" i="2"/>
  <c r="F859" i="7" s="1"/>
  <c r="O859" i="7" s="1"/>
  <c r="C859" i="2"/>
  <c r="I858" i="2" a="1"/>
  <c r="I858" i="2" s="1"/>
  <c r="H858" i="2"/>
  <c r="I858" i="7" s="1"/>
  <c r="G858" i="2"/>
  <c r="H858" i="7" s="1"/>
  <c r="F858" i="2"/>
  <c r="G858" i="7" s="1"/>
  <c r="E858" i="2"/>
  <c r="D858" i="2"/>
  <c r="F858" i="7" s="1"/>
  <c r="O858" i="7" s="1"/>
  <c r="C858" i="2"/>
  <c r="I857" i="2" a="1"/>
  <c r="I857" i="2" s="1"/>
  <c r="H857" i="2"/>
  <c r="I857" i="7" s="1"/>
  <c r="G857" i="2"/>
  <c r="H857" i="7" s="1"/>
  <c r="F857" i="2"/>
  <c r="G857" i="7" s="1"/>
  <c r="E857" i="2"/>
  <c r="D857" i="2"/>
  <c r="F857" i="7" s="1"/>
  <c r="C857" i="2"/>
  <c r="I856" i="2" a="1"/>
  <c r="I856" i="2" s="1"/>
  <c r="H856" i="2"/>
  <c r="I856" i="7" s="1"/>
  <c r="G856" i="2"/>
  <c r="H856" i="7" s="1"/>
  <c r="F856" i="2"/>
  <c r="G856" i="7" s="1"/>
  <c r="E856" i="2"/>
  <c r="D856" i="2"/>
  <c r="C856" i="2"/>
  <c r="I855" i="2" a="1"/>
  <c r="I855" i="2" s="1"/>
  <c r="H855" i="2"/>
  <c r="I855" i="7" s="1"/>
  <c r="G855" i="2"/>
  <c r="H855" i="7" s="1"/>
  <c r="F855" i="2"/>
  <c r="G855" i="7" s="1"/>
  <c r="E855" i="2"/>
  <c r="D855" i="2"/>
  <c r="F855" i="7" s="1"/>
  <c r="C855" i="2"/>
  <c r="I854" i="2" a="1"/>
  <c r="I854" i="2" s="1"/>
  <c r="H854" i="2"/>
  <c r="I854" i="7" s="1"/>
  <c r="G854" i="2"/>
  <c r="H854" i="7" s="1"/>
  <c r="F854" i="2"/>
  <c r="G854" i="7" s="1"/>
  <c r="E854" i="2"/>
  <c r="D854" i="2"/>
  <c r="C854" i="2"/>
  <c r="I853" i="2" a="1"/>
  <c r="I853" i="2" s="1"/>
  <c r="H853" i="2"/>
  <c r="I853" i="7" s="1"/>
  <c r="G853" i="2"/>
  <c r="H853" i="7" s="1"/>
  <c r="F853" i="2"/>
  <c r="G853" i="7" s="1"/>
  <c r="E853" i="2"/>
  <c r="D853" i="2"/>
  <c r="F853" i="7" s="1"/>
  <c r="O853" i="7" s="1"/>
  <c r="C853" i="2"/>
  <c r="I852" i="2" a="1"/>
  <c r="I852" i="2" s="1"/>
  <c r="H852" i="2"/>
  <c r="I852" i="7" s="1"/>
  <c r="G852" i="2"/>
  <c r="H852" i="7" s="1"/>
  <c r="F852" i="2"/>
  <c r="G852" i="7" s="1"/>
  <c r="E852" i="2"/>
  <c r="D852" i="2"/>
  <c r="F852" i="7" s="1"/>
  <c r="O852" i="7" s="1"/>
  <c r="C852" i="2"/>
  <c r="I851" i="2" a="1"/>
  <c r="I851" i="2" s="1"/>
  <c r="H851" i="2"/>
  <c r="I851" i="7" s="1"/>
  <c r="G851" i="2"/>
  <c r="H851" i="7" s="1"/>
  <c r="F851" i="2"/>
  <c r="G851" i="7" s="1"/>
  <c r="E851" i="2"/>
  <c r="D851" i="2"/>
  <c r="C851" i="2"/>
  <c r="I850" i="2" a="1"/>
  <c r="I850" i="2" s="1"/>
  <c r="H850" i="2"/>
  <c r="I850" i="7" s="1"/>
  <c r="G850" i="2"/>
  <c r="H850" i="7" s="1"/>
  <c r="F850" i="2"/>
  <c r="G850" i="7" s="1"/>
  <c r="E850" i="2"/>
  <c r="D850" i="2"/>
  <c r="F850" i="7" s="1"/>
  <c r="C850" i="2"/>
  <c r="I849" i="2" a="1"/>
  <c r="I849" i="2" s="1"/>
  <c r="H849" i="2"/>
  <c r="I849" i="7" s="1"/>
  <c r="G849" i="2"/>
  <c r="H849" i="7" s="1"/>
  <c r="F849" i="2"/>
  <c r="G849" i="7" s="1"/>
  <c r="E849" i="2"/>
  <c r="D849" i="2"/>
  <c r="C849" i="2"/>
  <c r="I848" i="2" a="1"/>
  <c r="I848" i="2" s="1"/>
  <c r="H848" i="2"/>
  <c r="I848" i="7" s="1"/>
  <c r="G848" i="2"/>
  <c r="H848" i="7" s="1"/>
  <c r="F848" i="2"/>
  <c r="G848" i="7" s="1"/>
  <c r="E848" i="2"/>
  <c r="D848" i="2"/>
  <c r="F848" i="7" s="1"/>
  <c r="O848" i="7" s="1"/>
  <c r="C848" i="2"/>
  <c r="I847" i="2" a="1"/>
  <c r="I847" i="2" s="1"/>
  <c r="H847" i="2"/>
  <c r="I847" i="7" s="1"/>
  <c r="G847" i="2"/>
  <c r="H847" i="7" s="1"/>
  <c r="F847" i="2"/>
  <c r="G847" i="7" s="1"/>
  <c r="E847" i="2"/>
  <c r="D847" i="2"/>
  <c r="F847" i="7" s="1"/>
  <c r="O847" i="7" s="1"/>
  <c r="C847" i="2"/>
  <c r="I846" i="2" a="1"/>
  <c r="I846" i="2" s="1"/>
  <c r="H846" i="2"/>
  <c r="I846" i="7" s="1"/>
  <c r="G846" i="2"/>
  <c r="H846" i="7" s="1"/>
  <c r="F846" i="2"/>
  <c r="G846" i="7" s="1"/>
  <c r="E846" i="2"/>
  <c r="D846" i="2"/>
  <c r="F846" i="7" s="1"/>
  <c r="O846" i="7" s="1"/>
  <c r="C846" i="2"/>
  <c r="I845" i="2" a="1"/>
  <c r="I845" i="2" s="1"/>
  <c r="H845" i="2"/>
  <c r="I845" i="7" s="1"/>
  <c r="G845" i="2"/>
  <c r="H845" i="7" s="1"/>
  <c r="F845" i="2"/>
  <c r="G845" i="7" s="1"/>
  <c r="E845" i="2"/>
  <c r="D845" i="2"/>
  <c r="F845" i="7" s="1"/>
  <c r="C845" i="2"/>
  <c r="I844" i="2" a="1"/>
  <c r="I844" i="2" s="1"/>
  <c r="H844" i="2"/>
  <c r="I844" i="7" s="1"/>
  <c r="G844" i="2"/>
  <c r="H844" i="7" s="1"/>
  <c r="F844" i="2"/>
  <c r="G844" i="7" s="1"/>
  <c r="E844" i="2"/>
  <c r="D844" i="2"/>
  <c r="C844" i="2"/>
  <c r="I843" i="2" a="1"/>
  <c r="I843" i="2" s="1"/>
  <c r="H843" i="2"/>
  <c r="G843" i="2"/>
  <c r="F843" i="2"/>
  <c r="G843" i="7" s="1"/>
  <c r="E843" i="2"/>
  <c r="D843" i="2"/>
  <c r="F843" i="7" s="1"/>
  <c r="C843" i="2"/>
  <c r="I842" i="2" a="1"/>
  <c r="I842" i="2" s="1"/>
  <c r="H842" i="2"/>
  <c r="I842" i="7" s="1"/>
  <c r="G842" i="2"/>
  <c r="H842" i="7" s="1"/>
  <c r="F842" i="2"/>
  <c r="G842" i="7" s="1"/>
  <c r="E842" i="2"/>
  <c r="D842" i="2"/>
  <c r="C842" i="2"/>
  <c r="I841" i="2" a="1"/>
  <c r="I841" i="2" s="1"/>
  <c r="H841" i="2"/>
  <c r="I841" i="7" s="1"/>
  <c r="G841" i="2"/>
  <c r="H841" i="7" s="1"/>
  <c r="F841" i="2"/>
  <c r="G841" i="7" s="1"/>
  <c r="E841" i="2"/>
  <c r="D841" i="2"/>
  <c r="F841" i="7" s="1"/>
  <c r="O841" i="7" s="1"/>
  <c r="C841" i="2"/>
  <c r="I840" i="2" a="1"/>
  <c r="I840" i="2" s="1"/>
  <c r="H840" i="2"/>
  <c r="I840" i="7" s="1"/>
  <c r="G840" i="2"/>
  <c r="H840" i="7" s="1"/>
  <c r="F840" i="2"/>
  <c r="G840" i="7" s="1"/>
  <c r="E840" i="2"/>
  <c r="D840" i="2"/>
  <c r="F840" i="7" s="1"/>
  <c r="O840" i="7" s="1"/>
  <c r="C840" i="2"/>
  <c r="I839" i="2" a="1"/>
  <c r="I839" i="2" s="1"/>
  <c r="H839" i="2"/>
  <c r="I839" i="7" s="1"/>
  <c r="G839" i="2"/>
  <c r="H839" i="7" s="1"/>
  <c r="F839" i="2"/>
  <c r="G839" i="7" s="1"/>
  <c r="E839" i="2"/>
  <c r="D839" i="2"/>
  <c r="C839" i="2"/>
  <c r="I838" i="2" a="1"/>
  <c r="I838" i="2" s="1"/>
  <c r="H838" i="2"/>
  <c r="I838" i="7" s="1"/>
  <c r="G838" i="2"/>
  <c r="H838" i="7" s="1"/>
  <c r="F838" i="2"/>
  <c r="G838" i="7" s="1"/>
  <c r="E838" i="2"/>
  <c r="D838" i="2"/>
  <c r="F838" i="7" s="1"/>
  <c r="C838" i="2"/>
  <c r="I837" i="2" a="1"/>
  <c r="I837" i="2" s="1"/>
  <c r="H837" i="2"/>
  <c r="I837" i="7" s="1"/>
  <c r="G837" i="2"/>
  <c r="H837" i="7" s="1"/>
  <c r="F837" i="2"/>
  <c r="G837" i="7" s="1"/>
  <c r="E837" i="2"/>
  <c r="D837" i="2"/>
  <c r="C837" i="2"/>
  <c r="I836" i="2" a="1"/>
  <c r="I836" i="2" s="1"/>
  <c r="H836" i="2"/>
  <c r="I836" i="7" s="1"/>
  <c r="G836" i="2"/>
  <c r="H836" i="7" s="1"/>
  <c r="F836" i="2"/>
  <c r="G836" i="7" s="1"/>
  <c r="E836" i="2"/>
  <c r="D836" i="2"/>
  <c r="F836" i="7" s="1"/>
  <c r="O836" i="7" s="1"/>
  <c r="C836" i="2"/>
  <c r="I835" i="2" a="1"/>
  <c r="I835" i="2" s="1"/>
  <c r="H835" i="2"/>
  <c r="I835" i="7" s="1"/>
  <c r="G835" i="2"/>
  <c r="H835" i="7" s="1"/>
  <c r="F835" i="2"/>
  <c r="G835" i="7" s="1"/>
  <c r="E835" i="2"/>
  <c r="D835" i="2"/>
  <c r="F835" i="7" s="1"/>
  <c r="O835" i="7" s="1"/>
  <c r="C835" i="2"/>
  <c r="I834" i="2" a="1"/>
  <c r="I834" i="2" s="1"/>
  <c r="H834" i="2"/>
  <c r="I834" i="7" s="1"/>
  <c r="G834" i="2"/>
  <c r="H834" i="7" s="1"/>
  <c r="F834" i="2"/>
  <c r="G834" i="7" s="1"/>
  <c r="E834" i="2"/>
  <c r="D834" i="2"/>
  <c r="F834" i="7" s="1"/>
  <c r="O834" i="7" s="1"/>
  <c r="C834" i="2"/>
  <c r="I833" i="2" a="1"/>
  <c r="I833" i="2" s="1"/>
  <c r="H833" i="2"/>
  <c r="I833" i="7" s="1"/>
  <c r="G833" i="2"/>
  <c r="H833" i="7" s="1"/>
  <c r="F833" i="2"/>
  <c r="G833" i="7" s="1"/>
  <c r="E833" i="2"/>
  <c r="D833" i="2"/>
  <c r="F833" i="7" s="1"/>
  <c r="C833" i="2"/>
  <c r="I832" i="2" a="1"/>
  <c r="I832" i="2" s="1"/>
  <c r="H832" i="2"/>
  <c r="I832" i="7" s="1"/>
  <c r="G832" i="2"/>
  <c r="H832" i="7" s="1"/>
  <c r="F832" i="2"/>
  <c r="G832" i="7" s="1"/>
  <c r="E832" i="2"/>
  <c r="D832" i="2"/>
  <c r="C832" i="2"/>
  <c r="I831" i="2" a="1"/>
  <c r="I831" i="2" s="1"/>
  <c r="H831" i="2"/>
  <c r="I831" i="7" s="1"/>
  <c r="G831" i="2"/>
  <c r="H831" i="7" s="1"/>
  <c r="F831" i="2"/>
  <c r="E831" i="2"/>
  <c r="D831" i="2"/>
  <c r="F831" i="7" s="1"/>
  <c r="C831" i="2"/>
  <c r="I830" i="2" a="1"/>
  <c r="I830" i="2" s="1"/>
  <c r="H830" i="2"/>
  <c r="I830" i="7" s="1"/>
  <c r="G830" i="2"/>
  <c r="H830" i="7" s="1"/>
  <c r="F830" i="2"/>
  <c r="G830" i="7" s="1"/>
  <c r="E830" i="2"/>
  <c r="D830" i="2"/>
  <c r="C830" i="2"/>
  <c r="I829" i="2" a="1"/>
  <c r="I829" i="2" s="1"/>
  <c r="H829" i="2"/>
  <c r="I829" i="7" s="1"/>
  <c r="G829" i="2"/>
  <c r="H829" i="7" s="1"/>
  <c r="F829" i="2"/>
  <c r="G829" i="7" s="1"/>
  <c r="E829" i="2"/>
  <c r="D829" i="2"/>
  <c r="F829" i="7" s="1"/>
  <c r="O829" i="7" s="1"/>
  <c r="C829" i="2"/>
  <c r="I828" i="2" a="1"/>
  <c r="I828" i="2" s="1"/>
  <c r="H828" i="2"/>
  <c r="I828" i="7" s="1"/>
  <c r="G828" i="2"/>
  <c r="H828" i="7" s="1"/>
  <c r="F828" i="2"/>
  <c r="G828" i="7" s="1"/>
  <c r="E828" i="2"/>
  <c r="D828" i="2"/>
  <c r="F828" i="7" s="1"/>
  <c r="O828" i="7" s="1"/>
  <c r="C828" i="2"/>
  <c r="I827" i="2" a="1"/>
  <c r="I827" i="2" s="1"/>
  <c r="H827" i="2"/>
  <c r="I827" i="7" s="1"/>
  <c r="G827" i="2"/>
  <c r="H827" i="7" s="1"/>
  <c r="F827" i="2"/>
  <c r="G827" i="7" s="1"/>
  <c r="E827" i="2"/>
  <c r="D827" i="2"/>
  <c r="C827" i="2"/>
  <c r="I826" i="2" a="1"/>
  <c r="I826" i="2" s="1"/>
  <c r="H826" i="2"/>
  <c r="I826" i="7" s="1"/>
  <c r="G826" i="2"/>
  <c r="H826" i="7" s="1"/>
  <c r="F826" i="2"/>
  <c r="G826" i="7" s="1"/>
  <c r="E826" i="2"/>
  <c r="D826" i="2"/>
  <c r="F826" i="7" s="1"/>
  <c r="C826" i="2"/>
  <c r="I825" i="2" a="1"/>
  <c r="I825" i="2" s="1"/>
  <c r="H825" i="2"/>
  <c r="I825" i="7" s="1"/>
  <c r="G825" i="2"/>
  <c r="H825" i="7" s="1"/>
  <c r="F825" i="2"/>
  <c r="G825" i="7" s="1"/>
  <c r="E825" i="2"/>
  <c r="D825" i="2"/>
  <c r="C825" i="2"/>
  <c r="I824" i="2" a="1"/>
  <c r="I824" i="2" s="1"/>
  <c r="H824" i="2"/>
  <c r="G824" i="2"/>
  <c r="H824" i="7" s="1"/>
  <c r="F824" i="2"/>
  <c r="G824" i="7" s="1"/>
  <c r="E824" i="2"/>
  <c r="D824" i="2"/>
  <c r="F824" i="7" s="1"/>
  <c r="C824" i="2"/>
  <c r="I823" i="2" a="1"/>
  <c r="I823" i="2" s="1"/>
  <c r="H823" i="2"/>
  <c r="I823" i="7" s="1"/>
  <c r="G823" i="2"/>
  <c r="H823" i="7" s="1"/>
  <c r="F823" i="2"/>
  <c r="G823" i="7" s="1"/>
  <c r="E823" i="2"/>
  <c r="D823" i="2"/>
  <c r="F823" i="7" s="1"/>
  <c r="O823" i="7" s="1"/>
  <c r="C823" i="2"/>
  <c r="I822" i="2" a="1"/>
  <c r="I822" i="2" s="1"/>
  <c r="H822" i="2"/>
  <c r="I822" i="7" s="1"/>
  <c r="G822" i="2"/>
  <c r="H822" i="7" s="1"/>
  <c r="F822" i="2"/>
  <c r="G822" i="7" s="1"/>
  <c r="E822" i="2"/>
  <c r="D822" i="2"/>
  <c r="C822" i="2"/>
  <c r="I821" i="2" a="1"/>
  <c r="I821" i="2" s="1"/>
  <c r="H821" i="2"/>
  <c r="I821" i="7" s="1"/>
  <c r="G821" i="2"/>
  <c r="H821" i="7" s="1"/>
  <c r="F821" i="2"/>
  <c r="G821" i="7" s="1"/>
  <c r="E821" i="2"/>
  <c r="D821" i="2"/>
  <c r="F821" i="7" s="1"/>
  <c r="C821" i="2"/>
  <c r="I820" i="2" a="1"/>
  <c r="I820" i="2" s="1"/>
  <c r="H820" i="2"/>
  <c r="I820" i="7" s="1"/>
  <c r="G820" i="2"/>
  <c r="H820" i="7" s="1"/>
  <c r="F820" i="2"/>
  <c r="G820" i="7" s="1"/>
  <c r="E820" i="2"/>
  <c r="D820" i="2"/>
  <c r="C820" i="2"/>
  <c r="I819" i="2" a="1"/>
  <c r="I819" i="2" s="1"/>
  <c r="H819" i="2"/>
  <c r="G819" i="2"/>
  <c r="H819" i="7" s="1"/>
  <c r="F819" i="2"/>
  <c r="G819" i="7" s="1"/>
  <c r="E819" i="2"/>
  <c r="D819" i="2"/>
  <c r="F819" i="7" s="1"/>
  <c r="C819" i="2"/>
  <c r="I818" i="2" a="1"/>
  <c r="I818" i="2" s="1"/>
  <c r="H818" i="2"/>
  <c r="I818" i="7" s="1"/>
  <c r="G818" i="2"/>
  <c r="H818" i="7" s="1"/>
  <c r="F818" i="2"/>
  <c r="G818" i="7" s="1"/>
  <c r="E818" i="2"/>
  <c r="D818" i="2"/>
  <c r="F818" i="7" s="1"/>
  <c r="C818" i="2"/>
  <c r="I817" i="2" a="1"/>
  <c r="I817" i="2" s="1"/>
  <c r="H817" i="2"/>
  <c r="I817" i="7" s="1"/>
  <c r="G817" i="2"/>
  <c r="H817" i="7" s="1"/>
  <c r="F817" i="2"/>
  <c r="G817" i="7" s="1"/>
  <c r="E817" i="2"/>
  <c r="D817" i="2"/>
  <c r="C817" i="2"/>
  <c r="I816" i="2" a="1"/>
  <c r="I816" i="2" s="1"/>
  <c r="H816" i="2"/>
  <c r="I816" i="7" s="1"/>
  <c r="G816" i="2"/>
  <c r="H816" i="7" s="1"/>
  <c r="F816" i="2"/>
  <c r="G816" i="7" s="1"/>
  <c r="E816" i="2"/>
  <c r="D816" i="2"/>
  <c r="F816" i="7" s="1"/>
  <c r="O816" i="7" s="1"/>
  <c r="C816" i="2"/>
  <c r="I815" i="2" a="1"/>
  <c r="I815" i="2" s="1"/>
  <c r="H815" i="2"/>
  <c r="I815" i="7" s="1"/>
  <c r="G815" i="2"/>
  <c r="H815" i="7" s="1"/>
  <c r="F815" i="2"/>
  <c r="G815" i="7" s="1"/>
  <c r="E815" i="2"/>
  <c r="D815" i="2"/>
  <c r="C815" i="2"/>
  <c r="I814" i="2" a="1"/>
  <c r="I814" i="2" s="1"/>
  <c r="H814" i="2"/>
  <c r="I814" i="7" s="1"/>
  <c r="G814" i="2"/>
  <c r="H814" i="7" s="1"/>
  <c r="F814" i="2"/>
  <c r="G814" i="7" s="1"/>
  <c r="E814" i="2"/>
  <c r="D814" i="2"/>
  <c r="F814" i="7" s="1"/>
  <c r="C814" i="2"/>
  <c r="I813" i="2" a="1"/>
  <c r="I813" i="2" s="1"/>
  <c r="H813" i="2"/>
  <c r="I813" i="7" s="1"/>
  <c r="G813" i="2"/>
  <c r="H813" i="7" s="1"/>
  <c r="F813" i="2"/>
  <c r="G813" i="7" s="1"/>
  <c r="E813" i="2"/>
  <c r="D813" i="2"/>
  <c r="F813" i="7" s="1"/>
  <c r="O813" i="7" s="1"/>
  <c r="C813" i="2"/>
  <c r="I812" i="2" a="1"/>
  <c r="I812" i="2" s="1"/>
  <c r="H812" i="2"/>
  <c r="I812" i="7" s="1"/>
  <c r="G812" i="2"/>
  <c r="H812" i="7" s="1"/>
  <c r="F812" i="2"/>
  <c r="G812" i="7" s="1"/>
  <c r="E812" i="2"/>
  <c r="D812" i="2"/>
  <c r="C812" i="2"/>
  <c r="I811" i="2" a="1"/>
  <c r="I811" i="2" s="1"/>
  <c r="H811" i="2"/>
  <c r="I811" i="7" s="1"/>
  <c r="G811" i="2"/>
  <c r="H811" i="7" s="1"/>
  <c r="F811" i="2"/>
  <c r="G811" i="7" s="1"/>
  <c r="E811" i="2"/>
  <c r="D811" i="2"/>
  <c r="F811" i="7" s="1"/>
  <c r="O811" i="7" s="1"/>
  <c r="C811" i="2"/>
  <c r="I810" i="2" a="1"/>
  <c r="I810" i="2" s="1"/>
  <c r="H810" i="2"/>
  <c r="I810" i="7" s="1"/>
  <c r="G810" i="2"/>
  <c r="H810" i="7" s="1"/>
  <c r="F810" i="2"/>
  <c r="G810" i="7" s="1"/>
  <c r="E810" i="2"/>
  <c r="D810" i="2"/>
  <c r="C810" i="2"/>
  <c r="I809" i="2" a="1"/>
  <c r="I809" i="2" s="1"/>
  <c r="H809" i="2"/>
  <c r="I809" i="7" s="1"/>
  <c r="G809" i="2"/>
  <c r="H809" i="7" s="1"/>
  <c r="F809" i="2"/>
  <c r="G809" i="7" s="1"/>
  <c r="E809" i="2"/>
  <c r="D809" i="2"/>
  <c r="F809" i="7" s="1"/>
  <c r="C809" i="2"/>
  <c r="I808" i="2" a="1"/>
  <c r="I808" i="2" s="1"/>
  <c r="H808" i="2"/>
  <c r="I808" i="7" s="1"/>
  <c r="G808" i="2"/>
  <c r="H808" i="7" s="1"/>
  <c r="F808" i="2"/>
  <c r="G808" i="7" s="1"/>
  <c r="E808" i="2"/>
  <c r="D808" i="2"/>
  <c r="C808" i="2"/>
  <c r="I807" i="2" a="1"/>
  <c r="I807" i="2" s="1"/>
  <c r="H807" i="2"/>
  <c r="I807" i="7" s="1"/>
  <c r="G807" i="2"/>
  <c r="H807" i="7" s="1"/>
  <c r="F807" i="2"/>
  <c r="G807" i="7" s="1"/>
  <c r="E807" i="2"/>
  <c r="D807" i="2"/>
  <c r="F807" i="7" s="1"/>
  <c r="C807" i="2"/>
  <c r="I806" i="2" a="1"/>
  <c r="I806" i="2" s="1"/>
  <c r="H806" i="2"/>
  <c r="I806" i="7" s="1"/>
  <c r="G806" i="2"/>
  <c r="H806" i="7" s="1"/>
  <c r="F806" i="2"/>
  <c r="G806" i="7" s="1"/>
  <c r="E806" i="2"/>
  <c r="D806" i="2"/>
  <c r="F806" i="7" s="1"/>
  <c r="C806" i="2"/>
  <c r="I805" i="2" a="1"/>
  <c r="I805" i="2" s="1"/>
  <c r="H805" i="2"/>
  <c r="I805" i="7" s="1"/>
  <c r="G805" i="2"/>
  <c r="H805" i="7" s="1"/>
  <c r="F805" i="2"/>
  <c r="G805" i="7" s="1"/>
  <c r="E805" i="2"/>
  <c r="D805" i="2"/>
  <c r="C805" i="2"/>
  <c r="I804" i="2" a="1"/>
  <c r="I804" i="2" s="1"/>
  <c r="H804" i="2"/>
  <c r="I804" i="7" s="1"/>
  <c r="G804" i="2"/>
  <c r="H804" i="7" s="1"/>
  <c r="F804" i="2"/>
  <c r="G804" i="7" s="1"/>
  <c r="E804" i="2"/>
  <c r="D804" i="2"/>
  <c r="F804" i="7" s="1"/>
  <c r="O804" i="7" s="1"/>
  <c r="C804" i="2"/>
  <c r="I803" i="2" a="1"/>
  <c r="I803" i="2" s="1"/>
  <c r="H803" i="2"/>
  <c r="I803" i="7" s="1"/>
  <c r="G803" i="2"/>
  <c r="H803" i="7" s="1"/>
  <c r="F803" i="2"/>
  <c r="G803" i="7" s="1"/>
  <c r="E803" i="2"/>
  <c r="D803" i="2"/>
  <c r="C803" i="2"/>
  <c r="I802" i="2" a="1"/>
  <c r="I802" i="2" s="1"/>
  <c r="H802" i="2"/>
  <c r="I802" i="7" s="1"/>
  <c r="G802" i="2"/>
  <c r="H802" i="7" s="1"/>
  <c r="F802" i="2"/>
  <c r="G802" i="7" s="1"/>
  <c r="E802" i="2"/>
  <c r="D802" i="2"/>
  <c r="F802" i="7" s="1"/>
  <c r="C802" i="2"/>
  <c r="I801" i="2" a="1"/>
  <c r="I801" i="2" s="1"/>
  <c r="H801" i="2"/>
  <c r="I801" i="7" s="1"/>
  <c r="G801" i="2"/>
  <c r="H801" i="7" s="1"/>
  <c r="F801" i="2"/>
  <c r="G801" i="7" s="1"/>
  <c r="E801" i="2"/>
  <c r="D801" i="2"/>
  <c r="F801" i="7" s="1"/>
  <c r="O801" i="7" s="1"/>
  <c r="C801" i="2"/>
  <c r="I800" i="2" a="1"/>
  <c r="I800" i="2" s="1"/>
  <c r="H800" i="2"/>
  <c r="I800" i="7" s="1"/>
  <c r="G800" i="2"/>
  <c r="H800" i="7" s="1"/>
  <c r="F800" i="2"/>
  <c r="G800" i="7" s="1"/>
  <c r="E800" i="2"/>
  <c r="D800" i="2"/>
  <c r="C800" i="2"/>
  <c r="I799" i="2" a="1"/>
  <c r="I799" i="2" s="1"/>
  <c r="H799" i="2"/>
  <c r="I799" i="7" s="1"/>
  <c r="G799" i="2"/>
  <c r="H799" i="7" s="1"/>
  <c r="F799" i="2"/>
  <c r="G799" i="7" s="1"/>
  <c r="E799" i="2"/>
  <c r="D799" i="2"/>
  <c r="F799" i="7" s="1"/>
  <c r="O799" i="7" s="1"/>
  <c r="C799" i="2"/>
  <c r="I798" i="2" a="1"/>
  <c r="I798" i="2" s="1"/>
  <c r="H798" i="2"/>
  <c r="I798" i="7" s="1"/>
  <c r="G798" i="2"/>
  <c r="H798" i="7" s="1"/>
  <c r="F798" i="2"/>
  <c r="G798" i="7" s="1"/>
  <c r="E798" i="2"/>
  <c r="D798" i="2"/>
  <c r="C798" i="2"/>
  <c r="I797" i="2" a="1"/>
  <c r="I797" i="2" s="1"/>
  <c r="H797" i="2"/>
  <c r="I797" i="7" s="1"/>
  <c r="G797" i="2"/>
  <c r="F797" i="2"/>
  <c r="G797" i="7" s="1"/>
  <c r="E797" i="2"/>
  <c r="D797" i="2"/>
  <c r="F797" i="7" s="1"/>
  <c r="C797" i="2"/>
  <c r="I796" i="2" a="1"/>
  <c r="I796" i="2" s="1"/>
  <c r="H796" i="2"/>
  <c r="I796" i="7" s="1"/>
  <c r="G796" i="2"/>
  <c r="H796" i="7" s="1"/>
  <c r="F796" i="2"/>
  <c r="G796" i="7" s="1"/>
  <c r="E796" i="2"/>
  <c r="D796" i="2"/>
  <c r="C796" i="2"/>
  <c r="I795" i="2" a="1"/>
  <c r="I795" i="2" s="1"/>
  <c r="H795" i="2"/>
  <c r="I795" i="7" s="1"/>
  <c r="G795" i="2"/>
  <c r="H795" i="7" s="1"/>
  <c r="F795" i="2"/>
  <c r="G795" i="7" s="1"/>
  <c r="E795" i="2"/>
  <c r="D795" i="2"/>
  <c r="F795" i="7" s="1"/>
  <c r="C795" i="2"/>
  <c r="I794" i="2" a="1"/>
  <c r="I794" i="2" s="1"/>
  <c r="H794" i="2"/>
  <c r="I794" i="7" s="1"/>
  <c r="G794" i="2"/>
  <c r="H794" i="7" s="1"/>
  <c r="F794" i="2"/>
  <c r="G794" i="7" s="1"/>
  <c r="E794" i="2"/>
  <c r="D794" i="2"/>
  <c r="F794" i="7" s="1"/>
  <c r="C794" i="2"/>
  <c r="I793" i="2" a="1"/>
  <c r="I793" i="2" s="1"/>
  <c r="H793" i="2"/>
  <c r="I793" i="7" s="1"/>
  <c r="G793" i="2"/>
  <c r="H793" i="7" s="1"/>
  <c r="F793" i="2"/>
  <c r="G793" i="7" s="1"/>
  <c r="E793" i="2"/>
  <c r="D793" i="2"/>
  <c r="C793" i="2"/>
  <c r="I792" i="2" a="1"/>
  <c r="I792" i="2" s="1"/>
  <c r="H792" i="2"/>
  <c r="I792" i="7" s="1"/>
  <c r="G792" i="2"/>
  <c r="F792" i="2"/>
  <c r="G792" i="7" s="1"/>
  <c r="E792" i="2"/>
  <c r="D792" i="2"/>
  <c r="F792" i="7" s="1"/>
  <c r="O792" i="7" s="1"/>
  <c r="C792" i="2"/>
  <c r="I791" i="2" a="1"/>
  <c r="I791" i="2" s="1"/>
  <c r="H791" i="2"/>
  <c r="I791" i="7" s="1"/>
  <c r="G791" i="2"/>
  <c r="H791" i="7" s="1"/>
  <c r="F791" i="2"/>
  <c r="G791" i="7" s="1"/>
  <c r="E791" i="2"/>
  <c r="D791" i="2"/>
  <c r="C791" i="2"/>
  <c r="I790" i="2" a="1"/>
  <c r="I790" i="2" s="1"/>
  <c r="H790" i="2"/>
  <c r="I790" i="7" s="1"/>
  <c r="G790" i="2"/>
  <c r="H790" i="7" s="1"/>
  <c r="F790" i="2"/>
  <c r="G790" i="7" s="1"/>
  <c r="E790" i="2"/>
  <c r="D790" i="2"/>
  <c r="F790" i="7" s="1"/>
  <c r="C790" i="2"/>
  <c r="I789" i="2" a="1"/>
  <c r="I789" i="2" s="1"/>
  <c r="H789" i="2"/>
  <c r="I789" i="7" s="1"/>
  <c r="G789" i="2"/>
  <c r="H789" i="7" s="1"/>
  <c r="F789" i="2"/>
  <c r="G789" i="7" s="1"/>
  <c r="E789" i="2"/>
  <c r="D789" i="2"/>
  <c r="F789" i="7" s="1"/>
  <c r="O789" i="7" s="1"/>
  <c r="C789" i="2"/>
  <c r="I788" i="2" a="1"/>
  <c r="I788" i="2" s="1"/>
  <c r="H788" i="2"/>
  <c r="I788" i="7" s="1"/>
  <c r="G788" i="2"/>
  <c r="H788" i="7" s="1"/>
  <c r="F788" i="2"/>
  <c r="G788" i="7" s="1"/>
  <c r="E788" i="2"/>
  <c r="D788" i="2"/>
  <c r="C788" i="2"/>
  <c r="I787" i="2" a="1"/>
  <c r="I787" i="2" s="1"/>
  <c r="H787" i="2"/>
  <c r="I787" i="7" s="1"/>
  <c r="G787" i="2"/>
  <c r="H787" i="7" s="1"/>
  <c r="F787" i="2"/>
  <c r="G787" i="7" s="1"/>
  <c r="E787" i="2"/>
  <c r="D787" i="2"/>
  <c r="F787" i="7" s="1"/>
  <c r="O787" i="7" s="1"/>
  <c r="C787" i="2"/>
  <c r="I786" i="2" a="1"/>
  <c r="I786" i="2" s="1"/>
  <c r="H786" i="2"/>
  <c r="I786" i="7" s="1"/>
  <c r="G786" i="2"/>
  <c r="H786" i="7" s="1"/>
  <c r="F786" i="2"/>
  <c r="G786" i="7" s="1"/>
  <c r="E786" i="2"/>
  <c r="D786" i="2"/>
  <c r="C786" i="2"/>
  <c r="I785" i="2" a="1"/>
  <c r="I785" i="2" s="1"/>
  <c r="H785" i="2"/>
  <c r="I785" i="7" s="1"/>
  <c r="O785" i="7" s="1"/>
  <c r="G785" i="2"/>
  <c r="F785" i="2"/>
  <c r="G785" i="7" s="1"/>
  <c r="E785" i="2"/>
  <c r="D785" i="2"/>
  <c r="F785" i="7" s="1"/>
  <c r="C785" i="2"/>
  <c r="I784" i="2" a="1"/>
  <c r="I784" i="2" s="1"/>
  <c r="H784" i="2"/>
  <c r="I784" i="7" s="1"/>
  <c r="G784" i="2"/>
  <c r="H784" i="7" s="1"/>
  <c r="F784" i="2"/>
  <c r="G784" i="7" s="1"/>
  <c r="E784" i="2"/>
  <c r="D784" i="2"/>
  <c r="C784" i="2"/>
  <c r="I783" i="2" a="1"/>
  <c r="I783" i="2" s="1"/>
  <c r="H783" i="2"/>
  <c r="I783" i="7" s="1"/>
  <c r="G783" i="2"/>
  <c r="H783" i="7" s="1"/>
  <c r="F783" i="2"/>
  <c r="G783" i="7" s="1"/>
  <c r="E783" i="2"/>
  <c r="D783" i="2"/>
  <c r="F783" i="7" s="1"/>
  <c r="C783" i="2"/>
  <c r="I782" i="2" a="1"/>
  <c r="I782" i="2" s="1"/>
  <c r="H782" i="2"/>
  <c r="I782" i="7" s="1"/>
  <c r="G782" i="2"/>
  <c r="H782" i="7" s="1"/>
  <c r="F782" i="2"/>
  <c r="G782" i="7" s="1"/>
  <c r="E782" i="2"/>
  <c r="D782" i="2"/>
  <c r="F782" i="7" s="1"/>
  <c r="C782" i="2"/>
  <c r="I781" i="2" a="1"/>
  <c r="I781" i="2" s="1"/>
  <c r="H781" i="2"/>
  <c r="I781" i="7" s="1"/>
  <c r="G781" i="2"/>
  <c r="H781" i="7" s="1"/>
  <c r="F781" i="2"/>
  <c r="G781" i="7" s="1"/>
  <c r="E781" i="2"/>
  <c r="D781" i="2"/>
  <c r="C781" i="2"/>
  <c r="I780" i="2" a="1"/>
  <c r="I780" i="2" s="1"/>
  <c r="H780" i="2"/>
  <c r="I780" i="7" s="1"/>
  <c r="G780" i="2"/>
  <c r="H780" i="7" s="1"/>
  <c r="F780" i="2"/>
  <c r="G780" i="7" s="1"/>
  <c r="E780" i="2"/>
  <c r="D780" i="2"/>
  <c r="F780" i="7" s="1"/>
  <c r="O780" i="7" s="1"/>
  <c r="C780" i="2"/>
  <c r="I779" i="2" a="1"/>
  <c r="I779" i="2" s="1"/>
  <c r="H779" i="2"/>
  <c r="I779" i="7" s="1"/>
  <c r="G779" i="2"/>
  <c r="H779" i="7" s="1"/>
  <c r="F779" i="2"/>
  <c r="G779" i="7" s="1"/>
  <c r="E779" i="2"/>
  <c r="D779" i="2"/>
  <c r="C779" i="2"/>
  <c r="I778" i="2" a="1"/>
  <c r="I778" i="2" s="1"/>
  <c r="H778" i="2"/>
  <c r="I778" i="7" s="1"/>
  <c r="G778" i="2"/>
  <c r="H778" i="7" s="1"/>
  <c r="F778" i="2"/>
  <c r="G778" i="7" s="1"/>
  <c r="E778" i="2"/>
  <c r="D778" i="2"/>
  <c r="F778" i="7" s="1"/>
  <c r="C778" i="2"/>
  <c r="I777" i="2" a="1"/>
  <c r="I777" i="2" s="1"/>
  <c r="H777" i="2"/>
  <c r="I777" i="7" s="1"/>
  <c r="G777" i="2"/>
  <c r="H777" i="7" s="1"/>
  <c r="F777" i="2"/>
  <c r="G777" i="7" s="1"/>
  <c r="E777" i="2"/>
  <c r="D777" i="2"/>
  <c r="F777" i="7" s="1"/>
  <c r="O777" i="7" s="1"/>
  <c r="C777" i="2"/>
  <c r="I776" i="2" a="1"/>
  <c r="I776" i="2" s="1"/>
  <c r="H776" i="2"/>
  <c r="I776" i="7" s="1"/>
  <c r="G776" i="2"/>
  <c r="H776" i="7" s="1"/>
  <c r="F776" i="2"/>
  <c r="G776" i="7" s="1"/>
  <c r="E776" i="2"/>
  <c r="D776" i="2"/>
  <c r="C776" i="2"/>
  <c r="I775" i="2" a="1"/>
  <c r="I775" i="2" s="1"/>
  <c r="H775" i="2"/>
  <c r="I775" i="7" s="1"/>
  <c r="G775" i="2"/>
  <c r="H775" i="7" s="1"/>
  <c r="F775" i="2"/>
  <c r="G775" i="7" s="1"/>
  <c r="E775" i="2"/>
  <c r="D775" i="2"/>
  <c r="F775" i="7" s="1"/>
  <c r="O775" i="7" s="1"/>
  <c r="C775" i="2"/>
  <c r="I774" i="2" a="1"/>
  <c r="I774" i="2" s="1"/>
  <c r="H774" i="2"/>
  <c r="I774" i="7" s="1"/>
  <c r="G774" i="2"/>
  <c r="H774" i="7" s="1"/>
  <c r="F774" i="2"/>
  <c r="G774" i="7" s="1"/>
  <c r="E774" i="2"/>
  <c r="D774" i="2"/>
  <c r="C774" i="2"/>
  <c r="I773" i="2" a="1"/>
  <c r="I773" i="2" s="1"/>
  <c r="H773" i="2"/>
  <c r="I773" i="7" s="1"/>
  <c r="O773" i="7" s="1"/>
  <c r="G773" i="2"/>
  <c r="H773" i="7" s="1"/>
  <c r="F773" i="2"/>
  <c r="G773" i="7" s="1"/>
  <c r="E773" i="2"/>
  <c r="D773" i="2"/>
  <c r="F773" i="7" s="1"/>
  <c r="C773" i="2"/>
  <c r="I772" i="2" a="1"/>
  <c r="I772" i="2" s="1"/>
  <c r="H772" i="2"/>
  <c r="I772" i="7" s="1"/>
  <c r="G772" i="2"/>
  <c r="H772" i="7" s="1"/>
  <c r="F772" i="2"/>
  <c r="G772" i="7" s="1"/>
  <c r="E772" i="2"/>
  <c r="D772" i="2"/>
  <c r="C772" i="2"/>
  <c r="I771" i="2" a="1"/>
  <c r="I771" i="2" s="1"/>
  <c r="H771" i="2"/>
  <c r="I771" i="7" s="1"/>
  <c r="G771" i="2"/>
  <c r="H771" i="7" s="1"/>
  <c r="F771" i="2"/>
  <c r="G771" i="7" s="1"/>
  <c r="E771" i="2"/>
  <c r="D771" i="2"/>
  <c r="F771" i="7" s="1"/>
  <c r="C771" i="2"/>
  <c r="I770" i="2" a="1"/>
  <c r="I770" i="2" s="1"/>
  <c r="H770" i="2"/>
  <c r="I770" i="7" s="1"/>
  <c r="O770" i="7" s="1"/>
  <c r="G770" i="2"/>
  <c r="H770" i="7" s="1"/>
  <c r="F770" i="2"/>
  <c r="G770" i="7" s="1"/>
  <c r="E770" i="2"/>
  <c r="D770" i="2"/>
  <c r="F770" i="7" s="1"/>
  <c r="C770" i="2"/>
  <c r="I769" i="2" a="1"/>
  <c r="I769" i="2" s="1"/>
  <c r="H769" i="2"/>
  <c r="I769" i="7" s="1"/>
  <c r="G769" i="2"/>
  <c r="H769" i="7" s="1"/>
  <c r="F769" i="2"/>
  <c r="G769" i="7" s="1"/>
  <c r="E769" i="2"/>
  <c r="D769" i="2"/>
  <c r="C769" i="2"/>
  <c r="I768" i="2" a="1"/>
  <c r="I768" i="2" s="1"/>
  <c r="H768" i="2"/>
  <c r="I768" i="7" s="1"/>
  <c r="G768" i="2"/>
  <c r="H768" i="7" s="1"/>
  <c r="F768" i="2"/>
  <c r="G768" i="7" s="1"/>
  <c r="E768" i="2"/>
  <c r="D768" i="2"/>
  <c r="F768" i="7" s="1"/>
  <c r="O768" i="7" s="1"/>
  <c r="C768" i="2"/>
  <c r="I767" i="2" a="1"/>
  <c r="I767" i="2" s="1"/>
  <c r="H767" i="2"/>
  <c r="I767" i="7" s="1"/>
  <c r="G767" i="2"/>
  <c r="H767" i="7" s="1"/>
  <c r="F767" i="2"/>
  <c r="G767" i="7" s="1"/>
  <c r="E767" i="2"/>
  <c r="D767" i="2"/>
  <c r="C767" i="2"/>
  <c r="I766" i="2" a="1"/>
  <c r="I766" i="2" s="1"/>
  <c r="H766" i="2"/>
  <c r="I766" i="7" s="1"/>
  <c r="G766" i="2"/>
  <c r="H766" i="7" s="1"/>
  <c r="F766" i="2"/>
  <c r="G766" i="7" s="1"/>
  <c r="E766" i="2"/>
  <c r="D766" i="2"/>
  <c r="F766" i="7" s="1"/>
  <c r="C766" i="2"/>
  <c r="I765" i="2" a="1"/>
  <c r="I765" i="2" s="1"/>
  <c r="H765" i="2"/>
  <c r="I765" i="7" s="1"/>
  <c r="G765" i="2"/>
  <c r="H765" i="7" s="1"/>
  <c r="F765" i="2"/>
  <c r="G765" i="7" s="1"/>
  <c r="E765" i="2"/>
  <c r="D765" i="2"/>
  <c r="F765" i="7" s="1"/>
  <c r="O765" i="7" s="1"/>
  <c r="C765" i="2"/>
  <c r="I764" i="2" a="1"/>
  <c r="I764" i="2" s="1"/>
  <c r="H764" i="2"/>
  <c r="I764" i="7" s="1"/>
  <c r="G764" i="2"/>
  <c r="H764" i="7" s="1"/>
  <c r="F764" i="2"/>
  <c r="G764" i="7" s="1"/>
  <c r="E764" i="2"/>
  <c r="D764" i="2"/>
  <c r="C764" i="2"/>
  <c r="I763" i="2" a="1"/>
  <c r="I763" i="2" s="1"/>
  <c r="H763" i="2"/>
  <c r="I763" i="7" s="1"/>
  <c r="G763" i="2"/>
  <c r="H763" i="7" s="1"/>
  <c r="F763" i="2"/>
  <c r="G763" i="7" s="1"/>
  <c r="E763" i="2"/>
  <c r="D763" i="2"/>
  <c r="F763" i="7" s="1"/>
  <c r="O763" i="7" s="1"/>
  <c r="C763" i="2"/>
  <c r="I762" i="2" a="1"/>
  <c r="I762" i="2" s="1"/>
  <c r="H762" i="2"/>
  <c r="I762" i="7" s="1"/>
  <c r="G762" i="2"/>
  <c r="H762" i="7" s="1"/>
  <c r="F762" i="2"/>
  <c r="G762" i="7" s="1"/>
  <c r="E762" i="2"/>
  <c r="D762" i="2"/>
  <c r="C762" i="2"/>
  <c r="I761" i="2" a="1"/>
  <c r="I761" i="2" s="1"/>
  <c r="H761" i="2"/>
  <c r="I761" i="7" s="1"/>
  <c r="O761" i="7" s="1"/>
  <c r="G761" i="2"/>
  <c r="H761" i="7" s="1"/>
  <c r="F761" i="2"/>
  <c r="G761" i="7" s="1"/>
  <c r="E761" i="2"/>
  <c r="D761" i="2"/>
  <c r="F761" i="7" s="1"/>
  <c r="C761" i="2"/>
  <c r="I760" i="2" a="1"/>
  <c r="I760" i="2" s="1"/>
  <c r="H760" i="2"/>
  <c r="I760" i="7" s="1"/>
  <c r="G760" i="2"/>
  <c r="H760" i="7" s="1"/>
  <c r="F760" i="2"/>
  <c r="G760" i="7" s="1"/>
  <c r="E760" i="2"/>
  <c r="D760" i="2"/>
  <c r="C760" i="2"/>
  <c r="I759" i="2" a="1"/>
  <c r="I759" i="2" s="1"/>
  <c r="H759" i="2"/>
  <c r="I759" i="7" s="1"/>
  <c r="G759" i="2"/>
  <c r="H759" i="7" s="1"/>
  <c r="F759" i="2"/>
  <c r="G759" i="7" s="1"/>
  <c r="E759" i="2"/>
  <c r="D759" i="2"/>
  <c r="C759" i="2"/>
  <c r="I758" i="2" a="1"/>
  <c r="I758" i="2" s="1"/>
  <c r="H758" i="2"/>
  <c r="I758" i="7" s="1"/>
  <c r="G758" i="2"/>
  <c r="H758" i="7" s="1"/>
  <c r="F758" i="2"/>
  <c r="G758" i="7" s="1"/>
  <c r="E758" i="2"/>
  <c r="D758" i="2"/>
  <c r="F758" i="7" s="1"/>
  <c r="C758" i="2"/>
  <c r="I757" i="2" a="1"/>
  <c r="I757" i="2" s="1"/>
  <c r="H757" i="2"/>
  <c r="I757" i="7" s="1"/>
  <c r="G757" i="2"/>
  <c r="H757" i="7" s="1"/>
  <c r="F757" i="2"/>
  <c r="G757" i="7" s="1"/>
  <c r="E757" i="2"/>
  <c r="D757" i="2"/>
  <c r="C757" i="2"/>
  <c r="I756" i="2" a="1"/>
  <c r="I756" i="2" s="1"/>
  <c r="H756" i="2"/>
  <c r="I756" i="7" s="1"/>
  <c r="G756" i="2"/>
  <c r="H756" i="7" s="1"/>
  <c r="F756" i="2"/>
  <c r="G756" i="7" s="1"/>
  <c r="E756" i="2"/>
  <c r="D756" i="2"/>
  <c r="F756" i="7" s="1"/>
  <c r="O756" i="7" s="1"/>
  <c r="C756" i="2"/>
  <c r="I755" i="2" a="1"/>
  <c r="I755" i="2" s="1"/>
  <c r="H755" i="2"/>
  <c r="I755" i="7" s="1"/>
  <c r="G755" i="2"/>
  <c r="H755" i="7" s="1"/>
  <c r="F755" i="2"/>
  <c r="G755" i="7" s="1"/>
  <c r="E755" i="2"/>
  <c r="D755" i="2"/>
  <c r="C755" i="2"/>
  <c r="I754" i="2" a="1"/>
  <c r="I754" i="2" s="1"/>
  <c r="H754" i="2"/>
  <c r="I754" i="7" s="1"/>
  <c r="G754" i="2"/>
  <c r="H754" i="7" s="1"/>
  <c r="F754" i="2"/>
  <c r="G754" i="7" s="1"/>
  <c r="E754" i="2"/>
  <c r="D754" i="2"/>
  <c r="F754" i="7" s="1"/>
  <c r="C754" i="2"/>
  <c r="I753" i="2" a="1"/>
  <c r="I753" i="2" s="1"/>
  <c r="H753" i="2"/>
  <c r="I753" i="7" s="1"/>
  <c r="G753" i="2"/>
  <c r="H753" i="7" s="1"/>
  <c r="F753" i="2"/>
  <c r="G753" i="7" s="1"/>
  <c r="E753" i="2"/>
  <c r="D753" i="2"/>
  <c r="F753" i="7" s="1"/>
  <c r="O753" i="7" s="1"/>
  <c r="C753" i="2"/>
  <c r="I752" i="2" a="1"/>
  <c r="I752" i="2" s="1"/>
  <c r="H752" i="2"/>
  <c r="I752" i="7" s="1"/>
  <c r="G752" i="2"/>
  <c r="H752" i="7" s="1"/>
  <c r="F752" i="2"/>
  <c r="G752" i="7" s="1"/>
  <c r="E752" i="2"/>
  <c r="D752" i="2"/>
  <c r="C752" i="2"/>
  <c r="I751" i="2" a="1"/>
  <c r="I751" i="2" s="1"/>
  <c r="H751" i="2"/>
  <c r="I751" i="7" s="1"/>
  <c r="G751" i="2"/>
  <c r="H751" i="7" s="1"/>
  <c r="F751" i="2"/>
  <c r="G751" i="7" s="1"/>
  <c r="E751" i="2"/>
  <c r="D751" i="2"/>
  <c r="F751" i="7" s="1"/>
  <c r="O751" i="7" s="1"/>
  <c r="C751" i="2"/>
  <c r="I750" i="2" a="1"/>
  <c r="I750" i="2" s="1"/>
  <c r="H750" i="2"/>
  <c r="I750" i="7" s="1"/>
  <c r="G750" i="2"/>
  <c r="H750" i="7" s="1"/>
  <c r="F750" i="2"/>
  <c r="G750" i="7" s="1"/>
  <c r="E750" i="2"/>
  <c r="D750" i="2"/>
  <c r="C750" i="2"/>
  <c r="I749" i="2" a="1"/>
  <c r="I749" i="2" s="1"/>
  <c r="H749" i="2"/>
  <c r="I749" i="7" s="1"/>
  <c r="G749" i="2"/>
  <c r="H749" i="7" s="1"/>
  <c r="F749" i="2"/>
  <c r="G749" i="7" s="1"/>
  <c r="E749" i="2"/>
  <c r="D749" i="2"/>
  <c r="F749" i="7" s="1"/>
  <c r="C749" i="2"/>
  <c r="I748" i="2" a="1"/>
  <c r="I748" i="2" s="1"/>
  <c r="H748" i="2"/>
  <c r="I748" i="7" s="1"/>
  <c r="G748" i="2"/>
  <c r="H748" i="7" s="1"/>
  <c r="F748" i="2"/>
  <c r="G748" i="7" s="1"/>
  <c r="E748" i="2"/>
  <c r="D748" i="2"/>
  <c r="C748" i="2"/>
  <c r="I747" i="2" a="1"/>
  <c r="I747" i="2" s="1"/>
  <c r="H747" i="2"/>
  <c r="I747" i="7" s="1"/>
  <c r="G747" i="2"/>
  <c r="H747" i="7" s="1"/>
  <c r="F747" i="2"/>
  <c r="G747" i="7" s="1"/>
  <c r="E747" i="2"/>
  <c r="D747" i="2"/>
  <c r="C747" i="2"/>
  <c r="I746" i="2" a="1"/>
  <c r="I746" i="2" s="1"/>
  <c r="H746" i="2"/>
  <c r="I746" i="7" s="1"/>
  <c r="G746" i="2"/>
  <c r="H746" i="7" s="1"/>
  <c r="F746" i="2"/>
  <c r="G746" i="7" s="1"/>
  <c r="E746" i="2"/>
  <c r="D746" i="2"/>
  <c r="F746" i="7" s="1"/>
  <c r="C746" i="2"/>
  <c r="I745" i="2" a="1"/>
  <c r="I745" i="2" s="1"/>
  <c r="H745" i="2"/>
  <c r="I745" i="7" s="1"/>
  <c r="G745" i="2"/>
  <c r="H745" i="7" s="1"/>
  <c r="F745" i="2"/>
  <c r="G745" i="7" s="1"/>
  <c r="E745" i="2"/>
  <c r="D745" i="2"/>
  <c r="C745" i="2"/>
  <c r="I744" i="2" a="1"/>
  <c r="I744" i="2" s="1"/>
  <c r="H744" i="2"/>
  <c r="I744" i="7" s="1"/>
  <c r="G744" i="2"/>
  <c r="H744" i="7" s="1"/>
  <c r="F744" i="2"/>
  <c r="G744" i="7" s="1"/>
  <c r="E744" i="2"/>
  <c r="D744" i="2"/>
  <c r="F744" i="7" s="1"/>
  <c r="O744" i="7" s="1"/>
  <c r="C744" i="2"/>
  <c r="I743" i="2" a="1"/>
  <c r="I743" i="2" s="1"/>
  <c r="H743" i="2"/>
  <c r="I743" i="7" s="1"/>
  <c r="G743" i="2"/>
  <c r="H743" i="7" s="1"/>
  <c r="F743" i="2"/>
  <c r="G743" i="7" s="1"/>
  <c r="E743" i="2"/>
  <c r="D743" i="2"/>
  <c r="C743" i="2"/>
  <c r="I742" i="2" a="1"/>
  <c r="I742" i="2" s="1"/>
  <c r="H742" i="2"/>
  <c r="I742" i="7" s="1"/>
  <c r="G742" i="2"/>
  <c r="H742" i="7" s="1"/>
  <c r="F742" i="2"/>
  <c r="G742" i="7" s="1"/>
  <c r="E742" i="2"/>
  <c r="D742" i="2"/>
  <c r="F742" i="7" s="1"/>
  <c r="C742" i="2"/>
  <c r="I741" i="2" a="1"/>
  <c r="I741" i="2" s="1"/>
  <c r="H741" i="2"/>
  <c r="I741" i="7" s="1"/>
  <c r="G741" i="2"/>
  <c r="H741" i="7" s="1"/>
  <c r="F741" i="2"/>
  <c r="G741" i="7" s="1"/>
  <c r="E741" i="2"/>
  <c r="D741" i="2"/>
  <c r="F741" i="7" s="1"/>
  <c r="O741" i="7" s="1"/>
  <c r="C741" i="2"/>
  <c r="I740" i="2" a="1"/>
  <c r="I740" i="2" s="1"/>
  <c r="H740" i="2"/>
  <c r="I740" i="7" s="1"/>
  <c r="G740" i="2"/>
  <c r="H740" i="7" s="1"/>
  <c r="F740" i="2"/>
  <c r="G740" i="7" s="1"/>
  <c r="E740" i="2"/>
  <c r="D740" i="2"/>
  <c r="C740" i="2"/>
  <c r="I739" i="2" a="1"/>
  <c r="I739" i="2" s="1"/>
  <c r="H739" i="2"/>
  <c r="I739" i="7" s="1"/>
  <c r="G739" i="2"/>
  <c r="H739" i="7" s="1"/>
  <c r="F739" i="2"/>
  <c r="G739" i="7" s="1"/>
  <c r="E739" i="2"/>
  <c r="D739" i="2"/>
  <c r="F739" i="7" s="1"/>
  <c r="O739" i="7" s="1"/>
  <c r="C739" i="2"/>
  <c r="I738" i="2" a="1"/>
  <c r="I738" i="2" s="1"/>
  <c r="H738" i="2"/>
  <c r="I738" i="7" s="1"/>
  <c r="G738" i="2"/>
  <c r="H738" i="7" s="1"/>
  <c r="F738" i="2"/>
  <c r="G738" i="7" s="1"/>
  <c r="E738" i="2"/>
  <c r="D738" i="2"/>
  <c r="C738" i="2"/>
  <c r="I737" i="2" a="1"/>
  <c r="I737" i="2" s="1"/>
  <c r="H737" i="2"/>
  <c r="I737" i="7" s="1"/>
  <c r="G737" i="2"/>
  <c r="H737" i="7" s="1"/>
  <c r="F737" i="2"/>
  <c r="G737" i="7" s="1"/>
  <c r="E737" i="2"/>
  <c r="D737" i="2"/>
  <c r="F737" i="7" s="1"/>
  <c r="C737" i="2"/>
  <c r="I736" i="2" a="1"/>
  <c r="I736" i="2" s="1"/>
  <c r="H736" i="2"/>
  <c r="I736" i="7" s="1"/>
  <c r="G736" i="2"/>
  <c r="H736" i="7" s="1"/>
  <c r="F736" i="2"/>
  <c r="G736" i="7" s="1"/>
  <c r="E736" i="2"/>
  <c r="D736" i="2"/>
  <c r="C736" i="2"/>
  <c r="I735" i="2" a="1"/>
  <c r="I735" i="2" s="1"/>
  <c r="H735" i="2"/>
  <c r="I735" i="7" s="1"/>
  <c r="G735" i="2"/>
  <c r="H735" i="7" s="1"/>
  <c r="F735" i="2"/>
  <c r="G735" i="7" s="1"/>
  <c r="E735" i="2"/>
  <c r="D735" i="2"/>
  <c r="C735" i="2"/>
  <c r="I734" i="2" a="1"/>
  <c r="I734" i="2" s="1"/>
  <c r="H734" i="2"/>
  <c r="I734" i="7" s="1"/>
  <c r="O734" i="7" s="1"/>
  <c r="G734" i="2"/>
  <c r="H734" i="7" s="1"/>
  <c r="F734" i="2"/>
  <c r="G734" i="7" s="1"/>
  <c r="E734" i="2"/>
  <c r="D734" i="2"/>
  <c r="F734" i="7" s="1"/>
  <c r="C734" i="2"/>
  <c r="I733" i="2" a="1"/>
  <c r="I733" i="2" s="1"/>
  <c r="H733" i="2"/>
  <c r="I733" i="7" s="1"/>
  <c r="G733" i="2"/>
  <c r="H733" i="7" s="1"/>
  <c r="F733" i="2"/>
  <c r="G733" i="7" s="1"/>
  <c r="E733" i="2"/>
  <c r="D733" i="2"/>
  <c r="C733" i="2"/>
  <c r="I732" i="2" a="1"/>
  <c r="I732" i="2" s="1"/>
  <c r="H732" i="2"/>
  <c r="I732" i="7" s="1"/>
  <c r="G732" i="2"/>
  <c r="H732" i="7" s="1"/>
  <c r="F732" i="2"/>
  <c r="G732" i="7" s="1"/>
  <c r="E732" i="2"/>
  <c r="D732" i="2"/>
  <c r="F732" i="7" s="1"/>
  <c r="O732" i="7" s="1"/>
  <c r="C732" i="2"/>
  <c r="I731" i="2" a="1"/>
  <c r="I731" i="2" s="1"/>
  <c r="H731" i="2"/>
  <c r="I731" i="7" s="1"/>
  <c r="G731" i="2"/>
  <c r="H731" i="7" s="1"/>
  <c r="F731" i="2"/>
  <c r="G731" i="7" s="1"/>
  <c r="E731" i="2"/>
  <c r="D731" i="2"/>
  <c r="C731" i="2"/>
  <c r="I730" i="2" a="1"/>
  <c r="I730" i="2" s="1"/>
  <c r="H730" i="2"/>
  <c r="I730" i="7" s="1"/>
  <c r="G730" i="2"/>
  <c r="H730" i="7" s="1"/>
  <c r="F730" i="2"/>
  <c r="G730" i="7" s="1"/>
  <c r="E730" i="2"/>
  <c r="D730" i="2"/>
  <c r="F730" i="7" s="1"/>
  <c r="C730" i="2"/>
  <c r="I729" i="2" a="1"/>
  <c r="I729" i="2" s="1"/>
  <c r="H729" i="2"/>
  <c r="I729" i="7" s="1"/>
  <c r="G729" i="2"/>
  <c r="H729" i="7" s="1"/>
  <c r="F729" i="2"/>
  <c r="G729" i="7" s="1"/>
  <c r="E729" i="2"/>
  <c r="D729" i="2"/>
  <c r="F729" i="7" s="1"/>
  <c r="O729" i="7" s="1"/>
  <c r="C729" i="2"/>
  <c r="I728" i="2" a="1"/>
  <c r="I728" i="2" s="1"/>
  <c r="H728" i="2"/>
  <c r="I728" i="7" s="1"/>
  <c r="G728" i="2"/>
  <c r="H728" i="7" s="1"/>
  <c r="F728" i="2"/>
  <c r="G728" i="7" s="1"/>
  <c r="E728" i="2"/>
  <c r="D728" i="2"/>
  <c r="C728" i="2"/>
  <c r="I727" i="2" a="1"/>
  <c r="I727" i="2" s="1"/>
  <c r="H727" i="2"/>
  <c r="I727" i="7" s="1"/>
  <c r="G727" i="2"/>
  <c r="H727" i="7" s="1"/>
  <c r="F727" i="2"/>
  <c r="G727" i="7" s="1"/>
  <c r="E727" i="2"/>
  <c r="D727" i="2"/>
  <c r="F727" i="7" s="1"/>
  <c r="O727" i="7" s="1"/>
  <c r="C727" i="2"/>
  <c r="I726" i="2" a="1"/>
  <c r="I726" i="2" s="1"/>
  <c r="H726" i="2"/>
  <c r="I726" i="7" s="1"/>
  <c r="G726" i="2"/>
  <c r="H726" i="7" s="1"/>
  <c r="F726" i="2"/>
  <c r="G726" i="7" s="1"/>
  <c r="E726" i="2"/>
  <c r="D726" i="2"/>
  <c r="C726" i="2"/>
  <c r="I725" i="2" a="1"/>
  <c r="I725" i="2" s="1"/>
  <c r="H725" i="2"/>
  <c r="I725" i="7" s="1"/>
  <c r="G725" i="2"/>
  <c r="H725" i="7" s="1"/>
  <c r="F725" i="2"/>
  <c r="G725" i="7" s="1"/>
  <c r="E725" i="2"/>
  <c r="D725" i="2"/>
  <c r="F725" i="7" s="1"/>
  <c r="C725" i="2"/>
  <c r="I724" i="2" a="1"/>
  <c r="I724" i="2" s="1"/>
  <c r="H724" i="2"/>
  <c r="I724" i="7" s="1"/>
  <c r="G724" i="2"/>
  <c r="H724" i="7" s="1"/>
  <c r="F724" i="2"/>
  <c r="G724" i="7" s="1"/>
  <c r="E724" i="2"/>
  <c r="D724" i="2"/>
  <c r="C724" i="2"/>
  <c r="I723" i="2" a="1"/>
  <c r="I723" i="2" s="1"/>
  <c r="H723" i="2"/>
  <c r="I723" i="7" s="1"/>
  <c r="G723" i="2"/>
  <c r="H723" i="7" s="1"/>
  <c r="F723" i="2"/>
  <c r="G723" i="7" s="1"/>
  <c r="E723" i="2"/>
  <c r="D723" i="2"/>
  <c r="C723" i="2"/>
  <c r="I722" i="2" a="1"/>
  <c r="I722" i="2" s="1"/>
  <c r="H722" i="2"/>
  <c r="I722" i="7" s="1"/>
  <c r="O722" i="7" s="1"/>
  <c r="G722" i="2"/>
  <c r="H722" i="7" s="1"/>
  <c r="F722" i="2"/>
  <c r="G722" i="7" s="1"/>
  <c r="E722" i="2"/>
  <c r="D722" i="2"/>
  <c r="F722" i="7" s="1"/>
  <c r="C722" i="2"/>
  <c r="I721" i="2" a="1"/>
  <c r="I721" i="2" s="1"/>
  <c r="H721" i="2"/>
  <c r="I721" i="7" s="1"/>
  <c r="G721" i="2"/>
  <c r="H721" i="7" s="1"/>
  <c r="F721" i="2"/>
  <c r="G721" i="7" s="1"/>
  <c r="E721" i="2"/>
  <c r="D721" i="2"/>
  <c r="C721" i="2"/>
  <c r="I720" i="2" a="1"/>
  <c r="I720" i="2" s="1"/>
  <c r="H720" i="2"/>
  <c r="I720" i="7" s="1"/>
  <c r="G720" i="2"/>
  <c r="H720" i="7" s="1"/>
  <c r="F720" i="2"/>
  <c r="G720" i="7" s="1"/>
  <c r="E720" i="2"/>
  <c r="D720" i="2"/>
  <c r="F720" i="7" s="1"/>
  <c r="O720" i="7" s="1"/>
  <c r="C720" i="2"/>
  <c r="I719" i="2" a="1"/>
  <c r="I719" i="2" s="1"/>
  <c r="H719" i="2"/>
  <c r="I719" i="7" s="1"/>
  <c r="G719" i="2"/>
  <c r="H719" i="7" s="1"/>
  <c r="F719" i="2"/>
  <c r="G719" i="7" s="1"/>
  <c r="E719" i="2"/>
  <c r="D719" i="2"/>
  <c r="C719" i="2"/>
  <c r="I718" i="2" a="1"/>
  <c r="I718" i="2" s="1"/>
  <c r="H718" i="2"/>
  <c r="I718" i="7" s="1"/>
  <c r="G718" i="2"/>
  <c r="H718" i="7" s="1"/>
  <c r="F718" i="2"/>
  <c r="G718" i="7" s="1"/>
  <c r="E718" i="2"/>
  <c r="D718" i="2"/>
  <c r="F718" i="7" s="1"/>
  <c r="C718" i="2"/>
  <c r="I717" i="2" a="1"/>
  <c r="I717" i="2" s="1"/>
  <c r="H717" i="2"/>
  <c r="I717" i="7" s="1"/>
  <c r="G717" i="2"/>
  <c r="H717" i="7" s="1"/>
  <c r="F717" i="2"/>
  <c r="G717" i="7" s="1"/>
  <c r="E717" i="2"/>
  <c r="D717" i="2"/>
  <c r="F717" i="7" s="1"/>
  <c r="O717" i="7" s="1"/>
  <c r="C717" i="2"/>
  <c r="I716" i="2" a="1"/>
  <c r="I716" i="2" s="1"/>
  <c r="H716" i="2"/>
  <c r="I716" i="7" s="1"/>
  <c r="G716" i="2"/>
  <c r="H716" i="7" s="1"/>
  <c r="F716" i="2"/>
  <c r="G716" i="7" s="1"/>
  <c r="E716" i="2"/>
  <c r="D716" i="2"/>
  <c r="C716" i="2"/>
  <c r="I715" i="2" a="1"/>
  <c r="I715" i="2" s="1"/>
  <c r="H715" i="2"/>
  <c r="I715" i="7" s="1"/>
  <c r="G715" i="2"/>
  <c r="H715" i="7" s="1"/>
  <c r="F715" i="2"/>
  <c r="G715" i="7" s="1"/>
  <c r="E715" i="2"/>
  <c r="D715" i="2"/>
  <c r="F715" i="7" s="1"/>
  <c r="O715" i="7" s="1"/>
  <c r="C715" i="2"/>
  <c r="I714" i="2" a="1"/>
  <c r="I714" i="2" s="1"/>
  <c r="H714" i="2"/>
  <c r="I714" i="7" s="1"/>
  <c r="G714" i="2"/>
  <c r="H714" i="7" s="1"/>
  <c r="F714" i="2"/>
  <c r="G714" i="7" s="1"/>
  <c r="E714" i="2"/>
  <c r="D714" i="2"/>
  <c r="C714" i="2"/>
  <c r="I713" i="2" a="1"/>
  <c r="I713" i="2" s="1"/>
  <c r="H713" i="2"/>
  <c r="I713" i="7" s="1"/>
  <c r="G713" i="2"/>
  <c r="H713" i="7" s="1"/>
  <c r="F713" i="2"/>
  <c r="G713" i="7" s="1"/>
  <c r="E713" i="2"/>
  <c r="D713" i="2"/>
  <c r="F713" i="7" s="1"/>
  <c r="C713" i="2"/>
  <c r="I712" i="2" a="1"/>
  <c r="I712" i="2" s="1"/>
  <c r="H712" i="2"/>
  <c r="I712" i="7" s="1"/>
  <c r="G712" i="2"/>
  <c r="H712" i="7" s="1"/>
  <c r="F712" i="2"/>
  <c r="G712" i="7" s="1"/>
  <c r="E712" i="2"/>
  <c r="D712" i="2"/>
  <c r="C712" i="2"/>
  <c r="I711" i="2" a="1"/>
  <c r="I711" i="2" s="1"/>
  <c r="H711" i="2"/>
  <c r="I711" i="7" s="1"/>
  <c r="G711" i="2"/>
  <c r="H711" i="7" s="1"/>
  <c r="F711" i="2"/>
  <c r="G711" i="7" s="1"/>
  <c r="E711" i="2"/>
  <c r="D711" i="2"/>
  <c r="C711" i="2"/>
  <c r="I710" i="2" a="1"/>
  <c r="I710" i="2" s="1"/>
  <c r="H710" i="2"/>
  <c r="I710" i="7" s="1"/>
  <c r="G710" i="2"/>
  <c r="H710" i="7" s="1"/>
  <c r="F710" i="2"/>
  <c r="G710" i="7" s="1"/>
  <c r="E710" i="2"/>
  <c r="D710" i="2"/>
  <c r="F710" i="7" s="1"/>
  <c r="C710" i="2"/>
  <c r="I709" i="2" a="1"/>
  <c r="I709" i="2" s="1"/>
  <c r="H709" i="2"/>
  <c r="I709" i="7" s="1"/>
  <c r="G709" i="2"/>
  <c r="F709" i="2"/>
  <c r="G709" i="7" s="1"/>
  <c r="E709" i="2"/>
  <c r="D709" i="2"/>
  <c r="C709" i="2"/>
  <c r="I708" i="2" a="1"/>
  <c r="I708" i="2" s="1"/>
  <c r="H708" i="2"/>
  <c r="I708" i="7" s="1"/>
  <c r="G708" i="2"/>
  <c r="H708" i="7" s="1"/>
  <c r="F708" i="2"/>
  <c r="G708" i="7" s="1"/>
  <c r="E708" i="2"/>
  <c r="D708" i="2"/>
  <c r="F708" i="7" s="1"/>
  <c r="O708" i="7" s="1"/>
  <c r="C708" i="2"/>
  <c r="I707" i="2" a="1"/>
  <c r="I707" i="2" s="1"/>
  <c r="H707" i="2"/>
  <c r="I707" i="7" s="1"/>
  <c r="G707" i="2"/>
  <c r="H707" i="7" s="1"/>
  <c r="F707" i="2"/>
  <c r="G707" i="7" s="1"/>
  <c r="E707" i="2"/>
  <c r="D707" i="2"/>
  <c r="C707" i="2"/>
  <c r="I706" i="2" a="1"/>
  <c r="I706" i="2" s="1"/>
  <c r="H706" i="2"/>
  <c r="I706" i="7" s="1"/>
  <c r="G706" i="2"/>
  <c r="H706" i="7" s="1"/>
  <c r="F706" i="2"/>
  <c r="G706" i="7" s="1"/>
  <c r="E706" i="2"/>
  <c r="D706" i="2"/>
  <c r="F706" i="7" s="1"/>
  <c r="C706" i="2"/>
  <c r="I705" i="2" a="1"/>
  <c r="I705" i="2" s="1"/>
  <c r="H705" i="2"/>
  <c r="I705" i="7" s="1"/>
  <c r="G705" i="2"/>
  <c r="H705" i="7" s="1"/>
  <c r="F705" i="2"/>
  <c r="G705" i="7" s="1"/>
  <c r="E705" i="2"/>
  <c r="D705" i="2"/>
  <c r="F705" i="7" s="1"/>
  <c r="O705" i="7" s="1"/>
  <c r="C705" i="2"/>
  <c r="I704" i="2" a="1"/>
  <c r="I704" i="2" s="1"/>
  <c r="H704" i="2"/>
  <c r="I704" i="7" s="1"/>
  <c r="G704" i="2"/>
  <c r="H704" i="7" s="1"/>
  <c r="F704" i="2"/>
  <c r="G704" i="7" s="1"/>
  <c r="E704" i="2"/>
  <c r="D704" i="2"/>
  <c r="C704" i="2"/>
  <c r="I703" i="2" a="1"/>
  <c r="I703" i="2" s="1"/>
  <c r="H703" i="2"/>
  <c r="I703" i="7" s="1"/>
  <c r="G703" i="2"/>
  <c r="H703" i="7" s="1"/>
  <c r="F703" i="2"/>
  <c r="G703" i="7" s="1"/>
  <c r="E703" i="2"/>
  <c r="D703" i="2"/>
  <c r="F703" i="7" s="1"/>
  <c r="O703" i="7" s="1"/>
  <c r="C703" i="2"/>
  <c r="I702" i="2" a="1"/>
  <c r="I702" i="2" s="1"/>
  <c r="H702" i="2"/>
  <c r="I702" i="7" s="1"/>
  <c r="G702" i="2"/>
  <c r="H702" i="7" s="1"/>
  <c r="F702" i="2"/>
  <c r="G702" i="7" s="1"/>
  <c r="E702" i="2"/>
  <c r="D702" i="2"/>
  <c r="C702" i="2"/>
  <c r="I701" i="2" a="1"/>
  <c r="I701" i="2" s="1"/>
  <c r="H701" i="2"/>
  <c r="I701" i="7" s="1"/>
  <c r="G701" i="2"/>
  <c r="H701" i="7" s="1"/>
  <c r="F701" i="2"/>
  <c r="G701" i="7" s="1"/>
  <c r="E701" i="2"/>
  <c r="D701" i="2"/>
  <c r="F701" i="7" s="1"/>
  <c r="C701" i="2"/>
  <c r="I700" i="2" a="1"/>
  <c r="I700" i="2" s="1"/>
  <c r="H700" i="2"/>
  <c r="I700" i="7" s="1"/>
  <c r="G700" i="2"/>
  <c r="H700" i="7" s="1"/>
  <c r="F700" i="2"/>
  <c r="G700" i="7" s="1"/>
  <c r="E700" i="2"/>
  <c r="D700" i="2"/>
  <c r="C700" i="2"/>
  <c r="I699" i="2" a="1"/>
  <c r="I699" i="2" s="1"/>
  <c r="H699" i="2"/>
  <c r="I699" i="7" s="1"/>
  <c r="G699" i="2"/>
  <c r="H699" i="7" s="1"/>
  <c r="F699" i="2"/>
  <c r="G699" i="7" s="1"/>
  <c r="E699" i="2"/>
  <c r="D699" i="2"/>
  <c r="C699" i="2"/>
  <c r="I698" i="2" a="1"/>
  <c r="I698" i="2" s="1"/>
  <c r="H698" i="2"/>
  <c r="I698" i="7" s="1"/>
  <c r="G698" i="2"/>
  <c r="H698" i="7" s="1"/>
  <c r="F698" i="2"/>
  <c r="G698" i="7" s="1"/>
  <c r="E698" i="2"/>
  <c r="D698" i="2"/>
  <c r="F698" i="7" s="1"/>
  <c r="C698" i="2"/>
  <c r="I697" i="2" a="1"/>
  <c r="I697" i="2" s="1"/>
  <c r="H697" i="2"/>
  <c r="I697" i="7" s="1"/>
  <c r="G697" i="2"/>
  <c r="F697" i="2"/>
  <c r="G697" i="7" s="1"/>
  <c r="E697" i="2"/>
  <c r="D697" i="2"/>
  <c r="C697" i="2"/>
  <c r="I696" i="2" a="1"/>
  <c r="I696" i="2" s="1"/>
  <c r="H696" i="2"/>
  <c r="I696" i="7" s="1"/>
  <c r="G696" i="2"/>
  <c r="H696" i="7" s="1"/>
  <c r="F696" i="2"/>
  <c r="G696" i="7" s="1"/>
  <c r="E696" i="2"/>
  <c r="D696" i="2"/>
  <c r="F696" i="7" s="1"/>
  <c r="O696" i="7" s="1"/>
  <c r="C696" i="2"/>
  <c r="I695" i="2" a="1"/>
  <c r="I695" i="2" s="1"/>
  <c r="H695" i="2"/>
  <c r="I695" i="7" s="1"/>
  <c r="G695" i="2"/>
  <c r="H695" i="7" s="1"/>
  <c r="F695" i="2"/>
  <c r="G695" i="7" s="1"/>
  <c r="E695" i="2"/>
  <c r="D695" i="2"/>
  <c r="C695" i="2"/>
  <c r="I694" i="2" a="1"/>
  <c r="I694" i="2" s="1"/>
  <c r="H694" i="2"/>
  <c r="I694" i="7" s="1"/>
  <c r="G694" i="2"/>
  <c r="H694" i="7" s="1"/>
  <c r="F694" i="2"/>
  <c r="G694" i="7" s="1"/>
  <c r="E694" i="2"/>
  <c r="D694" i="2"/>
  <c r="F694" i="7" s="1"/>
  <c r="C694" i="2"/>
  <c r="I693" i="2" a="1"/>
  <c r="I693" i="2" s="1"/>
  <c r="H693" i="2"/>
  <c r="I693" i="7" s="1"/>
  <c r="G693" i="2"/>
  <c r="H693" i="7" s="1"/>
  <c r="F693" i="2"/>
  <c r="G693" i="7" s="1"/>
  <c r="E693" i="2"/>
  <c r="D693" i="2"/>
  <c r="F693" i="7" s="1"/>
  <c r="O693" i="7" s="1"/>
  <c r="C693" i="2"/>
  <c r="I692" i="2" a="1"/>
  <c r="I692" i="2" s="1"/>
  <c r="H692" i="2"/>
  <c r="I692" i="7" s="1"/>
  <c r="G692" i="2"/>
  <c r="H692" i="7" s="1"/>
  <c r="F692" i="2"/>
  <c r="G692" i="7" s="1"/>
  <c r="E692" i="2"/>
  <c r="D692" i="2"/>
  <c r="C692" i="2"/>
  <c r="I691" i="2" a="1"/>
  <c r="I691" i="2" s="1"/>
  <c r="H691" i="2"/>
  <c r="I691" i="7" s="1"/>
  <c r="G691" i="2"/>
  <c r="H691" i="7" s="1"/>
  <c r="F691" i="2"/>
  <c r="G691" i="7" s="1"/>
  <c r="E691" i="2"/>
  <c r="D691" i="2"/>
  <c r="F691" i="7" s="1"/>
  <c r="O691" i="7" s="1"/>
  <c r="C691" i="2"/>
  <c r="I690" i="2" a="1"/>
  <c r="I690" i="2" s="1"/>
  <c r="H690" i="2"/>
  <c r="I690" i="7" s="1"/>
  <c r="G690" i="2"/>
  <c r="H690" i="7" s="1"/>
  <c r="F690" i="2"/>
  <c r="G690" i="7" s="1"/>
  <c r="E690" i="2"/>
  <c r="D690" i="2"/>
  <c r="C690" i="2"/>
  <c r="I689" i="2" a="1"/>
  <c r="I689" i="2" s="1"/>
  <c r="H689" i="2"/>
  <c r="I689" i="7" s="1"/>
  <c r="G689" i="2"/>
  <c r="H689" i="7" s="1"/>
  <c r="F689" i="2"/>
  <c r="G689" i="7" s="1"/>
  <c r="E689" i="2"/>
  <c r="D689" i="2"/>
  <c r="F689" i="7" s="1"/>
  <c r="C689" i="2"/>
  <c r="I688" i="2" a="1"/>
  <c r="I688" i="2" s="1"/>
  <c r="H688" i="2"/>
  <c r="I688" i="7" s="1"/>
  <c r="G688" i="2"/>
  <c r="H688" i="7" s="1"/>
  <c r="F688" i="2"/>
  <c r="G688" i="7" s="1"/>
  <c r="E688" i="2"/>
  <c r="D688" i="2"/>
  <c r="C688" i="2"/>
  <c r="I687" i="2" a="1"/>
  <c r="I687" i="2" s="1"/>
  <c r="H687" i="2"/>
  <c r="I687" i="7" s="1"/>
  <c r="G687" i="2"/>
  <c r="H687" i="7" s="1"/>
  <c r="F687" i="2"/>
  <c r="G687" i="7" s="1"/>
  <c r="E687" i="2"/>
  <c r="D687" i="2"/>
  <c r="C687" i="2"/>
  <c r="I686" i="2" a="1"/>
  <c r="I686" i="2" s="1"/>
  <c r="H686" i="2"/>
  <c r="I686" i="7" s="1"/>
  <c r="G686" i="2"/>
  <c r="H686" i="7" s="1"/>
  <c r="F686" i="2"/>
  <c r="G686" i="7" s="1"/>
  <c r="E686" i="2"/>
  <c r="D686" i="2"/>
  <c r="F686" i="7" s="1"/>
  <c r="C686" i="2"/>
  <c r="I685" i="2" a="1"/>
  <c r="I685" i="2" s="1"/>
  <c r="H685" i="2"/>
  <c r="I685" i="7" s="1"/>
  <c r="G685" i="2"/>
  <c r="H685" i="7" s="1"/>
  <c r="F685" i="2"/>
  <c r="G685" i="7" s="1"/>
  <c r="E685" i="2"/>
  <c r="D685" i="2"/>
  <c r="C685" i="2"/>
  <c r="I684" i="2" a="1"/>
  <c r="I684" i="2" s="1"/>
  <c r="H684" i="2"/>
  <c r="I684" i="7" s="1"/>
  <c r="G684" i="2"/>
  <c r="H684" i="7" s="1"/>
  <c r="F684" i="2"/>
  <c r="G684" i="7" s="1"/>
  <c r="E684" i="2"/>
  <c r="D684" i="2"/>
  <c r="F684" i="7" s="1"/>
  <c r="O684" i="7" s="1"/>
  <c r="C684" i="2"/>
  <c r="I683" i="2" a="1"/>
  <c r="I683" i="2" s="1"/>
  <c r="H683" i="2"/>
  <c r="I683" i="7" s="1"/>
  <c r="G683" i="2"/>
  <c r="H683" i="7" s="1"/>
  <c r="F683" i="2"/>
  <c r="G683" i="7" s="1"/>
  <c r="E683" i="2"/>
  <c r="D683" i="2"/>
  <c r="C683" i="2"/>
  <c r="I682" i="2" a="1"/>
  <c r="I682" i="2" s="1"/>
  <c r="H682" i="2"/>
  <c r="I682" i="7" s="1"/>
  <c r="G682" i="2"/>
  <c r="H682" i="7" s="1"/>
  <c r="F682" i="2"/>
  <c r="G682" i="7" s="1"/>
  <c r="E682" i="2"/>
  <c r="D682" i="2"/>
  <c r="F682" i="7" s="1"/>
  <c r="C682" i="2"/>
  <c r="I681" i="2" a="1"/>
  <c r="I681" i="2" s="1"/>
  <c r="H681" i="2"/>
  <c r="I681" i="7" s="1"/>
  <c r="G681" i="2"/>
  <c r="H681" i="7" s="1"/>
  <c r="F681" i="2"/>
  <c r="G681" i="7" s="1"/>
  <c r="E681" i="2"/>
  <c r="D681" i="2"/>
  <c r="F681" i="7" s="1"/>
  <c r="O681" i="7" s="1"/>
  <c r="C681" i="2"/>
  <c r="I680" i="2" a="1"/>
  <c r="I680" i="2" s="1"/>
  <c r="H680" i="2"/>
  <c r="I680" i="7" s="1"/>
  <c r="G680" i="2"/>
  <c r="H680" i="7" s="1"/>
  <c r="F680" i="2"/>
  <c r="E680" i="2"/>
  <c r="D680" i="2"/>
  <c r="C680" i="2"/>
  <c r="I679" i="2" a="1"/>
  <c r="I679" i="2" s="1"/>
  <c r="H679" i="2"/>
  <c r="I679" i="7" s="1"/>
  <c r="G679" i="2"/>
  <c r="H679" i="7" s="1"/>
  <c r="F679" i="2"/>
  <c r="G679" i="7" s="1"/>
  <c r="E679" i="2"/>
  <c r="D679" i="2"/>
  <c r="F679" i="7" s="1"/>
  <c r="O679" i="7" s="1"/>
  <c r="C679" i="2"/>
  <c r="I678" i="2" a="1"/>
  <c r="I678" i="2" s="1"/>
  <c r="H678" i="2"/>
  <c r="I678" i="7" s="1"/>
  <c r="G678" i="2"/>
  <c r="H678" i="7" s="1"/>
  <c r="F678" i="2"/>
  <c r="G678" i="7" s="1"/>
  <c r="E678" i="2"/>
  <c r="D678" i="2"/>
  <c r="C678" i="2"/>
  <c r="I677" i="2" a="1"/>
  <c r="I677" i="2" s="1"/>
  <c r="H677" i="2"/>
  <c r="I677" i="7" s="1"/>
  <c r="G677" i="2"/>
  <c r="H677" i="7" s="1"/>
  <c r="F677" i="2"/>
  <c r="G677" i="7" s="1"/>
  <c r="E677" i="2"/>
  <c r="D677" i="2"/>
  <c r="F677" i="7" s="1"/>
  <c r="C677" i="2"/>
  <c r="I676" i="2" a="1"/>
  <c r="I676" i="2" s="1"/>
  <c r="H676" i="2"/>
  <c r="I676" i="7" s="1"/>
  <c r="G676" i="2"/>
  <c r="H676" i="7" s="1"/>
  <c r="F676" i="2"/>
  <c r="G676" i="7" s="1"/>
  <c r="E676" i="2"/>
  <c r="D676" i="2"/>
  <c r="C676" i="2"/>
  <c r="I675" i="2" a="1"/>
  <c r="I675" i="2" s="1"/>
  <c r="H675" i="2"/>
  <c r="I675" i="7" s="1"/>
  <c r="G675" i="2"/>
  <c r="H675" i="7" s="1"/>
  <c r="F675" i="2"/>
  <c r="G675" i="7" s="1"/>
  <c r="E675" i="2"/>
  <c r="D675" i="2"/>
  <c r="C675" i="2"/>
  <c r="I674" i="2" a="1"/>
  <c r="I674" i="2" s="1"/>
  <c r="H674" i="2"/>
  <c r="I674" i="7" s="1"/>
  <c r="G674" i="2"/>
  <c r="H674" i="7" s="1"/>
  <c r="F674" i="2"/>
  <c r="G674" i="7" s="1"/>
  <c r="E674" i="2"/>
  <c r="D674" i="2"/>
  <c r="F674" i="7" s="1"/>
  <c r="C674" i="2"/>
  <c r="I673" i="2" a="1"/>
  <c r="I673" i="2" s="1"/>
  <c r="H673" i="2"/>
  <c r="I673" i="7" s="1"/>
  <c r="G673" i="2"/>
  <c r="H673" i="7" s="1"/>
  <c r="F673" i="2"/>
  <c r="G673" i="7" s="1"/>
  <c r="E673" i="2"/>
  <c r="D673" i="2"/>
  <c r="C673" i="2"/>
  <c r="I672" i="2" a="1"/>
  <c r="I672" i="2" s="1"/>
  <c r="H672" i="2"/>
  <c r="I672" i="7" s="1"/>
  <c r="G672" i="2"/>
  <c r="H672" i="7" s="1"/>
  <c r="F672" i="2"/>
  <c r="G672" i="7" s="1"/>
  <c r="E672" i="2"/>
  <c r="D672" i="2"/>
  <c r="F672" i="7" s="1"/>
  <c r="O672" i="7" s="1"/>
  <c r="C672" i="2"/>
  <c r="I671" i="2" a="1"/>
  <c r="I671" i="2" s="1"/>
  <c r="H671" i="2"/>
  <c r="I671" i="7" s="1"/>
  <c r="G671" i="2"/>
  <c r="H671" i="7" s="1"/>
  <c r="F671" i="2"/>
  <c r="G671" i="7" s="1"/>
  <c r="E671" i="2"/>
  <c r="D671" i="2"/>
  <c r="C671" i="2"/>
  <c r="I670" i="2" a="1"/>
  <c r="I670" i="2" s="1"/>
  <c r="H670" i="2"/>
  <c r="I670" i="7" s="1"/>
  <c r="G670" i="2"/>
  <c r="H670" i="7" s="1"/>
  <c r="F670" i="2"/>
  <c r="G670" i="7" s="1"/>
  <c r="E670" i="2"/>
  <c r="D670" i="2"/>
  <c r="C670" i="2"/>
  <c r="I669" i="2" a="1"/>
  <c r="I669" i="2" s="1"/>
  <c r="H669" i="2"/>
  <c r="I669" i="7" s="1"/>
  <c r="G669" i="2"/>
  <c r="H669" i="7" s="1"/>
  <c r="F669" i="2"/>
  <c r="G669" i="7" s="1"/>
  <c r="E669" i="2"/>
  <c r="D669" i="2"/>
  <c r="F669" i="7" s="1"/>
  <c r="O669" i="7" s="1"/>
  <c r="C669" i="2"/>
  <c r="I668" i="2" a="1"/>
  <c r="I668" i="2" s="1"/>
  <c r="H668" i="2"/>
  <c r="I668" i="7" s="1"/>
  <c r="G668" i="2"/>
  <c r="H668" i="7" s="1"/>
  <c r="F668" i="2"/>
  <c r="G668" i="7" s="1"/>
  <c r="E668" i="2"/>
  <c r="D668" i="2"/>
  <c r="C668" i="2"/>
  <c r="I667" i="2" a="1"/>
  <c r="I667" i="2" s="1"/>
  <c r="H667" i="2"/>
  <c r="I667" i="7" s="1"/>
  <c r="G667" i="2"/>
  <c r="H667" i="7" s="1"/>
  <c r="F667" i="2"/>
  <c r="G667" i="7" s="1"/>
  <c r="E667" i="2"/>
  <c r="D667" i="2"/>
  <c r="F667" i="7" s="1"/>
  <c r="O667" i="7" s="1"/>
  <c r="C667" i="2"/>
  <c r="I666" i="2" a="1"/>
  <c r="I666" i="2" s="1"/>
  <c r="H666" i="2"/>
  <c r="I666" i="7" s="1"/>
  <c r="G666" i="2"/>
  <c r="H666" i="7" s="1"/>
  <c r="F666" i="2"/>
  <c r="G666" i="7" s="1"/>
  <c r="E666" i="2"/>
  <c r="D666" i="2"/>
  <c r="C666" i="2"/>
  <c r="I665" i="2" a="1"/>
  <c r="I665" i="2" s="1"/>
  <c r="H665" i="2"/>
  <c r="I665" i="7" s="1"/>
  <c r="G665" i="2"/>
  <c r="H665" i="7" s="1"/>
  <c r="F665" i="2"/>
  <c r="G665" i="7" s="1"/>
  <c r="E665" i="2"/>
  <c r="D665" i="2"/>
  <c r="F665" i="7" s="1"/>
  <c r="C665" i="2"/>
  <c r="I664" i="2" a="1"/>
  <c r="I664" i="2" s="1"/>
  <c r="H664" i="2"/>
  <c r="I664" i="7" s="1"/>
  <c r="G664" i="2"/>
  <c r="H664" i="7" s="1"/>
  <c r="F664" i="2"/>
  <c r="G664" i="7" s="1"/>
  <c r="E664" i="2"/>
  <c r="D664" i="2"/>
  <c r="F664" i="7" s="1"/>
  <c r="C664" i="2"/>
  <c r="I663" i="2" a="1"/>
  <c r="I663" i="2" s="1"/>
  <c r="H663" i="2"/>
  <c r="I663" i="7" s="1"/>
  <c r="G663" i="2"/>
  <c r="H663" i="7" s="1"/>
  <c r="F663" i="2"/>
  <c r="G663" i="7" s="1"/>
  <c r="E663" i="2"/>
  <c r="D663" i="2"/>
  <c r="C663" i="2"/>
  <c r="I662" i="2" a="1"/>
  <c r="I662" i="2" s="1"/>
  <c r="H662" i="2"/>
  <c r="I662" i="7" s="1"/>
  <c r="G662" i="2"/>
  <c r="H662" i="7" s="1"/>
  <c r="F662" i="2"/>
  <c r="G662" i="7" s="1"/>
  <c r="E662" i="2"/>
  <c r="D662" i="2"/>
  <c r="F662" i="7" s="1"/>
  <c r="C662" i="2"/>
  <c r="I661" i="2" a="1"/>
  <c r="I661" i="2" s="1"/>
  <c r="H661" i="2"/>
  <c r="I661" i="7" s="1"/>
  <c r="G661" i="2"/>
  <c r="H661" i="7" s="1"/>
  <c r="F661" i="2"/>
  <c r="G661" i="7" s="1"/>
  <c r="E661" i="2"/>
  <c r="D661" i="2"/>
  <c r="C661" i="2"/>
  <c r="I660" i="2" a="1"/>
  <c r="I660" i="2" s="1"/>
  <c r="H660" i="2"/>
  <c r="I660" i="7" s="1"/>
  <c r="G660" i="2"/>
  <c r="H660" i="7" s="1"/>
  <c r="F660" i="2"/>
  <c r="G660" i="7" s="1"/>
  <c r="E660" i="2"/>
  <c r="D660" i="2"/>
  <c r="F660" i="7" s="1"/>
  <c r="O660" i="7" s="1"/>
  <c r="C660" i="2"/>
  <c r="I659" i="2" a="1"/>
  <c r="I659" i="2" s="1"/>
  <c r="H659" i="2"/>
  <c r="I659" i="7" s="1"/>
  <c r="G659" i="2"/>
  <c r="H659" i="7" s="1"/>
  <c r="F659" i="2"/>
  <c r="G659" i="7" s="1"/>
  <c r="E659" i="2"/>
  <c r="D659" i="2"/>
  <c r="C659" i="2"/>
  <c r="I658" i="2" a="1"/>
  <c r="I658" i="2" s="1"/>
  <c r="H658" i="2"/>
  <c r="I658" i="7" s="1"/>
  <c r="G658" i="2"/>
  <c r="H658" i="7" s="1"/>
  <c r="F658" i="2"/>
  <c r="G658" i="7" s="1"/>
  <c r="E658" i="2"/>
  <c r="D658" i="2"/>
  <c r="C658" i="2"/>
  <c r="I657" i="2" a="1"/>
  <c r="I657" i="2" s="1"/>
  <c r="H657" i="2"/>
  <c r="I657" i="7" s="1"/>
  <c r="G657" i="2"/>
  <c r="H657" i="7" s="1"/>
  <c r="F657" i="2"/>
  <c r="G657" i="7" s="1"/>
  <c r="E657" i="2"/>
  <c r="D657" i="2"/>
  <c r="F657" i="7" s="1"/>
  <c r="O657" i="7" s="1"/>
  <c r="C657" i="2"/>
  <c r="I656" i="2" a="1"/>
  <c r="I656" i="2" s="1"/>
  <c r="H656" i="2"/>
  <c r="I656" i="7" s="1"/>
  <c r="G656" i="2"/>
  <c r="F656" i="2"/>
  <c r="G656" i="7" s="1"/>
  <c r="E656" i="2"/>
  <c r="D656" i="2"/>
  <c r="C656" i="2"/>
  <c r="I655" i="2" a="1"/>
  <c r="I655" i="2" s="1"/>
  <c r="H655" i="2"/>
  <c r="I655" i="7" s="1"/>
  <c r="G655" i="2"/>
  <c r="H655" i="7" s="1"/>
  <c r="F655" i="2"/>
  <c r="G655" i="7" s="1"/>
  <c r="E655" i="2"/>
  <c r="D655" i="2"/>
  <c r="F655" i="7" s="1"/>
  <c r="O655" i="7" s="1"/>
  <c r="C655" i="2"/>
  <c r="I654" i="2" a="1"/>
  <c r="I654" i="2" s="1"/>
  <c r="H654" i="2"/>
  <c r="I654" i="7" s="1"/>
  <c r="G654" i="2"/>
  <c r="H654" i="7" s="1"/>
  <c r="F654" i="2"/>
  <c r="G654" i="7" s="1"/>
  <c r="E654" i="2"/>
  <c r="D654" i="2"/>
  <c r="C654" i="2"/>
  <c r="I653" i="2" a="1"/>
  <c r="I653" i="2" s="1"/>
  <c r="H653" i="2"/>
  <c r="I653" i="7" s="1"/>
  <c r="G653" i="2"/>
  <c r="H653" i="7" s="1"/>
  <c r="F653" i="2"/>
  <c r="G653" i="7" s="1"/>
  <c r="E653" i="2"/>
  <c r="D653" i="2"/>
  <c r="F653" i="7" s="1"/>
  <c r="C653" i="2"/>
  <c r="I652" i="2" a="1"/>
  <c r="I652" i="2" s="1"/>
  <c r="H652" i="2"/>
  <c r="I652" i="7" s="1"/>
  <c r="G652" i="2"/>
  <c r="H652" i="7" s="1"/>
  <c r="F652" i="2"/>
  <c r="G652" i="7" s="1"/>
  <c r="E652" i="2"/>
  <c r="D652" i="2"/>
  <c r="F652" i="7" s="1"/>
  <c r="C652" i="2"/>
  <c r="I651" i="2" a="1"/>
  <c r="I651" i="2" s="1"/>
  <c r="H651" i="2"/>
  <c r="I651" i="7" s="1"/>
  <c r="G651" i="2"/>
  <c r="H651" i="7" s="1"/>
  <c r="F651" i="2"/>
  <c r="G651" i="7" s="1"/>
  <c r="E651" i="2"/>
  <c r="D651" i="2"/>
  <c r="C651" i="2"/>
  <c r="I650" i="2" a="1"/>
  <c r="I650" i="2" s="1"/>
  <c r="H650" i="2"/>
  <c r="I650" i="7" s="1"/>
  <c r="G650" i="2"/>
  <c r="H650" i="7" s="1"/>
  <c r="F650" i="2"/>
  <c r="G650" i="7" s="1"/>
  <c r="E650" i="2"/>
  <c r="D650" i="2"/>
  <c r="F650" i="7" s="1"/>
  <c r="C650" i="2"/>
  <c r="I649" i="2" a="1"/>
  <c r="I649" i="2" s="1"/>
  <c r="H649" i="2"/>
  <c r="I649" i="7" s="1"/>
  <c r="G649" i="2"/>
  <c r="H649" i="7" s="1"/>
  <c r="F649" i="2"/>
  <c r="G649" i="7" s="1"/>
  <c r="E649" i="2"/>
  <c r="D649" i="2"/>
  <c r="C649" i="2"/>
  <c r="I648" i="2" a="1"/>
  <c r="I648" i="2" s="1"/>
  <c r="H648" i="2"/>
  <c r="I648" i="7" s="1"/>
  <c r="G648" i="2"/>
  <c r="H648" i="7" s="1"/>
  <c r="F648" i="2"/>
  <c r="G648" i="7" s="1"/>
  <c r="E648" i="2"/>
  <c r="D648" i="2"/>
  <c r="F648" i="7" s="1"/>
  <c r="O648" i="7" s="1"/>
  <c r="C648" i="2"/>
  <c r="I647" i="2" a="1"/>
  <c r="I647" i="2" s="1"/>
  <c r="H647" i="2"/>
  <c r="I647" i="7" s="1"/>
  <c r="G647" i="2"/>
  <c r="H647" i="7" s="1"/>
  <c r="F647" i="2"/>
  <c r="G647" i="7" s="1"/>
  <c r="E647" i="2"/>
  <c r="D647" i="2"/>
  <c r="C647" i="2"/>
  <c r="I646" i="2" a="1"/>
  <c r="I646" i="2" s="1"/>
  <c r="H646" i="2"/>
  <c r="I646" i="7" s="1"/>
  <c r="G646" i="2"/>
  <c r="H646" i="7" s="1"/>
  <c r="F646" i="2"/>
  <c r="G646" i="7" s="1"/>
  <c r="E646" i="2"/>
  <c r="D646" i="2"/>
  <c r="C646" i="2"/>
  <c r="I645" i="2" a="1"/>
  <c r="I645" i="2" s="1"/>
  <c r="H645" i="2"/>
  <c r="I645" i="7" s="1"/>
  <c r="G645" i="2"/>
  <c r="H645" i="7" s="1"/>
  <c r="F645" i="2"/>
  <c r="G645" i="7" s="1"/>
  <c r="E645" i="2"/>
  <c r="D645" i="2"/>
  <c r="F645" i="7" s="1"/>
  <c r="O645" i="7" s="1"/>
  <c r="C645" i="2"/>
  <c r="I644" i="2" a="1"/>
  <c r="I644" i="2" s="1"/>
  <c r="H644" i="2"/>
  <c r="I644" i="7" s="1"/>
  <c r="G644" i="2"/>
  <c r="H644" i="7" s="1"/>
  <c r="F644" i="2"/>
  <c r="G644" i="7" s="1"/>
  <c r="E644" i="2"/>
  <c r="D644" i="2"/>
  <c r="C644" i="2"/>
  <c r="I643" i="2" a="1"/>
  <c r="I643" i="2" s="1"/>
  <c r="H643" i="2"/>
  <c r="I643" i="7" s="1"/>
  <c r="G643" i="2"/>
  <c r="H643" i="7" s="1"/>
  <c r="F643" i="2"/>
  <c r="G643" i="7" s="1"/>
  <c r="E643" i="2"/>
  <c r="D643" i="2"/>
  <c r="F643" i="7" s="1"/>
  <c r="O643" i="7" s="1"/>
  <c r="C643" i="2"/>
  <c r="I642" i="2" a="1"/>
  <c r="I642" i="2" s="1"/>
  <c r="H642" i="2"/>
  <c r="I642" i="7" s="1"/>
  <c r="G642" i="2"/>
  <c r="H642" i="7" s="1"/>
  <c r="F642" i="2"/>
  <c r="G642" i="7" s="1"/>
  <c r="E642" i="2"/>
  <c r="D642" i="2"/>
  <c r="C642" i="2"/>
  <c r="I641" i="2" a="1"/>
  <c r="I641" i="2" s="1"/>
  <c r="H641" i="2"/>
  <c r="I641" i="7" s="1"/>
  <c r="G641" i="2"/>
  <c r="H641" i="7" s="1"/>
  <c r="F641" i="2"/>
  <c r="G641" i="7" s="1"/>
  <c r="E641" i="2"/>
  <c r="D641" i="2"/>
  <c r="F641" i="7" s="1"/>
  <c r="C641" i="2"/>
  <c r="I640" i="2" a="1"/>
  <c r="I640" i="2" s="1"/>
  <c r="H640" i="2"/>
  <c r="I640" i="7" s="1"/>
  <c r="G640" i="2"/>
  <c r="H640" i="7" s="1"/>
  <c r="F640" i="2"/>
  <c r="G640" i="7" s="1"/>
  <c r="E640" i="2"/>
  <c r="D640" i="2"/>
  <c r="F640" i="7" s="1"/>
  <c r="C640" i="2"/>
  <c r="I639" i="2" a="1"/>
  <c r="I639" i="2" s="1"/>
  <c r="H639" i="2"/>
  <c r="I639" i="7" s="1"/>
  <c r="G639" i="2"/>
  <c r="H639" i="7" s="1"/>
  <c r="F639" i="2"/>
  <c r="G639" i="7" s="1"/>
  <c r="E639" i="2"/>
  <c r="D639" i="2"/>
  <c r="C639" i="2"/>
  <c r="I638" i="2" a="1"/>
  <c r="I638" i="2" s="1"/>
  <c r="H638" i="2"/>
  <c r="I638" i="7" s="1"/>
  <c r="G638" i="2"/>
  <c r="H638" i="7" s="1"/>
  <c r="F638" i="2"/>
  <c r="G638" i="7" s="1"/>
  <c r="E638" i="2"/>
  <c r="D638" i="2"/>
  <c r="F638" i="7" s="1"/>
  <c r="C638" i="2"/>
  <c r="I637" i="2" a="1"/>
  <c r="I637" i="2" s="1"/>
  <c r="H637" i="2"/>
  <c r="I637" i="7" s="1"/>
  <c r="G637" i="2"/>
  <c r="H637" i="7" s="1"/>
  <c r="F637" i="2"/>
  <c r="G637" i="7" s="1"/>
  <c r="E637" i="2"/>
  <c r="D637" i="2"/>
  <c r="C637" i="2"/>
  <c r="I636" i="2" a="1"/>
  <c r="I636" i="2" s="1"/>
  <c r="H636" i="2"/>
  <c r="I636" i="7" s="1"/>
  <c r="G636" i="2"/>
  <c r="H636" i="7" s="1"/>
  <c r="F636" i="2"/>
  <c r="G636" i="7" s="1"/>
  <c r="E636" i="2"/>
  <c r="D636" i="2"/>
  <c r="F636" i="7" s="1"/>
  <c r="O636" i="7" s="1"/>
  <c r="C636" i="2"/>
  <c r="I635" i="2" a="1"/>
  <c r="I635" i="2" s="1"/>
  <c r="H635" i="2"/>
  <c r="I635" i="7" s="1"/>
  <c r="G635" i="2"/>
  <c r="H635" i="7" s="1"/>
  <c r="F635" i="2"/>
  <c r="G635" i="7" s="1"/>
  <c r="E635" i="2"/>
  <c r="D635" i="2"/>
  <c r="C635" i="2"/>
  <c r="I634" i="2" a="1"/>
  <c r="I634" i="2" s="1"/>
  <c r="H634" i="2"/>
  <c r="I634" i="7" s="1"/>
  <c r="G634" i="2"/>
  <c r="H634" i="7" s="1"/>
  <c r="F634" i="2"/>
  <c r="G634" i="7" s="1"/>
  <c r="E634" i="2"/>
  <c r="D634" i="2"/>
  <c r="C634" i="2"/>
  <c r="I633" i="2" a="1"/>
  <c r="I633" i="2" s="1"/>
  <c r="H633" i="2"/>
  <c r="I633" i="7" s="1"/>
  <c r="G633" i="2"/>
  <c r="H633" i="7" s="1"/>
  <c r="F633" i="2"/>
  <c r="G633" i="7" s="1"/>
  <c r="E633" i="2"/>
  <c r="D633" i="2"/>
  <c r="F633" i="7" s="1"/>
  <c r="O633" i="7" s="1"/>
  <c r="C633" i="2"/>
  <c r="I632" i="2" a="1"/>
  <c r="I632" i="2" s="1"/>
  <c r="H632" i="2"/>
  <c r="I632" i="7" s="1"/>
  <c r="G632" i="2"/>
  <c r="H632" i="7" s="1"/>
  <c r="F632" i="2"/>
  <c r="G632" i="7" s="1"/>
  <c r="E632" i="2"/>
  <c r="D632" i="2"/>
  <c r="C632" i="2"/>
  <c r="I631" i="2" a="1"/>
  <c r="I631" i="2" s="1"/>
  <c r="H631" i="2"/>
  <c r="I631" i="7" s="1"/>
  <c r="G631" i="2"/>
  <c r="H631" i="7" s="1"/>
  <c r="F631" i="2"/>
  <c r="G631" i="7" s="1"/>
  <c r="E631" i="2"/>
  <c r="D631" i="2"/>
  <c r="F631" i="7" s="1"/>
  <c r="O631" i="7" s="1"/>
  <c r="C631" i="2"/>
  <c r="I630" i="2" a="1"/>
  <c r="I630" i="2" s="1"/>
  <c r="H630" i="2"/>
  <c r="I630" i="7" s="1"/>
  <c r="G630" i="2"/>
  <c r="H630" i="7" s="1"/>
  <c r="F630" i="2"/>
  <c r="G630" i="7" s="1"/>
  <c r="E630" i="2"/>
  <c r="D630" i="2"/>
  <c r="C630" i="2"/>
  <c r="I629" i="2" a="1"/>
  <c r="I629" i="2" s="1"/>
  <c r="H629" i="2"/>
  <c r="I629" i="7" s="1"/>
  <c r="G629" i="2"/>
  <c r="H629" i="7" s="1"/>
  <c r="F629" i="2"/>
  <c r="G629" i="7" s="1"/>
  <c r="E629" i="2"/>
  <c r="D629" i="2"/>
  <c r="F629" i="7" s="1"/>
  <c r="C629" i="2"/>
  <c r="I628" i="2" a="1"/>
  <c r="I628" i="2" s="1"/>
  <c r="H628" i="2"/>
  <c r="I628" i="7" s="1"/>
  <c r="G628" i="2"/>
  <c r="H628" i="7" s="1"/>
  <c r="F628" i="2"/>
  <c r="G628" i="7" s="1"/>
  <c r="E628" i="2"/>
  <c r="D628" i="2"/>
  <c r="F628" i="7" s="1"/>
  <c r="C628" i="2"/>
  <c r="I627" i="2" a="1"/>
  <c r="I627" i="2" s="1"/>
  <c r="H627" i="2"/>
  <c r="I627" i="7" s="1"/>
  <c r="G627" i="2"/>
  <c r="F627" i="2"/>
  <c r="G627" i="7" s="1"/>
  <c r="E627" i="2"/>
  <c r="D627" i="2"/>
  <c r="C627" i="2"/>
  <c r="I626" i="2" a="1"/>
  <c r="I626" i="2" s="1"/>
  <c r="H626" i="2"/>
  <c r="I626" i="7" s="1"/>
  <c r="G626" i="2"/>
  <c r="H626" i="7" s="1"/>
  <c r="F626" i="2"/>
  <c r="G626" i="7" s="1"/>
  <c r="E626" i="2"/>
  <c r="D626" i="2"/>
  <c r="F626" i="7" s="1"/>
  <c r="C626" i="2"/>
  <c r="I625" i="2" a="1"/>
  <c r="I625" i="2" s="1"/>
  <c r="H625" i="2"/>
  <c r="I625" i="7" s="1"/>
  <c r="G625" i="2"/>
  <c r="H625" i="7" s="1"/>
  <c r="F625" i="2"/>
  <c r="G625" i="7" s="1"/>
  <c r="E625" i="2"/>
  <c r="D625" i="2"/>
  <c r="C625" i="2"/>
  <c r="I624" i="2" a="1"/>
  <c r="I624" i="2" s="1"/>
  <c r="H624" i="2"/>
  <c r="I624" i="7" s="1"/>
  <c r="G624" i="2"/>
  <c r="H624" i="7" s="1"/>
  <c r="F624" i="2"/>
  <c r="G624" i="7" s="1"/>
  <c r="E624" i="2"/>
  <c r="D624" i="2"/>
  <c r="F624" i="7" s="1"/>
  <c r="O624" i="7" s="1"/>
  <c r="C624" i="2"/>
  <c r="I623" i="2" a="1"/>
  <c r="I623" i="2" s="1"/>
  <c r="H623" i="2"/>
  <c r="I623" i="7" s="1"/>
  <c r="G623" i="2"/>
  <c r="H623" i="7" s="1"/>
  <c r="F623" i="2"/>
  <c r="G623" i="7" s="1"/>
  <c r="E623" i="2"/>
  <c r="D623" i="2"/>
  <c r="F623" i="7" s="1"/>
  <c r="O623" i="7" s="1"/>
  <c r="C623" i="2"/>
  <c r="I622" i="2" a="1"/>
  <c r="I622" i="2" s="1"/>
  <c r="H622" i="2"/>
  <c r="I622" i="7" s="1"/>
  <c r="G622" i="2"/>
  <c r="H622" i="7" s="1"/>
  <c r="F622" i="2"/>
  <c r="G622" i="7" s="1"/>
  <c r="E622" i="2"/>
  <c r="D622" i="2"/>
  <c r="C622" i="2"/>
  <c r="I621" i="2" a="1"/>
  <c r="I621" i="2" s="1"/>
  <c r="H621" i="2"/>
  <c r="I621" i="7" s="1"/>
  <c r="G621" i="2"/>
  <c r="H621" i="7" s="1"/>
  <c r="F621" i="2"/>
  <c r="G621" i="7" s="1"/>
  <c r="E621" i="2"/>
  <c r="D621" i="2"/>
  <c r="F621" i="7" s="1"/>
  <c r="O621" i="7" s="1"/>
  <c r="C621" i="2"/>
  <c r="I620" i="2" a="1"/>
  <c r="I620" i="2" s="1"/>
  <c r="H620" i="2"/>
  <c r="I620" i="7" s="1"/>
  <c r="G620" i="2"/>
  <c r="H620" i="7" s="1"/>
  <c r="F620" i="2"/>
  <c r="G620" i="7" s="1"/>
  <c r="E620" i="2"/>
  <c r="D620" i="2"/>
  <c r="C620" i="2"/>
  <c r="I619" i="2" a="1"/>
  <c r="I619" i="2" s="1"/>
  <c r="H619" i="2"/>
  <c r="I619" i="7" s="1"/>
  <c r="G619" i="2"/>
  <c r="H619" i="7" s="1"/>
  <c r="F619" i="2"/>
  <c r="G619" i="7" s="1"/>
  <c r="E619" i="2"/>
  <c r="D619" i="2"/>
  <c r="F619" i="7" s="1"/>
  <c r="O619" i="7" s="1"/>
  <c r="C619" i="2"/>
  <c r="I618" i="2" a="1"/>
  <c r="I618" i="2" s="1"/>
  <c r="H618" i="2"/>
  <c r="I618" i="7" s="1"/>
  <c r="G618" i="2"/>
  <c r="H618" i="7" s="1"/>
  <c r="F618" i="2"/>
  <c r="G618" i="7" s="1"/>
  <c r="E618" i="2"/>
  <c r="D618" i="2"/>
  <c r="C618" i="2"/>
  <c r="I617" i="2" a="1"/>
  <c r="I617" i="2" s="1"/>
  <c r="H617" i="2"/>
  <c r="I617" i="7" s="1"/>
  <c r="G617" i="2"/>
  <c r="H617" i="7" s="1"/>
  <c r="F617" i="2"/>
  <c r="G617" i="7" s="1"/>
  <c r="E617" i="2"/>
  <c r="D617" i="2"/>
  <c r="F617" i="7" s="1"/>
  <c r="C617" i="2"/>
  <c r="I616" i="2" a="1"/>
  <c r="I616" i="2" s="1"/>
  <c r="H616" i="2"/>
  <c r="I616" i="7" s="1"/>
  <c r="G616" i="2"/>
  <c r="H616" i="7" s="1"/>
  <c r="F616" i="2"/>
  <c r="G616" i="7" s="1"/>
  <c r="E616" i="2"/>
  <c r="D616" i="2"/>
  <c r="F616" i="7" s="1"/>
  <c r="C616" i="2"/>
  <c r="I615" i="2" a="1"/>
  <c r="I615" i="2" s="1"/>
  <c r="H615" i="2"/>
  <c r="I615" i="7" s="1"/>
  <c r="G615" i="2"/>
  <c r="H615" i="7" s="1"/>
  <c r="F615" i="2"/>
  <c r="G615" i="7" s="1"/>
  <c r="E615" i="2"/>
  <c r="D615" i="2"/>
  <c r="C615" i="2"/>
  <c r="I614" i="2" a="1"/>
  <c r="I614" i="2" s="1"/>
  <c r="H614" i="2"/>
  <c r="I614" i="7" s="1"/>
  <c r="G614" i="2"/>
  <c r="H614" i="7" s="1"/>
  <c r="F614" i="2"/>
  <c r="G614" i="7" s="1"/>
  <c r="E614" i="2"/>
  <c r="D614" i="2"/>
  <c r="F614" i="7" s="1"/>
  <c r="C614" i="2"/>
  <c r="I613" i="2" a="1"/>
  <c r="I613" i="2" s="1"/>
  <c r="H613" i="2"/>
  <c r="G613" i="2"/>
  <c r="H613" i="7" s="1"/>
  <c r="F613" i="2"/>
  <c r="G613" i="7" s="1"/>
  <c r="E613" i="2"/>
  <c r="D613" i="2"/>
  <c r="C613" i="2"/>
  <c r="I612" i="2" a="1"/>
  <c r="I612" i="2" s="1"/>
  <c r="H612" i="2"/>
  <c r="I612" i="7" s="1"/>
  <c r="G612" i="2"/>
  <c r="H612" i="7" s="1"/>
  <c r="F612" i="2"/>
  <c r="G612" i="7" s="1"/>
  <c r="E612" i="2"/>
  <c r="D612" i="2"/>
  <c r="F612" i="7" s="1"/>
  <c r="O612" i="7" s="1"/>
  <c r="C612" i="2"/>
  <c r="I611" i="2" a="1"/>
  <c r="I611" i="2" s="1"/>
  <c r="H611" i="2"/>
  <c r="I611" i="7" s="1"/>
  <c r="G611" i="2"/>
  <c r="H611" i="7" s="1"/>
  <c r="F611" i="2"/>
  <c r="G611" i="7" s="1"/>
  <c r="E611" i="2"/>
  <c r="D611" i="2"/>
  <c r="F611" i="7" s="1"/>
  <c r="O611" i="7" s="1"/>
  <c r="C611" i="2"/>
  <c r="I610" i="2" a="1"/>
  <c r="I610" i="2" s="1"/>
  <c r="H610" i="2"/>
  <c r="I610" i="7" s="1"/>
  <c r="G610" i="2"/>
  <c r="H610" i="7" s="1"/>
  <c r="F610" i="2"/>
  <c r="E610" i="2"/>
  <c r="D610" i="2"/>
  <c r="C610" i="2"/>
  <c r="I609" i="2" a="1"/>
  <c r="I609" i="2" s="1"/>
  <c r="H609" i="2"/>
  <c r="I609" i="7" s="1"/>
  <c r="G609" i="2"/>
  <c r="H609" i="7" s="1"/>
  <c r="F609" i="2"/>
  <c r="G609" i="7" s="1"/>
  <c r="E609" i="2"/>
  <c r="D609" i="2"/>
  <c r="F609" i="7" s="1"/>
  <c r="O609" i="7" s="1"/>
  <c r="C609" i="2"/>
  <c r="I608" i="2" a="1"/>
  <c r="I608" i="2" s="1"/>
  <c r="H608" i="2"/>
  <c r="I608" i="7" s="1"/>
  <c r="G608" i="2"/>
  <c r="H608" i="7" s="1"/>
  <c r="F608" i="2"/>
  <c r="G608" i="7" s="1"/>
  <c r="E608" i="2"/>
  <c r="D608" i="2"/>
  <c r="C608" i="2"/>
  <c r="I607" i="2" a="1"/>
  <c r="I607" i="2" s="1"/>
  <c r="H607" i="2"/>
  <c r="I607" i="7" s="1"/>
  <c r="G607" i="2"/>
  <c r="H607" i="7" s="1"/>
  <c r="F607" i="2"/>
  <c r="G607" i="7" s="1"/>
  <c r="E607" i="2"/>
  <c r="D607" i="2"/>
  <c r="F607" i="7" s="1"/>
  <c r="O607" i="7" s="1"/>
  <c r="C607" i="2"/>
  <c r="I606" i="2" a="1"/>
  <c r="I606" i="2" s="1"/>
  <c r="H606" i="2"/>
  <c r="I606" i="7" s="1"/>
  <c r="G606" i="2"/>
  <c r="H606" i="7" s="1"/>
  <c r="F606" i="2"/>
  <c r="G606" i="7" s="1"/>
  <c r="E606" i="2"/>
  <c r="D606" i="2"/>
  <c r="F606" i="7" s="1"/>
  <c r="O606" i="7" s="1"/>
  <c r="C606" i="2"/>
  <c r="I605" i="2" a="1"/>
  <c r="I605" i="2" s="1"/>
  <c r="H605" i="2"/>
  <c r="I605" i="7" s="1"/>
  <c r="G605" i="2"/>
  <c r="H605" i="7" s="1"/>
  <c r="F605" i="2"/>
  <c r="G605" i="7" s="1"/>
  <c r="E605" i="2"/>
  <c r="D605" i="2"/>
  <c r="C605" i="2"/>
  <c r="I604" i="2" a="1"/>
  <c r="I604" i="2" s="1"/>
  <c r="H604" i="2"/>
  <c r="I604" i="7" s="1"/>
  <c r="G604" i="2"/>
  <c r="H604" i="7" s="1"/>
  <c r="F604" i="2"/>
  <c r="G604" i="7" s="1"/>
  <c r="E604" i="2"/>
  <c r="D604" i="2"/>
  <c r="F604" i="7" s="1"/>
  <c r="C604" i="2"/>
  <c r="I603" i="2" a="1"/>
  <c r="I603" i="2" s="1"/>
  <c r="H603" i="2"/>
  <c r="I603" i="7" s="1"/>
  <c r="G603" i="2"/>
  <c r="H603" i="7" s="1"/>
  <c r="F603" i="2"/>
  <c r="G603" i="7" s="1"/>
  <c r="E603" i="2"/>
  <c r="D603" i="2"/>
  <c r="C603" i="2"/>
  <c r="I602" i="2" a="1"/>
  <c r="I602" i="2" s="1"/>
  <c r="H602" i="2"/>
  <c r="I602" i="7" s="1"/>
  <c r="G602" i="2"/>
  <c r="H602" i="7" s="1"/>
  <c r="F602" i="2"/>
  <c r="G602" i="7" s="1"/>
  <c r="E602" i="2"/>
  <c r="D602" i="2"/>
  <c r="F602" i="7" s="1"/>
  <c r="C602" i="2"/>
  <c r="I601" i="2" a="1"/>
  <c r="I601" i="2" s="1"/>
  <c r="H601" i="2"/>
  <c r="I601" i="7" s="1"/>
  <c r="G601" i="2"/>
  <c r="H601" i="7" s="1"/>
  <c r="F601" i="2"/>
  <c r="G601" i="7" s="1"/>
  <c r="E601" i="2"/>
  <c r="D601" i="2"/>
  <c r="F601" i="7" s="1"/>
  <c r="C601" i="2"/>
  <c r="I600" i="2" a="1"/>
  <c r="I600" i="2" s="1"/>
  <c r="H600" i="2"/>
  <c r="I600" i="7" s="1"/>
  <c r="G600" i="2"/>
  <c r="H600" i="7" s="1"/>
  <c r="F600" i="2"/>
  <c r="G600" i="7" s="1"/>
  <c r="E600" i="2"/>
  <c r="D600" i="2"/>
  <c r="C600" i="2"/>
  <c r="I599" i="2" a="1"/>
  <c r="I599" i="2" s="1"/>
  <c r="H599" i="2"/>
  <c r="I599" i="7" s="1"/>
  <c r="G599" i="2"/>
  <c r="H599" i="7" s="1"/>
  <c r="F599" i="2"/>
  <c r="G599" i="7" s="1"/>
  <c r="E599" i="2"/>
  <c r="D599" i="2"/>
  <c r="F599" i="7" s="1"/>
  <c r="O599" i="7" s="1"/>
  <c r="C599" i="2"/>
  <c r="I598" i="2" a="1"/>
  <c r="I598" i="2" s="1"/>
  <c r="H598" i="2"/>
  <c r="G598" i="2"/>
  <c r="H598" i="7" s="1"/>
  <c r="F598" i="2"/>
  <c r="G598" i="7" s="1"/>
  <c r="E598" i="2"/>
  <c r="D598" i="2"/>
  <c r="C598" i="2"/>
  <c r="I597" i="2" a="1"/>
  <c r="I597" i="2" s="1"/>
  <c r="H597" i="2"/>
  <c r="I597" i="7" s="1"/>
  <c r="G597" i="2"/>
  <c r="H597" i="7" s="1"/>
  <c r="F597" i="2"/>
  <c r="G597" i="7" s="1"/>
  <c r="E597" i="2"/>
  <c r="D597" i="2"/>
  <c r="F597" i="7" s="1"/>
  <c r="O597" i="7" s="1"/>
  <c r="C597" i="2"/>
  <c r="I596" i="2" a="1"/>
  <c r="I596" i="2" s="1"/>
  <c r="H596" i="2"/>
  <c r="I596" i="7" s="1"/>
  <c r="G596" i="2"/>
  <c r="H596" i="7" s="1"/>
  <c r="F596" i="2"/>
  <c r="G596" i="7" s="1"/>
  <c r="E596" i="2"/>
  <c r="D596" i="2"/>
  <c r="C596" i="2"/>
  <c r="I595" i="2" a="1"/>
  <c r="I595" i="2" s="1"/>
  <c r="H595" i="2"/>
  <c r="I595" i="7" s="1"/>
  <c r="G595" i="2"/>
  <c r="H595" i="7" s="1"/>
  <c r="F595" i="2"/>
  <c r="G595" i="7" s="1"/>
  <c r="E595" i="2"/>
  <c r="D595" i="2"/>
  <c r="F595" i="7" s="1"/>
  <c r="O595" i="7" s="1"/>
  <c r="C595" i="2"/>
  <c r="I594" i="2" a="1"/>
  <c r="I594" i="2" s="1"/>
  <c r="H594" i="2"/>
  <c r="I594" i="7" s="1"/>
  <c r="G594" i="2"/>
  <c r="H594" i="7" s="1"/>
  <c r="F594" i="2"/>
  <c r="G594" i="7" s="1"/>
  <c r="E594" i="2"/>
  <c r="D594" i="2"/>
  <c r="F594" i="7" s="1"/>
  <c r="O594" i="7" s="1"/>
  <c r="C594" i="2"/>
  <c r="I593" i="2" a="1"/>
  <c r="I593" i="2" s="1"/>
  <c r="H593" i="2"/>
  <c r="I593" i="7" s="1"/>
  <c r="G593" i="2"/>
  <c r="F593" i="2"/>
  <c r="E593" i="2"/>
  <c r="D593" i="2"/>
  <c r="C593" i="2"/>
  <c r="I592" i="2" a="1"/>
  <c r="I592" i="2" s="1"/>
  <c r="H592" i="2"/>
  <c r="I592" i="7" s="1"/>
  <c r="G592" i="2"/>
  <c r="H592" i="7" s="1"/>
  <c r="F592" i="2"/>
  <c r="G592" i="7" s="1"/>
  <c r="E592" i="2"/>
  <c r="D592" i="2"/>
  <c r="F592" i="7" s="1"/>
  <c r="C592" i="2"/>
  <c r="I591" i="2" a="1"/>
  <c r="I591" i="2" s="1"/>
  <c r="H591" i="2"/>
  <c r="I591" i="7" s="1"/>
  <c r="G591" i="2"/>
  <c r="H591" i="7" s="1"/>
  <c r="F591" i="2"/>
  <c r="G591" i="7" s="1"/>
  <c r="E591" i="2"/>
  <c r="D591" i="2"/>
  <c r="C591" i="2"/>
  <c r="I590" i="2" a="1"/>
  <c r="I590" i="2" s="1"/>
  <c r="H590" i="2"/>
  <c r="I590" i="7" s="1"/>
  <c r="G590" i="2"/>
  <c r="H590" i="7" s="1"/>
  <c r="F590" i="2"/>
  <c r="G590" i="7" s="1"/>
  <c r="E590" i="2"/>
  <c r="D590" i="2"/>
  <c r="F590" i="7" s="1"/>
  <c r="C590" i="2"/>
  <c r="I589" i="2" a="1"/>
  <c r="I589" i="2" s="1"/>
  <c r="H589" i="2"/>
  <c r="I589" i="7" s="1"/>
  <c r="G589" i="2"/>
  <c r="H589" i="7" s="1"/>
  <c r="F589" i="2"/>
  <c r="G589" i="7" s="1"/>
  <c r="E589" i="2"/>
  <c r="D589" i="2"/>
  <c r="F589" i="7" s="1"/>
  <c r="C589" i="2"/>
  <c r="I588" i="2" a="1"/>
  <c r="I588" i="2" s="1"/>
  <c r="H588" i="2"/>
  <c r="I588" i="7" s="1"/>
  <c r="G588" i="2"/>
  <c r="H588" i="7" s="1"/>
  <c r="F588" i="2"/>
  <c r="G588" i="7" s="1"/>
  <c r="E588" i="2"/>
  <c r="D588" i="2"/>
  <c r="C588" i="2"/>
  <c r="I587" i="2" a="1"/>
  <c r="I587" i="2" s="1"/>
  <c r="H587" i="2"/>
  <c r="I587" i="7" s="1"/>
  <c r="G587" i="2"/>
  <c r="H587" i="7" s="1"/>
  <c r="F587" i="2"/>
  <c r="G587" i="7" s="1"/>
  <c r="E587" i="2"/>
  <c r="D587" i="2"/>
  <c r="F587" i="7" s="1"/>
  <c r="O587" i="7" s="1"/>
  <c r="C587" i="2"/>
  <c r="I586" i="2" a="1"/>
  <c r="I586" i="2" s="1"/>
  <c r="H586" i="2"/>
  <c r="I586" i="7" s="1"/>
  <c r="G586" i="2"/>
  <c r="H586" i="7" s="1"/>
  <c r="F586" i="2"/>
  <c r="G586" i="7" s="1"/>
  <c r="E586" i="2"/>
  <c r="D586" i="2"/>
  <c r="C586" i="2"/>
  <c r="I585" i="2" a="1"/>
  <c r="I585" i="2" s="1"/>
  <c r="H585" i="2"/>
  <c r="I585" i="7" s="1"/>
  <c r="G585" i="2"/>
  <c r="H585" i="7" s="1"/>
  <c r="F585" i="2"/>
  <c r="G585" i="7" s="1"/>
  <c r="E585" i="2"/>
  <c r="D585" i="2"/>
  <c r="F585" i="7" s="1"/>
  <c r="O585" i="7" s="1"/>
  <c r="C585" i="2"/>
  <c r="I584" i="2" a="1"/>
  <c r="I584" i="2" s="1"/>
  <c r="H584" i="2"/>
  <c r="I584" i="7" s="1"/>
  <c r="G584" i="2"/>
  <c r="H584" i="7" s="1"/>
  <c r="F584" i="2"/>
  <c r="G584" i="7" s="1"/>
  <c r="E584" i="2"/>
  <c r="D584" i="2"/>
  <c r="C584" i="2"/>
  <c r="I583" i="2" a="1"/>
  <c r="I583" i="2" s="1"/>
  <c r="H583" i="2"/>
  <c r="I583" i="7" s="1"/>
  <c r="G583" i="2"/>
  <c r="H583" i="7" s="1"/>
  <c r="F583" i="2"/>
  <c r="G583" i="7" s="1"/>
  <c r="E583" i="2"/>
  <c r="D583" i="2"/>
  <c r="F583" i="7" s="1"/>
  <c r="O583" i="7" s="1"/>
  <c r="C583" i="2"/>
  <c r="I582" i="2" a="1"/>
  <c r="I582" i="2" s="1"/>
  <c r="H582" i="2"/>
  <c r="I582" i="7" s="1"/>
  <c r="G582" i="2"/>
  <c r="H582" i="7" s="1"/>
  <c r="F582" i="2"/>
  <c r="G582" i="7" s="1"/>
  <c r="E582" i="2"/>
  <c r="D582" i="2"/>
  <c r="F582" i="7" s="1"/>
  <c r="O582" i="7" s="1"/>
  <c r="C582" i="2"/>
  <c r="I581" i="2" a="1"/>
  <c r="I581" i="2" s="1"/>
  <c r="H581" i="2"/>
  <c r="I581" i="7" s="1"/>
  <c r="G581" i="2"/>
  <c r="H581" i="7" s="1"/>
  <c r="F581" i="2"/>
  <c r="G581" i="7" s="1"/>
  <c r="E581" i="2"/>
  <c r="D581" i="2"/>
  <c r="C581" i="2"/>
  <c r="I580" i="2" a="1"/>
  <c r="I580" i="2" s="1"/>
  <c r="H580" i="2"/>
  <c r="I580" i="7" s="1"/>
  <c r="G580" i="2"/>
  <c r="H580" i="7" s="1"/>
  <c r="F580" i="2"/>
  <c r="G580" i="7" s="1"/>
  <c r="E580" i="2"/>
  <c r="D580" i="2"/>
  <c r="F580" i="7" s="1"/>
  <c r="C580" i="2"/>
  <c r="I579" i="2" a="1"/>
  <c r="I579" i="2" s="1"/>
  <c r="H579" i="2"/>
  <c r="I579" i="7" s="1"/>
  <c r="G579" i="2"/>
  <c r="H579" i="7" s="1"/>
  <c r="F579" i="2"/>
  <c r="G579" i="7" s="1"/>
  <c r="E579" i="2"/>
  <c r="D579" i="2"/>
  <c r="C579" i="2"/>
  <c r="I578" i="2" a="1"/>
  <c r="I578" i="2" s="1"/>
  <c r="H578" i="2"/>
  <c r="I578" i="7" s="1"/>
  <c r="G578" i="2"/>
  <c r="H578" i="7" s="1"/>
  <c r="F578" i="2"/>
  <c r="G578" i="7" s="1"/>
  <c r="E578" i="2"/>
  <c r="D578" i="2"/>
  <c r="F578" i="7" s="1"/>
  <c r="C578" i="2"/>
  <c r="I577" i="2" a="1"/>
  <c r="I577" i="2" s="1"/>
  <c r="H577" i="2"/>
  <c r="I577" i="7" s="1"/>
  <c r="G577" i="2"/>
  <c r="H577" i="7" s="1"/>
  <c r="F577" i="2"/>
  <c r="G577" i="7" s="1"/>
  <c r="E577" i="2"/>
  <c r="D577" i="2"/>
  <c r="F577" i="7" s="1"/>
  <c r="C577" i="2"/>
  <c r="I576" i="2" a="1"/>
  <c r="I576" i="2" s="1"/>
  <c r="H576" i="2"/>
  <c r="I576" i="7" s="1"/>
  <c r="G576" i="2"/>
  <c r="H576" i="7" s="1"/>
  <c r="F576" i="2"/>
  <c r="G576" i="7" s="1"/>
  <c r="E576" i="2"/>
  <c r="D576" i="2"/>
  <c r="C576" i="2"/>
  <c r="I575" i="2" a="1"/>
  <c r="I575" i="2" s="1"/>
  <c r="H575" i="2"/>
  <c r="I575" i="7" s="1"/>
  <c r="G575" i="2"/>
  <c r="H575" i="7" s="1"/>
  <c r="F575" i="2"/>
  <c r="G575" i="7" s="1"/>
  <c r="E575" i="2"/>
  <c r="D575" i="2"/>
  <c r="F575" i="7" s="1"/>
  <c r="O575" i="7" s="1"/>
  <c r="C575" i="2"/>
  <c r="I574" i="2" a="1"/>
  <c r="I574" i="2" s="1"/>
  <c r="H574" i="2"/>
  <c r="I574" i="7" s="1"/>
  <c r="G574" i="2"/>
  <c r="H574" i="7" s="1"/>
  <c r="F574" i="2"/>
  <c r="G574" i="7" s="1"/>
  <c r="E574" i="2"/>
  <c r="D574" i="2"/>
  <c r="C574" i="2"/>
  <c r="I573" i="2" a="1"/>
  <c r="I573" i="2" s="1"/>
  <c r="H573" i="2"/>
  <c r="I573" i="7" s="1"/>
  <c r="G573" i="2"/>
  <c r="H573" i="7" s="1"/>
  <c r="F573" i="2"/>
  <c r="G573" i="7" s="1"/>
  <c r="E573" i="2"/>
  <c r="D573" i="2"/>
  <c r="F573" i="7" s="1"/>
  <c r="O573" i="7" s="1"/>
  <c r="C573" i="2"/>
  <c r="I572" i="2" a="1"/>
  <c r="I572" i="2" s="1"/>
  <c r="H572" i="2"/>
  <c r="I572" i="7" s="1"/>
  <c r="G572" i="2"/>
  <c r="H572" i="7" s="1"/>
  <c r="F572" i="2"/>
  <c r="G572" i="7" s="1"/>
  <c r="E572" i="2"/>
  <c r="D572" i="2"/>
  <c r="F572" i="7" s="1"/>
  <c r="O572" i="7" s="1"/>
  <c r="C572" i="2"/>
  <c r="I571" i="2" a="1"/>
  <c r="I571" i="2" s="1"/>
  <c r="H571" i="2"/>
  <c r="I571" i="7" s="1"/>
  <c r="G571" i="2"/>
  <c r="H571" i="7" s="1"/>
  <c r="F571" i="2"/>
  <c r="G571" i="7" s="1"/>
  <c r="E571" i="2"/>
  <c r="D571" i="2"/>
  <c r="C571" i="2"/>
  <c r="I570" i="2" a="1"/>
  <c r="I570" i="2" s="1"/>
  <c r="H570" i="2"/>
  <c r="I570" i="7" s="1"/>
  <c r="G570" i="2"/>
  <c r="H570" i="7" s="1"/>
  <c r="F570" i="2"/>
  <c r="G570" i="7" s="1"/>
  <c r="E570" i="2"/>
  <c r="D570" i="2"/>
  <c r="F570" i="7" s="1"/>
  <c r="O570" i="7" s="1"/>
  <c r="C570" i="2"/>
  <c r="I569" i="2" a="1"/>
  <c r="I569" i="2" s="1"/>
  <c r="H569" i="2"/>
  <c r="I569" i="7" s="1"/>
  <c r="G569" i="2"/>
  <c r="H569" i="7" s="1"/>
  <c r="F569" i="2"/>
  <c r="G569" i="7" s="1"/>
  <c r="E569" i="2"/>
  <c r="D569" i="2"/>
  <c r="C569" i="2"/>
  <c r="I568" i="2" a="1"/>
  <c r="I568" i="2" s="1"/>
  <c r="H568" i="2"/>
  <c r="I568" i="7" s="1"/>
  <c r="G568" i="2"/>
  <c r="H568" i="7" s="1"/>
  <c r="F568" i="2"/>
  <c r="G568" i="7" s="1"/>
  <c r="E568" i="2"/>
  <c r="D568" i="2"/>
  <c r="F568" i="7" s="1"/>
  <c r="C568" i="2"/>
  <c r="I567" i="2" a="1"/>
  <c r="I567" i="2" s="1"/>
  <c r="H567" i="2"/>
  <c r="I567" i="7" s="1"/>
  <c r="G567" i="2"/>
  <c r="H567" i="7" s="1"/>
  <c r="F567" i="2"/>
  <c r="G567" i="7" s="1"/>
  <c r="E567" i="2"/>
  <c r="D567" i="2"/>
  <c r="C567" i="2"/>
  <c r="I566" i="2" a="1"/>
  <c r="I566" i="2" s="1"/>
  <c r="H566" i="2"/>
  <c r="I566" i="7" s="1"/>
  <c r="G566" i="2"/>
  <c r="H566" i="7" s="1"/>
  <c r="F566" i="2"/>
  <c r="G566" i="7" s="1"/>
  <c r="E566" i="2"/>
  <c r="D566" i="2"/>
  <c r="F566" i="7" s="1"/>
  <c r="C566" i="2"/>
  <c r="I565" i="2" a="1"/>
  <c r="I565" i="2" s="1"/>
  <c r="H565" i="2"/>
  <c r="I565" i="7" s="1"/>
  <c r="G565" i="2"/>
  <c r="H565" i="7" s="1"/>
  <c r="F565" i="2"/>
  <c r="G565" i="7" s="1"/>
  <c r="E565" i="2"/>
  <c r="D565" i="2"/>
  <c r="F565" i="7" s="1"/>
  <c r="C565" i="2"/>
  <c r="I564" i="2" a="1"/>
  <c r="I564" i="2" s="1"/>
  <c r="H564" i="2"/>
  <c r="I564" i="7" s="1"/>
  <c r="G564" i="2"/>
  <c r="H564" i="7" s="1"/>
  <c r="F564" i="2"/>
  <c r="E564" i="2"/>
  <c r="D564" i="2"/>
  <c r="C564" i="2"/>
  <c r="I563" i="2" a="1"/>
  <c r="I563" i="2" s="1"/>
  <c r="H563" i="2"/>
  <c r="I563" i="7" s="1"/>
  <c r="G563" i="2"/>
  <c r="H563" i="7" s="1"/>
  <c r="F563" i="2"/>
  <c r="G563" i="7" s="1"/>
  <c r="E563" i="2"/>
  <c r="D563" i="2"/>
  <c r="F563" i="7" s="1"/>
  <c r="O563" i="7" s="1"/>
  <c r="C563" i="2"/>
  <c r="I562" i="2" a="1"/>
  <c r="I562" i="2" s="1"/>
  <c r="H562" i="2"/>
  <c r="I562" i="7" s="1"/>
  <c r="G562" i="2"/>
  <c r="H562" i="7" s="1"/>
  <c r="F562" i="2"/>
  <c r="G562" i="7" s="1"/>
  <c r="E562" i="2"/>
  <c r="D562" i="2"/>
  <c r="C562" i="2"/>
  <c r="I561" i="2" a="1"/>
  <c r="I561" i="2" s="1"/>
  <c r="H561" i="2"/>
  <c r="I561" i="7" s="1"/>
  <c r="G561" i="2"/>
  <c r="H561" i="7" s="1"/>
  <c r="F561" i="2"/>
  <c r="G561" i="7" s="1"/>
  <c r="E561" i="2"/>
  <c r="D561" i="2"/>
  <c r="F561" i="7" s="1"/>
  <c r="O561" i="7" s="1"/>
  <c r="C561" i="2"/>
  <c r="I560" i="2" a="1"/>
  <c r="I560" i="2" s="1"/>
  <c r="H560" i="2"/>
  <c r="I560" i="7" s="1"/>
  <c r="G560" i="2"/>
  <c r="H560" i="7" s="1"/>
  <c r="F560" i="2"/>
  <c r="G560" i="7" s="1"/>
  <c r="E560" i="2"/>
  <c r="D560" i="2"/>
  <c r="F560" i="7" s="1"/>
  <c r="O560" i="7" s="1"/>
  <c r="C560" i="2"/>
  <c r="I559" i="2" a="1"/>
  <c r="I559" i="2" s="1"/>
  <c r="H559" i="2"/>
  <c r="I559" i="7" s="1"/>
  <c r="G559" i="2"/>
  <c r="H559" i="7" s="1"/>
  <c r="F559" i="2"/>
  <c r="G559" i="7" s="1"/>
  <c r="E559" i="2"/>
  <c r="D559" i="2"/>
  <c r="C559" i="2"/>
  <c r="I558" i="2" a="1"/>
  <c r="I558" i="2" s="1"/>
  <c r="H558" i="2"/>
  <c r="I558" i="7" s="1"/>
  <c r="G558" i="2"/>
  <c r="H558" i="7" s="1"/>
  <c r="F558" i="2"/>
  <c r="G558" i="7" s="1"/>
  <c r="E558" i="2"/>
  <c r="D558" i="2"/>
  <c r="F558" i="7" s="1"/>
  <c r="O558" i="7" s="1"/>
  <c r="C558" i="2"/>
  <c r="I557" i="2" a="1"/>
  <c r="I557" i="2" s="1"/>
  <c r="H557" i="2"/>
  <c r="I557" i="7" s="1"/>
  <c r="G557" i="2"/>
  <c r="H557" i="7" s="1"/>
  <c r="F557" i="2"/>
  <c r="G557" i="7" s="1"/>
  <c r="E557" i="2"/>
  <c r="D557" i="2"/>
  <c r="C557" i="2"/>
  <c r="I556" i="2" a="1"/>
  <c r="I556" i="2" s="1"/>
  <c r="H556" i="2"/>
  <c r="I556" i="7" s="1"/>
  <c r="G556" i="2"/>
  <c r="H556" i="7" s="1"/>
  <c r="F556" i="2"/>
  <c r="G556" i="7" s="1"/>
  <c r="E556" i="2"/>
  <c r="D556" i="2"/>
  <c r="F556" i="7" s="1"/>
  <c r="C556" i="2"/>
  <c r="I555" i="2" a="1"/>
  <c r="I555" i="2" s="1"/>
  <c r="H555" i="2"/>
  <c r="I555" i="7" s="1"/>
  <c r="G555" i="2"/>
  <c r="H555" i="7" s="1"/>
  <c r="F555" i="2"/>
  <c r="G555" i="7" s="1"/>
  <c r="E555" i="2"/>
  <c r="D555" i="2"/>
  <c r="C555" i="2"/>
  <c r="I554" i="2" a="1"/>
  <c r="I554" i="2" s="1"/>
  <c r="H554" i="2"/>
  <c r="I554" i="7" s="1"/>
  <c r="G554" i="2"/>
  <c r="H554" i="7" s="1"/>
  <c r="F554" i="2"/>
  <c r="G554" i="7" s="1"/>
  <c r="E554" i="2"/>
  <c r="D554" i="2"/>
  <c r="F554" i="7" s="1"/>
  <c r="C554" i="2"/>
  <c r="I553" i="2" a="1"/>
  <c r="I553" i="2" s="1"/>
  <c r="H553" i="2"/>
  <c r="I553" i="7" s="1"/>
  <c r="G553" i="2"/>
  <c r="H553" i="7" s="1"/>
  <c r="F553" i="2"/>
  <c r="G553" i="7" s="1"/>
  <c r="E553" i="2"/>
  <c r="D553" i="2"/>
  <c r="F553" i="7" s="1"/>
  <c r="C553" i="2"/>
  <c r="I552" i="2" a="1"/>
  <c r="I552" i="2" s="1"/>
  <c r="H552" i="2"/>
  <c r="I552" i="7" s="1"/>
  <c r="G552" i="2"/>
  <c r="F552" i="2"/>
  <c r="E552" i="2"/>
  <c r="D552" i="2"/>
  <c r="C552" i="2"/>
  <c r="I551" i="2" a="1"/>
  <c r="I551" i="2" s="1"/>
  <c r="H551" i="2"/>
  <c r="I551" i="7" s="1"/>
  <c r="G551" i="2"/>
  <c r="H551" i="7" s="1"/>
  <c r="F551" i="2"/>
  <c r="G551" i="7" s="1"/>
  <c r="E551" i="2"/>
  <c r="D551" i="2"/>
  <c r="F551" i="7" s="1"/>
  <c r="O551" i="7" s="1"/>
  <c r="C551" i="2"/>
  <c r="I550" i="2" a="1"/>
  <c r="I550" i="2" s="1"/>
  <c r="H550" i="2"/>
  <c r="G550" i="2"/>
  <c r="H550" i="7" s="1"/>
  <c r="F550" i="2"/>
  <c r="G550" i="7" s="1"/>
  <c r="E550" i="2"/>
  <c r="D550" i="2"/>
  <c r="C550" i="2"/>
  <c r="I549" i="2" a="1"/>
  <c r="I549" i="2" s="1"/>
  <c r="H549" i="2"/>
  <c r="I549" i="7" s="1"/>
  <c r="G549" i="2"/>
  <c r="H549" i="7" s="1"/>
  <c r="F549" i="2"/>
  <c r="G549" i="7" s="1"/>
  <c r="E549" i="2"/>
  <c r="D549" i="2"/>
  <c r="F549" i="7" s="1"/>
  <c r="O549" i="7" s="1"/>
  <c r="C549" i="2"/>
  <c r="I548" i="2" a="1"/>
  <c r="I548" i="2" s="1"/>
  <c r="H548" i="2"/>
  <c r="I548" i="7" s="1"/>
  <c r="G548" i="2"/>
  <c r="H548" i="7" s="1"/>
  <c r="F548" i="2"/>
  <c r="G548" i="7" s="1"/>
  <c r="E548" i="2"/>
  <c r="D548" i="2"/>
  <c r="F548" i="7" s="1"/>
  <c r="O548" i="7" s="1"/>
  <c r="C548" i="2"/>
  <c r="I547" i="2" a="1"/>
  <c r="I547" i="2" s="1"/>
  <c r="H547" i="2"/>
  <c r="I547" i="7" s="1"/>
  <c r="G547" i="2"/>
  <c r="H547" i="7" s="1"/>
  <c r="F547" i="2"/>
  <c r="G547" i="7" s="1"/>
  <c r="E547" i="2"/>
  <c r="D547" i="2"/>
  <c r="C547" i="2"/>
  <c r="I546" i="2" a="1"/>
  <c r="I546" i="2" s="1"/>
  <c r="H546" i="2"/>
  <c r="I546" i="7" s="1"/>
  <c r="G546" i="2"/>
  <c r="H546" i="7" s="1"/>
  <c r="F546" i="2"/>
  <c r="G546" i="7" s="1"/>
  <c r="E546" i="2"/>
  <c r="D546" i="2"/>
  <c r="F546" i="7" s="1"/>
  <c r="C546" i="2"/>
  <c r="I545" i="2" a="1"/>
  <c r="I545" i="2" s="1"/>
  <c r="H545" i="2"/>
  <c r="I545" i="7" s="1"/>
  <c r="G545" i="2"/>
  <c r="H545" i="7" s="1"/>
  <c r="F545" i="2"/>
  <c r="G545" i="7" s="1"/>
  <c r="E545" i="2"/>
  <c r="D545" i="2"/>
  <c r="C545" i="2"/>
  <c r="I544" i="2" a="1"/>
  <c r="I544" i="2" s="1"/>
  <c r="H544" i="2"/>
  <c r="I544" i="7" s="1"/>
  <c r="G544" i="2"/>
  <c r="H544" i="7" s="1"/>
  <c r="F544" i="2"/>
  <c r="G544" i="7" s="1"/>
  <c r="E544" i="2"/>
  <c r="D544" i="2"/>
  <c r="F544" i="7" s="1"/>
  <c r="C544" i="2"/>
  <c r="I543" i="2" a="1"/>
  <c r="I543" i="2" s="1"/>
  <c r="H543" i="2"/>
  <c r="I543" i="7" s="1"/>
  <c r="G543" i="2"/>
  <c r="H543" i="7" s="1"/>
  <c r="F543" i="2"/>
  <c r="G543" i="7" s="1"/>
  <c r="E543" i="2"/>
  <c r="D543" i="2"/>
  <c r="F543" i="7" s="1"/>
  <c r="C543" i="2"/>
  <c r="I542" i="2" a="1"/>
  <c r="I542" i="2" s="1"/>
  <c r="H542" i="2"/>
  <c r="I542" i="7" s="1"/>
  <c r="G542" i="2"/>
  <c r="H542" i="7" s="1"/>
  <c r="F542" i="2"/>
  <c r="G542" i="7" s="1"/>
  <c r="E542" i="2"/>
  <c r="D542" i="2"/>
  <c r="F542" i="7" s="1"/>
  <c r="C542" i="2"/>
  <c r="I541" i="2" a="1"/>
  <c r="I541" i="2" s="1"/>
  <c r="H541" i="2"/>
  <c r="I541" i="7" s="1"/>
  <c r="G541" i="2"/>
  <c r="H541" i="7" s="1"/>
  <c r="F541" i="2"/>
  <c r="G541" i="7" s="1"/>
  <c r="E541" i="2"/>
  <c r="D541" i="2"/>
  <c r="F541" i="7" s="1"/>
  <c r="C541" i="2"/>
  <c r="I540" i="2" a="1"/>
  <c r="I540" i="2" s="1"/>
  <c r="H540" i="2"/>
  <c r="G540" i="2"/>
  <c r="H540" i="7" s="1"/>
  <c r="F540" i="2"/>
  <c r="G540" i="7" s="1"/>
  <c r="E540" i="2"/>
  <c r="D540" i="2"/>
  <c r="C540" i="2"/>
  <c r="I539" i="2" a="1"/>
  <c r="I539" i="2" s="1"/>
  <c r="H539" i="2"/>
  <c r="I539" i="7" s="1"/>
  <c r="G539" i="2"/>
  <c r="H539" i="7" s="1"/>
  <c r="F539" i="2"/>
  <c r="G539" i="7" s="1"/>
  <c r="E539" i="2"/>
  <c r="D539" i="2"/>
  <c r="F539" i="7" s="1"/>
  <c r="O539" i="7" s="1"/>
  <c r="C539" i="2"/>
  <c r="I538" i="2" a="1"/>
  <c r="I538" i="2" s="1"/>
  <c r="H538" i="2"/>
  <c r="I538" i="7" s="1"/>
  <c r="G538" i="2"/>
  <c r="H538" i="7" s="1"/>
  <c r="F538" i="2"/>
  <c r="G538" i="7" s="1"/>
  <c r="E538" i="2"/>
  <c r="D538" i="2"/>
  <c r="C538" i="2"/>
  <c r="I537" i="2" a="1"/>
  <c r="I537" i="2" s="1"/>
  <c r="H537" i="2"/>
  <c r="I537" i="7" s="1"/>
  <c r="G537" i="2"/>
  <c r="H537" i="7" s="1"/>
  <c r="F537" i="2"/>
  <c r="G537" i="7" s="1"/>
  <c r="E537" i="2"/>
  <c r="D537" i="2"/>
  <c r="F537" i="7" s="1"/>
  <c r="O537" i="7" s="1"/>
  <c r="C537" i="2"/>
  <c r="I536" i="2" a="1"/>
  <c r="I536" i="2" s="1"/>
  <c r="H536" i="2"/>
  <c r="I536" i="7" s="1"/>
  <c r="G536" i="2"/>
  <c r="H536" i="7" s="1"/>
  <c r="F536" i="2"/>
  <c r="G536" i="7" s="1"/>
  <c r="E536" i="2"/>
  <c r="D536" i="2"/>
  <c r="F536" i="7" s="1"/>
  <c r="O536" i="7" s="1"/>
  <c r="C536" i="2"/>
  <c r="I535" i="2" a="1"/>
  <c r="I535" i="2" s="1"/>
  <c r="H535" i="2"/>
  <c r="I535" i="7" s="1"/>
  <c r="G535" i="2"/>
  <c r="H535" i="7" s="1"/>
  <c r="F535" i="2"/>
  <c r="G535" i="7" s="1"/>
  <c r="E535" i="2"/>
  <c r="D535" i="2"/>
  <c r="C535" i="2"/>
  <c r="I534" i="2" a="1"/>
  <c r="I534" i="2" s="1"/>
  <c r="H534" i="2"/>
  <c r="I534" i="7" s="1"/>
  <c r="G534" i="2"/>
  <c r="H534" i="7" s="1"/>
  <c r="F534" i="2"/>
  <c r="G534" i="7" s="1"/>
  <c r="E534" i="2"/>
  <c r="D534" i="2"/>
  <c r="F534" i="7" s="1"/>
  <c r="C534" i="2"/>
  <c r="I533" i="2" a="1"/>
  <c r="I533" i="2" s="1"/>
  <c r="H533" i="2"/>
  <c r="I533" i="7" s="1"/>
  <c r="G533" i="2"/>
  <c r="H533" i="7" s="1"/>
  <c r="F533" i="2"/>
  <c r="G533" i="7" s="1"/>
  <c r="E533" i="2"/>
  <c r="D533" i="2"/>
  <c r="C533" i="2"/>
  <c r="I532" i="2" a="1"/>
  <c r="I532" i="2" s="1"/>
  <c r="H532" i="2"/>
  <c r="I532" i="7" s="1"/>
  <c r="G532" i="2"/>
  <c r="H532" i="7" s="1"/>
  <c r="F532" i="2"/>
  <c r="G532" i="7" s="1"/>
  <c r="E532" i="2"/>
  <c r="D532" i="2"/>
  <c r="F532" i="7" s="1"/>
  <c r="C532" i="2"/>
  <c r="I531" i="2" a="1"/>
  <c r="I531" i="2" s="1"/>
  <c r="H531" i="2"/>
  <c r="I531" i="7" s="1"/>
  <c r="G531" i="2"/>
  <c r="H531" i="7" s="1"/>
  <c r="F531" i="2"/>
  <c r="G531" i="7" s="1"/>
  <c r="E531" i="2"/>
  <c r="D531" i="2"/>
  <c r="F531" i="7" s="1"/>
  <c r="C531" i="2"/>
  <c r="I530" i="2" a="1"/>
  <c r="I530" i="2" s="1"/>
  <c r="H530" i="2"/>
  <c r="I530" i="7" s="1"/>
  <c r="G530" i="2"/>
  <c r="H530" i="7" s="1"/>
  <c r="F530" i="2"/>
  <c r="G530" i="7" s="1"/>
  <c r="E530" i="2"/>
  <c r="D530" i="2"/>
  <c r="F530" i="7" s="1"/>
  <c r="C530" i="2"/>
  <c r="I529" i="2" a="1"/>
  <c r="I529" i="2" s="1"/>
  <c r="H529" i="2"/>
  <c r="I529" i="7" s="1"/>
  <c r="G529" i="2"/>
  <c r="H529" i="7" s="1"/>
  <c r="F529" i="2"/>
  <c r="G529" i="7" s="1"/>
  <c r="E529" i="2"/>
  <c r="D529" i="2"/>
  <c r="F529" i="7" s="1"/>
  <c r="O529" i="7" s="1"/>
  <c r="C529" i="2"/>
  <c r="I528" i="2" a="1"/>
  <c r="I528" i="2" s="1"/>
  <c r="H528" i="2"/>
  <c r="I528" i="7" s="1"/>
  <c r="G528" i="2"/>
  <c r="H528" i="7" s="1"/>
  <c r="F528" i="2"/>
  <c r="G528" i="7" s="1"/>
  <c r="E528" i="2"/>
  <c r="D528" i="2"/>
  <c r="C528" i="2"/>
  <c r="I527" i="2" a="1"/>
  <c r="I527" i="2" s="1"/>
  <c r="H527" i="2"/>
  <c r="I527" i="7" s="1"/>
  <c r="G527" i="2"/>
  <c r="H527" i="7" s="1"/>
  <c r="F527" i="2"/>
  <c r="G527" i="7" s="1"/>
  <c r="E527" i="2"/>
  <c r="D527" i="2"/>
  <c r="F527" i="7" s="1"/>
  <c r="O527" i="7" s="1"/>
  <c r="C527" i="2"/>
  <c r="I526" i="2" a="1"/>
  <c r="I526" i="2" s="1"/>
  <c r="H526" i="2"/>
  <c r="G526" i="2"/>
  <c r="H526" i="7" s="1"/>
  <c r="F526" i="2"/>
  <c r="G526" i="7" s="1"/>
  <c r="E526" i="2"/>
  <c r="D526" i="2"/>
  <c r="C526" i="2"/>
  <c r="I525" i="2" a="1"/>
  <c r="I525" i="2" s="1"/>
  <c r="H525" i="2"/>
  <c r="I525" i="7" s="1"/>
  <c r="G525" i="2"/>
  <c r="H525" i="7" s="1"/>
  <c r="F525" i="2"/>
  <c r="G525" i="7" s="1"/>
  <c r="E525" i="2"/>
  <c r="D525" i="2"/>
  <c r="F525" i="7" s="1"/>
  <c r="O525" i="7" s="1"/>
  <c r="C525" i="2"/>
  <c r="I524" i="2" a="1"/>
  <c r="I524" i="2" s="1"/>
  <c r="H524" i="2"/>
  <c r="I524" i="7" s="1"/>
  <c r="G524" i="2"/>
  <c r="H524" i="7" s="1"/>
  <c r="F524" i="2"/>
  <c r="G524" i="7" s="1"/>
  <c r="E524" i="2"/>
  <c r="D524" i="2"/>
  <c r="F524" i="7" s="1"/>
  <c r="O524" i="7" s="1"/>
  <c r="C524" i="2"/>
  <c r="I523" i="2" a="1"/>
  <c r="I523" i="2" s="1"/>
  <c r="H523" i="2"/>
  <c r="I523" i="7" s="1"/>
  <c r="G523" i="2"/>
  <c r="H523" i="7" s="1"/>
  <c r="F523" i="2"/>
  <c r="G523" i="7" s="1"/>
  <c r="E523" i="2"/>
  <c r="D523" i="2"/>
  <c r="C523" i="2"/>
  <c r="I522" i="2" a="1"/>
  <c r="I522" i="2" s="1"/>
  <c r="H522" i="2"/>
  <c r="I522" i="7" s="1"/>
  <c r="G522" i="2"/>
  <c r="H522" i="7" s="1"/>
  <c r="F522" i="2"/>
  <c r="G522" i="7" s="1"/>
  <c r="E522" i="2"/>
  <c r="D522" i="2"/>
  <c r="F522" i="7" s="1"/>
  <c r="O522" i="7" s="1"/>
  <c r="C522" i="2"/>
  <c r="I521" i="2" a="1"/>
  <c r="I521" i="2" s="1"/>
  <c r="H521" i="2"/>
  <c r="I521" i="7" s="1"/>
  <c r="G521" i="2"/>
  <c r="H521" i="7" s="1"/>
  <c r="F521" i="2"/>
  <c r="G521" i="7" s="1"/>
  <c r="E521" i="2"/>
  <c r="D521" i="2"/>
  <c r="C521" i="2"/>
  <c r="I520" i="2" a="1"/>
  <c r="I520" i="2" s="1"/>
  <c r="H520" i="2"/>
  <c r="I520" i="7" s="1"/>
  <c r="G520" i="2"/>
  <c r="H520" i="7" s="1"/>
  <c r="F520" i="2"/>
  <c r="G520" i="7" s="1"/>
  <c r="E520" i="2"/>
  <c r="D520" i="2"/>
  <c r="F520" i="7" s="1"/>
  <c r="C520" i="2"/>
  <c r="I519" i="2" a="1"/>
  <c r="I519" i="2" s="1"/>
  <c r="H519" i="2"/>
  <c r="I519" i="7" s="1"/>
  <c r="G519" i="2"/>
  <c r="H519" i="7" s="1"/>
  <c r="F519" i="2"/>
  <c r="G519" i="7" s="1"/>
  <c r="E519" i="2"/>
  <c r="D519" i="2"/>
  <c r="F519" i="7" s="1"/>
  <c r="C519" i="2"/>
  <c r="I518" i="2" a="1"/>
  <c r="I518" i="2" s="1"/>
  <c r="H518" i="2"/>
  <c r="I518" i="7" s="1"/>
  <c r="G518" i="2"/>
  <c r="H518" i="7" s="1"/>
  <c r="F518" i="2"/>
  <c r="G518" i="7" s="1"/>
  <c r="E518" i="2"/>
  <c r="D518" i="2"/>
  <c r="F518" i="7" s="1"/>
  <c r="C518" i="2"/>
  <c r="I517" i="2" a="1"/>
  <c r="I517" i="2" s="1"/>
  <c r="H517" i="2"/>
  <c r="I517" i="7" s="1"/>
  <c r="G517" i="2"/>
  <c r="H517" i="7" s="1"/>
  <c r="F517" i="2"/>
  <c r="G517" i="7" s="1"/>
  <c r="E517" i="2"/>
  <c r="D517" i="2"/>
  <c r="F517" i="7" s="1"/>
  <c r="O517" i="7" s="1"/>
  <c r="C517" i="2"/>
  <c r="I516" i="2" a="1"/>
  <c r="I516" i="2" s="1"/>
  <c r="H516" i="2"/>
  <c r="I516" i="7" s="1"/>
  <c r="G516" i="2"/>
  <c r="H516" i="7" s="1"/>
  <c r="F516" i="2"/>
  <c r="G516" i="7" s="1"/>
  <c r="E516" i="2"/>
  <c r="D516" i="2"/>
  <c r="C516" i="2"/>
  <c r="I515" i="2" a="1"/>
  <c r="I515" i="2" s="1"/>
  <c r="H515" i="2"/>
  <c r="I515" i="7" s="1"/>
  <c r="G515" i="2"/>
  <c r="H515" i="7" s="1"/>
  <c r="F515" i="2"/>
  <c r="G515" i="7" s="1"/>
  <c r="E515" i="2"/>
  <c r="D515" i="2"/>
  <c r="F515" i="7" s="1"/>
  <c r="O515" i="7" s="1"/>
  <c r="C515" i="2"/>
  <c r="I514" i="2" a="1"/>
  <c r="I514" i="2" s="1"/>
  <c r="H514" i="2"/>
  <c r="G514" i="2"/>
  <c r="H514" i="7" s="1"/>
  <c r="F514" i="2"/>
  <c r="G514" i="7" s="1"/>
  <c r="E514" i="2"/>
  <c r="D514" i="2"/>
  <c r="C514" i="2"/>
  <c r="I513" i="2" a="1"/>
  <c r="I513" i="2" s="1"/>
  <c r="H513" i="2"/>
  <c r="I513" i="7" s="1"/>
  <c r="G513" i="2"/>
  <c r="H513" i="7" s="1"/>
  <c r="F513" i="2"/>
  <c r="G513" i="7" s="1"/>
  <c r="E513" i="2"/>
  <c r="D513" i="2"/>
  <c r="F513" i="7" s="1"/>
  <c r="O513" i="7" s="1"/>
  <c r="C513" i="2"/>
  <c r="I512" i="2" a="1"/>
  <c r="I512" i="2" s="1"/>
  <c r="H512" i="2"/>
  <c r="I512" i="7" s="1"/>
  <c r="G512" i="2"/>
  <c r="H512" i="7" s="1"/>
  <c r="F512" i="2"/>
  <c r="G512" i="7" s="1"/>
  <c r="E512" i="2"/>
  <c r="D512" i="2"/>
  <c r="F512" i="7" s="1"/>
  <c r="O512" i="7" s="1"/>
  <c r="C512" i="2"/>
  <c r="I511" i="2" a="1"/>
  <c r="I511" i="2" s="1"/>
  <c r="H511" i="2"/>
  <c r="I511" i="7" s="1"/>
  <c r="G511" i="2"/>
  <c r="F511" i="2"/>
  <c r="E511" i="2"/>
  <c r="D511" i="2"/>
  <c r="C511" i="2"/>
  <c r="I510" i="2" a="1"/>
  <c r="I510" i="2" s="1"/>
  <c r="H510" i="2"/>
  <c r="I510" i="7" s="1"/>
  <c r="G510" i="2"/>
  <c r="H510" i="7" s="1"/>
  <c r="F510" i="2"/>
  <c r="G510" i="7" s="1"/>
  <c r="E510" i="2"/>
  <c r="D510" i="2"/>
  <c r="F510" i="7" s="1"/>
  <c r="O510" i="7" s="1"/>
  <c r="C510" i="2"/>
  <c r="I509" i="2" a="1"/>
  <c r="I509" i="2" s="1"/>
  <c r="H509" i="2"/>
  <c r="I509" i="7" s="1"/>
  <c r="G509" i="2"/>
  <c r="F509" i="2"/>
  <c r="G509" i="7" s="1"/>
  <c r="E509" i="2"/>
  <c r="D509" i="2"/>
  <c r="C509" i="2"/>
  <c r="I508" i="2" a="1"/>
  <c r="I508" i="2" s="1"/>
  <c r="H508" i="2"/>
  <c r="I508" i="7" s="1"/>
  <c r="G508" i="2"/>
  <c r="H508" i="7" s="1"/>
  <c r="F508" i="2"/>
  <c r="G508" i="7" s="1"/>
  <c r="E508" i="2"/>
  <c r="D508" i="2"/>
  <c r="F508" i="7" s="1"/>
  <c r="C508" i="2"/>
  <c r="I507" i="2" a="1"/>
  <c r="I507" i="2" s="1"/>
  <c r="H507" i="2"/>
  <c r="I507" i="7" s="1"/>
  <c r="G507" i="2"/>
  <c r="H507" i="7" s="1"/>
  <c r="F507" i="2"/>
  <c r="G507" i="7" s="1"/>
  <c r="E507" i="2"/>
  <c r="D507" i="2"/>
  <c r="F507" i="7" s="1"/>
  <c r="C507" i="2"/>
  <c r="I506" i="2" a="1"/>
  <c r="I506" i="2" s="1"/>
  <c r="H506" i="2"/>
  <c r="I506" i="7" s="1"/>
  <c r="G506" i="2"/>
  <c r="H506" i="7" s="1"/>
  <c r="F506" i="2"/>
  <c r="G506" i="7" s="1"/>
  <c r="E506" i="2"/>
  <c r="D506" i="2"/>
  <c r="F506" i="7" s="1"/>
  <c r="C506" i="2"/>
  <c r="I505" i="2" a="1"/>
  <c r="I505" i="2" s="1"/>
  <c r="H505" i="2"/>
  <c r="I505" i="7" s="1"/>
  <c r="G505" i="2"/>
  <c r="H505" i="7" s="1"/>
  <c r="F505" i="2"/>
  <c r="G505" i="7" s="1"/>
  <c r="E505" i="2"/>
  <c r="D505" i="2"/>
  <c r="F505" i="7" s="1"/>
  <c r="O505" i="7" s="1"/>
  <c r="C505" i="2"/>
  <c r="I504" i="2" a="1"/>
  <c r="I504" i="2" s="1"/>
  <c r="H504" i="2"/>
  <c r="I504" i="7" s="1"/>
  <c r="G504" i="2"/>
  <c r="H504" i="7" s="1"/>
  <c r="F504" i="2"/>
  <c r="G504" i="7" s="1"/>
  <c r="E504" i="2"/>
  <c r="D504" i="2"/>
  <c r="C504" i="2"/>
  <c r="I503" i="2" a="1"/>
  <c r="I503" i="2" s="1"/>
  <c r="H503" i="2"/>
  <c r="I503" i="7" s="1"/>
  <c r="G503" i="2"/>
  <c r="H503" i="7" s="1"/>
  <c r="F503" i="2"/>
  <c r="G503" i="7" s="1"/>
  <c r="E503" i="2"/>
  <c r="D503" i="2"/>
  <c r="F503" i="7" s="1"/>
  <c r="O503" i="7" s="1"/>
  <c r="C503" i="2"/>
  <c r="I502" i="2" a="1"/>
  <c r="I502" i="2" s="1"/>
  <c r="H502" i="2"/>
  <c r="I502" i="7" s="1"/>
  <c r="G502" i="2"/>
  <c r="H502" i="7" s="1"/>
  <c r="F502" i="2"/>
  <c r="G502" i="7" s="1"/>
  <c r="E502" i="2"/>
  <c r="D502" i="2"/>
  <c r="C502" i="2"/>
  <c r="I501" i="2" a="1"/>
  <c r="I501" i="2" s="1"/>
  <c r="H501" i="2"/>
  <c r="I501" i="7" s="1"/>
  <c r="G501" i="2"/>
  <c r="H501" i="7" s="1"/>
  <c r="F501" i="2"/>
  <c r="G501" i="7" s="1"/>
  <c r="E501" i="2"/>
  <c r="D501" i="2"/>
  <c r="F501" i="7" s="1"/>
  <c r="O501" i="7" s="1"/>
  <c r="C501" i="2"/>
  <c r="I500" i="2" a="1"/>
  <c r="I500" i="2" s="1"/>
  <c r="H500" i="2"/>
  <c r="I500" i="7" s="1"/>
  <c r="G500" i="2"/>
  <c r="H500" i="7" s="1"/>
  <c r="F500" i="2"/>
  <c r="G500" i="7" s="1"/>
  <c r="E500" i="2"/>
  <c r="D500" i="2"/>
  <c r="F500" i="7" s="1"/>
  <c r="O500" i="7" s="1"/>
  <c r="C500" i="2"/>
  <c r="I499" i="2" a="1"/>
  <c r="I499" i="2" s="1"/>
  <c r="H499" i="2"/>
  <c r="I499" i="7" s="1"/>
  <c r="G499" i="2"/>
  <c r="H499" i="7" s="1"/>
  <c r="F499" i="2"/>
  <c r="G499" i="7" s="1"/>
  <c r="E499" i="2"/>
  <c r="D499" i="2"/>
  <c r="C499" i="2"/>
  <c r="I498" i="2" a="1"/>
  <c r="I498" i="2" s="1"/>
  <c r="H498" i="2"/>
  <c r="I498" i="7" s="1"/>
  <c r="G498" i="2"/>
  <c r="H498" i="7" s="1"/>
  <c r="F498" i="2"/>
  <c r="G498" i="7" s="1"/>
  <c r="E498" i="2"/>
  <c r="D498" i="2"/>
  <c r="F498" i="7" s="1"/>
  <c r="O498" i="7" s="1"/>
  <c r="C498" i="2"/>
  <c r="I497" i="2" a="1"/>
  <c r="I497" i="2" s="1"/>
  <c r="H497" i="2"/>
  <c r="I497" i="7" s="1"/>
  <c r="G497" i="2"/>
  <c r="H497" i="7" s="1"/>
  <c r="F497" i="2"/>
  <c r="G497" i="7" s="1"/>
  <c r="E497" i="2"/>
  <c r="D497" i="2"/>
  <c r="C497" i="2"/>
  <c r="I496" i="2" a="1"/>
  <c r="I496" i="2" s="1"/>
  <c r="H496" i="2"/>
  <c r="I496" i="7" s="1"/>
  <c r="G496" i="2"/>
  <c r="H496" i="7" s="1"/>
  <c r="F496" i="2"/>
  <c r="G496" i="7" s="1"/>
  <c r="E496" i="2"/>
  <c r="D496" i="2"/>
  <c r="F496" i="7" s="1"/>
  <c r="C496" i="2"/>
  <c r="I495" i="2" a="1"/>
  <c r="I495" i="2" s="1"/>
  <c r="H495" i="2"/>
  <c r="I495" i="7" s="1"/>
  <c r="G495" i="2"/>
  <c r="H495" i="7" s="1"/>
  <c r="F495" i="2"/>
  <c r="G495" i="7" s="1"/>
  <c r="E495" i="2"/>
  <c r="D495" i="2"/>
  <c r="F495" i="7" s="1"/>
  <c r="C495" i="2"/>
  <c r="I494" i="2" a="1"/>
  <c r="I494" i="2" s="1"/>
  <c r="H494" i="2"/>
  <c r="I494" i="7" s="1"/>
  <c r="G494" i="2"/>
  <c r="H494" i="7" s="1"/>
  <c r="F494" i="2"/>
  <c r="G494" i="7" s="1"/>
  <c r="E494" i="2"/>
  <c r="D494" i="2"/>
  <c r="F494" i="7" s="1"/>
  <c r="C494" i="2"/>
  <c r="I493" i="2" a="1"/>
  <c r="I493" i="2" s="1"/>
  <c r="H493" i="2"/>
  <c r="I493" i="7" s="1"/>
  <c r="G493" i="2"/>
  <c r="H493" i="7" s="1"/>
  <c r="F493" i="2"/>
  <c r="G493" i="7" s="1"/>
  <c r="E493" i="2"/>
  <c r="D493" i="2"/>
  <c r="F493" i="7" s="1"/>
  <c r="O493" i="7" s="1"/>
  <c r="C493" i="2"/>
  <c r="I492" i="2" a="1"/>
  <c r="I492" i="2" s="1"/>
  <c r="H492" i="2"/>
  <c r="I492" i="7" s="1"/>
  <c r="G492" i="2"/>
  <c r="H492" i="7" s="1"/>
  <c r="F492" i="2"/>
  <c r="G492" i="7" s="1"/>
  <c r="E492" i="2"/>
  <c r="D492" i="2"/>
  <c r="C492" i="2"/>
  <c r="I491" i="2" a="1"/>
  <c r="I491" i="2" s="1"/>
  <c r="H491" i="2"/>
  <c r="I491" i="7" s="1"/>
  <c r="G491" i="2"/>
  <c r="H491" i="7" s="1"/>
  <c r="F491" i="2"/>
  <c r="G491" i="7" s="1"/>
  <c r="E491" i="2"/>
  <c r="D491" i="2"/>
  <c r="F491" i="7" s="1"/>
  <c r="O491" i="7" s="1"/>
  <c r="C491" i="2"/>
  <c r="I490" i="2" a="1"/>
  <c r="I490" i="2" s="1"/>
  <c r="H490" i="2"/>
  <c r="I490" i="7" s="1"/>
  <c r="G490" i="2"/>
  <c r="H490" i="7" s="1"/>
  <c r="F490" i="2"/>
  <c r="G490" i="7" s="1"/>
  <c r="E490" i="2"/>
  <c r="D490" i="2"/>
  <c r="C490" i="2"/>
  <c r="I489" i="2" a="1"/>
  <c r="I489" i="2" s="1"/>
  <c r="H489" i="2"/>
  <c r="I489" i="7" s="1"/>
  <c r="G489" i="2"/>
  <c r="H489" i="7" s="1"/>
  <c r="F489" i="2"/>
  <c r="G489" i="7" s="1"/>
  <c r="E489" i="2"/>
  <c r="D489" i="2"/>
  <c r="F489" i="7" s="1"/>
  <c r="O489" i="7" s="1"/>
  <c r="C489" i="2"/>
  <c r="I488" i="2" a="1"/>
  <c r="I488" i="2" s="1"/>
  <c r="H488" i="2"/>
  <c r="I488" i="7" s="1"/>
  <c r="G488" i="2"/>
  <c r="H488" i="7" s="1"/>
  <c r="F488" i="2"/>
  <c r="G488" i="7" s="1"/>
  <c r="E488" i="2"/>
  <c r="D488" i="2"/>
  <c r="F488" i="7" s="1"/>
  <c r="O488" i="7" s="1"/>
  <c r="C488" i="2"/>
  <c r="I487" i="2" a="1"/>
  <c r="I487" i="2" s="1"/>
  <c r="H487" i="2"/>
  <c r="I487" i="7" s="1"/>
  <c r="G487" i="2"/>
  <c r="F487" i="2"/>
  <c r="G487" i="7" s="1"/>
  <c r="E487" i="2"/>
  <c r="D487" i="2"/>
  <c r="C487" i="2"/>
  <c r="I486" i="2" a="1"/>
  <c r="I486" i="2" s="1"/>
  <c r="H486" i="2"/>
  <c r="I486" i="7" s="1"/>
  <c r="G486" i="2"/>
  <c r="H486" i="7" s="1"/>
  <c r="F486" i="2"/>
  <c r="G486" i="7" s="1"/>
  <c r="E486" i="2"/>
  <c r="D486" i="2"/>
  <c r="F486" i="7" s="1"/>
  <c r="O486" i="7" s="1"/>
  <c r="C486" i="2"/>
  <c r="I485" i="2" a="1"/>
  <c r="I485" i="2" s="1"/>
  <c r="H485" i="2"/>
  <c r="I485" i="7" s="1"/>
  <c r="G485" i="2"/>
  <c r="H485" i="7" s="1"/>
  <c r="F485" i="2"/>
  <c r="G485" i="7" s="1"/>
  <c r="E485" i="2"/>
  <c r="D485" i="2"/>
  <c r="F485" i="7" s="1"/>
  <c r="C485" i="2"/>
  <c r="I484" i="2" a="1"/>
  <c r="I484" i="2" s="1"/>
  <c r="H484" i="2"/>
  <c r="I484" i="7" s="1"/>
  <c r="G484" i="2"/>
  <c r="H484" i="7" s="1"/>
  <c r="F484" i="2"/>
  <c r="G484" i="7" s="1"/>
  <c r="E484" i="2"/>
  <c r="D484" i="2"/>
  <c r="F484" i="7" s="1"/>
  <c r="C484" i="2"/>
  <c r="I483" i="2" a="1"/>
  <c r="I483" i="2" s="1"/>
  <c r="H483" i="2"/>
  <c r="I483" i="7" s="1"/>
  <c r="G483" i="2"/>
  <c r="H483" i="7" s="1"/>
  <c r="F483" i="2"/>
  <c r="G483" i="7" s="1"/>
  <c r="E483" i="2"/>
  <c r="D483" i="2"/>
  <c r="F483" i="7" s="1"/>
  <c r="C483" i="2"/>
  <c r="I482" i="2" a="1"/>
  <c r="I482" i="2" s="1"/>
  <c r="H482" i="2"/>
  <c r="I482" i="7" s="1"/>
  <c r="G482" i="2"/>
  <c r="H482" i="7" s="1"/>
  <c r="F482" i="2"/>
  <c r="G482" i="7" s="1"/>
  <c r="E482" i="2"/>
  <c r="D482" i="2"/>
  <c r="C482" i="2"/>
  <c r="I481" i="2" a="1"/>
  <c r="I481" i="2" s="1"/>
  <c r="H481" i="2"/>
  <c r="I481" i="7" s="1"/>
  <c r="G481" i="2"/>
  <c r="H481" i="7" s="1"/>
  <c r="F481" i="2"/>
  <c r="G481" i="7" s="1"/>
  <c r="E481" i="2"/>
  <c r="D481" i="2"/>
  <c r="F481" i="7" s="1"/>
  <c r="O481" i="7" s="1"/>
  <c r="C481" i="2"/>
  <c r="I480" i="2" a="1"/>
  <c r="I480" i="2" s="1"/>
  <c r="H480" i="2"/>
  <c r="I480" i="7" s="1"/>
  <c r="G480" i="2"/>
  <c r="H480" i="7" s="1"/>
  <c r="F480" i="2"/>
  <c r="G480" i="7" s="1"/>
  <c r="E480" i="2"/>
  <c r="D480" i="2"/>
  <c r="C480" i="2"/>
  <c r="I479" i="2" a="1"/>
  <c r="I479" i="2" s="1"/>
  <c r="H479" i="2"/>
  <c r="I479" i="7" s="1"/>
  <c r="G479" i="2"/>
  <c r="H479" i="7" s="1"/>
  <c r="F479" i="2"/>
  <c r="G479" i="7" s="1"/>
  <c r="E479" i="2"/>
  <c r="D479" i="2"/>
  <c r="F479" i="7" s="1"/>
  <c r="O479" i="7" s="1"/>
  <c r="C479" i="2"/>
  <c r="I478" i="2" a="1"/>
  <c r="I478" i="2" s="1"/>
  <c r="H478" i="2"/>
  <c r="I478" i="7" s="1"/>
  <c r="G478" i="2"/>
  <c r="H478" i="7" s="1"/>
  <c r="F478" i="2"/>
  <c r="G478" i="7" s="1"/>
  <c r="E478" i="2"/>
  <c r="D478" i="2"/>
  <c r="F478" i="7" s="1"/>
  <c r="C478" i="2"/>
  <c r="I477" i="2" a="1"/>
  <c r="I477" i="2" s="1"/>
  <c r="H477" i="2"/>
  <c r="I477" i="7" s="1"/>
  <c r="G477" i="2"/>
  <c r="H477" i="7" s="1"/>
  <c r="F477" i="2"/>
  <c r="G477" i="7" s="1"/>
  <c r="E477" i="2"/>
  <c r="D477" i="2"/>
  <c r="C477" i="2"/>
  <c r="I476" i="2" a="1"/>
  <c r="I476" i="2" s="1"/>
  <c r="H476" i="2"/>
  <c r="I476" i="7" s="1"/>
  <c r="G476" i="2"/>
  <c r="H476" i="7" s="1"/>
  <c r="F476" i="2"/>
  <c r="G476" i="7" s="1"/>
  <c r="E476" i="2"/>
  <c r="D476" i="2"/>
  <c r="F476" i="7" s="1"/>
  <c r="O476" i="7" s="1"/>
  <c r="C476" i="2"/>
  <c r="I475" i="2" a="1"/>
  <c r="I475" i="2" s="1"/>
  <c r="H475" i="2"/>
  <c r="G475" i="2"/>
  <c r="H475" i="7" s="1"/>
  <c r="F475" i="2"/>
  <c r="G475" i="7" s="1"/>
  <c r="E475" i="2"/>
  <c r="D475" i="2"/>
  <c r="C475" i="2"/>
  <c r="I474" i="2" a="1"/>
  <c r="I474" i="2" s="1"/>
  <c r="H474" i="2"/>
  <c r="I474" i="7" s="1"/>
  <c r="G474" i="2"/>
  <c r="H474" i="7" s="1"/>
  <c r="F474" i="2"/>
  <c r="G474" i="7" s="1"/>
  <c r="E474" i="2"/>
  <c r="D474" i="2"/>
  <c r="F474" i="7" s="1"/>
  <c r="O474" i="7" s="1"/>
  <c r="C474" i="2"/>
  <c r="I473" i="2" a="1"/>
  <c r="I473" i="2" s="1"/>
  <c r="H473" i="2"/>
  <c r="I473" i="7" s="1"/>
  <c r="G473" i="2"/>
  <c r="H473" i="7" s="1"/>
  <c r="F473" i="2"/>
  <c r="G473" i="7" s="1"/>
  <c r="E473" i="2"/>
  <c r="D473" i="2"/>
  <c r="F473" i="7" s="1"/>
  <c r="C473" i="2"/>
  <c r="I472" i="2" a="1"/>
  <c r="I472" i="2" s="1"/>
  <c r="H472" i="2"/>
  <c r="I472" i="7" s="1"/>
  <c r="G472" i="2"/>
  <c r="H472" i="7" s="1"/>
  <c r="F472" i="2"/>
  <c r="E472" i="2"/>
  <c r="D472" i="2"/>
  <c r="F472" i="7" s="1"/>
  <c r="C472" i="2"/>
  <c r="I471" i="2" a="1"/>
  <c r="I471" i="2" s="1"/>
  <c r="H471" i="2"/>
  <c r="I471" i="7" s="1"/>
  <c r="G471" i="2"/>
  <c r="H471" i="7" s="1"/>
  <c r="F471" i="2"/>
  <c r="G471" i="7" s="1"/>
  <c r="E471" i="2"/>
  <c r="D471" i="2"/>
  <c r="F471" i="7" s="1"/>
  <c r="C471" i="2"/>
  <c r="I470" i="2" a="1"/>
  <c r="I470" i="2" s="1"/>
  <c r="H470" i="2"/>
  <c r="I470" i="7" s="1"/>
  <c r="G470" i="2"/>
  <c r="H470" i="7" s="1"/>
  <c r="F470" i="2"/>
  <c r="E470" i="2"/>
  <c r="D470" i="2"/>
  <c r="C470" i="2"/>
  <c r="I469" i="2" a="1"/>
  <c r="I469" i="2" s="1"/>
  <c r="H469" i="2"/>
  <c r="I469" i="7" s="1"/>
  <c r="G469" i="2"/>
  <c r="H469" i="7" s="1"/>
  <c r="F469" i="2"/>
  <c r="G469" i="7" s="1"/>
  <c r="E469" i="2"/>
  <c r="D469" i="2"/>
  <c r="F469" i="7" s="1"/>
  <c r="O469" i="7" s="1"/>
  <c r="C469" i="2"/>
  <c r="I468" i="2" a="1"/>
  <c r="I468" i="2" s="1"/>
  <c r="H468" i="2"/>
  <c r="G468" i="2"/>
  <c r="H468" i="7" s="1"/>
  <c r="F468" i="2"/>
  <c r="G468" i="7" s="1"/>
  <c r="E468" i="2"/>
  <c r="D468" i="2"/>
  <c r="F468" i="7" s="1"/>
  <c r="C468" i="2"/>
  <c r="I467" i="2" a="1"/>
  <c r="I467" i="2" s="1"/>
  <c r="H467" i="2"/>
  <c r="I467" i="7" s="1"/>
  <c r="G467" i="2"/>
  <c r="H467" i="7" s="1"/>
  <c r="F467" i="2"/>
  <c r="G467" i="7" s="1"/>
  <c r="E467" i="2"/>
  <c r="D467" i="2"/>
  <c r="C467" i="2"/>
  <c r="I466" i="2" a="1"/>
  <c r="I466" i="2" s="1"/>
  <c r="H466" i="2"/>
  <c r="I466" i="7" s="1"/>
  <c r="G466" i="2"/>
  <c r="H466" i="7" s="1"/>
  <c r="F466" i="2"/>
  <c r="G466" i="7" s="1"/>
  <c r="E466" i="2"/>
  <c r="D466" i="2"/>
  <c r="F466" i="7" s="1"/>
  <c r="C466" i="2"/>
  <c r="I465" i="2" a="1"/>
  <c r="I465" i="2" s="1"/>
  <c r="H465" i="2"/>
  <c r="I465" i="7" s="1"/>
  <c r="G465" i="2"/>
  <c r="H465" i="7" s="1"/>
  <c r="F465" i="2"/>
  <c r="G465" i="7" s="1"/>
  <c r="E465" i="2"/>
  <c r="D465" i="2"/>
  <c r="F465" i="7" s="1"/>
  <c r="O465" i="7" s="1"/>
  <c r="C465" i="2"/>
  <c r="I464" i="2" a="1"/>
  <c r="I464" i="2" s="1"/>
  <c r="H464" i="2"/>
  <c r="I464" i="7" s="1"/>
  <c r="G464" i="2"/>
  <c r="H464" i="7" s="1"/>
  <c r="F464" i="2"/>
  <c r="G464" i="7" s="1"/>
  <c r="E464" i="2"/>
  <c r="D464" i="2"/>
  <c r="F464" i="7" s="1"/>
  <c r="O464" i="7" s="1"/>
  <c r="C464" i="2"/>
  <c r="I463" i="2" a="1"/>
  <c r="I463" i="2" s="1"/>
  <c r="H463" i="2"/>
  <c r="G463" i="2"/>
  <c r="H463" i="7" s="1"/>
  <c r="F463" i="2"/>
  <c r="G463" i="7" s="1"/>
  <c r="E463" i="2"/>
  <c r="D463" i="2"/>
  <c r="F463" i="7" s="1"/>
  <c r="C463" i="2"/>
  <c r="I462" i="2" a="1"/>
  <c r="I462" i="2" s="1"/>
  <c r="H462" i="2"/>
  <c r="I462" i="7" s="1"/>
  <c r="G462" i="2"/>
  <c r="H462" i="7" s="1"/>
  <c r="F462" i="2"/>
  <c r="G462" i="7" s="1"/>
  <c r="E462" i="2"/>
  <c r="D462" i="2"/>
  <c r="C462" i="2"/>
  <c r="I461" i="2" a="1"/>
  <c r="I461" i="2" s="1"/>
  <c r="H461" i="2"/>
  <c r="I461" i="7" s="1"/>
  <c r="G461" i="2"/>
  <c r="H461" i="7" s="1"/>
  <c r="F461" i="2"/>
  <c r="G461" i="7" s="1"/>
  <c r="E461" i="2"/>
  <c r="D461" i="2"/>
  <c r="F461" i="7" s="1"/>
  <c r="C461" i="2"/>
  <c r="I460" i="2" a="1"/>
  <c r="I460" i="2" s="1"/>
  <c r="H460" i="2"/>
  <c r="I460" i="7" s="1"/>
  <c r="G460" i="2"/>
  <c r="H460" i="7" s="1"/>
  <c r="F460" i="2"/>
  <c r="G460" i="7" s="1"/>
  <c r="E460" i="2"/>
  <c r="D460" i="2"/>
  <c r="C460" i="2"/>
  <c r="I459" i="2" a="1"/>
  <c r="I459" i="2" s="1"/>
  <c r="H459" i="2"/>
  <c r="I459" i="7" s="1"/>
  <c r="G459" i="2"/>
  <c r="H459" i="7" s="1"/>
  <c r="F459" i="2"/>
  <c r="G459" i="7" s="1"/>
  <c r="E459" i="2"/>
  <c r="D459" i="2"/>
  <c r="F459" i="7" s="1"/>
  <c r="C459" i="2"/>
  <c r="I458" i="2" a="1"/>
  <c r="I458" i="2" s="1"/>
  <c r="H458" i="2"/>
  <c r="I458" i="7" s="1"/>
  <c r="G458" i="2"/>
  <c r="H458" i="7" s="1"/>
  <c r="F458" i="2"/>
  <c r="G458" i="7" s="1"/>
  <c r="E458" i="2"/>
  <c r="D458" i="2"/>
  <c r="F458" i="7" s="1"/>
  <c r="C458" i="2"/>
  <c r="I457" i="2" a="1"/>
  <c r="I457" i="2" s="1"/>
  <c r="H457" i="2"/>
  <c r="I457" i="7" s="1"/>
  <c r="G457" i="2"/>
  <c r="H457" i="7" s="1"/>
  <c r="F457" i="2"/>
  <c r="G457" i="7" s="1"/>
  <c r="E457" i="2"/>
  <c r="D457" i="2"/>
  <c r="F457" i="7" s="1"/>
  <c r="O457" i="7" s="1"/>
  <c r="C457" i="2"/>
  <c r="I456" i="2" a="1"/>
  <c r="I456" i="2" s="1"/>
  <c r="H456" i="2"/>
  <c r="G456" i="2"/>
  <c r="H456" i="7" s="1"/>
  <c r="F456" i="2"/>
  <c r="G456" i="7" s="1"/>
  <c r="E456" i="2"/>
  <c r="D456" i="2"/>
  <c r="F456" i="7" s="1"/>
  <c r="C456" i="2"/>
  <c r="I455" i="2" a="1"/>
  <c r="I455" i="2" s="1"/>
  <c r="H455" i="2"/>
  <c r="I455" i="7" s="1"/>
  <c r="G455" i="2"/>
  <c r="H455" i="7" s="1"/>
  <c r="F455" i="2"/>
  <c r="G455" i="7" s="1"/>
  <c r="E455" i="2"/>
  <c r="D455" i="2"/>
  <c r="C455" i="2"/>
  <c r="I454" i="2" a="1"/>
  <c r="I454" i="2" s="1"/>
  <c r="H454" i="2"/>
  <c r="I454" i="7" s="1"/>
  <c r="G454" i="2"/>
  <c r="H454" i="7" s="1"/>
  <c r="F454" i="2"/>
  <c r="G454" i="7" s="1"/>
  <c r="E454" i="2"/>
  <c r="D454" i="2"/>
  <c r="F454" i="7" s="1"/>
  <c r="C454" i="2"/>
  <c r="I453" i="2" a="1"/>
  <c r="I453" i="2" s="1"/>
  <c r="H453" i="2"/>
  <c r="I453" i="7" s="1"/>
  <c r="G453" i="2"/>
  <c r="H453" i="7" s="1"/>
  <c r="F453" i="2"/>
  <c r="G453" i="7" s="1"/>
  <c r="E453" i="2"/>
  <c r="D453" i="2"/>
  <c r="F453" i="7" s="1"/>
  <c r="O453" i="7" s="1"/>
  <c r="C453" i="2"/>
  <c r="I452" i="2" a="1"/>
  <c r="I452" i="2" s="1"/>
  <c r="H452" i="2"/>
  <c r="I452" i="7" s="1"/>
  <c r="G452" i="2"/>
  <c r="H452" i="7" s="1"/>
  <c r="F452" i="2"/>
  <c r="G452" i="7" s="1"/>
  <c r="E452" i="2"/>
  <c r="D452" i="2"/>
  <c r="F452" i="7" s="1"/>
  <c r="O452" i="7" s="1"/>
  <c r="C452" i="2"/>
  <c r="I451" i="2" a="1"/>
  <c r="I451" i="2" s="1"/>
  <c r="H451" i="2"/>
  <c r="G451" i="2"/>
  <c r="H451" i="7" s="1"/>
  <c r="F451" i="2"/>
  <c r="G451" i="7" s="1"/>
  <c r="E451" i="2"/>
  <c r="D451" i="2"/>
  <c r="F451" i="7" s="1"/>
  <c r="C451" i="2"/>
  <c r="I450" i="2" a="1"/>
  <c r="I450" i="2" s="1"/>
  <c r="H450" i="2"/>
  <c r="I450" i="7" s="1"/>
  <c r="G450" i="2"/>
  <c r="H450" i="7" s="1"/>
  <c r="F450" i="2"/>
  <c r="G450" i="7" s="1"/>
  <c r="E450" i="2"/>
  <c r="D450" i="2"/>
  <c r="C450" i="2"/>
  <c r="I449" i="2" a="1"/>
  <c r="I449" i="2" s="1"/>
  <c r="H449" i="2"/>
  <c r="I449" i="7" s="1"/>
  <c r="G449" i="2"/>
  <c r="H449" i="7" s="1"/>
  <c r="F449" i="2"/>
  <c r="G449" i="7" s="1"/>
  <c r="E449" i="2"/>
  <c r="D449" i="2"/>
  <c r="F449" i="7" s="1"/>
  <c r="C449" i="2"/>
  <c r="I448" i="2" a="1"/>
  <c r="I448" i="2" s="1"/>
  <c r="H448" i="2"/>
  <c r="I448" i="7" s="1"/>
  <c r="G448" i="2"/>
  <c r="H448" i="7" s="1"/>
  <c r="F448" i="2"/>
  <c r="G448" i="7" s="1"/>
  <c r="E448" i="2"/>
  <c r="D448" i="2"/>
  <c r="C448" i="2"/>
  <c r="I447" i="2" a="1"/>
  <c r="I447" i="2" s="1"/>
  <c r="H447" i="2"/>
  <c r="I447" i="7" s="1"/>
  <c r="G447" i="2"/>
  <c r="H447" i="7" s="1"/>
  <c r="F447" i="2"/>
  <c r="G447" i="7" s="1"/>
  <c r="E447" i="2"/>
  <c r="D447" i="2"/>
  <c r="F447" i="7" s="1"/>
  <c r="C447" i="2"/>
  <c r="I446" i="2" a="1"/>
  <c r="I446" i="2" s="1"/>
  <c r="H446" i="2"/>
  <c r="G446" i="2"/>
  <c r="H446" i="7" s="1"/>
  <c r="F446" i="2"/>
  <c r="G446" i="7" s="1"/>
  <c r="E446" i="2"/>
  <c r="D446" i="2"/>
  <c r="F446" i="7" s="1"/>
  <c r="C446" i="2"/>
  <c r="I445" i="2" a="1"/>
  <c r="I445" i="2" s="1"/>
  <c r="H445" i="2"/>
  <c r="I445" i="7" s="1"/>
  <c r="G445" i="2"/>
  <c r="H445" i="7" s="1"/>
  <c r="F445" i="2"/>
  <c r="G445" i="7" s="1"/>
  <c r="E445" i="2"/>
  <c r="D445" i="2"/>
  <c r="F445" i="7" s="1"/>
  <c r="O445" i="7" s="1"/>
  <c r="C445" i="2"/>
  <c r="I444" i="2" a="1"/>
  <c r="I444" i="2" s="1"/>
  <c r="H444" i="2"/>
  <c r="G444" i="2"/>
  <c r="H444" i="7" s="1"/>
  <c r="F444" i="2"/>
  <c r="G444" i="7" s="1"/>
  <c r="E444" i="2"/>
  <c r="D444" i="2"/>
  <c r="F444" i="7" s="1"/>
  <c r="C444" i="2"/>
  <c r="I443" i="2" a="1"/>
  <c r="I443" i="2" s="1"/>
  <c r="H443" i="2"/>
  <c r="I443" i="7" s="1"/>
  <c r="G443" i="2"/>
  <c r="H443" i="7" s="1"/>
  <c r="F443" i="2"/>
  <c r="G443" i="7" s="1"/>
  <c r="E443" i="2"/>
  <c r="D443" i="2"/>
  <c r="C443" i="2"/>
  <c r="I442" i="2" a="1"/>
  <c r="I442" i="2" s="1"/>
  <c r="H442" i="2"/>
  <c r="I442" i="7" s="1"/>
  <c r="G442" i="2"/>
  <c r="H442" i="7" s="1"/>
  <c r="F442" i="2"/>
  <c r="G442" i="7" s="1"/>
  <c r="E442" i="2"/>
  <c r="D442" i="2"/>
  <c r="F442" i="7" s="1"/>
  <c r="C442" i="2"/>
  <c r="I441" i="2" a="1"/>
  <c r="I441" i="2" s="1"/>
  <c r="H441" i="2"/>
  <c r="G441" i="2"/>
  <c r="H441" i="7" s="1"/>
  <c r="F441" i="2"/>
  <c r="G441" i="7" s="1"/>
  <c r="E441" i="2"/>
  <c r="D441" i="2"/>
  <c r="F441" i="7" s="1"/>
  <c r="C441" i="2"/>
  <c r="I440" i="2" a="1"/>
  <c r="I440" i="2" s="1"/>
  <c r="H440" i="2"/>
  <c r="I440" i="7" s="1"/>
  <c r="G440" i="2"/>
  <c r="H440" i="7" s="1"/>
  <c r="F440" i="2"/>
  <c r="G440" i="7" s="1"/>
  <c r="E440" i="2"/>
  <c r="D440" i="2"/>
  <c r="F440" i="7" s="1"/>
  <c r="C440" i="2"/>
  <c r="I439" i="2" a="1"/>
  <c r="I439" i="2" s="1"/>
  <c r="H439" i="2"/>
  <c r="G439" i="2"/>
  <c r="H439" i="7" s="1"/>
  <c r="F439" i="2"/>
  <c r="G439" i="7" s="1"/>
  <c r="E439" i="2"/>
  <c r="D439" i="2"/>
  <c r="F439" i="7" s="1"/>
  <c r="C439" i="2"/>
  <c r="I438" i="2" a="1"/>
  <c r="I438" i="2" s="1"/>
  <c r="H438" i="2"/>
  <c r="I438" i="7" s="1"/>
  <c r="G438" i="2"/>
  <c r="H438" i="7" s="1"/>
  <c r="F438" i="2"/>
  <c r="G438" i="7" s="1"/>
  <c r="E438" i="2"/>
  <c r="D438" i="2"/>
  <c r="C438" i="2"/>
  <c r="I437" i="2" a="1"/>
  <c r="I437" i="2" s="1"/>
  <c r="H437" i="2"/>
  <c r="I437" i="7" s="1"/>
  <c r="G437" i="2"/>
  <c r="H437" i="7" s="1"/>
  <c r="F437" i="2"/>
  <c r="E437" i="2"/>
  <c r="D437" i="2"/>
  <c r="F437" i="7" s="1"/>
  <c r="C437" i="2"/>
  <c r="I436" i="2" a="1"/>
  <c r="I436" i="2" s="1"/>
  <c r="H436" i="2"/>
  <c r="I436" i="7" s="1"/>
  <c r="G436" i="2"/>
  <c r="H436" i="7" s="1"/>
  <c r="F436" i="2"/>
  <c r="G436" i="7" s="1"/>
  <c r="E436" i="2"/>
  <c r="D436" i="2"/>
  <c r="F436" i="7" s="1"/>
  <c r="C436" i="2"/>
  <c r="I435" i="2" a="1"/>
  <c r="I435" i="2" s="1"/>
  <c r="H435" i="2"/>
  <c r="I435" i="7" s="1"/>
  <c r="G435" i="2"/>
  <c r="H435" i="7" s="1"/>
  <c r="F435" i="2"/>
  <c r="G435" i="7" s="1"/>
  <c r="E435" i="2"/>
  <c r="D435" i="2"/>
  <c r="F435" i="7" s="1"/>
  <c r="C435" i="2"/>
  <c r="I434" i="2" a="1"/>
  <c r="I434" i="2" s="1"/>
  <c r="H434" i="2"/>
  <c r="G434" i="2"/>
  <c r="H434" i="7" s="1"/>
  <c r="F434" i="2"/>
  <c r="G434" i="7" s="1"/>
  <c r="E434" i="2"/>
  <c r="D434" i="2"/>
  <c r="F434" i="7" s="1"/>
  <c r="C434" i="2"/>
  <c r="I433" i="2" a="1"/>
  <c r="I433" i="2" s="1"/>
  <c r="H433" i="2"/>
  <c r="I433" i="7" s="1"/>
  <c r="G433" i="2"/>
  <c r="H433" i="7" s="1"/>
  <c r="F433" i="2"/>
  <c r="G433" i="7" s="1"/>
  <c r="E433" i="2"/>
  <c r="D433" i="2"/>
  <c r="C433" i="2"/>
  <c r="I432" i="2" a="1"/>
  <c r="I432" i="2" s="1"/>
  <c r="H432" i="2"/>
  <c r="I432" i="7" s="1"/>
  <c r="G432" i="2"/>
  <c r="H432" i="7" s="1"/>
  <c r="F432" i="2"/>
  <c r="G432" i="7" s="1"/>
  <c r="E432" i="2"/>
  <c r="D432" i="2"/>
  <c r="F432" i="7" s="1"/>
  <c r="O432" i="7" s="1"/>
  <c r="C432" i="2"/>
  <c r="I431" i="2" a="1"/>
  <c r="I431" i="2" s="1"/>
  <c r="H431" i="2"/>
  <c r="I431" i="7" s="1"/>
  <c r="G431" i="2"/>
  <c r="H431" i="7" s="1"/>
  <c r="F431" i="2"/>
  <c r="G431" i="7" s="1"/>
  <c r="E431" i="2"/>
  <c r="D431" i="2"/>
  <c r="F431" i="7" s="1"/>
  <c r="C431" i="2"/>
  <c r="I430" i="2" a="1"/>
  <c r="I430" i="2" s="1"/>
  <c r="H430" i="2"/>
  <c r="I430" i="7" s="1"/>
  <c r="G430" i="2"/>
  <c r="H430" i="7" s="1"/>
  <c r="F430" i="2"/>
  <c r="G430" i="7" s="1"/>
  <c r="E430" i="2"/>
  <c r="D430" i="2"/>
  <c r="F430" i="7" s="1"/>
  <c r="C430" i="2"/>
  <c r="I429" i="2" a="1"/>
  <c r="I429" i="2" s="1"/>
  <c r="H429" i="2"/>
  <c r="G429" i="2"/>
  <c r="H429" i="7" s="1"/>
  <c r="F429" i="2"/>
  <c r="G429" i="7" s="1"/>
  <c r="E429" i="2"/>
  <c r="D429" i="2"/>
  <c r="F429" i="7" s="1"/>
  <c r="C429" i="2"/>
  <c r="I428" i="2" a="1"/>
  <c r="I428" i="2" s="1"/>
  <c r="H428" i="2"/>
  <c r="I428" i="7" s="1"/>
  <c r="G428" i="2"/>
  <c r="H428" i="7" s="1"/>
  <c r="F428" i="2"/>
  <c r="G428" i="7" s="1"/>
  <c r="E428" i="2"/>
  <c r="D428" i="2"/>
  <c r="C428" i="2"/>
  <c r="I427" i="2" a="1"/>
  <c r="I427" i="2" s="1"/>
  <c r="H427" i="2"/>
  <c r="I427" i="7" s="1"/>
  <c r="G427" i="2"/>
  <c r="H427" i="7" s="1"/>
  <c r="F427" i="2"/>
  <c r="G427" i="7" s="1"/>
  <c r="E427" i="2"/>
  <c r="D427" i="2"/>
  <c r="F427" i="7" s="1"/>
  <c r="O427" i="7" s="1"/>
  <c r="C427" i="2"/>
  <c r="I426" i="2" a="1"/>
  <c r="I426" i="2" s="1"/>
  <c r="H426" i="2"/>
  <c r="I426" i="7" s="1"/>
  <c r="G426" i="2"/>
  <c r="H426" i="7" s="1"/>
  <c r="F426" i="2"/>
  <c r="G426" i="7" s="1"/>
  <c r="E426" i="2"/>
  <c r="D426" i="2"/>
  <c r="C426" i="2"/>
  <c r="I425" i="2" a="1"/>
  <c r="I425" i="2" s="1"/>
  <c r="H425" i="2"/>
  <c r="I425" i="7" s="1"/>
  <c r="O425" i="7" s="1"/>
  <c r="G425" i="2"/>
  <c r="H425" i="7" s="1"/>
  <c r="F425" i="2"/>
  <c r="G425" i="7" s="1"/>
  <c r="E425" i="2"/>
  <c r="D425" i="2"/>
  <c r="F425" i="7" s="1"/>
  <c r="C425" i="2"/>
  <c r="I424" i="2" a="1"/>
  <c r="I424" i="2" s="1"/>
  <c r="H424" i="2"/>
  <c r="G424" i="2"/>
  <c r="H424" i="7" s="1"/>
  <c r="F424" i="2"/>
  <c r="G424" i="7" s="1"/>
  <c r="E424" i="2"/>
  <c r="D424" i="2"/>
  <c r="F424" i="7" s="1"/>
  <c r="C424" i="2"/>
  <c r="I423" i="2" a="1"/>
  <c r="I423" i="2" s="1"/>
  <c r="H423" i="2"/>
  <c r="I423" i="7" s="1"/>
  <c r="G423" i="2"/>
  <c r="H423" i="7" s="1"/>
  <c r="F423" i="2"/>
  <c r="G423" i="7" s="1"/>
  <c r="E423" i="2"/>
  <c r="D423" i="2"/>
  <c r="F423" i="7" s="1"/>
  <c r="C423" i="2"/>
  <c r="I422" i="2" a="1"/>
  <c r="I422" i="2" s="1"/>
  <c r="H422" i="2"/>
  <c r="G422" i="2"/>
  <c r="H422" i="7" s="1"/>
  <c r="F422" i="2"/>
  <c r="G422" i="7" s="1"/>
  <c r="E422" i="2"/>
  <c r="D422" i="2"/>
  <c r="F422" i="7" s="1"/>
  <c r="C422" i="2"/>
  <c r="I421" i="2" a="1"/>
  <c r="I421" i="2" s="1"/>
  <c r="H421" i="2"/>
  <c r="I421" i="7" s="1"/>
  <c r="G421" i="2"/>
  <c r="H421" i="7" s="1"/>
  <c r="F421" i="2"/>
  <c r="G421" i="7" s="1"/>
  <c r="E421" i="2"/>
  <c r="D421" i="2"/>
  <c r="C421" i="2"/>
  <c r="I420" i="2" a="1"/>
  <c r="I420" i="2" s="1"/>
  <c r="H420" i="2"/>
  <c r="I420" i="7" s="1"/>
  <c r="G420" i="2"/>
  <c r="H420" i="7" s="1"/>
  <c r="F420" i="2"/>
  <c r="G420" i="7" s="1"/>
  <c r="E420" i="2"/>
  <c r="D420" i="2"/>
  <c r="F420" i="7" s="1"/>
  <c r="O420" i="7" s="1"/>
  <c r="C420" i="2"/>
  <c r="I419" i="2" a="1"/>
  <c r="I419" i="2" s="1"/>
  <c r="H419" i="2"/>
  <c r="I419" i="7" s="1"/>
  <c r="G419" i="2"/>
  <c r="H419" i="7" s="1"/>
  <c r="F419" i="2"/>
  <c r="G419" i="7" s="1"/>
  <c r="E419" i="2"/>
  <c r="D419" i="2"/>
  <c r="F419" i="7" s="1"/>
  <c r="C419" i="2"/>
  <c r="I418" i="2" a="1"/>
  <c r="I418" i="2" s="1"/>
  <c r="H418" i="2"/>
  <c r="I418" i="7" s="1"/>
  <c r="G418" i="2"/>
  <c r="H418" i="7" s="1"/>
  <c r="F418" i="2"/>
  <c r="G418" i="7" s="1"/>
  <c r="E418" i="2"/>
  <c r="D418" i="2"/>
  <c r="F418" i="7" s="1"/>
  <c r="C418" i="2"/>
  <c r="I417" i="2" a="1"/>
  <c r="I417" i="2" s="1"/>
  <c r="H417" i="2"/>
  <c r="G417" i="2"/>
  <c r="H417" i="7" s="1"/>
  <c r="F417" i="2"/>
  <c r="G417" i="7" s="1"/>
  <c r="E417" i="2"/>
  <c r="D417" i="2"/>
  <c r="F417" i="7" s="1"/>
  <c r="C417" i="2"/>
  <c r="I416" i="2" a="1"/>
  <c r="I416" i="2" s="1"/>
  <c r="H416" i="2"/>
  <c r="I416" i="7" s="1"/>
  <c r="G416" i="2"/>
  <c r="H416" i="7" s="1"/>
  <c r="F416" i="2"/>
  <c r="G416" i="7" s="1"/>
  <c r="E416" i="2"/>
  <c r="D416" i="2"/>
  <c r="C416" i="2"/>
  <c r="I415" i="2" a="1"/>
  <c r="I415" i="2" s="1"/>
  <c r="H415" i="2"/>
  <c r="I415" i="7" s="1"/>
  <c r="G415" i="2"/>
  <c r="H415" i="7" s="1"/>
  <c r="F415" i="2"/>
  <c r="G415" i="7" s="1"/>
  <c r="E415" i="2"/>
  <c r="D415" i="2"/>
  <c r="F415" i="7" s="1"/>
  <c r="O415" i="7" s="1"/>
  <c r="C415" i="2"/>
  <c r="I414" i="2" a="1"/>
  <c r="I414" i="2" s="1"/>
  <c r="H414" i="2"/>
  <c r="I414" i="7" s="1"/>
  <c r="G414" i="2"/>
  <c r="H414" i="7" s="1"/>
  <c r="F414" i="2"/>
  <c r="G414" i="7" s="1"/>
  <c r="E414" i="2"/>
  <c r="D414" i="2"/>
  <c r="C414" i="2"/>
  <c r="I413" i="2" a="1"/>
  <c r="I413" i="2" s="1"/>
  <c r="H413" i="2"/>
  <c r="I413" i="7" s="1"/>
  <c r="O413" i="7" s="1"/>
  <c r="G413" i="2"/>
  <c r="H413" i="7" s="1"/>
  <c r="F413" i="2"/>
  <c r="G413" i="7" s="1"/>
  <c r="E413" i="2"/>
  <c r="D413" i="2"/>
  <c r="F413" i="7" s="1"/>
  <c r="C413" i="2"/>
  <c r="I412" i="2" a="1"/>
  <c r="I412" i="2" s="1"/>
  <c r="H412" i="2"/>
  <c r="I412" i="7" s="1"/>
  <c r="G412" i="2"/>
  <c r="H412" i="7" s="1"/>
  <c r="F412" i="2"/>
  <c r="G412" i="7" s="1"/>
  <c r="E412" i="2"/>
  <c r="D412" i="2"/>
  <c r="F412" i="7" s="1"/>
  <c r="C412" i="2"/>
  <c r="I411" i="2" a="1"/>
  <c r="I411" i="2" s="1"/>
  <c r="H411" i="2"/>
  <c r="I411" i="7" s="1"/>
  <c r="G411" i="2"/>
  <c r="H411" i="7" s="1"/>
  <c r="F411" i="2"/>
  <c r="G411" i="7" s="1"/>
  <c r="E411" i="2"/>
  <c r="D411" i="2"/>
  <c r="F411" i="7" s="1"/>
  <c r="C411" i="2"/>
  <c r="I410" i="2" a="1"/>
  <c r="I410" i="2" s="1"/>
  <c r="H410" i="2"/>
  <c r="G410" i="2"/>
  <c r="H410" i="7" s="1"/>
  <c r="F410" i="2"/>
  <c r="G410" i="7" s="1"/>
  <c r="E410" i="2"/>
  <c r="D410" i="2"/>
  <c r="F410" i="7" s="1"/>
  <c r="C410" i="2"/>
  <c r="I409" i="2" a="1"/>
  <c r="I409" i="2" s="1"/>
  <c r="H409" i="2"/>
  <c r="I409" i="7" s="1"/>
  <c r="G409" i="2"/>
  <c r="H409" i="7" s="1"/>
  <c r="F409" i="2"/>
  <c r="G409" i="7" s="1"/>
  <c r="E409" i="2"/>
  <c r="D409" i="2"/>
  <c r="C409" i="2"/>
  <c r="I408" i="2" a="1"/>
  <c r="I408" i="2" s="1"/>
  <c r="H408" i="2"/>
  <c r="I408" i="7" s="1"/>
  <c r="G408" i="2"/>
  <c r="H408" i="7" s="1"/>
  <c r="F408" i="2"/>
  <c r="G408" i="7" s="1"/>
  <c r="E408" i="2"/>
  <c r="D408" i="2"/>
  <c r="F408" i="7" s="1"/>
  <c r="O408" i="7" s="1"/>
  <c r="C408" i="2"/>
  <c r="I407" i="2" a="1"/>
  <c r="I407" i="2" s="1"/>
  <c r="H407" i="2"/>
  <c r="I407" i="7" s="1"/>
  <c r="G407" i="2"/>
  <c r="H407" i="7" s="1"/>
  <c r="F407" i="2"/>
  <c r="G407" i="7" s="1"/>
  <c r="E407" i="2"/>
  <c r="D407" i="2"/>
  <c r="F407" i="7" s="1"/>
  <c r="C407" i="2"/>
  <c r="I406" i="2" a="1"/>
  <c r="I406" i="2" s="1"/>
  <c r="H406" i="2"/>
  <c r="I406" i="7" s="1"/>
  <c r="G406" i="2"/>
  <c r="H406" i="7" s="1"/>
  <c r="F406" i="2"/>
  <c r="G406" i="7" s="1"/>
  <c r="E406" i="2"/>
  <c r="D406" i="2"/>
  <c r="F406" i="7" s="1"/>
  <c r="C406" i="2"/>
  <c r="I405" i="2" a="1"/>
  <c r="I405" i="2" s="1"/>
  <c r="H405" i="2"/>
  <c r="G405" i="2"/>
  <c r="H405" i="7" s="1"/>
  <c r="F405" i="2"/>
  <c r="G405" i="7" s="1"/>
  <c r="E405" i="2"/>
  <c r="D405" i="2"/>
  <c r="F405" i="7" s="1"/>
  <c r="C405" i="2"/>
  <c r="I404" i="2" a="1"/>
  <c r="I404" i="2" s="1"/>
  <c r="H404" i="2"/>
  <c r="I404" i="7" s="1"/>
  <c r="G404" i="2"/>
  <c r="H404" i="7" s="1"/>
  <c r="F404" i="2"/>
  <c r="G404" i="7" s="1"/>
  <c r="E404" i="2"/>
  <c r="D404" i="2"/>
  <c r="C404" i="2"/>
  <c r="I403" i="2" a="1"/>
  <c r="I403" i="2" s="1"/>
  <c r="H403" i="2"/>
  <c r="I403" i="7" s="1"/>
  <c r="G403" i="2"/>
  <c r="H403" i="7" s="1"/>
  <c r="F403" i="2"/>
  <c r="G403" i="7" s="1"/>
  <c r="E403" i="2"/>
  <c r="D403" i="2"/>
  <c r="F403" i="7" s="1"/>
  <c r="O403" i="7" s="1"/>
  <c r="C403" i="2"/>
  <c r="I402" i="2" a="1"/>
  <c r="I402" i="2" s="1"/>
  <c r="H402" i="2"/>
  <c r="I402" i="7" s="1"/>
  <c r="G402" i="2"/>
  <c r="H402" i="7" s="1"/>
  <c r="F402" i="2"/>
  <c r="G402" i="7" s="1"/>
  <c r="E402" i="2"/>
  <c r="D402" i="2"/>
  <c r="F402" i="7" s="1"/>
  <c r="O402" i="7" s="1"/>
  <c r="C402" i="2"/>
  <c r="I401" i="2" a="1"/>
  <c r="I401" i="2" s="1"/>
  <c r="H401" i="2"/>
  <c r="I401" i="7" s="1"/>
  <c r="O401" i="7" s="1"/>
  <c r="G401" i="2"/>
  <c r="H401" i="7" s="1"/>
  <c r="F401" i="2"/>
  <c r="G401" i="7" s="1"/>
  <c r="E401" i="2"/>
  <c r="D401" i="2"/>
  <c r="F401" i="7" s="1"/>
  <c r="C401" i="2"/>
  <c r="I400" i="2" a="1"/>
  <c r="I400" i="2" s="1"/>
  <c r="H400" i="2"/>
  <c r="G400" i="2"/>
  <c r="H400" i="7" s="1"/>
  <c r="F400" i="2"/>
  <c r="G400" i="7" s="1"/>
  <c r="E400" i="2"/>
  <c r="D400" i="2"/>
  <c r="F400" i="7" s="1"/>
  <c r="C400" i="2"/>
  <c r="I399" i="2" a="1"/>
  <c r="I399" i="2" s="1"/>
  <c r="H399" i="2"/>
  <c r="I399" i="7" s="1"/>
  <c r="G399" i="2"/>
  <c r="H399" i="7" s="1"/>
  <c r="F399" i="2"/>
  <c r="G399" i="7" s="1"/>
  <c r="E399" i="2"/>
  <c r="D399" i="2"/>
  <c r="C399" i="2"/>
  <c r="I398" i="2" a="1"/>
  <c r="I398" i="2" s="1"/>
  <c r="H398" i="2"/>
  <c r="I398" i="7" s="1"/>
  <c r="G398" i="2"/>
  <c r="H398" i="7" s="1"/>
  <c r="F398" i="2"/>
  <c r="G398" i="7" s="1"/>
  <c r="E398" i="2"/>
  <c r="D398" i="2"/>
  <c r="F398" i="7" s="1"/>
  <c r="C398" i="2"/>
  <c r="I397" i="2" a="1"/>
  <c r="I397" i="2" s="1"/>
  <c r="H397" i="2"/>
  <c r="I397" i="7" s="1"/>
  <c r="G397" i="2"/>
  <c r="H397" i="7" s="1"/>
  <c r="F397" i="2"/>
  <c r="G397" i="7" s="1"/>
  <c r="E397" i="2"/>
  <c r="D397" i="2"/>
  <c r="C397" i="2"/>
  <c r="I396" i="2" a="1"/>
  <c r="I396" i="2" s="1"/>
  <c r="H396" i="2"/>
  <c r="I396" i="7" s="1"/>
  <c r="G396" i="2"/>
  <c r="H396" i="7" s="1"/>
  <c r="F396" i="2"/>
  <c r="G396" i="7" s="1"/>
  <c r="E396" i="2"/>
  <c r="D396" i="2"/>
  <c r="F396" i="7" s="1"/>
  <c r="O396" i="7" s="1"/>
  <c r="C396" i="2"/>
  <c r="I395" i="2" a="1"/>
  <c r="I395" i="2" s="1"/>
  <c r="H395" i="2"/>
  <c r="G395" i="2"/>
  <c r="H395" i="7" s="1"/>
  <c r="F395" i="2"/>
  <c r="G395" i="7" s="1"/>
  <c r="E395" i="2"/>
  <c r="D395" i="2"/>
  <c r="F395" i="7" s="1"/>
  <c r="C395" i="2"/>
  <c r="I394" i="2" a="1"/>
  <c r="I394" i="2" s="1"/>
  <c r="H394" i="2"/>
  <c r="I394" i="7" s="1"/>
  <c r="G394" i="2"/>
  <c r="H394" i="7" s="1"/>
  <c r="F394" i="2"/>
  <c r="G394" i="7" s="1"/>
  <c r="E394" i="2"/>
  <c r="D394" i="2"/>
  <c r="F394" i="7" s="1"/>
  <c r="C394" i="2"/>
  <c r="I393" i="2" a="1"/>
  <c r="I393" i="2" s="1"/>
  <c r="H393" i="2"/>
  <c r="G393" i="2"/>
  <c r="H393" i="7" s="1"/>
  <c r="F393" i="2"/>
  <c r="G393" i="7" s="1"/>
  <c r="E393" i="2"/>
  <c r="D393" i="2"/>
  <c r="F393" i="7" s="1"/>
  <c r="C393" i="2"/>
  <c r="I392" i="2" a="1"/>
  <c r="I392" i="2" s="1"/>
  <c r="H392" i="2"/>
  <c r="I392" i="7" s="1"/>
  <c r="G392" i="2"/>
  <c r="H392" i="7" s="1"/>
  <c r="F392" i="2"/>
  <c r="G392" i="7" s="1"/>
  <c r="E392" i="2"/>
  <c r="D392" i="2"/>
  <c r="C392" i="2"/>
  <c r="I391" i="2" a="1"/>
  <c r="I391" i="2" s="1"/>
  <c r="H391" i="2"/>
  <c r="I391" i="7" s="1"/>
  <c r="G391" i="2"/>
  <c r="H391" i="7" s="1"/>
  <c r="F391" i="2"/>
  <c r="G391" i="7" s="1"/>
  <c r="E391" i="2"/>
  <c r="D391" i="2"/>
  <c r="F391" i="7" s="1"/>
  <c r="O391" i="7" s="1"/>
  <c r="C391" i="2"/>
  <c r="I390" i="2" a="1"/>
  <c r="I390" i="2" s="1"/>
  <c r="H390" i="2"/>
  <c r="I390" i="7" s="1"/>
  <c r="G390" i="2"/>
  <c r="H390" i="7" s="1"/>
  <c r="F390" i="2"/>
  <c r="G390" i="7" s="1"/>
  <c r="E390" i="2"/>
  <c r="D390" i="2"/>
  <c r="F390" i="7" s="1"/>
  <c r="O390" i="7" s="1"/>
  <c r="C390" i="2"/>
  <c r="I389" i="2" a="1"/>
  <c r="I389" i="2" s="1"/>
  <c r="H389" i="2"/>
  <c r="I389" i="7" s="1"/>
  <c r="O389" i="7" s="1"/>
  <c r="G389" i="2"/>
  <c r="H389" i="7" s="1"/>
  <c r="F389" i="2"/>
  <c r="G389" i="7" s="1"/>
  <c r="E389" i="2"/>
  <c r="D389" i="2"/>
  <c r="F389" i="7" s="1"/>
  <c r="C389" i="2"/>
  <c r="I388" i="2" a="1"/>
  <c r="I388" i="2" s="1"/>
  <c r="H388" i="2"/>
  <c r="I388" i="7" s="1"/>
  <c r="G388" i="2"/>
  <c r="H388" i="7" s="1"/>
  <c r="F388" i="2"/>
  <c r="G388" i="7" s="1"/>
  <c r="E388" i="2"/>
  <c r="D388" i="2"/>
  <c r="F388" i="7" s="1"/>
  <c r="C388" i="2"/>
  <c r="I387" i="2" a="1"/>
  <c r="I387" i="2" s="1"/>
  <c r="H387" i="2"/>
  <c r="I387" i="7" s="1"/>
  <c r="G387" i="2"/>
  <c r="H387" i="7" s="1"/>
  <c r="F387" i="2"/>
  <c r="G387" i="7" s="1"/>
  <c r="E387" i="2"/>
  <c r="D387" i="2"/>
  <c r="C387" i="2"/>
  <c r="I386" i="2" a="1"/>
  <c r="I386" i="2" s="1"/>
  <c r="H386" i="2"/>
  <c r="I386" i="7" s="1"/>
  <c r="G386" i="2"/>
  <c r="H386" i="7" s="1"/>
  <c r="F386" i="2"/>
  <c r="G386" i="7" s="1"/>
  <c r="E386" i="2"/>
  <c r="D386" i="2"/>
  <c r="F386" i="7" s="1"/>
  <c r="C386" i="2"/>
  <c r="I385" i="2" a="1"/>
  <c r="I385" i="2" s="1"/>
  <c r="H385" i="2"/>
  <c r="I385" i="7" s="1"/>
  <c r="G385" i="2"/>
  <c r="H385" i="7" s="1"/>
  <c r="F385" i="2"/>
  <c r="G385" i="7" s="1"/>
  <c r="E385" i="2"/>
  <c r="D385" i="2"/>
  <c r="C385" i="2"/>
  <c r="I384" i="2" a="1"/>
  <c r="I384" i="2" s="1"/>
  <c r="H384" i="2"/>
  <c r="I384" i="7" s="1"/>
  <c r="G384" i="2"/>
  <c r="H384" i="7" s="1"/>
  <c r="F384" i="2"/>
  <c r="G384" i="7" s="1"/>
  <c r="E384" i="2"/>
  <c r="D384" i="2"/>
  <c r="F384" i="7" s="1"/>
  <c r="O384" i="7" s="1"/>
  <c r="C384" i="2"/>
  <c r="I383" i="2" a="1"/>
  <c r="I383" i="2" s="1"/>
  <c r="H383" i="2"/>
  <c r="G383" i="2"/>
  <c r="H383" i="7" s="1"/>
  <c r="F383" i="2"/>
  <c r="G383" i="7" s="1"/>
  <c r="E383" i="2"/>
  <c r="D383" i="2"/>
  <c r="F383" i="7" s="1"/>
  <c r="C383" i="2"/>
  <c r="I382" i="2" a="1"/>
  <c r="I382" i="2" s="1"/>
  <c r="H382" i="2"/>
  <c r="I382" i="7" s="1"/>
  <c r="G382" i="2"/>
  <c r="H382" i="7" s="1"/>
  <c r="F382" i="2"/>
  <c r="G382" i="7" s="1"/>
  <c r="E382" i="2"/>
  <c r="D382" i="2"/>
  <c r="F382" i="7" s="1"/>
  <c r="C382" i="2"/>
  <c r="I381" i="2" a="1"/>
  <c r="I381" i="2" s="1"/>
  <c r="H381" i="2"/>
  <c r="G381" i="2"/>
  <c r="H381" i="7" s="1"/>
  <c r="F381" i="2"/>
  <c r="G381" i="7" s="1"/>
  <c r="E381" i="2"/>
  <c r="D381" i="2"/>
  <c r="F381" i="7" s="1"/>
  <c r="C381" i="2"/>
  <c r="I380" i="2" a="1"/>
  <c r="I380" i="2" s="1"/>
  <c r="H380" i="2"/>
  <c r="I380" i="7" s="1"/>
  <c r="G380" i="2"/>
  <c r="H380" i="7" s="1"/>
  <c r="F380" i="2"/>
  <c r="G380" i="7" s="1"/>
  <c r="E380" i="2"/>
  <c r="D380" i="2"/>
  <c r="C380" i="2"/>
  <c r="I379" i="2" a="1"/>
  <c r="I379" i="2" s="1"/>
  <c r="H379" i="2"/>
  <c r="I379" i="7" s="1"/>
  <c r="G379" i="2"/>
  <c r="H379" i="7" s="1"/>
  <c r="F379" i="2"/>
  <c r="G379" i="7" s="1"/>
  <c r="E379" i="2"/>
  <c r="D379" i="2"/>
  <c r="F379" i="7" s="1"/>
  <c r="O379" i="7" s="1"/>
  <c r="C379" i="2"/>
  <c r="I378" i="2" a="1"/>
  <c r="I378" i="2" s="1"/>
  <c r="H378" i="2"/>
  <c r="I378" i="7" s="1"/>
  <c r="G378" i="2"/>
  <c r="H378" i="7" s="1"/>
  <c r="F378" i="2"/>
  <c r="G378" i="7" s="1"/>
  <c r="E378" i="2"/>
  <c r="D378" i="2"/>
  <c r="F378" i="7" s="1"/>
  <c r="O378" i="7" s="1"/>
  <c r="C378" i="2"/>
  <c r="I377" i="2" a="1"/>
  <c r="I377" i="2" s="1"/>
  <c r="H377" i="2"/>
  <c r="I377" i="7" s="1"/>
  <c r="O377" i="7" s="1"/>
  <c r="G377" i="2"/>
  <c r="H377" i="7" s="1"/>
  <c r="F377" i="2"/>
  <c r="G377" i="7" s="1"/>
  <c r="E377" i="2"/>
  <c r="D377" i="2"/>
  <c r="F377" i="7" s="1"/>
  <c r="C377" i="2"/>
  <c r="I376" i="2" a="1"/>
  <c r="I376" i="2" s="1"/>
  <c r="H376" i="2"/>
  <c r="G376" i="2"/>
  <c r="H376" i="7" s="1"/>
  <c r="F376" i="2"/>
  <c r="G376" i="7" s="1"/>
  <c r="E376" i="2"/>
  <c r="D376" i="2"/>
  <c r="F376" i="7" s="1"/>
  <c r="C376" i="2"/>
  <c r="I375" i="2" a="1"/>
  <c r="I375" i="2" s="1"/>
  <c r="H375" i="2"/>
  <c r="I375" i="7" s="1"/>
  <c r="G375" i="2"/>
  <c r="H375" i="7" s="1"/>
  <c r="F375" i="2"/>
  <c r="G375" i="7" s="1"/>
  <c r="E375" i="2"/>
  <c r="D375" i="2"/>
  <c r="C375" i="2"/>
  <c r="I374" i="2" a="1"/>
  <c r="I374" i="2" s="1"/>
  <c r="H374" i="2"/>
  <c r="I374" i="7" s="1"/>
  <c r="G374" i="2"/>
  <c r="H374" i="7" s="1"/>
  <c r="F374" i="2"/>
  <c r="G374" i="7" s="1"/>
  <c r="E374" i="2"/>
  <c r="D374" i="2"/>
  <c r="F374" i="7" s="1"/>
  <c r="C374" i="2"/>
  <c r="I373" i="2" a="1"/>
  <c r="I373" i="2" s="1"/>
  <c r="H373" i="2"/>
  <c r="I373" i="7" s="1"/>
  <c r="G373" i="2"/>
  <c r="F373" i="2"/>
  <c r="G373" i="7" s="1"/>
  <c r="E373" i="2"/>
  <c r="D373" i="2"/>
  <c r="C373" i="2"/>
  <c r="I372" i="2" a="1"/>
  <c r="I372" i="2" s="1"/>
  <c r="H372" i="2"/>
  <c r="I372" i="7" s="1"/>
  <c r="G372" i="2"/>
  <c r="H372" i="7" s="1"/>
  <c r="F372" i="2"/>
  <c r="G372" i="7" s="1"/>
  <c r="E372" i="2"/>
  <c r="D372" i="2"/>
  <c r="F372" i="7" s="1"/>
  <c r="O372" i="7" s="1"/>
  <c r="C372" i="2"/>
  <c r="I371" i="2" a="1"/>
  <c r="I371" i="2" s="1"/>
  <c r="H371" i="2"/>
  <c r="G371" i="2"/>
  <c r="H371" i="7" s="1"/>
  <c r="F371" i="2"/>
  <c r="G371" i="7" s="1"/>
  <c r="E371" i="2"/>
  <c r="D371" i="2"/>
  <c r="F371" i="7" s="1"/>
  <c r="C371" i="2"/>
  <c r="I370" i="2" a="1"/>
  <c r="I370" i="2" s="1"/>
  <c r="H370" i="2"/>
  <c r="I370" i="7" s="1"/>
  <c r="G370" i="2"/>
  <c r="H370" i="7" s="1"/>
  <c r="F370" i="2"/>
  <c r="G370" i="7" s="1"/>
  <c r="E370" i="2"/>
  <c r="D370" i="2"/>
  <c r="F370" i="7" s="1"/>
  <c r="C370" i="2"/>
  <c r="I369" i="2" a="1"/>
  <c r="I369" i="2" s="1"/>
  <c r="H369" i="2"/>
  <c r="G369" i="2"/>
  <c r="H369" i="7" s="1"/>
  <c r="F369" i="2"/>
  <c r="G369" i="7" s="1"/>
  <c r="E369" i="2"/>
  <c r="D369" i="2"/>
  <c r="F369" i="7" s="1"/>
  <c r="C369" i="2"/>
  <c r="I368" i="2" a="1"/>
  <c r="I368" i="2" s="1"/>
  <c r="H368" i="2"/>
  <c r="I368" i="7" s="1"/>
  <c r="G368" i="2"/>
  <c r="H368" i="7" s="1"/>
  <c r="F368" i="2"/>
  <c r="G368" i="7" s="1"/>
  <c r="E368" i="2"/>
  <c r="D368" i="2"/>
  <c r="C368" i="2"/>
  <c r="I367" i="2" a="1"/>
  <c r="I367" i="2" s="1"/>
  <c r="H367" i="2"/>
  <c r="I367" i="7" s="1"/>
  <c r="G367" i="2"/>
  <c r="H367" i="7" s="1"/>
  <c r="F367" i="2"/>
  <c r="G367" i="7" s="1"/>
  <c r="E367" i="2"/>
  <c r="D367" i="2"/>
  <c r="F367" i="7" s="1"/>
  <c r="C367" i="2"/>
  <c r="I366" i="2" a="1"/>
  <c r="I366" i="2" s="1"/>
  <c r="H366" i="2"/>
  <c r="I366" i="7" s="1"/>
  <c r="G366" i="2"/>
  <c r="H366" i="7" s="1"/>
  <c r="F366" i="2"/>
  <c r="G366" i="7" s="1"/>
  <c r="E366" i="2"/>
  <c r="D366" i="2"/>
  <c r="F366" i="7" s="1"/>
  <c r="O366" i="7" s="1"/>
  <c r="C366" i="2"/>
  <c r="I365" i="2" a="1"/>
  <c r="I365" i="2" s="1"/>
  <c r="H365" i="2"/>
  <c r="I365" i="7" s="1"/>
  <c r="G365" i="2"/>
  <c r="H365" i="7" s="1"/>
  <c r="F365" i="2"/>
  <c r="G365" i="7" s="1"/>
  <c r="E365" i="2"/>
  <c r="D365" i="2"/>
  <c r="F365" i="7" s="1"/>
  <c r="C365" i="2"/>
  <c r="I364" i="2" a="1"/>
  <c r="I364" i="2" s="1"/>
  <c r="H364" i="2"/>
  <c r="G364" i="2"/>
  <c r="H364" i="7" s="1"/>
  <c r="F364" i="2"/>
  <c r="G364" i="7" s="1"/>
  <c r="E364" i="2"/>
  <c r="D364" i="2"/>
  <c r="F364" i="7" s="1"/>
  <c r="C364" i="2"/>
  <c r="I363" i="2" a="1"/>
  <c r="I363" i="2" s="1"/>
  <c r="H363" i="2"/>
  <c r="I363" i="7" s="1"/>
  <c r="G363" i="2"/>
  <c r="F363" i="2"/>
  <c r="G363" i="7" s="1"/>
  <c r="E363" i="2"/>
  <c r="D363" i="2"/>
  <c r="C363" i="2"/>
  <c r="I362" i="2" a="1"/>
  <c r="I362" i="2" s="1"/>
  <c r="H362" i="2"/>
  <c r="I362" i="7" s="1"/>
  <c r="G362" i="2"/>
  <c r="H362" i="7" s="1"/>
  <c r="F362" i="2"/>
  <c r="G362" i="7" s="1"/>
  <c r="E362" i="2"/>
  <c r="D362" i="2"/>
  <c r="F362" i="7" s="1"/>
  <c r="C362" i="2"/>
  <c r="I361" i="2" a="1"/>
  <c r="I361" i="2" s="1"/>
  <c r="H361" i="2"/>
  <c r="I361" i="7" s="1"/>
  <c r="G361" i="2"/>
  <c r="F361" i="2"/>
  <c r="G361" i="7" s="1"/>
  <c r="E361" i="2"/>
  <c r="D361" i="2"/>
  <c r="C361" i="2"/>
  <c r="I360" i="2" a="1"/>
  <c r="I360" i="2" s="1"/>
  <c r="H360" i="2"/>
  <c r="I360" i="7" s="1"/>
  <c r="G360" i="2"/>
  <c r="H360" i="7" s="1"/>
  <c r="F360" i="2"/>
  <c r="G360" i="7" s="1"/>
  <c r="E360" i="2"/>
  <c r="D360" i="2"/>
  <c r="F360" i="7" s="1"/>
  <c r="O360" i="7" s="1"/>
  <c r="C360" i="2"/>
  <c r="I359" i="2" a="1"/>
  <c r="I359" i="2" s="1"/>
  <c r="H359" i="2"/>
  <c r="G359" i="2"/>
  <c r="H359" i="7" s="1"/>
  <c r="F359" i="2"/>
  <c r="G359" i="7" s="1"/>
  <c r="E359" i="2"/>
  <c r="D359" i="2"/>
  <c r="F359" i="7" s="1"/>
  <c r="C359" i="2"/>
  <c r="I358" i="2" a="1"/>
  <c r="I358" i="2" s="1"/>
  <c r="H358" i="2"/>
  <c r="I358" i="7" s="1"/>
  <c r="G358" i="2"/>
  <c r="H358" i="7" s="1"/>
  <c r="F358" i="2"/>
  <c r="G358" i="7" s="1"/>
  <c r="E358" i="2"/>
  <c r="D358" i="2"/>
  <c r="F358" i="7" s="1"/>
  <c r="C358" i="2"/>
  <c r="I357" i="2" a="1"/>
  <c r="I357" i="2" s="1"/>
  <c r="H357" i="2"/>
  <c r="G357" i="2"/>
  <c r="H357" i="7" s="1"/>
  <c r="F357" i="2"/>
  <c r="G357" i="7" s="1"/>
  <c r="E357" i="2"/>
  <c r="D357" i="2"/>
  <c r="F357" i="7" s="1"/>
  <c r="C357" i="2"/>
  <c r="I356" i="2" a="1"/>
  <c r="I356" i="2" s="1"/>
  <c r="H356" i="2"/>
  <c r="I356" i="7" s="1"/>
  <c r="G356" i="2"/>
  <c r="H356" i="7" s="1"/>
  <c r="F356" i="2"/>
  <c r="G356" i="7" s="1"/>
  <c r="E356" i="2"/>
  <c r="D356" i="2"/>
  <c r="C356" i="2"/>
  <c r="I355" i="2" a="1"/>
  <c r="I355" i="2" s="1"/>
  <c r="H355" i="2"/>
  <c r="I355" i="7" s="1"/>
  <c r="G355" i="2"/>
  <c r="H355" i="7" s="1"/>
  <c r="F355" i="2"/>
  <c r="G355" i="7" s="1"/>
  <c r="E355" i="2"/>
  <c r="D355" i="2"/>
  <c r="F355" i="7" s="1"/>
  <c r="O355" i="7" s="1"/>
  <c r="C355" i="2"/>
  <c r="I354" i="2" a="1"/>
  <c r="I354" i="2" s="1"/>
  <c r="H354" i="2"/>
  <c r="I354" i="7" s="1"/>
  <c r="G354" i="2"/>
  <c r="H354" i="7" s="1"/>
  <c r="F354" i="2"/>
  <c r="G354" i="7" s="1"/>
  <c r="E354" i="2"/>
  <c r="D354" i="2"/>
  <c r="F354" i="7" s="1"/>
  <c r="O354" i="7" s="1"/>
  <c r="C354" i="2"/>
  <c r="I353" i="2" a="1"/>
  <c r="I353" i="2" s="1"/>
  <c r="H353" i="2"/>
  <c r="I353" i="7" s="1"/>
  <c r="G353" i="2"/>
  <c r="H353" i="7" s="1"/>
  <c r="F353" i="2"/>
  <c r="G353" i="7" s="1"/>
  <c r="E353" i="2"/>
  <c r="D353" i="2"/>
  <c r="F353" i="7" s="1"/>
  <c r="C353" i="2"/>
  <c r="I352" i="2" a="1"/>
  <c r="I352" i="2" s="1"/>
  <c r="H352" i="2"/>
  <c r="G352" i="2"/>
  <c r="H352" i="7" s="1"/>
  <c r="F352" i="2"/>
  <c r="G352" i="7" s="1"/>
  <c r="E352" i="2"/>
  <c r="D352" i="2"/>
  <c r="F352" i="7" s="1"/>
  <c r="C352" i="2"/>
  <c r="I351" i="2" a="1"/>
  <c r="I351" i="2" s="1"/>
  <c r="H351" i="2"/>
  <c r="I351" i="7" s="1"/>
  <c r="G351" i="2"/>
  <c r="H351" i="7" s="1"/>
  <c r="F351" i="2"/>
  <c r="G351" i="7" s="1"/>
  <c r="E351" i="2"/>
  <c r="D351" i="2"/>
  <c r="C351" i="2"/>
  <c r="I350" i="2" a="1"/>
  <c r="I350" i="2" s="1"/>
  <c r="H350" i="2"/>
  <c r="I350" i="7" s="1"/>
  <c r="G350" i="2"/>
  <c r="H350" i="7" s="1"/>
  <c r="F350" i="2"/>
  <c r="G350" i="7" s="1"/>
  <c r="E350" i="2"/>
  <c r="D350" i="2"/>
  <c r="F350" i="7" s="1"/>
  <c r="C350" i="2"/>
  <c r="I349" i="2" a="1"/>
  <c r="I349" i="2" s="1"/>
  <c r="H349" i="2"/>
  <c r="I349" i="7" s="1"/>
  <c r="G349" i="2"/>
  <c r="F349" i="2"/>
  <c r="G349" i="7" s="1"/>
  <c r="E349" i="2"/>
  <c r="D349" i="2"/>
  <c r="C349" i="2"/>
  <c r="I348" i="2" a="1"/>
  <c r="I348" i="2" s="1"/>
  <c r="H348" i="2"/>
  <c r="I348" i="7" s="1"/>
  <c r="G348" i="2"/>
  <c r="H348" i="7" s="1"/>
  <c r="F348" i="2"/>
  <c r="G348" i="7" s="1"/>
  <c r="E348" i="2"/>
  <c r="D348" i="2"/>
  <c r="F348" i="7" s="1"/>
  <c r="O348" i="7" s="1"/>
  <c r="C348" i="2"/>
  <c r="I347" i="2" a="1"/>
  <c r="I347" i="2" s="1"/>
  <c r="H347" i="2"/>
  <c r="G347" i="2"/>
  <c r="H347" i="7" s="1"/>
  <c r="F347" i="2"/>
  <c r="G347" i="7" s="1"/>
  <c r="E347" i="2"/>
  <c r="D347" i="2"/>
  <c r="F347" i="7" s="1"/>
  <c r="C347" i="2"/>
  <c r="I346" i="2" a="1"/>
  <c r="I346" i="2" s="1"/>
  <c r="H346" i="2"/>
  <c r="I346" i="7" s="1"/>
  <c r="G346" i="2"/>
  <c r="H346" i="7" s="1"/>
  <c r="F346" i="2"/>
  <c r="G346" i="7" s="1"/>
  <c r="E346" i="2"/>
  <c r="D346" i="2"/>
  <c r="F346" i="7" s="1"/>
  <c r="C346" i="2"/>
  <c r="I345" i="2" a="1"/>
  <c r="I345" i="2" s="1"/>
  <c r="H345" i="2"/>
  <c r="G345" i="2"/>
  <c r="H345" i="7" s="1"/>
  <c r="F345" i="2"/>
  <c r="G345" i="7" s="1"/>
  <c r="E345" i="2"/>
  <c r="D345" i="2"/>
  <c r="F345" i="7" s="1"/>
  <c r="C345" i="2"/>
  <c r="I344" i="2" a="1"/>
  <c r="I344" i="2" s="1"/>
  <c r="H344" i="2"/>
  <c r="I344" i="7" s="1"/>
  <c r="G344" i="2"/>
  <c r="H344" i="7" s="1"/>
  <c r="F344" i="2"/>
  <c r="G344" i="7" s="1"/>
  <c r="E344" i="2"/>
  <c r="D344" i="2"/>
  <c r="C344" i="2"/>
  <c r="I343" i="2" a="1"/>
  <c r="I343" i="2" s="1"/>
  <c r="H343" i="2"/>
  <c r="I343" i="7" s="1"/>
  <c r="G343" i="2"/>
  <c r="H343" i="7" s="1"/>
  <c r="F343" i="2"/>
  <c r="G343" i="7" s="1"/>
  <c r="E343" i="2"/>
  <c r="D343" i="2"/>
  <c r="F343" i="7" s="1"/>
  <c r="O343" i="7" s="1"/>
  <c r="C343" i="2"/>
  <c r="I342" i="2" a="1"/>
  <c r="I342" i="2" s="1"/>
  <c r="H342" i="2"/>
  <c r="I342" i="7" s="1"/>
  <c r="G342" i="2"/>
  <c r="H342" i="7" s="1"/>
  <c r="F342" i="2"/>
  <c r="G342" i="7" s="1"/>
  <c r="E342" i="2"/>
  <c r="D342" i="2"/>
  <c r="F342" i="7" s="1"/>
  <c r="O342" i="7" s="1"/>
  <c r="C342" i="2"/>
  <c r="I341" i="2" a="1"/>
  <c r="I341" i="2" s="1"/>
  <c r="H341" i="2"/>
  <c r="I341" i="7" s="1"/>
  <c r="G341" i="2"/>
  <c r="H341" i="7" s="1"/>
  <c r="F341" i="2"/>
  <c r="G341" i="7" s="1"/>
  <c r="E341" i="2"/>
  <c r="D341" i="2"/>
  <c r="F341" i="7" s="1"/>
  <c r="C341" i="2"/>
  <c r="I340" i="2" a="1"/>
  <c r="I340" i="2" s="1"/>
  <c r="H340" i="2"/>
  <c r="G340" i="2"/>
  <c r="H340" i="7" s="1"/>
  <c r="F340" i="2"/>
  <c r="G340" i="7" s="1"/>
  <c r="E340" i="2"/>
  <c r="D340" i="2"/>
  <c r="F340" i="7" s="1"/>
  <c r="C340" i="2"/>
  <c r="I339" i="2" a="1"/>
  <c r="I339" i="2" s="1"/>
  <c r="H339" i="2"/>
  <c r="I339" i="7" s="1"/>
  <c r="G339" i="2"/>
  <c r="H339" i="7" s="1"/>
  <c r="F339" i="2"/>
  <c r="G339" i="7" s="1"/>
  <c r="E339" i="2"/>
  <c r="D339" i="2"/>
  <c r="C339" i="2"/>
  <c r="I338" i="2" a="1"/>
  <c r="I338" i="2" s="1"/>
  <c r="H338" i="2"/>
  <c r="I338" i="7" s="1"/>
  <c r="G338" i="2"/>
  <c r="H338" i="7" s="1"/>
  <c r="F338" i="2"/>
  <c r="G338" i="7" s="1"/>
  <c r="E338" i="2"/>
  <c r="D338" i="2"/>
  <c r="F338" i="7" s="1"/>
  <c r="C338" i="2"/>
  <c r="I337" i="2" a="1"/>
  <c r="I337" i="2" s="1"/>
  <c r="H337" i="2"/>
  <c r="I337" i="7" s="1"/>
  <c r="G337" i="2"/>
  <c r="H337" i="7" s="1"/>
  <c r="F337" i="2"/>
  <c r="G337" i="7" s="1"/>
  <c r="E337" i="2"/>
  <c r="D337" i="2"/>
  <c r="F337" i="7" s="1"/>
  <c r="C337" i="2"/>
  <c r="I336" i="2" a="1"/>
  <c r="I336" i="2" s="1"/>
  <c r="H336" i="2"/>
  <c r="I336" i="7" s="1"/>
  <c r="G336" i="2"/>
  <c r="H336" i="7" s="1"/>
  <c r="F336" i="2"/>
  <c r="G336" i="7" s="1"/>
  <c r="E336" i="2"/>
  <c r="D336" i="2"/>
  <c r="F336" i="7" s="1"/>
  <c r="O336" i="7" s="1"/>
  <c r="C336" i="2"/>
  <c r="I335" i="2" a="1"/>
  <c r="I335" i="2" s="1"/>
  <c r="H335" i="2"/>
  <c r="G335" i="2"/>
  <c r="H335" i="7" s="1"/>
  <c r="F335" i="2"/>
  <c r="G335" i="7" s="1"/>
  <c r="E335" i="2"/>
  <c r="D335" i="2"/>
  <c r="F335" i="7" s="1"/>
  <c r="C335" i="2"/>
  <c r="I334" i="2" a="1"/>
  <c r="I334" i="2" s="1"/>
  <c r="H334" i="2"/>
  <c r="I334" i="7" s="1"/>
  <c r="G334" i="2"/>
  <c r="H334" i="7" s="1"/>
  <c r="F334" i="2"/>
  <c r="G334" i="7" s="1"/>
  <c r="E334" i="2"/>
  <c r="D334" i="2"/>
  <c r="C334" i="2"/>
  <c r="I333" i="2" a="1"/>
  <c r="I333" i="2" s="1"/>
  <c r="H333" i="2"/>
  <c r="I333" i="7" s="1"/>
  <c r="G333" i="2"/>
  <c r="H333" i="7" s="1"/>
  <c r="F333" i="2"/>
  <c r="G333" i="7" s="1"/>
  <c r="E333" i="2"/>
  <c r="D333" i="2"/>
  <c r="F333" i="7" s="1"/>
  <c r="O333" i="7" s="1"/>
  <c r="C333" i="2"/>
  <c r="I332" i="2" a="1"/>
  <c r="I332" i="2" s="1"/>
  <c r="H332" i="2"/>
  <c r="I332" i="7" s="1"/>
  <c r="G332" i="2"/>
  <c r="F332" i="2"/>
  <c r="G332" i="7" s="1"/>
  <c r="E332" i="2"/>
  <c r="D332" i="2"/>
  <c r="C332" i="2"/>
  <c r="I331" i="2" a="1"/>
  <c r="I331" i="2" s="1"/>
  <c r="H331" i="2"/>
  <c r="I331" i="7" s="1"/>
  <c r="G331" i="2"/>
  <c r="H331" i="7" s="1"/>
  <c r="F331" i="2"/>
  <c r="G331" i="7" s="1"/>
  <c r="E331" i="2"/>
  <c r="D331" i="2"/>
  <c r="F331" i="7" s="1"/>
  <c r="O331" i="7" s="1"/>
  <c r="C331" i="2"/>
  <c r="I330" i="2" a="1"/>
  <c r="I330" i="2" s="1"/>
  <c r="H330" i="2"/>
  <c r="G330" i="2"/>
  <c r="H330" i="7" s="1"/>
  <c r="F330" i="2"/>
  <c r="G330" i="7" s="1"/>
  <c r="E330" i="2"/>
  <c r="D330" i="2"/>
  <c r="F330" i="7" s="1"/>
  <c r="C330" i="2"/>
  <c r="I329" i="2" a="1"/>
  <c r="I329" i="2" s="1"/>
  <c r="H329" i="2"/>
  <c r="I329" i="7" s="1"/>
  <c r="G329" i="2"/>
  <c r="H329" i="7" s="1"/>
  <c r="F329" i="2"/>
  <c r="G329" i="7" s="1"/>
  <c r="E329" i="2"/>
  <c r="D329" i="2"/>
  <c r="F329" i="7" s="1"/>
  <c r="C329" i="2"/>
  <c r="I328" i="2" a="1"/>
  <c r="I328" i="2" s="1"/>
  <c r="H328" i="2"/>
  <c r="G328" i="2"/>
  <c r="H328" i="7" s="1"/>
  <c r="F328" i="2"/>
  <c r="G328" i="7" s="1"/>
  <c r="E328" i="2"/>
  <c r="D328" i="2"/>
  <c r="F328" i="7" s="1"/>
  <c r="C328" i="2"/>
  <c r="I327" i="2" a="1"/>
  <c r="I327" i="2" s="1"/>
  <c r="H327" i="2"/>
  <c r="I327" i="7" s="1"/>
  <c r="G327" i="2"/>
  <c r="H327" i="7" s="1"/>
  <c r="F327" i="2"/>
  <c r="G327" i="7" s="1"/>
  <c r="E327" i="2"/>
  <c r="D327" i="2"/>
  <c r="C327" i="2"/>
  <c r="I326" i="2" a="1"/>
  <c r="I326" i="2" s="1"/>
  <c r="H326" i="2"/>
  <c r="I326" i="7" s="1"/>
  <c r="G326" i="2"/>
  <c r="H326" i="7" s="1"/>
  <c r="F326" i="2"/>
  <c r="G326" i="7" s="1"/>
  <c r="E326" i="2"/>
  <c r="D326" i="2"/>
  <c r="F326" i="7" s="1"/>
  <c r="C326" i="2"/>
  <c r="I325" i="2" a="1"/>
  <c r="I325" i="2" s="1"/>
  <c r="H325" i="2"/>
  <c r="I325" i="7" s="1"/>
  <c r="G325" i="2"/>
  <c r="H325" i="7" s="1"/>
  <c r="F325" i="2"/>
  <c r="G325" i="7" s="1"/>
  <c r="E325" i="2"/>
  <c r="D325" i="2"/>
  <c r="F325" i="7" s="1"/>
  <c r="C325" i="2"/>
  <c r="I324" i="2" a="1"/>
  <c r="I324" i="2" s="1"/>
  <c r="H324" i="2"/>
  <c r="I324" i="7" s="1"/>
  <c r="G324" i="2"/>
  <c r="H324" i="7" s="1"/>
  <c r="F324" i="2"/>
  <c r="G324" i="7" s="1"/>
  <c r="E324" i="2"/>
  <c r="D324" i="2"/>
  <c r="F324" i="7" s="1"/>
  <c r="O324" i="7" s="1"/>
  <c r="C324" i="2"/>
  <c r="I323" i="2" a="1"/>
  <c r="I323" i="2" s="1"/>
  <c r="H323" i="2"/>
  <c r="G323" i="2"/>
  <c r="H323" i="7" s="1"/>
  <c r="F323" i="2"/>
  <c r="G323" i="7" s="1"/>
  <c r="E323" i="2"/>
  <c r="D323" i="2"/>
  <c r="F323" i="7" s="1"/>
  <c r="C323" i="2"/>
  <c r="I322" i="2" a="1"/>
  <c r="I322" i="2" s="1"/>
  <c r="H322" i="2"/>
  <c r="I322" i="7" s="1"/>
  <c r="G322" i="2"/>
  <c r="H322" i="7" s="1"/>
  <c r="F322" i="2"/>
  <c r="G322" i="7" s="1"/>
  <c r="E322" i="2"/>
  <c r="D322" i="2"/>
  <c r="C322" i="2"/>
  <c r="I321" i="2" a="1"/>
  <c r="I321" i="2" s="1"/>
  <c r="H321" i="2"/>
  <c r="I321" i="7" s="1"/>
  <c r="G321" i="2"/>
  <c r="H321" i="7" s="1"/>
  <c r="F321" i="2"/>
  <c r="G321" i="7" s="1"/>
  <c r="E321" i="2"/>
  <c r="D321" i="2"/>
  <c r="F321" i="7" s="1"/>
  <c r="O321" i="7" s="1"/>
  <c r="C321" i="2"/>
  <c r="I320" i="2" a="1"/>
  <c r="I320" i="2" s="1"/>
  <c r="H320" i="2"/>
  <c r="I320" i="7" s="1"/>
  <c r="G320" i="2"/>
  <c r="F320" i="2"/>
  <c r="G320" i="7" s="1"/>
  <c r="E320" i="2"/>
  <c r="D320" i="2"/>
  <c r="C320" i="2"/>
  <c r="I319" i="2" a="1"/>
  <c r="I319" i="2" s="1"/>
  <c r="H319" i="2"/>
  <c r="I319" i="7" s="1"/>
  <c r="G319" i="2"/>
  <c r="H319" i="7" s="1"/>
  <c r="F319" i="2"/>
  <c r="G319" i="7" s="1"/>
  <c r="E319" i="2"/>
  <c r="D319" i="2"/>
  <c r="F319" i="7" s="1"/>
  <c r="O319" i="7" s="1"/>
  <c r="C319" i="2"/>
  <c r="I318" i="2" a="1"/>
  <c r="I318" i="2" s="1"/>
  <c r="H318" i="2"/>
  <c r="G318" i="2"/>
  <c r="H318" i="7" s="1"/>
  <c r="F318" i="2"/>
  <c r="G318" i="7" s="1"/>
  <c r="E318" i="2"/>
  <c r="D318" i="2"/>
  <c r="F318" i="7" s="1"/>
  <c r="C318" i="2"/>
  <c r="I317" i="2" a="1"/>
  <c r="I317" i="2" s="1"/>
  <c r="H317" i="2"/>
  <c r="I317" i="7" s="1"/>
  <c r="G317" i="2"/>
  <c r="H317" i="7" s="1"/>
  <c r="F317" i="2"/>
  <c r="G317" i="7" s="1"/>
  <c r="E317" i="2"/>
  <c r="D317" i="2"/>
  <c r="F317" i="7" s="1"/>
  <c r="C317" i="2"/>
  <c r="I316" i="2" a="1"/>
  <c r="I316" i="2" s="1"/>
  <c r="H316" i="2"/>
  <c r="G316" i="2"/>
  <c r="H316" i="7" s="1"/>
  <c r="F316" i="2"/>
  <c r="G316" i="7" s="1"/>
  <c r="E316" i="2"/>
  <c r="D316" i="2"/>
  <c r="F316" i="7" s="1"/>
  <c r="C316" i="2"/>
  <c r="I315" i="2" a="1"/>
  <c r="I315" i="2" s="1"/>
  <c r="H315" i="2"/>
  <c r="I315" i="7" s="1"/>
  <c r="G315" i="2"/>
  <c r="H315" i="7" s="1"/>
  <c r="F315" i="2"/>
  <c r="G315" i="7" s="1"/>
  <c r="E315" i="2"/>
  <c r="D315" i="2"/>
  <c r="C315" i="2"/>
  <c r="I314" i="2" a="1"/>
  <c r="I314" i="2" s="1"/>
  <c r="H314" i="2"/>
  <c r="I314" i="7" s="1"/>
  <c r="G314" i="2"/>
  <c r="H314" i="7" s="1"/>
  <c r="F314" i="2"/>
  <c r="G314" i="7" s="1"/>
  <c r="E314" i="2"/>
  <c r="D314" i="2"/>
  <c r="F314" i="7" s="1"/>
  <c r="C314" i="2"/>
  <c r="I313" i="2" a="1"/>
  <c r="I313" i="2" s="1"/>
  <c r="H313" i="2"/>
  <c r="I313" i="7" s="1"/>
  <c r="G313" i="2"/>
  <c r="H313" i="7" s="1"/>
  <c r="F313" i="2"/>
  <c r="G313" i="7" s="1"/>
  <c r="E313" i="2"/>
  <c r="D313" i="2"/>
  <c r="F313" i="7" s="1"/>
  <c r="C313" i="2"/>
  <c r="I312" i="2" a="1"/>
  <c r="I312" i="2" s="1"/>
  <c r="H312" i="2"/>
  <c r="I312" i="7" s="1"/>
  <c r="G312" i="2"/>
  <c r="H312" i="7" s="1"/>
  <c r="F312" i="2"/>
  <c r="G312" i="7" s="1"/>
  <c r="E312" i="2"/>
  <c r="D312" i="2"/>
  <c r="F312" i="7" s="1"/>
  <c r="O312" i="7" s="1"/>
  <c r="C312" i="2"/>
  <c r="I311" i="2" a="1"/>
  <c r="I311" i="2" s="1"/>
  <c r="H311" i="2"/>
  <c r="G311" i="2"/>
  <c r="H311" i="7" s="1"/>
  <c r="F311" i="2"/>
  <c r="G311" i="7" s="1"/>
  <c r="E311" i="2"/>
  <c r="D311" i="2"/>
  <c r="F311" i="7" s="1"/>
  <c r="C311" i="2"/>
  <c r="I310" i="2" a="1"/>
  <c r="I310" i="2" s="1"/>
  <c r="H310" i="2"/>
  <c r="I310" i="7" s="1"/>
  <c r="G310" i="2"/>
  <c r="H310" i="7" s="1"/>
  <c r="F310" i="2"/>
  <c r="G310" i="7" s="1"/>
  <c r="E310" i="2"/>
  <c r="D310" i="2"/>
  <c r="C310" i="2"/>
  <c r="I309" i="2" a="1"/>
  <c r="I309" i="2" s="1"/>
  <c r="H309" i="2"/>
  <c r="I309" i="7" s="1"/>
  <c r="G309" i="2"/>
  <c r="H309" i="7" s="1"/>
  <c r="F309" i="2"/>
  <c r="G309" i="7" s="1"/>
  <c r="E309" i="2"/>
  <c r="D309" i="2"/>
  <c r="F309" i="7" s="1"/>
  <c r="O309" i="7" s="1"/>
  <c r="C309" i="2"/>
  <c r="I308" i="2" a="1"/>
  <c r="I308" i="2" s="1"/>
  <c r="H308" i="2"/>
  <c r="I308" i="7" s="1"/>
  <c r="G308" i="2"/>
  <c r="F308" i="2"/>
  <c r="G308" i="7" s="1"/>
  <c r="E308" i="2"/>
  <c r="D308" i="2"/>
  <c r="C308" i="2"/>
  <c r="I307" i="2" a="1"/>
  <c r="I307" i="2" s="1"/>
  <c r="H307" i="2"/>
  <c r="I307" i="7" s="1"/>
  <c r="G307" i="2"/>
  <c r="H307" i="7" s="1"/>
  <c r="F307" i="2"/>
  <c r="G307" i="7" s="1"/>
  <c r="E307" i="2"/>
  <c r="D307" i="2"/>
  <c r="F307" i="7" s="1"/>
  <c r="O307" i="7" s="1"/>
  <c r="C307" i="2"/>
  <c r="I306" i="2" a="1"/>
  <c r="I306" i="2" s="1"/>
  <c r="H306" i="2"/>
  <c r="G306" i="2"/>
  <c r="H306" i="7" s="1"/>
  <c r="F306" i="2"/>
  <c r="G306" i="7" s="1"/>
  <c r="E306" i="2"/>
  <c r="D306" i="2"/>
  <c r="F306" i="7" s="1"/>
  <c r="C306" i="2"/>
  <c r="I305" i="2" a="1"/>
  <c r="I305" i="2" s="1"/>
  <c r="H305" i="2"/>
  <c r="I305" i="7" s="1"/>
  <c r="G305" i="2"/>
  <c r="H305" i="7" s="1"/>
  <c r="F305" i="2"/>
  <c r="G305" i="7" s="1"/>
  <c r="E305" i="2"/>
  <c r="D305" i="2"/>
  <c r="F305" i="7" s="1"/>
  <c r="C305" i="2"/>
  <c r="I304" i="2" a="1"/>
  <c r="I304" i="2" s="1"/>
  <c r="H304" i="2"/>
  <c r="G304" i="2"/>
  <c r="H304" i="7" s="1"/>
  <c r="F304" i="2"/>
  <c r="G304" i="7" s="1"/>
  <c r="E304" i="2"/>
  <c r="D304" i="2"/>
  <c r="F304" i="7" s="1"/>
  <c r="C304" i="2"/>
  <c r="I303" i="2" a="1"/>
  <c r="I303" i="2" s="1"/>
  <c r="H303" i="2"/>
  <c r="I303" i="7" s="1"/>
  <c r="G303" i="2"/>
  <c r="H303" i="7" s="1"/>
  <c r="F303" i="2"/>
  <c r="G303" i="7" s="1"/>
  <c r="E303" i="2"/>
  <c r="D303" i="2"/>
  <c r="C303" i="2"/>
  <c r="I302" i="2" a="1"/>
  <c r="I302" i="2" s="1"/>
  <c r="H302" i="2"/>
  <c r="I302" i="7" s="1"/>
  <c r="O302" i="7" s="1"/>
  <c r="G302" i="2"/>
  <c r="H302" i="7" s="1"/>
  <c r="F302" i="2"/>
  <c r="G302" i="7" s="1"/>
  <c r="E302" i="2"/>
  <c r="D302" i="2"/>
  <c r="F302" i="7" s="1"/>
  <c r="C302" i="2"/>
  <c r="I301" i="2" a="1"/>
  <c r="I301" i="2" s="1"/>
  <c r="H301" i="2"/>
  <c r="I301" i="7" s="1"/>
  <c r="G301" i="2"/>
  <c r="H301" i="7" s="1"/>
  <c r="F301" i="2"/>
  <c r="G301" i="7" s="1"/>
  <c r="E301" i="2"/>
  <c r="D301" i="2"/>
  <c r="F301" i="7" s="1"/>
  <c r="O301" i="7" s="1"/>
  <c r="C301" i="2"/>
  <c r="I300" i="2" a="1"/>
  <c r="I300" i="2" s="1"/>
  <c r="H300" i="2"/>
  <c r="I300" i="7" s="1"/>
  <c r="G300" i="2"/>
  <c r="H300" i="7" s="1"/>
  <c r="F300" i="2"/>
  <c r="G300" i="7" s="1"/>
  <c r="E300" i="2"/>
  <c r="D300" i="2"/>
  <c r="F300" i="7" s="1"/>
  <c r="O300" i="7" s="1"/>
  <c r="C300" i="2"/>
  <c r="I299" i="2" a="1"/>
  <c r="I299" i="2" s="1"/>
  <c r="H299" i="2"/>
  <c r="G299" i="2"/>
  <c r="H299" i="7" s="1"/>
  <c r="F299" i="2"/>
  <c r="G299" i="7" s="1"/>
  <c r="E299" i="2"/>
  <c r="D299" i="2"/>
  <c r="F299" i="7" s="1"/>
  <c r="C299" i="2"/>
  <c r="I298" i="2" a="1"/>
  <c r="I298" i="2" s="1"/>
  <c r="H298" i="2"/>
  <c r="I298" i="7" s="1"/>
  <c r="G298" i="2"/>
  <c r="H298" i="7" s="1"/>
  <c r="F298" i="2"/>
  <c r="G298" i="7" s="1"/>
  <c r="E298" i="2"/>
  <c r="D298" i="2"/>
  <c r="C298" i="2"/>
  <c r="I297" i="2" a="1"/>
  <c r="I297" i="2" s="1"/>
  <c r="H297" i="2"/>
  <c r="I297" i="7" s="1"/>
  <c r="G297" i="2"/>
  <c r="H297" i="7" s="1"/>
  <c r="F297" i="2"/>
  <c r="G297" i="7" s="1"/>
  <c r="E297" i="2"/>
  <c r="D297" i="2"/>
  <c r="F297" i="7" s="1"/>
  <c r="O297" i="7" s="1"/>
  <c r="C297" i="2"/>
  <c r="I296" i="2" a="1"/>
  <c r="I296" i="2" s="1"/>
  <c r="H296" i="2"/>
  <c r="G296" i="2"/>
  <c r="F296" i="2"/>
  <c r="G296" i="7" s="1"/>
  <c r="E296" i="2"/>
  <c r="D296" i="2"/>
  <c r="C296" i="2"/>
  <c r="I295" i="2" a="1"/>
  <c r="I295" i="2" s="1"/>
  <c r="H295" i="2"/>
  <c r="I295" i="7" s="1"/>
  <c r="G295" i="2"/>
  <c r="H295" i="7" s="1"/>
  <c r="F295" i="2"/>
  <c r="G295" i="7" s="1"/>
  <c r="E295" i="2"/>
  <c r="D295" i="2"/>
  <c r="F295" i="7" s="1"/>
  <c r="O295" i="7" s="1"/>
  <c r="C295" i="2"/>
  <c r="I294" i="2" a="1"/>
  <c r="I294" i="2" s="1"/>
  <c r="H294" i="2"/>
  <c r="G294" i="2"/>
  <c r="H294" i="7" s="1"/>
  <c r="F294" i="2"/>
  <c r="G294" i="7" s="1"/>
  <c r="E294" i="2"/>
  <c r="D294" i="2"/>
  <c r="F294" i="7" s="1"/>
  <c r="C294" i="2"/>
  <c r="I293" i="2" a="1"/>
  <c r="I293" i="2" s="1"/>
  <c r="H293" i="2"/>
  <c r="I293" i="7" s="1"/>
  <c r="G293" i="2"/>
  <c r="H293" i="7" s="1"/>
  <c r="F293" i="2"/>
  <c r="G293" i="7" s="1"/>
  <c r="E293" i="2"/>
  <c r="D293" i="2"/>
  <c r="F293" i="7" s="1"/>
  <c r="C293" i="2"/>
  <c r="I292" i="2" a="1"/>
  <c r="I292" i="2" s="1"/>
  <c r="H292" i="2"/>
  <c r="I292" i="7" s="1"/>
  <c r="G292" i="2"/>
  <c r="H292" i="7" s="1"/>
  <c r="F292" i="2"/>
  <c r="G292" i="7" s="1"/>
  <c r="E292" i="2"/>
  <c r="D292" i="2"/>
  <c r="F292" i="7" s="1"/>
  <c r="C292" i="2"/>
  <c r="I291" i="2" a="1"/>
  <c r="I291" i="2" s="1"/>
  <c r="H291" i="2"/>
  <c r="G291" i="2"/>
  <c r="F291" i="2"/>
  <c r="G291" i="7" s="1"/>
  <c r="E291" i="2"/>
  <c r="D291" i="2"/>
  <c r="C291" i="2"/>
  <c r="I290" i="2" a="1"/>
  <c r="I290" i="2" s="1"/>
  <c r="H290" i="2"/>
  <c r="I290" i="7" s="1"/>
  <c r="G290" i="2"/>
  <c r="H290" i="7" s="1"/>
  <c r="F290" i="2"/>
  <c r="G290" i="7" s="1"/>
  <c r="E290" i="2"/>
  <c r="D290" i="2"/>
  <c r="F290" i="7" s="1"/>
  <c r="C290" i="2"/>
  <c r="I289" i="2" a="1"/>
  <c r="I289" i="2" s="1"/>
  <c r="H289" i="2"/>
  <c r="G289" i="2"/>
  <c r="H289" i="7" s="1"/>
  <c r="F289" i="2"/>
  <c r="G289" i="7" s="1"/>
  <c r="E289" i="2"/>
  <c r="D289" i="2"/>
  <c r="F289" i="7" s="1"/>
  <c r="C289" i="2"/>
  <c r="I288" i="2" a="1"/>
  <c r="I288" i="2" s="1"/>
  <c r="H288" i="2"/>
  <c r="I288" i="7" s="1"/>
  <c r="G288" i="2"/>
  <c r="H288" i="7" s="1"/>
  <c r="F288" i="2"/>
  <c r="G288" i="7" s="1"/>
  <c r="E288" i="2"/>
  <c r="D288" i="2"/>
  <c r="F288" i="7" s="1"/>
  <c r="O288" i="7" s="1"/>
  <c r="C288" i="2"/>
  <c r="I287" i="2" a="1"/>
  <c r="I287" i="2" s="1"/>
  <c r="H287" i="2"/>
  <c r="G287" i="2"/>
  <c r="H287" i="7" s="1"/>
  <c r="F287" i="2"/>
  <c r="G287" i="7" s="1"/>
  <c r="E287" i="2"/>
  <c r="D287" i="2"/>
  <c r="F287" i="7" s="1"/>
  <c r="C287" i="2"/>
  <c r="I286" i="2" a="1"/>
  <c r="I286" i="2" s="1"/>
  <c r="H286" i="2"/>
  <c r="I286" i="7" s="1"/>
  <c r="G286" i="2"/>
  <c r="H286" i="7" s="1"/>
  <c r="F286" i="2"/>
  <c r="G286" i="7" s="1"/>
  <c r="E286" i="2"/>
  <c r="D286" i="2"/>
  <c r="C286" i="2"/>
  <c r="I285" i="2" a="1"/>
  <c r="I285" i="2" s="1"/>
  <c r="H285" i="2"/>
  <c r="I285" i="7" s="1"/>
  <c r="G285" i="2"/>
  <c r="H285" i="7" s="1"/>
  <c r="F285" i="2"/>
  <c r="G285" i="7" s="1"/>
  <c r="E285" i="2"/>
  <c r="D285" i="2"/>
  <c r="F285" i="7" s="1"/>
  <c r="O285" i="7" s="1"/>
  <c r="C285" i="2"/>
  <c r="I284" i="2" a="1"/>
  <c r="I284" i="2" s="1"/>
  <c r="H284" i="2"/>
  <c r="I284" i="7" s="1"/>
  <c r="G284" i="2"/>
  <c r="H284" i="7" s="1"/>
  <c r="F284" i="2"/>
  <c r="G284" i="7" s="1"/>
  <c r="E284" i="2"/>
  <c r="D284" i="2"/>
  <c r="F284" i="7" s="1"/>
  <c r="O284" i="7" s="1"/>
  <c r="C284" i="2"/>
  <c r="I283" i="2" a="1"/>
  <c r="I283" i="2" s="1"/>
  <c r="H283" i="2"/>
  <c r="I283" i="7" s="1"/>
  <c r="G283" i="2"/>
  <c r="H283" i="7" s="1"/>
  <c r="F283" i="2"/>
  <c r="G283" i="7" s="1"/>
  <c r="E283" i="2"/>
  <c r="D283" i="2"/>
  <c r="F283" i="7" s="1"/>
  <c r="O283" i="7" s="1"/>
  <c r="C283" i="2"/>
  <c r="I282" i="2" a="1"/>
  <c r="I282" i="2" s="1"/>
  <c r="H282" i="2"/>
  <c r="G282" i="2"/>
  <c r="H282" i="7" s="1"/>
  <c r="F282" i="2"/>
  <c r="G282" i="7" s="1"/>
  <c r="E282" i="2"/>
  <c r="D282" i="2"/>
  <c r="F282" i="7" s="1"/>
  <c r="C282" i="2"/>
  <c r="I281" i="2" a="1"/>
  <c r="I281" i="2" s="1"/>
  <c r="H281" i="2"/>
  <c r="I281" i="7" s="1"/>
  <c r="G281" i="2"/>
  <c r="H281" i="7" s="1"/>
  <c r="F281" i="2"/>
  <c r="G281" i="7" s="1"/>
  <c r="E281" i="2"/>
  <c r="D281" i="2"/>
  <c r="C281" i="2"/>
  <c r="I280" i="2" a="1"/>
  <c r="I280" i="2" s="1"/>
  <c r="H280" i="2"/>
  <c r="I280" i="7" s="1"/>
  <c r="G280" i="2"/>
  <c r="H280" i="7" s="1"/>
  <c r="F280" i="2"/>
  <c r="G280" i="7" s="1"/>
  <c r="E280" i="2"/>
  <c r="D280" i="2"/>
  <c r="F280" i="7" s="1"/>
  <c r="C280" i="2"/>
  <c r="I279" i="2" a="1"/>
  <c r="I279" i="2" s="1"/>
  <c r="H279" i="2"/>
  <c r="G279" i="2"/>
  <c r="F279" i="2"/>
  <c r="G279" i="7" s="1"/>
  <c r="E279" i="2"/>
  <c r="D279" i="2"/>
  <c r="C279" i="2"/>
  <c r="I278" i="2" a="1"/>
  <c r="I278" i="2" s="1"/>
  <c r="H278" i="2"/>
  <c r="I278" i="7" s="1"/>
  <c r="G278" i="2"/>
  <c r="H278" i="7" s="1"/>
  <c r="F278" i="2"/>
  <c r="G278" i="7" s="1"/>
  <c r="E278" i="2"/>
  <c r="D278" i="2"/>
  <c r="F278" i="7" s="1"/>
  <c r="C278" i="2"/>
  <c r="I277" i="2" a="1"/>
  <c r="I277" i="2" s="1"/>
  <c r="H277" i="2"/>
  <c r="G277" i="2"/>
  <c r="H277" i="7" s="1"/>
  <c r="F277" i="2"/>
  <c r="G277" i="7" s="1"/>
  <c r="E277" i="2"/>
  <c r="D277" i="2"/>
  <c r="F277" i="7" s="1"/>
  <c r="C277" i="2"/>
  <c r="I276" i="2" a="1"/>
  <c r="I276" i="2" s="1"/>
  <c r="H276" i="2"/>
  <c r="I276" i="7" s="1"/>
  <c r="G276" i="2"/>
  <c r="H276" i="7" s="1"/>
  <c r="F276" i="2"/>
  <c r="G276" i="7" s="1"/>
  <c r="E276" i="2"/>
  <c r="D276" i="2"/>
  <c r="F276" i="7" s="1"/>
  <c r="O276" i="7" s="1"/>
  <c r="C276" i="2"/>
  <c r="I275" i="2" a="1"/>
  <c r="I275" i="2" s="1"/>
  <c r="H275" i="2"/>
  <c r="G275" i="2"/>
  <c r="H275" i="7" s="1"/>
  <c r="F275" i="2"/>
  <c r="G275" i="7" s="1"/>
  <c r="E275" i="2"/>
  <c r="D275" i="2"/>
  <c r="F275" i="7" s="1"/>
  <c r="C275" i="2"/>
  <c r="I274" i="2" a="1"/>
  <c r="I274" i="2" s="1"/>
  <c r="H274" i="2"/>
  <c r="I274" i="7" s="1"/>
  <c r="G274" i="2"/>
  <c r="H274" i="7" s="1"/>
  <c r="F274" i="2"/>
  <c r="G274" i="7" s="1"/>
  <c r="E274" i="2"/>
  <c r="D274" i="2"/>
  <c r="C274" i="2"/>
  <c r="I273" i="2" a="1"/>
  <c r="I273" i="2" s="1"/>
  <c r="H273" i="2"/>
  <c r="I273" i="7" s="1"/>
  <c r="G273" i="2"/>
  <c r="H273" i="7" s="1"/>
  <c r="F273" i="2"/>
  <c r="G273" i="7" s="1"/>
  <c r="E273" i="2"/>
  <c r="D273" i="2"/>
  <c r="F273" i="7" s="1"/>
  <c r="O273" i="7" s="1"/>
  <c r="C273" i="2"/>
  <c r="I272" i="2" a="1"/>
  <c r="I272" i="2" s="1"/>
  <c r="H272" i="2"/>
  <c r="I272" i="7" s="1"/>
  <c r="G272" i="2"/>
  <c r="H272" i="7" s="1"/>
  <c r="F272" i="2"/>
  <c r="G272" i="7" s="1"/>
  <c r="E272" i="2"/>
  <c r="D272" i="2"/>
  <c r="F272" i="7" s="1"/>
  <c r="O272" i="7" s="1"/>
  <c r="C272" i="2"/>
  <c r="I271" i="2" a="1"/>
  <c r="I271" i="2" s="1"/>
  <c r="H271" i="2"/>
  <c r="I271" i="7" s="1"/>
  <c r="G271" i="2"/>
  <c r="H271" i="7" s="1"/>
  <c r="F271" i="2"/>
  <c r="G271" i="7" s="1"/>
  <c r="E271" i="2"/>
  <c r="D271" i="2"/>
  <c r="C271" i="2"/>
  <c r="I270" i="2" a="1"/>
  <c r="I270" i="2" s="1"/>
  <c r="H270" i="2"/>
  <c r="I270" i="7" s="1"/>
  <c r="G270" i="2"/>
  <c r="H270" i="7" s="1"/>
  <c r="F270" i="2"/>
  <c r="G270" i="7" s="1"/>
  <c r="E270" i="2"/>
  <c r="D270" i="2"/>
  <c r="F270" i="7" s="1"/>
  <c r="O270" i="7" s="1"/>
  <c r="C270" i="2"/>
  <c r="I269" i="2" a="1"/>
  <c r="I269" i="2" s="1"/>
  <c r="H269" i="2"/>
  <c r="I269" i="7" s="1"/>
  <c r="G269" i="2"/>
  <c r="H269" i="7" s="1"/>
  <c r="F269" i="2"/>
  <c r="G269" i="7" s="1"/>
  <c r="E269" i="2"/>
  <c r="D269" i="2"/>
  <c r="F269" i="7" s="1"/>
  <c r="C269" i="2"/>
  <c r="I268" i="2" a="1"/>
  <c r="I268" i="2" s="1"/>
  <c r="H268" i="2"/>
  <c r="I268" i="7" s="1"/>
  <c r="G268" i="2"/>
  <c r="H268" i="7" s="1"/>
  <c r="F268" i="2"/>
  <c r="G268" i="7" s="1"/>
  <c r="E268" i="2"/>
  <c r="D268" i="2"/>
  <c r="F268" i="7" s="1"/>
  <c r="C268" i="2"/>
  <c r="I267" i="2" a="1"/>
  <c r="I267" i="2" s="1"/>
  <c r="H267" i="2"/>
  <c r="I267" i="7" s="1"/>
  <c r="G267" i="2"/>
  <c r="F267" i="2"/>
  <c r="G267" i="7" s="1"/>
  <c r="E267" i="2"/>
  <c r="D267" i="2"/>
  <c r="C267" i="2"/>
  <c r="I266" i="2" a="1"/>
  <c r="I266" i="2" s="1"/>
  <c r="H266" i="2"/>
  <c r="I266" i="7" s="1"/>
  <c r="G266" i="2"/>
  <c r="H266" i="7" s="1"/>
  <c r="F266" i="2"/>
  <c r="G266" i="7" s="1"/>
  <c r="E266" i="2"/>
  <c r="D266" i="2"/>
  <c r="F266" i="7" s="1"/>
  <c r="C266" i="2"/>
  <c r="I265" i="2" a="1"/>
  <c r="I265" i="2" s="1"/>
  <c r="H265" i="2"/>
  <c r="G265" i="2"/>
  <c r="H265" i="7" s="1"/>
  <c r="F265" i="2"/>
  <c r="G265" i="7" s="1"/>
  <c r="E265" i="2"/>
  <c r="D265" i="2"/>
  <c r="F265" i="7" s="1"/>
  <c r="C265" i="2"/>
  <c r="I264" i="2" a="1"/>
  <c r="I264" i="2" s="1"/>
  <c r="H264" i="2"/>
  <c r="I264" i="7" s="1"/>
  <c r="G264" i="2"/>
  <c r="H264" i="7" s="1"/>
  <c r="F264" i="2"/>
  <c r="G264" i="7" s="1"/>
  <c r="E264" i="2"/>
  <c r="D264" i="2"/>
  <c r="F264" i="7" s="1"/>
  <c r="O264" i="7" s="1"/>
  <c r="C264" i="2"/>
  <c r="I263" i="2" a="1"/>
  <c r="I263" i="2" s="1"/>
  <c r="H263" i="2"/>
  <c r="G263" i="2"/>
  <c r="H263" i="7" s="1"/>
  <c r="F263" i="2"/>
  <c r="G263" i="7" s="1"/>
  <c r="E263" i="2"/>
  <c r="D263" i="2"/>
  <c r="F263" i="7" s="1"/>
  <c r="C263" i="2"/>
  <c r="I262" i="2" a="1"/>
  <c r="I262" i="2" s="1"/>
  <c r="H262" i="2"/>
  <c r="G262" i="2"/>
  <c r="H262" i="7" s="1"/>
  <c r="F262" i="2"/>
  <c r="G262" i="7" s="1"/>
  <c r="E262" i="2"/>
  <c r="D262" i="2"/>
  <c r="C262" i="2"/>
  <c r="I261" i="2" a="1"/>
  <c r="I261" i="2" s="1"/>
  <c r="H261" i="2"/>
  <c r="I261" i="7" s="1"/>
  <c r="G261" i="2"/>
  <c r="H261" i="7" s="1"/>
  <c r="F261" i="2"/>
  <c r="G261" i="7" s="1"/>
  <c r="E261" i="2"/>
  <c r="D261" i="2"/>
  <c r="F261" i="7" s="1"/>
  <c r="O261" i="7" s="1"/>
  <c r="C261" i="2"/>
  <c r="I260" i="2" a="1"/>
  <c r="I260" i="2" s="1"/>
  <c r="H260" i="2"/>
  <c r="I260" i="7" s="1"/>
  <c r="G260" i="2"/>
  <c r="H260" i="7" s="1"/>
  <c r="F260" i="2"/>
  <c r="G260" i="7" s="1"/>
  <c r="E260" i="2"/>
  <c r="D260" i="2"/>
  <c r="F260" i="7" s="1"/>
  <c r="O260" i="7" s="1"/>
  <c r="C260" i="2"/>
  <c r="I259" i="2" a="1"/>
  <c r="I259" i="2" s="1"/>
  <c r="H259" i="2"/>
  <c r="I259" i="7" s="1"/>
  <c r="G259" i="2"/>
  <c r="H259" i="7" s="1"/>
  <c r="F259" i="2"/>
  <c r="G259" i="7" s="1"/>
  <c r="E259" i="2"/>
  <c r="D259" i="2"/>
  <c r="C259" i="2"/>
  <c r="I258" i="2" a="1"/>
  <c r="I258" i="2" s="1"/>
  <c r="H258" i="2"/>
  <c r="G258" i="2"/>
  <c r="H258" i="7" s="1"/>
  <c r="F258" i="2"/>
  <c r="G258" i="7" s="1"/>
  <c r="E258" i="2"/>
  <c r="D258" i="2"/>
  <c r="F258" i="7" s="1"/>
  <c r="C258" i="2"/>
  <c r="I257" i="2" a="1"/>
  <c r="I257" i="2" s="1"/>
  <c r="H257" i="2"/>
  <c r="I257" i="7" s="1"/>
  <c r="G257" i="2"/>
  <c r="H257" i="7" s="1"/>
  <c r="F257" i="2"/>
  <c r="G257" i="7" s="1"/>
  <c r="E257" i="2"/>
  <c r="D257" i="2"/>
  <c r="C257" i="2"/>
  <c r="I256" i="2" a="1"/>
  <c r="I256" i="2" s="1"/>
  <c r="H256" i="2"/>
  <c r="I256" i="7" s="1"/>
  <c r="G256" i="2"/>
  <c r="H256" i="7" s="1"/>
  <c r="F256" i="2"/>
  <c r="G256" i="7" s="1"/>
  <c r="E256" i="2"/>
  <c r="D256" i="2"/>
  <c r="F256" i="7" s="1"/>
  <c r="C256" i="2"/>
  <c r="I255" i="2" a="1"/>
  <c r="I255" i="2" s="1"/>
  <c r="H255" i="2"/>
  <c r="I255" i="7" s="1"/>
  <c r="G255" i="2"/>
  <c r="F255" i="2"/>
  <c r="G255" i="7" s="1"/>
  <c r="E255" i="2"/>
  <c r="D255" i="2"/>
  <c r="C255" i="2"/>
  <c r="I254" i="2" a="1"/>
  <c r="I254" i="2" s="1"/>
  <c r="H254" i="2"/>
  <c r="I254" i="7" s="1"/>
  <c r="G254" i="2"/>
  <c r="H254" i="7" s="1"/>
  <c r="F254" i="2"/>
  <c r="G254" i="7" s="1"/>
  <c r="E254" i="2"/>
  <c r="D254" i="2"/>
  <c r="F254" i="7" s="1"/>
  <c r="C254" i="2"/>
  <c r="I253" i="2" a="1"/>
  <c r="I253" i="2" s="1"/>
  <c r="H253" i="2"/>
  <c r="G253" i="2"/>
  <c r="H253" i="7" s="1"/>
  <c r="F253" i="2"/>
  <c r="G253" i="7" s="1"/>
  <c r="E253" i="2"/>
  <c r="D253" i="2"/>
  <c r="F253" i="7" s="1"/>
  <c r="C253" i="2"/>
  <c r="I252" i="2" a="1"/>
  <c r="I252" i="2" s="1"/>
  <c r="H252" i="2"/>
  <c r="I252" i="7" s="1"/>
  <c r="G252" i="2"/>
  <c r="H252" i="7" s="1"/>
  <c r="F252" i="2"/>
  <c r="G252" i="7" s="1"/>
  <c r="E252" i="2"/>
  <c r="D252" i="2"/>
  <c r="F252" i="7" s="1"/>
  <c r="O252" i="7" s="1"/>
  <c r="C252" i="2"/>
  <c r="I251" i="2" a="1"/>
  <c r="I251" i="2" s="1"/>
  <c r="H251" i="2"/>
  <c r="G251" i="2"/>
  <c r="H251" i="7" s="1"/>
  <c r="F251" i="2"/>
  <c r="G251" i="7" s="1"/>
  <c r="E251" i="2"/>
  <c r="D251" i="2"/>
  <c r="F251" i="7" s="1"/>
  <c r="C251" i="2"/>
  <c r="I250" i="2" a="1"/>
  <c r="I250" i="2" s="1"/>
  <c r="H250" i="2"/>
  <c r="G250" i="2"/>
  <c r="H250" i="7" s="1"/>
  <c r="F250" i="2"/>
  <c r="G250" i="7" s="1"/>
  <c r="E250" i="2"/>
  <c r="D250" i="2"/>
  <c r="C250" i="2"/>
  <c r="I249" i="2" a="1"/>
  <c r="I249" i="2" s="1"/>
  <c r="H249" i="2"/>
  <c r="I249" i="7" s="1"/>
  <c r="G249" i="2"/>
  <c r="H249" i="7" s="1"/>
  <c r="F249" i="2"/>
  <c r="G249" i="7" s="1"/>
  <c r="E249" i="2"/>
  <c r="D249" i="2"/>
  <c r="F249" i="7" s="1"/>
  <c r="O249" i="7" s="1"/>
  <c r="C249" i="2"/>
  <c r="I248" i="2" a="1"/>
  <c r="I248" i="2" s="1"/>
  <c r="H248" i="2"/>
  <c r="I248" i="7" s="1"/>
  <c r="G248" i="2"/>
  <c r="H248" i="7" s="1"/>
  <c r="F248" i="2"/>
  <c r="G248" i="7" s="1"/>
  <c r="E248" i="2"/>
  <c r="D248" i="2"/>
  <c r="F248" i="7" s="1"/>
  <c r="O248" i="7" s="1"/>
  <c r="C248" i="2"/>
  <c r="I247" i="2" a="1"/>
  <c r="I247" i="2" s="1"/>
  <c r="H247" i="2"/>
  <c r="I247" i="7" s="1"/>
  <c r="G247" i="2"/>
  <c r="H247" i="7" s="1"/>
  <c r="F247" i="2"/>
  <c r="G247" i="7" s="1"/>
  <c r="E247" i="2"/>
  <c r="D247" i="2"/>
  <c r="C247" i="2"/>
  <c r="I246" i="2" a="1"/>
  <c r="I246" i="2" s="1"/>
  <c r="H246" i="2"/>
  <c r="G246" i="2"/>
  <c r="H246" i="7" s="1"/>
  <c r="F246" i="2"/>
  <c r="G246" i="7" s="1"/>
  <c r="E246" i="2"/>
  <c r="D246" i="2"/>
  <c r="F246" i="7" s="1"/>
  <c r="C246" i="2"/>
  <c r="I245" i="2" a="1"/>
  <c r="I245" i="2" s="1"/>
  <c r="H245" i="2"/>
  <c r="I245" i="7" s="1"/>
  <c r="G245" i="2"/>
  <c r="H245" i="7" s="1"/>
  <c r="F245" i="2"/>
  <c r="G245" i="7" s="1"/>
  <c r="E245" i="2"/>
  <c r="D245" i="2"/>
  <c r="C245" i="2"/>
  <c r="I244" i="2" a="1"/>
  <c r="I244" i="2" s="1"/>
  <c r="H244" i="2"/>
  <c r="I244" i="7" s="1"/>
  <c r="G244" i="2"/>
  <c r="H244" i="7" s="1"/>
  <c r="F244" i="2"/>
  <c r="G244" i="7" s="1"/>
  <c r="E244" i="2"/>
  <c r="D244" i="2"/>
  <c r="F244" i="7" s="1"/>
  <c r="C244" i="2"/>
  <c r="I243" i="2" a="1"/>
  <c r="I243" i="2" s="1"/>
  <c r="H243" i="2"/>
  <c r="I243" i="7" s="1"/>
  <c r="G243" i="2"/>
  <c r="F243" i="2"/>
  <c r="G243" i="7" s="1"/>
  <c r="E243" i="2"/>
  <c r="D243" i="2"/>
  <c r="C243" i="2"/>
  <c r="I242" i="2" a="1"/>
  <c r="I242" i="2" s="1"/>
  <c r="H242" i="2"/>
  <c r="I242" i="7" s="1"/>
  <c r="G242" i="2"/>
  <c r="H242" i="7" s="1"/>
  <c r="F242" i="2"/>
  <c r="G242" i="7" s="1"/>
  <c r="E242" i="2"/>
  <c r="D242" i="2"/>
  <c r="F242" i="7" s="1"/>
  <c r="C242" i="2"/>
  <c r="I241" i="2" a="1"/>
  <c r="I241" i="2" s="1"/>
  <c r="H241" i="2"/>
  <c r="G241" i="2"/>
  <c r="H241" i="7" s="1"/>
  <c r="F241" i="2"/>
  <c r="G241" i="7" s="1"/>
  <c r="E241" i="2"/>
  <c r="D241" i="2"/>
  <c r="F241" i="7" s="1"/>
  <c r="C241" i="2"/>
  <c r="I240" i="2" a="1"/>
  <c r="I240" i="2" s="1"/>
  <c r="H240" i="2"/>
  <c r="I240" i="7" s="1"/>
  <c r="G240" i="2"/>
  <c r="H240" i="7" s="1"/>
  <c r="F240" i="2"/>
  <c r="G240" i="7" s="1"/>
  <c r="E240" i="2"/>
  <c r="D240" i="2"/>
  <c r="F240" i="7" s="1"/>
  <c r="O240" i="7" s="1"/>
  <c r="C240" i="2"/>
  <c r="I239" i="2" a="1"/>
  <c r="I239" i="2" s="1"/>
  <c r="H239" i="2"/>
  <c r="G239" i="2"/>
  <c r="H239" i="7" s="1"/>
  <c r="F239" i="2"/>
  <c r="G239" i="7" s="1"/>
  <c r="E239" i="2"/>
  <c r="D239" i="2"/>
  <c r="F239" i="7" s="1"/>
  <c r="C239" i="2"/>
  <c r="I238" i="2" a="1"/>
  <c r="I238" i="2" s="1"/>
  <c r="H238" i="2"/>
  <c r="G238" i="2"/>
  <c r="H238" i="7" s="1"/>
  <c r="F238" i="2"/>
  <c r="G238" i="7" s="1"/>
  <c r="E238" i="2"/>
  <c r="D238" i="2"/>
  <c r="C238" i="2"/>
  <c r="I237" i="2" a="1"/>
  <c r="I237" i="2" s="1"/>
  <c r="H237" i="2"/>
  <c r="I237" i="7" s="1"/>
  <c r="G237" i="2"/>
  <c r="H237" i="7" s="1"/>
  <c r="F237" i="2"/>
  <c r="G237" i="7" s="1"/>
  <c r="E237" i="2"/>
  <c r="D237" i="2"/>
  <c r="F237" i="7" s="1"/>
  <c r="O237" i="7" s="1"/>
  <c r="C237" i="2"/>
  <c r="I236" i="2" a="1"/>
  <c r="I236" i="2" s="1"/>
  <c r="H236" i="2"/>
  <c r="I236" i="7" s="1"/>
  <c r="G236" i="2"/>
  <c r="H236" i="7" s="1"/>
  <c r="F236" i="2"/>
  <c r="G236" i="7" s="1"/>
  <c r="E236" i="2"/>
  <c r="D236" i="2"/>
  <c r="F236" i="7" s="1"/>
  <c r="O236" i="7" s="1"/>
  <c r="C236" i="2"/>
  <c r="I235" i="2" a="1"/>
  <c r="I235" i="2" s="1"/>
  <c r="H235" i="2"/>
  <c r="I235" i="7" s="1"/>
  <c r="G235" i="2"/>
  <c r="H235" i="7" s="1"/>
  <c r="F235" i="2"/>
  <c r="G235" i="7" s="1"/>
  <c r="E235" i="2"/>
  <c r="D235" i="2"/>
  <c r="C235" i="2"/>
  <c r="I234" i="2" a="1"/>
  <c r="I234" i="2" s="1"/>
  <c r="H234" i="2"/>
  <c r="G234" i="2"/>
  <c r="H234" i="7" s="1"/>
  <c r="F234" i="2"/>
  <c r="G234" i="7" s="1"/>
  <c r="E234" i="2"/>
  <c r="D234" i="2"/>
  <c r="C234" i="2"/>
  <c r="I233" i="2" a="1"/>
  <c r="I233" i="2" s="1"/>
  <c r="H233" i="2"/>
  <c r="I233" i="7" s="1"/>
  <c r="G233" i="2"/>
  <c r="H233" i="7" s="1"/>
  <c r="F233" i="2"/>
  <c r="G233" i="7" s="1"/>
  <c r="E233" i="2"/>
  <c r="D233" i="2"/>
  <c r="C233" i="2"/>
  <c r="I232" i="2" a="1"/>
  <c r="I232" i="2" s="1"/>
  <c r="H232" i="2"/>
  <c r="I232" i="7" s="1"/>
  <c r="G232" i="2"/>
  <c r="H232" i="7" s="1"/>
  <c r="F232" i="2"/>
  <c r="G232" i="7" s="1"/>
  <c r="E232" i="2"/>
  <c r="D232" i="2"/>
  <c r="F232" i="7" s="1"/>
  <c r="C232" i="2"/>
  <c r="I231" i="2" a="1"/>
  <c r="I231" i="2" s="1"/>
  <c r="H231" i="2"/>
  <c r="I231" i="7" s="1"/>
  <c r="G231" i="2"/>
  <c r="F231" i="2"/>
  <c r="G231" i="7" s="1"/>
  <c r="E231" i="2"/>
  <c r="D231" i="2"/>
  <c r="C231" i="2"/>
  <c r="I230" i="2" a="1"/>
  <c r="I230" i="2" s="1"/>
  <c r="H230" i="2"/>
  <c r="I230" i="7" s="1"/>
  <c r="G230" i="2"/>
  <c r="H230" i="7" s="1"/>
  <c r="F230" i="2"/>
  <c r="G230" i="7" s="1"/>
  <c r="E230" i="2"/>
  <c r="D230" i="2"/>
  <c r="C230" i="2"/>
  <c r="I229" i="2" a="1"/>
  <c r="I229" i="2" s="1"/>
  <c r="H229" i="2"/>
  <c r="G229" i="2"/>
  <c r="H229" i="7" s="1"/>
  <c r="F229" i="2"/>
  <c r="G229" i="7" s="1"/>
  <c r="E229" i="2"/>
  <c r="D229" i="2"/>
  <c r="F229" i="7" s="1"/>
  <c r="C229" i="2"/>
  <c r="I228" i="2" a="1"/>
  <c r="I228" i="2" s="1"/>
  <c r="H228" i="2"/>
  <c r="I228" i="7" s="1"/>
  <c r="G228" i="2"/>
  <c r="H228" i="7" s="1"/>
  <c r="F228" i="2"/>
  <c r="G228" i="7" s="1"/>
  <c r="E228" i="2"/>
  <c r="D228" i="2"/>
  <c r="F228" i="7" s="1"/>
  <c r="O228" i="7" s="1"/>
  <c r="C228" i="2"/>
  <c r="I227" i="2" a="1"/>
  <c r="I227" i="2" s="1"/>
  <c r="H227" i="2"/>
  <c r="G227" i="2"/>
  <c r="H227" i="7" s="1"/>
  <c r="F227" i="2"/>
  <c r="G227" i="7" s="1"/>
  <c r="E227" i="2"/>
  <c r="D227" i="2"/>
  <c r="F227" i="7" s="1"/>
  <c r="C227" i="2"/>
  <c r="I226" i="2" a="1"/>
  <c r="I226" i="2" s="1"/>
  <c r="H226" i="2"/>
  <c r="G226" i="2"/>
  <c r="H226" i="7" s="1"/>
  <c r="F226" i="2"/>
  <c r="G226" i="7" s="1"/>
  <c r="E226" i="2"/>
  <c r="D226" i="2"/>
  <c r="C226" i="2"/>
  <c r="I225" i="2" a="1"/>
  <c r="I225" i="2" s="1"/>
  <c r="H225" i="2"/>
  <c r="I225" i="7" s="1"/>
  <c r="G225" i="2"/>
  <c r="H225" i="7" s="1"/>
  <c r="F225" i="2"/>
  <c r="G225" i="7" s="1"/>
  <c r="E225" i="2"/>
  <c r="D225" i="2"/>
  <c r="F225" i="7" s="1"/>
  <c r="O225" i="7" s="1"/>
  <c r="C225" i="2"/>
  <c r="I224" i="2" a="1"/>
  <c r="I224" i="2" s="1"/>
  <c r="H224" i="2"/>
  <c r="I224" i="7" s="1"/>
  <c r="G224" i="2"/>
  <c r="H224" i="7" s="1"/>
  <c r="F224" i="2"/>
  <c r="G224" i="7" s="1"/>
  <c r="E224" i="2"/>
  <c r="D224" i="2"/>
  <c r="F224" i="7" s="1"/>
  <c r="O224" i="7" s="1"/>
  <c r="C224" i="2"/>
  <c r="I223" i="2" a="1"/>
  <c r="I223" i="2" s="1"/>
  <c r="H223" i="2"/>
  <c r="I223" i="7" s="1"/>
  <c r="G223" i="2"/>
  <c r="H223" i="7" s="1"/>
  <c r="F223" i="2"/>
  <c r="G223" i="7" s="1"/>
  <c r="E223" i="2"/>
  <c r="D223" i="2"/>
  <c r="C223" i="2"/>
  <c r="I222" i="2" a="1"/>
  <c r="I222" i="2" s="1"/>
  <c r="H222" i="2"/>
  <c r="G222" i="2"/>
  <c r="H222" i="7" s="1"/>
  <c r="F222" i="2"/>
  <c r="G222" i="7" s="1"/>
  <c r="E222" i="2"/>
  <c r="D222" i="2"/>
  <c r="F222" i="7" s="1"/>
  <c r="C222" i="2"/>
  <c r="I221" i="2" a="1"/>
  <c r="I221" i="2" s="1"/>
  <c r="H221" i="2"/>
  <c r="I221" i="7" s="1"/>
  <c r="G221" i="2"/>
  <c r="H221" i="7" s="1"/>
  <c r="F221" i="2"/>
  <c r="G221" i="7" s="1"/>
  <c r="E221" i="2"/>
  <c r="D221" i="2"/>
  <c r="C221" i="2"/>
  <c r="I220" i="2" a="1"/>
  <c r="I220" i="2" s="1"/>
  <c r="H220" i="2"/>
  <c r="I220" i="7" s="1"/>
  <c r="G220" i="2"/>
  <c r="H220" i="7" s="1"/>
  <c r="F220" i="2"/>
  <c r="G220" i="7" s="1"/>
  <c r="E220" i="2"/>
  <c r="D220" i="2"/>
  <c r="F220" i="7" s="1"/>
  <c r="C220" i="2"/>
  <c r="I219" i="2" a="1"/>
  <c r="I219" i="2" s="1"/>
  <c r="H219" i="2"/>
  <c r="G219" i="2"/>
  <c r="F219" i="2"/>
  <c r="G219" i="7" s="1"/>
  <c r="E219" i="2"/>
  <c r="D219" i="2"/>
  <c r="C219" i="2"/>
  <c r="I218" i="2" a="1"/>
  <c r="I218" i="2" s="1"/>
  <c r="H218" i="2"/>
  <c r="I218" i="7" s="1"/>
  <c r="G218" i="2"/>
  <c r="H218" i="7" s="1"/>
  <c r="F218" i="2"/>
  <c r="G218" i="7" s="1"/>
  <c r="E218" i="2"/>
  <c r="D218" i="2"/>
  <c r="C218" i="2"/>
  <c r="I217" i="2" a="1"/>
  <c r="I217" i="2" s="1"/>
  <c r="H217" i="2"/>
  <c r="G217" i="2"/>
  <c r="H217" i="7" s="1"/>
  <c r="F217" i="2"/>
  <c r="G217" i="7" s="1"/>
  <c r="E217" i="2"/>
  <c r="D217" i="2"/>
  <c r="F217" i="7" s="1"/>
  <c r="C217" i="2"/>
  <c r="I216" i="2" a="1"/>
  <c r="I216" i="2" s="1"/>
  <c r="H216" i="2"/>
  <c r="I216" i="7" s="1"/>
  <c r="G216" i="2"/>
  <c r="H216" i="7" s="1"/>
  <c r="F216" i="2"/>
  <c r="G216" i="7" s="1"/>
  <c r="E216" i="2"/>
  <c r="D216" i="2"/>
  <c r="F216" i="7" s="1"/>
  <c r="O216" i="7" s="1"/>
  <c r="C216" i="2"/>
  <c r="I215" i="2" a="1"/>
  <c r="I215" i="2" s="1"/>
  <c r="H215" i="2"/>
  <c r="G215" i="2"/>
  <c r="H215" i="7" s="1"/>
  <c r="F215" i="2"/>
  <c r="G215" i="7" s="1"/>
  <c r="E215" i="2"/>
  <c r="D215" i="2"/>
  <c r="F215" i="7" s="1"/>
  <c r="C215" i="2"/>
  <c r="I214" i="2" a="1"/>
  <c r="I214" i="2" s="1"/>
  <c r="H214" i="2"/>
  <c r="I214" i="7" s="1"/>
  <c r="G214" i="2"/>
  <c r="H214" i="7" s="1"/>
  <c r="F214" i="2"/>
  <c r="G214" i="7" s="1"/>
  <c r="E214" i="2"/>
  <c r="D214" i="2"/>
  <c r="C214" i="2"/>
  <c r="I213" i="2" a="1"/>
  <c r="I213" i="2" s="1"/>
  <c r="H213" i="2"/>
  <c r="I213" i="7" s="1"/>
  <c r="G213" i="2"/>
  <c r="H213" i="7" s="1"/>
  <c r="F213" i="2"/>
  <c r="G213" i="7" s="1"/>
  <c r="E213" i="2"/>
  <c r="D213" i="2"/>
  <c r="F213" i="7" s="1"/>
  <c r="O213" i="7" s="1"/>
  <c r="C213" i="2"/>
  <c r="I212" i="2" a="1"/>
  <c r="I212" i="2" s="1"/>
  <c r="H212" i="2"/>
  <c r="I212" i="7" s="1"/>
  <c r="G212" i="2"/>
  <c r="H212" i="7" s="1"/>
  <c r="F212" i="2"/>
  <c r="G212" i="7" s="1"/>
  <c r="E212" i="2"/>
  <c r="D212" i="2"/>
  <c r="F212" i="7" s="1"/>
  <c r="O212" i="7" s="1"/>
  <c r="C212" i="2"/>
  <c r="I211" i="2" a="1"/>
  <c r="I211" i="2" s="1"/>
  <c r="H211" i="2"/>
  <c r="I211" i="7" s="1"/>
  <c r="G211" i="2"/>
  <c r="H211" i="7" s="1"/>
  <c r="F211" i="2"/>
  <c r="G211" i="7" s="1"/>
  <c r="E211" i="2"/>
  <c r="D211" i="2"/>
  <c r="C211" i="2"/>
  <c r="I210" i="2" a="1"/>
  <c r="I210" i="2" s="1"/>
  <c r="H210" i="2"/>
  <c r="G210" i="2"/>
  <c r="H210" i="7" s="1"/>
  <c r="F210" i="2"/>
  <c r="G210" i="7" s="1"/>
  <c r="E210" i="2"/>
  <c r="D210" i="2"/>
  <c r="F210" i="7" s="1"/>
  <c r="C210" i="2"/>
  <c r="I209" i="2" a="1"/>
  <c r="I209" i="2" s="1"/>
  <c r="H209" i="2"/>
  <c r="I209" i="7" s="1"/>
  <c r="G209" i="2"/>
  <c r="H209" i="7" s="1"/>
  <c r="F209" i="2"/>
  <c r="G209" i="7" s="1"/>
  <c r="E209" i="2"/>
  <c r="D209" i="2"/>
  <c r="C209" i="2"/>
  <c r="I208" i="2" a="1"/>
  <c r="I208" i="2" s="1"/>
  <c r="H208" i="2"/>
  <c r="I208" i="7" s="1"/>
  <c r="G208" i="2"/>
  <c r="H208" i="7" s="1"/>
  <c r="F208" i="2"/>
  <c r="G208" i="7" s="1"/>
  <c r="E208" i="2"/>
  <c r="D208" i="2"/>
  <c r="F208" i="7" s="1"/>
  <c r="C208" i="2"/>
  <c r="I207" i="2" a="1"/>
  <c r="I207" i="2" s="1"/>
  <c r="H207" i="2"/>
  <c r="G207" i="2"/>
  <c r="F207" i="2"/>
  <c r="G207" i="7" s="1"/>
  <c r="E207" i="2"/>
  <c r="D207" i="2"/>
  <c r="C207" i="2"/>
  <c r="I206" i="2" a="1"/>
  <c r="I206" i="2" s="1"/>
  <c r="H206" i="2"/>
  <c r="I206" i="7" s="1"/>
  <c r="G206" i="2"/>
  <c r="H206" i="7" s="1"/>
  <c r="F206" i="2"/>
  <c r="G206" i="7" s="1"/>
  <c r="E206" i="2"/>
  <c r="D206" i="2"/>
  <c r="C206" i="2"/>
  <c r="I205" i="2" a="1"/>
  <c r="I205" i="2" s="1"/>
  <c r="H205" i="2"/>
  <c r="I205" i="7" s="1"/>
  <c r="G205" i="2"/>
  <c r="H205" i="7" s="1"/>
  <c r="F205" i="2"/>
  <c r="G205" i="7" s="1"/>
  <c r="E205" i="2"/>
  <c r="D205" i="2"/>
  <c r="F205" i="7" s="1"/>
  <c r="O205" i="7" s="1"/>
  <c r="C205" i="2"/>
  <c r="I204" i="2" a="1"/>
  <c r="I204" i="2" s="1"/>
  <c r="H204" i="2"/>
  <c r="I204" i="7" s="1"/>
  <c r="G204" i="2"/>
  <c r="H204" i="7" s="1"/>
  <c r="F204" i="2"/>
  <c r="G204" i="7" s="1"/>
  <c r="E204" i="2"/>
  <c r="D204" i="2"/>
  <c r="F204" i="7" s="1"/>
  <c r="O204" i="7" s="1"/>
  <c r="C204" i="2"/>
  <c r="I203" i="2" a="1"/>
  <c r="I203" i="2" s="1"/>
  <c r="H203" i="2"/>
  <c r="G203" i="2"/>
  <c r="H203" i="7" s="1"/>
  <c r="F203" i="2"/>
  <c r="G203" i="7" s="1"/>
  <c r="E203" i="2"/>
  <c r="D203" i="2"/>
  <c r="F203" i="7" s="1"/>
  <c r="C203" i="2"/>
  <c r="I202" i="2" a="1"/>
  <c r="I202" i="2" s="1"/>
  <c r="H202" i="2"/>
  <c r="I202" i="7" s="1"/>
  <c r="G202" i="2"/>
  <c r="H202" i="7" s="1"/>
  <c r="F202" i="2"/>
  <c r="G202" i="7" s="1"/>
  <c r="E202" i="2"/>
  <c r="D202" i="2"/>
  <c r="C202" i="2"/>
  <c r="I201" i="2" a="1"/>
  <c r="I201" i="2" s="1"/>
  <c r="H201" i="2"/>
  <c r="G201" i="2"/>
  <c r="H201" i="7" s="1"/>
  <c r="F201" i="2"/>
  <c r="G201" i="7" s="1"/>
  <c r="E201" i="2"/>
  <c r="D201" i="2"/>
  <c r="F201" i="7" s="1"/>
  <c r="C201" i="2"/>
  <c r="I200" i="2" a="1"/>
  <c r="I200" i="2" s="1"/>
  <c r="G200" i="2"/>
  <c r="F200" i="2"/>
  <c r="G200" i="7" s="1"/>
  <c r="E200" i="2"/>
  <c r="D200" i="2"/>
  <c r="C200" i="2"/>
  <c r="I199" i="2" a="1"/>
  <c r="I199" i="2" s="1"/>
  <c r="G199" i="2"/>
  <c r="H199" i="7" s="1"/>
  <c r="F199" i="2"/>
  <c r="G199" i="7" s="1"/>
  <c r="E199" i="2"/>
  <c r="D199" i="2"/>
  <c r="F199" i="7" s="1"/>
  <c r="O199" i="7" s="1"/>
  <c r="C199" i="2"/>
  <c r="I198" i="2" a="1"/>
  <c r="I198" i="2" s="1"/>
  <c r="G198" i="2"/>
  <c r="F198" i="2"/>
  <c r="G198" i="7" s="1"/>
  <c r="E198" i="2"/>
  <c r="D198" i="2"/>
  <c r="C198" i="2"/>
  <c r="I197" i="2" a="1"/>
  <c r="I197" i="2" s="1"/>
  <c r="G197" i="2"/>
  <c r="H197" i="7" s="1"/>
  <c r="F197" i="2"/>
  <c r="G197" i="7" s="1"/>
  <c r="E197" i="2"/>
  <c r="D197" i="2"/>
  <c r="F197" i="7" s="1"/>
  <c r="O197" i="7" s="1"/>
  <c r="C197" i="2"/>
  <c r="I196" i="2" a="1"/>
  <c r="I196" i="2" s="1"/>
  <c r="G196" i="2"/>
  <c r="F196" i="2"/>
  <c r="G196" i="7" s="1"/>
  <c r="E196" i="2"/>
  <c r="D196" i="2"/>
  <c r="C196" i="2"/>
  <c r="I195" i="2" a="1"/>
  <c r="I195" i="2" s="1"/>
  <c r="G195" i="2"/>
  <c r="H195" i="7" s="1"/>
  <c r="F195" i="2"/>
  <c r="G195" i="7" s="1"/>
  <c r="E195" i="2"/>
  <c r="D195" i="2"/>
  <c r="F195" i="7" s="1"/>
  <c r="O195" i="7" s="1"/>
  <c r="C195" i="2"/>
  <c r="I194" i="2" a="1"/>
  <c r="I194" i="2" s="1"/>
  <c r="G194" i="2"/>
  <c r="F194" i="2"/>
  <c r="G194" i="7" s="1"/>
  <c r="E194" i="2"/>
  <c r="D194" i="2"/>
  <c r="C194" i="2"/>
  <c r="I193" i="2" a="1"/>
  <c r="I193" i="2" s="1"/>
  <c r="G193" i="2"/>
  <c r="H193" i="7" s="1"/>
  <c r="F193" i="2"/>
  <c r="G193" i="7" s="1"/>
  <c r="E193" i="2"/>
  <c r="D193" i="2"/>
  <c r="F193" i="7" s="1"/>
  <c r="O193" i="7" s="1"/>
  <c r="C193" i="2"/>
  <c r="I192" i="2" a="1"/>
  <c r="I192" i="2" s="1"/>
  <c r="G192" i="2"/>
  <c r="F192" i="2"/>
  <c r="G192" i="7" s="1"/>
  <c r="E192" i="2"/>
  <c r="D192" i="2"/>
  <c r="C192" i="2"/>
  <c r="I191" i="2" a="1"/>
  <c r="I191" i="2" s="1"/>
  <c r="G191" i="2"/>
  <c r="H191" i="7" s="1"/>
  <c r="F191" i="2"/>
  <c r="G191" i="7" s="1"/>
  <c r="E191" i="2"/>
  <c r="D191" i="2"/>
  <c r="F191" i="7" s="1"/>
  <c r="O191" i="7" s="1"/>
  <c r="C191" i="2"/>
  <c r="I190" i="2" a="1"/>
  <c r="I190" i="2" s="1"/>
  <c r="G190" i="2"/>
  <c r="F190" i="2"/>
  <c r="G190" i="7" s="1"/>
  <c r="E190" i="2"/>
  <c r="D190" i="2"/>
  <c r="C190" i="2"/>
  <c r="I189" i="2" a="1"/>
  <c r="I189" i="2" s="1"/>
  <c r="G189" i="2"/>
  <c r="H189" i="7" s="1"/>
  <c r="F189" i="2"/>
  <c r="G189" i="7" s="1"/>
  <c r="E189" i="2"/>
  <c r="D189" i="2"/>
  <c r="F189" i="7" s="1"/>
  <c r="O189" i="7" s="1"/>
  <c r="C189" i="2"/>
  <c r="I188" i="2" a="1"/>
  <c r="I188" i="2" s="1"/>
  <c r="G188" i="2"/>
  <c r="F188" i="2"/>
  <c r="G188" i="7" s="1"/>
  <c r="E188" i="2"/>
  <c r="D188" i="2"/>
  <c r="C188" i="2"/>
  <c r="I187" i="2" a="1"/>
  <c r="I187" i="2" s="1"/>
  <c r="G187" i="2"/>
  <c r="H187" i="7" s="1"/>
  <c r="F187" i="2"/>
  <c r="G187" i="7" s="1"/>
  <c r="E187" i="2"/>
  <c r="D187" i="2"/>
  <c r="F187" i="7" s="1"/>
  <c r="O187" i="7" s="1"/>
  <c r="C187" i="2"/>
  <c r="I186" i="2" a="1"/>
  <c r="I186" i="2" s="1"/>
  <c r="G186" i="2"/>
  <c r="F186" i="2"/>
  <c r="G186" i="7" s="1"/>
  <c r="E186" i="2"/>
  <c r="D186" i="2"/>
  <c r="C186" i="2"/>
  <c r="I185" i="2" a="1"/>
  <c r="I185" i="2" s="1"/>
  <c r="G185" i="2"/>
  <c r="H185" i="7" s="1"/>
  <c r="F185" i="2"/>
  <c r="G185" i="7" s="1"/>
  <c r="E185" i="2"/>
  <c r="D185" i="2"/>
  <c r="F185" i="7" s="1"/>
  <c r="O185" i="7" s="1"/>
  <c r="C185" i="2"/>
  <c r="I184" i="2" a="1"/>
  <c r="I184" i="2" s="1"/>
  <c r="G184" i="2"/>
  <c r="F184" i="2"/>
  <c r="G184" i="7" s="1"/>
  <c r="E184" i="2"/>
  <c r="D184" i="2"/>
  <c r="C184" i="2"/>
  <c r="I183" i="2" a="1"/>
  <c r="I183" i="2" s="1"/>
  <c r="G183" i="2"/>
  <c r="H183" i="7" s="1"/>
  <c r="F183" i="2"/>
  <c r="G183" i="7" s="1"/>
  <c r="E183" i="2"/>
  <c r="D183" i="2"/>
  <c r="F183" i="7" s="1"/>
  <c r="O183" i="7" s="1"/>
  <c r="C183" i="2"/>
  <c r="I182" i="2" a="1"/>
  <c r="I182" i="2" s="1"/>
  <c r="G182" i="2"/>
  <c r="F182" i="2"/>
  <c r="G182" i="7" s="1"/>
  <c r="E182" i="2"/>
  <c r="D182" i="2"/>
  <c r="C182" i="2"/>
  <c r="I181" i="2" a="1"/>
  <c r="I181" i="2" s="1"/>
  <c r="G181" i="2"/>
  <c r="H181" i="7" s="1"/>
  <c r="F181" i="2"/>
  <c r="G181" i="7" s="1"/>
  <c r="E181" i="2"/>
  <c r="D181" i="2"/>
  <c r="F181" i="7" s="1"/>
  <c r="O181" i="7" s="1"/>
  <c r="C181" i="2"/>
  <c r="I180" i="2" a="1"/>
  <c r="I180" i="2" s="1"/>
  <c r="G180" i="2"/>
  <c r="F180" i="2"/>
  <c r="G180" i="7" s="1"/>
  <c r="E180" i="2"/>
  <c r="D180" i="2"/>
  <c r="C180" i="2"/>
  <c r="I179" i="2" a="1"/>
  <c r="I179" i="2" s="1"/>
  <c r="G179" i="2"/>
  <c r="H179" i="7" s="1"/>
  <c r="F179" i="2"/>
  <c r="G179" i="7" s="1"/>
  <c r="E179" i="2"/>
  <c r="D179" i="2"/>
  <c r="F179" i="7" s="1"/>
  <c r="O179" i="7" s="1"/>
  <c r="C179" i="2"/>
  <c r="I178" i="2" a="1"/>
  <c r="I178" i="2" s="1"/>
  <c r="G178" i="2"/>
  <c r="F178" i="2"/>
  <c r="G178" i="7" s="1"/>
  <c r="E178" i="2"/>
  <c r="D178" i="2"/>
  <c r="C178" i="2"/>
  <c r="I177" i="2" a="1"/>
  <c r="I177" i="2" s="1"/>
  <c r="G177" i="2"/>
  <c r="H177" i="7" s="1"/>
  <c r="F177" i="2"/>
  <c r="G177" i="7" s="1"/>
  <c r="E177" i="2"/>
  <c r="D177" i="2"/>
  <c r="F177" i="7" s="1"/>
  <c r="O177" i="7" s="1"/>
  <c r="C177" i="2"/>
  <c r="I176" i="2" a="1"/>
  <c r="I176" i="2" s="1"/>
  <c r="G176" i="2"/>
  <c r="F176" i="2"/>
  <c r="G176" i="7" s="1"/>
  <c r="E176" i="2"/>
  <c r="D176" i="2"/>
  <c r="C176" i="2"/>
  <c r="I175" i="2" a="1"/>
  <c r="I175" i="2" s="1"/>
  <c r="G175" i="2"/>
  <c r="H175" i="7" s="1"/>
  <c r="F175" i="2"/>
  <c r="G175" i="7" s="1"/>
  <c r="E175" i="2"/>
  <c r="D175" i="2"/>
  <c r="F175" i="7" s="1"/>
  <c r="O175" i="7" s="1"/>
  <c r="C175" i="2"/>
  <c r="I174" i="2" a="1"/>
  <c r="I174" i="2" s="1"/>
  <c r="G174" i="2"/>
  <c r="F174" i="2"/>
  <c r="G174" i="7" s="1"/>
  <c r="E174" i="2"/>
  <c r="D174" i="2"/>
  <c r="C174" i="2"/>
  <c r="I173" i="2" a="1"/>
  <c r="I173" i="2" s="1"/>
  <c r="G173" i="2"/>
  <c r="H173" i="7" s="1"/>
  <c r="F173" i="2"/>
  <c r="G173" i="7" s="1"/>
  <c r="E173" i="2"/>
  <c r="D173" i="2"/>
  <c r="F173" i="7" s="1"/>
  <c r="O173" i="7" s="1"/>
  <c r="C173" i="2"/>
  <c r="I172" i="2" a="1"/>
  <c r="I172" i="2" s="1"/>
  <c r="G172" i="2"/>
  <c r="F172" i="2"/>
  <c r="G172" i="7" s="1"/>
  <c r="E172" i="2"/>
  <c r="D172" i="2"/>
  <c r="C172" i="2"/>
  <c r="I171" i="2" a="1"/>
  <c r="I171" i="2" s="1"/>
  <c r="G171" i="2"/>
  <c r="F171" i="2"/>
  <c r="G171" i="7" s="1"/>
  <c r="E171" i="2"/>
  <c r="D171" i="2"/>
  <c r="F171" i="7" s="1"/>
  <c r="O171" i="7" s="1"/>
  <c r="C171" i="2"/>
  <c r="I170" i="2" a="1"/>
  <c r="I170" i="2" s="1"/>
  <c r="G170" i="2"/>
  <c r="F170" i="2"/>
  <c r="G170" i="7" s="1"/>
  <c r="E170" i="2"/>
  <c r="D170" i="2"/>
  <c r="C170" i="2"/>
  <c r="I169" i="2" a="1"/>
  <c r="I169" i="2" s="1"/>
  <c r="G169" i="2"/>
  <c r="H169" i="7" s="1"/>
  <c r="F169" i="2"/>
  <c r="G169" i="7" s="1"/>
  <c r="E169" i="2"/>
  <c r="D169" i="2"/>
  <c r="F169" i="7" s="1"/>
  <c r="O169" i="7" s="1"/>
  <c r="C169" i="2"/>
  <c r="I168" i="2" a="1"/>
  <c r="I168" i="2" s="1"/>
  <c r="G168" i="2"/>
  <c r="F168" i="2"/>
  <c r="E168" i="2"/>
  <c r="D168" i="2"/>
  <c r="C168" i="2"/>
  <c r="I167" i="2" a="1"/>
  <c r="I167" i="2" s="1"/>
  <c r="G167" i="2"/>
  <c r="H167" i="7" s="1"/>
  <c r="F167" i="2"/>
  <c r="G167" i="7" s="1"/>
  <c r="E167" i="2"/>
  <c r="D167" i="2"/>
  <c r="F167" i="7" s="1"/>
  <c r="O167" i="7" s="1"/>
  <c r="C167" i="2"/>
  <c r="I166" i="2" a="1"/>
  <c r="I166" i="2" s="1"/>
  <c r="G166" i="2"/>
  <c r="H166" i="7" s="1"/>
  <c r="F166" i="2"/>
  <c r="G166" i="7" s="1"/>
  <c r="E166" i="2"/>
  <c r="D166" i="2"/>
  <c r="F166" i="7" s="1"/>
  <c r="O166" i="7" s="1"/>
  <c r="C166" i="2"/>
  <c r="I165" i="2" a="1"/>
  <c r="I165" i="2" s="1"/>
  <c r="G165" i="2"/>
  <c r="H165" i="7" s="1"/>
  <c r="F165" i="2"/>
  <c r="G165" i="7" s="1"/>
  <c r="E165" i="2"/>
  <c r="D165" i="2"/>
  <c r="C165" i="2"/>
  <c r="I164" i="2" a="1"/>
  <c r="I164" i="2" s="1"/>
  <c r="G164" i="2"/>
  <c r="H164" i="7" s="1"/>
  <c r="F164" i="2"/>
  <c r="E164" i="2"/>
  <c r="D164" i="2"/>
  <c r="F164" i="7" s="1"/>
  <c r="O164" i="7" s="1"/>
  <c r="C164" i="2"/>
  <c r="I163" i="2" a="1"/>
  <c r="I163" i="2" s="1"/>
  <c r="G163" i="2"/>
  <c r="H163" i="7" s="1"/>
  <c r="F163" i="2"/>
  <c r="G163" i="7" s="1"/>
  <c r="E163" i="2"/>
  <c r="D163" i="2"/>
  <c r="F163" i="7" s="1"/>
  <c r="O163" i="7" s="1"/>
  <c r="C163" i="2"/>
  <c r="I162" i="2" a="1"/>
  <c r="I162" i="2" s="1"/>
  <c r="G162" i="2"/>
  <c r="H162" i="7" s="1"/>
  <c r="F162" i="2"/>
  <c r="E162" i="2"/>
  <c r="D162" i="2"/>
  <c r="F162" i="7" s="1"/>
  <c r="O162" i="7" s="1"/>
  <c r="C162" i="2"/>
  <c r="I161" i="2" a="1"/>
  <c r="I161" i="2" s="1"/>
  <c r="G161" i="2"/>
  <c r="H161" i="7" s="1"/>
  <c r="F161" i="2"/>
  <c r="G161" i="7" s="1"/>
  <c r="E161" i="2"/>
  <c r="D161" i="2"/>
  <c r="F161" i="7" s="1"/>
  <c r="O161" i="7" s="1"/>
  <c r="C161" i="2"/>
  <c r="I160" i="2" a="1"/>
  <c r="I160" i="2" s="1"/>
  <c r="G160" i="2"/>
  <c r="H160" i="7" s="1"/>
  <c r="F160" i="2"/>
  <c r="E160" i="2"/>
  <c r="D160" i="2"/>
  <c r="F160" i="7" s="1"/>
  <c r="O160" i="7" s="1"/>
  <c r="C160" i="2"/>
  <c r="I159" i="2" a="1"/>
  <c r="I159" i="2" s="1"/>
  <c r="G159" i="2"/>
  <c r="H159" i="7" s="1"/>
  <c r="F159" i="2"/>
  <c r="G159" i="7" s="1"/>
  <c r="E159" i="2"/>
  <c r="D159" i="2"/>
  <c r="F159" i="7" s="1"/>
  <c r="O159" i="7" s="1"/>
  <c r="C159" i="2"/>
  <c r="I158" i="2" a="1"/>
  <c r="I158" i="2" s="1"/>
  <c r="G158" i="2"/>
  <c r="H158" i="7" s="1"/>
  <c r="F158" i="2"/>
  <c r="E158" i="2"/>
  <c r="D158" i="2"/>
  <c r="F158" i="7" s="1"/>
  <c r="O158" i="7" s="1"/>
  <c r="C158" i="2"/>
  <c r="I157" i="2" a="1"/>
  <c r="I157" i="2" s="1"/>
  <c r="G157" i="2"/>
  <c r="H157" i="7" s="1"/>
  <c r="F157" i="2"/>
  <c r="G157" i="7" s="1"/>
  <c r="E157" i="2"/>
  <c r="D157" i="2"/>
  <c r="F157" i="7" s="1"/>
  <c r="O157" i="7" s="1"/>
  <c r="C157" i="2"/>
  <c r="I156" i="2" a="1"/>
  <c r="I156" i="2" s="1"/>
  <c r="G156" i="2"/>
  <c r="H156" i="7" s="1"/>
  <c r="F156" i="2"/>
  <c r="E156" i="2"/>
  <c r="D156" i="2"/>
  <c r="F156" i="7" s="1"/>
  <c r="O156" i="7" s="1"/>
  <c r="C156" i="2"/>
  <c r="I155" i="2" a="1"/>
  <c r="I155" i="2" s="1"/>
  <c r="G155" i="2"/>
  <c r="H155" i="7" s="1"/>
  <c r="F155" i="2"/>
  <c r="G155" i="7" s="1"/>
  <c r="E155" i="2"/>
  <c r="D155" i="2"/>
  <c r="F155" i="7" s="1"/>
  <c r="O155" i="7" s="1"/>
  <c r="C155" i="2"/>
  <c r="I154" i="2" a="1"/>
  <c r="I154" i="2" s="1"/>
  <c r="G154" i="2"/>
  <c r="H154" i="7" s="1"/>
  <c r="F154" i="2"/>
  <c r="E154" i="2"/>
  <c r="D154" i="2"/>
  <c r="F154" i="7" s="1"/>
  <c r="O154" i="7" s="1"/>
  <c r="C154" i="2"/>
  <c r="I153" i="2" a="1"/>
  <c r="I153" i="2" s="1"/>
  <c r="G153" i="2"/>
  <c r="H153" i="7" s="1"/>
  <c r="F153" i="2"/>
  <c r="G153" i="7" s="1"/>
  <c r="E153" i="2"/>
  <c r="D153" i="2"/>
  <c r="C153" i="2"/>
  <c r="I152" i="2" a="1"/>
  <c r="I152" i="2" s="1"/>
  <c r="G152" i="2"/>
  <c r="H152" i="7" s="1"/>
  <c r="F152" i="2"/>
  <c r="E152" i="2"/>
  <c r="D152" i="2"/>
  <c r="F152" i="7" s="1"/>
  <c r="O152" i="7" s="1"/>
  <c r="C152" i="2"/>
  <c r="I151" i="2" a="1"/>
  <c r="I151" i="2" s="1"/>
  <c r="G151" i="2"/>
  <c r="H151" i="7" s="1"/>
  <c r="F151" i="2"/>
  <c r="G151" i="7" s="1"/>
  <c r="E151" i="2"/>
  <c r="D151" i="2"/>
  <c r="C151" i="2"/>
  <c r="I150" i="2" a="1"/>
  <c r="I150" i="2" s="1"/>
  <c r="G150" i="2"/>
  <c r="H150" i="7" s="1"/>
  <c r="F150" i="2"/>
  <c r="E150" i="2"/>
  <c r="D150" i="2"/>
  <c r="F150" i="7" s="1"/>
  <c r="O150" i="7" s="1"/>
  <c r="C150" i="2"/>
  <c r="I149" i="2" a="1"/>
  <c r="I149" i="2" s="1"/>
  <c r="G149" i="2"/>
  <c r="H149" i="7" s="1"/>
  <c r="F149" i="2"/>
  <c r="G149" i="7" s="1"/>
  <c r="E149" i="2"/>
  <c r="D149" i="2"/>
  <c r="C149" i="2"/>
  <c r="I148" i="2" a="1"/>
  <c r="I148" i="2" s="1"/>
  <c r="G148" i="2"/>
  <c r="H148" i="7" s="1"/>
  <c r="F148" i="2"/>
  <c r="E148" i="2"/>
  <c r="D148" i="2"/>
  <c r="F148" i="7" s="1"/>
  <c r="O148" i="7" s="1"/>
  <c r="C148" i="2"/>
  <c r="I147" i="2" a="1"/>
  <c r="I147" i="2" s="1"/>
  <c r="G147" i="2"/>
  <c r="H147" i="7" s="1"/>
  <c r="F147" i="2"/>
  <c r="G147" i="7" s="1"/>
  <c r="E147" i="2"/>
  <c r="D147" i="2"/>
  <c r="C147" i="2"/>
  <c r="I146" i="2" a="1"/>
  <c r="I146" i="2" s="1"/>
  <c r="G146" i="2"/>
  <c r="H146" i="7" s="1"/>
  <c r="F146" i="2"/>
  <c r="E146" i="2"/>
  <c r="D146" i="2"/>
  <c r="F146" i="7" s="1"/>
  <c r="O146" i="7" s="1"/>
  <c r="C146" i="2"/>
  <c r="I145" i="2" a="1"/>
  <c r="I145" i="2" s="1"/>
  <c r="G145" i="2"/>
  <c r="H145" i="7" s="1"/>
  <c r="F145" i="2"/>
  <c r="G145" i="7" s="1"/>
  <c r="E145" i="2"/>
  <c r="D145" i="2"/>
  <c r="C145" i="2"/>
  <c r="I144" i="2" a="1"/>
  <c r="I144" i="2" s="1"/>
  <c r="G144" i="2"/>
  <c r="H144" i="7" s="1"/>
  <c r="F144" i="2"/>
  <c r="E144" i="2"/>
  <c r="D144" i="2"/>
  <c r="F144" i="7" s="1"/>
  <c r="O144" i="7" s="1"/>
  <c r="C144" i="2"/>
  <c r="I143" i="2" a="1"/>
  <c r="I143" i="2" s="1"/>
  <c r="G143" i="2"/>
  <c r="H143" i="7" s="1"/>
  <c r="F143" i="2"/>
  <c r="G143" i="7" s="1"/>
  <c r="E143" i="2"/>
  <c r="D143" i="2"/>
  <c r="C143" i="2"/>
  <c r="I142" i="2" a="1"/>
  <c r="I142" i="2" s="1"/>
  <c r="G142" i="2"/>
  <c r="H142" i="7" s="1"/>
  <c r="F142" i="2"/>
  <c r="G142" i="7" s="1"/>
  <c r="E142" i="2"/>
  <c r="D142" i="2"/>
  <c r="F142" i="7" s="1"/>
  <c r="O142" i="7" s="1"/>
  <c r="C142" i="2"/>
  <c r="I141" i="2" a="1"/>
  <c r="I141" i="2" s="1"/>
  <c r="G141" i="2"/>
  <c r="H141" i="7" s="1"/>
  <c r="F141" i="2"/>
  <c r="E141" i="2"/>
  <c r="D141" i="2"/>
  <c r="C141" i="2"/>
  <c r="I140" i="2" a="1"/>
  <c r="I140" i="2" s="1"/>
  <c r="G140" i="2"/>
  <c r="H140" i="7" s="1"/>
  <c r="F140" i="2"/>
  <c r="E140" i="2"/>
  <c r="D140" i="2"/>
  <c r="F140" i="7" s="1"/>
  <c r="O140" i="7" s="1"/>
  <c r="C140" i="2"/>
  <c r="I139" i="2" a="1"/>
  <c r="I139" i="2" s="1"/>
  <c r="G139" i="2"/>
  <c r="H139" i="7" s="1"/>
  <c r="F139" i="2"/>
  <c r="G139" i="7" s="1"/>
  <c r="E139" i="2"/>
  <c r="D139" i="2"/>
  <c r="F139" i="7" s="1"/>
  <c r="O139" i="7" s="1"/>
  <c r="C139" i="2"/>
  <c r="I138" i="2" a="1"/>
  <c r="I138" i="2" s="1"/>
  <c r="G138" i="2"/>
  <c r="H138" i="7" s="1"/>
  <c r="F138" i="2"/>
  <c r="E138" i="2"/>
  <c r="D138" i="2"/>
  <c r="F138" i="7" s="1"/>
  <c r="O138" i="7" s="1"/>
  <c r="C138" i="2"/>
  <c r="I137" i="2" a="1"/>
  <c r="I137" i="2" s="1"/>
  <c r="G137" i="2"/>
  <c r="H137" i="7" s="1"/>
  <c r="F137" i="2"/>
  <c r="G137" i="7" s="1"/>
  <c r="E137" i="2"/>
  <c r="D137" i="2"/>
  <c r="F137" i="7" s="1"/>
  <c r="O137" i="7" s="1"/>
  <c r="C137" i="2"/>
  <c r="I136" i="2" a="1"/>
  <c r="I136" i="2" s="1"/>
  <c r="G136" i="2"/>
  <c r="H136" i="7" s="1"/>
  <c r="F136" i="2"/>
  <c r="E136" i="2"/>
  <c r="D136" i="2"/>
  <c r="F136" i="7" s="1"/>
  <c r="O136" i="7" s="1"/>
  <c r="C136" i="2"/>
  <c r="I135" i="2" a="1"/>
  <c r="I135" i="2" s="1"/>
  <c r="G135" i="2"/>
  <c r="H135" i="7" s="1"/>
  <c r="F135" i="2"/>
  <c r="G135" i="7" s="1"/>
  <c r="E135" i="2"/>
  <c r="D135" i="2"/>
  <c r="F135" i="7" s="1"/>
  <c r="O135" i="7" s="1"/>
  <c r="C135" i="2"/>
  <c r="I134" i="2" a="1"/>
  <c r="I134" i="2" s="1"/>
  <c r="G134" i="2"/>
  <c r="H134" i="7" s="1"/>
  <c r="F134" i="2"/>
  <c r="E134" i="2"/>
  <c r="D134" i="2"/>
  <c r="F134" i="7" s="1"/>
  <c r="O134" i="7" s="1"/>
  <c r="C134" i="2"/>
  <c r="I133" i="2" a="1"/>
  <c r="I133" i="2" s="1"/>
  <c r="G133" i="2"/>
  <c r="H133" i="7" s="1"/>
  <c r="F133" i="2"/>
  <c r="G133" i="7" s="1"/>
  <c r="E133" i="2"/>
  <c r="D133" i="2"/>
  <c r="F133" i="7" s="1"/>
  <c r="O133" i="7" s="1"/>
  <c r="C133" i="2"/>
  <c r="I132" i="2" a="1"/>
  <c r="I132" i="2" s="1"/>
  <c r="G132" i="2"/>
  <c r="H132" i="7" s="1"/>
  <c r="F132" i="2"/>
  <c r="E132" i="2"/>
  <c r="D132" i="2"/>
  <c r="F132" i="7" s="1"/>
  <c r="O132" i="7" s="1"/>
  <c r="C132" i="2"/>
  <c r="I131" i="2" a="1"/>
  <c r="I131" i="2" s="1"/>
  <c r="G131" i="2"/>
  <c r="H131" i="7" s="1"/>
  <c r="F131" i="2"/>
  <c r="G131" i="7" s="1"/>
  <c r="E131" i="2"/>
  <c r="D131" i="2"/>
  <c r="F131" i="7" s="1"/>
  <c r="O131" i="7" s="1"/>
  <c r="C131" i="2"/>
  <c r="I130" i="2" a="1"/>
  <c r="I130" i="2" s="1"/>
  <c r="G130" i="2"/>
  <c r="H130" i="7" s="1"/>
  <c r="F130" i="2"/>
  <c r="E130" i="2"/>
  <c r="D130" i="2"/>
  <c r="F130" i="7" s="1"/>
  <c r="O130" i="7" s="1"/>
  <c r="C130" i="2"/>
  <c r="I129" i="2" a="1"/>
  <c r="I129" i="2" s="1"/>
  <c r="G129" i="2"/>
  <c r="H129" i="7" s="1"/>
  <c r="F129" i="2"/>
  <c r="G129" i="7" s="1"/>
  <c r="E129" i="2"/>
  <c r="D129" i="2"/>
  <c r="C129" i="2"/>
  <c r="I128" i="2" a="1"/>
  <c r="I128" i="2" s="1"/>
  <c r="G128" i="2"/>
  <c r="H128" i="7" s="1"/>
  <c r="F128" i="2"/>
  <c r="E128" i="2"/>
  <c r="D128" i="2"/>
  <c r="F128" i="7" s="1"/>
  <c r="O128" i="7" s="1"/>
  <c r="C128" i="2"/>
  <c r="I127" i="2" a="1"/>
  <c r="I127" i="2" s="1"/>
  <c r="G127" i="2"/>
  <c r="H127" i="7" s="1"/>
  <c r="F127" i="2"/>
  <c r="G127" i="7" s="1"/>
  <c r="E127" i="2"/>
  <c r="D127" i="2"/>
  <c r="C127" i="2"/>
  <c r="I126" i="2" a="1"/>
  <c r="I126" i="2" s="1"/>
  <c r="G126" i="2"/>
  <c r="H126" i="7" s="1"/>
  <c r="F126" i="2"/>
  <c r="E126" i="2"/>
  <c r="D126" i="2"/>
  <c r="C126" i="2"/>
  <c r="I125" i="2" a="1"/>
  <c r="I125" i="2" s="1"/>
  <c r="G125" i="2"/>
  <c r="H125" i="7" s="1"/>
  <c r="F125" i="2"/>
  <c r="G125" i="7" s="1"/>
  <c r="E125" i="2"/>
  <c r="D125" i="2"/>
  <c r="C125" i="2"/>
  <c r="I124" i="2" a="1"/>
  <c r="I124" i="2" s="1"/>
  <c r="G124" i="2"/>
  <c r="H124" i="7" s="1"/>
  <c r="F124" i="2"/>
  <c r="E124" i="2"/>
  <c r="D124" i="2"/>
  <c r="F124" i="7" s="1"/>
  <c r="O124" i="7" s="1"/>
  <c r="C124" i="2"/>
  <c r="I123" i="2" a="1"/>
  <c r="I123" i="2" s="1"/>
  <c r="G123" i="2"/>
  <c r="H123" i="7" s="1"/>
  <c r="F123" i="2"/>
  <c r="G123" i="7" s="1"/>
  <c r="E123" i="2"/>
  <c r="D123" i="2"/>
  <c r="C123" i="2"/>
  <c r="I122" i="2" a="1"/>
  <c r="I122" i="2" s="1"/>
  <c r="G122" i="2"/>
  <c r="H122" i="7" s="1"/>
  <c r="F122" i="2"/>
  <c r="E122" i="2"/>
  <c r="D122" i="2"/>
  <c r="F122" i="7" s="1"/>
  <c r="O122" i="7" s="1"/>
  <c r="C122" i="2"/>
  <c r="I121" i="2" a="1"/>
  <c r="I121" i="2" s="1"/>
  <c r="G121" i="2"/>
  <c r="H121" i="7" s="1"/>
  <c r="F121" i="2"/>
  <c r="G121" i="7" s="1"/>
  <c r="E121" i="2"/>
  <c r="D121" i="2"/>
  <c r="C121" i="2"/>
  <c r="I120" i="2" a="1"/>
  <c r="I120" i="2" s="1"/>
  <c r="G120" i="2"/>
  <c r="H120" i="7" s="1"/>
  <c r="F120" i="2"/>
  <c r="E120" i="2"/>
  <c r="D120" i="2"/>
  <c r="F120" i="7" s="1"/>
  <c r="O120" i="7" s="1"/>
  <c r="C120" i="2"/>
  <c r="I119" i="2" a="1"/>
  <c r="I119" i="2" s="1"/>
  <c r="G119" i="2"/>
  <c r="H119" i="7" s="1"/>
  <c r="F119" i="2"/>
  <c r="G119" i="7" s="1"/>
  <c r="E119" i="2"/>
  <c r="D119" i="2"/>
  <c r="C119" i="2"/>
  <c r="I118" i="2" a="1"/>
  <c r="I118" i="2" s="1"/>
  <c r="G118" i="2"/>
  <c r="H118" i="7" s="1"/>
  <c r="F118" i="2"/>
  <c r="G118" i="7" s="1"/>
  <c r="E118" i="2"/>
  <c r="D118" i="2"/>
  <c r="F118" i="7" s="1"/>
  <c r="O118" i="7" s="1"/>
  <c r="C118" i="2"/>
  <c r="I117" i="2" a="1"/>
  <c r="I117" i="2" s="1"/>
  <c r="G117" i="2"/>
  <c r="H117" i="7" s="1"/>
  <c r="F117" i="2"/>
  <c r="G117" i="7" s="1"/>
  <c r="E117" i="2"/>
  <c r="D117" i="2"/>
  <c r="C117" i="2"/>
  <c r="I116" i="2" a="1"/>
  <c r="I116" i="2" s="1"/>
  <c r="G116" i="2"/>
  <c r="H116" i="7" s="1"/>
  <c r="F116" i="2"/>
  <c r="E116" i="2"/>
  <c r="D116" i="2"/>
  <c r="F116" i="7" s="1"/>
  <c r="O116" i="7" s="1"/>
  <c r="C116" i="2"/>
  <c r="I115" i="2" a="1"/>
  <c r="I115" i="2" s="1"/>
  <c r="G115" i="2"/>
  <c r="H115" i="7" s="1"/>
  <c r="F115" i="2"/>
  <c r="G115" i="7" s="1"/>
  <c r="E115" i="2"/>
  <c r="D115" i="2"/>
  <c r="F115" i="7" s="1"/>
  <c r="O115" i="7" s="1"/>
  <c r="C115" i="2"/>
  <c r="I114" i="2" a="1"/>
  <c r="I114" i="2" s="1"/>
  <c r="G114" i="2"/>
  <c r="H114" i="7" s="1"/>
  <c r="F114" i="2"/>
  <c r="E114" i="2"/>
  <c r="D114" i="2"/>
  <c r="F114" i="7" s="1"/>
  <c r="O114" i="7" s="1"/>
  <c r="C114" i="2"/>
  <c r="I113" i="2" a="1"/>
  <c r="I113" i="2" s="1"/>
  <c r="G113" i="2"/>
  <c r="F113" i="2"/>
  <c r="G113" i="7" s="1"/>
  <c r="E113" i="2"/>
  <c r="D113" i="2"/>
  <c r="F113" i="7" s="1"/>
  <c r="O113" i="7" s="1"/>
  <c r="C113" i="2"/>
  <c r="I112" i="2" a="1"/>
  <c r="I112" i="2" s="1"/>
  <c r="G112" i="2"/>
  <c r="H112" i="7" s="1"/>
  <c r="F112" i="2"/>
  <c r="E112" i="2"/>
  <c r="D112" i="2"/>
  <c r="F112" i="7" s="1"/>
  <c r="O112" i="7" s="1"/>
  <c r="C112" i="2"/>
  <c r="I111" i="2" a="1"/>
  <c r="I111" i="2" s="1"/>
  <c r="G111" i="2"/>
  <c r="H111" i="7" s="1"/>
  <c r="F111" i="2"/>
  <c r="G111" i="7" s="1"/>
  <c r="E111" i="2"/>
  <c r="D111" i="2"/>
  <c r="F111" i="7" s="1"/>
  <c r="O111" i="7" s="1"/>
  <c r="C111" i="2"/>
  <c r="I110" i="2" a="1"/>
  <c r="I110" i="2" s="1"/>
  <c r="G110" i="2"/>
  <c r="H110" i="7" s="1"/>
  <c r="F110" i="2"/>
  <c r="E110" i="2"/>
  <c r="D110" i="2"/>
  <c r="F110" i="7" s="1"/>
  <c r="O110" i="7" s="1"/>
  <c r="C110" i="2"/>
  <c r="I109" i="2" a="1"/>
  <c r="I109" i="2" s="1"/>
  <c r="G109" i="2"/>
  <c r="H109" i="7" s="1"/>
  <c r="F109" i="2"/>
  <c r="G109" i="7" s="1"/>
  <c r="E109" i="2"/>
  <c r="D109" i="2"/>
  <c r="F109" i="7" s="1"/>
  <c r="O109" i="7" s="1"/>
  <c r="C109" i="2"/>
  <c r="I108" i="2" a="1"/>
  <c r="I108" i="2" s="1"/>
  <c r="G108" i="2"/>
  <c r="H108" i="7" s="1"/>
  <c r="F108" i="2"/>
  <c r="E108" i="2"/>
  <c r="D108" i="2"/>
  <c r="F108" i="7" s="1"/>
  <c r="O108" i="7" s="1"/>
  <c r="C108" i="2"/>
  <c r="I107" i="2" a="1"/>
  <c r="I107" i="2" s="1"/>
  <c r="G107" i="2"/>
  <c r="H107" i="7" s="1"/>
  <c r="F107" i="2"/>
  <c r="G107" i="7" s="1"/>
  <c r="E107" i="2"/>
  <c r="D107" i="2"/>
  <c r="F107" i="7" s="1"/>
  <c r="O107" i="7" s="1"/>
  <c r="C107" i="2"/>
  <c r="I106" i="2" a="1"/>
  <c r="I106" i="2" s="1"/>
  <c r="G106" i="2"/>
  <c r="H106" i="7" s="1"/>
  <c r="F106" i="2"/>
  <c r="E106" i="2"/>
  <c r="D106" i="2"/>
  <c r="C106" i="2"/>
  <c r="I105" i="2" a="1"/>
  <c r="I105" i="2" s="1"/>
  <c r="G105" i="2"/>
  <c r="H105" i="7" s="1"/>
  <c r="F105" i="2"/>
  <c r="G105" i="7" s="1"/>
  <c r="E105" i="2"/>
  <c r="D105" i="2"/>
  <c r="C105" i="2"/>
  <c r="I104" i="2" a="1"/>
  <c r="I104" i="2" s="1"/>
  <c r="G104" i="2"/>
  <c r="H104" i="7" s="1"/>
  <c r="F104" i="2"/>
  <c r="E104" i="2"/>
  <c r="D104" i="2"/>
  <c r="F104" i="7" s="1"/>
  <c r="O104" i="7" s="1"/>
  <c r="C104" i="2"/>
  <c r="I103" i="2" a="1"/>
  <c r="I103" i="2" s="1"/>
  <c r="G103" i="2"/>
  <c r="H103" i="7" s="1"/>
  <c r="F103" i="2"/>
  <c r="G103" i="7" s="1"/>
  <c r="E103" i="2"/>
  <c r="D103" i="2"/>
  <c r="C103" i="2"/>
  <c r="I102" i="2" a="1"/>
  <c r="I102" i="2" s="1"/>
  <c r="G102" i="2"/>
  <c r="H102" i="7" s="1"/>
  <c r="F102" i="2"/>
  <c r="E102" i="2"/>
  <c r="D102" i="2"/>
  <c r="F102" i="7" s="1"/>
  <c r="O102" i="7" s="1"/>
  <c r="C102" i="2"/>
  <c r="I101" i="2" a="1"/>
  <c r="I101" i="2" s="1"/>
  <c r="G101" i="2"/>
  <c r="H101" i="7" s="1"/>
  <c r="F101" i="2"/>
  <c r="G101" i="7" s="1"/>
  <c r="E101" i="2"/>
  <c r="D101" i="2"/>
  <c r="C101" i="2"/>
  <c r="I100" i="2" a="1"/>
  <c r="I100" i="2" s="1"/>
  <c r="G100" i="2"/>
  <c r="H100" i="7" s="1"/>
  <c r="F100" i="2"/>
  <c r="E100" i="2"/>
  <c r="D100" i="2"/>
  <c r="F100" i="7" s="1"/>
  <c r="O100" i="7" s="1"/>
  <c r="C100" i="2"/>
  <c r="I99" i="2" a="1"/>
  <c r="I99" i="2" s="1"/>
  <c r="G99" i="2"/>
  <c r="H99" i="7" s="1"/>
  <c r="F99" i="2"/>
  <c r="G99" i="7" s="1"/>
  <c r="E99" i="2"/>
  <c r="D99" i="2"/>
  <c r="C99" i="2"/>
  <c r="I98" i="2" a="1"/>
  <c r="I98" i="2" s="1"/>
  <c r="G98" i="2"/>
  <c r="H98" i="7" s="1"/>
  <c r="F98" i="2"/>
  <c r="E98" i="2"/>
  <c r="D98" i="2"/>
  <c r="C98" i="2"/>
  <c r="I97" i="2" a="1"/>
  <c r="I97" i="2" s="1"/>
  <c r="G97" i="2"/>
  <c r="H97" i="7" s="1"/>
  <c r="F97" i="2"/>
  <c r="G97" i="7" s="1"/>
  <c r="E97" i="2"/>
  <c r="D97" i="2"/>
  <c r="C97" i="2"/>
  <c r="I96" i="2" a="1"/>
  <c r="I96" i="2" s="1"/>
  <c r="G96" i="2"/>
  <c r="H96" i="7" s="1"/>
  <c r="F96" i="2"/>
  <c r="E96" i="2"/>
  <c r="D96" i="2"/>
  <c r="F96" i="7" s="1"/>
  <c r="O96" i="7" s="1"/>
  <c r="C96" i="2"/>
  <c r="I95" i="2" a="1"/>
  <c r="I95" i="2" s="1"/>
  <c r="G95" i="2"/>
  <c r="H95" i="7" s="1"/>
  <c r="F95" i="2"/>
  <c r="G95" i="7" s="1"/>
  <c r="E95" i="2"/>
  <c r="D95" i="2"/>
  <c r="C95" i="2"/>
  <c r="I94" i="2" a="1"/>
  <c r="I94" i="2" s="1"/>
  <c r="G94" i="2"/>
  <c r="H94" i="7" s="1"/>
  <c r="F94" i="2"/>
  <c r="G94" i="7" s="1"/>
  <c r="E94" i="2"/>
  <c r="D94" i="2"/>
  <c r="F94" i="7" s="1"/>
  <c r="O94" i="7" s="1"/>
  <c r="C94" i="2"/>
  <c r="I93" i="2" a="1"/>
  <c r="I93" i="2" s="1"/>
  <c r="G93" i="2"/>
  <c r="H93" i="7" s="1"/>
  <c r="F93" i="2"/>
  <c r="E93" i="2"/>
  <c r="D93" i="2"/>
  <c r="C93" i="2"/>
  <c r="I92" i="2" a="1"/>
  <c r="I92" i="2" s="1"/>
  <c r="G92" i="2"/>
  <c r="H92" i="7" s="1"/>
  <c r="F92" i="2"/>
  <c r="E92" i="2"/>
  <c r="D92" i="2"/>
  <c r="F92" i="7" s="1"/>
  <c r="O92" i="7" s="1"/>
  <c r="C92" i="2"/>
  <c r="I91" i="2" a="1"/>
  <c r="I91" i="2" s="1"/>
  <c r="G91" i="2"/>
  <c r="H91" i="7" s="1"/>
  <c r="F91" i="2"/>
  <c r="G91" i="7" s="1"/>
  <c r="E91" i="2"/>
  <c r="D91" i="2"/>
  <c r="F91" i="7" s="1"/>
  <c r="O91" i="7" s="1"/>
  <c r="C91" i="2"/>
  <c r="I90" i="2" a="1"/>
  <c r="I90" i="2" s="1"/>
  <c r="G90" i="2"/>
  <c r="H90" i="7" s="1"/>
  <c r="F90" i="2"/>
  <c r="E90" i="2"/>
  <c r="D90" i="2"/>
  <c r="F90" i="7" s="1"/>
  <c r="O90" i="7" s="1"/>
  <c r="C90" i="2"/>
  <c r="I89" i="2" a="1"/>
  <c r="I89" i="2" s="1"/>
  <c r="G89" i="2"/>
  <c r="H89" i="7" s="1"/>
  <c r="F89" i="2"/>
  <c r="G89" i="7" s="1"/>
  <c r="E89" i="2"/>
  <c r="D89" i="2"/>
  <c r="F89" i="7" s="1"/>
  <c r="O89" i="7" s="1"/>
  <c r="C89" i="2"/>
  <c r="I88" i="2" a="1"/>
  <c r="I88" i="2" s="1"/>
  <c r="G88" i="2"/>
  <c r="H88" i="7" s="1"/>
  <c r="F88" i="2"/>
  <c r="E88" i="2"/>
  <c r="D88" i="2"/>
  <c r="C88" i="2"/>
  <c r="I87" i="2" a="1"/>
  <c r="I87" i="2" s="1"/>
  <c r="G87" i="2"/>
  <c r="H87" i="7" s="1"/>
  <c r="F87" i="2"/>
  <c r="G87" i="7" s="1"/>
  <c r="E87" i="2"/>
  <c r="D87" i="2"/>
  <c r="F87" i="7" s="1"/>
  <c r="O87" i="7" s="1"/>
  <c r="C87" i="2"/>
  <c r="I86" i="2" a="1"/>
  <c r="I86" i="2" s="1"/>
  <c r="G86" i="2"/>
  <c r="H86" i="7" s="1"/>
  <c r="F86" i="2"/>
  <c r="E86" i="2"/>
  <c r="D86" i="2"/>
  <c r="F86" i="7" s="1"/>
  <c r="O86" i="7" s="1"/>
  <c r="C86" i="2"/>
  <c r="I85" i="2" a="1"/>
  <c r="I85" i="2" s="1"/>
  <c r="G85" i="2"/>
  <c r="H85" i="7" s="1"/>
  <c r="F85" i="2"/>
  <c r="G85" i="7" s="1"/>
  <c r="E85" i="2"/>
  <c r="D85" i="2"/>
  <c r="F85" i="7" s="1"/>
  <c r="O85" i="7" s="1"/>
  <c r="C85" i="2"/>
  <c r="I84" i="2" a="1"/>
  <c r="I84" i="2" s="1"/>
  <c r="G84" i="2"/>
  <c r="H84" i="7" s="1"/>
  <c r="F84" i="2"/>
  <c r="E84" i="2"/>
  <c r="D84" i="2"/>
  <c r="F84" i="7" s="1"/>
  <c r="O84" i="7" s="1"/>
  <c r="C84" i="2"/>
  <c r="I83" i="2" a="1"/>
  <c r="I83" i="2" s="1"/>
  <c r="G83" i="2"/>
  <c r="F83" i="2"/>
  <c r="G83" i="7" s="1"/>
  <c r="E83" i="2"/>
  <c r="D83" i="2"/>
  <c r="F83" i="7" s="1"/>
  <c r="O83" i="7" s="1"/>
  <c r="C83" i="2"/>
  <c r="I82" i="2" a="1"/>
  <c r="I82" i="2" s="1"/>
  <c r="G82" i="2"/>
  <c r="H82" i="7" s="1"/>
  <c r="F82" i="2"/>
  <c r="E82" i="2"/>
  <c r="D82" i="2"/>
  <c r="F82" i="7" s="1"/>
  <c r="O82" i="7" s="1"/>
  <c r="C82" i="2"/>
  <c r="I81" i="2" a="1"/>
  <c r="I81" i="2" s="1"/>
  <c r="G81" i="2"/>
  <c r="H81" i="7" s="1"/>
  <c r="F81" i="2"/>
  <c r="G81" i="7" s="1"/>
  <c r="E81" i="2"/>
  <c r="D81" i="2"/>
  <c r="C81" i="2"/>
  <c r="I80" i="2" a="1"/>
  <c r="I80" i="2" s="1"/>
  <c r="G80" i="2"/>
  <c r="H80" i="7" s="1"/>
  <c r="F80" i="2"/>
  <c r="E80" i="2"/>
  <c r="D80" i="2"/>
  <c r="F80" i="7" s="1"/>
  <c r="O80" i="7" s="1"/>
  <c r="C80" i="2"/>
  <c r="I79" i="2" a="1"/>
  <c r="I79" i="2" s="1"/>
  <c r="G79" i="2"/>
  <c r="H79" i="7" s="1"/>
  <c r="F79" i="2"/>
  <c r="G79" i="7" s="1"/>
  <c r="E79" i="2"/>
  <c r="D79" i="2"/>
  <c r="C79" i="2"/>
  <c r="I78" i="2" a="1"/>
  <c r="I78" i="2" s="1"/>
  <c r="G78" i="2"/>
  <c r="H78" i="7" s="1"/>
  <c r="F78" i="2"/>
  <c r="E78" i="2"/>
  <c r="D78" i="2"/>
  <c r="C78" i="2"/>
  <c r="I77" i="2" a="1"/>
  <c r="I77" i="2" s="1"/>
  <c r="G77" i="2"/>
  <c r="H77" i="7" s="1"/>
  <c r="F77" i="2"/>
  <c r="G77" i="7" s="1"/>
  <c r="E77" i="2"/>
  <c r="D77" i="2"/>
  <c r="C77" i="2"/>
  <c r="I76" i="2" a="1"/>
  <c r="I76" i="2" s="1"/>
  <c r="G76" i="2"/>
  <c r="H76" i="7" s="1"/>
  <c r="F76" i="2"/>
  <c r="E76" i="2"/>
  <c r="D76" i="2"/>
  <c r="F76" i="7" s="1"/>
  <c r="O76" i="7" s="1"/>
  <c r="C76" i="2"/>
  <c r="I75" i="2" a="1"/>
  <c r="I75" i="2" s="1"/>
  <c r="G75" i="2"/>
  <c r="H75" i="7" s="1"/>
  <c r="F75" i="2"/>
  <c r="G75" i="7" s="1"/>
  <c r="E75" i="2"/>
  <c r="D75" i="2"/>
  <c r="C75" i="2"/>
  <c r="I74" i="2" a="1"/>
  <c r="I74" i="2" s="1"/>
  <c r="G74" i="2"/>
  <c r="H74" i="7" s="1"/>
  <c r="F74" i="2"/>
  <c r="E74" i="2"/>
  <c r="D74" i="2"/>
  <c r="F74" i="7" s="1"/>
  <c r="O74" i="7" s="1"/>
  <c r="C74" i="2"/>
  <c r="I73" i="2" a="1"/>
  <c r="I73" i="2" s="1"/>
  <c r="G73" i="2"/>
  <c r="H73" i="7" s="1"/>
  <c r="F73" i="2"/>
  <c r="G73" i="7" s="1"/>
  <c r="E73" i="2"/>
  <c r="D73" i="2"/>
  <c r="C73" i="2"/>
  <c r="I72" i="2" a="1"/>
  <c r="I72" i="2" s="1"/>
  <c r="G72" i="2"/>
  <c r="H72" i="7" s="1"/>
  <c r="F72" i="2"/>
  <c r="E72" i="2"/>
  <c r="D72" i="2"/>
  <c r="F72" i="7" s="1"/>
  <c r="O72" i="7" s="1"/>
  <c r="C72" i="2"/>
  <c r="I71" i="2" a="1"/>
  <c r="I71" i="2" s="1"/>
  <c r="G71" i="2"/>
  <c r="H71" i="7" s="1"/>
  <c r="F71" i="2"/>
  <c r="G71" i="7" s="1"/>
  <c r="E71" i="2"/>
  <c r="D71" i="2"/>
  <c r="C71" i="2"/>
  <c r="I70" i="2" a="1"/>
  <c r="I70" i="2" s="1"/>
  <c r="G70" i="2"/>
  <c r="H70" i="7" s="1"/>
  <c r="F70" i="2"/>
  <c r="E70" i="2"/>
  <c r="D70" i="2"/>
  <c r="F70" i="7" s="1"/>
  <c r="O70" i="7" s="1"/>
  <c r="C70" i="2"/>
  <c r="I69" i="2" a="1"/>
  <c r="I69" i="2" s="1"/>
  <c r="G69" i="2"/>
  <c r="H69" i="7" s="1"/>
  <c r="F69" i="2"/>
  <c r="G69" i="7" s="1"/>
  <c r="E69" i="2"/>
  <c r="D69" i="2"/>
  <c r="C69" i="2"/>
  <c r="I68" i="2" a="1"/>
  <c r="I68" i="2" s="1"/>
  <c r="G68" i="2"/>
  <c r="H68" i="7" s="1"/>
  <c r="F68" i="2"/>
  <c r="E68" i="2"/>
  <c r="D68" i="2"/>
  <c r="F68" i="7" s="1"/>
  <c r="O68" i="7" s="1"/>
  <c r="C68" i="2"/>
  <c r="I67" i="2" a="1"/>
  <c r="I67" i="2" s="1"/>
  <c r="G67" i="2"/>
  <c r="H67" i="7" s="1"/>
  <c r="F67" i="2"/>
  <c r="G67" i="7" s="1"/>
  <c r="E67" i="2"/>
  <c r="D67" i="2"/>
  <c r="F67" i="7" s="1"/>
  <c r="O67" i="7" s="1"/>
  <c r="C67" i="2"/>
  <c r="I66" i="2" a="1"/>
  <c r="I66" i="2" s="1"/>
  <c r="G66" i="2"/>
  <c r="H66" i="7" s="1"/>
  <c r="F66" i="2"/>
  <c r="E66" i="2"/>
  <c r="D66" i="2"/>
  <c r="F66" i="7" s="1"/>
  <c r="O66" i="7" s="1"/>
  <c r="C66" i="2"/>
  <c r="I65" i="2" a="1"/>
  <c r="I65" i="2" s="1"/>
  <c r="G65" i="2"/>
  <c r="F65" i="2"/>
  <c r="G65" i="7" s="1"/>
  <c r="E65" i="2"/>
  <c r="D65" i="2"/>
  <c r="F65" i="7" s="1"/>
  <c r="O65" i="7" s="1"/>
  <c r="C65" i="2"/>
  <c r="I64" i="2" a="1"/>
  <c r="I64" i="2" s="1"/>
  <c r="G64" i="2"/>
  <c r="H64" i="7" s="1"/>
  <c r="F64" i="2"/>
  <c r="G64" i="7" s="1"/>
  <c r="E64" i="2"/>
  <c r="D64" i="2"/>
  <c r="F64" i="7" s="1"/>
  <c r="O64" i="7" s="1"/>
  <c r="C64" i="2"/>
  <c r="I63" i="2" a="1"/>
  <c r="I63" i="2" s="1"/>
  <c r="G63" i="2"/>
  <c r="H63" i="7" s="1"/>
  <c r="F63" i="2"/>
  <c r="E63" i="2"/>
  <c r="D63" i="2"/>
  <c r="F63" i="7" s="1"/>
  <c r="O63" i="7" s="1"/>
  <c r="C63" i="2"/>
  <c r="I62" i="2" a="1"/>
  <c r="I62" i="2" s="1"/>
  <c r="G62" i="2"/>
  <c r="H62" i="7" s="1"/>
  <c r="F62" i="2"/>
  <c r="G62" i="7" s="1"/>
  <c r="E62" i="2"/>
  <c r="D62" i="2"/>
  <c r="F62" i="7" s="1"/>
  <c r="O62" i="7" s="1"/>
  <c r="C62" i="2"/>
  <c r="I61" i="2" a="1"/>
  <c r="I61" i="2" s="1"/>
  <c r="G61" i="2"/>
  <c r="H61" i="7" s="1"/>
  <c r="F61" i="2"/>
  <c r="G61" i="7" s="1"/>
  <c r="E61" i="2"/>
  <c r="D61" i="2"/>
  <c r="F61" i="7" s="1"/>
  <c r="O61" i="7" s="1"/>
  <c r="C61" i="2"/>
  <c r="I60" i="2" a="1"/>
  <c r="I60" i="2" s="1"/>
  <c r="G60" i="2"/>
  <c r="H60" i="7" s="1"/>
  <c r="F60" i="2"/>
  <c r="G60" i="7" s="1"/>
  <c r="E60" i="2"/>
  <c r="D60" i="2"/>
  <c r="F60" i="7" s="1"/>
  <c r="O60" i="7" s="1"/>
  <c r="C60" i="2"/>
  <c r="I59" i="2" a="1"/>
  <c r="I59" i="2" s="1"/>
  <c r="G59" i="2"/>
  <c r="H59" i="7" s="1"/>
  <c r="F59" i="2"/>
  <c r="G59" i="7" s="1"/>
  <c r="E59" i="2"/>
  <c r="D59" i="2"/>
  <c r="F59" i="7" s="1"/>
  <c r="O59" i="7" s="1"/>
  <c r="C59" i="2"/>
  <c r="I58" i="2" a="1"/>
  <c r="I58" i="2" s="1"/>
  <c r="G58" i="2"/>
  <c r="H58" i="7" s="1"/>
  <c r="F58" i="2"/>
  <c r="G58" i="7" s="1"/>
  <c r="E58" i="2"/>
  <c r="D58" i="2"/>
  <c r="F58" i="7" s="1"/>
  <c r="O58" i="7" s="1"/>
  <c r="C58" i="2"/>
  <c r="I57" i="2" a="1"/>
  <c r="I57" i="2" s="1"/>
  <c r="G57" i="2"/>
  <c r="H57" i="7" s="1"/>
  <c r="F57" i="2"/>
  <c r="E57" i="2"/>
  <c r="D57" i="2"/>
  <c r="F57" i="7" s="1"/>
  <c r="O57" i="7" s="1"/>
  <c r="C57" i="2"/>
  <c r="I56" i="2" a="1"/>
  <c r="I56" i="2" s="1"/>
  <c r="G56" i="2"/>
  <c r="H56" i="7" s="1"/>
  <c r="F56" i="2"/>
  <c r="G56" i="7" s="1"/>
  <c r="E56" i="2"/>
  <c r="D56" i="2"/>
  <c r="F56" i="7" s="1"/>
  <c r="O56" i="7" s="1"/>
  <c r="C56" i="2"/>
  <c r="I55" i="2" a="1"/>
  <c r="I55" i="2" s="1"/>
  <c r="G55" i="2"/>
  <c r="H55" i="7" s="1"/>
  <c r="F55" i="2"/>
  <c r="E55" i="2"/>
  <c r="D55" i="2"/>
  <c r="F55" i="7" s="1"/>
  <c r="O55" i="7" s="1"/>
  <c r="C55" i="2"/>
  <c r="I54" i="2" a="1"/>
  <c r="I54" i="2" s="1"/>
  <c r="G54" i="2"/>
  <c r="H54" i="7" s="1"/>
  <c r="F54" i="2"/>
  <c r="G54" i="7" s="1"/>
  <c r="E54" i="2"/>
  <c r="D54" i="2"/>
  <c r="C54" i="2"/>
  <c r="I53" i="2" a="1"/>
  <c r="I53" i="2" s="1"/>
  <c r="G53" i="2"/>
  <c r="H53" i="7" s="1"/>
  <c r="F53" i="2"/>
  <c r="E53" i="2"/>
  <c r="D53" i="2"/>
  <c r="F53" i="7" s="1"/>
  <c r="O53" i="7" s="1"/>
  <c r="C53" i="2"/>
  <c r="I52" i="2" a="1"/>
  <c r="I52" i="2" s="1"/>
  <c r="G52" i="2"/>
  <c r="H52" i="7" s="1"/>
  <c r="F52" i="2"/>
  <c r="G52" i="7" s="1"/>
  <c r="E52" i="2"/>
  <c r="D52" i="2"/>
  <c r="F52" i="7" s="1"/>
  <c r="O52" i="7" s="1"/>
  <c r="C52" i="2"/>
  <c r="I51" i="2" a="1"/>
  <c r="I51" i="2" s="1"/>
  <c r="G51" i="2"/>
  <c r="F51" i="2"/>
  <c r="E51" i="2"/>
  <c r="D51" i="2"/>
  <c r="F51" i="7" s="1"/>
  <c r="O51" i="7" s="1"/>
  <c r="C51" i="2"/>
  <c r="I50" i="2" a="1"/>
  <c r="I50" i="2" s="1"/>
  <c r="G50" i="2"/>
  <c r="H50" i="7" s="1"/>
  <c r="F50" i="2"/>
  <c r="G50" i="7" s="1"/>
  <c r="E50" i="2"/>
  <c r="D50" i="2"/>
  <c r="F50" i="7" s="1"/>
  <c r="O50" i="7" s="1"/>
  <c r="C50" i="2"/>
  <c r="I49" i="2" a="1"/>
  <c r="I49" i="2" s="1"/>
  <c r="F49" i="2"/>
  <c r="E49" i="2"/>
  <c r="D49" i="2"/>
  <c r="C49" i="2"/>
  <c r="I48" i="2" a="1"/>
  <c r="I48" i="2" s="1"/>
  <c r="F48" i="2"/>
  <c r="E48" i="2"/>
  <c r="D48" i="2"/>
  <c r="F48" i="7" s="1"/>
  <c r="O48" i="7" s="1"/>
  <c r="C48" i="2"/>
  <c r="I47" i="2" a="1"/>
  <c r="I47" i="2" s="1"/>
  <c r="F47" i="2"/>
  <c r="G47" i="7" s="1"/>
  <c r="E47" i="2"/>
  <c r="D47" i="2"/>
  <c r="F47" i="7" s="1"/>
  <c r="O47" i="7" s="1"/>
  <c r="C47" i="2"/>
  <c r="I46" i="2" a="1"/>
  <c r="I46" i="2" s="1"/>
  <c r="F46" i="2"/>
  <c r="G46" i="7" s="1"/>
  <c r="E46" i="2"/>
  <c r="D46" i="2"/>
  <c r="C46" i="2"/>
  <c r="I45" i="2" a="1"/>
  <c r="I45" i="2" s="1"/>
  <c r="F45" i="2"/>
  <c r="G45" i="7" s="1"/>
  <c r="E45" i="2"/>
  <c r="D45" i="2"/>
  <c r="F45" i="7" s="1"/>
  <c r="O45" i="7" s="1"/>
  <c r="C45" i="2"/>
  <c r="I44" i="2" a="1"/>
  <c r="I44" i="2" s="1"/>
  <c r="F44" i="2"/>
  <c r="E44" i="2"/>
  <c r="D44" i="2"/>
  <c r="F44" i="7" s="1"/>
  <c r="O44" i="7" s="1"/>
  <c r="C44" i="2"/>
  <c r="I43" i="2" a="1"/>
  <c r="I43" i="2" s="1"/>
  <c r="F43" i="2"/>
  <c r="E43" i="2"/>
  <c r="D43" i="2"/>
  <c r="F43" i="7" s="1"/>
  <c r="O43" i="7" s="1"/>
  <c r="C43" i="2"/>
  <c r="I42" i="2" a="1"/>
  <c r="I42" i="2" s="1"/>
  <c r="F42" i="2"/>
  <c r="G42" i="7" s="1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G40" i="7" s="1"/>
  <c r="E40" i="2"/>
  <c r="D40" i="2"/>
  <c r="F40" i="7" s="1"/>
  <c r="O40" i="7" s="1"/>
  <c r="C40" i="2"/>
  <c r="I39" i="2" a="1"/>
  <c r="I39" i="2" s="1"/>
  <c r="F39" i="2"/>
  <c r="E39" i="2"/>
  <c r="D39" i="2"/>
  <c r="C39" i="2"/>
  <c r="I38" i="2" a="1"/>
  <c r="I38" i="2" s="1"/>
  <c r="F38" i="2"/>
  <c r="G38" i="7" s="1"/>
  <c r="E38" i="2"/>
  <c r="D38" i="2"/>
  <c r="F38" i="7" s="1"/>
  <c r="O38" i="7" s="1"/>
  <c r="C38" i="2"/>
  <c r="I37" i="2" a="1"/>
  <c r="I37" i="2" s="1"/>
  <c r="F37" i="2"/>
  <c r="G37" i="7" s="1"/>
  <c r="E37" i="2"/>
  <c r="D37" i="2"/>
  <c r="C37" i="2"/>
  <c r="I36" i="2" a="1"/>
  <c r="I36" i="2" s="1"/>
  <c r="F36" i="2"/>
  <c r="E36" i="2"/>
  <c r="D36" i="2"/>
  <c r="F36" i="7" s="1"/>
  <c r="O36" i="7" s="1"/>
  <c r="C36" i="2"/>
  <c r="I35" i="2" a="1"/>
  <c r="I35" i="2" s="1"/>
  <c r="F35" i="2"/>
  <c r="E35" i="2"/>
  <c r="D35" i="2"/>
  <c r="F35" i="7" s="1"/>
  <c r="O35" i="7" s="1"/>
  <c r="C35" i="2"/>
  <c r="I34" i="2" a="1"/>
  <c r="I34" i="2" s="1"/>
  <c r="F34" i="2"/>
  <c r="G34" i="7" s="1"/>
  <c r="E34" i="2"/>
  <c r="D34" i="2"/>
  <c r="C34" i="2"/>
  <c r="I33" i="2" a="1"/>
  <c r="I33" i="2" s="1"/>
  <c r="F33" i="2"/>
  <c r="E33" i="2"/>
  <c r="D33" i="2"/>
  <c r="F33" i="7" s="1"/>
  <c r="O33" i="7" s="1"/>
  <c r="C33" i="2"/>
  <c r="I32" i="2" a="1"/>
  <c r="I32" i="2" s="1"/>
  <c r="F32" i="2"/>
  <c r="E32" i="2"/>
  <c r="D32" i="2"/>
  <c r="F32" i="7" s="1"/>
  <c r="O32" i="7" s="1"/>
  <c r="C32" i="2"/>
  <c r="I31" i="2" a="1"/>
  <c r="I31" i="2" s="1"/>
  <c r="F31" i="2"/>
  <c r="E31" i="2"/>
  <c r="D31" i="2"/>
  <c r="F31" i="7" s="1"/>
  <c r="O31" i="7" s="1"/>
  <c r="C31" i="2"/>
  <c r="I30" i="2" a="1"/>
  <c r="I30" i="2" s="1"/>
  <c r="F30" i="2"/>
  <c r="G30" i="7" s="1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G28" i="7" s="1"/>
  <c r="E28" i="2"/>
  <c r="D28" i="2"/>
  <c r="F28" i="7" s="1"/>
  <c r="O28" i="7" s="1"/>
  <c r="C28" i="2"/>
  <c r="I27" i="2" a="1"/>
  <c r="I27" i="2" s="1"/>
  <c r="F27" i="2"/>
  <c r="E27" i="2"/>
  <c r="D27" i="2"/>
  <c r="C27" i="2"/>
  <c r="I26" i="2" a="1"/>
  <c r="I26" i="2" s="1"/>
  <c r="F26" i="2"/>
  <c r="G26" i="7" s="1"/>
  <c r="E26" i="2"/>
  <c r="D26" i="2"/>
  <c r="F26" i="7" s="1"/>
  <c r="O26" i="7" s="1"/>
  <c r="C26" i="2"/>
  <c r="I25" i="2" a="1"/>
  <c r="I25" i="2" s="1"/>
  <c r="F25" i="2"/>
  <c r="G25" i="7" s="1"/>
  <c r="E25" i="2"/>
  <c r="D25" i="2"/>
  <c r="C25" i="2"/>
  <c r="I24" i="2" a="1"/>
  <c r="I24" i="2" s="1"/>
  <c r="F24" i="2"/>
  <c r="E24" i="2"/>
  <c r="D24" i="2"/>
  <c r="F24" i="7" s="1"/>
  <c r="O24" i="7" s="1"/>
  <c r="C24" i="2"/>
  <c r="I23" i="2" a="1"/>
  <c r="I23" i="2" s="1"/>
  <c r="F23" i="2"/>
  <c r="G23" i="7" s="1"/>
  <c r="E23" i="2"/>
  <c r="D23" i="2"/>
  <c r="F23" i="7" s="1"/>
  <c r="O23" i="7" s="1"/>
  <c r="C23" i="2"/>
  <c r="I22" i="2" a="1"/>
  <c r="I22" i="2" s="1"/>
  <c r="F22" i="2"/>
  <c r="G22" i="7" s="1"/>
  <c r="E22" i="2"/>
  <c r="D22" i="2"/>
  <c r="C22" i="2"/>
  <c r="I21" i="2" a="1"/>
  <c r="I21" i="2" s="1"/>
  <c r="F21" i="2"/>
  <c r="E21" i="2"/>
  <c r="D21" i="2"/>
  <c r="F21" i="7" s="1"/>
  <c r="O21" i="7" s="1"/>
  <c r="C21" i="2"/>
  <c r="I20" i="2" a="1"/>
  <c r="I20" i="2" s="1"/>
  <c r="F20" i="2"/>
  <c r="G20" i="7" s="1"/>
  <c r="E20" i="2"/>
  <c r="D20" i="2"/>
  <c r="F20" i="7" s="1"/>
  <c r="O20" i="7" s="1"/>
  <c r="C20" i="2"/>
  <c r="I19" i="2" a="1"/>
  <c r="I19" i="2" s="1"/>
  <c r="E19" i="2"/>
  <c r="D19" i="2"/>
  <c r="F19" i="7" s="1"/>
  <c r="O19" i="7" s="1"/>
  <c r="C19" i="2"/>
  <c r="I18" i="2" a="1"/>
  <c r="I18" i="2" s="1"/>
  <c r="E18" i="2"/>
  <c r="D18" i="2"/>
  <c r="F18" i="7" s="1"/>
  <c r="O18" i="7" s="1"/>
  <c r="C18" i="2"/>
  <c r="E17" i="2"/>
  <c r="D17" i="2"/>
  <c r="C17" i="2"/>
  <c r="E16" i="2"/>
  <c r="D16" i="2"/>
  <c r="C16" i="2"/>
  <c r="E15" i="2"/>
  <c r="D15" i="2"/>
  <c r="F15" i="7" s="1"/>
  <c r="O15" i="7" s="1"/>
  <c r="C15" i="2"/>
  <c r="E14" i="2"/>
  <c r="D14" i="2"/>
  <c r="F14" i="7" s="1"/>
  <c r="O14" i="7" s="1"/>
  <c r="C14" i="2"/>
  <c r="E13" i="2"/>
  <c r="D13" i="2"/>
  <c r="C13" i="2"/>
  <c r="E12" i="2"/>
  <c r="D12" i="2"/>
  <c r="C12" i="2"/>
  <c r="E11" i="2"/>
  <c r="D11" i="2"/>
  <c r="F11" i="7" s="1"/>
  <c r="O11" i="7" s="1"/>
  <c r="C11" i="2"/>
  <c r="D10" i="2"/>
  <c r="F10" i="7" s="1"/>
  <c r="O10" i="7" s="1"/>
  <c r="C10" i="2"/>
  <c r="D9" i="2"/>
  <c r="F9" i="7" s="1"/>
  <c r="O9" i="7" s="1"/>
  <c r="C9" i="2"/>
  <c r="D8" i="2"/>
  <c r="C8" i="2"/>
  <c r="D7" i="2"/>
  <c r="C7" i="2"/>
  <c r="D6" i="2"/>
  <c r="C6" i="2"/>
  <c r="D5" i="2"/>
  <c r="C5" i="2"/>
  <c r="K4" i="2"/>
  <c r="J4" i="2"/>
  <c r="C4" i="2"/>
  <c r="C3" i="2"/>
  <c r="G32" i="6" l="1"/>
  <c r="G32" i="7"/>
  <c r="G53" i="6"/>
  <c r="G53" i="7"/>
  <c r="G93" i="6"/>
  <c r="G93" i="7"/>
  <c r="F702" i="6"/>
  <c r="F702" i="7"/>
  <c r="O702" i="7" s="1"/>
  <c r="F714" i="6"/>
  <c r="F714" i="7"/>
  <c r="O714" i="7" s="1"/>
  <c r="F726" i="6"/>
  <c r="F726" i="7"/>
  <c r="O726" i="7" s="1"/>
  <c r="F738" i="6"/>
  <c r="F738" i="7"/>
  <c r="O738" i="7" s="1"/>
  <c r="F750" i="6"/>
  <c r="F750" i="7"/>
  <c r="O750" i="7" s="1"/>
  <c r="F762" i="6"/>
  <c r="F762" i="7"/>
  <c r="O762" i="7" s="1"/>
  <c r="F774" i="6"/>
  <c r="F774" i="7"/>
  <c r="O774" i="7" s="1"/>
  <c r="F786" i="6"/>
  <c r="F786" i="7"/>
  <c r="O786" i="7" s="1"/>
  <c r="F798" i="6"/>
  <c r="F798" i="7"/>
  <c r="O798" i="7" s="1"/>
  <c r="F810" i="6"/>
  <c r="F810" i="7"/>
  <c r="O810" i="7" s="1"/>
  <c r="F822" i="6"/>
  <c r="F822" i="7"/>
  <c r="O822" i="7" s="1"/>
  <c r="F1026" i="6"/>
  <c r="F1026" i="7"/>
  <c r="O1026" i="7" s="1"/>
  <c r="G1060" i="6"/>
  <c r="G1060" i="7"/>
  <c r="F1110" i="6"/>
  <c r="F1110" i="7"/>
  <c r="O1110" i="7" s="1"/>
  <c r="H1341" i="6"/>
  <c r="H1341" i="7"/>
  <c r="F1350" i="6"/>
  <c r="F1350" i="7"/>
  <c r="O1350" i="7" s="1"/>
  <c r="F1386" i="6"/>
  <c r="F1386" i="7"/>
  <c r="H1401" i="6"/>
  <c r="H1401" i="7"/>
  <c r="H1413" i="6"/>
  <c r="H1413" i="7"/>
  <c r="F1422" i="6"/>
  <c r="F1422" i="7"/>
  <c r="H1437" i="6"/>
  <c r="H1437" i="7"/>
  <c r="F1446" i="6"/>
  <c r="F1446" i="7"/>
  <c r="O1446" i="7" s="1"/>
  <c r="F1506" i="6"/>
  <c r="F1506" i="7"/>
  <c r="O1506" i="7" s="1"/>
  <c r="G1516" i="6"/>
  <c r="G1516" i="7"/>
  <c r="G1528" i="6"/>
  <c r="G1528" i="7"/>
  <c r="G1540" i="6"/>
  <c r="G1540" i="7"/>
  <c r="G1552" i="6"/>
  <c r="G1552" i="7"/>
  <c r="G1564" i="6"/>
  <c r="G1564" i="7"/>
  <c r="G1576" i="6"/>
  <c r="G1576" i="7"/>
  <c r="G1588" i="6"/>
  <c r="G1588" i="7"/>
  <c r="G1600" i="6"/>
  <c r="G1600" i="7"/>
  <c r="G1612" i="6"/>
  <c r="G1612" i="7"/>
  <c r="G1624" i="6"/>
  <c r="G1624" i="7"/>
  <c r="G1636" i="6"/>
  <c r="G1636" i="7"/>
  <c r="G1648" i="6"/>
  <c r="G1648" i="7"/>
  <c r="G1660" i="6"/>
  <c r="G1660" i="7"/>
  <c r="G1672" i="6"/>
  <c r="G1672" i="7"/>
  <c r="G1684" i="6"/>
  <c r="G1684" i="7"/>
  <c r="G1696" i="6"/>
  <c r="G1696" i="7"/>
  <c r="G1708" i="6"/>
  <c r="G1708" i="7"/>
  <c r="G1720" i="6"/>
  <c r="G1720" i="7"/>
  <c r="G1732" i="6"/>
  <c r="G1732" i="7"/>
  <c r="G1744" i="6"/>
  <c r="G1744" i="7"/>
  <c r="G1756" i="6"/>
  <c r="G1756" i="7"/>
  <c r="F1794" i="6"/>
  <c r="F1794" i="7"/>
  <c r="O1794" i="7" s="1"/>
  <c r="H1797" i="6"/>
  <c r="H1797" i="7"/>
  <c r="F1926" i="6"/>
  <c r="F1926" i="7"/>
  <c r="O1926" i="7" s="1"/>
  <c r="G1972" i="6"/>
  <c r="G1972" i="7"/>
  <c r="G1984" i="6"/>
  <c r="G1984" i="7"/>
  <c r="G1996" i="6"/>
  <c r="G1996" i="7"/>
  <c r="G2008" i="6"/>
  <c r="G2008" i="7"/>
  <c r="G2020" i="6"/>
  <c r="G2020" i="7"/>
  <c r="G2032" i="6"/>
  <c r="G2032" i="7"/>
  <c r="G2044" i="6"/>
  <c r="G2044" i="7"/>
  <c r="G2056" i="6"/>
  <c r="G2056" i="7"/>
  <c r="G2068" i="6"/>
  <c r="G2068" i="7"/>
  <c r="G2080" i="6"/>
  <c r="G2080" i="7"/>
  <c r="G2092" i="6"/>
  <c r="G2092" i="7"/>
  <c r="G2104" i="6"/>
  <c r="G2104" i="7"/>
  <c r="G2116" i="6"/>
  <c r="G2116" i="7"/>
  <c r="G2128" i="6"/>
  <c r="G2128" i="7"/>
  <c r="G2140" i="6"/>
  <c r="G2140" i="7"/>
  <c r="G2152" i="6"/>
  <c r="G2152" i="7"/>
  <c r="F2190" i="6"/>
  <c r="F2190" i="7"/>
  <c r="H2217" i="6"/>
  <c r="H2217" i="7"/>
  <c r="F2322" i="6"/>
  <c r="F2322" i="7"/>
  <c r="O2322" i="7" s="1"/>
  <c r="G2416" i="6"/>
  <c r="G2416" i="7"/>
  <c r="G2428" i="6"/>
  <c r="G2428" i="7"/>
  <c r="G2440" i="6"/>
  <c r="G2440" i="7"/>
  <c r="G2452" i="6"/>
  <c r="G2452" i="7"/>
  <c r="G2464" i="6"/>
  <c r="G2464" i="7"/>
  <c r="G2476" i="6"/>
  <c r="G2476" i="7"/>
  <c r="G2488" i="6"/>
  <c r="G2488" i="7"/>
  <c r="G2500" i="6"/>
  <c r="G2500" i="7"/>
  <c r="G2512" i="6"/>
  <c r="G2512" i="7"/>
  <c r="G2524" i="6"/>
  <c r="G2524" i="7"/>
  <c r="G2536" i="6"/>
  <c r="G2536" i="7"/>
  <c r="G2548" i="6"/>
  <c r="G2548" i="7"/>
  <c r="G2560" i="6"/>
  <c r="G2560" i="7"/>
  <c r="G2572" i="6"/>
  <c r="G2572" i="7"/>
  <c r="G2584" i="6"/>
  <c r="G2584" i="7"/>
  <c r="G2596" i="6"/>
  <c r="G2596" i="7"/>
  <c r="G2608" i="6"/>
  <c r="G2608" i="7"/>
  <c r="G2620" i="6"/>
  <c r="G2620" i="7"/>
  <c r="G2632" i="6"/>
  <c r="G2632" i="7"/>
  <c r="G2644" i="6"/>
  <c r="G2644" i="7"/>
  <c r="F22" i="6"/>
  <c r="F22" i="7"/>
  <c r="O22" i="7" s="1"/>
  <c r="I207" i="6"/>
  <c r="I207" i="7"/>
  <c r="G44" i="6"/>
  <c r="G44" i="7"/>
  <c r="G57" i="6"/>
  <c r="G57" i="7"/>
  <c r="G141" i="6"/>
  <c r="G141" i="7"/>
  <c r="H51" i="6"/>
  <c r="H51" i="7"/>
  <c r="H65" i="6"/>
  <c r="H65" i="7"/>
  <c r="F234" i="6"/>
  <c r="F234" i="7"/>
  <c r="F462" i="6"/>
  <c r="F462" i="7"/>
  <c r="O462" i="7" s="1"/>
  <c r="G472" i="6"/>
  <c r="G472" i="7"/>
  <c r="F666" i="6"/>
  <c r="F666" i="7"/>
  <c r="O666" i="7" s="1"/>
  <c r="F678" i="6"/>
  <c r="F678" i="7"/>
  <c r="O678" i="7" s="1"/>
  <c r="F690" i="6"/>
  <c r="F690" i="7"/>
  <c r="O690" i="7" s="1"/>
  <c r="I201" i="6"/>
  <c r="I201" i="7"/>
  <c r="O313" i="7"/>
  <c r="O325" i="7"/>
  <c r="O337" i="7"/>
  <c r="I345" i="6"/>
  <c r="I345" i="7"/>
  <c r="F349" i="6"/>
  <c r="F349" i="7"/>
  <c r="O349" i="7" s="1"/>
  <c r="I357" i="6"/>
  <c r="I357" i="7"/>
  <c r="F361" i="6"/>
  <c r="F361" i="7"/>
  <c r="O361" i="7" s="1"/>
  <c r="I369" i="6"/>
  <c r="I369" i="7"/>
  <c r="F373" i="6"/>
  <c r="F373" i="7"/>
  <c r="O373" i="7" s="1"/>
  <c r="I381" i="6"/>
  <c r="I381" i="7"/>
  <c r="F385" i="6"/>
  <c r="F385" i="7"/>
  <c r="O385" i="7" s="1"/>
  <c r="I393" i="6"/>
  <c r="I393" i="7"/>
  <c r="F397" i="6"/>
  <c r="F397" i="7"/>
  <c r="O397" i="7" s="1"/>
  <c r="I405" i="6"/>
  <c r="I405" i="7"/>
  <c r="F409" i="6"/>
  <c r="F409" i="7"/>
  <c r="O409" i="7" s="1"/>
  <c r="I417" i="6"/>
  <c r="I417" i="7"/>
  <c r="F421" i="6"/>
  <c r="F421" i="7"/>
  <c r="O421" i="7" s="1"/>
  <c r="I429" i="6"/>
  <c r="I429" i="7"/>
  <c r="F433" i="6"/>
  <c r="F433" i="7"/>
  <c r="O433" i="7" s="1"/>
  <c r="I441" i="6"/>
  <c r="I441" i="7"/>
  <c r="O541" i="7"/>
  <c r="O553" i="7"/>
  <c r="O565" i="7"/>
  <c r="O577" i="7"/>
  <c r="O589" i="7"/>
  <c r="O601" i="7"/>
  <c r="F613" i="6"/>
  <c r="F613" i="7"/>
  <c r="F625" i="6"/>
  <c r="F625" i="7"/>
  <c r="O625" i="7" s="1"/>
  <c r="F637" i="6"/>
  <c r="F637" i="7"/>
  <c r="O637" i="7" s="1"/>
  <c r="F649" i="6"/>
  <c r="F649" i="7"/>
  <c r="O649" i="7" s="1"/>
  <c r="F661" i="6"/>
  <c r="F661" i="7"/>
  <c r="O661" i="7" s="1"/>
  <c r="F673" i="6"/>
  <c r="F673" i="7"/>
  <c r="O673" i="7" s="1"/>
  <c r="F685" i="6"/>
  <c r="F685" i="7"/>
  <c r="O685" i="7" s="1"/>
  <c r="F697" i="6"/>
  <c r="F697" i="7"/>
  <c r="O697" i="7" s="1"/>
  <c r="F709" i="6"/>
  <c r="F709" i="7"/>
  <c r="O709" i="7" s="1"/>
  <c r="F721" i="6"/>
  <c r="F721" i="7"/>
  <c r="O721" i="7" s="1"/>
  <c r="F733" i="6"/>
  <c r="F733" i="7"/>
  <c r="O733" i="7" s="1"/>
  <c r="F745" i="6"/>
  <c r="F745" i="7"/>
  <c r="O745" i="7" s="1"/>
  <c r="F757" i="6"/>
  <c r="F757" i="7"/>
  <c r="O757" i="7" s="1"/>
  <c r="F769" i="6"/>
  <c r="F769" i="7"/>
  <c r="O769" i="7" s="1"/>
  <c r="F781" i="6"/>
  <c r="F781" i="7"/>
  <c r="O781" i="7" s="1"/>
  <c r="F793" i="6"/>
  <c r="F793" i="7"/>
  <c r="O793" i="7" s="1"/>
  <c r="F805" i="6"/>
  <c r="F805" i="7"/>
  <c r="O805" i="7" s="1"/>
  <c r="F817" i="6"/>
  <c r="F817" i="7"/>
  <c r="O817" i="7" s="1"/>
  <c r="F997" i="6"/>
  <c r="F997" i="7"/>
  <c r="O997" i="7" s="1"/>
  <c r="F1009" i="6"/>
  <c r="F1009" i="7"/>
  <c r="O1009" i="7" s="1"/>
  <c r="I1029" i="6"/>
  <c r="I1029" i="7"/>
  <c r="I1041" i="6"/>
  <c r="I1041" i="7"/>
  <c r="H1048" i="6"/>
  <c r="H1048" i="7"/>
  <c r="G1067" i="6"/>
  <c r="G1067" i="7"/>
  <c r="H1072" i="6"/>
  <c r="H1072" i="7"/>
  <c r="I1077" i="6"/>
  <c r="I1077" i="7"/>
  <c r="G1103" i="6"/>
  <c r="G1103" i="7"/>
  <c r="F1117" i="6"/>
  <c r="F1117" i="7"/>
  <c r="O1117" i="7" s="1"/>
  <c r="O1273" i="7"/>
  <c r="O1285" i="7"/>
  <c r="O1297" i="7"/>
  <c r="G1331" i="6"/>
  <c r="G1331" i="7"/>
  <c r="G1391" i="6"/>
  <c r="G1391" i="7"/>
  <c r="G1415" i="6"/>
  <c r="G1415" i="7"/>
  <c r="G1451" i="6"/>
  <c r="G1451" i="7"/>
  <c r="F1501" i="6"/>
  <c r="F1501" i="7"/>
  <c r="O1501" i="7" s="1"/>
  <c r="H1504" i="6"/>
  <c r="H1504" i="7"/>
  <c r="F1513" i="6"/>
  <c r="F1513" i="7"/>
  <c r="O1513" i="7" s="1"/>
  <c r="H1516" i="6"/>
  <c r="H1516" i="7"/>
  <c r="F1525" i="6"/>
  <c r="F1525" i="7"/>
  <c r="O1525" i="7" s="1"/>
  <c r="H1528" i="6"/>
  <c r="H1528" i="7"/>
  <c r="F1537" i="6"/>
  <c r="F1537" i="7"/>
  <c r="O1537" i="7" s="1"/>
  <c r="H1540" i="6"/>
  <c r="H1540" i="7"/>
  <c r="F1549" i="6"/>
  <c r="F1549" i="7"/>
  <c r="O1549" i="7" s="1"/>
  <c r="H1552" i="6"/>
  <c r="H1552" i="7"/>
  <c r="F1561" i="6"/>
  <c r="F1561" i="7"/>
  <c r="O1561" i="7" s="1"/>
  <c r="H1564" i="6"/>
  <c r="H1564" i="7"/>
  <c r="O1573" i="7"/>
  <c r="H1576" i="6"/>
  <c r="H1576" i="7"/>
  <c r="O1585" i="7"/>
  <c r="H1588" i="6"/>
  <c r="H1588" i="7"/>
  <c r="O1597" i="7"/>
  <c r="H1600" i="6"/>
  <c r="H1600" i="7"/>
  <c r="O1609" i="7"/>
  <c r="H1612" i="6"/>
  <c r="H1612" i="7"/>
  <c r="F1621" i="6"/>
  <c r="F1621" i="7"/>
  <c r="O1621" i="7" s="1"/>
  <c r="H1624" i="6"/>
  <c r="H1624" i="7"/>
  <c r="F1633" i="6"/>
  <c r="F1633" i="7"/>
  <c r="O1633" i="7" s="1"/>
  <c r="H1636" i="6"/>
  <c r="H1636" i="7"/>
  <c r="F1645" i="6"/>
  <c r="F1645" i="7"/>
  <c r="O1645" i="7" s="1"/>
  <c r="H1648" i="6"/>
  <c r="H1648" i="7"/>
  <c r="H1660" i="6"/>
  <c r="H1660" i="7"/>
  <c r="H1672" i="6"/>
  <c r="H1672" i="7"/>
  <c r="H1684" i="6"/>
  <c r="H1684" i="7"/>
  <c r="H1696" i="6"/>
  <c r="H1696" i="7"/>
  <c r="H1708" i="6"/>
  <c r="H1708" i="7"/>
  <c r="G1847" i="6"/>
  <c r="G1847" i="7"/>
  <c r="O1857" i="7"/>
  <c r="O1869" i="7"/>
  <c r="G1871" i="6"/>
  <c r="G1871" i="7"/>
  <c r="O1881" i="7"/>
  <c r="F1945" i="6"/>
  <c r="F1945" i="7"/>
  <c r="O1945" i="7" s="1"/>
  <c r="H1948" i="6"/>
  <c r="H1948" i="7"/>
  <c r="F1957" i="6"/>
  <c r="F1957" i="7"/>
  <c r="O1957" i="7" s="1"/>
  <c r="H1960" i="6"/>
  <c r="H1960" i="7"/>
  <c r="F1969" i="6"/>
  <c r="F1969" i="7"/>
  <c r="O1969" i="7" s="1"/>
  <c r="H1972" i="6"/>
  <c r="H1972" i="7"/>
  <c r="F1981" i="6"/>
  <c r="F1981" i="7"/>
  <c r="O1981" i="7" s="1"/>
  <c r="H1984" i="6"/>
  <c r="H1984" i="7"/>
  <c r="F1993" i="6"/>
  <c r="F1993" i="7"/>
  <c r="O1993" i="7" s="1"/>
  <c r="H1996" i="6"/>
  <c r="H1996" i="7"/>
  <c r="F2005" i="6"/>
  <c r="F2005" i="7"/>
  <c r="O2005" i="7" s="1"/>
  <c r="H2008" i="6"/>
  <c r="H2008" i="7"/>
  <c r="F2017" i="6"/>
  <c r="F2017" i="7"/>
  <c r="O2017" i="7" s="1"/>
  <c r="H2020" i="6"/>
  <c r="H2020" i="7"/>
  <c r="O2029" i="7"/>
  <c r="H2032" i="6"/>
  <c r="H2032" i="7"/>
  <c r="O2041" i="7"/>
  <c r="H2044" i="6"/>
  <c r="H2044" i="7"/>
  <c r="F2053" i="6"/>
  <c r="F2053" i="7"/>
  <c r="O2053" i="7" s="1"/>
  <c r="H2056" i="6"/>
  <c r="H2056" i="7"/>
  <c r="O2221" i="7"/>
  <c r="O2233" i="7"/>
  <c r="O2245" i="7"/>
  <c r="O2257" i="7"/>
  <c r="O2269" i="7"/>
  <c r="O2281" i="7"/>
  <c r="O2293" i="7"/>
  <c r="O2305" i="7"/>
  <c r="H2308" i="6"/>
  <c r="H2308" i="7"/>
  <c r="F2317" i="6"/>
  <c r="F2317" i="7"/>
  <c r="O2317" i="7" s="1"/>
  <c r="H2320" i="6"/>
  <c r="H2320" i="7"/>
  <c r="F2329" i="6"/>
  <c r="F2329" i="7"/>
  <c r="O2329" i="7" s="1"/>
  <c r="H2332" i="6"/>
  <c r="H2332" i="7"/>
  <c r="F2341" i="6"/>
  <c r="F2341" i="7"/>
  <c r="O2341" i="7" s="1"/>
  <c r="H2344" i="6"/>
  <c r="H2344" i="7"/>
  <c r="F2353" i="6"/>
  <c r="F2353" i="7"/>
  <c r="O2353" i="7" s="1"/>
  <c r="H2356" i="6"/>
  <c r="H2356" i="7"/>
  <c r="F2365" i="6"/>
  <c r="F2365" i="7"/>
  <c r="O2365" i="7" s="1"/>
  <c r="H2368" i="6"/>
  <c r="H2368" i="7"/>
  <c r="F2377" i="6"/>
  <c r="F2377" i="7"/>
  <c r="O2377" i="7" s="1"/>
  <c r="H2380" i="6"/>
  <c r="H2380" i="7"/>
  <c r="F2389" i="6"/>
  <c r="F2389" i="7"/>
  <c r="O2389" i="7" s="1"/>
  <c r="H2392" i="6"/>
  <c r="H2392" i="7"/>
  <c r="F2401" i="6"/>
  <c r="F2401" i="7"/>
  <c r="O2401" i="7" s="1"/>
  <c r="H2404" i="6"/>
  <c r="H2404" i="7"/>
  <c r="F2413" i="6"/>
  <c r="F2413" i="7"/>
  <c r="O2413" i="7" s="1"/>
  <c r="H2416" i="6"/>
  <c r="H2416" i="7"/>
  <c r="F2425" i="6"/>
  <c r="F2425" i="7"/>
  <c r="O2425" i="7" s="1"/>
  <c r="H2428" i="6"/>
  <c r="H2428" i="7"/>
  <c r="H2440" i="6"/>
  <c r="H2440" i="7"/>
  <c r="H2452" i="6"/>
  <c r="H2452" i="7"/>
  <c r="H2464" i="6"/>
  <c r="H2464" i="7"/>
  <c r="H2476" i="6"/>
  <c r="H2476" i="7"/>
  <c r="H2488" i="6"/>
  <c r="H2488" i="7"/>
  <c r="H2500" i="6"/>
  <c r="H2500" i="7"/>
  <c r="H2512" i="6"/>
  <c r="H2512" i="7"/>
  <c r="H2524" i="6"/>
  <c r="H2524" i="7"/>
  <c r="H2536" i="6"/>
  <c r="H2536" i="7"/>
  <c r="H2548" i="6"/>
  <c r="H2548" i="7"/>
  <c r="H2560" i="6"/>
  <c r="H2560" i="7"/>
  <c r="O2569" i="7"/>
  <c r="H2572" i="6"/>
  <c r="H2572" i="7"/>
  <c r="O2581" i="7"/>
  <c r="H2584" i="6"/>
  <c r="H2584" i="7"/>
  <c r="O2593" i="7"/>
  <c r="H2596" i="6"/>
  <c r="H2596" i="7"/>
  <c r="O2605" i="7"/>
  <c r="H2608" i="6"/>
  <c r="H2608" i="7"/>
  <c r="F2617" i="6"/>
  <c r="F2617" i="7"/>
  <c r="H2620" i="6"/>
  <c r="H2620" i="7"/>
  <c r="F2629" i="6"/>
  <c r="F2629" i="7"/>
  <c r="H2632" i="6"/>
  <c r="H2632" i="7"/>
  <c r="F2641" i="6"/>
  <c r="F2641" i="7"/>
  <c r="H2644" i="6"/>
  <c r="H2644" i="7"/>
  <c r="F235" i="6"/>
  <c r="F235" i="7"/>
  <c r="O235" i="7" s="1"/>
  <c r="F30" i="6"/>
  <c r="F30" i="7"/>
  <c r="O30" i="7" s="1"/>
  <c r="H113" i="6"/>
  <c r="H113" i="7"/>
  <c r="F426" i="6"/>
  <c r="F426" i="7"/>
  <c r="O426" i="7" s="1"/>
  <c r="F584" i="6"/>
  <c r="F584" i="7"/>
  <c r="O584" i="7" s="1"/>
  <c r="F596" i="6"/>
  <c r="F596" i="7"/>
  <c r="O596" i="7" s="1"/>
  <c r="F608" i="6"/>
  <c r="F608" i="7"/>
  <c r="O608" i="7" s="1"/>
  <c r="F620" i="6"/>
  <c r="F620" i="7"/>
  <c r="O620" i="7" s="1"/>
  <c r="F632" i="6"/>
  <c r="F632" i="7"/>
  <c r="O632" i="7" s="1"/>
  <c r="F644" i="6"/>
  <c r="F644" i="7"/>
  <c r="O644" i="7" s="1"/>
  <c r="F656" i="6"/>
  <c r="F656" i="7"/>
  <c r="O656" i="7" s="1"/>
  <c r="F668" i="6"/>
  <c r="F668" i="7"/>
  <c r="O668" i="7" s="1"/>
  <c r="F680" i="6"/>
  <c r="F680" i="7"/>
  <c r="O680" i="7" s="1"/>
  <c r="F692" i="6"/>
  <c r="F692" i="7"/>
  <c r="O692" i="7" s="1"/>
  <c r="F704" i="6"/>
  <c r="F704" i="7"/>
  <c r="O704" i="7" s="1"/>
  <c r="F716" i="6"/>
  <c r="F716" i="7"/>
  <c r="F728" i="6"/>
  <c r="F728" i="7"/>
  <c r="F740" i="6"/>
  <c r="F740" i="7"/>
  <c r="O740" i="7" s="1"/>
  <c r="F752" i="6"/>
  <c r="F752" i="7"/>
  <c r="O752" i="7" s="1"/>
  <c r="F764" i="6"/>
  <c r="F764" i="7"/>
  <c r="F776" i="6"/>
  <c r="F776" i="7"/>
  <c r="F788" i="6"/>
  <c r="F788" i="7"/>
  <c r="O788" i="7" s="1"/>
  <c r="F800" i="6"/>
  <c r="F800" i="7"/>
  <c r="O800" i="7" s="1"/>
  <c r="F812" i="6"/>
  <c r="F812" i="7"/>
  <c r="O812" i="7" s="1"/>
  <c r="I868" i="6"/>
  <c r="I868" i="7"/>
  <c r="G882" i="6"/>
  <c r="G882" i="7"/>
  <c r="H887" i="6"/>
  <c r="H887" i="7"/>
  <c r="I904" i="6"/>
  <c r="I904" i="7"/>
  <c r="G906" i="6"/>
  <c r="G906" i="7"/>
  <c r="I916" i="6"/>
  <c r="I916" i="7"/>
  <c r="H935" i="6"/>
  <c r="H935" i="7"/>
  <c r="G954" i="6"/>
  <c r="G954" i="7"/>
  <c r="I988" i="6"/>
  <c r="I988" i="7"/>
  <c r="H1007" i="6"/>
  <c r="H1007" i="7"/>
  <c r="H1031" i="6"/>
  <c r="H1031" i="7"/>
  <c r="I1048" i="6"/>
  <c r="I1048" i="7"/>
  <c r="H1067" i="6"/>
  <c r="H1067" i="7"/>
  <c r="G1086" i="6"/>
  <c r="G1086" i="7"/>
  <c r="H1331" i="6"/>
  <c r="H1331" i="7"/>
  <c r="F1340" i="6"/>
  <c r="F1340" i="7"/>
  <c r="O1340" i="7" s="1"/>
  <c r="G1446" i="6"/>
  <c r="G1446" i="7"/>
  <c r="G1458" i="6"/>
  <c r="G1458" i="7"/>
  <c r="G1470" i="6"/>
  <c r="G1470" i="7"/>
  <c r="G1482" i="6"/>
  <c r="G1482" i="7"/>
  <c r="G1494" i="6"/>
  <c r="G1494" i="7"/>
  <c r="H1703" i="6"/>
  <c r="H1703" i="7"/>
  <c r="G1938" i="6"/>
  <c r="G1938" i="7"/>
  <c r="O2072" i="7"/>
  <c r="O2084" i="7"/>
  <c r="O2192" i="7"/>
  <c r="O2204" i="7"/>
  <c r="O2216" i="7"/>
  <c r="O2228" i="7"/>
  <c r="G2238" i="6"/>
  <c r="G2238" i="7"/>
  <c r="O2240" i="7"/>
  <c r="G2250" i="6"/>
  <c r="G2250" i="7"/>
  <c r="O2252" i="7"/>
  <c r="G2262" i="6"/>
  <c r="G2262" i="7"/>
  <c r="O2264" i="7"/>
  <c r="G2274" i="6"/>
  <c r="G2274" i="7"/>
  <c r="O2276" i="7"/>
  <c r="G2286" i="6"/>
  <c r="G2286" i="7"/>
  <c r="O2288" i="7"/>
  <c r="G2298" i="6"/>
  <c r="G2298" i="7"/>
  <c r="O2300" i="7"/>
  <c r="O2312" i="7"/>
  <c r="O2324" i="7"/>
  <c r="O2336" i="7"/>
  <c r="O2348" i="7"/>
  <c r="O2360" i="7"/>
  <c r="O2372" i="7"/>
  <c r="O2384" i="7"/>
  <c r="O2396" i="7"/>
  <c r="O2492" i="7"/>
  <c r="O2504" i="7"/>
  <c r="O2516" i="7"/>
  <c r="O2528" i="7"/>
  <c r="O2540" i="7"/>
  <c r="O2576" i="7"/>
  <c r="G24" i="6"/>
  <c r="G24" i="7"/>
  <c r="F42" i="6"/>
  <c r="F42" i="7"/>
  <c r="O42" i="7" s="1"/>
  <c r="F438" i="6"/>
  <c r="F438" i="7"/>
  <c r="O438" i="7" s="1"/>
  <c r="F450" i="6"/>
  <c r="F450" i="7"/>
  <c r="O450" i="7" s="1"/>
  <c r="F654" i="6"/>
  <c r="F654" i="7"/>
  <c r="O654" i="7" s="1"/>
  <c r="G35" i="6"/>
  <c r="G35" i="7"/>
  <c r="I316" i="6"/>
  <c r="I316" i="7"/>
  <c r="I328" i="6"/>
  <c r="I328" i="7"/>
  <c r="I340" i="6"/>
  <c r="I340" i="7"/>
  <c r="F380" i="6"/>
  <c r="F380" i="7"/>
  <c r="O380" i="7" s="1"/>
  <c r="F416" i="6"/>
  <c r="F416" i="7"/>
  <c r="O416" i="7" s="1"/>
  <c r="I424" i="6"/>
  <c r="I424" i="7"/>
  <c r="F54" i="6"/>
  <c r="F54" i="7"/>
  <c r="O54" i="7" s="1"/>
  <c r="F88" i="6"/>
  <c r="F88" i="7"/>
  <c r="O88" i="7" s="1"/>
  <c r="F106" i="6"/>
  <c r="F106" i="7"/>
  <c r="O106" i="7" s="1"/>
  <c r="F168" i="6"/>
  <c r="F168" i="7"/>
  <c r="O168" i="7" s="1"/>
  <c r="F170" i="6"/>
  <c r="F170" i="7"/>
  <c r="O170" i="7" s="1"/>
  <c r="F172" i="6"/>
  <c r="F172" i="7"/>
  <c r="O172" i="7" s="1"/>
  <c r="F174" i="6"/>
  <c r="F174" i="7"/>
  <c r="O174" i="7" s="1"/>
  <c r="F176" i="6"/>
  <c r="F176" i="7"/>
  <c r="O176" i="7" s="1"/>
  <c r="F178" i="6"/>
  <c r="F178" i="7"/>
  <c r="O178" i="7" s="1"/>
  <c r="F180" i="6"/>
  <c r="F180" i="7"/>
  <c r="O180" i="7" s="1"/>
  <c r="F182" i="6"/>
  <c r="F182" i="7"/>
  <c r="O182" i="7" s="1"/>
  <c r="F184" i="6"/>
  <c r="F184" i="7"/>
  <c r="O184" i="7" s="1"/>
  <c r="F186" i="6"/>
  <c r="F186" i="7"/>
  <c r="O186" i="7" s="1"/>
  <c r="F188" i="6"/>
  <c r="F188" i="7"/>
  <c r="O188" i="7" s="1"/>
  <c r="F190" i="6"/>
  <c r="F190" i="7"/>
  <c r="O190" i="7" s="1"/>
  <c r="F192" i="6"/>
  <c r="F192" i="7"/>
  <c r="O192" i="7" s="1"/>
  <c r="F194" i="6"/>
  <c r="F194" i="7"/>
  <c r="O194" i="7" s="1"/>
  <c r="F196" i="6"/>
  <c r="F196" i="7"/>
  <c r="O196" i="7" s="1"/>
  <c r="F198" i="6"/>
  <c r="F198" i="7"/>
  <c r="O198" i="7" s="1"/>
  <c r="F200" i="6"/>
  <c r="F200" i="7"/>
  <c r="O200" i="7" s="1"/>
  <c r="I203" i="6"/>
  <c r="I203" i="7"/>
  <c r="F207" i="6"/>
  <c r="F207" i="7"/>
  <c r="O207" i="7" s="1"/>
  <c r="I215" i="6"/>
  <c r="I215" i="7"/>
  <c r="F219" i="6"/>
  <c r="F219" i="7"/>
  <c r="I227" i="6"/>
  <c r="I227" i="7"/>
  <c r="F231" i="6"/>
  <c r="F231" i="7"/>
  <c r="O231" i="7" s="1"/>
  <c r="I239" i="6"/>
  <c r="I239" i="7"/>
  <c r="F243" i="6"/>
  <c r="F243" i="7"/>
  <c r="O243" i="7" s="1"/>
  <c r="I251" i="6"/>
  <c r="I251" i="7"/>
  <c r="F255" i="6"/>
  <c r="F255" i="7"/>
  <c r="O255" i="7" s="1"/>
  <c r="I263" i="6"/>
  <c r="I263" i="7"/>
  <c r="F267" i="6"/>
  <c r="F267" i="7"/>
  <c r="O267" i="7" s="1"/>
  <c r="I275" i="6"/>
  <c r="I275" i="7"/>
  <c r="F279" i="6"/>
  <c r="F279" i="7"/>
  <c r="I287" i="6"/>
  <c r="I287" i="7"/>
  <c r="F291" i="6"/>
  <c r="F291" i="7"/>
  <c r="I299" i="6"/>
  <c r="I299" i="7"/>
  <c r="F303" i="6"/>
  <c r="F303" i="7"/>
  <c r="O303" i="7" s="1"/>
  <c r="I311" i="6"/>
  <c r="I311" i="7"/>
  <c r="F315" i="6"/>
  <c r="F315" i="7"/>
  <c r="O315" i="7" s="1"/>
  <c r="I323" i="6"/>
  <c r="I323" i="7"/>
  <c r="F327" i="6"/>
  <c r="F327" i="7"/>
  <c r="O327" i="7" s="1"/>
  <c r="I335" i="6"/>
  <c r="I335" i="7"/>
  <c r="F339" i="6"/>
  <c r="F339" i="7"/>
  <c r="O339" i="7" s="1"/>
  <c r="I347" i="6"/>
  <c r="I347" i="7"/>
  <c r="F351" i="6"/>
  <c r="F351" i="7"/>
  <c r="O351" i="7" s="1"/>
  <c r="I359" i="6"/>
  <c r="I359" i="7"/>
  <c r="F363" i="6"/>
  <c r="F363" i="7"/>
  <c r="O363" i="7" s="1"/>
  <c r="I371" i="6"/>
  <c r="I371" i="7"/>
  <c r="O371" i="7" s="1"/>
  <c r="F375" i="6"/>
  <c r="F375" i="7"/>
  <c r="O375" i="7" s="1"/>
  <c r="I383" i="6"/>
  <c r="I383" i="7"/>
  <c r="O383" i="7" s="1"/>
  <c r="F387" i="6"/>
  <c r="F387" i="7"/>
  <c r="O387" i="7" s="1"/>
  <c r="I395" i="6"/>
  <c r="I395" i="7"/>
  <c r="O395" i="7" s="1"/>
  <c r="F399" i="6"/>
  <c r="F399" i="7"/>
  <c r="O399" i="7" s="1"/>
  <c r="O407" i="7"/>
  <c r="O411" i="7"/>
  <c r="O419" i="7"/>
  <c r="O423" i="7"/>
  <c r="O431" i="7"/>
  <c r="O435" i="7"/>
  <c r="O447" i="7"/>
  <c r="O459" i="7"/>
  <c r="O471" i="7"/>
  <c r="O483" i="7"/>
  <c r="O495" i="7"/>
  <c r="O507" i="7"/>
  <c r="O519" i="7"/>
  <c r="O531" i="7"/>
  <c r="O543" i="7"/>
  <c r="F555" i="6"/>
  <c r="F555" i="7"/>
  <c r="O555" i="7" s="1"/>
  <c r="F567" i="6"/>
  <c r="F567" i="7"/>
  <c r="O567" i="7" s="1"/>
  <c r="F579" i="6"/>
  <c r="F579" i="7"/>
  <c r="O579" i="7" s="1"/>
  <c r="F591" i="6"/>
  <c r="F591" i="7"/>
  <c r="O591" i="7" s="1"/>
  <c r="F603" i="6"/>
  <c r="F603" i="7"/>
  <c r="O603" i="7" s="1"/>
  <c r="F615" i="6"/>
  <c r="F615" i="7"/>
  <c r="O615" i="7" s="1"/>
  <c r="F627" i="6"/>
  <c r="F627" i="7"/>
  <c r="O627" i="7" s="1"/>
  <c r="F639" i="6"/>
  <c r="F639" i="7"/>
  <c r="O639" i="7" s="1"/>
  <c r="F651" i="6"/>
  <c r="F651" i="7"/>
  <c r="O651" i="7" s="1"/>
  <c r="F663" i="6"/>
  <c r="F663" i="7"/>
  <c r="O663" i="7" s="1"/>
  <c r="F675" i="6"/>
  <c r="F675" i="7"/>
  <c r="O675" i="7" s="1"/>
  <c r="F687" i="6"/>
  <c r="F687" i="7"/>
  <c r="O687" i="7" s="1"/>
  <c r="F699" i="6"/>
  <c r="F699" i="7"/>
  <c r="O699" i="7" s="1"/>
  <c r="F711" i="6"/>
  <c r="F711" i="7"/>
  <c r="O711" i="7" s="1"/>
  <c r="F723" i="6"/>
  <c r="F723" i="7"/>
  <c r="O723" i="7" s="1"/>
  <c r="F735" i="6"/>
  <c r="F735" i="7"/>
  <c r="O735" i="7" s="1"/>
  <c r="F747" i="6"/>
  <c r="F747" i="7"/>
  <c r="O747" i="7" s="1"/>
  <c r="F759" i="6"/>
  <c r="F759" i="7"/>
  <c r="O759" i="7" s="1"/>
  <c r="O771" i="7"/>
  <c r="O783" i="7"/>
  <c r="O795" i="7"/>
  <c r="O807" i="7"/>
  <c r="O831" i="7"/>
  <c r="O855" i="7"/>
  <c r="I875" i="6"/>
  <c r="I875" i="7"/>
  <c r="O879" i="7"/>
  <c r="O891" i="7"/>
  <c r="H894" i="6"/>
  <c r="H894" i="7"/>
  <c r="O915" i="7"/>
  <c r="O927" i="7"/>
  <c r="O939" i="7"/>
  <c r="I947" i="6"/>
  <c r="I947" i="7"/>
  <c r="O951" i="7"/>
  <c r="H966" i="6"/>
  <c r="H966" i="7"/>
  <c r="O975" i="7"/>
  <c r="I983" i="6"/>
  <c r="I983" i="7"/>
  <c r="G985" i="6"/>
  <c r="G985" i="7"/>
  <c r="O987" i="7"/>
  <c r="O999" i="7"/>
  <c r="I1007" i="6"/>
  <c r="I1007" i="7"/>
  <c r="O1023" i="7"/>
  <c r="O1035" i="7"/>
  <c r="H1038" i="6"/>
  <c r="H1038" i="7"/>
  <c r="O1047" i="7"/>
  <c r="I1055" i="6"/>
  <c r="I1055" i="7"/>
  <c r="G1057" i="6"/>
  <c r="G1057" i="7"/>
  <c r="O1059" i="7"/>
  <c r="O1071" i="7"/>
  <c r="H1074" i="6"/>
  <c r="H1074" i="7"/>
  <c r="O1083" i="7"/>
  <c r="O1095" i="7"/>
  <c r="O1107" i="7"/>
  <c r="O1119" i="7"/>
  <c r="O1131" i="7"/>
  <c r="O1143" i="7"/>
  <c r="O1155" i="7"/>
  <c r="O1167" i="7"/>
  <c r="O1179" i="7"/>
  <c r="O1191" i="7"/>
  <c r="O1203" i="7"/>
  <c r="O1215" i="7"/>
  <c r="O1227" i="7"/>
  <c r="O1239" i="7"/>
  <c r="O1251" i="7"/>
  <c r="O1263" i="7"/>
  <c r="O1275" i="7"/>
  <c r="O1287" i="7"/>
  <c r="O1299" i="7"/>
  <c r="O1311" i="7"/>
  <c r="O1323" i="7"/>
  <c r="O1335" i="7"/>
  <c r="O1347" i="7"/>
  <c r="O1359" i="7"/>
  <c r="O1371" i="7"/>
  <c r="O1383" i="7"/>
  <c r="O1395" i="7"/>
  <c r="O1407" i="7"/>
  <c r="G1417" i="6"/>
  <c r="G1417" i="7"/>
  <c r="F1419" i="6"/>
  <c r="F1419" i="7"/>
  <c r="O1419" i="7" s="1"/>
  <c r="H1422" i="6"/>
  <c r="H1422" i="7"/>
  <c r="G1429" i="6"/>
  <c r="G1429" i="7"/>
  <c r="F1431" i="6"/>
  <c r="F1431" i="7"/>
  <c r="O1431" i="7" s="1"/>
  <c r="H1434" i="6"/>
  <c r="H1434" i="7"/>
  <c r="G1441" i="6"/>
  <c r="G1441" i="7"/>
  <c r="F1443" i="6"/>
  <c r="F1443" i="7"/>
  <c r="O1443" i="7" s="1"/>
  <c r="H1446" i="6"/>
  <c r="H1446" i="7"/>
  <c r="G1453" i="6"/>
  <c r="G1453" i="7"/>
  <c r="F1455" i="6"/>
  <c r="F1455" i="7"/>
  <c r="O1455" i="7" s="1"/>
  <c r="H1458" i="6"/>
  <c r="H1458" i="7"/>
  <c r="G1465" i="6"/>
  <c r="G1465" i="7"/>
  <c r="F1467" i="6"/>
  <c r="F1467" i="7"/>
  <c r="O1467" i="7" s="1"/>
  <c r="H1470" i="6"/>
  <c r="H1470" i="7"/>
  <c r="G1477" i="6"/>
  <c r="G1477" i="7"/>
  <c r="F1479" i="6"/>
  <c r="F1479" i="7"/>
  <c r="O1479" i="7" s="1"/>
  <c r="H1482" i="6"/>
  <c r="H1482" i="7"/>
  <c r="O1487" i="7"/>
  <c r="G1489" i="6"/>
  <c r="G1489" i="7"/>
  <c r="F1491" i="6"/>
  <c r="F1491" i="7"/>
  <c r="O1491" i="7" s="1"/>
  <c r="H1494" i="6"/>
  <c r="H1494" i="7"/>
  <c r="O1499" i="7"/>
  <c r="G1501" i="6"/>
  <c r="G1501" i="7"/>
  <c r="F1503" i="6"/>
  <c r="F1503" i="7"/>
  <c r="O1503" i="7" s="1"/>
  <c r="O1511" i="7"/>
  <c r="G1513" i="6"/>
  <c r="G1513" i="7"/>
  <c r="F1515" i="6"/>
  <c r="F1515" i="7"/>
  <c r="O1515" i="7" s="1"/>
  <c r="O1523" i="7"/>
  <c r="G1525" i="6"/>
  <c r="G1525" i="7"/>
  <c r="F1527" i="6"/>
  <c r="F1527" i="7"/>
  <c r="O1527" i="7" s="1"/>
  <c r="O1535" i="7"/>
  <c r="G1537" i="6"/>
  <c r="G1537" i="7"/>
  <c r="F1539" i="6"/>
  <c r="F1539" i="7"/>
  <c r="O1539" i="7" s="1"/>
  <c r="O1547" i="7"/>
  <c r="G1549" i="6"/>
  <c r="G1549" i="7"/>
  <c r="F1551" i="6"/>
  <c r="F1551" i="7"/>
  <c r="O1551" i="7" s="1"/>
  <c r="O1559" i="7"/>
  <c r="G1561" i="6"/>
  <c r="G1561" i="7"/>
  <c r="F1563" i="6"/>
  <c r="F1563" i="7"/>
  <c r="O1563" i="7" s="1"/>
  <c r="O1571" i="7"/>
  <c r="G1573" i="6"/>
  <c r="G1573" i="7"/>
  <c r="F1575" i="6"/>
  <c r="F1575" i="7"/>
  <c r="O1575" i="7" s="1"/>
  <c r="H1578" i="6"/>
  <c r="H1578" i="7"/>
  <c r="O1583" i="7"/>
  <c r="G1585" i="6"/>
  <c r="G1585" i="7"/>
  <c r="F1587" i="6"/>
  <c r="F1587" i="7"/>
  <c r="O1587" i="7" s="1"/>
  <c r="H1590" i="6"/>
  <c r="H1590" i="7"/>
  <c r="O1595" i="7"/>
  <c r="G1597" i="6"/>
  <c r="G1597" i="7"/>
  <c r="F1599" i="6"/>
  <c r="F1599" i="7"/>
  <c r="O1599" i="7" s="1"/>
  <c r="H1602" i="6"/>
  <c r="H1602" i="7"/>
  <c r="O1607" i="7"/>
  <c r="G1609" i="6"/>
  <c r="G1609" i="7"/>
  <c r="F1611" i="6"/>
  <c r="F1611" i="7"/>
  <c r="O1611" i="7" s="1"/>
  <c r="O1619" i="7"/>
  <c r="O1623" i="7"/>
  <c r="O1635" i="7"/>
  <c r="O1647" i="7"/>
  <c r="O1655" i="7"/>
  <c r="O1659" i="7"/>
  <c r="O1671" i="7"/>
  <c r="O1683" i="7"/>
  <c r="O1695" i="7"/>
  <c r="O1707" i="7"/>
  <c r="O1719" i="7"/>
  <c r="O1731" i="7"/>
  <c r="O1743" i="7"/>
  <c r="O1755" i="7"/>
  <c r="O1767" i="7"/>
  <c r="O1779" i="7"/>
  <c r="O1791" i="7"/>
  <c r="O1803" i="7"/>
  <c r="O1815" i="7"/>
  <c r="O1827" i="7"/>
  <c r="O1839" i="7"/>
  <c r="O1887" i="7"/>
  <c r="O1899" i="7"/>
  <c r="O1911" i="7"/>
  <c r="O1923" i="7"/>
  <c r="F1935" i="6"/>
  <c r="F1935" i="7"/>
  <c r="O1935" i="7" s="1"/>
  <c r="H1938" i="6"/>
  <c r="H1938" i="7"/>
  <c r="G1945" i="6"/>
  <c r="G1945" i="7"/>
  <c r="F1947" i="6"/>
  <c r="F1947" i="7"/>
  <c r="O1947" i="7" s="1"/>
  <c r="G1957" i="6"/>
  <c r="G1957" i="7"/>
  <c r="F1959" i="6"/>
  <c r="F1959" i="7"/>
  <c r="O1959" i="7" s="1"/>
  <c r="G1969" i="6"/>
  <c r="G1969" i="7"/>
  <c r="F1971" i="6"/>
  <c r="F1971" i="7"/>
  <c r="O1971" i="7" s="1"/>
  <c r="G1981" i="6"/>
  <c r="G1981" i="7"/>
  <c r="F1983" i="6"/>
  <c r="F1983" i="7"/>
  <c r="O1983" i="7" s="1"/>
  <c r="G1993" i="6"/>
  <c r="G1993" i="7"/>
  <c r="F1995" i="6"/>
  <c r="F1995" i="7"/>
  <c r="O1995" i="7" s="1"/>
  <c r="G2005" i="6"/>
  <c r="G2005" i="7"/>
  <c r="F2007" i="6"/>
  <c r="F2007" i="7"/>
  <c r="O2007" i="7" s="1"/>
  <c r="G2017" i="6"/>
  <c r="G2017" i="7"/>
  <c r="F2019" i="6"/>
  <c r="F2019" i="7"/>
  <c r="O2019" i="7" s="1"/>
  <c r="G2029" i="6"/>
  <c r="G2029" i="7"/>
  <c r="F2031" i="6"/>
  <c r="F2031" i="7"/>
  <c r="O2031" i="7" s="1"/>
  <c r="G2041" i="6"/>
  <c r="G2041" i="7"/>
  <c r="O2043" i="7"/>
  <c r="O2055" i="7"/>
  <c r="O2067" i="7"/>
  <c r="O2079" i="7"/>
  <c r="O2091" i="7"/>
  <c r="O2103" i="7"/>
  <c r="O2115" i="7"/>
  <c r="O2127" i="7"/>
  <c r="O2139" i="7"/>
  <c r="O2151" i="7"/>
  <c r="O2163" i="7"/>
  <c r="O2175" i="7"/>
  <c r="O2187" i="7"/>
  <c r="O2199" i="7"/>
  <c r="O2211" i="7"/>
  <c r="G2221" i="6"/>
  <c r="G2221" i="7"/>
  <c r="F2223" i="6"/>
  <c r="F2223" i="7"/>
  <c r="O2223" i="7" s="1"/>
  <c r="H2226" i="6"/>
  <c r="H2226" i="7"/>
  <c r="G2233" i="6"/>
  <c r="G2233" i="7"/>
  <c r="F2235" i="6"/>
  <c r="F2235" i="7"/>
  <c r="O2235" i="7" s="1"/>
  <c r="H2238" i="6"/>
  <c r="H2238" i="7"/>
  <c r="G2245" i="6"/>
  <c r="G2245" i="7"/>
  <c r="F2247" i="6"/>
  <c r="F2247" i="7"/>
  <c r="O2247" i="7" s="1"/>
  <c r="H2250" i="6"/>
  <c r="H2250" i="7"/>
  <c r="G2257" i="6"/>
  <c r="G2257" i="7"/>
  <c r="F2259" i="6"/>
  <c r="F2259" i="7"/>
  <c r="O2259" i="7" s="1"/>
  <c r="H2262" i="6"/>
  <c r="H2262" i="7"/>
  <c r="G2269" i="6"/>
  <c r="G2269" i="7"/>
  <c r="F2271" i="6"/>
  <c r="F2271" i="7"/>
  <c r="O2271" i="7" s="1"/>
  <c r="H2274" i="6"/>
  <c r="H2274" i="7"/>
  <c r="G2281" i="6"/>
  <c r="G2281" i="7"/>
  <c r="F2283" i="6"/>
  <c r="F2283" i="7"/>
  <c r="O2283" i="7" s="1"/>
  <c r="H2286" i="6"/>
  <c r="H2286" i="7"/>
  <c r="G2293" i="6"/>
  <c r="G2293" i="7"/>
  <c r="F2295" i="6"/>
  <c r="F2295" i="7"/>
  <c r="O2295" i="7" s="1"/>
  <c r="H2298" i="6"/>
  <c r="H2298" i="7"/>
  <c r="G2305" i="6"/>
  <c r="G2305" i="7"/>
  <c r="F2307" i="6"/>
  <c r="F2307" i="7"/>
  <c r="O2307" i="7" s="1"/>
  <c r="G2317" i="6"/>
  <c r="G2317" i="7"/>
  <c r="F2319" i="6"/>
  <c r="F2319" i="7"/>
  <c r="O2319" i="7" s="1"/>
  <c r="G2329" i="6"/>
  <c r="G2329" i="7"/>
  <c r="F2331" i="6"/>
  <c r="F2331" i="7"/>
  <c r="O2331" i="7" s="1"/>
  <c r="G2341" i="6"/>
  <c r="G2341" i="7"/>
  <c r="F2343" i="6"/>
  <c r="F2343" i="7"/>
  <c r="O2343" i="7" s="1"/>
  <c r="G2353" i="6"/>
  <c r="G2353" i="7"/>
  <c r="F2355" i="6"/>
  <c r="F2355" i="7"/>
  <c r="O2355" i="7" s="1"/>
  <c r="G2365" i="6"/>
  <c r="G2365" i="7"/>
  <c r="F2367" i="6"/>
  <c r="F2367" i="7"/>
  <c r="O2367" i="7" s="1"/>
  <c r="G2377" i="6"/>
  <c r="G2377" i="7"/>
  <c r="F2379" i="6"/>
  <c r="F2379" i="7"/>
  <c r="O2379" i="7" s="1"/>
  <c r="G2389" i="6"/>
  <c r="G2389" i="7"/>
  <c r="F2391" i="6"/>
  <c r="F2391" i="7"/>
  <c r="O2391" i="7" s="1"/>
  <c r="G2401" i="6"/>
  <c r="G2401" i="7"/>
  <c r="F2403" i="6"/>
  <c r="F2403" i="7"/>
  <c r="G2413" i="6"/>
  <c r="G2413" i="7"/>
  <c r="F2415" i="6"/>
  <c r="F2415" i="7"/>
  <c r="G2425" i="6"/>
  <c r="G2425" i="7"/>
  <c r="F2427" i="6"/>
  <c r="F2427" i="7"/>
  <c r="G2437" i="6"/>
  <c r="G2437" i="7"/>
  <c r="F2439" i="6"/>
  <c r="F2439" i="7"/>
  <c r="H2442" i="6"/>
  <c r="H2442" i="7"/>
  <c r="G2449" i="6"/>
  <c r="G2449" i="7"/>
  <c r="F2451" i="6"/>
  <c r="F2451" i="7"/>
  <c r="H2454" i="6"/>
  <c r="H2454" i="7"/>
  <c r="G2461" i="6"/>
  <c r="G2461" i="7"/>
  <c r="F2463" i="6"/>
  <c r="F2463" i="7"/>
  <c r="H2466" i="6"/>
  <c r="H2466" i="7"/>
  <c r="G2473" i="6"/>
  <c r="G2473" i="7"/>
  <c r="F2475" i="6"/>
  <c r="F2475" i="7"/>
  <c r="H2478" i="6"/>
  <c r="H2478" i="7"/>
  <c r="G2485" i="6"/>
  <c r="G2485" i="7"/>
  <c r="F2487" i="6"/>
  <c r="F2487" i="7"/>
  <c r="H2490" i="6"/>
  <c r="H2490" i="7"/>
  <c r="G2497" i="6"/>
  <c r="G2497" i="7"/>
  <c r="F2499" i="6"/>
  <c r="F2499" i="7"/>
  <c r="H2502" i="6"/>
  <c r="H2502" i="7"/>
  <c r="G2509" i="6"/>
  <c r="G2509" i="7"/>
  <c r="F2511" i="6"/>
  <c r="F2511" i="7"/>
  <c r="G2521" i="6"/>
  <c r="G2521" i="7"/>
  <c r="F2523" i="6"/>
  <c r="F2523" i="7"/>
  <c r="G2533" i="6"/>
  <c r="G2533" i="7"/>
  <c r="F2535" i="6"/>
  <c r="F2535" i="7"/>
  <c r="G2545" i="6"/>
  <c r="G2545" i="7"/>
  <c r="G2557" i="6"/>
  <c r="G2557" i="7"/>
  <c r="F2559" i="6"/>
  <c r="F2559" i="7"/>
  <c r="G2569" i="6"/>
  <c r="G2569" i="7"/>
  <c r="F2571" i="6"/>
  <c r="F2571" i="7"/>
  <c r="O2571" i="7" s="1"/>
  <c r="G2581" i="6"/>
  <c r="G2581" i="7"/>
  <c r="F2583" i="6"/>
  <c r="F2583" i="7"/>
  <c r="O2583" i="7" s="1"/>
  <c r="G2593" i="6"/>
  <c r="G2593" i="7"/>
  <c r="F2595" i="6"/>
  <c r="F2595" i="7"/>
  <c r="O2595" i="7" s="1"/>
  <c r="G2605" i="6"/>
  <c r="G2605" i="7"/>
  <c r="F2607" i="6"/>
  <c r="F2607" i="7"/>
  <c r="O2607" i="7" s="1"/>
  <c r="O2643" i="7"/>
  <c r="O2655" i="7"/>
  <c r="F630" i="6"/>
  <c r="F630" i="7"/>
  <c r="O630" i="7" s="1"/>
  <c r="F332" i="6"/>
  <c r="F332" i="7"/>
  <c r="O332" i="7" s="1"/>
  <c r="I352" i="6"/>
  <c r="I352" i="7"/>
  <c r="F356" i="6"/>
  <c r="F356" i="7"/>
  <c r="O356" i="7" s="1"/>
  <c r="I364" i="6"/>
  <c r="I364" i="7"/>
  <c r="F368" i="6"/>
  <c r="F368" i="7"/>
  <c r="O368" i="7" s="1"/>
  <c r="I376" i="6"/>
  <c r="I376" i="7"/>
  <c r="I400" i="6"/>
  <c r="I400" i="7"/>
  <c r="F428" i="6"/>
  <c r="F428" i="7"/>
  <c r="O428" i="7" s="1"/>
  <c r="F98" i="6"/>
  <c r="F98" i="7"/>
  <c r="O98" i="7" s="1"/>
  <c r="F5" i="6"/>
  <c r="F5" i="7"/>
  <c r="O5" i="7" s="1"/>
  <c r="G21" i="6"/>
  <c r="G21" i="7"/>
  <c r="G33" i="6"/>
  <c r="G33" i="7"/>
  <c r="F202" i="6"/>
  <c r="F202" i="7"/>
  <c r="O202" i="7" s="1"/>
  <c r="I210" i="6"/>
  <c r="I210" i="7"/>
  <c r="O210" i="7" s="1"/>
  <c r="F214" i="6"/>
  <c r="F214" i="7"/>
  <c r="O214" i="7" s="1"/>
  <c r="I222" i="6"/>
  <c r="I222" i="7"/>
  <c r="O222" i="7" s="1"/>
  <c r="F226" i="6"/>
  <c r="F226" i="7"/>
  <c r="I234" i="6"/>
  <c r="I234" i="7"/>
  <c r="F238" i="6"/>
  <c r="F238" i="7"/>
  <c r="I246" i="6"/>
  <c r="I246" i="7"/>
  <c r="F250" i="6"/>
  <c r="F250" i="7"/>
  <c r="I258" i="6"/>
  <c r="I258" i="7"/>
  <c r="O258" i="7" s="1"/>
  <c r="F262" i="6"/>
  <c r="F262" i="7"/>
  <c r="F274" i="6"/>
  <c r="F274" i="7"/>
  <c r="O274" i="7" s="1"/>
  <c r="I282" i="6"/>
  <c r="I282" i="7"/>
  <c r="O282" i="7" s="1"/>
  <c r="F286" i="6"/>
  <c r="F286" i="7"/>
  <c r="O286" i="7" s="1"/>
  <c r="I294" i="6"/>
  <c r="I294" i="7"/>
  <c r="F298" i="6"/>
  <c r="F298" i="7"/>
  <c r="O298" i="7" s="1"/>
  <c r="I306" i="6"/>
  <c r="I306" i="7"/>
  <c r="O306" i="7" s="1"/>
  <c r="F310" i="6"/>
  <c r="F310" i="7"/>
  <c r="O310" i="7" s="1"/>
  <c r="I318" i="6"/>
  <c r="I318" i="7"/>
  <c r="F322" i="6"/>
  <c r="F322" i="7"/>
  <c r="O322" i="7" s="1"/>
  <c r="I330" i="6"/>
  <c r="I330" i="7"/>
  <c r="O330" i="7" s="1"/>
  <c r="F334" i="6"/>
  <c r="F334" i="7"/>
  <c r="O334" i="7" s="1"/>
  <c r="O346" i="7"/>
  <c r="H349" i="6"/>
  <c r="H349" i="7"/>
  <c r="O358" i="7"/>
  <c r="H361" i="6"/>
  <c r="H361" i="7"/>
  <c r="O370" i="7"/>
  <c r="H373" i="6"/>
  <c r="H373" i="7"/>
  <c r="O382" i="7"/>
  <c r="O394" i="7"/>
  <c r="O406" i="7"/>
  <c r="O418" i="7"/>
  <c r="O430" i="7"/>
  <c r="O442" i="7"/>
  <c r="O454" i="7"/>
  <c r="O466" i="7"/>
  <c r="O478" i="7"/>
  <c r="F490" i="6"/>
  <c r="F490" i="7"/>
  <c r="O490" i="7" s="1"/>
  <c r="F502" i="6"/>
  <c r="F502" i="7"/>
  <c r="O502" i="7" s="1"/>
  <c r="F514" i="6"/>
  <c r="F514" i="7"/>
  <c r="F526" i="6"/>
  <c r="F526" i="7"/>
  <c r="O534" i="7"/>
  <c r="F538" i="6"/>
  <c r="F538" i="7"/>
  <c r="O538" i="7" s="1"/>
  <c r="O546" i="7"/>
  <c r="F550" i="6"/>
  <c r="F550" i="7"/>
  <c r="F562" i="6"/>
  <c r="F562" i="7"/>
  <c r="O562" i="7" s="1"/>
  <c r="F574" i="6"/>
  <c r="F574" i="7"/>
  <c r="O574" i="7" s="1"/>
  <c r="F586" i="6"/>
  <c r="F586" i="7"/>
  <c r="O586" i="7" s="1"/>
  <c r="F598" i="6"/>
  <c r="F598" i="7"/>
  <c r="F610" i="6"/>
  <c r="F610" i="7"/>
  <c r="F622" i="6"/>
  <c r="F622" i="7"/>
  <c r="O622" i="7" s="1"/>
  <c r="F634" i="6"/>
  <c r="F634" i="7"/>
  <c r="O634" i="7" s="1"/>
  <c r="F646" i="6"/>
  <c r="F646" i="7"/>
  <c r="O646" i="7" s="1"/>
  <c r="F658" i="6"/>
  <c r="F658" i="7"/>
  <c r="O658" i="7" s="1"/>
  <c r="F670" i="6"/>
  <c r="F670" i="7"/>
  <c r="O670" i="7" s="1"/>
  <c r="G680" i="6"/>
  <c r="G680" i="7"/>
  <c r="O682" i="7"/>
  <c r="O694" i="7"/>
  <c r="H697" i="6"/>
  <c r="H697" i="7"/>
  <c r="O706" i="7"/>
  <c r="H709" i="6"/>
  <c r="H709" i="7"/>
  <c r="O718" i="7"/>
  <c r="O730" i="7"/>
  <c r="O742" i="7"/>
  <c r="O754" i="7"/>
  <c r="O766" i="7"/>
  <c r="O778" i="7"/>
  <c r="O790" i="7"/>
  <c r="O802" i="7"/>
  <c r="O814" i="7"/>
  <c r="O826" i="7"/>
  <c r="O838" i="7"/>
  <c r="O850" i="7"/>
  <c r="O862" i="7"/>
  <c r="O874" i="7"/>
  <c r="O886" i="7"/>
  <c r="O898" i="7"/>
  <c r="O910" i="7"/>
  <c r="O922" i="7"/>
  <c r="O934" i="7"/>
  <c r="O946" i="7"/>
  <c r="H949" i="6"/>
  <c r="H949" i="7"/>
  <c r="I954" i="6"/>
  <c r="I954" i="7"/>
  <c r="O954" i="7" s="1"/>
  <c r="O958" i="7"/>
  <c r="G968" i="6"/>
  <c r="G968" i="7"/>
  <c r="O970" i="7"/>
  <c r="H973" i="6"/>
  <c r="H973" i="7"/>
  <c r="O982" i="7"/>
  <c r="I990" i="6"/>
  <c r="I990" i="7"/>
  <c r="O990" i="7" s="1"/>
  <c r="G992" i="6"/>
  <c r="G992" i="7"/>
  <c r="O994" i="7"/>
  <c r="H997" i="6"/>
  <c r="H997" i="7"/>
  <c r="O1006" i="7"/>
  <c r="I1014" i="6"/>
  <c r="I1014" i="7"/>
  <c r="O1014" i="7" s="1"/>
  <c r="G1016" i="6"/>
  <c r="G1016" i="7"/>
  <c r="O1018" i="7"/>
  <c r="H1021" i="6"/>
  <c r="H1021" i="7"/>
  <c r="G1028" i="6"/>
  <c r="G1028" i="7"/>
  <c r="O1030" i="7"/>
  <c r="H1033" i="6"/>
  <c r="H1033" i="7"/>
  <c r="I1038" i="6"/>
  <c r="I1038" i="7"/>
  <c r="O1038" i="7" s="1"/>
  <c r="O1042" i="7"/>
  <c r="O1054" i="7"/>
  <c r="O1066" i="7"/>
  <c r="G1076" i="6"/>
  <c r="G1076" i="7"/>
  <c r="O1078" i="7"/>
  <c r="O1090" i="7"/>
  <c r="O1102" i="7"/>
  <c r="O1114" i="7"/>
  <c r="O1126" i="7"/>
  <c r="O1138" i="7"/>
  <c r="O1150" i="7"/>
  <c r="O1162" i="7"/>
  <c r="O1174" i="7"/>
  <c r="O1186" i="7"/>
  <c r="O1198" i="7"/>
  <c r="O1210" i="7"/>
  <c r="O1222" i="7"/>
  <c r="O1234" i="7"/>
  <c r="O1246" i="7"/>
  <c r="O1258" i="7"/>
  <c r="O1270" i="7"/>
  <c r="O1282" i="7"/>
  <c r="O1294" i="7"/>
  <c r="O1306" i="7"/>
  <c r="F1318" i="6"/>
  <c r="F1318" i="7"/>
  <c r="O1318" i="7" s="1"/>
  <c r="F1330" i="6"/>
  <c r="F1330" i="7"/>
  <c r="O1330" i="7" s="1"/>
  <c r="O1342" i="7"/>
  <c r="O1354" i="7"/>
  <c r="O1366" i="7"/>
  <c r="H1369" i="6"/>
  <c r="H1369" i="7"/>
  <c r="O1378" i="7"/>
  <c r="H1381" i="6"/>
  <c r="H1381" i="7"/>
  <c r="O1386" i="7"/>
  <c r="O1390" i="7"/>
  <c r="O1398" i="7"/>
  <c r="O1402" i="7"/>
  <c r="O1410" i="7"/>
  <c r="O1414" i="7"/>
  <c r="O1422" i="7"/>
  <c r="O1426" i="7"/>
  <c r="O1434" i="7"/>
  <c r="O1438" i="7"/>
  <c r="O1450" i="7"/>
  <c r="O1458" i="7"/>
  <c r="O1462" i="7"/>
  <c r="O1470" i="7"/>
  <c r="O1474" i="7"/>
  <c r="O1486" i="7"/>
  <c r="O1498" i="7"/>
  <c r="O1510" i="7"/>
  <c r="O1522" i="7"/>
  <c r="O1558" i="7"/>
  <c r="O1570" i="7"/>
  <c r="O1642" i="7"/>
  <c r="O1654" i="7"/>
  <c r="O1666" i="7"/>
  <c r="O1678" i="7"/>
  <c r="O1690" i="7"/>
  <c r="O1702" i="7"/>
  <c r="O1714" i="7"/>
  <c r="O1726" i="7"/>
  <c r="O1738" i="7"/>
  <c r="O1750" i="7"/>
  <c r="O1762" i="7"/>
  <c r="O1774" i="7"/>
  <c r="O1786" i="7"/>
  <c r="O1798" i="7"/>
  <c r="O1810" i="7"/>
  <c r="O1822" i="7"/>
  <c r="O1834" i="7"/>
  <c r="O1942" i="7"/>
  <c r="O1954" i="7"/>
  <c r="O1966" i="7"/>
  <c r="O1978" i="7"/>
  <c r="O1990" i="7"/>
  <c r="O2002" i="7"/>
  <c r="O2014" i="7"/>
  <c r="O2022" i="7"/>
  <c r="O2026" i="7"/>
  <c r="O2034" i="7"/>
  <c r="O2038" i="7"/>
  <c r="O2046" i="7"/>
  <c r="O2050" i="7"/>
  <c r="O2058" i="7"/>
  <c r="O2062" i="7"/>
  <c r="O2070" i="7"/>
  <c r="O2074" i="7"/>
  <c r="O2082" i="7"/>
  <c r="O2086" i="7"/>
  <c r="H2089" i="6"/>
  <c r="H2089" i="7"/>
  <c r="O2094" i="7"/>
  <c r="O2098" i="7"/>
  <c r="O2106" i="7"/>
  <c r="O2110" i="7"/>
  <c r="O2122" i="7"/>
  <c r="O2134" i="7"/>
  <c r="O2146" i="7"/>
  <c r="O2158" i="7"/>
  <c r="O2170" i="7"/>
  <c r="O2178" i="7"/>
  <c r="O2182" i="7"/>
  <c r="O2190" i="7"/>
  <c r="O2194" i="7"/>
  <c r="O2202" i="7"/>
  <c r="O2206" i="7"/>
  <c r="O2214" i="7"/>
  <c r="O2218" i="7"/>
  <c r="O2230" i="7"/>
  <c r="O2242" i="7"/>
  <c r="O2254" i="7"/>
  <c r="O2266" i="7"/>
  <c r="O2278" i="7"/>
  <c r="O2290" i="7"/>
  <c r="O2302" i="7"/>
  <c r="O2314" i="7"/>
  <c r="O2326" i="7"/>
  <c r="O2338" i="7"/>
  <c r="O2350" i="7"/>
  <c r="O2362" i="7"/>
  <c r="O2374" i="7"/>
  <c r="O2386" i="7"/>
  <c r="O2398" i="7"/>
  <c r="O2410" i="7"/>
  <c r="O2422" i="7"/>
  <c r="O2434" i="7"/>
  <c r="O2446" i="7"/>
  <c r="O2458" i="7"/>
  <c r="O2470" i="7"/>
  <c r="O2482" i="7"/>
  <c r="O2494" i="7"/>
  <c r="O2506" i="7"/>
  <c r="O2518" i="7"/>
  <c r="O2530" i="7"/>
  <c r="O2542" i="7"/>
  <c r="O2554" i="7"/>
  <c r="O2566" i="7"/>
  <c r="O2578" i="7"/>
  <c r="O2586" i="7"/>
  <c r="O2590" i="7"/>
  <c r="O2686" i="7"/>
  <c r="F259" i="6"/>
  <c r="F259" i="7"/>
  <c r="O259" i="7" s="1"/>
  <c r="I279" i="6"/>
  <c r="I279" i="7"/>
  <c r="H83" i="6"/>
  <c r="H83" i="7"/>
  <c r="F414" i="6"/>
  <c r="F414" i="7"/>
  <c r="O414" i="7" s="1"/>
  <c r="I446" i="6"/>
  <c r="I446" i="7"/>
  <c r="F618" i="6"/>
  <c r="F618" i="7"/>
  <c r="O618" i="7" s="1"/>
  <c r="F642" i="6"/>
  <c r="F642" i="7"/>
  <c r="O642" i="7" s="1"/>
  <c r="F296" i="6"/>
  <c r="F296" i="7"/>
  <c r="I304" i="6"/>
  <c r="I304" i="7"/>
  <c r="F308" i="6"/>
  <c r="F308" i="7"/>
  <c r="O308" i="7" s="1"/>
  <c r="F320" i="6"/>
  <c r="F320" i="7"/>
  <c r="O320" i="7" s="1"/>
  <c r="F344" i="6"/>
  <c r="F344" i="7"/>
  <c r="O344" i="7" s="1"/>
  <c r="F392" i="6"/>
  <c r="F392" i="7"/>
  <c r="O392" i="7" s="1"/>
  <c r="F404" i="6"/>
  <c r="F404" i="7"/>
  <c r="O404" i="7" s="1"/>
  <c r="F78" i="6"/>
  <c r="F78" i="7"/>
  <c r="O78" i="7" s="1"/>
  <c r="F126" i="6"/>
  <c r="F126" i="7"/>
  <c r="O126" i="7" s="1"/>
  <c r="G66" i="6"/>
  <c r="G66" i="7"/>
  <c r="G68" i="6"/>
  <c r="G68" i="7"/>
  <c r="G70" i="6"/>
  <c r="G70" i="7"/>
  <c r="G72" i="6"/>
  <c r="G72" i="7"/>
  <c r="G74" i="6"/>
  <c r="G74" i="7"/>
  <c r="G76" i="6"/>
  <c r="G76" i="7"/>
  <c r="G78" i="6"/>
  <c r="G78" i="7"/>
  <c r="G80" i="6"/>
  <c r="G80" i="7"/>
  <c r="G82" i="6"/>
  <c r="G82" i="7"/>
  <c r="G84" i="6"/>
  <c r="G84" i="7"/>
  <c r="G86" i="6"/>
  <c r="G86" i="7"/>
  <c r="G88" i="6"/>
  <c r="G88" i="7"/>
  <c r="G90" i="6"/>
  <c r="G90" i="7"/>
  <c r="G92" i="6"/>
  <c r="G92" i="7"/>
  <c r="G96" i="6"/>
  <c r="G96" i="7"/>
  <c r="G98" i="6"/>
  <c r="G98" i="7"/>
  <c r="G100" i="6"/>
  <c r="G100" i="7"/>
  <c r="G102" i="6"/>
  <c r="G102" i="7"/>
  <c r="G104" i="6"/>
  <c r="G104" i="7"/>
  <c r="G106" i="6"/>
  <c r="G106" i="7"/>
  <c r="G108" i="6"/>
  <c r="G108" i="7"/>
  <c r="G110" i="6"/>
  <c r="G110" i="7"/>
  <c r="G112" i="6"/>
  <c r="G112" i="7"/>
  <c r="G114" i="6"/>
  <c r="G114" i="7"/>
  <c r="G116" i="6"/>
  <c r="G116" i="7"/>
  <c r="G120" i="6"/>
  <c r="G120" i="7"/>
  <c r="G122" i="6"/>
  <c r="G122" i="7"/>
  <c r="G124" i="6"/>
  <c r="G124" i="7"/>
  <c r="G126" i="6"/>
  <c r="G126" i="7"/>
  <c r="G128" i="6"/>
  <c r="G128" i="7"/>
  <c r="G130" i="6"/>
  <c r="G130" i="7"/>
  <c r="G132" i="6"/>
  <c r="G132" i="7"/>
  <c r="G134" i="6"/>
  <c r="G134" i="7"/>
  <c r="G136" i="6"/>
  <c r="G136" i="7"/>
  <c r="G138" i="6"/>
  <c r="G138" i="7"/>
  <c r="G140" i="6"/>
  <c r="G140" i="7"/>
  <c r="G144" i="6"/>
  <c r="G144" i="7"/>
  <c r="G146" i="6"/>
  <c r="G146" i="7"/>
  <c r="G148" i="6"/>
  <c r="G148" i="7"/>
  <c r="G150" i="6"/>
  <c r="G150" i="7"/>
  <c r="G152" i="6"/>
  <c r="G152" i="7"/>
  <c r="G154" i="6"/>
  <c r="G154" i="7"/>
  <c r="G156" i="6"/>
  <c r="G156" i="7"/>
  <c r="G158" i="6"/>
  <c r="G158" i="7"/>
  <c r="G160" i="6"/>
  <c r="G160" i="7"/>
  <c r="G162" i="6"/>
  <c r="G162" i="7"/>
  <c r="G164" i="6"/>
  <c r="G164" i="7"/>
  <c r="G168" i="6"/>
  <c r="G168" i="7"/>
  <c r="F209" i="6"/>
  <c r="F209" i="7"/>
  <c r="O209" i="7" s="1"/>
  <c r="I217" i="6"/>
  <c r="I217" i="7"/>
  <c r="O217" i="7" s="1"/>
  <c r="F221" i="6"/>
  <c r="F221" i="7"/>
  <c r="O221" i="7" s="1"/>
  <c r="I229" i="6"/>
  <c r="I229" i="7"/>
  <c r="O229" i="7" s="1"/>
  <c r="F233" i="6"/>
  <c r="F233" i="7"/>
  <c r="O233" i="7" s="1"/>
  <c r="I241" i="6"/>
  <c r="I241" i="7"/>
  <c r="O241" i="7" s="1"/>
  <c r="F245" i="6"/>
  <c r="F245" i="7"/>
  <c r="O245" i="7" s="1"/>
  <c r="I253" i="6"/>
  <c r="I253" i="7"/>
  <c r="O253" i="7" s="1"/>
  <c r="F257" i="6"/>
  <c r="F257" i="7"/>
  <c r="O257" i="7" s="1"/>
  <c r="I265" i="6"/>
  <c r="I265" i="7"/>
  <c r="O265" i="7" s="1"/>
  <c r="O269" i="7"/>
  <c r="I277" i="6"/>
  <c r="I277" i="7"/>
  <c r="O277" i="7" s="1"/>
  <c r="F281" i="6"/>
  <c r="F281" i="7"/>
  <c r="O281" i="7" s="1"/>
  <c r="I289" i="6"/>
  <c r="I289" i="7"/>
  <c r="O289" i="7" s="1"/>
  <c r="O293" i="7"/>
  <c r="H296" i="6"/>
  <c r="H296" i="7"/>
  <c r="O305" i="7"/>
  <c r="H308" i="6"/>
  <c r="H308" i="7"/>
  <c r="O317" i="7"/>
  <c r="H320" i="6"/>
  <c r="H320" i="7"/>
  <c r="O329" i="7"/>
  <c r="H332" i="6"/>
  <c r="H332" i="7"/>
  <c r="O341" i="7"/>
  <c r="O353" i="7"/>
  <c r="O365" i="7"/>
  <c r="O437" i="7"/>
  <c r="O449" i="7"/>
  <c r="O461" i="7"/>
  <c r="O473" i="7"/>
  <c r="O485" i="7"/>
  <c r="F497" i="6"/>
  <c r="F497" i="7"/>
  <c r="O497" i="7" s="1"/>
  <c r="F509" i="6"/>
  <c r="F509" i="7"/>
  <c r="O509" i="7" s="1"/>
  <c r="F521" i="6"/>
  <c r="F521" i="7"/>
  <c r="O521" i="7" s="1"/>
  <c r="F533" i="6"/>
  <c r="F533" i="7"/>
  <c r="O533" i="7" s="1"/>
  <c r="F545" i="6"/>
  <c r="F545" i="7"/>
  <c r="O545" i="7" s="1"/>
  <c r="F557" i="6"/>
  <c r="F557" i="7"/>
  <c r="O557" i="7" s="1"/>
  <c r="F569" i="6"/>
  <c r="F569" i="7"/>
  <c r="O569" i="7" s="1"/>
  <c r="F581" i="6"/>
  <c r="F581" i="7"/>
  <c r="O581" i="7" s="1"/>
  <c r="F593" i="6"/>
  <c r="F593" i="7"/>
  <c r="O593" i="7" s="1"/>
  <c r="F605" i="6"/>
  <c r="F605" i="7"/>
  <c r="O605" i="7" s="1"/>
  <c r="I613" i="6"/>
  <c r="I613" i="7"/>
  <c r="O617" i="7"/>
  <c r="O629" i="7"/>
  <c r="O641" i="7"/>
  <c r="O653" i="7"/>
  <c r="H656" i="6"/>
  <c r="H656" i="7"/>
  <c r="O665" i="7"/>
  <c r="O677" i="7"/>
  <c r="O689" i="7"/>
  <c r="O701" i="7"/>
  <c r="O713" i="7"/>
  <c r="O725" i="7"/>
  <c r="O737" i="7"/>
  <c r="O749" i="7"/>
  <c r="O797" i="7"/>
  <c r="O809" i="7"/>
  <c r="O821" i="7"/>
  <c r="G831" i="6"/>
  <c r="G831" i="7"/>
  <c r="O833" i="7"/>
  <c r="O845" i="7"/>
  <c r="O857" i="7"/>
  <c r="H860" i="6"/>
  <c r="H860" i="7"/>
  <c r="I865" i="6"/>
  <c r="I865" i="7"/>
  <c r="O865" i="7" s="1"/>
  <c r="O869" i="7"/>
  <c r="O881" i="7"/>
  <c r="I889" i="6"/>
  <c r="I889" i="7"/>
  <c r="O889" i="7" s="1"/>
  <c r="O893" i="7"/>
  <c r="H896" i="6"/>
  <c r="H896" i="7"/>
  <c r="I901" i="6"/>
  <c r="I901" i="7"/>
  <c r="O901" i="7" s="1"/>
  <c r="O905" i="7"/>
  <c r="O917" i="7"/>
  <c r="H920" i="6"/>
  <c r="H920" i="7"/>
  <c r="O929" i="7"/>
  <c r="G939" i="6"/>
  <c r="G939" i="7"/>
  <c r="O941" i="7"/>
  <c r="H944" i="6"/>
  <c r="H944" i="7"/>
  <c r="O953" i="7"/>
  <c r="I961" i="6"/>
  <c r="I961" i="7"/>
  <c r="O961" i="7" s="1"/>
  <c r="G963" i="6"/>
  <c r="G963" i="7"/>
  <c r="O965" i="7"/>
  <c r="O977" i="7"/>
  <c r="I985" i="6"/>
  <c r="I985" i="7"/>
  <c r="O985" i="7" s="1"/>
  <c r="O989" i="7"/>
  <c r="O1001" i="7"/>
  <c r="O1013" i="7"/>
  <c r="O1025" i="7"/>
  <c r="H1028" i="6"/>
  <c r="H1028" i="7"/>
  <c r="O1037" i="7"/>
  <c r="O1049" i="7"/>
  <c r="O1061" i="7"/>
  <c r="O1073" i="7"/>
  <c r="O1085" i="7"/>
  <c r="O1109" i="7"/>
  <c r="O1121" i="7"/>
  <c r="O1133" i="7"/>
  <c r="O1145" i="7"/>
  <c r="O1157" i="7"/>
  <c r="F1169" i="6"/>
  <c r="F1169" i="7"/>
  <c r="O1169" i="7" s="1"/>
  <c r="F1181" i="6"/>
  <c r="F1181" i="7"/>
  <c r="O1181" i="7" s="1"/>
  <c r="O1193" i="7"/>
  <c r="O1205" i="7"/>
  <c r="O1217" i="7"/>
  <c r="O1229" i="7"/>
  <c r="O1241" i="7"/>
  <c r="O1253" i="7"/>
  <c r="O1265" i="7"/>
  <c r="O1277" i="7"/>
  <c r="O1289" i="7"/>
  <c r="O1301" i="7"/>
  <c r="O1313" i="7"/>
  <c r="O1325" i="7"/>
  <c r="O1333" i="7"/>
  <c r="G1335" i="6"/>
  <c r="G1335" i="7"/>
  <c r="O1337" i="7"/>
  <c r="G1347" i="6"/>
  <c r="G1347" i="7"/>
  <c r="O1349" i="7"/>
  <c r="G1359" i="6"/>
  <c r="G1359" i="7"/>
  <c r="O1361" i="7"/>
  <c r="O1369" i="7"/>
  <c r="G1371" i="6"/>
  <c r="G1371" i="7"/>
  <c r="O1373" i="7"/>
  <c r="G1383" i="6"/>
  <c r="G1383" i="7"/>
  <c r="O1385" i="7"/>
  <c r="O1393" i="7"/>
  <c r="G1395" i="6"/>
  <c r="G1395" i="7"/>
  <c r="O1397" i="7"/>
  <c r="O1405" i="7"/>
  <c r="G1407" i="6"/>
  <c r="G1407" i="7"/>
  <c r="O1409" i="7"/>
  <c r="G1419" i="6"/>
  <c r="G1419" i="7"/>
  <c r="O1421" i="7"/>
  <c r="G1431" i="6"/>
  <c r="G1431" i="7"/>
  <c r="O1433" i="7"/>
  <c r="O1441" i="7"/>
  <c r="G1443" i="6"/>
  <c r="G1443" i="7"/>
  <c r="O1445" i="7"/>
  <c r="O1453" i="7"/>
  <c r="G1455" i="6"/>
  <c r="G1455" i="7"/>
  <c r="O1457" i="7"/>
  <c r="O1465" i="7"/>
  <c r="G1467" i="6"/>
  <c r="G1467" i="7"/>
  <c r="O1469" i="7"/>
  <c r="G1479" i="6"/>
  <c r="G1479" i="7"/>
  <c r="G1491" i="6"/>
  <c r="G1491" i="7"/>
  <c r="G1503" i="6"/>
  <c r="G1503" i="7"/>
  <c r="G1515" i="6"/>
  <c r="G1515" i="7"/>
  <c r="G1527" i="6"/>
  <c r="G1527" i="7"/>
  <c r="G1539" i="6"/>
  <c r="G1539" i="7"/>
  <c r="G1551" i="6"/>
  <c r="G1551" i="7"/>
  <c r="G1563" i="6"/>
  <c r="G1563" i="7"/>
  <c r="O1637" i="7"/>
  <c r="O1673" i="7"/>
  <c r="O1685" i="7"/>
  <c r="O1697" i="7"/>
  <c r="O1709" i="7"/>
  <c r="O1721" i="7"/>
  <c r="O1733" i="7"/>
  <c r="O1745" i="7"/>
  <c r="O1757" i="7"/>
  <c r="O1769" i="7"/>
  <c r="O1781" i="7"/>
  <c r="O1793" i="7"/>
  <c r="O1805" i="7"/>
  <c r="O1817" i="7"/>
  <c r="O1829" i="7"/>
  <c r="O1841" i="7"/>
  <c r="O1853" i="7"/>
  <c r="O1865" i="7"/>
  <c r="O1877" i="7"/>
  <c r="G1887" i="6"/>
  <c r="G1887" i="7"/>
  <c r="O1889" i="7"/>
  <c r="G1899" i="6"/>
  <c r="G1899" i="7"/>
  <c r="O1901" i="7"/>
  <c r="G1911" i="6"/>
  <c r="G1911" i="7"/>
  <c r="O1913" i="7"/>
  <c r="G1923" i="6"/>
  <c r="G1923" i="7"/>
  <c r="O1925" i="7"/>
  <c r="G1935" i="6"/>
  <c r="G1935" i="7"/>
  <c r="O1937" i="7"/>
  <c r="G1947" i="6"/>
  <c r="G1947" i="7"/>
  <c r="O1949" i="7"/>
  <c r="G1959" i="6"/>
  <c r="G1959" i="7"/>
  <c r="O1961" i="7"/>
  <c r="G1971" i="6"/>
  <c r="G1971" i="7"/>
  <c r="O1973" i="7"/>
  <c r="G1983" i="6"/>
  <c r="G1983" i="7"/>
  <c r="O1985" i="7"/>
  <c r="G1995" i="6"/>
  <c r="G1995" i="7"/>
  <c r="O1997" i="7"/>
  <c r="G2007" i="6"/>
  <c r="G2007" i="7"/>
  <c r="O2009" i="7"/>
  <c r="G2019" i="6"/>
  <c r="G2019" i="7"/>
  <c r="O2021" i="7"/>
  <c r="O2033" i="7"/>
  <c r="O2045" i="7"/>
  <c r="O2057" i="7"/>
  <c r="O2069" i="7"/>
  <c r="O2081" i="7"/>
  <c r="O2093" i="7"/>
  <c r="O2105" i="7"/>
  <c r="O2117" i="7"/>
  <c r="O2129" i="7"/>
  <c r="O2141" i="7"/>
  <c r="O2153" i="7"/>
  <c r="H2156" i="6"/>
  <c r="H2156" i="7"/>
  <c r="G2163" i="6"/>
  <c r="G2163" i="7"/>
  <c r="F2165" i="6"/>
  <c r="F2165" i="7"/>
  <c r="O2165" i="7" s="1"/>
  <c r="G2175" i="6"/>
  <c r="G2175" i="7"/>
  <c r="F2177" i="6"/>
  <c r="F2177" i="7"/>
  <c r="O2177" i="7" s="1"/>
  <c r="G2187" i="6"/>
  <c r="G2187" i="7"/>
  <c r="F2189" i="6"/>
  <c r="F2189" i="7"/>
  <c r="O2189" i="7" s="1"/>
  <c r="G2199" i="6"/>
  <c r="G2199" i="7"/>
  <c r="F2201" i="6"/>
  <c r="F2201" i="7"/>
  <c r="O2201" i="7" s="1"/>
  <c r="G2211" i="6"/>
  <c r="G2211" i="7"/>
  <c r="O2213" i="7"/>
  <c r="G2223" i="6"/>
  <c r="G2223" i="7"/>
  <c r="O2225" i="7"/>
  <c r="G2235" i="6"/>
  <c r="G2235" i="7"/>
  <c r="O2237" i="7"/>
  <c r="G2247" i="6"/>
  <c r="G2247" i="7"/>
  <c r="O2249" i="7"/>
  <c r="G2259" i="6"/>
  <c r="G2259" i="7"/>
  <c r="O2261" i="7"/>
  <c r="G2271" i="6"/>
  <c r="G2271" i="7"/>
  <c r="G2283" i="6"/>
  <c r="G2283" i="7"/>
  <c r="G2295" i="6"/>
  <c r="G2295" i="7"/>
  <c r="G2307" i="6"/>
  <c r="G2307" i="7"/>
  <c r="G2319" i="6"/>
  <c r="G2319" i="7"/>
  <c r="G2331" i="6"/>
  <c r="G2331" i="7"/>
  <c r="G2343" i="6"/>
  <c r="G2343" i="7"/>
  <c r="G2355" i="6"/>
  <c r="G2355" i="7"/>
  <c r="G2367" i="6"/>
  <c r="G2367" i="7"/>
  <c r="G2379" i="6"/>
  <c r="G2379" i="7"/>
  <c r="G2391" i="6"/>
  <c r="G2391" i="7"/>
  <c r="G2415" i="6"/>
  <c r="G2415" i="7"/>
  <c r="G2427" i="6"/>
  <c r="G2427" i="7"/>
  <c r="O2617" i="7"/>
  <c r="O2629" i="7"/>
  <c r="O2641" i="7"/>
  <c r="O2669" i="7"/>
  <c r="O2677" i="7"/>
  <c r="G2679" i="6"/>
  <c r="G2679" i="7"/>
  <c r="F2681" i="6"/>
  <c r="F2681" i="7"/>
  <c r="O2681" i="7" s="1"/>
  <c r="O2689" i="7"/>
  <c r="G2691" i="6"/>
  <c r="G2691" i="7"/>
  <c r="F2693" i="6"/>
  <c r="F2693" i="7"/>
  <c r="O2693" i="7" s="1"/>
  <c r="F271" i="6"/>
  <c r="F271" i="7"/>
  <c r="O271" i="7" s="1"/>
  <c r="G51" i="6"/>
  <c r="G51" i="7"/>
  <c r="G55" i="6"/>
  <c r="G55" i="7"/>
  <c r="G63" i="6"/>
  <c r="G63" i="7"/>
  <c r="G49" i="6"/>
  <c r="G49" i="7"/>
  <c r="H171" i="6"/>
  <c r="H171" i="7"/>
  <c r="O246" i="7"/>
  <c r="O294" i="7"/>
  <c r="O318" i="7"/>
  <c r="I410" i="6"/>
  <c r="I410" i="7"/>
  <c r="I422" i="6"/>
  <c r="I422" i="7"/>
  <c r="I434" i="6"/>
  <c r="I434" i="7"/>
  <c r="O434" i="7" s="1"/>
  <c r="F6" i="6"/>
  <c r="F6" i="7"/>
  <c r="O6" i="7" s="1"/>
  <c r="F29" i="6"/>
  <c r="F29" i="7"/>
  <c r="O29" i="7" s="1"/>
  <c r="G31" i="6"/>
  <c r="G31" i="7"/>
  <c r="F41" i="6"/>
  <c r="F41" i="7"/>
  <c r="O41" i="7" s="1"/>
  <c r="G43" i="6"/>
  <c r="G43" i="7"/>
  <c r="H168" i="6"/>
  <c r="H168" i="7"/>
  <c r="H170" i="6"/>
  <c r="H170" i="7"/>
  <c r="H172" i="6"/>
  <c r="H172" i="7"/>
  <c r="H174" i="6"/>
  <c r="H174" i="7"/>
  <c r="H176" i="6"/>
  <c r="H176" i="7"/>
  <c r="H178" i="6"/>
  <c r="H178" i="7"/>
  <c r="H180" i="6"/>
  <c r="H180" i="7"/>
  <c r="H182" i="6"/>
  <c r="H182" i="7"/>
  <c r="H184" i="6"/>
  <c r="H184" i="7"/>
  <c r="H186" i="6"/>
  <c r="H186" i="7"/>
  <c r="H188" i="6"/>
  <c r="H188" i="7"/>
  <c r="H190" i="6"/>
  <c r="H190" i="7"/>
  <c r="H192" i="6"/>
  <c r="H192" i="7"/>
  <c r="H194" i="6"/>
  <c r="H194" i="7"/>
  <c r="H196" i="6"/>
  <c r="H196" i="7"/>
  <c r="H198" i="6"/>
  <c r="H198" i="7"/>
  <c r="H200" i="6"/>
  <c r="H200" i="7"/>
  <c r="H207" i="6"/>
  <c r="H207" i="7"/>
  <c r="H219" i="6"/>
  <c r="H219" i="7"/>
  <c r="H231" i="6"/>
  <c r="H231" i="7"/>
  <c r="H243" i="6"/>
  <c r="H243" i="7"/>
  <c r="H255" i="6"/>
  <c r="H255" i="7"/>
  <c r="H267" i="6"/>
  <c r="H267" i="7"/>
  <c r="H279" i="6"/>
  <c r="H279" i="7"/>
  <c r="H291" i="6"/>
  <c r="H291" i="7"/>
  <c r="I296" i="6"/>
  <c r="I296" i="7"/>
  <c r="H363" i="6"/>
  <c r="H363" i="7"/>
  <c r="O440" i="7"/>
  <c r="F480" i="6"/>
  <c r="F480" i="7"/>
  <c r="O480" i="7" s="1"/>
  <c r="F492" i="6"/>
  <c r="F492" i="7"/>
  <c r="O492" i="7" s="1"/>
  <c r="F504" i="6"/>
  <c r="F504" i="7"/>
  <c r="O504" i="7" s="1"/>
  <c r="F516" i="6"/>
  <c r="F516" i="7"/>
  <c r="O516" i="7" s="1"/>
  <c r="F528" i="6"/>
  <c r="F528" i="7"/>
  <c r="O528" i="7" s="1"/>
  <c r="F540" i="6"/>
  <c r="F540" i="7"/>
  <c r="F552" i="6"/>
  <c r="F552" i="7"/>
  <c r="O552" i="7" s="1"/>
  <c r="F564" i="6"/>
  <c r="F564" i="7"/>
  <c r="O564" i="7" s="1"/>
  <c r="F576" i="6"/>
  <c r="F576" i="7"/>
  <c r="O576" i="7" s="1"/>
  <c r="F588" i="6"/>
  <c r="F588" i="7"/>
  <c r="O588" i="7" s="1"/>
  <c r="F600" i="6"/>
  <c r="F600" i="7"/>
  <c r="O600" i="7" s="1"/>
  <c r="G610" i="6"/>
  <c r="G610" i="7"/>
  <c r="H627" i="6"/>
  <c r="H627" i="7"/>
  <c r="O716" i="7"/>
  <c r="O728" i="7"/>
  <c r="O764" i="7"/>
  <c r="O776" i="7"/>
  <c r="I824" i="6"/>
  <c r="I824" i="7"/>
  <c r="O824" i="7" s="1"/>
  <c r="H843" i="6"/>
  <c r="H843" i="7"/>
  <c r="G874" i="6"/>
  <c r="G874" i="7"/>
  <c r="G886" i="6"/>
  <c r="G886" i="7"/>
  <c r="H891" i="6"/>
  <c r="H891" i="7"/>
  <c r="I896" i="6"/>
  <c r="I896" i="7"/>
  <c r="O896" i="7" s="1"/>
  <c r="G910" i="6"/>
  <c r="G910" i="7"/>
  <c r="H915" i="6"/>
  <c r="H915" i="7"/>
  <c r="I932" i="6"/>
  <c r="I932" i="7"/>
  <c r="O932" i="7" s="1"/>
  <c r="G934" i="6"/>
  <c r="G934" i="7"/>
  <c r="H951" i="6"/>
  <c r="H951" i="7"/>
  <c r="I968" i="6"/>
  <c r="I968" i="7"/>
  <c r="O968" i="7" s="1"/>
  <c r="G970" i="6"/>
  <c r="G970" i="7"/>
  <c r="H987" i="6"/>
  <c r="H987" i="7"/>
  <c r="I992" i="6"/>
  <c r="I992" i="7"/>
  <c r="O992" i="7" s="1"/>
  <c r="G1006" i="6"/>
  <c r="G1006" i="7"/>
  <c r="H1011" i="6"/>
  <c r="H1011" i="7"/>
  <c r="I1016" i="6"/>
  <c r="I1016" i="7"/>
  <c r="O1016" i="7" s="1"/>
  <c r="H1023" i="6"/>
  <c r="H1023" i="7"/>
  <c r="O1028" i="7"/>
  <c r="O1040" i="7"/>
  <c r="O1052" i="7"/>
  <c r="O1064" i="7"/>
  <c r="O1076" i="7"/>
  <c r="O1088" i="7"/>
  <c r="F1176" i="6"/>
  <c r="F1176" i="7"/>
  <c r="O1176" i="7" s="1"/>
  <c r="F1188" i="6"/>
  <c r="F1188" i="7"/>
  <c r="O1188" i="7" s="1"/>
  <c r="O1220" i="7"/>
  <c r="O1232" i="7"/>
  <c r="F1332" i="6"/>
  <c r="F1332" i="7"/>
  <c r="O1332" i="7" s="1"/>
  <c r="F1344" i="6"/>
  <c r="F1344" i="7"/>
  <c r="O1344" i="7" s="1"/>
  <c r="F1356" i="6"/>
  <c r="F1356" i="7"/>
  <c r="O1356" i="7" s="1"/>
  <c r="F1368" i="6"/>
  <c r="F1368" i="7"/>
  <c r="O1368" i="7" s="1"/>
  <c r="F1380" i="6"/>
  <c r="F1380" i="7"/>
  <c r="O1380" i="7" s="1"/>
  <c r="F1392" i="6"/>
  <c r="F1392" i="7"/>
  <c r="F1404" i="6"/>
  <c r="F1404" i="7"/>
  <c r="F1416" i="6"/>
  <c r="F1416" i="7"/>
  <c r="F1428" i="6"/>
  <c r="F1428" i="7"/>
  <c r="F1440" i="6"/>
  <c r="F1440" i="7"/>
  <c r="H1443" i="6"/>
  <c r="H1443" i="7"/>
  <c r="F1452" i="6"/>
  <c r="F1452" i="7"/>
  <c r="H1455" i="6"/>
  <c r="H1455" i="7"/>
  <c r="F1464" i="6"/>
  <c r="F1464" i="7"/>
  <c r="H1467" i="6"/>
  <c r="H1467" i="7"/>
  <c r="F1476" i="6"/>
  <c r="F1476" i="7"/>
  <c r="O1476" i="7" s="1"/>
  <c r="H1479" i="6"/>
  <c r="H1479" i="7"/>
  <c r="F1488" i="6"/>
  <c r="F1488" i="7"/>
  <c r="O1488" i="7" s="1"/>
  <c r="H1491" i="6"/>
  <c r="H1491" i="7"/>
  <c r="F1500" i="6"/>
  <c r="F1500" i="7"/>
  <c r="O1500" i="7" s="1"/>
  <c r="H1767" i="6"/>
  <c r="H1767" i="7"/>
  <c r="F1776" i="6"/>
  <c r="F1776" i="7"/>
  <c r="O1776" i="7" s="1"/>
  <c r="H1779" i="6"/>
  <c r="H1779" i="7"/>
  <c r="F1788" i="6"/>
  <c r="F1788" i="7"/>
  <c r="O1788" i="7" s="1"/>
  <c r="H1791" i="6"/>
  <c r="H1791" i="7"/>
  <c r="F1800" i="6"/>
  <c r="F1800" i="7"/>
  <c r="O1800" i="7" s="1"/>
  <c r="H1803" i="6"/>
  <c r="H1803" i="7"/>
  <c r="F1812" i="6"/>
  <c r="F1812" i="7"/>
  <c r="O1812" i="7" s="1"/>
  <c r="F1824" i="6"/>
  <c r="F1824" i="7"/>
  <c r="O1824" i="7" s="1"/>
  <c r="H1827" i="6"/>
  <c r="H1827" i="7"/>
  <c r="F1836" i="6"/>
  <c r="F1836" i="7"/>
  <c r="O1836" i="7" s="1"/>
  <c r="H1839" i="6"/>
  <c r="H1839" i="7"/>
  <c r="F1848" i="6"/>
  <c r="F1848" i="7"/>
  <c r="O1848" i="7" s="1"/>
  <c r="H1851" i="6"/>
  <c r="H1851" i="7"/>
  <c r="F1860" i="6"/>
  <c r="F1860" i="7"/>
  <c r="O1860" i="7" s="1"/>
  <c r="H1863" i="6"/>
  <c r="H1863" i="7"/>
  <c r="F1872" i="6"/>
  <c r="F1872" i="7"/>
  <c r="O1872" i="7" s="1"/>
  <c r="H1875" i="6"/>
  <c r="H1875" i="7"/>
  <c r="F1884" i="6"/>
  <c r="F1884" i="7"/>
  <c r="O1884" i="7" s="1"/>
  <c r="F1896" i="6"/>
  <c r="F1896" i="7"/>
  <c r="O1896" i="7" s="1"/>
  <c r="F1908" i="6"/>
  <c r="F1908" i="7"/>
  <c r="O1908" i="7" s="1"/>
  <c r="F1920" i="6"/>
  <c r="F1920" i="7"/>
  <c r="O1920" i="7" s="1"/>
  <c r="F1932" i="6"/>
  <c r="F1932" i="7"/>
  <c r="O1932" i="7" s="1"/>
  <c r="H1935" i="6"/>
  <c r="H1935" i="7"/>
  <c r="F1944" i="6"/>
  <c r="F1944" i="7"/>
  <c r="O1944" i="7" s="1"/>
  <c r="F1956" i="6"/>
  <c r="F1956" i="7"/>
  <c r="O1956" i="7" s="1"/>
  <c r="G1978" i="6"/>
  <c r="G1978" i="7"/>
  <c r="G2050" i="6"/>
  <c r="G2050" i="7"/>
  <c r="G2062" i="6"/>
  <c r="G2062" i="7"/>
  <c r="G2146" i="6"/>
  <c r="G2146" i="7"/>
  <c r="H2163" i="6"/>
  <c r="H2163" i="7"/>
  <c r="F2172" i="6"/>
  <c r="F2172" i="7"/>
  <c r="H2175" i="6"/>
  <c r="H2175" i="7"/>
  <c r="F2184" i="6"/>
  <c r="F2184" i="7"/>
  <c r="H2187" i="6"/>
  <c r="H2187" i="7"/>
  <c r="F2196" i="6"/>
  <c r="F2196" i="7"/>
  <c r="H2199" i="6"/>
  <c r="H2199" i="7"/>
  <c r="F2208" i="6"/>
  <c r="F2208" i="7"/>
  <c r="F2220" i="6"/>
  <c r="F2220" i="7"/>
  <c r="F2232" i="6"/>
  <c r="F2232" i="7"/>
  <c r="O2232" i="7" s="1"/>
  <c r="H2235" i="6"/>
  <c r="H2235" i="7"/>
  <c r="F2244" i="6"/>
  <c r="F2244" i="7"/>
  <c r="O2244" i="7" s="1"/>
  <c r="H2247" i="6"/>
  <c r="H2247" i="7"/>
  <c r="F2256" i="6"/>
  <c r="F2256" i="7"/>
  <c r="O2256" i="7" s="1"/>
  <c r="H2259" i="6"/>
  <c r="H2259" i="7"/>
  <c r="H2271" i="6"/>
  <c r="H2271" i="7"/>
  <c r="F2280" i="6"/>
  <c r="F2280" i="7"/>
  <c r="O2280" i="7" s="1"/>
  <c r="H2283" i="6"/>
  <c r="H2283" i="7"/>
  <c r="F2292" i="6"/>
  <c r="F2292" i="7"/>
  <c r="O2292" i="7" s="1"/>
  <c r="H2295" i="6"/>
  <c r="H2295" i="7"/>
  <c r="F2316" i="6"/>
  <c r="F2316" i="7"/>
  <c r="O2316" i="7" s="1"/>
  <c r="F2328" i="6"/>
  <c r="F2328" i="7"/>
  <c r="O2328" i="7" s="1"/>
  <c r="F2340" i="6"/>
  <c r="F2340" i="7"/>
  <c r="O2340" i="7" s="1"/>
  <c r="F2364" i="6"/>
  <c r="F2364" i="7"/>
  <c r="O2364" i="7" s="1"/>
  <c r="F2388" i="6"/>
  <c r="F2388" i="7"/>
  <c r="O2388" i="7" s="1"/>
  <c r="F2400" i="6"/>
  <c r="F2400" i="7"/>
  <c r="O2400" i="7" s="1"/>
  <c r="F2412" i="6"/>
  <c r="F2412" i="7"/>
  <c r="O2412" i="7" s="1"/>
  <c r="O2612" i="7"/>
  <c r="O2624" i="7"/>
  <c r="O2636" i="7"/>
  <c r="O2648" i="7"/>
  <c r="O2652" i="7"/>
  <c r="O2660" i="7"/>
  <c r="F2664" i="6"/>
  <c r="F2664" i="7"/>
  <c r="O2664" i="7" s="1"/>
  <c r="H2667" i="6"/>
  <c r="H2667" i="7"/>
  <c r="O2672" i="7"/>
  <c r="F2676" i="6"/>
  <c r="F2676" i="7"/>
  <c r="O2676" i="7" s="1"/>
  <c r="H2679" i="6"/>
  <c r="H2679" i="7"/>
  <c r="O2684" i="7"/>
  <c r="F2688" i="6"/>
  <c r="F2688" i="7"/>
  <c r="O2688" i="7" s="1"/>
  <c r="H2691" i="6"/>
  <c r="H2691" i="7"/>
  <c r="F34" i="6"/>
  <c r="F34" i="7"/>
  <c r="O34" i="7" s="1"/>
  <c r="F211" i="6"/>
  <c r="F211" i="7"/>
  <c r="O211" i="7" s="1"/>
  <c r="F247" i="6"/>
  <c r="F247" i="7"/>
  <c r="O247" i="7" s="1"/>
  <c r="F475" i="6"/>
  <c r="F475" i="7"/>
  <c r="F535" i="6"/>
  <c r="F535" i="7"/>
  <c r="O535" i="7" s="1"/>
  <c r="F571" i="6"/>
  <c r="F571" i="7"/>
  <c r="O571" i="7" s="1"/>
  <c r="I867" i="6"/>
  <c r="I867" i="7"/>
  <c r="O867" i="7" s="1"/>
  <c r="G881" i="6"/>
  <c r="G881" i="7"/>
  <c r="H958" i="6"/>
  <c r="H958" i="7"/>
  <c r="G1001" i="6"/>
  <c r="G1001" i="7"/>
  <c r="I1011" i="6"/>
  <c r="I1011" i="7"/>
  <c r="O1011" i="7" s="1"/>
  <c r="F1183" i="6"/>
  <c r="F1183" i="7"/>
  <c r="O1183" i="7" s="1"/>
  <c r="G1433" i="6"/>
  <c r="G1433" i="7"/>
  <c r="G1709" i="6"/>
  <c r="G1709" i="7"/>
  <c r="G1721" i="6"/>
  <c r="G1721" i="7"/>
  <c r="G1733" i="6"/>
  <c r="G1733" i="7"/>
  <c r="G1745" i="6"/>
  <c r="G1745" i="7"/>
  <c r="G1757" i="6"/>
  <c r="G1757" i="7"/>
  <c r="G1769" i="6"/>
  <c r="G1769" i="7"/>
  <c r="G1781" i="6"/>
  <c r="G1781" i="7"/>
  <c r="G1793" i="6"/>
  <c r="G1793" i="7"/>
  <c r="G1805" i="6"/>
  <c r="G1805" i="7"/>
  <c r="G1817" i="6"/>
  <c r="G1817" i="7"/>
  <c r="G1829" i="6"/>
  <c r="G1829" i="7"/>
  <c r="G1841" i="6"/>
  <c r="G1841" i="7"/>
  <c r="G1853" i="6"/>
  <c r="G1853" i="7"/>
  <c r="G1865" i="6"/>
  <c r="G1865" i="7"/>
  <c r="G1877" i="6"/>
  <c r="G1877" i="7"/>
  <c r="H1978" i="6"/>
  <c r="H1978" i="7"/>
  <c r="F1987" i="6"/>
  <c r="F1987" i="7"/>
  <c r="O1987" i="7" s="1"/>
  <c r="H2014" i="6"/>
  <c r="H2014" i="7"/>
  <c r="O2035" i="7"/>
  <c r="O2047" i="7"/>
  <c r="O2059" i="7"/>
  <c r="G2069" i="6"/>
  <c r="G2069" i="7"/>
  <c r="O2071" i="7"/>
  <c r="G2081" i="6"/>
  <c r="G2081" i="7"/>
  <c r="O2083" i="7"/>
  <c r="G2093" i="6"/>
  <c r="G2093" i="7"/>
  <c r="O2095" i="7"/>
  <c r="G2105" i="6"/>
  <c r="G2105" i="7"/>
  <c r="O2107" i="7"/>
  <c r="G2117" i="6"/>
  <c r="G2117" i="7"/>
  <c r="O2119" i="7"/>
  <c r="G2129" i="6"/>
  <c r="G2129" i="7"/>
  <c r="O2131" i="7"/>
  <c r="G2141" i="6"/>
  <c r="G2141" i="7"/>
  <c r="O2143" i="7"/>
  <c r="G2153" i="6"/>
  <c r="G2153" i="7"/>
  <c r="O2155" i="7"/>
  <c r="O2167" i="7"/>
  <c r="O2179" i="7"/>
  <c r="O2191" i="7"/>
  <c r="O2203" i="7"/>
  <c r="O2215" i="7"/>
  <c r="G2225" i="6"/>
  <c r="G2225" i="7"/>
  <c r="O2227" i="7"/>
  <c r="O2239" i="7"/>
  <c r="O2251" i="7"/>
  <c r="O2263" i="7"/>
  <c r="O2275" i="7"/>
  <c r="O2287" i="7"/>
  <c r="O2299" i="7"/>
  <c r="O2311" i="7"/>
  <c r="O2323" i="7"/>
  <c r="O2335" i="7"/>
  <c r="O2347" i="7"/>
  <c r="O2359" i="7"/>
  <c r="F2371" i="6"/>
  <c r="F2371" i="7"/>
  <c r="O2371" i="7" s="1"/>
  <c r="O2383" i="7"/>
  <c r="O2395" i="7"/>
  <c r="O2403" i="7"/>
  <c r="O2407" i="7"/>
  <c r="O2415" i="7"/>
  <c r="O2419" i="7"/>
  <c r="O2427" i="7"/>
  <c r="O2431" i="7"/>
  <c r="O2439" i="7"/>
  <c r="O2443" i="7"/>
  <c r="O2451" i="7"/>
  <c r="O2455" i="7"/>
  <c r="O2463" i="7"/>
  <c r="O2467" i="7"/>
  <c r="O2475" i="7"/>
  <c r="O2479" i="7"/>
  <c r="O2487" i="7"/>
  <c r="O2491" i="7"/>
  <c r="O2499" i="7"/>
  <c r="O2503" i="7"/>
  <c r="O2511" i="7"/>
  <c r="O2515" i="7"/>
  <c r="O2523" i="7"/>
  <c r="O2527" i="7"/>
  <c r="O2535" i="7"/>
  <c r="O2539" i="7"/>
  <c r="O2551" i="7"/>
  <c r="O2559" i="7"/>
  <c r="O2563" i="7"/>
  <c r="O2575" i="7"/>
  <c r="O2587" i="7"/>
  <c r="F2635" i="6"/>
  <c r="F2635" i="7"/>
  <c r="H2638" i="6"/>
  <c r="H2638" i="7"/>
  <c r="G2657" i="6"/>
  <c r="G2657" i="7"/>
  <c r="G2669" i="6"/>
  <c r="G2669" i="7"/>
  <c r="G437" i="6"/>
  <c r="G437" i="7"/>
  <c r="F559" i="6"/>
  <c r="F559" i="7"/>
  <c r="O559" i="7" s="1"/>
  <c r="G593" i="6"/>
  <c r="G593" i="7"/>
  <c r="I819" i="6"/>
  <c r="I819" i="7"/>
  <c r="O819" i="7" s="1"/>
  <c r="I843" i="6"/>
  <c r="I843" i="7"/>
  <c r="O843" i="7" s="1"/>
  <c r="G977" i="6"/>
  <c r="G977" i="7"/>
  <c r="G1397" i="6"/>
  <c r="G1397" i="7"/>
  <c r="G1409" i="6"/>
  <c r="G1409" i="7"/>
  <c r="G1421" i="6"/>
  <c r="G1421" i="7"/>
  <c r="F7" i="6"/>
  <c r="F7" i="7"/>
  <c r="O7" i="7" s="1"/>
  <c r="F27" i="6"/>
  <c r="F27" i="7"/>
  <c r="O27" i="7" s="1"/>
  <c r="G29" i="6"/>
  <c r="G29" i="7"/>
  <c r="F39" i="6"/>
  <c r="F39" i="7"/>
  <c r="O39" i="7" s="1"/>
  <c r="G41" i="6"/>
  <c r="G41" i="7"/>
  <c r="F206" i="6"/>
  <c r="F206" i="7"/>
  <c r="O206" i="7" s="1"/>
  <c r="F218" i="6"/>
  <c r="F218" i="7"/>
  <c r="O218" i="7" s="1"/>
  <c r="I226" i="6"/>
  <c r="I226" i="7"/>
  <c r="F230" i="6"/>
  <c r="F230" i="7"/>
  <c r="O230" i="7" s="1"/>
  <c r="I238" i="6"/>
  <c r="I238" i="7"/>
  <c r="O242" i="7"/>
  <c r="I250" i="6"/>
  <c r="I250" i="7"/>
  <c r="O254" i="7"/>
  <c r="I262" i="6"/>
  <c r="I262" i="7"/>
  <c r="O266" i="7"/>
  <c r="O278" i="7"/>
  <c r="O290" i="7"/>
  <c r="O314" i="7"/>
  <c r="O326" i="7"/>
  <c r="O338" i="7"/>
  <c r="O350" i="7"/>
  <c r="O362" i="7"/>
  <c r="O374" i="7"/>
  <c r="O386" i="7"/>
  <c r="O398" i="7"/>
  <c r="O410" i="7"/>
  <c r="O422" i="7"/>
  <c r="O446" i="7"/>
  <c r="O458" i="7"/>
  <c r="F470" i="6"/>
  <c r="F470" i="7"/>
  <c r="O470" i="7" s="1"/>
  <c r="F482" i="6"/>
  <c r="F482" i="7"/>
  <c r="O482" i="7" s="1"/>
  <c r="O494" i="7"/>
  <c r="O506" i="7"/>
  <c r="H509" i="6"/>
  <c r="H509" i="7"/>
  <c r="I514" i="6"/>
  <c r="I514" i="7"/>
  <c r="O518" i="7"/>
  <c r="I526" i="6"/>
  <c r="I526" i="7"/>
  <c r="O530" i="7"/>
  <c r="O542" i="7"/>
  <c r="I550" i="6"/>
  <c r="I550" i="7"/>
  <c r="G552" i="6"/>
  <c r="G552" i="7"/>
  <c r="O554" i="7"/>
  <c r="G564" i="6"/>
  <c r="G564" i="7"/>
  <c r="O566" i="7"/>
  <c r="O578" i="7"/>
  <c r="O590" i="7"/>
  <c r="H593" i="6"/>
  <c r="H593" i="7"/>
  <c r="I598" i="6"/>
  <c r="I598" i="7"/>
  <c r="O602" i="7"/>
  <c r="O610" i="7"/>
  <c r="O614" i="7"/>
  <c r="O626" i="7"/>
  <c r="O638" i="7"/>
  <c r="O650" i="7"/>
  <c r="O662" i="7"/>
  <c r="O674" i="7"/>
  <c r="O686" i="7"/>
  <c r="O698" i="7"/>
  <c r="O710" i="7"/>
  <c r="O746" i="7"/>
  <c r="O758" i="7"/>
  <c r="O782" i="7"/>
  <c r="H785" i="6"/>
  <c r="H785" i="7"/>
  <c r="O794" i="7"/>
  <c r="H797" i="6"/>
  <c r="H797" i="7"/>
  <c r="O806" i="7"/>
  <c r="O818" i="7"/>
  <c r="F830" i="6"/>
  <c r="F830" i="7"/>
  <c r="O830" i="7" s="1"/>
  <c r="F842" i="6"/>
  <c r="F842" i="7"/>
  <c r="O842" i="7" s="1"/>
  <c r="F854" i="6"/>
  <c r="F854" i="7"/>
  <c r="O854" i="7" s="1"/>
  <c r="F866" i="6"/>
  <c r="F866" i="7"/>
  <c r="O866" i="7" s="1"/>
  <c r="F878" i="6"/>
  <c r="F878" i="7"/>
  <c r="O878" i="7" s="1"/>
  <c r="F890" i="6"/>
  <c r="F890" i="7"/>
  <c r="O890" i="7" s="1"/>
  <c r="F902" i="6"/>
  <c r="F902" i="7"/>
  <c r="O902" i="7" s="1"/>
  <c r="F914" i="6"/>
  <c r="F914" i="7"/>
  <c r="O914" i="7" s="1"/>
  <c r="F926" i="6"/>
  <c r="F926" i="7"/>
  <c r="O926" i="7" s="1"/>
  <c r="F938" i="6"/>
  <c r="F938" i="7"/>
  <c r="O938" i="7" s="1"/>
  <c r="F950" i="6"/>
  <c r="F950" i="7"/>
  <c r="O950" i="7" s="1"/>
  <c r="F962" i="6"/>
  <c r="F962" i="7"/>
  <c r="O962" i="7" s="1"/>
  <c r="F974" i="6"/>
  <c r="F974" i="7"/>
  <c r="O974" i="7" s="1"/>
  <c r="F986" i="6"/>
  <c r="F986" i="7"/>
  <c r="O986" i="7" s="1"/>
  <c r="O998" i="7"/>
  <c r="O1010" i="7"/>
  <c r="O1022" i="7"/>
  <c r="F1106" i="6"/>
  <c r="F1106" i="7"/>
  <c r="O1106" i="7" s="1"/>
  <c r="O1118" i="7"/>
  <c r="O1130" i="7"/>
  <c r="F1142" i="6"/>
  <c r="F1142" i="7"/>
  <c r="O1142" i="7" s="1"/>
  <c r="F1154" i="6"/>
  <c r="F1154" i="7"/>
  <c r="O1154" i="7" s="1"/>
  <c r="O1166" i="7"/>
  <c r="O1178" i="7"/>
  <c r="F1190" i="6"/>
  <c r="F1190" i="7"/>
  <c r="O1190" i="7" s="1"/>
  <c r="O1202" i="7"/>
  <c r="O1214" i="7"/>
  <c r="O1238" i="7"/>
  <c r="O1250" i="7"/>
  <c r="O1262" i="7"/>
  <c r="O1310" i="7"/>
  <c r="F1334" i="6"/>
  <c r="F1334" i="7"/>
  <c r="O1334" i="7" s="1"/>
  <c r="H1337" i="6"/>
  <c r="H1337" i="7"/>
  <c r="F1346" i="6"/>
  <c r="F1346" i="7"/>
  <c r="O1346" i="7" s="1"/>
  <c r="H1349" i="6"/>
  <c r="H1349" i="7"/>
  <c r="F1358" i="6"/>
  <c r="F1358" i="7"/>
  <c r="O1358" i="7" s="1"/>
  <c r="H1361" i="6"/>
  <c r="H1361" i="7"/>
  <c r="F1370" i="6"/>
  <c r="F1370" i="7"/>
  <c r="O1370" i="7" s="1"/>
  <c r="H1373" i="6"/>
  <c r="H1373" i="7"/>
  <c r="F1382" i="6"/>
  <c r="F1382" i="7"/>
  <c r="O1382" i="7" s="1"/>
  <c r="H1385" i="6"/>
  <c r="H1385" i="7"/>
  <c r="F1394" i="6"/>
  <c r="F1394" i="7"/>
  <c r="O1394" i="7" s="1"/>
  <c r="H1397" i="6"/>
  <c r="H1397" i="7"/>
  <c r="F1406" i="6"/>
  <c r="F1406" i="7"/>
  <c r="O1406" i="7" s="1"/>
  <c r="H1409" i="6"/>
  <c r="H1409" i="7"/>
  <c r="F1418" i="6"/>
  <c r="F1418" i="7"/>
  <c r="O1418" i="7" s="1"/>
  <c r="H1421" i="6"/>
  <c r="H1421" i="7"/>
  <c r="F1430" i="6"/>
  <c r="F1430" i="7"/>
  <c r="O1430" i="7" s="1"/>
  <c r="H1433" i="6"/>
  <c r="H1433" i="7"/>
  <c r="O1586" i="7"/>
  <c r="O1598" i="7"/>
  <c r="O1610" i="7"/>
  <c r="O1622" i="7"/>
  <c r="O1634" i="7"/>
  <c r="O1646" i="7"/>
  <c r="F1658" i="6"/>
  <c r="F1658" i="7"/>
  <c r="O1658" i="7" s="1"/>
  <c r="H1661" i="6"/>
  <c r="H1661" i="7"/>
  <c r="F1670" i="6"/>
  <c r="F1670" i="7"/>
  <c r="O1670" i="7" s="1"/>
  <c r="H1673" i="6"/>
  <c r="H1673" i="7"/>
  <c r="F1682" i="6"/>
  <c r="F1682" i="7"/>
  <c r="O1682" i="7" s="1"/>
  <c r="H1685" i="6"/>
  <c r="H1685" i="7"/>
  <c r="F1694" i="6"/>
  <c r="F1694" i="7"/>
  <c r="O1694" i="7" s="1"/>
  <c r="H1697" i="6"/>
  <c r="H1697" i="7"/>
  <c r="F1706" i="6"/>
  <c r="F1706" i="7"/>
  <c r="O1706" i="7" s="1"/>
  <c r="H1709" i="6"/>
  <c r="H1709" i="7"/>
  <c r="F1718" i="6"/>
  <c r="F1718" i="7"/>
  <c r="O1718" i="7" s="1"/>
  <c r="H1721" i="6"/>
  <c r="H1721" i="7"/>
  <c r="F1730" i="6"/>
  <c r="F1730" i="7"/>
  <c r="O1730" i="7" s="1"/>
  <c r="H1733" i="6"/>
  <c r="H1733" i="7"/>
  <c r="F1742" i="6"/>
  <c r="F1742" i="7"/>
  <c r="O1742" i="7" s="1"/>
  <c r="H1745" i="6"/>
  <c r="H1745" i="7"/>
  <c r="O1754" i="7"/>
  <c r="H1757" i="6"/>
  <c r="H1757" i="7"/>
  <c r="F1766" i="6"/>
  <c r="F1766" i="7"/>
  <c r="O1766" i="7" s="1"/>
  <c r="H1769" i="6"/>
  <c r="H1769" i="7"/>
  <c r="F1778" i="6"/>
  <c r="F1778" i="7"/>
  <c r="O1778" i="7" s="1"/>
  <c r="H1781" i="6"/>
  <c r="H1781" i="7"/>
  <c r="F1790" i="6"/>
  <c r="F1790" i="7"/>
  <c r="O1790" i="7" s="1"/>
  <c r="H1793" i="6"/>
  <c r="H1793" i="7"/>
  <c r="F1802" i="6"/>
  <c r="F1802" i="7"/>
  <c r="O1802" i="7" s="1"/>
  <c r="H1805" i="6"/>
  <c r="H1805" i="7"/>
  <c r="O1814" i="7"/>
  <c r="H1817" i="6"/>
  <c r="H1817" i="7"/>
  <c r="F1826" i="6"/>
  <c r="F1826" i="7"/>
  <c r="O1826" i="7" s="1"/>
  <c r="H1829" i="6"/>
  <c r="H1829" i="7"/>
  <c r="F1838" i="6"/>
  <c r="F1838" i="7"/>
  <c r="O1838" i="7" s="1"/>
  <c r="H1841" i="6"/>
  <c r="H1841" i="7"/>
  <c r="F1850" i="6"/>
  <c r="F1850" i="7"/>
  <c r="O1850" i="7" s="1"/>
  <c r="H1853" i="6"/>
  <c r="H1853" i="7"/>
  <c r="F1862" i="6"/>
  <c r="F1862" i="7"/>
  <c r="O1862" i="7" s="1"/>
  <c r="H1865" i="6"/>
  <c r="H1865" i="7"/>
  <c r="F1874" i="6"/>
  <c r="F1874" i="7"/>
  <c r="O1874" i="7" s="1"/>
  <c r="H1877" i="6"/>
  <c r="H1877" i="7"/>
  <c r="F1886" i="6"/>
  <c r="F1886" i="7"/>
  <c r="O1886" i="7" s="1"/>
  <c r="H1889" i="6"/>
  <c r="H1889" i="7"/>
  <c r="F1898" i="6"/>
  <c r="F1898" i="7"/>
  <c r="O1898" i="7" s="1"/>
  <c r="H1901" i="6"/>
  <c r="H1901" i="7"/>
  <c r="F1910" i="6"/>
  <c r="F1910" i="7"/>
  <c r="O1910" i="7" s="1"/>
  <c r="H1913" i="6"/>
  <c r="H1913" i="7"/>
  <c r="F1922" i="6"/>
  <c r="F1922" i="7"/>
  <c r="O1922" i="7" s="1"/>
  <c r="H1925" i="6"/>
  <c r="H1925" i="7"/>
  <c r="F1934" i="6"/>
  <c r="F1934" i="7"/>
  <c r="O1934" i="7" s="1"/>
  <c r="O1946" i="7"/>
  <c r="O1958" i="7"/>
  <c r="O1970" i="7"/>
  <c r="O1982" i="7"/>
  <c r="G1992" i="6"/>
  <c r="G1992" i="7"/>
  <c r="O1994" i="7"/>
  <c r="O2006" i="7"/>
  <c r="O2018" i="7"/>
  <c r="O2030" i="7"/>
  <c r="O2042" i="7"/>
  <c r="O2054" i="7"/>
  <c r="F2066" i="6"/>
  <c r="F2066" i="7"/>
  <c r="O2066" i="7" s="1"/>
  <c r="H2069" i="6"/>
  <c r="H2069" i="7"/>
  <c r="F2078" i="6"/>
  <c r="F2078" i="7"/>
  <c r="O2078" i="7" s="1"/>
  <c r="F2090" i="6"/>
  <c r="F2090" i="7"/>
  <c r="O2090" i="7" s="1"/>
  <c r="H2093" i="6"/>
  <c r="H2093" i="7"/>
  <c r="F2102" i="6"/>
  <c r="F2102" i="7"/>
  <c r="O2102" i="7" s="1"/>
  <c r="H2105" i="6"/>
  <c r="H2105" i="7"/>
  <c r="O2114" i="7"/>
  <c r="O2126" i="7"/>
  <c r="F2138" i="6"/>
  <c r="F2138" i="7"/>
  <c r="O2138" i="7" s="1"/>
  <c r="H2141" i="6"/>
  <c r="H2141" i="7"/>
  <c r="F2150" i="6"/>
  <c r="F2150" i="7"/>
  <c r="O2150" i="7" s="1"/>
  <c r="H2153" i="6"/>
  <c r="H2153" i="7"/>
  <c r="F2162" i="6"/>
  <c r="F2162" i="7"/>
  <c r="O2162" i="7" s="1"/>
  <c r="H2165" i="6"/>
  <c r="H2165" i="7"/>
  <c r="F2174" i="6"/>
  <c r="F2174" i="7"/>
  <c r="O2174" i="7" s="1"/>
  <c r="H2177" i="6"/>
  <c r="H2177" i="7"/>
  <c r="F2186" i="6"/>
  <c r="F2186" i="7"/>
  <c r="O2186" i="7" s="1"/>
  <c r="H2189" i="6"/>
  <c r="H2189" i="7"/>
  <c r="F2198" i="6"/>
  <c r="F2198" i="7"/>
  <c r="O2198" i="7" s="1"/>
  <c r="H2201" i="6"/>
  <c r="H2201" i="7"/>
  <c r="F2210" i="6"/>
  <c r="F2210" i="7"/>
  <c r="O2210" i="7" s="1"/>
  <c r="H2213" i="6"/>
  <c r="H2213" i="7"/>
  <c r="F2222" i="6"/>
  <c r="F2222" i="7"/>
  <c r="O2222" i="7" s="1"/>
  <c r="H2225" i="6"/>
  <c r="H2225" i="7"/>
  <c r="O2234" i="7"/>
  <c r="O2246" i="7"/>
  <c r="O2258" i="7"/>
  <c r="O2270" i="7"/>
  <c r="O2282" i="7"/>
  <c r="O2294" i="7"/>
  <c r="O2306" i="7"/>
  <c r="O2318" i="7"/>
  <c r="O2330" i="7"/>
  <c r="O2342" i="7"/>
  <c r="O2354" i="7"/>
  <c r="O2366" i="7"/>
  <c r="O2378" i="7"/>
  <c r="O2390" i="7"/>
  <c r="O2486" i="7"/>
  <c r="O2498" i="7"/>
  <c r="O2510" i="7"/>
  <c r="O2522" i="7"/>
  <c r="O2534" i="7"/>
  <c r="O2570" i="7"/>
  <c r="O2582" i="7"/>
  <c r="O2594" i="7"/>
  <c r="O2606" i="7"/>
  <c r="H2645" i="6"/>
  <c r="H2645" i="7"/>
  <c r="F2654" i="6"/>
  <c r="F2654" i="7"/>
  <c r="O2654" i="7" s="1"/>
  <c r="H2657" i="6"/>
  <c r="H2657" i="7"/>
  <c r="F2666" i="6"/>
  <c r="F2666" i="7"/>
  <c r="O2666" i="7" s="1"/>
  <c r="H2669" i="6"/>
  <c r="H2669" i="7"/>
  <c r="F2678" i="6"/>
  <c r="F2678" i="7"/>
  <c r="O2678" i="7" s="1"/>
  <c r="H2681" i="6"/>
  <c r="H2681" i="7"/>
  <c r="F2690" i="6"/>
  <c r="F2690" i="7"/>
  <c r="O2690" i="7" s="1"/>
  <c r="H2693" i="6"/>
  <c r="H2693" i="7"/>
  <c r="F16" i="6"/>
  <c r="F16" i="7"/>
  <c r="O16" i="7" s="1"/>
  <c r="G36" i="6"/>
  <c r="G36" i="7"/>
  <c r="G48" i="6"/>
  <c r="G48" i="7"/>
  <c r="F499" i="6"/>
  <c r="F499" i="7"/>
  <c r="O499" i="7" s="1"/>
  <c r="F511" i="6"/>
  <c r="F511" i="7"/>
  <c r="O511" i="7" s="1"/>
  <c r="F523" i="6"/>
  <c r="F523" i="7"/>
  <c r="O523" i="7" s="1"/>
  <c r="I963" i="6"/>
  <c r="I963" i="7"/>
  <c r="O963" i="7" s="1"/>
  <c r="H982" i="6"/>
  <c r="H982" i="7"/>
  <c r="F1147" i="6"/>
  <c r="F1147" i="7"/>
  <c r="O1147" i="7" s="1"/>
  <c r="F71" i="6"/>
  <c r="F71" i="7"/>
  <c r="O71" i="7" s="1"/>
  <c r="F73" i="6"/>
  <c r="F73" i="7"/>
  <c r="O73" i="7" s="1"/>
  <c r="F75" i="6"/>
  <c r="F75" i="7"/>
  <c r="O75" i="7" s="1"/>
  <c r="F77" i="6"/>
  <c r="F77" i="7"/>
  <c r="O77" i="7" s="1"/>
  <c r="F79" i="6"/>
  <c r="F79" i="7"/>
  <c r="O79" i="7" s="1"/>
  <c r="F81" i="6"/>
  <c r="F81" i="7"/>
  <c r="O81" i="7" s="1"/>
  <c r="F105" i="6"/>
  <c r="F105" i="7"/>
  <c r="O105" i="7" s="1"/>
  <c r="F143" i="6"/>
  <c r="F143" i="7"/>
  <c r="O143" i="7" s="1"/>
  <c r="F149" i="6"/>
  <c r="F149" i="7"/>
  <c r="O149" i="7" s="1"/>
  <c r="O345" i="7"/>
  <c r="O357" i="7"/>
  <c r="O369" i="7"/>
  <c r="O381" i="7"/>
  <c r="O393" i="7"/>
  <c r="O405" i="7"/>
  <c r="O417" i="7"/>
  <c r="O429" i="7"/>
  <c r="O441" i="7"/>
  <c r="F477" i="6"/>
  <c r="F477" i="7"/>
  <c r="O477" i="7" s="1"/>
  <c r="G511" i="6"/>
  <c r="G511" i="7"/>
  <c r="H552" i="6"/>
  <c r="H552" i="7"/>
  <c r="H792" i="6"/>
  <c r="H792" i="7"/>
  <c r="F825" i="6"/>
  <c r="F825" i="7"/>
  <c r="O825" i="7" s="1"/>
  <c r="F837" i="6"/>
  <c r="F837" i="7"/>
  <c r="O837" i="7" s="1"/>
  <c r="F849" i="6"/>
  <c r="F849" i="7"/>
  <c r="O849" i="7" s="1"/>
  <c r="F861" i="6"/>
  <c r="F861" i="7"/>
  <c r="O861" i="7" s="1"/>
  <c r="O1029" i="7"/>
  <c r="O1041" i="7"/>
  <c r="O1077" i="7"/>
  <c r="I1097" i="6"/>
  <c r="I1097" i="7"/>
  <c r="O1097" i="7" s="1"/>
  <c r="F1113" i="6"/>
  <c r="F1113" i="7"/>
  <c r="O1113" i="7" s="1"/>
  <c r="F1149" i="6"/>
  <c r="F1149" i="7"/>
  <c r="O1149" i="7" s="1"/>
  <c r="F1161" i="6"/>
  <c r="F1161" i="7"/>
  <c r="O1161" i="7" s="1"/>
  <c r="F1173" i="6"/>
  <c r="F1173" i="7"/>
  <c r="O1173" i="7" s="1"/>
  <c r="H1488" i="6"/>
  <c r="H1488" i="7"/>
  <c r="F1977" i="6"/>
  <c r="F1977" i="7"/>
  <c r="O1977" i="7" s="1"/>
  <c r="G1999" i="6"/>
  <c r="G1999" i="7"/>
  <c r="F2001" i="6"/>
  <c r="F2001" i="7"/>
  <c r="O2001" i="7" s="1"/>
  <c r="H2256" i="6"/>
  <c r="H2256" i="7"/>
  <c r="O2265" i="7"/>
  <c r="O2325" i="7"/>
  <c r="O2337" i="7"/>
  <c r="O2349" i="7"/>
  <c r="O2361" i="7"/>
  <c r="O2373" i="7"/>
  <c r="O2385" i="7"/>
  <c r="O2397" i="7"/>
  <c r="F2577" i="6"/>
  <c r="F2577" i="7"/>
  <c r="O2577" i="7" s="1"/>
  <c r="G2587" i="6"/>
  <c r="G2587" i="7"/>
  <c r="G2599" i="6"/>
  <c r="G2599" i="7"/>
  <c r="O2649" i="7"/>
  <c r="O2661" i="7"/>
  <c r="O2673" i="7"/>
  <c r="O2685" i="7"/>
  <c r="F487" i="6"/>
  <c r="F487" i="7"/>
  <c r="O487" i="7" s="1"/>
  <c r="F547" i="6"/>
  <c r="F547" i="7"/>
  <c r="O547" i="7" s="1"/>
  <c r="I903" i="6"/>
  <c r="I903" i="7"/>
  <c r="O903" i="7" s="1"/>
  <c r="F1135" i="6"/>
  <c r="F1135" i="7"/>
  <c r="O1135" i="7" s="1"/>
  <c r="F69" i="6"/>
  <c r="F69" i="7"/>
  <c r="O69" i="7" s="1"/>
  <c r="F93" i="6"/>
  <c r="F93" i="7"/>
  <c r="O93" i="7" s="1"/>
  <c r="F95" i="6"/>
  <c r="F95" i="7"/>
  <c r="O95" i="7" s="1"/>
  <c r="F97" i="6"/>
  <c r="F97" i="7"/>
  <c r="O97" i="7" s="1"/>
  <c r="F99" i="6"/>
  <c r="F99" i="7"/>
  <c r="O99" i="7" s="1"/>
  <c r="F101" i="6"/>
  <c r="F101" i="7"/>
  <c r="O101" i="7" s="1"/>
  <c r="F103" i="6"/>
  <c r="F103" i="7"/>
  <c r="O103" i="7" s="1"/>
  <c r="F117" i="6"/>
  <c r="F117" i="7"/>
  <c r="O117" i="7" s="1"/>
  <c r="F119" i="6"/>
  <c r="F119" i="7"/>
  <c r="O119" i="7" s="1"/>
  <c r="F121" i="6"/>
  <c r="F121" i="7"/>
  <c r="O121" i="7" s="1"/>
  <c r="F123" i="6"/>
  <c r="F123" i="7"/>
  <c r="O123" i="7" s="1"/>
  <c r="F125" i="6"/>
  <c r="F125" i="7"/>
  <c r="O125" i="7" s="1"/>
  <c r="F127" i="6"/>
  <c r="F127" i="7"/>
  <c r="O127" i="7" s="1"/>
  <c r="F129" i="6"/>
  <c r="F129" i="7"/>
  <c r="O129" i="7" s="1"/>
  <c r="F141" i="6"/>
  <c r="F141" i="7"/>
  <c r="O141" i="7" s="1"/>
  <c r="F145" i="6"/>
  <c r="F145" i="7"/>
  <c r="O145" i="7" s="1"/>
  <c r="F147" i="6"/>
  <c r="F147" i="7"/>
  <c r="O147" i="7" s="1"/>
  <c r="F151" i="6"/>
  <c r="F151" i="7"/>
  <c r="O151" i="7" s="1"/>
  <c r="F153" i="6"/>
  <c r="F153" i="7"/>
  <c r="O153" i="7" s="1"/>
  <c r="F165" i="6"/>
  <c r="F165" i="7"/>
  <c r="O165" i="7" s="1"/>
  <c r="O201" i="7"/>
  <c r="F8" i="6"/>
  <c r="F8" i="7"/>
  <c r="O8" i="7" s="1"/>
  <c r="F13" i="6"/>
  <c r="F13" i="7"/>
  <c r="O13" i="7" s="1"/>
  <c r="F17" i="6"/>
  <c r="F17" i="7"/>
  <c r="O17" i="7" s="1"/>
  <c r="F25" i="6"/>
  <c r="F25" i="7"/>
  <c r="O25" i="7" s="1"/>
  <c r="G27" i="6"/>
  <c r="G27" i="7"/>
  <c r="F37" i="6"/>
  <c r="F37" i="7"/>
  <c r="O37" i="7" s="1"/>
  <c r="G39" i="6"/>
  <c r="G39" i="7"/>
  <c r="F49" i="6"/>
  <c r="F49" i="7"/>
  <c r="O49" i="7" s="1"/>
  <c r="O208" i="7"/>
  <c r="O220" i="7"/>
  <c r="O232" i="7"/>
  <c r="O244" i="7"/>
  <c r="O256" i="7"/>
  <c r="O268" i="7"/>
  <c r="O280" i="7"/>
  <c r="O292" i="7"/>
  <c r="O304" i="7"/>
  <c r="O316" i="7"/>
  <c r="O328" i="7"/>
  <c r="O340" i="7"/>
  <c r="O352" i="7"/>
  <c r="O364" i="7"/>
  <c r="O376" i="7"/>
  <c r="O388" i="7"/>
  <c r="O400" i="7"/>
  <c r="O412" i="7"/>
  <c r="O424" i="7"/>
  <c r="O436" i="7"/>
  <c r="I444" i="6"/>
  <c r="I444" i="7"/>
  <c r="O444" i="7" s="1"/>
  <c r="F448" i="6"/>
  <c r="F448" i="7"/>
  <c r="O448" i="7" s="1"/>
  <c r="I456" i="6"/>
  <c r="I456" i="7"/>
  <c r="O456" i="7" s="1"/>
  <c r="F460" i="6"/>
  <c r="F460" i="7"/>
  <c r="O460" i="7" s="1"/>
  <c r="I468" i="6"/>
  <c r="I468" i="7"/>
  <c r="O468" i="7" s="1"/>
  <c r="G470" i="6"/>
  <c r="G470" i="7"/>
  <c r="O472" i="7"/>
  <c r="O484" i="7"/>
  <c r="H487" i="6"/>
  <c r="H487" i="7"/>
  <c r="O496" i="7"/>
  <c r="O508" i="7"/>
  <c r="H511" i="6"/>
  <c r="H511" i="7"/>
  <c r="O520" i="7"/>
  <c r="O532" i="7"/>
  <c r="I540" i="6"/>
  <c r="I540" i="7"/>
  <c r="O540" i="7" s="1"/>
  <c r="O544" i="7"/>
  <c r="O556" i="7"/>
  <c r="O568" i="7"/>
  <c r="O580" i="7"/>
  <c r="O592" i="7"/>
  <c r="O604" i="7"/>
  <c r="O616" i="7"/>
  <c r="O628" i="7"/>
  <c r="O640" i="7"/>
  <c r="O652" i="7"/>
  <c r="O664" i="7"/>
  <c r="F676" i="6"/>
  <c r="F676" i="7"/>
  <c r="O676" i="7" s="1"/>
  <c r="F688" i="6"/>
  <c r="F688" i="7"/>
  <c r="O688" i="7" s="1"/>
  <c r="F700" i="6"/>
  <c r="F700" i="7"/>
  <c r="O700" i="7" s="1"/>
  <c r="F712" i="6"/>
  <c r="F712" i="7"/>
  <c r="O712" i="7" s="1"/>
  <c r="F724" i="6"/>
  <c r="F724" i="7"/>
  <c r="O724" i="7" s="1"/>
  <c r="F736" i="6"/>
  <c r="F736" i="7"/>
  <c r="O736" i="7" s="1"/>
  <c r="F748" i="6"/>
  <c r="F748" i="7"/>
  <c r="O748" i="7" s="1"/>
  <c r="F760" i="6"/>
  <c r="F760" i="7"/>
  <c r="O760" i="7" s="1"/>
  <c r="F772" i="6"/>
  <c r="F772" i="7"/>
  <c r="O772" i="7" s="1"/>
  <c r="F784" i="6"/>
  <c r="F784" i="7"/>
  <c r="O784" i="7" s="1"/>
  <c r="F796" i="6"/>
  <c r="F796" i="7"/>
  <c r="O796" i="7" s="1"/>
  <c r="F808" i="6"/>
  <c r="F808" i="7"/>
  <c r="O808" i="7" s="1"/>
  <c r="F820" i="6"/>
  <c r="F820" i="7"/>
  <c r="O820" i="7" s="1"/>
  <c r="F832" i="6"/>
  <c r="F832" i="7"/>
  <c r="O832" i="7" s="1"/>
  <c r="F844" i="6"/>
  <c r="F844" i="7"/>
  <c r="O844" i="7" s="1"/>
  <c r="F856" i="6"/>
  <c r="F856" i="7"/>
  <c r="O856" i="7" s="1"/>
  <c r="O868" i="7"/>
  <c r="O880" i="7"/>
  <c r="O892" i="7"/>
  <c r="O904" i="7"/>
  <c r="O916" i="7"/>
  <c r="O928" i="7"/>
  <c r="O940" i="7"/>
  <c r="O952" i="7"/>
  <c r="O964" i="7"/>
  <c r="O976" i="7"/>
  <c r="O988" i="7"/>
  <c r="O1000" i="7"/>
  <c r="O1012" i="7"/>
  <c r="O1024" i="7"/>
  <c r="F1036" i="6"/>
  <c r="F1036" i="7"/>
  <c r="O1036" i="7" s="1"/>
  <c r="F1048" i="6"/>
  <c r="F1048" i="7"/>
  <c r="O1048" i="7" s="1"/>
  <c r="F1060" i="6"/>
  <c r="F1060" i="7"/>
  <c r="O1060" i="7" s="1"/>
  <c r="F1072" i="6"/>
  <c r="F1072" i="7"/>
  <c r="O1072" i="7" s="1"/>
  <c r="F1084" i="6"/>
  <c r="F1084" i="7"/>
  <c r="O1084" i="7" s="1"/>
  <c r="I1092" i="6"/>
  <c r="I1092" i="7"/>
  <c r="O1092" i="7" s="1"/>
  <c r="G1094" i="6"/>
  <c r="G1094" i="7"/>
  <c r="O1096" i="7"/>
  <c r="F1108" i="6"/>
  <c r="F1108" i="7"/>
  <c r="O1108" i="7" s="1"/>
  <c r="F1120" i="6"/>
  <c r="F1120" i="7"/>
  <c r="O1120" i="7" s="1"/>
  <c r="O1132" i="7"/>
  <c r="O1144" i="7"/>
  <c r="O1156" i="7"/>
  <c r="F1168" i="6"/>
  <c r="F1168" i="7"/>
  <c r="O1168" i="7" s="1"/>
  <c r="F1180" i="6"/>
  <c r="F1180" i="7"/>
  <c r="O1180" i="7" s="1"/>
  <c r="O1192" i="7"/>
  <c r="O1204" i="7"/>
  <c r="O1216" i="7"/>
  <c r="O1228" i="7"/>
  <c r="O1240" i="7"/>
  <c r="O1252" i="7"/>
  <c r="O1264" i="7"/>
  <c r="O1276" i="7"/>
  <c r="O1288" i="7"/>
  <c r="O1300" i="7"/>
  <c r="O1312" i="7"/>
  <c r="O1324" i="7"/>
  <c r="O1336" i="7"/>
  <c r="O1348" i="7"/>
  <c r="O1360" i="7"/>
  <c r="O1372" i="7"/>
  <c r="O1384" i="7"/>
  <c r="O1392" i="7"/>
  <c r="O1396" i="7"/>
  <c r="O1404" i="7"/>
  <c r="O1408" i="7"/>
  <c r="O1416" i="7"/>
  <c r="O1420" i="7"/>
  <c r="O1428" i="7"/>
  <c r="O1432" i="7"/>
  <c r="O1440" i="7"/>
  <c r="O1444" i="7"/>
  <c r="O1452" i="7"/>
  <c r="O1456" i="7"/>
  <c r="O1464" i="7"/>
  <c r="O1468" i="7"/>
  <c r="O1480" i="7"/>
  <c r="O1492" i="7"/>
  <c r="O1504" i="7"/>
  <c r="O1516" i="7"/>
  <c r="O1528" i="7"/>
  <c r="O1564" i="7"/>
  <c r="G1610" i="6"/>
  <c r="G1610" i="7"/>
  <c r="F1612" i="6"/>
  <c r="F1612" i="7"/>
  <c r="O1612" i="7" s="1"/>
  <c r="G1622" i="6"/>
  <c r="G1622" i="7"/>
  <c r="F1624" i="6"/>
  <c r="F1624" i="7"/>
  <c r="O1624" i="7" s="1"/>
  <c r="G1634" i="6"/>
  <c r="G1634" i="7"/>
  <c r="F1636" i="6"/>
  <c r="F1636" i="7"/>
  <c r="O1636" i="7" s="1"/>
  <c r="G1646" i="6"/>
  <c r="G1646" i="7"/>
  <c r="F1648" i="6"/>
  <c r="F1648" i="7"/>
  <c r="O1648" i="7" s="1"/>
  <c r="O1660" i="7"/>
  <c r="O1672" i="7"/>
  <c r="O1684" i="7"/>
  <c r="O1696" i="7"/>
  <c r="O1708" i="7"/>
  <c r="O1720" i="7"/>
  <c r="O1732" i="7"/>
  <c r="O1744" i="7"/>
  <c r="O1756" i="7"/>
  <c r="G1766" i="6"/>
  <c r="G1766" i="7"/>
  <c r="F1768" i="6"/>
  <c r="F1768" i="7"/>
  <c r="O1768" i="7" s="1"/>
  <c r="G1778" i="6"/>
  <c r="G1778" i="7"/>
  <c r="F1780" i="6"/>
  <c r="F1780" i="7"/>
  <c r="O1780" i="7" s="1"/>
  <c r="G1790" i="6"/>
  <c r="G1790" i="7"/>
  <c r="F1792" i="6"/>
  <c r="F1792" i="7"/>
  <c r="O1792" i="7" s="1"/>
  <c r="G1802" i="6"/>
  <c r="G1802" i="7"/>
  <c r="F1804" i="6"/>
  <c r="F1804" i="7"/>
  <c r="O1804" i="7" s="1"/>
  <c r="G1814" i="6"/>
  <c r="G1814" i="7"/>
  <c r="F1816" i="6"/>
  <c r="F1816" i="7"/>
  <c r="O1816" i="7" s="1"/>
  <c r="G1826" i="6"/>
  <c r="G1826" i="7"/>
  <c r="F1828" i="6"/>
  <c r="F1828" i="7"/>
  <c r="O1828" i="7" s="1"/>
  <c r="G1838" i="6"/>
  <c r="G1838" i="7"/>
  <c r="F1840" i="6"/>
  <c r="F1840" i="7"/>
  <c r="O1840" i="7" s="1"/>
  <c r="G1850" i="6"/>
  <c r="G1850" i="7"/>
  <c r="F1852" i="6"/>
  <c r="F1852" i="7"/>
  <c r="O1852" i="7" s="1"/>
  <c r="G1862" i="6"/>
  <c r="G1862" i="7"/>
  <c r="F1864" i="6"/>
  <c r="F1864" i="7"/>
  <c r="O1864" i="7" s="1"/>
  <c r="G1874" i="6"/>
  <c r="G1874" i="7"/>
  <c r="F1876" i="6"/>
  <c r="F1876" i="7"/>
  <c r="O1876" i="7" s="1"/>
  <c r="O1948" i="7"/>
  <c r="O1960" i="7"/>
  <c r="O1972" i="7"/>
  <c r="O1984" i="7"/>
  <c r="O1996" i="7"/>
  <c r="O2008" i="7"/>
  <c r="O2016" i="7"/>
  <c r="O2020" i="7"/>
  <c r="O2028" i="7"/>
  <c r="G2030" i="6"/>
  <c r="G2030" i="7"/>
  <c r="F2032" i="6"/>
  <c r="F2032" i="7"/>
  <c r="O2032" i="7" s="1"/>
  <c r="H2035" i="6"/>
  <c r="H2035" i="7"/>
  <c r="O2040" i="7"/>
  <c r="G2042" i="6"/>
  <c r="G2042" i="7"/>
  <c r="F2044" i="6"/>
  <c r="F2044" i="7"/>
  <c r="O2044" i="7" s="1"/>
  <c r="O2052" i="7"/>
  <c r="G2054" i="6"/>
  <c r="G2054" i="7"/>
  <c r="F2056" i="6"/>
  <c r="F2056" i="7"/>
  <c r="O2056" i="7" s="1"/>
  <c r="O2064" i="7"/>
  <c r="O2068" i="7"/>
  <c r="O2076" i="7"/>
  <c r="O2080" i="7"/>
  <c r="O2088" i="7"/>
  <c r="O2092" i="7"/>
  <c r="O2100" i="7"/>
  <c r="O2104" i="7"/>
  <c r="O2112" i="7"/>
  <c r="O2116" i="7"/>
  <c r="O2128" i="7"/>
  <c r="O2140" i="7"/>
  <c r="O2152" i="7"/>
  <c r="O2164" i="7"/>
  <c r="O2172" i="7"/>
  <c r="O2176" i="7"/>
  <c r="O2184" i="7"/>
  <c r="O2188" i="7"/>
  <c r="O2196" i="7"/>
  <c r="O2200" i="7"/>
  <c r="O2208" i="7"/>
  <c r="O2212" i="7"/>
  <c r="O2220" i="7"/>
  <c r="O2224" i="7"/>
  <c r="O2236" i="7"/>
  <c r="O2248" i="7"/>
  <c r="O2260" i="7"/>
  <c r="O2272" i="7"/>
  <c r="O2284" i="7"/>
  <c r="O2296" i="7"/>
  <c r="O2308" i="7"/>
  <c r="O2320" i="7"/>
  <c r="O2332" i="7"/>
  <c r="O2344" i="7"/>
  <c r="O2356" i="7"/>
  <c r="O2368" i="7"/>
  <c r="O2380" i="7"/>
  <c r="O2392" i="7"/>
  <c r="O2404" i="7"/>
  <c r="O2416" i="7"/>
  <c r="O2428" i="7"/>
  <c r="O2440" i="7"/>
  <c r="O2452" i="7"/>
  <c r="O2464" i="7"/>
  <c r="O2476" i="7"/>
  <c r="O2488" i="7"/>
  <c r="O2500" i="7"/>
  <c r="G2510" i="6"/>
  <c r="G2510" i="7"/>
  <c r="F2512" i="6"/>
  <c r="F2512" i="7"/>
  <c r="O2512" i="7" s="1"/>
  <c r="H2515" i="6"/>
  <c r="H2515" i="7"/>
  <c r="G2522" i="6"/>
  <c r="G2522" i="7"/>
  <c r="F2524" i="6"/>
  <c r="F2524" i="7"/>
  <c r="O2524" i="7" s="1"/>
  <c r="H2527" i="6"/>
  <c r="H2527" i="7"/>
  <c r="G2534" i="6"/>
  <c r="G2534" i="7"/>
  <c r="F2536" i="6"/>
  <c r="F2536" i="7"/>
  <c r="O2536" i="7" s="1"/>
  <c r="H2539" i="6"/>
  <c r="H2539" i="7"/>
  <c r="G2546" i="6"/>
  <c r="G2546" i="7"/>
  <c r="F2548" i="6"/>
  <c r="F2548" i="7"/>
  <c r="O2548" i="7" s="1"/>
  <c r="H2551" i="6"/>
  <c r="H2551" i="7"/>
  <c r="F2560" i="6"/>
  <c r="F2560" i="7"/>
  <c r="O2560" i="7" s="1"/>
  <c r="H2563" i="6"/>
  <c r="H2563" i="7"/>
  <c r="F2572" i="6"/>
  <c r="F2572" i="7"/>
  <c r="O2572" i="7" s="1"/>
  <c r="H2575" i="6"/>
  <c r="H2575" i="7"/>
  <c r="F2584" i="6"/>
  <c r="F2584" i="7"/>
  <c r="O2584" i="7" s="1"/>
  <c r="H2587" i="6"/>
  <c r="H2587" i="7"/>
  <c r="G2594" i="6"/>
  <c r="G2594" i="7"/>
  <c r="F2596" i="6"/>
  <c r="F2596" i="7"/>
  <c r="O2596" i="7" s="1"/>
  <c r="H2599" i="6"/>
  <c r="H2599" i="7"/>
  <c r="G2606" i="6"/>
  <c r="G2606" i="7"/>
  <c r="F2608" i="6"/>
  <c r="F2608" i="7"/>
  <c r="O2608" i="7" s="1"/>
  <c r="H2611" i="6"/>
  <c r="H2611" i="7"/>
  <c r="G2618" i="6"/>
  <c r="G2618" i="7"/>
  <c r="F2620" i="6"/>
  <c r="F2620" i="7"/>
  <c r="O2620" i="7" s="1"/>
  <c r="F2632" i="6"/>
  <c r="F2632" i="7"/>
  <c r="O2632" i="7" s="1"/>
  <c r="G2642" i="6"/>
  <c r="G2642" i="7"/>
  <c r="O2644" i="7"/>
  <c r="F2656" i="6"/>
  <c r="F2656" i="7"/>
  <c r="O2656" i="7" s="1"/>
  <c r="G2666" i="6"/>
  <c r="G2666" i="7"/>
  <c r="F2668" i="6"/>
  <c r="F2668" i="7"/>
  <c r="O2668" i="7" s="1"/>
  <c r="O2680" i="7"/>
  <c r="O2692" i="7"/>
  <c r="F12" i="6"/>
  <c r="F12" i="7"/>
  <c r="O12" i="7" s="1"/>
  <c r="F46" i="6"/>
  <c r="F46" i="7"/>
  <c r="O46" i="7" s="1"/>
  <c r="I219" i="6"/>
  <c r="I219" i="7"/>
  <c r="F223" i="6"/>
  <c r="F223" i="7"/>
  <c r="O223" i="7" s="1"/>
  <c r="I291" i="6"/>
  <c r="I291" i="7"/>
  <c r="O203" i="7"/>
  <c r="O215" i="7"/>
  <c r="O227" i="7"/>
  <c r="O239" i="7"/>
  <c r="O251" i="7"/>
  <c r="O263" i="7"/>
  <c r="O275" i="7"/>
  <c r="O287" i="7"/>
  <c r="O299" i="7"/>
  <c r="O311" i="7"/>
  <c r="O323" i="7"/>
  <c r="O335" i="7"/>
  <c r="O347" i="7"/>
  <c r="O359" i="7"/>
  <c r="O367" i="7"/>
  <c r="I439" i="6"/>
  <c r="I439" i="7"/>
  <c r="O439" i="7" s="1"/>
  <c r="F443" i="6"/>
  <c r="F443" i="7"/>
  <c r="O443" i="7" s="1"/>
  <c r="I451" i="6"/>
  <c r="I451" i="7"/>
  <c r="O451" i="7" s="1"/>
  <c r="F455" i="6"/>
  <c r="F455" i="7"/>
  <c r="O455" i="7" s="1"/>
  <c r="I463" i="6"/>
  <c r="I463" i="7"/>
  <c r="O463" i="7" s="1"/>
  <c r="F467" i="6"/>
  <c r="F467" i="7"/>
  <c r="O467" i="7" s="1"/>
  <c r="I475" i="6"/>
  <c r="I475" i="7"/>
  <c r="F635" i="6"/>
  <c r="F635" i="7"/>
  <c r="O635" i="7" s="1"/>
  <c r="F647" i="6"/>
  <c r="F647" i="7"/>
  <c r="O647" i="7" s="1"/>
  <c r="F659" i="6"/>
  <c r="F659" i="7"/>
  <c r="O659" i="7" s="1"/>
  <c r="F671" i="6"/>
  <c r="F671" i="7"/>
  <c r="O671" i="7" s="1"/>
  <c r="F683" i="6"/>
  <c r="F683" i="7"/>
  <c r="O683" i="7" s="1"/>
  <c r="F695" i="6"/>
  <c r="F695" i="7"/>
  <c r="O695" i="7" s="1"/>
  <c r="F707" i="6"/>
  <c r="F707" i="7"/>
  <c r="O707" i="7" s="1"/>
  <c r="F719" i="6"/>
  <c r="F719" i="7"/>
  <c r="O719" i="7" s="1"/>
  <c r="F731" i="6"/>
  <c r="F731" i="7"/>
  <c r="O731" i="7" s="1"/>
  <c r="F743" i="6"/>
  <c r="F743" i="7"/>
  <c r="O743" i="7" s="1"/>
  <c r="F755" i="6"/>
  <c r="F755" i="7"/>
  <c r="O755" i="7" s="1"/>
  <c r="F767" i="6"/>
  <c r="F767" i="7"/>
  <c r="O767" i="7" s="1"/>
  <c r="F779" i="6"/>
  <c r="F779" i="7"/>
  <c r="O779" i="7" s="1"/>
  <c r="F791" i="6"/>
  <c r="F791" i="7"/>
  <c r="O791" i="7" s="1"/>
  <c r="F803" i="6"/>
  <c r="F803" i="7"/>
  <c r="O803" i="7" s="1"/>
  <c r="F815" i="6"/>
  <c r="F815" i="7"/>
  <c r="O815" i="7" s="1"/>
  <c r="F827" i="6"/>
  <c r="F827" i="7"/>
  <c r="O827" i="7" s="1"/>
  <c r="F839" i="6"/>
  <c r="F839" i="7"/>
  <c r="O839" i="7" s="1"/>
  <c r="F851" i="6"/>
  <c r="F851" i="7"/>
  <c r="O851" i="7" s="1"/>
  <c r="O875" i="7"/>
  <c r="O947" i="7"/>
  <c r="O983" i="7"/>
  <c r="O1007" i="7"/>
  <c r="F1031" i="6"/>
  <c r="F1031" i="7"/>
  <c r="O1031" i="7" s="1"/>
  <c r="H1046" i="6"/>
  <c r="H1046" i="7"/>
  <c r="O1055" i="7"/>
  <c r="I1063" i="6"/>
  <c r="I1063" i="7"/>
  <c r="O1063" i="7" s="1"/>
  <c r="G1065" i="6"/>
  <c r="G1065" i="7"/>
  <c r="I1087" i="6"/>
  <c r="I1087" i="7"/>
  <c r="O1087" i="7" s="1"/>
  <c r="O1315" i="7"/>
  <c r="O1327" i="7"/>
  <c r="O1339" i="7"/>
  <c r="O1351" i="7"/>
  <c r="O1363" i="7"/>
  <c r="O1375" i="7"/>
  <c r="O1387" i="7"/>
  <c r="F1391" i="6"/>
  <c r="F1391" i="7"/>
  <c r="O1391" i="7" s="1"/>
  <c r="O1399" i="7"/>
  <c r="O1411" i="7"/>
  <c r="O1423" i="7"/>
  <c r="F1427" i="6"/>
  <c r="F1427" i="7"/>
  <c r="O1427" i="7" s="1"/>
  <c r="O1435" i="7"/>
  <c r="O1447" i="7"/>
  <c r="F1451" i="6"/>
  <c r="F1451" i="7"/>
  <c r="O1451" i="7" s="1"/>
  <c r="O1459" i="7"/>
  <c r="O1471" i="7"/>
  <c r="G1497" i="6"/>
  <c r="G1497" i="7"/>
  <c r="G1557" i="6"/>
  <c r="G1557" i="7"/>
  <c r="H1574" i="6"/>
  <c r="H1574" i="7"/>
  <c r="H1586" i="6"/>
  <c r="H1586" i="7"/>
  <c r="H1598" i="6"/>
  <c r="H1598" i="7"/>
  <c r="H1610" i="6"/>
  <c r="H1610" i="7"/>
  <c r="H1622" i="6"/>
  <c r="H1622" i="7"/>
  <c r="H1634" i="6"/>
  <c r="H1634" i="7"/>
  <c r="H1646" i="6"/>
  <c r="H1646" i="7"/>
  <c r="H1658" i="6"/>
  <c r="H1658" i="7"/>
  <c r="H1670" i="6"/>
  <c r="H1670" i="7"/>
  <c r="H1682" i="6"/>
  <c r="H1682" i="7"/>
  <c r="H1694" i="6"/>
  <c r="H1694" i="7"/>
  <c r="H1706" i="6"/>
  <c r="H1706" i="7"/>
  <c r="H1718" i="6"/>
  <c r="H1718" i="7"/>
  <c r="H1730" i="6"/>
  <c r="H1730" i="7"/>
  <c r="H1742" i="6"/>
  <c r="H1742" i="7"/>
  <c r="H1754" i="6"/>
  <c r="H1754" i="7"/>
  <c r="H1766" i="6"/>
  <c r="H1766" i="7"/>
  <c r="H1778" i="6"/>
  <c r="H1778" i="7"/>
  <c r="H1790" i="6"/>
  <c r="H1790" i="7"/>
  <c r="H1802" i="6"/>
  <c r="H1802" i="7"/>
  <c r="H1814" i="6"/>
  <c r="H1814" i="7"/>
  <c r="H1826" i="6"/>
  <c r="H1826" i="7"/>
  <c r="H1838" i="6"/>
  <c r="H1838" i="7"/>
  <c r="H1850" i="6"/>
  <c r="H1850" i="7"/>
  <c r="H1862" i="6"/>
  <c r="H1862" i="7"/>
  <c r="H1874" i="6"/>
  <c r="H1874" i="7"/>
  <c r="G1905" i="6"/>
  <c r="G1905" i="7"/>
  <c r="H2030" i="6"/>
  <c r="H2030" i="7"/>
  <c r="H2042" i="6"/>
  <c r="H2042" i="7"/>
  <c r="H2054" i="6"/>
  <c r="H2054" i="7"/>
  <c r="H2066" i="6"/>
  <c r="H2066" i="7"/>
  <c r="H2078" i="6"/>
  <c r="H2078" i="7"/>
  <c r="H2090" i="6"/>
  <c r="H2090" i="7"/>
  <c r="H2102" i="6"/>
  <c r="H2102" i="7"/>
  <c r="H2114" i="6"/>
  <c r="H2114" i="7"/>
  <c r="H2126" i="6"/>
  <c r="H2126" i="7"/>
  <c r="H2138" i="6"/>
  <c r="H2138" i="7"/>
  <c r="H2150" i="6"/>
  <c r="H2150" i="7"/>
  <c r="F2195" i="6"/>
  <c r="F2195" i="7"/>
  <c r="O2195" i="7" s="1"/>
  <c r="G2217" i="6"/>
  <c r="G2217" i="7"/>
  <c r="H2438" i="6"/>
  <c r="H2438" i="7"/>
  <c r="H2450" i="6"/>
  <c r="H2450" i="7"/>
  <c r="H2462" i="6"/>
  <c r="H2462" i="7"/>
  <c r="H2474" i="6"/>
  <c r="H2474" i="7"/>
  <c r="H2486" i="6"/>
  <c r="H2486" i="7"/>
  <c r="H2498" i="6"/>
  <c r="H2498" i="7"/>
  <c r="H2510" i="6"/>
  <c r="H2510" i="7"/>
  <c r="H2522" i="6"/>
  <c r="H2522" i="7"/>
  <c r="H2534" i="6"/>
  <c r="H2534" i="7"/>
  <c r="H2546" i="6"/>
  <c r="H2546" i="7"/>
  <c r="H2570" i="6"/>
  <c r="H2570" i="7"/>
  <c r="H2582" i="6"/>
  <c r="H2582" i="7"/>
  <c r="H2594" i="6"/>
  <c r="H2594" i="7"/>
  <c r="H2606" i="6"/>
  <c r="H2606" i="7"/>
  <c r="H2618" i="6"/>
  <c r="H2618" i="7"/>
  <c r="H2630" i="6"/>
  <c r="H2630" i="7"/>
  <c r="O2635" i="7"/>
  <c r="H2642" i="6"/>
  <c r="H2642" i="7"/>
  <c r="H2654" i="6"/>
  <c r="H2654" i="7"/>
  <c r="O2663" i="7"/>
  <c r="H2666" i="6"/>
  <c r="H2666" i="7"/>
  <c r="O2675" i="7"/>
  <c r="O2687" i="7"/>
  <c r="D1512" i="3"/>
  <c r="L2694" i="6"/>
  <c r="K2694" i="6"/>
  <c r="J2694" i="6"/>
  <c r="E2691" i="5"/>
  <c r="F2695" i="5"/>
  <c r="J2695" i="7" s="1"/>
  <c r="G2695" i="5"/>
  <c r="K2695" i="7" s="1"/>
  <c r="H2695" i="5"/>
  <c r="L2695" i="7" s="1"/>
  <c r="D2331" i="3"/>
  <c r="E1920" i="3"/>
  <c r="E2379" i="3"/>
  <c r="D2231" i="3"/>
  <c r="D1204" i="3"/>
  <c r="D1814" i="3"/>
  <c r="E1027" i="3"/>
  <c r="E1801" i="3"/>
  <c r="E1860" i="3"/>
  <c r="E2050" i="3"/>
  <c r="D2573" i="3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2" i="6"/>
  <c r="F254" i="6"/>
  <c r="H281" i="6"/>
  <c r="G288" i="6"/>
  <c r="H293" i="6"/>
  <c r="I298" i="6"/>
  <c r="G300" i="6"/>
  <c r="F302" i="6"/>
  <c r="H305" i="6"/>
  <c r="I310" i="6"/>
  <c r="G312" i="6"/>
  <c r="F314" i="6"/>
  <c r="H317" i="6"/>
  <c r="I322" i="6"/>
  <c r="G324" i="6"/>
  <c r="F326" i="6"/>
  <c r="H329" i="6"/>
  <c r="I334" i="6"/>
  <c r="G336" i="6"/>
  <c r="F338" i="6"/>
  <c r="I339" i="6"/>
  <c r="G341" i="6"/>
  <c r="F343" i="6"/>
  <c r="H346" i="6"/>
  <c r="I351" i="6"/>
  <c r="G353" i="6"/>
  <c r="F355" i="6"/>
  <c r="H358" i="6"/>
  <c r="I363" i="6"/>
  <c r="G365" i="6"/>
  <c r="F367" i="6"/>
  <c r="H370" i="6"/>
  <c r="I375" i="6"/>
  <c r="G377" i="6"/>
  <c r="F379" i="6"/>
  <c r="H382" i="6"/>
  <c r="I387" i="6"/>
  <c r="G389" i="6"/>
  <c r="F391" i="6"/>
  <c r="H394" i="6"/>
  <c r="I399" i="6"/>
  <c r="G401" i="6"/>
  <c r="F403" i="6"/>
  <c r="H406" i="6"/>
  <c r="I411" i="6"/>
  <c r="G413" i="6"/>
  <c r="F415" i="6"/>
  <c r="H418" i="6"/>
  <c r="I423" i="6"/>
  <c r="G425" i="6"/>
  <c r="F427" i="6"/>
  <c r="H430" i="6"/>
  <c r="I435" i="6"/>
  <c r="I202" i="6"/>
  <c r="I214" i="6"/>
  <c r="F242" i="6"/>
  <c r="F266" i="6"/>
  <c r="I274" i="6"/>
  <c r="G276" i="6"/>
  <c r="F278" i="6"/>
  <c r="I286" i="6"/>
  <c r="F290" i="6"/>
  <c r="F20" i="6"/>
  <c r="G22" i="6"/>
  <c r="F32" i="6"/>
  <c r="G34" i="6"/>
  <c r="F44" i="6"/>
  <c r="G46" i="6"/>
  <c r="F51" i="6"/>
  <c r="F53" i="6"/>
  <c r="F55" i="6"/>
  <c r="F57" i="6"/>
  <c r="F59" i="6"/>
  <c r="F61" i="6"/>
  <c r="F63" i="6"/>
  <c r="F65" i="6"/>
  <c r="F67" i="6"/>
  <c r="F83" i="6"/>
  <c r="F85" i="6"/>
  <c r="F87" i="6"/>
  <c r="F89" i="6"/>
  <c r="F91" i="6"/>
  <c r="F107" i="6"/>
  <c r="F109" i="6"/>
  <c r="F111" i="6"/>
  <c r="F113" i="6"/>
  <c r="F115" i="6"/>
  <c r="F131" i="6"/>
  <c r="F133" i="6"/>
  <c r="F135" i="6"/>
  <c r="F137" i="6"/>
  <c r="F139" i="6"/>
  <c r="F155" i="6"/>
  <c r="F157" i="6"/>
  <c r="F159" i="6"/>
  <c r="F161" i="6"/>
  <c r="F163" i="6"/>
  <c r="I481" i="6"/>
  <c r="G529" i="6"/>
  <c r="F43" i="6"/>
  <c r="F36" i="6"/>
  <c r="G38" i="6"/>
  <c r="F48" i="6"/>
  <c r="G52" i="6"/>
  <c r="G56" i="6"/>
  <c r="G60" i="6"/>
  <c r="G64" i="6"/>
  <c r="G94" i="6"/>
  <c r="G118" i="6"/>
  <c r="G142" i="6"/>
  <c r="I270" i="6"/>
  <c r="I407" i="6"/>
  <c r="G409" i="6"/>
  <c r="F411" i="6"/>
  <c r="H414" i="6"/>
  <c r="I419" i="6"/>
  <c r="G421" i="6"/>
  <c r="F423" i="6"/>
  <c r="H426" i="6"/>
  <c r="I431" i="6"/>
  <c r="G433" i="6"/>
  <c r="F435" i="6"/>
  <c r="H438" i="6"/>
  <c r="F440" i="6"/>
  <c r="H443" i="6"/>
  <c r="F445" i="6"/>
  <c r="H448" i="6"/>
  <c r="I453" i="6"/>
  <c r="G455" i="6"/>
  <c r="F457" i="6"/>
  <c r="H460" i="6"/>
  <c r="I465" i="6"/>
  <c r="G467" i="6"/>
  <c r="F469" i="6"/>
  <c r="H472" i="6"/>
  <c r="I477" i="6"/>
  <c r="G479" i="6"/>
  <c r="F481" i="6"/>
  <c r="H484" i="6"/>
  <c r="H489" i="6"/>
  <c r="F491" i="6"/>
  <c r="H494" i="6"/>
  <c r="I499" i="6"/>
  <c r="G501" i="6"/>
  <c r="F503" i="6"/>
  <c r="H506" i="6"/>
  <c r="I511" i="6"/>
  <c r="G513" i="6"/>
  <c r="F515" i="6"/>
  <c r="H518" i="6"/>
  <c r="I523" i="6"/>
  <c r="G525" i="6"/>
  <c r="F527" i="6"/>
  <c r="H530" i="6"/>
  <c r="I535" i="6"/>
  <c r="G537" i="6"/>
  <c r="F539" i="6"/>
  <c r="H542" i="6"/>
  <c r="I547" i="6"/>
  <c r="G549" i="6"/>
  <c r="F551" i="6"/>
  <c r="H554" i="6"/>
  <c r="I559" i="6"/>
  <c r="G561" i="6"/>
  <c r="F563" i="6"/>
  <c r="H566" i="6"/>
  <c r="I571" i="6"/>
  <c r="G573" i="6"/>
  <c r="F575" i="6"/>
  <c r="I576" i="6"/>
  <c r="G578" i="6"/>
  <c r="F580" i="6"/>
  <c r="H583" i="6"/>
  <c r="I588" i="6"/>
  <c r="G590" i="6"/>
  <c r="F592" i="6"/>
  <c r="H595" i="6"/>
  <c r="I600" i="6"/>
  <c r="G602" i="6"/>
  <c r="F604" i="6"/>
  <c r="I605" i="6"/>
  <c r="G607" i="6"/>
  <c r="F609" i="6"/>
  <c r="I610" i="6"/>
  <c r="G612" i="6"/>
  <c r="F614" i="6"/>
  <c r="H617" i="6"/>
  <c r="I622" i="6"/>
  <c r="G624" i="6"/>
  <c r="F626" i="6"/>
  <c r="H629" i="6"/>
  <c r="I634" i="6"/>
  <c r="G636" i="6"/>
  <c r="F638" i="6"/>
  <c r="H641" i="6"/>
  <c r="I646" i="6"/>
  <c r="G648" i="6"/>
  <c r="F650" i="6"/>
  <c r="H653" i="6"/>
  <c r="I658" i="6"/>
  <c r="G660" i="6"/>
  <c r="F662" i="6"/>
  <c r="H665" i="6"/>
  <c r="I670" i="6"/>
  <c r="G672" i="6"/>
  <c r="F674" i="6"/>
  <c r="G677" i="6"/>
  <c r="F679" i="6"/>
  <c r="H682" i="6"/>
  <c r="I687" i="6"/>
  <c r="G689" i="6"/>
  <c r="F691" i="6"/>
  <c r="H694" i="6"/>
  <c r="I699" i="6"/>
  <c r="G701" i="6"/>
  <c r="F703" i="6"/>
  <c r="H706" i="6"/>
  <c r="I711" i="6"/>
  <c r="G713" i="6"/>
  <c r="F715" i="6"/>
  <c r="H718" i="6"/>
  <c r="I723" i="6"/>
  <c r="G725" i="6"/>
  <c r="F727" i="6"/>
  <c r="H730" i="6"/>
  <c r="I735" i="6"/>
  <c r="G737" i="6"/>
  <c r="F739" i="6"/>
  <c r="H742" i="6"/>
  <c r="I747" i="6"/>
  <c r="G749" i="6"/>
  <c r="F751" i="6"/>
  <c r="H754" i="6"/>
  <c r="I759" i="6"/>
  <c r="G761" i="6"/>
  <c r="F763" i="6"/>
  <c r="H766" i="6"/>
  <c r="I771" i="6"/>
  <c r="G773" i="6"/>
  <c r="F775" i="6"/>
  <c r="H778" i="6"/>
  <c r="I783" i="6"/>
  <c r="G785" i="6"/>
  <c r="F787" i="6"/>
  <c r="H790" i="6"/>
  <c r="I795" i="6"/>
  <c r="G797" i="6"/>
  <c r="F799" i="6"/>
  <c r="H802" i="6"/>
  <c r="I807" i="6"/>
  <c r="G809" i="6"/>
  <c r="F811" i="6"/>
  <c r="I884" i="6"/>
  <c r="G898" i="6"/>
  <c r="H903" i="6"/>
  <c r="I908" i="6"/>
  <c r="I920" i="6"/>
  <c r="G922" i="6"/>
  <c r="H927" i="6"/>
  <c r="H939" i="6"/>
  <c r="I944" i="6"/>
  <c r="G946" i="6"/>
  <c r="I956" i="6"/>
  <c r="G958" i="6"/>
  <c r="H963" i="6"/>
  <c r="H975" i="6"/>
  <c r="I980" i="6"/>
  <c r="G982" i="6"/>
  <c r="G994" i="6"/>
  <c r="H999" i="6"/>
  <c r="I1004" i="6"/>
  <c r="I1028" i="6"/>
  <c r="G1030" i="6"/>
  <c r="F1032" i="6"/>
  <c r="H1035" i="6"/>
  <c r="I1040" i="6"/>
  <c r="G1042" i="6"/>
  <c r="F1044" i="6"/>
  <c r="H1047" i="6"/>
  <c r="I1052" i="6"/>
  <c r="G1054" i="6"/>
  <c r="F1056" i="6"/>
  <c r="H1059" i="6"/>
  <c r="I1064" i="6"/>
  <c r="G1066" i="6"/>
  <c r="F1068" i="6"/>
  <c r="H1071" i="6"/>
  <c r="I1076" i="6"/>
  <c r="G1078" i="6"/>
  <c r="F1080" i="6"/>
  <c r="H1083" i="6"/>
  <c r="I1088" i="6"/>
  <c r="G1090" i="6"/>
  <c r="F1092" i="6"/>
  <c r="H1095" i="6"/>
  <c r="I1100" i="6"/>
  <c r="G1102" i="6"/>
  <c r="F1104" i="6"/>
  <c r="H1107" i="6"/>
  <c r="I1112" i="6"/>
  <c r="G1114" i="6"/>
  <c r="F1116" i="6"/>
  <c r="H1119" i="6"/>
  <c r="I1124" i="6"/>
  <c r="G1126" i="6"/>
  <c r="F1128" i="6"/>
  <c r="H1131" i="6"/>
  <c r="I1136" i="6"/>
  <c r="G1138" i="6"/>
  <c r="F1140" i="6"/>
  <c r="H1143" i="6"/>
  <c r="I1148" i="6"/>
  <c r="F1152" i="6"/>
  <c r="F1164" i="6"/>
  <c r="G1306" i="6"/>
  <c r="F1308" i="6"/>
  <c r="H1311" i="6"/>
  <c r="I1316" i="6"/>
  <c r="G1318" i="6"/>
  <c r="F1320" i="6"/>
  <c r="H1323" i="6"/>
  <c r="I1328" i="6"/>
  <c r="G1330" i="6"/>
  <c r="H1335" i="6"/>
  <c r="G1342" i="6"/>
  <c r="H1347" i="6"/>
  <c r="G1354" i="6"/>
  <c r="H1359" i="6"/>
  <c r="G1366" i="6"/>
  <c r="H1371" i="6"/>
  <c r="G1378" i="6"/>
  <c r="H1383" i="6"/>
  <c r="G1390" i="6"/>
  <c r="H1395" i="6"/>
  <c r="G1402" i="6"/>
  <c r="H1407" i="6"/>
  <c r="G1414" i="6"/>
  <c r="H1419" i="6"/>
  <c r="G1426" i="6"/>
  <c r="H1431" i="6"/>
  <c r="G1438" i="6"/>
  <c r="G1450" i="6"/>
  <c r="G1462" i="6"/>
  <c r="G1474" i="6"/>
  <c r="G1486" i="6"/>
  <c r="G1498" i="6"/>
  <c r="H1503" i="6"/>
  <c r="G1510" i="6"/>
  <c r="F449" i="6"/>
  <c r="G459" i="6"/>
  <c r="F473" i="6"/>
  <c r="F485" i="6"/>
  <c r="I515" i="6"/>
  <c r="H546" i="6"/>
  <c r="F11" i="6"/>
  <c r="F31" i="6"/>
  <c r="G45" i="6"/>
  <c r="F19" i="6"/>
  <c r="F24" i="6"/>
  <c r="G26" i="6"/>
  <c r="G50" i="6"/>
  <c r="G54" i="6"/>
  <c r="G58" i="6"/>
  <c r="G62" i="6"/>
  <c r="G166" i="6"/>
  <c r="I205" i="6"/>
  <c r="F269" i="6"/>
  <c r="F293" i="6"/>
  <c r="I301" i="6"/>
  <c r="G303" i="6"/>
  <c r="F305" i="6"/>
  <c r="I313" i="6"/>
  <c r="G315" i="6"/>
  <c r="F317" i="6"/>
  <c r="I325" i="6"/>
  <c r="G327" i="6"/>
  <c r="F329" i="6"/>
  <c r="I337" i="6"/>
  <c r="I342" i="6"/>
  <c r="G344" i="6"/>
  <c r="F346" i="6"/>
  <c r="I354" i="6"/>
  <c r="G356" i="6"/>
  <c r="F358" i="6"/>
  <c r="I366" i="6"/>
  <c r="G368" i="6"/>
  <c r="F370" i="6"/>
  <c r="I378" i="6"/>
  <c r="G380" i="6"/>
  <c r="F382" i="6"/>
  <c r="H385" i="6"/>
  <c r="I390" i="6"/>
  <c r="G392" i="6"/>
  <c r="F394" i="6"/>
  <c r="H397" i="6"/>
  <c r="I402" i="6"/>
  <c r="G404" i="6"/>
  <c r="F406" i="6"/>
  <c r="H409" i="6"/>
  <c r="I414" i="6"/>
  <c r="G416" i="6"/>
  <c r="F418" i="6"/>
  <c r="H421" i="6"/>
  <c r="I426" i="6"/>
  <c r="G428" i="6"/>
  <c r="F430" i="6"/>
  <c r="H433" i="6"/>
  <c r="I438" i="6"/>
  <c r="I443" i="6"/>
  <c r="I448" i="6"/>
  <c r="G450" i="6"/>
  <c r="F452" i="6"/>
  <c r="H455" i="6"/>
  <c r="I460" i="6"/>
  <c r="G462" i="6"/>
  <c r="F464" i="6"/>
  <c r="H467" i="6"/>
  <c r="I472" i="6"/>
  <c r="G474" i="6"/>
  <c r="F476" i="6"/>
  <c r="H479" i="6"/>
  <c r="I484" i="6"/>
  <c r="G486" i="6"/>
  <c r="I489" i="6"/>
  <c r="I494" i="6"/>
  <c r="G496" i="6"/>
  <c r="F498" i="6"/>
  <c r="H501" i="6"/>
  <c r="I506" i="6"/>
  <c r="G508" i="6"/>
  <c r="F510" i="6"/>
  <c r="H513" i="6"/>
  <c r="I518" i="6"/>
  <c r="G520" i="6"/>
  <c r="F522" i="6"/>
  <c r="H525" i="6"/>
  <c r="I530" i="6"/>
  <c r="G532" i="6"/>
  <c r="F534" i="6"/>
  <c r="H537" i="6"/>
  <c r="I542" i="6"/>
  <c r="G544" i="6"/>
  <c r="F546" i="6"/>
  <c r="H549" i="6"/>
  <c r="I554" i="6"/>
  <c r="G556" i="6"/>
  <c r="F558" i="6"/>
  <c r="H561" i="6"/>
  <c r="I566" i="6"/>
  <c r="G568" i="6"/>
  <c r="F570" i="6"/>
  <c r="H573" i="6"/>
  <c r="H578" i="6"/>
  <c r="I583" i="6"/>
  <c r="G585" i="6"/>
  <c r="F587" i="6"/>
  <c r="H590" i="6"/>
  <c r="I595" i="6"/>
  <c r="G597" i="6"/>
  <c r="F599" i="6"/>
  <c r="H602" i="6"/>
  <c r="H607" i="6"/>
  <c r="H612" i="6"/>
  <c r="I617" i="6"/>
  <c r="G619" i="6"/>
  <c r="F621" i="6"/>
  <c r="H624" i="6"/>
  <c r="I629" i="6"/>
  <c r="G631" i="6"/>
  <c r="F633" i="6"/>
  <c r="H636" i="6"/>
  <c r="I641" i="6"/>
  <c r="G643" i="6"/>
  <c r="F645" i="6"/>
  <c r="H648" i="6"/>
  <c r="I653" i="6"/>
  <c r="G655" i="6"/>
  <c r="F657" i="6"/>
  <c r="H660" i="6"/>
  <c r="I665" i="6"/>
  <c r="G667" i="6"/>
  <c r="F669" i="6"/>
  <c r="H672" i="6"/>
  <c r="H677" i="6"/>
  <c r="I682" i="6"/>
  <c r="G684" i="6"/>
  <c r="F686" i="6"/>
  <c r="H689" i="6"/>
  <c r="I694" i="6"/>
  <c r="G696" i="6"/>
  <c r="F698" i="6"/>
  <c r="H701" i="6"/>
  <c r="I706" i="6"/>
  <c r="G708" i="6"/>
  <c r="F710" i="6"/>
  <c r="H713" i="6"/>
  <c r="I718" i="6"/>
  <c r="G720" i="6"/>
  <c r="F722" i="6"/>
  <c r="H725" i="6"/>
  <c r="I730" i="6"/>
  <c r="G732" i="6"/>
  <c r="F734" i="6"/>
  <c r="H737" i="6"/>
  <c r="I742" i="6"/>
  <c r="G744" i="6"/>
  <c r="F746" i="6"/>
  <c r="H749" i="6"/>
  <c r="I754" i="6"/>
  <c r="G756" i="6"/>
  <c r="F758" i="6"/>
  <c r="H761" i="6"/>
  <c r="I766" i="6"/>
  <c r="I802" i="6"/>
  <c r="I814" i="6"/>
  <c r="I855" i="6"/>
  <c r="H862" i="6"/>
  <c r="H886" i="6"/>
  <c r="G905" i="6"/>
  <c r="I915" i="6"/>
  <c r="H934" i="6"/>
  <c r="G953" i="6"/>
  <c r="I987" i="6"/>
  <c r="H1006" i="6"/>
  <c r="H1018" i="6"/>
  <c r="I1023" i="6"/>
  <c r="G1025" i="6"/>
  <c r="F1027" i="6"/>
  <c r="H1030" i="6"/>
  <c r="I1035" i="6"/>
  <c r="G1037" i="6"/>
  <c r="F1039" i="6"/>
  <c r="H1042" i="6"/>
  <c r="I1047" i="6"/>
  <c r="G1049" i="6"/>
  <c r="F1051" i="6"/>
  <c r="H1054" i="6"/>
  <c r="I1059" i="6"/>
  <c r="G1061" i="6"/>
  <c r="F1063" i="6"/>
  <c r="H1066" i="6"/>
  <c r="I1071" i="6"/>
  <c r="G1073" i="6"/>
  <c r="F1075" i="6"/>
  <c r="H1078" i="6"/>
  <c r="I1083" i="6"/>
  <c r="G1085" i="6"/>
  <c r="F1087" i="6"/>
  <c r="H1090" i="6"/>
  <c r="I1095" i="6"/>
  <c r="G1097" i="6"/>
  <c r="F1099" i="6"/>
  <c r="H1102" i="6"/>
  <c r="F1111" i="6"/>
  <c r="F1123" i="6"/>
  <c r="F1159" i="6"/>
  <c r="F1171" i="6"/>
  <c r="H1270" i="6"/>
  <c r="I1275" i="6"/>
  <c r="G1277" i="6"/>
  <c r="F1279" i="6"/>
  <c r="H1282" i="6"/>
  <c r="I1287" i="6"/>
  <c r="G1289" i="6"/>
  <c r="F1291" i="6"/>
  <c r="H1294" i="6"/>
  <c r="I1299" i="6"/>
  <c r="G1301" i="6"/>
  <c r="F1303" i="6"/>
  <c r="H1306" i="6"/>
  <c r="I1311" i="6"/>
  <c r="G1313" i="6"/>
  <c r="F1315" i="6"/>
  <c r="H1318" i="6"/>
  <c r="I1323" i="6"/>
  <c r="G1325" i="6"/>
  <c r="F1327" i="6"/>
  <c r="H1330" i="6"/>
  <c r="G1337" i="6"/>
  <c r="F1339" i="6"/>
  <c r="H1342" i="6"/>
  <c r="G1349" i="6"/>
  <c r="F1351" i="6"/>
  <c r="H1354" i="6"/>
  <c r="G1361" i="6"/>
  <c r="F1363" i="6"/>
  <c r="H1366" i="6"/>
  <c r="G1373" i="6"/>
  <c r="F1375" i="6"/>
  <c r="H1378" i="6"/>
  <c r="G1385" i="6"/>
  <c r="F1387" i="6"/>
  <c r="I212" i="6"/>
  <c r="G214" i="6"/>
  <c r="F216" i="6"/>
  <c r="G226" i="6"/>
  <c r="F228" i="6"/>
  <c r="I236" i="6"/>
  <c r="G238" i="6"/>
  <c r="F240" i="6"/>
  <c r="I260" i="6"/>
  <c r="G262" i="6"/>
  <c r="F264" i="6"/>
  <c r="I272" i="6"/>
  <c r="F276" i="6"/>
  <c r="G298" i="6"/>
  <c r="F300" i="6"/>
  <c r="I308" i="6"/>
  <c r="G310" i="6"/>
  <c r="F312" i="6"/>
  <c r="I320" i="6"/>
  <c r="G322" i="6"/>
  <c r="F324" i="6"/>
  <c r="H327" i="6"/>
  <c r="G339" i="6"/>
  <c r="F341" i="6"/>
  <c r="I349" i="6"/>
  <c r="G351" i="6"/>
  <c r="F353" i="6"/>
  <c r="I361" i="6"/>
  <c r="G363" i="6"/>
  <c r="F365" i="6"/>
  <c r="I373" i="6"/>
  <c r="G375" i="6"/>
  <c r="F377" i="6"/>
  <c r="I385" i="6"/>
  <c r="G387" i="6"/>
  <c r="F389" i="6"/>
  <c r="I397" i="6"/>
  <c r="G399" i="6"/>
  <c r="F401" i="6"/>
  <c r="I409" i="6"/>
  <c r="G411" i="6"/>
  <c r="F413" i="6"/>
  <c r="I421" i="6"/>
  <c r="G423" i="6"/>
  <c r="F425" i="6"/>
  <c r="I433" i="6"/>
  <c r="G435" i="6"/>
  <c r="F437" i="6"/>
  <c r="G440" i="6"/>
  <c r="F442" i="6"/>
  <c r="H450" i="6"/>
  <c r="G457" i="6"/>
  <c r="F459" i="6"/>
  <c r="I467" i="6"/>
  <c r="G469" i="6"/>
  <c r="F471" i="6"/>
  <c r="I479" i="6"/>
  <c r="G481" i="6"/>
  <c r="F483" i="6"/>
  <c r="G491" i="6"/>
  <c r="F493" i="6"/>
  <c r="H496" i="6"/>
  <c r="I513" i="6"/>
  <c r="G515" i="6"/>
  <c r="F517" i="6"/>
  <c r="H520" i="6"/>
  <c r="I525" i="6"/>
  <c r="G527" i="6"/>
  <c r="H532" i="6"/>
  <c r="I537" i="6"/>
  <c r="G539" i="6"/>
  <c r="F541" i="6"/>
  <c r="H544" i="6"/>
  <c r="I549" i="6"/>
  <c r="G551" i="6"/>
  <c r="F553" i="6"/>
  <c r="H556" i="6"/>
  <c r="I561" i="6"/>
  <c r="G563" i="6"/>
  <c r="F565" i="6"/>
  <c r="H568" i="6"/>
  <c r="I573" i="6"/>
  <c r="G575" i="6"/>
  <c r="I578" i="6"/>
  <c r="G580" i="6"/>
  <c r="F582" i="6"/>
  <c r="H585" i="6"/>
  <c r="I590" i="6"/>
  <c r="G592" i="6"/>
  <c r="F594" i="6"/>
  <c r="H597" i="6"/>
  <c r="I602" i="6"/>
  <c r="G604" i="6"/>
  <c r="I607" i="6"/>
  <c r="G609" i="6"/>
  <c r="I612" i="6"/>
  <c r="G614" i="6"/>
  <c r="F616" i="6"/>
  <c r="H619" i="6"/>
  <c r="I624" i="6"/>
  <c r="G626" i="6"/>
  <c r="F628" i="6"/>
  <c r="H631" i="6"/>
  <c r="I636" i="6"/>
  <c r="G638" i="6"/>
  <c r="F640" i="6"/>
  <c r="H643" i="6"/>
  <c r="I648" i="6"/>
  <c r="G650" i="6"/>
  <c r="F652" i="6"/>
  <c r="H655" i="6"/>
  <c r="I660" i="6"/>
  <c r="G662" i="6"/>
  <c r="F664" i="6"/>
  <c r="H667" i="6"/>
  <c r="I672" i="6"/>
  <c r="G674" i="6"/>
  <c r="I677" i="6"/>
  <c r="G679" i="6"/>
  <c r="F681" i="6"/>
  <c r="H684" i="6"/>
  <c r="I689" i="6"/>
  <c r="G691" i="6"/>
  <c r="F693" i="6"/>
  <c r="H696" i="6"/>
  <c r="I701" i="6"/>
  <c r="G703" i="6"/>
  <c r="F705" i="6"/>
  <c r="H708" i="6"/>
  <c r="G715" i="6"/>
  <c r="I737" i="6"/>
  <c r="G799" i="6"/>
  <c r="G811" i="6"/>
  <c r="H816" i="6"/>
  <c r="I821" i="6"/>
  <c r="G823" i="6"/>
  <c r="H828" i="6"/>
  <c r="H833" i="6"/>
  <c r="I838" i="6"/>
  <c r="G840" i="6"/>
  <c r="H845" i="6"/>
  <c r="I850" i="6"/>
  <c r="G852" i="6"/>
  <c r="H857" i="6"/>
  <c r="I862" i="6"/>
  <c r="G864" i="6"/>
  <c r="H869" i="6"/>
  <c r="I874" i="6"/>
  <c r="G876" i="6"/>
  <c r="H881" i="6"/>
  <c r="I886" i="6"/>
  <c r="G888" i="6"/>
  <c r="H893" i="6"/>
  <c r="I898" i="6"/>
  <c r="G900" i="6"/>
  <c r="H905" i="6"/>
  <c r="I910" i="6"/>
  <c r="G912" i="6"/>
  <c r="H917" i="6"/>
  <c r="I922" i="6"/>
  <c r="G924" i="6"/>
  <c r="H929" i="6"/>
  <c r="I934" i="6"/>
  <c r="G936" i="6"/>
  <c r="H941" i="6"/>
  <c r="I946" i="6"/>
  <c r="G948" i="6"/>
  <c r="H953" i="6"/>
  <c r="I958" i="6"/>
  <c r="G960" i="6"/>
  <c r="H965" i="6"/>
  <c r="I970" i="6"/>
  <c r="G972" i="6"/>
  <c r="H977" i="6"/>
  <c r="I982" i="6"/>
  <c r="G984" i="6"/>
  <c r="H989" i="6"/>
  <c r="I994" i="6"/>
  <c r="G996" i="6"/>
  <c r="F998" i="6"/>
  <c r="H1001" i="6"/>
  <c r="I1006" i="6"/>
  <c r="G1008" i="6"/>
  <c r="F1010" i="6"/>
  <c r="H1013" i="6"/>
  <c r="I1018" i="6"/>
  <c r="G1020" i="6"/>
  <c r="F1022" i="6"/>
  <c r="H1025" i="6"/>
  <c r="I1030" i="6"/>
  <c r="G1032" i="6"/>
  <c r="F1034" i="6"/>
  <c r="H1037" i="6"/>
  <c r="I1042" i="6"/>
  <c r="G1044" i="6"/>
  <c r="F1046" i="6"/>
  <c r="H1049" i="6"/>
  <c r="I1054" i="6"/>
  <c r="G1056" i="6"/>
  <c r="F1058" i="6"/>
  <c r="H1061" i="6"/>
  <c r="I1066" i="6"/>
  <c r="G1068" i="6"/>
  <c r="F1070" i="6"/>
  <c r="H1073" i="6"/>
  <c r="I1078" i="6"/>
  <c r="G1080" i="6"/>
  <c r="F1082" i="6"/>
  <c r="H1085" i="6"/>
  <c r="I1090" i="6"/>
  <c r="G1092" i="6"/>
  <c r="F1094" i="6"/>
  <c r="H1097" i="6"/>
  <c r="I1102" i="6"/>
  <c r="G1104" i="6"/>
  <c r="F1118" i="6"/>
  <c r="F1130" i="6"/>
  <c r="F1166" i="6"/>
  <c r="F1178" i="6"/>
  <c r="G202" i="6"/>
  <c r="F204" i="6"/>
  <c r="I224" i="6"/>
  <c r="I248" i="6"/>
  <c r="G250" i="6"/>
  <c r="F252" i="6"/>
  <c r="G274" i="6"/>
  <c r="I284" i="6"/>
  <c r="G286" i="6"/>
  <c r="F288" i="6"/>
  <c r="H303" i="6"/>
  <c r="H315" i="6"/>
  <c r="I332" i="6"/>
  <c r="G334" i="6"/>
  <c r="F336" i="6"/>
  <c r="H344" i="6"/>
  <c r="H356" i="6"/>
  <c r="H368" i="6"/>
  <c r="H380" i="6"/>
  <c r="H392" i="6"/>
  <c r="H404" i="6"/>
  <c r="H416" i="6"/>
  <c r="H428" i="6"/>
  <c r="G445" i="6"/>
  <c r="F447" i="6"/>
  <c r="I455" i="6"/>
  <c r="H462" i="6"/>
  <c r="H474" i="6"/>
  <c r="H486" i="6"/>
  <c r="F488" i="6"/>
  <c r="I501" i="6"/>
  <c r="G503" i="6"/>
  <c r="F505" i="6"/>
  <c r="H508" i="6"/>
  <c r="F529" i="6"/>
  <c r="I231" i="6"/>
  <c r="I243" i="6"/>
  <c r="I255" i="6"/>
  <c r="I267" i="6"/>
  <c r="F283" i="6"/>
  <c r="G293" i="6"/>
  <c r="F295" i="6"/>
  <c r="H298" i="6"/>
  <c r="I303" i="6"/>
  <c r="G305" i="6"/>
  <c r="F307" i="6"/>
  <c r="H310" i="6"/>
  <c r="I315" i="6"/>
  <c r="G317" i="6"/>
  <c r="F319" i="6"/>
  <c r="H322" i="6"/>
  <c r="I327" i="6"/>
  <c r="G329" i="6"/>
  <c r="F331" i="6"/>
  <c r="H334" i="6"/>
  <c r="H339" i="6"/>
  <c r="I344" i="6"/>
  <c r="G346" i="6"/>
  <c r="F348" i="6"/>
  <c r="H351" i="6"/>
  <c r="I356" i="6"/>
  <c r="G358" i="6"/>
  <c r="F360" i="6"/>
  <c r="I368" i="6"/>
  <c r="G370" i="6"/>
  <c r="F372" i="6"/>
  <c r="H375" i="6"/>
  <c r="I380" i="6"/>
  <c r="G382" i="6"/>
  <c r="F384" i="6"/>
  <c r="H387" i="6"/>
  <c r="I392" i="6"/>
  <c r="G394" i="6"/>
  <c r="F396" i="6"/>
  <c r="H399" i="6"/>
  <c r="I404" i="6"/>
  <c r="G406" i="6"/>
  <c r="F408" i="6"/>
  <c r="H411" i="6"/>
  <c r="I416" i="6"/>
  <c r="G418" i="6"/>
  <c r="F420" i="6"/>
  <c r="H423" i="6"/>
  <c r="I428" i="6"/>
  <c r="G430" i="6"/>
  <c r="F432" i="6"/>
  <c r="H435" i="6"/>
  <c r="H440" i="6"/>
  <c r="H445" i="6"/>
  <c r="I450" i="6"/>
  <c r="G452" i="6"/>
  <c r="F454" i="6"/>
  <c r="H457" i="6"/>
  <c r="I462" i="6"/>
  <c r="G464" i="6"/>
  <c r="F466" i="6"/>
  <c r="H469" i="6"/>
  <c r="I474" i="6"/>
  <c r="G476" i="6"/>
  <c r="F478" i="6"/>
  <c r="H481" i="6"/>
  <c r="I486" i="6"/>
  <c r="H491" i="6"/>
  <c r="I496" i="6"/>
  <c r="G498" i="6"/>
  <c r="F500" i="6"/>
  <c r="H503" i="6"/>
  <c r="I508" i="6"/>
  <c r="G510" i="6"/>
  <c r="F512" i="6"/>
  <c r="H515" i="6"/>
  <c r="I520" i="6"/>
  <c r="G522" i="6"/>
  <c r="F524" i="6"/>
  <c r="H527" i="6"/>
  <c r="I532" i="6"/>
  <c r="G534" i="6"/>
  <c r="F536" i="6"/>
  <c r="H539" i="6"/>
  <c r="I544" i="6"/>
  <c r="G546" i="6"/>
  <c r="F548" i="6"/>
  <c r="H551" i="6"/>
  <c r="I556" i="6"/>
  <c r="G558" i="6"/>
  <c r="F560" i="6"/>
  <c r="H563" i="6"/>
  <c r="I568" i="6"/>
  <c r="G570" i="6"/>
  <c r="F572" i="6"/>
  <c r="H575" i="6"/>
  <c r="F577" i="6"/>
  <c r="H580" i="6"/>
  <c r="I585" i="6"/>
  <c r="G587" i="6"/>
  <c r="F589" i="6"/>
  <c r="H592" i="6"/>
  <c r="I597" i="6"/>
  <c r="G599" i="6"/>
  <c r="F601" i="6"/>
  <c r="H604" i="6"/>
  <c r="F606" i="6"/>
  <c r="H609" i="6"/>
  <c r="F611" i="6"/>
  <c r="H614" i="6"/>
  <c r="I619" i="6"/>
  <c r="G621" i="6"/>
  <c r="F623" i="6"/>
  <c r="H626" i="6"/>
  <c r="I631" i="6"/>
  <c r="G633" i="6"/>
  <c r="H638" i="6"/>
  <c r="I643" i="6"/>
  <c r="G645" i="6"/>
  <c r="H650" i="6"/>
  <c r="I655" i="6"/>
  <c r="G657" i="6"/>
  <c r="H662" i="6"/>
  <c r="I667" i="6"/>
  <c r="G669" i="6"/>
  <c r="H674" i="6"/>
  <c r="H679" i="6"/>
  <c r="I684" i="6"/>
  <c r="G686" i="6"/>
  <c r="H691" i="6"/>
  <c r="I696" i="6"/>
  <c r="G698" i="6"/>
  <c r="H703" i="6"/>
  <c r="I708" i="6"/>
  <c r="G710" i="6"/>
  <c r="H715" i="6"/>
  <c r="I720" i="6"/>
  <c r="G722" i="6"/>
  <c r="H727" i="6"/>
  <c r="I732" i="6"/>
  <c r="G734" i="6"/>
  <c r="H739" i="6"/>
  <c r="I744" i="6"/>
  <c r="G746" i="6"/>
  <c r="H751" i="6"/>
  <c r="I756" i="6"/>
  <c r="G758" i="6"/>
  <c r="H763" i="6"/>
  <c r="I768" i="6"/>
  <c r="G770" i="6"/>
  <c r="H775" i="6"/>
  <c r="I780" i="6"/>
  <c r="G782" i="6"/>
  <c r="H787" i="6"/>
  <c r="I792" i="6"/>
  <c r="G794" i="6"/>
  <c r="H799" i="6"/>
  <c r="I804" i="6"/>
  <c r="G806" i="6"/>
  <c r="H811" i="6"/>
  <c r="I816" i="6"/>
  <c r="G818" i="6"/>
  <c r="H823" i="6"/>
  <c r="I828" i="6"/>
  <c r="I833" i="6"/>
  <c r="G835" i="6"/>
  <c r="H840" i="6"/>
  <c r="I845" i="6"/>
  <c r="G847" i="6"/>
  <c r="H852" i="6"/>
  <c r="I857" i="6"/>
  <c r="G859" i="6"/>
  <c r="H864" i="6"/>
  <c r="I869" i="6"/>
  <c r="G871" i="6"/>
  <c r="F873" i="6"/>
  <c r="H876" i="6"/>
  <c r="I881" i="6"/>
  <c r="G883" i="6"/>
  <c r="F885" i="6"/>
  <c r="H888" i="6"/>
  <c r="I893" i="6"/>
  <c r="G895" i="6"/>
  <c r="F897" i="6"/>
  <c r="H900" i="6"/>
  <c r="I905" i="6"/>
  <c r="G907" i="6"/>
  <c r="F909" i="6"/>
  <c r="H912" i="6"/>
  <c r="I917" i="6"/>
  <c r="G919" i="6"/>
  <c r="F921" i="6"/>
  <c r="H924" i="6"/>
  <c r="I929" i="6"/>
  <c r="G931" i="6"/>
  <c r="F933" i="6"/>
  <c r="H936" i="6"/>
  <c r="I941" i="6"/>
  <c r="G943" i="6"/>
  <c r="F945" i="6"/>
  <c r="H948" i="6"/>
  <c r="I953" i="6"/>
  <c r="G955" i="6"/>
  <c r="F957" i="6"/>
  <c r="H960" i="6"/>
  <c r="I965" i="6"/>
  <c r="G967" i="6"/>
  <c r="F969" i="6"/>
  <c r="H972" i="6"/>
  <c r="I977" i="6"/>
  <c r="G979" i="6"/>
  <c r="F981" i="6"/>
  <c r="H984" i="6"/>
  <c r="I989" i="6"/>
  <c r="G991" i="6"/>
  <c r="F993" i="6"/>
  <c r="H996" i="6"/>
  <c r="I1001" i="6"/>
  <c r="G1003" i="6"/>
  <c r="F1005" i="6"/>
  <c r="H1008" i="6"/>
  <c r="I1013" i="6"/>
  <c r="G1015" i="6"/>
  <c r="F1017" i="6"/>
  <c r="H1020" i="6"/>
  <c r="I1025" i="6"/>
  <c r="G1027" i="6"/>
  <c r="F1029" i="6"/>
  <c r="H1032" i="6"/>
  <c r="I1037" i="6"/>
  <c r="G1039" i="6"/>
  <c r="F1041" i="6"/>
  <c r="H1044" i="6"/>
  <c r="I1049" i="6"/>
  <c r="G1051" i="6"/>
  <c r="F1053" i="6"/>
  <c r="H1056" i="6"/>
  <c r="I1061" i="6"/>
  <c r="G1063" i="6"/>
  <c r="F1065" i="6"/>
  <c r="H1068" i="6"/>
  <c r="I1073" i="6"/>
  <c r="G1075" i="6"/>
  <c r="F1077" i="6"/>
  <c r="H1080" i="6"/>
  <c r="I1085" i="6"/>
  <c r="G1087" i="6"/>
  <c r="F1089" i="6"/>
  <c r="H1092" i="6"/>
  <c r="G1099" i="6"/>
  <c r="F1101" i="6"/>
  <c r="F1125" i="6"/>
  <c r="F1137" i="6"/>
  <c r="F1185" i="6"/>
  <c r="I592" i="6"/>
  <c r="I626" i="6"/>
  <c r="I662" i="6"/>
  <c r="I703" i="6"/>
  <c r="H746" i="6"/>
  <c r="H758" i="6"/>
  <c r="H770" i="6"/>
  <c r="G777" i="6"/>
  <c r="H794" i="6"/>
  <c r="G801" i="6"/>
  <c r="I811" i="6"/>
  <c r="G813" i="6"/>
  <c r="I823" i="6"/>
  <c r="G825" i="6"/>
  <c r="G830" i="6"/>
  <c r="H835" i="6"/>
  <c r="I840" i="6"/>
  <c r="G842" i="6"/>
  <c r="H847" i="6"/>
  <c r="G854" i="6"/>
  <c r="H859" i="6"/>
  <c r="I864" i="6"/>
  <c r="G866" i="6"/>
  <c r="F868" i="6"/>
  <c r="H871" i="6"/>
  <c r="I876" i="6"/>
  <c r="G878" i="6"/>
  <c r="F880" i="6"/>
  <c r="H883" i="6"/>
  <c r="I888" i="6"/>
  <c r="G890" i="6"/>
  <c r="F892" i="6"/>
  <c r="H895" i="6"/>
  <c r="I900" i="6"/>
  <c r="G902" i="6"/>
  <c r="F904" i="6"/>
  <c r="H907" i="6"/>
  <c r="I912" i="6"/>
  <c r="G914" i="6"/>
  <c r="F916" i="6"/>
  <c r="H919" i="6"/>
  <c r="I924" i="6"/>
  <c r="G926" i="6"/>
  <c r="F928" i="6"/>
  <c r="H931" i="6"/>
  <c r="I936" i="6"/>
  <c r="G938" i="6"/>
  <c r="F940" i="6"/>
  <c r="H943" i="6"/>
  <c r="I948" i="6"/>
  <c r="G950" i="6"/>
  <c r="F952" i="6"/>
  <c r="H955" i="6"/>
  <c r="I960" i="6"/>
  <c r="G962" i="6"/>
  <c r="F964" i="6"/>
  <c r="H967" i="6"/>
  <c r="I972" i="6"/>
  <c r="G974" i="6"/>
  <c r="F976" i="6"/>
  <c r="H979" i="6"/>
  <c r="I984" i="6"/>
  <c r="G986" i="6"/>
  <c r="F988" i="6"/>
  <c r="H991" i="6"/>
  <c r="I996" i="6"/>
  <c r="G998" i="6"/>
  <c r="F1000" i="6"/>
  <c r="H1003" i="6"/>
  <c r="I1008" i="6"/>
  <c r="G1010" i="6"/>
  <c r="F1012" i="6"/>
  <c r="H1015" i="6"/>
  <c r="I1020" i="6"/>
  <c r="G1022" i="6"/>
  <c r="F1024" i="6"/>
  <c r="H1027" i="6"/>
  <c r="I1032" i="6"/>
  <c r="G1034" i="6"/>
  <c r="H1039" i="6"/>
  <c r="I1044" i="6"/>
  <c r="G1046" i="6"/>
  <c r="H1051" i="6"/>
  <c r="I1056" i="6"/>
  <c r="G1058" i="6"/>
  <c r="H1063" i="6"/>
  <c r="I1068" i="6"/>
  <c r="G1070" i="6"/>
  <c r="H1075" i="6"/>
  <c r="I1080" i="6"/>
  <c r="G1082" i="6"/>
  <c r="F1096" i="6"/>
  <c r="F1132" i="6"/>
  <c r="F1144" i="6"/>
  <c r="F1156" i="6"/>
  <c r="F461" i="6"/>
  <c r="H498" i="6"/>
  <c r="H522" i="6"/>
  <c r="I563" i="6"/>
  <c r="I604" i="6"/>
  <c r="H633" i="6"/>
  <c r="H657" i="6"/>
  <c r="H669" i="6"/>
  <c r="G681" i="6"/>
  <c r="I715" i="6"/>
  <c r="I739" i="6"/>
  <c r="G741" i="6"/>
  <c r="I751" i="6"/>
  <c r="G753" i="6"/>
  <c r="I763" i="6"/>
  <c r="G765" i="6"/>
  <c r="I787" i="6"/>
  <c r="G789" i="6"/>
  <c r="I799" i="6"/>
  <c r="H806" i="6"/>
  <c r="H818" i="6"/>
  <c r="I852" i="6"/>
  <c r="F167" i="6"/>
  <c r="F169" i="6"/>
  <c r="F171" i="6"/>
  <c r="F173" i="6"/>
  <c r="F175" i="6"/>
  <c r="F177" i="6"/>
  <c r="F179" i="6"/>
  <c r="F181" i="6"/>
  <c r="F183" i="6"/>
  <c r="F185" i="6"/>
  <c r="F187" i="6"/>
  <c r="F189" i="6"/>
  <c r="F191" i="6"/>
  <c r="F193" i="6"/>
  <c r="F195" i="6"/>
  <c r="F197" i="6"/>
  <c r="F199" i="6"/>
  <c r="F201" i="6"/>
  <c r="H204" i="6"/>
  <c r="I209" i="6"/>
  <c r="G211" i="6"/>
  <c r="F213" i="6"/>
  <c r="H216" i="6"/>
  <c r="I221" i="6"/>
  <c r="G223" i="6"/>
  <c r="F225" i="6"/>
  <c r="H228" i="6"/>
  <c r="I233" i="6"/>
  <c r="G235" i="6"/>
  <c r="F237" i="6"/>
  <c r="H240" i="6"/>
  <c r="I245" i="6"/>
  <c r="G247" i="6"/>
  <c r="F249" i="6"/>
  <c r="H252" i="6"/>
  <c r="I257" i="6"/>
  <c r="G259" i="6"/>
  <c r="F261" i="6"/>
  <c r="H264" i="6"/>
  <c r="I269" i="6"/>
  <c r="G271" i="6"/>
  <c r="F273" i="6"/>
  <c r="H276" i="6"/>
  <c r="I281" i="6"/>
  <c r="G283" i="6"/>
  <c r="F285" i="6"/>
  <c r="H288" i="6"/>
  <c r="I293" i="6"/>
  <c r="G295" i="6"/>
  <c r="F297" i="6"/>
  <c r="H300" i="6"/>
  <c r="I305" i="6"/>
  <c r="G307" i="6"/>
  <c r="F309" i="6"/>
  <c r="H312" i="6"/>
  <c r="I317" i="6"/>
  <c r="G319" i="6"/>
  <c r="F321" i="6"/>
  <c r="H324" i="6"/>
  <c r="I329" i="6"/>
  <c r="G331" i="6"/>
  <c r="F333" i="6"/>
  <c r="H336" i="6"/>
  <c r="H341" i="6"/>
  <c r="I346" i="6"/>
  <c r="G348" i="6"/>
  <c r="F350" i="6"/>
  <c r="H353" i="6"/>
  <c r="I358" i="6"/>
  <c r="G360" i="6"/>
  <c r="F362" i="6"/>
  <c r="H365" i="6"/>
  <c r="I370" i="6"/>
  <c r="G372" i="6"/>
  <c r="F374" i="6"/>
  <c r="H377" i="6"/>
  <c r="I382" i="6"/>
  <c r="G384" i="6"/>
  <c r="F386" i="6"/>
  <c r="H389" i="6"/>
  <c r="I394" i="6"/>
  <c r="G396" i="6"/>
  <c r="F398" i="6"/>
  <c r="H401" i="6"/>
  <c r="I406" i="6"/>
  <c r="G408" i="6"/>
  <c r="F410" i="6"/>
  <c r="H413" i="6"/>
  <c r="I418" i="6"/>
  <c r="G420" i="6"/>
  <c r="F422" i="6"/>
  <c r="H425" i="6"/>
  <c r="I430" i="6"/>
  <c r="G432" i="6"/>
  <c r="F434" i="6"/>
  <c r="H437" i="6"/>
  <c r="F439" i="6"/>
  <c r="H442" i="6"/>
  <c r="F444" i="6"/>
  <c r="H447" i="6"/>
  <c r="I452" i="6"/>
  <c r="G454" i="6"/>
  <c r="F456" i="6"/>
  <c r="H459" i="6"/>
  <c r="I464" i="6"/>
  <c r="G466" i="6"/>
  <c r="F468" i="6"/>
  <c r="H471" i="6"/>
  <c r="I476" i="6"/>
  <c r="G478" i="6"/>
  <c r="H483" i="6"/>
  <c r="H488" i="6"/>
  <c r="H493" i="6"/>
  <c r="I498" i="6"/>
  <c r="G500" i="6"/>
  <c r="H505" i="6"/>
  <c r="I510" i="6"/>
  <c r="G512" i="6"/>
  <c r="H517" i="6"/>
  <c r="I522" i="6"/>
  <c r="G524" i="6"/>
  <c r="H529" i="6"/>
  <c r="I534" i="6"/>
  <c r="G536" i="6"/>
  <c r="H541" i="6"/>
  <c r="I546" i="6"/>
  <c r="G548" i="6"/>
  <c r="H553" i="6"/>
  <c r="I558" i="6"/>
  <c r="G560" i="6"/>
  <c r="H565" i="6"/>
  <c r="I570" i="6"/>
  <c r="G572" i="6"/>
  <c r="G577" i="6"/>
  <c r="H582" i="6"/>
  <c r="I587" i="6"/>
  <c r="G589" i="6"/>
  <c r="H594" i="6"/>
  <c r="I599" i="6"/>
  <c r="G601" i="6"/>
  <c r="G606" i="6"/>
  <c r="G611" i="6"/>
  <c r="H616" i="6"/>
  <c r="I621" i="6"/>
  <c r="G623" i="6"/>
  <c r="H628" i="6"/>
  <c r="I633" i="6"/>
  <c r="G635" i="6"/>
  <c r="H640" i="6"/>
  <c r="I645" i="6"/>
  <c r="G647" i="6"/>
  <c r="H652" i="6"/>
  <c r="I657" i="6"/>
  <c r="G659" i="6"/>
  <c r="H664" i="6"/>
  <c r="I669" i="6"/>
  <c r="G671" i="6"/>
  <c r="G676" i="6"/>
  <c r="H681" i="6"/>
  <c r="I686" i="6"/>
  <c r="G688" i="6"/>
  <c r="H693" i="6"/>
  <c r="I698" i="6"/>
  <c r="G700" i="6"/>
  <c r="H705" i="6"/>
  <c r="I710" i="6"/>
  <c r="G712" i="6"/>
  <c r="H717" i="6"/>
  <c r="I722" i="6"/>
  <c r="G724" i="6"/>
  <c r="H729" i="6"/>
  <c r="I734" i="6"/>
  <c r="G736" i="6"/>
  <c r="H741" i="6"/>
  <c r="I746" i="6"/>
  <c r="G748" i="6"/>
  <c r="H753" i="6"/>
  <c r="I758" i="6"/>
  <c r="G760" i="6"/>
  <c r="H765" i="6"/>
  <c r="I770" i="6"/>
  <c r="G772" i="6"/>
  <c r="H777" i="6"/>
  <c r="I782" i="6"/>
  <c r="G784" i="6"/>
  <c r="H789" i="6"/>
  <c r="I794" i="6"/>
  <c r="G796" i="6"/>
  <c r="H801" i="6"/>
  <c r="I806" i="6"/>
  <c r="G808" i="6"/>
  <c r="H813" i="6"/>
  <c r="I818" i="6"/>
  <c r="G820" i="6"/>
  <c r="H825" i="6"/>
  <c r="H830" i="6"/>
  <c r="I835" i="6"/>
  <c r="G837" i="6"/>
  <c r="H842" i="6"/>
  <c r="I847" i="6"/>
  <c r="G849" i="6"/>
  <c r="H854" i="6"/>
  <c r="I859" i="6"/>
  <c r="G861" i="6"/>
  <c r="F863" i="6"/>
  <c r="H866" i="6"/>
  <c r="I871" i="6"/>
  <c r="G873" i="6"/>
  <c r="F875" i="6"/>
  <c r="H878" i="6"/>
  <c r="I883" i="6"/>
  <c r="G885" i="6"/>
  <c r="F887" i="6"/>
  <c r="H890" i="6"/>
  <c r="I895" i="6"/>
  <c r="G897" i="6"/>
  <c r="F899" i="6"/>
  <c r="H902" i="6"/>
  <c r="I907" i="6"/>
  <c r="G909" i="6"/>
  <c r="F911" i="6"/>
  <c r="H914" i="6"/>
  <c r="I919" i="6"/>
  <c r="G921" i="6"/>
  <c r="F923" i="6"/>
  <c r="H926" i="6"/>
  <c r="I931" i="6"/>
  <c r="G933" i="6"/>
  <c r="F935" i="6"/>
  <c r="H938" i="6"/>
  <c r="I943" i="6"/>
  <c r="G945" i="6"/>
  <c r="F947" i="6"/>
  <c r="H950" i="6"/>
  <c r="I955" i="6"/>
  <c r="G957" i="6"/>
  <c r="F959" i="6"/>
  <c r="H962" i="6"/>
  <c r="I967" i="6"/>
  <c r="G969" i="6"/>
  <c r="F971" i="6"/>
  <c r="H974" i="6"/>
  <c r="I979" i="6"/>
  <c r="G981" i="6"/>
  <c r="F983" i="6"/>
  <c r="H986" i="6"/>
  <c r="I991" i="6"/>
  <c r="G993" i="6"/>
  <c r="F995" i="6"/>
  <c r="H998" i="6"/>
  <c r="I1003" i="6"/>
  <c r="G1005" i="6"/>
  <c r="F1007" i="6"/>
  <c r="H1010" i="6"/>
  <c r="I1015" i="6"/>
  <c r="G1017" i="6"/>
  <c r="F1019" i="6"/>
  <c r="H1022" i="6"/>
  <c r="I1027" i="6"/>
  <c r="G1029" i="6"/>
  <c r="H1034" i="6"/>
  <c r="G1041" i="6"/>
  <c r="H1082" i="6"/>
  <c r="F2686" i="6"/>
  <c r="I457" i="6"/>
  <c r="G471" i="6"/>
  <c r="I503" i="6"/>
  <c r="I527" i="6"/>
  <c r="F531" i="6"/>
  <c r="F543" i="6"/>
  <c r="H558" i="6"/>
  <c r="G565" i="6"/>
  <c r="H570" i="6"/>
  <c r="I614" i="6"/>
  <c r="I638" i="6"/>
  <c r="I674" i="6"/>
  <c r="I691" i="6"/>
  <c r="H698" i="6"/>
  <c r="G705" i="6"/>
  <c r="H710" i="6"/>
  <c r="H722" i="6"/>
  <c r="H734" i="6"/>
  <c r="G65" i="6"/>
  <c r="G75" i="6"/>
  <c r="G83" i="6"/>
  <c r="G91" i="6"/>
  <c r="G101" i="6"/>
  <c r="G119" i="6"/>
  <c r="G153" i="6"/>
  <c r="G163" i="6"/>
  <c r="I204" i="6"/>
  <c r="H211" i="6"/>
  <c r="G218" i="6"/>
  <c r="I228" i="6"/>
  <c r="G230" i="6"/>
  <c r="F232" i="6"/>
  <c r="I240" i="6"/>
  <c r="G242" i="6"/>
  <c r="F244" i="6"/>
  <c r="I288" i="6"/>
  <c r="G290" i="6"/>
  <c r="F292" i="6"/>
  <c r="H295" i="6"/>
  <c r="I324" i="6"/>
  <c r="G326" i="6"/>
  <c r="F328" i="6"/>
  <c r="I336" i="6"/>
  <c r="I341" i="6"/>
  <c r="G343" i="6"/>
  <c r="F345" i="6"/>
  <c r="H348" i="6"/>
  <c r="H360" i="6"/>
  <c r="H372" i="6"/>
  <c r="I377" i="6"/>
  <c r="G379" i="6"/>
  <c r="F381" i="6"/>
  <c r="H384" i="6"/>
  <c r="I389" i="6"/>
  <c r="G391" i="6"/>
  <c r="F393" i="6"/>
  <c r="H396" i="6"/>
  <c r="I401" i="6"/>
  <c r="G403" i="6"/>
  <c r="F405" i="6"/>
  <c r="H408" i="6"/>
  <c r="I413" i="6"/>
  <c r="G415" i="6"/>
  <c r="F417" i="6"/>
  <c r="H420" i="6"/>
  <c r="I425" i="6"/>
  <c r="G427" i="6"/>
  <c r="F429" i="6"/>
  <c r="H432" i="6"/>
  <c r="I437" i="6"/>
  <c r="I442" i="6"/>
  <c r="I447" i="6"/>
  <c r="G449" i="6"/>
  <c r="F451" i="6"/>
  <c r="H454" i="6"/>
  <c r="I459" i="6"/>
  <c r="G461" i="6"/>
  <c r="F463" i="6"/>
  <c r="H466" i="6"/>
  <c r="I471" i="6"/>
  <c r="G473" i="6"/>
  <c r="H478" i="6"/>
  <c r="I483" i="6"/>
  <c r="G485" i="6"/>
  <c r="I488" i="6"/>
  <c r="I493" i="6"/>
  <c r="G495" i="6"/>
  <c r="H500" i="6"/>
  <c r="I505" i="6"/>
  <c r="G507" i="6"/>
  <c r="H512" i="6"/>
  <c r="I517" i="6"/>
  <c r="G519" i="6"/>
  <c r="H524" i="6"/>
  <c r="I529" i="6"/>
  <c r="G531" i="6"/>
  <c r="H536" i="6"/>
  <c r="I541" i="6"/>
  <c r="G543" i="6"/>
  <c r="H548" i="6"/>
  <c r="I553" i="6"/>
  <c r="G555" i="6"/>
  <c r="H560" i="6"/>
  <c r="I565" i="6"/>
  <c r="G567" i="6"/>
  <c r="H572" i="6"/>
  <c r="H577" i="6"/>
  <c r="I582" i="6"/>
  <c r="G584" i="6"/>
  <c r="H589" i="6"/>
  <c r="I594" i="6"/>
  <c r="G596" i="6"/>
  <c r="H601" i="6"/>
  <c r="H606" i="6"/>
  <c r="H611" i="6"/>
  <c r="I616" i="6"/>
  <c r="G618" i="6"/>
  <c r="H623" i="6"/>
  <c r="I628" i="6"/>
  <c r="G630" i="6"/>
  <c r="H635" i="6"/>
  <c r="I640" i="6"/>
  <c r="G642" i="6"/>
  <c r="H647" i="6"/>
  <c r="I652" i="6"/>
  <c r="G654" i="6"/>
  <c r="H659" i="6"/>
  <c r="I664" i="6"/>
  <c r="G666" i="6"/>
  <c r="H671" i="6"/>
  <c r="H676" i="6"/>
  <c r="I681" i="6"/>
  <c r="G683" i="6"/>
  <c r="H688" i="6"/>
  <c r="I693" i="6"/>
  <c r="G695" i="6"/>
  <c r="H700" i="6"/>
  <c r="I705" i="6"/>
  <c r="G707" i="6"/>
  <c r="H712" i="6"/>
  <c r="I717" i="6"/>
  <c r="G719" i="6"/>
  <c r="H724" i="6"/>
  <c r="I729" i="6"/>
  <c r="G731" i="6"/>
  <c r="H736" i="6"/>
  <c r="I741" i="6"/>
  <c r="G743" i="6"/>
  <c r="H748" i="6"/>
  <c r="I753" i="6"/>
  <c r="G755" i="6"/>
  <c r="H760" i="6"/>
  <c r="I765" i="6"/>
  <c r="G767" i="6"/>
  <c r="H772" i="6"/>
  <c r="I777" i="6"/>
  <c r="G779" i="6"/>
  <c r="H784" i="6"/>
  <c r="I789" i="6"/>
  <c r="G791" i="6"/>
  <c r="H796" i="6"/>
  <c r="I801" i="6"/>
  <c r="G803" i="6"/>
  <c r="H808" i="6"/>
  <c r="I813" i="6"/>
  <c r="G815" i="6"/>
  <c r="H820" i="6"/>
  <c r="I825" i="6"/>
  <c r="G827" i="6"/>
  <c r="F829" i="6"/>
  <c r="I830" i="6"/>
  <c r="G832" i="6"/>
  <c r="F834" i="6"/>
  <c r="H837" i="6"/>
  <c r="I842" i="6"/>
  <c r="G844" i="6"/>
  <c r="F846" i="6"/>
  <c r="H849" i="6"/>
  <c r="I854" i="6"/>
  <c r="G856" i="6"/>
  <c r="F858" i="6"/>
  <c r="H861" i="6"/>
  <c r="I866" i="6"/>
  <c r="G868" i="6"/>
  <c r="F870" i="6"/>
  <c r="H873" i="6"/>
  <c r="I878" i="6"/>
  <c r="G880" i="6"/>
  <c r="F882" i="6"/>
  <c r="H885" i="6"/>
  <c r="I890" i="6"/>
  <c r="G892" i="6"/>
  <c r="F894" i="6"/>
  <c r="H897" i="6"/>
  <c r="I902" i="6"/>
  <c r="G904" i="6"/>
  <c r="F906" i="6"/>
  <c r="H909" i="6"/>
  <c r="I914" i="6"/>
  <c r="G916" i="6"/>
  <c r="F918" i="6"/>
  <c r="H921" i="6"/>
  <c r="I926" i="6"/>
  <c r="G928" i="6"/>
  <c r="F930" i="6"/>
  <c r="H933" i="6"/>
  <c r="I938" i="6"/>
  <c r="G940" i="6"/>
  <c r="F942" i="6"/>
  <c r="H945" i="6"/>
  <c r="I950" i="6"/>
  <c r="G952" i="6"/>
  <c r="F954" i="6"/>
  <c r="H957" i="6"/>
  <c r="I962" i="6"/>
  <c r="G964" i="6"/>
  <c r="F966" i="6"/>
  <c r="H969" i="6"/>
  <c r="I974" i="6"/>
  <c r="G976" i="6"/>
  <c r="F978" i="6"/>
  <c r="H981" i="6"/>
  <c r="I986" i="6"/>
  <c r="G988" i="6"/>
  <c r="F990" i="6"/>
  <c r="H993" i="6"/>
  <c r="I998" i="6"/>
  <c r="G1000" i="6"/>
  <c r="F1002" i="6"/>
  <c r="H1005" i="6"/>
  <c r="I1010" i="6"/>
  <c r="G1012" i="6"/>
  <c r="F1014" i="6"/>
  <c r="H1017" i="6"/>
  <c r="I1022" i="6"/>
  <c r="G1024" i="6"/>
  <c r="H1029" i="6"/>
  <c r="G1048" i="6"/>
  <c r="G1084" i="6"/>
  <c r="I1154" i="6"/>
  <c r="G1156" i="6"/>
  <c r="F1158" i="6"/>
  <c r="H1161" i="6"/>
  <c r="I1166" i="6"/>
  <c r="G1168" i="6"/>
  <c r="F1170" i="6"/>
  <c r="H1173" i="6"/>
  <c r="I1178" i="6"/>
  <c r="G1180" i="6"/>
  <c r="F1182" i="6"/>
  <c r="H1185" i="6"/>
  <c r="G1228" i="6"/>
  <c r="F1230" i="6"/>
  <c r="H1233" i="6"/>
  <c r="I1238" i="6"/>
  <c r="G1240" i="6"/>
  <c r="F1242" i="6"/>
  <c r="H1245" i="6"/>
  <c r="I1250" i="6"/>
  <c r="G1252" i="6"/>
  <c r="F1254" i="6"/>
  <c r="H1257" i="6"/>
  <c r="I1262" i="6"/>
  <c r="G1264" i="6"/>
  <c r="F1266" i="6"/>
  <c r="H1269" i="6"/>
  <c r="I1322" i="6"/>
  <c r="H2158" i="6"/>
  <c r="G2170" i="6"/>
  <c r="G2182" i="6"/>
  <c r="G2194" i="6"/>
  <c r="G2206" i="6"/>
  <c r="H2211" i="6"/>
  <c r="G2218" i="6"/>
  <c r="H2223" i="6"/>
  <c r="G2230" i="6"/>
  <c r="G2242" i="6"/>
  <c r="G2254" i="6"/>
  <c r="G2266" i="6"/>
  <c r="G2278" i="6"/>
  <c r="G2290" i="6"/>
  <c r="G2302" i="6"/>
  <c r="F2304" i="6"/>
  <c r="H2307" i="6"/>
  <c r="G2314" i="6"/>
  <c r="H2319" i="6"/>
  <c r="G2326" i="6"/>
  <c r="H2331" i="6"/>
  <c r="G2338" i="6"/>
  <c r="H2343" i="6"/>
  <c r="G2350" i="6"/>
  <c r="F2352" i="6"/>
  <c r="H2355" i="6"/>
  <c r="G2362" i="6"/>
  <c r="H2367" i="6"/>
  <c r="G2374" i="6"/>
  <c r="F2376" i="6"/>
  <c r="H2379" i="6"/>
  <c r="G2386" i="6"/>
  <c r="H2391" i="6"/>
  <c r="G2398" i="6"/>
  <c r="H2403" i="6"/>
  <c r="G2410" i="6"/>
  <c r="H2492" i="6"/>
  <c r="G505" i="6"/>
  <c r="I539" i="6"/>
  <c r="I609" i="6"/>
  <c r="G640" i="6"/>
  <c r="G717" i="6"/>
  <c r="G61" i="6"/>
  <c r="G69" i="6"/>
  <c r="G77" i="6"/>
  <c r="G85" i="6"/>
  <c r="G95" i="6"/>
  <c r="G105" i="6"/>
  <c r="G113" i="6"/>
  <c r="G121" i="6"/>
  <c r="G129" i="6"/>
  <c r="G137" i="6"/>
  <c r="G147" i="6"/>
  <c r="G157" i="6"/>
  <c r="G165" i="6"/>
  <c r="I216" i="6"/>
  <c r="F220" i="6"/>
  <c r="H235" i="6"/>
  <c r="G254" i="6"/>
  <c r="F256" i="6"/>
  <c r="H259" i="6"/>
  <c r="I264" i="6"/>
  <c r="G266" i="6"/>
  <c r="F268" i="6"/>
  <c r="H271" i="6"/>
  <c r="I276" i="6"/>
  <c r="G278" i="6"/>
  <c r="F280" i="6"/>
  <c r="H283" i="6"/>
  <c r="I300" i="6"/>
  <c r="G302" i="6"/>
  <c r="F304" i="6"/>
  <c r="H307" i="6"/>
  <c r="I312" i="6"/>
  <c r="G314" i="6"/>
  <c r="F316" i="6"/>
  <c r="H319" i="6"/>
  <c r="H331" i="6"/>
  <c r="G338" i="6"/>
  <c r="I353" i="6"/>
  <c r="G355" i="6"/>
  <c r="F357" i="6"/>
  <c r="I365" i="6"/>
  <c r="G367" i="6"/>
  <c r="F369" i="6"/>
  <c r="F9" i="6"/>
  <c r="F23" i="6"/>
  <c r="G25" i="6"/>
  <c r="F35" i="6"/>
  <c r="G37" i="6"/>
  <c r="F47" i="6"/>
  <c r="H53" i="6"/>
  <c r="H55" i="6"/>
  <c r="H57" i="6"/>
  <c r="H59" i="6"/>
  <c r="H61" i="6"/>
  <c r="H63" i="6"/>
  <c r="H67" i="6"/>
  <c r="H69" i="6"/>
  <c r="H71" i="6"/>
  <c r="H73" i="6"/>
  <c r="H75" i="6"/>
  <c r="H77" i="6"/>
  <c r="H79" i="6"/>
  <c r="H81" i="6"/>
  <c r="H85" i="6"/>
  <c r="H87" i="6"/>
  <c r="H89" i="6"/>
  <c r="H91" i="6"/>
  <c r="H93" i="6"/>
  <c r="H95" i="6"/>
  <c r="H97" i="6"/>
  <c r="H99" i="6"/>
  <c r="H101" i="6"/>
  <c r="H103" i="6"/>
  <c r="H105" i="6"/>
  <c r="H107" i="6"/>
  <c r="H109" i="6"/>
  <c r="H111" i="6"/>
  <c r="H115" i="6"/>
  <c r="H117" i="6"/>
  <c r="H119" i="6"/>
  <c r="H121" i="6"/>
  <c r="H123" i="6"/>
  <c r="H125" i="6"/>
  <c r="H127" i="6"/>
  <c r="H129" i="6"/>
  <c r="H131" i="6"/>
  <c r="H133" i="6"/>
  <c r="H135" i="6"/>
  <c r="H137" i="6"/>
  <c r="H139" i="6"/>
  <c r="H141" i="6"/>
  <c r="H143" i="6"/>
  <c r="H145" i="6"/>
  <c r="H147" i="6"/>
  <c r="H149" i="6"/>
  <c r="H151" i="6"/>
  <c r="H153" i="6"/>
  <c r="H155" i="6"/>
  <c r="H157" i="6"/>
  <c r="H159" i="6"/>
  <c r="H161" i="6"/>
  <c r="H163" i="6"/>
  <c r="H165" i="6"/>
  <c r="G167" i="6"/>
  <c r="G169" i="6"/>
  <c r="G171" i="6"/>
  <c r="G173" i="6"/>
  <c r="G175" i="6"/>
  <c r="G177" i="6"/>
  <c r="G179" i="6"/>
  <c r="G181" i="6"/>
  <c r="G183" i="6"/>
  <c r="G185" i="6"/>
  <c r="G187" i="6"/>
  <c r="G189" i="6"/>
  <c r="G191" i="6"/>
  <c r="G193" i="6"/>
  <c r="G195" i="6"/>
  <c r="G197" i="6"/>
  <c r="G199" i="6"/>
  <c r="G201" i="6"/>
  <c r="F203" i="6"/>
  <c r="H206" i="6"/>
  <c r="I211" i="6"/>
  <c r="G213" i="6"/>
  <c r="F215" i="6"/>
  <c r="H218" i="6"/>
  <c r="I223" i="6"/>
  <c r="G225" i="6"/>
  <c r="F227" i="6"/>
  <c r="H230" i="6"/>
  <c r="I235" i="6"/>
  <c r="G237" i="6"/>
  <c r="F239" i="6"/>
  <c r="H242" i="6"/>
  <c r="I247" i="6"/>
  <c r="G249" i="6"/>
  <c r="F251" i="6"/>
  <c r="H254" i="6"/>
  <c r="I259" i="6"/>
  <c r="G261" i="6"/>
  <c r="F263" i="6"/>
  <c r="H266" i="6"/>
  <c r="I271" i="6"/>
  <c r="G273" i="6"/>
  <c r="F275" i="6"/>
  <c r="H278" i="6"/>
  <c r="I283" i="6"/>
  <c r="G285" i="6"/>
  <c r="F287" i="6"/>
  <c r="H290" i="6"/>
  <c r="I295" i="6"/>
  <c r="G297" i="6"/>
  <c r="F299" i="6"/>
  <c r="H302" i="6"/>
  <c r="I307" i="6"/>
  <c r="G309" i="6"/>
  <c r="F311" i="6"/>
  <c r="H314" i="6"/>
  <c r="I319" i="6"/>
  <c r="G321" i="6"/>
  <c r="F323" i="6"/>
  <c r="H326" i="6"/>
  <c r="I331" i="6"/>
  <c r="G333" i="6"/>
  <c r="F335" i="6"/>
  <c r="H338" i="6"/>
  <c r="F340" i="6"/>
  <c r="H343" i="6"/>
  <c r="I348" i="6"/>
  <c r="G350" i="6"/>
  <c r="F352" i="6"/>
  <c r="H355" i="6"/>
  <c r="I360" i="6"/>
  <c r="G362" i="6"/>
  <c r="F364" i="6"/>
  <c r="H367" i="6"/>
  <c r="I372" i="6"/>
  <c r="G374" i="6"/>
  <c r="F376" i="6"/>
  <c r="H379" i="6"/>
  <c r="I384" i="6"/>
  <c r="G386" i="6"/>
  <c r="F388" i="6"/>
  <c r="H391" i="6"/>
  <c r="I396" i="6"/>
  <c r="G398" i="6"/>
  <c r="F400" i="6"/>
  <c r="H403" i="6"/>
  <c r="I408" i="6"/>
  <c r="G410" i="6"/>
  <c r="F412" i="6"/>
  <c r="H415" i="6"/>
  <c r="I420" i="6"/>
  <c r="G422" i="6"/>
  <c r="F424" i="6"/>
  <c r="H427" i="6"/>
  <c r="I432" i="6"/>
  <c r="G434" i="6"/>
  <c r="F436" i="6"/>
  <c r="G439" i="6"/>
  <c r="F441" i="6"/>
  <c r="G444" i="6"/>
  <c r="F446" i="6"/>
  <c r="H449" i="6"/>
  <c r="I454" i="6"/>
  <c r="G456" i="6"/>
  <c r="F458" i="6"/>
  <c r="H461" i="6"/>
  <c r="I466" i="6"/>
  <c r="G468" i="6"/>
  <c r="H473" i="6"/>
  <c r="I478" i="6"/>
  <c r="G480" i="6"/>
  <c r="H485" i="6"/>
  <c r="G490" i="6"/>
  <c r="H495" i="6"/>
  <c r="I500" i="6"/>
  <c r="G502" i="6"/>
  <c r="H507" i="6"/>
  <c r="I512" i="6"/>
  <c r="G514" i="6"/>
  <c r="H519" i="6"/>
  <c r="I524" i="6"/>
  <c r="G526" i="6"/>
  <c r="H531" i="6"/>
  <c r="I536" i="6"/>
  <c r="G538" i="6"/>
  <c r="H543" i="6"/>
  <c r="I548" i="6"/>
  <c r="G550" i="6"/>
  <c r="H555" i="6"/>
  <c r="I560" i="6"/>
  <c r="G562" i="6"/>
  <c r="H567" i="6"/>
  <c r="I572" i="6"/>
  <c r="G574" i="6"/>
  <c r="I577" i="6"/>
  <c r="G579" i="6"/>
  <c r="H584" i="6"/>
  <c r="I589" i="6"/>
  <c r="G591" i="6"/>
  <c r="H596" i="6"/>
  <c r="I601" i="6"/>
  <c r="G603" i="6"/>
  <c r="I606" i="6"/>
  <c r="G608" i="6"/>
  <c r="I611" i="6"/>
  <c r="G613" i="6"/>
  <c r="H618" i="6"/>
  <c r="I623" i="6"/>
  <c r="G625" i="6"/>
  <c r="H630" i="6"/>
  <c r="I635" i="6"/>
  <c r="G637" i="6"/>
  <c r="H642" i="6"/>
  <c r="I647" i="6"/>
  <c r="G649" i="6"/>
  <c r="H654" i="6"/>
  <c r="I659" i="6"/>
  <c r="G661" i="6"/>
  <c r="H666" i="6"/>
  <c r="I671" i="6"/>
  <c r="G673" i="6"/>
  <c r="I676" i="6"/>
  <c r="G678" i="6"/>
  <c r="H683" i="6"/>
  <c r="I688" i="6"/>
  <c r="G690" i="6"/>
  <c r="H695" i="6"/>
  <c r="I700" i="6"/>
  <c r="G702" i="6"/>
  <c r="H707" i="6"/>
  <c r="I712" i="6"/>
  <c r="G714" i="6"/>
  <c r="H719" i="6"/>
  <c r="I724" i="6"/>
  <c r="G726" i="6"/>
  <c r="H731" i="6"/>
  <c r="I736" i="6"/>
  <c r="G738" i="6"/>
  <c r="H743" i="6"/>
  <c r="I748" i="6"/>
  <c r="G750" i="6"/>
  <c r="H755" i="6"/>
  <c r="I760" i="6"/>
  <c r="G762" i="6"/>
  <c r="H767" i="6"/>
  <c r="I772" i="6"/>
  <c r="G774" i="6"/>
  <c r="H779" i="6"/>
  <c r="I784" i="6"/>
  <c r="G786" i="6"/>
  <c r="H791" i="6"/>
  <c r="I796" i="6"/>
  <c r="G798" i="6"/>
  <c r="H803" i="6"/>
  <c r="I808" i="6"/>
  <c r="G810" i="6"/>
  <c r="H815" i="6"/>
  <c r="I820" i="6"/>
  <c r="G822" i="6"/>
  <c r="F824" i="6"/>
  <c r="H827" i="6"/>
  <c r="H832" i="6"/>
  <c r="I837" i="6"/>
  <c r="G839" i="6"/>
  <c r="F841" i="6"/>
  <c r="H844" i="6"/>
  <c r="I849" i="6"/>
  <c r="G851" i="6"/>
  <c r="F853" i="6"/>
  <c r="H856" i="6"/>
  <c r="I861" i="6"/>
  <c r="G863" i="6"/>
  <c r="F865" i="6"/>
  <c r="H868" i="6"/>
  <c r="I873" i="6"/>
  <c r="G875" i="6"/>
  <c r="F877" i="6"/>
  <c r="H880" i="6"/>
  <c r="I885" i="6"/>
  <c r="G887" i="6"/>
  <c r="F889" i="6"/>
  <c r="H892" i="6"/>
  <c r="I897" i="6"/>
  <c r="G899" i="6"/>
  <c r="F901" i="6"/>
  <c r="H904" i="6"/>
  <c r="I909" i="6"/>
  <c r="G911" i="6"/>
  <c r="F913" i="6"/>
  <c r="H916" i="6"/>
  <c r="I921" i="6"/>
  <c r="G923" i="6"/>
  <c r="F925" i="6"/>
  <c r="H928" i="6"/>
  <c r="I933" i="6"/>
  <c r="G935" i="6"/>
  <c r="F937" i="6"/>
  <c r="H940" i="6"/>
  <c r="I945" i="6"/>
  <c r="G947" i="6"/>
  <c r="F949" i="6"/>
  <c r="H952" i="6"/>
  <c r="I957" i="6"/>
  <c r="G959" i="6"/>
  <c r="F961" i="6"/>
  <c r="H964" i="6"/>
  <c r="I969" i="6"/>
  <c r="G971" i="6"/>
  <c r="F973" i="6"/>
  <c r="H976" i="6"/>
  <c r="I981" i="6"/>
  <c r="G983" i="6"/>
  <c r="F985" i="6"/>
  <c r="H988" i="6"/>
  <c r="I993" i="6"/>
  <c r="G995" i="6"/>
  <c r="H1000" i="6"/>
  <c r="I1005" i="6"/>
  <c r="G1007" i="6"/>
  <c r="H1012" i="6"/>
  <c r="I1017" i="6"/>
  <c r="H1036" i="6"/>
  <c r="G1043" i="6"/>
  <c r="I1053" i="6"/>
  <c r="G1055" i="6"/>
  <c r="H1060" i="6"/>
  <c r="I1065" i="6"/>
  <c r="G1079" i="6"/>
  <c r="H1084" i="6"/>
  <c r="G1151" i="6"/>
  <c r="F1153" i="6"/>
  <c r="H1156" i="6"/>
  <c r="I1161" i="6"/>
  <c r="G1163" i="6"/>
  <c r="F1165" i="6"/>
  <c r="H1168" i="6"/>
  <c r="I1173" i="6"/>
  <c r="G1175" i="6"/>
  <c r="F1177" i="6"/>
  <c r="H1180" i="6"/>
  <c r="I1185" i="6"/>
  <c r="G1187" i="6"/>
  <c r="F1189" i="6"/>
  <c r="H1192" i="6"/>
  <c r="I1197" i="6"/>
  <c r="G1199" i="6"/>
  <c r="F1201" i="6"/>
  <c r="H1204" i="6"/>
  <c r="I1209" i="6"/>
  <c r="G1211" i="6"/>
  <c r="F1213" i="6"/>
  <c r="H1216" i="6"/>
  <c r="I1221" i="6"/>
  <c r="G1223" i="6"/>
  <c r="F1225" i="6"/>
  <c r="G2076" i="6"/>
  <c r="G2088" i="6"/>
  <c r="G2100" i="6"/>
  <c r="G2112" i="6"/>
  <c r="H2117" i="6"/>
  <c r="G2124" i="6"/>
  <c r="F2126" i="6"/>
  <c r="H2129" i="6"/>
  <c r="G2136" i="6"/>
  <c r="G2148" i="6"/>
  <c r="I469" i="6"/>
  <c r="G616" i="6"/>
  <c r="G628" i="6"/>
  <c r="I650" i="6"/>
  <c r="I679" i="6"/>
  <c r="H686" i="6"/>
  <c r="H782" i="6"/>
  <c r="G71" i="6"/>
  <c r="G79" i="6"/>
  <c r="G87" i="6"/>
  <c r="G97" i="6"/>
  <c r="G107" i="6"/>
  <c r="G115" i="6"/>
  <c r="G123" i="6"/>
  <c r="G131" i="6"/>
  <c r="G139" i="6"/>
  <c r="G149" i="6"/>
  <c r="G161" i="6"/>
  <c r="H223" i="6"/>
  <c r="F18" i="6"/>
  <c r="G30" i="6"/>
  <c r="F40" i="6"/>
  <c r="G42" i="6"/>
  <c r="H167" i="6"/>
  <c r="H169" i="6"/>
  <c r="H173" i="6"/>
  <c r="H175" i="6"/>
  <c r="H177" i="6"/>
  <c r="H179" i="6"/>
  <c r="H181" i="6"/>
  <c r="H183" i="6"/>
  <c r="H185" i="6"/>
  <c r="H187" i="6"/>
  <c r="H189" i="6"/>
  <c r="H191" i="6"/>
  <c r="H193" i="6"/>
  <c r="H195" i="6"/>
  <c r="H197" i="6"/>
  <c r="H199" i="6"/>
  <c r="H201" i="6"/>
  <c r="I206" i="6"/>
  <c r="G208" i="6"/>
  <c r="F210" i="6"/>
  <c r="H213" i="6"/>
  <c r="I218" i="6"/>
  <c r="G220" i="6"/>
  <c r="F222" i="6"/>
  <c r="H225" i="6"/>
  <c r="I230" i="6"/>
  <c r="G232" i="6"/>
  <c r="H237" i="6"/>
  <c r="I242" i="6"/>
  <c r="G244" i="6"/>
  <c r="F246" i="6"/>
  <c r="H249" i="6"/>
  <c r="I254" i="6"/>
  <c r="G256" i="6"/>
  <c r="F258" i="6"/>
  <c r="H261" i="6"/>
  <c r="I266" i="6"/>
  <c r="G268" i="6"/>
  <c r="F270" i="6"/>
  <c r="H273" i="6"/>
  <c r="I278" i="6"/>
  <c r="G280" i="6"/>
  <c r="F282" i="6"/>
  <c r="H285" i="6"/>
  <c r="I290" i="6"/>
  <c r="G292" i="6"/>
  <c r="F294" i="6"/>
  <c r="H297" i="6"/>
  <c r="I302" i="6"/>
  <c r="G304" i="6"/>
  <c r="F306" i="6"/>
  <c r="H309" i="6"/>
  <c r="I314" i="6"/>
  <c r="G316" i="6"/>
  <c r="F318" i="6"/>
  <c r="H321" i="6"/>
  <c r="I326" i="6"/>
  <c r="G328" i="6"/>
  <c r="F330" i="6"/>
  <c r="H333" i="6"/>
  <c r="I338" i="6"/>
  <c r="I343" i="6"/>
  <c r="G345" i="6"/>
  <c r="F347" i="6"/>
  <c r="H350" i="6"/>
  <c r="I355" i="6"/>
  <c r="G357" i="6"/>
  <c r="F359" i="6"/>
  <c r="H362" i="6"/>
  <c r="I367" i="6"/>
  <c r="G369" i="6"/>
  <c r="F371" i="6"/>
  <c r="H374" i="6"/>
  <c r="I379" i="6"/>
  <c r="G381" i="6"/>
  <c r="F383" i="6"/>
  <c r="H386" i="6"/>
  <c r="I391" i="6"/>
  <c r="G393" i="6"/>
  <c r="F395" i="6"/>
  <c r="H398" i="6"/>
  <c r="I403" i="6"/>
  <c r="G405" i="6"/>
  <c r="F407" i="6"/>
  <c r="H410" i="6"/>
  <c r="I415" i="6"/>
  <c r="G417" i="6"/>
  <c r="F419" i="6"/>
  <c r="H422" i="6"/>
  <c r="I427" i="6"/>
  <c r="G429" i="6"/>
  <c r="F431" i="6"/>
  <c r="H434" i="6"/>
  <c r="H439" i="6"/>
  <c r="H444" i="6"/>
  <c r="I449" i="6"/>
  <c r="G451" i="6"/>
  <c r="F453" i="6"/>
  <c r="H456" i="6"/>
  <c r="I461" i="6"/>
  <c r="G463" i="6"/>
  <c r="F465" i="6"/>
  <c r="H468" i="6"/>
  <c r="I473" i="6"/>
  <c r="G475" i="6"/>
  <c r="H480" i="6"/>
  <c r="I485" i="6"/>
  <c r="H490" i="6"/>
  <c r="I495" i="6"/>
  <c r="G497" i="6"/>
  <c r="H502" i="6"/>
  <c r="I507" i="6"/>
  <c r="G509" i="6"/>
  <c r="H514" i="6"/>
  <c r="I519" i="6"/>
  <c r="G521" i="6"/>
  <c r="H526" i="6"/>
  <c r="I531" i="6"/>
  <c r="G533" i="6"/>
  <c r="H538" i="6"/>
  <c r="I543" i="6"/>
  <c r="G545" i="6"/>
  <c r="H550" i="6"/>
  <c r="I555" i="6"/>
  <c r="G557" i="6"/>
  <c r="H562" i="6"/>
  <c r="I567" i="6"/>
  <c r="G569" i="6"/>
  <c r="H574" i="6"/>
  <c r="H579" i="6"/>
  <c r="I584" i="6"/>
  <c r="G586" i="6"/>
  <c r="H591" i="6"/>
  <c r="I596" i="6"/>
  <c r="G598" i="6"/>
  <c r="H603" i="6"/>
  <c r="H608" i="6"/>
  <c r="H613" i="6"/>
  <c r="I618" i="6"/>
  <c r="G620" i="6"/>
  <c r="H625" i="6"/>
  <c r="I630" i="6"/>
  <c r="G632" i="6"/>
  <c r="H637" i="6"/>
  <c r="I642" i="6"/>
  <c r="G644" i="6"/>
  <c r="H649" i="6"/>
  <c r="I654" i="6"/>
  <c r="G656" i="6"/>
  <c r="H661" i="6"/>
  <c r="I666" i="6"/>
  <c r="G668" i="6"/>
  <c r="H673" i="6"/>
  <c r="H678" i="6"/>
  <c r="I683" i="6"/>
  <c r="G685" i="6"/>
  <c r="H690" i="6"/>
  <c r="I695" i="6"/>
  <c r="G697" i="6"/>
  <c r="H702" i="6"/>
  <c r="I707" i="6"/>
  <c r="G709" i="6"/>
  <c r="H714" i="6"/>
  <c r="I719" i="6"/>
  <c r="G721" i="6"/>
  <c r="H726" i="6"/>
  <c r="I731" i="6"/>
  <c r="G733" i="6"/>
  <c r="H738" i="6"/>
  <c r="I743" i="6"/>
  <c r="G745" i="6"/>
  <c r="H750" i="6"/>
  <c r="I755" i="6"/>
  <c r="G757" i="6"/>
  <c r="H762" i="6"/>
  <c r="I767" i="6"/>
  <c r="G769" i="6"/>
  <c r="F771" i="6"/>
  <c r="H774" i="6"/>
  <c r="I779" i="6"/>
  <c r="G781" i="6"/>
  <c r="F783" i="6"/>
  <c r="H786" i="6"/>
  <c r="I791" i="6"/>
  <c r="G793" i="6"/>
  <c r="F795" i="6"/>
  <c r="H798" i="6"/>
  <c r="I803" i="6"/>
  <c r="G805" i="6"/>
  <c r="F807" i="6"/>
  <c r="H810" i="6"/>
  <c r="I815" i="6"/>
  <c r="G817" i="6"/>
  <c r="F819" i="6"/>
  <c r="H822" i="6"/>
  <c r="I827" i="6"/>
  <c r="G829" i="6"/>
  <c r="I832" i="6"/>
  <c r="G834" i="6"/>
  <c r="F836" i="6"/>
  <c r="H839" i="6"/>
  <c r="I844" i="6"/>
  <c r="G846" i="6"/>
  <c r="F848" i="6"/>
  <c r="H851" i="6"/>
  <c r="I856" i="6"/>
  <c r="G858" i="6"/>
  <c r="F860" i="6"/>
  <c r="H863" i="6"/>
  <c r="I1108" i="6"/>
  <c r="G1110" i="6"/>
  <c r="F1112" i="6"/>
  <c r="H1115" i="6"/>
  <c r="I1120" i="6"/>
  <c r="G1122" i="6"/>
  <c r="F1124" i="6"/>
  <c r="H1127" i="6"/>
  <c r="I1132" i="6"/>
  <c r="G1134" i="6"/>
  <c r="F1136" i="6"/>
  <c r="H1139" i="6"/>
  <c r="I1144" i="6"/>
  <c r="G1146" i="6"/>
  <c r="F1148" i="6"/>
  <c r="H1151" i="6"/>
  <c r="I1156" i="6"/>
  <c r="G1158" i="6"/>
  <c r="F1160" i="6"/>
  <c r="F2061" i="6"/>
  <c r="H2064" i="6"/>
  <c r="I491" i="6"/>
  <c r="G541" i="6"/>
  <c r="G553" i="6"/>
  <c r="I580" i="6"/>
  <c r="G652" i="6"/>
  <c r="G664" i="6"/>
  <c r="I727" i="6"/>
  <c r="I775" i="6"/>
  <c r="G67" i="6"/>
  <c r="G81" i="6"/>
  <c r="G89" i="6"/>
  <c r="G99" i="6"/>
  <c r="G111" i="6"/>
  <c r="G125" i="6"/>
  <c r="G133" i="6"/>
  <c r="G143" i="6"/>
  <c r="G155" i="6"/>
  <c r="H247" i="6"/>
  <c r="F28" i="6"/>
  <c r="F10" i="6"/>
  <c r="F21" i="6"/>
  <c r="G23" i="6"/>
  <c r="F33" i="6"/>
  <c r="F45" i="6"/>
  <c r="G47" i="6"/>
  <c r="G203" i="6"/>
  <c r="F205" i="6"/>
  <c r="H208" i="6"/>
  <c r="I213" i="6"/>
  <c r="G215" i="6"/>
  <c r="F217" i="6"/>
  <c r="H220" i="6"/>
  <c r="I225" i="6"/>
  <c r="G227" i="6"/>
  <c r="F229" i="6"/>
  <c r="H232" i="6"/>
  <c r="I237" i="6"/>
  <c r="G239" i="6"/>
  <c r="F241" i="6"/>
  <c r="H244" i="6"/>
  <c r="I249" i="6"/>
  <c r="G251" i="6"/>
  <c r="F253" i="6"/>
  <c r="H256" i="6"/>
  <c r="I261" i="6"/>
  <c r="G263" i="6"/>
  <c r="F265" i="6"/>
  <c r="H268" i="6"/>
  <c r="I273" i="6"/>
  <c r="G275" i="6"/>
  <c r="F277" i="6"/>
  <c r="H280" i="6"/>
  <c r="I285" i="6"/>
  <c r="G287" i="6"/>
  <c r="F289" i="6"/>
  <c r="H292" i="6"/>
  <c r="I297" i="6"/>
  <c r="G299" i="6"/>
  <c r="F301" i="6"/>
  <c r="H304" i="6"/>
  <c r="I309" i="6"/>
  <c r="G311" i="6"/>
  <c r="F313" i="6"/>
  <c r="H316" i="6"/>
  <c r="I321" i="6"/>
  <c r="G323" i="6"/>
  <c r="F325" i="6"/>
  <c r="H328" i="6"/>
  <c r="I333" i="6"/>
  <c r="G335" i="6"/>
  <c r="F337" i="6"/>
  <c r="G340" i="6"/>
  <c r="F342" i="6"/>
  <c r="H345" i="6"/>
  <c r="I350" i="6"/>
  <c r="G352" i="6"/>
  <c r="F354" i="6"/>
  <c r="H357" i="6"/>
  <c r="I362" i="6"/>
  <c r="G364" i="6"/>
  <c r="F366" i="6"/>
  <c r="H369" i="6"/>
  <c r="I374" i="6"/>
  <c r="G376" i="6"/>
  <c r="F378" i="6"/>
  <c r="H381" i="6"/>
  <c r="I386" i="6"/>
  <c r="G388" i="6"/>
  <c r="F390" i="6"/>
  <c r="H393" i="6"/>
  <c r="I398" i="6"/>
  <c r="G400" i="6"/>
  <c r="F402" i="6"/>
  <c r="H405" i="6"/>
  <c r="I714" i="6"/>
  <c r="G716" i="6"/>
  <c r="F718" i="6"/>
  <c r="H721" i="6"/>
  <c r="I726" i="6"/>
  <c r="G728" i="6"/>
  <c r="F730" i="6"/>
  <c r="H733" i="6"/>
  <c r="I738" i="6"/>
  <c r="G740" i="6"/>
  <c r="F742" i="6"/>
  <c r="H745" i="6"/>
  <c r="I750" i="6"/>
  <c r="G752" i="6"/>
  <c r="F754" i="6"/>
  <c r="H757" i="6"/>
  <c r="I762" i="6"/>
  <c r="G764" i="6"/>
  <c r="F766" i="6"/>
  <c r="H769" i="6"/>
  <c r="I774" i="6"/>
  <c r="G776" i="6"/>
  <c r="F778" i="6"/>
  <c r="H781" i="6"/>
  <c r="I786" i="6"/>
  <c r="G788" i="6"/>
  <c r="F790" i="6"/>
  <c r="H793" i="6"/>
  <c r="I798" i="6"/>
  <c r="G800" i="6"/>
  <c r="F802" i="6"/>
  <c r="H805" i="6"/>
  <c r="I810" i="6"/>
  <c r="G812" i="6"/>
  <c r="F814" i="6"/>
  <c r="H817" i="6"/>
  <c r="I822" i="6"/>
  <c r="G824" i="6"/>
  <c r="F826" i="6"/>
  <c r="H829" i="6"/>
  <c r="F831" i="6"/>
  <c r="H834" i="6"/>
  <c r="I839" i="6"/>
  <c r="G841" i="6"/>
  <c r="F843" i="6"/>
  <c r="H846" i="6"/>
  <c r="I851" i="6"/>
  <c r="G853" i="6"/>
  <c r="F855" i="6"/>
  <c r="H858" i="6"/>
  <c r="I1019" i="6"/>
  <c r="G1021" i="6"/>
  <c r="H1026" i="6"/>
  <c r="I1043" i="6"/>
  <c r="G1045" i="6"/>
  <c r="H1050" i="6"/>
  <c r="H1062" i="6"/>
  <c r="I1067" i="6"/>
  <c r="G1069" i="6"/>
  <c r="I1079" i="6"/>
  <c r="G1081" i="6"/>
  <c r="I1103" i="6"/>
  <c r="G1105" i="6"/>
  <c r="F1107" i="6"/>
  <c r="H1110" i="6"/>
  <c r="I1115" i="6"/>
  <c r="G1117" i="6"/>
  <c r="F1119" i="6"/>
  <c r="H1122" i="6"/>
  <c r="I1127" i="6"/>
  <c r="G1129" i="6"/>
  <c r="F1131" i="6"/>
  <c r="H1134" i="6"/>
  <c r="I1139" i="6"/>
  <c r="G1141" i="6"/>
  <c r="F1143" i="6"/>
  <c r="H1146" i="6"/>
  <c r="I1151" i="6"/>
  <c r="G1153" i="6"/>
  <c r="F1155" i="6"/>
  <c r="H1158" i="6"/>
  <c r="I1163" i="6"/>
  <c r="G1165" i="6"/>
  <c r="F1167" i="6"/>
  <c r="H1170" i="6"/>
  <c r="I1175" i="6"/>
  <c r="G1177" i="6"/>
  <c r="F1179" i="6"/>
  <c r="H1182" i="6"/>
  <c r="I1187" i="6"/>
  <c r="G1189" i="6"/>
  <c r="F1191" i="6"/>
  <c r="F1940" i="6"/>
  <c r="H1943" i="6"/>
  <c r="H2047" i="6"/>
  <c r="H2059" i="6"/>
  <c r="I445" i="6"/>
  <c r="G488" i="6"/>
  <c r="G493" i="6"/>
  <c r="F507" i="6"/>
  <c r="G517" i="6"/>
  <c r="F519" i="6"/>
  <c r="I551" i="6"/>
  <c r="I575" i="6"/>
  <c r="G582" i="6"/>
  <c r="H587" i="6"/>
  <c r="G594" i="6"/>
  <c r="H599" i="6"/>
  <c r="H621" i="6"/>
  <c r="G693" i="6"/>
  <c r="G729" i="6"/>
  <c r="G59" i="6"/>
  <c r="G73" i="6"/>
  <c r="G103" i="6"/>
  <c r="G109" i="6"/>
  <c r="G117" i="6"/>
  <c r="G127" i="6"/>
  <c r="G135" i="6"/>
  <c r="G145" i="6"/>
  <c r="G151" i="6"/>
  <c r="G159" i="6"/>
  <c r="G206" i="6"/>
  <c r="F208" i="6"/>
  <c r="I252" i="6"/>
  <c r="F14" i="6"/>
  <c r="F26" i="6"/>
  <c r="G28" i="6"/>
  <c r="F38" i="6"/>
  <c r="G40" i="6"/>
  <c r="F50" i="6"/>
  <c r="F52" i="6"/>
  <c r="F56" i="6"/>
  <c r="F58" i="6"/>
  <c r="F60" i="6"/>
  <c r="F62" i="6"/>
  <c r="F64" i="6"/>
  <c r="F66" i="6"/>
  <c r="F68" i="6"/>
  <c r="F70" i="6"/>
  <c r="F72" i="6"/>
  <c r="F74" i="6"/>
  <c r="F76" i="6"/>
  <c r="F80" i="6"/>
  <c r="F82" i="6"/>
  <c r="F84" i="6"/>
  <c r="F86" i="6"/>
  <c r="F90" i="6"/>
  <c r="F92" i="6"/>
  <c r="F94" i="6"/>
  <c r="F96" i="6"/>
  <c r="F100" i="6"/>
  <c r="F102" i="6"/>
  <c r="F104" i="6"/>
  <c r="F108" i="6"/>
  <c r="F110" i="6"/>
  <c r="F112" i="6"/>
  <c r="F114" i="6"/>
  <c r="F116" i="6"/>
  <c r="F118" i="6"/>
  <c r="F120" i="6"/>
  <c r="F122" i="6"/>
  <c r="F124" i="6"/>
  <c r="F128" i="6"/>
  <c r="F130" i="6"/>
  <c r="F132" i="6"/>
  <c r="F134" i="6"/>
  <c r="F136" i="6"/>
  <c r="F138" i="6"/>
  <c r="F140" i="6"/>
  <c r="F142" i="6"/>
  <c r="F144" i="6"/>
  <c r="F146" i="6"/>
  <c r="F148" i="6"/>
  <c r="F150" i="6"/>
  <c r="F152" i="6"/>
  <c r="F154" i="6"/>
  <c r="F156" i="6"/>
  <c r="F158" i="6"/>
  <c r="F160" i="6"/>
  <c r="F162" i="6"/>
  <c r="F164" i="6"/>
  <c r="F166" i="6"/>
  <c r="H203" i="6"/>
  <c r="I208" i="6"/>
  <c r="G210" i="6"/>
  <c r="F212" i="6"/>
  <c r="H215" i="6"/>
  <c r="I220" i="6"/>
  <c r="G222" i="6"/>
  <c r="F224" i="6"/>
  <c r="H227" i="6"/>
  <c r="I232" i="6"/>
  <c r="G234" i="6"/>
  <c r="F236" i="6"/>
  <c r="H239" i="6"/>
  <c r="I244" i="6"/>
  <c r="G246" i="6"/>
  <c r="F248" i="6"/>
  <c r="H251" i="6"/>
  <c r="I256" i="6"/>
  <c r="G258" i="6"/>
  <c r="F260" i="6"/>
  <c r="H263" i="6"/>
  <c r="I268" i="6"/>
  <c r="G270" i="6"/>
  <c r="F272" i="6"/>
  <c r="H275" i="6"/>
  <c r="I280" i="6"/>
  <c r="G282" i="6"/>
  <c r="F284" i="6"/>
  <c r="H287" i="6"/>
  <c r="I292" i="6"/>
  <c r="G523" i="6"/>
  <c r="I632" i="6"/>
  <c r="G634" i="6"/>
  <c r="F636" i="6"/>
  <c r="H639" i="6"/>
  <c r="I644" i="6"/>
  <c r="G646" i="6"/>
  <c r="F648" i="6"/>
  <c r="H651" i="6"/>
  <c r="I656" i="6"/>
  <c r="G658" i="6"/>
  <c r="F660" i="6"/>
  <c r="H663" i="6"/>
  <c r="I668" i="6"/>
  <c r="G670" i="6"/>
  <c r="F672" i="6"/>
  <c r="H675" i="6"/>
  <c r="F677" i="6"/>
  <c r="H680" i="6"/>
  <c r="I685" i="6"/>
  <c r="G687" i="6"/>
  <c r="F689" i="6"/>
  <c r="H692" i="6"/>
  <c r="I697" i="6"/>
  <c r="G699" i="6"/>
  <c r="F701" i="6"/>
  <c r="H704" i="6"/>
  <c r="I709" i="6"/>
  <c r="G711" i="6"/>
  <c r="F713" i="6"/>
  <c r="H716" i="6"/>
  <c r="I721" i="6"/>
  <c r="G723" i="6"/>
  <c r="F725" i="6"/>
  <c r="H728" i="6"/>
  <c r="I733" i="6"/>
  <c r="G735" i="6"/>
  <c r="F737" i="6"/>
  <c r="H740" i="6"/>
  <c r="I745" i="6"/>
  <c r="G747" i="6"/>
  <c r="F749" i="6"/>
  <c r="H752" i="6"/>
  <c r="I757" i="6"/>
  <c r="G759" i="6"/>
  <c r="F761" i="6"/>
  <c r="H764" i="6"/>
  <c r="I769" i="6"/>
  <c r="G771" i="6"/>
  <c r="F773" i="6"/>
  <c r="H776" i="6"/>
  <c r="I781" i="6"/>
  <c r="G783" i="6"/>
  <c r="F785" i="6"/>
  <c r="H788" i="6"/>
  <c r="I793" i="6"/>
  <c r="G795" i="6"/>
  <c r="F797" i="6"/>
  <c r="H800" i="6"/>
  <c r="I805" i="6"/>
  <c r="G807" i="6"/>
  <c r="F809" i="6"/>
  <c r="H812" i="6"/>
  <c r="I817" i="6"/>
  <c r="G819" i="6"/>
  <c r="F821" i="6"/>
  <c r="H824" i="6"/>
  <c r="I829" i="6"/>
  <c r="I834" i="6"/>
  <c r="G836" i="6"/>
  <c r="F838" i="6"/>
  <c r="H841" i="6"/>
  <c r="I846" i="6"/>
  <c r="G848" i="6"/>
  <c r="F850" i="6"/>
  <c r="H853" i="6"/>
  <c r="G956" i="6"/>
  <c r="H961" i="6"/>
  <c r="I966" i="6"/>
  <c r="I978" i="6"/>
  <c r="G980" i="6"/>
  <c r="H985" i="6"/>
  <c r="I1002" i="6"/>
  <c r="G1004" i="6"/>
  <c r="H1009" i="6"/>
  <c r="I1026" i="6"/>
  <c r="G1040" i="6"/>
  <c r="H1045" i="6"/>
  <c r="H1057" i="6"/>
  <c r="I1062" i="6"/>
  <c r="G1064" i="6"/>
  <c r="H1081" i="6"/>
  <c r="I1086" i="6"/>
  <c r="I1098" i="6"/>
  <c r="G1100" i="6"/>
  <c r="F1102" i="6"/>
  <c r="H1105" i="6"/>
  <c r="I1110" i="6"/>
  <c r="G1112" i="6"/>
  <c r="F1114" i="6"/>
  <c r="H1117" i="6"/>
  <c r="I1122" i="6"/>
  <c r="G1124" i="6"/>
  <c r="F1126" i="6"/>
  <c r="H1129" i="6"/>
  <c r="I1134" i="6"/>
  <c r="G1136" i="6"/>
  <c r="F1138" i="6"/>
  <c r="H1141" i="6"/>
  <c r="I1146" i="6"/>
  <c r="G1148" i="6"/>
  <c r="F1150" i="6"/>
  <c r="H1153" i="6"/>
  <c r="I1158" i="6"/>
  <c r="G1160" i="6"/>
  <c r="F1162" i="6"/>
  <c r="H1165" i="6"/>
  <c r="I1170" i="6"/>
  <c r="G1172" i="6"/>
  <c r="F1174" i="6"/>
  <c r="H1177" i="6"/>
  <c r="F1702" i="6"/>
  <c r="G1950" i="6"/>
  <c r="F1952" i="6"/>
  <c r="H1955" i="6"/>
  <c r="G1967" i="6"/>
  <c r="G1979" i="6"/>
  <c r="G1991" i="6"/>
  <c r="G2003" i="6"/>
  <c r="G2015" i="6"/>
  <c r="H2025" i="6"/>
  <c r="G2037" i="6"/>
  <c r="F2039" i="6"/>
  <c r="I440" i="6"/>
  <c r="H452" i="6"/>
  <c r="H464" i="6"/>
  <c r="H476" i="6"/>
  <c r="G483" i="6"/>
  <c r="F495" i="6"/>
  <c r="H510" i="6"/>
  <c r="H534" i="6"/>
  <c r="H645" i="6"/>
  <c r="F15" i="6"/>
  <c r="I388" i="6"/>
  <c r="I412" i="6"/>
  <c r="I436" i="6"/>
  <c r="I458" i="6"/>
  <c r="I552" i="6"/>
  <c r="G554" i="6"/>
  <c r="F556" i="6"/>
  <c r="H559" i="6"/>
  <c r="I564" i="6"/>
  <c r="G566" i="6"/>
  <c r="F568" i="6"/>
  <c r="H571" i="6"/>
  <c r="H576" i="6"/>
  <c r="I581" i="6"/>
  <c r="G583" i="6"/>
  <c r="F585" i="6"/>
  <c r="H588" i="6"/>
  <c r="I593" i="6"/>
  <c r="G595" i="6"/>
  <c r="F597" i="6"/>
  <c r="H600" i="6"/>
  <c r="H605" i="6"/>
  <c r="H610" i="6"/>
  <c r="I615" i="6"/>
  <c r="G617" i="6"/>
  <c r="F619" i="6"/>
  <c r="H622" i="6"/>
  <c r="I627" i="6"/>
  <c r="G629" i="6"/>
  <c r="F631" i="6"/>
  <c r="H634" i="6"/>
  <c r="I639" i="6"/>
  <c r="G641" i="6"/>
  <c r="F643" i="6"/>
  <c r="H646" i="6"/>
  <c r="I651" i="6"/>
  <c r="G653" i="6"/>
  <c r="F655" i="6"/>
  <c r="H658" i="6"/>
  <c r="I663" i="6"/>
  <c r="G665" i="6"/>
  <c r="F667" i="6"/>
  <c r="H670" i="6"/>
  <c r="I675" i="6"/>
  <c r="I680" i="6"/>
  <c r="G682" i="6"/>
  <c r="F684" i="6"/>
  <c r="H687" i="6"/>
  <c r="I692" i="6"/>
  <c r="G694" i="6"/>
  <c r="F696" i="6"/>
  <c r="H699" i="6"/>
  <c r="I704" i="6"/>
  <c r="G706" i="6"/>
  <c r="F708" i="6"/>
  <c r="H711" i="6"/>
  <c r="I716" i="6"/>
  <c r="G718" i="6"/>
  <c r="F720" i="6"/>
  <c r="H723" i="6"/>
  <c r="I728" i="6"/>
  <c r="G730" i="6"/>
  <c r="F732" i="6"/>
  <c r="H735" i="6"/>
  <c r="I740" i="6"/>
  <c r="G742" i="6"/>
  <c r="F744" i="6"/>
  <c r="H747" i="6"/>
  <c r="I752" i="6"/>
  <c r="G754" i="6"/>
  <c r="F756" i="6"/>
  <c r="H759" i="6"/>
  <c r="I764" i="6"/>
  <c r="G766" i="6"/>
  <c r="F768" i="6"/>
  <c r="H771" i="6"/>
  <c r="I776" i="6"/>
  <c r="G778" i="6"/>
  <c r="F780" i="6"/>
  <c r="H783" i="6"/>
  <c r="I788" i="6"/>
  <c r="G790" i="6"/>
  <c r="F792" i="6"/>
  <c r="H795" i="6"/>
  <c r="I800" i="6"/>
  <c r="G802" i="6"/>
  <c r="F804" i="6"/>
  <c r="H807" i="6"/>
  <c r="I812" i="6"/>
  <c r="G814" i="6"/>
  <c r="F816" i="6"/>
  <c r="H819" i="6"/>
  <c r="H836" i="6"/>
  <c r="I841" i="6"/>
  <c r="G855" i="6"/>
  <c r="H872" i="6"/>
  <c r="G879" i="6"/>
  <c r="G891" i="6"/>
  <c r="G915" i="6"/>
  <c r="I925" i="6"/>
  <c r="I937" i="6"/>
  <c r="H968" i="6"/>
  <c r="H980" i="6"/>
  <c r="G987" i="6"/>
  <c r="I997" i="6"/>
  <c r="G999" i="6"/>
  <c r="H1004" i="6"/>
  <c r="H1016" i="6"/>
  <c r="I1021" i="6"/>
  <c r="G1023" i="6"/>
  <c r="G1035" i="6"/>
  <c r="F1037" i="6"/>
  <c r="H1040" i="6"/>
  <c r="I1045" i="6"/>
  <c r="G1047" i="6"/>
  <c r="F1049" i="6"/>
  <c r="H1052" i="6"/>
  <c r="I1057" i="6"/>
  <c r="G1059" i="6"/>
  <c r="F1061" i="6"/>
  <c r="H1064" i="6"/>
  <c r="I1069" i="6"/>
  <c r="G1071" i="6"/>
  <c r="F1073" i="6"/>
  <c r="H1076" i="6"/>
  <c r="I1081" i="6"/>
  <c r="G1083" i="6"/>
  <c r="F1085" i="6"/>
  <c r="H1088" i="6"/>
  <c r="I1093" i="6"/>
  <c r="G1095" i="6"/>
  <c r="F1097" i="6"/>
  <c r="H1100" i="6"/>
  <c r="I1105" i="6"/>
  <c r="G1107" i="6"/>
  <c r="F1109" i="6"/>
  <c r="H1112" i="6"/>
  <c r="I1117" i="6"/>
  <c r="G1119" i="6"/>
  <c r="F1121" i="6"/>
  <c r="H1124" i="6"/>
  <c r="I1129" i="6"/>
  <c r="G1131" i="6"/>
  <c r="F1133" i="6"/>
  <c r="H1136" i="6"/>
  <c r="I1141" i="6"/>
  <c r="G1143" i="6"/>
  <c r="F1145" i="6"/>
  <c r="H1148" i="6"/>
  <c r="F1157" i="6"/>
  <c r="F1397" i="6"/>
  <c r="H1400" i="6"/>
  <c r="F1409" i="6"/>
  <c r="H1412" i="6"/>
  <c r="F1421" i="6"/>
  <c r="H1424" i="6"/>
  <c r="F1433" i="6"/>
  <c r="H1436" i="6"/>
  <c r="F1445" i="6"/>
  <c r="H1448" i="6"/>
  <c r="F1457" i="6"/>
  <c r="H1460" i="6"/>
  <c r="F1469" i="6"/>
  <c r="H1472" i="6"/>
  <c r="F1481" i="6"/>
  <c r="H1484" i="6"/>
  <c r="F1493" i="6"/>
  <c r="H1496" i="6"/>
  <c r="F1505" i="6"/>
  <c r="H1508" i="6"/>
  <c r="F1517" i="6"/>
  <c r="H1520" i="6"/>
  <c r="F1529" i="6"/>
  <c r="H1532" i="6"/>
  <c r="F1541" i="6"/>
  <c r="H1544" i="6"/>
  <c r="F1553" i="6"/>
  <c r="H1556" i="6"/>
  <c r="F1565" i="6"/>
  <c r="H1568" i="6"/>
  <c r="G1880" i="6"/>
  <c r="F1882" i="6"/>
  <c r="H1885" i="6"/>
  <c r="G1892" i="6"/>
  <c r="F1894" i="6"/>
  <c r="H1897" i="6"/>
  <c r="G1904" i="6"/>
  <c r="F1906" i="6"/>
  <c r="H1909" i="6"/>
  <c r="G1916" i="6"/>
  <c r="F1918" i="6"/>
  <c r="H1921" i="6"/>
  <c r="G1928" i="6"/>
  <c r="F1930" i="6"/>
  <c r="H1933" i="6"/>
  <c r="H2081" i="6"/>
  <c r="H1265" i="6"/>
  <c r="I1270" i="6"/>
  <c r="G1272" i="6"/>
  <c r="F1274" i="6"/>
  <c r="H1277" i="6"/>
  <c r="I1282" i="6"/>
  <c r="G1284" i="6"/>
  <c r="F1286" i="6"/>
  <c r="H1289" i="6"/>
  <c r="I1294" i="6"/>
  <c r="G1296" i="6"/>
  <c r="F1298" i="6"/>
  <c r="H1301" i="6"/>
  <c r="I1306" i="6"/>
  <c r="G1308" i="6"/>
  <c r="F1310" i="6"/>
  <c r="H1313" i="6"/>
  <c r="I1318" i="6"/>
  <c r="G1320" i="6"/>
  <c r="F1322" i="6"/>
  <c r="H1325" i="6"/>
  <c r="G1332" i="6"/>
  <c r="G1344" i="6"/>
  <c r="G1356" i="6"/>
  <c r="G1368" i="6"/>
  <c r="G1380" i="6"/>
  <c r="H1390" i="6"/>
  <c r="F1399" i="6"/>
  <c r="H1402" i="6"/>
  <c r="F1411" i="6"/>
  <c r="H1414" i="6"/>
  <c r="F1423" i="6"/>
  <c r="H1426" i="6"/>
  <c r="F1435" i="6"/>
  <c r="H1438" i="6"/>
  <c r="G1445" i="6"/>
  <c r="F1447" i="6"/>
  <c r="H1450" i="6"/>
  <c r="G1457" i="6"/>
  <c r="F1459" i="6"/>
  <c r="H1462" i="6"/>
  <c r="G1469" i="6"/>
  <c r="F1471" i="6"/>
  <c r="H1474" i="6"/>
  <c r="G1481" i="6"/>
  <c r="F1483" i="6"/>
  <c r="H1486" i="6"/>
  <c r="G1493" i="6"/>
  <c r="F1495" i="6"/>
  <c r="H1880" i="6"/>
  <c r="F1889" i="6"/>
  <c r="H1892" i="6"/>
  <c r="F1901" i="6"/>
  <c r="H1904" i="6"/>
  <c r="F1913" i="6"/>
  <c r="H1916" i="6"/>
  <c r="F1925" i="6"/>
  <c r="H1928" i="6"/>
  <c r="G1940" i="6"/>
  <c r="F1942" i="6"/>
  <c r="H1950" i="6"/>
  <c r="G1962" i="6"/>
  <c r="F1964" i="6"/>
  <c r="H1967" i="6"/>
  <c r="G1974" i="6"/>
  <c r="F1976" i="6"/>
  <c r="H1979" i="6"/>
  <c r="G1986" i="6"/>
  <c r="F1988" i="6"/>
  <c r="H1991" i="6"/>
  <c r="G1998" i="6"/>
  <c r="F2000" i="6"/>
  <c r="H2003" i="6"/>
  <c r="G2010" i="6"/>
  <c r="F2012" i="6"/>
  <c r="G2022" i="6"/>
  <c r="F2024" i="6"/>
  <c r="G2027" i="6"/>
  <c r="F2029" i="6"/>
  <c r="F2034" i="6"/>
  <c r="H2037" i="6"/>
  <c r="G2049" i="6"/>
  <c r="F2051" i="6"/>
  <c r="G2071" i="6"/>
  <c r="F2073" i="6"/>
  <c r="H2076" i="6"/>
  <c r="G2083" i="6"/>
  <c r="F2085" i="6"/>
  <c r="H2088" i="6"/>
  <c r="G2095" i="6"/>
  <c r="F2097" i="6"/>
  <c r="H2100" i="6"/>
  <c r="G2107" i="6"/>
  <c r="F2109" i="6"/>
  <c r="H2112" i="6"/>
  <c r="G2119" i="6"/>
  <c r="F2121" i="6"/>
  <c r="H2124" i="6"/>
  <c r="G2131" i="6"/>
  <c r="F2133" i="6"/>
  <c r="H2136" i="6"/>
  <c r="G2143" i="6"/>
  <c r="F2145" i="6"/>
  <c r="H2148" i="6"/>
  <c r="G2155" i="6"/>
  <c r="G2160" i="6"/>
  <c r="G2165" i="6"/>
  <c r="F2167" i="6"/>
  <c r="H2170" i="6"/>
  <c r="G2177" i="6"/>
  <c r="F2179" i="6"/>
  <c r="H2182" i="6"/>
  <c r="G2189" i="6"/>
  <c r="F2191" i="6"/>
  <c r="H2194" i="6"/>
  <c r="G2201" i="6"/>
  <c r="F2203" i="6"/>
  <c r="H2206" i="6"/>
  <c r="G2213" i="6"/>
  <c r="F2215" i="6"/>
  <c r="H2218" i="6"/>
  <c r="F2227" i="6"/>
  <c r="H2230" i="6"/>
  <c r="G2237" i="6"/>
  <c r="F2239" i="6"/>
  <c r="H2242" i="6"/>
  <c r="G2249" i="6"/>
  <c r="F2251" i="6"/>
  <c r="H2254" i="6"/>
  <c r="G2261" i="6"/>
  <c r="F2263" i="6"/>
  <c r="H2266" i="6"/>
  <c r="G2273" i="6"/>
  <c r="F2275" i="6"/>
  <c r="H2278" i="6"/>
  <c r="G2285" i="6"/>
  <c r="F2287" i="6"/>
  <c r="H2290" i="6"/>
  <c r="G2297" i="6"/>
  <c r="F2299" i="6"/>
  <c r="H2302" i="6"/>
  <c r="G2638" i="6"/>
  <c r="G2662" i="6"/>
  <c r="H2672" i="6"/>
  <c r="H2684" i="6"/>
  <c r="F2679" i="6"/>
  <c r="F2598" i="6"/>
  <c r="I2531" i="6"/>
  <c r="G2378" i="6"/>
  <c r="F2160" i="6"/>
  <c r="H2071" i="6"/>
  <c r="I1815" i="6"/>
  <c r="I1253" i="6"/>
  <c r="G1255" i="6"/>
  <c r="F1257" i="6"/>
  <c r="H1260" i="6"/>
  <c r="I1265" i="6"/>
  <c r="G1267" i="6"/>
  <c r="F1269" i="6"/>
  <c r="H1272" i="6"/>
  <c r="I1277" i="6"/>
  <c r="G1279" i="6"/>
  <c r="F1281" i="6"/>
  <c r="H1284" i="6"/>
  <c r="I1289" i="6"/>
  <c r="G1291" i="6"/>
  <c r="F1293" i="6"/>
  <c r="H1296" i="6"/>
  <c r="I1301" i="6"/>
  <c r="G1303" i="6"/>
  <c r="F1305" i="6"/>
  <c r="H1308" i="6"/>
  <c r="I1313" i="6"/>
  <c r="G1315" i="6"/>
  <c r="F1317" i="6"/>
  <c r="H1320" i="6"/>
  <c r="I1325" i="6"/>
  <c r="G1327" i="6"/>
  <c r="F1329" i="6"/>
  <c r="H1332" i="6"/>
  <c r="G1339" i="6"/>
  <c r="F1341" i="6"/>
  <c r="H1344" i="6"/>
  <c r="G1351" i="6"/>
  <c r="F1353" i="6"/>
  <c r="H1356" i="6"/>
  <c r="G1363" i="6"/>
  <c r="F1365" i="6"/>
  <c r="H1368" i="6"/>
  <c r="G1375" i="6"/>
  <c r="F1377" i="6"/>
  <c r="H1380" i="6"/>
  <c r="G1387" i="6"/>
  <c r="G1392" i="6"/>
  <c r="G1404" i="6"/>
  <c r="G1416" i="6"/>
  <c r="G1428" i="6"/>
  <c r="G1774" i="6"/>
  <c r="G1786" i="6"/>
  <c r="G1798" i="6"/>
  <c r="G1810" i="6"/>
  <c r="G1822" i="6"/>
  <c r="G1834" i="6"/>
  <c r="G1846" i="6"/>
  <c r="G1858" i="6"/>
  <c r="G1870" i="6"/>
  <c r="G1882" i="6"/>
  <c r="H1887" i="6"/>
  <c r="G1894" i="6"/>
  <c r="H1899" i="6"/>
  <c r="G1906" i="6"/>
  <c r="H1911" i="6"/>
  <c r="G1918" i="6"/>
  <c r="H1923" i="6"/>
  <c r="G1930" i="6"/>
  <c r="F1937" i="6"/>
  <c r="H1940" i="6"/>
  <c r="H1945" i="6"/>
  <c r="G1952" i="6"/>
  <c r="F1954" i="6"/>
  <c r="H1957" i="6"/>
  <c r="H1962" i="6"/>
  <c r="H1974" i="6"/>
  <c r="H1986" i="6"/>
  <c r="H1998" i="6"/>
  <c r="H2010" i="6"/>
  <c r="H2022" i="6"/>
  <c r="H2027" i="6"/>
  <c r="G2039" i="6"/>
  <c r="F2041" i="6"/>
  <c r="H2049" i="6"/>
  <c r="F2058" i="6"/>
  <c r="G2061" i="6"/>
  <c r="F2063" i="6"/>
  <c r="G2066" i="6"/>
  <c r="G2078" i="6"/>
  <c r="F2080" i="6"/>
  <c r="H2083" i="6"/>
  <c r="G2090" i="6"/>
  <c r="F2092" i="6"/>
  <c r="H2095" i="6"/>
  <c r="F2104" i="6"/>
  <c r="H2107" i="6"/>
  <c r="F2116" i="6"/>
  <c r="H2119" i="6"/>
  <c r="G2126" i="6"/>
  <c r="F2128" i="6"/>
  <c r="H2131" i="6"/>
  <c r="G2138" i="6"/>
  <c r="F2140" i="6"/>
  <c r="H2143" i="6"/>
  <c r="G2150" i="6"/>
  <c r="F2152" i="6"/>
  <c r="H2155" i="6"/>
  <c r="F2157" i="6"/>
  <c r="H2160" i="6"/>
  <c r="G2172" i="6"/>
  <c r="G2184" i="6"/>
  <c r="G2196" i="6"/>
  <c r="G2208" i="6"/>
  <c r="G2220" i="6"/>
  <c r="F2647" i="6"/>
  <c r="H2650" i="6"/>
  <c r="F2659" i="6"/>
  <c r="H2662" i="6"/>
  <c r="F2671" i="6"/>
  <c r="G2674" i="6"/>
  <c r="G2686" i="6"/>
  <c r="F2649" i="6"/>
  <c r="G2582" i="6"/>
  <c r="I2513" i="6"/>
  <c r="G2300" i="6"/>
  <c r="G2157" i="6"/>
  <c r="F2068" i="6"/>
  <c r="H1815" i="6"/>
  <c r="I1219" i="6"/>
  <c r="G1221" i="6"/>
  <c r="F1223" i="6"/>
  <c r="H1226" i="6"/>
  <c r="F1228" i="6"/>
  <c r="H1231" i="6"/>
  <c r="I1236" i="6"/>
  <c r="G1238" i="6"/>
  <c r="F1240" i="6"/>
  <c r="H1243" i="6"/>
  <c r="I1248" i="6"/>
  <c r="G1250" i="6"/>
  <c r="F1252" i="6"/>
  <c r="H1255" i="6"/>
  <c r="I1260" i="6"/>
  <c r="G1262" i="6"/>
  <c r="F1264" i="6"/>
  <c r="H1267" i="6"/>
  <c r="I1272" i="6"/>
  <c r="G1274" i="6"/>
  <c r="F1276" i="6"/>
  <c r="H1279" i="6"/>
  <c r="I1284" i="6"/>
  <c r="G1286" i="6"/>
  <c r="F1288" i="6"/>
  <c r="H1291" i="6"/>
  <c r="I1296" i="6"/>
  <c r="G1298" i="6"/>
  <c r="F1300" i="6"/>
  <c r="H1303" i="6"/>
  <c r="I1308" i="6"/>
  <c r="G1310" i="6"/>
  <c r="G1615" i="6"/>
  <c r="F1617" i="6"/>
  <c r="H1620" i="6"/>
  <c r="G1627" i="6"/>
  <c r="F1629" i="6"/>
  <c r="H1632" i="6"/>
  <c r="G1639" i="6"/>
  <c r="F1641" i="6"/>
  <c r="H1644" i="6"/>
  <c r="G1651" i="6"/>
  <c r="G1656" i="6"/>
  <c r="G1668" i="6"/>
  <c r="G1680" i="6"/>
  <c r="G1692" i="6"/>
  <c r="G1704" i="6"/>
  <c r="F1711" i="6"/>
  <c r="H1714" i="6"/>
  <c r="F1723" i="6"/>
  <c r="H1726" i="6"/>
  <c r="F1735" i="6"/>
  <c r="H1738" i="6"/>
  <c r="F1747" i="6"/>
  <c r="H1750" i="6"/>
  <c r="F1759" i="6"/>
  <c r="H1762" i="6"/>
  <c r="F1771" i="6"/>
  <c r="H1774" i="6"/>
  <c r="F1783" i="6"/>
  <c r="H1786" i="6"/>
  <c r="F1795" i="6"/>
  <c r="H1798" i="6"/>
  <c r="F1807" i="6"/>
  <c r="H1810" i="6"/>
  <c r="F1819" i="6"/>
  <c r="H1822" i="6"/>
  <c r="F1831" i="6"/>
  <c r="H1834" i="6"/>
  <c r="F1843" i="6"/>
  <c r="H1846" i="6"/>
  <c r="F1855" i="6"/>
  <c r="H1858" i="6"/>
  <c r="F1867" i="6"/>
  <c r="H1870" i="6"/>
  <c r="F1879" i="6"/>
  <c r="H1882" i="6"/>
  <c r="G1889" i="6"/>
  <c r="F1891" i="6"/>
  <c r="H1894" i="6"/>
  <c r="G1901" i="6"/>
  <c r="F1903" i="6"/>
  <c r="H1906" i="6"/>
  <c r="G1913" i="6"/>
  <c r="F1915" i="6"/>
  <c r="H1918" i="6"/>
  <c r="G1925" i="6"/>
  <c r="G1942" i="6"/>
  <c r="F1949" i="6"/>
  <c r="H1952" i="6"/>
  <c r="F1961" i="6"/>
  <c r="G1964" i="6"/>
  <c r="F1966" i="6"/>
  <c r="H1969" i="6"/>
  <c r="G1976" i="6"/>
  <c r="F1978" i="6"/>
  <c r="H1981" i="6"/>
  <c r="G1988" i="6"/>
  <c r="F1990" i="6"/>
  <c r="G2000" i="6"/>
  <c r="F2002" i="6"/>
  <c r="H2005" i="6"/>
  <c r="G2012" i="6"/>
  <c r="F2014" i="6"/>
  <c r="H2017" i="6"/>
  <c r="G2024" i="6"/>
  <c r="G2034" i="6"/>
  <c r="F2036" i="6"/>
  <c r="H2039" i="6"/>
  <c r="G2051" i="6"/>
  <c r="H2061" i="6"/>
  <c r="G2073" i="6"/>
  <c r="F2075" i="6"/>
  <c r="G2085" i="6"/>
  <c r="F2087" i="6"/>
  <c r="G2097" i="6"/>
  <c r="F2099" i="6"/>
  <c r="G2109" i="6"/>
  <c r="F2111" i="6"/>
  <c r="G2121" i="6"/>
  <c r="F2123" i="6"/>
  <c r="G2133" i="6"/>
  <c r="F2135" i="6"/>
  <c r="G2145" i="6"/>
  <c r="F2147" i="6"/>
  <c r="G2167" i="6"/>
  <c r="F2169" i="6"/>
  <c r="H2172" i="6"/>
  <c r="G2179" i="6"/>
  <c r="F2181" i="6"/>
  <c r="H2184" i="6"/>
  <c r="G2191" i="6"/>
  <c r="F2193" i="6"/>
  <c r="H2196" i="6"/>
  <c r="G2203" i="6"/>
  <c r="F2205" i="6"/>
  <c r="H2208" i="6"/>
  <c r="G2652" i="6"/>
  <c r="G2664" i="6"/>
  <c r="H2674" i="6"/>
  <c r="G2681" i="6"/>
  <c r="F2683" i="6"/>
  <c r="H2686" i="6"/>
  <c r="G2693" i="6"/>
  <c r="F2646" i="6"/>
  <c r="F2582" i="6"/>
  <c r="I2501" i="6"/>
  <c r="I2279" i="6"/>
  <c r="I2067" i="6"/>
  <c r="F1814" i="6"/>
  <c r="I1190" i="6"/>
  <c r="G1192" i="6"/>
  <c r="F1194" i="6"/>
  <c r="H1197" i="6"/>
  <c r="I1202" i="6"/>
  <c r="G1204" i="6"/>
  <c r="F1206" i="6"/>
  <c r="H1209" i="6"/>
  <c r="I1214" i="6"/>
  <c r="G1216" i="6"/>
  <c r="F1218" i="6"/>
  <c r="H1221" i="6"/>
  <c r="I1226" i="6"/>
  <c r="I1231" i="6"/>
  <c r="G1233" i="6"/>
  <c r="F1235" i="6"/>
  <c r="H1238" i="6"/>
  <c r="I1243" i="6"/>
  <c r="G1245" i="6"/>
  <c r="F1247" i="6"/>
  <c r="H1250" i="6"/>
  <c r="I1255" i="6"/>
  <c r="G1257" i="6"/>
  <c r="F1259" i="6"/>
  <c r="H1262" i="6"/>
  <c r="I1267" i="6"/>
  <c r="G1269" i="6"/>
  <c r="F1271" i="6"/>
  <c r="H1274" i="6"/>
  <c r="I1279" i="6"/>
  <c r="G1281" i="6"/>
  <c r="F1283" i="6"/>
  <c r="H1286" i="6"/>
  <c r="I1291" i="6"/>
  <c r="G1293" i="6"/>
  <c r="F1295" i="6"/>
  <c r="H1298" i="6"/>
  <c r="I1303" i="6"/>
  <c r="G1305" i="6"/>
  <c r="H1615" i="6"/>
  <c r="H1627" i="6"/>
  <c r="H1639" i="6"/>
  <c r="H1651" i="6"/>
  <c r="F1653" i="6"/>
  <c r="H1656" i="6"/>
  <c r="G1663" i="6"/>
  <c r="F1665" i="6"/>
  <c r="H1668" i="6"/>
  <c r="G1675" i="6"/>
  <c r="F1677" i="6"/>
  <c r="H1680" i="6"/>
  <c r="G1687" i="6"/>
  <c r="F1689" i="6"/>
  <c r="H1692" i="6"/>
  <c r="G1699" i="6"/>
  <c r="F1701" i="6"/>
  <c r="H1704" i="6"/>
  <c r="G1716" i="6"/>
  <c r="G1728" i="6"/>
  <c r="G1740" i="6"/>
  <c r="G1752" i="6"/>
  <c r="G1764" i="6"/>
  <c r="G1776" i="6"/>
  <c r="G1788" i="6"/>
  <c r="G1800" i="6"/>
  <c r="G1812" i="6"/>
  <c r="G1824" i="6"/>
  <c r="G1836" i="6"/>
  <c r="G1848" i="6"/>
  <c r="G1860" i="6"/>
  <c r="G1872" i="6"/>
  <c r="G1884" i="6"/>
  <c r="G1896" i="6"/>
  <c r="G1908" i="6"/>
  <c r="G1920" i="6"/>
  <c r="G1932" i="6"/>
  <c r="G1937" i="6"/>
  <c r="F1939" i="6"/>
  <c r="H1942" i="6"/>
  <c r="H1947" i="6"/>
  <c r="G1954" i="6"/>
  <c r="H1959" i="6"/>
  <c r="H1964" i="6"/>
  <c r="F1973" i="6"/>
  <c r="H1976" i="6"/>
  <c r="F1985" i="6"/>
  <c r="H1988" i="6"/>
  <c r="F1997" i="6"/>
  <c r="H2000" i="6"/>
  <c r="F2009" i="6"/>
  <c r="F2021" i="6"/>
  <c r="H2024" i="6"/>
  <c r="F2026" i="6"/>
  <c r="H2029" i="6"/>
  <c r="H2034" i="6"/>
  <c r="G2046" i="6"/>
  <c r="F2048" i="6"/>
  <c r="H2051" i="6"/>
  <c r="G2058" i="6"/>
  <c r="G2063" i="6"/>
  <c r="F2070" i="6"/>
  <c r="H2073" i="6"/>
  <c r="F2082" i="6"/>
  <c r="H2085" i="6"/>
  <c r="F2094" i="6"/>
  <c r="H2097" i="6"/>
  <c r="F2106" i="6"/>
  <c r="H2109" i="6"/>
  <c r="F2118" i="6"/>
  <c r="H2121" i="6"/>
  <c r="F2130" i="6"/>
  <c r="H2133" i="6"/>
  <c r="F2142" i="6"/>
  <c r="H2145" i="6"/>
  <c r="F2154" i="6"/>
  <c r="F2159" i="6"/>
  <c r="G2162" i="6"/>
  <c r="F2164" i="6"/>
  <c r="H2167" i="6"/>
  <c r="G2174" i="6"/>
  <c r="F2176" i="6"/>
  <c r="H2179" i="6"/>
  <c r="G2186" i="6"/>
  <c r="F2188" i="6"/>
  <c r="H2191" i="6"/>
  <c r="G2198" i="6"/>
  <c r="F2200" i="6"/>
  <c r="H2203" i="6"/>
  <c r="F2469" i="6"/>
  <c r="H2472" i="6"/>
  <c r="G2479" i="6"/>
  <c r="H2484" i="6"/>
  <c r="H2520" i="6"/>
  <c r="F2529" i="6"/>
  <c r="F2613" i="6"/>
  <c r="H2616" i="6"/>
  <c r="G2623" i="6"/>
  <c r="F2625" i="6"/>
  <c r="H2628" i="6"/>
  <c r="G2635" i="6"/>
  <c r="F2637" i="6"/>
  <c r="H2640" i="6"/>
  <c r="G2647" i="6"/>
  <c r="H2652" i="6"/>
  <c r="G2659" i="6"/>
  <c r="F2661" i="6"/>
  <c r="H2664" i="6"/>
  <c r="G2671" i="6"/>
  <c r="G2676" i="6"/>
  <c r="G2688" i="6"/>
  <c r="I2645" i="6"/>
  <c r="G2580" i="6"/>
  <c r="H2471" i="6"/>
  <c r="I2351" i="6"/>
  <c r="H2279" i="6"/>
  <c r="G2127" i="6"/>
  <c r="F2046" i="6"/>
  <c r="F1744" i="6"/>
  <c r="F1475" i="6"/>
  <c r="F1487" i="6"/>
  <c r="F1547" i="6"/>
  <c r="F1571" i="6"/>
  <c r="G1581" i="6"/>
  <c r="F1583" i="6"/>
  <c r="G1593" i="6"/>
  <c r="F1607" i="6"/>
  <c r="G1617" i="6"/>
  <c r="F1619" i="6"/>
  <c r="G1629" i="6"/>
  <c r="F1631" i="6"/>
  <c r="G1641" i="6"/>
  <c r="F1643" i="6"/>
  <c r="G1658" i="6"/>
  <c r="F1660" i="6"/>
  <c r="H1663" i="6"/>
  <c r="G1670" i="6"/>
  <c r="F1672" i="6"/>
  <c r="H1675" i="6"/>
  <c r="G1682" i="6"/>
  <c r="F1684" i="6"/>
  <c r="H1687" i="6"/>
  <c r="G1694" i="6"/>
  <c r="F1696" i="6"/>
  <c r="H1699" i="6"/>
  <c r="G1706" i="6"/>
  <c r="G1711" i="6"/>
  <c r="F1713" i="6"/>
  <c r="H1716" i="6"/>
  <c r="G1723" i="6"/>
  <c r="F1725" i="6"/>
  <c r="H1728" i="6"/>
  <c r="G1735" i="6"/>
  <c r="F1737" i="6"/>
  <c r="H1740" i="6"/>
  <c r="G1747" i="6"/>
  <c r="F1749" i="6"/>
  <c r="H1752" i="6"/>
  <c r="G1759" i="6"/>
  <c r="F1761" i="6"/>
  <c r="H1764" i="6"/>
  <c r="G1771" i="6"/>
  <c r="F1773" i="6"/>
  <c r="H1776" i="6"/>
  <c r="G1783" i="6"/>
  <c r="F1785" i="6"/>
  <c r="H1788" i="6"/>
  <c r="G1795" i="6"/>
  <c r="F1797" i="6"/>
  <c r="H1800" i="6"/>
  <c r="G1807" i="6"/>
  <c r="F1809" i="6"/>
  <c r="H1812" i="6"/>
  <c r="G1819" i="6"/>
  <c r="F1821" i="6"/>
  <c r="H1824" i="6"/>
  <c r="G1831" i="6"/>
  <c r="F1833" i="6"/>
  <c r="H1836" i="6"/>
  <c r="G1843" i="6"/>
  <c r="F1845" i="6"/>
  <c r="H1848" i="6"/>
  <c r="G1855" i="6"/>
  <c r="F1857" i="6"/>
  <c r="H1860" i="6"/>
  <c r="G1867" i="6"/>
  <c r="F1869" i="6"/>
  <c r="H1872" i="6"/>
  <c r="G1879" i="6"/>
  <c r="F1881" i="6"/>
  <c r="H1884" i="6"/>
  <c r="G1891" i="6"/>
  <c r="F1893" i="6"/>
  <c r="H1896" i="6"/>
  <c r="G1903" i="6"/>
  <c r="F1905" i="6"/>
  <c r="H1908" i="6"/>
  <c r="G1915" i="6"/>
  <c r="F1917" i="6"/>
  <c r="H1920" i="6"/>
  <c r="G1927" i="6"/>
  <c r="F1929" i="6"/>
  <c r="H1932" i="6"/>
  <c r="H2063" i="6"/>
  <c r="G2147" i="6"/>
  <c r="H2157" i="6"/>
  <c r="G2277" i="6"/>
  <c r="G2409" i="6"/>
  <c r="H2623" i="6"/>
  <c r="H2635" i="6"/>
  <c r="F2644" i="6"/>
  <c r="H2647" i="6"/>
  <c r="G2654" i="6"/>
  <c r="H2659" i="6"/>
  <c r="H2671" i="6"/>
  <c r="F2673" i="6"/>
  <c r="H2676" i="6"/>
  <c r="G2683" i="6"/>
  <c r="F2685" i="6"/>
  <c r="H2688" i="6"/>
  <c r="H2639" i="6"/>
  <c r="G2574" i="6"/>
  <c r="G2469" i="6"/>
  <c r="H2351" i="6"/>
  <c r="G2276" i="6"/>
  <c r="H2015" i="6"/>
  <c r="F1708" i="6"/>
  <c r="H1163" i="6"/>
  <c r="I1168" i="6"/>
  <c r="G1170" i="6"/>
  <c r="F1172" i="6"/>
  <c r="H1175" i="6"/>
  <c r="I1180" i="6"/>
  <c r="G1182" i="6"/>
  <c r="F1184" i="6"/>
  <c r="H1187" i="6"/>
  <c r="I1192" i="6"/>
  <c r="G1194" i="6"/>
  <c r="F1196" i="6"/>
  <c r="H1199" i="6"/>
  <c r="I1204" i="6"/>
  <c r="G1206" i="6"/>
  <c r="F1208" i="6"/>
  <c r="H1211" i="6"/>
  <c r="I1216" i="6"/>
  <c r="G1218" i="6"/>
  <c r="F1220" i="6"/>
  <c r="H1223" i="6"/>
  <c r="H1228" i="6"/>
  <c r="I1233" i="6"/>
  <c r="G1235" i="6"/>
  <c r="F1237" i="6"/>
  <c r="H1240" i="6"/>
  <c r="I1245" i="6"/>
  <c r="G1247" i="6"/>
  <c r="F1249" i="6"/>
  <c r="H1252" i="6"/>
  <c r="I1257" i="6"/>
  <c r="G1259" i="6"/>
  <c r="F1261" i="6"/>
  <c r="F1321" i="6"/>
  <c r="H1449" i="6"/>
  <c r="F1458" i="6"/>
  <c r="H1461" i="6"/>
  <c r="H1473" i="6"/>
  <c r="F1482" i="6"/>
  <c r="H1497" i="6"/>
  <c r="H1509" i="6"/>
  <c r="F1518" i="6"/>
  <c r="H1521" i="6"/>
  <c r="F1530" i="6"/>
  <c r="H1533" i="6"/>
  <c r="F1542" i="6"/>
  <c r="H1545" i="6"/>
  <c r="F1554" i="6"/>
  <c r="H1557" i="6"/>
  <c r="F1566" i="6"/>
  <c r="H1569" i="6"/>
  <c r="F1578" i="6"/>
  <c r="H1581" i="6"/>
  <c r="F1590" i="6"/>
  <c r="H1593" i="6"/>
  <c r="F1602" i="6"/>
  <c r="H1605" i="6"/>
  <c r="F1614" i="6"/>
  <c r="H1617" i="6"/>
  <c r="F1626" i="6"/>
  <c r="H1629" i="6"/>
  <c r="F1638" i="6"/>
  <c r="H1641" i="6"/>
  <c r="F1650" i="6"/>
  <c r="G1653" i="6"/>
  <c r="F1655" i="6"/>
  <c r="G1665" i="6"/>
  <c r="F1667" i="6"/>
  <c r="G1677" i="6"/>
  <c r="F1679" i="6"/>
  <c r="G1689" i="6"/>
  <c r="F1691" i="6"/>
  <c r="G1701" i="6"/>
  <c r="F1703" i="6"/>
  <c r="H1711" i="6"/>
  <c r="G1718" i="6"/>
  <c r="F1720" i="6"/>
  <c r="H1723" i="6"/>
  <c r="G1730" i="6"/>
  <c r="F1732" i="6"/>
  <c r="H1735" i="6"/>
  <c r="G1742" i="6"/>
  <c r="H1747" i="6"/>
  <c r="G1754" i="6"/>
  <c r="F1756" i="6"/>
  <c r="H1759" i="6"/>
  <c r="H1771" i="6"/>
  <c r="H1783" i="6"/>
  <c r="H1795" i="6"/>
  <c r="H1807" i="6"/>
  <c r="H1819" i="6"/>
  <c r="H1831" i="6"/>
  <c r="H1843" i="6"/>
  <c r="H1855" i="6"/>
  <c r="H1867" i="6"/>
  <c r="F2050" i="6"/>
  <c r="F2072" i="6"/>
  <c r="H2099" i="6"/>
  <c r="H2147" i="6"/>
  <c r="F2226" i="6"/>
  <c r="F2262" i="6"/>
  <c r="H2277" i="6"/>
  <c r="H2301" i="6"/>
  <c r="F2370" i="6"/>
  <c r="F2418" i="6"/>
  <c r="H2421" i="6"/>
  <c r="F2430" i="6"/>
  <c r="G2433" i="6"/>
  <c r="F2435" i="6"/>
  <c r="G2445" i="6"/>
  <c r="F2447" i="6"/>
  <c r="G2457" i="6"/>
  <c r="F2459" i="6"/>
  <c r="F2471" i="6"/>
  <c r="G2481" i="6"/>
  <c r="F2483" i="6"/>
  <c r="G2493" i="6"/>
  <c r="F2495" i="6"/>
  <c r="G2505" i="6"/>
  <c r="F2507" i="6"/>
  <c r="G2517" i="6"/>
  <c r="F2519" i="6"/>
  <c r="G2529" i="6"/>
  <c r="F2531" i="6"/>
  <c r="G2541" i="6"/>
  <c r="F2543" i="6"/>
  <c r="G2553" i="6"/>
  <c r="F2555" i="6"/>
  <c r="G2565" i="6"/>
  <c r="F2567" i="6"/>
  <c r="G2577" i="6"/>
  <c r="F2579" i="6"/>
  <c r="G2589" i="6"/>
  <c r="F2591" i="6"/>
  <c r="G2601" i="6"/>
  <c r="F2603" i="6"/>
  <c r="G2613" i="6"/>
  <c r="F2615" i="6"/>
  <c r="G2625" i="6"/>
  <c r="F2627" i="6"/>
  <c r="F2639" i="6"/>
  <c r="G2649" i="6"/>
  <c r="F2651" i="6"/>
  <c r="G2661" i="6"/>
  <c r="F2663" i="6"/>
  <c r="G2678" i="6"/>
  <c r="F2680" i="6"/>
  <c r="H2683" i="6"/>
  <c r="G2690" i="6"/>
  <c r="F2692" i="6"/>
  <c r="G2639" i="6"/>
  <c r="F2574" i="6"/>
  <c r="F2444" i="6"/>
  <c r="F2348" i="6"/>
  <c r="G2234" i="6"/>
  <c r="I2012" i="6"/>
  <c r="H1194" i="6"/>
  <c r="I1199" i="6"/>
  <c r="G1201" i="6"/>
  <c r="F1203" i="6"/>
  <c r="H1206" i="6"/>
  <c r="I1211" i="6"/>
  <c r="G1213" i="6"/>
  <c r="F1215" i="6"/>
  <c r="H1218" i="6"/>
  <c r="I1223" i="6"/>
  <c r="G1225" i="6"/>
  <c r="I1228" i="6"/>
  <c r="G1230" i="6"/>
  <c r="F1232" i="6"/>
  <c r="H1235" i="6"/>
  <c r="I1240" i="6"/>
  <c r="G1242" i="6"/>
  <c r="F1244" i="6"/>
  <c r="H1247" i="6"/>
  <c r="I1324" i="6"/>
  <c r="H1343" i="6"/>
  <c r="H1367" i="6"/>
  <c r="G1487" i="6"/>
  <c r="G1499" i="6"/>
  <c r="G1511" i="6"/>
  <c r="G1523" i="6"/>
  <c r="G1535" i="6"/>
  <c r="G1547" i="6"/>
  <c r="G1559" i="6"/>
  <c r="G1571" i="6"/>
  <c r="F1573" i="6"/>
  <c r="G1583" i="6"/>
  <c r="F1585" i="6"/>
  <c r="G1595" i="6"/>
  <c r="F1597" i="6"/>
  <c r="G1607" i="6"/>
  <c r="F1609" i="6"/>
  <c r="G1619" i="6"/>
  <c r="G1631" i="6"/>
  <c r="G1643" i="6"/>
  <c r="H1653" i="6"/>
  <c r="F1662" i="6"/>
  <c r="H1665" i="6"/>
  <c r="F1674" i="6"/>
  <c r="H1677" i="6"/>
  <c r="F1686" i="6"/>
  <c r="H1689" i="6"/>
  <c r="F1698" i="6"/>
  <c r="H1701" i="6"/>
  <c r="G1713" i="6"/>
  <c r="F1715" i="6"/>
  <c r="G1725" i="6"/>
  <c r="F1727" i="6"/>
  <c r="G1737" i="6"/>
  <c r="F1739" i="6"/>
  <c r="G1749" i="6"/>
  <c r="F1751" i="6"/>
  <c r="G1761" i="6"/>
  <c r="F1763" i="6"/>
  <c r="G1773" i="6"/>
  <c r="F1775" i="6"/>
  <c r="G1785" i="6"/>
  <c r="F1787" i="6"/>
  <c r="G1797" i="6"/>
  <c r="F1799" i="6"/>
  <c r="G1809" i="6"/>
  <c r="F1811" i="6"/>
  <c r="G1821" i="6"/>
  <c r="F1823" i="6"/>
  <c r="G1833" i="6"/>
  <c r="F1835" i="6"/>
  <c r="G1845" i="6"/>
  <c r="F1847" i="6"/>
  <c r="G1857" i="6"/>
  <c r="F1859" i="6"/>
  <c r="G1869" i="6"/>
  <c r="F1871" i="6"/>
  <c r="F1907" i="6"/>
  <c r="G1968" i="6"/>
  <c r="G2219" i="6"/>
  <c r="G2255" i="6"/>
  <c r="G2315" i="6"/>
  <c r="G2327" i="6"/>
  <c r="G2339" i="6"/>
  <c r="G2351" i="6"/>
  <c r="G2363" i="6"/>
  <c r="G2375" i="6"/>
  <c r="G2387" i="6"/>
  <c r="G2399" i="6"/>
  <c r="G2411" i="6"/>
  <c r="G2423" i="6"/>
  <c r="H2433" i="6"/>
  <c r="F2442" i="6"/>
  <c r="H2445" i="6"/>
  <c r="F2454" i="6"/>
  <c r="H2457" i="6"/>
  <c r="F2466" i="6"/>
  <c r="H2469" i="6"/>
  <c r="F2478" i="6"/>
  <c r="H2481" i="6"/>
  <c r="F2490" i="6"/>
  <c r="H2493" i="6"/>
  <c r="F2502" i="6"/>
  <c r="H2505" i="6"/>
  <c r="F2514" i="6"/>
  <c r="H2517" i="6"/>
  <c r="F2526" i="6"/>
  <c r="H2529" i="6"/>
  <c r="H2541" i="6"/>
  <c r="F2550" i="6"/>
  <c r="H2553" i="6"/>
  <c r="F2562" i="6"/>
  <c r="H2565" i="6"/>
  <c r="H2577" i="6"/>
  <c r="F2586" i="6"/>
  <c r="H2589" i="6"/>
  <c r="H2601" i="6"/>
  <c r="F2610" i="6"/>
  <c r="H2613" i="6"/>
  <c r="F2622" i="6"/>
  <c r="H2625" i="6"/>
  <c r="F2634" i="6"/>
  <c r="H2637" i="6"/>
  <c r="H2649" i="6"/>
  <c r="G2637" i="6"/>
  <c r="I2558" i="6"/>
  <c r="I2435" i="6"/>
  <c r="G2346" i="6"/>
  <c r="F2234" i="6"/>
  <c r="I2117" i="6"/>
  <c r="H2012" i="6"/>
  <c r="H1698" i="6"/>
  <c r="I1182" i="6"/>
  <c r="F1186" i="6"/>
  <c r="H1189" i="6"/>
  <c r="I1194" i="6"/>
  <c r="G1196" i="6"/>
  <c r="F1198" i="6"/>
  <c r="H1201" i="6"/>
  <c r="I1206" i="6"/>
  <c r="G1208" i="6"/>
  <c r="F1210" i="6"/>
  <c r="H1213" i="6"/>
  <c r="I1218" i="6"/>
  <c r="H1439" i="6"/>
  <c r="F1448" i="6"/>
  <c r="H1451" i="6"/>
  <c r="F1460" i="6"/>
  <c r="H1463" i="6"/>
  <c r="F1472" i="6"/>
  <c r="H1475" i="6"/>
  <c r="F1484" i="6"/>
  <c r="H1487" i="6"/>
  <c r="F1496" i="6"/>
  <c r="H1499" i="6"/>
  <c r="G1506" i="6"/>
  <c r="F1508" i="6"/>
  <c r="H1511" i="6"/>
  <c r="G1518" i="6"/>
  <c r="F1520" i="6"/>
  <c r="H1523" i="6"/>
  <c r="G1530" i="6"/>
  <c r="F1532" i="6"/>
  <c r="H1535" i="6"/>
  <c r="G1542" i="6"/>
  <c r="F1544" i="6"/>
  <c r="H1547" i="6"/>
  <c r="G1554" i="6"/>
  <c r="F1556" i="6"/>
  <c r="H1559" i="6"/>
  <c r="G1566" i="6"/>
  <c r="F1568" i="6"/>
  <c r="H1571" i="6"/>
  <c r="G1578" i="6"/>
  <c r="F1580" i="6"/>
  <c r="H1583" i="6"/>
  <c r="G1590" i="6"/>
  <c r="F1592" i="6"/>
  <c r="H1595" i="6"/>
  <c r="G1602" i="6"/>
  <c r="F1604" i="6"/>
  <c r="H1607" i="6"/>
  <c r="G1614" i="6"/>
  <c r="F1616" i="6"/>
  <c r="H1619" i="6"/>
  <c r="G1626" i="6"/>
  <c r="F1628" i="6"/>
  <c r="H1631" i="6"/>
  <c r="G1638" i="6"/>
  <c r="F1640" i="6"/>
  <c r="H1643" i="6"/>
  <c r="G1650" i="6"/>
  <c r="G1655" i="6"/>
  <c r="F1657" i="6"/>
  <c r="G1667" i="6"/>
  <c r="F1669" i="6"/>
  <c r="G1679" i="6"/>
  <c r="F1681" i="6"/>
  <c r="G1691" i="6"/>
  <c r="F1693" i="6"/>
  <c r="G1703" i="6"/>
  <c r="F1705" i="6"/>
  <c r="F1710" i="6"/>
  <c r="H1713" i="6"/>
  <c r="F1722" i="6"/>
  <c r="H1725" i="6"/>
  <c r="F1734" i="6"/>
  <c r="H1737" i="6"/>
  <c r="F1746" i="6"/>
  <c r="H1749" i="6"/>
  <c r="F1758" i="6"/>
  <c r="H1761" i="6"/>
  <c r="F1770" i="6"/>
  <c r="H1833" i="6"/>
  <c r="H1845" i="6"/>
  <c r="F1878" i="6"/>
  <c r="H1893" i="6"/>
  <c r="H1917" i="6"/>
  <c r="H1968" i="6"/>
  <c r="G1987" i="6"/>
  <c r="G2023" i="6"/>
  <c r="G2132" i="6"/>
  <c r="H2137" i="6"/>
  <c r="F2146" i="6"/>
  <c r="H2231" i="6"/>
  <c r="F2240" i="6"/>
  <c r="H2243" i="6"/>
  <c r="F2252" i="6"/>
  <c r="H2255" i="6"/>
  <c r="F2264" i="6"/>
  <c r="H2267" i="6"/>
  <c r="F2276" i="6"/>
  <c r="F2288" i="6"/>
  <c r="H2291" i="6"/>
  <c r="F2300" i="6"/>
  <c r="H2303" i="6"/>
  <c r="G2310" i="6"/>
  <c r="G2322" i="6"/>
  <c r="F2324" i="6"/>
  <c r="H2327" i="6"/>
  <c r="G2334" i="6"/>
  <c r="H2339" i="6"/>
  <c r="G2358" i="6"/>
  <c r="F2360" i="6"/>
  <c r="H2363" i="6"/>
  <c r="G2370" i="6"/>
  <c r="F2372" i="6"/>
  <c r="H2375" i="6"/>
  <c r="G2382" i="6"/>
  <c r="F2384" i="6"/>
  <c r="H2387" i="6"/>
  <c r="G2394" i="6"/>
  <c r="F2396" i="6"/>
  <c r="H2399" i="6"/>
  <c r="G2406" i="6"/>
  <c r="F2408" i="6"/>
  <c r="H2411" i="6"/>
  <c r="G2418" i="6"/>
  <c r="F2420" i="6"/>
  <c r="H2423" i="6"/>
  <c r="G2430" i="6"/>
  <c r="G2435" i="6"/>
  <c r="F2437" i="6"/>
  <c r="G2447" i="6"/>
  <c r="F2449" i="6"/>
  <c r="G2459" i="6"/>
  <c r="F2461" i="6"/>
  <c r="G2471" i="6"/>
  <c r="F2473" i="6"/>
  <c r="G2483" i="6"/>
  <c r="F2485" i="6"/>
  <c r="G2495" i="6"/>
  <c r="F2497" i="6"/>
  <c r="G2507" i="6"/>
  <c r="F2509" i="6"/>
  <c r="G2519" i="6"/>
  <c r="F2521" i="6"/>
  <c r="G2531" i="6"/>
  <c r="F2533" i="6"/>
  <c r="G2543" i="6"/>
  <c r="F2545" i="6"/>
  <c r="G2555" i="6"/>
  <c r="F2557" i="6"/>
  <c r="G2567" i="6"/>
  <c r="F2569" i="6"/>
  <c r="G2579" i="6"/>
  <c r="F2581" i="6"/>
  <c r="G2591" i="6"/>
  <c r="F2593" i="6"/>
  <c r="G2603" i="6"/>
  <c r="F2605" i="6"/>
  <c r="G2615" i="6"/>
  <c r="G2627" i="6"/>
  <c r="F2636" i="6"/>
  <c r="G2558" i="6"/>
  <c r="G2432" i="6"/>
  <c r="F2336" i="6"/>
  <c r="H2219" i="6"/>
  <c r="H1993" i="6"/>
  <c r="G1605" i="6"/>
  <c r="G1340" i="6"/>
  <c r="H1506" i="6"/>
  <c r="H1518" i="6"/>
  <c r="H1530" i="6"/>
  <c r="H1542" i="6"/>
  <c r="H1554" i="6"/>
  <c r="H1566" i="6"/>
  <c r="G1727" i="6"/>
  <c r="G1763" i="6"/>
  <c r="G1787" i="6"/>
  <c r="G1907" i="6"/>
  <c r="H2108" i="6"/>
  <c r="G2156" i="6"/>
  <c r="H2310" i="6"/>
  <c r="H2322" i="6"/>
  <c r="H2334" i="6"/>
  <c r="H2346" i="6"/>
  <c r="H2358" i="6"/>
  <c r="H2370" i="6"/>
  <c r="H2382" i="6"/>
  <c r="H2394" i="6"/>
  <c r="H2406" i="6"/>
  <c r="H2418" i="6"/>
  <c r="H2430" i="6"/>
  <c r="H2435" i="6"/>
  <c r="G2442" i="6"/>
  <c r="H2447" i="6"/>
  <c r="G2454" i="6"/>
  <c r="F2456" i="6"/>
  <c r="H2459" i="6"/>
  <c r="G2466" i="6"/>
  <c r="F2468" i="6"/>
  <c r="G2478" i="6"/>
  <c r="F2480" i="6"/>
  <c r="H2483" i="6"/>
  <c r="G2490" i="6"/>
  <c r="F2492" i="6"/>
  <c r="H2495" i="6"/>
  <c r="G2502" i="6"/>
  <c r="F2504" i="6"/>
  <c r="H2507" i="6"/>
  <c r="G2514" i="6"/>
  <c r="F2516" i="6"/>
  <c r="H2519" i="6"/>
  <c r="G2526" i="6"/>
  <c r="F2528" i="6"/>
  <c r="H2531" i="6"/>
  <c r="F2540" i="6"/>
  <c r="H2543" i="6"/>
  <c r="G2550" i="6"/>
  <c r="H2555" i="6"/>
  <c r="G2562" i="6"/>
  <c r="F2564" i="6"/>
  <c r="H2567" i="6"/>
  <c r="F2576" i="6"/>
  <c r="H2579" i="6"/>
  <c r="G2586" i="6"/>
  <c r="F2588" i="6"/>
  <c r="H2591" i="6"/>
  <c r="F2600" i="6"/>
  <c r="H2603" i="6"/>
  <c r="G2610" i="6"/>
  <c r="F2612" i="6"/>
  <c r="G2622" i="6"/>
  <c r="F2624" i="6"/>
  <c r="H2627" i="6"/>
  <c r="G2634" i="6"/>
  <c r="G2687" i="6"/>
  <c r="F2618" i="6"/>
  <c r="F2552" i="6"/>
  <c r="F2432" i="6"/>
  <c r="I2315" i="6"/>
  <c r="F2216" i="6"/>
  <c r="G2114" i="6"/>
  <c r="I1952" i="6"/>
  <c r="I1595" i="6"/>
  <c r="G1311" i="6"/>
  <c r="F1313" i="6"/>
  <c r="H1316" i="6"/>
  <c r="I1321" i="6"/>
  <c r="G1323" i="6"/>
  <c r="F1325" i="6"/>
  <c r="H1328" i="6"/>
  <c r="F1337" i="6"/>
  <c r="H1340" i="6"/>
  <c r="F1349" i="6"/>
  <c r="H1352" i="6"/>
  <c r="F1361" i="6"/>
  <c r="H1364" i="6"/>
  <c r="F1373" i="6"/>
  <c r="H1376" i="6"/>
  <c r="F1385" i="6"/>
  <c r="H1388" i="6"/>
  <c r="F1390" i="6"/>
  <c r="H1393" i="6"/>
  <c r="G1400" i="6"/>
  <c r="F1402" i="6"/>
  <c r="H1405" i="6"/>
  <c r="G1412" i="6"/>
  <c r="F1414" i="6"/>
  <c r="H1417" i="6"/>
  <c r="G1424" i="6"/>
  <c r="F1426" i="6"/>
  <c r="H1429" i="6"/>
  <c r="G1436" i="6"/>
  <c r="F1438" i="6"/>
  <c r="H1441" i="6"/>
  <c r="G1448" i="6"/>
  <c r="F1450" i="6"/>
  <c r="H1453" i="6"/>
  <c r="G1460" i="6"/>
  <c r="F1462" i="6"/>
  <c r="H1465" i="6"/>
  <c r="G1472" i="6"/>
  <c r="F1474" i="6"/>
  <c r="H1477" i="6"/>
  <c r="G1484" i="6"/>
  <c r="F1486" i="6"/>
  <c r="H1489" i="6"/>
  <c r="G1496" i="6"/>
  <c r="F1498" i="6"/>
  <c r="H1501" i="6"/>
  <c r="G1508" i="6"/>
  <c r="F1510" i="6"/>
  <c r="H1513" i="6"/>
  <c r="G1520" i="6"/>
  <c r="F1522" i="6"/>
  <c r="H1525" i="6"/>
  <c r="G1532" i="6"/>
  <c r="F1534" i="6"/>
  <c r="H1537" i="6"/>
  <c r="G1544" i="6"/>
  <c r="F1546" i="6"/>
  <c r="H1549" i="6"/>
  <c r="G1556" i="6"/>
  <c r="F1558" i="6"/>
  <c r="H1561" i="6"/>
  <c r="G1568" i="6"/>
  <c r="F1570" i="6"/>
  <c r="H1573" i="6"/>
  <c r="G1580" i="6"/>
  <c r="F1582" i="6"/>
  <c r="H1585" i="6"/>
  <c r="G1592" i="6"/>
  <c r="F1594" i="6"/>
  <c r="H1597" i="6"/>
  <c r="H1715" i="6"/>
  <c r="G2216" i="6"/>
  <c r="F2218" i="6"/>
  <c r="H2221" i="6"/>
  <c r="G2228" i="6"/>
  <c r="F2230" i="6"/>
  <c r="H2233" i="6"/>
  <c r="G2240" i="6"/>
  <c r="F2242" i="6"/>
  <c r="H2245" i="6"/>
  <c r="G2252" i="6"/>
  <c r="F2254" i="6"/>
  <c r="H2257" i="6"/>
  <c r="G2264" i="6"/>
  <c r="F2266" i="6"/>
  <c r="H2269" i="6"/>
  <c r="F2278" i="6"/>
  <c r="H2281" i="6"/>
  <c r="G2288" i="6"/>
  <c r="F2290" i="6"/>
  <c r="H2293" i="6"/>
  <c r="F2302" i="6"/>
  <c r="H2305" i="6"/>
  <c r="F2314" i="6"/>
  <c r="H2317" i="6"/>
  <c r="G2324" i="6"/>
  <c r="F2326" i="6"/>
  <c r="H2329" i="6"/>
  <c r="G2336" i="6"/>
  <c r="F2338" i="6"/>
  <c r="H2341" i="6"/>
  <c r="G2348" i="6"/>
  <c r="F2350" i="6"/>
  <c r="H2353" i="6"/>
  <c r="G2360" i="6"/>
  <c r="F2362" i="6"/>
  <c r="H2365" i="6"/>
  <c r="G2372" i="6"/>
  <c r="F2374" i="6"/>
  <c r="H2377" i="6"/>
  <c r="G2384" i="6"/>
  <c r="F2386" i="6"/>
  <c r="H2389" i="6"/>
  <c r="G2396" i="6"/>
  <c r="F2398" i="6"/>
  <c r="H2401" i="6"/>
  <c r="G2408" i="6"/>
  <c r="F2410" i="6"/>
  <c r="H2413" i="6"/>
  <c r="G2420" i="6"/>
  <c r="F2422" i="6"/>
  <c r="H2425" i="6"/>
  <c r="H2514" i="6"/>
  <c r="H2526" i="6"/>
  <c r="H2538" i="6"/>
  <c r="H2550" i="6"/>
  <c r="H2562" i="6"/>
  <c r="H2574" i="6"/>
  <c r="H2586" i="6"/>
  <c r="H2598" i="6"/>
  <c r="H2610" i="6"/>
  <c r="H2687" i="6"/>
  <c r="I2615" i="6"/>
  <c r="F2547" i="6"/>
  <c r="I2423" i="6"/>
  <c r="H2315" i="6"/>
  <c r="I2171" i="6"/>
  <c r="G2102" i="6"/>
  <c r="H1930" i="6"/>
  <c r="F1595" i="6"/>
  <c r="G1955" i="6"/>
  <c r="F1962" i="6"/>
  <c r="H1965" i="6"/>
  <c r="F1974" i="6"/>
  <c r="H1977" i="6"/>
  <c r="F1986" i="6"/>
  <c r="H1989" i="6"/>
  <c r="F1998" i="6"/>
  <c r="H2001" i="6"/>
  <c r="F2010" i="6"/>
  <c r="H2013" i="6"/>
  <c r="F2022" i="6"/>
  <c r="G2025" i="6"/>
  <c r="F2027" i="6"/>
  <c r="G2047" i="6"/>
  <c r="F2049" i="6"/>
  <c r="H2052" i="6"/>
  <c r="G2059" i="6"/>
  <c r="G2064" i="6"/>
  <c r="F2071" i="6"/>
  <c r="H2074" i="6"/>
  <c r="F2083" i="6"/>
  <c r="H2086" i="6"/>
  <c r="F2095" i="6"/>
  <c r="H2098" i="6"/>
  <c r="F2107" i="6"/>
  <c r="H2110" i="6"/>
  <c r="F2119" i="6"/>
  <c r="H2122" i="6"/>
  <c r="F2131" i="6"/>
  <c r="H2134" i="6"/>
  <c r="F2143" i="6"/>
  <c r="H2146" i="6"/>
  <c r="F2155" i="6"/>
  <c r="G2158" i="6"/>
  <c r="H2168" i="6"/>
  <c r="H2180" i="6"/>
  <c r="H2192" i="6"/>
  <c r="H2204" i="6"/>
  <c r="F2213" i="6"/>
  <c r="H2216" i="6"/>
  <c r="F2225" i="6"/>
  <c r="H2228" i="6"/>
  <c r="F2237" i="6"/>
  <c r="H2240" i="6"/>
  <c r="F2249" i="6"/>
  <c r="H2252" i="6"/>
  <c r="F2261" i="6"/>
  <c r="H2264" i="6"/>
  <c r="F2273" i="6"/>
  <c r="H2276" i="6"/>
  <c r="F2285" i="6"/>
  <c r="H2288" i="6"/>
  <c r="F2297" i="6"/>
  <c r="H2300" i="6"/>
  <c r="F2309" i="6"/>
  <c r="H2312" i="6"/>
  <c r="F2321" i="6"/>
  <c r="H2324" i="6"/>
  <c r="F2333" i="6"/>
  <c r="H2336" i="6"/>
  <c r="F2345" i="6"/>
  <c r="H2348" i="6"/>
  <c r="F2357" i="6"/>
  <c r="H2360" i="6"/>
  <c r="F2369" i="6"/>
  <c r="H2372" i="6"/>
  <c r="F2381" i="6"/>
  <c r="H2384" i="6"/>
  <c r="F2393" i="6"/>
  <c r="H2396" i="6"/>
  <c r="F2405" i="6"/>
  <c r="H2408" i="6"/>
  <c r="F2417" i="6"/>
  <c r="F2429" i="6"/>
  <c r="F2434" i="6"/>
  <c r="H2437" i="6"/>
  <c r="G2444" i="6"/>
  <c r="F2446" i="6"/>
  <c r="H2449" i="6"/>
  <c r="G2456" i="6"/>
  <c r="F2458" i="6"/>
  <c r="H2461" i="6"/>
  <c r="G2468" i="6"/>
  <c r="F2470" i="6"/>
  <c r="H2473" i="6"/>
  <c r="G2480" i="6"/>
  <c r="F2482" i="6"/>
  <c r="H2485" i="6"/>
  <c r="G2492" i="6"/>
  <c r="F2494" i="6"/>
  <c r="H2497" i="6"/>
  <c r="H2615" i="6"/>
  <c r="G2538" i="6"/>
  <c r="H2420" i="6"/>
  <c r="G2312" i="6"/>
  <c r="H2171" i="6"/>
  <c r="F2084" i="6"/>
  <c r="F1927" i="6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H210" i="6"/>
  <c r="G277" i="6"/>
  <c r="H282" i="6"/>
  <c r="G289" i="6"/>
  <c r="G294" i="6"/>
  <c r="G347" i="6"/>
  <c r="H388" i="6"/>
  <c r="G395" i="6"/>
  <c r="H417" i="6"/>
  <c r="G441" i="6"/>
  <c r="H475" i="6"/>
  <c r="F484" i="6"/>
  <c r="F489" i="6"/>
  <c r="H497" i="6"/>
  <c r="F530" i="6"/>
  <c r="F566" i="6"/>
  <c r="I603" i="6"/>
  <c r="I625" i="6"/>
  <c r="F629" i="6"/>
  <c r="I649" i="6"/>
  <c r="F653" i="6"/>
  <c r="I678" i="6"/>
  <c r="F682" i="6"/>
  <c r="G704" i="6"/>
  <c r="H899" i="6"/>
  <c r="I928" i="6"/>
  <c r="F932" i="6"/>
  <c r="H947" i="6"/>
  <c r="F980" i="6"/>
  <c r="H241" i="6"/>
  <c r="G248" i="6"/>
  <c r="G284" i="6"/>
  <c r="H289" i="6"/>
  <c r="G301" i="6"/>
  <c r="H330" i="6"/>
  <c r="G337" i="6"/>
  <c r="G378" i="6"/>
  <c r="H424" i="6"/>
  <c r="G431" i="6"/>
  <c r="H436" i="6"/>
  <c r="G477" i="6"/>
  <c r="I521" i="6"/>
  <c r="F525" i="6"/>
  <c r="F537" i="6"/>
  <c r="G559" i="6"/>
  <c r="I586" i="6"/>
  <c r="H882" i="6"/>
  <c r="H918" i="6"/>
  <c r="G925" i="6"/>
  <c r="G949" i="6"/>
  <c r="F951" i="6"/>
  <c r="G961" i="6"/>
  <c r="F963" i="6"/>
  <c r="H990" i="6"/>
  <c r="F999" i="6"/>
  <c r="H1002" i="6"/>
  <c r="G1009" i="6"/>
  <c r="H1014" i="6"/>
  <c r="H1019" i="6"/>
  <c r="G1026" i="6"/>
  <c r="F1052" i="6"/>
  <c r="I1072" i="6"/>
  <c r="H1079" i="6"/>
  <c r="F1088" i="6"/>
  <c r="H1091" i="6"/>
  <c r="I1096" i="6"/>
  <c r="G1098" i="6"/>
  <c r="F1100" i="6"/>
  <c r="H1103" i="6"/>
  <c r="H1264" i="6"/>
  <c r="I1269" i="6"/>
  <c r="G1271" i="6"/>
  <c r="H1276" i="6"/>
  <c r="I1281" i="6"/>
  <c r="G1283" i="6"/>
  <c r="F1285" i="6"/>
  <c r="H1288" i="6"/>
  <c r="I1293" i="6"/>
  <c r="G1295" i="6"/>
  <c r="F1297" i="6"/>
  <c r="H1300" i="6"/>
  <c r="I1305" i="6"/>
  <c r="H234" i="6"/>
  <c r="H258" i="6"/>
  <c r="G265" i="6"/>
  <c r="H323" i="6"/>
  <c r="G330" i="6"/>
  <c r="H340" i="6"/>
  <c r="G383" i="6"/>
  <c r="G436" i="6"/>
  <c r="G446" i="6"/>
  <c r="I490" i="6"/>
  <c r="I502" i="6"/>
  <c r="F506" i="6"/>
  <c r="F518" i="6"/>
  <c r="I538" i="6"/>
  <c r="G615" i="6"/>
  <c r="H632" i="6"/>
  <c r="F641" i="6"/>
  <c r="H685" i="6"/>
  <c r="F872" i="6"/>
  <c r="G894" i="6"/>
  <c r="H923" i="6"/>
  <c r="G930" i="6"/>
  <c r="F968" i="6"/>
  <c r="G1002" i="6"/>
  <c r="I1012" i="6"/>
  <c r="F1016" i="6"/>
  <c r="H1024" i="6"/>
  <c r="G1031" i="6"/>
  <c r="H60" i="6"/>
  <c r="H205" i="6"/>
  <c r="G212" i="6"/>
  <c r="H265" i="6"/>
  <c r="H277" i="6"/>
  <c r="H306" i="6"/>
  <c r="H347" i="6"/>
  <c r="G402" i="6"/>
  <c r="G453" i="6"/>
  <c r="H581" i="6"/>
  <c r="F590" i="6"/>
  <c r="I620" i="6"/>
  <c r="G865" i="6"/>
  <c r="H870" i="6"/>
  <c r="G877" i="6"/>
  <c r="F879" i="6"/>
  <c r="G889" i="6"/>
  <c r="I911" i="6"/>
  <c r="F915" i="6"/>
  <c r="F927" i="6"/>
  <c r="I971" i="6"/>
  <c r="F1011" i="6"/>
  <c r="I1024" i="6"/>
  <c r="H1043" i="6"/>
  <c r="G1050" i="6"/>
  <c r="I1060" i="6"/>
  <c r="G1074" i="6"/>
  <c r="H116" i="6"/>
  <c r="G241" i="6"/>
  <c r="G253" i="6"/>
  <c r="H299" i="6"/>
  <c r="G306" i="6"/>
  <c r="H364" i="6"/>
  <c r="G371" i="6"/>
  <c r="H451" i="6"/>
  <c r="G458" i="6"/>
  <c r="H463" i="6"/>
  <c r="F472" i="6"/>
  <c r="G528" i="6"/>
  <c r="F554" i="6"/>
  <c r="G627" i="6"/>
  <c r="H875" i="6"/>
  <c r="H959" i="6"/>
  <c r="I976" i="6"/>
  <c r="G978" i="6"/>
  <c r="H995" i="6"/>
  <c r="H58" i="6"/>
  <c r="G236" i="6"/>
  <c r="G272" i="6"/>
  <c r="G313" i="6"/>
  <c r="G366" i="6"/>
  <c r="H395" i="6"/>
  <c r="G465" i="6"/>
  <c r="H470" i="6"/>
  <c r="F479" i="6"/>
  <c r="H482" i="6"/>
  <c r="I509" i="6"/>
  <c r="F513" i="6"/>
  <c r="I533" i="6"/>
  <c r="I545" i="6"/>
  <c r="F549" i="6"/>
  <c r="F561" i="6"/>
  <c r="F607" i="6"/>
  <c r="I935" i="6"/>
  <c r="F939" i="6"/>
  <c r="H954" i="6"/>
  <c r="F975" i="6"/>
  <c r="F1028" i="6"/>
  <c r="F1273" i="6"/>
  <c r="H70" i="6"/>
  <c r="H78" i="6"/>
  <c r="H84" i="6"/>
  <c r="H90" i="6"/>
  <c r="H96" i="6"/>
  <c r="H102" i="6"/>
  <c r="H110" i="6"/>
  <c r="H120" i="6"/>
  <c r="H126" i="6"/>
  <c r="H134" i="6"/>
  <c r="H138" i="6"/>
  <c r="H146" i="6"/>
  <c r="H152" i="6"/>
  <c r="H162" i="6"/>
  <c r="G176" i="6"/>
  <c r="G180" i="6"/>
  <c r="G184" i="6"/>
  <c r="G190" i="6"/>
  <c r="G196" i="6"/>
  <c r="G198" i="6"/>
  <c r="G231" i="6"/>
  <c r="H236" i="6"/>
  <c r="G255" i="6"/>
  <c r="H272" i="6"/>
  <c r="H354" i="6"/>
  <c r="G361" i="6"/>
  <c r="H366" i="6"/>
  <c r="H407" i="6"/>
  <c r="H465" i="6"/>
  <c r="I482" i="6"/>
  <c r="G506" i="6"/>
  <c r="G518" i="6"/>
  <c r="I528" i="6"/>
  <c r="F532" i="6"/>
  <c r="H535" i="6"/>
  <c r="H547" i="6"/>
  <c r="G860" i="6"/>
  <c r="H865" i="6"/>
  <c r="I882" i="6"/>
  <c r="H925" i="6"/>
  <c r="I942" i="6"/>
  <c r="F946" i="6"/>
  <c r="H311" i="6"/>
  <c r="G318" i="6"/>
  <c r="H376" i="6"/>
  <c r="H429" i="6"/>
  <c r="G482" i="6"/>
  <c r="G487" i="6"/>
  <c r="G492" i="6"/>
  <c r="G504" i="6"/>
  <c r="G516" i="6"/>
  <c r="I574" i="6"/>
  <c r="G581" i="6"/>
  <c r="H586" i="6"/>
  <c r="F595" i="6"/>
  <c r="H620" i="6"/>
  <c r="I637" i="6"/>
  <c r="H644" i="6"/>
  <c r="G651" i="6"/>
  <c r="I673" i="6"/>
  <c r="I880" i="6"/>
  <c r="F884" i="6"/>
  <c r="F920" i="6"/>
  <c r="I940" i="6"/>
  <c r="I952" i="6"/>
  <c r="F956" i="6"/>
  <c r="G966" i="6"/>
  <c r="H971" i="6"/>
  <c r="H983" i="6"/>
  <c r="I1000" i="6"/>
  <c r="F1004" i="6"/>
  <c r="H52" i="6"/>
  <c r="H62" i="6"/>
  <c r="H229" i="6"/>
  <c r="G354" i="6"/>
  <c r="H359" i="6"/>
  <c r="H371" i="6"/>
  <c r="H412" i="6"/>
  <c r="H446" i="6"/>
  <c r="H492" i="6"/>
  <c r="G499" i="6"/>
  <c r="H504" i="6"/>
  <c r="H516" i="6"/>
  <c r="G547" i="6"/>
  <c r="H564" i="6"/>
  <c r="G622" i="6"/>
  <c r="I1084" i="6"/>
  <c r="H66" i="6"/>
  <c r="H76" i="6"/>
  <c r="H86" i="6"/>
  <c r="H98" i="6"/>
  <c r="H108" i="6"/>
  <c r="H118" i="6"/>
  <c r="H130" i="6"/>
  <c r="H142" i="6"/>
  <c r="H150" i="6"/>
  <c r="H158" i="6"/>
  <c r="G172" i="6"/>
  <c r="G188" i="6"/>
  <c r="G207" i="6"/>
  <c r="H212" i="6"/>
  <c r="G219" i="6"/>
  <c r="H224" i="6"/>
  <c r="H260" i="6"/>
  <c r="G267" i="6"/>
  <c r="H301" i="6"/>
  <c r="G320" i="6"/>
  <c r="H342" i="6"/>
  <c r="G349" i="6"/>
  <c r="H402" i="6"/>
  <c r="H419" i="6"/>
  <c r="H453" i="6"/>
  <c r="G460" i="6"/>
  <c r="I470" i="6"/>
  <c r="F474" i="6"/>
  <c r="H477" i="6"/>
  <c r="G484" i="6"/>
  <c r="F486" i="6"/>
  <c r="G489" i="6"/>
  <c r="G494" i="6"/>
  <c r="G542" i="6"/>
  <c r="G872" i="6"/>
  <c r="F898" i="6"/>
  <c r="H901" i="6"/>
  <c r="G908" i="6"/>
  <c r="F910" i="6"/>
  <c r="H913" i="6"/>
  <c r="G920" i="6"/>
  <c r="G1033" i="6"/>
  <c r="H202" i="6"/>
  <c r="I778" i="6"/>
  <c r="F782" i="6"/>
  <c r="G792" i="6"/>
  <c r="G804" i="6"/>
  <c r="F806" i="6"/>
  <c r="H809" i="6"/>
  <c r="G816" i="6"/>
  <c r="F818" i="6"/>
  <c r="G821" i="6"/>
  <c r="I836" i="6"/>
  <c r="F840" i="6"/>
  <c r="I848" i="6"/>
  <c r="G850" i="6"/>
  <c r="H855" i="6"/>
  <c r="H867" i="6"/>
  <c r="I1033" i="6"/>
  <c r="H257" i="6"/>
  <c r="G751" i="6"/>
  <c r="F753" i="6"/>
  <c r="F765" i="6"/>
  <c r="H804" i="6"/>
  <c r="F813" i="6"/>
  <c r="H821" i="6"/>
  <c r="G828" i="6"/>
  <c r="F847" i="6"/>
  <c r="G893" i="6"/>
  <c r="G929" i="6"/>
  <c r="G2648" i="6"/>
  <c r="F2650" i="6"/>
  <c r="H2653" i="6"/>
  <c r="I2658" i="6"/>
  <c r="G2660" i="6"/>
  <c r="F2662" i="6"/>
  <c r="H2665" i="6"/>
  <c r="I2670" i="6"/>
  <c r="I2675" i="6"/>
  <c r="G2677" i="6"/>
  <c r="H2682" i="6"/>
  <c r="I2687" i="6"/>
  <c r="G2689" i="6"/>
  <c r="F2691" i="6"/>
  <c r="G209" i="6"/>
  <c r="H214" i="6"/>
  <c r="G221" i="6"/>
  <c r="H238" i="6"/>
  <c r="G245" i="6"/>
  <c r="H274" i="6"/>
  <c r="G780" i="6"/>
  <c r="F852" i="6"/>
  <c r="H221" i="6"/>
  <c r="G264" i="6"/>
  <c r="H269" i="6"/>
  <c r="F717" i="6"/>
  <c r="I749" i="6"/>
  <c r="H756" i="6"/>
  <c r="I773" i="6"/>
  <c r="F777" i="6"/>
  <c r="F801" i="6"/>
  <c r="F835" i="6"/>
  <c r="H1498" i="6"/>
  <c r="H1510" i="6"/>
  <c r="F1512" i="6"/>
  <c r="H1515" i="6"/>
  <c r="I1520" i="6"/>
  <c r="G1522" i="6"/>
  <c r="F1524" i="6"/>
  <c r="H1527" i="6"/>
  <c r="I1544" i="6"/>
  <c r="G1546" i="6"/>
  <c r="F1548" i="6"/>
  <c r="H1551" i="6"/>
  <c r="I1568" i="6"/>
  <c r="G1570" i="6"/>
  <c r="F1572" i="6"/>
  <c r="H1575" i="6"/>
  <c r="I1592" i="6"/>
  <c r="G1594" i="6"/>
  <c r="F1596" i="6"/>
  <c r="H1599" i="6"/>
  <c r="I1616" i="6"/>
  <c r="G1618" i="6"/>
  <c r="F1620" i="6"/>
  <c r="H1623" i="6"/>
  <c r="I1669" i="6"/>
  <c r="G1671" i="6"/>
  <c r="F1673" i="6"/>
  <c r="H1676" i="6"/>
  <c r="I1693" i="6"/>
  <c r="G1695" i="6"/>
  <c r="F1697" i="6"/>
  <c r="I1705" i="6"/>
  <c r="I1722" i="6"/>
  <c r="G1724" i="6"/>
  <c r="F1726" i="6"/>
  <c r="H1729" i="6"/>
  <c r="H1741" i="6"/>
  <c r="I1746" i="6"/>
  <c r="G1748" i="6"/>
  <c r="H1753" i="6"/>
  <c r="I1758" i="6"/>
  <c r="G1760" i="6"/>
  <c r="F1762" i="6"/>
  <c r="H1765" i="6"/>
  <c r="I1770" i="6"/>
  <c r="G1772" i="6"/>
  <c r="F1774" i="6"/>
  <c r="H1777" i="6"/>
  <c r="I1782" i="6"/>
  <c r="G1784" i="6"/>
  <c r="F1786" i="6"/>
  <c r="H1789" i="6"/>
  <c r="I1794" i="6"/>
  <c r="G1796" i="6"/>
  <c r="F1798" i="6"/>
  <c r="H1801" i="6"/>
  <c r="I1806" i="6"/>
  <c r="G1808" i="6"/>
  <c r="F1810" i="6"/>
  <c r="H1813" i="6"/>
  <c r="I1818" i="6"/>
  <c r="G1820" i="6"/>
  <c r="F1822" i="6"/>
  <c r="H1825" i="6"/>
  <c r="I1830" i="6"/>
  <c r="G1832" i="6"/>
  <c r="F1834" i="6"/>
  <c r="H1837" i="6"/>
  <c r="I1842" i="6"/>
  <c r="G1844" i="6"/>
  <c r="F1846" i="6"/>
  <c r="H1849" i="6"/>
  <c r="I1854" i="6"/>
  <c r="G1856" i="6"/>
  <c r="F1858" i="6"/>
  <c r="H1861" i="6"/>
  <c r="I1866" i="6"/>
  <c r="G1868" i="6"/>
  <c r="F1870" i="6"/>
  <c r="H1873" i="6"/>
  <c r="I1878" i="6"/>
  <c r="H2415" i="6"/>
  <c r="I2420" i="6"/>
  <c r="G2422" i="6"/>
  <c r="F2424" i="6"/>
  <c r="H2427" i="6"/>
  <c r="H2432" i="6"/>
  <c r="I2437" i="6"/>
  <c r="G2439" i="6"/>
  <c r="F2441" i="6"/>
  <c r="H2444" i="6"/>
  <c r="I2449" i="6"/>
  <c r="G2451" i="6"/>
  <c r="F2453" i="6"/>
  <c r="H2456" i="6"/>
  <c r="I2461" i="6"/>
  <c r="G2463" i="6"/>
  <c r="F2465" i="6"/>
  <c r="H2468" i="6"/>
  <c r="I2473" i="6"/>
  <c r="G2475" i="6"/>
  <c r="F2477" i="6"/>
  <c r="H2480" i="6"/>
  <c r="I2485" i="6"/>
  <c r="G2487" i="6"/>
  <c r="F2489" i="6"/>
  <c r="I2497" i="6"/>
  <c r="G2499" i="6"/>
  <c r="F2501" i="6"/>
  <c r="H2504" i="6"/>
  <c r="I2509" i="6"/>
  <c r="G2511" i="6"/>
  <c r="F2513" i="6"/>
  <c r="H2516" i="6"/>
  <c r="I2521" i="6"/>
  <c r="G2523" i="6"/>
  <c r="F2525" i="6"/>
  <c r="H2528" i="6"/>
  <c r="I2533" i="6"/>
  <c r="G2535" i="6"/>
  <c r="F2537" i="6"/>
  <c r="H2540" i="6"/>
  <c r="I2545" i="6"/>
  <c r="G2547" i="6"/>
  <c r="F2549" i="6"/>
  <c r="H2552" i="6"/>
  <c r="I2557" i="6"/>
  <c r="G2559" i="6"/>
  <c r="F2561" i="6"/>
  <c r="H2564" i="6"/>
  <c r="I2569" i="6"/>
  <c r="G2571" i="6"/>
  <c r="F2573" i="6"/>
  <c r="H2576" i="6"/>
  <c r="I2581" i="6"/>
  <c r="G2583" i="6"/>
  <c r="F2585" i="6"/>
  <c r="H2588" i="6"/>
  <c r="I2593" i="6"/>
  <c r="G2595" i="6"/>
  <c r="F2597" i="6"/>
  <c r="H2600" i="6"/>
  <c r="I2605" i="6"/>
  <c r="G2607" i="6"/>
  <c r="F2609" i="6"/>
  <c r="H2612" i="6"/>
  <c r="I2617" i="6"/>
  <c r="G2619" i="6"/>
  <c r="F2621" i="6"/>
  <c r="H2624" i="6"/>
  <c r="I2629" i="6"/>
  <c r="G2631" i="6"/>
  <c r="F2633" i="6"/>
  <c r="H2636" i="6"/>
  <c r="I2641" i="6"/>
  <c r="G2643" i="6"/>
  <c r="F2645" i="6"/>
  <c r="F2510" i="6"/>
  <c r="G217" i="6"/>
  <c r="H222" i="6"/>
  <c r="G229" i="6"/>
  <c r="H246" i="6"/>
  <c r="H335" i="6"/>
  <c r="H352" i="6"/>
  <c r="G412" i="6"/>
  <c r="G424" i="6"/>
  <c r="I480" i="6"/>
  <c r="F494" i="6"/>
  <c r="H521" i="6"/>
  <c r="H533" i="6"/>
  <c r="F542" i="6"/>
  <c r="H557" i="6"/>
  <c r="H569" i="6"/>
  <c r="I591" i="6"/>
  <c r="I608" i="6"/>
  <c r="G639" i="6"/>
  <c r="I661" i="6"/>
  <c r="F665" i="6"/>
  <c r="I702" i="6"/>
  <c r="I892" i="6"/>
  <c r="F896" i="6"/>
  <c r="H911" i="6"/>
  <c r="F944" i="6"/>
  <c r="G990" i="6"/>
  <c r="F992" i="6"/>
  <c r="G1014" i="6"/>
  <c r="G1019" i="6"/>
  <c r="H56" i="6"/>
  <c r="H217" i="6"/>
  <c r="H253" i="6"/>
  <c r="G260" i="6"/>
  <c r="H294" i="6"/>
  <c r="H318" i="6"/>
  <c r="G325" i="6"/>
  <c r="H383" i="6"/>
  <c r="G390" i="6"/>
  <c r="G407" i="6"/>
  <c r="H441" i="6"/>
  <c r="H528" i="6"/>
  <c r="G535" i="6"/>
  <c r="I557" i="6"/>
  <c r="I569" i="6"/>
  <c r="F573" i="6"/>
  <c r="G576" i="6"/>
  <c r="G588" i="6"/>
  <c r="G600" i="6"/>
  <c r="F602" i="6"/>
  <c r="G605" i="6"/>
  <c r="F612" i="6"/>
  <c r="H615" i="6"/>
  <c r="F624" i="6"/>
  <c r="I899" i="6"/>
  <c r="G901" i="6"/>
  <c r="F903" i="6"/>
  <c r="G913" i="6"/>
  <c r="I923" i="6"/>
  <c r="H930" i="6"/>
  <c r="H942" i="6"/>
  <c r="I959" i="6"/>
  <c r="F987" i="6"/>
  <c r="G997" i="6"/>
  <c r="G1038" i="6"/>
  <c r="F1040" i="6"/>
  <c r="H1055" i="6"/>
  <c r="G1062" i="6"/>
  <c r="F1064" i="6"/>
  <c r="F1076" i="6"/>
  <c r="H68" i="6"/>
  <c r="H74" i="6"/>
  <c r="H82" i="6"/>
  <c r="H92" i="6"/>
  <c r="H100" i="6"/>
  <c r="H106" i="6"/>
  <c r="H114" i="6"/>
  <c r="H124" i="6"/>
  <c r="H132" i="6"/>
  <c r="H140" i="6"/>
  <c r="H148" i="6"/>
  <c r="H156" i="6"/>
  <c r="H164" i="6"/>
  <c r="G170" i="6"/>
  <c r="G182" i="6"/>
  <c r="G194" i="6"/>
  <c r="G243" i="6"/>
  <c r="G291" i="6"/>
  <c r="G296" i="6"/>
  <c r="H325" i="6"/>
  <c r="G373" i="6"/>
  <c r="H378" i="6"/>
  <c r="G385" i="6"/>
  <c r="G414" i="6"/>
  <c r="H431" i="6"/>
  <c r="G438" i="6"/>
  <c r="G443" i="6"/>
  <c r="G448" i="6"/>
  <c r="I492" i="6"/>
  <c r="F496" i="6"/>
  <c r="H499" i="6"/>
  <c r="I516" i="6"/>
  <c r="F520" i="6"/>
  <c r="H523" i="6"/>
  <c r="G530" i="6"/>
  <c r="F862" i="6"/>
  <c r="I894" i="6"/>
  <c r="I1031" i="6"/>
  <c r="H226" i="6"/>
  <c r="G233" i="6"/>
  <c r="G257" i="6"/>
  <c r="H286" i="6"/>
  <c r="I790" i="6"/>
  <c r="F794" i="6"/>
  <c r="F823" i="6"/>
  <c r="H826" i="6"/>
  <c r="H831" i="6"/>
  <c r="G838" i="6"/>
  <c r="I860" i="6"/>
  <c r="G862" i="6"/>
  <c r="F864" i="6"/>
  <c r="I872" i="6"/>
  <c r="F876" i="6"/>
  <c r="H879" i="6"/>
  <c r="H233" i="6"/>
  <c r="G240" i="6"/>
  <c r="H245" i="6"/>
  <c r="I713" i="6"/>
  <c r="H744" i="6"/>
  <c r="G775" i="6"/>
  <c r="H780" i="6"/>
  <c r="G787" i="6"/>
  <c r="I831" i="6"/>
  <c r="I1503" i="6"/>
  <c r="G1505" i="6"/>
  <c r="F1507" i="6"/>
  <c r="I1532" i="6"/>
  <c r="G1534" i="6"/>
  <c r="F1536" i="6"/>
  <c r="H1539" i="6"/>
  <c r="I1556" i="6"/>
  <c r="G1558" i="6"/>
  <c r="F1560" i="6"/>
  <c r="H1563" i="6"/>
  <c r="I1580" i="6"/>
  <c r="G1582" i="6"/>
  <c r="F1584" i="6"/>
  <c r="H1587" i="6"/>
  <c r="I1604" i="6"/>
  <c r="G1606" i="6"/>
  <c r="F1608" i="6"/>
  <c r="H1611" i="6"/>
  <c r="I1628" i="6"/>
  <c r="G1630" i="6"/>
  <c r="F1632" i="6"/>
  <c r="H1635" i="6"/>
  <c r="I1640" i="6"/>
  <c r="G1642" i="6"/>
  <c r="F1644" i="6"/>
  <c r="H1647" i="6"/>
  <c r="H1652" i="6"/>
  <c r="I1657" i="6"/>
  <c r="G1659" i="6"/>
  <c r="F1661" i="6"/>
  <c r="H1664" i="6"/>
  <c r="I1681" i="6"/>
  <c r="G1683" i="6"/>
  <c r="F1685" i="6"/>
  <c r="H1688" i="6"/>
  <c r="H1700" i="6"/>
  <c r="G1707" i="6"/>
  <c r="I1710" i="6"/>
  <c r="G1712" i="6"/>
  <c r="F1714" i="6"/>
  <c r="H1717" i="6"/>
  <c r="I1734" i="6"/>
  <c r="G1736" i="6"/>
  <c r="F1738" i="6"/>
  <c r="F1750" i="6"/>
  <c r="G228" i="6"/>
  <c r="H720" i="6"/>
  <c r="G727" i="6"/>
  <c r="H732" i="6"/>
  <c r="G739" i="6"/>
  <c r="G763" i="6"/>
  <c r="H768" i="6"/>
  <c r="I785" i="6"/>
  <c r="I797" i="6"/>
  <c r="I809" i="6"/>
  <c r="I826" i="6"/>
  <c r="G833" i="6"/>
  <c r="H850" i="6"/>
  <c r="G869" i="6"/>
  <c r="H874" i="6"/>
  <c r="F907" i="6"/>
  <c r="H910" i="6"/>
  <c r="I939" i="6"/>
  <c r="G941" i="6"/>
  <c r="F943" i="6"/>
  <c r="I951" i="6"/>
  <c r="I1039" i="6"/>
  <c r="F1043" i="6"/>
  <c r="I1051" i="6"/>
  <c r="G1053" i="6"/>
  <c r="F1055" i="6"/>
  <c r="H1058" i="6"/>
  <c r="F1067" i="6"/>
  <c r="H1070" i="6"/>
  <c r="I1075" i="6"/>
  <c r="G1077" i="6"/>
  <c r="F1079" i="6"/>
  <c r="G1089" i="6"/>
  <c r="F1091" i="6"/>
  <c r="H1094" i="6"/>
  <c r="I1099" i="6"/>
  <c r="G1101" i="6"/>
  <c r="F1103" i="6"/>
  <c r="H1106" i="6"/>
  <c r="I1111" i="6"/>
  <c r="G1113" i="6"/>
  <c r="F1115" i="6"/>
  <c r="H1118" i="6"/>
  <c r="I1123" i="6"/>
  <c r="G1125" i="6"/>
  <c r="F1127" i="6"/>
  <c r="H1130" i="6"/>
  <c r="I1135" i="6"/>
  <c r="G1137" i="6"/>
  <c r="F1139" i="6"/>
  <c r="H1142" i="6"/>
  <c r="I1147" i="6"/>
  <c r="G1149" i="6"/>
  <c r="F1151" i="6"/>
  <c r="H1154" i="6"/>
  <c r="I1159" i="6"/>
  <c r="G1161" i="6"/>
  <c r="F1163" i="6"/>
  <c r="H1166" i="6"/>
  <c r="I1171" i="6"/>
  <c r="G1173" i="6"/>
  <c r="F1175" i="6"/>
  <c r="H1178" i="6"/>
  <c r="I1183" i="6"/>
  <c r="G1185" i="6"/>
  <c r="F1187" i="6"/>
  <c r="H1190" i="6"/>
  <c r="I1195" i="6"/>
  <c r="G1197" i="6"/>
  <c r="F1199" i="6"/>
  <c r="H1202" i="6"/>
  <c r="I1207" i="6"/>
  <c r="G1209" i="6"/>
  <c r="F1211" i="6"/>
  <c r="H1214" i="6"/>
  <c r="F1312" i="6"/>
  <c r="H1315" i="6"/>
  <c r="I1320" i="6"/>
  <c r="G1322" i="6"/>
  <c r="F1324" i="6"/>
  <c r="H1327" i="6"/>
  <c r="I1332" i="6"/>
  <c r="G1334" i="6"/>
  <c r="F1336" i="6"/>
  <c r="H1339" i="6"/>
  <c r="I1344" i="6"/>
  <c r="G1346" i="6"/>
  <c r="F1348" i="6"/>
  <c r="H1351" i="6"/>
  <c r="I1356" i="6"/>
  <c r="G1358" i="6"/>
  <c r="F1360" i="6"/>
  <c r="H1363" i="6"/>
  <c r="I1368" i="6"/>
  <c r="G1370" i="6"/>
  <c r="F1372" i="6"/>
  <c r="H1375" i="6"/>
  <c r="I1380" i="6"/>
  <c r="G1382" i="6"/>
  <c r="F1384" i="6"/>
  <c r="H1387" i="6"/>
  <c r="F1389" i="6"/>
  <c r="H1392" i="6"/>
  <c r="I1397" i="6"/>
  <c r="G1399" i="6"/>
  <c r="F1401" i="6"/>
  <c r="H1404" i="6"/>
  <c r="I1409" i="6"/>
  <c r="G1411" i="6"/>
  <c r="F1413" i="6"/>
  <c r="H1416" i="6"/>
  <c r="I1421" i="6"/>
  <c r="G1423" i="6"/>
  <c r="F1425" i="6"/>
  <c r="H1428" i="6"/>
  <c r="I1433" i="6"/>
  <c r="G1435" i="6"/>
  <c r="F1437" i="6"/>
  <c r="H1440" i="6"/>
  <c r="I1445" i="6"/>
  <c r="G1447" i="6"/>
  <c r="F1449" i="6"/>
  <c r="H1452" i="6"/>
  <c r="I1457" i="6"/>
  <c r="G1459" i="6"/>
  <c r="F1461" i="6"/>
  <c r="H1464" i="6"/>
  <c r="I1469" i="6"/>
  <c r="G1471" i="6"/>
  <c r="F1473" i="6"/>
  <c r="H1476" i="6"/>
  <c r="I1481" i="6"/>
  <c r="G1483" i="6"/>
  <c r="F1485" i="6"/>
  <c r="I1493" i="6"/>
  <c r="G1495" i="6"/>
  <c r="F1497" i="6"/>
  <c r="H1500" i="6"/>
  <c r="I1505" i="6"/>
  <c r="G1507" i="6"/>
  <c r="F1509" i="6"/>
  <c r="G1512" i="6"/>
  <c r="F1514" i="6"/>
  <c r="H1517" i="6"/>
  <c r="I1522" i="6"/>
  <c r="G1524" i="6"/>
  <c r="F1526" i="6"/>
  <c r="H1529" i="6"/>
  <c r="I1534" i="6"/>
  <c r="G1536" i="6"/>
  <c r="F1538" i="6"/>
  <c r="H1541" i="6"/>
  <c r="I1546" i="6"/>
  <c r="G1548" i="6"/>
  <c r="F1550" i="6"/>
  <c r="H1553" i="6"/>
  <c r="I1558" i="6"/>
  <c r="G1560" i="6"/>
  <c r="F1562" i="6"/>
  <c r="H1565" i="6"/>
  <c r="I1570" i="6"/>
  <c r="G1572" i="6"/>
  <c r="F1574" i="6"/>
  <c r="H1577" i="6"/>
  <c r="I1582" i="6"/>
  <c r="G1584" i="6"/>
  <c r="F1586" i="6"/>
  <c r="H1589" i="6"/>
  <c r="I1594" i="6"/>
  <c r="G1596" i="6"/>
  <c r="F1598" i="6"/>
  <c r="H1601" i="6"/>
  <c r="I1606" i="6"/>
  <c r="G1608" i="6"/>
  <c r="F1610" i="6"/>
  <c r="H1613" i="6"/>
  <c r="I1618" i="6"/>
  <c r="G1620" i="6"/>
  <c r="F1622" i="6"/>
  <c r="H1625" i="6"/>
  <c r="I1630" i="6"/>
  <c r="G1632" i="6"/>
  <c r="F1634" i="6"/>
  <c r="H1637" i="6"/>
  <c r="I1642" i="6"/>
  <c r="G1644" i="6"/>
  <c r="F1646" i="6"/>
  <c r="H1649" i="6"/>
  <c r="H1654" i="6"/>
  <c r="I1659" i="6"/>
  <c r="G1661" i="6"/>
  <c r="F1663" i="6"/>
  <c r="H1666" i="6"/>
  <c r="I1671" i="6"/>
  <c r="G1673" i="6"/>
  <c r="F1675" i="6"/>
  <c r="H1678" i="6"/>
  <c r="I1683" i="6"/>
  <c r="G1685" i="6"/>
  <c r="F1687" i="6"/>
  <c r="H1690" i="6"/>
  <c r="I1695" i="6"/>
  <c r="G1697" i="6"/>
  <c r="F1699" i="6"/>
  <c r="H1702" i="6"/>
  <c r="I1707" i="6"/>
  <c r="I1712" i="6"/>
  <c r="G1714" i="6"/>
  <c r="F1716" i="6"/>
  <c r="H1719" i="6"/>
  <c r="I1724" i="6"/>
  <c r="G1726" i="6"/>
  <c r="F1728" i="6"/>
  <c r="H1731" i="6"/>
  <c r="I1736" i="6"/>
  <c r="G1738" i="6"/>
  <c r="F1740" i="6"/>
  <c r="H1743" i="6"/>
  <c r="I1748" i="6"/>
  <c r="G1750" i="6"/>
  <c r="F1752" i="6"/>
  <c r="H1755" i="6"/>
  <c r="I1760" i="6"/>
  <c r="G1762" i="6"/>
  <c r="F1764" i="6"/>
  <c r="I2230" i="6"/>
  <c r="G2232" i="6"/>
  <c r="H2237" i="6"/>
  <c r="I2242" i="6"/>
  <c r="G2244" i="6"/>
  <c r="F2246" i="6"/>
  <c r="H2249" i="6"/>
  <c r="I2254" i="6"/>
  <c r="G2256" i="6"/>
  <c r="F2258" i="6"/>
  <c r="H2261" i="6"/>
  <c r="I2266" i="6"/>
  <c r="G2268" i="6"/>
  <c r="F2270" i="6"/>
  <c r="H2273" i="6"/>
  <c r="I2278" i="6"/>
  <c r="G2280" i="6"/>
  <c r="F2282" i="6"/>
  <c r="H2285" i="6"/>
  <c r="I2290" i="6"/>
  <c r="G2292" i="6"/>
  <c r="F2294" i="6"/>
  <c r="H2297" i="6"/>
  <c r="I2302" i="6"/>
  <c r="G2304" i="6"/>
  <c r="F2306" i="6"/>
  <c r="H2309" i="6"/>
  <c r="I2314" i="6"/>
  <c r="G2316" i="6"/>
  <c r="F2318" i="6"/>
  <c r="H2321" i="6"/>
  <c r="I2326" i="6"/>
  <c r="G2328" i="6"/>
  <c r="F2330" i="6"/>
  <c r="H2333" i="6"/>
  <c r="I2338" i="6"/>
  <c r="G2340" i="6"/>
  <c r="F2342" i="6"/>
  <c r="H2345" i="6"/>
  <c r="I2350" i="6"/>
  <c r="G2352" i="6"/>
  <c r="F2354" i="6"/>
  <c r="H2357" i="6"/>
  <c r="I2362" i="6"/>
  <c r="G2364" i="6"/>
  <c r="F2366" i="6"/>
  <c r="H2369" i="6"/>
  <c r="I2374" i="6"/>
  <c r="G2376" i="6"/>
  <c r="F2378" i="6"/>
  <c r="H2381" i="6"/>
  <c r="I2386" i="6"/>
  <c r="G2388" i="6"/>
  <c r="F2390" i="6"/>
  <c r="H2393" i="6"/>
  <c r="I2398" i="6"/>
  <c r="G2400" i="6"/>
  <c r="F2402" i="6"/>
  <c r="H2405" i="6"/>
  <c r="I2410" i="6"/>
  <c r="G2412" i="6"/>
  <c r="F2414" i="6"/>
  <c r="H2417" i="6"/>
  <c r="I2422" i="6"/>
  <c r="G2424" i="6"/>
  <c r="F2426" i="6"/>
  <c r="H2429" i="6"/>
  <c r="F2431" i="6"/>
  <c r="H2434" i="6"/>
  <c r="I2439" i="6"/>
  <c r="G2441" i="6"/>
  <c r="F2443" i="6"/>
  <c r="H2446" i="6"/>
  <c r="I2451" i="6"/>
  <c r="G2453" i="6"/>
  <c r="F2455" i="6"/>
  <c r="H2458" i="6"/>
  <c r="I2463" i="6"/>
  <c r="G2465" i="6"/>
  <c r="F2467" i="6"/>
  <c r="H2470" i="6"/>
  <c r="I2475" i="6"/>
  <c r="G2477" i="6"/>
  <c r="F2479" i="6"/>
  <c r="H2482" i="6"/>
  <c r="I2487" i="6"/>
  <c r="G2489" i="6"/>
  <c r="F2491" i="6"/>
  <c r="H2494" i="6"/>
  <c r="I2499" i="6"/>
  <c r="G2501" i="6"/>
  <c r="F2503" i="6"/>
  <c r="H2506" i="6"/>
  <c r="I2511" i="6"/>
  <c r="G2513" i="6"/>
  <c r="F2515" i="6"/>
  <c r="H2518" i="6"/>
  <c r="I2523" i="6"/>
  <c r="G2525" i="6"/>
  <c r="F2527" i="6"/>
  <c r="H2530" i="6"/>
  <c r="I2535" i="6"/>
  <c r="G2537" i="6"/>
  <c r="F2539" i="6"/>
  <c r="H2542" i="6"/>
  <c r="I2547" i="6"/>
  <c r="G2549" i="6"/>
  <c r="F2551" i="6"/>
  <c r="H2554" i="6"/>
  <c r="I2559" i="6"/>
  <c r="G2561" i="6"/>
  <c r="F2563" i="6"/>
  <c r="H2566" i="6"/>
  <c r="I2571" i="6"/>
  <c r="G2573" i="6"/>
  <c r="F2575" i="6"/>
  <c r="H2578" i="6"/>
  <c r="I2583" i="6"/>
  <c r="G2585" i="6"/>
  <c r="F2587" i="6"/>
  <c r="H2590" i="6"/>
  <c r="I2595" i="6"/>
  <c r="G2597" i="6"/>
  <c r="F2599" i="6"/>
  <c r="H2602" i="6"/>
  <c r="I2607" i="6"/>
  <c r="G2609" i="6"/>
  <c r="F2611" i="6"/>
  <c r="H270" i="6"/>
  <c r="G359" i="6"/>
  <c r="H400" i="6"/>
  <c r="G540" i="6"/>
  <c r="H545" i="6"/>
  <c r="I562" i="6"/>
  <c r="I579" i="6"/>
  <c r="F583" i="6"/>
  <c r="H598" i="6"/>
  <c r="F617" i="6"/>
  <c r="G663" i="6"/>
  <c r="H668" i="6"/>
  <c r="G675" i="6"/>
  <c r="I690" i="6"/>
  <c r="G692" i="6"/>
  <c r="F694" i="6"/>
  <c r="F706" i="6"/>
  <c r="G870" i="6"/>
  <c r="F908" i="6"/>
  <c r="G918" i="6"/>
  <c r="G942" i="6"/>
  <c r="I964" i="6"/>
  <c r="F1021" i="6"/>
  <c r="F1033" i="6"/>
  <c r="H54" i="6"/>
  <c r="H64" i="6"/>
  <c r="G224" i="6"/>
  <c r="G342" i="6"/>
  <c r="G419" i="6"/>
  <c r="H458" i="6"/>
  <c r="I497" i="6"/>
  <c r="F501" i="6"/>
  <c r="H540" i="6"/>
  <c r="G571" i="6"/>
  <c r="F578" i="6"/>
  <c r="I863" i="6"/>
  <c r="F867" i="6"/>
  <c r="I887" i="6"/>
  <c r="F891" i="6"/>
  <c r="H906" i="6"/>
  <c r="G937" i="6"/>
  <c r="G973" i="6"/>
  <c r="H978" i="6"/>
  <c r="I995" i="6"/>
  <c r="I1036" i="6"/>
  <c r="H72" i="6"/>
  <c r="H80" i="6"/>
  <c r="H88" i="6"/>
  <c r="H94" i="6"/>
  <c r="H104" i="6"/>
  <c r="H112" i="6"/>
  <c r="H122" i="6"/>
  <c r="H128" i="6"/>
  <c r="H136" i="6"/>
  <c r="H144" i="6"/>
  <c r="H154" i="6"/>
  <c r="H160" i="6"/>
  <c r="H166" i="6"/>
  <c r="G174" i="6"/>
  <c r="G178" i="6"/>
  <c r="G186" i="6"/>
  <c r="G192" i="6"/>
  <c r="G200" i="6"/>
  <c r="H248" i="6"/>
  <c r="G279" i="6"/>
  <c r="H284" i="6"/>
  <c r="G308" i="6"/>
  <c r="H313" i="6"/>
  <c r="G332" i="6"/>
  <c r="H337" i="6"/>
  <c r="H390" i="6"/>
  <c r="G397" i="6"/>
  <c r="G426" i="6"/>
  <c r="I487" i="6"/>
  <c r="I504" i="6"/>
  <c r="F508" i="6"/>
  <c r="F544" i="6"/>
  <c r="I858" i="6"/>
  <c r="I870" i="6"/>
  <c r="F874" i="6"/>
  <c r="H877" i="6"/>
  <c r="G884" i="6"/>
  <c r="F886" i="6"/>
  <c r="H889" i="6"/>
  <c r="G896" i="6"/>
  <c r="I906" i="6"/>
  <c r="I918" i="6"/>
  <c r="F922" i="6"/>
  <c r="I930" i="6"/>
  <c r="G932" i="6"/>
  <c r="F934" i="6"/>
  <c r="H937" i="6"/>
  <c r="G944" i="6"/>
  <c r="H250" i="6"/>
  <c r="H262" i="6"/>
  <c r="G269" i="6"/>
  <c r="G281" i="6"/>
  <c r="G768" i="6"/>
  <c r="F770" i="6"/>
  <c r="H773" i="6"/>
  <c r="G204" i="6"/>
  <c r="H209" i="6"/>
  <c r="G216" i="6"/>
  <c r="G252" i="6"/>
  <c r="I725" i="6"/>
  <c r="F729" i="6"/>
  <c r="F741" i="6"/>
  <c r="I761" i="6"/>
  <c r="F789" i="6"/>
  <c r="H838" i="6"/>
  <c r="G845" i="6"/>
  <c r="G857" i="6"/>
  <c r="F859" i="6"/>
  <c r="F871" i="6"/>
  <c r="I879" i="6"/>
  <c r="F883" i="6"/>
  <c r="I891" i="6"/>
  <c r="F895" i="6"/>
  <c r="H898" i="6"/>
  <c r="G917" i="6"/>
  <c r="F919" i="6"/>
  <c r="H922" i="6"/>
  <c r="I927" i="6"/>
  <c r="F931" i="6"/>
  <c r="H946" i="6"/>
  <c r="G1018" i="6"/>
  <c r="I1034" i="6"/>
  <c r="G1036" i="6"/>
  <c r="F1038" i="6"/>
  <c r="H1041" i="6"/>
  <c r="I1046" i="6"/>
  <c r="F1050" i="6"/>
  <c r="H1053" i="6"/>
  <c r="I1058" i="6"/>
  <c r="F1062" i="6"/>
  <c r="H1065" i="6"/>
  <c r="I1070" i="6"/>
  <c r="G1072" i="6"/>
  <c r="F1074" i="6"/>
  <c r="H1077" i="6"/>
  <c r="I1082" i="6"/>
  <c r="F1086" i="6"/>
  <c r="H1089" i="6"/>
  <c r="I1094" i="6"/>
  <c r="G1096" i="6"/>
  <c r="F1098" i="6"/>
  <c r="H1101" i="6"/>
  <c r="I1106" i="6"/>
  <c r="G1108" i="6"/>
  <c r="H1113" i="6"/>
  <c r="I1118" i="6"/>
  <c r="G1120" i="6"/>
  <c r="F1122" i="6"/>
  <c r="H1125" i="6"/>
  <c r="I1130" i="6"/>
  <c r="G1132" i="6"/>
  <c r="F1134" i="6"/>
  <c r="H1137" i="6"/>
  <c r="I1142" i="6"/>
  <c r="G1144" i="6"/>
  <c r="F1146" i="6"/>
  <c r="H1149" i="6"/>
  <c r="F1307" i="6"/>
  <c r="H1310" i="6"/>
  <c r="I1315" i="6"/>
  <c r="G1317" i="6"/>
  <c r="F1319" i="6"/>
  <c r="H1322" i="6"/>
  <c r="I1327" i="6"/>
  <c r="G1329" i="6"/>
  <c r="F1331" i="6"/>
  <c r="H1334" i="6"/>
  <c r="I1339" i="6"/>
  <c r="G1341" i="6"/>
  <c r="F1343" i="6"/>
  <c r="H1346" i="6"/>
  <c r="I1351" i="6"/>
  <c r="G1353" i="6"/>
  <c r="F1355" i="6"/>
  <c r="H1358" i="6"/>
  <c r="I1363" i="6"/>
  <c r="G1365" i="6"/>
  <c r="F1367" i="6"/>
  <c r="H1370" i="6"/>
  <c r="I1375" i="6"/>
  <c r="G1377" i="6"/>
  <c r="F1379" i="6"/>
  <c r="H1382" i="6"/>
  <c r="I1387" i="6"/>
  <c r="I1392" i="6"/>
  <c r="G1394" i="6"/>
  <c r="F1396" i="6"/>
  <c r="H1399" i="6"/>
  <c r="I1404" i="6"/>
  <c r="G1406" i="6"/>
  <c r="F1408" i="6"/>
  <c r="H1411" i="6"/>
  <c r="I1416" i="6"/>
  <c r="G1418" i="6"/>
  <c r="F1420" i="6"/>
  <c r="H1423" i="6"/>
  <c r="I1428" i="6"/>
  <c r="G1430" i="6"/>
  <c r="F1432" i="6"/>
  <c r="H1435" i="6"/>
  <c r="I1440" i="6"/>
  <c r="G1442" i="6"/>
  <c r="F1444" i="6"/>
  <c r="H1447" i="6"/>
  <c r="I1452" i="6"/>
  <c r="G1454" i="6"/>
  <c r="F1456" i="6"/>
  <c r="H1459" i="6"/>
  <c r="I1464" i="6"/>
  <c r="G1466" i="6"/>
  <c r="F1468" i="6"/>
  <c r="H1471" i="6"/>
  <c r="I1476" i="6"/>
  <c r="G1478" i="6"/>
  <c r="F1480" i="6"/>
  <c r="H1483" i="6"/>
  <c r="I1488" i="6"/>
  <c r="G1490" i="6"/>
  <c r="F1492" i="6"/>
  <c r="H1495" i="6"/>
  <c r="I1500" i="6"/>
  <c r="G1502" i="6"/>
  <c r="F1504" i="6"/>
  <c r="H1507" i="6"/>
  <c r="H1512" i="6"/>
  <c r="I1517" i="6"/>
  <c r="G1519" i="6"/>
  <c r="F1521" i="6"/>
  <c r="H1524" i="6"/>
  <c r="I1529" i="6"/>
  <c r="G1531" i="6"/>
  <c r="F1533" i="6"/>
  <c r="H1536" i="6"/>
  <c r="I1541" i="6"/>
  <c r="G1543" i="6"/>
  <c r="F1545" i="6"/>
  <c r="H1548" i="6"/>
  <c r="I1553" i="6"/>
  <c r="G1555" i="6"/>
  <c r="F1557" i="6"/>
  <c r="H1560" i="6"/>
  <c r="I1565" i="6"/>
  <c r="G1567" i="6"/>
  <c r="F1569" i="6"/>
  <c r="H1572" i="6"/>
  <c r="I1577" i="6"/>
  <c r="G1579" i="6"/>
  <c r="F1581" i="6"/>
  <c r="H1584" i="6"/>
  <c r="I1589" i="6"/>
  <c r="G1591" i="6"/>
  <c r="F1593" i="6"/>
  <c r="H1596" i="6"/>
  <c r="I1601" i="6"/>
  <c r="G1603" i="6"/>
  <c r="F1605" i="6"/>
  <c r="H1608" i="6"/>
  <c r="I1613" i="6"/>
  <c r="G2215" i="6"/>
  <c r="F2217" i="6"/>
  <c r="H2220" i="6"/>
  <c r="I2225" i="6"/>
  <c r="G2227" i="6"/>
  <c r="F2229" i="6"/>
  <c r="H2232" i="6"/>
  <c r="I2237" i="6"/>
  <c r="G2239" i="6"/>
  <c r="F2241" i="6"/>
  <c r="H2244" i="6"/>
  <c r="I2249" i="6"/>
  <c r="G2251" i="6"/>
  <c r="F2253" i="6"/>
  <c r="I2261" i="6"/>
  <c r="G2263" i="6"/>
  <c r="F2265" i="6"/>
  <c r="H2268" i="6"/>
  <c r="I2273" i="6"/>
  <c r="G2275" i="6"/>
  <c r="F2277" i="6"/>
  <c r="H2280" i="6"/>
  <c r="I2285" i="6"/>
  <c r="G2287" i="6"/>
  <c r="F2289" i="6"/>
  <c r="H2292" i="6"/>
  <c r="I2297" i="6"/>
  <c r="G2299" i="6"/>
  <c r="F2301" i="6"/>
  <c r="H2304" i="6"/>
  <c r="I2309" i="6"/>
  <c r="G2311" i="6"/>
  <c r="F2313" i="6"/>
  <c r="H2316" i="6"/>
  <c r="I2321" i="6"/>
  <c r="G2323" i="6"/>
  <c r="F2325" i="6"/>
  <c r="H2328" i="6"/>
  <c r="I2333" i="6"/>
  <c r="G2335" i="6"/>
  <c r="F2337" i="6"/>
  <c r="H2340" i="6"/>
  <c r="I2345" i="6"/>
  <c r="G2347" i="6"/>
  <c r="F2349" i="6"/>
  <c r="H2352" i="6"/>
  <c r="I2357" i="6"/>
  <c r="G2359" i="6"/>
  <c r="F2361" i="6"/>
  <c r="H2364" i="6"/>
  <c r="I2369" i="6"/>
  <c r="G2371" i="6"/>
  <c r="F2373" i="6"/>
  <c r="H2376" i="6"/>
  <c r="I2381" i="6"/>
  <c r="G2383" i="6"/>
  <c r="F2385" i="6"/>
  <c r="H2388" i="6"/>
  <c r="I2393" i="6"/>
  <c r="G2395" i="6"/>
  <c r="F2397" i="6"/>
  <c r="H2400" i="6"/>
  <c r="I2405" i="6"/>
  <c r="G2407" i="6"/>
  <c r="F2409" i="6"/>
  <c r="H2412" i="6"/>
  <c r="I2417" i="6"/>
  <c r="G2419" i="6"/>
  <c r="F2421" i="6"/>
  <c r="H2424" i="6"/>
  <c r="I2429" i="6"/>
  <c r="I2434" i="6"/>
  <c r="G2436" i="6"/>
  <c r="F2438" i="6"/>
  <c r="H2441" i="6"/>
  <c r="I2446" i="6"/>
  <c r="G2448" i="6"/>
  <c r="F2450" i="6"/>
  <c r="H2453" i="6"/>
  <c r="I2458" i="6"/>
  <c r="G2460" i="6"/>
  <c r="F2462" i="6"/>
  <c r="H2465" i="6"/>
  <c r="I2470" i="6"/>
  <c r="G2472" i="6"/>
  <c r="F2474" i="6"/>
  <c r="H2477" i="6"/>
  <c r="I2482" i="6"/>
  <c r="G2484" i="6"/>
  <c r="F2486" i="6"/>
  <c r="H2489" i="6"/>
  <c r="I2494" i="6"/>
  <c r="G2496" i="6"/>
  <c r="F2498" i="6"/>
  <c r="H2501" i="6"/>
  <c r="I2506" i="6"/>
  <c r="G2508" i="6"/>
  <c r="H2513" i="6"/>
  <c r="I2518" i="6"/>
  <c r="G2520" i="6"/>
  <c r="F2522" i="6"/>
  <c r="H2525" i="6"/>
  <c r="I2530" i="6"/>
  <c r="G2532" i="6"/>
  <c r="F2534" i="6"/>
  <c r="H2537" i="6"/>
  <c r="I2542" i="6"/>
  <c r="G2544" i="6"/>
  <c r="F2546" i="6"/>
  <c r="H2549" i="6"/>
  <c r="I2554" i="6"/>
  <c r="G2556" i="6"/>
  <c r="F2558" i="6"/>
  <c r="H1219" i="6"/>
  <c r="I1224" i="6"/>
  <c r="G1226" i="6"/>
  <c r="I1229" i="6"/>
  <c r="G1231" i="6"/>
  <c r="F1233" i="6"/>
  <c r="H1236" i="6"/>
  <c r="I1241" i="6"/>
  <c r="G1243" i="6"/>
  <c r="F1245" i="6"/>
  <c r="H1248" i="6"/>
  <c r="I1438" i="6"/>
  <c r="G1440" i="6"/>
  <c r="F1442" i="6"/>
  <c r="H1445" i="6"/>
  <c r="I1450" i="6"/>
  <c r="G1452" i="6"/>
  <c r="F1454" i="6"/>
  <c r="H1457" i="6"/>
  <c r="I1462" i="6"/>
  <c r="G1464" i="6"/>
  <c r="F1466" i="6"/>
  <c r="H1469" i="6"/>
  <c r="I1474" i="6"/>
  <c r="G1476" i="6"/>
  <c r="F1478" i="6"/>
  <c r="H1481" i="6"/>
  <c r="I1486" i="6"/>
  <c r="G1488" i="6"/>
  <c r="F1490" i="6"/>
  <c r="H1493" i="6"/>
  <c r="I1498" i="6"/>
  <c r="G1500" i="6"/>
  <c r="F1502" i="6"/>
  <c r="H1505" i="6"/>
  <c r="I1510" i="6"/>
  <c r="I1515" i="6"/>
  <c r="G1517" i="6"/>
  <c r="F1519" i="6"/>
  <c r="H1522" i="6"/>
  <c r="I1527" i="6"/>
  <c r="G1529" i="6"/>
  <c r="F1531" i="6"/>
  <c r="H1534" i="6"/>
  <c r="I1539" i="6"/>
  <c r="G1541" i="6"/>
  <c r="F1543" i="6"/>
  <c r="H1546" i="6"/>
  <c r="I1551" i="6"/>
  <c r="G1553" i="6"/>
  <c r="F1555" i="6"/>
  <c r="H1558" i="6"/>
  <c r="I1563" i="6"/>
  <c r="G1565" i="6"/>
  <c r="F1567" i="6"/>
  <c r="H1570" i="6"/>
  <c r="I1575" i="6"/>
  <c r="G1577" i="6"/>
  <c r="F1579" i="6"/>
  <c r="H1582" i="6"/>
  <c r="I1587" i="6"/>
  <c r="G1589" i="6"/>
  <c r="F1591" i="6"/>
  <c r="H1594" i="6"/>
  <c r="I1599" i="6"/>
  <c r="G1601" i="6"/>
  <c r="F1603" i="6"/>
  <c r="H1606" i="6"/>
  <c r="I1611" i="6"/>
  <c r="G1613" i="6"/>
  <c r="F1615" i="6"/>
  <c r="H1618" i="6"/>
  <c r="I1623" i="6"/>
  <c r="G1625" i="6"/>
  <c r="F1627" i="6"/>
  <c r="H1630" i="6"/>
  <c r="I1635" i="6"/>
  <c r="G1637" i="6"/>
  <c r="F1639" i="6"/>
  <c r="H1642" i="6"/>
  <c r="I1647" i="6"/>
  <c r="G1649" i="6"/>
  <c r="F1651" i="6"/>
  <c r="I1652" i="6"/>
  <c r="G1654" i="6"/>
  <c r="F1656" i="6"/>
  <c r="H1659" i="6"/>
  <c r="I1664" i="6"/>
  <c r="G1666" i="6"/>
  <c r="F1668" i="6"/>
  <c r="H1671" i="6"/>
  <c r="I1676" i="6"/>
  <c r="G1678" i="6"/>
  <c r="F1680" i="6"/>
  <c r="H1683" i="6"/>
  <c r="I1688" i="6"/>
  <c r="G1690" i="6"/>
  <c r="F1692" i="6"/>
  <c r="H1695" i="6"/>
  <c r="I1700" i="6"/>
  <c r="G1702" i="6"/>
  <c r="F1704" i="6"/>
  <c r="H1707" i="6"/>
  <c r="F1709" i="6"/>
  <c r="H1712" i="6"/>
  <c r="I1717" i="6"/>
  <c r="G1719" i="6"/>
  <c r="F1721" i="6"/>
  <c r="H1724" i="6"/>
  <c r="I1729" i="6"/>
  <c r="G1731" i="6"/>
  <c r="F1733" i="6"/>
  <c r="H1736" i="6"/>
  <c r="I1741" i="6"/>
  <c r="G1743" i="6"/>
  <c r="F1745" i="6"/>
  <c r="H1748" i="6"/>
  <c r="I1753" i="6"/>
  <c r="G1755" i="6"/>
  <c r="F1757" i="6"/>
  <c r="H1760" i="6"/>
  <c r="I1765" i="6"/>
  <c r="G1767" i="6"/>
  <c r="F1769" i="6"/>
  <c r="H1772" i="6"/>
  <c r="I1777" i="6"/>
  <c r="G1779" i="6"/>
  <c r="F1781" i="6"/>
  <c r="H1784" i="6"/>
  <c r="I1789" i="6"/>
  <c r="G1791" i="6"/>
  <c r="F1793" i="6"/>
  <c r="H1796" i="6"/>
  <c r="I1801" i="6"/>
  <c r="G1803" i="6"/>
  <c r="F1805" i="6"/>
  <c r="H1808" i="6"/>
  <c r="I1813" i="6"/>
  <c r="G1815" i="6"/>
  <c r="F1817" i="6"/>
  <c r="H1820" i="6"/>
  <c r="I1825" i="6"/>
  <c r="G1827" i="6"/>
  <c r="F1829" i="6"/>
  <c r="H1832" i="6"/>
  <c r="I1837" i="6"/>
  <c r="G1839" i="6"/>
  <c r="F1841" i="6"/>
  <c r="H1844" i="6"/>
  <c r="I1849" i="6"/>
  <c r="G1851" i="6"/>
  <c r="F1853" i="6"/>
  <c r="H1856" i="6"/>
  <c r="I1861" i="6"/>
  <c r="G1863" i="6"/>
  <c r="F1865" i="6"/>
  <c r="H1868" i="6"/>
  <c r="I1873" i="6"/>
  <c r="G1875" i="6"/>
  <c r="F1877" i="6"/>
  <c r="I2307" i="6"/>
  <c r="G2309" i="6"/>
  <c r="F2311" i="6"/>
  <c r="H2314" i="6"/>
  <c r="I2319" i="6"/>
  <c r="G2321" i="6"/>
  <c r="F2323" i="6"/>
  <c r="H2326" i="6"/>
  <c r="I2331" i="6"/>
  <c r="G2333" i="6"/>
  <c r="F2335" i="6"/>
  <c r="H2338" i="6"/>
  <c r="I2343" i="6"/>
  <c r="G2345" i="6"/>
  <c r="F2347" i="6"/>
  <c r="H2350" i="6"/>
  <c r="I2355" i="6"/>
  <c r="G2357" i="6"/>
  <c r="F2359" i="6"/>
  <c r="H2362" i="6"/>
  <c r="I2367" i="6"/>
  <c r="G2369" i="6"/>
  <c r="H2374" i="6"/>
  <c r="I2379" i="6"/>
  <c r="G2381" i="6"/>
  <c r="F2383" i="6"/>
  <c r="H2386" i="6"/>
  <c r="I2391" i="6"/>
  <c r="G2393" i="6"/>
  <c r="F2395" i="6"/>
  <c r="H2398" i="6"/>
  <c r="I2403" i="6"/>
  <c r="G2405" i="6"/>
  <c r="F2407" i="6"/>
  <c r="H2410" i="6"/>
  <c r="I2415" i="6"/>
  <c r="G2417" i="6"/>
  <c r="F2419" i="6"/>
  <c r="H2422" i="6"/>
  <c r="I2427" i="6"/>
  <c r="G2429" i="6"/>
  <c r="I2432" i="6"/>
  <c r="G2434" i="6"/>
  <c r="F2436" i="6"/>
  <c r="H2439" i="6"/>
  <c r="I2444" i="6"/>
  <c r="G2446" i="6"/>
  <c r="F2448" i="6"/>
  <c r="H2451" i="6"/>
  <c r="I2456" i="6"/>
  <c r="G2458" i="6"/>
  <c r="F2460" i="6"/>
  <c r="H2463" i="6"/>
  <c r="I2468" i="6"/>
  <c r="G2470" i="6"/>
  <c r="F2472" i="6"/>
  <c r="H2475" i="6"/>
  <c r="I2480" i="6"/>
  <c r="G2482" i="6"/>
  <c r="F2484" i="6"/>
  <c r="H2487" i="6"/>
  <c r="I2492" i="6"/>
  <c r="G2494" i="6"/>
  <c r="F2496" i="6"/>
  <c r="H2499" i="6"/>
  <c r="I2504" i="6"/>
  <c r="G2506" i="6"/>
  <c r="F2508" i="6"/>
  <c r="H2511" i="6"/>
  <c r="I2516" i="6"/>
  <c r="G2518" i="6"/>
  <c r="F2520" i="6"/>
  <c r="H2523" i="6"/>
  <c r="I2528" i="6"/>
  <c r="G2530" i="6"/>
  <c r="F2532" i="6"/>
  <c r="H2535" i="6"/>
  <c r="I2540" i="6"/>
  <c r="G2542" i="6"/>
  <c r="F2544" i="6"/>
  <c r="H2547" i="6"/>
  <c r="I2552" i="6"/>
  <c r="G2554" i="6"/>
  <c r="F2556" i="6"/>
  <c r="H2559" i="6"/>
  <c r="I2564" i="6"/>
  <c r="G2566" i="6"/>
  <c r="F2568" i="6"/>
  <c r="H2571" i="6"/>
  <c r="I2576" i="6"/>
  <c r="G2578" i="6"/>
  <c r="F2580" i="6"/>
  <c r="H2583" i="6"/>
  <c r="I2588" i="6"/>
  <c r="G2590" i="6"/>
  <c r="F2592" i="6"/>
  <c r="H2595" i="6"/>
  <c r="I2600" i="6"/>
  <c r="G2602" i="6"/>
  <c r="F2604" i="6"/>
  <c r="H2607" i="6"/>
  <c r="I2612" i="6"/>
  <c r="G2614" i="6"/>
  <c r="F2616" i="6"/>
  <c r="H2619" i="6"/>
  <c r="I2624" i="6"/>
  <c r="G2626" i="6"/>
  <c r="F2628" i="6"/>
  <c r="H2631" i="6"/>
  <c r="I2636" i="6"/>
  <c r="F2640" i="6"/>
  <c r="H2643" i="6"/>
  <c r="H2648" i="6"/>
  <c r="I2653" i="6"/>
  <c r="G2655" i="6"/>
  <c r="F2657" i="6"/>
  <c r="H2660" i="6"/>
  <c r="I2665" i="6"/>
  <c r="G2667" i="6"/>
  <c r="F2669" i="6"/>
  <c r="G2672" i="6"/>
  <c r="F2674" i="6"/>
  <c r="H2677" i="6"/>
  <c r="I2682" i="6"/>
  <c r="G2684" i="6"/>
  <c r="H2689" i="6"/>
  <c r="H814" i="6"/>
  <c r="G826" i="6"/>
  <c r="F828" i="6"/>
  <c r="F833" i="6"/>
  <c r="G843" i="6"/>
  <c r="F845" i="6"/>
  <c r="H848" i="6"/>
  <c r="I853" i="6"/>
  <c r="F857" i="6"/>
  <c r="G867" i="6"/>
  <c r="F869" i="6"/>
  <c r="I877" i="6"/>
  <c r="F881" i="6"/>
  <c r="H884" i="6"/>
  <c r="F893" i="6"/>
  <c r="G903" i="6"/>
  <c r="F905" i="6"/>
  <c r="H908" i="6"/>
  <c r="I913" i="6"/>
  <c r="F917" i="6"/>
  <c r="G927" i="6"/>
  <c r="F929" i="6"/>
  <c r="H932" i="6"/>
  <c r="F941" i="6"/>
  <c r="I949" i="6"/>
  <c r="G951" i="6"/>
  <c r="F953" i="6"/>
  <c r="H956" i="6"/>
  <c r="F965" i="6"/>
  <c r="I973" i="6"/>
  <c r="G975" i="6"/>
  <c r="F977" i="6"/>
  <c r="F989" i="6"/>
  <c r="H992" i="6"/>
  <c r="F1001" i="6"/>
  <c r="I1009" i="6"/>
  <c r="G1011" i="6"/>
  <c r="F1013" i="6"/>
  <c r="F1018" i="6"/>
  <c r="F1042" i="6"/>
  <c r="I1050" i="6"/>
  <c r="G1052" i="6"/>
  <c r="F1054" i="6"/>
  <c r="F1066" i="6"/>
  <c r="H1069" i="6"/>
  <c r="I1074" i="6"/>
  <c r="F1078" i="6"/>
  <c r="G1088" i="6"/>
  <c r="F1090" i="6"/>
  <c r="H1093" i="6"/>
  <c r="F955" i="6"/>
  <c r="G989" i="6"/>
  <c r="F991" i="6"/>
  <c r="F1003" i="6"/>
  <c r="G1013" i="6"/>
  <c r="I2644" i="6"/>
  <c r="G2646" i="6"/>
  <c r="G2651" i="6"/>
  <c r="F2653" i="6"/>
  <c r="H2673" i="6"/>
  <c r="G2680" i="6"/>
  <c r="I2690" i="6"/>
  <c r="G1604" i="6"/>
  <c r="F1606" i="6"/>
  <c r="H1609" i="6"/>
  <c r="I1614" i="6"/>
  <c r="G1616" i="6"/>
  <c r="F1618" i="6"/>
  <c r="H1621" i="6"/>
  <c r="I1626" i="6"/>
  <c r="G1628" i="6"/>
  <c r="F1630" i="6"/>
  <c r="H1633" i="6"/>
  <c r="I1638" i="6"/>
  <c r="G1640" i="6"/>
  <c r="F1642" i="6"/>
  <c r="H1645" i="6"/>
  <c r="I1650" i="6"/>
  <c r="I1655" i="6"/>
  <c r="G1657" i="6"/>
  <c r="F1659" i="6"/>
  <c r="H1662" i="6"/>
  <c r="I1667" i="6"/>
  <c r="G1669" i="6"/>
  <c r="F1671" i="6"/>
  <c r="H1674" i="6"/>
  <c r="I1679" i="6"/>
  <c r="G1681" i="6"/>
  <c r="F1683" i="6"/>
  <c r="H1686" i="6"/>
  <c r="I1691" i="6"/>
  <c r="G1693" i="6"/>
  <c r="F1695" i="6"/>
  <c r="I1703" i="6"/>
  <c r="G1705" i="6"/>
  <c r="F1707" i="6"/>
  <c r="G1710" i="6"/>
  <c r="F1712" i="6"/>
  <c r="I1720" i="6"/>
  <c r="G1722" i="6"/>
  <c r="F1724" i="6"/>
  <c r="H1727" i="6"/>
  <c r="I1732" i="6"/>
  <c r="G1734" i="6"/>
  <c r="F1736" i="6"/>
  <c r="H1739" i="6"/>
  <c r="I1744" i="6"/>
  <c r="G1746" i="6"/>
  <c r="F1748" i="6"/>
  <c r="H1751" i="6"/>
  <c r="I1756" i="6"/>
  <c r="G1758" i="6"/>
  <c r="F1760" i="6"/>
  <c r="H1763" i="6"/>
  <c r="I1768" i="6"/>
  <c r="G1770" i="6"/>
  <c r="F1772" i="6"/>
  <c r="H1775" i="6"/>
  <c r="I1780" i="6"/>
  <c r="G1782" i="6"/>
  <c r="F1784" i="6"/>
  <c r="H1787" i="6"/>
  <c r="I1792" i="6"/>
  <c r="G1794" i="6"/>
  <c r="F1796" i="6"/>
  <c r="H1799" i="6"/>
  <c r="I1804" i="6"/>
  <c r="G1806" i="6"/>
  <c r="F1808" i="6"/>
  <c r="H1811" i="6"/>
  <c r="I1816" i="6"/>
  <c r="G1818" i="6"/>
  <c r="F1820" i="6"/>
  <c r="H1823" i="6"/>
  <c r="I1828" i="6"/>
  <c r="G1830" i="6"/>
  <c r="F1832" i="6"/>
  <c r="H1835" i="6"/>
  <c r="I1840" i="6"/>
  <c r="G1842" i="6"/>
  <c r="F1844" i="6"/>
  <c r="H1847" i="6"/>
  <c r="I1852" i="6"/>
  <c r="G1854" i="6"/>
  <c r="F1856" i="6"/>
  <c r="H1859" i="6"/>
  <c r="I1864" i="6"/>
  <c r="G1866" i="6"/>
  <c r="F1868" i="6"/>
  <c r="H1871" i="6"/>
  <c r="I1876" i="6"/>
  <c r="G1878" i="6"/>
  <c r="F1880" i="6"/>
  <c r="H1883" i="6"/>
  <c r="I1888" i="6"/>
  <c r="G1890" i="6"/>
  <c r="F1892" i="6"/>
  <c r="H1895" i="6"/>
  <c r="I1900" i="6"/>
  <c r="G1902" i="6"/>
  <c r="F1904" i="6"/>
  <c r="H1907" i="6"/>
  <c r="I1912" i="6"/>
  <c r="G1914" i="6"/>
  <c r="F1916" i="6"/>
  <c r="H1919" i="6"/>
  <c r="I1924" i="6"/>
  <c r="G1926" i="6"/>
  <c r="F1928" i="6"/>
  <c r="H1931" i="6"/>
  <c r="H1936" i="6"/>
  <c r="I1941" i="6"/>
  <c r="G1943" i="6"/>
  <c r="I1946" i="6"/>
  <c r="G1948" i="6"/>
  <c r="F1950" i="6"/>
  <c r="H1953" i="6"/>
  <c r="I1958" i="6"/>
  <c r="G1960" i="6"/>
  <c r="I1963" i="6"/>
  <c r="G1965" i="6"/>
  <c r="F1967" i="6"/>
  <c r="H1970" i="6"/>
  <c r="I1975" i="6"/>
  <c r="G1977" i="6"/>
  <c r="F1979" i="6"/>
  <c r="H1982" i="6"/>
  <c r="I1987" i="6"/>
  <c r="G1989" i="6"/>
  <c r="F1991" i="6"/>
  <c r="G965" i="6"/>
  <c r="F967" i="6"/>
  <c r="H970" i="6"/>
  <c r="I975" i="6"/>
  <c r="F979" i="6"/>
  <c r="H994" i="6"/>
  <c r="I999" i="6"/>
  <c r="F1015" i="6"/>
  <c r="F1020" i="6"/>
  <c r="I2649" i="6"/>
  <c r="H2656" i="6"/>
  <c r="I2661" i="6"/>
  <c r="G2663" i="6"/>
  <c r="F2665" i="6"/>
  <c r="H2668" i="6"/>
  <c r="I2678" i="6"/>
  <c r="F2682" i="6"/>
  <c r="H2685" i="6"/>
  <c r="G2692" i="6"/>
  <c r="I1573" i="6"/>
  <c r="G1575" i="6"/>
  <c r="F1577" i="6"/>
  <c r="H1580" i="6"/>
  <c r="I1585" i="6"/>
  <c r="G1587" i="6"/>
  <c r="F1589" i="6"/>
  <c r="H1592" i="6"/>
  <c r="I1597" i="6"/>
  <c r="G1599" i="6"/>
  <c r="F1601" i="6"/>
  <c r="H1604" i="6"/>
  <c r="I1609" i="6"/>
  <c r="G1611" i="6"/>
  <c r="F1613" i="6"/>
  <c r="H1616" i="6"/>
  <c r="I1621" i="6"/>
  <c r="G1623" i="6"/>
  <c r="F1625" i="6"/>
  <c r="H1628" i="6"/>
  <c r="I1633" i="6"/>
  <c r="G1635" i="6"/>
  <c r="F1637" i="6"/>
  <c r="H1640" i="6"/>
  <c r="I1645" i="6"/>
  <c r="G1647" i="6"/>
  <c r="F1649" i="6"/>
  <c r="G1652" i="6"/>
  <c r="F1654" i="6"/>
  <c r="H1657" i="6"/>
  <c r="I1662" i="6"/>
  <c r="G1664" i="6"/>
  <c r="F1666" i="6"/>
  <c r="H1669" i="6"/>
  <c r="I1674" i="6"/>
  <c r="G1676" i="6"/>
  <c r="F1678" i="6"/>
  <c r="H1681" i="6"/>
  <c r="I1686" i="6"/>
  <c r="G1688" i="6"/>
  <c r="F1690" i="6"/>
  <c r="H1693" i="6"/>
  <c r="I1698" i="6"/>
  <c r="G1700" i="6"/>
  <c r="H1705" i="6"/>
  <c r="H1710" i="6"/>
  <c r="I1715" i="6"/>
  <c r="G1717" i="6"/>
  <c r="F1719" i="6"/>
  <c r="H1722" i="6"/>
  <c r="I1727" i="6"/>
  <c r="G1729" i="6"/>
  <c r="F1731" i="6"/>
  <c r="H1734" i="6"/>
  <c r="I1739" i="6"/>
  <c r="G1741" i="6"/>
  <c r="F1743" i="6"/>
  <c r="H1746" i="6"/>
  <c r="I1751" i="6"/>
  <c r="G1753" i="6"/>
  <c r="F1755" i="6"/>
  <c r="H1758" i="6"/>
  <c r="I1763" i="6"/>
  <c r="G1765" i="6"/>
  <c r="F1767" i="6"/>
  <c r="H1770" i="6"/>
  <c r="I1775" i="6"/>
  <c r="G1777" i="6"/>
  <c r="F1779" i="6"/>
  <c r="H1782" i="6"/>
  <c r="I1787" i="6"/>
  <c r="G1789" i="6"/>
  <c r="F1791" i="6"/>
  <c r="H1794" i="6"/>
  <c r="I1799" i="6"/>
  <c r="G1801" i="6"/>
  <c r="F1803" i="6"/>
  <c r="H1806" i="6"/>
  <c r="I1811" i="6"/>
  <c r="G1813" i="6"/>
  <c r="F1815" i="6"/>
  <c r="H1818" i="6"/>
  <c r="I1823" i="6"/>
  <c r="G1825" i="6"/>
  <c r="F1827" i="6"/>
  <c r="H1830" i="6"/>
  <c r="I1835" i="6"/>
  <c r="G1837" i="6"/>
  <c r="F1839" i="6"/>
  <c r="H1842" i="6"/>
  <c r="I1847" i="6"/>
  <c r="G1849" i="6"/>
  <c r="F1851" i="6"/>
  <c r="H1854" i="6"/>
  <c r="I1859" i="6"/>
  <c r="G1861" i="6"/>
  <c r="F1863" i="6"/>
  <c r="H1866" i="6"/>
  <c r="I1871" i="6"/>
  <c r="G1873" i="6"/>
  <c r="F1875" i="6"/>
  <c r="H1878" i="6"/>
  <c r="I1883" i="6"/>
  <c r="G1885" i="6"/>
  <c r="F1887" i="6"/>
  <c r="H1890" i="6"/>
  <c r="I1895" i="6"/>
  <c r="G1897" i="6"/>
  <c r="F1899" i="6"/>
  <c r="H1902" i="6"/>
  <c r="I1907" i="6"/>
  <c r="G1909" i="6"/>
  <c r="F1911" i="6"/>
  <c r="H1914" i="6"/>
  <c r="I1919" i="6"/>
  <c r="G1921" i="6"/>
  <c r="F1923" i="6"/>
  <c r="H1926" i="6"/>
  <c r="I1931" i="6"/>
  <c r="G1933" i="6"/>
  <c r="G2504" i="6"/>
  <c r="F2506" i="6"/>
  <c r="H2509" i="6"/>
  <c r="I2514" i="6"/>
  <c r="G2516" i="6"/>
  <c r="F2518" i="6"/>
  <c r="H2521" i="6"/>
  <c r="I2526" i="6"/>
  <c r="G2528" i="6"/>
  <c r="F2530" i="6"/>
  <c r="H2533" i="6"/>
  <c r="I2538" i="6"/>
  <c r="G2540" i="6"/>
  <c r="F2542" i="6"/>
  <c r="H2545" i="6"/>
  <c r="I2550" i="6"/>
  <c r="G2552" i="6"/>
  <c r="F2554" i="6"/>
  <c r="H2557" i="6"/>
  <c r="I2562" i="6"/>
  <c r="G2564" i="6"/>
  <c r="F2566" i="6"/>
  <c r="H2569" i="6"/>
  <c r="I2574" i="6"/>
  <c r="G2576" i="6"/>
  <c r="F2578" i="6"/>
  <c r="H2581" i="6"/>
  <c r="I2586" i="6"/>
  <c r="G2588" i="6"/>
  <c r="F2590" i="6"/>
  <c r="H2593" i="6"/>
  <c r="I2598" i="6"/>
  <c r="G2600" i="6"/>
  <c r="F2602" i="6"/>
  <c r="H2605" i="6"/>
  <c r="I2610" i="6"/>
  <c r="G2612" i="6"/>
  <c r="F2614" i="6"/>
  <c r="H2617" i="6"/>
  <c r="I2622" i="6"/>
  <c r="G2624" i="6"/>
  <c r="F2626" i="6"/>
  <c r="H2629" i="6"/>
  <c r="I2634" i="6"/>
  <c r="G2636" i="6"/>
  <c r="F2638" i="6"/>
  <c r="H2641" i="6"/>
  <c r="I2646" i="6"/>
  <c r="I2651" i="6"/>
  <c r="G2653" i="6"/>
  <c r="F2655" i="6"/>
  <c r="H2658" i="6"/>
  <c r="I2663" i="6"/>
  <c r="G2665" i="6"/>
  <c r="F2667" i="6"/>
  <c r="H2670" i="6"/>
  <c r="F2672" i="6"/>
  <c r="H2675" i="6"/>
  <c r="I2680" i="6"/>
  <c r="F2684" i="6"/>
  <c r="I2692" i="6"/>
  <c r="G2682" i="6"/>
  <c r="H1994" i="6"/>
  <c r="I1999" i="6"/>
  <c r="G2001" i="6"/>
  <c r="F2003" i="6"/>
  <c r="H2006" i="6"/>
  <c r="I2011" i="6"/>
  <c r="G2013" i="6"/>
  <c r="F2015" i="6"/>
  <c r="H2018" i="6"/>
  <c r="I2023" i="6"/>
  <c r="I2028" i="6"/>
  <c r="I2033" i="6"/>
  <c r="G2035" i="6"/>
  <c r="F2037" i="6"/>
  <c r="H2040" i="6"/>
  <c r="H2045" i="6"/>
  <c r="I2050" i="6"/>
  <c r="G2052" i="6"/>
  <c r="F2054" i="6"/>
  <c r="H2057" i="6"/>
  <c r="H2062" i="6"/>
  <c r="H2067" i="6"/>
  <c r="I2072" i="6"/>
  <c r="G2074" i="6"/>
  <c r="F2076" i="6"/>
  <c r="H2079" i="6"/>
  <c r="I2084" i="6"/>
  <c r="G2086" i="6"/>
  <c r="F2088" i="6"/>
  <c r="H2091" i="6"/>
  <c r="I2096" i="6"/>
  <c r="G2098" i="6"/>
  <c r="F2100" i="6"/>
  <c r="H2103" i="6"/>
  <c r="I2108" i="6"/>
  <c r="G2110" i="6"/>
  <c r="F2112" i="6"/>
  <c r="H2115" i="6"/>
  <c r="I2120" i="6"/>
  <c r="G2122" i="6"/>
  <c r="F2124" i="6"/>
  <c r="H2127" i="6"/>
  <c r="I2132" i="6"/>
  <c r="G2134" i="6"/>
  <c r="F2136" i="6"/>
  <c r="H2139" i="6"/>
  <c r="I2144" i="6"/>
  <c r="F2148" i="6"/>
  <c r="H2151" i="6"/>
  <c r="H2161" i="6"/>
  <c r="I2166" i="6"/>
  <c r="G2168" i="6"/>
  <c r="F2170" i="6"/>
  <c r="H2173" i="6"/>
  <c r="I2178" i="6"/>
  <c r="G2180" i="6"/>
  <c r="F2182" i="6"/>
  <c r="H2185" i="6"/>
  <c r="I2190" i="6"/>
  <c r="G2192" i="6"/>
  <c r="F2194" i="6"/>
  <c r="H2197" i="6"/>
  <c r="I2202" i="6"/>
  <c r="G2204" i="6"/>
  <c r="F2206" i="6"/>
  <c r="H2209" i="6"/>
  <c r="G2617" i="6"/>
  <c r="F2619" i="6"/>
  <c r="H2622" i="6"/>
  <c r="I2627" i="6"/>
  <c r="G2629" i="6"/>
  <c r="F2631" i="6"/>
  <c r="H2634" i="6"/>
  <c r="I2639" i="6"/>
  <c r="G2641" i="6"/>
  <c r="F2643" i="6"/>
  <c r="H2646" i="6"/>
  <c r="F2648" i="6"/>
  <c r="H2651" i="6"/>
  <c r="I2656" i="6"/>
  <c r="G2658" i="6"/>
  <c r="F2660" i="6"/>
  <c r="H2663" i="6"/>
  <c r="I2668" i="6"/>
  <c r="G2670" i="6"/>
  <c r="I2673" i="6"/>
  <c r="G2675" i="6"/>
  <c r="F2677" i="6"/>
  <c r="H2680" i="6"/>
  <c r="I2685" i="6"/>
  <c r="F2689" i="6"/>
  <c r="H2692" i="6"/>
  <c r="F958" i="6"/>
  <c r="F970" i="6"/>
  <c r="F982" i="6"/>
  <c r="F994" i="6"/>
  <c r="F1006" i="6"/>
  <c r="F1023" i="6"/>
  <c r="F1045" i="6"/>
  <c r="F1057" i="6"/>
  <c r="F1069" i="6"/>
  <c r="F1081" i="6"/>
  <c r="I1089" i="6"/>
  <c r="G1091" i="6"/>
  <c r="F1093" i="6"/>
  <c r="H1096" i="6"/>
  <c r="I1101" i="6"/>
  <c r="F1105" i="6"/>
  <c r="H1108" i="6"/>
  <c r="I1113" i="6"/>
  <c r="G1115" i="6"/>
  <c r="H1120" i="6"/>
  <c r="I1125" i="6"/>
  <c r="G1127" i="6"/>
  <c r="F1129" i="6"/>
  <c r="H1132" i="6"/>
  <c r="I1137" i="6"/>
  <c r="G1139" i="6"/>
  <c r="F1141" i="6"/>
  <c r="H1144" i="6"/>
  <c r="I1149" i="6"/>
  <c r="I1274" i="6"/>
  <c r="G1276" i="6"/>
  <c r="F1278" i="6"/>
  <c r="H1281" i="6"/>
  <c r="I1286" i="6"/>
  <c r="G1288" i="6"/>
  <c r="F1290" i="6"/>
  <c r="H1293" i="6"/>
  <c r="I1298" i="6"/>
  <c r="G1300" i="6"/>
  <c r="F1302" i="6"/>
  <c r="H1305" i="6"/>
  <c r="I1310" i="6"/>
  <c r="F888" i="6"/>
  <c r="F900" i="6"/>
  <c r="F912" i="6"/>
  <c r="F924" i="6"/>
  <c r="F936" i="6"/>
  <c r="F948" i="6"/>
  <c r="F960" i="6"/>
  <c r="F972" i="6"/>
  <c r="F984" i="6"/>
  <c r="F996" i="6"/>
  <c r="F1008" i="6"/>
  <c r="F1025" i="6"/>
  <c r="F1030" i="6"/>
  <c r="F1035" i="6"/>
  <c r="F1047" i="6"/>
  <c r="F1059" i="6"/>
  <c r="F1071" i="6"/>
  <c r="F1083" i="6"/>
  <c r="H1086" i="6"/>
  <c r="I1091" i="6"/>
  <c r="G1093" i="6"/>
  <c r="F1095" i="6"/>
  <c r="H1098" i="6"/>
  <c r="I1252" i="6"/>
  <c r="G1254" i="6"/>
  <c r="F1256" i="6"/>
  <c r="H1259" i="6"/>
  <c r="I1264" i="6"/>
  <c r="G1266" i="6"/>
  <c r="F1268" i="6"/>
  <c r="G2568" i="6"/>
  <c r="I2578" i="6"/>
  <c r="I2602" i="6"/>
  <c r="I2619" i="6"/>
  <c r="I2631" i="6"/>
  <c r="G2645" i="6"/>
  <c r="G2650" i="6"/>
  <c r="G1155" i="6"/>
  <c r="H1160" i="6"/>
  <c r="G1167" i="6"/>
  <c r="I1201" i="6"/>
  <c r="I1213" i="6"/>
  <c r="F1222" i="6"/>
  <c r="I1259" i="6"/>
  <c r="H1271" i="6"/>
  <c r="I1288" i="6"/>
  <c r="F1292" i="6"/>
  <c r="G1302" i="6"/>
  <c r="H1329" i="6"/>
  <c r="G1348" i="6"/>
  <c r="I1411" i="6"/>
  <c r="F1415" i="6"/>
  <c r="H1430" i="6"/>
  <c r="G1485" i="6"/>
  <c r="I1495" i="6"/>
  <c r="F1499" i="6"/>
  <c r="G1509" i="6"/>
  <c r="G1514" i="6"/>
  <c r="I1524" i="6"/>
  <c r="H1543" i="6"/>
  <c r="G1550" i="6"/>
  <c r="F1552" i="6"/>
  <c r="H1555" i="6"/>
  <c r="H1591" i="6"/>
  <c r="I2220" i="6"/>
  <c r="I2268" i="6"/>
  <c r="H2275" i="6"/>
  <c r="I2316" i="6"/>
  <c r="H2323" i="6"/>
  <c r="G2354" i="6"/>
  <c r="I2376" i="6"/>
  <c r="H2383" i="6"/>
  <c r="I2441" i="6"/>
  <c r="F2445" i="6"/>
  <c r="H2448" i="6"/>
  <c r="F2457" i="6"/>
  <c r="F2481" i="6"/>
  <c r="G2515" i="6"/>
  <c r="I2525" i="6"/>
  <c r="H2532" i="6"/>
  <c r="F2565" i="6"/>
  <c r="F2642" i="6"/>
  <c r="G1150" i="6"/>
  <c r="H1155" i="6"/>
  <c r="I1160" i="6"/>
  <c r="G1162" i="6"/>
  <c r="H1167" i="6"/>
  <c r="I1172" i="6"/>
  <c r="G1174" i="6"/>
  <c r="H1179" i="6"/>
  <c r="I1184" i="6"/>
  <c r="G1186" i="6"/>
  <c r="H1191" i="6"/>
  <c r="I1196" i="6"/>
  <c r="G1198" i="6"/>
  <c r="F1200" i="6"/>
  <c r="H1203" i="6"/>
  <c r="I1208" i="6"/>
  <c r="G1210" i="6"/>
  <c r="F1212" i="6"/>
  <c r="H1215" i="6"/>
  <c r="H1220" i="6"/>
  <c r="I1225" i="6"/>
  <c r="I1230" i="6"/>
  <c r="G1232" i="6"/>
  <c r="F1234" i="6"/>
  <c r="H1237" i="6"/>
  <c r="I1242" i="6"/>
  <c r="G1244" i="6"/>
  <c r="F1246" i="6"/>
  <c r="H1249" i="6"/>
  <c r="I1254" i="6"/>
  <c r="G1256" i="6"/>
  <c r="F1258" i="6"/>
  <c r="H1261" i="6"/>
  <c r="I1266" i="6"/>
  <c r="G1268" i="6"/>
  <c r="I1271" i="6"/>
  <c r="G1273" i="6"/>
  <c r="F1275" i="6"/>
  <c r="H1278" i="6"/>
  <c r="I1283" i="6"/>
  <c r="G1285" i="6"/>
  <c r="F1287" i="6"/>
  <c r="H1290" i="6"/>
  <c r="I1295" i="6"/>
  <c r="G1297" i="6"/>
  <c r="F1299" i="6"/>
  <c r="H1302" i="6"/>
  <c r="H1307" i="6"/>
  <c r="H1312" i="6"/>
  <c r="I1317" i="6"/>
  <c r="G1319" i="6"/>
  <c r="H1324" i="6"/>
  <c r="I1329" i="6"/>
  <c r="F1333" i="6"/>
  <c r="H1336" i="6"/>
  <c r="I1341" i="6"/>
  <c r="G1343" i="6"/>
  <c r="F1345" i="6"/>
  <c r="H1348" i="6"/>
  <c r="I1353" i="6"/>
  <c r="G1355" i="6"/>
  <c r="F1357" i="6"/>
  <c r="H1360" i="6"/>
  <c r="I1365" i="6"/>
  <c r="G1367" i="6"/>
  <c r="F1369" i="6"/>
  <c r="H1372" i="6"/>
  <c r="I1377" i="6"/>
  <c r="G1379" i="6"/>
  <c r="F1381" i="6"/>
  <c r="H1384" i="6"/>
  <c r="H1389" i="6"/>
  <c r="I1394" i="6"/>
  <c r="G1396" i="6"/>
  <c r="F1398" i="6"/>
  <c r="I1406" i="6"/>
  <c r="G1408" i="6"/>
  <c r="F1410" i="6"/>
  <c r="I1418" i="6"/>
  <c r="G1420" i="6"/>
  <c r="H1425" i="6"/>
  <c r="I1430" i="6"/>
  <c r="G1432" i="6"/>
  <c r="F1434" i="6"/>
  <c r="I1442" i="6"/>
  <c r="G1444" i="6"/>
  <c r="I1454" i="6"/>
  <c r="G1456" i="6"/>
  <c r="I1466" i="6"/>
  <c r="G1468" i="6"/>
  <c r="F1470" i="6"/>
  <c r="I1478" i="6"/>
  <c r="G1480" i="6"/>
  <c r="H1485" i="6"/>
  <c r="I1490" i="6"/>
  <c r="G1492" i="6"/>
  <c r="F1494" i="6"/>
  <c r="I1502" i="6"/>
  <c r="G1504" i="6"/>
  <c r="F1511" i="6"/>
  <c r="H1514" i="6"/>
  <c r="I1519" i="6"/>
  <c r="G1521" i="6"/>
  <c r="F1523" i="6"/>
  <c r="H1526" i="6"/>
  <c r="I1531" i="6"/>
  <c r="G1533" i="6"/>
  <c r="F1535" i="6"/>
  <c r="H1538" i="6"/>
  <c r="I1543" i="6"/>
  <c r="G1545" i="6"/>
  <c r="H1550" i="6"/>
  <c r="I1555" i="6"/>
  <c r="F1559" i="6"/>
  <c r="H1562" i="6"/>
  <c r="I1567" i="6"/>
  <c r="G1569" i="6"/>
  <c r="H1937" i="6"/>
  <c r="I1942" i="6"/>
  <c r="G1944" i="6"/>
  <c r="I1947" i="6"/>
  <c r="G1949" i="6"/>
  <c r="F1951" i="6"/>
  <c r="H1954" i="6"/>
  <c r="I1959" i="6"/>
  <c r="G1961" i="6"/>
  <c r="I1964" i="6"/>
  <c r="G1966" i="6"/>
  <c r="F1968" i="6"/>
  <c r="H1971" i="6"/>
  <c r="I1976" i="6"/>
  <c r="F1980" i="6"/>
  <c r="H1983" i="6"/>
  <c r="I1988" i="6"/>
  <c r="G1990" i="6"/>
  <c r="F1992" i="6"/>
  <c r="H1995" i="6"/>
  <c r="I2000" i="6"/>
  <c r="G2002" i="6"/>
  <c r="F2004" i="6"/>
  <c r="H2007" i="6"/>
  <c r="G2014" i="6"/>
  <c r="F2016" i="6"/>
  <c r="H2019" i="6"/>
  <c r="I2024" i="6"/>
  <c r="I2029" i="6"/>
  <c r="I2034" i="6"/>
  <c r="G2036" i="6"/>
  <c r="F2038" i="6"/>
  <c r="H2041" i="6"/>
  <c r="F2043" i="6"/>
  <c r="H2046" i="6"/>
  <c r="I2051" i="6"/>
  <c r="G2053" i="6"/>
  <c r="F2055" i="6"/>
  <c r="H2058" i="6"/>
  <c r="F2060" i="6"/>
  <c r="F2065" i="6"/>
  <c r="H2068" i="6"/>
  <c r="I2073" i="6"/>
  <c r="G2075" i="6"/>
  <c r="F2077" i="6"/>
  <c r="H2080" i="6"/>
  <c r="I2085" i="6"/>
  <c r="G2087" i="6"/>
  <c r="F2089" i="6"/>
  <c r="H2092" i="6"/>
  <c r="I2097" i="6"/>
  <c r="G2099" i="6"/>
  <c r="F2101" i="6"/>
  <c r="H2104" i="6"/>
  <c r="I2109" i="6"/>
  <c r="G2111" i="6"/>
  <c r="F2113" i="6"/>
  <c r="H2116" i="6"/>
  <c r="I2121" i="6"/>
  <c r="G2123" i="6"/>
  <c r="F2125" i="6"/>
  <c r="H2128" i="6"/>
  <c r="I2133" i="6"/>
  <c r="G2135" i="6"/>
  <c r="F2137" i="6"/>
  <c r="H2140" i="6"/>
  <c r="I2145" i="6"/>
  <c r="F2149" i="6"/>
  <c r="H2152" i="6"/>
  <c r="H2162" i="6"/>
  <c r="I2167" i="6"/>
  <c r="G2169" i="6"/>
  <c r="F2171" i="6"/>
  <c r="H2174" i="6"/>
  <c r="I2179" i="6"/>
  <c r="G2181" i="6"/>
  <c r="F2183" i="6"/>
  <c r="H2186" i="6"/>
  <c r="I2191" i="6"/>
  <c r="G2193" i="6"/>
  <c r="H2198" i="6"/>
  <c r="I2203" i="6"/>
  <c r="G2205" i="6"/>
  <c r="F2207" i="6"/>
  <c r="H2210" i="6"/>
  <c r="I2215" i="6"/>
  <c r="F2219" i="6"/>
  <c r="H2222" i="6"/>
  <c r="I2227" i="6"/>
  <c r="G2229" i="6"/>
  <c r="F2231" i="6"/>
  <c r="H2234" i="6"/>
  <c r="I2239" i="6"/>
  <c r="G2241" i="6"/>
  <c r="F2243" i="6"/>
  <c r="H2246" i="6"/>
  <c r="I2251" i="6"/>
  <c r="G2253" i="6"/>
  <c r="F2255" i="6"/>
  <c r="H2258" i="6"/>
  <c r="I2263" i="6"/>
  <c r="G2265" i="6"/>
  <c r="F2267" i="6"/>
  <c r="H2270" i="6"/>
  <c r="I2275" i="6"/>
  <c r="F2279" i="6"/>
  <c r="H2282" i="6"/>
  <c r="I2287" i="6"/>
  <c r="G2289" i="6"/>
  <c r="F2291" i="6"/>
  <c r="H2294" i="6"/>
  <c r="I2299" i="6"/>
  <c r="G2301" i="6"/>
  <c r="F2303" i="6"/>
  <c r="H2306" i="6"/>
  <c r="I2311" i="6"/>
  <c r="G2313" i="6"/>
  <c r="F2315" i="6"/>
  <c r="H2318" i="6"/>
  <c r="I2323" i="6"/>
  <c r="G2325" i="6"/>
  <c r="F2327" i="6"/>
  <c r="H2330" i="6"/>
  <c r="I2335" i="6"/>
  <c r="G2337" i="6"/>
  <c r="F2339" i="6"/>
  <c r="H2342" i="6"/>
  <c r="I2347" i="6"/>
  <c r="G2349" i="6"/>
  <c r="F2351" i="6"/>
  <c r="H2354" i="6"/>
  <c r="I2359" i="6"/>
  <c r="G2361" i="6"/>
  <c r="F2363" i="6"/>
  <c r="H2366" i="6"/>
  <c r="I2371" i="6"/>
  <c r="G2373" i="6"/>
  <c r="F2375" i="6"/>
  <c r="H2378" i="6"/>
  <c r="I2383" i="6"/>
  <c r="G2385" i="6"/>
  <c r="F2387" i="6"/>
  <c r="H2390" i="6"/>
  <c r="I2395" i="6"/>
  <c r="G2397" i="6"/>
  <c r="F2399" i="6"/>
  <c r="H2402" i="6"/>
  <c r="I2407" i="6"/>
  <c r="F2411" i="6"/>
  <c r="H2414" i="6"/>
  <c r="I2419" i="6"/>
  <c r="G2421" i="6"/>
  <c r="F2423" i="6"/>
  <c r="H2426" i="6"/>
  <c r="H2431" i="6"/>
  <c r="I2436" i="6"/>
  <c r="G2438" i="6"/>
  <c r="F2440" i="6"/>
  <c r="H2443" i="6"/>
  <c r="I2448" i="6"/>
  <c r="G2450" i="6"/>
  <c r="F2452" i="6"/>
  <c r="H2455" i="6"/>
  <c r="I2460" i="6"/>
  <c r="G2462" i="6"/>
  <c r="F2464" i="6"/>
  <c r="H2467" i="6"/>
  <c r="I2472" i="6"/>
  <c r="F2476" i="6"/>
  <c r="H2479" i="6"/>
  <c r="I2484" i="6"/>
  <c r="G2486" i="6"/>
  <c r="F2488" i="6"/>
  <c r="H2491" i="6"/>
  <c r="I2496" i="6"/>
  <c r="G2498" i="6"/>
  <c r="F2500" i="6"/>
  <c r="H2503" i="6"/>
  <c r="G2474" i="6"/>
  <c r="I1985" i="6"/>
  <c r="G2633" i="6"/>
  <c r="I1165" i="6"/>
  <c r="I1177" i="6"/>
  <c r="G1179" i="6"/>
  <c r="H1184" i="6"/>
  <c r="G1191" i="6"/>
  <c r="I1235" i="6"/>
  <c r="I1300" i="6"/>
  <c r="F1304" i="6"/>
  <c r="F1309" i="6"/>
  <c r="H1317" i="6"/>
  <c r="I1334" i="6"/>
  <c r="G1360" i="6"/>
  <c r="H1365" i="6"/>
  <c r="G1372" i="6"/>
  <c r="F1374" i="6"/>
  <c r="I1423" i="6"/>
  <c r="I1471" i="6"/>
  <c r="G1473" i="6"/>
  <c r="H1478" i="6"/>
  <c r="G1526" i="6"/>
  <c r="F1528" i="6"/>
  <c r="I1536" i="6"/>
  <c r="F1540" i="6"/>
  <c r="I1548" i="6"/>
  <c r="I1560" i="6"/>
  <c r="F1564" i="6"/>
  <c r="I1572" i="6"/>
  <c r="H1579" i="6"/>
  <c r="I1584" i="6"/>
  <c r="G1586" i="6"/>
  <c r="F1588" i="6"/>
  <c r="I1596" i="6"/>
  <c r="G1598" i="6"/>
  <c r="H1603" i="6"/>
  <c r="G2210" i="6"/>
  <c r="F2212" i="6"/>
  <c r="F2224" i="6"/>
  <c r="H2227" i="6"/>
  <c r="F2236" i="6"/>
  <c r="F2260" i="6"/>
  <c r="I2280" i="6"/>
  <c r="I2292" i="6"/>
  <c r="F2296" i="6"/>
  <c r="F2308" i="6"/>
  <c r="G2342" i="6"/>
  <c r="H2347" i="6"/>
  <c r="I2364" i="6"/>
  <c r="G2390" i="6"/>
  <c r="H2395" i="6"/>
  <c r="I2412" i="6"/>
  <c r="H2419" i="6"/>
  <c r="G2426" i="6"/>
  <c r="I2465" i="6"/>
  <c r="I2549" i="6"/>
  <c r="H2556" i="6"/>
  <c r="I2614" i="6"/>
  <c r="I2626" i="6"/>
  <c r="H2633" i="6"/>
  <c r="I1107" i="6"/>
  <c r="G1109" i="6"/>
  <c r="H1114" i="6"/>
  <c r="I1119" i="6"/>
  <c r="G1121" i="6"/>
  <c r="H1126" i="6"/>
  <c r="I1131" i="6"/>
  <c r="G1133" i="6"/>
  <c r="H1138" i="6"/>
  <c r="I1143" i="6"/>
  <c r="G1145" i="6"/>
  <c r="H1150" i="6"/>
  <c r="I1155" i="6"/>
  <c r="G1157" i="6"/>
  <c r="H1162" i="6"/>
  <c r="I1167" i="6"/>
  <c r="G1169" i="6"/>
  <c r="H1174" i="6"/>
  <c r="I1179" i="6"/>
  <c r="G1181" i="6"/>
  <c r="H1186" i="6"/>
  <c r="I1191" i="6"/>
  <c r="G1193" i="6"/>
  <c r="F1195" i="6"/>
  <c r="H1198" i="6"/>
  <c r="I1203" i="6"/>
  <c r="G1205" i="6"/>
  <c r="F1207" i="6"/>
  <c r="H1210" i="6"/>
  <c r="I1215" i="6"/>
  <c r="G1217" i="6"/>
  <c r="I1220" i="6"/>
  <c r="G1222" i="6"/>
  <c r="F1224" i="6"/>
  <c r="G1227" i="6"/>
  <c r="F1229" i="6"/>
  <c r="H1232" i="6"/>
  <c r="I1237" i="6"/>
  <c r="G1239" i="6"/>
  <c r="F1241" i="6"/>
  <c r="H1244" i="6"/>
  <c r="I1249" i="6"/>
  <c r="G1251" i="6"/>
  <c r="F1253" i="6"/>
  <c r="H1256" i="6"/>
  <c r="I1261" i="6"/>
  <c r="G1263" i="6"/>
  <c r="F1265" i="6"/>
  <c r="H1268" i="6"/>
  <c r="F1270" i="6"/>
  <c r="H1273" i="6"/>
  <c r="I1278" i="6"/>
  <c r="G1280" i="6"/>
  <c r="F1282" i="6"/>
  <c r="H1285" i="6"/>
  <c r="I1290" i="6"/>
  <c r="G1292" i="6"/>
  <c r="F1294" i="6"/>
  <c r="H1297" i="6"/>
  <c r="I1302" i="6"/>
  <c r="G1304" i="6"/>
  <c r="I1307" i="6"/>
  <c r="G1309" i="6"/>
  <c r="I1312" i="6"/>
  <c r="G1314" i="6"/>
  <c r="F1316" i="6"/>
  <c r="H1319" i="6"/>
  <c r="G1326" i="6"/>
  <c r="F1328" i="6"/>
  <c r="I1336" i="6"/>
  <c r="G1338" i="6"/>
  <c r="I1348" i="6"/>
  <c r="G1350" i="6"/>
  <c r="F1352" i="6"/>
  <c r="H1355" i="6"/>
  <c r="I1360" i="6"/>
  <c r="G1362" i="6"/>
  <c r="F1364" i="6"/>
  <c r="I1372" i="6"/>
  <c r="G1374" i="6"/>
  <c r="F1376" i="6"/>
  <c r="H1379" i="6"/>
  <c r="I1384" i="6"/>
  <c r="G1386" i="6"/>
  <c r="F1388" i="6"/>
  <c r="I1389" i="6"/>
  <c r="F1393" i="6"/>
  <c r="H1396" i="6"/>
  <c r="I1401" i="6"/>
  <c r="G1403" i="6"/>
  <c r="F1405" i="6"/>
  <c r="H1408" i="6"/>
  <c r="I1413" i="6"/>
  <c r="F1417" i="6"/>
  <c r="H1420" i="6"/>
  <c r="I1425" i="6"/>
  <c r="G1427" i="6"/>
  <c r="F1429" i="6"/>
  <c r="H1432" i="6"/>
  <c r="I1437" i="6"/>
  <c r="G1439" i="6"/>
  <c r="F1441" i="6"/>
  <c r="H1444" i="6"/>
  <c r="I1449" i="6"/>
  <c r="F1453" i="6"/>
  <c r="H1456" i="6"/>
  <c r="I1461" i="6"/>
  <c r="G1463" i="6"/>
  <c r="F1465" i="6"/>
  <c r="H1468" i="6"/>
  <c r="I1473" i="6"/>
  <c r="G1475" i="6"/>
  <c r="F1477" i="6"/>
  <c r="H1480" i="6"/>
  <c r="I1485" i="6"/>
  <c r="F1489" i="6"/>
  <c r="H1492" i="6"/>
  <c r="I1497" i="6"/>
  <c r="H1879" i="6"/>
  <c r="I1884" i="6"/>
  <c r="G1886" i="6"/>
  <c r="F1888" i="6"/>
  <c r="H1891" i="6"/>
  <c r="I1896" i="6"/>
  <c r="G1898" i="6"/>
  <c r="F1900" i="6"/>
  <c r="H1903" i="6"/>
  <c r="I1908" i="6"/>
  <c r="G1910" i="6"/>
  <c r="F1912" i="6"/>
  <c r="H1915" i="6"/>
  <c r="I1920" i="6"/>
  <c r="G1922" i="6"/>
  <c r="F1924" i="6"/>
  <c r="H1927" i="6"/>
  <c r="I1932" i="6"/>
  <c r="G1934" i="6"/>
  <c r="I1937" i="6"/>
  <c r="G1939" i="6"/>
  <c r="F1941" i="6"/>
  <c r="H1944" i="6"/>
  <c r="F1946" i="6"/>
  <c r="H1949" i="6"/>
  <c r="I1954" i="6"/>
  <c r="G1956" i="6"/>
  <c r="F1958" i="6"/>
  <c r="H1961" i="6"/>
  <c r="F1963" i="6"/>
  <c r="H1966" i="6"/>
  <c r="I1971" i="6"/>
  <c r="G1973" i="6"/>
  <c r="F1975" i="6"/>
  <c r="I1983" i="6"/>
  <c r="H1990" i="6"/>
  <c r="I1995" i="6"/>
  <c r="G1997" i="6"/>
  <c r="F1999" i="6"/>
  <c r="H2002" i="6"/>
  <c r="I2007" i="6"/>
  <c r="G2009" i="6"/>
  <c r="F2011" i="6"/>
  <c r="I2019" i="6"/>
  <c r="G2021" i="6"/>
  <c r="F2023" i="6"/>
  <c r="G2026" i="6"/>
  <c r="F2028" i="6"/>
  <c r="G2031" i="6"/>
  <c r="F2033" i="6"/>
  <c r="H2036" i="6"/>
  <c r="I2041" i="6"/>
  <c r="I2046" i="6"/>
  <c r="G2048" i="6"/>
  <c r="H2053" i="6"/>
  <c r="I2058" i="6"/>
  <c r="I2063" i="6"/>
  <c r="I2068" i="6"/>
  <c r="G2070" i="6"/>
  <c r="H2075" i="6"/>
  <c r="I2080" i="6"/>
  <c r="G2082" i="6"/>
  <c r="H2087" i="6"/>
  <c r="I2092" i="6"/>
  <c r="G2094" i="6"/>
  <c r="F2096" i="6"/>
  <c r="I2104" i="6"/>
  <c r="G2106" i="6"/>
  <c r="F2108" i="6"/>
  <c r="H2111" i="6"/>
  <c r="I2116" i="6"/>
  <c r="G2118" i="6"/>
  <c r="F2120" i="6"/>
  <c r="H2123" i="6"/>
  <c r="I2128" i="6"/>
  <c r="G2130" i="6"/>
  <c r="F2132" i="6"/>
  <c r="H2135" i="6"/>
  <c r="I2140" i="6"/>
  <c r="G2142" i="6"/>
  <c r="F2144" i="6"/>
  <c r="I2152" i="6"/>
  <c r="G2154" i="6"/>
  <c r="I2157" i="6"/>
  <c r="G2159" i="6"/>
  <c r="I2162" i="6"/>
  <c r="G2164" i="6"/>
  <c r="F2166" i="6"/>
  <c r="H2169" i="6"/>
  <c r="I2174" i="6"/>
  <c r="G2176" i="6"/>
  <c r="F2178" i="6"/>
  <c r="H2181" i="6"/>
  <c r="I2186" i="6"/>
  <c r="G2188" i="6"/>
  <c r="H2193" i="6"/>
  <c r="I2198" i="6"/>
  <c r="G2200" i="6"/>
  <c r="F2202" i="6"/>
  <c r="H2205" i="6"/>
  <c r="I2210" i="6"/>
  <c r="G2212" i="6"/>
  <c r="F2214" i="6"/>
  <c r="I2222" i="6"/>
  <c r="G2224" i="6"/>
  <c r="H2229" i="6"/>
  <c r="I2234" i="6"/>
  <c r="G2236" i="6"/>
  <c r="F2238" i="6"/>
  <c r="H2241" i="6"/>
  <c r="I2246" i="6"/>
  <c r="G2248" i="6"/>
  <c r="F2250" i="6"/>
  <c r="H2253" i="6"/>
  <c r="I2258" i="6"/>
  <c r="G2260" i="6"/>
  <c r="H2265" i="6"/>
  <c r="I2270" i="6"/>
  <c r="G2272" i="6"/>
  <c r="F2274" i="6"/>
  <c r="I2282" i="6"/>
  <c r="G2284" i="6"/>
  <c r="F2286" i="6"/>
  <c r="H2289" i="6"/>
  <c r="I2294" i="6"/>
  <c r="G2296" i="6"/>
  <c r="F2298" i="6"/>
  <c r="I2306" i="6"/>
  <c r="G2308" i="6"/>
  <c r="F2310" i="6"/>
  <c r="H2313" i="6"/>
  <c r="I2318" i="6"/>
  <c r="G2320" i="6"/>
  <c r="H2325" i="6"/>
  <c r="I2330" i="6"/>
  <c r="G2332" i="6"/>
  <c r="F2334" i="6"/>
  <c r="H2337" i="6"/>
  <c r="I2342" i="6"/>
  <c r="G2344" i="6"/>
  <c r="H2349" i="6"/>
  <c r="I2354" i="6"/>
  <c r="G2356" i="6"/>
  <c r="F2358" i="6"/>
  <c r="H2361" i="6"/>
  <c r="I2366" i="6"/>
  <c r="G2368" i="6"/>
  <c r="H2373" i="6"/>
  <c r="I2378" i="6"/>
  <c r="G2380" i="6"/>
  <c r="F2382" i="6"/>
  <c r="H2385" i="6"/>
  <c r="I2390" i="6"/>
  <c r="G2392" i="6"/>
  <c r="F2394" i="6"/>
  <c r="H2397" i="6"/>
  <c r="I2402" i="6"/>
  <c r="G2404" i="6"/>
  <c r="F2406" i="6"/>
  <c r="H2409" i="6"/>
  <c r="I2414" i="6"/>
  <c r="F2346" i="6"/>
  <c r="F2168" i="6"/>
  <c r="G2084" i="6"/>
  <c r="G1985" i="6"/>
  <c r="I2566" i="6"/>
  <c r="H2573" i="6"/>
  <c r="G2604" i="6"/>
  <c r="H2609" i="6"/>
  <c r="H2614" i="6"/>
  <c r="G2621" i="6"/>
  <c r="F2623" i="6"/>
  <c r="H2626" i="6"/>
  <c r="I2643" i="6"/>
  <c r="H2655" i="6"/>
  <c r="G1215" i="6"/>
  <c r="F1217" i="6"/>
  <c r="G1220" i="6"/>
  <c r="H1225" i="6"/>
  <c r="H1230" i="6"/>
  <c r="F1239" i="6"/>
  <c r="I1276" i="6"/>
  <c r="F1280" i="6"/>
  <c r="G1307" i="6"/>
  <c r="G1312" i="6"/>
  <c r="G1336" i="6"/>
  <c r="F1338" i="6"/>
  <c r="I1346" i="6"/>
  <c r="H1353" i="6"/>
  <c r="I1370" i="6"/>
  <c r="I1382" i="6"/>
  <c r="G1384" i="6"/>
  <c r="G1389" i="6"/>
  <c r="H1394" i="6"/>
  <c r="G1425" i="6"/>
  <c r="I1435" i="6"/>
  <c r="G1437" i="6"/>
  <c r="F1439" i="6"/>
  <c r="H1442" i="6"/>
  <c r="G1449" i="6"/>
  <c r="H1454" i="6"/>
  <c r="G1461" i="6"/>
  <c r="F1463" i="6"/>
  <c r="H1490" i="6"/>
  <c r="H1502" i="6"/>
  <c r="H1519" i="6"/>
  <c r="G1562" i="6"/>
  <c r="I2244" i="6"/>
  <c r="I2256" i="6"/>
  <c r="H2287" i="6"/>
  <c r="I2304" i="6"/>
  <c r="G2330" i="6"/>
  <c r="H2335" i="6"/>
  <c r="F2344" i="6"/>
  <c r="I2352" i="6"/>
  <c r="F2356" i="6"/>
  <c r="H2359" i="6"/>
  <c r="G2366" i="6"/>
  <c r="H2371" i="6"/>
  <c r="I2388" i="6"/>
  <c r="F2392" i="6"/>
  <c r="I2400" i="6"/>
  <c r="F2404" i="6"/>
  <c r="G2414" i="6"/>
  <c r="I2424" i="6"/>
  <c r="G2431" i="6"/>
  <c r="H2436" i="6"/>
  <c r="G2443" i="6"/>
  <c r="I2453" i="6"/>
  <c r="H2460" i="6"/>
  <c r="G2467" i="6"/>
  <c r="I2477" i="6"/>
  <c r="G2491" i="6"/>
  <c r="H2496" i="6"/>
  <c r="H2508" i="6"/>
  <c r="I2561" i="6"/>
  <c r="I2573" i="6"/>
  <c r="F2589" i="6"/>
  <c r="I2609" i="6"/>
  <c r="H1109" i="6"/>
  <c r="I1114" i="6"/>
  <c r="G1116" i="6"/>
  <c r="H1121" i="6"/>
  <c r="I1126" i="6"/>
  <c r="G1128" i="6"/>
  <c r="H1133" i="6"/>
  <c r="I1138" i="6"/>
  <c r="G1140" i="6"/>
  <c r="H1145" i="6"/>
  <c r="I1150" i="6"/>
  <c r="G1152" i="6"/>
  <c r="H1157" i="6"/>
  <c r="I1162" i="6"/>
  <c r="G1164" i="6"/>
  <c r="H1169" i="6"/>
  <c r="I1174" i="6"/>
  <c r="G1176" i="6"/>
  <c r="H1181" i="6"/>
  <c r="I1186" i="6"/>
  <c r="G1188" i="6"/>
  <c r="H1193" i="6"/>
  <c r="I1198" i="6"/>
  <c r="G1200" i="6"/>
  <c r="F1202" i="6"/>
  <c r="H1205" i="6"/>
  <c r="I1210" i="6"/>
  <c r="G1212" i="6"/>
  <c r="F1214" i="6"/>
  <c r="H1217" i="6"/>
  <c r="F1219" i="6"/>
  <c r="H1222" i="6"/>
  <c r="H1227" i="6"/>
  <c r="I1232" i="6"/>
  <c r="G1234" i="6"/>
  <c r="F1236" i="6"/>
  <c r="H1239" i="6"/>
  <c r="I1244" i="6"/>
  <c r="G1246" i="6"/>
  <c r="F1248" i="6"/>
  <c r="H1251" i="6"/>
  <c r="I1256" i="6"/>
  <c r="G1258" i="6"/>
  <c r="F1260" i="6"/>
  <c r="H1263" i="6"/>
  <c r="I1268" i="6"/>
  <c r="I1273" i="6"/>
  <c r="G1275" i="6"/>
  <c r="F1277" i="6"/>
  <c r="H1280" i="6"/>
  <c r="I1285" i="6"/>
  <c r="G1287" i="6"/>
  <c r="F1289" i="6"/>
  <c r="H1292" i="6"/>
  <c r="I1297" i="6"/>
  <c r="G1299" i="6"/>
  <c r="F1301" i="6"/>
  <c r="H1304" i="6"/>
  <c r="F1306" i="6"/>
  <c r="H1309" i="6"/>
  <c r="F1311" i="6"/>
  <c r="H1314" i="6"/>
  <c r="I1319" i="6"/>
  <c r="G1321" i="6"/>
  <c r="F1323" i="6"/>
  <c r="H1326" i="6"/>
  <c r="I1331" i="6"/>
  <c r="G1333" i="6"/>
  <c r="F1335" i="6"/>
  <c r="H1338" i="6"/>
  <c r="I1343" i="6"/>
  <c r="G1345" i="6"/>
  <c r="F1347" i="6"/>
  <c r="H1350" i="6"/>
  <c r="I1355" i="6"/>
  <c r="G1357" i="6"/>
  <c r="F1359" i="6"/>
  <c r="H1362" i="6"/>
  <c r="I1367" i="6"/>
  <c r="G1369" i="6"/>
  <c r="F1371" i="6"/>
  <c r="H1374" i="6"/>
  <c r="I1379" i="6"/>
  <c r="G1381" i="6"/>
  <c r="F1383" i="6"/>
  <c r="H1386" i="6"/>
  <c r="H1391" i="6"/>
  <c r="I1396" i="6"/>
  <c r="G1398" i="6"/>
  <c r="F1400" i="6"/>
  <c r="H1403" i="6"/>
  <c r="I1408" i="6"/>
  <c r="G1410" i="6"/>
  <c r="F1412" i="6"/>
  <c r="H1415" i="6"/>
  <c r="I1420" i="6"/>
  <c r="G1422" i="6"/>
  <c r="F1424" i="6"/>
  <c r="H1427" i="6"/>
  <c r="I1432" i="6"/>
  <c r="G1434" i="6"/>
  <c r="F1436" i="6"/>
  <c r="I1879" i="6"/>
  <c r="G1881" i="6"/>
  <c r="F1883" i="6"/>
  <c r="H1886" i="6"/>
  <c r="I1891" i="6"/>
  <c r="G1893" i="6"/>
  <c r="F1895" i="6"/>
  <c r="H1898" i="6"/>
  <c r="I1903" i="6"/>
  <c r="H1910" i="6"/>
  <c r="I1915" i="6"/>
  <c r="G1917" i="6"/>
  <c r="F1919" i="6"/>
  <c r="H1922" i="6"/>
  <c r="I1927" i="6"/>
  <c r="G1929" i="6"/>
  <c r="F1931" i="6"/>
  <c r="H1934" i="6"/>
  <c r="F1936" i="6"/>
  <c r="H1939" i="6"/>
  <c r="I1944" i="6"/>
  <c r="I1949" i="6"/>
  <c r="G1951" i="6"/>
  <c r="F1953" i="6"/>
  <c r="H1956" i="6"/>
  <c r="I1961" i="6"/>
  <c r="I1966" i="6"/>
  <c r="F1970" i="6"/>
  <c r="H1973" i="6"/>
  <c r="I1978" i="6"/>
  <c r="G1980" i="6"/>
  <c r="F1982" i="6"/>
  <c r="H1985" i="6"/>
  <c r="I1990" i="6"/>
  <c r="F1994" i="6"/>
  <c r="H1997" i="6"/>
  <c r="I2002" i="6"/>
  <c r="G2004" i="6"/>
  <c r="F2006" i="6"/>
  <c r="H2009" i="6"/>
  <c r="I2014" i="6"/>
  <c r="G2016" i="6"/>
  <c r="F2018" i="6"/>
  <c r="H2021" i="6"/>
  <c r="H2026" i="6"/>
  <c r="H2031" i="6"/>
  <c r="I2036" i="6"/>
  <c r="G2038" i="6"/>
  <c r="F2040" i="6"/>
  <c r="G2043" i="6"/>
  <c r="F2045" i="6"/>
  <c r="H2048" i="6"/>
  <c r="I2053" i="6"/>
  <c r="G2055" i="6"/>
  <c r="F2057" i="6"/>
  <c r="G2060" i="6"/>
  <c r="F2062" i="6"/>
  <c r="G2065" i="6"/>
  <c r="F2067" i="6"/>
  <c r="H2070" i="6"/>
  <c r="I2075" i="6"/>
  <c r="G2077" i="6"/>
  <c r="F2079" i="6"/>
  <c r="H2082" i="6"/>
  <c r="I2087" i="6"/>
  <c r="G2089" i="6"/>
  <c r="F2091" i="6"/>
  <c r="H2094" i="6"/>
  <c r="I2099" i="6"/>
  <c r="G2101" i="6"/>
  <c r="F2103" i="6"/>
  <c r="H2106" i="6"/>
  <c r="I2111" i="6"/>
  <c r="G2113" i="6"/>
  <c r="F2115" i="6"/>
  <c r="H2118" i="6"/>
  <c r="I2123" i="6"/>
  <c r="G2125" i="6"/>
  <c r="F2127" i="6"/>
  <c r="H2130" i="6"/>
  <c r="I2135" i="6"/>
  <c r="G2137" i="6"/>
  <c r="F2139" i="6"/>
  <c r="H2142" i="6"/>
  <c r="I2147" i="6"/>
  <c r="G2149" i="6"/>
  <c r="F2151" i="6"/>
  <c r="H2154" i="6"/>
  <c r="F2156" i="6"/>
  <c r="H2159" i="6"/>
  <c r="F2161" i="6"/>
  <c r="H2164" i="6"/>
  <c r="I2169" i="6"/>
  <c r="G2171" i="6"/>
  <c r="F2173" i="6"/>
  <c r="H2176" i="6"/>
  <c r="I2181" i="6"/>
  <c r="G2183" i="6"/>
  <c r="F2185" i="6"/>
  <c r="H2188" i="6"/>
  <c r="I2193" i="6"/>
  <c r="G2195" i="6"/>
  <c r="F2197" i="6"/>
  <c r="H2200" i="6"/>
  <c r="I2205" i="6"/>
  <c r="G2207" i="6"/>
  <c r="F2209" i="6"/>
  <c r="H2212" i="6"/>
  <c r="I2217" i="6"/>
  <c r="F2221" i="6"/>
  <c r="H2224" i="6"/>
  <c r="I2229" i="6"/>
  <c r="G2231" i="6"/>
  <c r="F2233" i="6"/>
  <c r="H2236" i="6"/>
  <c r="I2241" i="6"/>
  <c r="G2243" i="6"/>
  <c r="F2245" i="6"/>
  <c r="H2248" i="6"/>
  <c r="I2253" i="6"/>
  <c r="F2257" i="6"/>
  <c r="H2260" i="6"/>
  <c r="I2265" i="6"/>
  <c r="G2267" i="6"/>
  <c r="F2269" i="6"/>
  <c r="H2272" i="6"/>
  <c r="I2277" i="6"/>
  <c r="G2279" i="6"/>
  <c r="F2281" i="6"/>
  <c r="H2284" i="6"/>
  <c r="I2289" i="6"/>
  <c r="G2291" i="6"/>
  <c r="F2293" i="6"/>
  <c r="H2296" i="6"/>
  <c r="I2301" i="6"/>
  <c r="G2303" i="6"/>
  <c r="F2305" i="6"/>
  <c r="I2585" i="6"/>
  <c r="G2270" i="6"/>
  <c r="H1172" i="6"/>
  <c r="I1189" i="6"/>
  <c r="H1196" i="6"/>
  <c r="F1205" i="6"/>
  <c r="H1242" i="6"/>
  <c r="G1261" i="6"/>
  <c r="F1314" i="6"/>
  <c r="G1324" i="6"/>
  <c r="F1326" i="6"/>
  <c r="H1377" i="6"/>
  <c r="F1403" i="6"/>
  <c r="H1418" i="6"/>
  <c r="I1483" i="6"/>
  <c r="I1512" i="6"/>
  <c r="F1516" i="6"/>
  <c r="H1531" i="6"/>
  <c r="G1538" i="6"/>
  <c r="H1567" i="6"/>
  <c r="G1574" i="6"/>
  <c r="F1576" i="6"/>
  <c r="F1600" i="6"/>
  <c r="F2320" i="6"/>
  <c r="I2340" i="6"/>
  <c r="F2380" i="6"/>
  <c r="F2428" i="6"/>
  <c r="F2433" i="6"/>
  <c r="G2455" i="6"/>
  <c r="G2503" i="6"/>
  <c r="F2505" i="6"/>
  <c r="F2517" i="6"/>
  <c r="G2539" i="6"/>
  <c r="H2592" i="6"/>
  <c r="F2601" i="6"/>
  <c r="G2616" i="6"/>
  <c r="I2638" i="6"/>
  <c r="H1104" i="6"/>
  <c r="I1109" i="6"/>
  <c r="G1111" i="6"/>
  <c r="H1116" i="6"/>
  <c r="I1121" i="6"/>
  <c r="G1123" i="6"/>
  <c r="H1128" i="6"/>
  <c r="I1133" i="6"/>
  <c r="G1135" i="6"/>
  <c r="H1140" i="6"/>
  <c r="I1145" i="6"/>
  <c r="G1147" i="6"/>
  <c r="H1152" i="6"/>
  <c r="I1157" i="6"/>
  <c r="G1159" i="6"/>
  <c r="H1164" i="6"/>
  <c r="I1169" i="6"/>
  <c r="G1171" i="6"/>
  <c r="H1176" i="6"/>
  <c r="I1181" i="6"/>
  <c r="G1183" i="6"/>
  <c r="H1188" i="6"/>
  <c r="I1193" i="6"/>
  <c r="G1195" i="6"/>
  <c r="F1197" i="6"/>
  <c r="H1200" i="6"/>
  <c r="I1205" i="6"/>
  <c r="G1207" i="6"/>
  <c r="F1209" i="6"/>
  <c r="H1212" i="6"/>
  <c r="I1217" i="6"/>
  <c r="I1222" i="6"/>
  <c r="G1224" i="6"/>
  <c r="F1226" i="6"/>
  <c r="I1227" i="6"/>
  <c r="G1229" i="6"/>
  <c r="F1231" i="6"/>
  <c r="H1234" i="6"/>
  <c r="I1239" i="6"/>
  <c r="G1241" i="6"/>
  <c r="F1243" i="6"/>
  <c r="H1246" i="6"/>
  <c r="I1251" i="6"/>
  <c r="G1253" i="6"/>
  <c r="F1255" i="6"/>
  <c r="H1258" i="6"/>
  <c r="I1263" i="6"/>
  <c r="G1265" i="6"/>
  <c r="F1267" i="6"/>
  <c r="G1270" i="6"/>
  <c r="F1272" i="6"/>
  <c r="H1275" i="6"/>
  <c r="I1280" i="6"/>
  <c r="G1282" i="6"/>
  <c r="F1284" i="6"/>
  <c r="H1287" i="6"/>
  <c r="I1292" i="6"/>
  <c r="G1294" i="6"/>
  <c r="F1296" i="6"/>
  <c r="H1299" i="6"/>
  <c r="I1304" i="6"/>
  <c r="I1309" i="6"/>
  <c r="I1314" i="6"/>
  <c r="G1316" i="6"/>
  <c r="H1321" i="6"/>
  <c r="I1326" i="6"/>
  <c r="G1328" i="6"/>
  <c r="H1333" i="6"/>
  <c r="I1338" i="6"/>
  <c r="F1342" i="6"/>
  <c r="H1345" i="6"/>
  <c r="I1350" i="6"/>
  <c r="G1352" i="6"/>
  <c r="F1354" i="6"/>
  <c r="H1357" i="6"/>
  <c r="I1362" i="6"/>
  <c r="G1364" i="6"/>
  <c r="F1366" i="6"/>
  <c r="I1374" i="6"/>
  <c r="G1376" i="6"/>
  <c r="F1378" i="6"/>
  <c r="I1386" i="6"/>
  <c r="G1388" i="6"/>
  <c r="I1391" i="6"/>
  <c r="G1393" i="6"/>
  <c r="F1395" i="6"/>
  <c r="H1398" i="6"/>
  <c r="I1403" i="6"/>
  <c r="G1405" i="6"/>
  <c r="F1407" i="6"/>
  <c r="H1410" i="6"/>
  <c r="I1766" i="6"/>
  <c r="G1768" i="6"/>
  <c r="H1773" i="6"/>
  <c r="I1778" i="6"/>
  <c r="G1780" i="6"/>
  <c r="F1782" i="6"/>
  <c r="H1785" i="6"/>
  <c r="I1790" i="6"/>
  <c r="G1792" i="6"/>
  <c r="I1802" i="6"/>
  <c r="G1804" i="6"/>
  <c r="F1806" i="6"/>
  <c r="H1809" i="6"/>
  <c r="I1814" i="6"/>
  <c r="G1816" i="6"/>
  <c r="F1818" i="6"/>
  <c r="H1821" i="6"/>
  <c r="I1826" i="6"/>
  <c r="G1828" i="6"/>
  <c r="F1830" i="6"/>
  <c r="I1838" i="6"/>
  <c r="G1840" i="6"/>
  <c r="F1842" i="6"/>
  <c r="I1850" i="6"/>
  <c r="G1852" i="6"/>
  <c r="F1854" i="6"/>
  <c r="H1857" i="6"/>
  <c r="I1862" i="6"/>
  <c r="G1864" i="6"/>
  <c r="F1866" i="6"/>
  <c r="H1869" i="6"/>
  <c r="I1874" i="6"/>
  <c r="G1876" i="6"/>
  <c r="H1881" i="6"/>
  <c r="I1886" i="6"/>
  <c r="G1888" i="6"/>
  <c r="F1890" i="6"/>
  <c r="I1898" i="6"/>
  <c r="G1900" i="6"/>
  <c r="H1905" i="6"/>
  <c r="I1910" i="6"/>
  <c r="G1912" i="6"/>
  <c r="F1914" i="6"/>
  <c r="I1922" i="6"/>
  <c r="G1924" i="6"/>
  <c r="H1929" i="6"/>
  <c r="I1934" i="6"/>
  <c r="I1939" i="6"/>
  <c r="G1941" i="6"/>
  <c r="F1943" i="6"/>
  <c r="G1946" i="6"/>
  <c r="F1948" i="6"/>
  <c r="H1951" i="6"/>
  <c r="I1956" i="6"/>
  <c r="G1958" i="6"/>
  <c r="F1960" i="6"/>
  <c r="G1963" i="6"/>
  <c r="F1965" i="6"/>
  <c r="I1973" i="6"/>
  <c r="G1975" i="6"/>
  <c r="H1980" i="6"/>
  <c r="F1989" i="6"/>
  <c r="H1992" i="6"/>
  <c r="I1997" i="6"/>
  <c r="H2004" i="6"/>
  <c r="I2009" i="6"/>
  <c r="G2011" i="6"/>
  <c r="F2013" i="6"/>
  <c r="H2016" i="6"/>
  <c r="I2021" i="6"/>
  <c r="I2026" i="6"/>
  <c r="G2028" i="6"/>
  <c r="I2031" i="6"/>
  <c r="G2033" i="6"/>
  <c r="F2035" i="6"/>
  <c r="H2038" i="6"/>
  <c r="H2043" i="6"/>
  <c r="I2048" i="6"/>
  <c r="F2052" i="6"/>
  <c r="H2055" i="6"/>
  <c r="H2060" i="6"/>
  <c r="H2065" i="6"/>
  <c r="I2070" i="6"/>
  <c r="G2072" i="6"/>
  <c r="F2074" i="6"/>
  <c r="H2077" i="6"/>
  <c r="I2082" i="6"/>
  <c r="F2086" i="6"/>
  <c r="I2094" i="6"/>
  <c r="G2096" i="6"/>
  <c r="F2098" i="6"/>
  <c r="H2101" i="6"/>
  <c r="I2106" i="6"/>
  <c r="G2108" i="6"/>
  <c r="F2110" i="6"/>
  <c r="H2113" i="6"/>
  <c r="I2118" i="6"/>
  <c r="G2120" i="6"/>
  <c r="F2122" i="6"/>
  <c r="H2125" i="6"/>
  <c r="I2130" i="6"/>
  <c r="F2134" i="6"/>
  <c r="I2142" i="6"/>
  <c r="G2144" i="6"/>
  <c r="H2149" i="6"/>
  <c r="I2154" i="6"/>
  <c r="I2159" i="6"/>
  <c r="I2164" i="6"/>
  <c r="I2176" i="6"/>
  <c r="G2178" i="6"/>
  <c r="F2180" i="6"/>
  <c r="H2183" i="6"/>
  <c r="I2188" i="6"/>
  <c r="G2190" i="6"/>
  <c r="F2192" i="6"/>
  <c r="H2195" i="6"/>
  <c r="I2200" i="6"/>
  <c r="G2202" i="6"/>
  <c r="F2204" i="6"/>
  <c r="H2207" i="6"/>
  <c r="I2212" i="6"/>
  <c r="G2214" i="6"/>
  <c r="I2224" i="6"/>
  <c r="G2226" i="6"/>
  <c r="F2228" i="6"/>
  <c r="H2585" i="6"/>
  <c r="I1737" i="6"/>
  <c r="H2561" i="6"/>
  <c r="F2570" i="6"/>
  <c r="I2590" i="6"/>
  <c r="G2592" i="6"/>
  <c r="F2594" i="6"/>
  <c r="H2597" i="6"/>
  <c r="F2606" i="6"/>
  <c r="I2648" i="6"/>
  <c r="F2652" i="6"/>
  <c r="I1153" i="6"/>
  <c r="F1193" i="6"/>
  <c r="G1203" i="6"/>
  <c r="H1208" i="6"/>
  <c r="F1227" i="6"/>
  <c r="G1237" i="6"/>
  <c r="I1247" i="6"/>
  <c r="G1249" i="6"/>
  <c r="F1251" i="6"/>
  <c r="H1254" i="6"/>
  <c r="F1263" i="6"/>
  <c r="H1266" i="6"/>
  <c r="G1278" i="6"/>
  <c r="H1283" i="6"/>
  <c r="G1290" i="6"/>
  <c r="H1295" i="6"/>
  <c r="I1358" i="6"/>
  <c r="F1362" i="6"/>
  <c r="I1399" i="6"/>
  <c r="G1401" i="6"/>
  <c r="H1406" i="6"/>
  <c r="G1413" i="6"/>
  <c r="I1447" i="6"/>
  <c r="I1459" i="6"/>
  <c r="H1466" i="6"/>
  <c r="I1507" i="6"/>
  <c r="H2215" i="6"/>
  <c r="G2222" i="6"/>
  <c r="I2232" i="6"/>
  <c r="H2239" i="6"/>
  <c r="G2246" i="6"/>
  <c r="F2248" i="6"/>
  <c r="H2251" i="6"/>
  <c r="G2258" i="6"/>
  <c r="H2263" i="6"/>
  <c r="F2272" i="6"/>
  <c r="G2282" i="6"/>
  <c r="F2284" i="6"/>
  <c r="G2294" i="6"/>
  <c r="H2299" i="6"/>
  <c r="G2306" i="6"/>
  <c r="H2311" i="6"/>
  <c r="G2318" i="6"/>
  <c r="I2328" i="6"/>
  <c r="F2332" i="6"/>
  <c r="F2368" i="6"/>
  <c r="G2402" i="6"/>
  <c r="H2407" i="6"/>
  <c r="F2416" i="6"/>
  <c r="I2489" i="6"/>
  <c r="F2493" i="6"/>
  <c r="G2527" i="6"/>
  <c r="I2537" i="6"/>
  <c r="F2541" i="6"/>
  <c r="H2544" i="6"/>
  <c r="G2551" i="6"/>
  <c r="F2553" i="6"/>
  <c r="G2563" i="6"/>
  <c r="H2568" i="6"/>
  <c r="G2575" i="6"/>
  <c r="H2580" i="6"/>
  <c r="I2597" i="6"/>
  <c r="H2604" i="6"/>
  <c r="G2611" i="6"/>
  <c r="H2621" i="6"/>
  <c r="G2628" i="6"/>
  <c r="F2630" i="6"/>
  <c r="G2640" i="6"/>
  <c r="H1087" i="6"/>
  <c r="H1099" i="6"/>
  <c r="I1104" i="6"/>
  <c r="G1106" i="6"/>
  <c r="H1111" i="6"/>
  <c r="I1116" i="6"/>
  <c r="G1118" i="6"/>
  <c r="H1123" i="6"/>
  <c r="I1128" i="6"/>
  <c r="G1130" i="6"/>
  <c r="H1135" i="6"/>
  <c r="I1140" i="6"/>
  <c r="G1142" i="6"/>
  <c r="H1147" i="6"/>
  <c r="I1152" i="6"/>
  <c r="G1154" i="6"/>
  <c r="H1159" i="6"/>
  <c r="I1164" i="6"/>
  <c r="G1166" i="6"/>
  <c r="H1171" i="6"/>
  <c r="I1176" i="6"/>
  <c r="G1178" i="6"/>
  <c r="H1183" i="6"/>
  <c r="I1188" i="6"/>
  <c r="G1190" i="6"/>
  <c r="F1192" i="6"/>
  <c r="H1195" i="6"/>
  <c r="I1200" i="6"/>
  <c r="G1202" i="6"/>
  <c r="F1204" i="6"/>
  <c r="H1207" i="6"/>
  <c r="I1212" i="6"/>
  <c r="G1214" i="6"/>
  <c r="F1216" i="6"/>
  <c r="G1219" i="6"/>
  <c r="F1221" i="6"/>
  <c r="H1224" i="6"/>
  <c r="H1229" i="6"/>
  <c r="I1234" i="6"/>
  <c r="G1236" i="6"/>
  <c r="F1238" i="6"/>
  <c r="H1241" i="6"/>
  <c r="I1246" i="6"/>
  <c r="G1248" i="6"/>
  <c r="F1250" i="6"/>
  <c r="H1253" i="6"/>
  <c r="I1258" i="6"/>
  <c r="G1260" i="6"/>
  <c r="F1262" i="6"/>
  <c r="H1614" i="6"/>
  <c r="I1619" i="6"/>
  <c r="G1621" i="6"/>
  <c r="F1623" i="6"/>
  <c r="H1626" i="6"/>
  <c r="I1631" i="6"/>
  <c r="G1633" i="6"/>
  <c r="F1635" i="6"/>
  <c r="H1638" i="6"/>
  <c r="I1643" i="6"/>
  <c r="G1645" i="6"/>
  <c r="F1647" i="6"/>
  <c r="H1650" i="6"/>
  <c r="F1652" i="6"/>
  <c r="H1655" i="6"/>
  <c r="I1660" i="6"/>
  <c r="G1662" i="6"/>
  <c r="F1664" i="6"/>
  <c r="H1667" i="6"/>
  <c r="I1672" i="6"/>
  <c r="G1674" i="6"/>
  <c r="F1676" i="6"/>
  <c r="H1679" i="6"/>
  <c r="I1684" i="6"/>
  <c r="G1686" i="6"/>
  <c r="F1688" i="6"/>
  <c r="H1691" i="6"/>
  <c r="I1696" i="6"/>
  <c r="G1698" i="6"/>
  <c r="F1700" i="6"/>
  <c r="I1708" i="6"/>
  <c r="I1713" i="6"/>
  <c r="G1715" i="6"/>
  <c r="F1717" i="6"/>
  <c r="H1720" i="6"/>
  <c r="I1725" i="6"/>
  <c r="F1729" i="6"/>
  <c r="H1732" i="6"/>
  <c r="G1739" i="6"/>
  <c r="F1741" i="6"/>
  <c r="H1744" i="6"/>
  <c r="I1749" i="6"/>
  <c r="G1751" i="6"/>
  <c r="F1753" i="6"/>
  <c r="H1756" i="6"/>
  <c r="I1761" i="6"/>
  <c r="F1765" i="6"/>
  <c r="H1768" i="6"/>
  <c r="I1773" i="6"/>
  <c r="G1775" i="6"/>
  <c r="F1777" i="6"/>
  <c r="H1780" i="6"/>
  <c r="I1785" i="6"/>
  <c r="F1789" i="6"/>
  <c r="H1792" i="6"/>
  <c r="I1797" i="6"/>
  <c r="G1799" i="6"/>
  <c r="F1801" i="6"/>
  <c r="H1804" i="6"/>
  <c r="I1809" i="6"/>
  <c r="G1811" i="6"/>
  <c r="F1813" i="6"/>
  <c r="H1816" i="6"/>
  <c r="I1821" i="6"/>
  <c r="G1823" i="6"/>
  <c r="F1825" i="6"/>
  <c r="H1828" i="6"/>
  <c r="I1833" i="6"/>
  <c r="G1835" i="6"/>
  <c r="F1837" i="6"/>
  <c r="H1840" i="6"/>
  <c r="I1845" i="6"/>
  <c r="F1849" i="6"/>
  <c r="H1852" i="6"/>
  <c r="I1857" i="6"/>
  <c r="G1859" i="6"/>
  <c r="F1861" i="6"/>
  <c r="H1864" i="6"/>
  <c r="I1869" i="6"/>
  <c r="F1873" i="6"/>
  <c r="H1876" i="6"/>
  <c r="I1881" i="6"/>
  <c r="G1883" i="6"/>
  <c r="F1885" i="6"/>
  <c r="H1888" i="6"/>
  <c r="I1893" i="6"/>
  <c r="G1895" i="6"/>
  <c r="F1897" i="6"/>
  <c r="H1900" i="6"/>
  <c r="I1905" i="6"/>
  <c r="F1909" i="6"/>
  <c r="H1912" i="6"/>
  <c r="I1917" i="6"/>
  <c r="G1919" i="6"/>
  <c r="F1921" i="6"/>
  <c r="H1924" i="6"/>
  <c r="I1929" i="6"/>
  <c r="F1933" i="6"/>
  <c r="G1936" i="6"/>
  <c r="F1938" i="6"/>
  <c r="H1941" i="6"/>
  <c r="H1946" i="6"/>
  <c r="I1951" i="6"/>
  <c r="G1953" i="6"/>
  <c r="F1955" i="6"/>
  <c r="H1958" i="6"/>
  <c r="H1963" i="6"/>
  <c r="I1968" i="6"/>
  <c r="G1970" i="6"/>
  <c r="F1972" i="6"/>
  <c r="H1975" i="6"/>
  <c r="I1980" i="6"/>
  <c r="G1982" i="6"/>
  <c r="F1984" i="6"/>
  <c r="H1987" i="6"/>
  <c r="I1992" i="6"/>
  <c r="G1994" i="6"/>
  <c r="F1996" i="6"/>
  <c r="H1999" i="6"/>
  <c r="I2004" i="6"/>
  <c r="G2006" i="6"/>
  <c r="F2008" i="6"/>
  <c r="H2011" i="6"/>
  <c r="I2016" i="6"/>
  <c r="G2018" i="6"/>
  <c r="F2020" i="6"/>
  <c r="H2023" i="6"/>
  <c r="F2025" i="6"/>
  <c r="H2028" i="6"/>
  <c r="F2030" i="6"/>
  <c r="H2033" i="6"/>
  <c r="I2038" i="6"/>
  <c r="G2040" i="6"/>
  <c r="F2042" i="6"/>
  <c r="I2043" i="6"/>
  <c r="G2045" i="6"/>
  <c r="F2047" i="6"/>
  <c r="H2050" i="6"/>
  <c r="I2055" i="6"/>
  <c r="G2057" i="6"/>
  <c r="F2059" i="6"/>
  <c r="I2060" i="6"/>
  <c r="F2064" i="6"/>
  <c r="I2065" i="6"/>
  <c r="G2067" i="6"/>
  <c r="F2069" i="6"/>
  <c r="H2072" i="6"/>
  <c r="I2077" i="6"/>
  <c r="G2079" i="6"/>
  <c r="F2081" i="6"/>
  <c r="H2084" i="6"/>
  <c r="I2089" i="6"/>
  <c r="G2091" i="6"/>
  <c r="F2093" i="6"/>
  <c r="H2096" i="6"/>
  <c r="I2101" i="6"/>
  <c r="G2103" i="6"/>
  <c r="F2105" i="6"/>
  <c r="I2113" i="6"/>
  <c r="G2115" i="6"/>
  <c r="F2117" i="6"/>
  <c r="H2120" i="6"/>
  <c r="I2125" i="6"/>
  <c r="F2129" i="6"/>
  <c r="H2132" i="6"/>
  <c r="I2137" i="6"/>
  <c r="G2139" i="6"/>
  <c r="F2141" i="6"/>
  <c r="H2144" i="6"/>
  <c r="I2149" i="6"/>
  <c r="G2151" i="6"/>
  <c r="F2153" i="6"/>
  <c r="F2158" i="6"/>
  <c r="G2161" i="6"/>
  <c r="F2163" i="6"/>
  <c r="H2166" i="6"/>
  <c r="G2173" i="6"/>
  <c r="F2175" i="6"/>
  <c r="H2178" i="6"/>
  <c r="I2183" i="6"/>
  <c r="G2185" i="6"/>
  <c r="F2187" i="6"/>
  <c r="H2190" i="6"/>
  <c r="I2195" i="6"/>
  <c r="G2197" i="6"/>
  <c r="F2199" i="6"/>
  <c r="H2202" i="6"/>
  <c r="I2207" i="6"/>
  <c r="G2209" i="6"/>
  <c r="F2211" i="6"/>
  <c r="H2214" i="6"/>
  <c r="G2656" i="6"/>
  <c r="F2658" i="6"/>
  <c r="H2661" i="6"/>
  <c r="I2666" i="6"/>
  <c r="G2668" i="6"/>
  <c r="F2670" i="6"/>
  <c r="G2673" i="6"/>
  <c r="F2675" i="6"/>
  <c r="H2678" i="6"/>
  <c r="I2683" i="6"/>
  <c r="G2685" i="6"/>
  <c r="F2687" i="6"/>
  <c r="G1931" i="6"/>
  <c r="I1427" i="6"/>
  <c r="I1526" i="6"/>
  <c r="I1579" i="6"/>
  <c r="I1608" i="6"/>
  <c r="I1625" i="6"/>
  <c r="I1719" i="6"/>
  <c r="I1731" i="6"/>
  <c r="I1820" i="6"/>
  <c r="I1970" i="6"/>
  <c r="I1982" i="6"/>
  <c r="I1994" i="6"/>
  <c r="I2006" i="6"/>
  <c r="I2018" i="6"/>
  <c r="I2079" i="6"/>
  <c r="I2127" i="6"/>
  <c r="I2139" i="6"/>
  <c r="I2151" i="6"/>
  <c r="I2173" i="6"/>
  <c r="I2185" i="6"/>
  <c r="I2197" i="6"/>
  <c r="I2209" i="6"/>
  <c r="I2272" i="6"/>
  <c r="I2409" i="6"/>
  <c r="I2431" i="6"/>
  <c r="I2443" i="6"/>
  <c r="I2621" i="6"/>
  <c r="I1492" i="6"/>
  <c r="I1649" i="6"/>
  <c r="I1755" i="6"/>
  <c r="I1772" i="6"/>
  <c r="I1902" i="6"/>
  <c r="I1914" i="6"/>
  <c r="I1936" i="6"/>
  <c r="I1953" i="6"/>
  <c r="I2045" i="6"/>
  <c r="I2161" i="6"/>
  <c r="I2214" i="6"/>
  <c r="I2260" i="6"/>
  <c r="I2313" i="6"/>
  <c r="I2325" i="6"/>
  <c r="I2337" i="6"/>
  <c r="I2361" i="6"/>
  <c r="I2373" i="6"/>
  <c r="I2385" i="6"/>
  <c r="I2397" i="6"/>
  <c r="I2508" i="6"/>
  <c r="I2520" i="6"/>
  <c r="I2556" i="6"/>
  <c r="I2568" i="6"/>
  <c r="I2592" i="6"/>
  <c r="I2604" i="6"/>
  <c r="I2655" i="6"/>
  <c r="I2677" i="6"/>
  <c r="I2689" i="6"/>
  <c r="I1333" i="6"/>
  <c r="I1345" i="6"/>
  <c r="I1357" i="6"/>
  <c r="I1369" i="6"/>
  <c r="I1381" i="6"/>
  <c r="I1398" i="6"/>
  <c r="I1410" i="6"/>
  <c r="I1422" i="6"/>
  <c r="I1434" i="6"/>
  <c r="I1439" i="6"/>
  <c r="I1451" i="6"/>
  <c r="I1463" i="6"/>
  <c r="I1475" i="6"/>
  <c r="I1487" i="6"/>
  <c r="I1504" i="6"/>
  <c r="I1521" i="6"/>
  <c r="I1533" i="6"/>
  <c r="I1545" i="6"/>
  <c r="I1557" i="6"/>
  <c r="I1569" i="6"/>
  <c r="I1574" i="6"/>
  <c r="I1586" i="6"/>
  <c r="I1598" i="6"/>
  <c r="I1620" i="6"/>
  <c r="I1632" i="6"/>
  <c r="I1644" i="6"/>
  <c r="I1661" i="6"/>
  <c r="I1673" i="6"/>
  <c r="I1685" i="6"/>
  <c r="I1697" i="6"/>
  <c r="I1714" i="6"/>
  <c r="I1726" i="6"/>
  <c r="I1738" i="6"/>
  <c r="I1750" i="6"/>
  <c r="I1762" i="6"/>
  <c r="I1767" i="6"/>
  <c r="I1779" i="6"/>
  <c r="I1791" i="6"/>
  <c r="I1803" i="6"/>
  <c r="I1827" i="6"/>
  <c r="I1839" i="6"/>
  <c r="I1851" i="6"/>
  <c r="I1863" i="6"/>
  <c r="I1875" i="6"/>
  <c r="I1885" i="6"/>
  <c r="I1897" i="6"/>
  <c r="I1909" i="6"/>
  <c r="I1921" i="6"/>
  <c r="I1933" i="6"/>
  <c r="I1943" i="6"/>
  <c r="I1948" i="6"/>
  <c r="I1960" i="6"/>
  <c r="I1965" i="6"/>
  <c r="I1977" i="6"/>
  <c r="I1989" i="6"/>
  <c r="I2001" i="6"/>
  <c r="I2013" i="6"/>
  <c r="I2035" i="6"/>
  <c r="I2052" i="6"/>
  <c r="I2074" i="6"/>
  <c r="I2086" i="6"/>
  <c r="I2098" i="6"/>
  <c r="I2110" i="6"/>
  <c r="I2122" i="6"/>
  <c r="I2134" i="6"/>
  <c r="I2146" i="6"/>
  <c r="I2168" i="6"/>
  <c r="I2192" i="6"/>
  <c r="I2226" i="6"/>
  <c r="I2231" i="6"/>
  <c r="I2267" i="6"/>
  <c r="I2303" i="6"/>
  <c r="I2344" i="6"/>
  <c r="I2356" i="6"/>
  <c r="I2368" i="6"/>
  <c r="I2392" i="6"/>
  <c r="I2421" i="6"/>
  <c r="I2438" i="6"/>
  <c r="I2462" i="6"/>
  <c r="I2474" i="6"/>
  <c r="I2486" i="6"/>
  <c r="I2527" i="6"/>
  <c r="I2551" i="6"/>
  <c r="I2587" i="6"/>
  <c r="I2611" i="6"/>
  <c r="I2616" i="6"/>
  <c r="I2640" i="6"/>
  <c r="F2268" i="6"/>
  <c r="F2114" i="6"/>
  <c r="I1340" i="6"/>
  <c r="I1352" i="6"/>
  <c r="I1364" i="6"/>
  <c r="I1376" i="6"/>
  <c r="I1388" i="6"/>
  <c r="I1393" i="6"/>
  <c r="I1405" i="6"/>
  <c r="I1417" i="6"/>
  <c r="I1429" i="6"/>
  <c r="I1446" i="6"/>
  <c r="I1458" i="6"/>
  <c r="I1470" i="6"/>
  <c r="I1482" i="6"/>
  <c r="I1494" i="6"/>
  <c r="I1499" i="6"/>
  <c r="I1516" i="6"/>
  <c r="I1528" i="6"/>
  <c r="I1540" i="6"/>
  <c r="I1552" i="6"/>
  <c r="I1564" i="6"/>
  <c r="I1581" i="6"/>
  <c r="I1593" i="6"/>
  <c r="I1610" i="6"/>
  <c r="I1615" i="6"/>
  <c r="I1627" i="6"/>
  <c r="I1639" i="6"/>
  <c r="I1651" i="6"/>
  <c r="I1656" i="6"/>
  <c r="I1668" i="6"/>
  <c r="I1680" i="6"/>
  <c r="I1692" i="6"/>
  <c r="I1704" i="6"/>
  <c r="I1709" i="6"/>
  <c r="I1721" i="6"/>
  <c r="I1733" i="6"/>
  <c r="I1757" i="6"/>
  <c r="I1774" i="6"/>
  <c r="I1786" i="6"/>
  <c r="I1798" i="6"/>
  <c r="I1810" i="6"/>
  <c r="I1822" i="6"/>
  <c r="I1834" i="6"/>
  <c r="I1846" i="6"/>
  <c r="I1858" i="6"/>
  <c r="I1870" i="6"/>
  <c r="I1880" i="6"/>
  <c r="I1892" i="6"/>
  <c r="I1904" i="6"/>
  <c r="I1916" i="6"/>
  <c r="I1928" i="6"/>
  <c r="I1938" i="6"/>
  <c r="I1955" i="6"/>
  <c r="I1972" i="6"/>
  <c r="I1984" i="6"/>
  <c r="I1996" i="6"/>
  <c r="I2008" i="6"/>
  <c r="I2020" i="6"/>
  <c r="I2025" i="6"/>
  <c r="I2042" i="6"/>
  <c r="I2047" i="6"/>
  <c r="I2059" i="6"/>
  <c r="I2064" i="6"/>
  <c r="I2069" i="6"/>
  <c r="I2081" i="6"/>
  <c r="I2093" i="6"/>
  <c r="I2105" i="6"/>
  <c r="I2141" i="6"/>
  <c r="I2153" i="6"/>
  <c r="I2158" i="6"/>
  <c r="I2163" i="6"/>
  <c r="I2175" i="6"/>
  <c r="I2187" i="6"/>
  <c r="I2199" i="6"/>
  <c r="I2221" i="6"/>
  <c r="I2238" i="6"/>
  <c r="I2250" i="6"/>
  <c r="I2262" i="6"/>
  <c r="I2274" i="6"/>
  <c r="I2286" i="6"/>
  <c r="I2298" i="6"/>
  <c r="I2327" i="6"/>
  <c r="I2339" i="6"/>
  <c r="I2363" i="6"/>
  <c r="I2375" i="6"/>
  <c r="I2387" i="6"/>
  <c r="I2399" i="6"/>
  <c r="I2411" i="6"/>
  <c r="I2416" i="6"/>
  <c r="I2428" i="6"/>
  <c r="I2433" i="6"/>
  <c r="I2445" i="6"/>
  <c r="I2457" i="6"/>
  <c r="I2469" i="6"/>
  <c r="I2481" i="6"/>
  <c r="I2493" i="6"/>
  <c r="I2510" i="6"/>
  <c r="I2522" i="6"/>
  <c r="I2534" i="6"/>
  <c r="I2546" i="6"/>
  <c r="I2570" i="6"/>
  <c r="I2582" i="6"/>
  <c r="I2594" i="6"/>
  <c r="I2606" i="6"/>
  <c r="I2623" i="6"/>
  <c r="I2635" i="6"/>
  <c r="I2662" i="6"/>
  <c r="I2679" i="6"/>
  <c r="I2691" i="6"/>
  <c r="G2630" i="6"/>
  <c r="G2570" i="6"/>
  <c r="I1415" i="6"/>
  <c r="I1637" i="6"/>
  <c r="I1666" i="6"/>
  <c r="I1690" i="6"/>
  <c r="I1702" i="6"/>
  <c r="I1743" i="6"/>
  <c r="I1856" i="6"/>
  <c r="I2062" i="6"/>
  <c r="I2503" i="6"/>
  <c r="I2532" i="6"/>
  <c r="I2544" i="6"/>
  <c r="I2580" i="6"/>
  <c r="I2633" i="6"/>
  <c r="I2180" i="6"/>
  <c r="I2204" i="6"/>
  <c r="I2243" i="6"/>
  <c r="I2255" i="6"/>
  <c r="I2291" i="6"/>
  <c r="I2308" i="6"/>
  <c r="I2320" i="6"/>
  <c r="I2332" i="6"/>
  <c r="I2380" i="6"/>
  <c r="I2404" i="6"/>
  <c r="I2450" i="6"/>
  <c r="I2498" i="6"/>
  <c r="I2515" i="6"/>
  <c r="I2539" i="6"/>
  <c r="I2563" i="6"/>
  <c r="I2575" i="6"/>
  <c r="I2599" i="6"/>
  <c r="I2628" i="6"/>
  <c r="I2650" i="6"/>
  <c r="I2667" i="6"/>
  <c r="I2672" i="6"/>
  <c r="I2684" i="6"/>
  <c r="I2459" i="6"/>
  <c r="I1335" i="6"/>
  <c r="I1347" i="6"/>
  <c r="I1359" i="6"/>
  <c r="I1371" i="6"/>
  <c r="I1383" i="6"/>
  <c r="I1400" i="6"/>
  <c r="I1412" i="6"/>
  <c r="I1424" i="6"/>
  <c r="I1436" i="6"/>
  <c r="I1441" i="6"/>
  <c r="I1453" i="6"/>
  <c r="I1465" i="6"/>
  <c r="I1477" i="6"/>
  <c r="I1489" i="6"/>
  <c r="I1506" i="6"/>
  <c r="I1511" i="6"/>
  <c r="I1523" i="6"/>
  <c r="I1535" i="6"/>
  <c r="I1547" i="6"/>
  <c r="I1559" i="6"/>
  <c r="I1576" i="6"/>
  <c r="I1588" i="6"/>
  <c r="I1600" i="6"/>
  <c r="I1605" i="6"/>
  <c r="I1622" i="6"/>
  <c r="I1634" i="6"/>
  <c r="I1646" i="6"/>
  <c r="I1663" i="6"/>
  <c r="I1675" i="6"/>
  <c r="I1687" i="6"/>
  <c r="I1699" i="6"/>
  <c r="I1716" i="6"/>
  <c r="I1728" i="6"/>
  <c r="I1740" i="6"/>
  <c r="I1752" i="6"/>
  <c r="I1764" i="6"/>
  <c r="I1769" i="6"/>
  <c r="I1781" i="6"/>
  <c r="I1793" i="6"/>
  <c r="I1805" i="6"/>
  <c r="I1817" i="6"/>
  <c r="I1829" i="6"/>
  <c r="I1841" i="6"/>
  <c r="I1853" i="6"/>
  <c r="I1865" i="6"/>
  <c r="I1877" i="6"/>
  <c r="I1887" i="6"/>
  <c r="I1899" i="6"/>
  <c r="I1911" i="6"/>
  <c r="I1923" i="6"/>
  <c r="I1950" i="6"/>
  <c r="I1967" i="6"/>
  <c r="I1979" i="6"/>
  <c r="I1991" i="6"/>
  <c r="I2003" i="6"/>
  <c r="I2015" i="6"/>
  <c r="I2037" i="6"/>
  <c r="I2054" i="6"/>
  <c r="I2076" i="6"/>
  <c r="I2088" i="6"/>
  <c r="I2100" i="6"/>
  <c r="I2112" i="6"/>
  <c r="I2124" i="6"/>
  <c r="I2136" i="6"/>
  <c r="I2148" i="6"/>
  <c r="I2170" i="6"/>
  <c r="I2182" i="6"/>
  <c r="I2194" i="6"/>
  <c r="I2206" i="6"/>
  <c r="I2211" i="6"/>
  <c r="I2216" i="6"/>
  <c r="I2228" i="6"/>
  <c r="I2233" i="6"/>
  <c r="I2245" i="6"/>
  <c r="I2257" i="6"/>
  <c r="I2269" i="6"/>
  <c r="I2281" i="6"/>
  <c r="I2293" i="6"/>
  <c r="I2305" i="6"/>
  <c r="I2310" i="6"/>
  <c r="I2322" i="6"/>
  <c r="I2334" i="6"/>
  <c r="I2346" i="6"/>
  <c r="I2358" i="6"/>
  <c r="I2370" i="6"/>
  <c r="I2382" i="6"/>
  <c r="I2394" i="6"/>
  <c r="I2406" i="6"/>
  <c r="I2440" i="6"/>
  <c r="I2452" i="6"/>
  <c r="I2464" i="6"/>
  <c r="I2476" i="6"/>
  <c r="I2488" i="6"/>
  <c r="I2500" i="6"/>
  <c r="I2505" i="6"/>
  <c r="I2517" i="6"/>
  <c r="I2529" i="6"/>
  <c r="I2541" i="6"/>
  <c r="I2553" i="6"/>
  <c r="I2565" i="6"/>
  <c r="I2577" i="6"/>
  <c r="I2589" i="6"/>
  <c r="I2601" i="6"/>
  <c r="I2618" i="6"/>
  <c r="I2630" i="6"/>
  <c r="I2642" i="6"/>
  <c r="I2652" i="6"/>
  <c r="I2657" i="6"/>
  <c r="I2669" i="6"/>
  <c r="I2674" i="6"/>
  <c r="I2686" i="6"/>
  <c r="I2660" i="6"/>
  <c r="F1754" i="6"/>
  <c r="I1456" i="6"/>
  <c r="I1468" i="6"/>
  <c r="I1480" i="6"/>
  <c r="I1509" i="6"/>
  <c r="I1591" i="6"/>
  <c r="I1603" i="6"/>
  <c r="I1654" i="6"/>
  <c r="I1678" i="6"/>
  <c r="I1784" i="6"/>
  <c r="I1796" i="6"/>
  <c r="I1808" i="6"/>
  <c r="I1832" i="6"/>
  <c r="I1844" i="6"/>
  <c r="I1868" i="6"/>
  <c r="I1890" i="6"/>
  <c r="I1926" i="6"/>
  <c r="I2040" i="6"/>
  <c r="I2057" i="6"/>
  <c r="I2091" i="6"/>
  <c r="I2103" i="6"/>
  <c r="I2115" i="6"/>
  <c r="I2156" i="6"/>
  <c r="I2219" i="6"/>
  <c r="I2236" i="6"/>
  <c r="I2248" i="6"/>
  <c r="I2284" i="6"/>
  <c r="I2296" i="6"/>
  <c r="I2349" i="6"/>
  <c r="I2426" i="6"/>
  <c r="I2455" i="6"/>
  <c r="I2467" i="6"/>
  <c r="I2479" i="6"/>
  <c r="I2491" i="6"/>
  <c r="I1444" i="6"/>
  <c r="I1514" i="6"/>
  <c r="I1538" i="6"/>
  <c r="I1550" i="6"/>
  <c r="I1562" i="6"/>
  <c r="I1330" i="6"/>
  <c r="I1342" i="6"/>
  <c r="I1354" i="6"/>
  <c r="I1366" i="6"/>
  <c r="I1378" i="6"/>
  <c r="I1395" i="6"/>
  <c r="I1407" i="6"/>
  <c r="I1419" i="6"/>
  <c r="I1431" i="6"/>
  <c r="I1448" i="6"/>
  <c r="I1460" i="6"/>
  <c r="I1472" i="6"/>
  <c r="I1484" i="6"/>
  <c r="I1496" i="6"/>
  <c r="I1501" i="6"/>
  <c r="I1518" i="6"/>
  <c r="I1530" i="6"/>
  <c r="I1542" i="6"/>
  <c r="I1554" i="6"/>
  <c r="I1566" i="6"/>
  <c r="I1571" i="6"/>
  <c r="I1583" i="6"/>
  <c r="I1612" i="6"/>
  <c r="I1617" i="6"/>
  <c r="I1629" i="6"/>
  <c r="I1641" i="6"/>
  <c r="I1658" i="6"/>
  <c r="I1670" i="6"/>
  <c r="I1682" i="6"/>
  <c r="I1694" i="6"/>
  <c r="I1706" i="6"/>
  <c r="I1711" i="6"/>
  <c r="I1723" i="6"/>
  <c r="I1735" i="6"/>
  <c r="I1747" i="6"/>
  <c r="I1759" i="6"/>
  <c r="I1776" i="6"/>
  <c r="I1788" i="6"/>
  <c r="I1800" i="6"/>
  <c r="I1812" i="6"/>
  <c r="I1824" i="6"/>
  <c r="I1836" i="6"/>
  <c r="I1848" i="6"/>
  <c r="I1860" i="6"/>
  <c r="I1872" i="6"/>
  <c r="I1882" i="6"/>
  <c r="I1894" i="6"/>
  <c r="I1906" i="6"/>
  <c r="I1918" i="6"/>
  <c r="I1930" i="6"/>
  <c r="I1940" i="6"/>
  <c r="I1945" i="6"/>
  <c r="I1957" i="6"/>
  <c r="I1962" i="6"/>
  <c r="I1974" i="6"/>
  <c r="I1986" i="6"/>
  <c r="I1998" i="6"/>
  <c r="I2010" i="6"/>
  <c r="I2022" i="6"/>
  <c r="I2027" i="6"/>
  <c r="I2032" i="6"/>
  <c r="I2049" i="6"/>
  <c r="I2071" i="6"/>
  <c r="I2083" i="6"/>
  <c r="I2095" i="6"/>
  <c r="I2107" i="6"/>
  <c r="I2119" i="6"/>
  <c r="I2131" i="6"/>
  <c r="I2143" i="6"/>
  <c r="I2155" i="6"/>
  <c r="I2160" i="6"/>
  <c r="I2165" i="6"/>
  <c r="I2177" i="6"/>
  <c r="I2189" i="6"/>
  <c r="I2201" i="6"/>
  <c r="I2223" i="6"/>
  <c r="I2240" i="6"/>
  <c r="I2252" i="6"/>
  <c r="I2264" i="6"/>
  <c r="I2276" i="6"/>
  <c r="I2288" i="6"/>
  <c r="I2300" i="6"/>
  <c r="I2317" i="6"/>
  <c r="I2329" i="6"/>
  <c r="I2341" i="6"/>
  <c r="I2353" i="6"/>
  <c r="I2365" i="6"/>
  <c r="I2377" i="6"/>
  <c r="I2389" i="6"/>
  <c r="I2401" i="6"/>
  <c r="I2413" i="6"/>
  <c r="I2418" i="6"/>
  <c r="I2430" i="6"/>
  <c r="I2447" i="6"/>
  <c r="I2471" i="6"/>
  <c r="I2483" i="6"/>
  <c r="I2495" i="6"/>
  <c r="I2512" i="6"/>
  <c r="I2524" i="6"/>
  <c r="I2536" i="6"/>
  <c r="I2548" i="6"/>
  <c r="I2560" i="6"/>
  <c r="I2572" i="6"/>
  <c r="I2584" i="6"/>
  <c r="I2596" i="6"/>
  <c r="I2608" i="6"/>
  <c r="I2613" i="6"/>
  <c r="I2625" i="6"/>
  <c r="I2637" i="6"/>
  <c r="I2647" i="6"/>
  <c r="I2664" i="6"/>
  <c r="I2681" i="6"/>
  <c r="I2693" i="6"/>
  <c r="I1337" i="6"/>
  <c r="I1349" i="6"/>
  <c r="I1361" i="6"/>
  <c r="I1373" i="6"/>
  <c r="I1385" i="6"/>
  <c r="I1390" i="6"/>
  <c r="I1402" i="6"/>
  <c r="I1414" i="6"/>
  <c r="I1426" i="6"/>
  <c r="I1443" i="6"/>
  <c r="I1455" i="6"/>
  <c r="I1467" i="6"/>
  <c r="I1479" i="6"/>
  <c r="I1491" i="6"/>
  <c r="I1508" i="6"/>
  <c r="I1513" i="6"/>
  <c r="I1525" i="6"/>
  <c r="I1537" i="6"/>
  <c r="I1549" i="6"/>
  <c r="I1561" i="6"/>
  <c r="I1578" i="6"/>
  <c r="I1590" i="6"/>
  <c r="I1602" i="6"/>
  <c r="I1607" i="6"/>
  <c r="I1624" i="6"/>
  <c r="I1636" i="6"/>
  <c r="I1648" i="6"/>
  <c r="I1653" i="6"/>
  <c r="I1665" i="6"/>
  <c r="I1677" i="6"/>
  <c r="I1689" i="6"/>
  <c r="I1701" i="6"/>
  <c r="I1718" i="6"/>
  <c r="I1730" i="6"/>
  <c r="I1742" i="6"/>
  <c r="I1754" i="6"/>
  <c r="I1771" i="6"/>
  <c r="I1783" i="6"/>
  <c r="I1795" i="6"/>
  <c r="I1807" i="6"/>
  <c r="I1819" i="6"/>
  <c r="I1831" i="6"/>
  <c r="I1843" i="6"/>
  <c r="I1855" i="6"/>
  <c r="I1867" i="6"/>
  <c r="I1889" i="6"/>
  <c r="I1901" i="6"/>
  <c r="I1913" i="6"/>
  <c r="I1925" i="6"/>
  <c r="I1935" i="6"/>
  <c r="I1969" i="6"/>
  <c r="I1981" i="6"/>
  <c r="I1993" i="6"/>
  <c r="I2005" i="6"/>
  <c r="I2017" i="6"/>
  <c r="I2039" i="6"/>
  <c r="I2044" i="6"/>
  <c r="I2056" i="6"/>
  <c r="I2061" i="6"/>
  <c r="I2066" i="6"/>
  <c r="I2078" i="6"/>
  <c r="I2090" i="6"/>
  <c r="I2102" i="6"/>
  <c r="I2114" i="6"/>
  <c r="I2126" i="6"/>
  <c r="I2138" i="6"/>
  <c r="I2150" i="6"/>
  <c r="I2172" i="6"/>
  <c r="I2184" i="6"/>
  <c r="I2196" i="6"/>
  <c r="I2208" i="6"/>
  <c r="I2213" i="6"/>
  <c r="I2218" i="6"/>
  <c r="I2235" i="6"/>
  <c r="I2247" i="6"/>
  <c r="I2259" i="6"/>
  <c r="I2271" i="6"/>
  <c r="I2283" i="6"/>
  <c r="I2295" i="6"/>
  <c r="I2312" i="6"/>
  <c r="I2324" i="6"/>
  <c r="I2336" i="6"/>
  <c r="I2348" i="6"/>
  <c r="I2360" i="6"/>
  <c r="I2372" i="6"/>
  <c r="I2384" i="6"/>
  <c r="I2396" i="6"/>
  <c r="I2408" i="6"/>
  <c r="I2425" i="6"/>
  <c r="I2442" i="6"/>
  <c r="I2454" i="6"/>
  <c r="I2466" i="6"/>
  <c r="I2478" i="6"/>
  <c r="I2490" i="6"/>
  <c r="I2502" i="6"/>
  <c r="I2507" i="6"/>
  <c r="I2519" i="6"/>
  <c r="I2543" i="6"/>
  <c r="I2555" i="6"/>
  <c r="I2567" i="6"/>
  <c r="I2579" i="6"/>
  <c r="I2591" i="6"/>
  <c r="I2603" i="6"/>
  <c r="I2620" i="6"/>
  <c r="I2632" i="6"/>
  <c r="I2654" i="6"/>
  <c r="I2659" i="6"/>
  <c r="I2671" i="6"/>
  <c r="I2676" i="6"/>
  <c r="I2688" i="6"/>
  <c r="H2558" i="6"/>
  <c r="I2129" i="6"/>
  <c r="I2030" i="6"/>
  <c r="I1745" i="6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L6" i="7" s="1"/>
  <c r="P6" i="7" s="1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P2695" i="7" l="1"/>
  <c r="O234" i="7"/>
  <c r="O238" i="7"/>
  <c r="O613" i="7"/>
  <c r="R6" i="7"/>
  <c r="S6" i="7"/>
  <c r="Q6" i="7"/>
  <c r="T6" i="7"/>
  <c r="O598" i="7"/>
  <c r="O291" i="7"/>
  <c r="O219" i="7"/>
  <c r="O296" i="7"/>
  <c r="Q5" i="7"/>
  <c r="R5" i="7"/>
  <c r="S5" i="7"/>
  <c r="T5" i="7"/>
  <c r="O526" i="7"/>
  <c r="O262" i="7"/>
  <c r="O226" i="7"/>
  <c r="O475" i="7"/>
  <c r="O514" i="7"/>
  <c r="O279" i="7"/>
  <c r="O250" i="7"/>
  <c r="O550" i="7"/>
  <c r="L2695" i="6"/>
  <c r="K2695" i="6"/>
  <c r="J2695" i="6"/>
  <c r="E2692" i="5"/>
  <c r="G2696" i="5"/>
  <c r="K2696" i="7" s="1"/>
  <c r="F2696" i="5"/>
  <c r="J2696" i="7" s="1"/>
  <c r="H2696" i="5"/>
  <c r="L2696" i="7" s="1"/>
  <c r="P2696" i="7" s="1"/>
  <c r="L6" i="6"/>
  <c r="F16" i="3"/>
  <c r="G16" i="3"/>
  <c r="G17" i="3" s="1"/>
  <c r="H7" i="5"/>
  <c r="L7" i="7" s="1"/>
  <c r="G7" i="5"/>
  <c r="K7" i="7" s="1"/>
  <c r="F7" i="5"/>
  <c r="J7" i="7" s="1"/>
  <c r="E27" i="4"/>
  <c r="D27" i="7" s="1"/>
  <c r="N27" i="7" s="1"/>
  <c r="C28" i="4"/>
  <c r="V5" i="7" l="1"/>
  <c r="U5" i="7"/>
  <c r="P7" i="7"/>
  <c r="U6" i="7"/>
  <c r="V6" i="7"/>
  <c r="L2696" i="6"/>
  <c r="J2696" i="6"/>
  <c r="K2696" i="6"/>
  <c r="G2697" i="5"/>
  <c r="K2697" i="7" s="1"/>
  <c r="F2697" i="5"/>
  <c r="J2697" i="7" s="1"/>
  <c r="H2697" i="5"/>
  <c r="L2697" i="7" s="1"/>
  <c r="P2697" i="7" s="1"/>
  <c r="H16" i="3"/>
  <c r="I16" i="3" s="1"/>
  <c r="C16" i="7" s="1"/>
  <c r="M16" i="7" s="1"/>
  <c r="F17" i="3"/>
  <c r="H17" i="3" s="1"/>
  <c r="I17" i="3" s="1"/>
  <c r="C17" i="7" s="1"/>
  <c r="M17" i="7" s="1"/>
  <c r="K7" i="6"/>
  <c r="L7" i="6"/>
  <c r="J7" i="6"/>
  <c r="D27" i="6"/>
  <c r="H8" i="5"/>
  <c r="L8" i="7" s="1"/>
  <c r="P8" i="7" s="1"/>
  <c r="G8" i="5"/>
  <c r="K8" i="7" s="1"/>
  <c r="F8" i="5"/>
  <c r="J8" i="7" s="1"/>
  <c r="E28" i="4"/>
  <c r="D28" i="7" s="1"/>
  <c r="N28" i="7" s="1"/>
  <c r="C29" i="4"/>
  <c r="G18" i="3"/>
  <c r="R7" i="7" l="1"/>
  <c r="Q7" i="7"/>
  <c r="V7" i="7" s="1"/>
  <c r="S7" i="7"/>
  <c r="T7" i="7"/>
  <c r="T8" i="7"/>
  <c r="R8" i="7"/>
  <c r="Q8" i="7"/>
  <c r="S8" i="7"/>
  <c r="L2697" i="6"/>
  <c r="K2697" i="6"/>
  <c r="J2697" i="6"/>
  <c r="F18" i="3"/>
  <c r="C16" i="6"/>
  <c r="L8" i="6"/>
  <c r="J8" i="6"/>
  <c r="K8" i="6"/>
  <c r="D28" i="6"/>
  <c r="C17" i="6"/>
  <c r="G9" i="5"/>
  <c r="K9" i="7" s="1"/>
  <c r="F9" i="5"/>
  <c r="J9" i="7" s="1"/>
  <c r="H9" i="5"/>
  <c r="L9" i="7" s="1"/>
  <c r="P9" i="7" s="1"/>
  <c r="E29" i="4"/>
  <c r="D29" i="7" s="1"/>
  <c r="N29" i="7" s="1"/>
  <c r="C30" i="4"/>
  <c r="H18" i="3"/>
  <c r="I18" i="3" s="1"/>
  <c r="C18" i="7" s="1"/>
  <c r="M18" i="7" s="1"/>
  <c r="F19" i="3"/>
  <c r="G19" i="3"/>
  <c r="Q9" i="7" l="1"/>
  <c r="R9" i="7"/>
  <c r="S9" i="7"/>
  <c r="T9" i="7"/>
  <c r="U8" i="7"/>
  <c r="V8" i="7"/>
  <c r="U7" i="7"/>
  <c r="J9" i="6"/>
  <c r="K9" i="6"/>
  <c r="L9" i="6"/>
  <c r="D29" i="6"/>
  <c r="C18" i="6"/>
  <c r="F10" i="5"/>
  <c r="J10" i="7" s="1"/>
  <c r="H10" i="5"/>
  <c r="L10" i="7" s="1"/>
  <c r="P10" i="7" s="1"/>
  <c r="E30" i="4"/>
  <c r="D30" i="7" s="1"/>
  <c r="N30" i="7" s="1"/>
  <c r="C31" i="4"/>
  <c r="G20" i="3"/>
  <c r="F20" i="3"/>
  <c r="H19" i="3"/>
  <c r="I19" i="3" s="1"/>
  <c r="C19" i="7" s="1"/>
  <c r="M19" i="7" s="1"/>
  <c r="Q10" i="7" l="1"/>
  <c r="R10" i="7"/>
  <c r="S10" i="7"/>
  <c r="T10" i="7"/>
  <c r="U9" i="7"/>
  <c r="V9" i="7"/>
  <c r="L10" i="6"/>
  <c r="J10" i="6"/>
  <c r="K10" i="6"/>
  <c r="D30" i="6"/>
  <c r="C19" i="6"/>
  <c r="F11" i="5"/>
  <c r="J11" i="7" s="1"/>
  <c r="G11" i="5"/>
  <c r="K11" i="7" s="1"/>
  <c r="H11" i="5"/>
  <c r="L11" i="7" s="1"/>
  <c r="P11" i="7" s="1"/>
  <c r="E31" i="4"/>
  <c r="D31" i="7" s="1"/>
  <c r="N31" i="7" s="1"/>
  <c r="C32" i="4"/>
  <c r="H20" i="3"/>
  <c r="I20" i="3" s="1"/>
  <c r="C20" i="7" s="1"/>
  <c r="M20" i="7" s="1"/>
  <c r="F21" i="3"/>
  <c r="G21" i="3"/>
  <c r="T11" i="7" l="1"/>
  <c r="Q11" i="7"/>
  <c r="S11" i="7"/>
  <c r="R11" i="7"/>
  <c r="U10" i="7"/>
  <c r="V10" i="7"/>
  <c r="L11" i="6"/>
  <c r="J11" i="6"/>
  <c r="K11" i="6"/>
  <c r="D31" i="6"/>
  <c r="C20" i="6"/>
  <c r="G12" i="5"/>
  <c r="K12" i="7" s="1"/>
  <c r="F12" i="5"/>
  <c r="J12" i="7" s="1"/>
  <c r="H12" i="5"/>
  <c r="L12" i="7" s="1"/>
  <c r="P12" i="7" s="1"/>
  <c r="E32" i="4"/>
  <c r="D32" i="7" s="1"/>
  <c r="N32" i="7" s="1"/>
  <c r="C33" i="4"/>
  <c r="G22" i="3"/>
  <c r="H21" i="3"/>
  <c r="I21" i="3" s="1"/>
  <c r="C21" i="7" s="1"/>
  <c r="M21" i="7" s="1"/>
  <c r="F22" i="3"/>
  <c r="Q12" i="7" l="1"/>
  <c r="S12" i="7"/>
  <c r="R12" i="7"/>
  <c r="T12" i="7"/>
  <c r="V11" i="7"/>
  <c r="U11" i="7"/>
  <c r="J12" i="6"/>
  <c r="K12" i="6"/>
  <c r="L12" i="6"/>
  <c r="D32" i="6"/>
  <c r="C21" i="6"/>
  <c r="H13" i="5"/>
  <c r="L13" i="7" s="1"/>
  <c r="G13" i="5"/>
  <c r="K13" i="7" s="1"/>
  <c r="F13" i="5"/>
  <c r="J13" i="7" s="1"/>
  <c r="P13" i="7" s="1"/>
  <c r="E33" i="4"/>
  <c r="D33" i="7" s="1"/>
  <c r="N33" i="7" s="1"/>
  <c r="C34" i="4"/>
  <c r="F23" i="3"/>
  <c r="H22" i="3"/>
  <c r="I22" i="3" s="1"/>
  <c r="C22" i="7" s="1"/>
  <c r="M22" i="7" s="1"/>
  <c r="G23" i="3"/>
  <c r="T13" i="7" l="1"/>
  <c r="R13" i="7"/>
  <c r="Q13" i="7"/>
  <c r="S13" i="7"/>
  <c r="U12" i="7"/>
  <c r="V12" i="7"/>
  <c r="K13" i="6"/>
  <c r="J13" i="6"/>
  <c r="L13" i="6"/>
  <c r="D33" i="6"/>
  <c r="C22" i="6"/>
  <c r="H14" i="5"/>
  <c r="L14" i="7" s="1"/>
  <c r="G14" i="5"/>
  <c r="K14" i="7" s="1"/>
  <c r="F14" i="5"/>
  <c r="J14" i="7" s="1"/>
  <c r="E34" i="4"/>
  <c r="D34" i="7" s="1"/>
  <c r="N34" i="7" s="1"/>
  <c r="C35" i="4"/>
  <c r="G24" i="3"/>
  <c r="F24" i="3"/>
  <c r="H23" i="3"/>
  <c r="I23" i="3" s="1"/>
  <c r="C23" i="7" s="1"/>
  <c r="M23" i="7" s="1"/>
  <c r="U13" i="7" l="1"/>
  <c r="V13" i="7"/>
  <c r="P14" i="7"/>
  <c r="J14" i="6"/>
  <c r="L14" i="6"/>
  <c r="K14" i="6"/>
  <c r="D34" i="6"/>
  <c r="C23" i="6"/>
  <c r="G15" i="5"/>
  <c r="K15" i="7" s="1"/>
  <c r="F15" i="5"/>
  <c r="J15" i="7" s="1"/>
  <c r="H15" i="5"/>
  <c r="L15" i="7" s="1"/>
  <c r="P15" i="7" s="1"/>
  <c r="E35" i="4"/>
  <c r="D35" i="7" s="1"/>
  <c r="C36" i="4"/>
  <c r="H24" i="3"/>
  <c r="I24" i="3" s="1"/>
  <c r="C24" i="7" s="1"/>
  <c r="M24" i="7" s="1"/>
  <c r="F25" i="3"/>
  <c r="G25" i="3"/>
  <c r="T15" i="7" l="1"/>
  <c r="R15" i="7"/>
  <c r="Q15" i="7"/>
  <c r="S15" i="7"/>
  <c r="R14" i="7"/>
  <c r="Q14" i="7"/>
  <c r="T14" i="7"/>
  <c r="S14" i="7"/>
  <c r="L15" i="6"/>
  <c r="J15" i="6"/>
  <c r="K15" i="6"/>
  <c r="D35" i="6"/>
  <c r="C24" i="6"/>
  <c r="F16" i="5"/>
  <c r="J16" i="7" s="1"/>
  <c r="G16" i="5"/>
  <c r="K16" i="7" s="1"/>
  <c r="H16" i="5"/>
  <c r="L16" i="7" s="1"/>
  <c r="P16" i="7" s="1"/>
  <c r="E36" i="4"/>
  <c r="D36" i="7" s="1"/>
  <c r="C37" i="4"/>
  <c r="F35" i="4"/>
  <c r="E35" i="7" s="1"/>
  <c r="N35" i="7" s="1"/>
  <c r="G26" i="3"/>
  <c r="F26" i="3"/>
  <c r="H25" i="3"/>
  <c r="I25" i="3" s="1"/>
  <c r="C25" i="7" s="1"/>
  <c r="M25" i="7" s="1"/>
  <c r="V14" i="7" l="1"/>
  <c r="U14" i="7"/>
  <c r="U15" i="7"/>
  <c r="V15" i="7"/>
  <c r="Q16" i="7"/>
  <c r="S16" i="7"/>
  <c r="R16" i="7"/>
  <c r="T16" i="7"/>
  <c r="J16" i="6"/>
  <c r="L16" i="6"/>
  <c r="K16" i="6"/>
  <c r="D36" i="6"/>
  <c r="C25" i="6"/>
  <c r="G35" i="4"/>
  <c r="H35" i="4" s="1"/>
  <c r="E35" i="6"/>
  <c r="G17" i="5"/>
  <c r="K17" i="7" s="1"/>
  <c r="F17" i="5"/>
  <c r="J17" i="7" s="1"/>
  <c r="H17" i="5"/>
  <c r="L17" i="7" s="1"/>
  <c r="P17" i="7" s="1"/>
  <c r="E37" i="4"/>
  <c r="D37" i="7" s="1"/>
  <c r="C38" i="4"/>
  <c r="H26" i="3"/>
  <c r="I26" i="3" s="1"/>
  <c r="C26" i="7" s="1"/>
  <c r="M26" i="7" s="1"/>
  <c r="F27" i="3"/>
  <c r="G27" i="3"/>
  <c r="S17" i="7" l="1"/>
  <c r="T17" i="7"/>
  <c r="Q17" i="7"/>
  <c r="R17" i="7"/>
  <c r="U16" i="7"/>
  <c r="V16" i="7"/>
  <c r="K17" i="6"/>
  <c r="J17" i="6"/>
  <c r="L17" i="6"/>
  <c r="D37" i="6"/>
  <c r="C26" i="6"/>
  <c r="G18" i="5"/>
  <c r="K18" i="7" s="1"/>
  <c r="F18" i="5"/>
  <c r="J18" i="7" s="1"/>
  <c r="H18" i="5"/>
  <c r="L18" i="7" s="1"/>
  <c r="P18" i="7" s="1"/>
  <c r="E38" i="4"/>
  <c r="D38" i="7" s="1"/>
  <c r="C39" i="4"/>
  <c r="G28" i="3"/>
  <c r="F28" i="3"/>
  <c r="H27" i="3"/>
  <c r="I27" i="3" s="1"/>
  <c r="C27" i="7" s="1"/>
  <c r="M27" i="7" s="1"/>
  <c r="S18" i="7" l="1"/>
  <c r="Q18" i="7"/>
  <c r="R18" i="7"/>
  <c r="T18" i="7"/>
  <c r="U17" i="7"/>
  <c r="V17" i="7"/>
  <c r="K18" i="6"/>
  <c r="J18" i="6"/>
  <c r="L18" i="6"/>
  <c r="D38" i="6"/>
  <c r="C27" i="6"/>
  <c r="H19" i="5"/>
  <c r="L19" i="7" s="1"/>
  <c r="G19" i="5"/>
  <c r="K19" i="7" s="1"/>
  <c r="F19" i="5"/>
  <c r="J19" i="7" s="1"/>
  <c r="P19" i="7" s="1"/>
  <c r="E39" i="4"/>
  <c r="D39" i="7" s="1"/>
  <c r="C40" i="4"/>
  <c r="H28" i="3"/>
  <c r="F29" i="3"/>
  <c r="I28" i="3"/>
  <c r="C28" i="7" s="1"/>
  <c r="M28" i="7" s="1"/>
  <c r="G29" i="3"/>
  <c r="U18" i="7" l="1"/>
  <c r="V18" i="7"/>
  <c r="Q19" i="7"/>
  <c r="S19" i="7"/>
  <c r="R19" i="7"/>
  <c r="T19" i="7"/>
  <c r="L19" i="6"/>
  <c r="K19" i="6"/>
  <c r="J19" i="6"/>
  <c r="D39" i="6"/>
  <c r="C28" i="6"/>
  <c r="H20" i="5"/>
  <c r="L20" i="7" s="1"/>
  <c r="G20" i="5"/>
  <c r="K20" i="7" s="1"/>
  <c r="F20" i="5"/>
  <c r="J20" i="7" s="1"/>
  <c r="E40" i="4"/>
  <c r="D40" i="7" s="1"/>
  <c r="C41" i="4"/>
  <c r="F30" i="3"/>
  <c r="H29" i="3"/>
  <c r="I29" i="3" s="1"/>
  <c r="C29" i="7" s="1"/>
  <c r="M29" i="7" s="1"/>
  <c r="G30" i="3"/>
  <c r="U19" i="7" l="1"/>
  <c r="V19" i="7"/>
  <c r="P20" i="7"/>
  <c r="K20" i="6"/>
  <c r="L20" i="6"/>
  <c r="J20" i="6"/>
  <c r="D40" i="6"/>
  <c r="C29" i="6"/>
  <c r="G21" i="5"/>
  <c r="K21" i="7" s="1"/>
  <c r="F21" i="5"/>
  <c r="J21" i="7" s="1"/>
  <c r="H21" i="5"/>
  <c r="L21" i="7" s="1"/>
  <c r="P21" i="7" s="1"/>
  <c r="E41" i="4"/>
  <c r="D41" i="7" s="1"/>
  <c r="C42" i="4"/>
  <c r="G31" i="3"/>
  <c r="H30" i="3"/>
  <c r="I30" i="3" s="1"/>
  <c r="C30" i="7" s="1"/>
  <c r="M30" i="7" s="1"/>
  <c r="F31" i="3"/>
  <c r="T20" i="7" l="1"/>
  <c r="R20" i="7"/>
  <c r="Q20" i="7"/>
  <c r="V20" i="7" s="1"/>
  <c r="S20" i="7"/>
  <c r="Q21" i="7"/>
  <c r="T21" i="7"/>
  <c r="R21" i="7"/>
  <c r="S21" i="7"/>
  <c r="J21" i="6"/>
  <c r="K21" i="6"/>
  <c r="L21" i="6"/>
  <c r="D41" i="6"/>
  <c r="C30" i="6"/>
  <c r="H22" i="5"/>
  <c r="L22" i="7" s="1"/>
  <c r="P22" i="7" s="1"/>
  <c r="G22" i="5"/>
  <c r="K22" i="7" s="1"/>
  <c r="F22" i="5"/>
  <c r="J22" i="7" s="1"/>
  <c r="E42" i="4"/>
  <c r="D42" i="7" s="1"/>
  <c r="C43" i="4"/>
  <c r="F32" i="3"/>
  <c r="H31" i="3"/>
  <c r="I31" i="3" s="1"/>
  <c r="C31" i="7" s="1"/>
  <c r="M31" i="7" s="1"/>
  <c r="G32" i="3"/>
  <c r="Q22" i="7" l="1"/>
  <c r="R22" i="7"/>
  <c r="S22" i="7"/>
  <c r="T22" i="7"/>
  <c r="U21" i="7"/>
  <c r="V21" i="7"/>
  <c r="U20" i="7"/>
  <c r="K22" i="6"/>
  <c r="J22" i="6"/>
  <c r="L22" i="6"/>
  <c r="D42" i="6"/>
  <c r="C31" i="6"/>
  <c r="H23" i="5"/>
  <c r="L23" i="7" s="1"/>
  <c r="F23" i="5"/>
  <c r="J23" i="7" s="1"/>
  <c r="G23" i="5"/>
  <c r="K23" i="7" s="1"/>
  <c r="E43" i="4"/>
  <c r="D43" i="7" s="1"/>
  <c r="C44" i="4"/>
  <c r="G33" i="3"/>
  <c r="H32" i="3"/>
  <c r="I32" i="3" s="1"/>
  <c r="C32" i="7" s="1"/>
  <c r="M32" i="7" s="1"/>
  <c r="F33" i="3"/>
  <c r="U22" i="7" l="1"/>
  <c r="V22" i="7"/>
  <c r="P23" i="7"/>
  <c r="J23" i="6"/>
  <c r="K23" i="6"/>
  <c r="L23" i="6"/>
  <c r="D43" i="6"/>
  <c r="C32" i="6"/>
  <c r="G24" i="5"/>
  <c r="K24" i="7" s="1"/>
  <c r="F24" i="5"/>
  <c r="J24" i="7" s="1"/>
  <c r="H24" i="5"/>
  <c r="L24" i="7" s="1"/>
  <c r="P24" i="7" s="1"/>
  <c r="E44" i="4"/>
  <c r="D44" i="7" s="1"/>
  <c r="C45" i="4"/>
  <c r="H33" i="3"/>
  <c r="I33" i="3" s="1"/>
  <c r="C33" i="7" s="1"/>
  <c r="M33" i="7" s="1"/>
  <c r="F34" i="3"/>
  <c r="G34" i="3"/>
  <c r="S23" i="7" l="1"/>
  <c r="T23" i="7"/>
  <c r="Q23" i="7"/>
  <c r="R23" i="7"/>
  <c r="R24" i="7"/>
  <c r="T24" i="7"/>
  <c r="Q24" i="7"/>
  <c r="S24" i="7"/>
  <c r="L24" i="6"/>
  <c r="K24" i="6"/>
  <c r="J24" i="6"/>
  <c r="D44" i="6"/>
  <c r="C33" i="6"/>
  <c r="H25" i="5"/>
  <c r="L25" i="7" s="1"/>
  <c r="P25" i="7" s="1"/>
  <c r="G25" i="5"/>
  <c r="K25" i="7" s="1"/>
  <c r="F25" i="5"/>
  <c r="J25" i="7" s="1"/>
  <c r="E45" i="4"/>
  <c r="D45" i="7" s="1"/>
  <c r="C46" i="4"/>
  <c r="G35" i="3"/>
  <c r="F35" i="3"/>
  <c r="H34" i="3"/>
  <c r="I34" i="3" s="1"/>
  <c r="C34" i="7" s="1"/>
  <c r="M34" i="7" s="1"/>
  <c r="V24" i="7" l="1"/>
  <c r="U24" i="7"/>
  <c r="Q25" i="7"/>
  <c r="S25" i="7"/>
  <c r="R25" i="7"/>
  <c r="T25" i="7"/>
  <c r="U23" i="7"/>
  <c r="V23" i="7"/>
  <c r="K25" i="6"/>
  <c r="J25" i="6"/>
  <c r="L25" i="6"/>
  <c r="D45" i="6"/>
  <c r="C34" i="6"/>
  <c r="H26" i="5"/>
  <c r="L26" i="7" s="1"/>
  <c r="G26" i="5"/>
  <c r="K26" i="7" s="1"/>
  <c r="F26" i="5"/>
  <c r="J26" i="7" s="1"/>
  <c r="E46" i="4"/>
  <c r="D46" i="7" s="1"/>
  <c r="C47" i="4"/>
  <c r="F36" i="3"/>
  <c r="H35" i="3"/>
  <c r="I35" i="3" s="1"/>
  <c r="C35" i="7" s="1"/>
  <c r="M35" i="7" s="1"/>
  <c r="G36" i="3"/>
  <c r="P26" i="7" l="1"/>
  <c r="U25" i="7"/>
  <c r="V25" i="7"/>
  <c r="J26" i="6"/>
  <c r="K26" i="6"/>
  <c r="L26" i="6"/>
  <c r="D46" i="6"/>
  <c r="C35" i="6"/>
  <c r="G27" i="5"/>
  <c r="K27" i="7" s="1"/>
  <c r="F27" i="5"/>
  <c r="J27" i="7" s="1"/>
  <c r="H27" i="5"/>
  <c r="L27" i="7" s="1"/>
  <c r="P27" i="7" s="1"/>
  <c r="E47" i="4"/>
  <c r="D47" i="7" s="1"/>
  <c r="C48" i="4"/>
  <c r="G37" i="3"/>
  <c r="H36" i="3"/>
  <c r="I36" i="3" s="1"/>
  <c r="C36" i="7" s="1"/>
  <c r="M36" i="7" s="1"/>
  <c r="F37" i="3"/>
  <c r="T27" i="7" l="1"/>
  <c r="R27" i="7"/>
  <c r="S27" i="7"/>
  <c r="Q27" i="7"/>
  <c r="Q26" i="7"/>
  <c r="R26" i="7"/>
  <c r="S26" i="7"/>
  <c r="T26" i="7"/>
  <c r="L27" i="6"/>
  <c r="J27" i="6"/>
  <c r="K27" i="6"/>
  <c r="D47" i="6"/>
  <c r="C36" i="6"/>
  <c r="H28" i="5"/>
  <c r="L28" i="7" s="1"/>
  <c r="G28" i="5"/>
  <c r="K28" i="7" s="1"/>
  <c r="F28" i="5"/>
  <c r="J28" i="7" s="1"/>
  <c r="E48" i="4"/>
  <c r="D48" i="7" s="1"/>
  <c r="C49" i="4"/>
  <c r="F38" i="3"/>
  <c r="H37" i="3"/>
  <c r="I37" i="3" s="1"/>
  <c r="C37" i="7" s="1"/>
  <c r="M37" i="7" s="1"/>
  <c r="G38" i="3"/>
  <c r="V27" i="7" l="1"/>
  <c r="U27" i="7"/>
  <c r="P28" i="7"/>
  <c r="V26" i="7"/>
  <c r="U26" i="7"/>
  <c r="K28" i="6"/>
  <c r="L28" i="6"/>
  <c r="J28" i="6"/>
  <c r="D48" i="6"/>
  <c r="C37" i="6"/>
  <c r="G29" i="5"/>
  <c r="K29" i="7" s="1"/>
  <c r="F29" i="5"/>
  <c r="J29" i="7" s="1"/>
  <c r="H29" i="5"/>
  <c r="L29" i="7" s="1"/>
  <c r="P29" i="7" s="1"/>
  <c r="E49" i="4"/>
  <c r="D49" i="7" s="1"/>
  <c r="C50" i="4"/>
  <c r="G39" i="3"/>
  <c r="H38" i="3"/>
  <c r="I38" i="3" s="1"/>
  <c r="C38" i="7" s="1"/>
  <c r="M38" i="7" s="1"/>
  <c r="F39" i="3"/>
  <c r="Q29" i="7" l="1"/>
  <c r="R29" i="7"/>
  <c r="S29" i="7"/>
  <c r="T29" i="7"/>
  <c r="Q28" i="7"/>
  <c r="R28" i="7"/>
  <c r="S28" i="7"/>
  <c r="T28" i="7"/>
  <c r="K29" i="6"/>
  <c r="L29" i="6"/>
  <c r="J29" i="6"/>
  <c r="D49" i="6"/>
  <c r="C38" i="6"/>
  <c r="G30" i="5"/>
  <c r="K30" i="7" s="1"/>
  <c r="F30" i="5"/>
  <c r="J30" i="7" s="1"/>
  <c r="H30" i="5"/>
  <c r="L30" i="7" s="1"/>
  <c r="P30" i="7" s="1"/>
  <c r="E50" i="4"/>
  <c r="D50" i="7" s="1"/>
  <c r="C51" i="4"/>
  <c r="F40" i="3"/>
  <c r="H39" i="3"/>
  <c r="I39" i="3" s="1"/>
  <c r="C39" i="7" s="1"/>
  <c r="M39" i="7" s="1"/>
  <c r="G40" i="3"/>
  <c r="U28" i="7" l="1"/>
  <c r="V28" i="7"/>
  <c r="R30" i="7"/>
  <c r="Q30" i="7"/>
  <c r="S30" i="7"/>
  <c r="T30" i="7"/>
  <c r="U29" i="7"/>
  <c r="V29" i="7"/>
  <c r="J30" i="6"/>
  <c r="L30" i="6"/>
  <c r="K30" i="6"/>
  <c r="D50" i="6"/>
  <c r="C39" i="6"/>
  <c r="F31" i="5"/>
  <c r="J31" i="7" s="1"/>
  <c r="G31" i="5"/>
  <c r="K31" i="7" s="1"/>
  <c r="H31" i="5"/>
  <c r="L31" i="7" s="1"/>
  <c r="E51" i="4"/>
  <c r="D51" i="7" s="1"/>
  <c r="C52" i="4"/>
  <c r="G41" i="3"/>
  <c r="H40" i="3"/>
  <c r="I40" i="3" s="1"/>
  <c r="C40" i="7" s="1"/>
  <c r="M40" i="7" s="1"/>
  <c r="F41" i="3"/>
  <c r="P31" i="7" l="1"/>
  <c r="U30" i="7"/>
  <c r="V30" i="7"/>
  <c r="L31" i="6"/>
  <c r="J31" i="6"/>
  <c r="K31" i="6"/>
  <c r="D51" i="6"/>
  <c r="C40" i="6"/>
  <c r="H32" i="5"/>
  <c r="L32" i="7" s="1"/>
  <c r="F32" i="5"/>
  <c r="J32" i="7" s="1"/>
  <c r="G32" i="5"/>
  <c r="K32" i="7" s="1"/>
  <c r="E52" i="4"/>
  <c r="D52" i="7" s="1"/>
  <c r="C53" i="4"/>
  <c r="F42" i="3"/>
  <c r="H41" i="3"/>
  <c r="I41" i="3" s="1"/>
  <c r="C41" i="7" s="1"/>
  <c r="M41" i="7" s="1"/>
  <c r="G42" i="3"/>
  <c r="P32" i="7" l="1"/>
  <c r="R31" i="7"/>
  <c r="Q31" i="7"/>
  <c r="T31" i="7"/>
  <c r="S31" i="7"/>
  <c r="K32" i="6"/>
  <c r="L32" i="6"/>
  <c r="J32" i="6"/>
  <c r="D52" i="6"/>
  <c r="C41" i="6"/>
  <c r="G33" i="5"/>
  <c r="K33" i="7" s="1"/>
  <c r="F33" i="5"/>
  <c r="J33" i="7" s="1"/>
  <c r="H33" i="5"/>
  <c r="L33" i="7" s="1"/>
  <c r="P33" i="7" s="1"/>
  <c r="E53" i="4"/>
  <c r="D53" i="7" s="1"/>
  <c r="C54" i="4"/>
  <c r="G43" i="3"/>
  <c r="H42" i="3"/>
  <c r="I42" i="3" s="1"/>
  <c r="C42" i="7" s="1"/>
  <c r="M42" i="7" s="1"/>
  <c r="F43" i="3"/>
  <c r="S32" i="7" l="1"/>
  <c r="Q32" i="7"/>
  <c r="R32" i="7"/>
  <c r="T32" i="7"/>
  <c r="V31" i="7"/>
  <c r="U31" i="7"/>
  <c r="S33" i="7"/>
  <c r="Q33" i="7"/>
  <c r="T33" i="7"/>
  <c r="R33" i="7"/>
  <c r="K33" i="6"/>
  <c r="L33" i="6"/>
  <c r="J33" i="6"/>
  <c r="D53" i="6"/>
  <c r="C42" i="6"/>
  <c r="H34" i="5"/>
  <c r="L34" i="7" s="1"/>
  <c r="G34" i="5"/>
  <c r="K34" i="7" s="1"/>
  <c r="F34" i="5"/>
  <c r="J34" i="7" s="1"/>
  <c r="E54" i="4"/>
  <c r="D54" i="7" s="1"/>
  <c r="C55" i="4"/>
  <c r="F44" i="3"/>
  <c r="H43" i="3"/>
  <c r="I43" i="3" s="1"/>
  <c r="C43" i="7" s="1"/>
  <c r="M43" i="7" s="1"/>
  <c r="G44" i="3"/>
  <c r="V33" i="7" l="1"/>
  <c r="U33" i="7"/>
  <c r="U32" i="7"/>
  <c r="V32" i="7"/>
  <c r="P34" i="7"/>
  <c r="J34" i="6"/>
  <c r="K34" i="6"/>
  <c r="L34" i="6"/>
  <c r="D54" i="6"/>
  <c r="C43" i="6"/>
  <c r="H35" i="5"/>
  <c r="L35" i="7" s="1"/>
  <c r="G35" i="5"/>
  <c r="K35" i="7" s="1"/>
  <c r="F35" i="5"/>
  <c r="J35" i="7" s="1"/>
  <c r="E55" i="4"/>
  <c r="D55" i="7" s="1"/>
  <c r="C56" i="4"/>
  <c r="G45" i="3"/>
  <c r="H44" i="3"/>
  <c r="I44" i="3" s="1"/>
  <c r="C44" i="7" s="1"/>
  <c r="M44" i="7" s="1"/>
  <c r="F45" i="3"/>
  <c r="Q34" i="7" l="1"/>
  <c r="R34" i="7"/>
  <c r="S34" i="7"/>
  <c r="T34" i="7"/>
  <c r="P35" i="7"/>
  <c r="J35" i="6"/>
  <c r="L35" i="6"/>
  <c r="K35" i="6"/>
  <c r="D55" i="6"/>
  <c r="C44" i="6"/>
  <c r="G36" i="5"/>
  <c r="K36" i="7" s="1"/>
  <c r="F36" i="5"/>
  <c r="J36" i="7" s="1"/>
  <c r="H36" i="5"/>
  <c r="L36" i="7" s="1"/>
  <c r="P36" i="7" s="1"/>
  <c r="E56" i="4"/>
  <c r="D56" i="7" s="1"/>
  <c r="C57" i="4"/>
  <c r="H45" i="3"/>
  <c r="I45" i="3" s="1"/>
  <c r="C45" i="7" s="1"/>
  <c r="M45" i="7" s="1"/>
  <c r="F46" i="3"/>
  <c r="G46" i="3"/>
  <c r="Q35" i="7" l="1"/>
  <c r="T35" i="7"/>
  <c r="R35" i="7"/>
  <c r="S35" i="7"/>
  <c r="U34" i="7"/>
  <c r="V34" i="7"/>
  <c r="L36" i="6"/>
  <c r="J36" i="6"/>
  <c r="K36" i="6"/>
  <c r="D56" i="6"/>
  <c r="C45" i="6"/>
  <c r="H37" i="5"/>
  <c r="L37" i="7" s="1"/>
  <c r="G37" i="5"/>
  <c r="K37" i="7" s="1"/>
  <c r="F37" i="5"/>
  <c r="J37" i="7" s="1"/>
  <c r="P37" i="7" s="1"/>
  <c r="E57" i="4"/>
  <c r="D57" i="7" s="1"/>
  <c r="C58" i="4"/>
  <c r="G47" i="3"/>
  <c r="F47" i="3"/>
  <c r="H46" i="3"/>
  <c r="I46" i="3" s="1"/>
  <c r="C46" i="7" s="1"/>
  <c r="M46" i="7" s="1"/>
  <c r="U35" i="7" l="1"/>
  <c r="V35" i="7"/>
  <c r="L37" i="6"/>
  <c r="K37" i="6"/>
  <c r="J37" i="6"/>
  <c r="D57" i="6"/>
  <c r="C46" i="6"/>
  <c r="H38" i="5"/>
  <c r="L38" i="7" s="1"/>
  <c r="P38" i="7" s="1"/>
  <c r="G38" i="5"/>
  <c r="K38" i="7" s="1"/>
  <c r="F38" i="5"/>
  <c r="J38" i="7" s="1"/>
  <c r="E58" i="4"/>
  <c r="D58" i="7" s="1"/>
  <c r="C59" i="4"/>
  <c r="F48" i="3"/>
  <c r="H47" i="3"/>
  <c r="G48" i="3"/>
  <c r="I47" i="3"/>
  <c r="C47" i="7" s="1"/>
  <c r="M47" i="7" s="1"/>
  <c r="J38" i="6" l="1"/>
  <c r="L38" i="6"/>
  <c r="K38" i="6"/>
  <c r="D58" i="6"/>
  <c r="C47" i="6"/>
  <c r="G39" i="5"/>
  <c r="K39" i="7" s="1"/>
  <c r="F39" i="5"/>
  <c r="J39" i="7" s="1"/>
  <c r="H39" i="5"/>
  <c r="L39" i="7" s="1"/>
  <c r="E59" i="4"/>
  <c r="D59" i="7" s="1"/>
  <c r="C60" i="4"/>
  <c r="G49" i="3"/>
  <c r="H48" i="3"/>
  <c r="I48" i="3" s="1"/>
  <c r="C48" i="7" s="1"/>
  <c r="M48" i="7" s="1"/>
  <c r="F49" i="3"/>
  <c r="P39" i="7" l="1"/>
  <c r="K39" i="6"/>
  <c r="L39" i="6"/>
  <c r="J39" i="6"/>
  <c r="D59" i="6"/>
  <c r="C48" i="6"/>
  <c r="H40" i="5"/>
  <c r="L40" i="7" s="1"/>
  <c r="G40" i="5"/>
  <c r="K40" i="7" s="1"/>
  <c r="F40" i="5"/>
  <c r="J40" i="7" s="1"/>
  <c r="E60" i="4"/>
  <c r="D60" i="7" s="1"/>
  <c r="C61" i="4"/>
  <c r="F50" i="3"/>
  <c r="H49" i="3"/>
  <c r="G50" i="3"/>
  <c r="I49" i="3"/>
  <c r="C49" i="7" s="1"/>
  <c r="M49" i="7" s="1"/>
  <c r="P40" i="7" l="1"/>
  <c r="J40" i="6"/>
  <c r="K40" i="6"/>
  <c r="L40" i="6"/>
  <c r="D60" i="6"/>
  <c r="C49" i="6"/>
  <c r="G41" i="5"/>
  <c r="K41" i="7" s="1"/>
  <c r="F41" i="5"/>
  <c r="J41" i="7" s="1"/>
  <c r="H41" i="5"/>
  <c r="L41" i="7" s="1"/>
  <c r="P41" i="7" s="1"/>
  <c r="E61" i="4"/>
  <c r="D61" i="7" s="1"/>
  <c r="C62" i="4"/>
  <c r="G51" i="3"/>
  <c r="H50" i="3"/>
  <c r="I50" i="3" s="1"/>
  <c r="C50" i="7" s="1"/>
  <c r="M50" i="7" s="1"/>
  <c r="F51" i="3"/>
  <c r="L41" i="6" l="1"/>
  <c r="J41" i="6"/>
  <c r="K41" i="6"/>
  <c r="D61" i="6"/>
  <c r="C50" i="6"/>
  <c r="G42" i="5"/>
  <c r="K42" i="7" s="1"/>
  <c r="F42" i="5"/>
  <c r="J42" i="7" s="1"/>
  <c r="H42" i="5"/>
  <c r="L42" i="7" s="1"/>
  <c r="P42" i="7" s="1"/>
  <c r="E62" i="4"/>
  <c r="D62" i="7" s="1"/>
  <c r="C63" i="4"/>
  <c r="F52" i="3"/>
  <c r="H51" i="3"/>
  <c r="G52" i="3"/>
  <c r="I51" i="3"/>
  <c r="C51" i="7" s="1"/>
  <c r="M51" i="7" s="1"/>
  <c r="J42" i="6" l="1"/>
  <c r="K42" i="6"/>
  <c r="L42" i="6"/>
  <c r="D62" i="6"/>
  <c r="C51" i="6"/>
  <c r="G43" i="5"/>
  <c r="K43" i="7" s="1"/>
  <c r="F43" i="5"/>
  <c r="J43" i="7" s="1"/>
  <c r="H43" i="5"/>
  <c r="L43" i="7" s="1"/>
  <c r="E63" i="4"/>
  <c r="D63" i="7" s="1"/>
  <c r="C64" i="4"/>
  <c r="G53" i="3"/>
  <c r="H52" i="3"/>
  <c r="I52" i="3" s="1"/>
  <c r="C52" i="7" s="1"/>
  <c r="M52" i="7" s="1"/>
  <c r="F53" i="3"/>
  <c r="P43" i="7" l="1"/>
  <c r="K43" i="6"/>
  <c r="L43" i="6"/>
  <c r="J43" i="6"/>
  <c r="D63" i="6"/>
  <c r="C52" i="6"/>
  <c r="H44" i="5"/>
  <c r="L44" i="7" s="1"/>
  <c r="G44" i="5"/>
  <c r="K44" i="7" s="1"/>
  <c r="F44" i="5"/>
  <c r="J44" i="7" s="1"/>
  <c r="E64" i="4"/>
  <c r="D64" i="7" s="1"/>
  <c r="C65" i="4"/>
  <c r="F54" i="3"/>
  <c r="H53" i="3"/>
  <c r="I53" i="3" s="1"/>
  <c r="C53" i="7" s="1"/>
  <c r="M53" i="7" s="1"/>
  <c r="G54" i="3"/>
  <c r="P44" i="7" l="1"/>
  <c r="J44" i="6"/>
  <c r="L44" i="6"/>
  <c r="K44" i="6"/>
  <c r="D64" i="6"/>
  <c r="C53" i="6"/>
  <c r="G45" i="5"/>
  <c r="K45" i="7" s="1"/>
  <c r="F45" i="5"/>
  <c r="J45" i="7" s="1"/>
  <c r="H45" i="5"/>
  <c r="L45" i="7" s="1"/>
  <c r="E65" i="4"/>
  <c r="D65" i="7" s="1"/>
  <c r="C66" i="4"/>
  <c r="G55" i="3"/>
  <c r="H54" i="3"/>
  <c r="I54" i="3" s="1"/>
  <c r="C54" i="7" s="1"/>
  <c r="M54" i="7" s="1"/>
  <c r="F55" i="3"/>
  <c r="P45" i="7" l="1"/>
  <c r="L45" i="6"/>
  <c r="K45" i="6"/>
  <c r="J45" i="6"/>
  <c r="D65" i="6"/>
  <c r="C54" i="6"/>
  <c r="H46" i="5"/>
  <c r="L46" i="7" s="1"/>
  <c r="P46" i="7" s="1"/>
  <c r="G46" i="5"/>
  <c r="K46" i="7" s="1"/>
  <c r="F46" i="5"/>
  <c r="J46" i="7" s="1"/>
  <c r="C67" i="4"/>
  <c r="E66" i="4"/>
  <c r="D66" i="7" s="1"/>
  <c r="F56" i="3"/>
  <c r="H55" i="3"/>
  <c r="I55" i="3" s="1"/>
  <c r="C55" i="7" s="1"/>
  <c r="M55" i="7" s="1"/>
  <c r="G56" i="3"/>
  <c r="J46" i="6" l="1"/>
  <c r="K46" i="6"/>
  <c r="L46" i="6"/>
  <c r="D66" i="6"/>
  <c r="C55" i="6"/>
  <c r="H47" i="5"/>
  <c r="L47" i="7" s="1"/>
  <c r="G47" i="5"/>
  <c r="K47" i="7" s="1"/>
  <c r="F47" i="5"/>
  <c r="J47" i="7" s="1"/>
  <c r="E67" i="4"/>
  <c r="D67" i="7" s="1"/>
  <c r="C68" i="4"/>
  <c r="G57" i="3"/>
  <c r="H56" i="3"/>
  <c r="I56" i="3" s="1"/>
  <c r="C56" i="7" s="1"/>
  <c r="M56" i="7" s="1"/>
  <c r="F57" i="3"/>
  <c r="P47" i="7" l="1"/>
  <c r="J47" i="6"/>
  <c r="K47" i="6"/>
  <c r="L47" i="6"/>
  <c r="D67" i="6"/>
  <c r="C56" i="6"/>
  <c r="G48" i="5"/>
  <c r="K48" i="7" s="1"/>
  <c r="F48" i="5"/>
  <c r="J48" i="7" s="1"/>
  <c r="H48" i="5"/>
  <c r="L48" i="7" s="1"/>
  <c r="E68" i="4"/>
  <c r="D68" i="7" s="1"/>
  <c r="C69" i="4"/>
  <c r="H57" i="3"/>
  <c r="I57" i="3" s="1"/>
  <c r="C57" i="7" s="1"/>
  <c r="M57" i="7" s="1"/>
  <c r="F58" i="3"/>
  <c r="G58" i="3"/>
  <c r="P48" i="7" l="1"/>
  <c r="J48" i="6"/>
  <c r="K48" i="6"/>
  <c r="L48" i="6"/>
  <c r="D68" i="6"/>
  <c r="C57" i="6"/>
  <c r="H49" i="5"/>
  <c r="L49" i="7" s="1"/>
  <c r="P49" i="7" s="1"/>
  <c r="G49" i="5"/>
  <c r="K49" i="7" s="1"/>
  <c r="F49" i="5"/>
  <c r="J49" i="7" s="1"/>
  <c r="E69" i="4"/>
  <c r="D69" i="7" s="1"/>
  <c r="C70" i="4"/>
  <c r="G59" i="3"/>
  <c r="F59" i="3"/>
  <c r="H58" i="3"/>
  <c r="I58" i="3" s="1"/>
  <c r="C58" i="7" s="1"/>
  <c r="M58" i="7" s="1"/>
  <c r="L49" i="6" l="1"/>
  <c r="K49" i="6"/>
  <c r="J49" i="6"/>
  <c r="D69" i="6"/>
  <c r="C58" i="6"/>
  <c r="H50" i="5"/>
  <c r="L50" i="7" s="1"/>
  <c r="P50" i="7" s="1"/>
  <c r="G50" i="5"/>
  <c r="K50" i="7" s="1"/>
  <c r="F50" i="5"/>
  <c r="J50" i="7" s="1"/>
  <c r="E70" i="4"/>
  <c r="D70" i="7" s="1"/>
  <c r="C71" i="4"/>
  <c r="F60" i="3"/>
  <c r="H59" i="3"/>
  <c r="I59" i="3" s="1"/>
  <c r="C59" i="7" s="1"/>
  <c r="M59" i="7" s="1"/>
  <c r="G60" i="3"/>
  <c r="L50" i="6" l="1"/>
  <c r="J50" i="6"/>
  <c r="K50" i="6"/>
  <c r="D70" i="6"/>
  <c r="C59" i="6"/>
  <c r="G51" i="5"/>
  <c r="K51" i="7" s="1"/>
  <c r="F51" i="5"/>
  <c r="J51" i="7" s="1"/>
  <c r="H51" i="5"/>
  <c r="L51" i="7" s="1"/>
  <c r="E71" i="4"/>
  <c r="D71" i="7" s="1"/>
  <c r="C72" i="4"/>
  <c r="G61" i="3"/>
  <c r="F61" i="3"/>
  <c r="H60" i="3"/>
  <c r="I60" i="3" s="1"/>
  <c r="C60" i="7" s="1"/>
  <c r="M60" i="7" s="1"/>
  <c r="P51" i="7" l="1"/>
  <c r="K51" i="6"/>
  <c r="L51" i="6"/>
  <c r="J51" i="6"/>
  <c r="D71" i="6"/>
  <c r="C60" i="6"/>
  <c r="F52" i="5"/>
  <c r="J52" i="7" s="1"/>
  <c r="G52" i="5"/>
  <c r="K52" i="7" s="1"/>
  <c r="H52" i="5"/>
  <c r="L52" i="7" s="1"/>
  <c r="E72" i="4"/>
  <c r="D72" i="7" s="1"/>
  <c r="C73" i="4"/>
  <c r="G62" i="3"/>
  <c r="F62" i="3"/>
  <c r="H61" i="3"/>
  <c r="I61" i="3" s="1"/>
  <c r="C61" i="7" s="1"/>
  <c r="M61" i="7" s="1"/>
  <c r="P52" i="7" l="1"/>
  <c r="L52" i="6"/>
  <c r="K52" i="6"/>
  <c r="J52" i="6"/>
  <c r="D72" i="6"/>
  <c r="C61" i="6"/>
  <c r="G53" i="5"/>
  <c r="K53" i="7" s="1"/>
  <c r="F53" i="5"/>
  <c r="J53" i="7" s="1"/>
  <c r="H53" i="5"/>
  <c r="L53" i="7" s="1"/>
  <c r="E73" i="4"/>
  <c r="D73" i="7" s="1"/>
  <c r="C74" i="4"/>
  <c r="H62" i="3"/>
  <c r="I62" i="3" s="1"/>
  <c r="C62" i="7" s="1"/>
  <c r="M62" i="7" s="1"/>
  <c r="F63" i="3"/>
  <c r="G63" i="3"/>
  <c r="P53" i="7" l="1"/>
  <c r="L53" i="6"/>
  <c r="J53" i="6"/>
  <c r="K53" i="6"/>
  <c r="D73" i="6"/>
  <c r="C62" i="6"/>
  <c r="G54" i="5"/>
  <c r="K54" i="7" s="1"/>
  <c r="F54" i="5"/>
  <c r="J54" i="7" s="1"/>
  <c r="H54" i="5"/>
  <c r="L54" i="7" s="1"/>
  <c r="E74" i="4"/>
  <c r="D74" i="7" s="1"/>
  <c r="C75" i="4"/>
  <c r="G64" i="3"/>
  <c r="F64" i="3"/>
  <c r="H63" i="3"/>
  <c r="I63" i="3" s="1"/>
  <c r="C63" i="7" s="1"/>
  <c r="M63" i="7" s="1"/>
  <c r="P54" i="7" l="1"/>
  <c r="L54" i="6"/>
  <c r="K54" i="6"/>
  <c r="J54" i="6"/>
  <c r="D74" i="6"/>
  <c r="C63" i="6"/>
  <c r="G55" i="5"/>
  <c r="K55" i="7" s="1"/>
  <c r="F55" i="5"/>
  <c r="J55" i="7" s="1"/>
  <c r="H55" i="5"/>
  <c r="L55" i="7" s="1"/>
  <c r="E75" i="4"/>
  <c r="D75" i="7" s="1"/>
  <c r="C76" i="4"/>
  <c r="H64" i="3"/>
  <c r="I64" i="3" s="1"/>
  <c r="C64" i="7" s="1"/>
  <c r="M64" i="7" s="1"/>
  <c r="F65" i="3"/>
  <c r="G65" i="3"/>
  <c r="P55" i="7" l="1"/>
  <c r="L55" i="6"/>
  <c r="J55" i="6"/>
  <c r="K55" i="6"/>
  <c r="D75" i="6"/>
  <c r="C64" i="6"/>
  <c r="H56" i="5"/>
  <c r="L56" i="7" s="1"/>
  <c r="G56" i="5"/>
  <c r="K56" i="7" s="1"/>
  <c r="F56" i="5"/>
  <c r="J56" i="7" s="1"/>
  <c r="E76" i="4"/>
  <c r="D76" i="7" s="1"/>
  <c r="C77" i="4"/>
  <c r="G66" i="3"/>
  <c r="F66" i="3"/>
  <c r="H65" i="3"/>
  <c r="I65" i="3" s="1"/>
  <c r="C65" i="7" s="1"/>
  <c r="M65" i="7" s="1"/>
  <c r="P56" i="7" l="1"/>
  <c r="J56" i="6"/>
  <c r="K56" i="6"/>
  <c r="L56" i="6"/>
  <c r="D76" i="6"/>
  <c r="C65" i="6"/>
  <c r="G57" i="5"/>
  <c r="K57" i="7" s="1"/>
  <c r="F57" i="5"/>
  <c r="J57" i="7" s="1"/>
  <c r="H57" i="5"/>
  <c r="L57" i="7" s="1"/>
  <c r="E77" i="4"/>
  <c r="D77" i="7" s="1"/>
  <c r="C78" i="4"/>
  <c r="H66" i="3"/>
  <c r="F67" i="3"/>
  <c r="I66" i="3"/>
  <c r="C66" i="7" s="1"/>
  <c r="M66" i="7" s="1"/>
  <c r="G67" i="3"/>
  <c r="P57" i="7" l="1"/>
  <c r="K57" i="6"/>
  <c r="L57" i="6"/>
  <c r="J57" i="6"/>
  <c r="D77" i="6"/>
  <c r="C66" i="6"/>
  <c r="F58" i="5"/>
  <c r="J58" i="7" s="1"/>
  <c r="H58" i="5"/>
  <c r="L58" i="7" s="1"/>
  <c r="G58" i="5"/>
  <c r="K58" i="7" s="1"/>
  <c r="E78" i="4"/>
  <c r="D78" i="7" s="1"/>
  <c r="C79" i="4"/>
  <c r="G68" i="3"/>
  <c r="F68" i="3"/>
  <c r="H67" i="3"/>
  <c r="I67" i="3" s="1"/>
  <c r="C67" i="7" s="1"/>
  <c r="M67" i="7" s="1"/>
  <c r="P58" i="7" l="1"/>
  <c r="K58" i="6"/>
  <c r="J58" i="6"/>
  <c r="L58" i="6"/>
  <c r="D78" i="6"/>
  <c r="C67" i="6"/>
  <c r="F59" i="5"/>
  <c r="J59" i="7" s="1"/>
  <c r="G59" i="5"/>
  <c r="K59" i="7" s="1"/>
  <c r="H59" i="5"/>
  <c r="L59" i="7" s="1"/>
  <c r="E79" i="4"/>
  <c r="D79" i="7" s="1"/>
  <c r="C80" i="4"/>
  <c r="F69" i="3"/>
  <c r="H68" i="3"/>
  <c r="I68" i="3" s="1"/>
  <c r="C68" i="7" s="1"/>
  <c r="M68" i="7" s="1"/>
  <c r="G69" i="3"/>
  <c r="P59" i="7" l="1"/>
  <c r="L59" i="6"/>
  <c r="K59" i="6"/>
  <c r="J59" i="6"/>
  <c r="D79" i="6"/>
  <c r="C68" i="6"/>
  <c r="G60" i="5"/>
  <c r="K60" i="7" s="1"/>
  <c r="F60" i="5"/>
  <c r="J60" i="7" s="1"/>
  <c r="H60" i="5"/>
  <c r="L60" i="7" s="1"/>
  <c r="E80" i="4"/>
  <c r="D80" i="7" s="1"/>
  <c r="C81" i="4"/>
  <c r="G70" i="3"/>
  <c r="H69" i="3"/>
  <c r="I69" i="3" s="1"/>
  <c r="C69" i="7" s="1"/>
  <c r="M69" i="7" s="1"/>
  <c r="F70" i="3"/>
  <c r="P60" i="7" l="1"/>
  <c r="K60" i="6"/>
  <c r="J60" i="6"/>
  <c r="L60" i="6"/>
  <c r="D80" i="6"/>
  <c r="C69" i="6"/>
  <c r="H61" i="5"/>
  <c r="L61" i="7" s="1"/>
  <c r="G61" i="5"/>
  <c r="K61" i="7" s="1"/>
  <c r="F61" i="5"/>
  <c r="J61" i="7" s="1"/>
  <c r="P61" i="7" s="1"/>
  <c r="E81" i="4"/>
  <c r="D81" i="7" s="1"/>
  <c r="C82" i="4"/>
  <c r="F71" i="3"/>
  <c r="H70" i="3"/>
  <c r="I70" i="3" s="1"/>
  <c r="C70" i="7" s="1"/>
  <c r="M70" i="7" s="1"/>
  <c r="G71" i="3"/>
  <c r="L61" i="6" l="1"/>
  <c r="J61" i="6"/>
  <c r="K61" i="6"/>
  <c r="D81" i="6"/>
  <c r="C70" i="6"/>
  <c r="H62" i="5"/>
  <c r="L62" i="7" s="1"/>
  <c r="P62" i="7" s="1"/>
  <c r="G62" i="5"/>
  <c r="K62" i="7" s="1"/>
  <c r="F62" i="5"/>
  <c r="J62" i="7" s="1"/>
  <c r="E82" i="4"/>
  <c r="D82" i="7" s="1"/>
  <c r="C83" i="4"/>
  <c r="G72" i="3"/>
  <c r="F72" i="3"/>
  <c r="H71" i="3"/>
  <c r="I71" i="3" s="1"/>
  <c r="C71" i="7" s="1"/>
  <c r="M71" i="7" s="1"/>
  <c r="L62" i="6" l="1"/>
  <c r="J62" i="6"/>
  <c r="K62" i="6"/>
  <c r="D82" i="6"/>
  <c r="C71" i="6"/>
  <c r="G63" i="5"/>
  <c r="K63" i="7" s="1"/>
  <c r="F63" i="5"/>
  <c r="J63" i="7" s="1"/>
  <c r="H63" i="5"/>
  <c r="L63" i="7" s="1"/>
  <c r="E83" i="4"/>
  <c r="D83" i="7" s="1"/>
  <c r="C84" i="4"/>
  <c r="H72" i="3"/>
  <c r="F73" i="3"/>
  <c r="I72" i="3"/>
  <c r="C72" i="7" s="1"/>
  <c r="M72" i="7" s="1"/>
  <c r="G73" i="3"/>
  <c r="P63" i="7" l="1"/>
  <c r="K63" i="6"/>
  <c r="L63" i="6"/>
  <c r="J63" i="6"/>
  <c r="D83" i="6"/>
  <c r="C72" i="6"/>
  <c r="G64" i="5"/>
  <c r="K64" i="7" s="1"/>
  <c r="H64" i="5"/>
  <c r="L64" i="7" s="1"/>
  <c r="P64" i="7" s="1"/>
  <c r="F64" i="5"/>
  <c r="J64" i="7" s="1"/>
  <c r="E84" i="4"/>
  <c r="D84" i="7" s="1"/>
  <c r="C85" i="4"/>
  <c r="G74" i="3"/>
  <c r="F74" i="3"/>
  <c r="H73" i="3"/>
  <c r="I73" i="3" s="1"/>
  <c r="C73" i="7" s="1"/>
  <c r="M73" i="7" s="1"/>
  <c r="J64" i="6" l="1"/>
  <c r="L64" i="6"/>
  <c r="K64" i="6"/>
  <c r="D84" i="6"/>
  <c r="C73" i="6"/>
  <c r="G65" i="5"/>
  <c r="K65" i="7" s="1"/>
  <c r="F65" i="5"/>
  <c r="J65" i="7" s="1"/>
  <c r="H65" i="5"/>
  <c r="L65" i="7" s="1"/>
  <c r="P65" i="7" s="1"/>
  <c r="E85" i="4"/>
  <c r="D85" i="7" s="1"/>
  <c r="C86" i="4"/>
  <c r="F75" i="3"/>
  <c r="H74" i="3"/>
  <c r="I74" i="3" s="1"/>
  <c r="C74" i="7" s="1"/>
  <c r="M74" i="7" s="1"/>
  <c r="G75" i="3"/>
  <c r="L65" i="6" l="1"/>
  <c r="J65" i="6"/>
  <c r="K65" i="6"/>
  <c r="D85" i="6"/>
  <c r="C74" i="6"/>
  <c r="G66" i="5"/>
  <c r="K66" i="7" s="1"/>
  <c r="F66" i="5"/>
  <c r="J66" i="7" s="1"/>
  <c r="H66" i="5"/>
  <c r="L66" i="7" s="1"/>
  <c r="P66" i="7" s="1"/>
  <c r="E86" i="4"/>
  <c r="D86" i="7" s="1"/>
  <c r="C87" i="4"/>
  <c r="G76" i="3"/>
  <c r="H75" i="3"/>
  <c r="I75" i="3" s="1"/>
  <c r="C75" i="7" s="1"/>
  <c r="M75" i="7" s="1"/>
  <c r="F76" i="3"/>
  <c r="K66" i="6" l="1"/>
  <c r="L66" i="6"/>
  <c r="J66" i="6"/>
  <c r="D86" i="6"/>
  <c r="C75" i="6"/>
  <c r="H67" i="5"/>
  <c r="L67" i="7" s="1"/>
  <c r="G67" i="5"/>
  <c r="K67" i="7" s="1"/>
  <c r="F67" i="5"/>
  <c r="J67" i="7" s="1"/>
  <c r="E87" i="4"/>
  <c r="D87" i="7" s="1"/>
  <c r="C88" i="4"/>
  <c r="H76" i="3"/>
  <c r="F77" i="3"/>
  <c r="G77" i="3"/>
  <c r="I76" i="3"/>
  <c r="C76" i="7" s="1"/>
  <c r="M76" i="7" s="1"/>
  <c r="P67" i="7" l="1"/>
  <c r="J67" i="6"/>
  <c r="K67" i="6"/>
  <c r="L67" i="6"/>
  <c r="D87" i="6"/>
  <c r="C76" i="6"/>
  <c r="H68" i="5"/>
  <c r="L68" i="7" s="1"/>
  <c r="G68" i="5"/>
  <c r="K68" i="7" s="1"/>
  <c r="F68" i="5"/>
  <c r="J68" i="7" s="1"/>
  <c r="E88" i="4"/>
  <c r="D88" i="7" s="1"/>
  <c r="C89" i="4"/>
  <c r="G78" i="3"/>
  <c r="F78" i="3"/>
  <c r="H77" i="3"/>
  <c r="I77" i="3" s="1"/>
  <c r="C77" i="7" s="1"/>
  <c r="M77" i="7" s="1"/>
  <c r="P68" i="7" l="1"/>
  <c r="J68" i="6"/>
  <c r="K68" i="6"/>
  <c r="L68" i="6"/>
  <c r="D88" i="6"/>
  <c r="C77" i="6"/>
  <c r="G69" i="5"/>
  <c r="K69" i="7" s="1"/>
  <c r="F69" i="5"/>
  <c r="J69" i="7" s="1"/>
  <c r="H69" i="5"/>
  <c r="L69" i="7" s="1"/>
  <c r="E89" i="4"/>
  <c r="D89" i="7" s="1"/>
  <c r="C90" i="4"/>
  <c r="F79" i="3"/>
  <c r="H78" i="3"/>
  <c r="G79" i="3"/>
  <c r="I78" i="3"/>
  <c r="C78" i="7" s="1"/>
  <c r="M78" i="7" s="1"/>
  <c r="P69" i="7" l="1"/>
  <c r="J69" i="6"/>
  <c r="L69" i="6"/>
  <c r="K69" i="6"/>
  <c r="D89" i="6"/>
  <c r="C78" i="6"/>
  <c r="G70" i="5"/>
  <c r="K70" i="7" s="1"/>
  <c r="H70" i="5"/>
  <c r="L70" i="7" s="1"/>
  <c r="F70" i="5"/>
  <c r="J70" i="7" s="1"/>
  <c r="E90" i="4"/>
  <c r="D90" i="7" s="1"/>
  <c r="C91" i="4"/>
  <c r="G80" i="3"/>
  <c r="H79" i="3"/>
  <c r="I79" i="3" s="1"/>
  <c r="C79" i="7" s="1"/>
  <c r="M79" i="7" s="1"/>
  <c r="F80" i="3"/>
  <c r="P70" i="7" l="1"/>
  <c r="K70" i="6"/>
  <c r="J70" i="6"/>
  <c r="L70" i="6"/>
  <c r="D90" i="6"/>
  <c r="C79" i="6"/>
  <c r="H71" i="5"/>
  <c r="L71" i="7" s="1"/>
  <c r="P71" i="7" s="1"/>
  <c r="F71" i="5"/>
  <c r="J71" i="7" s="1"/>
  <c r="G71" i="5"/>
  <c r="K71" i="7" s="1"/>
  <c r="E91" i="4"/>
  <c r="D91" i="7" s="1"/>
  <c r="C92" i="4"/>
  <c r="G81" i="3"/>
  <c r="F81" i="3"/>
  <c r="H80" i="3"/>
  <c r="I80" i="3" s="1"/>
  <c r="C80" i="7" s="1"/>
  <c r="M80" i="7" s="1"/>
  <c r="K71" i="6" l="1"/>
  <c r="L71" i="6"/>
  <c r="J71" i="6"/>
  <c r="D91" i="6"/>
  <c r="C80" i="6"/>
  <c r="G72" i="5"/>
  <c r="K72" i="7" s="1"/>
  <c r="F72" i="5"/>
  <c r="J72" i="7" s="1"/>
  <c r="H72" i="5"/>
  <c r="L72" i="7" s="1"/>
  <c r="E92" i="4"/>
  <c r="D92" i="7" s="1"/>
  <c r="C93" i="4"/>
  <c r="H81" i="3"/>
  <c r="I81" i="3" s="1"/>
  <c r="C81" i="7" s="1"/>
  <c r="M81" i="7" s="1"/>
  <c r="F82" i="3"/>
  <c r="G82" i="3"/>
  <c r="P72" i="7" l="1"/>
  <c r="K72" i="6"/>
  <c r="L72" i="6"/>
  <c r="J72" i="6"/>
  <c r="D92" i="6"/>
  <c r="C81" i="6"/>
  <c r="H73" i="5"/>
  <c r="L73" i="7" s="1"/>
  <c r="G73" i="5"/>
  <c r="K73" i="7" s="1"/>
  <c r="F73" i="5"/>
  <c r="J73" i="7" s="1"/>
  <c r="P73" i="7" s="1"/>
  <c r="E93" i="4"/>
  <c r="D93" i="7" s="1"/>
  <c r="C94" i="4"/>
  <c r="G83" i="3"/>
  <c r="F83" i="3"/>
  <c r="H82" i="3"/>
  <c r="I82" i="3" s="1"/>
  <c r="C82" i="7" s="1"/>
  <c r="M82" i="7" s="1"/>
  <c r="L73" i="6" l="1"/>
  <c r="K73" i="6"/>
  <c r="J73" i="6"/>
  <c r="D93" i="6"/>
  <c r="C82" i="6"/>
  <c r="H74" i="5"/>
  <c r="L74" i="7" s="1"/>
  <c r="P74" i="7" s="1"/>
  <c r="G74" i="5"/>
  <c r="K74" i="7" s="1"/>
  <c r="F74" i="5"/>
  <c r="J74" i="7" s="1"/>
  <c r="E94" i="4"/>
  <c r="D94" i="7" s="1"/>
  <c r="C95" i="4"/>
  <c r="H83" i="3"/>
  <c r="I83" i="3" s="1"/>
  <c r="C83" i="7" s="1"/>
  <c r="M83" i="7" s="1"/>
  <c r="F84" i="3"/>
  <c r="G84" i="3"/>
  <c r="J74" i="6" l="1"/>
  <c r="L74" i="6"/>
  <c r="K74" i="6"/>
  <c r="D94" i="6"/>
  <c r="C83" i="6"/>
  <c r="G75" i="5"/>
  <c r="K75" i="7" s="1"/>
  <c r="F75" i="5"/>
  <c r="J75" i="7" s="1"/>
  <c r="H75" i="5"/>
  <c r="L75" i="7" s="1"/>
  <c r="E95" i="4"/>
  <c r="D95" i="7" s="1"/>
  <c r="C96" i="4"/>
  <c r="G85" i="3"/>
  <c r="F85" i="3"/>
  <c r="H84" i="3"/>
  <c r="I84" i="3" s="1"/>
  <c r="C84" i="7" s="1"/>
  <c r="M84" i="7" s="1"/>
  <c r="P75" i="7" l="1"/>
  <c r="L75" i="6"/>
  <c r="K75" i="6"/>
  <c r="J75" i="6"/>
  <c r="D95" i="6"/>
  <c r="C84" i="6"/>
  <c r="H76" i="5"/>
  <c r="L76" i="7" s="1"/>
  <c r="G76" i="5"/>
  <c r="K76" i="7" s="1"/>
  <c r="F76" i="5"/>
  <c r="J76" i="7" s="1"/>
  <c r="E96" i="4"/>
  <c r="D96" i="7" s="1"/>
  <c r="C97" i="4"/>
  <c r="H85" i="3"/>
  <c r="F86" i="3"/>
  <c r="I85" i="3"/>
  <c r="C85" i="7" s="1"/>
  <c r="M85" i="7" s="1"/>
  <c r="G86" i="3"/>
  <c r="P76" i="7" l="1"/>
  <c r="J76" i="6"/>
  <c r="K76" i="6"/>
  <c r="L76" i="6"/>
  <c r="D96" i="6"/>
  <c r="C85" i="6"/>
  <c r="G77" i="5"/>
  <c r="K77" i="7" s="1"/>
  <c r="F77" i="5"/>
  <c r="J77" i="7" s="1"/>
  <c r="H77" i="5"/>
  <c r="L77" i="7" s="1"/>
  <c r="E97" i="4"/>
  <c r="D97" i="7" s="1"/>
  <c r="C98" i="4"/>
  <c r="G87" i="3"/>
  <c r="F87" i="3"/>
  <c r="H86" i="3"/>
  <c r="I86" i="3" s="1"/>
  <c r="C86" i="7" s="1"/>
  <c r="M86" i="7" s="1"/>
  <c r="P77" i="7" l="1"/>
  <c r="L77" i="6"/>
  <c r="J77" i="6"/>
  <c r="K77" i="6"/>
  <c r="D97" i="6"/>
  <c r="C86" i="6"/>
  <c r="G78" i="5"/>
  <c r="K78" i="7" s="1"/>
  <c r="F78" i="5"/>
  <c r="J78" i="7" s="1"/>
  <c r="H78" i="5"/>
  <c r="L78" i="7" s="1"/>
  <c r="E98" i="4"/>
  <c r="D98" i="7" s="1"/>
  <c r="C99" i="4"/>
  <c r="H87" i="3"/>
  <c r="F88" i="3"/>
  <c r="G88" i="3"/>
  <c r="I87" i="3"/>
  <c r="C87" i="7" s="1"/>
  <c r="M87" i="7" s="1"/>
  <c r="P78" i="7" l="1"/>
  <c r="K78" i="6"/>
  <c r="J78" i="6"/>
  <c r="L78" i="6"/>
  <c r="D98" i="6"/>
  <c r="C87" i="6"/>
  <c r="F79" i="5"/>
  <c r="J79" i="7" s="1"/>
  <c r="P79" i="7" s="1"/>
  <c r="G79" i="5"/>
  <c r="K79" i="7" s="1"/>
  <c r="H79" i="5"/>
  <c r="L79" i="7" s="1"/>
  <c r="E99" i="4"/>
  <c r="D99" i="7" s="1"/>
  <c r="C100" i="4"/>
  <c r="G89" i="3"/>
  <c r="H88" i="3"/>
  <c r="I88" i="3" s="1"/>
  <c r="C88" i="7" s="1"/>
  <c r="M88" i="7" s="1"/>
  <c r="F89" i="3"/>
  <c r="J79" i="6" l="1"/>
  <c r="K79" i="6"/>
  <c r="L79" i="6"/>
  <c r="D99" i="6"/>
  <c r="C88" i="6"/>
  <c r="H80" i="5"/>
  <c r="L80" i="7" s="1"/>
  <c r="P80" i="7" s="1"/>
  <c r="G80" i="5"/>
  <c r="K80" i="7" s="1"/>
  <c r="F80" i="5"/>
  <c r="J80" i="7" s="1"/>
  <c r="E100" i="4"/>
  <c r="D100" i="7" s="1"/>
  <c r="C101" i="4"/>
  <c r="F90" i="3"/>
  <c r="H89" i="3"/>
  <c r="I89" i="3" s="1"/>
  <c r="C89" i="7" s="1"/>
  <c r="M89" i="7" s="1"/>
  <c r="G90" i="3"/>
  <c r="J80" i="6" l="1"/>
  <c r="L80" i="6"/>
  <c r="K80" i="6"/>
  <c r="D100" i="6"/>
  <c r="C89" i="6"/>
  <c r="G81" i="5"/>
  <c r="K81" i="7" s="1"/>
  <c r="F81" i="5"/>
  <c r="J81" i="7" s="1"/>
  <c r="H81" i="5"/>
  <c r="L81" i="7" s="1"/>
  <c r="P81" i="7" s="1"/>
  <c r="E101" i="4"/>
  <c r="D101" i="7" s="1"/>
  <c r="C102" i="4"/>
  <c r="G91" i="3"/>
  <c r="F91" i="3"/>
  <c r="H90" i="3"/>
  <c r="I90" i="3" s="1"/>
  <c r="C90" i="7" s="1"/>
  <c r="M90" i="7" s="1"/>
  <c r="J81" i="6" l="1"/>
  <c r="K81" i="6"/>
  <c r="L81" i="6"/>
  <c r="D101" i="6"/>
  <c r="C90" i="6"/>
  <c r="H82" i="5"/>
  <c r="L82" i="7" s="1"/>
  <c r="P82" i="7" s="1"/>
  <c r="G82" i="5"/>
  <c r="K82" i="7" s="1"/>
  <c r="F82" i="5"/>
  <c r="J82" i="7" s="1"/>
  <c r="E102" i="4"/>
  <c r="D102" i="7" s="1"/>
  <c r="C103" i="4"/>
  <c r="H91" i="3"/>
  <c r="I91" i="3" s="1"/>
  <c r="C91" i="7" s="1"/>
  <c r="M91" i="7" s="1"/>
  <c r="F92" i="3"/>
  <c r="G92" i="3"/>
  <c r="J82" i="6" l="1"/>
  <c r="K82" i="6"/>
  <c r="L82" i="6"/>
  <c r="D102" i="6"/>
  <c r="C91" i="6"/>
  <c r="H83" i="5"/>
  <c r="L83" i="7" s="1"/>
  <c r="P83" i="7" s="1"/>
  <c r="G83" i="5"/>
  <c r="K83" i="7" s="1"/>
  <c r="F83" i="5"/>
  <c r="J83" i="7" s="1"/>
  <c r="E103" i="4"/>
  <c r="D103" i="7" s="1"/>
  <c r="C104" i="4"/>
  <c r="G93" i="3"/>
  <c r="F93" i="3"/>
  <c r="H92" i="3"/>
  <c r="I92" i="3" s="1"/>
  <c r="C92" i="7" s="1"/>
  <c r="M92" i="7" s="1"/>
  <c r="L83" i="6" l="1"/>
  <c r="J83" i="6"/>
  <c r="K83" i="6"/>
  <c r="D103" i="6"/>
  <c r="C92" i="6"/>
  <c r="G84" i="5"/>
  <c r="K84" i="7" s="1"/>
  <c r="F84" i="5"/>
  <c r="J84" i="7" s="1"/>
  <c r="H84" i="5"/>
  <c r="L84" i="7" s="1"/>
  <c r="E104" i="4"/>
  <c r="D104" i="7" s="1"/>
  <c r="C105" i="4"/>
  <c r="H93" i="3"/>
  <c r="I93" i="3" s="1"/>
  <c r="C93" i="7" s="1"/>
  <c r="M93" i="7" s="1"/>
  <c r="F94" i="3"/>
  <c r="G94" i="3"/>
  <c r="P84" i="7" l="1"/>
  <c r="K84" i="6"/>
  <c r="J84" i="6"/>
  <c r="L84" i="6"/>
  <c r="D104" i="6"/>
  <c r="C93" i="6"/>
  <c r="H85" i="5"/>
  <c r="L85" i="7" s="1"/>
  <c r="P85" i="7" s="1"/>
  <c r="G85" i="5"/>
  <c r="K85" i="7" s="1"/>
  <c r="F85" i="5"/>
  <c r="J85" i="7" s="1"/>
  <c r="E105" i="4"/>
  <c r="D105" i="7" s="1"/>
  <c r="C106" i="4"/>
  <c r="G95" i="3"/>
  <c r="F95" i="3"/>
  <c r="H94" i="3"/>
  <c r="I94" i="3" s="1"/>
  <c r="C94" i="7" s="1"/>
  <c r="M94" i="7" s="1"/>
  <c r="J85" i="6" l="1"/>
  <c r="L85" i="6"/>
  <c r="K85" i="6"/>
  <c r="D105" i="6"/>
  <c r="C94" i="6"/>
  <c r="G86" i="5"/>
  <c r="K86" i="7" s="1"/>
  <c r="H86" i="5"/>
  <c r="L86" i="7" s="1"/>
  <c r="P86" i="7" s="1"/>
  <c r="F86" i="5"/>
  <c r="J86" i="7" s="1"/>
  <c r="E106" i="4"/>
  <c r="D106" i="7" s="1"/>
  <c r="C107" i="4"/>
  <c r="H95" i="3"/>
  <c r="I95" i="3" s="1"/>
  <c r="C95" i="7" s="1"/>
  <c r="M95" i="7" s="1"/>
  <c r="F96" i="3"/>
  <c r="G96" i="3"/>
  <c r="J86" i="6" l="1"/>
  <c r="K86" i="6"/>
  <c r="L86" i="6"/>
  <c r="D106" i="6"/>
  <c r="C95" i="6"/>
  <c r="G87" i="5"/>
  <c r="K87" i="7" s="1"/>
  <c r="F87" i="5"/>
  <c r="J87" i="7" s="1"/>
  <c r="H87" i="5"/>
  <c r="L87" i="7" s="1"/>
  <c r="E107" i="4"/>
  <c r="D107" i="7" s="1"/>
  <c r="C108" i="4"/>
  <c r="F97" i="3"/>
  <c r="H96" i="3"/>
  <c r="I96" i="3" s="1"/>
  <c r="C96" i="7" s="1"/>
  <c r="M96" i="7" s="1"/>
  <c r="G97" i="3"/>
  <c r="P87" i="7" l="1"/>
  <c r="J87" i="6"/>
  <c r="L87" i="6"/>
  <c r="K87" i="6"/>
  <c r="D107" i="6"/>
  <c r="C96" i="6"/>
  <c r="H88" i="5"/>
  <c r="L88" i="7" s="1"/>
  <c r="P88" i="7" s="1"/>
  <c r="G88" i="5"/>
  <c r="K88" i="7" s="1"/>
  <c r="F88" i="5"/>
  <c r="J88" i="7" s="1"/>
  <c r="E108" i="4"/>
  <c r="D108" i="7" s="1"/>
  <c r="C109" i="4"/>
  <c r="G98" i="3"/>
  <c r="H97" i="3"/>
  <c r="I97" i="3" s="1"/>
  <c r="C97" i="7" s="1"/>
  <c r="M97" i="7" s="1"/>
  <c r="F98" i="3"/>
  <c r="L88" i="6" l="1"/>
  <c r="J88" i="6"/>
  <c r="K88" i="6"/>
  <c r="D108" i="6"/>
  <c r="C97" i="6"/>
  <c r="G89" i="5"/>
  <c r="K89" i="7" s="1"/>
  <c r="F89" i="5"/>
  <c r="J89" i="7" s="1"/>
  <c r="H89" i="5"/>
  <c r="L89" i="7" s="1"/>
  <c r="P89" i="7" s="1"/>
  <c r="E109" i="4"/>
  <c r="D109" i="7" s="1"/>
  <c r="C110" i="4"/>
  <c r="G99" i="3"/>
  <c r="F99" i="3"/>
  <c r="H98" i="3"/>
  <c r="I98" i="3" s="1"/>
  <c r="C98" i="7" s="1"/>
  <c r="M98" i="7" s="1"/>
  <c r="K89" i="6" l="1"/>
  <c r="L89" i="6"/>
  <c r="J89" i="6"/>
  <c r="D109" i="6"/>
  <c r="C98" i="6"/>
  <c r="G90" i="5"/>
  <c r="K90" i="7" s="1"/>
  <c r="F90" i="5"/>
  <c r="J90" i="7" s="1"/>
  <c r="H90" i="5"/>
  <c r="L90" i="7" s="1"/>
  <c r="P90" i="7" s="1"/>
  <c r="E110" i="4"/>
  <c r="D110" i="7" s="1"/>
  <c r="C111" i="4"/>
  <c r="H99" i="3"/>
  <c r="F100" i="3"/>
  <c r="G100" i="3"/>
  <c r="I99" i="3"/>
  <c r="C99" i="7" s="1"/>
  <c r="M99" i="7" s="1"/>
  <c r="K90" i="6" l="1"/>
  <c r="L90" i="6"/>
  <c r="J90" i="6"/>
  <c r="D110" i="6"/>
  <c r="C99" i="6"/>
  <c r="G91" i="5"/>
  <c r="K91" i="7" s="1"/>
  <c r="F91" i="5"/>
  <c r="J91" i="7" s="1"/>
  <c r="H91" i="5"/>
  <c r="L91" i="7" s="1"/>
  <c r="E111" i="4"/>
  <c r="D111" i="7" s="1"/>
  <c r="C112" i="4"/>
  <c r="G101" i="3"/>
  <c r="H100" i="3"/>
  <c r="I100" i="3" s="1"/>
  <c r="C100" i="7" s="1"/>
  <c r="M100" i="7" s="1"/>
  <c r="F101" i="3"/>
  <c r="P91" i="7" l="1"/>
  <c r="L91" i="6"/>
  <c r="K91" i="6"/>
  <c r="J91" i="6"/>
  <c r="D111" i="6"/>
  <c r="C100" i="6"/>
  <c r="H92" i="5"/>
  <c r="L92" i="7" s="1"/>
  <c r="P92" i="7" s="1"/>
  <c r="G92" i="5"/>
  <c r="K92" i="7" s="1"/>
  <c r="F92" i="5"/>
  <c r="J92" i="7" s="1"/>
  <c r="E112" i="4"/>
  <c r="D112" i="7" s="1"/>
  <c r="C113" i="4"/>
  <c r="F102" i="3"/>
  <c r="H101" i="3"/>
  <c r="I101" i="3"/>
  <c r="C101" i="7" s="1"/>
  <c r="M101" i="7" s="1"/>
  <c r="G102" i="3"/>
  <c r="K92" i="6" l="1"/>
  <c r="J92" i="6"/>
  <c r="L92" i="6"/>
  <c r="D112" i="6"/>
  <c r="C101" i="6"/>
  <c r="G93" i="5"/>
  <c r="K93" i="7" s="1"/>
  <c r="F93" i="5"/>
  <c r="J93" i="7" s="1"/>
  <c r="H93" i="5"/>
  <c r="L93" i="7" s="1"/>
  <c r="E113" i="4"/>
  <c r="D113" i="7" s="1"/>
  <c r="C114" i="4"/>
  <c r="G103" i="3"/>
  <c r="F103" i="3"/>
  <c r="H102" i="3"/>
  <c r="I102" i="3" s="1"/>
  <c r="C102" i="7" s="1"/>
  <c r="M102" i="7" s="1"/>
  <c r="P93" i="7" l="1"/>
  <c r="K93" i="6"/>
  <c r="L93" i="6"/>
  <c r="J93" i="6"/>
  <c r="D113" i="6"/>
  <c r="C102" i="6"/>
  <c r="H94" i="5"/>
  <c r="L94" i="7" s="1"/>
  <c r="P94" i="7" s="1"/>
  <c r="G94" i="5"/>
  <c r="K94" i="7" s="1"/>
  <c r="F94" i="5"/>
  <c r="J94" i="7" s="1"/>
  <c r="E114" i="4"/>
  <c r="D114" i="7" s="1"/>
  <c r="C115" i="4"/>
  <c r="H103" i="3"/>
  <c r="I103" i="3" s="1"/>
  <c r="C103" i="7" s="1"/>
  <c r="M103" i="7" s="1"/>
  <c r="F104" i="3"/>
  <c r="G104" i="3"/>
  <c r="J94" i="6" l="1"/>
  <c r="L94" i="6"/>
  <c r="K94" i="6"/>
  <c r="D114" i="6"/>
  <c r="C103" i="6"/>
  <c r="F95" i="5"/>
  <c r="J95" i="7" s="1"/>
  <c r="H95" i="5"/>
  <c r="L95" i="7" s="1"/>
  <c r="P95" i="7" s="1"/>
  <c r="G95" i="5"/>
  <c r="K95" i="7" s="1"/>
  <c r="E115" i="4"/>
  <c r="D115" i="7" s="1"/>
  <c r="C116" i="4"/>
  <c r="G105" i="3"/>
  <c r="F105" i="3"/>
  <c r="H104" i="3"/>
  <c r="I104" i="3" s="1"/>
  <c r="C104" i="7" s="1"/>
  <c r="M104" i="7" s="1"/>
  <c r="K95" i="6" l="1"/>
  <c r="L95" i="6"/>
  <c r="J95" i="6"/>
  <c r="D115" i="6"/>
  <c r="C104" i="6"/>
  <c r="G96" i="5"/>
  <c r="K96" i="7" s="1"/>
  <c r="F96" i="5"/>
  <c r="J96" i="7" s="1"/>
  <c r="H96" i="5"/>
  <c r="L96" i="7" s="1"/>
  <c r="P96" i="7" s="1"/>
  <c r="E116" i="4"/>
  <c r="D116" i="7" s="1"/>
  <c r="C117" i="4"/>
  <c r="H105" i="3"/>
  <c r="F106" i="3"/>
  <c r="I105" i="3"/>
  <c r="C105" i="7" s="1"/>
  <c r="M105" i="7" s="1"/>
  <c r="G106" i="3"/>
  <c r="K96" i="6" l="1"/>
  <c r="L96" i="6"/>
  <c r="J96" i="6"/>
  <c r="D116" i="6"/>
  <c r="C105" i="6"/>
  <c r="H97" i="5"/>
  <c r="L97" i="7" s="1"/>
  <c r="G97" i="5"/>
  <c r="K97" i="7" s="1"/>
  <c r="F97" i="5"/>
  <c r="J97" i="7" s="1"/>
  <c r="E117" i="4"/>
  <c r="D117" i="7" s="1"/>
  <c r="C118" i="4"/>
  <c r="G107" i="3"/>
  <c r="F107" i="3"/>
  <c r="H106" i="3"/>
  <c r="I106" i="3" s="1"/>
  <c r="C106" i="7" s="1"/>
  <c r="M106" i="7" s="1"/>
  <c r="P97" i="7" l="1"/>
  <c r="K97" i="6"/>
  <c r="L97" i="6"/>
  <c r="J97" i="6"/>
  <c r="D117" i="6"/>
  <c r="C106" i="6"/>
  <c r="H98" i="5"/>
  <c r="L98" i="7" s="1"/>
  <c r="P98" i="7" s="1"/>
  <c r="G98" i="5"/>
  <c r="K98" i="7" s="1"/>
  <c r="F98" i="5"/>
  <c r="J98" i="7" s="1"/>
  <c r="E118" i="4"/>
  <c r="D118" i="7" s="1"/>
  <c r="C119" i="4"/>
  <c r="H107" i="3"/>
  <c r="F108" i="3"/>
  <c r="I107" i="3"/>
  <c r="C107" i="7" s="1"/>
  <c r="M107" i="7" s="1"/>
  <c r="G108" i="3"/>
  <c r="L98" i="6" l="1"/>
  <c r="J98" i="6"/>
  <c r="K98" i="6"/>
  <c r="D118" i="6"/>
  <c r="C107" i="6"/>
  <c r="G99" i="5"/>
  <c r="K99" i="7" s="1"/>
  <c r="F99" i="5"/>
  <c r="J99" i="7" s="1"/>
  <c r="H99" i="5"/>
  <c r="L99" i="7" s="1"/>
  <c r="E119" i="4"/>
  <c r="D119" i="7" s="1"/>
  <c r="C120" i="4"/>
  <c r="G109" i="3"/>
  <c r="F109" i="3"/>
  <c r="H108" i="3"/>
  <c r="I108" i="3" s="1"/>
  <c r="C108" i="7" s="1"/>
  <c r="M108" i="7" s="1"/>
  <c r="P99" i="7" l="1"/>
  <c r="J99" i="6"/>
  <c r="K99" i="6"/>
  <c r="L99" i="6"/>
  <c r="D119" i="6"/>
  <c r="C108" i="6"/>
  <c r="F100" i="5"/>
  <c r="J100" i="7" s="1"/>
  <c r="H100" i="5"/>
  <c r="L100" i="7" s="1"/>
  <c r="G100" i="5"/>
  <c r="K100" i="7" s="1"/>
  <c r="E120" i="4"/>
  <c r="D120" i="7" s="1"/>
  <c r="C121" i="4"/>
  <c r="H109" i="3"/>
  <c r="I109" i="3" s="1"/>
  <c r="C109" i="7" s="1"/>
  <c r="M109" i="7" s="1"/>
  <c r="F110" i="3"/>
  <c r="G110" i="3"/>
  <c r="P100" i="7" l="1"/>
  <c r="K100" i="6"/>
  <c r="L100" i="6"/>
  <c r="J100" i="6"/>
  <c r="D120" i="6"/>
  <c r="C109" i="6"/>
  <c r="G101" i="5"/>
  <c r="K101" i="7" s="1"/>
  <c r="F101" i="5"/>
  <c r="J101" i="7" s="1"/>
  <c r="H101" i="5"/>
  <c r="L101" i="7" s="1"/>
  <c r="P101" i="7" s="1"/>
  <c r="E121" i="4"/>
  <c r="D121" i="7" s="1"/>
  <c r="C122" i="4"/>
  <c r="G111" i="3"/>
  <c r="F111" i="3"/>
  <c r="H110" i="3"/>
  <c r="I110" i="3" s="1"/>
  <c r="C110" i="7" s="1"/>
  <c r="M110" i="7" s="1"/>
  <c r="L101" i="6" l="1"/>
  <c r="J101" i="6"/>
  <c r="K101" i="6"/>
  <c r="D121" i="6"/>
  <c r="C110" i="6"/>
  <c r="G102" i="5"/>
  <c r="K102" i="7" s="1"/>
  <c r="F102" i="5"/>
  <c r="J102" i="7" s="1"/>
  <c r="H102" i="5"/>
  <c r="L102" i="7" s="1"/>
  <c r="P102" i="7" s="1"/>
  <c r="E122" i="4"/>
  <c r="D122" i="7" s="1"/>
  <c r="C123" i="4"/>
  <c r="G112" i="3"/>
  <c r="H111" i="3"/>
  <c r="I111" i="3" s="1"/>
  <c r="C111" i="7" s="1"/>
  <c r="M111" i="7" s="1"/>
  <c r="F112" i="3"/>
  <c r="K102" i="6" l="1"/>
  <c r="L102" i="6"/>
  <c r="J102" i="6"/>
  <c r="D122" i="6"/>
  <c r="C111" i="6"/>
  <c r="G103" i="5"/>
  <c r="K103" i="7" s="1"/>
  <c r="H103" i="5"/>
  <c r="L103" i="7" s="1"/>
  <c r="F103" i="5"/>
  <c r="J103" i="7" s="1"/>
  <c r="E123" i="4"/>
  <c r="D123" i="7" s="1"/>
  <c r="C124" i="4"/>
  <c r="H112" i="3"/>
  <c r="F113" i="3"/>
  <c r="G113" i="3"/>
  <c r="I112" i="3"/>
  <c r="C112" i="7" s="1"/>
  <c r="M112" i="7" s="1"/>
  <c r="P103" i="7" l="1"/>
  <c r="J103" i="6"/>
  <c r="L103" i="6"/>
  <c r="K103" i="6"/>
  <c r="D123" i="6"/>
  <c r="C112" i="6"/>
  <c r="H104" i="5"/>
  <c r="L104" i="7" s="1"/>
  <c r="G104" i="5"/>
  <c r="K104" i="7" s="1"/>
  <c r="F104" i="5"/>
  <c r="J104" i="7" s="1"/>
  <c r="E124" i="4"/>
  <c r="D124" i="7" s="1"/>
  <c r="C125" i="4"/>
  <c r="G114" i="3"/>
  <c r="F114" i="3"/>
  <c r="H113" i="3"/>
  <c r="I113" i="3" s="1"/>
  <c r="C113" i="7" s="1"/>
  <c r="M113" i="7" s="1"/>
  <c r="P104" i="7" l="1"/>
  <c r="L104" i="6"/>
  <c r="J104" i="6"/>
  <c r="K104" i="6"/>
  <c r="D124" i="6"/>
  <c r="C113" i="6"/>
  <c r="G105" i="5"/>
  <c r="K105" i="7" s="1"/>
  <c r="F105" i="5"/>
  <c r="J105" i="7" s="1"/>
  <c r="H105" i="5"/>
  <c r="L105" i="7" s="1"/>
  <c r="E125" i="4"/>
  <c r="D125" i="7" s="1"/>
  <c r="C126" i="4"/>
  <c r="G115" i="3"/>
  <c r="F115" i="3"/>
  <c r="H114" i="3"/>
  <c r="I114" i="3" s="1"/>
  <c r="C114" i="7" s="1"/>
  <c r="M114" i="7" s="1"/>
  <c r="P105" i="7" l="1"/>
  <c r="K105" i="6"/>
  <c r="L105" i="6"/>
  <c r="J105" i="6"/>
  <c r="D125" i="6"/>
  <c r="C114" i="6"/>
  <c r="F106" i="5"/>
  <c r="J106" i="7" s="1"/>
  <c r="H106" i="5"/>
  <c r="L106" i="7" s="1"/>
  <c r="G106" i="5"/>
  <c r="K106" i="7" s="1"/>
  <c r="C127" i="4"/>
  <c r="E126" i="4"/>
  <c r="D126" i="7" s="1"/>
  <c r="H115" i="3"/>
  <c r="I115" i="3" s="1"/>
  <c r="C115" i="7" s="1"/>
  <c r="M115" i="7" s="1"/>
  <c r="F116" i="3"/>
  <c r="G116" i="3"/>
  <c r="P106" i="7" l="1"/>
  <c r="J106" i="6"/>
  <c r="K106" i="6"/>
  <c r="L106" i="6"/>
  <c r="D126" i="6"/>
  <c r="C115" i="6"/>
  <c r="F107" i="5"/>
  <c r="J107" i="7" s="1"/>
  <c r="G107" i="5"/>
  <c r="K107" i="7" s="1"/>
  <c r="H107" i="5"/>
  <c r="L107" i="7" s="1"/>
  <c r="P107" i="7" s="1"/>
  <c r="E127" i="4"/>
  <c r="D127" i="7" s="1"/>
  <c r="C128" i="4"/>
  <c r="G117" i="3"/>
  <c r="F117" i="3"/>
  <c r="H116" i="3"/>
  <c r="I116" i="3" s="1"/>
  <c r="C116" i="7" s="1"/>
  <c r="M116" i="7" s="1"/>
  <c r="J107" i="6" l="1"/>
  <c r="L107" i="6"/>
  <c r="K107" i="6"/>
  <c r="D127" i="6"/>
  <c r="C116" i="6"/>
  <c r="G108" i="5"/>
  <c r="K108" i="7" s="1"/>
  <c r="F108" i="5"/>
  <c r="J108" i="7" s="1"/>
  <c r="H108" i="5"/>
  <c r="L108" i="7" s="1"/>
  <c r="E128" i="4"/>
  <c r="D128" i="7" s="1"/>
  <c r="C129" i="4"/>
  <c r="G118" i="3"/>
  <c r="H117" i="3"/>
  <c r="I117" i="3" s="1"/>
  <c r="C117" i="7" s="1"/>
  <c r="M117" i="7" s="1"/>
  <c r="F118" i="3"/>
  <c r="P108" i="7" l="1"/>
  <c r="J108" i="6"/>
  <c r="L108" i="6"/>
  <c r="K108" i="6"/>
  <c r="D128" i="6"/>
  <c r="C117" i="6"/>
  <c r="H109" i="5"/>
  <c r="L109" i="7" s="1"/>
  <c r="P109" i="7" s="1"/>
  <c r="G109" i="5"/>
  <c r="K109" i="7" s="1"/>
  <c r="F109" i="5"/>
  <c r="J109" i="7" s="1"/>
  <c r="E129" i="4"/>
  <c r="D129" i="7" s="1"/>
  <c r="C130" i="4"/>
  <c r="F119" i="3"/>
  <c r="H118" i="3"/>
  <c r="I118" i="3" s="1"/>
  <c r="C118" i="7" s="1"/>
  <c r="M118" i="7" s="1"/>
  <c r="G119" i="3"/>
  <c r="L109" i="6" l="1"/>
  <c r="J109" i="6"/>
  <c r="K109" i="6"/>
  <c r="D129" i="6"/>
  <c r="C118" i="6"/>
  <c r="H110" i="5"/>
  <c r="L110" i="7" s="1"/>
  <c r="G110" i="5"/>
  <c r="K110" i="7" s="1"/>
  <c r="F110" i="5"/>
  <c r="J110" i="7" s="1"/>
  <c r="E130" i="4"/>
  <c r="D130" i="7" s="1"/>
  <c r="C131" i="4"/>
  <c r="G120" i="3"/>
  <c r="H119" i="3"/>
  <c r="I119" i="3" s="1"/>
  <c r="C119" i="7" s="1"/>
  <c r="M119" i="7" s="1"/>
  <c r="F120" i="3"/>
  <c r="P110" i="7" l="1"/>
  <c r="L110" i="6"/>
  <c r="J110" i="6"/>
  <c r="K110" i="6"/>
  <c r="D130" i="6"/>
  <c r="C119" i="6"/>
  <c r="G111" i="5"/>
  <c r="K111" i="7" s="1"/>
  <c r="F111" i="5"/>
  <c r="J111" i="7" s="1"/>
  <c r="H111" i="5"/>
  <c r="L111" i="7" s="1"/>
  <c r="E131" i="4"/>
  <c r="D131" i="7" s="1"/>
  <c r="C132" i="4"/>
  <c r="G121" i="3"/>
  <c r="F121" i="3"/>
  <c r="H120" i="3"/>
  <c r="I120" i="3" s="1"/>
  <c r="C120" i="7" s="1"/>
  <c r="M120" i="7" s="1"/>
  <c r="P111" i="7" l="1"/>
  <c r="K111" i="6"/>
  <c r="L111" i="6"/>
  <c r="J111" i="6"/>
  <c r="D131" i="6"/>
  <c r="C120" i="6"/>
  <c r="H112" i="5"/>
  <c r="L112" i="7" s="1"/>
  <c r="P112" i="7" s="1"/>
  <c r="G112" i="5"/>
  <c r="K112" i="7" s="1"/>
  <c r="F112" i="5"/>
  <c r="J112" i="7" s="1"/>
  <c r="E132" i="4"/>
  <c r="D132" i="7" s="1"/>
  <c r="C133" i="4"/>
  <c r="H121" i="3"/>
  <c r="I121" i="3" s="1"/>
  <c r="C121" i="7" s="1"/>
  <c r="M121" i="7" s="1"/>
  <c r="F122" i="3"/>
  <c r="G122" i="3"/>
  <c r="K112" i="6" l="1"/>
  <c r="J112" i="6"/>
  <c r="L112" i="6"/>
  <c r="D132" i="6"/>
  <c r="C121" i="6"/>
  <c r="G113" i="5"/>
  <c r="K113" i="7" s="1"/>
  <c r="F113" i="5"/>
  <c r="J113" i="7" s="1"/>
  <c r="H113" i="5"/>
  <c r="L113" i="7" s="1"/>
  <c r="E133" i="4"/>
  <c r="D133" i="7" s="1"/>
  <c r="C134" i="4"/>
  <c r="G123" i="3"/>
  <c r="F123" i="3"/>
  <c r="H122" i="3"/>
  <c r="I122" i="3" s="1"/>
  <c r="C122" i="7" s="1"/>
  <c r="M122" i="7" s="1"/>
  <c r="P113" i="7" l="1"/>
  <c r="K113" i="6"/>
  <c r="L113" i="6"/>
  <c r="J113" i="6"/>
  <c r="D133" i="6"/>
  <c r="C122" i="6"/>
  <c r="G114" i="5"/>
  <c r="K114" i="7" s="1"/>
  <c r="F114" i="5"/>
  <c r="J114" i="7" s="1"/>
  <c r="H114" i="5"/>
  <c r="L114" i="7" s="1"/>
  <c r="E134" i="4"/>
  <c r="D134" i="7" s="1"/>
  <c r="C135" i="4"/>
  <c r="H123" i="3"/>
  <c r="I123" i="3" s="1"/>
  <c r="C123" i="7" s="1"/>
  <c r="M123" i="7" s="1"/>
  <c r="F124" i="3"/>
  <c r="G124" i="3"/>
  <c r="P114" i="7" l="1"/>
  <c r="J114" i="6"/>
  <c r="K114" i="6"/>
  <c r="L114" i="6"/>
  <c r="D134" i="6"/>
  <c r="C123" i="6"/>
  <c r="H115" i="5"/>
  <c r="L115" i="7" s="1"/>
  <c r="P115" i="7" s="1"/>
  <c r="G115" i="5"/>
  <c r="K115" i="7" s="1"/>
  <c r="F115" i="5"/>
  <c r="J115" i="7" s="1"/>
  <c r="E135" i="4"/>
  <c r="D135" i="7" s="1"/>
  <c r="C136" i="4"/>
  <c r="G125" i="3"/>
  <c r="H124" i="3"/>
  <c r="I124" i="3" s="1"/>
  <c r="C124" i="7" s="1"/>
  <c r="M124" i="7" s="1"/>
  <c r="F125" i="3"/>
  <c r="J115" i="6" l="1"/>
  <c r="K115" i="6"/>
  <c r="L115" i="6"/>
  <c r="D135" i="6"/>
  <c r="C124" i="6"/>
  <c r="H116" i="5"/>
  <c r="L116" i="7" s="1"/>
  <c r="P116" i="7" s="1"/>
  <c r="F116" i="5"/>
  <c r="J116" i="7" s="1"/>
  <c r="G116" i="5"/>
  <c r="K116" i="7" s="1"/>
  <c r="E136" i="4"/>
  <c r="D136" i="7" s="1"/>
  <c r="C137" i="4"/>
  <c r="F126" i="3"/>
  <c r="H125" i="3"/>
  <c r="G126" i="3"/>
  <c r="I125" i="3"/>
  <c r="C125" i="7" s="1"/>
  <c r="M125" i="7" s="1"/>
  <c r="L116" i="6" l="1"/>
  <c r="K116" i="6"/>
  <c r="J116" i="6"/>
  <c r="D136" i="6"/>
  <c r="C125" i="6"/>
  <c r="G117" i="5"/>
  <c r="K117" i="7" s="1"/>
  <c r="F117" i="5"/>
  <c r="J117" i="7" s="1"/>
  <c r="H117" i="5"/>
  <c r="L117" i="7" s="1"/>
  <c r="E137" i="4"/>
  <c r="D137" i="7" s="1"/>
  <c r="C138" i="4"/>
  <c r="G127" i="3"/>
  <c r="F127" i="3"/>
  <c r="H126" i="3"/>
  <c r="I126" i="3" s="1"/>
  <c r="C126" i="7" s="1"/>
  <c r="M126" i="7" s="1"/>
  <c r="P117" i="7" l="1"/>
  <c r="J117" i="6"/>
  <c r="L117" i="6"/>
  <c r="K117" i="6"/>
  <c r="D137" i="6"/>
  <c r="C126" i="6"/>
  <c r="H118" i="5"/>
  <c r="L118" i="7" s="1"/>
  <c r="P118" i="7" s="1"/>
  <c r="G118" i="5"/>
  <c r="K118" i="7" s="1"/>
  <c r="F118" i="5"/>
  <c r="J118" i="7" s="1"/>
  <c r="E138" i="4"/>
  <c r="D138" i="7" s="1"/>
  <c r="C139" i="4"/>
  <c r="H127" i="3"/>
  <c r="F128" i="3"/>
  <c r="I127" i="3"/>
  <c r="C127" i="7" s="1"/>
  <c r="M127" i="7" s="1"/>
  <c r="G128" i="3"/>
  <c r="K118" i="6" l="1"/>
  <c r="J118" i="6"/>
  <c r="L118" i="6"/>
  <c r="D138" i="6"/>
  <c r="C127" i="6"/>
  <c r="H119" i="5"/>
  <c r="L119" i="7" s="1"/>
  <c r="G119" i="5"/>
  <c r="K119" i="7" s="1"/>
  <c r="F119" i="5"/>
  <c r="J119" i="7" s="1"/>
  <c r="E139" i="4"/>
  <c r="D139" i="7" s="1"/>
  <c r="C140" i="4"/>
  <c r="F129" i="3"/>
  <c r="H128" i="3"/>
  <c r="I128" i="3" s="1"/>
  <c r="C128" i="7" s="1"/>
  <c r="M128" i="7" s="1"/>
  <c r="G129" i="3"/>
  <c r="P119" i="7" l="1"/>
  <c r="K119" i="6"/>
  <c r="J119" i="6"/>
  <c r="L119" i="6"/>
  <c r="D139" i="6"/>
  <c r="C128" i="6"/>
  <c r="G120" i="5"/>
  <c r="K120" i="7" s="1"/>
  <c r="F120" i="5"/>
  <c r="J120" i="7" s="1"/>
  <c r="P120" i="7" s="1"/>
  <c r="H120" i="5"/>
  <c r="L120" i="7" s="1"/>
  <c r="E140" i="4"/>
  <c r="D140" i="7" s="1"/>
  <c r="C141" i="4"/>
  <c r="G130" i="3"/>
  <c r="H129" i="3"/>
  <c r="I129" i="3" s="1"/>
  <c r="C129" i="7" s="1"/>
  <c r="M129" i="7" s="1"/>
  <c r="F130" i="3"/>
  <c r="J120" i="6" l="1"/>
  <c r="L120" i="6"/>
  <c r="K120" i="6"/>
  <c r="D140" i="6"/>
  <c r="C129" i="6"/>
  <c r="H121" i="5"/>
  <c r="L121" i="7" s="1"/>
  <c r="P121" i="7" s="1"/>
  <c r="G121" i="5"/>
  <c r="K121" i="7" s="1"/>
  <c r="F121" i="5"/>
  <c r="J121" i="7" s="1"/>
  <c r="E141" i="4"/>
  <c r="D141" i="7" s="1"/>
  <c r="C142" i="4"/>
  <c r="G131" i="3"/>
  <c r="F131" i="3"/>
  <c r="H130" i="3"/>
  <c r="I130" i="3" s="1"/>
  <c r="C130" i="7" s="1"/>
  <c r="M130" i="7" s="1"/>
  <c r="L121" i="6" l="1"/>
  <c r="J121" i="6"/>
  <c r="K121" i="6"/>
  <c r="D141" i="6"/>
  <c r="C130" i="6"/>
  <c r="H122" i="5"/>
  <c r="L122" i="7" s="1"/>
  <c r="P122" i="7" s="1"/>
  <c r="G122" i="5"/>
  <c r="K122" i="7" s="1"/>
  <c r="F122" i="5"/>
  <c r="J122" i="7" s="1"/>
  <c r="E142" i="4"/>
  <c r="D142" i="7" s="1"/>
  <c r="C143" i="4"/>
  <c r="H131" i="3"/>
  <c r="F132" i="3"/>
  <c r="I131" i="3"/>
  <c r="C131" i="7" s="1"/>
  <c r="M131" i="7" s="1"/>
  <c r="G132" i="3"/>
  <c r="L122" i="6" l="1"/>
  <c r="J122" i="6"/>
  <c r="K122" i="6"/>
  <c r="D142" i="6"/>
  <c r="C131" i="6"/>
  <c r="G123" i="5"/>
  <c r="K123" i="7" s="1"/>
  <c r="F123" i="5"/>
  <c r="J123" i="7" s="1"/>
  <c r="H123" i="5"/>
  <c r="L123" i="7" s="1"/>
  <c r="E143" i="4"/>
  <c r="D143" i="7" s="1"/>
  <c r="C144" i="4"/>
  <c r="H132" i="3"/>
  <c r="F133" i="3"/>
  <c r="I132" i="3"/>
  <c r="C132" i="7" s="1"/>
  <c r="M132" i="7" s="1"/>
  <c r="G133" i="3"/>
  <c r="P123" i="7" l="1"/>
  <c r="K123" i="6"/>
  <c r="L123" i="6"/>
  <c r="J123" i="6"/>
  <c r="D143" i="6"/>
  <c r="C132" i="6"/>
  <c r="H124" i="5"/>
  <c r="L124" i="7" s="1"/>
  <c r="G124" i="5"/>
  <c r="K124" i="7" s="1"/>
  <c r="F124" i="5"/>
  <c r="J124" i="7" s="1"/>
  <c r="E144" i="4"/>
  <c r="D144" i="7" s="1"/>
  <c r="C145" i="4"/>
  <c r="G134" i="3"/>
  <c r="H133" i="3"/>
  <c r="I133" i="3" s="1"/>
  <c r="C133" i="7" s="1"/>
  <c r="M133" i="7" s="1"/>
  <c r="F134" i="3"/>
  <c r="P124" i="7" l="1"/>
  <c r="J124" i="6"/>
  <c r="K124" i="6"/>
  <c r="L124" i="6"/>
  <c r="D144" i="6"/>
  <c r="C133" i="6"/>
  <c r="G125" i="5"/>
  <c r="K125" i="7" s="1"/>
  <c r="F125" i="5"/>
  <c r="J125" i="7" s="1"/>
  <c r="H125" i="5"/>
  <c r="L125" i="7" s="1"/>
  <c r="E145" i="4"/>
  <c r="D145" i="7" s="1"/>
  <c r="C146" i="4"/>
  <c r="F135" i="3"/>
  <c r="H134" i="3"/>
  <c r="I134" i="3"/>
  <c r="C134" i="7" s="1"/>
  <c r="M134" i="7" s="1"/>
  <c r="G135" i="3"/>
  <c r="P125" i="7" l="1"/>
  <c r="J125" i="6"/>
  <c r="L125" i="6"/>
  <c r="K125" i="6"/>
  <c r="D145" i="6"/>
  <c r="C134" i="6"/>
  <c r="G126" i="5"/>
  <c r="K126" i="7" s="1"/>
  <c r="F126" i="5"/>
  <c r="J126" i="7" s="1"/>
  <c r="P126" i="7" s="1"/>
  <c r="H126" i="5"/>
  <c r="L126" i="7" s="1"/>
  <c r="E146" i="4"/>
  <c r="D146" i="7" s="1"/>
  <c r="C147" i="4"/>
  <c r="G136" i="3"/>
  <c r="F136" i="3"/>
  <c r="H135" i="3"/>
  <c r="I135" i="3" s="1"/>
  <c r="C135" i="7" s="1"/>
  <c r="M135" i="7" s="1"/>
  <c r="K126" i="6" l="1"/>
  <c r="J126" i="6"/>
  <c r="L126" i="6"/>
  <c r="D146" i="6"/>
  <c r="C135" i="6"/>
  <c r="F127" i="5"/>
  <c r="J127" i="7" s="1"/>
  <c r="H127" i="5"/>
  <c r="L127" i="7" s="1"/>
  <c r="P127" i="7" s="1"/>
  <c r="G127" i="5"/>
  <c r="K127" i="7" s="1"/>
  <c r="E147" i="4"/>
  <c r="D147" i="7" s="1"/>
  <c r="C148" i="4"/>
  <c r="H136" i="3"/>
  <c r="F137" i="3"/>
  <c r="G137" i="3"/>
  <c r="I136" i="3"/>
  <c r="C136" i="7" s="1"/>
  <c r="M136" i="7" s="1"/>
  <c r="J127" i="6" l="1"/>
  <c r="K127" i="6"/>
  <c r="L127" i="6"/>
  <c r="D147" i="6"/>
  <c r="C136" i="6"/>
  <c r="H128" i="5"/>
  <c r="L128" i="7" s="1"/>
  <c r="G128" i="5"/>
  <c r="K128" i="7" s="1"/>
  <c r="F128" i="5"/>
  <c r="J128" i="7" s="1"/>
  <c r="E148" i="4"/>
  <c r="D148" i="7" s="1"/>
  <c r="C149" i="4"/>
  <c r="G138" i="3"/>
  <c r="F138" i="3"/>
  <c r="H137" i="3"/>
  <c r="I137" i="3" s="1"/>
  <c r="C137" i="7" s="1"/>
  <c r="M137" i="7" s="1"/>
  <c r="P128" i="7" l="1"/>
  <c r="L128" i="6"/>
  <c r="J128" i="6"/>
  <c r="K128" i="6"/>
  <c r="D148" i="6"/>
  <c r="C137" i="6"/>
  <c r="F129" i="5"/>
  <c r="J129" i="7" s="1"/>
  <c r="H129" i="5"/>
  <c r="L129" i="7" s="1"/>
  <c r="P129" i="7" s="1"/>
  <c r="G129" i="5"/>
  <c r="K129" i="7" s="1"/>
  <c r="E149" i="4"/>
  <c r="D149" i="7" s="1"/>
  <c r="C150" i="4"/>
  <c r="G139" i="3"/>
  <c r="F139" i="3"/>
  <c r="H138" i="3"/>
  <c r="I138" i="3" s="1"/>
  <c r="C138" i="7" s="1"/>
  <c r="M138" i="7" s="1"/>
  <c r="L129" i="6" l="1"/>
  <c r="J129" i="6"/>
  <c r="K129" i="6"/>
  <c r="D149" i="6"/>
  <c r="C138" i="6"/>
  <c r="F130" i="5"/>
  <c r="J130" i="7" s="1"/>
  <c r="H130" i="5"/>
  <c r="L130" i="7" s="1"/>
  <c r="P130" i="7" s="1"/>
  <c r="G130" i="5"/>
  <c r="K130" i="7" s="1"/>
  <c r="E150" i="4"/>
  <c r="D150" i="7" s="1"/>
  <c r="C151" i="4"/>
  <c r="F140" i="3"/>
  <c r="H139" i="3"/>
  <c r="I139" i="3" s="1"/>
  <c r="C139" i="7" s="1"/>
  <c r="M139" i="7" s="1"/>
  <c r="G140" i="3"/>
  <c r="J130" i="6" l="1"/>
  <c r="L130" i="6"/>
  <c r="K130" i="6"/>
  <c r="D150" i="6"/>
  <c r="C139" i="6"/>
  <c r="H131" i="5"/>
  <c r="L131" i="7" s="1"/>
  <c r="G131" i="5"/>
  <c r="K131" i="7" s="1"/>
  <c r="F131" i="5"/>
  <c r="J131" i="7" s="1"/>
  <c r="E151" i="4"/>
  <c r="D151" i="7" s="1"/>
  <c r="C152" i="4"/>
  <c r="G141" i="3"/>
  <c r="H140" i="3"/>
  <c r="I140" i="3" s="1"/>
  <c r="C140" i="7" s="1"/>
  <c r="M140" i="7" s="1"/>
  <c r="F141" i="3"/>
  <c r="P131" i="7" l="1"/>
  <c r="J131" i="6"/>
  <c r="K131" i="6"/>
  <c r="L131" i="6"/>
  <c r="D151" i="6"/>
  <c r="C140" i="6"/>
  <c r="G132" i="5"/>
  <c r="K132" i="7" s="1"/>
  <c r="F132" i="5"/>
  <c r="J132" i="7" s="1"/>
  <c r="H132" i="5"/>
  <c r="L132" i="7" s="1"/>
  <c r="E152" i="4"/>
  <c r="D152" i="7" s="1"/>
  <c r="C153" i="4"/>
  <c r="G142" i="3"/>
  <c r="H141" i="3"/>
  <c r="I141" i="3" s="1"/>
  <c r="C141" i="7" s="1"/>
  <c r="M141" i="7" s="1"/>
  <c r="F142" i="3"/>
  <c r="P132" i="7" l="1"/>
  <c r="K132" i="6"/>
  <c r="L132" i="6"/>
  <c r="J132" i="6"/>
  <c r="D152" i="6"/>
  <c r="C141" i="6"/>
  <c r="F133" i="5"/>
  <c r="J133" i="7" s="1"/>
  <c r="H133" i="5"/>
  <c r="L133" i="7" s="1"/>
  <c r="G133" i="5"/>
  <c r="K133" i="7" s="1"/>
  <c r="E153" i="4"/>
  <c r="D153" i="7" s="1"/>
  <c r="C154" i="4"/>
  <c r="F143" i="3"/>
  <c r="H142" i="3"/>
  <c r="I142" i="3" s="1"/>
  <c r="C142" i="7" s="1"/>
  <c r="M142" i="7" s="1"/>
  <c r="G143" i="3"/>
  <c r="P133" i="7" l="1"/>
  <c r="J133" i="6"/>
  <c r="K133" i="6"/>
  <c r="L133" i="6"/>
  <c r="D153" i="6"/>
  <c r="C142" i="6"/>
  <c r="G134" i="5"/>
  <c r="K134" i="7" s="1"/>
  <c r="F134" i="5"/>
  <c r="J134" i="7" s="1"/>
  <c r="H134" i="5"/>
  <c r="L134" i="7" s="1"/>
  <c r="P134" i="7" s="1"/>
  <c r="E154" i="4"/>
  <c r="D154" i="7" s="1"/>
  <c r="C155" i="4"/>
  <c r="G144" i="3"/>
  <c r="H143" i="3"/>
  <c r="I143" i="3" s="1"/>
  <c r="C143" i="7" s="1"/>
  <c r="M143" i="7" s="1"/>
  <c r="F144" i="3"/>
  <c r="L134" i="6" l="1"/>
  <c r="K134" i="6"/>
  <c r="J134" i="6"/>
  <c r="D154" i="6"/>
  <c r="C143" i="6"/>
  <c r="G135" i="5"/>
  <c r="K135" i="7" s="1"/>
  <c r="F135" i="5"/>
  <c r="J135" i="7" s="1"/>
  <c r="H135" i="5"/>
  <c r="L135" i="7" s="1"/>
  <c r="E155" i="4"/>
  <c r="D155" i="7" s="1"/>
  <c r="C156" i="4"/>
  <c r="H144" i="3"/>
  <c r="I144" i="3" s="1"/>
  <c r="C144" i="7" s="1"/>
  <c r="M144" i="7" s="1"/>
  <c r="F145" i="3"/>
  <c r="G145" i="3"/>
  <c r="P135" i="7" l="1"/>
  <c r="J135" i="6"/>
  <c r="K135" i="6"/>
  <c r="L135" i="6"/>
  <c r="D155" i="6"/>
  <c r="C144" i="6"/>
  <c r="H136" i="5"/>
  <c r="L136" i="7" s="1"/>
  <c r="P136" i="7" s="1"/>
  <c r="G136" i="5"/>
  <c r="K136" i="7" s="1"/>
  <c r="F136" i="5"/>
  <c r="J136" i="7" s="1"/>
  <c r="E156" i="4"/>
  <c r="D156" i="7" s="1"/>
  <c r="C157" i="4"/>
  <c r="G146" i="3"/>
  <c r="F146" i="3"/>
  <c r="H145" i="3"/>
  <c r="I145" i="3" s="1"/>
  <c r="C145" i="7" s="1"/>
  <c r="M145" i="7" s="1"/>
  <c r="L136" i="6" l="1"/>
  <c r="J136" i="6"/>
  <c r="K136" i="6"/>
  <c r="D156" i="6"/>
  <c r="C145" i="6"/>
  <c r="H137" i="5"/>
  <c r="L137" i="7" s="1"/>
  <c r="P137" i="7" s="1"/>
  <c r="G137" i="5"/>
  <c r="K137" i="7" s="1"/>
  <c r="F137" i="5"/>
  <c r="J137" i="7" s="1"/>
  <c r="E157" i="4"/>
  <c r="D157" i="7" s="1"/>
  <c r="C158" i="4"/>
  <c r="F147" i="3"/>
  <c r="H146" i="3"/>
  <c r="I146" i="3" s="1"/>
  <c r="C146" i="7" s="1"/>
  <c r="M146" i="7" s="1"/>
  <c r="G147" i="3"/>
  <c r="L137" i="6" l="1"/>
  <c r="J137" i="6"/>
  <c r="K137" i="6"/>
  <c r="D157" i="6"/>
  <c r="C146" i="6"/>
  <c r="G138" i="5"/>
  <c r="K138" i="7" s="1"/>
  <c r="F138" i="5"/>
  <c r="J138" i="7" s="1"/>
  <c r="H138" i="5"/>
  <c r="L138" i="7" s="1"/>
  <c r="E158" i="4"/>
  <c r="D158" i="7" s="1"/>
  <c r="C159" i="4"/>
  <c r="G148" i="3"/>
  <c r="F148" i="3"/>
  <c r="H147" i="3"/>
  <c r="I147" i="3" s="1"/>
  <c r="C147" i="7" s="1"/>
  <c r="M147" i="7" s="1"/>
  <c r="P138" i="7" l="1"/>
  <c r="K138" i="6"/>
  <c r="L138" i="6"/>
  <c r="J138" i="6"/>
  <c r="D158" i="6"/>
  <c r="C147" i="6"/>
  <c r="H139" i="5"/>
  <c r="L139" i="7" s="1"/>
  <c r="P139" i="7" s="1"/>
  <c r="F139" i="5"/>
  <c r="J139" i="7" s="1"/>
  <c r="G139" i="5"/>
  <c r="K139" i="7" s="1"/>
  <c r="E159" i="4"/>
  <c r="D159" i="7" s="1"/>
  <c r="C160" i="4"/>
  <c r="H148" i="3"/>
  <c r="F149" i="3"/>
  <c r="I148" i="3"/>
  <c r="C148" i="7" s="1"/>
  <c r="M148" i="7" s="1"/>
  <c r="G149" i="3"/>
  <c r="J139" i="6" l="1"/>
  <c r="K139" i="6"/>
  <c r="L139" i="6"/>
  <c r="D159" i="6"/>
  <c r="C148" i="6"/>
  <c r="F140" i="5"/>
  <c r="J140" i="7" s="1"/>
  <c r="H140" i="5"/>
  <c r="L140" i="7" s="1"/>
  <c r="G140" i="5"/>
  <c r="K140" i="7" s="1"/>
  <c r="E160" i="4"/>
  <c r="D160" i="7" s="1"/>
  <c r="C161" i="4"/>
  <c r="G150" i="3"/>
  <c r="F150" i="3"/>
  <c r="H149" i="3"/>
  <c r="I149" i="3" s="1"/>
  <c r="C149" i="7" s="1"/>
  <c r="M149" i="7" s="1"/>
  <c r="P140" i="7" l="1"/>
  <c r="J140" i="6"/>
  <c r="K140" i="6"/>
  <c r="L140" i="6"/>
  <c r="D160" i="6"/>
  <c r="C149" i="6"/>
  <c r="G141" i="5"/>
  <c r="K141" i="7" s="1"/>
  <c r="F141" i="5"/>
  <c r="J141" i="7" s="1"/>
  <c r="H141" i="5"/>
  <c r="L141" i="7" s="1"/>
  <c r="E161" i="4"/>
  <c r="D161" i="7" s="1"/>
  <c r="C162" i="4"/>
  <c r="F151" i="3"/>
  <c r="H150" i="3"/>
  <c r="I150" i="3"/>
  <c r="C150" i="7" s="1"/>
  <c r="M150" i="7" s="1"/>
  <c r="G151" i="3"/>
  <c r="P141" i="7" l="1"/>
  <c r="K141" i="6"/>
  <c r="J141" i="6"/>
  <c r="L141" i="6"/>
  <c r="D161" i="6"/>
  <c r="C150" i="6"/>
  <c r="H142" i="5"/>
  <c r="L142" i="7" s="1"/>
  <c r="G142" i="5"/>
  <c r="K142" i="7" s="1"/>
  <c r="F142" i="5"/>
  <c r="J142" i="7" s="1"/>
  <c r="E162" i="4"/>
  <c r="D162" i="7" s="1"/>
  <c r="C163" i="4"/>
  <c r="G152" i="3"/>
  <c r="F152" i="3"/>
  <c r="H151" i="3"/>
  <c r="I151" i="3" s="1"/>
  <c r="C151" i="7" s="1"/>
  <c r="M151" i="7" s="1"/>
  <c r="P142" i="7" l="1"/>
  <c r="L142" i="6"/>
  <c r="J142" i="6"/>
  <c r="K142" i="6"/>
  <c r="D162" i="6"/>
  <c r="C151" i="6"/>
  <c r="H143" i="5"/>
  <c r="L143" i="7" s="1"/>
  <c r="G143" i="5"/>
  <c r="K143" i="7" s="1"/>
  <c r="F143" i="5"/>
  <c r="J143" i="7" s="1"/>
  <c r="E163" i="4"/>
  <c r="D163" i="7" s="1"/>
  <c r="C164" i="4"/>
  <c r="H152" i="3"/>
  <c r="I152" i="3" s="1"/>
  <c r="C152" i="7" s="1"/>
  <c r="M152" i="7" s="1"/>
  <c r="F153" i="3"/>
  <c r="G153" i="3"/>
  <c r="P143" i="7" l="1"/>
  <c r="L143" i="6"/>
  <c r="K143" i="6"/>
  <c r="J143" i="6"/>
  <c r="D163" i="6"/>
  <c r="C152" i="6"/>
  <c r="G144" i="5"/>
  <c r="K144" i="7" s="1"/>
  <c r="F144" i="5"/>
  <c r="J144" i="7" s="1"/>
  <c r="H144" i="5"/>
  <c r="L144" i="7" s="1"/>
  <c r="E164" i="4"/>
  <c r="D164" i="7" s="1"/>
  <c r="C165" i="4"/>
  <c r="G154" i="3"/>
  <c r="H153" i="3"/>
  <c r="I153" i="3" s="1"/>
  <c r="C153" i="7" s="1"/>
  <c r="M153" i="7" s="1"/>
  <c r="F154" i="3"/>
  <c r="P144" i="7" l="1"/>
  <c r="K144" i="6"/>
  <c r="L144" i="6"/>
  <c r="J144" i="6"/>
  <c r="D164" i="6"/>
  <c r="C153" i="6"/>
  <c r="H145" i="5"/>
  <c r="L145" i="7" s="1"/>
  <c r="P145" i="7" s="1"/>
  <c r="G145" i="5"/>
  <c r="K145" i="7" s="1"/>
  <c r="F145" i="5"/>
  <c r="J145" i="7" s="1"/>
  <c r="E165" i="4"/>
  <c r="D165" i="7" s="1"/>
  <c r="C166" i="4"/>
  <c r="G155" i="3"/>
  <c r="F155" i="3"/>
  <c r="H154" i="3"/>
  <c r="I154" i="3" s="1"/>
  <c r="C154" i="7" s="1"/>
  <c r="M154" i="7" s="1"/>
  <c r="L145" i="6" l="1"/>
  <c r="J145" i="6"/>
  <c r="K145" i="6"/>
  <c r="D165" i="6"/>
  <c r="C154" i="6"/>
  <c r="H146" i="5"/>
  <c r="L146" i="7" s="1"/>
  <c r="G146" i="5"/>
  <c r="K146" i="7" s="1"/>
  <c r="F146" i="5"/>
  <c r="J146" i="7" s="1"/>
  <c r="E166" i="4"/>
  <c r="D166" i="7" s="1"/>
  <c r="C167" i="4"/>
  <c r="F156" i="3"/>
  <c r="H155" i="3"/>
  <c r="G156" i="3"/>
  <c r="I155" i="3"/>
  <c r="C155" i="7" s="1"/>
  <c r="M155" i="7" s="1"/>
  <c r="P146" i="7" l="1"/>
  <c r="J146" i="6"/>
  <c r="K146" i="6"/>
  <c r="L146" i="6"/>
  <c r="D166" i="6"/>
  <c r="C155" i="6"/>
  <c r="G147" i="5"/>
  <c r="K147" i="7" s="1"/>
  <c r="F147" i="5"/>
  <c r="J147" i="7" s="1"/>
  <c r="H147" i="5"/>
  <c r="L147" i="7" s="1"/>
  <c r="E167" i="4"/>
  <c r="D167" i="7" s="1"/>
  <c r="C168" i="4"/>
  <c r="G157" i="3"/>
  <c r="F157" i="3"/>
  <c r="H156" i="3"/>
  <c r="I156" i="3" s="1"/>
  <c r="C156" i="7" s="1"/>
  <c r="M156" i="7" s="1"/>
  <c r="P147" i="7" l="1"/>
  <c r="K147" i="6"/>
  <c r="L147" i="6"/>
  <c r="J147" i="6"/>
  <c r="D167" i="6"/>
  <c r="C156" i="6"/>
  <c r="H148" i="5"/>
  <c r="L148" i="7" s="1"/>
  <c r="P148" i="7" s="1"/>
  <c r="G148" i="5"/>
  <c r="K148" i="7" s="1"/>
  <c r="F148" i="5"/>
  <c r="J148" i="7" s="1"/>
  <c r="E168" i="4"/>
  <c r="D168" i="7" s="1"/>
  <c r="C169" i="4"/>
  <c r="G158" i="3"/>
  <c r="F158" i="3"/>
  <c r="H157" i="3"/>
  <c r="I157" i="3" s="1"/>
  <c r="C157" i="7" s="1"/>
  <c r="M157" i="7" s="1"/>
  <c r="L148" i="6" l="1"/>
  <c r="J148" i="6"/>
  <c r="K148" i="6"/>
  <c r="D168" i="6"/>
  <c r="C157" i="6"/>
  <c r="H149" i="5"/>
  <c r="L149" i="7" s="1"/>
  <c r="P149" i="7" s="1"/>
  <c r="G149" i="5"/>
  <c r="K149" i="7" s="1"/>
  <c r="F149" i="5"/>
  <c r="J149" i="7" s="1"/>
  <c r="E169" i="4"/>
  <c r="D169" i="7" s="1"/>
  <c r="C170" i="4"/>
  <c r="H158" i="3"/>
  <c r="I158" i="3" s="1"/>
  <c r="C158" i="7" s="1"/>
  <c r="M158" i="7" s="1"/>
  <c r="F159" i="3"/>
  <c r="G159" i="3"/>
  <c r="K149" i="6" l="1"/>
  <c r="J149" i="6"/>
  <c r="L149" i="6"/>
  <c r="D169" i="6"/>
  <c r="C158" i="6"/>
  <c r="G150" i="5"/>
  <c r="K150" i="7" s="1"/>
  <c r="F150" i="5"/>
  <c r="J150" i="7" s="1"/>
  <c r="H150" i="5"/>
  <c r="L150" i="7" s="1"/>
  <c r="P150" i="7" s="1"/>
  <c r="E170" i="4"/>
  <c r="D170" i="7" s="1"/>
  <c r="C171" i="4"/>
  <c r="G160" i="3"/>
  <c r="F160" i="3"/>
  <c r="H159" i="3"/>
  <c r="I159" i="3" s="1"/>
  <c r="C159" i="7" s="1"/>
  <c r="M159" i="7" s="1"/>
  <c r="K150" i="6" l="1"/>
  <c r="L150" i="6"/>
  <c r="J150" i="6"/>
  <c r="D170" i="6"/>
  <c r="C159" i="6"/>
  <c r="F151" i="5"/>
  <c r="J151" i="7" s="1"/>
  <c r="H151" i="5"/>
  <c r="L151" i="7" s="1"/>
  <c r="P151" i="7" s="1"/>
  <c r="G151" i="5"/>
  <c r="K151" i="7" s="1"/>
  <c r="E171" i="4"/>
  <c r="D171" i="7" s="1"/>
  <c r="C172" i="4"/>
  <c r="H160" i="3"/>
  <c r="I160" i="3" s="1"/>
  <c r="C160" i="7" s="1"/>
  <c r="M160" i="7" s="1"/>
  <c r="F161" i="3"/>
  <c r="G161" i="3"/>
  <c r="J151" i="6" l="1"/>
  <c r="K151" i="6"/>
  <c r="L151" i="6"/>
  <c r="D171" i="6"/>
  <c r="C160" i="6"/>
  <c r="H152" i="5"/>
  <c r="L152" i="7" s="1"/>
  <c r="P152" i="7" s="1"/>
  <c r="F152" i="5"/>
  <c r="J152" i="7" s="1"/>
  <c r="G152" i="5"/>
  <c r="K152" i="7" s="1"/>
  <c r="E172" i="4"/>
  <c r="D172" i="7" s="1"/>
  <c r="C173" i="4"/>
  <c r="G162" i="3"/>
  <c r="F162" i="3"/>
  <c r="H161" i="3"/>
  <c r="I161" i="3" s="1"/>
  <c r="C161" i="7" s="1"/>
  <c r="M161" i="7" s="1"/>
  <c r="K152" i="6" l="1"/>
  <c r="J152" i="6"/>
  <c r="L152" i="6"/>
  <c r="D172" i="6"/>
  <c r="C161" i="6"/>
  <c r="G153" i="5"/>
  <c r="K153" i="7" s="1"/>
  <c r="F153" i="5"/>
  <c r="J153" i="7" s="1"/>
  <c r="H153" i="5"/>
  <c r="L153" i="7" s="1"/>
  <c r="P153" i="7" s="1"/>
  <c r="E173" i="4"/>
  <c r="D173" i="7" s="1"/>
  <c r="C174" i="4"/>
  <c r="H162" i="3"/>
  <c r="I162" i="3" s="1"/>
  <c r="C162" i="7" s="1"/>
  <c r="M162" i="7" s="1"/>
  <c r="F163" i="3"/>
  <c r="G163" i="3"/>
  <c r="J153" i="6" l="1"/>
  <c r="K153" i="6"/>
  <c r="L153" i="6"/>
  <c r="D173" i="6"/>
  <c r="C162" i="6"/>
  <c r="H154" i="5"/>
  <c r="L154" i="7" s="1"/>
  <c r="G154" i="5"/>
  <c r="K154" i="7" s="1"/>
  <c r="F154" i="5"/>
  <c r="J154" i="7" s="1"/>
  <c r="E174" i="4"/>
  <c r="D174" i="7" s="1"/>
  <c r="C175" i="4"/>
  <c r="G164" i="3"/>
  <c r="F164" i="3"/>
  <c r="H163" i="3"/>
  <c r="I163" i="3" s="1"/>
  <c r="C163" i="7" s="1"/>
  <c r="M163" i="7" s="1"/>
  <c r="P154" i="7" l="1"/>
  <c r="K154" i="6"/>
  <c r="L154" i="6"/>
  <c r="J154" i="6"/>
  <c r="D174" i="6"/>
  <c r="C163" i="6"/>
  <c r="F155" i="5"/>
  <c r="J155" i="7" s="1"/>
  <c r="H155" i="5"/>
  <c r="L155" i="7" s="1"/>
  <c r="P155" i="7" s="1"/>
  <c r="G155" i="5"/>
  <c r="K155" i="7" s="1"/>
  <c r="E175" i="4"/>
  <c r="D175" i="7" s="1"/>
  <c r="C176" i="4"/>
  <c r="H164" i="3"/>
  <c r="I164" i="3" s="1"/>
  <c r="C164" i="7" s="1"/>
  <c r="M164" i="7" s="1"/>
  <c r="F165" i="3"/>
  <c r="G165" i="3"/>
  <c r="J155" i="6" l="1"/>
  <c r="K155" i="6"/>
  <c r="L155" i="6"/>
  <c r="D175" i="6"/>
  <c r="C164" i="6"/>
  <c r="G156" i="5"/>
  <c r="K156" i="7" s="1"/>
  <c r="F156" i="5"/>
  <c r="J156" i="7" s="1"/>
  <c r="H156" i="5"/>
  <c r="L156" i="7" s="1"/>
  <c r="E176" i="4"/>
  <c r="D176" i="7" s="1"/>
  <c r="C177" i="4"/>
  <c r="G166" i="3"/>
  <c r="H165" i="3"/>
  <c r="I165" i="3" s="1"/>
  <c r="C165" i="7" s="1"/>
  <c r="M165" i="7" s="1"/>
  <c r="F166" i="3"/>
  <c r="P156" i="7" l="1"/>
  <c r="K156" i="6"/>
  <c r="L156" i="6"/>
  <c r="J156" i="6"/>
  <c r="D176" i="6"/>
  <c r="C165" i="6"/>
  <c r="H157" i="5"/>
  <c r="L157" i="7" s="1"/>
  <c r="G157" i="5"/>
  <c r="K157" i="7" s="1"/>
  <c r="F157" i="5"/>
  <c r="J157" i="7" s="1"/>
  <c r="E177" i="4"/>
  <c r="D177" i="7" s="1"/>
  <c r="C178" i="4"/>
  <c r="G167" i="3"/>
  <c r="F167" i="3"/>
  <c r="H166" i="3"/>
  <c r="I166" i="3" s="1"/>
  <c r="C166" i="7" s="1"/>
  <c r="M166" i="7" s="1"/>
  <c r="P157" i="7" l="1"/>
  <c r="L157" i="6"/>
  <c r="J157" i="6"/>
  <c r="K157" i="6"/>
  <c r="D177" i="6"/>
  <c r="C166" i="6"/>
  <c r="F158" i="5"/>
  <c r="J158" i="7" s="1"/>
  <c r="H158" i="5"/>
  <c r="L158" i="7" s="1"/>
  <c r="G158" i="5"/>
  <c r="K158" i="7" s="1"/>
  <c r="E178" i="4"/>
  <c r="D178" i="7" s="1"/>
  <c r="C179" i="4"/>
  <c r="F168" i="3"/>
  <c r="H167" i="3"/>
  <c r="I167" i="3" s="1"/>
  <c r="C167" i="7" s="1"/>
  <c r="M167" i="7" s="1"/>
  <c r="G168" i="3"/>
  <c r="P158" i="7" l="1"/>
  <c r="K158" i="6"/>
  <c r="J158" i="6"/>
  <c r="L158" i="6"/>
  <c r="D178" i="6"/>
  <c r="C167" i="6"/>
  <c r="G159" i="5"/>
  <c r="K159" i="7" s="1"/>
  <c r="F159" i="5"/>
  <c r="J159" i="7" s="1"/>
  <c r="H159" i="5"/>
  <c r="L159" i="7" s="1"/>
  <c r="E179" i="4"/>
  <c r="D179" i="7" s="1"/>
  <c r="C180" i="4"/>
  <c r="G169" i="3"/>
  <c r="H168" i="3"/>
  <c r="I168" i="3" s="1"/>
  <c r="C168" i="7" s="1"/>
  <c r="M168" i="7" s="1"/>
  <c r="F169" i="3"/>
  <c r="P159" i="7" l="1"/>
  <c r="K159" i="6"/>
  <c r="J159" i="6"/>
  <c r="L159" i="6"/>
  <c r="D179" i="6"/>
  <c r="C168" i="6"/>
  <c r="G160" i="5"/>
  <c r="K160" i="7" s="1"/>
  <c r="F160" i="5"/>
  <c r="J160" i="7" s="1"/>
  <c r="H160" i="5"/>
  <c r="L160" i="7" s="1"/>
  <c r="E180" i="4"/>
  <c r="D180" i="7" s="1"/>
  <c r="C181" i="4"/>
  <c r="G170" i="3"/>
  <c r="F170" i="3"/>
  <c r="H169" i="3"/>
  <c r="I169" i="3" s="1"/>
  <c r="C169" i="7" s="1"/>
  <c r="M169" i="7" s="1"/>
  <c r="P160" i="7" l="1"/>
  <c r="J160" i="6"/>
  <c r="K160" i="6"/>
  <c r="L160" i="6"/>
  <c r="D180" i="6"/>
  <c r="C169" i="6"/>
  <c r="H161" i="5"/>
  <c r="L161" i="7" s="1"/>
  <c r="G161" i="5"/>
  <c r="K161" i="7" s="1"/>
  <c r="F161" i="5"/>
  <c r="J161" i="7" s="1"/>
  <c r="E181" i="4"/>
  <c r="D181" i="7" s="1"/>
  <c r="C182" i="4"/>
  <c r="H170" i="3"/>
  <c r="I170" i="3" s="1"/>
  <c r="C170" i="7" s="1"/>
  <c r="M170" i="7" s="1"/>
  <c r="F171" i="3"/>
  <c r="G171" i="3"/>
  <c r="P161" i="7" l="1"/>
  <c r="K161" i="6"/>
  <c r="L161" i="6"/>
  <c r="J161" i="6"/>
  <c r="D181" i="6"/>
  <c r="C170" i="6"/>
  <c r="G162" i="5"/>
  <c r="K162" i="7" s="1"/>
  <c r="F162" i="5"/>
  <c r="J162" i="7" s="1"/>
  <c r="P162" i="7" s="1"/>
  <c r="H162" i="5"/>
  <c r="L162" i="7" s="1"/>
  <c r="E182" i="4"/>
  <c r="D182" i="7" s="1"/>
  <c r="C183" i="4"/>
  <c r="F172" i="3"/>
  <c r="H171" i="3"/>
  <c r="I171" i="3" s="1"/>
  <c r="C171" i="7" s="1"/>
  <c r="M171" i="7" s="1"/>
  <c r="G172" i="3"/>
  <c r="K162" i="6" l="1"/>
  <c r="J162" i="6"/>
  <c r="L162" i="6"/>
  <c r="D182" i="6"/>
  <c r="C171" i="6"/>
  <c r="G163" i="5"/>
  <c r="K163" i="7" s="1"/>
  <c r="F163" i="5"/>
  <c r="J163" i="7" s="1"/>
  <c r="H163" i="5"/>
  <c r="L163" i="7" s="1"/>
  <c r="P163" i="7" s="1"/>
  <c r="E183" i="4"/>
  <c r="D183" i="7" s="1"/>
  <c r="C184" i="4"/>
  <c r="G173" i="3"/>
  <c r="H172" i="3"/>
  <c r="I172" i="3" s="1"/>
  <c r="C172" i="7" s="1"/>
  <c r="M172" i="7" s="1"/>
  <c r="F173" i="3"/>
  <c r="K163" i="6" l="1"/>
  <c r="L163" i="6"/>
  <c r="J163" i="6"/>
  <c r="D183" i="6"/>
  <c r="C172" i="6"/>
  <c r="H164" i="5"/>
  <c r="L164" i="7" s="1"/>
  <c r="G164" i="5"/>
  <c r="K164" i="7" s="1"/>
  <c r="F164" i="5"/>
  <c r="J164" i="7" s="1"/>
  <c r="E184" i="4"/>
  <c r="D184" i="7" s="1"/>
  <c r="C185" i="4"/>
  <c r="F174" i="3"/>
  <c r="H173" i="3"/>
  <c r="G174" i="3"/>
  <c r="I173" i="3"/>
  <c r="C173" i="7" s="1"/>
  <c r="M173" i="7" s="1"/>
  <c r="P164" i="7" l="1"/>
  <c r="L164" i="6"/>
  <c r="J164" i="6"/>
  <c r="K164" i="6"/>
  <c r="D184" i="6"/>
  <c r="C173" i="6"/>
  <c r="G165" i="5"/>
  <c r="K165" i="7" s="1"/>
  <c r="F165" i="5"/>
  <c r="J165" i="7" s="1"/>
  <c r="H165" i="5"/>
  <c r="L165" i="7" s="1"/>
  <c r="P165" i="7" s="1"/>
  <c r="E185" i="4"/>
  <c r="D185" i="7" s="1"/>
  <c r="C186" i="4"/>
  <c r="G175" i="3"/>
  <c r="H174" i="3"/>
  <c r="I174" i="3" s="1"/>
  <c r="C174" i="7" s="1"/>
  <c r="M174" i="7" s="1"/>
  <c r="F175" i="3"/>
  <c r="K165" i="6" l="1"/>
  <c r="L165" i="6"/>
  <c r="J165" i="6"/>
  <c r="D185" i="6"/>
  <c r="C174" i="6"/>
  <c r="G166" i="5"/>
  <c r="K166" i="7" s="1"/>
  <c r="F166" i="5"/>
  <c r="J166" i="7" s="1"/>
  <c r="H166" i="5"/>
  <c r="L166" i="7" s="1"/>
  <c r="P166" i="7" s="1"/>
  <c r="E186" i="4"/>
  <c r="D186" i="7" s="1"/>
  <c r="C187" i="4"/>
  <c r="F176" i="3"/>
  <c r="H175" i="3"/>
  <c r="I175" i="3" s="1"/>
  <c r="C175" i="7" s="1"/>
  <c r="M175" i="7" s="1"/>
  <c r="G176" i="3"/>
  <c r="K166" i="6" l="1"/>
  <c r="L166" i="6"/>
  <c r="J166" i="6"/>
  <c r="D186" i="6"/>
  <c r="C175" i="6"/>
  <c r="H167" i="5"/>
  <c r="L167" i="7" s="1"/>
  <c r="G167" i="5"/>
  <c r="K167" i="7" s="1"/>
  <c r="F167" i="5"/>
  <c r="J167" i="7" s="1"/>
  <c r="E187" i="4"/>
  <c r="D187" i="7" s="1"/>
  <c r="C188" i="4"/>
  <c r="G177" i="3"/>
  <c r="H176" i="3"/>
  <c r="I176" i="3" s="1"/>
  <c r="C176" i="7" s="1"/>
  <c r="M176" i="7" s="1"/>
  <c r="F177" i="3"/>
  <c r="P167" i="7" l="1"/>
  <c r="J167" i="6"/>
  <c r="L167" i="6"/>
  <c r="K167" i="6"/>
  <c r="D187" i="6"/>
  <c r="C176" i="6"/>
  <c r="G168" i="5"/>
  <c r="K168" i="7" s="1"/>
  <c r="F168" i="5"/>
  <c r="J168" i="7" s="1"/>
  <c r="P168" i="7" s="1"/>
  <c r="H168" i="5"/>
  <c r="L168" i="7" s="1"/>
  <c r="E188" i="4"/>
  <c r="D188" i="7" s="1"/>
  <c r="C189" i="4"/>
  <c r="G178" i="3"/>
  <c r="H177" i="3"/>
  <c r="I177" i="3" s="1"/>
  <c r="C177" i="7" s="1"/>
  <c r="M177" i="7" s="1"/>
  <c r="F178" i="3"/>
  <c r="L168" i="6" l="1"/>
  <c r="K168" i="6"/>
  <c r="J168" i="6"/>
  <c r="D188" i="6"/>
  <c r="C177" i="6"/>
  <c r="F169" i="5"/>
  <c r="J169" i="7" s="1"/>
  <c r="H169" i="5"/>
  <c r="L169" i="7" s="1"/>
  <c r="P169" i="7" s="1"/>
  <c r="G169" i="5"/>
  <c r="K169" i="7" s="1"/>
  <c r="E189" i="4"/>
  <c r="D189" i="7" s="1"/>
  <c r="C190" i="4"/>
  <c r="F179" i="3"/>
  <c r="H178" i="3"/>
  <c r="I178" i="3" s="1"/>
  <c r="C178" i="7" s="1"/>
  <c r="M178" i="7" s="1"/>
  <c r="G179" i="3"/>
  <c r="K169" i="6" l="1"/>
  <c r="J169" i="6"/>
  <c r="L169" i="6"/>
  <c r="D189" i="6"/>
  <c r="C178" i="6"/>
  <c r="H170" i="5"/>
  <c r="L170" i="7" s="1"/>
  <c r="P170" i="7" s="1"/>
  <c r="G170" i="5"/>
  <c r="K170" i="7" s="1"/>
  <c r="F170" i="5"/>
  <c r="J170" i="7" s="1"/>
  <c r="E190" i="4"/>
  <c r="D190" i="7" s="1"/>
  <c r="C191" i="4"/>
  <c r="G180" i="3"/>
  <c r="F180" i="3"/>
  <c r="H179" i="3"/>
  <c r="I179" i="3" s="1"/>
  <c r="C179" i="7" s="1"/>
  <c r="M179" i="7" s="1"/>
  <c r="J170" i="6" l="1"/>
  <c r="L170" i="6"/>
  <c r="K170" i="6"/>
  <c r="D190" i="6"/>
  <c r="C179" i="6"/>
  <c r="G171" i="5"/>
  <c r="K171" i="7" s="1"/>
  <c r="F171" i="5"/>
  <c r="J171" i="7" s="1"/>
  <c r="H171" i="5"/>
  <c r="L171" i="7" s="1"/>
  <c r="E191" i="4"/>
  <c r="D191" i="7" s="1"/>
  <c r="C192" i="4"/>
  <c r="H180" i="3"/>
  <c r="F181" i="3"/>
  <c r="I180" i="3"/>
  <c r="C180" i="7" s="1"/>
  <c r="M180" i="7" s="1"/>
  <c r="G181" i="3"/>
  <c r="P171" i="7" l="1"/>
  <c r="K171" i="6"/>
  <c r="L171" i="6"/>
  <c r="J171" i="6"/>
  <c r="D191" i="6"/>
  <c r="C180" i="6"/>
  <c r="H172" i="5"/>
  <c r="L172" i="7" s="1"/>
  <c r="P172" i="7" s="1"/>
  <c r="G172" i="5"/>
  <c r="K172" i="7" s="1"/>
  <c r="F172" i="5"/>
  <c r="J172" i="7" s="1"/>
  <c r="E192" i="4"/>
  <c r="D192" i="7" s="1"/>
  <c r="C193" i="4"/>
  <c r="G182" i="3"/>
  <c r="F182" i="3"/>
  <c r="H181" i="3"/>
  <c r="I181" i="3" s="1"/>
  <c r="C181" i="7" s="1"/>
  <c r="M181" i="7" s="1"/>
  <c r="L172" i="6" l="1"/>
  <c r="J172" i="6"/>
  <c r="K172" i="6"/>
  <c r="D192" i="6"/>
  <c r="C181" i="6"/>
  <c r="F173" i="5"/>
  <c r="J173" i="7" s="1"/>
  <c r="H173" i="5"/>
  <c r="L173" i="7" s="1"/>
  <c r="P173" i="7" s="1"/>
  <c r="G173" i="5"/>
  <c r="K173" i="7" s="1"/>
  <c r="E193" i="4"/>
  <c r="D193" i="7" s="1"/>
  <c r="C194" i="4"/>
  <c r="H182" i="3"/>
  <c r="I182" i="3" s="1"/>
  <c r="C182" i="7" s="1"/>
  <c r="M182" i="7" s="1"/>
  <c r="F183" i="3"/>
  <c r="G183" i="3"/>
  <c r="L173" i="6" l="1"/>
  <c r="K173" i="6"/>
  <c r="J173" i="6"/>
  <c r="D193" i="6"/>
  <c r="C182" i="6"/>
  <c r="G174" i="5"/>
  <c r="K174" i="7" s="1"/>
  <c r="F174" i="5"/>
  <c r="J174" i="7" s="1"/>
  <c r="H174" i="5"/>
  <c r="L174" i="7" s="1"/>
  <c r="E194" i="4"/>
  <c r="D194" i="7" s="1"/>
  <c r="C195" i="4"/>
  <c r="G184" i="3"/>
  <c r="F184" i="3"/>
  <c r="H183" i="3"/>
  <c r="I183" i="3" s="1"/>
  <c r="C183" i="7" s="1"/>
  <c r="M183" i="7" s="1"/>
  <c r="P174" i="7" l="1"/>
  <c r="K174" i="6"/>
  <c r="L174" i="6"/>
  <c r="J174" i="6"/>
  <c r="D194" i="6"/>
  <c r="C183" i="6"/>
  <c r="H175" i="5"/>
  <c r="L175" i="7" s="1"/>
  <c r="G175" i="5"/>
  <c r="K175" i="7" s="1"/>
  <c r="F175" i="5"/>
  <c r="J175" i="7" s="1"/>
  <c r="E195" i="4"/>
  <c r="D195" i="7" s="1"/>
  <c r="C196" i="4"/>
  <c r="H184" i="3"/>
  <c r="F185" i="3"/>
  <c r="I184" i="3"/>
  <c r="C184" i="7" s="1"/>
  <c r="M184" i="7" s="1"/>
  <c r="G185" i="3"/>
  <c r="P175" i="7" l="1"/>
  <c r="J175" i="6"/>
  <c r="K175" i="6"/>
  <c r="L175" i="6"/>
  <c r="D195" i="6"/>
  <c r="C184" i="6"/>
  <c r="F176" i="5"/>
  <c r="J176" i="7" s="1"/>
  <c r="H176" i="5"/>
  <c r="L176" i="7" s="1"/>
  <c r="P176" i="7" s="1"/>
  <c r="G176" i="5"/>
  <c r="K176" i="7" s="1"/>
  <c r="E196" i="4"/>
  <c r="D196" i="7" s="1"/>
  <c r="C197" i="4"/>
  <c r="G186" i="3"/>
  <c r="F186" i="3"/>
  <c r="H185" i="3"/>
  <c r="I185" i="3" s="1"/>
  <c r="C185" i="7" s="1"/>
  <c r="M185" i="7" s="1"/>
  <c r="K176" i="6" l="1"/>
  <c r="L176" i="6"/>
  <c r="J176" i="6"/>
  <c r="D196" i="6"/>
  <c r="C185" i="6"/>
  <c r="G177" i="5"/>
  <c r="K177" i="7" s="1"/>
  <c r="F177" i="5"/>
  <c r="J177" i="7" s="1"/>
  <c r="H177" i="5"/>
  <c r="L177" i="7" s="1"/>
  <c r="P177" i="7" s="1"/>
  <c r="E197" i="4"/>
  <c r="D197" i="7" s="1"/>
  <c r="C198" i="4"/>
  <c r="H186" i="3"/>
  <c r="F187" i="3"/>
  <c r="I186" i="3"/>
  <c r="C186" i="7" s="1"/>
  <c r="M186" i="7" s="1"/>
  <c r="G187" i="3"/>
  <c r="K177" i="6" l="1"/>
  <c r="J177" i="6"/>
  <c r="L177" i="6"/>
  <c r="D197" i="6"/>
  <c r="C186" i="6"/>
  <c r="F178" i="5"/>
  <c r="J178" i="7" s="1"/>
  <c r="H178" i="5"/>
  <c r="L178" i="7" s="1"/>
  <c r="P178" i="7" s="1"/>
  <c r="G178" i="5"/>
  <c r="K178" i="7" s="1"/>
  <c r="E198" i="4"/>
  <c r="D198" i="7" s="1"/>
  <c r="C199" i="4"/>
  <c r="G188" i="3"/>
  <c r="F188" i="3"/>
  <c r="H187" i="3"/>
  <c r="I187" i="3" s="1"/>
  <c r="C187" i="7" s="1"/>
  <c r="M187" i="7" s="1"/>
  <c r="J178" i="6" l="1"/>
  <c r="L178" i="6"/>
  <c r="K178" i="6"/>
  <c r="D198" i="6"/>
  <c r="C187" i="6"/>
  <c r="H179" i="5"/>
  <c r="L179" i="7" s="1"/>
  <c r="P179" i="7" s="1"/>
  <c r="G179" i="5"/>
  <c r="K179" i="7" s="1"/>
  <c r="F179" i="5"/>
  <c r="J179" i="7" s="1"/>
  <c r="E199" i="4"/>
  <c r="D199" i="7" s="1"/>
  <c r="C200" i="4"/>
  <c r="H188" i="3"/>
  <c r="I188" i="3" s="1"/>
  <c r="C188" i="7" s="1"/>
  <c r="M188" i="7" s="1"/>
  <c r="F189" i="3"/>
  <c r="G189" i="3"/>
  <c r="K179" i="6" l="1"/>
  <c r="L179" i="6"/>
  <c r="J179" i="6"/>
  <c r="D199" i="6"/>
  <c r="C188" i="6"/>
  <c r="G180" i="5"/>
  <c r="K180" i="7" s="1"/>
  <c r="F180" i="5"/>
  <c r="J180" i="7" s="1"/>
  <c r="H180" i="5"/>
  <c r="L180" i="7" s="1"/>
  <c r="E200" i="4"/>
  <c r="D200" i="7" s="1"/>
  <c r="C201" i="4"/>
  <c r="G190" i="3"/>
  <c r="H189" i="3"/>
  <c r="I189" i="3" s="1"/>
  <c r="C189" i="7" s="1"/>
  <c r="M189" i="7" s="1"/>
  <c r="F190" i="3"/>
  <c r="P180" i="7" l="1"/>
  <c r="J180" i="6"/>
  <c r="K180" i="6"/>
  <c r="L180" i="6"/>
  <c r="D200" i="6"/>
  <c r="C189" i="6"/>
  <c r="H181" i="5"/>
  <c r="L181" i="7" s="1"/>
  <c r="G181" i="5"/>
  <c r="K181" i="7" s="1"/>
  <c r="F181" i="5"/>
  <c r="J181" i="7" s="1"/>
  <c r="E201" i="4"/>
  <c r="D201" i="7" s="1"/>
  <c r="C202" i="4"/>
  <c r="F191" i="3"/>
  <c r="H190" i="3"/>
  <c r="I190" i="3" s="1"/>
  <c r="C190" i="7" s="1"/>
  <c r="M190" i="7" s="1"/>
  <c r="G191" i="3"/>
  <c r="P181" i="7" l="1"/>
  <c r="J181" i="6"/>
  <c r="K181" i="6"/>
  <c r="L181" i="6"/>
  <c r="D201" i="6"/>
  <c r="C190" i="6"/>
  <c r="H182" i="5"/>
  <c r="L182" i="7" s="1"/>
  <c r="P182" i="7" s="1"/>
  <c r="F182" i="5"/>
  <c r="J182" i="7" s="1"/>
  <c r="G182" i="5"/>
  <c r="K182" i="7" s="1"/>
  <c r="C203" i="4"/>
  <c r="E202" i="4"/>
  <c r="D202" i="7" s="1"/>
  <c r="G192" i="3"/>
  <c r="F192" i="3"/>
  <c r="H191" i="3"/>
  <c r="I191" i="3" s="1"/>
  <c r="C191" i="7" s="1"/>
  <c r="M191" i="7" s="1"/>
  <c r="L182" i="6" l="1"/>
  <c r="K182" i="6"/>
  <c r="J182" i="6"/>
  <c r="D202" i="6"/>
  <c r="C191" i="6"/>
  <c r="G183" i="5"/>
  <c r="K183" i="7" s="1"/>
  <c r="F183" i="5"/>
  <c r="J183" i="7" s="1"/>
  <c r="H183" i="5"/>
  <c r="L183" i="7" s="1"/>
  <c r="P183" i="7" s="1"/>
  <c r="E203" i="4"/>
  <c r="D203" i="7" s="1"/>
  <c r="C204" i="4"/>
  <c r="H192" i="3"/>
  <c r="F193" i="3"/>
  <c r="I192" i="3"/>
  <c r="C192" i="7" s="1"/>
  <c r="M192" i="7" s="1"/>
  <c r="G193" i="3"/>
  <c r="J183" i="6" l="1"/>
  <c r="K183" i="6"/>
  <c r="L183" i="6"/>
  <c r="D203" i="6"/>
  <c r="C192" i="6"/>
  <c r="G184" i="5"/>
  <c r="K184" i="7" s="1"/>
  <c r="F184" i="5"/>
  <c r="J184" i="7" s="1"/>
  <c r="H184" i="5"/>
  <c r="L184" i="7" s="1"/>
  <c r="P184" i="7" s="1"/>
  <c r="E204" i="4"/>
  <c r="D204" i="7" s="1"/>
  <c r="C205" i="4"/>
  <c r="G194" i="3"/>
  <c r="F194" i="3"/>
  <c r="H193" i="3"/>
  <c r="I193" i="3" s="1"/>
  <c r="C193" i="7" s="1"/>
  <c r="M193" i="7" s="1"/>
  <c r="L184" i="6" l="1"/>
  <c r="K184" i="6"/>
  <c r="J184" i="6"/>
  <c r="D204" i="6"/>
  <c r="C193" i="6"/>
  <c r="F185" i="5"/>
  <c r="J185" i="7" s="1"/>
  <c r="G185" i="5"/>
  <c r="K185" i="7" s="1"/>
  <c r="H185" i="5"/>
  <c r="L185" i="7" s="1"/>
  <c r="P185" i="7" s="1"/>
  <c r="E205" i="4"/>
  <c r="D205" i="7" s="1"/>
  <c r="C206" i="4"/>
  <c r="H194" i="3"/>
  <c r="I194" i="3" s="1"/>
  <c r="C194" i="7" s="1"/>
  <c r="M194" i="7" s="1"/>
  <c r="F195" i="3"/>
  <c r="G195" i="3"/>
  <c r="L185" i="6" l="1"/>
  <c r="J185" i="6"/>
  <c r="K185" i="6"/>
  <c r="D205" i="6"/>
  <c r="C194" i="6"/>
  <c r="G186" i="5"/>
  <c r="K186" i="7" s="1"/>
  <c r="F186" i="5"/>
  <c r="J186" i="7" s="1"/>
  <c r="P186" i="7" s="1"/>
  <c r="H186" i="5"/>
  <c r="L186" i="7" s="1"/>
  <c r="E206" i="4"/>
  <c r="D206" i="7" s="1"/>
  <c r="C207" i="4"/>
  <c r="G196" i="3"/>
  <c r="F196" i="3"/>
  <c r="H195" i="3"/>
  <c r="I195" i="3" s="1"/>
  <c r="C195" i="7" s="1"/>
  <c r="M195" i="7" s="1"/>
  <c r="L186" i="6" l="1"/>
  <c r="K186" i="6"/>
  <c r="J186" i="6"/>
  <c r="D206" i="6"/>
  <c r="C195" i="6"/>
  <c r="F187" i="5"/>
  <c r="J187" i="7" s="1"/>
  <c r="H187" i="5"/>
  <c r="L187" i="7" s="1"/>
  <c r="P187" i="7" s="1"/>
  <c r="G187" i="5"/>
  <c r="K187" i="7" s="1"/>
  <c r="E207" i="4"/>
  <c r="D207" i="7" s="1"/>
  <c r="C208" i="4"/>
  <c r="H196" i="3"/>
  <c r="I196" i="3" s="1"/>
  <c r="C196" i="7" s="1"/>
  <c r="M196" i="7" s="1"/>
  <c r="F197" i="3"/>
  <c r="G197" i="3"/>
  <c r="J187" i="6" l="1"/>
  <c r="K187" i="6"/>
  <c r="L187" i="6"/>
  <c r="D207" i="6"/>
  <c r="C196" i="6"/>
  <c r="H188" i="5"/>
  <c r="L188" i="7" s="1"/>
  <c r="G188" i="5"/>
  <c r="K188" i="7" s="1"/>
  <c r="F188" i="5"/>
  <c r="J188" i="7" s="1"/>
  <c r="E208" i="4"/>
  <c r="D208" i="7" s="1"/>
  <c r="C209" i="4"/>
  <c r="G198" i="3"/>
  <c r="F198" i="3"/>
  <c r="H197" i="3"/>
  <c r="I197" i="3" s="1"/>
  <c r="C197" i="7" s="1"/>
  <c r="M197" i="7" s="1"/>
  <c r="P188" i="7" l="1"/>
  <c r="J188" i="6"/>
  <c r="K188" i="6"/>
  <c r="L188" i="6"/>
  <c r="D208" i="6"/>
  <c r="C197" i="6"/>
  <c r="G189" i="5"/>
  <c r="K189" i="7" s="1"/>
  <c r="F189" i="5"/>
  <c r="J189" i="7" s="1"/>
  <c r="H189" i="5"/>
  <c r="L189" i="7" s="1"/>
  <c r="E209" i="4"/>
  <c r="D209" i="7" s="1"/>
  <c r="C210" i="4"/>
  <c r="H198" i="3"/>
  <c r="I198" i="3" s="1"/>
  <c r="C198" i="7" s="1"/>
  <c r="M198" i="7" s="1"/>
  <c r="F199" i="3"/>
  <c r="G199" i="3"/>
  <c r="P189" i="7" l="1"/>
  <c r="K189" i="6"/>
  <c r="L189" i="6"/>
  <c r="J189" i="6"/>
  <c r="D209" i="6"/>
  <c r="C198" i="6"/>
  <c r="H190" i="5"/>
  <c r="L190" i="7" s="1"/>
  <c r="P190" i="7" s="1"/>
  <c r="G190" i="5"/>
  <c r="K190" i="7" s="1"/>
  <c r="F190" i="5"/>
  <c r="J190" i="7" s="1"/>
  <c r="E210" i="4"/>
  <c r="D210" i="7" s="1"/>
  <c r="C211" i="4"/>
  <c r="G200" i="3"/>
  <c r="F200" i="3"/>
  <c r="H199" i="3"/>
  <c r="I199" i="3" s="1"/>
  <c r="C199" i="7" s="1"/>
  <c r="M199" i="7" s="1"/>
  <c r="L190" i="6" l="1"/>
  <c r="K190" i="6"/>
  <c r="J190" i="6"/>
  <c r="D210" i="6"/>
  <c r="C199" i="6"/>
  <c r="H191" i="5"/>
  <c r="L191" i="7" s="1"/>
  <c r="P191" i="7" s="1"/>
  <c r="G191" i="5"/>
  <c r="K191" i="7" s="1"/>
  <c r="F191" i="5"/>
  <c r="J191" i="7" s="1"/>
  <c r="E211" i="4"/>
  <c r="D211" i="7" s="1"/>
  <c r="C212" i="4"/>
  <c r="F201" i="3"/>
  <c r="H200" i="3"/>
  <c r="I200" i="3" s="1"/>
  <c r="C200" i="7" s="1"/>
  <c r="M200" i="7" s="1"/>
  <c r="G201" i="3"/>
  <c r="J191" i="6" l="1"/>
  <c r="K191" i="6"/>
  <c r="L191" i="6"/>
  <c r="D211" i="6"/>
  <c r="C200" i="6"/>
  <c r="G192" i="5"/>
  <c r="K192" i="7" s="1"/>
  <c r="F192" i="5"/>
  <c r="J192" i="7" s="1"/>
  <c r="H192" i="5"/>
  <c r="L192" i="7" s="1"/>
  <c r="E212" i="4"/>
  <c r="D212" i="7" s="1"/>
  <c r="C213" i="4"/>
  <c r="G202" i="3"/>
  <c r="H201" i="3"/>
  <c r="I201" i="3" s="1"/>
  <c r="C201" i="7" s="1"/>
  <c r="M201" i="7" s="1"/>
  <c r="F202" i="3"/>
  <c r="P192" i="7" l="1"/>
  <c r="K192" i="6"/>
  <c r="L192" i="6"/>
  <c r="J192" i="6"/>
  <c r="D212" i="6"/>
  <c r="C201" i="6"/>
  <c r="H193" i="5"/>
  <c r="L193" i="7" s="1"/>
  <c r="P193" i="7" s="1"/>
  <c r="G193" i="5"/>
  <c r="K193" i="7" s="1"/>
  <c r="F193" i="5"/>
  <c r="J193" i="7" s="1"/>
  <c r="E213" i="4"/>
  <c r="D213" i="7" s="1"/>
  <c r="C214" i="4"/>
  <c r="F203" i="3"/>
  <c r="H202" i="3"/>
  <c r="G203" i="3"/>
  <c r="I202" i="3"/>
  <c r="C202" i="7" s="1"/>
  <c r="M202" i="7" s="1"/>
  <c r="L193" i="6" l="1"/>
  <c r="J193" i="6"/>
  <c r="K193" i="6"/>
  <c r="D213" i="6"/>
  <c r="C202" i="6"/>
  <c r="F194" i="5"/>
  <c r="J194" i="7" s="1"/>
  <c r="G194" i="5"/>
  <c r="K194" i="7" s="1"/>
  <c r="H194" i="5"/>
  <c r="L194" i="7" s="1"/>
  <c r="E214" i="4"/>
  <c r="D214" i="7" s="1"/>
  <c r="C215" i="4"/>
  <c r="G204" i="3"/>
  <c r="F204" i="3"/>
  <c r="H203" i="3"/>
  <c r="I203" i="3" s="1"/>
  <c r="C203" i="7" s="1"/>
  <c r="M203" i="7" s="1"/>
  <c r="P194" i="7" l="1"/>
  <c r="J194" i="6"/>
  <c r="L194" i="6"/>
  <c r="K194" i="6"/>
  <c r="D214" i="6"/>
  <c r="C203" i="6"/>
  <c r="G195" i="5"/>
  <c r="K195" i="7" s="1"/>
  <c r="P195" i="7" s="1"/>
  <c r="F195" i="5"/>
  <c r="J195" i="7" s="1"/>
  <c r="H195" i="5"/>
  <c r="L195" i="7" s="1"/>
  <c r="E215" i="4"/>
  <c r="D215" i="7" s="1"/>
  <c r="C216" i="4"/>
  <c r="F205" i="3"/>
  <c r="H204" i="3"/>
  <c r="I204" i="3" s="1"/>
  <c r="C204" i="7" s="1"/>
  <c r="M204" i="7" s="1"/>
  <c r="G205" i="3"/>
  <c r="K195" i="6" l="1"/>
  <c r="L195" i="6"/>
  <c r="J195" i="6"/>
  <c r="D215" i="6"/>
  <c r="C204" i="6"/>
  <c r="H196" i="5"/>
  <c r="L196" i="7" s="1"/>
  <c r="G196" i="5"/>
  <c r="K196" i="7" s="1"/>
  <c r="F196" i="5"/>
  <c r="J196" i="7" s="1"/>
  <c r="E216" i="4"/>
  <c r="D216" i="7" s="1"/>
  <c r="C217" i="4"/>
  <c r="G206" i="3"/>
  <c r="F206" i="3"/>
  <c r="H205" i="3"/>
  <c r="I205" i="3" s="1"/>
  <c r="C205" i="7" s="1"/>
  <c r="M205" i="7" s="1"/>
  <c r="P196" i="7" l="1"/>
  <c r="L196" i="6"/>
  <c r="K196" i="6"/>
  <c r="J196" i="6"/>
  <c r="D216" i="6"/>
  <c r="C205" i="6"/>
  <c r="H197" i="5"/>
  <c r="L197" i="7" s="1"/>
  <c r="P197" i="7" s="1"/>
  <c r="G197" i="5"/>
  <c r="K197" i="7" s="1"/>
  <c r="F197" i="5"/>
  <c r="J197" i="7" s="1"/>
  <c r="E217" i="4"/>
  <c r="D217" i="7" s="1"/>
  <c r="C218" i="4"/>
  <c r="F207" i="3"/>
  <c r="H206" i="3"/>
  <c r="I206" i="3" s="1"/>
  <c r="C206" i="7" s="1"/>
  <c r="M206" i="7" s="1"/>
  <c r="G207" i="3"/>
  <c r="L197" i="6" l="1"/>
  <c r="J197" i="6"/>
  <c r="K197" i="6"/>
  <c r="D217" i="6"/>
  <c r="C206" i="6"/>
  <c r="G198" i="5"/>
  <c r="K198" i="7" s="1"/>
  <c r="F198" i="5"/>
  <c r="J198" i="7" s="1"/>
  <c r="H198" i="5"/>
  <c r="L198" i="7" s="1"/>
  <c r="C219" i="4"/>
  <c r="E218" i="4"/>
  <c r="D218" i="7" s="1"/>
  <c r="G208" i="3"/>
  <c r="F208" i="3"/>
  <c r="H207" i="3"/>
  <c r="I207" i="3" s="1"/>
  <c r="C207" i="7" s="1"/>
  <c r="M207" i="7" s="1"/>
  <c r="P198" i="7" l="1"/>
  <c r="K198" i="6"/>
  <c r="L198" i="6"/>
  <c r="J198" i="6"/>
  <c r="D218" i="6"/>
  <c r="C207" i="6"/>
  <c r="F199" i="5"/>
  <c r="J199" i="7" s="1"/>
  <c r="G199" i="5"/>
  <c r="K199" i="7" s="1"/>
  <c r="H199" i="5"/>
  <c r="L199" i="7" s="1"/>
  <c r="E219" i="4"/>
  <c r="D219" i="7" s="1"/>
  <c r="C220" i="4"/>
  <c r="H208" i="3"/>
  <c r="F209" i="3"/>
  <c r="I208" i="3"/>
  <c r="C208" i="7" s="1"/>
  <c r="M208" i="7" s="1"/>
  <c r="G209" i="3"/>
  <c r="P199" i="7" l="1"/>
  <c r="J199" i="6"/>
  <c r="L199" i="6"/>
  <c r="K199" i="6"/>
  <c r="D219" i="6"/>
  <c r="C208" i="6"/>
  <c r="H200" i="5"/>
  <c r="L200" i="7" s="1"/>
  <c r="P200" i="7" s="1"/>
  <c r="G200" i="5"/>
  <c r="K200" i="7" s="1"/>
  <c r="F200" i="5"/>
  <c r="J200" i="7" s="1"/>
  <c r="E220" i="4"/>
  <c r="D220" i="7" s="1"/>
  <c r="C221" i="4"/>
  <c r="G210" i="3"/>
  <c r="F210" i="3"/>
  <c r="H209" i="3"/>
  <c r="I209" i="3" s="1"/>
  <c r="C209" i="7" s="1"/>
  <c r="M209" i="7" s="1"/>
  <c r="L200" i="6" l="1"/>
  <c r="J200" i="6"/>
  <c r="K200" i="6"/>
  <c r="D220" i="6"/>
  <c r="C209" i="6"/>
  <c r="G201" i="5"/>
  <c r="K201" i="7" s="1"/>
  <c r="F201" i="5"/>
  <c r="J201" i="7" s="1"/>
  <c r="H201" i="5"/>
  <c r="L201" i="7" s="1"/>
  <c r="P201" i="7" s="1"/>
  <c r="E221" i="4"/>
  <c r="D221" i="7" s="1"/>
  <c r="C222" i="4"/>
  <c r="H210" i="3"/>
  <c r="F211" i="3"/>
  <c r="G211" i="3"/>
  <c r="I210" i="3"/>
  <c r="C210" i="7" s="1"/>
  <c r="M210" i="7" s="1"/>
  <c r="K201" i="6" l="1"/>
  <c r="L201" i="6"/>
  <c r="J201" i="6"/>
  <c r="D221" i="6"/>
  <c r="C210" i="6"/>
  <c r="F202" i="5"/>
  <c r="J202" i="7" s="1"/>
  <c r="H202" i="5"/>
  <c r="L202" i="7" s="1"/>
  <c r="P202" i="7" s="1"/>
  <c r="G202" i="5"/>
  <c r="K202" i="7" s="1"/>
  <c r="E222" i="4"/>
  <c r="D222" i="7" s="1"/>
  <c r="C223" i="4"/>
  <c r="G212" i="3"/>
  <c r="F212" i="3"/>
  <c r="H211" i="3"/>
  <c r="I211" i="3" s="1"/>
  <c r="C211" i="7" s="1"/>
  <c r="M211" i="7" s="1"/>
  <c r="J202" i="6" l="1"/>
  <c r="K202" i="6"/>
  <c r="L202" i="6"/>
  <c r="D222" i="6"/>
  <c r="C211" i="6"/>
  <c r="F203" i="5"/>
  <c r="J203" i="7" s="1"/>
  <c r="H203" i="5"/>
  <c r="L203" i="7" s="1"/>
  <c r="P203" i="7" s="1"/>
  <c r="G203" i="5"/>
  <c r="K203" i="7" s="1"/>
  <c r="E223" i="4"/>
  <c r="D223" i="7" s="1"/>
  <c r="C224" i="4"/>
  <c r="F213" i="3"/>
  <c r="H212" i="3"/>
  <c r="I212" i="3" s="1"/>
  <c r="C212" i="7" s="1"/>
  <c r="M212" i="7" s="1"/>
  <c r="G213" i="3"/>
  <c r="J203" i="6" l="1"/>
  <c r="K203" i="6"/>
  <c r="L203" i="6"/>
  <c r="D223" i="6"/>
  <c r="C212" i="6"/>
  <c r="G204" i="5"/>
  <c r="K204" i="7" s="1"/>
  <c r="F204" i="5"/>
  <c r="J204" i="7" s="1"/>
  <c r="P204" i="7" s="1"/>
  <c r="H204" i="5"/>
  <c r="L204" i="7" s="1"/>
  <c r="E224" i="4"/>
  <c r="D224" i="7" s="1"/>
  <c r="C225" i="4"/>
  <c r="G214" i="3"/>
  <c r="H213" i="3"/>
  <c r="I213" i="3" s="1"/>
  <c r="C213" i="7" s="1"/>
  <c r="M213" i="7" s="1"/>
  <c r="F214" i="3"/>
  <c r="K204" i="6" l="1"/>
  <c r="J204" i="6"/>
  <c r="L204" i="6"/>
  <c r="D224" i="6"/>
  <c r="C213" i="6"/>
  <c r="F205" i="5"/>
  <c r="J205" i="7" s="1"/>
  <c r="G205" i="5"/>
  <c r="K205" i="7" s="1"/>
  <c r="H205" i="5"/>
  <c r="L205" i="7" s="1"/>
  <c r="P205" i="7" s="1"/>
  <c r="E225" i="4"/>
  <c r="D225" i="7" s="1"/>
  <c r="C226" i="4"/>
  <c r="F215" i="3"/>
  <c r="H214" i="3"/>
  <c r="I214" i="3" s="1"/>
  <c r="C214" i="7" s="1"/>
  <c r="M214" i="7" s="1"/>
  <c r="G215" i="3"/>
  <c r="J205" i="6" l="1"/>
  <c r="L205" i="6"/>
  <c r="K205" i="6"/>
  <c r="D225" i="6"/>
  <c r="C214" i="6"/>
  <c r="G206" i="5"/>
  <c r="K206" i="7" s="1"/>
  <c r="F206" i="5"/>
  <c r="J206" i="7" s="1"/>
  <c r="H206" i="5"/>
  <c r="L206" i="7" s="1"/>
  <c r="P206" i="7" s="1"/>
  <c r="E226" i="4"/>
  <c r="D226" i="7" s="1"/>
  <c r="C227" i="4"/>
  <c r="G216" i="3"/>
  <c r="F216" i="3"/>
  <c r="H215" i="3"/>
  <c r="I215" i="3" s="1"/>
  <c r="C215" i="7" s="1"/>
  <c r="M215" i="7" s="1"/>
  <c r="J206" i="6" l="1"/>
  <c r="L206" i="6"/>
  <c r="K206" i="6"/>
  <c r="D226" i="6"/>
  <c r="C215" i="6"/>
  <c r="G207" i="5"/>
  <c r="K207" i="7" s="1"/>
  <c r="F207" i="5"/>
  <c r="J207" i="7" s="1"/>
  <c r="H207" i="5"/>
  <c r="L207" i="7" s="1"/>
  <c r="P207" i="7" s="1"/>
  <c r="E227" i="4"/>
  <c r="D227" i="7" s="1"/>
  <c r="C228" i="4"/>
  <c r="H216" i="3"/>
  <c r="I216" i="3" s="1"/>
  <c r="C216" i="7" s="1"/>
  <c r="M216" i="7" s="1"/>
  <c r="F217" i="3"/>
  <c r="G217" i="3"/>
  <c r="L207" i="6" l="1"/>
  <c r="K207" i="6"/>
  <c r="J207" i="6"/>
  <c r="D227" i="6"/>
  <c r="C216" i="6"/>
  <c r="H208" i="5"/>
  <c r="L208" i="7" s="1"/>
  <c r="P208" i="7" s="1"/>
  <c r="G208" i="5"/>
  <c r="K208" i="7" s="1"/>
  <c r="F208" i="5"/>
  <c r="J208" i="7" s="1"/>
  <c r="E228" i="4"/>
  <c r="D228" i="7" s="1"/>
  <c r="C229" i="4"/>
  <c r="G218" i="3"/>
  <c r="F218" i="3"/>
  <c r="H217" i="3"/>
  <c r="I217" i="3" s="1"/>
  <c r="C217" i="7" s="1"/>
  <c r="M217" i="7" s="1"/>
  <c r="L208" i="6" l="1"/>
  <c r="J208" i="6"/>
  <c r="K208" i="6"/>
  <c r="D228" i="6"/>
  <c r="C217" i="6"/>
  <c r="G209" i="5"/>
  <c r="K209" i="7" s="1"/>
  <c r="F209" i="5"/>
  <c r="J209" i="7" s="1"/>
  <c r="H209" i="5"/>
  <c r="L209" i="7" s="1"/>
  <c r="P209" i="7" s="1"/>
  <c r="E229" i="4"/>
  <c r="D229" i="7" s="1"/>
  <c r="C230" i="4"/>
  <c r="G219" i="3"/>
  <c r="F219" i="3"/>
  <c r="H218" i="3"/>
  <c r="I218" i="3" s="1"/>
  <c r="C218" i="7" s="1"/>
  <c r="M218" i="7" s="1"/>
  <c r="K209" i="6" l="1"/>
  <c r="L209" i="6"/>
  <c r="J209" i="6"/>
  <c r="D229" i="6"/>
  <c r="C218" i="6"/>
  <c r="G210" i="5"/>
  <c r="K210" i="7" s="1"/>
  <c r="F210" i="5"/>
  <c r="J210" i="7" s="1"/>
  <c r="P210" i="7" s="1"/>
  <c r="H210" i="5"/>
  <c r="L210" i="7" s="1"/>
  <c r="E230" i="4"/>
  <c r="D230" i="7" s="1"/>
  <c r="C231" i="4"/>
  <c r="H219" i="3"/>
  <c r="F220" i="3"/>
  <c r="G220" i="3"/>
  <c r="I219" i="3"/>
  <c r="C219" i="7" s="1"/>
  <c r="M219" i="7" s="1"/>
  <c r="K210" i="6" l="1"/>
  <c r="L210" i="6"/>
  <c r="J210" i="6"/>
  <c r="D230" i="6"/>
  <c r="C219" i="6"/>
  <c r="H211" i="5"/>
  <c r="L211" i="7" s="1"/>
  <c r="P211" i="7" s="1"/>
  <c r="F211" i="5"/>
  <c r="J211" i="7" s="1"/>
  <c r="G211" i="5"/>
  <c r="K211" i="7" s="1"/>
  <c r="E231" i="4"/>
  <c r="D231" i="7" s="1"/>
  <c r="C232" i="4"/>
  <c r="G221" i="3"/>
  <c r="H220" i="3"/>
  <c r="I220" i="3" s="1"/>
  <c r="C220" i="7" s="1"/>
  <c r="M220" i="7" s="1"/>
  <c r="F221" i="3"/>
  <c r="K211" i="6" l="1"/>
  <c r="J211" i="6"/>
  <c r="L211" i="6"/>
  <c r="D231" i="6"/>
  <c r="C220" i="6"/>
  <c r="F212" i="5"/>
  <c r="J212" i="7" s="1"/>
  <c r="H212" i="5"/>
  <c r="L212" i="7" s="1"/>
  <c r="P212" i="7" s="1"/>
  <c r="G212" i="5"/>
  <c r="K212" i="7" s="1"/>
  <c r="E232" i="4"/>
  <c r="D232" i="7" s="1"/>
  <c r="C233" i="4"/>
  <c r="F222" i="3"/>
  <c r="H221" i="3"/>
  <c r="I221" i="3" s="1"/>
  <c r="C221" i="7" s="1"/>
  <c r="M221" i="7" s="1"/>
  <c r="G222" i="3"/>
  <c r="K212" i="6" l="1"/>
  <c r="J212" i="6"/>
  <c r="L212" i="6"/>
  <c r="D232" i="6"/>
  <c r="C221" i="6"/>
  <c r="G213" i="5"/>
  <c r="K213" i="7" s="1"/>
  <c r="F213" i="5"/>
  <c r="J213" i="7" s="1"/>
  <c r="H213" i="5"/>
  <c r="L213" i="7" s="1"/>
  <c r="P213" i="7" s="1"/>
  <c r="E233" i="4"/>
  <c r="D233" i="7" s="1"/>
  <c r="C234" i="4"/>
  <c r="G223" i="3"/>
  <c r="F223" i="3"/>
  <c r="H222" i="3"/>
  <c r="I222" i="3" s="1"/>
  <c r="C222" i="7" s="1"/>
  <c r="M222" i="7" s="1"/>
  <c r="J213" i="6" l="1"/>
  <c r="K213" i="6"/>
  <c r="L213" i="6"/>
  <c r="D233" i="6"/>
  <c r="C222" i="6"/>
  <c r="H214" i="5"/>
  <c r="L214" i="7" s="1"/>
  <c r="P214" i="7" s="1"/>
  <c r="G214" i="5"/>
  <c r="K214" i="7" s="1"/>
  <c r="F214" i="5"/>
  <c r="J214" i="7" s="1"/>
  <c r="E234" i="4"/>
  <c r="D234" i="7" s="1"/>
  <c r="C235" i="4"/>
  <c r="H223" i="3"/>
  <c r="I223" i="3" s="1"/>
  <c r="C223" i="7" s="1"/>
  <c r="M223" i="7" s="1"/>
  <c r="F224" i="3"/>
  <c r="G224" i="3"/>
  <c r="L214" i="6" l="1"/>
  <c r="J214" i="6"/>
  <c r="K214" i="6"/>
  <c r="D234" i="6"/>
  <c r="C223" i="6"/>
  <c r="H215" i="5"/>
  <c r="L215" i="7" s="1"/>
  <c r="P215" i="7" s="1"/>
  <c r="G215" i="5"/>
  <c r="K215" i="7" s="1"/>
  <c r="F215" i="5"/>
  <c r="J215" i="7" s="1"/>
  <c r="E235" i="4"/>
  <c r="D235" i="7" s="1"/>
  <c r="C236" i="4"/>
  <c r="G225" i="3"/>
  <c r="F225" i="3"/>
  <c r="H224" i="3"/>
  <c r="I224" i="3" s="1"/>
  <c r="C224" i="7" s="1"/>
  <c r="M224" i="7" s="1"/>
  <c r="L215" i="6" l="1"/>
  <c r="K215" i="6"/>
  <c r="J215" i="6"/>
  <c r="D235" i="6"/>
  <c r="C224" i="6"/>
  <c r="G216" i="5"/>
  <c r="K216" i="7" s="1"/>
  <c r="F216" i="5"/>
  <c r="J216" i="7" s="1"/>
  <c r="H216" i="5"/>
  <c r="L216" i="7" s="1"/>
  <c r="E236" i="4"/>
  <c r="D236" i="7" s="1"/>
  <c r="C237" i="4"/>
  <c r="H225" i="3"/>
  <c r="I225" i="3" s="1"/>
  <c r="C225" i="7" s="1"/>
  <c r="M225" i="7" s="1"/>
  <c r="F226" i="3"/>
  <c r="G226" i="3"/>
  <c r="P216" i="7" l="1"/>
  <c r="K216" i="6"/>
  <c r="L216" i="6"/>
  <c r="J216" i="6"/>
  <c r="D236" i="6"/>
  <c r="C225" i="6"/>
  <c r="H217" i="5"/>
  <c r="L217" i="7" s="1"/>
  <c r="P217" i="7" s="1"/>
  <c r="G217" i="5"/>
  <c r="K217" i="7" s="1"/>
  <c r="F217" i="5"/>
  <c r="J217" i="7" s="1"/>
  <c r="E237" i="4"/>
  <c r="D237" i="7" s="1"/>
  <c r="C238" i="4"/>
  <c r="G227" i="3"/>
  <c r="F227" i="3"/>
  <c r="H226" i="3"/>
  <c r="I226" i="3" s="1"/>
  <c r="C226" i="7" s="1"/>
  <c r="M226" i="7" s="1"/>
  <c r="J217" i="6" l="1"/>
  <c r="K217" i="6"/>
  <c r="L217" i="6"/>
  <c r="D237" i="6"/>
  <c r="C226" i="6"/>
  <c r="H218" i="5"/>
  <c r="L218" i="7" s="1"/>
  <c r="G218" i="5"/>
  <c r="K218" i="7" s="1"/>
  <c r="F218" i="5"/>
  <c r="J218" i="7" s="1"/>
  <c r="E238" i="4"/>
  <c r="D238" i="7" s="1"/>
  <c r="C239" i="4"/>
  <c r="H227" i="3"/>
  <c r="F228" i="3"/>
  <c r="I227" i="3"/>
  <c r="C227" i="7" s="1"/>
  <c r="M227" i="7" s="1"/>
  <c r="G228" i="3"/>
  <c r="P218" i="7" l="1"/>
  <c r="J218" i="6"/>
  <c r="K218" i="6"/>
  <c r="L218" i="6"/>
  <c r="D238" i="6"/>
  <c r="C227" i="6"/>
  <c r="G219" i="5"/>
  <c r="K219" i="7" s="1"/>
  <c r="F219" i="5"/>
  <c r="J219" i="7" s="1"/>
  <c r="H219" i="5"/>
  <c r="L219" i="7" s="1"/>
  <c r="E239" i="4"/>
  <c r="D239" i="7" s="1"/>
  <c r="C240" i="4"/>
  <c r="G229" i="3"/>
  <c r="F229" i="3"/>
  <c r="H228" i="3"/>
  <c r="I228" i="3" s="1"/>
  <c r="C228" i="7" s="1"/>
  <c r="M228" i="7" s="1"/>
  <c r="P219" i="7" l="1"/>
  <c r="J219" i="6"/>
  <c r="K219" i="6"/>
  <c r="L219" i="6"/>
  <c r="D239" i="6"/>
  <c r="C228" i="6"/>
  <c r="H220" i="5"/>
  <c r="L220" i="7" s="1"/>
  <c r="P220" i="7" s="1"/>
  <c r="G220" i="5"/>
  <c r="K220" i="7" s="1"/>
  <c r="F220" i="5"/>
  <c r="J220" i="7" s="1"/>
  <c r="E240" i="4"/>
  <c r="D240" i="7" s="1"/>
  <c r="C241" i="4"/>
  <c r="H229" i="3"/>
  <c r="F230" i="3"/>
  <c r="I229" i="3"/>
  <c r="C229" i="7" s="1"/>
  <c r="M229" i="7" s="1"/>
  <c r="G230" i="3"/>
  <c r="L220" i="6" l="1"/>
  <c r="J220" i="6"/>
  <c r="K220" i="6"/>
  <c r="D240" i="6"/>
  <c r="C229" i="6"/>
  <c r="H221" i="5"/>
  <c r="L221" i="7" s="1"/>
  <c r="P221" i="7" s="1"/>
  <c r="G221" i="5"/>
  <c r="K221" i="7" s="1"/>
  <c r="F221" i="5"/>
  <c r="J221" i="7" s="1"/>
  <c r="E241" i="4"/>
  <c r="D241" i="7" s="1"/>
  <c r="C242" i="4"/>
  <c r="G231" i="3"/>
  <c r="F231" i="3"/>
  <c r="H230" i="3"/>
  <c r="I230" i="3" s="1"/>
  <c r="C230" i="7" s="1"/>
  <c r="M230" i="7" s="1"/>
  <c r="J221" i="6" l="1"/>
  <c r="K221" i="6"/>
  <c r="L221" i="6"/>
  <c r="D241" i="6"/>
  <c r="C230" i="6"/>
  <c r="G222" i="5"/>
  <c r="K222" i="7" s="1"/>
  <c r="F222" i="5"/>
  <c r="J222" i="7" s="1"/>
  <c r="H222" i="5"/>
  <c r="L222" i="7" s="1"/>
  <c r="E242" i="4"/>
  <c r="D242" i="7" s="1"/>
  <c r="C243" i="4"/>
  <c r="H231" i="3"/>
  <c r="F232" i="3"/>
  <c r="G232" i="3"/>
  <c r="I231" i="3"/>
  <c r="C231" i="7" s="1"/>
  <c r="M231" i="7" s="1"/>
  <c r="P222" i="7" l="1"/>
  <c r="L222" i="6"/>
  <c r="K222" i="6"/>
  <c r="J222" i="6"/>
  <c r="D242" i="6"/>
  <c r="C231" i="6"/>
  <c r="F223" i="5"/>
  <c r="J223" i="7" s="1"/>
  <c r="H223" i="5"/>
  <c r="L223" i="7" s="1"/>
  <c r="P223" i="7" s="1"/>
  <c r="G223" i="5"/>
  <c r="K223" i="7" s="1"/>
  <c r="E243" i="4"/>
  <c r="D243" i="7" s="1"/>
  <c r="C244" i="4"/>
  <c r="G233" i="3"/>
  <c r="H232" i="3"/>
  <c r="I232" i="3" s="1"/>
  <c r="C232" i="7" s="1"/>
  <c r="M232" i="7" s="1"/>
  <c r="F233" i="3"/>
  <c r="K223" i="6" l="1"/>
  <c r="J223" i="6"/>
  <c r="L223" i="6"/>
  <c r="D243" i="6"/>
  <c r="C232" i="6"/>
  <c r="H224" i="5"/>
  <c r="L224" i="7" s="1"/>
  <c r="G224" i="5"/>
  <c r="K224" i="7" s="1"/>
  <c r="F224" i="5"/>
  <c r="J224" i="7" s="1"/>
  <c r="E244" i="4"/>
  <c r="D244" i="7" s="1"/>
  <c r="C245" i="4"/>
  <c r="F234" i="3"/>
  <c r="H233" i="3"/>
  <c r="I233" i="3"/>
  <c r="C233" i="7" s="1"/>
  <c r="M233" i="7" s="1"/>
  <c r="G234" i="3"/>
  <c r="P224" i="7" l="1"/>
  <c r="J224" i="6"/>
  <c r="K224" i="6"/>
  <c r="L224" i="6"/>
  <c r="D244" i="6"/>
  <c r="C233" i="6"/>
  <c r="G225" i="5"/>
  <c r="K225" i="7" s="1"/>
  <c r="F225" i="5"/>
  <c r="J225" i="7" s="1"/>
  <c r="H225" i="5"/>
  <c r="L225" i="7" s="1"/>
  <c r="E245" i="4"/>
  <c r="D245" i="7" s="1"/>
  <c r="C246" i="4"/>
  <c r="G235" i="3"/>
  <c r="F235" i="3"/>
  <c r="H234" i="3"/>
  <c r="I234" i="3" s="1"/>
  <c r="C234" i="7" s="1"/>
  <c r="M234" i="7" s="1"/>
  <c r="P225" i="7" l="1"/>
  <c r="K225" i="6"/>
  <c r="J225" i="6"/>
  <c r="L225" i="6"/>
  <c r="D245" i="6"/>
  <c r="C234" i="6"/>
  <c r="H226" i="5"/>
  <c r="L226" i="7" s="1"/>
  <c r="P226" i="7" s="1"/>
  <c r="G226" i="5"/>
  <c r="K226" i="7" s="1"/>
  <c r="F226" i="5"/>
  <c r="J226" i="7" s="1"/>
  <c r="E246" i="4"/>
  <c r="D246" i="7" s="1"/>
  <c r="C247" i="4"/>
  <c r="H235" i="3"/>
  <c r="I235" i="3" s="1"/>
  <c r="C235" i="7" s="1"/>
  <c r="M235" i="7" s="1"/>
  <c r="F236" i="3"/>
  <c r="G236" i="3"/>
  <c r="K226" i="6" l="1"/>
  <c r="L226" i="6"/>
  <c r="J226" i="6"/>
  <c r="D246" i="6"/>
  <c r="C235" i="6"/>
  <c r="H227" i="5"/>
  <c r="L227" i="7" s="1"/>
  <c r="G227" i="5"/>
  <c r="K227" i="7" s="1"/>
  <c r="F227" i="5"/>
  <c r="J227" i="7" s="1"/>
  <c r="E247" i="4"/>
  <c r="D247" i="7" s="1"/>
  <c r="C248" i="4"/>
  <c r="G237" i="3"/>
  <c r="F237" i="3"/>
  <c r="H236" i="3"/>
  <c r="I236" i="3" s="1"/>
  <c r="C236" i="7" s="1"/>
  <c r="M236" i="7" s="1"/>
  <c r="P227" i="7" l="1"/>
  <c r="L227" i="6"/>
  <c r="J227" i="6"/>
  <c r="K227" i="6"/>
  <c r="D247" i="6"/>
  <c r="C236" i="6"/>
  <c r="G228" i="5"/>
  <c r="K228" i="7" s="1"/>
  <c r="F228" i="5"/>
  <c r="J228" i="7" s="1"/>
  <c r="H228" i="5"/>
  <c r="L228" i="7" s="1"/>
  <c r="C249" i="4"/>
  <c r="E248" i="4"/>
  <c r="D248" i="7" s="1"/>
  <c r="H237" i="3"/>
  <c r="I237" i="3" s="1"/>
  <c r="C237" i="7" s="1"/>
  <c r="M237" i="7" s="1"/>
  <c r="F238" i="3"/>
  <c r="G238" i="3"/>
  <c r="P228" i="7" l="1"/>
  <c r="K228" i="6"/>
  <c r="L228" i="6"/>
  <c r="J228" i="6"/>
  <c r="D248" i="6"/>
  <c r="C237" i="6"/>
  <c r="H229" i="5"/>
  <c r="L229" i="7" s="1"/>
  <c r="G229" i="5"/>
  <c r="K229" i="7" s="1"/>
  <c r="F229" i="5"/>
  <c r="J229" i="7" s="1"/>
  <c r="E249" i="4"/>
  <c r="D249" i="7" s="1"/>
  <c r="C250" i="4"/>
  <c r="F239" i="3"/>
  <c r="H238" i="3"/>
  <c r="G239" i="3"/>
  <c r="I238" i="3"/>
  <c r="C238" i="7" s="1"/>
  <c r="M238" i="7" s="1"/>
  <c r="P229" i="7" l="1"/>
  <c r="J229" i="6"/>
  <c r="K229" i="6"/>
  <c r="L229" i="6"/>
  <c r="D249" i="6"/>
  <c r="C238" i="6"/>
  <c r="F230" i="5"/>
  <c r="J230" i="7" s="1"/>
  <c r="H230" i="5"/>
  <c r="L230" i="7" s="1"/>
  <c r="P230" i="7" s="1"/>
  <c r="G230" i="5"/>
  <c r="K230" i="7" s="1"/>
  <c r="E250" i="4"/>
  <c r="D250" i="7" s="1"/>
  <c r="C251" i="4"/>
  <c r="G240" i="3"/>
  <c r="H239" i="3"/>
  <c r="I239" i="3" s="1"/>
  <c r="C239" i="7" s="1"/>
  <c r="M239" i="7" s="1"/>
  <c r="F240" i="3"/>
  <c r="J230" i="6" l="1"/>
  <c r="K230" i="6"/>
  <c r="L230" i="6"/>
  <c r="D250" i="6"/>
  <c r="C239" i="6"/>
  <c r="G231" i="5"/>
  <c r="K231" i="7" s="1"/>
  <c r="F231" i="5"/>
  <c r="J231" i="7" s="1"/>
  <c r="H231" i="5"/>
  <c r="L231" i="7" s="1"/>
  <c r="P231" i="7" s="1"/>
  <c r="E251" i="4"/>
  <c r="D251" i="7" s="1"/>
  <c r="C252" i="4"/>
  <c r="F241" i="3"/>
  <c r="H240" i="3"/>
  <c r="G241" i="3"/>
  <c r="I240" i="3"/>
  <c r="C240" i="7" s="1"/>
  <c r="M240" i="7" s="1"/>
  <c r="K231" i="6" l="1"/>
  <c r="L231" i="6"/>
  <c r="J231" i="6"/>
  <c r="D251" i="6"/>
  <c r="C240" i="6"/>
  <c r="H232" i="5"/>
  <c r="L232" i="7" s="1"/>
  <c r="P232" i="7" s="1"/>
  <c r="G232" i="5"/>
  <c r="K232" i="7" s="1"/>
  <c r="F232" i="5"/>
  <c r="J232" i="7" s="1"/>
  <c r="E252" i="4"/>
  <c r="D252" i="7" s="1"/>
  <c r="C253" i="4"/>
  <c r="G242" i="3"/>
  <c r="H241" i="3"/>
  <c r="I241" i="3" s="1"/>
  <c r="C241" i="7" s="1"/>
  <c r="M241" i="7" s="1"/>
  <c r="F242" i="3"/>
  <c r="L232" i="6" l="1"/>
  <c r="J232" i="6"/>
  <c r="K232" i="6"/>
  <c r="D252" i="6"/>
  <c r="C241" i="6"/>
  <c r="H233" i="5"/>
  <c r="L233" i="7" s="1"/>
  <c r="G233" i="5"/>
  <c r="K233" i="7" s="1"/>
  <c r="F233" i="5"/>
  <c r="J233" i="7" s="1"/>
  <c r="E253" i="4"/>
  <c r="D253" i="7" s="1"/>
  <c r="C254" i="4"/>
  <c r="G243" i="3"/>
  <c r="F243" i="3"/>
  <c r="H242" i="3"/>
  <c r="I242" i="3" s="1"/>
  <c r="C242" i="7" s="1"/>
  <c r="M242" i="7" s="1"/>
  <c r="P233" i="7" l="1"/>
  <c r="L233" i="6"/>
  <c r="J233" i="6"/>
  <c r="K233" i="6"/>
  <c r="D253" i="6"/>
  <c r="C242" i="6"/>
  <c r="G234" i="5"/>
  <c r="K234" i="7" s="1"/>
  <c r="F234" i="5"/>
  <c r="J234" i="7" s="1"/>
  <c r="H234" i="5"/>
  <c r="L234" i="7" s="1"/>
  <c r="E254" i="4"/>
  <c r="D254" i="7" s="1"/>
  <c r="C255" i="4"/>
  <c r="G244" i="3"/>
  <c r="H243" i="3"/>
  <c r="I243" i="3" s="1"/>
  <c r="C243" i="7" s="1"/>
  <c r="M243" i="7" s="1"/>
  <c r="F244" i="3"/>
  <c r="P234" i="7" l="1"/>
  <c r="L234" i="6"/>
  <c r="K234" i="6"/>
  <c r="J234" i="6"/>
  <c r="D254" i="6"/>
  <c r="C243" i="6"/>
  <c r="G235" i="5"/>
  <c r="K235" i="7" s="1"/>
  <c r="F235" i="5"/>
  <c r="J235" i="7" s="1"/>
  <c r="P235" i="7" s="1"/>
  <c r="H235" i="5"/>
  <c r="L235" i="7" s="1"/>
  <c r="E255" i="4"/>
  <c r="D255" i="7" s="1"/>
  <c r="C256" i="4"/>
  <c r="H244" i="3"/>
  <c r="F245" i="3"/>
  <c r="G245" i="3"/>
  <c r="I244" i="3"/>
  <c r="C244" i="7" s="1"/>
  <c r="M244" i="7" s="1"/>
  <c r="K235" i="6" l="1"/>
  <c r="L235" i="6"/>
  <c r="J235" i="6"/>
  <c r="D255" i="6"/>
  <c r="C244" i="6"/>
  <c r="H236" i="5"/>
  <c r="L236" i="7" s="1"/>
  <c r="P236" i="7" s="1"/>
  <c r="G236" i="5"/>
  <c r="K236" i="7" s="1"/>
  <c r="F236" i="5"/>
  <c r="J236" i="7" s="1"/>
  <c r="E256" i="4"/>
  <c r="D256" i="7" s="1"/>
  <c r="C257" i="4"/>
  <c r="G246" i="3"/>
  <c r="F246" i="3"/>
  <c r="H245" i="3"/>
  <c r="I245" i="3" s="1"/>
  <c r="C245" i="7" s="1"/>
  <c r="M245" i="7" s="1"/>
  <c r="K236" i="6" l="1"/>
  <c r="J236" i="6"/>
  <c r="L236" i="6"/>
  <c r="D256" i="6"/>
  <c r="C245" i="6"/>
  <c r="G237" i="5"/>
  <c r="K237" i="7" s="1"/>
  <c r="F237" i="5"/>
  <c r="J237" i="7" s="1"/>
  <c r="H237" i="5"/>
  <c r="L237" i="7" s="1"/>
  <c r="P237" i="7" s="1"/>
  <c r="E257" i="4"/>
  <c r="D257" i="7" s="1"/>
  <c r="C258" i="4"/>
  <c r="F247" i="3"/>
  <c r="H246" i="3"/>
  <c r="I246" i="3" s="1"/>
  <c r="C246" i="7" s="1"/>
  <c r="M246" i="7" s="1"/>
  <c r="G247" i="3"/>
  <c r="K237" i="6" l="1"/>
  <c r="L237" i="6"/>
  <c r="J237" i="6"/>
  <c r="D257" i="6"/>
  <c r="C246" i="6"/>
  <c r="H238" i="5"/>
  <c r="L238" i="7" s="1"/>
  <c r="F238" i="5"/>
  <c r="J238" i="7" s="1"/>
  <c r="G238" i="5"/>
  <c r="K238" i="7" s="1"/>
  <c r="E258" i="4"/>
  <c r="D258" i="7" s="1"/>
  <c r="C259" i="4"/>
  <c r="G248" i="3"/>
  <c r="H247" i="3"/>
  <c r="I247" i="3" s="1"/>
  <c r="C247" i="7" s="1"/>
  <c r="M247" i="7" s="1"/>
  <c r="F248" i="3"/>
  <c r="P238" i="7" l="1"/>
  <c r="J238" i="6"/>
  <c r="L238" i="6"/>
  <c r="K238" i="6"/>
  <c r="D258" i="6"/>
  <c r="C247" i="6"/>
  <c r="H239" i="5"/>
  <c r="L239" i="7" s="1"/>
  <c r="P239" i="7" s="1"/>
  <c r="G239" i="5"/>
  <c r="K239" i="7" s="1"/>
  <c r="F239" i="5"/>
  <c r="J239" i="7" s="1"/>
  <c r="E259" i="4"/>
  <c r="D259" i="7" s="1"/>
  <c r="C260" i="4"/>
  <c r="F249" i="3"/>
  <c r="H248" i="3"/>
  <c r="G249" i="3"/>
  <c r="I248" i="3"/>
  <c r="C248" i="7" s="1"/>
  <c r="M248" i="7" s="1"/>
  <c r="L239" i="6" l="1"/>
  <c r="J239" i="6"/>
  <c r="K239" i="6"/>
  <c r="D259" i="6"/>
  <c r="C248" i="6"/>
  <c r="G240" i="5"/>
  <c r="K240" i="7" s="1"/>
  <c r="F240" i="5"/>
  <c r="J240" i="7" s="1"/>
  <c r="H240" i="5"/>
  <c r="L240" i="7" s="1"/>
  <c r="E260" i="4"/>
  <c r="D260" i="7" s="1"/>
  <c r="C261" i="4"/>
  <c r="G250" i="3"/>
  <c r="H249" i="3"/>
  <c r="I249" i="3" s="1"/>
  <c r="C249" i="7" s="1"/>
  <c r="M249" i="7" s="1"/>
  <c r="F250" i="3"/>
  <c r="P240" i="7" l="1"/>
  <c r="K240" i="6"/>
  <c r="J240" i="6"/>
  <c r="L240" i="6"/>
  <c r="D260" i="6"/>
  <c r="C249" i="6"/>
  <c r="F241" i="5"/>
  <c r="J241" i="7" s="1"/>
  <c r="H241" i="5"/>
  <c r="L241" i="7" s="1"/>
  <c r="P241" i="7" s="1"/>
  <c r="G241" i="5"/>
  <c r="K241" i="7" s="1"/>
  <c r="E261" i="4"/>
  <c r="D261" i="7" s="1"/>
  <c r="C262" i="4"/>
  <c r="F251" i="3"/>
  <c r="H250" i="3"/>
  <c r="I250" i="3" s="1"/>
  <c r="C250" i="7" s="1"/>
  <c r="M250" i="7" s="1"/>
  <c r="G251" i="3"/>
  <c r="K241" i="6" l="1"/>
  <c r="J241" i="6"/>
  <c r="L241" i="6"/>
  <c r="D261" i="6"/>
  <c r="C250" i="6"/>
  <c r="H242" i="5"/>
  <c r="L242" i="7" s="1"/>
  <c r="F242" i="5"/>
  <c r="J242" i="7" s="1"/>
  <c r="G242" i="5"/>
  <c r="K242" i="7" s="1"/>
  <c r="E262" i="4"/>
  <c r="D262" i="7" s="1"/>
  <c r="C263" i="4"/>
  <c r="G252" i="3"/>
  <c r="H251" i="3"/>
  <c r="I251" i="3" s="1"/>
  <c r="C251" i="7" s="1"/>
  <c r="M251" i="7" s="1"/>
  <c r="F252" i="3"/>
  <c r="P242" i="7" l="1"/>
  <c r="K242" i="6"/>
  <c r="L242" i="6"/>
  <c r="J242" i="6"/>
  <c r="D262" i="6"/>
  <c r="C251" i="6"/>
  <c r="G243" i="5"/>
  <c r="K243" i="7" s="1"/>
  <c r="F243" i="5"/>
  <c r="J243" i="7" s="1"/>
  <c r="H243" i="5"/>
  <c r="L243" i="7" s="1"/>
  <c r="E263" i="4"/>
  <c r="D263" i="7" s="1"/>
  <c r="C264" i="4"/>
  <c r="F253" i="3"/>
  <c r="H252" i="3"/>
  <c r="G253" i="3"/>
  <c r="I252" i="3"/>
  <c r="C252" i="7" s="1"/>
  <c r="M252" i="7" s="1"/>
  <c r="P243" i="7" l="1"/>
  <c r="J243" i="6"/>
  <c r="L243" i="6"/>
  <c r="K243" i="6"/>
  <c r="D263" i="6"/>
  <c r="C252" i="6"/>
  <c r="H244" i="5"/>
  <c r="L244" i="7" s="1"/>
  <c r="P244" i="7" s="1"/>
  <c r="G244" i="5"/>
  <c r="K244" i="7" s="1"/>
  <c r="F244" i="5"/>
  <c r="J244" i="7" s="1"/>
  <c r="E264" i="4"/>
  <c r="D264" i="7" s="1"/>
  <c r="C265" i="4"/>
  <c r="G254" i="3"/>
  <c r="H253" i="3"/>
  <c r="I253" i="3" s="1"/>
  <c r="C253" i="7" s="1"/>
  <c r="M253" i="7" s="1"/>
  <c r="F254" i="3"/>
  <c r="K244" i="6" l="1"/>
  <c r="L244" i="6"/>
  <c r="J244" i="6"/>
  <c r="D264" i="6"/>
  <c r="C253" i="6"/>
  <c r="F245" i="5"/>
  <c r="J245" i="7" s="1"/>
  <c r="H245" i="5"/>
  <c r="L245" i="7" s="1"/>
  <c r="P245" i="7" s="1"/>
  <c r="G245" i="5"/>
  <c r="K245" i="7" s="1"/>
  <c r="E265" i="4"/>
  <c r="D265" i="7" s="1"/>
  <c r="C266" i="4"/>
  <c r="F255" i="3"/>
  <c r="H254" i="3"/>
  <c r="I254" i="3" s="1"/>
  <c r="C254" i="7" s="1"/>
  <c r="M254" i="7" s="1"/>
  <c r="G255" i="3"/>
  <c r="K245" i="6" l="1"/>
  <c r="J245" i="6"/>
  <c r="L245" i="6"/>
  <c r="D265" i="6"/>
  <c r="C254" i="6"/>
  <c r="G246" i="5"/>
  <c r="K246" i="7" s="1"/>
  <c r="F246" i="5"/>
  <c r="J246" i="7" s="1"/>
  <c r="H246" i="5"/>
  <c r="L246" i="7" s="1"/>
  <c r="P246" i="7" s="1"/>
  <c r="E266" i="4"/>
  <c r="D266" i="7" s="1"/>
  <c r="C267" i="4"/>
  <c r="G256" i="3"/>
  <c r="H255" i="3"/>
  <c r="I255" i="3" s="1"/>
  <c r="C255" i="7" s="1"/>
  <c r="M255" i="7" s="1"/>
  <c r="F256" i="3"/>
  <c r="L246" i="6" l="1"/>
  <c r="K246" i="6"/>
  <c r="J246" i="6"/>
  <c r="D266" i="6"/>
  <c r="C255" i="6"/>
  <c r="H247" i="5"/>
  <c r="L247" i="7" s="1"/>
  <c r="P247" i="7" s="1"/>
  <c r="G247" i="5"/>
  <c r="K247" i="7" s="1"/>
  <c r="F247" i="5"/>
  <c r="J247" i="7" s="1"/>
  <c r="E267" i="4"/>
  <c r="D267" i="7" s="1"/>
  <c r="C268" i="4"/>
  <c r="H256" i="3"/>
  <c r="F257" i="3"/>
  <c r="I256" i="3"/>
  <c r="C256" i="7" s="1"/>
  <c r="M256" i="7" s="1"/>
  <c r="G257" i="3"/>
  <c r="L247" i="6" l="1"/>
  <c r="J247" i="6"/>
  <c r="K247" i="6"/>
  <c r="D267" i="6"/>
  <c r="C256" i="6"/>
  <c r="F248" i="5"/>
  <c r="J248" i="7" s="1"/>
  <c r="H248" i="5"/>
  <c r="L248" i="7" s="1"/>
  <c r="G248" i="5"/>
  <c r="K248" i="7" s="1"/>
  <c r="E268" i="4"/>
  <c r="D268" i="7" s="1"/>
  <c r="C269" i="4"/>
  <c r="G258" i="3"/>
  <c r="H257" i="3"/>
  <c r="I257" i="3" s="1"/>
  <c r="C257" i="7" s="1"/>
  <c r="M257" i="7" s="1"/>
  <c r="F258" i="3"/>
  <c r="P248" i="7" l="1"/>
  <c r="L248" i="6"/>
  <c r="J248" i="6"/>
  <c r="K248" i="6"/>
  <c r="D268" i="6"/>
  <c r="C257" i="6"/>
  <c r="G249" i="5"/>
  <c r="K249" i="7" s="1"/>
  <c r="F249" i="5"/>
  <c r="J249" i="7" s="1"/>
  <c r="H249" i="5"/>
  <c r="L249" i="7" s="1"/>
  <c r="E269" i="4"/>
  <c r="D269" i="7" s="1"/>
  <c r="C270" i="4"/>
  <c r="H258" i="3"/>
  <c r="I258" i="3" s="1"/>
  <c r="C258" i="7" s="1"/>
  <c r="M258" i="7" s="1"/>
  <c r="F259" i="3"/>
  <c r="G259" i="3"/>
  <c r="P249" i="7" l="1"/>
  <c r="K249" i="6"/>
  <c r="L249" i="6"/>
  <c r="J249" i="6"/>
  <c r="D269" i="6"/>
  <c r="C258" i="6"/>
  <c r="G250" i="5"/>
  <c r="K250" i="7" s="1"/>
  <c r="H250" i="5"/>
  <c r="L250" i="7" s="1"/>
  <c r="P250" i="7" s="1"/>
  <c r="F250" i="5"/>
  <c r="J250" i="7" s="1"/>
  <c r="E270" i="4"/>
  <c r="D270" i="7" s="1"/>
  <c r="C271" i="4"/>
  <c r="H259" i="3"/>
  <c r="F260" i="3"/>
  <c r="G260" i="3"/>
  <c r="I259" i="3"/>
  <c r="C259" i="7" s="1"/>
  <c r="M259" i="7" s="1"/>
  <c r="J250" i="6" l="1"/>
  <c r="L250" i="6"/>
  <c r="K250" i="6"/>
  <c r="D270" i="6"/>
  <c r="C259" i="6"/>
  <c r="H251" i="5"/>
  <c r="L251" i="7" s="1"/>
  <c r="G251" i="5"/>
  <c r="K251" i="7" s="1"/>
  <c r="F251" i="5"/>
  <c r="J251" i="7" s="1"/>
  <c r="E271" i="4"/>
  <c r="D271" i="7" s="1"/>
  <c r="C272" i="4"/>
  <c r="G261" i="3"/>
  <c r="H260" i="3"/>
  <c r="I260" i="3" s="1"/>
  <c r="C260" i="7" s="1"/>
  <c r="M260" i="7" s="1"/>
  <c r="F261" i="3"/>
  <c r="P251" i="7" l="1"/>
  <c r="L251" i="6"/>
  <c r="K251" i="6"/>
  <c r="J251" i="6"/>
  <c r="D271" i="6"/>
  <c r="C260" i="6"/>
  <c r="G252" i="5"/>
  <c r="K252" i="7" s="1"/>
  <c r="F252" i="5"/>
  <c r="J252" i="7" s="1"/>
  <c r="H252" i="5"/>
  <c r="L252" i="7" s="1"/>
  <c r="E272" i="4"/>
  <c r="D272" i="7" s="1"/>
  <c r="C273" i="4"/>
  <c r="F262" i="3"/>
  <c r="H261" i="3"/>
  <c r="I261" i="3" s="1"/>
  <c r="C261" i="7" s="1"/>
  <c r="M261" i="7" s="1"/>
  <c r="G262" i="3"/>
  <c r="P252" i="7" l="1"/>
  <c r="K252" i="6"/>
  <c r="L252" i="6"/>
  <c r="J252" i="6"/>
  <c r="D272" i="6"/>
  <c r="C261" i="6"/>
  <c r="H253" i="5"/>
  <c r="L253" i="7" s="1"/>
  <c r="G253" i="5"/>
  <c r="K253" i="7" s="1"/>
  <c r="F253" i="5"/>
  <c r="J253" i="7" s="1"/>
  <c r="E273" i="4"/>
  <c r="D273" i="7" s="1"/>
  <c r="C274" i="4"/>
  <c r="G263" i="3"/>
  <c r="F263" i="3"/>
  <c r="H262" i="3"/>
  <c r="I262" i="3" s="1"/>
  <c r="C262" i="7" s="1"/>
  <c r="M262" i="7" s="1"/>
  <c r="P253" i="7" l="1"/>
  <c r="K253" i="6"/>
  <c r="J253" i="6"/>
  <c r="L253" i="6"/>
  <c r="D273" i="6"/>
  <c r="C262" i="6"/>
  <c r="H254" i="5"/>
  <c r="L254" i="7" s="1"/>
  <c r="P254" i="7" s="1"/>
  <c r="F254" i="5"/>
  <c r="J254" i="7" s="1"/>
  <c r="G254" i="5"/>
  <c r="K254" i="7" s="1"/>
  <c r="E274" i="4"/>
  <c r="D274" i="7" s="1"/>
  <c r="C275" i="4"/>
  <c r="H263" i="3"/>
  <c r="I263" i="3" s="1"/>
  <c r="C263" i="7" s="1"/>
  <c r="M263" i="7" s="1"/>
  <c r="F264" i="3"/>
  <c r="G264" i="3"/>
  <c r="L254" i="6" l="1"/>
  <c r="K254" i="6"/>
  <c r="J254" i="6"/>
  <c r="D274" i="6"/>
  <c r="C263" i="6"/>
  <c r="G255" i="5"/>
  <c r="K255" i="7" s="1"/>
  <c r="F255" i="5"/>
  <c r="J255" i="7" s="1"/>
  <c r="H255" i="5"/>
  <c r="L255" i="7" s="1"/>
  <c r="P255" i="7" s="1"/>
  <c r="E275" i="4"/>
  <c r="D275" i="7" s="1"/>
  <c r="C276" i="4"/>
  <c r="G265" i="3"/>
  <c r="F265" i="3"/>
  <c r="H264" i="3"/>
  <c r="I264" i="3" s="1"/>
  <c r="C264" i="7" s="1"/>
  <c r="M264" i="7" s="1"/>
  <c r="J255" i="6" l="1"/>
  <c r="K255" i="6"/>
  <c r="L255" i="6"/>
  <c r="D275" i="6"/>
  <c r="C264" i="6"/>
  <c r="H256" i="5"/>
  <c r="L256" i="7" s="1"/>
  <c r="P256" i="7" s="1"/>
  <c r="G256" i="5"/>
  <c r="K256" i="7" s="1"/>
  <c r="F256" i="5"/>
  <c r="J256" i="7" s="1"/>
  <c r="E276" i="4"/>
  <c r="D276" i="7" s="1"/>
  <c r="C277" i="4"/>
  <c r="F266" i="3"/>
  <c r="H265" i="3"/>
  <c r="I265" i="3" s="1"/>
  <c r="C265" i="7" s="1"/>
  <c r="M265" i="7" s="1"/>
  <c r="G266" i="3"/>
  <c r="L256" i="6" l="1"/>
  <c r="J256" i="6"/>
  <c r="K256" i="6"/>
  <c r="D276" i="6"/>
  <c r="C265" i="6"/>
  <c r="H257" i="5"/>
  <c r="L257" i="7" s="1"/>
  <c r="P257" i="7" s="1"/>
  <c r="G257" i="5"/>
  <c r="K257" i="7" s="1"/>
  <c r="F257" i="5"/>
  <c r="J257" i="7" s="1"/>
  <c r="E277" i="4"/>
  <c r="D277" i="7" s="1"/>
  <c r="C278" i="4"/>
  <c r="G267" i="3"/>
  <c r="F267" i="3"/>
  <c r="H266" i="3"/>
  <c r="I266" i="3" s="1"/>
  <c r="C266" i="7" s="1"/>
  <c r="M266" i="7" s="1"/>
  <c r="L257" i="6" l="1"/>
  <c r="J257" i="6"/>
  <c r="K257" i="6"/>
  <c r="D277" i="6"/>
  <c r="C266" i="6"/>
  <c r="G258" i="5"/>
  <c r="K258" i="7" s="1"/>
  <c r="F258" i="5"/>
  <c r="J258" i="7" s="1"/>
  <c r="H258" i="5"/>
  <c r="L258" i="7" s="1"/>
  <c r="P258" i="7" s="1"/>
  <c r="E278" i="4"/>
  <c r="D278" i="7" s="1"/>
  <c r="C279" i="4"/>
  <c r="F268" i="3"/>
  <c r="H267" i="3"/>
  <c r="I267" i="3" s="1"/>
  <c r="C267" i="7" s="1"/>
  <c r="M267" i="7" s="1"/>
  <c r="G268" i="3"/>
  <c r="K258" i="6" l="1"/>
  <c r="L258" i="6"/>
  <c r="J258" i="6"/>
  <c r="D278" i="6"/>
  <c r="C267" i="6"/>
  <c r="F259" i="5"/>
  <c r="J259" i="7" s="1"/>
  <c r="H259" i="5"/>
  <c r="L259" i="7" s="1"/>
  <c r="G259" i="5"/>
  <c r="K259" i="7" s="1"/>
  <c r="E279" i="4"/>
  <c r="D279" i="7" s="1"/>
  <c r="C280" i="4"/>
  <c r="G269" i="3"/>
  <c r="H268" i="3"/>
  <c r="I268" i="3" s="1"/>
  <c r="C268" i="7" s="1"/>
  <c r="M268" i="7" s="1"/>
  <c r="F269" i="3"/>
  <c r="P259" i="7" l="1"/>
  <c r="K259" i="6"/>
  <c r="J259" i="6"/>
  <c r="L259" i="6"/>
  <c r="D279" i="6"/>
  <c r="C268" i="6"/>
  <c r="H260" i="5"/>
  <c r="L260" i="7" s="1"/>
  <c r="G260" i="5"/>
  <c r="K260" i="7" s="1"/>
  <c r="F260" i="5"/>
  <c r="J260" i="7" s="1"/>
  <c r="E280" i="4"/>
  <c r="D280" i="7" s="1"/>
  <c r="C281" i="4"/>
  <c r="G270" i="3"/>
  <c r="H269" i="3"/>
  <c r="I269" i="3" s="1"/>
  <c r="C269" i="7" s="1"/>
  <c r="M269" i="7" s="1"/>
  <c r="F270" i="3"/>
  <c r="P260" i="7" l="1"/>
  <c r="J260" i="6"/>
  <c r="L260" i="6"/>
  <c r="K260" i="6"/>
  <c r="D280" i="6"/>
  <c r="C269" i="6"/>
  <c r="G261" i="5"/>
  <c r="K261" i="7" s="1"/>
  <c r="F261" i="5"/>
  <c r="J261" i="7" s="1"/>
  <c r="H261" i="5"/>
  <c r="L261" i="7" s="1"/>
  <c r="E281" i="4"/>
  <c r="D281" i="7" s="1"/>
  <c r="C282" i="4"/>
  <c r="H270" i="3"/>
  <c r="I270" i="3" s="1"/>
  <c r="C270" i="7" s="1"/>
  <c r="M270" i="7" s="1"/>
  <c r="F271" i="3"/>
  <c r="G271" i="3"/>
  <c r="P261" i="7" l="1"/>
  <c r="K261" i="6"/>
  <c r="L261" i="6"/>
  <c r="J261" i="6"/>
  <c r="D281" i="6"/>
  <c r="C270" i="6"/>
  <c r="H262" i="5"/>
  <c r="L262" i="7" s="1"/>
  <c r="P262" i="7" s="1"/>
  <c r="G262" i="5"/>
  <c r="K262" i="7" s="1"/>
  <c r="F262" i="5"/>
  <c r="J262" i="7" s="1"/>
  <c r="E282" i="4"/>
  <c r="D282" i="7" s="1"/>
  <c r="C283" i="4"/>
  <c r="G272" i="3"/>
  <c r="H271" i="3"/>
  <c r="I271" i="3" s="1"/>
  <c r="C271" i="7" s="1"/>
  <c r="M271" i="7" s="1"/>
  <c r="F272" i="3"/>
  <c r="K262" i="6" l="1"/>
  <c r="L262" i="6"/>
  <c r="J262" i="6"/>
  <c r="D282" i="6"/>
  <c r="C271" i="6"/>
  <c r="H263" i="5"/>
  <c r="L263" i="7" s="1"/>
  <c r="G263" i="5"/>
  <c r="K263" i="7" s="1"/>
  <c r="F263" i="5"/>
  <c r="J263" i="7" s="1"/>
  <c r="P263" i="7" s="1"/>
  <c r="E283" i="4"/>
  <c r="D283" i="7" s="1"/>
  <c r="C284" i="4"/>
  <c r="F273" i="3"/>
  <c r="H272" i="3"/>
  <c r="I272" i="3" s="1"/>
  <c r="C272" i="7" s="1"/>
  <c r="M272" i="7" s="1"/>
  <c r="G273" i="3"/>
  <c r="J263" i="6" l="1"/>
  <c r="K263" i="6"/>
  <c r="L263" i="6"/>
  <c r="D283" i="6"/>
  <c r="C272" i="6"/>
  <c r="G264" i="5"/>
  <c r="K264" i="7" s="1"/>
  <c r="F264" i="5"/>
  <c r="J264" i="7" s="1"/>
  <c r="H264" i="5"/>
  <c r="L264" i="7" s="1"/>
  <c r="P264" i="7" s="1"/>
  <c r="E284" i="4"/>
  <c r="D284" i="7" s="1"/>
  <c r="C285" i="4"/>
  <c r="G274" i="3"/>
  <c r="F274" i="3"/>
  <c r="H273" i="3"/>
  <c r="I273" i="3" s="1"/>
  <c r="C273" i="7" s="1"/>
  <c r="M273" i="7" s="1"/>
  <c r="L264" i="6" l="1"/>
  <c r="K264" i="6"/>
  <c r="J264" i="6"/>
  <c r="D284" i="6"/>
  <c r="C273" i="6"/>
  <c r="H265" i="5"/>
  <c r="L265" i="7" s="1"/>
  <c r="P265" i="7" s="1"/>
  <c r="G265" i="5"/>
  <c r="K265" i="7" s="1"/>
  <c r="F265" i="5"/>
  <c r="J265" i="7" s="1"/>
  <c r="E285" i="4"/>
  <c r="D285" i="7" s="1"/>
  <c r="C286" i="4"/>
  <c r="H274" i="3"/>
  <c r="F275" i="3"/>
  <c r="I274" i="3"/>
  <c r="C274" i="7" s="1"/>
  <c r="M274" i="7" s="1"/>
  <c r="G275" i="3"/>
  <c r="L265" i="6" l="1"/>
  <c r="J265" i="6"/>
  <c r="K265" i="6"/>
  <c r="D285" i="6"/>
  <c r="C274" i="6"/>
  <c r="F266" i="5"/>
  <c r="J266" i="7" s="1"/>
  <c r="H266" i="5"/>
  <c r="L266" i="7" s="1"/>
  <c r="P266" i="7" s="1"/>
  <c r="G266" i="5"/>
  <c r="K266" i="7" s="1"/>
  <c r="E286" i="4"/>
  <c r="D286" i="7" s="1"/>
  <c r="C287" i="4"/>
  <c r="H275" i="3"/>
  <c r="F276" i="3"/>
  <c r="G276" i="3"/>
  <c r="I275" i="3"/>
  <c r="C275" i="7" s="1"/>
  <c r="M275" i="7" s="1"/>
  <c r="K266" i="6" l="1"/>
  <c r="J266" i="6"/>
  <c r="L266" i="6"/>
  <c r="D286" i="6"/>
  <c r="C275" i="6"/>
  <c r="G267" i="5"/>
  <c r="K267" i="7" s="1"/>
  <c r="F267" i="5"/>
  <c r="J267" i="7" s="1"/>
  <c r="H267" i="5"/>
  <c r="L267" i="7" s="1"/>
  <c r="P267" i="7" s="1"/>
  <c r="E287" i="4"/>
  <c r="D287" i="7" s="1"/>
  <c r="C288" i="4"/>
  <c r="G277" i="3"/>
  <c r="F277" i="3"/>
  <c r="H276" i="3"/>
  <c r="I276" i="3" s="1"/>
  <c r="C276" i="7" s="1"/>
  <c r="M276" i="7" s="1"/>
  <c r="K267" i="6" l="1"/>
  <c r="L267" i="6"/>
  <c r="J267" i="6"/>
  <c r="D287" i="6"/>
  <c r="C276" i="6"/>
  <c r="H268" i="5"/>
  <c r="L268" i="7" s="1"/>
  <c r="P268" i="7" s="1"/>
  <c r="G268" i="5"/>
  <c r="K268" i="7" s="1"/>
  <c r="F268" i="5"/>
  <c r="J268" i="7" s="1"/>
  <c r="E288" i="4"/>
  <c r="D288" i="7" s="1"/>
  <c r="C289" i="4"/>
  <c r="G278" i="3"/>
  <c r="F278" i="3"/>
  <c r="H277" i="3"/>
  <c r="I277" i="3" s="1"/>
  <c r="C277" i="7" s="1"/>
  <c r="M277" i="7" s="1"/>
  <c r="K268" i="6" l="1"/>
  <c r="L268" i="6"/>
  <c r="J268" i="6"/>
  <c r="D288" i="6"/>
  <c r="C277" i="6"/>
  <c r="H269" i="5"/>
  <c r="L269" i="7" s="1"/>
  <c r="G269" i="5"/>
  <c r="K269" i="7" s="1"/>
  <c r="F269" i="5"/>
  <c r="J269" i="7" s="1"/>
  <c r="E289" i="4"/>
  <c r="D289" i="7" s="1"/>
  <c r="C290" i="4"/>
  <c r="H278" i="3"/>
  <c r="I278" i="3" s="1"/>
  <c r="C278" i="7" s="1"/>
  <c r="M278" i="7" s="1"/>
  <c r="F279" i="3"/>
  <c r="G279" i="3"/>
  <c r="P269" i="7" l="1"/>
  <c r="L269" i="6"/>
  <c r="J269" i="6"/>
  <c r="K269" i="6"/>
  <c r="D289" i="6"/>
  <c r="C278" i="6"/>
  <c r="G270" i="5"/>
  <c r="K270" i="7" s="1"/>
  <c r="F270" i="5"/>
  <c r="J270" i="7" s="1"/>
  <c r="H270" i="5"/>
  <c r="L270" i="7" s="1"/>
  <c r="E290" i="4"/>
  <c r="D290" i="7" s="1"/>
  <c r="C291" i="4"/>
  <c r="G280" i="3"/>
  <c r="F280" i="3"/>
  <c r="H279" i="3"/>
  <c r="I279" i="3" s="1"/>
  <c r="C279" i="7" s="1"/>
  <c r="M279" i="7" s="1"/>
  <c r="P270" i="7" l="1"/>
  <c r="K270" i="6"/>
  <c r="L270" i="6"/>
  <c r="J270" i="6"/>
  <c r="D290" i="6"/>
  <c r="C279" i="6"/>
  <c r="H271" i="5"/>
  <c r="L271" i="7" s="1"/>
  <c r="P271" i="7" s="1"/>
  <c r="G271" i="5"/>
  <c r="K271" i="7" s="1"/>
  <c r="F271" i="5"/>
  <c r="J271" i="7" s="1"/>
  <c r="E291" i="4"/>
  <c r="D291" i="7" s="1"/>
  <c r="C292" i="4"/>
  <c r="H280" i="3"/>
  <c r="I280" i="3" s="1"/>
  <c r="C280" i="7" s="1"/>
  <c r="M280" i="7" s="1"/>
  <c r="F281" i="3"/>
  <c r="G281" i="3"/>
  <c r="K271" i="6" l="1"/>
  <c r="J271" i="6"/>
  <c r="L271" i="6"/>
  <c r="D291" i="6"/>
  <c r="C280" i="6"/>
  <c r="H272" i="5"/>
  <c r="L272" i="7" s="1"/>
  <c r="G272" i="5"/>
  <c r="K272" i="7" s="1"/>
  <c r="F272" i="5"/>
  <c r="J272" i="7" s="1"/>
  <c r="E292" i="4"/>
  <c r="D292" i="7" s="1"/>
  <c r="C293" i="4"/>
  <c r="G282" i="3"/>
  <c r="F282" i="3"/>
  <c r="H281" i="3"/>
  <c r="I281" i="3" s="1"/>
  <c r="C281" i="7" s="1"/>
  <c r="M281" i="7" s="1"/>
  <c r="P272" i="7" l="1"/>
  <c r="J272" i="6"/>
  <c r="K272" i="6"/>
  <c r="L272" i="6"/>
  <c r="D292" i="6"/>
  <c r="C281" i="6"/>
  <c r="G273" i="5"/>
  <c r="K273" i="7" s="1"/>
  <c r="F273" i="5"/>
  <c r="J273" i="7" s="1"/>
  <c r="H273" i="5"/>
  <c r="L273" i="7" s="1"/>
  <c r="E293" i="4"/>
  <c r="D293" i="7" s="1"/>
  <c r="C294" i="4"/>
  <c r="H282" i="3"/>
  <c r="F283" i="3"/>
  <c r="I282" i="3"/>
  <c r="C282" i="7" s="1"/>
  <c r="M282" i="7" s="1"/>
  <c r="G283" i="3"/>
  <c r="P273" i="7" l="1"/>
  <c r="J273" i="6"/>
  <c r="K273" i="6"/>
  <c r="L273" i="6"/>
  <c r="D293" i="6"/>
  <c r="C282" i="6"/>
  <c r="F274" i="5"/>
  <c r="J274" i="7" s="1"/>
  <c r="G274" i="5"/>
  <c r="K274" i="7" s="1"/>
  <c r="H274" i="5"/>
  <c r="L274" i="7" s="1"/>
  <c r="E294" i="4"/>
  <c r="D294" i="7" s="1"/>
  <c r="C295" i="4"/>
  <c r="F284" i="3"/>
  <c r="H283" i="3"/>
  <c r="G284" i="3"/>
  <c r="I283" i="3"/>
  <c r="C283" i="7" s="1"/>
  <c r="M283" i="7" s="1"/>
  <c r="P274" i="7" l="1"/>
  <c r="J274" i="6"/>
  <c r="L274" i="6"/>
  <c r="K274" i="6"/>
  <c r="D294" i="6"/>
  <c r="C283" i="6"/>
  <c r="G275" i="5"/>
  <c r="K275" i="7" s="1"/>
  <c r="F275" i="5"/>
  <c r="J275" i="7" s="1"/>
  <c r="H275" i="5"/>
  <c r="L275" i="7" s="1"/>
  <c r="E295" i="4"/>
  <c r="D295" i="7" s="1"/>
  <c r="C296" i="4"/>
  <c r="G285" i="3"/>
  <c r="H284" i="3"/>
  <c r="I284" i="3" s="1"/>
  <c r="C284" i="7" s="1"/>
  <c r="M284" i="7" s="1"/>
  <c r="F285" i="3"/>
  <c r="P275" i="7" l="1"/>
  <c r="J275" i="6"/>
  <c r="K275" i="6"/>
  <c r="L275" i="6"/>
  <c r="D295" i="6"/>
  <c r="C284" i="6"/>
  <c r="G276" i="5"/>
  <c r="K276" i="7" s="1"/>
  <c r="F276" i="5"/>
  <c r="J276" i="7" s="1"/>
  <c r="H276" i="5"/>
  <c r="L276" i="7" s="1"/>
  <c r="E296" i="4"/>
  <c r="D296" i="7" s="1"/>
  <c r="C297" i="4"/>
  <c r="G286" i="3"/>
  <c r="F286" i="3"/>
  <c r="H285" i="3"/>
  <c r="I285" i="3" s="1"/>
  <c r="C285" i="7" s="1"/>
  <c r="M285" i="7" s="1"/>
  <c r="P276" i="7" l="1"/>
  <c r="K276" i="6"/>
  <c r="L276" i="6"/>
  <c r="J276" i="6"/>
  <c r="D296" i="6"/>
  <c r="C285" i="6"/>
  <c r="F277" i="5"/>
  <c r="J277" i="7" s="1"/>
  <c r="H277" i="5"/>
  <c r="L277" i="7" s="1"/>
  <c r="G277" i="5"/>
  <c r="K277" i="7" s="1"/>
  <c r="E297" i="4"/>
  <c r="D297" i="7" s="1"/>
  <c r="C298" i="4"/>
  <c r="H286" i="3"/>
  <c r="F287" i="3"/>
  <c r="I286" i="3"/>
  <c r="C286" i="7" s="1"/>
  <c r="M286" i="7" s="1"/>
  <c r="G287" i="3"/>
  <c r="P277" i="7" l="1"/>
  <c r="J277" i="6"/>
  <c r="K277" i="6"/>
  <c r="L277" i="6"/>
  <c r="D297" i="6"/>
  <c r="C286" i="6"/>
  <c r="G278" i="5"/>
  <c r="K278" i="7" s="1"/>
  <c r="F278" i="5"/>
  <c r="J278" i="7" s="1"/>
  <c r="H278" i="5"/>
  <c r="L278" i="7" s="1"/>
  <c r="E298" i="4"/>
  <c r="D298" i="7" s="1"/>
  <c r="C299" i="4"/>
  <c r="G288" i="3"/>
  <c r="H287" i="3"/>
  <c r="I287" i="3" s="1"/>
  <c r="C287" i="7" s="1"/>
  <c r="M287" i="7" s="1"/>
  <c r="F288" i="3"/>
  <c r="P278" i="7" l="1"/>
  <c r="K278" i="6"/>
  <c r="L278" i="6"/>
  <c r="J278" i="6"/>
  <c r="D298" i="6"/>
  <c r="C287" i="6"/>
  <c r="G279" i="5"/>
  <c r="K279" i="7" s="1"/>
  <c r="F279" i="5"/>
  <c r="J279" i="7" s="1"/>
  <c r="H279" i="5"/>
  <c r="L279" i="7" s="1"/>
  <c r="E299" i="4"/>
  <c r="D299" i="7" s="1"/>
  <c r="C300" i="4"/>
  <c r="F289" i="3"/>
  <c r="H288" i="3"/>
  <c r="G289" i="3"/>
  <c r="I288" i="3"/>
  <c r="C288" i="7" s="1"/>
  <c r="M288" i="7" s="1"/>
  <c r="P279" i="7" l="1"/>
  <c r="K279" i="6"/>
  <c r="J279" i="6"/>
  <c r="L279" i="6"/>
  <c r="D299" i="6"/>
  <c r="C288" i="6"/>
  <c r="H280" i="5"/>
  <c r="L280" i="7" s="1"/>
  <c r="G280" i="5"/>
  <c r="K280" i="7" s="1"/>
  <c r="F280" i="5"/>
  <c r="J280" i="7" s="1"/>
  <c r="E300" i="4"/>
  <c r="D300" i="7" s="1"/>
  <c r="C301" i="4"/>
  <c r="G290" i="3"/>
  <c r="H289" i="3"/>
  <c r="I289" i="3" s="1"/>
  <c r="C289" i="7" s="1"/>
  <c r="M289" i="7" s="1"/>
  <c r="F290" i="3"/>
  <c r="P280" i="7" l="1"/>
  <c r="L280" i="6"/>
  <c r="J280" i="6"/>
  <c r="K280" i="6"/>
  <c r="D300" i="6"/>
  <c r="C289" i="6"/>
  <c r="H281" i="5"/>
  <c r="L281" i="7" s="1"/>
  <c r="G281" i="5"/>
  <c r="K281" i="7" s="1"/>
  <c r="F281" i="5"/>
  <c r="J281" i="7" s="1"/>
  <c r="E301" i="4"/>
  <c r="D301" i="7" s="1"/>
  <c r="C302" i="4"/>
  <c r="F291" i="3"/>
  <c r="H290" i="3"/>
  <c r="I290" i="3" s="1"/>
  <c r="C290" i="7" s="1"/>
  <c r="M290" i="7" s="1"/>
  <c r="G291" i="3"/>
  <c r="P281" i="7" l="1"/>
  <c r="L281" i="6"/>
  <c r="K281" i="6"/>
  <c r="J281" i="6"/>
  <c r="D301" i="6"/>
  <c r="C290" i="6"/>
  <c r="G282" i="5"/>
  <c r="K282" i="7" s="1"/>
  <c r="F282" i="5"/>
  <c r="J282" i="7" s="1"/>
  <c r="H282" i="5"/>
  <c r="L282" i="7" s="1"/>
  <c r="E302" i="4"/>
  <c r="D302" i="7" s="1"/>
  <c r="C303" i="4"/>
  <c r="G292" i="3"/>
  <c r="F292" i="3"/>
  <c r="H291" i="3"/>
  <c r="I291" i="3" s="1"/>
  <c r="C291" i="7" s="1"/>
  <c r="M291" i="7" s="1"/>
  <c r="P282" i="7" l="1"/>
  <c r="K282" i="6"/>
  <c r="L282" i="6"/>
  <c r="J282" i="6"/>
  <c r="D302" i="6"/>
  <c r="C291" i="6"/>
  <c r="H283" i="5"/>
  <c r="L283" i="7" s="1"/>
  <c r="P283" i="7" s="1"/>
  <c r="F283" i="5"/>
  <c r="J283" i="7" s="1"/>
  <c r="G283" i="5"/>
  <c r="K283" i="7" s="1"/>
  <c r="E303" i="4"/>
  <c r="D303" i="7" s="1"/>
  <c r="C304" i="4"/>
  <c r="F293" i="3"/>
  <c r="H292" i="3"/>
  <c r="I292" i="3" s="1"/>
  <c r="C292" i="7" s="1"/>
  <c r="M292" i="7" s="1"/>
  <c r="G293" i="3"/>
  <c r="K283" i="6" l="1"/>
  <c r="J283" i="6"/>
  <c r="L283" i="6"/>
  <c r="D303" i="6"/>
  <c r="C292" i="6"/>
  <c r="F284" i="5"/>
  <c r="J284" i="7" s="1"/>
  <c r="H284" i="5"/>
  <c r="L284" i="7" s="1"/>
  <c r="G284" i="5"/>
  <c r="K284" i="7" s="1"/>
  <c r="E304" i="4"/>
  <c r="D304" i="7" s="1"/>
  <c r="C305" i="4"/>
  <c r="G294" i="3"/>
  <c r="H293" i="3"/>
  <c r="I293" i="3" s="1"/>
  <c r="C293" i="7" s="1"/>
  <c r="M293" i="7" s="1"/>
  <c r="F294" i="3"/>
  <c r="P284" i="7" l="1"/>
  <c r="K284" i="6"/>
  <c r="J284" i="6"/>
  <c r="L284" i="6"/>
  <c r="D304" i="6"/>
  <c r="C293" i="6"/>
  <c r="G285" i="5"/>
  <c r="K285" i="7" s="1"/>
  <c r="F285" i="5"/>
  <c r="J285" i="7" s="1"/>
  <c r="H285" i="5"/>
  <c r="L285" i="7" s="1"/>
  <c r="E305" i="4"/>
  <c r="D305" i="7" s="1"/>
  <c r="C306" i="4"/>
  <c r="F295" i="3"/>
  <c r="H294" i="3"/>
  <c r="I294" i="3" s="1"/>
  <c r="C294" i="7" s="1"/>
  <c r="M294" i="7" s="1"/>
  <c r="G295" i="3"/>
  <c r="P285" i="7" l="1"/>
  <c r="J285" i="6"/>
  <c r="K285" i="6"/>
  <c r="L285" i="6"/>
  <c r="D305" i="6"/>
  <c r="C294" i="6"/>
  <c r="F286" i="5"/>
  <c r="J286" i="7" s="1"/>
  <c r="H286" i="5"/>
  <c r="L286" i="7" s="1"/>
  <c r="G286" i="5"/>
  <c r="K286" i="7" s="1"/>
  <c r="E306" i="4"/>
  <c r="D306" i="7" s="1"/>
  <c r="C307" i="4"/>
  <c r="G296" i="3"/>
  <c r="H295" i="3"/>
  <c r="I295" i="3" s="1"/>
  <c r="C295" i="7" s="1"/>
  <c r="M295" i="7" s="1"/>
  <c r="F296" i="3"/>
  <c r="P286" i="7" l="1"/>
  <c r="K286" i="6"/>
  <c r="J286" i="6"/>
  <c r="L286" i="6"/>
  <c r="D306" i="6"/>
  <c r="C295" i="6"/>
  <c r="H287" i="5"/>
  <c r="L287" i="7" s="1"/>
  <c r="G287" i="5"/>
  <c r="K287" i="7" s="1"/>
  <c r="F287" i="5"/>
  <c r="J287" i="7" s="1"/>
  <c r="E307" i="4"/>
  <c r="D307" i="7" s="1"/>
  <c r="C308" i="4"/>
  <c r="F297" i="3"/>
  <c r="H296" i="3"/>
  <c r="G297" i="3"/>
  <c r="I296" i="3"/>
  <c r="C296" i="7" s="1"/>
  <c r="M296" i="7" s="1"/>
  <c r="P287" i="7" l="1"/>
  <c r="K287" i="6"/>
  <c r="L287" i="6"/>
  <c r="J287" i="6"/>
  <c r="D307" i="6"/>
  <c r="C296" i="6"/>
  <c r="G288" i="5"/>
  <c r="K288" i="7" s="1"/>
  <c r="F288" i="5"/>
  <c r="J288" i="7" s="1"/>
  <c r="H288" i="5"/>
  <c r="L288" i="7" s="1"/>
  <c r="E308" i="4"/>
  <c r="D308" i="7" s="1"/>
  <c r="C309" i="4"/>
  <c r="G298" i="3"/>
  <c r="H297" i="3"/>
  <c r="I297" i="3" s="1"/>
  <c r="C297" i="7" s="1"/>
  <c r="M297" i="7" s="1"/>
  <c r="F298" i="3"/>
  <c r="P288" i="7" l="1"/>
  <c r="K288" i="6"/>
  <c r="J288" i="6"/>
  <c r="L288" i="6"/>
  <c r="D308" i="6"/>
  <c r="C297" i="6"/>
  <c r="H289" i="5"/>
  <c r="L289" i="7" s="1"/>
  <c r="G289" i="5"/>
  <c r="K289" i="7" s="1"/>
  <c r="F289" i="5"/>
  <c r="J289" i="7" s="1"/>
  <c r="E309" i="4"/>
  <c r="D309" i="7" s="1"/>
  <c r="C310" i="4"/>
  <c r="F299" i="3"/>
  <c r="H298" i="3"/>
  <c r="G299" i="3"/>
  <c r="I298" i="3"/>
  <c r="C298" i="7" s="1"/>
  <c r="M298" i="7" s="1"/>
  <c r="P289" i="7" l="1"/>
  <c r="K289" i="6"/>
  <c r="J289" i="6"/>
  <c r="L289" i="6"/>
  <c r="D309" i="6"/>
  <c r="C298" i="6"/>
  <c r="H290" i="5"/>
  <c r="L290" i="7" s="1"/>
  <c r="P290" i="7" s="1"/>
  <c r="G290" i="5"/>
  <c r="K290" i="7" s="1"/>
  <c r="F290" i="5"/>
  <c r="J290" i="7" s="1"/>
  <c r="E310" i="4"/>
  <c r="D310" i="7" s="1"/>
  <c r="C311" i="4"/>
  <c r="G300" i="3"/>
  <c r="H299" i="3"/>
  <c r="I299" i="3" s="1"/>
  <c r="C299" i="7" s="1"/>
  <c r="M299" i="7" s="1"/>
  <c r="F300" i="3"/>
  <c r="L290" i="6" l="1"/>
  <c r="J290" i="6"/>
  <c r="K290" i="6"/>
  <c r="D310" i="6"/>
  <c r="C299" i="6"/>
  <c r="G291" i="5"/>
  <c r="K291" i="7" s="1"/>
  <c r="F291" i="5"/>
  <c r="J291" i="7" s="1"/>
  <c r="H291" i="5"/>
  <c r="L291" i="7" s="1"/>
  <c r="P291" i="7" s="1"/>
  <c r="E311" i="4"/>
  <c r="D311" i="7" s="1"/>
  <c r="C312" i="4"/>
  <c r="G301" i="3"/>
  <c r="F301" i="3"/>
  <c r="H300" i="3"/>
  <c r="I300" i="3" s="1"/>
  <c r="C300" i="7" s="1"/>
  <c r="M300" i="7" s="1"/>
  <c r="K291" i="6" l="1"/>
  <c r="J291" i="6"/>
  <c r="L291" i="6"/>
  <c r="D311" i="6"/>
  <c r="C300" i="6"/>
  <c r="H292" i="5"/>
  <c r="L292" i="7" s="1"/>
  <c r="G292" i="5"/>
  <c r="K292" i="7" s="1"/>
  <c r="F292" i="5"/>
  <c r="J292" i="7" s="1"/>
  <c r="E312" i="4"/>
  <c r="D312" i="7" s="1"/>
  <c r="C313" i="4"/>
  <c r="H301" i="3"/>
  <c r="I301" i="3" s="1"/>
  <c r="C301" i="7" s="1"/>
  <c r="M301" i="7" s="1"/>
  <c r="F302" i="3"/>
  <c r="G302" i="3"/>
  <c r="P292" i="7" l="1"/>
  <c r="K292" i="6"/>
  <c r="J292" i="6"/>
  <c r="L292" i="6"/>
  <c r="D312" i="6"/>
  <c r="C301" i="6"/>
  <c r="F293" i="5"/>
  <c r="J293" i="7" s="1"/>
  <c r="H293" i="5"/>
  <c r="L293" i="7" s="1"/>
  <c r="G293" i="5"/>
  <c r="K293" i="7" s="1"/>
  <c r="E313" i="4"/>
  <c r="D313" i="7" s="1"/>
  <c r="C314" i="4"/>
  <c r="G303" i="3"/>
  <c r="F303" i="3"/>
  <c r="H302" i="3"/>
  <c r="I302" i="3" s="1"/>
  <c r="C302" i="7" s="1"/>
  <c r="M302" i="7" s="1"/>
  <c r="P293" i="7" l="1"/>
  <c r="K293" i="6"/>
  <c r="L293" i="6"/>
  <c r="J293" i="6"/>
  <c r="D313" i="6"/>
  <c r="C302" i="6"/>
  <c r="G294" i="5"/>
  <c r="K294" i="7" s="1"/>
  <c r="F294" i="5"/>
  <c r="J294" i="7" s="1"/>
  <c r="H294" i="5"/>
  <c r="L294" i="7" s="1"/>
  <c r="E314" i="4"/>
  <c r="D314" i="7" s="1"/>
  <c r="C315" i="4"/>
  <c r="H303" i="3"/>
  <c r="F304" i="3"/>
  <c r="I303" i="3"/>
  <c r="C303" i="7" s="1"/>
  <c r="M303" i="7" s="1"/>
  <c r="G304" i="3"/>
  <c r="P294" i="7" l="1"/>
  <c r="K294" i="6"/>
  <c r="J294" i="6"/>
  <c r="L294" i="6"/>
  <c r="D314" i="6"/>
  <c r="C303" i="6"/>
  <c r="F295" i="5"/>
  <c r="J295" i="7" s="1"/>
  <c r="G295" i="5"/>
  <c r="K295" i="7" s="1"/>
  <c r="H295" i="5"/>
  <c r="L295" i="7" s="1"/>
  <c r="E315" i="4"/>
  <c r="D315" i="7" s="1"/>
  <c r="C316" i="4"/>
  <c r="G305" i="3"/>
  <c r="H304" i="3"/>
  <c r="I304" i="3" s="1"/>
  <c r="C304" i="7" s="1"/>
  <c r="M304" i="7" s="1"/>
  <c r="F305" i="3"/>
  <c r="P295" i="7" l="1"/>
  <c r="K295" i="6"/>
  <c r="J295" i="6"/>
  <c r="L295" i="6"/>
  <c r="D315" i="6"/>
  <c r="C304" i="6"/>
  <c r="H296" i="5"/>
  <c r="L296" i="7" s="1"/>
  <c r="F296" i="5"/>
  <c r="J296" i="7" s="1"/>
  <c r="G296" i="5"/>
  <c r="K296" i="7" s="1"/>
  <c r="E316" i="4"/>
  <c r="D316" i="7" s="1"/>
  <c r="C317" i="4"/>
  <c r="H305" i="3"/>
  <c r="I305" i="3" s="1"/>
  <c r="C305" i="7" s="1"/>
  <c r="M305" i="7" s="1"/>
  <c r="F306" i="3"/>
  <c r="G306" i="3"/>
  <c r="P296" i="7" l="1"/>
  <c r="J296" i="6"/>
  <c r="L296" i="6"/>
  <c r="K296" i="6"/>
  <c r="D316" i="6"/>
  <c r="C305" i="6"/>
  <c r="G297" i="5"/>
  <c r="K297" i="7" s="1"/>
  <c r="F297" i="5"/>
  <c r="J297" i="7" s="1"/>
  <c r="H297" i="5"/>
  <c r="L297" i="7" s="1"/>
  <c r="E317" i="4"/>
  <c r="D317" i="7" s="1"/>
  <c r="C318" i="4"/>
  <c r="G307" i="3"/>
  <c r="H306" i="3"/>
  <c r="I306" i="3" s="1"/>
  <c r="C306" i="7" s="1"/>
  <c r="M306" i="7" s="1"/>
  <c r="F307" i="3"/>
  <c r="P297" i="7" l="1"/>
  <c r="J297" i="6"/>
  <c r="K297" i="6"/>
  <c r="L297" i="6"/>
  <c r="D317" i="6"/>
  <c r="C306" i="6"/>
  <c r="H298" i="5"/>
  <c r="L298" i="7" s="1"/>
  <c r="G298" i="5"/>
  <c r="K298" i="7" s="1"/>
  <c r="F298" i="5"/>
  <c r="J298" i="7" s="1"/>
  <c r="E318" i="4"/>
  <c r="D318" i="7" s="1"/>
  <c r="C319" i="4"/>
  <c r="H307" i="3"/>
  <c r="F308" i="3"/>
  <c r="G308" i="3"/>
  <c r="I307" i="3"/>
  <c r="C307" i="7" s="1"/>
  <c r="M307" i="7" s="1"/>
  <c r="P298" i="7" l="1"/>
  <c r="L298" i="6"/>
  <c r="J298" i="6"/>
  <c r="K298" i="6"/>
  <c r="D318" i="6"/>
  <c r="C307" i="6"/>
  <c r="G299" i="5"/>
  <c r="K299" i="7" s="1"/>
  <c r="F299" i="5"/>
  <c r="J299" i="7" s="1"/>
  <c r="P299" i="7" s="1"/>
  <c r="H299" i="5"/>
  <c r="L299" i="7" s="1"/>
  <c r="E319" i="4"/>
  <c r="D319" i="7" s="1"/>
  <c r="C320" i="4"/>
  <c r="G309" i="3"/>
  <c r="H308" i="3"/>
  <c r="I308" i="3" s="1"/>
  <c r="C308" i="7" s="1"/>
  <c r="M308" i="7" s="1"/>
  <c r="F309" i="3"/>
  <c r="K299" i="6" l="1"/>
  <c r="J299" i="6"/>
  <c r="L299" i="6"/>
  <c r="D319" i="6"/>
  <c r="C308" i="6"/>
  <c r="G300" i="5"/>
  <c r="K300" i="7" s="1"/>
  <c r="F300" i="5"/>
  <c r="J300" i="7" s="1"/>
  <c r="H300" i="5"/>
  <c r="L300" i="7" s="1"/>
  <c r="P300" i="7" s="1"/>
  <c r="E320" i="4"/>
  <c r="D320" i="7" s="1"/>
  <c r="C321" i="4"/>
  <c r="F310" i="3"/>
  <c r="H309" i="3"/>
  <c r="I309" i="3" s="1"/>
  <c r="C309" i="7" s="1"/>
  <c r="M309" i="7" s="1"/>
  <c r="G310" i="3"/>
  <c r="K300" i="6" l="1"/>
  <c r="L300" i="6"/>
  <c r="J300" i="6"/>
  <c r="D320" i="6"/>
  <c r="C309" i="6"/>
  <c r="H301" i="5"/>
  <c r="L301" i="7" s="1"/>
  <c r="P301" i="7" s="1"/>
  <c r="G301" i="5"/>
  <c r="K301" i="7" s="1"/>
  <c r="F301" i="5"/>
  <c r="J301" i="7" s="1"/>
  <c r="E321" i="4"/>
  <c r="D321" i="7" s="1"/>
  <c r="C322" i="4"/>
  <c r="G311" i="3"/>
  <c r="F311" i="3"/>
  <c r="H310" i="3"/>
  <c r="I310" i="3" s="1"/>
  <c r="C310" i="7" s="1"/>
  <c r="M310" i="7" s="1"/>
  <c r="L301" i="6" l="1"/>
  <c r="J301" i="6"/>
  <c r="K301" i="6"/>
  <c r="D321" i="6"/>
  <c r="C310" i="6"/>
  <c r="F302" i="5"/>
  <c r="J302" i="7" s="1"/>
  <c r="H302" i="5"/>
  <c r="L302" i="7" s="1"/>
  <c r="P302" i="7" s="1"/>
  <c r="G302" i="5"/>
  <c r="K302" i="7" s="1"/>
  <c r="E322" i="4"/>
  <c r="D322" i="7" s="1"/>
  <c r="C323" i="4"/>
  <c r="H311" i="3"/>
  <c r="I311" i="3" s="1"/>
  <c r="C311" i="7" s="1"/>
  <c r="M311" i="7" s="1"/>
  <c r="F312" i="3"/>
  <c r="G312" i="3"/>
  <c r="J302" i="6" l="1"/>
  <c r="K302" i="6"/>
  <c r="L302" i="6"/>
  <c r="D322" i="6"/>
  <c r="C311" i="6"/>
  <c r="G303" i="5"/>
  <c r="K303" i="7" s="1"/>
  <c r="F303" i="5"/>
  <c r="J303" i="7" s="1"/>
  <c r="H303" i="5"/>
  <c r="L303" i="7" s="1"/>
  <c r="P303" i="7" s="1"/>
  <c r="E323" i="4"/>
  <c r="D323" i="7" s="1"/>
  <c r="C324" i="4"/>
  <c r="G313" i="3"/>
  <c r="F313" i="3"/>
  <c r="H312" i="3"/>
  <c r="I312" i="3" s="1"/>
  <c r="C312" i="7" s="1"/>
  <c r="M312" i="7" s="1"/>
  <c r="K303" i="6" l="1"/>
  <c r="L303" i="6"/>
  <c r="J303" i="6"/>
  <c r="D323" i="6"/>
  <c r="C312" i="6"/>
  <c r="H304" i="5"/>
  <c r="L304" i="7" s="1"/>
  <c r="P304" i="7" s="1"/>
  <c r="G304" i="5"/>
  <c r="K304" i="7" s="1"/>
  <c r="F304" i="5"/>
  <c r="J304" i="7" s="1"/>
  <c r="E324" i="4"/>
  <c r="D324" i="7" s="1"/>
  <c r="C325" i="4"/>
  <c r="F314" i="3"/>
  <c r="H313" i="3"/>
  <c r="I313" i="3"/>
  <c r="C313" i="7" s="1"/>
  <c r="M313" i="7" s="1"/>
  <c r="G314" i="3"/>
  <c r="J304" i="6" l="1"/>
  <c r="K304" i="6"/>
  <c r="L304" i="6"/>
  <c r="D324" i="6"/>
  <c r="C313" i="6"/>
  <c r="H305" i="5"/>
  <c r="L305" i="7" s="1"/>
  <c r="G305" i="5"/>
  <c r="K305" i="7" s="1"/>
  <c r="F305" i="5"/>
  <c r="J305" i="7" s="1"/>
  <c r="E325" i="4"/>
  <c r="D325" i="7" s="1"/>
  <c r="C326" i="4"/>
  <c r="G315" i="3"/>
  <c r="H314" i="3"/>
  <c r="I314" i="3" s="1"/>
  <c r="C314" i="7" s="1"/>
  <c r="M314" i="7" s="1"/>
  <c r="F315" i="3"/>
  <c r="P305" i="7" l="1"/>
  <c r="L305" i="6"/>
  <c r="J305" i="6"/>
  <c r="K305" i="6"/>
  <c r="D325" i="6"/>
  <c r="C314" i="6"/>
  <c r="G306" i="5"/>
  <c r="K306" i="7" s="1"/>
  <c r="F306" i="5"/>
  <c r="J306" i="7" s="1"/>
  <c r="H306" i="5"/>
  <c r="L306" i="7" s="1"/>
  <c r="E326" i="4"/>
  <c r="D326" i="7" s="1"/>
  <c r="C327" i="4"/>
  <c r="F316" i="3"/>
  <c r="H315" i="3"/>
  <c r="I315" i="3" s="1"/>
  <c r="C315" i="7" s="1"/>
  <c r="M315" i="7" s="1"/>
  <c r="G316" i="3"/>
  <c r="P306" i="7" l="1"/>
  <c r="J306" i="6"/>
  <c r="L306" i="6"/>
  <c r="K306" i="6"/>
  <c r="D326" i="6"/>
  <c r="C315" i="6"/>
  <c r="G307" i="5"/>
  <c r="K307" i="7" s="1"/>
  <c r="F307" i="5"/>
  <c r="J307" i="7" s="1"/>
  <c r="H307" i="5"/>
  <c r="L307" i="7" s="1"/>
  <c r="E327" i="4"/>
  <c r="D327" i="7" s="1"/>
  <c r="C328" i="4"/>
  <c r="G317" i="3"/>
  <c r="H316" i="3"/>
  <c r="I316" i="3" s="1"/>
  <c r="C316" i="7" s="1"/>
  <c r="M316" i="7" s="1"/>
  <c r="F317" i="3"/>
  <c r="P307" i="7" l="1"/>
  <c r="L307" i="6"/>
  <c r="K307" i="6"/>
  <c r="J307" i="6"/>
  <c r="D327" i="6"/>
  <c r="C316" i="6"/>
  <c r="H308" i="5"/>
  <c r="L308" i="7" s="1"/>
  <c r="P308" i="7" s="1"/>
  <c r="G308" i="5"/>
  <c r="K308" i="7" s="1"/>
  <c r="F308" i="5"/>
  <c r="J308" i="7" s="1"/>
  <c r="E328" i="4"/>
  <c r="D328" i="7" s="1"/>
  <c r="C329" i="4"/>
  <c r="H317" i="3"/>
  <c r="F318" i="3"/>
  <c r="G318" i="3"/>
  <c r="I317" i="3"/>
  <c r="C317" i="7" s="1"/>
  <c r="M317" i="7" s="1"/>
  <c r="J308" i="6" l="1"/>
  <c r="K308" i="6"/>
  <c r="L308" i="6"/>
  <c r="D328" i="6"/>
  <c r="C317" i="6"/>
  <c r="G309" i="5"/>
  <c r="K309" i="7" s="1"/>
  <c r="F309" i="5"/>
  <c r="J309" i="7" s="1"/>
  <c r="H309" i="5"/>
  <c r="L309" i="7" s="1"/>
  <c r="P309" i="7" s="1"/>
  <c r="E329" i="4"/>
  <c r="D329" i="7" s="1"/>
  <c r="C330" i="4"/>
  <c r="G319" i="3"/>
  <c r="H318" i="3"/>
  <c r="I318" i="3" s="1"/>
  <c r="C318" i="7" s="1"/>
  <c r="M318" i="7" s="1"/>
  <c r="F319" i="3"/>
  <c r="K309" i="6" l="1"/>
  <c r="L309" i="6"/>
  <c r="J309" i="6"/>
  <c r="D329" i="6"/>
  <c r="C318" i="6"/>
  <c r="H310" i="5"/>
  <c r="L310" i="7" s="1"/>
  <c r="G310" i="5"/>
  <c r="K310" i="7" s="1"/>
  <c r="F310" i="5"/>
  <c r="J310" i="7" s="1"/>
  <c r="E330" i="4"/>
  <c r="D330" i="7" s="1"/>
  <c r="C331" i="4"/>
  <c r="H319" i="3"/>
  <c r="F320" i="3"/>
  <c r="G320" i="3"/>
  <c r="I319" i="3"/>
  <c r="C319" i="7" s="1"/>
  <c r="M319" i="7" s="1"/>
  <c r="P310" i="7" l="1"/>
  <c r="L310" i="6"/>
  <c r="J310" i="6"/>
  <c r="K310" i="6"/>
  <c r="D330" i="6"/>
  <c r="C319" i="6"/>
  <c r="H311" i="5"/>
  <c r="L311" i="7" s="1"/>
  <c r="P311" i="7" s="1"/>
  <c r="G311" i="5"/>
  <c r="K311" i="7" s="1"/>
  <c r="F311" i="5"/>
  <c r="J311" i="7" s="1"/>
  <c r="E331" i="4"/>
  <c r="D331" i="7" s="1"/>
  <c r="C332" i="4"/>
  <c r="G321" i="3"/>
  <c r="F321" i="3"/>
  <c r="H320" i="3"/>
  <c r="I320" i="3" s="1"/>
  <c r="C320" i="7" s="1"/>
  <c r="M320" i="7" s="1"/>
  <c r="L311" i="6" l="1"/>
  <c r="J311" i="6"/>
  <c r="K311" i="6"/>
  <c r="D331" i="6"/>
  <c r="C320" i="6"/>
  <c r="G312" i="5"/>
  <c r="K312" i="7" s="1"/>
  <c r="F312" i="5"/>
  <c r="J312" i="7" s="1"/>
  <c r="H312" i="5"/>
  <c r="L312" i="7" s="1"/>
  <c r="E332" i="4"/>
  <c r="D332" i="7" s="1"/>
  <c r="C333" i="4"/>
  <c r="F322" i="3"/>
  <c r="H321" i="3"/>
  <c r="G322" i="3"/>
  <c r="I321" i="3"/>
  <c r="C321" i="7" s="1"/>
  <c r="M321" i="7" s="1"/>
  <c r="P312" i="7" l="1"/>
  <c r="K312" i="6"/>
  <c r="L312" i="6"/>
  <c r="J312" i="6"/>
  <c r="D332" i="6"/>
  <c r="C321" i="6"/>
  <c r="F313" i="5"/>
  <c r="J313" i="7" s="1"/>
  <c r="H313" i="5"/>
  <c r="L313" i="7" s="1"/>
  <c r="P313" i="7" s="1"/>
  <c r="G313" i="5"/>
  <c r="K313" i="7" s="1"/>
  <c r="E333" i="4"/>
  <c r="D333" i="7" s="1"/>
  <c r="C334" i="4"/>
  <c r="G323" i="3"/>
  <c r="H322" i="3"/>
  <c r="I322" i="3" s="1"/>
  <c r="C322" i="7" s="1"/>
  <c r="M322" i="7" s="1"/>
  <c r="F323" i="3"/>
  <c r="J313" i="6" l="1"/>
  <c r="K313" i="6"/>
  <c r="L313" i="6"/>
  <c r="D333" i="6"/>
  <c r="C322" i="6"/>
  <c r="F314" i="5"/>
  <c r="J314" i="7" s="1"/>
  <c r="G314" i="5"/>
  <c r="K314" i="7" s="1"/>
  <c r="H314" i="5"/>
  <c r="L314" i="7" s="1"/>
  <c r="P314" i="7" s="1"/>
  <c r="E334" i="4"/>
  <c r="D334" i="7" s="1"/>
  <c r="C335" i="4"/>
  <c r="H323" i="3"/>
  <c r="I323" i="3" s="1"/>
  <c r="C323" i="7" s="1"/>
  <c r="M323" i="7" s="1"/>
  <c r="F324" i="3"/>
  <c r="G324" i="3"/>
  <c r="J314" i="6" l="1"/>
  <c r="L314" i="6"/>
  <c r="K314" i="6"/>
  <c r="D334" i="6"/>
  <c r="C323" i="6"/>
  <c r="G315" i="5"/>
  <c r="K315" i="7" s="1"/>
  <c r="F315" i="5"/>
  <c r="J315" i="7" s="1"/>
  <c r="H315" i="5"/>
  <c r="L315" i="7" s="1"/>
  <c r="P315" i="7" s="1"/>
  <c r="E335" i="4"/>
  <c r="D335" i="7" s="1"/>
  <c r="C336" i="4"/>
  <c r="G325" i="3"/>
  <c r="F325" i="3"/>
  <c r="H324" i="3"/>
  <c r="I324" i="3" s="1"/>
  <c r="C324" i="7" s="1"/>
  <c r="M324" i="7" s="1"/>
  <c r="K315" i="6" l="1"/>
  <c r="J315" i="6"/>
  <c r="L315" i="6"/>
  <c r="D335" i="6"/>
  <c r="C324" i="6"/>
  <c r="H316" i="5"/>
  <c r="L316" i="7" s="1"/>
  <c r="G316" i="5"/>
  <c r="K316" i="7" s="1"/>
  <c r="F316" i="5"/>
  <c r="J316" i="7" s="1"/>
  <c r="E336" i="4"/>
  <c r="D336" i="7" s="1"/>
  <c r="C337" i="4"/>
  <c r="F326" i="3"/>
  <c r="H325" i="3"/>
  <c r="G326" i="3"/>
  <c r="I325" i="3"/>
  <c r="C325" i="7" s="1"/>
  <c r="M325" i="7" s="1"/>
  <c r="P316" i="7" l="1"/>
  <c r="L316" i="6"/>
  <c r="J316" i="6"/>
  <c r="K316" i="6"/>
  <c r="D336" i="6"/>
  <c r="C325" i="6"/>
  <c r="F317" i="5"/>
  <c r="J317" i="7" s="1"/>
  <c r="H317" i="5"/>
  <c r="L317" i="7" s="1"/>
  <c r="P317" i="7" s="1"/>
  <c r="G317" i="5"/>
  <c r="K317" i="7" s="1"/>
  <c r="E337" i="4"/>
  <c r="D337" i="7" s="1"/>
  <c r="C338" i="4"/>
  <c r="G327" i="3"/>
  <c r="H326" i="3"/>
  <c r="I326" i="3" s="1"/>
  <c r="C326" i="7" s="1"/>
  <c r="M326" i="7" s="1"/>
  <c r="F327" i="3"/>
  <c r="J317" i="6" l="1"/>
  <c r="K317" i="6"/>
  <c r="L317" i="6"/>
  <c r="D337" i="6"/>
  <c r="C326" i="6"/>
  <c r="G318" i="5"/>
  <c r="K318" i="7" s="1"/>
  <c r="F318" i="5"/>
  <c r="J318" i="7" s="1"/>
  <c r="H318" i="5"/>
  <c r="L318" i="7" s="1"/>
  <c r="E338" i="4"/>
  <c r="D338" i="7" s="1"/>
  <c r="C339" i="4"/>
  <c r="F328" i="3"/>
  <c r="H327" i="3"/>
  <c r="I327" i="3" s="1"/>
  <c r="C327" i="7" s="1"/>
  <c r="M327" i="7" s="1"/>
  <c r="G328" i="3"/>
  <c r="P318" i="7" l="1"/>
  <c r="K318" i="6"/>
  <c r="L318" i="6"/>
  <c r="J318" i="6"/>
  <c r="D338" i="6"/>
  <c r="C327" i="6"/>
  <c r="H319" i="5"/>
  <c r="L319" i="7" s="1"/>
  <c r="P319" i="7" s="1"/>
  <c r="G319" i="5"/>
  <c r="K319" i="7" s="1"/>
  <c r="F319" i="5"/>
  <c r="J319" i="7" s="1"/>
  <c r="E339" i="4"/>
  <c r="D339" i="7" s="1"/>
  <c r="C340" i="4"/>
  <c r="G329" i="3"/>
  <c r="H328" i="3"/>
  <c r="I328" i="3" s="1"/>
  <c r="C328" i="7" s="1"/>
  <c r="M328" i="7" s="1"/>
  <c r="F329" i="3"/>
  <c r="J319" i="6" l="1"/>
  <c r="L319" i="6"/>
  <c r="K319" i="6"/>
  <c r="D339" i="6"/>
  <c r="C328" i="6"/>
  <c r="F320" i="5"/>
  <c r="J320" i="7" s="1"/>
  <c r="H320" i="5"/>
  <c r="L320" i="7" s="1"/>
  <c r="P320" i="7" s="1"/>
  <c r="G320" i="5"/>
  <c r="K320" i="7" s="1"/>
  <c r="E340" i="4"/>
  <c r="D340" i="7" s="1"/>
  <c r="C341" i="4"/>
  <c r="F330" i="3"/>
  <c r="H329" i="3"/>
  <c r="I329" i="3" s="1"/>
  <c r="C329" i="7" s="1"/>
  <c r="M329" i="7" s="1"/>
  <c r="G330" i="3"/>
  <c r="J320" i="6" l="1"/>
  <c r="K320" i="6"/>
  <c r="L320" i="6"/>
  <c r="D340" i="6"/>
  <c r="C329" i="6"/>
  <c r="G321" i="5"/>
  <c r="K321" i="7" s="1"/>
  <c r="F321" i="5"/>
  <c r="J321" i="7" s="1"/>
  <c r="H321" i="5"/>
  <c r="L321" i="7" s="1"/>
  <c r="E341" i="4"/>
  <c r="D341" i="7" s="1"/>
  <c r="C342" i="4"/>
  <c r="G331" i="3"/>
  <c r="H330" i="3"/>
  <c r="I330" i="3" s="1"/>
  <c r="C330" i="7" s="1"/>
  <c r="M330" i="7" s="1"/>
  <c r="F331" i="3"/>
  <c r="P321" i="7" l="1"/>
  <c r="K321" i="6"/>
  <c r="L321" i="6"/>
  <c r="J321" i="6"/>
  <c r="D341" i="6"/>
  <c r="C330" i="6"/>
  <c r="H322" i="5"/>
  <c r="L322" i="7" s="1"/>
  <c r="G322" i="5"/>
  <c r="K322" i="7" s="1"/>
  <c r="F322" i="5"/>
  <c r="J322" i="7" s="1"/>
  <c r="E342" i="4"/>
  <c r="D342" i="7" s="1"/>
  <c r="C343" i="4"/>
  <c r="G332" i="3"/>
  <c r="F332" i="3"/>
  <c r="H331" i="3"/>
  <c r="I331" i="3" s="1"/>
  <c r="C331" i="7" s="1"/>
  <c r="M331" i="7" s="1"/>
  <c r="P322" i="7" l="1"/>
  <c r="L322" i="6"/>
  <c r="J322" i="6"/>
  <c r="K322" i="6"/>
  <c r="D342" i="6"/>
  <c r="C331" i="6"/>
  <c r="H323" i="5"/>
  <c r="L323" i="7" s="1"/>
  <c r="P323" i="7" s="1"/>
  <c r="G323" i="5"/>
  <c r="K323" i="7" s="1"/>
  <c r="F323" i="5"/>
  <c r="J323" i="7" s="1"/>
  <c r="E343" i="4"/>
  <c r="D343" i="7" s="1"/>
  <c r="C344" i="4"/>
  <c r="H332" i="3"/>
  <c r="F333" i="3"/>
  <c r="I332" i="3"/>
  <c r="C332" i="7" s="1"/>
  <c r="M332" i="7" s="1"/>
  <c r="G333" i="3"/>
  <c r="K323" i="6" l="1"/>
  <c r="L323" i="6"/>
  <c r="J323" i="6"/>
  <c r="D343" i="6"/>
  <c r="C332" i="6"/>
  <c r="G324" i="5"/>
  <c r="K324" i="7" s="1"/>
  <c r="F324" i="5"/>
  <c r="J324" i="7" s="1"/>
  <c r="H324" i="5"/>
  <c r="L324" i="7" s="1"/>
  <c r="C345" i="4"/>
  <c r="E344" i="4"/>
  <c r="D344" i="7" s="1"/>
  <c r="G334" i="3"/>
  <c r="F334" i="3"/>
  <c r="H333" i="3"/>
  <c r="I333" i="3" s="1"/>
  <c r="C333" i="7" s="1"/>
  <c r="M333" i="7" s="1"/>
  <c r="P324" i="7" l="1"/>
  <c r="J324" i="6"/>
  <c r="K324" i="6"/>
  <c r="L324" i="6"/>
  <c r="D344" i="6"/>
  <c r="C333" i="6"/>
  <c r="H325" i="5"/>
  <c r="L325" i="7" s="1"/>
  <c r="P325" i="7" s="1"/>
  <c r="G325" i="5"/>
  <c r="K325" i="7" s="1"/>
  <c r="F325" i="5"/>
  <c r="J325" i="7" s="1"/>
  <c r="E345" i="4"/>
  <c r="D345" i="7" s="1"/>
  <c r="C346" i="4"/>
  <c r="H334" i="3"/>
  <c r="I334" i="3" s="1"/>
  <c r="C334" i="7" s="1"/>
  <c r="M334" i="7" s="1"/>
  <c r="F335" i="3"/>
  <c r="G335" i="3"/>
  <c r="L325" i="6" l="1"/>
  <c r="J325" i="6"/>
  <c r="K325" i="6"/>
  <c r="D345" i="6"/>
  <c r="C334" i="6"/>
  <c r="H326" i="5"/>
  <c r="L326" i="7" s="1"/>
  <c r="F326" i="5"/>
  <c r="J326" i="7" s="1"/>
  <c r="G326" i="5"/>
  <c r="K326" i="7" s="1"/>
  <c r="E346" i="4"/>
  <c r="D346" i="7" s="1"/>
  <c r="C347" i="4"/>
  <c r="G336" i="3"/>
  <c r="H335" i="3"/>
  <c r="I335" i="3" s="1"/>
  <c r="C335" i="7" s="1"/>
  <c r="M335" i="7" s="1"/>
  <c r="F336" i="3"/>
  <c r="P326" i="7" l="1"/>
  <c r="L326" i="6"/>
  <c r="K326" i="6"/>
  <c r="J326" i="6"/>
  <c r="D346" i="6"/>
  <c r="C335" i="6"/>
  <c r="G327" i="5"/>
  <c r="K327" i="7" s="1"/>
  <c r="F327" i="5"/>
  <c r="J327" i="7" s="1"/>
  <c r="H327" i="5"/>
  <c r="L327" i="7" s="1"/>
  <c r="E347" i="4"/>
  <c r="D347" i="7" s="1"/>
  <c r="C348" i="4"/>
  <c r="F337" i="3"/>
  <c r="H336" i="3"/>
  <c r="I336" i="3" s="1"/>
  <c r="C336" i="7" s="1"/>
  <c r="M336" i="7" s="1"/>
  <c r="G337" i="3"/>
  <c r="P327" i="7" l="1"/>
  <c r="K327" i="6"/>
  <c r="L327" i="6"/>
  <c r="J327" i="6"/>
  <c r="D347" i="6"/>
  <c r="C336" i="6"/>
  <c r="H328" i="5"/>
  <c r="L328" i="7" s="1"/>
  <c r="G328" i="5"/>
  <c r="K328" i="7" s="1"/>
  <c r="F328" i="5"/>
  <c r="J328" i="7" s="1"/>
  <c r="E348" i="4"/>
  <c r="D348" i="7" s="1"/>
  <c r="C349" i="4"/>
  <c r="G338" i="3"/>
  <c r="F338" i="3"/>
  <c r="H337" i="3"/>
  <c r="I337" i="3" s="1"/>
  <c r="C337" i="7" s="1"/>
  <c r="M337" i="7" s="1"/>
  <c r="P328" i="7" l="1"/>
  <c r="K328" i="6"/>
  <c r="J328" i="6"/>
  <c r="L328" i="6"/>
  <c r="D348" i="6"/>
  <c r="C337" i="6"/>
  <c r="H329" i="5"/>
  <c r="L329" i="7" s="1"/>
  <c r="G329" i="5"/>
  <c r="K329" i="7" s="1"/>
  <c r="F329" i="5"/>
  <c r="J329" i="7" s="1"/>
  <c r="E349" i="4"/>
  <c r="D349" i="7" s="1"/>
  <c r="C350" i="4"/>
  <c r="F339" i="3"/>
  <c r="H338" i="3"/>
  <c r="I338" i="3" s="1"/>
  <c r="C338" i="7" s="1"/>
  <c r="M338" i="7" s="1"/>
  <c r="G339" i="3"/>
  <c r="P329" i="7" l="1"/>
  <c r="J329" i="6"/>
  <c r="K329" i="6"/>
  <c r="L329" i="6"/>
  <c r="D349" i="6"/>
  <c r="C338" i="6"/>
  <c r="G330" i="5"/>
  <c r="K330" i="7" s="1"/>
  <c r="F330" i="5"/>
  <c r="J330" i="7" s="1"/>
  <c r="H330" i="5"/>
  <c r="L330" i="7" s="1"/>
  <c r="E350" i="4"/>
  <c r="D350" i="7" s="1"/>
  <c r="C351" i="4"/>
  <c r="G340" i="3"/>
  <c r="H339" i="3"/>
  <c r="I339" i="3" s="1"/>
  <c r="C339" i="7" s="1"/>
  <c r="M339" i="7" s="1"/>
  <c r="F340" i="3"/>
  <c r="P330" i="7" l="1"/>
  <c r="J330" i="6"/>
  <c r="L330" i="6"/>
  <c r="K330" i="6"/>
  <c r="D350" i="6"/>
  <c r="C339" i="6"/>
  <c r="F331" i="5"/>
  <c r="J331" i="7" s="1"/>
  <c r="H331" i="5"/>
  <c r="L331" i="7" s="1"/>
  <c r="P331" i="7" s="1"/>
  <c r="G331" i="5"/>
  <c r="K331" i="7" s="1"/>
  <c r="E351" i="4"/>
  <c r="D351" i="7" s="1"/>
  <c r="C352" i="4"/>
  <c r="F341" i="3"/>
  <c r="H340" i="3"/>
  <c r="I340" i="3"/>
  <c r="C340" i="7" s="1"/>
  <c r="M340" i="7" s="1"/>
  <c r="G341" i="3"/>
  <c r="L331" i="6" l="1"/>
  <c r="J331" i="6"/>
  <c r="K331" i="6"/>
  <c r="D351" i="6"/>
  <c r="C340" i="6"/>
  <c r="H332" i="5"/>
  <c r="L332" i="7" s="1"/>
  <c r="G332" i="5"/>
  <c r="K332" i="7" s="1"/>
  <c r="F332" i="5"/>
  <c r="J332" i="7" s="1"/>
  <c r="E352" i="4"/>
  <c r="D352" i="7" s="1"/>
  <c r="C353" i="4"/>
  <c r="G342" i="3"/>
  <c r="H341" i="3"/>
  <c r="I341" i="3" s="1"/>
  <c r="C341" i="7" s="1"/>
  <c r="M341" i="7" s="1"/>
  <c r="F342" i="3"/>
  <c r="P332" i="7" l="1"/>
  <c r="J332" i="6"/>
  <c r="K332" i="6"/>
  <c r="L332" i="6"/>
  <c r="D352" i="6"/>
  <c r="C341" i="6"/>
  <c r="G333" i="5"/>
  <c r="K333" i="7" s="1"/>
  <c r="F333" i="5"/>
  <c r="J333" i="7" s="1"/>
  <c r="H333" i="5"/>
  <c r="L333" i="7" s="1"/>
  <c r="E353" i="4"/>
  <c r="D353" i="7" s="1"/>
  <c r="C354" i="4"/>
  <c r="F343" i="3"/>
  <c r="H342" i="3"/>
  <c r="I342" i="3" s="1"/>
  <c r="C342" i="7" s="1"/>
  <c r="M342" i="7" s="1"/>
  <c r="G343" i="3"/>
  <c r="P333" i="7" l="1"/>
  <c r="L333" i="6"/>
  <c r="K333" i="6"/>
  <c r="J333" i="6"/>
  <c r="D353" i="6"/>
  <c r="C342" i="6"/>
  <c r="H334" i="5"/>
  <c r="L334" i="7" s="1"/>
  <c r="G334" i="5"/>
  <c r="K334" i="7" s="1"/>
  <c r="F334" i="5"/>
  <c r="J334" i="7" s="1"/>
  <c r="E354" i="4"/>
  <c r="D354" i="7" s="1"/>
  <c r="C355" i="4"/>
  <c r="G344" i="3"/>
  <c r="H343" i="3"/>
  <c r="I343" i="3" s="1"/>
  <c r="C343" i="7" s="1"/>
  <c r="M343" i="7" s="1"/>
  <c r="F344" i="3"/>
  <c r="P334" i="7" l="1"/>
  <c r="K334" i="6"/>
  <c r="L334" i="6"/>
  <c r="J334" i="6"/>
  <c r="D354" i="6"/>
  <c r="C343" i="6"/>
  <c r="H335" i="5"/>
  <c r="L335" i="7" s="1"/>
  <c r="G335" i="5"/>
  <c r="K335" i="7" s="1"/>
  <c r="F335" i="5"/>
  <c r="J335" i="7" s="1"/>
  <c r="E355" i="4"/>
  <c r="D355" i="7" s="1"/>
  <c r="C356" i="4"/>
  <c r="G345" i="3"/>
  <c r="F345" i="3"/>
  <c r="H344" i="3"/>
  <c r="I344" i="3" s="1"/>
  <c r="C344" i="7" s="1"/>
  <c r="M344" i="7" s="1"/>
  <c r="P335" i="7" l="1"/>
  <c r="J335" i="6"/>
  <c r="K335" i="6"/>
  <c r="L335" i="6"/>
  <c r="D355" i="6"/>
  <c r="C344" i="6"/>
  <c r="G336" i="5"/>
  <c r="K336" i="7" s="1"/>
  <c r="F336" i="5"/>
  <c r="J336" i="7" s="1"/>
  <c r="H336" i="5"/>
  <c r="L336" i="7" s="1"/>
  <c r="E356" i="4"/>
  <c r="D356" i="7" s="1"/>
  <c r="C357" i="4"/>
  <c r="H345" i="3"/>
  <c r="F346" i="3"/>
  <c r="I345" i="3"/>
  <c r="C345" i="7" s="1"/>
  <c r="M345" i="7" s="1"/>
  <c r="G346" i="3"/>
  <c r="P336" i="7" l="1"/>
  <c r="J336" i="6"/>
  <c r="L336" i="6"/>
  <c r="K336" i="6"/>
  <c r="D356" i="6"/>
  <c r="C345" i="6"/>
  <c r="H337" i="5"/>
  <c r="L337" i="7" s="1"/>
  <c r="G337" i="5"/>
  <c r="K337" i="7" s="1"/>
  <c r="F337" i="5"/>
  <c r="J337" i="7" s="1"/>
  <c r="E357" i="4"/>
  <c r="D357" i="7" s="1"/>
  <c r="C358" i="4"/>
  <c r="G347" i="3"/>
  <c r="F347" i="3"/>
  <c r="H346" i="3"/>
  <c r="I346" i="3" s="1"/>
  <c r="C346" i="7" s="1"/>
  <c r="M346" i="7" s="1"/>
  <c r="P337" i="7" l="1"/>
  <c r="J337" i="6"/>
  <c r="K337" i="6"/>
  <c r="L337" i="6"/>
  <c r="D357" i="6"/>
  <c r="C346" i="6"/>
  <c r="F338" i="5"/>
  <c r="J338" i="7" s="1"/>
  <c r="G338" i="5"/>
  <c r="K338" i="7" s="1"/>
  <c r="H338" i="5"/>
  <c r="L338" i="7" s="1"/>
  <c r="E358" i="4"/>
  <c r="D358" i="7" s="1"/>
  <c r="C359" i="4"/>
  <c r="H347" i="3"/>
  <c r="I347" i="3" s="1"/>
  <c r="C347" i="7" s="1"/>
  <c r="M347" i="7" s="1"/>
  <c r="F348" i="3"/>
  <c r="G348" i="3"/>
  <c r="P338" i="7" l="1"/>
  <c r="J338" i="6"/>
  <c r="L338" i="6"/>
  <c r="K338" i="6"/>
  <c r="D358" i="6"/>
  <c r="C347" i="6"/>
  <c r="G339" i="5"/>
  <c r="K339" i="7" s="1"/>
  <c r="F339" i="5"/>
  <c r="J339" i="7" s="1"/>
  <c r="H339" i="5"/>
  <c r="L339" i="7" s="1"/>
  <c r="E359" i="4"/>
  <c r="D359" i="7" s="1"/>
  <c r="C360" i="4"/>
  <c r="G349" i="3"/>
  <c r="F349" i="3"/>
  <c r="H348" i="3"/>
  <c r="I348" i="3" s="1"/>
  <c r="C348" i="7" s="1"/>
  <c r="M348" i="7" s="1"/>
  <c r="P339" i="7" l="1"/>
  <c r="J339" i="6"/>
  <c r="K339" i="6"/>
  <c r="L339" i="6"/>
  <c r="D359" i="6"/>
  <c r="C348" i="6"/>
  <c r="H340" i="5"/>
  <c r="L340" i="7" s="1"/>
  <c r="G340" i="5"/>
  <c r="K340" i="7" s="1"/>
  <c r="F340" i="5"/>
  <c r="J340" i="7" s="1"/>
  <c r="E360" i="4"/>
  <c r="D360" i="7" s="1"/>
  <c r="C361" i="4"/>
  <c r="H349" i="3"/>
  <c r="I349" i="3" s="1"/>
  <c r="C349" i="7" s="1"/>
  <c r="M349" i="7" s="1"/>
  <c r="F350" i="3"/>
  <c r="G350" i="3"/>
  <c r="P340" i="7" l="1"/>
  <c r="L340" i="6"/>
  <c r="K340" i="6"/>
  <c r="J340" i="6"/>
  <c r="D360" i="6"/>
  <c r="C349" i="6"/>
  <c r="H341" i="5"/>
  <c r="L341" i="7" s="1"/>
  <c r="P341" i="7" s="1"/>
  <c r="G341" i="5"/>
  <c r="K341" i="7" s="1"/>
  <c r="F341" i="5"/>
  <c r="J341" i="7" s="1"/>
  <c r="E361" i="4"/>
  <c r="D361" i="7" s="1"/>
  <c r="C362" i="4"/>
  <c r="G351" i="3"/>
  <c r="F351" i="3"/>
  <c r="H350" i="3"/>
  <c r="I350" i="3" s="1"/>
  <c r="C350" i="7" s="1"/>
  <c r="M350" i="7" s="1"/>
  <c r="K341" i="6" l="1"/>
  <c r="L341" i="6"/>
  <c r="J341" i="6"/>
  <c r="D361" i="6"/>
  <c r="C350" i="6"/>
  <c r="G342" i="5"/>
  <c r="K342" i="7" s="1"/>
  <c r="F342" i="5"/>
  <c r="J342" i="7" s="1"/>
  <c r="H342" i="5"/>
  <c r="L342" i="7" s="1"/>
  <c r="E362" i="4"/>
  <c r="D362" i="7" s="1"/>
  <c r="C363" i="4"/>
  <c r="G352" i="3"/>
  <c r="H351" i="3"/>
  <c r="I351" i="3" s="1"/>
  <c r="C351" i="7" s="1"/>
  <c r="M351" i="7" s="1"/>
  <c r="F352" i="3"/>
  <c r="P342" i="7" l="1"/>
  <c r="L342" i="6"/>
  <c r="K342" i="6"/>
  <c r="J342" i="6"/>
  <c r="D362" i="6"/>
  <c r="C351" i="6"/>
  <c r="H343" i="5"/>
  <c r="L343" i="7" s="1"/>
  <c r="P343" i="7" s="1"/>
  <c r="G343" i="5"/>
  <c r="K343" i="7" s="1"/>
  <c r="F343" i="5"/>
  <c r="J343" i="7" s="1"/>
  <c r="E363" i="4"/>
  <c r="D363" i="7" s="1"/>
  <c r="C364" i="4"/>
  <c r="H352" i="3"/>
  <c r="F353" i="3"/>
  <c r="I352" i="3"/>
  <c r="C352" i="7" s="1"/>
  <c r="M352" i="7" s="1"/>
  <c r="G353" i="3"/>
  <c r="J343" i="6" l="1"/>
  <c r="L343" i="6"/>
  <c r="K343" i="6"/>
  <c r="D363" i="6"/>
  <c r="C352" i="6"/>
  <c r="H344" i="5"/>
  <c r="L344" i="7" s="1"/>
  <c r="P344" i="7" s="1"/>
  <c r="G344" i="5"/>
  <c r="K344" i="7" s="1"/>
  <c r="F344" i="5"/>
  <c r="J344" i="7" s="1"/>
  <c r="E364" i="4"/>
  <c r="D364" i="7" s="1"/>
  <c r="C365" i="4"/>
  <c r="G354" i="3"/>
  <c r="H353" i="3"/>
  <c r="I353" i="3" s="1"/>
  <c r="C353" i="7" s="1"/>
  <c r="M353" i="7" s="1"/>
  <c r="F354" i="3"/>
  <c r="K344" i="6" l="1"/>
  <c r="J344" i="6"/>
  <c r="L344" i="6"/>
  <c r="D364" i="6"/>
  <c r="C353" i="6"/>
  <c r="G345" i="5"/>
  <c r="K345" i="7" s="1"/>
  <c r="F345" i="5"/>
  <c r="J345" i="7" s="1"/>
  <c r="H345" i="5"/>
  <c r="L345" i="7" s="1"/>
  <c r="P345" i="7" s="1"/>
  <c r="E365" i="4"/>
  <c r="D365" i="7" s="1"/>
  <c r="C366" i="4"/>
  <c r="H354" i="3"/>
  <c r="F355" i="3"/>
  <c r="I354" i="3"/>
  <c r="C354" i="7" s="1"/>
  <c r="M354" i="7" s="1"/>
  <c r="G355" i="3"/>
  <c r="J345" i="6" l="1"/>
  <c r="K345" i="6"/>
  <c r="L345" i="6"/>
  <c r="D365" i="6"/>
  <c r="C354" i="6"/>
  <c r="F346" i="5"/>
  <c r="J346" i="7" s="1"/>
  <c r="G346" i="5"/>
  <c r="K346" i="7" s="1"/>
  <c r="H346" i="5"/>
  <c r="L346" i="7" s="1"/>
  <c r="E366" i="4"/>
  <c r="D366" i="7" s="1"/>
  <c r="C367" i="4"/>
  <c r="G356" i="3"/>
  <c r="H355" i="3"/>
  <c r="I355" i="3" s="1"/>
  <c r="C355" i="7" s="1"/>
  <c r="M355" i="7" s="1"/>
  <c r="F356" i="3"/>
  <c r="P346" i="7" l="1"/>
  <c r="K346" i="6"/>
  <c r="J346" i="6"/>
  <c r="L346" i="6"/>
  <c r="D366" i="6"/>
  <c r="C355" i="6"/>
  <c r="G347" i="5"/>
  <c r="K347" i="7" s="1"/>
  <c r="H347" i="5"/>
  <c r="L347" i="7" s="1"/>
  <c r="P347" i="7" s="1"/>
  <c r="F347" i="5"/>
  <c r="J347" i="7" s="1"/>
  <c r="E367" i="4"/>
  <c r="D367" i="7" s="1"/>
  <c r="C368" i="4"/>
  <c r="E36" i="7"/>
  <c r="N36" i="7" s="1"/>
  <c r="H356" i="3"/>
  <c r="F357" i="3"/>
  <c r="G357" i="3"/>
  <c r="I356" i="3"/>
  <c r="C356" i="7" s="1"/>
  <c r="M356" i="7" s="1"/>
  <c r="R36" i="7" l="1"/>
  <c r="Q36" i="7"/>
  <c r="S36" i="7"/>
  <c r="T36" i="7"/>
  <c r="K347" i="6"/>
  <c r="J347" i="6"/>
  <c r="L347" i="6"/>
  <c r="D367" i="6"/>
  <c r="C356" i="6"/>
  <c r="G36" i="4"/>
  <c r="H36" i="4" s="1"/>
  <c r="E36" i="6"/>
  <c r="G348" i="5"/>
  <c r="K348" i="7" s="1"/>
  <c r="F348" i="5"/>
  <c r="J348" i="7" s="1"/>
  <c r="H348" i="5"/>
  <c r="L348" i="7" s="1"/>
  <c r="P348" i="7" s="1"/>
  <c r="E368" i="4"/>
  <c r="D368" i="7" s="1"/>
  <c r="C369" i="4"/>
  <c r="E37" i="7"/>
  <c r="N37" i="7" s="1"/>
  <c r="G358" i="3"/>
  <c r="F358" i="3"/>
  <c r="H357" i="3"/>
  <c r="I357" i="3" s="1"/>
  <c r="C357" i="7" s="1"/>
  <c r="M357" i="7" s="1"/>
  <c r="S37" i="7" l="1"/>
  <c r="Q37" i="7"/>
  <c r="R37" i="7"/>
  <c r="T37" i="7"/>
  <c r="U36" i="7"/>
  <c r="V36" i="7"/>
  <c r="J348" i="6"/>
  <c r="L348" i="6"/>
  <c r="K348" i="6"/>
  <c r="D368" i="6"/>
  <c r="C357" i="6"/>
  <c r="G37" i="4"/>
  <c r="H37" i="4" s="1"/>
  <c r="E37" i="6"/>
  <c r="F349" i="5"/>
  <c r="J349" i="7" s="1"/>
  <c r="H349" i="5"/>
  <c r="L349" i="7" s="1"/>
  <c r="P349" i="7" s="1"/>
  <c r="G349" i="5"/>
  <c r="K349" i="7" s="1"/>
  <c r="E369" i="4"/>
  <c r="D369" i="7" s="1"/>
  <c r="C370" i="4"/>
  <c r="E38" i="7"/>
  <c r="N38" i="7" s="1"/>
  <c r="F359" i="3"/>
  <c r="H358" i="3"/>
  <c r="I358" i="3" s="1"/>
  <c r="C358" i="7" s="1"/>
  <c r="M358" i="7" s="1"/>
  <c r="G359" i="3"/>
  <c r="S38" i="7" l="1"/>
  <c r="R38" i="7"/>
  <c r="Q38" i="7"/>
  <c r="T38" i="7"/>
  <c r="U37" i="7"/>
  <c r="V37" i="7"/>
  <c r="K349" i="6"/>
  <c r="J349" i="6"/>
  <c r="L349" i="6"/>
  <c r="D369" i="6"/>
  <c r="C358" i="6"/>
  <c r="G38" i="4"/>
  <c r="H38" i="4" s="1"/>
  <c r="E38" i="6"/>
  <c r="G350" i="5"/>
  <c r="K350" i="7" s="1"/>
  <c r="F350" i="5"/>
  <c r="J350" i="7" s="1"/>
  <c r="H350" i="5"/>
  <c r="L350" i="7" s="1"/>
  <c r="P350" i="7" s="1"/>
  <c r="E370" i="4"/>
  <c r="D370" i="7" s="1"/>
  <c r="C371" i="4"/>
  <c r="E39" i="7"/>
  <c r="N39" i="7" s="1"/>
  <c r="G360" i="3"/>
  <c r="H359" i="3"/>
  <c r="I359" i="3" s="1"/>
  <c r="C359" i="7" s="1"/>
  <c r="M359" i="7" s="1"/>
  <c r="F360" i="3"/>
  <c r="U38" i="7" l="1"/>
  <c r="V38" i="7"/>
  <c r="R39" i="7"/>
  <c r="Q39" i="7"/>
  <c r="S39" i="7"/>
  <c r="T39" i="7"/>
  <c r="K350" i="6"/>
  <c r="L350" i="6"/>
  <c r="J350" i="6"/>
  <c r="D370" i="6"/>
  <c r="C359" i="6"/>
  <c r="G39" i="4"/>
  <c r="H39" i="4" s="1"/>
  <c r="E39" i="6"/>
  <c r="G351" i="5"/>
  <c r="K351" i="7" s="1"/>
  <c r="F351" i="5"/>
  <c r="J351" i="7" s="1"/>
  <c r="H351" i="5"/>
  <c r="L351" i="7" s="1"/>
  <c r="P351" i="7" s="1"/>
  <c r="E371" i="4"/>
  <c r="D371" i="7" s="1"/>
  <c r="C372" i="4"/>
  <c r="E40" i="7"/>
  <c r="N40" i="7" s="1"/>
  <c r="F361" i="3"/>
  <c r="H360" i="3"/>
  <c r="I360" i="3" s="1"/>
  <c r="C360" i="7" s="1"/>
  <c r="M360" i="7" s="1"/>
  <c r="G361" i="3"/>
  <c r="S40" i="7" l="1"/>
  <c r="T40" i="7"/>
  <c r="R40" i="7"/>
  <c r="Q40" i="7"/>
  <c r="U39" i="7"/>
  <c r="V39" i="7"/>
  <c r="J351" i="6"/>
  <c r="K351" i="6"/>
  <c r="L351" i="6"/>
  <c r="D371" i="6"/>
  <c r="C360" i="6"/>
  <c r="G40" i="4"/>
  <c r="H40" i="4" s="1"/>
  <c r="E40" i="6"/>
  <c r="H352" i="5"/>
  <c r="L352" i="7" s="1"/>
  <c r="G352" i="5"/>
  <c r="K352" i="7" s="1"/>
  <c r="F352" i="5"/>
  <c r="J352" i="7" s="1"/>
  <c r="P352" i="7" s="1"/>
  <c r="E372" i="4"/>
  <c r="D372" i="7" s="1"/>
  <c r="C373" i="4"/>
  <c r="E41" i="7"/>
  <c r="N41" i="7" s="1"/>
  <c r="G362" i="3"/>
  <c r="F362" i="3"/>
  <c r="H361" i="3"/>
  <c r="I361" i="3" s="1"/>
  <c r="C361" i="7" s="1"/>
  <c r="M361" i="7" s="1"/>
  <c r="R41" i="7" l="1"/>
  <c r="S41" i="7"/>
  <c r="Q41" i="7"/>
  <c r="T41" i="7"/>
  <c r="U40" i="7"/>
  <c r="V40" i="7"/>
  <c r="L352" i="6"/>
  <c r="J352" i="6"/>
  <c r="K352" i="6"/>
  <c r="D372" i="6"/>
  <c r="C361" i="6"/>
  <c r="G41" i="4"/>
  <c r="H41" i="4" s="1"/>
  <c r="E41" i="6"/>
  <c r="H353" i="5"/>
  <c r="L353" i="7" s="1"/>
  <c r="F353" i="5"/>
  <c r="J353" i="7" s="1"/>
  <c r="G353" i="5"/>
  <c r="K353" i="7" s="1"/>
  <c r="E373" i="4"/>
  <c r="D373" i="7" s="1"/>
  <c r="C374" i="4"/>
  <c r="E42" i="7"/>
  <c r="N42" i="7" s="1"/>
  <c r="F363" i="3"/>
  <c r="H362" i="3"/>
  <c r="I362" i="3" s="1"/>
  <c r="C362" i="7" s="1"/>
  <c r="M362" i="7" s="1"/>
  <c r="G363" i="3"/>
  <c r="Q42" i="7" l="1"/>
  <c r="R42" i="7"/>
  <c r="T42" i="7"/>
  <c r="S42" i="7"/>
  <c r="P353" i="7"/>
  <c r="V41" i="7"/>
  <c r="U41" i="7"/>
  <c r="J353" i="6"/>
  <c r="K353" i="6"/>
  <c r="L353" i="6"/>
  <c r="D373" i="6"/>
  <c r="C362" i="6"/>
  <c r="G42" i="4"/>
  <c r="H42" i="4" s="1"/>
  <c r="E42" i="6"/>
  <c r="G354" i="5"/>
  <c r="K354" i="7" s="1"/>
  <c r="F354" i="5"/>
  <c r="J354" i="7" s="1"/>
  <c r="H354" i="5"/>
  <c r="L354" i="7" s="1"/>
  <c r="P354" i="7" s="1"/>
  <c r="E374" i="4"/>
  <c r="D374" i="7" s="1"/>
  <c r="C375" i="4"/>
  <c r="E43" i="7"/>
  <c r="N43" i="7" s="1"/>
  <c r="G364" i="3"/>
  <c r="F364" i="3"/>
  <c r="H363" i="3"/>
  <c r="I363" i="3" s="1"/>
  <c r="C363" i="7" s="1"/>
  <c r="M363" i="7" s="1"/>
  <c r="S43" i="7" l="1"/>
  <c r="T43" i="7"/>
  <c r="Q43" i="7"/>
  <c r="R43" i="7"/>
  <c r="U42" i="7"/>
  <c r="V42" i="7"/>
  <c r="J354" i="6"/>
  <c r="K354" i="6"/>
  <c r="L354" i="6"/>
  <c r="D374" i="6"/>
  <c r="C363" i="6"/>
  <c r="G43" i="4"/>
  <c r="H43" i="4" s="1"/>
  <c r="E43" i="6"/>
  <c r="H355" i="5"/>
  <c r="L355" i="7" s="1"/>
  <c r="F355" i="5"/>
  <c r="J355" i="7" s="1"/>
  <c r="G355" i="5"/>
  <c r="K355" i="7" s="1"/>
  <c r="E375" i="4"/>
  <c r="D375" i="7" s="1"/>
  <c r="C376" i="4"/>
  <c r="E44" i="7"/>
  <c r="N44" i="7" s="1"/>
  <c r="H364" i="3"/>
  <c r="I364" i="3" s="1"/>
  <c r="C364" i="7" s="1"/>
  <c r="M364" i="7" s="1"/>
  <c r="F365" i="3"/>
  <c r="G365" i="3"/>
  <c r="S44" i="7" l="1"/>
  <c r="Q44" i="7"/>
  <c r="R44" i="7"/>
  <c r="T44" i="7"/>
  <c r="U43" i="7"/>
  <c r="V43" i="7"/>
  <c r="P355" i="7"/>
  <c r="J355" i="6"/>
  <c r="L355" i="6"/>
  <c r="K355" i="6"/>
  <c r="D375" i="6"/>
  <c r="C364" i="6"/>
  <c r="G44" i="4"/>
  <c r="H44" i="4" s="1"/>
  <c r="E44" i="6"/>
  <c r="F356" i="5"/>
  <c r="J356" i="7" s="1"/>
  <c r="H356" i="5"/>
  <c r="L356" i="7" s="1"/>
  <c r="P356" i="7" s="1"/>
  <c r="G356" i="5"/>
  <c r="K356" i="7" s="1"/>
  <c r="E376" i="4"/>
  <c r="D376" i="7" s="1"/>
  <c r="C377" i="4"/>
  <c r="E45" i="7"/>
  <c r="N45" i="7" s="1"/>
  <c r="H365" i="3"/>
  <c r="F366" i="3"/>
  <c r="G366" i="3"/>
  <c r="I365" i="3"/>
  <c r="C365" i="7" s="1"/>
  <c r="M365" i="7" s="1"/>
  <c r="S45" i="7" l="1"/>
  <c r="R45" i="7"/>
  <c r="Q45" i="7"/>
  <c r="T45" i="7"/>
  <c r="U44" i="7"/>
  <c r="V44" i="7"/>
  <c r="K356" i="6"/>
  <c r="J356" i="6"/>
  <c r="L356" i="6"/>
  <c r="D376" i="6"/>
  <c r="C365" i="6"/>
  <c r="G45" i="4"/>
  <c r="H45" i="4" s="1"/>
  <c r="E45" i="6"/>
  <c r="G357" i="5"/>
  <c r="K357" i="7" s="1"/>
  <c r="F357" i="5"/>
  <c r="J357" i="7" s="1"/>
  <c r="H357" i="5"/>
  <c r="L357" i="7" s="1"/>
  <c r="E377" i="4"/>
  <c r="D377" i="7" s="1"/>
  <c r="C378" i="4"/>
  <c r="E46" i="7"/>
  <c r="N46" i="7" s="1"/>
  <c r="G367" i="3"/>
  <c r="H366" i="3"/>
  <c r="I366" i="3" s="1"/>
  <c r="C366" i="7" s="1"/>
  <c r="M366" i="7" s="1"/>
  <c r="F367" i="3"/>
  <c r="P357" i="7" l="1"/>
  <c r="V45" i="7"/>
  <c r="U45" i="7"/>
  <c r="S46" i="7"/>
  <c r="T46" i="7"/>
  <c r="Q46" i="7"/>
  <c r="R46" i="7"/>
  <c r="K357" i="6"/>
  <c r="J357" i="6"/>
  <c r="L357" i="6"/>
  <c r="D377" i="6"/>
  <c r="C366" i="6"/>
  <c r="G46" i="4"/>
  <c r="H46" i="4" s="1"/>
  <c r="E46" i="6"/>
  <c r="G358" i="5"/>
  <c r="K358" i="7" s="1"/>
  <c r="F358" i="5"/>
  <c r="J358" i="7" s="1"/>
  <c r="H358" i="5"/>
  <c r="L358" i="7" s="1"/>
  <c r="P358" i="7" s="1"/>
  <c r="E378" i="4"/>
  <c r="D378" i="7" s="1"/>
  <c r="C379" i="4"/>
  <c r="E47" i="7"/>
  <c r="N47" i="7" s="1"/>
  <c r="H367" i="3"/>
  <c r="I367" i="3" s="1"/>
  <c r="C367" i="7" s="1"/>
  <c r="M367" i="7" s="1"/>
  <c r="F368" i="3"/>
  <c r="G368" i="3"/>
  <c r="Q47" i="7" l="1"/>
  <c r="R47" i="7"/>
  <c r="S47" i="7"/>
  <c r="T47" i="7"/>
  <c r="U46" i="7"/>
  <c r="V46" i="7"/>
  <c r="J358" i="6"/>
  <c r="K358" i="6"/>
  <c r="L358" i="6"/>
  <c r="D378" i="6"/>
  <c r="C367" i="6"/>
  <c r="G47" i="4"/>
  <c r="H47" i="4" s="1"/>
  <c r="E47" i="6"/>
  <c r="H359" i="5"/>
  <c r="L359" i="7" s="1"/>
  <c r="P359" i="7" s="1"/>
  <c r="G359" i="5"/>
  <c r="K359" i="7" s="1"/>
  <c r="F359" i="5"/>
  <c r="J359" i="7" s="1"/>
  <c r="E379" i="4"/>
  <c r="D379" i="7" s="1"/>
  <c r="C380" i="4"/>
  <c r="E48" i="7"/>
  <c r="N48" i="7" s="1"/>
  <c r="G369" i="3"/>
  <c r="F369" i="3"/>
  <c r="H368" i="3"/>
  <c r="I368" i="3" s="1"/>
  <c r="C368" i="7" s="1"/>
  <c r="M368" i="7" s="1"/>
  <c r="V47" i="7" l="1"/>
  <c r="U47" i="7"/>
  <c r="Q48" i="7"/>
  <c r="R48" i="7"/>
  <c r="T48" i="7"/>
  <c r="S48" i="7"/>
  <c r="J359" i="6"/>
  <c r="K359" i="6"/>
  <c r="L359" i="6"/>
  <c r="D379" i="6"/>
  <c r="C368" i="6"/>
  <c r="G48" i="4"/>
  <c r="H48" i="4" s="1"/>
  <c r="E48" i="6"/>
  <c r="G360" i="5"/>
  <c r="K360" i="7" s="1"/>
  <c r="F360" i="5"/>
  <c r="J360" i="7" s="1"/>
  <c r="H360" i="5"/>
  <c r="L360" i="7" s="1"/>
  <c r="P360" i="7" s="1"/>
  <c r="E380" i="4"/>
  <c r="D380" i="7" s="1"/>
  <c r="C381" i="4"/>
  <c r="E49" i="7"/>
  <c r="N49" i="7" s="1"/>
  <c r="F370" i="3"/>
  <c r="H369" i="3"/>
  <c r="G370" i="3"/>
  <c r="I369" i="3"/>
  <c r="C369" i="7" s="1"/>
  <c r="M369" i="7" s="1"/>
  <c r="S49" i="7" l="1"/>
  <c r="R49" i="7"/>
  <c r="T49" i="7"/>
  <c r="Q49" i="7"/>
  <c r="U49" i="7" s="1"/>
  <c r="U48" i="7"/>
  <c r="V48" i="7"/>
  <c r="J360" i="6"/>
  <c r="L360" i="6"/>
  <c r="K360" i="6"/>
  <c r="D380" i="6"/>
  <c r="C369" i="6"/>
  <c r="G49" i="4"/>
  <c r="H49" i="4" s="1"/>
  <c r="E49" i="6"/>
  <c r="H361" i="5"/>
  <c r="L361" i="7" s="1"/>
  <c r="G361" i="5"/>
  <c r="K361" i="7" s="1"/>
  <c r="F361" i="5"/>
  <c r="J361" i="7" s="1"/>
  <c r="P361" i="7" s="1"/>
  <c r="E381" i="4"/>
  <c r="D381" i="7" s="1"/>
  <c r="C382" i="4"/>
  <c r="E50" i="7"/>
  <c r="N50" i="7" s="1"/>
  <c r="G371" i="3"/>
  <c r="H370" i="3"/>
  <c r="I370" i="3" s="1"/>
  <c r="C370" i="7" s="1"/>
  <c r="M370" i="7" s="1"/>
  <c r="F371" i="3"/>
  <c r="T50" i="7" l="1"/>
  <c r="Q50" i="7"/>
  <c r="S50" i="7"/>
  <c r="R50" i="7"/>
  <c r="V49" i="7"/>
  <c r="J361" i="6"/>
  <c r="L361" i="6"/>
  <c r="K361" i="6"/>
  <c r="D381" i="6"/>
  <c r="C370" i="6"/>
  <c r="G50" i="4"/>
  <c r="H50" i="4" s="1"/>
  <c r="E50" i="6"/>
  <c r="H362" i="5"/>
  <c r="L362" i="7" s="1"/>
  <c r="G362" i="5"/>
  <c r="K362" i="7" s="1"/>
  <c r="F362" i="5"/>
  <c r="J362" i="7" s="1"/>
  <c r="E382" i="4"/>
  <c r="D382" i="7" s="1"/>
  <c r="C383" i="4"/>
  <c r="E51" i="7"/>
  <c r="N51" i="7" s="1"/>
  <c r="G372" i="3"/>
  <c r="H371" i="3"/>
  <c r="I371" i="3" s="1"/>
  <c r="C371" i="7" s="1"/>
  <c r="M371" i="7" s="1"/>
  <c r="F372" i="3"/>
  <c r="R51" i="7" l="1"/>
  <c r="S51" i="7"/>
  <c r="T51" i="7"/>
  <c r="Q51" i="7"/>
  <c r="U50" i="7"/>
  <c r="V50" i="7"/>
  <c r="P362" i="7"/>
  <c r="J362" i="6"/>
  <c r="K362" i="6"/>
  <c r="L362" i="6"/>
  <c r="D382" i="6"/>
  <c r="C371" i="6"/>
  <c r="G51" i="4"/>
  <c r="H51" i="4" s="1"/>
  <c r="E51" i="6"/>
  <c r="G363" i="5"/>
  <c r="K363" i="7" s="1"/>
  <c r="F363" i="5"/>
  <c r="J363" i="7" s="1"/>
  <c r="H363" i="5"/>
  <c r="L363" i="7" s="1"/>
  <c r="E383" i="4"/>
  <c r="D383" i="7" s="1"/>
  <c r="C384" i="4"/>
  <c r="E52" i="7"/>
  <c r="N52" i="7" s="1"/>
  <c r="F373" i="3"/>
  <c r="H372" i="3"/>
  <c r="I372" i="3" s="1"/>
  <c r="C372" i="7" s="1"/>
  <c r="M372" i="7" s="1"/>
  <c r="G373" i="3"/>
  <c r="P363" i="7" l="1"/>
  <c r="R52" i="7"/>
  <c r="T52" i="7"/>
  <c r="Q52" i="7"/>
  <c r="S52" i="7"/>
  <c r="U51" i="7"/>
  <c r="V51" i="7"/>
  <c r="L363" i="6"/>
  <c r="J363" i="6"/>
  <c r="K363" i="6"/>
  <c r="D383" i="6"/>
  <c r="C372" i="6"/>
  <c r="G52" i="4"/>
  <c r="H52" i="4" s="1"/>
  <c r="E52" i="6"/>
  <c r="H364" i="5"/>
  <c r="L364" i="7" s="1"/>
  <c r="G364" i="5"/>
  <c r="K364" i="7" s="1"/>
  <c r="F364" i="5"/>
  <c r="J364" i="7" s="1"/>
  <c r="E384" i="4"/>
  <c r="D384" i="7" s="1"/>
  <c r="C385" i="4"/>
  <c r="E53" i="7"/>
  <c r="N53" i="7" s="1"/>
  <c r="G374" i="3"/>
  <c r="F374" i="3"/>
  <c r="H373" i="3"/>
  <c r="I373" i="3" s="1"/>
  <c r="C373" i="7" s="1"/>
  <c r="M373" i="7" s="1"/>
  <c r="P364" i="7" l="1"/>
  <c r="S53" i="7"/>
  <c r="T53" i="7"/>
  <c r="R53" i="7"/>
  <c r="Q53" i="7"/>
  <c r="U52" i="7"/>
  <c r="V52" i="7"/>
  <c r="K364" i="6"/>
  <c r="L364" i="6"/>
  <c r="J364" i="6"/>
  <c r="D384" i="6"/>
  <c r="C373" i="6"/>
  <c r="G53" i="4"/>
  <c r="H53" i="4" s="1"/>
  <c r="E53" i="6"/>
  <c r="F365" i="5"/>
  <c r="J365" i="7" s="1"/>
  <c r="H365" i="5"/>
  <c r="L365" i="7" s="1"/>
  <c r="P365" i="7" s="1"/>
  <c r="G365" i="5"/>
  <c r="K365" i="7" s="1"/>
  <c r="E385" i="4"/>
  <c r="D385" i="7" s="1"/>
  <c r="C386" i="4"/>
  <c r="E54" i="7"/>
  <c r="N54" i="7" s="1"/>
  <c r="H374" i="3"/>
  <c r="F375" i="3"/>
  <c r="I374" i="3"/>
  <c r="C374" i="7" s="1"/>
  <c r="M374" i="7" s="1"/>
  <c r="G375" i="3"/>
  <c r="R54" i="7" l="1"/>
  <c r="T54" i="7"/>
  <c r="Q54" i="7"/>
  <c r="S54" i="7"/>
  <c r="V53" i="7"/>
  <c r="U53" i="7"/>
  <c r="L365" i="6"/>
  <c r="J365" i="6"/>
  <c r="K365" i="6"/>
  <c r="D385" i="6"/>
  <c r="C374" i="6"/>
  <c r="G54" i="4"/>
  <c r="H54" i="4" s="1"/>
  <c r="E54" i="6"/>
  <c r="G366" i="5"/>
  <c r="K366" i="7" s="1"/>
  <c r="F366" i="5"/>
  <c r="J366" i="7" s="1"/>
  <c r="H366" i="5"/>
  <c r="L366" i="7" s="1"/>
  <c r="P366" i="7" s="1"/>
  <c r="E386" i="4"/>
  <c r="D386" i="7" s="1"/>
  <c r="C387" i="4"/>
  <c r="E55" i="7"/>
  <c r="N55" i="7" s="1"/>
  <c r="G376" i="3"/>
  <c r="F376" i="3"/>
  <c r="H375" i="3"/>
  <c r="I375" i="3" s="1"/>
  <c r="C375" i="7" s="1"/>
  <c r="M375" i="7" s="1"/>
  <c r="T55" i="7" l="1"/>
  <c r="S55" i="7"/>
  <c r="R55" i="7"/>
  <c r="Q55" i="7"/>
  <c r="U54" i="7"/>
  <c r="V54" i="7"/>
  <c r="K366" i="6"/>
  <c r="L366" i="6"/>
  <c r="J366" i="6"/>
  <c r="D386" i="6"/>
  <c r="C375" i="6"/>
  <c r="G55" i="4"/>
  <c r="H55" i="4" s="1"/>
  <c r="E55" i="6"/>
  <c r="F367" i="5"/>
  <c r="J367" i="7" s="1"/>
  <c r="H367" i="5"/>
  <c r="L367" i="7" s="1"/>
  <c r="P367" i="7" s="1"/>
  <c r="G367" i="5"/>
  <c r="K367" i="7" s="1"/>
  <c r="E387" i="4"/>
  <c r="D387" i="7" s="1"/>
  <c r="C388" i="4"/>
  <c r="E56" i="7"/>
  <c r="N56" i="7" s="1"/>
  <c r="H376" i="3"/>
  <c r="I376" i="3" s="1"/>
  <c r="C376" i="7" s="1"/>
  <c r="M376" i="7" s="1"/>
  <c r="F377" i="3"/>
  <c r="G377" i="3"/>
  <c r="Q56" i="7" l="1"/>
  <c r="R56" i="7"/>
  <c r="S56" i="7"/>
  <c r="T56" i="7"/>
  <c r="V55" i="7"/>
  <c r="U55" i="7"/>
  <c r="L367" i="6"/>
  <c r="J367" i="6"/>
  <c r="K367" i="6"/>
  <c r="D387" i="6"/>
  <c r="C376" i="6"/>
  <c r="G56" i="4"/>
  <c r="H56" i="4" s="1"/>
  <c r="E56" i="6"/>
  <c r="H368" i="5"/>
  <c r="L368" i="7" s="1"/>
  <c r="G368" i="5"/>
  <c r="K368" i="7" s="1"/>
  <c r="F368" i="5"/>
  <c r="J368" i="7" s="1"/>
  <c r="E388" i="4"/>
  <c r="D388" i="7" s="1"/>
  <c r="C389" i="4"/>
  <c r="E57" i="7"/>
  <c r="N57" i="7" s="1"/>
  <c r="G378" i="3"/>
  <c r="F378" i="3"/>
  <c r="H377" i="3"/>
  <c r="I377" i="3" s="1"/>
  <c r="C377" i="7" s="1"/>
  <c r="M377" i="7" s="1"/>
  <c r="U56" i="7" l="1"/>
  <c r="T57" i="7"/>
  <c r="S57" i="7"/>
  <c r="Q57" i="7"/>
  <c r="R57" i="7"/>
  <c r="P368" i="7"/>
  <c r="V56" i="7"/>
  <c r="J368" i="6"/>
  <c r="L368" i="6"/>
  <c r="K368" i="6"/>
  <c r="D388" i="6"/>
  <c r="C377" i="6"/>
  <c r="G57" i="4"/>
  <c r="H57" i="4" s="1"/>
  <c r="E57" i="6"/>
  <c r="G369" i="5"/>
  <c r="K369" i="7" s="1"/>
  <c r="F369" i="5"/>
  <c r="J369" i="7" s="1"/>
  <c r="H369" i="5"/>
  <c r="L369" i="7" s="1"/>
  <c r="P369" i="7" s="1"/>
  <c r="E389" i="4"/>
  <c r="D389" i="7" s="1"/>
  <c r="C390" i="4"/>
  <c r="E58" i="7"/>
  <c r="N58" i="7" s="1"/>
  <c r="H378" i="3"/>
  <c r="I378" i="3" s="1"/>
  <c r="C378" i="7" s="1"/>
  <c r="M378" i="7" s="1"/>
  <c r="F379" i="3"/>
  <c r="G379" i="3"/>
  <c r="U57" i="7" l="1"/>
  <c r="V57" i="7"/>
  <c r="Q58" i="7"/>
  <c r="S58" i="7"/>
  <c r="T58" i="7"/>
  <c r="R58" i="7"/>
  <c r="J369" i="6"/>
  <c r="L369" i="6"/>
  <c r="K369" i="6"/>
  <c r="D389" i="6"/>
  <c r="C378" i="6"/>
  <c r="G58" i="4"/>
  <c r="H58" i="4" s="1"/>
  <c r="E58" i="6"/>
  <c r="H370" i="5"/>
  <c r="L370" i="7" s="1"/>
  <c r="G370" i="5"/>
  <c r="K370" i="7" s="1"/>
  <c r="F370" i="5"/>
  <c r="J370" i="7" s="1"/>
  <c r="E390" i="4"/>
  <c r="D390" i="7" s="1"/>
  <c r="C391" i="4"/>
  <c r="E59" i="7"/>
  <c r="N59" i="7" s="1"/>
  <c r="G380" i="3"/>
  <c r="F380" i="3"/>
  <c r="H379" i="3"/>
  <c r="I379" i="3" s="1"/>
  <c r="C379" i="7" s="1"/>
  <c r="M379" i="7" s="1"/>
  <c r="T59" i="7" l="1"/>
  <c r="R59" i="7"/>
  <c r="S59" i="7"/>
  <c r="Q59" i="7"/>
  <c r="P370" i="7"/>
  <c r="U58" i="7"/>
  <c r="V58" i="7"/>
  <c r="L370" i="6"/>
  <c r="K370" i="6"/>
  <c r="J370" i="6"/>
  <c r="D390" i="6"/>
  <c r="C379" i="6"/>
  <c r="G59" i="4"/>
  <c r="H59" i="4" s="1"/>
  <c r="E59" i="6"/>
  <c r="H371" i="5"/>
  <c r="L371" i="7" s="1"/>
  <c r="G371" i="5"/>
  <c r="K371" i="7" s="1"/>
  <c r="F371" i="5"/>
  <c r="J371" i="7" s="1"/>
  <c r="E391" i="4"/>
  <c r="D391" i="7" s="1"/>
  <c r="C392" i="4"/>
  <c r="E60" i="7"/>
  <c r="N60" i="7" s="1"/>
  <c r="H380" i="3"/>
  <c r="F381" i="3"/>
  <c r="I380" i="3"/>
  <c r="C380" i="7" s="1"/>
  <c r="M380" i="7" s="1"/>
  <c r="G381" i="3"/>
  <c r="R60" i="7" l="1"/>
  <c r="S60" i="7"/>
  <c r="T60" i="7"/>
  <c r="Q60" i="7"/>
  <c r="P371" i="7"/>
  <c r="U59" i="7"/>
  <c r="V59" i="7"/>
  <c r="K371" i="6"/>
  <c r="L371" i="6"/>
  <c r="J371" i="6"/>
  <c r="D391" i="6"/>
  <c r="C380" i="6"/>
  <c r="G60" i="4"/>
  <c r="H60" i="4" s="1"/>
  <c r="E60" i="6"/>
  <c r="G372" i="5"/>
  <c r="K372" i="7" s="1"/>
  <c r="P372" i="7" s="1"/>
  <c r="F372" i="5"/>
  <c r="J372" i="7" s="1"/>
  <c r="H372" i="5"/>
  <c r="L372" i="7" s="1"/>
  <c r="E392" i="4"/>
  <c r="D392" i="7" s="1"/>
  <c r="C393" i="4"/>
  <c r="E61" i="7"/>
  <c r="N61" i="7" s="1"/>
  <c r="G382" i="3"/>
  <c r="F382" i="3"/>
  <c r="H381" i="3"/>
  <c r="I381" i="3" s="1"/>
  <c r="C381" i="7" s="1"/>
  <c r="M381" i="7" s="1"/>
  <c r="U60" i="7" l="1"/>
  <c r="V60" i="7"/>
  <c r="R61" i="7"/>
  <c r="Q61" i="7"/>
  <c r="S61" i="7"/>
  <c r="T61" i="7"/>
  <c r="L372" i="6"/>
  <c r="J372" i="6"/>
  <c r="K372" i="6"/>
  <c r="D392" i="6"/>
  <c r="C381" i="6"/>
  <c r="G61" i="4"/>
  <c r="H61" i="4" s="1"/>
  <c r="E61" i="6"/>
  <c r="H373" i="5"/>
  <c r="L373" i="7" s="1"/>
  <c r="G373" i="5"/>
  <c r="K373" i="7" s="1"/>
  <c r="F373" i="5"/>
  <c r="J373" i="7" s="1"/>
  <c r="E393" i="4"/>
  <c r="D393" i="7" s="1"/>
  <c r="C394" i="4"/>
  <c r="E62" i="7"/>
  <c r="N62" i="7" s="1"/>
  <c r="H382" i="3"/>
  <c r="F383" i="3"/>
  <c r="I382" i="3"/>
  <c r="C382" i="7" s="1"/>
  <c r="M382" i="7" s="1"/>
  <c r="G383" i="3"/>
  <c r="T62" i="7" l="1"/>
  <c r="Q62" i="7"/>
  <c r="S62" i="7"/>
  <c r="R62" i="7"/>
  <c r="P373" i="7"/>
  <c r="U61" i="7"/>
  <c r="V61" i="7"/>
  <c r="K373" i="6"/>
  <c r="J373" i="6"/>
  <c r="L373" i="6"/>
  <c r="D393" i="6"/>
  <c r="C382" i="6"/>
  <c r="G62" i="4"/>
  <c r="H62" i="4" s="1"/>
  <c r="E62" i="6"/>
  <c r="F374" i="5"/>
  <c r="J374" i="7" s="1"/>
  <c r="H374" i="5"/>
  <c r="L374" i="7" s="1"/>
  <c r="P374" i="7" s="1"/>
  <c r="G374" i="5"/>
  <c r="K374" i="7" s="1"/>
  <c r="E394" i="4"/>
  <c r="D394" i="7" s="1"/>
  <c r="C395" i="4"/>
  <c r="E63" i="7"/>
  <c r="N63" i="7" s="1"/>
  <c r="H383" i="3"/>
  <c r="I383" i="3" s="1"/>
  <c r="C383" i="7" s="1"/>
  <c r="M383" i="7" s="1"/>
  <c r="F384" i="3"/>
  <c r="G384" i="3"/>
  <c r="Q63" i="7" l="1"/>
  <c r="R63" i="7"/>
  <c r="T63" i="7"/>
  <c r="S63" i="7"/>
  <c r="U62" i="7"/>
  <c r="V62" i="7"/>
  <c r="K374" i="6"/>
  <c r="J374" i="6"/>
  <c r="L374" i="6"/>
  <c r="D394" i="6"/>
  <c r="C383" i="6"/>
  <c r="G63" i="4"/>
  <c r="H63" i="4" s="1"/>
  <c r="E63" i="6"/>
  <c r="G375" i="5"/>
  <c r="K375" i="7" s="1"/>
  <c r="F375" i="5"/>
  <c r="J375" i="7" s="1"/>
  <c r="H375" i="5"/>
  <c r="L375" i="7" s="1"/>
  <c r="E395" i="4"/>
  <c r="D395" i="7" s="1"/>
  <c r="C396" i="4"/>
  <c r="E64" i="7"/>
  <c r="N64" i="7" s="1"/>
  <c r="G385" i="3"/>
  <c r="F385" i="3"/>
  <c r="H384" i="3"/>
  <c r="I384" i="3" s="1"/>
  <c r="C384" i="7" s="1"/>
  <c r="M384" i="7" s="1"/>
  <c r="Q64" i="7" l="1"/>
  <c r="R64" i="7"/>
  <c r="T64" i="7"/>
  <c r="S64" i="7"/>
  <c r="P375" i="7"/>
  <c r="U63" i="7"/>
  <c r="V63" i="7"/>
  <c r="J375" i="6"/>
  <c r="L375" i="6"/>
  <c r="K375" i="6"/>
  <c r="D395" i="6"/>
  <c r="C384" i="6"/>
  <c r="G64" i="4"/>
  <c r="H64" i="4" s="1"/>
  <c r="E64" i="6"/>
  <c r="F376" i="5"/>
  <c r="J376" i="7" s="1"/>
  <c r="H376" i="5"/>
  <c r="L376" i="7" s="1"/>
  <c r="P376" i="7" s="1"/>
  <c r="G376" i="5"/>
  <c r="K376" i="7" s="1"/>
  <c r="E396" i="4"/>
  <c r="D396" i="7" s="1"/>
  <c r="C397" i="4"/>
  <c r="E65" i="7"/>
  <c r="N65" i="7" s="1"/>
  <c r="H385" i="3"/>
  <c r="F386" i="3"/>
  <c r="G386" i="3"/>
  <c r="I385" i="3"/>
  <c r="C385" i="7" s="1"/>
  <c r="M385" i="7" s="1"/>
  <c r="R65" i="7" l="1"/>
  <c r="S65" i="7"/>
  <c r="T65" i="7"/>
  <c r="Q65" i="7"/>
  <c r="U64" i="7"/>
  <c r="V64" i="7"/>
  <c r="L376" i="6"/>
  <c r="K376" i="6"/>
  <c r="J376" i="6"/>
  <c r="D396" i="6"/>
  <c r="C385" i="6"/>
  <c r="G65" i="4"/>
  <c r="H65" i="4" s="1"/>
  <c r="E65" i="6"/>
  <c r="H377" i="5"/>
  <c r="L377" i="7" s="1"/>
  <c r="G377" i="5"/>
  <c r="K377" i="7" s="1"/>
  <c r="F377" i="5"/>
  <c r="J377" i="7" s="1"/>
  <c r="E397" i="4"/>
  <c r="D397" i="7" s="1"/>
  <c r="C398" i="4"/>
  <c r="E66" i="7"/>
  <c r="N66" i="7" s="1"/>
  <c r="F387" i="3"/>
  <c r="H386" i="3"/>
  <c r="I386" i="3" s="1"/>
  <c r="C386" i="7" s="1"/>
  <c r="M386" i="7" s="1"/>
  <c r="G387" i="3"/>
  <c r="Q66" i="7" l="1"/>
  <c r="R66" i="7"/>
  <c r="S66" i="7"/>
  <c r="T66" i="7"/>
  <c r="P377" i="7"/>
  <c r="U65" i="7"/>
  <c r="V65" i="7"/>
  <c r="K377" i="6"/>
  <c r="L377" i="6"/>
  <c r="J377" i="6"/>
  <c r="D397" i="6"/>
  <c r="C386" i="6"/>
  <c r="G66" i="4"/>
  <c r="H66" i="4" s="1"/>
  <c r="E66" i="6"/>
  <c r="G378" i="5"/>
  <c r="K378" i="7" s="1"/>
  <c r="F378" i="5"/>
  <c r="J378" i="7" s="1"/>
  <c r="H378" i="5"/>
  <c r="L378" i="7" s="1"/>
  <c r="E398" i="4"/>
  <c r="D398" i="7" s="1"/>
  <c r="C399" i="4"/>
  <c r="E67" i="7"/>
  <c r="N67" i="7" s="1"/>
  <c r="G388" i="3"/>
  <c r="H387" i="3"/>
  <c r="I387" i="3" s="1"/>
  <c r="C387" i="7" s="1"/>
  <c r="M387" i="7" s="1"/>
  <c r="F388" i="3"/>
  <c r="V66" i="7" l="1"/>
  <c r="P378" i="7"/>
  <c r="Q67" i="7"/>
  <c r="S67" i="7"/>
  <c r="R67" i="7"/>
  <c r="T67" i="7"/>
  <c r="U66" i="7"/>
  <c r="L378" i="6"/>
  <c r="K378" i="6"/>
  <c r="J378" i="6"/>
  <c r="D398" i="6"/>
  <c r="C387" i="6"/>
  <c r="G67" i="4"/>
  <c r="H67" i="4" s="1"/>
  <c r="E67" i="6"/>
  <c r="G379" i="5"/>
  <c r="K379" i="7" s="1"/>
  <c r="F379" i="5"/>
  <c r="J379" i="7" s="1"/>
  <c r="H379" i="5"/>
  <c r="L379" i="7" s="1"/>
  <c r="P379" i="7" s="1"/>
  <c r="E399" i="4"/>
  <c r="D399" i="7" s="1"/>
  <c r="C400" i="4"/>
  <c r="E68" i="7"/>
  <c r="N68" i="7" s="1"/>
  <c r="F389" i="3"/>
  <c r="H388" i="3"/>
  <c r="I388" i="3" s="1"/>
  <c r="C388" i="7" s="1"/>
  <c r="M388" i="7" s="1"/>
  <c r="G389" i="3"/>
  <c r="U67" i="7" l="1"/>
  <c r="V67" i="7"/>
  <c r="T68" i="7"/>
  <c r="Q68" i="7"/>
  <c r="S68" i="7"/>
  <c r="R68" i="7"/>
  <c r="K379" i="6"/>
  <c r="L379" i="6"/>
  <c r="J379" i="6"/>
  <c r="D399" i="6"/>
  <c r="C388" i="6"/>
  <c r="G68" i="4"/>
  <c r="H68" i="4" s="1"/>
  <c r="E68" i="6"/>
  <c r="H380" i="5"/>
  <c r="L380" i="7" s="1"/>
  <c r="G380" i="5"/>
  <c r="K380" i="7" s="1"/>
  <c r="F380" i="5"/>
  <c r="J380" i="7" s="1"/>
  <c r="E400" i="4"/>
  <c r="D400" i="7" s="1"/>
  <c r="C401" i="4"/>
  <c r="E69" i="7"/>
  <c r="N69" i="7" s="1"/>
  <c r="G390" i="3"/>
  <c r="H389" i="3"/>
  <c r="I389" i="3" s="1"/>
  <c r="C389" i="7" s="1"/>
  <c r="M389" i="7" s="1"/>
  <c r="F390" i="3"/>
  <c r="T69" i="7" l="1"/>
  <c r="R69" i="7"/>
  <c r="Q69" i="7"/>
  <c r="S69" i="7"/>
  <c r="P380" i="7"/>
  <c r="V68" i="7"/>
  <c r="U68" i="7"/>
  <c r="J380" i="6"/>
  <c r="K380" i="6"/>
  <c r="L380" i="6"/>
  <c r="D400" i="6"/>
  <c r="C389" i="6"/>
  <c r="G69" i="4"/>
  <c r="H69" i="4" s="1"/>
  <c r="E69" i="6"/>
  <c r="G381" i="5"/>
  <c r="K381" i="7" s="1"/>
  <c r="F381" i="5"/>
  <c r="J381" i="7" s="1"/>
  <c r="H381" i="5"/>
  <c r="L381" i="7" s="1"/>
  <c r="E401" i="4"/>
  <c r="D401" i="7" s="1"/>
  <c r="C402" i="4"/>
  <c r="E70" i="7"/>
  <c r="N70" i="7" s="1"/>
  <c r="F391" i="3"/>
  <c r="H390" i="3"/>
  <c r="I390" i="3" s="1"/>
  <c r="C390" i="7" s="1"/>
  <c r="M390" i="7" s="1"/>
  <c r="G391" i="3"/>
  <c r="P381" i="7" l="1"/>
  <c r="T70" i="7"/>
  <c r="R70" i="7"/>
  <c r="Q70" i="7"/>
  <c r="S70" i="7"/>
  <c r="U69" i="7"/>
  <c r="V69" i="7"/>
  <c r="L381" i="6"/>
  <c r="J381" i="6"/>
  <c r="K381" i="6"/>
  <c r="D401" i="6"/>
  <c r="C390" i="6"/>
  <c r="G70" i="4"/>
  <c r="H70" i="4" s="1"/>
  <c r="E70" i="6"/>
  <c r="G382" i="5"/>
  <c r="K382" i="7" s="1"/>
  <c r="F382" i="5"/>
  <c r="J382" i="7" s="1"/>
  <c r="H382" i="5"/>
  <c r="L382" i="7" s="1"/>
  <c r="P382" i="7" s="1"/>
  <c r="E402" i="4"/>
  <c r="D402" i="7" s="1"/>
  <c r="C403" i="4"/>
  <c r="E71" i="7"/>
  <c r="N71" i="7" s="1"/>
  <c r="G392" i="3"/>
  <c r="H391" i="3"/>
  <c r="I391" i="3" s="1"/>
  <c r="C391" i="7" s="1"/>
  <c r="M391" i="7" s="1"/>
  <c r="F392" i="3"/>
  <c r="Q71" i="7" l="1"/>
  <c r="R71" i="7"/>
  <c r="S71" i="7"/>
  <c r="T71" i="7"/>
  <c r="U70" i="7"/>
  <c r="V70" i="7"/>
  <c r="J382" i="6"/>
  <c r="K382" i="6"/>
  <c r="L382" i="6"/>
  <c r="D402" i="6"/>
  <c r="C391" i="6"/>
  <c r="G71" i="4"/>
  <c r="H71" i="4" s="1"/>
  <c r="E71" i="6"/>
  <c r="H383" i="5"/>
  <c r="L383" i="7" s="1"/>
  <c r="G383" i="5"/>
  <c r="K383" i="7" s="1"/>
  <c r="F383" i="5"/>
  <c r="J383" i="7" s="1"/>
  <c r="P383" i="7" s="1"/>
  <c r="E403" i="4"/>
  <c r="D403" i="7" s="1"/>
  <c r="C404" i="4"/>
  <c r="E72" i="7"/>
  <c r="N72" i="7" s="1"/>
  <c r="G393" i="3"/>
  <c r="F393" i="3"/>
  <c r="H392" i="3"/>
  <c r="I392" i="3" s="1"/>
  <c r="C392" i="7" s="1"/>
  <c r="M392" i="7" s="1"/>
  <c r="S72" i="7" l="1"/>
  <c r="T72" i="7"/>
  <c r="Q72" i="7"/>
  <c r="R72" i="7"/>
  <c r="U71" i="7"/>
  <c r="V71" i="7"/>
  <c r="J383" i="6"/>
  <c r="K383" i="6"/>
  <c r="L383" i="6"/>
  <c r="D403" i="6"/>
  <c r="C392" i="6"/>
  <c r="G72" i="4"/>
  <c r="H72" i="4" s="1"/>
  <c r="E72" i="6"/>
  <c r="G384" i="5"/>
  <c r="K384" i="7" s="1"/>
  <c r="F384" i="5"/>
  <c r="J384" i="7" s="1"/>
  <c r="H384" i="5"/>
  <c r="L384" i="7" s="1"/>
  <c r="E404" i="4"/>
  <c r="D404" i="7" s="1"/>
  <c r="C405" i="4"/>
  <c r="E73" i="7"/>
  <c r="N73" i="7" s="1"/>
  <c r="H393" i="3"/>
  <c r="I393" i="3" s="1"/>
  <c r="C393" i="7" s="1"/>
  <c r="M393" i="7" s="1"/>
  <c r="F394" i="3"/>
  <c r="G394" i="3"/>
  <c r="U72" i="7" l="1"/>
  <c r="V72" i="7"/>
  <c r="P384" i="7"/>
  <c r="S73" i="7"/>
  <c r="T73" i="7"/>
  <c r="R73" i="7"/>
  <c r="Q73" i="7"/>
  <c r="J384" i="6"/>
  <c r="L384" i="6"/>
  <c r="K384" i="6"/>
  <c r="D404" i="6"/>
  <c r="C393" i="6"/>
  <c r="G73" i="4"/>
  <c r="H73" i="4" s="1"/>
  <c r="E73" i="6"/>
  <c r="F385" i="5"/>
  <c r="J385" i="7" s="1"/>
  <c r="H385" i="5"/>
  <c r="L385" i="7" s="1"/>
  <c r="G385" i="5"/>
  <c r="K385" i="7" s="1"/>
  <c r="E405" i="4"/>
  <c r="D405" i="7" s="1"/>
  <c r="C406" i="4"/>
  <c r="E74" i="7"/>
  <c r="N74" i="7" s="1"/>
  <c r="G395" i="3"/>
  <c r="F395" i="3"/>
  <c r="H394" i="3"/>
  <c r="I394" i="3" s="1"/>
  <c r="C394" i="7" s="1"/>
  <c r="M394" i="7" s="1"/>
  <c r="U73" i="7" l="1"/>
  <c r="V73" i="7"/>
  <c r="P385" i="7"/>
  <c r="Q74" i="7"/>
  <c r="R74" i="7"/>
  <c r="S74" i="7"/>
  <c r="T74" i="7"/>
  <c r="L385" i="6"/>
  <c r="K385" i="6"/>
  <c r="J385" i="6"/>
  <c r="D405" i="6"/>
  <c r="C394" i="6"/>
  <c r="G74" i="4"/>
  <c r="H74" i="4" s="1"/>
  <c r="E74" i="6"/>
  <c r="H386" i="5"/>
  <c r="L386" i="7" s="1"/>
  <c r="P386" i="7" s="1"/>
  <c r="F386" i="5"/>
  <c r="J386" i="7" s="1"/>
  <c r="G386" i="5"/>
  <c r="K386" i="7" s="1"/>
  <c r="E406" i="4"/>
  <c r="D406" i="7" s="1"/>
  <c r="C407" i="4"/>
  <c r="E75" i="7"/>
  <c r="N75" i="7" s="1"/>
  <c r="H395" i="3"/>
  <c r="F396" i="3"/>
  <c r="I395" i="3"/>
  <c r="C395" i="7" s="1"/>
  <c r="M395" i="7" s="1"/>
  <c r="G396" i="3"/>
  <c r="Q75" i="7" l="1"/>
  <c r="T75" i="7"/>
  <c r="R75" i="7"/>
  <c r="S75" i="7"/>
  <c r="U74" i="7"/>
  <c r="V74" i="7"/>
  <c r="K386" i="6"/>
  <c r="J386" i="6"/>
  <c r="L386" i="6"/>
  <c r="D406" i="6"/>
  <c r="C395" i="6"/>
  <c r="G75" i="4"/>
  <c r="H75" i="4" s="1"/>
  <c r="E75" i="6"/>
  <c r="G387" i="5"/>
  <c r="K387" i="7" s="1"/>
  <c r="F387" i="5"/>
  <c r="J387" i="7" s="1"/>
  <c r="P387" i="7" s="1"/>
  <c r="H387" i="5"/>
  <c r="L387" i="7" s="1"/>
  <c r="E407" i="4"/>
  <c r="D407" i="7" s="1"/>
  <c r="C408" i="4"/>
  <c r="E76" i="7"/>
  <c r="N76" i="7" s="1"/>
  <c r="G397" i="3"/>
  <c r="F397" i="3"/>
  <c r="H396" i="3"/>
  <c r="I396" i="3" s="1"/>
  <c r="C396" i="7" s="1"/>
  <c r="M396" i="7" s="1"/>
  <c r="Q76" i="7" l="1"/>
  <c r="R76" i="7"/>
  <c r="T76" i="7"/>
  <c r="S76" i="7"/>
  <c r="U75" i="7"/>
  <c r="V75" i="7"/>
  <c r="J387" i="6"/>
  <c r="L387" i="6"/>
  <c r="K387" i="6"/>
  <c r="D407" i="6"/>
  <c r="C396" i="6"/>
  <c r="G76" i="4"/>
  <c r="H76" i="4" s="1"/>
  <c r="E76" i="6"/>
  <c r="H388" i="5"/>
  <c r="L388" i="7" s="1"/>
  <c r="P388" i="7" s="1"/>
  <c r="G388" i="5"/>
  <c r="K388" i="7" s="1"/>
  <c r="F388" i="5"/>
  <c r="J388" i="7" s="1"/>
  <c r="E408" i="4"/>
  <c r="D408" i="7" s="1"/>
  <c r="C409" i="4"/>
  <c r="E77" i="7"/>
  <c r="N77" i="7" s="1"/>
  <c r="H397" i="3"/>
  <c r="I397" i="3" s="1"/>
  <c r="C397" i="7" s="1"/>
  <c r="M397" i="7" s="1"/>
  <c r="F398" i="3"/>
  <c r="G398" i="3"/>
  <c r="Q77" i="7" l="1"/>
  <c r="S77" i="7"/>
  <c r="R77" i="7"/>
  <c r="U77" i="7" s="1"/>
  <c r="T77" i="7"/>
  <c r="V76" i="7"/>
  <c r="U76" i="7"/>
  <c r="L388" i="6"/>
  <c r="J388" i="6"/>
  <c r="K388" i="6"/>
  <c r="D408" i="6"/>
  <c r="C397" i="6"/>
  <c r="G77" i="4"/>
  <c r="H77" i="4" s="1"/>
  <c r="E77" i="6"/>
  <c r="F389" i="5"/>
  <c r="J389" i="7" s="1"/>
  <c r="G389" i="5"/>
  <c r="K389" i="7" s="1"/>
  <c r="H389" i="5"/>
  <c r="L389" i="7" s="1"/>
  <c r="E409" i="4"/>
  <c r="D409" i="7" s="1"/>
  <c r="C410" i="4"/>
  <c r="E78" i="7"/>
  <c r="N78" i="7" s="1"/>
  <c r="F399" i="3"/>
  <c r="H398" i="3"/>
  <c r="I398" i="3" s="1"/>
  <c r="C398" i="7" s="1"/>
  <c r="M398" i="7" s="1"/>
  <c r="G399" i="3"/>
  <c r="V77" i="7" l="1"/>
  <c r="R78" i="7"/>
  <c r="S78" i="7"/>
  <c r="Q78" i="7"/>
  <c r="T78" i="7"/>
  <c r="P389" i="7"/>
  <c r="J389" i="6"/>
  <c r="L389" i="6"/>
  <c r="K389" i="6"/>
  <c r="D409" i="6"/>
  <c r="C398" i="6"/>
  <c r="G78" i="4"/>
  <c r="H78" i="4" s="1"/>
  <c r="E78" i="6"/>
  <c r="G390" i="5"/>
  <c r="K390" i="7" s="1"/>
  <c r="F390" i="5"/>
  <c r="J390" i="7" s="1"/>
  <c r="H390" i="5"/>
  <c r="L390" i="7" s="1"/>
  <c r="E410" i="4"/>
  <c r="D410" i="7" s="1"/>
  <c r="C411" i="4"/>
  <c r="E79" i="7"/>
  <c r="N79" i="7" s="1"/>
  <c r="G400" i="3"/>
  <c r="H399" i="3"/>
  <c r="I399" i="3" s="1"/>
  <c r="C399" i="7" s="1"/>
  <c r="M399" i="7" s="1"/>
  <c r="F400" i="3"/>
  <c r="R79" i="7" l="1"/>
  <c r="Q79" i="7"/>
  <c r="S79" i="7"/>
  <c r="T79" i="7"/>
  <c r="P390" i="7"/>
  <c r="U78" i="7"/>
  <c r="V78" i="7"/>
  <c r="L390" i="6"/>
  <c r="J390" i="6"/>
  <c r="K390" i="6"/>
  <c r="D410" i="6"/>
  <c r="C399" i="6"/>
  <c r="G79" i="4"/>
  <c r="H79" i="4" s="1"/>
  <c r="E79" i="6"/>
  <c r="H391" i="5"/>
  <c r="L391" i="7" s="1"/>
  <c r="G391" i="5"/>
  <c r="K391" i="7" s="1"/>
  <c r="F391" i="5"/>
  <c r="J391" i="7" s="1"/>
  <c r="E411" i="4"/>
  <c r="D411" i="7" s="1"/>
  <c r="C412" i="4"/>
  <c r="E80" i="7"/>
  <c r="N80" i="7" s="1"/>
  <c r="H400" i="3"/>
  <c r="I400" i="3" s="1"/>
  <c r="C400" i="7" s="1"/>
  <c r="M400" i="7" s="1"/>
  <c r="F401" i="3"/>
  <c r="G401" i="3"/>
  <c r="T80" i="7" l="1"/>
  <c r="S80" i="7"/>
  <c r="R80" i="7"/>
  <c r="Q80" i="7"/>
  <c r="P391" i="7"/>
  <c r="U79" i="7"/>
  <c r="V79" i="7"/>
  <c r="J391" i="6"/>
  <c r="L391" i="6"/>
  <c r="K391" i="6"/>
  <c r="D411" i="6"/>
  <c r="C400" i="6"/>
  <c r="G80" i="4"/>
  <c r="H80" i="4" s="1"/>
  <c r="E80" i="6"/>
  <c r="F392" i="5"/>
  <c r="J392" i="7" s="1"/>
  <c r="H392" i="5"/>
  <c r="L392" i="7" s="1"/>
  <c r="P392" i="7" s="1"/>
  <c r="G392" i="5"/>
  <c r="K392" i="7" s="1"/>
  <c r="E412" i="4"/>
  <c r="D412" i="7" s="1"/>
  <c r="C413" i="4"/>
  <c r="E81" i="7"/>
  <c r="N81" i="7" s="1"/>
  <c r="G402" i="3"/>
  <c r="H401" i="3"/>
  <c r="I401" i="3" s="1"/>
  <c r="C401" i="7" s="1"/>
  <c r="M401" i="7" s="1"/>
  <c r="F402" i="3"/>
  <c r="Q81" i="7" l="1"/>
  <c r="S81" i="7"/>
  <c r="R81" i="7"/>
  <c r="T81" i="7"/>
  <c r="U80" i="7"/>
  <c r="V80" i="7"/>
  <c r="L392" i="6"/>
  <c r="J392" i="6"/>
  <c r="K392" i="6"/>
  <c r="D412" i="6"/>
  <c r="C401" i="6"/>
  <c r="G81" i="4"/>
  <c r="H81" i="4" s="1"/>
  <c r="E81" i="6"/>
  <c r="G393" i="5"/>
  <c r="K393" i="7" s="1"/>
  <c r="F393" i="5"/>
  <c r="J393" i="7" s="1"/>
  <c r="H393" i="5"/>
  <c r="L393" i="7" s="1"/>
  <c r="E413" i="4"/>
  <c r="D413" i="7" s="1"/>
  <c r="C414" i="4"/>
  <c r="E82" i="7"/>
  <c r="N82" i="7" s="1"/>
  <c r="H402" i="3"/>
  <c r="I402" i="3" s="1"/>
  <c r="C402" i="7" s="1"/>
  <c r="M402" i="7" s="1"/>
  <c r="F403" i="3"/>
  <c r="G403" i="3"/>
  <c r="Q82" i="7" l="1"/>
  <c r="R82" i="7"/>
  <c r="S82" i="7"/>
  <c r="T82" i="7"/>
  <c r="P393" i="7"/>
  <c r="U81" i="7"/>
  <c r="V81" i="7"/>
  <c r="K393" i="6"/>
  <c r="L393" i="6"/>
  <c r="J393" i="6"/>
  <c r="D413" i="6"/>
  <c r="C402" i="6"/>
  <c r="G82" i="4"/>
  <c r="H82" i="4" s="1"/>
  <c r="E82" i="6"/>
  <c r="H394" i="5"/>
  <c r="L394" i="7" s="1"/>
  <c r="G394" i="5"/>
  <c r="K394" i="7" s="1"/>
  <c r="F394" i="5"/>
  <c r="J394" i="7" s="1"/>
  <c r="E414" i="4"/>
  <c r="D414" i="7" s="1"/>
  <c r="C415" i="4"/>
  <c r="E83" i="7"/>
  <c r="N83" i="7" s="1"/>
  <c r="G404" i="3"/>
  <c r="H403" i="3"/>
  <c r="I403" i="3" s="1"/>
  <c r="C403" i="7" s="1"/>
  <c r="M403" i="7" s="1"/>
  <c r="F404" i="3"/>
  <c r="P394" i="7" l="1"/>
  <c r="Q83" i="7"/>
  <c r="S83" i="7"/>
  <c r="R83" i="7"/>
  <c r="T83" i="7"/>
  <c r="V83" i="7" s="1"/>
  <c r="U82" i="7"/>
  <c r="V82" i="7"/>
  <c r="J394" i="6"/>
  <c r="K394" i="6"/>
  <c r="L394" i="6"/>
  <c r="D414" i="6"/>
  <c r="C403" i="6"/>
  <c r="G83" i="4"/>
  <c r="H83" i="4" s="1"/>
  <c r="E83" i="6"/>
  <c r="H395" i="5"/>
  <c r="L395" i="7" s="1"/>
  <c r="G395" i="5"/>
  <c r="K395" i="7" s="1"/>
  <c r="F395" i="5"/>
  <c r="J395" i="7" s="1"/>
  <c r="E415" i="4"/>
  <c r="D415" i="7" s="1"/>
  <c r="C416" i="4"/>
  <c r="E84" i="7"/>
  <c r="N84" i="7" s="1"/>
  <c r="H404" i="3"/>
  <c r="I404" i="3" s="1"/>
  <c r="C404" i="7" s="1"/>
  <c r="M404" i="7" s="1"/>
  <c r="F405" i="3"/>
  <c r="G405" i="3"/>
  <c r="S84" i="7" l="1"/>
  <c r="T84" i="7"/>
  <c r="Q84" i="7"/>
  <c r="R84" i="7"/>
  <c r="P395" i="7"/>
  <c r="U83" i="7"/>
  <c r="K395" i="6"/>
  <c r="L395" i="6"/>
  <c r="J395" i="6"/>
  <c r="D415" i="6"/>
  <c r="C404" i="6"/>
  <c r="G84" i="4"/>
  <c r="H84" i="4" s="1"/>
  <c r="E84" i="6"/>
  <c r="G396" i="5"/>
  <c r="K396" i="7" s="1"/>
  <c r="F396" i="5"/>
  <c r="J396" i="7" s="1"/>
  <c r="H396" i="5"/>
  <c r="L396" i="7" s="1"/>
  <c r="E416" i="4"/>
  <c r="D416" i="7" s="1"/>
  <c r="C417" i="4"/>
  <c r="E85" i="7"/>
  <c r="N85" i="7" s="1"/>
  <c r="G406" i="3"/>
  <c r="F406" i="3"/>
  <c r="H405" i="3"/>
  <c r="I405" i="3" s="1"/>
  <c r="C405" i="7" s="1"/>
  <c r="M405" i="7" s="1"/>
  <c r="S85" i="7" l="1"/>
  <c r="Q85" i="7"/>
  <c r="R85" i="7"/>
  <c r="T85" i="7"/>
  <c r="U84" i="7"/>
  <c r="V84" i="7"/>
  <c r="P396" i="7"/>
  <c r="L396" i="6"/>
  <c r="J396" i="6"/>
  <c r="K396" i="6"/>
  <c r="D416" i="6"/>
  <c r="C405" i="6"/>
  <c r="G85" i="4"/>
  <c r="H85" i="4" s="1"/>
  <c r="E85" i="6"/>
  <c r="H397" i="5"/>
  <c r="L397" i="7" s="1"/>
  <c r="F397" i="5"/>
  <c r="J397" i="7" s="1"/>
  <c r="G397" i="5"/>
  <c r="K397" i="7" s="1"/>
  <c r="E417" i="4"/>
  <c r="D417" i="7" s="1"/>
  <c r="C418" i="4"/>
  <c r="E86" i="7"/>
  <c r="N86" i="7" s="1"/>
  <c r="F407" i="3"/>
  <c r="H406" i="3"/>
  <c r="G407" i="3"/>
  <c r="I406" i="3"/>
  <c r="C406" i="7" s="1"/>
  <c r="M406" i="7" s="1"/>
  <c r="P397" i="7" l="1"/>
  <c r="T86" i="7"/>
  <c r="S86" i="7"/>
  <c r="R86" i="7"/>
  <c r="Q86" i="7"/>
  <c r="V85" i="7"/>
  <c r="U85" i="7"/>
  <c r="J397" i="6"/>
  <c r="K397" i="6"/>
  <c r="L397" i="6"/>
  <c r="D417" i="6"/>
  <c r="C406" i="6"/>
  <c r="G86" i="4"/>
  <c r="H86" i="4" s="1"/>
  <c r="E86" i="6"/>
  <c r="H398" i="5"/>
  <c r="L398" i="7" s="1"/>
  <c r="F398" i="5"/>
  <c r="J398" i="7" s="1"/>
  <c r="G398" i="5"/>
  <c r="K398" i="7" s="1"/>
  <c r="E418" i="4"/>
  <c r="D418" i="7" s="1"/>
  <c r="C419" i="4"/>
  <c r="E87" i="7"/>
  <c r="N87" i="7" s="1"/>
  <c r="G408" i="3"/>
  <c r="H407" i="3"/>
  <c r="I407" i="3" s="1"/>
  <c r="C407" i="7" s="1"/>
  <c r="M407" i="7" s="1"/>
  <c r="F408" i="3"/>
  <c r="R87" i="7" l="1"/>
  <c r="S87" i="7"/>
  <c r="Q87" i="7"/>
  <c r="T87" i="7"/>
  <c r="U86" i="7"/>
  <c r="V86" i="7"/>
  <c r="P398" i="7"/>
  <c r="J398" i="6"/>
  <c r="K398" i="6"/>
  <c r="L398" i="6"/>
  <c r="D418" i="6"/>
  <c r="C407" i="6"/>
  <c r="G87" i="4"/>
  <c r="H87" i="4" s="1"/>
  <c r="E87" i="6"/>
  <c r="G399" i="5"/>
  <c r="K399" i="7" s="1"/>
  <c r="F399" i="5"/>
  <c r="J399" i="7" s="1"/>
  <c r="H399" i="5"/>
  <c r="L399" i="7" s="1"/>
  <c r="E419" i="4"/>
  <c r="D419" i="7" s="1"/>
  <c r="C420" i="4"/>
  <c r="E88" i="7"/>
  <c r="N88" i="7" s="1"/>
  <c r="F409" i="3"/>
  <c r="H408" i="3"/>
  <c r="G409" i="3"/>
  <c r="I408" i="3"/>
  <c r="C408" i="7" s="1"/>
  <c r="M408" i="7" s="1"/>
  <c r="U87" i="7" l="1"/>
  <c r="V87" i="7"/>
  <c r="Q88" i="7"/>
  <c r="R88" i="7"/>
  <c r="T88" i="7"/>
  <c r="S88" i="7"/>
  <c r="P399" i="7"/>
  <c r="K399" i="6"/>
  <c r="L399" i="6"/>
  <c r="J399" i="6"/>
  <c r="D419" i="6"/>
  <c r="C408" i="6"/>
  <c r="G88" i="4"/>
  <c r="H88" i="4" s="1"/>
  <c r="E88" i="6"/>
  <c r="H400" i="5"/>
  <c r="L400" i="7" s="1"/>
  <c r="P400" i="7" s="1"/>
  <c r="G400" i="5"/>
  <c r="K400" i="7" s="1"/>
  <c r="F400" i="5"/>
  <c r="J400" i="7" s="1"/>
  <c r="E420" i="4"/>
  <c r="D420" i="7" s="1"/>
  <c r="C421" i="4"/>
  <c r="E89" i="7"/>
  <c r="N89" i="7" s="1"/>
  <c r="G410" i="3"/>
  <c r="F410" i="3"/>
  <c r="H409" i="3"/>
  <c r="I409" i="3" s="1"/>
  <c r="C409" i="7" s="1"/>
  <c r="M409" i="7" s="1"/>
  <c r="Q89" i="7" l="1"/>
  <c r="S89" i="7"/>
  <c r="T89" i="7"/>
  <c r="R89" i="7"/>
  <c r="U88" i="7"/>
  <c r="V88" i="7"/>
  <c r="J400" i="6"/>
  <c r="L400" i="6"/>
  <c r="K400" i="6"/>
  <c r="D420" i="6"/>
  <c r="C409" i="6"/>
  <c r="G89" i="4"/>
  <c r="H89" i="4" s="1"/>
  <c r="E89" i="6"/>
  <c r="F401" i="5"/>
  <c r="J401" i="7" s="1"/>
  <c r="H401" i="5"/>
  <c r="L401" i="7" s="1"/>
  <c r="G401" i="5"/>
  <c r="K401" i="7" s="1"/>
  <c r="E421" i="4"/>
  <c r="D421" i="7" s="1"/>
  <c r="C422" i="4"/>
  <c r="E90" i="7"/>
  <c r="N90" i="7" s="1"/>
  <c r="H410" i="3"/>
  <c r="F411" i="3"/>
  <c r="G411" i="3"/>
  <c r="I410" i="3"/>
  <c r="C410" i="7" s="1"/>
  <c r="M410" i="7" s="1"/>
  <c r="P401" i="7" l="1"/>
  <c r="Q90" i="7"/>
  <c r="R90" i="7"/>
  <c r="T90" i="7"/>
  <c r="S90" i="7"/>
  <c r="U90" i="7" s="1"/>
  <c r="V89" i="7"/>
  <c r="U89" i="7"/>
  <c r="J401" i="6"/>
  <c r="L401" i="6"/>
  <c r="K401" i="6"/>
  <c r="D421" i="6"/>
  <c r="C410" i="6"/>
  <c r="G90" i="4"/>
  <c r="H90" i="4" s="1"/>
  <c r="E90" i="6"/>
  <c r="G402" i="5"/>
  <c r="K402" i="7" s="1"/>
  <c r="F402" i="5"/>
  <c r="J402" i="7" s="1"/>
  <c r="H402" i="5"/>
  <c r="L402" i="7" s="1"/>
  <c r="E422" i="4"/>
  <c r="D422" i="7" s="1"/>
  <c r="C423" i="4"/>
  <c r="E91" i="7"/>
  <c r="N91" i="7" s="1"/>
  <c r="G412" i="3"/>
  <c r="F412" i="3"/>
  <c r="H411" i="3"/>
  <c r="I411" i="3" s="1"/>
  <c r="C411" i="7" s="1"/>
  <c r="M411" i="7" s="1"/>
  <c r="R91" i="7" l="1"/>
  <c r="S91" i="7"/>
  <c r="Q91" i="7"/>
  <c r="T91" i="7"/>
  <c r="P402" i="7"/>
  <c r="V90" i="7"/>
  <c r="J402" i="6"/>
  <c r="L402" i="6"/>
  <c r="K402" i="6"/>
  <c r="D422" i="6"/>
  <c r="C411" i="6"/>
  <c r="G91" i="4"/>
  <c r="H91" i="4" s="1"/>
  <c r="E91" i="6"/>
  <c r="F403" i="5"/>
  <c r="J403" i="7" s="1"/>
  <c r="H403" i="5"/>
  <c r="L403" i="7" s="1"/>
  <c r="G403" i="5"/>
  <c r="K403" i="7" s="1"/>
  <c r="E423" i="4"/>
  <c r="D423" i="7" s="1"/>
  <c r="C424" i="4"/>
  <c r="E92" i="7"/>
  <c r="N92" i="7" s="1"/>
  <c r="H412" i="3"/>
  <c r="I412" i="3" s="1"/>
  <c r="C412" i="7" s="1"/>
  <c r="M412" i="7" s="1"/>
  <c r="F413" i="3"/>
  <c r="G413" i="3"/>
  <c r="T92" i="7" l="1"/>
  <c r="Q92" i="7"/>
  <c r="S92" i="7"/>
  <c r="R92" i="7"/>
  <c r="V91" i="7"/>
  <c r="U91" i="7"/>
  <c r="P403" i="7"/>
  <c r="K403" i="6"/>
  <c r="L403" i="6"/>
  <c r="J403" i="6"/>
  <c r="D423" i="6"/>
  <c r="C412" i="6"/>
  <c r="G92" i="4"/>
  <c r="H92" i="4" s="1"/>
  <c r="E92" i="6"/>
  <c r="G404" i="5"/>
  <c r="K404" i="7" s="1"/>
  <c r="F404" i="5"/>
  <c r="J404" i="7" s="1"/>
  <c r="H404" i="5"/>
  <c r="L404" i="7" s="1"/>
  <c r="E424" i="4"/>
  <c r="D424" i="7" s="1"/>
  <c r="C425" i="4"/>
  <c r="E93" i="7"/>
  <c r="N93" i="7" s="1"/>
  <c r="H413" i="3"/>
  <c r="I413" i="3" s="1"/>
  <c r="C413" i="7" s="1"/>
  <c r="M413" i="7" s="1"/>
  <c r="F414" i="3"/>
  <c r="G414" i="3"/>
  <c r="T93" i="7" l="1"/>
  <c r="R93" i="7"/>
  <c r="Q93" i="7"/>
  <c r="S93" i="7"/>
  <c r="P404" i="7"/>
  <c r="U92" i="7"/>
  <c r="V92" i="7"/>
  <c r="K404" i="6"/>
  <c r="L404" i="6"/>
  <c r="J404" i="6"/>
  <c r="D424" i="6"/>
  <c r="C413" i="6"/>
  <c r="G93" i="4"/>
  <c r="H93" i="4" s="1"/>
  <c r="E93" i="6"/>
  <c r="G405" i="5"/>
  <c r="K405" i="7" s="1"/>
  <c r="F405" i="5"/>
  <c r="J405" i="7" s="1"/>
  <c r="H405" i="5"/>
  <c r="L405" i="7" s="1"/>
  <c r="E425" i="4"/>
  <c r="D425" i="7" s="1"/>
  <c r="C426" i="4"/>
  <c r="E94" i="7"/>
  <c r="N94" i="7" s="1"/>
  <c r="G415" i="3"/>
  <c r="H414" i="3"/>
  <c r="I414" i="3" s="1"/>
  <c r="C414" i="7" s="1"/>
  <c r="M414" i="7" s="1"/>
  <c r="F415" i="3"/>
  <c r="Q94" i="7" l="1"/>
  <c r="S94" i="7"/>
  <c r="R94" i="7"/>
  <c r="T94" i="7"/>
  <c r="P405" i="7"/>
  <c r="V93" i="7"/>
  <c r="U93" i="7"/>
  <c r="J405" i="6"/>
  <c r="L405" i="6"/>
  <c r="K405" i="6"/>
  <c r="D425" i="6"/>
  <c r="C414" i="6"/>
  <c r="G94" i="4"/>
  <c r="H94" i="4" s="1"/>
  <c r="E94" i="6"/>
  <c r="H406" i="5"/>
  <c r="L406" i="7" s="1"/>
  <c r="P406" i="7" s="1"/>
  <c r="G406" i="5"/>
  <c r="K406" i="7" s="1"/>
  <c r="F406" i="5"/>
  <c r="J406" i="7" s="1"/>
  <c r="E426" i="4"/>
  <c r="D426" i="7" s="1"/>
  <c r="C427" i="4"/>
  <c r="E95" i="7"/>
  <c r="N95" i="7" s="1"/>
  <c r="H415" i="3"/>
  <c r="I415" i="3" s="1"/>
  <c r="C415" i="7" s="1"/>
  <c r="M415" i="7" s="1"/>
  <c r="F416" i="3"/>
  <c r="G416" i="3"/>
  <c r="S95" i="7" l="1"/>
  <c r="T95" i="7"/>
  <c r="Q95" i="7"/>
  <c r="R95" i="7"/>
  <c r="U94" i="7"/>
  <c r="V94" i="7"/>
  <c r="L406" i="6"/>
  <c r="J406" i="6"/>
  <c r="K406" i="6"/>
  <c r="D426" i="6"/>
  <c r="C415" i="6"/>
  <c r="G95" i="4"/>
  <c r="H95" i="4" s="1"/>
  <c r="E95" i="6"/>
  <c r="H407" i="5"/>
  <c r="L407" i="7" s="1"/>
  <c r="G407" i="5"/>
  <c r="K407" i="7" s="1"/>
  <c r="F407" i="5"/>
  <c r="J407" i="7" s="1"/>
  <c r="E427" i="4"/>
  <c r="D427" i="7" s="1"/>
  <c r="C428" i="4"/>
  <c r="E96" i="7"/>
  <c r="N96" i="7" s="1"/>
  <c r="G417" i="3"/>
  <c r="F417" i="3"/>
  <c r="H416" i="3"/>
  <c r="I416" i="3" s="1"/>
  <c r="C416" i="7" s="1"/>
  <c r="M416" i="7" s="1"/>
  <c r="S96" i="7" l="1"/>
  <c r="Q96" i="7"/>
  <c r="R96" i="7"/>
  <c r="T96" i="7"/>
  <c r="P407" i="7"/>
  <c r="U95" i="7"/>
  <c r="V95" i="7"/>
  <c r="J407" i="6"/>
  <c r="L407" i="6"/>
  <c r="K407" i="6"/>
  <c r="D427" i="6"/>
  <c r="C416" i="6"/>
  <c r="G96" i="4"/>
  <c r="H96" i="4" s="1"/>
  <c r="E96" i="6"/>
  <c r="G408" i="5"/>
  <c r="K408" i="7" s="1"/>
  <c r="F408" i="5"/>
  <c r="J408" i="7" s="1"/>
  <c r="H408" i="5"/>
  <c r="L408" i="7" s="1"/>
  <c r="E428" i="4"/>
  <c r="D428" i="7" s="1"/>
  <c r="C429" i="4"/>
  <c r="E97" i="7"/>
  <c r="N97" i="7" s="1"/>
  <c r="F418" i="3"/>
  <c r="H417" i="3"/>
  <c r="G418" i="3"/>
  <c r="I417" i="3"/>
  <c r="C417" i="7" s="1"/>
  <c r="M417" i="7" s="1"/>
  <c r="P408" i="7" l="1"/>
  <c r="U96" i="7"/>
  <c r="V96" i="7"/>
  <c r="R97" i="7"/>
  <c r="Q97" i="7"/>
  <c r="T97" i="7"/>
  <c r="S97" i="7"/>
  <c r="J408" i="6"/>
  <c r="L408" i="6"/>
  <c r="K408" i="6"/>
  <c r="D428" i="6"/>
  <c r="C417" i="6"/>
  <c r="G97" i="4"/>
  <c r="H97" i="4" s="1"/>
  <c r="E97" i="6"/>
  <c r="H409" i="5"/>
  <c r="L409" i="7" s="1"/>
  <c r="G409" i="5"/>
  <c r="K409" i="7" s="1"/>
  <c r="F409" i="5"/>
  <c r="J409" i="7" s="1"/>
  <c r="E429" i="4"/>
  <c r="D429" i="7" s="1"/>
  <c r="C430" i="4"/>
  <c r="E98" i="7"/>
  <c r="N98" i="7" s="1"/>
  <c r="G419" i="3"/>
  <c r="H418" i="3"/>
  <c r="I418" i="3" s="1"/>
  <c r="C418" i="7" s="1"/>
  <c r="M418" i="7" s="1"/>
  <c r="F419" i="3"/>
  <c r="V97" i="7" l="1"/>
  <c r="P409" i="7"/>
  <c r="U97" i="7"/>
  <c r="T98" i="7"/>
  <c r="S98" i="7"/>
  <c r="R98" i="7"/>
  <c r="Q98" i="7"/>
  <c r="K409" i="6"/>
  <c r="L409" i="6"/>
  <c r="J409" i="6"/>
  <c r="D429" i="6"/>
  <c r="C418" i="6"/>
  <c r="G98" i="4"/>
  <c r="H98" i="4" s="1"/>
  <c r="E98" i="6"/>
  <c r="F410" i="5"/>
  <c r="J410" i="7" s="1"/>
  <c r="G410" i="5"/>
  <c r="K410" i="7" s="1"/>
  <c r="H410" i="5"/>
  <c r="L410" i="7" s="1"/>
  <c r="P410" i="7" s="1"/>
  <c r="E430" i="4"/>
  <c r="D430" i="7" s="1"/>
  <c r="C431" i="4"/>
  <c r="E99" i="7"/>
  <c r="N99" i="7" s="1"/>
  <c r="H419" i="3"/>
  <c r="I419" i="3" s="1"/>
  <c r="C419" i="7" s="1"/>
  <c r="M419" i="7" s="1"/>
  <c r="F420" i="3"/>
  <c r="G420" i="3"/>
  <c r="U98" i="7" l="1"/>
  <c r="V98" i="7"/>
  <c r="R99" i="7"/>
  <c r="S99" i="7"/>
  <c r="Q99" i="7"/>
  <c r="T99" i="7"/>
  <c r="J410" i="6"/>
  <c r="K410" i="6"/>
  <c r="L410" i="6"/>
  <c r="D430" i="6"/>
  <c r="C419" i="6"/>
  <c r="G99" i="4"/>
  <c r="H99" i="4" s="1"/>
  <c r="E99" i="6"/>
  <c r="G411" i="5"/>
  <c r="K411" i="7" s="1"/>
  <c r="F411" i="5"/>
  <c r="J411" i="7" s="1"/>
  <c r="P411" i="7" s="1"/>
  <c r="H411" i="5"/>
  <c r="L411" i="7" s="1"/>
  <c r="E431" i="4"/>
  <c r="D431" i="7" s="1"/>
  <c r="C432" i="4"/>
  <c r="E100" i="7"/>
  <c r="N100" i="7" s="1"/>
  <c r="G421" i="3"/>
  <c r="F421" i="3"/>
  <c r="H420" i="3"/>
  <c r="I420" i="3" s="1"/>
  <c r="C420" i="7" s="1"/>
  <c r="M420" i="7" s="1"/>
  <c r="S100" i="7" l="1"/>
  <c r="T100" i="7"/>
  <c r="Q100" i="7"/>
  <c r="R100" i="7"/>
  <c r="U99" i="7"/>
  <c r="V99" i="7"/>
  <c r="L411" i="6"/>
  <c r="K411" i="6"/>
  <c r="J411" i="6"/>
  <c r="D431" i="6"/>
  <c r="C420" i="6"/>
  <c r="G100" i="4"/>
  <c r="H100" i="4" s="1"/>
  <c r="E100" i="6"/>
  <c r="H412" i="5"/>
  <c r="L412" i="7" s="1"/>
  <c r="P412" i="7" s="1"/>
  <c r="G412" i="5"/>
  <c r="K412" i="7" s="1"/>
  <c r="F412" i="5"/>
  <c r="J412" i="7" s="1"/>
  <c r="E432" i="4"/>
  <c r="D432" i="7" s="1"/>
  <c r="C433" i="4"/>
  <c r="E101" i="7"/>
  <c r="N101" i="7" s="1"/>
  <c r="G422" i="3"/>
  <c r="F422" i="3"/>
  <c r="H421" i="3"/>
  <c r="I421" i="3" s="1"/>
  <c r="C421" i="7" s="1"/>
  <c r="M421" i="7" s="1"/>
  <c r="V100" i="7" l="1"/>
  <c r="U100" i="7"/>
  <c r="Q101" i="7"/>
  <c r="R101" i="7"/>
  <c r="S101" i="7"/>
  <c r="U101" i="7" s="1"/>
  <c r="T101" i="7"/>
  <c r="J412" i="6"/>
  <c r="L412" i="6"/>
  <c r="K412" i="6"/>
  <c r="D432" i="6"/>
  <c r="C421" i="6"/>
  <c r="G101" i="4"/>
  <c r="H101" i="4" s="1"/>
  <c r="E101" i="6"/>
  <c r="H413" i="5"/>
  <c r="L413" i="7" s="1"/>
  <c r="G413" i="5"/>
  <c r="K413" i="7" s="1"/>
  <c r="F413" i="5"/>
  <c r="J413" i="7" s="1"/>
  <c r="E433" i="4"/>
  <c r="D433" i="7" s="1"/>
  <c r="C434" i="4"/>
  <c r="E102" i="7"/>
  <c r="N102" i="7" s="1"/>
  <c r="H422" i="3"/>
  <c r="I422" i="3" s="1"/>
  <c r="C422" i="7" s="1"/>
  <c r="M422" i="7" s="1"/>
  <c r="F423" i="3"/>
  <c r="G423" i="3"/>
  <c r="V101" i="7" l="1"/>
  <c r="Q102" i="7"/>
  <c r="T102" i="7"/>
  <c r="R102" i="7"/>
  <c r="S102" i="7"/>
  <c r="P413" i="7"/>
  <c r="K413" i="6"/>
  <c r="J413" i="6"/>
  <c r="L413" i="6"/>
  <c r="D433" i="6"/>
  <c r="C422" i="6"/>
  <c r="G102" i="4"/>
  <c r="H102" i="4" s="1"/>
  <c r="E102" i="6"/>
  <c r="G414" i="5"/>
  <c r="K414" i="7" s="1"/>
  <c r="F414" i="5"/>
  <c r="J414" i="7" s="1"/>
  <c r="H414" i="5"/>
  <c r="L414" i="7" s="1"/>
  <c r="P414" i="7" s="1"/>
  <c r="E434" i="4"/>
  <c r="D434" i="7" s="1"/>
  <c r="C435" i="4"/>
  <c r="E103" i="7"/>
  <c r="N103" i="7" s="1"/>
  <c r="F424" i="3"/>
  <c r="H423" i="3"/>
  <c r="I423" i="3" s="1"/>
  <c r="C423" i="7" s="1"/>
  <c r="M423" i="7" s="1"/>
  <c r="G424" i="3"/>
  <c r="U102" i="7" l="1"/>
  <c r="V102" i="7"/>
  <c r="S103" i="7"/>
  <c r="R103" i="7"/>
  <c r="T103" i="7"/>
  <c r="Q103" i="7"/>
  <c r="V103" i="7" s="1"/>
  <c r="L414" i="6"/>
  <c r="K414" i="6"/>
  <c r="J414" i="6"/>
  <c r="D434" i="6"/>
  <c r="C423" i="6"/>
  <c r="G103" i="4"/>
  <c r="H103" i="4" s="1"/>
  <c r="E103" i="6"/>
  <c r="H415" i="5"/>
  <c r="L415" i="7" s="1"/>
  <c r="F415" i="5"/>
  <c r="J415" i="7" s="1"/>
  <c r="G415" i="5"/>
  <c r="K415" i="7" s="1"/>
  <c r="E435" i="4"/>
  <c r="D435" i="7" s="1"/>
  <c r="C436" i="4"/>
  <c r="E104" i="7"/>
  <c r="N104" i="7" s="1"/>
  <c r="G425" i="3"/>
  <c r="H424" i="3"/>
  <c r="I424" i="3" s="1"/>
  <c r="C424" i="7" s="1"/>
  <c r="M424" i="7" s="1"/>
  <c r="F425" i="3"/>
  <c r="P415" i="7" l="1"/>
  <c r="U103" i="7"/>
  <c r="R104" i="7"/>
  <c r="T104" i="7"/>
  <c r="Q104" i="7"/>
  <c r="S104" i="7"/>
  <c r="K415" i="6"/>
  <c r="J415" i="6"/>
  <c r="L415" i="6"/>
  <c r="D435" i="6"/>
  <c r="C424" i="6"/>
  <c r="G104" i="4"/>
  <c r="H104" i="4" s="1"/>
  <c r="E104" i="6"/>
  <c r="H416" i="5"/>
  <c r="L416" i="7" s="1"/>
  <c r="G416" i="5"/>
  <c r="K416" i="7" s="1"/>
  <c r="F416" i="5"/>
  <c r="J416" i="7" s="1"/>
  <c r="E436" i="4"/>
  <c r="D436" i="7" s="1"/>
  <c r="C437" i="4"/>
  <c r="E105" i="7"/>
  <c r="N105" i="7" s="1"/>
  <c r="F426" i="3"/>
  <c r="H425" i="3"/>
  <c r="I425" i="3" s="1"/>
  <c r="C425" i="7" s="1"/>
  <c r="M425" i="7" s="1"/>
  <c r="G426" i="3"/>
  <c r="Q105" i="7" l="1"/>
  <c r="R105" i="7"/>
  <c r="S105" i="7"/>
  <c r="T105" i="7"/>
  <c r="P416" i="7"/>
  <c r="U104" i="7"/>
  <c r="V104" i="7"/>
  <c r="K416" i="6"/>
  <c r="J416" i="6"/>
  <c r="L416" i="6"/>
  <c r="D436" i="6"/>
  <c r="C425" i="6"/>
  <c r="G105" i="4"/>
  <c r="H105" i="4" s="1"/>
  <c r="E105" i="6"/>
  <c r="G417" i="5"/>
  <c r="K417" i="7" s="1"/>
  <c r="F417" i="5"/>
  <c r="J417" i="7" s="1"/>
  <c r="H417" i="5"/>
  <c r="L417" i="7" s="1"/>
  <c r="P417" i="7" s="1"/>
  <c r="E437" i="4"/>
  <c r="D437" i="7" s="1"/>
  <c r="C438" i="4"/>
  <c r="E106" i="7"/>
  <c r="N106" i="7" s="1"/>
  <c r="G427" i="3"/>
  <c r="H426" i="3"/>
  <c r="I426" i="3" s="1"/>
  <c r="C426" i="7" s="1"/>
  <c r="M426" i="7" s="1"/>
  <c r="F427" i="3"/>
  <c r="S106" i="7" l="1"/>
  <c r="R106" i="7"/>
  <c r="T106" i="7"/>
  <c r="Q106" i="7"/>
  <c r="U105" i="7"/>
  <c r="V105" i="7"/>
  <c r="J417" i="6"/>
  <c r="K417" i="6"/>
  <c r="L417" i="6"/>
  <c r="D437" i="6"/>
  <c r="C426" i="6"/>
  <c r="G106" i="4"/>
  <c r="H106" i="4" s="1"/>
  <c r="E106" i="6"/>
  <c r="F418" i="5"/>
  <c r="J418" i="7" s="1"/>
  <c r="H418" i="5"/>
  <c r="L418" i="7" s="1"/>
  <c r="G418" i="5"/>
  <c r="K418" i="7" s="1"/>
  <c r="E438" i="4"/>
  <c r="D438" i="7" s="1"/>
  <c r="C439" i="4"/>
  <c r="E107" i="7"/>
  <c r="N107" i="7" s="1"/>
  <c r="G428" i="3"/>
  <c r="F428" i="3"/>
  <c r="H427" i="3"/>
  <c r="I427" i="3" s="1"/>
  <c r="C427" i="7" s="1"/>
  <c r="M427" i="7" s="1"/>
  <c r="V106" i="7" l="1"/>
  <c r="R107" i="7"/>
  <c r="T107" i="7"/>
  <c r="Q107" i="7"/>
  <c r="S107" i="7"/>
  <c r="U106" i="7"/>
  <c r="P418" i="7"/>
  <c r="L418" i="6"/>
  <c r="K418" i="6"/>
  <c r="J418" i="6"/>
  <c r="D438" i="6"/>
  <c r="C427" i="6"/>
  <c r="G107" i="4"/>
  <c r="H107" i="4" s="1"/>
  <c r="E107" i="6"/>
  <c r="H419" i="5"/>
  <c r="L419" i="7" s="1"/>
  <c r="P419" i="7" s="1"/>
  <c r="G419" i="5"/>
  <c r="K419" i="7" s="1"/>
  <c r="F419" i="5"/>
  <c r="J419" i="7" s="1"/>
  <c r="E439" i="4"/>
  <c r="D439" i="7" s="1"/>
  <c r="C440" i="4"/>
  <c r="E108" i="7"/>
  <c r="N108" i="7" s="1"/>
  <c r="H428" i="3"/>
  <c r="I428" i="3" s="1"/>
  <c r="C428" i="7" s="1"/>
  <c r="M428" i="7" s="1"/>
  <c r="F429" i="3"/>
  <c r="G429" i="3"/>
  <c r="V107" i="7" l="1"/>
  <c r="U107" i="7"/>
  <c r="T108" i="7"/>
  <c r="S108" i="7"/>
  <c r="R108" i="7"/>
  <c r="Q108" i="7"/>
  <c r="K419" i="6"/>
  <c r="L419" i="6"/>
  <c r="J419" i="6"/>
  <c r="D439" i="6"/>
  <c r="C428" i="6"/>
  <c r="G108" i="4"/>
  <c r="H108" i="4" s="1"/>
  <c r="E108" i="6"/>
  <c r="G420" i="5"/>
  <c r="K420" i="7" s="1"/>
  <c r="F420" i="5"/>
  <c r="J420" i="7" s="1"/>
  <c r="H420" i="5"/>
  <c r="L420" i="7" s="1"/>
  <c r="P420" i="7" s="1"/>
  <c r="E440" i="4"/>
  <c r="D440" i="7" s="1"/>
  <c r="C441" i="4"/>
  <c r="E109" i="7"/>
  <c r="N109" i="7" s="1"/>
  <c r="G430" i="3"/>
  <c r="F430" i="3"/>
  <c r="H429" i="3"/>
  <c r="I429" i="3" s="1"/>
  <c r="C429" i="7" s="1"/>
  <c r="M429" i="7" s="1"/>
  <c r="T109" i="7" l="1"/>
  <c r="Q109" i="7"/>
  <c r="S109" i="7"/>
  <c r="R109" i="7"/>
  <c r="V108" i="7"/>
  <c r="U108" i="7"/>
  <c r="L420" i="6"/>
  <c r="J420" i="6"/>
  <c r="K420" i="6"/>
  <c r="D440" i="6"/>
  <c r="C429" i="6"/>
  <c r="G109" i="4"/>
  <c r="H109" i="4" s="1"/>
  <c r="E109" i="6"/>
  <c r="F421" i="5"/>
  <c r="J421" i="7" s="1"/>
  <c r="H421" i="5"/>
  <c r="L421" i="7" s="1"/>
  <c r="G421" i="5"/>
  <c r="K421" i="7" s="1"/>
  <c r="E441" i="4"/>
  <c r="D441" i="7" s="1"/>
  <c r="C442" i="4"/>
  <c r="E110" i="7"/>
  <c r="N110" i="7" s="1"/>
  <c r="H430" i="3"/>
  <c r="I430" i="3" s="1"/>
  <c r="C430" i="7" s="1"/>
  <c r="M430" i="7" s="1"/>
  <c r="F431" i="3"/>
  <c r="G431" i="3"/>
  <c r="S110" i="7" l="1"/>
  <c r="R110" i="7"/>
  <c r="T110" i="7"/>
  <c r="Q110" i="7"/>
  <c r="U109" i="7"/>
  <c r="V109" i="7"/>
  <c r="P421" i="7"/>
  <c r="K421" i="6"/>
  <c r="J421" i="6"/>
  <c r="L421" i="6"/>
  <c r="D441" i="6"/>
  <c r="C430" i="6"/>
  <c r="G110" i="4"/>
  <c r="H110" i="4" s="1"/>
  <c r="E110" i="6"/>
  <c r="G422" i="5"/>
  <c r="K422" i="7" s="1"/>
  <c r="F422" i="5"/>
  <c r="J422" i="7" s="1"/>
  <c r="H422" i="5"/>
  <c r="L422" i="7" s="1"/>
  <c r="P422" i="7" s="1"/>
  <c r="E442" i="4"/>
  <c r="D442" i="7" s="1"/>
  <c r="C443" i="4"/>
  <c r="E111" i="7"/>
  <c r="N111" i="7" s="1"/>
  <c r="H431" i="3"/>
  <c r="I431" i="3" s="1"/>
  <c r="C431" i="7" s="1"/>
  <c r="M431" i="7" s="1"/>
  <c r="F432" i="3"/>
  <c r="G432" i="3"/>
  <c r="U110" i="7" l="1"/>
  <c r="V110" i="7"/>
  <c r="S111" i="7"/>
  <c r="R111" i="7"/>
  <c r="T111" i="7"/>
  <c r="Q111" i="7"/>
  <c r="K422" i="6"/>
  <c r="L422" i="6"/>
  <c r="J422" i="6"/>
  <c r="D442" i="6"/>
  <c r="C431" i="6"/>
  <c r="G111" i="4"/>
  <c r="H111" i="4" s="1"/>
  <c r="E111" i="6"/>
  <c r="G423" i="5"/>
  <c r="K423" i="7" s="1"/>
  <c r="F423" i="5"/>
  <c r="J423" i="7" s="1"/>
  <c r="H423" i="5"/>
  <c r="L423" i="7" s="1"/>
  <c r="P423" i="7" s="1"/>
  <c r="E443" i="4"/>
  <c r="D443" i="7" s="1"/>
  <c r="C444" i="4"/>
  <c r="E112" i="7"/>
  <c r="N112" i="7" s="1"/>
  <c r="F433" i="3"/>
  <c r="H432" i="3"/>
  <c r="I432" i="3" s="1"/>
  <c r="C432" i="7" s="1"/>
  <c r="M432" i="7" s="1"/>
  <c r="G433" i="3"/>
  <c r="U111" i="7" l="1"/>
  <c r="V111" i="7"/>
  <c r="T112" i="7"/>
  <c r="R112" i="7"/>
  <c r="S112" i="7"/>
  <c r="Q112" i="7"/>
  <c r="V112" i="7" s="1"/>
  <c r="J423" i="6"/>
  <c r="L423" i="6"/>
  <c r="K423" i="6"/>
  <c r="D443" i="6"/>
  <c r="C432" i="6"/>
  <c r="G112" i="4"/>
  <c r="H112" i="4" s="1"/>
  <c r="E112" i="6"/>
  <c r="H424" i="5"/>
  <c r="L424" i="7" s="1"/>
  <c r="P424" i="7" s="1"/>
  <c r="G424" i="5"/>
  <c r="K424" i="7" s="1"/>
  <c r="F424" i="5"/>
  <c r="J424" i="7" s="1"/>
  <c r="E444" i="4"/>
  <c r="D444" i="7" s="1"/>
  <c r="C445" i="4"/>
  <c r="E113" i="7"/>
  <c r="N113" i="7" s="1"/>
  <c r="G434" i="3"/>
  <c r="F434" i="3"/>
  <c r="H433" i="3"/>
  <c r="I433" i="3" s="1"/>
  <c r="C433" i="7" s="1"/>
  <c r="M433" i="7" s="1"/>
  <c r="Q113" i="7" l="1"/>
  <c r="R113" i="7"/>
  <c r="S113" i="7"/>
  <c r="T113" i="7"/>
  <c r="U112" i="7"/>
  <c r="L424" i="6"/>
  <c r="J424" i="6"/>
  <c r="K424" i="6"/>
  <c r="D444" i="6"/>
  <c r="C433" i="6"/>
  <c r="G113" i="4"/>
  <c r="H113" i="4" s="1"/>
  <c r="E113" i="6"/>
  <c r="H425" i="5"/>
  <c r="L425" i="7" s="1"/>
  <c r="G425" i="5"/>
  <c r="K425" i="7" s="1"/>
  <c r="F425" i="5"/>
  <c r="J425" i="7" s="1"/>
  <c r="E445" i="4"/>
  <c r="D445" i="7" s="1"/>
  <c r="C446" i="4"/>
  <c r="E114" i="7"/>
  <c r="N114" i="7" s="1"/>
  <c r="F435" i="3"/>
  <c r="H434" i="3"/>
  <c r="I434" i="3" s="1"/>
  <c r="C434" i="7" s="1"/>
  <c r="M434" i="7" s="1"/>
  <c r="G435" i="3"/>
  <c r="R114" i="7" l="1"/>
  <c r="S114" i="7"/>
  <c r="Q114" i="7"/>
  <c r="T114" i="7"/>
  <c r="P425" i="7"/>
  <c r="U113" i="7"/>
  <c r="V113" i="7"/>
  <c r="L425" i="6"/>
  <c r="J425" i="6"/>
  <c r="K425" i="6"/>
  <c r="D445" i="6"/>
  <c r="C434" i="6"/>
  <c r="G114" i="4"/>
  <c r="H114" i="4" s="1"/>
  <c r="E114" i="6"/>
  <c r="G426" i="5"/>
  <c r="K426" i="7" s="1"/>
  <c r="F426" i="5"/>
  <c r="J426" i="7" s="1"/>
  <c r="H426" i="5"/>
  <c r="L426" i="7" s="1"/>
  <c r="P426" i="7" s="1"/>
  <c r="E446" i="4"/>
  <c r="D446" i="7" s="1"/>
  <c r="C447" i="4"/>
  <c r="E115" i="7"/>
  <c r="N115" i="7" s="1"/>
  <c r="H435" i="3"/>
  <c r="F436" i="3"/>
  <c r="I435" i="3"/>
  <c r="C435" i="7" s="1"/>
  <c r="M435" i="7" s="1"/>
  <c r="G436" i="3"/>
  <c r="U114" i="7" l="1"/>
  <c r="V114" i="7"/>
  <c r="T115" i="7"/>
  <c r="R115" i="7"/>
  <c r="S115" i="7"/>
  <c r="Q115" i="7"/>
  <c r="J426" i="6"/>
  <c r="L426" i="6"/>
  <c r="K426" i="6"/>
  <c r="D446" i="6"/>
  <c r="C435" i="6"/>
  <c r="G115" i="4"/>
  <c r="H115" i="4" s="1"/>
  <c r="E115" i="6"/>
  <c r="H427" i="5"/>
  <c r="L427" i="7" s="1"/>
  <c r="F427" i="5"/>
  <c r="J427" i="7" s="1"/>
  <c r="G427" i="5"/>
  <c r="K427" i="7" s="1"/>
  <c r="E447" i="4"/>
  <c r="D447" i="7" s="1"/>
  <c r="C448" i="4"/>
  <c r="E116" i="7"/>
  <c r="N116" i="7" s="1"/>
  <c r="G437" i="3"/>
  <c r="F437" i="3"/>
  <c r="H436" i="3"/>
  <c r="I436" i="3" s="1"/>
  <c r="C436" i="7" s="1"/>
  <c r="M436" i="7" s="1"/>
  <c r="T116" i="7" l="1"/>
  <c r="Q116" i="7"/>
  <c r="S116" i="7"/>
  <c r="R116" i="7"/>
  <c r="P427" i="7"/>
  <c r="U115" i="7"/>
  <c r="V115" i="7"/>
  <c r="K427" i="6"/>
  <c r="L427" i="6"/>
  <c r="J427" i="6"/>
  <c r="D447" i="6"/>
  <c r="C436" i="6"/>
  <c r="G116" i="4"/>
  <c r="H116" i="4" s="1"/>
  <c r="E116" i="6"/>
  <c r="F428" i="5"/>
  <c r="J428" i="7" s="1"/>
  <c r="H428" i="5"/>
  <c r="L428" i="7" s="1"/>
  <c r="G428" i="5"/>
  <c r="K428" i="7" s="1"/>
  <c r="E448" i="4"/>
  <c r="D448" i="7" s="1"/>
  <c r="C449" i="4"/>
  <c r="E117" i="7"/>
  <c r="N117" i="7" s="1"/>
  <c r="G438" i="3"/>
  <c r="H437" i="3"/>
  <c r="I437" i="3" s="1"/>
  <c r="C437" i="7" s="1"/>
  <c r="M437" i="7" s="1"/>
  <c r="F438" i="3"/>
  <c r="R117" i="7" l="1"/>
  <c r="Q117" i="7"/>
  <c r="T117" i="7"/>
  <c r="S117" i="7"/>
  <c r="P428" i="7"/>
  <c r="U116" i="7"/>
  <c r="V116" i="7"/>
  <c r="K428" i="6"/>
  <c r="L428" i="6"/>
  <c r="J428" i="6"/>
  <c r="D448" i="6"/>
  <c r="C437" i="6"/>
  <c r="G117" i="4"/>
  <c r="H117" i="4" s="1"/>
  <c r="E117" i="6"/>
  <c r="G429" i="5"/>
  <c r="K429" i="7" s="1"/>
  <c r="F429" i="5"/>
  <c r="J429" i="7" s="1"/>
  <c r="H429" i="5"/>
  <c r="L429" i="7" s="1"/>
  <c r="P429" i="7" s="1"/>
  <c r="E449" i="4"/>
  <c r="D449" i="7" s="1"/>
  <c r="C450" i="4"/>
  <c r="E118" i="7"/>
  <c r="N118" i="7" s="1"/>
  <c r="F439" i="3"/>
  <c r="H438" i="3"/>
  <c r="G439" i="3"/>
  <c r="I438" i="3"/>
  <c r="C438" i="7" s="1"/>
  <c r="M438" i="7" s="1"/>
  <c r="Q118" i="7" l="1"/>
  <c r="T118" i="7"/>
  <c r="S118" i="7"/>
  <c r="R118" i="7"/>
  <c r="V117" i="7"/>
  <c r="U117" i="7"/>
  <c r="L429" i="6"/>
  <c r="J429" i="6"/>
  <c r="K429" i="6"/>
  <c r="D449" i="6"/>
  <c r="C438" i="6"/>
  <c r="G118" i="4"/>
  <c r="H118" i="4" s="1"/>
  <c r="E118" i="6"/>
  <c r="G430" i="5"/>
  <c r="K430" i="7" s="1"/>
  <c r="H430" i="5"/>
  <c r="L430" i="7" s="1"/>
  <c r="P430" i="7" s="1"/>
  <c r="F430" i="5"/>
  <c r="J430" i="7" s="1"/>
  <c r="E450" i="4"/>
  <c r="D450" i="7" s="1"/>
  <c r="C451" i="4"/>
  <c r="E119" i="7"/>
  <c r="N119" i="7" s="1"/>
  <c r="G440" i="3"/>
  <c r="H439" i="3"/>
  <c r="I439" i="3" s="1"/>
  <c r="C439" i="7" s="1"/>
  <c r="M439" i="7" s="1"/>
  <c r="F440" i="3"/>
  <c r="V118" i="7" l="1"/>
  <c r="T119" i="7"/>
  <c r="Q119" i="7"/>
  <c r="R119" i="7"/>
  <c r="S119" i="7"/>
  <c r="U118" i="7"/>
  <c r="J430" i="6"/>
  <c r="K430" i="6"/>
  <c r="L430" i="6"/>
  <c r="D450" i="6"/>
  <c r="C439" i="6"/>
  <c r="G119" i="4"/>
  <c r="H119" i="4" s="1"/>
  <c r="E119" i="6"/>
  <c r="H431" i="5"/>
  <c r="L431" i="7" s="1"/>
  <c r="G431" i="5"/>
  <c r="K431" i="7" s="1"/>
  <c r="F431" i="5"/>
  <c r="J431" i="7" s="1"/>
  <c r="E451" i="4"/>
  <c r="D451" i="7" s="1"/>
  <c r="C452" i="4"/>
  <c r="E120" i="7"/>
  <c r="N120" i="7" s="1"/>
  <c r="F441" i="3"/>
  <c r="H440" i="3"/>
  <c r="I440" i="3" s="1"/>
  <c r="C440" i="7" s="1"/>
  <c r="M440" i="7" s="1"/>
  <c r="G441" i="3"/>
  <c r="P431" i="7" l="1"/>
  <c r="Q120" i="7"/>
  <c r="S120" i="7"/>
  <c r="R120" i="7"/>
  <c r="T120" i="7"/>
  <c r="U119" i="7"/>
  <c r="V119" i="7"/>
  <c r="L431" i="6"/>
  <c r="J431" i="6"/>
  <c r="K431" i="6"/>
  <c r="D451" i="6"/>
  <c r="C440" i="6"/>
  <c r="G120" i="4"/>
  <c r="H120" i="4" s="1"/>
  <c r="E120" i="6"/>
  <c r="G432" i="5"/>
  <c r="K432" i="7" s="1"/>
  <c r="F432" i="5"/>
  <c r="J432" i="7" s="1"/>
  <c r="H432" i="5"/>
  <c r="L432" i="7" s="1"/>
  <c r="E452" i="4"/>
  <c r="D452" i="7" s="1"/>
  <c r="C453" i="4"/>
  <c r="E121" i="7"/>
  <c r="N121" i="7" s="1"/>
  <c r="G442" i="3"/>
  <c r="H441" i="3"/>
  <c r="I441" i="3" s="1"/>
  <c r="C441" i="7" s="1"/>
  <c r="M441" i="7" s="1"/>
  <c r="F442" i="3"/>
  <c r="U120" i="7" l="1"/>
  <c r="V120" i="7"/>
  <c r="P432" i="7"/>
  <c r="R121" i="7"/>
  <c r="Q121" i="7"/>
  <c r="S121" i="7"/>
  <c r="T121" i="7"/>
  <c r="J432" i="6"/>
  <c r="L432" i="6"/>
  <c r="K432" i="6"/>
  <c r="D452" i="6"/>
  <c r="C441" i="6"/>
  <c r="G121" i="4"/>
  <c r="H121" i="4" s="1"/>
  <c r="E121" i="6"/>
  <c r="H433" i="5"/>
  <c r="L433" i="7" s="1"/>
  <c r="P433" i="7" s="1"/>
  <c r="G433" i="5"/>
  <c r="K433" i="7" s="1"/>
  <c r="F433" i="5"/>
  <c r="J433" i="7" s="1"/>
  <c r="E453" i="4"/>
  <c r="D453" i="7" s="1"/>
  <c r="C454" i="4"/>
  <c r="E122" i="7"/>
  <c r="N122" i="7" s="1"/>
  <c r="F443" i="3"/>
  <c r="H442" i="3"/>
  <c r="G443" i="3"/>
  <c r="I442" i="3"/>
  <c r="C442" i="7" s="1"/>
  <c r="M442" i="7" s="1"/>
  <c r="U121" i="7" l="1"/>
  <c r="V121" i="7"/>
  <c r="R122" i="7"/>
  <c r="S122" i="7"/>
  <c r="Q122" i="7"/>
  <c r="T122" i="7"/>
  <c r="K433" i="6"/>
  <c r="J433" i="6"/>
  <c r="L433" i="6"/>
  <c r="D453" i="6"/>
  <c r="C442" i="6"/>
  <c r="G122" i="4"/>
  <c r="H122" i="4" s="1"/>
  <c r="E122" i="6"/>
  <c r="H434" i="5"/>
  <c r="L434" i="7" s="1"/>
  <c r="G434" i="5"/>
  <c r="K434" i="7" s="1"/>
  <c r="F434" i="5"/>
  <c r="J434" i="7" s="1"/>
  <c r="E454" i="4"/>
  <c r="D454" i="7" s="1"/>
  <c r="C455" i="4"/>
  <c r="E123" i="7"/>
  <c r="N123" i="7" s="1"/>
  <c r="G444" i="3"/>
  <c r="H443" i="3"/>
  <c r="I443" i="3" s="1"/>
  <c r="C443" i="7" s="1"/>
  <c r="M443" i="7" s="1"/>
  <c r="F444" i="3"/>
  <c r="U122" i="7" l="1"/>
  <c r="V122" i="7"/>
  <c r="Q123" i="7"/>
  <c r="R123" i="7"/>
  <c r="T123" i="7"/>
  <c r="S123" i="7"/>
  <c r="P434" i="7"/>
  <c r="J434" i="6"/>
  <c r="L434" i="6"/>
  <c r="K434" i="6"/>
  <c r="D454" i="6"/>
  <c r="C443" i="6"/>
  <c r="G123" i="4"/>
  <c r="H123" i="4" s="1"/>
  <c r="E123" i="6"/>
  <c r="G435" i="5"/>
  <c r="K435" i="7" s="1"/>
  <c r="F435" i="5"/>
  <c r="J435" i="7" s="1"/>
  <c r="H435" i="5"/>
  <c r="L435" i="7" s="1"/>
  <c r="P435" i="7" s="1"/>
  <c r="E455" i="4"/>
  <c r="D455" i="7" s="1"/>
  <c r="C456" i="4"/>
  <c r="E124" i="7"/>
  <c r="N124" i="7" s="1"/>
  <c r="G445" i="3"/>
  <c r="F445" i="3"/>
  <c r="H444" i="3"/>
  <c r="I444" i="3" s="1"/>
  <c r="C444" i="7" s="1"/>
  <c r="M444" i="7" s="1"/>
  <c r="T124" i="7" l="1"/>
  <c r="R124" i="7"/>
  <c r="S124" i="7"/>
  <c r="Q124" i="7"/>
  <c r="V123" i="7"/>
  <c r="U123" i="7"/>
  <c r="L435" i="6"/>
  <c r="J435" i="6"/>
  <c r="K435" i="6"/>
  <c r="D455" i="6"/>
  <c r="C444" i="6"/>
  <c r="G124" i="4"/>
  <c r="H124" i="4" s="1"/>
  <c r="E124" i="6"/>
  <c r="H436" i="5"/>
  <c r="L436" i="7" s="1"/>
  <c r="G436" i="5"/>
  <c r="K436" i="7" s="1"/>
  <c r="F436" i="5"/>
  <c r="J436" i="7" s="1"/>
  <c r="E456" i="4"/>
  <c r="D456" i="7" s="1"/>
  <c r="C457" i="4"/>
  <c r="E125" i="7"/>
  <c r="N125" i="7" s="1"/>
  <c r="H445" i="3"/>
  <c r="I445" i="3" s="1"/>
  <c r="C445" i="7" s="1"/>
  <c r="M445" i="7" s="1"/>
  <c r="F446" i="3"/>
  <c r="G446" i="3"/>
  <c r="Q125" i="7" l="1"/>
  <c r="R125" i="7"/>
  <c r="S125" i="7"/>
  <c r="T125" i="7"/>
  <c r="P436" i="7"/>
  <c r="U124" i="7"/>
  <c r="V124" i="7"/>
  <c r="J436" i="6"/>
  <c r="K436" i="6"/>
  <c r="L436" i="6"/>
  <c r="D456" i="6"/>
  <c r="C445" i="6"/>
  <c r="G125" i="4"/>
  <c r="H125" i="4" s="1"/>
  <c r="E125" i="6"/>
  <c r="H437" i="5"/>
  <c r="L437" i="7" s="1"/>
  <c r="G437" i="5"/>
  <c r="K437" i="7" s="1"/>
  <c r="F437" i="5"/>
  <c r="J437" i="7" s="1"/>
  <c r="E457" i="4"/>
  <c r="D457" i="7" s="1"/>
  <c r="C458" i="4"/>
  <c r="E126" i="7"/>
  <c r="N126" i="7" s="1"/>
  <c r="G447" i="3"/>
  <c r="F447" i="3"/>
  <c r="H446" i="3"/>
  <c r="I446" i="3" s="1"/>
  <c r="C446" i="7" s="1"/>
  <c r="M446" i="7" s="1"/>
  <c r="P437" i="7" l="1"/>
  <c r="U125" i="7"/>
  <c r="V125" i="7"/>
  <c r="Q126" i="7"/>
  <c r="S126" i="7"/>
  <c r="T126" i="7"/>
  <c r="R126" i="7"/>
  <c r="L437" i="6"/>
  <c r="J437" i="6"/>
  <c r="K437" i="6"/>
  <c r="D457" i="6"/>
  <c r="C446" i="6"/>
  <c r="G126" i="4"/>
  <c r="H126" i="4" s="1"/>
  <c r="E126" i="6"/>
  <c r="G438" i="5"/>
  <c r="K438" i="7" s="1"/>
  <c r="F438" i="5"/>
  <c r="J438" i="7" s="1"/>
  <c r="H438" i="5"/>
  <c r="L438" i="7" s="1"/>
  <c r="E458" i="4"/>
  <c r="D458" i="7" s="1"/>
  <c r="C459" i="4"/>
  <c r="E127" i="7"/>
  <c r="N127" i="7" s="1"/>
  <c r="G448" i="3"/>
  <c r="H447" i="3"/>
  <c r="I447" i="3" s="1"/>
  <c r="C447" i="7" s="1"/>
  <c r="M447" i="7" s="1"/>
  <c r="F448" i="3"/>
  <c r="R127" i="7" l="1"/>
  <c r="Q127" i="7"/>
  <c r="T127" i="7"/>
  <c r="S127" i="7"/>
  <c r="P438" i="7"/>
  <c r="U126" i="7"/>
  <c r="V126" i="7"/>
  <c r="K438" i="6"/>
  <c r="L438" i="6"/>
  <c r="J438" i="6"/>
  <c r="D458" i="6"/>
  <c r="C447" i="6"/>
  <c r="G127" i="4"/>
  <c r="H127" i="4" s="1"/>
  <c r="E127" i="6"/>
  <c r="F439" i="5"/>
  <c r="J439" i="7" s="1"/>
  <c r="H439" i="5"/>
  <c r="L439" i="7" s="1"/>
  <c r="P439" i="7" s="1"/>
  <c r="G439" i="5"/>
  <c r="K439" i="7" s="1"/>
  <c r="E459" i="4"/>
  <c r="D459" i="7" s="1"/>
  <c r="C460" i="4"/>
  <c r="E128" i="7"/>
  <c r="N128" i="7" s="1"/>
  <c r="H448" i="3"/>
  <c r="F449" i="3"/>
  <c r="I448" i="3"/>
  <c r="C448" i="7" s="1"/>
  <c r="M448" i="7" s="1"/>
  <c r="G449" i="3"/>
  <c r="U127" i="7" l="1"/>
  <c r="V127" i="7"/>
  <c r="Q128" i="7"/>
  <c r="R128" i="7"/>
  <c r="T128" i="7"/>
  <c r="S128" i="7"/>
  <c r="K439" i="6"/>
  <c r="J439" i="6"/>
  <c r="L439" i="6"/>
  <c r="D459" i="6"/>
  <c r="C448" i="6"/>
  <c r="G128" i="4"/>
  <c r="H128" i="4" s="1"/>
  <c r="E128" i="6"/>
  <c r="H440" i="5"/>
  <c r="L440" i="7" s="1"/>
  <c r="P440" i="7" s="1"/>
  <c r="G440" i="5"/>
  <c r="K440" i="7" s="1"/>
  <c r="F440" i="5"/>
  <c r="J440" i="7" s="1"/>
  <c r="E460" i="4"/>
  <c r="D460" i="7" s="1"/>
  <c r="C461" i="4"/>
  <c r="E129" i="7"/>
  <c r="N129" i="7" s="1"/>
  <c r="G450" i="3"/>
  <c r="H449" i="3"/>
  <c r="I449" i="3" s="1"/>
  <c r="C449" i="7" s="1"/>
  <c r="M449" i="7" s="1"/>
  <c r="F450" i="3"/>
  <c r="Q129" i="7" l="1"/>
  <c r="R129" i="7"/>
  <c r="S129" i="7"/>
  <c r="T129" i="7"/>
  <c r="U128" i="7"/>
  <c r="V128" i="7"/>
  <c r="K440" i="6"/>
  <c r="L440" i="6"/>
  <c r="J440" i="6"/>
  <c r="D460" i="6"/>
  <c r="C449" i="6"/>
  <c r="G129" i="4"/>
  <c r="H129" i="4" s="1"/>
  <c r="E129" i="6"/>
  <c r="G441" i="5"/>
  <c r="K441" i="7" s="1"/>
  <c r="F441" i="5"/>
  <c r="J441" i="7" s="1"/>
  <c r="H441" i="5"/>
  <c r="L441" i="7" s="1"/>
  <c r="E461" i="4"/>
  <c r="D461" i="7" s="1"/>
  <c r="C462" i="4"/>
  <c r="E130" i="7"/>
  <c r="N130" i="7" s="1"/>
  <c r="H450" i="3"/>
  <c r="I450" i="3" s="1"/>
  <c r="C450" i="7" s="1"/>
  <c r="M450" i="7" s="1"/>
  <c r="F451" i="3"/>
  <c r="G451" i="3"/>
  <c r="P441" i="7" l="1"/>
  <c r="Q130" i="7"/>
  <c r="S130" i="7"/>
  <c r="R130" i="7"/>
  <c r="T130" i="7"/>
  <c r="V129" i="7"/>
  <c r="U129" i="7"/>
  <c r="L441" i="6"/>
  <c r="K441" i="6"/>
  <c r="J441" i="6"/>
  <c r="D461" i="6"/>
  <c r="C450" i="6"/>
  <c r="G130" i="4"/>
  <c r="H130" i="4" s="1"/>
  <c r="E130" i="6"/>
  <c r="H442" i="5"/>
  <c r="L442" i="7" s="1"/>
  <c r="P442" i="7" s="1"/>
  <c r="G442" i="5"/>
  <c r="K442" i="7" s="1"/>
  <c r="F442" i="5"/>
  <c r="J442" i="7" s="1"/>
  <c r="E462" i="4"/>
  <c r="D462" i="7" s="1"/>
  <c r="C463" i="4"/>
  <c r="E131" i="7"/>
  <c r="N131" i="7" s="1"/>
  <c r="G452" i="3"/>
  <c r="F452" i="3"/>
  <c r="H451" i="3"/>
  <c r="I451" i="3" s="1"/>
  <c r="C451" i="7" s="1"/>
  <c r="M451" i="7" s="1"/>
  <c r="U130" i="7" l="1"/>
  <c r="V130" i="7"/>
  <c r="T131" i="7"/>
  <c r="R131" i="7"/>
  <c r="Q131" i="7"/>
  <c r="S131" i="7"/>
  <c r="L442" i="6"/>
  <c r="J442" i="6"/>
  <c r="K442" i="6"/>
  <c r="D462" i="6"/>
  <c r="C451" i="6"/>
  <c r="G131" i="4"/>
  <c r="H131" i="4" s="1"/>
  <c r="E131" i="6"/>
  <c r="F443" i="5"/>
  <c r="J443" i="7" s="1"/>
  <c r="H443" i="5"/>
  <c r="L443" i="7" s="1"/>
  <c r="G443" i="5"/>
  <c r="K443" i="7" s="1"/>
  <c r="E463" i="4"/>
  <c r="D463" i="7" s="1"/>
  <c r="C464" i="4"/>
  <c r="E132" i="7"/>
  <c r="N132" i="7" s="1"/>
  <c r="H452" i="3"/>
  <c r="I452" i="3" s="1"/>
  <c r="C452" i="7" s="1"/>
  <c r="M452" i="7" s="1"/>
  <c r="F453" i="3"/>
  <c r="G453" i="3"/>
  <c r="Q132" i="7" l="1"/>
  <c r="S132" i="7"/>
  <c r="T132" i="7"/>
  <c r="R132" i="7"/>
  <c r="P443" i="7"/>
  <c r="U131" i="7"/>
  <c r="V131" i="7"/>
  <c r="J443" i="6"/>
  <c r="L443" i="6"/>
  <c r="K443" i="6"/>
  <c r="D463" i="6"/>
  <c r="C452" i="6"/>
  <c r="G132" i="4"/>
  <c r="H132" i="4" s="1"/>
  <c r="E132" i="6"/>
  <c r="G444" i="5"/>
  <c r="K444" i="7" s="1"/>
  <c r="F444" i="5"/>
  <c r="J444" i="7" s="1"/>
  <c r="H444" i="5"/>
  <c r="L444" i="7" s="1"/>
  <c r="E464" i="4"/>
  <c r="D464" i="7" s="1"/>
  <c r="C465" i="4"/>
  <c r="E133" i="7"/>
  <c r="N133" i="7" s="1"/>
  <c r="F454" i="3"/>
  <c r="H453" i="3"/>
  <c r="I453" i="3" s="1"/>
  <c r="C453" i="7" s="1"/>
  <c r="M453" i="7" s="1"/>
  <c r="G454" i="3"/>
  <c r="T133" i="7" l="1"/>
  <c r="S133" i="7"/>
  <c r="R133" i="7"/>
  <c r="Q133" i="7"/>
  <c r="P444" i="7"/>
  <c r="U132" i="7"/>
  <c r="V132" i="7"/>
  <c r="L444" i="6"/>
  <c r="K444" i="6"/>
  <c r="J444" i="6"/>
  <c r="D464" i="6"/>
  <c r="C453" i="6"/>
  <c r="G133" i="4"/>
  <c r="H133" i="4" s="1"/>
  <c r="E133" i="6"/>
  <c r="H445" i="5"/>
  <c r="L445" i="7" s="1"/>
  <c r="P445" i="7" s="1"/>
  <c r="G445" i="5"/>
  <c r="K445" i="7" s="1"/>
  <c r="F445" i="5"/>
  <c r="J445" i="7" s="1"/>
  <c r="E465" i="4"/>
  <c r="D465" i="7" s="1"/>
  <c r="C466" i="4"/>
  <c r="E134" i="7"/>
  <c r="N134" i="7" s="1"/>
  <c r="G455" i="3"/>
  <c r="F455" i="3"/>
  <c r="H454" i="3"/>
  <c r="I454" i="3" s="1"/>
  <c r="C454" i="7" s="1"/>
  <c r="M454" i="7" s="1"/>
  <c r="U133" i="7" l="1"/>
  <c r="V133" i="7"/>
  <c r="T134" i="7"/>
  <c r="Q134" i="7"/>
  <c r="R134" i="7"/>
  <c r="S134" i="7"/>
  <c r="L445" i="6"/>
  <c r="K445" i="6"/>
  <c r="J445" i="6"/>
  <c r="D465" i="6"/>
  <c r="C454" i="6"/>
  <c r="G134" i="4"/>
  <c r="H134" i="4" s="1"/>
  <c r="E134" i="6"/>
  <c r="F446" i="5"/>
  <c r="J446" i="7" s="1"/>
  <c r="H446" i="5"/>
  <c r="L446" i="7" s="1"/>
  <c r="P446" i="7" s="1"/>
  <c r="G446" i="5"/>
  <c r="K446" i="7" s="1"/>
  <c r="E466" i="4"/>
  <c r="D466" i="7" s="1"/>
  <c r="C467" i="4"/>
  <c r="E135" i="7"/>
  <c r="N135" i="7" s="1"/>
  <c r="H455" i="3"/>
  <c r="I455" i="3" s="1"/>
  <c r="C455" i="7" s="1"/>
  <c r="M455" i="7" s="1"/>
  <c r="F456" i="3"/>
  <c r="G456" i="3"/>
  <c r="T135" i="7" l="1"/>
  <c r="R135" i="7"/>
  <c r="Q135" i="7"/>
  <c r="S135" i="7"/>
  <c r="V134" i="7"/>
  <c r="U134" i="7"/>
  <c r="K446" i="6"/>
  <c r="L446" i="6"/>
  <c r="J446" i="6"/>
  <c r="D466" i="6"/>
  <c r="C455" i="6"/>
  <c r="G135" i="4"/>
  <c r="H135" i="4" s="1"/>
  <c r="E135" i="6"/>
  <c r="G447" i="5"/>
  <c r="K447" i="7" s="1"/>
  <c r="F447" i="5"/>
  <c r="J447" i="7" s="1"/>
  <c r="H447" i="5"/>
  <c r="L447" i="7" s="1"/>
  <c r="P447" i="7" s="1"/>
  <c r="E467" i="4"/>
  <c r="D467" i="7" s="1"/>
  <c r="C468" i="4"/>
  <c r="E136" i="7"/>
  <c r="N136" i="7" s="1"/>
  <c r="G457" i="3"/>
  <c r="F457" i="3"/>
  <c r="H456" i="3"/>
  <c r="I456" i="3" s="1"/>
  <c r="C456" i="7" s="1"/>
  <c r="M456" i="7" s="1"/>
  <c r="R136" i="7" l="1"/>
  <c r="Q136" i="7"/>
  <c r="S136" i="7"/>
  <c r="T136" i="7"/>
  <c r="V135" i="7"/>
  <c r="U135" i="7"/>
  <c r="K447" i="6"/>
  <c r="L447" i="6"/>
  <c r="J447" i="6"/>
  <c r="D467" i="6"/>
  <c r="C456" i="6"/>
  <c r="G136" i="4"/>
  <c r="H136" i="4" s="1"/>
  <c r="E136" i="6"/>
  <c r="G448" i="5"/>
  <c r="K448" i="7" s="1"/>
  <c r="F448" i="5"/>
  <c r="J448" i="7" s="1"/>
  <c r="H448" i="5"/>
  <c r="L448" i="7" s="1"/>
  <c r="E468" i="4"/>
  <c r="D468" i="7" s="1"/>
  <c r="C469" i="4"/>
  <c r="E137" i="7"/>
  <c r="N137" i="7" s="1"/>
  <c r="G458" i="3"/>
  <c r="F458" i="3"/>
  <c r="H457" i="3"/>
  <c r="I457" i="3" s="1"/>
  <c r="C457" i="7" s="1"/>
  <c r="M457" i="7" s="1"/>
  <c r="R137" i="7" l="1"/>
  <c r="Q137" i="7"/>
  <c r="T137" i="7"/>
  <c r="S137" i="7"/>
  <c r="P448" i="7"/>
  <c r="U136" i="7"/>
  <c r="V136" i="7"/>
  <c r="L448" i="6"/>
  <c r="J448" i="6"/>
  <c r="K448" i="6"/>
  <c r="D468" i="6"/>
  <c r="C457" i="6"/>
  <c r="G137" i="4"/>
  <c r="H137" i="4" s="1"/>
  <c r="E137" i="6"/>
  <c r="H449" i="5"/>
  <c r="L449" i="7" s="1"/>
  <c r="P449" i="7" s="1"/>
  <c r="G449" i="5"/>
  <c r="K449" i="7" s="1"/>
  <c r="F449" i="5"/>
  <c r="J449" i="7" s="1"/>
  <c r="E138" i="7"/>
  <c r="N138" i="7" s="1"/>
  <c r="E469" i="4"/>
  <c r="D469" i="7" s="1"/>
  <c r="C470" i="4"/>
  <c r="H458" i="3"/>
  <c r="F459" i="3"/>
  <c r="I458" i="3"/>
  <c r="C458" i="7" s="1"/>
  <c r="M458" i="7" s="1"/>
  <c r="G459" i="3"/>
  <c r="T138" i="7" l="1"/>
  <c r="Q138" i="7"/>
  <c r="R138" i="7"/>
  <c r="S138" i="7"/>
  <c r="U137" i="7"/>
  <c r="V137" i="7"/>
  <c r="L449" i="6"/>
  <c r="J449" i="6"/>
  <c r="K449" i="6"/>
  <c r="D469" i="6"/>
  <c r="C458" i="6"/>
  <c r="G138" i="4"/>
  <c r="H138" i="4" s="1"/>
  <c r="E138" i="6"/>
  <c r="G450" i="5"/>
  <c r="K450" i="7" s="1"/>
  <c r="F450" i="5"/>
  <c r="J450" i="7" s="1"/>
  <c r="H450" i="5"/>
  <c r="L450" i="7" s="1"/>
  <c r="P450" i="7" s="1"/>
  <c r="E470" i="4"/>
  <c r="D470" i="7" s="1"/>
  <c r="C471" i="4"/>
  <c r="E139" i="7"/>
  <c r="N139" i="7" s="1"/>
  <c r="G460" i="3"/>
  <c r="F460" i="3"/>
  <c r="H459" i="3"/>
  <c r="I459" i="3" s="1"/>
  <c r="C459" i="7" s="1"/>
  <c r="M459" i="7" s="1"/>
  <c r="Q139" i="7" l="1"/>
  <c r="R139" i="7"/>
  <c r="T139" i="7"/>
  <c r="S139" i="7"/>
  <c r="U139" i="7" s="1"/>
  <c r="U138" i="7"/>
  <c r="V138" i="7"/>
  <c r="K450" i="6"/>
  <c r="L450" i="6"/>
  <c r="J450" i="6"/>
  <c r="D470" i="6"/>
  <c r="C459" i="6"/>
  <c r="G139" i="4"/>
  <c r="H139" i="4" s="1"/>
  <c r="E139" i="6"/>
  <c r="G451" i="5"/>
  <c r="K451" i="7" s="1"/>
  <c r="F451" i="5"/>
  <c r="J451" i="7" s="1"/>
  <c r="H451" i="5"/>
  <c r="L451" i="7" s="1"/>
  <c r="P451" i="7" s="1"/>
  <c r="E471" i="4"/>
  <c r="D471" i="7" s="1"/>
  <c r="C472" i="4"/>
  <c r="E140" i="7"/>
  <c r="N140" i="7" s="1"/>
  <c r="G461" i="3"/>
  <c r="H460" i="3"/>
  <c r="I460" i="3" s="1"/>
  <c r="C460" i="7" s="1"/>
  <c r="M460" i="7" s="1"/>
  <c r="F461" i="3"/>
  <c r="S140" i="7" l="1"/>
  <c r="T140" i="7"/>
  <c r="Q140" i="7"/>
  <c r="R140" i="7"/>
  <c r="V139" i="7"/>
  <c r="J451" i="6"/>
  <c r="K451" i="6"/>
  <c r="L451" i="6"/>
  <c r="D471" i="6"/>
  <c r="C460" i="6"/>
  <c r="G140" i="4"/>
  <c r="H140" i="4" s="1"/>
  <c r="E140" i="6"/>
  <c r="H452" i="5"/>
  <c r="L452" i="7" s="1"/>
  <c r="G452" i="5"/>
  <c r="K452" i="7" s="1"/>
  <c r="F452" i="5"/>
  <c r="J452" i="7" s="1"/>
  <c r="E472" i="4"/>
  <c r="D472" i="7" s="1"/>
  <c r="C473" i="4"/>
  <c r="E141" i="7"/>
  <c r="N141" i="7" s="1"/>
  <c r="G462" i="3"/>
  <c r="H461" i="3"/>
  <c r="I461" i="3" s="1"/>
  <c r="C461" i="7" s="1"/>
  <c r="M461" i="7" s="1"/>
  <c r="F462" i="3"/>
  <c r="Q141" i="7" l="1"/>
  <c r="S141" i="7"/>
  <c r="R141" i="7"/>
  <c r="T141" i="7"/>
  <c r="P452" i="7"/>
  <c r="V140" i="7"/>
  <c r="U140" i="7"/>
  <c r="L452" i="6"/>
  <c r="J452" i="6"/>
  <c r="K452" i="6"/>
  <c r="D472" i="6"/>
  <c r="C461" i="6"/>
  <c r="G141" i="4"/>
  <c r="H141" i="4" s="1"/>
  <c r="E141" i="6"/>
  <c r="G453" i="5"/>
  <c r="K453" i="7" s="1"/>
  <c r="F453" i="5"/>
  <c r="J453" i="7" s="1"/>
  <c r="H453" i="5"/>
  <c r="L453" i="7" s="1"/>
  <c r="E473" i="4"/>
  <c r="D473" i="7" s="1"/>
  <c r="C474" i="4"/>
  <c r="E142" i="7"/>
  <c r="N142" i="7" s="1"/>
  <c r="H462" i="3"/>
  <c r="F463" i="3"/>
  <c r="G463" i="3"/>
  <c r="I462" i="3"/>
  <c r="C462" i="7" s="1"/>
  <c r="M462" i="7" s="1"/>
  <c r="P453" i="7" l="1"/>
  <c r="V141" i="7"/>
  <c r="U141" i="7"/>
  <c r="R142" i="7"/>
  <c r="Q142" i="7"/>
  <c r="S142" i="7"/>
  <c r="T142" i="7"/>
  <c r="K453" i="6"/>
  <c r="L453" i="6"/>
  <c r="J453" i="6"/>
  <c r="D473" i="6"/>
  <c r="C462" i="6"/>
  <c r="G142" i="4"/>
  <c r="H142" i="4" s="1"/>
  <c r="E142" i="6"/>
  <c r="G454" i="5"/>
  <c r="K454" i="7" s="1"/>
  <c r="F454" i="5"/>
  <c r="J454" i="7" s="1"/>
  <c r="H454" i="5"/>
  <c r="L454" i="7" s="1"/>
  <c r="P454" i="7" s="1"/>
  <c r="E474" i="4"/>
  <c r="D474" i="7" s="1"/>
  <c r="C475" i="4"/>
  <c r="E143" i="7"/>
  <c r="N143" i="7" s="1"/>
  <c r="G464" i="3"/>
  <c r="H463" i="3"/>
  <c r="I463" i="3" s="1"/>
  <c r="C463" i="7" s="1"/>
  <c r="M463" i="7" s="1"/>
  <c r="F464" i="3"/>
  <c r="R143" i="7" l="1"/>
  <c r="S143" i="7"/>
  <c r="Q143" i="7"/>
  <c r="T143" i="7"/>
  <c r="U142" i="7"/>
  <c r="V142" i="7"/>
  <c r="L454" i="6"/>
  <c r="J454" i="6"/>
  <c r="K454" i="6"/>
  <c r="D474" i="6"/>
  <c r="C463" i="6"/>
  <c r="G143" i="4"/>
  <c r="H143" i="4" s="1"/>
  <c r="E143" i="6"/>
  <c r="H455" i="5"/>
  <c r="L455" i="7" s="1"/>
  <c r="G455" i="5"/>
  <c r="K455" i="7" s="1"/>
  <c r="F455" i="5"/>
  <c r="J455" i="7" s="1"/>
  <c r="E475" i="4"/>
  <c r="D475" i="7" s="1"/>
  <c r="C476" i="4"/>
  <c r="E144" i="7"/>
  <c r="N144" i="7" s="1"/>
  <c r="G465" i="3"/>
  <c r="F465" i="3"/>
  <c r="H464" i="3"/>
  <c r="I464" i="3" s="1"/>
  <c r="C464" i="7" s="1"/>
  <c r="M464" i="7" s="1"/>
  <c r="V143" i="7" l="1"/>
  <c r="U143" i="7"/>
  <c r="R144" i="7"/>
  <c r="T144" i="7"/>
  <c r="Q144" i="7"/>
  <c r="S144" i="7"/>
  <c r="P455" i="7"/>
  <c r="K455" i="6"/>
  <c r="J455" i="6"/>
  <c r="L455" i="6"/>
  <c r="D475" i="6"/>
  <c r="C464" i="6"/>
  <c r="G144" i="4"/>
  <c r="H144" i="4" s="1"/>
  <c r="E144" i="6"/>
  <c r="G456" i="5"/>
  <c r="K456" i="7" s="1"/>
  <c r="F456" i="5"/>
  <c r="J456" i="7" s="1"/>
  <c r="H456" i="5"/>
  <c r="L456" i="7" s="1"/>
  <c r="P456" i="7" s="1"/>
  <c r="E476" i="4"/>
  <c r="D476" i="7" s="1"/>
  <c r="C477" i="4"/>
  <c r="E145" i="7"/>
  <c r="N145" i="7" s="1"/>
  <c r="H465" i="3"/>
  <c r="F466" i="3"/>
  <c r="I465" i="3"/>
  <c r="C465" i="7" s="1"/>
  <c r="M465" i="7" s="1"/>
  <c r="G466" i="3"/>
  <c r="U144" i="7" l="1"/>
  <c r="V144" i="7"/>
  <c r="T145" i="7"/>
  <c r="R145" i="7"/>
  <c r="S145" i="7"/>
  <c r="Q145" i="7"/>
  <c r="L456" i="6"/>
  <c r="J456" i="6"/>
  <c r="K456" i="6"/>
  <c r="D476" i="6"/>
  <c r="C465" i="6"/>
  <c r="G145" i="4"/>
  <c r="H145" i="4" s="1"/>
  <c r="E145" i="6"/>
  <c r="F457" i="5"/>
  <c r="J457" i="7" s="1"/>
  <c r="H457" i="5"/>
  <c r="L457" i="7" s="1"/>
  <c r="P457" i="7" s="1"/>
  <c r="G457" i="5"/>
  <c r="K457" i="7" s="1"/>
  <c r="E477" i="4"/>
  <c r="D477" i="7" s="1"/>
  <c r="C478" i="4"/>
  <c r="E146" i="7"/>
  <c r="N146" i="7" s="1"/>
  <c r="G467" i="3"/>
  <c r="F467" i="3"/>
  <c r="H466" i="3"/>
  <c r="I466" i="3" s="1"/>
  <c r="C466" i="7" s="1"/>
  <c r="M466" i="7" s="1"/>
  <c r="Q146" i="7" l="1"/>
  <c r="T146" i="7"/>
  <c r="R146" i="7"/>
  <c r="S146" i="7"/>
  <c r="U145" i="7"/>
  <c r="V145" i="7"/>
  <c r="J457" i="6"/>
  <c r="L457" i="6"/>
  <c r="K457" i="6"/>
  <c r="D477" i="6"/>
  <c r="C466" i="6"/>
  <c r="G146" i="4"/>
  <c r="H146" i="4" s="1"/>
  <c r="E146" i="6"/>
  <c r="H458" i="5"/>
  <c r="L458" i="7" s="1"/>
  <c r="G458" i="5"/>
  <c r="K458" i="7" s="1"/>
  <c r="F458" i="5"/>
  <c r="J458" i="7" s="1"/>
  <c r="E478" i="4"/>
  <c r="D478" i="7" s="1"/>
  <c r="C479" i="4"/>
  <c r="E147" i="7"/>
  <c r="N147" i="7" s="1"/>
  <c r="H467" i="3"/>
  <c r="I467" i="3" s="1"/>
  <c r="C467" i="7" s="1"/>
  <c r="M467" i="7" s="1"/>
  <c r="F468" i="3"/>
  <c r="G468" i="3"/>
  <c r="Q147" i="7" l="1"/>
  <c r="T147" i="7"/>
  <c r="S147" i="7"/>
  <c r="R147" i="7"/>
  <c r="P458" i="7"/>
  <c r="V146" i="7"/>
  <c r="U146" i="7"/>
  <c r="J458" i="6"/>
  <c r="K458" i="6"/>
  <c r="L458" i="6"/>
  <c r="D478" i="6"/>
  <c r="C467" i="6"/>
  <c r="G147" i="4"/>
  <c r="H147" i="4" s="1"/>
  <c r="E147" i="6"/>
  <c r="G459" i="5"/>
  <c r="K459" i="7" s="1"/>
  <c r="F459" i="5"/>
  <c r="J459" i="7" s="1"/>
  <c r="H459" i="5"/>
  <c r="L459" i="7" s="1"/>
  <c r="P459" i="7" s="1"/>
  <c r="E479" i="4"/>
  <c r="D479" i="7" s="1"/>
  <c r="C480" i="4"/>
  <c r="E148" i="7"/>
  <c r="N148" i="7" s="1"/>
  <c r="G469" i="3"/>
  <c r="F469" i="3"/>
  <c r="H468" i="3"/>
  <c r="I468" i="3" s="1"/>
  <c r="C468" i="7" s="1"/>
  <c r="M468" i="7" s="1"/>
  <c r="R148" i="7" l="1"/>
  <c r="T148" i="7"/>
  <c r="S148" i="7"/>
  <c r="Q148" i="7"/>
  <c r="U147" i="7"/>
  <c r="V147" i="7"/>
  <c r="J459" i="6"/>
  <c r="L459" i="6"/>
  <c r="K459" i="6"/>
  <c r="D479" i="6"/>
  <c r="C468" i="6"/>
  <c r="G148" i="4"/>
  <c r="H148" i="4" s="1"/>
  <c r="E148" i="6"/>
  <c r="H460" i="5"/>
  <c r="L460" i="7" s="1"/>
  <c r="G460" i="5"/>
  <c r="K460" i="7" s="1"/>
  <c r="F460" i="5"/>
  <c r="J460" i="7" s="1"/>
  <c r="E480" i="4"/>
  <c r="D480" i="7" s="1"/>
  <c r="C481" i="4"/>
  <c r="E149" i="7"/>
  <c r="N149" i="7" s="1"/>
  <c r="H469" i="3"/>
  <c r="I469" i="3" s="1"/>
  <c r="C469" i="7" s="1"/>
  <c r="M469" i="7" s="1"/>
  <c r="F470" i="3"/>
  <c r="G470" i="3"/>
  <c r="R149" i="7" l="1"/>
  <c r="Q149" i="7"/>
  <c r="S149" i="7"/>
  <c r="T149" i="7"/>
  <c r="P460" i="7"/>
  <c r="V148" i="7"/>
  <c r="U148" i="7"/>
  <c r="K460" i="6"/>
  <c r="L460" i="6"/>
  <c r="J460" i="6"/>
  <c r="D480" i="6"/>
  <c r="C469" i="6"/>
  <c r="G149" i="4"/>
  <c r="H149" i="4" s="1"/>
  <c r="E149" i="6"/>
  <c r="F461" i="5"/>
  <c r="J461" i="7" s="1"/>
  <c r="H461" i="5"/>
  <c r="L461" i="7" s="1"/>
  <c r="G461" i="5"/>
  <c r="K461" i="7" s="1"/>
  <c r="E481" i="4"/>
  <c r="D481" i="7" s="1"/>
  <c r="C482" i="4"/>
  <c r="E150" i="7"/>
  <c r="N150" i="7" s="1"/>
  <c r="G471" i="3"/>
  <c r="F471" i="3"/>
  <c r="H470" i="3"/>
  <c r="I470" i="3" s="1"/>
  <c r="C470" i="7" s="1"/>
  <c r="M470" i="7" s="1"/>
  <c r="P461" i="7" l="1"/>
  <c r="T150" i="7"/>
  <c r="Q150" i="7"/>
  <c r="S150" i="7"/>
  <c r="R150" i="7"/>
  <c r="V149" i="7"/>
  <c r="U149" i="7"/>
  <c r="K461" i="6"/>
  <c r="L461" i="6"/>
  <c r="J461" i="6"/>
  <c r="D481" i="6"/>
  <c r="C470" i="6"/>
  <c r="G150" i="4"/>
  <c r="H150" i="4" s="1"/>
  <c r="E150" i="6"/>
  <c r="G462" i="5"/>
  <c r="K462" i="7" s="1"/>
  <c r="F462" i="5"/>
  <c r="J462" i="7" s="1"/>
  <c r="H462" i="5"/>
  <c r="L462" i="7" s="1"/>
  <c r="P462" i="7" s="1"/>
  <c r="E482" i="4"/>
  <c r="D482" i="7" s="1"/>
  <c r="C483" i="4"/>
  <c r="E151" i="7"/>
  <c r="N151" i="7" s="1"/>
  <c r="G472" i="3"/>
  <c r="H471" i="3"/>
  <c r="I471" i="3" s="1"/>
  <c r="C471" i="7" s="1"/>
  <c r="M471" i="7" s="1"/>
  <c r="F472" i="3"/>
  <c r="U150" i="7" l="1"/>
  <c r="V150" i="7"/>
  <c r="R151" i="7"/>
  <c r="T151" i="7"/>
  <c r="Q151" i="7"/>
  <c r="S151" i="7"/>
  <c r="L462" i="6"/>
  <c r="J462" i="6"/>
  <c r="K462" i="6"/>
  <c r="D482" i="6"/>
  <c r="C471" i="6"/>
  <c r="G151" i="4"/>
  <c r="H151" i="4" s="1"/>
  <c r="E151" i="6"/>
  <c r="H463" i="5"/>
  <c r="L463" i="7" s="1"/>
  <c r="P463" i="7" s="1"/>
  <c r="G463" i="5"/>
  <c r="K463" i="7" s="1"/>
  <c r="F463" i="5"/>
  <c r="J463" i="7" s="1"/>
  <c r="E483" i="4"/>
  <c r="D483" i="7" s="1"/>
  <c r="C484" i="4"/>
  <c r="E152" i="7"/>
  <c r="N152" i="7" s="1"/>
  <c r="G473" i="3"/>
  <c r="H472" i="3"/>
  <c r="I472" i="3" s="1"/>
  <c r="C472" i="7" s="1"/>
  <c r="M472" i="7" s="1"/>
  <c r="F473" i="3"/>
  <c r="R152" i="7" l="1"/>
  <c r="T152" i="7"/>
  <c r="S152" i="7"/>
  <c r="Q152" i="7"/>
  <c r="V151" i="7"/>
  <c r="U151" i="7"/>
  <c r="K463" i="6"/>
  <c r="L463" i="6"/>
  <c r="J463" i="6"/>
  <c r="D483" i="6"/>
  <c r="C472" i="6"/>
  <c r="G152" i="4"/>
  <c r="H152" i="4" s="1"/>
  <c r="E152" i="6"/>
  <c r="F464" i="5"/>
  <c r="J464" i="7" s="1"/>
  <c r="H464" i="5"/>
  <c r="L464" i="7" s="1"/>
  <c r="P464" i="7" s="1"/>
  <c r="G464" i="5"/>
  <c r="K464" i="7" s="1"/>
  <c r="E484" i="4"/>
  <c r="D484" i="7" s="1"/>
  <c r="C485" i="4"/>
  <c r="E153" i="7"/>
  <c r="N153" i="7" s="1"/>
  <c r="H473" i="3"/>
  <c r="I473" i="3" s="1"/>
  <c r="C473" i="7" s="1"/>
  <c r="M473" i="7" s="1"/>
  <c r="F474" i="3"/>
  <c r="G474" i="3"/>
  <c r="U152" i="7" l="1"/>
  <c r="V152" i="7"/>
  <c r="T153" i="7"/>
  <c r="R153" i="7"/>
  <c r="Q153" i="7"/>
  <c r="S153" i="7"/>
  <c r="J464" i="6"/>
  <c r="K464" i="6"/>
  <c r="L464" i="6"/>
  <c r="D484" i="6"/>
  <c r="C473" i="6"/>
  <c r="G153" i="4"/>
  <c r="H153" i="4" s="1"/>
  <c r="E153" i="6"/>
  <c r="G465" i="5"/>
  <c r="K465" i="7" s="1"/>
  <c r="F465" i="5"/>
  <c r="J465" i="7" s="1"/>
  <c r="H465" i="5"/>
  <c r="L465" i="7" s="1"/>
  <c r="P465" i="7" s="1"/>
  <c r="E485" i="4"/>
  <c r="D485" i="7" s="1"/>
  <c r="C486" i="4"/>
  <c r="E154" i="7"/>
  <c r="N154" i="7" s="1"/>
  <c r="G475" i="3"/>
  <c r="H474" i="3"/>
  <c r="I474" i="3" s="1"/>
  <c r="C474" i="7" s="1"/>
  <c r="M474" i="7" s="1"/>
  <c r="F475" i="3"/>
  <c r="U153" i="7" l="1"/>
  <c r="V153" i="7"/>
  <c r="R154" i="7"/>
  <c r="S154" i="7"/>
  <c r="Q154" i="7"/>
  <c r="T154" i="7"/>
  <c r="K465" i="6"/>
  <c r="L465" i="6"/>
  <c r="J465" i="6"/>
  <c r="D485" i="6"/>
  <c r="C474" i="6"/>
  <c r="G154" i="4"/>
  <c r="H154" i="4" s="1"/>
  <c r="E154" i="6"/>
  <c r="F466" i="5"/>
  <c r="J466" i="7" s="1"/>
  <c r="H466" i="5"/>
  <c r="L466" i="7" s="1"/>
  <c r="G466" i="5"/>
  <c r="K466" i="7" s="1"/>
  <c r="E486" i="4"/>
  <c r="D486" i="7" s="1"/>
  <c r="C487" i="4"/>
  <c r="E155" i="7"/>
  <c r="N155" i="7" s="1"/>
  <c r="F476" i="3"/>
  <c r="H475" i="3"/>
  <c r="G476" i="3"/>
  <c r="I475" i="3"/>
  <c r="C475" i="7" s="1"/>
  <c r="M475" i="7" s="1"/>
  <c r="V154" i="7" l="1"/>
  <c r="U154" i="7"/>
  <c r="S155" i="7"/>
  <c r="T155" i="7"/>
  <c r="Q155" i="7"/>
  <c r="R155" i="7"/>
  <c r="U155" i="7" s="1"/>
  <c r="P466" i="7"/>
  <c r="K466" i="6"/>
  <c r="J466" i="6"/>
  <c r="L466" i="6"/>
  <c r="D486" i="6"/>
  <c r="C475" i="6"/>
  <c r="G155" i="4"/>
  <c r="H155" i="4" s="1"/>
  <c r="E155" i="6"/>
  <c r="H467" i="5"/>
  <c r="L467" i="7" s="1"/>
  <c r="G467" i="5"/>
  <c r="K467" i="7" s="1"/>
  <c r="F467" i="5"/>
  <c r="J467" i="7" s="1"/>
  <c r="E487" i="4"/>
  <c r="D487" i="7" s="1"/>
  <c r="C488" i="4"/>
  <c r="E156" i="7"/>
  <c r="N156" i="7" s="1"/>
  <c r="G477" i="3"/>
  <c r="H476" i="3"/>
  <c r="I476" i="3" s="1"/>
  <c r="C476" i="7" s="1"/>
  <c r="M476" i="7" s="1"/>
  <c r="F477" i="3"/>
  <c r="V155" i="7" l="1"/>
  <c r="P467" i="7"/>
  <c r="Q156" i="7"/>
  <c r="S156" i="7"/>
  <c r="T156" i="7"/>
  <c r="R156" i="7"/>
  <c r="K467" i="6"/>
  <c r="J467" i="6"/>
  <c r="L467" i="6"/>
  <c r="D487" i="6"/>
  <c r="C476" i="6"/>
  <c r="G156" i="4"/>
  <c r="H156" i="4" s="1"/>
  <c r="E156" i="6"/>
  <c r="G468" i="5"/>
  <c r="K468" i="7" s="1"/>
  <c r="F468" i="5"/>
  <c r="J468" i="7" s="1"/>
  <c r="H468" i="5"/>
  <c r="L468" i="7" s="1"/>
  <c r="P468" i="7" s="1"/>
  <c r="E488" i="4"/>
  <c r="D488" i="7" s="1"/>
  <c r="C489" i="4"/>
  <c r="E157" i="7"/>
  <c r="N157" i="7" s="1"/>
  <c r="F478" i="3"/>
  <c r="H477" i="3"/>
  <c r="G478" i="3"/>
  <c r="I477" i="3"/>
  <c r="C477" i="7" s="1"/>
  <c r="M477" i="7" s="1"/>
  <c r="S157" i="7" l="1"/>
  <c r="R157" i="7"/>
  <c r="Q157" i="7"/>
  <c r="T157" i="7"/>
  <c r="U156" i="7"/>
  <c r="V156" i="7"/>
  <c r="K468" i="6"/>
  <c r="J468" i="6"/>
  <c r="L468" i="6"/>
  <c r="D488" i="6"/>
  <c r="C477" i="6"/>
  <c r="G157" i="4"/>
  <c r="H157" i="4" s="1"/>
  <c r="E157" i="6"/>
  <c r="H469" i="5"/>
  <c r="L469" i="7" s="1"/>
  <c r="G469" i="5"/>
  <c r="K469" i="7" s="1"/>
  <c r="F469" i="5"/>
  <c r="J469" i="7" s="1"/>
  <c r="E489" i="4"/>
  <c r="D489" i="7" s="1"/>
  <c r="C490" i="4"/>
  <c r="E158" i="7"/>
  <c r="N158" i="7" s="1"/>
  <c r="G479" i="3"/>
  <c r="F479" i="3"/>
  <c r="H478" i="3"/>
  <c r="I478" i="3" s="1"/>
  <c r="C478" i="7" s="1"/>
  <c r="M478" i="7" s="1"/>
  <c r="T158" i="7" l="1"/>
  <c r="S158" i="7"/>
  <c r="R158" i="7"/>
  <c r="Q158" i="7"/>
  <c r="P469" i="7"/>
  <c r="U157" i="7"/>
  <c r="V157" i="7"/>
  <c r="J469" i="6"/>
  <c r="L469" i="6"/>
  <c r="K469" i="6"/>
  <c r="D489" i="6"/>
  <c r="C478" i="6"/>
  <c r="G158" i="4"/>
  <c r="H158" i="4" s="1"/>
  <c r="E158" i="6"/>
  <c r="H470" i="5"/>
  <c r="L470" i="7" s="1"/>
  <c r="F470" i="5"/>
  <c r="J470" i="7" s="1"/>
  <c r="G470" i="5"/>
  <c r="K470" i="7" s="1"/>
  <c r="E490" i="4"/>
  <c r="D490" i="7" s="1"/>
  <c r="C491" i="4"/>
  <c r="E159" i="7"/>
  <c r="N159" i="7" s="1"/>
  <c r="G480" i="3"/>
  <c r="H479" i="3"/>
  <c r="I479" i="3" s="1"/>
  <c r="C479" i="7" s="1"/>
  <c r="M479" i="7" s="1"/>
  <c r="F480" i="3"/>
  <c r="T159" i="7" l="1"/>
  <c r="Q159" i="7"/>
  <c r="S159" i="7"/>
  <c r="R159" i="7"/>
  <c r="V158" i="7"/>
  <c r="U158" i="7"/>
  <c r="P470" i="7"/>
  <c r="J470" i="6"/>
  <c r="K470" i="6"/>
  <c r="L470" i="6"/>
  <c r="D490" i="6"/>
  <c r="C479" i="6"/>
  <c r="G159" i="4"/>
  <c r="H159" i="4" s="1"/>
  <c r="E159" i="6"/>
  <c r="G471" i="5"/>
  <c r="K471" i="7" s="1"/>
  <c r="F471" i="5"/>
  <c r="J471" i="7" s="1"/>
  <c r="H471" i="5"/>
  <c r="L471" i="7" s="1"/>
  <c r="P471" i="7" s="1"/>
  <c r="E491" i="4"/>
  <c r="D491" i="7" s="1"/>
  <c r="C492" i="4"/>
  <c r="E160" i="7"/>
  <c r="N160" i="7" s="1"/>
  <c r="F481" i="3"/>
  <c r="H480" i="3"/>
  <c r="G481" i="3"/>
  <c r="I480" i="3"/>
  <c r="C480" i="7" s="1"/>
  <c r="M480" i="7" s="1"/>
  <c r="Q160" i="7" l="1"/>
  <c r="R160" i="7"/>
  <c r="S160" i="7"/>
  <c r="T160" i="7"/>
  <c r="U159" i="7"/>
  <c r="V159" i="7"/>
  <c r="J471" i="6"/>
  <c r="L471" i="6"/>
  <c r="K471" i="6"/>
  <c r="D491" i="6"/>
  <c r="C480" i="6"/>
  <c r="G160" i="4"/>
  <c r="H160" i="4" s="1"/>
  <c r="E160" i="6"/>
  <c r="G472" i="5"/>
  <c r="K472" i="7" s="1"/>
  <c r="F472" i="5"/>
  <c r="J472" i="7" s="1"/>
  <c r="H472" i="5"/>
  <c r="L472" i="7" s="1"/>
  <c r="P472" i="7" s="1"/>
  <c r="E492" i="4"/>
  <c r="D492" i="7" s="1"/>
  <c r="C493" i="4"/>
  <c r="E161" i="7"/>
  <c r="N161" i="7" s="1"/>
  <c r="G482" i="3"/>
  <c r="H481" i="3"/>
  <c r="I481" i="3" s="1"/>
  <c r="C481" i="7" s="1"/>
  <c r="M481" i="7" s="1"/>
  <c r="F482" i="3"/>
  <c r="S161" i="7" l="1"/>
  <c r="R161" i="7"/>
  <c r="T161" i="7"/>
  <c r="Q161" i="7"/>
  <c r="U160" i="7"/>
  <c r="V160" i="7"/>
  <c r="L472" i="6"/>
  <c r="K472" i="6"/>
  <c r="J472" i="6"/>
  <c r="D492" i="6"/>
  <c r="C481" i="6"/>
  <c r="G161" i="4"/>
  <c r="H161" i="4" s="1"/>
  <c r="E161" i="6"/>
  <c r="G473" i="5"/>
  <c r="K473" i="7" s="1"/>
  <c r="F473" i="5"/>
  <c r="J473" i="7" s="1"/>
  <c r="H473" i="5"/>
  <c r="L473" i="7" s="1"/>
  <c r="P473" i="7" s="1"/>
  <c r="E493" i="4"/>
  <c r="D493" i="7" s="1"/>
  <c r="C494" i="4"/>
  <c r="E162" i="7"/>
  <c r="N162" i="7" s="1"/>
  <c r="F483" i="3"/>
  <c r="H482" i="3"/>
  <c r="G483" i="3"/>
  <c r="I482" i="3"/>
  <c r="C482" i="7" s="1"/>
  <c r="M482" i="7" s="1"/>
  <c r="R162" i="7" l="1"/>
  <c r="T162" i="7"/>
  <c r="Q162" i="7"/>
  <c r="S162" i="7"/>
  <c r="U161" i="7"/>
  <c r="V161" i="7"/>
  <c r="L473" i="6"/>
  <c r="K473" i="6"/>
  <c r="J473" i="6"/>
  <c r="D493" i="6"/>
  <c r="C482" i="6"/>
  <c r="G162" i="4"/>
  <c r="H162" i="4" s="1"/>
  <c r="E162" i="6"/>
  <c r="G474" i="5"/>
  <c r="K474" i="7" s="1"/>
  <c r="F474" i="5"/>
  <c r="J474" i="7" s="1"/>
  <c r="H474" i="5"/>
  <c r="L474" i="7" s="1"/>
  <c r="P474" i="7" s="1"/>
  <c r="E494" i="4"/>
  <c r="D494" i="7" s="1"/>
  <c r="C495" i="4"/>
  <c r="E163" i="7"/>
  <c r="N163" i="7" s="1"/>
  <c r="G484" i="3"/>
  <c r="H483" i="3"/>
  <c r="I483" i="3" s="1"/>
  <c r="C483" i="7" s="1"/>
  <c r="M483" i="7" s="1"/>
  <c r="F484" i="3"/>
  <c r="U162" i="7" l="1"/>
  <c r="V162" i="7"/>
  <c r="S163" i="7"/>
  <c r="R163" i="7"/>
  <c r="T163" i="7"/>
  <c r="Q163" i="7"/>
  <c r="L474" i="6"/>
  <c r="J474" i="6"/>
  <c r="K474" i="6"/>
  <c r="D494" i="6"/>
  <c r="C483" i="6"/>
  <c r="G163" i="4"/>
  <c r="H163" i="4" s="1"/>
  <c r="E163" i="6"/>
  <c r="F475" i="5"/>
  <c r="J475" i="7" s="1"/>
  <c r="H475" i="5"/>
  <c r="L475" i="7" s="1"/>
  <c r="G475" i="5"/>
  <c r="K475" i="7" s="1"/>
  <c r="E495" i="4"/>
  <c r="D495" i="7" s="1"/>
  <c r="C496" i="4"/>
  <c r="E164" i="7"/>
  <c r="N164" i="7" s="1"/>
  <c r="G485" i="3"/>
  <c r="F485" i="3"/>
  <c r="H484" i="3"/>
  <c r="I484" i="3" s="1"/>
  <c r="C484" i="7" s="1"/>
  <c r="M484" i="7" s="1"/>
  <c r="Q164" i="7" l="1"/>
  <c r="R164" i="7"/>
  <c r="S164" i="7"/>
  <c r="T164" i="7"/>
  <c r="P475" i="7"/>
  <c r="U163" i="7"/>
  <c r="V163" i="7"/>
  <c r="L475" i="6"/>
  <c r="J475" i="6"/>
  <c r="K475" i="6"/>
  <c r="D495" i="6"/>
  <c r="C484" i="6"/>
  <c r="G164" i="4"/>
  <c r="H164" i="4" s="1"/>
  <c r="E164" i="6"/>
  <c r="H476" i="5"/>
  <c r="L476" i="7" s="1"/>
  <c r="P476" i="7" s="1"/>
  <c r="G476" i="5"/>
  <c r="K476" i="7" s="1"/>
  <c r="F476" i="5"/>
  <c r="J476" i="7" s="1"/>
  <c r="E496" i="4"/>
  <c r="D496" i="7" s="1"/>
  <c r="C497" i="4"/>
  <c r="E165" i="7"/>
  <c r="N165" i="7" s="1"/>
  <c r="G486" i="3"/>
  <c r="H485" i="3"/>
  <c r="I485" i="3" s="1"/>
  <c r="C485" i="7" s="1"/>
  <c r="M485" i="7" s="1"/>
  <c r="F486" i="3"/>
  <c r="Q165" i="7" l="1"/>
  <c r="S165" i="7"/>
  <c r="R165" i="7"/>
  <c r="T165" i="7"/>
  <c r="U164" i="7"/>
  <c r="V164" i="7"/>
  <c r="J476" i="6"/>
  <c r="L476" i="6"/>
  <c r="K476" i="6"/>
  <c r="D496" i="6"/>
  <c r="C485" i="6"/>
  <c r="G165" i="4"/>
  <c r="H165" i="4" s="1"/>
  <c r="E165" i="6"/>
  <c r="G477" i="5"/>
  <c r="K477" i="7" s="1"/>
  <c r="F477" i="5"/>
  <c r="J477" i="7" s="1"/>
  <c r="H477" i="5"/>
  <c r="L477" i="7" s="1"/>
  <c r="E497" i="4"/>
  <c r="D497" i="7" s="1"/>
  <c r="C498" i="4"/>
  <c r="E166" i="7"/>
  <c r="N166" i="7" s="1"/>
  <c r="H486" i="3"/>
  <c r="I486" i="3" s="1"/>
  <c r="C486" i="7" s="1"/>
  <c r="M486" i="7" s="1"/>
  <c r="F487" i="3"/>
  <c r="G487" i="3"/>
  <c r="S166" i="7" l="1"/>
  <c r="T166" i="7"/>
  <c r="Q166" i="7"/>
  <c r="R166" i="7"/>
  <c r="P477" i="7"/>
  <c r="U165" i="7"/>
  <c r="V165" i="7"/>
  <c r="J477" i="6"/>
  <c r="K477" i="6"/>
  <c r="L477" i="6"/>
  <c r="D497" i="6"/>
  <c r="C486" i="6"/>
  <c r="G166" i="4"/>
  <c r="H166" i="4" s="1"/>
  <c r="E166" i="6"/>
  <c r="H478" i="5"/>
  <c r="L478" i="7" s="1"/>
  <c r="G478" i="5"/>
  <c r="K478" i="7" s="1"/>
  <c r="F478" i="5"/>
  <c r="J478" i="7" s="1"/>
  <c r="E498" i="4"/>
  <c r="D498" i="7" s="1"/>
  <c r="C499" i="4"/>
  <c r="E167" i="7"/>
  <c r="N167" i="7" s="1"/>
  <c r="G488" i="3"/>
  <c r="H487" i="3"/>
  <c r="I487" i="3" s="1"/>
  <c r="C487" i="7" s="1"/>
  <c r="M487" i="7" s="1"/>
  <c r="F488" i="3"/>
  <c r="T167" i="7" l="1"/>
  <c r="R167" i="7"/>
  <c r="S167" i="7"/>
  <c r="Q167" i="7"/>
  <c r="P478" i="7"/>
  <c r="U166" i="7"/>
  <c r="V166" i="7"/>
  <c r="J478" i="6"/>
  <c r="K478" i="6"/>
  <c r="L478" i="6"/>
  <c r="D498" i="6"/>
  <c r="C487" i="6"/>
  <c r="G167" i="4"/>
  <c r="H167" i="4" s="1"/>
  <c r="E167" i="6"/>
  <c r="H479" i="5"/>
  <c r="L479" i="7" s="1"/>
  <c r="G479" i="5"/>
  <c r="K479" i="7" s="1"/>
  <c r="F479" i="5"/>
  <c r="J479" i="7" s="1"/>
  <c r="E499" i="4"/>
  <c r="D499" i="7" s="1"/>
  <c r="C500" i="4"/>
  <c r="E168" i="7"/>
  <c r="N168" i="7" s="1"/>
  <c r="F489" i="3"/>
  <c r="H488" i="3"/>
  <c r="G489" i="3"/>
  <c r="I488" i="3"/>
  <c r="C488" i="7" s="1"/>
  <c r="M488" i="7" s="1"/>
  <c r="T168" i="7" l="1"/>
  <c r="R168" i="7"/>
  <c r="S168" i="7"/>
  <c r="Q168" i="7"/>
  <c r="P479" i="7"/>
  <c r="U167" i="7"/>
  <c r="V167" i="7"/>
  <c r="L479" i="6"/>
  <c r="J479" i="6"/>
  <c r="K479" i="6"/>
  <c r="D499" i="6"/>
  <c r="C488" i="6"/>
  <c r="G168" i="4"/>
  <c r="H168" i="4" s="1"/>
  <c r="E168" i="6"/>
  <c r="G480" i="5"/>
  <c r="K480" i="7" s="1"/>
  <c r="F480" i="5"/>
  <c r="J480" i="7" s="1"/>
  <c r="H480" i="5"/>
  <c r="L480" i="7" s="1"/>
  <c r="P480" i="7" s="1"/>
  <c r="E500" i="4"/>
  <c r="D500" i="7" s="1"/>
  <c r="C501" i="4"/>
  <c r="E169" i="7"/>
  <c r="N169" i="7" s="1"/>
  <c r="G490" i="3"/>
  <c r="F490" i="3"/>
  <c r="H489" i="3"/>
  <c r="I489" i="3" s="1"/>
  <c r="C489" i="7" s="1"/>
  <c r="M489" i="7" s="1"/>
  <c r="U168" i="7" l="1"/>
  <c r="V168" i="7"/>
  <c r="Q169" i="7"/>
  <c r="T169" i="7"/>
  <c r="S169" i="7"/>
  <c r="R169" i="7"/>
  <c r="L480" i="6"/>
  <c r="J480" i="6"/>
  <c r="K480" i="6"/>
  <c r="D500" i="6"/>
  <c r="C489" i="6"/>
  <c r="G169" i="4"/>
  <c r="H169" i="4" s="1"/>
  <c r="E169" i="6"/>
  <c r="H481" i="5"/>
  <c r="L481" i="7" s="1"/>
  <c r="G481" i="5"/>
  <c r="K481" i="7" s="1"/>
  <c r="F481" i="5"/>
  <c r="J481" i="7" s="1"/>
  <c r="E501" i="4"/>
  <c r="D501" i="7" s="1"/>
  <c r="C502" i="4"/>
  <c r="E170" i="7"/>
  <c r="N170" i="7" s="1"/>
  <c r="F491" i="3"/>
  <c r="H490" i="3"/>
  <c r="I490" i="3" s="1"/>
  <c r="C490" i="7" s="1"/>
  <c r="M490" i="7" s="1"/>
  <c r="G491" i="3"/>
  <c r="U169" i="7" l="1"/>
  <c r="V169" i="7"/>
  <c r="T170" i="7"/>
  <c r="R170" i="7"/>
  <c r="Q170" i="7"/>
  <c r="S170" i="7"/>
  <c r="P481" i="7"/>
  <c r="K481" i="6"/>
  <c r="J481" i="6"/>
  <c r="L481" i="6"/>
  <c r="D501" i="6"/>
  <c r="C490" i="6"/>
  <c r="G170" i="4"/>
  <c r="H170" i="4" s="1"/>
  <c r="E170" i="6"/>
  <c r="F482" i="5"/>
  <c r="J482" i="7" s="1"/>
  <c r="G482" i="5"/>
  <c r="K482" i="7" s="1"/>
  <c r="H482" i="5"/>
  <c r="L482" i="7" s="1"/>
  <c r="E502" i="4"/>
  <c r="D502" i="7" s="1"/>
  <c r="C503" i="4"/>
  <c r="E171" i="7"/>
  <c r="N171" i="7" s="1"/>
  <c r="G492" i="3"/>
  <c r="H491" i="3"/>
  <c r="I491" i="3" s="1"/>
  <c r="C491" i="7" s="1"/>
  <c r="M491" i="7" s="1"/>
  <c r="F492" i="3"/>
  <c r="P482" i="7" l="1"/>
  <c r="Q171" i="7"/>
  <c r="S171" i="7"/>
  <c r="R171" i="7"/>
  <c r="T171" i="7"/>
  <c r="U170" i="7"/>
  <c r="V170" i="7"/>
  <c r="L482" i="6"/>
  <c r="J482" i="6"/>
  <c r="K482" i="6"/>
  <c r="D502" i="6"/>
  <c r="C491" i="6"/>
  <c r="G171" i="4"/>
  <c r="H171" i="4" s="1"/>
  <c r="E171" i="6"/>
  <c r="G483" i="5"/>
  <c r="K483" i="7" s="1"/>
  <c r="F483" i="5"/>
  <c r="J483" i="7" s="1"/>
  <c r="H483" i="5"/>
  <c r="L483" i="7" s="1"/>
  <c r="P483" i="7" s="1"/>
  <c r="E503" i="4"/>
  <c r="D503" i="7" s="1"/>
  <c r="C504" i="4"/>
  <c r="E172" i="7"/>
  <c r="N172" i="7" s="1"/>
  <c r="G493" i="3"/>
  <c r="F493" i="3"/>
  <c r="H492" i="3"/>
  <c r="I492" i="3" s="1"/>
  <c r="C492" i="7" s="1"/>
  <c r="M492" i="7" s="1"/>
  <c r="T172" i="7" l="1"/>
  <c r="S172" i="7"/>
  <c r="R172" i="7"/>
  <c r="Q172" i="7"/>
  <c r="U171" i="7"/>
  <c r="V171" i="7"/>
  <c r="J483" i="6"/>
  <c r="L483" i="6"/>
  <c r="K483" i="6"/>
  <c r="D503" i="6"/>
  <c r="C492" i="6"/>
  <c r="G172" i="4"/>
  <c r="H172" i="4" s="1"/>
  <c r="E172" i="6"/>
  <c r="H484" i="5"/>
  <c r="L484" i="7" s="1"/>
  <c r="G484" i="5"/>
  <c r="K484" i="7" s="1"/>
  <c r="F484" i="5"/>
  <c r="J484" i="7" s="1"/>
  <c r="E504" i="4"/>
  <c r="D504" i="7" s="1"/>
  <c r="C505" i="4"/>
  <c r="E173" i="7"/>
  <c r="N173" i="7" s="1"/>
  <c r="H493" i="3"/>
  <c r="F494" i="3"/>
  <c r="G494" i="3"/>
  <c r="I493" i="3"/>
  <c r="C493" i="7" s="1"/>
  <c r="M493" i="7" s="1"/>
  <c r="S173" i="7" l="1"/>
  <c r="T173" i="7"/>
  <c r="R173" i="7"/>
  <c r="Q173" i="7"/>
  <c r="P484" i="7"/>
  <c r="U172" i="7"/>
  <c r="V172" i="7"/>
  <c r="K484" i="6"/>
  <c r="L484" i="6"/>
  <c r="J484" i="6"/>
  <c r="D504" i="6"/>
  <c r="C493" i="6"/>
  <c r="G173" i="4"/>
  <c r="H173" i="4" s="1"/>
  <c r="E173" i="6"/>
  <c r="H485" i="5"/>
  <c r="L485" i="7" s="1"/>
  <c r="G485" i="5"/>
  <c r="K485" i="7" s="1"/>
  <c r="F485" i="5"/>
  <c r="J485" i="7" s="1"/>
  <c r="E505" i="4"/>
  <c r="D505" i="7" s="1"/>
  <c r="C506" i="4"/>
  <c r="E174" i="7"/>
  <c r="N174" i="7" s="1"/>
  <c r="G495" i="3"/>
  <c r="H494" i="3"/>
  <c r="I494" i="3" s="1"/>
  <c r="C494" i="7" s="1"/>
  <c r="M494" i="7" s="1"/>
  <c r="F495" i="3"/>
  <c r="S174" i="7" l="1"/>
  <c r="Q174" i="7"/>
  <c r="T174" i="7"/>
  <c r="R174" i="7"/>
  <c r="P485" i="7"/>
  <c r="U173" i="7"/>
  <c r="V173" i="7"/>
  <c r="J485" i="6"/>
  <c r="L485" i="6"/>
  <c r="K485" i="6"/>
  <c r="D505" i="6"/>
  <c r="C494" i="6"/>
  <c r="G174" i="4"/>
  <c r="H174" i="4" s="1"/>
  <c r="E174" i="6"/>
  <c r="G486" i="5"/>
  <c r="K486" i="7" s="1"/>
  <c r="F486" i="5"/>
  <c r="J486" i="7" s="1"/>
  <c r="H486" i="5"/>
  <c r="L486" i="7" s="1"/>
  <c r="P486" i="7" s="1"/>
  <c r="E506" i="4"/>
  <c r="D506" i="7" s="1"/>
  <c r="C507" i="4"/>
  <c r="E175" i="7"/>
  <c r="N175" i="7" s="1"/>
  <c r="H495" i="3"/>
  <c r="F496" i="3"/>
  <c r="G496" i="3"/>
  <c r="I495" i="3"/>
  <c r="C495" i="7" s="1"/>
  <c r="M495" i="7" s="1"/>
  <c r="Q175" i="7" l="1"/>
  <c r="S175" i="7"/>
  <c r="R175" i="7"/>
  <c r="T175" i="7"/>
  <c r="U174" i="7"/>
  <c r="V174" i="7"/>
  <c r="L486" i="6"/>
  <c r="K486" i="6"/>
  <c r="J486" i="6"/>
  <c r="D506" i="6"/>
  <c r="C495" i="6"/>
  <c r="G175" i="4"/>
  <c r="H175" i="4" s="1"/>
  <c r="E175" i="6"/>
  <c r="F487" i="5"/>
  <c r="J487" i="7" s="1"/>
  <c r="H487" i="5"/>
  <c r="L487" i="7" s="1"/>
  <c r="P487" i="7" s="1"/>
  <c r="G487" i="5"/>
  <c r="K487" i="7" s="1"/>
  <c r="E507" i="4"/>
  <c r="D507" i="7" s="1"/>
  <c r="C508" i="4"/>
  <c r="E176" i="7"/>
  <c r="N176" i="7" s="1"/>
  <c r="H496" i="3"/>
  <c r="I496" i="3" s="1"/>
  <c r="C496" i="7" s="1"/>
  <c r="M496" i="7" s="1"/>
  <c r="F497" i="3"/>
  <c r="G497" i="3"/>
  <c r="Q176" i="7" l="1"/>
  <c r="R176" i="7"/>
  <c r="T176" i="7"/>
  <c r="S176" i="7"/>
  <c r="U175" i="7"/>
  <c r="V175" i="7"/>
  <c r="L487" i="6"/>
  <c r="K487" i="6"/>
  <c r="J487" i="6"/>
  <c r="D507" i="6"/>
  <c r="C496" i="6"/>
  <c r="G176" i="4"/>
  <c r="H176" i="4" s="1"/>
  <c r="E176" i="6"/>
  <c r="H488" i="5"/>
  <c r="L488" i="7" s="1"/>
  <c r="P488" i="7" s="1"/>
  <c r="G488" i="5"/>
  <c r="K488" i="7" s="1"/>
  <c r="F488" i="5"/>
  <c r="J488" i="7" s="1"/>
  <c r="E508" i="4"/>
  <c r="D508" i="7" s="1"/>
  <c r="C509" i="4"/>
  <c r="E177" i="7"/>
  <c r="N177" i="7" s="1"/>
  <c r="G498" i="3"/>
  <c r="H497" i="3"/>
  <c r="I497" i="3" s="1"/>
  <c r="C497" i="7" s="1"/>
  <c r="M497" i="7" s="1"/>
  <c r="F498" i="3"/>
  <c r="Q177" i="7" l="1"/>
  <c r="R177" i="7"/>
  <c r="S177" i="7"/>
  <c r="T177" i="7"/>
  <c r="V176" i="7"/>
  <c r="U176" i="7"/>
  <c r="K488" i="6"/>
  <c r="L488" i="6"/>
  <c r="J488" i="6"/>
  <c r="D508" i="6"/>
  <c r="C497" i="6"/>
  <c r="G177" i="4"/>
  <c r="H177" i="4" s="1"/>
  <c r="E177" i="6"/>
  <c r="G489" i="5"/>
  <c r="K489" i="7" s="1"/>
  <c r="F489" i="5"/>
  <c r="J489" i="7" s="1"/>
  <c r="H489" i="5"/>
  <c r="L489" i="7" s="1"/>
  <c r="P489" i="7" s="1"/>
  <c r="E509" i="4"/>
  <c r="D509" i="7" s="1"/>
  <c r="C510" i="4"/>
  <c r="E178" i="7"/>
  <c r="N178" i="7" s="1"/>
  <c r="H498" i="3"/>
  <c r="I498" i="3" s="1"/>
  <c r="C498" i="7" s="1"/>
  <c r="M498" i="7" s="1"/>
  <c r="F499" i="3"/>
  <c r="G499" i="3"/>
  <c r="S178" i="7" l="1"/>
  <c r="Q178" i="7"/>
  <c r="R178" i="7"/>
  <c r="T178" i="7"/>
  <c r="U177" i="7"/>
  <c r="V177" i="7"/>
  <c r="L489" i="6"/>
  <c r="J489" i="6"/>
  <c r="K489" i="6"/>
  <c r="D509" i="6"/>
  <c r="C498" i="6"/>
  <c r="G178" i="4"/>
  <c r="H178" i="4" s="1"/>
  <c r="E178" i="6"/>
  <c r="F490" i="5"/>
  <c r="J490" i="7" s="1"/>
  <c r="H490" i="5"/>
  <c r="L490" i="7" s="1"/>
  <c r="P490" i="7" s="1"/>
  <c r="G490" i="5"/>
  <c r="K490" i="7" s="1"/>
  <c r="E510" i="4"/>
  <c r="D510" i="7" s="1"/>
  <c r="C511" i="4"/>
  <c r="E179" i="7"/>
  <c r="N179" i="7" s="1"/>
  <c r="F500" i="3"/>
  <c r="H499" i="3"/>
  <c r="I499" i="3" s="1"/>
  <c r="C499" i="7" s="1"/>
  <c r="M499" i="7" s="1"/>
  <c r="G500" i="3"/>
  <c r="T179" i="7" l="1"/>
  <c r="S179" i="7"/>
  <c r="R179" i="7"/>
  <c r="Q179" i="7"/>
  <c r="V178" i="7"/>
  <c r="U178" i="7"/>
  <c r="K490" i="6"/>
  <c r="L490" i="6"/>
  <c r="J490" i="6"/>
  <c r="D510" i="6"/>
  <c r="C499" i="6"/>
  <c r="G179" i="4"/>
  <c r="H179" i="4" s="1"/>
  <c r="E179" i="6"/>
  <c r="F491" i="5"/>
  <c r="J491" i="7" s="1"/>
  <c r="H491" i="5"/>
  <c r="L491" i="7" s="1"/>
  <c r="G491" i="5"/>
  <c r="K491" i="7" s="1"/>
  <c r="E511" i="4"/>
  <c r="D511" i="7" s="1"/>
  <c r="C512" i="4"/>
  <c r="E180" i="7"/>
  <c r="N180" i="7" s="1"/>
  <c r="G501" i="3"/>
  <c r="H500" i="3"/>
  <c r="I500" i="3" s="1"/>
  <c r="C500" i="7" s="1"/>
  <c r="M500" i="7" s="1"/>
  <c r="F501" i="3"/>
  <c r="P491" i="7" l="1"/>
  <c r="U179" i="7"/>
  <c r="V179" i="7"/>
  <c r="Q180" i="7"/>
  <c r="T180" i="7"/>
  <c r="S180" i="7"/>
  <c r="R180" i="7"/>
  <c r="K491" i="6"/>
  <c r="L491" i="6"/>
  <c r="J491" i="6"/>
  <c r="D511" i="6"/>
  <c r="C500" i="6"/>
  <c r="G180" i="4"/>
  <c r="H180" i="4" s="1"/>
  <c r="E180" i="6"/>
  <c r="G492" i="5"/>
  <c r="K492" i="7" s="1"/>
  <c r="F492" i="5"/>
  <c r="J492" i="7" s="1"/>
  <c r="H492" i="5"/>
  <c r="L492" i="7" s="1"/>
  <c r="P492" i="7" s="1"/>
  <c r="E512" i="4"/>
  <c r="D512" i="7" s="1"/>
  <c r="C513" i="4"/>
  <c r="E181" i="7"/>
  <c r="N181" i="7" s="1"/>
  <c r="F502" i="3"/>
  <c r="H501" i="3"/>
  <c r="I501" i="3" s="1"/>
  <c r="C501" i="7" s="1"/>
  <c r="M501" i="7" s="1"/>
  <c r="G502" i="3"/>
  <c r="Q181" i="7" l="1"/>
  <c r="R181" i="7"/>
  <c r="S181" i="7"/>
  <c r="T181" i="7"/>
  <c r="V180" i="7"/>
  <c r="U180" i="7"/>
  <c r="L492" i="6"/>
  <c r="K492" i="6"/>
  <c r="J492" i="6"/>
  <c r="D512" i="6"/>
  <c r="C501" i="6"/>
  <c r="G181" i="4"/>
  <c r="H181" i="4" s="1"/>
  <c r="E181" i="6"/>
  <c r="F493" i="5"/>
  <c r="J493" i="7" s="1"/>
  <c r="G493" i="5"/>
  <c r="K493" i="7" s="1"/>
  <c r="H493" i="5"/>
  <c r="L493" i="7" s="1"/>
  <c r="P493" i="7" s="1"/>
  <c r="E513" i="4"/>
  <c r="D513" i="7" s="1"/>
  <c r="C514" i="4"/>
  <c r="E182" i="7"/>
  <c r="N182" i="7" s="1"/>
  <c r="G503" i="3"/>
  <c r="F503" i="3"/>
  <c r="H502" i="3"/>
  <c r="I502" i="3" s="1"/>
  <c r="C502" i="7" s="1"/>
  <c r="M502" i="7" s="1"/>
  <c r="Q182" i="7" l="1"/>
  <c r="R182" i="7"/>
  <c r="S182" i="7"/>
  <c r="T182" i="7"/>
  <c r="U181" i="7"/>
  <c r="V181" i="7"/>
  <c r="K493" i="6"/>
  <c r="L493" i="6"/>
  <c r="J493" i="6"/>
  <c r="D513" i="6"/>
  <c r="C502" i="6"/>
  <c r="G182" i="4"/>
  <c r="H182" i="4" s="1"/>
  <c r="E182" i="6"/>
  <c r="G494" i="5"/>
  <c r="K494" i="7" s="1"/>
  <c r="F494" i="5"/>
  <c r="J494" i="7" s="1"/>
  <c r="H494" i="5"/>
  <c r="L494" i="7" s="1"/>
  <c r="P494" i="7" s="1"/>
  <c r="E514" i="4"/>
  <c r="D514" i="7" s="1"/>
  <c r="C515" i="4"/>
  <c r="E183" i="7"/>
  <c r="N183" i="7" s="1"/>
  <c r="H503" i="3"/>
  <c r="I503" i="3" s="1"/>
  <c r="C503" i="7" s="1"/>
  <c r="M503" i="7" s="1"/>
  <c r="F504" i="3"/>
  <c r="G504" i="3"/>
  <c r="Q183" i="7" l="1"/>
  <c r="R183" i="7"/>
  <c r="T183" i="7"/>
  <c r="S183" i="7"/>
  <c r="U182" i="7"/>
  <c r="V182" i="7"/>
  <c r="L494" i="6"/>
  <c r="J494" i="6"/>
  <c r="K494" i="6"/>
  <c r="D514" i="6"/>
  <c r="C503" i="6"/>
  <c r="G183" i="4"/>
  <c r="H183" i="4" s="1"/>
  <c r="E183" i="6"/>
  <c r="G495" i="5"/>
  <c r="K495" i="7" s="1"/>
  <c r="F495" i="5"/>
  <c r="J495" i="7" s="1"/>
  <c r="H495" i="5"/>
  <c r="L495" i="7" s="1"/>
  <c r="P495" i="7" s="1"/>
  <c r="E515" i="4"/>
  <c r="D515" i="7" s="1"/>
  <c r="C516" i="4"/>
  <c r="E184" i="7"/>
  <c r="N184" i="7" s="1"/>
  <c r="G505" i="3"/>
  <c r="F505" i="3"/>
  <c r="H504" i="3"/>
  <c r="I504" i="3" s="1"/>
  <c r="C504" i="7" s="1"/>
  <c r="M504" i="7" s="1"/>
  <c r="S184" i="7" l="1"/>
  <c r="Q184" i="7"/>
  <c r="R184" i="7"/>
  <c r="T184" i="7"/>
  <c r="U183" i="7"/>
  <c r="V183" i="7"/>
  <c r="L495" i="6"/>
  <c r="K495" i="6"/>
  <c r="J495" i="6"/>
  <c r="D515" i="6"/>
  <c r="C504" i="6"/>
  <c r="G184" i="4"/>
  <c r="H184" i="4" s="1"/>
  <c r="E184" i="6"/>
  <c r="H496" i="5"/>
  <c r="L496" i="7" s="1"/>
  <c r="G496" i="5"/>
  <c r="K496" i="7" s="1"/>
  <c r="F496" i="5"/>
  <c r="J496" i="7" s="1"/>
  <c r="E516" i="4"/>
  <c r="D516" i="7" s="1"/>
  <c r="C517" i="4"/>
  <c r="E185" i="7"/>
  <c r="N185" i="7" s="1"/>
  <c r="F506" i="3"/>
  <c r="H505" i="3"/>
  <c r="G506" i="3"/>
  <c r="I505" i="3"/>
  <c r="C505" i="7" s="1"/>
  <c r="M505" i="7" s="1"/>
  <c r="S185" i="7" l="1"/>
  <c r="R185" i="7"/>
  <c r="T185" i="7"/>
  <c r="Q185" i="7"/>
  <c r="V184" i="7"/>
  <c r="U184" i="7"/>
  <c r="P496" i="7"/>
  <c r="J496" i="6"/>
  <c r="L496" i="6"/>
  <c r="K496" i="6"/>
  <c r="D516" i="6"/>
  <c r="C505" i="6"/>
  <c r="G185" i="4"/>
  <c r="H185" i="4" s="1"/>
  <c r="E185" i="6"/>
  <c r="G497" i="5"/>
  <c r="K497" i="7" s="1"/>
  <c r="F497" i="5"/>
  <c r="J497" i="7" s="1"/>
  <c r="H497" i="5"/>
  <c r="L497" i="7" s="1"/>
  <c r="E517" i="4"/>
  <c r="D517" i="7" s="1"/>
  <c r="C518" i="4"/>
  <c r="E186" i="7"/>
  <c r="N186" i="7" s="1"/>
  <c r="G507" i="3"/>
  <c r="H506" i="3"/>
  <c r="I506" i="3" s="1"/>
  <c r="C506" i="7" s="1"/>
  <c r="M506" i="7" s="1"/>
  <c r="F507" i="3"/>
  <c r="U185" i="7" l="1"/>
  <c r="V185" i="7"/>
  <c r="R186" i="7"/>
  <c r="Q186" i="7"/>
  <c r="T186" i="7"/>
  <c r="S186" i="7"/>
  <c r="P497" i="7"/>
  <c r="L497" i="6"/>
  <c r="J497" i="6"/>
  <c r="K497" i="6"/>
  <c r="D517" i="6"/>
  <c r="C506" i="6"/>
  <c r="G186" i="4"/>
  <c r="H186" i="4" s="1"/>
  <c r="E186" i="6"/>
  <c r="G498" i="5"/>
  <c r="K498" i="7" s="1"/>
  <c r="F498" i="5"/>
  <c r="J498" i="7" s="1"/>
  <c r="H498" i="5"/>
  <c r="L498" i="7" s="1"/>
  <c r="P498" i="7" s="1"/>
  <c r="E518" i="4"/>
  <c r="D518" i="7" s="1"/>
  <c r="C519" i="4"/>
  <c r="E187" i="7"/>
  <c r="N187" i="7" s="1"/>
  <c r="F508" i="3"/>
  <c r="H507" i="3"/>
  <c r="I507" i="3"/>
  <c r="C507" i="7" s="1"/>
  <c r="M507" i="7" s="1"/>
  <c r="G508" i="3"/>
  <c r="Q187" i="7" l="1"/>
  <c r="R187" i="7"/>
  <c r="S187" i="7"/>
  <c r="T187" i="7"/>
  <c r="V186" i="7"/>
  <c r="U186" i="7"/>
  <c r="L498" i="6"/>
  <c r="K498" i="6"/>
  <c r="J498" i="6"/>
  <c r="D518" i="6"/>
  <c r="C507" i="6"/>
  <c r="G187" i="4"/>
  <c r="H187" i="4" s="1"/>
  <c r="E187" i="6"/>
  <c r="H499" i="5"/>
  <c r="L499" i="7" s="1"/>
  <c r="P499" i="7" s="1"/>
  <c r="F499" i="5"/>
  <c r="J499" i="7" s="1"/>
  <c r="G499" i="5"/>
  <c r="K499" i="7" s="1"/>
  <c r="E519" i="4"/>
  <c r="D519" i="7" s="1"/>
  <c r="C520" i="4"/>
  <c r="E188" i="7"/>
  <c r="N188" i="7" s="1"/>
  <c r="G509" i="3"/>
  <c r="H508" i="3"/>
  <c r="I508" i="3" s="1"/>
  <c r="C508" i="7" s="1"/>
  <c r="M508" i="7" s="1"/>
  <c r="F509" i="3"/>
  <c r="Q188" i="7" l="1"/>
  <c r="R188" i="7"/>
  <c r="T188" i="7"/>
  <c r="S188" i="7"/>
  <c r="U187" i="7"/>
  <c r="V187" i="7"/>
  <c r="J499" i="6"/>
  <c r="L499" i="6"/>
  <c r="K499" i="6"/>
  <c r="D519" i="6"/>
  <c r="C508" i="6"/>
  <c r="G188" i="4"/>
  <c r="H188" i="4" s="1"/>
  <c r="E188" i="6"/>
  <c r="F500" i="5"/>
  <c r="J500" i="7" s="1"/>
  <c r="H500" i="5"/>
  <c r="L500" i="7" s="1"/>
  <c r="P500" i="7" s="1"/>
  <c r="G500" i="5"/>
  <c r="K500" i="7" s="1"/>
  <c r="E520" i="4"/>
  <c r="D520" i="7" s="1"/>
  <c r="C521" i="4"/>
  <c r="E189" i="7"/>
  <c r="N189" i="7" s="1"/>
  <c r="H509" i="3"/>
  <c r="I509" i="3" s="1"/>
  <c r="C509" i="7" s="1"/>
  <c r="M509" i="7" s="1"/>
  <c r="F510" i="3"/>
  <c r="G510" i="3"/>
  <c r="T189" i="7" l="1"/>
  <c r="S189" i="7"/>
  <c r="R189" i="7"/>
  <c r="Q189" i="7"/>
  <c r="V188" i="7"/>
  <c r="U188" i="7"/>
  <c r="K500" i="6"/>
  <c r="J500" i="6"/>
  <c r="L500" i="6"/>
  <c r="D520" i="6"/>
  <c r="C509" i="6"/>
  <c r="G189" i="4"/>
  <c r="H189" i="4" s="1"/>
  <c r="E189" i="6"/>
  <c r="G501" i="5"/>
  <c r="K501" i="7" s="1"/>
  <c r="F501" i="5"/>
  <c r="J501" i="7" s="1"/>
  <c r="H501" i="5"/>
  <c r="L501" i="7" s="1"/>
  <c r="P501" i="7" s="1"/>
  <c r="E521" i="4"/>
  <c r="D521" i="7" s="1"/>
  <c r="C522" i="4"/>
  <c r="E190" i="7"/>
  <c r="N190" i="7" s="1"/>
  <c r="H510" i="3"/>
  <c r="I510" i="3" s="1"/>
  <c r="C510" i="7" s="1"/>
  <c r="M510" i="7" s="1"/>
  <c r="F511" i="3"/>
  <c r="G511" i="3"/>
  <c r="U189" i="7" l="1"/>
  <c r="V189" i="7"/>
  <c r="S190" i="7"/>
  <c r="T190" i="7"/>
  <c r="Q190" i="7"/>
  <c r="R190" i="7"/>
  <c r="L501" i="6"/>
  <c r="J501" i="6"/>
  <c r="K501" i="6"/>
  <c r="D521" i="6"/>
  <c r="C510" i="6"/>
  <c r="G190" i="4"/>
  <c r="H190" i="4" s="1"/>
  <c r="E190" i="6"/>
  <c r="H502" i="5"/>
  <c r="L502" i="7" s="1"/>
  <c r="G502" i="5"/>
  <c r="K502" i="7" s="1"/>
  <c r="F502" i="5"/>
  <c r="J502" i="7" s="1"/>
  <c r="E522" i="4"/>
  <c r="D522" i="7" s="1"/>
  <c r="C523" i="4"/>
  <c r="E191" i="7"/>
  <c r="N191" i="7" s="1"/>
  <c r="G512" i="3"/>
  <c r="H511" i="3"/>
  <c r="I511" i="3" s="1"/>
  <c r="C511" i="7" s="1"/>
  <c r="M511" i="7" s="1"/>
  <c r="F512" i="3"/>
  <c r="P502" i="7" l="1"/>
  <c r="T191" i="7"/>
  <c r="Q191" i="7"/>
  <c r="R191" i="7"/>
  <c r="S191" i="7"/>
  <c r="U190" i="7"/>
  <c r="V190" i="7"/>
  <c r="K502" i="6"/>
  <c r="J502" i="6"/>
  <c r="L502" i="6"/>
  <c r="D522" i="6"/>
  <c r="C511" i="6"/>
  <c r="G191" i="4"/>
  <c r="H191" i="4" s="1"/>
  <c r="E191" i="6"/>
  <c r="H503" i="5"/>
  <c r="L503" i="7" s="1"/>
  <c r="G503" i="5"/>
  <c r="K503" i="7" s="1"/>
  <c r="F503" i="5"/>
  <c r="J503" i="7" s="1"/>
  <c r="E523" i="4"/>
  <c r="D523" i="7" s="1"/>
  <c r="C524" i="4"/>
  <c r="E192" i="7"/>
  <c r="N192" i="7" s="1"/>
  <c r="F513" i="3"/>
  <c r="H512" i="3"/>
  <c r="I512" i="3" s="1"/>
  <c r="C512" i="7" s="1"/>
  <c r="M512" i="7" s="1"/>
  <c r="G513" i="3"/>
  <c r="P503" i="7" l="1"/>
  <c r="U191" i="7"/>
  <c r="V191" i="7"/>
  <c r="R192" i="7"/>
  <c r="T192" i="7"/>
  <c r="Q192" i="7"/>
  <c r="S192" i="7"/>
  <c r="K503" i="6"/>
  <c r="J503" i="6"/>
  <c r="L503" i="6"/>
  <c r="D523" i="6"/>
  <c r="C512" i="6"/>
  <c r="G192" i="4"/>
  <c r="H192" i="4" s="1"/>
  <c r="E192" i="6"/>
  <c r="G504" i="5"/>
  <c r="K504" i="7" s="1"/>
  <c r="F504" i="5"/>
  <c r="J504" i="7" s="1"/>
  <c r="H504" i="5"/>
  <c r="L504" i="7" s="1"/>
  <c r="P504" i="7" s="1"/>
  <c r="E524" i="4"/>
  <c r="D524" i="7" s="1"/>
  <c r="C525" i="4"/>
  <c r="E193" i="7"/>
  <c r="N193" i="7" s="1"/>
  <c r="G514" i="3"/>
  <c r="F514" i="3"/>
  <c r="H513" i="3"/>
  <c r="I513" i="3" s="1"/>
  <c r="C513" i="7" s="1"/>
  <c r="M513" i="7" s="1"/>
  <c r="U192" i="7" l="1"/>
  <c r="T193" i="7"/>
  <c r="R193" i="7"/>
  <c r="Q193" i="7"/>
  <c r="S193" i="7"/>
  <c r="V192" i="7"/>
  <c r="L504" i="6"/>
  <c r="J504" i="6"/>
  <c r="K504" i="6"/>
  <c r="D524" i="6"/>
  <c r="C513" i="6"/>
  <c r="G193" i="4"/>
  <c r="H193" i="4" s="1"/>
  <c r="E193" i="6"/>
  <c r="H505" i="5"/>
  <c r="L505" i="7" s="1"/>
  <c r="G505" i="5"/>
  <c r="K505" i="7" s="1"/>
  <c r="F505" i="5"/>
  <c r="J505" i="7" s="1"/>
  <c r="E525" i="4"/>
  <c r="D525" i="7" s="1"/>
  <c r="C526" i="4"/>
  <c r="E194" i="7"/>
  <c r="N194" i="7" s="1"/>
  <c r="F515" i="3"/>
  <c r="H514" i="3"/>
  <c r="I514" i="3" s="1"/>
  <c r="C514" i="7" s="1"/>
  <c r="M514" i="7" s="1"/>
  <c r="G515" i="3"/>
  <c r="P505" i="7" l="1"/>
  <c r="R194" i="7"/>
  <c r="Q194" i="7"/>
  <c r="T194" i="7"/>
  <c r="S194" i="7"/>
  <c r="U193" i="7"/>
  <c r="V193" i="7"/>
  <c r="J505" i="6"/>
  <c r="K505" i="6"/>
  <c r="L505" i="6"/>
  <c r="D525" i="6"/>
  <c r="C514" i="6"/>
  <c r="G194" i="4"/>
  <c r="H194" i="4" s="1"/>
  <c r="E194" i="6"/>
  <c r="H506" i="5"/>
  <c r="L506" i="7" s="1"/>
  <c r="G506" i="5"/>
  <c r="K506" i="7" s="1"/>
  <c r="F506" i="5"/>
  <c r="J506" i="7" s="1"/>
  <c r="E526" i="4"/>
  <c r="D526" i="7" s="1"/>
  <c r="C527" i="4"/>
  <c r="E195" i="7"/>
  <c r="N195" i="7" s="1"/>
  <c r="G516" i="3"/>
  <c r="H515" i="3"/>
  <c r="I515" i="3" s="1"/>
  <c r="C515" i="7" s="1"/>
  <c r="M515" i="7" s="1"/>
  <c r="F516" i="3"/>
  <c r="Q195" i="7" l="1"/>
  <c r="R195" i="7"/>
  <c r="S195" i="7"/>
  <c r="T195" i="7"/>
  <c r="P506" i="7"/>
  <c r="V194" i="7"/>
  <c r="U194" i="7"/>
  <c r="K506" i="6"/>
  <c r="J506" i="6"/>
  <c r="L506" i="6"/>
  <c r="D526" i="6"/>
  <c r="C515" i="6"/>
  <c r="G195" i="4"/>
  <c r="H195" i="4" s="1"/>
  <c r="E195" i="6"/>
  <c r="G507" i="5"/>
  <c r="K507" i="7" s="1"/>
  <c r="F507" i="5"/>
  <c r="J507" i="7" s="1"/>
  <c r="H507" i="5"/>
  <c r="L507" i="7" s="1"/>
  <c r="P507" i="7" s="1"/>
  <c r="E527" i="4"/>
  <c r="D527" i="7" s="1"/>
  <c r="C528" i="4"/>
  <c r="E196" i="7"/>
  <c r="N196" i="7" s="1"/>
  <c r="F517" i="3"/>
  <c r="H516" i="3"/>
  <c r="I516" i="3" s="1"/>
  <c r="C516" i="7" s="1"/>
  <c r="M516" i="7" s="1"/>
  <c r="G517" i="3"/>
  <c r="Q196" i="7" l="1"/>
  <c r="R196" i="7"/>
  <c r="S196" i="7"/>
  <c r="T196" i="7"/>
  <c r="U195" i="7"/>
  <c r="V195" i="7"/>
  <c r="L507" i="6"/>
  <c r="K507" i="6"/>
  <c r="J507" i="6"/>
  <c r="D527" i="6"/>
  <c r="C516" i="6"/>
  <c r="G196" i="4"/>
  <c r="H196" i="4" s="1"/>
  <c r="E196" i="6"/>
  <c r="H508" i="5"/>
  <c r="L508" i="7" s="1"/>
  <c r="G508" i="5"/>
  <c r="K508" i="7" s="1"/>
  <c r="F508" i="5"/>
  <c r="J508" i="7" s="1"/>
  <c r="E528" i="4"/>
  <c r="D528" i="7" s="1"/>
  <c r="C529" i="4"/>
  <c r="E197" i="7"/>
  <c r="N197" i="7" s="1"/>
  <c r="G518" i="3"/>
  <c r="F518" i="3"/>
  <c r="H517" i="3"/>
  <c r="I517" i="3" s="1"/>
  <c r="C517" i="7" s="1"/>
  <c r="M517" i="7" s="1"/>
  <c r="Q197" i="7" l="1"/>
  <c r="T197" i="7"/>
  <c r="R197" i="7"/>
  <c r="S197" i="7"/>
  <c r="P508" i="7"/>
  <c r="U196" i="7"/>
  <c r="V196" i="7"/>
  <c r="K508" i="6"/>
  <c r="L508" i="6"/>
  <c r="J508" i="6"/>
  <c r="D528" i="6"/>
  <c r="C517" i="6"/>
  <c r="G197" i="4"/>
  <c r="H197" i="4" s="1"/>
  <c r="E197" i="6"/>
  <c r="H509" i="5"/>
  <c r="L509" i="7" s="1"/>
  <c r="G509" i="5"/>
  <c r="K509" i="7" s="1"/>
  <c r="F509" i="5"/>
  <c r="J509" i="7" s="1"/>
  <c r="E529" i="4"/>
  <c r="D529" i="7" s="1"/>
  <c r="C530" i="4"/>
  <c r="E198" i="7"/>
  <c r="N198" i="7" s="1"/>
  <c r="H518" i="3"/>
  <c r="I518" i="3" s="1"/>
  <c r="C518" i="7" s="1"/>
  <c r="M518" i="7" s="1"/>
  <c r="F519" i="3"/>
  <c r="G519" i="3"/>
  <c r="T198" i="7" l="1"/>
  <c r="Q198" i="7"/>
  <c r="S198" i="7"/>
  <c r="R198" i="7"/>
  <c r="P509" i="7"/>
  <c r="V197" i="7"/>
  <c r="U197" i="7"/>
  <c r="L509" i="6"/>
  <c r="K509" i="6"/>
  <c r="J509" i="6"/>
  <c r="D529" i="6"/>
  <c r="C518" i="6"/>
  <c r="G198" i="4"/>
  <c r="H198" i="4" s="1"/>
  <c r="E198" i="6"/>
  <c r="G510" i="5"/>
  <c r="K510" i="7" s="1"/>
  <c r="F510" i="5"/>
  <c r="J510" i="7" s="1"/>
  <c r="H510" i="5"/>
  <c r="L510" i="7" s="1"/>
  <c r="P510" i="7" s="1"/>
  <c r="E530" i="4"/>
  <c r="D530" i="7" s="1"/>
  <c r="C531" i="4"/>
  <c r="E199" i="7"/>
  <c r="N199" i="7" s="1"/>
  <c r="F520" i="3"/>
  <c r="H519" i="3"/>
  <c r="I519" i="3" s="1"/>
  <c r="C519" i="7" s="1"/>
  <c r="M519" i="7" s="1"/>
  <c r="G520" i="3"/>
  <c r="S199" i="7" l="1"/>
  <c r="T199" i="7"/>
  <c r="Q199" i="7"/>
  <c r="R199" i="7"/>
  <c r="V198" i="7"/>
  <c r="U198" i="7"/>
  <c r="L510" i="6"/>
  <c r="J510" i="6"/>
  <c r="K510" i="6"/>
  <c r="D530" i="6"/>
  <c r="C519" i="6"/>
  <c r="G199" i="4"/>
  <c r="H199" i="4" s="1"/>
  <c r="E199" i="6"/>
  <c r="F511" i="5"/>
  <c r="J511" i="7" s="1"/>
  <c r="H511" i="5"/>
  <c r="L511" i="7" s="1"/>
  <c r="P511" i="7" s="1"/>
  <c r="G511" i="5"/>
  <c r="K511" i="7" s="1"/>
  <c r="E531" i="4"/>
  <c r="D531" i="7" s="1"/>
  <c r="C532" i="4"/>
  <c r="E200" i="7"/>
  <c r="N200" i="7" s="1"/>
  <c r="G521" i="3"/>
  <c r="H520" i="3"/>
  <c r="I520" i="3" s="1"/>
  <c r="C520" i="7" s="1"/>
  <c r="M520" i="7" s="1"/>
  <c r="F521" i="3"/>
  <c r="U199" i="7" l="1"/>
  <c r="V199" i="7"/>
  <c r="Q200" i="7"/>
  <c r="S200" i="7"/>
  <c r="R200" i="7"/>
  <c r="T200" i="7"/>
  <c r="J511" i="6"/>
  <c r="L511" i="6"/>
  <c r="K511" i="6"/>
  <c r="D531" i="6"/>
  <c r="C520" i="6"/>
  <c r="G200" i="4"/>
  <c r="H200" i="4" s="1"/>
  <c r="E200" i="6"/>
  <c r="H512" i="5"/>
  <c r="L512" i="7" s="1"/>
  <c r="G512" i="5"/>
  <c r="K512" i="7" s="1"/>
  <c r="F512" i="5"/>
  <c r="J512" i="7" s="1"/>
  <c r="P512" i="7" s="1"/>
  <c r="E532" i="4"/>
  <c r="D532" i="7" s="1"/>
  <c r="C533" i="4"/>
  <c r="E201" i="7"/>
  <c r="N201" i="7" s="1"/>
  <c r="G522" i="3"/>
  <c r="F522" i="3"/>
  <c r="H521" i="3"/>
  <c r="I521" i="3" s="1"/>
  <c r="C521" i="7" s="1"/>
  <c r="M521" i="7" s="1"/>
  <c r="U200" i="7" l="1"/>
  <c r="T201" i="7"/>
  <c r="R201" i="7"/>
  <c r="Q201" i="7"/>
  <c r="S201" i="7"/>
  <c r="V200" i="7"/>
  <c r="J512" i="6"/>
  <c r="K512" i="6"/>
  <c r="L512" i="6"/>
  <c r="D532" i="6"/>
  <c r="C521" i="6"/>
  <c r="G201" i="4"/>
  <c r="H201" i="4" s="1"/>
  <c r="E201" i="6"/>
  <c r="G513" i="5"/>
  <c r="K513" i="7" s="1"/>
  <c r="F513" i="5"/>
  <c r="J513" i="7" s="1"/>
  <c r="H513" i="5"/>
  <c r="L513" i="7" s="1"/>
  <c r="P513" i="7" s="1"/>
  <c r="E533" i="4"/>
  <c r="D533" i="7" s="1"/>
  <c r="C534" i="4"/>
  <c r="E202" i="7"/>
  <c r="N202" i="7" s="1"/>
  <c r="H522" i="3"/>
  <c r="I522" i="3" s="1"/>
  <c r="C522" i="7" s="1"/>
  <c r="M522" i="7" s="1"/>
  <c r="F523" i="3"/>
  <c r="G523" i="3"/>
  <c r="S202" i="7" l="1"/>
  <c r="T202" i="7"/>
  <c r="Q202" i="7"/>
  <c r="R202" i="7"/>
  <c r="U201" i="7"/>
  <c r="V201" i="7"/>
  <c r="J513" i="6"/>
  <c r="L513" i="6"/>
  <c r="K513" i="6"/>
  <c r="D533" i="6"/>
  <c r="C522" i="6"/>
  <c r="G202" i="4"/>
  <c r="H202" i="4" s="1"/>
  <c r="E202" i="6"/>
  <c r="H514" i="5"/>
  <c r="L514" i="7" s="1"/>
  <c r="P514" i="7" s="1"/>
  <c r="G514" i="5"/>
  <c r="K514" i="7" s="1"/>
  <c r="F514" i="5"/>
  <c r="J514" i="7" s="1"/>
  <c r="E534" i="4"/>
  <c r="D534" i="7" s="1"/>
  <c r="C535" i="4"/>
  <c r="E203" i="7"/>
  <c r="N203" i="7" s="1"/>
  <c r="F524" i="3"/>
  <c r="H523" i="3"/>
  <c r="I523" i="3" s="1"/>
  <c r="C523" i="7" s="1"/>
  <c r="M523" i="7" s="1"/>
  <c r="G524" i="3"/>
  <c r="U202" i="7" l="1"/>
  <c r="V202" i="7"/>
  <c r="S203" i="7"/>
  <c r="T203" i="7"/>
  <c r="R203" i="7"/>
  <c r="Q203" i="7"/>
  <c r="K514" i="6"/>
  <c r="L514" i="6"/>
  <c r="J514" i="6"/>
  <c r="D534" i="6"/>
  <c r="C523" i="6"/>
  <c r="G203" i="4"/>
  <c r="H203" i="4" s="1"/>
  <c r="E203" i="6"/>
  <c r="H515" i="5"/>
  <c r="L515" i="7" s="1"/>
  <c r="G515" i="5"/>
  <c r="K515" i="7" s="1"/>
  <c r="F515" i="5"/>
  <c r="J515" i="7" s="1"/>
  <c r="E535" i="4"/>
  <c r="D535" i="7" s="1"/>
  <c r="C536" i="4"/>
  <c r="E204" i="7"/>
  <c r="N204" i="7" s="1"/>
  <c r="G525" i="3"/>
  <c r="H524" i="3"/>
  <c r="I524" i="3" s="1"/>
  <c r="C524" i="7" s="1"/>
  <c r="M524" i="7" s="1"/>
  <c r="F525" i="3"/>
  <c r="P515" i="7" l="1"/>
  <c r="R204" i="7"/>
  <c r="T204" i="7"/>
  <c r="Q204" i="7"/>
  <c r="S204" i="7"/>
  <c r="U203" i="7"/>
  <c r="V203" i="7"/>
  <c r="J515" i="6"/>
  <c r="L515" i="6"/>
  <c r="K515" i="6"/>
  <c r="D535" i="6"/>
  <c r="C524" i="6"/>
  <c r="G204" i="4"/>
  <c r="H204" i="4" s="1"/>
  <c r="E204" i="6"/>
  <c r="G516" i="5"/>
  <c r="K516" i="7" s="1"/>
  <c r="F516" i="5"/>
  <c r="J516" i="7" s="1"/>
  <c r="H516" i="5"/>
  <c r="L516" i="7" s="1"/>
  <c r="P516" i="7" s="1"/>
  <c r="E536" i="4"/>
  <c r="D536" i="7" s="1"/>
  <c r="C537" i="4"/>
  <c r="E205" i="7"/>
  <c r="N205" i="7" s="1"/>
  <c r="F526" i="3"/>
  <c r="H525" i="3"/>
  <c r="I525" i="3" s="1"/>
  <c r="C525" i="7" s="1"/>
  <c r="M525" i="7" s="1"/>
  <c r="G526" i="3"/>
  <c r="R205" i="7" l="1"/>
  <c r="T205" i="7"/>
  <c r="Q205" i="7"/>
  <c r="S205" i="7"/>
  <c r="U204" i="7"/>
  <c r="V204" i="7"/>
  <c r="L516" i="6"/>
  <c r="J516" i="6"/>
  <c r="K516" i="6"/>
  <c r="D536" i="6"/>
  <c r="C525" i="6"/>
  <c r="G205" i="4"/>
  <c r="H205" i="4" s="1"/>
  <c r="E205" i="6"/>
  <c r="H517" i="5"/>
  <c r="L517" i="7" s="1"/>
  <c r="G517" i="5"/>
  <c r="K517" i="7" s="1"/>
  <c r="F517" i="5"/>
  <c r="J517" i="7" s="1"/>
  <c r="E537" i="4"/>
  <c r="D537" i="7" s="1"/>
  <c r="C538" i="4"/>
  <c r="E206" i="7"/>
  <c r="N206" i="7" s="1"/>
  <c r="G527" i="3"/>
  <c r="F527" i="3"/>
  <c r="H526" i="3"/>
  <c r="I526" i="3" s="1"/>
  <c r="C526" i="7" s="1"/>
  <c r="M526" i="7" s="1"/>
  <c r="R206" i="7" l="1"/>
  <c r="Q206" i="7"/>
  <c r="S206" i="7"/>
  <c r="T206" i="7"/>
  <c r="U205" i="7"/>
  <c r="P517" i="7"/>
  <c r="V205" i="7"/>
  <c r="J517" i="6"/>
  <c r="L517" i="6"/>
  <c r="K517" i="6"/>
  <c r="D537" i="6"/>
  <c r="C526" i="6"/>
  <c r="G206" i="4"/>
  <c r="H206" i="4" s="1"/>
  <c r="E206" i="6"/>
  <c r="F518" i="5"/>
  <c r="J518" i="7" s="1"/>
  <c r="H518" i="5"/>
  <c r="L518" i="7" s="1"/>
  <c r="G518" i="5"/>
  <c r="K518" i="7" s="1"/>
  <c r="E538" i="4"/>
  <c r="D538" i="7" s="1"/>
  <c r="C539" i="4"/>
  <c r="E207" i="7"/>
  <c r="N207" i="7" s="1"/>
  <c r="H527" i="3"/>
  <c r="F528" i="3"/>
  <c r="I527" i="3"/>
  <c r="C527" i="7" s="1"/>
  <c r="M527" i="7" s="1"/>
  <c r="G528" i="3"/>
  <c r="Q207" i="7" l="1"/>
  <c r="T207" i="7"/>
  <c r="R207" i="7"/>
  <c r="S207" i="7"/>
  <c r="V206" i="7"/>
  <c r="P518" i="7"/>
  <c r="U206" i="7"/>
  <c r="J518" i="6"/>
  <c r="L518" i="6"/>
  <c r="K518" i="6"/>
  <c r="D538" i="6"/>
  <c r="C527" i="6"/>
  <c r="G207" i="4"/>
  <c r="H207" i="4" s="1"/>
  <c r="E207" i="6"/>
  <c r="G519" i="5"/>
  <c r="K519" i="7" s="1"/>
  <c r="F519" i="5"/>
  <c r="J519" i="7" s="1"/>
  <c r="H519" i="5"/>
  <c r="L519" i="7" s="1"/>
  <c r="P519" i="7" s="1"/>
  <c r="E539" i="4"/>
  <c r="D539" i="7" s="1"/>
  <c r="C540" i="4"/>
  <c r="E208" i="7"/>
  <c r="N208" i="7" s="1"/>
  <c r="G529" i="3"/>
  <c r="F529" i="3"/>
  <c r="H528" i="3"/>
  <c r="I528" i="3" s="1"/>
  <c r="C528" i="7" s="1"/>
  <c r="M528" i="7" s="1"/>
  <c r="S208" i="7" l="1"/>
  <c r="R208" i="7"/>
  <c r="T208" i="7"/>
  <c r="Q208" i="7"/>
  <c r="U207" i="7"/>
  <c r="V207" i="7"/>
  <c r="K519" i="6"/>
  <c r="J519" i="6"/>
  <c r="L519" i="6"/>
  <c r="D539" i="6"/>
  <c r="C528" i="6"/>
  <c r="G208" i="4"/>
  <c r="H208" i="4" s="1"/>
  <c r="E208" i="6"/>
  <c r="G520" i="5"/>
  <c r="K520" i="7" s="1"/>
  <c r="H520" i="5"/>
  <c r="L520" i="7" s="1"/>
  <c r="F520" i="5"/>
  <c r="J520" i="7" s="1"/>
  <c r="E540" i="4"/>
  <c r="D540" i="7" s="1"/>
  <c r="C541" i="4"/>
  <c r="E209" i="7"/>
  <c r="N209" i="7" s="1"/>
  <c r="H529" i="3"/>
  <c r="F530" i="3"/>
  <c r="G530" i="3"/>
  <c r="I529" i="3"/>
  <c r="C529" i="7" s="1"/>
  <c r="M529" i="7" s="1"/>
  <c r="U208" i="7" l="1"/>
  <c r="V208" i="7"/>
  <c r="P520" i="7"/>
  <c r="T209" i="7"/>
  <c r="R209" i="7"/>
  <c r="Q209" i="7"/>
  <c r="S209" i="7"/>
  <c r="L520" i="6"/>
  <c r="J520" i="6"/>
  <c r="K520" i="6"/>
  <c r="D540" i="6"/>
  <c r="C529" i="6"/>
  <c r="G209" i="4"/>
  <c r="H209" i="4" s="1"/>
  <c r="E209" i="6"/>
  <c r="H521" i="5"/>
  <c r="L521" i="7" s="1"/>
  <c r="G521" i="5"/>
  <c r="K521" i="7" s="1"/>
  <c r="F521" i="5"/>
  <c r="J521" i="7" s="1"/>
  <c r="E541" i="4"/>
  <c r="D541" i="7" s="1"/>
  <c r="C542" i="4"/>
  <c r="E210" i="7"/>
  <c r="N210" i="7" s="1"/>
  <c r="G531" i="3"/>
  <c r="F531" i="3"/>
  <c r="H530" i="3"/>
  <c r="I530" i="3" s="1"/>
  <c r="C530" i="7" s="1"/>
  <c r="M530" i="7" s="1"/>
  <c r="U209" i="7" l="1"/>
  <c r="V209" i="7"/>
  <c r="P521" i="7"/>
  <c r="S210" i="7"/>
  <c r="Q210" i="7"/>
  <c r="R210" i="7"/>
  <c r="T210" i="7"/>
  <c r="K521" i="6"/>
  <c r="J521" i="6"/>
  <c r="L521" i="6"/>
  <c r="D541" i="6"/>
  <c r="C530" i="6"/>
  <c r="G210" i="4"/>
  <c r="H210" i="4" s="1"/>
  <c r="E210" i="6"/>
  <c r="G522" i="5"/>
  <c r="K522" i="7" s="1"/>
  <c r="F522" i="5"/>
  <c r="J522" i="7" s="1"/>
  <c r="H522" i="5"/>
  <c r="L522" i="7" s="1"/>
  <c r="P522" i="7" s="1"/>
  <c r="E542" i="4"/>
  <c r="D542" i="7" s="1"/>
  <c r="C543" i="4"/>
  <c r="E211" i="7"/>
  <c r="N211" i="7" s="1"/>
  <c r="F532" i="3"/>
  <c r="H531" i="3"/>
  <c r="I531" i="3" s="1"/>
  <c r="C531" i="7" s="1"/>
  <c r="M531" i="7" s="1"/>
  <c r="G532" i="3"/>
  <c r="U210" i="7" l="1"/>
  <c r="V210" i="7"/>
  <c r="Q211" i="7"/>
  <c r="S211" i="7"/>
  <c r="T211" i="7"/>
  <c r="R211" i="7"/>
  <c r="L522" i="6"/>
  <c r="J522" i="6"/>
  <c r="K522" i="6"/>
  <c r="D542" i="6"/>
  <c r="C531" i="6"/>
  <c r="G211" i="4"/>
  <c r="H211" i="4" s="1"/>
  <c r="E211" i="6"/>
  <c r="G523" i="5"/>
  <c r="K523" i="7" s="1"/>
  <c r="F523" i="5"/>
  <c r="J523" i="7" s="1"/>
  <c r="H523" i="5"/>
  <c r="L523" i="7" s="1"/>
  <c r="P523" i="7" s="1"/>
  <c r="E543" i="4"/>
  <c r="D543" i="7" s="1"/>
  <c r="C544" i="4"/>
  <c r="E212" i="7"/>
  <c r="N212" i="7" s="1"/>
  <c r="G533" i="3"/>
  <c r="F533" i="3"/>
  <c r="H532" i="3"/>
  <c r="I532" i="3" s="1"/>
  <c r="C532" i="7" s="1"/>
  <c r="M532" i="7" s="1"/>
  <c r="T212" i="7" l="1"/>
  <c r="S212" i="7"/>
  <c r="Q212" i="7"/>
  <c r="R212" i="7"/>
  <c r="U211" i="7"/>
  <c r="V211" i="7"/>
  <c r="L523" i="6"/>
  <c r="K523" i="6"/>
  <c r="J523" i="6"/>
  <c r="D543" i="6"/>
  <c r="C532" i="6"/>
  <c r="G212" i="4"/>
  <c r="H212" i="4" s="1"/>
  <c r="E212" i="6"/>
  <c r="H524" i="5"/>
  <c r="L524" i="7" s="1"/>
  <c r="P524" i="7" s="1"/>
  <c r="G524" i="5"/>
  <c r="K524" i="7" s="1"/>
  <c r="F524" i="5"/>
  <c r="J524" i="7" s="1"/>
  <c r="E544" i="4"/>
  <c r="D544" i="7" s="1"/>
  <c r="C545" i="4"/>
  <c r="E213" i="7"/>
  <c r="N213" i="7" s="1"/>
  <c r="G534" i="3"/>
  <c r="H533" i="3"/>
  <c r="I533" i="3" s="1"/>
  <c r="C533" i="7" s="1"/>
  <c r="M533" i="7" s="1"/>
  <c r="F534" i="3"/>
  <c r="T213" i="7" l="1"/>
  <c r="S213" i="7"/>
  <c r="R213" i="7"/>
  <c r="Q213" i="7"/>
  <c r="V212" i="7"/>
  <c r="U212" i="7"/>
  <c r="J524" i="6"/>
  <c r="K524" i="6"/>
  <c r="L524" i="6"/>
  <c r="D544" i="6"/>
  <c r="C533" i="6"/>
  <c r="G213" i="4"/>
  <c r="H213" i="4" s="1"/>
  <c r="E213" i="6"/>
  <c r="G525" i="5"/>
  <c r="K525" i="7" s="1"/>
  <c r="F525" i="5"/>
  <c r="J525" i="7" s="1"/>
  <c r="H525" i="5"/>
  <c r="L525" i="7" s="1"/>
  <c r="P525" i="7" s="1"/>
  <c r="E545" i="4"/>
  <c r="D545" i="7" s="1"/>
  <c r="C546" i="4"/>
  <c r="E214" i="7"/>
  <c r="N214" i="7" s="1"/>
  <c r="F535" i="3"/>
  <c r="H534" i="3"/>
  <c r="I534" i="3" s="1"/>
  <c r="C534" i="7" s="1"/>
  <c r="M534" i="7" s="1"/>
  <c r="G535" i="3"/>
  <c r="T214" i="7" l="1"/>
  <c r="R214" i="7"/>
  <c r="Q214" i="7"/>
  <c r="S214" i="7"/>
  <c r="U213" i="7"/>
  <c r="V213" i="7"/>
  <c r="J525" i="6"/>
  <c r="L525" i="6"/>
  <c r="K525" i="6"/>
  <c r="D545" i="6"/>
  <c r="C534" i="6"/>
  <c r="G214" i="4"/>
  <c r="H214" i="4" s="1"/>
  <c r="E214" i="6"/>
  <c r="H526" i="5"/>
  <c r="L526" i="7" s="1"/>
  <c r="F526" i="5"/>
  <c r="J526" i="7" s="1"/>
  <c r="G526" i="5"/>
  <c r="K526" i="7" s="1"/>
  <c r="E546" i="4"/>
  <c r="D546" i="7" s="1"/>
  <c r="C547" i="4"/>
  <c r="E215" i="7"/>
  <c r="N215" i="7" s="1"/>
  <c r="G536" i="3"/>
  <c r="H535" i="3"/>
  <c r="I535" i="3" s="1"/>
  <c r="C535" i="7" s="1"/>
  <c r="M535" i="7" s="1"/>
  <c r="F536" i="3"/>
  <c r="Q215" i="7" l="1"/>
  <c r="R215" i="7"/>
  <c r="T215" i="7"/>
  <c r="S215" i="7"/>
  <c r="U214" i="7"/>
  <c r="V214" i="7"/>
  <c r="P526" i="7"/>
  <c r="J526" i="6"/>
  <c r="K526" i="6"/>
  <c r="L526" i="6"/>
  <c r="D546" i="6"/>
  <c r="C535" i="6"/>
  <c r="G215" i="4"/>
  <c r="H215" i="4" s="1"/>
  <c r="E215" i="6"/>
  <c r="H527" i="5"/>
  <c r="L527" i="7" s="1"/>
  <c r="G527" i="5"/>
  <c r="K527" i="7" s="1"/>
  <c r="F527" i="5"/>
  <c r="J527" i="7" s="1"/>
  <c r="E547" i="4"/>
  <c r="D547" i="7" s="1"/>
  <c r="C548" i="4"/>
  <c r="E216" i="7"/>
  <c r="N216" i="7" s="1"/>
  <c r="F537" i="3"/>
  <c r="H536" i="3"/>
  <c r="G537" i="3"/>
  <c r="I536" i="3"/>
  <c r="C536" i="7" s="1"/>
  <c r="M536" i="7" s="1"/>
  <c r="Q216" i="7" l="1"/>
  <c r="S216" i="7"/>
  <c r="T216" i="7"/>
  <c r="R216" i="7"/>
  <c r="U216" i="7" s="1"/>
  <c r="V215" i="7"/>
  <c r="P527" i="7"/>
  <c r="U215" i="7"/>
  <c r="L527" i="6"/>
  <c r="J527" i="6"/>
  <c r="K527" i="6"/>
  <c r="D547" i="6"/>
  <c r="C536" i="6"/>
  <c r="G216" i="4"/>
  <c r="H216" i="4" s="1"/>
  <c r="E216" i="6"/>
  <c r="G528" i="5"/>
  <c r="K528" i="7" s="1"/>
  <c r="F528" i="5"/>
  <c r="J528" i="7" s="1"/>
  <c r="H528" i="5"/>
  <c r="L528" i="7" s="1"/>
  <c r="P528" i="7" s="1"/>
  <c r="E548" i="4"/>
  <c r="D548" i="7" s="1"/>
  <c r="C549" i="4"/>
  <c r="E217" i="7"/>
  <c r="N217" i="7" s="1"/>
  <c r="G538" i="3"/>
  <c r="H537" i="3"/>
  <c r="I537" i="3" s="1"/>
  <c r="C537" i="7" s="1"/>
  <c r="M537" i="7" s="1"/>
  <c r="F538" i="3"/>
  <c r="Q217" i="7" l="1"/>
  <c r="R217" i="7"/>
  <c r="T217" i="7"/>
  <c r="S217" i="7"/>
  <c r="V216" i="7"/>
  <c r="L528" i="6"/>
  <c r="K528" i="6"/>
  <c r="J528" i="6"/>
  <c r="D548" i="6"/>
  <c r="C537" i="6"/>
  <c r="G217" i="4"/>
  <c r="H217" i="4" s="1"/>
  <c r="E217" i="6"/>
  <c r="F529" i="5"/>
  <c r="J529" i="7" s="1"/>
  <c r="H529" i="5"/>
  <c r="L529" i="7" s="1"/>
  <c r="P529" i="7" s="1"/>
  <c r="G529" i="5"/>
  <c r="K529" i="7" s="1"/>
  <c r="E549" i="4"/>
  <c r="D549" i="7" s="1"/>
  <c r="C550" i="4"/>
  <c r="E218" i="7"/>
  <c r="N218" i="7" s="1"/>
  <c r="G539" i="3"/>
  <c r="F539" i="3"/>
  <c r="H538" i="3"/>
  <c r="I538" i="3" s="1"/>
  <c r="C538" i="7" s="1"/>
  <c r="M538" i="7" s="1"/>
  <c r="R218" i="7" l="1"/>
  <c r="S218" i="7"/>
  <c r="T218" i="7"/>
  <c r="Q218" i="7"/>
  <c r="U217" i="7"/>
  <c r="V217" i="7"/>
  <c r="L529" i="6"/>
  <c r="K529" i="6"/>
  <c r="J529" i="6"/>
  <c r="D549" i="6"/>
  <c r="C538" i="6"/>
  <c r="G218" i="4"/>
  <c r="H218" i="4" s="1"/>
  <c r="E218" i="6"/>
  <c r="G530" i="5"/>
  <c r="K530" i="7" s="1"/>
  <c r="H530" i="5"/>
  <c r="L530" i="7" s="1"/>
  <c r="P530" i="7" s="1"/>
  <c r="F530" i="5"/>
  <c r="J530" i="7" s="1"/>
  <c r="E550" i="4"/>
  <c r="D550" i="7" s="1"/>
  <c r="C551" i="4"/>
  <c r="E219" i="7"/>
  <c r="N219" i="7" s="1"/>
  <c r="H539" i="3"/>
  <c r="I539" i="3" s="1"/>
  <c r="C539" i="7" s="1"/>
  <c r="M539" i="7" s="1"/>
  <c r="F540" i="3"/>
  <c r="G540" i="3"/>
  <c r="Q219" i="7" l="1"/>
  <c r="R219" i="7"/>
  <c r="T219" i="7"/>
  <c r="S219" i="7"/>
  <c r="V218" i="7"/>
  <c r="U218" i="7"/>
  <c r="L530" i="6"/>
  <c r="J530" i="6"/>
  <c r="K530" i="6"/>
  <c r="D550" i="6"/>
  <c r="C539" i="6"/>
  <c r="G219" i="4"/>
  <c r="H219" i="4" s="1"/>
  <c r="E219" i="6"/>
  <c r="G531" i="5"/>
  <c r="K531" i="7" s="1"/>
  <c r="F531" i="5"/>
  <c r="J531" i="7" s="1"/>
  <c r="H531" i="5"/>
  <c r="L531" i="7" s="1"/>
  <c r="P531" i="7" s="1"/>
  <c r="E551" i="4"/>
  <c r="D551" i="7" s="1"/>
  <c r="C552" i="4"/>
  <c r="E220" i="7"/>
  <c r="N220" i="7" s="1"/>
  <c r="G541" i="3"/>
  <c r="F541" i="3"/>
  <c r="H540" i="3"/>
  <c r="I540" i="3" s="1"/>
  <c r="C540" i="7" s="1"/>
  <c r="M540" i="7" s="1"/>
  <c r="S220" i="7" l="1"/>
  <c r="Q220" i="7"/>
  <c r="T220" i="7"/>
  <c r="R220" i="7"/>
  <c r="V219" i="7"/>
  <c r="U219" i="7"/>
  <c r="K531" i="6"/>
  <c r="L531" i="6"/>
  <c r="J531" i="6"/>
  <c r="D551" i="6"/>
  <c r="C540" i="6"/>
  <c r="G220" i="4"/>
  <c r="H220" i="4" s="1"/>
  <c r="E220" i="6"/>
  <c r="H532" i="5"/>
  <c r="L532" i="7" s="1"/>
  <c r="G532" i="5"/>
  <c r="K532" i="7" s="1"/>
  <c r="F532" i="5"/>
  <c r="J532" i="7" s="1"/>
  <c r="E552" i="4"/>
  <c r="D552" i="7" s="1"/>
  <c r="C553" i="4"/>
  <c r="E221" i="7"/>
  <c r="N221" i="7" s="1"/>
  <c r="F542" i="3"/>
  <c r="H541" i="3"/>
  <c r="I541" i="3" s="1"/>
  <c r="C541" i="7" s="1"/>
  <c r="M541" i="7" s="1"/>
  <c r="G542" i="3"/>
  <c r="P532" i="7" l="1"/>
  <c r="U220" i="7"/>
  <c r="V220" i="7"/>
  <c r="Q221" i="7"/>
  <c r="T221" i="7"/>
  <c r="R221" i="7"/>
  <c r="S221" i="7"/>
  <c r="K532" i="6"/>
  <c r="L532" i="6"/>
  <c r="J532" i="6"/>
  <c r="D552" i="6"/>
  <c r="C541" i="6"/>
  <c r="G221" i="4"/>
  <c r="H221" i="4" s="1"/>
  <c r="E221" i="6"/>
  <c r="F533" i="5"/>
  <c r="J533" i="7" s="1"/>
  <c r="H533" i="5"/>
  <c r="L533" i="7" s="1"/>
  <c r="G533" i="5"/>
  <c r="K533" i="7" s="1"/>
  <c r="E553" i="4"/>
  <c r="D553" i="7" s="1"/>
  <c r="C554" i="4"/>
  <c r="E222" i="7"/>
  <c r="N222" i="7" s="1"/>
  <c r="G543" i="3"/>
  <c r="H542" i="3"/>
  <c r="I542" i="3" s="1"/>
  <c r="C542" i="7" s="1"/>
  <c r="M542" i="7" s="1"/>
  <c r="F543" i="3"/>
  <c r="P533" i="7" l="1"/>
  <c r="U221" i="7"/>
  <c r="S222" i="7"/>
  <c r="Q222" i="7"/>
  <c r="T222" i="7"/>
  <c r="R222" i="7"/>
  <c r="V221" i="7"/>
  <c r="L533" i="6"/>
  <c r="J533" i="6"/>
  <c r="K533" i="6"/>
  <c r="D553" i="6"/>
  <c r="C542" i="6"/>
  <c r="G222" i="4"/>
  <c r="H222" i="4" s="1"/>
  <c r="E222" i="6"/>
  <c r="G534" i="5"/>
  <c r="K534" i="7" s="1"/>
  <c r="F534" i="5"/>
  <c r="J534" i="7" s="1"/>
  <c r="H534" i="5"/>
  <c r="L534" i="7" s="1"/>
  <c r="P534" i="7" s="1"/>
  <c r="E554" i="4"/>
  <c r="D554" i="7" s="1"/>
  <c r="C555" i="4"/>
  <c r="E223" i="7"/>
  <c r="N223" i="7" s="1"/>
  <c r="F544" i="3"/>
  <c r="H543" i="3"/>
  <c r="G544" i="3"/>
  <c r="I543" i="3"/>
  <c r="C543" i="7" s="1"/>
  <c r="M543" i="7" s="1"/>
  <c r="S223" i="7" l="1"/>
  <c r="Q223" i="7"/>
  <c r="T223" i="7"/>
  <c r="R223" i="7"/>
  <c r="U222" i="7"/>
  <c r="V222" i="7"/>
  <c r="L534" i="6"/>
  <c r="J534" i="6"/>
  <c r="K534" i="6"/>
  <c r="D554" i="6"/>
  <c r="C543" i="6"/>
  <c r="G223" i="4"/>
  <c r="H223" i="4" s="1"/>
  <c r="E223" i="6"/>
  <c r="H535" i="5"/>
  <c r="L535" i="7" s="1"/>
  <c r="G535" i="5"/>
  <c r="K535" i="7" s="1"/>
  <c r="F535" i="5"/>
  <c r="J535" i="7" s="1"/>
  <c r="E555" i="4"/>
  <c r="D555" i="7" s="1"/>
  <c r="C556" i="4"/>
  <c r="E224" i="7"/>
  <c r="N224" i="7" s="1"/>
  <c r="G545" i="3"/>
  <c r="H544" i="3"/>
  <c r="I544" i="3" s="1"/>
  <c r="C544" i="7" s="1"/>
  <c r="M544" i="7" s="1"/>
  <c r="F545" i="3"/>
  <c r="Q224" i="7" l="1"/>
  <c r="R224" i="7"/>
  <c r="S224" i="7"/>
  <c r="T224" i="7"/>
  <c r="P535" i="7"/>
  <c r="U223" i="7"/>
  <c r="V223" i="7"/>
  <c r="L535" i="6"/>
  <c r="K535" i="6"/>
  <c r="J535" i="6"/>
  <c r="D555" i="6"/>
  <c r="C544" i="6"/>
  <c r="G224" i="4"/>
  <c r="H224" i="4" s="1"/>
  <c r="E224" i="6"/>
  <c r="F536" i="5"/>
  <c r="J536" i="7" s="1"/>
  <c r="H536" i="5"/>
  <c r="L536" i="7" s="1"/>
  <c r="G536" i="5"/>
  <c r="K536" i="7" s="1"/>
  <c r="E556" i="4"/>
  <c r="D556" i="7" s="1"/>
  <c r="C557" i="4"/>
  <c r="E225" i="7"/>
  <c r="N225" i="7" s="1"/>
  <c r="G546" i="3"/>
  <c r="F546" i="3"/>
  <c r="H545" i="3"/>
  <c r="I545" i="3" s="1"/>
  <c r="C545" i="7" s="1"/>
  <c r="M545" i="7" s="1"/>
  <c r="Q225" i="7" l="1"/>
  <c r="T225" i="7"/>
  <c r="S225" i="7"/>
  <c r="R225" i="7"/>
  <c r="P536" i="7"/>
  <c r="U224" i="7"/>
  <c r="V224" i="7"/>
  <c r="L536" i="6"/>
  <c r="K536" i="6"/>
  <c r="J536" i="6"/>
  <c r="D556" i="6"/>
  <c r="C545" i="6"/>
  <c r="G225" i="4"/>
  <c r="H225" i="4" s="1"/>
  <c r="E225" i="6"/>
  <c r="G537" i="5"/>
  <c r="K537" i="7" s="1"/>
  <c r="F537" i="5"/>
  <c r="J537" i="7" s="1"/>
  <c r="H537" i="5"/>
  <c r="L537" i="7" s="1"/>
  <c r="P537" i="7" s="1"/>
  <c r="E557" i="4"/>
  <c r="D557" i="7" s="1"/>
  <c r="C558" i="4"/>
  <c r="E226" i="7"/>
  <c r="N226" i="7" s="1"/>
  <c r="H546" i="3"/>
  <c r="F547" i="3"/>
  <c r="I546" i="3"/>
  <c r="C546" i="7" s="1"/>
  <c r="M546" i="7" s="1"/>
  <c r="G547" i="3"/>
  <c r="R226" i="7" l="1"/>
  <c r="S226" i="7"/>
  <c r="Q226" i="7"/>
  <c r="T226" i="7"/>
  <c r="U225" i="7"/>
  <c r="V225" i="7"/>
  <c r="L537" i="6"/>
  <c r="J537" i="6"/>
  <c r="K537" i="6"/>
  <c r="D557" i="6"/>
  <c r="C546" i="6"/>
  <c r="G226" i="4"/>
  <c r="H226" i="4" s="1"/>
  <c r="E226" i="6"/>
  <c r="H538" i="5"/>
  <c r="L538" i="7" s="1"/>
  <c r="G538" i="5"/>
  <c r="K538" i="7" s="1"/>
  <c r="F538" i="5"/>
  <c r="J538" i="7" s="1"/>
  <c r="E558" i="4"/>
  <c r="D558" i="7" s="1"/>
  <c r="C559" i="4"/>
  <c r="E227" i="7"/>
  <c r="N227" i="7" s="1"/>
  <c r="G548" i="3"/>
  <c r="F548" i="3"/>
  <c r="H547" i="3"/>
  <c r="I547" i="3" s="1"/>
  <c r="C547" i="7" s="1"/>
  <c r="M547" i="7" s="1"/>
  <c r="Q227" i="7" l="1"/>
  <c r="T227" i="7"/>
  <c r="R227" i="7"/>
  <c r="S227" i="7"/>
  <c r="P538" i="7"/>
  <c r="V226" i="7"/>
  <c r="U226" i="7"/>
  <c r="K538" i="6"/>
  <c r="J538" i="6"/>
  <c r="L538" i="6"/>
  <c r="D558" i="6"/>
  <c r="C547" i="6"/>
  <c r="G227" i="4"/>
  <c r="H227" i="4" s="1"/>
  <c r="E227" i="6"/>
  <c r="H539" i="5"/>
  <c r="L539" i="7" s="1"/>
  <c r="G539" i="5"/>
  <c r="K539" i="7" s="1"/>
  <c r="F539" i="5"/>
  <c r="J539" i="7" s="1"/>
  <c r="E559" i="4"/>
  <c r="D559" i="7" s="1"/>
  <c r="C560" i="4"/>
  <c r="E228" i="7"/>
  <c r="N228" i="7" s="1"/>
  <c r="H548" i="3"/>
  <c r="F549" i="3"/>
  <c r="G549" i="3"/>
  <c r="I548" i="3"/>
  <c r="C548" i="7" s="1"/>
  <c r="M548" i="7" s="1"/>
  <c r="Q228" i="7" l="1"/>
  <c r="S228" i="7"/>
  <c r="R228" i="7"/>
  <c r="T228" i="7"/>
  <c r="P539" i="7"/>
  <c r="U227" i="7"/>
  <c r="V227" i="7"/>
  <c r="J539" i="6"/>
  <c r="L539" i="6"/>
  <c r="K539" i="6"/>
  <c r="D559" i="6"/>
  <c r="C548" i="6"/>
  <c r="G228" i="4"/>
  <c r="H228" i="4" s="1"/>
  <c r="E228" i="6"/>
  <c r="G540" i="5"/>
  <c r="K540" i="7" s="1"/>
  <c r="F540" i="5"/>
  <c r="J540" i="7" s="1"/>
  <c r="H540" i="5"/>
  <c r="L540" i="7" s="1"/>
  <c r="P540" i="7" s="1"/>
  <c r="E560" i="4"/>
  <c r="D560" i="7" s="1"/>
  <c r="C561" i="4"/>
  <c r="E229" i="7"/>
  <c r="N229" i="7" s="1"/>
  <c r="F550" i="3"/>
  <c r="H549" i="3"/>
  <c r="G550" i="3"/>
  <c r="I549" i="3"/>
  <c r="C549" i="7" s="1"/>
  <c r="M549" i="7" s="1"/>
  <c r="Q229" i="7" l="1"/>
  <c r="R229" i="7"/>
  <c r="S229" i="7"/>
  <c r="T229" i="7"/>
  <c r="V228" i="7"/>
  <c r="U228" i="7"/>
  <c r="J540" i="6"/>
  <c r="L540" i="6"/>
  <c r="K540" i="6"/>
  <c r="D560" i="6"/>
  <c r="C549" i="6"/>
  <c r="G229" i="4"/>
  <c r="H229" i="4" s="1"/>
  <c r="E229" i="6"/>
  <c r="H541" i="5"/>
  <c r="L541" i="7" s="1"/>
  <c r="P541" i="7" s="1"/>
  <c r="G541" i="5"/>
  <c r="K541" i="7" s="1"/>
  <c r="F541" i="5"/>
  <c r="J541" i="7" s="1"/>
  <c r="E561" i="4"/>
  <c r="D561" i="7" s="1"/>
  <c r="C562" i="4"/>
  <c r="E230" i="7"/>
  <c r="N230" i="7" s="1"/>
  <c r="G551" i="3"/>
  <c r="F551" i="3"/>
  <c r="H550" i="3"/>
  <c r="I550" i="3" s="1"/>
  <c r="C550" i="7" s="1"/>
  <c r="M550" i="7" s="1"/>
  <c r="Q230" i="7" l="1"/>
  <c r="T230" i="7"/>
  <c r="R230" i="7"/>
  <c r="S230" i="7"/>
  <c r="U229" i="7"/>
  <c r="V229" i="7"/>
  <c r="J541" i="6"/>
  <c r="K541" i="6"/>
  <c r="L541" i="6"/>
  <c r="D561" i="6"/>
  <c r="C550" i="6"/>
  <c r="G230" i="4"/>
  <c r="H230" i="4" s="1"/>
  <c r="E230" i="6"/>
  <c r="H542" i="5"/>
  <c r="L542" i="7" s="1"/>
  <c r="F542" i="5"/>
  <c r="J542" i="7" s="1"/>
  <c r="G542" i="5"/>
  <c r="K542" i="7" s="1"/>
  <c r="E562" i="4"/>
  <c r="D562" i="7" s="1"/>
  <c r="C563" i="4"/>
  <c r="E231" i="7"/>
  <c r="N231" i="7" s="1"/>
  <c r="H551" i="3"/>
  <c r="F552" i="3"/>
  <c r="G552" i="3"/>
  <c r="I551" i="3"/>
  <c r="C551" i="7" s="1"/>
  <c r="M551" i="7" s="1"/>
  <c r="U230" i="7" l="1"/>
  <c r="V230" i="7"/>
  <c r="Q231" i="7"/>
  <c r="S231" i="7"/>
  <c r="R231" i="7"/>
  <c r="T231" i="7"/>
  <c r="P542" i="7"/>
  <c r="J542" i="6"/>
  <c r="K542" i="6"/>
  <c r="L542" i="6"/>
  <c r="D562" i="6"/>
  <c r="C551" i="6"/>
  <c r="G231" i="4"/>
  <c r="H231" i="4" s="1"/>
  <c r="E231" i="6"/>
  <c r="G543" i="5"/>
  <c r="K543" i="7" s="1"/>
  <c r="F543" i="5"/>
  <c r="J543" i="7" s="1"/>
  <c r="H543" i="5"/>
  <c r="L543" i="7" s="1"/>
  <c r="P543" i="7" s="1"/>
  <c r="E563" i="4"/>
  <c r="D563" i="7" s="1"/>
  <c r="C564" i="4"/>
  <c r="E232" i="7"/>
  <c r="N232" i="7" s="1"/>
  <c r="G553" i="3"/>
  <c r="F553" i="3"/>
  <c r="H552" i="3"/>
  <c r="I552" i="3" s="1"/>
  <c r="C552" i="7" s="1"/>
  <c r="M552" i="7" s="1"/>
  <c r="T232" i="7" l="1"/>
  <c r="R232" i="7"/>
  <c r="S232" i="7"/>
  <c r="Q232" i="7"/>
  <c r="U231" i="7"/>
  <c r="V231" i="7"/>
  <c r="K543" i="6"/>
  <c r="J543" i="6"/>
  <c r="L543" i="6"/>
  <c r="D563" i="6"/>
  <c r="C552" i="6"/>
  <c r="G232" i="4"/>
  <c r="H232" i="4" s="1"/>
  <c r="E232" i="6"/>
  <c r="H544" i="5"/>
  <c r="L544" i="7" s="1"/>
  <c r="G544" i="5"/>
  <c r="K544" i="7" s="1"/>
  <c r="F544" i="5"/>
  <c r="J544" i="7" s="1"/>
  <c r="E564" i="4"/>
  <c r="D564" i="7" s="1"/>
  <c r="C565" i="4"/>
  <c r="E233" i="7"/>
  <c r="N233" i="7" s="1"/>
  <c r="F554" i="3"/>
  <c r="H553" i="3"/>
  <c r="G554" i="3"/>
  <c r="I553" i="3"/>
  <c r="C553" i="7" s="1"/>
  <c r="M553" i="7" s="1"/>
  <c r="U232" i="7" l="1"/>
  <c r="V232" i="7"/>
  <c r="P544" i="7"/>
  <c r="S233" i="7"/>
  <c r="Q233" i="7"/>
  <c r="R233" i="7"/>
  <c r="T233" i="7"/>
  <c r="J544" i="6"/>
  <c r="L544" i="6"/>
  <c r="K544" i="6"/>
  <c r="D564" i="6"/>
  <c r="C553" i="6"/>
  <c r="G233" i="4"/>
  <c r="H233" i="4" s="1"/>
  <c r="E233" i="6"/>
  <c r="H545" i="5"/>
  <c r="L545" i="7" s="1"/>
  <c r="P545" i="7" s="1"/>
  <c r="G545" i="5"/>
  <c r="K545" i="7" s="1"/>
  <c r="F545" i="5"/>
  <c r="J545" i="7" s="1"/>
  <c r="E565" i="4"/>
  <c r="D565" i="7" s="1"/>
  <c r="C566" i="4"/>
  <c r="E234" i="7"/>
  <c r="N234" i="7" s="1"/>
  <c r="G555" i="3"/>
  <c r="H554" i="3"/>
  <c r="I554" i="3" s="1"/>
  <c r="C554" i="7" s="1"/>
  <c r="M554" i="7" s="1"/>
  <c r="F555" i="3"/>
  <c r="R234" i="7" l="1"/>
  <c r="S234" i="7"/>
  <c r="Q234" i="7"/>
  <c r="T234" i="7"/>
  <c r="U233" i="7"/>
  <c r="V233" i="7"/>
  <c r="J545" i="6"/>
  <c r="L545" i="6"/>
  <c r="K545" i="6"/>
  <c r="D565" i="6"/>
  <c r="C554" i="6"/>
  <c r="G234" i="4"/>
  <c r="H234" i="4" s="1"/>
  <c r="E234" i="6"/>
  <c r="G546" i="5"/>
  <c r="K546" i="7" s="1"/>
  <c r="F546" i="5"/>
  <c r="J546" i="7" s="1"/>
  <c r="H546" i="5"/>
  <c r="L546" i="7" s="1"/>
  <c r="P546" i="7" s="1"/>
  <c r="E566" i="4"/>
  <c r="D566" i="7" s="1"/>
  <c r="C567" i="4"/>
  <c r="E235" i="7"/>
  <c r="N235" i="7" s="1"/>
  <c r="F556" i="3"/>
  <c r="H555" i="3"/>
  <c r="I555" i="3" s="1"/>
  <c r="C555" i="7" s="1"/>
  <c r="M555" i="7" s="1"/>
  <c r="G556" i="3"/>
  <c r="R235" i="7" l="1"/>
  <c r="Q235" i="7"/>
  <c r="S235" i="7"/>
  <c r="T235" i="7"/>
  <c r="U234" i="7"/>
  <c r="V234" i="7"/>
  <c r="L546" i="6"/>
  <c r="K546" i="6"/>
  <c r="J546" i="6"/>
  <c r="D566" i="6"/>
  <c r="C555" i="6"/>
  <c r="G235" i="4"/>
  <c r="H235" i="4" s="1"/>
  <c r="E235" i="6"/>
  <c r="F547" i="5"/>
  <c r="J547" i="7" s="1"/>
  <c r="H547" i="5"/>
  <c r="L547" i="7" s="1"/>
  <c r="G547" i="5"/>
  <c r="K547" i="7" s="1"/>
  <c r="E567" i="4"/>
  <c r="D567" i="7" s="1"/>
  <c r="C568" i="4"/>
  <c r="E236" i="7"/>
  <c r="N236" i="7" s="1"/>
  <c r="G557" i="3"/>
  <c r="H556" i="3"/>
  <c r="I556" i="3" s="1"/>
  <c r="C556" i="7" s="1"/>
  <c r="M556" i="7" s="1"/>
  <c r="F557" i="3"/>
  <c r="Q236" i="7" l="1"/>
  <c r="S236" i="7"/>
  <c r="T236" i="7"/>
  <c r="R236" i="7"/>
  <c r="U236" i="7" s="1"/>
  <c r="V235" i="7"/>
  <c r="U235" i="7"/>
  <c r="P547" i="7"/>
  <c r="J547" i="6"/>
  <c r="K547" i="6"/>
  <c r="L547" i="6"/>
  <c r="D567" i="6"/>
  <c r="C556" i="6"/>
  <c r="G236" i="4"/>
  <c r="H236" i="4" s="1"/>
  <c r="E236" i="6"/>
  <c r="H548" i="5"/>
  <c r="L548" i="7" s="1"/>
  <c r="P548" i="7" s="1"/>
  <c r="G548" i="5"/>
  <c r="K548" i="7" s="1"/>
  <c r="F548" i="5"/>
  <c r="J548" i="7" s="1"/>
  <c r="E568" i="4"/>
  <c r="D568" i="7" s="1"/>
  <c r="C569" i="4"/>
  <c r="E237" i="7"/>
  <c r="N237" i="7" s="1"/>
  <c r="G558" i="3"/>
  <c r="H557" i="3"/>
  <c r="I557" i="3" s="1"/>
  <c r="C557" i="7" s="1"/>
  <c r="M557" i="7" s="1"/>
  <c r="F558" i="3"/>
  <c r="Q237" i="7" l="1"/>
  <c r="R237" i="7"/>
  <c r="T237" i="7"/>
  <c r="S237" i="7"/>
  <c r="V236" i="7"/>
  <c r="J548" i="6"/>
  <c r="L548" i="6"/>
  <c r="K548" i="6"/>
  <c r="D568" i="6"/>
  <c r="C557" i="6"/>
  <c r="G237" i="4"/>
  <c r="H237" i="4" s="1"/>
  <c r="E237" i="6"/>
  <c r="G549" i="5"/>
  <c r="K549" i="7" s="1"/>
  <c r="F549" i="5"/>
  <c r="J549" i="7" s="1"/>
  <c r="H549" i="5"/>
  <c r="L549" i="7" s="1"/>
  <c r="P549" i="7" s="1"/>
  <c r="E569" i="4"/>
  <c r="D569" i="7" s="1"/>
  <c r="C570" i="4"/>
  <c r="E238" i="7"/>
  <c r="N238" i="7" s="1"/>
  <c r="H558" i="3"/>
  <c r="I558" i="3" s="1"/>
  <c r="C558" i="7" s="1"/>
  <c r="M558" i="7" s="1"/>
  <c r="F559" i="3"/>
  <c r="G559" i="3"/>
  <c r="S238" i="7" l="1"/>
  <c r="T238" i="7"/>
  <c r="Q238" i="7"/>
  <c r="R238" i="7"/>
  <c r="U237" i="7"/>
  <c r="V237" i="7"/>
  <c r="J549" i="6"/>
  <c r="L549" i="6"/>
  <c r="K549" i="6"/>
  <c r="D569" i="6"/>
  <c r="C558" i="6"/>
  <c r="G238" i="4"/>
  <c r="H238" i="4" s="1"/>
  <c r="E238" i="6"/>
  <c r="H550" i="5"/>
  <c r="L550" i="7" s="1"/>
  <c r="P550" i="7" s="1"/>
  <c r="G550" i="5"/>
  <c r="K550" i="7" s="1"/>
  <c r="F550" i="5"/>
  <c r="J550" i="7" s="1"/>
  <c r="E570" i="4"/>
  <c r="D570" i="7" s="1"/>
  <c r="C571" i="4"/>
  <c r="E239" i="7"/>
  <c r="N239" i="7" s="1"/>
  <c r="G560" i="3"/>
  <c r="H559" i="3"/>
  <c r="I559" i="3" s="1"/>
  <c r="C559" i="7" s="1"/>
  <c r="M559" i="7" s="1"/>
  <c r="F560" i="3"/>
  <c r="Q239" i="7" l="1"/>
  <c r="R239" i="7"/>
  <c r="T239" i="7"/>
  <c r="S239" i="7"/>
  <c r="V239" i="7" s="1"/>
  <c r="U238" i="7"/>
  <c r="V238" i="7"/>
  <c r="K550" i="6"/>
  <c r="J550" i="6"/>
  <c r="L550" i="6"/>
  <c r="D570" i="6"/>
  <c r="C559" i="6"/>
  <c r="G239" i="4"/>
  <c r="H239" i="4" s="1"/>
  <c r="E239" i="6"/>
  <c r="H551" i="5"/>
  <c r="L551" i="7" s="1"/>
  <c r="G551" i="5"/>
  <c r="K551" i="7" s="1"/>
  <c r="F551" i="5"/>
  <c r="J551" i="7" s="1"/>
  <c r="E571" i="4"/>
  <c r="D571" i="7" s="1"/>
  <c r="C572" i="4"/>
  <c r="E240" i="7"/>
  <c r="N240" i="7" s="1"/>
  <c r="F561" i="3"/>
  <c r="H560" i="3"/>
  <c r="I560" i="3" s="1"/>
  <c r="C560" i="7" s="1"/>
  <c r="M560" i="7" s="1"/>
  <c r="G561" i="3"/>
  <c r="Q240" i="7" l="1"/>
  <c r="T240" i="7"/>
  <c r="R240" i="7"/>
  <c r="S240" i="7"/>
  <c r="P551" i="7"/>
  <c r="U239" i="7"/>
  <c r="L551" i="6"/>
  <c r="K551" i="6"/>
  <c r="J551" i="6"/>
  <c r="D571" i="6"/>
  <c r="C560" i="6"/>
  <c r="G240" i="4"/>
  <c r="H240" i="4" s="1"/>
  <c r="E240" i="6"/>
  <c r="G552" i="5"/>
  <c r="K552" i="7" s="1"/>
  <c r="F552" i="5"/>
  <c r="J552" i="7" s="1"/>
  <c r="H552" i="5"/>
  <c r="L552" i="7" s="1"/>
  <c r="P552" i="7" s="1"/>
  <c r="E572" i="4"/>
  <c r="D572" i="7" s="1"/>
  <c r="C573" i="4"/>
  <c r="E241" i="7"/>
  <c r="N241" i="7" s="1"/>
  <c r="G562" i="3"/>
  <c r="H561" i="3"/>
  <c r="I561" i="3" s="1"/>
  <c r="C561" i="7" s="1"/>
  <c r="M561" i="7" s="1"/>
  <c r="F562" i="3"/>
  <c r="Q241" i="7" l="1"/>
  <c r="S241" i="7"/>
  <c r="T241" i="7"/>
  <c r="R241" i="7"/>
  <c r="U240" i="7"/>
  <c r="V240" i="7"/>
  <c r="J552" i="6"/>
  <c r="L552" i="6"/>
  <c r="K552" i="6"/>
  <c r="D572" i="6"/>
  <c r="C561" i="6"/>
  <c r="G241" i="4"/>
  <c r="H241" i="4" s="1"/>
  <c r="E241" i="6"/>
  <c r="H553" i="5"/>
  <c r="L553" i="7" s="1"/>
  <c r="P553" i="7" s="1"/>
  <c r="G553" i="5"/>
  <c r="K553" i="7" s="1"/>
  <c r="F553" i="5"/>
  <c r="J553" i="7" s="1"/>
  <c r="E573" i="4"/>
  <c r="D573" i="7" s="1"/>
  <c r="C574" i="4"/>
  <c r="E242" i="7"/>
  <c r="N242" i="7" s="1"/>
  <c r="F563" i="3"/>
  <c r="H562" i="3"/>
  <c r="I562" i="3" s="1"/>
  <c r="C562" i="7" s="1"/>
  <c r="M562" i="7" s="1"/>
  <c r="G563" i="3"/>
  <c r="Q242" i="7" l="1"/>
  <c r="T242" i="7"/>
  <c r="R242" i="7"/>
  <c r="S242" i="7"/>
  <c r="U241" i="7"/>
  <c r="V241" i="7"/>
  <c r="K553" i="6"/>
  <c r="J553" i="6"/>
  <c r="L553" i="6"/>
  <c r="D573" i="6"/>
  <c r="C562" i="6"/>
  <c r="G242" i="4"/>
  <c r="H242" i="4" s="1"/>
  <c r="E242" i="6"/>
  <c r="F554" i="5"/>
  <c r="J554" i="7" s="1"/>
  <c r="H554" i="5"/>
  <c r="L554" i="7" s="1"/>
  <c r="P554" i="7" s="1"/>
  <c r="G554" i="5"/>
  <c r="K554" i="7" s="1"/>
  <c r="E574" i="4"/>
  <c r="D574" i="7" s="1"/>
  <c r="C575" i="4"/>
  <c r="E243" i="7"/>
  <c r="N243" i="7" s="1"/>
  <c r="G564" i="3"/>
  <c r="H563" i="3"/>
  <c r="I563" i="3" s="1"/>
  <c r="C563" i="7" s="1"/>
  <c r="M563" i="7" s="1"/>
  <c r="F564" i="3"/>
  <c r="Q243" i="7" l="1"/>
  <c r="R243" i="7"/>
  <c r="T243" i="7"/>
  <c r="S243" i="7"/>
  <c r="U242" i="7"/>
  <c r="V242" i="7"/>
  <c r="L554" i="6"/>
  <c r="K554" i="6"/>
  <c r="J554" i="6"/>
  <c r="D574" i="6"/>
  <c r="C563" i="6"/>
  <c r="G243" i="4"/>
  <c r="H243" i="4" s="1"/>
  <c r="E243" i="6"/>
  <c r="G555" i="5"/>
  <c r="K555" i="7" s="1"/>
  <c r="F555" i="5"/>
  <c r="J555" i="7" s="1"/>
  <c r="H555" i="5"/>
  <c r="L555" i="7" s="1"/>
  <c r="P555" i="7" s="1"/>
  <c r="E575" i="4"/>
  <c r="D575" i="7" s="1"/>
  <c r="C576" i="4"/>
  <c r="E244" i="7"/>
  <c r="N244" i="7" s="1"/>
  <c r="G565" i="3"/>
  <c r="F565" i="3"/>
  <c r="H564" i="3"/>
  <c r="I564" i="3" s="1"/>
  <c r="C564" i="7" s="1"/>
  <c r="M564" i="7" s="1"/>
  <c r="T244" i="7" l="1"/>
  <c r="R244" i="7"/>
  <c r="S244" i="7"/>
  <c r="Q244" i="7"/>
  <c r="U243" i="7"/>
  <c r="V243" i="7"/>
  <c r="L555" i="6"/>
  <c r="K555" i="6"/>
  <c r="J555" i="6"/>
  <c r="D575" i="6"/>
  <c r="C564" i="6"/>
  <c r="G244" i="4"/>
  <c r="H244" i="4" s="1"/>
  <c r="E244" i="6"/>
  <c r="H556" i="5"/>
  <c r="L556" i="7" s="1"/>
  <c r="P556" i="7" s="1"/>
  <c r="G556" i="5"/>
  <c r="K556" i="7" s="1"/>
  <c r="F556" i="5"/>
  <c r="J556" i="7" s="1"/>
  <c r="E576" i="4"/>
  <c r="D576" i="7" s="1"/>
  <c r="C577" i="4"/>
  <c r="E245" i="7"/>
  <c r="N245" i="7" s="1"/>
  <c r="H565" i="3"/>
  <c r="I565" i="3" s="1"/>
  <c r="C565" i="7" s="1"/>
  <c r="M565" i="7" s="1"/>
  <c r="F566" i="3"/>
  <c r="G566" i="3"/>
  <c r="T245" i="7" l="1"/>
  <c r="S245" i="7"/>
  <c r="R245" i="7"/>
  <c r="Q245" i="7"/>
  <c r="U245" i="7" s="1"/>
  <c r="U244" i="7"/>
  <c r="V244" i="7"/>
  <c r="L556" i="6"/>
  <c r="K556" i="6"/>
  <c r="J556" i="6"/>
  <c r="D576" i="6"/>
  <c r="C565" i="6"/>
  <c r="G245" i="4"/>
  <c r="H245" i="4" s="1"/>
  <c r="E245" i="6"/>
  <c r="H557" i="5"/>
  <c r="L557" i="7" s="1"/>
  <c r="G557" i="5"/>
  <c r="K557" i="7" s="1"/>
  <c r="F557" i="5"/>
  <c r="J557" i="7" s="1"/>
  <c r="E577" i="4"/>
  <c r="D577" i="7" s="1"/>
  <c r="C578" i="4"/>
  <c r="E246" i="7"/>
  <c r="N246" i="7" s="1"/>
  <c r="G567" i="3"/>
  <c r="F567" i="3"/>
  <c r="H566" i="3"/>
  <c r="I566" i="3" s="1"/>
  <c r="C566" i="7" s="1"/>
  <c r="M566" i="7" s="1"/>
  <c r="V245" i="7" l="1"/>
  <c r="R246" i="7"/>
  <c r="T246" i="7"/>
  <c r="S246" i="7"/>
  <c r="Q246" i="7"/>
  <c r="P557" i="7"/>
  <c r="J557" i="6"/>
  <c r="K557" i="6"/>
  <c r="L557" i="6"/>
  <c r="D577" i="6"/>
  <c r="C566" i="6"/>
  <c r="G246" i="4"/>
  <c r="H246" i="4" s="1"/>
  <c r="E246" i="6"/>
  <c r="G558" i="5"/>
  <c r="K558" i="7" s="1"/>
  <c r="F558" i="5"/>
  <c r="J558" i="7" s="1"/>
  <c r="H558" i="5"/>
  <c r="L558" i="7" s="1"/>
  <c r="P558" i="7" s="1"/>
  <c r="E578" i="4"/>
  <c r="D578" i="7" s="1"/>
  <c r="C579" i="4"/>
  <c r="E247" i="7"/>
  <c r="N247" i="7" s="1"/>
  <c r="G568" i="3"/>
  <c r="H567" i="3"/>
  <c r="I567" i="3" s="1"/>
  <c r="C567" i="7" s="1"/>
  <c r="M567" i="7" s="1"/>
  <c r="F568" i="3"/>
  <c r="Q247" i="7" l="1"/>
  <c r="S247" i="7"/>
  <c r="T247" i="7"/>
  <c r="R247" i="7"/>
  <c r="U246" i="7"/>
  <c r="V246" i="7"/>
  <c r="K558" i="6"/>
  <c r="L558" i="6"/>
  <c r="J558" i="6"/>
  <c r="D578" i="6"/>
  <c r="C567" i="6"/>
  <c r="G247" i="4"/>
  <c r="H247" i="4" s="1"/>
  <c r="E247" i="6"/>
  <c r="H559" i="5"/>
  <c r="L559" i="7" s="1"/>
  <c r="G559" i="5"/>
  <c r="K559" i="7" s="1"/>
  <c r="F559" i="5"/>
  <c r="J559" i="7" s="1"/>
  <c r="E579" i="4"/>
  <c r="D579" i="7" s="1"/>
  <c r="C580" i="4"/>
  <c r="E248" i="7"/>
  <c r="N248" i="7" s="1"/>
  <c r="H568" i="3"/>
  <c r="I568" i="3" s="1"/>
  <c r="C568" i="7" s="1"/>
  <c r="M568" i="7" s="1"/>
  <c r="F569" i="3"/>
  <c r="G569" i="3"/>
  <c r="Q248" i="7" l="1"/>
  <c r="R248" i="7"/>
  <c r="T248" i="7"/>
  <c r="S248" i="7"/>
  <c r="P559" i="7"/>
  <c r="V247" i="7"/>
  <c r="U247" i="7"/>
  <c r="J559" i="6"/>
  <c r="L559" i="6"/>
  <c r="K559" i="6"/>
  <c r="D579" i="6"/>
  <c r="C568" i="6"/>
  <c r="G248" i="4"/>
  <c r="H248" i="4" s="1"/>
  <c r="E248" i="6"/>
  <c r="H560" i="5"/>
  <c r="L560" i="7" s="1"/>
  <c r="G560" i="5"/>
  <c r="K560" i="7" s="1"/>
  <c r="F560" i="5"/>
  <c r="J560" i="7" s="1"/>
  <c r="E580" i="4"/>
  <c r="D580" i="7" s="1"/>
  <c r="C581" i="4"/>
  <c r="E249" i="7"/>
  <c r="N249" i="7" s="1"/>
  <c r="H569" i="3"/>
  <c r="F570" i="3"/>
  <c r="G570" i="3"/>
  <c r="I569" i="3"/>
  <c r="C569" i="7" s="1"/>
  <c r="M569" i="7" s="1"/>
  <c r="Q249" i="7" l="1"/>
  <c r="R249" i="7"/>
  <c r="T249" i="7"/>
  <c r="S249" i="7"/>
  <c r="P560" i="7"/>
  <c r="V248" i="7"/>
  <c r="U248" i="7"/>
  <c r="L560" i="6"/>
  <c r="K560" i="6"/>
  <c r="J560" i="6"/>
  <c r="D580" i="6"/>
  <c r="C569" i="6"/>
  <c r="G249" i="4"/>
  <c r="H249" i="4" s="1"/>
  <c r="E249" i="6"/>
  <c r="G561" i="5"/>
  <c r="K561" i="7" s="1"/>
  <c r="F561" i="5"/>
  <c r="J561" i="7" s="1"/>
  <c r="H561" i="5"/>
  <c r="L561" i="7" s="1"/>
  <c r="P561" i="7" s="1"/>
  <c r="E581" i="4"/>
  <c r="D581" i="7" s="1"/>
  <c r="C582" i="4"/>
  <c r="E250" i="7"/>
  <c r="N250" i="7" s="1"/>
  <c r="G571" i="3"/>
  <c r="H570" i="3"/>
  <c r="I570" i="3" s="1"/>
  <c r="C570" i="7" s="1"/>
  <c r="M570" i="7" s="1"/>
  <c r="F571" i="3"/>
  <c r="U249" i="7" l="1"/>
  <c r="S250" i="7"/>
  <c r="R250" i="7"/>
  <c r="Q250" i="7"/>
  <c r="T250" i="7"/>
  <c r="V249" i="7"/>
  <c r="L561" i="6"/>
  <c r="J561" i="6"/>
  <c r="K561" i="6"/>
  <c r="D581" i="6"/>
  <c r="C570" i="6"/>
  <c r="G250" i="4"/>
  <c r="H250" i="4" s="1"/>
  <c r="E250" i="6"/>
  <c r="F562" i="5"/>
  <c r="J562" i="7" s="1"/>
  <c r="G562" i="5"/>
  <c r="K562" i="7" s="1"/>
  <c r="H562" i="5"/>
  <c r="L562" i="7" s="1"/>
  <c r="E582" i="4"/>
  <c r="D582" i="7" s="1"/>
  <c r="C583" i="4"/>
  <c r="E251" i="7"/>
  <c r="N251" i="7" s="1"/>
  <c r="G572" i="3"/>
  <c r="F572" i="3"/>
  <c r="H571" i="3"/>
  <c r="I571" i="3" s="1"/>
  <c r="C571" i="7" s="1"/>
  <c r="M571" i="7" s="1"/>
  <c r="P562" i="7" l="1"/>
  <c r="T251" i="7"/>
  <c r="S251" i="7"/>
  <c r="R251" i="7"/>
  <c r="Q251" i="7"/>
  <c r="U250" i="7"/>
  <c r="V250" i="7"/>
  <c r="J562" i="6"/>
  <c r="K562" i="6"/>
  <c r="L562" i="6"/>
  <c r="D582" i="6"/>
  <c r="C571" i="6"/>
  <c r="G251" i="4"/>
  <c r="H251" i="4" s="1"/>
  <c r="E251" i="6"/>
  <c r="G563" i="5"/>
  <c r="K563" i="7" s="1"/>
  <c r="F563" i="5"/>
  <c r="J563" i="7" s="1"/>
  <c r="H563" i="5"/>
  <c r="L563" i="7" s="1"/>
  <c r="P563" i="7" s="1"/>
  <c r="E583" i="4"/>
  <c r="D583" i="7" s="1"/>
  <c r="C584" i="4"/>
  <c r="E252" i="7"/>
  <c r="N252" i="7" s="1"/>
  <c r="H572" i="3"/>
  <c r="I572" i="3" s="1"/>
  <c r="C572" i="7" s="1"/>
  <c r="M572" i="7" s="1"/>
  <c r="F573" i="3"/>
  <c r="G573" i="3"/>
  <c r="V251" i="7" l="1"/>
  <c r="U251" i="7"/>
  <c r="Q252" i="7"/>
  <c r="R252" i="7"/>
  <c r="S252" i="7"/>
  <c r="T252" i="7"/>
  <c r="L563" i="6"/>
  <c r="K563" i="6"/>
  <c r="J563" i="6"/>
  <c r="D583" i="6"/>
  <c r="C572" i="6"/>
  <c r="G252" i="4"/>
  <c r="H252" i="4" s="1"/>
  <c r="E252" i="6"/>
  <c r="G564" i="5"/>
  <c r="K564" i="7" s="1"/>
  <c r="F564" i="5"/>
  <c r="J564" i="7" s="1"/>
  <c r="H564" i="5"/>
  <c r="L564" i="7" s="1"/>
  <c r="P564" i="7" s="1"/>
  <c r="E584" i="4"/>
  <c r="D584" i="7" s="1"/>
  <c r="C585" i="4"/>
  <c r="E253" i="7"/>
  <c r="N253" i="7" s="1"/>
  <c r="G574" i="3"/>
  <c r="F574" i="3"/>
  <c r="H573" i="3"/>
  <c r="I573" i="3" s="1"/>
  <c r="C573" i="7" s="1"/>
  <c r="M573" i="7" s="1"/>
  <c r="R253" i="7" l="1"/>
  <c r="Q253" i="7"/>
  <c r="S253" i="7"/>
  <c r="T253" i="7"/>
  <c r="U252" i="7"/>
  <c r="V252" i="7"/>
  <c r="L564" i="6"/>
  <c r="J564" i="6"/>
  <c r="K564" i="6"/>
  <c r="D584" i="6"/>
  <c r="C573" i="6"/>
  <c r="G253" i="4"/>
  <c r="H253" i="4" s="1"/>
  <c r="E253" i="6"/>
  <c r="F565" i="5"/>
  <c r="J565" i="7" s="1"/>
  <c r="H565" i="5"/>
  <c r="L565" i="7" s="1"/>
  <c r="G565" i="5"/>
  <c r="K565" i="7" s="1"/>
  <c r="E585" i="4"/>
  <c r="D585" i="7" s="1"/>
  <c r="C586" i="4"/>
  <c r="E254" i="7"/>
  <c r="N254" i="7" s="1"/>
  <c r="F575" i="3"/>
  <c r="H574" i="3"/>
  <c r="I574" i="3" s="1"/>
  <c r="C574" i="7" s="1"/>
  <c r="M574" i="7" s="1"/>
  <c r="G575" i="3"/>
  <c r="S254" i="7" l="1"/>
  <c r="T254" i="7"/>
  <c r="R254" i="7"/>
  <c r="Q254" i="7"/>
  <c r="U253" i="7"/>
  <c r="V253" i="7"/>
  <c r="P565" i="7"/>
  <c r="K565" i="6"/>
  <c r="J565" i="6"/>
  <c r="L565" i="6"/>
  <c r="D585" i="6"/>
  <c r="C574" i="6"/>
  <c r="G254" i="4"/>
  <c r="H254" i="4" s="1"/>
  <c r="E254" i="6"/>
  <c r="G566" i="5"/>
  <c r="K566" i="7" s="1"/>
  <c r="F566" i="5"/>
  <c r="J566" i="7" s="1"/>
  <c r="H566" i="5"/>
  <c r="L566" i="7" s="1"/>
  <c r="P566" i="7" s="1"/>
  <c r="E586" i="4"/>
  <c r="D586" i="7" s="1"/>
  <c r="C587" i="4"/>
  <c r="E255" i="7"/>
  <c r="N255" i="7" s="1"/>
  <c r="G576" i="3"/>
  <c r="H575" i="3"/>
  <c r="I575" i="3" s="1"/>
  <c r="C575" i="7" s="1"/>
  <c r="M575" i="7" s="1"/>
  <c r="F576" i="3"/>
  <c r="R255" i="7" l="1"/>
  <c r="S255" i="7"/>
  <c r="T255" i="7"/>
  <c r="Q255" i="7"/>
  <c r="U254" i="7"/>
  <c r="V254" i="7"/>
  <c r="K566" i="6"/>
  <c r="L566" i="6"/>
  <c r="J566" i="6"/>
  <c r="D586" i="6"/>
  <c r="C575" i="6"/>
  <c r="G255" i="4"/>
  <c r="H255" i="4" s="1"/>
  <c r="E255" i="6"/>
  <c r="G567" i="5"/>
  <c r="K567" i="7" s="1"/>
  <c r="F567" i="5"/>
  <c r="J567" i="7" s="1"/>
  <c r="H567" i="5"/>
  <c r="L567" i="7" s="1"/>
  <c r="P567" i="7" s="1"/>
  <c r="E587" i="4"/>
  <c r="D587" i="7" s="1"/>
  <c r="C588" i="4"/>
  <c r="E256" i="7"/>
  <c r="N256" i="7" s="1"/>
  <c r="F577" i="3"/>
  <c r="H576" i="3"/>
  <c r="G577" i="3"/>
  <c r="I576" i="3"/>
  <c r="C576" i="7" s="1"/>
  <c r="M576" i="7" s="1"/>
  <c r="R256" i="7" l="1"/>
  <c r="S256" i="7"/>
  <c r="Q256" i="7"/>
  <c r="T256" i="7"/>
  <c r="V255" i="7"/>
  <c r="U255" i="7"/>
  <c r="L567" i="6"/>
  <c r="K567" i="6"/>
  <c r="J567" i="6"/>
  <c r="D587" i="6"/>
  <c r="C576" i="6"/>
  <c r="G256" i="4"/>
  <c r="H256" i="4" s="1"/>
  <c r="E256" i="6"/>
  <c r="H568" i="5"/>
  <c r="L568" i="7" s="1"/>
  <c r="P568" i="7" s="1"/>
  <c r="G568" i="5"/>
  <c r="K568" i="7" s="1"/>
  <c r="F568" i="5"/>
  <c r="J568" i="7" s="1"/>
  <c r="E588" i="4"/>
  <c r="D588" i="7" s="1"/>
  <c r="C589" i="4"/>
  <c r="E257" i="7"/>
  <c r="N257" i="7" s="1"/>
  <c r="G578" i="3"/>
  <c r="H577" i="3"/>
  <c r="I577" i="3" s="1"/>
  <c r="C577" i="7" s="1"/>
  <c r="M577" i="7" s="1"/>
  <c r="F578" i="3"/>
  <c r="U256" i="7" l="1"/>
  <c r="V256" i="7"/>
  <c r="Q257" i="7"/>
  <c r="R257" i="7"/>
  <c r="T257" i="7"/>
  <c r="S257" i="7"/>
  <c r="K568" i="6"/>
  <c r="J568" i="6"/>
  <c r="L568" i="6"/>
  <c r="D588" i="6"/>
  <c r="C577" i="6"/>
  <c r="G257" i="4"/>
  <c r="H257" i="4" s="1"/>
  <c r="E257" i="6"/>
  <c r="H569" i="5"/>
  <c r="L569" i="7" s="1"/>
  <c r="F569" i="5"/>
  <c r="J569" i="7" s="1"/>
  <c r="G569" i="5"/>
  <c r="K569" i="7" s="1"/>
  <c r="E589" i="4"/>
  <c r="D589" i="7" s="1"/>
  <c r="C590" i="4"/>
  <c r="E258" i="7"/>
  <c r="N258" i="7" s="1"/>
  <c r="G579" i="3"/>
  <c r="F579" i="3"/>
  <c r="H578" i="3"/>
  <c r="I578" i="3" s="1"/>
  <c r="C578" i="7" s="1"/>
  <c r="M578" i="7" s="1"/>
  <c r="R258" i="7" l="1"/>
  <c r="S258" i="7"/>
  <c r="Q258" i="7"/>
  <c r="U258" i="7" s="1"/>
  <c r="T258" i="7"/>
  <c r="V258" i="7" s="1"/>
  <c r="V257" i="7"/>
  <c r="U257" i="7"/>
  <c r="P569" i="7"/>
  <c r="K569" i="6"/>
  <c r="J569" i="6"/>
  <c r="L569" i="6"/>
  <c r="D589" i="6"/>
  <c r="C578" i="6"/>
  <c r="G258" i="4"/>
  <c r="H258" i="4" s="1"/>
  <c r="E258" i="6"/>
  <c r="G570" i="5"/>
  <c r="K570" i="7" s="1"/>
  <c r="F570" i="5"/>
  <c r="J570" i="7" s="1"/>
  <c r="H570" i="5"/>
  <c r="L570" i="7" s="1"/>
  <c r="P570" i="7" s="1"/>
  <c r="E590" i="4"/>
  <c r="D590" i="7" s="1"/>
  <c r="C591" i="4"/>
  <c r="E259" i="7"/>
  <c r="N259" i="7" s="1"/>
  <c r="H579" i="3"/>
  <c r="F580" i="3"/>
  <c r="I579" i="3"/>
  <c r="C579" i="7" s="1"/>
  <c r="M579" i="7" s="1"/>
  <c r="G580" i="3"/>
  <c r="S259" i="7" l="1"/>
  <c r="R259" i="7"/>
  <c r="T259" i="7"/>
  <c r="Q259" i="7"/>
  <c r="L570" i="6"/>
  <c r="K570" i="6"/>
  <c r="J570" i="6"/>
  <c r="D590" i="6"/>
  <c r="C579" i="6"/>
  <c r="G259" i="4"/>
  <c r="H259" i="4" s="1"/>
  <c r="E259" i="6"/>
  <c r="H571" i="5"/>
  <c r="L571" i="7" s="1"/>
  <c r="F571" i="5"/>
  <c r="J571" i="7" s="1"/>
  <c r="G571" i="5"/>
  <c r="K571" i="7" s="1"/>
  <c r="E591" i="4"/>
  <c r="D591" i="7" s="1"/>
  <c r="C592" i="4"/>
  <c r="E260" i="7"/>
  <c r="N260" i="7" s="1"/>
  <c r="G581" i="3"/>
  <c r="F581" i="3"/>
  <c r="H580" i="3"/>
  <c r="I580" i="3" s="1"/>
  <c r="C580" i="7" s="1"/>
  <c r="M580" i="7" s="1"/>
  <c r="Q260" i="7" l="1"/>
  <c r="T260" i="7"/>
  <c r="R260" i="7"/>
  <c r="S260" i="7"/>
  <c r="U259" i="7"/>
  <c r="V259" i="7"/>
  <c r="P571" i="7"/>
  <c r="J571" i="6"/>
  <c r="L571" i="6"/>
  <c r="K571" i="6"/>
  <c r="D591" i="6"/>
  <c r="C580" i="6"/>
  <c r="G260" i="4"/>
  <c r="H260" i="4" s="1"/>
  <c r="E260" i="6"/>
  <c r="F572" i="5"/>
  <c r="J572" i="7" s="1"/>
  <c r="H572" i="5"/>
  <c r="L572" i="7" s="1"/>
  <c r="G572" i="5"/>
  <c r="K572" i="7" s="1"/>
  <c r="E592" i="4"/>
  <c r="D592" i="7" s="1"/>
  <c r="C593" i="4"/>
  <c r="E261" i="7"/>
  <c r="N261" i="7" s="1"/>
  <c r="H581" i="3"/>
  <c r="I581" i="3" s="1"/>
  <c r="C581" i="7" s="1"/>
  <c r="M581" i="7" s="1"/>
  <c r="F582" i="3"/>
  <c r="G582" i="3"/>
  <c r="Q261" i="7" l="1"/>
  <c r="R261" i="7"/>
  <c r="T261" i="7"/>
  <c r="S261" i="7"/>
  <c r="P572" i="7"/>
  <c r="U260" i="7"/>
  <c r="V260" i="7"/>
  <c r="L572" i="6"/>
  <c r="K572" i="6"/>
  <c r="J572" i="6"/>
  <c r="D592" i="6"/>
  <c r="C581" i="6"/>
  <c r="G261" i="4"/>
  <c r="H261" i="4" s="1"/>
  <c r="E261" i="6"/>
  <c r="G573" i="5"/>
  <c r="K573" i="7" s="1"/>
  <c r="F573" i="5"/>
  <c r="J573" i="7" s="1"/>
  <c r="H573" i="5"/>
  <c r="L573" i="7" s="1"/>
  <c r="P573" i="7" s="1"/>
  <c r="E593" i="4"/>
  <c r="D593" i="7" s="1"/>
  <c r="C594" i="4"/>
  <c r="E262" i="7"/>
  <c r="N262" i="7" s="1"/>
  <c r="H582" i="3"/>
  <c r="F583" i="3"/>
  <c r="G583" i="3"/>
  <c r="I582" i="3"/>
  <c r="C582" i="7" s="1"/>
  <c r="M582" i="7" s="1"/>
  <c r="R262" i="7" l="1"/>
  <c r="T262" i="7"/>
  <c r="S262" i="7"/>
  <c r="Q262" i="7"/>
  <c r="V261" i="7"/>
  <c r="U261" i="7"/>
  <c r="L573" i="6"/>
  <c r="J573" i="6"/>
  <c r="K573" i="6"/>
  <c r="D593" i="6"/>
  <c r="C582" i="6"/>
  <c r="G262" i="4"/>
  <c r="H262" i="4" s="1"/>
  <c r="E262" i="6"/>
  <c r="F574" i="5"/>
  <c r="J574" i="7" s="1"/>
  <c r="H574" i="5"/>
  <c r="L574" i="7" s="1"/>
  <c r="G574" i="5"/>
  <c r="K574" i="7" s="1"/>
  <c r="E594" i="4"/>
  <c r="D594" i="7" s="1"/>
  <c r="C595" i="4"/>
  <c r="E263" i="7"/>
  <c r="N263" i="7" s="1"/>
  <c r="G584" i="3"/>
  <c r="H583" i="3"/>
  <c r="I583" i="3" s="1"/>
  <c r="C583" i="7" s="1"/>
  <c r="M583" i="7" s="1"/>
  <c r="F584" i="3"/>
  <c r="Q263" i="7" l="1"/>
  <c r="S263" i="7"/>
  <c r="T263" i="7"/>
  <c r="R263" i="7"/>
  <c r="V262" i="7"/>
  <c r="U262" i="7"/>
  <c r="P574" i="7"/>
  <c r="J574" i="6"/>
  <c r="K574" i="6"/>
  <c r="L574" i="6"/>
  <c r="D594" i="6"/>
  <c r="C583" i="6"/>
  <c r="G263" i="4"/>
  <c r="H263" i="4" s="1"/>
  <c r="E263" i="6"/>
  <c r="H575" i="5"/>
  <c r="L575" i="7" s="1"/>
  <c r="G575" i="5"/>
  <c r="K575" i="7" s="1"/>
  <c r="F575" i="5"/>
  <c r="J575" i="7" s="1"/>
  <c r="E595" i="4"/>
  <c r="D595" i="7" s="1"/>
  <c r="C596" i="4"/>
  <c r="E264" i="7"/>
  <c r="N264" i="7" s="1"/>
  <c r="F585" i="3"/>
  <c r="H584" i="3"/>
  <c r="I584" i="3" s="1"/>
  <c r="C584" i="7" s="1"/>
  <c r="M584" i="7" s="1"/>
  <c r="G585" i="3"/>
  <c r="P575" i="7" l="1"/>
  <c r="U263" i="7"/>
  <c r="V263" i="7"/>
  <c r="R264" i="7"/>
  <c r="S264" i="7"/>
  <c r="T264" i="7"/>
  <c r="Q264" i="7"/>
  <c r="J575" i="6"/>
  <c r="K575" i="6"/>
  <c r="L575" i="6"/>
  <c r="D595" i="6"/>
  <c r="C584" i="6"/>
  <c r="G264" i="4"/>
  <c r="H264" i="4" s="1"/>
  <c r="E264" i="6"/>
  <c r="G576" i="5"/>
  <c r="K576" i="7" s="1"/>
  <c r="F576" i="5"/>
  <c r="J576" i="7" s="1"/>
  <c r="H576" i="5"/>
  <c r="L576" i="7" s="1"/>
  <c r="E596" i="4"/>
  <c r="D596" i="7" s="1"/>
  <c r="C597" i="4"/>
  <c r="E265" i="7"/>
  <c r="N265" i="7" s="1"/>
  <c r="G586" i="3"/>
  <c r="F586" i="3"/>
  <c r="H585" i="3"/>
  <c r="I585" i="3" s="1"/>
  <c r="C585" i="7" s="1"/>
  <c r="M585" i="7" s="1"/>
  <c r="P576" i="7" l="1"/>
  <c r="T265" i="7"/>
  <c r="R265" i="7"/>
  <c r="Q265" i="7"/>
  <c r="S265" i="7"/>
  <c r="U264" i="7"/>
  <c r="V264" i="7"/>
  <c r="J576" i="6"/>
  <c r="L576" i="6"/>
  <c r="K576" i="6"/>
  <c r="D596" i="6"/>
  <c r="C585" i="6"/>
  <c r="G265" i="4"/>
  <c r="H265" i="4" s="1"/>
  <c r="E265" i="6"/>
  <c r="G577" i="5"/>
  <c r="K577" i="7" s="1"/>
  <c r="H577" i="5"/>
  <c r="L577" i="7" s="1"/>
  <c r="F577" i="5"/>
  <c r="J577" i="7" s="1"/>
  <c r="E597" i="4"/>
  <c r="D597" i="7" s="1"/>
  <c r="C598" i="4"/>
  <c r="E266" i="7"/>
  <c r="N266" i="7" s="1"/>
  <c r="H586" i="3"/>
  <c r="F587" i="3"/>
  <c r="I586" i="3"/>
  <c r="C586" i="7" s="1"/>
  <c r="M586" i="7" s="1"/>
  <c r="G587" i="3"/>
  <c r="P577" i="7" l="1"/>
  <c r="U265" i="7"/>
  <c r="V265" i="7"/>
  <c r="S266" i="7"/>
  <c r="R266" i="7"/>
  <c r="T266" i="7"/>
  <c r="Q266" i="7"/>
  <c r="L577" i="6"/>
  <c r="J577" i="6"/>
  <c r="K577" i="6"/>
  <c r="D597" i="6"/>
  <c r="C586" i="6"/>
  <c r="G266" i="4"/>
  <c r="H266" i="4" s="1"/>
  <c r="E266" i="6"/>
  <c r="H578" i="5"/>
  <c r="L578" i="7" s="1"/>
  <c r="G578" i="5"/>
  <c r="K578" i="7" s="1"/>
  <c r="F578" i="5"/>
  <c r="J578" i="7" s="1"/>
  <c r="E598" i="4"/>
  <c r="D598" i="7" s="1"/>
  <c r="C599" i="4"/>
  <c r="E267" i="7"/>
  <c r="N267" i="7" s="1"/>
  <c r="G588" i="3"/>
  <c r="H587" i="3"/>
  <c r="I587" i="3" s="1"/>
  <c r="C587" i="7" s="1"/>
  <c r="M587" i="7" s="1"/>
  <c r="F588" i="3"/>
  <c r="S267" i="7" l="1"/>
  <c r="T267" i="7"/>
  <c r="Q267" i="7"/>
  <c r="R267" i="7"/>
  <c r="U266" i="7"/>
  <c r="V266" i="7"/>
  <c r="P578" i="7"/>
  <c r="J578" i="6"/>
  <c r="K578" i="6"/>
  <c r="L578" i="6"/>
  <c r="D598" i="6"/>
  <c r="C587" i="6"/>
  <c r="G267" i="4"/>
  <c r="H267" i="4" s="1"/>
  <c r="E267" i="6"/>
  <c r="G579" i="5"/>
  <c r="K579" i="7" s="1"/>
  <c r="F579" i="5"/>
  <c r="J579" i="7" s="1"/>
  <c r="H579" i="5"/>
  <c r="L579" i="7" s="1"/>
  <c r="P579" i="7" s="1"/>
  <c r="E599" i="4"/>
  <c r="D599" i="7" s="1"/>
  <c r="C600" i="4"/>
  <c r="E268" i="7"/>
  <c r="N268" i="7" s="1"/>
  <c r="F589" i="3"/>
  <c r="H588" i="3"/>
  <c r="G589" i="3"/>
  <c r="I588" i="3"/>
  <c r="C588" i="7" s="1"/>
  <c r="M588" i="7" s="1"/>
  <c r="Q268" i="7" l="1"/>
  <c r="S268" i="7"/>
  <c r="T268" i="7"/>
  <c r="R268" i="7"/>
  <c r="U268" i="7" s="1"/>
  <c r="V267" i="7"/>
  <c r="U267" i="7"/>
  <c r="K579" i="6"/>
  <c r="J579" i="6"/>
  <c r="L579" i="6"/>
  <c r="D599" i="6"/>
  <c r="C588" i="6"/>
  <c r="G268" i="4"/>
  <c r="H268" i="4" s="1"/>
  <c r="E268" i="6"/>
  <c r="H580" i="5"/>
  <c r="L580" i="7" s="1"/>
  <c r="P580" i="7" s="1"/>
  <c r="G580" i="5"/>
  <c r="K580" i="7" s="1"/>
  <c r="F580" i="5"/>
  <c r="J580" i="7" s="1"/>
  <c r="E600" i="4"/>
  <c r="D600" i="7" s="1"/>
  <c r="C601" i="4"/>
  <c r="E269" i="7"/>
  <c r="N269" i="7" s="1"/>
  <c r="G590" i="3"/>
  <c r="F590" i="3"/>
  <c r="H589" i="3"/>
  <c r="I589" i="3" s="1"/>
  <c r="C589" i="7" s="1"/>
  <c r="M589" i="7" s="1"/>
  <c r="Q269" i="7" l="1"/>
  <c r="S269" i="7"/>
  <c r="R269" i="7"/>
  <c r="T269" i="7"/>
  <c r="V268" i="7"/>
  <c r="K580" i="6"/>
  <c r="L580" i="6"/>
  <c r="J580" i="6"/>
  <c r="D600" i="6"/>
  <c r="C589" i="6"/>
  <c r="G269" i="4"/>
  <c r="H269" i="4" s="1"/>
  <c r="E269" i="6"/>
  <c r="F581" i="5"/>
  <c r="J581" i="7" s="1"/>
  <c r="H581" i="5"/>
  <c r="L581" i="7" s="1"/>
  <c r="P581" i="7" s="1"/>
  <c r="G581" i="5"/>
  <c r="K581" i="7" s="1"/>
  <c r="E601" i="4"/>
  <c r="D601" i="7" s="1"/>
  <c r="C602" i="4"/>
  <c r="E270" i="7"/>
  <c r="N270" i="7" s="1"/>
  <c r="H590" i="3"/>
  <c r="I590" i="3" s="1"/>
  <c r="C590" i="7" s="1"/>
  <c r="M590" i="7" s="1"/>
  <c r="F591" i="3"/>
  <c r="G591" i="3"/>
  <c r="S270" i="7" l="1"/>
  <c r="Q270" i="7"/>
  <c r="T270" i="7"/>
  <c r="R270" i="7"/>
  <c r="U270" i="7" s="1"/>
  <c r="U269" i="7"/>
  <c r="V269" i="7"/>
  <c r="K581" i="6"/>
  <c r="J581" i="6"/>
  <c r="L581" i="6"/>
  <c r="D601" i="6"/>
  <c r="C590" i="6"/>
  <c r="G270" i="4"/>
  <c r="H270" i="4" s="1"/>
  <c r="E270" i="6"/>
  <c r="G582" i="5"/>
  <c r="K582" i="7" s="1"/>
  <c r="F582" i="5"/>
  <c r="J582" i="7" s="1"/>
  <c r="H582" i="5"/>
  <c r="L582" i="7" s="1"/>
  <c r="P582" i="7" s="1"/>
  <c r="E602" i="4"/>
  <c r="D602" i="7" s="1"/>
  <c r="C603" i="4"/>
  <c r="E271" i="7"/>
  <c r="N271" i="7" s="1"/>
  <c r="H591" i="3"/>
  <c r="I591" i="3" s="1"/>
  <c r="C591" i="7" s="1"/>
  <c r="M591" i="7" s="1"/>
  <c r="F592" i="3"/>
  <c r="G592" i="3"/>
  <c r="V270" i="7" l="1"/>
  <c r="S271" i="7"/>
  <c r="Q271" i="7"/>
  <c r="R271" i="7"/>
  <c r="T271" i="7"/>
  <c r="K582" i="6"/>
  <c r="L582" i="6"/>
  <c r="J582" i="6"/>
  <c r="D602" i="6"/>
  <c r="C591" i="6"/>
  <c r="G271" i="4"/>
  <c r="H271" i="4" s="1"/>
  <c r="E271" i="6"/>
  <c r="F583" i="5"/>
  <c r="J583" i="7" s="1"/>
  <c r="G583" i="5"/>
  <c r="K583" i="7" s="1"/>
  <c r="H583" i="5"/>
  <c r="L583" i="7" s="1"/>
  <c r="P583" i="7" s="1"/>
  <c r="E603" i="4"/>
  <c r="D603" i="7" s="1"/>
  <c r="C604" i="4"/>
  <c r="E272" i="7"/>
  <c r="N272" i="7" s="1"/>
  <c r="G593" i="3"/>
  <c r="H592" i="3"/>
  <c r="I592" i="3" s="1"/>
  <c r="C592" i="7" s="1"/>
  <c r="M592" i="7" s="1"/>
  <c r="F593" i="3"/>
  <c r="Q272" i="7" l="1"/>
  <c r="S272" i="7"/>
  <c r="T272" i="7"/>
  <c r="R272" i="7"/>
  <c r="U271" i="7"/>
  <c r="V271" i="7"/>
  <c r="L583" i="6"/>
  <c r="K583" i="6"/>
  <c r="J583" i="6"/>
  <c r="D603" i="6"/>
  <c r="C592" i="6"/>
  <c r="G272" i="4"/>
  <c r="H272" i="4" s="1"/>
  <c r="E272" i="6"/>
  <c r="H584" i="5"/>
  <c r="L584" i="7" s="1"/>
  <c r="P584" i="7" s="1"/>
  <c r="G584" i="5"/>
  <c r="K584" i="7" s="1"/>
  <c r="F584" i="5"/>
  <c r="J584" i="7" s="1"/>
  <c r="E604" i="4"/>
  <c r="D604" i="7" s="1"/>
  <c r="C605" i="4"/>
  <c r="E273" i="7"/>
  <c r="N273" i="7" s="1"/>
  <c r="G594" i="3"/>
  <c r="H593" i="3"/>
  <c r="I593" i="3" s="1"/>
  <c r="C593" i="7" s="1"/>
  <c r="M593" i="7" s="1"/>
  <c r="F594" i="3"/>
  <c r="S273" i="7" l="1"/>
  <c r="T273" i="7"/>
  <c r="R273" i="7"/>
  <c r="Q273" i="7"/>
  <c r="U272" i="7"/>
  <c r="V272" i="7"/>
  <c r="J584" i="6"/>
  <c r="L584" i="6"/>
  <c r="K584" i="6"/>
  <c r="D604" i="6"/>
  <c r="C593" i="6"/>
  <c r="G273" i="4"/>
  <c r="H273" i="4" s="1"/>
  <c r="E273" i="6"/>
  <c r="G585" i="5"/>
  <c r="K585" i="7" s="1"/>
  <c r="F585" i="5"/>
  <c r="J585" i="7" s="1"/>
  <c r="H585" i="5"/>
  <c r="L585" i="7" s="1"/>
  <c r="P585" i="7" s="1"/>
  <c r="E605" i="4"/>
  <c r="D605" i="7" s="1"/>
  <c r="C606" i="4"/>
  <c r="E274" i="7"/>
  <c r="N274" i="7" s="1"/>
  <c r="H594" i="3"/>
  <c r="I594" i="3" s="1"/>
  <c r="C594" i="7" s="1"/>
  <c r="M594" i="7" s="1"/>
  <c r="F595" i="3"/>
  <c r="G595" i="3"/>
  <c r="Q274" i="7" l="1"/>
  <c r="R274" i="7"/>
  <c r="S274" i="7"/>
  <c r="T274" i="7"/>
  <c r="U273" i="7"/>
  <c r="V273" i="7"/>
  <c r="K585" i="6"/>
  <c r="L585" i="6"/>
  <c r="J585" i="6"/>
  <c r="D605" i="6"/>
  <c r="C594" i="6"/>
  <c r="G274" i="4"/>
  <c r="H274" i="4" s="1"/>
  <c r="E274" i="6"/>
  <c r="H586" i="5"/>
  <c r="L586" i="7" s="1"/>
  <c r="G586" i="5"/>
  <c r="K586" i="7" s="1"/>
  <c r="F586" i="5"/>
  <c r="J586" i="7" s="1"/>
  <c r="E606" i="4"/>
  <c r="D606" i="7" s="1"/>
  <c r="C607" i="4"/>
  <c r="E275" i="7"/>
  <c r="N275" i="7" s="1"/>
  <c r="F596" i="3"/>
  <c r="H595" i="3"/>
  <c r="I595" i="3" s="1"/>
  <c r="C595" i="7" s="1"/>
  <c r="M595" i="7" s="1"/>
  <c r="G596" i="3"/>
  <c r="Q275" i="7" l="1"/>
  <c r="S275" i="7"/>
  <c r="R275" i="7"/>
  <c r="T275" i="7"/>
  <c r="U274" i="7"/>
  <c r="V274" i="7"/>
  <c r="P586" i="7"/>
  <c r="J586" i="6"/>
  <c r="K586" i="6"/>
  <c r="L586" i="6"/>
  <c r="D606" i="6"/>
  <c r="C595" i="6"/>
  <c r="G275" i="4"/>
  <c r="H275" i="4" s="1"/>
  <c r="E275" i="6"/>
  <c r="G587" i="5"/>
  <c r="K587" i="7" s="1"/>
  <c r="F587" i="5"/>
  <c r="J587" i="7" s="1"/>
  <c r="H587" i="5"/>
  <c r="L587" i="7" s="1"/>
  <c r="P587" i="7" s="1"/>
  <c r="E607" i="4"/>
  <c r="D607" i="7" s="1"/>
  <c r="C608" i="4"/>
  <c r="E276" i="7"/>
  <c r="N276" i="7" s="1"/>
  <c r="G597" i="3"/>
  <c r="H596" i="3"/>
  <c r="I596" i="3" s="1"/>
  <c r="C596" i="7" s="1"/>
  <c r="M596" i="7" s="1"/>
  <c r="F597" i="3"/>
  <c r="T276" i="7" l="1"/>
  <c r="Q276" i="7"/>
  <c r="S276" i="7"/>
  <c r="R276" i="7"/>
  <c r="U275" i="7"/>
  <c r="V275" i="7"/>
  <c r="K587" i="6"/>
  <c r="L587" i="6"/>
  <c r="J587" i="6"/>
  <c r="D607" i="6"/>
  <c r="C596" i="6"/>
  <c r="G276" i="4"/>
  <c r="H276" i="4" s="1"/>
  <c r="E276" i="6"/>
  <c r="G588" i="5"/>
  <c r="K588" i="7" s="1"/>
  <c r="F588" i="5"/>
  <c r="J588" i="7" s="1"/>
  <c r="H588" i="5"/>
  <c r="L588" i="7" s="1"/>
  <c r="P588" i="7" s="1"/>
  <c r="E608" i="4"/>
  <c r="D608" i="7" s="1"/>
  <c r="C609" i="4"/>
  <c r="E277" i="7"/>
  <c r="N277" i="7" s="1"/>
  <c r="F598" i="3"/>
  <c r="H597" i="3"/>
  <c r="G598" i="3"/>
  <c r="I597" i="3"/>
  <c r="C597" i="7" s="1"/>
  <c r="M597" i="7" s="1"/>
  <c r="S277" i="7" l="1"/>
  <c r="T277" i="7"/>
  <c r="R277" i="7"/>
  <c r="Q277" i="7"/>
  <c r="V276" i="7"/>
  <c r="U276" i="7"/>
  <c r="K588" i="6"/>
  <c r="L588" i="6"/>
  <c r="J588" i="6"/>
  <c r="D608" i="6"/>
  <c r="C597" i="6"/>
  <c r="G277" i="4"/>
  <c r="H277" i="4" s="1"/>
  <c r="E277" i="6"/>
  <c r="H589" i="5"/>
  <c r="L589" i="7" s="1"/>
  <c r="G589" i="5"/>
  <c r="K589" i="7" s="1"/>
  <c r="F589" i="5"/>
  <c r="J589" i="7" s="1"/>
  <c r="E609" i="4"/>
  <c r="D609" i="7" s="1"/>
  <c r="C610" i="4"/>
  <c r="E278" i="7"/>
  <c r="N278" i="7" s="1"/>
  <c r="G599" i="3"/>
  <c r="H598" i="3"/>
  <c r="I598" i="3" s="1"/>
  <c r="C598" i="7" s="1"/>
  <c r="M598" i="7" s="1"/>
  <c r="F599" i="3"/>
  <c r="U277" i="7" l="1"/>
  <c r="Q278" i="7"/>
  <c r="T278" i="7"/>
  <c r="R278" i="7"/>
  <c r="S278" i="7"/>
  <c r="P589" i="7"/>
  <c r="V277" i="7"/>
  <c r="K589" i="6"/>
  <c r="J589" i="6"/>
  <c r="L589" i="6"/>
  <c r="D609" i="6"/>
  <c r="C598" i="6"/>
  <c r="G278" i="4"/>
  <c r="H278" i="4" s="1"/>
  <c r="E278" i="6"/>
  <c r="F590" i="5"/>
  <c r="J590" i="7" s="1"/>
  <c r="H590" i="5"/>
  <c r="L590" i="7" s="1"/>
  <c r="P590" i="7" s="1"/>
  <c r="G590" i="5"/>
  <c r="K590" i="7" s="1"/>
  <c r="E610" i="4"/>
  <c r="D610" i="7" s="1"/>
  <c r="C611" i="4"/>
  <c r="E279" i="7"/>
  <c r="N279" i="7" s="1"/>
  <c r="G600" i="3"/>
  <c r="H599" i="3"/>
  <c r="I599" i="3" s="1"/>
  <c r="C599" i="7" s="1"/>
  <c r="M599" i="7" s="1"/>
  <c r="F600" i="3"/>
  <c r="R279" i="7" l="1"/>
  <c r="T279" i="7"/>
  <c r="Q279" i="7"/>
  <c r="S279" i="7"/>
  <c r="U278" i="7"/>
  <c r="V278" i="7"/>
  <c r="K590" i="6"/>
  <c r="L590" i="6"/>
  <c r="J590" i="6"/>
  <c r="D610" i="6"/>
  <c r="C599" i="6"/>
  <c r="G279" i="4"/>
  <c r="H279" i="4" s="1"/>
  <c r="E279" i="6"/>
  <c r="G591" i="5"/>
  <c r="K591" i="7" s="1"/>
  <c r="F591" i="5"/>
  <c r="J591" i="7" s="1"/>
  <c r="H591" i="5"/>
  <c r="L591" i="7" s="1"/>
  <c r="E611" i="4"/>
  <c r="D611" i="7" s="1"/>
  <c r="C612" i="4"/>
  <c r="E280" i="7"/>
  <c r="N280" i="7" s="1"/>
  <c r="F601" i="3"/>
  <c r="H600" i="3"/>
  <c r="I600" i="3" s="1"/>
  <c r="C600" i="7" s="1"/>
  <c r="M600" i="7" s="1"/>
  <c r="G601" i="3"/>
  <c r="Q280" i="7" l="1"/>
  <c r="R280" i="7"/>
  <c r="T280" i="7"/>
  <c r="S280" i="7"/>
  <c r="P591" i="7"/>
  <c r="U279" i="7"/>
  <c r="V279" i="7"/>
  <c r="K591" i="6"/>
  <c r="L591" i="6"/>
  <c r="J591" i="6"/>
  <c r="D611" i="6"/>
  <c r="C600" i="6"/>
  <c r="G280" i="4"/>
  <c r="H280" i="4" s="1"/>
  <c r="E280" i="6"/>
  <c r="H592" i="5"/>
  <c r="L592" i="7" s="1"/>
  <c r="G592" i="5"/>
  <c r="K592" i="7" s="1"/>
  <c r="F592" i="5"/>
  <c r="J592" i="7" s="1"/>
  <c r="E612" i="4"/>
  <c r="D612" i="7" s="1"/>
  <c r="C613" i="4"/>
  <c r="E281" i="7"/>
  <c r="N281" i="7" s="1"/>
  <c r="G602" i="3"/>
  <c r="F602" i="3"/>
  <c r="H601" i="3"/>
  <c r="I601" i="3" s="1"/>
  <c r="C601" i="7" s="1"/>
  <c r="M601" i="7" s="1"/>
  <c r="P592" i="7" l="1"/>
  <c r="Q281" i="7"/>
  <c r="R281" i="7"/>
  <c r="S281" i="7"/>
  <c r="T281" i="7"/>
  <c r="U280" i="7"/>
  <c r="V280" i="7"/>
  <c r="L592" i="6"/>
  <c r="J592" i="6"/>
  <c r="K592" i="6"/>
  <c r="D612" i="6"/>
  <c r="C601" i="6"/>
  <c r="G281" i="4"/>
  <c r="H281" i="4" s="1"/>
  <c r="E281" i="6"/>
  <c r="H593" i="5"/>
  <c r="L593" i="7" s="1"/>
  <c r="P593" i="7" s="1"/>
  <c r="G593" i="5"/>
  <c r="K593" i="7" s="1"/>
  <c r="F593" i="5"/>
  <c r="J593" i="7" s="1"/>
  <c r="E613" i="4"/>
  <c r="D613" i="7" s="1"/>
  <c r="C614" i="4"/>
  <c r="E282" i="7"/>
  <c r="N282" i="7" s="1"/>
  <c r="H602" i="3"/>
  <c r="F603" i="3"/>
  <c r="G603" i="3"/>
  <c r="I602" i="3"/>
  <c r="C602" i="7" s="1"/>
  <c r="M602" i="7" s="1"/>
  <c r="Q282" i="7" l="1"/>
  <c r="R282" i="7"/>
  <c r="S282" i="7"/>
  <c r="T282" i="7"/>
  <c r="U281" i="7"/>
  <c r="V281" i="7"/>
  <c r="J593" i="6"/>
  <c r="L593" i="6"/>
  <c r="K593" i="6"/>
  <c r="D613" i="6"/>
  <c r="C602" i="6"/>
  <c r="G282" i="4"/>
  <c r="H282" i="4" s="1"/>
  <c r="E282" i="6"/>
  <c r="G594" i="5"/>
  <c r="K594" i="7" s="1"/>
  <c r="F594" i="5"/>
  <c r="J594" i="7" s="1"/>
  <c r="H594" i="5"/>
  <c r="L594" i="7" s="1"/>
  <c r="P594" i="7" s="1"/>
  <c r="E614" i="4"/>
  <c r="D614" i="7" s="1"/>
  <c r="C615" i="4"/>
  <c r="E283" i="7"/>
  <c r="N283" i="7" s="1"/>
  <c r="G604" i="3"/>
  <c r="F604" i="3"/>
  <c r="H603" i="3"/>
  <c r="I603" i="3" s="1"/>
  <c r="C603" i="7" s="1"/>
  <c r="M603" i="7" s="1"/>
  <c r="R283" i="7" l="1"/>
  <c r="T283" i="7"/>
  <c r="S283" i="7"/>
  <c r="Q283" i="7"/>
  <c r="V283" i="7" s="1"/>
  <c r="V282" i="7"/>
  <c r="U282" i="7"/>
  <c r="J594" i="6"/>
  <c r="L594" i="6"/>
  <c r="K594" i="6"/>
  <c r="D614" i="6"/>
  <c r="C603" i="6"/>
  <c r="G283" i="4"/>
  <c r="H283" i="4" s="1"/>
  <c r="E283" i="6"/>
  <c r="G595" i="5"/>
  <c r="K595" i="7" s="1"/>
  <c r="F595" i="5"/>
  <c r="J595" i="7" s="1"/>
  <c r="H595" i="5"/>
  <c r="L595" i="7" s="1"/>
  <c r="E615" i="4"/>
  <c r="D615" i="7" s="1"/>
  <c r="C616" i="4"/>
  <c r="E284" i="7"/>
  <c r="N284" i="7" s="1"/>
  <c r="F605" i="3"/>
  <c r="H604" i="3"/>
  <c r="I604" i="3" s="1"/>
  <c r="C604" i="7" s="1"/>
  <c r="M604" i="7" s="1"/>
  <c r="G605" i="3"/>
  <c r="T284" i="7" l="1"/>
  <c r="R284" i="7"/>
  <c r="S284" i="7"/>
  <c r="Q284" i="7"/>
  <c r="U283" i="7"/>
  <c r="P595" i="7"/>
  <c r="K595" i="6"/>
  <c r="L595" i="6"/>
  <c r="J595" i="6"/>
  <c r="D615" i="6"/>
  <c r="C604" i="6"/>
  <c r="G284" i="4"/>
  <c r="H284" i="4" s="1"/>
  <c r="E284" i="6"/>
  <c r="H596" i="5"/>
  <c r="L596" i="7" s="1"/>
  <c r="G596" i="5"/>
  <c r="K596" i="7" s="1"/>
  <c r="F596" i="5"/>
  <c r="J596" i="7" s="1"/>
  <c r="E616" i="4"/>
  <c r="D616" i="7" s="1"/>
  <c r="C617" i="4"/>
  <c r="E285" i="7"/>
  <c r="N285" i="7" s="1"/>
  <c r="G606" i="3"/>
  <c r="H605" i="3"/>
  <c r="I605" i="3" s="1"/>
  <c r="C605" i="7" s="1"/>
  <c r="M605" i="7" s="1"/>
  <c r="F606" i="3"/>
  <c r="Q285" i="7" l="1"/>
  <c r="S285" i="7"/>
  <c r="T285" i="7"/>
  <c r="R285" i="7"/>
  <c r="V285" i="7" s="1"/>
  <c r="U284" i="7"/>
  <c r="V284" i="7"/>
  <c r="P596" i="7"/>
  <c r="K596" i="6"/>
  <c r="L596" i="6"/>
  <c r="J596" i="6"/>
  <c r="D616" i="6"/>
  <c r="C605" i="6"/>
  <c r="G285" i="4"/>
  <c r="H285" i="4" s="1"/>
  <c r="E285" i="6"/>
  <c r="G597" i="5"/>
  <c r="K597" i="7" s="1"/>
  <c r="F597" i="5"/>
  <c r="J597" i="7" s="1"/>
  <c r="H597" i="5"/>
  <c r="L597" i="7" s="1"/>
  <c r="P597" i="7" s="1"/>
  <c r="E617" i="4"/>
  <c r="D617" i="7" s="1"/>
  <c r="C618" i="4"/>
  <c r="E286" i="7"/>
  <c r="N286" i="7" s="1"/>
  <c r="H606" i="3"/>
  <c r="F607" i="3"/>
  <c r="G607" i="3"/>
  <c r="I606" i="3"/>
  <c r="C606" i="7" s="1"/>
  <c r="M606" i="7" s="1"/>
  <c r="R286" i="7" l="1"/>
  <c r="S286" i="7"/>
  <c r="Q286" i="7"/>
  <c r="T286" i="7"/>
  <c r="U285" i="7"/>
  <c r="L597" i="6"/>
  <c r="K597" i="6"/>
  <c r="J597" i="6"/>
  <c r="D617" i="6"/>
  <c r="C606" i="6"/>
  <c r="G286" i="4"/>
  <c r="H286" i="4" s="1"/>
  <c r="E286" i="6"/>
  <c r="H598" i="5"/>
  <c r="L598" i="7" s="1"/>
  <c r="G598" i="5"/>
  <c r="K598" i="7" s="1"/>
  <c r="F598" i="5"/>
  <c r="J598" i="7" s="1"/>
  <c r="E618" i="4"/>
  <c r="D618" i="7" s="1"/>
  <c r="C619" i="4"/>
  <c r="E287" i="7"/>
  <c r="N287" i="7" s="1"/>
  <c r="H607" i="3"/>
  <c r="I607" i="3" s="1"/>
  <c r="C607" i="7" s="1"/>
  <c r="M607" i="7" s="1"/>
  <c r="F608" i="3"/>
  <c r="G608" i="3"/>
  <c r="S287" i="7" l="1"/>
  <c r="T287" i="7"/>
  <c r="Q287" i="7"/>
  <c r="R287" i="7"/>
  <c r="P598" i="7"/>
  <c r="U286" i="7"/>
  <c r="V286" i="7"/>
  <c r="K598" i="6"/>
  <c r="L598" i="6"/>
  <c r="J598" i="6"/>
  <c r="D618" i="6"/>
  <c r="C607" i="6"/>
  <c r="G287" i="4"/>
  <c r="H287" i="4" s="1"/>
  <c r="E287" i="6"/>
  <c r="H599" i="5"/>
  <c r="L599" i="7" s="1"/>
  <c r="G599" i="5"/>
  <c r="K599" i="7" s="1"/>
  <c r="F599" i="5"/>
  <c r="J599" i="7" s="1"/>
  <c r="E619" i="4"/>
  <c r="D619" i="7" s="1"/>
  <c r="C620" i="4"/>
  <c r="E288" i="7"/>
  <c r="N288" i="7" s="1"/>
  <c r="G609" i="3"/>
  <c r="F609" i="3"/>
  <c r="H608" i="3"/>
  <c r="I608" i="3" s="1"/>
  <c r="C608" i="7" s="1"/>
  <c r="M608" i="7" s="1"/>
  <c r="T288" i="7" l="1"/>
  <c r="R288" i="7"/>
  <c r="Q288" i="7"/>
  <c r="S288" i="7"/>
  <c r="P599" i="7"/>
  <c r="U287" i="7"/>
  <c r="V287" i="7"/>
  <c r="J599" i="6"/>
  <c r="K599" i="6"/>
  <c r="L599" i="6"/>
  <c r="D619" i="6"/>
  <c r="C608" i="6"/>
  <c r="G288" i="4"/>
  <c r="H288" i="4" s="1"/>
  <c r="E288" i="6"/>
  <c r="G600" i="5"/>
  <c r="K600" i="7" s="1"/>
  <c r="F600" i="5"/>
  <c r="J600" i="7" s="1"/>
  <c r="H600" i="5"/>
  <c r="L600" i="7" s="1"/>
  <c r="P600" i="7" s="1"/>
  <c r="E620" i="4"/>
  <c r="D620" i="7" s="1"/>
  <c r="C621" i="4"/>
  <c r="E289" i="7"/>
  <c r="N289" i="7" s="1"/>
  <c r="F610" i="3"/>
  <c r="H609" i="3"/>
  <c r="G610" i="3"/>
  <c r="I609" i="3"/>
  <c r="C609" i="7" s="1"/>
  <c r="M609" i="7" s="1"/>
  <c r="T289" i="7" l="1"/>
  <c r="S289" i="7"/>
  <c r="Q289" i="7"/>
  <c r="R289" i="7"/>
  <c r="U288" i="7"/>
  <c r="V288" i="7"/>
  <c r="K600" i="6"/>
  <c r="L600" i="6"/>
  <c r="J600" i="6"/>
  <c r="D620" i="6"/>
  <c r="C609" i="6"/>
  <c r="G289" i="4"/>
  <c r="H289" i="4" s="1"/>
  <c r="E289" i="6"/>
  <c r="F601" i="5"/>
  <c r="J601" i="7" s="1"/>
  <c r="H601" i="5"/>
  <c r="L601" i="7" s="1"/>
  <c r="P601" i="7" s="1"/>
  <c r="G601" i="5"/>
  <c r="K601" i="7" s="1"/>
  <c r="E621" i="4"/>
  <c r="D621" i="7" s="1"/>
  <c r="C622" i="4"/>
  <c r="E290" i="7"/>
  <c r="N290" i="7" s="1"/>
  <c r="G611" i="3"/>
  <c r="H610" i="3"/>
  <c r="I610" i="3" s="1"/>
  <c r="C610" i="7" s="1"/>
  <c r="M610" i="7" s="1"/>
  <c r="F611" i="3"/>
  <c r="U289" i="7" l="1"/>
  <c r="V289" i="7"/>
  <c r="Q290" i="7"/>
  <c r="R290" i="7"/>
  <c r="T290" i="7"/>
  <c r="S290" i="7"/>
  <c r="L601" i="6"/>
  <c r="K601" i="6"/>
  <c r="J601" i="6"/>
  <c r="D621" i="6"/>
  <c r="C610" i="6"/>
  <c r="G290" i="4"/>
  <c r="H290" i="4" s="1"/>
  <c r="E290" i="6"/>
  <c r="F602" i="5"/>
  <c r="J602" i="7" s="1"/>
  <c r="G602" i="5"/>
  <c r="K602" i="7" s="1"/>
  <c r="H602" i="5"/>
  <c r="L602" i="7" s="1"/>
  <c r="P602" i="7" s="1"/>
  <c r="E622" i="4"/>
  <c r="D622" i="7" s="1"/>
  <c r="C623" i="4"/>
  <c r="E291" i="7"/>
  <c r="N291" i="7" s="1"/>
  <c r="G612" i="3"/>
  <c r="H611" i="3"/>
  <c r="I611" i="3" s="1"/>
  <c r="C611" i="7" s="1"/>
  <c r="M611" i="7" s="1"/>
  <c r="F612" i="3"/>
  <c r="S291" i="7" l="1"/>
  <c r="R291" i="7"/>
  <c r="T291" i="7"/>
  <c r="Q291" i="7"/>
  <c r="U290" i="7"/>
  <c r="V290" i="7"/>
  <c r="L602" i="6"/>
  <c r="K602" i="6"/>
  <c r="J602" i="6"/>
  <c r="D622" i="6"/>
  <c r="C611" i="6"/>
  <c r="G291" i="4"/>
  <c r="H291" i="4" s="1"/>
  <c r="E291" i="6"/>
  <c r="G603" i="5"/>
  <c r="K603" i="7" s="1"/>
  <c r="F603" i="5"/>
  <c r="J603" i="7" s="1"/>
  <c r="H603" i="5"/>
  <c r="L603" i="7" s="1"/>
  <c r="P603" i="7" s="1"/>
  <c r="E623" i="4"/>
  <c r="D623" i="7" s="1"/>
  <c r="C624" i="4"/>
  <c r="E292" i="7"/>
  <c r="N292" i="7" s="1"/>
  <c r="G613" i="3"/>
  <c r="F613" i="3"/>
  <c r="H612" i="3"/>
  <c r="I612" i="3" s="1"/>
  <c r="C612" i="7" s="1"/>
  <c r="M612" i="7" s="1"/>
  <c r="V291" i="7" l="1"/>
  <c r="U291" i="7"/>
  <c r="R292" i="7"/>
  <c r="S292" i="7"/>
  <c r="T292" i="7"/>
  <c r="Q292" i="7"/>
  <c r="L603" i="6"/>
  <c r="J603" i="6"/>
  <c r="K603" i="6"/>
  <c r="D623" i="6"/>
  <c r="C612" i="6"/>
  <c r="G292" i="4"/>
  <c r="H292" i="4" s="1"/>
  <c r="E292" i="6"/>
  <c r="H604" i="5"/>
  <c r="L604" i="7" s="1"/>
  <c r="G604" i="5"/>
  <c r="K604" i="7" s="1"/>
  <c r="F604" i="5"/>
  <c r="J604" i="7" s="1"/>
  <c r="E624" i="4"/>
  <c r="D624" i="7" s="1"/>
  <c r="C625" i="4"/>
  <c r="E293" i="7"/>
  <c r="N293" i="7" s="1"/>
  <c r="F614" i="3"/>
  <c r="H613" i="3"/>
  <c r="G614" i="3"/>
  <c r="I613" i="3"/>
  <c r="C613" i="7" s="1"/>
  <c r="M613" i="7" s="1"/>
  <c r="U292" i="7" l="1"/>
  <c r="V292" i="7"/>
  <c r="Q293" i="7"/>
  <c r="S293" i="7"/>
  <c r="T293" i="7"/>
  <c r="R293" i="7"/>
  <c r="P604" i="7"/>
  <c r="L604" i="6"/>
  <c r="J604" i="6"/>
  <c r="K604" i="6"/>
  <c r="D624" i="6"/>
  <c r="C613" i="6"/>
  <c r="G293" i="4"/>
  <c r="H293" i="4" s="1"/>
  <c r="E293" i="6"/>
  <c r="F605" i="5"/>
  <c r="J605" i="7" s="1"/>
  <c r="H605" i="5"/>
  <c r="L605" i="7" s="1"/>
  <c r="G605" i="5"/>
  <c r="K605" i="7" s="1"/>
  <c r="E625" i="4"/>
  <c r="D625" i="7" s="1"/>
  <c r="C626" i="4"/>
  <c r="E294" i="7"/>
  <c r="N294" i="7" s="1"/>
  <c r="G615" i="3"/>
  <c r="H614" i="3"/>
  <c r="I614" i="3" s="1"/>
  <c r="C614" i="7" s="1"/>
  <c r="M614" i="7" s="1"/>
  <c r="F615" i="3"/>
  <c r="S294" i="7" l="1"/>
  <c r="Q294" i="7"/>
  <c r="T294" i="7"/>
  <c r="R294" i="7"/>
  <c r="U293" i="7"/>
  <c r="V293" i="7"/>
  <c r="P605" i="7"/>
  <c r="K605" i="6"/>
  <c r="J605" i="6"/>
  <c r="L605" i="6"/>
  <c r="D625" i="6"/>
  <c r="C614" i="6"/>
  <c r="G294" i="4"/>
  <c r="H294" i="4" s="1"/>
  <c r="E294" i="6"/>
  <c r="G606" i="5"/>
  <c r="K606" i="7" s="1"/>
  <c r="F606" i="5"/>
  <c r="J606" i="7" s="1"/>
  <c r="H606" i="5"/>
  <c r="L606" i="7" s="1"/>
  <c r="P606" i="7" s="1"/>
  <c r="E626" i="4"/>
  <c r="D626" i="7" s="1"/>
  <c r="C627" i="4"/>
  <c r="E295" i="7"/>
  <c r="N295" i="7" s="1"/>
  <c r="F616" i="3"/>
  <c r="H615" i="3"/>
  <c r="G616" i="3"/>
  <c r="I615" i="3"/>
  <c r="C615" i="7" s="1"/>
  <c r="M615" i="7" s="1"/>
  <c r="T295" i="7" l="1"/>
  <c r="Q295" i="7"/>
  <c r="R295" i="7"/>
  <c r="S295" i="7"/>
  <c r="U294" i="7"/>
  <c r="V294" i="7"/>
  <c r="J606" i="6"/>
  <c r="L606" i="6"/>
  <c r="K606" i="6"/>
  <c r="D626" i="6"/>
  <c r="C615" i="6"/>
  <c r="G295" i="4"/>
  <c r="H295" i="4" s="1"/>
  <c r="E295" i="6"/>
  <c r="H607" i="5"/>
  <c r="L607" i="7" s="1"/>
  <c r="F607" i="5"/>
  <c r="J607" i="7" s="1"/>
  <c r="G607" i="5"/>
  <c r="K607" i="7" s="1"/>
  <c r="E627" i="4"/>
  <c r="D627" i="7" s="1"/>
  <c r="C628" i="4"/>
  <c r="E296" i="7"/>
  <c r="N296" i="7" s="1"/>
  <c r="G617" i="3"/>
  <c r="H616" i="3"/>
  <c r="I616" i="3" s="1"/>
  <c r="C616" i="7" s="1"/>
  <c r="M616" i="7" s="1"/>
  <c r="F617" i="3"/>
  <c r="Q296" i="7" l="1"/>
  <c r="S296" i="7"/>
  <c r="R296" i="7"/>
  <c r="T296" i="7"/>
  <c r="U295" i="7"/>
  <c r="P607" i="7"/>
  <c r="V295" i="7"/>
  <c r="J607" i="6"/>
  <c r="L607" i="6"/>
  <c r="K607" i="6"/>
  <c r="D627" i="6"/>
  <c r="C616" i="6"/>
  <c r="G296" i="4"/>
  <c r="H296" i="4" s="1"/>
  <c r="E296" i="6"/>
  <c r="F608" i="5"/>
  <c r="J608" i="7" s="1"/>
  <c r="G608" i="5"/>
  <c r="K608" i="7" s="1"/>
  <c r="H608" i="5"/>
  <c r="L608" i="7" s="1"/>
  <c r="P608" i="7" s="1"/>
  <c r="E628" i="4"/>
  <c r="D628" i="7" s="1"/>
  <c r="C629" i="4"/>
  <c r="E297" i="7"/>
  <c r="N297" i="7" s="1"/>
  <c r="F618" i="3"/>
  <c r="H617" i="3"/>
  <c r="I617" i="3" s="1"/>
  <c r="C617" i="7" s="1"/>
  <c r="M617" i="7" s="1"/>
  <c r="G618" i="3"/>
  <c r="Q297" i="7" l="1"/>
  <c r="R297" i="7"/>
  <c r="T297" i="7"/>
  <c r="S297" i="7"/>
  <c r="U296" i="7"/>
  <c r="V296" i="7"/>
  <c r="J608" i="6"/>
  <c r="K608" i="6"/>
  <c r="L608" i="6"/>
  <c r="D628" i="6"/>
  <c r="C617" i="6"/>
  <c r="G297" i="4"/>
  <c r="H297" i="4" s="1"/>
  <c r="E297" i="6"/>
  <c r="G609" i="5"/>
  <c r="K609" i="7" s="1"/>
  <c r="F609" i="5"/>
  <c r="J609" i="7" s="1"/>
  <c r="H609" i="5"/>
  <c r="L609" i="7" s="1"/>
  <c r="P609" i="7" s="1"/>
  <c r="E629" i="4"/>
  <c r="D629" i="7" s="1"/>
  <c r="C630" i="4"/>
  <c r="E298" i="7"/>
  <c r="N298" i="7" s="1"/>
  <c r="G619" i="3"/>
  <c r="H618" i="3"/>
  <c r="I618" i="3" s="1"/>
  <c r="C618" i="7" s="1"/>
  <c r="M618" i="7" s="1"/>
  <c r="F619" i="3"/>
  <c r="S298" i="7" l="1"/>
  <c r="T298" i="7"/>
  <c r="Q298" i="7"/>
  <c r="R298" i="7"/>
  <c r="V297" i="7"/>
  <c r="U297" i="7"/>
  <c r="L609" i="6"/>
  <c r="K609" i="6"/>
  <c r="J609" i="6"/>
  <c r="D629" i="6"/>
  <c r="C618" i="6"/>
  <c r="G298" i="4"/>
  <c r="H298" i="4" s="1"/>
  <c r="E298" i="6"/>
  <c r="H610" i="5"/>
  <c r="L610" i="7" s="1"/>
  <c r="G610" i="5"/>
  <c r="K610" i="7" s="1"/>
  <c r="F610" i="5"/>
  <c r="J610" i="7" s="1"/>
  <c r="E630" i="4"/>
  <c r="D630" i="7" s="1"/>
  <c r="C631" i="4"/>
  <c r="E299" i="7"/>
  <c r="N299" i="7" s="1"/>
  <c r="G620" i="3"/>
  <c r="H619" i="3"/>
  <c r="I619" i="3" s="1"/>
  <c r="C619" i="7" s="1"/>
  <c r="M619" i="7" s="1"/>
  <c r="F620" i="3"/>
  <c r="S299" i="7" l="1"/>
  <c r="R299" i="7"/>
  <c r="T299" i="7"/>
  <c r="Q299" i="7"/>
  <c r="P610" i="7"/>
  <c r="U298" i="7"/>
  <c r="V298" i="7"/>
  <c r="J610" i="6"/>
  <c r="K610" i="6"/>
  <c r="L610" i="6"/>
  <c r="D630" i="6"/>
  <c r="C619" i="6"/>
  <c r="G299" i="4"/>
  <c r="H299" i="4" s="1"/>
  <c r="E299" i="6"/>
  <c r="H611" i="5"/>
  <c r="L611" i="7" s="1"/>
  <c r="G611" i="5"/>
  <c r="K611" i="7" s="1"/>
  <c r="F611" i="5"/>
  <c r="J611" i="7" s="1"/>
  <c r="E631" i="4"/>
  <c r="D631" i="7" s="1"/>
  <c r="C632" i="4"/>
  <c r="E300" i="7"/>
  <c r="N300" i="7" s="1"/>
  <c r="H620" i="3"/>
  <c r="I620" i="3" s="1"/>
  <c r="C620" i="7" s="1"/>
  <c r="M620" i="7" s="1"/>
  <c r="F621" i="3"/>
  <c r="G621" i="3"/>
  <c r="T300" i="7" l="1"/>
  <c r="Q300" i="7"/>
  <c r="S300" i="7"/>
  <c r="R300" i="7"/>
  <c r="P611" i="7"/>
  <c r="V299" i="7"/>
  <c r="U299" i="7"/>
  <c r="K611" i="6"/>
  <c r="J611" i="6"/>
  <c r="L611" i="6"/>
  <c r="D631" i="6"/>
  <c r="C620" i="6"/>
  <c r="G300" i="4"/>
  <c r="H300" i="4" s="1"/>
  <c r="E300" i="6"/>
  <c r="G612" i="5"/>
  <c r="K612" i="7" s="1"/>
  <c r="F612" i="5"/>
  <c r="J612" i="7" s="1"/>
  <c r="H612" i="5"/>
  <c r="L612" i="7" s="1"/>
  <c r="P612" i="7" s="1"/>
  <c r="E632" i="4"/>
  <c r="D632" i="7" s="1"/>
  <c r="C633" i="4"/>
  <c r="E301" i="7"/>
  <c r="N301" i="7" s="1"/>
  <c r="G622" i="3"/>
  <c r="F622" i="3"/>
  <c r="H621" i="3"/>
  <c r="I621" i="3" s="1"/>
  <c r="C621" i="7" s="1"/>
  <c r="M621" i="7" s="1"/>
  <c r="U300" i="7" l="1"/>
  <c r="V300" i="7"/>
  <c r="R301" i="7"/>
  <c r="T301" i="7"/>
  <c r="S301" i="7"/>
  <c r="Q301" i="7"/>
  <c r="U301" i="7" s="1"/>
  <c r="J612" i="6"/>
  <c r="L612" i="6"/>
  <c r="K612" i="6"/>
  <c r="D632" i="6"/>
  <c r="C621" i="6"/>
  <c r="G301" i="4"/>
  <c r="H301" i="4" s="1"/>
  <c r="E301" i="6"/>
  <c r="H613" i="5"/>
  <c r="L613" i="7" s="1"/>
  <c r="G613" i="5"/>
  <c r="K613" i="7" s="1"/>
  <c r="F613" i="5"/>
  <c r="J613" i="7" s="1"/>
  <c r="E633" i="4"/>
  <c r="D633" i="7" s="1"/>
  <c r="C634" i="4"/>
  <c r="E302" i="7"/>
  <c r="N302" i="7" s="1"/>
  <c r="F623" i="3"/>
  <c r="H622" i="3"/>
  <c r="I622" i="3" s="1"/>
  <c r="C622" i="7" s="1"/>
  <c r="M622" i="7" s="1"/>
  <c r="G623" i="3"/>
  <c r="Q302" i="7" l="1"/>
  <c r="T302" i="7"/>
  <c r="S302" i="7"/>
  <c r="R302" i="7"/>
  <c r="P613" i="7"/>
  <c r="V301" i="7"/>
  <c r="K613" i="6"/>
  <c r="L613" i="6"/>
  <c r="J613" i="6"/>
  <c r="D633" i="6"/>
  <c r="C622" i="6"/>
  <c r="G302" i="4"/>
  <c r="H302" i="4" s="1"/>
  <c r="E302" i="6"/>
  <c r="H614" i="5"/>
  <c r="L614" i="7" s="1"/>
  <c r="P614" i="7" s="1"/>
  <c r="F614" i="5"/>
  <c r="J614" i="7" s="1"/>
  <c r="G614" i="5"/>
  <c r="K614" i="7" s="1"/>
  <c r="E634" i="4"/>
  <c r="D634" i="7" s="1"/>
  <c r="C635" i="4"/>
  <c r="E303" i="7"/>
  <c r="N303" i="7" s="1"/>
  <c r="G624" i="3"/>
  <c r="H623" i="3"/>
  <c r="I623" i="3" s="1"/>
  <c r="C623" i="7" s="1"/>
  <c r="M623" i="7" s="1"/>
  <c r="F624" i="3"/>
  <c r="S303" i="7" l="1"/>
  <c r="T303" i="7"/>
  <c r="Q303" i="7"/>
  <c r="R303" i="7"/>
  <c r="U302" i="7"/>
  <c r="V302" i="7"/>
  <c r="L614" i="6"/>
  <c r="J614" i="6"/>
  <c r="K614" i="6"/>
  <c r="D634" i="6"/>
  <c r="C623" i="6"/>
  <c r="G303" i="4"/>
  <c r="H303" i="4" s="1"/>
  <c r="E303" i="6"/>
  <c r="G615" i="5"/>
  <c r="K615" i="7" s="1"/>
  <c r="F615" i="5"/>
  <c r="J615" i="7" s="1"/>
  <c r="H615" i="5"/>
  <c r="L615" i="7" s="1"/>
  <c r="E635" i="4"/>
  <c r="D635" i="7" s="1"/>
  <c r="C636" i="4"/>
  <c r="E304" i="7"/>
  <c r="N304" i="7" s="1"/>
  <c r="F625" i="3"/>
  <c r="H624" i="3"/>
  <c r="G625" i="3"/>
  <c r="I624" i="3"/>
  <c r="C624" i="7" s="1"/>
  <c r="M624" i="7" s="1"/>
  <c r="P615" i="7" l="1"/>
  <c r="V303" i="7"/>
  <c r="U303" i="7"/>
  <c r="Q304" i="7"/>
  <c r="R304" i="7"/>
  <c r="T304" i="7"/>
  <c r="S304" i="7"/>
  <c r="L615" i="6"/>
  <c r="J615" i="6"/>
  <c r="K615" i="6"/>
  <c r="D635" i="6"/>
  <c r="C624" i="6"/>
  <c r="G304" i="4"/>
  <c r="H304" i="4" s="1"/>
  <c r="E304" i="6"/>
  <c r="F616" i="5"/>
  <c r="J616" i="7" s="1"/>
  <c r="H616" i="5"/>
  <c r="L616" i="7" s="1"/>
  <c r="G616" i="5"/>
  <c r="K616" i="7" s="1"/>
  <c r="E636" i="4"/>
  <c r="D636" i="7" s="1"/>
  <c r="C637" i="4"/>
  <c r="E305" i="7"/>
  <c r="N305" i="7" s="1"/>
  <c r="G626" i="3"/>
  <c r="H625" i="3"/>
  <c r="I625" i="3" s="1"/>
  <c r="C625" i="7" s="1"/>
  <c r="M625" i="7" s="1"/>
  <c r="F626" i="3"/>
  <c r="Q305" i="7" l="1"/>
  <c r="R305" i="7"/>
  <c r="S305" i="7"/>
  <c r="T305" i="7"/>
  <c r="V304" i="7"/>
  <c r="U304" i="7"/>
  <c r="P616" i="7"/>
  <c r="K616" i="6"/>
  <c r="J616" i="6"/>
  <c r="L616" i="6"/>
  <c r="D636" i="6"/>
  <c r="C625" i="6"/>
  <c r="G305" i="4"/>
  <c r="H305" i="4" s="1"/>
  <c r="E305" i="6"/>
  <c r="H617" i="5"/>
  <c r="L617" i="7" s="1"/>
  <c r="P617" i="7" s="1"/>
  <c r="G617" i="5"/>
  <c r="K617" i="7" s="1"/>
  <c r="F617" i="5"/>
  <c r="J617" i="7" s="1"/>
  <c r="E637" i="4"/>
  <c r="D637" i="7" s="1"/>
  <c r="C638" i="4"/>
  <c r="E306" i="7"/>
  <c r="N306" i="7" s="1"/>
  <c r="F627" i="3"/>
  <c r="H626" i="3"/>
  <c r="G627" i="3"/>
  <c r="I626" i="3"/>
  <c r="C626" i="7" s="1"/>
  <c r="M626" i="7" s="1"/>
  <c r="S306" i="7" l="1"/>
  <c r="R306" i="7"/>
  <c r="T306" i="7"/>
  <c r="Q306" i="7"/>
  <c r="V305" i="7"/>
  <c r="U305" i="7"/>
  <c r="L617" i="6"/>
  <c r="J617" i="6"/>
  <c r="K617" i="6"/>
  <c r="D637" i="6"/>
  <c r="C626" i="6"/>
  <c r="G306" i="4"/>
  <c r="H306" i="4" s="1"/>
  <c r="E306" i="6"/>
  <c r="G618" i="5"/>
  <c r="K618" i="7" s="1"/>
  <c r="F618" i="5"/>
  <c r="J618" i="7" s="1"/>
  <c r="H618" i="5"/>
  <c r="L618" i="7" s="1"/>
  <c r="P618" i="7" s="1"/>
  <c r="E638" i="4"/>
  <c r="D638" i="7" s="1"/>
  <c r="C639" i="4"/>
  <c r="E307" i="7"/>
  <c r="N307" i="7" s="1"/>
  <c r="G628" i="3"/>
  <c r="F628" i="3"/>
  <c r="H627" i="3"/>
  <c r="I627" i="3" s="1"/>
  <c r="C627" i="7" s="1"/>
  <c r="M627" i="7" s="1"/>
  <c r="Q307" i="7" l="1"/>
  <c r="R307" i="7"/>
  <c r="S307" i="7"/>
  <c r="T307" i="7"/>
  <c r="U306" i="7"/>
  <c r="V306" i="7"/>
  <c r="J618" i="6"/>
  <c r="L618" i="6"/>
  <c r="K618" i="6"/>
  <c r="D638" i="6"/>
  <c r="C627" i="6"/>
  <c r="G307" i="4"/>
  <c r="H307" i="4" s="1"/>
  <c r="E307" i="6"/>
  <c r="F619" i="5"/>
  <c r="J619" i="7" s="1"/>
  <c r="H619" i="5"/>
  <c r="L619" i="7" s="1"/>
  <c r="G619" i="5"/>
  <c r="K619" i="7" s="1"/>
  <c r="E639" i="4"/>
  <c r="D639" i="7" s="1"/>
  <c r="C640" i="4"/>
  <c r="E308" i="7"/>
  <c r="N308" i="7" s="1"/>
  <c r="G629" i="3"/>
  <c r="F629" i="3"/>
  <c r="H628" i="3"/>
  <c r="I628" i="3" s="1"/>
  <c r="C628" i="7" s="1"/>
  <c r="M628" i="7" s="1"/>
  <c r="P619" i="7" l="1"/>
  <c r="Q308" i="7"/>
  <c r="R308" i="7"/>
  <c r="S308" i="7"/>
  <c r="T308" i="7"/>
  <c r="U307" i="7"/>
  <c r="V307" i="7"/>
  <c r="L619" i="6"/>
  <c r="K619" i="6"/>
  <c r="J619" i="6"/>
  <c r="D639" i="6"/>
  <c r="C628" i="6"/>
  <c r="G308" i="4"/>
  <c r="H308" i="4" s="1"/>
  <c r="E308" i="6"/>
  <c r="H620" i="5"/>
  <c r="L620" i="7" s="1"/>
  <c r="G620" i="5"/>
  <c r="K620" i="7" s="1"/>
  <c r="F620" i="5"/>
  <c r="J620" i="7" s="1"/>
  <c r="E640" i="4"/>
  <c r="D640" i="7" s="1"/>
  <c r="C641" i="4"/>
  <c r="E309" i="7"/>
  <c r="N309" i="7" s="1"/>
  <c r="G630" i="3"/>
  <c r="H629" i="3"/>
  <c r="I629" i="3" s="1"/>
  <c r="C629" i="7" s="1"/>
  <c r="M629" i="7" s="1"/>
  <c r="F630" i="3"/>
  <c r="U308" i="7" l="1"/>
  <c r="V308" i="7"/>
  <c r="R309" i="7"/>
  <c r="T309" i="7"/>
  <c r="S309" i="7"/>
  <c r="Q309" i="7"/>
  <c r="P620" i="7"/>
  <c r="J620" i="6"/>
  <c r="L620" i="6"/>
  <c r="K620" i="6"/>
  <c r="D640" i="6"/>
  <c r="C629" i="6"/>
  <c r="G309" i="4"/>
  <c r="H309" i="4" s="1"/>
  <c r="E309" i="6"/>
  <c r="G621" i="5"/>
  <c r="K621" i="7" s="1"/>
  <c r="F621" i="5"/>
  <c r="J621" i="7" s="1"/>
  <c r="H621" i="5"/>
  <c r="L621" i="7" s="1"/>
  <c r="E641" i="4"/>
  <c r="D641" i="7" s="1"/>
  <c r="C642" i="4"/>
  <c r="E310" i="7"/>
  <c r="N310" i="7" s="1"/>
  <c r="F631" i="3"/>
  <c r="H630" i="3"/>
  <c r="G631" i="3"/>
  <c r="I630" i="3"/>
  <c r="C630" i="7" s="1"/>
  <c r="M630" i="7" s="1"/>
  <c r="U309" i="7" l="1"/>
  <c r="V309" i="7"/>
  <c r="P621" i="7"/>
  <c r="Q310" i="7"/>
  <c r="T310" i="7"/>
  <c r="R310" i="7"/>
  <c r="S310" i="7"/>
  <c r="K621" i="6"/>
  <c r="J621" i="6"/>
  <c r="L621" i="6"/>
  <c r="D641" i="6"/>
  <c r="C630" i="6"/>
  <c r="G310" i="4"/>
  <c r="H310" i="4" s="1"/>
  <c r="E310" i="6"/>
  <c r="H622" i="5"/>
  <c r="L622" i="7" s="1"/>
  <c r="P622" i="7" s="1"/>
  <c r="G622" i="5"/>
  <c r="K622" i="7" s="1"/>
  <c r="F622" i="5"/>
  <c r="J622" i="7" s="1"/>
  <c r="E642" i="4"/>
  <c r="D642" i="7" s="1"/>
  <c r="C643" i="4"/>
  <c r="E311" i="7"/>
  <c r="N311" i="7" s="1"/>
  <c r="G632" i="3"/>
  <c r="H631" i="3"/>
  <c r="I631" i="3" s="1"/>
  <c r="C631" i="7" s="1"/>
  <c r="M631" i="7" s="1"/>
  <c r="F632" i="3"/>
  <c r="R311" i="7" l="1"/>
  <c r="S311" i="7"/>
  <c r="T311" i="7"/>
  <c r="Q311" i="7"/>
  <c r="U311" i="7" s="1"/>
  <c r="V310" i="7"/>
  <c r="U310" i="7"/>
  <c r="J622" i="6"/>
  <c r="L622" i="6"/>
  <c r="K622" i="6"/>
  <c r="D642" i="6"/>
  <c r="C631" i="6"/>
  <c r="G311" i="4"/>
  <c r="H311" i="4" s="1"/>
  <c r="E311" i="6"/>
  <c r="H623" i="5"/>
  <c r="L623" i="7" s="1"/>
  <c r="P623" i="7" s="1"/>
  <c r="G623" i="5"/>
  <c r="K623" i="7" s="1"/>
  <c r="F623" i="5"/>
  <c r="J623" i="7" s="1"/>
  <c r="E643" i="4"/>
  <c r="D643" i="7" s="1"/>
  <c r="C644" i="4"/>
  <c r="E312" i="7"/>
  <c r="N312" i="7" s="1"/>
  <c r="F633" i="3"/>
  <c r="H632" i="3"/>
  <c r="G633" i="3"/>
  <c r="I632" i="3"/>
  <c r="C632" i="7" s="1"/>
  <c r="M632" i="7" s="1"/>
  <c r="V311" i="7" l="1"/>
  <c r="Q312" i="7"/>
  <c r="S312" i="7"/>
  <c r="R312" i="7"/>
  <c r="T312" i="7"/>
  <c r="K623" i="6"/>
  <c r="J623" i="6"/>
  <c r="L623" i="6"/>
  <c r="D643" i="6"/>
  <c r="C632" i="6"/>
  <c r="G312" i="4"/>
  <c r="H312" i="4" s="1"/>
  <c r="E312" i="6"/>
  <c r="G624" i="5"/>
  <c r="K624" i="7" s="1"/>
  <c r="F624" i="5"/>
  <c r="J624" i="7" s="1"/>
  <c r="H624" i="5"/>
  <c r="L624" i="7" s="1"/>
  <c r="P624" i="7" s="1"/>
  <c r="E644" i="4"/>
  <c r="D644" i="7" s="1"/>
  <c r="C645" i="4"/>
  <c r="E313" i="7"/>
  <c r="N313" i="7" s="1"/>
  <c r="G634" i="3"/>
  <c r="H633" i="3"/>
  <c r="I633" i="3" s="1"/>
  <c r="C633" i="7" s="1"/>
  <c r="M633" i="7" s="1"/>
  <c r="F634" i="3"/>
  <c r="Q313" i="7" l="1"/>
  <c r="T313" i="7"/>
  <c r="R313" i="7"/>
  <c r="S313" i="7"/>
  <c r="U312" i="7"/>
  <c r="V312" i="7"/>
  <c r="L624" i="6"/>
  <c r="J624" i="6"/>
  <c r="K624" i="6"/>
  <c r="D644" i="6"/>
  <c r="C633" i="6"/>
  <c r="G313" i="4"/>
  <c r="H313" i="4" s="1"/>
  <c r="E313" i="6"/>
  <c r="H625" i="5"/>
  <c r="L625" i="7" s="1"/>
  <c r="G625" i="5"/>
  <c r="K625" i="7" s="1"/>
  <c r="F625" i="5"/>
  <c r="J625" i="7" s="1"/>
  <c r="E645" i="4"/>
  <c r="D645" i="7" s="1"/>
  <c r="C646" i="4"/>
  <c r="E314" i="7"/>
  <c r="N314" i="7" s="1"/>
  <c r="H634" i="3"/>
  <c r="I634" i="3" s="1"/>
  <c r="C634" i="7" s="1"/>
  <c r="M634" i="7" s="1"/>
  <c r="F635" i="3"/>
  <c r="G635" i="3"/>
  <c r="P625" i="7" l="1"/>
  <c r="U313" i="7"/>
  <c r="V313" i="7"/>
  <c r="Q314" i="7"/>
  <c r="R314" i="7"/>
  <c r="T314" i="7"/>
  <c r="S314" i="7"/>
  <c r="L625" i="6"/>
  <c r="K625" i="6"/>
  <c r="J625" i="6"/>
  <c r="D645" i="6"/>
  <c r="C634" i="6"/>
  <c r="G314" i="4"/>
  <c r="H314" i="4" s="1"/>
  <c r="E314" i="6"/>
  <c r="F626" i="5"/>
  <c r="J626" i="7" s="1"/>
  <c r="H626" i="5"/>
  <c r="L626" i="7" s="1"/>
  <c r="P626" i="7" s="1"/>
  <c r="G626" i="5"/>
  <c r="K626" i="7" s="1"/>
  <c r="E646" i="4"/>
  <c r="D646" i="7" s="1"/>
  <c r="C647" i="4"/>
  <c r="E315" i="7"/>
  <c r="N315" i="7" s="1"/>
  <c r="G636" i="3"/>
  <c r="H635" i="3"/>
  <c r="I635" i="3" s="1"/>
  <c r="C635" i="7" s="1"/>
  <c r="M635" i="7" s="1"/>
  <c r="F636" i="3"/>
  <c r="S315" i="7" l="1"/>
  <c r="Q315" i="7"/>
  <c r="T315" i="7"/>
  <c r="R315" i="7"/>
  <c r="V314" i="7"/>
  <c r="U314" i="7"/>
  <c r="K626" i="6"/>
  <c r="L626" i="6"/>
  <c r="J626" i="6"/>
  <c r="D646" i="6"/>
  <c r="C635" i="6"/>
  <c r="G315" i="4"/>
  <c r="H315" i="4" s="1"/>
  <c r="E315" i="6"/>
  <c r="G627" i="5"/>
  <c r="K627" i="7" s="1"/>
  <c r="F627" i="5"/>
  <c r="J627" i="7" s="1"/>
  <c r="H627" i="5"/>
  <c r="L627" i="7" s="1"/>
  <c r="P627" i="7" s="1"/>
  <c r="E647" i="4"/>
  <c r="D647" i="7" s="1"/>
  <c r="C648" i="4"/>
  <c r="E316" i="7"/>
  <c r="N316" i="7" s="1"/>
  <c r="F637" i="3"/>
  <c r="H636" i="3"/>
  <c r="I636" i="3" s="1"/>
  <c r="C636" i="7" s="1"/>
  <c r="M636" i="7" s="1"/>
  <c r="G637" i="3"/>
  <c r="S316" i="7" l="1"/>
  <c r="T316" i="7"/>
  <c r="R316" i="7"/>
  <c r="Q316" i="7"/>
  <c r="V316" i="7" s="1"/>
  <c r="U315" i="7"/>
  <c r="V315" i="7"/>
  <c r="L627" i="6"/>
  <c r="J627" i="6"/>
  <c r="K627" i="6"/>
  <c r="D647" i="6"/>
  <c r="C636" i="6"/>
  <c r="G316" i="4"/>
  <c r="H316" i="4" s="1"/>
  <c r="E316" i="6"/>
  <c r="H628" i="5"/>
  <c r="L628" i="7" s="1"/>
  <c r="G628" i="5"/>
  <c r="K628" i="7" s="1"/>
  <c r="F628" i="5"/>
  <c r="J628" i="7" s="1"/>
  <c r="P628" i="7" s="1"/>
  <c r="E648" i="4"/>
  <c r="D648" i="7" s="1"/>
  <c r="C649" i="4"/>
  <c r="E317" i="7"/>
  <c r="N317" i="7" s="1"/>
  <c r="G638" i="3"/>
  <c r="F638" i="3"/>
  <c r="H637" i="3"/>
  <c r="I637" i="3" s="1"/>
  <c r="C637" i="7" s="1"/>
  <c r="M637" i="7" s="1"/>
  <c r="Q317" i="7" l="1"/>
  <c r="R317" i="7"/>
  <c r="T317" i="7"/>
  <c r="S317" i="7"/>
  <c r="U316" i="7"/>
  <c r="J628" i="6"/>
  <c r="L628" i="6"/>
  <c r="K628" i="6"/>
  <c r="D648" i="6"/>
  <c r="C637" i="6"/>
  <c r="G317" i="4"/>
  <c r="H317" i="4" s="1"/>
  <c r="E317" i="6"/>
  <c r="H629" i="5"/>
  <c r="L629" i="7" s="1"/>
  <c r="P629" i="7" s="1"/>
  <c r="G629" i="5"/>
  <c r="K629" i="7" s="1"/>
  <c r="F629" i="5"/>
  <c r="J629" i="7" s="1"/>
  <c r="E649" i="4"/>
  <c r="D649" i="7" s="1"/>
  <c r="C650" i="4"/>
  <c r="E318" i="7"/>
  <c r="N318" i="7" s="1"/>
  <c r="H638" i="3"/>
  <c r="I638" i="3" s="1"/>
  <c r="C638" i="7" s="1"/>
  <c r="M638" i="7" s="1"/>
  <c r="F639" i="3"/>
  <c r="G639" i="3"/>
  <c r="Q318" i="7" l="1"/>
  <c r="S318" i="7"/>
  <c r="T318" i="7"/>
  <c r="R318" i="7"/>
  <c r="V317" i="7"/>
  <c r="U317" i="7"/>
  <c r="J629" i="6"/>
  <c r="L629" i="6"/>
  <c r="K629" i="6"/>
  <c r="D649" i="6"/>
  <c r="C638" i="6"/>
  <c r="G318" i="4"/>
  <c r="H318" i="4" s="1"/>
  <c r="E318" i="6"/>
  <c r="G630" i="5"/>
  <c r="K630" i="7" s="1"/>
  <c r="F630" i="5"/>
  <c r="J630" i="7" s="1"/>
  <c r="H630" i="5"/>
  <c r="L630" i="7" s="1"/>
  <c r="P630" i="7" s="1"/>
  <c r="E650" i="4"/>
  <c r="D650" i="7" s="1"/>
  <c r="C651" i="4"/>
  <c r="E319" i="7"/>
  <c r="N319" i="7" s="1"/>
  <c r="G640" i="3"/>
  <c r="F640" i="3"/>
  <c r="H639" i="3"/>
  <c r="I639" i="3" s="1"/>
  <c r="C639" i="7" s="1"/>
  <c r="M639" i="7" s="1"/>
  <c r="Q319" i="7" l="1"/>
  <c r="T319" i="7"/>
  <c r="R319" i="7"/>
  <c r="S319" i="7"/>
  <c r="U318" i="7"/>
  <c r="V318" i="7"/>
  <c r="J630" i="6"/>
  <c r="L630" i="6"/>
  <c r="K630" i="6"/>
  <c r="D650" i="6"/>
  <c r="C639" i="6"/>
  <c r="G319" i="4"/>
  <c r="H319" i="4" s="1"/>
  <c r="E319" i="6"/>
  <c r="H631" i="5"/>
  <c r="L631" i="7" s="1"/>
  <c r="P631" i="7" s="1"/>
  <c r="G631" i="5"/>
  <c r="K631" i="7" s="1"/>
  <c r="F631" i="5"/>
  <c r="J631" i="7" s="1"/>
  <c r="E651" i="4"/>
  <c r="D651" i="7" s="1"/>
  <c r="C652" i="4"/>
  <c r="E320" i="7"/>
  <c r="N320" i="7" s="1"/>
  <c r="H640" i="3"/>
  <c r="I640" i="3" s="1"/>
  <c r="C640" i="7" s="1"/>
  <c r="M640" i="7" s="1"/>
  <c r="F641" i="3"/>
  <c r="G641" i="3"/>
  <c r="Q320" i="7" l="1"/>
  <c r="S320" i="7"/>
  <c r="T320" i="7"/>
  <c r="R320" i="7"/>
  <c r="U320" i="7" s="1"/>
  <c r="V319" i="7"/>
  <c r="U319" i="7"/>
  <c r="L631" i="6"/>
  <c r="J631" i="6"/>
  <c r="K631" i="6"/>
  <c r="D651" i="6"/>
  <c r="C640" i="6"/>
  <c r="G320" i="4"/>
  <c r="H320" i="4" s="1"/>
  <c r="E320" i="6"/>
  <c r="H632" i="5"/>
  <c r="L632" i="7" s="1"/>
  <c r="G632" i="5"/>
  <c r="K632" i="7" s="1"/>
  <c r="F632" i="5"/>
  <c r="J632" i="7" s="1"/>
  <c r="E652" i="4"/>
  <c r="D652" i="7" s="1"/>
  <c r="C653" i="4"/>
  <c r="E321" i="7"/>
  <c r="N321" i="7" s="1"/>
  <c r="G642" i="3"/>
  <c r="F642" i="3"/>
  <c r="H641" i="3"/>
  <c r="I641" i="3" s="1"/>
  <c r="C641" i="7" s="1"/>
  <c r="M641" i="7" s="1"/>
  <c r="P632" i="7" l="1"/>
  <c r="Q321" i="7"/>
  <c r="T321" i="7"/>
  <c r="S321" i="7"/>
  <c r="R321" i="7"/>
  <c r="U321" i="7" s="1"/>
  <c r="V320" i="7"/>
  <c r="J632" i="6"/>
  <c r="K632" i="6"/>
  <c r="L632" i="6"/>
  <c r="D652" i="6"/>
  <c r="C641" i="6"/>
  <c r="G321" i="4"/>
  <c r="H321" i="4" s="1"/>
  <c r="E321" i="6"/>
  <c r="G633" i="5"/>
  <c r="K633" i="7" s="1"/>
  <c r="F633" i="5"/>
  <c r="J633" i="7" s="1"/>
  <c r="H633" i="5"/>
  <c r="L633" i="7" s="1"/>
  <c r="P633" i="7" s="1"/>
  <c r="E653" i="4"/>
  <c r="D653" i="7" s="1"/>
  <c r="C654" i="4"/>
  <c r="E322" i="7"/>
  <c r="N322" i="7" s="1"/>
  <c r="H642" i="3"/>
  <c r="I642" i="3" s="1"/>
  <c r="C642" i="7" s="1"/>
  <c r="M642" i="7" s="1"/>
  <c r="F643" i="3"/>
  <c r="G643" i="3"/>
  <c r="Q322" i="7" l="1"/>
  <c r="T322" i="7"/>
  <c r="R322" i="7"/>
  <c r="S322" i="7"/>
  <c r="V321" i="7"/>
  <c r="L633" i="6"/>
  <c r="K633" i="6"/>
  <c r="J633" i="6"/>
  <c r="D653" i="6"/>
  <c r="C642" i="6"/>
  <c r="G322" i="4"/>
  <c r="H322" i="4" s="1"/>
  <c r="E322" i="6"/>
  <c r="F634" i="5"/>
  <c r="J634" i="7" s="1"/>
  <c r="H634" i="5"/>
  <c r="L634" i="7" s="1"/>
  <c r="G634" i="5"/>
  <c r="K634" i="7" s="1"/>
  <c r="E654" i="4"/>
  <c r="D654" i="7" s="1"/>
  <c r="C655" i="4"/>
  <c r="E323" i="7"/>
  <c r="N323" i="7" s="1"/>
  <c r="F644" i="3"/>
  <c r="H643" i="3"/>
  <c r="I643" i="3" s="1"/>
  <c r="C643" i="7" s="1"/>
  <c r="M643" i="7" s="1"/>
  <c r="G644" i="3"/>
  <c r="P634" i="7" l="1"/>
  <c r="Q323" i="7"/>
  <c r="S323" i="7"/>
  <c r="T323" i="7"/>
  <c r="R323" i="7"/>
  <c r="U322" i="7"/>
  <c r="V322" i="7"/>
  <c r="J634" i="6"/>
  <c r="L634" i="6"/>
  <c r="K634" i="6"/>
  <c r="D654" i="6"/>
  <c r="C643" i="6"/>
  <c r="G323" i="4"/>
  <c r="H323" i="4" s="1"/>
  <c r="E323" i="6"/>
  <c r="H635" i="5"/>
  <c r="L635" i="7" s="1"/>
  <c r="F635" i="5"/>
  <c r="J635" i="7" s="1"/>
  <c r="G635" i="5"/>
  <c r="K635" i="7" s="1"/>
  <c r="E655" i="4"/>
  <c r="D655" i="7" s="1"/>
  <c r="C656" i="4"/>
  <c r="E324" i="7"/>
  <c r="N324" i="7" s="1"/>
  <c r="G645" i="3"/>
  <c r="H644" i="3"/>
  <c r="I644" i="3" s="1"/>
  <c r="C644" i="7" s="1"/>
  <c r="M644" i="7" s="1"/>
  <c r="F645" i="3"/>
  <c r="V323" i="7" l="1"/>
  <c r="U323" i="7"/>
  <c r="Q324" i="7"/>
  <c r="R324" i="7"/>
  <c r="S324" i="7"/>
  <c r="T324" i="7"/>
  <c r="P635" i="7"/>
  <c r="J635" i="6"/>
  <c r="L635" i="6"/>
  <c r="K635" i="6"/>
  <c r="D655" i="6"/>
  <c r="C644" i="6"/>
  <c r="G324" i="4"/>
  <c r="H324" i="4" s="1"/>
  <c r="E324" i="6"/>
  <c r="G636" i="5"/>
  <c r="K636" i="7" s="1"/>
  <c r="F636" i="5"/>
  <c r="J636" i="7" s="1"/>
  <c r="H636" i="5"/>
  <c r="L636" i="7" s="1"/>
  <c r="P636" i="7" s="1"/>
  <c r="E656" i="4"/>
  <c r="D656" i="7" s="1"/>
  <c r="C657" i="4"/>
  <c r="E325" i="7"/>
  <c r="N325" i="7" s="1"/>
  <c r="F646" i="3"/>
  <c r="H645" i="3"/>
  <c r="G646" i="3"/>
  <c r="I645" i="3"/>
  <c r="C645" i="7" s="1"/>
  <c r="M645" i="7" s="1"/>
  <c r="U324" i="7" l="1"/>
  <c r="V324" i="7"/>
  <c r="T325" i="7"/>
  <c r="S325" i="7"/>
  <c r="R325" i="7"/>
  <c r="Q325" i="7"/>
  <c r="K636" i="6"/>
  <c r="L636" i="6"/>
  <c r="J636" i="6"/>
  <c r="D656" i="6"/>
  <c r="C645" i="6"/>
  <c r="G325" i="4"/>
  <c r="H325" i="4" s="1"/>
  <c r="E325" i="6"/>
  <c r="F637" i="5"/>
  <c r="J637" i="7" s="1"/>
  <c r="H637" i="5"/>
  <c r="L637" i="7" s="1"/>
  <c r="G637" i="5"/>
  <c r="K637" i="7" s="1"/>
  <c r="E657" i="4"/>
  <c r="D657" i="7" s="1"/>
  <c r="C658" i="4"/>
  <c r="E326" i="7"/>
  <c r="N326" i="7" s="1"/>
  <c r="G647" i="3"/>
  <c r="F647" i="3"/>
  <c r="H646" i="3"/>
  <c r="I646" i="3" s="1"/>
  <c r="C646" i="7" s="1"/>
  <c r="M646" i="7" s="1"/>
  <c r="P637" i="7" l="1"/>
  <c r="S326" i="7"/>
  <c r="T326" i="7"/>
  <c r="Q326" i="7"/>
  <c r="R326" i="7"/>
  <c r="U325" i="7"/>
  <c r="V325" i="7"/>
  <c r="L637" i="6"/>
  <c r="J637" i="6"/>
  <c r="K637" i="6"/>
  <c r="D657" i="6"/>
  <c r="C646" i="6"/>
  <c r="G326" i="4"/>
  <c r="H326" i="4" s="1"/>
  <c r="E326" i="6"/>
  <c r="G638" i="5"/>
  <c r="K638" i="7" s="1"/>
  <c r="F638" i="5"/>
  <c r="J638" i="7" s="1"/>
  <c r="H638" i="5"/>
  <c r="L638" i="7" s="1"/>
  <c r="E658" i="4"/>
  <c r="D658" i="7" s="1"/>
  <c r="C659" i="4"/>
  <c r="E327" i="7"/>
  <c r="N327" i="7" s="1"/>
  <c r="H647" i="3"/>
  <c r="F648" i="3"/>
  <c r="G648" i="3"/>
  <c r="I647" i="3"/>
  <c r="C647" i="7" s="1"/>
  <c r="M647" i="7" s="1"/>
  <c r="R327" i="7" l="1"/>
  <c r="T327" i="7"/>
  <c r="S327" i="7"/>
  <c r="Q327" i="7"/>
  <c r="P638" i="7"/>
  <c r="U326" i="7"/>
  <c r="V326" i="7"/>
  <c r="J638" i="6"/>
  <c r="K638" i="6"/>
  <c r="L638" i="6"/>
  <c r="D658" i="6"/>
  <c r="C647" i="6"/>
  <c r="G327" i="4"/>
  <c r="H327" i="4" s="1"/>
  <c r="E327" i="6"/>
  <c r="G639" i="5"/>
  <c r="K639" i="7" s="1"/>
  <c r="F639" i="5"/>
  <c r="J639" i="7" s="1"/>
  <c r="H639" i="5"/>
  <c r="L639" i="7" s="1"/>
  <c r="E659" i="4"/>
  <c r="D659" i="7" s="1"/>
  <c r="C660" i="4"/>
  <c r="E328" i="7"/>
  <c r="N328" i="7" s="1"/>
  <c r="G649" i="3"/>
  <c r="F649" i="3"/>
  <c r="H648" i="3"/>
  <c r="I648" i="3" s="1"/>
  <c r="C648" i="7" s="1"/>
  <c r="M648" i="7" s="1"/>
  <c r="U327" i="7" l="1"/>
  <c r="V327" i="7"/>
  <c r="P639" i="7"/>
  <c r="Q328" i="7"/>
  <c r="T328" i="7"/>
  <c r="S328" i="7"/>
  <c r="R328" i="7"/>
  <c r="L639" i="6"/>
  <c r="K639" i="6"/>
  <c r="J639" i="6"/>
  <c r="D659" i="6"/>
  <c r="C648" i="6"/>
  <c r="G328" i="4"/>
  <c r="H328" i="4" s="1"/>
  <c r="E328" i="6"/>
  <c r="H640" i="5"/>
  <c r="L640" i="7" s="1"/>
  <c r="P640" i="7" s="1"/>
  <c r="G640" i="5"/>
  <c r="K640" i="7" s="1"/>
  <c r="F640" i="5"/>
  <c r="J640" i="7" s="1"/>
  <c r="E660" i="4"/>
  <c r="D660" i="7" s="1"/>
  <c r="C661" i="4"/>
  <c r="E329" i="7"/>
  <c r="N329" i="7" s="1"/>
  <c r="F650" i="3"/>
  <c r="H649" i="3"/>
  <c r="G650" i="3"/>
  <c r="I649" i="3"/>
  <c r="C649" i="7" s="1"/>
  <c r="M649" i="7" s="1"/>
  <c r="S329" i="7" l="1"/>
  <c r="R329" i="7"/>
  <c r="Q329" i="7"/>
  <c r="U329" i="7" s="1"/>
  <c r="T329" i="7"/>
  <c r="V328" i="7"/>
  <c r="U328" i="7"/>
  <c r="K640" i="6"/>
  <c r="J640" i="6"/>
  <c r="L640" i="6"/>
  <c r="D660" i="6"/>
  <c r="C649" i="6"/>
  <c r="G329" i="4"/>
  <c r="H329" i="4" s="1"/>
  <c r="E329" i="6"/>
  <c r="H641" i="5"/>
  <c r="L641" i="7" s="1"/>
  <c r="F641" i="5"/>
  <c r="J641" i="7" s="1"/>
  <c r="G641" i="5"/>
  <c r="K641" i="7" s="1"/>
  <c r="E661" i="4"/>
  <c r="D661" i="7" s="1"/>
  <c r="C662" i="4"/>
  <c r="E330" i="7"/>
  <c r="N330" i="7" s="1"/>
  <c r="G651" i="3"/>
  <c r="H650" i="3"/>
  <c r="I650" i="3" s="1"/>
  <c r="C650" i="7" s="1"/>
  <c r="M650" i="7" s="1"/>
  <c r="F651" i="3"/>
  <c r="S330" i="7" l="1"/>
  <c r="T330" i="7"/>
  <c r="Q330" i="7"/>
  <c r="R330" i="7"/>
  <c r="V329" i="7"/>
  <c r="P641" i="7"/>
  <c r="K641" i="6"/>
  <c r="L641" i="6"/>
  <c r="J641" i="6"/>
  <c r="D661" i="6"/>
  <c r="C650" i="6"/>
  <c r="G330" i="4"/>
  <c r="H330" i="4" s="1"/>
  <c r="E330" i="6"/>
  <c r="G642" i="5"/>
  <c r="K642" i="7" s="1"/>
  <c r="F642" i="5"/>
  <c r="J642" i="7" s="1"/>
  <c r="H642" i="5"/>
  <c r="L642" i="7" s="1"/>
  <c r="E662" i="4"/>
  <c r="D662" i="7" s="1"/>
  <c r="C663" i="4"/>
  <c r="E331" i="7"/>
  <c r="N331" i="7" s="1"/>
  <c r="F652" i="3"/>
  <c r="H651" i="3"/>
  <c r="I651" i="3"/>
  <c r="C651" i="7" s="1"/>
  <c r="M651" i="7" s="1"/>
  <c r="G652" i="3"/>
  <c r="Q331" i="7" l="1"/>
  <c r="R331" i="7"/>
  <c r="T331" i="7"/>
  <c r="S331" i="7"/>
  <c r="V330" i="7"/>
  <c r="U330" i="7"/>
  <c r="P642" i="7"/>
  <c r="K642" i="6"/>
  <c r="L642" i="6"/>
  <c r="J642" i="6"/>
  <c r="D662" i="6"/>
  <c r="C651" i="6"/>
  <c r="G331" i="4"/>
  <c r="H331" i="4" s="1"/>
  <c r="E331" i="6"/>
  <c r="H643" i="5"/>
  <c r="L643" i="7" s="1"/>
  <c r="F643" i="5"/>
  <c r="J643" i="7" s="1"/>
  <c r="G643" i="5"/>
  <c r="K643" i="7" s="1"/>
  <c r="E663" i="4"/>
  <c r="D663" i="7" s="1"/>
  <c r="C664" i="4"/>
  <c r="E332" i="7"/>
  <c r="N332" i="7" s="1"/>
  <c r="G653" i="3"/>
  <c r="H652" i="3"/>
  <c r="I652" i="3" s="1"/>
  <c r="C652" i="7" s="1"/>
  <c r="M652" i="7" s="1"/>
  <c r="F653" i="3"/>
  <c r="P643" i="7" l="1"/>
  <c r="Q332" i="7"/>
  <c r="T332" i="7"/>
  <c r="R332" i="7"/>
  <c r="S332" i="7"/>
  <c r="V331" i="7"/>
  <c r="U331" i="7"/>
  <c r="L643" i="6"/>
  <c r="K643" i="6"/>
  <c r="J643" i="6"/>
  <c r="D663" i="6"/>
  <c r="C652" i="6"/>
  <c r="G332" i="4"/>
  <c r="H332" i="4" s="1"/>
  <c r="E332" i="6"/>
  <c r="F644" i="5"/>
  <c r="J644" i="7" s="1"/>
  <c r="H644" i="5"/>
  <c r="L644" i="7" s="1"/>
  <c r="P644" i="7" s="1"/>
  <c r="G644" i="5"/>
  <c r="K644" i="7" s="1"/>
  <c r="E664" i="4"/>
  <c r="D664" i="7" s="1"/>
  <c r="C665" i="4"/>
  <c r="E333" i="7"/>
  <c r="N333" i="7" s="1"/>
  <c r="G654" i="3"/>
  <c r="H653" i="3"/>
  <c r="I653" i="3" s="1"/>
  <c r="C653" i="7" s="1"/>
  <c r="M653" i="7" s="1"/>
  <c r="F654" i="3"/>
  <c r="R333" i="7" l="1"/>
  <c r="S333" i="7"/>
  <c r="T333" i="7"/>
  <c r="Q333" i="7"/>
  <c r="U332" i="7"/>
  <c r="V332" i="7"/>
  <c r="K644" i="6"/>
  <c r="L644" i="6"/>
  <c r="J644" i="6"/>
  <c r="D664" i="6"/>
  <c r="C653" i="6"/>
  <c r="G333" i="4"/>
  <c r="H333" i="4" s="1"/>
  <c r="E333" i="6"/>
  <c r="G645" i="5"/>
  <c r="K645" i="7" s="1"/>
  <c r="F645" i="5"/>
  <c r="J645" i="7" s="1"/>
  <c r="H645" i="5"/>
  <c r="L645" i="7" s="1"/>
  <c r="E665" i="4"/>
  <c r="D665" i="7" s="1"/>
  <c r="C666" i="4"/>
  <c r="E334" i="7"/>
  <c r="N334" i="7" s="1"/>
  <c r="H654" i="3"/>
  <c r="F655" i="3"/>
  <c r="G655" i="3"/>
  <c r="I654" i="3"/>
  <c r="C654" i="7" s="1"/>
  <c r="M654" i="7" s="1"/>
  <c r="S334" i="7" l="1"/>
  <c r="R334" i="7"/>
  <c r="T334" i="7"/>
  <c r="Q334" i="7"/>
  <c r="V333" i="7"/>
  <c r="U333" i="7"/>
  <c r="P645" i="7"/>
  <c r="L645" i="6"/>
  <c r="J645" i="6"/>
  <c r="K645" i="6"/>
  <c r="D665" i="6"/>
  <c r="C654" i="6"/>
  <c r="G334" i="4"/>
  <c r="H334" i="4" s="1"/>
  <c r="E334" i="6"/>
  <c r="H646" i="5"/>
  <c r="L646" i="7" s="1"/>
  <c r="G646" i="5"/>
  <c r="K646" i="7" s="1"/>
  <c r="F646" i="5"/>
  <c r="J646" i="7" s="1"/>
  <c r="E666" i="4"/>
  <c r="D666" i="7" s="1"/>
  <c r="C667" i="4"/>
  <c r="E335" i="7"/>
  <c r="N335" i="7" s="1"/>
  <c r="G656" i="3"/>
  <c r="H655" i="3"/>
  <c r="I655" i="3" s="1"/>
  <c r="C655" i="7" s="1"/>
  <c r="M655" i="7" s="1"/>
  <c r="F656" i="3"/>
  <c r="T335" i="7" l="1"/>
  <c r="R335" i="7"/>
  <c r="S335" i="7"/>
  <c r="Q335" i="7"/>
  <c r="V334" i="7"/>
  <c r="U334" i="7"/>
  <c r="P646" i="7"/>
  <c r="K646" i="6"/>
  <c r="L646" i="6"/>
  <c r="J646" i="6"/>
  <c r="D666" i="6"/>
  <c r="C655" i="6"/>
  <c r="G335" i="4"/>
  <c r="H335" i="4" s="1"/>
  <c r="E335" i="6"/>
  <c r="H647" i="5"/>
  <c r="L647" i="7" s="1"/>
  <c r="P647" i="7" s="1"/>
  <c r="G647" i="5"/>
  <c r="K647" i="7" s="1"/>
  <c r="F647" i="5"/>
  <c r="J647" i="7" s="1"/>
  <c r="E667" i="4"/>
  <c r="D667" i="7" s="1"/>
  <c r="C668" i="4"/>
  <c r="E336" i="7"/>
  <c r="N336" i="7" s="1"/>
  <c r="G657" i="3"/>
  <c r="F657" i="3"/>
  <c r="H656" i="3"/>
  <c r="I656" i="3" s="1"/>
  <c r="C656" i="7" s="1"/>
  <c r="M656" i="7" s="1"/>
  <c r="Q336" i="7" l="1"/>
  <c r="S336" i="7"/>
  <c r="T336" i="7"/>
  <c r="R336" i="7"/>
  <c r="V335" i="7"/>
  <c r="U335" i="7"/>
  <c r="L647" i="6"/>
  <c r="J647" i="6"/>
  <c r="K647" i="6"/>
  <c r="D667" i="6"/>
  <c r="C656" i="6"/>
  <c r="G336" i="4"/>
  <c r="H336" i="4" s="1"/>
  <c r="E336" i="6"/>
  <c r="G648" i="5"/>
  <c r="K648" i="7" s="1"/>
  <c r="F648" i="5"/>
  <c r="J648" i="7" s="1"/>
  <c r="H648" i="5"/>
  <c r="L648" i="7" s="1"/>
  <c r="P648" i="7" s="1"/>
  <c r="E668" i="4"/>
  <c r="D668" i="7" s="1"/>
  <c r="C669" i="4"/>
  <c r="E337" i="7"/>
  <c r="N337" i="7" s="1"/>
  <c r="H657" i="3"/>
  <c r="I657" i="3" s="1"/>
  <c r="C657" i="7" s="1"/>
  <c r="M657" i="7" s="1"/>
  <c r="F658" i="3"/>
  <c r="G658" i="3"/>
  <c r="R337" i="7" l="1"/>
  <c r="T337" i="7"/>
  <c r="Q337" i="7"/>
  <c r="S337" i="7"/>
  <c r="U336" i="7"/>
  <c r="V336" i="7"/>
  <c r="L648" i="6"/>
  <c r="K648" i="6"/>
  <c r="J648" i="6"/>
  <c r="D668" i="6"/>
  <c r="C657" i="6"/>
  <c r="G337" i="4"/>
  <c r="H337" i="4" s="1"/>
  <c r="E337" i="6"/>
  <c r="H649" i="5"/>
  <c r="L649" i="7" s="1"/>
  <c r="G649" i="5"/>
  <c r="K649" i="7" s="1"/>
  <c r="F649" i="5"/>
  <c r="J649" i="7" s="1"/>
  <c r="P649" i="7" s="1"/>
  <c r="E669" i="4"/>
  <c r="D669" i="7" s="1"/>
  <c r="C670" i="4"/>
  <c r="E338" i="7"/>
  <c r="N338" i="7" s="1"/>
  <c r="G659" i="3"/>
  <c r="H658" i="3"/>
  <c r="I658" i="3" s="1"/>
  <c r="C658" i="7" s="1"/>
  <c r="M658" i="7" s="1"/>
  <c r="F659" i="3"/>
  <c r="Q338" i="7" l="1"/>
  <c r="S338" i="7"/>
  <c r="T338" i="7"/>
  <c r="R338" i="7"/>
  <c r="U338" i="7" s="1"/>
  <c r="U337" i="7"/>
  <c r="V337" i="7"/>
  <c r="K649" i="6"/>
  <c r="L649" i="6"/>
  <c r="J649" i="6"/>
  <c r="D669" i="6"/>
  <c r="C658" i="6"/>
  <c r="G338" i="4"/>
  <c r="H338" i="4" s="1"/>
  <c r="E338" i="6"/>
  <c r="H650" i="5"/>
  <c r="L650" i="7" s="1"/>
  <c r="G650" i="5"/>
  <c r="K650" i="7" s="1"/>
  <c r="F650" i="5"/>
  <c r="J650" i="7" s="1"/>
  <c r="E670" i="4"/>
  <c r="D670" i="7" s="1"/>
  <c r="C671" i="4"/>
  <c r="E339" i="7"/>
  <c r="N339" i="7" s="1"/>
  <c r="G660" i="3"/>
  <c r="H659" i="3"/>
  <c r="I659" i="3" s="1"/>
  <c r="C659" i="7" s="1"/>
  <c r="M659" i="7" s="1"/>
  <c r="F660" i="3"/>
  <c r="P650" i="7" l="1"/>
  <c r="R339" i="7"/>
  <c r="S339" i="7"/>
  <c r="Q339" i="7"/>
  <c r="T339" i="7"/>
  <c r="V338" i="7"/>
  <c r="K650" i="6"/>
  <c r="L650" i="6"/>
  <c r="J650" i="6"/>
  <c r="D670" i="6"/>
  <c r="C659" i="6"/>
  <c r="G339" i="4"/>
  <c r="H339" i="4" s="1"/>
  <c r="E339" i="6"/>
  <c r="G651" i="5"/>
  <c r="K651" i="7" s="1"/>
  <c r="F651" i="5"/>
  <c r="J651" i="7" s="1"/>
  <c r="H651" i="5"/>
  <c r="L651" i="7" s="1"/>
  <c r="E671" i="4"/>
  <c r="D671" i="7" s="1"/>
  <c r="C672" i="4"/>
  <c r="E340" i="7"/>
  <c r="N340" i="7" s="1"/>
  <c r="F661" i="3"/>
  <c r="H660" i="3"/>
  <c r="G661" i="3"/>
  <c r="I660" i="3"/>
  <c r="C660" i="7" s="1"/>
  <c r="M660" i="7" s="1"/>
  <c r="R340" i="7" l="1"/>
  <c r="T340" i="7"/>
  <c r="S340" i="7"/>
  <c r="Q340" i="7"/>
  <c r="U339" i="7"/>
  <c r="V339" i="7"/>
  <c r="P651" i="7"/>
  <c r="J651" i="6"/>
  <c r="K651" i="6"/>
  <c r="L651" i="6"/>
  <c r="D671" i="6"/>
  <c r="C660" i="6"/>
  <c r="G340" i="4"/>
  <c r="H340" i="4" s="1"/>
  <c r="E340" i="6"/>
  <c r="H652" i="5"/>
  <c r="L652" i="7" s="1"/>
  <c r="P652" i="7" s="1"/>
  <c r="G652" i="5"/>
  <c r="K652" i="7" s="1"/>
  <c r="F652" i="5"/>
  <c r="J652" i="7" s="1"/>
  <c r="E672" i="4"/>
  <c r="D672" i="7" s="1"/>
  <c r="C673" i="4"/>
  <c r="E341" i="7"/>
  <c r="N341" i="7" s="1"/>
  <c r="G662" i="3"/>
  <c r="H661" i="3"/>
  <c r="I661" i="3" s="1"/>
  <c r="C661" i="7" s="1"/>
  <c r="M661" i="7" s="1"/>
  <c r="F662" i="3"/>
  <c r="R341" i="7" l="1"/>
  <c r="S341" i="7"/>
  <c r="T341" i="7"/>
  <c r="Q341" i="7"/>
  <c r="V340" i="7"/>
  <c r="U340" i="7"/>
  <c r="K652" i="6"/>
  <c r="J652" i="6"/>
  <c r="L652" i="6"/>
  <c r="D672" i="6"/>
  <c r="C661" i="6"/>
  <c r="G341" i="4"/>
  <c r="H341" i="4" s="1"/>
  <c r="E341" i="6"/>
  <c r="H653" i="5"/>
  <c r="L653" i="7" s="1"/>
  <c r="P653" i="7" s="1"/>
  <c r="G653" i="5"/>
  <c r="K653" i="7" s="1"/>
  <c r="F653" i="5"/>
  <c r="J653" i="7" s="1"/>
  <c r="E673" i="4"/>
  <c r="D673" i="7" s="1"/>
  <c r="C674" i="4"/>
  <c r="E342" i="7"/>
  <c r="N342" i="7" s="1"/>
  <c r="H662" i="3"/>
  <c r="I662" i="3" s="1"/>
  <c r="C662" i="7" s="1"/>
  <c r="M662" i="7" s="1"/>
  <c r="F663" i="3"/>
  <c r="G663" i="3"/>
  <c r="Q342" i="7" l="1"/>
  <c r="T342" i="7"/>
  <c r="R342" i="7"/>
  <c r="S342" i="7"/>
  <c r="U341" i="7"/>
  <c r="V341" i="7"/>
  <c r="J653" i="6"/>
  <c r="K653" i="6"/>
  <c r="L653" i="6"/>
  <c r="D673" i="6"/>
  <c r="C662" i="6"/>
  <c r="G342" i="4"/>
  <c r="H342" i="4" s="1"/>
  <c r="E342" i="6"/>
  <c r="G654" i="5"/>
  <c r="K654" i="7" s="1"/>
  <c r="F654" i="5"/>
  <c r="J654" i="7" s="1"/>
  <c r="H654" i="5"/>
  <c r="L654" i="7" s="1"/>
  <c r="P654" i="7" s="1"/>
  <c r="E674" i="4"/>
  <c r="D674" i="7" s="1"/>
  <c r="C675" i="4"/>
  <c r="E343" i="7"/>
  <c r="N343" i="7" s="1"/>
  <c r="G664" i="3"/>
  <c r="H663" i="3"/>
  <c r="I663" i="3" s="1"/>
  <c r="C663" i="7" s="1"/>
  <c r="M663" i="7" s="1"/>
  <c r="F664" i="3"/>
  <c r="Q343" i="7" l="1"/>
  <c r="S343" i="7"/>
  <c r="T343" i="7"/>
  <c r="R343" i="7"/>
  <c r="U342" i="7"/>
  <c r="V342" i="7"/>
  <c r="J654" i="6"/>
  <c r="L654" i="6"/>
  <c r="K654" i="6"/>
  <c r="D674" i="6"/>
  <c r="C663" i="6"/>
  <c r="G343" i="4"/>
  <c r="H343" i="4" s="1"/>
  <c r="E343" i="6"/>
  <c r="F655" i="5"/>
  <c r="J655" i="7" s="1"/>
  <c r="H655" i="5"/>
  <c r="L655" i="7" s="1"/>
  <c r="G655" i="5"/>
  <c r="K655" i="7" s="1"/>
  <c r="E675" i="4"/>
  <c r="D675" i="7" s="1"/>
  <c r="C676" i="4"/>
  <c r="E344" i="7"/>
  <c r="N344" i="7" s="1"/>
  <c r="H664" i="3"/>
  <c r="I664" i="3" s="1"/>
  <c r="C664" i="7" s="1"/>
  <c r="M664" i="7" s="1"/>
  <c r="F665" i="3"/>
  <c r="G665" i="3"/>
  <c r="P655" i="7" l="1"/>
  <c r="R344" i="7"/>
  <c r="T344" i="7"/>
  <c r="Q344" i="7"/>
  <c r="S344" i="7"/>
  <c r="U343" i="7"/>
  <c r="V343" i="7"/>
  <c r="K655" i="6"/>
  <c r="L655" i="6"/>
  <c r="J655" i="6"/>
  <c r="D675" i="6"/>
  <c r="C664" i="6"/>
  <c r="G344" i="4"/>
  <c r="H344" i="4" s="1"/>
  <c r="E344" i="6"/>
  <c r="H656" i="5"/>
  <c r="L656" i="7" s="1"/>
  <c r="P656" i="7" s="1"/>
  <c r="G656" i="5"/>
  <c r="K656" i="7" s="1"/>
  <c r="F656" i="5"/>
  <c r="J656" i="7" s="1"/>
  <c r="E676" i="4"/>
  <c r="D676" i="7" s="1"/>
  <c r="C677" i="4"/>
  <c r="E345" i="7"/>
  <c r="N345" i="7" s="1"/>
  <c r="G666" i="3"/>
  <c r="H665" i="3"/>
  <c r="I665" i="3" s="1"/>
  <c r="C665" i="7" s="1"/>
  <c r="M665" i="7" s="1"/>
  <c r="F666" i="3"/>
  <c r="R345" i="7" l="1"/>
  <c r="Q345" i="7"/>
  <c r="T345" i="7"/>
  <c r="S345" i="7"/>
  <c r="V345" i="7" s="1"/>
  <c r="U344" i="7"/>
  <c r="V344" i="7"/>
  <c r="K656" i="6"/>
  <c r="L656" i="6"/>
  <c r="J656" i="6"/>
  <c r="D676" i="6"/>
  <c r="C665" i="6"/>
  <c r="G345" i="4"/>
  <c r="H345" i="4" s="1"/>
  <c r="E345" i="6"/>
  <c r="G657" i="5"/>
  <c r="K657" i="7" s="1"/>
  <c r="F657" i="5"/>
  <c r="J657" i="7" s="1"/>
  <c r="H657" i="5"/>
  <c r="L657" i="7" s="1"/>
  <c r="E677" i="4"/>
  <c r="D677" i="7" s="1"/>
  <c r="C678" i="4"/>
  <c r="E346" i="7"/>
  <c r="N346" i="7" s="1"/>
  <c r="H666" i="3"/>
  <c r="F667" i="3"/>
  <c r="I666" i="3"/>
  <c r="C666" i="7" s="1"/>
  <c r="M666" i="7" s="1"/>
  <c r="G667" i="3"/>
  <c r="T346" i="7" l="1"/>
  <c r="R346" i="7"/>
  <c r="S346" i="7"/>
  <c r="Q346" i="7"/>
  <c r="P657" i="7"/>
  <c r="U345" i="7"/>
  <c r="K657" i="6"/>
  <c r="L657" i="6"/>
  <c r="J657" i="6"/>
  <c r="D677" i="6"/>
  <c r="C666" i="6"/>
  <c r="G346" i="4"/>
  <c r="H346" i="4" s="1"/>
  <c r="E346" i="6"/>
  <c r="H658" i="5"/>
  <c r="L658" i="7" s="1"/>
  <c r="G658" i="5"/>
  <c r="K658" i="7" s="1"/>
  <c r="P658" i="7" s="1"/>
  <c r="F658" i="5"/>
  <c r="J658" i="7" s="1"/>
  <c r="E678" i="4"/>
  <c r="D678" i="7" s="1"/>
  <c r="C679" i="4"/>
  <c r="E347" i="7"/>
  <c r="N347" i="7" s="1"/>
  <c r="F668" i="3"/>
  <c r="H667" i="3"/>
  <c r="I667" i="3" s="1"/>
  <c r="C667" i="7" s="1"/>
  <c r="M667" i="7" s="1"/>
  <c r="G668" i="3"/>
  <c r="V346" i="7" l="1"/>
  <c r="U346" i="7"/>
  <c r="S347" i="7"/>
  <c r="Q347" i="7"/>
  <c r="R347" i="7"/>
  <c r="T347" i="7"/>
  <c r="L658" i="6"/>
  <c r="J658" i="6"/>
  <c r="K658" i="6"/>
  <c r="D678" i="6"/>
  <c r="C667" i="6"/>
  <c r="G347" i="4"/>
  <c r="H347" i="4" s="1"/>
  <c r="E347" i="6"/>
  <c r="H659" i="5"/>
  <c r="L659" i="7" s="1"/>
  <c r="P659" i="7" s="1"/>
  <c r="G659" i="5"/>
  <c r="K659" i="7" s="1"/>
  <c r="F659" i="5"/>
  <c r="J659" i="7" s="1"/>
  <c r="E679" i="4"/>
  <c r="D679" i="7" s="1"/>
  <c r="C680" i="4"/>
  <c r="E348" i="7"/>
  <c r="N348" i="7" s="1"/>
  <c r="G669" i="3"/>
  <c r="H668" i="3"/>
  <c r="I668" i="3" s="1"/>
  <c r="C668" i="7" s="1"/>
  <c r="M668" i="7" s="1"/>
  <c r="F669" i="3"/>
  <c r="Q348" i="7" l="1"/>
  <c r="R348" i="7"/>
  <c r="T348" i="7"/>
  <c r="S348" i="7"/>
  <c r="U347" i="7"/>
  <c r="V347" i="7"/>
  <c r="L659" i="6"/>
  <c r="K659" i="6"/>
  <c r="J659" i="6"/>
  <c r="D679" i="6"/>
  <c r="C668" i="6"/>
  <c r="G348" i="4"/>
  <c r="H348" i="4" s="1"/>
  <c r="E348" i="6"/>
  <c r="G660" i="5"/>
  <c r="K660" i="7" s="1"/>
  <c r="F660" i="5"/>
  <c r="J660" i="7" s="1"/>
  <c r="H660" i="5"/>
  <c r="L660" i="7" s="1"/>
  <c r="P660" i="7" s="1"/>
  <c r="E680" i="4"/>
  <c r="D680" i="7" s="1"/>
  <c r="C681" i="4"/>
  <c r="E349" i="7"/>
  <c r="N349" i="7" s="1"/>
  <c r="F670" i="3"/>
  <c r="H669" i="3"/>
  <c r="I669" i="3" s="1"/>
  <c r="C669" i="7" s="1"/>
  <c r="M669" i="7" s="1"/>
  <c r="G670" i="3"/>
  <c r="T349" i="7" l="1"/>
  <c r="R349" i="7"/>
  <c r="Q349" i="7"/>
  <c r="S349" i="7"/>
  <c r="V348" i="7"/>
  <c r="U348" i="7"/>
  <c r="K660" i="6"/>
  <c r="L660" i="6"/>
  <c r="J660" i="6"/>
  <c r="D680" i="6"/>
  <c r="C669" i="6"/>
  <c r="G349" i="4"/>
  <c r="H349" i="4" s="1"/>
  <c r="E349" i="6"/>
  <c r="H661" i="5"/>
  <c r="L661" i="7" s="1"/>
  <c r="G661" i="5"/>
  <c r="K661" i="7" s="1"/>
  <c r="F661" i="5"/>
  <c r="J661" i="7" s="1"/>
  <c r="P661" i="7" s="1"/>
  <c r="E681" i="4"/>
  <c r="D681" i="7" s="1"/>
  <c r="C682" i="4"/>
  <c r="E350" i="7"/>
  <c r="N350" i="7" s="1"/>
  <c r="G671" i="3"/>
  <c r="F671" i="3"/>
  <c r="H670" i="3"/>
  <c r="I670" i="3" s="1"/>
  <c r="C670" i="7" s="1"/>
  <c r="M670" i="7" s="1"/>
  <c r="U349" i="7" l="1"/>
  <c r="V349" i="7"/>
  <c r="R350" i="7"/>
  <c r="Q350" i="7"/>
  <c r="T350" i="7"/>
  <c r="S350" i="7"/>
  <c r="J661" i="6"/>
  <c r="K661" i="6"/>
  <c r="L661" i="6"/>
  <c r="D681" i="6"/>
  <c r="C670" i="6"/>
  <c r="G350" i="4"/>
  <c r="H350" i="4" s="1"/>
  <c r="E350" i="6"/>
  <c r="F662" i="5"/>
  <c r="J662" i="7" s="1"/>
  <c r="H662" i="5"/>
  <c r="L662" i="7" s="1"/>
  <c r="G662" i="5"/>
  <c r="K662" i="7" s="1"/>
  <c r="E682" i="4"/>
  <c r="D682" i="7" s="1"/>
  <c r="C683" i="4"/>
  <c r="E351" i="7"/>
  <c r="N351" i="7" s="1"/>
  <c r="H671" i="3"/>
  <c r="I671" i="3" s="1"/>
  <c r="C671" i="7" s="1"/>
  <c r="M671" i="7" s="1"/>
  <c r="F672" i="3"/>
  <c r="G672" i="3"/>
  <c r="P662" i="7" l="1"/>
  <c r="Q351" i="7"/>
  <c r="S351" i="7"/>
  <c r="T351" i="7"/>
  <c r="R351" i="7"/>
  <c r="V351" i="7" s="1"/>
  <c r="U350" i="7"/>
  <c r="V350" i="7"/>
  <c r="L662" i="6"/>
  <c r="K662" i="6"/>
  <c r="J662" i="6"/>
  <c r="D682" i="6"/>
  <c r="C671" i="6"/>
  <c r="G351" i="4"/>
  <c r="H351" i="4" s="1"/>
  <c r="E351" i="6"/>
  <c r="G663" i="5"/>
  <c r="K663" i="7" s="1"/>
  <c r="F663" i="5"/>
  <c r="J663" i="7" s="1"/>
  <c r="H663" i="5"/>
  <c r="L663" i="7" s="1"/>
  <c r="E683" i="4"/>
  <c r="D683" i="7" s="1"/>
  <c r="C684" i="4"/>
  <c r="E352" i="7"/>
  <c r="N352" i="7" s="1"/>
  <c r="F673" i="3"/>
  <c r="H672" i="3"/>
  <c r="G673" i="3"/>
  <c r="I672" i="3"/>
  <c r="C672" i="7" s="1"/>
  <c r="M672" i="7" s="1"/>
  <c r="U351" i="7" l="1"/>
  <c r="P663" i="7"/>
  <c r="Q352" i="7"/>
  <c r="R352" i="7"/>
  <c r="T352" i="7"/>
  <c r="S352" i="7"/>
  <c r="K663" i="6"/>
  <c r="L663" i="6"/>
  <c r="J663" i="6"/>
  <c r="D683" i="6"/>
  <c r="C672" i="6"/>
  <c r="G352" i="4"/>
  <c r="H352" i="4" s="1"/>
  <c r="E352" i="6"/>
  <c r="F664" i="5"/>
  <c r="J664" i="7" s="1"/>
  <c r="H664" i="5"/>
  <c r="L664" i="7" s="1"/>
  <c r="G664" i="5"/>
  <c r="K664" i="7" s="1"/>
  <c r="E684" i="4"/>
  <c r="D684" i="7" s="1"/>
  <c r="C685" i="4"/>
  <c r="E353" i="7"/>
  <c r="N353" i="7" s="1"/>
  <c r="G674" i="3"/>
  <c r="H673" i="3"/>
  <c r="I673" i="3" s="1"/>
  <c r="C673" i="7" s="1"/>
  <c r="M673" i="7" s="1"/>
  <c r="F674" i="3"/>
  <c r="U352" i="7" l="1"/>
  <c r="V352" i="7"/>
  <c r="S353" i="7"/>
  <c r="T353" i="7"/>
  <c r="R353" i="7"/>
  <c r="Q353" i="7"/>
  <c r="P664" i="7"/>
  <c r="J664" i="6"/>
  <c r="L664" i="6"/>
  <c r="K664" i="6"/>
  <c r="D684" i="6"/>
  <c r="C673" i="6"/>
  <c r="G353" i="4"/>
  <c r="H353" i="4" s="1"/>
  <c r="E353" i="6"/>
  <c r="H665" i="5"/>
  <c r="L665" i="7" s="1"/>
  <c r="G665" i="5"/>
  <c r="K665" i="7" s="1"/>
  <c r="F665" i="5"/>
  <c r="J665" i="7" s="1"/>
  <c r="E685" i="4"/>
  <c r="D685" i="7" s="1"/>
  <c r="C686" i="4"/>
  <c r="E354" i="7"/>
  <c r="N354" i="7" s="1"/>
  <c r="G675" i="3"/>
  <c r="F675" i="3"/>
  <c r="H674" i="3"/>
  <c r="I674" i="3" s="1"/>
  <c r="C674" i="7" s="1"/>
  <c r="M674" i="7" s="1"/>
  <c r="S354" i="7" l="1"/>
  <c r="Q354" i="7"/>
  <c r="R354" i="7"/>
  <c r="U354" i="7" s="1"/>
  <c r="T354" i="7"/>
  <c r="P665" i="7"/>
  <c r="U353" i="7"/>
  <c r="V353" i="7"/>
  <c r="J665" i="6"/>
  <c r="L665" i="6"/>
  <c r="K665" i="6"/>
  <c r="D685" i="6"/>
  <c r="C674" i="6"/>
  <c r="G354" i="4"/>
  <c r="H354" i="4" s="1"/>
  <c r="E354" i="6"/>
  <c r="G666" i="5"/>
  <c r="K666" i="7" s="1"/>
  <c r="F666" i="5"/>
  <c r="J666" i="7" s="1"/>
  <c r="H666" i="5"/>
  <c r="L666" i="7" s="1"/>
  <c r="E686" i="4"/>
  <c r="D686" i="7" s="1"/>
  <c r="C687" i="4"/>
  <c r="E355" i="7"/>
  <c r="N355" i="7" s="1"/>
  <c r="F676" i="3"/>
  <c r="H675" i="3"/>
  <c r="I675" i="3" s="1"/>
  <c r="C675" i="7" s="1"/>
  <c r="M675" i="7" s="1"/>
  <c r="G676" i="3"/>
  <c r="V354" i="7" l="1"/>
  <c r="Q355" i="7"/>
  <c r="S355" i="7"/>
  <c r="R355" i="7"/>
  <c r="T355" i="7"/>
  <c r="P666" i="7"/>
  <c r="K666" i="6"/>
  <c r="J666" i="6"/>
  <c r="L666" i="6"/>
  <c r="D686" i="6"/>
  <c r="C675" i="6"/>
  <c r="G355" i="4"/>
  <c r="H355" i="4" s="1"/>
  <c r="E355" i="6"/>
  <c r="G667" i="5"/>
  <c r="K667" i="7" s="1"/>
  <c r="F667" i="5"/>
  <c r="J667" i="7" s="1"/>
  <c r="H667" i="5"/>
  <c r="L667" i="7" s="1"/>
  <c r="E687" i="4"/>
  <c r="D687" i="7" s="1"/>
  <c r="C688" i="4"/>
  <c r="E356" i="7"/>
  <c r="N356" i="7" s="1"/>
  <c r="G677" i="3"/>
  <c r="F677" i="3"/>
  <c r="H676" i="3"/>
  <c r="I676" i="3" s="1"/>
  <c r="C676" i="7" s="1"/>
  <c r="M676" i="7" s="1"/>
  <c r="S356" i="7" l="1"/>
  <c r="R356" i="7"/>
  <c r="Q356" i="7"/>
  <c r="T356" i="7"/>
  <c r="U355" i="7"/>
  <c r="V355" i="7"/>
  <c r="P667" i="7"/>
  <c r="K667" i="6"/>
  <c r="J667" i="6"/>
  <c r="L667" i="6"/>
  <c r="D687" i="6"/>
  <c r="C676" i="6"/>
  <c r="G356" i="4"/>
  <c r="H356" i="4" s="1"/>
  <c r="E356" i="6"/>
  <c r="H668" i="5"/>
  <c r="L668" i="7" s="1"/>
  <c r="P668" i="7" s="1"/>
  <c r="G668" i="5"/>
  <c r="K668" i="7" s="1"/>
  <c r="F668" i="5"/>
  <c r="J668" i="7" s="1"/>
  <c r="E688" i="4"/>
  <c r="D688" i="7" s="1"/>
  <c r="C689" i="4"/>
  <c r="E357" i="7"/>
  <c r="N357" i="7" s="1"/>
  <c r="H677" i="3"/>
  <c r="F678" i="3"/>
  <c r="G678" i="3"/>
  <c r="I677" i="3"/>
  <c r="C677" i="7" s="1"/>
  <c r="M677" i="7" s="1"/>
  <c r="V356" i="7" l="1"/>
  <c r="U356" i="7"/>
  <c r="T357" i="7"/>
  <c r="Q357" i="7"/>
  <c r="S357" i="7"/>
  <c r="R357" i="7"/>
  <c r="K668" i="6"/>
  <c r="J668" i="6"/>
  <c r="L668" i="6"/>
  <c r="D688" i="6"/>
  <c r="C677" i="6"/>
  <c r="G357" i="4"/>
  <c r="H357" i="4" s="1"/>
  <c r="E357" i="6"/>
  <c r="G669" i="5"/>
  <c r="K669" i="7" s="1"/>
  <c r="F669" i="5"/>
  <c r="J669" i="7" s="1"/>
  <c r="H669" i="5"/>
  <c r="L669" i="7" s="1"/>
  <c r="E689" i="4"/>
  <c r="D689" i="7" s="1"/>
  <c r="C690" i="4"/>
  <c r="E358" i="7"/>
  <c r="N358" i="7" s="1"/>
  <c r="G679" i="3"/>
  <c r="H678" i="3"/>
  <c r="I678" i="3" s="1"/>
  <c r="C678" i="7" s="1"/>
  <c r="M678" i="7" s="1"/>
  <c r="F679" i="3"/>
  <c r="U357" i="7" l="1"/>
  <c r="V357" i="7"/>
  <c r="P669" i="7"/>
  <c r="S358" i="7"/>
  <c r="Q358" i="7"/>
  <c r="T358" i="7"/>
  <c r="R358" i="7"/>
  <c r="U358" i="7" s="1"/>
  <c r="L669" i="6"/>
  <c r="K669" i="6"/>
  <c r="J669" i="6"/>
  <c r="D689" i="6"/>
  <c r="C678" i="6"/>
  <c r="G358" i="4"/>
  <c r="H358" i="4" s="1"/>
  <c r="E358" i="6"/>
  <c r="G670" i="5"/>
  <c r="K670" i="7" s="1"/>
  <c r="F670" i="5"/>
  <c r="J670" i="7" s="1"/>
  <c r="H670" i="5"/>
  <c r="L670" i="7" s="1"/>
  <c r="P670" i="7" s="1"/>
  <c r="E690" i="4"/>
  <c r="D690" i="7" s="1"/>
  <c r="C691" i="4"/>
  <c r="E359" i="7"/>
  <c r="N359" i="7" s="1"/>
  <c r="H679" i="3"/>
  <c r="I679" i="3" s="1"/>
  <c r="C679" i="7" s="1"/>
  <c r="M679" i="7" s="1"/>
  <c r="F680" i="3"/>
  <c r="G680" i="3"/>
  <c r="Q359" i="7" l="1"/>
  <c r="T359" i="7"/>
  <c r="S359" i="7"/>
  <c r="R359" i="7"/>
  <c r="V359" i="7" s="1"/>
  <c r="V358" i="7"/>
  <c r="K670" i="6"/>
  <c r="J670" i="6"/>
  <c r="L670" i="6"/>
  <c r="D690" i="6"/>
  <c r="C679" i="6"/>
  <c r="G359" i="4"/>
  <c r="H359" i="4" s="1"/>
  <c r="E359" i="6"/>
  <c r="H671" i="5"/>
  <c r="L671" i="7" s="1"/>
  <c r="G671" i="5"/>
  <c r="K671" i="7" s="1"/>
  <c r="F671" i="5"/>
  <c r="J671" i="7" s="1"/>
  <c r="E691" i="4"/>
  <c r="D691" i="7" s="1"/>
  <c r="C692" i="4"/>
  <c r="E360" i="7"/>
  <c r="N360" i="7" s="1"/>
  <c r="G681" i="3"/>
  <c r="F681" i="3"/>
  <c r="H680" i="3"/>
  <c r="I680" i="3" s="1"/>
  <c r="C680" i="7" s="1"/>
  <c r="M680" i="7" s="1"/>
  <c r="T360" i="7" l="1"/>
  <c r="Q360" i="7"/>
  <c r="R360" i="7"/>
  <c r="S360" i="7"/>
  <c r="P671" i="7"/>
  <c r="U359" i="7"/>
  <c r="K671" i="6"/>
  <c r="J671" i="6"/>
  <c r="L671" i="6"/>
  <c r="D691" i="6"/>
  <c r="C680" i="6"/>
  <c r="G360" i="4"/>
  <c r="H360" i="4" s="1"/>
  <c r="E360" i="6"/>
  <c r="G672" i="5"/>
  <c r="K672" i="7" s="1"/>
  <c r="F672" i="5"/>
  <c r="J672" i="7" s="1"/>
  <c r="H672" i="5"/>
  <c r="L672" i="7" s="1"/>
  <c r="P672" i="7" s="1"/>
  <c r="E692" i="4"/>
  <c r="D692" i="7" s="1"/>
  <c r="C693" i="4"/>
  <c r="E361" i="7"/>
  <c r="N361" i="7" s="1"/>
  <c r="H681" i="3"/>
  <c r="I681" i="3" s="1"/>
  <c r="C681" i="7" s="1"/>
  <c r="M681" i="7" s="1"/>
  <c r="F682" i="3"/>
  <c r="G682" i="3"/>
  <c r="V360" i="7" l="1"/>
  <c r="U360" i="7"/>
  <c r="T361" i="7"/>
  <c r="R361" i="7"/>
  <c r="S361" i="7"/>
  <c r="Q361" i="7"/>
  <c r="J672" i="6"/>
  <c r="K672" i="6"/>
  <c r="L672" i="6"/>
  <c r="D692" i="6"/>
  <c r="C681" i="6"/>
  <c r="G361" i="4"/>
  <c r="H361" i="4" s="1"/>
  <c r="E361" i="6"/>
  <c r="F673" i="5"/>
  <c r="J673" i="7" s="1"/>
  <c r="H673" i="5"/>
  <c r="L673" i="7" s="1"/>
  <c r="G673" i="5"/>
  <c r="K673" i="7" s="1"/>
  <c r="E693" i="4"/>
  <c r="D693" i="7" s="1"/>
  <c r="C694" i="4"/>
  <c r="E362" i="7"/>
  <c r="N362" i="7" s="1"/>
  <c r="G683" i="3"/>
  <c r="H682" i="3"/>
  <c r="I682" i="3" s="1"/>
  <c r="C682" i="7" s="1"/>
  <c r="M682" i="7" s="1"/>
  <c r="F683" i="3"/>
  <c r="R362" i="7" l="1"/>
  <c r="S362" i="7"/>
  <c r="T362" i="7"/>
  <c r="Q362" i="7"/>
  <c r="U361" i="7"/>
  <c r="V361" i="7"/>
  <c r="P673" i="7"/>
  <c r="K673" i="6"/>
  <c r="J673" i="6"/>
  <c r="L673" i="6"/>
  <c r="D693" i="6"/>
  <c r="C682" i="6"/>
  <c r="G362" i="4"/>
  <c r="H362" i="4" s="1"/>
  <c r="E362" i="6"/>
  <c r="H674" i="5"/>
  <c r="L674" i="7" s="1"/>
  <c r="F674" i="5"/>
  <c r="J674" i="7" s="1"/>
  <c r="G674" i="5"/>
  <c r="K674" i="7" s="1"/>
  <c r="E694" i="4"/>
  <c r="D694" i="7" s="1"/>
  <c r="C695" i="4"/>
  <c r="E363" i="7"/>
  <c r="N363" i="7" s="1"/>
  <c r="H683" i="3"/>
  <c r="F684" i="3"/>
  <c r="G684" i="3"/>
  <c r="I683" i="3"/>
  <c r="C683" i="7" s="1"/>
  <c r="M683" i="7" s="1"/>
  <c r="Q363" i="7" l="1"/>
  <c r="R363" i="7"/>
  <c r="S363" i="7"/>
  <c r="T363" i="7"/>
  <c r="V362" i="7"/>
  <c r="U362" i="7"/>
  <c r="P674" i="7"/>
  <c r="K674" i="6"/>
  <c r="J674" i="6"/>
  <c r="L674" i="6"/>
  <c r="D694" i="6"/>
  <c r="C683" i="6"/>
  <c r="G363" i="4"/>
  <c r="H363" i="4" s="1"/>
  <c r="E363" i="6"/>
  <c r="G675" i="5"/>
  <c r="K675" i="7" s="1"/>
  <c r="P675" i="7" s="1"/>
  <c r="F675" i="5"/>
  <c r="J675" i="7" s="1"/>
  <c r="H675" i="5"/>
  <c r="L675" i="7" s="1"/>
  <c r="E695" i="4"/>
  <c r="D695" i="7" s="1"/>
  <c r="C696" i="4"/>
  <c r="E364" i="7"/>
  <c r="N364" i="7" s="1"/>
  <c r="G685" i="3"/>
  <c r="F685" i="3"/>
  <c r="H684" i="3"/>
  <c r="I684" i="3" s="1"/>
  <c r="C684" i="7" s="1"/>
  <c r="M684" i="7" s="1"/>
  <c r="V363" i="7" l="1"/>
  <c r="Q364" i="7"/>
  <c r="R364" i="7"/>
  <c r="S364" i="7"/>
  <c r="T364" i="7"/>
  <c r="U363" i="7"/>
  <c r="J675" i="6"/>
  <c r="K675" i="6"/>
  <c r="L675" i="6"/>
  <c r="D695" i="6"/>
  <c r="C684" i="6"/>
  <c r="G364" i="4"/>
  <c r="H364" i="4" s="1"/>
  <c r="E364" i="6"/>
  <c r="H676" i="5"/>
  <c r="L676" i="7" s="1"/>
  <c r="G676" i="5"/>
  <c r="K676" i="7" s="1"/>
  <c r="F676" i="5"/>
  <c r="J676" i="7" s="1"/>
  <c r="E696" i="4"/>
  <c r="D696" i="7" s="1"/>
  <c r="C697" i="4"/>
  <c r="E365" i="7"/>
  <c r="N365" i="7" s="1"/>
  <c r="H685" i="3"/>
  <c r="I685" i="3" s="1"/>
  <c r="C685" i="7" s="1"/>
  <c r="M685" i="7" s="1"/>
  <c r="F686" i="3"/>
  <c r="G686" i="3"/>
  <c r="R365" i="7" l="1"/>
  <c r="T365" i="7"/>
  <c r="Q365" i="7"/>
  <c r="S365" i="7"/>
  <c r="U364" i="7"/>
  <c r="V364" i="7"/>
  <c r="P676" i="7"/>
  <c r="L676" i="6"/>
  <c r="J676" i="6"/>
  <c r="K676" i="6"/>
  <c r="D696" i="6"/>
  <c r="C685" i="6"/>
  <c r="G365" i="4"/>
  <c r="H365" i="4" s="1"/>
  <c r="E365" i="6"/>
  <c r="F677" i="5"/>
  <c r="J677" i="7" s="1"/>
  <c r="G677" i="5"/>
  <c r="K677" i="7" s="1"/>
  <c r="H677" i="5"/>
  <c r="L677" i="7" s="1"/>
  <c r="E697" i="4"/>
  <c r="D697" i="7" s="1"/>
  <c r="C698" i="4"/>
  <c r="E366" i="7"/>
  <c r="N366" i="7" s="1"/>
  <c r="G687" i="3"/>
  <c r="F687" i="3"/>
  <c r="H686" i="3"/>
  <c r="I686" i="3" s="1"/>
  <c r="C686" i="7" s="1"/>
  <c r="M686" i="7" s="1"/>
  <c r="T366" i="7" l="1"/>
  <c r="R366" i="7"/>
  <c r="Q366" i="7"/>
  <c r="S366" i="7"/>
  <c r="P677" i="7"/>
  <c r="U365" i="7"/>
  <c r="V365" i="7"/>
  <c r="L677" i="6"/>
  <c r="K677" i="6"/>
  <c r="J677" i="6"/>
  <c r="D697" i="6"/>
  <c r="C686" i="6"/>
  <c r="G366" i="4"/>
  <c r="H366" i="4" s="1"/>
  <c r="E366" i="6"/>
  <c r="G678" i="5"/>
  <c r="K678" i="7" s="1"/>
  <c r="F678" i="5"/>
  <c r="J678" i="7" s="1"/>
  <c r="H678" i="5"/>
  <c r="L678" i="7" s="1"/>
  <c r="E698" i="4"/>
  <c r="D698" i="7" s="1"/>
  <c r="C699" i="4"/>
  <c r="E367" i="7"/>
  <c r="N367" i="7" s="1"/>
  <c r="H687" i="3"/>
  <c r="F688" i="3"/>
  <c r="I687" i="3"/>
  <c r="C687" i="7" s="1"/>
  <c r="M687" i="7" s="1"/>
  <c r="G688" i="3"/>
  <c r="U366" i="7" l="1"/>
  <c r="V366" i="7"/>
  <c r="Q367" i="7"/>
  <c r="S367" i="7"/>
  <c r="T367" i="7"/>
  <c r="R367" i="7"/>
  <c r="P678" i="7"/>
  <c r="K678" i="6"/>
  <c r="L678" i="6"/>
  <c r="J678" i="6"/>
  <c r="D698" i="6"/>
  <c r="C687" i="6"/>
  <c r="G367" i="4"/>
  <c r="H367" i="4" s="1"/>
  <c r="E367" i="6"/>
  <c r="H679" i="5"/>
  <c r="L679" i="7" s="1"/>
  <c r="F679" i="5"/>
  <c r="J679" i="7" s="1"/>
  <c r="G679" i="5"/>
  <c r="K679" i="7" s="1"/>
  <c r="C700" i="4"/>
  <c r="E699" i="4"/>
  <c r="D699" i="7" s="1"/>
  <c r="E368" i="7"/>
  <c r="N368" i="7" s="1"/>
  <c r="H688" i="3"/>
  <c r="F689" i="3"/>
  <c r="I688" i="3"/>
  <c r="C688" i="7" s="1"/>
  <c r="M688" i="7" s="1"/>
  <c r="G689" i="3"/>
  <c r="V367" i="7" l="1"/>
  <c r="U367" i="7"/>
  <c r="S368" i="7"/>
  <c r="T368" i="7"/>
  <c r="Q368" i="7"/>
  <c r="R368" i="7"/>
  <c r="P679" i="7"/>
  <c r="L679" i="6"/>
  <c r="K679" i="6"/>
  <c r="J679" i="6"/>
  <c r="D699" i="6"/>
  <c r="C688" i="6"/>
  <c r="G368" i="4"/>
  <c r="H368" i="4" s="1"/>
  <c r="E368" i="6"/>
  <c r="F680" i="5"/>
  <c r="J680" i="7" s="1"/>
  <c r="H680" i="5"/>
  <c r="L680" i="7" s="1"/>
  <c r="P680" i="7" s="1"/>
  <c r="G680" i="5"/>
  <c r="K680" i="7" s="1"/>
  <c r="E369" i="7"/>
  <c r="N369" i="7" s="1"/>
  <c r="E700" i="4"/>
  <c r="D700" i="7" s="1"/>
  <c r="C701" i="4"/>
  <c r="H689" i="3"/>
  <c r="F690" i="3"/>
  <c r="G690" i="3"/>
  <c r="I689" i="3"/>
  <c r="C689" i="7" s="1"/>
  <c r="M689" i="7" s="1"/>
  <c r="U368" i="7" l="1"/>
  <c r="V368" i="7"/>
  <c r="Q369" i="7"/>
  <c r="T369" i="7"/>
  <c r="R369" i="7"/>
  <c r="S369" i="7"/>
  <c r="V369" i="7" s="1"/>
  <c r="K680" i="6"/>
  <c r="J680" i="6"/>
  <c r="L680" i="6"/>
  <c r="D700" i="6"/>
  <c r="C689" i="6"/>
  <c r="G369" i="4"/>
  <c r="H369" i="4" s="1"/>
  <c r="E369" i="6"/>
  <c r="G681" i="5"/>
  <c r="K681" i="7" s="1"/>
  <c r="F681" i="5"/>
  <c r="J681" i="7" s="1"/>
  <c r="H681" i="5"/>
  <c r="L681" i="7" s="1"/>
  <c r="E701" i="4"/>
  <c r="D701" i="7" s="1"/>
  <c r="C702" i="4"/>
  <c r="E370" i="7"/>
  <c r="N370" i="7" s="1"/>
  <c r="H690" i="3"/>
  <c r="F691" i="3"/>
  <c r="I690" i="3"/>
  <c r="C690" i="7" s="1"/>
  <c r="M690" i="7" s="1"/>
  <c r="G691" i="3"/>
  <c r="U369" i="7" l="1"/>
  <c r="Q370" i="7"/>
  <c r="R370" i="7"/>
  <c r="T370" i="7"/>
  <c r="S370" i="7"/>
  <c r="P681" i="7"/>
  <c r="K681" i="6"/>
  <c r="L681" i="6"/>
  <c r="J681" i="6"/>
  <c r="D701" i="6"/>
  <c r="C690" i="6"/>
  <c r="G370" i="4"/>
  <c r="H370" i="4" s="1"/>
  <c r="E370" i="6"/>
  <c r="H682" i="5"/>
  <c r="L682" i="7" s="1"/>
  <c r="G682" i="5"/>
  <c r="K682" i="7" s="1"/>
  <c r="F682" i="5"/>
  <c r="J682" i="7" s="1"/>
  <c r="E702" i="4"/>
  <c r="D702" i="7" s="1"/>
  <c r="C703" i="4"/>
  <c r="E371" i="7"/>
  <c r="N371" i="7" s="1"/>
  <c r="G692" i="3"/>
  <c r="F692" i="3"/>
  <c r="H691" i="3"/>
  <c r="I691" i="3" s="1"/>
  <c r="C691" i="7" s="1"/>
  <c r="M691" i="7" s="1"/>
  <c r="U370" i="7" l="1"/>
  <c r="V370" i="7"/>
  <c r="S371" i="7"/>
  <c r="T371" i="7"/>
  <c r="R371" i="7"/>
  <c r="Q371" i="7"/>
  <c r="U371" i="7" s="1"/>
  <c r="P682" i="7"/>
  <c r="K682" i="6"/>
  <c r="J682" i="6"/>
  <c r="L682" i="6"/>
  <c r="D702" i="6"/>
  <c r="C691" i="6"/>
  <c r="G371" i="4"/>
  <c r="H371" i="4" s="1"/>
  <c r="E371" i="6"/>
  <c r="H683" i="5"/>
  <c r="L683" i="7" s="1"/>
  <c r="P683" i="7" s="1"/>
  <c r="G683" i="5"/>
  <c r="K683" i="7" s="1"/>
  <c r="F683" i="5"/>
  <c r="J683" i="7" s="1"/>
  <c r="E703" i="4"/>
  <c r="D703" i="7" s="1"/>
  <c r="C704" i="4"/>
  <c r="E372" i="7"/>
  <c r="N372" i="7" s="1"/>
  <c r="H692" i="3"/>
  <c r="I692" i="3" s="1"/>
  <c r="C692" i="7" s="1"/>
  <c r="M692" i="7" s="1"/>
  <c r="F693" i="3"/>
  <c r="G693" i="3"/>
  <c r="R372" i="7" l="1"/>
  <c r="T372" i="7"/>
  <c r="Q372" i="7"/>
  <c r="S372" i="7"/>
  <c r="V371" i="7"/>
  <c r="K683" i="6"/>
  <c r="L683" i="6"/>
  <c r="J683" i="6"/>
  <c r="D703" i="6"/>
  <c r="C692" i="6"/>
  <c r="G372" i="4"/>
  <c r="H372" i="4" s="1"/>
  <c r="E372" i="6"/>
  <c r="G684" i="5"/>
  <c r="K684" i="7" s="1"/>
  <c r="F684" i="5"/>
  <c r="J684" i="7" s="1"/>
  <c r="H684" i="5"/>
  <c r="L684" i="7" s="1"/>
  <c r="P684" i="7" s="1"/>
  <c r="E704" i="4"/>
  <c r="D704" i="7" s="1"/>
  <c r="C705" i="4"/>
  <c r="E373" i="7"/>
  <c r="N373" i="7" s="1"/>
  <c r="G694" i="3"/>
  <c r="F694" i="3"/>
  <c r="H693" i="3"/>
  <c r="I693" i="3" s="1"/>
  <c r="C693" i="7" s="1"/>
  <c r="M693" i="7" s="1"/>
  <c r="Q373" i="7" l="1"/>
  <c r="T373" i="7"/>
  <c r="S373" i="7"/>
  <c r="R373" i="7"/>
  <c r="U372" i="7"/>
  <c r="V372" i="7"/>
  <c r="J684" i="6"/>
  <c r="L684" i="6"/>
  <c r="K684" i="6"/>
  <c r="D704" i="6"/>
  <c r="C693" i="6"/>
  <c r="G373" i="4"/>
  <c r="H373" i="4" s="1"/>
  <c r="E373" i="6"/>
  <c r="H685" i="5"/>
  <c r="L685" i="7" s="1"/>
  <c r="F685" i="5"/>
  <c r="J685" i="7" s="1"/>
  <c r="G685" i="5"/>
  <c r="K685" i="7" s="1"/>
  <c r="E705" i="4"/>
  <c r="D705" i="7" s="1"/>
  <c r="C706" i="4"/>
  <c r="E374" i="7"/>
  <c r="N374" i="7" s="1"/>
  <c r="H694" i="3"/>
  <c r="I694" i="3" s="1"/>
  <c r="C694" i="7" s="1"/>
  <c r="M694" i="7" s="1"/>
  <c r="F695" i="3"/>
  <c r="G695" i="3"/>
  <c r="Q374" i="7" l="1"/>
  <c r="R374" i="7"/>
  <c r="S374" i="7"/>
  <c r="T374" i="7"/>
  <c r="P685" i="7"/>
  <c r="U373" i="7"/>
  <c r="V373" i="7"/>
  <c r="J685" i="6"/>
  <c r="L685" i="6"/>
  <c r="K685" i="6"/>
  <c r="D705" i="6"/>
  <c r="C694" i="6"/>
  <c r="G374" i="4"/>
  <c r="H374" i="4" s="1"/>
  <c r="E374" i="6"/>
  <c r="H686" i="5"/>
  <c r="L686" i="7" s="1"/>
  <c r="F686" i="5"/>
  <c r="J686" i="7" s="1"/>
  <c r="G686" i="5"/>
  <c r="K686" i="7" s="1"/>
  <c r="E706" i="4"/>
  <c r="D706" i="7" s="1"/>
  <c r="C707" i="4"/>
  <c r="E375" i="7"/>
  <c r="N375" i="7" s="1"/>
  <c r="H695" i="3"/>
  <c r="F696" i="3"/>
  <c r="G696" i="3"/>
  <c r="I695" i="3"/>
  <c r="C695" i="7" s="1"/>
  <c r="M695" i="7" s="1"/>
  <c r="P686" i="7" l="1"/>
  <c r="Q375" i="7"/>
  <c r="T375" i="7"/>
  <c r="R375" i="7"/>
  <c r="S375" i="7"/>
  <c r="U374" i="7"/>
  <c r="V374" i="7"/>
  <c r="K686" i="6"/>
  <c r="J686" i="6"/>
  <c r="L686" i="6"/>
  <c r="D706" i="6"/>
  <c r="C695" i="6"/>
  <c r="G375" i="4"/>
  <c r="H375" i="4" s="1"/>
  <c r="E375" i="6"/>
  <c r="G687" i="5"/>
  <c r="K687" i="7" s="1"/>
  <c r="F687" i="5"/>
  <c r="J687" i="7" s="1"/>
  <c r="H687" i="5"/>
  <c r="L687" i="7" s="1"/>
  <c r="E707" i="4"/>
  <c r="D707" i="7" s="1"/>
  <c r="C708" i="4"/>
  <c r="E376" i="7"/>
  <c r="N376" i="7" s="1"/>
  <c r="F697" i="3"/>
  <c r="H696" i="3"/>
  <c r="I696" i="3" s="1"/>
  <c r="C696" i="7" s="1"/>
  <c r="M696" i="7" s="1"/>
  <c r="G697" i="3"/>
  <c r="P687" i="7" l="1"/>
  <c r="U375" i="7"/>
  <c r="V375" i="7"/>
  <c r="Q376" i="7"/>
  <c r="R376" i="7"/>
  <c r="T376" i="7"/>
  <c r="S376" i="7"/>
  <c r="J687" i="6"/>
  <c r="L687" i="6"/>
  <c r="K687" i="6"/>
  <c r="D707" i="6"/>
  <c r="C696" i="6"/>
  <c r="G376" i="4"/>
  <c r="H376" i="4" s="1"/>
  <c r="E376" i="6"/>
  <c r="H688" i="5"/>
  <c r="L688" i="7" s="1"/>
  <c r="G688" i="5"/>
  <c r="K688" i="7" s="1"/>
  <c r="F688" i="5"/>
  <c r="J688" i="7" s="1"/>
  <c r="E708" i="4"/>
  <c r="D708" i="7" s="1"/>
  <c r="C709" i="4"/>
  <c r="E377" i="7"/>
  <c r="N377" i="7" s="1"/>
  <c r="G698" i="3"/>
  <c r="F698" i="3"/>
  <c r="H697" i="3"/>
  <c r="I697" i="3" s="1"/>
  <c r="C697" i="7" s="1"/>
  <c r="M697" i="7" s="1"/>
  <c r="Q377" i="7" l="1"/>
  <c r="S377" i="7"/>
  <c r="T377" i="7"/>
  <c r="R377" i="7"/>
  <c r="V376" i="7"/>
  <c r="U376" i="7"/>
  <c r="P688" i="7"/>
  <c r="K688" i="6"/>
  <c r="L688" i="6"/>
  <c r="J688" i="6"/>
  <c r="D708" i="6"/>
  <c r="C697" i="6"/>
  <c r="G377" i="4"/>
  <c r="H377" i="4" s="1"/>
  <c r="E377" i="6"/>
  <c r="F689" i="5"/>
  <c r="J689" i="7" s="1"/>
  <c r="H689" i="5"/>
  <c r="L689" i="7" s="1"/>
  <c r="P689" i="7" s="1"/>
  <c r="G689" i="5"/>
  <c r="K689" i="7" s="1"/>
  <c r="E709" i="4"/>
  <c r="D709" i="7" s="1"/>
  <c r="C710" i="4"/>
  <c r="E378" i="7"/>
  <c r="N378" i="7" s="1"/>
  <c r="F699" i="3"/>
  <c r="H698" i="3"/>
  <c r="G699" i="3"/>
  <c r="I698" i="3"/>
  <c r="C698" i="7" s="1"/>
  <c r="M698" i="7" s="1"/>
  <c r="Q378" i="7" l="1"/>
  <c r="S378" i="7"/>
  <c r="R378" i="7"/>
  <c r="T378" i="7"/>
  <c r="V377" i="7"/>
  <c r="U377" i="7"/>
  <c r="L689" i="6"/>
  <c r="K689" i="6"/>
  <c r="J689" i="6"/>
  <c r="D709" i="6"/>
  <c r="C698" i="6"/>
  <c r="G378" i="4"/>
  <c r="H378" i="4" s="1"/>
  <c r="E378" i="6"/>
  <c r="G690" i="5"/>
  <c r="K690" i="7" s="1"/>
  <c r="F690" i="5"/>
  <c r="J690" i="7" s="1"/>
  <c r="H690" i="5"/>
  <c r="L690" i="7" s="1"/>
  <c r="P690" i="7" s="1"/>
  <c r="E710" i="4"/>
  <c r="D710" i="7" s="1"/>
  <c r="C711" i="4"/>
  <c r="E379" i="7"/>
  <c r="N379" i="7" s="1"/>
  <c r="G700" i="3"/>
  <c r="F700" i="3"/>
  <c r="H699" i="3"/>
  <c r="I699" i="3" s="1"/>
  <c r="C699" i="7" s="1"/>
  <c r="M699" i="7" s="1"/>
  <c r="T379" i="7" l="1"/>
  <c r="R379" i="7"/>
  <c r="Q379" i="7"/>
  <c r="S379" i="7"/>
  <c r="U378" i="7"/>
  <c r="V378" i="7"/>
  <c r="L690" i="6"/>
  <c r="J690" i="6"/>
  <c r="K690" i="6"/>
  <c r="D710" i="6"/>
  <c r="C699" i="6"/>
  <c r="G379" i="4"/>
  <c r="H379" i="4" s="1"/>
  <c r="E379" i="6"/>
  <c r="F691" i="5"/>
  <c r="J691" i="7" s="1"/>
  <c r="H691" i="5"/>
  <c r="L691" i="7" s="1"/>
  <c r="G691" i="5"/>
  <c r="K691" i="7" s="1"/>
  <c r="E711" i="4"/>
  <c r="D711" i="7" s="1"/>
  <c r="C712" i="4"/>
  <c r="E380" i="7"/>
  <c r="N380" i="7" s="1"/>
  <c r="F701" i="3"/>
  <c r="H700" i="3"/>
  <c r="I700" i="3" s="1"/>
  <c r="C700" i="7" s="1"/>
  <c r="M700" i="7" s="1"/>
  <c r="G701" i="3"/>
  <c r="Q380" i="7" l="1"/>
  <c r="S380" i="7"/>
  <c r="R380" i="7"/>
  <c r="T380" i="7"/>
  <c r="V379" i="7"/>
  <c r="U379" i="7"/>
  <c r="P691" i="7"/>
  <c r="K691" i="6"/>
  <c r="L691" i="6"/>
  <c r="J691" i="6"/>
  <c r="D711" i="6"/>
  <c r="C700" i="6"/>
  <c r="G380" i="4"/>
  <c r="H380" i="4" s="1"/>
  <c r="E380" i="6"/>
  <c r="G692" i="5"/>
  <c r="K692" i="7" s="1"/>
  <c r="H692" i="5"/>
  <c r="L692" i="7" s="1"/>
  <c r="F692" i="5"/>
  <c r="J692" i="7" s="1"/>
  <c r="E712" i="4"/>
  <c r="D712" i="7" s="1"/>
  <c r="C713" i="4"/>
  <c r="E381" i="7"/>
  <c r="N381" i="7" s="1"/>
  <c r="G702" i="3"/>
  <c r="H701" i="3"/>
  <c r="I701" i="3" s="1"/>
  <c r="C701" i="7" s="1"/>
  <c r="M701" i="7" s="1"/>
  <c r="F702" i="3"/>
  <c r="U380" i="7" l="1"/>
  <c r="R381" i="7"/>
  <c r="Q381" i="7"/>
  <c r="S381" i="7"/>
  <c r="T381" i="7"/>
  <c r="P692" i="7"/>
  <c r="V380" i="7"/>
  <c r="L692" i="6"/>
  <c r="J692" i="6"/>
  <c r="K692" i="6"/>
  <c r="D712" i="6"/>
  <c r="C701" i="6"/>
  <c r="G381" i="4"/>
  <c r="H381" i="4" s="1"/>
  <c r="E381" i="6"/>
  <c r="G693" i="5"/>
  <c r="K693" i="7" s="1"/>
  <c r="F693" i="5"/>
  <c r="J693" i="7" s="1"/>
  <c r="H693" i="5"/>
  <c r="L693" i="7" s="1"/>
  <c r="P693" i="7" s="1"/>
  <c r="E382" i="7"/>
  <c r="N382" i="7" s="1"/>
  <c r="E713" i="4"/>
  <c r="D713" i="7" s="1"/>
  <c r="C714" i="4"/>
  <c r="H702" i="3"/>
  <c r="F703" i="3"/>
  <c r="G703" i="3"/>
  <c r="I702" i="3"/>
  <c r="C702" i="7" s="1"/>
  <c r="M702" i="7" s="1"/>
  <c r="T382" i="7" l="1"/>
  <c r="R382" i="7"/>
  <c r="Q382" i="7"/>
  <c r="S382" i="7"/>
  <c r="V381" i="7"/>
  <c r="U381" i="7"/>
  <c r="K693" i="6"/>
  <c r="J693" i="6"/>
  <c r="L693" i="6"/>
  <c r="D713" i="6"/>
  <c r="C702" i="6"/>
  <c r="G382" i="4"/>
  <c r="H382" i="4" s="1"/>
  <c r="E382" i="6"/>
  <c r="H694" i="5"/>
  <c r="L694" i="7" s="1"/>
  <c r="G694" i="5"/>
  <c r="K694" i="7" s="1"/>
  <c r="F694" i="5"/>
  <c r="J694" i="7" s="1"/>
  <c r="E714" i="4"/>
  <c r="D714" i="7" s="1"/>
  <c r="C715" i="4"/>
  <c r="E383" i="7"/>
  <c r="N383" i="7" s="1"/>
  <c r="H703" i="3"/>
  <c r="I703" i="3" s="1"/>
  <c r="C703" i="7" s="1"/>
  <c r="M703" i="7" s="1"/>
  <c r="F704" i="3"/>
  <c r="G704" i="3"/>
  <c r="Q383" i="7" l="1"/>
  <c r="T383" i="7"/>
  <c r="R383" i="7"/>
  <c r="S383" i="7"/>
  <c r="V382" i="7"/>
  <c r="U382" i="7"/>
  <c r="P694" i="7"/>
  <c r="J694" i="6"/>
  <c r="L694" i="6"/>
  <c r="K694" i="6"/>
  <c r="D714" i="6"/>
  <c r="C703" i="6"/>
  <c r="G383" i="4"/>
  <c r="H383" i="4" s="1"/>
  <c r="E383" i="6"/>
  <c r="H695" i="5"/>
  <c r="L695" i="7" s="1"/>
  <c r="G695" i="5"/>
  <c r="K695" i="7" s="1"/>
  <c r="F695" i="5"/>
  <c r="J695" i="7" s="1"/>
  <c r="C716" i="4"/>
  <c r="E715" i="4"/>
  <c r="D715" i="7" s="1"/>
  <c r="E384" i="7"/>
  <c r="N384" i="7" s="1"/>
  <c r="F705" i="3"/>
  <c r="H704" i="3"/>
  <c r="G705" i="3"/>
  <c r="I704" i="3"/>
  <c r="C704" i="7" s="1"/>
  <c r="M704" i="7" s="1"/>
  <c r="P695" i="7" l="1"/>
  <c r="S384" i="7"/>
  <c r="Q384" i="7"/>
  <c r="R384" i="7"/>
  <c r="T384" i="7"/>
  <c r="V383" i="7"/>
  <c r="U383" i="7"/>
  <c r="J695" i="6"/>
  <c r="L695" i="6"/>
  <c r="K695" i="6"/>
  <c r="D715" i="6"/>
  <c r="C704" i="6"/>
  <c r="G384" i="4"/>
  <c r="H384" i="4" s="1"/>
  <c r="E384" i="6"/>
  <c r="G696" i="5"/>
  <c r="K696" i="7" s="1"/>
  <c r="F696" i="5"/>
  <c r="J696" i="7" s="1"/>
  <c r="H696" i="5"/>
  <c r="L696" i="7" s="1"/>
  <c r="E385" i="7"/>
  <c r="N385" i="7" s="1"/>
  <c r="E716" i="4"/>
  <c r="D716" i="7" s="1"/>
  <c r="C717" i="4"/>
  <c r="G706" i="3"/>
  <c r="F706" i="3"/>
  <c r="H705" i="3"/>
  <c r="I705" i="3" s="1"/>
  <c r="C705" i="7" s="1"/>
  <c r="M705" i="7" s="1"/>
  <c r="T385" i="7" l="1"/>
  <c r="S385" i="7"/>
  <c r="Q385" i="7"/>
  <c r="R385" i="7"/>
  <c r="P696" i="7"/>
  <c r="V384" i="7"/>
  <c r="U384" i="7"/>
  <c r="K696" i="6"/>
  <c r="J696" i="6"/>
  <c r="L696" i="6"/>
  <c r="D716" i="6"/>
  <c r="C705" i="6"/>
  <c r="G385" i="4"/>
  <c r="H385" i="4" s="1"/>
  <c r="E385" i="6"/>
  <c r="H697" i="5"/>
  <c r="L697" i="7" s="1"/>
  <c r="G697" i="5"/>
  <c r="K697" i="7" s="1"/>
  <c r="F697" i="5"/>
  <c r="J697" i="7" s="1"/>
  <c r="E717" i="4"/>
  <c r="D717" i="7" s="1"/>
  <c r="C718" i="4"/>
  <c r="E386" i="7"/>
  <c r="N386" i="7" s="1"/>
  <c r="F707" i="3"/>
  <c r="H706" i="3"/>
  <c r="I706" i="3"/>
  <c r="C706" i="7" s="1"/>
  <c r="M706" i="7" s="1"/>
  <c r="G707" i="3"/>
  <c r="P697" i="7" l="1"/>
  <c r="V385" i="7"/>
  <c r="U385" i="7"/>
  <c r="Q386" i="7"/>
  <c r="R386" i="7"/>
  <c r="T386" i="7"/>
  <c r="S386" i="7"/>
  <c r="L697" i="6"/>
  <c r="J697" i="6"/>
  <c r="K697" i="6"/>
  <c r="D717" i="6"/>
  <c r="C706" i="6"/>
  <c r="G386" i="4"/>
  <c r="H386" i="4" s="1"/>
  <c r="E386" i="6"/>
  <c r="F698" i="5"/>
  <c r="J698" i="7" s="1"/>
  <c r="G698" i="5"/>
  <c r="K698" i="7" s="1"/>
  <c r="H698" i="5"/>
  <c r="L698" i="7" s="1"/>
  <c r="P698" i="7" s="1"/>
  <c r="E718" i="4"/>
  <c r="D718" i="7" s="1"/>
  <c r="C719" i="4"/>
  <c r="E387" i="7"/>
  <c r="N387" i="7" s="1"/>
  <c r="G708" i="3"/>
  <c r="H707" i="3"/>
  <c r="I707" i="3" s="1"/>
  <c r="C707" i="7" s="1"/>
  <c r="M707" i="7" s="1"/>
  <c r="F708" i="3"/>
  <c r="U386" i="7" l="1"/>
  <c r="V386" i="7"/>
  <c r="T387" i="7"/>
  <c r="R387" i="7"/>
  <c r="Q387" i="7"/>
  <c r="S387" i="7"/>
  <c r="J698" i="6"/>
  <c r="L698" i="6"/>
  <c r="K698" i="6"/>
  <c r="D718" i="6"/>
  <c r="C707" i="6"/>
  <c r="G387" i="4"/>
  <c r="H387" i="4" s="1"/>
  <c r="E387" i="6"/>
  <c r="G699" i="5"/>
  <c r="K699" i="7" s="1"/>
  <c r="F699" i="5"/>
  <c r="J699" i="7" s="1"/>
  <c r="H699" i="5"/>
  <c r="L699" i="7" s="1"/>
  <c r="P699" i="7" s="1"/>
  <c r="E719" i="4"/>
  <c r="D719" i="7" s="1"/>
  <c r="C720" i="4"/>
  <c r="E388" i="7"/>
  <c r="N388" i="7" s="1"/>
  <c r="F709" i="3"/>
  <c r="H708" i="3"/>
  <c r="G709" i="3"/>
  <c r="I708" i="3"/>
  <c r="C708" i="7" s="1"/>
  <c r="M708" i="7" s="1"/>
  <c r="Q388" i="7" l="1"/>
  <c r="R388" i="7"/>
  <c r="T388" i="7"/>
  <c r="S388" i="7"/>
  <c r="V387" i="7"/>
  <c r="U387" i="7"/>
  <c r="J699" i="6"/>
  <c r="L699" i="6"/>
  <c r="K699" i="6"/>
  <c r="D719" i="6"/>
  <c r="C708" i="6"/>
  <c r="G388" i="4"/>
  <c r="H388" i="4" s="1"/>
  <c r="E388" i="6"/>
  <c r="H700" i="5"/>
  <c r="L700" i="7" s="1"/>
  <c r="G700" i="5"/>
  <c r="K700" i="7" s="1"/>
  <c r="F700" i="5"/>
  <c r="J700" i="7" s="1"/>
  <c r="E720" i="4"/>
  <c r="D720" i="7" s="1"/>
  <c r="C721" i="4"/>
  <c r="E389" i="7"/>
  <c r="N389" i="7" s="1"/>
  <c r="G710" i="3"/>
  <c r="H709" i="3"/>
  <c r="I709" i="3" s="1"/>
  <c r="C709" i="7" s="1"/>
  <c r="M709" i="7" s="1"/>
  <c r="F710" i="3"/>
  <c r="R389" i="7" l="1"/>
  <c r="S389" i="7"/>
  <c r="T389" i="7"/>
  <c r="Q389" i="7"/>
  <c r="P700" i="7"/>
  <c r="U388" i="7"/>
  <c r="V388" i="7"/>
  <c r="K700" i="6"/>
  <c r="J700" i="6"/>
  <c r="L700" i="6"/>
  <c r="D720" i="6"/>
  <c r="C709" i="6"/>
  <c r="G389" i="4"/>
  <c r="H389" i="4" s="1"/>
  <c r="E389" i="6"/>
  <c r="H701" i="5"/>
  <c r="L701" i="7" s="1"/>
  <c r="G701" i="5"/>
  <c r="K701" i="7" s="1"/>
  <c r="F701" i="5"/>
  <c r="J701" i="7" s="1"/>
  <c r="E721" i="4"/>
  <c r="D721" i="7" s="1"/>
  <c r="C722" i="4"/>
  <c r="E390" i="7"/>
  <c r="N390" i="7" s="1"/>
  <c r="H710" i="3"/>
  <c r="F711" i="3"/>
  <c r="I710" i="3"/>
  <c r="C710" i="7" s="1"/>
  <c r="M710" i="7" s="1"/>
  <c r="G711" i="3"/>
  <c r="Q390" i="7" l="1"/>
  <c r="S390" i="7"/>
  <c r="T390" i="7"/>
  <c r="R390" i="7"/>
  <c r="V389" i="7"/>
  <c r="U389" i="7"/>
  <c r="P701" i="7"/>
  <c r="L701" i="6"/>
  <c r="K701" i="6"/>
  <c r="J701" i="6"/>
  <c r="D721" i="6"/>
  <c r="C710" i="6"/>
  <c r="G390" i="4"/>
  <c r="H390" i="4" s="1"/>
  <c r="E390" i="6"/>
  <c r="G702" i="5"/>
  <c r="K702" i="7" s="1"/>
  <c r="F702" i="5"/>
  <c r="J702" i="7" s="1"/>
  <c r="H702" i="5"/>
  <c r="L702" i="7" s="1"/>
  <c r="E722" i="4"/>
  <c r="D722" i="7" s="1"/>
  <c r="C723" i="4"/>
  <c r="E391" i="7"/>
  <c r="N391" i="7" s="1"/>
  <c r="G712" i="3"/>
  <c r="F712" i="3"/>
  <c r="H711" i="3"/>
  <c r="I711" i="3" s="1"/>
  <c r="C711" i="7" s="1"/>
  <c r="M711" i="7" s="1"/>
  <c r="P702" i="7" l="1"/>
  <c r="Q391" i="7"/>
  <c r="R391" i="7"/>
  <c r="S391" i="7"/>
  <c r="T391" i="7"/>
  <c r="V390" i="7"/>
  <c r="U390" i="7"/>
  <c r="L702" i="6"/>
  <c r="K702" i="6"/>
  <c r="J702" i="6"/>
  <c r="D722" i="6"/>
  <c r="C711" i="6"/>
  <c r="G391" i="4"/>
  <c r="H391" i="4" s="1"/>
  <c r="E391" i="6"/>
  <c r="H703" i="5"/>
  <c r="L703" i="7" s="1"/>
  <c r="G703" i="5"/>
  <c r="K703" i="7" s="1"/>
  <c r="F703" i="5"/>
  <c r="J703" i="7" s="1"/>
  <c r="E723" i="4"/>
  <c r="D723" i="7" s="1"/>
  <c r="C724" i="4"/>
  <c r="E392" i="7"/>
  <c r="N392" i="7" s="1"/>
  <c r="H712" i="3"/>
  <c r="F713" i="3"/>
  <c r="I712" i="3"/>
  <c r="C712" i="7" s="1"/>
  <c r="M712" i="7" s="1"/>
  <c r="G713" i="3"/>
  <c r="T392" i="7" l="1"/>
  <c r="Q392" i="7"/>
  <c r="S392" i="7"/>
  <c r="R392" i="7"/>
  <c r="U391" i="7"/>
  <c r="V391" i="7"/>
  <c r="P703" i="7"/>
  <c r="K703" i="6"/>
  <c r="J703" i="6"/>
  <c r="L703" i="6"/>
  <c r="D723" i="6"/>
  <c r="C712" i="6"/>
  <c r="G392" i="4"/>
  <c r="H392" i="4" s="1"/>
  <c r="E392" i="6"/>
  <c r="H704" i="5"/>
  <c r="L704" i="7" s="1"/>
  <c r="G704" i="5"/>
  <c r="K704" i="7" s="1"/>
  <c r="F704" i="5"/>
  <c r="J704" i="7" s="1"/>
  <c r="E724" i="4"/>
  <c r="D724" i="7" s="1"/>
  <c r="C725" i="4"/>
  <c r="E393" i="7"/>
  <c r="N393" i="7" s="1"/>
  <c r="G714" i="3"/>
  <c r="F714" i="3"/>
  <c r="H713" i="3"/>
  <c r="I713" i="3" s="1"/>
  <c r="C713" i="7" s="1"/>
  <c r="M713" i="7" s="1"/>
  <c r="U392" i="7" l="1"/>
  <c r="V392" i="7"/>
  <c r="Q393" i="7"/>
  <c r="R393" i="7"/>
  <c r="S393" i="7"/>
  <c r="T393" i="7"/>
  <c r="P704" i="7"/>
  <c r="L704" i="6"/>
  <c r="K704" i="6"/>
  <c r="J704" i="6"/>
  <c r="D724" i="6"/>
  <c r="C713" i="6"/>
  <c r="G393" i="4"/>
  <c r="H393" i="4" s="1"/>
  <c r="E393" i="6"/>
  <c r="G705" i="5"/>
  <c r="K705" i="7" s="1"/>
  <c r="F705" i="5"/>
  <c r="J705" i="7" s="1"/>
  <c r="P705" i="7" s="1"/>
  <c r="H705" i="5"/>
  <c r="L705" i="7" s="1"/>
  <c r="E725" i="4"/>
  <c r="D725" i="7" s="1"/>
  <c r="C726" i="4"/>
  <c r="E394" i="7"/>
  <c r="N394" i="7" s="1"/>
  <c r="G715" i="3"/>
  <c r="H714" i="3"/>
  <c r="I714" i="3" s="1"/>
  <c r="C714" i="7" s="1"/>
  <c r="M714" i="7" s="1"/>
  <c r="F715" i="3"/>
  <c r="Q394" i="7" l="1"/>
  <c r="R394" i="7"/>
  <c r="T394" i="7"/>
  <c r="S394" i="7"/>
  <c r="V393" i="7"/>
  <c r="U393" i="7"/>
  <c r="J705" i="6"/>
  <c r="L705" i="6"/>
  <c r="K705" i="6"/>
  <c r="D725" i="6"/>
  <c r="C714" i="6"/>
  <c r="G394" i="4"/>
  <c r="H394" i="4" s="1"/>
  <c r="E394" i="6"/>
  <c r="F706" i="5"/>
  <c r="J706" i="7" s="1"/>
  <c r="H706" i="5"/>
  <c r="L706" i="7" s="1"/>
  <c r="G706" i="5"/>
  <c r="K706" i="7" s="1"/>
  <c r="E726" i="4"/>
  <c r="D726" i="7" s="1"/>
  <c r="C727" i="4"/>
  <c r="E395" i="7"/>
  <c r="N395" i="7" s="1"/>
  <c r="H715" i="3"/>
  <c r="I715" i="3" s="1"/>
  <c r="C715" i="7" s="1"/>
  <c r="M715" i="7" s="1"/>
  <c r="F716" i="3"/>
  <c r="G716" i="3"/>
  <c r="R395" i="7" l="1"/>
  <c r="Q395" i="7"/>
  <c r="S395" i="7"/>
  <c r="T395" i="7"/>
  <c r="P706" i="7"/>
  <c r="U394" i="7"/>
  <c r="V394" i="7"/>
  <c r="J706" i="6"/>
  <c r="K706" i="6"/>
  <c r="L706" i="6"/>
  <c r="D726" i="6"/>
  <c r="C715" i="6"/>
  <c r="G395" i="4"/>
  <c r="H395" i="4" s="1"/>
  <c r="E395" i="6"/>
  <c r="H707" i="5"/>
  <c r="L707" i="7" s="1"/>
  <c r="P707" i="7" s="1"/>
  <c r="G707" i="5"/>
  <c r="K707" i="7" s="1"/>
  <c r="F707" i="5"/>
  <c r="J707" i="7" s="1"/>
  <c r="E727" i="4"/>
  <c r="D727" i="7" s="1"/>
  <c r="C728" i="4"/>
  <c r="E396" i="7"/>
  <c r="N396" i="7" s="1"/>
  <c r="H716" i="3"/>
  <c r="I716" i="3" s="1"/>
  <c r="C716" i="7" s="1"/>
  <c r="M716" i="7" s="1"/>
  <c r="F717" i="3"/>
  <c r="G717" i="3"/>
  <c r="S396" i="7" l="1"/>
  <c r="T396" i="7"/>
  <c r="Q396" i="7"/>
  <c r="R396" i="7"/>
  <c r="V395" i="7"/>
  <c r="U395" i="7"/>
  <c r="K707" i="6"/>
  <c r="L707" i="6"/>
  <c r="J707" i="6"/>
  <c r="D727" i="6"/>
  <c r="C716" i="6"/>
  <c r="G396" i="4"/>
  <c r="H396" i="4" s="1"/>
  <c r="E396" i="6"/>
  <c r="G708" i="5"/>
  <c r="K708" i="7" s="1"/>
  <c r="F708" i="5"/>
  <c r="J708" i="7" s="1"/>
  <c r="H708" i="5"/>
  <c r="L708" i="7" s="1"/>
  <c r="P708" i="7" s="1"/>
  <c r="E728" i="4"/>
  <c r="D728" i="7" s="1"/>
  <c r="C729" i="4"/>
  <c r="E397" i="7"/>
  <c r="N397" i="7" s="1"/>
  <c r="G718" i="3"/>
  <c r="F718" i="3"/>
  <c r="H717" i="3"/>
  <c r="I717" i="3" s="1"/>
  <c r="C717" i="7" s="1"/>
  <c r="M717" i="7" s="1"/>
  <c r="Q397" i="7" l="1"/>
  <c r="T397" i="7"/>
  <c r="R397" i="7"/>
  <c r="S397" i="7"/>
  <c r="U396" i="7"/>
  <c r="V396" i="7"/>
  <c r="K708" i="6"/>
  <c r="L708" i="6"/>
  <c r="J708" i="6"/>
  <c r="D728" i="6"/>
  <c r="C717" i="6"/>
  <c r="G397" i="4"/>
  <c r="H397" i="4" s="1"/>
  <c r="E397" i="6"/>
  <c r="F709" i="5"/>
  <c r="J709" i="7" s="1"/>
  <c r="H709" i="5"/>
  <c r="L709" i="7" s="1"/>
  <c r="P709" i="7" s="1"/>
  <c r="G709" i="5"/>
  <c r="K709" i="7" s="1"/>
  <c r="E729" i="4"/>
  <c r="D729" i="7" s="1"/>
  <c r="C730" i="4"/>
  <c r="E398" i="7"/>
  <c r="N398" i="7" s="1"/>
  <c r="F719" i="3"/>
  <c r="H718" i="3"/>
  <c r="I718" i="3" s="1"/>
  <c r="C718" i="7" s="1"/>
  <c r="M718" i="7" s="1"/>
  <c r="G719" i="3"/>
  <c r="Q398" i="7" l="1"/>
  <c r="R398" i="7"/>
  <c r="S398" i="7"/>
  <c r="U398" i="7" s="1"/>
  <c r="T398" i="7"/>
  <c r="V397" i="7"/>
  <c r="U397" i="7"/>
  <c r="K709" i="6"/>
  <c r="L709" i="6"/>
  <c r="J709" i="6"/>
  <c r="D729" i="6"/>
  <c r="C718" i="6"/>
  <c r="G398" i="4"/>
  <c r="H398" i="4" s="1"/>
  <c r="E398" i="6"/>
  <c r="G710" i="5"/>
  <c r="K710" i="7" s="1"/>
  <c r="F710" i="5"/>
  <c r="J710" i="7" s="1"/>
  <c r="H710" i="5"/>
  <c r="L710" i="7" s="1"/>
  <c r="P710" i="7" s="1"/>
  <c r="E730" i="4"/>
  <c r="D730" i="7" s="1"/>
  <c r="C731" i="4"/>
  <c r="E399" i="7"/>
  <c r="N399" i="7" s="1"/>
  <c r="G720" i="3"/>
  <c r="H719" i="3"/>
  <c r="I719" i="3" s="1"/>
  <c r="C719" i="7" s="1"/>
  <c r="M719" i="7" s="1"/>
  <c r="F720" i="3"/>
  <c r="T399" i="7" l="1"/>
  <c r="R399" i="7"/>
  <c r="S399" i="7"/>
  <c r="Q399" i="7"/>
  <c r="V399" i="7" s="1"/>
  <c r="V398" i="7"/>
  <c r="L710" i="6"/>
  <c r="J710" i="6"/>
  <c r="K710" i="6"/>
  <c r="D730" i="6"/>
  <c r="C719" i="6"/>
  <c r="G399" i="4"/>
  <c r="H399" i="4" s="1"/>
  <c r="E399" i="6"/>
  <c r="G711" i="5"/>
  <c r="K711" i="7" s="1"/>
  <c r="F711" i="5"/>
  <c r="J711" i="7" s="1"/>
  <c r="H711" i="5"/>
  <c r="L711" i="7" s="1"/>
  <c r="E731" i="4"/>
  <c r="D731" i="7" s="1"/>
  <c r="C732" i="4"/>
  <c r="E400" i="7"/>
  <c r="N400" i="7" s="1"/>
  <c r="F721" i="3"/>
  <c r="H720" i="3"/>
  <c r="I720" i="3" s="1"/>
  <c r="C720" i="7" s="1"/>
  <c r="M720" i="7" s="1"/>
  <c r="G721" i="3"/>
  <c r="T400" i="7" l="1"/>
  <c r="Q400" i="7"/>
  <c r="S400" i="7"/>
  <c r="R400" i="7"/>
  <c r="P711" i="7"/>
  <c r="U399" i="7"/>
  <c r="J711" i="6"/>
  <c r="L711" i="6"/>
  <c r="K711" i="6"/>
  <c r="D731" i="6"/>
  <c r="C720" i="6"/>
  <c r="G400" i="4"/>
  <c r="H400" i="4" s="1"/>
  <c r="E400" i="6"/>
  <c r="H712" i="5"/>
  <c r="L712" i="7" s="1"/>
  <c r="G712" i="5"/>
  <c r="K712" i="7" s="1"/>
  <c r="F712" i="5"/>
  <c r="J712" i="7" s="1"/>
  <c r="E732" i="4"/>
  <c r="D732" i="7" s="1"/>
  <c r="C733" i="4"/>
  <c r="E401" i="7"/>
  <c r="N401" i="7" s="1"/>
  <c r="G722" i="3"/>
  <c r="H721" i="3"/>
  <c r="I721" i="3" s="1"/>
  <c r="C721" i="7" s="1"/>
  <c r="M721" i="7" s="1"/>
  <c r="F722" i="3"/>
  <c r="S401" i="7" l="1"/>
  <c r="T401" i="7"/>
  <c r="Q401" i="7"/>
  <c r="R401" i="7"/>
  <c r="P712" i="7"/>
  <c r="V400" i="7"/>
  <c r="U400" i="7"/>
  <c r="L712" i="6"/>
  <c r="K712" i="6"/>
  <c r="J712" i="6"/>
  <c r="D732" i="6"/>
  <c r="C721" i="6"/>
  <c r="G401" i="4"/>
  <c r="H401" i="4" s="1"/>
  <c r="E401" i="6"/>
  <c r="H713" i="5"/>
  <c r="L713" i="7" s="1"/>
  <c r="G713" i="5"/>
  <c r="K713" i="7" s="1"/>
  <c r="F713" i="5"/>
  <c r="J713" i="7" s="1"/>
  <c r="E733" i="4"/>
  <c r="D733" i="7" s="1"/>
  <c r="C734" i="4"/>
  <c r="E402" i="7"/>
  <c r="N402" i="7" s="1"/>
  <c r="F723" i="3"/>
  <c r="H722" i="3"/>
  <c r="G723" i="3"/>
  <c r="I722" i="3"/>
  <c r="C722" i="7" s="1"/>
  <c r="M722" i="7" s="1"/>
  <c r="P713" i="7" l="1"/>
  <c r="Q402" i="7"/>
  <c r="T402" i="7"/>
  <c r="R402" i="7"/>
  <c r="S402" i="7"/>
  <c r="V401" i="7"/>
  <c r="U401" i="7"/>
  <c r="K713" i="6"/>
  <c r="J713" i="6"/>
  <c r="L713" i="6"/>
  <c r="D733" i="6"/>
  <c r="C722" i="6"/>
  <c r="G402" i="4"/>
  <c r="H402" i="4" s="1"/>
  <c r="E402" i="6"/>
  <c r="G714" i="5"/>
  <c r="K714" i="7" s="1"/>
  <c r="F714" i="5"/>
  <c r="J714" i="7" s="1"/>
  <c r="H714" i="5"/>
  <c r="L714" i="7" s="1"/>
  <c r="P714" i="7" s="1"/>
  <c r="E734" i="4"/>
  <c r="D734" i="7" s="1"/>
  <c r="C735" i="4"/>
  <c r="E403" i="7"/>
  <c r="N403" i="7" s="1"/>
  <c r="G724" i="3"/>
  <c r="H723" i="3"/>
  <c r="I723" i="3" s="1"/>
  <c r="C723" i="7" s="1"/>
  <c r="M723" i="7" s="1"/>
  <c r="F724" i="3"/>
  <c r="U402" i="7" l="1"/>
  <c r="V402" i="7"/>
  <c r="Q403" i="7"/>
  <c r="R403" i="7"/>
  <c r="T403" i="7"/>
  <c r="S403" i="7"/>
  <c r="K714" i="6"/>
  <c r="L714" i="6"/>
  <c r="J714" i="6"/>
  <c r="D734" i="6"/>
  <c r="C723" i="6"/>
  <c r="G403" i="4"/>
  <c r="H403" i="4" s="1"/>
  <c r="E403" i="6"/>
  <c r="H715" i="5"/>
  <c r="L715" i="7" s="1"/>
  <c r="F715" i="5"/>
  <c r="J715" i="7" s="1"/>
  <c r="G715" i="5"/>
  <c r="K715" i="7" s="1"/>
  <c r="E735" i="4"/>
  <c r="D735" i="7" s="1"/>
  <c r="C736" i="4"/>
  <c r="E404" i="7"/>
  <c r="N404" i="7" s="1"/>
  <c r="G725" i="3"/>
  <c r="F725" i="3"/>
  <c r="H724" i="3"/>
  <c r="I724" i="3" s="1"/>
  <c r="C724" i="7" s="1"/>
  <c r="M724" i="7" s="1"/>
  <c r="Q404" i="7" l="1"/>
  <c r="R404" i="7"/>
  <c r="S404" i="7"/>
  <c r="T404" i="7"/>
  <c r="P715" i="7"/>
  <c r="V403" i="7"/>
  <c r="U403" i="7"/>
  <c r="L715" i="6"/>
  <c r="J715" i="6"/>
  <c r="K715" i="6"/>
  <c r="D735" i="6"/>
  <c r="C724" i="6"/>
  <c r="G404" i="4"/>
  <c r="H404" i="4" s="1"/>
  <c r="E404" i="6"/>
  <c r="F716" i="5"/>
  <c r="J716" i="7" s="1"/>
  <c r="H716" i="5"/>
  <c r="L716" i="7" s="1"/>
  <c r="G716" i="5"/>
  <c r="K716" i="7" s="1"/>
  <c r="E736" i="4"/>
  <c r="D736" i="7" s="1"/>
  <c r="C737" i="4"/>
  <c r="E405" i="7"/>
  <c r="N405" i="7" s="1"/>
  <c r="H725" i="3"/>
  <c r="I725" i="3" s="1"/>
  <c r="C725" i="7" s="1"/>
  <c r="M725" i="7" s="1"/>
  <c r="F726" i="3"/>
  <c r="G726" i="3"/>
  <c r="R405" i="7" l="1"/>
  <c r="Q405" i="7"/>
  <c r="T405" i="7"/>
  <c r="S405" i="7"/>
  <c r="P716" i="7"/>
  <c r="U404" i="7"/>
  <c r="V404" i="7"/>
  <c r="L716" i="6"/>
  <c r="K716" i="6"/>
  <c r="J716" i="6"/>
  <c r="D736" i="6"/>
  <c r="C725" i="6"/>
  <c r="G405" i="4"/>
  <c r="H405" i="4" s="1"/>
  <c r="E405" i="6"/>
  <c r="G717" i="5"/>
  <c r="K717" i="7" s="1"/>
  <c r="F717" i="5"/>
  <c r="J717" i="7" s="1"/>
  <c r="H717" i="5"/>
  <c r="L717" i="7" s="1"/>
  <c r="P717" i="7" s="1"/>
  <c r="E737" i="4"/>
  <c r="D737" i="7" s="1"/>
  <c r="C738" i="4"/>
  <c r="E406" i="7"/>
  <c r="N406" i="7" s="1"/>
  <c r="G727" i="3"/>
  <c r="F727" i="3"/>
  <c r="H726" i="3"/>
  <c r="I726" i="3" s="1"/>
  <c r="C726" i="7" s="1"/>
  <c r="M726" i="7" s="1"/>
  <c r="R406" i="7" l="1"/>
  <c r="T406" i="7"/>
  <c r="S406" i="7"/>
  <c r="Q406" i="7"/>
  <c r="U405" i="7"/>
  <c r="V405" i="7"/>
  <c r="J717" i="6"/>
  <c r="L717" i="6"/>
  <c r="K717" i="6"/>
  <c r="D737" i="6"/>
  <c r="C726" i="6"/>
  <c r="G406" i="4"/>
  <c r="H406" i="4" s="1"/>
  <c r="E406" i="6"/>
  <c r="H718" i="5"/>
  <c r="L718" i="7" s="1"/>
  <c r="G718" i="5"/>
  <c r="K718" i="7" s="1"/>
  <c r="F718" i="5"/>
  <c r="J718" i="7" s="1"/>
  <c r="E738" i="4"/>
  <c r="D738" i="7" s="1"/>
  <c r="C739" i="4"/>
  <c r="E407" i="7"/>
  <c r="N407" i="7" s="1"/>
  <c r="H727" i="3"/>
  <c r="I727" i="3" s="1"/>
  <c r="C727" i="7" s="1"/>
  <c r="M727" i="7" s="1"/>
  <c r="F728" i="3"/>
  <c r="G728" i="3"/>
  <c r="T407" i="7" l="1"/>
  <c r="Q407" i="7"/>
  <c r="R407" i="7"/>
  <c r="S407" i="7"/>
  <c r="P718" i="7"/>
  <c r="V406" i="7"/>
  <c r="U406" i="7"/>
  <c r="L718" i="6"/>
  <c r="J718" i="6"/>
  <c r="K718" i="6"/>
  <c r="D738" i="6"/>
  <c r="C727" i="6"/>
  <c r="G407" i="4"/>
  <c r="H407" i="4" s="1"/>
  <c r="E407" i="6"/>
  <c r="H719" i="5"/>
  <c r="L719" i="7" s="1"/>
  <c r="G719" i="5"/>
  <c r="K719" i="7" s="1"/>
  <c r="F719" i="5"/>
  <c r="J719" i="7" s="1"/>
  <c r="E739" i="4"/>
  <c r="D739" i="7" s="1"/>
  <c r="C740" i="4"/>
  <c r="E408" i="7"/>
  <c r="N408" i="7" s="1"/>
  <c r="F729" i="3"/>
  <c r="H728" i="3"/>
  <c r="G729" i="3"/>
  <c r="I728" i="3"/>
  <c r="C728" i="7" s="1"/>
  <c r="M728" i="7" s="1"/>
  <c r="Q408" i="7" l="1"/>
  <c r="S408" i="7"/>
  <c r="T408" i="7"/>
  <c r="R408" i="7"/>
  <c r="P719" i="7"/>
  <c r="U407" i="7"/>
  <c r="V407" i="7"/>
  <c r="J719" i="6"/>
  <c r="L719" i="6"/>
  <c r="K719" i="6"/>
  <c r="D739" i="6"/>
  <c r="C728" i="6"/>
  <c r="G408" i="4"/>
  <c r="H408" i="4" s="1"/>
  <c r="E408" i="6"/>
  <c r="G720" i="5"/>
  <c r="K720" i="7" s="1"/>
  <c r="F720" i="5"/>
  <c r="J720" i="7" s="1"/>
  <c r="H720" i="5"/>
  <c r="L720" i="7" s="1"/>
  <c r="E740" i="4"/>
  <c r="D740" i="7" s="1"/>
  <c r="C741" i="4"/>
  <c r="E409" i="7"/>
  <c r="N409" i="7" s="1"/>
  <c r="G730" i="3"/>
  <c r="H729" i="3"/>
  <c r="I729" i="3" s="1"/>
  <c r="C729" i="7" s="1"/>
  <c r="M729" i="7" s="1"/>
  <c r="F730" i="3"/>
  <c r="T409" i="7" l="1"/>
  <c r="R409" i="7"/>
  <c r="S409" i="7"/>
  <c r="Q409" i="7"/>
  <c r="P720" i="7"/>
  <c r="U408" i="7"/>
  <c r="V408" i="7"/>
  <c r="K720" i="6"/>
  <c r="J720" i="6"/>
  <c r="L720" i="6"/>
  <c r="D740" i="6"/>
  <c r="C729" i="6"/>
  <c r="G409" i="4"/>
  <c r="H409" i="4" s="1"/>
  <c r="E409" i="6"/>
  <c r="H721" i="5"/>
  <c r="L721" i="7" s="1"/>
  <c r="G721" i="5"/>
  <c r="K721" i="7" s="1"/>
  <c r="F721" i="5"/>
  <c r="J721" i="7" s="1"/>
  <c r="E741" i="4"/>
  <c r="D741" i="7" s="1"/>
  <c r="C742" i="4"/>
  <c r="E410" i="7"/>
  <c r="N410" i="7" s="1"/>
  <c r="H730" i="3"/>
  <c r="F731" i="3"/>
  <c r="I730" i="3"/>
  <c r="C730" i="7" s="1"/>
  <c r="M730" i="7" s="1"/>
  <c r="G731" i="3"/>
  <c r="P721" i="7" l="1"/>
  <c r="U409" i="7"/>
  <c r="V409" i="7"/>
  <c r="Q410" i="7"/>
  <c r="T410" i="7"/>
  <c r="S410" i="7"/>
  <c r="R410" i="7"/>
  <c r="U410" i="7" s="1"/>
  <c r="K721" i="6"/>
  <c r="J721" i="6"/>
  <c r="L721" i="6"/>
  <c r="D741" i="6"/>
  <c r="C730" i="6"/>
  <c r="G410" i="4"/>
  <c r="H410" i="4" s="1"/>
  <c r="E410" i="6"/>
  <c r="H722" i="5"/>
  <c r="L722" i="7" s="1"/>
  <c r="G722" i="5"/>
  <c r="K722" i="7" s="1"/>
  <c r="F722" i="5"/>
  <c r="J722" i="7" s="1"/>
  <c r="E742" i="4"/>
  <c r="D742" i="7" s="1"/>
  <c r="C743" i="4"/>
  <c r="E411" i="7"/>
  <c r="N411" i="7" s="1"/>
  <c r="G732" i="3"/>
  <c r="H731" i="3"/>
  <c r="I731" i="3" s="1"/>
  <c r="C731" i="7" s="1"/>
  <c r="M731" i="7" s="1"/>
  <c r="F732" i="3"/>
  <c r="P722" i="7" l="1"/>
  <c r="R411" i="7"/>
  <c r="S411" i="7"/>
  <c r="Q411" i="7"/>
  <c r="T411" i="7"/>
  <c r="V410" i="7"/>
  <c r="K722" i="6"/>
  <c r="J722" i="6"/>
  <c r="L722" i="6"/>
  <c r="D742" i="6"/>
  <c r="C731" i="6"/>
  <c r="G411" i="4"/>
  <c r="H411" i="4" s="1"/>
  <c r="E411" i="6"/>
  <c r="G723" i="5"/>
  <c r="K723" i="7" s="1"/>
  <c r="F723" i="5"/>
  <c r="J723" i="7" s="1"/>
  <c r="H723" i="5"/>
  <c r="L723" i="7" s="1"/>
  <c r="P723" i="7" s="1"/>
  <c r="E743" i="4"/>
  <c r="D743" i="7" s="1"/>
  <c r="C744" i="4"/>
  <c r="E412" i="7"/>
  <c r="N412" i="7" s="1"/>
  <c r="F733" i="3"/>
  <c r="H732" i="3"/>
  <c r="I732" i="3" s="1"/>
  <c r="C732" i="7" s="1"/>
  <c r="M732" i="7" s="1"/>
  <c r="G733" i="3"/>
  <c r="S412" i="7" l="1"/>
  <c r="T412" i="7"/>
  <c r="R412" i="7"/>
  <c r="Q412" i="7"/>
  <c r="U412" i="7" s="1"/>
  <c r="U411" i="7"/>
  <c r="V411" i="7"/>
  <c r="J723" i="6"/>
  <c r="L723" i="6"/>
  <c r="K723" i="6"/>
  <c r="D743" i="6"/>
  <c r="C732" i="6"/>
  <c r="G412" i="4"/>
  <c r="H412" i="4" s="1"/>
  <c r="E412" i="6"/>
  <c r="H724" i="5"/>
  <c r="L724" i="7" s="1"/>
  <c r="P724" i="7" s="1"/>
  <c r="G724" i="5"/>
  <c r="K724" i="7" s="1"/>
  <c r="F724" i="5"/>
  <c r="J724" i="7" s="1"/>
  <c r="E744" i="4"/>
  <c r="D744" i="7" s="1"/>
  <c r="C745" i="4"/>
  <c r="E413" i="7"/>
  <c r="N413" i="7" s="1"/>
  <c r="G734" i="3"/>
  <c r="F734" i="3"/>
  <c r="H733" i="3"/>
  <c r="I733" i="3" s="1"/>
  <c r="C733" i="7" s="1"/>
  <c r="M733" i="7" s="1"/>
  <c r="S413" i="7" l="1"/>
  <c r="T413" i="7"/>
  <c r="Q413" i="7"/>
  <c r="R413" i="7"/>
  <c r="V412" i="7"/>
  <c r="L724" i="6"/>
  <c r="K724" i="6"/>
  <c r="J724" i="6"/>
  <c r="D744" i="6"/>
  <c r="C733" i="6"/>
  <c r="G413" i="4"/>
  <c r="H413" i="4" s="1"/>
  <c r="E413" i="6"/>
  <c r="H725" i="5"/>
  <c r="L725" i="7" s="1"/>
  <c r="G725" i="5"/>
  <c r="K725" i="7" s="1"/>
  <c r="F725" i="5"/>
  <c r="J725" i="7" s="1"/>
  <c r="E745" i="4"/>
  <c r="D745" i="7" s="1"/>
  <c r="C746" i="4"/>
  <c r="E414" i="7"/>
  <c r="N414" i="7" s="1"/>
  <c r="H734" i="3"/>
  <c r="I734" i="3" s="1"/>
  <c r="C734" i="7" s="1"/>
  <c r="M734" i="7" s="1"/>
  <c r="F735" i="3"/>
  <c r="G735" i="3"/>
  <c r="Q414" i="7" l="1"/>
  <c r="R414" i="7"/>
  <c r="S414" i="7"/>
  <c r="T414" i="7"/>
  <c r="U413" i="7"/>
  <c r="P725" i="7"/>
  <c r="V413" i="7"/>
  <c r="K725" i="6"/>
  <c r="J725" i="6"/>
  <c r="L725" i="6"/>
  <c r="D745" i="6"/>
  <c r="C734" i="6"/>
  <c r="G414" i="4"/>
  <c r="H414" i="4" s="1"/>
  <c r="E414" i="6"/>
  <c r="G726" i="5"/>
  <c r="K726" i="7" s="1"/>
  <c r="F726" i="5"/>
  <c r="J726" i="7" s="1"/>
  <c r="H726" i="5"/>
  <c r="L726" i="7" s="1"/>
  <c r="E746" i="4"/>
  <c r="D746" i="7" s="1"/>
  <c r="C747" i="4"/>
  <c r="E415" i="7"/>
  <c r="N415" i="7" s="1"/>
  <c r="G736" i="3"/>
  <c r="F736" i="3"/>
  <c r="H735" i="3"/>
  <c r="I735" i="3" s="1"/>
  <c r="C735" i="7" s="1"/>
  <c r="M735" i="7" s="1"/>
  <c r="Q415" i="7" l="1"/>
  <c r="S415" i="7"/>
  <c r="T415" i="7"/>
  <c r="R415" i="7"/>
  <c r="P726" i="7"/>
  <c r="U414" i="7"/>
  <c r="V414" i="7"/>
  <c r="L726" i="6"/>
  <c r="K726" i="6"/>
  <c r="J726" i="6"/>
  <c r="D746" i="6"/>
  <c r="C735" i="6"/>
  <c r="G415" i="4"/>
  <c r="H415" i="4" s="1"/>
  <c r="E415" i="6"/>
  <c r="F727" i="5"/>
  <c r="J727" i="7" s="1"/>
  <c r="H727" i="5"/>
  <c r="L727" i="7" s="1"/>
  <c r="G727" i="5"/>
  <c r="K727" i="7" s="1"/>
  <c r="E747" i="4"/>
  <c r="D747" i="7" s="1"/>
  <c r="C748" i="4"/>
  <c r="E416" i="7"/>
  <c r="N416" i="7" s="1"/>
  <c r="H736" i="3"/>
  <c r="F737" i="3"/>
  <c r="I736" i="3"/>
  <c r="C736" i="7" s="1"/>
  <c r="M736" i="7" s="1"/>
  <c r="G737" i="3"/>
  <c r="Q416" i="7" l="1"/>
  <c r="T416" i="7"/>
  <c r="S416" i="7"/>
  <c r="R416" i="7"/>
  <c r="P727" i="7"/>
  <c r="U415" i="7"/>
  <c r="V415" i="7"/>
  <c r="K727" i="6"/>
  <c r="L727" i="6"/>
  <c r="J727" i="6"/>
  <c r="D747" i="6"/>
  <c r="C736" i="6"/>
  <c r="G416" i="4"/>
  <c r="H416" i="4" s="1"/>
  <c r="E416" i="6"/>
  <c r="H728" i="5"/>
  <c r="L728" i="7" s="1"/>
  <c r="G728" i="5"/>
  <c r="K728" i="7" s="1"/>
  <c r="F728" i="5"/>
  <c r="J728" i="7" s="1"/>
  <c r="E748" i="4"/>
  <c r="D748" i="7" s="1"/>
  <c r="C749" i="4"/>
  <c r="E417" i="7"/>
  <c r="N417" i="7" s="1"/>
  <c r="G738" i="3"/>
  <c r="F738" i="3"/>
  <c r="H737" i="3"/>
  <c r="I737" i="3" s="1"/>
  <c r="C737" i="7" s="1"/>
  <c r="M737" i="7" s="1"/>
  <c r="R417" i="7" l="1"/>
  <c r="Q417" i="7"/>
  <c r="T417" i="7"/>
  <c r="S417" i="7"/>
  <c r="P728" i="7"/>
  <c r="U416" i="7"/>
  <c r="V416" i="7"/>
  <c r="L728" i="6"/>
  <c r="J728" i="6"/>
  <c r="K728" i="6"/>
  <c r="D748" i="6"/>
  <c r="C737" i="6"/>
  <c r="G417" i="4"/>
  <c r="H417" i="4" s="1"/>
  <c r="E417" i="6"/>
  <c r="G729" i="5"/>
  <c r="K729" i="7" s="1"/>
  <c r="F729" i="5"/>
  <c r="J729" i="7" s="1"/>
  <c r="H729" i="5"/>
  <c r="L729" i="7" s="1"/>
  <c r="P729" i="7" s="1"/>
  <c r="E749" i="4"/>
  <c r="D749" i="7" s="1"/>
  <c r="C750" i="4"/>
  <c r="E418" i="7"/>
  <c r="N418" i="7" s="1"/>
  <c r="H738" i="3"/>
  <c r="F739" i="3"/>
  <c r="I738" i="3"/>
  <c r="C738" i="7" s="1"/>
  <c r="M738" i="7" s="1"/>
  <c r="G739" i="3"/>
  <c r="R418" i="7" l="1"/>
  <c r="Q418" i="7"/>
  <c r="S418" i="7"/>
  <c r="T418" i="7"/>
  <c r="V417" i="7"/>
  <c r="U417" i="7"/>
  <c r="K729" i="6"/>
  <c r="L729" i="6"/>
  <c r="J729" i="6"/>
  <c r="D749" i="6"/>
  <c r="C738" i="6"/>
  <c r="G418" i="4"/>
  <c r="H418" i="4" s="1"/>
  <c r="E418" i="6"/>
  <c r="H730" i="5"/>
  <c r="L730" i="7" s="1"/>
  <c r="G730" i="5"/>
  <c r="K730" i="7" s="1"/>
  <c r="F730" i="5"/>
  <c r="J730" i="7" s="1"/>
  <c r="E750" i="4"/>
  <c r="D750" i="7" s="1"/>
  <c r="C751" i="4"/>
  <c r="E419" i="7"/>
  <c r="N419" i="7" s="1"/>
  <c r="F740" i="3"/>
  <c r="H739" i="3"/>
  <c r="G740" i="3"/>
  <c r="I739" i="3"/>
  <c r="C739" i="7" s="1"/>
  <c r="M739" i="7" s="1"/>
  <c r="U418" i="7" l="1"/>
  <c r="T419" i="7"/>
  <c r="R419" i="7"/>
  <c r="S419" i="7"/>
  <c r="Q419" i="7"/>
  <c r="P730" i="7"/>
  <c r="V418" i="7"/>
  <c r="J730" i="6"/>
  <c r="L730" i="6"/>
  <c r="K730" i="6"/>
  <c r="D750" i="6"/>
  <c r="C739" i="6"/>
  <c r="G419" i="4"/>
  <c r="H419" i="4" s="1"/>
  <c r="E419" i="6"/>
  <c r="H731" i="5"/>
  <c r="L731" i="7" s="1"/>
  <c r="G731" i="5"/>
  <c r="K731" i="7" s="1"/>
  <c r="F731" i="5"/>
  <c r="J731" i="7" s="1"/>
  <c r="E751" i="4"/>
  <c r="D751" i="7" s="1"/>
  <c r="C752" i="4"/>
  <c r="E420" i="7"/>
  <c r="N420" i="7" s="1"/>
  <c r="G741" i="3"/>
  <c r="H740" i="3"/>
  <c r="I740" i="3" s="1"/>
  <c r="C740" i="7" s="1"/>
  <c r="M740" i="7" s="1"/>
  <c r="F741" i="3"/>
  <c r="P731" i="7" l="1"/>
  <c r="Q420" i="7"/>
  <c r="R420" i="7"/>
  <c r="T420" i="7"/>
  <c r="S420" i="7"/>
  <c r="U419" i="7"/>
  <c r="V419" i="7"/>
  <c r="K731" i="6"/>
  <c r="L731" i="6"/>
  <c r="J731" i="6"/>
  <c r="D751" i="6"/>
  <c r="C740" i="6"/>
  <c r="G420" i="4"/>
  <c r="H420" i="4" s="1"/>
  <c r="E420" i="6"/>
  <c r="G732" i="5"/>
  <c r="K732" i="7" s="1"/>
  <c r="F732" i="5"/>
  <c r="J732" i="7" s="1"/>
  <c r="H732" i="5"/>
  <c r="L732" i="7" s="1"/>
  <c r="E752" i="4"/>
  <c r="D752" i="7" s="1"/>
  <c r="C753" i="4"/>
  <c r="E421" i="7"/>
  <c r="N421" i="7" s="1"/>
  <c r="F742" i="3"/>
  <c r="H741" i="3"/>
  <c r="G742" i="3"/>
  <c r="I741" i="3"/>
  <c r="C741" i="7" s="1"/>
  <c r="M741" i="7" s="1"/>
  <c r="T421" i="7" l="1"/>
  <c r="R421" i="7"/>
  <c r="S421" i="7"/>
  <c r="Q421" i="7"/>
  <c r="P732" i="7"/>
  <c r="V420" i="7"/>
  <c r="U420" i="7"/>
  <c r="L732" i="6"/>
  <c r="J732" i="6"/>
  <c r="K732" i="6"/>
  <c r="D752" i="6"/>
  <c r="C741" i="6"/>
  <c r="G421" i="4"/>
  <c r="H421" i="4" s="1"/>
  <c r="E421" i="6"/>
  <c r="H733" i="5"/>
  <c r="L733" i="7" s="1"/>
  <c r="P733" i="7" s="1"/>
  <c r="G733" i="5"/>
  <c r="K733" i="7" s="1"/>
  <c r="F733" i="5"/>
  <c r="J733" i="7" s="1"/>
  <c r="E753" i="4"/>
  <c r="D753" i="7" s="1"/>
  <c r="C754" i="4"/>
  <c r="E422" i="7"/>
  <c r="N422" i="7" s="1"/>
  <c r="G743" i="3"/>
  <c r="H742" i="3"/>
  <c r="I742" i="3" s="1"/>
  <c r="C742" i="7" s="1"/>
  <c r="M742" i="7" s="1"/>
  <c r="F743" i="3"/>
  <c r="Q422" i="7" l="1"/>
  <c r="S422" i="7"/>
  <c r="T422" i="7"/>
  <c r="R422" i="7"/>
  <c r="U421" i="7"/>
  <c r="V421" i="7"/>
  <c r="J733" i="6"/>
  <c r="L733" i="6"/>
  <c r="K733" i="6"/>
  <c r="D753" i="6"/>
  <c r="C742" i="6"/>
  <c r="G422" i="4"/>
  <c r="H422" i="4" s="1"/>
  <c r="E422" i="6"/>
  <c r="F734" i="5"/>
  <c r="J734" i="7" s="1"/>
  <c r="H734" i="5"/>
  <c r="L734" i="7" s="1"/>
  <c r="G734" i="5"/>
  <c r="K734" i="7" s="1"/>
  <c r="E754" i="4"/>
  <c r="D754" i="7" s="1"/>
  <c r="C755" i="4"/>
  <c r="E423" i="7"/>
  <c r="N423" i="7" s="1"/>
  <c r="H743" i="3"/>
  <c r="I743" i="3" s="1"/>
  <c r="C743" i="7" s="1"/>
  <c r="M743" i="7" s="1"/>
  <c r="F744" i="3"/>
  <c r="G744" i="3"/>
  <c r="R423" i="7" l="1"/>
  <c r="T423" i="7"/>
  <c r="Q423" i="7"/>
  <c r="S423" i="7"/>
  <c r="P734" i="7"/>
  <c r="U422" i="7"/>
  <c r="V422" i="7"/>
  <c r="J734" i="6"/>
  <c r="L734" i="6"/>
  <c r="K734" i="6"/>
  <c r="D754" i="6"/>
  <c r="C743" i="6"/>
  <c r="G423" i="4"/>
  <c r="H423" i="4" s="1"/>
  <c r="E423" i="6"/>
  <c r="G735" i="5"/>
  <c r="K735" i="7" s="1"/>
  <c r="F735" i="5"/>
  <c r="J735" i="7" s="1"/>
  <c r="H735" i="5"/>
  <c r="L735" i="7" s="1"/>
  <c r="P735" i="7" s="1"/>
  <c r="E755" i="4"/>
  <c r="D755" i="7" s="1"/>
  <c r="C756" i="4"/>
  <c r="E424" i="7"/>
  <c r="N424" i="7" s="1"/>
  <c r="F745" i="3"/>
  <c r="H744" i="3"/>
  <c r="I744" i="3"/>
  <c r="C744" i="7" s="1"/>
  <c r="M744" i="7" s="1"/>
  <c r="G745" i="3"/>
  <c r="V423" i="7" l="1"/>
  <c r="U423" i="7"/>
  <c r="R424" i="7"/>
  <c r="T424" i="7"/>
  <c r="S424" i="7"/>
  <c r="Q424" i="7"/>
  <c r="L735" i="6"/>
  <c r="J735" i="6"/>
  <c r="K735" i="6"/>
  <c r="D755" i="6"/>
  <c r="C744" i="6"/>
  <c r="G424" i="4"/>
  <c r="H424" i="4" s="1"/>
  <c r="E424" i="6"/>
  <c r="G736" i="5"/>
  <c r="K736" i="7" s="1"/>
  <c r="F736" i="5"/>
  <c r="J736" i="7" s="1"/>
  <c r="H736" i="5"/>
  <c r="L736" i="7" s="1"/>
  <c r="P736" i="7" s="1"/>
  <c r="E756" i="4"/>
  <c r="D756" i="7" s="1"/>
  <c r="C757" i="4"/>
  <c r="E425" i="7"/>
  <c r="N425" i="7" s="1"/>
  <c r="G746" i="3"/>
  <c r="F746" i="3"/>
  <c r="H745" i="3"/>
  <c r="I745" i="3" s="1"/>
  <c r="C745" i="7" s="1"/>
  <c r="M745" i="7" s="1"/>
  <c r="V424" i="7" l="1"/>
  <c r="U424" i="7"/>
  <c r="T425" i="7"/>
  <c r="Q425" i="7"/>
  <c r="S425" i="7"/>
  <c r="R425" i="7"/>
  <c r="L736" i="6"/>
  <c r="K736" i="6"/>
  <c r="J736" i="6"/>
  <c r="D756" i="6"/>
  <c r="C745" i="6"/>
  <c r="G425" i="4"/>
  <c r="H425" i="4" s="1"/>
  <c r="E425" i="6"/>
  <c r="H737" i="5"/>
  <c r="L737" i="7" s="1"/>
  <c r="G737" i="5"/>
  <c r="K737" i="7" s="1"/>
  <c r="F737" i="5"/>
  <c r="J737" i="7" s="1"/>
  <c r="E757" i="4"/>
  <c r="D757" i="7" s="1"/>
  <c r="C758" i="4"/>
  <c r="E426" i="7"/>
  <c r="N426" i="7" s="1"/>
  <c r="F747" i="3"/>
  <c r="H746" i="3"/>
  <c r="I746" i="3" s="1"/>
  <c r="C746" i="7" s="1"/>
  <c r="M746" i="7" s="1"/>
  <c r="G747" i="3"/>
  <c r="Q426" i="7" l="1"/>
  <c r="R426" i="7"/>
  <c r="S426" i="7"/>
  <c r="T426" i="7"/>
  <c r="V425" i="7"/>
  <c r="P737" i="7"/>
  <c r="U425" i="7"/>
  <c r="L737" i="6"/>
  <c r="J737" i="6"/>
  <c r="K737" i="6"/>
  <c r="D757" i="6"/>
  <c r="C746" i="6"/>
  <c r="G426" i="4"/>
  <c r="H426" i="4" s="1"/>
  <c r="E426" i="6"/>
  <c r="G738" i="5"/>
  <c r="K738" i="7" s="1"/>
  <c r="P738" i="7" s="1"/>
  <c r="F738" i="5"/>
  <c r="J738" i="7" s="1"/>
  <c r="H738" i="5"/>
  <c r="L738" i="7" s="1"/>
  <c r="E758" i="4"/>
  <c r="D758" i="7" s="1"/>
  <c r="C759" i="4"/>
  <c r="E427" i="7"/>
  <c r="N427" i="7" s="1"/>
  <c r="G748" i="3"/>
  <c r="F748" i="3"/>
  <c r="H747" i="3"/>
  <c r="I747" i="3" s="1"/>
  <c r="C747" i="7" s="1"/>
  <c r="M747" i="7" s="1"/>
  <c r="S427" i="7" l="1"/>
  <c r="T427" i="7"/>
  <c r="Q427" i="7"/>
  <c r="R427" i="7"/>
  <c r="U426" i="7"/>
  <c r="V426" i="7"/>
  <c r="L738" i="6"/>
  <c r="J738" i="6"/>
  <c r="K738" i="6"/>
  <c r="D758" i="6"/>
  <c r="C747" i="6"/>
  <c r="G427" i="4"/>
  <c r="H427" i="4" s="1"/>
  <c r="E427" i="6"/>
  <c r="G739" i="5"/>
  <c r="K739" i="7" s="1"/>
  <c r="F739" i="5"/>
  <c r="J739" i="7" s="1"/>
  <c r="H739" i="5"/>
  <c r="L739" i="7" s="1"/>
  <c r="P739" i="7" s="1"/>
  <c r="E759" i="4"/>
  <c r="D759" i="7" s="1"/>
  <c r="C760" i="4"/>
  <c r="E428" i="7"/>
  <c r="N428" i="7" s="1"/>
  <c r="G749" i="3"/>
  <c r="H748" i="3"/>
  <c r="I748" i="3" s="1"/>
  <c r="C748" i="7" s="1"/>
  <c r="M748" i="7" s="1"/>
  <c r="F749" i="3"/>
  <c r="U427" i="7" l="1"/>
  <c r="V427" i="7"/>
  <c r="Q428" i="7"/>
  <c r="T428" i="7"/>
  <c r="R428" i="7"/>
  <c r="S428" i="7"/>
  <c r="L739" i="6"/>
  <c r="J739" i="6"/>
  <c r="K739" i="6"/>
  <c r="D759" i="6"/>
  <c r="C748" i="6"/>
  <c r="G428" i="4"/>
  <c r="H428" i="4" s="1"/>
  <c r="E428" i="6"/>
  <c r="H740" i="5"/>
  <c r="L740" i="7" s="1"/>
  <c r="G740" i="5"/>
  <c r="K740" i="7" s="1"/>
  <c r="F740" i="5"/>
  <c r="J740" i="7" s="1"/>
  <c r="E760" i="4"/>
  <c r="D760" i="7" s="1"/>
  <c r="C761" i="4"/>
  <c r="E429" i="7"/>
  <c r="N429" i="7" s="1"/>
  <c r="G750" i="3"/>
  <c r="H749" i="3"/>
  <c r="I749" i="3" s="1"/>
  <c r="C749" i="7" s="1"/>
  <c r="M749" i="7" s="1"/>
  <c r="F750" i="3"/>
  <c r="P740" i="7" l="1"/>
  <c r="V428" i="7"/>
  <c r="U428" i="7"/>
  <c r="S429" i="7"/>
  <c r="T429" i="7"/>
  <c r="Q429" i="7"/>
  <c r="R429" i="7"/>
  <c r="J740" i="6"/>
  <c r="K740" i="6"/>
  <c r="L740" i="6"/>
  <c r="D760" i="6"/>
  <c r="C749" i="6"/>
  <c r="G429" i="4"/>
  <c r="H429" i="4" s="1"/>
  <c r="E429" i="6"/>
  <c r="G741" i="5"/>
  <c r="K741" i="7" s="1"/>
  <c r="F741" i="5"/>
  <c r="J741" i="7" s="1"/>
  <c r="H741" i="5"/>
  <c r="L741" i="7" s="1"/>
  <c r="P741" i="7" s="1"/>
  <c r="E761" i="4"/>
  <c r="D761" i="7" s="1"/>
  <c r="C762" i="4"/>
  <c r="E430" i="7"/>
  <c r="N430" i="7" s="1"/>
  <c r="H750" i="3"/>
  <c r="I750" i="3" s="1"/>
  <c r="C750" i="7" s="1"/>
  <c r="M750" i="7" s="1"/>
  <c r="F751" i="3"/>
  <c r="G751" i="3"/>
  <c r="V429" i="7" l="1"/>
  <c r="U429" i="7"/>
  <c r="R430" i="7"/>
  <c r="Q430" i="7"/>
  <c r="S430" i="7"/>
  <c r="T430" i="7"/>
  <c r="K741" i="6"/>
  <c r="L741" i="6"/>
  <c r="J741" i="6"/>
  <c r="D761" i="6"/>
  <c r="C750" i="6"/>
  <c r="G430" i="4"/>
  <c r="H430" i="4" s="1"/>
  <c r="E430" i="6"/>
  <c r="H742" i="5"/>
  <c r="L742" i="7" s="1"/>
  <c r="G742" i="5"/>
  <c r="K742" i="7" s="1"/>
  <c r="F742" i="5"/>
  <c r="J742" i="7" s="1"/>
  <c r="E762" i="4"/>
  <c r="D762" i="7" s="1"/>
  <c r="C763" i="4"/>
  <c r="E431" i="7"/>
  <c r="N431" i="7" s="1"/>
  <c r="G752" i="3"/>
  <c r="H751" i="3"/>
  <c r="I751" i="3" s="1"/>
  <c r="C751" i="7" s="1"/>
  <c r="M751" i="7" s="1"/>
  <c r="F752" i="3"/>
  <c r="R431" i="7" l="1"/>
  <c r="T431" i="7"/>
  <c r="S431" i="7"/>
  <c r="Q431" i="7"/>
  <c r="P742" i="7"/>
  <c r="V430" i="7"/>
  <c r="U430" i="7"/>
  <c r="K742" i="6"/>
  <c r="J742" i="6"/>
  <c r="L742" i="6"/>
  <c r="D762" i="6"/>
  <c r="C751" i="6"/>
  <c r="G431" i="4"/>
  <c r="H431" i="4" s="1"/>
  <c r="E431" i="6"/>
  <c r="H743" i="5"/>
  <c r="L743" i="7" s="1"/>
  <c r="G743" i="5"/>
  <c r="K743" i="7" s="1"/>
  <c r="F743" i="5"/>
  <c r="J743" i="7" s="1"/>
  <c r="E763" i="4"/>
  <c r="D763" i="7" s="1"/>
  <c r="C764" i="4"/>
  <c r="E432" i="7"/>
  <c r="N432" i="7" s="1"/>
  <c r="G753" i="3"/>
  <c r="F753" i="3"/>
  <c r="H752" i="3"/>
  <c r="I752" i="3" s="1"/>
  <c r="C752" i="7" s="1"/>
  <c r="M752" i="7" s="1"/>
  <c r="R432" i="7" l="1"/>
  <c r="T432" i="7"/>
  <c r="Q432" i="7"/>
  <c r="S432" i="7"/>
  <c r="P743" i="7"/>
  <c r="V431" i="7"/>
  <c r="U431" i="7"/>
  <c r="L743" i="6"/>
  <c r="J743" i="6"/>
  <c r="K743" i="6"/>
  <c r="D763" i="6"/>
  <c r="C752" i="6"/>
  <c r="G432" i="4"/>
  <c r="H432" i="4" s="1"/>
  <c r="E432" i="6"/>
  <c r="G744" i="5"/>
  <c r="K744" i="7" s="1"/>
  <c r="P744" i="7" s="1"/>
  <c r="F744" i="5"/>
  <c r="J744" i="7" s="1"/>
  <c r="H744" i="5"/>
  <c r="L744" i="7" s="1"/>
  <c r="E764" i="4"/>
  <c r="D764" i="7" s="1"/>
  <c r="C765" i="4"/>
  <c r="E433" i="7"/>
  <c r="N433" i="7" s="1"/>
  <c r="H753" i="3"/>
  <c r="I753" i="3" s="1"/>
  <c r="C753" i="7" s="1"/>
  <c r="M753" i="7" s="1"/>
  <c r="F754" i="3"/>
  <c r="G754" i="3"/>
  <c r="S433" i="7" l="1"/>
  <c r="Q433" i="7"/>
  <c r="R433" i="7"/>
  <c r="T433" i="7"/>
  <c r="V432" i="7"/>
  <c r="U432" i="7"/>
  <c r="L744" i="6"/>
  <c r="K744" i="6"/>
  <c r="J744" i="6"/>
  <c r="D764" i="6"/>
  <c r="C753" i="6"/>
  <c r="G433" i="4"/>
  <c r="H433" i="4" s="1"/>
  <c r="E433" i="6"/>
  <c r="F745" i="5"/>
  <c r="J745" i="7" s="1"/>
  <c r="H745" i="5"/>
  <c r="L745" i="7" s="1"/>
  <c r="G745" i="5"/>
  <c r="K745" i="7" s="1"/>
  <c r="E765" i="4"/>
  <c r="D765" i="7" s="1"/>
  <c r="C766" i="4"/>
  <c r="E434" i="7"/>
  <c r="N434" i="7" s="1"/>
  <c r="G755" i="3"/>
  <c r="F755" i="3"/>
  <c r="H754" i="3"/>
  <c r="I754" i="3" s="1"/>
  <c r="C754" i="7" s="1"/>
  <c r="M754" i="7" s="1"/>
  <c r="Q434" i="7" l="1"/>
  <c r="T434" i="7"/>
  <c r="R434" i="7"/>
  <c r="S434" i="7"/>
  <c r="P745" i="7"/>
  <c r="U433" i="7"/>
  <c r="V433" i="7"/>
  <c r="K745" i="6"/>
  <c r="L745" i="6"/>
  <c r="J745" i="6"/>
  <c r="D765" i="6"/>
  <c r="C754" i="6"/>
  <c r="G434" i="4"/>
  <c r="H434" i="4" s="1"/>
  <c r="E434" i="6"/>
  <c r="H746" i="5"/>
  <c r="L746" i="7" s="1"/>
  <c r="G746" i="5"/>
  <c r="K746" i="7" s="1"/>
  <c r="F746" i="5"/>
  <c r="J746" i="7" s="1"/>
  <c r="E766" i="4"/>
  <c r="D766" i="7" s="1"/>
  <c r="C767" i="4"/>
  <c r="E435" i="7"/>
  <c r="N435" i="7" s="1"/>
  <c r="G756" i="3"/>
  <c r="H755" i="3"/>
  <c r="I755" i="3" s="1"/>
  <c r="C755" i="7" s="1"/>
  <c r="M755" i="7" s="1"/>
  <c r="F756" i="3"/>
  <c r="U434" i="7" l="1"/>
  <c r="R435" i="7"/>
  <c r="Q435" i="7"/>
  <c r="S435" i="7"/>
  <c r="T435" i="7"/>
  <c r="P746" i="7"/>
  <c r="V434" i="7"/>
  <c r="J746" i="6"/>
  <c r="L746" i="6"/>
  <c r="K746" i="6"/>
  <c r="D766" i="6"/>
  <c r="C755" i="6"/>
  <c r="G435" i="4"/>
  <c r="H435" i="4" s="1"/>
  <c r="E435" i="6"/>
  <c r="G747" i="5"/>
  <c r="K747" i="7" s="1"/>
  <c r="F747" i="5"/>
  <c r="J747" i="7" s="1"/>
  <c r="H747" i="5"/>
  <c r="L747" i="7" s="1"/>
  <c r="P747" i="7" s="1"/>
  <c r="E767" i="4"/>
  <c r="D767" i="7" s="1"/>
  <c r="C768" i="4"/>
  <c r="E436" i="7"/>
  <c r="N436" i="7" s="1"/>
  <c r="F757" i="3"/>
  <c r="H756" i="3"/>
  <c r="I756" i="3" s="1"/>
  <c r="C756" i="7" s="1"/>
  <c r="M756" i="7" s="1"/>
  <c r="G757" i="3"/>
  <c r="S436" i="7" l="1"/>
  <c r="R436" i="7"/>
  <c r="T436" i="7"/>
  <c r="Q436" i="7"/>
  <c r="U435" i="7"/>
  <c r="V435" i="7"/>
  <c r="J747" i="6"/>
  <c r="L747" i="6"/>
  <c r="K747" i="6"/>
  <c r="D767" i="6"/>
  <c r="C756" i="6"/>
  <c r="G436" i="4"/>
  <c r="H436" i="4" s="1"/>
  <c r="E436" i="6"/>
  <c r="H748" i="5"/>
  <c r="L748" i="7" s="1"/>
  <c r="P748" i="7" s="1"/>
  <c r="G748" i="5"/>
  <c r="K748" i="7" s="1"/>
  <c r="F748" i="5"/>
  <c r="J748" i="7" s="1"/>
  <c r="E768" i="4"/>
  <c r="D768" i="7" s="1"/>
  <c r="C769" i="4"/>
  <c r="E437" i="7"/>
  <c r="N437" i="7" s="1"/>
  <c r="G758" i="3"/>
  <c r="F758" i="3"/>
  <c r="H757" i="3"/>
  <c r="I757" i="3" s="1"/>
  <c r="C757" i="7" s="1"/>
  <c r="M757" i="7" s="1"/>
  <c r="V436" i="7" l="1"/>
  <c r="U436" i="7"/>
  <c r="Q437" i="7"/>
  <c r="S437" i="7"/>
  <c r="R437" i="7"/>
  <c r="T437" i="7"/>
  <c r="K748" i="6"/>
  <c r="L748" i="6"/>
  <c r="J748" i="6"/>
  <c r="D768" i="6"/>
  <c r="C757" i="6"/>
  <c r="G437" i="4"/>
  <c r="H437" i="4" s="1"/>
  <c r="E437" i="6"/>
  <c r="F749" i="5"/>
  <c r="J749" i="7" s="1"/>
  <c r="H749" i="5"/>
  <c r="L749" i="7" s="1"/>
  <c r="P749" i="7" s="1"/>
  <c r="G749" i="5"/>
  <c r="K749" i="7" s="1"/>
  <c r="E769" i="4"/>
  <c r="D769" i="7" s="1"/>
  <c r="C770" i="4"/>
  <c r="E438" i="7"/>
  <c r="N438" i="7" s="1"/>
  <c r="H758" i="3"/>
  <c r="I758" i="3" s="1"/>
  <c r="C758" i="7" s="1"/>
  <c r="M758" i="7" s="1"/>
  <c r="F759" i="3"/>
  <c r="G759" i="3"/>
  <c r="U437" i="7" l="1"/>
  <c r="V437" i="7"/>
  <c r="R438" i="7"/>
  <c r="Q438" i="7"/>
  <c r="S438" i="7"/>
  <c r="T438" i="7"/>
  <c r="L749" i="6"/>
  <c r="K749" i="6"/>
  <c r="J749" i="6"/>
  <c r="D769" i="6"/>
  <c r="C758" i="6"/>
  <c r="G438" i="4"/>
  <c r="H438" i="4" s="1"/>
  <c r="E438" i="6"/>
  <c r="G750" i="5"/>
  <c r="K750" i="7" s="1"/>
  <c r="F750" i="5"/>
  <c r="J750" i="7" s="1"/>
  <c r="H750" i="5"/>
  <c r="L750" i="7" s="1"/>
  <c r="E770" i="4"/>
  <c r="D770" i="7" s="1"/>
  <c r="C771" i="4"/>
  <c r="E439" i="7"/>
  <c r="N439" i="7" s="1"/>
  <c r="G760" i="3"/>
  <c r="F760" i="3"/>
  <c r="H759" i="3"/>
  <c r="I759" i="3" s="1"/>
  <c r="C759" i="7" s="1"/>
  <c r="M759" i="7" s="1"/>
  <c r="V438" i="7" l="1"/>
  <c r="U438" i="7"/>
  <c r="P750" i="7"/>
  <c r="T439" i="7"/>
  <c r="R439" i="7"/>
  <c r="S439" i="7"/>
  <c r="Q439" i="7"/>
  <c r="V439" i="7" s="1"/>
  <c r="J750" i="6"/>
  <c r="L750" i="6"/>
  <c r="K750" i="6"/>
  <c r="D770" i="6"/>
  <c r="C759" i="6"/>
  <c r="G439" i="4"/>
  <c r="H439" i="4" s="1"/>
  <c r="E439" i="6"/>
  <c r="H751" i="5"/>
  <c r="L751" i="7" s="1"/>
  <c r="G751" i="5"/>
  <c r="K751" i="7" s="1"/>
  <c r="F751" i="5"/>
  <c r="J751" i="7" s="1"/>
  <c r="E771" i="4"/>
  <c r="D771" i="7" s="1"/>
  <c r="C772" i="4"/>
  <c r="E440" i="7"/>
  <c r="N440" i="7" s="1"/>
  <c r="H760" i="3"/>
  <c r="F761" i="3"/>
  <c r="I760" i="3"/>
  <c r="C760" i="7" s="1"/>
  <c r="M760" i="7" s="1"/>
  <c r="G761" i="3"/>
  <c r="U439" i="7" l="1"/>
  <c r="P751" i="7"/>
  <c r="R440" i="7"/>
  <c r="T440" i="7"/>
  <c r="S440" i="7"/>
  <c r="Q440" i="7"/>
  <c r="L751" i="6"/>
  <c r="J751" i="6"/>
  <c r="K751" i="6"/>
  <c r="D771" i="6"/>
  <c r="C760" i="6"/>
  <c r="G440" i="4"/>
  <c r="H440" i="4" s="1"/>
  <c r="E440" i="6"/>
  <c r="F752" i="5"/>
  <c r="J752" i="7" s="1"/>
  <c r="H752" i="5"/>
  <c r="L752" i="7" s="1"/>
  <c r="G752" i="5"/>
  <c r="K752" i="7" s="1"/>
  <c r="E772" i="4"/>
  <c r="D772" i="7" s="1"/>
  <c r="C773" i="4"/>
  <c r="E441" i="7"/>
  <c r="N441" i="7" s="1"/>
  <c r="F762" i="3"/>
  <c r="H761" i="3"/>
  <c r="I761" i="3" s="1"/>
  <c r="C761" i="7" s="1"/>
  <c r="M761" i="7" s="1"/>
  <c r="G762" i="3"/>
  <c r="Q441" i="7" l="1"/>
  <c r="S441" i="7"/>
  <c r="T441" i="7"/>
  <c r="R441" i="7"/>
  <c r="P752" i="7"/>
  <c r="V440" i="7"/>
  <c r="U440" i="7"/>
  <c r="J752" i="6"/>
  <c r="K752" i="6"/>
  <c r="L752" i="6"/>
  <c r="D772" i="6"/>
  <c r="C761" i="6"/>
  <c r="G441" i="4"/>
  <c r="H441" i="4" s="1"/>
  <c r="E441" i="6"/>
  <c r="G753" i="5"/>
  <c r="K753" i="7" s="1"/>
  <c r="F753" i="5"/>
  <c r="J753" i="7" s="1"/>
  <c r="H753" i="5"/>
  <c r="L753" i="7" s="1"/>
  <c r="P753" i="7" s="1"/>
  <c r="E773" i="4"/>
  <c r="D773" i="7" s="1"/>
  <c r="C774" i="4"/>
  <c r="E442" i="7"/>
  <c r="N442" i="7" s="1"/>
  <c r="G763" i="3"/>
  <c r="H762" i="3"/>
  <c r="I762" i="3" s="1"/>
  <c r="C762" i="7" s="1"/>
  <c r="M762" i="7" s="1"/>
  <c r="F763" i="3"/>
  <c r="S442" i="7" l="1"/>
  <c r="Q442" i="7"/>
  <c r="R442" i="7"/>
  <c r="T442" i="7"/>
  <c r="U441" i="7"/>
  <c r="V441" i="7"/>
  <c r="L753" i="6"/>
  <c r="K753" i="6"/>
  <c r="J753" i="6"/>
  <c r="D773" i="6"/>
  <c r="C762" i="6"/>
  <c r="G442" i="4"/>
  <c r="H442" i="4" s="1"/>
  <c r="E442" i="6"/>
  <c r="F754" i="5"/>
  <c r="J754" i="7" s="1"/>
  <c r="H754" i="5"/>
  <c r="L754" i="7" s="1"/>
  <c r="P754" i="7" s="1"/>
  <c r="G754" i="5"/>
  <c r="K754" i="7" s="1"/>
  <c r="E774" i="4"/>
  <c r="D774" i="7" s="1"/>
  <c r="C775" i="4"/>
  <c r="E443" i="7"/>
  <c r="N443" i="7" s="1"/>
  <c r="G764" i="3"/>
  <c r="F764" i="3"/>
  <c r="H763" i="3"/>
  <c r="I763" i="3" s="1"/>
  <c r="C763" i="7" s="1"/>
  <c r="M763" i="7" s="1"/>
  <c r="R443" i="7" l="1"/>
  <c r="Q443" i="7"/>
  <c r="S443" i="7"/>
  <c r="T443" i="7"/>
  <c r="V442" i="7"/>
  <c r="U442" i="7"/>
  <c r="K754" i="6"/>
  <c r="J754" i="6"/>
  <c r="L754" i="6"/>
  <c r="D774" i="6"/>
  <c r="C763" i="6"/>
  <c r="G443" i="4"/>
  <c r="H443" i="4" s="1"/>
  <c r="E443" i="6"/>
  <c r="H755" i="5"/>
  <c r="L755" i="7" s="1"/>
  <c r="G755" i="5"/>
  <c r="K755" i="7" s="1"/>
  <c r="F755" i="5"/>
  <c r="J755" i="7" s="1"/>
  <c r="E775" i="4"/>
  <c r="D775" i="7" s="1"/>
  <c r="C776" i="4"/>
  <c r="E444" i="7"/>
  <c r="N444" i="7" s="1"/>
  <c r="H764" i="3"/>
  <c r="I764" i="3" s="1"/>
  <c r="C764" i="7" s="1"/>
  <c r="M764" i="7" s="1"/>
  <c r="F765" i="3"/>
  <c r="G765" i="3"/>
  <c r="Q444" i="7" l="1"/>
  <c r="T444" i="7"/>
  <c r="S444" i="7"/>
  <c r="R444" i="7"/>
  <c r="U443" i="7"/>
  <c r="V443" i="7"/>
  <c r="P755" i="7"/>
  <c r="J755" i="6"/>
  <c r="K755" i="6"/>
  <c r="L755" i="6"/>
  <c r="D775" i="6"/>
  <c r="C764" i="6"/>
  <c r="G444" i="4"/>
  <c r="H444" i="4" s="1"/>
  <c r="E444" i="6"/>
  <c r="G756" i="5"/>
  <c r="K756" i="7" s="1"/>
  <c r="P756" i="7" s="1"/>
  <c r="F756" i="5"/>
  <c r="J756" i="7" s="1"/>
  <c r="H756" i="5"/>
  <c r="L756" i="7" s="1"/>
  <c r="E776" i="4"/>
  <c r="D776" i="7" s="1"/>
  <c r="C777" i="4"/>
  <c r="E445" i="7"/>
  <c r="N445" i="7" s="1"/>
  <c r="F766" i="3"/>
  <c r="H765" i="3"/>
  <c r="I765" i="3"/>
  <c r="C765" i="7" s="1"/>
  <c r="M765" i="7" s="1"/>
  <c r="G766" i="3"/>
  <c r="S445" i="7" l="1"/>
  <c r="R445" i="7"/>
  <c r="T445" i="7"/>
  <c r="Q445" i="7"/>
  <c r="V444" i="7"/>
  <c r="U444" i="7"/>
  <c r="J756" i="6"/>
  <c r="K756" i="6"/>
  <c r="L756" i="6"/>
  <c r="D776" i="6"/>
  <c r="C765" i="6"/>
  <c r="G445" i="4"/>
  <c r="H445" i="4" s="1"/>
  <c r="E445" i="6"/>
  <c r="H757" i="5"/>
  <c r="L757" i="7" s="1"/>
  <c r="P757" i="7" s="1"/>
  <c r="G757" i="5"/>
  <c r="K757" i="7" s="1"/>
  <c r="F757" i="5"/>
  <c r="J757" i="7" s="1"/>
  <c r="E777" i="4"/>
  <c r="D777" i="7" s="1"/>
  <c r="C778" i="4"/>
  <c r="E446" i="7"/>
  <c r="N446" i="7" s="1"/>
  <c r="G767" i="3"/>
  <c r="F767" i="3"/>
  <c r="H766" i="3"/>
  <c r="I766" i="3" s="1"/>
  <c r="C766" i="7" s="1"/>
  <c r="M766" i="7" s="1"/>
  <c r="T446" i="7" l="1"/>
  <c r="S446" i="7"/>
  <c r="Q446" i="7"/>
  <c r="R446" i="7"/>
  <c r="U445" i="7"/>
  <c r="V445" i="7"/>
  <c r="L757" i="6"/>
  <c r="K757" i="6"/>
  <c r="J757" i="6"/>
  <c r="D777" i="6"/>
  <c r="C766" i="6"/>
  <c r="G446" i="4"/>
  <c r="H446" i="4" s="1"/>
  <c r="E446" i="6"/>
  <c r="H758" i="5"/>
  <c r="L758" i="7" s="1"/>
  <c r="F758" i="5"/>
  <c r="J758" i="7" s="1"/>
  <c r="G758" i="5"/>
  <c r="K758" i="7" s="1"/>
  <c r="E778" i="4"/>
  <c r="D778" i="7" s="1"/>
  <c r="C779" i="4"/>
  <c r="E447" i="7"/>
  <c r="N447" i="7" s="1"/>
  <c r="G768" i="3"/>
  <c r="H767" i="3"/>
  <c r="I767" i="3" s="1"/>
  <c r="C767" i="7" s="1"/>
  <c r="M767" i="7" s="1"/>
  <c r="F768" i="3"/>
  <c r="P758" i="7" l="1"/>
  <c r="V446" i="7"/>
  <c r="U446" i="7"/>
  <c r="Q447" i="7"/>
  <c r="T447" i="7"/>
  <c r="S447" i="7"/>
  <c r="R447" i="7"/>
  <c r="K758" i="6"/>
  <c r="L758" i="6"/>
  <c r="J758" i="6"/>
  <c r="D778" i="6"/>
  <c r="C767" i="6"/>
  <c r="G447" i="4"/>
  <c r="H447" i="4" s="1"/>
  <c r="E447" i="6"/>
  <c r="G759" i="5"/>
  <c r="K759" i="7" s="1"/>
  <c r="F759" i="5"/>
  <c r="J759" i="7" s="1"/>
  <c r="H759" i="5"/>
  <c r="L759" i="7" s="1"/>
  <c r="P759" i="7" s="1"/>
  <c r="E779" i="4"/>
  <c r="D779" i="7" s="1"/>
  <c r="C780" i="4"/>
  <c r="E448" i="7"/>
  <c r="N448" i="7" s="1"/>
  <c r="F769" i="3"/>
  <c r="H768" i="3"/>
  <c r="G769" i="3"/>
  <c r="I768" i="3"/>
  <c r="C768" i="7" s="1"/>
  <c r="M768" i="7" s="1"/>
  <c r="T448" i="7" l="1"/>
  <c r="Q448" i="7"/>
  <c r="R448" i="7"/>
  <c r="S448" i="7"/>
  <c r="U447" i="7"/>
  <c r="V447" i="7"/>
  <c r="L759" i="6"/>
  <c r="J759" i="6"/>
  <c r="K759" i="6"/>
  <c r="D779" i="6"/>
  <c r="C768" i="6"/>
  <c r="G448" i="4"/>
  <c r="H448" i="4" s="1"/>
  <c r="E448" i="6"/>
  <c r="G760" i="5"/>
  <c r="K760" i="7" s="1"/>
  <c r="F760" i="5"/>
  <c r="J760" i="7" s="1"/>
  <c r="H760" i="5"/>
  <c r="L760" i="7" s="1"/>
  <c r="E780" i="4"/>
  <c r="D780" i="7" s="1"/>
  <c r="C781" i="4"/>
  <c r="E449" i="7"/>
  <c r="N449" i="7" s="1"/>
  <c r="G770" i="3"/>
  <c r="H769" i="3"/>
  <c r="I769" i="3" s="1"/>
  <c r="C769" i="7" s="1"/>
  <c r="M769" i="7" s="1"/>
  <c r="F770" i="3"/>
  <c r="Q449" i="7" l="1"/>
  <c r="R449" i="7"/>
  <c r="S449" i="7"/>
  <c r="T449" i="7"/>
  <c r="P760" i="7"/>
  <c r="U448" i="7"/>
  <c r="V448" i="7"/>
  <c r="L760" i="6"/>
  <c r="K760" i="6"/>
  <c r="J760" i="6"/>
  <c r="D780" i="6"/>
  <c r="C769" i="6"/>
  <c r="G449" i="4"/>
  <c r="H449" i="4" s="1"/>
  <c r="E449" i="6"/>
  <c r="G761" i="5"/>
  <c r="K761" i="7" s="1"/>
  <c r="F761" i="5"/>
  <c r="J761" i="7" s="1"/>
  <c r="H761" i="5"/>
  <c r="L761" i="7" s="1"/>
  <c r="P761" i="7" s="1"/>
  <c r="E781" i="4"/>
  <c r="D781" i="7" s="1"/>
  <c r="C782" i="4"/>
  <c r="E450" i="7"/>
  <c r="N450" i="7" s="1"/>
  <c r="G771" i="3"/>
  <c r="F771" i="3"/>
  <c r="H770" i="3"/>
  <c r="I770" i="3" s="1"/>
  <c r="C770" i="7" s="1"/>
  <c r="M770" i="7" s="1"/>
  <c r="R450" i="7" l="1"/>
  <c r="T450" i="7"/>
  <c r="S450" i="7"/>
  <c r="Q450" i="7"/>
  <c r="U449" i="7"/>
  <c r="V449" i="7"/>
  <c r="L761" i="6"/>
  <c r="K761" i="6"/>
  <c r="J761" i="6"/>
  <c r="D781" i="6"/>
  <c r="C770" i="6"/>
  <c r="G450" i="4"/>
  <c r="H450" i="4" s="1"/>
  <c r="E450" i="6"/>
  <c r="G762" i="5"/>
  <c r="K762" i="7" s="1"/>
  <c r="F762" i="5"/>
  <c r="J762" i="7" s="1"/>
  <c r="H762" i="5"/>
  <c r="L762" i="7" s="1"/>
  <c r="E782" i="4"/>
  <c r="D782" i="7" s="1"/>
  <c r="C783" i="4"/>
  <c r="E451" i="7"/>
  <c r="N451" i="7" s="1"/>
  <c r="F772" i="3"/>
  <c r="H771" i="3"/>
  <c r="I771" i="3" s="1"/>
  <c r="C771" i="7" s="1"/>
  <c r="M771" i="7" s="1"/>
  <c r="G772" i="3"/>
  <c r="S451" i="7" l="1"/>
  <c r="R451" i="7"/>
  <c r="Q451" i="7"/>
  <c r="T451" i="7"/>
  <c r="P762" i="7"/>
  <c r="V450" i="7"/>
  <c r="U450" i="7"/>
  <c r="J762" i="6"/>
  <c r="L762" i="6"/>
  <c r="K762" i="6"/>
  <c r="D782" i="6"/>
  <c r="C771" i="6"/>
  <c r="G451" i="4"/>
  <c r="H451" i="4" s="1"/>
  <c r="E451" i="6"/>
  <c r="F763" i="5"/>
  <c r="J763" i="7" s="1"/>
  <c r="H763" i="5"/>
  <c r="L763" i="7" s="1"/>
  <c r="G763" i="5"/>
  <c r="K763" i="7" s="1"/>
  <c r="E783" i="4"/>
  <c r="D783" i="7" s="1"/>
  <c r="C784" i="4"/>
  <c r="E452" i="7"/>
  <c r="N452" i="7" s="1"/>
  <c r="G773" i="3"/>
  <c r="F773" i="3"/>
  <c r="H772" i="3"/>
  <c r="I772" i="3" s="1"/>
  <c r="C772" i="7" s="1"/>
  <c r="M772" i="7" s="1"/>
  <c r="P763" i="7" l="1"/>
  <c r="U451" i="7"/>
  <c r="V451" i="7"/>
  <c r="T452" i="7"/>
  <c r="Q452" i="7"/>
  <c r="R452" i="7"/>
  <c r="S452" i="7"/>
  <c r="L763" i="6"/>
  <c r="J763" i="6"/>
  <c r="K763" i="6"/>
  <c r="D783" i="6"/>
  <c r="C772" i="6"/>
  <c r="G452" i="4"/>
  <c r="H452" i="4" s="1"/>
  <c r="E452" i="6"/>
  <c r="H764" i="5"/>
  <c r="L764" i="7" s="1"/>
  <c r="G764" i="5"/>
  <c r="K764" i="7" s="1"/>
  <c r="F764" i="5"/>
  <c r="J764" i="7" s="1"/>
  <c r="E784" i="4"/>
  <c r="D784" i="7" s="1"/>
  <c r="C785" i="4"/>
  <c r="E453" i="7"/>
  <c r="N453" i="7" s="1"/>
  <c r="G774" i="3"/>
  <c r="H773" i="3"/>
  <c r="I773" i="3" s="1"/>
  <c r="C773" i="7" s="1"/>
  <c r="M773" i="7" s="1"/>
  <c r="F774" i="3"/>
  <c r="Q453" i="7" l="1"/>
  <c r="R453" i="7"/>
  <c r="T453" i="7"/>
  <c r="S453" i="7"/>
  <c r="U452" i="7"/>
  <c r="V452" i="7"/>
  <c r="P764" i="7"/>
  <c r="J764" i="6"/>
  <c r="L764" i="6"/>
  <c r="K764" i="6"/>
  <c r="D784" i="6"/>
  <c r="C773" i="6"/>
  <c r="G453" i="4"/>
  <c r="H453" i="4" s="1"/>
  <c r="E453" i="6"/>
  <c r="G765" i="5"/>
  <c r="K765" i="7" s="1"/>
  <c r="F765" i="5"/>
  <c r="J765" i="7" s="1"/>
  <c r="H765" i="5"/>
  <c r="L765" i="7" s="1"/>
  <c r="P765" i="7" s="1"/>
  <c r="E785" i="4"/>
  <c r="D785" i="7" s="1"/>
  <c r="C786" i="4"/>
  <c r="E454" i="7"/>
  <c r="N454" i="7" s="1"/>
  <c r="H774" i="3"/>
  <c r="I774" i="3" s="1"/>
  <c r="C774" i="7" s="1"/>
  <c r="M774" i="7" s="1"/>
  <c r="F775" i="3"/>
  <c r="G775" i="3"/>
  <c r="R454" i="7" l="1"/>
  <c r="S454" i="7"/>
  <c r="Q454" i="7"/>
  <c r="T454" i="7"/>
  <c r="U453" i="7"/>
  <c r="V453" i="7"/>
  <c r="J765" i="6"/>
  <c r="L765" i="6"/>
  <c r="K765" i="6"/>
  <c r="D785" i="6"/>
  <c r="C774" i="6"/>
  <c r="G454" i="4"/>
  <c r="H454" i="4" s="1"/>
  <c r="E454" i="6"/>
  <c r="H766" i="5"/>
  <c r="L766" i="7" s="1"/>
  <c r="G766" i="5"/>
  <c r="K766" i="7" s="1"/>
  <c r="F766" i="5"/>
  <c r="J766" i="7" s="1"/>
  <c r="E786" i="4"/>
  <c r="D786" i="7" s="1"/>
  <c r="C787" i="4"/>
  <c r="E455" i="7"/>
  <c r="N455" i="7" s="1"/>
  <c r="G776" i="3"/>
  <c r="H775" i="3"/>
  <c r="I775" i="3" s="1"/>
  <c r="C775" i="7" s="1"/>
  <c r="M775" i="7" s="1"/>
  <c r="F776" i="3"/>
  <c r="U454" i="7" l="1"/>
  <c r="V454" i="7"/>
  <c r="R455" i="7"/>
  <c r="S455" i="7"/>
  <c r="T455" i="7"/>
  <c r="Q455" i="7"/>
  <c r="P766" i="7"/>
  <c r="L766" i="6"/>
  <c r="K766" i="6"/>
  <c r="J766" i="6"/>
  <c r="D786" i="6"/>
  <c r="C775" i="6"/>
  <c r="G455" i="4"/>
  <c r="H455" i="4" s="1"/>
  <c r="E455" i="6"/>
  <c r="H767" i="5"/>
  <c r="L767" i="7" s="1"/>
  <c r="P767" i="7" s="1"/>
  <c r="G767" i="5"/>
  <c r="K767" i="7" s="1"/>
  <c r="F767" i="5"/>
  <c r="J767" i="7" s="1"/>
  <c r="E787" i="4"/>
  <c r="D787" i="7" s="1"/>
  <c r="C788" i="4"/>
  <c r="E456" i="7"/>
  <c r="N456" i="7" s="1"/>
  <c r="G777" i="3"/>
  <c r="F777" i="3"/>
  <c r="H776" i="3"/>
  <c r="I776" i="3" s="1"/>
  <c r="C776" i="7" s="1"/>
  <c r="M776" i="7" s="1"/>
  <c r="U455" i="7" l="1"/>
  <c r="V455" i="7"/>
  <c r="S456" i="7"/>
  <c r="Q456" i="7"/>
  <c r="T456" i="7"/>
  <c r="R456" i="7"/>
  <c r="L767" i="6"/>
  <c r="J767" i="6"/>
  <c r="K767" i="6"/>
  <c r="D787" i="6"/>
  <c r="C776" i="6"/>
  <c r="G456" i="4"/>
  <c r="H456" i="4" s="1"/>
  <c r="E456" i="6"/>
  <c r="G768" i="5"/>
  <c r="K768" i="7" s="1"/>
  <c r="F768" i="5"/>
  <c r="J768" i="7" s="1"/>
  <c r="H768" i="5"/>
  <c r="L768" i="7" s="1"/>
  <c r="E788" i="4"/>
  <c r="D788" i="7" s="1"/>
  <c r="C789" i="4"/>
  <c r="E457" i="7"/>
  <c r="N457" i="7" s="1"/>
  <c r="G778" i="3"/>
  <c r="F778" i="3"/>
  <c r="H777" i="3"/>
  <c r="I777" i="3" s="1"/>
  <c r="C777" i="7" s="1"/>
  <c r="M777" i="7" s="1"/>
  <c r="S457" i="7" l="1"/>
  <c r="R457" i="7"/>
  <c r="T457" i="7"/>
  <c r="Q457" i="7"/>
  <c r="U456" i="7"/>
  <c r="V456" i="7"/>
  <c r="P768" i="7"/>
  <c r="K768" i="6"/>
  <c r="L768" i="6"/>
  <c r="J768" i="6"/>
  <c r="D788" i="6"/>
  <c r="C777" i="6"/>
  <c r="G457" i="4"/>
  <c r="H457" i="4" s="1"/>
  <c r="E457" i="6"/>
  <c r="H769" i="5"/>
  <c r="L769" i="7" s="1"/>
  <c r="G769" i="5"/>
  <c r="K769" i="7" s="1"/>
  <c r="F769" i="5"/>
  <c r="J769" i="7" s="1"/>
  <c r="E789" i="4"/>
  <c r="D789" i="7" s="1"/>
  <c r="C790" i="4"/>
  <c r="E458" i="7"/>
  <c r="N458" i="7" s="1"/>
  <c r="F779" i="3"/>
  <c r="H778" i="3"/>
  <c r="I778" i="3" s="1"/>
  <c r="C778" i="7" s="1"/>
  <c r="M778" i="7" s="1"/>
  <c r="G779" i="3"/>
  <c r="U457" i="7" l="1"/>
  <c r="V457" i="7"/>
  <c r="P769" i="7"/>
  <c r="T458" i="7"/>
  <c r="Q458" i="7"/>
  <c r="R458" i="7"/>
  <c r="S458" i="7"/>
  <c r="L769" i="6"/>
  <c r="J769" i="6"/>
  <c r="K769" i="6"/>
  <c r="D789" i="6"/>
  <c r="C778" i="6"/>
  <c r="G458" i="4"/>
  <c r="H458" i="4" s="1"/>
  <c r="E458" i="6"/>
  <c r="F770" i="5"/>
  <c r="J770" i="7" s="1"/>
  <c r="H770" i="5"/>
  <c r="L770" i="7" s="1"/>
  <c r="P770" i="7" s="1"/>
  <c r="G770" i="5"/>
  <c r="K770" i="7" s="1"/>
  <c r="E790" i="4"/>
  <c r="D790" i="7" s="1"/>
  <c r="C791" i="4"/>
  <c r="E459" i="7"/>
  <c r="N459" i="7" s="1"/>
  <c r="G780" i="3"/>
  <c r="H779" i="3"/>
  <c r="I779" i="3" s="1"/>
  <c r="C779" i="7" s="1"/>
  <c r="M779" i="7" s="1"/>
  <c r="F780" i="3"/>
  <c r="R459" i="7" l="1"/>
  <c r="S459" i="7"/>
  <c r="T459" i="7"/>
  <c r="Q459" i="7"/>
  <c r="U458" i="7"/>
  <c r="V458" i="7"/>
  <c r="L770" i="6"/>
  <c r="J770" i="6"/>
  <c r="K770" i="6"/>
  <c r="D790" i="6"/>
  <c r="C779" i="6"/>
  <c r="G459" i="4"/>
  <c r="H459" i="4" s="1"/>
  <c r="E459" i="6"/>
  <c r="G771" i="5"/>
  <c r="K771" i="7" s="1"/>
  <c r="F771" i="5"/>
  <c r="J771" i="7" s="1"/>
  <c r="H771" i="5"/>
  <c r="L771" i="7" s="1"/>
  <c r="P771" i="7" s="1"/>
  <c r="E791" i="4"/>
  <c r="D791" i="7" s="1"/>
  <c r="C792" i="4"/>
  <c r="E460" i="7"/>
  <c r="N460" i="7" s="1"/>
  <c r="F781" i="3"/>
  <c r="H780" i="3"/>
  <c r="G781" i="3"/>
  <c r="I780" i="3"/>
  <c r="C780" i="7" s="1"/>
  <c r="M780" i="7" s="1"/>
  <c r="Q460" i="7" l="1"/>
  <c r="T460" i="7"/>
  <c r="S460" i="7"/>
  <c r="R460" i="7"/>
  <c r="U459" i="7"/>
  <c r="V459" i="7"/>
  <c r="L771" i="6"/>
  <c r="K771" i="6"/>
  <c r="J771" i="6"/>
  <c r="D791" i="6"/>
  <c r="C780" i="6"/>
  <c r="G460" i="4"/>
  <c r="H460" i="4" s="1"/>
  <c r="E460" i="6"/>
  <c r="H772" i="5"/>
  <c r="L772" i="7" s="1"/>
  <c r="P772" i="7" s="1"/>
  <c r="G772" i="5"/>
  <c r="K772" i="7" s="1"/>
  <c r="F772" i="5"/>
  <c r="J772" i="7" s="1"/>
  <c r="E792" i="4"/>
  <c r="D792" i="7" s="1"/>
  <c r="C793" i="4"/>
  <c r="E461" i="7"/>
  <c r="N461" i="7" s="1"/>
  <c r="G782" i="3"/>
  <c r="F782" i="3"/>
  <c r="H781" i="3"/>
  <c r="I781" i="3" s="1"/>
  <c r="C781" i="7" s="1"/>
  <c r="M781" i="7" s="1"/>
  <c r="R461" i="7" l="1"/>
  <c r="S461" i="7"/>
  <c r="Q461" i="7"/>
  <c r="T461" i="7"/>
  <c r="U460" i="7"/>
  <c r="V460" i="7"/>
  <c r="K772" i="6"/>
  <c r="L772" i="6"/>
  <c r="J772" i="6"/>
  <c r="D792" i="6"/>
  <c r="C781" i="6"/>
  <c r="G461" i="4"/>
  <c r="H461" i="4" s="1"/>
  <c r="E461" i="6"/>
  <c r="H773" i="5"/>
  <c r="L773" i="7" s="1"/>
  <c r="G773" i="5"/>
  <c r="K773" i="7" s="1"/>
  <c r="F773" i="5"/>
  <c r="J773" i="7" s="1"/>
  <c r="E793" i="4"/>
  <c r="D793" i="7" s="1"/>
  <c r="C794" i="4"/>
  <c r="E462" i="7"/>
  <c r="N462" i="7" s="1"/>
  <c r="F783" i="3"/>
  <c r="H782" i="3"/>
  <c r="I782" i="3" s="1"/>
  <c r="C782" i="7" s="1"/>
  <c r="M782" i="7" s="1"/>
  <c r="G783" i="3"/>
  <c r="S462" i="7" l="1"/>
  <c r="T462" i="7"/>
  <c r="Q462" i="7"/>
  <c r="R462" i="7"/>
  <c r="U461" i="7"/>
  <c r="V461" i="7"/>
  <c r="P773" i="7"/>
  <c r="K773" i="6"/>
  <c r="J773" i="6"/>
  <c r="L773" i="6"/>
  <c r="D793" i="6"/>
  <c r="C782" i="6"/>
  <c r="G462" i="4"/>
  <c r="H462" i="4" s="1"/>
  <c r="E462" i="6"/>
  <c r="G774" i="5"/>
  <c r="K774" i="7" s="1"/>
  <c r="F774" i="5"/>
  <c r="J774" i="7" s="1"/>
  <c r="H774" i="5"/>
  <c r="L774" i="7" s="1"/>
  <c r="E794" i="4"/>
  <c r="D794" i="7" s="1"/>
  <c r="C795" i="4"/>
  <c r="E463" i="7"/>
  <c r="N463" i="7" s="1"/>
  <c r="G784" i="3"/>
  <c r="F784" i="3"/>
  <c r="H783" i="3"/>
  <c r="I783" i="3" s="1"/>
  <c r="C783" i="7" s="1"/>
  <c r="M783" i="7" s="1"/>
  <c r="U462" i="7" l="1"/>
  <c r="V462" i="7"/>
  <c r="S463" i="7"/>
  <c r="Q463" i="7"/>
  <c r="R463" i="7"/>
  <c r="T463" i="7"/>
  <c r="P774" i="7"/>
  <c r="L774" i="6"/>
  <c r="K774" i="6"/>
  <c r="J774" i="6"/>
  <c r="D794" i="6"/>
  <c r="C783" i="6"/>
  <c r="G463" i="4"/>
  <c r="H463" i="4" s="1"/>
  <c r="E463" i="6"/>
  <c r="F775" i="5"/>
  <c r="J775" i="7" s="1"/>
  <c r="H775" i="5"/>
  <c r="L775" i="7" s="1"/>
  <c r="G775" i="5"/>
  <c r="K775" i="7" s="1"/>
  <c r="E464" i="7"/>
  <c r="N464" i="7" s="1"/>
  <c r="E795" i="4"/>
  <c r="D795" i="7" s="1"/>
  <c r="C796" i="4"/>
  <c r="H784" i="3"/>
  <c r="I784" i="3" s="1"/>
  <c r="C784" i="7" s="1"/>
  <c r="M784" i="7" s="1"/>
  <c r="F785" i="3"/>
  <c r="G785" i="3"/>
  <c r="T464" i="7" l="1"/>
  <c r="Q464" i="7"/>
  <c r="R464" i="7"/>
  <c r="S464" i="7"/>
  <c r="P775" i="7"/>
  <c r="U463" i="7"/>
  <c r="V463" i="7"/>
  <c r="J775" i="6"/>
  <c r="L775" i="6"/>
  <c r="K775" i="6"/>
  <c r="D795" i="6"/>
  <c r="C784" i="6"/>
  <c r="G464" i="4"/>
  <c r="H464" i="4" s="1"/>
  <c r="E464" i="6"/>
  <c r="H776" i="5"/>
  <c r="L776" i="7" s="1"/>
  <c r="G776" i="5"/>
  <c r="K776" i="7" s="1"/>
  <c r="F776" i="5"/>
  <c r="J776" i="7" s="1"/>
  <c r="P776" i="7" s="1"/>
  <c r="E465" i="7"/>
  <c r="N465" i="7" s="1"/>
  <c r="E796" i="4"/>
  <c r="D796" i="7" s="1"/>
  <c r="C797" i="4"/>
  <c r="G786" i="3"/>
  <c r="F786" i="3"/>
  <c r="H785" i="3"/>
  <c r="I785" i="3" s="1"/>
  <c r="C785" i="7" s="1"/>
  <c r="M785" i="7" s="1"/>
  <c r="R465" i="7" l="1"/>
  <c r="T465" i="7"/>
  <c r="Q465" i="7"/>
  <c r="S465" i="7"/>
  <c r="U464" i="7"/>
  <c r="V464" i="7"/>
  <c r="K776" i="6"/>
  <c r="J776" i="6"/>
  <c r="L776" i="6"/>
  <c r="D796" i="6"/>
  <c r="C785" i="6"/>
  <c r="G465" i="4"/>
  <c r="H465" i="4" s="1"/>
  <c r="E465" i="6"/>
  <c r="G777" i="5"/>
  <c r="K777" i="7" s="1"/>
  <c r="F777" i="5"/>
  <c r="J777" i="7" s="1"/>
  <c r="H777" i="5"/>
  <c r="L777" i="7" s="1"/>
  <c r="P777" i="7" s="1"/>
  <c r="E466" i="7"/>
  <c r="N466" i="7" s="1"/>
  <c r="E797" i="4"/>
  <c r="D797" i="7" s="1"/>
  <c r="C798" i="4"/>
  <c r="F787" i="3"/>
  <c r="H786" i="3"/>
  <c r="G787" i="3"/>
  <c r="I786" i="3"/>
  <c r="C786" i="7" s="1"/>
  <c r="M786" i="7" s="1"/>
  <c r="U465" i="7" l="1"/>
  <c r="V465" i="7"/>
  <c r="R466" i="7"/>
  <c r="Q466" i="7"/>
  <c r="S466" i="7"/>
  <c r="T466" i="7"/>
  <c r="K777" i="6"/>
  <c r="L777" i="6"/>
  <c r="J777" i="6"/>
  <c r="D797" i="6"/>
  <c r="C786" i="6"/>
  <c r="G466" i="4"/>
  <c r="H466" i="4" s="1"/>
  <c r="E466" i="6"/>
  <c r="F778" i="5"/>
  <c r="J778" i="7" s="1"/>
  <c r="H778" i="5"/>
  <c r="L778" i="7" s="1"/>
  <c r="P778" i="7" s="1"/>
  <c r="G778" i="5"/>
  <c r="K778" i="7" s="1"/>
  <c r="E467" i="7"/>
  <c r="N467" i="7" s="1"/>
  <c r="E798" i="4"/>
  <c r="D798" i="7" s="1"/>
  <c r="C799" i="4"/>
  <c r="G788" i="3"/>
  <c r="H787" i="3"/>
  <c r="I787" i="3" s="1"/>
  <c r="C787" i="7" s="1"/>
  <c r="M787" i="7" s="1"/>
  <c r="F788" i="3"/>
  <c r="Q467" i="7" l="1"/>
  <c r="T467" i="7"/>
  <c r="S467" i="7"/>
  <c r="R467" i="7"/>
  <c r="U466" i="7"/>
  <c r="V466" i="7"/>
  <c r="K778" i="6"/>
  <c r="L778" i="6"/>
  <c r="J778" i="6"/>
  <c r="D798" i="6"/>
  <c r="C787" i="6"/>
  <c r="G467" i="4"/>
  <c r="H467" i="4" s="1"/>
  <c r="E467" i="6"/>
  <c r="F779" i="5"/>
  <c r="J779" i="7" s="1"/>
  <c r="H779" i="5"/>
  <c r="L779" i="7" s="1"/>
  <c r="P779" i="7" s="1"/>
  <c r="G779" i="5"/>
  <c r="K779" i="7" s="1"/>
  <c r="E799" i="4"/>
  <c r="D799" i="7" s="1"/>
  <c r="C800" i="4"/>
  <c r="E468" i="7"/>
  <c r="N468" i="7" s="1"/>
  <c r="G789" i="3"/>
  <c r="F789" i="3"/>
  <c r="H788" i="3"/>
  <c r="I788" i="3" s="1"/>
  <c r="C788" i="7" s="1"/>
  <c r="M788" i="7" s="1"/>
  <c r="U467" i="7" l="1"/>
  <c r="V467" i="7"/>
  <c r="S468" i="7"/>
  <c r="R468" i="7"/>
  <c r="T468" i="7"/>
  <c r="Q468" i="7"/>
  <c r="L779" i="6"/>
  <c r="K779" i="6"/>
  <c r="J779" i="6"/>
  <c r="D799" i="6"/>
  <c r="C788" i="6"/>
  <c r="G468" i="4"/>
  <c r="H468" i="4" s="1"/>
  <c r="E468" i="6"/>
  <c r="G780" i="5"/>
  <c r="K780" i="7" s="1"/>
  <c r="F780" i="5"/>
  <c r="J780" i="7" s="1"/>
  <c r="H780" i="5"/>
  <c r="L780" i="7" s="1"/>
  <c r="P780" i="7" s="1"/>
  <c r="E800" i="4"/>
  <c r="D800" i="7" s="1"/>
  <c r="C801" i="4"/>
  <c r="E469" i="7"/>
  <c r="N469" i="7" s="1"/>
  <c r="G790" i="3"/>
  <c r="H789" i="3"/>
  <c r="I789" i="3" s="1"/>
  <c r="C789" i="7" s="1"/>
  <c r="M789" i="7" s="1"/>
  <c r="F790" i="3"/>
  <c r="S469" i="7" l="1"/>
  <c r="T469" i="7"/>
  <c r="R469" i="7"/>
  <c r="Q469" i="7"/>
  <c r="U468" i="7"/>
  <c r="V468" i="7"/>
  <c r="K780" i="6"/>
  <c r="L780" i="6"/>
  <c r="J780" i="6"/>
  <c r="D800" i="6"/>
  <c r="C789" i="6"/>
  <c r="G469" i="4"/>
  <c r="H469" i="4" s="1"/>
  <c r="E469" i="6"/>
  <c r="F781" i="5"/>
  <c r="J781" i="7" s="1"/>
  <c r="G781" i="5"/>
  <c r="K781" i="7" s="1"/>
  <c r="H781" i="5"/>
  <c r="L781" i="7" s="1"/>
  <c r="P781" i="7" s="1"/>
  <c r="E801" i="4"/>
  <c r="D801" i="7" s="1"/>
  <c r="C802" i="4"/>
  <c r="E470" i="7"/>
  <c r="N470" i="7" s="1"/>
  <c r="H790" i="3"/>
  <c r="I790" i="3" s="1"/>
  <c r="C790" i="7" s="1"/>
  <c r="M790" i="7" s="1"/>
  <c r="F791" i="3"/>
  <c r="G791" i="3"/>
  <c r="T470" i="7" l="1"/>
  <c r="S470" i="7"/>
  <c r="Q470" i="7"/>
  <c r="R470" i="7"/>
  <c r="U469" i="7"/>
  <c r="V469" i="7"/>
  <c r="L781" i="6"/>
  <c r="K781" i="6"/>
  <c r="J781" i="6"/>
  <c r="D801" i="6"/>
  <c r="C790" i="6"/>
  <c r="G470" i="4"/>
  <c r="H470" i="4" s="1"/>
  <c r="E470" i="6"/>
  <c r="G782" i="5"/>
  <c r="K782" i="7" s="1"/>
  <c r="F782" i="5"/>
  <c r="J782" i="7" s="1"/>
  <c r="H782" i="5"/>
  <c r="L782" i="7" s="1"/>
  <c r="P782" i="7" s="1"/>
  <c r="E802" i="4"/>
  <c r="D802" i="7" s="1"/>
  <c r="C803" i="4"/>
  <c r="E471" i="7"/>
  <c r="N471" i="7" s="1"/>
  <c r="G792" i="3"/>
  <c r="H791" i="3"/>
  <c r="I791" i="3" s="1"/>
  <c r="C791" i="7" s="1"/>
  <c r="M791" i="7" s="1"/>
  <c r="F792" i="3"/>
  <c r="V470" i="7" l="1"/>
  <c r="U470" i="7"/>
  <c r="Q471" i="7"/>
  <c r="R471" i="7"/>
  <c r="S471" i="7"/>
  <c r="T471" i="7"/>
  <c r="J782" i="6"/>
  <c r="L782" i="6"/>
  <c r="K782" i="6"/>
  <c r="D802" i="6"/>
  <c r="C791" i="6"/>
  <c r="G471" i="4"/>
  <c r="H471" i="4" s="1"/>
  <c r="E471" i="6"/>
  <c r="G783" i="5"/>
  <c r="K783" i="7" s="1"/>
  <c r="F783" i="5"/>
  <c r="J783" i="7" s="1"/>
  <c r="H783" i="5"/>
  <c r="L783" i="7" s="1"/>
  <c r="P783" i="7" s="1"/>
  <c r="E803" i="4"/>
  <c r="D803" i="7" s="1"/>
  <c r="C804" i="4"/>
  <c r="E472" i="7"/>
  <c r="N472" i="7" s="1"/>
  <c r="G793" i="3"/>
  <c r="F793" i="3"/>
  <c r="H792" i="3"/>
  <c r="I792" i="3" s="1"/>
  <c r="C792" i="7" s="1"/>
  <c r="M792" i="7" s="1"/>
  <c r="Q472" i="7" l="1"/>
  <c r="R472" i="7"/>
  <c r="S472" i="7"/>
  <c r="T472" i="7"/>
  <c r="U471" i="7"/>
  <c r="V471" i="7"/>
  <c r="L783" i="6"/>
  <c r="J783" i="6"/>
  <c r="K783" i="6"/>
  <c r="D803" i="6"/>
  <c r="C792" i="6"/>
  <c r="G472" i="4"/>
  <c r="H472" i="4" s="1"/>
  <c r="E472" i="6"/>
  <c r="H784" i="5"/>
  <c r="L784" i="7" s="1"/>
  <c r="P784" i="7" s="1"/>
  <c r="G784" i="5"/>
  <c r="K784" i="7" s="1"/>
  <c r="F784" i="5"/>
  <c r="J784" i="7" s="1"/>
  <c r="E804" i="4"/>
  <c r="D804" i="7" s="1"/>
  <c r="C805" i="4"/>
  <c r="E473" i="7"/>
  <c r="N473" i="7" s="1"/>
  <c r="F794" i="3"/>
  <c r="H793" i="3"/>
  <c r="I793" i="3" s="1"/>
  <c r="C793" i="7" s="1"/>
  <c r="M793" i="7" s="1"/>
  <c r="G794" i="3"/>
  <c r="Q473" i="7" l="1"/>
  <c r="S473" i="7"/>
  <c r="T473" i="7"/>
  <c r="R473" i="7"/>
  <c r="U472" i="7"/>
  <c r="V472" i="7"/>
  <c r="J784" i="6"/>
  <c r="L784" i="6"/>
  <c r="K784" i="6"/>
  <c r="D804" i="6"/>
  <c r="C793" i="6"/>
  <c r="G473" i="4"/>
  <c r="H473" i="4" s="1"/>
  <c r="E473" i="6"/>
  <c r="G785" i="5"/>
  <c r="K785" i="7" s="1"/>
  <c r="F785" i="5"/>
  <c r="J785" i="7" s="1"/>
  <c r="H785" i="5"/>
  <c r="L785" i="7" s="1"/>
  <c r="P785" i="7" s="1"/>
  <c r="E805" i="4"/>
  <c r="D805" i="7" s="1"/>
  <c r="C806" i="4"/>
  <c r="E474" i="7"/>
  <c r="N474" i="7" s="1"/>
  <c r="G795" i="3"/>
  <c r="F795" i="3"/>
  <c r="H794" i="3"/>
  <c r="I794" i="3" s="1"/>
  <c r="C794" i="7" s="1"/>
  <c r="M794" i="7" s="1"/>
  <c r="R474" i="7" l="1"/>
  <c r="T474" i="7"/>
  <c r="Q474" i="7"/>
  <c r="S474" i="7"/>
  <c r="U473" i="7"/>
  <c r="V473" i="7"/>
  <c r="L785" i="6"/>
  <c r="K785" i="6"/>
  <c r="J785" i="6"/>
  <c r="D805" i="6"/>
  <c r="C794" i="6"/>
  <c r="G474" i="4"/>
  <c r="H474" i="4" s="1"/>
  <c r="E474" i="6"/>
  <c r="G786" i="5"/>
  <c r="K786" i="7" s="1"/>
  <c r="F786" i="5"/>
  <c r="J786" i="7" s="1"/>
  <c r="H786" i="5"/>
  <c r="L786" i="7" s="1"/>
  <c r="P786" i="7" s="1"/>
  <c r="E806" i="4"/>
  <c r="D806" i="7" s="1"/>
  <c r="C807" i="4"/>
  <c r="E475" i="7"/>
  <c r="N475" i="7" s="1"/>
  <c r="F796" i="3"/>
  <c r="H795" i="3"/>
  <c r="I795" i="3" s="1"/>
  <c r="C795" i="7" s="1"/>
  <c r="M795" i="7" s="1"/>
  <c r="G796" i="3"/>
  <c r="U474" i="7" l="1"/>
  <c r="V474" i="7"/>
  <c r="R475" i="7"/>
  <c r="T475" i="7"/>
  <c r="Q475" i="7"/>
  <c r="S475" i="7"/>
  <c r="K786" i="6"/>
  <c r="L786" i="6"/>
  <c r="J786" i="6"/>
  <c r="D806" i="6"/>
  <c r="C795" i="6"/>
  <c r="G475" i="4"/>
  <c r="H475" i="4" s="1"/>
  <c r="E475" i="6"/>
  <c r="H787" i="5"/>
  <c r="L787" i="7" s="1"/>
  <c r="P787" i="7" s="1"/>
  <c r="F787" i="5"/>
  <c r="J787" i="7" s="1"/>
  <c r="G787" i="5"/>
  <c r="K787" i="7" s="1"/>
  <c r="E807" i="4"/>
  <c r="D807" i="7" s="1"/>
  <c r="C808" i="4"/>
  <c r="E476" i="7"/>
  <c r="N476" i="7" s="1"/>
  <c r="G797" i="3"/>
  <c r="H796" i="3"/>
  <c r="I796" i="3" s="1"/>
  <c r="C796" i="7" s="1"/>
  <c r="M796" i="7" s="1"/>
  <c r="F797" i="3"/>
  <c r="T476" i="7" l="1"/>
  <c r="Q476" i="7"/>
  <c r="S476" i="7"/>
  <c r="R476" i="7"/>
  <c r="U475" i="7"/>
  <c r="V475" i="7"/>
  <c r="J787" i="6"/>
  <c r="K787" i="6"/>
  <c r="L787" i="6"/>
  <c r="D807" i="6"/>
  <c r="C796" i="6"/>
  <c r="G476" i="4"/>
  <c r="H476" i="4" s="1"/>
  <c r="E476" i="6"/>
  <c r="F788" i="5"/>
  <c r="J788" i="7" s="1"/>
  <c r="H788" i="5"/>
  <c r="L788" i="7" s="1"/>
  <c r="P788" i="7" s="1"/>
  <c r="G788" i="5"/>
  <c r="K788" i="7" s="1"/>
  <c r="E808" i="4"/>
  <c r="D808" i="7" s="1"/>
  <c r="C809" i="4"/>
  <c r="E477" i="7"/>
  <c r="N477" i="7" s="1"/>
  <c r="G798" i="3"/>
  <c r="F798" i="3"/>
  <c r="H797" i="3"/>
  <c r="I797" i="3" s="1"/>
  <c r="C797" i="7" s="1"/>
  <c r="M797" i="7" s="1"/>
  <c r="T477" i="7" l="1"/>
  <c r="Q477" i="7"/>
  <c r="R477" i="7"/>
  <c r="S477" i="7"/>
  <c r="U476" i="7"/>
  <c r="V476" i="7"/>
  <c r="J788" i="6"/>
  <c r="K788" i="6"/>
  <c r="L788" i="6"/>
  <c r="D808" i="6"/>
  <c r="C797" i="6"/>
  <c r="G477" i="4"/>
  <c r="H477" i="4" s="1"/>
  <c r="E477" i="6"/>
  <c r="G789" i="5"/>
  <c r="K789" i="7" s="1"/>
  <c r="F789" i="5"/>
  <c r="J789" i="7" s="1"/>
  <c r="H789" i="5"/>
  <c r="L789" i="7" s="1"/>
  <c r="P789" i="7" s="1"/>
  <c r="E809" i="4"/>
  <c r="D809" i="7" s="1"/>
  <c r="C810" i="4"/>
  <c r="E478" i="7"/>
  <c r="N478" i="7" s="1"/>
  <c r="F799" i="3"/>
  <c r="H798" i="3"/>
  <c r="I798" i="3" s="1"/>
  <c r="C798" i="7" s="1"/>
  <c r="M798" i="7" s="1"/>
  <c r="G799" i="3"/>
  <c r="U477" i="7" l="1"/>
  <c r="V477" i="7"/>
  <c r="Q478" i="7"/>
  <c r="S478" i="7"/>
  <c r="T478" i="7"/>
  <c r="R478" i="7"/>
  <c r="K789" i="6"/>
  <c r="J789" i="6"/>
  <c r="L789" i="6"/>
  <c r="D809" i="6"/>
  <c r="C798" i="6"/>
  <c r="G478" i="4"/>
  <c r="H478" i="4" s="1"/>
  <c r="E478" i="6"/>
  <c r="H790" i="5"/>
  <c r="L790" i="7" s="1"/>
  <c r="G790" i="5"/>
  <c r="K790" i="7" s="1"/>
  <c r="F790" i="5"/>
  <c r="J790" i="7" s="1"/>
  <c r="E810" i="4"/>
  <c r="D810" i="7" s="1"/>
  <c r="C811" i="4"/>
  <c r="E479" i="7"/>
  <c r="N479" i="7" s="1"/>
  <c r="G800" i="3"/>
  <c r="F800" i="3"/>
  <c r="H799" i="3"/>
  <c r="I799" i="3" s="1"/>
  <c r="C799" i="7" s="1"/>
  <c r="M799" i="7" s="1"/>
  <c r="R479" i="7" l="1"/>
  <c r="Q479" i="7"/>
  <c r="T479" i="7"/>
  <c r="S479" i="7"/>
  <c r="U478" i="7"/>
  <c r="V478" i="7"/>
  <c r="P790" i="7"/>
  <c r="L790" i="6"/>
  <c r="K790" i="6"/>
  <c r="J790" i="6"/>
  <c r="D810" i="6"/>
  <c r="C799" i="6"/>
  <c r="G479" i="4"/>
  <c r="H479" i="4" s="1"/>
  <c r="E479" i="6"/>
  <c r="H791" i="5"/>
  <c r="L791" i="7" s="1"/>
  <c r="P791" i="7" s="1"/>
  <c r="G791" i="5"/>
  <c r="K791" i="7" s="1"/>
  <c r="F791" i="5"/>
  <c r="J791" i="7" s="1"/>
  <c r="E811" i="4"/>
  <c r="D811" i="7" s="1"/>
  <c r="C812" i="4"/>
  <c r="E480" i="7"/>
  <c r="N480" i="7" s="1"/>
  <c r="F801" i="3"/>
  <c r="H800" i="3"/>
  <c r="I800" i="3" s="1"/>
  <c r="C800" i="7" s="1"/>
  <c r="M800" i="7" s="1"/>
  <c r="G801" i="3"/>
  <c r="U479" i="7" l="1"/>
  <c r="V479" i="7"/>
  <c r="T480" i="7"/>
  <c r="R480" i="7"/>
  <c r="Q480" i="7"/>
  <c r="S480" i="7"/>
  <c r="J791" i="6"/>
  <c r="K791" i="6"/>
  <c r="L791" i="6"/>
  <c r="D811" i="6"/>
  <c r="C800" i="6"/>
  <c r="G480" i="4"/>
  <c r="H480" i="4" s="1"/>
  <c r="E480" i="6"/>
  <c r="G792" i="5"/>
  <c r="K792" i="7" s="1"/>
  <c r="F792" i="5"/>
  <c r="J792" i="7" s="1"/>
  <c r="H792" i="5"/>
  <c r="L792" i="7" s="1"/>
  <c r="P792" i="7" s="1"/>
  <c r="E812" i="4"/>
  <c r="D812" i="7" s="1"/>
  <c r="C813" i="4"/>
  <c r="E481" i="7"/>
  <c r="N481" i="7" s="1"/>
  <c r="G802" i="3"/>
  <c r="H801" i="3"/>
  <c r="I801" i="3" s="1"/>
  <c r="C801" i="7" s="1"/>
  <c r="M801" i="7" s="1"/>
  <c r="F802" i="3"/>
  <c r="R481" i="7" l="1"/>
  <c r="S481" i="7"/>
  <c r="T481" i="7"/>
  <c r="Q481" i="7"/>
  <c r="U480" i="7"/>
  <c r="V480" i="7"/>
  <c r="L792" i="6"/>
  <c r="J792" i="6"/>
  <c r="K792" i="6"/>
  <c r="D812" i="6"/>
  <c r="C801" i="6"/>
  <c r="G481" i="4"/>
  <c r="H481" i="4" s="1"/>
  <c r="E481" i="6"/>
  <c r="H793" i="5"/>
  <c r="L793" i="7" s="1"/>
  <c r="G793" i="5"/>
  <c r="K793" i="7" s="1"/>
  <c r="F793" i="5"/>
  <c r="J793" i="7" s="1"/>
  <c r="E813" i="4"/>
  <c r="D813" i="7" s="1"/>
  <c r="C814" i="4"/>
  <c r="E482" i="7"/>
  <c r="N482" i="7" s="1"/>
  <c r="G803" i="3"/>
  <c r="F803" i="3"/>
  <c r="H802" i="3"/>
  <c r="I802" i="3" s="1"/>
  <c r="C802" i="7" s="1"/>
  <c r="M802" i="7" s="1"/>
  <c r="T482" i="7" l="1"/>
  <c r="S482" i="7"/>
  <c r="Q482" i="7"/>
  <c r="R482" i="7"/>
  <c r="P793" i="7"/>
  <c r="U481" i="7"/>
  <c r="V481" i="7"/>
  <c r="J793" i="6"/>
  <c r="L793" i="6"/>
  <c r="K793" i="6"/>
  <c r="D813" i="6"/>
  <c r="C802" i="6"/>
  <c r="G482" i="4"/>
  <c r="H482" i="4" s="1"/>
  <c r="E482" i="6"/>
  <c r="H794" i="5"/>
  <c r="L794" i="7" s="1"/>
  <c r="F794" i="5"/>
  <c r="J794" i="7" s="1"/>
  <c r="G794" i="5"/>
  <c r="K794" i="7" s="1"/>
  <c r="E814" i="4"/>
  <c r="D814" i="7" s="1"/>
  <c r="C815" i="4"/>
  <c r="E483" i="7"/>
  <c r="N483" i="7" s="1"/>
  <c r="H803" i="3"/>
  <c r="F804" i="3"/>
  <c r="I803" i="3"/>
  <c r="C803" i="7" s="1"/>
  <c r="M803" i="7" s="1"/>
  <c r="G804" i="3"/>
  <c r="P794" i="7" l="1"/>
  <c r="U482" i="7"/>
  <c r="V482" i="7"/>
  <c r="S483" i="7"/>
  <c r="Q483" i="7"/>
  <c r="T483" i="7"/>
  <c r="R483" i="7"/>
  <c r="L794" i="6"/>
  <c r="J794" i="6"/>
  <c r="K794" i="6"/>
  <c r="D814" i="6"/>
  <c r="C803" i="6"/>
  <c r="G483" i="4"/>
  <c r="H483" i="4" s="1"/>
  <c r="E483" i="6"/>
  <c r="G795" i="5"/>
  <c r="K795" i="7" s="1"/>
  <c r="F795" i="5"/>
  <c r="J795" i="7" s="1"/>
  <c r="H795" i="5"/>
  <c r="L795" i="7" s="1"/>
  <c r="E815" i="4"/>
  <c r="D815" i="7" s="1"/>
  <c r="C816" i="4"/>
  <c r="E484" i="7"/>
  <c r="N484" i="7" s="1"/>
  <c r="F805" i="3"/>
  <c r="H804" i="3"/>
  <c r="G805" i="3"/>
  <c r="I804" i="3"/>
  <c r="C804" i="7" s="1"/>
  <c r="M804" i="7" s="1"/>
  <c r="Q484" i="7" l="1"/>
  <c r="R484" i="7"/>
  <c r="T484" i="7"/>
  <c r="S484" i="7"/>
  <c r="P795" i="7"/>
  <c r="U483" i="7"/>
  <c r="V483" i="7"/>
  <c r="K795" i="6"/>
  <c r="J795" i="6"/>
  <c r="L795" i="6"/>
  <c r="D815" i="6"/>
  <c r="C804" i="6"/>
  <c r="G484" i="4"/>
  <c r="H484" i="4" s="1"/>
  <c r="E484" i="6"/>
  <c r="H796" i="5"/>
  <c r="L796" i="7" s="1"/>
  <c r="P796" i="7" s="1"/>
  <c r="G796" i="5"/>
  <c r="K796" i="7" s="1"/>
  <c r="F796" i="5"/>
  <c r="J796" i="7" s="1"/>
  <c r="E816" i="4"/>
  <c r="D816" i="7" s="1"/>
  <c r="C817" i="4"/>
  <c r="E485" i="7"/>
  <c r="N485" i="7" s="1"/>
  <c r="G806" i="3"/>
  <c r="F806" i="3"/>
  <c r="H805" i="3"/>
  <c r="I805" i="3" s="1"/>
  <c r="C805" i="7" s="1"/>
  <c r="M805" i="7" s="1"/>
  <c r="R485" i="7" l="1"/>
  <c r="T485" i="7"/>
  <c r="Q485" i="7"/>
  <c r="S485" i="7"/>
  <c r="U484" i="7"/>
  <c r="V484" i="7"/>
  <c r="K796" i="6"/>
  <c r="L796" i="6"/>
  <c r="J796" i="6"/>
  <c r="D816" i="6"/>
  <c r="C805" i="6"/>
  <c r="G485" i="4"/>
  <c r="H485" i="4" s="1"/>
  <c r="E485" i="6"/>
  <c r="H797" i="5"/>
  <c r="L797" i="7" s="1"/>
  <c r="G797" i="5"/>
  <c r="K797" i="7" s="1"/>
  <c r="F797" i="5"/>
  <c r="J797" i="7" s="1"/>
  <c r="E817" i="4"/>
  <c r="D817" i="7" s="1"/>
  <c r="C818" i="4"/>
  <c r="E486" i="7"/>
  <c r="N486" i="7" s="1"/>
  <c r="F807" i="3"/>
  <c r="H806" i="3"/>
  <c r="I806" i="3" s="1"/>
  <c r="C806" i="7" s="1"/>
  <c r="M806" i="7" s="1"/>
  <c r="G807" i="3"/>
  <c r="P797" i="7" l="1"/>
  <c r="U485" i="7"/>
  <c r="V485" i="7"/>
  <c r="Q486" i="7"/>
  <c r="R486" i="7"/>
  <c r="T486" i="7"/>
  <c r="S486" i="7"/>
  <c r="J797" i="6"/>
  <c r="L797" i="6"/>
  <c r="K797" i="6"/>
  <c r="D817" i="6"/>
  <c r="C806" i="6"/>
  <c r="G486" i="4"/>
  <c r="H486" i="4" s="1"/>
  <c r="E486" i="6"/>
  <c r="G798" i="5"/>
  <c r="K798" i="7" s="1"/>
  <c r="F798" i="5"/>
  <c r="J798" i="7" s="1"/>
  <c r="H798" i="5"/>
  <c r="L798" i="7" s="1"/>
  <c r="P798" i="7" s="1"/>
  <c r="E818" i="4"/>
  <c r="D818" i="7" s="1"/>
  <c r="C819" i="4"/>
  <c r="E487" i="7"/>
  <c r="N487" i="7" s="1"/>
  <c r="G808" i="3"/>
  <c r="F808" i="3"/>
  <c r="H807" i="3"/>
  <c r="I807" i="3" s="1"/>
  <c r="C807" i="7" s="1"/>
  <c r="M807" i="7" s="1"/>
  <c r="U486" i="7" l="1"/>
  <c r="V486" i="7"/>
  <c r="R487" i="7"/>
  <c r="S487" i="7"/>
  <c r="Q487" i="7"/>
  <c r="T487" i="7"/>
  <c r="J798" i="6"/>
  <c r="L798" i="6"/>
  <c r="K798" i="6"/>
  <c r="D818" i="6"/>
  <c r="C807" i="6"/>
  <c r="G487" i="4"/>
  <c r="H487" i="4" s="1"/>
  <c r="E487" i="6"/>
  <c r="F799" i="5"/>
  <c r="J799" i="7" s="1"/>
  <c r="H799" i="5"/>
  <c r="L799" i="7" s="1"/>
  <c r="G799" i="5"/>
  <c r="K799" i="7" s="1"/>
  <c r="E819" i="4"/>
  <c r="D819" i="7" s="1"/>
  <c r="C820" i="4"/>
  <c r="E488" i="7"/>
  <c r="N488" i="7" s="1"/>
  <c r="H808" i="3"/>
  <c r="I808" i="3" s="1"/>
  <c r="C808" i="7" s="1"/>
  <c r="M808" i="7" s="1"/>
  <c r="F809" i="3"/>
  <c r="G809" i="3"/>
  <c r="T488" i="7" l="1"/>
  <c r="S488" i="7"/>
  <c r="Q488" i="7"/>
  <c r="R488" i="7"/>
  <c r="P799" i="7"/>
  <c r="U487" i="7"/>
  <c r="V487" i="7"/>
  <c r="K799" i="6"/>
  <c r="J799" i="6"/>
  <c r="L799" i="6"/>
  <c r="D819" i="6"/>
  <c r="C808" i="6"/>
  <c r="G488" i="4"/>
  <c r="H488" i="4" s="1"/>
  <c r="E488" i="6"/>
  <c r="H800" i="5"/>
  <c r="L800" i="7" s="1"/>
  <c r="P800" i="7" s="1"/>
  <c r="F800" i="5"/>
  <c r="J800" i="7" s="1"/>
  <c r="G800" i="5"/>
  <c r="K800" i="7" s="1"/>
  <c r="E820" i="4"/>
  <c r="D820" i="7" s="1"/>
  <c r="C821" i="4"/>
  <c r="E489" i="7"/>
  <c r="N489" i="7" s="1"/>
  <c r="G810" i="3"/>
  <c r="F810" i="3"/>
  <c r="H809" i="3"/>
  <c r="I809" i="3" s="1"/>
  <c r="C809" i="7" s="1"/>
  <c r="M809" i="7" s="1"/>
  <c r="R489" i="7" l="1"/>
  <c r="T489" i="7"/>
  <c r="Q489" i="7"/>
  <c r="S489" i="7"/>
  <c r="U488" i="7"/>
  <c r="V488" i="7"/>
  <c r="J800" i="6"/>
  <c r="K800" i="6"/>
  <c r="L800" i="6"/>
  <c r="D820" i="6"/>
  <c r="C809" i="6"/>
  <c r="G489" i="4"/>
  <c r="H489" i="4" s="1"/>
  <c r="E489" i="6"/>
  <c r="G801" i="5"/>
  <c r="K801" i="7" s="1"/>
  <c r="F801" i="5"/>
  <c r="J801" i="7" s="1"/>
  <c r="H801" i="5"/>
  <c r="L801" i="7" s="1"/>
  <c r="E821" i="4"/>
  <c r="D821" i="7" s="1"/>
  <c r="C822" i="4"/>
  <c r="E490" i="7"/>
  <c r="N490" i="7" s="1"/>
  <c r="F811" i="3"/>
  <c r="H810" i="3"/>
  <c r="I810" i="3" s="1"/>
  <c r="C810" i="7" s="1"/>
  <c r="M810" i="7" s="1"/>
  <c r="G811" i="3"/>
  <c r="Q490" i="7" l="1"/>
  <c r="S490" i="7"/>
  <c r="R490" i="7"/>
  <c r="T490" i="7"/>
  <c r="P801" i="7"/>
  <c r="U489" i="7"/>
  <c r="V489" i="7"/>
  <c r="K801" i="6"/>
  <c r="L801" i="6"/>
  <c r="J801" i="6"/>
  <c r="D821" i="6"/>
  <c r="C810" i="6"/>
  <c r="G490" i="4"/>
  <c r="H490" i="4" s="1"/>
  <c r="E490" i="6"/>
  <c r="H802" i="5"/>
  <c r="L802" i="7" s="1"/>
  <c r="P802" i="7" s="1"/>
  <c r="G802" i="5"/>
  <c r="K802" i="7" s="1"/>
  <c r="F802" i="5"/>
  <c r="J802" i="7" s="1"/>
  <c r="E822" i="4"/>
  <c r="D822" i="7" s="1"/>
  <c r="C823" i="4"/>
  <c r="E491" i="7"/>
  <c r="N491" i="7" s="1"/>
  <c r="G812" i="3"/>
  <c r="F812" i="3"/>
  <c r="H811" i="3"/>
  <c r="I811" i="3" s="1"/>
  <c r="C811" i="7" s="1"/>
  <c r="M811" i="7" s="1"/>
  <c r="Q491" i="7" l="1"/>
  <c r="S491" i="7"/>
  <c r="R491" i="7"/>
  <c r="T491" i="7"/>
  <c r="U490" i="7"/>
  <c r="V490" i="7"/>
  <c r="L802" i="6"/>
  <c r="K802" i="6"/>
  <c r="J802" i="6"/>
  <c r="D822" i="6"/>
  <c r="C811" i="6"/>
  <c r="G491" i="4"/>
  <c r="H491" i="4" s="1"/>
  <c r="E491" i="6"/>
  <c r="H803" i="5"/>
  <c r="L803" i="7" s="1"/>
  <c r="G803" i="5"/>
  <c r="K803" i="7" s="1"/>
  <c r="F803" i="5"/>
  <c r="J803" i="7" s="1"/>
  <c r="E823" i="4"/>
  <c r="D823" i="7" s="1"/>
  <c r="C824" i="4"/>
  <c r="E492" i="7"/>
  <c r="N492" i="7" s="1"/>
  <c r="F813" i="3"/>
  <c r="H812" i="3"/>
  <c r="I812" i="3" s="1"/>
  <c r="C812" i="7" s="1"/>
  <c r="M812" i="7" s="1"/>
  <c r="G813" i="3"/>
  <c r="R492" i="7" l="1"/>
  <c r="S492" i="7"/>
  <c r="Q492" i="7"/>
  <c r="T492" i="7"/>
  <c r="P803" i="7"/>
  <c r="U491" i="7"/>
  <c r="V491" i="7"/>
  <c r="J803" i="6"/>
  <c r="K803" i="6"/>
  <c r="L803" i="6"/>
  <c r="D823" i="6"/>
  <c r="C812" i="6"/>
  <c r="G492" i="4"/>
  <c r="H492" i="4" s="1"/>
  <c r="E492" i="6"/>
  <c r="G804" i="5"/>
  <c r="K804" i="7" s="1"/>
  <c r="F804" i="5"/>
  <c r="J804" i="7" s="1"/>
  <c r="H804" i="5"/>
  <c r="L804" i="7" s="1"/>
  <c r="P804" i="7" s="1"/>
  <c r="E824" i="4"/>
  <c r="D824" i="7" s="1"/>
  <c r="C825" i="4"/>
  <c r="E493" i="7"/>
  <c r="N493" i="7" s="1"/>
  <c r="G814" i="3"/>
  <c r="H813" i="3"/>
  <c r="I813" i="3" s="1"/>
  <c r="C813" i="7" s="1"/>
  <c r="M813" i="7" s="1"/>
  <c r="F814" i="3"/>
  <c r="T493" i="7" l="1"/>
  <c r="S493" i="7"/>
  <c r="Q493" i="7"/>
  <c r="R493" i="7"/>
  <c r="U492" i="7"/>
  <c r="V492" i="7"/>
  <c r="K804" i="6"/>
  <c r="L804" i="6"/>
  <c r="J804" i="6"/>
  <c r="D824" i="6"/>
  <c r="C813" i="6"/>
  <c r="G493" i="4"/>
  <c r="H493" i="4" s="1"/>
  <c r="E493" i="6"/>
  <c r="H805" i="5"/>
  <c r="L805" i="7" s="1"/>
  <c r="G805" i="5"/>
  <c r="K805" i="7" s="1"/>
  <c r="F805" i="5"/>
  <c r="J805" i="7" s="1"/>
  <c r="E825" i="4"/>
  <c r="D825" i="7" s="1"/>
  <c r="C826" i="4"/>
  <c r="E494" i="7"/>
  <c r="N494" i="7" s="1"/>
  <c r="G815" i="3"/>
  <c r="H814" i="3"/>
  <c r="I814" i="3" s="1"/>
  <c r="C814" i="7" s="1"/>
  <c r="M814" i="7" s="1"/>
  <c r="F815" i="3"/>
  <c r="T494" i="7" l="1"/>
  <c r="R494" i="7"/>
  <c r="Q494" i="7"/>
  <c r="S494" i="7"/>
  <c r="U493" i="7"/>
  <c r="V493" i="7"/>
  <c r="P805" i="7"/>
  <c r="J805" i="6"/>
  <c r="K805" i="6"/>
  <c r="L805" i="6"/>
  <c r="D825" i="6"/>
  <c r="C814" i="6"/>
  <c r="G494" i="4"/>
  <c r="H494" i="4" s="1"/>
  <c r="E494" i="6"/>
  <c r="F806" i="5"/>
  <c r="J806" i="7" s="1"/>
  <c r="H806" i="5"/>
  <c r="L806" i="7" s="1"/>
  <c r="P806" i="7" s="1"/>
  <c r="G806" i="5"/>
  <c r="K806" i="7" s="1"/>
  <c r="E826" i="4"/>
  <c r="D826" i="7" s="1"/>
  <c r="C827" i="4"/>
  <c r="E495" i="7"/>
  <c r="N495" i="7" s="1"/>
  <c r="H815" i="3"/>
  <c r="I815" i="3" s="1"/>
  <c r="C815" i="7" s="1"/>
  <c r="M815" i="7" s="1"/>
  <c r="F816" i="3"/>
  <c r="G816" i="3"/>
  <c r="S495" i="7" l="1"/>
  <c r="T495" i="7"/>
  <c r="R495" i="7"/>
  <c r="Q495" i="7"/>
  <c r="V495" i="7" s="1"/>
  <c r="U494" i="7"/>
  <c r="V494" i="7"/>
  <c r="K806" i="6"/>
  <c r="L806" i="6"/>
  <c r="J806" i="6"/>
  <c r="D826" i="6"/>
  <c r="C815" i="6"/>
  <c r="G495" i="4"/>
  <c r="H495" i="4" s="1"/>
  <c r="E495" i="6"/>
  <c r="G807" i="5"/>
  <c r="K807" i="7" s="1"/>
  <c r="F807" i="5"/>
  <c r="J807" i="7" s="1"/>
  <c r="H807" i="5"/>
  <c r="L807" i="7" s="1"/>
  <c r="P807" i="7" s="1"/>
  <c r="E827" i="4"/>
  <c r="D827" i="7" s="1"/>
  <c r="C828" i="4"/>
  <c r="E496" i="7"/>
  <c r="N496" i="7" s="1"/>
  <c r="G817" i="3"/>
  <c r="F817" i="3"/>
  <c r="H816" i="3"/>
  <c r="I816" i="3" s="1"/>
  <c r="C816" i="7" s="1"/>
  <c r="M816" i="7" s="1"/>
  <c r="R496" i="7" l="1"/>
  <c r="Q496" i="7"/>
  <c r="S496" i="7"/>
  <c r="T496" i="7"/>
  <c r="U495" i="7"/>
  <c r="L807" i="6"/>
  <c r="J807" i="6"/>
  <c r="K807" i="6"/>
  <c r="D827" i="6"/>
  <c r="C816" i="6"/>
  <c r="G496" i="4"/>
  <c r="H496" i="4" s="1"/>
  <c r="E496" i="6"/>
  <c r="H808" i="5"/>
  <c r="L808" i="7" s="1"/>
  <c r="G808" i="5"/>
  <c r="K808" i="7" s="1"/>
  <c r="F808" i="5"/>
  <c r="J808" i="7" s="1"/>
  <c r="E828" i="4"/>
  <c r="D828" i="7" s="1"/>
  <c r="C829" i="4"/>
  <c r="E497" i="7"/>
  <c r="N497" i="7" s="1"/>
  <c r="H817" i="3"/>
  <c r="I817" i="3" s="1"/>
  <c r="C817" i="7" s="1"/>
  <c r="M817" i="7" s="1"/>
  <c r="F818" i="3"/>
  <c r="G818" i="3"/>
  <c r="P808" i="7" l="1"/>
  <c r="U496" i="7"/>
  <c r="V496" i="7"/>
  <c r="R497" i="7"/>
  <c r="Q497" i="7"/>
  <c r="S497" i="7"/>
  <c r="T497" i="7"/>
  <c r="L808" i="6"/>
  <c r="K808" i="6"/>
  <c r="J808" i="6"/>
  <c r="D828" i="6"/>
  <c r="C817" i="6"/>
  <c r="G497" i="4"/>
  <c r="H497" i="4" s="1"/>
  <c r="E497" i="6"/>
  <c r="H809" i="5"/>
  <c r="L809" i="7" s="1"/>
  <c r="P809" i="7" s="1"/>
  <c r="G809" i="5"/>
  <c r="K809" i="7" s="1"/>
  <c r="F809" i="5"/>
  <c r="J809" i="7" s="1"/>
  <c r="E829" i="4"/>
  <c r="D829" i="7" s="1"/>
  <c r="C830" i="4"/>
  <c r="E498" i="7"/>
  <c r="N498" i="7" s="1"/>
  <c r="G819" i="3"/>
  <c r="F819" i="3"/>
  <c r="H818" i="3"/>
  <c r="I818" i="3" s="1"/>
  <c r="C818" i="7" s="1"/>
  <c r="M818" i="7" s="1"/>
  <c r="V497" i="7" l="1"/>
  <c r="U497" i="7"/>
  <c r="Q498" i="7"/>
  <c r="R498" i="7"/>
  <c r="S498" i="7"/>
  <c r="T498" i="7"/>
  <c r="L809" i="6"/>
  <c r="J809" i="6"/>
  <c r="K809" i="6"/>
  <c r="D829" i="6"/>
  <c r="C818" i="6"/>
  <c r="G498" i="4"/>
  <c r="H498" i="4" s="1"/>
  <c r="E498" i="6"/>
  <c r="G810" i="5"/>
  <c r="K810" i="7" s="1"/>
  <c r="F810" i="5"/>
  <c r="J810" i="7" s="1"/>
  <c r="H810" i="5"/>
  <c r="L810" i="7" s="1"/>
  <c r="P810" i="7" s="1"/>
  <c r="E830" i="4"/>
  <c r="D830" i="7" s="1"/>
  <c r="C831" i="4"/>
  <c r="E499" i="7"/>
  <c r="N499" i="7" s="1"/>
  <c r="F820" i="3"/>
  <c r="H819" i="3"/>
  <c r="G820" i="3"/>
  <c r="I819" i="3"/>
  <c r="C819" i="7" s="1"/>
  <c r="M819" i="7" s="1"/>
  <c r="T499" i="7" l="1"/>
  <c r="R499" i="7"/>
  <c r="S499" i="7"/>
  <c r="Q499" i="7"/>
  <c r="U498" i="7"/>
  <c r="V498" i="7"/>
  <c r="K810" i="6"/>
  <c r="L810" i="6"/>
  <c r="J810" i="6"/>
  <c r="D830" i="6"/>
  <c r="C819" i="6"/>
  <c r="G499" i="4"/>
  <c r="H499" i="4" s="1"/>
  <c r="E499" i="6"/>
  <c r="G811" i="5"/>
  <c r="K811" i="7" s="1"/>
  <c r="F811" i="5"/>
  <c r="J811" i="7" s="1"/>
  <c r="H811" i="5"/>
  <c r="L811" i="7" s="1"/>
  <c r="P811" i="7" s="1"/>
  <c r="E831" i="4"/>
  <c r="D831" i="7" s="1"/>
  <c r="C832" i="4"/>
  <c r="E500" i="7"/>
  <c r="N500" i="7" s="1"/>
  <c r="G821" i="3"/>
  <c r="H820" i="3"/>
  <c r="I820" i="3" s="1"/>
  <c r="C820" i="7" s="1"/>
  <c r="M820" i="7" s="1"/>
  <c r="F821" i="3"/>
  <c r="V499" i="7" l="1"/>
  <c r="U499" i="7"/>
  <c r="R500" i="7"/>
  <c r="Q500" i="7"/>
  <c r="S500" i="7"/>
  <c r="T500" i="7"/>
  <c r="L811" i="6"/>
  <c r="J811" i="6"/>
  <c r="K811" i="6"/>
  <c r="D831" i="6"/>
  <c r="C820" i="6"/>
  <c r="G500" i="4"/>
  <c r="H500" i="4" s="1"/>
  <c r="E500" i="6"/>
  <c r="H812" i="5"/>
  <c r="L812" i="7" s="1"/>
  <c r="G812" i="5"/>
  <c r="K812" i="7" s="1"/>
  <c r="F812" i="5"/>
  <c r="J812" i="7" s="1"/>
  <c r="E832" i="4"/>
  <c r="D832" i="7" s="1"/>
  <c r="C833" i="4"/>
  <c r="E501" i="7"/>
  <c r="N501" i="7" s="1"/>
  <c r="G822" i="3"/>
  <c r="F822" i="3"/>
  <c r="H821" i="3"/>
  <c r="I821" i="3" s="1"/>
  <c r="C821" i="7" s="1"/>
  <c r="M821" i="7" s="1"/>
  <c r="Q501" i="7" l="1"/>
  <c r="S501" i="7"/>
  <c r="T501" i="7"/>
  <c r="R501" i="7"/>
  <c r="U501" i="7" s="1"/>
  <c r="P812" i="7"/>
  <c r="V500" i="7"/>
  <c r="U500" i="7"/>
  <c r="J812" i="6"/>
  <c r="L812" i="6"/>
  <c r="K812" i="6"/>
  <c r="D832" i="6"/>
  <c r="C821" i="6"/>
  <c r="G501" i="4"/>
  <c r="H501" i="4" s="1"/>
  <c r="E501" i="6"/>
  <c r="G813" i="5"/>
  <c r="K813" i="7" s="1"/>
  <c r="F813" i="5"/>
  <c r="J813" i="7" s="1"/>
  <c r="H813" i="5"/>
  <c r="L813" i="7" s="1"/>
  <c r="P813" i="7" s="1"/>
  <c r="E833" i="4"/>
  <c r="D833" i="7" s="1"/>
  <c r="C834" i="4"/>
  <c r="E502" i="7"/>
  <c r="N502" i="7" s="1"/>
  <c r="F823" i="3"/>
  <c r="H822" i="3"/>
  <c r="I822" i="3" s="1"/>
  <c r="C822" i="7" s="1"/>
  <c r="M822" i="7" s="1"/>
  <c r="G823" i="3"/>
  <c r="V501" i="7" l="1"/>
  <c r="R502" i="7"/>
  <c r="Q502" i="7"/>
  <c r="S502" i="7"/>
  <c r="T502" i="7"/>
  <c r="J813" i="6"/>
  <c r="K813" i="6"/>
  <c r="L813" i="6"/>
  <c r="D833" i="6"/>
  <c r="C822" i="6"/>
  <c r="G502" i="4"/>
  <c r="H502" i="4" s="1"/>
  <c r="E502" i="6"/>
  <c r="H814" i="5"/>
  <c r="L814" i="7" s="1"/>
  <c r="F814" i="5"/>
  <c r="J814" i="7" s="1"/>
  <c r="G814" i="5"/>
  <c r="K814" i="7" s="1"/>
  <c r="E834" i="4"/>
  <c r="D834" i="7" s="1"/>
  <c r="C835" i="4"/>
  <c r="E503" i="7"/>
  <c r="N503" i="7" s="1"/>
  <c r="G824" i="3"/>
  <c r="F824" i="3"/>
  <c r="H823" i="3"/>
  <c r="I823" i="3" s="1"/>
  <c r="C823" i="7" s="1"/>
  <c r="M823" i="7" s="1"/>
  <c r="S503" i="7" l="1"/>
  <c r="T503" i="7"/>
  <c r="R503" i="7"/>
  <c r="Q503" i="7"/>
  <c r="U502" i="7"/>
  <c r="V502" i="7"/>
  <c r="P814" i="7"/>
  <c r="J814" i="6"/>
  <c r="K814" i="6"/>
  <c r="L814" i="6"/>
  <c r="D834" i="6"/>
  <c r="C823" i="6"/>
  <c r="G503" i="4"/>
  <c r="H503" i="4" s="1"/>
  <c r="E503" i="6"/>
  <c r="H815" i="5"/>
  <c r="L815" i="7" s="1"/>
  <c r="G815" i="5"/>
  <c r="K815" i="7" s="1"/>
  <c r="F815" i="5"/>
  <c r="J815" i="7" s="1"/>
  <c r="E835" i="4"/>
  <c r="D835" i="7" s="1"/>
  <c r="C836" i="4"/>
  <c r="E504" i="7"/>
  <c r="N504" i="7" s="1"/>
  <c r="F825" i="3"/>
  <c r="H824" i="3"/>
  <c r="I824" i="3" s="1"/>
  <c r="C824" i="7" s="1"/>
  <c r="M824" i="7" s="1"/>
  <c r="G825" i="3"/>
  <c r="V503" i="7" l="1"/>
  <c r="U503" i="7"/>
  <c r="P815" i="7"/>
  <c r="Q504" i="7"/>
  <c r="T504" i="7"/>
  <c r="S504" i="7"/>
  <c r="R504" i="7"/>
  <c r="L815" i="6"/>
  <c r="K815" i="6"/>
  <c r="J815" i="6"/>
  <c r="D835" i="6"/>
  <c r="C824" i="6"/>
  <c r="G504" i="4"/>
  <c r="H504" i="4" s="1"/>
  <c r="E504" i="6"/>
  <c r="G816" i="5"/>
  <c r="K816" i="7" s="1"/>
  <c r="F816" i="5"/>
  <c r="J816" i="7" s="1"/>
  <c r="H816" i="5"/>
  <c r="L816" i="7" s="1"/>
  <c r="P816" i="7" s="1"/>
  <c r="E836" i="4"/>
  <c r="D836" i="7" s="1"/>
  <c r="C837" i="4"/>
  <c r="E505" i="7"/>
  <c r="N505" i="7" s="1"/>
  <c r="G826" i="3"/>
  <c r="H825" i="3"/>
  <c r="I825" i="3" s="1"/>
  <c r="C825" i="7" s="1"/>
  <c r="M825" i="7" s="1"/>
  <c r="F826" i="3"/>
  <c r="U504" i="7" l="1"/>
  <c r="V504" i="7"/>
  <c r="R505" i="7"/>
  <c r="Q505" i="7"/>
  <c r="T505" i="7"/>
  <c r="S505" i="7"/>
  <c r="J816" i="6"/>
  <c r="L816" i="6"/>
  <c r="K816" i="6"/>
  <c r="D836" i="6"/>
  <c r="C825" i="6"/>
  <c r="G505" i="4"/>
  <c r="H505" i="4" s="1"/>
  <c r="E505" i="6"/>
  <c r="F817" i="5"/>
  <c r="J817" i="7" s="1"/>
  <c r="H817" i="5"/>
  <c r="L817" i="7" s="1"/>
  <c r="G817" i="5"/>
  <c r="K817" i="7" s="1"/>
  <c r="E837" i="4"/>
  <c r="D837" i="7" s="1"/>
  <c r="C838" i="4"/>
  <c r="E506" i="7"/>
  <c r="N506" i="7" s="1"/>
  <c r="G827" i="3"/>
  <c r="F827" i="3"/>
  <c r="H826" i="3"/>
  <c r="I826" i="3" s="1"/>
  <c r="C826" i="7" s="1"/>
  <c r="M826" i="7" s="1"/>
  <c r="T506" i="7" l="1"/>
  <c r="Q506" i="7"/>
  <c r="R506" i="7"/>
  <c r="S506" i="7"/>
  <c r="P817" i="7"/>
  <c r="V505" i="7"/>
  <c r="U505" i="7"/>
  <c r="K817" i="6"/>
  <c r="L817" i="6"/>
  <c r="J817" i="6"/>
  <c r="D837" i="6"/>
  <c r="C826" i="6"/>
  <c r="G506" i="4"/>
  <c r="H506" i="4" s="1"/>
  <c r="E506" i="6"/>
  <c r="H818" i="5"/>
  <c r="L818" i="7" s="1"/>
  <c r="P818" i="7" s="1"/>
  <c r="G818" i="5"/>
  <c r="K818" i="7" s="1"/>
  <c r="F818" i="5"/>
  <c r="J818" i="7" s="1"/>
  <c r="E838" i="4"/>
  <c r="D838" i="7" s="1"/>
  <c r="C839" i="4"/>
  <c r="E507" i="7"/>
  <c r="N507" i="7" s="1"/>
  <c r="H827" i="3"/>
  <c r="I827" i="3" s="1"/>
  <c r="C827" i="7" s="1"/>
  <c r="M827" i="7" s="1"/>
  <c r="F828" i="3"/>
  <c r="G828" i="3"/>
  <c r="S507" i="7" l="1"/>
  <c r="R507" i="7"/>
  <c r="Q507" i="7"/>
  <c r="T507" i="7"/>
  <c r="U506" i="7"/>
  <c r="V506" i="7"/>
  <c r="K818" i="6"/>
  <c r="L818" i="6"/>
  <c r="J818" i="6"/>
  <c r="D838" i="6"/>
  <c r="C827" i="6"/>
  <c r="G507" i="4"/>
  <c r="H507" i="4" s="1"/>
  <c r="E507" i="6"/>
  <c r="G819" i="5"/>
  <c r="K819" i="7" s="1"/>
  <c r="F819" i="5"/>
  <c r="J819" i="7" s="1"/>
  <c r="H819" i="5"/>
  <c r="L819" i="7" s="1"/>
  <c r="P819" i="7" s="1"/>
  <c r="E839" i="4"/>
  <c r="D839" i="7" s="1"/>
  <c r="C840" i="4"/>
  <c r="E508" i="7"/>
  <c r="N508" i="7" s="1"/>
  <c r="G829" i="3"/>
  <c r="F829" i="3"/>
  <c r="H828" i="3"/>
  <c r="I828" i="3" s="1"/>
  <c r="C828" i="7" s="1"/>
  <c r="M828" i="7" s="1"/>
  <c r="U507" i="7" l="1"/>
  <c r="V507" i="7"/>
  <c r="T508" i="7"/>
  <c r="Q508" i="7"/>
  <c r="S508" i="7"/>
  <c r="R508" i="7"/>
  <c r="L819" i="6"/>
  <c r="J819" i="6"/>
  <c r="K819" i="6"/>
  <c r="D839" i="6"/>
  <c r="C828" i="6"/>
  <c r="G508" i="4"/>
  <c r="H508" i="4" s="1"/>
  <c r="E508" i="6"/>
  <c r="H820" i="5"/>
  <c r="L820" i="7" s="1"/>
  <c r="G820" i="5"/>
  <c r="K820" i="7" s="1"/>
  <c r="F820" i="5"/>
  <c r="J820" i="7" s="1"/>
  <c r="E840" i="4"/>
  <c r="D840" i="7" s="1"/>
  <c r="C841" i="4"/>
  <c r="E509" i="7"/>
  <c r="N509" i="7" s="1"/>
  <c r="F830" i="3"/>
  <c r="H829" i="3"/>
  <c r="I829" i="3" s="1"/>
  <c r="C829" i="7" s="1"/>
  <c r="M829" i="7" s="1"/>
  <c r="G830" i="3"/>
  <c r="Q509" i="7" l="1"/>
  <c r="T509" i="7"/>
  <c r="S509" i="7"/>
  <c r="R509" i="7"/>
  <c r="U508" i="7"/>
  <c r="V508" i="7"/>
  <c r="P820" i="7"/>
  <c r="K820" i="6"/>
  <c r="J820" i="6"/>
  <c r="L820" i="6"/>
  <c r="D840" i="6"/>
  <c r="C829" i="6"/>
  <c r="G509" i="4"/>
  <c r="H509" i="4" s="1"/>
  <c r="E509" i="6"/>
  <c r="F821" i="5"/>
  <c r="J821" i="7" s="1"/>
  <c r="H821" i="5"/>
  <c r="L821" i="7" s="1"/>
  <c r="P821" i="7" s="1"/>
  <c r="G821" i="5"/>
  <c r="K821" i="7" s="1"/>
  <c r="E841" i="4"/>
  <c r="D841" i="7" s="1"/>
  <c r="C842" i="4"/>
  <c r="E510" i="7"/>
  <c r="N510" i="7" s="1"/>
  <c r="G831" i="3"/>
  <c r="F831" i="3"/>
  <c r="H830" i="3"/>
  <c r="I830" i="3" s="1"/>
  <c r="C830" i="7" s="1"/>
  <c r="M830" i="7" s="1"/>
  <c r="U509" i="7" l="1"/>
  <c r="V509" i="7"/>
  <c r="T510" i="7"/>
  <c r="R510" i="7"/>
  <c r="Q510" i="7"/>
  <c r="S510" i="7"/>
  <c r="L821" i="6"/>
  <c r="K821" i="6"/>
  <c r="J821" i="6"/>
  <c r="D841" i="6"/>
  <c r="C830" i="6"/>
  <c r="G510" i="4"/>
  <c r="H510" i="4" s="1"/>
  <c r="E510" i="6"/>
  <c r="G822" i="5"/>
  <c r="K822" i="7" s="1"/>
  <c r="F822" i="5"/>
  <c r="J822" i="7" s="1"/>
  <c r="H822" i="5"/>
  <c r="L822" i="7" s="1"/>
  <c r="P822" i="7" s="1"/>
  <c r="E842" i="4"/>
  <c r="D842" i="7" s="1"/>
  <c r="C843" i="4"/>
  <c r="E511" i="7"/>
  <c r="N511" i="7" s="1"/>
  <c r="H831" i="3"/>
  <c r="I831" i="3" s="1"/>
  <c r="C831" i="7" s="1"/>
  <c r="M831" i="7" s="1"/>
  <c r="F832" i="3"/>
  <c r="G832" i="3"/>
  <c r="R511" i="7" l="1"/>
  <c r="T511" i="7"/>
  <c r="S511" i="7"/>
  <c r="Q511" i="7"/>
  <c r="U510" i="7"/>
  <c r="V510" i="7"/>
  <c r="J822" i="6"/>
  <c r="L822" i="6"/>
  <c r="K822" i="6"/>
  <c r="D842" i="6"/>
  <c r="C831" i="6"/>
  <c r="G511" i="4"/>
  <c r="H511" i="4" s="1"/>
  <c r="E511" i="6"/>
  <c r="H823" i="5"/>
  <c r="L823" i="7" s="1"/>
  <c r="G823" i="5"/>
  <c r="K823" i="7" s="1"/>
  <c r="F823" i="5"/>
  <c r="J823" i="7" s="1"/>
  <c r="E843" i="4"/>
  <c r="D843" i="7" s="1"/>
  <c r="C844" i="4"/>
  <c r="E512" i="7"/>
  <c r="N512" i="7" s="1"/>
  <c r="G833" i="3"/>
  <c r="H832" i="3"/>
  <c r="I832" i="3" s="1"/>
  <c r="C832" i="7" s="1"/>
  <c r="M832" i="7" s="1"/>
  <c r="F833" i="3"/>
  <c r="T512" i="7" l="1"/>
  <c r="Q512" i="7"/>
  <c r="S512" i="7"/>
  <c r="R512" i="7"/>
  <c r="P823" i="7"/>
  <c r="U511" i="7"/>
  <c r="V511" i="7"/>
  <c r="K823" i="6"/>
  <c r="L823" i="6"/>
  <c r="J823" i="6"/>
  <c r="D843" i="6"/>
  <c r="C832" i="6"/>
  <c r="G512" i="4"/>
  <c r="H512" i="4" s="1"/>
  <c r="E512" i="6"/>
  <c r="F824" i="5"/>
  <c r="J824" i="7" s="1"/>
  <c r="H824" i="5"/>
  <c r="L824" i="7" s="1"/>
  <c r="G824" i="5"/>
  <c r="K824" i="7" s="1"/>
  <c r="E844" i="4"/>
  <c r="D844" i="7" s="1"/>
  <c r="C845" i="4"/>
  <c r="E513" i="7"/>
  <c r="N513" i="7" s="1"/>
  <c r="F834" i="3"/>
  <c r="H833" i="3"/>
  <c r="G834" i="3"/>
  <c r="I833" i="3"/>
  <c r="C833" i="7" s="1"/>
  <c r="M833" i="7" s="1"/>
  <c r="Q513" i="7" l="1"/>
  <c r="R513" i="7"/>
  <c r="T513" i="7"/>
  <c r="S513" i="7"/>
  <c r="U512" i="7"/>
  <c r="V512" i="7"/>
  <c r="P824" i="7"/>
  <c r="K824" i="6"/>
  <c r="J824" i="6"/>
  <c r="L824" i="6"/>
  <c r="D844" i="6"/>
  <c r="C833" i="6"/>
  <c r="G513" i="4"/>
  <c r="H513" i="4" s="1"/>
  <c r="E513" i="6"/>
  <c r="G825" i="5"/>
  <c r="K825" i="7" s="1"/>
  <c r="F825" i="5"/>
  <c r="J825" i="7" s="1"/>
  <c r="H825" i="5"/>
  <c r="L825" i="7" s="1"/>
  <c r="E845" i="4"/>
  <c r="D845" i="7" s="1"/>
  <c r="C846" i="4"/>
  <c r="E514" i="7"/>
  <c r="N514" i="7" s="1"/>
  <c r="G835" i="3"/>
  <c r="F835" i="3"/>
  <c r="H834" i="3"/>
  <c r="I834" i="3" s="1"/>
  <c r="C834" i="7" s="1"/>
  <c r="M834" i="7" s="1"/>
  <c r="P825" i="7" l="1"/>
  <c r="T514" i="7"/>
  <c r="Q514" i="7"/>
  <c r="R514" i="7"/>
  <c r="S514" i="7"/>
  <c r="U513" i="7"/>
  <c r="V513" i="7"/>
  <c r="L825" i="6"/>
  <c r="J825" i="6"/>
  <c r="K825" i="6"/>
  <c r="D845" i="6"/>
  <c r="C834" i="6"/>
  <c r="G514" i="4"/>
  <c r="H514" i="4" s="1"/>
  <c r="E514" i="6"/>
  <c r="H826" i="5"/>
  <c r="L826" i="7" s="1"/>
  <c r="P826" i="7" s="1"/>
  <c r="F826" i="5"/>
  <c r="J826" i="7" s="1"/>
  <c r="G826" i="5"/>
  <c r="K826" i="7" s="1"/>
  <c r="E846" i="4"/>
  <c r="D846" i="7" s="1"/>
  <c r="C847" i="4"/>
  <c r="E515" i="7"/>
  <c r="N515" i="7" s="1"/>
  <c r="F836" i="3"/>
  <c r="H835" i="3"/>
  <c r="G836" i="3"/>
  <c r="I835" i="3"/>
  <c r="C835" i="7" s="1"/>
  <c r="M835" i="7" s="1"/>
  <c r="Q515" i="7" l="1"/>
  <c r="R515" i="7"/>
  <c r="T515" i="7"/>
  <c r="S515" i="7"/>
  <c r="U514" i="7"/>
  <c r="V514" i="7"/>
  <c r="K826" i="6"/>
  <c r="L826" i="6"/>
  <c r="J826" i="6"/>
  <c r="D846" i="6"/>
  <c r="C835" i="6"/>
  <c r="G515" i="4"/>
  <c r="H515" i="4" s="1"/>
  <c r="E515" i="6"/>
  <c r="H827" i="5"/>
  <c r="L827" i="7" s="1"/>
  <c r="G827" i="5"/>
  <c r="K827" i="7" s="1"/>
  <c r="F827" i="5"/>
  <c r="J827" i="7" s="1"/>
  <c r="E847" i="4"/>
  <c r="D847" i="7" s="1"/>
  <c r="C848" i="4"/>
  <c r="E516" i="7"/>
  <c r="N516" i="7" s="1"/>
  <c r="G837" i="3"/>
  <c r="F837" i="3"/>
  <c r="H836" i="3"/>
  <c r="I836" i="3" s="1"/>
  <c r="C836" i="7" s="1"/>
  <c r="M836" i="7" s="1"/>
  <c r="R516" i="7" l="1"/>
  <c r="S516" i="7"/>
  <c r="T516" i="7"/>
  <c r="Q516" i="7"/>
  <c r="P827" i="7"/>
  <c r="U515" i="7"/>
  <c r="V515" i="7"/>
  <c r="K827" i="6"/>
  <c r="L827" i="6"/>
  <c r="J827" i="6"/>
  <c r="D847" i="6"/>
  <c r="C836" i="6"/>
  <c r="G516" i="4"/>
  <c r="H516" i="4" s="1"/>
  <c r="E516" i="6"/>
  <c r="G828" i="5"/>
  <c r="K828" i="7" s="1"/>
  <c r="F828" i="5"/>
  <c r="J828" i="7" s="1"/>
  <c r="H828" i="5"/>
  <c r="L828" i="7" s="1"/>
  <c r="P828" i="7" s="1"/>
  <c r="E848" i="4"/>
  <c r="D848" i="7" s="1"/>
  <c r="C849" i="4"/>
  <c r="E517" i="7"/>
  <c r="N517" i="7" s="1"/>
  <c r="G838" i="3"/>
  <c r="H837" i="3"/>
  <c r="I837" i="3" s="1"/>
  <c r="C837" i="7" s="1"/>
  <c r="M837" i="7" s="1"/>
  <c r="F838" i="3"/>
  <c r="U516" i="7" l="1"/>
  <c r="V516" i="7"/>
  <c r="S517" i="7"/>
  <c r="T517" i="7"/>
  <c r="R517" i="7"/>
  <c r="Q517" i="7"/>
  <c r="L828" i="6"/>
  <c r="K828" i="6"/>
  <c r="J828" i="6"/>
  <c r="D848" i="6"/>
  <c r="C837" i="6"/>
  <c r="G517" i="4"/>
  <c r="H517" i="4" s="1"/>
  <c r="E517" i="6"/>
  <c r="H829" i="5"/>
  <c r="L829" i="7" s="1"/>
  <c r="P829" i="7" s="1"/>
  <c r="G829" i="5"/>
  <c r="K829" i="7" s="1"/>
  <c r="F829" i="5"/>
  <c r="J829" i="7" s="1"/>
  <c r="E849" i="4"/>
  <c r="D849" i="7" s="1"/>
  <c r="C850" i="4"/>
  <c r="E518" i="7"/>
  <c r="N518" i="7" s="1"/>
  <c r="G839" i="3"/>
  <c r="F839" i="3"/>
  <c r="H838" i="3"/>
  <c r="I838" i="3" s="1"/>
  <c r="C838" i="7" s="1"/>
  <c r="M838" i="7" s="1"/>
  <c r="R518" i="7" l="1"/>
  <c r="Q518" i="7"/>
  <c r="S518" i="7"/>
  <c r="T518" i="7"/>
  <c r="V517" i="7"/>
  <c r="U517" i="7"/>
  <c r="J829" i="6"/>
  <c r="K829" i="6"/>
  <c r="L829" i="6"/>
  <c r="D849" i="6"/>
  <c r="C838" i="6"/>
  <c r="G518" i="4"/>
  <c r="H518" i="4" s="1"/>
  <c r="E518" i="6"/>
  <c r="H830" i="5"/>
  <c r="L830" i="7" s="1"/>
  <c r="P830" i="7" s="1"/>
  <c r="F830" i="5"/>
  <c r="J830" i="7" s="1"/>
  <c r="G830" i="5"/>
  <c r="K830" i="7" s="1"/>
  <c r="E519" i="7"/>
  <c r="N519" i="7" s="1"/>
  <c r="E850" i="4"/>
  <c r="D850" i="7" s="1"/>
  <c r="C851" i="4"/>
  <c r="H839" i="3"/>
  <c r="I839" i="3" s="1"/>
  <c r="C839" i="7" s="1"/>
  <c r="M839" i="7" s="1"/>
  <c r="F840" i="3"/>
  <c r="G840" i="3"/>
  <c r="R519" i="7" l="1"/>
  <c r="Q519" i="7"/>
  <c r="S519" i="7"/>
  <c r="T519" i="7"/>
  <c r="U518" i="7"/>
  <c r="V518" i="7"/>
  <c r="K830" i="6"/>
  <c r="J830" i="6"/>
  <c r="L830" i="6"/>
  <c r="D850" i="6"/>
  <c r="C839" i="6"/>
  <c r="G519" i="4"/>
  <c r="H519" i="4" s="1"/>
  <c r="E519" i="6"/>
  <c r="G831" i="5"/>
  <c r="K831" i="7" s="1"/>
  <c r="F831" i="5"/>
  <c r="J831" i="7" s="1"/>
  <c r="H831" i="5"/>
  <c r="L831" i="7" s="1"/>
  <c r="E851" i="4"/>
  <c r="D851" i="7" s="1"/>
  <c r="C852" i="4"/>
  <c r="E520" i="7"/>
  <c r="N520" i="7" s="1"/>
  <c r="G841" i="3"/>
  <c r="F841" i="3"/>
  <c r="H840" i="3"/>
  <c r="I840" i="3" s="1"/>
  <c r="C840" i="7" s="1"/>
  <c r="M840" i="7" s="1"/>
  <c r="P831" i="7" l="1"/>
  <c r="R520" i="7"/>
  <c r="S520" i="7"/>
  <c r="Q520" i="7"/>
  <c r="T520" i="7"/>
  <c r="U519" i="7"/>
  <c r="V519" i="7"/>
  <c r="K831" i="6"/>
  <c r="L831" i="6"/>
  <c r="J831" i="6"/>
  <c r="D851" i="6"/>
  <c r="C840" i="6"/>
  <c r="G520" i="4"/>
  <c r="H520" i="4" s="1"/>
  <c r="E520" i="6"/>
  <c r="H832" i="5"/>
  <c r="L832" i="7" s="1"/>
  <c r="G832" i="5"/>
  <c r="K832" i="7" s="1"/>
  <c r="F832" i="5"/>
  <c r="J832" i="7" s="1"/>
  <c r="E852" i="4"/>
  <c r="D852" i="7" s="1"/>
  <c r="C853" i="4"/>
  <c r="E521" i="7"/>
  <c r="N521" i="7" s="1"/>
  <c r="H841" i="3"/>
  <c r="F842" i="3"/>
  <c r="I841" i="3"/>
  <c r="C841" i="7" s="1"/>
  <c r="M841" i="7" s="1"/>
  <c r="G842" i="3"/>
  <c r="U520" i="7" l="1"/>
  <c r="V520" i="7"/>
  <c r="T521" i="7"/>
  <c r="S521" i="7"/>
  <c r="Q521" i="7"/>
  <c r="R521" i="7"/>
  <c r="P832" i="7"/>
  <c r="J832" i="6"/>
  <c r="K832" i="6"/>
  <c r="L832" i="6"/>
  <c r="D852" i="6"/>
  <c r="C841" i="6"/>
  <c r="G521" i="4"/>
  <c r="H521" i="4" s="1"/>
  <c r="E521" i="6"/>
  <c r="H833" i="5"/>
  <c r="L833" i="7" s="1"/>
  <c r="G833" i="5"/>
  <c r="K833" i="7" s="1"/>
  <c r="F833" i="5"/>
  <c r="J833" i="7" s="1"/>
  <c r="E853" i="4"/>
  <c r="D853" i="7" s="1"/>
  <c r="C854" i="4"/>
  <c r="E522" i="7"/>
  <c r="N522" i="7" s="1"/>
  <c r="G843" i="3"/>
  <c r="F843" i="3"/>
  <c r="H842" i="3"/>
  <c r="I842" i="3" s="1"/>
  <c r="C842" i="7" s="1"/>
  <c r="M842" i="7" s="1"/>
  <c r="P833" i="7" l="1"/>
  <c r="V521" i="7"/>
  <c r="U521" i="7"/>
  <c r="S522" i="7"/>
  <c r="Q522" i="7"/>
  <c r="R522" i="7"/>
  <c r="T522" i="7"/>
  <c r="J833" i="6"/>
  <c r="K833" i="6"/>
  <c r="L833" i="6"/>
  <c r="D853" i="6"/>
  <c r="C842" i="6"/>
  <c r="G522" i="4"/>
  <c r="H522" i="4" s="1"/>
  <c r="E522" i="6"/>
  <c r="G834" i="5"/>
  <c r="K834" i="7" s="1"/>
  <c r="F834" i="5"/>
  <c r="J834" i="7" s="1"/>
  <c r="H834" i="5"/>
  <c r="L834" i="7" s="1"/>
  <c r="P834" i="7" s="1"/>
  <c r="E854" i="4"/>
  <c r="D854" i="7" s="1"/>
  <c r="C855" i="4"/>
  <c r="E523" i="7"/>
  <c r="N523" i="7" s="1"/>
  <c r="G844" i="3"/>
  <c r="H843" i="3"/>
  <c r="I843" i="3" s="1"/>
  <c r="C843" i="7" s="1"/>
  <c r="M843" i="7" s="1"/>
  <c r="F844" i="3"/>
  <c r="U522" i="7" l="1"/>
  <c r="V522" i="7"/>
  <c r="R523" i="7"/>
  <c r="S523" i="7"/>
  <c r="Q523" i="7"/>
  <c r="T523" i="7"/>
  <c r="J834" i="6"/>
  <c r="L834" i="6"/>
  <c r="K834" i="6"/>
  <c r="D854" i="6"/>
  <c r="C843" i="6"/>
  <c r="G523" i="4"/>
  <c r="H523" i="4" s="1"/>
  <c r="E523" i="6"/>
  <c r="F835" i="5"/>
  <c r="J835" i="7" s="1"/>
  <c r="H835" i="5"/>
  <c r="L835" i="7" s="1"/>
  <c r="G835" i="5"/>
  <c r="K835" i="7" s="1"/>
  <c r="E855" i="4"/>
  <c r="D855" i="7" s="1"/>
  <c r="C856" i="4"/>
  <c r="E524" i="7"/>
  <c r="N524" i="7" s="1"/>
  <c r="G845" i="3"/>
  <c r="H844" i="3"/>
  <c r="I844" i="3" s="1"/>
  <c r="C844" i="7" s="1"/>
  <c r="M844" i="7" s="1"/>
  <c r="F845" i="3"/>
  <c r="Q524" i="7" l="1"/>
  <c r="S524" i="7"/>
  <c r="R524" i="7"/>
  <c r="T524" i="7"/>
  <c r="P835" i="7"/>
  <c r="U523" i="7"/>
  <c r="V523" i="7"/>
  <c r="K835" i="6"/>
  <c r="J835" i="6"/>
  <c r="L835" i="6"/>
  <c r="D855" i="6"/>
  <c r="C844" i="6"/>
  <c r="G524" i="4"/>
  <c r="H524" i="4" s="1"/>
  <c r="E524" i="6"/>
  <c r="H836" i="5"/>
  <c r="L836" i="7" s="1"/>
  <c r="G836" i="5"/>
  <c r="K836" i="7" s="1"/>
  <c r="F836" i="5"/>
  <c r="J836" i="7" s="1"/>
  <c r="E856" i="4"/>
  <c r="D856" i="7" s="1"/>
  <c r="C857" i="4"/>
  <c r="E525" i="7"/>
  <c r="N525" i="7" s="1"/>
  <c r="G846" i="3"/>
  <c r="F846" i="3"/>
  <c r="H845" i="3"/>
  <c r="I845" i="3" s="1"/>
  <c r="C845" i="7" s="1"/>
  <c r="M845" i="7" s="1"/>
  <c r="R525" i="7" l="1"/>
  <c r="Q525" i="7"/>
  <c r="T525" i="7"/>
  <c r="S525" i="7"/>
  <c r="P836" i="7"/>
  <c r="U524" i="7"/>
  <c r="V524" i="7"/>
  <c r="K836" i="6"/>
  <c r="J836" i="6"/>
  <c r="L836" i="6"/>
  <c r="D856" i="6"/>
  <c r="C845" i="6"/>
  <c r="G525" i="4"/>
  <c r="H525" i="4" s="1"/>
  <c r="E525" i="6"/>
  <c r="G837" i="5"/>
  <c r="K837" i="7" s="1"/>
  <c r="F837" i="5"/>
  <c r="J837" i="7" s="1"/>
  <c r="H837" i="5"/>
  <c r="L837" i="7" s="1"/>
  <c r="E857" i="4"/>
  <c r="D857" i="7" s="1"/>
  <c r="C858" i="4"/>
  <c r="E526" i="7"/>
  <c r="N526" i="7" s="1"/>
  <c r="F847" i="3"/>
  <c r="H846" i="3"/>
  <c r="I846" i="3"/>
  <c r="C846" i="7" s="1"/>
  <c r="M846" i="7" s="1"/>
  <c r="G847" i="3"/>
  <c r="S526" i="7" l="1"/>
  <c r="Q526" i="7"/>
  <c r="R526" i="7"/>
  <c r="T526" i="7"/>
  <c r="P837" i="7"/>
  <c r="U525" i="7"/>
  <c r="V525" i="7"/>
  <c r="K837" i="6"/>
  <c r="L837" i="6"/>
  <c r="J837" i="6"/>
  <c r="D857" i="6"/>
  <c r="C846" i="6"/>
  <c r="G526" i="4"/>
  <c r="H526" i="4" s="1"/>
  <c r="E526" i="6"/>
  <c r="H838" i="5"/>
  <c r="L838" i="7" s="1"/>
  <c r="G838" i="5"/>
  <c r="K838" i="7" s="1"/>
  <c r="F838" i="5"/>
  <c r="J838" i="7" s="1"/>
  <c r="P838" i="7" s="1"/>
  <c r="E858" i="4"/>
  <c r="D858" i="7" s="1"/>
  <c r="C859" i="4"/>
  <c r="E527" i="7"/>
  <c r="N527" i="7" s="1"/>
  <c r="G848" i="3"/>
  <c r="F848" i="3"/>
  <c r="H847" i="3"/>
  <c r="I847" i="3" s="1"/>
  <c r="C847" i="7" s="1"/>
  <c r="M847" i="7" s="1"/>
  <c r="U526" i="7" l="1"/>
  <c r="V526" i="7"/>
  <c r="R527" i="7"/>
  <c r="T527" i="7"/>
  <c r="Q527" i="7"/>
  <c r="S527" i="7"/>
  <c r="K838" i="6"/>
  <c r="L838" i="6"/>
  <c r="J838" i="6"/>
  <c r="D858" i="6"/>
  <c r="C847" i="6"/>
  <c r="G527" i="4"/>
  <c r="H527" i="4" s="1"/>
  <c r="E527" i="6"/>
  <c r="H839" i="5"/>
  <c r="L839" i="7" s="1"/>
  <c r="G839" i="5"/>
  <c r="K839" i="7" s="1"/>
  <c r="F839" i="5"/>
  <c r="J839" i="7" s="1"/>
  <c r="E859" i="4"/>
  <c r="D859" i="7" s="1"/>
  <c r="C860" i="4"/>
  <c r="E528" i="7"/>
  <c r="N528" i="7" s="1"/>
  <c r="F849" i="3"/>
  <c r="H848" i="3"/>
  <c r="I848" i="3" s="1"/>
  <c r="C848" i="7" s="1"/>
  <c r="M848" i="7" s="1"/>
  <c r="G849" i="3"/>
  <c r="Q528" i="7" l="1"/>
  <c r="R528" i="7"/>
  <c r="T528" i="7"/>
  <c r="S528" i="7"/>
  <c r="U527" i="7"/>
  <c r="V527" i="7"/>
  <c r="P839" i="7"/>
  <c r="L839" i="6"/>
  <c r="K839" i="6"/>
  <c r="J839" i="6"/>
  <c r="D859" i="6"/>
  <c r="C848" i="6"/>
  <c r="G528" i="4"/>
  <c r="H528" i="4" s="1"/>
  <c r="E528" i="6"/>
  <c r="G840" i="5"/>
  <c r="K840" i="7" s="1"/>
  <c r="F840" i="5"/>
  <c r="J840" i="7" s="1"/>
  <c r="H840" i="5"/>
  <c r="L840" i="7" s="1"/>
  <c r="P840" i="7" s="1"/>
  <c r="E860" i="4"/>
  <c r="D860" i="7" s="1"/>
  <c r="C861" i="4"/>
  <c r="E529" i="7"/>
  <c r="N529" i="7" s="1"/>
  <c r="G850" i="3"/>
  <c r="H849" i="3"/>
  <c r="I849" i="3" s="1"/>
  <c r="C849" i="7" s="1"/>
  <c r="M849" i="7" s="1"/>
  <c r="F850" i="3"/>
  <c r="Q529" i="7" l="1"/>
  <c r="R529" i="7"/>
  <c r="S529" i="7"/>
  <c r="T529" i="7"/>
  <c r="V528" i="7"/>
  <c r="U528" i="7"/>
  <c r="J840" i="6"/>
  <c r="L840" i="6"/>
  <c r="K840" i="6"/>
  <c r="D860" i="6"/>
  <c r="C849" i="6"/>
  <c r="G529" i="4"/>
  <c r="H529" i="4" s="1"/>
  <c r="E529" i="6"/>
  <c r="H841" i="5"/>
  <c r="L841" i="7" s="1"/>
  <c r="G841" i="5"/>
  <c r="K841" i="7" s="1"/>
  <c r="F841" i="5"/>
  <c r="J841" i="7" s="1"/>
  <c r="E861" i="4"/>
  <c r="D861" i="7" s="1"/>
  <c r="C862" i="4"/>
  <c r="E530" i="7"/>
  <c r="N530" i="7" s="1"/>
  <c r="G851" i="3"/>
  <c r="F851" i="3"/>
  <c r="H850" i="3"/>
  <c r="I850" i="3" s="1"/>
  <c r="C850" i="7" s="1"/>
  <c r="M850" i="7" s="1"/>
  <c r="R530" i="7" l="1"/>
  <c r="S530" i="7"/>
  <c r="T530" i="7"/>
  <c r="Q530" i="7"/>
  <c r="P841" i="7"/>
  <c r="U529" i="7"/>
  <c r="V529" i="7"/>
  <c r="L841" i="6"/>
  <c r="J841" i="6"/>
  <c r="K841" i="6"/>
  <c r="D861" i="6"/>
  <c r="C850" i="6"/>
  <c r="G530" i="4"/>
  <c r="H530" i="4" s="1"/>
  <c r="E530" i="6"/>
  <c r="F842" i="5"/>
  <c r="J842" i="7" s="1"/>
  <c r="H842" i="5"/>
  <c r="L842" i="7" s="1"/>
  <c r="P842" i="7" s="1"/>
  <c r="G842" i="5"/>
  <c r="K842" i="7" s="1"/>
  <c r="E862" i="4"/>
  <c r="D862" i="7" s="1"/>
  <c r="C863" i="4"/>
  <c r="E531" i="7"/>
  <c r="N531" i="7" s="1"/>
  <c r="H851" i="3"/>
  <c r="I851" i="3" s="1"/>
  <c r="C851" i="7" s="1"/>
  <c r="M851" i="7" s="1"/>
  <c r="F852" i="3"/>
  <c r="G852" i="3"/>
  <c r="U530" i="7" l="1"/>
  <c r="V530" i="7"/>
  <c r="Q531" i="7"/>
  <c r="R531" i="7"/>
  <c r="S531" i="7"/>
  <c r="T531" i="7"/>
  <c r="L842" i="6"/>
  <c r="K842" i="6"/>
  <c r="J842" i="6"/>
  <c r="D862" i="6"/>
  <c r="C851" i="6"/>
  <c r="G531" i="4"/>
  <c r="H531" i="4" s="1"/>
  <c r="E531" i="6"/>
  <c r="G843" i="5"/>
  <c r="K843" i="7" s="1"/>
  <c r="F843" i="5"/>
  <c r="J843" i="7" s="1"/>
  <c r="H843" i="5"/>
  <c r="L843" i="7" s="1"/>
  <c r="P843" i="7" s="1"/>
  <c r="E863" i="4"/>
  <c r="D863" i="7" s="1"/>
  <c r="C864" i="4"/>
  <c r="E532" i="7"/>
  <c r="N532" i="7" s="1"/>
  <c r="G853" i="3"/>
  <c r="F853" i="3"/>
  <c r="H852" i="3"/>
  <c r="I852" i="3" s="1"/>
  <c r="C852" i="7" s="1"/>
  <c r="M852" i="7" s="1"/>
  <c r="S532" i="7" l="1"/>
  <c r="R532" i="7"/>
  <c r="T532" i="7"/>
  <c r="Q532" i="7"/>
  <c r="U531" i="7"/>
  <c r="V531" i="7"/>
  <c r="J843" i="6"/>
  <c r="K843" i="6"/>
  <c r="L843" i="6"/>
  <c r="D863" i="6"/>
  <c r="C852" i="6"/>
  <c r="G532" i="4"/>
  <c r="H532" i="4" s="1"/>
  <c r="E532" i="6"/>
  <c r="H844" i="5"/>
  <c r="L844" i="7" s="1"/>
  <c r="G844" i="5"/>
  <c r="K844" i="7" s="1"/>
  <c r="F844" i="5"/>
  <c r="J844" i="7" s="1"/>
  <c r="E864" i="4"/>
  <c r="D864" i="7" s="1"/>
  <c r="C865" i="4"/>
  <c r="E533" i="7"/>
  <c r="N533" i="7" s="1"/>
  <c r="H853" i="3"/>
  <c r="I853" i="3" s="1"/>
  <c r="C853" i="7" s="1"/>
  <c r="M853" i="7" s="1"/>
  <c r="F854" i="3"/>
  <c r="G854" i="3"/>
  <c r="S533" i="7" l="1"/>
  <c r="R533" i="7"/>
  <c r="T533" i="7"/>
  <c r="Q533" i="7"/>
  <c r="P844" i="7"/>
  <c r="U532" i="7"/>
  <c r="V532" i="7"/>
  <c r="J844" i="6"/>
  <c r="K844" i="6"/>
  <c r="L844" i="6"/>
  <c r="D864" i="6"/>
  <c r="C853" i="6"/>
  <c r="G533" i="4"/>
  <c r="H533" i="4" s="1"/>
  <c r="E533" i="6"/>
  <c r="H845" i="5"/>
  <c r="L845" i="7" s="1"/>
  <c r="G845" i="5"/>
  <c r="K845" i="7" s="1"/>
  <c r="F845" i="5"/>
  <c r="J845" i="7" s="1"/>
  <c r="E865" i="4"/>
  <c r="D865" i="7" s="1"/>
  <c r="C866" i="4"/>
  <c r="E534" i="7"/>
  <c r="N534" i="7" s="1"/>
  <c r="F855" i="3"/>
  <c r="H854" i="3"/>
  <c r="I854" i="3" s="1"/>
  <c r="C854" i="7" s="1"/>
  <c r="M854" i="7" s="1"/>
  <c r="G855" i="3"/>
  <c r="Q534" i="7" l="1"/>
  <c r="R534" i="7"/>
  <c r="S534" i="7"/>
  <c r="T534" i="7"/>
  <c r="V533" i="7"/>
  <c r="U533" i="7"/>
  <c r="P845" i="7"/>
  <c r="L845" i="6"/>
  <c r="J845" i="6"/>
  <c r="K845" i="6"/>
  <c r="D865" i="6"/>
  <c r="C854" i="6"/>
  <c r="G534" i="4"/>
  <c r="H534" i="4" s="1"/>
  <c r="E534" i="6"/>
  <c r="G846" i="5"/>
  <c r="K846" i="7" s="1"/>
  <c r="F846" i="5"/>
  <c r="J846" i="7" s="1"/>
  <c r="H846" i="5"/>
  <c r="L846" i="7" s="1"/>
  <c r="E866" i="4"/>
  <c r="D866" i="7" s="1"/>
  <c r="C867" i="4"/>
  <c r="E535" i="7"/>
  <c r="N535" i="7" s="1"/>
  <c r="G856" i="3"/>
  <c r="H855" i="3"/>
  <c r="I855" i="3" s="1"/>
  <c r="C855" i="7" s="1"/>
  <c r="M855" i="7" s="1"/>
  <c r="F856" i="3"/>
  <c r="R535" i="7" l="1"/>
  <c r="T535" i="7"/>
  <c r="S535" i="7"/>
  <c r="Q535" i="7"/>
  <c r="V535" i="7" s="1"/>
  <c r="P846" i="7"/>
  <c r="V534" i="7"/>
  <c r="U534" i="7"/>
  <c r="L846" i="6"/>
  <c r="J846" i="6"/>
  <c r="K846" i="6"/>
  <c r="D866" i="6"/>
  <c r="C855" i="6"/>
  <c r="G535" i="4"/>
  <c r="H535" i="4" s="1"/>
  <c r="E535" i="6"/>
  <c r="H847" i="5"/>
  <c r="L847" i="7" s="1"/>
  <c r="G847" i="5"/>
  <c r="K847" i="7" s="1"/>
  <c r="F847" i="5"/>
  <c r="J847" i="7" s="1"/>
  <c r="E867" i="4"/>
  <c r="D867" i="7" s="1"/>
  <c r="C868" i="4"/>
  <c r="E536" i="7"/>
  <c r="N536" i="7" s="1"/>
  <c r="G857" i="3"/>
  <c r="H856" i="3"/>
  <c r="I856" i="3" s="1"/>
  <c r="C856" i="7" s="1"/>
  <c r="M856" i="7" s="1"/>
  <c r="F857" i="3"/>
  <c r="R536" i="7" l="1"/>
  <c r="T536" i="7"/>
  <c r="Q536" i="7"/>
  <c r="S536" i="7"/>
  <c r="U535" i="7"/>
  <c r="P847" i="7"/>
  <c r="J847" i="6"/>
  <c r="K847" i="6"/>
  <c r="L847" i="6"/>
  <c r="D867" i="6"/>
  <c r="C856" i="6"/>
  <c r="G536" i="4"/>
  <c r="H536" i="4" s="1"/>
  <c r="E536" i="6"/>
  <c r="H848" i="5"/>
  <c r="L848" i="7" s="1"/>
  <c r="P848" i="7" s="1"/>
  <c r="G848" i="5"/>
  <c r="K848" i="7" s="1"/>
  <c r="F848" i="5"/>
  <c r="J848" i="7" s="1"/>
  <c r="E868" i="4"/>
  <c r="D868" i="7" s="1"/>
  <c r="C869" i="4"/>
  <c r="E537" i="7"/>
  <c r="N537" i="7" s="1"/>
  <c r="G858" i="3"/>
  <c r="F858" i="3"/>
  <c r="H857" i="3"/>
  <c r="I857" i="3" s="1"/>
  <c r="C857" i="7" s="1"/>
  <c r="M857" i="7" s="1"/>
  <c r="U536" i="7" l="1"/>
  <c r="V536" i="7"/>
  <c r="Q537" i="7"/>
  <c r="T537" i="7"/>
  <c r="R537" i="7"/>
  <c r="S537" i="7"/>
  <c r="L848" i="6"/>
  <c r="J848" i="6"/>
  <c r="K848" i="6"/>
  <c r="D868" i="6"/>
  <c r="C857" i="6"/>
  <c r="G537" i="4"/>
  <c r="H537" i="4" s="1"/>
  <c r="E537" i="6"/>
  <c r="G849" i="5"/>
  <c r="K849" i="7" s="1"/>
  <c r="F849" i="5"/>
  <c r="J849" i="7" s="1"/>
  <c r="H849" i="5"/>
  <c r="L849" i="7" s="1"/>
  <c r="P849" i="7" s="1"/>
  <c r="E869" i="4"/>
  <c r="D869" i="7" s="1"/>
  <c r="C870" i="4"/>
  <c r="E538" i="7"/>
  <c r="N538" i="7" s="1"/>
  <c r="F859" i="3"/>
  <c r="H858" i="3"/>
  <c r="I858" i="3" s="1"/>
  <c r="C858" i="7" s="1"/>
  <c r="M858" i="7" s="1"/>
  <c r="G859" i="3"/>
  <c r="Q538" i="7" l="1"/>
  <c r="R538" i="7"/>
  <c r="T538" i="7"/>
  <c r="S538" i="7"/>
  <c r="U537" i="7"/>
  <c r="V537" i="7"/>
  <c r="L849" i="6"/>
  <c r="K849" i="6"/>
  <c r="J849" i="6"/>
  <c r="D869" i="6"/>
  <c r="C858" i="6"/>
  <c r="G538" i="4"/>
  <c r="H538" i="4" s="1"/>
  <c r="E538" i="6"/>
  <c r="F850" i="5"/>
  <c r="J850" i="7" s="1"/>
  <c r="G850" i="5"/>
  <c r="K850" i="7" s="1"/>
  <c r="H850" i="5"/>
  <c r="L850" i="7" s="1"/>
  <c r="E870" i="4"/>
  <c r="D870" i="7" s="1"/>
  <c r="C871" i="4"/>
  <c r="E539" i="7"/>
  <c r="N539" i="7" s="1"/>
  <c r="G860" i="3"/>
  <c r="H859" i="3"/>
  <c r="I859" i="3" s="1"/>
  <c r="C859" i="7" s="1"/>
  <c r="M859" i="7" s="1"/>
  <c r="F860" i="3"/>
  <c r="T539" i="7" l="1"/>
  <c r="Q539" i="7"/>
  <c r="S539" i="7"/>
  <c r="R539" i="7"/>
  <c r="P850" i="7"/>
  <c r="U538" i="7"/>
  <c r="V538" i="7"/>
  <c r="K850" i="6"/>
  <c r="L850" i="6"/>
  <c r="J850" i="6"/>
  <c r="D870" i="6"/>
  <c r="C859" i="6"/>
  <c r="G539" i="4"/>
  <c r="H539" i="4" s="1"/>
  <c r="E539" i="6"/>
  <c r="G851" i="5"/>
  <c r="K851" i="7" s="1"/>
  <c r="F851" i="5"/>
  <c r="J851" i="7" s="1"/>
  <c r="H851" i="5"/>
  <c r="L851" i="7" s="1"/>
  <c r="P851" i="7" s="1"/>
  <c r="E871" i="4"/>
  <c r="D871" i="7" s="1"/>
  <c r="C872" i="4"/>
  <c r="E540" i="7"/>
  <c r="N540" i="7" s="1"/>
  <c r="F861" i="3"/>
  <c r="H860" i="3"/>
  <c r="G861" i="3"/>
  <c r="I860" i="3"/>
  <c r="C860" i="7" s="1"/>
  <c r="M860" i="7" s="1"/>
  <c r="R540" i="7" l="1"/>
  <c r="T540" i="7"/>
  <c r="Q540" i="7"/>
  <c r="S540" i="7"/>
  <c r="U539" i="7"/>
  <c r="V539" i="7"/>
  <c r="J851" i="6"/>
  <c r="L851" i="6"/>
  <c r="K851" i="6"/>
  <c r="D871" i="6"/>
  <c r="C860" i="6"/>
  <c r="G540" i="4"/>
  <c r="H540" i="4" s="1"/>
  <c r="E540" i="6"/>
  <c r="G852" i="5"/>
  <c r="K852" i="7" s="1"/>
  <c r="F852" i="5"/>
  <c r="J852" i="7" s="1"/>
  <c r="H852" i="5"/>
  <c r="L852" i="7" s="1"/>
  <c r="P852" i="7" s="1"/>
  <c r="E872" i="4"/>
  <c r="D872" i="7" s="1"/>
  <c r="C873" i="4"/>
  <c r="E541" i="7"/>
  <c r="N541" i="7" s="1"/>
  <c r="G862" i="3"/>
  <c r="H861" i="3"/>
  <c r="I861" i="3" s="1"/>
  <c r="C861" i="7" s="1"/>
  <c r="M861" i="7" s="1"/>
  <c r="F862" i="3"/>
  <c r="R541" i="7" l="1"/>
  <c r="S541" i="7"/>
  <c r="T541" i="7"/>
  <c r="Q541" i="7"/>
  <c r="V540" i="7"/>
  <c r="U540" i="7"/>
  <c r="L852" i="6"/>
  <c r="J852" i="6"/>
  <c r="K852" i="6"/>
  <c r="D872" i="6"/>
  <c r="C861" i="6"/>
  <c r="G541" i="4"/>
  <c r="H541" i="4" s="1"/>
  <c r="E541" i="6"/>
  <c r="F853" i="5"/>
  <c r="J853" i="7" s="1"/>
  <c r="H853" i="5"/>
  <c r="L853" i="7" s="1"/>
  <c r="P853" i="7" s="1"/>
  <c r="G853" i="5"/>
  <c r="K853" i="7" s="1"/>
  <c r="E873" i="4"/>
  <c r="D873" i="7" s="1"/>
  <c r="C874" i="4"/>
  <c r="E542" i="7"/>
  <c r="N542" i="7" s="1"/>
  <c r="H862" i="3"/>
  <c r="I862" i="3" s="1"/>
  <c r="C862" i="7" s="1"/>
  <c r="M862" i="7" s="1"/>
  <c r="F863" i="3"/>
  <c r="G863" i="3"/>
  <c r="T542" i="7" l="1"/>
  <c r="Q542" i="7"/>
  <c r="R542" i="7"/>
  <c r="S542" i="7"/>
  <c r="V541" i="7"/>
  <c r="U541" i="7"/>
  <c r="J853" i="6"/>
  <c r="L853" i="6"/>
  <c r="K853" i="6"/>
  <c r="D873" i="6"/>
  <c r="C862" i="6"/>
  <c r="G542" i="4"/>
  <c r="H542" i="4" s="1"/>
  <c r="E542" i="6"/>
  <c r="G854" i="5"/>
  <c r="K854" i="7" s="1"/>
  <c r="F854" i="5"/>
  <c r="J854" i="7" s="1"/>
  <c r="H854" i="5"/>
  <c r="L854" i="7" s="1"/>
  <c r="P854" i="7" s="1"/>
  <c r="E874" i="4"/>
  <c r="D874" i="7" s="1"/>
  <c r="C875" i="4"/>
  <c r="E543" i="7"/>
  <c r="N543" i="7" s="1"/>
  <c r="H863" i="3"/>
  <c r="I863" i="3" s="1"/>
  <c r="C863" i="7" s="1"/>
  <c r="M863" i="7" s="1"/>
  <c r="F864" i="3"/>
  <c r="G864" i="3"/>
  <c r="U542" i="7" l="1"/>
  <c r="V542" i="7"/>
  <c r="Q543" i="7"/>
  <c r="T543" i="7"/>
  <c r="R543" i="7"/>
  <c r="S543" i="7"/>
  <c r="J854" i="6"/>
  <c r="L854" i="6"/>
  <c r="K854" i="6"/>
  <c r="D874" i="6"/>
  <c r="C863" i="6"/>
  <c r="G543" i="4"/>
  <c r="H543" i="4" s="1"/>
  <c r="E543" i="6"/>
  <c r="G855" i="5"/>
  <c r="K855" i="7" s="1"/>
  <c r="F855" i="5"/>
  <c r="J855" i="7" s="1"/>
  <c r="H855" i="5"/>
  <c r="L855" i="7" s="1"/>
  <c r="P855" i="7" s="1"/>
  <c r="E875" i="4"/>
  <c r="D875" i="7" s="1"/>
  <c r="C876" i="4"/>
  <c r="E544" i="7"/>
  <c r="N544" i="7" s="1"/>
  <c r="G865" i="3"/>
  <c r="F865" i="3"/>
  <c r="H864" i="3"/>
  <c r="I864" i="3" s="1"/>
  <c r="C864" i="7" s="1"/>
  <c r="M864" i="7" s="1"/>
  <c r="Q544" i="7" l="1"/>
  <c r="T544" i="7"/>
  <c r="R544" i="7"/>
  <c r="S544" i="7"/>
  <c r="V543" i="7"/>
  <c r="U543" i="7"/>
  <c r="L855" i="6"/>
  <c r="J855" i="6"/>
  <c r="K855" i="6"/>
  <c r="D875" i="6"/>
  <c r="C864" i="6"/>
  <c r="G544" i="4"/>
  <c r="H544" i="4" s="1"/>
  <c r="E544" i="6"/>
  <c r="H856" i="5"/>
  <c r="L856" i="7" s="1"/>
  <c r="G856" i="5"/>
  <c r="K856" i="7" s="1"/>
  <c r="F856" i="5"/>
  <c r="J856" i="7" s="1"/>
  <c r="E876" i="4"/>
  <c r="D876" i="7" s="1"/>
  <c r="C877" i="4"/>
  <c r="E545" i="7"/>
  <c r="N545" i="7" s="1"/>
  <c r="H865" i="3"/>
  <c r="I865" i="3" s="1"/>
  <c r="C865" i="7" s="1"/>
  <c r="M865" i="7" s="1"/>
  <c r="F866" i="3"/>
  <c r="G866" i="3"/>
  <c r="P856" i="7" l="1"/>
  <c r="U544" i="7"/>
  <c r="T545" i="7"/>
  <c r="S545" i="7"/>
  <c r="R545" i="7"/>
  <c r="Q545" i="7"/>
  <c r="V544" i="7"/>
  <c r="K856" i="6"/>
  <c r="J856" i="6"/>
  <c r="L856" i="6"/>
  <c r="D876" i="6"/>
  <c r="C865" i="6"/>
  <c r="G545" i="4"/>
  <c r="H545" i="4" s="1"/>
  <c r="E545" i="6"/>
  <c r="H857" i="5"/>
  <c r="L857" i="7" s="1"/>
  <c r="P857" i="7" s="1"/>
  <c r="F857" i="5"/>
  <c r="J857" i="7" s="1"/>
  <c r="G857" i="5"/>
  <c r="K857" i="7" s="1"/>
  <c r="E877" i="4"/>
  <c r="D877" i="7" s="1"/>
  <c r="C878" i="4"/>
  <c r="E546" i="7"/>
  <c r="N546" i="7" s="1"/>
  <c r="G867" i="3"/>
  <c r="F867" i="3"/>
  <c r="H866" i="3"/>
  <c r="I866" i="3" s="1"/>
  <c r="C866" i="7" s="1"/>
  <c r="M866" i="7" s="1"/>
  <c r="Q546" i="7" l="1"/>
  <c r="R546" i="7"/>
  <c r="T546" i="7"/>
  <c r="S546" i="7"/>
  <c r="U545" i="7"/>
  <c r="V545" i="7"/>
  <c r="K857" i="6"/>
  <c r="J857" i="6"/>
  <c r="L857" i="6"/>
  <c r="D877" i="6"/>
  <c r="C866" i="6"/>
  <c r="G546" i="4"/>
  <c r="H546" i="4" s="1"/>
  <c r="E546" i="6"/>
  <c r="G858" i="5"/>
  <c r="K858" i="7" s="1"/>
  <c r="F858" i="5"/>
  <c r="J858" i="7" s="1"/>
  <c r="H858" i="5"/>
  <c r="L858" i="7" s="1"/>
  <c r="P858" i="7" s="1"/>
  <c r="E878" i="4"/>
  <c r="D878" i="7" s="1"/>
  <c r="C879" i="4"/>
  <c r="E547" i="7"/>
  <c r="N547" i="7" s="1"/>
  <c r="H867" i="3"/>
  <c r="I867" i="3" s="1"/>
  <c r="C867" i="7" s="1"/>
  <c r="M867" i="7" s="1"/>
  <c r="F868" i="3"/>
  <c r="G868" i="3"/>
  <c r="T547" i="7" l="1"/>
  <c r="Q547" i="7"/>
  <c r="R547" i="7"/>
  <c r="S547" i="7"/>
  <c r="U546" i="7"/>
  <c r="V546" i="7"/>
  <c r="L858" i="6"/>
  <c r="J858" i="6"/>
  <c r="K858" i="6"/>
  <c r="D878" i="6"/>
  <c r="C867" i="6"/>
  <c r="G547" i="4"/>
  <c r="H547" i="4" s="1"/>
  <c r="E547" i="6"/>
  <c r="H859" i="5"/>
  <c r="L859" i="7" s="1"/>
  <c r="P859" i="7" s="1"/>
  <c r="F859" i="5"/>
  <c r="J859" i="7" s="1"/>
  <c r="G859" i="5"/>
  <c r="K859" i="7" s="1"/>
  <c r="E879" i="4"/>
  <c r="D879" i="7" s="1"/>
  <c r="C880" i="4"/>
  <c r="E548" i="7"/>
  <c r="N548" i="7" s="1"/>
  <c r="G869" i="3"/>
  <c r="H868" i="3"/>
  <c r="I868" i="3" s="1"/>
  <c r="C868" i="7" s="1"/>
  <c r="M868" i="7" s="1"/>
  <c r="F869" i="3"/>
  <c r="R548" i="7" l="1"/>
  <c r="S548" i="7"/>
  <c r="T548" i="7"/>
  <c r="Q548" i="7"/>
  <c r="U547" i="7"/>
  <c r="V547" i="7"/>
  <c r="J859" i="6"/>
  <c r="L859" i="6"/>
  <c r="K859" i="6"/>
  <c r="D879" i="6"/>
  <c r="C868" i="6"/>
  <c r="G548" i="4"/>
  <c r="H548" i="4" s="1"/>
  <c r="E548" i="6"/>
  <c r="F860" i="5"/>
  <c r="J860" i="7" s="1"/>
  <c r="H860" i="5"/>
  <c r="L860" i="7" s="1"/>
  <c r="G860" i="5"/>
  <c r="K860" i="7" s="1"/>
  <c r="E880" i="4"/>
  <c r="D880" i="7" s="1"/>
  <c r="C881" i="4"/>
  <c r="E549" i="7"/>
  <c r="N549" i="7" s="1"/>
  <c r="F870" i="3"/>
  <c r="H869" i="3"/>
  <c r="G870" i="3"/>
  <c r="I869" i="3"/>
  <c r="C869" i="7" s="1"/>
  <c r="M869" i="7" s="1"/>
  <c r="U548" i="7" l="1"/>
  <c r="V548" i="7"/>
  <c r="Q549" i="7"/>
  <c r="S549" i="7"/>
  <c r="R549" i="7"/>
  <c r="T549" i="7"/>
  <c r="P860" i="7"/>
  <c r="K860" i="6"/>
  <c r="L860" i="6"/>
  <c r="J860" i="6"/>
  <c r="D880" i="6"/>
  <c r="C869" i="6"/>
  <c r="G549" i="4"/>
  <c r="H549" i="4" s="1"/>
  <c r="E549" i="6"/>
  <c r="G861" i="5"/>
  <c r="K861" i="7" s="1"/>
  <c r="F861" i="5"/>
  <c r="J861" i="7" s="1"/>
  <c r="H861" i="5"/>
  <c r="L861" i="7" s="1"/>
  <c r="P861" i="7" s="1"/>
  <c r="E881" i="4"/>
  <c r="D881" i="7" s="1"/>
  <c r="C882" i="4"/>
  <c r="E550" i="7"/>
  <c r="N550" i="7" s="1"/>
  <c r="G871" i="3"/>
  <c r="F871" i="3"/>
  <c r="H870" i="3"/>
  <c r="I870" i="3" s="1"/>
  <c r="C870" i="7" s="1"/>
  <c r="M870" i="7" s="1"/>
  <c r="U549" i="7" l="1"/>
  <c r="V549" i="7"/>
  <c r="Q550" i="7"/>
  <c r="S550" i="7"/>
  <c r="T550" i="7"/>
  <c r="R550" i="7"/>
  <c r="U550" i="7" s="1"/>
  <c r="L861" i="6"/>
  <c r="K861" i="6"/>
  <c r="J861" i="6"/>
  <c r="D881" i="6"/>
  <c r="C870" i="6"/>
  <c r="G550" i="4"/>
  <c r="H550" i="4" s="1"/>
  <c r="E550" i="6"/>
  <c r="F862" i="5"/>
  <c r="J862" i="7" s="1"/>
  <c r="H862" i="5"/>
  <c r="L862" i="7" s="1"/>
  <c r="P862" i="7" s="1"/>
  <c r="G862" i="5"/>
  <c r="K862" i="7" s="1"/>
  <c r="E882" i="4"/>
  <c r="D882" i="7" s="1"/>
  <c r="C883" i="4"/>
  <c r="E551" i="7"/>
  <c r="N551" i="7" s="1"/>
  <c r="F872" i="3"/>
  <c r="H871" i="3"/>
  <c r="I871" i="3" s="1"/>
  <c r="C871" i="7" s="1"/>
  <c r="M871" i="7" s="1"/>
  <c r="G872" i="3"/>
  <c r="S551" i="7" l="1"/>
  <c r="Q551" i="7"/>
  <c r="R551" i="7"/>
  <c r="T551" i="7"/>
  <c r="V550" i="7"/>
  <c r="L862" i="6"/>
  <c r="J862" i="6"/>
  <c r="K862" i="6"/>
  <c r="D882" i="6"/>
  <c r="C871" i="6"/>
  <c r="G551" i="4"/>
  <c r="H551" i="4" s="1"/>
  <c r="E551" i="6"/>
  <c r="H863" i="5"/>
  <c r="L863" i="7" s="1"/>
  <c r="G863" i="5"/>
  <c r="K863" i="7" s="1"/>
  <c r="F863" i="5"/>
  <c r="J863" i="7" s="1"/>
  <c r="E883" i="4"/>
  <c r="D883" i="7" s="1"/>
  <c r="C884" i="4"/>
  <c r="E552" i="7"/>
  <c r="N552" i="7" s="1"/>
  <c r="G873" i="3"/>
  <c r="F873" i="3"/>
  <c r="H872" i="3"/>
  <c r="I872" i="3" s="1"/>
  <c r="C872" i="7" s="1"/>
  <c r="M872" i="7" s="1"/>
  <c r="U551" i="7" l="1"/>
  <c r="V551" i="7"/>
  <c r="S552" i="7"/>
  <c r="R552" i="7"/>
  <c r="T552" i="7"/>
  <c r="Q552" i="7"/>
  <c r="U552" i="7" s="1"/>
  <c r="P863" i="7"/>
  <c r="L863" i="6"/>
  <c r="K863" i="6"/>
  <c r="J863" i="6"/>
  <c r="D883" i="6"/>
  <c r="C872" i="6"/>
  <c r="G552" i="4"/>
  <c r="H552" i="4" s="1"/>
  <c r="E552" i="6"/>
  <c r="G864" i="5"/>
  <c r="K864" i="7" s="1"/>
  <c r="F864" i="5"/>
  <c r="J864" i="7" s="1"/>
  <c r="H864" i="5"/>
  <c r="L864" i="7" s="1"/>
  <c r="P864" i="7" s="1"/>
  <c r="E884" i="4"/>
  <c r="D884" i="7" s="1"/>
  <c r="C885" i="4"/>
  <c r="E553" i="7"/>
  <c r="N553" i="7" s="1"/>
  <c r="H873" i="3"/>
  <c r="F874" i="3"/>
  <c r="I873" i="3"/>
  <c r="C873" i="7" s="1"/>
  <c r="M873" i="7" s="1"/>
  <c r="G874" i="3"/>
  <c r="Q553" i="7" l="1"/>
  <c r="S553" i="7"/>
  <c r="T553" i="7"/>
  <c r="R553" i="7"/>
  <c r="V552" i="7"/>
  <c r="L864" i="6"/>
  <c r="K864" i="6"/>
  <c r="J864" i="6"/>
  <c r="D884" i="6"/>
  <c r="C873" i="6"/>
  <c r="G553" i="4"/>
  <c r="H553" i="4" s="1"/>
  <c r="E553" i="6"/>
  <c r="H865" i="5"/>
  <c r="L865" i="7" s="1"/>
  <c r="F865" i="5"/>
  <c r="J865" i="7" s="1"/>
  <c r="G865" i="5"/>
  <c r="K865" i="7" s="1"/>
  <c r="E885" i="4"/>
  <c r="D885" i="7" s="1"/>
  <c r="C886" i="4"/>
  <c r="E554" i="7"/>
  <c r="N554" i="7" s="1"/>
  <c r="G875" i="3"/>
  <c r="H874" i="3"/>
  <c r="I874" i="3" s="1"/>
  <c r="C874" i="7" s="1"/>
  <c r="M874" i="7" s="1"/>
  <c r="F875" i="3"/>
  <c r="Q554" i="7" l="1"/>
  <c r="R554" i="7"/>
  <c r="S554" i="7"/>
  <c r="T554" i="7"/>
  <c r="P865" i="7"/>
  <c r="U553" i="7"/>
  <c r="V553" i="7"/>
  <c r="J865" i="6"/>
  <c r="K865" i="6"/>
  <c r="L865" i="6"/>
  <c r="D885" i="6"/>
  <c r="C874" i="6"/>
  <c r="G554" i="4"/>
  <c r="H554" i="4" s="1"/>
  <c r="E554" i="6"/>
  <c r="H866" i="5"/>
  <c r="L866" i="7" s="1"/>
  <c r="G866" i="5"/>
  <c r="K866" i="7" s="1"/>
  <c r="F866" i="5"/>
  <c r="J866" i="7" s="1"/>
  <c r="E886" i="4"/>
  <c r="D886" i="7" s="1"/>
  <c r="C887" i="4"/>
  <c r="E555" i="7"/>
  <c r="N555" i="7" s="1"/>
  <c r="H875" i="3"/>
  <c r="F876" i="3"/>
  <c r="G876" i="3"/>
  <c r="I875" i="3"/>
  <c r="C875" i="7" s="1"/>
  <c r="M875" i="7" s="1"/>
  <c r="Q555" i="7" l="1"/>
  <c r="S555" i="7"/>
  <c r="T555" i="7"/>
  <c r="R555" i="7"/>
  <c r="P866" i="7"/>
  <c r="U554" i="7"/>
  <c r="V554" i="7"/>
  <c r="K866" i="6"/>
  <c r="L866" i="6"/>
  <c r="J866" i="6"/>
  <c r="D886" i="6"/>
  <c r="C875" i="6"/>
  <c r="G555" i="4"/>
  <c r="H555" i="4" s="1"/>
  <c r="E555" i="6"/>
  <c r="G867" i="5"/>
  <c r="K867" i="7" s="1"/>
  <c r="F867" i="5"/>
  <c r="J867" i="7" s="1"/>
  <c r="H867" i="5"/>
  <c r="L867" i="7" s="1"/>
  <c r="P867" i="7" s="1"/>
  <c r="E887" i="4"/>
  <c r="D887" i="7" s="1"/>
  <c r="C888" i="4"/>
  <c r="E556" i="7"/>
  <c r="N556" i="7" s="1"/>
  <c r="G877" i="3"/>
  <c r="F877" i="3"/>
  <c r="H876" i="3"/>
  <c r="I876" i="3" s="1"/>
  <c r="C876" i="7" s="1"/>
  <c r="M876" i="7" s="1"/>
  <c r="Q556" i="7" l="1"/>
  <c r="R556" i="7"/>
  <c r="T556" i="7"/>
  <c r="S556" i="7"/>
  <c r="V556" i="7" s="1"/>
  <c r="U555" i="7"/>
  <c r="V555" i="7"/>
  <c r="K867" i="6"/>
  <c r="L867" i="6"/>
  <c r="J867" i="6"/>
  <c r="D887" i="6"/>
  <c r="C876" i="6"/>
  <c r="G556" i="4"/>
  <c r="H556" i="4" s="1"/>
  <c r="E556" i="6"/>
  <c r="H868" i="5"/>
  <c r="L868" i="7" s="1"/>
  <c r="G868" i="5"/>
  <c r="K868" i="7" s="1"/>
  <c r="F868" i="5"/>
  <c r="J868" i="7" s="1"/>
  <c r="E888" i="4"/>
  <c r="D888" i="7" s="1"/>
  <c r="C889" i="4"/>
  <c r="E557" i="7"/>
  <c r="N557" i="7" s="1"/>
  <c r="H877" i="3"/>
  <c r="I877" i="3" s="1"/>
  <c r="C877" i="7" s="1"/>
  <c r="M877" i="7" s="1"/>
  <c r="F878" i="3"/>
  <c r="G878" i="3"/>
  <c r="T557" i="7" l="1"/>
  <c r="R557" i="7"/>
  <c r="Q557" i="7"/>
  <c r="S557" i="7"/>
  <c r="U556" i="7"/>
  <c r="P868" i="7"/>
  <c r="K868" i="6"/>
  <c r="L868" i="6"/>
  <c r="J868" i="6"/>
  <c r="D888" i="6"/>
  <c r="C877" i="6"/>
  <c r="G557" i="4"/>
  <c r="H557" i="4" s="1"/>
  <c r="E557" i="6"/>
  <c r="F869" i="5"/>
  <c r="J869" i="7" s="1"/>
  <c r="H869" i="5"/>
  <c r="L869" i="7" s="1"/>
  <c r="G869" i="5"/>
  <c r="K869" i="7" s="1"/>
  <c r="E889" i="4"/>
  <c r="D889" i="7" s="1"/>
  <c r="C890" i="4"/>
  <c r="E558" i="7"/>
  <c r="N558" i="7" s="1"/>
  <c r="F879" i="3"/>
  <c r="H878" i="3"/>
  <c r="I878" i="3" s="1"/>
  <c r="C878" i="7" s="1"/>
  <c r="M878" i="7" s="1"/>
  <c r="G879" i="3"/>
  <c r="T558" i="7" l="1"/>
  <c r="R558" i="7"/>
  <c r="S558" i="7"/>
  <c r="Q558" i="7"/>
  <c r="P869" i="7"/>
  <c r="U557" i="7"/>
  <c r="V557" i="7"/>
  <c r="K869" i="6"/>
  <c r="J869" i="6"/>
  <c r="L869" i="6"/>
  <c r="D889" i="6"/>
  <c r="C878" i="6"/>
  <c r="G558" i="4"/>
  <c r="H558" i="4" s="1"/>
  <c r="E558" i="6"/>
  <c r="G870" i="5"/>
  <c r="K870" i="7" s="1"/>
  <c r="F870" i="5"/>
  <c r="J870" i="7" s="1"/>
  <c r="H870" i="5"/>
  <c r="L870" i="7" s="1"/>
  <c r="P870" i="7" s="1"/>
  <c r="E890" i="4"/>
  <c r="D890" i="7" s="1"/>
  <c r="C891" i="4"/>
  <c r="E559" i="7"/>
  <c r="N559" i="7" s="1"/>
  <c r="G880" i="3"/>
  <c r="H879" i="3"/>
  <c r="I879" i="3" s="1"/>
  <c r="C879" i="7" s="1"/>
  <c r="M879" i="7" s="1"/>
  <c r="F880" i="3"/>
  <c r="U558" i="7" l="1"/>
  <c r="V558" i="7"/>
  <c r="S559" i="7"/>
  <c r="T559" i="7"/>
  <c r="R559" i="7"/>
  <c r="Q559" i="7"/>
  <c r="J870" i="6"/>
  <c r="L870" i="6"/>
  <c r="K870" i="6"/>
  <c r="D890" i="6"/>
  <c r="C879" i="6"/>
  <c r="G559" i="4"/>
  <c r="H559" i="4" s="1"/>
  <c r="E559" i="6"/>
  <c r="F871" i="5"/>
  <c r="J871" i="7" s="1"/>
  <c r="G871" i="5"/>
  <c r="K871" i="7" s="1"/>
  <c r="H871" i="5"/>
  <c r="L871" i="7" s="1"/>
  <c r="P871" i="7" s="1"/>
  <c r="E891" i="4"/>
  <c r="D891" i="7" s="1"/>
  <c r="C892" i="4"/>
  <c r="E560" i="7"/>
  <c r="N560" i="7" s="1"/>
  <c r="H880" i="3"/>
  <c r="I880" i="3" s="1"/>
  <c r="C880" i="7" s="1"/>
  <c r="M880" i="7" s="1"/>
  <c r="F881" i="3"/>
  <c r="G881" i="3"/>
  <c r="U559" i="7" l="1"/>
  <c r="V559" i="7"/>
  <c r="Q560" i="7"/>
  <c r="R560" i="7"/>
  <c r="T560" i="7"/>
  <c r="S560" i="7"/>
  <c r="L871" i="6"/>
  <c r="J871" i="6"/>
  <c r="K871" i="6"/>
  <c r="D891" i="6"/>
  <c r="C880" i="6"/>
  <c r="G560" i="4"/>
  <c r="H560" i="4" s="1"/>
  <c r="E560" i="6"/>
  <c r="H872" i="5"/>
  <c r="L872" i="7" s="1"/>
  <c r="G872" i="5"/>
  <c r="K872" i="7" s="1"/>
  <c r="F872" i="5"/>
  <c r="J872" i="7" s="1"/>
  <c r="E892" i="4"/>
  <c r="D892" i="7" s="1"/>
  <c r="C893" i="4"/>
  <c r="E561" i="7"/>
  <c r="N561" i="7" s="1"/>
  <c r="F882" i="3"/>
  <c r="H881" i="3"/>
  <c r="G882" i="3"/>
  <c r="I881" i="3"/>
  <c r="C881" i="7" s="1"/>
  <c r="M881" i="7" s="1"/>
  <c r="Q561" i="7" l="1"/>
  <c r="S561" i="7"/>
  <c r="T561" i="7"/>
  <c r="R561" i="7"/>
  <c r="U560" i="7"/>
  <c r="V560" i="7"/>
  <c r="P872" i="7"/>
  <c r="K872" i="6"/>
  <c r="J872" i="6"/>
  <c r="L872" i="6"/>
  <c r="D892" i="6"/>
  <c r="C881" i="6"/>
  <c r="G561" i="4"/>
  <c r="H561" i="4" s="1"/>
  <c r="E561" i="6"/>
  <c r="G873" i="5"/>
  <c r="K873" i="7" s="1"/>
  <c r="F873" i="5"/>
  <c r="J873" i="7" s="1"/>
  <c r="H873" i="5"/>
  <c r="L873" i="7" s="1"/>
  <c r="P873" i="7" s="1"/>
  <c r="E893" i="4"/>
  <c r="D893" i="7" s="1"/>
  <c r="C894" i="4"/>
  <c r="E562" i="7"/>
  <c r="N562" i="7" s="1"/>
  <c r="G883" i="3"/>
  <c r="F883" i="3"/>
  <c r="H882" i="3"/>
  <c r="I882" i="3" s="1"/>
  <c r="C882" i="7" s="1"/>
  <c r="M882" i="7" s="1"/>
  <c r="Q562" i="7" l="1"/>
  <c r="R562" i="7"/>
  <c r="T562" i="7"/>
  <c r="S562" i="7"/>
  <c r="U561" i="7"/>
  <c r="V561" i="7"/>
  <c r="K873" i="6"/>
  <c r="J873" i="6"/>
  <c r="L873" i="6"/>
  <c r="D893" i="6"/>
  <c r="C882" i="6"/>
  <c r="G562" i="4"/>
  <c r="H562" i="4" s="1"/>
  <c r="E562" i="6"/>
  <c r="H874" i="5"/>
  <c r="L874" i="7" s="1"/>
  <c r="P874" i="7" s="1"/>
  <c r="G874" i="5"/>
  <c r="K874" i="7" s="1"/>
  <c r="F874" i="5"/>
  <c r="J874" i="7" s="1"/>
  <c r="E894" i="4"/>
  <c r="D894" i="7" s="1"/>
  <c r="C895" i="4"/>
  <c r="E563" i="7"/>
  <c r="N563" i="7" s="1"/>
  <c r="F884" i="3"/>
  <c r="H883" i="3"/>
  <c r="I883" i="3" s="1"/>
  <c r="C883" i="7" s="1"/>
  <c r="M883" i="7" s="1"/>
  <c r="G884" i="3"/>
  <c r="V562" i="7" l="1"/>
  <c r="R563" i="7"/>
  <c r="Q563" i="7"/>
  <c r="S563" i="7"/>
  <c r="T563" i="7"/>
  <c r="U562" i="7"/>
  <c r="L874" i="6"/>
  <c r="K874" i="6"/>
  <c r="J874" i="6"/>
  <c r="D894" i="6"/>
  <c r="C883" i="6"/>
  <c r="G563" i="4"/>
  <c r="H563" i="4" s="1"/>
  <c r="E563" i="6"/>
  <c r="G875" i="5"/>
  <c r="K875" i="7" s="1"/>
  <c r="F875" i="5"/>
  <c r="J875" i="7" s="1"/>
  <c r="H875" i="5"/>
  <c r="L875" i="7" s="1"/>
  <c r="P875" i="7" s="1"/>
  <c r="E895" i="4"/>
  <c r="D895" i="7" s="1"/>
  <c r="C896" i="4"/>
  <c r="E564" i="7"/>
  <c r="N564" i="7" s="1"/>
  <c r="G885" i="3"/>
  <c r="F885" i="3"/>
  <c r="H884" i="3"/>
  <c r="I884" i="3" s="1"/>
  <c r="C884" i="7" s="1"/>
  <c r="M884" i="7" s="1"/>
  <c r="S564" i="7" l="1"/>
  <c r="T564" i="7"/>
  <c r="R564" i="7"/>
  <c r="Q564" i="7"/>
  <c r="U563" i="7"/>
  <c r="V563" i="7"/>
  <c r="K875" i="6"/>
  <c r="J875" i="6"/>
  <c r="L875" i="6"/>
  <c r="D895" i="6"/>
  <c r="C884" i="6"/>
  <c r="G564" i="4"/>
  <c r="H564" i="4" s="1"/>
  <c r="E564" i="6"/>
  <c r="G876" i="5"/>
  <c r="K876" i="7" s="1"/>
  <c r="F876" i="5"/>
  <c r="J876" i="7" s="1"/>
  <c r="H876" i="5"/>
  <c r="L876" i="7" s="1"/>
  <c r="P876" i="7" s="1"/>
  <c r="E896" i="4"/>
  <c r="D896" i="7" s="1"/>
  <c r="C897" i="4"/>
  <c r="E565" i="7"/>
  <c r="N565" i="7" s="1"/>
  <c r="F886" i="3"/>
  <c r="H885" i="3"/>
  <c r="I885" i="3" s="1"/>
  <c r="C885" i="7" s="1"/>
  <c r="M885" i="7" s="1"/>
  <c r="G886" i="3"/>
  <c r="Q565" i="7" l="1"/>
  <c r="S565" i="7"/>
  <c r="T565" i="7"/>
  <c r="R565" i="7"/>
  <c r="U564" i="7"/>
  <c r="V564" i="7"/>
  <c r="L876" i="6"/>
  <c r="J876" i="6"/>
  <c r="K876" i="6"/>
  <c r="D896" i="6"/>
  <c r="C885" i="6"/>
  <c r="G565" i="4"/>
  <c r="H565" i="4" s="1"/>
  <c r="E565" i="6"/>
  <c r="H877" i="5"/>
  <c r="L877" i="7" s="1"/>
  <c r="G877" i="5"/>
  <c r="K877" i="7" s="1"/>
  <c r="F877" i="5"/>
  <c r="J877" i="7" s="1"/>
  <c r="E897" i="4"/>
  <c r="D897" i="7" s="1"/>
  <c r="C898" i="4"/>
  <c r="E566" i="7"/>
  <c r="N566" i="7" s="1"/>
  <c r="G887" i="3"/>
  <c r="F887" i="3"/>
  <c r="H886" i="3"/>
  <c r="I886" i="3" s="1"/>
  <c r="C886" i="7" s="1"/>
  <c r="M886" i="7" s="1"/>
  <c r="Q566" i="7" l="1"/>
  <c r="T566" i="7"/>
  <c r="S566" i="7"/>
  <c r="R566" i="7"/>
  <c r="P877" i="7"/>
  <c r="U565" i="7"/>
  <c r="V565" i="7"/>
  <c r="L877" i="6"/>
  <c r="J877" i="6"/>
  <c r="K877" i="6"/>
  <c r="D897" i="6"/>
  <c r="C886" i="6"/>
  <c r="G566" i="4"/>
  <c r="H566" i="4" s="1"/>
  <c r="E566" i="6"/>
  <c r="F878" i="5"/>
  <c r="J878" i="7" s="1"/>
  <c r="H878" i="5"/>
  <c r="L878" i="7" s="1"/>
  <c r="P878" i="7" s="1"/>
  <c r="G878" i="5"/>
  <c r="K878" i="7" s="1"/>
  <c r="E898" i="4"/>
  <c r="D898" i="7" s="1"/>
  <c r="C899" i="4"/>
  <c r="E567" i="7"/>
  <c r="N567" i="7" s="1"/>
  <c r="H887" i="3"/>
  <c r="F888" i="3"/>
  <c r="G888" i="3"/>
  <c r="I887" i="3"/>
  <c r="C887" i="7" s="1"/>
  <c r="M887" i="7" s="1"/>
  <c r="U566" i="7" l="1"/>
  <c r="V566" i="7"/>
  <c r="Q567" i="7"/>
  <c r="S567" i="7"/>
  <c r="R567" i="7"/>
  <c r="T567" i="7"/>
  <c r="J878" i="6"/>
  <c r="K878" i="6"/>
  <c r="L878" i="6"/>
  <c r="D898" i="6"/>
  <c r="C887" i="6"/>
  <c r="G567" i="4"/>
  <c r="H567" i="4" s="1"/>
  <c r="E567" i="6"/>
  <c r="G879" i="5"/>
  <c r="K879" i="7" s="1"/>
  <c r="F879" i="5"/>
  <c r="J879" i="7" s="1"/>
  <c r="H879" i="5"/>
  <c r="L879" i="7" s="1"/>
  <c r="P879" i="7" s="1"/>
  <c r="E899" i="4"/>
  <c r="D899" i="7" s="1"/>
  <c r="C900" i="4"/>
  <c r="E568" i="7"/>
  <c r="N568" i="7" s="1"/>
  <c r="F889" i="3"/>
  <c r="H888" i="3"/>
  <c r="G889" i="3"/>
  <c r="I888" i="3"/>
  <c r="C888" i="7" s="1"/>
  <c r="M888" i="7" s="1"/>
  <c r="V567" i="7" l="1"/>
  <c r="U567" i="7"/>
  <c r="Q568" i="7"/>
  <c r="T568" i="7"/>
  <c r="R568" i="7"/>
  <c r="S568" i="7"/>
  <c r="K879" i="6"/>
  <c r="L879" i="6"/>
  <c r="J879" i="6"/>
  <c r="D899" i="6"/>
  <c r="C888" i="6"/>
  <c r="G568" i="4"/>
  <c r="H568" i="4" s="1"/>
  <c r="E568" i="6"/>
  <c r="H880" i="5"/>
  <c r="L880" i="7" s="1"/>
  <c r="G880" i="5"/>
  <c r="K880" i="7" s="1"/>
  <c r="F880" i="5"/>
  <c r="J880" i="7" s="1"/>
  <c r="P880" i="7" s="1"/>
  <c r="E900" i="4"/>
  <c r="D900" i="7" s="1"/>
  <c r="C901" i="4"/>
  <c r="E569" i="7"/>
  <c r="N569" i="7" s="1"/>
  <c r="G890" i="3"/>
  <c r="H889" i="3"/>
  <c r="I889" i="3" s="1"/>
  <c r="C889" i="7" s="1"/>
  <c r="M889" i="7" s="1"/>
  <c r="F890" i="3"/>
  <c r="R569" i="7" l="1"/>
  <c r="S569" i="7"/>
  <c r="T569" i="7"/>
  <c r="Q569" i="7"/>
  <c r="U568" i="7"/>
  <c r="V568" i="7"/>
  <c r="J880" i="6"/>
  <c r="K880" i="6"/>
  <c r="L880" i="6"/>
  <c r="D900" i="6"/>
  <c r="C889" i="6"/>
  <c r="G569" i="4"/>
  <c r="H569" i="4" s="1"/>
  <c r="E569" i="6"/>
  <c r="H881" i="5"/>
  <c r="L881" i="7" s="1"/>
  <c r="G881" i="5"/>
  <c r="K881" i="7" s="1"/>
  <c r="F881" i="5"/>
  <c r="J881" i="7" s="1"/>
  <c r="E901" i="4"/>
  <c r="D901" i="7" s="1"/>
  <c r="C902" i="4"/>
  <c r="E570" i="7"/>
  <c r="N570" i="7" s="1"/>
  <c r="F891" i="3"/>
  <c r="H890" i="3"/>
  <c r="I890" i="3" s="1"/>
  <c r="C890" i="7" s="1"/>
  <c r="M890" i="7" s="1"/>
  <c r="G891" i="3"/>
  <c r="Q570" i="7" l="1"/>
  <c r="S570" i="7"/>
  <c r="T570" i="7"/>
  <c r="R570" i="7"/>
  <c r="P881" i="7"/>
  <c r="U569" i="7"/>
  <c r="V569" i="7"/>
  <c r="J881" i="6"/>
  <c r="K881" i="6"/>
  <c r="L881" i="6"/>
  <c r="D901" i="6"/>
  <c r="C890" i="6"/>
  <c r="G570" i="4"/>
  <c r="H570" i="4" s="1"/>
  <c r="E570" i="6"/>
  <c r="G882" i="5"/>
  <c r="K882" i="7" s="1"/>
  <c r="F882" i="5"/>
  <c r="J882" i="7" s="1"/>
  <c r="H882" i="5"/>
  <c r="L882" i="7" s="1"/>
  <c r="P882" i="7" s="1"/>
  <c r="E902" i="4"/>
  <c r="D902" i="7" s="1"/>
  <c r="C903" i="4"/>
  <c r="E571" i="7"/>
  <c r="N571" i="7" s="1"/>
  <c r="G892" i="3"/>
  <c r="F892" i="3"/>
  <c r="H891" i="3"/>
  <c r="I891" i="3" s="1"/>
  <c r="C891" i="7" s="1"/>
  <c r="M891" i="7" s="1"/>
  <c r="V570" i="7" l="1"/>
  <c r="S571" i="7"/>
  <c r="T571" i="7"/>
  <c r="Q571" i="7"/>
  <c r="R571" i="7"/>
  <c r="U570" i="7"/>
  <c r="K882" i="6"/>
  <c r="J882" i="6"/>
  <c r="L882" i="6"/>
  <c r="D902" i="6"/>
  <c r="C891" i="6"/>
  <c r="G571" i="4"/>
  <c r="H571" i="4" s="1"/>
  <c r="E571" i="6"/>
  <c r="G883" i="5"/>
  <c r="K883" i="7" s="1"/>
  <c r="F883" i="5"/>
  <c r="J883" i="7" s="1"/>
  <c r="H883" i="5"/>
  <c r="L883" i="7" s="1"/>
  <c r="P883" i="7" s="1"/>
  <c r="E903" i="4"/>
  <c r="D903" i="7" s="1"/>
  <c r="C904" i="4"/>
  <c r="E572" i="7"/>
  <c r="N572" i="7" s="1"/>
  <c r="H892" i="3"/>
  <c r="I892" i="3" s="1"/>
  <c r="C892" i="7" s="1"/>
  <c r="M892" i="7" s="1"/>
  <c r="F893" i="3"/>
  <c r="G893" i="3"/>
  <c r="U571" i="7" l="1"/>
  <c r="V571" i="7"/>
  <c r="Q572" i="7"/>
  <c r="T572" i="7"/>
  <c r="R572" i="7"/>
  <c r="S572" i="7"/>
  <c r="J883" i="6"/>
  <c r="L883" i="6"/>
  <c r="K883" i="6"/>
  <c r="D903" i="6"/>
  <c r="C892" i="6"/>
  <c r="G572" i="4"/>
  <c r="H572" i="4" s="1"/>
  <c r="E572" i="6"/>
  <c r="H884" i="5"/>
  <c r="L884" i="7" s="1"/>
  <c r="P884" i="7" s="1"/>
  <c r="G884" i="5"/>
  <c r="K884" i="7" s="1"/>
  <c r="F884" i="5"/>
  <c r="J884" i="7" s="1"/>
  <c r="E904" i="4"/>
  <c r="D904" i="7" s="1"/>
  <c r="C905" i="4"/>
  <c r="E573" i="7"/>
  <c r="N573" i="7" s="1"/>
  <c r="F894" i="3"/>
  <c r="H893" i="3"/>
  <c r="G894" i="3"/>
  <c r="I893" i="3"/>
  <c r="C893" i="7" s="1"/>
  <c r="M893" i="7" s="1"/>
  <c r="U572" i="7" l="1"/>
  <c r="V572" i="7"/>
  <c r="Q573" i="7"/>
  <c r="R573" i="7"/>
  <c r="T573" i="7"/>
  <c r="S573" i="7"/>
  <c r="J884" i="6"/>
  <c r="L884" i="6"/>
  <c r="K884" i="6"/>
  <c r="D904" i="6"/>
  <c r="C893" i="6"/>
  <c r="G573" i="4"/>
  <c r="H573" i="4" s="1"/>
  <c r="E573" i="6"/>
  <c r="G885" i="5"/>
  <c r="K885" i="7" s="1"/>
  <c r="F885" i="5"/>
  <c r="J885" i="7" s="1"/>
  <c r="H885" i="5"/>
  <c r="L885" i="7" s="1"/>
  <c r="P885" i="7" s="1"/>
  <c r="E905" i="4"/>
  <c r="D905" i="7" s="1"/>
  <c r="C906" i="4"/>
  <c r="E574" i="7"/>
  <c r="N574" i="7" s="1"/>
  <c r="G895" i="3"/>
  <c r="F895" i="3"/>
  <c r="H894" i="3"/>
  <c r="I894" i="3" s="1"/>
  <c r="C894" i="7" s="1"/>
  <c r="M894" i="7" s="1"/>
  <c r="S574" i="7" l="1"/>
  <c r="Q574" i="7"/>
  <c r="T574" i="7"/>
  <c r="R574" i="7"/>
  <c r="V574" i="7" s="1"/>
  <c r="U573" i="7"/>
  <c r="V573" i="7"/>
  <c r="L885" i="6"/>
  <c r="K885" i="6"/>
  <c r="J885" i="6"/>
  <c r="D905" i="6"/>
  <c r="C894" i="6"/>
  <c r="G574" i="4"/>
  <c r="H574" i="4" s="1"/>
  <c r="E574" i="6"/>
  <c r="H886" i="5"/>
  <c r="L886" i="7" s="1"/>
  <c r="G886" i="5"/>
  <c r="K886" i="7" s="1"/>
  <c r="F886" i="5"/>
  <c r="J886" i="7" s="1"/>
  <c r="P886" i="7" s="1"/>
  <c r="E906" i="4"/>
  <c r="D906" i="7" s="1"/>
  <c r="C907" i="4"/>
  <c r="E575" i="7"/>
  <c r="N575" i="7" s="1"/>
  <c r="H895" i="3"/>
  <c r="I895" i="3" s="1"/>
  <c r="C895" i="7" s="1"/>
  <c r="M895" i="7" s="1"/>
  <c r="F896" i="3"/>
  <c r="G896" i="3"/>
  <c r="T575" i="7" l="1"/>
  <c r="S575" i="7"/>
  <c r="R575" i="7"/>
  <c r="Q575" i="7"/>
  <c r="U574" i="7"/>
  <c r="K886" i="6"/>
  <c r="J886" i="6"/>
  <c r="L886" i="6"/>
  <c r="D906" i="6"/>
  <c r="C895" i="6"/>
  <c r="G575" i="4"/>
  <c r="H575" i="4" s="1"/>
  <c r="E575" i="6"/>
  <c r="H887" i="5"/>
  <c r="L887" i="7" s="1"/>
  <c r="G887" i="5"/>
  <c r="K887" i="7" s="1"/>
  <c r="F887" i="5"/>
  <c r="J887" i="7" s="1"/>
  <c r="E907" i="4"/>
  <c r="D907" i="7" s="1"/>
  <c r="C908" i="4"/>
  <c r="E576" i="7"/>
  <c r="N576" i="7" s="1"/>
  <c r="F897" i="3"/>
  <c r="H896" i="3"/>
  <c r="I896" i="3" s="1"/>
  <c r="C896" i="7" s="1"/>
  <c r="M896" i="7" s="1"/>
  <c r="G897" i="3"/>
  <c r="T576" i="7" l="1"/>
  <c r="R576" i="7"/>
  <c r="S576" i="7"/>
  <c r="Q576" i="7"/>
  <c r="U576" i="7" s="1"/>
  <c r="P887" i="7"/>
  <c r="U575" i="7"/>
  <c r="V575" i="7"/>
  <c r="J887" i="6"/>
  <c r="L887" i="6"/>
  <c r="K887" i="6"/>
  <c r="D907" i="6"/>
  <c r="C896" i="6"/>
  <c r="G576" i="4"/>
  <c r="H576" i="4" s="1"/>
  <c r="E576" i="6"/>
  <c r="G888" i="5"/>
  <c r="K888" i="7" s="1"/>
  <c r="F888" i="5"/>
  <c r="J888" i="7" s="1"/>
  <c r="H888" i="5"/>
  <c r="L888" i="7" s="1"/>
  <c r="P888" i="7" s="1"/>
  <c r="E908" i="4"/>
  <c r="D908" i="7" s="1"/>
  <c r="C909" i="4"/>
  <c r="E577" i="7"/>
  <c r="N577" i="7" s="1"/>
  <c r="G898" i="3"/>
  <c r="F898" i="3"/>
  <c r="H897" i="3"/>
  <c r="I897" i="3" s="1"/>
  <c r="C897" i="7" s="1"/>
  <c r="M897" i="7" s="1"/>
  <c r="Q577" i="7" l="1"/>
  <c r="R577" i="7"/>
  <c r="S577" i="7"/>
  <c r="T577" i="7"/>
  <c r="V576" i="7"/>
  <c r="J888" i="6"/>
  <c r="L888" i="6"/>
  <c r="K888" i="6"/>
  <c r="D908" i="6"/>
  <c r="C897" i="6"/>
  <c r="G577" i="4"/>
  <c r="H577" i="4" s="1"/>
  <c r="E577" i="6"/>
  <c r="F889" i="5"/>
  <c r="J889" i="7" s="1"/>
  <c r="H889" i="5"/>
  <c r="L889" i="7" s="1"/>
  <c r="G889" i="5"/>
  <c r="K889" i="7" s="1"/>
  <c r="E909" i="4"/>
  <c r="D909" i="7" s="1"/>
  <c r="C910" i="4"/>
  <c r="E578" i="7"/>
  <c r="N578" i="7" s="1"/>
  <c r="G899" i="3"/>
  <c r="H898" i="3"/>
  <c r="I898" i="3" s="1"/>
  <c r="C898" i="7" s="1"/>
  <c r="M898" i="7" s="1"/>
  <c r="F899" i="3"/>
  <c r="P889" i="7" l="1"/>
  <c r="Q578" i="7"/>
  <c r="T578" i="7"/>
  <c r="R578" i="7"/>
  <c r="S578" i="7"/>
  <c r="U577" i="7"/>
  <c r="V577" i="7"/>
  <c r="K889" i="6"/>
  <c r="L889" i="6"/>
  <c r="J889" i="6"/>
  <c r="D909" i="6"/>
  <c r="C898" i="6"/>
  <c r="G578" i="4"/>
  <c r="H578" i="4" s="1"/>
  <c r="E578" i="6"/>
  <c r="F890" i="5"/>
  <c r="J890" i="7" s="1"/>
  <c r="G890" i="5"/>
  <c r="K890" i="7" s="1"/>
  <c r="H890" i="5"/>
  <c r="L890" i="7" s="1"/>
  <c r="P890" i="7" s="1"/>
  <c r="E910" i="4"/>
  <c r="D910" i="7" s="1"/>
  <c r="C911" i="4"/>
  <c r="E579" i="7"/>
  <c r="N579" i="7" s="1"/>
  <c r="H899" i="3"/>
  <c r="F900" i="3"/>
  <c r="G900" i="3"/>
  <c r="I899" i="3"/>
  <c r="C899" i="7" s="1"/>
  <c r="M899" i="7" s="1"/>
  <c r="Q579" i="7" l="1"/>
  <c r="R579" i="7"/>
  <c r="S579" i="7"/>
  <c r="T579" i="7"/>
  <c r="U578" i="7"/>
  <c r="V578" i="7"/>
  <c r="K890" i="6"/>
  <c r="L890" i="6"/>
  <c r="J890" i="6"/>
  <c r="D910" i="6"/>
  <c r="C899" i="6"/>
  <c r="G579" i="4"/>
  <c r="H579" i="4" s="1"/>
  <c r="E579" i="6"/>
  <c r="G891" i="5"/>
  <c r="K891" i="7" s="1"/>
  <c r="F891" i="5"/>
  <c r="J891" i="7" s="1"/>
  <c r="H891" i="5"/>
  <c r="L891" i="7" s="1"/>
  <c r="P891" i="7" s="1"/>
  <c r="E911" i="4"/>
  <c r="D911" i="7" s="1"/>
  <c r="C912" i="4"/>
  <c r="E580" i="7"/>
  <c r="N580" i="7" s="1"/>
  <c r="G901" i="3"/>
  <c r="F901" i="3"/>
  <c r="H900" i="3"/>
  <c r="I900" i="3" s="1"/>
  <c r="C900" i="7" s="1"/>
  <c r="M900" i="7" s="1"/>
  <c r="Q580" i="7" l="1"/>
  <c r="T580" i="7"/>
  <c r="R580" i="7"/>
  <c r="S580" i="7"/>
  <c r="U579" i="7"/>
  <c r="V579" i="7"/>
  <c r="L891" i="6"/>
  <c r="J891" i="6"/>
  <c r="K891" i="6"/>
  <c r="D911" i="6"/>
  <c r="C900" i="6"/>
  <c r="G580" i="4"/>
  <c r="H580" i="4" s="1"/>
  <c r="E580" i="6"/>
  <c r="H892" i="5"/>
  <c r="L892" i="7" s="1"/>
  <c r="G892" i="5"/>
  <c r="K892" i="7" s="1"/>
  <c r="F892" i="5"/>
  <c r="J892" i="7" s="1"/>
  <c r="E912" i="4"/>
  <c r="D912" i="7" s="1"/>
  <c r="C913" i="4"/>
  <c r="E581" i="7"/>
  <c r="N581" i="7" s="1"/>
  <c r="H901" i="3"/>
  <c r="I901" i="3" s="1"/>
  <c r="C901" i="7" s="1"/>
  <c r="M901" i="7" s="1"/>
  <c r="F902" i="3"/>
  <c r="G902" i="3"/>
  <c r="T581" i="7" l="1"/>
  <c r="Q581" i="7"/>
  <c r="R581" i="7"/>
  <c r="S581" i="7"/>
  <c r="P892" i="7"/>
  <c r="V580" i="7"/>
  <c r="U580" i="7"/>
  <c r="K892" i="6"/>
  <c r="J892" i="6"/>
  <c r="L892" i="6"/>
  <c r="D912" i="6"/>
  <c r="C901" i="6"/>
  <c r="G581" i="4"/>
  <c r="H581" i="4" s="1"/>
  <c r="E581" i="6"/>
  <c r="F893" i="5"/>
  <c r="J893" i="7" s="1"/>
  <c r="H893" i="5"/>
  <c r="L893" i="7" s="1"/>
  <c r="P893" i="7" s="1"/>
  <c r="G893" i="5"/>
  <c r="K893" i="7" s="1"/>
  <c r="E913" i="4"/>
  <c r="D913" i="7" s="1"/>
  <c r="C914" i="4"/>
  <c r="E582" i="7"/>
  <c r="N582" i="7" s="1"/>
  <c r="F903" i="3"/>
  <c r="H902" i="3"/>
  <c r="I902" i="3"/>
  <c r="C902" i="7" s="1"/>
  <c r="M902" i="7" s="1"/>
  <c r="G903" i="3"/>
  <c r="T582" i="7" l="1"/>
  <c r="R582" i="7"/>
  <c r="Q582" i="7"/>
  <c r="S582" i="7"/>
  <c r="U581" i="7"/>
  <c r="V581" i="7"/>
  <c r="L893" i="6"/>
  <c r="K893" i="6"/>
  <c r="J893" i="6"/>
  <c r="D913" i="6"/>
  <c r="C902" i="6"/>
  <c r="G582" i="4"/>
  <c r="H582" i="4" s="1"/>
  <c r="E582" i="6"/>
  <c r="G894" i="5"/>
  <c r="K894" i="7" s="1"/>
  <c r="F894" i="5"/>
  <c r="J894" i="7" s="1"/>
  <c r="H894" i="5"/>
  <c r="L894" i="7" s="1"/>
  <c r="P894" i="7" s="1"/>
  <c r="E914" i="4"/>
  <c r="D914" i="7" s="1"/>
  <c r="C915" i="4"/>
  <c r="E583" i="7"/>
  <c r="N583" i="7" s="1"/>
  <c r="G904" i="3"/>
  <c r="H903" i="3"/>
  <c r="I903" i="3" s="1"/>
  <c r="C903" i="7" s="1"/>
  <c r="M903" i="7" s="1"/>
  <c r="F904" i="3"/>
  <c r="V582" i="7" l="1"/>
  <c r="U582" i="7"/>
  <c r="S583" i="7"/>
  <c r="Q583" i="7"/>
  <c r="R583" i="7"/>
  <c r="T583" i="7"/>
  <c r="J894" i="6"/>
  <c r="L894" i="6"/>
  <c r="K894" i="6"/>
  <c r="D914" i="6"/>
  <c r="C903" i="6"/>
  <c r="G583" i="4"/>
  <c r="H583" i="4" s="1"/>
  <c r="E583" i="6"/>
  <c r="H895" i="5"/>
  <c r="L895" i="7" s="1"/>
  <c r="G895" i="5"/>
  <c r="K895" i="7" s="1"/>
  <c r="F895" i="5"/>
  <c r="J895" i="7" s="1"/>
  <c r="E915" i="4"/>
  <c r="D915" i="7" s="1"/>
  <c r="C916" i="4"/>
  <c r="E584" i="7"/>
  <c r="N584" i="7" s="1"/>
  <c r="G905" i="3"/>
  <c r="H904" i="3"/>
  <c r="I904" i="3" s="1"/>
  <c r="C904" i="7" s="1"/>
  <c r="M904" i="7" s="1"/>
  <c r="F905" i="3"/>
  <c r="Q584" i="7" l="1"/>
  <c r="T584" i="7"/>
  <c r="R584" i="7"/>
  <c r="S584" i="7"/>
  <c r="U583" i="7"/>
  <c r="V583" i="7"/>
  <c r="P895" i="7"/>
  <c r="K895" i="6"/>
  <c r="L895" i="6"/>
  <c r="J895" i="6"/>
  <c r="D915" i="6"/>
  <c r="C904" i="6"/>
  <c r="G584" i="4"/>
  <c r="H584" i="4" s="1"/>
  <c r="E584" i="6"/>
  <c r="F896" i="5"/>
  <c r="J896" i="7" s="1"/>
  <c r="G896" i="5"/>
  <c r="K896" i="7" s="1"/>
  <c r="H896" i="5"/>
  <c r="L896" i="7" s="1"/>
  <c r="E916" i="4"/>
  <c r="D916" i="7" s="1"/>
  <c r="C917" i="4"/>
  <c r="E585" i="7"/>
  <c r="N585" i="7" s="1"/>
  <c r="F906" i="3"/>
  <c r="H905" i="3"/>
  <c r="I905" i="3" s="1"/>
  <c r="C905" i="7" s="1"/>
  <c r="M905" i="7" s="1"/>
  <c r="G906" i="3"/>
  <c r="P896" i="7" l="1"/>
  <c r="Q585" i="7"/>
  <c r="R585" i="7"/>
  <c r="T585" i="7"/>
  <c r="S585" i="7"/>
  <c r="U584" i="7"/>
  <c r="V584" i="7"/>
  <c r="K896" i="6"/>
  <c r="L896" i="6"/>
  <c r="J896" i="6"/>
  <c r="D916" i="6"/>
  <c r="C905" i="6"/>
  <c r="G585" i="4"/>
  <c r="H585" i="4" s="1"/>
  <c r="E585" i="6"/>
  <c r="G897" i="5"/>
  <c r="K897" i="7" s="1"/>
  <c r="F897" i="5"/>
  <c r="J897" i="7" s="1"/>
  <c r="H897" i="5"/>
  <c r="L897" i="7" s="1"/>
  <c r="P897" i="7" s="1"/>
  <c r="E917" i="4"/>
  <c r="D917" i="7" s="1"/>
  <c r="C918" i="4"/>
  <c r="E586" i="7"/>
  <c r="N586" i="7" s="1"/>
  <c r="G907" i="3"/>
  <c r="F907" i="3"/>
  <c r="H906" i="3"/>
  <c r="I906" i="3" s="1"/>
  <c r="C906" i="7" s="1"/>
  <c r="M906" i="7" s="1"/>
  <c r="U585" i="7" l="1"/>
  <c r="V585" i="7"/>
  <c r="Q586" i="7"/>
  <c r="S586" i="7"/>
  <c r="T586" i="7"/>
  <c r="R586" i="7"/>
  <c r="L897" i="6"/>
  <c r="K897" i="6"/>
  <c r="J897" i="6"/>
  <c r="D917" i="6"/>
  <c r="C906" i="6"/>
  <c r="G586" i="4"/>
  <c r="H586" i="4" s="1"/>
  <c r="E586" i="6"/>
  <c r="H898" i="5"/>
  <c r="L898" i="7" s="1"/>
  <c r="G898" i="5"/>
  <c r="K898" i="7" s="1"/>
  <c r="F898" i="5"/>
  <c r="J898" i="7" s="1"/>
  <c r="E918" i="4"/>
  <c r="D918" i="7" s="1"/>
  <c r="C919" i="4"/>
  <c r="E587" i="7"/>
  <c r="N587" i="7" s="1"/>
  <c r="H907" i="3"/>
  <c r="I907" i="3" s="1"/>
  <c r="C907" i="7" s="1"/>
  <c r="M907" i="7" s="1"/>
  <c r="F908" i="3"/>
  <c r="G908" i="3"/>
  <c r="S587" i="7" l="1"/>
  <c r="T587" i="7"/>
  <c r="R587" i="7"/>
  <c r="Q587" i="7"/>
  <c r="U586" i="7"/>
  <c r="V586" i="7"/>
  <c r="P898" i="7"/>
  <c r="J898" i="6"/>
  <c r="L898" i="6"/>
  <c r="K898" i="6"/>
  <c r="D918" i="6"/>
  <c r="C907" i="6"/>
  <c r="G587" i="4"/>
  <c r="H587" i="4" s="1"/>
  <c r="E587" i="6"/>
  <c r="H899" i="5"/>
  <c r="L899" i="7" s="1"/>
  <c r="G899" i="5"/>
  <c r="K899" i="7" s="1"/>
  <c r="F899" i="5"/>
  <c r="J899" i="7" s="1"/>
  <c r="E919" i="4"/>
  <c r="D919" i="7" s="1"/>
  <c r="C920" i="4"/>
  <c r="E588" i="7"/>
  <c r="N588" i="7" s="1"/>
  <c r="G909" i="3"/>
  <c r="F909" i="3"/>
  <c r="H908" i="3"/>
  <c r="I908" i="3" s="1"/>
  <c r="C908" i="7" s="1"/>
  <c r="M908" i="7" s="1"/>
  <c r="R588" i="7" l="1"/>
  <c r="T588" i="7"/>
  <c r="Q588" i="7"/>
  <c r="S588" i="7"/>
  <c r="U587" i="7"/>
  <c r="V587" i="7"/>
  <c r="P899" i="7"/>
  <c r="L899" i="6"/>
  <c r="K899" i="6"/>
  <c r="J899" i="6"/>
  <c r="D919" i="6"/>
  <c r="C908" i="6"/>
  <c r="G588" i="4"/>
  <c r="H588" i="4" s="1"/>
  <c r="E588" i="6"/>
  <c r="G900" i="5"/>
  <c r="K900" i="7" s="1"/>
  <c r="F900" i="5"/>
  <c r="J900" i="7" s="1"/>
  <c r="H900" i="5"/>
  <c r="L900" i="7" s="1"/>
  <c r="P900" i="7" s="1"/>
  <c r="E920" i="4"/>
  <c r="D920" i="7" s="1"/>
  <c r="C921" i="4"/>
  <c r="E589" i="7"/>
  <c r="N589" i="7" s="1"/>
  <c r="G910" i="3"/>
  <c r="H909" i="3"/>
  <c r="I909" i="3" s="1"/>
  <c r="C909" i="7" s="1"/>
  <c r="M909" i="7" s="1"/>
  <c r="F910" i="3"/>
  <c r="S589" i="7" l="1"/>
  <c r="Q589" i="7"/>
  <c r="R589" i="7"/>
  <c r="T589" i="7"/>
  <c r="V588" i="7"/>
  <c r="U588" i="7"/>
  <c r="K900" i="6"/>
  <c r="L900" i="6"/>
  <c r="J900" i="6"/>
  <c r="D920" i="6"/>
  <c r="C909" i="6"/>
  <c r="G589" i="4"/>
  <c r="H589" i="4" s="1"/>
  <c r="E589" i="6"/>
  <c r="H901" i="5"/>
  <c r="L901" i="7" s="1"/>
  <c r="G901" i="5"/>
  <c r="K901" i="7" s="1"/>
  <c r="F901" i="5"/>
  <c r="J901" i="7" s="1"/>
  <c r="E921" i="4"/>
  <c r="D921" i="7" s="1"/>
  <c r="C922" i="4"/>
  <c r="E590" i="7"/>
  <c r="N590" i="7" s="1"/>
  <c r="H910" i="3"/>
  <c r="I910" i="3" s="1"/>
  <c r="C910" i="7" s="1"/>
  <c r="M910" i="7" s="1"/>
  <c r="F911" i="3"/>
  <c r="G911" i="3"/>
  <c r="Q590" i="7" l="1"/>
  <c r="R590" i="7"/>
  <c r="T590" i="7"/>
  <c r="S590" i="7"/>
  <c r="V589" i="7"/>
  <c r="U589" i="7"/>
  <c r="P901" i="7"/>
  <c r="K901" i="6"/>
  <c r="L901" i="6"/>
  <c r="J901" i="6"/>
  <c r="D921" i="6"/>
  <c r="C910" i="6"/>
  <c r="G590" i="4"/>
  <c r="H590" i="4" s="1"/>
  <c r="E590" i="6"/>
  <c r="H902" i="5"/>
  <c r="L902" i="7" s="1"/>
  <c r="P902" i="7" s="1"/>
  <c r="F902" i="5"/>
  <c r="J902" i="7" s="1"/>
  <c r="G902" i="5"/>
  <c r="K902" i="7" s="1"/>
  <c r="E922" i="4"/>
  <c r="D922" i="7" s="1"/>
  <c r="C923" i="4"/>
  <c r="E591" i="7"/>
  <c r="N591" i="7" s="1"/>
  <c r="G912" i="3"/>
  <c r="H911" i="3"/>
  <c r="I911" i="3" s="1"/>
  <c r="C911" i="7" s="1"/>
  <c r="M911" i="7" s="1"/>
  <c r="F912" i="3"/>
  <c r="U590" i="7" l="1"/>
  <c r="V590" i="7"/>
  <c r="Q591" i="7"/>
  <c r="S591" i="7"/>
  <c r="T591" i="7"/>
  <c r="R591" i="7"/>
  <c r="J902" i="6"/>
  <c r="L902" i="6"/>
  <c r="K902" i="6"/>
  <c r="D922" i="6"/>
  <c r="C911" i="6"/>
  <c r="G591" i="4"/>
  <c r="H591" i="4" s="1"/>
  <c r="E591" i="6"/>
  <c r="G903" i="5"/>
  <c r="K903" i="7" s="1"/>
  <c r="F903" i="5"/>
  <c r="J903" i="7" s="1"/>
  <c r="H903" i="5"/>
  <c r="L903" i="7" s="1"/>
  <c r="P903" i="7" s="1"/>
  <c r="E923" i="4"/>
  <c r="D923" i="7" s="1"/>
  <c r="C924" i="4"/>
  <c r="E592" i="7"/>
  <c r="N592" i="7" s="1"/>
  <c r="F913" i="3"/>
  <c r="H912" i="3"/>
  <c r="G913" i="3"/>
  <c r="I912" i="3"/>
  <c r="C912" i="7" s="1"/>
  <c r="M912" i="7" s="1"/>
  <c r="V591" i="7" l="1"/>
  <c r="U591" i="7"/>
  <c r="Q592" i="7"/>
  <c r="R592" i="7"/>
  <c r="S592" i="7"/>
  <c r="T592" i="7"/>
  <c r="J903" i="6"/>
  <c r="L903" i="6"/>
  <c r="K903" i="6"/>
  <c r="D923" i="6"/>
  <c r="C912" i="6"/>
  <c r="G592" i="4"/>
  <c r="H592" i="4" s="1"/>
  <c r="E592" i="6"/>
  <c r="G904" i="5"/>
  <c r="K904" i="7" s="1"/>
  <c r="H904" i="5"/>
  <c r="L904" i="7" s="1"/>
  <c r="F904" i="5"/>
  <c r="J904" i="7" s="1"/>
  <c r="P904" i="7" s="1"/>
  <c r="E924" i="4"/>
  <c r="D924" i="7" s="1"/>
  <c r="C925" i="4"/>
  <c r="E593" i="7"/>
  <c r="N593" i="7" s="1"/>
  <c r="G914" i="3"/>
  <c r="H913" i="3"/>
  <c r="I913" i="3" s="1"/>
  <c r="C913" i="7" s="1"/>
  <c r="M913" i="7" s="1"/>
  <c r="F914" i="3"/>
  <c r="U592" i="7" l="1"/>
  <c r="V592" i="7"/>
  <c r="Q593" i="7"/>
  <c r="T593" i="7"/>
  <c r="S593" i="7"/>
  <c r="R593" i="7"/>
  <c r="J904" i="6"/>
  <c r="K904" i="6"/>
  <c r="L904" i="6"/>
  <c r="D924" i="6"/>
  <c r="C913" i="6"/>
  <c r="G593" i="4"/>
  <c r="H593" i="4" s="1"/>
  <c r="E593" i="6"/>
  <c r="H905" i="5"/>
  <c r="L905" i="7" s="1"/>
  <c r="P905" i="7" s="1"/>
  <c r="G905" i="5"/>
  <c r="K905" i="7" s="1"/>
  <c r="F905" i="5"/>
  <c r="J905" i="7" s="1"/>
  <c r="E925" i="4"/>
  <c r="D925" i="7" s="1"/>
  <c r="C926" i="4"/>
  <c r="E594" i="7"/>
  <c r="N594" i="7" s="1"/>
  <c r="F915" i="3"/>
  <c r="H914" i="3"/>
  <c r="I914" i="3" s="1"/>
  <c r="C914" i="7" s="1"/>
  <c r="M914" i="7" s="1"/>
  <c r="G915" i="3"/>
  <c r="Q594" i="7" l="1"/>
  <c r="S594" i="7"/>
  <c r="R594" i="7"/>
  <c r="T594" i="7"/>
  <c r="U593" i="7"/>
  <c r="V593" i="7"/>
  <c r="J905" i="6"/>
  <c r="L905" i="6"/>
  <c r="K905" i="6"/>
  <c r="D925" i="6"/>
  <c r="C914" i="6"/>
  <c r="G594" i="4"/>
  <c r="H594" i="4" s="1"/>
  <c r="E594" i="6"/>
  <c r="G906" i="5"/>
  <c r="K906" i="7" s="1"/>
  <c r="F906" i="5"/>
  <c r="J906" i="7" s="1"/>
  <c r="H906" i="5"/>
  <c r="L906" i="7" s="1"/>
  <c r="P906" i="7" s="1"/>
  <c r="E926" i="4"/>
  <c r="D926" i="7" s="1"/>
  <c r="C927" i="4"/>
  <c r="E595" i="7"/>
  <c r="N595" i="7" s="1"/>
  <c r="G916" i="3"/>
  <c r="F916" i="3"/>
  <c r="H915" i="3"/>
  <c r="I915" i="3" s="1"/>
  <c r="C915" i="7" s="1"/>
  <c r="M915" i="7" s="1"/>
  <c r="V594" i="7" l="1"/>
  <c r="R595" i="7"/>
  <c r="T595" i="7"/>
  <c r="S595" i="7"/>
  <c r="Q595" i="7"/>
  <c r="U594" i="7"/>
  <c r="J906" i="6"/>
  <c r="L906" i="6"/>
  <c r="K906" i="6"/>
  <c r="D926" i="6"/>
  <c r="C915" i="6"/>
  <c r="G595" i="4"/>
  <c r="H595" i="4" s="1"/>
  <c r="E595" i="6"/>
  <c r="F907" i="5"/>
  <c r="J907" i="7" s="1"/>
  <c r="H907" i="5"/>
  <c r="L907" i="7" s="1"/>
  <c r="P907" i="7" s="1"/>
  <c r="G907" i="5"/>
  <c r="K907" i="7" s="1"/>
  <c r="E927" i="4"/>
  <c r="D927" i="7" s="1"/>
  <c r="C928" i="4"/>
  <c r="E596" i="7"/>
  <c r="N596" i="7" s="1"/>
  <c r="H916" i="3"/>
  <c r="I916" i="3" s="1"/>
  <c r="C916" i="7" s="1"/>
  <c r="M916" i="7" s="1"/>
  <c r="F917" i="3"/>
  <c r="G917" i="3"/>
  <c r="T596" i="7" l="1"/>
  <c r="Q596" i="7"/>
  <c r="S596" i="7"/>
  <c r="R596" i="7"/>
  <c r="U595" i="7"/>
  <c r="V595" i="7"/>
  <c r="K907" i="6"/>
  <c r="J907" i="6"/>
  <c r="L907" i="6"/>
  <c r="D927" i="6"/>
  <c r="C916" i="6"/>
  <c r="G596" i="4"/>
  <c r="H596" i="4" s="1"/>
  <c r="E596" i="6"/>
  <c r="H908" i="5"/>
  <c r="L908" i="7" s="1"/>
  <c r="G908" i="5"/>
  <c r="K908" i="7" s="1"/>
  <c r="F908" i="5"/>
  <c r="J908" i="7" s="1"/>
  <c r="E928" i="4"/>
  <c r="D928" i="7" s="1"/>
  <c r="C929" i="4"/>
  <c r="E597" i="7"/>
  <c r="N597" i="7" s="1"/>
  <c r="G918" i="3"/>
  <c r="F918" i="3"/>
  <c r="H917" i="3"/>
  <c r="I917" i="3" s="1"/>
  <c r="C917" i="7" s="1"/>
  <c r="M917" i="7" s="1"/>
  <c r="P908" i="7" l="1"/>
  <c r="U596" i="7"/>
  <c r="V596" i="7"/>
  <c r="T597" i="7"/>
  <c r="S597" i="7"/>
  <c r="R597" i="7"/>
  <c r="Q597" i="7"/>
  <c r="J908" i="6"/>
  <c r="L908" i="6"/>
  <c r="K908" i="6"/>
  <c r="D928" i="6"/>
  <c r="C917" i="6"/>
  <c r="G597" i="4"/>
  <c r="H597" i="4" s="1"/>
  <c r="E597" i="6"/>
  <c r="G909" i="5"/>
  <c r="K909" i="7" s="1"/>
  <c r="F909" i="5"/>
  <c r="J909" i="7" s="1"/>
  <c r="H909" i="5"/>
  <c r="L909" i="7" s="1"/>
  <c r="P909" i="7" s="1"/>
  <c r="E929" i="4"/>
  <c r="D929" i="7" s="1"/>
  <c r="C930" i="4"/>
  <c r="E598" i="7"/>
  <c r="N598" i="7" s="1"/>
  <c r="F919" i="3"/>
  <c r="H918" i="3"/>
  <c r="G919" i="3"/>
  <c r="I918" i="3"/>
  <c r="C918" i="7" s="1"/>
  <c r="M918" i="7" s="1"/>
  <c r="U597" i="7" l="1"/>
  <c r="V597" i="7"/>
  <c r="T598" i="7"/>
  <c r="Q598" i="7"/>
  <c r="R598" i="7"/>
  <c r="S598" i="7"/>
  <c r="K909" i="6"/>
  <c r="J909" i="6"/>
  <c r="L909" i="6"/>
  <c r="D929" i="6"/>
  <c r="C918" i="6"/>
  <c r="G598" i="4"/>
  <c r="H598" i="4" s="1"/>
  <c r="E598" i="6"/>
  <c r="H910" i="5"/>
  <c r="L910" i="7" s="1"/>
  <c r="P910" i="7" s="1"/>
  <c r="G910" i="5"/>
  <c r="K910" i="7" s="1"/>
  <c r="F910" i="5"/>
  <c r="J910" i="7" s="1"/>
  <c r="E930" i="4"/>
  <c r="D930" i="7" s="1"/>
  <c r="C931" i="4"/>
  <c r="E599" i="7"/>
  <c r="N599" i="7" s="1"/>
  <c r="G920" i="3"/>
  <c r="H919" i="3"/>
  <c r="I919" i="3" s="1"/>
  <c r="C919" i="7" s="1"/>
  <c r="M919" i="7" s="1"/>
  <c r="F920" i="3"/>
  <c r="U598" i="7" l="1"/>
  <c r="Q599" i="7"/>
  <c r="S599" i="7"/>
  <c r="R599" i="7"/>
  <c r="T599" i="7"/>
  <c r="V598" i="7"/>
  <c r="L910" i="6"/>
  <c r="J910" i="6"/>
  <c r="K910" i="6"/>
  <c r="D930" i="6"/>
  <c r="C919" i="6"/>
  <c r="G599" i="4"/>
  <c r="H599" i="4" s="1"/>
  <c r="E599" i="6"/>
  <c r="H911" i="5"/>
  <c r="L911" i="7" s="1"/>
  <c r="P911" i="7" s="1"/>
  <c r="G911" i="5"/>
  <c r="K911" i="7" s="1"/>
  <c r="F911" i="5"/>
  <c r="J911" i="7" s="1"/>
  <c r="E931" i="4"/>
  <c r="D931" i="7" s="1"/>
  <c r="C932" i="4"/>
  <c r="E600" i="7"/>
  <c r="N600" i="7" s="1"/>
  <c r="F921" i="3"/>
  <c r="H920" i="3"/>
  <c r="I920" i="3" s="1"/>
  <c r="C920" i="7" s="1"/>
  <c r="M920" i="7" s="1"/>
  <c r="G921" i="3"/>
  <c r="U599" i="7" l="1"/>
  <c r="V599" i="7"/>
  <c r="S600" i="7"/>
  <c r="Q600" i="7"/>
  <c r="R600" i="7"/>
  <c r="T600" i="7"/>
  <c r="J911" i="6"/>
  <c r="L911" i="6"/>
  <c r="K911" i="6"/>
  <c r="D931" i="6"/>
  <c r="C920" i="6"/>
  <c r="G600" i="4"/>
  <c r="H600" i="4" s="1"/>
  <c r="E600" i="6"/>
  <c r="G912" i="5"/>
  <c r="K912" i="7" s="1"/>
  <c r="F912" i="5"/>
  <c r="J912" i="7" s="1"/>
  <c r="H912" i="5"/>
  <c r="L912" i="7" s="1"/>
  <c r="P912" i="7" s="1"/>
  <c r="E932" i="4"/>
  <c r="D932" i="7" s="1"/>
  <c r="C933" i="4"/>
  <c r="E601" i="7"/>
  <c r="N601" i="7" s="1"/>
  <c r="G922" i="3"/>
  <c r="H921" i="3"/>
  <c r="I921" i="3" s="1"/>
  <c r="C921" i="7" s="1"/>
  <c r="M921" i="7" s="1"/>
  <c r="F922" i="3"/>
  <c r="S601" i="7" l="1"/>
  <c r="T601" i="7"/>
  <c r="R601" i="7"/>
  <c r="Q601" i="7"/>
  <c r="V600" i="7"/>
  <c r="U600" i="7"/>
  <c r="L912" i="6"/>
  <c r="K912" i="6"/>
  <c r="J912" i="6"/>
  <c r="D932" i="6"/>
  <c r="C921" i="6"/>
  <c r="G601" i="4"/>
  <c r="H601" i="4" s="1"/>
  <c r="E601" i="6"/>
  <c r="H913" i="5"/>
  <c r="L913" i="7" s="1"/>
  <c r="P913" i="7" s="1"/>
  <c r="G913" i="5"/>
  <c r="K913" i="7" s="1"/>
  <c r="F913" i="5"/>
  <c r="J913" i="7" s="1"/>
  <c r="E933" i="4"/>
  <c r="D933" i="7" s="1"/>
  <c r="C934" i="4"/>
  <c r="E602" i="7"/>
  <c r="N602" i="7" s="1"/>
  <c r="G923" i="3"/>
  <c r="F923" i="3"/>
  <c r="H922" i="3"/>
  <c r="I922" i="3" s="1"/>
  <c r="C922" i="7" s="1"/>
  <c r="M922" i="7" s="1"/>
  <c r="S602" i="7" l="1"/>
  <c r="T602" i="7"/>
  <c r="R602" i="7"/>
  <c r="Q602" i="7"/>
  <c r="U601" i="7"/>
  <c r="V601" i="7"/>
  <c r="K913" i="6"/>
  <c r="L913" i="6"/>
  <c r="J913" i="6"/>
  <c r="D933" i="6"/>
  <c r="C922" i="6"/>
  <c r="G602" i="4"/>
  <c r="H602" i="4" s="1"/>
  <c r="E602" i="6"/>
  <c r="F914" i="5"/>
  <c r="J914" i="7" s="1"/>
  <c r="H914" i="5"/>
  <c r="L914" i="7" s="1"/>
  <c r="G914" i="5"/>
  <c r="K914" i="7" s="1"/>
  <c r="E934" i="4"/>
  <c r="D934" i="7" s="1"/>
  <c r="C935" i="4"/>
  <c r="E603" i="7"/>
  <c r="N603" i="7" s="1"/>
  <c r="H923" i="3"/>
  <c r="F924" i="3"/>
  <c r="G924" i="3"/>
  <c r="I923" i="3"/>
  <c r="C923" i="7" s="1"/>
  <c r="M923" i="7" s="1"/>
  <c r="R603" i="7" l="1"/>
  <c r="T603" i="7"/>
  <c r="Q603" i="7"/>
  <c r="S603" i="7"/>
  <c r="V602" i="7"/>
  <c r="U602" i="7"/>
  <c r="P914" i="7"/>
  <c r="K914" i="6"/>
  <c r="L914" i="6"/>
  <c r="J914" i="6"/>
  <c r="D934" i="6"/>
  <c r="C923" i="6"/>
  <c r="G603" i="4"/>
  <c r="H603" i="4" s="1"/>
  <c r="E603" i="6"/>
  <c r="G915" i="5"/>
  <c r="K915" i="7" s="1"/>
  <c r="F915" i="5"/>
  <c r="J915" i="7" s="1"/>
  <c r="H915" i="5"/>
  <c r="L915" i="7" s="1"/>
  <c r="P915" i="7" s="1"/>
  <c r="E935" i="4"/>
  <c r="D935" i="7" s="1"/>
  <c r="C936" i="4"/>
  <c r="E604" i="7"/>
  <c r="N604" i="7" s="1"/>
  <c r="F925" i="3"/>
  <c r="H924" i="3"/>
  <c r="G925" i="3"/>
  <c r="I924" i="3"/>
  <c r="C924" i="7" s="1"/>
  <c r="M924" i="7" s="1"/>
  <c r="V603" i="7" l="1"/>
  <c r="U603" i="7"/>
  <c r="Q604" i="7"/>
  <c r="S604" i="7"/>
  <c r="T604" i="7"/>
  <c r="R604" i="7"/>
  <c r="L915" i="6"/>
  <c r="J915" i="6"/>
  <c r="K915" i="6"/>
  <c r="D935" i="6"/>
  <c r="C924" i="6"/>
  <c r="G604" i="4"/>
  <c r="H604" i="4" s="1"/>
  <c r="E604" i="6"/>
  <c r="H916" i="5"/>
  <c r="L916" i="7" s="1"/>
  <c r="G916" i="5"/>
  <c r="K916" i="7" s="1"/>
  <c r="F916" i="5"/>
  <c r="J916" i="7" s="1"/>
  <c r="P916" i="7" s="1"/>
  <c r="E936" i="4"/>
  <c r="D936" i="7" s="1"/>
  <c r="C937" i="4"/>
  <c r="E605" i="7"/>
  <c r="N605" i="7" s="1"/>
  <c r="G926" i="3"/>
  <c r="H925" i="3"/>
  <c r="I925" i="3" s="1"/>
  <c r="C925" i="7" s="1"/>
  <c r="M925" i="7" s="1"/>
  <c r="F926" i="3"/>
  <c r="T605" i="7" l="1"/>
  <c r="Q605" i="7"/>
  <c r="S605" i="7"/>
  <c r="R605" i="7"/>
  <c r="V604" i="7"/>
  <c r="U604" i="7"/>
  <c r="K916" i="6"/>
  <c r="L916" i="6"/>
  <c r="J916" i="6"/>
  <c r="D936" i="6"/>
  <c r="C925" i="6"/>
  <c r="G605" i="4"/>
  <c r="H605" i="4" s="1"/>
  <c r="E605" i="6"/>
  <c r="H917" i="5"/>
  <c r="L917" i="7" s="1"/>
  <c r="G917" i="5"/>
  <c r="K917" i="7" s="1"/>
  <c r="F917" i="5"/>
  <c r="J917" i="7" s="1"/>
  <c r="E937" i="4"/>
  <c r="D937" i="7" s="1"/>
  <c r="C938" i="4"/>
  <c r="E606" i="7"/>
  <c r="N606" i="7" s="1"/>
  <c r="F927" i="3"/>
  <c r="H926" i="3"/>
  <c r="I926" i="3" s="1"/>
  <c r="C926" i="7" s="1"/>
  <c r="M926" i="7" s="1"/>
  <c r="G927" i="3"/>
  <c r="Q606" i="7" l="1"/>
  <c r="S606" i="7"/>
  <c r="T606" i="7"/>
  <c r="R606" i="7"/>
  <c r="P917" i="7"/>
  <c r="U605" i="7"/>
  <c r="V605" i="7"/>
  <c r="L917" i="6"/>
  <c r="J917" i="6"/>
  <c r="K917" i="6"/>
  <c r="D937" i="6"/>
  <c r="C926" i="6"/>
  <c r="G606" i="4"/>
  <c r="H606" i="4" s="1"/>
  <c r="E606" i="6"/>
  <c r="G918" i="5"/>
  <c r="K918" i="7" s="1"/>
  <c r="F918" i="5"/>
  <c r="J918" i="7" s="1"/>
  <c r="H918" i="5"/>
  <c r="L918" i="7" s="1"/>
  <c r="P918" i="7" s="1"/>
  <c r="E938" i="4"/>
  <c r="D938" i="7" s="1"/>
  <c r="C939" i="4"/>
  <c r="E607" i="7"/>
  <c r="N607" i="7" s="1"/>
  <c r="G928" i="3"/>
  <c r="H927" i="3"/>
  <c r="I927" i="3" s="1"/>
  <c r="C927" i="7" s="1"/>
  <c r="M927" i="7" s="1"/>
  <c r="F928" i="3"/>
  <c r="Q607" i="7" l="1"/>
  <c r="R607" i="7"/>
  <c r="T607" i="7"/>
  <c r="S607" i="7"/>
  <c r="V606" i="7"/>
  <c r="U606" i="7"/>
  <c r="L918" i="6"/>
  <c r="J918" i="6"/>
  <c r="K918" i="6"/>
  <c r="D938" i="6"/>
  <c r="C927" i="6"/>
  <c r="G607" i="4"/>
  <c r="H607" i="4" s="1"/>
  <c r="E607" i="6"/>
  <c r="H919" i="5"/>
  <c r="L919" i="7" s="1"/>
  <c r="G919" i="5"/>
  <c r="K919" i="7" s="1"/>
  <c r="F919" i="5"/>
  <c r="J919" i="7" s="1"/>
  <c r="E939" i="4"/>
  <c r="D939" i="7" s="1"/>
  <c r="C940" i="4"/>
  <c r="E608" i="7"/>
  <c r="N608" i="7" s="1"/>
  <c r="H928" i="3"/>
  <c r="I928" i="3" s="1"/>
  <c r="C928" i="7" s="1"/>
  <c r="M928" i="7" s="1"/>
  <c r="F929" i="3"/>
  <c r="G929" i="3"/>
  <c r="P919" i="7" l="1"/>
  <c r="V607" i="7"/>
  <c r="T608" i="7"/>
  <c r="Q608" i="7"/>
  <c r="R608" i="7"/>
  <c r="S608" i="7"/>
  <c r="U607" i="7"/>
  <c r="J919" i="6"/>
  <c r="K919" i="6"/>
  <c r="L919" i="6"/>
  <c r="D939" i="6"/>
  <c r="C928" i="6"/>
  <c r="G608" i="4"/>
  <c r="H608" i="4" s="1"/>
  <c r="E608" i="6"/>
  <c r="H920" i="5"/>
  <c r="L920" i="7" s="1"/>
  <c r="G920" i="5"/>
  <c r="K920" i="7" s="1"/>
  <c r="F920" i="5"/>
  <c r="J920" i="7" s="1"/>
  <c r="E940" i="4"/>
  <c r="D940" i="7" s="1"/>
  <c r="C941" i="4"/>
  <c r="E609" i="7"/>
  <c r="N609" i="7" s="1"/>
  <c r="F930" i="3"/>
  <c r="H929" i="3"/>
  <c r="G930" i="3"/>
  <c r="I929" i="3"/>
  <c r="C929" i="7" s="1"/>
  <c r="M929" i="7" s="1"/>
  <c r="U608" i="7" l="1"/>
  <c r="V608" i="7"/>
  <c r="P920" i="7"/>
  <c r="S609" i="7"/>
  <c r="Q609" i="7"/>
  <c r="R609" i="7"/>
  <c r="T609" i="7"/>
  <c r="L920" i="6"/>
  <c r="J920" i="6"/>
  <c r="K920" i="6"/>
  <c r="D940" i="6"/>
  <c r="C929" i="6"/>
  <c r="G609" i="4"/>
  <c r="H609" i="4" s="1"/>
  <c r="E609" i="6"/>
  <c r="G921" i="5"/>
  <c r="K921" i="7" s="1"/>
  <c r="F921" i="5"/>
  <c r="J921" i="7" s="1"/>
  <c r="H921" i="5"/>
  <c r="L921" i="7" s="1"/>
  <c r="P921" i="7" s="1"/>
  <c r="E941" i="4"/>
  <c r="D941" i="7" s="1"/>
  <c r="C942" i="4"/>
  <c r="E610" i="7"/>
  <c r="N610" i="7" s="1"/>
  <c r="G931" i="3"/>
  <c r="F931" i="3"/>
  <c r="H930" i="3"/>
  <c r="I930" i="3" s="1"/>
  <c r="C930" i="7" s="1"/>
  <c r="M930" i="7" s="1"/>
  <c r="V609" i="7" l="1"/>
  <c r="U609" i="7"/>
  <c r="Q610" i="7"/>
  <c r="T610" i="7"/>
  <c r="R610" i="7"/>
  <c r="S610" i="7"/>
  <c r="L921" i="6"/>
  <c r="J921" i="6"/>
  <c r="K921" i="6"/>
  <c r="D941" i="6"/>
  <c r="C930" i="6"/>
  <c r="G610" i="4"/>
  <c r="H610" i="4" s="1"/>
  <c r="E610" i="6"/>
  <c r="F922" i="5"/>
  <c r="J922" i="7" s="1"/>
  <c r="G922" i="5"/>
  <c r="K922" i="7" s="1"/>
  <c r="H922" i="5"/>
  <c r="L922" i="7" s="1"/>
  <c r="E942" i="4"/>
  <c r="D942" i="7" s="1"/>
  <c r="C943" i="4"/>
  <c r="E611" i="7"/>
  <c r="N611" i="7" s="1"/>
  <c r="H931" i="3"/>
  <c r="I931" i="3" s="1"/>
  <c r="C931" i="7" s="1"/>
  <c r="M931" i="7" s="1"/>
  <c r="F932" i="3"/>
  <c r="G932" i="3"/>
  <c r="Q611" i="7" l="1"/>
  <c r="R611" i="7"/>
  <c r="T611" i="7"/>
  <c r="S611" i="7"/>
  <c r="P922" i="7"/>
  <c r="U610" i="7"/>
  <c r="V610" i="7"/>
  <c r="L922" i="6"/>
  <c r="K922" i="6"/>
  <c r="J922" i="6"/>
  <c r="D942" i="6"/>
  <c r="C931" i="6"/>
  <c r="G611" i="4"/>
  <c r="H611" i="4" s="1"/>
  <c r="E611" i="6"/>
  <c r="H923" i="5"/>
  <c r="L923" i="7" s="1"/>
  <c r="P923" i="7" s="1"/>
  <c r="G923" i="5"/>
  <c r="K923" i="7" s="1"/>
  <c r="F923" i="5"/>
  <c r="J923" i="7" s="1"/>
  <c r="E943" i="4"/>
  <c r="D943" i="7" s="1"/>
  <c r="C944" i="4"/>
  <c r="E612" i="7"/>
  <c r="N612" i="7" s="1"/>
  <c r="G933" i="3"/>
  <c r="F933" i="3"/>
  <c r="H932" i="3"/>
  <c r="I932" i="3" s="1"/>
  <c r="C932" i="7" s="1"/>
  <c r="M932" i="7" s="1"/>
  <c r="T612" i="7" l="1"/>
  <c r="Q612" i="7"/>
  <c r="R612" i="7"/>
  <c r="S612" i="7"/>
  <c r="U611" i="7"/>
  <c r="V611" i="7"/>
  <c r="L923" i="6"/>
  <c r="J923" i="6"/>
  <c r="K923" i="6"/>
  <c r="D943" i="6"/>
  <c r="C932" i="6"/>
  <c r="G612" i="4"/>
  <c r="H612" i="4" s="1"/>
  <c r="E612" i="6"/>
  <c r="G924" i="5"/>
  <c r="K924" i="7" s="1"/>
  <c r="F924" i="5"/>
  <c r="J924" i="7" s="1"/>
  <c r="H924" i="5"/>
  <c r="L924" i="7" s="1"/>
  <c r="P924" i="7" s="1"/>
  <c r="E944" i="4"/>
  <c r="D944" i="7" s="1"/>
  <c r="C945" i="4"/>
  <c r="E613" i="7"/>
  <c r="N613" i="7" s="1"/>
  <c r="H933" i="3"/>
  <c r="I933" i="3" s="1"/>
  <c r="C933" i="7" s="1"/>
  <c r="M933" i="7" s="1"/>
  <c r="F934" i="3"/>
  <c r="G934" i="3"/>
  <c r="U612" i="7" l="1"/>
  <c r="V612" i="7"/>
  <c r="T613" i="7"/>
  <c r="Q613" i="7"/>
  <c r="S613" i="7"/>
  <c r="R613" i="7"/>
  <c r="J924" i="6"/>
  <c r="L924" i="6"/>
  <c r="K924" i="6"/>
  <c r="D944" i="6"/>
  <c r="C933" i="6"/>
  <c r="G613" i="4"/>
  <c r="H613" i="4" s="1"/>
  <c r="E613" i="6"/>
  <c r="F925" i="5"/>
  <c r="J925" i="7" s="1"/>
  <c r="H925" i="5"/>
  <c r="L925" i="7" s="1"/>
  <c r="P925" i="7" s="1"/>
  <c r="G925" i="5"/>
  <c r="K925" i="7" s="1"/>
  <c r="E945" i="4"/>
  <c r="D945" i="7" s="1"/>
  <c r="C946" i="4"/>
  <c r="E614" i="7"/>
  <c r="N614" i="7" s="1"/>
  <c r="F935" i="3"/>
  <c r="H934" i="3"/>
  <c r="G935" i="3"/>
  <c r="I934" i="3"/>
  <c r="C934" i="7" s="1"/>
  <c r="M934" i="7" s="1"/>
  <c r="V613" i="7" l="1"/>
  <c r="U613" i="7"/>
  <c r="S614" i="7"/>
  <c r="T614" i="7"/>
  <c r="R614" i="7"/>
  <c r="Q614" i="7"/>
  <c r="L925" i="6"/>
  <c r="K925" i="6"/>
  <c r="J925" i="6"/>
  <c r="D945" i="6"/>
  <c r="C934" i="6"/>
  <c r="G614" i="4"/>
  <c r="H614" i="4" s="1"/>
  <c r="E614" i="6"/>
  <c r="G926" i="5"/>
  <c r="K926" i="7" s="1"/>
  <c r="F926" i="5"/>
  <c r="J926" i="7" s="1"/>
  <c r="H926" i="5"/>
  <c r="L926" i="7" s="1"/>
  <c r="P926" i="7" s="1"/>
  <c r="E946" i="4"/>
  <c r="D946" i="7" s="1"/>
  <c r="C947" i="4"/>
  <c r="E615" i="7"/>
  <c r="N615" i="7" s="1"/>
  <c r="G936" i="3"/>
  <c r="F936" i="3"/>
  <c r="H935" i="3"/>
  <c r="I935" i="3" s="1"/>
  <c r="C935" i="7" s="1"/>
  <c r="M935" i="7" s="1"/>
  <c r="R615" i="7" l="1"/>
  <c r="S615" i="7"/>
  <c r="Q615" i="7"/>
  <c r="T615" i="7"/>
  <c r="U614" i="7"/>
  <c r="V614" i="7"/>
  <c r="L926" i="6"/>
  <c r="K926" i="6"/>
  <c r="J926" i="6"/>
  <c r="D946" i="6"/>
  <c r="C935" i="6"/>
  <c r="G615" i="4"/>
  <c r="H615" i="4" s="1"/>
  <c r="E615" i="6"/>
  <c r="G927" i="5"/>
  <c r="K927" i="7" s="1"/>
  <c r="F927" i="5"/>
  <c r="J927" i="7" s="1"/>
  <c r="H927" i="5"/>
  <c r="L927" i="7" s="1"/>
  <c r="E947" i="4"/>
  <c r="D947" i="7" s="1"/>
  <c r="C948" i="4"/>
  <c r="E616" i="7"/>
  <c r="N616" i="7" s="1"/>
  <c r="G937" i="3"/>
  <c r="F937" i="3"/>
  <c r="H936" i="3"/>
  <c r="I936" i="3" s="1"/>
  <c r="C936" i="7" s="1"/>
  <c r="M936" i="7" s="1"/>
  <c r="P927" i="7" l="1"/>
  <c r="Q616" i="7"/>
  <c r="R616" i="7"/>
  <c r="S616" i="7"/>
  <c r="T616" i="7"/>
  <c r="V615" i="7"/>
  <c r="U615" i="7"/>
  <c r="J927" i="6"/>
  <c r="K927" i="6"/>
  <c r="L927" i="6"/>
  <c r="D947" i="6"/>
  <c r="C936" i="6"/>
  <c r="G616" i="4"/>
  <c r="H616" i="4" s="1"/>
  <c r="E616" i="6"/>
  <c r="H928" i="5"/>
  <c r="L928" i="7" s="1"/>
  <c r="P928" i="7" s="1"/>
  <c r="G928" i="5"/>
  <c r="K928" i="7" s="1"/>
  <c r="F928" i="5"/>
  <c r="J928" i="7" s="1"/>
  <c r="E948" i="4"/>
  <c r="D948" i="7" s="1"/>
  <c r="C949" i="4"/>
  <c r="E617" i="7"/>
  <c r="N617" i="7" s="1"/>
  <c r="H937" i="3"/>
  <c r="F938" i="3"/>
  <c r="G938" i="3"/>
  <c r="I937" i="3"/>
  <c r="C937" i="7" s="1"/>
  <c r="M937" i="7" s="1"/>
  <c r="S617" i="7" l="1"/>
  <c r="Q617" i="7"/>
  <c r="R617" i="7"/>
  <c r="T617" i="7"/>
  <c r="V616" i="7"/>
  <c r="U616" i="7"/>
  <c r="L928" i="6"/>
  <c r="K928" i="6"/>
  <c r="J928" i="6"/>
  <c r="D948" i="6"/>
  <c r="C937" i="6"/>
  <c r="G617" i="4"/>
  <c r="H617" i="4" s="1"/>
  <c r="E617" i="6"/>
  <c r="H929" i="5"/>
  <c r="L929" i="7" s="1"/>
  <c r="F929" i="5"/>
  <c r="J929" i="7" s="1"/>
  <c r="G929" i="5"/>
  <c r="K929" i="7" s="1"/>
  <c r="E949" i="4"/>
  <c r="D949" i="7" s="1"/>
  <c r="C950" i="4"/>
  <c r="E618" i="7"/>
  <c r="N618" i="7" s="1"/>
  <c r="H938" i="3"/>
  <c r="I938" i="3" s="1"/>
  <c r="C938" i="7" s="1"/>
  <c r="M938" i="7" s="1"/>
  <c r="F939" i="3"/>
  <c r="G939" i="3"/>
  <c r="Q618" i="7" l="1"/>
  <c r="R618" i="7"/>
  <c r="T618" i="7"/>
  <c r="S618" i="7"/>
  <c r="P929" i="7"/>
  <c r="U617" i="7"/>
  <c r="V617" i="7"/>
  <c r="L929" i="6"/>
  <c r="K929" i="6"/>
  <c r="J929" i="6"/>
  <c r="D949" i="6"/>
  <c r="C938" i="6"/>
  <c r="G618" i="4"/>
  <c r="H618" i="4" s="1"/>
  <c r="E618" i="6"/>
  <c r="G930" i="5"/>
  <c r="K930" i="7" s="1"/>
  <c r="F930" i="5"/>
  <c r="J930" i="7" s="1"/>
  <c r="H930" i="5"/>
  <c r="L930" i="7" s="1"/>
  <c r="P930" i="7" s="1"/>
  <c r="E950" i="4"/>
  <c r="D950" i="7" s="1"/>
  <c r="C951" i="4"/>
  <c r="E619" i="7"/>
  <c r="N619" i="7" s="1"/>
  <c r="F940" i="3"/>
  <c r="H939" i="3"/>
  <c r="I939" i="3" s="1"/>
  <c r="C939" i="7" s="1"/>
  <c r="M939" i="7" s="1"/>
  <c r="G940" i="3"/>
  <c r="Q619" i="7" l="1"/>
  <c r="R619" i="7"/>
  <c r="S619" i="7"/>
  <c r="T619" i="7"/>
  <c r="U618" i="7"/>
  <c r="V618" i="7"/>
  <c r="L930" i="6"/>
  <c r="K930" i="6"/>
  <c r="J930" i="6"/>
  <c r="D950" i="6"/>
  <c r="C939" i="6"/>
  <c r="G619" i="4"/>
  <c r="H619" i="4" s="1"/>
  <c r="E619" i="6"/>
  <c r="H931" i="5"/>
  <c r="L931" i="7" s="1"/>
  <c r="F931" i="5"/>
  <c r="J931" i="7" s="1"/>
  <c r="G931" i="5"/>
  <c r="K931" i="7" s="1"/>
  <c r="E951" i="4"/>
  <c r="D951" i="7" s="1"/>
  <c r="C952" i="4"/>
  <c r="E620" i="7"/>
  <c r="N620" i="7" s="1"/>
  <c r="G941" i="3"/>
  <c r="F941" i="3"/>
  <c r="H940" i="3"/>
  <c r="I940" i="3" s="1"/>
  <c r="C940" i="7" s="1"/>
  <c r="M940" i="7" s="1"/>
  <c r="P931" i="7" l="1"/>
  <c r="T620" i="7"/>
  <c r="Q620" i="7"/>
  <c r="R620" i="7"/>
  <c r="S620" i="7"/>
  <c r="U619" i="7"/>
  <c r="V619" i="7"/>
  <c r="K931" i="6"/>
  <c r="J931" i="6"/>
  <c r="L931" i="6"/>
  <c r="D951" i="6"/>
  <c r="C940" i="6"/>
  <c r="G620" i="4"/>
  <c r="H620" i="4" s="1"/>
  <c r="E620" i="6"/>
  <c r="F932" i="5"/>
  <c r="J932" i="7" s="1"/>
  <c r="H932" i="5"/>
  <c r="L932" i="7" s="1"/>
  <c r="P932" i="7" s="1"/>
  <c r="G932" i="5"/>
  <c r="K932" i="7" s="1"/>
  <c r="E952" i="4"/>
  <c r="D952" i="7" s="1"/>
  <c r="C953" i="4"/>
  <c r="E621" i="7"/>
  <c r="N621" i="7" s="1"/>
  <c r="G942" i="3"/>
  <c r="F942" i="3"/>
  <c r="H941" i="3"/>
  <c r="I941" i="3" s="1"/>
  <c r="C941" i="7" s="1"/>
  <c r="M941" i="7" s="1"/>
  <c r="U620" i="7" l="1"/>
  <c r="V620" i="7"/>
  <c r="T621" i="7"/>
  <c r="S621" i="7"/>
  <c r="R621" i="7"/>
  <c r="Q621" i="7"/>
  <c r="K932" i="6"/>
  <c r="L932" i="6"/>
  <c r="J932" i="6"/>
  <c r="D952" i="6"/>
  <c r="C941" i="6"/>
  <c r="G621" i="4"/>
  <c r="H621" i="4" s="1"/>
  <c r="E621" i="6"/>
  <c r="G933" i="5"/>
  <c r="K933" i="7" s="1"/>
  <c r="F933" i="5"/>
  <c r="J933" i="7" s="1"/>
  <c r="H933" i="5"/>
  <c r="L933" i="7" s="1"/>
  <c r="P933" i="7" s="1"/>
  <c r="E953" i="4"/>
  <c r="D953" i="7" s="1"/>
  <c r="C954" i="4"/>
  <c r="E622" i="7"/>
  <c r="N622" i="7" s="1"/>
  <c r="F943" i="3"/>
  <c r="H942" i="3"/>
  <c r="G943" i="3"/>
  <c r="I942" i="3"/>
  <c r="C942" i="7" s="1"/>
  <c r="M942" i="7" s="1"/>
  <c r="V621" i="7" l="1"/>
  <c r="U621" i="7"/>
  <c r="S622" i="7"/>
  <c r="R622" i="7"/>
  <c r="T622" i="7"/>
  <c r="Q622" i="7"/>
  <c r="U622" i="7" s="1"/>
  <c r="K933" i="6"/>
  <c r="L933" i="6"/>
  <c r="J933" i="6"/>
  <c r="D953" i="6"/>
  <c r="C942" i="6"/>
  <c r="G622" i="4"/>
  <c r="H622" i="4" s="1"/>
  <c r="E622" i="6"/>
  <c r="G934" i="5"/>
  <c r="K934" i="7" s="1"/>
  <c r="H934" i="5"/>
  <c r="L934" i="7" s="1"/>
  <c r="F934" i="5"/>
  <c r="J934" i="7" s="1"/>
  <c r="E954" i="4"/>
  <c r="D954" i="7" s="1"/>
  <c r="C955" i="4"/>
  <c r="E623" i="7"/>
  <c r="N623" i="7" s="1"/>
  <c r="G944" i="3"/>
  <c r="H943" i="3"/>
  <c r="I943" i="3" s="1"/>
  <c r="C943" i="7" s="1"/>
  <c r="M943" i="7" s="1"/>
  <c r="F944" i="3"/>
  <c r="R623" i="7" l="1"/>
  <c r="T623" i="7"/>
  <c r="Q623" i="7"/>
  <c r="S623" i="7"/>
  <c r="V622" i="7"/>
  <c r="P934" i="7"/>
  <c r="J934" i="6"/>
  <c r="K934" i="6"/>
  <c r="L934" i="6"/>
  <c r="D954" i="6"/>
  <c r="C943" i="6"/>
  <c r="G623" i="4"/>
  <c r="H623" i="4" s="1"/>
  <c r="E623" i="6"/>
  <c r="H935" i="5"/>
  <c r="L935" i="7" s="1"/>
  <c r="G935" i="5"/>
  <c r="K935" i="7" s="1"/>
  <c r="F935" i="5"/>
  <c r="J935" i="7" s="1"/>
  <c r="E955" i="4"/>
  <c r="D955" i="7" s="1"/>
  <c r="C956" i="4"/>
  <c r="E624" i="7"/>
  <c r="N624" i="7" s="1"/>
  <c r="G945" i="3"/>
  <c r="F945" i="3"/>
  <c r="H944" i="3"/>
  <c r="I944" i="3" s="1"/>
  <c r="C944" i="7" s="1"/>
  <c r="M944" i="7" s="1"/>
  <c r="R624" i="7" l="1"/>
  <c r="S624" i="7"/>
  <c r="Q624" i="7"/>
  <c r="T624" i="7"/>
  <c r="P935" i="7"/>
  <c r="U623" i="7"/>
  <c r="V623" i="7"/>
  <c r="L935" i="6"/>
  <c r="J935" i="6"/>
  <c r="K935" i="6"/>
  <c r="D955" i="6"/>
  <c r="C944" i="6"/>
  <c r="G624" i="4"/>
  <c r="H624" i="4" s="1"/>
  <c r="E624" i="6"/>
  <c r="G936" i="5"/>
  <c r="K936" i="7" s="1"/>
  <c r="F936" i="5"/>
  <c r="J936" i="7" s="1"/>
  <c r="H936" i="5"/>
  <c r="L936" i="7" s="1"/>
  <c r="P936" i="7" s="1"/>
  <c r="E956" i="4"/>
  <c r="D956" i="7" s="1"/>
  <c r="C957" i="4"/>
  <c r="E625" i="7"/>
  <c r="N625" i="7" s="1"/>
  <c r="F946" i="3"/>
  <c r="H945" i="3"/>
  <c r="I945" i="3" s="1"/>
  <c r="C945" i="7" s="1"/>
  <c r="M945" i="7" s="1"/>
  <c r="G946" i="3"/>
  <c r="U624" i="7" l="1"/>
  <c r="V624" i="7"/>
  <c r="Q625" i="7"/>
  <c r="S625" i="7"/>
  <c r="R625" i="7"/>
  <c r="U625" i="7" s="1"/>
  <c r="T625" i="7"/>
  <c r="L936" i="6"/>
  <c r="J936" i="6"/>
  <c r="K936" i="6"/>
  <c r="D956" i="6"/>
  <c r="C945" i="6"/>
  <c r="G625" i="4"/>
  <c r="H625" i="4" s="1"/>
  <c r="E625" i="6"/>
  <c r="H937" i="5"/>
  <c r="L937" i="7" s="1"/>
  <c r="G937" i="5"/>
  <c r="K937" i="7" s="1"/>
  <c r="F937" i="5"/>
  <c r="J937" i="7" s="1"/>
  <c r="E957" i="4"/>
  <c r="D957" i="7" s="1"/>
  <c r="C958" i="4"/>
  <c r="E626" i="7"/>
  <c r="N626" i="7" s="1"/>
  <c r="G947" i="3"/>
  <c r="H946" i="3"/>
  <c r="I946" i="3" s="1"/>
  <c r="C946" i="7" s="1"/>
  <c r="M946" i="7" s="1"/>
  <c r="F947" i="3"/>
  <c r="R626" i="7" l="1"/>
  <c r="S626" i="7"/>
  <c r="T626" i="7"/>
  <c r="Q626" i="7"/>
  <c r="V625" i="7"/>
  <c r="P937" i="7"/>
  <c r="K937" i="6"/>
  <c r="J937" i="6"/>
  <c r="L937" i="6"/>
  <c r="D957" i="6"/>
  <c r="C946" i="6"/>
  <c r="G626" i="4"/>
  <c r="H626" i="4" s="1"/>
  <c r="E626" i="6"/>
  <c r="H938" i="5"/>
  <c r="L938" i="7" s="1"/>
  <c r="P938" i="7" s="1"/>
  <c r="G938" i="5"/>
  <c r="K938" i="7" s="1"/>
  <c r="F938" i="5"/>
  <c r="J938" i="7" s="1"/>
  <c r="E958" i="4"/>
  <c r="D958" i="7" s="1"/>
  <c r="C959" i="4"/>
  <c r="E627" i="7"/>
  <c r="N627" i="7" s="1"/>
  <c r="F948" i="3"/>
  <c r="H947" i="3"/>
  <c r="G948" i="3"/>
  <c r="I947" i="3"/>
  <c r="C947" i="7" s="1"/>
  <c r="M947" i="7" s="1"/>
  <c r="R627" i="7" l="1"/>
  <c r="T627" i="7"/>
  <c r="Q627" i="7"/>
  <c r="S627" i="7"/>
  <c r="U626" i="7"/>
  <c r="V626" i="7"/>
  <c r="J938" i="6"/>
  <c r="L938" i="6"/>
  <c r="K938" i="6"/>
  <c r="D958" i="6"/>
  <c r="C947" i="6"/>
  <c r="G627" i="4"/>
  <c r="H627" i="4" s="1"/>
  <c r="E627" i="6"/>
  <c r="G939" i="5"/>
  <c r="K939" i="7" s="1"/>
  <c r="F939" i="5"/>
  <c r="J939" i="7" s="1"/>
  <c r="H939" i="5"/>
  <c r="L939" i="7" s="1"/>
  <c r="P939" i="7" s="1"/>
  <c r="E959" i="4"/>
  <c r="D959" i="7" s="1"/>
  <c r="C960" i="4"/>
  <c r="E628" i="7"/>
  <c r="N628" i="7" s="1"/>
  <c r="G949" i="3"/>
  <c r="H948" i="3"/>
  <c r="I948" i="3" s="1"/>
  <c r="C948" i="7" s="1"/>
  <c r="M948" i="7" s="1"/>
  <c r="F949" i="3"/>
  <c r="Q628" i="7" l="1"/>
  <c r="R628" i="7"/>
  <c r="S628" i="7"/>
  <c r="T628" i="7"/>
  <c r="V627" i="7"/>
  <c r="U627" i="7"/>
  <c r="J939" i="6"/>
  <c r="L939" i="6"/>
  <c r="K939" i="6"/>
  <c r="D959" i="6"/>
  <c r="C948" i="6"/>
  <c r="G628" i="4"/>
  <c r="H628" i="4" s="1"/>
  <c r="E628" i="6"/>
  <c r="H940" i="5"/>
  <c r="L940" i="7" s="1"/>
  <c r="G940" i="5"/>
  <c r="K940" i="7" s="1"/>
  <c r="F940" i="5"/>
  <c r="J940" i="7" s="1"/>
  <c r="E960" i="4"/>
  <c r="D960" i="7" s="1"/>
  <c r="C961" i="4"/>
  <c r="E629" i="7"/>
  <c r="N629" i="7" s="1"/>
  <c r="G950" i="3"/>
  <c r="F950" i="3"/>
  <c r="H949" i="3"/>
  <c r="I949" i="3" s="1"/>
  <c r="C949" i="7" s="1"/>
  <c r="M949" i="7" s="1"/>
  <c r="R629" i="7" l="1"/>
  <c r="Q629" i="7"/>
  <c r="S629" i="7"/>
  <c r="T629" i="7"/>
  <c r="P940" i="7"/>
  <c r="U628" i="7"/>
  <c r="V628" i="7"/>
  <c r="J940" i="6"/>
  <c r="K940" i="6"/>
  <c r="L940" i="6"/>
  <c r="D960" i="6"/>
  <c r="C949" i="6"/>
  <c r="G629" i="4"/>
  <c r="H629" i="4" s="1"/>
  <c r="E629" i="6"/>
  <c r="H941" i="5"/>
  <c r="L941" i="7" s="1"/>
  <c r="P941" i="7" s="1"/>
  <c r="G941" i="5"/>
  <c r="K941" i="7" s="1"/>
  <c r="F941" i="5"/>
  <c r="J941" i="7" s="1"/>
  <c r="E961" i="4"/>
  <c r="D961" i="7" s="1"/>
  <c r="C962" i="4"/>
  <c r="E630" i="7"/>
  <c r="N630" i="7" s="1"/>
  <c r="H950" i="3"/>
  <c r="I950" i="3" s="1"/>
  <c r="C950" i="7" s="1"/>
  <c r="M950" i="7" s="1"/>
  <c r="F951" i="3"/>
  <c r="G951" i="3"/>
  <c r="R630" i="7" l="1"/>
  <c r="Q630" i="7"/>
  <c r="S630" i="7"/>
  <c r="T630" i="7"/>
  <c r="U629" i="7"/>
  <c r="V629" i="7"/>
  <c r="J941" i="6"/>
  <c r="L941" i="6"/>
  <c r="K941" i="6"/>
  <c r="D961" i="6"/>
  <c r="C950" i="6"/>
  <c r="G630" i="4"/>
  <c r="H630" i="4" s="1"/>
  <c r="E630" i="6"/>
  <c r="G942" i="5"/>
  <c r="K942" i="7" s="1"/>
  <c r="F942" i="5"/>
  <c r="J942" i="7" s="1"/>
  <c r="H942" i="5"/>
  <c r="L942" i="7" s="1"/>
  <c r="E962" i="4"/>
  <c r="D962" i="7" s="1"/>
  <c r="C963" i="4"/>
  <c r="E631" i="7"/>
  <c r="N631" i="7" s="1"/>
  <c r="G952" i="3"/>
  <c r="F952" i="3"/>
  <c r="H951" i="3"/>
  <c r="I951" i="3" s="1"/>
  <c r="C951" i="7" s="1"/>
  <c r="M951" i="7" s="1"/>
  <c r="Q631" i="7" l="1"/>
  <c r="R631" i="7"/>
  <c r="S631" i="7"/>
  <c r="T631" i="7"/>
  <c r="P942" i="7"/>
  <c r="U630" i="7"/>
  <c r="V630" i="7"/>
  <c r="L942" i="6"/>
  <c r="J942" i="6"/>
  <c r="K942" i="6"/>
  <c r="D962" i="6"/>
  <c r="C951" i="6"/>
  <c r="G631" i="4"/>
  <c r="H631" i="4" s="1"/>
  <c r="E631" i="6"/>
  <c r="F943" i="5"/>
  <c r="J943" i="7" s="1"/>
  <c r="H943" i="5"/>
  <c r="L943" i="7" s="1"/>
  <c r="G943" i="5"/>
  <c r="K943" i="7" s="1"/>
  <c r="E963" i="4"/>
  <c r="D963" i="7" s="1"/>
  <c r="C964" i="4"/>
  <c r="E632" i="7"/>
  <c r="N632" i="7" s="1"/>
  <c r="H952" i="3"/>
  <c r="F953" i="3"/>
  <c r="I952" i="3"/>
  <c r="C952" i="7" s="1"/>
  <c r="M952" i="7" s="1"/>
  <c r="G953" i="3"/>
  <c r="T632" i="7" l="1"/>
  <c r="S632" i="7"/>
  <c r="R632" i="7"/>
  <c r="Q632" i="7"/>
  <c r="P943" i="7"/>
  <c r="U631" i="7"/>
  <c r="V631" i="7"/>
  <c r="L943" i="6"/>
  <c r="K943" i="6"/>
  <c r="J943" i="6"/>
  <c r="D963" i="6"/>
  <c r="C952" i="6"/>
  <c r="G632" i="4"/>
  <c r="H632" i="4" s="1"/>
  <c r="E632" i="6"/>
  <c r="H944" i="5"/>
  <c r="L944" i="7" s="1"/>
  <c r="P944" i="7" s="1"/>
  <c r="G944" i="5"/>
  <c r="K944" i="7" s="1"/>
  <c r="F944" i="5"/>
  <c r="J944" i="7" s="1"/>
  <c r="E964" i="4"/>
  <c r="D964" i="7" s="1"/>
  <c r="C965" i="4"/>
  <c r="E633" i="7"/>
  <c r="N633" i="7" s="1"/>
  <c r="F954" i="3"/>
  <c r="H953" i="3"/>
  <c r="I953" i="3" s="1"/>
  <c r="C953" i="7" s="1"/>
  <c r="M953" i="7" s="1"/>
  <c r="G954" i="3"/>
  <c r="Q633" i="7" l="1"/>
  <c r="S633" i="7"/>
  <c r="T633" i="7"/>
  <c r="R633" i="7"/>
  <c r="U632" i="7"/>
  <c r="V632" i="7"/>
  <c r="J944" i="6"/>
  <c r="K944" i="6"/>
  <c r="L944" i="6"/>
  <c r="D964" i="6"/>
  <c r="C953" i="6"/>
  <c r="G633" i="4"/>
  <c r="H633" i="4" s="1"/>
  <c r="E633" i="6"/>
  <c r="G945" i="5"/>
  <c r="K945" i="7" s="1"/>
  <c r="F945" i="5"/>
  <c r="J945" i="7" s="1"/>
  <c r="H945" i="5"/>
  <c r="L945" i="7" s="1"/>
  <c r="P945" i="7" s="1"/>
  <c r="E965" i="4"/>
  <c r="D965" i="7" s="1"/>
  <c r="C966" i="4"/>
  <c r="E634" i="7"/>
  <c r="N634" i="7" s="1"/>
  <c r="G955" i="3"/>
  <c r="F955" i="3"/>
  <c r="H954" i="3"/>
  <c r="I954" i="3" s="1"/>
  <c r="C954" i="7" s="1"/>
  <c r="M954" i="7" s="1"/>
  <c r="V633" i="7" l="1"/>
  <c r="U633" i="7"/>
  <c r="T634" i="7"/>
  <c r="Q634" i="7"/>
  <c r="R634" i="7"/>
  <c r="S634" i="7"/>
  <c r="L945" i="6"/>
  <c r="J945" i="6"/>
  <c r="K945" i="6"/>
  <c r="D965" i="6"/>
  <c r="C954" i="6"/>
  <c r="G634" i="4"/>
  <c r="H634" i="4" s="1"/>
  <c r="E634" i="6"/>
  <c r="H946" i="5"/>
  <c r="L946" i="7" s="1"/>
  <c r="G946" i="5"/>
  <c r="K946" i="7" s="1"/>
  <c r="F946" i="5"/>
  <c r="J946" i="7" s="1"/>
  <c r="E966" i="4"/>
  <c r="D966" i="7" s="1"/>
  <c r="C967" i="4"/>
  <c r="E635" i="7"/>
  <c r="N635" i="7" s="1"/>
  <c r="F956" i="3"/>
  <c r="H955" i="3"/>
  <c r="I955" i="3" s="1"/>
  <c r="C955" i="7" s="1"/>
  <c r="M955" i="7" s="1"/>
  <c r="G956" i="3"/>
  <c r="Q635" i="7" l="1"/>
  <c r="R635" i="7"/>
  <c r="T635" i="7"/>
  <c r="S635" i="7"/>
  <c r="V634" i="7"/>
  <c r="U634" i="7"/>
  <c r="P946" i="7"/>
  <c r="L946" i="6"/>
  <c r="J946" i="6"/>
  <c r="K946" i="6"/>
  <c r="D966" i="6"/>
  <c r="C955" i="6"/>
  <c r="G635" i="4"/>
  <c r="H635" i="4" s="1"/>
  <c r="E635" i="6"/>
  <c r="H947" i="5"/>
  <c r="L947" i="7" s="1"/>
  <c r="G947" i="5"/>
  <c r="K947" i="7" s="1"/>
  <c r="F947" i="5"/>
  <c r="J947" i="7" s="1"/>
  <c r="E967" i="4"/>
  <c r="D967" i="7" s="1"/>
  <c r="C968" i="4"/>
  <c r="E636" i="7"/>
  <c r="N636" i="7" s="1"/>
  <c r="G957" i="3"/>
  <c r="F957" i="3"/>
  <c r="H956" i="3"/>
  <c r="I956" i="3" s="1"/>
  <c r="C956" i="7" s="1"/>
  <c r="M956" i="7" s="1"/>
  <c r="R636" i="7" l="1"/>
  <c r="T636" i="7"/>
  <c r="Q636" i="7"/>
  <c r="S636" i="7"/>
  <c r="P947" i="7"/>
  <c r="V635" i="7"/>
  <c r="U635" i="7"/>
  <c r="K947" i="6"/>
  <c r="J947" i="6"/>
  <c r="L947" i="6"/>
  <c r="D967" i="6"/>
  <c r="C956" i="6"/>
  <c r="G636" i="4"/>
  <c r="H636" i="4" s="1"/>
  <c r="E636" i="6"/>
  <c r="G948" i="5"/>
  <c r="K948" i="7" s="1"/>
  <c r="F948" i="5"/>
  <c r="J948" i="7" s="1"/>
  <c r="H948" i="5"/>
  <c r="L948" i="7" s="1"/>
  <c r="E968" i="4"/>
  <c r="D968" i="7" s="1"/>
  <c r="C969" i="4"/>
  <c r="E637" i="7"/>
  <c r="N637" i="7" s="1"/>
  <c r="F958" i="3"/>
  <c r="H957" i="3"/>
  <c r="I957" i="3" s="1"/>
  <c r="C957" i="7" s="1"/>
  <c r="M957" i="7" s="1"/>
  <c r="G958" i="3"/>
  <c r="Q637" i="7" l="1"/>
  <c r="S637" i="7"/>
  <c r="T637" i="7"/>
  <c r="R637" i="7"/>
  <c r="U636" i="7"/>
  <c r="V636" i="7"/>
  <c r="P948" i="7"/>
  <c r="J948" i="6"/>
  <c r="L948" i="6"/>
  <c r="K948" i="6"/>
  <c r="D968" i="6"/>
  <c r="C957" i="6"/>
  <c r="G637" i="4"/>
  <c r="H637" i="4" s="1"/>
  <c r="E637" i="6"/>
  <c r="H949" i="5"/>
  <c r="L949" i="7" s="1"/>
  <c r="P949" i="7" s="1"/>
  <c r="G949" i="5"/>
  <c r="K949" i="7" s="1"/>
  <c r="F949" i="5"/>
  <c r="J949" i="7" s="1"/>
  <c r="E969" i="4"/>
  <c r="D969" i="7" s="1"/>
  <c r="C970" i="4"/>
  <c r="E638" i="7"/>
  <c r="N638" i="7" s="1"/>
  <c r="G959" i="3"/>
  <c r="H958" i="3"/>
  <c r="I958" i="3" s="1"/>
  <c r="C958" i="7" s="1"/>
  <c r="M958" i="7" s="1"/>
  <c r="F959" i="3"/>
  <c r="U637" i="7" l="1"/>
  <c r="T638" i="7"/>
  <c r="Q638" i="7"/>
  <c r="S638" i="7"/>
  <c r="R638" i="7"/>
  <c r="V637" i="7"/>
  <c r="K949" i="6"/>
  <c r="J949" i="6"/>
  <c r="L949" i="6"/>
  <c r="D969" i="6"/>
  <c r="C958" i="6"/>
  <c r="G638" i="4"/>
  <c r="H638" i="4" s="1"/>
  <c r="E638" i="6"/>
  <c r="F950" i="5"/>
  <c r="J950" i="7" s="1"/>
  <c r="H950" i="5"/>
  <c r="L950" i="7" s="1"/>
  <c r="P950" i="7" s="1"/>
  <c r="G950" i="5"/>
  <c r="K950" i="7" s="1"/>
  <c r="E970" i="4"/>
  <c r="D970" i="7" s="1"/>
  <c r="C971" i="4"/>
  <c r="E639" i="7"/>
  <c r="N639" i="7" s="1"/>
  <c r="F960" i="3"/>
  <c r="H959" i="3"/>
  <c r="I959" i="3" s="1"/>
  <c r="C959" i="7" s="1"/>
  <c r="M959" i="7" s="1"/>
  <c r="G960" i="3"/>
  <c r="R639" i="7" l="1"/>
  <c r="Q639" i="7"/>
  <c r="S639" i="7"/>
  <c r="T639" i="7"/>
  <c r="V638" i="7"/>
  <c r="U638" i="7"/>
  <c r="J950" i="6"/>
  <c r="L950" i="6"/>
  <c r="K950" i="6"/>
  <c r="D970" i="6"/>
  <c r="C959" i="6"/>
  <c r="G639" i="4"/>
  <c r="H639" i="4" s="1"/>
  <c r="E639" i="6"/>
  <c r="G951" i="5"/>
  <c r="K951" i="7" s="1"/>
  <c r="F951" i="5"/>
  <c r="J951" i="7" s="1"/>
  <c r="H951" i="5"/>
  <c r="L951" i="7" s="1"/>
  <c r="P951" i="7" s="1"/>
  <c r="E971" i="4"/>
  <c r="D971" i="7" s="1"/>
  <c r="C972" i="4"/>
  <c r="E640" i="7"/>
  <c r="N640" i="7" s="1"/>
  <c r="G961" i="3"/>
  <c r="H960" i="3"/>
  <c r="I960" i="3" s="1"/>
  <c r="C960" i="7" s="1"/>
  <c r="M960" i="7" s="1"/>
  <c r="F961" i="3"/>
  <c r="T640" i="7" l="1"/>
  <c r="Q640" i="7"/>
  <c r="S640" i="7"/>
  <c r="R640" i="7"/>
  <c r="V639" i="7"/>
  <c r="U639" i="7"/>
  <c r="K951" i="6"/>
  <c r="L951" i="6"/>
  <c r="J951" i="6"/>
  <c r="D971" i="6"/>
  <c r="C960" i="6"/>
  <c r="G640" i="4"/>
  <c r="H640" i="4" s="1"/>
  <c r="E640" i="6"/>
  <c r="F952" i="5"/>
  <c r="J952" i="7" s="1"/>
  <c r="G952" i="5"/>
  <c r="K952" i="7" s="1"/>
  <c r="H952" i="5"/>
  <c r="L952" i="7" s="1"/>
  <c r="P952" i="7" s="1"/>
  <c r="E972" i="4"/>
  <c r="D972" i="7" s="1"/>
  <c r="C973" i="4"/>
  <c r="E641" i="7"/>
  <c r="N641" i="7" s="1"/>
  <c r="H961" i="3"/>
  <c r="I961" i="3" s="1"/>
  <c r="C961" i="7" s="1"/>
  <c r="M961" i="7" s="1"/>
  <c r="F962" i="3"/>
  <c r="G962" i="3"/>
  <c r="T641" i="7" l="1"/>
  <c r="Q641" i="7"/>
  <c r="S641" i="7"/>
  <c r="R641" i="7"/>
  <c r="U640" i="7"/>
  <c r="V640" i="7"/>
  <c r="L952" i="6"/>
  <c r="K952" i="6"/>
  <c r="J952" i="6"/>
  <c r="D972" i="6"/>
  <c r="C961" i="6"/>
  <c r="G641" i="4"/>
  <c r="H641" i="4" s="1"/>
  <c r="E641" i="6"/>
  <c r="H953" i="5"/>
  <c r="L953" i="7" s="1"/>
  <c r="G953" i="5"/>
  <c r="K953" i="7" s="1"/>
  <c r="F953" i="5"/>
  <c r="J953" i="7" s="1"/>
  <c r="E973" i="4"/>
  <c r="D973" i="7" s="1"/>
  <c r="C974" i="4"/>
  <c r="E642" i="7"/>
  <c r="N642" i="7" s="1"/>
  <c r="H962" i="3"/>
  <c r="F963" i="3"/>
  <c r="G963" i="3"/>
  <c r="I962" i="3"/>
  <c r="C962" i="7" s="1"/>
  <c r="M962" i="7" s="1"/>
  <c r="U641" i="7" l="1"/>
  <c r="V641" i="7"/>
  <c r="P953" i="7"/>
  <c r="T642" i="7"/>
  <c r="Q642" i="7"/>
  <c r="R642" i="7"/>
  <c r="S642" i="7"/>
  <c r="K953" i="6"/>
  <c r="L953" i="6"/>
  <c r="J953" i="6"/>
  <c r="D973" i="6"/>
  <c r="C962" i="6"/>
  <c r="G642" i="4"/>
  <c r="H642" i="4" s="1"/>
  <c r="E642" i="6"/>
  <c r="G954" i="5"/>
  <c r="K954" i="7" s="1"/>
  <c r="F954" i="5"/>
  <c r="J954" i="7" s="1"/>
  <c r="H954" i="5"/>
  <c r="L954" i="7" s="1"/>
  <c r="E974" i="4"/>
  <c r="D974" i="7" s="1"/>
  <c r="C975" i="4"/>
  <c r="E643" i="7"/>
  <c r="N643" i="7" s="1"/>
  <c r="G964" i="3"/>
  <c r="F964" i="3"/>
  <c r="H963" i="3"/>
  <c r="I963" i="3" s="1"/>
  <c r="C963" i="7" s="1"/>
  <c r="M963" i="7" s="1"/>
  <c r="P954" i="7" l="1"/>
  <c r="U642" i="7"/>
  <c r="V642" i="7"/>
  <c r="T643" i="7"/>
  <c r="S643" i="7"/>
  <c r="R643" i="7"/>
  <c r="Q643" i="7"/>
  <c r="J954" i="6"/>
  <c r="L954" i="6"/>
  <c r="K954" i="6"/>
  <c r="D974" i="6"/>
  <c r="C963" i="6"/>
  <c r="G643" i="4"/>
  <c r="H643" i="4" s="1"/>
  <c r="E643" i="6"/>
  <c r="G955" i="5"/>
  <c r="K955" i="7" s="1"/>
  <c r="F955" i="5"/>
  <c r="J955" i="7" s="1"/>
  <c r="H955" i="5"/>
  <c r="L955" i="7" s="1"/>
  <c r="P955" i="7" s="1"/>
  <c r="E975" i="4"/>
  <c r="D975" i="7" s="1"/>
  <c r="C976" i="4"/>
  <c r="E644" i="7"/>
  <c r="N644" i="7" s="1"/>
  <c r="F965" i="3"/>
  <c r="H964" i="3"/>
  <c r="I964" i="3" s="1"/>
  <c r="C964" i="7" s="1"/>
  <c r="M964" i="7" s="1"/>
  <c r="G965" i="3"/>
  <c r="Q644" i="7" l="1"/>
  <c r="T644" i="7"/>
  <c r="R644" i="7"/>
  <c r="S644" i="7"/>
  <c r="U643" i="7"/>
  <c r="V643" i="7"/>
  <c r="J955" i="6"/>
  <c r="L955" i="6"/>
  <c r="K955" i="6"/>
  <c r="D975" i="6"/>
  <c r="C964" i="6"/>
  <c r="G644" i="4"/>
  <c r="H644" i="4" s="1"/>
  <c r="E644" i="6"/>
  <c r="H956" i="5"/>
  <c r="L956" i="7" s="1"/>
  <c r="G956" i="5"/>
  <c r="K956" i="7" s="1"/>
  <c r="F956" i="5"/>
  <c r="J956" i="7" s="1"/>
  <c r="E976" i="4"/>
  <c r="D976" i="7" s="1"/>
  <c r="C977" i="4"/>
  <c r="E645" i="7"/>
  <c r="N645" i="7" s="1"/>
  <c r="G966" i="3"/>
  <c r="H965" i="3"/>
  <c r="I965" i="3" s="1"/>
  <c r="C965" i="7" s="1"/>
  <c r="M965" i="7" s="1"/>
  <c r="F966" i="3"/>
  <c r="R645" i="7" l="1"/>
  <c r="S645" i="7"/>
  <c r="T645" i="7"/>
  <c r="Q645" i="7"/>
  <c r="P956" i="7"/>
  <c r="U644" i="7"/>
  <c r="V644" i="7"/>
  <c r="K956" i="6"/>
  <c r="J956" i="6"/>
  <c r="L956" i="6"/>
  <c r="D976" i="6"/>
  <c r="C965" i="6"/>
  <c r="G645" i="4"/>
  <c r="H645" i="4" s="1"/>
  <c r="E645" i="6"/>
  <c r="G957" i="5"/>
  <c r="K957" i="7" s="1"/>
  <c r="F957" i="5"/>
  <c r="J957" i="7" s="1"/>
  <c r="H957" i="5"/>
  <c r="L957" i="7" s="1"/>
  <c r="P957" i="7" s="1"/>
  <c r="E977" i="4"/>
  <c r="D977" i="7" s="1"/>
  <c r="C978" i="4"/>
  <c r="E646" i="7"/>
  <c r="N646" i="7" s="1"/>
  <c r="F967" i="3"/>
  <c r="H966" i="3"/>
  <c r="I966" i="3" s="1"/>
  <c r="C966" i="7" s="1"/>
  <c r="M966" i="7" s="1"/>
  <c r="G967" i="3"/>
  <c r="V645" i="7" l="1"/>
  <c r="U645" i="7"/>
  <c r="Q646" i="7"/>
  <c r="T646" i="7"/>
  <c r="S646" i="7"/>
  <c r="R646" i="7"/>
  <c r="J957" i="6"/>
  <c r="L957" i="6"/>
  <c r="K957" i="6"/>
  <c r="D977" i="6"/>
  <c r="C966" i="6"/>
  <c r="G646" i="4"/>
  <c r="H646" i="4" s="1"/>
  <c r="E646" i="6"/>
  <c r="G958" i="5"/>
  <c r="K958" i="7" s="1"/>
  <c r="F958" i="5"/>
  <c r="J958" i="7" s="1"/>
  <c r="H958" i="5"/>
  <c r="L958" i="7" s="1"/>
  <c r="P958" i="7" s="1"/>
  <c r="E978" i="4"/>
  <c r="D978" i="7" s="1"/>
  <c r="C979" i="4"/>
  <c r="E647" i="7"/>
  <c r="N647" i="7" s="1"/>
  <c r="G968" i="3"/>
  <c r="H967" i="3"/>
  <c r="I967" i="3" s="1"/>
  <c r="C967" i="7" s="1"/>
  <c r="M967" i="7" s="1"/>
  <c r="F968" i="3"/>
  <c r="R647" i="7" l="1"/>
  <c r="S647" i="7"/>
  <c r="Q647" i="7"/>
  <c r="T647" i="7"/>
  <c r="U646" i="7"/>
  <c r="V646" i="7"/>
  <c r="K958" i="6"/>
  <c r="J958" i="6"/>
  <c r="L958" i="6"/>
  <c r="D978" i="6"/>
  <c r="C967" i="6"/>
  <c r="G647" i="4"/>
  <c r="H647" i="4" s="1"/>
  <c r="E647" i="6"/>
  <c r="H959" i="5"/>
  <c r="L959" i="7" s="1"/>
  <c r="G959" i="5"/>
  <c r="K959" i="7" s="1"/>
  <c r="F959" i="5"/>
  <c r="J959" i="7" s="1"/>
  <c r="E979" i="4"/>
  <c r="D979" i="7" s="1"/>
  <c r="C980" i="4"/>
  <c r="E648" i="7"/>
  <c r="N648" i="7" s="1"/>
  <c r="G969" i="3"/>
  <c r="F969" i="3"/>
  <c r="H968" i="3"/>
  <c r="I968" i="3" s="1"/>
  <c r="C968" i="7" s="1"/>
  <c r="M968" i="7" s="1"/>
  <c r="U647" i="7" l="1"/>
  <c r="V647" i="7"/>
  <c r="T648" i="7"/>
  <c r="S648" i="7"/>
  <c r="Q648" i="7"/>
  <c r="R648" i="7"/>
  <c r="P959" i="7"/>
  <c r="J959" i="6"/>
  <c r="L959" i="6"/>
  <c r="K959" i="6"/>
  <c r="D979" i="6"/>
  <c r="C968" i="6"/>
  <c r="G648" i="4"/>
  <c r="H648" i="4" s="1"/>
  <c r="E648" i="6"/>
  <c r="G960" i="5"/>
  <c r="K960" i="7" s="1"/>
  <c r="F960" i="5"/>
  <c r="J960" i="7" s="1"/>
  <c r="H960" i="5"/>
  <c r="L960" i="7" s="1"/>
  <c r="P960" i="7" s="1"/>
  <c r="E980" i="4"/>
  <c r="D980" i="7" s="1"/>
  <c r="C981" i="4"/>
  <c r="E649" i="7"/>
  <c r="N649" i="7" s="1"/>
  <c r="F970" i="3"/>
  <c r="H969" i="3"/>
  <c r="I969" i="3" s="1"/>
  <c r="C969" i="7" s="1"/>
  <c r="M969" i="7" s="1"/>
  <c r="G970" i="3"/>
  <c r="U648" i="7" l="1"/>
  <c r="V648" i="7"/>
  <c r="R649" i="7"/>
  <c r="T649" i="7"/>
  <c r="S649" i="7"/>
  <c r="Q649" i="7"/>
  <c r="K960" i="6"/>
  <c r="L960" i="6"/>
  <c r="J960" i="6"/>
  <c r="D980" i="6"/>
  <c r="C969" i="6"/>
  <c r="G649" i="4"/>
  <c r="H649" i="4" s="1"/>
  <c r="E649" i="6"/>
  <c r="F961" i="5"/>
  <c r="J961" i="7" s="1"/>
  <c r="H961" i="5"/>
  <c r="L961" i="7" s="1"/>
  <c r="P961" i="7" s="1"/>
  <c r="G961" i="5"/>
  <c r="K961" i="7" s="1"/>
  <c r="E981" i="4"/>
  <c r="D981" i="7" s="1"/>
  <c r="C982" i="4"/>
  <c r="E650" i="7"/>
  <c r="N650" i="7" s="1"/>
  <c r="G971" i="3"/>
  <c r="H970" i="3"/>
  <c r="I970" i="3" s="1"/>
  <c r="C970" i="7" s="1"/>
  <c r="M970" i="7" s="1"/>
  <c r="F971" i="3"/>
  <c r="T650" i="7" l="1"/>
  <c r="Q650" i="7"/>
  <c r="S650" i="7"/>
  <c r="R650" i="7"/>
  <c r="U649" i="7"/>
  <c r="V649" i="7"/>
  <c r="L961" i="6"/>
  <c r="K961" i="6"/>
  <c r="J961" i="6"/>
  <c r="D981" i="6"/>
  <c r="C970" i="6"/>
  <c r="G650" i="4"/>
  <c r="H650" i="4" s="1"/>
  <c r="E650" i="6"/>
  <c r="H962" i="5"/>
  <c r="L962" i="7" s="1"/>
  <c r="F962" i="5"/>
  <c r="J962" i="7" s="1"/>
  <c r="G962" i="5"/>
  <c r="K962" i="7" s="1"/>
  <c r="E982" i="4"/>
  <c r="D982" i="7" s="1"/>
  <c r="C983" i="4"/>
  <c r="E651" i="7"/>
  <c r="N651" i="7" s="1"/>
  <c r="G972" i="3"/>
  <c r="F972" i="3"/>
  <c r="H971" i="3"/>
  <c r="I971" i="3" s="1"/>
  <c r="C971" i="7" s="1"/>
  <c r="M971" i="7" s="1"/>
  <c r="P962" i="7" l="1"/>
  <c r="U650" i="7"/>
  <c r="V650" i="7"/>
  <c r="R651" i="7"/>
  <c r="T651" i="7"/>
  <c r="S651" i="7"/>
  <c r="Q651" i="7"/>
  <c r="K962" i="6"/>
  <c r="J962" i="6"/>
  <c r="L962" i="6"/>
  <c r="D982" i="6"/>
  <c r="C971" i="6"/>
  <c r="G651" i="4"/>
  <c r="H651" i="4" s="1"/>
  <c r="E651" i="6"/>
  <c r="G963" i="5"/>
  <c r="K963" i="7" s="1"/>
  <c r="F963" i="5"/>
  <c r="J963" i="7" s="1"/>
  <c r="H963" i="5"/>
  <c r="L963" i="7" s="1"/>
  <c r="P963" i="7" s="1"/>
  <c r="E983" i="4"/>
  <c r="D983" i="7" s="1"/>
  <c r="C984" i="4"/>
  <c r="E652" i="7"/>
  <c r="N652" i="7" s="1"/>
  <c r="G973" i="3"/>
  <c r="H972" i="3"/>
  <c r="I972" i="3" s="1"/>
  <c r="C972" i="7" s="1"/>
  <c r="M972" i="7" s="1"/>
  <c r="F973" i="3"/>
  <c r="R652" i="7" l="1"/>
  <c r="T652" i="7"/>
  <c r="S652" i="7"/>
  <c r="Q652" i="7"/>
  <c r="V651" i="7"/>
  <c r="U651" i="7"/>
  <c r="K963" i="6"/>
  <c r="J963" i="6"/>
  <c r="L963" i="6"/>
  <c r="D983" i="6"/>
  <c r="C972" i="6"/>
  <c r="G652" i="4"/>
  <c r="H652" i="4" s="1"/>
  <c r="E652" i="6"/>
  <c r="H964" i="5"/>
  <c r="L964" i="7" s="1"/>
  <c r="P964" i="7" s="1"/>
  <c r="G964" i="5"/>
  <c r="K964" i="7" s="1"/>
  <c r="F964" i="5"/>
  <c r="J964" i="7" s="1"/>
  <c r="E984" i="4"/>
  <c r="D984" i="7" s="1"/>
  <c r="C985" i="4"/>
  <c r="E653" i="7"/>
  <c r="N653" i="7" s="1"/>
  <c r="F974" i="3"/>
  <c r="H973" i="3"/>
  <c r="I973" i="3" s="1"/>
  <c r="C973" i="7" s="1"/>
  <c r="M973" i="7" s="1"/>
  <c r="G974" i="3"/>
  <c r="S653" i="7" l="1"/>
  <c r="T653" i="7"/>
  <c r="R653" i="7"/>
  <c r="Q653" i="7"/>
  <c r="U652" i="7"/>
  <c r="V652" i="7"/>
  <c r="K964" i="6"/>
  <c r="L964" i="6"/>
  <c r="J964" i="6"/>
  <c r="D984" i="6"/>
  <c r="C973" i="6"/>
  <c r="G653" i="4"/>
  <c r="H653" i="4" s="1"/>
  <c r="E653" i="6"/>
  <c r="F965" i="5"/>
  <c r="J965" i="7" s="1"/>
  <c r="G965" i="5"/>
  <c r="K965" i="7" s="1"/>
  <c r="H965" i="5"/>
  <c r="L965" i="7" s="1"/>
  <c r="E985" i="4"/>
  <c r="D985" i="7" s="1"/>
  <c r="C986" i="4"/>
  <c r="E654" i="7"/>
  <c r="N654" i="7" s="1"/>
  <c r="G975" i="3"/>
  <c r="H974" i="3"/>
  <c r="I974" i="3" s="1"/>
  <c r="C974" i="7" s="1"/>
  <c r="M974" i="7" s="1"/>
  <c r="F975" i="3"/>
  <c r="T654" i="7" l="1"/>
  <c r="R654" i="7"/>
  <c r="S654" i="7"/>
  <c r="Q654" i="7"/>
  <c r="P965" i="7"/>
  <c r="U653" i="7"/>
  <c r="V653" i="7"/>
  <c r="K965" i="6"/>
  <c r="J965" i="6"/>
  <c r="L965" i="6"/>
  <c r="D985" i="6"/>
  <c r="C974" i="6"/>
  <c r="G654" i="4"/>
  <c r="H654" i="4" s="1"/>
  <c r="E654" i="6"/>
  <c r="G966" i="5"/>
  <c r="K966" i="7" s="1"/>
  <c r="F966" i="5"/>
  <c r="J966" i="7" s="1"/>
  <c r="H966" i="5"/>
  <c r="L966" i="7" s="1"/>
  <c r="P966" i="7" s="1"/>
  <c r="E986" i="4"/>
  <c r="D986" i="7" s="1"/>
  <c r="C987" i="4"/>
  <c r="E655" i="7"/>
  <c r="N655" i="7" s="1"/>
  <c r="F976" i="3"/>
  <c r="H975" i="3"/>
  <c r="G976" i="3"/>
  <c r="I975" i="3"/>
  <c r="C975" i="7" s="1"/>
  <c r="M975" i="7" s="1"/>
  <c r="U654" i="7" l="1"/>
  <c r="V654" i="7"/>
  <c r="Q655" i="7"/>
  <c r="S655" i="7"/>
  <c r="T655" i="7"/>
  <c r="R655" i="7"/>
  <c r="J966" i="6"/>
  <c r="L966" i="6"/>
  <c r="K966" i="6"/>
  <c r="D986" i="6"/>
  <c r="C975" i="6"/>
  <c r="G655" i="4"/>
  <c r="H655" i="4" s="1"/>
  <c r="E655" i="6"/>
  <c r="H967" i="5"/>
  <c r="L967" i="7" s="1"/>
  <c r="G967" i="5"/>
  <c r="K967" i="7" s="1"/>
  <c r="F967" i="5"/>
  <c r="J967" i="7" s="1"/>
  <c r="E987" i="4"/>
  <c r="D987" i="7" s="1"/>
  <c r="C988" i="4"/>
  <c r="E656" i="7"/>
  <c r="N656" i="7" s="1"/>
  <c r="G977" i="3"/>
  <c r="F977" i="3"/>
  <c r="H976" i="3"/>
  <c r="I976" i="3" s="1"/>
  <c r="C976" i="7" s="1"/>
  <c r="M976" i="7" s="1"/>
  <c r="Q656" i="7" l="1"/>
  <c r="T656" i="7"/>
  <c r="R656" i="7"/>
  <c r="S656" i="7"/>
  <c r="P967" i="7"/>
  <c r="V655" i="7"/>
  <c r="U655" i="7"/>
  <c r="K967" i="6"/>
  <c r="J967" i="6"/>
  <c r="L967" i="6"/>
  <c r="D987" i="6"/>
  <c r="C976" i="6"/>
  <c r="G656" i="4"/>
  <c r="H656" i="4" s="1"/>
  <c r="E656" i="6"/>
  <c r="F968" i="5"/>
  <c r="J968" i="7" s="1"/>
  <c r="G968" i="5"/>
  <c r="K968" i="7" s="1"/>
  <c r="H968" i="5"/>
  <c r="L968" i="7" s="1"/>
  <c r="P968" i="7" s="1"/>
  <c r="E988" i="4"/>
  <c r="D988" i="7" s="1"/>
  <c r="C989" i="4"/>
  <c r="E657" i="7"/>
  <c r="N657" i="7" s="1"/>
  <c r="F978" i="3"/>
  <c r="H977" i="3"/>
  <c r="G978" i="3"/>
  <c r="I977" i="3"/>
  <c r="C977" i="7" s="1"/>
  <c r="M977" i="7" s="1"/>
  <c r="T657" i="7" l="1"/>
  <c r="Q657" i="7"/>
  <c r="S657" i="7"/>
  <c r="R657" i="7"/>
  <c r="U656" i="7"/>
  <c r="V656" i="7"/>
  <c r="K968" i="6"/>
  <c r="L968" i="6"/>
  <c r="J968" i="6"/>
  <c r="D988" i="6"/>
  <c r="C977" i="6"/>
  <c r="G657" i="4"/>
  <c r="H657" i="4" s="1"/>
  <c r="E657" i="6"/>
  <c r="G969" i="5"/>
  <c r="K969" i="7" s="1"/>
  <c r="F969" i="5"/>
  <c r="J969" i="7" s="1"/>
  <c r="H969" i="5"/>
  <c r="L969" i="7" s="1"/>
  <c r="P969" i="7" s="1"/>
  <c r="E989" i="4"/>
  <c r="D989" i="7" s="1"/>
  <c r="C990" i="4"/>
  <c r="E658" i="7"/>
  <c r="N658" i="7" s="1"/>
  <c r="G979" i="3"/>
  <c r="H978" i="3"/>
  <c r="I978" i="3" s="1"/>
  <c r="C978" i="7" s="1"/>
  <c r="M978" i="7" s="1"/>
  <c r="F979" i="3"/>
  <c r="T658" i="7" l="1"/>
  <c r="S658" i="7"/>
  <c r="Q658" i="7"/>
  <c r="R658" i="7"/>
  <c r="V657" i="7"/>
  <c r="U657" i="7"/>
  <c r="L969" i="6"/>
  <c r="J969" i="6"/>
  <c r="K969" i="6"/>
  <c r="D989" i="6"/>
  <c r="C978" i="6"/>
  <c r="G658" i="4"/>
  <c r="H658" i="4" s="1"/>
  <c r="E658" i="6"/>
  <c r="H970" i="5"/>
  <c r="L970" i="7" s="1"/>
  <c r="G970" i="5"/>
  <c r="K970" i="7" s="1"/>
  <c r="F970" i="5"/>
  <c r="J970" i="7" s="1"/>
  <c r="E990" i="4"/>
  <c r="D990" i="7" s="1"/>
  <c r="C991" i="4"/>
  <c r="E659" i="7"/>
  <c r="N659" i="7" s="1"/>
  <c r="F980" i="3"/>
  <c r="H979" i="3"/>
  <c r="I979" i="3" s="1"/>
  <c r="C979" i="7" s="1"/>
  <c r="M979" i="7" s="1"/>
  <c r="G980" i="3"/>
  <c r="R659" i="7" l="1"/>
  <c r="S659" i="7"/>
  <c r="T659" i="7"/>
  <c r="Q659" i="7"/>
  <c r="U658" i="7"/>
  <c r="V658" i="7"/>
  <c r="P970" i="7"/>
  <c r="L970" i="6"/>
  <c r="K970" i="6"/>
  <c r="J970" i="6"/>
  <c r="D990" i="6"/>
  <c r="C979" i="6"/>
  <c r="G659" i="4"/>
  <c r="H659" i="4" s="1"/>
  <c r="E659" i="6"/>
  <c r="H971" i="5"/>
  <c r="L971" i="7" s="1"/>
  <c r="G971" i="5"/>
  <c r="K971" i="7" s="1"/>
  <c r="P971" i="7" s="1"/>
  <c r="F971" i="5"/>
  <c r="J971" i="7" s="1"/>
  <c r="E991" i="4"/>
  <c r="D991" i="7" s="1"/>
  <c r="C992" i="4"/>
  <c r="E660" i="7"/>
  <c r="N660" i="7" s="1"/>
  <c r="G981" i="3"/>
  <c r="H980" i="3"/>
  <c r="I980" i="3" s="1"/>
  <c r="C980" i="7" s="1"/>
  <c r="M980" i="7" s="1"/>
  <c r="F981" i="3"/>
  <c r="U659" i="7" l="1"/>
  <c r="V659" i="7"/>
  <c r="T660" i="7"/>
  <c r="R660" i="7"/>
  <c r="S660" i="7"/>
  <c r="Q660" i="7"/>
  <c r="L971" i="6"/>
  <c r="J971" i="6"/>
  <c r="K971" i="6"/>
  <c r="D991" i="6"/>
  <c r="C980" i="6"/>
  <c r="G660" i="4"/>
  <c r="H660" i="4" s="1"/>
  <c r="E660" i="6"/>
  <c r="G972" i="5"/>
  <c r="K972" i="7" s="1"/>
  <c r="F972" i="5"/>
  <c r="J972" i="7" s="1"/>
  <c r="H972" i="5"/>
  <c r="L972" i="7" s="1"/>
  <c r="P972" i="7" s="1"/>
  <c r="E992" i="4"/>
  <c r="D992" i="7" s="1"/>
  <c r="C993" i="4"/>
  <c r="E661" i="7"/>
  <c r="N661" i="7" s="1"/>
  <c r="F982" i="3"/>
  <c r="H981" i="3"/>
  <c r="I981" i="3" s="1"/>
  <c r="C981" i="7" s="1"/>
  <c r="M981" i="7" s="1"/>
  <c r="G982" i="3"/>
  <c r="Q661" i="7" l="1"/>
  <c r="R661" i="7"/>
  <c r="T661" i="7"/>
  <c r="S661" i="7"/>
  <c r="U660" i="7"/>
  <c r="V660" i="7"/>
  <c r="K972" i="6"/>
  <c r="J972" i="6"/>
  <c r="L972" i="6"/>
  <c r="D992" i="6"/>
  <c r="C981" i="6"/>
  <c r="G661" i="4"/>
  <c r="H661" i="4" s="1"/>
  <c r="E661" i="6"/>
  <c r="H973" i="5"/>
  <c r="L973" i="7" s="1"/>
  <c r="F973" i="5"/>
  <c r="J973" i="7" s="1"/>
  <c r="G973" i="5"/>
  <c r="K973" i="7" s="1"/>
  <c r="C994" i="4"/>
  <c r="E993" i="4"/>
  <c r="D993" i="7" s="1"/>
  <c r="E662" i="7"/>
  <c r="N662" i="7" s="1"/>
  <c r="G983" i="3"/>
  <c r="H982" i="3"/>
  <c r="I982" i="3" s="1"/>
  <c r="C982" i="7" s="1"/>
  <c r="M982" i="7" s="1"/>
  <c r="F983" i="3"/>
  <c r="S662" i="7" l="1"/>
  <c r="T662" i="7"/>
  <c r="Q662" i="7"/>
  <c r="R662" i="7"/>
  <c r="P973" i="7"/>
  <c r="U661" i="7"/>
  <c r="V661" i="7"/>
  <c r="K973" i="6"/>
  <c r="J973" i="6"/>
  <c r="L973" i="6"/>
  <c r="D993" i="6"/>
  <c r="C982" i="6"/>
  <c r="G662" i="4"/>
  <c r="H662" i="4" s="1"/>
  <c r="E662" i="6"/>
  <c r="H974" i="5"/>
  <c r="L974" i="7" s="1"/>
  <c r="F974" i="5"/>
  <c r="J974" i="7" s="1"/>
  <c r="G974" i="5"/>
  <c r="K974" i="7" s="1"/>
  <c r="E663" i="7"/>
  <c r="N663" i="7" s="1"/>
  <c r="E994" i="4"/>
  <c r="D994" i="7" s="1"/>
  <c r="C995" i="4"/>
  <c r="G984" i="3"/>
  <c r="F984" i="3"/>
  <c r="H983" i="3"/>
  <c r="I983" i="3" s="1"/>
  <c r="C983" i="7" s="1"/>
  <c r="M983" i="7" s="1"/>
  <c r="P974" i="7" l="1"/>
  <c r="U662" i="7"/>
  <c r="V662" i="7"/>
  <c r="S663" i="7"/>
  <c r="R663" i="7"/>
  <c r="Q663" i="7"/>
  <c r="T663" i="7"/>
  <c r="L974" i="6"/>
  <c r="K974" i="6"/>
  <c r="J974" i="6"/>
  <c r="D994" i="6"/>
  <c r="C983" i="6"/>
  <c r="G663" i="4"/>
  <c r="H663" i="4" s="1"/>
  <c r="E663" i="6"/>
  <c r="G975" i="5"/>
  <c r="K975" i="7" s="1"/>
  <c r="F975" i="5"/>
  <c r="J975" i="7" s="1"/>
  <c r="H975" i="5"/>
  <c r="L975" i="7" s="1"/>
  <c r="P975" i="7" s="1"/>
  <c r="E995" i="4"/>
  <c r="D995" i="7" s="1"/>
  <c r="C996" i="4"/>
  <c r="E664" i="7"/>
  <c r="N664" i="7" s="1"/>
  <c r="G985" i="3"/>
  <c r="H984" i="3"/>
  <c r="I984" i="3" s="1"/>
  <c r="C984" i="7" s="1"/>
  <c r="M984" i="7" s="1"/>
  <c r="F985" i="3"/>
  <c r="V663" i="7" l="1"/>
  <c r="U663" i="7"/>
  <c r="Q664" i="7"/>
  <c r="T664" i="7"/>
  <c r="S664" i="7"/>
  <c r="R664" i="7"/>
  <c r="L975" i="6"/>
  <c r="K975" i="6"/>
  <c r="J975" i="6"/>
  <c r="D995" i="6"/>
  <c r="C984" i="6"/>
  <c r="G664" i="4"/>
  <c r="H664" i="4" s="1"/>
  <c r="E664" i="6"/>
  <c r="H976" i="5"/>
  <c r="L976" i="7" s="1"/>
  <c r="P976" i="7" s="1"/>
  <c r="G976" i="5"/>
  <c r="K976" i="7" s="1"/>
  <c r="F976" i="5"/>
  <c r="J976" i="7" s="1"/>
  <c r="E996" i="4"/>
  <c r="D996" i="7" s="1"/>
  <c r="C997" i="4"/>
  <c r="E665" i="7"/>
  <c r="N665" i="7" s="1"/>
  <c r="H985" i="3"/>
  <c r="I985" i="3" s="1"/>
  <c r="C985" i="7" s="1"/>
  <c r="M985" i="7" s="1"/>
  <c r="F986" i="3"/>
  <c r="G986" i="3"/>
  <c r="U664" i="7" l="1"/>
  <c r="V664" i="7"/>
  <c r="Q665" i="7"/>
  <c r="R665" i="7"/>
  <c r="S665" i="7"/>
  <c r="T665" i="7"/>
  <c r="J976" i="6"/>
  <c r="L976" i="6"/>
  <c r="K976" i="6"/>
  <c r="D996" i="6"/>
  <c r="C985" i="6"/>
  <c r="G665" i="4"/>
  <c r="H665" i="4" s="1"/>
  <c r="E665" i="6"/>
  <c r="F977" i="5"/>
  <c r="J977" i="7" s="1"/>
  <c r="H977" i="5"/>
  <c r="L977" i="7" s="1"/>
  <c r="G977" i="5"/>
  <c r="K977" i="7" s="1"/>
  <c r="P977" i="7" s="1"/>
  <c r="E997" i="4"/>
  <c r="D997" i="7" s="1"/>
  <c r="C998" i="4"/>
  <c r="E666" i="7"/>
  <c r="N666" i="7" s="1"/>
  <c r="H986" i="3"/>
  <c r="I986" i="3" s="1"/>
  <c r="C986" i="7" s="1"/>
  <c r="M986" i="7" s="1"/>
  <c r="F987" i="3"/>
  <c r="G987" i="3"/>
  <c r="U665" i="7" l="1"/>
  <c r="V665" i="7"/>
  <c r="Q666" i="7"/>
  <c r="S666" i="7"/>
  <c r="R666" i="7"/>
  <c r="T666" i="7"/>
  <c r="J977" i="6"/>
  <c r="K977" i="6"/>
  <c r="L977" i="6"/>
  <c r="D997" i="6"/>
  <c r="C986" i="6"/>
  <c r="G666" i="4"/>
  <c r="H666" i="4" s="1"/>
  <c r="E666" i="6"/>
  <c r="G978" i="5"/>
  <c r="K978" i="7" s="1"/>
  <c r="F978" i="5"/>
  <c r="J978" i="7" s="1"/>
  <c r="H978" i="5"/>
  <c r="L978" i="7" s="1"/>
  <c r="P978" i="7" s="1"/>
  <c r="E998" i="4"/>
  <c r="D998" i="7" s="1"/>
  <c r="C999" i="4"/>
  <c r="E667" i="7"/>
  <c r="N667" i="7" s="1"/>
  <c r="F988" i="3"/>
  <c r="H987" i="3"/>
  <c r="G988" i="3"/>
  <c r="I987" i="3"/>
  <c r="C987" i="7" s="1"/>
  <c r="M987" i="7" s="1"/>
  <c r="U666" i="7" l="1"/>
  <c r="V666" i="7"/>
  <c r="R667" i="7"/>
  <c r="S667" i="7"/>
  <c r="T667" i="7"/>
  <c r="Q667" i="7"/>
  <c r="L978" i="6"/>
  <c r="J978" i="6"/>
  <c r="K978" i="6"/>
  <c r="D998" i="6"/>
  <c r="C987" i="6"/>
  <c r="G667" i="4"/>
  <c r="H667" i="4" s="1"/>
  <c r="E667" i="6"/>
  <c r="F979" i="5"/>
  <c r="J979" i="7" s="1"/>
  <c r="H979" i="5"/>
  <c r="L979" i="7" s="1"/>
  <c r="P979" i="7" s="1"/>
  <c r="G979" i="5"/>
  <c r="K979" i="7" s="1"/>
  <c r="E999" i="4"/>
  <c r="D999" i="7" s="1"/>
  <c r="C1000" i="4"/>
  <c r="E668" i="7"/>
  <c r="N668" i="7" s="1"/>
  <c r="G989" i="3"/>
  <c r="F989" i="3"/>
  <c r="H988" i="3"/>
  <c r="I988" i="3" s="1"/>
  <c r="C988" i="7" s="1"/>
  <c r="M988" i="7" s="1"/>
  <c r="V667" i="7" l="1"/>
  <c r="S668" i="7"/>
  <c r="Q668" i="7"/>
  <c r="R668" i="7"/>
  <c r="T668" i="7"/>
  <c r="U667" i="7"/>
  <c r="K979" i="6"/>
  <c r="J979" i="6"/>
  <c r="L979" i="6"/>
  <c r="D999" i="6"/>
  <c r="C988" i="6"/>
  <c r="G668" i="4"/>
  <c r="H668" i="4" s="1"/>
  <c r="E668" i="6"/>
  <c r="G980" i="5"/>
  <c r="K980" i="7" s="1"/>
  <c r="F980" i="5"/>
  <c r="J980" i="7" s="1"/>
  <c r="H980" i="5"/>
  <c r="L980" i="7" s="1"/>
  <c r="E1000" i="4"/>
  <c r="D1000" i="7" s="1"/>
  <c r="C1001" i="4"/>
  <c r="E669" i="7"/>
  <c r="N669" i="7" s="1"/>
  <c r="F990" i="3"/>
  <c r="H989" i="3"/>
  <c r="I989" i="3" s="1"/>
  <c r="C989" i="7" s="1"/>
  <c r="M989" i="7" s="1"/>
  <c r="G990" i="3"/>
  <c r="S669" i="7" l="1"/>
  <c r="Q669" i="7"/>
  <c r="R669" i="7"/>
  <c r="T669" i="7"/>
  <c r="P980" i="7"/>
  <c r="V668" i="7"/>
  <c r="U668" i="7"/>
  <c r="J980" i="6"/>
  <c r="L980" i="6"/>
  <c r="K980" i="6"/>
  <c r="D1000" i="6"/>
  <c r="C989" i="6"/>
  <c r="G669" i="4"/>
  <c r="H669" i="4" s="1"/>
  <c r="E669" i="6"/>
  <c r="G981" i="5"/>
  <c r="K981" i="7" s="1"/>
  <c r="F981" i="5"/>
  <c r="J981" i="7" s="1"/>
  <c r="H981" i="5"/>
  <c r="L981" i="7" s="1"/>
  <c r="P981" i="7" s="1"/>
  <c r="E1001" i="4"/>
  <c r="D1001" i="7" s="1"/>
  <c r="C1002" i="4"/>
  <c r="E670" i="7"/>
  <c r="N670" i="7" s="1"/>
  <c r="G991" i="3"/>
  <c r="F991" i="3"/>
  <c r="H990" i="3"/>
  <c r="I990" i="3" s="1"/>
  <c r="C990" i="7" s="1"/>
  <c r="M990" i="7" s="1"/>
  <c r="Q670" i="7" l="1"/>
  <c r="R670" i="7"/>
  <c r="T670" i="7"/>
  <c r="S670" i="7"/>
  <c r="V669" i="7"/>
  <c r="U669" i="7"/>
  <c r="L981" i="6"/>
  <c r="K981" i="6"/>
  <c r="J981" i="6"/>
  <c r="D1001" i="6"/>
  <c r="C990" i="6"/>
  <c r="G670" i="4"/>
  <c r="H670" i="4" s="1"/>
  <c r="E670" i="6"/>
  <c r="H982" i="5"/>
  <c r="L982" i="7" s="1"/>
  <c r="G982" i="5"/>
  <c r="K982" i="7" s="1"/>
  <c r="F982" i="5"/>
  <c r="J982" i="7" s="1"/>
  <c r="E1002" i="4"/>
  <c r="D1002" i="7" s="1"/>
  <c r="C1003" i="4"/>
  <c r="E671" i="7"/>
  <c r="N671" i="7" s="1"/>
  <c r="F992" i="3"/>
  <c r="H991" i="3"/>
  <c r="I991" i="3"/>
  <c r="C991" i="7" s="1"/>
  <c r="M991" i="7" s="1"/>
  <c r="G992" i="3"/>
  <c r="R671" i="7" l="1"/>
  <c r="Q671" i="7"/>
  <c r="S671" i="7"/>
  <c r="T671" i="7"/>
  <c r="P982" i="7"/>
  <c r="U670" i="7"/>
  <c r="V670" i="7"/>
  <c r="J982" i="6"/>
  <c r="K982" i="6"/>
  <c r="L982" i="6"/>
  <c r="D1002" i="6"/>
  <c r="C991" i="6"/>
  <c r="G671" i="4"/>
  <c r="H671" i="4" s="1"/>
  <c r="E671" i="6"/>
  <c r="H983" i="5"/>
  <c r="L983" i="7" s="1"/>
  <c r="G983" i="5"/>
  <c r="K983" i="7" s="1"/>
  <c r="P983" i="7" s="1"/>
  <c r="F983" i="5"/>
  <c r="J983" i="7" s="1"/>
  <c r="E1003" i="4"/>
  <c r="D1003" i="7" s="1"/>
  <c r="C1004" i="4"/>
  <c r="E672" i="7"/>
  <c r="N672" i="7" s="1"/>
  <c r="G993" i="3"/>
  <c r="F993" i="3"/>
  <c r="H992" i="3"/>
  <c r="I992" i="3" s="1"/>
  <c r="C992" i="7" s="1"/>
  <c r="M992" i="7" s="1"/>
  <c r="U671" i="7" l="1"/>
  <c r="V671" i="7"/>
  <c r="Q672" i="7"/>
  <c r="R672" i="7"/>
  <c r="S672" i="7"/>
  <c r="T672" i="7"/>
  <c r="J983" i="6"/>
  <c r="L983" i="6"/>
  <c r="K983" i="6"/>
  <c r="D1003" i="6"/>
  <c r="C992" i="6"/>
  <c r="G672" i="4"/>
  <c r="H672" i="4" s="1"/>
  <c r="E672" i="6"/>
  <c r="G984" i="5"/>
  <c r="K984" i="7" s="1"/>
  <c r="F984" i="5"/>
  <c r="J984" i="7" s="1"/>
  <c r="H984" i="5"/>
  <c r="L984" i="7" s="1"/>
  <c r="P984" i="7" s="1"/>
  <c r="E1004" i="4"/>
  <c r="D1004" i="7" s="1"/>
  <c r="C1005" i="4"/>
  <c r="E673" i="7"/>
  <c r="N673" i="7" s="1"/>
  <c r="H993" i="3"/>
  <c r="F994" i="3"/>
  <c r="I993" i="3"/>
  <c r="C993" i="7" s="1"/>
  <c r="M993" i="7" s="1"/>
  <c r="G994" i="3"/>
  <c r="T673" i="7" l="1"/>
  <c r="R673" i="7"/>
  <c r="S673" i="7"/>
  <c r="Q673" i="7"/>
  <c r="U673" i="7" s="1"/>
  <c r="U672" i="7"/>
  <c r="V672" i="7"/>
  <c r="K984" i="6"/>
  <c r="L984" i="6"/>
  <c r="J984" i="6"/>
  <c r="D1004" i="6"/>
  <c r="C993" i="6"/>
  <c r="G673" i="4"/>
  <c r="H673" i="4" s="1"/>
  <c r="E673" i="6"/>
  <c r="H985" i="5"/>
  <c r="L985" i="7" s="1"/>
  <c r="G985" i="5"/>
  <c r="K985" i="7" s="1"/>
  <c r="F985" i="5"/>
  <c r="J985" i="7" s="1"/>
  <c r="E1005" i="4"/>
  <c r="D1005" i="7" s="1"/>
  <c r="C1006" i="4"/>
  <c r="E674" i="7"/>
  <c r="N674" i="7" s="1"/>
  <c r="F995" i="3"/>
  <c r="H994" i="3"/>
  <c r="I994" i="3" s="1"/>
  <c r="C994" i="7" s="1"/>
  <c r="M994" i="7" s="1"/>
  <c r="G995" i="3"/>
  <c r="S674" i="7" l="1"/>
  <c r="R674" i="7"/>
  <c r="Q674" i="7"/>
  <c r="T674" i="7"/>
  <c r="V673" i="7"/>
  <c r="P985" i="7"/>
  <c r="L985" i="6"/>
  <c r="K985" i="6"/>
  <c r="J985" i="6"/>
  <c r="D1005" i="6"/>
  <c r="C994" i="6"/>
  <c r="G674" i="4"/>
  <c r="H674" i="4" s="1"/>
  <c r="E674" i="6"/>
  <c r="F986" i="5"/>
  <c r="J986" i="7" s="1"/>
  <c r="G986" i="5"/>
  <c r="K986" i="7" s="1"/>
  <c r="H986" i="5"/>
  <c r="L986" i="7" s="1"/>
  <c r="P986" i="7" s="1"/>
  <c r="E1006" i="4"/>
  <c r="D1006" i="7" s="1"/>
  <c r="C1007" i="4"/>
  <c r="E675" i="7"/>
  <c r="N675" i="7" s="1"/>
  <c r="G996" i="3"/>
  <c r="H995" i="3"/>
  <c r="I995" i="3" s="1"/>
  <c r="C995" i="7" s="1"/>
  <c r="M995" i="7" s="1"/>
  <c r="F996" i="3"/>
  <c r="U674" i="7" l="1"/>
  <c r="V674" i="7"/>
  <c r="Q675" i="7"/>
  <c r="T675" i="7"/>
  <c r="R675" i="7"/>
  <c r="S675" i="7"/>
  <c r="K986" i="6"/>
  <c r="L986" i="6"/>
  <c r="J986" i="6"/>
  <c r="D1006" i="6"/>
  <c r="C995" i="6"/>
  <c r="G675" i="4"/>
  <c r="H675" i="4" s="1"/>
  <c r="E675" i="6"/>
  <c r="G987" i="5"/>
  <c r="K987" i="7" s="1"/>
  <c r="F987" i="5"/>
  <c r="J987" i="7" s="1"/>
  <c r="H987" i="5"/>
  <c r="L987" i="7" s="1"/>
  <c r="P987" i="7" s="1"/>
  <c r="E1007" i="4"/>
  <c r="D1007" i="7" s="1"/>
  <c r="C1008" i="4"/>
  <c r="E676" i="7"/>
  <c r="N676" i="7" s="1"/>
  <c r="H996" i="3"/>
  <c r="I996" i="3" s="1"/>
  <c r="C996" i="7" s="1"/>
  <c r="M996" i="7" s="1"/>
  <c r="F997" i="3"/>
  <c r="G997" i="3"/>
  <c r="T676" i="7" l="1"/>
  <c r="S676" i="7"/>
  <c r="R676" i="7"/>
  <c r="Q676" i="7"/>
  <c r="U676" i="7" s="1"/>
  <c r="V675" i="7"/>
  <c r="U675" i="7"/>
  <c r="L987" i="6"/>
  <c r="J987" i="6"/>
  <c r="K987" i="6"/>
  <c r="D1007" i="6"/>
  <c r="C996" i="6"/>
  <c r="G676" i="4"/>
  <c r="H676" i="4" s="1"/>
  <c r="E676" i="6"/>
  <c r="H988" i="5"/>
  <c r="L988" i="7" s="1"/>
  <c r="G988" i="5"/>
  <c r="K988" i="7" s="1"/>
  <c r="F988" i="5"/>
  <c r="J988" i="7" s="1"/>
  <c r="E1008" i="4"/>
  <c r="D1008" i="7" s="1"/>
  <c r="C1009" i="4"/>
  <c r="E677" i="7"/>
  <c r="N677" i="7" s="1"/>
  <c r="G998" i="3"/>
  <c r="F998" i="3"/>
  <c r="H997" i="3"/>
  <c r="I997" i="3" s="1"/>
  <c r="C997" i="7" s="1"/>
  <c r="M997" i="7" s="1"/>
  <c r="T677" i="7" l="1"/>
  <c r="R677" i="7"/>
  <c r="S677" i="7"/>
  <c r="Q677" i="7"/>
  <c r="V676" i="7"/>
  <c r="P988" i="7"/>
  <c r="L988" i="6"/>
  <c r="J988" i="6"/>
  <c r="K988" i="6"/>
  <c r="D1008" i="6"/>
  <c r="C997" i="6"/>
  <c r="G677" i="4"/>
  <c r="H677" i="4" s="1"/>
  <c r="E677" i="6"/>
  <c r="H989" i="5"/>
  <c r="L989" i="7" s="1"/>
  <c r="G989" i="5"/>
  <c r="K989" i="7" s="1"/>
  <c r="F989" i="5"/>
  <c r="J989" i="7" s="1"/>
  <c r="E1009" i="4"/>
  <c r="D1009" i="7" s="1"/>
  <c r="C1010" i="4"/>
  <c r="E678" i="7"/>
  <c r="N678" i="7" s="1"/>
  <c r="H998" i="3"/>
  <c r="F999" i="3"/>
  <c r="G999" i="3"/>
  <c r="I998" i="3"/>
  <c r="C998" i="7" s="1"/>
  <c r="M998" i="7" s="1"/>
  <c r="Q678" i="7" l="1"/>
  <c r="R678" i="7"/>
  <c r="S678" i="7"/>
  <c r="T678" i="7"/>
  <c r="P989" i="7"/>
  <c r="U677" i="7"/>
  <c r="V677" i="7"/>
  <c r="K989" i="6"/>
  <c r="J989" i="6"/>
  <c r="L989" i="6"/>
  <c r="D1009" i="6"/>
  <c r="C998" i="6"/>
  <c r="G678" i="4"/>
  <c r="H678" i="4" s="1"/>
  <c r="E678" i="6"/>
  <c r="G990" i="5"/>
  <c r="K990" i="7" s="1"/>
  <c r="F990" i="5"/>
  <c r="J990" i="7" s="1"/>
  <c r="H990" i="5"/>
  <c r="L990" i="7" s="1"/>
  <c r="P990" i="7" s="1"/>
  <c r="E1010" i="4"/>
  <c r="D1010" i="7" s="1"/>
  <c r="C1011" i="4"/>
  <c r="E679" i="7"/>
  <c r="N679" i="7" s="1"/>
  <c r="F1000" i="3"/>
  <c r="H999" i="3"/>
  <c r="I999" i="3" s="1"/>
  <c r="C999" i="7" s="1"/>
  <c r="M999" i="7" s="1"/>
  <c r="G1000" i="3"/>
  <c r="Q679" i="7" l="1"/>
  <c r="R679" i="7"/>
  <c r="S679" i="7"/>
  <c r="T679" i="7"/>
  <c r="U678" i="7"/>
  <c r="V678" i="7"/>
  <c r="L990" i="6"/>
  <c r="K990" i="6"/>
  <c r="J990" i="6"/>
  <c r="D1010" i="6"/>
  <c r="C999" i="6"/>
  <c r="G679" i="4"/>
  <c r="H679" i="4" s="1"/>
  <c r="E679" i="6"/>
  <c r="F991" i="5"/>
  <c r="J991" i="7" s="1"/>
  <c r="P991" i="7" s="1"/>
  <c r="H991" i="5"/>
  <c r="L991" i="7" s="1"/>
  <c r="G991" i="5"/>
  <c r="K991" i="7" s="1"/>
  <c r="E1011" i="4"/>
  <c r="D1011" i="7" s="1"/>
  <c r="C1012" i="4"/>
  <c r="E680" i="7"/>
  <c r="N680" i="7" s="1"/>
  <c r="G1001" i="3"/>
  <c r="F1001" i="3"/>
  <c r="H1000" i="3"/>
  <c r="I1000" i="3" s="1"/>
  <c r="C1000" i="7" s="1"/>
  <c r="M1000" i="7" s="1"/>
  <c r="U679" i="7" l="1"/>
  <c r="V679" i="7"/>
  <c r="T680" i="7"/>
  <c r="Q680" i="7"/>
  <c r="S680" i="7"/>
  <c r="R680" i="7"/>
  <c r="K991" i="6"/>
  <c r="L991" i="6"/>
  <c r="J991" i="6"/>
  <c r="D1011" i="6"/>
  <c r="C1000" i="6"/>
  <c r="G680" i="4"/>
  <c r="H680" i="4" s="1"/>
  <c r="E680" i="6"/>
  <c r="H992" i="5"/>
  <c r="L992" i="7" s="1"/>
  <c r="G992" i="5"/>
  <c r="K992" i="7" s="1"/>
  <c r="F992" i="5"/>
  <c r="J992" i="7" s="1"/>
  <c r="E1012" i="4"/>
  <c r="D1012" i="7" s="1"/>
  <c r="C1013" i="4"/>
  <c r="E681" i="7"/>
  <c r="N681" i="7" s="1"/>
  <c r="F1002" i="3"/>
  <c r="H1001" i="3"/>
  <c r="I1001" i="3" s="1"/>
  <c r="C1001" i="7" s="1"/>
  <c r="M1001" i="7" s="1"/>
  <c r="G1002" i="3"/>
  <c r="R681" i="7" l="1"/>
  <c r="Q681" i="7"/>
  <c r="T681" i="7"/>
  <c r="S681" i="7"/>
  <c r="U680" i="7"/>
  <c r="V680" i="7"/>
  <c r="P992" i="7"/>
  <c r="L992" i="6"/>
  <c r="K992" i="6"/>
  <c r="J992" i="6"/>
  <c r="D1012" i="6"/>
  <c r="C1001" i="6"/>
  <c r="G681" i="4"/>
  <c r="H681" i="4" s="1"/>
  <c r="E681" i="6"/>
  <c r="G993" i="5"/>
  <c r="K993" i="7" s="1"/>
  <c r="F993" i="5"/>
  <c r="J993" i="7" s="1"/>
  <c r="H993" i="5"/>
  <c r="L993" i="7" s="1"/>
  <c r="P993" i="7" s="1"/>
  <c r="E1013" i="4"/>
  <c r="D1013" i="7" s="1"/>
  <c r="C1014" i="4"/>
  <c r="E682" i="7"/>
  <c r="N682" i="7" s="1"/>
  <c r="G1003" i="3"/>
  <c r="H1002" i="3"/>
  <c r="I1002" i="3" s="1"/>
  <c r="C1002" i="7" s="1"/>
  <c r="M1002" i="7" s="1"/>
  <c r="F1003" i="3"/>
  <c r="T682" i="7" l="1"/>
  <c r="Q682" i="7"/>
  <c r="R682" i="7"/>
  <c r="S682" i="7"/>
  <c r="U681" i="7"/>
  <c r="V681" i="7"/>
  <c r="K993" i="6"/>
  <c r="L993" i="6"/>
  <c r="J993" i="6"/>
  <c r="D1013" i="6"/>
  <c r="C1002" i="6"/>
  <c r="G682" i="4"/>
  <c r="H682" i="4" s="1"/>
  <c r="E682" i="6"/>
  <c r="F994" i="5"/>
  <c r="J994" i="7" s="1"/>
  <c r="H994" i="5"/>
  <c r="L994" i="7" s="1"/>
  <c r="P994" i="7" s="1"/>
  <c r="G994" i="5"/>
  <c r="K994" i="7" s="1"/>
  <c r="E1014" i="4"/>
  <c r="D1014" i="7" s="1"/>
  <c r="C1015" i="4"/>
  <c r="E683" i="7"/>
  <c r="N683" i="7" s="1"/>
  <c r="F1004" i="3"/>
  <c r="H1003" i="3"/>
  <c r="I1003" i="3" s="1"/>
  <c r="C1003" i="7" s="1"/>
  <c r="M1003" i="7" s="1"/>
  <c r="G1004" i="3"/>
  <c r="U682" i="7" l="1"/>
  <c r="V682" i="7"/>
  <c r="T683" i="7"/>
  <c r="S683" i="7"/>
  <c r="R683" i="7"/>
  <c r="Q683" i="7"/>
  <c r="K994" i="6"/>
  <c r="L994" i="6"/>
  <c r="J994" i="6"/>
  <c r="D1014" i="6"/>
  <c r="C1003" i="6"/>
  <c r="G683" i="4"/>
  <c r="H683" i="4" s="1"/>
  <c r="E683" i="6"/>
  <c r="H995" i="5"/>
  <c r="L995" i="7" s="1"/>
  <c r="G995" i="5"/>
  <c r="K995" i="7" s="1"/>
  <c r="F995" i="5"/>
  <c r="J995" i="7" s="1"/>
  <c r="E1015" i="4"/>
  <c r="D1015" i="7" s="1"/>
  <c r="C1016" i="4"/>
  <c r="E684" i="7"/>
  <c r="N684" i="7" s="1"/>
  <c r="G1005" i="3"/>
  <c r="H1004" i="3"/>
  <c r="I1004" i="3" s="1"/>
  <c r="C1004" i="7" s="1"/>
  <c r="M1004" i="7" s="1"/>
  <c r="F1005" i="3"/>
  <c r="Q684" i="7" l="1"/>
  <c r="S684" i="7"/>
  <c r="T684" i="7"/>
  <c r="R684" i="7"/>
  <c r="P995" i="7"/>
  <c r="U683" i="7"/>
  <c r="V683" i="7"/>
  <c r="K995" i="6"/>
  <c r="L995" i="6"/>
  <c r="J995" i="6"/>
  <c r="D1015" i="6"/>
  <c r="C1004" i="6"/>
  <c r="G684" i="4"/>
  <c r="H684" i="4" s="1"/>
  <c r="E684" i="6"/>
  <c r="G996" i="5"/>
  <c r="K996" i="7" s="1"/>
  <c r="F996" i="5"/>
  <c r="J996" i="7" s="1"/>
  <c r="H996" i="5"/>
  <c r="L996" i="7" s="1"/>
  <c r="P996" i="7" s="1"/>
  <c r="E1016" i="4"/>
  <c r="D1016" i="7" s="1"/>
  <c r="C1017" i="4"/>
  <c r="E685" i="7"/>
  <c r="N685" i="7" s="1"/>
  <c r="F1006" i="3"/>
  <c r="H1005" i="3"/>
  <c r="G1006" i="3"/>
  <c r="I1005" i="3"/>
  <c r="C1005" i="7" s="1"/>
  <c r="M1005" i="7" s="1"/>
  <c r="Q685" i="7" l="1"/>
  <c r="S685" i="7"/>
  <c r="T685" i="7"/>
  <c r="R685" i="7"/>
  <c r="V684" i="7"/>
  <c r="U684" i="7"/>
  <c r="L996" i="6"/>
  <c r="J996" i="6"/>
  <c r="K996" i="6"/>
  <c r="D1016" i="6"/>
  <c r="C1005" i="6"/>
  <c r="G685" i="4"/>
  <c r="H685" i="4" s="1"/>
  <c r="E685" i="6"/>
  <c r="F997" i="5"/>
  <c r="J997" i="7" s="1"/>
  <c r="H997" i="5"/>
  <c r="L997" i="7" s="1"/>
  <c r="P997" i="7" s="1"/>
  <c r="G997" i="5"/>
  <c r="K997" i="7" s="1"/>
  <c r="E1017" i="4"/>
  <c r="D1017" i="7" s="1"/>
  <c r="C1018" i="4"/>
  <c r="E686" i="7"/>
  <c r="N686" i="7" s="1"/>
  <c r="G1007" i="3"/>
  <c r="H1006" i="3"/>
  <c r="I1006" i="3" s="1"/>
  <c r="C1006" i="7" s="1"/>
  <c r="M1006" i="7" s="1"/>
  <c r="F1007" i="3"/>
  <c r="T686" i="7" l="1"/>
  <c r="Q686" i="7"/>
  <c r="S686" i="7"/>
  <c r="R686" i="7"/>
  <c r="V685" i="7"/>
  <c r="U685" i="7"/>
  <c r="J997" i="6"/>
  <c r="K997" i="6"/>
  <c r="L997" i="6"/>
  <c r="D1017" i="6"/>
  <c r="C1006" i="6"/>
  <c r="G686" i="4"/>
  <c r="H686" i="4" s="1"/>
  <c r="E686" i="6"/>
  <c r="G998" i="5"/>
  <c r="K998" i="7" s="1"/>
  <c r="F998" i="5"/>
  <c r="J998" i="7" s="1"/>
  <c r="H998" i="5"/>
  <c r="L998" i="7" s="1"/>
  <c r="P998" i="7" s="1"/>
  <c r="E1018" i="4"/>
  <c r="D1018" i="7" s="1"/>
  <c r="C1019" i="4"/>
  <c r="E687" i="7"/>
  <c r="N687" i="7" s="1"/>
  <c r="F1008" i="3"/>
  <c r="H1007" i="3"/>
  <c r="I1007" i="3" s="1"/>
  <c r="C1007" i="7" s="1"/>
  <c r="M1007" i="7" s="1"/>
  <c r="G1008" i="3"/>
  <c r="T687" i="7" l="1"/>
  <c r="R687" i="7"/>
  <c r="Q687" i="7"/>
  <c r="S687" i="7"/>
  <c r="V686" i="7"/>
  <c r="U686" i="7"/>
  <c r="L998" i="6"/>
  <c r="J998" i="6"/>
  <c r="K998" i="6"/>
  <c r="D1018" i="6"/>
  <c r="C1007" i="6"/>
  <c r="G687" i="4"/>
  <c r="H687" i="4" s="1"/>
  <c r="E687" i="6"/>
  <c r="G999" i="5"/>
  <c r="K999" i="7" s="1"/>
  <c r="F999" i="5"/>
  <c r="J999" i="7" s="1"/>
  <c r="H999" i="5"/>
  <c r="L999" i="7" s="1"/>
  <c r="E1019" i="4"/>
  <c r="D1019" i="7" s="1"/>
  <c r="C1020" i="4"/>
  <c r="E688" i="7"/>
  <c r="N688" i="7" s="1"/>
  <c r="G1009" i="3"/>
  <c r="F1009" i="3"/>
  <c r="H1008" i="3"/>
  <c r="I1008" i="3" s="1"/>
  <c r="C1008" i="7" s="1"/>
  <c r="M1008" i="7" s="1"/>
  <c r="U687" i="7" l="1"/>
  <c r="V687" i="7"/>
  <c r="R688" i="7"/>
  <c r="T688" i="7"/>
  <c r="Q688" i="7"/>
  <c r="S688" i="7"/>
  <c r="P999" i="7"/>
  <c r="J999" i="6"/>
  <c r="L999" i="6"/>
  <c r="K999" i="6"/>
  <c r="D1019" i="6"/>
  <c r="C1008" i="6"/>
  <c r="G688" i="4"/>
  <c r="H688" i="4" s="1"/>
  <c r="E688" i="6"/>
  <c r="H1000" i="5"/>
  <c r="L1000" i="7" s="1"/>
  <c r="G1000" i="5"/>
  <c r="K1000" i="7" s="1"/>
  <c r="F1000" i="5"/>
  <c r="J1000" i="7" s="1"/>
  <c r="E1020" i="4"/>
  <c r="D1020" i="7" s="1"/>
  <c r="C1021" i="4"/>
  <c r="E689" i="7"/>
  <c r="N689" i="7" s="1"/>
  <c r="H1009" i="3"/>
  <c r="F1010" i="3"/>
  <c r="G1010" i="3"/>
  <c r="I1009" i="3"/>
  <c r="C1009" i="7" s="1"/>
  <c r="M1009" i="7" s="1"/>
  <c r="Q689" i="7" l="1"/>
  <c r="T689" i="7"/>
  <c r="R689" i="7"/>
  <c r="S689" i="7"/>
  <c r="P1000" i="7"/>
  <c r="U688" i="7"/>
  <c r="V688" i="7"/>
  <c r="K1000" i="6"/>
  <c r="L1000" i="6"/>
  <c r="J1000" i="6"/>
  <c r="D1020" i="6"/>
  <c r="C1009" i="6"/>
  <c r="G689" i="4"/>
  <c r="H689" i="4" s="1"/>
  <c r="E689" i="6"/>
  <c r="H1001" i="5"/>
  <c r="L1001" i="7" s="1"/>
  <c r="G1001" i="5"/>
  <c r="K1001" i="7" s="1"/>
  <c r="F1001" i="5"/>
  <c r="J1001" i="7" s="1"/>
  <c r="E1021" i="4"/>
  <c r="D1021" i="7" s="1"/>
  <c r="C1022" i="4"/>
  <c r="E690" i="7"/>
  <c r="N690" i="7" s="1"/>
  <c r="H1010" i="3"/>
  <c r="F1011" i="3"/>
  <c r="G1011" i="3"/>
  <c r="I1010" i="3"/>
  <c r="C1010" i="7" s="1"/>
  <c r="M1010" i="7" s="1"/>
  <c r="T690" i="7" l="1"/>
  <c r="S690" i="7"/>
  <c r="R690" i="7"/>
  <c r="Q690" i="7"/>
  <c r="V690" i="7" s="1"/>
  <c r="P1001" i="7"/>
  <c r="U689" i="7"/>
  <c r="V689" i="7"/>
  <c r="J1001" i="6"/>
  <c r="L1001" i="6"/>
  <c r="K1001" i="6"/>
  <c r="D1021" i="6"/>
  <c r="C1010" i="6"/>
  <c r="G690" i="4"/>
  <c r="H690" i="4" s="1"/>
  <c r="E690" i="6"/>
  <c r="G1002" i="5"/>
  <c r="K1002" i="7" s="1"/>
  <c r="F1002" i="5"/>
  <c r="J1002" i="7" s="1"/>
  <c r="H1002" i="5"/>
  <c r="L1002" i="7" s="1"/>
  <c r="P1002" i="7" s="1"/>
  <c r="E1022" i="4"/>
  <c r="D1022" i="7" s="1"/>
  <c r="C1023" i="4"/>
  <c r="E691" i="7"/>
  <c r="N691" i="7" s="1"/>
  <c r="G1012" i="3"/>
  <c r="F1012" i="3"/>
  <c r="H1011" i="3"/>
  <c r="I1011" i="3" s="1"/>
  <c r="C1011" i="7" s="1"/>
  <c r="M1011" i="7" s="1"/>
  <c r="U690" i="7" l="1"/>
  <c r="S691" i="7"/>
  <c r="R691" i="7"/>
  <c r="T691" i="7"/>
  <c r="Q691" i="7"/>
  <c r="J1002" i="6"/>
  <c r="L1002" i="6"/>
  <c r="K1002" i="6"/>
  <c r="D1022" i="6"/>
  <c r="C1011" i="6"/>
  <c r="G691" i="4"/>
  <c r="H691" i="4" s="1"/>
  <c r="E691" i="6"/>
  <c r="H1003" i="5"/>
  <c r="L1003" i="7" s="1"/>
  <c r="F1003" i="5"/>
  <c r="J1003" i="7" s="1"/>
  <c r="P1003" i="7" s="1"/>
  <c r="G1003" i="5"/>
  <c r="K1003" i="7" s="1"/>
  <c r="E1023" i="4"/>
  <c r="D1023" i="7" s="1"/>
  <c r="C1024" i="4"/>
  <c r="E692" i="7"/>
  <c r="N692" i="7" s="1"/>
  <c r="G1013" i="3"/>
  <c r="F1013" i="3"/>
  <c r="H1012" i="3"/>
  <c r="I1012" i="3" s="1"/>
  <c r="C1012" i="7" s="1"/>
  <c r="M1012" i="7" s="1"/>
  <c r="U691" i="7" l="1"/>
  <c r="V691" i="7"/>
  <c r="T692" i="7"/>
  <c r="Q692" i="7"/>
  <c r="R692" i="7"/>
  <c r="S692" i="7"/>
  <c r="L1003" i="6"/>
  <c r="K1003" i="6"/>
  <c r="J1003" i="6"/>
  <c r="D1023" i="6"/>
  <c r="C1012" i="6"/>
  <c r="G692" i="4"/>
  <c r="H692" i="4" s="1"/>
  <c r="E692" i="6"/>
  <c r="F1004" i="5"/>
  <c r="J1004" i="7" s="1"/>
  <c r="H1004" i="5"/>
  <c r="L1004" i="7" s="1"/>
  <c r="P1004" i="7" s="1"/>
  <c r="G1004" i="5"/>
  <c r="K1004" i="7" s="1"/>
  <c r="E1024" i="4"/>
  <c r="D1024" i="7" s="1"/>
  <c r="C1025" i="4"/>
  <c r="E693" i="7"/>
  <c r="N693" i="7" s="1"/>
  <c r="G1014" i="3"/>
  <c r="H1013" i="3"/>
  <c r="I1013" i="3" s="1"/>
  <c r="C1013" i="7" s="1"/>
  <c r="M1013" i="7" s="1"/>
  <c r="F1014" i="3"/>
  <c r="U692" i="7" l="1"/>
  <c r="V692" i="7"/>
  <c r="S693" i="7"/>
  <c r="Q693" i="7"/>
  <c r="R693" i="7"/>
  <c r="T693" i="7"/>
  <c r="K1004" i="6"/>
  <c r="J1004" i="6"/>
  <c r="L1004" i="6"/>
  <c r="D1024" i="6"/>
  <c r="C1013" i="6"/>
  <c r="G693" i="4"/>
  <c r="H693" i="4" s="1"/>
  <c r="E693" i="6"/>
  <c r="G1005" i="5"/>
  <c r="K1005" i="7" s="1"/>
  <c r="F1005" i="5"/>
  <c r="J1005" i="7" s="1"/>
  <c r="H1005" i="5"/>
  <c r="L1005" i="7" s="1"/>
  <c r="P1005" i="7" s="1"/>
  <c r="E1025" i="4"/>
  <c r="D1025" i="7" s="1"/>
  <c r="C1026" i="4"/>
  <c r="E694" i="7"/>
  <c r="N694" i="7" s="1"/>
  <c r="H1014" i="3"/>
  <c r="I1014" i="3" s="1"/>
  <c r="C1014" i="7" s="1"/>
  <c r="M1014" i="7" s="1"/>
  <c r="F1015" i="3"/>
  <c r="G1015" i="3"/>
  <c r="Q694" i="7" l="1"/>
  <c r="R694" i="7"/>
  <c r="T694" i="7"/>
  <c r="S694" i="7"/>
  <c r="U693" i="7"/>
  <c r="V693" i="7"/>
  <c r="J1005" i="6"/>
  <c r="L1005" i="6"/>
  <c r="K1005" i="6"/>
  <c r="D1025" i="6"/>
  <c r="C1014" i="6"/>
  <c r="G694" i="4"/>
  <c r="H694" i="4" s="1"/>
  <c r="E694" i="6"/>
  <c r="G1006" i="5"/>
  <c r="K1006" i="7" s="1"/>
  <c r="H1006" i="5"/>
  <c r="L1006" i="7" s="1"/>
  <c r="P1006" i="7" s="1"/>
  <c r="F1006" i="5"/>
  <c r="J1006" i="7" s="1"/>
  <c r="E1026" i="4"/>
  <c r="D1026" i="7" s="1"/>
  <c r="C1027" i="4"/>
  <c r="E695" i="7"/>
  <c r="N695" i="7" s="1"/>
  <c r="F1016" i="3"/>
  <c r="H1015" i="3"/>
  <c r="I1015" i="3"/>
  <c r="C1015" i="7" s="1"/>
  <c r="M1015" i="7" s="1"/>
  <c r="G1016" i="3"/>
  <c r="T695" i="7" l="1"/>
  <c r="Q695" i="7"/>
  <c r="R695" i="7"/>
  <c r="S695" i="7"/>
  <c r="U694" i="7"/>
  <c r="V694" i="7"/>
  <c r="K1006" i="6"/>
  <c r="J1006" i="6"/>
  <c r="L1006" i="6"/>
  <c r="D1026" i="6"/>
  <c r="C1015" i="6"/>
  <c r="G695" i="4"/>
  <c r="H695" i="4" s="1"/>
  <c r="E695" i="6"/>
  <c r="H1007" i="5"/>
  <c r="L1007" i="7" s="1"/>
  <c r="G1007" i="5"/>
  <c r="K1007" i="7" s="1"/>
  <c r="F1007" i="5"/>
  <c r="J1007" i="7" s="1"/>
  <c r="E1027" i="4"/>
  <c r="D1027" i="7" s="1"/>
  <c r="C1028" i="4"/>
  <c r="E696" i="7"/>
  <c r="N696" i="7" s="1"/>
  <c r="G1017" i="3"/>
  <c r="F1017" i="3"/>
  <c r="H1016" i="3"/>
  <c r="I1016" i="3" s="1"/>
  <c r="C1016" i="7" s="1"/>
  <c r="M1016" i="7" s="1"/>
  <c r="Q696" i="7" l="1"/>
  <c r="R696" i="7"/>
  <c r="S696" i="7"/>
  <c r="T696" i="7"/>
  <c r="P1007" i="7"/>
  <c r="U695" i="7"/>
  <c r="V695" i="7"/>
  <c r="L1007" i="6"/>
  <c r="J1007" i="6"/>
  <c r="K1007" i="6"/>
  <c r="D1027" i="6"/>
  <c r="C1016" i="6"/>
  <c r="G696" i="4"/>
  <c r="H696" i="4" s="1"/>
  <c r="E696" i="6"/>
  <c r="G1008" i="5"/>
  <c r="K1008" i="7" s="1"/>
  <c r="F1008" i="5"/>
  <c r="J1008" i="7" s="1"/>
  <c r="H1008" i="5"/>
  <c r="L1008" i="7" s="1"/>
  <c r="P1008" i="7" s="1"/>
  <c r="E1028" i="4"/>
  <c r="D1028" i="7" s="1"/>
  <c r="C1029" i="4"/>
  <c r="E697" i="7"/>
  <c r="N697" i="7" s="1"/>
  <c r="F1018" i="3"/>
  <c r="H1017" i="3"/>
  <c r="I1017" i="3" s="1"/>
  <c r="C1017" i="7" s="1"/>
  <c r="M1017" i="7" s="1"/>
  <c r="G1018" i="3"/>
  <c r="R697" i="7" l="1"/>
  <c r="S697" i="7"/>
  <c r="T697" i="7"/>
  <c r="Q697" i="7"/>
  <c r="U696" i="7"/>
  <c r="V696" i="7"/>
  <c r="J1008" i="6"/>
  <c r="L1008" i="6"/>
  <c r="K1008" i="6"/>
  <c r="D1028" i="6"/>
  <c r="C1017" i="6"/>
  <c r="G697" i="4"/>
  <c r="H697" i="4" s="1"/>
  <c r="E697" i="6"/>
  <c r="H1009" i="5"/>
  <c r="L1009" i="7" s="1"/>
  <c r="G1009" i="5"/>
  <c r="K1009" i="7" s="1"/>
  <c r="F1009" i="5"/>
  <c r="J1009" i="7" s="1"/>
  <c r="E1029" i="4"/>
  <c r="D1029" i="7" s="1"/>
  <c r="C1030" i="4"/>
  <c r="E698" i="7"/>
  <c r="N698" i="7" s="1"/>
  <c r="G1019" i="3"/>
  <c r="F1019" i="3"/>
  <c r="H1018" i="3"/>
  <c r="I1018" i="3" s="1"/>
  <c r="C1018" i="7" s="1"/>
  <c r="M1018" i="7" s="1"/>
  <c r="Q698" i="7" l="1"/>
  <c r="R698" i="7"/>
  <c r="S698" i="7"/>
  <c r="T698" i="7"/>
  <c r="U697" i="7"/>
  <c r="V697" i="7"/>
  <c r="P1009" i="7"/>
  <c r="K1009" i="6"/>
  <c r="J1009" i="6"/>
  <c r="L1009" i="6"/>
  <c r="D1029" i="6"/>
  <c r="C1018" i="6"/>
  <c r="G698" i="4"/>
  <c r="H698" i="4" s="1"/>
  <c r="E698" i="6"/>
  <c r="H1010" i="5"/>
  <c r="L1010" i="7" s="1"/>
  <c r="P1010" i="7" s="1"/>
  <c r="G1010" i="5"/>
  <c r="K1010" i="7" s="1"/>
  <c r="F1010" i="5"/>
  <c r="J1010" i="7" s="1"/>
  <c r="E1030" i="4"/>
  <c r="D1030" i="7" s="1"/>
  <c r="C1031" i="4"/>
  <c r="E699" i="7"/>
  <c r="N699" i="7" s="1"/>
  <c r="G1020" i="3"/>
  <c r="F1020" i="3"/>
  <c r="H1019" i="3"/>
  <c r="I1019" i="3" s="1"/>
  <c r="C1019" i="7" s="1"/>
  <c r="M1019" i="7" s="1"/>
  <c r="Q699" i="7" l="1"/>
  <c r="S699" i="7"/>
  <c r="R699" i="7"/>
  <c r="T699" i="7"/>
  <c r="V698" i="7"/>
  <c r="U698" i="7"/>
  <c r="L1010" i="6"/>
  <c r="J1010" i="6"/>
  <c r="K1010" i="6"/>
  <c r="D1030" i="6"/>
  <c r="C1019" i="6"/>
  <c r="G699" i="4"/>
  <c r="H699" i="4" s="1"/>
  <c r="E699" i="6"/>
  <c r="G1011" i="5"/>
  <c r="K1011" i="7" s="1"/>
  <c r="F1011" i="5"/>
  <c r="J1011" i="7" s="1"/>
  <c r="H1011" i="5"/>
  <c r="L1011" i="7" s="1"/>
  <c r="P1011" i="7" s="1"/>
  <c r="E1031" i="4"/>
  <c r="D1031" i="7" s="1"/>
  <c r="C1032" i="4"/>
  <c r="E700" i="7"/>
  <c r="N700" i="7" s="1"/>
  <c r="H1020" i="3"/>
  <c r="I1020" i="3" s="1"/>
  <c r="C1020" i="7" s="1"/>
  <c r="M1020" i="7" s="1"/>
  <c r="F1021" i="3"/>
  <c r="G1021" i="3"/>
  <c r="Q700" i="7" l="1"/>
  <c r="R700" i="7"/>
  <c r="T700" i="7"/>
  <c r="S700" i="7"/>
  <c r="V699" i="7"/>
  <c r="U699" i="7"/>
  <c r="J1011" i="6"/>
  <c r="K1011" i="6"/>
  <c r="L1011" i="6"/>
  <c r="D1031" i="6"/>
  <c r="C1020" i="6"/>
  <c r="G700" i="4"/>
  <c r="H700" i="4" s="1"/>
  <c r="E700" i="6"/>
  <c r="H1012" i="5"/>
  <c r="L1012" i="7" s="1"/>
  <c r="G1012" i="5"/>
  <c r="K1012" i="7" s="1"/>
  <c r="F1012" i="5"/>
  <c r="J1012" i="7" s="1"/>
  <c r="E1032" i="4"/>
  <c r="D1032" i="7" s="1"/>
  <c r="C1033" i="4"/>
  <c r="E701" i="7"/>
  <c r="N701" i="7" s="1"/>
  <c r="G1022" i="3"/>
  <c r="F1022" i="3"/>
  <c r="H1021" i="3"/>
  <c r="I1021" i="3" s="1"/>
  <c r="C1021" i="7" s="1"/>
  <c r="M1021" i="7" s="1"/>
  <c r="S701" i="7" l="1"/>
  <c r="Q701" i="7"/>
  <c r="T701" i="7"/>
  <c r="R701" i="7"/>
  <c r="P1012" i="7"/>
  <c r="V700" i="7"/>
  <c r="U700" i="7"/>
  <c r="K1012" i="6"/>
  <c r="J1012" i="6"/>
  <c r="L1012" i="6"/>
  <c r="D1032" i="6"/>
  <c r="C1021" i="6"/>
  <c r="G701" i="4"/>
  <c r="H701" i="4" s="1"/>
  <c r="E701" i="6"/>
  <c r="H1013" i="5"/>
  <c r="L1013" i="7" s="1"/>
  <c r="G1013" i="5"/>
  <c r="K1013" i="7" s="1"/>
  <c r="F1013" i="5"/>
  <c r="J1013" i="7" s="1"/>
  <c r="E1033" i="4"/>
  <c r="D1033" i="7" s="1"/>
  <c r="C1034" i="4"/>
  <c r="E702" i="7"/>
  <c r="N702" i="7" s="1"/>
  <c r="H1022" i="3"/>
  <c r="F1023" i="3"/>
  <c r="G1023" i="3"/>
  <c r="I1022" i="3"/>
  <c r="C1022" i="7" s="1"/>
  <c r="M1022" i="7" s="1"/>
  <c r="Q702" i="7" l="1"/>
  <c r="R702" i="7"/>
  <c r="S702" i="7"/>
  <c r="T702" i="7"/>
  <c r="P1013" i="7"/>
  <c r="U701" i="7"/>
  <c r="V701" i="7"/>
  <c r="L1013" i="6"/>
  <c r="J1013" i="6"/>
  <c r="K1013" i="6"/>
  <c r="D1033" i="6"/>
  <c r="C1022" i="6"/>
  <c r="G702" i="4"/>
  <c r="H702" i="4" s="1"/>
  <c r="E702" i="6"/>
  <c r="G1014" i="5"/>
  <c r="K1014" i="7" s="1"/>
  <c r="F1014" i="5"/>
  <c r="J1014" i="7" s="1"/>
  <c r="H1014" i="5"/>
  <c r="L1014" i="7" s="1"/>
  <c r="P1014" i="7" s="1"/>
  <c r="E1034" i="4"/>
  <c r="D1034" i="7" s="1"/>
  <c r="C1035" i="4"/>
  <c r="E703" i="7"/>
  <c r="N703" i="7" s="1"/>
  <c r="G1024" i="3"/>
  <c r="F1024" i="3"/>
  <c r="H1023" i="3"/>
  <c r="I1023" i="3" s="1"/>
  <c r="C1023" i="7" s="1"/>
  <c r="M1023" i="7" s="1"/>
  <c r="R703" i="7" l="1"/>
  <c r="S703" i="7"/>
  <c r="T703" i="7"/>
  <c r="Q703" i="7"/>
  <c r="U702" i="7"/>
  <c r="V702" i="7"/>
  <c r="K1014" i="6"/>
  <c r="L1014" i="6"/>
  <c r="J1014" i="6"/>
  <c r="D1034" i="6"/>
  <c r="C1023" i="6"/>
  <c r="G703" i="4"/>
  <c r="H703" i="4" s="1"/>
  <c r="E703" i="6"/>
  <c r="F1015" i="5"/>
  <c r="J1015" i="7" s="1"/>
  <c r="H1015" i="5"/>
  <c r="L1015" i="7" s="1"/>
  <c r="G1015" i="5"/>
  <c r="K1015" i="7" s="1"/>
  <c r="E1035" i="4"/>
  <c r="D1035" i="7" s="1"/>
  <c r="C1036" i="4"/>
  <c r="E704" i="7"/>
  <c r="N704" i="7" s="1"/>
  <c r="H1024" i="3"/>
  <c r="I1024" i="3" s="1"/>
  <c r="C1024" i="7" s="1"/>
  <c r="M1024" i="7" s="1"/>
  <c r="F1025" i="3"/>
  <c r="G1025" i="3"/>
  <c r="U703" i="7" l="1"/>
  <c r="V703" i="7"/>
  <c r="P1015" i="7"/>
  <c r="T704" i="7"/>
  <c r="Q704" i="7"/>
  <c r="S704" i="7"/>
  <c r="R704" i="7"/>
  <c r="K1015" i="6"/>
  <c r="L1015" i="6"/>
  <c r="J1015" i="6"/>
  <c r="D1035" i="6"/>
  <c r="C1024" i="6"/>
  <c r="G704" i="4"/>
  <c r="H704" i="4" s="1"/>
  <c r="E704" i="6"/>
  <c r="H1016" i="5"/>
  <c r="L1016" i="7" s="1"/>
  <c r="G1016" i="5"/>
  <c r="K1016" i="7" s="1"/>
  <c r="F1016" i="5"/>
  <c r="J1016" i="7" s="1"/>
  <c r="E1036" i="4"/>
  <c r="D1036" i="7" s="1"/>
  <c r="C1037" i="4"/>
  <c r="E705" i="7"/>
  <c r="N705" i="7" s="1"/>
  <c r="F1026" i="3"/>
  <c r="H1025" i="3"/>
  <c r="G1026" i="3"/>
  <c r="I1025" i="3"/>
  <c r="C1025" i="7" s="1"/>
  <c r="M1025" i="7" s="1"/>
  <c r="Q705" i="7" l="1"/>
  <c r="T705" i="7"/>
  <c r="R705" i="7"/>
  <c r="S705" i="7"/>
  <c r="U704" i="7"/>
  <c r="V704" i="7"/>
  <c r="P1016" i="7"/>
  <c r="J1016" i="6"/>
  <c r="K1016" i="6"/>
  <c r="L1016" i="6"/>
  <c r="D1036" i="6"/>
  <c r="C1025" i="6"/>
  <c r="G705" i="4"/>
  <c r="H705" i="4" s="1"/>
  <c r="E705" i="6"/>
  <c r="G1017" i="5"/>
  <c r="K1017" i="7" s="1"/>
  <c r="F1017" i="5"/>
  <c r="J1017" i="7" s="1"/>
  <c r="H1017" i="5"/>
  <c r="L1017" i="7" s="1"/>
  <c r="P1017" i="7" s="1"/>
  <c r="E1037" i="4"/>
  <c r="D1037" i="7" s="1"/>
  <c r="C1038" i="4"/>
  <c r="E706" i="7"/>
  <c r="N706" i="7" s="1"/>
  <c r="G1027" i="3"/>
  <c r="H1026" i="3"/>
  <c r="I1026" i="3" s="1"/>
  <c r="C1026" i="7" s="1"/>
  <c r="M1026" i="7" s="1"/>
  <c r="F1027" i="3"/>
  <c r="T706" i="7" l="1"/>
  <c r="R706" i="7"/>
  <c r="S706" i="7"/>
  <c r="Q706" i="7"/>
  <c r="V706" i="7" s="1"/>
  <c r="V705" i="7"/>
  <c r="U705" i="7"/>
  <c r="J1017" i="6"/>
  <c r="L1017" i="6"/>
  <c r="K1017" i="6"/>
  <c r="D1037" i="6"/>
  <c r="C1026" i="6"/>
  <c r="G706" i="4"/>
  <c r="H706" i="4" s="1"/>
  <c r="E706" i="6"/>
  <c r="H1018" i="5"/>
  <c r="L1018" i="7" s="1"/>
  <c r="G1018" i="5"/>
  <c r="K1018" i="7" s="1"/>
  <c r="F1018" i="5"/>
  <c r="J1018" i="7" s="1"/>
  <c r="E1038" i="4"/>
  <c r="D1038" i="7" s="1"/>
  <c r="C1039" i="4"/>
  <c r="E707" i="7"/>
  <c r="N707" i="7" s="1"/>
  <c r="G1028" i="3"/>
  <c r="H1027" i="3"/>
  <c r="I1027" i="3" s="1"/>
  <c r="C1027" i="7" s="1"/>
  <c r="M1027" i="7" s="1"/>
  <c r="F1028" i="3"/>
  <c r="U706" i="7" l="1"/>
  <c r="Q707" i="7"/>
  <c r="R707" i="7"/>
  <c r="S707" i="7"/>
  <c r="T707" i="7"/>
  <c r="P1018" i="7"/>
  <c r="J1018" i="6"/>
  <c r="K1018" i="6"/>
  <c r="L1018" i="6"/>
  <c r="D1038" i="6"/>
  <c r="C1027" i="6"/>
  <c r="G707" i="4"/>
  <c r="H707" i="4" s="1"/>
  <c r="E707" i="6"/>
  <c r="H1019" i="5"/>
  <c r="L1019" i="7" s="1"/>
  <c r="G1019" i="5"/>
  <c r="K1019" i="7" s="1"/>
  <c r="F1019" i="5"/>
  <c r="J1019" i="7" s="1"/>
  <c r="E1039" i="4"/>
  <c r="D1039" i="7" s="1"/>
  <c r="C1040" i="4"/>
  <c r="E708" i="7"/>
  <c r="N708" i="7" s="1"/>
  <c r="G1029" i="3"/>
  <c r="F1029" i="3"/>
  <c r="H1028" i="3"/>
  <c r="I1028" i="3" s="1"/>
  <c r="C1028" i="7" s="1"/>
  <c r="M1028" i="7" s="1"/>
  <c r="Q708" i="7" l="1"/>
  <c r="R708" i="7"/>
  <c r="S708" i="7"/>
  <c r="T708" i="7"/>
  <c r="P1019" i="7"/>
  <c r="V707" i="7"/>
  <c r="U707" i="7"/>
  <c r="L1019" i="6"/>
  <c r="J1019" i="6"/>
  <c r="K1019" i="6"/>
  <c r="D1039" i="6"/>
  <c r="C1028" i="6"/>
  <c r="G708" i="4"/>
  <c r="H708" i="4" s="1"/>
  <c r="E708" i="6"/>
  <c r="G1020" i="5"/>
  <c r="K1020" i="7" s="1"/>
  <c r="F1020" i="5"/>
  <c r="J1020" i="7" s="1"/>
  <c r="H1020" i="5"/>
  <c r="L1020" i="7" s="1"/>
  <c r="P1020" i="7" s="1"/>
  <c r="E1040" i="4"/>
  <c r="D1040" i="7" s="1"/>
  <c r="C1041" i="4"/>
  <c r="E709" i="7"/>
  <c r="N709" i="7" s="1"/>
  <c r="G1030" i="3"/>
  <c r="H1029" i="3"/>
  <c r="I1029" i="3" s="1"/>
  <c r="C1029" i="7" s="1"/>
  <c r="M1029" i="7" s="1"/>
  <c r="F1030" i="3"/>
  <c r="Q709" i="7" l="1"/>
  <c r="T709" i="7"/>
  <c r="R709" i="7"/>
  <c r="S709" i="7"/>
  <c r="U708" i="7"/>
  <c r="V708" i="7"/>
  <c r="J1020" i="6"/>
  <c r="L1020" i="6"/>
  <c r="K1020" i="6"/>
  <c r="D1040" i="6"/>
  <c r="C1029" i="6"/>
  <c r="G709" i="4"/>
  <c r="H709" i="4" s="1"/>
  <c r="E709" i="6"/>
  <c r="H1021" i="5"/>
  <c r="L1021" i="7" s="1"/>
  <c r="G1021" i="5"/>
  <c r="K1021" i="7" s="1"/>
  <c r="F1021" i="5"/>
  <c r="J1021" i="7" s="1"/>
  <c r="E1041" i="4"/>
  <c r="D1041" i="7" s="1"/>
  <c r="C1042" i="4"/>
  <c r="E710" i="7"/>
  <c r="N710" i="7" s="1"/>
  <c r="F1031" i="3"/>
  <c r="H1030" i="3"/>
  <c r="I1030" i="3" s="1"/>
  <c r="C1030" i="7" s="1"/>
  <c r="M1030" i="7" s="1"/>
  <c r="G1031" i="3"/>
  <c r="P1021" i="7" l="1"/>
  <c r="T710" i="7"/>
  <c r="R710" i="7"/>
  <c r="Q710" i="7"/>
  <c r="S710" i="7"/>
  <c r="U709" i="7"/>
  <c r="V709" i="7"/>
  <c r="L1021" i="6"/>
  <c r="J1021" i="6"/>
  <c r="K1021" i="6"/>
  <c r="D1041" i="6"/>
  <c r="C1030" i="6"/>
  <c r="G710" i="4"/>
  <c r="H710" i="4" s="1"/>
  <c r="E710" i="6"/>
  <c r="F1022" i="5"/>
  <c r="J1022" i="7" s="1"/>
  <c r="H1022" i="5"/>
  <c r="L1022" i="7" s="1"/>
  <c r="G1022" i="5"/>
  <c r="K1022" i="7" s="1"/>
  <c r="E1042" i="4"/>
  <c r="D1042" i="7" s="1"/>
  <c r="C1043" i="4"/>
  <c r="E711" i="7"/>
  <c r="N711" i="7" s="1"/>
  <c r="G1032" i="3"/>
  <c r="H1031" i="3"/>
  <c r="I1031" i="3" s="1"/>
  <c r="C1031" i="7" s="1"/>
  <c r="M1031" i="7" s="1"/>
  <c r="F1032" i="3"/>
  <c r="Q711" i="7" l="1"/>
  <c r="S711" i="7"/>
  <c r="T711" i="7"/>
  <c r="R711" i="7"/>
  <c r="U711" i="7" s="1"/>
  <c r="P1022" i="7"/>
  <c r="V710" i="7"/>
  <c r="U710" i="7"/>
  <c r="L1022" i="6"/>
  <c r="K1022" i="6"/>
  <c r="J1022" i="6"/>
  <c r="D1042" i="6"/>
  <c r="C1031" i="6"/>
  <c r="G711" i="4"/>
  <c r="H711" i="4" s="1"/>
  <c r="E711" i="6"/>
  <c r="G1023" i="5"/>
  <c r="K1023" i="7" s="1"/>
  <c r="F1023" i="5"/>
  <c r="J1023" i="7" s="1"/>
  <c r="H1023" i="5"/>
  <c r="L1023" i="7" s="1"/>
  <c r="E1043" i="4"/>
  <c r="D1043" i="7" s="1"/>
  <c r="C1044" i="4"/>
  <c r="E712" i="7"/>
  <c r="N712" i="7" s="1"/>
  <c r="G1033" i="3"/>
  <c r="F1033" i="3"/>
  <c r="H1032" i="3"/>
  <c r="I1032" i="3" s="1"/>
  <c r="C1032" i="7" s="1"/>
  <c r="M1032" i="7" s="1"/>
  <c r="S712" i="7" l="1"/>
  <c r="T712" i="7"/>
  <c r="R712" i="7"/>
  <c r="Q712" i="7"/>
  <c r="P1023" i="7"/>
  <c r="V711" i="7"/>
  <c r="J1023" i="6"/>
  <c r="L1023" i="6"/>
  <c r="K1023" i="6"/>
  <c r="D1043" i="6"/>
  <c r="C1032" i="6"/>
  <c r="G712" i="4"/>
  <c r="H712" i="4" s="1"/>
  <c r="E712" i="6"/>
  <c r="G1024" i="5"/>
  <c r="K1024" i="7" s="1"/>
  <c r="F1024" i="5"/>
  <c r="J1024" i="7" s="1"/>
  <c r="H1024" i="5"/>
  <c r="L1024" i="7" s="1"/>
  <c r="P1024" i="7" s="1"/>
  <c r="E1044" i="4"/>
  <c r="D1044" i="7" s="1"/>
  <c r="C1045" i="4"/>
  <c r="E713" i="7"/>
  <c r="N713" i="7" s="1"/>
  <c r="H1033" i="3"/>
  <c r="I1033" i="3" s="1"/>
  <c r="C1033" i="7" s="1"/>
  <c r="M1033" i="7" s="1"/>
  <c r="F1034" i="3"/>
  <c r="G1034" i="3"/>
  <c r="U712" i="7" l="1"/>
  <c r="V712" i="7"/>
  <c r="R713" i="7"/>
  <c r="Q713" i="7"/>
  <c r="T713" i="7"/>
  <c r="S713" i="7"/>
  <c r="L1024" i="6"/>
  <c r="K1024" i="6"/>
  <c r="J1024" i="6"/>
  <c r="D1044" i="6"/>
  <c r="C1033" i="6"/>
  <c r="G713" i="4"/>
  <c r="H713" i="4" s="1"/>
  <c r="E713" i="6"/>
  <c r="H1025" i="5"/>
  <c r="L1025" i="7" s="1"/>
  <c r="G1025" i="5"/>
  <c r="K1025" i="7" s="1"/>
  <c r="P1025" i="7" s="1"/>
  <c r="F1025" i="5"/>
  <c r="J1025" i="7" s="1"/>
  <c r="E1045" i="4"/>
  <c r="D1045" i="7" s="1"/>
  <c r="C1046" i="4"/>
  <c r="E714" i="7"/>
  <c r="N714" i="7" s="1"/>
  <c r="H1034" i="3"/>
  <c r="I1034" i="3" s="1"/>
  <c r="C1034" i="7" s="1"/>
  <c r="M1034" i="7" s="1"/>
  <c r="F1035" i="3"/>
  <c r="G1035" i="3"/>
  <c r="Q714" i="7" l="1"/>
  <c r="S714" i="7"/>
  <c r="R714" i="7"/>
  <c r="T714" i="7"/>
  <c r="U713" i="7"/>
  <c r="V713" i="7"/>
  <c r="L1025" i="6"/>
  <c r="J1025" i="6"/>
  <c r="K1025" i="6"/>
  <c r="D1045" i="6"/>
  <c r="C1034" i="6"/>
  <c r="G714" i="4"/>
  <c r="H714" i="4" s="1"/>
  <c r="E714" i="6"/>
  <c r="G1026" i="5"/>
  <c r="K1026" i="7" s="1"/>
  <c r="F1026" i="5"/>
  <c r="J1026" i="7" s="1"/>
  <c r="H1026" i="5"/>
  <c r="L1026" i="7" s="1"/>
  <c r="P1026" i="7" s="1"/>
  <c r="E1046" i="4"/>
  <c r="D1046" i="7" s="1"/>
  <c r="C1047" i="4"/>
  <c r="E715" i="7"/>
  <c r="N715" i="7" s="1"/>
  <c r="F1036" i="3"/>
  <c r="H1035" i="3"/>
  <c r="I1035" i="3" s="1"/>
  <c r="C1035" i="7" s="1"/>
  <c r="M1035" i="7" s="1"/>
  <c r="G1036" i="3"/>
  <c r="U714" i="7" l="1"/>
  <c r="V714" i="7"/>
  <c r="S715" i="7"/>
  <c r="Q715" i="7"/>
  <c r="T715" i="7"/>
  <c r="R715" i="7"/>
  <c r="J1026" i="6"/>
  <c r="L1026" i="6"/>
  <c r="K1026" i="6"/>
  <c r="D1046" i="6"/>
  <c r="C1035" i="6"/>
  <c r="G715" i="4"/>
  <c r="H715" i="4" s="1"/>
  <c r="E715" i="6"/>
  <c r="G1027" i="5"/>
  <c r="K1027" i="7" s="1"/>
  <c r="F1027" i="5"/>
  <c r="J1027" i="7" s="1"/>
  <c r="H1027" i="5"/>
  <c r="L1027" i="7" s="1"/>
  <c r="P1027" i="7" s="1"/>
  <c r="E1047" i="4"/>
  <c r="D1047" i="7" s="1"/>
  <c r="C1048" i="4"/>
  <c r="E716" i="7"/>
  <c r="N716" i="7" s="1"/>
  <c r="G1037" i="3"/>
  <c r="F1037" i="3"/>
  <c r="H1036" i="3"/>
  <c r="I1036" i="3" s="1"/>
  <c r="C1036" i="7" s="1"/>
  <c r="M1036" i="7" s="1"/>
  <c r="U715" i="7" l="1"/>
  <c r="V715" i="7"/>
  <c r="Q716" i="7"/>
  <c r="R716" i="7"/>
  <c r="S716" i="7"/>
  <c r="T716" i="7"/>
  <c r="K1027" i="6"/>
  <c r="L1027" i="6"/>
  <c r="J1027" i="6"/>
  <c r="D1047" i="6"/>
  <c r="C1036" i="6"/>
  <c r="G716" i="4"/>
  <c r="H716" i="4" s="1"/>
  <c r="E716" i="6"/>
  <c r="H1028" i="5"/>
  <c r="L1028" i="7" s="1"/>
  <c r="G1028" i="5"/>
  <c r="K1028" i="7" s="1"/>
  <c r="F1028" i="5"/>
  <c r="J1028" i="7" s="1"/>
  <c r="E717" i="7"/>
  <c r="N717" i="7" s="1"/>
  <c r="E1048" i="4"/>
  <c r="D1048" i="7" s="1"/>
  <c r="C1049" i="4"/>
  <c r="G1038" i="3"/>
  <c r="F1038" i="3"/>
  <c r="H1037" i="3"/>
  <c r="I1037" i="3" s="1"/>
  <c r="C1037" i="7" s="1"/>
  <c r="M1037" i="7" s="1"/>
  <c r="Q717" i="7" l="1"/>
  <c r="S717" i="7"/>
  <c r="T717" i="7"/>
  <c r="R717" i="7"/>
  <c r="P1028" i="7"/>
  <c r="V716" i="7"/>
  <c r="U716" i="7"/>
  <c r="L1028" i="6"/>
  <c r="J1028" i="6"/>
  <c r="K1028" i="6"/>
  <c r="D1048" i="6"/>
  <c r="C1037" i="6"/>
  <c r="G717" i="4"/>
  <c r="H717" i="4" s="1"/>
  <c r="E717" i="6"/>
  <c r="G1029" i="5"/>
  <c r="K1029" i="7" s="1"/>
  <c r="F1029" i="5"/>
  <c r="J1029" i="7" s="1"/>
  <c r="H1029" i="5"/>
  <c r="L1029" i="7" s="1"/>
  <c r="P1029" i="7" s="1"/>
  <c r="E1049" i="4"/>
  <c r="D1049" i="7" s="1"/>
  <c r="C1050" i="4"/>
  <c r="E718" i="7"/>
  <c r="N718" i="7" s="1"/>
  <c r="H1038" i="3"/>
  <c r="F1039" i="3"/>
  <c r="G1039" i="3"/>
  <c r="I1038" i="3"/>
  <c r="C1038" i="7" s="1"/>
  <c r="M1038" i="7" s="1"/>
  <c r="R718" i="7" l="1"/>
  <c r="S718" i="7"/>
  <c r="T718" i="7"/>
  <c r="Q718" i="7"/>
  <c r="V717" i="7"/>
  <c r="U717" i="7"/>
  <c r="L1029" i="6"/>
  <c r="K1029" i="6"/>
  <c r="J1029" i="6"/>
  <c r="D1049" i="6"/>
  <c r="C1038" i="6"/>
  <c r="G718" i="4"/>
  <c r="H718" i="4" s="1"/>
  <c r="E718" i="6"/>
  <c r="H1030" i="5"/>
  <c r="L1030" i="7" s="1"/>
  <c r="G1030" i="5"/>
  <c r="K1030" i="7" s="1"/>
  <c r="F1030" i="5"/>
  <c r="J1030" i="7" s="1"/>
  <c r="E1050" i="4"/>
  <c r="D1050" i="7" s="1"/>
  <c r="C1051" i="4"/>
  <c r="E719" i="7"/>
  <c r="N719" i="7" s="1"/>
  <c r="H1039" i="3"/>
  <c r="I1039" i="3" s="1"/>
  <c r="C1039" i="7" s="1"/>
  <c r="M1039" i="7" s="1"/>
  <c r="F1040" i="3"/>
  <c r="G1040" i="3"/>
  <c r="Q719" i="7" l="1"/>
  <c r="R719" i="7"/>
  <c r="S719" i="7"/>
  <c r="T719" i="7"/>
  <c r="P1030" i="7"/>
  <c r="U718" i="7"/>
  <c r="V718" i="7"/>
  <c r="J1030" i="6"/>
  <c r="K1030" i="6"/>
  <c r="L1030" i="6"/>
  <c r="D1050" i="6"/>
  <c r="C1039" i="6"/>
  <c r="G719" i="4"/>
  <c r="H719" i="4" s="1"/>
  <c r="E719" i="6"/>
  <c r="H1031" i="5"/>
  <c r="L1031" i="7" s="1"/>
  <c r="G1031" i="5"/>
  <c r="K1031" i="7" s="1"/>
  <c r="F1031" i="5"/>
  <c r="J1031" i="7" s="1"/>
  <c r="E1051" i="4"/>
  <c r="D1051" i="7" s="1"/>
  <c r="C1052" i="4"/>
  <c r="E720" i="7"/>
  <c r="N720" i="7" s="1"/>
  <c r="G1041" i="3"/>
  <c r="H1040" i="3"/>
  <c r="I1040" i="3" s="1"/>
  <c r="C1040" i="7" s="1"/>
  <c r="M1040" i="7" s="1"/>
  <c r="F1041" i="3"/>
  <c r="Q720" i="7" l="1"/>
  <c r="R720" i="7"/>
  <c r="T720" i="7"/>
  <c r="S720" i="7"/>
  <c r="P1031" i="7"/>
  <c r="U719" i="7"/>
  <c r="V719" i="7"/>
  <c r="J1031" i="6"/>
  <c r="K1031" i="6"/>
  <c r="L1031" i="6"/>
  <c r="D1051" i="6"/>
  <c r="C1040" i="6"/>
  <c r="G720" i="4"/>
  <c r="H720" i="4" s="1"/>
  <c r="E720" i="6"/>
  <c r="G1032" i="5"/>
  <c r="K1032" i="7" s="1"/>
  <c r="F1032" i="5"/>
  <c r="J1032" i="7" s="1"/>
  <c r="H1032" i="5"/>
  <c r="L1032" i="7" s="1"/>
  <c r="E1052" i="4"/>
  <c r="D1052" i="7" s="1"/>
  <c r="C1053" i="4"/>
  <c r="E721" i="7"/>
  <c r="N721" i="7" s="1"/>
  <c r="F1042" i="3"/>
  <c r="H1041" i="3"/>
  <c r="I1041" i="3" s="1"/>
  <c r="C1041" i="7" s="1"/>
  <c r="M1041" i="7" s="1"/>
  <c r="G1042" i="3"/>
  <c r="Q721" i="7" l="1"/>
  <c r="S721" i="7"/>
  <c r="R721" i="7"/>
  <c r="T721" i="7"/>
  <c r="P1032" i="7"/>
  <c r="V720" i="7"/>
  <c r="U720" i="7"/>
  <c r="L1032" i="6"/>
  <c r="J1032" i="6"/>
  <c r="K1032" i="6"/>
  <c r="D1052" i="6"/>
  <c r="C1041" i="6"/>
  <c r="G721" i="4"/>
  <c r="H721" i="4" s="1"/>
  <c r="E721" i="6"/>
  <c r="F1033" i="5"/>
  <c r="J1033" i="7" s="1"/>
  <c r="H1033" i="5"/>
  <c r="L1033" i="7" s="1"/>
  <c r="P1033" i="7" s="1"/>
  <c r="G1033" i="5"/>
  <c r="K1033" i="7" s="1"/>
  <c r="E1053" i="4"/>
  <c r="D1053" i="7" s="1"/>
  <c r="C1054" i="4"/>
  <c r="E722" i="7"/>
  <c r="N722" i="7" s="1"/>
  <c r="G1043" i="3"/>
  <c r="H1042" i="3"/>
  <c r="I1042" i="3" s="1"/>
  <c r="C1042" i="7" s="1"/>
  <c r="M1042" i="7" s="1"/>
  <c r="F1043" i="3"/>
  <c r="Q722" i="7" l="1"/>
  <c r="T722" i="7"/>
  <c r="R722" i="7"/>
  <c r="S722" i="7"/>
  <c r="U721" i="7"/>
  <c r="V721" i="7"/>
  <c r="L1033" i="6"/>
  <c r="J1033" i="6"/>
  <c r="K1033" i="6"/>
  <c r="D1053" i="6"/>
  <c r="C1042" i="6"/>
  <c r="G722" i="4"/>
  <c r="H722" i="4" s="1"/>
  <c r="E722" i="6"/>
  <c r="H1034" i="5"/>
  <c r="L1034" i="7" s="1"/>
  <c r="G1034" i="5"/>
  <c r="K1034" i="7" s="1"/>
  <c r="F1034" i="5"/>
  <c r="J1034" i="7" s="1"/>
  <c r="E1054" i="4"/>
  <c r="D1054" i="7" s="1"/>
  <c r="C1055" i="4"/>
  <c r="E723" i="7"/>
  <c r="N723" i="7" s="1"/>
  <c r="G1044" i="3"/>
  <c r="F1044" i="3"/>
  <c r="H1043" i="3"/>
  <c r="I1043" i="3" s="1"/>
  <c r="C1043" i="7" s="1"/>
  <c r="M1043" i="7" s="1"/>
  <c r="Q723" i="7" l="1"/>
  <c r="S723" i="7"/>
  <c r="T723" i="7"/>
  <c r="R723" i="7"/>
  <c r="P1034" i="7"/>
  <c r="V722" i="7"/>
  <c r="U722" i="7"/>
  <c r="J1034" i="6"/>
  <c r="K1034" i="6"/>
  <c r="L1034" i="6"/>
  <c r="D1054" i="6"/>
  <c r="C1043" i="6"/>
  <c r="G723" i="4"/>
  <c r="H723" i="4" s="1"/>
  <c r="E723" i="6"/>
  <c r="G1035" i="5"/>
  <c r="K1035" i="7" s="1"/>
  <c r="F1035" i="5"/>
  <c r="J1035" i="7" s="1"/>
  <c r="H1035" i="5"/>
  <c r="L1035" i="7" s="1"/>
  <c r="P1035" i="7" s="1"/>
  <c r="E1055" i="4"/>
  <c r="D1055" i="7" s="1"/>
  <c r="C1056" i="4"/>
  <c r="E724" i="7"/>
  <c r="N724" i="7" s="1"/>
  <c r="H1044" i="3"/>
  <c r="F1045" i="3"/>
  <c r="I1044" i="3"/>
  <c r="C1044" i="7" s="1"/>
  <c r="M1044" i="7" s="1"/>
  <c r="G1045" i="3"/>
  <c r="R724" i="7" l="1"/>
  <c r="Q724" i="7"/>
  <c r="S724" i="7"/>
  <c r="T724" i="7"/>
  <c r="U723" i="7"/>
  <c r="V723" i="7"/>
  <c r="L1035" i="6"/>
  <c r="J1035" i="6"/>
  <c r="K1035" i="6"/>
  <c r="D1055" i="6"/>
  <c r="C1044" i="6"/>
  <c r="G724" i="4"/>
  <c r="H724" i="4" s="1"/>
  <c r="E724" i="6"/>
  <c r="H1036" i="5"/>
  <c r="L1036" i="7" s="1"/>
  <c r="P1036" i="7" s="1"/>
  <c r="G1036" i="5"/>
  <c r="K1036" i="7" s="1"/>
  <c r="F1036" i="5"/>
  <c r="J1036" i="7" s="1"/>
  <c r="E1056" i="4"/>
  <c r="D1056" i="7" s="1"/>
  <c r="C1057" i="4"/>
  <c r="E725" i="7"/>
  <c r="N725" i="7" s="1"/>
  <c r="G1046" i="3"/>
  <c r="F1046" i="3"/>
  <c r="H1045" i="3"/>
  <c r="I1045" i="3" s="1"/>
  <c r="C1045" i="7" s="1"/>
  <c r="M1045" i="7" s="1"/>
  <c r="Q725" i="7" l="1"/>
  <c r="R725" i="7"/>
  <c r="S725" i="7"/>
  <c r="T725" i="7"/>
  <c r="U724" i="7"/>
  <c r="V724" i="7"/>
  <c r="L1036" i="6"/>
  <c r="J1036" i="6"/>
  <c r="K1036" i="6"/>
  <c r="D1056" i="6"/>
  <c r="C1045" i="6"/>
  <c r="G725" i="4"/>
  <c r="H725" i="4" s="1"/>
  <c r="E725" i="6"/>
  <c r="F1037" i="5"/>
  <c r="J1037" i="7" s="1"/>
  <c r="H1037" i="5"/>
  <c r="L1037" i="7" s="1"/>
  <c r="G1037" i="5"/>
  <c r="K1037" i="7" s="1"/>
  <c r="E1057" i="4"/>
  <c r="D1057" i="7" s="1"/>
  <c r="C1058" i="4"/>
  <c r="E726" i="7"/>
  <c r="N726" i="7" s="1"/>
  <c r="H1046" i="3"/>
  <c r="I1046" i="3" s="1"/>
  <c r="C1046" i="7" s="1"/>
  <c r="M1046" i="7" s="1"/>
  <c r="F1047" i="3"/>
  <c r="G1047" i="3"/>
  <c r="R726" i="7" l="1"/>
  <c r="T726" i="7"/>
  <c r="Q726" i="7"/>
  <c r="S726" i="7"/>
  <c r="P1037" i="7"/>
  <c r="U725" i="7"/>
  <c r="V725" i="7"/>
  <c r="L1037" i="6"/>
  <c r="J1037" i="6"/>
  <c r="K1037" i="6"/>
  <c r="D1057" i="6"/>
  <c r="C1046" i="6"/>
  <c r="G726" i="4"/>
  <c r="H726" i="4" s="1"/>
  <c r="E726" i="6"/>
  <c r="G1038" i="5"/>
  <c r="K1038" i="7" s="1"/>
  <c r="F1038" i="5"/>
  <c r="J1038" i="7" s="1"/>
  <c r="H1038" i="5"/>
  <c r="L1038" i="7" s="1"/>
  <c r="P1038" i="7" s="1"/>
  <c r="E1058" i="4"/>
  <c r="D1058" i="7" s="1"/>
  <c r="C1059" i="4"/>
  <c r="E727" i="7"/>
  <c r="N727" i="7" s="1"/>
  <c r="F1048" i="3"/>
  <c r="H1047" i="3"/>
  <c r="I1047" i="3" s="1"/>
  <c r="C1047" i="7" s="1"/>
  <c r="M1047" i="7" s="1"/>
  <c r="G1048" i="3"/>
  <c r="T727" i="7" l="1"/>
  <c r="R727" i="7"/>
  <c r="S727" i="7"/>
  <c r="Q727" i="7"/>
  <c r="V726" i="7"/>
  <c r="U726" i="7"/>
  <c r="L1038" i="6"/>
  <c r="K1038" i="6"/>
  <c r="J1038" i="6"/>
  <c r="D1058" i="6"/>
  <c r="C1047" i="6"/>
  <c r="G727" i="4"/>
  <c r="H727" i="4" s="1"/>
  <c r="E727" i="6"/>
  <c r="H1039" i="5"/>
  <c r="L1039" i="7" s="1"/>
  <c r="G1039" i="5"/>
  <c r="K1039" i="7" s="1"/>
  <c r="F1039" i="5"/>
  <c r="J1039" i="7" s="1"/>
  <c r="E1059" i="4"/>
  <c r="D1059" i="7" s="1"/>
  <c r="C1060" i="4"/>
  <c r="E728" i="7"/>
  <c r="N728" i="7" s="1"/>
  <c r="G1049" i="3"/>
  <c r="F1049" i="3"/>
  <c r="H1048" i="3"/>
  <c r="I1048" i="3" s="1"/>
  <c r="C1048" i="7" s="1"/>
  <c r="M1048" i="7" s="1"/>
  <c r="T728" i="7" l="1"/>
  <c r="Q728" i="7"/>
  <c r="R728" i="7"/>
  <c r="S728" i="7"/>
  <c r="P1039" i="7"/>
  <c r="V727" i="7"/>
  <c r="U727" i="7"/>
  <c r="K1039" i="6"/>
  <c r="J1039" i="6"/>
  <c r="L1039" i="6"/>
  <c r="D1059" i="6"/>
  <c r="C1048" i="6"/>
  <c r="G728" i="4"/>
  <c r="H728" i="4" s="1"/>
  <c r="E728" i="6"/>
  <c r="F1040" i="5"/>
  <c r="J1040" i="7" s="1"/>
  <c r="H1040" i="5"/>
  <c r="L1040" i="7" s="1"/>
  <c r="P1040" i="7" s="1"/>
  <c r="G1040" i="5"/>
  <c r="K1040" i="7" s="1"/>
  <c r="C1061" i="4"/>
  <c r="E1060" i="4"/>
  <c r="D1060" i="7" s="1"/>
  <c r="E729" i="7"/>
  <c r="N729" i="7" s="1"/>
  <c r="F1050" i="3"/>
  <c r="H1049" i="3"/>
  <c r="I1049" i="3" s="1"/>
  <c r="C1049" i="7" s="1"/>
  <c r="M1049" i="7" s="1"/>
  <c r="G1050" i="3"/>
  <c r="S729" i="7" l="1"/>
  <c r="T729" i="7"/>
  <c r="Q729" i="7"/>
  <c r="R729" i="7"/>
  <c r="V728" i="7"/>
  <c r="U728" i="7"/>
  <c r="K1040" i="6"/>
  <c r="L1040" i="6"/>
  <c r="J1040" i="6"/>
  <c r="D1060" i="6"/>
  <c r="C1049" i="6"/>
  <c r="G729" i="4"/>
  <c r="H729" i="4" s="1"/>
  <c r="E729" i="6"/>
  <c r="G1041" i="5"/>
  <c r="K1041" i="7" s="1"/>
  <c r="F1041" i="5"/>
  <c r="J1041" i="7" s="1"/>
  <c r="H1041" i="5"/>
  <c r="L1041" i="7" s="1"/>
  <c r="E730" i="7"/>
  <c r="N730" i="7" s="1"/>
  <c r="E1061" i="4"/>
  <c r="D1061" i="7" s="1"/>
  <c r="C1062" i="4"/>
  <c r="G1051" i="3"/>
  <c r="F1051" i="3"/>
  <c r="H1050" i="3"/>
  <c r="I1050" i="3" s="1"/>
  <c r="C1050" i="7" s="1"/>
  <c r="M1050" i="7" s="1"/>
  <c r="U729" i="7" l="1"/>
  <c r="V729" i="7"/>
  <c r="R730" i="7"/>
  <c r="S730" i="7"/>
  <c r="T730" i="7"/>
  <c r="Q730" i="7"/>
  <c r="P1041" i="7"/>
  <c r="L1041" i="6"/>
  <c r="J1041" i="6"/>
  <c r="K1041" i="6"/>
  <c r="D1061" i="6"/>
  <c r="C1050" i="6"/>
  <c r="G730" i="4"/>
  <c r="H730" i="4" s="1"/>
  <c r="E730" i="6"/>
  <c r="F1042" i="5"/>
  <c r="J1042" i="7" s="1"/>
  <c r="H1042" i="5"/>
  <c r="L1042" i="7" s="1"/>
  <c r="P1042" i="7" s="1"/>
  <c r="G1042" i="5"/>
  <c r="K1042" i="7" s="1"/>
  <c r="E1062" i="4"/>
  <c r="D1062" i="7" s="1"/>
  <c r="C1063" i="4"/>
  <c r="E731" i="7"/>
  <c r="N731" i="7" s="1"/>
  <c r="F1052" i="3"/>
  <c r="H1051" i="3"/>
  <c r="I1051" i="3"/>
  <c r="C1051" i="7" s="1"/>
  <c r="M1051" i="7" s="1"/>
  <c r="G1052" i="3"/>
  <c r="Q731" i="7" l="1"/>
  <c r="S731" i="7"/>
  <c r="T731" i="7"/>
  <c r="R731" i="7"/>
  <c r="U731" i="7" s="1"/>
  <c r="U730" i="7"/>
  <c r="V730" i="7"/>
  <c r="L1042" i="6"/>
  <c r="K1042" i="6"/>
  <c r="J1042" i="6"/>
  <c r="D1062" i="6"/>
  <c r="C1051" i="6"/>
  <c r="G731" i="4"/>
  <c r="H731" i="4" s="1"/>
  <c r="E731" i="6"/>
  <c r="H1043" i="5"/>
  <c r="L1043" i="7" s="1"/>
  <c r="G1043" i="5"/>
  <c r="K1043" i="7" s="1"/>
  <c r="F1043" i="5"/>
  <c r="J1043" i="7" s="1"/>
  <c r="E1063" i="4"/>
  <c r="D1063" i="7" s="1"/>
  <c r="C1064" i="4"/>
  <c r="E732" i="7"/>
  <c r="N732" i="7" s="1"/>
  <c r="G1053" i="3"/>
  <c r="F1053" i="3"/>
  <c r="H1052" i="3"/>
  <c r="I1052" i="3" s="1"/>
  <c r="C1052" i="7" s="1"/>
  <c r="M1052" i="7" s="1"/>
  <c r="S732" i="7" l="1"/>
  <c r="Q732" i="7"/>
  <c r="T732" i="7"/>
  <c r="R732" i="7"/>
  <c r="U732" i="7" s="1"/>
  <c r="P1043" i="7"/>
  <c r="V731" i="7"/>
  <c r="K1043" i="6"/>
  <c r="L1043" i="6"/>
  <c r="J1043" i="6"/>
  <c r="D1063" i="6"/>
  <c r="C1052" i="6"/>
  <c r="G732" i="4"/>
  <c r="H732" i="4" s="1"/>
  <c r="E732" i="6"/>
  <c r="G1044" i="5"/>
  <c r="K1044" i="7" s="1"/>
  <c r="F1044" i="5"/>
  <c r="J1044" i="7" s="1"/>
  <c r="H1044" i="5"/>
  <c r="L1044" i="7" s="1"/>
  <c r="P1044" i="7" s="1"/>
  <c r="E1064" i="4"/>
  <c r="D1064" i="7" s="1"/>
  <c r="C1065" i="4"/>
  <c r="E733" i="7"/>
  <c r="N733" i="7" s="1"/>
  <c r="H1053" i="3"/>
  <c r="I1053" i="3" s="1"/>
  <c r="C1053" i="7" s="1"/>
  <c r="M1053" i="7" s="1"/>
  <c r="F1054" i="3"/>
  <c r="G1054" i="3"/>
  <c r="Q733" i="7" l="1"/>
  <c r="R733" i="7"/>
  <c r="T733" i="7"/>
  <c r="S733" i="7"/>
  <c r="V732" i="7"/>
  <c r="J1044" i="6"/>
  <c r="L1044" i="6"/>
  <c r="K1044" i="6"/>
  <c r="D1064" i="6"/>
  <c r="C1053" i="6"/>
  <c r="G733" i="4"/>
  <c r="H733" i="4" s="1"/>
  <c r="E733" i="6"/>
  <c r="H1045" i="5"/>
  <c r="L1045" i="7" s="1"/>
  <c r="F1045" i="5"/>
  <c r="J1045" i="7" s="1"/>
  <c r="G1045" i="5"/>
  <c r="K1045" i="7" s="1"/>
  <c r="E1065" i="4"/>
  <c r="D1065" i="7" s="1"/>
  <c r="C1066" i="4"/>
  <c r="E734" i="7"/>
  <c r="N734" i="7" s="1"/>
  <c r="F1055" i="3"/>
  <c r="H1054" i="3"/>
  <c r="I1054" i="3" s="1"/>
  <c r="C1054" i="7" s="1"/>
  <c r="M1054" i="7" s="1"/>
  <c r="G1055" i="3"/>
  <c r="V733" i="7" l="1"/>
  <c r="Q734" i="7"/>
  <c r="R734" i="7"/>
  <c r="T734" i="7"/>
  <c r="S734" i="7"/>
  <c r="P1045" i="7"/>
  <c r="U733" i="7"/>
  <c r="L1045" i="6"/>
  <c r="K1045" i="6"/>
  <c r="J1045" i="6"/>
  <c r="D1065" i="6"/>
  <c r="C1054" i="6"/>
  <c r="G734" i="4"/>
  <c r="H734" i="4" s="1"/>
  <c r="E734" i="6"/>
  <c r="H1046" i="5"/>
  <c r="L1046" i="7" s="1"/>
  <c r="F1046" i="5"/>
  <c r="J1046" i="7" s="1"/>
  <c r="G1046" i="5"/>
  <c r="K1046" i="7" s="1"/>
  <c r="E1066" i="4"/>
  <c r="D1066" i="7" s="1"/>
  <c r="C1067" i="4"/>
  <c r="E735" i="7"/>
  <c r="N735" i="7" s="1"/>
  <c r="G1056" i="3"/>
  <c r="H1055" i="3"/>
  <c r="I1055" i="3" s="1"/>
  <c r="C1055" i="7" s="1"/>
  <c r="M1055" i="7" s="1"/>
  <c r="F1056" i="3"/>
  <c r="Q735" i="7" l="1"/>
  <c r="R735" i="7"/>
  <c r="S735" i="7"/>
  <c r="T735" i="7"/>
  <c r="P1046" i="7"/>
  <c r="V734" i="7"/>
  <c r="U734" i="7"/>
  <c r="L1046" i="6"/>
  <c r="K1046" i="6"/>
  <c r="J1046" i="6"/>
  <c r="D1066" i="6"/>
  <c r="C1055" i="6"/>
  <c r="G735" i="4"/>
  <c r="H735" i="4" s="1"/>
  <c r="E735" i="6"/>
  <c r="G1047" i="5"/>
  <c r="K1047" i="7" s="1"/>
  <c r="F1047" i="5"/>
  <c r="J1047" i="7" s="1"/>
  <c r="H1047" i="5"/>
  <c r="L1047" i="7" s="1"/>
  <c r="P1047" i="7" s="1"/>
  <c r="E1067" i="4"/>
  <c r="D1067" i="7" s="1"/>
  <c r="C1068" i="4"/>
  <c r="E736" i="7"/>
  <c r="N736" i="7" s="1"/>
  <c r="G1057" i="3"/>
  <c r="H1056" i="3"/>
  <c r="I1056" i="3" s="1"/>
  <c r="C1056" i="7" s="1"/>
  <c r="M1056" i="7" s="1"/>
  <c r="F1057" i="3"/>
  <c r="R736" i="7" l="1"/>
  <c r="S736" i="7"/>
  <c r="Q736" i="7"/>
  <c r="T736" i="7"/>
  <c r="U735" i="7"/>
  <c r="V735" i="7"/>
  <c r="K1047" i="6"/>
  <c r="L1047" i="6"/>
  <c r="J1047" i="6"/>
  <c r="D1067" i="6"/>
  <c r="C1056" i="6"/>
  <c r="G736" i="4"/>
  <c r="H736" i="4" s="1"/>
  <c r="E736" i="6"/>
  <c r="G1048" i="5"/>
  <c r="K1048" i="7" s="1"/>
  <c r="F1048" i="5"/>
  <c r="J1048" i="7" s="1"/>
  <c r="H1048" i="5"/>
  <c r="L1048" i="7" s="1"/>
  <c r="P1048" i="7" s="1"/>
  <c r="E1068" i="4"/>
  <c r="D1068" i="7" s="1"/>
  <c r="C1069" i="4"/>
  <c r="E737" i="7"/>
  <c r="N737" i="7" s="1"/>
  <c r="H1057" i="3"/>
  <c r="I1057" i="3" s="1"/>
  <c r="C1057" i="7" s="1"/>
  <c r="M1057" i="7" s="1"/>
  <c r="F1058" i="3"/>
  <c r="G1058" i="3"/>
  <c r="U736" i="7" l="1"/>
  <c r="V736" i="7"/>
  <c r="Q737" i="7"/>
  <c r="S737" i="7"/>
  <c r="T737" i="7"/>
  <c r="R737" i="7"/>
  <c r="K1048" i="6"/>
  <c r="L1048" i="6"/>
  <c r="J1048" i="6"/>
  <c r="D1068" i="6"/>
  <c r="C1057" i="6"/>
  <c r="G737" i="4"/>
  <c r="H737" i="4" s="1"/>
  <c r="E737" i="6"/>
  <c r="G1049" i="5"/>
  <c r="K1049" i="7" s="1"/>
  <c r="F1049" i="5"/>
  <c r="J1049" i="7" s="1"/>
  <c r="H1049" i="5"/>
  <c r="L1049" i="7" s="1"/>
  <c r="P1049" i="7" s="1"/>
  <c r="E1069" i="4"/>
  <c r="D1069" i="7" s="1"/>
  <c r="C1070" i="4"/>
  <c r="E738" i="7"/>
  <c r="N738" i="7" s="1"/>
  <c r="G1059" i="3"/>
  <c r="H1058" i="3"/>
  <c r="I1058" i="3" s="1"/>
  <c r="C1058" i="7" s="1"/>
  <c r="M1058" i="7" s="1"/>
  <c r="F1059" i="3"/>
  <c r="R738" i="7" l="1"/>
  <c r="T738" i="7"/>
  <c r="Q738" i="7"/>
  <c r="S738" i="7"/>
  <c r="U737" i="7"/>
  <c r="V737" i="7"/>
  <c r="K1049" i="6"/>
  <c r="L1049" i="6"/>
  <c r="J1049" i="6"/>
  <c r="D1069" i="6"/>
  <c r="C1058" i="6"/>
  <c r="G738" i="4"/>
  <c r="H738" i="4" s="1"/>
  <c r="E738" i="6"/>
  <c r="G1050" i="5"/>
  <c r="K1050" i="7" s="1"/>
  <c r="F1050" i="5"/>
  <c r="J1050" i="7" s="1"/>
  <c r="H1050" i="5"/>
  <c r="L1050" i="7" s="1"/>
  <c r="P1050" i="7" s="1"/>
  <c r="E1070" i="4"/>
  <c r="D1070" i="7" s="1"/>
  <c r="C1071" i="4"/>
  <c r="E739" i="7"/>
  <c r="N739" i="7" s="1"/>
  <c r="F1060" i="3"/>
  <c r="H1059" i="3"/>
  <c r="I1059" i="3"/>
  <c r="C1059" i="7" s="1"/>
  <c r="M1059" i="7" s="1"/>
  <c r="G1060" i="3"/>
  <c r="Q739" i="7" l="1"/>
  <c r="R739" i="7"/>
  <c r="T739" i="7"/>
  <c r="S739" i="7"/>
  <c r="V738" i="7"/>
  <c r="U738" i="7"/>
  <c r="L1050" i="6"/>
  <c r="K1050" i="6"/>
  <c r="J1050" i="6"/>
  <c r="D1070" i="6"/>
  <c r="C1059" i="6"/>
  <c r="G739" i="4"/>
  <c r="H739" i="4" s="1"/>
  <c r="E739" i="6"/>
  <c r="F1051" i="5"/>
  <c r="J1051" i="7" s="1"/>
  <c r="H1051" i="5"/>
  <c r="L1051" i="7" s="1"/>
  <c r="P1051" i="7" s="1"/>
  <c r="G1051" i="5"/>
  <c r="K1051" i="7" s="1"/>
  <c r="E1071" i="4"/>
  <c r="D1071" i="7" s="1"/>
  <c r="C1072" i="4"/>
  <c r="E740" i="7"/>
  <c r="N740" i="7" s="1"/>
  <c r="G1061" i="3"/>
  <c r="F1061" i="3"/>
  <c r="H1060" i="3"/>
  <c r="I1060" i="3" s="1"/>
  <c r="C1060" i="7" s="1"/>
  <c r="M1060" i="7" s="1"/>
  <c r="T740" i="7" l="1"/>
  <c r="Q740" i="7"/>
  <c r="S740" i="7"/>
  <c r="R740" i="7"/>
  <c r="V739" i="7"/>
  <c r="U739" i="7"/>
  <c r="L1051" i="6"/>
  <c r="J1051" i="6"/>
  <c r="K1051" i="6"/>
  <c r="D1071" i="6"/>
  <c r="C1060" i="6"/>
  <c r="G740" i="4"/>
  <c r="H740" i="4" s="1"/>
  <c r="E740" i="6"/>
  <c r="H1052" i="5"/>
  <c r="L1052" i="7" s="1"/>
  <c r="G1052" i="5"/>
  <c r="K1052" i="7" s="1"/>
  <c r="F1052" i="5"/>
  <c r="J1052" i="7" s="1"/>
  <c r="E1072" i="4"/>
  <c r="D1072" i="7" s="1"/>
  <c r="C1073" i="4"/>
  <c r="E741" i="7"/>
  <c r="N741" i="7" s="1"/>
  <c r="G1062" i="3"/>
  <c r="F1062" i="3"/>
  <c r="H1061" i="3"/>
  <c r="I1061" i="3" s="1"/>
  <c r="C1061" i="7" s="1"/>
  <c r="M1061" i="7" s="1"/>
  <c r="S741" i="7" l="1"/>
  <c r="T741" i="7"/>
  <c r="Q741" i="7"/>
  <c r="R741" i="7"/>
  <c r="P1052" i="7"/>
  <c r="V740" i="7"/>
  <c r="U740" i="7"/>
  <c r="K1052" i="6"/>
  <c r="L1052" i="6"/>
  <c r="J1052" i="6"/>
  <c r="D1072" i="6"/>
  <c r="C1061" i="6"/>
  <c r="G741" i="4"/>
  <c r="H741" i="4" s="1"/>
  <c r="E741" i="6"/>
  <c r="G1053" i="5"/>
  <c r="K1053" i="7" s="1"/>
  <c r="F1053" i="5"/>
  <c r="J1053" i="7" s="1"/>
  <c r="H1053" i="5"/>
  <c r="L1053" i="7" s="1"/>
  <c r="P1053" i="7" s="1"/>
  <c r="E1073" i="4"/>
  <c r="D1073" i="7" s="1"/>
  <c r="C1074" i="4"/>
  <c r="E742" i="7"/>
  <c r="N742" i="7" s="1"/>
  <c r="H1062" i="3"/>
  <c r="F1063" i="3"/>
  <c r="I1062" i="3"/>
  <c r="C1062" i="7" s="1"/>
  <c r="M1062" i="7" s="1"/>
  <c r="G1063" i="3"/>
  <c r="U741" i="7" l="1"/>
  <c r="V741" i="7"/>
  <c r="S742" i="7"/>
  <c r="T742" i="7"/>
  <c r="R742" i="7"/>
  <c r="Q742" i="7"/>
  <c r="V742" i="7" s="1"/>
  <c r="L1053" i="6"/>
  <c r="K1053" i="6"/>
  <c r="J1053" i="6"/>
  <c r="D1073" i="6"/>
  <c r="C1062" i="6"/>
  <c r="G742" i="4"/>
  <c r="H742" i="4" s="1"/>
  <c r="E742" i="6"/>
  <c r="H1054" i="5"/>
  <c r="L1054" i="7" s="1"/>
  <c r="G1054" i="5"/>
  <c r="K1054" i="7" s="1"/>
  <c r="F1054" i="5"/>
  <c r="J1054" i="7" s="1"/>
  <c r="E1074" i="4"/>
  <c r="D1074" i="7" s="1"/>
  <c r="C1075" i="4"/>
  <c r="E743" i="7"/>
  <c r="N743" i="7" s="1"/>
  <c r="F1064" i="3"/>
  <c r="H1063" i="3"/>
  <c r="I1063" i="3" s="1"/>
  <c r="C1063" i="7" s="1"/>
  <c r="M1063" i="7" s="1"/>
  <c r="G1064" i="3"/>
  <c r="U742" i="7" l="1"/>
  <c r="Q743" i="7"/>
  <c r="R743" i="7"/>
  <c r="S743" i="7"/>
  <c r="T743" i="7"/>
  <c r="P1054" i="7"/>
  <c r="K1054" i="6"/>
  <c r="L1054" i="6"/>
  <c r="J1054" i="6"/>
  <c r="D1074" i="6"/>
  <c r="C1063" i="6"/>
  <c r="G743" i="4"/>
  <c r="H743" i="4" s="1"/>
  <c r="E743" i="6"/>
  <c r="H1055" i="5"/>
  <c r="L1055" i="7" s="1"/>
  <c r="P1055" i="7" s="1"/>
  <c r="G1055" i="5"/>
  <c r="K1055" i="7" s="1"/>
  <c r="F1055" i="5"/>
  <c r="J1055" i="7" s="1"/>
  <c r="E1075" i="4"/>
  <c r="D1075" i="7" s="1"/>
  <c r="C1076" i="4"/>
  <c r="E744" i="7"/>
  <c r="N744" i="7" s="1"/>
  <c r="G1065" i="3"/>
  <c r="F1065" i="3"/>
  <c r="H1064" i="3"/>
  <c r="I1064" i="3" s="1"/>
  <c r="C1064" i="7" s="1"/>
  <c r="M1064" i="7" s="1"/>
  <c r="S744" i="7" l="1"/>
  <c r="T744" i="7"/>
  <c r="R744" i="7"/>
  <c r="Q744" i="7"/>
  <c r="V743" i="7"/>
  <c r="U743" i="7"/>
  <c r="K1055" i="6"/>
  <c r="L1055" i="6"/>
  <c r="J1055" i="6"/>
  <c r="D1075" i="6"/>
  <c r="C1064" i="6"/>
  <c r="G744" i="4"/>
  <c r="H744" i="4" s="1"/>
  <c r="E744" i="6"/>
  <c r="G1056" i="5"/>
  <c r="K1056" i="7" s="1"/>
  <c r="F1056" i="5"/>
  <c r="J1056" i="7" s="1"/>
  <c r="H1056" i="5"/>
  <c r="L1056" i="7" s="1"/>
  <c r="P1056" i="7" s="1"/>
  <c r="E1076" i="4"/>
  <c r="D1076" i="7" s="1"/>
  <c r="C1077" i="4"/>
  <c r="E745" i="7"/>
  <c r="N745" i="7" s="1"/>
  <c r="F1066" i="3"/>
  <c r="H1065" i="3"/>
  <c r="G1066" i="3"/>
  <c r="I1065" i="3"/>
  <c r="C1065" i="7" s="1"/>
  <c r="M1065" i="7" s="1"/>
  <c r="S745" i="7" l="1"/>
  <c r="Q745" i="7"/>
  <c r="T745" i="7"/>
  <c r="R745" i="7"/>
  <c r="V744" i="7"/>
  <c r="U744" i="7"/>
  <c r="J1056" i="6"/>
  <c r="K1056" i="6"/>
  <c r="L1056" i="6"/>
  <c r="D1076" i="6"/>
  <c r="C1065" i="6"/>
  <c r="G745" i="4"/>
  <c r="H745" i="4" s="1"/>
  <c r="E745" i="6"/>
  <c r="H1057" i="5"/>
  <c r="L1057" i="7" s="1"/>
  <c r="G1057" i="5"/>
  <c r="K1057" i="7" s="1"/>
  <c r="F1057" i="5"/>
  <c r="J1057" i="7" s="1"/>
  <c r="E1077" i="4"/>
  <c r="D1077" i="7" s="1"/>
  <c r="C1078" i="4"/>
  <c r="E746" i="7"/>
  <c r="N746" i="7" s="1"/>
  <c r="G1067" i="3"/>
  <c r="H1066" i="3"/>
  <c r="I1066" i="3" s="1"/>
  <c r="C1066" i="7" s="1"/>
  <c r="M1066" i="7" s="1"/>
  <c r="F1067" i="3"/>
  <c r="Q746" i="7" l="1"/>
  <c r="R746" i="7"/>
  <c r="S746" i="7"/>
  <c r="T746" i="7"/>
  <c r="P1057" i="7"/>
  <c r="V745" i="7"/>
  <c r="U745" i="7"/>
  <c r="L1057" i="6"/>
  <c r="K1057" i="6"/>
  <c r="J1057" i="6"/>
  <c r="D1077" i="6"/>
  <c r="C1066" i="6"/>
  <c r="G746" i="4"/>
  <c r="H746" i="4" s="1"/>
  <c r="E746" i="6"/>
  <c r="F1058" i="5"/>
  <c r="J1058" i="7" s="1"/>
  <c r="H1058" i="5"/>
  <c r="L1058" i="7" s="1"/>
  <c r="G1058" i="5"/>
  <c r="K1058" i="7" s="1"/>
  <c r="E1078" i="4"/>
  <c r="D1078" i="7" s="1"/>
  <c r="C1079" i="4"/>
  <c r="E747" i="7"/>
  <c r="N747" i="7" s="1"/>
  <c r="G1068" i="3"/>
  <c r="F1068" i="3"/>
  <c r="H1067" i="3"/>
  <c r="I1067" i="3" s="1"/>
  <c r="C1067" i="7" s="1"/>
  <c r="M1067" i="7" s="1"/>
  <c r="R747" i="7" l="1"/>
  <c r="Q747" i="7"/>
  <c r="T747" i="7"/>
  <c r="S747" i="7"/>
  <c r="P1058" i="7"/>
  <c r="V746" i="7"/>
  <c r="U746" i="7"/>
  <c r="K1058" i="6"/>
  <c r="L1058" i="6"/>
  <c r="J1058" i="6"/>
  <c r="D1078" i="6"/>
  <c r="C1067" i="6"/>
  <c r="G747" i="4"/>
  <c r="H747" i="4" s="1"/>
  <c r="E747" i="6"/>
  <c r="G1059" i="5"/>
  <c r="K1059" i="7" s="1"/>
  <c r="F1059" i="5"/>
  <c r="J1059" i="7" s="1"/>
  <c r="H1059" i="5"/>
  <c r="L1059" i="7" s="1"/>
  <c r="P1059" i="7" s="1"/>
  <c r="E1079" i="4"/>
  <c r="D1079" i="7" s="1"/>
  <c r="C1080" i="4"/>
  <c r="E748" i="7"/>
  <c r="N748" i="7" s="1"/>
  <c r="H1068" i="3"/>
  <c r="F1069" i="3"/>
  <c r="I1068" i="3"/>
  <c r="C1068" i="7" s="1"/>
  <c r="M1068" i="7" s="1"/>
  <c r="G1069" i="3"/>
  <c r="V747" i="7" l="1"/>
  <c r="U747" i="7"/>
  <c r="Q748" i="7"/>
  <c r="R748" i="7"/>
  <c r="S748" i="7"/>
  <c r="T748" i="7"/>
  <c r="L1059" i="6"/>
  <c r="J1059" i="6"/>
  <c r="K1059" i="6"/>
  <c r="D1079" i="6"/>
  <c r="C1068" i="6"/>
  <c r="G748" i="4"/>
  <c r="H748" i="4" s="1"/>
  <c r="E748" i="6"/>
  <c r="H1060" i="5"/>
  <c r="L1060" i="7" s="1"/>
  <c r="G1060" i="5"/>
  <c r="K1060" i="7" s="1"/>
  <c r="F1060" i="5"/>
  <c r="J1060" i="7" s="1"/>
  <c r="E1080" i="4"/>
  <c r="D1080" i="7" s="1"/>
  <c r="C1081" i="4"/>
  <c r="E749" i="7"/>
  <c r="N749" i="7" s="1"/>
  <c r="F1070" i="3"/>
  <c r="H1069" i="3"/>
  <c r="G1070" i="3"/>
  <c r="I1069" i="3"/>
  <c r="C1069" i="7" s="1"/>
  <c r="M1069" i="7" s="1"/>
  <c r="Q749" i="7" l="1"/>
  <c r="T749" i="7"/>
  <c r="R749" i="7"/>
  <c r="S749" i="7"/>
  <c r="V748" i="7"/>
  <c r="U748" i="7"/>
  <c r="P1060" i="7"/>
  <c r="J1060" i="6"/>
  <c r="K1060" i="6"/>
  <c r="L1060" i="6"/>
  <c r="D1080" i="6"/>
  <c r="C1069" i="6"/>
  <c r="G749" i="4"/>
  <c r="H749" i="4" s="1"/>
  <c r="E749" i="6"/>
  <c r="H1061" i="5"/>
  <c r="L1061" i="7" s="1"/>
  <c r="G1061" i="5"/>
  <c r="K1061" i="7" s="1"/>
  <c r="F1061" i="5"/>
  <c r="J1061" i="7" s="1"/>
  <c r="E1081" i="4"/>
  <c r="D1081" i="7" s="1"/>
  <c r="C1082" i="4"/>
  <c r="E750" i="7"/>
  <c r="N750" i="7" s="1"/>
  <c r="G1071" i="3"/>
  <c r="H1070" i="3"/>
  <c r="I1070" i="3" s="1"/>
  <c r="C1070" i="7" s="1"/>
  <c r="M1070" i="7" s="1"/>
  <c r="F1071" i="3"/>
  <c r="P1061" i="7" l="1"/>
  <c r="V749" i="7"/>
  <c r="S750" i="7"/>
  <c r="Q750" i="7"/>
  <c r="R750" i="7"/>
  <c r="T750" i="7"/>
  <c r="U749" i="7"/>
  <c r="L1061" i="6"/>
  <c r="K1061" i="6"/>
  <c r="J1061" i="6"/>
  <c r="D1081" i="6"/>
  <c r="C1070" i="6"/>
  <c r="G750" i="4"/>
  <c r="H750" i="4" s="1"/>
  <c r="E750" i="6"/>
  <c r="G1062" i="5"/>
  <c r="K1062" i="7" s="1"/>
  <c r="F1062" i="5"/>
  <c r="J1062" i="7" s="1"/>
  <c r="H1062" i="5"/>
  <c r="L1062" i="7" s="1"/>
  <c r="P1062" i="7" s="1"/>
  <c r="E1082" i="4"/>
  <c r="D1082" i="7" s="1"/>
  <c r="C1083" i="4"/>
  <c r="E751" i="7"/>
  <c r="N751" i="7" s="1"/>
  <c r="F1072" i="3"/>
  <c r="H1071" i="3"/>
  <c r="G1072" i="3"/>
  <c r="I1071" i="3"/>
  <c r="C1071" i="7" s="1"/>
  <c r="M1071" i="7" s="1"/>
  <c r="V750" i="7" l="1"/>
  <c r="U750" i="7"/>
  <c r="S751" i="7"/>
  <c r="R751" i="7"/>
  <c r="T751" i="7"/>
  <c r="Q751" i="7"/>
  <c r="L1062" i="6"/>
  <c r="J1062" i="6"/>
  <c r="K1062" i="6"/>
  <c r="D1082" i="6"/>
  <c r="C1071" i="6"/>
  <c r="G751" i="4"/>
  <c r="H751" i="4" s="1"/>
  <c r="E751" i="6"/>
  <c r="F1063" i="5"/>
  <c r="J1063" i="7" s="1"/>
  <c r="H1063" i="5"/>
  <c r="L1063" i="7" s="1"/>
  <c r="P1063" i="7" s="1"/>
  <c r="G1063" i="5"/>
  <c r="K1063" i="7" s="1"/>
  <c r="E1083" i="4"/>
  <c r="D1083" i="7" s="1"/>
  <c r="C1084" i="4"/>
  <c r="E752" i="7"/>
  <c r="N752" i="7" s="1"/>
  <c r="G1073" i="3"/>
  <c r="H1072" i="3"/>
  <c r="I1072" i="3" s="1"/>
  <c r="C1072" i="7" s="1"/>
  <c r="M1072" i="7" s="1"/>
  <c r="F1073" i="3"/>
  <c r="V751" i="7" l="1"/>
  <c r="U751" i="7"/>
  <c r="S752" i="7"/>
  <c r="Q752" i="7"/>
  <c r="T752" i="7"/>
  <c r="R752" i="7"/>
  <c r="K1063" i="6"/>
  <c r="J1063" i="6"/>
  <c r="L1063" i="6"/>
  <c r="D1083" i="6"/>
  <c r="C1072" i="6"/>
  <c r="G752" i="4"/>
  <c r="H752" i="4" s="1"/>
  <c r="E752" i="6"/>
  <c r="H1064" i="5"/>
  <c r="L1064" i="7" s="1"/>
  <c r="P1064" i="7" s="1"/>
  <c r="G1064" i="5"/>
  <c r="K1064" i="7" s="1"/>
  <c r="F1064" i="5"/>
  <c r="J1064" i="7" s="1"/>
  <c r="E1084" i="4"/>
  <c r="D1084" i="7" s="1"/>
  <c r="C1085" i="4"/>
  <c r="E753" i="7"/>
  <c r="N753" i="7" s="1"/>
  <c r="F1074" i="3"/>
  <c r="H1073" i="3"/>
  <c r="G1074" i="3"/>
  <c r="I1073" i="3"/>
  <c r="C1073" i="7" s="1"/>
  <c r="M1073" i="7" s="1"/>
  <c r="U752" i="7" l="1"/>
  <c r="V752" i="7"/>
  <c r="T753" i="7"/>
  <c r="Q753" i="7"/>
  <c r="S753" i="7"/>
  <c r="R753" i="7"/>
  <c r="V753" i="7" s="1"/>
  <c r="K1064" i="6"/>
  <c r="J1064" i="6"/>
  <c r="L1064" i="6"/>
  <c r="D1084" i="6"/>
  <c r="C1073" i="6"/>
  <c r="G753" i="4"/>
  <c r="H753" i="4" s="1"/>
  <c r="E753" i="6"/>
  <c r="G1065" i="5"/>
  <c r="K1065" i="7" s="1"/>
  <c r="F1065" i="5"/>
  <c r="J1065" i="7" s="1"/>
  <c r="H1065" i="5"/>
  <c r="L1065" i="7" s="1"/>
  <c r="P1065" i="7" s="1"/>
  <c r="E1085" i="4"/>
  <c r="D1085" i="7" s="1"/>
  <c r="C1086" i="4"/>
  <c r="E754" i="7"/>
  <c r="N754" i="7" s="1"/>
  <c r="G1075" i="3"/>
  <c r="H1074" i="3"/>
  <c r="I1074" i="3" s="1"/>
  <c r="C1074" i="7" s="1"/>
  <c r="M1074" i="7" s="1"/>
  <c r="F1075" i="3"/>
  <c r="Q754" i="7" l="1"/>
  <c r="S754" i="7"/>
  <c r="R754" i="7"/>
  <c r="T754" i="7"/>
  <c r="U753" i="7"/>
  <c r="K1065" i="6"/>
  <c r="J1065" i="6"/>
  <c r="L1065" i="6"/>
  <c r="D1085" i="6"/>
  <c r="C1074" i="6"/>
  <c r="G754" i="4"/>
  <c r="H754" i="4" s="1"/>
  <c r="E754" i="6"/>
  <c r="F1066" i="5"/>
  <c r="J1066" i="7" s="1"/>
  <c r="H1066" i="5"/>
  <c r="L1066" i="7" s="1"/>
  <c r="P1066" i="7" s="1"/>
  <c r="G1066" i="5"/>
  <c r="K1066" i="7" s="1"/>
  <c r="E1086" i="4"/>
  <c r="D1086" i="7" s="1"/>
  <c r="C1087" i="4"/>
  <c r="E755" i="7"/>
  <c r="N755" i="7" s="1"/>
  <c r="H1075" i="3"/>
  <c r="I1075" i="3" s="1"/>
  <c r="C1075" i="7" s="1"/>
  <c r="M1075" i="7" s="1"/>
  <c r="F1076" i="3"/>
  <c r="G1076" i="3"/>
  <c r="Q755" i="7" l="1"/>
  <c r="S755" i="7"/>
  <c r="T755" i="7"/>
  <c r="R755" i="7"/>
  <c r="U755" i="7" s="1"/>
  <c r="V754" i="7"/>
  <c r="U754" i="7"/>
  <c r="L1066" i="6"/>
  <c r="K1066" i="6"/>
  <c r="J1066" i="6"/>
  <c r="D1086" i="6"/>
  <c r="C1075" i="6"/>
  <c r="G755" i="4"/>
  <c r="H755" i="4" s="1"/>
  <c r="E755" i="6"/>
  <c r="F1067" i="5"/>
  <c r="J1067" i="7" s="1"/>
  <c r="G1067" i="5"/>
  <c r="K1067" i="7" s="1"/>
  <c r="H1067" i="5"/>
  <c r="L1067" i="7" s="1"/>
  <c r="P1067" i="7" s="1"/>
  <c r="E1087" i="4"/>
  <c r="D1087" i="7" s="1"/>
  <c r="C1088" i="4"/>
  <c r="E756" i="7"/>
  <c r="N756" i="7" s="1"/>
  <c r="F1077" i="3"/>
  <c r="H1076" i="3"/>
  <c r="G1077" i="3"/>
  <c r="I1076" i="3"/>
  <c r="C1076" i="7" s="1"/>
  <c r="M1076" i="7" s="1"/>
  <c r="V755" i="7" l="1"/>
  <c r="Q756" i="7"/>
  <c r="R756" i="7"/>
  <c r="S756" i="7"/>
  <c r="T756" i="7"/>
  <c r="L1067" i="6"/>
  <c r="K1067" i="6"/>
  <c r="J1067" i="6"/>
  <c r="D1087" i="6"/>
  <c r="C1076" i="6"/>
  <c r="G756" i="4"/>
  <c r="H756" i="4" s="1"/>
  <c r="E756" i="6"/>
  <c r="G1068" i="5"/>
  <c r="K1068" i="7" s="1"/>
  <c r="F1068" i="5"/>
  <c r="J1068" i="7" s="1"/>
  <c r="H1068" i="5"/>
  <c r="L1068" i="7" s="1"/>
  <c r="P1068" i="7" s="1"/>
  <c r="E1088" i="4"/>
  <c r="D1088" i="7" s="1"/>
  <c r="C1089" i="4"/>
  <c r="E757" i="7"/>
  <c r="N757" i="7" s="1"/>
  <c r="G1078" i="3"/>
  <c r="H1077" i="3"/>
  <c r="I1077" i="3" s="1"/>
  <c r="C1077" i="7" s="1"/>
  <c r="M1077" i="7" s="1"/>
  <c r="F1078" i="3"/>
  <c r="R757" i="7" l="1"/>
  <c r="S757" i="7"/>
  <c r="T757" i="7"/>
  <c r="Q757" i="7"/>
  <c r="U757" i="7" s="1"/>
  <c r="U756" i="7"/>
  <c r="V756" i="7"/>
  <c r="J1068" i="6"/>
  <c r="L1068" i="6"/>
  <c r="K1068" i="6"/>
  <c r="D1088" i="6"/>
  <c r="C1077" i="6"/>
  <c r="G757" i="4"/>
  <c r="H757" i="4" s="1"/>
  <c r="E757" i="6"/>
  <c r="F1069" i="5"/>
  <c r="J1069" i="7" s="1"/>
  <c r="G1069" i="5"/>
  <c r="K1069" i="7" s="1"/>
  <c r="H1069" i="5"/>
  <c r="L1069" i="7" s="1"/>
  <c r="E1089" i="4"/>
  <c r="D1089" i="7" s="1"/>
  <c r="C1090" i="4"/>
  <c r="E758" i="7"/>
  <c r="N758" i="7" s="1"/>
  <c r="G1079" i="3"/>
  <c r="F1079" i="3"/>
  <c r="H1078" i="3"/>
  <c r="I1078" i="3" s="1"/>
  <c r="C1078" i="7" s="1"/>
  <c r="M1078" i="7" s="1"/>
  <c r="Q758" i="7" l="1"/>
  <c r="R758" i="7"/>
  <c r="S758" i="7"/>
  <c r="T758" i="7"/>
  <c r="P1069" i="7"/>
  <c r="V757" i="7"/>
  <c r="J1069" i="6"/>
  <c r="L1069" i="6"/>
  <c r="K1069" i="6"/>
  <c r="D1089" i="6"/>
  <c r="C1078" i="6"/>
  <c r="G758" i="4"/>
  <c r="H758" i="4" s="1"/>
  <c r="E758" i="6"/>
  <c r="G1070" i="5"/>
  <c r="K1070" i="7" s="1"/>
  <c r="F1070" i="5"/>
  <c r="J1070" i="7" s="1"/>
  <c r="H1070" i="5"/>
  <c r="L1070" i="7" s="1"/>
  <c r="P1070" i="7" s="1"/>
  <c r="E1090" i="4"/>
  <c r="D1090" i="7" s="1"/>
  <c r="C1091" i="4"/>
  <c r="E759" i="7"/>
  <c r="N759" i="7" s="1"/>
  <c r="F1080" i="3"/>
  <c r="H1079" i="3"/>
  <c r="I1079" i="3" s="1"/>
  <c r="C1079" i="7" s="1"/>
  <c r="M1079" i="7" s="1"/>
  <c r="G1080" i="3"/>
  <c r="R759" i="7" l="1"/>
  <c r="T759" i="7"/>
  <c r="Q759" i="7"/>
  <c r="S759" i="7"/>
  <c r="V758" i="7"/>
  <c r="U758" i="7"/>
  <c r="K1070" i="6"/>
  <c r="L1070" i="6"/>
  <c r="J1070" i="6"/>
  <c r="D1090" i="6"/>
  <c r="C1079" i="6"/>
  <c r="G759" i="4"/>
  <c r="H759" i="4" s="1"/>
  <c r="E759" i="6"/>
  <c r="G1071" i="5"/>
  <c r="K1071" i="7" s="1"/>
  <c r="F1071" i="5"/>
  <c r="J1071" i="7" s="1"/>
  <c r="H1071" i="5"/>
  <c r="L1071" i="7" s="1"/>
  <c r="P1071" i="7" s="1"/>
  <c r="E1091" i="4"/>
  <c r="D1091" i="7" s="1"/>
  <c r="C1092" i="4"/>
  <c r="E760" i="7"/>
  <c r="N760" i="7" s="1"/>
  <c r="G1081" i="3"/>
  <c r="F1081" i="3"/>
  <c r="H1080" i="3"/>
  <c r="I1080" i="3" s="1"/>
  <c r="C1080" i="7" s="1"/>
  <c r="M1080" i="7" s="1"/>
  <c r="V759" i="7" l="1"/>
  <c r="U759" i="7"/>
  <c r="R760" i="7"/>
  <c r="T760" i="7"/>
  <c r="S760" i="7"/>
  <c r="Q760" i="7"/>
  <c r="L1071" i="6"/>
  <c r="K1071" i="6"/>
  <c r="J1071" i="6"/>
  <c r="D1091" i="6"/>
  <c r="C1080" i="6"/>
  <c r="G760" i="4"/>
  <c r="H760" i="4" s="1"/>
  <c r="E760" i="6"/>
  <c r="H1072" i="5"/>
  <c r="L1072" i="7" s="1"/>
  <c r="G1072" i="5"/>
  <c r="K1072" i="7" s="1"/>
  <c r="F1072" i="5"/>
  <c r="J1072" i="7" s="1"/>
  <c r="E1092" i="4"/>
  <c r="D1092" i="7" s="1"/>
  <c r="C1093" i="4"/>
  <c r="E761" i="7"/>
  <c r="N761" i="7" s="1"/>
  <c r="H1081" i="3"/>
  <c r="I1081" i="3" s="1"/>
  <c r="C1081" i="7" s="1"/>
  <c r="M1081" i="7" s="1"/>
  <c r="F1082" i="3"/>
  <c r="G1082" i="3"/>
  <c r="P1072" i="7" l="1"/>
  <c r="V760" i="7"/>
  <c r="U760" i="7"/>
  <c r="Q761" i="7"/>
  <c r="S761" i="7"/>
  <c r="R761" i="7"/>
  <c r="T761" i="7"/>
  <c r="K1072" i="6"/>
  <c r="L1072" i="6"/>
  <c r="J1072" i="6"/>
  <c r="D1092" i="6"/>
  <c r="C1081" i="6"/>
  <c r="G761" i="4"/>
  <c r="H761" i="4" s="1"/>
  <c r="E761" i="6"/>
  <c r="G1073" i="5"/>
  <c r="K1073" i="7" s="1"/>
  <c r="F1073" i="5"/>
  <c r="J1073" i="7" s="1"/>
  <c r="H1073" i="5"/>
  <c r="L1073" i="7" s="1"/>
  <c r="E1093" i="4"/>
  <c r="D1093" i="7" s="1"/>
  <c r="C1094" i="4"/>
  <c r="E762" i="7"/>
  <c r="N762" i="7" s="1"/>
  <c r="G1083" i="3"/>
  <c r="H1082" i="3"/>
  <c r="I1082" i="3" s="1"/>
  <c r="C1082" i="7" s="1"/>
  <c r="M1082" i="7" s="1"/>
  <c r="F1083" i="3"/>
  <c r="V761" i="7" l="1"/>
  <c r="U761" i="7"/>
  <c r="Q762" i="7"/>
  <c r="R762" i="7"/>
  <c r="S762" i="7"/>
  <c r="T762" i="7"/>
  <c r="P1073" i="7"/>
  <c r="L1073" i="6"/>
  <c r="K1073" i="6"/>
  <c r="J1073" i="6"/>
  <c r="D1093" i="6"/>
  <c r="C1082" i="6"/>
  <c r="G762" i="4"/>
  <c r="H762" i="4" s="1"/>
  <c r="E762" i="6"/>
  <c r="G1074" i="5"/>
  <c r="K1074" i="7" s="1"/>
  <c r="F1074" i="5"/>
  <c r="J1074" i="7" s="1"/>
  <c r="H1074" i="5"/>
  <c r="L1074" i="7" s="1"/>
  <c r="P1074" i="7" s="1"/>
  <c r="E1094" i="4"/>
  <c r="D1094" i="7" s="1"/>
  <c r="C1095" i="4"/>
  <c r="E763" i="7"/>
  <c r="N763" i="7" s="1"/>
  <c r="F1084" i="3"/>
  <c r="H1083" i="3"/>
  <c r="I1083" i="3" s="1"/>
  <c r="C1083" i="7" s="1"/>
  <c r="M1083" i="7" s="1"/>
  <c r="G1084" i="3"/>
  <c r="R763" i="7" l="1"/>
  <c r="S763" i="7"/>
  <c r="T763" i="7"/>
  <c r="Q763" i="7"/>
  <c r="V762" i="7"/>
  <c r="U762" i="7"/>
  <c r="J1074" i="6"/>
  <c r="L1074" i="6"/>
  <c r="K1074" i="6"/>
  <c r="D1094" i="6"/>
  <c r="C1083" i="6"/>
  <c r="G763" i="4"/>
  <c r="H763" i="4" s="1"/>
  <c r="E763" i="6"/>
  <c r="H1075" i="5"/>
  <c r="L1075" i="7" s="1"/>
  <c r="F1075" i="5"/>
  <c r="J1075" i="7" s="1"/>
  <c r="G1075" i="5"/>
  <c r="K1075" i="7" s="1"/>
  <c r="E1095" i="4"/>
  <c r="D1095" i="7" s="1"/>
  <c r="C1096" i="4"/>
  <c r="E764" i="7"/>
  <c r="N764" i="7" s="1"/>
  <c r="G1085" i="3"/>
  <c r="F1085" i="3"/>
  <c r="H1084" i="3"/>
  <c r="I1084" i="3" s="1"/>
  <c r="C1084" i="7" s="1"/>
  <c r="M1084" i="7" s="1"/>
  <c r="P1075" i="7" l="1"/>
  <c r="Q764" i="7"/>
  <c r="S764" i="7"/>
  <c r="R764" i="7"/>
  <c r="T764" i="7"/>
  <c r="U763" i="7"/>
  <c r="V763" i="7"/>
  <c r="L1075" i="6"/>
  <c r="K1075" i="6"/>
  <c r="J1075" i="6"/>
  <c r="D1095" i="6"/>
  <c r="C1084" i="6"/>
  <c r="G764" i="4"/>
  <c r="H764" i="4" s="1"/>
  <c r="E764" i="6"/>
  <c r="F1076" i="5"/>
  <c r="J1076" i="7" s="1"/>
  <c r="H1076" i="5"/>
  <c r="L1076" i="7" s="1"/>
  <c r="P1076" i="7" s="1"/>
  <c r="G1076" i="5"/>
  <c r="K1076" i="7" s="1"/>
  <c r="E1096" i="4"/>
  <c r="D1096" i="7" s="1"/>
  <c r="C1097" i="4"/>
  <c r="E765" i="7"/>
  <c r="N765" i="7" s="1"/>
  <c r="G1086" i="3"/>
  <c r="H1085" i="3"/>
  <c r="I1085" i="3" s="1"/>
  <c r="C1085" i="7" s="1"/>
  <c r="M1085" i="7" s="1"/>
  <c r="F1086" i="3"/>
  <c r="R765" i="7" l="1"/>
  <c r="S765" i="7"/>
  <c r="T765" i="7"/>
  <c r="Q765" i="7"/>
  <c r="U764" i="7"/>
  <c r="V764" i="7"/>
  <c r="K1076" i="6"/>
  <c r="J1076" i="6"/>
  <c r="L1076" i="6"/>
  <c r="D1096" i="6"/>
  <c r="C1085" i="6"/>
  <c r="G765" i="4"/>
  <c r="H765" i="4" s="1"/>
  <c r="E765" i="6"/>
  <c r="G1077" i="5"/>
  <c r="K1077" i="7" s="1"/>
  <c r="F1077" i="5"/>
  <c r="J1077" i="7" s="1"/>
  <c r="H1077" i="5"/>
  <c r="L1077" i="7" s="1"/>
  <c r="P1077" i="7" s="1"/>
  <c r="E1097" i="4"/>
  <c r="D1097" i="7" s="1"/>
  <c r="C1098" i="4"/>
  <c r="E766" i="7"/>
  <c r="N766" i="7" s="1"/>
  <c r="G1087" i="3"/>
  <c r="F1087" i="3"/>
  <c r="H1086" i="3"/>
  <c r="I1086" i="3" s="1"/>
  <c r="C1086" i="7" s="1"/>
  <c r="M1086" i="7" s="1"/>
  <c r="R766" i="7" l="1"/>
  <c r="T766" i="7"/>
  <c r="Q766" i="7"/>
  <c r="S766" i="7"/>
  <c r="V765" i="7"/>
  <c r="U765" i="7"/>
  <c r="K1077" i="6"/>
  <c r="L1077" i="6"/>
  <c r="J1077" i="6"/>
  <c r="D1097" i="6"/>
  <c r="C1086" i="6"/>
  <c r="G766" i="4"/>
  <c r="H766" i="4" s="1"/>
  <c r="E766" i="6"/>
  <c r="H1078" i="5"/>
  <c r="L1078" i="7" s="1"/>
  <c r="G1078" i="5"/>
  <c r="K1078" i="7" s="1"/>
  <c r="F1078" i="5"/>
  <c r="J1078" i="7" s="1"/>
  <c r="E1098" i="4"/>
  <c r="D1098" i="7" s="1"/>
  <c r="C1099" i="4"/>
  <c r="E767" i="7"/>
  <c r="N767" i="7" s="1"/>
  <c r="F1088" i="3"/>
  <c r="H1087" i="3"/>
  <c r="I1087" i="3" s="1"/>
  <c r="C1087" i="7" s="1"/>
  <c r="M1087" i="7" s="1"/>
  <c r="G1088" i="3"/>
  <c r="Q767" i="7" l="1"/>
  <c r="R767" i="7"/>
  <c r="S767" i="7"/>
  <c r="T767" i="7"/>
  <c r="U766" i="7"/>
  <c r="V766" i="7"/>
  <c r="P1078" i="7"/>
  <c r="J1078" i="6"/>
  <c r="K1078" i="6"/>
  <c r="L1078" i="6"/>
  <c r="D1098" i="6"/>
  <c r="C1087" i="6"/>
  <c r="G767" i="4"/>
  <c r="H767" i="4" s="1"/>
  <c r="E767" i="6"/>
  <c r="H1079" i="5"/>
  <c r="L1079" i="7" s="1"/>
  <c r="P1079" i="7" s="1"/>
  <c r="G1079" i="5"/>
  <c r="K1079" i="7" s="1"/>
  <c r="F1079" i="5"/>
  <c r="J1079" i="7" s="1"/>
  <c r="E1099" i="4"/>
  <c r="D1099" i="7" s="1"/>
  <c r="C1100" i="4"/>
  <c r="E768" i="7"/>
  <c r="N768" i="7" s="1"/>
  <c r="G1089" i="3"/>
  <c r="H1088" i="3"/>
  <c r="I1088" i="3" s="1"/>
  <c r="C1088" i="7" s="1"/>
  <c r="M1088" i="7" s="1"/>
  <c r="F1089" i="3"/>
  <c r="U767" i="7" l="1"/>
  <c r="V767" i="7"/>
  <c r="S768" i="7"/>
  <c r="R768" i="7"/>
  <c r="T768" i="7"/>
  <c r="Q768" i="7"/>
  <c r="K1079" i="6"/>
  <c r="J1079" i="6"/>
  <c r="L1079" i="6"/>
  <c r="D1099" i="6"/>
  <c r="C1088" i="6"/>
  <c r="G768" i="4"/>
  <c r="H768" i="4" s="1"/>
  <c r="E768" i="6"/>
  <c r="G1080" i="5"/>
  <c r="K1080" i="7" s="1"/>
  <c r="F1080" i="5"/>
  <c r="J1080" i="7" s="1"/>
  <c r="H1080" i="5"/>
  <c r="L1080" i="7" s="1"/>
  <c r="P1080" i="7" s="1"/>
  <c r="E1100" i="4"/>
  <c r="D1100" i="7" s="1"/>
  <c r="C1101" i="4"/>
  <c r="E769" i="7"/>
  <c r="N769" i="7" s="1"/>
  <c r="F1090" i="3"/>
  <c r="H1089" i="3"/>
  <c r="I1089" i="3" s="1"/>
  <c r="C1089" i="7" s="1"/>
  <c r="M1089" i="7" s="1"/>
  <c r="G1090" i="3"/>
  <c r="V768" i="7" l="1"/>
  <c r="U768" i="7"/>
  <c r="S769" i="7"/>
  <c r="R769" i="7"/>
  <c r="Q769" i="7"/>
  <c r="T769" i="7"/>
  <c r="J1080" i="6"/>
  <c r="L1080" i="6"/>
  <c r="K1080" i="6"/>
  <c r="D1100" i="6"/>
  <c r="C1089" i="6"/>
  <c r="G769" i="4"/>
  <c r="H769" i="4" s="1"/>
  <c r="E769" i="6"/>
  <c r="H1081" i="5"/>
  <c r="L1081" i="7" s="1"/>
  <c r="G1081" i="5"/>
  <c r="K1081" i="7" s="1"/>
  <c r="F1081" i="5"/>
  <c r="J1081" i="7" s="1"/>
  <c r="E1101" i="4"/>
  <c r="D1101" i="7" s="1"/>
  <c r="C1102" i="4"/>
  <c r="E770" i="7"/>
  <c r="N770" i="7" s="1"/>
  <c r="G1091" i="3"/>
  <c r="F1091" i="3"/>
  <c r="H1090" i="3"/>
  <c r="I1090" i="3" s="1"/>
  <c r="C1090" i="7" s="1"/>
  <c r="M1090" i="7" s="1"/>
  <c r="Q770" i="7" l="1"/>
  <c r="T770" i="7"/>
  <c r="R770" i="7"/>
  <c r="S770" i="7"/>
  <c r="P1081" i="7"/>
  <c r="U769" i="7"/>
  <c r="V769" i="7"/>
  <c r="L1081" i="6"/>
  <c r="J1081" i="6"/>
  <c r="K1081" i="6"/>
  <c r="D1101" i="6"/>
  <c r="C1090" i="6"/>
  <c r="G770" i="4"/>
  <c r="H770" i="4" s="1"/>
  <c r="E770" i="6"/>
  <c r="H1082" i="5"/>
  <c r="L1082" i="7" s="1"/>
  <c r="G1082" i="5"/>
  <c r="K1082" i="7" s="1"/>
  <c r="F1082" i="5"/>
  <c r="J1082" i="7" s="1"/>
  <c r="E1102" i="4"/>
  <c r="D1102" i="7" s="1"/>
  <c r="C1103" i="4"/>
  <c r="E771" i="7"/>
  <c r="N771" i="7" s="1"/>
  <c r="F1092" i="3"/>
  <c r="H1091" i="3"/>
  <c r="I1091" i="3" s="1"/>
  <c r="C1091" i="7" s="1"/>
  <c r="M1091" i="7" s="1"/>
  <c r="G1092" i="3"/>
  <c r="Q771" i="7" l="1"/>
  <c r="R771" i="7"/>
  <c r="T771" i="7"/>
  <c r="S771" i="7"/>
  <c r="P1082" i="7"/>
  <c r="V770" i="7"/>
  <c r="U770" i="7"/>
  <c r="L1082" i="6"/>
  <c r="K1082" i="6"/>
  <c r="J1082" i="6"/>
  <c r="D1102" i="6"/>
  <c r="C1091" i="6"/>
  <c r="G771" i="4"/>
  <c r="H771" i="4" s="1"/>
  <c r="E771" i="6"/>
  <c r="G1083" i="5"/>
  <c r="K1083" i="7" s="1"/>
  <c r="F1083" i="5"/>
  <c r="J1083" i="7" s="1"/>
  <c r="H1083" i="5"/>
  <c r="L1083" i="7" s="1"/>
  <c r="P1083" i="7" s="1"/>
  <c r="E1103" i="4"/>
  <c r="D1103" i="7" s="1"/>
  <c r="C1104" i="4"/>
  <c r="E772" i="7"/>
  <c r="N772" i="7" s="1"/>
  <c r="G1093" i="3"/>
  <c r="H1092" i="3"/>
  <c r="I1092" i="3" s="1"/>
  <c r="C1092" i="7" s="1"/>
  <c r="M1092" i="7" s="1"/>
  <c r="F1093" i="3"/>
  <c r="Q772" i="7" l="1"/>
  <c r="R772" i="7"/>
  <c r="T772" i="7"/>
  <c r="S772" i="7"/>
  <c r="V771" i="7"/>
  <c r="U771" i="7"/>
  <c r="J1083" i="6"/>
  <c r="L1083" i="6"/>
  <c r="K1083" i="6"/>
  <c r="D1103" i="6"/>
  <c r="C1092" i="6"/>
  <c r="G772" i="4"/>
  <c r="H772" i="4" s="1"/>
  <c r="E772" i="6"/>
  <c r="H1084" i="5"/>
  <c r="L1084" i="7" s="1"/>
  <c r="P1084" i="7" s="1"/>
  <c r="G1084" i="5"/>
  <c r="K1084" i="7" s="1"/>
  <c r="F1084" i="5"/>
  <c r="J1084" i="7" s="1"/>
  <c r="E1104" i="4"/>
  <c r="D1104" i="7" s="1"/>
  <c r="C1105" i="4"/>
  <c r="E773" i="7"/>
  <c r="N773" i="7" s="1"/>
  <c r="F1094" i="3"/>
  <c r="H1093" i="3"/>
  <c r="G1094" i="3"/>
  <c r="I1093" i="3"/>
  <c r="C1093" i="7" s="1"/>
  <c r="M1093" i="7" s="1"/>
  <c r="S773" i="7" l="1"/>
  <c r="R773" i="7"/>
  <c r="Q773" i="7"/>
  <c r="T773" i="7"/>
  <c r="U772" i="7"/>
  <c r="V772" i="7"/>
  <c r="K1084" i="6"/>
  <c r="J1084" i="6"/>
  <c r="L1084" i="6"/>
  <c r="D1104" i="6"/>
  <c r="C1093" i="6"/>
  <c r="G773" i="4"/>
  <c r="H773" i="4" s="1"/>
  <c r="E773" i="6"/>
  <c r="H1085" i="5"/>
  <c r="L1085" i="7" s="1"/>
  <c r="G1085" i="5"/>
  <c r="K1085" i="7" s="1"/>
  <c r="F1085" i="5"/>
  <c r="J1085" i="7" s="1"/>
  <c r="E1105" i="4"/>
  <c r="D1105" i="7" s="1"/>
  <c r="C1106" i="4"/>
  <c r="E774" i="7"/>
  <c r="N774" i="7" s="1"/>
  <c r="G1095" i="3"/>
  <c r="H1094" i="3"/>
  <c r="I1094" i="3" s="1"/>
  <c r="C1094" i="7" s="1"/>
  <c r="M1094" i="7" s="1"/>
  <c r="F1095" i="3"/>
  <c r="Q774" i="7" l="1"/>
  <c r="T774" i="7"/>
  <c r="S774" i="7"/>
  <c r="R774" i="7"/>
  <c r="U773" i="7"/>
  <c r="V773" i="7"/>
  <c r="P1085" i="7"/>
  <c r="J1085" i="6"/>
  <c r="K1085" i="6"/>
  <c r="L1085" i="6"/>
  <c r="D1105" i="6"/>
  <c r="C1094" i="6"/>
  <c r="G774" i="4"/>
  <c r="H774" i="4" s="1"/>
  <c r="E774" i="6"/>
  <c r="G1086" i="5"/>
  <c r="K1086" i="7" s="1"/>
  <c r="F1086" i="5"/>
  <c r="J1086" i="7" s="1"/>
  <c r="H1086" i="5"/>
  <c r="L1086" i="7" s="1"/>
  <c r="P1086" i="7" s="1"/>
  <c r="E1106" i="4"/>
  <c r="D1106" i="7" s="1"/>
  <c r="C1107" i="4"/>
  <c r="E775" i="7"/>
  <c r="N775" i="7" s="1"/>
  <c r="F1096" i="3"/>
  <c r="H1095" i="3"/>
  <c r="I1095" i="3" s="1"/>
  <c r="C1095" i="7" s="1"/>
  <c r="M1095" i="7" s="1"/>
  <c r="G1096" i="3"/>
  <c r="Q775" i="7" l="1"/>
  <c r="T775" i="7"/>
  <c r="S775" i="7"/>
  <c r="R775" i="7"/>
  <c r="V774" i="7"/>
  <c r="U774" i="7"/>
  <c r="L1086" i="6"/>
  <c r="K1086" i="6"/>
  <c r="J1086" i="6"/>
  <c r="D1106" i="6"/>
  <c r="C1095" i="6"/>
  <c r="G775" i="4"/>
  <c r="H775" i="4" s="1"/>
  <c r="E775" i="6"/>
  <c r="F1087" i="5"/>
  <c r="J1087" i="7" s="1"/>
  <c r="H1087" i="5"/>
  <c r="L1087" i="7" s="1"/>
  <c r="P1087" i="7" s="1"/>
  <c r="G1087" i="5"/>
  <c r="K1087" i="7" s="1"/>
  <c r="E1107" i="4"/>
  <c r="D1107" i="7" s="1"/>
  <c r="C1108" i="4"/>
  <c r="E776" i="7"/>
  <c r="N776" i="7" s="1"/>
  <c r="G1097" i="3"/>
  <c r="H1096" i="3"/>
  <c r="I1096" i="3" s="1"/>
  <c r="C1096" i="7" s="1"/>
  <c r="M1096" i="7" s="1"/>
  <c r="F1097" i="3"/>
  <c r="Q776" i="7" l="1"/>
  <c r="S776" i="7"/>
  <c r="R776" i="7"/>
  <c r="T776" i="7"/>
  <c r="V775" i="7"/>
  <c r="U775" i="7"/>
  <c r="K1087" i="6"/>
  <c r="L1087" i="6"/>
  <c r="J1087" i="6"/>
  <c r="D1107" i="6"/>
  <c r="C1096" i="6"/>
  <c r="G776" i="4"/>
  <c r="H776" i="4" s="1"/>
  <c r="E776" i="6"/>
  <c r="H1088" i="5"/>
  <c r="L1088" i="7" s="1"/>
  <c r="F1088" i="5"/>
  <c r="J1088" i="7" s="1"/>
  <c r="G1088" i="5"/>
  <c r="K1088" i="7" s="1"/>
  <c r="E1108" i="4"/>
  <c r="D1108" i="7" s="1"/>
  <c r="C1109" i="4"/>
  <c r="E777" i="7"/>
  <c r="N777" i="7" s="1"/>
  <c r="G1098" i="3"/>
  <c r="F1098" i="3"/>
  <c r="H1097" i="3"/>
  <c r="I1097" i="3" s="1"/>
  <c r="C1097" i="7" s="1"/>
  <c r="M1097" i="7" s="1"/>
  <c r="P1088" i="7" l="1"/>
  <c r="S777" i="7"/>
  <c r="T777" i="7"/>
  <c r="R777" i="7"/>
  <c r="Q777" i="7"/>
  <c r="V776" i="7"/>
  <c r="U776" i="7"/>
  <c r="K1088" i="6"/>
  <c r="J1088" i="6"/>
  <c r="L1088" i="6"/>
  <c r="D1108" i="6"/>
  <c r="C1097" i="6"/>
  <c r="G777" i="4"/>
  <c r="H777" i="4" s="1"/>
  <c r="E777" i="6"/>
  <c r="G1089" i="5"/>
  <c r="K1089" i="7" s="1"/>
  <c r="F1089" i="5"/>
  <c r="J1089" i="7" s="1"/>
  <c r="H1089" i="5"/>
  <c r="L1089" i="7" s="1"/>
  <c r="P1089" i="7" s="1"/>
  <c r="E1109" i="4"/>
  <c r="D1109" i="7" s="1"/>
  <c r="C1110" i="4"/>
  <c r="E778" i="7"/>
  <c r="N778" i="7" s="1"/>
  <c r="F1099" i="3"/>
  <c r="H1098" i="3"/>
  <c r="I1098" i="3" s="1"/>
  <c r="C1098" i="7" s="1"/>
  <c r="M1098" i="7" s="1"/>
  <c r="G1099" i="3"/>
  <c r="R778" i="7" l="1"/>
  <c r="Q778" i="7"/>
  <c r="T778" i="7"/>
  <c r="S778" i="7"/>
  <c r="U777" i="7"/>
  <c r="V777" i="7"/>
  <c r="L1089" i="6"/>
  <c r="J1089" i="6"/>
  <c r="K1089" i="6"/>
  <c r="D1109" i="6"/>
  <c r="C1098" i="6"/>
  <c r="G778" i="4"/>
  <c r="H778" i="4" s="1"/>
  <c r="E778" i="6"/>
  <c r="H1090" i="5"/>
  <c r="L1090" i="7" s="1"/>
  <c r="G1090" i="5"/>
  <c r="K1090" i="7" s="1"/>
  <c r="F1090" i="5"/>
  <c r="J1090" i="7" s="1"/>
  <c r="E1110" i="4"/>
  <c r="D1110" i="7" s="1"/>
  <c r="C1111" i="4"/>
  <c r="E779" i="7"/>
  <c r="N779" i="7" s="1"/>
  <c r="G1100" i="3"/>
  <c r="F1100" i="3"/>
  <c r="H1099" i="3"/>
  <c r="I1099" i="3" s="1"/>
  <c r="C1099" i="7" s="1"/>
  <c r="M1099" i="7" s="1"/>
  <c r="T779" i="7" l="1"/>
  <c r="Q779" i="7"/>
  <c r="R779" i="7"/>
  <c r="S779" i="7"/>
  <c r="P1090" i="7"/>
  <c r="U778" i="7"/>
  <c r="V778" i="7"/>
  <c r="L1090" i="6"/>
  <c r="K1090" i="6"/>
  <c r="J1090" i="6"/>
  <c r="D1110" i="6"/>
  <c r="C1099" i="6"/>
  <c r="G779" i="4"/>
  <c r="H779" i="4" s="1"/>
  <c r="E779" i="6"/>
  <c r="H1091" i="5"/>
  <c r="L1091" i="7" s="1"/>
  <c r="P1091" i="7" s="1"/>
  <c r="G1091" i="5"/>
  <c r="K1091" i="7" s="1"/>
  <c r="F1091" i="5"/>
  <c r="J1091" i="7" s="1"/>
  <c r="E1111" i="4"/>
  <c r="D1111" i="7" s="1"/>
  <c r="C1112" i="4"/>
  <c r="E780" i="7"/>
  <c r="N780" i="7" s="1"/>
  <c r="G1101" i="3"/>
  <c r="H1100" i="3"/>
  <c r="I1100" i="3" s="1"/>
  <c r="C1100" i="7" s="1"/>
  <c r="M1100" i="7" s="1"/>
  <c r="F1101" i="3"/>
  <c r="U779" i="7" l="1"/>
  <c r="V779" i="7"/>
  <c r="T780" i="7"/>
  <c r="R780" i="7"/>
  <c r="Q780" i="7"/>
  <c r="S780" i="7"/>
  <c r="K1091" i="6"/>
  <c r="L1091" i="6"/>
  <c r="J1091" i="6"/>
  <c r="D1111" i="6"/>
  <c r="C1100" i="6"/>
  <c r="G780" i="4"/>
  <c r="H780" i="4" s="1"/>
  <c r="E780" i="6"/>
  <c r="G1092" i="5"/>
  <c r="K1092" i="7" s="1"/>
  <c r="F1092" i="5"/>
  <c r="J1092" i="7" s="1"/>
  <c r="H1092" i="5"/>
  <c r="L1092" i="7" s="1"/>
  <c r="P1092" i="7" s="1"/>
  <c r="E1112" i="4"/>
  <c r="D1112" i="7" s="1"/>
  <c r="C1113" i="4"/>
  <c r="E781" i="7"/>
  <c r="N781" i="7" s="1"/>
  <c r="F1102" i="3"/>
  <c r="H1101" i="3"/>
  <c r="I1101" i="3"/>
  <c r="C1101" i="7" s="1"/>
  <c r="M1101" i="7" s="1"/>
  <c r="G1102" i="3"/>
  <c r="Q781" i="7" l="1"/>
  <c r="T781" i="7"/>
  <c r="S781" i="7"/>
  <c r="R781" i="7"/>
  <c r="V780" i="7"/>
  <c r="U780" i="7"/>
  <c r="L1092" i="6"/>
  <c r="K1092" i="6"/>
  <c r="J1092" i="6"/>
  <c r="D1112" i="6"/>
  <c r="C1101" i="6"/>
  <c r="G781" i="4"/>
  <c r="H781" i="4" s="1"/>
  <c r="E781" i="6"/>
  <c r="H1093" i="5"/>
  <c r="L1093" i="7" s="1"/>
  <c r="G1093" i="5"/>
  <c r="K1093" i="7" s="1"/>
  <c r="F1093" i="5"/>
  <c r="J1093" i="7" s="1"/>
  <c r="E1113" i="4"/>
  <c r="D1113" i="7" s="1"/>
  <c r="C1114" i="4"/>
  <c r="E782" i="7"/>
  <c r="N782" i="7" s="1"/>
  <c r="G1103" i="3"/>
  <c r="H1102" i="3"/>
  <c r="I1102" i="3" s="1"/>
  <c r="C1102" i="7" s="1"/>
  <c r="M1102" i="7" s="1"/>
  <c r="F1103" i="3"/>
  <c r="R782" i="7" l="1"/>
  <c r="T782" i="7"/>
  <c r="S782" i="7"/>
  <c r="Q782" i="7"/>
  <c r="P1093" i="7"/>
  <c r="V781" i="7"/>
  <c r="U781" i="7"/>
  <c r="K1093" i="6"/>
  <c r="L1093" i="6"/>
  <c r="J1093" i="6"/>
  <c r="D1113" i="6"/>
  <c r="C1102" i="6"/>
  <c r="G782" i="4"/>
  <c r="H782" i="4" s="1"/>
  <c r="E782" i="6"/>
  <c r="F1094" i="5"/>
  <c r="J1094" i="7" s="1"/>
  <c r="H1094" i="5"/>
  <c r="L1094" i="7" s="1"/>
  <c r="G1094" i="5"/>
  <c r="K1094" i="7" s="1"/>
  <c r="E1114" i="4"/>
  <c r="D1114" i="7" s="1"/>
  <c r="C1115" i="4"/>
  <c r="E783" i="7"/>
  <c r="N783" i="7" s="1"/>
  <c r="F1104" i="3"/>
  <c r="H1103" i="3"/>
  <c r="I1103" i="3"/>
  <c r="C1103" i="7" s="1"/>
  <c r="M1103" i="7" s="1"/>
  <c r="G1104" i="3"/>
  <c r="R783" i="7" l="1"/>
  <c r="T783" i="7"/>
  <c r="S783" i="7"/>
  <c r="Q783" i="7"/>
  <c r="U782" i="7"/>
  <c r="V782" i="7"/>
  <c r="P1094" i="7"/>
  <c r="L1094" i="6"/>
  <c r="K1094" i="6"/>
  <c r="J1094" i="6"/>
  <c r="D1114" i="6"/>
  <c r="C1103" i="6"/>
  <c r="G783" i="4"/>
  <c r="H783" i="4" s="1"/>
  <c r="E783" i="6"/>
  <c r="G1095" i="5"/>
  <c r="K1095" i="7" s="1"/>
  <c r="F1095" i="5"/>
  <c r="J1095" i="7" s="1"/>
  <c r="H1095" i="5"/>
  <c r="L1095" i="7" s="1"/>
  <c r="P1095" i="7" s="1"/>
  <c r="E1115" i="4"/>
  <c r="D1115" i="7" s="1"/>
  <c r="C1116" i="4"/>
  <c r="E784" i="7"/>
  <c r="N784" i="7" s="1"/>
  <c r="G1105" i="3"/>
  <c r="F1105" i="3"/>
  <c r="H1104" i="3"/>
  <c r="I1104" i="3" s="1"/>
  <c r="C1104" i="7" s="1"/>
  <c r="M1104" i="7" s="1"/>
  <c r="R784" i="7" l="1"/>
  <c r="T784" i="7"/>
  <c r="Q784" i="7"/>
  <c r="S784" i="7"/>
  <c r="U783" i="7"/>
  <c r="V783" i="7"/>
  <c r="L1095" i="6"/>
  <c r="K1095" i="6"/>
  <c r="J1095" i="6"/>
  <c r="D1115" i="6"/>
  <c r="C1104" i="6"/>
  <c r="G784" i="4"/>
  <c r="H784" i="4" s="1"/>
  <c r="E784" i="6"/>
  <c r="H1096" i="5"/>
  <c r="L1096" i="7" s="1"/>
  <c r="P1096" i="7" s="1"/>
  <c r="G1096" i="5"/>
  <c r="K1096" i="7" s="1"/>
  <c r="F1096" i="5"/>
  <c r="J1096" i="7" s="1"/>
  <c r="E1116" i="4"/>
  <c r="D1116" i="7" s="1"/>
  <c r="C1117" i="4"/>
  <c r="E785" i="7"/>
  <c r="N785" i="7" s="1"/>
  <c r="H1105" i="3"/>
  <c r="I1105" i="3" s="1"/>
  <c r="C1105" i="7" s="1"/>
  <c r="M1105" i="7" s="1"/>
  <c r="F1106" i="3"/>
  <c r="G1106" i="3"/>
  <c r="Q785" i="7" l="1"/>
  <c r="S785" i="7"/>
  <c r="R785" i="7"/>
  <c r="T785" i="7"/>
  <c r="U784" i="7"/>
  <c r="V784" i="7"/>
  <c r="L1096" i="6"/>
  <c r="K1096" i="6"/>
  <c r="J1096" i="6"/>
  <c r="D1116" i="6"/>
  <c r="C1105" i="6"/>
  <c r="G785" i="4"/>
  <c r="H785" i="4" s="1"/>
  <c r="E785" i="6"/>
  <c r="H1097" i="5"/>
  <c r="L1097" i="7" s="1"/>
  <c r="P1097" i="7" s="1"/>
  <c r="G1097" i="5"/>
  <c r="K1097" i="7" s="1"/>
  <c r="F1097" i="5"/>
  <c r="J1097" i="7" s="1"/>
  <c r="E1117" i="4"/>
  <c r="D1117" i="7" s="1"/>
  <c r="C1118" i="4"/>
  <c r="E786" i="7"/>
  <c r="N786" i="7" s="1"/>
  <c r="H1106" i="3"/>
  <c r="F1107" i="3"/>
  <c r="G1107" i="3"/>
  <c r="I1106" i="3"/>
  <c r="C1106" i="7" s="1"/>
  <c r="M1106" i="7" s="1"/>
  <c r="Q786" i="7" l="1"/>
  <c r="T786" i="7"/>
  <c r="R786" i="7"/>
  <c r="S786" i="7"/>
  <c r="V785" i="7"/>
  <c r="U785" i="7"/>
  <c r="K1097" i="6"/>
  <c r="L1097" i="6"/>
  <c r="J1097" i="6"/>
  <c r="D1117" i="6"/>
  <c r="C1106" i="6"/>
  <c r="G786" i="4"/>
  <c r="H786" i="4" s="1"/>
  <c r="E786" i="6"/>
  <c r="G1098" i="5"/>
  <c r="K1098" i="7" s="1"/>
  <c r="F1098" i="5"/>
  <c r="J1098" i="7" s="1"/>
  <c r="H1098" i="5"/>
  <c r="L1098" i="7" s="1"/>
  <c r="P1098" i="7" s="1"/>
  <c r="E1118" i="4"/>
  <c r="D1118" i="7" s="1"/>
  <c r="C1119" i="4"/>
  <c r="E787" i="7"/>
  <c r="N787" i="7" s="1"/>
  <c r="F1108" i="3"/>
  <c r="H1107" i="3"/>
  <c r="I1107" i="3" s="1"/>
  <c r="C1107" i="7" s="1"/>
  <c r="M1107" i="7" s="1"/>
  <c r="G1108" i="3"/>
  <c r="Q787" i="7" l="1"/>
  <c r="T787" i="7"/>
  <c r="S787" i="7"/>
  <c r="R787" i="7"/>
  <c r="U787" i="7" s="1"/>
  <c r="V786" i="7"/>
  <c r="U786" i="7"/>
  <c r="J1098" i="6"/>
  <c r="L1098" i="6"/>
  <c r="K1098" i="6"/>
  <c r="D1118" i="6"/>
  <c r="C1107" i="6"/>
  <c r="G787" i="4"/>
  <c r="H787" i="4" s="1"/>
  <c r="E787" i="6"/>
  <c r="G1099" i="5"/>
  <c r="K1099" i="7" s="1"/>
  <c r="F1099" i="5"/>
  <c r="J1099" i="7" s="1"/>
  <c r="H1099" i="5"/>
  <c r="L1099" i="7" s="1"/>
  <c r="P1099" i="7" s="1"/>
  <c r="E1119" i="4"/>
  <c r="D1119" i="7" s="1"/>
  <c r="C1120" i="4"/>
  <c r="E788" i="7"/>
  <c r="N788" i="7" s="1"/>
  <c r="G1109" i="3"/>
  <c r="F1109" i="3"/>
  <c r="H1108" i="3"/>
  <c r="I1108" i="3" s="1"/>
  <c r="C1108" i="7" s="1"/>
  <c r="M1108" i="7" s="1"/>
  <c r="Q788" i="7" l="1"/>
  <c r="R788" i="7"/>
  <c r="S788" i="7"/>
  <c r="T788" i="7"/>
  <c r="V787" i="7"/>
  <c r="J1099" i="6"/>
  <c r="L1099" i="6"/>
  <c r="K1099" i="6"/>
  <c r="D1119" i="6"/>
  <c r="C1108" i="6"/>
  <c r="G788" i="4"/>
  <c r="H788" i="4" s="1"/>
  <c r="E788" i="6"/>
  <c r="H1100" i="5"/>
  <c r="L1100" i="7" s="1"/>
  <c r="G1100" i="5"/>
  <c r="K1100" i="7" s="1"/>
  <c r="F1100" i="5"/>
  <c r="J1100" i="7" s="1"/>
  <c r="E1120" i="4"/>
  <c r="D1120" i="7" s="1"/>
  <c r="C1121" i="4"/>
  <c r="E789" i="7"/>
  <c r="N789" i="7" s="1"/>
  <c r="H1109" i="3"/>
  <c r="I1109" i="3" s="1"/>
  <c r="C1109" i="7" s="1"/>
  <c r="M1109" i="7" s="1"/>
  <c r="F1110" i="3"/>
  <c r="G1110" i="3"/>
  <c r="P1100" i="7" l="1"/>
  <c r="U788" i="7"/>
  <c r="Q789" i="7"/>
  <c r="R789" i="7"/>
  <c r="S789" i="7"/>
  <c r="T789" i="7"/>
  <c r="V788" i="7"/>
  <c r="K1100" i="6"/>
  <c r="L1100" i="6"/>
  <c r="J1100" i="6"/>
  <c r="D1120" i="6"/>
  <c r="C1109" i="6"/>
  <c r="G789" i="4"/>
  <c r="H789" i="4" s="1"/>
  <c r="E789" i="6"/>
  <c r="G1101" i="5"/>
  <c r="K1101" i="7" s="1"/>
  <c r="F1101" i="5"/>
  <c r="J1101" i="7" s="1"/>
  <c r="H1101" i="5"/>
  <c r="L1101" i="7" s="1"/>
  <c r="P1101" i="7" s="1"/>
  <c r="E1121" i="4"/>
  <c r="D1121" i="7" s="1"/>
  <c r="C1122" i="4"/>
  <c r="E790" i="7"/>
  <c r="N790" i="7" s="1"/>
  <c r="G1111" i="3"/>
  <c r="H1110" i="3"/>
  <c r="I1110" i="3" s="1"/>
  <c r="C1110" i="7" s="1"/>
  <c r="M1110" i="7" s="1"/>
  <c r="F1111" i="3"/>
  <c r="T790" i="7" l="1"/>
  <c r="Q790" i="7"/>
  <c r="R790" i="7"/>
  <c r="S790" i="7"/>
  <c r="V789" i="7"/>
  <c r="U789" i="7"/>
  <c r="K1101" i="6"/>
  <c r="L1101" i="6"/>
  <c r="J1101" i="6"/>
  <c r="D1121" i="6"/>
  <c r="C1110" i="6"/>
  <c r="G790" i="4"/>
  <c r="H790" i="4" s="1"/>
  <c r="E790" i="6"/>
  <c r="H1102" i="5"/>
  <c r="L1102" i="7" s="1"/>
  <c r="G1102" i="5"/>
  <c r="K1102" i="7" s="1"/>
  <c r="F1102" i="5"/>
  <c r="J1102" i="7" s="1"/>
  <c r="E1122" i="4"/>
  <c r="D1122" i="7" s="1"/>
  <c r="C1123" i="4"/>
  <c r="E791" i="7"/>
  <c r="N791" i="7" s="1"/>
  <c r="H1111" i="3"/>
  <c r="I1111" i="3" s="1"/>
  <c r="C1111" i="7" s="1"/>
  <c r="M1111" i="7" s="1"/>
  <c r="F1112" i="3"/>
  <c r="G1112" i="3"/>
  <c r="R791" i="7" l="1"/>
  <c r="T791" i="7"/>
  <c r="Q791" i="7"/>
  <c r="S791" i="7"/>
  <c r="P1102" i="7"/>
  <c r="U790" i="7"/>
  <c r="V790" i="7"/>
  <c r="J1102" i="6"/>
  <c r="K1102" i="6"/>
  <c r="L1102" i="6"/>
  <c r="D1122" i="6"/>
  <c r="C1111" i="6"/>
  <c r="G791" i="4"/>
  <c r="H791" i="4" s="1"/>
  <c r="E791" i="6"/>
  <c r="H1103" i="5"/>
  <c r="L1103" i="7" s="1"/>
  <c r="P1103" i="7" s="1"/>
  <c r="G1103" i="5"/>
  <c r="K1103" i="7" s="1"/>
  <c r="F1103" i="5"/>
  <c r="J1103" i="7" s="1"/>
  <c r="E1123" i="4"/>
  <c r="D1123" i="7" s="1"/>
  <c r="C1124" i="4"/>
  <c r="E792" i="7"/>
  <c r="N792" i="7" s="1"/>
  <c r="F1113" i="3"/>
  <c r="H1112" i="3"/>
  <c r="G1113" i="3"/>
  <c r="I1112" i="3"/>
  <c r="C1112" i="7" s="1"/>
  <c r="M1112" i="7" s="1"/>
  <c r="U791" i="7" l="1"/>
  <c r="V791" i="7"/>
  <c r="S792" i="7"/>
  <c r="T792" i="7"/>
  <c r="Q792" i="7"/>
  <c r="R792" i="7"/>
  <c r="K1103" i="6"/>
  <c r="L1103" i="6"/>
  <c r="J1103" i="6"/>
  <c r="D1123" i="6"/>
  <c r="C1112" i="6"/>
  <c r="G792" i="4"/>
  <c r="H792" i="4" s="1"/>
  <c r="E792" i="6"/>
  <c r="G1104" i="5"/>
  <c r="K1104" i="7" s="1"/>
  <c r="F1104" i="5"/>
  <c r="J1104" i="7" s="1"/>
  <c r="H1104" i="5"/>
  <c r="L1104" i="7" s="1"/>
  <c r="E1124" i="4"/>
  <c r="D1124" i="7" s="1"/>
  <c r="C1125" i="4"/>
  <c r="E793" i="7"/>
  <c r="N793" i="7" s="1"/>
  <c r="G1114" i="3"/>
  <c r="F1114" i="3"/>
  <c r="H1113" i="3"/>
  <c r="I1113" i="3" s="1"/>
  <c r="C1113" i="7" s="1"/>
  <c r="M1113" i="7" s="1"/>
  <c r="U792" i="7" l="1"/>
  <c r="V792" i="7"/>
  <c r="Q793" i="7"/>
  <c r="S793" i="7"/>
  <c r="T793" i="7"/>
  <c r="R793" i="7"/>
  <c r="P1104" i="7"/>
  <c r="J1104" i="6"/>
  <c r="L1104" i="6"/>
  <c r="K1104" i="6"/>
  <c r="D1124" i="6"/>
  <c r="C1113" i="6"/>
  <c r="G793" i="4"/>
  <c r="H793" i="4" s="1"/>
  <c r="E793" i="6"/>
  <c r="F1105" i="5"/>
  <c r="J1105" i="7" s="1"/>
  <c r="H1105" i="5"/>
  <c r="L1105" i="7" s="1"/>
  <c r="P1105" i="7" s="1"/>
  <c r="G1105" i="5"/>
  <c r="K1105" i="7" s="1"/>
  <c r="E1125" i="4"/>
  <c r="D1125" i="7" s="1"/>
  <c r="C1126" i="4"/>
  <c r="E794" i="7"/>
  <c r="N794" i="7" s="1"/>
  <c r="F1115" i="3"/>
  <c r="H1114" i="3"/>
  <c r="I1114" i="3" s="1"/>
  <c r="C1114" i="7" s="1"/>
  <c r="M1114" i="7" s="1"/>
  <c r="G1115" i="3"/>
  <c r="U793" i="7" l="1"/>
  <c r="V793" i="7"/>
  <c r="R794" i="7"/>
  <c r="Q794" i="7"/>
  <c r="S794" i="7"/>
  <c r="T794" i="7"/>
  <c r="K1105" i="6"/>
  <c r="L1105" i="6"/>
  <c r="J1105" i="6"/>
  <c r="D1125" i="6"/>
  <c r="C1114" i="6"/>
  <c r="G794" i="4"/>
  <c r="H794" i="4" s="1"/>
  <c r="E794" i="6"/>
  <c r="H1106" i="5"/>
  <c r="L1106" i="7" s="1"/>
  <c r="G1106" i="5"/>
  <c r="K1106" i="7" s="1"/>
  <c r="F1106" i="5"/>
  <c r="J1106" i="7" s="1"/>
  <c r="E1126" i="4"/>
  <c r="D1126" i="7" s="1"/>
  <c r="C1127" i="4"/>
  <c r="E795" i="7"/>
  <c r="N795" i="7" s="1"/>
  <c r="G1116" i="3"/>
  <c r="H1115" i="3"/>
  <c r="I1115" i="3" s="1"/>
  <c r="C1115" i="7" s="1"/>
  <c r="M1115" i="7" s="1"/>
  <c r="F1116" i="3"/>
  <c r="T795" i="7" l="1"/>
  <c r="R795" i="7"/>
  <c r="S795" i="7"/>
  <c r="Q795" i="7"/>
  <c r="P1106" i="7"/>
  <c r="U794" i="7"/>
  <c r="V794" i="7"/>
  <c r="J1106" i="6"/>
  <c r="L1106" i="6"/>
  <c r="K1106" i="6"/>
  <c r="D1126" i="6"/>
  <c r="C1115" i="6"/>
  <c r="G795" i="4"/>
  <c r="H795" i="4" s="1"/>
  <c r="E795" i="6"/>
  <c r="G1107" i="5"/>
  <c r="K1107" i="7" s="1"/>
  <c r="F1107" i="5"/>
  <c r="J1107" i="7" s="1"/>
  <c r="H1107" i="5"/>
  <c r="L1107" i="7" s="1"/>
  <c r="P1107" i="7" s="1"/>
  <c r="E1127" i="4"/>
  <c r="D1127" i="7" s="1"/>
  <c r="C1128" i="4"/>
  <c r="E796" i="7"/>
  <c r="N796" i="7" s="1"/>
  <c r="H1116" i="3"/>
  <c r="I1116" i="3" s="1"/>
  <c r="C1116" i="7" s="1"/>
  <c r="M1116" i="7" s="1"/>
  <c r="F1117" i="3"/>
  <c r="G1117" i="3"/>
  <c r="T796" i="7" l="1"/>
  <c r="Q796" i="7"/>
  <c r="R796" i="7"/>
  <c r="S796" i="7"/>
  <c r="V795" i="7"/>
  <c r="U795" i="7"/>
  <c r="J1107" i="6"/>
  <c r="K1107" i="6"/>
  <c r="L1107" i="6"/>
  <c r="D1127" i="6"/>
  <c r="C1116" i="6"/>
  <c r="G796" i="4"/>
  <c r="H796" i="4" s="1"/>
  <c r="E796" i="6"/>
  <c r="H1108" i="5"/>
  <c r="L1108" i="7" s="1"/>
  <c r="G1108" i="5"/>
  <c r="K1108" i="7" s="1"/>
  <c r="F1108" i="5"/>
  <c r="J1108" i="7" s="1"/>
  <c r="E1128" i="4"/>
  <c r="D1128" i="7" s="1"/>
  <c r="C1129" i="4"/>
  <c r="E797" i="7"/>
  <c r="N797" i="7" s="1"/>
  <c r="F1118" i="3"/>
  <c r="H1117" i="3"/>
  <c r="G1118" i="3"/>
  <c r="I1117" i="3"/>
  <c r="C1117" i="7" s="1"/>
  <c r="M1117" i="7" s="1"/>
  <c r="Q797" i="7" l="1"/>
  <c r="R797" i="7"/>
  <c r="S797" i="7"/>
  <c r="T797" i="7"/>
  <c r="U796" i="7"/>
  <c r="V796" i="7"/>
  <c r="P1108" i="7"/>
  <c r="K1108" i="6"/>
  <c r="L1108" i="6"/>
  <c r="J1108" i="6"/>
  <c r="D1128" i="6"/>
  <c r="C1117" i="6"/>
  <c r="G797" i="4"/>
  <c r="H797" i="4" s="1"/>
  <c r="E797" i="6"/>
  <c r="F1109" i="5"/>
  <c r="J1109" i="7" s="1"/>
  <c r="H1109" i="5"/>
  <c r="L1109" i="7" s="1"/>
  <c r="P1109" i="7" s="1"/>
  <c r="G1109" i="5"/>
  <c r="K1109" i="7" s="1"/>
  <c r="E1129" i="4"/>
  <c r="D1129" i="7" s="1"/>
  <c r="C1130" i="4"/>
  <c r="E798" i="7"/>
  <c r="N798" i="7" s="1"/>
  <c r="G1119" i="3"/>
  <c r="H1118" i="3"/>
  <c r="I1118" i="3" s="1"/>
  <c r="C1118" i="7" s="1"/>
  <c r="M1118" i="7" s="1"/>
  <c r="F1119" i="3"/>
  <c r="Q798" i="7" l="1"/>
  <c r="T798" i="7"/>
  <c r="R798" i="7"/>
  <c r="S798" i="7"/>
  <c r="U797" i="7"/>
  <c r="V797" i="7"/>
  <c r="L1109" i="6"/>
  <c r="K1109" i="6"/>
  <c r="J1109" i="6"/>
  <c r="D1129" i="6"/>
  <c r="C1118" i="6"/>
  <c r="G798" i="4"/>
  <c r="H798" i="4" s="1"/>
  <c r="E798" i="6"/>
  <c r="G1110" i="5"/>
  <c r="K1110" i="7" s="1"/>
  <c r="F1110" i="5"/>
  <c r="J1110" i="7" s="1"/>
  <c r="H1110" i="5"/>
  <c r="L1110" i="7" s="1"/>
  <c r="P1110" i="7" s="1"/>
  <c r="E1130" i="4"/>
  <c r="D1130" i="7" s="1"/>
  <c r="C1131" i="4"/>
  <c r="E799" i="7"/>
  <c r="N799" i="7" s="1"/>
  <c r="G1120" i="3"/>
  <c r="F1120" i="3"/>
  <c r="H1119" i="3"/>
  <c r="I1119" i="3" s="1"/>
  <c r="C1119" i="7" s="1"/>
  <c r="M1119" i="7" s="1"/>
  <c r="Q799" i="7" l="1"/>
  <c r="S799" i="7"/>
  <c r="R799" i="7"/>
  <c r="T799" i="7"/>
  <c r="U798" i="7"/>
  <c r="V798" i="7"/>
  <c r="K1110" i="6"/>
  <c r="L1110" i="6"/>
  <c r="J1110" i="6"/>
  <c r="D1130" i="6"/>
  <c r="C1119" i="6"/>
  <c r="G799" i="4"/>
  <c r="H799" i="4" s="1"/>
  <c r="E799" i="6"/>
  <c r="H1111" i="5"/>
  <c r="L1111" i="7" s="1"/>
  <c r="G1111" i="5"/>
  <c r="K1111" i="7" s="1"/>
  <c r="F1111" i="5"/>
  <c r="J1111" i="7" s="1"/>
  <c r="E1131" i="4"/>
  <c r="D1131" i="7" s="1"/>
  <c r="C1132" i="4"/>
  <c r="E800" i="7"/>
  <c r="N800" i="7" s="1"/>
  <c r="H1120" i="3"/>
  <c r="I1120" i="3" s="1"/>
  <c r="C1120" i="7" s="1"/>
  <c r="M1120" i="7" s="1"/>
  <c r="F1121" i="3"/>
  <c r="G1121" i="3"/>
  <c r="S800" i="7" l="1"/>
  <c r="T800" i="7"/>
  <c r="Q800" i="7"/>
  <c r="R800" i="7"/>
  <c r="P1111" i="7"/>
  <c r="U799" i="7"/>
  <c r="V799" i="7"/>
  <c r="K1111" i="6"/>
  <c r="L1111" i="6"/>
  <c r="J1111" i="6"/>
  <c r="D1131" i="6"/>
  <c r="C1120" i="6"/>
  <c r="G800" i="4"/>
  <c r="H800" i="4" s="1"/>
  <c r="E800" i="6"/>
  <c r="F1112" i="5"/>
  <c r="J1112" i="7" s="1"/>
  <c r="H1112" i="5"/>
  <c r="L1112" i="7" s="1"/>
  <c r="P1112" i="7" s="1"/>
  <c r="G1112" i="5"/>
  <c r="K1112" i="7" s="1"/>
  <c r="E1132" i="4"/>
  <c r="D1132" i="7" s="1"/>
  <c r="C1133" i="4"/>
  <c r="E801" i="7"/>
  <c r="N801" i="7" s="1"/>
  <c r="F1122" i="3"/>
  <c r="H1121" i="3"/>
  <c r="G1122" i="3"/>
  <c r="I1121" i="3"/>
  <c r="C1121" i="7" s="1"/>
  <c r="M1121" i="7" s="1"/>
  <c r="U800" i="7" l="1"/>
  <c r="V800" i="7"/>
  <c r="R801" i="7"/>
  <c r="Q801" i="7"/>
  <c r="T801" i="7"/>
  <c r="S801" i="7"/>
  <c r="K1112" i="6"/>
  <c r="J1112" i="6"/>
  <c r="L1112" i="6"/>
  <c r="D1132" i="6"/>
  <c r="C1121" i="6"/>
  <c r="G801" i="4"/>
  <c r="H801" i="4" s="1"/>
  <c r="E801" i="6"/>
  <c r="G1113" i="5"/>
  <c r="K1113" i="7" s="1"/>
  <c r="F1113" i="5"/>
  <c r="J1113" i="7" s="1"/>
  <c r="H1113" i="5"/>
  <c r="L1113" i="7" s="1"/>
  <c r="P1113" i="7" s="1"/>
  <c r="E1133" i="4"/>
  <c r="D1133" i="7" s="1"/>
  <c r="C1134" i="4"/>
  <c r="E802" i="7"/>
  <c r="N802" i="7" s="1"/>
  <c r="G1123" i="3"/>
  <c r="H1122" i="3"/>
  <c r="I1122" i="3" s="1"/>
  <c r="C1122" i="7" s="1"/>
  <c r="M1122" i="7" s="1"/>
  <c r="F1123" i="3"/>
  <c r="R802" i="7" l="1"/>
  <c r="Q802" i="7"/>
  <c r="S802" i="7"/>
  <c r="T802" i="7"/>
  <c r="V801" i="7"/>
  <c r="U801" i="7"/>
  <c r="J1113" i="6"/>
  <c r="L1113" i="6"/>
  <c r="K1113" i="6"/>
  <c r="D1133" i="6"/>
  <c r="C1122" i="6"/>
  <c r="G802" i="4"/>
  <c r="H802" i="4" s="1"/>
  <c r="E802" i="6"/>
  <c r="G1114" i="5"/>
  <c r="K1114" i="7" s="1"/>
  <c r="F1114" i="5"/>
  <c r="J1114" i="7" s="1"/>
  <c r="H1114" i="5"/>
  <c r="L1114" i="7" s="1"/>
  <c r="E1134" i="4"/>
  <c r="D1134" i="7" s="1"/>
  <c r="C1135" i="4"/>
  <c r="E803" i="7"/>
  <c r="N803" i="7" s="1"/>
  <c r="F1124" i="3"/>
  <c r="H1123" i="3"/>
  <c r="I1123" i="3" s="1"/>
  <c r="C1123" i="7" s="1"/>
  <c r="M1123" i="7" s="1"/>
  <c r="G1124" i="3"/>
  <c r="P1114" i="7" l="1"/>
  <c r="U802" i="7"/>
  <c r="V802" i="7"/>
  <c r="Q803" i="7"/>
  <c r="S803" i="7"/>
  <c r="T803" i="7"/>
  <c r="R803" i="7"/>
  <c r="K1114" i="6"/>
  <c r="J1114" i="6"/>
  <c r="L1114" i="6"/>
  <c r="D1134" i="6"/>
  <c r="C1123" i="6"/>
  <c r="G803" i="4"/>
  <c r="H803" i="4" s="1"/>
  <c r="E803" i="6"/>
  <c r="H1115" i="5"/>
  <c r="L1115" i="7" s="1"/>
  <c r="G1115" i="5"/>
  <c r="K1115" i="7" s="1"/>
  <c r="F1115" i="5"/>
  <c r="J1115" i="7" s="1"/>
  <c r="E1135" i="4"/>
  <c r="D1135" i="7" s="1"/>
  <c r="C1136" i="4"/>
  <c r="E804" i="7"/>
  <c r="N804" i="7" s="1"/>
  <c r="G1125" i="3"/>
  <c r="H1124" i="3"/>
  <c r="I1124" i="3" s="1"/>
  <c r="C1124" i="7" s="1"/>
  <c r="M1124" i="7" s="1"/>
  <c r="F1125" i="3"/>
  <c r="P1115" i="7" l="1"/>
  <c r="U803" i="7"/>
  <c r="V803" i="7"/>
  <c r="Q804" i="7"/>
  <c r="S804" i="7"/>
  <c r="T804" i="7"/>
  <c r="R804" i="7"/>
  <c r="K1115" i="6"/>
  <c r="J1115" i="6"/>
  <c r="L1115" i="6"/>
  <c r="D1135" i="6"/>
  <c r="C1124" i="6"/>
  <c r="G804" i="4"/>
  <c r="H804" i="4" s="1"/>
  <c r="E804" i="6"/>
  <c r="G1116" i="5"/>
  <c r="K1116" i="7" s="1"/>
  <c r="F1116" i="5"/>
  <c r="J1116" i="7" s="1"/>
  <c r="H1116" i="5"/>
  <c r="L1116" i="7" s="1"/>
  <c r="E1136" i="4"/>
  <c r="D1136" i="7" s="1"/>
  <c r="C1137" i="4"/>
  <c r="E805" i="7"/>
  <c r="N805" i="7" s="1"/>
  <c r="F1126" i="3"/>
  <c r="H1125" i="3"/>
  <c r="I1125" i="3" s="1"/>
  <c r="C1125" i="7" s="1"/>
  <c r="M1125" i="7" s="1"/>
  <c r="G1126" i="3"/>
  <c r="P1116" i="7" l="1"/>
  <c r="U804" i="7"/>
  <c r="V804" i="7"/>
  <c r="Q805" i="7"/>
  <c r="S805" i="7"/>
  <c r="R805" i="7"/>
  <c r="U805" i="7" s="1"/>
  <c r="T805" i="7"/>
  <c r="V805" i="7" s="1"/>
  <c r="L1116" i="6"/>
  <c r="K1116" i="6"/>
  <c r="J1116" i="6"/>
  <c r="D1136" i="6"/>
  <c r="C1125" i="6"/>
  <c r="G805" i="4"/>
  <c r="H805" i="4" s="1"/>
  <c r="E805" i="6"/>
  <c r="H1117" i="5"/>
  <c r="L1117" i="7" s="1"/>
  <c r="G1117" i="5"/>
  <c r="K1117" i="7" s="1"/>
  <c r="F1117" i="5"/>
  <c r="J1117" i="7" s="1"/>
  <c r="E1137" i="4"/>
  <c r="D1137" i="7" s="1"/>
  <c r="C1138" i="4"/>
  <c r="E806" i="7"/>
  <c r="N806" i="7" s="1"/>
  <c r="G1127" i="3"/>
  <c r="H1126" i="3"/>
  <c r="I1126" i="3" s="1"/>
  <c r="C1126" i="7" s="1"/>
  <c r="M1126" i="7" s="1"/>
  <c r="F1127" i="3"/>
  <c r="S806" i="7" l="1"/>
  <c r="T806" i="7"/>
  <c r="Q806" i="7"/>
  <c r="R806" i="7"/>
  <c r="P1117" i="7"/>
  <c r="J1117" i="6"/>
  <c r="L1117" i="6"/>
  <c r="K1117" i="6"/>
  <c r="D1137" i="6"/>
  <c r="C1126" i="6"/>
  <c r="G806" i="4"/>
  <c r="H806" i="4" s="1"/>
  <c r="E806" i="6"/>
  <c r="H1118" i="5"/>
  <c r="L1118" i="7" s="1"/>
  <c r="F1118" i="5"/>
  <c r="J1118" i="7" s="1"/>
  <c r="G1118" i="5"/>
  <c r="K1118" i="7" s="1"/>
  <c r="E1138" i="4"/>
  <c r="D1138" i="7" s="1"/>
  <c r="C1139" i="4"/>
  <c r="E807" i="7"/>
  <c r="N807" i="7" s="1"/>
  <c r="G1128" i="3"/>
  <c r="F1128" i="3"/>
  <c r="H1127" i="3"/>
  <c r="I1127" i="3" s="1"/>
  <c r="C1127" i="7" s="1"/>
  <c r="M1127" i="7" s="1"/>
  <c r="R807" i="7" l="1"/>
  <c r="T807" i="7"/>
  <c r="Q807" i="7"/>
  <c r="S807" i="7"/>
  <c r="V806" i="7"/>
  <c r="U806" i="7"/>
  <c r="P1118" i="7"/>
  <c r="K1118" i="6"/>
  <c r="L1118" i="6"/>
  <c r="J1118" i="6"/>
  <c r="D1138" i="6"/>
  <c r="C1127" i="6"/>
  <c r="G807" i="4"/>
  <c r="H807" i="4" s="1"/>
  <c r="E807" i="6"/>
  <c r="G1119" i="5"/>
  <c r="K1119" i="7" s="1"/>
  <c r="F1119" i="5"/>
  <c r="J1119" i="7" s="1"/>
  <c r="H1119" i="5"/>
  <c r="L1119" i="7" s="1"/>
  <c r="P1119" i="7" s="1"/>
  <c r="E1139" i="4"/>
  <c r="D1139" i="7" s="1"/>
  <c r="C1140" i="4"/>
  <c r="E808" i="7"/>
  <c r="N808" i="7" s="1"/>
  <c r="G1129" i="3"/>
  <c r="H1128" i="3"/>
  <c r="I1128" i="3" s="1"/>
  <c r="C1128" i="7" s="1"/>
  <c r="M1128" i="7" s="1"/>
  <c r="F1129" i="3"/>
  <c r="U807" i="7" l="1"/>
  <c r="T808" i="7"/>
  <c r="R808" i="7"/>
  <c r="S808" i="7"/>
  <c r="Q808" i="7"/>
  <c r="V808" i="7" s="1"/>
  <c r="V807" i="7"/>
  <c r="J1119" i="6"/>
  <c r="L1119" i="6"/>
  <c r="K1119" i="6"/>
  <c r="D1139" i="6"/>
  <c r="C1128" i="6"/>
  <c r="G808" i="4"/>
  <c r="H808" i="4" s="1"/>
  <c r="E808" i="6"/>
  <c r="H1120" i="5"/>
  <c r="L1120" i="7" s="1"/>
  <c r="G1120" i="5"/>
  <c r="K1120" i="7" s="1"/>
  <c r="F1120" i="5"/>
  <c r="J1120" i="7" s="1"/>
  <c r="E1140" i="4"/>
  <c r="D1140" i="7" s="1"/>
  <c r="C1141" i="4"/>
  <c r="E809" i="7"/>
  <c r="N809" i="7" s="1"/>
  <c r="H1129" i="3"/>
  <c r="I1129" i="3" s="1"/>
  <c r="C1129" i="7" s="1"/>
  <c r="M1129" i="7" s="1"/>
  <c r="F1130" i="3"/>
  <c r="G1130" i="3"/>
  <c r="T809" i="7" l="1"/>
  <c r="R809" i="7"/>
  <c r="S809" i="7"/>
  <c r="Q809" i="7"/>
  <c r="U808" i="7"/>
  <c r="P1120" i="7"/>
  <c r="J1120" i="6"/>
  <c r="L1120" i="6"/>
  <c r="K1120" i="6"/>
  <c r="D1140" i="6"/>
  <c r="C1129" i="6"/>
  <c r="G809" i="4"/>
  <c r="H809" i="4" s="1"/>
  <c r="E809" i="6"/>
  <c r="H1121" i="5"/>
  <c r="L1121" i="7" s="1"/>
  <c r="P1121" i="7" s="1"/>
  <c r="G1121" i="5"/>
  <c r="K1121" i="7" s="1"/>
  <c r="F1121" i="5"/>
  <c r="J1121" i="7" s="1"/>
  <c r="E1141" i="4"/>
  <c r="D1141" i="7" s="1"/>
  <c r="C1142" i="4"/>
  <c r="E810" i="7"/>
  <c r="N810" i="7" s="1"/>
  <c r="G1131" i="3"/>
  <c r="H1130" i="3"/>
  <c r="I1130" i="3" s="1"/>
  <c r="C1130" i="7" s="1"/>
  <c r="M1130" i="7" s="1"/>
  <c r="F1131" i="3"/>
  <c r="U809" i="7" l="1"/>
  <c r="V809" i="7"/>
  <c r="Q810" i="7"/>
  <c r="S810" i="7"/>
  <c r="T810" i="7"/>
  <c r="R810" i="7"/>
  <c r="L1121" i="6"/>
  <c r="J1121" i="6"/>
  <c r="K1121" i="6"/>
  <c r="D1141" i="6"/>
  <c r="C1130" i="6"/>
  <c r="G810" i="4"/>
  <c r="H810" i="4" s="1"/>
  <c r="E810" i="6"/>
  <c r="G1122" i="5"/>
  <c r="K1122" i="7" s="1"/>
  <c r="F1122" i="5"/>
  <c r="J1122" i="7" s="1"/>
  <c r="H1122" i="5"/>
  <c r="L1122" i="7" s="1"/>
  <c r="P1122" i="7" s="1"/>
  <c r="E1142" i="4"/>
  <c r="D1142" i="7" s="1"/>
  <c r="C1143" i="4"/>
  <c r="E811" i="7"/>
  <c r="N811" i="7" s="1"/>
  <c r="F1132" i="3"/>
  <c r="H1131" i="3"/>
  <c r="I1131" i="3" s="1"/>
  <c r="C1131" i="7" s="1"/>
  <c r="M1131" i="7" s="1"/>
  <c r="G1132" i="3"/>
  <c r="Q811" i="7" l="1"/>
  <c r="R811" i="7"/>
  <c r="S811" i="7"/>
  <c r="T811" i="7"/>
  <c r="V811" i="7" s="1"/>
  <c r="V810" i="7"/>
  <c r="U810" i="7"/>
  <c r="L1122" i="6"/>
  <c r="K1122" i="6"/>
  <c r="J1122" i="6"/>
  <c r="D1142" i="6"/>
  <c r="C1131" i="6"/>
  <c r="G811" i="4"/>
  <c r="H811" i="4" s="1"/>
  <c r="E811" i="6"/>
  <c r="F1123" i="5"/>
  <c r="J1123" i="7" s="1"/>
  <c r="H1123" i="5"/>
  <c r="L1123" i="7" s="1"/>
  <c r="G1123" i="5"/>
  <c r="K1123" i="7" s="1"/>
  <c r="E1143" i="4"/>
  <c r="D1143" i="7" s="1"/>
  <c r="C1144" i="4"/>
  <c r="E812" i="7"/>
  <c r="N812" i="7" s="1"/>
  <c r="G1133" i="3"/>
  <c r="F1133" i="3"/>
  <c r="H1132" i="3"/>
  <c r="I1132" i="3" s="1"/>
  <c r="C1132" i="7" s="1"/>
  <c r="M1132" i="7" s="1"/>
  <c r="P1123" i="7" l="1"/>
  <c r="S812" i="7"/>
  <c r="T812" i="7"/>
  <c r="Q812" i="7"/>
  <c r="R812" i="7"/>
  <c r="U811" i="7"/>
  <c r="J1123" i="6"/>
  <c r="K1123" i="6"/>
  <c r="L1123" i="6"/>
  <c r="D1143" i="6"/>
  <c r="C1132" i="6"/>
  <c r="G812" i="4"/>
  <c r="H812" i="4" s="1"/>
  <c r="E812" i="6"/>
  <c r="H1124" i="5"/>
  <c r="L1124" i="7" s="1"/>
  <c r="G1124" i="5"/>
  <c r="K1124" i="7" s="1"/>
  <c r="F1124" i="5"/>
  <c r="J1124" i="7" s="1"/>
  <c r="E1144" i="4"/>
  <c r="D1144" i="7" s="1"/>
  <c r="C1145" i="4"/>
  <c r="E813" i="7"/>
  <c r="N813" i="7" s="1"/>
  <c r="G1134" i="3"/>
  <c r="H1133" i="3"/>
  <c r="I1133" i="3" s="1"/>
  <c r="C1133" i="7" s="1"/>
  <c r="M1133" i="7" s="1"/>
  <c r="F1134" i="3"/>
  <c r="T813" i="7" l="1"/>
  <c r="Q813" i="7"/>
  <c r="R813" i="7"/>
  <c r="S813" i="7"/>
  <c r="P1124" i="7"/>
  <c r="U812" i="7"/>
  <c r="V812" i="7"/>
  <c r="L1124" i="6"/>
  <c r="K1124" i="6"/>
  <c r="J1124" i="6"/>
  <c r="D1144" i="6"/>
  <c r="C1133" i="6"/>
  <c r="G813" i="4"/>
  <c r="H813" i="4" s="1"/>
  <c r="E813" i="6"/>
  <c r="G1125" i="5"/>
  <c r="K1125" i="7" s="1"/>
  <c r="F1125" i="5"/>
  <c r="J1125" i="7" s="1"/>
  <c r="H1125" i="5"/>
  <c r="L1125" i="7" s="1"/>
  <c r="P1125" i="7" s="1"/>
  <c r="E1145" i="4"/>
  <c r="D1145" i="7" s="1"/>
  <c r="C1146" i="4"/>
  <c r="E814" i="7"/>
  <c r="N814" i="7" s="1"/>
  <c r="F1135" i="3"/>
  <c r="H1134" i="3"/>
  <c r="G1135" i="3"/>
  <c r="I1134" i="3"/>
  <c r="C1134" i="7" s="1"/>
  <c r="M1134" i="7" s="1"/>
  <c r="V813" i="7" l="1"/>
  <c r="U813" i="7"/>
  <c r="Q814" i="7"/>
  <c r="T814" i="7"/>
  <c r="S814" i="7"/>
  <c r="R814" i="7"/>
  <c r="J1125" i="6"/>
  <c r="L1125" i="6"/>
  <c r="K1125" i="6"/>
  <c r="D1145" i="6"/>
  <c r="C1134" i="6"/>
  <c r="G814" i="4"/>
  <c r="H814" i="4" s="1"/>
  <c r="E814" i="6"/>
  <c r="H1126" i="5"/>
  <c r="L1126" i="7" s="1"/>
  <c r="G1126" i="5"/>
  <c r="K1126" i="7" s="1"/>
  <c r="F1126" i="5"/>
  <c r="J1126" i="7" s="1"/>
  <c r="E1146" i="4"/>
  <c r="D1146" i="7" s="1"/>
  <c r="C1147" i="4"/>
  <c r="E815" i="7"/>
  <c r="N815" i="7" s="1"/>
  <c r="G1136" i="3"/>
  <c r="H1135" i="3"/>
  <c r="I1135" i="3" s="1"/>
  <c r="C1135" i="7" s="1"/>
  <c r="M1135" i="7" s="1"/>
  <c r="F1136" i="3"/>
  <c r="Q815" i="7" l="1"/>
  <c r="R815" i="7"/>
  <c r="S815" i="7"/>
  <c r="T815" i="7"/>
  <c r="V814" i="7"/>
  <c r="P1126" i="7"/>
  <c r="U814" i="7"/>
  <c r="K1126" i="6"/>
  <c r="J1126" i="6"/>
  <c r="L1126" i="6"/>
  <c r="D1146" i="6"/>
  <c r="C1135" i="6"/>
  <c r="G815" i="4"/>
  <c r="H815" i="4" s="1"/>
  <c r="E815" i="6"/>
  <c r="H1127" i="5"/>
  <c r="L1127" i="7" s="1"/>
  <c r="G1127" i="5"/>
  <c r="K1127" i="7" s="1"/>
  <c r="F1127" i="5"/>
  <c r="J1127" i="7" s="1"/>
  <c r="E1147" i="4"/>
  <c r="D1147" i="7" s="1"/>
  <c r="C1148" i="4"/>
  <c r="E816" i="7"/>
  <c r="N816" i="7" s="1"/>
  <c r="G1137" i="3"/>
  <c r="F1137" i="3"/>
  <c r="H1136" i="3"/>
  <c r="I1136" i="3" s="1"/>
  <c r="C1136" i="7" s="1"/>
  <c r="M1136" i="7" s="1"/>
  <c r="P1127" i="7" l="1"/>
  <c r="Q816" i="7"/>
  <c r="R816" i="7"/>
  <c r="T816" i="7"/>
  <c r="S816" i="7"/>
  <c r="U815" i="7"/>
  <c r="V815" i="7"/>
  <c r="L1127" i="6"/>
  <c r="J1127" i="6"/>
  <c r="K1127" i="6"/>
  <c r="D1147" i="6"/>
  <c r="C1136" i="6"/>
  <c r="G816" i="4"/>
  <c r="H816" i="4" s="1"/>
  <c r="E816" i="6"/>
  <c r="G1128" i="5"/>
  <c r="K1128" i="7" s="1"/>
  <c r="F1128" i="5"/>
  <c r="J1128" i="7" s="1"/>
  <c r="H1128" i="5"/>
  <c r="L1128" i="7" s="1"/>
  <c r="E1148" i="4"/>
  <c r="D1148" i="7" s="1"/>
  <c r="C1149" i="4"/>
  <c r="E817" i="7"/>
  <c r="N817" i="7" s="1"/>
  <c r="H1137" i="3"/>
  <c r="I1137" i="3" s="1"/>
  <c r="C1137" i="7" s="1"/>
  <c r="M1137" i="7" s="1"/>
  <c r="F1138" i="3"/>
  <c r="G1138" i="3"/>
  <c r="Q817" i="7" l="1"/>
  <c r="R817" i="7"/>
  <c r="S817" i="7"/>
  <c r="T817" i="7"/>
  <c r="V816" i="7"/>
  <c r="U816" i="7"/>
  <c r="P1128" i="7"/>
  <c r="L1128" i="6"/>
  <c r="K1128" i="6"/>
  <c r="J1128" i="6"/>
  <c r="D1148" i="6"/>
  <c r="C1137" i="6"/>
  <c r="G817" i="4"/>
  <c r="H817" i="4" s="1"/>
  <c r="E817" i="6"/>
  <c r="H1129" i="5"/>
  <c r="L1129" i="7" s="1"/>
  <c r="G1129" i="5"/>
  <c r="K1129" i="7" s="1"/>
  <c r="F1129" i="5"/>
  <c r="J1129" i="7" s="1"/>
  <c r="E1149" i="4"/>
  <c r="D1149" i="7" s="1"/>
  <c r="C1150" i="4"/>
  <c r="E818" i="7"/>
  <c r="N818" i="7" s="1"/>
  <c r="F1139" i="3"/>
  <c r="H1138" i="3"/>
  <c r="I1138" i="3" s="1"/>
  <c r="C1138" i="7" s="1"/>
  <c r="M1138" i="7" s="1"/>
  <c r="G1139" i="3"/>
  <c r="S818" i="7" l="1"/>
  <c r="R818" i="7"/>
  <c r="T818" i="7"/>
  <c r="Q818" i="7"/>
  <c r="U817" i="7"/>
  <c r="P1129" i="7"/>
  <c r="V817" i="7"/>
  <c r="J1129" i="6"/>
  <c r="L1129" i="6"/>
  <c r="K1129" i="6"/>
  <c r="D1149" i="6"/>
  <c r="C1138" i="6"/>
  <c r="G818" i="4"/>
  <c r="H818" i="4" s="1"/>
  <c r="E818" i="6"/>
  <c r="F1130" i="5"/>
  <c r="J1130" i="7" s="1"/>
  <c r="H1130" i="5"/>
  <c r="L1130" i="7" s="1"/>
  <c r="P1130" i="7" s="1"/>
  <c r="G1130" i="5"/>
  <c r="K1130" i="7" s="1"/>
  <c r="E1150" i="4"/>
  <c r="D1150" i="7" s="1"/>
  <c r="C1151" i="4"/>
  <c r="E819" i="7"/>
  <c r="N819" i="7" s="1"/>
  <c r="G1140" i="3"/>
  <c r="H1139" i="3"/>
  <c r="I1139" i="3" s="1"/>
  <c r="C1139" i="7" s="1"/>
  <c r="M1139" i="7" s="1"/>
  <c r="F1140" i="3"/>
  <c r="S819" i="7" l="1"/>
  <c r="T819" i="7"/>
  <c r="R819" i="7"/>
  <c r="Q819" i="7"/>
  <c r="U818" i="7"/>
  <c r="V818" i="7"/>
  <c r="L1130" i="6"/>
  <c r="K1130" i="6"/>
  <c r="J1130" i="6"/>
  <c r="D1150" i="6"/>
  <c r="C1139" i="6"/>
  <c r="G819" i="4"/>
  <c r="H819" i="4" s="1"/>
  <c r="E819" i="6"/>
  <c r="G1131" i="5"/>
  <c r="K1131" i="7" s="1"/>
  <c r="F1131" i="5"/>
  <c r="J1131" i="7" s="1"/>
  <c r="H1131" i="5"/>
  <c r="L1131" i="7" s="1"/>
  <c r="P1131" i="7" s="1"/>
  <c r="E1151" i="4"/>
  <c r="D1151" i="7" s="1"/>
  <c r="C1152" i="4"/>
  <c r="E820" i="7"/>
  <c r="N820" i="7" s="1"/>
  <c r="H1140" i="3"/>
  <c r="I1140" i="3" s="1"/>
  <c r="C1140" i="7" s="1"/>
  <c r="M1140" i="7" s="1"/>
  <c r="F1141" i="3"/>
  <c r="G1141" i="3"/>
  <c r="T820" i="7" l="1"/>
  <c r="R820" i="7"/>
  <c r="S820" i="7"/>
  <c r="Q820" i="7"/>
  <c r="U820" i="7" s="1"/>
  <c r="V819" i="7"/>
  <c r="U819" i="7"/>
  <c r="K1131" i="6"/>
  <c r="L1131" i="6"/>
  <c r="J1131" i="6"/>
  <c r="D1151" i="6"/>
  <c r="C1140" i="6"/>
  <c r="G820" i="4"/>
  <c r="H820" i="4" s="1"/>
  <c r="E820" i="6"/>
  <c r="H1132" i="5"/>
  <c r="L1132" i="7" s="1"/>
  <c r="P1132" i="7" s="1"/>
  <c r="G1132" i="5"/>
  <c r="K1132" i="7" s="1"/>
  <c r="F1132" i="5"/>
  <c r="J1132" i="7" s="1"/>
  <c r="E1152" i="4"/>
  <c r="D1152" i="7" s="1"/>
  <c r="C1153" i="4"/>
  <c r="E821" i="7"/>
  <c r="N821" i="7" s="1"/>
  <c r="G1142" i="3"/>
  <c r="F1142" i="3"/>
  <c r="H1141" i="3"/>
  <c r="I1141" i="3" s="1"/>
  <c r="C1141" i="7" s="1"/>
  <c r="M1141" i="7" s="1"/>
  <c r="T821" i="7" l="1"/>
  <c r="Q821" i="7"/>
  <c r="R821" i="7"/>
  <c r="S821" i="7"/>
  <c r="V820" i="7"/>
  <c r="J1132" i="6"/>
  <c r="L1132" i="6"/>
  <c r="K1132" i="6"/>
  <c r="D1152" i="6"/>
  <c r="C1141" i="6"/>
  <c r="G821" i="4"/>
  <c r="H821" i="4" s="1"/>
  <c r="E821" i="6"/>
  <c r="H1133" i="5"/>
  <c r="L1133" i="7" s="1"/>
  <c r="P1133" i="7" s="1"/>
  <c r="G1133" i="5"/>
  <c r="K1133" i="7" s="1"/>
  <c r="F1133" i="5"/>
  <c r="J1133" i="7" s="1"/>
  <c r="E1153" i="4"/>
  <c r="D1153" i="7" s="1"/>
  <c r="C1154" i="4"/>
  <c r="E822" i="7"/>
  <c r="N822" i="7" s="1"/>
  <c r="H1142" i="3"/>
  <c r="I1142" i="3" s="1"/>
  <c r="C1142" i="7" s="1"/>
  <c r="M1142" i="7" s="1"/>
  <c r="F1143" i="3"/>
  <c r="G1143" i="3"/>
  <c r="Q822" i="7" l="1"/>
  <c r="S822" i="7"/>
  <c r="T822" i="7"/>
  <c r="R822" i="7"/>
  <c r="U821" i="7"/>
  <c r="V821" i="7"/>
  <c r="K1133" i="6"/>
  <c r="J1133" i="6"/>
  <c r="L1133" i="6"/>
  <c r="D1153" i="6"/>
  <c r="C1142" i="6"/>
  <c r="G822" i="4"/>
  <c r="H822" i="4" s="1"/>
  <c r="E822" i="6"/>
  <c r="G1134" i="5"/>
  <c r="K1134" i="7" s="1"/>
  <c r="F1134" i="5"/>
  <c r="J1134" i="7" s="1"/>
  <c r="P1134" i="7" s="1"/>
  <c r="H1134" i="5"/>
  <c r="L1134" i="7" s="1"/>
  <c r="E1154" i="4"/>
  <c r="D1154" i="7" s="1"/>
  <c r="C1155" i="4"/>
  <c r="E823" i="7"/>
  <c r="N823" i="7" s="1"/>
  <c r="F1144" i="3"/>
  <c r="H1143" i="3"/>
  <c r="G1144" i="3"/>
  <c r="I1143" i="3"/>
  <c r="C1143" i="7" s="1"/>
  <c r="M1143" i="7" s="1"/>
  <c r="Q823" i="7" l="1"/>
  <c r="R823" i="7"/>
  <c r="S823" i="7"/>
  <c r="T823" i="7"/>
  <c r="V822" i="7"/>
  <c r="U822" i="7"/>
  <c r="L1134" i="6"/>
  <c r="J1134" i="6"/>
  <c r="K1134" i="6"/>
  <c r="D1154" i="6"/>
  <c r="C1143" i="6"/>
  <c r="G823" i="4"/>
  <c r="H823" i="4" s="1"/>
  <c r="E823" i="6"/>
  <c r="H1135" i="5"/>
  <c r="L1135" i="7" s="1"/>
  <c r="G1135" i="5"/>
  <c r="K1135" i="7" s="1"/>
  <c r="F1135" i="5"/>
  <c r="J1135" i="7" s="1"/>
  <c r="E1155" i="4"/>
  <c r="D1155" i="7" s="1"/>
  <c r="C1156" i="4"/>
  <c r="E824" i="7"/>
  <c r="N824" i="7" s="1"/>
  <c r="G1145" i="3"/>
  <c r="F1145" i="3"/>
  <c r="H1144" i="3"/>
  <c r="I1144" i="3" s="1"/>
  <c r="C1144" i="7" s="1"/>
  <c r="M1144" i="7" s="1"/>
  <c r="S824" i="7" l="1"/>
  <c r="Q824" i="7"/>
  <c r="T824" i="7"/>
  <c r="R824" i="7"/>
  <c r="P1135" i="7"/>
  <c r="U823" i="7"/>
  <c r="V823" i="7"/>
  <c r="L1135" i="6"/>
  <c r="J1135" i="6"/>
  <c r="K1135" i="6"/>
  <c r="D1155" i="6"/>
  <c r="C1144" i="6"/>
  <c r="G824" i="4"/>
  <c r="H824" i="4" s="1"/>
  <c r="E824" i="6"/>
  <c r="H1136" i="5"/>
  <c r="L1136" i="7" s="1"/>
  <c r="G1136" i="5"/>
  <c r="K1136" i="7" s="1"/>
  <c r="F1136" i="5"/>
  <c r="J1136" i="7" s="1"/>
  <c r="E1156" i="4"/>
  <c r="D1156" i="7" s="1"/>
  <c r="C1157" i="4"/>
  <c r="E825" i="7"/>
  <c r="N825" i="7" s="1"/>
  <c r="F1146" i="3"/>
  <c r="H1145" i="3"/>
  <c r="I1145" i="3"/>
  <c r="C1145" i="7" s="1"/>
  <c r="M1145" i="7" s="1"/>
  <c r="G1146" i="3"/>
  <c r="P1136" i="7" l="1"/>
  <c r="V824" i="7"/>
  <c r="U824" i="7"/>
  <c r="Q825" i="7"/>
  <c r="R825" i="7"/>
  <c r="S825" i="7"/>
  <c r="T825" i="7"/>
  <c r="K1136" i="6"/>
  <c r="J1136" i="6"/>
  <c r="L1136" i="6"/>
  <c r="D1156" i="6"/>
  <c r="C1145" i="6"/>
  <c r="G825" i="4"/>
  <c r="H825" i="4" s="1"/>
  <c r="E825" i="6"/>
  <c r="G1137" i="5"/>
  <c r="K1137" i="7" s="1"/>
  <c r="F1137" i="5"/>
  <c r="J1137" i="7" s="1"/>
  <c r="H1137" i="5"/>
  <c r="L1137" i="7" s="1"/>
  <c r="P1137" i="7" s="1"/>
  <c r="E1157" i="4"/>
  <c r="D1157" i="7" s="1"/>
  <c r="C1158" i="4"/>
  <c r="E826" i="7"/>
  <c r="N826" i="7" s="1"/>
  <c r="G1147" i="3"/>
  <c r="F1147" i="3"/>
  <c r="H1146" i="3"/>
  <c r="I1146" i="3" s="1"/>
  <c r="C1146" i="7" s="1"/>
  <c r="M1146" i="7" s="1"/>
  <c r="T826" i="7" l="1"/>
  <c r="Q826" i="7"/>
  <c r="R826" i="7"/>
  <c r="S826" i="7"/>
  <c r="V825" i="7"/>
  <c r="U825" i="7"/>
  <c r="L1137" i="6"/>
  <c r="K1137" i="6"/>
  <c r="J1137" i="6"/>
  <c r="D1157" i="6"/>
  <c r="C1146" i="6"/>
  <c r="G826" i="4"/>
  <c r="H826" i="4" s="1"/>
  <c r="E826" i="6"/>
  <c r="F1138" i="5"/>
  <c r="J1138" i="7" s="1"/>
  <c r="G1138" i="5"/>
  <c r="K1138" i="7" s="1"/>
  <c r="H1138" i="5"/>
  <c r="L1138" i="7" s="1"/>
  <c r="E1158" i="4"/>
  <c r="D1158" i="7" s="1"/>
  <c r="C1159" i="4"/>
  <c r="E827" i="7"/>
  <c r="N827" i="7" s="1"/>
  <c r="G1148" i="3"/>
  <c r="F1148" i="3"/>
  <c r="H1147" i="3"/>
  <c r="I1147" i="3" s="1"/>
  <c r="C1147" i="7" s="1"/>
  <c r="M1147" i="7" s="1"/>
  <c r="P1138" i="7" l="1"/>
  <c r="U826" i="7"/>
  <c r="V826" i="7"/>
  <c r="T827" i="7"/>
  <c r="Q827" i="7"/>
  <c r="R827" i="7"/>
  <c r="S827" i="7"/>
  <c r="K1138" i="6"/>
  <c r="J1138" i="6"/>
  <c r="L1138" i="6"/>
  <c r="D1158" i="6"/>
  <c r="C1147" i="6"/>
  <c r="G827" i="4"/>
  <c r="H827" i="4" s="1"/>
  <c r="E827" i="6"/>
  <c r="G1139" i="5"/>
  <c r="K1139" i="7" s="1"/>
  <c r="F1139" i="5"/>
  <c r="J1139" i="7" s="1"/>
  <c r="H1139" i="5"/>
  <c r="L1139" i="7" s="1"/>
  <c r="P1139" i="7" s="1"/>
  <c r="E1159" i="4"/>
  <c r="D1159" i="7" s="1"/>
  <c r="C1160" i="4"/>
  <c r="E828" i="7"/>
  <c r="N828" i="7" s="1"/>
  <c r="H1148" i="3"/>
  <c r="I1148" i="3" s="1"/>
  <c r="C1148" i="7" s="1"/>
  <c r="M1148" i="7" s="1"/>
  <c r="F1149" i="3"/>
  <c r="G1149" i="3"/>
  <c r="Q828" i="7" l="1"/>
  <c r="T828" i="7"/>
  <c r="S828" i="7"/>
  <c r="R828" i="7"/>
  <c r="U827" i="7"/>
  <c r="V827" i="7"/>
  <c r="L1139" i="6"/>
  <c r="J1139" i="6"/>
  <c r="K1139" i="6"/>
  <c r="D1159" i="6"/>
  <c r="C1148" i="6"/>
  <c r="G828" i="4"/>
  <c r="H828" i="4" s="1"/>
  <c r="E828" i="6"/>
  <c r="G1140" i="5"/>
  <c r="K1140" i="7" s="1"/>
  <c r="F1140" i="5"/>
  <c r="J1140" i="7" s="1"/>
  <c r="H1140" i="5"/>
  <c r="L1140" i="7" s="1"/>
  <c r="E1160" i="4"/>
  <c r="D1160" i="7" s="1"/>
  <c r="C1161" i="4"/>
  <c r="E829" i="7"/>
  <c r="N829" i="7" s="1"/>
  <c r="G1150" i="3"/>
  <c r="F1150" i="3"/>
  <c r="H1149" i="3"/>
  <c r="I1149" i="3" s="1"/>
  <c r="C1149" i="7" s="1"/>
  <c r="M1149" i="7" s="1"/>
  <c r="P1140" i="7" l="1"/>
  <c r="Q829" i="7"/>
  <c r="R829" i="7"/>
  <c r="S829" i="7"/>
  <c r="T829" i="7"/>
  <c r="V828" i="7"/>
  <c r="U828" i="7"/>
  <c r="L1140" i="6"/>
  <c r="K1140" i="6"/>
  <c r="J1140" i="6"/>
  <c r="D1160" i="6"/>
  <c r="C1149" i="6"/>
  <c r="G829" i="4"/>
  <c r="H829" i="4" s="1"/>
  <c r="E829" i="6"/>
  <c r="F1141" i="5"/>
  <c r="J1141" i="7" s="1"/>
  <c r="H1141" i="5"/>
  <c r="L1141" i="7" s="1"/>
  <c r="P1141" i="7" s="1"/>
  <c r="G1141" i="5"/>
  <c r="K1141" i="7" s="1"/>
  <c r="E1161" i="4"/>
  <c r="D1161" i="7" s="1"/>
  <c r="C1162" i="4"/>
  <c r="E830" i="7"/>
  <c r="N830" i="7" s="1"/>
  <c r="F1151" i="3"/>
  <c r="H1150" i="3"/>
  <c r="I1150" i="3"/>
  <c r="C1150" i="7" s="1"/>
  <c r="M1150" i="7" s="1"/>
  <c r="G1151" i="3"/>
  <c r="S830" i="7" l="1"/>
  <c r="T830" i="7"/>
  <c r="Q830" i="7"/>
  <c r="R830" i="7"/>
  <c r="U829" i="7"/>
  <c r="V829" i="7"/>
  <c r="L1141" i="6"/>
  <c r="K1141" i="6"/>
  <c r="J1141" i="6"/>
  <c r="D1161" i="6"/>
  <c r="C1150" i="6"/>
  <c r="G830" i="4"/>
  <c r="H830" i="4" s="1"/>
  <c r="E830" i="6"/>
  <c r="G1142" i="5"/>
  <c r="K1142" i="7" s="1"/>
  <c r="F1142" i="5"/>
  <c r="J1142" i="7" s="1"/>
  <c r="H1142" i="5"/>
  <c r="L1142" i="7" s="1"/>
  <c r="P1142" i="7" s="1"/>
  <c r="E1162" i="4"/>
  <c r="D1162" i="7" s="1"/>
  <c r="C1163" i="4"/>
  <c r="E831" i="7"/>
  <c r="N831" i="7" s="1"/>
  <c r="G1152" i="3"/>
  <c r="F1152" i="3"/>
  <c r="H1151" i="3"/>
  <c r="I1151" i="3" s="1"/>
  <c r="C1151" i="7" s="1"/>
  <c r="M1151" i="7" s="1"/>
  <c r="Q831" i="7" l="1"/>
  <c r="S831" i="7"/>
  <c r="T831" i="7"/>
  <c r="R831" i="7"/>
  <c r="U830" i="7"/>
  <c r="V830" i="7"/>
  <c r="K1142" i="6"/>
  <c r="L1142" i="6"/>
  <c r="J1142" i="6"/>
  <c r="D1162" i="6"/>
  <c r="C1151" i="6"/>
  <c r="G831" i="4"/>
  <c r="H831" i="4" s="1"/>
  <c r="E831" i="6"/>
  <c r="G1143" i="5"/>
  <c r="K1143" i="7" s="1"/>
  <c r="F1143" i="5"/>
  <c r="J1143" i="7" s="1"/>
  <c r="H1143" i="5"/>
  <c r="L1143" i="7" s="1"/>
  <c r="P1143" i="7" s="1"/>
  <c r="E1163" i="4"/>
  <c r="D1163" i="7" s="1"/>
  <c r="C1164" i="4"/>
  <c r="E832" i="7"/>
  <c r="N832" i="7" s="1"/>
  <c r="G1153" i="3"/>
  <c r="F1153" i="3"/>
  <c r="H1152" i="3"/>
  <c r="I1152" i="3" s="1"/>
  <c r="C1152" i="7" s="1"/>
  <c r="M1152" i="7" s="1"/>
  <c r="T832" i="7" l="1"/>
  <c r="Q832" i="7"/>
  <c r="R832" i="7"/>
  <c r="S832" i="7"/>
  <c r="V831" i="7"/>
  <c r="U831" i="7"/>
  <c r="J1143" i="6"/>
  <c r="K1143" i="6"/>
  <c r="L1143" i="6"/>
  <c r="D1163" i="6"/>
  <c r="C1152" i="6"/>
  <c r="G832" i="4"/>
  <c r="H832" i="4" s="1"/>
  <c r="E832" i="6"/>
  <c r="H1144" i="5"/>
  <c r="L1144" i="7" s="1"/>
  <c r="P1144" i="7" s="1"/>
  <c r="G1144" i="5"/>
  <c r="K1144" i="7" s="1"/>
  <c r="F1144" i="5"/>
  <c r="J1144" i="7" s="1"/>
  <c r="E1164" i="4"/>
  <c r="D1164" i="7" s="1"/>
  <c r="C1165" i="4"/>
  <c r="E833" i="7"/>
  <c r="N833" i="7" s="1"/>
  <c r="H1153" i="3"/>
  <c r="I1153" i="3" s="1"/>
  <c r="C1153" i="7" s="1"/>
  <c r="M1153" i="7" s="1"/>
  <c r="F1154" i="3"/>
  <c r="G1154" i="3"/>
  <c r="Q833" i="7" l="1"/>
  <c r="S833" i="7"/>
  <c r="R833" i="7"/>
  <c r="T833" i="7"/>
  <c r="U832" i="7"/>
  <c r="V832" i="7"/>
  <c r="J1144" i="6"/>
  <c r="L1144" i="6"/>
  <c r="K1144" i="6"/>
  <c r="D1164" i="6"/>
  <c r="C1153" i="6"/>
  <c r="G833" i="4"/>
  <c r="H833" i="4" s="1"/>
  <c r="E833" i="6"/>
  <c r="H1145" i="5"/>
  <c r="L1145" i="7" s="1"/>
  <c r="G1145" i="5"/>
  <c r="K1145" i="7" s="1"/>
  <c r="F1145" i="5"/>
  <c r="J1145" i="7" s="1"/>
  <c r="E1165" i="4"/>
  <c r="D1165" i="7" s="1"/>
  <c r="C1166" i="4"/>
  <c r="E834" i="7"/>
  <c r="N834" i="7" s="1"/>
  <c r="H1154" i="3"/>
  <c r="I1154" i="3" s="1"/>
  <c r="C1154" i="7" s="1"/>
  <c r="M1154" i="7" s="1"/>
  <c r="F1155" i="3"/>
  <c r="G1155" i="3"/>
  <c r="Q834" i="7" l="1"/>
  <c r="R834" i="7"/>
  <c r="T834" i="7"/>
  <c r="S834" i="7"/>
  <c r="P1145" i="7"/>
  <c r="U833" i="7"/>
  <c r="V833" i="7"/>
  <c r="J1145" i="6"/>
  <c r="L1145" i="6"/>
  <c r="K1145" i="6"/>
  <c r="D1165" i="6"/>
  <c r="C1154" i="6"/>
  <c r="G834" i="4"/>
  <c r="H834" i="4" s="1"/>
  <c r="E834" i="6"/>
  <c r="G1146" i="5"/>
  <c r="K1146" i="7" s="1"/>
  <c r="F1146" i="5"/>
  <c r="J1146" i="7" s="1"/>
  <c r="H1146" i="5"/>
  <c r="L1146" i="7" s="1"/>
  <c r="E1166" i="4"/>
  <c r="D1166" i="7" s="1"/>
  <c r="C1167" i="4"/>
  <c r="E835" i="7"/>
  <c r="N835" i="7" s="1"/>
  <c r="G1156" i="3"/>
  <c r="F1156" i="3"/>
  <c r="H1155" i="3"/>
  <c r="I1155" i="3" s="1"/>
  <c r="C1155" i="7" s="1"/>
  <c r="M1155" i="7" s="1"/>
  <c r="Q835" i="7" l="1"/>
  <c r="S835" i="7"/>
  <c r="R835" i="7"/>
  <c r="T835" i="7"/>
  <c r="P1146" i="7"/>
  <c r="U834" i="7"/>
  <c r="V834" i="7"/>
  <c r="J1146" i="6"/>
  <c r="L1146" i="6"/>
  <c r="K1146" i="6"/>
  <c r="D1166" i="6"/>
  <c r="C1155" i="6"/>
  <c r="G835" i="4"/>
  <c r="H835" i="4" s="1"/>
  <c r="E835" i="6"/>
  <c r="H1147" i="5"/>
  <c r="L1147" i="7" s="1"/>
  <c r="F1147" i="5"/>
  <c r="J1147" i="7" s="1"/>
  <c r="G1147" i="5"/>
  <c r="K1147" i="7" s="1"/>
  <c r="E1167" i="4"/>
  <c r="D1167" i="7" s="1"/>
  <c r="C1168" i="4"/>
  <c r="E836" i="7"/>
  <c r="N836" i="7" s="1"/>
  <c r="G1157" i="3"/>
  <c r="F1157" i="3"/>
  <c r="H1156" i="3"/>
  <c r="I1156" i="3" s="1"/>
  <c r="C1156" i="7" s="1"/>
  <c r="M1156" i="7" s="1"/>
  <c r="T836" i="7" l="1"/>
  <c r="R836" i="7"/>
  <c r="S836" i="7"/>
  <c r="Q836" i="7"/>
  <c r="P1147" i="7"/>
  <c r="V835" i="7"/>
  <c r="U835" i="7"/>
  <c r="J1147" i="6"/>
  <c r="K1147" i="6"/>
  <c r="L1147" i="6"/>
  <c r="D1167" i="6"/>
  <c r="C1156" i="6"/>
  <c r="G836" i="4"/>
  <c r="H836" i="4" s="1"/>
  <c r="E836" i="6"/>
  <c r="F1148" i="5"/>
  <c r="J1148" i="7" s="1"/>
  <c r="H1148" i="5"/>
  <c r="L1148" i="7" s="1"/>
  <c r="G1148" i="5"/>
  <c r="K1148" i="7" s="1"/>
  <c r="E1168" i="4"/>
  <c r="D1168" i="7" s="1"/>
  <c r="C1169" i="4"/>
  <c r="E837" i="7"/>
  <c r="N837" i="7" s="1"/>
  <c r="G1158" i="3"/>
  <c r="F1158" i="3"/>
  <c r="H1157" i="3"/>
  <c r="I1157" i="3" s="1"/>
  <c r="C1157" i="7" s="1"/>
  <c r="M1157" i="7" s="1"/>
  <c r="R837" i="7" l="1"/>
  <c r="S837" i="7"/>
  <c r="Q837" i="7"/>
  <c r="T837" i="7"/>
  <c r="P1148" i="7"/>
  <c r="V836" i="7"/>
  <c r="U836" i="7"/>
  <c r="J1148" i="6"/>
  <c r="K1148" i="6"/>
  <c r="L1148" i="6"/>
  <c r="D1168" i="6"/>
  <c r="C1157" i="6"/>
  <c r="G837" i="4"/>
  <c r="H837" i="4" s="1"/>
  <c r="E837" i="6"/>
  <c r="G1149" i="5"/>
  <c r="K1149" i="7" s="1"/>
  <c r="F1149" i="5"/>
  <c r="J1149" i="7" s="1"/>
  <c r="H1149" i="5"/>
  <c r="L1149" i="7" s="1"/>
  <c r="P1149" i="7" s="1"/>
  <c r="E1169" i="4"/>
  <c r="D1169" i="7" s="1"/>
  <c r="C1170" i="4"/>
  <c r="E838" i="7"/>
  <c r="N838" i="7" s="1"/>
  <c r="F1159" i="3"/>
  <c r="H1158" i="3"/>
  <c r="I1158" i="3" s="1"/>
  <c r="C1158" i="7" s="1"/>
  <c r="M1158" i="7" s="1"/>
  <c r="G1159" i="3"/>
  <c r="T838" i="7" l="1"/>
  <c r="Q838" i="7"/>
  <c r="R838" i="7"/>
  <c r="S838" i="7"/>
  <c r="V837" i="7"/>
  <c r="U837" i="7"/>
  <c r="L1149" i="6"/>
  <c r="K1149" i="6"/>
  <c r="J1149" i="6"/>
  <c r="D1169" i="6"/>
  <c r="C1158" i="6"/>
  <c r="G838" i="4"/>
  <c r="H838" i="4" s="1"/>
  <c r="E838" i="6"/>
  <c r="F1150" i="5"/>
  <c r="J1150" i="7" s="1"/>
  <c r="H1150" i="5"/>
  <c r="L1150" i="7" s="1"/>
  <c r="P1150" i="7" s="1"/>
  <c r="G1150" i="5"/>
  <c r="K1150" i="7" s="1"/>
  <c r="E1170" i="4"/>
  <c r="D1170" i="7" s="1"/>
  <c r="C1171" i="4"/>
  <c r="E839" i="7"/>
  <c r="N839" i="7" s="1"/>
  <c r="G1160" i="3"/>
  <c r="H1159" i="3"/>
  <c r="I1159" i="3" s="1"/>
  <c r="C1159" i="7" s="1"/>
  <c r="M1159" i="7" s="1"/>
  <c r="F1160" i="3"/>
  <c r="Q839" i="7" l="1"/>
  <c r="T839" i="7"/>
  <c r="R839" i="7"/>
  <c r="S839" i="7"/>
  <c r="U838" i="7"/>
  <c r="V838" i="7"/>
  <c r="L1150" i="6"/>
  <c r="K1150" i="6"/>
  <c r="J1150" i="6"/>
  <c r="D1170" i="6"/>
  <c r="C1159" i="6"/>
  <c r="G839" i="4"/>
  <c r="H839" i="4" s="1"/>
  <c r="E839" i="6"/>
  <c r="H1151" i="5"/>
  <c r="L1151" i="7" s="1"/>
  <c r="G1151" i="5"/>
  <c r="K1151" i="7" s="1"/>
  <c r="F1151" i="5"/>
  <c r="J1151" i="7" s="1"/>
  <c r="E1171" i="4"/>
  <c r="D1171" i="7" s="1"/>
  <c r="C1172" i="4"/>
  <c r="E840" i="7"/>
  <c r="N840" i="7" s="1"/>
  <c r="H1160" i="3"/>
  <c r="I1160" i="3" s="1"/>
  <c r="C1160" i="7" s="1"/>
  <c r="M1160" i="7" s="1"/>
  <c r="F1161" i="3"/>
  <c r="G1161" i="3"/>
  <c r="S840" i="7" l="1"/>
  <c r="T840" i="7"/>
  <c r="R840" i="7"/>
  <c r="Q840" i="7"/>
  <c r="P1151" i="7"/>
  <c r="U839" i="7"/>
  <c r="V839" i="7"/>
  <c r="J1151" i="6"/>
  <c r="L1151" i="6"/>
  <c r="K1151" i="6"/>
  <c r="D1171" i="6"/>
  <c r="C1160" i="6"/>
  <c r="G840" i="4"/>
  <c r="H840" i="4" s="1"/>
  <c r="E840" i="6"/>
  <c r="G1152" i="5"/>
  <c r="K1152" i="7" s="1"/>
  <c r="F1152" i="5"/>
  <c r="J1152" i="7" s="1"/>
  <c r="H1152" i="5"/>
  <c r="L1152" i="7" s="1"/>
  <c r="E1172" i="4"/>
  <c r="D1172" i="7" s="1"/>
  <c r="C1173" i="4"/>
  <c r="E841" i="7"/>
  <c r="N841" i="7" s="1"/>
  <c r="F1162" i="3"/>
  <c r="H1161" i="3"/>
  <c r="G1162" i="3"/>
  <c r="I1161" i="3"/>
  <c r="C1161" i="7" s="1"/>
  <c r="M1161" i="7" s="1"/>
  <c r="U840" i="7" l="1"/>
  <c r="V840" i="7"/>
  <c r="S841" i="7"/>
  <c r="T841" i="7"/>
  <c r="Q841" i="7"/>
  <c r="R841" i="7"/>
  <c r="U841" i="7" s="1"/>
  <c r="P1152" i="7"/>
  <c r="J1152" i="6"/>
  <c r="L1152" i="6"/>
  <c r="K1152" i="6"/>
  <c r="D1172" i="6"/>
  <c r="C1161" i="6"/>
  <c r="G841" i="4"/>
  <c r="H841" i="4" s="1"/>
  <c r="E841" i="6"/>
  <c r="H1153" i="5"/>
  <c r="L1153" i="7" s="1"/>
  <c r="G1153" i="5"/>
  <c r="K1153" i="7" s="1"/>
  <c r="F1153" i="5"/>
  <c r="J1153" i="7" s="1"/>
  <c r="E1173" i="4"/>
  <c r="D1173" i="7" s="1"/>
  <c r="C1174" i="4"/>
  <c r="E842" i="7"/>
  <c r="N842" i="7" s="1"/>
  <c r="G1163" i="3"/>
  <c r="F1163" i="3"/>
  <c r="H1162" i="3"/>
  <c r="I1162" i="3" s="1"/>
  <c r="C1162" i="7" s="1"/>
  <c r="M1162" i="7" s="1"/>
  <c r="V841" i="7" l="1"/>
  <c r="Q842" i="7"/>
  <c r="S842" i="7"/>
  <c r="R842" i="7"/>
  <c r="T842" i="7"/>
  <c r="P1153" i="7"/>
  <c r="K1153" i="6"/>
  <c r="J1153" i="6"/>
  <c r="L1153" i="6"/>
  <c r="D1173" i="6"/>
  <c r="C1162" i="6"/>
  <c r="G842" i="4"/>
  <c r="H842" i="4" s="1"/>
  <c r="E842" i="6"/>
  <c r="H1154" i="5"/>
  <c r="L1154" i="7" s="1"/>
  <c r="P1154" i="7" s="1"/>
  <c r="G1154" i="5"/>
  <c r="K1154" i="7" s="1"/>
  <c r="F1154" i="5"/>
  <c r="J1154" i="7" s="1"/>
  <c r="E1174" i="4"/>
  <c r="D1174" i="7" s="1"/>
  <c r="C1175" i="4"/>
  <c r="E843" i="7"/>
  <c r="N843" i="7" s="1"/>
  <c r="G1164" i="3"/>
  <c r="F1164" i="3"/>
  <c r="H1163" i="3"/>
  <c r="I1163" i="3" s="1"/>
  <c r="C1163" i="7" s="1"/>
  <c r="M1163" i="7" s="1"/>
  <c r="Q843" i="7" l="1"/>
  <c r="S843" i="7"/>
  <c r="R843" i="7"/>
  <c r="T843" i="7"/>
  <c r="U842" i="7"/>
  <c r="V842" i="7"/>
  <c r="J1154" i="6"/>
  <c r="L1154" i="6"/>
  <c r="K1154" i="6"/>
  <c r="D1174" i="6"/>
  <c r="C1163" i="6"/>
  <c r="G843" i="4"/>
  <c r="H843" i="4" s="1"/>
  <c r="E843" i="6"/>
  <c r="G1155" i="5"/>
  <c r="K1155" i="7" s="1"/>
  <c r="F1155" i="5"/>
  <c r="J1155" i="7" s="1"/>
  <c r="H1155" i="5"/>
  <c r="L1155" i="7" s="1"/>
  <c r="P1155" i="7" s="1"/>
  <c r="E1175" i="4"/>
  <c r="D1175" i="7" s="1"/>
  <c r="C1176" i="4"/>
  <c r="E844" i="7"/>
  <c r="N844" i="7" s="1"/>
  <c r="H1164" i="3"/>
  <c r="I1164" i="3" s="1"/>
  <c r="C1164" i="7" s="1"/>
  <c r="M1164" i="7" s="1"/>
  <c r="F1165" i="3"/>
  <c r="G1165" i="3"/>
  <c r="Q844" i="7" l="1"/>
  <c r="R844" i="7"/>
  <c r="T844" i="7"/>
  <c r="S844" i="7"/>
  <c r="V843" i="7"/>
  <c r="U843" i="7"/>
  <c r="K1155" i="6"/>
  <c r="L1155" i="6"/>
  <c r="J1155" i="6"/>
  <c r="D1175" i="6"/>
  <c r="C1164" i="6"/>
  <c r="G844" i="4"/>
  <c r="H844" i="4" s="1"/>
  <c r="E844" i="6"/>
  <c r="F1156" i="5"/>
  <c r="J1156" i="7" s="1"/>
  <c r="H1156" i="5"/>
  <c r="L1156" i="7" s="1"/>
  <c r="G1156" i="5"/>
  <c r="K1156" i="7" s="1"/>
  <c r="E1176" i="4"/>
  <c r="D1176" i="7" s="1"/>
  <c r="C1177" i="4"/>
  <c r="E845" i="7"/>
  <c r="N845" i="7" s="1"/>
  <c r="F1166" i="3"/>
  <c r="H1165" i="3"/>
  <c r="G1166" i="3"/>
  <c r="I1165" i="3"/>
  <c r="C1165" i="7" s="1"/>
  <c r="M1165" i="7" s="1"/>
  <c r="P1156" i="7" l="1"/>
  <c r="Q845" i="7"/>
  <c r="R845" i="7"/>
  <c r="S845" i="7"/>
  <c r="T845" i="7"/>
  <c r="U844" i="7"/>
  <c r="V844" i="7"/>
  <c r="L1156" i="6"/>
  <c r="J1156" i="6"/>
  <c r="K1156" i="6"/>
  <c r="D1176" i="6"/>
  <c r="C1165" i="6"/>
  <c r="G845" i="4"/>
  <c r="H845" i="4" s="1"/>
  <c r="E845" i="6"/>
  <c r="G1157" i="5"/>
  <c r="K1157" i="7" s="1"/>
  <c r="F1157" i="5"/>
  <c r="J1157" i="7" s="1"/>
  <c r="H1157" i="5"/>
  <c r="L1157" i="7" s="1"/>
  <c r="P1157" i="7" s="1"/>
  <c r="E1177" i="4"/>
  <c r="D1177" i="7" s="1"/>
  <c r="C1178" i="4"/>
  <c r="E846" i="7"/>
  <c r="N846" i="7" s="1"/>
  <c r="G1167" i="3"/>
  <c r="H1166" i="3"/>
  <c r="I1166" i="3" s="1"/>
  <c r="C1166" i="7" s="1"/>
  <c r="M1166" i="7" s="1"/>
  <c r="F1167" i="3"/>
  <c r="V845" i="7" l="1"/>
  <c r="U845" i="7"/>
  <c r="S846" i="7"/>
  <c r="R846" i="7"/>
  <c r="T846" i="7"/>
  <c r="Q846" i="7"/>
  <c r="L1157" i="6"/>
  <c r="K1157" i="6"/>
  <c r="J1157" i="6"/>
  <c r="D1177" i="6"/>
  <c r="C1166" i="6"/>
  <c r="G846" i="4"/>
  <c r="H846" i="4" s="1"/>
  <c r="E846" i="6"/>
  <c r="G1158" i="5"/>
  <c r="K1158" i="7" s="1"/>
  <c r="F1158" i="5"/>
  <c r="J1158" i="7" s="1"/>
  <c r="H1158" i="5"/>
  <c r="L1158" i="7" s="1"/>
  <c r="E1178" i="4"/>
  <c r="D1178" i="7" s="1"/>
  <c r="C1179" i="4"/>
  <c r="E847" i="7"/>
  <c r="N847" i="7" s="1"/>
  <c r="F1168" i="3"/>
  <c r="H1167" i="3"/>
  <c r="G1168" i="3"/>
  <c r="I1167" i="3"/>
  <c r="C1167" i="7" s="1"/>
  <c r="M1167" i="7" s="1"/>
  <c r="U846" i="7" l="1"/>
  <c r="V846" i="7"/>
  <c r="P1158" i="7"/>
  <c r="Q847" i="7"/>
  <c r="R847" i="7"/>
  <c r="S847" i="7"/>
  <c r="T847" i="7"/>
  <c r="J1158" i="6"/>
  <c r="L1158" i="6"/>
  <c r="K1158" i="6"/>
  <c r="D1178" i="6"/>
  <c r="C1167" i="6"/>
  <c r="G847" i="4"/>
  <c r="H847" i="4" s="1"/>
  <c r="E847" i="6"/>
  <c r="H1159" i="5"/>
  <c r="L1159" i="7" s="1"/>
  <c r="G1159" i="5"/>
  <c r="K1159" i="7" s="1"/>
  <c r="F1159" i="5"/>
  <c r="J1159" i="7" s="1"/>
  <c r="E1179" i="4"/>
  <c r="D1179" i="7" s="1"/>
  <c r="C1180" i="4"/>
  <c r="E848" i="7"/>
  <c r="N848" i="7" s="1"/>
  <c r="G1169" i="3"/>
  <c r="H1168" i="3"/>
  <c r="I1168" i="3" s="1"/>
  <c r="C1168" i="7" s="1"/>
  <c r="M1168" i="7" s="1"/>
  <c r="F1169" i="3"/>
  <c r="S848" i="7" l="1"/>
  <c r="T848" i="7"/>
  <c r="Q848" i="7"/>
  <c r="R848" i="7"/>
  <c r="U847" i="7"/>
  <c r="V847" i="7"/>
  <c r="P1159" i="7"/>
  <c r="J1159" i="6"/>
  <c r="K1159" i="6"/>
  <c r="L1159" i="6"/>
  <c r="D1179" i="6"/>
  <c r="C1168" i="6"/>
  <c r="G848" i="4"/>
  <c r="H848" i="4" s="1"/>
  <c r="E848" i="6"/>
  <c r="F1160" i="5"/>
  <c r="J1160" i="7" s="1"/>
  <c r="G1160" i="5"/>
  <c r="K1160" i="7" s="1"/>
  <c r="H1160" i="5"/>
  <c r="L1160" i="7" s="1"/>
  <c r="P1160" i="7" s="1"/>
  <c r="E849" i="7"/>
  <c r="N849" i="7" s="1"/>
  <c r="E1180" i="4"/>
  <c r="D1180" i="7" s="1"/>
  <c r="C1181" i="4"/>
  <c r="F1170" i="3"/>
  <c r="H1169" i="3"/>
  <c r="G1170" i="3"/>
  <c r="I1169" i="3"/>
  <c r="C1169" i="7" s="1"/>
  <c r="M1169" i="7" s="1"/>
  <c r="S849" i="7" l="1"/>
  <c r="R849" i="7"/>
  <c r="T849" i="7"/>
  <c r="Q849" i="7"/>
  <c r="U848" i="7"/>
  <c r="V848" i="7"/>
  <c r="J1160" i="6"/>
  <c r="K1160" i="6"/>
  <c r="L1160" i="6"/>
  <c r="D1180" i="6"/>
  <c r="C1169" i="6"/>
  <c r="G849" i="4"/>
  <c r="H849" i="4" s="1"/>
  <c r="E849" i="6"/>
  <c r="G1161" i="5"/>
  <c r="K1161" i="7" s="1"/>
  <c r="F1161" i="5"/>
  <c r="J1161" i="7" s="1"/>
  <c r="H1161" i="5"/>
  <c r="L1161" i="7" s="1"/>
  <c r="P1161" i="7" s="1"/>
  <c r="E1181" i="4"/>
  <c r="D1181" i="7" s="1"/>
  <c r="C1182" i="4"/>
  <c r="E850" i="7"/>
  <c r="N850" i="7" s="1"/>
  <c r="G1171" i="3"/>
  <c r="H1170" i="3"/>
  <c r="I1170" i="3" s="1"/>
  <c r="C1170" i="7" s="1"/>
  <c r="M1170" i="7" s="1"/>
  <c r="F1171" i="3"/>
  <c r="Q850" i="7" l="1"/>
  <c r="S850" i="7"/>
  <c r="R850" i="7"/>
  <c r="T850" i="7"/>
  <c r="V849" i="7"/>
  <c r="U849" i="7"/>
  <c r="L1161" i="6"/>
  <c r="K1161" i="6"/>
  <c r="J1161" i="6"/>
  <c r="D1181" i="6"/>
  <c r="C1170" i="6"/>
  <c r="G850" i="4"/>
  <c r="H850" i="4" s="1"/>
  <c r="E850" i="6"/>
  <c r="H1162" i="5"/>
  <c r="L1162" i="7" s="1"/>
  <c r="G1162" i="5"/>
  <c r="K1162" i="7" s="1"/>
  <c r="F1162" i="5"/>
  <c r="J1162" i="7" s="1"/>
  <c r="E1182" i="4"/>
  <c r="D1182" i="7" s="1"/>
  <c r="C1183" i="4"/>
  <c r="E851" i="7"/>
  <c r="N851" i="7" s="1"/>
  <c r="H1171" i="3"/>
  <c r="I1171" i="3" s="1"/>
  <c r="C1171" i="7" s="1"/>
  <c r="M1171" i="7" s="1"/>
  <c r="F1172" i="3"/>
  <c r="G1172" i="3"/>
  <c r="S851" i="7" l="1"/>
  <c r="T851" i="7"/>
  <c r="Q851" i="7"/>
  <c r="R851" i="7"/>
  <c r="U850" i="7"/>
  <c r="V850" i="7"/>
  <c r="P1162" i="7"/>
  <c r="J1162" i="6"/>
  <c r="L1162" i="6"/>
  <c r="K1162" i="6"/>
  <c r="D1182" i="6"/>
  <c r="C1171" i="6"/>
  <c r="G851" i="4"/>
  <c r="H851" i="4" s="1"/>
  <c r="E851" i="6"/>
  <c r="H1163" i="5"/>
  <c r="L1163" i="7" s="1"/>
  <c r="G1163" i="5"/>
  <c r="K1163" i="7" s="1"/>
  <c r="F1163" i="5"/>
  <c r="J1163" i="7" s="1"/>
  <c r="E1183" i="4"/>
  <c r="D1183" i="7" s="1"/>
  <c r="C1184" i="4"/>
  <c r="E852" i="7"/>
  <c r="N852" i="7" s="1"/>
  <c r="G1173" i="3"/>
  <c r="H1172" i="3"/>
  <c r="I1172" i="3" s="1"/>
  <c r="C1172" i="7" s="1"/>
  <c r="M1172" i="7" s="1"/>
  <c r="F1173" i="3"/>
  <c r="U851" i="7" l="1"/>
  <c r="V851" i="7"/>
  <c r="R852" i="7"/>
  <c r="S852" i="7"/>
  <c r="Q852" i="7"/>
  <c r="T852" i="7"/>
  <c r="P1163" i="7"/>
  <c r="J1163" i="6"/>
  <c r="K1163" i="6"/>
  <c r="L1163" i="6"/>
  <c r="D1183" i="6"/>
  <c r="C1172" i="6"/>
  <c r="G852" i="4"/>
  <c r="H852" i="4" s="1"/>
  <c r="E852" i="6"/>
  <c r="G1164" i="5"/>
  <c r="K1164" i="7" s="1"/>
  <c r="F1164" i="5"/>
  <c r="J1164" i="7" s="1"/>
  <c r="H1164" i="5"/>
  <c r="L1164" i="7" s="1"/>
  <c r="E1184" i="4"/>
  <c r="D1184" i="7" s="1"/>
  <c r="C1185" i="4"/>
  <c r="E853" i="7"/>
  <c r="N853" i="7" s="1"/>
  <c r="F1174" i="3"/>
  <c r="H1173" i="3"/>
  <c r="I1173" i="3" s="1"/>
  <c r="C1173" i="7" s="1"/>
  <c r="M1173" i="7" s="1"/>
  <c r="G1174" i="3"/>
  <c r="Q853" i="7" l="1"/>
  <c r="R853" i="7"/>
  <c r="S853" i="7"/>
  <c r="T853" i="7"/>
  <c r="P1164" i="7"/>
  <c r="U852" i="7"/>
  <c r="V852" i="7"/>
  <c r="K1164" i="6"/>
  <c r="L1164" i="6"/>
  <c r="J1164" i="6"/>
  <c r="D1184" i="6"/>
  <c r="C1173" i="6"/>
  <c r="G853" i="4"/>
  <c r="H853" i="4" s="1"/>
  <c r="E853" i="6"/>
  <c r="F1165" i="5"/>
  <c r="J1165" i="7" s="1"/>
  <c r="H1165" i="5"/>
  <c r="L1165" i="7" s="1"/>
  <c r="P1165" i="7" s="1"/>
  <c r="G1165" i="5"/>
  <c r="K1165" i="7" s="1"/>
  <c r="E1185" i="4"/>
  <c r="D1185" i="7" s="1"/>
  <c r="C1186" i="4"/>
  <c r="E854" i="7"/>
  <c r="N854" i="7" s="1"/>
  <c r="G1175" i="3"/>
  <c r="F1175" i="3"/>
  <c r="H1174" i="3"/>
  <c r="I1174" i="3" s="1"/>
  <c r="C1174" i="7" s="1"/>
  <c r="M1174" i="7" s="1"/>
  <c r="T854" i="7" l="1"/>
  <c r="R854" i="7"/>
  <c r="S854" i="7"/>
  <c r="Q854" i="7"/>
  <c r="U853" i="7"/>
  <c r="V853" i="7"/>
  <c r="L1165" i="6"/>
  <c r="J1165" i="6"/>
  <c r="K1165" i="6"/>
  <c r="D1185" i="6"/>
  <c r="C1174" i="6"/>
  <c r="G854" i="4"/>
  <c r="H854" i="4" s="1"/>
  <c r="E854" i="6"/>
  <c r="H1166" i="5"/>
  <c r="L1166" i="7" s="1"/>
  <c r="P1166" i="7" s="1"/>
  <c r="F1166" i="5"/>
  <c r="J1166" i="7" s="1"/>
  <c r="G1166" i="5"/>
  <c r="K1166" i="7" s="1"/>
  <c r="E1186" i="4"/>
  <c r="D1186" i="7" s="1"/>
  <c r="C1187" i="4"/>
  <c r="E855" i="7"/>
  <c r="N855" i="7" s="1"/>
  <c r="H1175" i="3"/>
  <c r="I1175" i="3" s="1"/>
  <c r="C1175" i="7" s="1"/>
  <c r="M1175" i="7" s="1"/>
  <c r="F1176" i="3"/>
  <c r="G1176" i="3"/>
  <c r="R855" i="7" l="1"/>
  <c r="S855" i="7"/>
  <c r="T855" i="7"/>
  <c r="Q855" i="7"/>
  <c r="U854" i="7"/>
  <c r="V854" i="7"/>
  <c r="J1166" i="6"/>
  <c r="K1166" i="6"/>
  <c r="L1166" i="6"/>
  <c r="D1186" i="6"/>
  <c r="C1175" i="6"/>
  <c r="G855" i="4"/>
  <c r="H855" i="4" s="1"/>
  <c r="E855" i="6"/>
  <c r="G1167" i="5"/>
  <c r="K1167" i="7" s="1"/>
  <c r="F1167" i="5"/>
  <c r="J1167" i="7" s="1"/>
  <c r="H1167" i="5"/>
  <c r="L1167" i="7" s="1"/>
  <c r="P1167" i="7" s="1"/>
  <c r="E1187" i="4"/>
  <c r="D1187" i="7" s="1"/>
  <c r="C1188" i="4"/>
  <c r="E856" i="7"/>
  <c r="N856" i="7" s="1"/>
  <c r="G1177" i="3"/>
  <c r="F1177" i="3"/>
  <c r="H1176" i="3"/>
  <c r="I1176" i="3" s="1"/>
  <c r="C1176" i="7" s="1"/>
  <c r="M1176" i="7" s="1"/>
  <c r="V855" i="7" l="1"/>
  <c r="U855" i="7"/>
  <c r="R856" i="7"/>
  <c r="S856" i="7"/>
  <c r="Q856" i="7"/>
  <c r="T856" i="7"/>
  <c r="J1167" i="6"/>
  <c r="K1167" i="6"/>
  <c r="L1167" i="6"/>
  <c r="D1187" i="6"/>
  <c r="C1176" i="6"/>
  <c r="G856" i="4"/>
  <c r="H856" i="4" s="1"/>
  <c r="E856" i="6"/>
  <c r="F1168" i="5"/>
  <c r="J1168" i="7" s="1"/>
  <c r="H1168" i="5"/>
  <c r="L1168" i="7" s="1"/>
  <c r="P1168" i="7" s="1"/>
  <c r="G1168" i="5"/>
  <c r="K1168" i="7" s="1"/>
  <c r="E1188" i="4"/>
  <c r="D1188" i="7" s="1"/>
  <c r="C1189" i="4"/>
  <c r="E857" i="7"/>
  <c r="N857" i="7" s="1"/>
  <c r="H1177" i="3"/>
  <c r="F1178" i="3"/>
  <c r="I1177" i="3"/>
  <c r="C1177" i="7" s="1"/>
  <c r="M1177" i="7" s="1"/>
  <c r="G1178" i="3"/>
  <c r="U856" i="7" l="1"/>
  <c r="V856" i="7"/>
  <c r="Q857" i="7"/>
  <c r="S857" i="7"/>
  <c r="R857" i="7"/>
  <c r="T857" i="7"/>
  <c r="L1168" i="6"/>
  <c r="K1168" i="6"/>
  <c r="J1168" i="6"/>
  <c r="D1188" i="6"/>
  <c r="C1177" i="6"/>
  <c r="G857" i="4"/>
  <c r="H857" i="4" s="1"/>
  <c r="E857" i="6"/>
  <c r="H1169" i="5"/>
  <c r="L1169" i="7" s="1"/>
  <c r="G1169" i="5"/>
  <c r="K1169" i="7" s="1"/>
  <c r="F1169" i="5"/>
  <c r="J1169" i="7" s="1"/>
  <c r="E1189" i="4"/>
  <c r="D1189" i="7" s="1"/>
  <c r="C1190" i="4"/>
  <c r="E858" i="7"/>
  <c r="N858" i="7" s="1"/>
  <c r="G1179" i="3"/>
  <c r="H1178" i="3"/>
  <c r="I1178" i="3" s="1"/>
  <c r="C1178" i="7" s="1"/>
  <c r="M1178" i="7" s="1"/>
  <c r="F1179" i="3"/>
  <c r="P1169" i="7" l="1"/>
  <c r="V857" i="7"/>
  <c r="U857" i="7"/>
  <c r="R858" i="7"/>
  <c r="S858" i="7"/>
  <c r="T858" i="7"/>
  <c r="Q858" i="7"/>
  <c r="J1169" i="6"/>
  <c r="L1169" i="6"/>
  <c r="K1169" i="6"/>
  <c r="D1189" i="6"/>
  <c r="C1178" i="6"/>
  <c r="G858" i="4"/>
  <c r="H858" i="4" s="1"/>
  <c r="E858" i="6"/>
  <c r="G1170" i="5"/>
  <c r="K1170" i="7" s="1"/>
  <c r="F1170" i="5"/>
  <c r="J1170" i="7" s="1"/>
  <c r="H1170" i="5"/>
  <c r="L1170" i="7" s="1"/>
  <c r="E1190" i="4"/>
  <c r="D1190" i="7" s="1"/>
  <c r="C1191" i="4"/>
  <c r="E859" i="7"/>
  <c r="N859" i="7" s="1"/>
  <c r="F1180" i="3"/>
  <c r="H1179" i="3"/>
  <c r="I1179" i="3" s="1"/>
  <c r="C1179" i="7" s="1"/>
  <c r="M1179" i="7" s="1"/>
  <c r="G1180" i="3"/>
  <c r="Q859" i="7" l="1"/>
  <c r="S859" i="7"/>
  <c r="R859" i="7"/>
  <c r="U859" i="7" s="1"/>
  <c r="T859" i="7"/>
  <c r="P1170" i="7"/>
  <c r="U858" i="7"/>
  <c r="V858" i="7"/>
  <c r="K1170" i="6"/>
  <c r="L1170" i="6"/>
  <c r="J1170" i="6"/>
  <c r="D1190" i="6"/>
  <c r="C1179" i="6"/>
  <c r="G859" i="4"/>
  <c r="H859" i="4" s="1"/>
  <c r="E859" i="6"/>
  <c r="H1171" i="5"/>
  <c r="L1171" i="7" s="1"/>
  <c r="G1171" i="5"/>
  <c r="K1171" i="7" s="1"/>
  <c r="F1171" i="5"/>
  <c r="J1171" i="7" s="1"/>
  <c r="E1191" i="4"/>
  <c r="D1191" i="7" s="1"/>
  <c r="C1192" i="4"/>
  <c r="E860" i="7"/>
  <c r="N860" i="7" s="1"/>
  <c r="G1181" i="3"/>
  <c r="F1181" i="3"/>
  <c r="H1180" i="3"/>
  <c r="I1180" i="3" s="1"/>
  <c r="C1180" i="7" s="1"/>
  <c r="M1180" i="7" s="1"/>
  <c r="P1171" i="7" l="1"/>
  <c r="S860" i="7"/>
  <c r="T860" i="7"/>
  <c r="R860" i="7"/>
  <c r="Q860" i="7"/>
  <c r="V859" i="7"/>
  <c r="J1171" i="6"/>
  <c r="K1171" i="6"/>
  <c r="L1171" i="6"/>
  <c r="D1191" i="6"/>
  <c r="C1180" i="6"/>
  <c r="G860" i="4"/>
  <c r="H860" i="4" s="1"/>
  <c r="E860" i="6"/>
  <c r="H1172" i="5"/>
  <c r="L1172" i="7" s="1"/>
  <c r="P1172" i="7" s="1"/>
  <c r="G1172" i="5"/>
  <c r="K1172" i="7" s="1"/>
  <c r="F1172" i="5"/>
  <c r="J1172" i="7" s="1"/>
  <c r="E1192" i="4"/>
  <c r="D1192" i="7" s="1"/>
  <c r="C1193" i="4"/>
  <c r="E861" i="7"/>
  <c r="N861" i="7" s="1"/>
  <c r="G1182" i="3"/>
  <c r="H1181" i="3"/>
  <c r="I1181" i="3" s="1"/>
  <c r="C1181" i="7" s="1"/>
  <c r="M1181" i="7" s="1"/>
  <c r="F1182" i="3"/>
  <c r="U860" i="7" l="1"/>
  <c r="V860" i="7"/>
  <c r="T861" i="7"/>
  <c r="S861" i="7"/>
  <c r="Q861" i="7"/>
  <c r="R861" i="7"/>
  <c r="L1172" i="6"/>
  <c r="J1172" i="6"/>
  <c r="K1172" i="6"/>
  <c r="D1192" i="6"/>
  <c r="C1181" i="6"/>
  <c r="G861" i="4"/>
  <c r="H861" i="4" s="1"/>
  <c r="E861" i="6"/>
  <c r="G1173" i="5"/>
  <c r="K1173" i="7" s="1"/>
  <c r="F1173" i="5"/>
  <c r="J1173" i="7" s="1"/>
  <c r="H1173" i="5"/>
  <c r="L1173" i="7" s="1"/>
  <c r="P1173" i="7" s="1"/>
  <c r="E1193" i="4"/>
  <c r="D1193" i="7" s="1"/>
  <c r="C1194" i="4"/>
  <c r="E862" i="7"/>
  <c r="N862" i="7" s="1"/>
  <c r="H1182" i="3"/>
  <c r="I1182" i="3" s="1"/>
  <c r="C1182" i="7" s="1"/>
  <c r="M1182" i="7" s="1"/>
  <c r="F1183" i="3"/>
  <c r="G1183" i="3"/>
  <c r="U861" i="7" l="1"/>
  <c r="V861" i="7"/>
  <c r="Q862" i="7"/>
  <c r="R862" i="7"/>
  <c r="T862" i="7"/>
  <c r="S862" i="7"/>
  <c r="K1173" i="6"/>
  <c r="L1173" i="6"/>
  <c r="J1173" i="6"/>
  <c r="D1193" i="6"/>
  <c r="C1182" i="6"/>
  <c r="G862" i="4"/>
  <c r="H862" i="4" s="1"/>
  <c r="E862" i="6"/>
  <c r="H1174" i="5"/>
  <c r="L1174" i="7" s="1"/>
  <c r="P1174" i="7" s="1"/>
  <c r="G1174" i="5"/>
  <c r="K1174" i="7" s="1"/>
  <c r="F1174" i="5"/>
  <c r="J1174" i="7" s="1"/>
  <c r="E1194" i="4"/>
  <c r="D1194" i="7" s="1"/>
  <c r="C1195" i="4"/>
  <c r="E863" i="7"/>
  <c r="N863" i="7" s="1"/>
  <c r="G1184" i="3"/>
  <c r="H1183" i="3"/>
  <c r="I1183" i="3" s="1"/>
  <c r="C1183" i="7" s="1"/>
  <c r="M1183" i="7" s="1"/>
  <c r="F1184" i="3"/>
  <c r="R863" i="7" l="1"/>
  <c r="Q863" i="7"/>
  <c r="S863" i="7"/>
  <c r="T863" i="7"/>
  <c r="V862" i="7"/>
  <c r="U862" i="7"/>
  <c r="K1174" i="6"/>
  <c r="J1174" i="6"/>
  <c r="L1174" i="6"/>
  <c r="D1194" i="6"/>
  <c r="C1183" i="6"/>
  <c r="G863" i="4"/>
  <c r="H863" i="4" s="1"/>
  <c r="E863" i="6"/>
  <c r="H1175" i="5"/>
  <c r="L1175" i="7" s="1"/>
  <c r="G1175" i="5"/>
  <c r="K1175" i="7" s="1"/>
  <c r="F1175" i="5"/>
  <c r="J1175" i="7" s="1"/>
  <c r="E1195" i="4"/>
  <c r="D1195" i="7" s="1"/>
  <c r="C1196" i="4"/>
  <c r="E864" i="7"/>
  <c r="N864" i="7" s="1"/>
  <c r="H1184" i="3"/>
  <c r="I1184" i="3" s="1"/>
  <c r="C1184" i="7" s="1"/>
  <c r="M1184" i="7" s="1"/>
  <c r="F1185" i="3"/>
  <c r="G1185" i="3"/>
  <c r="P1175" i="7" l="1"/>
  <c r="S864" i="7"/>
  <c r="T864" i="7"/>
  <c r="Q864" i="7"/>
  <c r="R864" i="7"/>
  <c r="U863" i="7"/>
  <c r="V863" i="7"/>
  <c r="L1175" i="6"/>
  <c r="J1175" i="6"/>
  <c r="K1175" i="6"/>
  <c r="D1195" i="6"/>
  <c r="C1184" i="6"/>
  <c r="G864" i="4"/>
  <c r="H864" i="4" s="1"/>
  <c r="E864" i="6"/>
  <c r="G1176" i="5"/>
  <c r="K1176" i="7" s="1"/>
  <c r="F1176" i="5"/>
  <c r="J1176" i="7" s="1"/>
  <c r="H1176" i="5"/>
  <c r="L1176" i="7" s="1"/>
  <c r="E1196" i="4"/>
  <c r="D1196" i="7" s="1"/>
  <c r="C1197" i="4"/>
  <c r="E865" i="7"/>
  <c r="N865" i="7" s="1"/>
  <c r="G1186" i="3"/>
  <c r="H1185" i="3"/>
  <c r="I1185" i="3" s="1"/>
  <c r="C1185" i="7" s="1"/>
  <c r="M1185" i="7" s="1"/>
  <c r="F1186" i="3"/>
  <c r="Q865" i="7" l="1"/>
  <c r="R865" i="7"/>
  <c r="S865" i="7"/>
  <c r="T865" i="7"/>
  <c r="U864" i="7"/>
  <c r="V864" i="7"/>
  <c r="P1176" i="7"/>
  <c r="L1176" i="6"/>
  <c r="J1176" i="6"/>
  <c r="K1176" i="6"/>
  <c r="D1196" i="6"/>
  <c r="C1185" i="6"/>
  <c r="G865" i="4"/>
  <c r="H865" i="4" s="1"/>
  <c r="E865" i="6"/>
  <c r="H1177" i="5"/>
  <c r="L1177" i="7" s="1"/>
  <c r="G1177" i="5"/>
  <c r="K1177" i="7" s="1"/>
  <c r="F1177" i="5"/>
  <c r="J1177" i="7" s="1"/>
  <c r="E1197" i="4"/>
  <c r="D1197" i="7" s="1"/>
  <c r="C1198" i="4"/>
  <c r="E866" i="7"/>
  <c r="N866" i="7" s="1"/>
  <c r="H1186" i="3"/>
  <c r="F1187" i="3"/>
  <c r="I1186" i="3"/>
  <c r="C1186" i="7" s="1"/>
  <c r="M1186" i="7" s="1"/>
  <c r="G1187" i="3"/>
  <c r="T866" i="7" l="1"/>
  <c r="Q866" i="7"/>
  <c r="S866" i="7"/>
  <c r="R866" i="7"/>
  <c r="P1177" i="7"/>
  <c r="U865" i="7"/>
  <c r="V865" i="7"/>
  <c r="L1177" i="6"/>
  <c r="J1177" i="6"/>
  <c r="K1177" i="6"/>
  <c r="D1197" i="6"/>
  <c r="C1186" i="6"/>
  <c r="G866" i="4"/>
  <c r="H866" i="4" s="1"/>
  <c r="E866" i="6"/>
  <c r="G1178" i="5"/>
  <c r="K1178" i="7" s="1"/>
  <c r="F1178" i="5"/>
  <c r="J1178" i="7" s="1"/>
  <c r="H1178" i="5"/>
  <c r="L1178" i="7" s="1"/>
  <c r="E1198" i="4"/>
  <c r="D1198" i="7" s="1"/>
  <c r="C1199" i="4"/>
  <c r="E867" i="7"/>
  <c r="N867" i="7" s="1"/>
  <c r="G1188" i="3"/>
  <c r="F1188" i="3"/>
  <c r="H1187" i="3"/>
  <c r="I1187" i="3" s="1"/>
  <c r="C1187" i="7" s="1"/>
  <c r="M1187" i="7" s="1"/>
  <c r="U866" i="7" l="1"/>
  <c r="V866" i="7"/>
  <c r="P1178" i="7"/>
  <c r="Q867" i="7"/>
  <c r="R867" i="7"/>
  <c r="T867" i="7"/>
  <c r="S867" i="7"/>
  <c r="J1178" i="6"/>
  <c r="L1178" i="6"/>
  <c r="K1178" i="6"/>
  <c r="D1198" i="6"/>
  <c r="C1187" i="6"/>
  <c r="G867" i="4"/>
  <c r="H867" i="4" s="1"/>
  <c r="E867" i="6"/>
  <c r="G1179" i="5"/>
  <c r="K1179" i="7" s="1"/>
  <c r="F1179" i="5"/>
  <c r="J1179" i="7" s="1"/>
  <c r="H1179" i="5"/>
  <c r="L1179" i="7" s="1"/>
  <c r="P1179" i="7" s="1"/>
  <c r="E1199" i="4"/>
  <c r="D1199" i="7" s="1"/>
  <c r="C1200" i="4"/>
  <c r="E868" i="7"/>
  <c r="N868" i="7" s="1"/>
  <c r="H1188" i="3"/>
  <c r="F1189" i="3"/>
  <c r="I1188" i="3"/>
  <c r="C1188" i="7" s="1"/>
  <c r="M1188" i="7" s="1"/>
  <c r="G1189" i="3"/>
  <c r="U867" i="7" l="1"/>
  <c r="V867" i="7"/>
  <c r="R868" i="7"/>
  <c r="T868" i="7"/>
  <c r="S868" i="7"/>
  <c r="Q868" i="7"/>
  <c r="V868" i="7" s="1"/>
  <c r="K1179" i="6"/>
  <c r="L1179" i="6"/>
  <c r="J1179" i="6"/>
  <c r="D1199" i="6"/>
  <c r="C1188" i="6"/>
  <c r="G868" i="4"/>
  <c r="H868" i="4" s="1"/>
  <c r="E868" i="6"/>
  <c r="F1180" i="5"/>
  <c r="J1180" i="7" s="1"/>
  <c r="H1180" i="5"/>
  <c r="L1180" i="7" s="1"/>
  <c r="P1180" i="7" s="1"/>
  <c r="G1180" i="5"/>
  <c r="K1180" i="7" s="1"/>
  <c r="E1200" i="4"/>
  <c r="D1200" i="7" s="1"/>
  <c r="C1201" i="4"/>
  <c r="E869" i="7"/>
  <c r="N869" i="7" s="1"/>
  <c r="G1190" i="3"/>
  <c r="F1190" i="3"/>
  <c r="H1189" i="3"/>
  <c r="I1189" i="3" s="1"/>
  <c r="C1189" i="7" s="1"/>
  <c r="M1189" i="7" s="1"/>
  <c r="Q869" i="7" l="1"/>
  <c r="R869" i="7"/>
  <c r="S869" i="7"/>
  <c r="T869" i="7"/>
  <c r="U868" i="7"/>
  <c r="L1180" i="6"/>
  <c r="K1180" i="6"/>
  <c r="J1180" i="6"/>
  <c r="D1200" i="6"/>
  <c r="C1189" i="6"/>
  <c r="G869" i="4"/>
  <c r="H869" i="4" s="1"/>
  <c r="E869" i="6"/>
  <c r="F1181" i="5"/>
  <c r="J1181" i="7" s="1"/>
  <c r="H1181" i="5"/>
  <c r="L1181" i="7" s="1"/>
  <c r="G1181" i="5"/>
  <c r="K1181" i="7" s="1"/>
  <c r="E1201" i="4"/>
  <c r="D1201" i="7" s="1"/>
  <c r="C1202" i="4"/>
  <c r="E870" i="7"/>
  <c r="N870" i="7" s="1"/>
  <c r="H1190" i="3"/>
  <c r="I1190" i="3" s="1"/>
  <c r="C1190" i="7" s="1"/>
  <c r="M1190" i="7" s="1"/>
  <c r="F1191" i="3"/>
  <c r="G1191" i="3"/>
  <c r="R870" i="7" l="1"/>
  <c r="Q870" i="7"/>
  <c r="S870" i="7"/>
  <c r="T870" i="7"/>
  <c r="P1181" i="7"/>
  <c r="U869" i="7"/>
  <c r="V869" i="7"/>
  <c r="L1181" i="6"/>
  <c r="K1181" i="6"/>
  <c r="J1181" i="6"/>
  <c r="D1201" i="6"/>
  <c r="C1190" i="6"/>
  <c r="G870" i="4"/>
  <c r="H870" i="4" s="1"/>
  <c r="E870" i="6"/>
  <c r="G1182" i="5"/>
  <c r="K1182" i="7" s="1"/>
  <c r="F1182" i="5"/>
  <c r="J1182" i="7" s="1"/>
  <c r="H1182" i="5"/>
  <c r="L1182" i="7" s="1"/>
  <c r="E1202" i="4"/>
  <c r="D1202" i="7" s="1"/>
  <c r="C1203" i="4"/>
  <c r="E871" i="7"/>
  <c r="N871" i="7" s="1"/>
  <c r="G1192" i="3"/>
  <c r="F1192" i="3"/>
  <c r="H1191" i="3"/>
  <c r="I1191" i="3" s="1"/>
  <c r="C1191" i="7" s="1"/>
  <c r="M1191" i="7" s="1"/>
  <c r="Q871" i="7" l="1"/>
  <c r="S871" i="7"/>
  <c r="T871" i="7"/>
  <c r="R871" i="7"/>
  <c r="U871" i="7" s="1"/>
  <c r="P1182" i="7"/>
  <c r="U870" i="7"/>
  <c r="V870" i="7"/>
  <c r="L1182" i="6"/>
  <c r="K1182" i="6"/>
  <c r="J1182" i="6"/>
  <c r="D1202" i="6"/>
  <c r="C1191" i="6"/>
  <c r="G871" i="4"/>
  <c r="H871" i="4" s="1"/>
  <c r="E871" i="6"/>
  <c r="H1183" i="5"/>
  <c r="L1183" i="7" s="1"/>
  <c r="G1183" i="5"/>
  <c r="K1183" i="7" s="1"/>
  <c r="F1183" i="5"/>
  <c r="J1183" i="7" s="1"/>
  <c r="E1203" i="4"/>
  <c r="D1203" i="7" s="1"/>
  <c r="C1204" i="4"/>
  <c r="E872" i="7"/>
  <c r="N872" i="7" s="1"/>
  <c r="F1193" i="3"/>
  <c r="H1192" i="3"/>
  <c r="I1192" i="3" s="1"/>
  <c r="C1192" i="7" s="1"/>
  <c r="M1192" i="7" s="1"/>
  <c r="G1193" i="3"/>
  <c r="R872" i="7" l="1"/>
  <c r="S872" i="7"/>
  <c r="T872" i="7"/>
  <c r="Q872" i="7"/>
  <c r="P1183" i="7"/>
  <c r="V871" i="7"/>
  <c r="L1183" i="6"/>
  <c r="K1183" i="6"/>
  <c r="J1183" i="6"/>
  <c r="D1203" i="6"/>
  <c r="C1192" i="6"/>
  <c r="G872" i="4"/>
  <c r="H872" i="4" s="1"/>
  <c r="E872" i="6"/>
  <c r="G1184" i="5"/>
  <c r="K1184" i="7" s="1"/>
  <c r="F1184" i="5"/>
  <c r="J1184" i="7" s="1"/>
  <c r="H1184" i="5"/>
  <c r="L1184" i="7" s="1"/>
  <c r="P1184" i="7" s="1"/>
  <c r="E1204" i="4"/>
  <c r="D1204" i="7" s="1"/>
  <c r="C1205" i="4"/>
  <c r="E873" i="7"/>
  <c r="N873" i="7" s="1"/>
  <c r="G1194" i="3"/>
  <c r="F1194" i="3"/>
  <c r="H1193" i="3"/>
  <c r="I1193" i="3" s="1"/>
  <c r="C1193" i="7" s="1"/>
  <c r="M1193" i="7" s="1"/>
  <c r="Q873" i="7" l="1"/>
  <c r="S873" i="7"/>
  <c r="T873" i="7"/>
  <c r="R873" i="7"/>
  <c r="U872" i="7"/>
  <c r="V872" i="7"/>
  <c r="K1184" i="6"/>
  <c r="L1184" i="6"/>
  <c r="J1184" i="6"/>
  <c r="D1204" i="6"/>
  <c r="C1193" i="6"/>
  <c r="G873" i="4"/>
  <c r="H873" i="4" s="1"/>
  <c r="E873" i="6"/>
  <c r="G1185" i="5"/>
  <c r="K1185" i="7" s="1"/>
  <c r="F1185" i="5"/>
  <c r="J1185" i="7" s="1"/>
  <c r="H1185" i="5"/>
  <c r="L1185" i="7" s="1"/>
  <c r="P1185" i="7" s="1"/>
  <c r="E1205" i="4"/>
  <c r="D1205" i="7" s="1"/>
  <c r="C1206" i="4"/>
  <c r="E874" i="7"/>
  <c r="N874" i="7" s="1"/>
  <c r="F1195" i="3"/>
  <c r="H1194" i="3"/>
  <c r="I1194" i="3" s="1"/>
  <c r="C1194" i="7" s="1"/>
  <c r="M1194" i="7" s="1"/>
  <c r="G1195" i="3"/>
  <c r="Q874" i="7" l="1"/>
  <c r="T874" i="7"/>
  <c r="S874" i="7"/>
  <c r="R874" i="7"/>
  <c r="U873" i="7"/>
  <c r="V873" i="7"/>
  <c r="K1185" i="6"/>
  <c r="L1185" i="6"/>
  <c r="J1185" i="6"/>
  <c r="D1205" i="6"/>
  <c r="C1194" i="6"/>
  <c r="G874" i="4"/>
  <c r="H874" i="4" s="1"/>
  <c r="E874" i="6"/>
  <c r="F1186" i="5"/>
  <c r="J1186" i="7" s="1"/>
  <c r="H1186" i="5"/>
  <c r="L1186" i="7" s="1"/>
  <c r="P1186" i="7" s="1"/>
  <c r="G1186" i="5"/>
  <c r="K1186" i="7" s="1"/>
  <c r="E1206" i="4"/>
  <c r="D1206" i="7" s="1"/>
  <c r="C1207" i="4"/>
  <c r="E875" i="7"/>
  <c r="N875" i="7" s="1"/>
  <c r="G1196" i="3"/>
  <c r="H1195" i="3"/>
  <c r="I1195" i="3" s="1"/>
  <c r="C1195" i="7" s="1"/>
  <c r="M1195" i="7" s="1"/>
  <c r="F1196" i="3"/>
  <c r="Q875" i="7" l="1"/>
  <c r="R875" i="7"/>
  <c r="T875" i="7"/>
  <c r="S875" i="7"/>
  <c r="U874" i="7"/>
  <c r="V874" i="7"/>
  <c r="K1186" i="6"/>
  <c r="J1186" i="6"/>
  <c r="L1186" i="6"/>
  <c r="D1206" i="6"/>
  <c r="C1195" i="6"/>
  <c r="G875" i="4"/>
  <c r="H875" i="4" s="1"/>
  <c r="E875" i="6"/>
  <c r="H1187" i="5"/>
  <c r="L1187" i="7" s="1"/>
  <c r="P1187" i="7" s="1"/>
  <c r="G1187" i="5"/>
  <c r="K1187" i="7" s="1"/>
  <c r="F1187" i="5"/>
  <c r="J1187" i="7" s="1"/>
  <c r="E1207" i="4"/>
  <c r="D1207" i="7" s="1"/>
  <c r="C1208" i="4"/>
  <c r="E876" i="7"/>
  <c r="N876" i="7" s="1"/>
  <c r="F1197" i="3"/>
  <c r="H1196" i="3"/>
  <c r="I1196" i="3" s="1"/>
  <c r="C1196" i="7" s="1"/>
  <c r="M1196" i="7" s="1"/>
  <c r="G1197" i="3"/>
  <c r="S876" i="7" l="1"/>
  <c r="T876" i="7"/>
  <c r="R876" i="7"/>
  <c r="Q876" i="7"/>
  <c r="U875" i="7"/>
  <c r="V875" i="7"/>
  <c r="L1187" i="6"/>
  <c r="K1187" i="6"/>
  <c r="J1187" i="6"/>
  <c r="D1207" i="6"/>
  <c r="C1196" i="6"/>
  <c r="G876" i="4"/>
  <c r="H876" i="4" s="1"/>
  <c r="E876" i="6"/>
  <c r="G1188" i="5"/>
  <c r="K1188" i="7" s="1"/>
  <c r="F1188" i="5"/>
  <c r="J1188" i="7" s="1"/>
  <c r="P1188" i="7" s="1"/>
  <c r="H1188" i="5"/>
  <c r="L1188" i="7" s="1"/>
  <c r="E1208" i="4"/>
  <c r="D1208" i="7" s="1"/>
  <c r="C1209" i="4"/>
  <c r="E877" i="7"/>
  <c r="N877" i="7" s="1"/>
  <c r="G1198" i="3"/>
  <c r="H1197" i="3"/>
  <c r="I1197" i="3" s="1"/>
  <c r="C1197" i="7" s="1"/>
  <c r="M1197" i="7" s="1"/>
  <c r="F1198" i="3"/>
  <c r="Q877" i="7" l="1"/>
  <c r="R877" i="7"/>
  <c r="T877" i="7"/>
  <c r="S877" i="7"/>
  <c r="V876" i="7"/>
  <c r="U876" i="7"/>
  <c r="L1188" i="6"/>
  <c r="K1188" i="6"/>
  <c r="J1188" i="6"/>
  <c r="D1208" i="6"/>
  <c r="C1197" i="6"/>
  <c r="G877" i="4"/>
  <c r="H877" i="4" s="1"/>
  <c r="E877" i="6"/>
  <c r="H1189" i="5"/>
  <c r="L1189" i="7" s="1"/>
  <c r="G1189" i="5"/>
  <c r="K1189" i="7" s="1"/>
  <c r="F1189" i="5"/>
  <c r="J1189" i="7" s="1"/>
  <c r="E1209" i="4"/>
  <c r="D1209" i="7" s="1"/>
  <c r="C1210" i="4"/>
  <c r="E878" i="7"/>
  <c r="N878" i="7" s="1"/>
  <c r="F1199" i="3"/>
  <c r="H1198" i="3"/>
  <c r="G1199" i="3"/>
  <c r="I1198" i="3"/>
  <c r="C1198" i="7" s="1"/>
  <c r="M1198" i="7" s="1"/>
  <c r="S878" i="7" l="1"/>
  <c r="T878" i="7"/>
  <c r="Q878" i="7"/>
  <c r="R878" i="7"/>
  <c r="U877" i="7"/>
  <c r="P1189" i="7"/>
  <c r="V877" i="7"/>
  <c r="J1189" i="6"/>
  <c r="K1189" i="6"/>
  <c r="L1189" i="6"/>
  <c r="D1209" i="6"/>
  <c r="C1198" i="6"/>
  <c r="G878" i="4"/>
  <c r="H878" i="4" s="1"/>
  <c r="E878" i="6"/>
  <c r="H1190" i="5"/>
  <c r="L1190" i="7" s="1"/>
  <c r="P1190" i="7" s="1"/>
  <c r="G1190" i="5"/>
  <c r="K1190" i="7" s="1"/>
  <c r="F1190" i="5"/>
  <c r="J1190" i="7" s="1"/>
  <c r="E1210" i="4"/>
  <c r="D1210" i="7" s="1"/>
  <c r="C1211" i="4"/>
  <c r="E879" i="7"/>
  <c r="N879" i="7" s="1"/>
  <c r="H1199" i="3"/>
  <c r="F1200" i="3"/>
  <c r="I1199" i="3"/>
  <c r="C1199" i="7" s="1"/>
  <c r="M1199" i="7" s="1"/>
  <c r="G1200" i="3"/>
  <c r="V878" i="7" l="1"/>
  <c r="U878" i="7"/>
  <c r="R879" i="7"/>
  <c r="Q879" i="7"/>
  <c r="S879" i="7"/>
  <c r="T879" i="7"/>
  <c r="J1190" i="6"/>
  <c r="L1190" i="6"/>
  <c r="K1190" i="6"/>
  <c r="D1210" i="6"/>
  <c r="C1199" i="6"/>
  <c r="G879" i="4"/>
  <c r="H879" i="4" s="1"/>
  <c r="E879" i="6"/>
  <c r="G1191" i="5"/>
  <c r="K1191" i="7" s="1"/>
  <c r="F1191" i="5"/>
  <c r="J1191" i="7" s="1"/>
  <c r="H1191" i="5"/>
  <c r="L1191" i="7" s="1"/>
  <c r="P1191" i="7" s="1"/>
  <c r="E1211" i="4"/>
  <c r="D1211" i="7" s="1"/>
  <c r="C1212" i="4"/>
  <c r="E880" i="7"/>
  <c r="N880" i="7" s="1"/>
  <c r="G1201" i="3"/>
  <c r="F1201" i="3"/>
  <c r="H1200" i="3"/>
  <c r="I1200" i="3" s="1"/>
  <c r="C1200" i="7" s="1"/>
  <c r="M1200" i="7" s="1"/>
  <c r="Q880" i="7" l="1"/>
  <c r="R880" i="7"/>
  <c r="T880" i="7"/>
  <c r="S880" i="7"/>
  <c r="V879" i="7"/>
  <c r="U879" i="7"/>
  <c r="L1191" i="6"/>
  <c r="K1191" i="6"/>
  <c r="J1191" i="6"/>
  <c r="D1211" i="6"/>
  <c r="C1200" i="6"/>
  <c r="G880" i="4"/>
  <c r="H880" i="4" s="1"/>
  <c r="E880" i="6"/>
  <c r="F1192" i="5"/>
  <c r="J1192" i="7" s="1"/>
  <c r="H1192" i="5"/>
  <c r="L1192" i="7" s="1"/>
  <c r="G1192" i="5"/>
  <c r="K1192" i="7" s="1"/>
  <c r="E1212" i="4"/>
  <c r="D1212" i="7" s="1"/>
  <c r="C1213" i="4"/>
  <c r="E881" i="7"/>
  <c r="N881" i="7" s="1"/>
  <c r="H1201" i="3"/>
  <c r="F1202" i="3"/>
  <c r="I1201" i="3"/>
  <c r="C1201" i="7" s="1"/>
  <c r="M1201" i="7" s="1"/>
  <c r="G1202" i="3"/>
  <c r="S881" i="7" l="1"/>
  <c r="T881" i="7"/>
  <c r="Q881" i="7"/>
  <c r="R881" i="7"/>
  <c r="U880" i="7"/>
  <c r="V880" i="7"/>
  <c r="P1192" i="7"/>
  <c r="L1192" i="6"/>
  <c r="K1192" i="6"/>
  <c r="J1192" i="6"/>
  <c r="D1212" i="6"/>
  <c r="C1201" i="6"/>
  <c r="G881" i="4"/>
  <c r="H881" i="4" s="1"/>
  <c r="E881" i="6"/>
  <c r="H1193" i="5"/>
  <c r="L1193" i="7" s="1"/>
  <c r="G1193" i="5"/>
  <c r="K1193" i="7" s="1"/>
  <c r="F1193" i="5"/>
  <c r="J1193" i="7" s="1"/>
  <c r="E1213" i="4"/>
  <c r="D1213" i="7" s="1"/>
  <c r="C1214" i="4"/>
  <c r="E882" i="7"/>
  <c r="N882" i="7" s="1"/>
  <c r="G1203" i="3"/>
  <c r="H1202" i="3"/>
  <c r="I1202" i="3" s="1"/>
  <c r="C1202" i="7" s="1"/>
  <c r="M1202" i="7" s="1"/>
  <c r="F1203" i="3"/>
  <c r="Q882" i="7" l="1"/>
  <c r="R882" i="7"/>
  <c r="T882" i="7"/>
  <c r="S882" i="7"/>
  <c r="U881" i="7"/>
  <c r="V881" i="7"/>
  <c r="P1193" i="7"/>
  <c r="L1193" i="6"/>
  <c r="J1193" i="6"/>
  <c r="K1193" i="6"/>
  <c r="D1213" i="6"/>
  <c r="C1202" i="6"/>
  <c r="G882" i="4"/>
  <c r="H882" i="4" s="1"/>
  <c r="E882" i="6"/>
  <c r="G1194" i="5"/>
  <c r="K1194" i="7" s="1"/>
  <c r="F1194" i="5"/>
  <c r="J1194" i="7" s="1"/>
  <c r="H1194" i="5"/>
  <c r="L1194" i="7" s="1"/>
  <c r="E1214" i="4"/>
  <c r="D1214" i="7" s="1"/>
  <c r="C1215" i="4"/>
  <c r="E883" i="7"/>
  <c r="N883" i="7" s="1"/>
  <c r="F1204" i="3"/>
  <c r="H1203" i="3"/>
  <c r="I1203" i="3" s="1"/>
  <c r="C1203" i="7" s="1"/>
  <c r="M1203" i="7" s="1"/>
  <c r="G1204" i="3"/>
  <c r="Q883" i="7" l="1"/>
  <c r="R883" i="7"/>
  <c r="S883" i="7"/>
  <c r="T883" i="7"/>
  <c r="P1194" i="7"/>
  <c r="V882" i="7"/>
  <c r="U882" i="7"/>
  <c r="J1194" i="6"/>
  <c r="L1194" i="6"/>
  <c r="K1194" i="6"/>
  <c r="D1214" i="6"/>
  <c r="C1203" i="6"/>
  <c r="G883" i="4"/>
  <c r="H883" i="4" s="1"/>
  <c r="E883" i="6"/>
  <c r="H1195" i="5"/>
  <c r="L1195" i="7" s="1"/>
  <c r="G1195" i="5"/>
  <c r="K1195" i="7" s="1"/>
  <c r="F1195" i="5"/>
  <c r="J1195" i="7" s="1"/>
  <c r="E1215" i="4"/>
  <c r="D1215" i="7" s="1"/>
  <c r="C1216" i="4"/>
  <c r="E884" i="7"/>
  <c r="N884" i="7" s="1"/>
  <c r="G1205" i="3"/>
  <c r="F1205" i="3"/>
  <c r="H1204" i="3"/>
  <c r="I1204" i="3" s="1"/>
  <c r="C1204" i="7" s="1"/>
  <c r="M1204" i="7" s="1"/>
  <c r="S884" i="7" l="1"/>
  <c r="Q884" i="7"/>
  <c r="T884" i="7"/>
  <c r="R884" i="7"/>
  <c r="P1195" i="7"/>
  <c r="U883" i="7"/>
  <c r="V883" i="7"/>
  <c r="L1195" i="6"/>
  <c r="J1195" i="6"/>
  <c r="K1195" i="6"/>
  <c r="D1215" i="6"/>
  <c r="C1204" i="6"/>
  <c r="G884" i="4"/>
  <c r="H884" i="4" s="1"/>
  <c r="E884" i="6"/>
  <c r="G1196" i="5"/>
  <c r="K1196" i="7" s="1"/>
  <c r="F1196" i="5"/>
  <c r="J1196" i="7" s="1"/>
  <c r="H1196" i="5"/>
  <c r="L1196" i="7" s="1"/>
  <c r="P1196" i="7" s="1"/>
  <c r="E1216" i="4"/>
  <c r="D1216" i="7" s="1"/>
  <c r="C1217" i="4"/>
  <c r="E885" i="7"/>
  <c r="N885" i="7" s="1"/>
  <c r="G1206" i="3"/>
  <c r="F1206" i="3"/>
  <c r="H1205" i="3"/>
  <c r="I1205" i="3" s="1"/>
  <c r="C1205" i="7" s="1"/>
  <c r="M1205" i="7" s="1"/>
  <c r="U884" i="7" l="1"/>
  <c r="V884" i="7"/>
  <c r="S885" i="7"/>
  <c r="R885" i="7"/>
  <c r="T885" i="7"/>
  <c r="Q885" i="7"/>
  <c r="K1196" i="6"/>
  <c r="J1196" i="6"/>
  <c r="L1196" i="6"/>
  <c r="D1216" i="6"/>
  <c r="C1205" i="6"/>
  <c r="G885" i="4"/>
  <c r="H885" i="4" s="1"/>
  <c r="E885" i="6"/>
  <c r="G1197" i="5"/>
  <c r="K1197" i="7" s="1"/>
  <c r="F1197" i="5"/>
  <c r="J1197" i="7" s="1"/>
  <c r="H1197" i="5"/>
  <c r="L1197" i="7" s="1"/>
  <c r="P1197" i="7" s="1"/>
  <c r="E1217" i="4"/>
  <c r="D1217" i="7" s="1"/>
  <c r="C1218" i="4"/>
  <c r="E886" i="7"/>
  <c r="N886" i="7" s="1"/>
  <c r="H1206" i="3"/>
  <c r="I1206" i="3" s="1"/>
  <c r="C1206" i="7" s="1"/>
  <c r="M1206" i="7" s="1"/>
  <c r="F1207" i="3"/>
  <c r="G1207" i="3"/>
  <c r="V885" i="7" l="1"/>
  <c r="U885" i="7"/>
  <c r="Q886" i="7"/>
  <c r="R886" i="7"/>
  <c r="S886" i="7"/>
  <c r="T886" i="7"/>
  <c r="J1197" i="6"/>
  <c r="K1197" i="6"/>
  <c r="L1197" i="6"/>
  <c r="D1217" i="6"/>
  <c r="C1206" i="6"/>
  <c r="G886" i="4"/>
  <c r="H886" i="4" s="1"/>
  <c r="E886" i="6"/>
  <c r="H1198" i="5"/>
  <c r="L1198" i="7" s="1"/>
  <c r="P1198" i="7" s="1"/>
  <c r="G1198" i="5"/>
  <c r="K1198" i="7" s="1"/>
  <c r="F1198" i="5"/>
  <c r="J1198" i="7" s="1"/>
  <c r="E1218" i="4"/>
  <c r="D1218" i="7" s="1"/>
  <c r="C1219" i="4"/>
  <c r="E887" i="7"/>
  <c r="N887" i="7" s="1"/>
  <c r="F1208" i="3"/>
  <c r="H1207" i="3"/>
  <c r="I1207" i="3" s="1"/>
  <c r="C1207" i="7" s="1"/>
  <c r="M1207" i="7" s="1"/>
  <c r="G1208" i="3"/>
  <c r="S887" i="7" l="1"/>
  <c r="Q887" i="7"/>
  <c r="R887" i="7"/>
  <c r="T887" i="7"/>
  <c r="U886" i="7"/>
  <c r="V886" i="7"/>
  <c r="L1198" i="6"/>
  <c r="J1198" i="6"/>
  <c r="K1198" i="6"/>
  <c r="D1218" i="6"/>
  <c r="C1207" i="6"/>
  <c r="G887" i="4"/>
  <c r="H887" i="4" s="1"/>
  <c r="E887" i="6"/>
  <c r="H1199" i="5"/>
  <c r="L1199" i="7" s="1"/>
  <c r="P1199" i="7" s="1"/>
  <c r="G1199" i="5"/>
  <c r="K1199" i="7" s="1"/>
  <c r="F1199" i="5"/>
  <c r="J1199" i="7" s="1"/>
  <c r="E1219" i="4"/>
  <c r="D1219" i="7" s="1"/>
  <c r="C1220" i="4"/>
  <c r="E888" i="7"/>
  <c r="N888" i="7" s="1"/>
  <c r="G1209" i="3"/>
  <c r="F1209" i="3"/>
  <c r="H1208" i="3"/>
  <c r="I1208" i="3" s="1"/>
  <c r="C1208" i="7" s="1"/>
  <c r="M1208" i="7" s="1"/>
  <c r="S888" i="7" l="1"/>
  <c r="T888" i="7"/>
  <c r="Q888" i="7"/>
  <c r="R888" i="7"/>
  <c r="U887" i="7"/>
  <c r="V887" i="7"/>
  <c r="K1199" i="6"/>
  <c r="J1199" i="6"/>
  <c r="L1199" i="6"/>
  <c r="D1219" i="6"/>
  <c r="C1208" i="6"/>
  <c r="G888" i="4"/>
  <c r="H888" i="4" s="1"/>
  <c r="E888" i="6"/>
  <c r="G1200" i="5"/>
  <c r="K1200" i="7" s="1"/>
  <c r="F1200" i="5"/>
  <c r="J1200" i="7" s="1"/>
  <c r="H1200" i="5"/>
  <c r="L1200" i="7" s="1"/>
  <c r="E1220" i="4"/>
  <c r="D1220" i="7" s="1"/>
  <c r="C1221" i="4"/>
  <c r="E889" i="7"/>
  <c r="N889" i="7" s="1"/>
  <c r="F1210" i="3"/>
  <c r="H1209" i="3"/>
  <c r="G1210" i="3"/>
  <c r="I1209" i="3"/>
  <c r="C1209" i="7" s="1"/>
  <c r="M1209" i="7" s="1"/>
  <c r="Q889" i="7" l="1"/>
  <c r="S889" i="7"/>
  <c r="T889" i="7"/>
  <c r="R889" i="7"/>
  <c r="P1200" i="7"/>
  <c r="U888" i="7"/>
  <c r="V888" i="7"/>
  <c r="J1200" i="6"/>
  <c r="L1200" i="6"/>
  <c r="K1200" i="6"/>
  <c r="D1220" i="6"/>
  <c r="C1209" i="6"/>
  <c r="G889" i="4"/>
  <c r="H889" i="4" s="1"/>
  <c r="E889" i="6"/>
  <c r="F1201" i="5"/>
  <c r="J1201" i="7" s="1"/>
  <c r="H1201" i="5"/>
  <c r="L1201" i="7" s="1"/>
  <c r="P1201" i="7" s="1"/>
  <c r="G1201" i="5"/>
  <c r="K1201" i="7" s="1"/>
  <c r="E1221" i="4"/>
  <c r="D1221" i="7" s="1"/>
  <c r="C1222" i="4"/>
  <c r="E890" i="7"/>
  <c r="N890" i="7" s="1"/>
  <c r="G1211" i="3"/>
  <c r="F1211" i="3"/>
  <c r="H1210" i="3"/>
  <c r="I1210" i="3" s="1"/>
  <c r="C1210" i="7" s="1"/>
  <c r="M1210" i="7" s="1"/>
  <c r="S890" i="7" l="1"/>
  <c r="Q890" i="7"/>
  <c r="R890" i="7"/>
  <c r="T890" i="7"/>
  <c r="V889" i="7"/>
  <c r="U889" i="7"/>
  <c r="K1201" i="6"/>
  <c r="J1201" i="6"/>
  <c r="L1201" i="6"/>
  <c r="D1221" i="6"/>
  <c r="C1210" i="6"/>
  <c r="G890" i="4"/>
  <c r="H890" i="4" s="1"/>
  <c r="E890" i="6"/>
  <c r="F1202" i="5"/>
  <c r="J1202" i="7" s="1"/>
  <c r="H1202" i="5"/>
  <c r="L1202" i="7" s="1"/>
  <c r="P1202" i="7" s="1"/>
  <c r="G1202" i="5"/>
  <c r="K1202" i="7" s="1"/>
  <c r="E1222" i="4"/>
  <c r="D1222" i="7" s="1"/>
  <c r="C1223" i="4"/>
  <c r="E891" i="7"/>
  <c r="N891" i="7" s="1"/>
  <c r="G1212" i="3"/>
  <c r="F1212" i="3"/>
  <c r="H1211" i="3"/>
  <c r="I1211" i="3" s="1"/>
  <c r="C1211" i="7" s="1"/>
  <c r="M1211" i="7" s="1"/>
  <c r="Q891" i="7" l="1"/>
  <c r="S891" i="7"/>
  <c r="R891" i="7"/>
  <c r="T891" i="7"/>
  <c r="U890" i="7"/>
  <c r="V890" i="7"/>
  <c r="L1202" i="6"/>
  <c r="K1202" i="6"/>
  <c r="J1202" i="6"/>
  <c r="D1222" i="6"/>
  <c r="C1211" i="6"/>
  <c r="G891" i="4"/>
  <c r="H891" i="4" s="1"/>
  <c r="E891" i="6"/>
  <c r="G1203" i="5"/>
  <c r="K1203" i="7" s="1"/>
  <c r="F1203" i="5"/>
  <c r="J1203" i="7" s="1"/>
  <c r="H1203" i="5"/>
  <c r="L1203" i="7" s="1"/>
  <c r="P1203" i="7" s="1"/>
  <c r="E1223" i="4"/>
  <c r="D1223" i="7" s="1"/>
  <c r="C1224" i="4"/>
  <c r="E892" i="7"/>
  <c r="N892" i="7" s="1"/>
  <c r="H1212" i="3"/>
  <c r="I1212" i="3" s="1"/>
  <c r="C1212" i="7" s="1"/>
  <c r="M1212" i="7" s="1"/>
  <c r="F1213" i="3"/>
  <c r="G1213" i="3"/>
  <c r="Q892" i="7" l="1"/>
  <c r="T892" i="7"/>
  <c r="R892" i="7"/>
  <c r="S892" i="7"/>
  <c r="V891" i="7"/>
  <c r="U891" i="7"/>
  <c r="K1203" i="6"/>
  <c r="J1203" i="6"/>
  <c r="L1203" i="6"/>
  <c r="D1223" i="6"/>
  <c r="C1212" i="6"/>
  <c r="G892" i="4"/>
  <c r="H892" i="4" s="1"/>
  <c r="E892" i="6"/>
  <c r="F1204" i="5"/>
  <c r="J1204" i="7" s="1"/>
  <c r="H1204" i="5"/>
  <c r="L1204" i="7" s="1"/>
  <c r="G1204" i="5"/>
  <c r="K1204" i="7" s="1"/>
  <c r="E1224" i="4"/>
  <c r="D1224" i="7" s="1"/>
  <c r="C1225" i="4"/>
  <c r="E893" i="7"/>
  <c r="N893" i="7" s="1"/>
  <c r="G1214" i="3"/>
  <c r="F1214" i="3"/>
  <c r="H1213" i="3"/>
  <c r="I1213" i="3" s="1"/>
  <c r="C1213" i="7" s="1"/>
  <c r="M1213" i="7" s="1"/>
  <c r="Q893" i="7" l="1"/>
  <c r="R893" i="7"/>
  <c r="S893" i="7"/>
  <c r="T893" i="7"/>
  <c r="P1204" i="7"/>
  <c r="U892" i="7"/>
  <c r="V892" i="7"/>
  <c r="L1204" i="6"/>
  <c r="J1204" i="6"/>
  <c r="K1204" i="6"/>
  <c r="D1224" i="6"/>
  <c r="C1213" i="6"/>
  <c r="G893" i="4"/>
  <c r="H893" i="4" s="1"/>
  <c r="E893" i="6"/>
  <c r="G1205" i="5"/>
  <c r="K1205" i="7" s="1"/>
  <c r="F1205" i="5"/>
  <c r="J1205" i="7" s="1"/>
  <c r="H1205" i="5"/>
  <c r="L1205" i="7" s="1"/>
  <c r="E1225" i="4"/>
  <c r="D1225" i="7" s="1"/>
  <c r="C1226" i="4"/>
  <c r="E894" i="7"/>
  <c r="N894" i="7" s="1"/>
  <c r="H1214" i="3"/>
  <c r="F1215" i="3"/>
  <c r="I1214" i="3"/>
  <c r="C1214" i="7" s="1"/>
  <c r="M1214" i="7" s="1"/>
  <c r="G1215" i="3"/>
  <c r="P1205" i="7" l="1"/>
  <c r="Q894" i="7"/>
  <c r="R894" i="7"/>
  <c r="S894" i="7"/>
  <c r="T894" i="7"/>
  <c r="U893" i="7"/>
  <c r="V893" i="7"/>
  <c r="K1205" i="6"/>
  <c r="J1205" i="6"/>
  <c r="L1205" i="6"/>
  <c r="D1225" i="6"/>
  <c r="C1214" i="6"/>
  <c r="G894" i="4"/>
  <c r="H894" i="4" s="1"/>
  <c r="E894" i="6"/>
  <c r="G1206" i="5"/>
  <c r="K1206" i="7" s="1"/>
  <c r="F1206" i="5"/>
  <c r="J1206" i="7" s="1"/>
  <c r="H1206" i="5"/>
  <c r="L1206" i="7" s="1"/>
  <c r="E1226" i="4"/>
  <c r="D1226" i="7" s="1"/>
  <c r="C1227" i="4"/>
  <c r="E895" i="7"/>
  <c r="N895" i="7" s="1"/>
  <c r="G1216" i="3"/>
  <c r="F1216" i="3"/>
  <c r="H1215" i="3"/>
  <c r="I1215" i="3" s="1"/>
  <c r="C1215" i="7" s="1"/>
  <c r="M1215" i="7" s="1"/>
  <c r="Q895" i="7" l="1"/>
  <c r="R895" i="7"/>
  <c r="S895" i="7"/>
  <c r="T895" i="7"/>
  <c r="P1206" i="7"/>
  <c r="U894" i="7"/>
  <c r="V894" i="7"/>
  <c r="J1206" i="6"/>
  <c r="K1206" i="6"/>
  <c r="L1206" i="6"/>
  <c r="D1226" i="6"/>
  <c r="C1215" i="6"/>
  <c r="G895" i="4"/>
  <c r="H895" i="4" s="1"/>
  <c r="E895" i="6"/>
  <c r="H1207" i="5"/>
  <c r="L1207" i="7" s="1"/>
  <c r="P1207" i="7" s="1"/>
  <c r="G1207" i="5"/>
  <c r="K1207" i="7" s="1"/>
  <c r="F1207" i="5"/>
  <c r="J1207" i="7" s="1"/>
  <c r="E1227" i="4"/>
  <c r="D1227" i="7" s="1"/>
  <c r="C1228" i="4"/>
  <c r="E896" i="7"/>
  <c r="N896" i="7" s="1"/>
  <c r="H1216" i="3"/>
  <c r="I1216" i="3" s="1"/>
  <c r="C1216" i="7" s="1"/>
  <c r="M1216" i="7" s="1"/>
  <c r="F1217" i="3"/>
  <c r="G1217" i="3"/>
  <c r="S896" i="7" l="1"/>
  <c r="T896" i="7"/>
  <c r="Q896" i="7"/>
  <c r="R896" i="7"/>
  <c r="V895" i="7"/>
  <c r="U895" i="7"/>
  <c r="J1207" i="6"/>
  <c r="L1207" i="6"/>
  <c r="K1207" i="6"/>
  <c r="D1227" i="6"/>
  <c r="C1216" i="6"/>
  <c r="G896" i="4"/>
  <c r="H896" i="4" s="1"/>
  <c r="E896" i="6"/>
  <c r="H1208" i="5"/>
  <c r="L1208" i="7" s="1"/>
  <c r="G1208" i="5"/>
  <c r="K1208" i="7" s="1"/>
  <c r="F1208" i="5"/>
  <c r="J1208" i="7" s="1"/>
  <c r="E1228" i="4"/>
  <c r="D1228" i="7" s="1"/>
  <c r="C1229" i="4"/>
  <c r="E897" i="7"/>
  <c r="N897" i="7" s="1"/>
  <c r="G1218" i="3"/>
  <c r="F1218" i="3"/>
  <c r="H1217" i="3"/>
  <c r="I1217" i="3" s="1"/>
  <c r="C1217" i="7" s="1"/>
  <c r="M1217" i="7" s="1"/>
  <c r="S897" i="7" l="1"/>
  <c r="T897" i="7"/>
  <c r="Q897" i="7"/>
  <c r="R897" i="7"/>
  <c r="P1208" i="7"/>
  <c r="U896" i="7"/>
  <c r="V896" i="7"/>
  <c r="K1208" i="6"/>
  <c r="J1208" i="6"/>
  <c r="L1208" i="6"/>
  <c r="D1228" i="6"/>
  <c r="C1217" i="6"/>
  <c r="G897" i="4"/>
  <c r="H897" i="4" s="1"/>
  <c r="E897" i="6"/>
  <c r="G1209" i="5"/>
  <c r="K1209" i="7" s="1"/>
  <c r="F1209" i="5"/>
  <c r="J1209" i="7" s="1"/>
  <c r="H1209" i="5"/>
  <c r="L1209" i="7" s="1"/>
  <c r="P1209" i="7" s="1"/>
  <c r="E1229" i="4"/>
  <c r="D1229" i="7" s="1"/>
  <c r="C1230" i="4"/>
  <c r="E898" i="7"/>
  <c r="N898" i="7" s="1"/>
  <c r="H1218" i="3"/>
  <c r="F1219" i="3"/>
  <c r="I1218" i="3"/>
  <c r="C1218" i="7" s="1"/>
  <c r="M1218" i="7" s="1"/>
  <c r="G1219" i="3"/>
  <c r="R898" i="7" l="1"/>
  <c r="S898" i="7"/>
  <c r="T898" i="7"/>
  <c r="Q898" i="7"/>
  <c r="U898" i="7" s="1"/>
  <c r="V897" i="7"/>
  <c r="U897" i="7"/>
  <c r="J1209" i="6"/>
  <c r="L1209" i="6"/>
  <c r="K1209" i="6"/>
  <c r="D1229" i="6"/>
  <c r="C1218" i="6"/>
  <c r="G898" i="4"/>
  <c r="H898" i="4" s="1"/>
  <c r="E898" i="6"/>
  <c r="H1210" i="5"/>
  <c r="L1210" i="7" s="1"/>
  <c r="P1210" i="7" s="1"/>
  <c r="G1210" i="5"/>
  <c r="K1210" i="7" s="1"/>
  <c r="F1210" i="5"/>
  <c r="J1210" i="7" s="1"/>
  <c r="E1230" i="4"/>
  <c r="D1230" i="7" s="1"/>
  <c r="C1231" i="4"/>
  <c r="E899" i="7"/>
  <c r="N899" i="7" s="1"/>
  <c r="H1219" i="3"/>
  <c r="F1220" i="3"/>
  <c r="I1219" i="3"/>
  <c r="C1219" i="7" s="1"/>
  <c r="M1219" i="7" s="1"/>
  <c r="G1220" i="3"/>
  <c r="R899" i="7" l="1"/>
  <c r="S899" i="7"/>
  <c r="T899" i="7"/>
  <c r="Q899" i="7"/>
  <c r="V898" i="7"/>
  <c r="L1210" i="6"/>
  <c r="J1210" i="6"/>
  <c r="K1210" i="6"/>
  <c r="D1230" i="6"/>
  <c r="C1219" i="6"/>
  <c r="G899" i="4"/>
  <c r="H899" i="4" s="1"/>
  <c r="E899" i="6"/>
  <c r="H1211" i="5"/>
  <c r="L1211" i="7" s="1"/>
  <c r="P1211" i="7" s="1"/>
  <c r="G1211" i="5"/>
  <c r="K1211" i="7" s="1"/>
  <c r="F1211" i="5"/>
  <c r="J1211" i="7" s="1"/>
  <c r="E1231" i="4"/>
  <c r="D1231" i="7" s="1"/>
  <c r="C1232" i="4"/>
  <c r="E900" i="7"/>
  <c r="N900" i="7" s="1"/>
  <c r="G1221" i="3"/>
  <c r="F1221" i="3"/>
  <c r="H1220" i="3"/>
  <c r="I1220" i="3" s="1"/>
  <c r="C1220" i="7" s="1"/>
  <c r="M1220" i="7" s="1"/>
  <c r="V899" i="7" l="1"/>
  <c r="U899" i="7"/>
  <c r="S900" i="7"/>
  <c r="Q900" i="7"/>
  <c r="R900" i="7"/>
  <c r="T900" i="7"/>
  <c r="K1211" i="6"/>
  <c r="L1211" i="6"/>
  <c r="J1211" i="6"/>
  <c r="D1231" i="6"/>
  <c r="C1220" i="6"/>
  <c r="G900" i="4"/>
  <c r="H900" i="4" s="1"/>
  <c r="E900" i="6"/>
  <c r="G1212" i="5"/>
  <c r="K1212" i="7" s="1"/>
  <c r="F1212" i="5"/>
  <c r="J1212" i="7" s="1"/>
  <c r="P1212" i="7" s="1"/>
  <c r="H1212" i="5"/>
  <c r="L1212" i="7" s="1"/>
  <c r="E1232" i="4"/>
  <c r="D1232" i="7" s="1"/>
  <c r="C1233" i="4"/>
  <c r="E901" i="7"/>
  <c r="N901" i="7" s="1"/>
  <c r="H1221" i="3"/>
  <c r="I1221" i="3" s="1"/>
  <c r="C1221" i="7" s="1"/>
  <c r="M1221" i="7" s="1"/>
  <c r="F1222" i="3"/>
  <c r="G1222" i="3"/>
  <c r="Q901" i="7" l="1"/>
  <c r="R901" i="7"/>
  <c r="S901" i="7"/>
  <c r="U901" i="7" s="1"/>
  <c r="T901" i="7"/>
  <c r="U900" i="7"/>
  <c r="V900" i="7"/>
  <c r="J1212" i="6"/>
  <c r="L1212" i="6"/>
  <c r="K1212" i="6"/>
  <c r="D1232" i="6"/>
  <c r="C1221" i="6"/>
  <c r="G901" i="4"/>
  <c r="H901" i="4" s="1"/>
  <c r="E901" i="6"/>
  <c r="H1213" i="5"/>
  <c r="L1213" i="7" s="1"/>
  <c r="G1213" i="5"/>
  <c r="K1213" i="7" s="1"/>
  <c r="F1213" i="5"/>
  <c r="J1213" i="7" s="1"/>
  <c r="E1233" i="4"/>
  <c r="D1233" i="7" s="1"/>
  <c r="C1234" i="4"/>
  <c r="E902" i="7"/>
  <c r="N902" i="7" s="1"/>
  <c r="G1223" i="3"/>
  <c r="F1223" i="3"/>
  <c r="H1222" i="3"/>
  <c r="I1222" i="3" s="1"/>
  <c r="C1222" i="7" s="1"/>
  <c r="M1222" i="7" s="1"/>
  <c r="R902" i="7" l="1"/>
  <c r="S902" i="7"/>
  <c r="T902" i="7"/>
  <c r="Q902" i="7"/>
  <c r="P1213" i="7"/>
  <c r="V901" i="7"/>
  <c r="L1213" i="6"/>
  <c r="J1213" i="6"/>
  <c r="K1213" i="6"/>
  <c r="D1233" i="6"/>
  <c r="C1222" i="6"/>
  <c r="G902" i="4"/>
  <c r="H902" i="4" s="1"/>
  <c r="E902" i="6"/>
  <c r="H1214" i="5"/>
  <c r="L1214" i="7" s="1"/>
  <c r="P1214" i="7" s="1"/>
  <c r="G1214" i="5"/>
  <c r="K1214" i="7" s="1"/>
  <c r="F1214" i="5"/>
  <c r="J1214" i="7" s="1"/>
  <c r="E1234" i="4"/>
  <c r="D1234" i="7" s="1"/>
  <c r="C1235" i="4"/>
  <c r="E903" i="7"/>
  <c r="N903" i="7" s="1"/>
  <c r="G1224" i="3"/>
  <c r="F1224" i="3"/>
  <c r="H1223" i="3"/>
  <c r="I1223" i="3" s="1"/>
  <c r="C1223" i="7" s="1"/>
  <c r="M1223" i="7" s="1"/>
  <c r="R903" i="7" l="1"/>
  <c r="S903" i="7"/>
  <c r="T903" i="7"/>
  <c r="Q903" i="7"/>
  <c r="U902" i="7"/>
  <c r="V902" i="7"/>
  <c r="J1214" i="6"/>
  <c r="L1214" i="6"/>
  <c r="K1214" i="6"/>
  <c r="D1234" i="6"/>
  <c r="C1223" i="6"/>
  <c r="G903" i="4"/>
  <c r="H903" i="4" s="1"/>
  <c r="E903" i="6"/>
  <c r="G1215" i="5"/>
  <c r="K1215" i="7" s="1"/>
  <c r="F1215" i="5"/>
  <c r="J1215" i="7" s="1"/>
  <c r="H1215" i="5"/>
  <c r="L1215" i="7" s="1"/>
  <c r="P1215" i="7" s="1"/>
  <c r="E1235" i="4"/>
  <c r="D1235" i="7" s="1"/>
  <c r="C1236" i="4"/>
  <c r="E904" i="7"/>
  <c r="N904" i="7" s="1"/>
  <c r="G1225" i="3"/>
  <c r="F1225" i="3"/>
  <c r="H1224" i="3"/>
  <c r="I1224" i="3" s="1"/>
  <c r="C1224" i="7" s="1"/>
  <c r="M1224" i="7" s="1"/>
  <c r="V903" i="7" l="1"/>
  <c r="U903" i="7"/>
  <c r="R904" i="7"/>
  <c r="Q904" i="7"/>
  <c r="T904" i="7"/>
  <c r="S904" i="7"/>
  <c r="L1215" i="6"/>
  <c r="J1215" i="6"/>
  <c r="K1215" i="6"/>
  <c r="D1235" i="6"/>
  <c r="C1224" i="6"/>
  <c r="G904" i="4"/>
  <c r="H904" i="4" s="1"/>
  <c r="E904" i="6"/>
  <c r="F1216" i="5"/>
  <c r="J1216" i="7" s="1"/>
  <c r="H1216" i="5"/>
  <c r="L1216" i="7" s="1"/>
  <c r="G1216" i="5"/>
  <c r="K1216" i="7" s="1"/>
  <c r="E1236" i="4"/>
  <c r="D1236" i="7" s="1"/>
  <c r="C1237" i="4"/>
  <c r="E905" i="7"/>
  <c r="N905" i="7" s="1"/>
  <c r="H1225" i="3"/>
  <c r="I1225" i="3" s="1"/>
  <c r="C1225" i="7" s="1"/>
  <c r="M1225" i="7" s="1"/>
  <c r="F1226" i="3"/>
  <c r="G1226" i="3"/>
  <c r="P1216" i="7" l="1"/>
  <c r="U904" i="7"/>
  <c r="V904" i="7"/>
  <c r="T905" i="7"/>
  <c r="R905" i="7"/>
  <c r="S905" i="7"/>
  <c r="Q905" i="7"/>
  <c r="K1216" i="6"/>
  <c r="L1216" i="6"/>
  <c r="J1216" i="6"/>
  <c r="D1236" i="6"/>
  <c r="C1225" i="6"/>
  <c r="G905" i="4"/>
  <c r="H905" i="4" s="1"/>
  <c r="E905" i="6"/>
  <c r="G1217" i="5"/>
  <c r="K1217" i="7" s="1"/>
  <c r="H1217" i="5"/>
  <c r="L1217" i="7" s="1"/>
  <c r="P1217" i="7" s="1"/>
  <c r="F1217" i="5"/>
  <c r="J1217" i="7" s="1"/>
  <c r="E1237" i="4"/>
  <c r="D1237" i="7" s="1"/>
  <c r="C1238" i="4"/>
  <c r="E906" i="7"/>
  <c r="N906" i="7" s="1"/>
  <c r="H1226" i="3"/>
  <c r="I1226" i="3" s="1"/>
  <c r="C1226" i="7" s="1"/>
  <c r="M1226" i="7" s="1"/>
  <c r="F1227" i="3"/>
  <c r="G1227" i="3"/>
  <c r="R906" i="7" l="1"/>
  <c r="S906" i="7"/>
  <c r="T906" i="7"/>
  <c r="Q906" i="7"/>
  <c r="U905" i="7"/>
  <c r="V905" i="7"/>
  <c r="L1217" i="6"/>
  <c r="K1217" i="6"/>
  <c r="J1217" i="6"/>
  <c r="D1237" i="6"/>
  <c r="C1226" i="6"/>
  <c r="G906" i="4"/>
  <c r="H906" i="4" s="1"/>
  <c r="E906" i="6"/>
  <c r="G1218" i="5"/>
  <c r="K1218" i="7" s="1"/>
  <c r="F1218" i="5"/>
  <c r="J1218" i="7" s="1"/>
  <c r="H1218" i="5"/>
  <c r="L1218" i="7" s="1"/>
  <c r="E1238" i="4"/>
  <c r="D1238" i="7" s="1"/>
  <c r="C1239" i="4"/>
  <c r="E907" i="7"/>
  <c r="N907" i="7" s="1"/>
  <c r="G1228" i="3"/>
  <c r="F1228" i="3"/>
  <c r="H1227" i="3"/>
  <c r="I1227" i="3" s="1"/>
  <c r="C1227" i="7" s="1"/>
  <c r="M1227" i="7" s="1"/>
  <c r="Q907" i="7" l="1"/>
  <c r="R907" i="7"/>
  <c r="S907" i="7"/>
  <c r="T907" i="7"/>
  <c r="P1218" i="7"/>
  <c r="V906" i="7"/>
  <c r="U906" i="7"/>
  <c r="J1218" i="6"/>
  <c r="L1218" i="6"/>
  <c r="K1218" i="6"/>
  <c r="D1238" i="6"/>
  <c r="C1227" i="6"/>
  <c r="G907" i="4"/>
  <c r="H907" i="4" s="1"/>
  <c r="E907" i="6"/>
  <c r="H1219" i="5"/>
  <c r="L1219" i="7" s="1"/>
  <c r="G1219" i="5"/>
  <c r="K1219" i="7" s="1"/>
  <c r="F1219" i="5"/>
  <c r="J1219" i="7" s="1"/>
  <c r="E1239" i="4"/>
  <c r="D1239" i="7" s="1"/>
  <c r="C1240" i="4"/>
  <c r="E908" i="7"/>
  <c r="N908" i="7" s="1"/>
  <c r="G1229" i="3"/>
  <c r="F1229" i="3"/>
  <c r="H1228" i="3"/>
  <c r="I1228" i="3" s="1"/>
  <c r="C1228" i="7" s="1"/>
  <c r="M1228" i="7" s="1"/>
  <c r="S908" i="7" l="1"/>
  <c r="T908" i="7"/>
  <c r="Q908" i="7"/>
  <c r="R908" i="7"/>
  <c r="P1219" i="7"/>
  <c r="U907" i="7"/>
  <c r="V907" i="7"/>
  <c r="K1219" i="6"/>
  <c r="L1219" i="6"/>
  <c r="J1219" i="6"/>
  <c r="D1239" i="6"/>
  <c r="C1228" i="6"/>
  <c r="G908" i="4"/>
  <c r="H908" i="4" s="1"/>
  <c r="E908" i="6"/>
  <c r="H1220" i="5"/>
  <c r="L1220" i="7" s="1"/>
  <c r="P1220" i="7" s="1"/>
  <c r="G1220" i="5"/>
  <c r="K1220" i="7" s="1"/>
  <c r="F1220" i="5"/>
  <c r="J1220" i="7" s="1"/>
  <c r="E1240" i="4"/>
  <c r="D1240" i="7" s="1"/>
  <c r="C1241" i="4"/>
  <c r="E909" i="7"/>
  <c r="N909" i="7" s="1"/>
  <c r="G1230" i="3"/>
  <c r="F1230" i="3"/>
  <c r="H1229" i="3"/>
  <c r="I1229" i="3" s="1"/>
  <c r="C1229" i="7" s="1"/>
  <c r="M1229" i="7" s="1"/>
  <c r="V908" i="7" l="1"/>
  <c r="U908" i="7"/>
  <c r="Q909" i="7"/>
  <c r="R909" i="7"/>
  <c r="T909" i="7"/>
  <c r="S909" i="7"/>
  <c r="J1220" i="6"/>
  <c r="L1220" i="6"/>
  <c r="K1220" i="6"/>
  <c r="D1240" i="6"/>
  <c r="C1229" i="6"/>
  <c r="G909" i="4"/>
  <c r="H909" i="4" s="1"/>
  <c r="E909" i="6"/>
  <c r="G1221" i="5"/>
  <c r="K1221" i="7" s="1"/>
  <c r="F1221" i="5"/>
  <c r="J1221" i="7" s="1"/>
  <c r="H1221" i="5"/>
  <c r="L1221" i="7" s="1"/>
  <c r="P1221" i="7" s="1"/>
  <c r="E1241" i="4"/>
  <c r="D1241" i="7" s="1"/>
  <c r="C1242" i="4"/>
  <c r="E910" i="7"/>
  <c r="N910" i="7" s="1"/>
  <c r="F1231" i="3"/>
  <c r="H1230" i="3"/>
  <c r="G1231" i="3"/>
  <c r="I1230" i="3"/>
  <c r="C1230" i="7" s="1"/>
  <c r="M1230" i="7" s="1"/>
  <c r="Q910" i="7" l="1"/>
  <c r="S910" i="7"/>
  <c r="R910" i="7"/>
  <c r="T910" i="7"/>
  <c r="U909" i="7"/>
  <c r="V909" i="7"/>
  <c r="L1221" i="6"/>
  <c r="J1221" i="6"/>
  <c r="K1221" i="6"/>
  <c r="D1241" i="6"/>
  <c r="C1230" i="6"/>
  <c r="G910" i="4"/>
  <c r="H910" i="4" s="1"/>
  <c r="E910" i="6"/>
  <c r="F1222" i="5"/>
  <c r="J1222" i="7" s="1"/>
  <c r="H1222" i="5"/>
  <c r="L1222" i="7" s="1"/>
  <c r="G1222" i="5"/>
  <c r="K1222" i="7" s="1"/>
  <c r="E1242" i="4"/>
  <c r="D1242" i="7" s="1"/>
  <c r="C1243" i="4"/>
  <c r="E911" i="7"/>
  <c r="N911" i="7" s="1"/>
  <c r="G1232" i="3"/>
  <c r="F1232" i="3"/>
  <c r="H1231" i="3"/>
  <c r="I1231" i="3" s="1"/>
  <c r="C1231" i="7" s="1"/>
  <c r="M1231" i="7" s="1"/>
  <c r="P1222" i="7" l="1"/>
  <c r="S911" i="7"/>
  <c r="R911" i="7"/>
  <c r="T911" i="7"/>
  <c r="Q911" i="7"/>
  <c r="V910" i="7"/>
  <c r="U910" i="7"/>
  <c r="L1222" i="6"/>
  <c r="K1222" i="6"/>
  <c r="J1222" i="6"/>
  <c r="D1242" i="6"/>
  <c r="C1231" i="6"/>
  <c r="G911" i="4"/>
  <c r="H911" i="4" s="1"/>
  <c r="E911" i="6"/>
  <c r="H1223" i="5"/>
  <c r="L1223" i="7" s="1"/>
  <c r="G1223" i="5"/>
  <c r="K1223" i="7" s="1"/>
  <c r="F1223" i="5"/>
  <c r="J1223" i="7" s="1"/>
  <c r="E1243" i="4"/>
  <c r="D1243" i="7" s="1"/>
  <c r="C1244" i="4"/>
  <c r="E912" i="7"/>
  <c r="N912" i="7" s="1"/>
  <c r="H1232" i="3"/>
  <c r="I1232" i="3" s="1"/>
  <c r="C1232" i="7" s="1"/>
  <c r="M1232" i="7" s="1"/>
  <c r="F1233" i="3"/>
  <c r="G1233" i="3"/>
  <c r="P1223" i="7" l="1"/>
  <c r="U911" i="7"/>
  <c r="V911" i="7"/>
  <c r="R912" i="7"/>
  <c r="S912" i="7"/>
  <c r="Q912" i="7"/>
  <c r="T912" i="7"/>
  <c r="J1223" i="6"/>
  <c r="K1223" i="6"/>
  <c r="L1223" i="6"/>
  <c r="D1243" i="6"/>
  <c r="C1232" i="6"/>
  <c r="G912" i="4"/>
  <c r="H912" i="4" s="1"/>
  <c r="E912" i="6"/>
  <c r="G1224" i="5"/>
  <c r="K1224" i="7" s="1"/>
  <c r="F1224" i="5"/>
  <c r="J1224" i="7" s="1"/>
  <c r="H1224" i="5"/>
  <c r="L1224" i="7" s="1"/>
  <c r="E1244" i="4"/>
  <c r="D1244" i="7" s="1"/>
  <c r="C1245" i="4"/>
  <c r="E913" i="7"/>
  <c r="N913" i="7" s="1"/>
  <c r="H1233" i="3"/>
  <c r="F1234" i="3"/>
  <c r="I1233" i="3"/>
  <c r="C1233" i="7" s="1"/>
  <c r="M1233" i="7" s="1"/>
  <c r="G1234" i="3"/>
  <c r="U912" i="7" l="1"/>
  <c r="V912" i="7"/>
  <c r="Q913" i="7"/>
  <c r="R913" i="7"/>
  <c r="S913" i="7"/>
  <c r="T913" i="7"/>
  <c r="P1224" i="7"/>
  <c r="L1224" i="6"/>
  <c r="J1224" i="6"/>
  <c r="K1224" i="6"/>
  <c r="D1244" i="6"/>
  <c r="C1233" i="6"/>
  <c r="G913" i="4"/>
  <c r="H913" i="4" s="1"/>
  <c r="E913" i="6"/>
  <c r="H1225" i="5"/>
  <c r="L1225" i="7" s="1"/>
  <c r="P1225" i="7" s="1"/>
  <c r="G1225" i="5"/>
  <c r="K1225" i="7" s="1"/>
  <c r="F1225" i="5"/>
  <c r="J1225" i="7" s="1"/>
  <c r="E1245" i="4"/>
  <c r="D1245" i="7" s="1"/>
  <c r="C1246" i="4"/>
  <c r="E914" i="7"/>
  <c r="N914" i="7" s="1"/>
  <c r="H1234" i="3"/>
  <c r="I1234" i="3" s="1"/>
  <c r="C1234" i="7" s="1"/>
  <c r="M1234" i="7" s="1"/>
  <c r="F1235" i="3"/>
  <c r="G1235" i="3"/>
  <c r="U913" i="7" l="1"/>
  <c r="V913" i="7"/>
  <c r="S914" i="7"/>
  <c r="T914" i="7"/>
  <c r="Q914" i="7"/>
  <c r="R914" i="7"/>
  <c r="J1225" i="6"/>
  <c r="L1225" i="6"/>
  <c r="K1225" i="6"/>
  <c r="D1245" i="6"/>
  <c r="C1234" i="6"/>
  <c r="G914" i="4"/>
  <c r="H914" i="4" s="1"/>
  <c r="E914" i="6"/>
  <c r="G1226" i="5"/>
  <c r="K1226" i="7" s="1"/>
  <c r="F1226" i="5"/>
  <c r="J1226" i="7" s="1"/>
  <c r="H1226" i="5"/>
  <c r="L1226" i="7" s="1"/>
  <c r="P1226" i="7" s="1"/>
  <c r="E1246" i="4"/>
  <c r="D1246" i="7" s="1"/>
  <c r="C1247" i="4"/>
  <c r="E915" i="7"/>
  <c r="N915" i="7" s="1"/>
  <c r="G1236" i="3"/>
  <c r="F1236" i="3"/>
  <c r="H1235" i="3"/>
  <c r="I1235" i="3" s="1"/>
  <c r="C1235" i="7" s="1"/>
  <c r="M1235" i="7" s="1"/>
  <c r="U914" i="7" l="1"/>
  <c r="V914" i="7"/>
  <c r="R915" i="7"/>
  <c r="T915" i="7"/>
  <c r="S915" i="7"/>
  <c r="Q915" i="7"/>
  <c r="L1226" i="6"/>
  <c r="J1226" i="6"/>
  <c r="K1226" i="6"/>
  <c r="D1246" i="6"/>
  <c r="C1235" i="6"/>
  <c r="G915" i="4"/>
  <c r="H915" i="4" s="1"/>
  <c r="E915" i="6"/>
  <c r="G1227" i="5"/>
  <c r="K1227" i="7" s="1"/>
  <c r="F1227" i="5"/>
  <c r="J1227" i="7" s="1"/>
  <c r="H1227" i="5"/>
  <c r="L1227" i="7" s="1"/>
  <c r="E1247" i="4"/>
  <c r="D1247" i="7" s="1"/>
  <c r="C1248" i="4"/>
  <c r="E916" i="7"/>
  <c r="N916" i="7" s="1"/>
  <c r="G1237" i="3"/>
  <c r="H1236" i="3"/>
  <c r="I1236" i="3" s="1"/>
  <c r="C1236" i="7" s="1"/>
  <c r="M1236" i="7" s="1"/>
  <c r="F1237" i="3"/>
  <c r="Q916" i="7" l="1"/>
  <c r="R916" i="7"/>
  <c r="T916" i="7"/>
  <c r="S916" i="7"/>
  <c r="U915" i="7"/>
  <c r="V915" i="7"/>
  <c r="P1227" i="7"/>
  <c r="J1227" i="6"/>
  <c r="L1227" i="6"/>
  <c r="K1227" i="6"/>
  <c r="D1247" i="6"/>
  <c r="C1236" i="6"/>
  <c r="G916" i="4"/>
  <c r="H916" i="4" s="1"/>
  <c r="E916" i="6"/>
  <c r="F1228" i="5"/>
  <c r="J1228" i="7" s="1"/>
  <c r="H1228" i="5"/>
  <c r="L1228" i="7" s="1"/>
  <c r="P1228" i="7" s="1"/>
  <c r="G1228" i="5"/>
  <c r="K1228" i="7" s="1"/>
  <c r="E1248" i="4"/>
  <c r="D1248" i="7" s="1"/>
  <c r="C1249" i="4"/>
  <c r="E917" i="7"/>
  <c r="N917" i="7" s="1"/>
  <c r="F1238" i="3"/>
  <c r="H1237" i="3"/>
  <c r="I1237" i="3" s="1"/>
  <c r="C1237" i="7" s="1"/>
  <c r="M1237" i="7" s="1"/>
  <c r="G1238" i="3"/>
  <c r="T917" i="7" l="1"/>
  <c r="R917" i="7"/>
  <c r="S917" i="7"/>
  <c r="Q917" i="7"/>
  <c r="U916" i="7"/>
  <c r="V916" i="7"/>
  <c r="J1228" i="6"/>
  <c r="K1228" i="6"/>
  <c r="L1228" i="6"/>
  <c r="D1248" i="6"/>
  <c r="C1237" i="6"/>
  <c r="G917" i="4"/>
  <c r="H917" i="4" s="1"/>
  <c r="E917" i="6"/>
  <c r="H1229" i="5"/>
  <c r="L1229" i="7" s="1"/>
  <c r="G1229" i="5"/>
  <c r="K1229" i="7" s="1"/>
  <c r="F1229" i="5"/>
  <c r="J1229" i="7" s="1"/>
  <c r="E1249" i="4"/>
  <c r="D1249" i="7" s="1"/>
  <c r="C1250" i="4"/>
  <c r="E918" i="7"/>
  <c r="N918" i="7" s="1"/>
  <c r="G1239" i="3"/>
  <c r="H1238" i="3"/>
  <c r="I1238" i="3" s="1"/>
  <c r="C1238" i="7" s="1"/>
  <c r="M1238" i="7" s="1"/>
  <c r="F1239" i="3"/>
  <c r="Q918" i="7" l="1"/>
  <c r="R918" i="7"/>
  <c r="S918" i="7"/>
  <c r="T918" i="7"/>
  <c r="P1229" i="7"/>
  <c r="U917" i="7"/>
  <c r="V917" i="7"/>
  <c r="K1229" i="6"/>
  <c r="L1229" i="6"/>
  <c r="J1229" i="6"/>
  <c r="D1249" i="6"/>
  <c r="C1238" i="6"/>
  <c r="G918" i="4"/>
  <c r="H918" i="4" s="1"/>
  <c r="E918" i="6"/>
  <c r="G1230" i="5"/>
  <c r="K1230" i="7" s="1"/>
  <c r="F1230" i="5"/>
  <c r="J1230" i="7" s="1"/>
  <c r="H1230" i="5"/>
  <c r="L1230" i="7" s="1"/>
  <c r="E1250" i="4"/>
  <c r="D1250" i="7" s="1"/>
  <c r="C1251" i="4"/>
  <c r="E919" i="7"/>
  <c r="N919" i="7" s="1"/>
  <c r="F1240" i="3"/>
  <c r="H1239" i="3"/>
  <c r="I1239" i="3" s="1"/>
  <c r="C1239" i="7" s="1"/>
  <c r="M1239" i="7" s="1"/>
  <c r="G1240" i="3"/>
  <c r="Q919" i="7" l="1"/>
  <c r="R919" i="7"/>
  <c r="S919" i="7"/>
  <c r="T919" i="7"/>
  <c r="P1230" i="7"/>
  <c r="U918" i="7"/>
  <c r="V918" i="7"/>
  <c r="J1230" i="6"/>
  <c r="K1230" i="6"/>
  <c r="L1230" i="6"/>
  <c r="D1250" i="6"/>
  <c r="C1239" i="6"/>
  <c r="G919" i="4"/>
  <c r="H919" i="4" s="1"/>
  <c r="E919" i="6"/>
  <c r="H1231" i="5"/>
  <c r="L1231" i="7" s="1"/>
  <c r="G1231" i="5"/>
  <c r="K1231" i="7" s="1"/>
  <c r="F1231" i="5"/>
  <c r="J1231" i="7" s="1"/>
  <c r="E1251" i="4"/>
  <c r="D1251" i="7" s="1"/>
  <c r="C1252" i="4"/>
  <c r="E920" i="7"/>
  <c r="N920" i="7" s="1"/>
  <c r="G1241" i="3"/>
  <c r="H1240" i="3"/>
  <c r="I1240" i="3" s="1"/>
  <c r="C1240" i="7" s="1"/>
  <c r="M1240" i="7" s="1"/>
  <c r="F1241" i="3"/>
  <c r="T920" i="7" l="1"/>
  <c r="R920" i="7"/>
  <c r="S920" i="7"/>
  <c r="Q920" i="7"/>
  <c r="V919" i="7"/>
  <c r="P1231" i="7"/>
  <c r="U919" i="7"/>
  <c r="K1231" i="6"/>
  <c r="L1231" i="6"/>
  <c r="J1231" i="6"/>
  <c r="D1251" i="6"/>
  <c r="C1240" i="6"/>
  <c r="G920" i="4"/>
  <c r="H920" i="4" s="1"/>
  <c r="E920" i="6"/>
  <c r="G1232" i="5"/>
  <c r="K1232" i="7" s="1"/>
  <c r="F1232" i="5"/>
  <c r="J1232" i="7" s="1"/>
  <c r="H1232" i="5"/>
  <c r="L1232" i="7" s="1"/>
  <c r="P1232" i="7" s="1"/>
  <c r="E1252" i="4"/>
  <c r="D1252" i="7" s="1"/>
  <c r="C1253" i="4"/>
  <c r="E921" i="7"/>
  <c r="N921" i="7" s="1"/>
  <c r="F1242" i="3"/>
  <c r="H1241" i="3"/>
  <c r="G1242" i="3"/>
  <c r="I1241" i="3"/>
  <c r="C1241" i="7" s="1"/>
  <c r="M1241" i="7" s="1"/>
  <c r="V920" i="7" l="1"/>
  <c r="U920" i="7"/>
  <c r="Q921" i="7"/>
  <c r="S921" i="7"/>
  <c r="R921" i="7"/>
  <c r="T921" i="7"/>
  <c r="J1232" i="6"/>
  <c r="L1232" i="6"/>
  <c r="K1232" i="6"/>
  <c r="D1252" i="6"/>
  <c r="C1241" i="6"/>
  <c r="G921" i="4"/>
  <c r="H921" i="4" s="1"/>
  <c r="E921" i="6"/>
  <c r="G1233" i="5"/>
  <c r="K1233" i="7" s="1"/>
  <c r="F1233" i="5"/>
  <c r="J1233" i="7" s="1"/>
  <c r="H1233" i="5"/>
  <c r="L1233" i="7" s="1"/>
  <c r="P1233" i="7" s="1"/>
  <c r="E1253" i="4"/>
  <c r="D1253" i="7" s="1"/>
  <c r="C1254" i="4"/>
  <c r="E922" i="7"/>
  <c r="N922" i="7" s="1"/>
  <c r="G1243" i="3"/>
  <c r="H1242" i="3"/>
  <c r="I1242" i="3" s="1"/>
  <c r="C1242" i="7" s="1"/>
  <c r="M1242" i="7" s="1"/>
  <c r="F1243" i="3"/>
  <c r="S922" i="7" l="1"/>
  <c r="R922" i="7"/>
  <c r="Q922" i="7"/>
  <c r="T922" i="7"/>
  <c r="U921" i="7"/>
  <c r="V921" i="7"/>
  <c r="K1233" i="6"/>
  <c r="L1233" i="6"/>
  <c r="J1233" i="6"/>
  <c r="D1253" i="6"/>
  <c r="C1242" i="6"/>
  <c r="G922" i="4"/>
  <c r="H922" i="4" s="1"/>
  <c r="E922" i="6"/>
  <c r="H1234" i="5"/>
  <c r="L1234" i="7" s="1"/>
  <c r="G1234" i="5"/>
  <c r="K1234" i="7" s="1"/>
  <c r="F1234" i="5"/>
  <c r="J1234" i="7" s="1"/>
  <c r="E1254" i="4"/>
  <c r="D1254" i="7" s="1"/>
  <c r="C1255" i="4"/>
  <c r="E923" i="7"/>
  <c r="N923" i="7" s="1"/>
  <c r="H1243" i="3"/>
  <c r="F1244" i="3"/>
  <c r="I1243" i="3"/>
  <c r="C1243" i="7" s="1"/>
  <c r="M1243" i="7" s="1"/>
  <c r="G1244" i="3"/>
  <c r="T923" i="7" l="1"/>
  <c r="Q923" i="7"/>
  <c r="S923" i="7"/>
  <c r="R923" i="7"/>
  <c r="U922" i="7"/>
  <c r="V922" i="7"/>
  <c r="P1234" i="7"/>
  <c r="L1234" i="6"/>
  <c r="K1234" i="6"/>
  <c r="J1234" i="6"/>
  <c r="D1254" i="6"/>
  <c r="C1243" i="6"/>
  <c r="G923" i="4"/>
  <c r="H923" i="4" s="1"/>
  <c r="E923" i="6"/>
  <c r="H1235" i="5"/>
  <c r="L1235" i="7" s="1"/>
  <c r="P1235" i="7" s="1"/>
  <c r="G1235" i="5"/>
  <c r="K1235" i="7" s="1"/>
  <c r="F1235" i="5"/>
  <c r="J1235" i="7" s="1"/>
  <c r="E1255" i="4"/>
  <c r="D1255" i="7" s="1"/>
  <c r="C1256" i="4"/>
  <c r="E924" i="7"/>
  <c r="N924" i="7" s="1"/>
  <c r="F1245" i="3"/>
  <c r="H1244" i="3"/>
  <c r="G1245" i="3"/>
  <c r="I1244" i="3"/>
  <c r="C1244" i="7" s="1"/>
  <c r="M1244" i="7" s="1"/>
  <c r="Q924" i="7" l="1"/>
  <c r="R924" i="7"/>
  <c r="T924" i="7"/>
  <c r="S924" i="7"/>
  <c r="U923" i="7"/>
  <c r="V923" i="7"/>
  <c r="J1235" i="6"/>
  <c r="K1235" i="6"/>
  <c r="L1235" i="6"/>
  <c r="D1255" i="6"/>
  <c r="C1244" i="6"/>
  <c r="G924" i="4"/>
  <c r="H924" i="4" s="1"/>
  <c r="E924" i="6"/>
  <c r="G1236" i="5"/>
  <c r="K1236" i="7" s="1"/>
  <c r="F1236" i="5"/>
  <c r="J1236" i="7" s="1"/>
  <c r="H1236" i="5"/>
  <c r="L1236" i="7" s="1"/>
  <c r="E1256" i="4"/>
  <c r="D1256" i="7" s="1"/>
  <c r="C1257" i="4"/>
  <c r="E925" i="7"/>
  <c r="N925" i="7" s="1"/>
  <c r="G1246" i="3"/>
  <c r="F1246" i="3"/>
  <c r="H1245" i="3"/>
  <c r="I1245" i="3" s="1"/>
  <c r="C1245" i="7" s="1"/>
  <c r="M1245" i="7" s="1"/>
  <c r="S925" i="7" l="1"/>
  <c r="Q925" i="7"/>
  <c r="R925" i="7"/>
  <c r="T925" i="7"/>
  <c r="P1236" i="7"/>
  <c r="U924" i="7"/>
  <c r="V924" i="7"/>
  <c r="L1236" i="6"/>
  <c r="K1236" i="6"/>
  <c r="J1236" i="6"/>
  <c r="D1256" i="6"/>
  <c r="C1245" i="6"/>
  <c r="G925" i="4"/>
  <c r="H925" i="4" s="1"/>
  <c r="E925" i="6"/>
  <c r="H1237" i="5"/>
  <c r="L1237" i="7" s="1"/>
  <c r="G1237" i="5"/>
  <c r="K1237" i="7" s="1"/>
  <c r="F1237" i="5"/>
  <c r="J1237" i="7" s="1"/>
  <c r="E1257" i="4"/>
  <c r="D1257" i="7" s="1"/>
  <c r="C1258" i="4"/>
  <c r="E926" i="7"/>
  <c r="N926" i="7" s="1"/>
  <c r="F1247" i="3"/>
  <c r="H1246" i="3"/>
  <c r="I1246" i="3" s="1"/>
  <c r="C1246" i="7" s="1"/>
  <c r="M1246" i="7" s="1"/>
  <c r="G1247" i="3"/>
  <c r="R926" i="7" l="1"/>
  <c r="S926" i="7"/>
  <c r="T926" i="7"/>
  <c r="Q926" i="7"/>
  <c r="V925" i="7"/>
  <c r="U925" i="7"/>
  <c r="P1237" i="7"/>
  <c r="L1237" i="6"/>
  <c r="J1237" i="6"/>
  <c r="K1237" i="6"/>
  <c r="D1257" i="6"/>
  <c r="C1246" i="6"/>
  <c r="G926" i="4"/>
  <c r="H926" i="4" s="1"/>
  <c r="E926" i="6"/>
  <c r="H1238" i="5"/>
  <c r="L1238" i="7" s="1"/>
  <c r="P1238" i="7" s="1"/>
  <c r="G1238" i="5"/>
  <c r="K1238" i="7" s="1"/>
  <c r="F1238" i="5"/>
  <c r="J1238" i="7" s="1"/>
  <c r="E1258" i="4"/>
  <c r="D1258" i="7" s="1"/>
  <c r="C1259" i="4"/>
  <c r="E927" i="7"/>
  <c r="N927" i="7" s="1"/>
  <c r="G1248" i="3"/>
  <c r="F1248" i="3"/>
  <c r="H1247" i="3"/>
  <c r="I1247" i="3" s="1"/>
  <c r="C1247" i="7" s="1"/>
  <c r="M1247" i="7" s="1"/>
  <c r="U926" i="7" l="1"/>
  <c r="V926" i="7"/>
  <c r="S927" i="7"/>
  <c r="T927" i="7"/>
  <c r="Q927" i="7"/>
  <c r="R927" i="7"/>
  <c r="V927" i="7" s="1"/>
  <c r="L1238" i="6"/>
  <c r="J1238" i="6"/>
  <c r="K1238" i="6"/>
  <c r="D1258" i="6"/>
  <c r="C1247" i="6"/>
  <c r="G927" i="4"/>
  <c r="H927" i="4" s="1"/>
  <c r="E927" i="6"/>
  <c r="G1239" i="5"/>
  <c r="K1239" i="7" s="1"/>
  <c r="F1239" i="5"/>
  <c r="J1239" i="7" s="1"/>
  <c r="H1239" i="5"/>
  <c r="L1239" i="7" s="1"/>
  <c r="E1259" i="4"/>
  <c r="D1259" i="7" s="1"/>
  <c r="C1260" i="4"/>
  <c r="E928" i="7"/>
  <c r="N928" i="7" s="1"/>
  <c r="F1249" i="3"/>
  <c r="H1248" i="3"/>
  <c r="G1249" i="3"/>
  <c r="I1248" i="3"/>
  <c r="C1248" i="7" s="1"/>
  <c r="M1248" i="7" s="1"/>
  <c r="Q928" i="7" l="1"/>
  <c r="S928" i="7"/>
  <c r="T928" i="7"/>
  <c r="R928" i="7"/>
  <c r="P1239" i="7"/>
  <c r="U927" i="7"/>
  <c r="L1239" i="6"/>
  <c r="K1239" i="6"/>
  <c r="J1239" i="6"/>
  <c r="D1259" i="6"/>
  <c r="C1248" i="6"/>
  <c r="G928" i="4"/>
  <c r="H928" i="4" s="1"/>
  <c r="E928" i="6"/>
  <c r="F1240" i="5"/>
  <c r="J1240" i="7" s="1"/>
  <c r="G1240" i="5"/>
  <c r="K1240" i="7" s="1"/>
  <c r="H1240" i="5"/>
  <c r="L1240" i="7" s="1"/>
  <c r="P1240" i="7" s="1"/>
  <c r="E1260" i="4"/>
  <c r="D1260" i="7" s="1"/>
  <c r="C1261" i="4"/>
  <c r="E929" i="7"/>
  <c r="N929" i="7" s="1"/>
  <c r="G1250" i="3"/>
  <c r="H1249" i="3"/>
  <c r="I1249" i="3" s="1"/>
  <c r="C1249" i="7" s="1"/>
  <c r="M1249" i="7" s="1"/>
  <c r="F1250" i="3"/>
  <c r="T929" i="7" l="1"/>
  <c r="R929" i="7"/>
  <c r="S929" i="7"/>
  <c r="Q929" i="7"/>
  <c r="U928" i="7"/>
  <c r="V928" i="7"/>
  <c r="L1240" i="6"/>
  <c r="K1240" i="6"/>
  <c r="J1240" i="6"/>
  <c r="D1260" i="6"/>
  <c r="C1249" i="6"/>
  <c r="G929" i="4"/>
  <c r="H929" i="4" s="1"/>
  <c r="E929" i="6"/>
  <c r="H1241" i="5"/>
  <c r="L1241" i="7" s="1"/>
  <c r="G1241" i="5"/>
  <c r="K1241" i="7" s="1"/>
  <c r="F1241" i="5"/>
  <c r="J1241" i="7" s="1"/>
  <c r="E1261" i="4"/>
  <c r="D1261" i="7" s="1"/>
  <c r="C1262" i="4"/>
  <c r="E930" i="7"/>
  <c r="N930" i="7" s="1"/>
  <c r="H1250" i="3"/>
  <c r="I1250" i="3" s="1"/>
  <c r="C1250" i="7" s="1"/>
  <c r="M1250" i="7" s="1"/>
  <c r="F1251" i="3"/>
  <c r="G1251" i="3"/>
  <c r="P1241" i="7" l="1"/>
  <c r="T930" i="7"/>
  <c r="S930" i="7"/>
  <c r="Q930" i="7"/>
  <c r="R930" i="7"/>
  <c r="U929" i="7"/>
  <c r="V929" i="7"/>
  <c r="J1241" i="6"/>
  <c r="K1241" i="6"/>
  <c r="L1241" i="6"/>
  <c r="D1261" i="6"/>
  <c r="C1250" i="6"/>
  <c r="G930" i="4"/>
  <c r="H930" i="4" s="1"/>
  <c r="E930" i="6"/>
  <c r="G1242" i="5"/>
  <c r="K1242" i="7" s="1"/>
  <c r="F1242" i="5"/>
  <c r="J1242" i="7" s="1"/>
  <c r="H1242" i="5"/>
  <c r="L1242" i="7" s="1"/>
  <c r="E1262" i="4"/>
  <c r="D1262" i="7" s="1"/>
  <c r="C1263" i="4"/>
  <c r="E931" i="7"/>
  <c r="N931" i="7" s="1"/>
  <c r="G1252" i="3"/>
  <c r="F1252" i="3"/>
  <c r="H1251" i="3"/>
  <c r="I1251" i="3" s="1"/>
  <c r="C1251" i="7" s="1"/>
  <c r="M1251" i="7" s="1"/>
  <c r="Q931" i="7" l="1"/>
  <c r="R931" i="7"/>
  <c r="S931" i="7"/>
  <c r="U931" i="7" s="1"/>
  <c r="T931" i="7"/>
  <c r="P1242" i="7"/>
  <c r="U930" i="7"/>
  <c r="V930" i="7"/>
  <c r="L1242" i="6"/>
  <c r="J1242" i="6"/>
  <c r="K1242" i="6"/>
  <c r="D1262" i="6"/>
  <c r="C1251" i="6"/>
  <c r="G931" i="4"/>
  <c r="H931" i="4" s="1"/>
  <c r="E931" i="6"/>
  <c r="H1243" i="5"/>
  <c r="L1243" i="7" s="1"/>
  <c r="G1243" i="5"/>
  <c r="K1243" i="7" s="1"/>
  <c r="F1243" i="5"/>
  <c r="J1243" i="7" s="1"/>
  <c r="E1263" i="4"/>
  <c r="D1263" i="7" s="1"/>
  <c r="C1264" i="4"/>
  <c r="E932" i="7"/>
  <c r="N932" i="7" s="1"/>
  <c r="F1253" i="3"/>
  <c r="H1252" i="3"/>
  <c r="G1253" i="3"/>
  <c r="I1252" i="3"/>
  <c r="C1252" i="7" s="1"/>
  <c r="M1252" i="7" s="1"/>
  <c r="Q932" i="7" l="1"/>
  <c r="S932" i="7"/>
  <c r="R932" i="7"/>
  <c r="U932" i="7" s="1"/>
  <c r="T932" i="7"/>
  <c r="P1243" i="7"/>
  <c r="V931" i="7"/>
  <c r="K1243" i="6"/>
  <c r="J1243" i="6"/>
  <c r="L1243" i="6"/>
  <c r="D1263" i="6"/>
  <c r="C1252" i="6"/>
  <c r="G932" i="4"/>
  <c r="H932" i="4" s="1"/>
  <c r="E932" i="6"/>
  <c r="H1244" i="5"/>
  <c r="L1244" i="7" s="1"/>
  <c r="G1244" i="5"/>
  <c r="K1244" i="7" s="1"/>
  <c r="F1244" i="5"/>
  <c r="J1244" i="7" s="1"/>
  <c r="E1264" i="4"/>
  <c r="D1264" i="7" s="1"/>
  <c r="C1265" i="4"/>
  <c r="E933" i="7"/>
  <c r="N933" i="7" s="1"/>
  <c r="G1254" i="3"/>
  <c r="H1253" i="3"/>
  <c r="I1253" i="3" s="1"/>
  <c r="C1253" i="7" s="1"/>
  <c r="M1253" i="7" s="1"/>
  <c r="F1254" i="3"/>
  <c r="R933" i="7" l="1"/>
  <c r="Q933" i="7"/>
  <c r="T933" i="7"/>
  <c r="S933" i="7"/>
  <c r="P1244" i="7"/>
  <c r="V932" i="7"/>
  <c r="J1244" i="6"/>
  <c r="L1244" i="6"/>
  <c r="K1244" i="6"/>
  <c r="D1264" i="6"/>
  <c r="C1253" i="6"/>
  <c r="G933" i="4"/>
  <c r="H933" i="4" s="1"/>
  <c r="E933" i="6"/>
  <c r="G1245" i="5"/>
  <c r="K1245" i="7" s="1"/>
  <c r="F1245" i="5"/>
  <c r="J1245" i="7" s="1"/>
  <c r="H1245" i="5"/>
  <c r="L1245" i="7" s="1"/>
  <c r="P1245" i="7" s="1"/>
  <c r="E1265" i="4"/>
  <c r="D1265" i="7" s="1"/>
  <c r="C1266" i="4"/>
  <c r="E934" i="7"/>
  <c r="N934" i="7" s="1"/>
  <c r="F1255" i="3"/>
  <c r="H1254" i="3"/>
  <c r="I1254" i="3" s="1"/>
  <c r="C1254" i="7" s="1"/>
  <c r="M1254" i="7" s="1"/>
  <c r="G1255" i="3"/>
  <c r="Q934" i="7" l="1"/>
  <c r="R934" i="7"/>
  <c r="S934" i="7"/>
  <c r="T934" i="7"/>
  <c r="V933" i="7"/>
  <c r="U933" i="7"/>
  <c r="L1245" i="6"/>
  <c r="J1245" i="6"/>
  <c r="K1245" i="6"/>
  <c r="D1265" i="6"/>
  <c r="C1254" i="6"/>
  <c r="G934" i="4"/>
  <c r="H934" i="4" s="1"/>
  <c r="E934" i="6"/>
  <c r="H1246" i="5"/>
  <c r="L1246" i="7" s="1"/>
  <c r="G1246" i="5"/>
  <c r="K1246" i="7" s="1"/>
  <c r="F1246" i="5"/>
  <c r="J1246" i="7" s="1"/>
  <c r="E1266" i="4"/>
  <c r="D1266" i="7" s="1"/>
  <c r="C1267" i="4"/>
  <c r="E935" i="7"/>
  <c r="N935" i="7" s="1"/>
  <c r="G1256" i="3"/>
  <c r="H1255" i="3"/>
  <c r="I1255" i="3" s="1"/>
  <c r="C1255" i="7" s="1"/>
  <c r="M1255" i="7" s="1"/>
  <c r="F1256" i="3"/>
  <c r="P1246" i="7" l="1"/>
  <c r="Q935" i="7"/>
  <c r="S935" i="7"/>
  <c r="T935" i="7"/>
  <c r="R935" i="7"/>
  <c r="V934" i="7"/>
  <c r="U934" i="7"/>
  <c r="L1246" i="6"/>
  <c r="K1246" i="6"/>
  <c r="J1246" i="6"/>
  <c r="D1266" i="6"/>
  <c r="C1255" i="6"/>
  <c r="G935" i="4"/>
  <c r="H935" i="4" s="1"/>
  <c r="E935" i="6"/>
  <c r="H1247" i="5"/>
  <c r="L1247" i="7" s="1"/>
  <c r="G1247" i="5"/>
  <c r="K1247" i="7" s="1"/>
  <c r="F1247" i="5"/>
  <c r="J1247" i="7" s="1"/>
  <c r="E1267" i="4"/>
  <c r="D1267" i="7" s="1"/>
  <c r="C1268" i="4"/>
  <c r="E936" i="7"/>
  <c r="N936" i="7" s="1"/>
  <c r="H1256" i="3"/>
  <c r="I1256" i="3" s="1"/>
  <c r="C1256" i="7" s="1"/>
  <c r="M1256" i="7" s="1"/>
  <c r="F1257" i="3"/>
  <c r="G1257" i="3"/>
  <c r="T936" i="7" l="1"/>
  <c r="Q936" i="7"/>
  <c r="R936" i="7"/>
  <c r="S936" i="7"/>
  <c r="P1247" i="7"/>
  <c r="U935" i="7"/>
  <c r="V935" i="7"/>
  <c r="L1247" i="6"/>
  <c r="K1247" i="6"/>
  <c r="J1247" i="6"/>
  <c r="D1267" i="6"/>
  <c r="C1256" i="6"/>
  <c r="G936" i="4"/>
  <c r="H936" i="4" s="1"/>
  <c r="E936" i="6"/>
  <c r="G1248" i="5"/>
  <c r="K1248" i="7" s="1"/>
  <c r="F1248" i="5"/>
  <c r="J1248" i="7" s="1"/>
  <c r="H1248" i="5"/>
  <c r="L1248" i="7" s="1"/>
  <c r="P1248" i="7" s="1"/>
  <c r="E1268" i="4"/>
  <c r="D1268" i="7" s="1"/>
  <c r="C1269" i="4"/>
  <c r="E937" i="7"/>
  <c r="N937" i="7" s="1"/>
  <c r="G1258" i="3"/>
  <c r="H1257" i="3"/>
  <c r="I1257" i="3" s="1"/>
  <c r="C1257" i="7" s="1"/>
  <c r="M1257" i="7" s="1"/>
  <c r="F1258" i="3"/>
  <c r="V936" i="7" l="1"/>
  <c r="U936" i="7"/>
  <c r="Q937" i="7"/>
  <c r="S937" i="7"/>
  <c r="R937" i="7"/>
  <c r="T937" i="7"/>
  <c r="L1248" i="6"/>
  <c r="K1248" i="6"/>
  <c r="J1248" i="6"/>
  <c r="D1268" i="6"/>
  <c r="C1257" i="6"/>
  <c r="G937" i="4"/>
  <c r="H937" i="4" s="1"/>
  <c r="E937" i="6"/>
  <c r="H1249" i="5"/>
  <c r="L1249" i="7" s="1"/>
  <c r="P1249" i="7" s="1"/>
  <c r="F1249" i="5"/>
  <c r="J1249" i="7" s="1"/>
  <c r="G1249" i="5"/>
  <c r="K1249" i="7" s="1"/>
  <c r="E1269" i="4"/>
  <c r="D1269" i="7" s="1"/>
  <c r="C1270" i="4"/>
  <c r="E938" i="7"/>
  <c r="N938" i="7" s="1"/>
  <c r="F1259" i="3"/>
  <c r="H1258" i="3"/>
  <c r="I1258" i="3" s="1"/>
  <c r="C1258" i="7" s="1"/>
  <c r="M1258" i="7" s="1"/>
  <c r="G1259" i="3"/>
  <c r="Q938" i="7" l="1"/>
  <c r="T938" i="7"/>
  <c r="R938" i="7"/>
  <c r="S938" i="7"/>
  <c r="U937" i="7"/>
  <c r="V937" i="7"/>
  <c r="J1249" i="6"/>
  <c r="K1249" i="6"/>
  <c r="L1249" i="6"/>
  <c r="D1269" i="6"/>
  <c r="C1258" i="6"/>
  <c r="G938" i="4"/>
  <c r="H938" i="4" s="1"/>
  <c r="E938" i="6"/>
  <c r="H1250" i="5"/>
  <c r="L1250" i="7" s="1"/>
  <c r="G1250" i="5"/>
  <c r="K1250" i="7" s="1"/>
  <c r="F1250" i="5"/>
  <c r="J1250" i="7" s="1"/>
  <c r="E1270" i="4"/>
  <c r="D1270" i="7" s="1"/>
  <c r="C1271" i="4"/>
  <c r="E939" i="7"/>
  <c r="N939" i="7" s="1"/>
  <c r="G1260" i="3"/>
  <c r="F1260" i="3"/>
  <c r="H1259" i="3"/>
  <c r="I1259" i="3" s="1"/>
  <c r="C1259" i="7" s="1"/>
  <c r="M1259" i="7" s="1"/>
  <c r="P1250" i="7" l="1"/>
  <c r="U938" i="7"/>
  <c r="Q939" i="7"/>
  <c r="S939" i="7"/>
  <c r="R939" i="7"/>
  <c r="T939" i="7"/>
  <c r="V938" i="7"/>
  <c r="L1250" i="6"/>
  <c r="J1250" i="6"/>
  <c r="K1250" i="6"/>
  <c r="D1270" i="6"/>
  <c r="C1259" i="6"/>
  <c r="G939" i="4"/>
  <c r="H939" i="4" s="1"/>
  <c r="E939" i="6"/>
  <c r="G1251" i="5"/>
  <c r="K1251" i="7" s="1"/>
  <c r="F1251" i="5"/>
  <c r="J1251" i="7" s="1"/>
  <c r="H1251" i="5"/>
  <c r="L1251" i="7" s="1"/>
  <c r="P1251" i="7" s="1"/>
  <c r="E1271" i="4"/>
  <c r="D1271" i="7" s="1"/>
  <c r="C1272" i="4"/>
  <c r="E940" i="7"/>
  <c r="N940" i="7" s="1"/>
  <c r="H1260" i="3"/>
  <c r="I1260" i="3" s="1"/>
  <c r="C1260" i="7" s="1"/>
  <c r="M1260" i="7" s="1"/>
  <c r="F1261" i="3"/>
  <c r="G1261" i="3"/>
  <c r="U939" i="7" l="1"/>
  <c r="V939" i="7"/>
  <c r="T940" i="7"/>
  <c r="S940" i="7"/>
  <c r="Q940" i="7"/>
  <c r="R940" i="7"/>
  <c r="J1251" i="6"/>
  <c r="K1251" i="6"/>
  <c r="L1251" i="6"/>
  <c r="D1271" i="6"/>
  <c r="C1260" i="6"/>
  <c r="G940" i="4"/>
  <c r="H940" i="4" s="1"/>
  <c r="E940" i="6"/>
  <c r="F1252" i="5"/>
  <c r="J1252" i="7" s="1"/>
  <c r="H1252" i="5"/>
  <c r="L1252" i="7" s="1"/>
  <c r="P1252" i="7" s="1"/>
  <c r="G1252" i="5"/>
  <c r="K1252" i="7" s="1"/>
  <c r="E1272" i="4"/>
  <c r="D1272" i="7" s="1"/>
  <c r="C1273" i="4"/>
  <c r="E941" i="7"/>
  <c r="N941" i="7" s="1"/>
  <c r="F1262" i="3"/>
  <c r="H1261" i="3"/>
  <c r="G1262" i="3"/>
  <c r="I1261" i="3"/>
  <c r="C1261" i="7" s="1"/>
  <c r="M1261" i="7" s="1"/>
  <c r="Q941" i="7" l="1"/>
  <c r="T941" i="7"/>
  <c r="R941" i="7"/>
  <c r="S941" i="7"/>
  <c r="V940" i="7"/>
  <c r="U940" i="7"/>
  <c r="L1252" i="6"/>
  <c r="K1252" i="6"/>
  <c r="J1252" i="6"/>
  <c r="D1272" i="6"/>
  <c r="C1261" i="6"/>
  <c r="G941" i="4"/>
  <c r="H941" i="4" s="1"/>
  <c r="E941" i="6"/>
  <c r="G1253" i="5"/>
  <c r="K1253" i="7" s="1"/>
  <c r="F1253" i="5"/>
  <c r="J1253" i="7" s="1"/>
  <c r="H1253" i="5"/>
  <c r="L1253" i="7" s="1"/>
  <c r="P1253" i="7" s="1"/>
  <c r="E1273" i="4"/>
  <c r="D1273" i="7" s="1"/>
  <c r="C1274" i="4"/>
  <c r="E942" i="7"/>
  <c r="N942" i="7" s="1"/>
  <c r="G1263" i="3"/>
  <c r="H1262" i="3"/>
  <c r="I1262" i="3" s="1"/>
  <c r="C1262" i="7" s="1"/>
  <c r="M1262" i="7" s="1"/>
  <c r="F1263" i="3"/>
  <c r="R942" i="7" l="1"/>
  <c r="T942" i="7"/>
  <c r="Q942" i="7"/>
  <c r="S942" i="7"/>
  <c r="V941" i="7"/>
  <c r="U941" i="7"/>
  <c r="K1253" i="6"/>
  <c r="L1253" i="6"/>
  <c r="J1253" i="6"/>
  <c r="D1273" i="6"/>
  <c r="C1262" i="6"/>
  <c r="G942" i="4"/>
  <c r="H942" i="4" s="1"/>
  <c r="E942" i="6"/>
  <c r="G1254" i="5"/>
  <c r="K1254" i="7" s="1"/>
  <c r="F1254" i="5"/>
  <c r="J1254" i="7" s="1"/>
  <c r="H1254" i="5"/>
  <c r="L1254" i="7" s="1"/>
  <c r="P1254" i="7" s="1"/>
  <c r="E1274" i="4"/>
  <c r="D1274" i="7" s="1"/>
  <c r="C1275" i="4"/>
  <c r="E943" i="7"/>
  <c r="N943" i="7" s="1"/>
  <c r="F1264" i="3"/>
  <c r="H1263" i="3"/>
  <c r="I1263" i="3" s="1"/>
  <c r="C1263" i="7" s="1"/>
  <c r="M1263" i="7" s="1"/>
  <c r="G1264" i="3"/>
  <c r="Q943" i="7" l="1"/>
  <c r="S943" i="7"/>
  <c r="R943" i="7"/>
  <c r="T943" i="7"/>
  <c r="U942" i="7"/>
  <c r="V942" i="7"/>
  <c r="J1254" i="6"/>
  <c r="L1254" i="6"/>
  <c r="K1254" i="6"/>
  <c r="D1274" i="6"/>
  <c r="C1263" i="6"/>
  <c r="G943" i="4"/>
  <c r="H943" i="4" s="1"/>
  <c r="E943" i="6"/>
  <c r="H1255" i="5"/>
  <c r="L1255" i="7" s="1"/>
  <c r="G1255" i="5"/>
  <c r="K1255" i="7" s="1"/>
  <c r="F1255" i="5"/>
  <c r="J1255" i="7" s="1"/>
  <c r="E1275" i="4"/>
  <c r="D1275" i="7" s="1"/>
  <c r="C1276" i="4"/>
  <c r="E944" i="7"/>
  <c r="N944" i="7" s="1"/>
  <c r="G1265" i="3"/>
  <c r="H1264" i="3"/>
  <c r="I1264" i="3" s="1"/>
  <c r="C1264" i="7" s="1"/>
  <c r="M1264" i="7" s="1"/>
  <c r="F1265" i="3"/>
  <c r="S944" i="7" l="1"/>
  <c r="T944" i="7"/>
  <c r="R944" i="7"/>
  <c r="Q944" i="7"/>
  <c r="U943" i="7"/>
  <c r="P1255" i="7"/>
  <c r="V943" i="7"/>
  <c r="K1255" i="6"/>
  <c r="L1255" i="6"/>
  <c r="J1255" i="6"/>
  <c r="D1275" i="6"/>
  <c r="C1264" i="6"/>
  <c r="G944" i="4"/>
  <c r="H944" i="4" s="1"/>
  <c r="E944" i="6"/>
  <c r="H1256" i="5"/>
  <c r="L1256" i="7" s="1"/>
  <c r="P1256" i="7" s="1"/>
  <c r="G1256" i="5"/>
  <c r="K1256" i="7" s="1"/>
  <c r="F1256" i="5"/>
  <c r="J1256" i="7" s="1"/>
  <c r="E1276" i="4"/>
  <c r="D1276" i="7" s="1"/>
  <c r="C1277" i="4"/>
  <c r="E945" i="7"/>
  <c r="N945" i="7" s="1"/>
  <c r="G1266" i="3"/>
  <c r="F1266" i="3"/>
  <c r="H1265" i="3"/>
  <c r="I1265" i="3" s="1"/>
  <c r="C1265" i="7" s="1"/>
  <c r="M1265" i="7" s="1"/>
  <c r="U944" i="7" l="1"/>
  <c r="V944" i="7"/>
  <c r="S945" i="7"/>
  <c r="Q945" i="7"/>
  <c r="R945" i="7"/>
  <c r="T945" i="7"/>
  <c r="K1256" i="6"/>
  <c r="J1256" i="6"/>
  <c r="L1256" i="6"/>
  <c r="D1276" i="6"/>
  <c r="C1265" i="6"/>
  <c r="G945" i="4"/>
  <c r="H945" i="4" s="1"/>
  <c r="E945" i="6"/>
  <c r="G1257" i="5"/>
  <c r="K1257" i="7" s="1"/>
  <c r="F1257" i="5"/>
  <c r="J1257" i="7" s="1"/>
  <c r="H1257" i="5"/>
  <c r="L1257" i="7" s="1"/>
  <c r="P1257" i="7" s="1"/>
  <c r="E1277" i="4"/>
  <c r="D1277" i="7" s="1"/>
  <c r="C1278" i="4"/>
  <c r="E946" i="7"/>
  <c r="N946" i="7" s="1"/>
  <c r="H1266" i="3"/>
  <c r="I1266" i="3" s="1"/>
  <c r="C1266" i="7" s="1"/>
  <c r="M1266" i="7" s="1"/>
  <c r="F1267" i="3"/>
  <c r="G1267" i="3"/>
  <c r="R946" i="7" l="1"/>
  <c r="Q946" i="7"/>
  <c r="S946" i="7"/>
  <c r="T946" i="7"/>
  <c r="V945" i="7"/>
  <c r="U945" i="7"/>
  <c r="L1257" i="6"/>
  <c r="J1257" i="6"/>
  <c r="K1257" i="6"/>
  <c r="D1277" i="6"/>
  <c r="C1266" i="6"/>
  <c r="G946" i="4"/>
  <c r="H946" i="4" s="1"/>
  <c r="E946" i="6"/>
  <c r="H1258" i="5"/>
  <c r="L1258" i="7" s="1"/>
  <c r="P1258" i="7" s="1"/>
  <c r="G1258" i="5"/>
  <c r="K1258" i="7" s="1"/>
  <c r="F1258" i="5"/>
  <c r="J1258" i="7" s="1"/>
  <c r="E1278" i="4"/>
  <c r="D1278" i="7" s="1"/>
  <c r="C1279" i="4"/>
  <c r="E947" i="7"/>
  <c r="N947" i="7" s="1"/>
  <c r="G1268" i="3"/>
  <c r="H1267" i="3"/>
  <c r="I1267" i="3" s="1"/>
  <c r="C1267" i="7" s="1"/>
  <c r="M1267" i="7" s="1"/>
  <c r="F1268" i="3"/>
  <c r="Q947" i="7" l="1"/>
  <c r="R947" i="7"/>
  <c r="S947" i="7"/>
  <c r="T947" i="7"/>
  <c r="U946" i="7"/>
  <c r="V946" i="7"/>
  <c r="J1258" i="6"/>
  <c r="K1258" i="6"/>
  <c r="L1258" i="6"/>
  <c r="D1278" i="6"/>
  <c r="C1267" i="6"/>
  <c r="G947" i="4"/>
  <c r="H947" i="4" s="1"/>
  <c r="E947" i="6"/>
  <c r="H1259" i="5"/>
  <c r="L1259" i="7" s="1"/>
  <c r="G1259" i="5"/>
  <c r="K1259" i="7" s="1"/>
  <c r="F1259" i="5"/>
  <c r="J1259" i="7" s="1"/>
  <c r="E1279" i="4"/>
  <c r="D1279" i="7" s="1"/>
  <c r="C1280" i="4"/>
  <c r="E948" i="7"/>
  <c r="N948" i="7" s="1"/>
  <c r="G1269" i="3"/>
  <c r="H1268" i="3"/>
  <c r="I1268" i="3" s="1"/>
  <c r="C1268" i="7" s="1"/>
  <c r="M1268" i="7" s="1"/>
  <c r="F1269" i="3"/>
  <c r="S948" i="7" l="1"/>
  <c r="T948" i="7"/>
  <c r="Q948" i="7"/>
  <c r="R948" i="7"/>
  <c r="P1259" i="7"/>
  <c r="U947" i="7"/>
  <c r="V947" i="7"/>
  <c r="J1259" i="6"/>
  <c r="K1259" i="6"/>
  <c r="L1259" i="6"/>
  <c r="D1279" i="6"/>
  <c r="C1268" i="6"/>
  <c r="G948" i="4"/>
  <c r="H948" i="4" s="1"/>
  <c r="E948" i="6"/>
  <c r="G1260" i="5"/>
  <c r="K1260" i="7" s="1"/>
  <c r="F1260" i="5"/>
  <c r="J1260" i="7" s="1"/>
  <c r="H1260" i="5"/>
  <c r="L1260" i="7" s="1"/>
  <c r="P1260" i="7" s="1"/>
  <c r="E1280" i="4"/>
  <c r="D1280" i="7" s="1"/>
  <c r="C1281" i="4"/>
  <c r="E949" i="7"/>
  <c r="N949" i="7" s="1"/>
  <c r="H1269" i="3"/>
  <c r="F1270" i="3"/>
  <c r="I1269" i="3"/>
  <c r="C1269" i="7" s="1"/>
  <c r="M1269" i="7" s="1"/>
  <c r="G1270" i="3"/>
  <c r="U948" i="7" l="1"/>
  <c r="V948" i="7"/>
  <c r="S949" i="7"/>
  <c r="T949" i="7"/>
  <c r="R949" i="7"/>
  <c r="Q949" i="7"/>
  <c r="J1260" i="6"/>
  <c r="L1260" i="6"/>
  <c r="K1260" i="6"/>
  <c r="D1280" i="6"/>
  <c r="C1269" i="6"/>
  <c r="G949" i="4"/>
  <c r="H949" i="4" s="1"/>
  <c r="E949" i="6"/>
  <c r="F1261" i="5"/>
  <c r="J1261" i="7" s="1"/>
  <c r="H1261" i="5"/>
  <c r="L1261" i="7" s="1"/>
  <c r="P1261" i="7" s="1"/>
  <c r="G1261" i="5"/>
  <c r="K1261" i="7" s="1"/>
  <c r="E1281" i="4"/>
  <c r="D1281" i="7" s="1"/>
  <c r="C1282" i="4"/>
  <c r="E950" i="7"/>
  <c r="N950" i="7" s="1"/>
  <c r="G1271" i="3"/>
  <c r="H1270" i="3"/>
  <c r="I1270" i="3" s="1"/>
  <c r="C1270" i="7" s="1"/>
  <c r="M1270" i="7" s="1"/>
  <c r="F1271" i="3"/>
  <c r="R950" i="7" l="1"/>
  <c r="S950" i="7"/>
  <c r="Q950" i="7"/>
  <c r="T950" i="7"/>
  <c r="U949" i="7"/>
  <c r="V949" i="7"/>
  <c r="L1261" i="6"/>
  <c r="J1261" i="6"/>
  <c r="K1261" i="6"/>
  <c r="D1281" i="6"/>
  <c r="C1270" i="6"/>
  <c r="G950" i="4"/>
  <c r="H950" i="4" s="1"/>
  <c r="E950" i="6"/>
  <c r="H1262" i="5"/>
  <c r="L1262" i="7" s="1"/>
  <c r="P1262" i="7" s="1"/>
  <c r="G1262" i="5"/>
  <c r="K1262" i="7" s="1"/>
  <c r="F1262" i="5"/>
  <c r="J1262" i="7" s="1"/>
  <c r="E1282" i="4"/>
  <c r="D1282" i="7" s="1"/>
  <c r="C1283" i="4"/>
  <c r="E951" i="7"/>
  <c r="N951" i="7" s="1"/>
  <c r="F1272" i="3"/>
  <c r="H1271" i="3"/>
  <c r="I1271" i="3" s="1"/>
  <c r="C1271" i="7" s="1"/>
  <c r="M1271" i="7" s="1"/>
  <c r="G1272" i="3"/>
  <c r="S951" i="7" l="1"/>
  <c r="R951" i="7"/>
  <c r="Q951" i="7"/>
  <c r="T951" i="7"/>
  <c r="U950" i="7"/>
  <c r="V950" i="7"/>
  <c r="L1262" i="6"/>
  <c r="J1262" i="6"/>
  <c r="K1262" i="6"/>
  <c r="D1282" i="6"/>
  <c r="C1271" i="6"/>
  <c r="G951" i="4"/>
  <c r="H951" i="4" s="1"/>
  <c r="E951" i="6"/>
  <c r="G1263" i="5"/>
  <c r="K1263" i="7" s="1"/>
  <c r="F1263" i="5"/>
  <c r="J1263" i="7" s="1"/>
  <c r="H1263" i="5"/>
  <c r="L1263" i="7" s="1"/>
  <c r="P1263" i="7" s="1"/>
  <c r="E1283" i="4"/>
  <c r="D1283" i="7" s="1"/>
  <c r="C1284" i="4"/>
  <c r="E952" i="7"/>
  <c r="N952" i="7" s="1"/>
  <c r="G1273" i="3"/>
  <c r="H1272" i="3"/>
  <c r="I1272" i="3" s="1"/>
  <c r="C1272" i="7" s="1"/>
  <c r="M1272" i="7" s="1"/>
  <c r="F1273" i="3"/>
  <c r="R952" i="7" l="1"/>
  <c r="Q952" i="7"/>
  <c r="T952" i="7"/>
  <c r="S952" i="7"/>
  <c r="V951" i="7"/>
  <c r="U951" i="7"/>
  <c r="K1263" i="6"/>
  <c r="L1263" i="6"/>
  <c r="J1263" i="6"/>
  <c r="D1283" i="6"/>
  <c r="C1272" i="6"/>
  <c r="G952" i="4"/>
  <c r="H952" i="4" s="1"/>
  <c r="E952" i="6"/>
  <c r="F1264" i="5"/>
  <c r="J1264" i="7" s="1"/>
  <c r="H1264" i="5"/>
  <c r="L1264" i="7" s="1"/>
  <c r="G1264" i="5"/>
  <c r="K1264" i="7" s="1"/>
  <c r="E1284" i="4"/>
  <c r="D1284" i="7" s="1"/>
  <c r="C1285" i="4"/>
  <c r="E953" i="7"/>
  <c r="N953" i="7" s="1"/>
  <c r="H1273" i="3"/>
  <c r="I1273" i="3" s="1"/>
  <c r="C1273" i="7" s="1"/>
  <c r="M1273" i="7" s="1"/>
  <c r="F1274" i="3"/>
  <c r="G1274" i="3"/>
  <c r="S953" i="7" l="1"/>
  <c r="T953" i="7"/>
  <c r="R953" i="7"/>
  <c r="Q953" i="7"/>
  <c r="P1264" i="7"/>
  <c r="V952" i="7"/>
  <c r="U952" i="7"/>
  <c r="L1264" i="6"/>
  <c r="K1264" i="6"/>
  <c r="J1264" i="6"/>
  <c r="D1284" i="6"/>
  <c r="C1273" i="6"/>
  <c r="G953" i="4"/>
  <c r="H953" i="4" s="1"/>
  <c r="E953" i="6"/>
  <c r="H1265" i="5"/>
  <c r="L1265" i="7" s="1"/>
  <c r="G1265" i="5"/>
  <c r="K1265" i="7" s="1"/>
  <c r="F1265" i="5"/>
  <c r="J1265" i="7" s="1"/>
  <c r="E1285" i="4"/>
  <c r="D1285" i="7" s="1"/>
  <c r="C1286" i="4"/>
  <c r="E954" i="7"/>
  <c r="N954" i="7" s="1"/>
  <c r="G1275" i="3"/>
  <c r="H1274" i="3"/>
  <c r="I1274" i="3" s="1"/>
  <c r="C1274" i="7" s="1"/>
  <c r="M1274" i="7" s="1"/>
  <c r="F1275" i="3"/>
  <c r="P1265" i="7" l="1"/>
  <c r="Q954" i="7"/>
  <c r="R954" i="7"/>
  <c r="S954" i="7"/>
  <c r="T954" i="7"/>
  <c r="V953" i="7"/>
  <c r="U953" i="7"/>
  <c r="K1265" i="6"/>
  <c r="L1265" i="6"/>
  <c r="J1265" i="6"/>
  <c r="D1285" i="6"/>
  <c r="C1274" i="6"/>
  <c r="G954" i="4"/>
  <c r="H954" i="4" s="1"/>
  <c r="E954" i="6"/>
  <c r="G1266" i="5"/>
  <c r="K1266" i="7" s="1"/>
  <c r="F1266" i="5"/>
  <c r="J1266" i="7" s="1"/>
  <c r="H1266" i="5"/>
  <c r="L1266" i="7" s="1"/>
  <c r="P1266" i="7" s="1"/>
  <c r="E1286" i="4"/>
  <c r="D1286" i="7" s="1"/>
  <c r="C1287" i="4"/>
  <c r="E955" i="7"/>
  <c r="N955" i="7" s="1"/>
  <c r="F1276" i="3"/>
  <c r="H1275" i="3"/>
  <c r="I1275" i="3" s="1"/>
  <c r="C1275" i="7" s="1"/>
  <c r="M1275" i="7" s="1"/>
  <c r="G1276" i="3"/>
  <c r="Q955" i="7" l="1"/>
  <c r="R955" i="7"/>
  <c r="S955" i="7"/>
  <c r="T955" i="7"/>
  <c r="V954" i="7"/>
  <c r="U954" i="7"/>
  <c r="L1266" i="6"/>
  <c r="K1266" i="6"/>
  <c r="J1266" i="6"/>
  <c r="D1286" i="6"/>
  <c r="C1275" i="6"/>
  <c r="G955" i="4"/>
  <c r="H955" i="4" s="1"/>
  <c r="E955" i="6"/>
  <c r="H1267" i="5"/>
  <c r="L1267" i="7" s="1"/>
  <c r="P1267" i="7" s="1"/>
  <c r="G1267" i="5"/>
  <c r="K1267" i="7" s="1"/>
  <c r="F1267" i="5"/>
  <c r="J1267" i="7" s="1"/>
  <c r="E1287" i="4"/>
  <c r="D1287" i="7" s="1"/>
  <c r="C1288" i="4"/>
  <c r="E956" i="7"/>
  <c r="N956" i="7" s="1"/>
  <c r="G1277" i="3"/>
  <c r="F1277" i="3"/>
  <c r="H1276" i="3"/>
  <c r="I1276" i="3" s="1"/>
  <c r="C1276" i="7" s="1"/>
  <c r="M1276" i="7" s="1"/>
  <c r="T956" i="7" l="1"/>
  <c r="R956" i="7"/>
  <c r="Q956" i="7"/>
  <c r="S956" i="7"/>
  <c r="U955" i="7"/>
  <c r="V955" i="7"/>
  <c r="L1267" i="6"/>
  <c r="K1267" i="6"/>
  <c r="J1267" i="6"/>
  <c r="D1287" i="6"/>
  <c r="C1276" i="6"/>
  <c r="G956" i="4"/>
  <c r="H956" i="4" s="1"/>
  <c r="E956" i="6"/>
  <c r="H1268" i="5"/>
  <c r="L1268" i="7" s="1"/>
  <c r="G1268" i="5"/>
  <c r="K1268" i="7" s="1"/>
  <c r="F1268" i="5"/>
  <c r="J1268" i="7" s="1"/>
  <c r="E1288" i="4"/>
  <c r="D1288" i="7" s="1"/>
  <c r="C1289" i="4"/>
  <c r="E957" i="7"/>
  <c r="N957" i="7" s="1"/>
  <c r="F1278" i="3"/>
  <c r="H1277" i="3"/>
  <c r="I1277" i="3"/>
  <c r="C1277" i="7" s="1"/>
  <c r="M1277" i="7" s="1"/>
  <c r="G1278" i="3"/>
  <c r="Q957" i="7" l="1"/>
  <c r="R957" i="7"/>
  <c r="S957" i="7"/>
  <c r="T957" i="7"/>
  <c r="P1268" i="7"/>
  <c r="V956" i="7"/>
  <c r="U956" i="7"/>
  <c r="L1268" i="6"/>
  <c r="J1268" i="6"/>
  <c r="K1268" i="6"/>
  <c r="D1288" i="6"/>
  <c r="C1277" i="6"/>
  <c r="G957" i="4"/>
  <c r="H957" i="4" s="1"/>
  <c r="E957" i="6"/>
  <c r="G1269" i="5"/>
  <c r="K1269" i="7" s="1"/>
  <c r="F1269" i="5"/>
  <c r="J1269" i="7" s="1"/>
  <c r="H1269" i="5"/>
  <c r="L1269" i="7" s="1"/>
  <c r="P1269" i="7" s="1"/>
  <c r="E1289" i="4"/>
  <c r="D1289" i="7" s="1"/>
  <c r="C1290" i="4"/>
  <c r="E958" i="7"/>
  <c r="N958" i="7" s="1"/>
  <c r="G1279" i="3"/>
  <c r="F1279" i="3"/>
  <c r="H1278" i="3"/>
  <c r="I1278" i="3" s="1"/>
  <c r="C1278" i="7" s="1"/>
  <c r="M1278" i="7" s="1"/>
  <c r="T958" i="7" l="1"/>
  <c r="S958" i="7"/>
  <c r="R958" i="7"/>
  <c r="Q958" i="7"/>
  <c r="V958" i="7" s="1"/>
  <c r="V957" i="7"/>
  <c r="U957" i="7"/>
  <c r="L1269" i="6"/>
  <c r="K1269" i="6"/>
  <c r="J1269" i="6"/>
  <c r="D1289" i="6"/>
  <c r="C1278" i="6"/>
  <c r="G958" i="4"/>
  <c r="H958" i="4" s="1"/>
  <c r="E958" i="6"/>
  <c r="H1270" i="5"/>
  <c r="L1270" i="7" s="1"/>
  <c r="G1270" i="5"/>
  <c r="K1270" i="7" s="1"/>
  <c r="F1270" i="5"/>
  <c r="J1270" i="7" s="1"/>
  <c r="E1290" i="4"/>
  <c r="D1290" i="7" s="1"/>
  <c r="C1291" i="4"/>
  <c r="E959" i="7"/>
  <c r="N959" i="7" s="1"/>
  <c r="H1279" i="3"/>
  <c r="F1280" i="3"/>
  <c r="I1279" i="3"/>
  <c r="C1279" i="7" s="1"/>
  <c r="M1279" i="7" s="1"/>
  <c r="G1280" i="3"/>
  <c r="R959" i="7" l="1"/>
  <c r="S959" i="7"/>
  <c r="T959" i="7"/>
  <c r="Q959" i="7"/>
  <c r="U958" i="7"/>
  <c r="P1270" i="7"/>
  <c r="J1270" i="6"/>
  <c r="K1270" i="6"/>
  <c r="L1270" i="6"/>
  <c r="D1290" i="6"/>
  <c r="C1279" i="6"/>
  <c r="G959" i="4"/>
  <c r="H959" i="4" s="1"/>
  <c r="E959" i="6"/>
  <c r="H1271" i="5"/>
  <c r="L1271" i="7" s="1"/>
  <c r="G1271" i="5"/>
  <c r="K1271" i="7" s="1"/>
  <c r="F1271" i="5"/>
  <c r="J1271" i="7" s="1"/>
  <c r="E1291" i="4"/>
  <c r="D1291" i="7" s="1"/>
  <c r="C1292" i="4"/>
  <c r="E960" i="7"/>
  <c r="N960" i="7" s="1"/>
  <c r="F1281" i="3"/>
  <c r="H1280" i="3"/>
  <c r="I1280" i="3" s="1"/>
  <c r="C1280" i="7" s="1"/>
  <c r="M1280" i="7" s="1"/>
  <c r="G1281" i="3"/>
  <c r="S960" i="7" l="1"/>
  <c r="T960" i="7"/>
  <c r="R960" i="7"/>
  <c r="Q960" i="7"/>
  <c r="P1271" i="7"/>
  <c r="V959" i="7"/>
  <c r="U959" i="7"/>
  <c r="J1271" i="6"/>
  <c r="K1271" i="6"/>
  <c r="L1271" i="6"/>
  <c r="D1291" i="6"/>
  <c r="C1280" i="6"/>
  <c r="G960" i="4"/>
  <c r="H960" i="4" s="1"/>
  <c r="E960" i="6"/>
  <c r="G1272" i="5"/>
  <c r="K1272" i="7" s="1"/>
  <c r="F1272" i="5"/>
  <c r="J1272" i="7" s="1"/>
  <c r="H1272" i="5"/>
  <c r="L1272" i="7" s="1"/>
  <c r="P1272" i="7" s="1"/>
  <c r="E1292" i="4"/>
  <c r="D1292" i="7" s="1"/>
  <c r="C1293" i="4"/>
  <c r="E961" i="7"/>
  <c r="N961" i="7" s="1"/>
  <c r="G1282" i="3"/>
  <c r="H1281" i="3"/>
  <c r="I1281" i="3" s="1"/>
  <c r="C1281" i="7" s="1"/>
  <c r="M1281" i="7" s="1"/>
  <c r="F1282" i="3"/>
  <c r="U960" i="7" l="1"/>
  <c r="V960" i="7"/>
  <c r="S961" i="7"/>
  <c r="Q961" i="7"/>
  <c r="T961" i="7"/>
  <c r="R961" i="7"/>
  <c r="L1272" i="6"/>
  <c r="K1272" i="6"/>
  <c r="J1272" i="6"/>
  <c r="D1292" i="6"/>
  <c r="C1281" i="6"/>
  <c r="G961" i="4"/>
  <c r="H961" i="4" s="1"/>
  <c r="E961" i="6"/>
  <c r="H1273" i="5"/>
  <c r="L1273" i="7" s="1"/>
  <c r="F1273" i="5"/>
  <c r="J1273" i="7" s="1"/>
  <c r="G1273" i="5"/>
  <c r="K1273" i="7" s="1"/>
  <c r="E1293" i="4"/>
  <c r="D1293" i="7" s="1"/>
  <c r="C1294" i="4"/>
  <c r="E962" i="7"/>
  <c r="N962" i="7" s="1"/>
  <c r="F1283" i="3"/>
  <c r="H1282" i="3"/>
  <c r="I1282" i="3" s="1"/>
  <c r="C1282" i="7" s="1"/>
  <c r="M1282" i="7" s="1"/>
  <c r="G1283" i="3"/>
  <c r="P1273" i="7" l="1"/>
  <c r="T962" i="7"/>
  <c r="Q962" i="7"/>
  <c r="S962" i="7"/>
  <c r="R962" i="7"/>
  <c r="U961" i="7"/>
  <c r="V961" i="7"/>
  <c r="L1273" i="6"/>
  <c r="J1273" i="6"/>
  <c r="K1273" i="6"/>
  <c r="D1293" i="6"/>
  <c r="C1282" i="6"/>
  <c r="G962" i="4"/>
  <c r="H962" i="4" s="1"/>
  <c r="E962" i="6"/>
  <c r="G1274" i="5"/>
  <c r="K1274" i="7" s="1"/>
  <c r="F1274" i="5"/>
  <c r="J1274" i="7" s="1"/>
  <c r="H1274" i="5"/>
  <c r="L1274" i="7" s="1"/>
  <c r="P1274" i="7" s="1"/>
  <c r="E1294" i="4"/>
  <c r="D1294" i="7" s="1"/>
  <c r="C1295" i="4"/>
  <c r="E963" i="7"/>
  <c r="N963" i="7" s="1"/>
  <c r="G1284" i="3"/>
  <c r="H1283" i="3"/>
  <c r="I1283" i="3" s="1"/>
  <c r="C1283" i="7" s="1"/>
  <c r="M1283" i="7" s="1"/>
  <c r="F1284" i="3"/>
  <c r="Q963" i="7" l="1"/>
  <c r="R963" i="7"/>
  <c r="T963" i="7"/>
  <c r="S963" i="7"/>
  <c r="U962" i="7"/>
  <c r="V962" i="7"/>
  <c r="J1274" i="6"/>
  <c r="L1274" i="6"/>
  <c r="K1274" i="6"/>
  <c r="D1294" i="6"/>
  <c r="C1283" i="6"/>
  <c r="G963" i="4"/>
  <c r="H963" i="4" s="1"/>
  <c r="E963" i="6"/>
  <c r="G1275" i="5"/>
  <c r="K1275" i="7" s="1"/>
  <c r="F1275" i="5"/>
  <c r="J1275" i="7" s="1"/>
  <c r="H1275" i="5"/>
  <c r="L1275" i="7" s="1"/>
  <c r="P1275" i="7" s="1"/>
  <c r="E1295" i="4"/>
  <c r="D1295" i="7" s="1"/>
  <c r="C1296" i="4"/>
  <c r="E964" i="7"/>
  <c r="N964" i="7" s="1"/>
  <c r="H1284" i="3"/>
  <c r="I1284" i="3" s="1"/>
  <c r="C1284" i="7" s="1"/>
  <c r="M1284" i="7" s="1"/>
  <c r="F1285" i="3"/>
  <c r="G1285" i="3"/>
  <c r="R964" i="7" l="1"/>
  <c r="S964" i="7"/>
  <c r="T964" i="7"/>
  <c r="Q964" i="7"/>
  <c r="U963" i="7"/>
  <c r="V963" i="7"/>
  <c r="L1275" i="6"/>
  <c r="K1275" i="6"/>
  <c r="J1275" i="6"/>
  <c r="D1295" i="6"/>
  <c r="C1284" i="6"/>
  <c r="G964" i="4"/>
  <c r="H964" i="4" s="1"/>
  <c r="E964" i="6"/>
  <c r="F1276" i="5"/>
  <c r="J1276" i="7" s="1"/>
  <c r="H1276" i="5"/>
  <c r="L1276" i="7" s="1"/>
  <c r="G1276" i="5"/>
  <c r="K1276" i="7" s="1"/>
  <c r="E1296" i="4"/>
  <c r="D1296" i="7" s="1"/>
  <c r="C1297" i="4"/>
  <c r="E965" i="7"/>
  <c r="N965" i="7" s="1"/>
  <c r="G1286" i="3"/>
  <c r="F1286" i="3"/>
  <c r="H1285" i="3"/>
  <c r="I1285" i="3" s="1"/>
  <c r="C1285" i="7" s="1"/>
  <c r="M1285" i="7" s="1"/>
  <c r="S965" i="7" l="1"/>
  <c r="R965" i="7"/>
  <c r="T965" i="7"/>
  <c r="Q965" i="7"/>
  <c r="P1276" i="7"/>
  <c r="U964" i="7"/>
  <c r="V964" i="7"/>
  <c r="L1276" i="6"/>
  <c r="K1276" i="6"/>
  <c r="J1276" i="6"/>
  <c r="D1296" i="6"/>
  <c r="C1285" i="6"/>
  <c r="G965" i="4"/>
  <c r="H965" i="4" s="1"/>
  <c r="E965" i="6"/>
  <c r="G1277" i="5"/>
  <c r="K1277" i="7" s="1"/>
  <c r="H1277" i="5"/>
  <c r="L1277" i="7" s="1"/>
  <c r="F1277" i="5"/>
  <c r="J1277" i="7" s="1"/>
  <c r="E1297" i="4"/>
  <c r="D1297" i="7" s="1"/>
  <c r="C1298" i="4"/>
  <c r="E966" i="7"/>
  <c r="N966" i="7" s="1"/>
  <c r="H1286" i="3"/>
  <c r="I1286" i="3" s="1"/>
  <c r="C1286" i="7" s="1"/>
  <c r="M1286" i="7" s="1"/>
  <c r="F1287" i="3"/>
  <c r="G1287" i="3"/>
  <c r="U965" i="7" l="1"/>
  <c r="V965" i="7"/>
  <c r="T966" i="7"/>
  <c r="R966" i="7"/>
  <c r="Q966" i="7"/>
  <c r="S966" i="7"/>
  <c r="P1277" i="7"/>
  <c r="J1277" i="6"/>
  <c r="K1277" i="6"/>
  <c r="L1277" i="6"/>
  <c r="D1297" i="6"/>
  <c r="C1286" i="6"/>
  <c r="G966" i="4"/>
  <c r="H966" i="4" s="1"/>
  <c r="E966" i="6"/>
  <c r="G1278" i="5"/>
  <c r="K1278" i="7" s="1"/>
  <c r="F1278" i="5"/>
  <c r="J1278" i="7" s="1"/>
  <c r="H1278" i="5"/>
  <c r="L1278" i="7" s="1"/>
  <c r="P1278" i="7" s="1"/>
  <c r="E1298" i="4"/>
  <c r="D1298" i="7" s="1"/>
  <c r="C1299" i="4"/>
  <c r="E967" i="7"/>
  <c r="N967" i="7" s="1"/>
  <c r="F1288" i="3"/>
  <c r="H1287" i="3"/>
  <c r="G1288" i="3"/>
  <c r="I1287" i="3"/>
  <c r="C1287" i="7" s="1"/>
  <c r="M1287" i="7" s="1"/>
  <c r="T967" i="7" l="1"/>
  <c r="Q967" i="7"/>
  <c r="R967" i="7"/>
  <c r="S967" i="7"/>
  <c r="V966" i="7"/>
  <c r="U966" i="7"/>
  <c r="K1278" i="6"/>
  <c r="L1278" i="6"/>
  <c r="J1278" i="6"/>
  <c r="D1298" i="6"/>
  <c r="C1287" i="6"/>
  <c r="G967" i="4"/>
  <c r="H967" i="4" s="1"/>
  <c r="E967" i="6"/>
  <c r="H1279" i="5"/>
  <c r="L1279" i="7" s="1"/>
  <c r="G1279" i="5"/>
  <c r="K1279" i="7" s="1"/>
  <c r="F1279" i="5"/>
  <c r="J1279" i="7" s="1"/>
  <c r="E1299" i="4"/>
  <c r="D1299" i="7" s="1"/>
  <c r="C1300" i="4"/>
  <c r="E968" i="7"/>
  <c r="N968" i="7" s="1"/>
  <c r="G1289" i="3"/>
  <c r="F1289" i="3"/>
  <c r="H1288" i="3"/>
  <c r="I1288" i="3" s="1"/>
  <c r="C1288" i="7" s="1"/>
  <c r="M1288" i="7" s="1"/>
  <c r="Q968" i="7" l="1"/>
  <c r="R968" i="7"/>
  <c r="S968" i="7"/>
  <c r="T968" i="7"/>
  <c r="P1279" i="7"/>
  <c r="U967" i="7"/>
  <c r="V967" i="7"/>
  <c r="K1279" i="6"/>
  <c r="L1279" i="6"/>
  <c r="J1279" i="6"/>
  <c r="D1299" i="6"/>
  <c r="C1288" i="6"/>
  <c r="G968" i="4"/>
  <c r="H968" i="4" s="1"/>
  <c r="E968" i="6"/>
  <c r="G1280" i="5"/>
  <c r="K1280" i="7" s="1"/>
  <c r="F1280" i="5"/>
  <c r="J1280" i="7" s="1"/>
  <c r="H1280" i="5"/>
  <c r="L1280" i="7" s="1"/>
  <c r="P1280" i="7" s="1"/>
  <c r="E1300" i="4"/>
  <c r="D1300" i="7" s="1"/>
  <c r="C1301" i="4"/>
  <c r="E969" i="7"/>
  <c r="N969" i="7" s="1"/>
  <c r="F1290" i="3"/>
  <c r="H1289" i="3"/>
  <c r="I1289" i="3" s="1"/>
  <c r="C1289" i="7" s="1"/>
  <c r="M1289" i="7" s="1"/>
  <c r="G1290" i="3"/>
  <c r="R969" i="7" l="1"/>
  <c r="T969" i="7"/>
  <c r="S969" i="7"/>
  <c r="Q969" i="7"/>
  <c r="U968" i="7"/>
  <c r="V968" i="7"/>
  <c r="K1280" i="6"/>
  <c r="L1280" i="6"/>
  <c r="J1280" i="6"/>
  <c r="D1300" i="6"/>
  <c r="C1289" i="6"/>
  <c r="G969" i="4"/>
  <c r="H969" i="4" s="1"/>
  <c r="E969" i="6"/>
  <c r="G1281" i="5"/>
  <c r="K1281" i="7" s="1"/>
  <c r="F1281" i="5"/>
  <c r="J1281" i="7" s="1"/>
  <c r="H1281" i="5"/>
  <c r="L1281" i="7" s="1"/>
  <c r="P1281" i="7" s="1"/>
  <c r="E1301" i="4"/>
  <c r="D1301" i="7" s="1"/>
  <c r="C1302" i="4"/>
  <c r="E970" i="7"/>
  <c r="N970" i="7" s="1"/>
  <c r="G1291" i="3"/>
  <c r="F1291" i="3"/>
  <c r="H1290" i="3"/>
  <c r="I1290" i="3" s="1"/>
  <c r="C1290" i="7" s="1"/>
  <c r="M1290" i="7" s="1"/>
  <c r="R970" i="7" l="1"/>
  <c r="S970" i="7"/>
  <c r="Q970" i="7"/>
  <c r="T970" i="7"/>
  <c r="U969" i="7"/>
  <c r="V969" i="7"/>
  <c r="J1281" i="6"/>
  <c r="K1281" i="6"/>
  <c r="L1281" i="6"/>
  <c r="D1301" i="6"/>
  <c r="C1290" i="6"/>
  <c r="G970" i="4"/>
  <c r="H970" i="4" s="1"/>
  <c r="E970" i="6"/>
  <c r="H1282" i="5"/>
  <c r="L1282" i="7" s="1"/>
  <c r="G1282" i="5"/>
  <c r="K1282" i="7" s="1"/>
  <c r="F1282" i="5"/>
  <c r="J1282" i="7" s="1"/>
  <c r="E1302" i="4"/>
  <c r="D1302" i="7" s="1"/>
  <c r="C1303" i="4"/>
  <c r="E971" i="7"/>
  <c r="N971" i="7" s="1"/>
  <c r="F1292" i="3"/>
  <c r="H1291" i="3"/>
  <c r="I1291" i="3" s="1"/>
  <c r="C1291" i="7" s="1"/>
  <c r="M1291" i="7" s="1"/>
  <c r="G1292" i="3"/>
  <c r="R971" i="7" l="1"/>
  <c r="S971" i="7"/>
  <c r="T971" i="7"/>
  <c r="Q971" i="7"/>
  <c r="P1282" i="7"/>
  <c r="U970" i="7"/>
  <c r="V970" i="7"/>
  <c r="K1282" i="6"/>
  <c r="J1282" i="6"/>
  <c r="L1282" i="6"/>
  <c r="D1302" i="6"/>
  <c r="C1291" i="6"/>
  <c r="G971" i="4"/>
  <c r="H971" i="4" s="1"/>
  <c r="E971" i="6"/>
  <c r="H1283" i="5"/>
  <c r="L1283" i="7" s="1"/>
  <c r="G1283" i="5"/>
  <c r="K1283" i="7" s="1"/>
  <c r="F1283" i="5"/>
  <c r="J1283" i="7" s="1"/>
  <c r="E1303" i="4"/>
  <c r="D1303" i="7" s="1"/>
  <c r="C1304" i="4"/>
  <c r="E972" i="7"/>
  <c r="N972" i="7" s="1"/>
  <c r="G1293" i="3"/>
  <c r="H1292" i="3"/>
  <c r="I1292" i="3" s="1"/>
  <c r="C1292" i="7" s="1"/>
  <c r="M1292" i="7" s="1"/>
  <c r="F1293" i="3"/>
  <c r="V971" i="7" l="1"/>
  <c r="U971" i="7"/>
  <c r="P1283" i="7"/>
  <c r="R972" i="7"/>
  <c r="T972" i="7"/>
  <c r="Q972" i="7"/>
  <c r="S972" i="7"/>
  <c r="J1283" i="6"/>
  <c r="K1283" i="6"/>
  <c r="L1283" i="6"/>
  <c r="D1303" i="6"/>
  <c r="C1292" i="6"/>
  <c r="G972" i="4"/>
  <c r="H972" i="4" s="1"/>
  <c r="E972" i="6"/>
  <c r="G1284" i="5"/>
  <c r="K1284" i="7" s="1"/>
  <c r="F1284" i="5"/>
  <c r="J1284" i="7" s="1"/>
  <c r="H1284" i="5"/>
  <c r="L1284" i="7" s="1"/>
  <c r="P1284" i="7" s="1"/>
  <c r="E1304" i="4"/>
  <c r="D1304" i="7" s="1"/>
  <c r="C1305" i="4"/>
  <c r="E973" i="7"/>
  <c r="N973" i="7" s="1"/>
  <c r="F1294" i="3"/>
  <c r="H1293" i="3"/>
  <c r="G1294" i="3"/>
  <c r="I1293" i="3"/>
  <c r="C1293" i="7" s="1"/>
  <c r="M1293" i="7" s="1"/>
  <c r="Q973" i="7" l="1"/>
  <c r="R973" i="7"/>
  <c r="S973" i="7"/>
  <c r="T973" i="7"/>
  <c r="V972" i="7"/>
  <c r="U972" i="7"/>
  <c r="K1284" i="6"/>
  <c r="J1284" i="6"/>
  <c r="L1284" i="6"/>
  <c r="D1304" i="6"/>
  <c r="C1293" i="6"/>
  <c r="G973" i="4"/>
  <c r="H973" i="4" s="1"/>
  <c r="E973" i="6"/>
  <c r="H1285" i="5"/>
  <c r="L1285" i="7" s="1"/>
  <c r="G1285" i="5"/>
  <c r="K1285" i="7" s="1"/>
  <c r="F1285" i="5"/>
  <c r="J1285" i="7" s="1"/>
  <c r="E1305" i="4"/>
  <c r="D1305" i="7" s="1"/>
  <c r="C1306" i="4"/>
  <c r="E974" i="7"/>
  <c r="N974" i="7" s="1"/>
  <c r="G1295" i="3"/>
  <c r="H1294" i="3"/>
  <c r="I1294" i="3" s="1"/>
  <c r="C1294" i="7" s="1"/>
  <c r="M1294" i="7" s="1"/>
  <c r="F1295" i="3"/>
  <c r="Q974" i="7" l="1"/>
  <c r="S974" i="7"/>
  <c r="R974" i="7"/>
  <c r="T974" i="7"/>
  <c r="P1285" i="7"/>
  <c r="U973" i="7"/>
  <c r="V973" i="7"/>
  <c r="J1285" i="6"/>
  <c r="K1285" i="6"/>
  <c r="L1285" i="6"/>
  <c r="D1305" i="6"/>
  <c r="C1294" i="6"/>
  <c r="G974" i="4"/>
  <c r="H974" i="4" s="1"/>
  <c r="E974" i="6"/>
  <c r="H1286" i="5"/>
  <c r="L1286" i="7" s="1"/>
  <c r="P1286" i="7" s="1"/>
  <c r="G1286" i="5"/>
  <c r="K1286" i="7" s="1"/>
  <c r="F1286" i="5"/>
  <c r="J1286" i="7" s="1"/>
  <c r="E1306" i="4"/>
  <c r="D1306" i="7" s="1"/>
  <c r="C1307" i="4"/>
  <c r="E975" i="7"/>
  <c r="N975" i="7" s="1"/>
  <c r="G1296" i="3"/>
  <c r="F1296" i="3"/>
  <c r="H1295" i="3"/>
  <c r="I1295" i="3" s="1"/>
  <c r="C1295" i="7" s="1"/>
  <c r="M1295" i="7" s="1"/>
  <c r="S975" i="7" l="1"/>
  <c r="T975" i="7"/>
  <c r="R975" i="7"/>
  <c r="Q975" i="7"/>
  <c r="U974" i="7"/>
  <c r="V974" i="7"/>
  <c r="K1286" i="6"/>
  <c r="J1286" i="6"/>
  <c r="L1286" i="6"/>
  <c r="D1306" i="6"/>
  <c r="C1295" i="6"/>
  <c r="G975" i="4"/>
  <c r="H975" i="4" s="1"/>
  <c r="E975" i="6"/>
  <c r="G1287" i="5"/>
  <c r="K1287" i="7" s="1"/>
  <c r="F1287" i="5"/>
  <c r="J1287" i="7" s="1"/>
  <c r="H1287" i="5"/>
  <c r="L1287" i="7" s="1"/>
  <c r="P1287" i="7" s="1"/>
  <c r="E1307" i="4"/>
  <c r="D1307" i="7" s="1"/>
  <c r="C1308" i="4"/>
  <c r="E976" i="7"/>
  <c r="N976" i="7" s="1"/>
  <c r="G1297" i="3"/>
  <c r="F1297" i="3"/>
  <c r="H1296" i="3"/>
  <c r="I1296" i="3" s="1"/>
  <c r="C1296" i="7" s="1"/>
  <c r="M1296" i="7" s="1"/>
  <c r="R976" i="7" l="1"/>
  <c r="S976" i="7"/>
  <c r="T976" i="7"/>
  <c r="Q976" i="7"/>
  <c r="U975" i="7"/>
  <c r="V975" i="7"/>
  <c r="J1287" i="6"/>
  <c r="L1287" i="6"/>
  <c r="K1287" i="6"/>
  <c r="D1307" i="6"/>
  <c r="C1296" i="6"/>
  <c r="G976" i="4"/>
  <c r="H976" i="4" s="1"/>
  <c r="E976" i="6"/>
  <c r="F1288" i="5"/>
  <c r="J1288" i="7" s="1"/>
  <c r="G1288" i="5"/>
  <c r="K1288" i="7" s="1"/>
  <c r="H1288" i="5"/>
  <c r="L1288" i="7" s="1"/>
  <c r="E1308" i="4"/>
  <c r="D1308" i="7" s="1"/>
  <c r="C1309" i="4"/>
  <c r="E977" i="7"/>
  <c r="N977" i="7" s="1"/>
  <c r="H1297" i="3"/>
  <c r="I1297" i="3" s="1"/>
  <c r="C1297" i="7" s="1"/>
  <c r="M1297" i="7" s="1"/>
  <c r="F1298" i="3"/>
  <c r="G1298" i="3"/>
  <c r="S977" i="7" l="1"/>
  <c r="Q977" i="7"/>
  <c r="T977" i="7"/>
  <c r="R977" i="7"/>
  <c r="P1288" i="7"/>
  <c r="U976" i="7"/>
  <c r="V976" i="7"/>
  <c r="L1288" i="6"/>
  <c r="K1288" i="6"/>
  <c r="J1288" i="6"/>
  <c r="D1308" i="6"/>
  <c r="C1297" i="6"/>
  <c r="G977" i="4"/>
  <c r="H977" i="4" s="1"/>
  <c r="E977" i="6"/>
  <c r="H1289" i="5"/>
  <c r="L1289" i="7" s="1"/>
  <c r="G1289" i="5"/>
  <c r="K1289" i="7" s="1"/>
  <c r="F1289" i="5"/>
  <c r="J1289" i="7" s="1"/>
  <c r="E1309" i="4"/>
  <c r="D1309" i="7" s="1"/>
  <c r="C1310" i="4"/>
  <c r="E978" i="7"/>
  <c r="N978" i="7" s="1"/>
  <c r="H1298" i="3"/>
  <c r="I1298" i="3" s="1"/>
  <c r="C1298" i="7" s="1"/>
  <c r="M1298" i="7" s="1"/>
  <c r="F1299" i="3"/>
  <c r="G1299" i="3"/>
  <c r="T978" i="7" l="1"/>
  <c r="Q978" i="7"/>
  <c r="R978" i="7"/>
  <c r="S978" i="7"/>
  <c r="P1289" i="7"/>
  <c r="U977" i="7"/>
  <c r="V977" i="7"/>
  <c r="J1289" i="6"/>
  <c r="K1289" i="6"/>
  <c r="L1289" i="6"/>
  <c r="D1309" i="6"/>
  <c r="C1298" i="6"/>
  <c r="G978" i="4"/>
  <c r="H978" i="4" s="1"/>
  <c r="E978" i="6"/>
  <c r="G1290" i="5"/>
  <c r="K1290" i="7" s="1"/>
  <c r="F1290" i="5"/>
  <c r="J1290" i="7" s="1"/>
  <c r="H1290" i="5"/>
  <c r="L1290" i="7" s="1"/>
  <c r="P1290" i="7" s="1"/>
  <c r="E1310" i="4"/>
  <c r="D1310" i="7" s="1"/>
  <c r="C1311" i="4"/>
  <c r="E979" i="7"/>
  <c r="N979" i="7" s="1"/>
  <c r="G1300" i="3"/>
  <c r="F1300" i="3"/>
  <c r="H1299" i="3"/>
  <c r="I1299" i="3" s="1"/>
  <c r="C1299" i="7" s="1"/>
  <c r="M1299" i="7" s="1"/>
  <c r="Q979" i="7" l="1"/>
  <c r="S979" i="7"/>
  <c r="R979" i="7"/>
  <c r="T979" i="7"/>
  <c r="V978" i="7"/>
  <c r="U978" i="7"/>
  <c r="L1290" i="6"/>
  <c r="K1290" i="6"/>
  <c r="J1290" i="6"/>
  <c r="D1310" i="6"/>
  <c r="C1299" i="6"/>
  <c r="G979" i="4"/>
  <c r="H979" i="4" s="1"/>
  <c r="E979" i="6"/>
  <c r="H1291" i="5"/>
  <c r="L1291" i="7" s="1"/>
  <c r="G1291" i="5"/>
  <c r="K1291" i="7" s="1"/>
  <c r="F1291" i="5"/>
  <c r="J1291" i="7" s="1"/>
  <c r="E1311" i="4"/>
  <c r="D1311" i="7" s="1"/>
  <c r="C1312" i="4"/>
  <c r="E980" i="7"/>
  <c r="N980" i="7" s="1"/>
  <c r="G1301" i="3"/>
  <c r="F1301" i="3"/>
  <c r="H1300" i="3"/>
  <c r="I1300" i="3" s="1"/>
  <c r="C1300" i="7" s="1"/>
  <c r="M1300" i="7" s="1"/>
  <c r="T980" i="7" l="1"/>
  <c r="Q980" i="7"/>
  <c r="R980" i="7"/>
  <c r="S980" i="7"/>
  <c r="U979" i="7"/>
  <c r="V979" i="7"/>
  <c r="P1291" i="7"/>
  <c r="J1291" i="6"/>
  <c r="L1291" i="6"/>
  <c r="K1291" i="6"/>
  <c r="D1311" i="6"/>
  <c r="C1300" i="6"/>
  <c r="G980" i="4"/>
  <c r="H980" i="4" s="1"/>
  <c r="E980" i="6"/>
  <c r="H1292" i="5"/>
  <c r="L1292" i="7" s="1"/>
  <c r="P1292" i="7" s="1"/>
  <c r="G1292" i="5"/>
  <c r="K1292" i="7" s="1"/>
  <c r="F1292" i="5"/>
  <c r="J1292" i="7" s="1"/>
  <c r="E1312" i="4"/>
  <c r="D1312" i="7" s="1"/>
  <c r="C1313" i="4"/>
  <c r="E981" i="7"/>
  <c r="N981" i="7" s="1"/>
  <c r="F1302" i="3"/>
  <c r="H1301" i="3"/>
  <c r="I1301" i="3" s="1"/>
  <c r="C1301" i="7" s="1"/>
  <c r="M1301" i="7" s="1"/>
  <c r="G1302" i="3"/>
  <c r="Q981" i="7" l="1"/>
  <c r="S981" i="7"/>
  <c r="R981" i="7"/>
  <c r="T981" i="7"/>
  <c r="U980" i="7"/>
  <c r="V980" i="7"/>
  <c r="J1292" i="6"/>
  <c r="K1292" i="6"/>
  <c r="L1292" i="6"/>
  <c r="D1312" i="6"/>
  <c r="C1301" i="6"/>
  <c r="G981" i="4"/>
  <c r="H981" i="4" s="1"/>
  <c r="E981" i="6"/>
  <c r="G1293" i="5"/>
  <c r="K1293" i="7" s="1"/>
  <c r="F1293" i="5"/>
  <c r="J1293" i="7" s="1"/>
  <c r="H1293" i="5"/>
  <c r="L1293" i="7" s="1"/>
  <c r="P1293" i="7" s="1"/>
  <c r="E1313" i="4"/>
  <c r="D1313" i="7" s="1"/>
  <c r="C1314" i="4"/>
  <c r="E982" i="7"/>
  <c r="N982" i="7" s="1"/>
  <c r="G1303" i="3"/>
  <c r="F1303" i="3"/>
  <c r="H1302" i="3"/>
  <c r="I1302" i="3" s="1"/>
  <c r="C1302" i="7" s="1"/>
  <c r="M1302" i="7" s="1"/>
  <c r="R982" i="7" l="1"/>
  <c r="T982" i="7"/>
  <c r="S982" i="7"/>
  <c r="Q982" i="7"/>
  <c r="V981" i="7"/>
  <c r="U981" i="7"/>
  <c r="J1293" i="6"/>
  <c r="L1293" i="6"/>
  <c r="K1293" i="6"/>
  <c r="D1313" i="6"/>
  <c r="C1302" i="6"/>
  <c r="G982" i="4"/>
  <c r="H982" i="4" s="1"/>
  <c r="E982" i="6"/>
  <c r="H1294" i="5"/>
  <c r="L1294" i="7" s="1"/>
  <c r="G1294" i="5"/>
  <c r="K1294" i="7" s="1"/>
  <c r="F1294" i="5"/>
  <c r="J1294" i="7" s="1"/>
  <c r="E1314" i="4"/>
  <c r="D1314" i="7" s="1"/>
  <c r="C1315" i="4"/>
  <c r="E983" i="7"/>
  <c r="N983" i="7" s="1"/>
  <c r="G1304" i="3"/>
  <c r="H1303" i="3"/>
  <c r="I1303" i="3" s="1"/>
  <c r="C1303" i="7" s="1"/>
  <c r="M1303" i="7" s="1"/>
  <c r="F1304" i="3"/>
  <c r="T983" i="7" l="1"/>
  <c r="Q983" i="7"/>
  <c r="R983" i="7"/>
  <c r="S983" i="7"/>
  <c r="P1294" i="7"/>
  <c r="U982" i="7"/>
  <c r="V982" i="7"/>
  <c r="K1294" i="6"/>
  <c r="L1294" i="6"/>
  <c r="J1294" i="6"/>
  <c r="D1314" i="6"/>
  <c r="C1303" i="6"/>
  <c r="G983" i="4"/>
  <c r="H983" i="4" s="1"/>
  <c r="E983" i="6"/>
  <c r="H1295" i="5"/>
  <c r="L1295" i="7" s="1"/>
  <c r="G1295" i="5"/>
  <c r="K1295" i="7" s="1"/>
  <c r="F1295" i="5"/>
  <c r="J1295" i="7" s="1"/>
  <c r="E1315" i="4"/>
  <c r="D1315" i="7" s="1"/>
  <c r="C1316" i="4"/>
  <c r="E984" i="7"/>
  <c r="N984" i="7" s="1"/>
  <c r="H1304" i="3"/>
  <c r="F1305" i="3"/>
  <c r="G1305" i="3"/>
  <c r="I1304" i="3"/>
  <c r="C1304" i="7" s="1"/>
  <c r="M1304" i="7" s="1"/>
  <c r="T984" i="7" l="1"/>
  <c r="S984" i="7"/>
  <c r="Q984" i="7"/>
  <c r="R984" i="7"/>
  <c r="P1295" i="7"/>
  <c r="U983" i="7"/>
  <c r="V983" i="7"/>
  <c r="J1295" i="6"/>
  <c r="L1295" i="6"/>
  <c r="K1295" i="6"/>
  <c r="D1315" i="6"/>
  <c r="C1304" i="6"/>
  <c r="G984" i="4"/>
  <c r="H984" i="4" s="1"/>
  <c r="E984" i="6"/>
  <c r="G1296" i="5"/>
  <c r="K1296" i="7" s="1"/>
  <c r="F1296" i="5"/>
  <c r="J1296" i="7" s="1"/>
  <c r="H1296" i="5"/>
  <c r="L1296" i="7" s="1"/>
  <c r="P1296" i="7" s="1"/>
  <c r="E1316" i="4"/>
  <c r="D1316" i="7" s="1"/>
  <c r="C1317" i="4"/>
  <c r="E985" i="7"/>
  <c r="N985" i="7" s="1"/>
  <c r="G1306" i="3"/>
  <c r="H1305" i="3"/>
  <c r="I1305" i="3" s="1"/>
  <c r="C1305" i="7" s="1"/>
  <c r="M1305" i="7" s="1"/>
  <c r="F1306" i="3"/>
  <c r="V984" i="7" l="1"/>
  <c r="U984" i="7"/>
  <c r="S985" i="7"/>
  <c r="T985" i="7"/>
  <c r="R985" i="7"/>
  <c r="Q985" i="7"/>
  <c r="V985" i="7" s="1"/>
  <c r="J1296" i="6"/>
  <c r="K1296" i="6"/>
  <c r="L1296" i="6"/>
  <c r="D1316" i="6"/>
  <c r="C1305" i="6"/>
  <c r="G985" i="4"/>
  <c r="H985" i="4" s="1"/>
  <c r="E985" i="6"/>
  <c r="H1297" i="5"/>
  <c r="L1297" i="7" s="1"/>
  <c r="G1297" i="5"/>
  <c r="K1297" i="7" s="1"/>
  <c r="F1297" i="5"/>
  <c r="J1297" i="7" s="1"/>
  <c r="E1317" i="4"/>
  <c r="D1317" i="7" s="1"/>
  <c r="C1318" i="4"/>
  <c r="E986" i="7"/>
  <c r="N986" i="7" s="1"/>
  <c r="F1307" i="3"/>
  <c r="H1306" i="3"/>
  <c r="I1306" i="3" s="1"/>
  <c r="C1306" i="7" s="1"/>
  <c r="M1306" i="7" s="1"/>
  <c r="G1307" i="3"/>
  <c r="Q986" i="7" l="1"/>
  <c r="R986" i="7"/>
  <c r="S986" i="7"/>
  <c r="T986" i="7"/>
  <c r="P1297" i="7"/>
  <c r="U985" i="7"/>
  <c r="K1297" i="6"/>
  <c r="J1297" i="6"/>
  <c r="L1297" i="6"/>
  <c r="D1317" i="6"/>
  <c r="C1306" i="6"/>
  <c r="G986" i="4"/>
  <c r="H986" i="4" s="1"/>
  <c r="E986" i="6"/>
  <c r="H1298" i="5"/>
  <c r="L1298" i="7" s="1"/>
  <c r="G1298" i="5"/>
  <c r="K1298" i="7" s="1"/>
  <c r="F1298" i="5"/>
  <c r="J1298" i="7" s="1"/>
  <c r="E1318" i="4"/>
  <c r="D1318" i="7" s="1"/>
  <c r="C1319" i="4"/>
  <c r="E987" i="7"/>
  <c r="N987" i="7" s="1"/>
  <c r="G1308" i="3"/>
  <c r="F1308" i="3"/>
  <c r="H1307" i="3"/>
  <c r="I1307" i="3" s="1"/>
  <c r="C1307" i="7" s="1"/>
  <c r="M1307" i="7" s="1"/>
  <c r="P1298" i="7" l="1"/>
  <c r="S987" i="7"/>
  <c r="T987" i="7"/>
  <c r="Q987" i="7"/>
  <c r="R987" i="7"/>
  <c r="V986" i="7"/>
  <c r="U986" i="7"/>
  <c r="L1298" i="6"/>
  <c r="K1298" i="6"/>
  <c r="J1298" i="6"/>
  <c r="D1318" i="6"/>
  <c r="C1307" i="6"/>
  <c r="G987" i="4"/>
  <c r="H987" i="4" s="1"/>
  <c r="E987" i="6"/>
  <c r="G1299" i="5"/>
  <c r="K1299" i="7" s="1"/>
  <c r="F1299" i="5"/>
  <c r="J1299" i="7" s="1"/>
  <c r="H1299" i="5"/>
  <c r="L1299" i="7" s="1"/>
  <c r="E1319" i="4"/>
  <c r="D1319" i="7" s="1"/>
  <c r="C1320" i="4"/>
  <c r="E988" i="7"/>
  <c r="N988" i="7" s="1"/>
  <c r="H1308" i="3"/>
  <c r="F1309" i="3"/>
  <c r="I1308" i="3"/>
  <c r="C1308" i="7" s="1"/>
  <c r="M1308" i="7" s="1"/>
  <c r="G1309" i="3"/>
  <c r="P1299" i="7" l="1"/>
  <c r="U987" i="7"/>
  <c r="V987" i="7"/>
  <c r="Q988" i="7"/>
  <c r="R988" i="7"/>
  <c r="T988" i="7"/>
  <c r="S988" i="7"/>
  <c r="J1299" i="6"/>
  <c r="K1299" i="6"/>
  <c r="L1299" i="6"/>
  <c r="D1319" i="6"/>
  <c r="C1308" i="6"/>
  <c r="G988" i="4"/>
  <c r="H988" i="4" s="1"/>
  <c r="E988" i="6"/>
  <c r="F1300" i="5"/>
  <c r="J1300" i="7" s="1"/>
  <c r="H1300" i="5"/>
  <c r="L1300" i="7" s="1"/>
  <c r="G1300" i="5"/>
  <c r="K1300" i="7" s="1"/>
  <c r="E1320" i="4"/>
  <c r="D1320" i="7" s="1"/>
  <c r="C1321" i="4"/>
  <c r="E989" i="7"/>
  <c r="N989" i="7" s="1"/>
  <c r="F1310" i="3"/>
  <c r="H1309" i="3"/>
  <c r="G1310" i="3"/>
  <c r="I1309" i="3"/>
  <c r="C1309" i="7" s="1"/>
  <c r="M1309" i="7" s="1"/>
  <c r="U988" i="7" l="1"/>
  <c r="V988" i="7"/>
  <c r="P1300" i="7"/>
  <c r="T989" i="7"/>
  <c r="S989" i="7"/>
  <c r="Q989" i="7"/>
  <c r="R989" i="7"/>
  <c r="L1300" i="6"/>
  <c r="K1300" i="6"/>
  <c r="J1300" i="6"/>
  <c r="D1320" i="6"/>
  <c r="C1309" i="6"/>
  <c r="G989" i="4"/>
  <c r="H989" i="4" s="1"/>
  <c r="E989" i="6"/>
  <c r="G1301" i="5"/>
  <c r="K1301" i="7" s="1"/>
  <c r="F1301" i="5"/>
  <c r="J1301" i="7" s="1"/>
  <c r="H1301" i="5"/>
  <c r="L1301" i="7" s="1"/>
  <c r="P1301" i="7" s="1"/>
  <c r="E1321" i="4"/>
  <c r="D1321" i="7" s="1"/>
  <c r="C1322" i="4"/>
  <c r="E990" i="7"/>
  <c r="N990" i="7" s="1"/>
  <c r="G1311" i="3"/>
  <c r="H1310" i="3"/>
  <c r="I1310" i="3" s="1"/>
  <c r="C1310" i="7" s="1"/>
  <c r="M1310" i="7" s="1"/>
  <c r="F1311" i="3"/>
  <c r="U989" i="7" l="1"/>
  <c r="V989" i="7"/>
  <c r="Q990" i="7"/>
  <c r="S990" i="7"/>
  <c r="T990" i="7"/>
  <c r="R990" i="7"/>
  <c r="K1301" i="6"/>
  <c r="L1301" i="6"/>
  <c r="J1301" i="6"/>
  <c r="D1321" i="6"/>
  <c r="C1310" i="6"/>
  <c r="G990" i="4"/>
  <c r="H990" i="4" s="1"/>
  <c r="E990" i="6"/>
  <c r="G1302" i="5"/>
  <c r="K1302" i="7" s="1"/>
  <c r="F1302" i="5"/>
  <c r="J1302" i="7" s="1"/>
  <c r="H1302" i="5"/>
  <c r="L1302" i="7" s="1"/>
  <c r="P1302" i="7" s="1"/>
  <c r="E1322" i="4"/>
  <c r="D1322" i="7" s="1"/>
  <c r="C1323" i="4"/>
  <c r="E991" i="7"/>
  <c r="N991" i="7" s="1"/>
  <c r="F1312" i="3"/>
  <c r="H1311" i="3"/>
  <c r="I1311" i="3" s="1"/>
  <c r="C1311" i="7" s="1"/>
  <c r="M1311" i="7" s="1"/>
  <c r="G1312" i="3"/>
  <c r="V990" i="7" l="1"/>
  <c r="U990" i="7"/>
  <c r="Q991" i="7"/>
  <c r="R991" i="7"/>
  <c r="S991" i="7"/>
  <c r="T991" i="7"/>
  <c r="J1302" i="6"/>
  <c r="L1302" i="6"/>
  <c r="K1302" i="6"/>
  <c r="D1322" i="6"/>
  <c r="C1311" i="6"/>
  <c r="G991" i="4"/>
  <c r="H991" i="4" s="1"/>
  <c r="E991" i="6"/>
  <c r="H1303" i="5"/>
  <c r="L1303" i="7" s="1"/>
  <c r="G1303" i="5"/>
  <c r="K1303" i="7" s="1"/>
  <c r="F1303" i="5"/>
  <c r="J1303" i="7" s="1"/>
  <c r="E1323" i="4"/>
  <c r="D1323" i="7" s="1"/>
  <c r="C1324" i="4"/>
  <c r="E992" i="7"/>
  <c r="N992" i="7" s="1"/>
  <c r="G1313" i="3"/>
  <c r="H1312" i="3"/>
  <c r="I1312" i="3" s="1"/>
  <c r="C1312" i="7" s="1"/>
  <c r="M1312" i="7" s="1"/>
  <c r="F1313" i="3"/>
  <c r="R992" i="7" l="1"/>
  <c r="S992" i="7"/>
  <c r="T992" i="7"/>
  <c r="Q992" i="7"/>
  <c r="P1303" i="7"/>
  <c r="U991" i="7"/>
  <c r="V991" i="7"/>
  <c r="K1303" i="6"/>
  <c r="J1303" i="6"/>
  <c r="L1303" i="6"/>
  <c r="D1323" i="6"/>
  <c r="C1312" i="6"/>
  <c r="G992" i="4"/>
  <c r="H992" i="4" s="1"/>
  <c r="E992" i="6"/>
  <c r="H1304" i="5"/>
  <c r="L1304" i="7" s="1"/>
  <c r="P1304" i="7" s="1"/>
  <c r="G1304" i="5"/>
  <c r="K1304" i="7" s="1"/>
  <c r="F1304" i="5"/>
  <c r="J1304" i="7" s="1"/>
  <c r="E1324" i="4"/>
  <c r="D1324" i="7" s="1"/>
  <c r="C1325" i="4"/>
  <c r="E993" i="7"/>
  <c r="N993" i="7" s="1"/>
  <c r="F1314" i="3"/>
  <c r="H1313" i="3"/>
  <c r="G1314" i="3"/>
  <c r="I1313" i="3"/>
  <c r="C1313" i="7" s="1"/>
  <c r="M1313" i="7" s="1"/>
  <c r="U992" i="7" l="1"/>
  <c r="V992" i="7"/>
  <c r="Q993" i="7"/>
  <c r="S993" i="7"/>
  <c r="T993" i="7"/>
  <c r="R993" i="7"/>
  <c r="K1304" i="6"/>
  <c r="L1304" i="6"/>
  <c r="J1304" i="6"/>
  <c r="D1324" i="6"/>
  <c r="C1313" i="6"/>
  <c r="G993" i="4"/>
  <c r="H993" i="4" s="1"/>
  <c r="E993" i="6"/>
  <c r="G1305" i="5"/>
  <c r="K1305" i="7" s="1"/>
  <c r="F1305" i="5"/>
  <c r="J1305" i="7" s="1"/>
  <c r="H1305" i="5"/>
  <c r="L1305" i="7" s="1"/>
  <c r="P1305" i="7" s="1"/>
  <c r="E1325" i="4"/>
  <c r="D1325" i="7" s="1"/>
  <c r="C1326" i="4"/>
  <c r="E994" i="7"/>
  <c r="N994" i="7" s="1"/>
  <c r="G1315" i="3"/>
  <c r="H1314" i="3"/>
  <c r="I1314" i="3" s="1"/>
  <c r="C1314" i="7" s="1"/>
  <c r="M1314" i="7" s="1"/>
  <c r="F1315" i="3"/>
  <c r="R994" i="7" l="1"/>
  <c r="S994" i="7"/>
  <c r="T994" i="7"/>
  <c r="Q994" i="7"/>
  <c r="V994" i="7" s="1"/>
  <c r="U993" i="7"/>
  <c r="V993" i="7"/>
  <c r="K1305" i="6"/>
  <c r="J1305" i="6"/>
  <c r="L1305" i="6"/>
  <c r="D1325" i="6"/>
  <c r="C1314" i="6"/>
  <c r="G994" i="4"/>
  <c r="H994" i="4" s="1"/>
  <c r="E994" i="6"/>
  <c r="H1306" i="5"/>
  <c r="L1306" i="7" s="1"/>
  <c r="P1306" i="7" s="1"/>
  <c r="G1306" i="5"/>
  <c r="K1306" i="7" s="1"/>
  <c r="F1306" i="5"/>
  <c r="J1306" i="7" s="1"/>
  <c r="E1326" i="4"/>
  <c r="D1326" i="7" s="1"/>
  <c r="C1327" i="4"/>
  <c r="E995" i="7"/>
  <c r="N995" i="7" s="1"/>
  <c r="H1315" i="3"/>
  <c r="I1315" i="3" s="1"/>
  <c r="C1315" i="7" s="1"/>
  <c r="M1315" i="7" s="1"/>
  <c r="F1316" i="3"/>
  <c r="G1316" i="3"/>
  <c r="Q995" i="7" l="1"/>
  <c r="S995" i="7"/>
  <c r="T995" i="7"/>
  <c r="R995" i="7"/>
  <c r="U994" i="7"/>
  <c r="L1306" i="6"/>
  <c r="K1306" i="6"/>
  <c r="J1306" i="6"/>
  <c r="D1326" i="6"/>
  <c r="C1315" i="6"/>
  <c r="G995" i="4"/>
  <c r="H995" i="4" s="1"/>
  <c r="E995" i="6"/>
  <c r="H1307" i="5"/>
  <c r="L1307" i="7" s="1"/>
  <c r="G1307" i="5"/>
  <c r="K1307" i="7" s="1"/>
  <c r="F1307" i="5"/>
  <c r="J1307" i="7" s="1"/>
  <c r="E1327" i="4"/>
  <c r="D1327" i="7" s="1"/>
  <c r="C1328" i="4"/>
  <c r="E996" i="7"/>
  <c r="N996" i="7" s="1"/>
  <c r="G1317" i="3"/>
  <c r="H1316" i="3"/>
  <c r="I1316" i="3" s="1"/>
  <c r="C1316" i="7" s="1"/>
  <c r="M1316" i="7" s="1"/>
  <c r="F1317" i="3"/>
  <c r="R996" i="7" l="1"/>
  <c r="S996" i="7"/>
  <c r="Q996" i="7"/>
  <c r="T996" i="7"/>
  <c r="P1307" i="7"/>
  <c r="U995" i="7"/>
  <c r="V995" i="7"/>
  <c r="K1307" i="6"/>
  <c r="L1307" i="6"/>
  <c r="J1307" i="6"/>
  <c r="D1327" i="6"/>
  <c r="C1316" i="6"/>
  <c r="G996" i="4"/>
  <c r="H996" i="4" s="1"/>
  <c r="E996" i="6"/>
  <c r="G1308" i="5"/>
  <c r="K1308" i="7" s="1"/>
  <c r="F1308" i="5"/>
  <c r="J1308" i="7" s="1"/>
  <c r="H1308" i="5"/>
  <c r="L1308" i="7" s="1"/>
  <c r="P1308" i="7" s="1"/>
  <c r="E1328" i="4"/>
  <c r="D1328" i="7" s="1"/>
  <c r="C1329" i="4"/>
  <c r="E997" i="7"/>
  <c r="N997" i="7" s="1"/>
  <c r="F1318" i="3"/>
  <c r="H1317" i="3"/>
  <c r="I1317" i="3" s="1"/>
  <c r="C1317" i="7" s="1"/>
  <c r="M1317" i="7" s="1"/>
  <c r="G1318" i="3"/>
  <c r="S997" i="7" l="1"/>
  <c r="Q997" i="7"/>
  <c r="T997" i="7"/>
  <c r="R997" i="7"/>
  <c r="V996" i="7"/>
  <c r="U996" i="7"/>
  <c r="J1308" i="6"/>
  <c r="L1308" i="6"/>
  <c r="K1308" i="6"/>
  <c r="D1328" i="6"/>
  <c r="C1317" i="6"/>
  <c r="G997" i="4"/>
  <c r="H997" i="4" s="1"/>
  <c r="E997" i="6"/>
  <c r="F1309" i="5"/>
  <c r="J1309" i="7" s="1"/>
  <c r="H1309" i="5"/>
  <c r="L1309" i="7" s="1"/>
  <c r="P1309" i="7" s="1"/>
  <c r="G1309" i="5"/>
  <c r="K1309" i="7" s="1"/>
  <c r="E1329" i="4"/>
  <c r="D1329" i="7" s="1"/>
  <c r="C1330" i="4"/>
  <c r="E998" i="7"/>
  <c r="N998" i="7" s="1"/>
  <c r="G1319" i="3"/>
  <c r="H1318" i="3"/>
  <c r="I1318" i="3" s="1"/>
  <c r="C1318" i="7" s="1"/>
  <c r="M1318" i="7" s="1"/>
  <c r="F1319" i="3"/>
  <c r="Q998" i="7" l="1"/>
  <c r="R998" i="7"/>
  <c r="S998" i="7"/>
  <c r="T998" i="7"/>
  <c r="U997" i="7"/>
  <c r="V997" i="7"/>
  <c r="K1309" i="6"/>
  <c r="J1309" i="6"/>
  <c r="L1309" i="6"/>
  <c r="D1329" i="6"/>
  <c r="C1318" i="6"/>
  <c r="G998" i="4"/>
  <c r="H998" i="4" s="1"/>
  <c r="E998" i="6"/>
  <c r="H1310" i="5"/>
  <c r="L1310" i="7" s="1"/>
  <c r="G1310" i="5"/>
  <c r="K1310" i="7" s="1"/>
  <c r="F1310" i="5"/>
  <c r="J1310" i="7" s="1"/>
  <c r="E1330" i="4"/>
  <c r="D1330" i="7" s="1"/>
  <c r="C1331" i="4"/>
  <c r="E999" i="7"/>
  <c r="N999" i="7" s="1"/>
  <c r="G1320" i="3"/>
  <c r="H1319" i="3"/>
  <c r="I1319" i="3" s="1"/>
  <c r="C1319" i="7" s="1"/>
  <c r="M1319" i="7" s="1"/>
  <c r="F1320" i="3"/>
  <c r="Q999" i="7" l="1"/>
  <c r="T999" i="7"/>
  <c r="R999" i="7"/>
  <c r="S999" i="7"/>
  <c r="P1310" i="7"/>
  <c r="U998" i="7"/>
  <c r="V998" i="7"/>
  <c r="L1310" i="6"/>
  <c r="K1310" i="6"/>
  <c r="J1310" i="6"/>
  <c r="D1330" i="6"/>
  <c r="C1319" i="6"/>
  <c r="G999" i="4"/>
  <c r="H999" i="4" s="1"/>
  <c r="E999" i="6"/>
  <c r="G1311" i="5"/>
  <c r="K1311" i="7" s="1"/>
  <c r="F1311" i="5"/>
  <c r="J1311" i="7" s="1"/>
  <c r="H1311" i="5"/>
  <c r="L1311" i="7" s="1"/>
  <c r="P1311" i="7" s="1"/>
  <c r="E1331" i="4"/>
  <c r="D1331" i="7" s="1"/>
  <c r="C1332" i="4"/>
  <c r="E1000" i="7"/>
  <c r="N1000" i="7" s="1"/>
  <c r="H1320" i="3"/>
  <c r="I1320" i="3" s="1"/>
  <c r="C1320" i="7" s="1"/>
  <c r="M1320" i="7" s="1"/>
  <c r="F1321" i="3"/>
  <c r="G1321" i="3"/>
  <c r="S1000" i="7" l="1"/>
  <c r="T1000" i="7"/>
  <c r="R1000" i="7"/>
  <c r="Q1000" i="7"/>
  <c r="U999" i="7"/>
  <c r="V999" i="7"/>
  <c r="J1311" i="6"/>
  <c r="L1311" i="6"/>
  <c r="K1311" i="6"/>
  <c r="D1331" i="6"/>
  <c r="C1320" i="6"/>
  <c r="G1000" i="4"/>
  <c r="H1000" i="4" s="1"/>
  <c r="E1000" i="6"/>
  <c r="F1312" i="5"/>
  <c r="J1312" i="7" s="1"/>
  <c r="H1312" i="5"/>
  <c r="L1312" i="7" s="1"/>
  <c r="G1312" i="5"/>
  <c r="K1312" i="7" s="1"/>
  <c r="E1332" i="4"/>
  <c r="D1332" i="7" s="1"/>
  <c r="C1333" i="4"/>
  <c r="E1001" i="7"/>
  <c r="N1001" i="7" s="1"/>
  <c r="G1322" i="3"/>
  <c r="H1321" i="3"/>
  <c r="I1321" i="3" s="1"/>
  <c r="C1321" i="7" s="1"/>
  <c r="M1321" i="7" s="1"/>
  <c r="F1322" i="3"/>
  <c r="U1000" i="7" l="1"/>
  <c r="V1000" i="7"/>
  <c r="T1001" i="7"/>
  <c r="Q1001" i="7"/>
  <c r="S1001" i="7"/>
  <c r="R1001" i="7"/>
  <c r="P1312" i="7"/>
  <c r="L1312" i="6"/>
  <c r="K1312" i="6"/>
  <c r="J1312" i="6"/>
  <c r="D1332" i="6"/>
  <c r="C1321" i="6"/>
  <c r="G1001" i="4"/>
  <c r="H1001" i="4" s="1"/>
  <c r="E1001" i="6"/>
  <c r="H1313" i="5"/>
  <c r="L1313" i="7" s="1"/>
  <c r="F1313" i="5"/>
  <c r="J1313" i="7" s="1"/>
  <c r="G1313" i="5"/>
  <c r="K1313" i="7" s="1"/>
  <c r="E1333" i="4"/>
  <c r="D1333" i="7" s="1"/>
  <c r="C1334" i="4"/>
  <c r="E1002" i="7"/>
  <c r="N1002" i="7" s="1"/>
  <c r="H1322" i="3"/>
  <c r="F1323" i="3"/>
  <c r="G1323" i="3"/>
  <c r="I1322" i="3"/>
  <c r="C1322" i="7" s="1"/>
  <c r="M1322" i="7" s="1"/>
  <c r="Q1002" i="7" l="1"/>
  <c r="R1002" i="7"/>
  <c r="T1002" i="7"/>
  <c r="S1002" i="7"/>
  <c r="P1313" i="7"/>
  <c r="U1001" i="7"/>
  <c r="V1001" i="7"/>
  <c r="L1313" i="6"/>
  <c r="K1313" i="6"/>
  <c r="J1313" i="6"/>
  <c r="D1333" i="6"/>
  <c r="C1322" i="6"/>
  <c r="G1002" i="4"/>
  <c r="H1002" i="4" s="1"/>
  <c r="E1002" i="6"/>
  <c r="G1314" i="5"/>
  <c r="K1314" i="7" s="1"/>
  <c r="F1314" i="5"/>
  <c r="J1314" i="7" s="1"/>
  <c r="H1314" i="5"/>
  <c r="L1314" i="7" s="1"/>
  <c r="P1314" i="7" s="1"/>
  <c r="E1334" i="4"/>
  <c r="D1334" i="7" s="1"/>
  <c r="C1335" i="4"/>
  <c r="E1003" i="7"/>
  <c r="N1003" i="7" s="1"/>
  <c r="G1324" i="3"/>
  <c r="F1324" i="3"/>
  <c r="H1323" i="3"/>
  <c r="I1323" i="3" s="1"/>
  <c r="C1323" i="7" s="1"/>
  <c r="M1323" i="7" s="1"/>
  <c r="Q1003" i="7" l="1"/>
  <c r="T1003" i="7"/>
  <c r="R1003" i="7"/>
  <c r="S1003" i="7"/>
  <c r="V1002" i="7"/>
  <c r="U1002" i="7"/>
  <c r="K1314" i="6"/>
  <c r="L1314" i="6"/>
  <c r="J1314" i="6"/>
  <c r="D1334" i="6"/>
  <c r="C1323" i="6"/>
  <c r="G1003" i="4"/>
  <c r="H1003" i="4" s="1"/>
  <c r="E1003" i="6"/>
  <c r="H1315" i="5"/>
  <c r="L1315" i="7" s="1"/>
  <c r="P1315" i="7" s="1"/>
  <c r="G1315" i="5"/>
  <c r="K1315" i="7" s="1"/>
  <c r="F1315" i="5"/>
  <c r="J1315" i="7" s="1"/>
  <c r="E1335" i="4"/>
  <c r="D1335" i="7" s="1"/>
  <c r="C1336" i="4"/>
  <c r="E1004" i="7"/>
  <c r="N1004" i="7" s="1"/>
  <c r="F1325" i="3"/>
  <c r="H1324" i="3"/>
  <c r="G1325" i="3"/>
  <c r="I1324" i="3"/>
  <c r="C1324" i="7" s="1"/>
  <c r="M1324" i="7" s="1"/>
  <c r="U1003" i="7" l="1"/>
  <c r="V1003" i="7"/>
  <c r="Q1004" i="7"/>
  <c r="R1004" i="7"/>
  <c r="S1004" i="7"/>
  <c r="T1004" i="7"/>
  <c r="J1315" i="6"/>
  <c r="K1315" i="6"/>
  <c r="L1315" i="6"/>
  <c r="D1335" i="6"/>
  <c r="C1324" i="6"/>
  <c r="G1004" i="4"/>
  <c r="H1004" i="4" s="1"/>
  <c r="E1004" i="6"/>
  <c r="H1316" i="5"/>
  <c r="L1316" i="7" s="1"/>
  <c r="P1316" i="7" s="1"/>
  <c r="G1316" i="5"/>
  <c r="K1316" i="7" s="1"/>
  <c r="F1316" i="5"/>
  <c r="J1316" i="7" s="1"/>
  <c r="E1336" i="4"/>
  <c r="D1336" i="7" s="1"/>
  <c r="C1337" i="4"/>
  <c r="E1005" i="7"/>
  <c r="N1005" i="7" s="1"/>
  <c r="G1326" i="3"/>
  <c r="H1325" i="3"/>
  <c r="I1325" i="3" s="1"/>
  <c r="C1325" i="7" s="1"/>
  <c r="M1325" i="7" s="1"/>
  <c r="F1326" i="3"/>
  <c r="Q1005" i="7" l="1"/>
  <c r="R1005" i="7"/>
  <c r="T1005" i="7"/>
  <c r="S1005" i="7"/>
  <c r="U1004" i="7"/>
  <c r="V1004" i="7"/>
  <c r="L1316" i="6"/>
  <c r="K1316" i="6"/>
  <c r="J1316" i="6"/>
  <c r="D1336" i="6"/>
  <c r="C1325" i="6"/>
  <c r="G1005" i="4"/>
  <c r="H1005" i="4" s="1"/>
  <c r="E1005" i="6"/>
  <c r="G1317" i="5"/>
  <c r="K1317" i="7" s="1"/>
  <c r="F1317" i="5"/>
  <c r="J1317" i="7" s="1"/>
  <c r="H1317" i="5"/>
  <c r="L1317" i="7" s="1"/>
  <c r="P1317" i="7" s="1"/>
  <c r="E1337" i="4"/>
  <c r="D1337" i="7" s="1"/>
  <c r="C1338" i="4"/>
  <c r="E1006" i="7"/>
  <c r="N1006" i="7" s="1"/>
  <c r="H1326" i="3"/>
  <c r="I1326" i="3" s="1"/>
  <c r="C1326" i="7" s="1"/>
  <c r="M1326" i="7" s="1"/>
  <c r="F1327" i="3"/>
  <c r="G1327" i="3"/>
  <c r="Q1006" i="7" l="1"/>
  <c r="R1006" i="7"/>
  <c r="S1006" i="7"/>
  <c r="T1006" i="7"/>
  <c r="V1005" i="7"/>
  <c r="U1005" i="7"/>
  <c r="J1317" i="6"/>
  <c r="L1317" i="6"/>
  <c r="K1317" i="6"/>
  <c r="D1337" i="6"/>
  <c r="C1326" i="6"/>
  <c r="G1006" i="4"/>
  <c r="H1006" i="4" s="1"/>
  <c r="E1006" i="6"/>
  <c r="H1318" i="5"/>
  <c r="L1318" i="7" s="1"/>
  <c r="P1318" i="7" s="1"/>
  <c r="G1318" i="5"/>
  <c r="K1318" i="7" s="1"/>
  <c r="F1318" i="5"/>
  <c r="J1318" i="7" s="1"/>
  <c r="E1338" i="4"/>
  <c r="D1338" i="7" s="1"/>
  <c r="C1339" i="4"/>
  <c r="E1007" i="7"/>
  <c r="N1007" i="7" s="1"/>
  <c r="G1328" i="3"/>
  <c r="F1328" i="3"/>
  <c r="H1327" i="3"/>
  <c r="I1327" i="3" s="1"/>
  <c r="C1327" i="7" s="1"/>
  <c r="M1327" i="7" s="1"/>
  <c r="R1007" i="7" l="1"/>
  <c r="T1007" i="7"/>
  <c r="Q1007" i="7"/>
  <c r="S1007" i="7"/>
  <c r="U1006" i="7"/>
  <c r="V1006" i="7"/>
  <c r="K1318" i="6"/>
  <c r="J1318" i="6"/>
  <c r="L1318" i="6"/>
  <c r="D1338" i="6"/>
  <c r="C1327" i="6"/>
  <c r="G1007" i="4"/>
  <c r="H1007" i="4" s="1"/>
  <c r="E1007" i="6"/>
  <c r="H1319" i="5"/>
  <c r="L1319" i="7" s="1"/>
  <c r="P1319" i="7" s="1"/>
  <c r="G1319" i="5"/>
  <c r="K1319" i="7" s="1"/>
  <c r="F1319" i="5"/>
  <c r="J1319" i="7" s="1"/>
  <c r="E1339" i="4"/>
  <c r="D1339" i="7" s="1"/>
  <c r="C1340" i="4"/>
  <c r="E1008" i="7"/>
  <c r="N1008" i="7" s="1"/>
  <c r="G1329" i="3"/>
  <c r="H1328" i="3"/>
  <c r="I1328" i="3" s="1"/>
  <c r="C1328" i="7" s="1"/>
  <c r="M1328" i="7" s="1"/>
  <c r="F1329" i="3"/>
  <c r="R1008" i="7" l="1"/>
  <c r="T1008" i="7"/>
  <c r="S1008" i="7"/>
  <c r="Q1008" i="7"/>
  <c r="U1007" i="7"/>
  <c r="V1007" i="7"/>
  <c r="J1319" i="6"/>
  <c r="L1319" i="6"/>
  <c r="K1319" i="6"/>
  <c r="D1339" i="6"/>
  <c r="C1328" i="6"/>
  <c r="G1008" i="4"/>
  <c r="H1008" i="4" s="1"/>
  <c r="E1008" i="6"/>
  <c r="G1320" i="5"/>
  <c r="K1320" i="7" s="1"/>
  <c r="F1320" i="5"/>
  <c r="J1320" i="7" s="1"/>
  <c r="H1320" i="5"/>
  <c r="L1320" i="7" s="1"/>
  <c r="E1340" i="4"/>
  <c r="D1340" i="7" s="1"/>
  <c r="C1341" i="4"/>
  <c r="E1009" i="7"/>
  <c r="N1009" i="7" s="1"/>
  <c r="H1329" i="3"/>
  <c r="I1329" i="3" s="1"/>
  <c r="C1329" i="7" s="1"/>
  <c r="M1329" i="7" s="1"/>
  <c r="F1330" i="3"/>
  <c r="G1330" i="3"/>
  <c r="T1009" i="7" l="1"/>
  <c r="R1009" i="7"/>
  <c r="S1009" i="7"/>
  <c r="Q1009" i="7"/>
  <c r="V1009" i="7" s="1"/>
  <c r="P1320" i="7"/>
  <c r="V1008" i="7"/>
  <c r="U1008" i="7"/>
  <c r="K1320" i="6"/>
  <c r="L1320" i="6"/>
  <c r="J1320" i="6"/>
  <c r="D1340" i="6"/>
  <c r="C1329" i="6"/>
  <c r="G1009" i="4"/>
  <c r="H1009" i="4" s="1"/>
  <c r="E1009" i="6"/>
  <c r="H1321" i="5"/>
  <c r="L1321" i="7" s="1"/>
  <c r="P1321" i="7" s="1"/>
  <c r="G1321" i="5"/>
  <c r="K1321" i="7" s="1"/>
  <c r="F1321" i="5"/>
  <c r="J1321" i="7" s="1"/>
  <c r="E1341" i="4"/>
  <c r="D1341" i="7" s="1"/>
  <c r="C1342" i="4"/>
  <c r="E1010" i="7"/>
  <c r="N1010" i="7" s="1"/>
  <c r="H1330" i="3"/>
  <c r="F1331" i="3"/>
  <c r="I1330" i="3"/>
  <c r="C1330" i="7" s="1"/>
  <c r="M1330" i="7" s="1"/>
  <c r="G1331" i="3"/>
  <c r="U1009" i="7" l="1"/>
  <c r="S1010" i="7"/>
  <c r="T1010" i="7"/>
  <c r="Q1010" i="7"/>
  <c r="R1010" i="7"/>
  <c r="J1321" i="6"/>
  <c r="K1321" i="6"/>
  <c r="L1321" i="6"/>
  <c r="D1341" i="6"/>
  <c r="C1330" i="6"/>
  <c r="G1010" i="4"/>
  <c r="H1010" i="4" s="1"/>
  <c r="E1010" i="6"/>
  <c r="G1322" i="5"/>
  <c r="K1322" i="7" s="1"/>
  <c r="F1322" i="5"/>
  <c r="J1322" i="7" s="1"/>
  <c r="H1322" i="5"/>
  <c r="L1322" i="7" s="1"/>
  <c r="P1322" i="7" s="1"/>
  <c r="E1342" i="4"/>
  <c r="D1342" i="7" s="1"/>
  <c r="C1343" i="4"/>
  <c r="E1011" i="7"/>
  <c r="N1011" i="7" s="1"/>
  <c r="G1332" i="3"/>
  <c r="H1331" i="3"/>
  <c r="I1331" i="3" s="1"/>
  <c r="C1331" i="7" s="1"/>
  <c r="M1331" i="7" s="1"/>
  <c r="F1332" i="3"/>
  <c r="Q1011" i="7" l="1"/>
  <c r="S1011" i="7"/>
  <c r="R1011" i="7"/>
  <c r="T1011" i="7"/>
  <c r="U1010" i="7"/>
  <c r="V1010" i="7"/>
  <c r="J1322" i="6"/>
  <c r="K1322" i="6"/>
  <c r="L1322" i="6"/>
  <c r="D1342" i="6"/>
  <c r="C1331" i="6"/>
  <c r="G1011" i="4"/>
  <c r="H1011" i="4" s="1"/>
  <c r="E1011" i="6"/>
  <c r="G1323" i="5"/>
  <c r="K1323" i="7" s="1"/>
  <c r="F1323" i="5"/>
  <c r="J1323" i="7" s="1"/>
  <c r="H1323" i="5"/>
  <c r="L1323" i="7" s="1"/>
  <c r="E1343" i="4"/>
  <c r="D1343" i="7" s="1"/>
  <c r="C1344" i="4"/>
  <c r="E1012" i="7"/>
  <c r="N1012" i="7" s="1"/>
  <c r="H1332" i="3"/>
  <c r="I1332" i="3" s="1"/>
  <c r="C1332" i="7" s="1"/>
  <c r="M1332" i="7" s="1"/>
  <c r="F1333" i="3"/>
  <c r="G1333" i="3"/>
  <c r="P1323" i="7" l="1"/>
  <c r="Q1012" i="7"/>
  <c r="T1012" i="7"/>
  <c r="S1012" i="7"/>
  <c r="R1012" i="7"/>
  <c r="U1011" i="7"/>
  <c r="V1011" i="7"/>
  <c r="L1323" i="6"/>
  <c r="J1323" i="6"/>
  <c r="K1323" i="6"/>
  <c r="D1343" i="6"/>
  <c r="C1332" i="6"/>
  <c r="G1012" i="4"/>
  <c r="H1012" i="4" s="1"/>
  <c r="E1012" i="6"/>
  <c r="F1324" i="5"/>
  <c r="J1324" i="7" s="1"/>
  <c r="H1324" i="5"/>
  <c r="L1324" i="7" s="1"/>
  <c r="G1324" i="5"/>
  <c r="K1324" i="7" s="1"/>
  <c r="E1344" i="4"/>
  <c r="D1344" i="7" s="1"/>
  <c r="C1345" i="4"/>
  <c r="E1013" i="7"/>
  <c r="N1013" i="7" s="1"/>
  <c r="G1334" i="3"/>
  <c r="F1334" i="3"/>
  <c r="H1333" i="3"/>
  <c r="I1333" i="3" s="1"/>
  <c r="C1333" i="7" s="1"/>
  <c r="M1333" i="7" s="1"/>
  <c r="T1013" i="7" l="1"/>
  <c r="S1013" i="7"/>
  <c r="Q1013" i="7"/>
  <c r="R1013" i="7"/>
  <c r="U1012" i="7"/>
  <c r="V1012" i="7"/>
  <c r="P1324" i="7"/>
  <c r="L1324" i="6"/>
  <c r="K1324" i="6"/>
  <c r="J1324" i="6"/>
  <c r="D1344" i="6"/>
  <c r="C1333" i="6"/>
  <c r="G1013" i="4"/>
  <c r="H1013" i="4" s="1"/>
  <c r="E1013" i="6"/>
  <c r="H1325" i="5"/>
  <c r="L1325" i="7" s="1"/>
  <c r="G1325" i="5"/>
  <c r="K1325" i="7" s="1"/>
  <c r="F1325" i="5"/>
  <c r="J1325" i="7" s="1"/>
  <c r="E1345" i="4"/>
  <c r="D1345" i="7" s="1"/>
  <c r="C1346" i="4"/>
  <c r="E1014" i="7"/>
  <c r="N1014" i="7" s="1"/>
  <c r="H1334" i="3"/>
  <c r="F1335" i="3"/>
  <c r="G1335" i="3"/>
  <c r="I1334" i="3"/>
  <c r="C1334" i="7" s="1"/>
  <c r="M1334" i="7" s="1"/>
  <c r="U1013" i="7" l="1"/>
  <c r="V1013" i="7"/>
  <c r="R1014" i="7"/>
  <c r="Q1014" i="7"/>
  <c r="S1014" i="7"/>
  <c r="T1014" i="7"/>
  <c r="P1325" i="7"/>
  <c r="K1325" i="6"/>
  <c r="J1325" i="6"/>
  <c r="L1325" i="6"/>
  <c r="D1345" i="6"/>
  <c r="C1334" i="6"/>
  <c r="G1014" i="4"/>
  <c r="H1014" i="4" s="1"/>
  <c r="E1014" i="6"/>
  <c r="G1326" i="5"/>
  <c r="K1326" i="7" s="1"/>
  <c r="F1326" i="5"/>
  <c r="J1326" i="7" s="1"/>
  <c r="H1326" i="5"/>
  <c r="L1326" i="7" s="1"/>
  <c r="P1326" i="7" s="1"/>
  <c r="E1346" i="4"/>
  <c r="D1346" i="7" s="1"/>
  <c r="C1347" i="4"/>
  <c r="E1015" i="7"/>
  <c r="N1015" i="7" s="1"/>
  <c r="G1336" i="3"/>
  <c r="F1336" i="3"/>
  <c r="H1335" i="3"/>
  <c r="I1335" i="3" s="1"/>
  <c r="C1335" i="7" s="1"/>
  <c r="M1335" i="7" s="1"/>
  <c r="T1015" i="7" l="1"/>
  <c r="S1015" i="7"/>
  <c r="R1015" i="7"/>
  <c r="Q1015" i="7"/>
  <c r="V1015" i="7" s="1"/>
  <c r="V1014" i="7"/>
  <c r="U1014" i="7"/>
  <c r="J1326" i="6"/>
  <c r="L1326" i="6"/>
  <c r="K1326" i="6"/>
  <c r="D1346" i="6"/>
  <c r="C1335" i="6"/>
  <c r="G1015" i="4"/>
  <c r="H1015" i="4" s="1"/>
  <c r="E1015" i="6"/>
  <c r="H1327" i="5"/>
  <c r="L1327" i="7" s="1"/>
  <c r="G1327" i="5"/>
  <c r="K1327" i="7" s="1"/>
  <c r="F1327" i="5"/>
  <c r="J1327" i="7" s="1"/>
  <c r="E1347" i="4"/>
  <c r="D1347" i="7" s="1"/>
  <c r="C1348" i="4"/>
  <c r="E1016" i="7"/>
  <c r="N1016" i="7" s="1"/>
  <c r="F1337" i="3"/>
  <c r="H1336" i="3"/>
  <c r="I1336" i="3" s="1"/>
  <c r="C1336" i="7" s="1"/>
  <c r="M1336" i="7" s="1"/>
  <c r="G1337" i="3"/>
  <c r="U1015" i="7" l="1"/>
  <c r="Q1016" i="7"/>
  <c r="T1016" i="7"/>
  <c r="R1016" i="7"/>
  <c r="S1016" i="7"/>
  <c r="P1327" i="7"/>
  <c r="J1327" i="6"/>
  <c r="K1327" i="6"/>
  <c r="L1327" i="6"/>
  <c r="D1347" i="6"/>
  <c r="C1336" i="6"/>
  <c r="G1016" i="4"/>
  <c r="H1016" i="4" s="1"/>
  <c r="E1016" i="6"/>
  <c r="G1328" i="5"/>
  <c r="K1328" i="7" s="1"/>
  <c r="F1328" i="5"/>
  <c r="J1328" i="7" s="1"/>
  <c r="H1328" i="5"/>
  <c r="L1328" i="7" s="1"/>
  <c r="P1328" i="7" s="1"/>
  <c r="E1348" i="4"/>
  <c r="D1348" i="7" s="1"/>
  <c r="C1349" i="4"/>
  <c r="E1017" i="7"/>
  <c r="N1017" i="7" s="1"/>
  <c r="G1338" i="3"/>
  <c r="F1338" i="3"/>
  <c r="H1337" i="3"/>
  <c r="I1337" i="3" s="1"/>
  <c r="C1337" i="7" s="1"/>
  <c r="M1337" i="7" s="1"/>
  <c r="Q1017" i="7" l="1"/>
  <c r="S1017" i="7"/>
  <c r="T1017" i="7"/>
  <c r="R1017" i="7"/>
  <c r="U1016" i="7"/>
  <c r="V1016" i="7"/>
  <c r="K1328" i="6"/>
  <c r="J1328" i="6"/>
  <c r="L1328" i="6"/>
  <c r="D1348" i="6"/>
  <c r="C1337" i="6"/>
  <c r="G1017" i="4"/>
  <c r="H1017" i="4" s="1"/>
  <c r="E1017" i="6"/>
  <c r="G1329" i="5"/>
  <c r="K1329" i="7" s="1"/>
  <c r="F1329" i="5"/>
  <c r="J1329" i="7" s="1"/>
  <c r="H1329" i="5"/>
  <c r="L1329" i="7" s="1"/>
  <c r="P1329" i="7" s="1"/>
  <c r="E1349" i="4"/>
  <c r="D1349" i="7" s="1"/>
  <c r="C1350" i="4"/>
  <c r="E1018" i="7"/>
  <c r="N1018" i="7" s="1"/>
  <c r="F1339" i="3"/>
  <c r="H1338" i="3"/>
  <c r="I1338" i="3" s="1"/>
  <c r="C1338" i="7" s="1"/>
  <c r="M1338" i="7" s="1"/>
  <c r="G1339" i="3"/>
  <c r="Q1018" i="7" l="1"/>
  <c r="R1018" i="7"/>
  <c r="S1018" i="7"/>
  <c r="T1018" i="7"/>
  <c r="V1017" i="7"/>
  <c r="U1017" i="7"/>
  <c r="K1329" i="6"/>
  <c r="J1329" i="6"/>
  <c r="L1329" i="6"/>
  <c r="D1349" i="6"/>
  <c r="C1338" i="6"/>
  <c r="G1018" i="4"/>
  <c r="H1018" i="4" s="1"/>
  <c r="E1018" i="6"/>
  <c r="H1330" i="5"/>
  <c r="L1330" i="7" s="1"/>
  <c r="G1330" i="5"/>
  <c r="K1330" i="7" s="1"/>
  <c r="F1330" i="5"/>
  <c r="J1330" i="7" s="1"/>
  <c r="E1350" i="4"/>
  <c r="D1350" i="7" s="1"/>
  <c r="C1351" i="4"/>
  <c r="E1019" i="7"/>
  <c r="N1019" i="7" s="1"/>
  <c r="G1340" i="3"/>
  <c r="F1340" i="3"/>
  <c r="H1339" i="3"/>
  <c r="I1339" i="3" s="1"/>
  <c r="C1339" i="7" s="1"/>
  <c r="M1339" i="7" s="1"/>
  <c r="Q1019" i="7" l="1"/>
  <c r="R1019" i="7"/>
  <c r="T1019" i="7"/>
  <c r="S1019" i="7"/>
  <c r="U1018" i="7"/>
  <c r="P1330" i="7"/>
  <c r="V1018" i="7"/>
  <c r="J1330" i="6"/>
  <c r="L1330" i="6"/>
  <c r="K1330" i="6"/>
  <c r="D1350" i="6"/>
  <c r="C1339" i="6"/>
  <c r="G1019" i="4"/>
  <c r="H1019" i="4" s="1"/>
  <c r="E1019" i="6"/>
  <c r="H1331" i="5"/>
  <c r="L1331" i="7" s="1"/>
  <c r="G1331" i="5"/>
  <c r="K1331" i="7" s="1"/>
  <c r="F1331" i="5"/>
  <c r="J1331" i="7" s="1"/>
  <c r="E1351" i="4"/>
  <c r="D1351" i="7" s="1"/>
  <c r="C1352" i="4"/>
  <c r="E1020" i="7"/>
  <c r="N1020" i="7" s="1"/>
  <c r="F1341" i="3"/>
  <c r="H1340" i="3"/>
  <c r="G1341" i="3"/>
  <c r="I1340" i="3"/>
  <c r="C1340" i="7" s="1"/>
  <c r="M1340" i="7" s="1"/>
  <c r="Q1020" i="7" l="1"/>
  <c r="T1020" i="7"/>
  <c r="S1020" i="7"/>
  <c r="R1020" i="7"/>
  <c r="P1331" i="7"/>
  <c r="U1019" i="7"/>
  <c r="V1019" i="7"/>
  <c r="L1331" i="6"/>
  <c r="J1331" i="6"/>
  <c r="K1331" i="6"/>
  <c r="D1351" i="6"/>
  <c r="C1340" i="6"/>
  <c r="G1020" i="4"/>
  <c r="H1020" i="4" s="1"/>
  <c r="E1020" i="6"/>
  <c r="G1332" i="5"/>
  <c r="K1332" i="7" s="1"/>
  <c r="F1332" i="5"/>
  <c r="J1332" i="7" s="1"/>
  <c r="H1332" i="5"/>
  <c r="L1332" i="7" s="1"/>
  <c r="P1332" i="7" s="1"/>
  <c r="E1352" i="4"/>
  <c r="D1352" i="7" s="1"/>
  <c r="C1353" i="4"/>
  <c r="E1021" i="7"/>
  <c r="N1021" i="7" s="1"/>
  <c r="G1342" i="3"/>
  <c r="H1341" i="3"/>
  <c r="I1341" i="3" s="1"/>
  <c r="C1341" i="7" s="1"/>
  <c r="M1341" i="7" s="1"/>
  <c r="F1342" i="3"/>
  <c r="Q1021" i="7" l="1"/>
  <c r="R1021" i="7"/>
  <c r="T1021" i="7"/>
  <c r="S1021" i="7"/>
  <c r="V1020" i="7"/>
  <c r="U1020" i="7"/>
  <c r="L1332" i="6"/>
  <c r="J1332" i="6"/>
  <c r="K1332" i="6"/>
  <c r="D1352" i="6"/>
  <c r="C1341" i="6"/>
  <c r="G1021" i="4"/>
  <c r="H1021" i="4" s="1"/>
  <c r="E1021" i="6"/>
  <c r="H1333" i="5"/>
  <c r="L1333" i="7" s="1"/>
  <c r="G1333" i="5"/>
  <c r="K1333" i="7" s="1"/>
  <c r="F1333" i="5"/>
  <c r="J1333" i="7" s="1"/>
  <c r="E1353" i="4"/>
  <c r="D1353" i="7" s="1"/>
  <c r="C1354" i="4"/>
  <c r="E1022" i="7"/>
  <c r="N1022" i="7" s="1"/>
  <c r="F1343" i="3"/>
  <c r="H1342" i="3"/>
  <c r="G1343" i="3"/>
  <c r="I1342" i="3"/>
  <c r="C1342" i="7" s="1"/>
  <c r="M1342" i="7" s="1"/>
  <c r="U1021" i="7" l="1"/>
  <c r="V1021" i="7"/>
  <c r="Q1022" i="7"/>
  <c r="R1022" i="7"/>
  <c r="S1022" i="7"/>
  <c r="T1022" i="7"/>
  <c r="P1333" i="7"/>
  <c r="K1333" i="6"/>
  <c r="J1333" i="6"/>
  <c r="L1333" i="6"/>
  <c r="D1353" i="6"/>
  <c r="C1342" i="6"/>
  <c r="G1022" i="4"/>
  <c r="H1022" i="4" s="1"/>
  <c r="E1022" i="6"/>
  <c r="G1334" i="5"/>
  <c r="K1334" i="7" s="1"/>
  <c r="H1334" i="5"/>
  <c r="L1334" i="7" s="1"/>
  <c r="P1334" i="7" s="1"/>
  <c r="F1334" i="5"/>
  <c r="J1334" i="7" s="1"/>
  <c r="E1354" i="4"/>
  <c r="D1354" i="7" s="1"/>
  <c r="C1355" i="4"/>
  <c r="E1023" i="7"/>
  <c r="N1023" i="7" s="1"/>
  <c r="G1344" i="3"/>
  <c r="H1343" i="3"/>
  <c r="I1343" i="3" s="1"/>
  <c r="C1343" i="7" s="1"/>
  <c r="M1343" i="7" s="1"/>
  <c r="F1344" i="3"/>
  <c r="V1022" i="7" l="1"/>
  <c r="U1022" i="7"/>
  <c r="Q1023" i="7"/>
  <c r="R1023" i="7"/>
  <c r="S1023" i="7"/>
  <c r="T1023" i="7"/>
  <c r="L1334" i="6"/>
  <c r="J1334" i="6"/>
  <c r="K1334" i="6"/>
  <c r="D1354" i="6"/>
  <c r="C1343" i="6"/>
  <c r="G1023" i="4"/>
  <c r="H1023" i="4" s="1"/>
  <c r="E1023" i="6"/>
  <c r="G1335" i="5"/>
  <c r="K1335" i="7" s="1"/>
  <c r="F1335" i="5"/>
  <c r="J1335" i="7" s="1"/>
  <c r="H1335" i="5"/>
  <c r="L1335" i="7" s="1"/>
  <c r="P1335" i="7" s="1"/>
  <c r="E1355" i="4"/>
  <c r="D1355" i="7" s="1"/>
  <c r="C1356" i="4"/>
  <c r="E1024" i="7"/>
  <c r="N1024" i="7" s="1"/>
  <c r="F1345" i="3"/>
  <c r="H1344" i="3"/>
  <c r="I1344" i="3" s="1"/>
  <c r="C1344" i="7" s="1"/>
  <c r="M1344" i="7" s="1"/>
  <c r="G1345" i="3"/>
  <c r="V1023" i="7" l="1"/>
  <c r="U1023" i="7"/>
  <c r="Q1024" i="7"/>
  <c r="R1024" i="7"/>
  <c r="T1024" i="7"/>
  <c r="S1024" i="7"/>
  <c r="U1024" i="7" s="1"/>
  <c r="J1335" i="6"/>
  <c r="L1335" i="6"/>
  <c r="K1335" i="6"/>
  <c r="D1355" i="6"/>
  <c r="C1344" i="6"/>
  <c r="G1024" i="4"/>
  <c r="H1024" i="4" s="1"/>
  <c r="E1024" i="6"/>
  <c r="F1336" i="5"/>
  <c r="J1336" i="7" s="1"/>
  <c r="H1336" i="5"/>
  <c r="L1336" i="7" s="1"/>
  <c r="G1336" i="5"/>
  <c r="K1336" i="7" s="1"/>
  <c r="E1356" i="4"/>
  <c r="D1356" i="7" s="1"/>
  <c r="C1357" i="4"/>
  <c r="E1025" i="7"/>
  <c r="N1025" i="7" s="1"/>
  <c r="G1346" i="3"/>
  <c r="H1345" i="3"/>
  <c r="I1345" i="3" s="1"/>
  <c r="C1345" i="7" s="1"/>
  <c r="M1345" i="7" s="1"/>
  <c r="F1346" i="3"/>
  <c r="R1025" i="7" l="1"/>
  <c r="S1025" i="7"/>
  <c r="Q1025" i="7"/>
  <c r="T1025" i="7"/>
  <c r="P1336" i="7"/>
  <c r="V1024" i="7"/>
  <c r="L1336" i="6"/>
  <c r="K1336" i="6"/>
  <c r="J1336" i="6"/>
  <c r="D1356" i="6"/>
  <c r="C1345" i="6"/>
  <c r="G1025" i="4"/>
  <c r="H1025" i="4" s="1"/>
  <c r="E1025" i="6"/>
  <c r="H1337" i="5"/>
  <c r="L1337" i="7" s="1"/>
  <c r="G1337" i="5"/>
  <c r="K1337" i="7" s="1"/>
  <c r="F1337" i="5"/>
  <c r="J1337" i="7" s="1"/>
  <c r="E1357" i="4"/>
  <c r="D1357" i="7" s="1"/>
  <c r="C1358" i="4"/>
  <c r="E1026" i="7"/>
  <c r="N1026" i="7" s="1"/>
  <c r="G1347" i="3"/>
  <c r="H1346" i="3"/>
  <c r="I1346" i="3" s="1"/>
  <c r="C1346" i="7" s="1"/>
  <c r="M1346" i="7" s="1"/>
  <c r="F1347" i="3"/>
  <c r="U1025" i="7" l="1"/>
  <c r="V1025" i="7"/>
  <c r="Q1026" i="7"/>
  <c r="R1026" i="7"/>
  <c r="S1026" i="7"/>
  <c r="T1026" i="7"/>
  <c r="P1337" i="7"/>
  <c r="J1337" i="6"/>
  <c r="L1337" i="6"/>
  <c r="K1337" i="6"/>
  <c r="D1357" i="6"/>
  <c r="C1346" i="6"/>
  <c r="G1026" i="4"/>
  <c r="H1026" i="4" s="1"/>
  <c r="E1026" i="6"/>
  <c r="G1338" i="5"/>
  <c r="K1338" i="7" s="1"/>
  <c r="F1338" i="5"/>
  <c r="J1338" i="7" s="1"/>
  <c r="H1338" i="5"/>
  <c r="L1338" i="7" s="1"/>
  <c r="P1338" i="7" s="1"/>
  <c r="E1358" i="4"/>
  <c r="D1358" i="7" s="1"/>
  <c r="C1359" i="4"/>
  <c r="E1027" i="7"/>
  <c r="N1027" i="7" s="1"/>
  <c r="F1348" i="3"/>
  <c r="H1347" i="3"/>
  <c r="I1347" i="3" s="1"/>
  <c r="C1347" i="7" s="1"/>
  <c r="M1347" i="7" s="1"/>
  <c r="G1348" i="3"/>
  <c r="R1027" i="7" l="1"/>
  <c r="S1027" i="7"/>
  <c r="T1027" i="7"/>
  <c r="Q1027" i="7"/>
  <c r="U1026" i="7"/>
  <c r="V1026" i="7"/>
  <c r="J1338" i="6"/>
  <c r="K1338" i="6"/>
  <c r="L1338" i="6"/>
  <c r="D1358" i="6"/>
  <c r="C1347" i="6"/>
  <c r="G1027" i="4"/>
  <c r="H1027" i="4" s="1"/>
  <c r="E1027" i="6"/>
  <c r="H1339" i="5"/>
  <c r="L1339" i="7" s="1"/>
  <c r="P1339" i="7" s="1"/>
  <c r="G1339" i="5"/>
  <c r="K1339" i="7" s="1"/>
  <c r="F1339" i="5"/>
  <c r="J1339" i="7" s="1"/>
  <c r="E1359" i="4"/>
  <c r="D1359" i="7" s="1"/>
  <c r="C1360" i="4"/>
  <c r="E1028" i="7"/>
  <c r="N1028" i="7" s="1"/>
  <c r="G1349" i="3"/>
  <c r="F1349" i="3"/>
  <c r="H1348" i="3"/>
  <c r="I1348" i="3" s="1"/>
  <c r="C1348" i="7" s="1"/>
  <c r="M1348" i="7" s="1"/>
  <c r="U1027" i="7" l="1"/>
  <c r="V1027" i="7"/>
  <c r="Q1028" i="7"/>
  <c r="T1028" i="7"/>
  <c r="S1028" i="7"/>
  <c r="R1028" i="7"/>
  <c r="K1339" i="6"/>
  <c r="J1339" i="6"/>
  <c r="L1339" i="6"/>
  <c r="D1359" i="6"/>
  <c r="C1348" i="6"/>
  <c r="G1028" i="4"/>
  <c r="H1028" i="4" s="1"/>
  <c r="E1028" i="6"/>
  <c r="H1340" i="5"/>
  <c r="L1340" i="7" s="1"/>
  <c r="G1340" i="5"/>
  <c r="K1340" i="7" s="1"/>
  <c r="F1340" i="5"/>
  <c r="J1340" i="7" s="1"/>
  <c r="E1360" i="4"/>
  <c r="D1360" i="7" s="1"/>
  <c r="C1361" i="4"/>
  <c r="E1029" i="7"/>
  <c r="N1029" i="7" s="1"/>
  <c r="F1350" i="3"/>
  <c r="H1349" i="3"/>
  <c r="G1350" i="3"/>
  <c r="I1349" i="3"/>
  <c r="C1349" i="7" s="1"/>
  <c r="M1349" i="7" s="1"/>
  <c r="U1028" i="7" l="1"/>
  <c r="V1028" i="7"/>
  <c r="P1340" i="7"/>
  <c r="R1029" i="7"/>
  <c r="S1029" i="7"/>
  <c r="Q1029" i="7"/>
  <c r="T1029" i="7"/>
  <c r="L1340" i="6"/>
  <c r="J1340" i="6"/>
  <c r="K1340" i="6"/>
  <c r="D1360" i="6"/>
  <c r="C1349" i="6"/>
  <c r="G1029" i="4"/>
  <c r="H1029" i="4" s="1"/>
  <c r="E1029" i="6"/>
  <c r="G1341" i="5"/>
  <c r="K1341" i="7" s="1"/>
  <c r="F1341" i="5"/>
  <c r="J1341" i="7" s="1"/>
  <c r="H1341" i="5"/>
  <c r="L1341" i="7" s="1"/>
  <c r="P1341" i="7" s="1"/>
  <c r="E1361" i="4"/>
  <c r="D1361" i="7" s="1"/>
  <c r="C1362" i="4"/>
  <c r="E1030" i="7"/>
  <c r="N1030" i="7" s="1"/>
  <c r="G1351" i="3"/>
  <c r="H1350" i="3"/>
  <c r="I1350" i="3" s="1"/>
  <c r="C1350" i="7" s="1"/>
  <c r="M1350" i="7" s="1"/>
  <c r="F1351" i="3"/>
  <c r="Q1030" i="7" l="1"/>
  <c r="R1030" i="7"/>
  <c r="S1030" i="7"/>
  <c r="T1030" i="7"/>
  <c r="U1029" i="7"/>
  <c r="V1029" i="7"/>
  <c r="K1341" i="6"/>
  <c r="L1341" i="6"/>
  <c r="J1341" i="6"/>
  <c r="D1361" i="6"/>
  <c r="C1350" i="6"/>
  <c r="G1030" i="4"/>
  <c r="H1030" i="4" s="1"/>
  <c r="E1030" i="6"/>
  <c r="H1342" i="5"/>
  <c r="L1342" i="7" s="1"/>
  <c r="G1342" i="5"/>
  <c r="K1342" i="7" s="1"/>
  <c r="F1342" i="5"/>
  <c r="J1342" i="7" s="1"/>
  <c r="E1362" i="4"/>
  <c r="D1362" i="7" s="1"/>
  <c r="C1363" i="4"/>
  <c r="E1031" i="7"/>
  <c r="N1031" i="7" s="1"/>
  <c r="F1352" i="3"/>
  <c r="H1351" i="3"/>
  <c r="I1351" i="3" s="1"/>
  <c r="C1351" i="7" s="1"/>
  <c r="M1351" i="7" s="1"/>
  <c r="G1352" i="3"/>
  <c r="U1030" i="7" l="1"/>
  <c r="R1031" i="7"/>
  <c r="S1031" i="7"/>
  <c r="Q1031" i="7"/>
  <c r="T1031" i="7"/>
  <c r="P1342" i="7"/>
  <c r="V1030" i="7"/>
  <c r="J1342" i="6"/>
  <c r="L1342" i="6"/>
  <c r="K1342" i="6"/>
  <c r="D1362" i="6"/>
  <c r="C1351" i="6"/>
  <c r="G1031" i="4"/>
  <c r="H1031" i="4" s="1"/>
  <c r="E1031" i="6"/>
  <c r="H1343" i="5"/>
  <c r="L1343" i="7" s="1"/>
  <c r="G1343" i="5"/>
  <c r="K1343" i="7" s="1"/>
  <c r="F1343" i="5"/>
  <c r="J1343" i="7" s="1"/>
  <c r="E1363" i="4"/>
  <c r="D1363" i="7" s="1"/>
  <c r="C1364" i="4"/>
  <c r="E1032" i="7"/>
  <c r="N1032" i="7" s="1"/>
  <c r="G1353" i="3"/>
  <c r="H1352" i="3"/>
  <c r="I1352" i="3" s="1"/>
  <c r="C1352" i="7" s="1"/>
  <c r="M1352" i="7" s="1"/>
  <c r="F1353" i="3"/>
  <c r="R1032" i="7" l="1"/>
  <c r="S1032" i="7"/>
  <c r="T1032" i="7"/>
  <c r="Q1032" i="7"/>
  <c r="V1031" i="7"/>
  <c r="U1031" i="7"/>
  <c r="P1343" i="7"/>
  <c r="J1343" i="6"/>
  <c r="L1343" i="6"/>
  <c r="K1343" i="6"/>
  <c r="D1363" i="6"/>
  <c r="C1352" i="6"/>
  <c r="G1032" i="4"/>
  <c r="H1032" i="4" s="1"/>
  <c r="E1032" i="6"/>
  <c r="G1344" i="5"/>
  <c r="K1344" i="7" s="1"/>
  <c r="F1344" i="5"/>
  <c r="J1344" i="7" s="1"/>
  <c r="H1344" i="5"/>
  <c r="L1344" i="7" s="1"/>
  <c r="P1344" i="7" s="1"/>
  <c r="E1364" i="4"/>
  <c r="D1364" i="7" s="1"/>
  <c r="C1365" i="4"/>
  <c r="E1033" i="7"/>
  <c r="N1033" i="7" s="1"/>
  <c r="F1354" i="3"/>
  <c r="H1353" i="3"/>
  <c r="I1353" i="3" s="1"/>
  <c r="C1353" i="7" s="1"/>
  <c r="M1353" i="7" s="1"/>
  <c r="G1354" i="3"/>
  <c r="V1032" i="7" l="1"/>
  <c r="U1032" i="7"/>
  <c r="Q1033" i="7"/>
  <c r="R1033" i="7"/>
  <c r="T1033" i="7"/>
  <c r="S1033" i="7"/>
  <c r="J1344" i="6"/>
  <c r="L1344" i="6"/>
  <c r="K1344" i="6"/>
  <c r="D1364" i="6"/>
  <c r="C1353" i="6"/>
  <c r="G1033" i="4"/>
  <c r="H1033" i="4" s="1"/>
  <c r="E1033" i="6"/>
  <c r="H1345" i="5"/>
  <c r="L1345" i="7" s="1"/>
  <c r="F1345" i="5"/>
  <c r="J1345" i="7" s="1"/>
  <c r="G1345" i="5"/>
  <c r="K1345" i="7" s="1"/>
  <c r="E1365" i="4"/>
  <c r="D1365" i="7" s="1"/>
  <c r="C1366" i="4"/>
  <c r="E1034" i="7"/>
  <c r="N1034" i="7" s="1"/>
  <c r="G1355" i="3"/>
  <c r="F1355" i="3"/>
  <c r="H1354" i="3"/>
  <c r="I1354" i="3" s="1"/>
  <c r="C1354" i="7" s="1"/>
  <c r="M1354" i="7" s="1"/>
  <c r="S1034" i="7" l="1"/>
  <c r="T1034" i="7"/>
  <c r="R1034" i="7"/>
  <c r="Q1034" i="7"/>
  <c r="U1033" i="7"/>
  <c r="V1033" i="7"/>
  <c r="P1345" i="7"/>
  <c r="J1345" i="6"/>
  <c r="K1345" i="6"/>
  <c r="L1345" i="6"/>
  <c r="D1365" i="6"/>
  <c r="C1354" i="6"/>
  <c r="G1034" i="4"/>
  <c r="H1034" i="4" s="1"/>
  <c r="E1034" i="6"/>
  <c r="H1346" i="5"/>
  <c r="L1346" i="7" s="1"/>
  <c r="G1346" i="5"/>
  <c r="K1346" i="7" s="1"/>
  <c r="F1346" i="5"/>
  <c r="J1346" i="7" s="1"/>
  <c r="E1366" i="4"/>
  <c r="D1366" i="7" s="1"/>
  <c r="C1367" i="4"/>
  <c r="E1035" i="7"/>
  <c r="N1035" i="7" s="1"/>
  <c r="F1356" i="3"/>
  <c r="H1355" i="3"/>
  <c r="G1356" i="3"/>
  <c r="I1355" i="3"/>
  <c r="C1355" i="7" s="1"/>
  <c r="M1355" i="7" s="1"/>
  <c r="Q1035" i="7" l="1"/>
  <c r="R1035" i="7"/>
  <c r="S1035" i="7"/>
  <c r="T1035" i="7"/>
  <c r="V1034" i="7"/>
  <c r="U1034" i="7"/>
  <c r="P1346" i="7"/>
  <c r="K1346" i="6"/>
  <c r="J1346" i="6"/>
  <c r="L1346" i="6"/>
  <c r="D1366" i="6"/>
  <c r="C1355" i="6"/>
  <c r="G1035" i="4"/>
  <c r="H1035" i="4" s="1"/>
  <c r="E1035" i="6"/>
  <c r="G1347" i="5"/>
  <c r="K1347" i="7" s="1"/>
  <c r="F1347" i="5"/>
  <c r="J1347" i="7" s="1"/>
  <c r="H1347" i="5"/>
  <c r="L1347" i="7" s="1"/>
  <c r="P1347" i="7" s="1"/>
  <c r="E1367" i="4"/>
  <c r="D1367" i="7" s="1"/>
  <c r="C1368" i="4"/>
  <c r="E1036" i="7"/>
  <c r="N1036" i="7" s="1"/>
  <c r="G1357" i="3"/>
  <c r="H1356" i="3"/>
  <c r="I1356" i="3" s="1"/>
  <c r="C1356" i="7" s="1"/>
  <c r="M1356" i="7" s="1"/>
  <c r="F1357" i="3"/>
  <c r="U1035" i="7" l="1"/>
  <c r="V1035" i="7"/>
  <c r="Q1036" i="7"/>
  <c r="R1036" i="7"/>
  <c r="S1036" i="7"/>
  <c r="T1036" i="7"/>
  <c r="J1347" i="6"/>
  <c r="L1347" i="6"/>
  <c r="K1347" i="6"/>
  <c r="D1367" i="6"/>
  <c r="C1356" i="6"/>
  <c r="G1036" i="4"/>
  <c r="H1036" i="4" s="1"/>
  <c r="E1036" i="6"/>
  <c r="F1348" i="5"/>
  <c r="J1348" i="7" s="1"/>
  <c r="H1348" i="5"/>
  <c r="L1348" i="7" s="1"/>
  <c r="G1348" i="5"/>
  <c r="K1348" i="7" s="1"/>
  <c r="E1368" i="4"/>
  <c r="D1368" i="7" s="1"/>
  <c r="C1369" i="4"/>
  <c r="E1037" i="7"/>
  <c r="N1037" i="7" s="1"/>
  <c r="G1358" i="3"/>
  <c r="F1358" i="3"/>
  <c r="H1357" i="3"/>
  <c r="I1357" i="3" s="1"/>
  <c r="C1357" i="7" s="1"/>
  <c r="M1357" i="7" s="1"/>
  <c r="Q1037" i="7" l="1"/>
  <c r="S1037" i="7"/>
  <c r="T1037" i="7"/>
  <c r="R1037" i="7"/>
  <c r="U1036" i="7"/>
  <c r="P1348" i="7"/>
  <c r="V1036" i="7"/>
  <c r="L1348" i="6"/>
  <c r="J1348" i="6"/>
  <c r="K1348" i="6"/>
  <c r="D1368" i="6"/>
  <c r="C1357" i="6"/>
  <c r="G1037" i="4"/>
  <c r="H1037" i="4" s="1"/>
  <c r="E1037" i="6"/>
  <c r="G1349" i="5"/>
  <c r="K1349" i="7" s="1"/>
  <c r="F1349" i="5"/>
  <c r="J1349" i="7" s="1"/>
  <c r="H1349" i="5"/>
  <c r="L1349" i="7" s="1"/>
  <c r="E1369" i="4"/>
  <c r="D1369" i="7" s="1"/>
  <c r="C1370" i="4"/>
  <c r="E1038" i="7"/>
  <c r="N1038" i="7" s="1"/>
  <c r="H1358" i="3"/>
  <c r="F1359" i="3"/>
  <c r="I1358" i="3"/>
  <c r="C1358" i="7" s="1"/>
  <c r="M1358" i="7" s="1"/>
  <c r="G1359" i="3"/>
  <c r="R1038" i="7" l="1"/>
  <c r="T1038" i="7"/>
  <c r="S1038" i="7"/>
  <c r="Q1038" i="7"/>
  <c r="P1349" i="7"/>
  <c r="V1037" i="7"/>
  <c r="U1037" i="7"/>
  <c r="J1349" i="6"/>
  <c r="K1349" i="6"/>
  <c r="L1349" i="6"/>
  <c r="D1369" i="6"/>
  <c r="C1358" i="6"/>
  <c r="G1038" i="4"/>
  <c r="H1038" i="4" s="1"/>
  <c r="E1038" i="6"/>
  <c r="G1350" i="5"/>
  <c r="K1350" i="7" s="1"/>
  <c r="F1350" i="5"/>
  <c r="J1350" i="7" s="1"/>
  <c r="H1350" i="5"/>
  <c r="L1350" i="7" s="1"/>
  <c r="P1350" i="7" s="1"/>
  <c r="E1370" i="4"/>
  <c r="D1370" i="7" s="1"/>
  <c r="C1371" i="4"/>
  <c r="E1039" i="7"/>
  <c r="N1039" i="7" s="1"/>
  <c r="G1360" i="3"/>
  <c r="F1360" i="3"/>
  <c r="H1359" i="3"/>
  <c r="I1359" i="3" s="1"/>
  <c r="C1359" i="7" s="1"/>
  <c r="M1359" i="7" s="1"/>
  <c r="S1039" i="7" l="1"/>
  <c r="R1039" i="7"/>
  <c r="Q1039" i="7"/>
  <c r="T1039" i="7"/>
  <c r="V1038" i="7"/>
  <c r="U1038" i="7"/>
  <c r="K1350" i="6"/>
  <c r="L1350" i="6"/>
  <c r="J1350" i="6"/>
  <c r="D1370" i="6"/>
  <c r="C1359" i="6"/>
  <c r="G1039" i="4"/>
  <c r="H1039" i="4" s="1"/>
  <c r="E1039" i="6"/>
  <c r="H1351" i="5"/>
  <c r="L1351" i="7" s="1"/>
  <c r="G1351" i="5"/>
  <c r="K1351" i="7" s="1"/>
  <c r="F1351" i="5"/>
  <c r="J1351" i="7" s="1"/>
  <c r="E1371" i="4"/>
  <c r="D1371" i="7" s="1"/>
  <c r="C1372" i="4"/>
  <c r="E1040" i="7"/>
  <c r="N1040" i="7" s="1"/>
  <c r="H1360" i="3"/>
  <c r="I1360" i="3" s="1"/>
  <c r="C1360" i="7" s="1"/>
  <c r="M1360" i="7" s="1"/>
  <c r="F1361" i="3"/>
  <c r="G1361" i="3"/>
  <c r="U1039" i="7" l="1"/>
  <c r="V1039" i="7"/>
  <c r="P1351" i="7"/>
  <c r="R1040" i="7"/>
  <c r="S1040" i="7"/>
  <c r="Q1040" i="7"/>
  <c r="T1040" i="7"/>
  <c r="J1351" i="6"/>
  <c r="K1351" i="6"/>
  <c r="L1351" i="6"/>
  <c r="D1371" i="6"/>
  <c r="C1360" i="6"/>
  <c r="G1040" i="4"/>
  <c r="H1040" i="4" s="1"/>
  <c r="E1040" i="6"/>
  <c r="H1352" i="5"/>
  <c r="L1352" i="7" s="1"/>
  <c r="G1352" i="5"/>
  <c r="K1352" i="7" s="1"/>
  <c r="F1352" i="5"/>
  <c r="J1352" i="7" s="1"/>
  <c r="E1372" i="4"/>
  <c r="D1372" i="7" s="1"/>
  <c r="C1373" i="4"/>
  <c r="E1041" i="7"/>
  <c r="N1041" i="7" s="1"/>
  <c r="F1362" i="3"/>
  <c r="H1361" i="3"/>
  <c r="G1362" i="3"/>
  <c r="I1361" i="3"/>
  <c r="C1361" i="7" s="1"/>
  <c r="M1361" i="7" s="1"/>
  <c r="Q1041" i="7" l="1"/>
  <c r="T1041" i="7"/>
  <c r="R1041" i="7"/>
  <c r="S1041" i="7"/>
  <c r="U1040" i="7"/>
  <c r="V1040" i="7"/>
  <c r="P1352" i="7"/>
  <c r="K1352" i="6"/>
  <c r="J1352" i="6"/>
  <c r="L1352" i="6"/>
  <c r="D1372" i="6"/>
  <c r="C1361" i="6"/>
  <c r="G1041" i="4"/>
  <c r="H1041" i="4" s="1"/>
  <c r="E1041" i="6"/>
  <c r="G1353" i="5"/>
  <c r="K1353" i="7" s="1"/>
  <c r="F1353" i="5"/>
  <c r="J1353" i="7" s="1"/>
  <c r="H1353" i="5"/>
  <c r="L1353" i="7" s="1"/>
  <c r="E1373" i="4"/>
  <c r="D1373" i="7" s="1"/>
  <c r="C1374" i="4"/>
  <c r="E1042" i="7"/>
  <c r="N1042" i="7" s="1"/>
  <c r="G1363" i="3"/>
  <c r="H1362" i="3"/>
  <c r="I1362" i="3" s="1"/>
  <c r="C1362" i="7" s="1"/>
  <c r="M1362" i="7" s="1"/>
  <c r="F1363" i="3"/>
  <c r="Q1042" i="7" l="1"/>
  <c r="R1042" i="7"/>
  <c r="S1042" i="7"/>
  <c r="T1042" i="7"/>
  <c r="P1353" i="7"/>
  <c r="V1041" i="7"/>
  <c r="U1041" i="7"/>
  <c r="K1353" i="6"/>
  <c r="L1353" i="6"/>
  <c r="J1353" i="6"/>
  <c r="D1373" i="6"/>
  <c r="C1362" i="6"/>
  <c r="G1042" i="4"/>
  <c r="H1042" i="4" s="1"/>
  <c r="E1042" i="6"/>
  <c r="H1354" i="5"/>
  <c r="L1354" i="7" s="1"/>
  <c r="P1354" i="7" s="1"/>
  <c r="G1354" i="5"/>
  <c r="K1354" i="7" s="1"/>
  <c r="F1354" i="5"/>
  <c r="J1354" i="7" s="1"/>
  <c r="E1374" i="4"/>
  <c r="D1374" i="7" s="1"/>
  <c r="C1375" i="4"/>
  <c r="E1043" i="7"/>
  <c r="N1043" i="7" s="1"/>
  <c r="H1363" i="3"/>
  <c r="F1364" i="3"/>
  <c r="I1363" i="3"/>
  <c r="C1363" i="7" s="1"/>
  <c r="M1363" i="7" s="1"/>
  <c r="G1364" i="3"/>
  <c r="V1042" i="7" l="1"/>
  <c r="Q1043" i="7"/>
  <c r="R1043" i="7"/>
  <c r="T1043" i="7"/>
  <c r="S1043" i="7"/>
  <c r="U1042" i="7"/>
  <c r="J1354" i="6"/>
  <c r="L1354" i="6"/>
  <c r="K1354" i="6"/>
  <c r="D1374" i="6"/>
  <c r="C1363" i="6"/>
  <c r="G1043" i="4"/>
  <c r="H1043" i="4" s="1"/>
  <c r="E1043" i="6"/>
  <c r="H1355" i="5"/>
  <c r="L1355" i="7" s="1"/>
  <c r="G1355" i="5"/>
  <c r="K1355" i="7" s="1"/>
  <c r="F1355" i="5"/>
  <c r="J1355" i="7" s="1"/>
  <c r="E1375" i="4"/>
  <c r="D1375" i="7" s="1"/>
  <c r="C1376" i="4"/>
  <c r="E1044" i="7"/>
  <c r="N1044" i="7" s="1"/>
  <c r="F1365" i="3"/>
  <c r="H1364" i="3"/>
  <c r="G1365" i="3"/>
  <c r="I1364" i="3"/>
  <c r="C1364" i="7" s="1"/>
  <c r="M1364" i="7" s="1"/>
  <c r="P1355" i="7" l="1"/>
  <c r="U1043" i="7"/>
  <c r="V1043" i="7"/>
  <c r="T1044" i="7"/>
  <c r="S1044" i="7"/>
  <c r="R1044" i="7"/>
  <c r="Q1044" i="7"/>
  <c r="U1044" i="7" s="1"/>
  <c r="K1355" i="6"/>
  <c r="L1355" i="6"/>
  <c r="J1355" i="6"/>
  <c r="D1375" i="6"/>
  <c r="C1364" i="6"/>
  <c r="G1044" i="4"/>
  <c r="H1044" i="4" s="1"/>
  <c r="E1044" i="6"/>
  <c r="G1356" i="5"/>
  <c r="K1356" i="7" s="1"/>
  <c r="F1356" i="5"/>
  <c r="J1356" i="7" s="1"/>
  <c r="H1356" i="5"/>
  <c r="L1356" i="7" s="1"/>
  <c r="E1376" i="4"/>
  <c r="D1376" i="7" s="1"/>
  <c r="C1377" i="4"/>
  <c r="E1045" i="7"/>
  <c r="N1045" i="7" s="1"/>
  <c r="G1366" i="3"/>
  <c r="F1366" i="3"/>
  <c r="H1365" i="3"/>
  <c r="I1365" i="3" s="1"/>
  <c r="C1365" i="7" s="1"/>
  <c r="M1365" i="7" s="1"/>
  <c r="V1044" i="7" l="1"/>
  <c r="Q1045" i="7"/>
  <c r="R1045" i="7"/>
  <c r="S1045" i="7"/>
  <c r="T1045" i="7"/>
  <c r="P1356" i="7"/>
  <c r="J1356" i="6"/>
  <c r="L1356" i="6"/>
  <c r="K1356" i="6"/>
  <c r="D1376" i="6"/>
  <c r="C1365" i="6"/>
  <c r="G1045" i="4"/>
  <c r="H1045" i="4" s="1"/>
  <c r="E1045" i="6"/>
  <c r="F1357" i="5"/>
  <c r="J1357" i="7" s="1"/>
  <c r="G1357" i="5"/>
  <c r="K1357" i="7" s="1"/>
  <c r="H1357" i="5"/>
  <c r="L1357" i="7" s="1"/>
  <c r="P1357" i="7" s="1"/>
  <c r="E1377" i="4"/>
  <c r="D1377" i="7" s="1"/>
  <c r="C1378" i="4"/>
  <c r="E1046" i="7"/>
  <c r="N1046" i="7" s="1"/>
  <c r="F1367" i="3"/>
  <c r="H1366" i="3"/>
  <c r="G1367" i="3"/>
  <c r="I1366" i="3"/>
  <c r="C1366" i="7" s="1"/>
  <c r="M1366" i="7" s="1"/>
  <c r="Q1046" i="7" l="1"/>
  <c r="R1046" i="7"/>
  <c r="S1046" i="7"/>
  <c r="T1046" i="7"/>
  <c r="U1045" i="7"/>
  <c r="V1045" i="7"/>
  <c r="L1357" i="6"/>
  <c r="K1357" i="6"/>
  <c r="J1357" i="6"/>
  <c r="D1377" i="6"/>
  <c r="C1366" i="6"/>
  <c r="G1046" i="4"/>
  <c r="H1046" i="4" s="1"/>
  <c r="E1046" i="6"/>
  <c r="H1358" i="5"/>
  <c r="L1358" i="7" s="1"/>
  <c r="G1358" i="5"/>
  <c r="K1358" i="7" s="1"/>
  <c r="F1358" i="5"/>
  <c r="J1358" i="7" s="1"/>
  <c r="E1378" i="4"/>
  <c r="D1378" i="7" s="1"/>
  <c r="C1379" i="4"/>
  <c r="E1047" i="7"/>
  <c r="N1047" i="7" s="1"/>
  <c r="G1368" i="3"/>
  <c r="H1367" i="3"/>
  <c r="I1367" i="3" s="1"/>
  <c r="C1367" i="7" s="1"/>
  <c r="M1367" i="7" s="1"/>
  <c r="F1368" i="3"/>
  <c r="P1358" i="7" l="1"/>
  <c r="S1047" i="7"/>
  <c r="T1047" i="7"/>
  <c r="R1047" i="7"/>
  <c r="Q1047" i="7"/>
  <c r="V1046" i="7"/>
  <c r="U1046" i="7"/>
  <c r="J1358" i="6"/>
  <c r="K1358" i="6"/>
  <c r="L1358" i="6"/>
  <c r="D1378" i="6"/>
  <c r="C1367" i="6"/>
  <c r="G1047" i="4"/>
  <c r="H1047" i="4" s="1"/>
  <c r="E1047" i="6"/>
  <c r="G1359" i="5"/>
  <c r="K1359" i="7" s="1"/>
  <c r="F1359" i="5"/>
  <c r="J1359" i="7" s="1"/>
  <c r="H1359" i="5"/>
  <c r="L1359" i="7" s="1"/>
  <c r="E1379" i="4"/>
  <c r="D1379" i="7" s="1"/>
  <c r="C1380" i="4"/>
  <c r="E1048" i="7"/>
  <c r="N1048" i="7" s="1"/>
  <c r="F1369" i="3"/>
  <c r="H1368" i="3"/>
  <c r="G1369" i="3"/>
  <c r="I1368" i="3"/>
  <c r="C1368" i="7" s="1"/>
  <c r="M1368" i="7" s="1"/>
  <c r="S1048" i="7" l="1"/>
  <c r="Q1048" i="7"/>
  <c r="T1048" i="7"/>
  <c r="R1048" i="7"/>
  <c r="P1359" i="7"/>
  <c r="U1047" i="7"/>
  <c r="V1047" i="7"/>
  <c r="K1359" i="6"/>
  <c r="L1359" i="6"/>
  <c r="J1359" i="6"/>
  <c r="D1379" i="6"/>
  <c r="C1368" i="6"/>
  <c r="G1048" i="4"/>
  <c r="H1048" i="4" s="1"/>
  <c r="E1048" i="6"/>
  <c r="F1360" i="5"/>
  <c r="J1360" i="7" s="1"/>
  <c r="H1360" i="5"/>
  <c r="L1360" i="7" s="1"/>
  <c r="G1360" i="5"/>
  <c r="K1360" i="7" s="1"/>
  <c r="E1380" i="4"/>
  <c r="D1380" i="7" s="1"/>
  <c r="C1381" i="4"/>
  <c r="E1049" i="7"/>
  <c r="N1049" i="7" s="1"/>
  <c r="G1370" i="3"/>
  <c r="H1369" i="3"/>
  <c r="I1369" i="3" s="1"/>
  <c r="C1369" i="7" s="1"/>
  <c r="M1369" i="7" s="1"/>
  <c r="F1370" i="3"/>
  <c r="U1048" i="7" l="1"/>
  <c r="P1360" i="7"/>
  <c r="V1048" i="7"/>
  <c r="T1049" i="7"/>
  <c r="Q1049" i="7"/>
  <c r="R1049" i="7"/>
  <c r="S1049" i="7"/>
  <c r="L1360" i="6"/>
  <c r="K1360" i="6"/>
  <c r="J1360" i="6"/>
  <c r="D1380" i="6"/>
  <c r="C1369" i="6"/>
  <c r="G1049" i="4"/>
  <c r="H1049" i="4" s="1"/>
  <c r="E1049" i="6"/>
  <c r="H1361" i="5"/>
  <c r="L1361" i="7" s="1"/>
  <c r="G1361" i="5"/>
  <c r="K1361" i="7" s="1"/>
  <c r="F1361" i="5"/>
  <c r="J1361" i="7" s="1"/>
  <c r="E1381" i="4"/>
  <c r="D1381" i="7" s="1"/>
  <c r="C1382" i="4"/>
  <c r="E1050" i="7"/>
  <c r="N1050" i="7" s="1"/>
  <c r="H1370" i="3"/>
  <c r="I1370" i="3" s="1"/>
  <c r="C1370" i="7" s="1"/>
  <c r="M1370" i="7" s="1"/>
  <c r="F1371" i="3"/>
  <c r="G1371" i="3"/>
  <c r="P1361" i="7" l="1"/>
  <c r="S1050" i="7"/>
  <c r="T1050" i="7"/>
  <c r="Q1050" i="7"/>
  <c r="R1050" i="7"/>
  <c r="V1049" i="7"/>
  <c r="U1049" i="7"/>
  <c r="K1361" i="6"/>
  <c r="L1361" i="6"/>
  <c r="J1361" i="6"/>
  <c r="D1381" i="6"/>
  <c r="C1370" i="6"/>
  <c r="G1050" i="4"/>
  <c r="H1050" i="4" s="1"/>
  <c r="E1050" i="6"/>
  <c r="G1362" i="5"/>
  <c r="K1362" i="7" s="1"/>
  <c r="F1362" i="5"/>
  <c r="J1362" i="7" s="1"/>
  <c r="H1362" i="5"/>
  <c r="L1362" i="7" s="1"/>
  <c r="P1362" i="7" s="1"/>
  <c r="E1382" i="4"/>
  <c r="D1382" i="7" s="1"/>
  <c r="C1383" i="4"/>
  <c r="E1051" i="7"/>
  <c r="N1051" i="7" s="1"/>
  <c r="G1372" i="3"/>
  <c r="F1372" i="3"/>
  <c r="H1371" i="3"/>
  <c r="I1371" i="3" s="1"/>
  <c r="C1371" i="7" s="1"/>
  <c r="M1371" i="7" s="1"/>
  <c r="Q1051" i="7" l="1"/>
  <c r="R1051" i="7"/>
  <c r="T1051" i="7"/>
  <c r="S1051" i="7"/>
  <c r="V1050" i="7"/>
  <c r="U1050" i="7"/>
  <c r="L1362" i="6"/>
  <c r="J1362" i="6"/>
  <c r="K1362" i="6"/>
  <c r="D1382" i="6"/>
  <c r="C1371" i="6"/>
  <c r="G1051" i="4"/>
  <c r="H1051" i="4" s="1"/>
  <c r="E1051" i="6"/>
  <c r="H1363" i="5"/>
  <c r="L1363" i="7" s="1"/>
  <c r="G1363" i="5"/>
  <c r="K1363" i="7" s="1"/>
  <c r="F1363" i="5"/>
  <c r="J1363" i="7" s="1"/>
  <c r="E1383" i="4"/>
  <c r="D1383" i="7" s="1"/>
  <c r="C1384" i="4"/>
  <c r="E1052" i="7"/>
  <c r="N1052" i="7" s="1"/>
  <c r="F1373" i="3"/>
  <c r="H1372" i="3"/>
  <c r="I1372" i="3" s="1"/>
  <c r="C1372" i="7" s="1"/>
  <c r="M1372" i="7" s="1"/>
  <c r="G1373" i="3"/>
  <c r="Q1052" i="7" l="1"/>
  <c r="R1052" i="7"/>
  <c r="S1052" i="7"/>
  <c r="T1052" i="7"/>
  <c r="P1363" i="7"/>
  <c r="U1051" i="7"/>
  <c r="V1051" i="7"/>
  <c r="L1363" i="6"/>
  <c r="K1363" i="6"/>
  <c r="J1363" i="6"/>
  <c r="D1383" i="6"/>
  <c r="C1372" i="6"/>
  <c r="G1052" i="4"/>
  <c r="H1052" i="4" s="1"/>
  <c r="E1052" i="6"/>
  <c r="H1364" i="5"/>
  <c r="L1364" i="7" s="1"/>
  <c r="G1364" i="5"/>
  <c r="K1364" i="7" s="1"/>
  <c r="F1364" i="5"/>
  <c r="J1364" i="7" s="1"/>
  <c r="E1384" i="4"/>
  <c r="D1384" i="7" s="1"/>
  <c r="C1385" i="4"/>
  <c r="E1053" i="7"/>
  <c r="N1053" i="7" s="1"/>
  <c r="G1374" i="3"/>
  <c r="F1374" i="3"/>
  <c r="H1373" i="3"/>
  <c r="I1373" i="3" s="1"/>
  <c r="C1373" i="7" s="1"/>
  <c r="M1373" i="7" s="1"/>
  <c r="R1053" i="7" l="1"/>
  <c r="T1053" i="7"/>
  <c r="Q1053" i="7"/>
  <c r="S1053" i="7"/>
  <c r="P1364" i="7"/>
  <c r="U1052" i="7"/>
  <c r="V1052" i="7"/>
  <c r="J1364" i="6"/>
  <c r="L1364" i="6"/>
  <c r="K1364" i="6"/>
  <c r="D1384" i="6"/>
  <c r="C1373" i="6"/>
  <c r="G1053" i="4"/>
  <c r="H1053" i="4" s="1"/>
  <c r="E1053" i="6"/>
  <c r="G1365" i="5"/>
  <c r="K1365" i="7" s="1"/>
  <c r="F1365" i="5"/>
  <c r="J1365" i="7" s="1"/>
  <c r="H1365" i="5"/>
  <c r="L1365" i="7" s="1"/>
  <c r="P1365" i="7" s="1"/>
  <c r="E1385" i="4"/>
  <c r="D1385" i="7" s="1"/>
  <c r="C1386" i="4"/>
  <c r="E1054" i="7"/>
  <c r="N1054" i="7" s="1"/>
  <c r="H1374" i="3"/>
  <c r="F1375" i="3"/>
  <c r="I1374" i="3"/>
  <c r="C1374" i="7" s="1"/>
  <c r="M1374" i="7" s="1"/>
  <c r="G1375" i="3"/>
  <c r="Q1054" i="7" l="1"/>
  <c r="T1054" i="7"/>
  <c r="R1054" i="7"/>
  <c r="S1054" i="7"/>
  <c r="U1053" i="7"/>
  <c r="V1053" i="7"/>
  <c r="L1365" i="6"/>
  <c r="J1365" i="6"/>
  <c r="K1365" i="6"/>
  <c r="D1385" i="6"/>
  <c r="C1374" i="6"/>
  <c r="G1054" i="4"/>
  <c r="H1054" i="4" s="1"/>
  <c r="E1054" i="6"/>
  <c r="H1366" i="5"/>
  <c r="L1366" i="7" s="1"/>
  <c r="G1366" i="5"/>
  <c r="K1366" i="7" s="1"/>
  <c r="F1366" i="5"/>
  <c r="J1366" i="7" s="1"/>
  <c r="E1386" i="4"/>
  <c r="D1386" i="7" s="1"/>
  <c r="C1387" i="4"/>
  <c r="E1055" i="7"/>
  <c r="N1055" i="7" s="1"/>
  <c r="G1376" i="3"/>
  <c r="H1375" i="3"/>
  <c r="I1375" i="3" s="1"/>
  <c r="C1375" i="7" s="1"/>
  <c r="M1375" i="7" s="1"/>
  <c r="F1376" i="3"/>
  <c r="Q1055" i="7" l="1"/>
  <c r="S1055" i="7"/>
  <c r="R1055" i="7"/>
  <c r="T1055" i="7"/>
  <c r="P1366" i="7"/>
  <c r="U1054" i="7"/>
  <c r="V1054" i="7"/>
  <c r="J1366" i="6"/>
  <c r="L1366" i="6"/>
  <c r="K1366" i="6"/>
  <c r="D1386" i="6"/>
  <c r="C1375" i="6"/>
  <c r="G1055" i="4"/>
  <c r="H1055" i="4" s="1"/>
  <c r="E1055" i="6"/>
  <c r="H1367" i="5"/>
  <c r="L1367" i="7" s="1"/>
  <c r="G1367" i="5"/>
  <c r="K1367" i="7" s="1"/>
  <c r="F1367" i="5"/>
  <c r="J1367" i="7" s="1"/>
  <c r="E1387" i="4"/>
  <c r="D1387" i="7" s="1"/>
  <c r="C1388" i="4"/>
  <c r="E1056" i="7"/>
  <c r="N1056" i="7" s="1"/>
  <c r="G1377" i="3"/>
  <c r="F1377" i="3"/>
  <c r="H1376" i="3"/>
  <c r="I1376" i="3" s="1"/>
  <c r="C1376" i="7" s="1"/>
  <c r="M1376" i="7" s="1"/>
  <c r="S1056" i="7" l="1"/>
  <c r="T1056" i="7"/>
  <c r="R1056" i="7"/>
  <c r="Q1056" i="7"/>
  <c r="P1367" i="7"/>
  <c r="U1055" i="7"/>
  <c r="V1055" i="7"/>
  <c r="J1367" i="6"/>
  <c r="K1367" i="6"/>
  <c r="L1367" i="6"/>
  <c r="D1387" i="6"/>
  <c r="C1376" i="6"/>
  <c r="G1056" i="4"/>
  <c r="H1056" i="4" s="1"/>
  <c r="E1056" i="6"/>
  <c r="G1368" i="5"/>
  <c r="K1368" i="7" s="1"/>
  <c r="F1368" i="5"/>
  <c r="J1368" i="7" s="1"/>
  <c r="H1368" i="5"/>
  <c r="L1368" i="7" s="1"/>
  <c r="E1388" i="4"/>
  <c r="D1388" i="7" s="1"/>
  <c r="C1389" i="4"/>
  <c r="E1057" i="7"/>
  <c r="N1057" i="7" s="1"/>
  <c r="H1377" i="3"/>
  <c r="F1378" i="3"/>
  <c r="I1377" i="3"/>
  <c r="C1377" i="7" s="1"/>
  <c r="M1377" i="7" s="1"/>
  <c r="G1378" i="3"/>
  <c r="R1057" i="7" l="1"/>
  <c r="S1057" i="7"/>
  <c r="T1057" i="7"/>
  <c r="Q1057" i="7"/>
  <c r="P1368" i="7"/>
  <c r="V1056" i="7"/>
  <c r="U1056" i="7"/>
  <c r="K1368" i="6"/>
  <c r="L1368" i="6"/>
  <c r="J1368" i="6"/>
  <c r="D1388" i="6"/>
  <c r="C1377" i="6"/>
  <c r="G1057" i="4"/>
  <c r="H1057" i="4" s="1"/>
  <c r="E1057" i="6"/>
  <c r="H1369" i="5"/>
  <c r="L1369" i="7" s="1"/>
  <c r="G1369" i="5"/>
  <c r="K1369" i="7" s="1"/>
  <c r="F1369" i="5"/>
  <c r="J1369" i="7" s="1"/>
  <c r="E1389" i="4"/>
  <c r="D1389" i="7" s="1"/>
  <c r="C1390" i="4"/>
  <c r="E1058" i="7"/>
  <c r="N1058" i="7" s="1"/>
  <c r="F1379" i="3"/>
  <c r="H1378" i="3"/>
  <c r="I1378" i="3" s="1"/>
  <c r="C1378" i="7" s="1"/>
  <c r="M1378" i="7" s="1"/>
  <c r="G1379" i="3"/>
  <c r="P1369" i="7" l="1"/>
  <c r="U1057" i="7"/>
  <c r="V1057" i="7"/>
  <c r="Q1058" i="7"/>
  <c r="R1058" i="7"/>
  <c r="S1058" i="7"/>
  <c r="T1058" i="7"/>
  <c r="K1369" i="6"/>
  <c r="L1369" i="6"/>
  <c r="J1369" i="6"/>
  <c r="D1389" i="6"/>
  <c r="C1378" i="6"/>
  <c r="G1058" i="4"/>
  <c r="H1058" i="4" s="1"/>
  <c r="E1058" i="6"/>
  <c r="G1370" i="5"/>
  <c r="K1370" i="7" s="1"/>
  <c r="F1370" i="5"/>
  <c r="J1370" i="7" s="1"/>
  <c r="H1370" i="5"/>
  <c r="L1370" i="7" s="1"/>
  <c r="P1370" i="7" s="1"/>
  <c r="E1390" i="4"/>
  <c r="D1390" i="7" s="1"/>
  <c r="C1391" i="4"/>
  <c r="E1059" i="7"/>
  <c r="N1059" i="7" s="1"/>
  <c r="G1380" i="3"/>
  <c r="F1380" i="3"/>
  <c r="H1379" i="3"/>
  <c r="I1379" i="3" s="1"/>
  <c r="C1379" i="7" s="1"/>
  <c r="M1379" i="7" s="1"/>
  <c r="R1059" i="7" l="1"/>
  <c r="S1059" i="7"/>
  <c r="T1059" i="7"/>
  <c r="Q1059" i="7"/>
  <c r="U1058" i="7"/>
  <c r="V1058" i="7"/>
  <c r="J1370" i="6"/>
  <c r="L1370" i="6"/>
  <c r="K1370" i="6"/>
  <c r="D1390" i="6"/>
  <c r="C1379" i="6"/>
  <c r="G1059" i="4"/>
  <c r="H1059" i="4" s="1"/>
  <c r="E1059" i="6"/>
  <c r="G1371" i="5"/>
  <c r="K1371" i="7" s="1"/>
  <c r="F1371" i="5"/>
  <c r="J1371" i="7" s="1"/>
  <c r="H1371" i="5"/>
  <c r="L1371" i="7" s="1"/>
  <c r="P1371" i="7" s="1"/>
  <c r="E1391" i="4"/>
  <c r="D1391" i="7" s="1"/>
  <c r="C1392" i="4"/>
  <c r="E1060" i="7"/>
  <c r="N1060" i="7" s="1"/>
  <c r="G1381" i="3"/>
  <c r="H1380" i="3"/>
  <c r="I1380" i="3" s="1"/>
  <c r="C1380" i="7" s="1"/>
  <c r="M1380" i="7" s="1"/>
  <c r="F1381" i="3"/>
  <c r="U1059" i="7" l="1"/>
  <c r="V1059" i="7"/>
  <c r="Q1060" i="7"/>
  <c r="R1060" i="7"/>
  <c r="S1060" i="7"/>
  <c r="T1060" i="7"/>
  <c r="L1371" i="6"/>
  <c r="J1371" i="6"/>
  <c r="K1371" i="6"/>
  <c r="D1391" i="6"/>
  <c r="C1380" i="6"/>
  <c r="G1060" i="4"/>
  <c r="H1060" i="4" s="1"/>
  <c r="E1060" i="6"/>
  <c r="F1372" i="5"/>
  <c r="J1372" i="7" s="1"/>
  <c r="H1372" i="5"/>
  <c r="L1372" i="7" s="1"/>
  <c r="G1372" i="5"/>
  <c r="K1372" i="7" s="1"/>
  <c r="E1392" i="4"/>
  <c r="D1392" i="7" s="1"/>
  <c r="C1393" i="4"/>
  <c r="E1061" i="7"/>
  <c r="N1061" i="7" s="1"/>
  <c r="F1382" i="3"/>
  <c r="H1381" i="3"/>
  <c r="G1382" i="3"/>
  <c r="I1381" i="3"/>
  <c r="C1381" i="7" s="1"/>
  <c r="M1381" i="7" s="1"/>
  <c r="U1060" i="7" l="1"/>
  <c r="P1372" i="7"/>
  <c r="V1060" i="7"/>
  <c r="T1061" i="7"/>
  <c r="Q1061" i="7"/>
  <c r="S1061" i="7"/>
  <c r="R1061" i="7"/>
  <c r="K1372" i="6"/>
  <c r="L1372" i="6"/>
  <c r="J1372" i="6"/>
  <c r="D1392" i="6"/>
  <c r="C1381" i="6"/>
  <c r="G1061" i="4"/>
  <c r="H1061" i="4" s="1"/>
  <c r="E1061" i="6"/>
  <c r="F1373" i="5"/>
  <c r="J1373" i="7" s="1"/>
  <c r="H1373" i="5"/>
  <c r="L1373" i="7" s="1"/>
  <c r="P1373" i="7" s="1"/>
  <c r="G1373" i="5"/>
  <c r="K1373" i="7" s="1"/>
  <c r="E1393" i="4"/>
  <c r="D1393" i="7" s="1"/>
  <c r="C1394" i="4"/>
  <c r="E1062" i="7"/>
  <c r="N1062" i="7" s="1"/>
  <c r="G1383" i="3"/>
  <c r="H1382" i="3"/>
  <c r="I1382" i="3" s="1"/>
  <c r="C1382" i="7" s="1"/>
  <c r="M1382" i="7" s="1"/>
  <c r="F1383" i="3"/>
  <c r="S1062" i="7" l="1"/>
  <c r="R1062" i="7"/>
  <c r="T1062" i="7"/>
  <c r="Q1062" i="7"/>
  <c r="U1061" i="7"/>
  <c r="V1061" i="7"/>
  <c r="L1373" i="6"/>
  <c r="K1373" i="6"/>
  <c r="J1373" i="6"/>
  <c r="D1393" i="6"/>
  <c r="C1382" i="6"/>
  <c r="G1062" i="4"/>
  <c r="H1062" i="4" s="1"/>
  <c r="E1062" i="6"/>
  <c r="G1374" i="5"/>
  <c r="K1374" i="7" s="1"/>
  <c r="F1374" i="5"/>
  <c r="J1374" i="7" s="1"/>
  <c r="H1374" i="5"/>
  <c r="L1374" i="7" s="1"/>
  <c r="P1374" i="7" s="1"/>
  <c r="E1394" i="4"/>
  <c r="D1394" i="7" s="1"/>
  <c r="C1395" i="4"/>
  <c r="E1063" i="7"/>
  <c r="N1063" i="7" s="1"/>
  <c r="F1384" i="3"/>
  <c r="H1383" i="3"/>
  <c r="G1384" i="3"/>
  <c r="I1383" i="3"/>
  <c r="C1383" i="7" s="1"/>
  <c r="M1383" i="7" s="1"/>
  <c r="U1062" i="7" l="1"/>
  <c r="V1062" i="7"/>
  <c r="Q1063" i="7"/>
  <c r="R1063" i="7"/>
  <c r="T1063" i="7"/>
  <c r="S1063" i="7"/>
  <c r="L1374" i="6"/>
  <c r="K1374" i="6"/>
  <c r="J1374" i="6"/>
  <c r="D1394" i="6"/>
  <c r="C1383" i="6"/>
  <c r="G1063" i="4"/>
  <c r="H1063" i="4" s="1"/>
  <c r="E1063" i="6"/>
  <c r="H1375" i="5"/>
  <c r="L1375" i="7" s="1"/>
  <c r="G1375" i="5"/>
  <c r="K1375" i="7" s="1"/>
  <c r="F1375" i="5"/>
  <c r="J1375" i="7" s="1"/>
  <c r="E1395" i="4"/>
  <c r="D1395" i="7" s="1"/>
  <c r="C1396" i="4"/>
  <c r="E1064" i="7"/>
  <c r="N1064" i="7" s="1"/>
  <c r="G1385" i="3"/>
  <c r="H1384" i="3"/>
  <c r="I1384" i="3" s="1"/>
  <c r="C1384" i="7" s="1"/>
  <c r="M1384" i="7" s="1"/>
  <c r="F1385" i="3"/>
  <c r="U1063" i="7" l="1"/>
  <c r="V1063" i="7"/>
  <c r="P1375" i="7"/>
  <c r="Q1064" i="7"/>
  <c r="R1064" i="7"/>
  <c r="S1064" i="7"/>
  <c r="T1064" i="7"/>
  <c r="L1375" i="6"/>
  <c r="J1375" i="6"/>
  <c r="K1375" i="6"/>
  <c r="D1395" i="6"/>
  <c r="C1384" i="6"/>
  <c r="G1064" i="4"/>
  <c r="H1064" i="4" s="1"/>
  <c r="E1064" i="6"/>
  <c r="G1376" i="5"/>
  <c r="K1376" i="7" s="1"/>
  <c r="F1376" i="5"/>
  <c r="J1376" i="7" s="1"/>
  <c r="H1376" i="5"/>
  <c r="L1376" i="7" s="1"/>
  <c r="P1376" i="7" s="1"/>
  <c r="E1396" i="4"/>
  <c r="D1396" i="7" s="1"/>
  <c r="C1397" i="4"/>
  <c r="E1065" i="7"/>
  <c r="N1065" i="7" s="1"/>
  <c r="F1386" i="3"/>
  <c r="H1385" i="3"/>
  <c r="G1386" i="3"/>
  <c r="I1385" i="3"/>
  <c r="C1385" i="7" s="1"/>
  <c r="M1385" i="7" s="1"/>
  <c r="Q1065" i="7" l="1"/>
  <c r="R1065" i="7"/>
  <c r="T1065" i="7"/>
  <c r="S1065" i="7"/>
  <c r="U1064" i="7"/>
  <c r="V1064" i="7"/>
  <c r="L1376" i="6"/>
  <c r="J1376" i="6"/>
  <c r="K1376" i="6"/>
  <c r="D1396" i="6"/>
  <c r="C1385" i="6"/>
  <c r="G1065" i="4"/>
  <c r="H1065" i="4" s="1"/>
  <c r="E1065" i="6"/>
  <c r="G1377" i="5"/>
  <c r="K1377" i="7" s="1"/>
  <c r="F1377" i="5"/>
  <c r="J1377" i="7" s="1"/>
  <c r="H1377" i="5"/>
  <c r="L1377" i="7" s="1"/>
  <c r="P1377" i="7" s="1"/>
  <c r="E1397" i="4"/>
  <c r="D1397" i="7" s="1"/>
  <c r="C1398" i="4"/>
  <c r="E1066" i="7"/>
  <c r="N1066" i="7" s="1"/>
  <c r="G1387" i="3"/>
  <c r="H1386" i="3"/>
  <c r="I1386" i="3" s="1"/>
  <c r="C1386" i="7" s="1"/>
  <c r="M1386" i="7" s="1"/>
  <c r="F1387" i="3"/>
  <c r="Q1066" i="7" l="1"/>
  <c r="R1066" i="7"/>
  <c r="S1066" i="7"/>
  <c r="T1066" i="7"/>
  <c r="U1065" i="7"/>
  <c r="V1065" i="7"/>
  <c r="K1377" i="6"/>
  <c r="L1377" i="6"/>
  <c r="J1377" i="6"/>
  <c r="D1397" i="6"/>
  <c r="C1386" i="6"/>
  <c r="G1066" i="4"/>
  <c r="H1066" i="4" s="1"/>
  <c r="E1066" i="6"/>
  <c r="H1378" i="5"/>
  <c r="L1378" i="7" s="1"/>
  <c r="G1378" i="5"/>
  <c r="K1378" i="7" s="1"/>
  <c r="F1378" i="5"/>
  <c r="J1378" i="7" s="1"/>
  <c r="E1398" i="4"/>
  <c r="D1398" i="7" s="1"/>
  <c r="C1399" i="4"/>
  <c r="E1067" i="7"/>
  <c r="N1067" i="7" s="1"/>
  <c r="H1387" i="3"/>
  <c r="I1387" i="3" s="1"/>
  <c r="C1387" i="7" s="1"/>
  <c r="M1387" i="7" s="1"/>
  <c r="F1388" i="3"/>
  <c r="G1388" i="3"/>
  <c r="T1067" i="7" l="1"/>
  <c r="Q1067" i="7"/>
  <c r="R1067" i="7"/>
  <c r="S1067" i="7"/>
  <c r="P1378" i="7"/>
  <c r="U1066" i="7"/>
  <c r="V1066" i="7"/>
  <c r="L1378" i="6"/>
  <c r="K1378" i="6"/>
  <c r="J1378" i="6"/>
  <c r="D1398" i="6"/>
  <c r="C1387" i="6"/>
  <c r="G1067" i="4"/>
  <c r="H1067" i="4" s="1"/>
  <c r="E1067" i="6"/>
  <c r="H1379" i="5"/>
  <c r="L1379" i="7" s="1"/>
  <c r="G1379" i="5"/>
  <c r="K1379" i="7" s="1"/>
  <c r="F1379" i="5"/>
  <c r="J1379" i="7" s="1"/>
  <c r="E1399" i="4"/>
  <c r="D1399" i="7" s="1"/>
  <c r="C1400" i="4"/>
  <c r="E1068" i="7"/>
  <c r="N1068" i="7" s="1"/>
  <c r="G1389" i="3"/>
  <c r="F1389" i="3"/>
  <c r="H1388" i="3"/>
  <c r="I1388" i="3" s="1"/>
  <c r="C1388" i="7" s="1"/>
  <c r="M1388" i="7" s="1"/>
  <c r="Q1068" i="7" l="1"/>
  <c r="T1068" i="7"/>
  <c r="R1068" i="7"/>
  <c r="S1068" i="7"/>
  <c r="P1379" i="7"/>
  <c r="U1067" i="7"/>
  <c r="V1067" i="7"/>
  <c r="J1379" i="6"/>
  <c r="L1379" i="6"/>
  <c r="K1379" i="6"/>
  <c r="D1399" i="6"/>
  <c r="C1388" i="6"/>
  <c r="G1068" i="4"/>
  <c r="H1068" i="4" s="1"/>
  <c r="E1068" i="6"/>
  <c r="G1380" i="5"/>
  <c r="K1380" i="7" s="1"/>
  <c r="F1380" i="5"/>
  <c r="J1380" i="7" s="1"/>
  <c r="H1380" i="5"/>
  <c r="L1380" i="7" s="1"/>
  <c r="P1380" i="7" s="1"/>
  <c r="E1400" i="4"/>
  <c r="D1400" i="7" s="1"/>
  <c r="C1401" i="4"/>
  <c r="E1069" i="7"/>
  <c r="N1069" i="7" s="1"/>
  <c r="H1389" i="3"/>
  <c r="F1390" i="3"/>
  <c r="I1389" i="3"/>
  <c r="C1389" i="7" s="1"/>
  <c r="M1389" i="7" s="1"/>
  <c r="G1390" i="3"/>
  <c r="R1069" i="7" l="1"/>
  <c r="S1069" i="7"/>
  <c r="Q1069" i="7"/>
  <c r="T1069" i="7"/>
  <c r="V1068" i="7"/>
  <c r="U1068" i="7"/>
  <c r="L1380" i="6"/>
  <c r="J1380" i="6"/>
  <c r="K1380" i="6"/>
  <c r="D1400" i="6"/>
  <c r="C1389" i="6"/>
  <c r="G1069" i="4"/>
  <c r="H1069" i="4" s="1"/>
  <c r="E1069" i="6"/>
  <c r="H1381" i="5"/>
  <c r="L1381" i="7" s="1"/>
  <c r="G1381" i="5"/>
  <c r="K1381" i="7" s="1"/>
  <c r="F1381" i="5"/>
  <c r="J1381" i="7" s="1"/>
  <c r="E1401" i="4"/>
  <c r="D1401" i="7" s="1"/>
  <c r="C1402" i="4"/>
  <c r="E1070" i="7"/>
  <c r="N1070" i="7" s="1"/>
  <c r="G1391" i="3"/>
  <c r="F1391" i="3"/>
  <c r="H1390" i="3"/>
  <c r="I1390" i="3" s="1"/>
  <c r="C1390" i="7" s="1"/>
  <c r="M1390" i="7" s="1"/>
  <c r="S1070" i="7" l="1"/>
  <c r="Q1070" i="7"/>
  <c r="R1070" i="7"/>
  <c r="T1070" i="7"/>
  <c r="U1069" i="7"/>
  <c r="V1069" i="7"/>
  <c r="P1381" i="7"/>
  <c r="J1381" i="6"/>
  <c r="L1381" i="6"/>
  <c r="K1381" i="6"/>
  <c r="D1401" i="6"/>
  <c r="C1390" i="6"/>
  <c r="G1070" i="4"/>
  <c r="H1070" i="4" s="1"/>
  <c r="E1070" i="6"/>
  <c r="H1382" i="5"/>
  <c r="L1382" i="7" s="1"/>
  <c r="G1382" i="5"/>
  <c r="K1382" i="7" s="1"/>
  <c r="F1382" i="5"/>
  <c r="J1382" i="7" s="1"/>
  <c r="E1402" i="4"/>
  <c r="D1402" i="7" s="1"/>
  <c r="C1403" i="4"/>
  <c r="E1071" i="7"/>
  <c r="N1071" i="7" s="1"/>
  <c r="H1391" i="3"/>
  <c r="I1391" i="3" s="1"/>
  <c r="C1391" i="7" s="1"/>
  <c r="M1391" i="7" s="1"/>
  <c r="F1392" i="3"/>
  <c r="G1392" i="3"/>
  <c r="S1071" i="7" l="1"/>
  <c r="Q1071" i="7"/>
  <c r="R1071" i="7"/>
  <c r="T1071" i="7"/>
  <c r="P1382" i="7"/>
  <c r="U1070" i="7"/>
  <c r="V1070" i="7"/>
  <c r="K1382" i="6"/>
  <c r="J1382" i="6"/>
  <c r="L1382" i="6"/>
  <c r="D1402" i="6"/>
  <c r="C1391" i="6"/>
  <c r="G1071" i="4"/>
  <c r="H1071" i="4" s="1"/>
  <c r="E1071" i="6"/>
  <c r="G1383" i="5"/>
  <c r="K1383" i="7" s="1"/>
  <c r="F1383" i="5"/>
  <c r="J1383" i="7" s="1"/>
  <c r="H1383" i="5"/>
  <c r="L1383" i="7" s="1"/>
  <c r="P1383" i="7" s="1"/>
  <c r="E1403" i="4"/>
  <c r="D1403" i="7" s="1"/>
  <c r="C1404" i="4"/>
  <c r="E1072" i="7"/>
  <c r="N1072" i="7" s="1"/>
  <c r="G1393" i="3"/>
  <c r="F1393" i="3"/>
  <c r="H1392" i="3"/>
  <c r="I1392" i="3" s="1"/>
  <c r="C1392" i="7" s="1"/>
  <c r="M1392" i="7" s="1"/>
  <c r="U1071" i="7" l="1"/>
  <c r="V1071" i="7"/>
  <c r="R1072" i="7"/>
  <c r="S1072" i="7"/>
  <c r="T1072" i="7"/>
  <c r="Q1072" i="7"/>
  <c r="J1383" i="6"/>
  <c r="L1383" i="6"/>
  <c r="K1383" i="6"/>
  <c r="D1403" i="6"/>
  <c r="C1392" i="6"/>
  <c r="G1072" i="4"/>
  <c r="H1072" i="4" s="1"/>
  <c r="E1072" i="6"/>
  <c r="F1384" i="5"/>
  <c r="J1384" i="7" s="1"/>
  <c r="H1384" i="5"/>
  <c r="L1384" i="7" s="1"/>
  <c r="P1384" i="7" s="1"/>
  <c r="G1384" i="5"/>
  <c r="K1384" i="7" s="1"/>
  <c r="E1404" i="4"/>
  <c r="D1404" i="7" s="1"/>
  <c r="C1405" i="4"/>
  <c r="E1073" i="7"/>
  <c r="N1073" i="7" s="1"/>
  <c r="H1393" i="3"/>
  <c r="I1393" i="3" s="1"/>
  <c r="C1393" i="7" s="1"/>
  <c r="M1393" i="7" s="1"/>
  <c r="F1394" i="3"/>
  <c r="G1394" i="3"/>
  <c r="U1072" i="7" l="1"/>
  <c r="V1072" i="7"/>
  <c r="Q1073" i="7"/>
  <c r="T1073" i="7"/>
  <c r="R1073" i="7"/>
  <c r="S1073" i="7"/>
  <c r="L1384" i="6"/>
  <c r="K1384" i="6"/>
  <c r="J1384" i="6"/>
  <c r="D1404" i="6"/>
  <c r="C1393" i="6"/>
  <c r="G1073" i="4"/>
  <c r="H1073" i="4" s="1"/>
  <c r="E1073" i="6"/>
  <c r="H1385" i="5"/>
  <c r="L1385" i="7" s="1"/>
  <c r="G1385" i="5"/>
  <c r="K1385" i="7" s="1"/>
  <c r="F1385" i="5"/>
  <c r="J1385" i="7" s="1"/>
  <c r="E1405" i="4"/>
  <c r="D1405" i="7" s="1"/>
  <c r="C1406" i="4"/>
  <c r="E1074" i="7"/>
  <c r="N1074" i="7" s="1"/>
  <c r="H1394" i="3"/>
  <c r="I1394" i="3" s="1"/>
  <c r="C1394" i="7" s="1"/>
  <c r="M1394" i="7" s="1"/>
  <c r="F1395" i="3"/>
  <c r="G1395" i="3"/>
  <c r="P1385" i="7" l="1"/>
  <c r="R1074" i="7"/>
  <c r="S1074" i="7"/>
  <c r="Q1074" i="7"/>
  <c r="T1074" i="7"/>
  <c r="U1073" i="7"/>
  <c r="V1073" i="7"/>
  <c r="L1385" i="6"/>
  <c r="K1385" i="6"/>
  <c r="J1385" i="6"/>
  <c r="D1405" i="6"/>
  <c r="C1394" i="6"/>
  <c r="G1074" i="4"/>
  <c r="H1074" i="4" s="1"/>
  <c r="E1074" i="6"/>
  <c r="G1386" i="5"/>
  <c r="K1386" i="7" s="1"/>
  <c r="F1386" i="5"/>
  <c r="J1386" i="7" s="1"/>
  <c r="H1386" i="5"/>
  <c r="L1386" i="7" s="1"/>
  <c r="P1386" i="7" s="1"/>
  <c r="E1406" i="4"/>
  <c r="D1406" i="7" s="1"/>
  <c r="C1407" i="4"/>
  <c r="E1075" i="7"/>
  <c r="N1075" i="7" s="1"/>
  <c r="G1396" i="3"/>
  <c r="F1396" i="3"/>
  <c r="H1395" i="3"/>
  <c r="I1395" i="3" s="1"/>
  <c r="C1395" i="7" s="1"/>
  <c r="M1395" i="7" s="1"/>
  <c r="Q1075" i="7" l="1"/>
  <c r="S1075" i="7"/>
  <c r="R1075" i="7"/>
  <c r="T1075" i="7"/>
  <c r="V1074" i="7"/>
  <c r="U1074" i="7"/>
  <c r="L1386" i="6"/>
  <c r="J1386" i="6"/>
  <c r="K1386" i="6"/>
  <c r="D1406" i="6"/>
  <c r="C1395" i="6"/>
  <c r="G1075" i="4"/>
  <c r="H1075" i="4" s="1"/>
  <c r="E1075" i="6"/>
  <c r="H1387" i="5"/>
  <c r="L1387" i="7" s="1"/>
  <c r="P1387" i="7" s="1"/>
  <c r="G1387" i="5"/>
  <c r="K1387" i="7" s="1"/>
  <c r="F1387" i="5"/>
  <c r="J1387" i="7" s="1"/>
  <c r="E1407" i="4"/>
  <c r="D1407" i="7" s="1"/>
  <c r="C1408" i="4"/>
  <c r="E1076" i="7"/>
  <c r="N1076" i="7" s="1"/>
  <c r="F1397" i="3"/>
  <c r="H1396" i="3"/>
  <c r="G1397" i="3"/>
  <c r="I1396" i="3"/>
  <c r="C1396" i="7" s="1"/>
  <c r="M1396" i="7" s="1"/>
  <c r="Q1076" i="7" l="1"/>
  <c r="S1076" i="7"/>
  <c r="T1076" i="7"/>
  <c r="R1076" i="7"/>
  <c r="U1075" i="7"/>
  <c r="V1075" i="7"/>
  <c r="K1387" i="6"/>
  <c r="L1387" i="6"/>
  <c r="J1387" i="6"/>
  <c r="D1407" i="6"/>
  <c r="C1396" i="6"/>
  <c r="G1076" i="4"/>
  <c r="H1076" i="4" s="1"/>
  <c r="E1076" i="6"/>
  <c r="H1388" i="5"/>
  <c r="L1388" i="7" s="1"/>
  <c r="G1388" i="5"/>
  <c r="K1388" i="7" s="1"/>
  <c r="F1388" i="5"/>
  <c r="J1388" i="7" s="1"/>
  <c r="E1408" i="4"/>
  <c r="D1408" i="7" s="1"/>
  <c r="C1409" i="4"/>
  <c r="E1077" i="7"/>
  <c r="N1077" i="7" s="1"/>
  <c r="G1398" i="3"/>
  <c r="H1397" i="3"/>
  <c r="I1397" i="3" s="1"/>
  <c r="C1397" i="7" s="1"/>
  <c r="M1397" i="7" s="1"/>
  <c r="F1398" i="3"/>
  <c r="R1077" i="7" l="1"/>
  <c r="T1077" i="7"/>
  <c r="Q1077" i="7"/>
  <c r="S1077" i="7"/>
  <c r="P1388" i="7"/>
  <c r="V1076" i="7"/>
  <c r="U1076" i="7"/>
  <c r="K1388" i="6"/>
  <c r="J1388" i="6"/>
  <c r="L1388" i="6"/>
  <c r="D1408" i="6"/>
  <c r="C1397" i="6"/>
  <c r="G1077" i="4"/>
  <c r="H1077" i="4" s="1"/>
  <c r="E1077" i="6"/>
  <c r="G1389" i="5"/>
  <c r="K1389" i="7" s="1"/>
  <c r="F1389" i="5"/>
  <c r="J1389" i="7" s="1"/>
  <c r="H1389" i="5"/>
  <c r="L1389" i="7" s="1"/>
  <c r="E1409" i="4"/>
  <c r="D1409" i="7" s="1"/>
  <c r="C1410" i="4"/>
  <c r="E1078" i="7"/>
  <c r="N1078" i="7" s="1"/>
  <c r="F1399" i="3"/>
  <c r="H1398" i="3"/>
  <c r="I1398" i="3" s="1"/>
  <c r="C1398" i="7" s="1"/>
  <c r="M1398" i="7" s="1"/>
  <c r="G1399" i="3"/>
  <c r="P1389" i="7" l="1"/>
  <c r="U1077" i="7"/>
  <c r="V1077" i="7"/>
  <c r="R1078" i="7"/>
  <c r="Q1078" i="7"/>
  <c r="S1078" i="7"/>
  <c r="T1078" i="7"/>
  <c r="J1389" i="6"/>
  <c r="L1389" i="6"/>
  <c r="K1389" i="6"/>
  <c r="D1409" i="6"/>
  <c r="C1398" i="6"/>
  <c r="G1078" i="4"/>
  <c r="H1078" i="4" s="1"/>
  <c r="E1078" i="6"/>
  <c r="H1390" i="5"/>
  <c r="L1390" i="7" s="1"/>
  <c r="G1390" i="5"/>
  <c r="K1390" i="7" s="1"/>
  <c r="F1390" i="5"/>
  <c r="J1390" i="7" s="1"/>
  <c r="E1410" i="4"/>
  <c r="D1410" i="7" s="1"/>
  <c r="C1411" i="4"/>
  <c r="E1079" i="7"/>
  <c r="N1079" i="7" s="1"/>
  <c r="G1400" i="3"/>
  <c r="H1399" i="3"/>
  <c r="I1399" i="3" s="1"/>
  <c r="C1399" i="7" s="1"/>
  <c r="M1399" i="7" s="1"/>
  <c r="F1400" i="3"/>
  <c r="S1079" i="7" l="1"/>
  <c r="Q1079" i="7"/>
  <c r="R1079" i="7"/>
  <c r="T1079" i="7"/>
  <c r="P1390" i="7"/>
  <c r="U1078" i="7"/>
  <c r="V1078" i="7"/>
  <c r="L1390" i="6"/>
  <c r="K1390" i="6"/>
  <c r="J1390" i="6"/>
  <c r="D1410" i="6"/>
  <c r="C1399" i="6"/>
  <c r="G1079" i="4"/>
  <c r="H1079" i="4" s="1"/>
  <c r="E1079" i="6"/>
  <c r="H1391" i="5"/>
  <c r="L1391" i="7" s="1"/>
  <c r="G1391" i="5"/>
  <c r="K1391" i="7" s="1"/>
  <c r="F1391" i="5"/>
  <c r="J1391" i="7" s="1"/>
  <c r="E1411" i="4"/>
  <c r="D1411" i="7" s="1"/>
  <c r="C1412" i="4"/>
  <c r="E1080" i="7"/>
  <c r="N1080" i="7" s="1"/>
  <c r="F1401" i="3"/>
  <c r="H1400" i="3"/>
  <c r="G1401" i="3"/>
  <c r="I1400" i="3"/>
  <c r="C1400" i="7" s="1"/>
  <c r="M1400" i="7" s="1"/>
  <c r="T1080" i="7" l="1"/>
  <c r="R1080" i="7"/>
  <c r="Q1080" i="7"/>
  <c r="S1080" i="7"/>
  <c r="P1391" i="7"/>
  <c r="U1079" i="7"/>
  <c r="V1079" i="7"/>
  <c r="K1391" i="6"/>
  <c r="L1391" i="6"/>
  <c r="J1391" i="6"/>
  <c r="D1411" i="6"/>
  <c r="C1400" i="6"/>
  <c r="G1080" i="4"/>
  <c r="H1080" i="4" s="1"/>
  <c r="E1080" i="6"/>
  <c r="G1392" i="5"/>
  <c r="K1392" i="7" s="1"/>
  <c r="F1392" i="5"/>
  <c r="J1392" i="7" s="1"/>
  <c r="H1392" i="5"/>
  <c r="L1392" i="7" s="1"/>
  <c r="E1412" i="4"/>
  <c r="D1412" i="7" s="1"/>
  <c r="C1413" i="4"/>
  <c r="E1081" i="7"/>
  <c r="N1081" i="7" s="1"/>
  <c r="G1402" i="3"/>
  <c r="H1401" i="3"/>
  <c r="I1401" i="3" s="1"/>
  <c r="C1401" i="7" s="1"/>
  <c r="M1401" i="7" s="1"/>
  <c r="F1402" i="3"/>
  <c r="R1081" i="7" l="1"/>
  <c r="S1081" i="7"/>
  <c r="T1081" i="7"/>
  <c r="Q1081" i="7"/>
  <c r="V1081" i="7" s="1"/>
  <c r="P1392" i="7"/>
  <c r="V1080" i="7"/>
  <c r="U1080" i="7"/>
  <c r="K1392" i="6"/>
  <c r="L1392" i="6"/>
  <c r="J1392" i="6"/>
  <c r="D1412" i="6"/>
  <c r="C1401" i="6"/>
  <c r="G1081" i="4"/>
  <c r="H1081" i="4" s="1"/>
  <c r="E1081" i="6"/>
  <c r="H1393" i="5"/>
  <c r="L1393" i="7" s="1"/>
  <c r="P1393" i="7" s="1"/>
  <c r="F1393" i="5"/>
  <c r="J1393" i="7" s="1"/>
  <c r="G1393" i="5"/>
  <c r="K1393" i="7" s="1"/>
  <c r="E1413" i="4"/>
  <c r="D1413" i="7" s="1"/>
  <c r="C1414" i="4"/>
  <c r="E1082" i="7"/>
  <c r="N1082" i="7" s="1"/>
  <c r="G1403" i="3"/>
  <c r="F1403" i="3"/>
  <c r="H1402" i="3"/>
  <c r="I1402" i="3" s="1"/>
  <c r="C1402" i="7" s="1"/>
  <c r="M1402" i="7" s="1"/>
  <c r="R1082" i="7" l="1"/>
  <c r="S1082" i="7"/>
  <c r="Q1082" i="7"/>
  <c r="T1082" i="7"/>
  <c r="U1081" i="7"/>
  <c r="J1393" i="6"/>
  <c r="K1393" i="6"/>
  <c r="L1393" i="6"/>
  <c r="D1413" i="6"/>
  <c r="C1402" i="6"/>
  <c r="G1082" i="4"/>
  <c r="H1082" i="4" s="1"/>
  <c r="E1082" i="6"/>
  <c r="H1394" i="5"/>
  <c r="L1394" i="7" s="1"/>
  <c r="G1394" i="5"/>
  <c r="K1394" i="7" s="1"/>
  <c r="F1394" i="5"/>
  <c r="J1394" i="7" s="1"/>
  <c r="E1414" i="4"/>
  <c r="D1414" i="7" s="1"/>
  <c r="C1415" i="4"/>
  <c r="E1083" i="7"/>
  <c r="N1083" i="7" s="1"/>
  <c r="H1403" i="3"/>
  <c r="F1404" i="3"/>
  <c r="I1403" i="3"/>
  <c r="C1403" i="7" s="1"/>
  <c r="M1403" i="7" s="1"/>
  <c r="G1404" i="3"/>
  <c r="P1394" i="7" l="1"/>
  <c r="Q1083" i="7"/>
  <c r="T1083" i="7"/>
  <c r="R1083" i="7"/>
  <c r="S1083" i="7"/>
  <c r="U1082" i="7"/>
  <c r="V1082" i="7"/>
  <c r="L1394" i="6"/>
  <c r="J1394" i="6"/>
  <c r="K1394" i="6"/>
  <c r="D1414" i="6"/>
  <c r="C1403" i="6"/>
  <c r="G1083" i="4"/>
  <c r="H1083" i="4" s="1"/>
  <c r="E1083" i="6"/>
  <c r="G1395" i="5"/>
  <c r="K1395" i="7" s="1"/>
  <c r="F1395" i="5"/>
  <c r="J1395" i="7" s="1"/>
  <c r="H1395" i="5"/>
  <c r="L1395" i="7" s="1"/>
  <c r="P1395" i="7" s="1"/>
  <c r="E1415" i="4"/>
  <c r="D1415" i="7" s="1"/>
  <c r="C1416" i="4"/>
  <c r="E1084" i="7"/>
  <c r="N1084" i="7" s="1"/>
  <c r="G1405" i="3"/>
  <c r="H1404" i="3"/>
  <c r="I1404" i="3" s="1"/>
  <c r="C1404" i="7" s="1"/>
  <c r="M1404" i="7" s="1"/>
  <c r="F1405" i="3"/>
  <c r="U1083" i="7" l="1"/>
  <c r="V1083" i="7"/>
  <c r="T1084" i="7"/>
  <c r="R1084" i="7"/>
  <c r="S1084" i="7"/>
  <c r="Q1084" i="7"/>
  <c r="L1395" i="6"/>
  <c r="J1395" i="6"/>
  <c r="K1395" i="6"/>
  <c r="D1415" i="6"/>
  <c r="C1404" i="6"/>
  <c r="G1084" i="4"/>
  <c r="H1084" i="4" s="1"/>
  <c r="E1084" i="6"/>
  <c r="F1396" i="5"/>
  <c r="J1396" i="7" s="1"/>
  <c r="H1396" i="5"/>
  <c r="L1396" i="7" s="1"/>
  <c r="P1396" i="7" s="1"/>
  <c r="G1396" i="5"/>
  <c r="K1396" i="7" s="1"/>
  <c r="E1416" i="4"/>
  <c r="D1416" i="7" s="1"/>
  <c r="C1417" i="4"/>
  <c r="E1085" i="7"/>
  <c r="N1085" i="7" s="1"/>
  <c r="F1406" i="3"/>
  <c r="H1405" i="3"/>
  <c r="G1406" i="3"/>
  <c r="I1405" i="3"/>
  <c r="C1405" i="7" s="1"/>
  <c r="M1405" i="7" s="1"/>
  <c r="U1084" i="7" l="1"/>
  <c r="V1084" i="7"/>
  <c r="T1085" i="7"/>
  <c r="R1085" i="7"/>
  <c r="Q1085" i="7"/>
  <c r="S1085" i="7"/>
  <c r="K1396" i="6"/>
  <c r="J1396" i="6"/>
  <c r="L1396" i="6"/>
  <c r="D1416" i="6"/>
  <c r="C1405" i="6"/>
  <c r="G1085" i="4"/>
  <c r="H1085" i="4" s="1"/>
  <c r="E1085" i="6"/>
  <c r="G1397" i="5"/>
  <c r="K1397" i="7" s="1"/>
  <c r="F1397" i="5"/>
  <c r="J1397" i="7" s="1"/>
  <c r="H1397" i="5"/>
  <c r="L1397" i="7" s="1"/>
  <c r="P1397" i="7" s="1"/>
  <c r="E1417" i="4"/>
  <c r="D1417" i="7" s="1"/>
  <c r="C1418" i="4"/>
  <c r="E1086" i="7"/>
  <c r="N1086" i="7" s="1"/>
  <c r="G1407" i="3"/>
  <c r="H1406" i="3"/>
  <c r="I1406" i="3" s="1"/>
  <c r="C1406" i="7" s="1"/>
  <c r="M1406" i="7" s="1"/>
  <c r="F1407" i="3"/>
  <c r="U1085" i="7" l="1"/>
  <c r="V1085" i="7"/>
  <c r="R1086" i="7"/>
  <c r="S1086" i="7"/>
  <c r="Q1086" i="7"/>
  <c r="U1086" i="7" s="1"/>
  <c r="T1086" i="7"/>
  <c r="L1397" i="6"/>
  <c r="J1397" i="6"/>
  <c r="K1397" i="6"/>
  <c r="D1417" i="6"/>
  <c r="C1406" i="6"/>
  <c r="G1086" i="4"/>
  <c r="H1086" i="4" s="1"/>
  <c r="E1086" i="6"/>
  <c r="G1398" i="5"/>
  <c r="K1398" i="7" s="1"/>
  <c r="F1398" i="5"/>
  <c r="J1398" i="7" s="1"/>
  <c r="H1398" i="5"/>
  <c r="L1398" i="7" s="1"/>
  <c r="P1398" i="7" s="1"/>
  <c r="E1418" i="4"/>
  <c r="D1418" i="7" s="1"/>
  <c r="C1419" i="4"/>
  <c r="E1087" i="7"/>
  <c r="N1087" i="7" s="1"/>
  <c r="F1408" i="3"/>
  <c r="H1407" i="3"/>
  <c r="G1408" i="3"/>
  <c r="I1407" i="3"/>
  <c r="C1407" i="7" s="1"/>
  <c r="M1407" i="7" s="1"/>
  <c r="Q1087" i="7" l="1"/>
  <c r="R1087" i="7"/>
  <c r="S1087" i="7"/>
  <c r="T1087" i="7"/>
  <c r="V1086" i="7"/>
  <c r="L1398" i="6"/>
  <c r="J1398" i="6"/>
  <c r="K1398" i="6"/>
  <c r="D1418" i="6"/>
  <c r="C1407" i="6"/>
  <c r="G1087" i="4"/>
  <c r="H1087" i="4" s="1"/>
  <c r="E1087" i="6"/>
  <c r="H1399" i="5"/>
  <c r="L1399" i="7" s="1"/>
  <c r="G1399" i="5"/>
  <c r="K1399" i="7" s="1"/>
  <c r="F1399" i="5"/>
  <c r="J1399" i="7" s="1"/>
  <c r="E1419" i="4"/>
  <c r="D1419" i="7" s="1"/>
  <c r="C1420" i="4"/>
  <c r="E1088" i="7"/>
  <c r="N1088" i="7" s="1"/>
  <c r="G1409" i="3"/>
  <c r="H1408" i="3"/>
  <c r="I1408" i="3" s="1"/>
  <c r="C1408" i="7" s="1"/>
  <c r="M1408" i="7" s="1"/>
  <c r="F1409" i="3"/>
  <c r="Q1088" i="7" l="1"/>
  <c r="S1088" i="7"/>
  <c r="R1088" i="7"/>
  <c r="T1088" i="7"/>
  <c r="U1087" i="7"/>
  <c r="V1087" i="7"/>
  <c r="P1399" i="7"/>
  <c r="J1399" i="6"/>
  <c r="K1399" i="6"/>
  <c r="L1399" i="6"/>
  <c r="D1419" i="6"/>
  <c r="C1408" i="6"/>
  <c r="G1088" i="4"/>
  <c r="H1088" i="4" s="1"/>
  <c r="E1088" i="6"/>
  <c r="H1400" i="5"/>
  <c r="L1400" i="7" s="1"/>
  <c r="G1400" i="5"/>
  <c r="K1400" i="7" s="1"/>
  <c r="F1400" i="5"/>
  <c r="J1400" i="7" s="1"/>
  <c r="E1420" i="4"/>
  <c r="D1420" i="7" s="1"/>
  <c r="C1421" i="4"/>
  <c r="E1089" i="7"/>
  <c r="N1089" i="7" s="1"/>
  <c r="G1410" i="3"/>
  <c r="F1410" i="3"/>
  <c r="H1409" i="3"/>
  <c r="I1409" i="3" s="1"/>
  <c r="C1409" i="7" s="1"/>
  <c r="M1409" i="7" s="1"/>
  <c r="Q1089" i="7" l="1"/>
  <c r="R1089" i="7"/>
  <c r="S1089" i="7"/>
  <c r="T1089" i="7"/>
  <c r="P1400" i="7"/>
  <c r="U1088" i="7"/>
  <c r="V1088" i="7"/>
  <c r="J1400" i="6"/>
  <c r="K1400" i="6"/>
  <c r="L1400" i="6"/>
  <c r="D1420" i="6"/>
  <c r="C1409" i="6"/>
  <c r="G1089" i="4"/>
  <c r="H1089" i="4" s="1"/>
  <c r="E1089" i="6"/>
  <c r="G1401" i="5"/>
  <c r="K1401" i="7" s="1"/>
  <c r="F1401" i="5"/>
  <c r="J1401" i="7" s="1"/>
  <c r="H1401" i="5"/>
  <c r="L1401" i="7" s="1"/>
  <c r="P1401" i="7" s="1"/>
  <c r="E1421" i="4"/>
  <c r="D1421" i="7" s="1"/>
  <c r="C1422" i="4"/>
  <c r="E1090" i="7"/>
  <c r="N1090" i="7" s="1"/>
  <c r="H1410" i="3"/>
  <c r="F1411" i="3"/>
  <c r="G1411" i="3"/>
  <c r="I1410" i="3"/>
  <c r="C1410" i="7" s="1"/>
  <c r="M1410" i="7" s="1"/>
  <c r="Q1090" i="7" l="1"/>
  <c r="R1090" i="7"/>
  <c r="T1090" i="7"/>
  <c r="S1090" i="7"/>
  <c r="U1089" i="7"/>
  <c r="V1089" i="7"/>
  <c r="L1401" i="6"/>
  <c r="K1401" i="6"/>
  <c r="J1401" i="6"/>
  <c r="D1421" i="6"/>
  <c r="C1410" i="6"/>
  <c r="G1090" i="4"/>
  <c r="H1090" i="4" s="1"/>
  <c r="E1090" i="6"/>
  <c r="H1402" i="5"/>
  <c r="L1402" i="7" s="1"/>
  <c r="G1402" i="5"/>
  <c r="K1402" i="7" s="1"/>
  <c r="F1402" i="5"/>
  <c r="J1402" i="7" s="1"/>
  <c r="E1422" i="4"/>
  <c r="D1422" i="7" s="1"/>
  <c r="C1423" i="4"/>
  <c r="E1091" i="7"/>
  <c r="N1091" i="7" s="1"/>
  <c r="G1412" i="3"/>
  <c r="H1411" i="3"/>
  <c r="I1411" i="3" s="1"/>
  <c r="C1411" i="7" s="1"/>
  <c r="M1411" i="7" s="1"/>
  <c r="F1412" i="3"/>
  <c r="S1091" i="7" l="1"/>
  <c r="R1091" i="7"/>
  <c r="T1091" i="7"/>
  <c r="Q1091" i="7"/>
  <c r="U1090" i="7"/>
  <c r="P1402" i="7"/>
  <c r="V1090" i="7"/>
  <c r="J1402" i="6"/>
  <c r="L1402" i="6"/>
  <c r="K1402" i="6"/>
  <c r="D1422" i="6"/>
  <c r="C1411" i="6"/>
  <c r="G1091" i="4"/>
  <c r="H1091" i="4" s="1"/>
  <c r="E1091" i="6"/>
  <c r="H1403" i="5"/>
  <c r="L1403" i="7" s="1"/>
  <c r="G1403" i="5"/>
  <c r="K1403" i="7" s="1"/>
  <c r="F1403" i="5"/>
  <c r="J1403" i="7" s="1"/>
  <c r="E1423" i="4"/>
  <c r="D1423" i="7" s="1"/>
  <c r="C1424" i="4"/>
  <c r="E1092" i="7"/>
  <c r="N1092" i="7" s="1"/>
  <c r="H1412" i="3"/>
  <c r="F1413" i="3"/>
  <c r="G1413" i="3"/>
  <c r="I1412" i="3"/>
  <c r="C1412" i="7" s="1"/>
  <c r="M1412" i="7" s="1"/>
  <c r="Q1092" i="7" l="1"/>
  <c r="R1092" i="7"/>
  <c r="T1092" i="7"/>
  <c r="S1092" i="7"/>
  <c r="P1403" i="7"/>
  <c r="U1091" i="7"/>
  <c r="V1091" i="7"/>
  <c r="L1403" i="6"/>
  <c r="K1403" i="6"/>
  <c r="J1403" i="6"/>
  <c r="D1423" i="6"/>
  <c r="C1412" i="6"/>
  <c r="G1092" i="4"/>
  <c r="H1092" i="4" s="1"/>
  <c r="E1092" i="6"/>
  <c r="G1404" i="5"/>
  <c r="K1404" i="7" s="1"/>
  <c r="F1404" i="5"/>
  <c r="J1404" i="7" s="1"/>
  <c r="H1404" i="5"/>
  <c r="L1404" i="7" s="1"/>
  <c r="P1404" i="7" s="1"/>
  <c r="E1424" i="4"/>
  <c r="D1424" i="7" s="1"/>
  <c r="C1425" i="4"/>
  <c r="E1093" i="7"/>
  <c r="N1093" i="7" s="1"/>
  <c r="H1413" i="3"/>
  <c r="F1414" i="3"/>
  <c r="G1414" i="3"/>
  <c r="I1413" i="3"/>
  <c r="C1413" i="7" s="1"/>
  <c r="M1413" i="7" s="1"/>
  <c r="R1093" i="7" l="1"/>
  <c r="S1093" i="7"/>
  <c r="T1093" i="7"/>
  <c r="Q1093" i="7"/>
  <c r="V1092" i="7"/>
  <c r="U1092" i="7"/>
  <c r="J1404" i="6"/>
  <c r="L1404" i="6"/>
  <c r="K1404" i="6"/>
  <c r="D1424" i="6"/>
  <c r="C1413" i="6"/>
  <c r="G1093" i="4"/>
  <c r="H1093" i="4" s="1"/>
  <c r="E1093" i="6"/>
  <c r="F1405" i="5"/>
  <c r="J1405" i="7" s="1"/>
  <c r="H1405" i="5"/>
  <c r="L1405" i="7" s="1"/>
  <c r="G1405" i="5"/>
  <c r="K1405" i="7" s="1"/>
  <c r="E1425" i="4"/>
  <c r="D1425" i="7" s="1"/>
  <c r="C1426" i="4"/>
  <c r="E1094" i="7"/>
  <c r="N1094" i="7" s="1"/>
  <c r="G1415" i="3"/>
  <c r="H1414" i="3"/>
  <c r="I1414" i="3" s="1"/>
  <c r="C1414" i="7" s="1"/>
  <c r="M1414" i="7" s="1"/>
  <c r="F1415" i="3"/>
  <c r="Q1094" i="7" l="1"/>
  <c r="S1094" i="7"/>
  <c r="T1094" i="7"/>
  <c r="R1094" i="7"/>
  <c r="V1093" i="7"/>
  <c r="U1093" i="7"/>
  <c r="P1405" i="7"/>
  <c r="K1405" i="6"/>
  <c r="L1405" i="6"/>
  <c r="J1405" i="6"/>
  <c r="D1425" i="6"/>
  <c r="C1414" i="6"/>
  <c r="G1094" i="4"/>
  <c r="H1094" i="4" s="1"/>
  <c r="E1094" i="6"/>
  <c r="H1406" i="5"/>
  <c r="L1406" i="7" s="1"/>
  <c r="G1406" i="5"/>
  <c r="K1406" i="7" s="1"/>
  <c r="F1406" i="5"/>
  <c r="J1406" i="7" s="1"/>
  <c r="E1426" i="4"/>
  <c r="D1426" i="7" s="1"/>
  <c r="C1427" i="4"/>
  <c r="E1095" i="7"/>
  <c r="N1095" i="7" s="1"/>
  <c r="H1415" i="3"/>
  <c r="I1415" i="3" s="1"/>
  <c r="C1415" i="7" s="1"/>
  <c r="M1415" i="7" s="1"/>
  <c r="F1416" i="3"/>
  <c r="G1416" i="3"/>
  <c r="T1095" i="7" l="1"/>
  <c r="R1095" i="7"/>
  <c r="Q1095" i="7"/>
  <c r="S1095" i="7"/>
  <c r="P1406" i="7"/>
  <c r="U1094" i="7"/>
  <c r="V1094" i="7"/>
  <c r="K1406" i="6"/>
  <c r="J1406" i="6"/>
  <c r="L1406" i="6"/>
  <c r="D1426" i="6"/>
  <c r="C1415" i="6"/>
  <c r="G1095" i="4"/>
  <c r="H1095" i="4" s="1"/>
  <c r="E1095" i="6"/>
  <c r="G1407" i="5"/>
  <c r="K1407" i="7" s="1"/>
  <c r="F1407" i="5"/>
  <c r="J1407" i="7" s="1"/>
  <c r="H1407" i="5"/>
  <c r="L1407" i="7" s="1"/>
  <c r="E1427" i="4"/>
  <c r="D1427" i="7" s="1"/>
  <c r="C1428" i="4"/>
  <c r="E1096" i="7"/>
  <c r="N1096" i="7" s="1"/>
  <c r="H1416" i="3"/>
  <c r="F1417" i="3"/>
  <c r="G1417" i="3"/>
  <c r="I1416" i="3"/>
  <c r="C1416" i="7" s="1"/>
  <c r="M1416" i="7" s="1"/>
  <c r="S1096" i="7" l="1"/>
  <c r="T1096" i="7"/>
  <c r="Q1096" i="7"/>
  <c r="R1096" i="7"/>
  <c r="P1407" i="7"/>
  <c r="U1095" i="7"/>
  <c r="V1095" i="7"/>
  <c r="J1407" i="6"/>
  <c r="L1407" i="6"/>
  <c r="K1407" i="6"/>
  <c r="D1427" i="6"/>
  <c r="C1416" i="6"/>
  <c r="G1096" i="4"/>
  <c r="H1096" i="4" s="1"/>
  <c r="E1096" i="6"/>
  <c r="F1408" i="5"/>
  <c r="J1408" i="7" s="1"/>
  <c r="H1408" i="5"/>
  <c r="L1408" i="7" s="1"/>
  <c r="P1408" i="7" s="1"/>
  <c r="G1408" i="5"/>
  <c r="K1408" i="7" s="1"/>
  <c r="E1428" i="4"/>
  <c r="D1428" i="7" s="1"/>
  <c r="C1429" i="4"/>
  <c r="E1097" i="7"/>
  <c r="N1097" i="7" s="1"/>
  <c r="G1418" i="3"/>
  <c r="H1417" i="3"/>
  <c r="I1417" i="3" s="1"/>
  <c r="C1417" i="7" s="1"/>
  <c r="M1417" i="7" s="1"/>
  <c r="F1418" i="3"/>
  <c r="U1096" i="7" l="1"/>
  <c r="V1096" i="7"/>
  <c r="R1097" i="7"/>
  <c r="T1097" i="7"/>
  <c r="S1097" i="7"/>
  <c r="Q1097" i="7"/>
  <c r="L1408" i="6"/>
  <c r="J1408" i="6"/>
  <c r="K1408" i="6"/>
  <c r="D1428" i="6"/>
  <c r="C1417" i="6"/>
  <c r="G1097" i="4"/>
  <c r="H1097" i="4" s="1"/>
  <c r="E1097" i="6"/>
  <c r="H1409" i="5"/>
  <c r="L1409" i="7" s="1"/>
  <c r="F1409" i="5"/>
  <c r="J1409" i="7" s="1"/>
  <c r="G1409" i="5"/>
  <c r="K1409" i="7" s="1"/>
  <c r="E1429" i="4"/>
  <c r="D1429" i="7" s="1"/>
  <c r="C1430" i="4"/>
  <c r="E1098" i="7"/>
  <c r="N1098" i="7" s="1"/>
  <c r="G1419" i="3"/>
  <c r="H1418" i="3"/>
  <c r="I1418" i="3" s="1"/>
  <c r="C1418" i="7" s="1"/>
  <c r="M1418" i="7" s="1"/>
  <c r="F1419" i="3"/>
  <c r="T1098" i="7" l="1"/>
  <c r="R1098" i="7"/>
  <c r="S1098" i="7"/>
  <c r="Q1098" i="7"/>
  <c r="U1098" i="7" s="1"/>
  <c r="U1097" i="7"/>
  <c r="V1097" i="7"/>
  <c r="P1409" i="7"/>
  <c r="J1409" i="6"/>
  <c r="L1409" i="6"/>
  <c r="K1409" i="6"/>
  <c r="D1429" i="6"/>
  <c r="C1418" i="6"/>
  <c r="G1098" i="4"/>
  <c r="H1098" i="4" s="1"/>
  <c r="E1098" i="6"/>
  <c r="G1410" i="5"/>
  <c r="K1410" i="7" s="1"/>
  <c r="F1410" i="5"/>
  <c r="J1410" i="7" s="1"/>
  <c r="H1410" i="5"/>
  <c r="L1410" i="7" s="1"/>
  <c r="E1430" i="4"/>
  <c r="D1430" i="7" s="1"/>
  <c r="C1431" i="4"/>
  <c r="E1099" i="7"/>
  <c r="N1099" i="7" s="1"/>
  <c r="F1420" i="3"/>
  <c r="H1419" i="3"/>
  <c r="G1420" i="3"/>
  <c r="I1419" i="3"/>
  <c r="C1419" i="7" s="1"/>
  <c r="M1419" i="7" s="1"/>
  <c r="P1410" i="7" l="1"/>
  <c r="R1099" i="7"/>
  <c r="S1099" i="7"/>
  <c r="Q1099" i="7"/>
  <c r="T1099" i="7"/>
  <c r="V1098" i="7"/>
  <c r="K1410" i="6"/>
  <c r="L1410" i="6"/>
  <c r="J1410" i="6"/>
  <c r="D1430" i="6"/>
  <c r="C1419" i="6"/>
  <c r="G1099" i="4"/>
  <c r="H1099" i="4" s="1"/>
  <c r="E1099" i="6"/>
  <c r="H1411" i="5"/>
  <c r="L1411" i="7" s="1"/>
  <c r="G1411" i="5"/>
  <c r="K1411" i="7" s="1"/>
  <c r="F1411" i="5"/>
  <c r="J1411" i="7" s="1"/>
  <c r="E1431" i="4"/>
  <c r="D1431" i="7" s="1"/>
  <c r="C1432" i="4"/>
  <c r="E1100" i="7"/>
  <c r="N1100" i="7" s="1"/>
  <c r="G1421" i="3"/>
  <c r="F1421" i="3"/>
  <c r="H1420" i="3"/>
  <c r="I1420" i="3" s="1"/>
  <c r="C1420" i="7" s="1"/>
  <c r="M1420" i="7" s="1"/>
  <c r="P1411" i="7" l="1"/>
  <c r="U1099" i="7"/>
  <c r="V1099" i="7"/>
  <c r="R1100" i="7"/>
  <c r="T1100" i="7"/>
  <c r="Q1100" i="7"/>
  <c r="S1100" i="7"/>
  <c r="L1411" i="6"/>
  <c r="K1411" i="6"/>
  <c r="J1411" i="6"/>
  <c r="D1431" i="6"/>
  <c r="C1420" i="6"/>
  <c r="G1100" i="4"/>
  <c r="H1100" i="4" s="1"/>
  <c r="E1100" i="6"/>
  <c r="H1412" i="5"/>
  <c r="L1412" i="7" s="1"/>
  <c r="G1412" i="5"/>
  <c r="K1412" i="7" s="1"/>
  <c r="F1412" i="5"/>
  <c r="J1412" i="7" s="1"/>
  <c r="E1432" i="4"/>
  <c r="D1432" i="7" s="1"/>
  <c r="C1433" i="4"/>
  <c r="E1101" i="7"/>
  <c r="N1101" i="7" s="1"/>
  <c r="G1422" i="3"/>
  <c r="F1422" i="3"/>
  <c r="H1421" i="3"/>
  <c r="I1421" i="3" s="1"/>
  <c r="C1421" i="7" s="1"/>
  <c r="M1421" i="7" s="1"/>
  <c r="Q1101" i="7" l="1"/>
  <c r="R1101" i="7"/>
  <c r="S1101" i="7"/>
  <c r="T1101" i="7"/>
  <c r="U1100" i="7"/>
  <c r="V1100" i="7"/>
  <c r="P1412" i="7"/>
  <c r="J1412" i="6"/>
  <c r="L1412" i="6"/>
  <c r="K1412" i="6"/>
  <c r="D1432" i="6"/>
  <c r="C1421" i="6"/>
  <c r="G1101" i="4"/>
  <c r="H1101" i="4" s="1"/>
  <c r="E1101" i="6"/>
  <c r="G1413" i="5"/>
  <c r="K1413" i="7" s="1"/>
  <c r="F1413" i="5"/>
  <c r="J1413" i="7" s="1"/>
  <c r="H1413" i="5"/>
  <c r="L1413" i="7" s="1"/>
  <c r="P1413" i="7" s="1"/>
  <c r="E1433" i="4"/>
  <c r="D1433" i="7" s="1"/>
  <c r="C1434" i="4"/>
  <c r="E1102" i="7"/>
  <c r="N1102" i="7" s="1"/>
  <c r="F1423" i="3"/>
  <c r="H1422" i="3"/>
  <c r="G1423" i="3"/>
  <c r="I1422" i="3"/>
  <c r="C1422" i="7" s="1"/>
  <c r="M1422" i="7" s="1"/>
  <c r="R1102" i="7" l="1"/>
  <c r="S1102" i="7"/>
  <c r="T1102" i="7"/>
  <c r="Q1102" i="7"/>
  <c r="U1101" i="7"/>
  <c r="V1101" i="7"/>
  <c r="L1413" i="6"/>
  <c r="K1413" i="6"/>
  <c r="J1413" i="6"/>
  <c r="D1433" i="6"/>
  <c r="C1422" i="6"/>
  <c r="G1102" i="4"/>
  <c r="H1102" i="4" s="1"/>
  <c r="E1102" i="6"/>
  <c r="H1414" i="5"/>
  <c r="L1414" i="7" s="1"/>
  <c r="G1414" i="5"/>
  <c r="K1414" i="7" s="1"/>
  <c r="F1414" i="5"/>
  <c r="J1414" i="7" s="1"/>
  <c r="E1434" i="4"/>
  <c r="D1434" i="7" s="1"/>
  <c r="C1435" i="4"/>
  <c r="E1103" i="7"/>
  <c r="N1103" i="7" s="1"/>
  <c r="G1424" i="3"/>
  <c r="H1423" i="3"/>
  <c r="I1423" i="3" s="1"/>
  <c r="C1423" i="7" s="1"/>
  <c r="M1423" i="7" s="1"/>
  <c r="F1424" i="3"/>
  <c r="R1103" i="7" l="1"/>
  <c r="S1103" i="7"/>
  <c r="Q1103" i="7"/>
  <c r="T1103" i="7"/>
  <c r="P1414" i="7"/>
  <c r="V1102" i="7"/>
  <c r="U1102" i="7"/>
  <c r="J1414" i="6"/>
  <c r="K1414" i="6"/>
  <c r="L1414" i="6"/>
  <c r="D1434" i="6"/>
  <c r="C1423" i="6"/>
  <c r="G1103" i="4"/>
  <c r="H1103" i="4" s="1"/>
  <c r="E1103" i="6"/>
  <c r="H1415" i="5"/>
  <c r="L1415" i="7" s="1"/>
  <c r="G1415" i="5"/>
  <c r="K1415" i="7" s="1"/>
  <c r="F1415" i="5"/>
  <c r="J1415" i="7" s="1"/>
  <c r="E1435" i="4"/>
  <c r="D1435" i="7" s="1"/>
  <c r="C1436" i="4"/>
  <c r="E1104" i="7"/>
  <c r="N1104" i="7" s="1"/>
  <c r="F1425" i="3"/>
  <c r="H1424" i="3"/>
  <c r="G1425" i="3"/>
  <c r="I1424" i="3"/>
  <c r="C1424" i="7" s="1"/>
  <c r="M1424" i="7" s="1"/>
  <c r="Q1104" i="7" l="1"/>
  <c r="R1104" i="7"/>
  <c r="S1104" i="7"/>
  <c r="T1104" i="7"/>
  <c r="U1103" i="7"/>
  <c r="V1103" i="7"/>
  <c r="P1415" i="7"/>
  <c r="L1415" i="6"/>
  <c r="K1415" i="6"/>
  <c r="J1415" i="6"/>
  <c r="D1435" i="6"/>
  <c r="C1424" i="6"/>
  <c r="G1104" i="4"/>
  <c r="H1104" i="4" s="1"/>
  <c r="E1104" i="6"/>
  <c r="G1416" i="5"/>
  <c r="K1416" i="7" s="1"/>
  <c r="F1416" i="5"/>
  <c r="J1416" i="7" s="1"/>
  <c r="H1416" i="5"/>
  <c r="L1416" i="7" s="1"/>
  <c r="P1416" i="7" s="1"/>
  <c r="E1436" i="4"/>
  <c r="D1436" i="7" s="1"/>
  <c r="C1437" i="4"/>
  <c r="E1105" i="7"/>
  <c r="N1105" i="7" s="1"/>
  <c r="G1426" i="3"/>
  <c r="H1425" i="3"/>
  <c r="I1425" i="3" s="1"/>
  <c r="C1425" i="7" s="1"/>
  <c r="M1425" i="7" s="1"/>
  <c r="F1426" i="3"/>
  <c r="Q1105" i="7" l="1"/>
  <c r="S1105" i="7"/>
  <c r="T1105" i="7"/>
  <c r="R1105" i="7"/>
  <c r="V1104" i="7"/>
  <c r="U1104" i="7"/>
  <c r="L1416" i="6"/>
  <c r="J1416" i="6"/>
  <c r="K1416" i="6"/>
  <c r="D1436" i="6"/>
  <c r="C1425" i="6"/>
  <c r="G1105" i="4"/>
  <c r="H1105" i="4" s="1"/>
  <c r="E1105" i="6"/>
  <c r="H1417" i="5"/>
  <c r="L1417" i="7" s="1"/>
  <c r="F1417" i="5"/>
  <c r="J1417" i="7" s="1"/>
  <c r="G1417" i="5"/>
  <c r="K1417" i="7" s="1"/>
  <c r="E1437" i="4"/>
  <c r="D1437" i="7" s="1"/>
  <c r="C1438" i="4"/>
  <c r="E1106" i="7"/>
  <c r="N1106" i="7" s="1"/>
  <c r="H1426" i="3"/>
  <c r="F1427" i="3"/>
  <c r="I1426" i="3"/>
  <c r="C1426" i="7" s="1"/>
  <c r="M1426" i="7" s="1"/>
  <c r="G1427" i="3"/>
  <c r="T1106" i="7" l="1"/>
  <c r="S1106" i="7"/>
  <c r="R1106" i="7"/>
  <c r="Q1106" i="7"/>
  <c r="P1417" i="7"/>
  <c r="U1105" i="7"/>
  <c r="V1105" i="7"/>
  <c r="K1417" i="6"/>
  <c r="L1417" i="6"/>
  <c r="J1417" i="6"/>
  <c r="D1437" i="6"/>
  <c r="C1426" i="6"/>
  <c r="G1106" i="4"/>
  <c r="H1106" i="4" s="1"/>
  <c r="E1106" i="6"/>
  <c r="G1418" i="5"/>
  <c r="K1418" i="7" s="1"/>
  <c r="F1418" i="5"/>
  <c r="J1418" i="7" s="1"/>
  <c r="H1418" i="5"/>
  <c r="L1418" i="7" s="1"/>
  <c r="E1438" i="4"/>
  <c r="D1438" i="7" s="1"/>
  <c r="C1439" i="4"/>
  <c r="E1107" i="7"/>
  <c r="N1107" i="7" s="1"/>
  <c r="H1427" i="3"/>
  <c r="F1428" i="3"/>
  <c r="G1428" i="3"/>
  <c r="I1427" i="3"/>
  <c r="C1427" i="7" s="1"/>
  <c r="M1427" i="7" s="1"/>
  <c r="P1418" i="7" l="1"/>
  <c r="Q1107" i="7"/>
  <c r="R1107" i="7"/>
  <c r="S1107" i="7"/>
  <c r="T1107" i="7"/>
  <c r="U1106" i="7"/>
  <c r="V1106" i="7"/>
  <c r="L1418" i="6"/>
  <c r="J1418" i="6"/>
  <c r="K1418" i="6"/>
  <c r="D1438" i="6"/>
  <c r="C1427" i="6"/>
  <c r="G1107" i="4"/>
  <c r="H1107" i="4" s="1"/>
  <c r="E1107" i="6"/>
  <c r="G1419" i="5"/>
  <c r="K1419" i="7" s="1"/>
  <c r="F1419" i="5"/>
  <c r="J1419" i="7" s="1"/>
  <c r="H1419" i="5"/>
  <c r="L1419" i="7" s="1"/>
  <c r="P1419" i="7" s="1"/>
  <c r="E1439" i="4"/>
  <c r="D1439" i="7" s="1"/>
  <c r="C1440" i="4"/>
  <c r="E1108" i="7"/>
  <c r="N1108" i="7" s="1"/>
  <c r="H1428" i="3"/>
  <c r="F1429" i="3"/>
  <c r="I1428" i="3"/>
  <c r="C1428" i="7" s="1"/>
  <c r="M1428" i="7" s="1"/>
  <c r="G1429" i="3"/>
  <c r="S1108" i="7" l="1"/>
  <c r="R1108" i="7"/>
  <c r="T1108" i="7"/>
  <c r="Q1108" i="7"/>
  <c r="U1107" i="7"/>
  <c r="V1107" i="7"/>
  <c r="K1419" i="6"/>
  <c r="J1419" i="6"/>
  <c r="L1419" i="6"/>
  <c r="D1439" i="6"/>
  <c r="C1428" i="6"/>
  <c r="G1108" i="4"/>
  <c r="H1108" i="4" s="1"/>
  <c r="E1108" i="6"/>
  <c r="F1420" i="5"/>
  <c r="J1420" i="7" s="1"/>
  <c r="H1420" i="5"/>
  <c r="L1420" i="7" s="1"/>
  <c r="P1420" i="7" s="1"/>
  <c r="G1420" i="5"/>
  <c r="K1420" i="7" s="1"/>
  <c r="E1440" i="4"/>
  <c r="D1440" i="7" s="1"/>
  <c r="C1441" i="4"/>
  <c r="E1109" i="7"/>
  <c r="N1109" i="7" s="1"/>
  <c r="G1430" i="3"/>
  <c r="F1430" i="3"/>
  <c r="H1429" i="3"/>
  <c r="I1429" i="3" s="1"/>
  <c r="C1429" i="7" s="1"/>
  <c r="M1429" i="7" s="1"/>
  <c r="T1109" i="7" l="1"/>
  <c r="Q1109" i="7"/>
  <c r="R1109" i="7"/>
  <c r="S1109" i="7"/>
  <c r="U1108" i="7"/>
  <c r="V1108" i="7"/>
  <c r="K1420" i="6"/>
  <c r="L1420" i="6"/>
  <c r="J1420" i="6"/>
  <c r="D1440" i="6"/>
  <c r="C1429" i="6"/>
  <c r="G1109" i="4"/>
  <c r="H1109" i="4" s="1"/>
  <c r="E1109" i="6"/>
  <c r="H1421" i="5"/>
  <c r="L1421" i="7" s="1"/>
  <c r="F1421" i="5"/>
  <c r="J1421" i="7" s="1"/>
  <c r="G1421" i="5"/>
  <c r="K1421" i="7" s="1"/>
  <c r="E1441" i="4"/>
  <c r="D1441" i="7" s="1"/>
  <c r="C1442" i="4"/>
  <c r="E1110" i="7"/>
  <c r="N1110" i="7" s="1"/>
  <c r="H1430" i="3"/>
  <c r="I1430" i="3" s="1"/>
  <c r="C1430" i="7" s="1"/>
  <c r="M1430" i="7" s="1"/>
  <c r="F1431" i="3"/>
  <c r="G1431" i="3"/>
  <c r="R1110" i="7" l="1"/>
  <c r="S1110" i="7"/>
  <c r="T1110" i="7"/>
  <c r="Q1110" i="7"/>
  <c r="V1110" i="7" s="1"/>
  <c r="P1421" i="7"/>
  <c r="U1109" i="7"/>
  <c r="V1109" i="7"/>
  <c r="J1421" i="6"/>
  <c r="K1421" i="6"/>
  <c r="L1421" i="6"/>
  <c r="D1441" i="6"/>
  <c r="C1430" i="6"/>
  <c r="G1110" i="4"/>
  <c r="H1110" i="4" s="1"/>
  <c r="E1110" i="6"/>
  <c r="G1422" i="5"/>
  <c r="K1422" i="7" s="1"/>
  <c r="F1422" i="5"/>
  <c r="J1422" i="7" s="1"/>
  <c r="H1422" i="5"/>
  <c r="L1422" i="7" s="1"/>
  <c r="P1422" i="7" s="1"/>
  <c r="E1442" i="4"/>
  <c r="D1442" i="7" s="1"/>
  <c r="C1443" i="4"/>
  <c r="E1111" i="7"/>
  <c r="N1111" i="7" s="1"/>
  <c r="G1432" i="3"/>
  <c r="F1432" i="3"/>
  <c r="H1431" i="3"/>
  <c r="I1431" i="3" s="1"/>
  <c r="C1431" i="7" s="1"/>
  <c r="M1431" i="7" s="1"/>
  <c r="T1111" i="7" l="1"/>
  <c r="Q1111" i="7"/>
  <c r="S1111" i="7"/>
  <c r="R1111" i="7"/>
  <c r="U1110" i="7"/>
  <c r="L1422" i="6"/>
  <c r="K1422" i="6"/>
  <c r="J1422" i="6"/>
  <c r="D1442" i="6"/>
  <c r="C1431" i="6"/>
  <c r="G1111" i="4"/>
  <c r="H1111" i="4" s="1"/>
  <c r="E1111" i="6"/>
  <c r="H1423" i="5"/>
  <c r="L1423" i="7" s="1"/>
  <c r="P1423" i="7" s="1"/>
  <c r="G1423" i="5"/>
  <c r="K1423" i="7" s="1"/>
  <c r="F1423" i="5"/>
  <c r="J1423" i="7" s="1"/>
  <c r="E1443" i="4"/>
  <c r="D1443" i="7" s="1"/>
  <c r="C1444" i="4"/>
  <c r="E1112" i="7"/>
  <c r="N1112" i="7" s="1"/>
  <c r="F1433" i="3"/>
  <c r="H1432" i="3"/>
  <c r="I1432" i="3" s="1"/>
  <c r="C1432" i="7" s="1"/>
  <c r="M1432" i="7" s="1"/>
  <c r="G1433" i="3"/>
  <c r="Q1112" i="7" l="1"/>
  <c r="R1112" i="7"/>
  <c r="T1112" i="7"/>
  <c r="S1112" i="7"/>
  <c r="U1111" i="7"/>
  <c r="V1111" i="7"/>
  <c r="L1423" i="6"/>
  <c r="J1423" i="6"/>
  <c r="K1423" i="6"/>
  <c r="D1443" i="6"/>
  <c r="C1432" i="6"/>
  <c r="G1112" i="4"/>
  <c r="H1112" i="4" s="1"/>
  <c r="E1112" i="6"/>
  <c r="G1424" i="5"/>
  <c r="K1424" i="7" s="1"/>
  <c r="F1424" i="5"/>
  <c r="J1424" i="7" s="1"/>
  <c r="H1424" i="5"/>
  <c r="L1424" i="7" s="1"/>
  <c r="E1444" i="4"/>
  <c r="D1444" i="7" s="1"/>
  <c r="C1445" i="4"/>
  <c r="E1113" i="7"/>
  <c r="N1113" i="7" s="1"/>
  <c r="G1434" i="3"/>
  <c r="F1434" i="3"/>
  <c r="H1433" i="3"/>
  <c r="I1433" i="3" s="1"/>
  <c r="C1433" i="7" s="1"/>
  <c r="M1433" i="7" s="1"/>
  <c r="S1113" i="7" l="1"/>
  <c r="R1113" i="7"/>
  <c r="Q1113" i="7"/>
  <c r="T1113" i="7"/>
  <c r="P1424" i="7"/>
  <c r="U1112" i="7"/>
  <c r="V1112" i="7"/>
  <c r="L1424" i="6"/>
  <c r="J1424" i="6"/>
  <c r="K1424" i="6"/>
  <c r="D1444" i="6"/>
  <c r="C1433" i="6"/>
  <c r="G1113" i="4"/>
  <c r="H1113" i="4" s="1"/>
  <c r="E1113" i="6"/>
  <c r="G1425" i="5"/>
  <c r="K1425" i="7" s="1"/>
  <c r="F1425" i="5"/>
  <c r="J1425" i="7" s="1"/>
  <c r="H1425" i="5"/>
  <c r="L1425" i="7" s="1"/>
  <c r="P1425" i="7" s="1"/>
  <c r="E1445" i="4"/>
  <c r="D1445" i="7" s="1"/>
  <c r="C1446" i="4"/>
  <c r="E1114" i="7"/>
  <c r="N1114" i="7" s="1"/>
  <c r="H1434" i="3"/>
  <c r="F1435" i="3"/>
  <c r="G1435" i="3"/>
  <c r="I1434" i="3"/>
  <c r="C1434" i="7" s="1"/>
  <c r="M1434" i="7" s="1"/>
  <c r="U1113" i="7" l="1"/>
  <c r="V1113" i="7"/>
  <c r="Q1114" i="7"/>
  <c r="S1114" i="7"/>
  <c r="T1114" i="7"/>
  <c r="R1114" i="7"/>
  <c r="U1114" i="7" s="1"/>
  <c r="J1425" i="6"/>
  <c r="L1425" i="6"/>
  <c r="K1425" i="6"/>
  <c r="D1445" i="6"/>
  <c r="C1434" i="6"/>
  <c r="G1114" i="4"/>
  <c r="H1114" i="4" s="1"/>
  <c r="E1114" i="6"/>
  <c r="H1426" i="5"/>
  <c r="L1426" i="7" s="1"/>
  <c r="P1426" i="7" s="1"/>
  <c r="G1426" i="5"/>
  <c r="K1426" i="7" s="1"/>
  <c r="F1426" i="5"/>
  <c r="J1426" i="7" s="1"/>
  <c r="E1446" i="4"/>
  <c r="D1446" i="7" s="1"/>
  <c r="C1447" i="4"/>
  <c r="E1115" i="7"/>
  <c r="N1115" i="7" s="1"/>
  <c r="G1436" i="3"/>
  <c r="F1436" i="3"/>
  <c r="H1435" i="3"/>
  <c r="I1435" i="3" s="1"/>
  <c r="C1435" i="7" s="1"/>
  <c r="M1435" i="7" s="1"/>
  <c r="R1115" i="7" l="1"/>
  <c r="T1115" i="7"/>
  <c r="Q1115" i="7"/>
  <c r="S1115" i="7"/>
  <c r="V1114" i="7"/>
  <c r="J1426" i="6"/>
  <c r="K1426" i="6"/>
  <c r="L1426" i="6"/>
  <c r="D1446" i="6"/>
  <c r="C1435" i="6"/>
  <c r="G1115" i="4"/>
  <c r="H1115" i="4" s="1"/>
  <c r="E1115" i="6"/>
  <c r="H1427" i="5"/>
  <c r="L1427" i="7" s="1"/>
  <c r="G1427" i="5"/>
  <c r="K1427" i="7" s="1"/>
  <c r="F1427" i="5"/>
  <c r="J1427" i="7" s="1"/>
  <c r="E1447" i="4"/>
  <c r="D1447" i="7" s="1"/>
  <c r="C1448" i="4"/>
  <c r="E1116" i="7"/>
  <c r="N1116" i="7" s="1"/>
  <c r="G1437" i="3"/>
  <c r="F1437" i="3"/>
  <c r="H1436" i="3"/>
  <c r="I1436" i="3" s="1"/>
  <c r="C1436" i="7" s="1"/>
  <c r="M1436" i="7" s="1"/>
  <c r="P1427" i="7" l="1"/>
  <c r="U1115" i="7"/>
  <c r="V1115" i="7"/>
  <c r="R1116" i="7"/>
  <c r="S1116" i="7"/>
  <c r="T1116" i="7"/>
  <c r="Q1116" i="7"/>
  <c r="L1427" i="6"/>
  <c r="J1427" i="6"/>
  <c r="K1427" i="6"/>
  <c r="D1447" i="6"/>
  <c r="C1436" i="6"/>
  <c r="G1116" i="4"/>
  <c r="H1116" i="4" s="1"/>
  <c r="E1116" i="6"/>
  <c r="G1428" i="5"/>
  <c r="K1428" i="7" s="1"/>
  <c r="F1428" i="5"/>
  <c r="J1428" i="7" s="1"/>
  <c r="H1428" i="5"/>
  <c r="L1428" i="7" s="1"/>
  <c r="P1428" i="7" s="1"/>
  <c r="E1448" i="4"/>
  <c r="D1448" i="7" s="1"/>
  <c r="C1449" i="4"/>
  <c r="E1117" i="7"/>
  <c r="N1117" i="7" s="1"/>
  <c r="F1438" i="3"/>
  <c r="H1437" i="3"/>
  <c r="I1437" i="3" s="1"/>
  <c r="C1437" i="7" s="1"/>
  <c r="M1437" i="7" s="1"/>
  <c r="G1438" i="3"/>
  <c r="V1116" i="7" l="1"/>
  <c r="U1116" i="7"/>
  <c r="S1117" i="7"/>
  <c r="T1117" i="7"/>
  <c r="Q1117" i="7"/>
  <c r="R1117" i="7"/>
  <c r="L1428" i="6"/>
  <c r="J1428" i="6"/>
  <c r="K1428" i="6"/>
  <c r="D1448" i="6"/>
  <c r="C1437" i="6"/>
  <c r="G1117" i="4"/>
  <c r="H1117" i="4" s="1"/>
  <c r="E1117" i="6"/>
  <c r="H1429" i="5"/>
  <c r="L1429" i="7" s="1"/>
  <c r="G1429" i="5"/>
  <c r="K1429" i="7" s="1"/>
  <c r="F1429" i="5"/>
  <c r="J1429" i="7" s="1"/>
  <c r="E1449" i="4"/>
  <c r="D1449" i="7" s="1"/>
  <c r="C1450" i="4"/>
  <c r="E1118" i="7"/>
  <c r="N1118" i="7" s="1"/>
  <c r="G1439" i="3"/>
  <c r="H1438" i="3"/>
  <c r="I1438" i="3" s="1"/>
  <c r="C1438" i="7" s="1"/>
  <c r="M1438" i="7" s="1"/>
  <c r="F1439" i="3"/>
  <c r="T1118" i="7" l="1"/>
  <c r="R1118" i="7"/>
  <c r="Q1118" i="7"/>
  <c r="S1118" i="7"/>
  <c r="P1429" i="7"/>
  <c r="U1117" i="7"/>
  <c r="V1117" i="7"/>
  <c r="K1429" i="6"/>
  <c r="L1429" i="6"/>
  <c r="J1429" i="6"/>
  <c r="D1449" i="6"/>
  <c r="C1438" i="6"/>
  <c r="G1118" i="4"/>
  <c r="H1118" i="4" s="1"/>
  <c r="E1118" i="6"/>
  <c r="H1430" i="5"/>
  <c r="L1430" i="7" s="1"/>
  <c r="G1430" i="5"/>
  <c r="K1430" i="7" s="1"/>
  <c r="F1430" i="5"/>
  <c r="J1430" i="7" s="1"/>
  <c r="E1450" i="4"/>
  <c r="D1450" i="7" s="1"/>
  <c r="C1451" i="4"/>
  <c r="E1119" i="7"/>
  <c r="N1119" i="7" s="1"/>
  <c r="F1440" i="3"/>
  <c r="H1439" i="3"/>
  <c r="I1439" i="3"/>
  <c r="C1439" i="7" s="1"/>
  <c r="M1439" i="7" s="1"/>
  <c r="G1440" i="3"/>
  <c r="Q1119" i="7" l="1"/>
  <c r="R1119" i="7"/>
  <c r="T1119" i="7"/>
  <c r="S1119" i="7"/>
  <c r="P1430" i="7"/>
  <c r="U1118" i="7"/>
  <c r="V1118" i="7"/>
  <c r="L1430" i="6"/>
  <c r="J1430" i="6"/>
  <c r="K1430" i="6"/>
  <c r="D1450" i="6"/>
  <c r="C1439" i="6"/>
  <c r="G1119" i="4"/>
  <c r="H1119" i="4" s="1"/>
  <c r="E1119" i="6"/>
  <c r="G1431" i="5"/>
  <c r="K1431" i="7" s="1"/>
  <c r="F1431" i="5"/>
  <c r="J1431" i="7" s="1"/>
  <c r="H1431" i="5"/>
  <c r="L1431" i="7" s="1"/>
  <c r="P1431" i="7" s="1"/>
  <c r="E1451" i="4"/>
  <c r="D1451" i="7" s="1"/>
  <c r="C1452" i="4"/>
  <c r="E1120" i="7"/>
  <c r="N1120" i="7" s="1"/>
  <c r="G1441" i="3"/>
  <c r="H1440" i="3"/>
  <c r="I1440" i="3" s="1"/>
  <c r="C1440" i="7" s="1"/>
  <c r="M1440" i="7" s="1"/>
  <c r="F1441" i="3"/>
  <c r="Q1120" i="7" l="1"/>
  <c r="R1120" i="7"/>
  <c r="T1120" i="7"/>
  <c r="S1120" i="7"/>
  <c r="V1119" i="7"/>
  <c r="U1119" i="7"/>
  <c r="J1431" i="6"/>
  <c r="K1431" i="6"/>
  <c r="L1431" i="6"/>
  <c r="D1451" i="6"/>
  <c r="C1440" i="6"/>
  <c r="G1120" i="4"/>
  <c r="H1120" i="4" s="1"/>
  <c r="E1120" i="6"/>
  <c r="F1432" i="5"/>
  <c r="J1432" i="7" s="1"/>
  <c r="H1432" i="5"/>
  <c r="L1432" i="7" s="1"/>
  <c r="G1432" i="5"/>
  <c r="K1432" i="7" s="1"/>
  <c r="E1452" i="4"/>
  <c r="D1452" i="7" s="1"/>
  <c r="C1453" i="4"/>
  <c r="E1121" i="7"/>
  <c r="N1121" i="7" s="1"/>
  <c r="H1441" i="3"/>
  <c r="I1441" i="3" s="1"/>
  <c r="C1441" i="7" s="1"/>
  <c r="M1441" i="7" s="1"/>
  <c r="F1442" i="3"/>
  <c r="G1442" i="3"/>
  <c r="T1121" i="7" l="1"/>
  <c r="R1121" i="7"/>
  <c r="Q1121" i="7"/>
  <c r="S1121" i="7"/>
  <c r="V1120" i="7"/>
  <c r="P1432" i="7"/>
  <c r="U1120" i="7"/>
  <c r="J1432" i="6"/>
  <c r="K1432" i="6"/>
  <c r="L1432" i="6"/>
  <c r="D1452" i="6"/>
  <c r="C1441" i="6"/>
  <c r="G1121" i="4"/>
  <c r="H1121" i="4" s="1"/>
  <c r="E1121" i="6"/>
  <c r="H1433" i="5"/>
  <c r="L1433" i="7" s="1"/>
  <c r="G1433" i="5"/>
  <c r="K1433" i="7" s="1"/>
  <c r="F1433" i="5"/>
  <c r="J1433" i="7" s="1"/>
  <c r="E1453" i="4"/>
  <c r="D1453" i="7" s="1"/>
  <c r="C1454" i="4"/>
  <c r="E1122" i="7"/>
  <c r="N1122" i="7" s="1"/>
  <c r="H1442" i="3"/>
  <c r="F1443" i="3"/>
  <c r="G1443" i="3"/>
  <c r="I1442" i="3"/>
  <c r="C1442" i="7" s="1"/>
  <c r="M1442" i="7" s="1"/>
  <c r="P1433" i="7" l="1"/>
  <c r="Q1122" i="7"/>
  <c r="T1122" i="7"/>
  <c r="R1122" i="7"/>
  <c r="S1122" i="7"/>
  <c r="U1121" i="7"/>
  <c r="V1121" i="7"/>
  <c r="L1433" i="6"/>
  <c r="J1433" i="6"/>
  <c r="K1433" i="6"/>
  <c r="D1453" i="6"/>
  <c r="C1442" i="6"/>
  <c r="G1122" i="4"/>
  <c r="H1122" i="4" s="1"/>
  <c r="E1122" i="6"/>
  <c r="G1434" i="5"/>
  <c r="K1434" i="7" s="1"/>
  <c r="F1434" i="5"/>
  <c r="J1434" i="7" s="1"/>
  <c r="H1434" i="5"/>
  <c r="L1434" i="7" s="1"/>
  <c r="P1434" i="7" s="1"/>
  <c r="E1454" i="4"/>
  <c r="D1454" i="7" s="1"/>
  <c r="C1455" i="4"/>
  <c r="E1123" i="7"/>
  <c r="N1123" i="7" s="1"/>
  <c r="G1444" i="3"/>
  <c r="F1444" i="3"/>
  <c r="H1443" i="3"/>
  <c r="I1443" i="3" s="1"/>
  <c r="C1443" i="7" s="1"/>
  <c r="M1443" i="7" s="1"/>
  <c r="S1123" i="7" l="1"/>
  <c r="Q1123" i="7"/>
  <c r="T1123" i="7"/>
  <c r="R1123" i="7"/>
  <c r="V1122" i="7"/>
  <c r="U1122" i="7"/>
  <c r="L1434" i="6"/>
  <c r="J1434" i="6"/>
  <c r="K1434" i="6"/>
  <c r="D1454" i="6"/>
  <c r="C1443" i="6"/>
  <c r="G1123" i="4"/>
  <c r="H1123" i="4" s="1"/>
  <c r="E1123" i="6"/>
  <c r="H1435" i="5"/>
  <c r="L1435" i="7" s="1"/>
  <c r="G1435" i="5"/>
  <c r="K1435" i="7" s="1"/>
  <c r="F1435" i="5"/>
  <c r="J1435" i="7" s="1"/>
  <c r="E1455" i="4"/>
  <c r="D1455" i="7" s="1"/>
  <c r="C1456" i="4"/>
  <c r="E1124" i="7"/>
  <c r="N1124" i="7" s="1"/>
  <c r="F1445" i="3"/>
  <c r="H1444" i="3"/>
  <c r="I1444" i="3" s="1"/>
  <c r="C1444" i="7" s="1"/>
  <c r="M1444" i="7" s="1"/>
  <c r="G1445" i="3"/>
  <c r="R1124" i="7" l="1"/>
  <c r="S1124" i="7"/>
  <c r="Q1124" i="7"/>
  <c r="T1124" i="7"/>
  <c r="U1123" i="7"/>
  <c r="V1123" i="7"/>
  <c r="P1435" i="7"/>
  <c r="J1435" i="6"/>
  <c r="L1435" i="6"/>
  <c r="K1435" i="6"/>
  <c r="D1455" i="6"/>
  <c r="C1444" i="6"/>
  <c r="G1124" i="4"/>
  <c r="H1124" i="4" s="1"/>
  <c r="E1124" i="6"/>
  <c r="H1436" i="5"/>
  <c r="L1436" i="7" s="1"/>
  <c r="P1436" i="7" s="1"/>
  <c r="G1436" i="5"/>
  <c r="K1436" i="7" s="1"/>
  <c r="F1436" i="5"/>
  <c r="J1436" i="7" s="1"/>
  <c r="E1456" i="4"/>
  <c r="D1456" i="7" s="1"/>
  <c r="C1457" i="4"/>
  <c r="E1125" i="7"/>
  <c r="N1125" i="7" s="1"/>
  <c r="G1446" i="3"/>
  <c r="F1446" i="3"/>
  <c r="H1445" i="3"/>
  <c r="I1445" i="3" s="1"/>
  <c r="C1445" i="7" s="1"/>
  <c r="M1445" i="7" s="1"/>
  <c r="U1124" i="7" l="1"/>
  <c r="V1124" i="7"/>
  <c r="Q1125" i="7"/>
  <c r="R1125" i="7"/>
  <c r="S1125" i="7"/>
  <c r="T1125" i="7"/>
  <c r="L1436" i="6"/>
  <c r="K1436" i="6"/>
  <c r="J1436" i="6"/>
  <c r="D1456" i="6"/>
  <c r="C1445" i="6"/>
  <c r="G1125" i="4"/>
  <c r="H1125" i="4" s="1"/>
  <c r="E1125" i="6"/>
  <c r="G1437" i="5"/>
  <c r="K1437" i="7" s="1"/>
  <c r="F1437" i="5"/>
  <c r="J1437" i="7" s="1"/>
  <c r="H1437" i="5"/>
  <c r="L1437" i="7" s="1"/>
  <c r="P1437" i="7" s="1"/>
  <c r="E1457" i="4"/>
  <c r="D1457" i="7" s="1"/>
  <c r="C1458" i="4"/>
  <c r="E1126" i="7"/>
  <c r="N1126" i="7" s="1"/>
  <c r="G1447" i="3"/>
  <c r="F1447" i="3"/>
  <c r="H1446" i="3"/>
  <c r="I1446" i="3" s="1"/>
  <c r="C1446" i="7" s="1"/>
  <c r="M1446" i="7" s="1"/>
  <c r="U1125" i="7" l="1"/>
  <c r="V1125" i="7"/>
  <c r="Q1126" i="7"/>
  <c r="T1126" i="7"/>
  <c r="R1126" i="7"/>
  <c r="S1126" i="7"/>
  <c r="L1437" i="6"/>
  <c r="J1437" i="6"/>
  <c r="K1437" i="6"/>
  <c r="D1457" i="6"/>
  <c r="C1446" i="6"/>
  <c r="G1126" i="4"/>
  <c r="H1126" i="4" s="1"/>
  <c r="E1126" i="6"/>
  <c r="H1438" i="5"/>
  <c r="L1438" i="7" s="1"/>
  <c r="P1438" i="7" s="1"/>
  <c r="G1438" i="5"/>
  <c r="K1438" i="7" s="1"/>
  <c r="F1438" i="5"/>
  <c r="J1438" i="7" s="1"/>
  <c r="E1458" i="4"/>
  <c r="D1458" i="7" s="1"/>
  <c r="C1459" i="4"/>
  <c r="E1127" i="7"/>
  <c r="N1127" i="7" s="1"/>
  <c r="G1448" i="3"/>
  <c r="F1448" i="3"/>
  <c r="H1447" i="3"/>
  <c r="I1447" i="3" s="1"/>
  <c r="C1447" i="7" s="1"/>
  <c r="M1447" i="7" s="1"/>
  <c r="U1126" i="7" l="1"/>
  <c r="T1127" i="7"/>
  <c r="R1127" i="7"/>
  <c r="Q1127" i="7"/>
  <c r="S1127" i="7"/>
  <c r="V1126" i="7"/>
  <c r="K1438" i="6"/>
  <c r="J1438" i="6"/>
  <c r="L1438" i="6"/>
  <c r="D1458" i="6"/>
  <c r="C1447" i="6"/>
  <c r="G1127" i="4"/>
  <c r="H1127" i="4" s="1"/>
  <c r="E1127" i="6"/>
  <c r="H1439" i="5"/>
  <c r="L1439" i="7" s="1"/>
  <c r="P1439" i="7" s="1"/>
  <c r="G1439" i="5"/>
  <c r="K1439" i="7" s="1"/>
  <c r="F1439" i="5"/>
  <c r="J1439" i="7" s="1"/>
  <c r="E1459" i="4"/>
  <c r="D1459" i="7" s="1"/>
  <c r="C1460" i="4"/>
  <c r="E1128" i="7"/>
  <c r="N1128" i="7" s="1"/>
  <c r="G1449" i="3"/>
  <c r="H1448" i="3"/>
  <c r="I1448" i="3" s="1"/>
  <c r="C1448" i="7" s="1"/>
  <c r="M1448" i="7" s="1"/>
  <c r="F1449" i="3"/>
  <c r="Q1128" i="7" l="1"/>
  <c r="R1128" i="7"/>
  <c r="S1128" i="7"/>
  <c r="T1128" i="7"/>
  <c r="U1127" i="7"/>
  <c r="V1127" i="7"/>
  <c r="L1439" i="6"/>
  <c r="J1439" i="6"/>
  <c r="K1439" i="6"/>
  <c r="D1459" i="6"/>
  <c r="C1448" i="6"/>
  <c r="G1128" i="4"/>
  <c r="H1128" i="4" s="1"/>
  <c r="E1128" i="6"/>
  <c r="G1440" i="5"/>
  <c r="K1440" i="7" s="1"/>
  <c r="F1440" i="5"/>
  <c r="J1440" i="7" s="1"/>
  <c r="H1440" i="5"/>
  <c r="L1440" i="7" s="1"/>
  <c r="P1440" i="7" s="1"/>
  <c r="E1460" i="4"/>
  <c r="D1460" i="7" s="1"/>
  <c r="C1461" i="4"/>
  <c r="E1129" i="7"/>
  <c r="N1129" i="7" s="1"/>
  <c r="F1450" i="3"/>
  <c r="H1449" i="3"/>
  <c r="I1449" i="3" s="1"/>
  <c r="C1449" i="7" s="1"/>
  <c r="M1449" i="7" s="1"/>
  <c r="G1450" i="3"/>
  <c r="S1129" i="7" l="1"/>
  <c r="R1129" i="7"/>
  <c r="T1129" i="7"/>
  <c r="Q1129" i="7"/>
  <c r="U1128" i="7"/>
  <c r="V1128" i="7"/>
  <c r="L1440" i="6"/>
  <c r="J1440" i="6"/>
  <c r="K1440" i="6"/>
  <c r="D1460" i="6"/>
  <c r="C1449" i="6"/>
  <c r="G1129" i="4"/>
  <c r="H1129" i="4" s="1"/>
  <c r="E1129" i="6"/>
  <c r="H1441" i="5"/>
  <c r="L1441" i="7" s="1"/>
  <c r="G1441" i="5"/>
  <c r="K1441" i="7" s="1"/>
  <c r="F1441" i="5"/>
  <c r="J1441" i="7" s="1"/>
  <c r="E1461" i="4"/>
  <c r="D1461" i="7" s="1"/>
  <c r="C1462" i="4"/>
  <c r="E1130" i="7"/>
  <c r="N1130" i="7" s="1"/>
  <c r="G1451" i="3"/>
  <c r="F1451" i="3"/>
  <c r="H1450" i="3"/>
  <c r="I1450" i="3" s="1"/>
  <c r="C1450" i="7" s="1"/>
  <c r="M1450" i="7" s="1"/>
  <c r="P1441" i="7" l="1"/>
  <c r="U1129" i="7"/>
  <c r="V1129" i="7"/>
  <c r="Q1130" i="7"/>
  <c r="T1130" i="7"/>
  <c r="S1130" i="7"/>
  <c r="R1130" i="7"/>
  <c r="J1441" i="6"/>
  <c r="L1441" i="6"/>
  <c r="K1441" i="6"/>
  <c r="D1461" i="6"/>
  <c r="C1450" i="6"/>
  <c r="G1130" i="4"/>
  <c r="H1130" i="4" s="1"/>
  <c r="E1130" i="6"/>
  <c r="H1442" i="5"/>
  <c r="L1442" i="7" s="1"/>
  <c r="G1442" i="5"/>
  <c r="K1442" i="7" s="1"/>
  <c r="F1442" i="5"/>
  <c r="J1442" i="7" s="1"/>
  <c r="E1462" i="4"/>
  <c r="D1462" i="7" s="1"/>
  <c r="C1463" i="4"/>
  <c r="E1131" i="7"/>
  <c r="N1131" i="7" s="1"/>
  <c r="G1452" i="3"/>
  <c r="H1451" i="3"/>
  <c r="I1451" i="3" s="1"/>
  <c r="C1451" i="7" s="1"/>
  <c r="M1451" i="7" s="1"/>
  <c r="F1452" i="3"/>
  <c r="T1131" i="7" l="1"/>
  <c r="Q1131" i="7"/>
  <c r="S1131" i="7"/>
  <c r="R1131" i="7"/>
  <c r="U1130" i="7"/>
  <c r="V1130" i="7"/>
  <c r="P1442" i="7"/>
  <c r="J1442" i="6"/>
  <c r="L1442" i="6"/>
  <c r="K1442" i="6"/>
  <c r="D1462" i="6"/>
  <c r="C1451" i="6"/>
  <c r="G1131" i="4"/>
  <c r="H1131" i="4" s="1"/>
  <c r="E1131" i="6"/>
  <c r="G1443" i="5"/>
  <c r="K1443" i="7" s="1"/>
  <c r="F1443" i="5"/>
  <c r="J1443" i="7" s="1"/>
  <c r="H1443" i="5"/>
  <c r="L1443" i="7" s="1"/>
  <c r="P1443" i="7" s="1"/>
  <c r="E1463" i="4"/>
  <c r="D1463" i="7" s="1"/>
  <c r="C1464" i="4"/>
  <c r="E1132" i="7"/>
  <c r="N1132" i="7" s="1"/>
  <c r="H1452" i="3"/>
  <c r="F1453" i="3"/>
  <c r="I1452" i="3"/>
  <c r="C1452" i="7" s="1"/>
  <c r="M1452" i="7" s="1"/>
  <c r="G1453" i="3"/>
  <c r="Q1132" i="7" l="1"/>
  <c r="T1132" i="7"/>
  <c r="R1132" i="7"/>
  <c r="S1132" i="7"/>
  <c r="U1131" i="7"/>
  <c r="V1131" i="7"/>
  <c r="L1443" i="6"/>
  <c r="J1443" i="6"/>
  <c r="K1443" i="6"/>
  <c r="D1463" i="6"/>
  <c r="C1452" i="6"/>
  <c r="G1132" i="4"/>
  <c r="H1132" i="4" s="1"/>
  <c r="E1132" i="6"/>
  <c r="H1444" i="5"/>
  <c r="L1444" i="7" s="1"/>
  <c r="P1444" i="7" s="1"/>
  <c r="G1444" i="5"/>
  <c r="K1444" i="7" s="1"/>
  <c r="F1444" i="5"/>
  <c r="J1444" i="7" s="1"/>
  <c r="E1464" i="4"/>
  <c r="D1464" i="7" s="1"/>
  <c r="C1465" i="4"/>
  <c r="E1133" i="7"/>
  <c r="N1133" i="7" s="1"/>
  <c r="G1454" i="3"/>
  <c r="F1454" i="3"/>
  <c r="H1453" i="3"/>
  <c r="I1453" i="3" s="1"/>
  <c r="C1453" i="7" s="1"/>
  <c r="M1453" i="7" s="1"/>
  <c r="T1133" i="7" l="1"/>
  <c r="Q1133" i="7"/>
  <c r="S1133" i="7"/>
  <c r="R1133" i="7"/>
  <c r="V1132" i="7"/>
  <c r="U1132" i="7"/>
  <c r="L1444" i="6"/>
  <c r="J1444" i="6"/>
  <c r="K1444" i="6"/>
  <c r="D1464" i="6"/>
  <c r="C1453" i="6"/>
  <c r="G1133" i="4"/>
  <c r="H1133" i="4" s="1"/>
  <c r="E1133" i="6"/>
  <c r="H1445" i="5"/>
  <c r="L1445" i="7" s="1"/>
  <c r="G1445" i="5"/>
  <c r="K1445" i="7" s="1"/>
  <c r="F1445" i="5"/>
  <c r="J1445" i="7" s="1"/>
  <c r="E1465" i="4"/>
  <c r="D1465" i="7" s="1"/>
  <c r="C1466" i="4"/>
  <c r="E1134" i="7"/>
  <c r="N1134" i="7" s="1"/>
  <c r="H1454" i="3"/>
  <c r="I1454" i="3" s="1"/>
  <c r="C1454" i="7" s="1"/>
  <c r="M1454" i="7" s="1"/>
  <c r="F1455" i="3"/>
  <c r="G1455" i="3"/>
  <c r="Q1134" i="7" l="1"/>
  <c r="R1134" i="7"/>
  <c r="T1134" i="7"/>
  <c r="S1134" i="7"/>
  <c r="P1445" i="7"/>
  <c r="V1133" i="7"/>
  <c r="U1133" i="7"/>
  <c r="J1445" i="6"/>
  <c r="K1445" i="6"/>
  <c r="L1445" i="6"/>
  <c r="D1465" i="6"/>
  <c r="C1454" i="6"/>
  <c r="G1134" i="4"/>
  <c r="H1134" i="4" s="1"/>
  <c r="E1134" i="6"/>
  <c r="H1446" i="5"/>
  <c r="L1446" i="7" s="1"/>
  <c r="G1446" i="5"/>
  <c r="K1446" i="7" s="1"/>
  <c r="F1446" i="5"/>
  <c r="J1446" i="7" s="1"/>
  <c r="E1466" i="4"/>
  <c r="D1466" i="7" s="1"/>
  <c r="C1467" i="4"/>
  <c r="E1135" i="7"/>
  <c r="N1135" i="7" s="1"/>
  <c r="G1456" i="3"/>
  <c r="F1456" i="3"/>
  <c r="H1455" i="3"/>
  <c r="I1455" i="3" s="1"/>
  <c r="C1455" i="7" s="1"/>
  <c r="M1455" i="7" s="1"/>
  <c r="Q1135" i="7" l="1"/>
  <c r="R1135" i="7"/>
  <c r="S1135" i="7"/>
  <c r="T1135" i="7"/>
  <c r="P1446" i="7"/>
  <c r="V1134" i="7"/>
  <c r="U1134" i="7"/>
  <c r="L1446" i="6"/>
  <c r="K1446" i="6"/>
  <c r="J1446" i="6"/>
  <c r="D1466" i="6"/>
  <c r="C1455" i="6"/>
  <c r="G1135" i="4"/>
  <c r="H1135" i="4" s="1"/>
  <c r="E1135" i="6"/>
  <c r="H1447" i="5"/>
  <c r="L1447" i="7" s="1"/>
  <c r="P1447" i="7" s="1"/>
  <c r="G1447" i="5"/>
  <c r="K1447" i="7" s="1"/>
  <c r="F1447" i="5"/>
  <c r="J1447" i="7" s="1"/>
  <c r="E1467" i="4"/>
  <c r="D1467" i="7" s="1"/>
  <c r="C1468" i="4"/>
  <c r="E1136" i="7"/>
  <c r="N1136" i="7" s="1"/>
  <c r="F1457" i="3"/>
  <c r="H1456" i="3"/>
  <c r="I1456" i="3" s="1"/>
  <c r="C1456" i="7" s="1"/>
  <c r="M1456" i="7" s="1"/>
  <c r="G1457" i="3"/>
  <c r="Q1136" i="7" l="1"/>
  <c r="R1136" i="7"/>
  <c r="T1136" i="7"/>
  <c r="S1136" i="7"/>
  <c r="U1135" i="7"/>
  <c r="V1135" i="7"/>
  <c r="K1447" i="6"/>
  <c r="J1447" i="6"/>
  <c r="L1447" i="6"/>
  <c r="D1467" i="6"/>
  <c r="C1456" i="6"/>
  <c r="G1136" i="4"/>
  <c r="H1136" i="4" s="1"/>
  <c r="E1136" i="6"/>
  <c r="H1448" i="5"/>
  <c r="L1448" i="7" s="1"/>
  <c r="G1448" i="5"/>
  <c r="K1448" i="7" s="1"/>
  <c r="F1448" i="5"/>
  <c r="J1448" i="7" s="1"/>
  <c r="E1468" i="4"/>
  <c r="D1468" i="7" s="1"/>
  <c r="C1469" i="4"/>
  <c r="E1137" i="7"/>
  <c r="N1137" i="7" s="1"/>
  <c r="G1458" i="3"/>
  <c r="F1458" i="3"/>
  <c r="H1457" i="3"/>
  <c r="I1457" i="3" s="1"/>
  <c r="C1457" i="7" s="1"/>
  <c r="M1457" i="7" s="1"/>
  <c r="Q1137" i="7" l="1"/>
  <c r="R1137" i="7"/>
  <c r="T1137" i="7"/>
  <c r="S1137" i="7"/>
  <c r="P1448" i="7"/>
  <c r="V1136" i="7"/>
  <c r="U1136" i="7"/>
  <c r="K1448" i="6"/>
  <c r="L1448" i="6"/>
  <c r="J1448" i="6"/>
  <c r="D1468" i="6"/>
  <c r="C1457" i="6"/>
  <c r="G1137" i="4"/>
  <c r="H1137" i="4" s="1"/>
  <c r="E1137" i="6"/>
  <c r="H1449" i="5"/>
  <c r="L1449" i="7" s="1"/>
  <c r="G1449" i="5"/>
  <c r="K1449" i="7" s="1"/>
  <c r="F1449" i="5"/>
  <c r="J1449" i="7" s="1"/>
  <c r="E1469" i="4"/>
  <c r="D1469" i="7" s="1"/>
  <c r="C1470" i="4"/>
  <c r="E1138" i="7"/>
  <c r="N1138" i="7" s="1"/>
  <c r="G1459" i="3"/>
  <c r="F1459" i="3"/>
  <c r="H1458" i="3"/>
  <c r="I1458" i="3" s="1"/>
  <c r="C1458" i="7" s="1"/>
  <c r="M1458" i="7" s="1"/>
  <c r="Q1138" i="7" l="1"/>
  <c r="S1138" i="7"/>
  <c r="R1138" i="7"/>
  <c r="T1138" i="7"/>
  <c r="V1138" i="7" s="1"/>
  <c r="P1449" i="7"/>
  <c r="U1137" i="7"/>
  <c r="V1137" i="7"/>
  <c r="K1449" i="6"/>
  <c r="J1449" i="6"/>
  <c r="L1449" i="6"/>
  <c r="D1469" i="6"/>
  <c r="C1458" i="6"/>
  <c r="G1138" i="4"/>
  <c r="H1138" i="4" s="1"/>
  <c r="E1138" i="6"/>
  <c r="H1450" i="5"/>
  <c r="L1450" i="7" s="1"/>
  <c r="G1450" i="5"/>
  <c r="K1450" i="7" s="1"/>
  <c r="F1450" i="5"/>
  <c r="J1450" i="7" s="1"/>
  <c r="E1470" i="4"/>
  <c r="D1470" i="7" s="1"/>
  <c r="C1471" i="4"/>
  <c r="E1139" i="7"/>
  <c r="N1139" i="7" s="1"/>
  <c r="H1459" i="3"/>
  <c r="F1460" i="3"/>
  <c r="I1459" i="3"/>
  <c r="C1459" i="7" s="1"/>
  <c r="M1459" i="7" s="1"/>
  <c r="G1460" i="3"/>
  <c r="T1139" i="7" l="1"/>
  <c r="S1139" i="7"/>
  <c r="Q1139" i="7"/>
  <c r="R1139" i="7"/>
  <c r="P1450" i="7"/>
  <c r="U1138" i="7"/>
  <c r="K1450" i="6"/>
  <c r="J1450" i="6"/>
  <c r="L1450" i="6"/>
  <c r="D1470" i="6"/>
  <c r="C1459" i="6"/>
  <c r="G1139" i="4"/>
  <c r="H1139" i="4" s="1"/>
  <c r="E1139" i="6"/>
  <c r="H1451" i="5"/>
  <c r="L1451" i="7" s="1"/>
  <c r="G1451" i="5"/>
  <c r="K1451" i="7" s="1"/>
  <c r="F1451" i="5"/>
  <c r="J1451" i="7" s="1"/>
  <c r="E1471" i="4"/>
  <c r="D1471" i="7" s="1"/>
  <c r="C1472" i="4"/>
  <c r="E1140" i="7"/>
  <c r="N1140" i="7" s="1"/>
  <c r="G1461" i="3"/>
  <c r="H1460" i="3"/>
  <c r="I1460" i="3" s="1"/>
  <c r="C1460" i="7" s="1"/>
  <c r="M1460" i="7" s="1"/>
  <c r="F1461" i="3"/>
  <c r="U1139" i="7" l="1"/>
  <c r="V1139" i="7"/>
  <c r="Q1140" i="7"/>
  <c r="T1140" i="7"/>
  <c r="R1140" i="7"/>
  <c r="S1140" i="7"/>
  <c r="P1451" i="7"/>
  <c r="K1451" i="6"/>
  <c r="J1451" i="6"/>
  <c r="L1451" i="6"/>
  <c r="D1471" i="6"/>
  <c r="C1460" i="6"/>
  <c r="G1140" i="4"/>
  <c r="H1140" i="4" s="1"/>
  <c r="E1140" i="6"/>
  <c r="H1452" i="5"/>
  <c r="L1452" i="7" s="1"/>
  <c r="F1452" i="5"/>
  <c r="J1452" i="7" s="1"/>
  <c r="G1452" i="5"/>
  <c r="K1452" i="7" s="1"/>
  <c r="E1472" i="4"/>
  <c r="D1472" i="7" s="1"/>
  <c r="C1473" i="4"/>
  <c r="E1141" i="7"/>
  <c r="N1141" i="7" s="1"/>
  <c r="F1462" i="3"/>
  <c r="H1461" i="3"/>
  <c r="I1461" i="3" s="1"/>
  <c r="C1461" i="7" s="1"/>
  <c r="M1461" i="7" s="1"/>
  <c r="G1462" i="3"/>
  <c r="R1141" i="7" l="1"/>
  <c r="S1141" i="7"/>
  <c r="Q1141" i="7"/>
  <c r="T1141" i="7"/>
  <c r="U1140" i="7"/>
  <c r="V1140" i="7"/>
  <c r="P1452" i="7"/>
  <c r="K1452" i="6"/>
  <c r="J1452" i="6"/>
  <c r="L1452" i="6"/>
  <c r="D1472" i="6"/>
  <c r="C1461" i="6"/>
  <c r="G1141" i="4"/>
  <c r="H1141" i="4" s="1"/>
  <c r="E1141" i="6"/>
  <c r="H1453" i="5"/>
  <c r="L1453" i="7" s="1"/>
  <c r="G1453" i="5"/>
  <c r="K1453" i="7" s="1"/>
  <c r="F1453" i="5"/>
  <c r="J1453" i="7" s="1"/>
  <c r="E1473" i="4"/>
  <c r="D1473" i="7" s="1"/>
  <c r="C1474" i="4"/>
  <c r="E1142" i="7"/>
  <c r="N1142" i="7" s="1"/>
  <c r="G1463" i="3"/>
  <c r="H1462" i="3"/>
  <c r="I1462" i="3" s="1"/>
  <c r="C1462" i="7" s="1"/>
  <c r="M1462" i="7" s="1"/>
  <c r="F1463" i="3"/>
  <c r="P1453" i="7" l="1"/>
  <c r="U1141" i="7"/>
  <c r="V1141" i="7"/>
  <c r="R1142" i="7"/>
  <c r="Q1142" i="7"/>
  <c r="T1142" i="7"/>
  <c r="S1142" i="7"/>
  <c r="L1453" i="6"/>
  <c r="J1453" i="6"/>
  <c r="K1453" i="6"/>
  <c r="D1473" i="6"/>
  <c r="C1462" i="6"/>
  <c r="G1142" i="4"/>
  <c r="H1142" i="4" s="1"/>
  <c r="E1142" i="6"/>
  <c r="G1454" i="5"/>
  <c r="K1454" i="7" s="1"/>
  <c r="F1454" i="5"/>
  <c r="J1454" i="7" s="1"/>
  <c r="H1454" i="5"/>
  <c r="L1454" i="7" s="1"/>
  <c r="P1454" i="7" s="1"/>
  <c r="E1474" i="4"/>
  <c r="D1474" i="7" s="1"/>
  <c r="C1475" i="4"/>
  <c r="E1143" i="7"/>
  <c r="N1143" i="7" s="1"/>
  <c r="G1464" i="3"/>
  <c r="H1463" i="3"/>
  <c r="I1463" i="3" s="1"/>
  <c r="C1463" i="7" s="1"/>
  <c r="M1463" i="7" s="1"/>
  <c r="F1464" i="3"/>
  <c r="Q1143" i="7" l="1"/>
  <c r="R1143" i="7"/>
  <c r="S1143" i="7"/>
  <c r="T1143" i="7"/>
  <c r="U1142" i="7"/>
  <c r="V1142" i="7"/>
  <c r="J1454" i="6"/>
  <c r="L1454" i="6"/>
  <c r="K1454" i="6"/>
  <c r="D1474" i="6"/>
  <c r="C1463" i="6"/>
  <c r="G1143" i="4"/>
  <c r="H1143" i="4" s="1"/>
  <c r="E1143" i="6"/>
  <c r="F1455" i="5"/>
  <c r="J1455" i="7" s="1"/>
  <c r="H1455" i="5"/>
  <c r="L1455" i="7" s="1"/>
  <c r="G1455" i="5"/>
  <c r="K1455" i="7" s="1"/>
  <c r="E1475" i="4"/>
  <c r="D1475" i="7" s="1"/>
  <c r="C1476" i="4"/>
  <c r="E1144" i="7"/>
  <c r="N1144" i="7" s="1"/>
  <c r="H1464" i="3"/>
  <c r="I1464" i="3" s="1"/>
  <c r="C1464" i="7" s="1"/>
  <c r="M1464" i="7" s="1"/>
  <c r="F1465" i="3"/>
  <c r="G1465" i="3"/>
  <c r="Q1144" i="7" l="1"/>
  <c r="S1144" i="7"/>
  <c r="T1144" i="7"/>
  <c r="R1144" i="7"/>
  <c r="P1455" i="7"/>
  <c r="U1143" i="7"/>
  <c r="V1143" i="7"/>
  <c r="K1455" i="6"/>
  <c r="L1455" i="6"/>
  <c r="J1455" i="6"/>
  <c r="D1475" i="6"/>
  <c r="C1464" i="6"/>
  <c r="G1144" i="4"/>
  <c r="H1144" i="4" s="1"/>
  <c r="E1144" i="6"/>
  <c r="H1456" i="5"/>
  <c r="L1456" i="7" s="1"/>
  <c r="G1456" i="5"/>
  <c r="K1456" i="7" s="1"/>
  <c r="F1456" i="5"/>
  <c r="J1456" i="7" s="1"/>
  <c r="E1476" i="4"/>
  <c r="D1476" i="7" s="1"/>
  <c r="C1477" i="4"/>
  <c r="E1145" i="7"/>
  <c r="N1145" i="7" s="1"/>
  <c r="H1465" i="3"/>
  <c r="F1466" i="3"/>
  <c r="I1465" i="3"/>
  <c r="C1465" i="7" s="1"/>
  <c r="M1465" i="7" s="1"/>
  <c r="G1466" i="3"/>
  <c r="P1456" i="7" l="1"/>
  <c r="T1145" i="7"/>
  <c r="Q1145" i="7"/>
  <c r="R1145" i="7"/>
  <c r="S1145" i="7"/>
  <c r="V1144" i="7"/>
  <c r="U1144" i="7"/>
  <c r="K1456" i="6"/>
  <c r="J1456" i="6"/>
  <c r="L1456" i="6"/>
  <c r="D1476" i="6"/>
  <c r="C1465" i="6"/>
  <c r="G1145" i="4"/>
  <c r="H1145" i="4" s="1"/>
  <c r="E1145" i="6"/>
  <c r="H1457" i="5"/>
  <c r="L1457" i="7" s="1"/>
  <c r="G1457" i="5"/>
  <c r="K1457" i="7" s="1"/>
  <c r="F1457" i="5"/>
  <c r="J1457" i="7" s="1"/>
  <c r="E1477" i="4"/>
  <c r="D1477" i="7" s="1"/>
  <c r="C1478" i="4"/>
  <c r="E1146" i="7"/>
  <c r="N1146" i="7" s="1"/>
  <c r="H1466" i="3"/>
  <c r="F1467" i="3"/>
  <c r="G1467" i="3"/>
  <c r="I1466" i="3"/>
  <c r="C1466" i="7" s="1"/>
  <c r="M1466" i="7" s="1"/>
  <c r="P1457" i="7" l="1"/>
  <c r="S1146" i="7"/>
  <c r="T1146" i="7"/>
  <c r="Q1146" i="7"/>
  <c r="R1146" i="7"/>
  <c r="U1145" i="7"/>
  <c r="V1145" i="7"/>
  <c r="J1457" i="6"/>
  <c r="K1457" i="6"/>
  <c r="L1457" i="6"/>
  <c r="D1477" i="6"/>
  <c r="C1466" i="6"/>
  <c r="G1146" i="4"/>
  <c r="H1146" i="4" s="1"/>
  <c r="E1146" i="6"/>
  <c r="H1458" i="5"/>
  <c r="L1458" i="7" s="1"/>
  <c r="P1458" i="7" s="1"/>
  <c r="G1458" i="5"/>
  <c r="K1458" i="7" s="1"/>
  <c r="F1458" i="5"/>
  <c r="J1458" i="7" s="1"/>
  <c r="E1478" i="4"/>
  <c r="D1478" i="7" s="1"/>
  <c r="C1479" i="4"/>
  <c r="E1147" i="7"/>
  <c r="N1147" i="7" s="1"/>
  <c r="G1468" i="3"/>
  <c r="F1468" i="3"/>
  <c r="H1467" i="3"/>
  <c r="I1467" i="3" s="1"/>
  <c r="C1467" i="7" s="1"/>
  <c r="M1467" i="7" s="1"/>
  <c r="U1146" i="7" l="1"/>
  <c r="V1146" i="7"/>
  <c r="Q1147" i="7"/>
  <c r="T1147" i="7"/>
  <c r="R1147" i="7"/>
  <c r="S1147" i="7"/>
  <c r="L1458" i="6"/>
  <c r="J1458" i="6"/>
  <c r="K1458" i="6"/>
  <c r="D1478" i="6"/>
  <c r="C1467" i="6"/>
  <c r="G1147" i="4"/>
  <c r="H1147" i="4" s="1"/>
  <c r="E1147" i="6"/>
  <c r="H1459" i="5"/>
  <c r="L1459" i="7" s="1"/>
  <c r="G1459" i="5"/>
  <c r="K1459" i="7" s="1"/>
  <c r="F1459" i="5"/>
  <c r="J1459" i="7" s="1"/>
  <c r="E1479" i="4"/>
  <c r="D1479" i="7" s="1"/>
  <c r="C1480" i="4"/>
  <c r="E1148" i="7"/>
  <c r="N1148" i="7" s="1"/>
  <c r="F1469" i="3"/>
  <c r="H1468" i="3"/>
  <c r="G1469" i="3"/>
  <c r="I1468" i="3"/>
  <c r="C1468" i="7" s="1"/>
  <c r="M1468" i="7" s="1"/>
  <c r="R1148" i="7" l="1"/>
  <c r="S1148" i="7"/>
  <c r="T1148" i="7"/>
  <c r="Q1148" i="7"/>
  <c r="P1459" i="7"/>
  <c r="U1147" i="7"/>
  <c r="V1147" i="7"/>
  <c r="J1459" i="6"/>
  <c r="L1459" i="6"/>
  <c r="K1459" i="6"/>
  <c r="D1479" i="6"/>
  <c r="C1468" i="6"/>
  <c r="G1148" i="4"/>
  <c r="H1148" i="4" s="1"/>
  <c r="E1148" i="6"/>
  <c r="H1460" i="5"/>
  <c r="L1460" i="7" s="1"/>
  <c r="G1460" i="5"/>
  <c r="K1460" i="7" s="1"/>
  <c r="F1460" i="5"/>
  <c r="J1460" i="7" s="1"/>
  <c r="E1480" i="4"/>
  <c r="D1480" i="7" s="1"/>
  <c r="C1481" i="4"/>
  <c r="E1149" i="7"/>
  <c r="N1149" i="7" s="1"/>
  <c r="G1470" i="3"/>
  <c r="H1469" i="3"/>
  <c r="I1469" i="3" s="1"/>
  <c r="C1469" i="7" s="1"/>
  <c r="M1469" i="7" s="1"/>
  <c r="F1470" i="3"/>
  <c r="R1149" i="7" l="1"/>
  <c r="S1149" i="7"/>
  <c r="Q1149" i="7"/>
  <c r="T1149" i="7"/>
  <c r="U1148" i="7"/>
  <c r="V1148" i="7"/>
  <c r="P1460" i="7"/>
  <c r="J1460" i="6"/>
  <c r="K1460" i="6"/>
  <c r="L1460" i="6"/>
  <c r="D1480" i="6"/>
  <c r="C1469" i="6"/>
  <c r="G1149" i="4"/>
  <c r="H1149" i="4" s="1"/>
  <c r="E1149" i="6"/>
  <c r="G1461" i="5"/>
  <c r="K1461" i="7" s="1"/>
  <c r="F1461" i="5"/>
  <c r="J1461" i="7" s="1"/>
  <c r="H1461" i="5"/>
  <c r="L1461" i="7" s="1"/>
  <c r="P1461" i="7" s="1"/>
  <c r="E1481" i="4"/>
  <c r="D1481" i="7" s="1"/>
  <c r="C1482" i="4"/>
  <c r="E1150" i="7"/>
  <c r="N1150" i="7" s="1"/>
  <c r="H1470" i="3"/>
  <c r="F1471" i="3"/>
  <c r="I1470" i="3"/>
  <c r="C1470" i="7" s="1"/>
  <c r="M1470" i="7" s="1"/>
  <c r="G1471" i="3"/>
  <c r="U1149" i="7" l="1"/>
  <c r="V1149" i="7"/>
  <c r="Q1150" i="7"/>
  <c r="S1150" i="7"/>
  <c r="T1150" i="7"/>
  <c r="R1150" i="7"/>
  <c r="L1461" i="6"/>
  <c r="K1461" i="6"/>
  <c r="J1461" i="6"/>
  <c r="D1481" i="6"/>
  <c r="C1470" i="6"/>
  <c r="G1150" i="4"/>
  <c r="H1150" i="4" s="1"/>
  <c r="E1150" i="6"/>
  <c r="H1462" i="5"/>
  <c r="L1462" i="7" s="1"/>
  <c r="G1462" i="5"/>
  <c r="K1462" i="7" s="1"/>
  <c r="F1462" i="5"/>
  <c r="J1462" i="7" s="1"/>
  <c r="E1482" i="4"/>
  <c r="D1482" i="7" s="1"/>
  <c r="C1483" i="4"/>
  <c r="E1151" i="7"/>
  <c r="N1151" i="7" s="1"/>
  <c r="G1472" i="3"/>
  <c r="F1472" i="3"/>
  <c r="H1471" i="3"/>
  <c r="I1471" i="3" s="1"/>
  <c r="C1471" i="7" s="1"/>
  <c r="M1471" i="7" s="1"/>
  <c r="U1150" i="7" l="1"/>
  <c r="V1150" i="7"/>
  <c r="T1151" i="7"/>
  <c r="R1151" i="7"/>
  <c r="S1151" i="7"/>
  <c r="Q1151" i="7"/>
  <c r="P1462" i="7"/>
  <c r="J1462" i="6"/>
  <c r="L1462" i="6"/>
  <c r="K1462" i="6"/>
  <c r="D1482" i="6"/>
  <c r="C1471" i="6"/>
  <c r="G1151" i="4"/>
  <c r="H1151" i="4" s="1"/>
  <c r="E1151" i="6"/>
  <c r="G1463" i="5"/>
  <c r="K1463" i="7" s="1"/>
  <c r="F1463" i="5"/>
  <c r="J1463" i="7" s="1"/>
  <c r="H1463" i="5"/>
  <c r="L1463" i="7" s="1"/>
  <c r="E1483" i="4"/>
  <c r="D1483" i="7" s="1"/>
  <c r="C1484" i="4"/>
  <c r="E1152" i="7"/>
  <c r="N1152" i="7" s="1"/>
  <c r="G1473" i="3"/>
  <c r="H1472" i="3"/>
  <c r="I1472" i="3" s="1"/>
  <c r="C1472" i="7" s="1"/>
  <c r="M1472" i="7" s="1"/>
  <c r="F1473" i="3"/>
  <c r="V1151" i="7" l="1"/>
  <c r="U1151" i="7"/>
  <c r="Q1152" i="7"/>
  <c r="S1152" i="7"/>
  <c r="R1152" i="7"/>
  <c r="T1152" i="7"/>
  <c r="P1463" i="7"/>
  <c r="J1463" i="6"/>
  <c r="L1463" i="6"/>
  <c r="K1463" i="6"/>
  <c r="D1483" i="6"/>
  <c r="C1472" i="6"/>
  <c r="G1152" i="4"/>
  <c r="H1152" i="4" s="1"/>
  <c r="E1152" i="6"/>
  <c r="H1464" i="5"/>
  <c r="L1464" i="7" s="1"/>
  <c r="P1464" i="7" s="1"/>
  <c r="G1464" i="5"/>
  <c r="K1464" i="7" s="1"/>
  <c r="F1464" i="5"/>
  <c r="J1464" i="7" s="1"/>
  <c r="E1484" i="4"/>
  <c r="D1484" i="7" s="1"/>
  <c r="C1485" i="4"/>
  <c r="E1153" i="7"/>
  <c r="N1153" i="7" s="1"/>
  <c r="H1473" i="3"/>
  <c r="I1473" i="3" s="1"/>
  <c r="C1473" i="7" s="1"/>
  <c r="M1473" i="7" s="1"/>
  <c r="F1474" i="3"/>
  <c r="G1474" i="3"/>
  <c r="Q1153" i="7" l="1"/>
  <c r="R1153" i="7"/>
  <c r="S1153" i="7"/>
  <c r="T1153" i="7"/>
  <c r="U1152" i="7"/>
  <c r="V1152" i="7"/>
  <c r="J1464" i="6"/>
  <c r="K1464" i="6"/>
  <c r="L1464" i="6"/>
  <c r="D1484" i="6"/>
  <c r="C1473" i="6"/>
  <c r="G1153" i="4"/>
  <c r="H1153" i="4" s="1"/>
  <c r="E1153" i="6"/>
  <c r="H1465" i="5"/>
  <c r="L1465" i="7" s="1"/>
  <c r="G1465" i="5"/>
  <c r="K1465" i="7" s="1"/>
  <c r="F1465" i="5"/>
  <c r="J1465" i="7" s="1"/>
  <c r="E1485" i="4"/>
  <c r="D1485" i="7" s="1"/>
  <c r="C1486" i="4"/>
  <c r="E1154" i="7"/>
  <c r="N1154" i="7" s="1"/>
  <c r="H1474" i="3"/>
  <c r="I1474" i="3" s="1"/>
  <c r="C1474" i="7" s="1"/>
  <c r="M1474" i="7" s="1"/>
  <c r="F1475" i="3"/>
  <c r="G1475" i="3"/>
  <c r="Q1154" i="7" l="1"/>
  <c r="R1154" i="7"/>
  <c r="T1154" i="7"/>
  <c r="S1154" i="7"/>
  <c r="P1465" i="7"/>
  <c r="V1153" i="7"/>
  <c r="U1153" i="7"/>
  <c r="K1465" i="6"/>
  <c r="L1465" i="6"/>
  <c r="J1465" i="6"/>
  <c r="D1485" i="6"/>
  <c r="C1474" i="6"/>
  <c r="G1154" i="4"/>
  <c r="H1154" i="4" s="1"/>
  <c r="E1154" i="6"/>
  <c r="H1466" i="5"/>
  <c r="L1466" i="7" s="1"/>
  <c r="G1466" i="5"/>
  <c r="K1466" i="7" s="1"/>
  <c r="F1466" i="5"/>
  <c r="J1466" i="7" s="1"/>
  <c r="E1486" i="4"/>
  <c r="D1486" i="7" s="1"/>
  <c r="C1487" i="4"/>
  <c r="E1155" i="7"/>
  <c r="N1155" i="7" s="1"/>
  <c r="G1476" i="3"/>
  <c r="F1476" i="3"/>
  <c r="H1475" i="3"/>
  <c r="I1475" i="3" s="1"/>
  <c r="C1475" i="7" s="1"/>
  <c r="M1475" i="7" s="1"/>
  <c r="U1154" i="7" l="1"/>
  <c r="V1154" i="7"/>
  <c r="Q1155" i="7"/>
  <c r="R1155" i="7"/>
  <c r="S1155" i="7"/>
  <c r="T1155" i="7"/>
  <c r="P1466" i="7"/>
  <c r="J1466" i="6"/>
  <c r="K1466" i="6"/>
  <c r="L1466" i="6"/>
  <c r="D1486" i="6"/>
  <c r="C1475" i="6"/>
  <c r="G1155" i="4"/>
  <c r="H1155" i="4" s="1"/>
  <c r="E1155" i="6"/>
  <c r="H1467" i="5"/>
  <c r="L1467" i="7" s="1"/>
  <c r="G1467" i="5"/>
  <c r="K1467" i="7" s="1"/>
  <c r="F1467" i="5"/>
  <c r="J1467" i="7" s="1"/>
  <c r="E1487" i="4"/>
  <c r="D1487" i="7" s="1"/>
  <c r="C1488" i="4"/>
  <c r="E1156" i="7"/>
  <c r="N1156" i="7" s="1"/>
  <c r="G1477" i="3"/>
  <c r="H1476" i="3"/>
  <c r="I1476" i="3" s="1"/>
  <c r="C1476" i="7" s="1"/>
  <c r="M1476" i="7" s="1"/>
  <c r="F1477" i="3"/>
  <c r="U1155" i="7" l="1"/>
  <c r="V1155" i="7"/>
  <c r="Q1156" i="7"/>
  <c r="T1156" i="7"/>
  <c r="S1156" i="7"/>
  <c r="R1156" i="7"/>
  <c r="P1467" i="7"/>
  <c r="J1467" i="6"/>
  <c r="K1467" i="6"/>
  <c r="L1467" i="6"/>
  <c r="D1487" i="6"/>
  <c r="C1476" i="6"/>
  <c r="G1156" i="4"/>
  <c r="H1156" i="4" s="1"/>
  <c r="E1156" i="6"/>
  <c r="H1468" i="5"/>
  <c r="L1468" i="7" s="1"/>
  <c r="G1468" i="5"/>
  <c r="K1468" i="7" s="1"/>
  <c r="F1468" i="5"/>
  <c r="J1468" i="7" s="1"/>
  <c r="E1488" i="4"/>
  <c r="D1488" i="7" s="1"/>
  <c r="C1489" i="4"/>
  <c r="E1157" i="7"/>
  <c r="N1157" i="7" s="1"/>
  <c r="G1478" i="3"/>
  <c r="F1478" i="3"/>
  <c r="H1477" i="3"/>
  <c r="I1477" i="3" s="1"/>
  <c r="C1477" i="7" s="1"/>
  <c r="M1477" i="7" s="1"/>
  <c r="U1156" i="7" l="1"/>
  <c r="V1156" i="7"/>
  <c r="Q1157" i="7"/>
  <c r="R1157" i="7"/>
  <c r="T1157" i="7"/>
  <c r="S1157" i="7"/>
  <c r="P1468" i="7"/>
  <c r="J1468" i="6"/>
  <c r="K1468" i="6"/>
  <c r="L1468" i="6"/>
  <c r="D1488" i="6"/>
  <c r="C1477" i="6"/>
  <c r="G1157" i="4"/>
  <c r="H1157" i="4" s="1"/>
  <c r="E1157" i="6"/>
  <c r="H1469" i="5"/>
  <c r="L1469" i="7" s="1"/>
  <c r="F1469" i="5"/>
  <c r="J1469" i="7" s="1"/>
  <c r="G1469" i="5"/>
  <c r="K1469" i="7" s="1"/>
  <c r="E1489" i="4"/>
  <c r="D1489" i="7" s="1"/>
  <c r="C1490" i="4"/>
  <c r="E1158" i="7"/>
  <c r="N1158" i="7" s="1"/>
  <c r="H1478" i="3"/>
  <c r="I1478" i="3" s="1"/>
  <c r="C1478" i="7" s="1"/>
  <c r="M1478" i="7" s="1"/>
  <c r="F1479" i="3"/>
  <c r="G1479" i="3"/>
  <c r="P1469" i="7" l="1"/>
  <c r="S1158" i="7"/>
  <c r="T1158" i="7"/>
  <c r="R1158" i="7"/>
  <c r="Q1158" i="7"/>
  <c r="U1157" i="7"/>
  <c r="V1157" i="7"/>
  <c r="J1469" i="6"/>
  <c r="L1469" i="6"/>
  <c r="K1469" i="6"/>
  <c r="D1489" i="6"/>
  <c r="C1478" i="6"/>
  <c r="G1158" i="4"/>
  <c r="H1158" i="4" s="1"/>
  <c r="E1158" i="6"/>
  <c r="H1470" i="5"/>
  <c r="L1470" i="7" s="1"/>
  <c r="G1470" i="5"/>
  <c r="K1470" i="7" s="1"/>
  <c r="F1470" i="5"/>
  <c r="J1470" i="7" s="1"/>
  <c r="E1490" i="4"/>
  <c r="D1490" i="7" s="1"/>
  <c r="C1491" i="4"/>
  <c r="E1159" i="7"/>
  <c r="N1159" i="7" s="1"/>
  <c r="G1480" i="3"/>
  <c r="F1480" i="3"/>
  <c r="H1479" i="3"/>
  <c r="I1479" i="3" s="1"/>
  <c r="C1479" i="7" s="1"/>
  <c r="M1479" i="7" s="1"/>
  <c r="U1158" i="7" l="1"/>
  <c r="V1158" i="7"/>
  <c r="P1470" i="7"/>
  <c r="R1159" i="7"/>
  <c r="S1159" i="7"/>
  <c r="Q1159" i="7"/>
  <c r="T1159" i="7"/>
  <c r="K1470" i="6"/>
  <c r="J1470" i="6"/>
  <c r="L1470" i="6"/>
  <c r="D1490" i="6"/>
  <c r="C1479" i="6"/>
  <c r="G1159" i="4"/>
  <c r="H1159" i="4" s="1"/>
  <c r="E1159" i="6"/>
  <c r="H1471" i="5"/>
  <c r="L1471" i="7" s="1"/>
  <c r="G1471" i="5"/>
  <c r="K1471" i="7" s="1"/>
  <c r="F1471" i="5"/>
  <c r="J1471" i="7" s="1"/>
  <c r="E1491" i="4"/>
  <c r="D1491" i="7" s="1"/>
  <c r="C1492" i="4"/>
  <c r="E1160" i="7"/>
  <c r="N1160" i="7" s="1"/>
  <c r="F1481" i="3"/>
  <c r="H1480" i="3"/>
  <c r="G1481" i="3"/>
  <c r="I1480" i="3"/>
  <c r="C1480" i="7" s="1"/>
  <c r="M1480" i="7" s="1"/>
  <c r="R1160" i="7" l="1"/>
  <c r="T1160" i="7"/>
  <c r="Q1160" i="7"/>
  <c r="S1160" i="7"/>
  <c r="P1471" i="7"/>
  <c r="U1159" i="7"/>
  <c r="V1159" i="7"/>
  <c r="K1471" i="6"/>
  <c r="L1471" i="6"/>
  <c r="J1471" i="6"/>
  <c r="D1491" i="6"/>
  <c r="C1480" i="6"/>
  <c r="G1160" i="4"/>
  <c r="H1160" i="4" s="1"/>
  <c r="E1160" i="6"/>
  <c r="G1472" i="5"/>
  <c r="K1472" i="7" s="1"/>
  <c r="F1472" i="5"/>
  <c r="J1472" i="7" s="1"/>
  <c r="H1472" i="5"/>
  <c r="L1472" i="7" s="1"/>
  <c r="P1472" i="7" s="1"/>
  <c r="E1492" i="4"/>
  <c r="D1492" i="7" s="1"/>
  <c r="C1493" i="4"/>
  <c r="E1161" i="7"/>
  <c r="N1161" i="7" s="1"/>
  <c r="G1482" i="3"/>
  <c r="F1482" i="3"/>
  <c r="H1481" i="3"/>
  <c r="I1481" i="3" s="1"/>
  <c r="C1481" i="7" s="1"/>
  <c r="M1481" i="7" s="1"/>
  <c r="U1160" i="7" l="1"/>
  <c r="V1160" i="7"/>
  <c r="S1161" i="7"/>
  <c r="Q1161" i="7"/>
  <c r="T1161" i="7"/>
  <c r="R1161" i="7"/>
  <c r="K1472" i="6"/>
  <c r="L1472" i="6"/>
  <c r="J1472" i="6"/>
  <c r="D1492" i="6"/>
  <c r="C1481" i="6"/>
  <c r="G1161" i="4"/>
  <c r="H1161" i="4" s="1"/>
  <c r="E1161" i="6"/>
  <c r="F1473" i="5"/>
  <c r="J1473" i="7" s="1"/>
  <c r="H1473" i="5"/>
  <c r="L1473" i="7" s="1"/>
  <c r="P1473" i="7" s="1"/>
  <c r="G1473" i="5"/>
  <c r="K1473" i="7" s="1"/>
  <c r="E1493" i="4"/>
  <c r="D1493" i="7" s="1"/>
  <c r="C1494" i="4"/>
  <c r="E1162" i="7"/>
  <c r="N1162" i="7" s="1"/>
  <c r="F1483" i="3"/>
  <c r="H1482" i="3"/>
  <c r="G1483" i="3"/>
  <c r="I1482" i="3"/>
  <c r="C1482" i="7" s="1"/>
  <c r="M1482" i="7" s="1"/>
  <c r="V1161" i="7" l="1"/>
  <c r="U1161" i="7"/>
  <c r="Q1162" i="7"/>
  <c r="R1162" i="7"/>
  <c r="S1162" i="7"/>
  <c r="T1162" i="7"/>
  <c r="L1473" i="6"/>
  <c r="K1473" i="6"/>
  <c r="J1473" i="6"/>
  <c r="D1493" i="6"/>
  <c r="C1482" i="6"/>
  <c r="G1162" i="4"/>
  <c r="H1162" i="4" s="1"/>
  <c r="E1162" i="6"/>
  <c r="H1474" i="5"/>
  <c r="L1474" i="7" s="1"/>
  <c r="P1474" i="7" s="1"/>
  <c r="G1474" i="5"/>
  <c r="K1474" i="7" s="1"/>
  <c r="F1474" i="5"/>
  <c r="J1474" i="7" s="1"/>
  <c r="E1494" i="4"/>
  <c r="D1494" i="7" s="1"/>
  <c r="C1495" i="4"/>
  <c r="E1163" i="7"/>
  <c r="N1163" i="7" s="1"/>
  <c r="G1484" i="3"/>
  <c r="H1483" i="3"/>
  <c r="I1483" i="3" s="1"/>
  <c r="C1483" i="7" s="1"/>
  <c r="M1483" i="7" s="1"/>
  <c r="F1484" i="3"/>
  <c r="U1162" i="7" l="1"/>
  <c r="V1162" i="7"/>
  <c r="R1163" i="7"/>
  <c r="T1163" i="7"/>
  <c r="S1163" i="7"/>
  <c r="Q1163" i="7"/>
  <c r="J1474" i="6"/>
  <c r="K1474" i="6"/>
  <c r="L1474" i="6"/>
  <c r="D1494" i="6"/>
  <c r="C1483" i="6"/>
  <c r="G1163" i="4"/>
  <c r="H1163" i="4" s="1"/>
  <c r="E1163" i="6"/>
  <c r="H1475" i="5"/>
  <c r="L1475" i="7" s="1"/>
  <c r="G1475" i="5"/>
  <c r="K1475" i="7" s="1"/>
  <c r="F1475" i="5"/>
  <c r="J1475" i="7" s="1"/>
  <c r="E1495" i="4"/>
  <c r="D1495" i="7" s="1"/>
  <c r="C1496" i="4"/>
  <c r="E1164" i="7"/>
  <c r="N1164" i="7" s="1"/>
  <c r="G1485" i="3"/>
  <c r="H1484" i="3"/>
  <c r="I1484" i="3" s="1"/>
  <c r="C1484" i="7" s="1"/>
  <c r="M1484" i="7" s="1"/>
  <c r="F1485" i="3"/>
  <c r="Q1164" i="7" l="1"/>
  <c r="T1164" i="7"/>
  <c r="R1164" i="7"/>
  <c r="S1164" i="7"/>
  <c r="P1475" i="7"/>
  <c r="U1163" i="7"/>
  <c r="V1163" i="7"/>
  <c r="K1475" i="6"/>
  <c r="J1475" i="6"/>
  <c r="L1475" i="6"/>
  <c r="D1495" i="6"/>
  <c r="C1484" i="6"/>
  <c r="G1164" i="4"/>
  <c r="H1164" i="4" s="1"/>
  <c r="E1164" i="6"/>
  <c r="H1476" i="5"/>
  <c r="L1476" i="7" s="1"/>
  <c r="G1476" i="5"/>
  <c r="K1476" i="7" s="1"/>
  <c r="F1476" i="5"/>
  <c r="J1476" i="7" s="1"/>
  <c r="E1496" i="4"/>
  <c r="D1496" i="7" s="1"/>
  <c r="C1497" i="4"/>
  <c r="E1165" i="7"/>
  <c r="N1165" i="7" s="1"/>
  <c r="H1485" i="3"/>
  <c r="I1485" i="3" s="1"/>
  <c r="C1485" i="7" s="1"/>
  <c r="M1485" i="7" s="1"/>
  <c r="F1486" i="3"/>
  <c r="G1486" i="3"/>
  <c r="S1165" i="7" l="1"/>
  <c r="T1165" i="7"/>
  <c r="Q1165" i="7"/>
  <c r="R1165" i="7"/>
  <c r="P1476" i="7"/>
  <c r="U1164" i="7"/>
  <c r="V1164" i="7"/>
  <c r="J1476" i="6"/>
  <c r="L1476" i="6"/>
  <c r="K1476" i="6"/>
  <c r="D1496" i="6"/>
  <c r="C1485" i="6"/>
  <c r="G1165" i="4"/>
  <c r="H1165" i="4" s="1"/>
  <c r="E1165" i="6"/>
  <c r="H1477" i="5"/>
  <c r="L1477" i="7" s="1"/>
  <c r="P1477" i="7" s="1"/>
  <c r="G1477" i="5"/>
  <c r="K1477" i="7" s="1"/>
  <c r="F1477" i="5"/>
  <c r="J1477" i="7" s="1"/>
  <c r="E1497" i="4"/>
  <c r="D1497" i="7" s="1"/>
  <c r="C1498" i="4"/>
  <c r="E1166" i="7"/>
  <c r="N1166" i="7" s="1"/>
  <c r="G1487" i="3"/>
  <c r="F1487" i="3"/>
  <c r="H1486" i="3"/>
  <c r="I1486" i="3" s="1"/>
  <c r="C1486" i="7" s="1"/>
  <c r="M1486" i="7" s="1"/>
  <c r="T1166" i="7" l="1"/>
  <c r="S1166" i="7"/>
  <c r="R1166" i="7"/>
  <c r="Q1166" i="7"/>
  <c r="V1166" i="7" s="1"/>
  <c r="U1165" i="7"/>
  <c r="V1165" i="7"/>
  <c r="J1477" i="6"/>
  <c r="K1477" i="6"/>
  <c r="L1477" i="6"/>
  <c r="D1497" i="6"/>
  <c r="C1486" i="6"/>
  <c r="G1166" i="4"/>
  <c r="H1166" i="4" s="1"/>
  <c r="E1166" i="6"/>
  <c r="G1478" i="5"/>
  <c r="K1478" i="7" s="1"/>
  <c r="F1478" i="5"/>
  <c r="J1478" i="7" s="1"/>
  <c r="H1478" i="5"/>
  <c r="L1478" i="7" s="1"/>
  <c r="P1478" i="7" s="1"/>
  <c r="E1498" i="4"/>
  <c r="D1498" i="7" s="1"/>
  <c r="C1499" i="4"/>
  <c r="E1167" i="7"/>
  <c r="N1167" i="7" s="1"/>
  <c r="H1487" i="3"/>
  <c r="I1487" i="3" s="1"/>
  <c r="C1487" i="7" s="1"/>
  <c r="M1487" i="7" s="1"/>
  <c r="F1488" i="3"/>
  <c r="G1488" i="3"/>
  <c r="U1166" i="7" l="1"/>
  <c r="T1167" i="7"/>
  <c r="Q1167" i="7"/>
  <c r="R1167" i="7"/>
  <c r="S1167" i="7"/>
  <c r="J1478" i="6"/>
  <c r="K1478" i="6"/>
  <c r="L1478" i="6"/>
  <c r="D1498" i="6"/>
  <c r="C1487" i="6"/>
  <c r="G1167" i="4"/>
  <c r="H1167" i="4" s="1"/>
  <c r="E1167" i="6"/>
  <c r="G1479" i="5"/>
  <c r="K1479" i="7" s="1"/>
  <c r="F1479" i="5"/>
  <c r="J1479" i="7" s="1"/>
  <c r="H1479" i="5"/>
  <c r="L1479" i="7" s="1"/>
  <c r="E1499" i="4"/>
  <c r="D1499" i="7" s="1"/>
  <c r="C1500" i="4"/>
  <c r="E1168" i="7"/>
  <c r="N1168" i="7" s="1"/>
  <c r="G1489" i="3"/>
  <c r="F1489" i="3"/>
  <c r="H1488" i="3"/>
  <c r="I1488" i="3" s="1"/>
  <c r="C1488" i="7" s="1"/>
  <c r="M1488" i="7" s="1"/>
  <c r="S1168" i="7" l="1"/>
  <c r="R1168" i="7"/>
  <c r="T1168" i="7"/>
  <c r="Q1168" i="7"/>
  <c r="V1167" i="7"/>
  <c r="U1167" i="7"/>
  <c r="P1479" i="7"/>
  <c r="L1479" i="6"/>
  <c r="J1479" i="6"/>
  <c r="K1479" i="6"/>
  <c r="D1499" i="6"/>
  <c r="C1488" i="6"/>
  <c r="G1168" i="4"/>
  <c r="H1168" i="4" s="1"/>
  <c r="E1168" i="6"/>
  <c r="H1480" i="5"/>
  <c r="L1480" i="7" s="1"/>
  <c r="G1480" i="5"/>
  <c r="K1480" i="7" s="1"/>
  <c r="F1480" i="5"/>
  <c r="J1480" i="7" s="1"/>
  <c r="E1500" i="4"/>
  <c r="D1500" i="7" s="1"/>
  <c r="C1501" i="4"/>
  <c r="E1169" i="7"/>
  <c r="N1169" i="7" s="1"/>
  <c r="H1489" i="3"/>
  <c r="I1489" i="3" s="1"/>
  <c r="C1489" i="7" s="1"/>
  <c r="M1489" i="7" s="1"/>
  <c r="F1490" i="3"/>
  <c r="G1490" i="3"/>
  <c r="U1168" i="7" l="1"/>
  <c r="V1168" i="7"/>
  <c r="P1480" i="7"/>
  <c r="S1169" i="7"/>
  <c r="R1169" i="7"/>
  <c r="Q1169" i="7"/>
  <c r="T1169" i="7"/>
  <c r="J1480" i="6"/>
  <c r="K1480" i="6"/>
  <c r="L1480" i="6"/>
  <c r="D1500" i="6"/>
  <c r="C1489" i="6"/>
  <c r="G1169" i="4"/>
  <c r="H1169" i="4" s="1"/>
  <c r="E1169" i="6"/>
  <c r="H1481" i="5"/>
  <c r="L1481" i="7" s="1"/>
  <c r="G1481" i="5"/>
  <c r="K1481" i="7" s="1"/>
  <c r="F1481" i="5"/>
  <c r="J1481" i="7" s="1"/>
  <c r="E1501" i="4"/>
  <c r="D1501" i="7" s="1"/>
  <c r="C1502" i="4"/>
  <c r="E1170" i="7"/>
  <c r="N1170" i="7" s="1"/>
  <c r="H1490" i="3"/>
  <c r="I1490" i="3" s="1"/>
  <c r="C1490" i="7" s="1"/>
  <c r="M1490" i="7" s="1"/>
  <c r="F1491" i="3"/>
  <c r="G1491" i="3"/>
  <c r="S1170" i="7" l="1"/>
  <c r="R1170" i="7"/>
  <c r="T1170" i="7"/>
  <c r="Q1170" i="7"/>
  <c r="P1481" i="7"/>
  <c r="U1169" i="7"/>
  <c r="V1169" i="7"/>
  <c r="K1481" i="6"/>
  <c r="L1481" i="6"/>
  <c r="J1481" i="6"/>
  <c r="D1501" i="6"/>
  <c r="C1490" i="6"/>
  <c r="G1170" i="4"/>
  <c r="H1170" i="4" s="1"/>
  <c r="E1170" i="6"/>
  <c r="H1482" i="5"/>
  <c r="L1482" i="7" s="1"/>
  <c r="G1482" i="5"/>
  <c r="K1482" i="7" s="1"/>
  <c r="F1482" i="5"/>
  <c r="J1482" i="7" s="1"/>
  <c r="E1502" i="4"/>
  <c r="D1502" i="7" s="1"/>
  <c r="C1503" i="4"/>
  <c r="E1171" i="7"/>
  <c r="N1171" i="7" s="1"/>
  <c r="G1492" i="3"/>
  <c r="F1492" i="3"/>
  <c r="H1491" i="3"/>
  <c r="I1491" i="3" s="1"/>
  <c r="C1491" i="7" s="1"/>
  <c r="M1491" i="7" s="1"/>
  <c r="Q1171" i="7" l="1"/>
  <c r="R1171" i="7"/>
  <c r="S1171" i="7"/>
  <c r="T1171" i="7"/>
  <c r="P1482" i="7"/>
  <c r="U1170" i="7"/>
  <c r="V1170" i="7"/>
  <c r="L1482" i="6"/>
  <c r="J1482" i="6"/>
  <c r="K1482" i="6"/>
  <c r="D1502" i="6"/>
  <c r="C1491" i="6"/>
  <c r="G1171" i="4"/>
  <c r="H1171" i="4" s="1"/>
  <c r="E1171" i="6"/>
  <c r="H1483" i="5"/>
  <c r="L1483" i="7" s="1"/>
  <c r="P1483" i="7" s="1"/>
  <c r="G1483" i="5"/>
  <c r="K1483" i="7" s="1"/>
  <c r="F1483" i="5"/>
  <c r="J1483" i="7" s="1"/>
  <c r="E1503" i="4"/>
  <c r="D1503" i="7" s="1"/>
  <c r="C1504" i="4"/>
  <c r="E1172" i="7"/>
  <c r="N1172" i="7" s="1"/>
  <c r="F1493" i="3"/>
  <c r="H1492" i="3"/>
  <c r="I1492" i="3" s="1"/>
  <c r="C1492" i="7" s="1"/>
  <c r="M1492" i="7" s="1"/>
  <c r="G1493" i="3"/>
  <c r="T1172" i="7" l="1"/>
  <c r="S1172" i="7"/>
  <c r="Q1172" i="7"/>
  <c r="R1172" i="7"/>
  <c r="U1171" i="7"/>
  <c r="V1171" i="7"/>
  <c r="J1483" i="6"/>
  <c r="K1483" i="6"/>
  <c r="L1483" i="6"/>
  <c r="D1503" i="6"/>
  <c r="C1492" i="6"/>
  <c r="G1172" i="4"/>
  <c r="H1172" i="4" s="1"/>
  <c r="E1172" i="6"/>
  <c r="H1484" i="5"/>
  <c r="L1484" i="7" s="1"/>
  <c r="G1484" i="5"/>
  <c r="K1484" i="7" s="1"/>
  <c r="F1484" i="5"/>
  <c r="J1484" i="7" s="1"/>
  <c r="E1504" i="4"/>
  <c r="D1504" i="7" s="1"/>
  <c r="C1505" i="4"/>
  <c r="E1173" i="7"/>
  <c r="N1173" i="7" s="1"/>
  <c r="G1494" i="3"/>
  <c r="F1494" i="3"/>
  <c r="H1493" i="3"/>
  <c r="I1493" i="3" s="1"/>
  <c r="C1493" i="7" s="1"/>
  <c r="M1493" i="7" s="1"/>
  <c r="R1173" i="7" l="1"/>
  <c r="S1173" i="7"/>
  <c r="Q1173" i="7"/>
  <c r="T1173" i="7"/>
  <c r="U1172" i="7"/>
  <c r="V1172" i="7"/>
  <c r="P1484" i="7"/>
  <c r="J1484" i="6"/>
  <c r="L1484" i="6"/>
  <c r="K1484" i="6"/>
  <c r="D1504" i="6"/>
  <c r="C1493" i="6"/>
  <c r="G1173" i="4"/>
  <c r="H1173" i="4" s="1"/>
  <c r="E1173" i="6"/>
  <c r="H1485" i="5"/>
  <c r="L1485" i="7" s="1"/>
  <c r="G1485" i="5"/>
  <c r="K1485" i="7" s="1"/>
  <c r="F1485" i="5"/>
  <c r="J1485" i="7" s="1"/>
  <c r="E1505" i="4"/>
  <c r="D1505" i="7" s="1"/>
  <c r="C1506" i="4"/>
  <c r="E1174" i="7"/>
  <c r="N1174" i="7" s="1"/>
  <c r="F1495" i="3"/>
  <c r="H1494" i="3"/>
  <c r="G1495" i="3"/>
  <c r="I1494" i="3"/>
  <c r="C1494" i="7" s="1"/>
  <c r="M1494" i="7" s="1"/>
  <c r="Q1174" i="7" l="1"/>
  <c r="T1174" i="7"/>
  <c r="S1174" i="7"/>
  <c r="R1174" i="7"/>
  <c r="U1173" i="7"/>
  <c r="V1173" i="7"/>
  <c r="P1485" i="7"/>
  <c r="J1485" i="6"/>
  <c r="L1485" i="6"/>
  <c r="K1485" i="6"/>
  <c r="D1505" i="6"/>
  <c r="C1494" i="6"/>
  <c r="G1174" i="4"/>
  <c r="H1174" i="4" s="1"/>
  <c r="E1174" i="6"/>
  <c r="H1486" i="5"/>
  <c r="L1486" i="7" s="1"/>
  <c r="G1486" i="5"/>
  <c r="K1486" i="7" s="1"/>
  <c r="F1486" i="5"/>
  <c r="J1486" i="7" s="1"/>
  <c r="E1506" i="4"/>
  <c r="D1506" i="7" s="1"/>
  <c r="C1507" i="4"/>
  <c r="E1175" i="7"/>
  <c r="N1175" i="7" s="1"/>
  <c r="G1496" i="3"/>
  <c r="F1496" i="3"/>
  <c r="H1495" i="3"/>
  <c r="I1495" i="3" s="1"/>
  <c r="C1495" i="7" s="1"/>
  <c r="M1495" i="7" s="1"/>
  <c r="P1486" i="7" l="1"/>
  <c r="V1174" i="7"/>
  <c r="R1175" i="7"/>
  <c r="Q1175" i="7"/>
  <c r="S1175" i="7"/>
  <c r="T1175" i="7"/>
  <c r="U1174" i="7"/>
  <c r="K1486" i="6"/>
  <c r="J1486" i="6"/>
  <c r="L1486" i="6"/>
  <c r="D1506" i="6"/>
  <c r="C1495" i="6"/>
  <c r="G1175" i="4"/>
  <c r="H1175" i="4" s="1"/>
  <c r="E1175" i="6"/>
  <c r="H1487" i="5"/>
  <c r="L1487" i="7" s="1"/>
  <c r="P1487" i="7" s="1"/>
  <c r="G1487" i="5"/>
  <c r="K1487" i="7" s="1"/>
  <c r="F1487" i="5"/>
  <c r="J1487" i="7" s="1"/>
  <c r="E1507" i="4"/>
  <c r="D1507" i="7" s="1"/>
  <c r="C1508" i="4"/>
  <c r="E1176" i="7"/>
  <c r="N1176" i="7" s="1"/>
  <c r="G1497" i="3"/>
  <c r="H1496" i="3"/>
  <c r="I1496" i="3" s="1"/>
  <c r="C1496" i="7" s="1"/>
  <c r="M1496" i="7" s="1"/>
  <c r="F1497" i="3"/>
  <c r="R1176" i="7" l="1"/>
  <c r="T1176" i="7"/>
  <c r="Q1176" i="7"/>
  <c r="S1176" i="7"/>
  <c r="V1175" i="7"/>
  <c r="U1175" i="7"/>
  <c r="J1487" i="6"/>
  <c r="L1487" i="6"/>
  <c r="K1487" i="6"/>
  <c r="D1507" i="6"/>
  <c r="C1496" i="6"/>
  <c r="G1176" i="4"/>
  <c r="H1176" i="4" s="1"/>
  <c r="E1176" i="6"/>
  <c r="H1488" i="5"/>
  <c r="L1488" i="7" s="1"/>
  <c r="G1488" i="5"/>
  <c r="K1488" i="7" s="1"/>
  <c r="F1488" i="5"/>
  <c r="J1488" i="7" s="1"/>
  <c r="E1508" i="4"/>
  <c r="D1508" i="7" s="1"/>
  <c r="C1509" i="4"/>
  <c r="E1177" i="7"/>
  <c r="N1177" i="7" s="1"/>
  <c r="F1498" i="3"/>
  <c r="H1497" i="3"/>
  <c r="G1498" i="3"/>
  <c r="I1497" i="3"/>
  <c r="C1497" i="7" s="1"/>
  <c r="M1497" i="7" s="1"/>
  <c r="R1177" i="7" l="1"/>
  <c r="T1177" i="7"/>
  <c r="Q1177" i="7"/>
  <c r="S1177" i="7"/>
  <c r="P1488" i="7"/>
  <c r="U1176" i="7"/>
  <c r="V1176" i="7"/>
  <c r="L1488" i="6"/>
  <c r="J1488" i="6"/>
  <c r="K1488" i="6"/>
  <c r="D1508" i="6"/>
  <c r="C1497" i="6"/>
  <c r="G1177" i="4"/>
  <c r="H1177" i="4" s="1"/>
  <c r="E1177" i="6"/>
  <c r="H1489" i="5"/>
  <c r="L1489" i="7" s="1"/>
  <c r="P1489" i="7" s="1"/>
  <c r="G1489" i="5"/>
  <c r="K1489" i="7" s="1"/>
  <c r="F1489" i="5"/>
  <c r="J1489" i="7" s="1"/>
  <c r="E1509" i="4"/>
  <c r="D1509" i="7" s="1"/>
  <c r="C1510" i="4"/>
  <c r="E1178" i="7"/>
  <c r="N1178" i="7" s="1"/>
  <c r="G1499" i="3"/>
  <c r="F1499" i="3"/>
  <c r="H1498" i="3"/>
  <c r="I1498" i="3" s="1"/>
  <c r="C1498" i="7" s="1"/>
  <c r="M1498" i="7" s="1"/>
  <c r="U1177" i="7" l="1"/>
  <c r="V1177" i="7"/>
  <c r="Q1178" i="7"/>
  <c r="R1178" i="7"/>
  <c r="S1178" i="7"/>
  <c r="T1178" i="7"/>
  <c r="L1489" i="6"/>
  <c r="K1489" i="6"/>
  <c r="J1489" i="6"/>
  <c r="D1509" i="6"/>
  <c r="C1498" i="6"/>
  <c r="G1178" i="4"/>
  <c r="H1178" i="4" s="1"/>
  <c r="E1178" i="6"/>
  <c r="G1490" i="5"/>
  <c r="K1490" i="7" s="1"/>
  <c r="F1490" i="5"/>
  <c r="J1490" i="7" s="1"/>
  <c r="H1490" i="5"/>
  <c r="L1490" i="7" s="1"/>
  <c r="P1490" i="7" s="1"/>
  <c r="E1510" i="4"/>
  <c r="D1510" i="7" s="1"/>
  <c r="C1511" i="4"/>
  <c r="E1179" i="7"/>
  <c r="N1179" i="7" s="1"/>
  <c r="F1500" i="3"/>
  <c r="H1499" i="3"/>
  <c r="G1500" i="3"/>
  <c r="I1499" i="3"/>
  <c r="C1499" i="7" s="1"/>
  <c r="M1499" i="7" s="1"/>
  <c r="V1178" i="7" l="1"/>
  <c r="U1178" i="7"/>
  <c r="Q1179" i="7"/>
  <c r="R1179" i="7"/>
  <c r="S1179" i="7"/>
  <c r="T1179" i="7"/>
  <c r="L1490" i="6"/>
  <c r="J1490" i="6"/>
  <c r="K1490" i="6"/>
  <c r="D1510" i="6"/>
  <c r="C1499" i="6"/>
  <c r="G1179" i="4"/>
  <c r="H1179" i="4" s="1"/>
  <c r="E1179" i="6"/>
  <c r="H1491" i="5"/>
  <c r="L1491" i="7" s="1"/>
  <c r="G1491" i="5"/>
  <c r="K1491" i="7" s="1"/>
  <c r="F1491" i="5"/>
  <c r="J1491" i="7" s="1"/>
  <c r="E1511" i="4"/>
  <c r="D1511" i="7" s="1"/>
  <c r="C1512" i="4"/>
  <c r="E1180" i="7"/>
  <c r="N1180" i="7" s="1"/>
  <c r="G1501" i="3"/>
  <c r="H1500" i="3"/>
  <c r="I1500" i="3" s="1"/>
  <c r="C1500" i="7" s="1"/>
  <c r="M1500" i="7" s="1"/>
  <c r="F1501" i="3"/>
  <c r="S1180" i="7" l="1"/>
  <c r="R1180" i="7"/>
  <c r="T1180" i="7"/>
  <c r="Q1180" i="7"/>
  <c r="P1491" i="7"/>
  <c r="V1179" i="7"/>
  <c r="U1179" i="7"/>
  <c r="J1491" i="6"/>
  <c r="K1491" i="6"/>
  <c r="L1491" i="6"/>
  <c r="D1511" i="6"/>
  <c r="C1500" i="6"/>
  <c r="G1180" i="4"/>
  <c r="H1180" i="4" s="1"/>
  <c r="E1180" i="6"/>
  <c r="H1492" i="5"/>
  <c r="L1492" i="7" s="1"/>
  <c r="G1492" i="5"/>
  <c r="K1492" i="7" s="1"/>
  <c r="F1492" i="5"/>
  <c r="J1492" i="7" s="1"/>
  <c r="E1512" i="4"/>
  <c r="D1512" i="7" s="1"/>
  <c r="C1513" i="4"/>
  <c r="E1181" i="7"/>
  <c r="N1181" i="7" s="1"/>
  <c r="F1502" i="3"/>
  <c r="H1501" i="3"/>
  <c r="I1501" i="3" s="1"/>
  <c r="C1501" i="7" s="1"/>
  <c r="M1501" i="7" s="1"/>
  <c r="G1502" i="3"/>
  <c r="U1180" i="7" l="1"/>
  <c r="V1180" i="7"/>
  <c r="P1492" i="7"/>
  <c r="S1181" i="7"/>
  <c r="T1181" i="7"/>
  <c r="Q1181" i="7"/>
  <c r="R1181" i="7"/>
  <c r="J1492" i="6"/>
  <c r="K1492" i="6"/>
  <c r="L1492" i="6"/>
  <c r="D1512" i="6"/>
  <c r="C1501" i="6"/>
  <c r="G1181" i="4"/>
  <c r="H1181" i="4" s="1"/>
  <c r="E1181" i="6"/>
  <c r="H1493" i="5"/>
  <c r="L1493" i="7" s="1"/>
  <c r="G1493" i="5"/>
  <c r="K1493" i="7" s="1"/>
  <c r="F1493" i="5"/>
  <c r="J1493" i="7" s="1"/>
  <c r="E1513" i="4"/>
  <c r="D1513" i="7" s="1"/>
  <c r="C1514" i="4"/>
  <c r="E1182" i="7"/>
  <c r="N1182" i="7" s="1"/>
  <c r="G1503" i="3"/>
  <c r="H1502" i="3"/>
  <c r="I1502" i="3" s="1"/>
  <c r="C1502" i="7" s="1"/>
  <c r="M1502" i="7" s="1"/>
  <c r="F1503" i="3"/>
  <c r="P1493" i="7" l="1"/>
  <c r="T1182" i="7"/>
  <c r="Q1182" i="7"/>
  <c r="R1182" i="7"/>
  <c r="S1182" i="7"/>
  <c r="U1181" i="7"/>
  <c r="V1181" i="7"/>
  <c r="J1493" i="6"/>
  <c r="L1493" i="6"/>
  <c r="K1493" i="6"/>
  <c r="D1513" i="6"/>
  <c r="C1502" i="6"/>
  <c r="G1182" i="4"/>
  <c r="H1182" i="4" s="1"/>
  <c r="E1182" i="6"/>
  <c r="F1494" i="5"/>
  <c r="J1494" i="7" s="1"/>
  <c r="H1494" i="5"/>
  <c r="L1494" i="7" s="1"/>
  <c r="G1494" i="5"/>
  <c r="K1494" i="7" s="1"/>
  <c r="E1514" i="4"/>
  <c r="D1514" i="7" s="1"/>
  <c r="C1515" i="4"/>
  <c r="E1183" i="7"/>
  <c r="N1183" i="7" s="1"/>
  <c r="F1504" i="3"/>
  <c r="H1503" i="3"/>
  <c r="I1503" i="3" s="1"/>
  <c r="C1503" i="7" s="1"/>
  <c r="M1503" i="7" s="1"/>
  <c r="G1504" i="3"/>
  <c r="P1494" i="7" l="1"/>
  <c r="R1183" i="7"/>
  <c r="T1183" i="7"/>
  <c r="Q1183" i="7"/>
  <c r="S1183" i="7"/>
  <c r="U1182" i="7"/>
  <c r="V1182" i="7"/>
  <c r="L1494" i="6"/>
  <c r="J1494" i="6"/>
  <c r="K1494" i="6"/>
  <c r="D1514" i="6"/>
  <c r="C1503" i="6"/>
  <c r="G1183" i="4"/>
  <c r="H1183" i="4" s="1"/>
  <c r="E1183" i="6"/>
  <c r="H1495" i="5"/>
  <c r="L1495" i="7" s="1"/>
  <c r="G1495" i="5"/>
  <c r="K1495" i="7" s="1"/>
  <c r="F1495" i="5"/>
  <c r="J1495" i="7" s="1"/>
  <c r="E1515" i="4"/>
  <c r="D1515" i="7" s="1"/>
  <c r="C1516" i="4"/>
  <c r="E1184" i="7"/>
  <c r="N1184" i="7" s="1"/>
  <c r="G1505" i="3"/>
  <c r="F1505" i="3"/>
  <c r="H1504" i="3"/>
  <c r="I1504" i="3" s="1"/>
  <c r="C1504" i="7" s="1"/>
  <c r="M1504" i="7" s="1"/>
  <c r="Q1184" i="7" l="1"/>
  <c r="T1184" i="7"/>
  <c r="S1184" i="7"/>
  <c r="R1184" i="7"/>
  <c r="U1184" i="7" s="1"/>
  <c r="P1495" i="7"/>
  <c r="U1183" i="7"/>
  <c r="V1183" i="7"/>
  <c r="J1495" i="6"/>
  <c r="K1495" i="6"/>
  <c r="L1495" i="6"/>
  <c r="D1515" i="6"/>
  <c r="C1504" i="6"/>
  <c r="G1184" i="4"/>
  <c r="H1184" i="4" s="1"/>
  <c r="E1184" i="6"/>
  <c r="H1496" i="5"/>
  <c r="L1496" i="7" s="1"/>
  <c r="P1496" i="7" s="1"/>
  <c r="G1496" i="5"/>
  <c r="K1496" i="7" s="1"/>
  <c r="F1496" i="5"/>
  <c r="J1496" i="7" s="1"/>
  <c r="E1516" i="4"/>
  <c r="D1516" i="7" s="1"/>
  <c r="C1517" i="4"/>
  <c r="E1185" i="7"/>
  <c r="N1185" i="7" s="1"/>
  <c r="F1506" i="3"/>
  <c r="H1505" i="3"/>
  <c r="G1506" i="3"/>
  <c r="I1505" i="3"/>
  <c r="C1505" i="7" s="1"/>
  <c r="M1505" i="7" s="1"/>
  <c r="Q1185" i="7" l="1"/>
  <c r="R1185" i="7"/>
  <c r="S1185" i="7"/>
  <c r="T1185" i="7"/>
  <c r="V1184" i="7"/>
  <c r="K1496" i="6"/>
  <c r="J1496" i="6"/>
  <c r="L1496" i="6"/>
  <c r="D1516" i="6"/>
  <c r="C1505" i="6"/>
  <c r="G1185" i="4"/>
  <c r="H1185" i="4" s="1"/>
  <c r="E1185" i="6"/>
  <c r="G1497" i="5"/>
  <c r="K1497" i="7" s="1"/>
  <c r="P1497" i="7" s="1"/>
  <c r="F1497" i="5"/>
  <c r="J1497" i="7" s="1"/>
  <c r="H1497" i="5"/>
  <c r="L1497" i="7" s="1"/>
  <c r="E1517" i="4"/>
  <c r="D1517" i="7" s="1"/>
  <c r="C1518" i="4"/>
  <c r="E1186" i="7"/>
  <c r="N1186" i="7" s="1"/>
  <c r="G1507" i="3"/>
  <c r="H1506" i="3"/>
  <c r="I1506" i="3" s="1"/>
  <c r="C1506" i="7" s="1"/>
  <c r="M1506" i="7" s="1"/>
  <c r="F1507" i="3"/>
  <c r="Q1186" i="7" l="1"/>
  <c r="S1186" i="7"/>
  <c r="R1186" i="7"/>
  <c r="T1186" i="7"/>
  <c r="U1185" i="7"/>
  <c r="V1185" i="7"/>
  <c r="L1497" i="6"/>
  <c r="J1497" i="6"/>
  <c r="K1497" i="6"/>
  <c r="D1517" i="6"/>
  <c r="C1506" i="6"/>
  <c r="G1186" i="4"/>
  <c r="H1186" i="4" s="1"/>
  <c r="E1186" i="6"/>
  <c r="H1498" i="5"/>
  <c r="L1498" i="7" s="1"/>
  <c r="P1498" i="7" s="1"/>
  <c r="G1498" i="5"/>
  <c r="K1498" i="7" s="1"/>
  <c r="F1498" i="5"/>
  <c r="J1498" i="7" s="1"/>
  <c r="E1518" i="4"/>
  <c r="D1518" i="7" s="1"/>
  <c r="C1519" i="4"/>
  <c r="E1187" i="7"/>
  <c r="N1187" i="7" s="1"/>
  <c r="H1507" i="3"/>
  <c r="F1508" i="3"/>
  <c r="I1507" i="3"/>
  <c r="C1507" i="7" s="1"/>
  <c r="M1507" i="7" s="1"/>
  <c r="G1508" i="3"/>
  <c r="S1187" i="7" l="1"/>
  <c r="T1187" i="7"/>
  <c r="Q1187" i="7"/>
  <c r="R1187" i="7"/>
  <c r="U1186" i="7"/>
  <c r="V1186" i="7"/>
  <c r="L1498" i="6"/>
  <c r="J1498" i="6"/>
  <c r="K1498" i="6"/>
  <c r="D1518" i="6"/>
  <c r="C1507" i="6"/>
  <c r="G1187" i="4"/>
  <c r="H1187" i="4" s="1"/>
  <c r="E1187" i="6"/>
  <c r="H1499" i="5"/>
  <c r="L1499" i="7" s="1"/>
  <c r="P1499" i="7" s="1"/>
  <c r="G1499" i="5"/>
  <c r="K1499" i="7" s="1"/>
  <c r="F1499" i="5"/>
  <c r="J1499" i="7" s="1"/>
  <c r="E1519" i="4"/>
  <c r="D1519" i="7" s="1"/>
  <c r="C1520" i="4"/>
  <c r="E1188" i="7"/>
  <c r="N1188" i="7" s="1"/>
  <c r="G1509" i="3"/>
  <c r="F1509" i="3"/>
  <c r="H1508" i="3"/>
  <c r="I1508" i="3" s="1"/>
  <c r="C1508" i="7" s="1"/>
  <c r="M1508" i="7" s="1"/>
  <c r="V1187" i="7" l="1"/>
  <c r="U1187" i="7"/>
  <c r="R1188" i="7"/>
  <c r="T1188" i="7"/>
  <c r="Q1188" i="7"/>
  <c r="S1188" i="7"/>
  <c r="K1499" i="6"/>
  <c r="J1499" i="6"/>
  <c r="L1499" i="6"/>
  <c r="D1519" i="6"/>
  <c r="C1508" i="6"/>
  <c r="G1188" i="4"/>
  <c r="H1188" i="4" s="1"/>
  <c r="E1188" i="6"/>
  <c r="H1500" i="5"/>
  <c r="L1500" i="7" s="1"/>
  <c r="G1500" i="5"/>
  <c r="K1500" i="7" s="1"/>
  <c r="F1500" i="5"/>
  <c r="J1500" i="7" s="1"/>
  <c r="E1520" i="4"/>
  <c r="D1520" i="7" s="1"/>
  <c r="C1521" i="4"/>
  <c r="E1189" i="7"/>
  <c r="N1189" i="7" s="1"/>
  <c r="H1509" i="3"/>
  <c r="I1509" i="3" s="1"/>
  <c r="C1509" i="7" s="1"/>
  <c r="M1509" i="7" s="1"/>
  <c r="F1510" i="3"/>
  <c r="G1510" i="3"/>
  <c r="U1188" i="7" l="1"/>
  <c r="V1188" i="7"/>
  <c r="R1189" i="7"/>
  <c r="S1189" i="7"/>
  <c r="T1189" i="7"/>
  <c r="Q1189" i="7"/>
  <c r="P1500" i="7"/>
  <c r="L1500" i="6"/>
  <c r="J1500" i="6"/>
  <c r="K1500" i="6"/>
  <c r="D1520" i="6"/>
  <c r="C1509" i="6"/>
  <c r="G1189" i="4"/>
  <c r="H1189" i="4" s="1"/>
  <c r="E1189" i="6"/>
  <c r="H1501" i="5"/>
  <c r="L1501" i="7" s="1"/>
  <c r="G1501" i="5"/>
  <c r="K1501" i="7" s="1"/>
  <c r="F1501" i="5"/>
  <c r="J1501" i="7" s="1"/>
  <c r="E1521" i="4"/>
  <c r="D1521" i="7" s="1"/>
  <c r="C1522" i="4"/>
  <c r="E1190" i="7"/>
  <c r="N1190" i="7" s="1"/>
  <c r="G1511" i="3"/>
  <c r="F1511" i="3"/>
  <c r="H1510" i="3"/>
  <c r="I1510" i="3" s="1"/>
  <c r="C1510" i="7" s="1"/>
  <c r="M1510" i="7" s="1"/>
  <c r="U1189" i="7" l="1"/>
  <c r="V1189" i="7"/>
  <c r="T1190" i="7"/>
  <c r="S1190" i="7"/>
  <c r="R1190" i="7"/>
  <c r="Q1190" i="7"/>
  <c r="P1501" i="7"/>
  <c r="J1501" i="6"/>
  <c r="K1501" i="6"/>
  <c r="L1501" i="6"/>
  <c r="D1521" i="6"/>
  <c r="C1510" i="6"/>
  <c r="G1190" i="4"/>
  <c r="H1190" i="4" s="1"/>
  <c r="E1190" i="6"/>
  <c r="F1502" i="5"/>
  <c r="J1502" i="7" s="1"/>
  <c r="H1502" i="5"/>
  <c r="L1502" i="7" s="1"/>
  <c r="P1502" i="7" s="1"/>
  <c r="G1502" i="5"/>
  <c r="K1502" i="7" s="1"/>
  <c r="E1522" i="4"/>
  <c r="D1522" i="7" s="1"/>
  <c r="C1523" i="4"/>
  <c r="E1191" i="7"/>
  <c r="N1191" i="7" s="1"/>
  <c r="H1511" i="3"/>
  <c r="F1512" i="3"/>
  <c r="I1511" i="3"/>
  <c r="C1511" i="7" s="1"/>
  <c r="M1511" i="7" s="1"/>
  <c r="G1512" i="3"/>
  <c r="Q1191" i="7" l="1"/>
  <c r="R1191" i="7"/>
  <c r="S1191" i="7"/>
  <c r="T1191" i="7"/>
  <c r="V1190" i="7"/>
  <c r="U1190" i="7"/>
  <c r="K1502" i="6"/>
  <c r="J1502" i="6"/>
  <c r="L1502" i="6"/>
  <c r="D1522" i="6"/>
  <c r="C1511" i="6"/>
  <c r="G1191" i="4"/>
  <c r="H1191" i="4" s="1"/>
  <c r="E1191" i="6"/>
  <c r="G1503" i="5"/>
  <c r="K1503" i="7" s="1"/>
  <c r="P1503" i="7" s="1"/>
  <c r="F1503" i="5"/>
  <c r="J1503" i="7" s="1"/>
  <c r="H1503" i="5"/>
  <c r="L1503" i="7" s="1"/>
  <c r="E1523" i="4"/>
  <c r="D1523" i="7" s="1"/>
  <c r="C1524" i="4"/>
  <c r="E1192" i="7"/>
  <c r="N1192" i="7" s="1"/>
  <c r="G1513" i="3"/>
  <c r="F1513" i="3"/>
  <c r="H1512" i="3"/>
  <c r="I1512" i="3" s="1"/>
  <c r="C1512" i="7" s="1"/>
  <c r="M1512" i="7" s="1"/>
  <c r="R1192" i="7" l="1"/>
  <c r="S1192" i="7"/>
  <c r="T1192" i="7"/>
  <c r="Q1192" i="7"/>
  <c r="U1191" i="7"/>
  <c r="V1191" i="7"/>
  <c r="J1503" i="6"/>
  <c r="L1503" i="6"/>
  <c r="K1503" i="6"/>
  <c r="D1523" i="6"/>
  <c r="C1512" i="6"/>
  <c r="G1192" i="4"/>
  <c r="H1192" i="4" s="1"/>
  <c r="E1192" i="6"/>
  <c r="H1504" i="5"/>
  <c r="L1504" i="7" s="1"/>
  <c r="G1504" i="5"/>
  <c r="K1504" i="7" s="1"/>
  <c r="F1504" i="5"/>
  <c r="J1504" i="7" s="1"/>
  <c r="E1524" i="4"/>
  <c r="D1524" i="7" s="1"/>
  <c r="C1525" i="4"/>
  <c r="E1193" i="7"/>
  <c r="N1193" i="7" s="1"/>
  <c r="H1513" i="3"/>
  <c r="F1514" i="3"/>
  <c r="I1513" i="3"/>
  <c r="C1513" i="7" s="1"/>
  <c r="M1513" i="7" s="1"/>
  <c r="G1514" i="3"/>
  <c r="R1193" i="7" l="1"/>
  <c r="T1193" i="7"/>
  <c r="Q1193" i="7"/>
  <c r="S1193" i="7"/>
  <c r="P1504" i="7"/>
  <c r="V1192" i="7"/>
  <c r="U1192" i="7"/>
  <c r="J1504" i="6"/>
  <c r="K1504" i="6"/>
  <c r="L1504" i="6"/>
  <c r="D1524" i="6"/>
  <c r="C1513" i="6"/>
  <c r="G1193" i="4"/>
  <c r="H1193" i="4" s="1"/>
  <c r="E1193" i="6"/>
  <c r="H1505" i="5"/>
  <c r="L1505" i="7" s="1"/>
  <c r="P1505" i="7" s="1"/>
  <c r="G1505" i="5"/>
  <c r="K1505" i="7" s="1"/>
  <c r="F1505" i="5"/>
  <c r="J1505" i="7" s="1"/>
  <c r="E1525" i="4"/>
  <c r="D1525" i="7" s="1"/>
  <c r="C1526" i="4"/>
  <c r="E1194" i="7"/>
  <c r="N1194" i="7" s="1"/>
  <c r="G1515" i="3"/>
  <c r="H1514" i="3"/>
  <c r="I1514" i="3" s="1"/>
  <c r="C1514" i="7" s="1"/>
  <c r="M1514" i="7" s="1"/>
  <c r="F1515" i="3"/>
  <c r="U1193" i="7" l="1"/>
  <c r="V1193" i="7"/>
  <c r="T1194" i="7"/>
  <c r="Q1194" i="7"/>
  <c r="S1194" i="7"/>
  <c r="R1194" i="7"/>
  <c r="K1505" i="6"/>
  <c r="J1505" i="6"/>
  <c r="L1505" i="6"/>
  <c r="D1525" i="6"/>
  <c r="C1514" i="6"/>
  <c r="G1194" i="4"/>
  <c r="H1194" i="4" s="1"/>
  <c r="E1194" i="6"/>
  <c r="G1506" i="5"/>
  <c r="K1506" i="7" s="1"/>
  <c r="F1506" i="5"/>
  <c r="J1506" i="7" s="1"/>
  <c r="H1506" i="5"/>
  <c r="L1506" i="7" s="1"/>
  <c r="P1506" i="7" s="1"/>
  <c r="E1526" i="4"/>
  <c r="D1526" i="7" s="1"/>
  <c r="C1527" i="4"/>
  <c r="E1195" i="7"/>
  <c r="N1195" i="7" s="1"/>
  <c r="F1516" i="3"/>
  <c r="H1515" i="3"/>
  <c r="I1515" i="3" s="1"/>
  <c r="C1515" i="7" s="1"/>
  <c r="M1515" i="7" s="1"/>
  <c r="G1516" i="3"/>
  <c r="U1194" i="7" l="1"/>
  <c r="V1194" i="7"/>
  <c r="R1195" i="7"/>
  <c r="S1195" i="7"/>
  <c r="T1195" i="7"/>
  <c r="Q1195" i="7"/>
  <c r="L1506" i="6"/>
  <c r="K1506" i="6"/>
  <c r="J1506" i="6"/>
  <c r="D1526" i="6"/>
  <c r="C1515" i="6"/>
  <c r="G1195" i="4"/>
  <c r="H1195" i="4" s="1"/>
  <c r="E1195" i="6"/>
  <c r="H1507" i="5"/>
  <c r="L1507" i="7" s="1"/>
  <c r="G1507" i="5"/>
  <c r="K1507" i="7" s="1"/>
  <c r="F1507" i="5"/>
  <c r="J1507" i="7" s="1"/>
  <c r="E1527" i="4"/>
  <c r="D1527" i="7" s="1"/>
  <c r="C1528" i="4"/>
  <c r="E1196" i="7"/>
  <c r="N1196" i="7" s="1"/>
  <c r="G1517" i="3"/>
  <c r="F1517" i="3"/>
  <c r="H1516" i="3"/>
  <c r="I1516" i="3" s="1"/>
  <c r="C1516" i="7" s="1"/>
  <c r="M1516" i="7" s="1"/>
  <c r="T1196" i="7" l="1"/>
  <c r="S1196" i="7"/>
  <c r="Q1196" i="7"/>
  <c r="R1196" i="7"/>
  <c r="U1195" i="7"/>
  <c r="V1195" i="7"/>
  <c r="P1507" i="7"/>
  <c r="J1507" i="6"/>
  <c r="K1507" i="6"/>
  <c r="L1507" i="6"/>
  <c r="D1527" i="6"/>
  <c r="C1516" i="6"/>
  <c r="G1196" i="4"/>
  <c r="H1196" i="4" s="1"/>
  <c r="E1196" i="6"/>
  <c r="G1508" i="5"/>
  <c r="K1508" i="7" s="1"/>
  <c r="F1508" i="5"/>
  <c r="J1508" i="7" s="1"/>
  <c r="H1508" i="5"/>
  <c r="L1508" i="7" s="1"/>
  <c r="P1508" i="7" s="1"/>
  <c r="E1528" i="4"/>
  <c r="D1528" i="7" s="1"/>
  <c r="C1529" i="4"/>
  <c r="E1197" i="7"/>
  <c r="N1197" i="7" s="1"/>
  <c r="H1517" i="3"/>
  <c r="I1517" i="3" s="1"/>
  <c r="C1517" i="7" s="1"/>
  <c r="M1517" i="7" s="1"/>
  <c r="F1518" i="3"/>
  <c r="G1518" i="3"/>
  <c r="U1196" i="7" l="1"/>
  <c r="V1196" i="7"/>
  <c r="R1197" i="7"/>
  <c r="Q1197" i="7"/>
  <c r="S1197" i="7"/>
  <c r="T1197" i="7"/>
  <c r="J1508" i="6"/>
  <c r="L1508" i="6"/>
  <c r="K1508" i="6"/>
  <c r="D1528" i="6"/>
  <c r="C1517" i="6"/>
  <c r="G1197" i="4"/>
  <c r="H1197" i="4" s="1"/>
  <c r="E1197" i="6"/>
  <c r="H1509" i="5"/>
  <c r="L1509" i="7" s="1"/>
  <c r="G1509" i="5"/>
  <c r="K1509" i="7" s="1"/>
  <c r="F1509" i="5"/>
  <c r="J1509" i="7" s="1"/>
  <c r="E1529" i="4"/>
  <c r="D1529" i="7" s="1"/>
  <c r="C1530" i="4"/>
  <c r="E1198" i="7"/>
  <c r="N1198" i="7" s="1"/>
  <c r="G1519" i="3"/>
  <c r="H1518" i="3"/>
  <c r="I1518" i="3" s="1"/>
  <c r="C1518" i="7" s="1"/>
  <c r="M1518" i="7" s="1"/>
  <c r="F1519" i="3"/>
  <c r="U1197" i="7" l="1"/>
  <c r="V1197" i="7"/>
  <c r="S1198" i="7"/>
  <c r="T1198" i="7"/>
  <c r="R1198" i="7"/>
  <c r="Q1198" i="7"/>
  <c r="P1509" i="7"/>
  <c r="K1509" i="6"/>
  <c r="J1509" i="6"/>
  <c r="L1509" i="6"/>
  <c r="D1529" i="6"/>
  <c r="C1518" i="6"/>
  <c r="G1198" i="4"/>
  <c r="H1198" i="4" s="1"/>
  <c r="E1198" i="6"/>
  <c r="H1510" i="5"/>
  <c r="L1510" i="7" s="1"/>
  <c r="G1510" i="5"/>
  <c r="K1510" i="7" s="1"/>
  <c r="F1510" i="5"/>
  <c r="J1510" i="7" s="1"/>
  <c r="P1510" i="7" s="1"/>
  <c r="E1530" i="4"/>
  <c r="D1530" i="7" s="1"/>
  <c r="C1531" i="4"/>
  <c r="E1199" i="7"/>
  <c r="N1199" i="7" s="1"/>
  <c r="G1520" i="3"/>
  <c r="H1519" i="3"/>
  <c r="I1519" i="3" s="1"/>
  <c r="C1519" i="7" s="1"/>
  <c r="M1519" i="7" s="1"/>
  <c r="F1520" i="3"/>
  <c r="V1198" i="7" l="1"/>
  <c r="U1198" i="7"/>
  <c r="Q1199" i="7"/>
  <c r="R1199" i="7"/>
  <c r="S1199" i="7"/>
  <c r="T1199" i="7"/>
  <c r="K1510" i="6"/>
  <c r="J1510" i="6"/>
  <c r="L1510" i="6"/>
  <c r="D1530" i="6"/>
  <c r="C1519" i="6"/>
  <c r="G1199" i="4"/>
  <c r="H1199" i="4" s="1"/>
  <c r="E1199" i="6"/>
  <c r="H1511" i="5"/>
  <c r="L1511" i="7" s="1"/>
  <c r="G1511" i="5"/>
  <c r="K1511" i="7" s="1"/>
  <c r="F1511" i="5"/>
  <c r="J1511" i="7" s="1"/>
  <c r="E1531" i="4"/>
  <c r="D1531" i="7" s="1"/>
  <c r="C1532" i="4"/>
  <c r="E1200" i="7"/>
  <c r="N1200" i="7" s="1"/>
  <c r="F1521" i="3"/>
  <c r="H1520" i="3"/>
  <c r="I1520" i="3" s="1"/>
  <c r="C1520" i="7" s="1"/>
  <c r="M1520" i="7" s="1"/>
  <c r="G1521" i="3"/>
  <c r="P1511" i="7" l="1"/>
  <c r="U1199" i="7"/>
  <c r="V1199" i="7"/>
  <c r="R1200" i="7"/>
  <c r="S1200" i="7"/>
  <c r="T1200" i="7"/>
  <c r="Q1200" i="7"/>
  <c r="J1511" i="6"/>
  <c r="L1511" i="6"/>
  <c r="K1511" i="6"/>
  <c r="D1531" i="6"/>
  <c r="C1520" i="6"/>
  <c r="G1200" i="4"/>
  <c r="H1200" i="4" s="1"/>
  <c r="E1200" i="6"/>
  <c r="H1512" i="5"/>
  <c r="L1512" i="7" s="1"/>
  <c r="G1512" i="5"/>
  <c r="K1512" i="7" s="1"/>
  <c r="F1512" i="5"/>
  <c r="J1512" i="7" s="1"/>
  <c r="E1532" i="4"/>
  <c r="D1532" i="7" s="1"/>
  <c r="C1533" i="4"/>
  <c r="E1201" i="7"/>
  <c r="N1201" i="7" s="1"/>
  <c r="G1522" i="3"/>
  <c r="F1522" i="3"/>
  <c r="H1521" i="3"/>
  <c r="I1521" i="3" s="1"/>
  <c r="C1521" i="7" s="1"/>
  <c r="M1521" i="7" s="1"/>
  <c r="U1200" i="7" l="1"/>
  <c r="V1200" i="7"/>
  <c r="P1512" i="7"/>
  <c r="Q1201" i="7"/>
  <c r="T1201" i="7"/>
  <c r="R1201" i="7"/>
  <c r="S1201" i="7"/>
  <c r="J1512" i="6"/>
  <c r="K1512" i="6"/>
  <c r="L1512" i="6"/>
  <c r="D1532" i="6"/>
  <c r="C1521" i="6"/>
  <c r="G1201" i="4"/>
  <c r="H1201" i="4" s="1"/>
  <c r="E1201" i="6"/>
  <c r="H1513" i="5"/>
  <c r="L1513" i="7" s="1"/>
  <c r="G1513" i="5"/>
  <c r="K1513" i="7" s="1"/>
  <c r="F1513" i="5"/>
  <c r="J1513" i="7" s="1"/>
  <c r="E1533" i="4"/>
  <c r="D1533" i="7" s="1"/>
  <c r="C1534" i="4"/>
  <c r="E1202" i="7"/>
  <c r="N1202" i="7" s="1"/>
  <c r="F1523" i="3"/>
  <c r="H1522" i="3"/>
  <c r="I1522" i="3" s="1"/>
  <c r="C1522" i="7" s="1"/>
  <c r="M1522" i="7" s="1"/>
  <c r="G1523" i="3"/>
  <c r="Q1202" i="7" l="1"/>
  <c r="T1202" i="7"/>
  <c r="S1202" i="7"/>
  <c r="R1202" i="7"/>
  <c r="P1513" i="7"/>
  <c r="U1201" i="7"/>
  <c r="V1201" i="7"/>
  <c r="K1513" i="6"/>
  <c r="L1513" i="6"/>
  <c r="J1513" i="6"/>
  <c r="D1533" i="6"/>
  <c r="C1522" i="6"/>
  <c r="G1202" i="4"/>
  <c r="H1202" i="4" s="1"/>
  <c r="E1202" i="6"/>
  <c r="H1514" i="5"/>
  <c r="L1514" i="7" s="1"/>
  <c r="G1514" i="5"/>
  <c r="K1514" i="7" s="1"/>
  <c r="F1514" i="5"/>
  <c r="J1514" i="7" s="1"/>
  <c r="E1534" i="4"/>
  <c r="D1534" i="7" s="1"/>
  <c r="C1535" i="4"/>
  <c r="E1203" i="7"/>
  <c r="N1203" i="7" s="1"/>
  <c r="G1524" i="3"/>
  <c r="F1524" i="3"/>
  <c r="H1523" i="3"/>
  <c r="I1523" i="3" s="1"/>
  <c r="C1523" i="7" s="1"/>
  <c r="M1523" i="7" s="1"/>
  <c r="Q1203" i="7" l="1"/>
  <c r="R1203" i="7"/>
  <c r="T1203" i="7"/>
  <c r="S1203" i="7"/>
  <c r="P1514" i="7"/>
  <c r="V1202" i="7"/>
  <c r="U1202" i="7"/>
  <c r="J1514" i="6"/>
  <c r="K1514" i="6"/>
  <c r="L1514" i="6"/>
  <c r="D1534" i="6"/>
  <c r="C1523" i="6"/>
  <c r="G1203" i="4"/>
  <c r="H1203" i="4" s="1"/>
  <c r="E1203" i="6"/>
  <c r="G1515" i="5"/>
  <c r="K1515" i="7" s="1"/>
  <c r="F1515" i="5"/>
  <c r="J1515" i="7" s="1"/>
  <c r="H1515" i="5"/>
  <c r="L1515" i="7" s="1"/>
  <c r="E1535" i="4"/>
  <c r="D1535" i="7" s="1"/>
  <c r="C1536" i="4"/>
  <c r="E1204" i="7"/>
  <c r="N1204" i="7" s="1"/>
  <c r="H1524" i="3"/>
  <c r="F1525" i="3"/>
  <c r="G1525" i="3"/>
  <c r="I1524" i="3"/>
  <c r="C1524" i="7" s="1"/>
  <c r="M1524" i="7" s="1"/>
  <c r="T1204" i="7" l="1"/>
  <c r="R1204" i="7"/>
  <c r="Q1204" i="7"/>
  <c r="S1204" i="7"/>
  <c r="P1515" i="7"/>
  <c r="U1203" i="7"/>
  <c r="V1203" i="7"/>
  <c r="J1515" i="6"/>
  <c r="L1515" i="6"/>
  <c r="K1515" i="6"/>
  <c r="D1535" i="6"/>
  <c r="C1524" i="6"/>
  <c r="G1204" i="4"/>
  <c r="H1204" i="4" s="1"/>
  <c r="E1204" i="6"/>
  <c r="H1516" i="5"/>
  <c r="L1516" i="7" s="1"/>
  <c r="P1516" i="7" s="1"/>
  <c r="G1516" i="5"/>
  <c r="K1516" i="7" s="1"/>
  <c r="F1516" i="5"/>
  <c r="J1516" i="7" s="1"/>
  <c r="E1536" i="4"/>
  <c r="D1536" i="7" s="1"/>
  <c r="C1537" i="4"/>
  <c r="E1205" i="7"/>
  <c r="N1205" i="7" s="1"/>
  <c r="F1526" i="3"/>
  <c r="H1525" i="3"/>
  <c r="G1526" i="3"/>
  <c r="I1525" i="3"/>
  <c r="C1525" i="7" s="1"/>
  <c r="M1525" i="7" s="1"/>
  <c r="T1205" i="7" l="1"/>
  <c r="R1205" i="7"/>
  <c r="Q1205" i="7"/>
  <c r="S1205" i="7"/>
  <c r="V1204" i="7"/>
  <c r="U1204" i="7"/>
  <c r="L1516" i="6"/>
  <c r="J1516" i="6"/>
  <c r="K1516" i="6"/>
  <c r="D1536" i="6"/>
  <c r="C1525" i="6"/>
  <c r="G1205" i="4"/>
  <c r="H1205" i="4" s="1"/>
  <c r="E1205" i="6"/>
  <c r="F1517" i="5"/>
  <c r="J1517" i="7" s="1"/>
  <c r="H1517" i="5"/>
  <c r="L1517" i="7" s="1"/>
  <c r="P1517" i="7" s="1"/>
  <c r="G1517" i="5"/>
  <c r="K1517" i="7" s="1"/>
  <c r="E1537" i="4"/>
  <c r="D1537" i="7" s="1"/>
  <c r="C1538" i="4"/>
  <c r="E1206" i="7"/>
  <c r="N1206" i="7" s="1"/>
  <c r="G1527" i="3"/>
  <c r="H1526" i="3"/>
  <c r="I1526" i="3" s="1"/>
  <c r="C1526" i="7" s="1"/>
  <c r="M1526" i="7" s="1"/>
  <c r="F1527" i="3"/>
  <c r="U1205" i="7" l="1"/>
  <c r="V1205" i="7"/>
  <c r="Q1206" i="7"/>
  <c r="R1206" i="7"/>
  <c r="S1206" i="7"/>
  <c r="T1206" i="7"/>
  <c r="K1517" i="6"/>
  <c r="J1517" i="6"/>
  <c r="L1517" i="6"/>
  <c r="D1537" i="6"/>
  <c r="C1526" i="6"/>
  <c r="G1206" i="4"/>
  <c r="H1206" i="4" s="1"/>
  <c r="E1206" i="6"/>
  <c r="H1518" i="5"/>
  <c r="L1518" i="7" s="1"/>
  <c r="G1518" i="5"/>
  <c r="K1518" i="7" s="1"/>
  <c r="F1518" i="5"/>
  <c r="J1518" i="7" s="1"/>
  <c r="E1538" i="4"/>
  <c r="D1538" i="7" s="1"/>
  <c r="C1539" i="4"/>
  <c r="E1207" i="7"/>
  <c r="N1207" i="7" s="1"/>
  <c r="G1528" i="3"/>
  <c r="F1528" i="3"/>
  <c r="H1527" i="3"/>
  <c r="I1527" i="3" s="1"/>
  <c r="C1527" i="7" s="1"/>
  <c r="M1527" i="7" s="1"/>
  <c r="Q1207" i="7" l="1"/>
  <c r="R1207" i="7"/>
  <c r="T1207" i="7"/>
  <c r="S1207" i="7"/>
  <c r="P1518" i="7"/>
  <c r="U1206" i="7"/>
  <c r="V1206" i="7"/>
  <c r="K1518" i="6"/>
  <c r="J1518" i="6"/>
  <c r="L1518" i="6"/>
  <c r="D1538" i="6"/>
  <c r="C1527" i="6"/>
  <c r="G1207" i="4"/>
  <c r="H1207" i="4" s="1"/>
  <c r="E1207" i="6"/>
  <c r="H1519" i="5"/>
  <c r="L1519" i="7" s="1"/>
  <c r="P1519" i="7" s="1"/>
  <c r="G1519" i="5"/>
  <c r="K1519" i="7" s="1"/>
  <c r="F1519" i="5"/>
  <c r="J1519" i="7" s="1"/>
  <c r="E1539" i="4"/>
  <c r="D1539" i="7" s="1"/>
  <c r="C1540" i="4"/>
  <c r="E1208" i="7"/>
  <c r="N1208" i="7" s="1"/>
  <c r="H1528" i="3"/>
  <c r="F1529" i="3"/>
  <c r="I1528" i="3"/>
  <c r="C1528" i="7" s="1"/>
  <c r="M1528" i="7" s="1"/>
  <c r="G1529" i="3"/>
  <c r="S1208" i="7" l="1"/>
  <c r="Q1208" i="7"/>
  <c r="R1208" i="7"/>
  <c r="T1208" i="7"/>
  <c r="U1207" i="7"/>
  <c r="V1207" i="7"/>
  <c r="J1519" i="6"/>
  <c r="K1519" i="6"/>
  <c r="L1519" i="6"/>
  <c r="D1539" i="6"/>
  <c r="C1528" i="6"/>
  <c r="G1208" i="4"/>
  <c r="H1208" i="4" s="1"/>
  <c r="E1208" i="6"/>
  <c r="H1520" i="5"/>
  <c r="L1520" i="7" s="1"/>
  <c r="G1520" i="5"/>
  <c r="K1520" i="7" s="1"/>
  <c r="F1520" i="5"/>
  <c r="J1520" i="7" s="1"/>
  <c r="E1540" i="4"/>
  <c r="D1540" i="7" s="1"/>
  <c r="C1541" i="4"/>
  <c r="E1209" i="7"/>
  <c r="N1209" i="7" s="1"/>
  <c r="G1530" i="3"/>
  <c r="F1530" i="3"/>
  <c r="H1529" i="3"/>
  <c r="I1529" i="3" s="1"/>
  <c r="C1529" i="7" s="1"/>
  <c r="M1529" i="7" s="1"/>
  <c r="Q1209" i="7" l="1"/>
  <c r="R1209" i="7"/>
  <c r="S1209" i="7"/>
  <c r="T1209" i="7"/>
  <c r="P1520" i="7"/>
  <c r="U1208" i="7"/>
  <c r="V1208" i="7"/>
  <c r="J1520" i="6"/>
  <c r="K1520" i="6"/>
  <c r="L1520" i="6"/>
  <c r="D1540" i="6"/>
  <c r="C1529" i="6"/>
  <c r="G1209" i="4"/>
  <c r="H1209" i="4" s="1"/>
  <c r="E1209" i="6"/>
  <c r="H1521" i="5"/>
  <c r="L1521" i="7" s="1"/>
  <c r="G1521" i="5"/>
  <c r="K1521" i="7" s="1"/>
  <c r="F1521" i="5"/>
  <c r="J1521" i="7" s="1"/>
  <c r="E1541" i="4"/>
  <c r="D1541" i="7" s="1"/>
  <c r="C1542" i="4"/>
  <c r="E1210" i="7"/>
  <c r="N1210" i="7" s="1"/>
  <c r="H1530" i="3"/>
  <c r="F1531" i="3"/>
  <c r="I1530" i="3"/>
  <c r="C1530" i="7" s="1"/>
  <c r="M1530" i="7" s="1"/>
  <c r="G1531" i="3"/>
  <c r="T1210" i="7" l="1"/>
  <c r="R1210" i="7"/>
  <c r="Q1210" i="7"/>
  <c r="S1210" i="7"/>
  <c r="P1521" i="7"/>
  <c r="U1209" i="7"/>
  <c r="V1209" i="7"/>
  <c r="K1521" i="6"/>
  <c r="J1521" i="6"/>
  <c r="L1521" i="6"/>
  <c r="D1541" i="6"/>
  <c r="C1530" i="6"/>
  <c r="G1210" i="4"/>
  <c r="H1210" i="4" s="1"/>
  <c r="E1210" i="6"/>
  <c r="H1522" i="5"/>
  <c r="L1522" i="7" s="1"/>
  <c r="G1522" i="5"/>
  <c r="K1522" i="7" s="1"/>
  <c r="F1522" i="5"/>
  <c r="J1522" i="7" s="1"/>
  <c r="E1542" i="4"/>
  <c r="D1542" i="7" s="1"/>
  <c r="C1543" i="4"/>
  <c r="E1211" i="7"/>
  <c r="N1211" i="7" s="1"/>
  <c r="G1532" i="3"/>
  <c r="F1532" i="3"/>
  <c r="H1531" i="3"/>
  <c r="I1531" i="3" s="1"/>
  <c r="C1531" i="7" s="1"/>
  <c r="M1531" i="7" s="1"/>
  <c r="R1211" i="7" l="1"/>
  <c r="Q1211" i="7"/>
  <c r="S1211" i="7"/>
  <c r="T1211" i="7"/>
  <c r="P1522" i="7"/>
  <c r="V1210" i="7"/>
  <c r="U1210" i="7"/>
  <c r="K1522" i="6"/>
  <c r="J1522" i="6"/>
  <c r="L1522" i="6"/>
  <c r="D1542" i="6"/>
  <c r="C1531" i="6"/>
  <c r="G1211" i="4"/>
  <c r="H1211" i="4" s="1"/>
  <c r="E1211" i="6"/>
  <c r="G1523" i="5"/>
  <c r="K1523" i="7" s="1"/>
  <c r="F1523" i="5"/>
  <c r="J1523" i="7" s="1"/>
  <c r="H1523" i="5"/>
  <c r="L1523" i="7" s="1"/>
  <c r="P1523" i="7" s="1"/>
  <c r="E1543" i="4"/>
  <c r="D1543" i="7" s="1"/>
  <c r="C1544" i="4"/>
  <c r="E1212" i="7"/>
  <c r="N1212" i="7" s="1"/>
  <c r="F1533" i="3"/>
  <c r="H1532" i="3"/>
  <c r="I1532" i="3" s="1"/>
  <c r="C1532" i="7" s="1"/>
  <c r="M1532" i="7" s="1"/>
  <c r="G1533" i="3"/>
  <c r="Q1212" i="7" l="1"/>
  <c r="S1212" i="7"/>
  <c r="R1212" i="7"/>
  <c r="T1212" i="7"/>
  <c r="V1211" i="7"/>
  <c r="U1211" i="7"/>
  <c r="L1523" i="6"/>
  <c r="J1523" i="6"/>
  <c r="K1523" i="6"/>
  <c r="D1543" i="6"/>
  <c r="C1532" i="6"/>
  <c r="G1212" i="4"/>
  <c r="H1212" i="4" s="1"/>
  <c r="E1212" i="6"/>
  <c r="H1524" i="5"/>
  <c r="L1524" i="7" s="1"/>
  <c r="F1524" i="5"/>
  <c r="J1524" i="7" s="1"/>
  <c r="G1524" i="5"/>
  <c r="K1524" i="7" s="1"/>
  <c r="E1544" i="4"/>
  <c r="D1544" i="7" s="1"/>
  <c r="C1545" i="4"/>
  <c r="E1213" i="7"/>
  <c r="N1213" i="7" s="1"/>
  <c r="G1534" i="3"/>
  <c r="F1534" i="3"/>
  <c r="H1533" i="3"/>
  <c r="I1533" i="3" s="1"/>
  <c r="C1533" i="7" s="1"/>
  <c r="M1533" i="7" s="1"/>
  <c r="Q1213" i="7" l="1"/>
  <c r="R1213" i="7"/>
  <c r="T1213" i="7"/>
  <c r="S1213" i="7"/>
  <c r="P1524" i="7"/>
  <c r="U1212" i="7"/>
  <c r="V1212" i="7"/>
  <c r="K1524" i="6"/>
  <c r="L1524" i="6"/>
  <c r="J1524" i="6"/>
  <c r="D1544" i="6"/>
  <c r="C1533" i="6"/>
  <c r="G1213" i="4"/>
  <c r="H1213" i="4" s="1"/>
  <c r="E1213" i="6"/>
  <c r="H1525" i="5"/>
  <c r="L1525" i="7" s="1"/>
  <c r="G1525" i="5"/>
  <c r="K1525" i="7" s="1"/>
  <c r="F1525" i="5"/>
  <c r="J1525" i="7" s="1"/>
  <c r="E1545" i="4"/>
  <c r="D1545" i="7" s="1"/>
  <c r="C1546" i="4"/>
  <c r="E1214" i="7"/>
  <c r="N1214" i="7" s="1"/>
  <c r="H1534" i="3"/>
  <c r="I1534" i="3" s="1"/>
  <c r="C1534" i="7" s="1"/>
  <c r="M1534" i="7" s="1"/>
  <c r="F1535" i="3"/>
  <c r="G1535" i="3"/>
  <c r="P1525" i="7" l="1"/>
  <c r="Q1214" i="7"/>
  <c r="S1214" i="7"/>
  <c r="R1214" i="7"/>
  <c r="U1214" i="7" s="1"/>
  <c r="T1214" i="7"/>
  <c r="V1213" i="7"/>
  <c r="U1213" i="7"/>
  <c r="L1525" i="6"/>
  <c r="J1525" i="6"/>
  <c r="K1525" i="6"/>
  <c r="D1545" i="6"/>
  <c r="C1534" i="6"/>
  <c r="G1214" i="4"/>
  <c r="H1214" i="4" s="1"/>
  <c r="E1214" i="6"/>
  <c r="G1526" i="5"/>
  <c r="K1526" i="7" s="1"/>
  <c r="F1526" i="5"/>
  <c r="J1526" i="7" s="1"/>
  <c r="H1526" i="5"/>
  <c r="L1526" i="7" s="1"/>
  <c r="E1546" i="4"/>
  <c r="D1546" i="7" s="1"/>
  <c r="C1547" i="4"/>
  <c r="E1215" i="7"/>
  <c r="N1215" i="7" s="1"/>
  <c r="H1535" i="3"/>
  <c r="I1535" i="3" s="1"/>
  <c r="C1535" i="7" s="1"/>
  <c r="M1535" i="7" s="1"/>
  <c r="F1536" i="3"/>
  <c r="G1536" i="3"/>
  <c r="Q1215" i="7" l="1"/>
  <c r="R1215" i="7"/>
  <c r="S1215" i="7"/>
  <c r="T1215" i="7"/>
  <c r="P1526" i="7"/>
  <c r="V1214" i="7"/>
  <c r="L1526" i="6"/>
  <c r="K1526" i="6"/>
  <c r="J1526" i="6"/>
  <c r="D1546" i="6"/>
  <c r="C1535" i="6"/>
  <c r="G1215" i="4"/>
  <c r="H1215" i="4" s="1"/>
  <c r="E1215" i="6"/>
  <c r="H1527" i="5"/>
  <c r="L1527" i="7" s="1"/>
  <c r="G1527" i="5"/>
  <c r="K1527" i="7" s="1"/>
  <c r="F1527" i="5"/>
  <c r="J1527" i="7" s="1"/>
  <c r="E1547" i="4"/>
  <c r="D1547" i="7" s="1"/>
  <c r="C1548" i="4"/>
  <c r="E1216" i="7"/>
  <c r="N1216" i="7" s="1"/>
  <c r="G1537" i="3"/>
  <c r="F1537" i="3"/>
  <c r="H1536" i="3"/>
  <c r="I1536" i="3" s="1"/>
  <c r="C1536" i="7" s="1"/>
  <c r="M1536" i="7" s="1"/>
  <c r="T1216" i="7" l="1"/>
  <c r="Q1216" i="7"/>
  <c r="S1216" i="7"/>
  <c r="R1216" i="7"/>
  <c r="P1527" i="7"/>
  <c r="U1215" i="7"/>
  <c r="V1215" i="7"/>
  <c r="K1527" i="6"/>
  <c r="L1527" i="6"/>
  <c r="J1527" i="6"/>
  <c r="D1547" i="6"/>
  <c r="C1536" i="6"/>
  <c r="G1216" i="4"/>
  <c r="H1216" i="4" s="1"/>
  <c r="E1216" i="6"/>
  <c r="H1528" i="5"/>
  <c r="L1528" i="7" s="1"/>
  <c r="P1528" i="7" s="1"/>
  <c r="G1528" i="5"/>
  <c r="K1528" i="7" s="1"/>
  <c r="F1528" i="5"/>
  <c r="J1528" i="7" s="1"/>
  <c r="E1548" i="4"/>
  <c r="D1548" i="7" s="1"/>
  <c r="C1549" i="4"/>
  <c r="E1217" i="7"/>
  <c r="N1217" i="7" s="1"/>
  <c r="F1538" i="3"/>
  <c r="H1537" i="3"/>
  <c r="G1538" i="3"/>
  <c r="I1537" i="3"/>
  <c r="C1537" i="7" s="1"/>
  <c r="M1537" i="7" s="1"/>
  <c r="T1217" i="7" l="1"/>
  <c r="R1217" i="7"/>
  <c r="Q1217" i="7"/>
  <c r="S1217" i="7"/>
  <c r="U1216" i="7"/>
  <c r="V1216" i="7"/>
  <c r="L1528" i="6"/>
  <c r="J1528" i="6"/>
  <c r="K1528" i="6"/>
  <c r="D1548" i="6"/>
  <c r="C1537" i="6"/>
  <c r="G1217" i="4"/>
  <c r="H1217" i="4" s="1"/>
  <c r="E1217" i="6"/>
  <c r="H1529" i="5"/>
  <c r="L1529" i="7" s="1"/>
  <c r="G1529" i="5"/>
  <c r="K1529" i="7" s="1"/>
  <c r="F1529" i="5"/>
  <c r="J1529" i="7" s="1"/>
  <c r="E1549" i="4"/>
  <c r="D1549" i="7" s="1"/>
  <c r="C1550" i="4"/>
  <c r="E1218" i="7"/>
  <c r="N1218" i="7" s="1"/>
  <c r="G1539" i="3"/>
  <c r="F1539" i="3"/>
  <c r="H1538" i="3"/>
  <c r="I1538" i="3" s="1"/>
  <c r="C1538" i="7" s="1"/>
  <c r="M1538" i="7" s="1"/>
  <c r="U1217" i="7" l="1"/>
  <c r="V1217" i="7"/>
  <c r="P1529" i="7"/>
  <c r="R1218" i="7"/>
  <c r="S1218" i="7"/>
  <c r="T1218" i="7"/>
  <c r="Q1218" i="7"/>
  <c r="K1529" i="6"/>
  <c r="J1529" i="6"/>
  <c r="L1529" i="6"/>
  <c r="D1549" i="6"/>
  <c r="C1538" i="6"/>
  <c r="G1218" i="4"/>
  <c r="H1218" i="4" s="1"/>
  <c r="E1218" i="6"/>
  <c r="H1530" i="5"/>
  <c r="L1530" i="7" s="1"/>
  <c r="G1530" i="5"/>
  <c r="K1530" i="7" s="1"/>
  <c r="F1530" i="5"/>
  <c r="J1530" i="7" s="1"/>
  <c r="E1550" i="4"/>
  <c r="D1550" i="7" s="1"/>
  <c r="C1551" i="4"/>
  <c r="E1219" i="7"/>
  <c r="N1219" i="7" s="1"/>
  <c r="G1540" i="3"/>
  <c r="H1539" i="3"/>
  <c r="I1539" i="3" s="1"/>
  <c r="C1539" i="7" s="1"/>
  <c r="M1539" i="7" s="1"/>
  <c r="F1540" i="3"/>
  <c r="U1218" i="7" l="1"/>
  <c r="V1218" i="7"/>
  <c r="R1219" i="7"/>
  <c r="Q1219" i="7"/>
  <c r="T1219" i="7"/>
  <c r="S1219" i="7"/>
  <c r="P1530" i="7"/>
  <c r="J1530" i="6"/>
  <c r="L1530" i="6"/>
  <c r="K1530" i="6"/>
  <c r="D1550" i="6"/>
  <c r="C1539" i="6"/>
  <c r="G1219" i="4"/>
  <c r="H1219" i="4" s="1"/>
  <c r="E1219" i="6"/>
  <c r="H1531" i="5"/>
  <c r="L1531" i="7" s="1"/>
  <c r="G1531" i="5"/>
  <c r="K1531" i="7" s="1"/>
  <c r="F1531" i="5"/>
  <c r="J1531" i="7" s="1"/>
  <c r="E1551" i="4"/>
  <c r="D1551" i="7" s="1"/>
  <c r="C1552" i="4"/>
  <c r="E1220" i="7"/>
  <c r="N1220" i="7" s="1"/>
  <c r="H1540" i="3"/>
  <c r="I1540" i="3" s="1"/>
  <c r="C1540" i="7" s="1"/>
  <c r="M1540" i="7" s="1"/>
  <c r="F1541" i="3"/>
  <c r="G1541" i="3"/>
  <c r="U1219" i="7" l="1"/>
  <c r="R1220" i="7"/>
  <c r="Q1220" i="7"/>
  <c r="S1220" i="7"/>
  <c r="T1220" i="7"/>
  <c r="V1219" i="7"/>
  <c r="P1531" i="7"/>
  <c r="L1531" i="6"/>
  <c r="J1531" i="6"/>
  <c r="K1531" i="6"/>
  <c r="D1551" i="6"/>
  <c r="C1540" i="6"/>
  <c r="G1220" i="4"/>
  <c r="H1220" i="4" s="1"/>
  <c r="E1220" i="6"/>
  <c r="H1532" i="5"/>
  <c r="L1532" i="7" s="1"/>
  <c r="F1532" i="5"/>
  <c r="J1532" i="7" s="1"/>
  <c r="G1532" i="5"/>
  <c r="K1532" i="7" s="1"/>
  <c r="E1552" i="4"/>
  <c r="D1552" i="7" s="1"/>
  <c r="C1553" i="4"/>
  <c r="E1221" i="7"/>
  <c r="N1221" i="7" s="1"/>
  <c r="H1541" i="3"/>
  <c r="F1542" i="3"/>
  <c r="G1542" i="3"/>
  <c r="I1541" i="3"/>
  <c r="C1541" i="7" s="1"/>
  <c r="M1541" i="7" s="1"/>
  <c r="Q1221" i="7" l="1"/>
  <c r="R1221" i="7"/>
  <c r="S1221" i="7"/>
  <c r="T1221" i="7"/>
  <c r="V1220" i="7"/>
  <c r="U1220" i="7"/>
  <c r="P1532" i="7"/>
  <c r="K1532" i="6"/>
  <c r="L1532" i="6"/>
  <c r="J1532" i="6"/>
  <c r="D1552" i="6"/>
  <c r="C1541" i="6"/>
  <c r="G1221" i="4"/>
  <c r="H1221" i="4" s="1"/>
  <c r="E1221" i="6"/>
  <c r="G1533" i="5"/>
  <c r="K1533" i="7" s="1"/>
  <c r="F1533" i="5"/>
  <c r="J1533" i="7" s="1"/>
  <c r="H1533" i="5"/>
  <c r="L1533" i="7" s="1"/>
  <c r="E1553" i="4"/>
  <c r="D1553" i="7" s="1"/>
  <c r="C1554" i="4"/>
  <c r="E1222" i="7"/>
  <c r="N1222" i="7" s="1"/>
  <c r="G1543" i="3"/>
  <c r="H1542" i="3"/>
  <c r="I1542" i="3" s="1"/>
  <c r="C1542" i="7" s="1"/>
  <c r="M1542" i="7" s="1"/>
  <c r="F1543" i="3"/>
  <c r="R1222" i="7" l="1"/>
  <c r="S1222" i="7"/>
  <c r="Q1222" i="7"/>
  <c r="T1222" i="7"/>
  <c r="P1533" i="7"/>
  <c r="U1221" i="7"/>
  <c r="V1221" i="7"/>
  <c r="J1533" i="6"/>
  <c r="L1533" i="6"/>
  <c r="K1533" i="6"/>
  <c r="D1553" i="6"/>
  <c r="C1542" i="6"/>
  <c r="G1222" i="4"/>
  <c r="H1222" i="4" s="1"/>
  <c r="E1222" i="6"/>
  <c r="H1534" i="5"/>
  <c r="L1534" i="7" s="1"/>
  <c r="G1534" i="5"/>
  <c r="K1534" i="7" s="1"/>
  <c r="F1534" i="5"/>
  <c r="J1534" i="7" s="1"/>
  <c r="E1554" i="4"/>
  <c r="D1554" i="7" s="1"/>
  <c r="C1555" i="4"/>
  <c r="E1223" i="7"/>
  <c r="N1223" i="7" s="1"/>
  <c r="F1544" i="3"/>
  <c r="H1543" i="3"/>
  <c r="I1543" i="3"/>
  <c r="C1543" i="7" s="1"/>
  <c r="M1543" i="7" s="1"/>
  <c r="G1544" i="3"/>
  <c r="Q1223" i="7" l="1"/>
  <c r="R1223" i="7"/>
  <c r="T1223" i="7"/>
  <c r="S1223" i="7"/>
  <c r="U1222" i="7"/>
  <c r="V1222" i="7"/>
  <c r="P1534" i="7"/>
  <c r="K1534" i="6"/>
  <c r="J1534" i="6"/>
  <c r="L1534" i="6"/>
  <c r="D1554" i="6"/>
  <c r="C1543" i="6"/>
  <c r="G1223" i="4"/>
  <c r="H1223" i="4" s="1"/>
  <c r="E1223" i="6"/>
  <c r="G1535" i="5"/>
  <c r="K1535" i="7" s="1"/>
  <c r="F1535" i="5"/>
  <c r="J1535" i="7" s="1"/>
  <c r="H1535" i="5"/>
  <c r="L1535" i="7" s="1"/>
  <c r="P1535" i="7" s="1"/>
  <c r="E1555" i="4"/>
  <c r="D1555" i="7" s="1"/>
  <c r="C1556" i="4"/>
  <c r="E1224" i="7"/>
  <c r="N1224" i="7" s="1"/>
  <c r="G1545" i="3"/>
  <c r="F1545" i="3"/>
  <c r="H1544" i="3"/>
  <c r="I1544" i="3" s="1"/>
  <c r="C1544" i="7" s="1"/>
  <c r="M1544" i="7" s="1"/>
  <c r="R1224" i="7" l="1"/>
  <c r="S1224" i="7"/>
  <c r="Q1224" i="7"/>
  <c r="T1224" i="7"/>
  <c r="U1223" i="7"/>
  <c r="V1223" i="7"/>
  <c r="L1535" i="6"/>
  <c r="J1535" i="6"/>
  <c r="K1535" i="6"/>
  <c r="D1555" i="6"/>
  <c r="C1544" i="6"/>
  <c r="G1224" i="4"/>
  <c r="H1224" i="4" s="1"/>
  <c r="E1224" i="6"/>
  <c r="H1536" i="5"/>
  <c r="L1536" i="7" s="1"/>
  <c r="G1536" i="5"/>
  <c r="K1536" i="7" s="1"/>
  <c r="F1536" i="5"/>
  <c r="J1536" i="7" s="1"/>
  <c r="E1556" i="4"/>
  <c r="D1556" i="7" s="1"/>
  <c r="C1557" i="4"/>
  <c r="E1225" i="7"/>
  <c r="N1225" i="7" s="1"/>
  <c r="F1546" i="3"/>
  <c r="H1545" i="3"/>
  <c r="G1546" i="3"/>
  <c r="I1545" i="3"/>
  <c r="C1545" i="7" s="1"/>
  <c r="M1545" i="7" s="1"/>
  <c r="Q1225" i="7" l="1"/>
  <c r="T1225" i="7"/>
  <c r="R1225" i="7"/>
  <c r="S1225" i="7"/>
  <c r="V1224" i="7"/>
  <c r="U1224" i="7"/>
  <c r="P1536" i="7"/>
  <c r="L1536" i="6"/>
  <c r="J1536" i="6"/>
  <c r="K1536" i="6"/>
  <c r="D1556" i="6"/>
  <c r="C1545" i="6"/>
  <c r="G1225" i="4"/>
  <c r="H1225" i="4" s="1"/>
  <c r="E1225" i="6"/>
  <c r="H1537" i="5"/>
  <c r="L1537" i="7" s="1"/>
  <c r="G1537" i="5"/>
  <c r="K1537" i="7" s="1"/>
  <c r="F1537" i="5"/>
  <c r="J1537" i="7" s="1"/>
  <c r="E1557" i="4"/>
  <c r="D1557" i="7" s="1"/>
  <c r="C1558" i="4"/>
  <c r="E1226" i="7"/>
  <c r="N1226" i="7" s="1"/>
  <c r="G1547" i="3"/>
  <c r="H1546" i="3"/>
  <c r="I1546" i="3" s="1"/>
  <c r="C1546" i="7" s="1"/>
  <c r="M1546" i="7" s="1"/>
  <c r="F1547" i="3"/>
  <c r="V1225" i="7" l="1"/>
  <c r="U1225" i="7"/>
  <c r="R1226" i="7"/>
  <c r="Q1226" i="7"/>
  <c r="T1226" i="7"/>
  <c r="S1226" i="7"/>
  <c r="P1537" i="7"/>
  <c r="K1537" i="6"/>
  <c r="J1537" i="6"/>
  <c r="L1537" i="6"/>
  <c r="D1557" i="6"/>
  <c r="C1546" i="6"/>
  <c r="G1226" i="4"/>
  <c r="H1226" i="4" s="1"/>
  <c r="E1226" i="6"/>
  <c r="F1538" i="5"/>
  <c r="J1538" i="7" s="1"/>
  <c r="H1538" i="5"/>
  <c r="L1538" i="7" s="1"/>
  <c r="P1538" i="7" s="1"/>
  <c r="G1538" i="5"/>
  <c r="K1538" i="7" s="1"/>
  <c r="E1558" i="4"/>
  <c r="D1558" i="7" s="1"/>
  <c r="C1559" i="4"/>
  <c r="E1227" i="7"/>
  <c r="N1227" i="7" s="1"/>
  <c r="F1548" i="3"/>
  <c r="H1547" i="3"/>
  <c r="I1547" i="3" s="1"/>
  <c r="C1547" i="7" s="1"/>
  <c r="M1547" i="7" s="1"/>
  <c r="G1548" i="3"/>
  <c r="R1227" i="7" l="1"/>
  <c r="T1227" i="7"/>
  <c r="Q1227" i="7"/>
  <c r="S1227" i="7"/>
  <c r="V1226" i="7"/>
  <c r="U1226" i="7"/>
  <c r="J1538" i="6"/>
  <c r="K1538" i="6"/>
  <c r="L1538" i="6"/>
  <c r="D1558" i="6"/>
  <c r="C1547" i="6"/>
  <c r="G1227" i="4"/>
  <c r="H1227" i="4" s="1"/>
  <c r="E1227" i="6"/>
  <c r="H1539" i="5"/>
  <c r="L1539" i="7" s="1"/>
  <c r="P1539" i="7" s="1"/>
  <c r="G1539" i="5"/>
  <c r="K1539" i="7" s="1"/>
  <c r="F1539" i="5"/>
  <c r="J1539" i="7" s="1"/>
  <c r="E1559" i="4"/>
  <c r="D1559" i="7" s="1"/>
  <c r="C1560" i="4"/>
  <c r="E1228" i="7"/>
  <c r="N1228" i="7" s="1"/>
  <c r="G1549" i="3"/>
  <c r="H1548" i="3"/>
  <c r="I1548" i="3" s="1"/>
  <c r="C1548" i="7" s="1"/>
  <c r="M1548" i="7" s="1"/>
  <c r="F1549" i="3"/>
  <c r="Q1228" i="7" l="1"/>
  <c r="T1228" i="7"/>
  <c r="S1228" i="7"/>
  <c r="R1228" i="7"/>
  <c r="U1227" i="7"/>
  <c r="V1227" i="7"/>
  <c r="L1539" i="6"/>
  <c r="J1539" i="6"/>
  <c r="K1539" i="6"/>
  <c r="D1559" i="6"/>
  <c r="C1548" i="6"/>
  <c r="G1228" i="4"/>
  <c r="H1228" i="4" s="1"/>
  <c r="E1228" i="6"/>
  <c r="H1540" i="5"/>
  <c r="L1540" i="7" s="1"/>
  <c r="G1540" i="5"/>
  <c r="K1540" i="7" s="1"/>
  <c r="F1540" i="5"/>
  <c r="J1540" i="7" s="1"/>
  <c r="E1560" i="4"/>
  <c r="D1560" i="7" s="1"/>
  <c r="C1561" i="4"/>
  <c r="E1229" i="7"/>
  <c r="N1229" i="7" s="1"/>
  <c r="F1550" i="3"/>
  <c r="H1549" i="3"/>
  <c r="I1549" i="3" s="1"/>
  <c r="C1549" i="7" s="1"/>
  <c r="M1549" i="7" s="1"/>
  <c r="G1550" i="3"/>
  <c r="Q1229" i="7" l="1"/>
  <c r="R1229" i="7"/>
  <c r="T1229" i="7"/>
  <c r="S1229" i="7"/>
  <c r="P1540" i="7"/>
  <c r="V1228" i="7"/>
  <c r="U1228" i="7"/>
  <c r="J1540" i="6"/>
  <c r="K1540" i="6"/>
  <c r="L1540" i="6"/>
  <c r="D1560" i="6"/>
  <c r="C1549" i="6"/>
  <c r="G1229" i="4"/>
  <c r="H1229" i="4" s="1"/>
  <c r="E1229" i="6"/>
  <c r="H1541" i="5"/>
  <c r="L1541" i="7" s="1"/>
  <c r="G1541" i="5"/>
  <c r="K1541" i="7" s="1"/>
  <c r="F1541" i="5"/>
  <c r="J1541" i="7" s="1"/>
  <c r="E1561" i="4"/>
  <c r="D1561" i="7" s="1"/>
  <c r="C1562" i="4"/>
  <c r="E1230" i="7"/>
  <c r="N1230" i="7" s="1"/>
  <c r="G1551" i="3"/>
  <c r="H1550" i="3"/>
  <c r="I1550" i="3" s="1"/>
  <c r="C1550" i="7" s="1"/>
  <c r="M1550" i="7" s="1"/>
  <c r="F1551" i="3"/>
  <c r="T1230" i="7" l="1"/>
  <c r="Q1230" i="7"/>
  <c r="S1230" i="7"/>
  <c r="R1230" i="7"/>
  <c r="P1541" i="7"/>
  <c r="U1229" i="7"/>
  <c r="V1229" i="7"/>
  <c r="K1541" i="6"/>
  <c r="J1541" i="6"/>
  <c r="L1541" i="6"/>
  <c r="D1561" i="6"/>
  <c r="C1550" i="6"/>
  <c r="G1230" i="4"/>
  <c r="H1230" i="4" s="1"/>
  <c r="E1230" i="6"/>
  <c r="F1542" i="5"/>
  <c r="J1542" i="7" s="1"/>
  <c r="G1542" i="5"/>
  <c r="K1542" i="7" s="1"/>
  <c r="H1542" i="5"/>
  <c r="L1542" i="7" s="1"/>
  <c r="P1542" i="7" s="1"/>
  <c r="E1562" i="4"/>
  <c r="D1562" i="7" s="1"/>
  <c r="C1563" i="4"/>
  <c r="E1231" i="7"/>
  <c r="N1231" i="7" s="1"/>
  <c r="H1551" i="3"/>
  <c r="I1551" i="3" s="1"/>
  <c r="C1551" i="7" s="1"/>
  <c r="M1551" i="7" s="1"/>
  <c r="F1552" i="3"/>
  <c r="G1552" i="3"/>
  <c r="U1230" i="7" l="1"/>
  <c r="V1230" i="7"/>
  <c r="Q1231" i="7"/>
  <c r="R1231" i="7"/>
  <c r="S1231" i="7"/>
  <c r="T1231" i="7"/>
  <c r="L1542" i="6"/>
  <c r="J1542" i="6"/>
  <c r="K1542" i="6"/>
  <c r="D1562" i="6"/>
  <c r="C1551" i="6"/>
  <c r="G1231" i="4"/>
  <c r="H1231" i="4" s="1"/>
  <c r="E1231" i="6"/>
  <c r="H1543" i="5"/>
  <c r="L1543" i="7" s="1"/>
  <c r="G1543" i="5"/>
  <c r="K1543" i="7" s="1"/>
  <c r="F1543" i="5"/>
  <c r="J1543" i="7" s="1"/>
  <c r="E1563" i="4"/>
  <c r="D1563" i="7" s="1"/>
  <c r="C1564" i="4"/>
  <c r="E1232" i="7"/>
  <c r="N1232" i="7" s="1"/>
  <c r="G1553" i="3"/>
  <c r="H1552" i="3"/>
  <c r="I1552" i="3" s="1"/>
  <c r="C1552" i="7" s="1"/>
  <c r="M1552" i="7" s="1"/>
  <c r="F1553" i="3"/>
  <c r="R1232" i="7" l="1"/>
  <c r="T1232" i="7"/>
  <c r="S1232" i="7"/>
  <c r="Q1232" i="7"/>
  <c r="V1231" i="7"/>
  <c r="U1231" i="7"/>
  <c r="P1543" i="7"/>
  <c r="J1543" i="6"/>
  <c r="L1543" i="6"/>
  <c r="K1543" i="6"/>
  <c r="D1563" i="6"/>
  <c r="C1552" i="6"/>
  <c r="G1232" i="4"/>
  <c r="H1232" i="4" s="1"/>
  <c r="E1232" i="6"/>
  <c r="G1544" i="5"/>
  <c r="K1544" i="7" s="1"/>
  <c r="F1544" i="5"/>
  <c r="J1544" i="7" s="1"/>
  <c r="H1544" i="5"/>
  <c r="L1544" i="7" s="1"/>
  <c r="P1544" i="7" s="1"/>
  <c r="E1564" i="4"/>
  <c r="D1564" i="7" s="1"/>
  <c r="C1565" i="4"/>
  <c r="E1233" i="7"/>
  <c r="N1233" i="7" s="1"/>
  <c r="G1554" i="3"/>
  <c r="F1554" i="3"/>
  <c r="H1553" i="3"/>
  <c r="I1553" i="3" s="1"/>
  <c r="C1553" i="7" s="1"/>
  <c r="M1553" i="7" s="1"/>
  <c r="U1232" i="7" l="1"/>
  <c r="V1232" i="7"/>
  <c r="Q1233" i="7"/>
  <c r="R1233" i="7"/>
  <c r="T1233" i="7"/>
  <c r="S1233" i="7"/>
  <c r="J1544" i="6"/>
  <c r="K1544" i="6"/>
  <c r="L1544" i="6"/>
  <c r="D1564" i="6"/>
  <c r="C1553" i="6"/>
  <c r="G1233" i="4"/>
  <c r="H1233" i="4" s="1"/>
  <c r="E1233" i="6"/>
  <c r="F1545" i="5"/>
  <c r="J1545" i="7" s="1"/>
  <c r="G1545" i="5"/>
  <c r="K1545" i="7" s="1"/>
  <c r="H1545" i="5"/>
  <c r="L1545" i="7" s="1"/>
  <c r="P1545" i="7" s="1"/>
  <c r="E1565" i="4"/>
  <c r="D1565" i="7" s="1"/>
  <c r="C1566" i="4"/>
  <c r="E1234" i="7"/>
  <c r="N1234" i="7" s="1"/>
  <c r="H1554" i="3"/>
  <c r="I1554" i="3" s="1"/>
  <c r="C1554" i="7" s="1"/>
  <c r="M1554" i="7" s="1"/>
  <c r="F1555" i="3"/>
  <c r="G1555" i="3"/>
  <c r="Q1234" i="7" l="1"/>
  <c r="T1234" i="7"/>
  <c r="S1234" i="7"/>
  <c r="R1234" i="7"/>
  <c r="U1233" i="7"/>
  <c r="V1233" i="7"/>
  <c r="L1545" i="6"/>
  <c r="J1545" i="6"/>
  <c r="K1545" i="6"/>
  <c r="D1565" i="6"/>
  <c r="C1554" i="6"/>
  <c r="G1234" i="4"/>
  <c r="H1234" i="4" s="1"/>
  <c r="E1234" i="6"/>
  <c r="H1546" i="5"/>
  <c r="L1546" i="7" s="1"/>
  <c r="G1546" i="5"/>
  <c r="K1546" i="7" s="1"/>
  <c r="F1546" i="5"/>
  <c r="J1546" i="7" s="1"/>
  <c r="E1566" i="4"/>
  <c r="D1566" i="7" s="1"/>
  <c r="C1567" i="4"/>
  <c r="E1235" i="7"/>
  <c r="N1235" i="7" s="1"/>
  <c r="F1556" i="3"/>
  <c r="H1555" i="3"/>
  <c r="I1555" i="3" s="1"/>
  <c r="C1555" i="7" s="1"/>
  <c r="M1555" i="7" s="1"/>
  <c r="G1556" i="3"/>
  <c r="Q1235" i="7" l="1"/>
  <c r="T1235" i="7"/>
  <c r="R1235" i="7"/>
  <c r="S1235" i="7"/>
  <c r="V1234" i="7"/>
  <c r="P1546" i="7"/>
  <c r="U1234" i="7"/>
  <c r="J1546" i="6"/>
  <c r="L1546" i="6"/>
  <c r="K1546" i="6"/>
  <c r="D1566" i="6"/>
  <c r="C1555" i="6"/>
  <c r="G1235" i="4"/>
  <c r="H1235" i="4" s="1"/>
  <c r="E1235" i="6"/>
  <c r="H1547" i="5"/>
  <c r="L1547" i="7" s="1"/>
  <c r="P1547" i="7" s="1"/>
  <c r="G1547" i="5"/>
  <c r="K1547" i="7" s="1"/>
  <c r="F1547" i="5"/>
  <c r="J1547" i="7" s="1"/>
  <c r="E1567" i="4"/>
  <c r="D1567" i="7" s="1"/>
  <c r="C1568" i="4"/>
  <c r="E1236" i="7"/>
  <c r="N1236" i="7" s="1"/>
  <c r="G1557" i="3"/>
  <c r="H1556" i="3"/>
  <c r="I1556" i="3" s="1"/>
  <c r="C1556" i="7" s="1"/>
  <c r="M1556" i="7" s="1"/>
  <c r="F1557" i="3"/>
  <c r="R1236" i="7" l="1"/>
  <c r="T1236" i="7"/>
  <c r="Q1236" i="7"/>
  <c r="S1236" i="7"/>
  <c r="V1235" i="7"/>
  <c r="U1235" i="7"/>
  <c r="J1547" i="6"/>
  <c r="L1547" i="6"/>
  <c r="K1547" i="6"/>
  <c r="D1567" i="6"/>
  <c r="C1556" i="6"/>
  <c r="G1236" i="4"/>
  <c r="H1236" i="4" s="1"/>
  <c r="E1236" i="6"/>
  <c r="G1548" i="5"/>
  <c r="K1548" i="7" s="1"/>
  <c r="F1548" i="5"/>
  <c r="J1548" i="7" s="1"/>
  <c r="H1548" i="5"/>
  <c r="L1548" i="7" s="1"/>
  <c r="P1548" i="7" s="1"/>
  <c r="E1568" i="4"/>
  <c r="D1568" i="7" s="1"/>
  <c r="C1569" i="4"/>
  <c r="E1237" i="7"/>
  <c r="N1237" i="7" s="1"/>
  <c r="F1558" i="3"/>
  <c r="H1557" i="3"/>
  <c r="I1557" i="3" s="1"/>
  <c r="C1557" i="7" s="1"/>
  <c r="M1557" i="7" s="1"/>
  <c r="G1558" i="3"/>
  <c r="U1236" i="7" l="1"/>
  <c r="V1236" i="7"/>
  <c r="Q1237" i="7"/>
  <c r="R1237" i="7"/>
  <c r="T1237" i="7"/>
  <c r="S1237" i="7"/>
  <c r="J1548" i="6"/>
  <c r="K1548" i="6"/>
  <c r="L1548" i="6"/>
  <c r="D1568" i="6"/>
  <c r="C1557" i="6"/>
  <c r="G1237" i="4"/>
  <c r="H1237" i="4" s="1"/>
  <c r="E1237" i="6"/>
  <c r="H1549" i="5"/>
  <c r="L1549" i="7" s="1"/>
  <c r="P1549" i="7" s="1"/>
  <c r="G1549" i="5"/>
  <c r="K1549" i="7" s="1"/>
  <c r="F1549" i="5"/>
  <c r="J1549" i="7" s="1"/>
  <c r="E1569" i="4"/>
  <c r="D1569" i="7" s="1"/>
  <c r="C1570" i="4"/>
  <c r="E1238" i="7"/>
  <c r="N1238" i="7" s="1"/>
  <c r="G1559" i="3"/>
  <c r="H1558" i="3"/>
  <c r="I1558" i="3" s="1"/>
  <c r="C1558" i="7" s="1"/>
  <c r="M1558" i="7" s="1"/>
  <c r="F1559" i="3"/>
  <c r="R1238" i="7" l="1"/>
  <c r="T1238" i="7"/>
  <c r="Q1238" i="7"/>
  <c r="S1238" i="7"/>
  <c r="U1237" i="7"/>
  <c r="V1237" i="7"/>
  <c r="J1549" i="6"/>
  <c r="L1549" i="6"/>
  <c r="K1549" i="6"/>
  <c r="D1569" i="6"/>
  <c r="C1558" i="6"/>
  <c r="G1238" i="4"/>
  <c r="H1238" i="4" s="1"/>
  <c r="E1238" i="6"/>
  <c r="H1550" i="5"/>
  <c r="L1550" i="7" s="1"/>
  <c r="P1550" i="7" s="1"/>
  <c r="G1550" i="5"/>
  <c r="K1550" i="7" s="1"/>
  <c r="F1550" i="5"/>
  <c r="J1550" i="7" s="1"/>
  <c r="E1570" i="4"/>
  <c r="D1570" i="7" s="1"/>
  <c r="C1571" i="4"/>
  <c r="E1239" i="7"/>
  <c r="N1239" i="7" s="1"/>
  <c r="H1559" i="3"/>
  <c r="I1559" i="3" s="1"/>
  <c r="C1559" i="7" s="1"/>
  <c r="M1559" i="7" s="1"/>
  <c r="F1560" i="3"/>
  <c r="G1560" i="3"/>
  <c r="U1238" i="7" l="1"/>
  <c r="V1238" i="7"/>
  <c r="Q1239" i="7"/>
  <c r="R1239" i="7"/>
  <c r="S1239" i="7"/>
  <c r="T1239" i="7"/>
  <c r="K1550" i="6"/>
  <c r="J1550" i="6"/>
  <c r="L1550" i="6"/>
  <c r="D1570" i="6"/>
  <c r="C1559" i="6"/>
  <c r="G1239" i="4"/>
  <c r="H1239" i="4" s="1"/>
  <c r="E1239" i="6"/>
  <c r="G1551" i="5"/>
  <c r="K1551" i="7" s="1"/>
  <c r="F1551" i="5"/>
  <c r="J1551" i="7" s="1"/>
  <c r="H1551" i="5"/>
  <c r="L1551" i="7" s="1"/>
  <c r="P1551" i="7" s="1"/>
  <c r="E1571" i="4"/>
  <c r="D1571" i="7" s="1"/>
  <c r="C1572" i="4"/>
  <c r="E1240" i="7"/>
  <c r="N1240" i="7" s="1"/>
  <c r="G1561" i="3"/>
  <c r="H1560" i="3"/>
  <c r="I1560" i="3" s="1"/>
  <c r="C1560" i="7" s="1"/>
  <c r="M1560" i="7" s="1"/>
  <c r="F1561" i="3"/>
  <c r="R1240" i="7" l="1"/>
  <c r="S1240" i="7"/>
  <c r="T1240" i="7"/>
  <c r="Q1240" i="7"/>
  <c r="U1239" i="7"/>
  <c r="V1239" i="7"/>
  <c r="L1551" i="6"/>
  <c r="K1551" i="6"/>
  <c r="J1551" i="6"/>
  <c r="D1571" i="6"/>
  <c r="C1560" i="6"/>
  <c r="G1240" i="4"/>
  <c r="H1240" i="4" s="1"/>
  <c r="E1240" i="6"/>
  <c r="H1552" i="5"/>
  <c r="L1552" i="7" s="1"/>
  <c r="P1552" i="7" s="1"/>
  <c r="G1552" i="5"/>
  <c r="K1552" i="7" s="1"/>
  <c r="F1552" i="5"/>
  <c r="J1552" i="7" s="1"/>
  <c r="E1572" i="4"/>
  <c r="D1572" i="7" s="1"/>
  <c r="C1573" i="4"/>
  <c r="E1241" i="7"/>
  <c r="N1241" i="7" s="1"/>
  <c r="H1561" i="3"/>
  <c r="I1561" i="3" s="1"/>
  <c r="C1561" i="7" s="1"/>
  <c r="M1561" i="7" s="1"/>
  <c r="F1562" i="3"/>
  <c r="G1562" i="3"/>
  <c r="U1240" i="7" l="1"/>
  <c r="V1240" i="7"/>
  <c r="S1241" i="7"/>
  <c r="T1241" i="7"/>
  <c r="Q1241" i="7"/>
  <c r="R1241" i="7"/>
  <c r="K1552" i="6"/>
  <c r="J1552" i="6"/>
  <c r="L1552" i="6"/>
  <c r="D1572" i="6"/>
  <c r="C1561" i="6"/>
  <c r="G1241" i="4"/>
  <c r="H1241" i="4" s="1"/>
  <c r="E1241" i="6"/>
  <c r="H1553" i="5"/>
  <c r="L1553" i="7" s="1"/>
  <c r="G1553" i="5"/>
  <c r="K1553" i="7" s="1"/>
  <c r="F1553" i="5"/>
  <c r="J1553" i="7" s="1"/>
  <c r="E1573" i="4"/>
  <c r="D1573" i="7" s="1"/>
  <c r="C1574" i="4"/>
  <c r="E1242" i="7"/>
  <c r="N1242" i="7" s="1"/>
  <c r="G1563" i="3"/>
  <c r="H1562" i="3"/>
  <c r="I1562" i="3" s="1"/>
  <c r="C1562" i="7" s="1"/>
  <c r="M1562" i="7" s="1"/>
  <c r="F1563" i="3"/>
  <c r="U1241" i="7" l="1"/>
  <c r="V1241" i="7"/>
  <c r="S1242" i="7"/>
  <c r="R1242" i="7"/>
  <c r="Q1242" i="7"/>
  <c r="T1242" i="7"/>
  <c r="P1553" i="7"/>
  <c r="L1553" i="6"/>
  <c r="K1553" i="6"/>
  <c r="J1553" i="6"/>
  <c r="D1573" i="6"/>
  <c r="C1562" i="6"/>
  <c r="G1242" i="4"/>
  <c r="H1242" i="4" s="1"/>
  <c r="E1242" i="6"/>
  <c r="H1554" i="5"/>
  <c r="L1554" i="7" s="1"/>
  <c r="P1554" i="7" s="1"/>
  <c r="G1554" i="5"/>
  <c r="K1554" i="7" s="1"/>
  <c r="F1554" i="5"/>
  <c r="J1554" i="7" s="1"/>
  <c r="E1574" i="4"/>
  <c r="D1574" i="7" s="1"/>
  <c r="C1575" i="4"/>
  <c r="E1243" i="7"/>
  <c r="N1243" i="7" s="1"/>
  <c r="H1563" i="3"/>
  <c r="I1563" i="3" s="1"/>
  <c r="C1563" i="7" s="1"/>
  <c r="M1563" i="7" s="1"/>
  <c r="F1564" i="3"/>
  <c r="G1564" i="3"/>
  <c r="R1243" i="7" l="1"/>
  <c r="S1243" i="7"/>
  <c r="Q1243" i="7"/>
  <c r="T1243" i="7"/>
  <c r="U1242" i="7"/>
  <c r="V1242" i="7"/>
  <c r="L1554" i="6"/>
  <c r="K1554" i="6"/>
  <c r="J1554" i="6"/>
  <c r="D1574" i="6"/>
  <c r="C1563" i="6"/>
  <c r="G1243" i="4"/>
  <c r="H1243" i="4" s="1"/>
  <c r="E1243" i="6"/>
  <c r="H1555" i="5"/>
  <c r="L1555" i="7" s="1"/>
  <c r="G1555" i="5"/>
  <c r="K1555" i="7" s="1"/>
  <c r="F1555" i="5"/>
  <c r="J1555" i="7" s="1"/>
  <c r="E1575" i="4"/>
  <c r="D1575" i="7" s="1"/>
  <c r="C1576" i="4"/>
  <c r="E1244" i="7"/>
  <c r="N1244" i="7" s="1"/>
  <c r="H1564" i="3"/>
  <c r="I1564" i="3" s="1"/>
  <c r="C1564" i="7" s="1"/>
  <c r="M1564" i="7" s="1"/>
  <c r="F1565" i="3"/>
  <c r="G1565" i="3"/>
  <c r="V1243" i="7" l="1"/>
  <c r="R1244" i="7"/>
  <c r="T1244" i="7"/>
  <c r="S1244" i="7"/>
  <c r="Q1244" i="7"/>
  <c r="P1555" i="7"/>
  <c r="U1243" i="7"/>
  <c r="K1555" i="6"/>
  <c r="L1555" i="6"/>
  <c r="J1555" i="6"/>
  <c r="D1575" i="6"/>
  <c r="C1564" i="6"/>
  <c r="G1244" i="4"/>
  <c r="H1244" i="4" s="1"/>
  <c r="E1244" i="6"/>
  <c r="G1556" i="5"/>
  <c r="K1556" i="7" s="1"/>
  <c r="H1556" i="5"/>
  <c r="L1556" i="7" s="1"/>
  <c r="P1556" i="7" s="1"/>
  <c r="F1556" i="5"/>
  <c r="J1556" i="7" s="1"/>
  <c r="E1576" i="4"/>
  <c r="D1576" i="7" s="1"/>
  <c r="C1577" i="4"/>
  <c r="E1245" i="7"/>
  <c r="N1245" i="7" s="1"/>
  <c r="G1566" i="3"/>
  <c r="H1565" i="3"/>
  <c r="I1565" i="3" s="1"/>
  <c r="C1565" i="7" s="1"/>
  <c r="M1565" i="7" s="1"/>
  <c r="F1566" i="3"/>
  <c r="V1244" i="7" l="1"/>
  <c r="U1244" i="7"/>
  <c r="S1245" i="7"/>
  <c r="R1245" i="7"/>
  <c r="T1245" i="7"/>
  <c r="Q1245" i="7"/>
  <c r="J1556" i="6"/>
  <c r="L1556" i="6"/>
  <c r="K1556" i="6"/>
  <c r="D1576" i="6"/>
  <c r="C1565" i="6"/>
  <c r="G1245" i="4"/>
  <c r="H1245" i="4" s="1"/>
  <c r="E1245" i="6"/>
  <c r="H1557" i="5"/>
  <c r="L1557" i="7" s="1"/>
  <c r="G1557" i="5"/>
  <c r="K1557" i="7" s="1"/>
  <c r="F1557" i="5"/>
  <c r="J1557" i="7" s="1"/>
  <c r="E1577" i="4"/>
  <c r="D1577" i="7" s="1"/>
  <c r="C1578" i="4"/>
  <c r="E1246" i="7"/>
  <c r="N1246" i="7" s="1"/>
  <c r="H1566" i="3"/>
  <c r="I1566" i="3" s="1"/>
  <c r="C1566" i="7" s="1"/>
  <c r="M1566" i="7" s="1"/>
  <c r="F1567" i="3"/>
  <c r="G1567" i="3"/>
  <c r="P1557" i="7" l="1"/>
  <c r="S1246" i="7"/>
  <c r="R1246" i="7"/>
  <c r="T1246" i="7"/>
  <c r="Q1246" i="7"/>
  <c r="U1245" i="7"/>
  <c r="V1245" i="7"/>
  <c r="K1557" i="6"/>
  <c r="J1557" i="6"/>
  <c r="L1557" i="6"/>
  <c r="D1577" i="6"/>
  <c r="C1566" i="6"/>
  <c r="G1246" i="4"/>
  <c r="H1246" i="4" s="1"/>
  <c r="E1246" i="6"/>
  <c r="H1558" i="5"/>
  <c r="L1558" i="7" s="1"/>
  <c r="G1558" i="5"/>
  <c r="K1558" i="7" s="1"/>
  <c r="F1558" i="5"/>
  <c r="J1558" i="7" s="1"/>
  <c r="E1578" i="4"/>
  <c r="D1578" i="7" s="1"/>
  <c r="C1579" i="4"/>
  <c r="E1247" i="7"/>
  <c r="N1247" i="7" s="1"/>
  <c r="G1568" i="3"/>
  <c r="F1568" i="3"/>
  <c r="H1567" i="3"/>
  <c r="I1567" i="3" s="1"/>
  <c r="C1567" i="7" s="1"/>
  <c r="M1567" i="7" s="1"/>
  <c r="T1247" i="7" l="1"/>
  <c r="Q1247" i="7"/>
  <c r="R1247" i="7"/>
  <c r="S1247" i="7"/>
  <c r="U1246" i="7"/>
  <c r="V1246" i="7"/>
  <c r="P1558" i="7"/>
  <c r="K1558" i="6"/>
  <c r="L1558" i="6"/>
  <c r="J1558" i="6"/>
  <c r="D1578" i="6"/>
  <c r="C1567" i="6"/>
  <c r="G1247" i="4"/>
  <c r="H1247" i="4" s="1"/>
  <c r="E1247" i="6"/>
  <c r="H1559" i="5"/>
  <c r="L1559" i="7" s="1"/>
  <c r="G1559" i="5"/>
  <c r="K1559" i="7" s="1"/>
  <c r="F1559" i="5"/>
  <c r="J1559" i="7" s="1"/>
  <c r="E1579" i="4"/>
  <c r="D1579" i="7" s="1"/>
  <c r="C1580" i="4"/>
  <c r="E1248" i="7"/>
  <c r="N1248" i="7" s="1"/>
  <c r="F1569" i="3"/>
  <c r="H1568" i="3"/>
  <c r="G1569" i="3"/>
  <c r="I1568" i="3"/>
  <c r="C1568" i="7" s="1"/>
  <c r="M1568" i="7" s="1"/>
  <c r="S1248" i="7" l="1"/>
  <c r="Q1248" i="7"/>
  <c r="R1248" i="7"/>
  <c r="T1248" i="7"/>
  <c r="V1248" i="7" s="1"/>
  <c r="P1559" i="7"/>
  <c r="U1247" i="7"/>
  <c r="V1247" i="7"/>
  <c r="K1559" i="6"/>
  <c r="J1559" i="6"/>
  <c r="L1559" i="6"/>
  <c r="D1579" i="6"/>
  <c r="C1568" i="6"/>
  <c r="G1248" i="4"/>
  <c r="H1248" i="4" s="1"/>
  <c r="E1248" i="6"/>
  <c r="H1560" i="5"/>
  <c r="L1560" i="7" s="1"/>
  <c r="P1560" i="7" s="1"/>
  <c r="G1560" i="5"/>
  <c r="K1560" i="7" s="1"/>
  <c r="F1560" i="5"/>
  <c r="J1560" i="7" s="1"/>
  <c r="E1580" i="4"/>
  <c r="D1580" i="7" s="1"/>
  <c r="C1581" i="4"/>
  <c r="E1249" i="7"/>
  <c r="N1249" i="7" s="1"/>
  <c r="G1570" i="3"/>
  <c r="F1570" i="3"/>
  <c r="H1569" i="3"/>
  <c r="I1569" i="3" s="1"/>
  <c r="C1569" i="7" s="1"/>
  <c r="M1569" i="7" s="1"/>
  <c r="U1248" i="7" l="1"/>
  <c r="Q1249" i="7"/>
  <c r="R1249" i="7"/>
  <c r="S1249" i="7"/>
  <c r="T1249" i="7"/>
  <c r="L1560" i="6"/>
  <c r="J1560" i="6"/>
  <c r="K1560" i="6"/>
  <c r="D1580" i="6"/>
  <c r="C1569" i="6"/>
  <c r="G1249" i="4"/>
  <c r="H1249" i="4" s="1"/>
  <c r="E1249" i="6"/>
  <c r="H1561" i="5"/>
  <c r="L1561" i="7" s="1"/>
  <c r="G1561" i="5"/>
  <c r="K1561" i="7" s="1"/>
  <c r="F1561" i="5"/>
  <c r="J1561" i="7" s="1"/>
  <c r="E1581" i="4"/>
  <c r="D1581" i="7" s="1"/>
  <c r="C1582" i="4"/>
  <c r="E1250" i="7"/>
  <c r="N1250" i="7" s="1"/>
  <c r="H1570" i="3"/>
  <c r="I1570" i="3" s="1"/>
  <c r="C1570" i="7" s="1"/>
  <c r="M1570" i="7" s="1"/>
  <c r="F1571" i="3"/>
  <c r="G1571" i="3"/>
  <c r="R1250" i="7" l="1"/>
  <c r="S1250" i="7"/>
  <c r="T1250" i="7"/>
  <c r="Q1250" i="7"/>
  <c r="U1249" i="7"/>
  <c r="P1561" i="7"/>
  <c r="V1249" i="7"/>
  <c r="J1561" i="6"/>
  <c r="L1561" i="6"/>
  <c r="K1561" i="6"/>
  <c r="D1581" i="6"/>
  <c r="C1570" i="6"/>
  <c r="G1250" i="4"/>
  <c r="H1250" i="4" s="1"/>
  <c r="E1250" i="6"/>
  <c r="G1562" i="5"/>
  <c r="K1562" i="7" s="1"/>
  <c r="F1562" i="5"/>
  <c r="J1562" i="7" s="1"/>
  <c r="H1562" i="5"/>
  <c r="L1562" i="7" s="1"/>
  <c r="E1582" i="4"/>
  <c r="D1582" i="7" s="1"/>
  <c r="C1583" i="4"/>
  <c r="E1251" i="7"/>
  <c r="N1251" i="7" s="1"/>
  <c r="F1572" i="3"/>
  <c r="H1571" i="3"/>
  <c r="I1571" i="3" s="1"/>
  <c r="C1571" i="7" s="1"/>
  <c r="M1571" i="7" s="1"/>
  <c r="G1572" i="3"/>
  <c r="P1562" i="7" l="1"/>
  <c r="U1250" i="7"/>
  <c r="V1250" i="7"/>
  <c r="S1251" i="7"/>
  <c r="T1251" i="7"/>
  <c r="Q1251" i="7"/>
  <c r="R1251" i="7"/>
  <c r="L1562" i="6"/>
  <c r="K1562" i="6"/>
  <c r="J1562" i="6"/>
  <c r="D1582" i="6"/>
  <c r="C1571" i="6"/>
  <c r="G1251" i="4"/>
  <c r="H1251" i="4" s="1"/>
  <c r="E1251" i="6"/>
  <c r="H1563" i="5"/>
  <c r="L1563" i="7" s="1"/>
  <c r="G1563" i="5"/>
  <c r="K1563" i="7" s="1"/>
  <c r="F1563" i="5"/>
  <c r="J1563" i="7" s="1"/>
  <c r="E1583" i="4"/>
  <c r="D1583" i="7" s="1"/>
  <c r="C1584" i="4"/>
  <c r="E1252" i="7"/>
  <c r="N1252" i="7" s="1"/>
  <c r="G1573" i="3"/>
  <c r="H1572" i="3"/>
  <c r="I1572" i="3" s="1"/>
  <c r="C1572" i="7" s="1"/>
  <c r="M1572" i="7" s="1"/>
  <c r="F1573" i="3"/>
  <c r="U1251" i="7" l="1"/>
  <c r="V1251" i="7"/>
  <c r="S1252" i="7"/>
  <c r="R1252" i="7"/>
  <c r="T1252" i="7"/>
  <c r="Q1252" i="7"/>
  <c r="P1563" i="7"/>
  <c r="L1563" i="6"/>
  <c r="J1563" i="6"/>
  <c r="K1563" i="6"/>
  <c r="D1583" i="6"/>
  <c r="C1572" i="6"/>
  <c r="G1252" i="4"/>
  <c r="H1252" i="4" s="1"/>
  <c r="E1252" i="6"/>
  <c r="H1564" i="5"/>
  <c r="L1564" i="7" s="1"/>
  <c r="P1564" i="7" s="1"/>
  <c r="G1564" i="5"/>
  <c r="K1564" i="7" s="1"/>
  <c r="F1564" i="5"/>
  <c r="J1564" i="7" s="1"/>
  <c r="E1584" i="4"/>
  <c r="D1584" i="7" s="1"/>
  <c r="C1585" i="4"/>
  <c r="E1253" i="7"/>
  <c r="N1253" i="7" s="1"/>
  <c r="F1574" i="3"/>
  <c r="H1573" i="3"/>
  <c r="I1573" i="3" s="1"/>
  <c r="C1573" i="7" s="1"/>
  <c r="M1573" i="7" s="1"/>
  <c r="G1574" i="3"/>
  <c r="Q1253" i="7" l="1"/>
  <c r="T1253" i="7"/>
  <c r="R1253" i="7"/>
  <c r="S1253" i="7"/>
  <c r="U1252" i="7"/>
  <c r="V1252" i="7"/>
  <c r="J1564" i="6"/>
  <c r="K1564" i="6"/>
  <c r="L1564" i="6"/>
  <c r="D1584" i="6"/>
  <c r="C1573" i="6"/>
  <c r="G1253" i="4"/>
  <c r="H1253" i="4" s="1"/>
  <c r="E1253" i="6"/>
  <c r="H1565" i="5"/>
  <c r="L1565" i="7" s="1"/>
  <c r="G1565" i="5"/>
  <c r="K1565" i="7" s="1"/>
  <c r="F1565" i="5"/>
  <c r="J1565" i="7" s="1"/>
  <c r="E1585" i="4"/>
  <c r="D1585" i="7" s="1"/>
  <c r="C1586" i="4"/>
  <c r="E1254" i="7"/>
  <c r="N1254" i="7" s="1"/>
  <c r="G1575" i="3"/>
  <c r="H1574" i="3"/>
  <c r="I1574" i="3" s="1"/>
  <c r="C1574" i="7" s="1"/>
  <c r="M1574" i="7" s="1"/>
  <c r="F1575" i="3"/>
  <c r="S1254" i="7" l="1"/>
  <c r="R1254" i="7"/>
  <c r="T1254" i="7"/>
  <c r="Q1254" i="7"/>
  <c r="U1254" i="7" s="1"/>
  <c r="U1253" i="7"/>
  <c r="P1565" i="7"/>
  <c r="V1253" i="7"/>
  <c r="K1565" i="6"/>
  <c r="L1565" i="6"/>
  <c r="J1565" i="6"/>
  <c r="D1585" i="6"/>
  <c r="C1574" i="6"/>
  <c r="G1254" i="4"/>
  <c r="H1254" i="4" s="1"/>
  <c r="E1254" i="6"/>
  <c r="H1566" i="5"/>
  <c r="L1566" i="7" s="1"/>
  <c r="G1566" i="5"/>
  <c r="K1566" i="7" s="1"/>
  <c r="F1566" i="5"/>
  <c r="J1566" i="7" s="1"/>
  <c r="E1586" i="4"/>
  <c r="D1586" i="7" s="1"/>
  <c r="C1587" i="4"/>
  <c r="E1255" i="7"/>
  <c r="N1255" i="7" s="1"/>
  <c r="F1576" i="3"/>
  <c r="H1575" i="3"/>
  <c r="G1576" i="3"/>
  <c r="I1575" i="3"/>
  <c r="C1575" i="7" s="1"/>
  <c r="M1575" i="7" s="1"/>
  <c r="Q1255" i="7" l="1"/>
  <c r="R1255" i="7"/>
  <c r="S1255" i="7"/>
  <c r="T1255" i="7"/>
  <c r="P1566" i="7"/>
  <c r="V1254" i="7"/>
  <c r="L1566" i="6"/>
  <c r="K1566" i="6"/>
  <c r="J1566" i="6"/>
  <c r="D1586" i="6"/>
  <c r="C1575" i="6"/>
  <c r="G1255" i="4"/>
  <c r="H1255" i="4" s="1"/>
  <c r="E1255" i="6"/>
  <c r="H1567" i="5"/>
  <c r="L1567" i="7" s="1"/>
  <c r="P1567" i="7" s="1"/>
  <c r="G1567" i="5"/>
  <c r="K1567" i="7" s="1"/>
  <c r="F1567" i="5"/>
  <c r="J1567" i="7" s="1"/>
  <c r="E1587" i="4"/>
  <c r="D1587" i="7" s="1"/>
  <c r="C1588" i="4"/>
  <c r="E1256" i="7"/>
  <c r="N1256" i="7" s="1"/>
  <c r="G1577" i="3"/>
  <c r="F1577" i="3"/>
  <c r="H1576" i="3"/>
  <c r="I1576" i="3" s="1"/>
  <c r="C1576" i="7" s="1"/>
  <c r="M1576" i="7" s="1"/>
  <c r="T1256" i="7" l="1"/>
  <c r="S1256" i="7"/>
  <c r="R1256" i="7"/>
  <c r="Q1256" i="7"/>
  <c r="U1255" i="7"/>
  <c r="V1255" i="7"/>
  <c r="K1567" i="6"/>
  <c r="J1567" i="6"/>
  <c r="L1567" i="6"/>
  <c r="D1587" i="6"/>
  <c r="C1576" i="6"/>
  <c r="G1256" i="4"/>
  <c r="H1256" i="4" s="1"/>
  <c r="E1256" i="6"/>
  <c r="H1568" i="5"/>
  <c r="L1568" i="7" s="1"/>
  <c r="P1568" i="7" s="1"/>
  <c r="G1568" i="5"/>
  <c r="K1568" i="7" s="1"/>
  <c r="F1568" i="5"/>
  <c r="J1568" i="7" s="1"/>
  <c r="E1588" i="4"/>
  <c r="D1588" i="7" s="1"/>
  <c r="C1589" i="4"/>
  <c r="E1257" i="7"/>
  <c r="N1257" i="7" s="1"/>
  <c r="G1578" i="3"/>
  <c r="F1578" i="3"/>
  <c r="H1577" i="3"/>
  <c r="I1577" i="3" s="1"/>
  <c r="C1577" i="7" s="1"/>
  <c r="M1577" i="7" s="1"/>
  <c r="V1256" i="7" l="1"/>
  <c r="U1256" i="7"/>
  <c r="R1257" i="7"/>
  <c r="Q1257" i="7"/>
  <c r="S1257" i="7"/>
  <c r="T1257" i="7"/>
  <c r="K1568" i="6"/>
  <c r="J1568" i="6"/>
  <c r="L1568" i="6"/>
  <c r="D1588" i="6"/>
  <c r="C1577" i="6"/>
  <c r="G1257" i="4"/>
  <c r="H1257" i="4" s="1"/>
  <c r="E1257" i="6"/>
  <c r="G1569" i="5"/>
  <c r="K1569" i="7" s="1"/>
  <c r="F1569" i="5"/>
  <c r="J1569" i="7" s="1"/>
  <c r="H1569" i="5"/>
  <c r="L1569" i="7" s="1"/>
  <c r="P1569" i="7" s="1"/>
  <c r="E1589" i="4"/>
  <c r="D1589" i="7" s="1"/>
  <c r="C1590" i="4"/>
  <c r="E1258" i="7"/>
  <c r="N1258" i="7" s="1"/>
  <c r="H1578" i="3"/>
  <c r="I1578" i="3" s="1"/>
  <c r="C1578" i="7" s="1"/>
  <c r="M1578" i="7" s="1"/>
  <c r="F1579" i="3"/>
  <c r="G1579" i="3"/>
  <c r="S1258" i="7" l="1"/>
  <c r="T1258" i="7"/>
  <c r="R1258" i="7"/>
  <c r="Q1258" i="7"/>
  <c r="U1257" i="7"/>
  <c r="V1257" i="7"/>
  <c r="L1569" i="6"/>
  <c r="K1569" i="6"/>
  <c r="J1569" i="6"/>
  <c r="D1589" i="6"/>
  <c r="C1578" i="6"/>
  <c r="G1258" i="4"/>
  <c r="H1258" i="4" s="1"/>
  <c r="E1258" i="6"/>
  <c r="H1570" i="5"/>
  <c r="L1570" i="7" s="1"/>
  <c r="P1570" i="7" s="1"/>
  <c r="G1570" i="5"/>
  <c r="K1570" i="7" s="1"/>
  <c r="F1570" i="5"/>
  <c r="J1570" i="7" s="1"/>
  <c r="E1590" i="4"/>
  <c r="D1590" i="7" s="1"/>
  <c r="C1591" i="4"/>
  <c r="E1259" i="7"/>
  <c r="N1259" i="7" s="1"/>
  <c r="G1580" i="3"/>
  <c r="F1580" i="3"/>
  <c r="H1579" i="3"/>
  <c r="I1579" i="3" s="1"/>
  <c r="C1579" i="7" s="1"/>
  <c r="M1579" i="7" s="1"/>
  <c r="U1258" i="7" l="1"/>
  <c r="V1258" i="7"/>
  <c r="T1259" i="7"/>
  <c r="R1259" i="7"/>
  <c r="Q1259" i="7"/>
  <c r="S1259" i="7"/>
  <c r="K1570" i="6"/>
  <c r="J1570" i="6"/>
  <c r="L1570" i="6"/>
  <c r="D1590" i="6"/>
  <c r="C1579" i="6"/>
  <c r="G1259" i="4"/>
  <c r="H1259" i="4" s="1"/>
  <c r="E1259" i="6"/>
  <c r="H1571" i="5"/>
  <c r="L1571" i="7" s="1"/>
  <c r="P1571" i="7" s="1"/>
  <c r="G1571" i="5"/>
  <c r="K1571" i="7" s="1"/>
  <c r="F1571" i="5"/>
  <c r="J1571" i="7" s="1"/>
  <c r="E1591" i="4"/>
  <c r="D1591" i="7" s="1"/>
  <c r="C1592" i="4"/>
  <c r="E1260" i="7"/>
  <c r="N1260" i="7" s="1"/>
  <c r="H1580" i="3"/>
  <c r="I1580" i="3" s="1"/>
  <c r="C1580" i="7" s="1"/>
  <c r="M1580" i="7" s="1"/>
  <c r="F1581" i="3"/>
  <c r="G1581" i="3"/>
  <c r="R1260" i="7" l="1"/>
  <c r="T1260" i="7"/>
  <c r="S1260" i="7"/>
  <c r="Q1260" i="7"/>
  <c r="U1259" i="7"/>
  <c r="V1259" i="7"/>
  <c r="K1571" i="6"/>
  <c r="J1571" i="6"/>
  <c r="L1571" i="6"/>
  <c r="D1591" i="6"/>
  <c r="C1580" i="6"/>
  <c r="G1260" i="4"/>
  <c r="H1260" i="4" s="1"/>
  <c r="E1260" i="6"/>
  <c r="H1572" i="5"/>
  <c r="L1572" i="7" s="1"/>
  <c r="G1572" i="5"/>
  <c r="K1572" i="7" s="1"/>
  <c r="F1572" i="5"/>
  <c r="J1572" i="7" s="1"/>
  <c r="E1592" i="4"/>
  <c r="D1592" i="7" s="1"/>
  <c r="C1593" i="4"/>
  <c r="E1261" i="7"/>
  <c r="N1261" i="7" s="1"/>
  <c r="G1582" i="3"/>
  <c r="F1582" i="3"/>
  <c r="H1581" i="3"/>
  <c r="I1581" i="3" s="1"/>
  <c r="C1581" i="7" s="1"/>
  <c r="M1581" i="7" s="1"/>
  <c r="V1260" i="7" l="1"/>
  <c r="U1260" i="7"/>
  <c r="P1572" i="7"/>
  <c r="Q1261" i="7"/>
  <c r="T1261" i="7"/>
  <c r="S1261" i="7"/>
  <c r="R1261" i="7"/>
  <c r="L1572" i="6"/>
  <c r="J1572" i="6"/>
  <c r="K1572" i="6"/>
  <c r="D1592" i="6"/>
  <c r="C1581" i="6"/>
  <c r="G1261" i="4"/>
  <c r="H1261" i="4" s="1"/>
  <c r="E1261" i="6"/>
  <c r="H1573" i="5"/>
  <c r="L1573" i="7" s="1"/>
  <c r="P1573" i="7" s="1"/>
  <c r="G1573" i="5"/>
  <c r="K1573" i="7" s="1"/>
  <c r="F1573" i="5"/>
  <c r="J1573" i="7" s="1"/>
  <c r="E1593" i="4"/>
  <c r="D1593" i="7" s="1"/>
  <c r="C1594" i="4"/>
  <c r="E1262" i="7"/>
  <c r="N1262" i="7" s="1"/>
  <c r="H1582" i="3"/>
  <c r="F1583" i="3"/>
  <c r="G1583" i="3"/>
  <c r="I1582" i="3"/>
  <c r="C1582" i="7" s="1"/>
  <c r="M1582" i="7" s="1"/>
  <c r="U1261" i="7" l="1"/>
  <c r="V1261" i="7"/>
  <c r="Q1262" i="7"/>
  <c r="R1262" i="7"/>
  <c r="S1262" i="7"/>
  <c r="T1262" i="7"/>
  <c r="J1573" i="6"/>
  <c r="L1573" i="6"/>
  <c r="K1573" i="6"/>
  <c r="D1593" i="6"/>
  <c r="C1582" i="6"/>
  <c r="G1262" i="4"/>
  <c r="H1262" i="4" s="1"/>
  <c r="E1262" i="6"/>
  <c r="F1574" i="5"/>
  <c r="J1574" i="7" s="1"/>
  <c r="H1574" i="5"/>
  <c r="L1574" i="7" s="1"/>
  <c r="G1574" i="5"/>
  <c r="K1574" i="7" s="1"/>
  <c r="E1594" i="4"/>
  <c r="D1594" i="7" s="1"/>
  <c r="C1595" i="4"/>
  <c r="E1263" i="7"/>
  <c r="N1263" i="7" s="1"/>
  <c r="H1583" i="3"/>
  <c r="I1583" i="3" s="1"/>
  <c r="C1583" i="7" s="1"/>
  <c r="M1583" i="7" s="1"/>
  <c r="F1584" i="3"/>
  <c r="G1584" i="3"/>
  <c r="P1574" i="7" l="1"/>
  <c r="Q1263" i="7"/>
  <c r="S1263" i="7"/>
  <c r="R1263" i="7"/>
  <c r="T1263" i="7"/>
  <c r="V1262" i="7"/>
  <c r="U1262" i="7"/>
  <c r="L1574" i="6"/>
  <c r="K1574" i="6"/>
  <c r="J1574" i="6"/>
  <c r="D1594" i="6"/>
  <c r="C1583" i="6"/>
  <c r="G1263" i="4"/>
  <c r="H1263" i="4" s="1"/>
  <c r="E1263" i="6"/>
  <c r="H1575" i="5"/>
  <c r="L1575" i="7" s="1"/>
  <c r="G1575" i="5"/>
  <c r="K1575" i="7" s="1"/>
  <c r="F1575" i="5"/>
  <c r="J1575" i="7" s="1"/>
  <c r="E1595" i="4"/>
  <c r="D1595" i="7" s="1"/>
  <c r="C1596" i="4"/>
  <c r="E1264" i="7"/>
  <c r="N1264" i="7" s="1"/>
  <c r="H1584" i="3"/>
  <c r="F1585" i="3"/>
  <c r="G1585" i="3"/>
  <c r="I1584" i="3"/>
  <c r="C1584" i="7" s="1"/>
  <c r="M1584" i="7" s="1"/>
  <c r="P1575" i="7" l="1"/>
  <c r="U1263" i="7"/>
  <c r="V1263" i="7"/>
  <c r="S1264" i="7"/>
  <c r="R1264" i="7"/>
  <c r="Q1264" i="7"/>
  <c r="T1264" i="7"/>
  <c r="K1575" i="6"/>
  <c r="L1575" i="6"/>
  <c r="J1575" i="6"/>
  <c r="D1595" i="6"/>
  <c r="C1584" i="6"/>
  <c r="G1264" i="4"/>
  <c r="H1264" i="4" s="1"/>
  <c r="E1264" i="6"/>
  <c r="H1576" i="5"/>
  <c r="L1576" i="7" s="1"/>
  <c r="G1576" i="5"/>
  <c r="K1576" i="7" s="1"/>
  <c r="F1576" i="5"/>
  <c r="J1576" i="7" s="1"/>
  <c r="E1596" i="4"/>
  <c r="D1596" i="7" s="1"/>
  <c r="C1597" i="4"/>
  <c r="E1265" i="7"/>
  <c r="N1265" i="7" s="1"/>
  <c r="F1586" i="3"/>
  <c r="H1585" i="3"/>
  <c r="G1586" i="3"/>
  <c r="I1585" i="3"/>
  <c r="C1585" i="7" s="1"/>
  <c r="M1585" i="7" s="1"/>
  <c r="Q1265" i="7" l="1"/>
  <c r="R1265" i="7"/>
  <c r="S1265" i="7"/>
  <c r="T1265" i="7"/>
  <c r="U1264" i="7"/>
  <c r="V1264" i="7"/>
  <c r="P1576" i="7"/>
  <c r="L1576" i="6"/>
  <c r="J1576" i="6"/>
  <c r="K1576" i="6"/>
  <c r="D1596" i="6"/>
  <c r="C1585" i="6"/>
  <c r="G1265" i="4"/>
  <c r="H1265" i="4" s="1"/>
  <c r="E1265" i="6"/>
  <c r="H1577" i="5"/>
  <c r="L1577" i="7" s="1"/>
  <c r="P1577" i="7" s="1"/>
  <c r="G1577" i="5"/>
  <c r="K1577" i="7" s="1"/>
  <c r="F1577" i="5"/>
  <c r="J1577" i="7" s="1"/>
  <c r="E1597" i="4"/>
  <c r="D1597" i="7" s="1"/>
  <c r="C1598" i="4"/>
  <c r="E1266" i="7"/>
  <c r="N1266" i="7" s="1"/>
  <c r="G1587" i="3"/>
  <c r="H1586" i="3"/>
  <c r="I1586" i="3" s="1"/>
  <c r="C1586" i="7" s="1"/>
  <c r="M1586" i="7" s="1"/>
  <c r="F1587" i="3"/>
  <c r="U1265" i="7" l="1"/>
  <c r="R1266" i="7"/>
  <c r="S1266" i="7"/>
  <c r="T1266" i="7"/>
  <c r="Q1266" i="7"/>
  <c r="V1265" i="7"/>
  <c r="L1577" i="6"/>
  <c r="K1577" i="6"/>
  <c r="J1577" i="6"/>
  <c r="D1597" i="6"/>
  <c r="C1586" i="6"/>
  <c r="G1266" i="4"/>
  <c r="H1266" i="4" s="1"/>
  <c r="E1266" i="6"/>
  <c r="G1578" i="5"/>
  <c r="K1578" i="7" s="1"/>
  <c r="F1578" i="5"/>
  <c r="J1578" i="7" s="1"/>
  <c r="H1578" i="5"/>
  <c r="L1578" i="7" s="1"/>
  <c r="E1598" i="4"/>
  <c r="D1598" i="7" s="1"/>
  <c r="C1599" i="4"/>
  <c r="E1267" i="7"/>
  <c r="N1267" i="7" s="1"/>
  <c r="F1588" i="3"/>
  <c r="H1587" i="3"/>
  <c r="I1587" i="3" s="1"/>
  <c r="C1587" i="7" s="1"/>
  <c r="M1587" i="7" s="1"/>
  <c r="G1588" i="3"/>
  <c r="V1266" i="7" l="1"/>
  <c r="U1266" i="7"/>
  <c r="S1267" i="7"/>
  <c r="Q1267" i="7"/>
  <c r="R1267" i="7"/>
  <c r="T1267" i="7"/>
  <c r="P1578" i="7"/>
  <c r="J1578" i="6"/>
  <c r="L1578" i="6"/>
  <c r="K1578" i="6"/>
  <c r="D1598" i="6"/>
  <c r="C1587" i="6"/>
  <c r="G1267" i="4"/>
  <c r="H1267" i="4" s="1"/>
  <c r="E1267" i="6"/>
  <c r="H1579" i="5"/>
  <c r="L1579" i="7" s="1"/>
  <c r="P1579" i="7" s="1"/>
  <c r="G1579" i="5"/>
  <c r="K1579" i="7" s="1"/>
  <c r="F1579" i="5"/>
  <c r="J1579" i="7" s="1"/>
  <c r="E1599" i="4"/>
  <c r="D1599" i="7" s="1"/>
  <c r="C1600" i="4"/>
  <c r="E1268" i="7"/>
  <c r="N1268" i="7" s="1"/>
  <c r="G1589" i="3"/>
  <c r="F1589" i="3"/>
  <c r="H1588" i="3"/>
  <c r="I1588" i="3" s="1"/>
  <c r="C1588" i="7" s="1"/>
  <c r="M1588" i="7" s="1"/>
  <c r="V1267" i="7" l="1"/>
  <c r="U1267" i="7"/>
  <c r="Q1268" i="7"/>
  <c r="R1268" i="7"/>
  <c r="T1268" i="7"/>
  <c r="S1268" i="7"/>
  <c r="L1579" i="6"/>
  <c r="J1579" i="6"/>
  <c r="K1579" i="6"/>
  <c r="D1599" i="6"/>
  <c r="C1588" i="6"/>
  <c r="G1268" i="4"/>
  <c r="H1268" i="4" s="1"/>
  <c r="E1268" i="6"/>
  <c r="G1580" i="5"/>
  <c r="K1580" i="7" s="1"/>
  <c r="F1580" i="5"/>
  <c r="J1580" i="7" s="1"/>
  <c r="H1580" i="5"/>
  <c r="L1580" i="7" s="1"/>
  <c r="P1580" i="7" s="1"/>
  <c r="E1600" i="4"/>
  <c r="D1600" i="7" s="1"/>
  <c r="C1601" i="4"/>
  <c r="E1269" i="7"/>
  <c r="N1269" i="7" s="1"/>
  <c r="H1589" i="3"/>
  <c r="I1589" i="3" s="1"/>
  <c r="C1589" i="7" s="1"/>
  <c r="M1589" i="7" s="1"/>
  <c r="F1590" i="3"/>
  <c r="G1590" i="3"/>
  <c r="Q1269" i="7" l="1"/>
  <c r="T1269" i="7"/>
  <c r="R1269" i="7"/>
  <c r="S1269" i="7"/>
  <c r="U1268" i="7"/>
  <c r="V1268" i="7"/>
  <c r="J1580" i="6"/>
  <c r="L1580" i="6"/>
  <c r="K1580" i="6"/>
  <c r="D1600" i="6"/>
  <c r="C1589" i="6"/>
  <c r="G1269" i="4"/>
  <c r="H1269" i="4" s="1"/>
  <c r="E1269" i="6"/>
  <c r="F1581" i="5"/>
  <c r="J1581" i="7" s="1"/>
  <c r="H1581" i="5"/>
  <c r="L1581" i="7" s="1"/>
  <c r="G1581" i="5"/>
  <c r="K1581" i="7" s="1"/>
  <c r="E1601" i="4"/>
  <c r="D1601" i="7" s="1"/>
  <c r="C1602" i="4"/>
  <c r="E1270" i="7"/>
  <c r="N1270" i="7" s="1"/>
  <c r="G1591" i="3"/>
  <c r="H1590" i="3"/>
  <c r="I1590" i="3" s="1"/>
  <c r="C1590" i="7" s="1"/>
  <c r="M1590" i="7" s="1"/>
  <c r="F1591" i="3"/>
  <c r="R1270" i="7" l="1"/>
  <c r="S1270" i="7"/>
  <c r="T1270" i="7"/>
  <c r="Q1270" i="7"/>
  <c r="P1581" i="7"/>
  <c r="U1269" i="7"/>
  <c r="V1269" i="7"/>
  <c r="J1581" i="6"/>
  <c r="K1581" i="6"/>
  <c r="L1581" i="6"/>
  <c r="D1601" i="6"/>
  <c r="C1590" i="6"/>
  <c r="G1270" i="4"/>
  <c r="H1270" i="4" s="1"/>
  <c r="E1270" i="6"/>
  <c r="H1582" i="5"/>
  <c r="L1582" i="7" s="1"/>
  <c r="G1582" i="5"/>
  <c r="K1582" i="7" s="1"/>
  <c r="F1582" i="5"/>
  <c r="J1582" i="7" s="1"/>
  <c r="E1602" i="4"/>
  <c r="D1602" i="7" s="1"/>
  <c r="C1603" i="4"/>
  <c r="E1271" i="7"/>
  <c r="N1271" i="7" s="1"/>
  <c r="F1592" i="3"/>
  <c r="H1591" i="3"/>
  <c r="G1592" i="3"/>
  <c r="I1591" i="3"/>
  <c r="C1591" i="7" s="1"/>
  <c r="M1591" i="7" s="1"/>
  <c r="S1271" i="7" l="1"/>
  <c r="T1271" i="7"/>
  <c r="Q1271" i="7"/>
  <c r="R1271" i="7"/>
  <c r="U1270" i="7"/>
  <c r="V1270" i="7"/>
  <c r="P1582" i="7"/>
  <c r="K1582" i="6"/>
  <c r="J1582" i="6"/>
  <c r="L1582" i="6"/>
  <c r="D1602" i="6"/>
  <c r="C1591" i="6"/>
  <c r="G1271" i="4"/>
  <c r="H1271" i="4" s="1"/>
  <c r="E1271" i="6"/>
  <c r="H1583" i="5"/>
  <c r="L1583" i="7" s="1"/>
  <c r="G1583" i="5"/>
  <c r="K1583" i="7" s="1"/>
  <c r="F1583" i="5"/>
  <c r="J1583" i="7" s="1"/>
  <c r="E1603" i="4"/>
  <c r="D1603" i="7" s="1"/>
  <c r="C1604" i="4"/>
  <c r="E1272" i="7"/>
  <c r="N1272" i="7" s="1"/>
  <c r="G1593" i="3"/>
  <c r="F1593" i="3"/>
  <c r="H1592" i="3"/>
  <c r="I1592" i="3" s="1"/>
  <c r="C1592" i="7" s="1"/>
  <c r="M1592" i="7" s="1"/>
  <c r="Q1272" i="7" l="1"/>
  <c r="S1272" i="7"/>
  <c r="T1272" i="7"/>
  <c r="R1272" i="7"/>
  <c r="U1271" i="7"/>
  <c r="V1271" i="7"/>
  <c r="P1583" i="7"/>
  <c r="K1583" i="6"/>
  <c r="J1583" i="6"/>
  <c r="L1583" i="6"/>
  <c r="D1603" i="6"/>
  <c r="C1592" i="6"/>
  <c r="G1272" i="4"/>
  <c r="H1272" i="4" s="1"/>
  <c r="E1272" i="6"/>
  <c r="H1584" i="5"/>
  <c r="L1584" i="7" s="1"/>
  <c r="G1584" i="5"/>
  <c r="K1584" i="7" s="1"/>
  <c r="F1584" i="5"/>
  <c r="J1584" i="7" s="1"/>
  <c r="E1604" i="4"/>
  <c r="D1604" i="7" s="1"/>
  <c r="C1605" i="4"/>
  <c r="E1273" i="7"/>
  <c r="N1273" i="7" s="1"/>
  <c r="F1594" i="3"/>
  <c r="H1593" i="3"/>
  <c r="G1594" i="3"/>
  <c r="I1593" i="3"/>
  <c r="C1593" i="7" s="1"/>
  <c r="M1593" i="7" s="1"/>
  <c r="S1273" i="7" l="1"/>
  <c r="T1273" i="7"/>
  <c r="R1273" i="7"/>
  <c r="Q1273" i="7"/>
  <c r="P1584" i="7"/>
  <c r="U1272" i="7"/>
  <c r="V1272" i="7"/>
  <c r="J1584" i="6"/>
  <c r="L1584" i="6"/>
  <c r="K1584" i="6"/>
  <c r="D1604" i="6"/>
  <c r="C1593" i="6"/>
  <c r="G1273" i="4"/>
  <c r="H1273" i="4" s="1"/>
  <c r="E1273" i="6"/>
  <c r="H1585" i="5"/>
  <c r="L1585" i="7" s="1"/>
  <c r="P1585" i="7" s="1"/>
  <c r="G1585" i="5"/>
  <c r="K1585" i="7" s="1"/>
  <c r="F1585" i="5"/>
  <c r="J1585" i="7" s="1"/>
  <c r="E1605" i="4"/>
  <c r="D1605" i="7" s="1"/>
  <c r="C1606" i="4"/>
  <c r="E1274" i="7"/>
  <c r="N1274" i="7" s="1"/>
  <c r="G1595" i="3"/>
  <c r="H1594" i="3"/>
  <c r="I1594" i="3" s="1"/>
  <c r="C1594" i="7" s="1"/>
  <c r="M1594" i="7" s="1"/>
  <c r="F1595" i="3"/>
  <c r="T1274" i="7" l="1"/>
  <c r="R1274" i="7"/>
  <c r="S1274" i="7"/>
  <c r="Q1274" i="7"/>
  <c r="U1273" i="7"/>
  <c r="V1273" i="7"/>
  <c r="K1585" i="6"/>
  <c r="J1585" i="6"/>
  <c r="L1585" i="6"/>
  <c r="D1605" i="6"/>
  <c r="C1594" i="6"/>
  <c r="G1274" i="4"/>
  <c r="H1274" i="4" s="1"/>
  <c r="E1274" i="6"/>
  <c r="G1586" i="5"/>
  <c r="K1586" i="7" s="1"/>
  <c r="F1586" i="5"/>
  <c r="J1586" i="7" s="1"/>
  <c r="H1586" i="5"/>
  <c r="L1586" i="7" s="1"/>
  <c r="P1586" i="7" s="1"/>
  <c r="E1606" i="4"/>
  <c r="D1606" i="7" s="1"/>
  <c r="C1607" i="4"/>
  <c r="E1275" i="7"/>
  <c r="N1275" i="7" s="1"/>
  <c r="F1596" i="3"/>
  <c r="H1595" i="3"/>
  <c r="I1595" i="3" s="1"/>
  <c r="C1595" i="7" s="1"/>
  <c r="M1595" i="7" s="1"/>
  <c r="G1596" i="3"/>
  <c r="U1274" i="7" l="1"/>
  <c r="V1274" i="7"/>
  <c r="T1275" i="7"/>
  <c r="Q1275" i="7"/>
  <c r="R1275" i="7"/>
  <c r="S1275" i="7"/>
  <c r="L1586" i="6"/>
  <c r="J1586" i="6"/>
  <c r="K1586" i="6"/>
  <c r="D1606" i="6"/>
  <c r="C1595" i="6"/>
  <c r="G1275" i="4"/>
  <c r="H1275" i="4" s="1"/>
  <c r="E1275" i="6"/>
  <c r="G1587" i="5"/>
  <c r="K1587" i="7" s="1"/>
  <c r="F1587" i="5"/>
  <c r="J1587" i="7" s="1"/>
  <c r="H1587" i="5"/>
  <c r="L1587" i="7" s="1"/>
  <c r="P1587" i="7" s="1"/>
  <c r="E1607" i="4"/>
  <c r="D1607" i="7" s="1"/>
  <c r="C1608" i="4"/>
  <c r="E1276" i="7"/>
  <c r="N1276" i="7" s="1"/>
  <c r="G1597" i="3"/>
  <c r="H1596" i="3"/>
  <c r="I1596" i="3" s="1"/>
  <c r="C1596" i="7" s="1"/>
  <c r="M1596" i="7" s="1"/>
  <c r="F1597" i="3"/>
  <c r="Q1276" i="7" l="1"/>
  <c r="R1276" i="7"/>
  <c r="S1276" i="7"/>
  <c r="T1276" i="7"/>
  <c r="U1275" i="7"/>
  <c r="V1275" i="7"/>
  <c r="L1587" i="6"/>
  <c r="J1587" i="6"/>
  <c r="K1587" i="6"/>
  <c r="D1607" i="6"/>
  <c r="C1596" i="6"/>
  <c r="G1276" i="4"/>
  <c r="H1276" i="4" s="1"/>
  <c r="E1276" i="6"/>
  <c r="H1588" i="5"/>
  <c r="L1588" i="7" s="1"/>
  <c r="G1588" i="5"/>
  <c r="K1588" i="7" s="1"/>
  <c r="F1588" i="5"/>
  <c r="J1588" i="7" s="1"/>
  <c r="E1608" i="4"/>
  <c r="D1608" i="7" s="1"/>
  <c r="C1609" i="4"/>
  <c r="E1277" i="7"/>
  <c r="N1277" i="7" s="1"/>
  <c r="F1598" i="3"/>
  <c r="H1597" i="3"/>
  <c r="G1598" i="3"/>
  <c r="I1597" i="3"/>
  <c r="C1597" i="7" s="1"/>
  <c r="M1597" i="7" s="1"/>
  <c r="R1277" i="7" l="1"/>
  <c r="S1277" i="7"/>
  <c r="T1277" i="7"/>
  <c r="Q1277" i="7"/>
  <c r="P1588" i="7"/>
  <c r="U1276" i="7"/>
  <c r="V1276" i="7"/>
  <c r="K1588" i="6"/>
  <c r="J1588" i="6"/>
  <c r="L1588" i="6"/>
  <c r="D1608" i="6"/>
  <c r="C1597" i="6"/>
  <c r="G1277" i="4"/>
  <c r="H1277" i="4" s="1"/>
  <c r="E1277" i="6"/>
  <c r="G1589" i="5"/>
  <c r="K1589" i="7" s="1"/>
  <c r="F1589" i="5"/>
  <c r="J1589" i="7" s="1"/>
  <c r="H1589" i="5"/>
  <c r="L1589" i="7" s="1"/>
  <c r="P1589" i="7" s="1"/>
  <c r="E1609" i="4"/>
  <c r="D1609" i="7" s="1"/>
  <c r="C1610" i="4"/>
  <c r="E1278" i="7"/>
  <c r="N1278" i="7" s="1"/>
  <c r="G1599" i="3"/>
  <c r="F1599" i="3"/>
  <c r="H1598" i="3"/>
  <c r="I1598" i="3" s="1"/>
  <c r="C1598" i="7" s="1"/>
  <c r="M1598" i="7" s="1"/>
  <c r="S1278" i="7" l="1"/>
  <c r="R1278" i="7"/>
  <c r="T1278" i="7"/>
  <c r="Q1278" i="7"/>
  <c r="U1277" i="7"/>
  <c r="V1277" i="7"/>
  <c r="L1589" i="6"/>
  <c r="J1589" i="6"/>
  <c r="K1589" i="6"/>
  <c r="D1609" i="6"/>
  <c r="C1598" i="6"/>
  <c r="G1278" i="4"/>
  <c r="H1278" i="4" s="1"/>
  <c r="E1278" i="6"/>
  <c r="H1590" i="5"/>
  <c r="L1590" i="7" s="1"/>
  <c r="G1590" i="5"/>
  <c r="K1590" i="7" s="1"/>
  <c r="F1590" i="5"/>
  <c r="J1590" i="7" s="1"/>
  <c r="E1610" i="4"/>
  <c r="D1610" i="7" s="1"/>
  <c r="C1611" i="4"/>
  <c r="E1279" i="7"/>
  <c r="N1279" i="7" s="1"/>
  <c r="F1600" i="3"/>
  <c r="H1599" i="3"/>
  <c r="I1599" i="3" s="1"/>
  <c r="C1599" i="7" s="1"/>
  <c r="M1599" i="7" s="1"/>
  <c r="G1600" i="3"/>
  <c r="P1590" i="7" l="1"/>
  <c r="V1278" i="7"/>
  <c r="U1278" i="7"/>
  <c r="R1279" i="7"/>
  <c r="Q1279" i="7"/>
  <c r="S1279" i="7"/>
  <c r="T1279" i="7"/>
  <c r="K1590" i="6"/>
  <c r="J1590" i="6"/>
  <c r="L1590" i="6"/>
  <c r="D1610" i="6"/>
  <c r="C1599" i="6"/>
  <c r="G1279" i="4"/>
  <c r="H1279" i="4" s="1"/>
  <c r="E1279" i="6"/>
  <c r="H1591" i="5"/>
  <c r="L1591" i="7" s="1"/>
  <c r="G1591" i="5"/>
  <c r="K1591" i="7" s="1"/>
  <c r="F1591" i="5"/>
  <c r="J1591" i="7" s="1"/>
  <c r="E1611" i="4"/>
  <c r="D1611" i="7" s="1"/>
  <c r="C1612" i="4"/>
  <c r="E1280" i="7"/>
  <c r="N1280" i="7" s="1"/>
  <c r="G1601" i="3"/>
  <c r="F1601" i="3"/>
  <c r="H1600" i="3"/>
  <c r="I1600" i="3" s="1"/>
  <c r="C1600" i="7" s="1"/>
  <c r="M1600" i="7" s="1"/>
  <c r="V1279" i="7" l="1"/>
  <c r="T1280" i="7"/>
  <c r="Q1280" i="7"/>
  <c r="R1280" i="7"/>
  <c r="S1280" i="7"/>
  <c r="P1591" i="7"/>
  <c r="U1279" i="7"/>
  <c r="J1591" i="6"/>
  <c r="L1591" i="6"/>
  <c r="K1591" i="6"/>
  <c r="D1611" i="6"/>
  <c r="C1600" i="6"/>
  <c r="G1280" i="4"/>
  <c r="H1280" i="4" s="1"/>
  <c r="E1280" i="6"/>
  <c r="H1592" i="5"/>
  <c r="L1592" i="7" s="1"/>
  <c r="G1592" i="5"/>
  <c r="K1592" i="7" s="1"/>
  <c r="F1592" i="5"/>
  <c r="J1592" i="7" s="1"/>
  <c r="E1612" i="4"/>
  <c r="D1612" i="7" s="1"/>
  <c r="C1613" i="4"/>
  <c r="E1281" i="7"/>
  <c r="N1281" i="7" s="1"/>
  <c r="H1601" i="3"/>
  <c r="F1602" i="3"/>
  <c r="G1602" i="3"/>
  <c r="I1601" i="3"/>
  <c r="C1601" i="7" s="1"/>
  <c r="M1601" i="7" s="1"/>
  <c r="U1280" i="7" l="1"/>
  <c r="V1280" i="7"/>
  <c r="Q1281" i="7"/>
  <c r="S1281" i="7"/>
  <c r="T1281" i="7"/>
  <c r="R1281" i="7"/>
  <c r="P1592" i="7"/>
  <c r="K1592" i="6"/>
  <c r="L1592" i="6"/>
  <c r="J1592" i="6"/>
  <c r="D1612" i="6"/>
  <c r="C1601" i="6"/>
  <c r="G1281" i="4"/>
  <c r="H1281" i="4" s="1"/>
  <c r="E1281" i="6"/>
  <c r="G1593" i="5"/>
  <c r="K1593" i="7" s="1"/>
  <c r="F1593" i="5"/>
  <c r="J1593" i="7" s="1"/>
  <c r="H1593" i="5"/>
  <c r="L1593" i="7" s="1"/>
  <c r="P1593" i="7" s="1"/>
  <c r="E1613" i="4"/>
  <c r="D1613" i="7" s="1"/>
  <c r="C1614" i="4"/>
  <c r="E1282" i="7"/>
  <c r="N1282" i="7" s="1"/>
  <c r="H1602" i="3"/>
  <c r="F1603" i="3"/>
  <c r="G1603" i="3"/>
  <c r="I1602" i="3"/>
  <c r="C1602" i="7" s="1"/>
  <c r="M1602" i="7" s="1"/>
  <c r="T1282" i="7" l="1"/>
  <c r="R1282" i="7"/>
  <c r="S1282" i="7"/>
  <c r="Q1282" i="7"/>
  <c r="V1281" i="7"/>
  <c r="U1281" i="7"/>
  <c r="L1593" i="6"/>
  <c r="J1593" i="6"/>
  <c r="K1593" i="6"/>
  <c r="D1613" i="6"/>
  <c r="C1602" i="6"/>
  <c r="G1282" i="4"/>
  <c r="H1282" i="4" s="1"/>
  <c r="E1282" i="6"/>
  <c r="H1594" i="5"/>
  <c r="L1594" i="7" s="1"/>
  <c r="G1594" i="5"/>
  <c r="K1594" i="7" s="1"/>
  <c r="F1594" i="5"/>
  <c r="J1594" i="7" s="1"/>
  <c r="E1614" i="4"/>
  <c r="D1614" i="7" s="1"/>
  <c r="C1615" i="4"/>
  <c r="E1283" i="7"/>
  <c r="N1283" i="7" s="1"/>
  <c r="G1604" i="3"/>
  <c r="F1604" i="3"/>
  <c r="H1603" i="3"/>
  <c r="I1603" i="3" s="1"/>
  <c r="C1603" i="7" s="1"/>
  <c r="M1603" i="7" s="1"/>
  <c r="P1594" i="7" l="1"/>
  <c r="Q1283" i="7"/>
  <c r="S1283" i="7"/>
  <c r="R1283" i="7"/>
  <c r="T1283" i="7"/>
  <c r="U1282" i="7"/>
  <c r="V1282" i="7"/>
  <c r="J1594" i="6"/>
  <c r="K1594" i="6"/>
  <c r="L1594" i="6"/>
  <c r="D1614" i="6"/>
  <c r="C1603" i="6"/>
  <c r="G1283" i="4"/>
  <c r="H1283" i="4" s="1"/>
  <c r="E1283" i="6"/>
  <c r="H1595" i="5"/>
  <c r="L1595" i="7" s="1"/>
  <c r="P1595" i="7" s="1"/>
  <c r="F1595" i="5"/>
  <c r="J1595" i="7" s="1"/>
  <c r="G1595" i="5"/>
  <c r="K1595" i="7" s="1"/>
  <c r="E1615" i="4"/>
  <c r="D1615" i="7" s="1"/>
  <c r="C1616" i="4"/>
  <c r="E1284" i="7"/>
  <c r="N1284" i="7" s="1"/>
  <c r="H1604" i="3"/>
  <c r="I1604" i="3" s="1"/>
  <c r="C1604" i="7" s="1"/>
  <c r="M1604" i="7" s="1"/>
  <c r="F1605" i="3"/>
  <c r="G1605" i="3"/>
  <c r="S1284" i="7" l="1"/>
  <c r="T1284" i="7"/>
  <c r="Q1284" i="7"/>
  <c r="R1284" i="7"/>
  <c r="U1283" i="7"/>
  <c r="V1283" i="7"/>
  <c r="L1595" i="6"/>
  <c r="K1595" i="6"/>
  <c r="J1595" i="6"/>
  <c r="D1615" i="6"/>
  <c r="C1604" i="6"/>
  <c r="G1284" i="4"/>
  <c r="H1284" i="4" s="1"/>
  <c r="E1284" i="6"/>
  <c r="H1596" i="5"/>
  <c r="L1596" i="7" s="1"/>
  <c r="G1596" i="5"/>
  <c r="K1596" i="7" s="1"/>
  <c r="F1596" i="5"/>
  <c r="J1596" i="7" s="1"/>
  <c r="E1616" i="4"/>
  <c r="D1616" i="7" s="1"/>
  <c r="C1617" i="4"/>
  <c r="E1285" i="7"/>
  <c r="N1285" i="7" s="1"/>
  <c r="G1606" i="3"/>
  <c r="F1606" i="3"/>
  <c r="H1605" i="3"/>
  <c r="I1605" i="3" s="1"/>
  <c r="C1605" i="7" s="1"/>
  <c r="M1605" i="7" s="1"/>
  <c r="S1285" i="7" l="1"/>
  <c r="R1285" i="7"/>
  <c r="T1285" i="7"/>
  <c r="Q1285" i="7"/>
  <c r="P1596" i="7"/>
  <c r="U1284" i="7"/>
  <c r="V1284" i="7"/>
  <c r="K1596" i="6"/>
  <c r="J1596" i="6"/>
  <c r="L1596" i="6"/>
  <c r="D1616" i="6"/>
  <c r="C1605" i="6"/>
  <c r="G1285" i="4"/>
  <c r="H1285" i="4" s="1"/>
  <c r="E1285" i="6"/>
  <c r="H1597" i="5"/>
  <c r="L1597" i="7" s="1"/>
  <c r="G1597" i="5"/>
  <c r="K1597" i="7" s="1"/>
  <c r="F1597" i="5"/>
  <c r="J1597" i="7" s="1"/>
  <c r="E1617" i="4"/>
  <c r="D1617" i="7" s="1"/>
  <c r="C1618" i="4"/>
  <c r="E1286" i="7"/>
  <c r="N1286" i="7" s="1"/>
  <c r="F1607" i="3"/>
  <c r="H1606" i="3"/>
  <c r="G1607" i="3"/>
  <c r="I1606" i="3"/>
  <c r="C1606" i="7" s="1"/>
  <c r="M1606" i="7" s="1"/>
  <c r="T1286" i="7" l="1"/>
  <c r="S1286" i="7"/>
  <c r="Q1286" i="7"/>
  <c r="R1286" i="7"/>
  <c r="U1285" i="7"/>
  <c r="V1285" i="7"/>
  <c r="P1597" i="7"/>
  <c r="L1597" i="6"/>
  <c r="K1597" i="6"/>
  <c r="J1597" i="6"/>
  <c r="D1617" i="6"/>
  <c r="C1606" i="6"/>
  <c r="G1286" i="4"/>
  <c r="H1286" i="4" s="1"/>
  <c r="E1286" i="6"/>
  <c r="G1598" i="5"/>
  <c r="K1598" i="7" s="1"/>
  <c r="F1598" i="5"/>
  <c r="J1598" i="7" s="1"/>
  <c r="H1598" i="5"/>
  <c r="L1598" i="7" s="1"/>
  <c r="P1598" i="7" s="1"/>
  <c r="E1618" i="4"/>
  <c r="D1618" i="7" s="1"/>
  <c r="C1619" i="4"/>
  <c r="E1287" i="7"/>
  <c r="N1287" i="7" s="1"/>
  <c r="G1608" i="3"/>
  <c r="F1608" i="3"/>
  <c r="H1607" i="3"/>
  <c r="I1607" i="3" s="1"/>
  <c r="C1607" i="7" s="1"/>
  <c r="M1607" i="7" s="1"/>
  <c r="Q1287" i="7" l="1"/>
  <c r="S1287" i="7"/>
  <c r="T1287" i="7"/>
  <c r="R1287" i="7"/>
  <c r="U1287" i="7" s="1"/>
  <c r="U1286" i="7"/>
  <c r="V1286" i="7"/>
  <c r="J1598" i="6"/>
  <c r="K1598" i="6"/>
  <c r="L1598" i="6"/>
  <c r="D1618" i="6"/>
  <c r="C1607" i="6"/>
  <c r="G1287" i="4"/>
  <c r="H1287" i="4" s="1"/>
  <c r="E1287" i="6"/>
  <c r="H1599" i="5"/>
  <c r="L1599" i="7" s="1"/>
  <c r="P1599" i="7" s="1"/>
  <c r="G1599" i="5"/>
  <c r="K1599" i="7" s="1"/>
  <c r="F1599" i="5"/>
  <c r="J1599" i="7" s="1"/>
  <c r="E1619" i="4"/>
  <c r="D1619" i="7" s="1"/>
  <c r="C1620" i="4"/>
  <c r="E1288" i="7"/>
  <c r="N1288" i="7" s="1"/>
  <c r="H1608" i="3"/>
  <c r="I1608" i="3" s="1"/>
  <c r="C1608" i="7" s="1"/>
  <c r="M1608" i="7" s="1"/>
  <c r="F1609" i="3"/>
  <c r="G1609" i="3"/>
  <c r="R1288" i="7" l="1"/>
  <c r="T1288" i="7"/>
  <c r="Q1288" i="7"/>
  <c r="S1288" i="7"/>
  <c r="V1287" i="7"/>
  <c r="K1599" i="6"/>
  <c r="J1599" i="6"/>
  <c r="L1599" i="6"/>
  <c r="D1619" i="6"/>
  <c r="C1608" i="6"/>
  <c r="G1288" i="4"/>
  <c r="H1288" i="4" s="1"/>
  <c r="E1288" i="6"/>
  <c r="H1600" i="5"/>
  <c r="L1600" i="7" s="1"/>
  <c r="P1600" i="7" s="1"/>
  <c r="G1600" i="5"/>
  <c r="K1600" i="7" s="1"/>
  <c r="F1600" i="5"/>
  <c r="J1600" i="7" s="1"/>
  <c r="E1620" i="4"/>
  <c r="D1620" i="7" s="1"/>
  <c r="C1621" i="4"/>
  <c r="E1289" i="7"/>
  <c r="N1289" i="7" s="1"/>
  <c r="G1610" i="3"/>
  <c r="F1610" i="3"/>
  <c r="H1609" i="3"/>
  <c r="I1609" i="3" s="1"/>
  <c r="C1609" i="7" s="1"/>
  <c r="M1609" i="7" s="1"/>
  <c r="Q1289" i="7" l="1"/>
  <c r="T1289" i="7"/>
  <c r="S1289" i="7"/>
  <c r="R1289" i="7"/>
  <c r="U1288" i="7"/>
  <c r="V1288" i="7"/>
  <c r="K1600" i="6"/>
  <c r="J1600" i="6"/>
  <c r="L1600" i="6"/>
  <c r="D1620" i="6"/>
  <c r="C1609" i="6"/>
  <c r="G1289" i="4"/>
  <c r="H1289" i="4" s="1"/>
  <c r="E1289" i="6"/>
  <c r="H1601" i="5"/>
  <c r="L1601" i="7" s="1"/>
  <c r="G1601" i="5"/>
  <c r="K1601" i="7" s="1"/>
  <c r="F1601" i="5"/>
  <c r="J1601" i="7" s="1"/>
  <c r="E1621" i="4"/>
  <c r="D1621" i="7" s="1"/>
  <c r="C1622" i="4"/>
  <c r="E1290" i="7"/>
  <c r="N1290" i="7" s="1"/>
  <c r="H1610" i="3"/>
  <c r="I1610" i="3" s="1"/>
  <c r="C1610" i="7" s="1"/>
  <c r="M1610" i="7" s="1"/>
  <c r="F1611" i="3"/>
  <c r="G1611" i="3"/>
  <c r="R1290" i="7" l="1"/>
  <c r="S1290" i="7"/>
  <c r="T1290" i="7"/>
  <c r="Q1290" i="7"/>
  <c r="P1601" i="7"/>
  <c r="U1289" i="7"/>
  <c r="V1289" i="7"/>
  <c r="L1601" i="6"/>
  <c r="J1601" i="6"/>
  <c r="K1601" i="6"/>
  <c r="D1621" i="6"/>
  <c r="C1610" i="6"/>
  <c r="G1290" i="4"/>
  <c r="H1290" i="4" s="1"/>
  <c r="E1290" i="6"/>
  <c r="H1602" i="5"/>
  <c r="L1602" i="7" s="1"/>
  <c r="G1602" i="5"/>
  <c r="K1602" i="7" s="1"/>
  <c r="F1602" i="5"/>
  <c r="J1602" i="7" s="1"/>
  <c r="E1622" i="4"/>
  <c r="D1622" i="7" s="1"/>
  <c r="C1623" i="4"/>
  <c r="E1291" i="7"/>
  <c r="N1291" i="7" s="1"/>
  <c r="F1612" i="3"/>
  <c r="H1611" i="3"/>
  <c r="I1611" i="3" s="1"/>
  <c r="C1611" i="7" s="1"/>
  <c r="M1611" i="7" s="1"/>
  <c r="G1612" i="3"/>
  <c r="S1291" i="7" l="1"/>
  <c r="Q1291" i="7"/>
  <c r="T1291" i="7"/>
  <c r="R1291" i="7"/>
  <c r="U1290" i="7"/>
  <c r="V1290" i="7"/>
  <c r="P1602" i="7"/>
  <c r="K1602" i="6"/>
  <c r="L1602" i="6"/>
  <c r="J1602" i="6"/>
  <c r="D1622" i="6"/>
  <c r="C1611" i="6"/>
  <c r="G1291" i="4"/>
  <c r="H1291" i="4" s="1"/>
  <c r="E1291" i="6"/>
  <c r="H1603" i="5"/>
  <c r="L1603" i="7" s="1"/>
  <c r="G1603" i="5"/>
  <c r="K1603" i="7" s="1"/>
  <c r="F1603" i="5"/>
  <c r="J1603" i="7" s="1"/>
  <c r="E1623" i="4"/>
  <c r="D1623" i="7" s="1"/>
  <c r="C1624" i="4"/>
  <c r="E1292" i="7"/>
  <c r="N1292" i="7" s="1"/>
  <c r="G1613" i="3"/>
  <c r="H1612" i="3"/>
  <c r="I1612" i="3" s="1"/>
  <c r="C1612" i="7" s="1"/>
  <c r="M1612" i="7" s="1"/>
  <c r="F1613" i="3"/>
  <c r="U1291" i="7" l="1"/>
  <c r="V1291" i="7"/>
  <c r="T1292" i="7"/>
  <c r="R1292" i="7"/>
  <c r="S1292" i="7"/>
  <c r="Q1292" i="7"/>
  <c r="P1603" i="7"/>
  <c r="K1603" i="6"/>
  <c r="J1603" i="6"/>
  <c r="L1603" i="6"/>
  <c r="D1623" i="6"/>
  <c r="C1612" i="6"/>
  <c r="G1292" i="4"/>
  <c r="H1292" i="4" s="1"/>
  <c r="E1292" i="6"/>
  <c r="H1604" i="5"/>
  <c r="L1604" i="7" s="1"/>
  <c r="P1604" i="7" s="1"/>
  <c r="G1604" i="5"/>
  <c r="K1604" i="7" s="1"/>
  <c r="F1604" i="5"/>
  <c r="J1604" i="7" s="1"/>
  <c r="E1624" i="4"/>
  <c r="D1624" i="7" s="1"/>
  <c r="C1625" i="4"/>
  <c r="E1293" i="7"/>
  <c r="N1293" i="7" s="1"/>
  <c r="H1613" i="3"/>
  <c r="I1613" i="3" s="1"/>
  <c r="C1613" i="7" s="1"/>
  <c r="M1613" i="7" s="1"/>
  <c r="F1614" i="3"/>
  <c r="G1614" i="3"/>
  <c r="U1292" i="7" l="1"/>
  <c r="V1292" i="7"/>
  <c r="R1293" i="7"/>
  <c r="S1293" i="7"/>
  <c r="T1293" i="7"/>
  <c r="Q1293" i="7"/>
  <c r="V1293" i="7" s="1"/>
  <c r="J1604" i="6"/>
  <c r="K1604" i="6"/>
  <c r="L1604" i="6"/>
  <c r="D1624" i="6"/>
  <c r="C1613" i="6"/>
  <c r="G1293" i="4"/>
  <c r="H1293" i="4" s="1"/>
  <c r="E1293" i="6"/>
  <c r="G1605" i="5"/>
  <c r="K1605" i="7" s="1"/>
  <c r="F1605" i="5"/>
  <c r="J1605" i="7" s="1"/>
  <c r="H1605" i="5"/>
  <c r="L1605" i="7" s="1"/>
  <c r="P1605" i="7" s="1"/>
  <c r="E1625" i="4"/>
  <c r="D1625" i="7" s="1"/>
  <c r="C1626" i="4"/>
  <c r="E1294" i="7"/>
  <c r="N1294" i="7" s="1"/>
  <c r="G1615" i="3"/>
  <c r="H1614" i="3"/>
  <c r="I1614" i="3" s="1"/>
  <c r="C1614" i="7" s="1"/>
  <c r="M1614" i="7" s="1"/>
  <c r="F1615" i="3"/>
  <c r="R1294" i="7" l="1"/>
  <c r="S1294" i="7"/>
  <c r="T1294" i="7"/>
  <c r="Q1294" i="7"/>
  <c r="U1293" i="7"/>
  <c r="J1605" i="6"/>
  <c r="K1605" i="6"/>
  <c r="L1605" i="6"/>
  <c r="D1625" i="6"/>
  <c r="C1614" i="6"/>
  <c r="G1294" i="4"/>
  <c r="H1294" i="4" s="1"/>
  <c r="E1294" i="6"/>
  <c r="H1606" i="5"/>
  <c r="L1606" i="7" s="1"/>
  <c r="G1606" i="5"/>
  <c r="K1606" i="7" s="1"/>
  <c r="F1606" i="5"/>
  <c r="J1606" i="7" s="1"/>
  <c r="E1626" i="4"/>
  <c r="D1626" i="7" s="1"/>
  <c r="C1627" i="4"/>
  <c r="E1295" i="7"/>
  <c r="N1295" i="7" s="1"/>
  <c r="F1616" i="3"/>
  <c r="H1615" i="3"/>
  <c r="I1615" i="3" s="1"/>
  <c r="C1615" i="7" s="1"/>
  <c r="M1615" i="7" s="1"/>
  <c r="G1616" i="3"/>
  <c r="T1295" i="7" l="1"/>
  <c r="R1295" i="7"/>
  <c r="Q1295" i="7"/>
  <c r="S1295" i="7"/>
  <c r="P1606" i="7"/>
  <c r="U1294" i="7"/>
  <c r="V1294" i="7"/>
  <c r="K1606" i="6"/>
  <c r="L1606" i="6"/>
  <c r="J1606" i="6"/>
  <c r="D1626" i="6"/>
  <c r="C1615" i="6"/>
  <c r="G1295" i="4"/>
  <c r="H1295" i="4" s="1"/>
  <c r="E1295" i="6"/>
  <c r="G1607" i="5"/>
  <c r="K1607" i="7" s="1"/>
  <c r="F1607" i="5"/>
  <c r="J1607" i="7" s="1"/>
  <c r="H1607" i="5"/>
  <c r="L1607" i="7" s="1"/>
  <c r="P1607" i="7" s="1"/>
  <c r="E1627" i="4"/>
  <c r="D1627" i="7" s="1"/>
  <c r="C1628" i="4"/>
  <c r="E1296" i="7"/>
  <c r="N1296" i="7" s="1"/>
  <c r="H1616" i="3"/>
  <c r="I1616" i="3" s="1"/>
  <c r="C1616" i="7" s="1"/>
  <c r="M1616" i="7" s="1"/>
  <c r="F1617" i="3"/>
  <c r="G1617" i="3"/>
  <c r="V1295" i="7" l="1"/>
  <c r="Q1296" i="7"/>
  <c r="T1296" i="7"/>
  <c r="S1296" i="7"/>
  <c r="R1296" i="7"/>
  <c r="U1295" i="7"/>
  <c r="J1607" i="6"/>
  <c r="L1607" i="6"/>
  <c r="K1607" i="6"/>
  <c r="D1627" i="6"/>
  <c r="C1616" i="6"/>
  <c r="G1296" i="4"/>
  <c r="H1296" i="4" s="1"/>
  <c r="E1296" i="6"/>
  <c r="H1608" i="5"/>
  <c r="L1608" i="7" s="1"/>
  <c r="G1608" i="5"/>
  <c r="K1608" i="7" s="1"/>
  <c r="F1608" i="5"/>
  <c r="J1608" i="7" s="1"/>
  <c r="E1628" i="4"/>
  <c r="D1628" i="7" s="1"/>
  <c r="C1629" i="4"/>
  <c r="E1297" i="7"/>
  <c r="N1297" i="7" s="1"/>
  <c r="G1618" i="3"/>
  <c r="H1617" i="3"/>
  <c r="I1617" i="3" s="1"/>
  <c r="C1617" i="7" s="1"/>
  <c r="M1617" i="7" s="1"/>
  <c r="F1618" i="3"/>
  <c r="Q1297" i="7" l="1"/>
  <c r="S1297" i="7"/>
  <c r="R1297" i="7"/>
  <c r="T1297" i="7"/>
  <c r="P1608" i="7"/>
  <c r="U1296" i="7"/>
  <c r="V1296" i="7"/>
  <c r="J1608" i="6"/>
  <c r="L1608" i="6"/>
  <c r="K1608" i="6"/>
  <c r="D1628" i="6"/>
  <c r="C1617" i="6"/>
  <c r="G1297" i="4"/>
  <c r="H1297" i="4" s="1"/>
  <c r="E1297" i="6"/>
  <c r="H1609" i="5"/>
  <c r="L1609" i="7" s="1"/>
  <c r="G1609" i="5"/>
  <c r="K1609" i="7" s="1"/>
  <c r="F1609" i="5"/>
  <c r="J1609" i="7" s="1"/>
  <c r="E1629" i="4"/>
  <c r="D1629" i="7" s="1"/>
  <c r="C1630" i="4"/>
  <c r="E1298" i="7"/>
  <c r="N1298" i="7" s="1"/>
  <c r="H1618" i="3"/>
  <c r="F1619" i="3"/>
  <c r="G1619" i="3"/>
  <c r="I1618" i="3"/>
  <c r="C1618" i="7" s="1"/>
  <c r="M1618" i="7" s="1"/>
  <c r="T1298" i="7" l="1"/>
  <c r="S1298" i="7"/>
  <c r="R1298" i="7"/>
  <c r="Q1298" i="7"/>
  <c r="V1298" i="7" s="1"/>
  <c r="P1609" i="7"/>
  <c r="U1297" i="7"/>
  <c r="V1297" i="7"/>
  <c r="J1609" i="6"/>
  <c r="K1609" i="6"/>
  <c r="L1609" i="6"/>
  <c r="D1629" i="6"/>
  <c r="C1618" i="6"/>
  <c r="G1298" i="4"/>
  <c r="H1298" i="4" s="1"/>
  <c r="E1298" i="6"/>
  <c r="H1610" i="5"/>
  <c r="L1610" i="7" s="1"/>
  <c r="G1610" i="5"/>
  <c r="K1610" i="7" s="1"/>
  <c r="F1610" i="5"/>
  <c r="J1610" i="7" s="1"/>
  <c r="E1630" i="4"/>
  <c r="D1630" i="7" s="1"/>
  <c r="C1631" i="4"/>
  <c r="E1299" i="7"/>
  <c r="N1299" i="7" s="1"/>
  <c r="G1620" i="3"/>
  <c r="H1619" i="3"/>
  <c r="I1619" i="3" s="1"/>
  <c r="C1619" i="7" s="1"/>
  <c r="M1619" i="7" s="1"/>
  <c r="F1620" i="3"/>
  <c r="U1298" i="7" l="1"/>
  <c r="Q1299" i="7"/>
  <c r="T1299" i="7"/>
  <c r="R1299" i="7"/>
  <c r="S1299" i="7"/>
  <c r="P1610" i="7"/>
  <c r="J1610" i="6"/>
  <c r="K1610" i="6"/>
  <c r="L1610" i="6"/>
  <c r="D1630" i="6"/>
  <c r="C1619" i="6"/>
  <c r="G1299" i="4"/>
  <c r="H1299" i="4" s="1"/>
  <c r="E1299" i="6"/>
  <c r="H1611" i="5"/>
  <c r="L1611" i="7" s="1"/>
  <c r="G1611" i="5"/>
  <c r="K1611" i="7" s="1"/>
  <c r="F1611" i="5"/>
  <c r="J1611" i="7" s="1"/>
  <c r="E1631" i="4"/>
  <c r="D1631" i="7" s="1"/>
  <c r="C1632" i="4"/>
  <c r="E1300" i="7"/>
  <c r="N1300" i="7" s="1"/>
  <c r="G1621" i="3"/>
  <c r="F1621" i="3"/>
  <c r="H1620" i="3"/>
  <c r="I1620" i="3" s="1"/>
  <c r="C1620" i="7" s="1"/>
  <c r="M1620" i="7" s="1"/>
  <c r="P1611" i="7" l="1"/>
  <c r="Q1300" i="7"/>
  <c r="S1300" i="7"/>
  <c r="R1300" i="7"/>
  <c r="T1300" i="7"/>
  <c r="U1299" i="7"/>
  <c r="V1299" i="7"/>
  <c r="J1611" i="6"/>
  <c r="K1611" i="6"/>
  <c r="L1611" i="6"/>
  <c r="D1631" i="6"/>
  <c r="C1620" i="6"/>
  <c r="G1300" i="4"/>
  <c r="H1300" i="4" s="1"/>
  <c r="E1300" i="6"/>
  <c r="H1612" i="5"/>
  <c r="L1612" i="7" s="1"/>
  <c r="G1612" i="5"/>
  <c r="K1612" i="7" s="1"/>
  <c r="F1612" i="5"/>
  <c r="J1612" i="7" s="1"/>
  <c r="E1632" i="4"/>
  <c r="D1632" i="7" s="1"/>
  <c r="C1633" i="4"/>
  <c r="E1301" i="7"/>
  <c r="N1301" i="7" s="1"/>
  <c r="F1622" i="3"/>
  <c r="H1621" i="3"/>
  <c r="I1621" i="3" s="1"/>
  <c r="C1621" i="7" s="1"/>
  <c r="M1621" i="7" s="1"/>
  <c r="G1622" i="3"/>
  <c r="P1612" i="7" l="1"/>
  <c r="R1301" i="7"/>
  <c r="T1301" i="7"/>
  <c r="Q1301" i="7"/>
  <c r="S1301" i="7"/>
  <c r="V1301" i="7" s="1"/>
  <c r="U1300" i="7"/>
  <c r="V1300" i="7"/>
  <c r="J1612" i="6"/>
  <c r="L1612" i="6"/>
  <c r="K1612" i="6"/>
  <c r="D1632" i="6"/>
  <c r="C1621" i="6"/>
  <c r="G1301" i="4"/>
  <c r="H1301" i="4" s="1"/>
  <c r="E1301" i="6"/>
  <c r="G1613" i="5"/>
  <c r="K1613" i="7" s="1"/>
  <c r="F1613" i="5"/>
  <c r="J1613" i="7" s="1"/>
  <c r="H1613" i="5"/>
  <c r="L1613" i="7" s="1"/>
  <c r="E1633" i="4"/>
  <c r="D1633" i="7" s="1"/>
  <c r="C1634" i="4"/>
  <c r="E1302" i="7"/>
  <c r="N1302" i="7" s="1"/>
  <c r="G1623" i="3"/>
  <c r="F1623" i="3"/>
  <c r="H1622" i="3"/>
  <c r="I1622" i="3" s="1"/>
  <c r="C1622" i="7" s="1"/>
  <c r="M1622" i="7" s="1"/>
  <c r="U1301" i="7" l="1"/>
  <c r="T1302" i="7"/>
  <c r="Q1302" i="7"/>
  <c r="S1302" i="7"/>
  <c r="R1302" i="7"/>
  <c r="V1302" i="7" s="1"/>
  <c r="P1613" i="7"/>
  <c r="L1613" i="6"/>
  <c r="J1613" i="6"/>
  <c r="K1613" i="6"/>
  <c r="D1633" i="6"/>
  <c r="C1622" i="6"/>
  <c r="G1302" i="4"/>
  <c r="H1302" i="4" s="1"/>
  <c r="E1302" i="6"/>
  <c r="G1614" i="5"/>
  <c r="K1614" i="7" s="1"/>
  <c r="H1614" i="5"/>
  <c r="L1614" i="7" s="1"/>
  <c r="P1614" i="7" s="1"/>
  <c r="F1614" i="5"/>
  <c r="J1614" i="7" s="1"/>
  <c r="E1634" i="4"/>
  <c r="D1634" i="7" s="1"/>
  <c r="C1635" i="4"/>
  <c r="E1303" i="7"/>
  <c r="N1303" i="7" s="1"/>
  <c r="G1624" i="3"/>
  <c r="H1623" i="3"/>
  <c r="I1623" i="3" s="1"/>
  <c r="C1623" i="7" s="1"/>
  <c r="M1623" i="7" s="1"/>
  <c r="F1624" i="3"/>
  <c r="T1303" i="7" l="1"/>
  <c r="Q1303" i="7"/>
  <c r="R1303" i="7"/>
  <c r="S1303" i="7"/>
  <c r="U1302" i="7"/>
  <c r="L1614" i="6"/>
  <c r="J1614" i="6"/>
  <c r="K1614" i="6"/>
  <c r="D1634" i="6"/>
  <c r="C1623" i="6"/>
  <c r="G1303" i="4"/>
  <c r="H1303" i="4" s="1"/>
  <c r="E1303" i="6"/>
  <c r="H1615" i="5"/>
  <c r="L1615" i="7" s="1"/>
  <c r="G1615" i="5"/>
  <c r="K1615" i="7" s="1"/>
  <c r="F1615" i="5"/>
  <c r="J1615" i="7" s="1"/>
  <c r="E1635" i="4"/>
  <c r="D1635" i="7" s="1"/>
  <c r="C1636" i="4"/>
  <c r="E1304" i="7"/>
  <c r="N1304" i="7" s="1"/>
  <c r="F1625" i="3"/>
  <c r="H1624" i="3"/>
  <c r="I1624" i="3" s="1"/>
  <c r="C1624" i="7" s="1"/>
  <c r="M1624" i="7" s="1"/>
  <c r="G1625" i="3"/>
  <c r="P1615" i="7" l="1"/>
  <c r="U1303" i="7"/>
  <c r="V1303" i="7"/>
  <c r="R1304" i="7"/>
  <c r="T1304" i="7"/>
  <c r="Q1304" i="7"/>
  <c r="S1304" i="7"/>
  <c r="K1615" i="6"/>
  <c r="J1615" i="6"/>
  <c r="L1615" i="6"/>
  <c r="D1635" i="6"/>
  <c r="C1624" i="6"/>
  <c r="G1304" i="4"/>
  <c r="H1304" i="4" s="1"/>
  <c r="E1304" i="6"/>
  <c r="G1616" i="5"/>
  <c r="K1616" i="7" s="1"/>
  <c r="F1616" i="5"/>
  <c r="J1616" i="7" s="1"/>
  <c r="H1616" i="5"/>
  <c r="L1616" i="7" s="1"/>
  <c r="P1616" i="7" s="1"/>
  <c r="E1636" i="4"/>
  <c r="D1636" i="7" s="1"/>
  <c r="C1637" i="4"/>
  <c r="E1305" i="7"/>
  <c r="N1305" i="7" s="1"/>
  <c r="G1626" i="3"/>
  <c r="H1625" i="3"/>
  <c r="I1625" i="3" s="1"/>
  <c r="C1625" i="7" s="1"/>
  <c r="M1625" i="7" s="1"/>
  <c r="F1626" i="3"/>
  <c r="V1304" i="7" l="1"/>
  <c r="U1304" i="7"/>
  <c r="R1305" i="7"/>
  <c r="Q1305" i="7"/>
  <c r="S1305" i="7"/>
  <c r="T1305" i="7"/>
  <c r="K1616" i="6"/>
  <c r="J1616" i="6"/>
  <c r="L1616" i="6"/>
  <c r="D1636" i="6"/>
  <c r="C1625" i="6"/>
  <c r="G1305" i="4"/>
  <c r="H1305" i="4" s="1"/>
  <c r="E1305" i="6"/>
  <c r="F1617" i="5"/>
  <c r="J1617" i="7" s="1"/>
  <c r="H1617" i="5"/>
  <c r="L1617" i="7" s="1"/>
  <c r="P1617" i="7" s="1"/>
  <c r="G1617" i="5"/>
  <c r="K1617" i="7" s="1"/>
  <c r="E1637" i="4"/>
  <c r="D1637" i="7" s="1"/>
  <c r="C1638" i="4"/>
  <c r="E1306" i="7"/>
  <c r="N1306" i="7" s="1"/>
  <c r="H1626" i="3"/>
  <c r="F1627" i="3"/>
  <c r="I1626" i="3"/>
  <c r="C1626" i="7" s="1"/>
  <c r="M1626" i="7" s="1"/>
  <c r="G1627" i="3"/>
  <c r="U1305" i="7" l="1"/>
  <c r="V1305" i="7"/>
  <c r="Q1306" i="7"/>
  <c r="R1306" i="7"/>
  <c r="T1306" i="7"/>
  <c r="S1306" i="7"/>
  <c r="L1617" i="6"/>
  <c r="K1617" i="6"/>
  <c r="J1617" i="6"/>
  <c r="D1637" i="6"/>
  <c r="C1626" i="6"/>
  <c r="G1306" i="4"/>
  <c r="H1306" i="4" s="1"/>
  <c r="E1306" i="6"/>
  <c r="H1618" i="5"/>
  <c r="L1618" i="7" s="1"/>
  <c r="G1618" i="5"/>
  <c r="K1618" i="7" s="1"/>
  <c r="F1618" i="5"/>
  <c r="J1618" i="7" s="1"/>
  <c r="E1638" i="4"/>
  <c r="D1638" i="7" s="1"/>
  <c r="C1639" i="4"/>
  <c r="E1307" i="7"/>
  <c r="N1307" i="7" s="1"/>
  <c r="G1628" i="3"/>
  <c r="F1628" i="3"/>
  <c r="H1627" i="3"/>
  <c r="I1627" i="3" s="1"/>
  <c r="C1627" i="7" s="1"/>
  <c r="M1627" i="7" s="1"/>
  <c r="R1307" i="7" l="1"/>
  <c r="T1307" i="7"/>
  <c r="Q1307" i="7"/>
  <c r="S1307" i="7"/>
  <c r="V1306" i="7"/>
  <c r="U1306" i="7"/>
  <c r="P1618" i="7"/>
  <c r="J1618" i="6"/>
  <c r="K1618" i="6"/>
  <c r="L1618" i="6"/>
  <c r="D1638" i="6"/>
  <c r="C1627" i="6"/>
  <c r="G1307" i="4"/>
  <c r="H1307" i="4" s="1"/>
  <c r="E1307" i="6"/>
  <c r="H1619" i="5"/>
  <c r="L1619" i="7" s="1"/>
  <c r="P1619" i="7" s="1"/>
  <c r="G1619" i="5"/>
  <c r="K1619" i="7" s="1"/>
  <c r="F1619" i="5"/>
  <c r="J1619" i="7" s="1"/>
  <c r="E1639" i="4"/>
  <c r="D1639" i="7" s="1"/>
  <c r="C1640" i="4"/>
  <c r="E1308" i="7"/>
  <c r="N1308" i="7" s="1"/>
  <c r="F1629" i="3"/>
  <c r="H1628" i="3"/>
  <c r="G1629" i="3"/>
  <c r="I1628" i="3"/>
  <c r="C1628" i="7" s="1"/>
  <c r="M1628" i="7" s="1"/>
  <c r="U1307" i="7" l="1"/>
  <c r="V1307" i="7"/>
  <c r="R1308" i="7"/>
  <c r="Q1308" i="7"/>
  <c r="S1308" i="7"/>
  <c r="T1308" i="7"/>
  <c r="K1619" i="6"/>
  <c r="L1619" i="6"/>
  <c r="J1619" i="6"/>
  <c r="D1639" i="6"/>
  <c r="C1628" i="6"/>
  <c r="G1308" i="4"/>
  <c r="H1308" i="4" s="1"/>
  <c r="E1308" i="6"/>
  <c r="H1620" i="5"/>
  <c r="L1620" i="7" s="1"/>
  <c r="G1620" i="5"/>
  <c r="K1620" i="7" s="1"/>
  <c r="F1620" i="5"/>
  <c r="J1620" i="7" s="1"/>
  <c r="E1640" i="4"/>
  <c r="D1640" i="7" s="1"/>
  <c r="C1641" i="4"/>
  <c r="E1309" i="7"/>
  <c r="N1309" i="7" s="1"/>
  <c r="G1630" i="3"/>
  <c r="H1629" i="3"/>
  <c r="I1629" i="3" s="1"/>
  <c r="C1629" i="7" s="1"/>
  <c r="M1629" i="7" s="1"/>
  <c r="F1630" i="3"/>
  <c r="U1308" i="7" l="1"/>
  <c r="V1308" i="7"/>
  <c r="Q1309" i="7"/>
  <c r="S1309" i="7"/>
  <c r="R1309" i="7"/>
  <c r="T1309" i="7"/>
  <c r="P1620" i="7"/>
  <c r="J1620" i="6"/>
  <c r="L1620" i="6"/>
  <c r="K1620" i="6"/>
  <c r="D1640" i="6"/>
  <c r="C1629" i="6"/>
  <c r="G1309" i="4"/>
  <c r="H1309" i="4" s="1"/>
  <c r="E1309" i="6"/>
  <c r="H1621" i="5"/>
  <c r="L1621" i="7" s="1"/>
  <c r="P1621" i="7" s="1"/>
  <c r="G1621" i="5"/>
  <c r="K1621" i="7" s="1"/>
  <c r="F1621" i="5"/>
  <c r="J1621" i="7" s="1"/>
  <c r="E1641" i="4"/>
  <c r="D1641" i="7" s="1"/>
  <c r="C1642" i="4"/>
  <c r="E1310" i="7"/>
  <c r="N1310" i="7" s="1"/>
  <c r="F1631" i="3"/>
  <c r="H1630" i="3"/>
  <c r="G1631" i="3"/>
  <c r="I1630" i="3"/>
  <c r="C1630" i="7" s="1"/>
  <c r="M1630" i="7" s="1"/>
  <c r="U1309" i="7" l="1"/>
  <c r="V1309" i="7"/>
  <c r="T1310" i="7"/>
  <c r="S1310" i="7"/>
  <c r="R1310" i="7"/>
  <c r="Q1310" i="7"/>
  <c r="J1621" i="6"/>
  <c r="L1621" i="6"/>
  <c r="K1621" i="6"/>
  <c r="D1641" i="6"/>
  <c r="C1630" i="6"/>
  <c r="G1310" i="4"/>
  <c r="H1310" i="4" s="1"/>
  <c r="E1310" i="6"/>
  <c r="F1622" i="5"/>
  <c r="J1622" i="7" s="1"/>
  <c r="H1622" i="5"/>
  <c r="L1622" i="7" s="1"/>
  <c r="P1622" i="7" s="1"/>
  <c r="G1622" i="5"/>
  <c r="K1622" i="7" s="1"/>
  <c r="E1642" i="4"/>
  <c r="D1642" i="7" s="1"/>
  <c r="C1643" i="4"/>
  <c r="E1311" i="7"/>
  <c r="N1311" i="7" s="1"/>
  <c r="G1632" i="3"/>
  <c r="H1631" i="3"/>
  <c r="I1631" i="3" s="1"/>
  <c r="C1631" i="7" s="1"/>
  <c r="M1631" i="7" s="1"/>
  <c r="F1632" i="3"/>
  <c r="R1311" i="7" l="1"/>
  <c r="S1311" i="7"/>
  <c r="Q1311" i="7"/>
  <c r="T1311" i="7"/>
  <c r="U1310" i="7"/>
  <c r="V1310" i="7"/>
  <c r="L1622" i="6"/>
  <c r="J1622" i="6"/>
  <c r="K1622" i="6"/>
  <c r="D1642" i="6"/>
  <c r="C1631" i="6"/>
  <c r="G1311" i="4"/>
  <c r="H1311" i="4" s="1"/>
  <c r="E1311" i="6"/>
  <c r="G1623" i="5"/>
  <c r="K1623" i="7" s="1"/>
  <c r="F1623" i="5"/>
  <c r="J1623" i="7" s="1"/>
  <c r="H1623" i="5"/>
  <c r="L1623" i="7" s="1"/>
  <c r="P1623" i="7" s="1"/>
  <c r="E1643" i="4"/>
  <c r="D1643" i="7" s="1"/>
  <c r="C1644" i="4"/>
  <c r="E1312" i="7"/>
  <c r="N1312" i="7" s="1"/>
  <c r="F1633" i="3"/>
  <c r="H1632" i="3"/>
  <c r="I1632" i="3" s="1"/>
  <c r="C1632" i="7" s="1"/>
  <c r="M1632" i="7" s="1"/>
  <c r="G1633" i="3"/>
  <c r="T1312" i="7" l="1"/>
  <c r="Q1312" i="7"/>
  <c r="S1312" i="7"/>
  <c r="R1312" i="7"/>
  <c r="V1311" i="7"/>
  <c r="U1311" i="7"/>
  <c r="L1623" i="6"/>
  <c r="K1623" i="6"/>
  <c r="J1623" i="6"/>
  <c r="D1643" i="6"/>
  <c r="C1632" i="6"/>
  <c r="G1312" i="4"/>
  <c r="H1312" i="4" s="1"/>
  <c r="E1312" i="6"/>
  <c r="H1624" i="5"/>
  <c r="L1624" i="7" s="1"/>
  <c r="P1624" i="7" s="1"/>
  <c r="G1624" i="5"/>
  <c r="K1624" i="7" s="1"/>
  <c r="F1624" i="5"/>
  <c r="J1624" i="7" s="1"/>
  <c r="E1644" i="4"/>
  <c r="D1644" i="7" s="1"/>
  <c r="C1645" i="4"/>
  <c r="E1313" i="7"/>
  <c r="N1313" i="7" s="1"/>
  <c r="G1634" i="3"/>
  <c r="F1634" i="3"/>
  <c r="H1633" i="3"/>
  <c r="I1633" i="3" s="1"/>
  <c r="C1633" i="7" s="1"/>
  <c r="M1633" i="7" s="1"/>
  <c r="Q1313" i="7" l="1"/>
  <c r="R1313" i="7"/>
  <c r="T1313" i="7"/>
  <c r="S1313" i="7"/>
  <c r="U1312" i="7"/>
  <c r="V1312" i="7"/>
  <c r="J1624" i="6"/>
  <c r="L1624" i="6"/>
  <c r="K1624" i="6"/>
  <c r="D1644" i="6"/>
  <c r="C1633" i="6"/>
  <c r="G1313" i="4"/>
  <c r="H1313" i="4" s="1"/>
  <c r="E1313" i="6"/>
  <c r="H1625" i="5"/>
  <c r="L1625" i="7" s="1"/>
  <c r="F1625" i="5"/>
  <c r="J1625" i="7" s="1"/>
  <c r="G1625" i="5"/>
  <c r="K1625" i="7" s="1"/>
  <c r="E1645" i="4"/>
  <c r="D1645" i="7" s="1"/>
  <c r="C1646" i="4"/>
  <c r="E1314" i="7"/>
  <c r="N1314" i="7" s="1"/>
  <c r="G1635" i="3"/>
  <c r="F1635" i="3"/>
  <c r="H1634" i="3"/>
  <c r="I1634" i="3" s="1"/>
  <c r="C1634" i="7" s="1"/>
  <c r="M1634" i="7" s="1"/>
  <c r="P1625" i="7" l="1"/>
  <c r="U1313" i="7"/>
  <c r="V1313" i="7"/>
  <c r="R1314" i="7"/>
  <c r="Q1314" i="7"/>
  <c r="S1314" i="7"/>
  <c r="T1314" i="7"/>
  <c r="J1625" i="6"/>
  <c r="K1625" i="6"/>
  <c r="L1625" i="6"/>
  <c r="D1645" i="6"/>
  <c r="C1634" i="6"/>
  <c r="G1314" i="4"/>
  <c r="H1314" i="4" s="1"/>
  <c r="E1314" i="6"/>
  <c r="H1626" i="5"/>
  <c r="L1626" i="7" s="1"/>
  <c r="G1626" i="5"/>
  <c r="K1626" i="7" s="1"/>
  <c r="F1626" i="5"/>
  <c r="J1626" i="7" s="1"/>
  <c r="E1646" i="4"/>
  <c r="D1646" i="7" s="1"/>
  <c r="C1647" i="4"/>
  <c r="E1315" i="7"/>
  <c r="N1315" i="7" s="1"/>
  <c r="H1635" i="3"/>
  <c r="I1635" i="3" s="1"/>
  <c r="C1635" i="7" s="1"/>
  <c r="M1635" i="7" s="1"/>
  <c r="F1636" i="3"/>
  <c r="G1636" i="3"/>
  <c r="R1315" i="7" l="1"/>
  <c r="S1315" i="7"/>
  <c r="Q1315" i="7"/>
  <c r="T1315" i="7"/>
  <c r="U1314" i="7"/>
  <c r="V1314" i="7"/>
  <c r="P1626" i="7"/>
  <c r="K1626" i="6"/>
  <c r="L1626" i="6"/>
  <c r="J1626" i="6"/>
  <c r="D1646" i="6"/>
  <c r="C1635" i="6"/>
  <c r="G1315" i="4"/>
  <c r="H1315" i="4" s="1"/>
  <c r="E1315" i="6"/>
  <c r="H1627" i="5"/>
  <c r="L1627" i="7" s="1"/>
  <c r="G1627" i="5"/>
  <c r="K1627" i="7" s="1"/>
  <c r="F1627" i="5"/>
  <c r="J1627" i="7" s="1"/>
  <c r="P1627" i="7" s="1"/>
  <c r="E1647" i="4"/>
  <c r="D1647" i="7" s="1"/>
  <c r="C1648" i="4"/>
  <c r="E1316" i="7"/>
  <c r="N1316" i="7" s="1"/>
  <c r="G1637" i="3"/>
  <c r="F1637" i="3"/>
  <c r="H1636" i="3"/>
  <c r="I1636" i="3" s="1"/>
  <c r="C1636" i="7" s="1"/>
  <c r="M1636" i="7" s="1"/>
  <c r="U1315" i="7" l="1"/>
  <c r="V1315" i="7"/>
  <c r="T1316" i="7"/>
  <c r="S1316" i="7"/>
  <c r="Q1316" i="7"/>
  <c r="R1316" i="7"/>
  <c r="J1627" i="6"/>
  <c r="K1627" i="6"/>
  <c r="L1627" i="6"/>
  <c r="D1647" i="6"/>
  <c r="C1636" i="6"/>
  <c r="G1316" i="4"/>
  <c r="H1316" i="4" s="1"/>
  <c r="E1316" i="6"/>
  <c r="F1628" i="5"/>
  <c r="J1628" i="7" s="1"/>
  <c r="H1628" i="5"/>
  <c r="L1628" i="7" s="1"/>
  <c r="P1628" i="7" s="1"/>
  <c r="G1628" i="5"/>
  <c r="K1628" i="7" s="1"/>
  <c r="E1648" i="4"/>
  <c r="D1648" i="7" s="1"/>
  <c r="C1649" i="4"/>
  <c r="E1317" i="7"/>
  <c r="N1317" i="7" s="1"/>
  <c r="G1638" i="3"/>
  <c r="H1637" i="3"/>
  <c r="I1637" i="3" s="1"/>
  <c r="C1637" i="7" s="1"/>
  <c r="M1637" i="7" s="1"/>
  <c r="F1638" i="3"/>
  <c r="U1316" i="7" l="1"/>
  <c r="V1316" i="7"/>
  <c r="R1317" i="7"/>
  <c r="S1317" i="7"/>
  <c r="T1317" i="7"/>
  <c r="Q1317" i="7"/>
  <c r="L1628" i="6"/>
  <c r="J1628" i="6"/>
  <c r="K1628" i="6"/>
  <c r="D1648" i="6"/>
  <c r="C1637" i="6"/>
  <c r="G1317" i="4"/>
  <c r="H1317" i="4" s="1"/>
  <c r="E1317" i="6"/>
  <c r="H1629" i="5"/>
  <c r="L1629" i="7" s="1"/>
  <c r="G1629" i="5"/>
  <c r="K1629" i="7" s="1"/>
  <c r="F1629" i="5"/>
  <c r="J1629" i="7" s="1"/>
  <c r="E1649" i="4"/>
  <c r="D1649" i="7" s="1"/>
  <c r="C1650" i="4"/>
  <c r="E1318" i="7"/>
  <c r="N1318" i="7" s="1"/>
  <c r="H1638" i="3"/>
  <c r="I1638" i="3" s="1"/>
  <c r="C1638" i="7" s="1"/>
  <c r="M1638" i="7" s="1"/>
  <c r="F1639" i="3"/>
  <c r="G1639" i="3"/>
  <c r="P1629" i="7" l="1"/>
  <c r="T1318" i="7"/>
  <c r="Q1318" i="7"/>
  <c r="R1318" i="7"/>
  <c r="S1318" i="7"/>
  <c r="U1317" i="7"/>
  <c r="V1317" i="7"/>
  <c r="K1629" i="6"/>
  <c r="L1629" i="6"/>
  <c r="J1629" i="6"/>
  <c r="D1649" i="6"/>
  <c r="C1638" i="6"/>
  <c r="G1318" i="4"/>
  <c r="H1318" i="4" s="1"/>
  <c r="E1318" i="6"/>
  <c r="H1630" i="5"/>
  <c r="L1630" i="7" s="1"/>
  <c r="G1630" i="5"/>
  <c r="K1630" i="7" s="1"/>
  <c r="F1630" i="5"/>
  <c r="J1630" i="7" s="1"/>
  <c r="E1650" i="4"/>
  <c r="D1650" i="7" s="1"/>
  <c r="C1651" i="4"/>
  <c r="E1319" i="7"/>
  <c r="N1319" i="7" s="1"/>
  <c r="G1640" i="3"/>
  <c r="F1640" i="3"/>
  <c r="H1639" i="3"/>
  <c r="I1639" i="3" s="1"/>
  <c r="C1639" i="7" s="1"/>
  <c r="M1639" i="7" s="1"/>
  <c r="P1630" i="7" l="1"/>
  <c r="R1319" i="7"/>
  <c r="Q1319" i="7"/>
  <c r="S1319" i="7"/>
  <c r="T1319" i="7"/>
  <c r="U1318" i="7"/>
  <c r="V1318" i="7"/>
  <c r="J1630" i="6"/>
  <c r="L1630" i="6"/>
  <c r="K1630" i="6"/>
  <c r="D1650" i="6"/>
  <c r="C1639" i="6"/>
  <c r="G1319" i="4"/>
  <c r="H1319" i="4" s="1"/>
  <c r="E1319" i="6"/>
  <c r="H1631" i="5"/>
  <c r="L1631" i="7" s="1"/>
  <c r="G1631" i="5"/>
  <c r="K1631" i="7" s="1"/>
  <c r="F1631" i="5"/>
  <c r="J1631" i="7" s="1"/>
  <c r="E1651" i="4"/>
  <c r="D1651" i="7" s="1"/>
  <c r="C1652" i="4"/>
  <c r="E1320" i="7"/>
  <c r="N1320" i="7" s="1"/>
  <c r="H1640" i="3"/>
  <c r="F1641" i="3"/>
  <c r="I1640" i="3"/>
  <c r="C1640" i="7" s="1"/>
  <c r="M1640" i="7" s="1"/>
  <c r="G1641" i="3"/>
  <c r="S1320" i="7" l="1"/>
  <c r="R1320" i="7"/>
  <c r="Q1320" i="7"/>
  <c r="T1320" i="7"/>
  <c r="P1631" i="7"/>
  <c r="V1319" i="7"/>
  <c r="U1319" i="7"/>
  <c r="K1631" i="6"/>
  <c r="J1631" i="6"/>
  <c r="L1631" i="6"/>
  <c r="D1651" i="6"/>
  <c r="C1640" i="6"/>
  <c r="G1320" i="4"/>
  <c r="H1320" i="4" s="1"/>
  <c r="E1320" i="6"/>
  <c r="F1632" i="5"/>
  <c r="J1632" i="7" s="1"/>
  <c r="H1632" i="5"/>
  <c r="L1632" i="7" s="1"/>
  <c r="P1632" i="7" s="1"/>
  <c r="G1632" i="5"/>
  <c r="K1632" i="7" s="1"/>
  <c r="E1652" i="4"/>
  <c r="D1652" i="7" s="1"/>
  <c r="C1653" i="4"/>
  <c r="E1321" i="7"/>
  <c r="N1321" i="7" s="1"/>
  <c r="G1642" i="3"/>
  <c r="H1641" i="3"/>
  <c r="I1641" i="3" s="1"/>
  <c r="C1641" i="7" s="1"/>
  <c r="M1641" i="7" s="1"/>
  <c r="F1642" i="3"/>
  <c r="T1321" i="7" l="1"/>
  <c r="R1321" i="7"/>
  <c r="S1321" i="7"/>
  <c r="Q1321" i="7"/>
  <c r="V1320" i="7"/>
  <c r="U1320" i="7"/>
  <c r="L1632" i="6"/>
  <c r="J1632" i="6"/>
  <c r="K1632" i="6"/>
  <c r="D1652" i="6"/>
  <c r="C1641" i="6"/>
  <c r="G1321" i="4"/>
  <c r="H1321" i="4" s="1"/>
  <c r="E1321" i="6"/>
  <c r="H1633" i="5"/>
  <c r="L1633" i="7" s="1"/>
  <c r="G1633" i="5"/>
  <c r="K1633" i="7" s="1"/>
  <c r="F1633" i="5"/>
  <c r="J1633" i="7" s="1"/>
  <c r="E1653" i="4"/>
  <c r="D1653" i="7" s="1"/>
  <c r="C1654" i="4"/>
  <c r="E1322" i="7"/>
  <c r="N1322" i="7" s="1"/>
  <c r="H1642" i="3"/>
  <c r="F1643" i="3"/>
  <c r="G1643" i="3"/>
  <c r="I1642" i="3"/>
  <c r="C1642" i="7" s="1"/>
  <c r="M1642" i="7" s="1"/>
  <c r="Q1322" i="7" l="1"/>
  <c r="T1322" i="7"/>
  <c r="S1322" i="7"/>
  <c r="R1322" i="7"/>
  <c r="P1633" i="7"/>
  <c r="U1321" i="7"/>
  <c r="V1321" i="7"/>
  <c r="J1633" i="6"/>
  <c r="K1633" i="6"/>
  <c r="L1633" i="6"/>
  <c r="D1653" i="6"/>
  <c r="C1642" i="6"/>
  <c r="G1322" i="4"/>
  <c r="H1322" i="4" s="1"/>
  <c r="E1322" i="6"/>
  <c r="G1634" i="5"/>
  <c r="K1634" i="7" s="1"/>
  <c r="F1634" i="5"/>
  <c r="J1634" i="7" s="1"/>
  <c r="H1634" i="5"/>
  <c r="L1634" i="7" s="1"/>
  <c r="P1634" i="7" s="1"/>
  <c r="E1654" i="4"/>
  <c r="D1654" i="7" s="1"/>
  <c r="C1655" i="4"/>
  <c r="E1323" i="7"/>
  <c r="N1323" i="7" s="1"/>
  <c r="G1644" i="3"/>
  <c r="H1643" i="3"/>
  <c r="I1643" i="3" s="1"/>
  <c r="C1643" i="7" s="1"/>
  <c r="M1643" i="7" s="1"/>
  <c r="F1644" i="3"/>
  <c r="R1323" i="7" l="1"/>
  <c r="T1323" i="7"/>
  <c r="S1323" i="7"/>
  <c r="Q1323" i="7"/>
  <c r="U1322" i="7"/>
  <c r="V1322" i="7"/>
  <c r="L1634" i="6"/>
  <c r="J1634" i="6"/>
  <c r="K1634" i="6"/>
  <c r="D1654" i="6"/>
  <c r="C1643" i="6"/>
  <c r="G1323" i="4"/>
  <c r="H1323" i="4" s="1"/>
  <c r="E1323" i="6"/>
  <c r="H1635" i="5"/>
  <c r="L1635" i="7" s="1"/>
  <c r="G1635" i="5"/>
  <c r="K1635" i="7" s="1"/>
  <c r="F1635" i="5"/>
  <c r="J1635" i="7" s="1"/>
  <c r="E1655" i="4"/>
  <c r="D1655" i="7" s="1"/>
  <c r="C1656" i="4"/>
  <c r="E1324" i="7"/>
  <c r="N1324" i="7" s="1"/>
  <c r="F1645" i="3"/>
  <c r="H1644" i="3"/>
  <c r="I1644" i="3" s="1"/>
  <c r="C1644" i="7" s="1"/>
  <c r="M1644" i="7" s="1"/>
  <c r="G1645" i="3"/>
  <c r="U1323" i="7" l="1"/>
  <c r="V1323" i="7"/>
  <c r="Q1324" i="7"/>
  <c r="T1324" i="7"/>
  <c r="S1324" i="7"/>
  <c r="R1324" i="7"/>
  <c r="P1635" i="7"/>
  <c r="J1635" i="6"/>
  <c r="L1635" i="6"/>
  <c r="K1635" i="6"/>
  <c r="D1655" i="6"/>
  <c r="C1644" i="6"/>
  <c r="G1324" i="4"/>
  <c r="H1324" i="4" s="1"/>
  <c r="E1324" i="6"/>
  <c r="H1636" i="5"/>
  <c r="L1636" i="7" s="1"/>
  <c r="G1636" i="5"/>
  <c r="K1636" i="7" s="1"/>
  <c r="F1636" i="5"/>
  <c r="J1636" i="7" s="1"/>
  <c r="E1656" i="4"/>
  <c r="D1656" i="7" s="1"/>
  <c r="C1657" i="4"/>
  <c r="E1325" i="7"/>
  <c r="N1325" i="7" s="1"/>
  <c r="G1646" i="3"/>
  <c r="F1646" i="3"/>
  <c r="H1645" i="3"/>
  <c r="I1645" i="3" s="1"/>
  <c r="C1645" i="7" s="1"/>
  <c r="M1645" i="7" s="1"/>
  <c r="R1325" i="7" l="1"/>
  <c r="S1325" i="7"/>
  <c r="T1325" i="7"/>
  <c r="Q1325" i="7"/>
  <c r="P1636" i="7"/>
  <c r="U1324" i="7"/>
  <c r="V1324" i="7"/>
  <c r="J1636" i="6"/>
  <c r="K1636" i="6"/>
  <c r="L1636" i="6"/>
  <c r="D1656" i="6"/>
  <c r="C1645" i="6"/>
  <c r="G1325" i="4"/>
  <c r="H1325" i="4" s="1"/>
  <c r="E1325" i="6"/>
  <c r="H1637" i="5"/>
  <c r="L1637" i="7" s="1"/>
  <c r="G1637" i="5"/>
  <c r="K1637" i="7" s="1"/>
  <c r="F1637" i="5"/>
  <c r="J1637" i="7" s="1"/>
  <c r="E1657" i="4"/>
  <c r="D1657" i="7" s="1"/>
  <c r="C1658" i="4"/>
  <c r="E1326" i="7"/>
  <c r="N1326" i="7" s="1"/>
  <c r="H1646" i="3"/>
  <c r="F1647" i="3"/>
  <c r="I1646" i="3"/>
  <c r="C1646" i="7" s="1"/>
  <c r="M1646" i="7" s="1"/>
  <c r="G1647" i="3"/>
  <c r="Q1326" i="7" l="1"/>
  <c r="T1326" i="7"/>
  <c r="R1326" i="7"/>
  <c r="S1326" i="7"/>
  <c r="P1637" i="7"/>
  <c r="U1325" i="7"/>
  <c r="V1325" i="7"/>
  <c r="K1637" i="6"/>
  <c r="J1637" i="6"/>
  <c r="L1637" i="6"/>
  <c r="D1657" i="6"/>
  <c r="C1646" i="6"/>
  <c r="G1326" i="4"/>
  <c r="H1326" i="4" s="1"/>
  <c r="E1326" i="6"/>
  <c r="G1638" i="5"/>
  <c r="K1638" i="7" s="1"/>
  <c r="F1638" i="5"/>
  <c r="J1638" i="7" s="1"/>
  <c r="H1638" i="5"/>
  <c r="L1638" i="7" s="1"/>
  <c r="P1638" i="7" s="1"/>
  <c r="E1658" i="4"/>
  <c r="D1658" i="7" s="1"/>
  <c r="C1659" i="4"/>
  <c r="E1327" i="7"/>
  <c r="N1327" i="7" s="1"/>
  <c r="F1648" i="3"/>
  <c r="H1647" i="3"/>
  <c r="I1647" i="3" s="1"/>
  <c r="C1647" i="7" s="1"/>
  <c r="M1647" i="7" s="1"/>
  <c r="G1648" i="3"/>
  <c r="U1326" i="7" l="1"/>
  <c r="T1327" i="7"/>
  <c r="Q1327" i="7"/>
  <c r="S1327" i="7"/>
  <c r="R1327" i="7"/>
  <c r="V1326" i="7"/>
  <c r="L1638" i="6"/>
  <c r="J1638" i="6"/>
  <c r="K1638" i="6"/>
  <c r="D1658" i="6"/>
  <c r="C1647" i="6"/>
  <c r="G1327" i="4"/>
  <c r="H1327" i="4" s="1"/>
  <c r="E1327" i="6"/>
  <c r="H1639" i="5"/>
  <c r="L1639" i="7" s="1"/>
  <c r="G1639" i="5"/>
  <c r="K1639" i="7" s="1"/>
  <c r="F1639" i="5"/>
  <c r="J1639" i="7" s="1"/>
  <c r="E1659" i="4"/>
  <c r="D1659" i="7" s="1"/>
  <c r="C1660" i="4"/>
  <c r="E1328" i="7"/>
  <c r="N1328" i="7" s="1"/>
  <c r="G1649" i="3"/>
  <c r="H1648" i="3"/>
  <c r="I1648" i="3" s="1"/>
  <c r="C1648" i="7" s="1"/>
  <c r="M1648" i="7" s="1"/>
  <c r="F1649" i="3"/>
  <c r="S1328" i="7" l="1"/>
  <c r="R1328" i="7"/>
  <c r="Q1328" i="7"/>
  <c r="T1328" i="7"/>
  <c r="U1327" i="7"/>
  <c r="V1327" i="7"/>
  <c r="P1639" i="7"/>
  <c r="L1639" i="6"/>
  <c r="J1639" i="6"/>
  <c r="K1639" i="6"/>
  <c r="D1659" i="6"/>
  <c r="C1648" i="6"/>
  <c r="G1328" i="4"/>
  <c r="H1328" i="4" s="1"/>
  <c r="E1328" i="6"/>
  <c r="H1640" i="5"/>
  <c r="L1640" i="7" s="1"/>
  <c r="G1640" i="5"/>
  <c r="K1640" i="7" s="1"/>
  <c r="F1640" i="5"/>
  <c r="J1640" i="7" s="1"/>
  <c r="E1660" i="4"/>
  <c r="D1660" i="7" s="1"/>
  <c r="C1661" i="4"/>
  <c r="E1329" i="7"/>
  <c r="N1329" i="7" s="1"/>
  <c r="H1649" i="3"/>
  <c r="I1649" i="3" s="1"/>
  <c r="C1649" i="7" s="1"/>
  <c r="M1649" i="7" s="1"/>
  <c r="F1650" i="3"/>
  <c r="G1650" i="3"/>
  <c r="U1328" i="7" l="1"/>
  <c r="V1328" i="7"/>
  <c r="S1329" i="7"/>
  <c r="T1329" i="7"/>
  <c r="R1329" i="7"/>
  <c r="Q1329" i="7"/>
  <c r="P1640" i="7"/>
  <c r="J1640" i="6"/>
  <c r="K1640" i="6"/>
  <c r="L1640" i="6"/>
  <c r="D1660" i="6"/>
  <c r="C1649" i="6"/>
  <c r="G1329" i="4"/>
  <c r="H1329" i="4" s="1"/>
  <c r="E1329" i="6"/>
  <c r="G1641" i="5"/>
  <c r="K1641" i="7" s="1"/>
  <c r="F1641" i="5"/>
  <c r="J1641" i="7" s="1"/>
  <c r="H1641" i="5"/>
  <c r="L1641" i="7" s="1"/>
  <c r="P1641" i="7" s="1"/>
  <c r="E1661" i="4"/>
  <c r="D1661" i="7" s="1"/>
  <c r="C1662" i="4"/>
  <c r="E1330" i="7"/>
  <c r="N1330" i="7" s="1"/>
  <c r="H1650" i="3"/>
  <c r="F1651" i="3"/>
  <c r="G1651" i="3"/>
  <c r="I1650" i="3"/>
  <c r="C1650" i="7" s="1"/>
  <c r="M1650" i="7" s="1"/>
  <c r="S1330" i="7" l="1"/>
  <c r="Q1330" i="7"/>
  <c r="R1330" i="7"/>
  <c r="T1330" i="7"/>
  <c r="U1329" i="7"/>
  <c r="V1329" i="7"/>
  <c r="L1641" i="6"/>
  <c r="K1641" i="6"/>
  <c r="J1641" i="6"/>
  <c r="D1661" i="6"/>
  <c r="C1650" i="6"/>
  <c r="G1330" i="4"/>
  <c r="H1330" i="4" s="1"/>
  <c r="E1330" i="6"/>
  <c r="H1642" i="5"/>
  <c r="L1642" i="7" s="1"/>
  <c r="G1642" i="5"/>
  <c r="K1642" i="7" s="1"/>
  <c r="F1642" i="5"/>
  <c r="J1642" i="7" s="1"/>
  <c r="E1662" i="4"/>
  <c r="D1662" i="7" s="1"/>
  <c r="C1663" i="4"/>
  <c r="E1331" i="7"/>
  <c r="N1331" i="7" s="1"/>
  <c r="G1652" i="3"/>
  <c r="F1652" i="3"/>
  <c r="H1651" i="3"/>
  <c r="I1651" i="3" s="1"/>
  <c r="C1651" i="7" s="1"/>
  <c r="M1651" i="7" s="1"/>
  <c r="Q1331" i="7" l="1"/>
  <c r="R1331" i="7"/>
  <c r="S1331" i="7"/>
  <c r="T1331" i="7"/>
  <c r="U1330" i="7"/>
  <c r="V1330" i="7"/>
  <c r="P1642" i="7"/>
  <c r="L1642" i="6"/>
  <c r="J1642" i="6"/>
  <c r="K1642" i="6"/>
  <c r="D1662" i="6"/>
  <c r="C1651" i="6"/>
  <c r="G1331" i="4"/>
  <c r="H1331" i="4" s="1"/>
  <c r="E1331" i="6"/>
  <c r="H1643" i="5"/>
  <c r="L1643" i="7" s="1"/>
  <c r="G1643" i="5"/>
  <c r="K1643" i="7" s="1"/>
  <c r="F1643" i="5"/>
  <c r="J1643" i="7" s="1"/>
  <c r="E1663" i="4"/>
  <c r="D1663" i="7" s="1"/>
  <c r="C1664" i="4"/>
  <c r="E1332" i="7"/>
  <c r="N1332" i="7" s="1"/>
  <c r="G1653" i="3"/>
  <c r="F1653" i="3"/>
  <c r="H1652" i="3"/>
  <c r="I1652" i="3" s="1"/>
  <c r="C1652" i="7" s="1"/>
  <c r="M1652" i="7" s="1"/>
  <c r="S1332" i="7" l="1"/>
  <c r="R1332" i="7"/>
  <c r="T1332" i="7"/>
  <c r="Q1332" i="7"/>
  <c r="P1643" i="7"/>
  <c r="V1331" i="7"/>
  <c r="U1331" i="7"/>
  <c r="L1643" i="6"/>
  <c r="K1643" i="6"/>
  <c r="J1643" i="6"/>
  <c r="D1663" i="6"/>
  <c r="C1652" i="6"/>
  <c r="G1332" i="4"/>
  <c r="H1332" i="4" s="1"/>
  <c r="E1332" i="6"/>
  <c r="H1644" i="5"/>
  <c r="L1644" i="7" s="1"/>
  <c r="G1644" i="5"/>
  <c r="K1644" i="7" s="1"/>
  <c r="F1644" i="5"/>
  <c r="J1644" i="7" s="1"/>
  <c r="E1664" i="4"/>
  <c r="D1664" i="7" s="1"/>
  <c r="C1665" i="4"/>
  <c r="E1333" i="7"/>
  <c r="N1333" i="7" s="1"/>
  <c r="H1653" i="3"/>
  <c r="F1654" i="3"/>
  <c r="G1654" i="3"/>
  <c r="I1653" i="3"/>
  <c r="C1653" i="7" s="1"/>
  <c r="M1653" i="7" s="1"/>
  <c r="P1644" i="7" l="1"/>
  <c r="V1332" i="7"/>
  <c r="U1332" i="7"/>
  <c r="T1333" i="7"/>
  <c r="S1333" i="7"/>
  <c r="R1333" i="7"/>
  <c r="Q1333" i="7"/>
  <c r="K1644" i="6"/>
  <c r="L1644" i="6"/>
  <c r="J1644" i="6"/>
  <c r="D1664" i="6"/>
  <c r="C1653" i="6"/>
  <c r="G1333" i="4"/>
  <c r="H1333" i="4" s="1"/>
  <c r="E1333" i="6"/>
  <c r="H1645" i="5"/>
  <c r="L1645" i="7" s="1"/>
  <c r="G1645" i="5"/>
  <c r="K1645" i="7" s="1"/>
  <c r="F1645" i="5"/>
  <c r="J1645" i="7" s="1"/>
  <c r="P1645" i="7" s="1"/>
  <c r="E1665" i="4"/>
  <c r="D1665" i="7" s="1"/>
  <c r="C1666" i="4"/>
  <c r="E1334" i="7"/>
  <c r="N1334" i="7" s="1"/>
  <c r="G1655" i="3"/>
  <c r="F1655" i="3"/>
  <c r="H1654" i="3"/>
  <c r="I1654" i="3" s="1"/>
  <c r="C1654" i="7" s="1"/>
  <c r="M1654" i="7" s="1"/>
  <c r="U1333" i="7" l="1"/>
  <c r="V1333" i="7"/>
  <c r="S1334" i="7"/>
  <c r="Q1334" i="7"/>
  <c r="T1334" i="7"/>
  <c r="R1334" i="7"/>
  <c r="J1645" i="6"/>
  <c r="K1645" i="6"/>
  <c r="L1645" i="6"/>
  <c r="D1665" i="6"/>
  <c r="C1654" i="6"/>
  <c r="G1334" i="4"/>
  <c r="H1334" i="4" s="1"/>
  <c r="E1334" i="6"/>
  <c r="F1646" i="5"/>
  <c r="J1646" i="7" s="1"/>
  <c r="H1646" i="5"/>
  <c r="L1646" i="7" s="1"/>
  <c r="G1646" i="5"/>
  <c r="K1646" i="7" s="1"/>
  <c r="E1666" i="4"/>
  <c r="D1666" i="7" s="1"/>
  <c r="C1667" i="4"/>
  <c r="E1335" i="7"/>
  <c r="N1335" i="7" s="1"/>
  <c r="H1655" i="3"/>
  <c r="I1655" i="3" s="1"/>
  <c r="C1655" i="7" s="1"/>
  <c r="M1655" i="7" s="1"/>
  <c r="F1656" i="3"/>
  <c r="G1656" i="3"/>
  <c r="V1334" i="7" l="1"/>
  <c r="U1334" i="7"/>
  <c r="R1335" i="7"/>
  <c r="Q1335" i="7"/>
  <c r="S1335" i="7"/>
  <c r="T1335" i="7"/>
  <c r="P1646" i="7"/>
  <c r="L1646" i="6"/>
  <c r="K1646" i="6"/>
  <c r="J1646" i="6"/>
  <c r="D1666" i="6"/>
  <c r="C1655" i="6"/>
  <c r="G1335" i="4"/>
  <c r="H1335" i="4" s="1"/>
  <c r="E1335" i="6"/>
  <c r="H1647" i="5"/>
  <c r="L1647" i="7" s="1"/>
  <c r="G1647" i="5"/>
  <c r="K1647" i="7" s="1"/>
  <c r="F1647" i="5"/>
  <c r="J1647" i="7" s="1"/>
  <c r="E1667" i="4"/>
  <c r="D1667" i="7" s="1"/>
  <c r="C1668" i="4"/>
  <c r="E1336" i="7"/>
  <c r="N1336" i="7" s="1"/>
  <c r="G1657" i="3"/>
  <c r="F1657" i="3"/>
  <c r="H1656" i="3"/>
  <c r="I1656" i="3" s="1"/>
  <c r="C1656" i="7" s="1"/>
  <c r="M1656" i="7" s="1"/>
  <c r="T1336" i="7" l="1"/>
  <c r="R1336" i="7"/>
  <c r="S1336" i="7"/>
  <c r="Q1336" i="7"/>
  <c r="V1335" i="7"/>
  <c r="U1335" i="7"/>
  <c r="P1647" i="7"/>
  <c r="K1647" i="6"/>
  <c r="J1647" i="6"/>
  <c r="L1647" i="6"/>
  <c r="D1667" i="6"/>
  <c r="C1656" i="6"/>
  <c r="G1336" i="4"/>
  <c r="H1336" i="4" s="1"/>
  <c r="E1336" i="6"/>
  <c r="H1648" i="5"/>
  <c r="L1648" i="7" s="1"/>
  <c r="G1648" i="5"/>
  <c r="K1648" i="7" s="1"/>
  <c r="F1648" i="5"/>
  <c r="J1648" i="7" s="1"/>
  <c r="E1668" i="4"/>
  <c r="D1668" i="7" s="1"/>
  <c r="C1669" i="4"/>
  <c r="E1337" i="7"/>
  <c r="N1337" i="7" s="1"/>
  <c r="F1658" i="3"/>
  <c r="H1657" i="3"/>
  <c r="I1657" i="3"/>
  <c r="C1657" i="7" s="1"/>
  <c r="M1657" i="7" s="1"/>
  <c r="G1658" i="3"/>
  <c r="U1336" i="7" l="1"/>
  <c r="V1336" i="7"/>
  <c r="R1337" i="7"/>
  <c r="T1337" i="7"/>
  <c r="S1337" i="7"/>
  <c r="Q1337" i="7"/>
  <c r="V1337" i="7" s="1"/>
  <c r="P1648" i="7"/>
  <c r="K1648" i="6"/>
  <c r="J1648" i="6"/>
  <c r="L1648" i="6"/>
  <c r="D1668" i="6"/>
  <c r="C1657" i="6"/>
  <c r="G1337" i="4"/>
  <c r="H1337" i="4" s="1"/>
  <c r="E1337" i="6"/>
  <c r="H1649" i="5"/>
  <c r="L1649" i="7" s="1"/>
  <c r="G1649" i="5"/>
  <c r="K1649" i="7" s="1"/>
  <c r="F1649" i="5"/>
  <c r="J1649" i="7" s="1"/>
  <c r="P1649" i="7" s="1"/>
  <c r="E1669" i="4"/>
  <c r="D1669" i="7" s="1"/>
  <c r="C1670" i="4"/>
  <c r="E1338" i="7"/>
  <c r="N1338" i="7" s="1"/>
  <c r="G1659" i="3"/>
  <c r="F1659" i="3"/>
  <c r="H1658" i="3"/>
  <c r="I1658" i="3" s="1"/>
  <c r="C1658" i="7" s="1"/>
  <c r="M1658" i="7" s="1"/>
  <c r="Q1338" i="7" l="1"/>
  <c r="R1338" i="7"/>
  <c r="S1338" i="7"/>
  <c r="T1338" i="7"/>
  <c r="U1337" i="7"/>
  <c r="J1649" i="6"/>
  <c r="L1649" i="6"/>
  <c r="K1649" i="6"/>
  <c r="D1669" i="6"/>
  <c r="C1658" i="6"/>
  <c r="G1338" i="4"/>
  <c r="H1338" i="4" s="1"/>
  <c r="E1338" i="6"/>
  <c r="G1650" i="5"/>
  <c r="K1650" i="7" s="1"/>
  <c r="F1650" i="5"/>
  <c r="J1650" i="7" s="1"/>
  <c r="H1650" i="5"/>
  <c r="L1650" i="7" s="1"/>
  <c r="P1650" i="7" s="1"/>
  <c r="E1670" i="4"/>
  <c r="D1670" i="7" s="1"/>
  <c r="C1671" i="4"/>
  <c r="E1339" i="7"/>
  <c r="N1339" i="7" s="1"/>
  <c r="G1660" i="3"/>
  <c r="F1660" i="3"/>
  <c r="H1659" i="3"/>
  <c r="I1659" i="3" s="1"/>
  <c r="C1659" i="7" s="1"/>
  <c r="M1659" i="7" s="1"/>
  <c r="Q1339" i="7" l="1"/>
  <c r="R1339" i="7"/>
  <c r="S1339" i="7"/>
  <c r="T1339" i="7"/>
  <c r="U1338" i="7"/>
  <c r="V1338" i="7"/>
  <c r="K1650" i="6"/>
  <c r="L1650" i="6"/>
  <c r="J1650" i="6"/>
  <c r="D1670" i="6"/>
  <c r="C1659" i="6"/>
  <c r="G1339" i="4"/>
  <c r="H1339" i="4" s="1"/>
  <c r="E1339" i="6"/>
  <c r="H1651" i="5"/>
  <c r="L1651" i="7" s="1"/>
  <c r="G1651" i="5"/>
  <c r="K1651" i="7" s="1"/>
  <c r="F1651" i="5"/>
  <c r="J1651" i="7" s="1"/>
  <c r="P1651" i="7" s="1"/>
  <c r="E1671" i="4"/>
  <c r="D1671" i="7" s="1"/>
  <c r="C1672" i="4"/>
  <c r="E1340" i="7"/>
  <c r="N1340" i="7" s="1"/>
  <c r="G1661" i="3"/>
  <c r="H1660" i="3"/>
  <c r="I1660" i="3" s="1"/>
  <c r="C1660" i="7" s="1"/>
  <c r="M1660" i="7" s="1"/>
  <c r="F1661" i="3"/>
  <c r="S1340" i="7" l="1"/>
  <c r="Q1340" i="7"/>
  <c r="R1340" i="7"/>
  <c r="T1340" i="7"/>
  <c r="U1339" i="7"/>
  <c r="V1339" i="7"/>
  <c r="J1651" i="6"/>
  <c r="K1651" i="6"/>
  <c r="L1651" i="6"/>
  <c r="D1671" i="6"/>
  <c r="C1660" i="6"/>
  <c r="G1340" i="4"/>
  <c r="H1340" i="4" s="1"/>
  <c r="E1340" i="6"/>
  <c r="G1652" i="5"/>
  <c r="K1652" i="7" s="1"/>
  <c r="F1652" i="5"/>
  <c r="J1652" i="7" s="1"/>
  <c r="H1652" i="5"/>
  <c r="L1652" i="7" s="1"/>
  <c r="E1672" i="4"/>
  <c r="D1672" i="7" s="1"/>
  <c r="C1673" i="4"/>
  <c r="E1341" i="7"/>
  <c r="N1341" i="7" s="1"/>
  <c r="G1662" i="3"/>
  <c r="H1661" i="3"/>
  <c r="I1661" i="3" s="1"/>
  <c r="C1661" i="7" s="1"/>
  <c r="M1661" i="7" s="1"/>
  <c r="F1662" i="3"/>
  <c r="R1341" i="7" l="1"/>
  <c r="S1341" i="7"/>
  <c r="T1341" i="7"/>
  <c r="Q1341" i="7"/>
  <c r="P1652" i="7"/>
  <c r="U1340" i="7"/>
  <c r="V1340" i="7"/>
  <c r="K1652" i="6"/>
  <c r="L1652" i="6"/>
  <c r="J1652" i="6"/>
  <c r="D1672" i="6"/>
  <c r="C1661" i="6"/>
  <c r="G1341" i="4"/>
  <c r="H1341" i="4" s="1"/>
  <c r="E1341" i="6"/>
  <c r="F1653" i="5"/>
  <c r="J1653" i="7" s="1"/>
  <c r="H1653" i="5"/>
  <c r="L1653" i="7" s="1"/>
  <c r="P1653" i="7" s="1"/>
  <c r="G1653" i="5"/>
  <c r="K1653" i="7" s="1"/>
  <c r="E1673" i="4"/>
  <c r="D1673" i="7" s="1"/>
  <c r="C1674" i="4"/>
  <c r="E1342" i="7"/>
  <c r="N1342" i="7" s="1"/>
  <c r="H1662" i="3"/>
  <c r="I1662" i="3" s="1"/>
  <c r="C1662" i="7" s="1"/>
  <c r="M1662" i="7" s="1"/>
  <c r="F1663" i="3"/>
  <c r="G1663" i="3"/>
  <c r="T1342" i="7" l="1"/>
  <c r="Q1342" i="7"/>
  <c r="R1342" i="7"/>
  <c r="S1342" i="7"/>
  <c r="V1341" i="7"/>
  <c r="U1341" i="7"/>
  <c r="L1653" i="6"/>
  <c r="K1653" i="6"/>
  <c r="J1653" i="6"/>
  <c r="D1673" i="6"/>
  <c r="C1662" i="6"/>
  <c r="G1342" i="4"/>
  <c r="H1342" i="4" s="1"/>
  <c r="E1342" i="6"/>
  <c r="H1654" i="5"/>
  <c r="L1654" i="7" s="1"/>
  <c r="G1654" i="5"/>
  <c r="K1654" i="7" s="1"/>
  <c r="F1654" i="5"/>
  <c r="J1654" i="7" s="1"/>
  <c r="E1674" i="4"/>
  <c r="D1674" i="7" s="1"/>
  <c r="C1675" i="4"/>
  <c r="E1343" i="7"/>
  <c r="N1343" i="7" s="1"/>
  <c r="G1664" i="3"/>
  <c r="F1664" i="3"/>
  <c r="H1663" i="3"/>
  <c r="I1663" i="3" s="1"/>
  <c r="C1663" i="7" s="1"/>
  <c r="M1663" i="7" s="1"/>
  <c r="R1343" i="7" l="1"/>
  <c r="Q1343" i="7"/>
  <c r="S1343" i="7"/>
  <c r="T1343" i="7"/>
  <c r="U1342" i="7"/>
  <c r="V1342" i="7"/>
  <c r="P1654" i="7"/>
  <c r="L1654" i="6"/>
  <c r="J1654" i="6"/>
  <c r="K1654" i="6"/>
  <c r="D1674" i="6"/>
  <c r="C1663" i="6"/>
  <c r="G1343" i="4"/>
  <c r="H1343" i="4" s="1"/>
  <c r="E1343" i="6"/>
  <c r="H1655" i="5"/>
  <c r="L1655" i="7" s="1"/>
  <c r="G1655" i="5"/>
  <c r="K1655" i="7" s="1"/>
  <c r="F1655" i="5"/>
  <c r="J1655" i="7" s="1"/>
  <c r="E1675" i="4"/>
  <c r="D1675" i="7" s="1"/>
  <c r="C1676" i="4"/>
  <c r="E1344" i="7"/>
  <c r="N1344" i="7" s="1"/>
  <c r="H1664" i="3"/>
  <c r="F1665" i="3"/>
  <c r="G1665" i="3"/>
  <c r="I1664" i="3"/>
  <c r="C1664" i="7" s="1"/>
  <c r="M1664" i="7" s="1"/>
  <c r="Q1344" i="7" l="1"/>
  <c r="S1344" i="7"/>
  <c r="R1344" i="7"/>
  <c r="T1344" i="7"/>
  <c r="U1343" i="7"/>
  <c r="V1343" i="7"/>
  <c r="P1655" i="7"/>
  <c r="K1655" i="6"/>
  <c r="J1655" i="6"/>
  <c r="L1655" i="6"/>
  <c r="D1675" i="6"/>
  <c r="C1664" i="6"/>
  <c r="G1344" i="4"/>
  <c r="H1344" i="4" s="1"/>
  <c r="E1344" i="6"/>
  <c r="H1656" i="5"/>
  <c r="L1656" i="7" s="1"/>
  <c r="G1656" i="5"/>
  <c r="K1656" i="7" s="1"/>
  <c r="F1656" i="5"/>
  <c r="J1656" i="7" s="1"/>
  <c r="E1676" i="4"/>
  <c r="D1676" i="7" s="1"/>
  <c r="C1677" i="4"/>
  <c r="E1345" i="7"/>
  <c r="N1345" i="7" s="1"/>
  <c r="G1666" i="3"/>
  <c r="H1665" i="3"/>
  <c r="I1665" i="3" s="1"/>
  <c r="C1665" i="7" s="1"/>
  <c r="M1665" i="7" s="1"/>
  <c r="F1666" i="3"/>
  <c r="Q1345" i="7" l="1"/>
  <c r="S1345" i="7"/>
  <c r="R1345" i="7"/>
  <c r="T1345" i="7"/>
  <c r="P1656" i="7"/>
  <c r="U1344" i="7"/>
  <c r="V1344" i="7"/>
  <c r="J1656" i="6"/>
  <c r="L1656" i="6"/>
  <c r="K1656" i="6"/>
  <c r="D1676" i="6"/>
  <c r="C1665" i="6"/>
  <c r="G1345" i="4"/>
  <c r="H1345" i="4" s="1"/>
  <c r="E1345" i="6"/>
  <c r="H1657" i="5"/>
  <c r="L1657" i="7" s="1"/>
  <c r="G1657" i="5"/>
  <c r="K1657" i="7" s="1"/>
  <c r="F1657" i="5"/>
  <c r="J1657" i="7" s="1"/>
  <c r="E1677" i="4"/>
  <c r="D1677" i="7" s="1"/>
  <c r="C1678" i="4"/>
  <c r="E1346" i="7"/>
  <c r="N1346" i="7" s="1"/>
  <c r="H1666" i="3"/>
  <c r="F1667" i="3"/>
  <c r="G1667" i="3"/>
  <c r="I1666" i="3"/>
  <c r="C1666" i="7" s="1"/>
  <c r="M1666" i="7" s="1"/>
  <c r="Q1346" i="7" l="1"/>
  <c r="R1346" i="7"/>
  <c r="T1346" i="7"/>
  <c r="S1346" i="7"/>
  <c r="P1657" i="7"/>
  <c r="U1345" i="7"/>
  <c r="V1345" i="7"/>
  <c r="J1657" i="6"/>
  <c r="K1657" i="6"/>
  <c r="L1657" i="6"/>
  <c r="D1677" i="6"/>
  <c r="C1666" i="6"/>
  <c r="G1346" i="4"/>
  <c r="H1346" i="4" s="1"/>
  <c r="E1346" i="6"/>
  <c r="H1658" i="5"/>
  <c r="L1658" i="7" s="1"/>
  <c r="G1658" i="5"/>
  <c r="K1658" i="7" s="1"/>
  <c r="F1658" i="5"/>
  <c r="J1658" i="7" s="1"/>
  <c r="E1678" i="4"/>
  <c r="D1678" i="7" s="1"/>
  <c r="C1679" i="4"/>
  <c r="E1347" i="7"/>
  <c r="N1347" i="7" s="1"/>
  <c r="H1667" i="3"/>
  <c r="F1668" i="3"/>
  <c r="I1667" i="3"/>
  <c r="C1667" i="7" s="1"/>
  <c r="M1667" i="7" s="1"/>
  <c r="G1668" i="3"/>
  <c r="P1658" i="7" l="1"/>
  <c r="R1347" i="7"/>
  <c r="Q1347" i="7"/>
  <c r="S1347" i="7"/>
  <c r="T1347" i="7"/>
  <c r="U1346" i="7"/>
  <c r="V1346" i="7"/>
  <c r="K1658" i="6"/>
  <c r="J1658" i="6"/>
  <c r="L1658" i="6"/>
  <c r="D1678" i="6"/>
  <c r="C1667" i="6"/>
  <c r="G1347" i="4"/>
  <c r="H1347" i="4" s="1"/>
  <c r="E1347" i="6"/>
  <c r="G1659" i="5"/>
  <c r="K1659" i="7" s="1"/>
  <c r="F1659" i="5"/>
  <c r="J1659" i="7" s="1"/>
  <c r="H1659" i="5"/>
  <c r="L1659" i="7" s="1"/>
  <c r="P1659" i="7" s="1"/>
  <c r="E1679" i="4"/>
  <c r="D1679" i="7" s="1"/>
  <c r="C1680" i="4"/>
  <c r="E1348" i="7"/>
  <c r="N1348" i="7" s="1"/>
  <c r="G1669" i="3"/>
  <c r="F1669" i="3"/>
  <c r="H1668" i="3"/>
  <c r="I1668" i="3" s="1"/>
  <c r="C1668" i="7" s="1"/>
  <c r="M1668" i="7" s="1"/>
  <c r="U1347" i="7" l="1"/>
  <c r="V1347" i="7"/>
  <c r="R1348" i="7"/>
  <c r="T1348" i="7"/>
  <c r="Q1348" i="7"/>
  <c r="S1348" i="7"/>
  <c r="J1659" i="6"/>
  <c r="K1659" i="6"/>
  <c r="L1659" i="6"/>
  <c r="D1679" i="6"/>
  <c r="C1668" i="6"/>
  <c r="G1348" i="4"/>
  <c r="H1348" i="4" s="1"/>
  <c r="E1348" i="6"/>
  <c r="H1660" i="5"/>
  <c r="L1660" i="7" s="1"/>
  <c r="G1660" i="5"/>
  <c r="K1660" i="7" s="1"/>
  <c r="F1660" i="5"/>
  <c r="J1660" i="7" s="1"/>
  <c r="E1680" i="4"/>
  <c r="D1680" i="7" s="1"/>
  <c r="C1681" i="4"/>
  <c r="E1349" i="7"/>
  <c r="N1349" i="7" s="1"/>
  <c r="F1670" i="3"/>
  <c r="H1669" i="3"/>
  <c r="I1669" i="3" s="1"/>
  <c r="C1669" i="7" s="1"/>
  <c r="M1669" i="7" s="1"/>
  <c r="G1670" i="3"/>
  <c r="U1348" i="7" l="1"/>
  <c r="V1348" i="7"/>
  <c r="S1349" i="7"/>
  <c r="R1349" i="7"/>
  <c r="T1349" i="7"/>
  <c r="Q1349" i="7"/>
  <c r="P1660" i="7"/>
  <c r="L1660" i="6"/>
  <c r="J1660" i="6"/>
  <c r="K1660" i="6"/>
  <c r="D1680" i="6"/>
  <c r="C1669" i="6"/>
  <c r="G1349" i="4"/>
  <c r="H1349" i="4" s="1"/>
  <c r="E1349" i="6"/>
  <c r="H1661" i="5"/>
  <c r="L1661" i="7" s="1"/>
  <c r="F1661" i="5"/>
  <c r="J1661" i="7" s="1"/>
  <c r="P1661" i="7" s="1"/>
  <c r="G1661" i="5"/>
  <c r="K1661" i="7" s="1"/>
  <c r="E1681" i="4"/>
  <c r="D1681" i="7" s="1"/>
  <c r="C1682" i="4"/>
  <c r="E1350" i="7"/>
  <c r="N1350" i="7" s="1"/>
  <c r="G1671" i="3"/>
  <c r="H1670" i="3"/>
  <c r="I1670" i="3" s="1"/>
  <c r="C1670" i="7" s="1"/>
  <c r="M1670" i="7" s="1"/>
  <c r="F1671" i="3"/>
  <c r="V1349" i="7" l="1"/>
  <c r="U1349" i="7"/>
  <c r="R1350" i="7"/>
  <c r="S1350" i="7"/>
  <c r="T1350" i="7"/>
  <c r="Q1350" i="7"/>
  <c r="K1661" i="6"/>
  <c r="J1661" i="6"/>
  <c r="L1661" i="6"/>
  <c r="D1681" i="6"/>
  <c r="C1670" i="6"/>
  <c r="G1350" i="4"/>
  <c r="H1350" i="4" s="1"/>
  <c r="E1350" i="6"/>
  <c r="H1662" i="5"/>
  <c r="L1662" i="7" s="1"/>
  <c r="G1662" i="5"/>
  <c r="K1662" i="7" s="1"/>
  <c r="F1662" i="5"/>
  <c r="J1662" i="7" s="1"/>
  <c r="E1682" i="4"/>
  <c r="D1682" i="7" s="1"/>
  <c r="C1683" i="4"/>
  <c r="E1351" i="7"/>
  <c r="N1351" i="7" s="1"/>
  <c r="G1672" i="3"/>
  <c r="H1671" i="3"/>
  <c r="I1671" i="3" s="1"/>
  <c r="C1671" i="7" s="1"/>
  <c r="M1671" i="7" s="1"/>
  <c r="F1672" i="3"/>
  <c r="Q1351" i="7" l="1"/>
  <c r="R1351" i="7"/>
  <c r="T1351" i="7"/>
  <c r="S1351" i="7"/>
  <c r="U1350" i="7"/>
  <c r="V1350" i="7"/>
  <c r="P1662" i="7"/>
  <c r="K1662" i="6"/>
  <c r="J1662" i="6"/>
  <c r="L1662" i="6"/>
  <c r="D1682" i="6"/>
  <c r="C1671" i="6"/>
  <c r="G1351" i="4"/>
  <c r="H1351" i="4" s="1"/>
  <c r="E1351" i="6"/>
  <c r="H1663" i="5"/>
  <c r="L1663" i="7" s="1"/>
  <c r="G1663" i="5"/>
  <c r="K1663" i="7" s="1"/>
  <c r="F1663" i="5"/>
  <c r="J1663" i="7" s="1"/>
  <c r="E1683" i="4"/>
  <c r="D1683" i="7" s="1"/>
  <c r="C1684" i="4"/>
  <c r="E1352" i="7"/>
  <c r="N1352" i="7" s="1"/>
  <c r="G1673" i="3"/>
  <c r="F1673" i="3"/>
  <c r="H1672" i="3"/>
  <c r="I1672" i="3" s="1"/>
  <c r="C1672" i="7" s="1"/>
  <c r="M1672" i="7" s="1"/>
  <c r="S1352" i="7" l="1"/>
  <c r="T1352" i="7"/>
  <c r="Q1352" i="7"/>
  <c r="R1352" i="7"/>
  <c r="P1663" i="7"/>
  <c r="U1351" i="7"/>
  <c r="V1351" i="7"/>
  <c r="J1663" i="6"/>
  <c r="L1663" i="6"/>
  <c r="K1663" i="6"/>
  <c r="D1683" i="6"/>
  <c r="C1672" i="6"/>
  <c r="G1352" i="4"/>
  <c r="H1352" i="4" s="1"/>
  <c r="E1352" i="6"/>
  <c r="H1664" i="5"/>
  <c r="L1664" i="7" s="1"/>
  <c r="G1664" i="5"/>
  <c r="K1664" i="7" s="1"/>
  <c r="F1664" i="5"/>
  <c r="J1664" i="7" s="1"/>
  <c r="P1664" i="7" s="1"/>
  <c r="E1684" i="4"/>
  <c r="D1684" i="7" s="1"/>
  <c r="C1685" i="4"/>
  <c r="E1353" i="7"/>
  <c r="N1353" i="7" s="1"/>
  <c r="H1673" i="3"/>
  <c r="F1674" i="3"/>
  <c r="G1674" i="3"/>
  <c r="I1673" i="3"/>
  <c r="C1673" i="7" s="1"/>
  <c r="M1673" i="7" s="1"/>
  <c r="R1353" i="7" l="1"/>
  <c r="S1353" i="7"/>
  <c r="Q1353" i="7"/>
  <c r="T1353" i="7"/>
  <c r="U1352" i="7"/>
  <c r="V1352" i="7"/>
  <c r="K1664" i="6"/>
  <c r="J1664" i="6"/>
  <c r="L1664" i="6"/>
  <c r="D1684" i="6"/>
  <c r="C1673" i="6"/>
  <c r="G1353" i="4"/>
  <c r="H1353" i="4" s="1"/>
  <c r="E1353" i="6"/>
  <c r="H1665" i="5"/>
  <c r="L1665" i="7" s="1"/>
  <c r="G1665" i="5"/>
  <c r="K1665" i="7" s="1"/>
  <c r="F1665" i="5"/>
  <c r="J1665" i="7" s="1"/>
  <c r="E1685" i="4"/>
  <c r="D1685" i="7" s="1"/>
  <c r="C1686" i="4"/>
  <c r="E1354" i="7"/>
  <c r="N1354" i="7" s="1"/>
  <c r="H1674" i="3"/>
  <c r="I1674" i="3" s="1"/>
  <c r="C1674" i="7" s="1"/>
  <c r="M1674" i="7" s="1"/>
  <c r="F1675" i="3"/>
  <c r="G1675" i="3"/>
  <c r="P1665" i="7" l="1"/>
  <c r="U1353" i="7"/>
  <c r="V1353" i="7"/>
  <c r="T1354" i="7"/>
  <c r="Q1354" i="7"/>
  <c r="S1354" i="7"/>
  <c r="R1354" i="7"/>
  <c r="J1665" i="6"/>
  <c r="K1665" i="6"/>
  <c r="L1665" i="6"/>
  <c r="D1685" i="6"/>
  <c r="C1674" i="6"/>
  <c r="G1354" i="4"/>
  <c r="H1354" i="4" s="1"/>
  <c r="E1354" i="6"/>
  <c r="H1666" i="5"/>
  <c r="L1666" i="7" s="1"/>
  <c r="G1666" i="5"/>
  <c r="K1666" i="7" s="1"/>
  <c r="F1666" i="5"/>
  <c r="J1666" i="7" s="1"/>
  <c r="E1686" i="4"/>
  <c r="D1686" i="7" s="1"/>
  <c r="C1687" i="4"/>
  <c r="E1355" i="7"/>
  <c r="N1355" i="7" s="1"/>
  <c r="G1676" i="3"/>
  <c r="F1676" i="3"/>
  <c r="H1675" i="3"/>
  <c r="I1675" i="3" s="1"/>
  <c r="C1675" i="7" s="1"/>
  <c r="M1675" i="7" s="1"/>
  <c r="Q1355" i="7" l="1"/>
  <c r="R1355" i="7"/>
  <c r="S1355" i="7"/>
  <c r="T1355" i="7"/>
  <c r="U1354" i="7"/>
  <c r="V1354" i="7"/>
  <c r="P1666" i="7"/>
  <c r="J1666" i="6"/>
  <c r="L1666" i="6"/>
  <c r="K1666" i="6"/>
  <c r="D1686" i="6"/>
  <c r="C1675" i="6"/>
  <c r="G1355" i="4"/>
  <c r="H1355" i="4" s="1"/>
  <c r="E1355" i="6"/>
  <c r="H1667" i="5"/>
  <c r="L1667" i="7" s="1"/>
  <c r="P1667" i="7" s="1"/>
  <c r="G1667" i="5"/>
  <c r="K1667" i="7" s="1"/>
  <c r="F1667" i="5"/>
  <c r="J1667" i="7" s="1"/>
  <c r="E1687" i="4"/>
  <c r="D1687" i="7" s="1"/>
  <c r="C1688" i="4"/>
  <c r="E1356" i="7"/>
  <c r="N1356" i="7" s="1"/>
  <c r="F1677" i="3"/>
  <c r="H1676" i="3"/>
  <c r="I1676" i="3" s="1"/>
  <c r="C1676" i="7" s="1"/>
  <c r="M1676" i="7" s="1"/>
  <c r="G1677" i="3"/>
  <c r="S1356" i="7" l="1"/>
  <c r="T1356" i="7"/>
  <c r="Q1356" i="7"/>
  <c r="R1356" i="7"/>
  <c r="U1355" i="7"/>
  <c r="V1355" i="7"/>
  <c r="K1667" i="6"/>
  <c r="J1667" i="6"/>
  <c r="L1667" i="6"/>
  <c r="D1687" i="6"/>
  <c r="C1676" i="6"/>
  <c r="G1356" i="4"/>
  <c r="H1356" i="4" s="1"/>
  <c r="E1356" i="6"/>
  <c r="H1668" i="5"/>
  <c r="L1668" i="7" s="1"/>
  <c r="G1668" i="5"/>
  <c r="K1668" i="7" s="1"/>
  <c r="F1668" i="5"/>
  <c r="J1668" i="7" s="1"/>
  <c r="E1688" i="4"/>
  <c r="D1688" i="7" s="1"/>
  <c r="C1689" i="4"/>
  <c r="E1357" i="7"/>
  <c r="N1357" i="7" s="1"/>
  <c r="G1678" i="3"/>
  <c r="H1677" i="3"/>
  <c r="I1677" i="3" s="1"/>
  <c r="C1677" i="7" s="1"/>
  <c r="M1677" i="7" s="1"/>
  <c r="F1678" i="3"/>
  <c r="R1357" i="7" l="1"/>
  <c r="S1357" i="7"/>
  <c r="Q1357" i="7"/>
  <c r="T1357" i="7"/>
  <c r="V1356" i="7"/>
  <c r="U1356" i="7"/>
  <c r="P1668" i="7"/>
  <c r="K1668" i="6"/>
  <c r="J1668" i="6"/>
  <c r="L1668" i="6"/>
  <c r="D1688" i="6"/>
  <c r="C1677" i="6"/>
  <c r="G1357" i="4"/>
  <c r="H1357" i="4" s="1"/>
  <c r="E1357" i="6"/>
  <c r="H1669" i="5"/>
  <c r="L1669" i="7" s="1"/>
  <c r="P1669" i="7" s="1"/>
  <c r="G1669" i="5"/>
  <c r="K1669" i="7" s="1"/>
  <c r="F1669" i="5"/>
  <c r="J1669" i="7" s="1"/>
  <c r="E1689" i="4"/>
  <c r="D1689" i="7" s="1"/>
  <c r="C1690" i="4"/>
  <c r="E1358" i="7"/>
  <c r="N1358" i="7" s="1"/>
  <c r="F1679" i="3"/>
  <c r="H1678" i="3"/>
  <c r="I1678" i="3" s="1"/>
  <c r="C1678" i="7" s="1"/>
  <c r="M1678" i="7" s="1"/>
  <c r="G1679" i="3"/>
  <c r="U1357" i="7" l="1"/>
  <c r="V1357" i="7"/>
  <c r="R1358" i="7"/>
  <c r="Q1358" i="7"/>
  <c r="T1358" i="7"/>
  <c r="S1358" i="7"/>
  <c r="J1669" i="6"/>
  <c r="K1669" i="6"/>
  <c r="L1669" i="6"/>
  <c r="D1689" i="6"/>
  <c r="C1678" i="6"/>
  <c r="G1358" i="4"/>
  <c r="H1358" i="4" s="1"/>
  <c r="E1358" i="6"/>
  <c r="G1670" i="5"/>
  <c r="K1670" i="7" s="1"/>
  <c r="F1670" i="5"/>
  <c r="J1670" i="7" s="1"/>
  <c r="H1670" i="5"/>
  <c r="L1670" i="7" s="1"/>
  <c r="P1670" i="7" s="1"/>
  <c r="E1690" i="4"/>
  <c r="D1690" i="7" s="1"/>
  <c r="C1691" i="4"/>
  <c r="E1359" i="7"/>
  <c r="N1359" i="7" s="1"/>
  <c r="G1680" i="3"/>
  <c r="H1679" i="3"/>
  <c r="I1679" i="3" s="1"/>
  <c r="C1679" i="7" s="1"/>
  <c r="M1679" i="7" s="1"/>
  <c r="F1680" i="3"/>
  <c r="R1359" i="7" l="1"/>
  <c r="Q1359" i="7"/>
  <c r="S1359" i="7"/>
  <c r="T1359" i="7"/>
  <c r="U1358" i="7"/>
  <c r="V1358" i="7"/>
  <c r="L1670" i="6"/>
  <c r="J1670" i="6"/>
  <c r="K1670" i="6"/>
  <c r="D1690" i="6"/>
  <c r="C1679" i="6"/>
  <c r="G1359" i="4"/>
  <c r="H1359" i="4" s="1"/>
  <c r="E1359" i="6"/>
  <c r="G1671" i="5"/>
  <c r="K1671" i="7" s="1"/>
  <c r="H1671" i="5"/>
  <c r="L1671" i="7" s="1"/>
  <c r="P1671" i="7" s="1"/>
  <c r="F1671" i="5"/>
  <c r="J1671" i="7" s="1"/>
  <c r="E1691" i="4"/>
  <c r="D1691" i="7" s="1"/>
  <c r="C1692" i="4"/>
  <c r="E1360" i="7"/>
  <c r="N1360" i="7" s="1"/>
  <c r="G1681" i="3"/>
  <c r="F1681" i="3"/>
  <c r="H1680" i="3"/>
  <c r="I1680" i="3" s="1"/>
  <c r="C1680" i="7" s="1"/>
  <c r="M1680" i="7" s="1"/>
  <c r="T1360" i="7" l="1"/>
  <c r="Q1360" i="7"/>
  <c r="R1360" i="7"/>
  <c r="S1360" i="7"/>
  <c r="U1359" i="7"/>
  <c r="V1359" i="7"/>
  <c r="J1671" i="6"/>
  <c r="K1671" i="6"/>
  <c r="L1671" i="6"/>
  <c r="D1691" i="6"/>
  <c r="C1680" i="6"/>
  <c r="G1360" i="4"/>
  <c r="H1360" i="4" s="1"/>
  <c r="E1360" i="6"/>
  <c r="H1672" i="5"/>
  <c r="L1672" i="7" s="1"/>
  <c r="G1672" i="5"/>
  <c r="K1672" i="7" s="1"/>
  <c r="F1672" i="5"/>
  <c r="J1672" i="7" s="1"/>
  <c r="E1692" i="4"/>
  <c r="D1692" i="7" s="1"/>
  <c r="C1693" i="4"/>
  <c r="E1361" i="7"/>
  <c r="N1361" i="7" s="1"/>
  <c r="F1682" i="3"/>
  <c r="H1681" i="3"/>
  <c r="I1681" i="3" s="1"/>
  <c r="C1681" i="7" s="1"/>
  <c r="M1681" i="7" s="1"/>
  <c r="G1682" i="3"/>
  <c r="Q1361" i="7" l="1"/>
  <c r="S1361" i="7"/>
  <c r="R1361" i="7"/>
  <c r="T1361" i="7"/>
  <c r="P1672" i="7"/>
  <c r="U1360" i="7"/>
  <c r="V1360" i="7"/>
  <c r="J1672" i="6"/>
  <c r="K1672" i="6"/>
  <c r="L1672" i="6"/>
  <c r="D1692" i="6"/>
  <c r="C1681" i="6"/>
  <c r="G1361" i="4"/>
  <c r="H1361" i="4" s="1"/>
  <c r="E1361" i="6"/>
  <c r="H1673" i="5"/>
  <c r="L1673" i="7" s="1"/>
  <c r="G1673" i="5"/>
  <c r="K1673" i="7" s="1"/>
  <c r="F1673" i="5"/>
  <c r="J1673" i="7" s="1"/>
  <c r="E1693" i="4"/>
  <c r="D1693" i="7" s="1"/>
  <c r="C1694" i="4"/>
  <c r="E1362" i="7"/>
  <c r="N1362" i="7" s="1"/>
  <c r="G1683" i="3"/>
  <c r="H1682" i="3"/>
  <c r="I1682" i="3" s="1"/>
  <c r="C1682" i="7" s="1"/>
  <c r="M1682" i="7" s="1"/>
  <c r="F1683" i="3"/>
  <c r="R1362" i="7" l="1"/>
  <c r="T1362" i="7"/>
  <c r="Q1362" i="7"/>
  <c r="S1362" i="7"/>
  <c r="P1673" i="7"/>
  <c r="U1361" i="7"/>
  <c r="V1361" i="7"/>
  <c r="J1673" i="6"/>
  <c r="K1673" i="6"/>
  <c r="L1673" i="6"/>
  <c r="D1693" i="6"/>
  <c r="C1682" i="6"/>
  <c r="G1362" i="4"/>
  <c r="H1362" i="4" s="1"/>
  <c r="E1362" i="6"/>
  <c r="H1674" i="5"/>
  <c r="L1674" i="7" s="1"/>
  <c r="G1674" i="5"/>
  <c r="K1674" i="7" s="1"/>
  <c r="F1674" i="5"/>
  <c r="J1674" i="7" s="1"/>
  <c r="E1694" i="4"/>
  <c r="D1694" i="7" s="1"/>
  <c r="C1695" i="4"/>
  <c r="E1363" i="7"/>
  <c r="N1363" i="7" s="1"/>
  <c r="F1684" i="3"/>
  <c r="H1683" i="3"/>
  <c r="I1683" i="3" s="1"/>
  <c r="C1683" i="7" s="1"/>
  <c r="M1683" i="7" s="1"/>
  <c r="G1684" i="3"/>
  <c r="P1674" i="7" l="1"/>
  <c r="V1362" i="7"/>
  <c r="R1363" i="7"/>
  <c r="T1363" i="7"/>
  <c r="S1363" i="7"/>
  <c r="Q1363" i="7"/>
  <c r="U1362" i="7"/>
  <c r="J1674" i="6"/>
  <c r="K1674" i="6"/>
  <c r="L1674" i="6"/>
  <c r="D1694" i="6"/>
  <c r="C1683" i="6"/>
  <c r="G1363" i="4"/>
  <c r="H1363" i="4" s="1"/>
  <c r="E1363" i="6"/>
  <c r="H1675" i="5"/>
  <c r="L1675" i="7" s="1"/>
  <c r="G1675" i="5"/>
  <c r="K1675" i="7" s="1"/>
  <c r="F1675" i="5"/>
  <c r="J1675" i="7" s="1"/>
  <c r="E1695" i="4"/>
  <c r="D1695" i="7" s="1"/>
  <c r="C1696" i="4"/>
  <c r="E1364" i="7"/>
  <c r="N1364" i="7" s="1"/>
  <c r="G1685" i="3"/>
  <c r="F1685" i="3"/>
  <c r="H1684" i="3"/>
  <c r="I1684" i="3" s="1"/>
  <c r="C1684" i="7" s="1"/>
  <c r="M1684" i="7" s="1"/>
  <c r="U1363" i="7" l="1"/>
  <c r="V1363" i="7"/>
  <c r="S1364" i="7"/>
  <c r="T1364" i="7"/>
  <c r="Q1364" i="7"/>
  <c r="R1364" i="7"/>
  <c r="P1675" i="7"/>
  <c r="J1675" i="6"/>
  <c r="K1675" i="6"/>
  <c r="L1675" i="6"/>
  <c r="D1695" i="6"/>
  <c r="C1684" i="6"/>
  <c r="G1364" i="4"/>
  <c r="H1364" i="4" s="1"/>
  <c r="E1364" i="6"/>
  <c r="G1676" i="5"/>
  <c r="K1676" i="7" s="1"/>
  <c r="F1676" i="5"/>
  <c r="J1676" i="7" s="1"/>
  <c r="H1676" i="5"/>
  <c r="L1676" i="7" s="1"/>
  <c r="P1676" i="7" s="1"/>
  <c r="E1696" i="4"/>
  <c r="D1696" i="7" s="1"/>
  <c r="C1697" i="4"/>
  <c r="E1365" i="7"/>
  <c r="N1365" i="7" s="1"/>
  <c r="G1686" i="3"/>
  <c r="H1685" i="3"/>
  <c r="I1685" i="3" s="1"/>
  <c r="C1685" i="7" s="1"/>
  <c r="M1685" i="7" s="1"/>
  <c r="F1686" i="3"/>
  <c r="R1365" i="7" l="1"/>
  <c r="Q1365" i="7"/>
  <c r="T1365" i="7"/>
  <c r="S1365" i="7"/>
  <c r="U1364" i="7"/>
  <c r="V1364" i="7"/>
  <c r="J1676" i="6"/>
  <c r="L1676" i="6"/>
  <c r="K1676" i="6"/>
  <c r="D1696" i="6"/>
  <c r="C1685" i="6"/>
  <c r="G1365" i="4"/>
  <c r="H1365" i="4" s="1"/>
  <c r="E1365" i="6"/>
  <c r="G1677" i="5"/>
  <c r="K1677" i="7" s="1"/>
  <c r="F1677" i="5"/>
  <c r="J1677" i="7" s="1"/>
  <c r="H1677" i="5"/>
  <c r="L1677" i="7" s="1"/>
  <c r="E1697" i="4"/>
  <c r="D1697" i="7" s="1"/>
  <c r="C1698" i="4"/>
  <c r="E1366" i="7"/>
  <c r="N1366" i="7" s="1"/>
  <c r="H1686" i="3"/>
  <c r="I1686" i="3" s="1"/>
  <c r="C1686" i="7" s="1"/>
  <c r="M1686" i="7" s="1"/>
  <c r="F1687" i="3"/>
  <c r="G1687" i="3"/>
  <c r="P1677" i="7" l="1"/>
  <c r="U1365" i="7"/>
  <c r="V1365" i="7"/>
  <c r="T1366" i="7"/>
  <c r="R1366" i="7"/>
  <c r="Q1366" i="7"/>
  <c r="S1366" i="7"/>
  <c r="L1677" i="6"/>
  <c r="J1677" i="6"/>
  <c r="K1677" i="6"/>
  <c r="D1697" i="6"/>
  <c r="C1686" i="6"/>
  <c r="G1366" i="4"/>
  <c r="H1366" i="4" s="1"/>
  <c r="E1366" i="6"/>
  <c r="H1678" i="5"/>
  <c r="L1678" i="7" s="1"/>
  <c r="P1678" i="7" s="1"/>
  <c r="G1678" i="5"/>
  <c r="K1678" i="7" s="1"/>
  <c r="F1678" i="5"/>
  <c r="J1678" i="7" s="1"/>
  <c r="E1698" i="4"/>
  <c r="D1698" i="7" s="1"/>
  <c r="C1699" i="4"/>
  <c r="E1367" i="7"/>
  <c r="N1367" i="7" s="1"/>
  <c r="F1688" i="3"/>
  <c r="H1687" i="3"/>
  <c r="G1688" i="3"/>
  <c r="I1687" i="3"/>
  <c r="C1687" i="7" s="1"/>
  <c r="M1687" i="7" s="1"/>
  <c r="U1366" i="7" l="1"/>
  <c r="V1366" i="7"/>
  <c r="R1367" i="7"/>
  <c r="T1367" i="7"/>
  <c r="Q1367" i="7"/>
  <c r="S1367" i="7"/>
  <c r="J1678" i="6"/>
  <c r="L1678" i="6"/>
  <c r="K1678" i="6"/>
  <c r="D1698" i="6"/>
  <c r="C1687" i="6"/>
  <c r="G1367" i="4"/>
  <c r="H1367" i="4" s="1"/>
  <c r="E1367" i="6"/>
  <c r="G1679" i="5"/>
  <c r="K1679" i="7" s="1"/>
  <c r="F1679" i="5"/>
  <c r="J1679" i="7" s="1"/>
  <c r="H1679" i="5"/>
  <c r="L1679" i="7" s="1"/>
  <c r="P1679" i="7" s="1"/>
  <c r="E1699" i="4"/>
  <c r="D1699" i="7" s="1"/>
  <c r="C1700" i="4"/>
  <c r="E1368" i="7"/>
  <c r="N1368" i="7" s="1"/>
  <c r="G1689" i="3"/>
  <c r="H1688" i="3"/>
  <c r="I1688" i="3" s="1"/>
  <c r="C1688" i="7" s="1"/>
  <c r="M1688" i="7" s="1"/>
  <c r="F1689" i="3"/>
  <c r="R1368" i="7" l="1"/>
  <c r="Q1368" i="7"/>
  <c r="S1368" i="7"/>
  <c r="T1368" i="7"/>
  <c r="U1367" i="7"/>
  <c r="V1367" i="7"/>
  <c r="L1679" i="6"/>
  <c r="J1679" i="6"/>
  <c r="K1679" i="6"/>
  <c r="D1699" i="6"/>
  <c r="C1688" i="6"/>
  <c r="G1368" i="4"/>
  <c r="H1368" i="4" s="1"/>
  <c r="E1368" i="6"/>
  <c r="H1680" i="5"/>
  <c r="L1680" i="7" s="1"/>
  <c r="P1680" i="7" s="1"/>
  <c r="G1680" i="5"/>
  <c r="K1680" i="7" s="1"/>
  <c r="F1680" i="5"/>
  <c r="J1680" i="7" s="1"/>
  <c r="E1700" i="4"/>
  <c r="D1700" i="7" s="1"/>
  <c r="C1701" i="4"/>
  <c r="E1369" i="7"/>
  <c r="N1369" i="7" s="1"/>
  <c r="H1689" i="3"/>
  <c r="I1689" i="3" s="1"/>
  <c r="C1689" i="7" s="1"/>
  <c r="M1689" i="7" s="1"/>
  <c r="F1690" i="3"/>
  <c r="G1690" i="3"/>
  <c r="U1368" i="7" l="1"/>
  <c r="V1368" i="7"/>
  <c r="T1369" i="7"/>
  <c r="R1369" i="7"/>
  <c r="Q1369" i="7"/>
  <c r="S1369" i="7"/>
  <c r="J1680" i="6"/>
  <c r="L1680" i="6"/>
  <c r="K1680" i="6"/>
  <c r="D1700" i="6"/>
  <c r="C1689" i="6"/>
  <c r="G1369" i="4"/>
  <c r="H1369" i="4" s="1"/>
  <c r="E1369" i="6"/>
  <c r="H1681" i="5"/>
  <c r="L1681" i="7" s="1"/>
  <c r="P1681" i="7" s="1"/>
  <c r="G1681" i="5"/>
  <c r="K1681" i="7" s="1"/>
  <c r="F1681" i="5"/>
  <c r="J1681" i="7" s="1"/>
  <c r="E1701" i="4"/>
  <c r="D1701" i="7" s="1"/>
  <c r="C1702" i="4"/>
  <c r="E1370" i="7"/>
  <c r="N1370" i="7" s="1"/>
  <c r="G1691" i="3"/>
  <c r="H1690" i="3"/>
  <c r="I1690" i="3" s="1"/>
  <c r="C1690" i="7" s="1"/>
  <c r="M1690" i="7" s="1"/>
  <c r="F1691" i="3"/>
  <c r="Q1370" i="7" l="1"/>
  <c r="T1370" i="7"/>
  <c r="R1370" i="7"/>
  <c r="S1370" i="7"/>
  <c r="U1369" i="7"/>
  <c r="V1369" i="7"/>
  <c r="J1681" i="6"/>
  <c r="L1681" i="6"/>
  <c r="K1681" i="6"/>
  <c r="D1701" i="6"/>
  <c r="C1690" i="6"/>
  <c r="G1370" i="4"/>
  <c r="H1370" i="4" s="1"/>
  <c r="E1370" i="6"/>
  <c r="H1682" i="5"/>
  <c r="L1682" i="7" s="1"/>
  <c r="G1682" i="5"/>
  <c r="K1682" i="7" s="1"/>
  <c r="F1682" i="5"/>
  <c r="J1682" i="7" s="1"/>
  <c r="E1702" i="4"/>
  <c r="D1702" i="7" s="1"/>
  <c r="C1703" i="4"/>
  <c r="E1371" i="7"/>
  <c r="N1371" i="7" s="1"/>
  <c r="H1691" i="3"/>
  <c r="I1691" i="3" s="1"/>
  <c r="C1691" i="7" s="1"/>
  <c r="M1691" i="7" s="1"/>
  <c r="F1692" i="3"/>
  <c r="G1692" i="3"/>
  <c r="R1371" i="7" l="1"/>
  <c r="S1371" i="7"/>
  <c r="Q1371" i="7"/>
  <c r="T1371" i="7"/>
  <c r="P1682" i="7"/>
  <c r="U1370" i="7"/>
  <c r="V1370" i="7"/>
  <c r="J1682" i="6"/>
  <c r="K1682" i="6"/>
  <c r="L1682" i="6"/>
  <c r="D1702" i="6"/>
  <c r="C1691" i="6"/>
  <c r="G1371" i="4"/>
  <c r="H1371" i="4" s="1"/>
  <c r="E1371" i="6"/>
  <c r="H1683" i="5"/>
  <c r="L1683" i="7" s="1"/>
  <c r="G1683" i="5"/>
  <c r="K1683" i="7" s="1"/>
  <c r="F1683" i="5"/>
  <c r="J1683" i="7" s="1"/>
  <c r="E1703" i="4"/>
  <c r="D1703" i="7" s="1"/>
  <c r="C1704" i="4"/>
  <c r="E1372" i="7"/>
  <c r="N1372" i="7" s="1"/>
  <c r="G1693" i="3"/>
  <c r="F1693" i="3"/>
  <c r="H1692" i="3"/>
  <c r="I1692" i="3" s="1"/>
  <c r="C1692" i="7" s="1"/>
  <c r="M1692" i="7" s="1"/>
  <c r="T1372" i="7" l="1"/>
  <c r="R1372" i="7"/>
  <c r="S1372" i="7"/>
  <c r="Q1372" i="7"/>
  <c r="P1683" i="7"/>
  <c r="U1371" i="7"/>
  <c r="V1371" i="7"/>
  <c r="L1683" i="6"/>
  <c r="K1683" i="6"/>
  <c r="J1683" i="6"/>
  <c r="D1703" i="6"/>
  <c r="C1692" i="6"/>
  <c r="G1372" i="4"/>
  <c r="H1372" i="4" s="1"/>
  <c r="E1372" i="6"/>
  <c r="H1684" i="5"/>
  <c r="L1684" i="7" s="1"/>
  <c r="G1684" i="5"/>
  <c r="K1684" i="7" s="1"/>
  <c r="F1684" i="5"/>
  <c r="J1684" i="7" s="1"/>
  <c r="E1704" i="4"/>
  <c r="D1704" i="7" s="1"/>
  <c r="C1705" i="4"/>
  <c r="E1373" i="7"/>
  <c r="N1373" i="7" s="1"/>
  <c r="H1693" i="3"/>
  <c r="I1693" i="3" s="1"/>
  <c r="C1693" i="7" s="1"/>
  <c r="M1693" i="7" s="1"/>
  <c r="F1694" i="3"/>
  <c r="G1694" i="3"/>
  <c r="R1373" i="7" l="1"/>
  <c r="T1373" i="7"/>
  <c r="Q1373" i="7"/>
  <c r="S1373" i="7"/>
  <c r="U1372" i="7"/>
  <c r="V1372" i="7"/>
  <c r="P1684" i="7"/>
  <c r="K1684" i="6"/>
  <c r="J1684" i="6"/>
  <c r="L1684" i="6"/>
  <c r="D1704" i="6"/>
  <c r="C1693" i="6"/>
  <c r="G1373" i="4"/>
  <c r="H1373" i="4" s="1"/>
  <c r="E1373" i="6"/>
  <c r="H1685" i="5"/>
  <c r="L1685" i="7" s="1"/>
  <c r="G1685" i="5"/>
  <c r="K1685" i="7" s="1"/>
  <c r="F1685" i="5"/>
  <c r="J1685" i="7" s="1"/>
  <c r="E1705" i="4"/>
  <c r="D1705" i="7" s="1"/>
  <c r="C1706" i="4"/>
  <c r="E1374" i="7"/>
  <c r="N1374" i="7" s="1"/>
  <c r="G1695" i="3"/>
  <c r="F1695" i="3"/>
  <c r="H1694" i="3"/>
  <c r="I1694" i="3" s="1"/>
  <c r="C1694" i="7" s="1"/>
  <c r="M1694" i="7" s="1"/>
  <c r="Q1374" i="7" l="1"/>
  <c r="S1374" i="7"/>
  <c r="T1374" i="7"/>
  <c r="R1374" i="7"/>
  <c r="U1373" i="7"/>
  <c r="V1373" i="7"/>
  <c r="P1685" i="7"/>
  <c r="J1685" i="6"/>
  <c r="L1685" i="6"/>
  <c r="K1685" i="6"/>
  <c r="D1705" i="6"/>
  <c r="C1694" i="6"/>
  <c r="G1374" i="4"/>
  <c r="H1374" i="4" s="1"/>
  <c r="E1374" i="6"/>
  <c r="H1686" i="5"/>
  <c r="L1686" i="7" s="1"/>
  <c r="P1686" i="7" s="1"/>
  <c r="G1686" i="5"/>
  <c r="K1686" i="7" s="1"/>
  <c r="F1686" i="5"/>
  <c r="J1686" i="7" s="1"/>
  <c r="E1706" i="4"/>
  <c r="D1706" i="7" s="1"/>
  <c r="C1707" i="4"/>
  <c r="E1375" i="7"/>
  <c r="N1375" i="7" s="1"/>
  <c r="F1696" i="3"/>
  <c r="H1695" i="3"/>
  <c r="I1695" i="3" s="1"/>
  <c r="C1695" i="7" s="1"/>
  <c r="M1695" i="7" s="1"/>
  <c r="G1696" i="3"/>
  <c r="R1375" i="7" l="1"/>
  <c r="Q1375" i="7"/>
  <c r="S1375" i="7"/>
  <c r="T1375" i="7"/>
  <c r="U1374" i="7"/>
  <c r="V1374" i="7"/>
  <c r="J1686" i="6"/>
  <c r="K1686" i="6"/>
  <c r="L1686" i="6"/>
  <c r="D1706" i="6"/>
  <c r="C1695" i="6"/>
  <c r="G1375" i="4"/>
  <c r="H1375" i="4" s="1"/>
  <c r="E1375" i="6"/>
  <c r="H1687" i="5"/>
  <c r="L1687" i="7" s="1"/>
  <c r="G1687" i="5"/>
  <c r="K1687" i="7" s="1"/>
  <c r="F1687" i="5"/>
  <c r="J1687" i="7" s="1"/>
  <c r="E1707" i="4"/>
  <c r="D1707" i="7" s="1"/>
  <c r="C1708" i="4"/>
  <c r="E1376" i="7"/>
  <c r="N1376" i="7" s="1"/>
  <c r="G1697" i="3"/>
  <c r="H1696" i="3"/>
  <c r="I1696" i="3" s="1"/>
  <c r="C1696" i="7" s="1"/>
  <c r="M1696" i="7" s="1"/>
  <c r="F1697" i="3"/>
  <c r="U1375" i="7" l="1"/>
  <c r="V1375" i="7"/>
  <c r="P1687" i="7"/>
  <c r="Q1376" i="7"/>
  <c r="S1376" i="7"/>
  <c r="R1376" i="7"/>
  <c r="T1376" i="7"/>
  <c r="L1687" i="6"/>
  <c r="J1687" i="6"/>
  <c r="K1687" i="6"/>
  <c r="D1707" i="6"/>
  <c r="C1696" i="6"/>
  <c r="G1376" i="4"/>
  <c r="H1376" i="4" s="1"/>
  <c r="E1376" i="6"/>
  <c r="G1688" i="5"/>
  <c r="K1688" i="7" s="1"/>
  <c r="F1688" i="5"/>
  <c r="J1688" i="7" s="1"/>
  <c r="H1688" i="5"/>
  <c r="L1688" i="7" s="1"/>
  <c r="E1708" i="4"/>
  <c r="D1708" i="7" s="1"/>
  <c r="C1709" i="4"/>
  <c r="E1377" i="7"/>
  <c r="N1377" i="7" s="1"/>
  <c r="H1697" i="3"/>
  <c r="F1698" i="3"/>
  <c r="G1698" i="3"/>
  <c r="I1697" i="3"/>
  <c r="C1697" i="7" s="1"/>
  <c r="M1697" i="7" s="1"/>
  <c r="Q1377" i="7" l="1"/>
  <c r="S1377" i="7"/>
  <c r="R1377" i="7"/>
  <c r="T1377" i="7"/>
  <c r="P1688" i="7"/>
  <c r="U1376" i="7"/>
  <c r="V1376" i="7"/>
  <c r="J1688" i="6"/>
  <c r="L1688" i="6"/>
  <c r="K1688" i="6"/>
  <c r="D1708" i="6"/>
  <c r="C1697" i="6"/>
  <c r="G1377" i="4"/>
  <c r="H1377" i="4" s="1"/>
  <c r="E1377" i="6"/>
  <c r="F1689" i="5"/>
  <c r="J1689" i="7" s="1"/>
  <c r="H1689" i="5"/>
  <c r="L1689" i="7" s="1"/>
  <c r="G1689" i="5"/>
  <c r="K1689" i="7" s="1"/>
  <c r="E1709" i="4"/>
  <c r="D1709" i="7" s="1"/>
  <c r="C1710" i="4"/>
  <c r="E1378" i="7"/>
  <c r="N1378" i="7" s="1"/>
  <c r="H1698" i="3"/>
  <c r="F1699" i="3"/>
  <c r="G1699" i="3"/>
  <c r="I1698" i="3"/>
  <c r="C1698" i="7" s="1"/>
  <c r="M1698" i="7" s="1"/>
  <c r="Q1378" i="7" l="1"/>
  <c r="S1378" i="7"/>
  <c r="T1378" i="7"/>
  <c r="R1378" i="7"/>
  <c r="P1689" i="7"/>
  <c r="U1377" i="7"/>
  <c r="V1377" i="7"/>
  <c r="K1689" i="6"/>
  <c r="L1689" i="6"/>
  <c r="J1689" i="6"/>
  <c r="D1709" i="6"/>
  <c r="C1698" i="6"/>
  <c r="G1378" i="4"/>
  <c r="H1378" i="4" s="1"/>
  <c r="E1378" i="6"/>
  <c r="H1690" i="5"/>
  <c r="L1690" i="7" s="1"/>
  <c r="P1690" i="7" s="1"/>
  <c r="G1690" i="5"/>
  <c r="K1690" i="7" s="1"/>
  <c r="F1690" i="5"/>
  <c r="J1690" i="7" s="1"/>
  <c r="E1710" i="4"/>
  <c r="D1710" i="7" s="1"/>
  <c r="C1711" i="4"/>
  <c r="E1379" i="7"/>
  <c r="N1379" i="7" s="1"/>
  <c r="F1700" i="3"/>
  <c r="H1699" i="3"/>
  <c r="I1699" i="3" s="1"/>
  <c r="C1699" i="7" s="1"/>
  <c r="M1699" i="7" s="1"/>
  <c r="G1700" i="3"/>
  <c r="Q1379" i="7" l="1"/>
  <c r="R1379" i="7"/>
  <c r="S1379" i="7"/>
  <c r="T1379" i="7"/>
  <c r="U1378" i="7"/>
  <c r="V1378" i="7"/>
  <c r="K1690" i="6"/>
  <c r="J1690" i="6"/>
  <c r="L1690" i="6"/>
  <c r="D1710" i="6"/>
  <c r="C1699" i="6"/>
  <c r="G1379" i="4"/>
  <c r="H1379" i="4" s="1"/>
  <c r="E1379" i="6"/>
  <c r="H1691" i="5"/>
  <c r="L1691" i="7" s="1"/>
  <c r="P1691" i="7" s="1"/>
  <c r="G1691" i="5"/>
  <c r="K1691" i="7" s="1"/>
  <c r="F1691" i="5"/>
  <c r="J1691" i="7" s="1"/>
  <c r="E1711" i="4"/>
  <c r="D1711" i="7" s="1"/>
  <c r="C1712" i="4"/>
  <c r="E1380" i="7"/>
  <c r="N1380" i="7" s="1"/>
  <c r="G1701" i="3"/>
  <c r="F1701" i="3"/>
  <c r="H1700" i="3"/>
  <c r="I1700" i="3" s="1"/>
  <c r="C1700" i="7" s="1"/>
  <c r="M1700" i="7" s="1"/>
  <c r="S1380" i="7" l="1"/>
  <c r="Q1380" i="7"/>
  <c r="T1380" i="7"/>
  <c r="R1380" i="7"/>
  <c r="U1379" i="7"/>
  <c r="V1379" i="7"/>
  <c r="J1691" i="6"/>
  <c r="L1691" i="6"/>
  <c r="K1691" i="6"/>
  <c r="D1711" i="6"/>
  <c r="C1700" i="6"/>
  <c r="G1380" i="4"/>
  <c r="H1380" i="4" s="1"/>
  <c r="E1380" i="6"/>
  <c r="H1692" i="5"/>
  <c r="L1692" i="7" s="1"/>
  <c r="G1692" i="5"/>
  <c r="K1692" i="7" s="1"/>
  <c r="F1692" i="5"/>
  <c r="J1692" i="7" s="1"/>
  <c r="E1712" i="4"/>
  <c r="D1712" i="7" s="1"/>
  <c r="C1713" i="4"/>
  <c r="E1381" i="7"/>
  <c r="N1381" i="7" s="1"/>
  <c r="H1701" i="3"/>
  <c r="I1701" i="3" s="1"/>
  <c r="C1701" i="7" s="1"/>
  <c r="M1701" i="7" s="1"/>
  <c r="F1702" i="3"/>
  <c r="G1702" i="3"/>
  <c r="U1380" i="7" l="1"/>
  <c r="V1380" i="7"/>
  <c r="S1381" i="7"/>
  <c r="Q1381" i="7"/>
  <c r="T1381" i="7"/>
  <c r="R1381" i="7"/>
  <c r="P1692" i="7"/>
  <c r="L1692" i="6"/>
  <c r="J1692" i="6"/>
  <c r="K1692" i="6"/>
  <c r="D1712" i="6"/>
  <c r="C1701" i="6"/>
  <c r="G1381" i="4"/>
  <c r="H1381" i="4" s="1"/>
  <c r="E1381" i="6"/>
  <c r="H1693" i="5"/>
  <c r="L1693" i="7" s="1"/>
  <c r="P1693" i="7" s="1"/>
  <c r="G1693" i="5"/>
  <c r="K1693" i="7" s="1"/>
  <c r="F1693" i="5"/>
  <c r="J1693" i="7" s="1"/>
  <c r="E1713" i="4"/>
  <c r="D1713" i="7" s="1"/>
  <c r="C1714" i="4"/>
  <c r="E1382" i="7"/>
  <c r="N1382" i="7" s="1"/>
  <c r="G1703" i="3"/>
  <c r="F1703" i="3"/>
  <c r="H1702" i="3"/>
  <c r="I1702" i="3" s="1"/>
  <c r="C1702" i="7" s="1"/>
  <c r="M1702" i="7" s="1"/>
  <c r="U1381" i="7" l="1"/>
  <c r="V1381" i="7"/>
  <c r="T1382" i="7"/>
  <c r="S1382" i="7"/>
  <c r="Q1382" i="7"/>
  <c r="R1382" i="7"/>
  <c r="J1693" i="6"/>
  <c r="K1693" i="6"/>
  <c r="L1693" i="6"/>
  <c r="D1713" i="6"/>
  <c r="C1702" i="6"/>
  <c r="G1382" i="4"/>
  <c r="H1382" i="4" s="1"/>
  <c r="E1382" i="6"/>
  <c r="H1694" i="5"/>
  <c r="L1694" i="7" s="1"/>
  <c r="G1694" i="5"/>
  <c r="K1694" i="7" s="1"/>
  <c r="F1694" i="5"/>
  <c r="J1694" i="7" s="1"/>
  <c r="E1714" i="4"/>
  <c r="D1714" i="7" s="1"/>
  <c r="C1715" i="4"/>
  <c r="E1383" i="7"/>
  <c r="N1383" i="7" s="1"/>
  <c r="H1703" i="3"/>
  <c r="I1703" i="3" s="1"/>
  <c r="C1703" i="7" s="1"/>
  <c r="M1703" i="7" s="1"/>
  <c r="F1704" i="3"/>
  <c r="G1704" i="3"/>
  <c r="S1383" i="7" l="1"/>
  <c r="T1383" i="7"/>
  <c r="R1383" i="7"/>
  <c r="Q1383" i="7"/>
  <c r="P1694" i="7"/>
  <c r="U1382" i="7"/>
  <c r="V1382" i="7"/>
  <c r="K1694" i="6"/>
  <c r="J1694" i="6"/>
  <c r="L1694" i="6"/>
  <c r="D1714" i="6"/>
  <c r="C1703" i="6"/>
  <c r="G1383" i="4"/>
  <c r="H1383" i="4" s="1"/>
  <c r="E1383" i="6"/>
  <c r="G1695" i="5"/>
  <c r="K1695" i="7" s="1"/>
  <c r="F1695" i="5"/>
  <c r="J1695" i="7" s="1"/>
  <c r="H1695" i="5"/>
  <c r="L1695" i="7" s="1"/>
  <c r="P1695" i="7" s="1"/>
  <c r="E1715" i="4"/>
  <c r="D1715" i="7" s="1"/>
  <c r="C1716" i="4"/>
  <c r="E1384" i="7"/>
  <c r="N1384" i="7" s="1"/>
  <c r="G1705" i="3"/>
  <c r="F1705" i="3"/>
  <c r="H1704" i="3"/>
  <c r="I1704" i="3" s="1"/>
  <c r="C1704" i="7" s="1"/>
  <c r="M1704" i="7" s="1"/>
  <c r="U1383" i="7" l="1"/>
  <c r="V1383" i="7"/>
  <c r="S1384" i="7"/>
  <c r="Q1384" i="7"/>
  <c r="T1384" i="7"/>
  <c r="R1384" i="7"/>
  <c r="K1695" i="6"/>
  <c r="L1695" i="6"/>
  <c r="J1695" i="6"/>
  <c r="D1715" i="6"/>
  <c r="C1704" i="6"/>
  <c r="G1384" i="4"/>
  <c r="H1384" i="4" s="1"/>
  <c r="E1384" i="6"/>
  <c r="H1696" i="5"/>
  <c r="L1696" i="7" s="1"/>
  <c r="G1696" i="5"/>
  <c r="K1696" i="7" s="1"/>
  <c r="F1696" i="5"/>
  <c r="J1696" i="7" s="1"/>
  <c r="E1716" i="4"/>
  <c r="D1716" i="7" s="1"/>
  <c r="C1717" i="4"/>
  <c r="E1385" i="7"/>
  <c r="N1385" i="7" s="1"/>
  <c r="H1705" i="3"/>
  <c r="I1705" i="3" s="1"/>
  <c r="C1705" i="7" s="1"/>
  <c r="M1705" i="7" s="1"/>
  <c r="F1706" i="3"/>
  <c r="G1706" i="3"/>
  <c r="S1385" i="7" l="1"/>
  <c r="R1385" i="7"/>
  <c r="T1385" i="7"/>
  <c r="Q1385" i="7"/>
  <c r="U1384" i="7"/>
  <c r="V1384" i="7"/>
  <c r="P1696" i="7"/>
  <c r="J1696" i="6"/>
  <c r="K1696" i="6"/>
  <c r="L1696" i="6"/>
  <c r="D1716" i="6"/>
  <c r="C1705" i="6"/>
  <c r="G1385" i="4"/>
  <c r="H1385" i="4" s="1"/>
  <c r="E1385" i="6"/>
  <c r="H1697" i="5"/>
  <c r="L1697" i="7" s="1"/>
  <c r="G1697" i="5"/>
  <c r="K1697" i="7" s="1"/>
  <c r="F1697" i="5"/>
  <c r="J1697" i="7" s="1"/>
  <c r="E1717" i="4"/>
  <c r="D1717" i="7" s="1"/>
  <c r="C1718" i="4"/>
  <c r="E1386" i="7"/>
  <c r="N1386" i="7" s="1"/>
  <c r="H1706" i="3"/>
  <c r="F1707" i="3"/>
  <c r="I1706" i="3"/>
  <c r="C1706" i="7" s="1"/>
  <c r="M1706" i="7" s="1"/>
  <c r="G1707" i="3"/>
  <c r="S1386" i="7" l="1"/>
  <c r="Q1386" i="7"/>
  <c r="R1386" i="7"/>
  <c r="T1386" i="7"/>
  <c r="P1697" i="7"/>
  <c r="V1385" i="7"/>
  <c r="U1385" i="7"/>
  <c r="J1697" i="6"/>
  <c r="K1697" i="6"/>
  <c r="L1697" i="6"/>
  <c r="D1717" i="6"/>
  <c r="C1706" i="6"/>
  <c r="G1386" i="4"/>
  <c r="H1386" i="4" s="1"/>
  <c r="E1386" i="6"/>
  <c r="H1698" i="5"/>
  <c r="L1698" i="7" s="1"/>
  <c r="G1698" i="5"/>
  <c r="K1698" i="7" s="1"/>
  <c r="F1698" i="5"/>
  <c r="J1698" i="7" s="1"/>
  <c r="E1718" i="4"/>
  <c r="D1718" i="7" s="1"/>
  <c r="C1719" i="4"/>
  <c r="E1387" i="7"/>
  <c r="N1387" i="7" s="1"/>
  <c r="G1708" i="3"/>
  <c r="F1708" i="3"/>
  <c r="H1707" i="3"/>
  <c r="I1707" i="3" s="1"/>
  <c r="C1707" i="7" s="1"/>
  <c r="M1707" i="7" s="1"/>
  <c r="U1386" i="7" l="1"/>
  <c r="P1698" i="7"/>
  <c r="V1386" i="7"/>
  <c r="Q1387" i="7"/>
  <c r="S1387" i="7"/>
  <c r="T1387" i="7"/>
  <c r="R1387" i="7"/>
  <c r="U1387" i="7" s="1"/>
  <c r="J1698" i="6"/>
  <c r="K1698" i="6"/>
  <c r="L1698" i="6"/>
  <c r="D1718" i="6"/>
  <c r="C1707" i="6"/>
  <c r="G1387" i="4"/>
  <c r="H1387" i="4" s="1"/>
  <c r="E1387" i="6"/>
  <c r="H1699" i="5"/>
  <c r="L1699" i="7" s="1"/>
  <c r="P1699" i="7" s="1"/>
  <c r="G1699" i="5"/>
  <c r="K1699" i="7" s="1"/>
  <c r="F1699" i="5"/>
  <c r="J1699" i="7" s="1"/>
  <c r="E1719" i="4"/>
  <c r="D1719" i="7" s="1"/>
  <c r="C1720" i="4"/>
  <c r="E1388" i="7"/>
  <c r="N1388" i="7" s="1"/>
  <c r="G1709" i="3"/>
  <c r="F1709" i="3"/>
  <c r="H1708" i="3"/>
  <c r="I1708" i="3" s="1"/>
  <c r="C1708" i="7" s="1"/>
  <c r="M1708" i="7" s="1"/>
  <c r="Q1388" i="7" l="1"/>
  <c r="R1388" i="7"/>
  <c r="S1388" i="7"/>
  <c r="T1388" i="7"/>
  <c r="V1387" i="7"/>
  <c r="K1699" i="6"/>
  <c r="J1699" i="6"/>
  <c r="L1699" i="6"/>
  <c r="D1719" i="6"/>
  <c r="C1708" i="6"/>
  <c r="G1388" i="4"/>
  <c r="H1388" i="4" s="1"/>
  <c r="E1388" i="6"/>
  <c r="H1700" i="5"/>
  <c r="L1700" i="7" s="1"/>
  <c r="G1700" i="5"/>
  <c r="K1700" i="7" s="1"/>
  <c r="F1700" i="5"/>
  <c r="J1700" i="7" s="1"/>
  <c r="E1720" i="4"/>
  <c r="D1720" i="7" s="1"/>
  <c r="C1721" i="4"/>
  <c r="E1389" i="7"/>
  <c r="N1389" i="7" s="1"/>
  <c r="G1710" i="3"/>
  <c r="H1709" i="3"/>
  <c r="I1709" i="3" s="1"/>
  <c r="C1709" i="7" s="1"/>
  <c r="M1709" i="7" s="1"/>
  <c r="F1710" i="3"/>
  <c r="R1389" i="7" l="1"/>
  <c r="S1389" i="7"/>
  <c r="T1389" i="7"/>
  <c r="Q1389" i="7"/>
  <c r="P1700" i="7"/>
  <c r="U1388" i="7"/>
  <c r="V1388" i="7"/>
  <c r="J1700" i="6"/>
  <c r="K1700" i="6"/>
  <c r="L1700" i="6"/>
  <c r="D1720" i="6"/>
  <c r="C1709" i="6"/>
  <c r="G1389" i="4"/>
  <c r="H1389" i="4" s="1"/>
  <c r="E1389" i="6"/>
  <c r="G1701" i="5"/>
  <c r="K1701" i="7" s="1"/>
  <c r="F1701" i="5"/>
  <c r="J1701" i="7" s="1"/>
  <c r="H1701" i="5"/>
  <c r="L1701" i="7" s="1"/>
  <c r="P1701" i="7" s="1"/>
  <c r="E1721" i="4"/>
  <c r="D1721" i="7" s="1"/>
  <c r="C1722" i="4"/>
  <c r="E1390" i="7"/>
  <c r="N1390" i="7" s="1"/>
  <c r="H1710" i="3"/>
  <c r="F1711" i="3"/>
  <c r="I1710" i="3"/>
  <c r="C1710" i="7" s="1"/>
  <c r="M1710" i="7" s="1"/>
  <c r="G1711" i="3"/>
  <c r="T1390" i="7" l="1"/>
  <c r="R1390" i="7"/>
  <c r="S1390" i="7"/>
  <c r="Q1390" i="7"/>
  <c r="U1389" i="7"/>
  <c r="V1389" i="7"/>
  <c r="J1701" i="6"/>
  <c r="L1701" i="6"/>
  <c r="K1701" i="6"/>
  <c r="D1721" i="6"/>
  <c r="C1710" i="6"/>
  <c r="G1390" i="4"/>
  <c r="H1390" i="4" s="1"/>
  <c r="E1390" i="6"/>
  <c r="H1702" i="5"/>
  <c r="L1702" i="7" s="1"/>
  <c r="G1702" i="5"/>
  <c r="K1702" i="7" s="1"/>
  <c r="F1702" i="5"/>
  <c r="J1702" i="7" s="1"/>
  <c r="E1722" i="4"/>
  <c r="D1722" i="7" s="1"/>
  <c r="C1723" i="4"/>
  <c r="E1391" i="7"/>
  <c r="N1391" i="7" s="1"/>
  <c r="G1712" i="3"/>
  <c r="F1712" i="3"/>
  <c r="H1711" i="3"/>
  <c r="I1711" i="3" s="1"/>
  <c r="C1711" i="7" s="1"/>
  <c r="M1711" i="7" s="1"/>
  <c r="Q1391" i="7" l="1"/>
  <c r="T1391" i="7"/>
  <c r="R1391" i="7"/>
  <c r="S1391" i="7"/>
  <c r="U1390" i="7"/>
  <c r="V1390" i="7"/>
  <c r="P1702" i="7"/>
  <c r="K1702" i="6"/>
  <c r="J1702" i="6"/>
  <c r="L1702" i="6"/>
  <c r="D1722" i="6"/>
  <c r="C1711" i="6"/>
  <c r="G1391" i="4"/>
  <c r="H1391" i="4" s="1"/>
  <c r="E1391" i="6"/>
  <c r="H1703" i="5"/>
  <c r="L1703" i="7" s="1"/>
  <c r="P1703" i="7" s="1"/>
  <c r="G1703" i="5"/>
  <c r="K1703" i="7" s="1"/>
  <c r="F1703" i="5"/>
  <c r="J1703" i="7" s="1"/>
  <c r="E1723" i="4"/>
  <c r="D1723" i="7" s="1"/>
  <c r="C1724" i="4"/>
  <c r="E1392" i="7"/>
  <c r="N1392" i="7" s="1"/>
  <c r="H1712" i="3"/>
  <c r="F1713" i="3"/>
  <c r="I1712" i="3"/>
  <c r="C1712" i="7" s="1"/>
  <c r="M1712" i="7" s="1"/>
  <c r="G1713" i="3"/>
  <c r="S1392" i="7" l="1"/>
  <c r="R1392" i="7"/>
  <c r="T1392" i="7"/>
  <c r="Q1392" i="7"/>
  <c r="V1391" i="7"/>
  <c r="U1391" i="7"/>
  <c r="K1703" i="6"/>
  <c r="J1703" i="6"/>
  <c r="L1703" i="6"/>
  <c r="D1723" i="6"/>
  <c r="C1712" i="6"/>
  <c r="G1392" i="4"/>
  <c r="H1392" i="4" s="1"/>
  <c r="E1392" i="6"/>
  <c r="G1704" i="5"/>
  <c r="K1704" i="7" s="1"/>
  <c r="F1704" i="5"/>
  <c r="J1704" i="7" s="1"/>
  <c r="H1704" i="5"/>
  <c r="L1704" i="7" s="1"/>
  <c r="P1704" i="7" s="1"/>
  <c r="E1724" i="4"/>
  <c r="D1724" i="7" s="1"/>
  <c r="C1725" i="4"/>
  <c r="E1393" i="7"/>
  <c r="N1393" i="7" s="1"/>
  <c r="H1713" i="3"/>
  <c r="I1713" i="3" s="1"/>
  <c r="C1713" i="7" s="1"/>
  <c r="M1713" i="7" s="1"/>
  <c r="F1714" i="3"/>
  <c r="G1714" i="3"/>
  <c r="Q1393" i="7" l="1"/>
  <c r="S1393" i="7"/>
  <c r="T1393" i="7"/>
  <c r="R1393" i="7"/>
  <c r="U1392" i="7"/>
  <c r="V1392" i="7"/>
  <c r="L1704" i="6"/>
  <c r="J1704" i="6"/>
  <c r="K1704" i="6"/>
  <c r="D1724" i="6"/>
  <c r="C1713" i="6"/>
  <c r="G1393" i="4"/>
  <c r="H1393" i="4" s="1"/>
  <c r="E1393" i="6"/>
  <c r="H1705" i="5"/>
  <c r="L1705" i="7" s="1"/>
  <c r="P1705" i="7" s="1"/>
  <c r="G1705" i="5"/>
  <c r="K1705" i="7" s="1"/>
  <c r="F1705" i="5"/>
  <c r="J1705" i="7" s="1"/>
  <c r="E1725" i="4"/>
  <c r="D1725" i="7" s="1"/>
  <c r="C1726" i="4"/>
  <c r="E1394" i="7"/>
  <c r="N1394" i="7" s="1"/>
  <c r="G1715" i="3"/>
  <c r="H1714" i="3"/>
  <c r="I1714" i="3" s="1"/>
  <c r="C1714" i="7" s="1"/>
  <c r="M1714" i="7" s="1"/>
  <c r="F1715" i="3"/>
  <c r="Q1394" i="7" l="1"/>
  <c r="R1394" i="7"/>
  <c r="S1394" i="7"/>
  <c r="T1394" i="7"/>
  <c r="U1393" i="7"/>
  <c r="V1393" i="7"/>
  <c r="K1705" i="6"/>
  <c r="J1705" i="6"/>
  <c r="L1705" i="6"/>
  <c r="D1725" i="6"/>
  <c r="C1714" i="6"/>
  <c r="G1394" i="4"/>
  <c r="H1394" i="4" s="1"/>
  <c r="E1394" i="6"/>
  <c r="G1706" i="5"/>
  <c r="K1706" i="7" s="1"/>
  <c r="F1706" i="5"/>
  <c r="J1706" i="7" s="1"/>
  <c r="H1706" i="5"/>
  <c r="L1706" i="7" s="1"/>
  <c r="P1706" i="7" s="1"/>
  <c r="E1726" i="4"/>
  <c r="D1726" i="7" s="1"/>
  <c r="C1727" i="4"/>
  <c r="E1395" i="7"/>
  <c r="N1395" i="7" s="1"/>
  <c r="H1715" i="3"/>
  <c r="I1715" i="3" s="1"/>
  <c r="C1715" i="7" s="1"/>
  <c r="M1715" i="7" s="1"/>
  <c r="F1716" i="3"/>
  <c r="G1716" i="3"/>
  <c r="T1395" i="7" l="1"/>
  <c r="S1395" i="7"/>
  <c r="R1395" i="7"/>
  <c r="Q1395" i="7"/>
  <c r="V1394" i="7"/>
  <c r="U1394" i="7"/>
  <c r="L1706" i="6"/>
  <c r="J1706" i="6"/>
  <c r="K1706" i="6"/>
  <c r="D1726" i="6"/>
  <c r="C1715" i="6"/>
  <c r="G1395" i="4"/>
  <c r="H1395" i="4" s="1"/>
  <c r="E1395" i="6"/>
  <c r="H1707" i="5"/>
  <c r="L1707" i="7" s="1"/>
  <c r="P1707" i="7" s="1"/>
  <c r="G1707" i="5"/>
  <c r="K1707" i="7" s="1"/>
  <c r="F1707" i="5"/>
  <c r="J1707" i="7" s="1"/>
  <c r="E1727" i="4"/>
  <c r="D1727" i="7" s="1"/>
  <c r="C1728" i="4"/>
  <c r="E1396" i="7"/>
  <c r="N1396" i="7" s="1"/>
  <c r="G1717" i="3"/>
  <c r="F1717" i="3"/>
  <c r="H1716" i="3"/>
  <c r="I1716" i="3" s="1"/>
  <c r="C1716" i="7" s="1"/>
  <c r="M1716" i="7" s="1"/>
  <c r="T1396" i="7" l="1"/>
  <c r="Q1396" i="7"/>
  <c r="R1396" i="7"/>
  <c r="S1396" i="7"/>
  <c r="U1395" i="7"/>
  <c r="V1395" i="7"/>
  <c r="J1707" i="6"/>
  <c r="K1707" i="6"/>
  <c r="L1707" i="6"/>
  <c r="D1727" i="6"/>
  <c r="C1716" i="6"/>
  <c r="G1396" i="4"/>
  <c r="H1396" i="4" s="1"/>
  <c r="E1396" i="6"/>
  <c r="H1708" i="5"/>
  <c r="L1708" i="7" s="1"/>
  <c r="P1708" i="7" s="1"/>
  <c r="G1708" i="5"/>
  <c r="K1708" i="7" s="1"/>
  <c r="F1708" i="5"/>
  <c r="J1708" i="7" s="1"/>
  <c r="E1728" i="4"/>
  <c r="D1728" i="7" s="1"/>
  <c r="C1729" i="4"/>
  <c r="E1397" i="7"/>
  <c r="N1397" i="7" s="1"/>
  <c r="F1718" i="3"/>
  <c r="H1717" i="3"/>
  <c r="I1717" i="3" s="1"/>
  <c r="C1717" i="7" s="1"/>
  <c r="M1717" i="7" s="1"/>
  <c r="G1718" i="3"/>
  <c r="S1397" i="7" l="1"/>
  <c r="T1397" i="7"/>
  <c r="Q1397" i="7"/>
  <c r="R1397" i="7"/>
  <c r="U1396" i="7"/>
  <c r="V1396" i="7"/>
  <c r="K1708" i="6"/>
  <c r="J1708" i="6"/>
  <c r="L1708" i="6"/>
  <c r="D1728" i="6"/>
  <c r="C1717" i="6"/>
  <c r="G1397" i="4"/>
  <c r="H1397" i="4" s="1"/>
  <c r="E1397" i="6"/>
  <c r="H1709" i="5"/>
  <c r="L1709" i="7" s="1"/>
  <c r="G1709" i="5"/>
  <c r="K1709" i="7" s="1"/>
  <c r="F1709" i="5"/>
  <c r="J1709" i="7" s="1"/>
  <c r="E1729" i="4"/>
  <c r="D1729" i="7" s="1"/>
  <c r="C1730" i="4"/>
  <c r="E1398" i="7"/>
  <c r="N1398" i="7" s="1"/>
  <c r="G1719" i="3"/>
  <c r="H1718" i="3"/>
  <c r="I1718" i="3" s="1"/>
  <c r="C1718" i="7" s="1"/>
  <c r="M1718" i="7" s="1"/>
  <c r="F1719" i="3"/>
  <c r="Q1398" i="7" l="1"/>
  <c r="T1398" i="7"/>
  <c r="R1398" i="7"/>
  <c r="S1398" i="7"/>
  <c r="V1397" i="7"/>
  <c r="U1397" i="7"/>
  <c r="P1709" i="7"/>
  <c r="K1709" i="6"/>
  <c r="L1709" i="6"/>
  <c r="J1709" i="6"/>
  <c r="D1729" i="6"/>
  <c r="C1718" i="6"/>
  <c r="G1398" i="4"/>
  <c r="H1398" i="4" s="1"/>
  <c r="E1398" i="6"/>
  <c r="H1710" i="5"/>
  <c r="L1710" i="7" s="1"/>
  <c r="F1710" i="5"/>
  <c r="J1710" i="7" s="1"/>
  <c r="G1710" i="5"/>
  <c r="K1710" i="7" s="1"/>
  <c r="E1730" i="4"/>
  <c r="D1730" i="7" s="1"/>
  <c r="C1731" i="4"/>
  <c r="E1399" i="7"/>
  <c r="N1399" i="7" s="1"/>
  <c r="H1719" i="3"/>
  <c r="F1720" i="3"/>
  <c r="I1719" i="3"/>
  <c r="C1719" i="7" s="1"/>
  <c r="M1719" i="7" s="1"/>
  <c r="G1720" i="3"/>
  <c r="S1399" i="7" l="1"/>
  <c r="T1399" i="7"/>
  <c r="R1399" i="7"/>
  <c r="Q1399" i="7"/>
  <c r="U1398" i="7"/>
  <c r="P1710" i="7"/>
  <c r="V1398" i="7"/>
  <c r="J1710" i="6"/>
  <c r="K1710" i="6"/>
  <c r="L1710" i="6"/>
  <c r="D1730" i="6"/>
  <c r="C1719" i="6"/>
  <c r="G1399" i="4"/>
  <c r="H1399" i="4" s="1"/>
  <c r="E1399" i="6"/>
  <c r="H1711" i="5"/>
  <c r="L1711" i="7" s="1"/>
  <c r="P1711" i="7" s="1"/>
  <c r="G1711" i="5"/>
  <c r="K1711" i="7" s="1"/>
  <c r="F1711" i="5"/>
  <c r="J1711" i="7" s="1"/>
  <c r="E1731" i="4"/>
  <c r="D1731" i="7" s="1"/>
  <c r="C1732" i="4"/>
  <c r="E1400" i="7"/>
  <c r="N1400" i="7" s="1"/>
  <c r="G1721" i="3"/>
  <c r="H1720" i="3"/>
  <c r="I1720" i="3" s="1"/>
  <c r="C1720" i="7" s="1"/>
  <c r="M1720" i="7" s="1"/>
  <c r="F1721" i="3"/>
  <c r="U1399" i="7" l="1"/>
  <c r="V1399" i="7"/>
  <c r="Q1400" i="7"/>
  <c r="R1400" i="7"/>
  <c r="S1400" i="7"/>
  <c r="T1400" i="7"/>
  <c r="K1711" i="6"/>
  <c r="L1711" i="6"/>
  <c r="J1711" i="6"/>
  <c r="D1731" i="6"/>
  <c r="C1720" i="6"/>
  <c r="G1400" i="4"/>
  <c r="H1400" i="4" s="1"/>
  <c r="E1400" i="6"/>
  <c r="H1712" i="5"/>
  <c r="L1712" i="7" s="1"/>
  <c r="G1712" i="5"/>
  <c r="K1712" i="7" s="1"/>
  <c r="F1712" i="5"/>
  <c r="J1712" i="7" s="1"/>
  <c r="E1732" i="4"/>
  <c r="D1732" i="7" s="1"/>
  <c r="C1733" i="4"/>
  <c r="E1401" i="7"/>
  <c r="N1401" i="7" s="1"/>
  <c r="H1721" i="3"/>
  <c r="I1721" i="3" s="1"/>
  <c r="C1721" i="7" s="1"/>
  <c r="M1721" i="7" s="1"/>
  <c r="F1722" i="3"/>
  <c r="G1722" i="3"/>
  <c r="S1401" i="7" l="1"/>
  <c r="Q1401" i="7"/>
  <c r="R1401" i="7"/>
  <c r="T1401" i="7"/>
  <c r="U1400" i="7"/>
  <c r="V1400" i="7"/>
  <c r="P1712" i="7"/>
  <c r="J1712" i="6"/>
  <c r="L1712" i="6"/>
  <c r="K1712" i="6"/>
  <c r="D1732" i="6"/>
  <c r="C1721" i="6"/>
  <c r="G1401" i="4"/>
  <c r="H1401" i="4" s="1"/>
  <c r="E1401" i="6"/>
  <c r="G1713" i="5"/>
  <c r="K1713" i="7" s="1"/>
  <c r="F1713" i="5"/>
  <c r="J1713" i="7" s="1"/>
  <c r="H1713" i="5"/>
  <c r="L1713" i="7" s="1"/>
  <c r="P1713" i="7" s="1"/>
  <c r="E1733" i="4"/>
  <c r="D1733" i="7" s="1"/>
  <c r="C1734" i="4"/>
  <c r="E1402" i="7"/>
  <c r="N1402" i="7" s="1"/>
  <c r="H1722" i="3"/>
  <c r="F1723" i="3"/>
  <c r="G1723" i="3"/>
  <c r="I1722" i="3"/>
  <c r="C1722" i="7" s="1"/>
  <c r="M1722" i="7" s="1"/>
  <c r="Q1402" i="7" l="1"/>
  <c r="R1402" i="7"/>
  <c r="S1402" i="7"/>
  <c r="T1402" i="7"/>
  <c r="U1401" i="7"/>
  <c r="V1401" i="7"/>
  <c r="K1713" i="6"/>
  <c r="L1713" i="6"/>
  <c r="J1713" i="6"/>
  <c r="D1733" i="6"/>
  <c r="C1722" i="6"/>
  <c r="G1402" i="4"/>
  <c r="H1402" i="4" s="1"/>
  <c r="E1402" i="6"/>
  <c r="H1714" i="5"/>
  <c r="L1714" i="7" s="1"/>
  <c r="P1714" i="7" s="1"/>
  <c r="G1714" i="5"/>
  <c r="K1714" i="7" s="1"/>
  <c r="F1714" i="5"/>
  <c r="J1714" i="7" s="1"/>
  <c r="E1734" i="4"/>
  <c r="D1734" i="7" s="1"/>
  <c r="C1735" i="4"/>
  <c r="E1403" i="7"/>
  <c r="N1403" i="7" s="1"/>
  <c r="F1724" i="3"/>
  <c r="H1723" i="3"/>
  <c r="G1724" i="3"/>
  <c r="I1723" i="3"/>
  <c r="C1723" i="7" s="1"/>
  <c r="M1723" i="7" s="1"/>
  <c r="Q1403" i="7" l="1"/>
  <c r="R1403" i="7"/>
  <c r="S1403" i="7"/>
  <c r="T1403" i="7"/>
  <c r="V1402" i="7"/>
  <c r="U1402" i="7"/>
  <c r="K1714" i="6"/>
  <c r="J1714" i="6"/>
  <c r="L1714" i="6"/>
  <c r="D1734" i="6"/>
  <c r="C1723" i="6"/>
  <c r="G1403" i="4"/>
  <c r="H1403" i="4" s="1"/>
  <c r="E1403" i="6"/>
  <c r="F1715" i="5"/>
  <c r="J1715" i="7" s="1"/>
  <c r="H1715" i="5"/>
  <c r="L1715" i="7" s="1"/>
  <c r="G1715" i="5"/>
  <c r="K1715" i="7" s="1"/>
  <c r="E1735" i="4"/>
  <c r="D1735" i="7" s="1"/>
  <c r="C1736" i="4"/>
  <c r="E1404" i="7"/>
  <c r="N1404" i="7" s="1"/>
  <c r="G1725" i="3"/>
  <c r="F1725" i="3"/>
  <c r="H1724" i="3"/>
  <c r="I1724" i="3" s="1"/>
  <c r="C1724" i="7" s="1"/>
  <c r="M1724" i="7" s="1"/>
  <c r="Q1404" i="7" l="1"/>
  <c r="S1404" i="7"/>
  <c r="R1404" i="7"/>
  <c r="T1404" i="7"/>
  <c r="P1715" i="7"/>
  <c r="U1403" i="7"/>
  <c r="V1403" i="7"/>
  <c r="J1715" i="6"/>
  <c r="K1715" i="6"/>
  <c r="L1715" i="6"/>
  <c r="D1735" i="6"/>
  <c r="C1724" i="6"/>
  <c r="G1404" i="4"/>
  <c r="H1404" i="4" s="1"/>
  <c r="E1404" i="6"/>
  <c r="H1716" i="5"/>
  <c r="L1716" i="7" s="1"/>
  <c r="G1716" i="5"/>
  <c r="K1716" i="7" s="1"/>
  <c r="F1716" i="5"/>
  <c r="J1716" i="7" s="1"/>
  <c r="E1736" i="4"/>
  <c r="D1736" i="7" s="1"/>
  <c r="C1737" i="4"/>
  <c r="E1405" i="7"/>
  <c r="N1405" i="7" s="1"/>
  <c r="H1725" i="3"/>
  <c r="F1726" i="3"/>
  <c r="I1725" i="3"/>
  <c r="C1725" i="7" s="1"/>
  <c r="M1725" i="7" s="1"/>
  <c r="G1726" i="3"/>
  <c r="P1716" i="7" l="1"/>
  <c r="Q1405" i="7"/>
  <c r="S1405" i="7"/>
  <c r="T1405" i="7"/>
  <c r="R1405" i="7"/>
  <c r="U1404" i="7"/>
  <c r="V1404" i="7"/>
  <c r="J1716" i="6"/>
  <c r="K1716" i="6"/>
  <c r="L1716" i="6"/>
  <c r="D1736" i="6"/>
  <c r="C1725" i="6"/>
  <c r="G1405" i="4"/>
  <c r="H1405" i="4" s="1"/>
  <c r="E1405" i="6"/>
  <c r="H1717" i="5"/>
  <c r="L1717" i="7" s="1"/>
  <c r="P1717" i="7" s="1"/>
  <c r="G1717" i="5"/>
  <c r="K1717" i="7" s="1"/>
  <c r="F1717" i="5"/>
  <c r="J1717" i="7" s="1"/>
  <c r="E1737" i="4"/>
  <c r="D1737" i="7" s="1"/>
  <c r="C1738" i="4"/>
  <c r="E1406" i="7"/>
  <c r="N1406" i="7" s="1"/>
  <c r="F1727" i="3"/>
  <c r="H1726" i="3"/>
  <c r="G1727" i="3"/>
  <c r="I1726" i="3"/>
  <c r="C1726" i="7" s="1"/>
  <c r="M1726" i="7" s="1"/>
  <c r="V1405" i="7" l="1"/>
  <c r="U1405" i="7"/>
  <c r="R1406" i="7"/>
  <c r="Q1406" i="7"/>
  <c r="S1406" i="7"/>
  <c r="T1406" i="7"/>
  <c r="L1717" i="6"/>
  <c r="J1717" i="6"/>
  <c r="K1717" i="6"/>
  <c r="D1737" i="6"/>
  <c r="C1726" i="6"/>
  <c r="G1406" i="4"/>
  <c r="H1406" i="4" s="1"/>
  <c r="E1406" i="6"/>
  <c r="F1718" i="5"/>
  <c r="J1718" i="7" s="1"/>
  <c r="H1718" i="5"/>
  <c r="L1718" i="7" s="1"/>
  <c r="G1718" i="5"/>
  <c r="K1718" i="7" s="1"/>
  <c r="E1738" i="4"/>
  <c r="D1738" i="7" s="1"/>
  <c r="C1739" i="4"/>
  <c r="E1407" i="7"/>
  <c r="N1407" i="7" s="1"/>
  <c r="G1728" i="3"/>
  <c r="H1727" i="3"/>
  <c r="I1727" i="3" s="1"/>
  <c r="C1727" i="7" s="1"/>
  <c r="M1727" i="7" s="1"/>
  <c r="F1728" i="3"/>
  <c r="R1407" i="7" l="1"/>
  <c r="S1407" i="7"/>
  <c r="T1407" i="7"/>
  <c r="Q1407" i="7"/>
  <c r="U1406" i="7"/>
  <c r="V1406" i="7"/>
  <c r="P1718" i="7"/>
  <c r="K1718" i="6"/>
  <c r="L1718" i="6"/>
  <c r="J1718" i="6"/>
  <c r="D1738" i="6"/>
  <c r="C1727" i="6"/>
  <c r="G1407" i="4"/>
  <c r="H1407" i="4" s="1"/>
  <c r="E1407" i="6"/>
  <c r="H1719" i="5"/>
  <c r="L1719" i="7" s="1"/>
  <c r="P1719" i="7" s="1"/>
  <c r="G1719" i="5"/>
  <c r="K1719" i="7" s="1"/>
  <c r="F1719" i="5"/>
  <c r="J1719" i="7" s="1"/>
  <c r="E1739" i="4"/>
  <c r="D1739" i="7" s="1"/>
  <c r="C1740" i="4"/>
  <c r="E1408" i="7"/>
  <c r="N1408" i="7" s="1"/>
  <c r="F1729" i="3"/>
  <c r="H1728" i="3"/>
  <c r="I1728" i="3" s="1"/>
  <c r="C1728" i="7" s="1"/>
  <c r="M1728" i="7" s="1"/>
  <c r="G1729" i="3"/>
  <c r="T1408" i="7" l="1"/>
  <c r="S1408" i="7"/>
  <c r="Q1408" i="7"/>
  <c r="R1408" i="7"/>
  <c r="V1407" i="7"/>
  <c r="U1407" i="7"/>
  <c r="J1719" i="6"/>
  <c r="L1719" i="6"/>
  <c r="K1719" i="6"/>
  <c r="D1739" i="6"/>
  <c r="C1728" i="6"/>
  <c r="G1408" i="4"/>
  <c r="H1408" i="4" s="1"/>
  <c r="E1408" i="6"/>
  <c r="H1720" i="5"/>
  <c r="L1720" i="7" s="1"/>
  <c r="G1720" i="5"/>
  <c r="K1720" i="7" s="1"/>
  <c r="F1720" i="5"/>
  <c r="J1720" i="7" s="1"/>
  <c r="E1740" i="4"/>
  <c r="D1740" i="7" s="1"/>
  <c r="C1741" i="4"/>
  <c r="E1409" i="7"/>
  <c r="N1409" i="7" s="1"/>
  <c r="G1730" i="3"/>
  <c r="H1729" i="3"/>
  <c r="I1729" i="3" s="1"/>
  <c r="C1729" i="7" s="1"/>
  <c r="M1729" i="7" s="1"/>
  <c r="F1730" i="3"/>
  <c r="S1409" i="7" l="1"/>
  <c r="Q1409" i="7"/>
  <c r="R1409" i="7"/>
  <c r="T1409" i="7"/>
  <c r="P1720" i="7"/>
  <c r="U1408" i="7"/>
  <c r="V1408" i="7"/>
  <c r="L1720" i="6"/>
  <c r="J1720" i="6"/>
  <c r="K1720" i="6"/>
  <c r="D1740" i="6"/>
  <c r="C1729" i="6"/>
  <c r="G1409" i="4"/>
  <c r="H1409" i="4" s="1"/>
  <c r="E1409" i="6"/>
  <c r="G1721" i="5"/>
  <c r="K1721" i="7" s="1"/>
  <c r="F1721" i="5"/>
  <c r="J1721" i="7" s="1"/>
  <c r="H1721" i="5"/>
  <c r="L1721" i="7" s="1"/>
  <c r="P1721" i="7" s="1"/>
  <c r="E1741" i="4"/>
  <c r="D1741" i="7" s="1"/>
  <c r="C1742" i="4"/>
  <c r="E1410" i="7"/>
  <c r="N1410" i="7" s="1"/>
  <c r="H1730" i="3"/>
  <c r="I1730" i="3" s="1"/>
  <c r="C1730" i="7" s="1"/>
  <c r="M1730" i="7" s="1"/>
  <c r="F1731" i="3"/>
  <c r="G1731" i="3"/>
  <c r="Q1410" i="7" l="1"/>
  <c r="S1410" i="7"/>
  <c r="T1410" i="7"/>
  <c r="R1410" i="7"/>
  <c r="U1409" i="7"/>
  <c r="V1409" i="7"/>
  <c r="L1721" i="6"/>
  <c r="K1721" i="6"/>
  <c r="J1721" i="6"/>
  <c r="D1741" i="6"/>
  <c r="C1730" i="6"/>
  <c r="G1410" i="4"/>
  <c r="H1410" i="4" s="1"/>
  <c r="E1410" i="6"/>
  <c r="G1722" i="5"/>
  <c r="K1722" i="7" s="1"/>
  <c r="F1722" i="5"/>
  <c r="J1722" i="7" s="1"/>
  <c r="H1722" i="5"/>
  <c r="L1722" i="7" s="1"/>
  <c r="P1722" i="7" s="1"/>
  <c r="E1742" i="4"/>
  <c r="D1742" i="7" s="1"/>
  <c r="C1743" i="4"/>
  <c r="E1411" i="7"/>
  <c r="N1411" i="7" s="1"/>
  <c r="G1732" i="3"/>
  <c r="H1731" i="3"/>
  <c r="I1731" i="3" s="1"/>
  <c r="C1731" i="7" s="1"/>
  <c r="M1731" i="7" s="1"/>
  <c r="F1732" i="3"/>
  <c r="R1411" i="7" l="1"/>
  <c r="S1411" i="7"/>
  <c r="T1411" i="7"/>
  <c r="Q1411" i="7"/>
  <c r="V1411" i="7" s="1"/>
  <c r="U1410" i="7"/>
  <c r="V1410" i="7"/>
  <c r="L1722" i="6"/>
  <c r="K1722" i="6"/>
  <c r="J1722" i="6"/>
  <c r="D1742" i="6"/>
  <c r="C1731" i="6"/>
  <c r="G1411" i="4"/>
  <c r="H1411" i="4" s="1"/>
  <c r="E1411" i="6"/>
  <c r="H1723" i="5"/>
  <c r="L1723" i="7" s="1"/>
  <c r="G1723" i="5"/>
  <c r="K1723" i="7" s="1"/>
  <c r="F1723" i="5"/>
  <c r="J1723" i="7" s="1"/>
  <c r="E1743" i="4"/>
  <c r="D1743" i="7" s="1"/>
  <c r="C1744" i="4"/>
  <c r="E1412" i="7"/>
  <c r="N1412" i="7" s="1"/>
  <c r="H1732" i="3"/>
  <c r="I1732" i="3" s="1"/>
  <c r="C1732" i="7" s="1"/>
  <c r="M1732" i="7" s="1"/>
  <c r="F1733" i="3"/>
  <c r="G1733" i="3"/>
  <c r="Q1412" i="7" l="1"/>
  <c r="S1412" i="7"/>
  <c r="T1412" i="7"/>
  <c r="R1412" i="7"/>
  <c r="P1723" i="7"/>
  <c r="U1411" i="7"/>
  <c r="J1723" i="6"/>
  <c r="K1723" i="6"/>
  <c r="L1723" i="6"/>
  <c r="D1743" i="6"/>
  <c r="C1732" i="6"/>
  <c r="G1412" i="4"/>
  <c r="H1412" i="4" s="1"/>
  <c r="E1412" i="6"/>
  <c r="G1724" i="5"/>
  <c r="K1724" i="7" s="1"/>
  <c r="F1724" i="5"/>
  <c r="J1724" i="7" s="1"/>
  <c r="H1724" i="5"/>
  <c r="L1724" i="7" s="1"/>
  <c r="P1724" i="7" s="1"/>
  <c r="E1744" i="4"/>
  <c r="D1744" i="7" s="1"/>
  <c r="C1745" i="4"/>
  <c r="E1413" i="7"/>
  <c r="N1413" i="7" s="1"/>
  <c r="G1734" i="3"/>
  <c r="H1733" i="3"/>
  <c r="I1733" i="3" s="1"/>
  <c r="C1733" i="7" s="1"/>
  <c r="M1733" i="7" s="1"/>
  <c r="F1734" i="3"/>
  <c r="U1412" i="7" l="1"/>
  <c r="V1412" i="7"/>
  <c r="S1413" i="7"/>
  <c r="Q1413" i="7"/>
  <c r="T1413" i="7"/>
  <c r="R1413" i="7"/>
  <c r="K1724" i="6"/>
  <c r="L1724" i="6"/>
  <c r="J1724" i="6"/>
  <c r="D1744" i="6"/>
  <c r="C1733" i="6"/>
  <c r="G1413" i="4"/>
  <c r="H1413" i="4" s="1"/>
  <c r="E1413" i="6"/>
  <c r="H1725" i="5"/>
  <c r="L1725" i="7" s="1"/>
  <c r="P1725" i="7" s="1"/>
  <c r="G1725" i="5"/>
  <c r="K1725" i="7" s="1"/>
  <c r="F1725" i="5"/>
  <c r="J1725" i="7" s="1"/>
  <c r="E1745" i="4"/>
  <c r="D1745" i="7" s="1"/>
  <c r="C1746" i="4"/>
  <c r="E1414" i="7"/>
  <c r="N1414" i="7" s="1"/>
  <c r="H1734" i="3"/>
  <c r="F1735" i="3"/>
  <c r="G1735" i="3"/>
  <c r="I1734" i="3"/>
  <c r="C1734" i="7" s="1"/>
  <c r="M1734" i="7" s="1"/>
  <c r="U1413" i="7" l="1"/>
  <c r="V1413" i="7"/>
  <c r="T1414" i="7"/>
  <c r="S1414" i="7"/>
  <c r="Q1414" i="7"/>
  <c r="R1414" i="7"/>
  <c r="J1725" i="6"/>
  <c r="L1725" i="6"/>
  <c r="K1725" i="6"/>
  <c r="D1745" i="6"/>
  <c r="C1734" i="6"/>
  <c r="G1414" i="4"/>
  <c r="H1414" i="4" s="1"/>
  <c r="E1414" i="6"/>
  <c r="H1726" i="5"/>
  <c r="L1726" i="7" s="1"/>
  <c r="G1726" i="5"/>
  <c r="K1726" i="7" s="1"/>
  <c r="F1726" i="5"/>
  <c r="J1726" i="7" s="1"/>
  <c r="E1746" i="4"/>
  <c r="D1746" i="7" s="1"/>
  <c r="C1747" i="4"/>
  <c r="E1415" i="7"/>
  <c r="N1415" i="7" s="1"/>
  <c r="F1736" i="3"/>
  <c r="H1735" i="3"/>
  <c r="G1736" i="3"/>
  <c r="I1735" i="3"/>
  <c r="C1735" i="7" s="1"/>
  <c r="M1735" i="7" s="1"/>
  <c r="V1414" i="7" l="1"/>
  <c r="U1414" i="7"/>
  <c r="S1415" i="7"/>
  <c r="Q1415" i="7"/>
  <c r="R1415" i="7"/>
  <c r="T1415" i="7"/>
  <c r="P1726" i="7"/>
  <c r="K1726" i="6"/>
  <c r="J1726" i="6"/>
  <c r="L1726" i="6"/>
  <c r="D1746" i="6"/>
  <c r="C1735" i="6"/>
  <c r="G1415" i="4"/>
  <c r="H1415" i="4" s="1"/>
  <c r="E1415" i="6"/>
  <c r="H1727" i="5"/>
  <c r="L1727" i="7" s="1"/>
  <c r="G1727" i="5"/>
  <c r="K1727" i="7" s="1"/>
  <c r="F1727" i="5"/>
  <c r="J1727" i="7" s="1"/>
  <c r="E1747" i="4"/>
  <c r="D1747" i="7" s="1"/>
  <c r="C1748" i="4"/>
  <c r="E1416" i="7"/>
  <c r="N1416" i="7" s="1"/>
  <c r="G1737" i="3"/>
  <c r="H1736" i="3"/>
  <c r="I1736" i="3" s="1"/>
  <c r="C1736" i="7" s="1"/>
  <c r="M1736" i="7" s="1"/>
  <c r="F1737" i="3"/>
  <c r="P1727" i="7" l="1"/>
  <c r="S1416" i="7"/>
  <c r="R1416" i="7"/>
  <c r="Q1416" i="7"/>
  <c r="T1416" i="7"/>
  <c r="U1415" i="7"/>
  <c r="V1415" i="7"/>
  <c r="L1727" i="6"/>
  <c r="K1727" i="6"/>
  <c r="J1727" i="6"/>
  <c r="D1747" i="6"/>
  <c r="C1736" i="6"/>
  <c r="G1416" i="4"/>
  <c r="H1416" i="4" s="1"/>
  <c r="E1416" i="6"/>
  <c r="G1728" i="5"/>
  <c r="K1728" i="7" s="1"/>
  <c r="F1728" i="5"/>
  <c r="J1728" i="7" s="1"/>
  <c r="H1728" i="5"/>
  <c r="L1728" i="7" s="1"/>
  <c r="P1728" i="7" s="1"/>
  <c r="E1748" i="4"/>
  <c r="D1748" i="7" s="1"/>
  <c r="C1749" i="4"/>
  <c r="E1417" i="7"/>
  <c r="N1417" i="7" s="1"/>
  <c r="H1737" i="3"/>
  <c r="F1738" i="3"/>
  <c r="G1738" i="3"/>
  <c r="I1737" i="3"/>
  <c r="C1737" i="7" s="1"/>
  <c r="M1737" i="7" s="1"/>
  <c r="R1417" i="7" l="1"/>
  <c r="Q1417" i="7"/>
  <c r="T1417" i="7"/>
  <c r="S1417" i="7"/>
  <c r="U1416" i="7"/>
  <c r="V1416" i="7"/>
  <c r="L1728" i="6"/>
  <c r="K1728" i="6"/>
  <c r="J1728" i="6"/>
  <c r="D1748" i="6"/>
  <c r="C1737" i="6"/>
  <c r="G1417" i="4"/>
  <c r="H1417" i="4" s="1"/>
  <c r="E1417" i="6"/>
  <c r="H1729" i="5"/>
  <c r="L1729" i="7" s="1"/>
  <c r="G1729" i="5"/>
  <c r="K1729" i="7" s="1"/>
  <c r="F1729" i="5"/>
  <c r="J1729" i="7" s="1"/>
  <c r="E1749" i="4"/>
  <c r="D1749" i="7" s="1"/>
  <c r="C1750" i="4"/>
  <c r="E1418" i="7"/>
  <c r="N1418" i="7" s="1"/>
  <c r="H1738" i="3"/>
  <c r="F1739" i="3"/>
  <c r="G1739" i="3"/>
  <c r="I1738" i="3"/>
  <c r="C1738" i="7" s="1"/>
  <c r="M1738" i="7" s="1"/>
  <c r="T1418" i="7" l="1"/>
  <c r="Q1418" i="7"/>
  <c r="R1418" i="7"/>
  <c r="S1418" i="7"/>
  <c r="V1417" i="7"/>
  <c r="U1417" i="7"/>
  <c r="P1729" i="7"/>
  <c r="L1729" i="6"/>
  <c r="J1729" i="6"/>
  <c r="K1729" i="6"/>
  <c r="D1749" i="6"/>
  <c r="C1738" i="6"/>
  <c r="G1418" i="4"/>
  <c r="H1418" i="4" s="1"/>
  <c r="E1418" i="6"/>
  <c r="H1730" i="5"/>
  <c r="L1730" i="7" s="1"/>
  <c r="P1730" i="7" s="1"/>
  <c r="G1730" i="5"/>
  <c r="K1730" i="7" s="1"/>
  <c r="F1730" i="5"/>
  <c r="J1730" i="7" s="1"/>
  <c r="E1750" i="4"/>
  <c r="D1750" i="7" s="1"/>
  <c r="C1751" i="4"/>
  <c r="E1419" i="7"/>
  <c r="N1419" i="7" s="1"/>
  <c r="G1740" i="3"/>
  <c r="H1739" i="3"/>
  <c r="I1739" i="3" s="1"/>
  <c r="C1739" i="7" s="1"/>
  <c r="M1739" i="7" s="1"/>
  <c r="F1740" i="3"/>
  <c r="U1418" i="7" l="1"/>
  <c r="V1418" i="7"/>
  <c r="S1419" i="7"/>
  <c r="Q1419" i="7"/>
  <c r="T1419" i="7"/>
  <c r="R1419" i="7"/>
  <c r="J1730" i="6"/>
  <c r="L1730" i="6"/>
  <c r="K1730" i="6"/>
  <c r="D1750" i="6"/>
  <c r="C1739" i="6"/>
  <c r="G1419" i="4"/>
  <c r="H1419" i="4" s="1"/>
  <c r="E1419" i="6"/>
  <c r="G1731" i="5"/>
  <c r="K1731" i="7" s="1"/>
  <c r="F1731" i="5"/>
  <c r="J1731" i="7" s="1"/>
  <c r="H1731" i="5"/>
  <c r="L1731" i="7" s="1"/>
  <c r="P1731" i="7" s="1"/>
  <c r="E1751" i="4"/>
  <c r="D1751" i="7" s="1"/>
  <c r="C1752" i="4"/>
  <c r="E1420" i="7"/>
  <c r="N1420" i="7" s="1"/>
  <c r="F1741" i="3"/>
  <c r="H1740" i="3"/>
  <c r="I1740" i="3" s="1"/>
  <c r="C1740" i="7" s="1"/>
  <c r="M1740" i="7" s="1"/>
  <c r="G1741" i="3"/>
  <c r="T1420" i="7" l="1"/>
  <c r="Q1420" i="7"/>
  <c r="R1420" i="7"/>
  <c r="S1420" i="7"/>
  <c r="U1419" i="7"/>
  <c r="V1419" i="7"/>
  <c r="L1731" i="6"/>
  <c r="J1731" i="6"/>
  <c r="K1731" i="6"/>
  <c r="D1751" i="6"/>
  <c r="C1740" i="6"/>
  <c r="G1420" i="4"/>
  <c r="H1420" i="4" s="1"/>
  <c r="E1420" i="6"/>
  <c r="H1732" i="5"/>
  <c r="L1732" i="7" s="1"/>
  <c r="G1732" i="5"/>
  <c r="K1732" i="7" s="1"/>
  <c r="F1732" i="5"/>
  <c r="J1732" i="7" s="1"/>
  <c r="E1752" i="4"/>
  <c r="D1752" i="7" s="1"/>
  <c r="C1753" i="4"/>
  <c r="E1421" i="7"/>
  <c r="N1421" i="7" s="1"/>
  <c r="G1742" i="3"/>
  <c r="F1742" i="3"/>
  <c r="H1741" i="3"/>
  <c r="I1741" i="3" s="1"/>
  <c r="C1741" i="7" s="1"/>
  <c r="M1741" i="7" s="1"/>
  <c r="S1421" i="7" l="1"/>
  <c r="Q1421" i="7"/>
  <c r="T1421" i="7"/>
  <c r="R1421" i="7"/>
  <c r="P1732" i="7"/>
  <c r="U1420" i="7"/>
  <c r="V1420" i="7"/>
  <c r="K1732" i="6"/>
  <c r="J1732" i="6"/>
  <c r="L1732" i="6"/>
  <c r="D1752" i="6"/>
  <c r="C1741" i="6"/>
  <c r="G1421" i="4"/>
  <c r="H1421" i="4" s="1"/>
  <c r="E1421" i="6"/>
  <c r="H1733" i="5"/>
  <c r="L1733" i="7" s="1"/>
  <c r="G1733" i="5"/>
  <c r="K1733" i="7" s="1"/>
  <c r="F1733" i="5"/>
  <c r="J1733" i="7" s="1"/>
  <c r="E1753" i="4"/>
  <c r="D1753" i="7" s="1"/>
  <c r="C1754" i="4"/>
  <c r="E1422" i="7"/>
  <c r="N1422" i="7" s="1"/>
  <c r="G1743" i="3"/>
  <c r="H1742" i="3"/>
  <c r="I1742" i="3" s="1"/>
  <c r="C1742" i="7" s="1"/>
  <c r="M1742" i="7" s="1"/>
  <c r="F1743" i="3"/>
  <c r="V1421" i="7" l="1"/>
  <c r="U1421" i="7"/>
  <c r="Q1422" i="7"/>
  <c r="S1422" i="7"/>
  <c r="T1422" i="7"/>
  <c r="R1422" i="7"/>
  <c r="U1422" i="7" s="1"/>
  <c r="P1733" i="7"/>
  <c r="J1733" i="6"/>
  <c r="L1733" i="6"/>
  <c r="K1733" i="6"/>
  <c r="D1753" i="6"/>
  <c r="C1742" i="6"/>
  <c r="G1422" i="4"/>
  <c r="H1422" i="4" s="1"/>
  <c r="E1422" i="6"/>
  <c r="H1734" i="5"/>
  <c r="L1734" i="7" s="1"/>
  <c r="G1734" i="5"/>
  <c r="K1734" i="7" s="1"/>
  <c r="F1734" i="5"/>
  <c r="J1734" i="7" s="1"/>
  <c r="E1754" i="4"/>
  <c r="D1754" i="7" s="1"/>
  <c r="C1755" i="4"/>
  <c r="E1423" i="7"/>
  <c r="N1423" i="7" s="1"/>
  <c r="H1743" i="3"/>
  <c r="F1744" i="3"/>
  <c r="I1743" i="3"/>
  <c r="C1743" i="7" s="1"/>
  <c r="M1743" i="7" s="1"/>
  <c r="G1744" i="3"/>
  <c r="R1423" i="7" l="1"/>
  <c r="T1423" i="7"/>
  <c r="Q1423" i="7"/>
  <c r="S1423" i="7"/>
  <c r="P1734" i="7"/>
  <c r="V1422" i="7"/>
  <c r="J1734" i="6"/>
  <c r="K1734" i="6"/>
  <c r="L1734" i="6"/>
  <c r="D1754" i="6"/>
  <c r="C1743" i="6"/>
  <c r="G1423" i="4"/>
  <c r="H1423" i="4" s="1"/>
  <c r="E1423" i="6"/>
  <c r="H1735" i="5"/>
  <c r="L1735" i="7" s="1"/>
  <c r="P1735" i="7" s="1"/>
  <c r="G1735" i="5"/>
  <c r="K1735" i="7" s="1"/>
  <c r="F1735" i="5"/>
  <c r="J1735" i="7" s="1"/>
  <c r="E1755" i="4"/>
  <c r="D1755" i="7" s="1"/>
  <c r="C1756" i="4"/>
  <c r="E1424" i="7"/>
  <c r="N1424" i="7" s="1"/>
  <c r="F1745" i="3"/>
  <c r="H1744" i="3"/>
  <c r="I1744" i="3" s="1"/>
  <c r="C1744" i="7" s="1"/>
  <c r="M1744" i="7" s="1"/>
  <c r="G1745" i="3"/>
  <c r="U1423" i="7" l="1"/>
  <c r="V1423" i="7"/>
  <c r="S1424" i="7"/>
  <c r="T1424" i="7"/>
  <c r="R1424" i="7"/>
  <c r="Q1424" i="7"/>
  <c r="K1735" i="6"/>
  <c r="J1735" i="6"/>
  <c r="L1735" i="6"/>
  <c r="D1755" i="6"/>
  <c r="C1744" i="6"/>
  <c r="G1424" i="4"/>
  <c r="H1424" i="4" s="1"/>
  <c r="E1424" i="6"/>
  <c r="H1736" i="5"/>
  <c r="L1736" i="7" s="1"/>
  <c r="G1736" i="5"/>
  <c r="K1736" i="7" s="1"/>
  <c r="F1736" i="5"/>
  <c r="J1736" i="7" s="1"/>
  <c r="E1756" i="4"/>
  <c r="D1756" i="7" s="1"/>
  <c r="C1757" i="4"/>
  <c r="E1425" i="7"/>
  <c r="N1425" i="7" s="1"/>
  <c r="G1746" i="3"/>
  <c r="H1745" i="3"/>
  <c r="I1745" i="3" s="1"/>
  <c r="C1745" i="7" s="1"/>
  <c r="M1745" i="7" s="1"/>
  <c r="F1746" i="3"/>
  <c r="S1425" i="7" l="1"/>
  <c r="T1425" i="7"/>
  <c r="Q1425" i="7"/>
  <c r="R1425" i="7"/>
  <c r="U1424" i="7"/>
  <c r="V1424" i="7"/>
  <c r="P1736" i="7"/>
  <c r="J1736" i="6"/>
  <c r="K1736" i="6"/>
  <c r="L1736" i="6"/>
  <c r="D1756" i="6"/>
  <c r="C1745" i="6"/>
  <c r="G1425" i="4"/>
  <c r="H1425" i="4" s="1"/>
  <c r="E1425" i="6"/>
  <c r="F1737" i="5"/>
  <c r="J1737" i="7" s="1"/>
  <c r="H1737" i="5"/>
  <c r="L1737" i="7" s="1"/>
  <c r="G1737" i="5"/>
  <c r="K1737" i="7" s="1"/>
  <c r="E1757" i="4"/>
  <c r="D1757" i="7" s="1"/>
  <c r="C1758" i="4"/>
  <c r="E1426" i="7"/>
  <c r="N1426" i="7" s="1"/>
  <c r="H1746" i="3"/>
  <c r="I1746" i="3" s="1"/>
  <c r="C1746" i="7" s="1"/>
  <c r="M1746" i="7" s="1"/>
  <c r="F1747" i="3"/>
  <c r="G1747" i="3"/>
  <c r="T1426" i="7" l="1"/>
  <c r="R1426" i="7"/>
  <c r="S1426" i="7"/>
  <c r="Q1426" i="7"/>
  <c r="V1425" i="7"/>
  <c r="U1425" i="7"/>
  <c r="P1737" i="7"/>
  <c r="L1737" i="6"/>
  <c r="K1737" i="6"/>
  <c r="J1737" i="6"/>
  <c r="D1757" i="6"/>
  <c r="C1746" i="6"/>
  <c r="G1426" i="4"/>
  <c r="H1426" i="4" s="1"/>
  <c r="E1426" i="6"/>
  <c r="H1738" i="5"/>
  <c r="L1738" i="7" s="1"/>
  <c r="G1738" i="5"/>
  <c r="K1738" i="7" s="1"/>
  <c r="F1738" i="5"/>
  <c r="J1738" i="7" s="1"/>
  <c r="P1738" i="7" s="1"/>
  <c r="E1758" i="4"/>
  <c r="D1758" i="7" s="1"/>
  <c r="C1759" i="4"/>
  <c r="E1427" i="7"/>
  <c r="N1427" i="7" s="1"/>
  <c r="G1748" i="3"/>
  <c r="F1748" i="3"/>
  <c r="H1747" i="3"/>
  <c r="I1747" i="3" s="1"/>
  <c r="C1747" i="7" s="1"/>
  <c r="M1747" i="7" s="1"/>
  <c r="Q1427" i="7" l="1"/>
  <c r="S1427" i="7"/>
  <c r="T1427" i="7"/>
  <c r="R1427" i="7"/>
  <c r="V1426" i="7"/>
  <c r="U1426" i="7"/>
  <c r="J1738" i="6"/>
  <c r="K1738" i="6"/>
  <c r="L1738" i="6"/>
  <c r="D1758" i="6"/>
  <c r="C1747" i="6"/>
  <c r="G1427" i="4"/>
  <c r="H1427" i="4" s="1"/>
  <c r="E1427" i="6"/>
  <c r="H1739" i="5"/>
  <c r="L1739" i="7" s="1"/>
  <c r="G1739" i="5"/>
  <c r="K1739" i="7" s="1"/>
  <c r="F1739" i="5"/>
  <c r="J1739" i="7" s="1"/>
  <c r="E1759" i="4"/>
  <c r="D1759" i="7" s="1"/>
  <c r="C1760" i="4"/>
  <c r="E1428" i="7"/>
  <c r="N1428" i="7" s="1"/>
  <c r="F1749" i="3"/>
  <c r="H1748" i="3"/>
  <c r="G1749" i="3"/>
  <c r="I1748" i="3"/>
  <c r="C1748" i="7" s="1"/>
  <c r="M1748" i="7" s="1"/>
  <c r="R1428" i="7" l="1"/>
  <c r="Q1428" i="7"/>
  <c r="S1428" i="7"/>
  <c r="T1428" i="7"/>
  <c r="P1739" i="7"/>
  <c r="U1427" i="7"/>
  <c r="V1427" i="7"/>
  <c r="K1739" i="6"/>
  <c r="J1739" i="6"/>
  <c r="L1739" i="6"/>
  <c r="D1759" i="6"/>
  <c r="C1748" i="6"/>
  <c r="G1428" i="4"/>
  <c r="H1428" i="4" s="1"/>
  <c r="E1428" i="6"/>
  <c r="H1740" i="5"/>
  <c r="L1740" i="7" s="1"/>
  <c r="F1740" i="5"/>
  <c r="J1740" i="7" s="1"/>
  <c r="G1740" i="5"/>
  <c r="K1740" i="7" s="1"/>
  <c r="E1760" i="4"/>
  <c r="D1760" i="7" s="1"/>
  <c r="C1761" i="4"/>
  <c r="E1429" i="7"/>
  <c r="N1429" i="7" s="1"/>
  <c r="G1750" i="3"/>
  <c r="H1749" i="3"/>
  <c r="I1749" i="3" s="1"/>
  <c r="C1749" i="7" s="1"/>
  <c r="M1749" i="7" s="1"/>
  <c r="F1750" i="3"/>
  <c r="T1429" i="7" l="1"/>
  <c r="R1429" i="7"/>
  <c r="S1429" i="7"/>
  <c r="Q1429" i="7"/>
  <c r="U1428" i="7"/>
  <c r="V1428" i="7"/>
  <c r="P1740" i="7"/>
  <c r="K1740" i="6"/>
  <c r="J1740" i="6"/>
  <c r="L1740" i="6"/>
  <c r="D1760" i="6"/>
  <c r="C1749" i="6"/>
  <c r="G1429" i="4"/>
  <c r="H1429" i="4" s="1"/>
  <c r="E1429" i="6"/>
  <c r="H1741" i="5"/>
  <c r="L1741" i="7" s="1"/>
  <c r="P1741" i="7" s="1"/>
  <c r="G1741" i="5"/>
  <c r="K1741" i="7" s="1"/>
  <c r="F1741" i="5"/>
  <c r="J1741" i="7" s="1"/>
  <c r="E1761" i="4"/>
  <c r="D1761" i="7" s="1"/>
  <c r="C1762" i="4"/>
  <c r="E1430" i="7"/>
  <c r="N1430" i="7" s="1"/>
  <c r="F1751" i="3"/>
  <c r="H1750" i="3"/>
  <c r="I1750" i="3" s="1"/>
  <c r="C1750" i="7" s="1"/>
  <c r="M1750" i="7" s="1"/>
  <c r="G1751" i="3"/>
  <c r="U1429" i="7" l="1"/>
  <c r="V1429" i="7"/>
  <c r="Q1430" i="7"/>
  <c r="S1430" i="7"/>
  <c r="R1430" i="7"/>
  <c r="T1430" i="7"/>
  <c r="J1741" i="6"/>
  <c r="K1741" i="6"/>
  <c r="L1741" i="6"/>
  <c r="D1761" i="6"/>
  <c r="C1750" i="6"/>
  <c r="G1430" i="4"/>
  <c r="H1430" i="4" s="1"/>
  <c r="E1430" i="6"/>
  <c r="G1742" i="5"/>
  <c r="K1742" i="7" s="1"/>
  <c r="F1742" i="5"/>
  <c r="J1742" i="7" s="1"/>
  <c r="H1742" i="5"/>
  <c r="L1742" i="7" s="1"/>
  <c r="P1742" i="7" s="1"/>
  <c r="E1762" i="4"/>
  <c r="D1762" i="7" s="1"/>
  <c r="C1763" i="4"/>
  <c r="E1431" i="7"/>
  <c r="N1431" i="7" s="1"/>
  <c r="G1752" i="3"/>
  <c r="H1751" i="3"/>
  <c r="I1751" i="3" s="1"/>
  <c r="C1751" i="7" s="1"/>
  <c r="M1751" i="7" s="1"/>
  <c r="F1752" i="3"/>
  <c r="U1430" i="7" l="1"/>
  <c r="V1430" i="7"/>
  <c r="S1431" i="7"/>
  <c r="T1431" i="7"/>
  <c r="Q1431" i="7"/>
  <c r="R1431" i="7"/>
  <c r="L1742" i="6"/>
  <c r="K1742" i="6"/>
  <c r="J1742" i="6"/>
  <c r="D1762" i="6"/>
  <c r="C1751" i="6"/>
  <c r="G1431" i="4"/>
  <c r="H1431" i="4" s="1"/>
  <c r="E1431" i="6"/>
  <c r="F1743" i="5"/>
  <c r="J1743" i="7" s="1"/>
  <c r="H1743" i="5"/>
  <c r="L1743" i="7" s="1"/>
  <c r="P1743" i="7" s="1"/>
  <c r="G1743" i="5"/>
  <c r="K1743" i="7" s="1"/>
  <c r="E1763" i="4"/>
  <c r="D1763" i="7" s="1"/>
  <c r="C1764" i="4"/>
  <c r="E1432" i="7"/>
  <c r="N1432" i="7" s="1"/>
  <c r="G1753" i="3"/>
  <c r="F1753" i="3"/>
  <c r="H1752" i="3"/>
  <c r="I1752" i="3" s="1"/>
  <c r="C1752" i="7" s="1"/>
  <c r="M1752" i="7" s="1"/>
  <c r="T1432" i="7" l="1"/>
  <c r="Q1432" i="7"/>
  <c r="R1432" i="7"/>
  <c r="S1432" i="7"/>
  <c r="U1431" i="7"/>
  <c r="V1431" i="7"/>
  <c r="J1743" i="6"/>
  <c r="L1743" i="6"/>
  <c r="K1743" i="6"/>
  <c r="D1763" i="6"/>
  <c r="C1752" i="6"/>
  <c r="G1432" i="4"/>
  <c r="H1432" i="4" s="1"/>
  <c r="E1432" i="6"/>
  <c r="H1744" i="5"/>
  <c r="L1744" i="7" s="1"/>
  <c r="P1744" i="7" s="1"/>
  <c r="G1744" i="5"/>
  <c r="K1744" i="7" s="1"/>
  <c r="F1744" i="5"/>
  <c r="J1744" i="7" s="1"/>
  <c r="E1764" i="4"/>
  <c r="D1764" i="7" s="1"/>
  <c r="C1765" i="4"/>
  <c r="E1433" i="7"/>
  <c r="N1433" i="7" s="1"/>
  <c r="H1753" i="3"/>
  <c r="I1753" i="3" s="1"/>
  <c r="C1753" i="7" s="1"/>
  <c r="M1753" i="7" s="1"/>
  <c r="F1754" i="3"/>
  <c r="G1754" i="3"/>
  <c r="S1433" i="7" l="1"/>
  <c r="T1433" i="7"/>
  <c r="Q1433" i="7"/>
  <c r="R1433" i="7"/>
  <c r="U1432" i="7"/>
  <c r="V1432" i="7"/>
  <c r="K1744" i="6"/>
  <c r="J1744" i="6"/>
  <c r="L1744" i="6"/>
  <c r="D1764" i="6"/>
  <c r="C1753" i="6"/>
  <c r="G1433" i="4"/>
  <c r="H1433" i="4" s="1"/>
  <c r="E1433" i="6"/>
  <c r="H1745" i="5"/>
  <c r="L1745" i="7" s="1"/>
  <c r="P1745" i="7" s="1"/>
  <c r="G1745" i="5"/>
  <c r="K1745" i="7" s="1"/>
  <c r="F1745" i="5"/>
  <c r="J1745" i="7" s="1"/>
  <c r="E1765" i="4"/>
  <c r="D1765" i="7" s="1"/>
  <c r="C1766" i="4"/>
  <c r="E1434" i="7"/>
  <c r="N1434" i="7" s="1"/>
  <c r="G1755" i="3"/>
  <c r="F1755" i="3"/>
  <c r="H1754" i="3"/>
  <c r="I1754" i="3" s="1"/>
  <c r="C1754" i="7" s="1"/>
  <c r="M1754" i="7" s="1"/>
  <c r="V1433" i="7" l="1"/>
  <c r="U1433" i="7"/>
  <c r="T1434" i="7"/>
  <c r="R1434" i="7"/>
  <c r="Q1434" i="7"/>
  <c r="S1434" i="7"/>
  <c r="K1745" i="6"/>
  <c r="J1745" i="6"/>
  <c r="L1745" i="6"/>
  <c r="D1765" i="6"/>
  <c r="C1754" i="6"/>
  <c r="G1434" i="4"/>
  <c r="H1434" i="4" s="1"/>
  <c r="E1434" i="6"/>
  <c r="H1746" i="5"/>
  <c r="L1746" i="7" s="1"/>
  <c r="G1746" i="5"/>
  <c r="K1746" i="7" s="1"/>
  <c r="F1746" i="5"/>
  <c r="J1746" i="7" s="1"/>
  <c r="E1766" i="4"/>
  <c r="D1766" i="7" s="1"/>
  <c r="C1767" i="4"/>
  <c r="E1435" i="7"/>
  <c r="N1435" i="7" s="1"/>
  <c r="H1755" i="3"/>
  <c r="I1755" i="3" s="1"/>
  <c r="C1755" i="7" s="1"/>
  <c r="M1755" i="7" s="1"/>
  <c r="F1756" i="3"/>
  <c r="G1756" i="3"/>
  <c r="Q1435" i="7" l="1"/>
  <c r="T1435" i="7"/>
  <c r="R1435" i="7"/>
  <c r="S1435" i="7"/>
  <c r="P1746" i="7"/>
  <c r="V1434" i="7"/>
  <c r="U1434" i="7"/>
  <c r="K1746" i="6"/>
  <c r="J1746" i="6"/>
  <c r="L1746" i="6"/>
  <c r="D1766" i="6"/>
  <c r="C1755" i="6"/>
  <c r="G1435" i="4"/>
  <c r="H1435" i="4" s="1"/>
  <c r="E1435" i="6"/>
  <c r="H1747" i="5"/>
  <c r="L1747" i="7" s="1"/>
  <c r="P1747" i="7" s="1"/>
  <c r="G1747" i="5"/>
  <c r="K1747" i="7" s="1"/>
  <c r="F1747" i="5"/>
  <c r="J1747" i="7" s="1"/>
  <c r="E1767" i="4"/>
  <c r="D1767" i="7" s="1"/>
  <c r="C1768" i="4"/>
  <c r="E1436" i="7"/>
  <c r="N1436" i="7" s="1"/>
  <c r="H1756" i="3"/>
  <c r="F1757" i="3"/>
  <c r="I1756" i="3"/>
  <c r="C1756" i="7" s="1"/>
  <c r="M1756" i="7" s="1"/>
  <c r="G1757" i="3"/>
  <c r="U1435" i="7" l="1"/>
  <c r="V1435" i="7"/>
  <c r="T1436" i="7"/>
  <c r="Q1436" i="7"/>
  <c r="S1436" i="7"/>
  <c r="R1436" i="7"/>
  <c r="K1747" i="6"/>
  <c r="J1747" i="6"/>
  <c r="L1747" i="6"/>
  <c r="D1767" i="6"/>
  <c r="C1756" i="6"/>
  <c r="G1436" i="4"/>
  <c r="H1436" i="4" s="1"/>
  <c r="E1436" i="6"/>
  <c r="H1748" i="5"/>
  <c r="L1748" i="7" s="1"/>
  <c r="F1748" i="5"/>
  <c r="J1748" i="7" s="1"/>
  <c r="G1748" i="5"/>
  <c r="K1748" i="7" s="1"/>
  <c r="E1768" i="4"/>
  <c r="D1768" i="7" s="1"/>
  <c r="C1769" i="4"/>
  <c r="E1437" i="7"/>
  <c r="N1437" i="7" s="1"/>
  <c r="H1757" i="3"/>
  <c r="I1757" i="3" s="1"/>
  <c r="C1757" i="7" s="1"/>
  <c r="M1757" i="7" s="1"/>
  <c r="F1758" i="3"/>
  <c r="G1758" i="3"/>
  <c r="Q1437" i="7" l="1"/>
  <c r="R1437" i="7"/>
  <c r="S1437" i="7"/>
  <c r="T1437" i="7"/>
  <c r="U1436" i="7"/>
  <c r="V1436" i="7"/>
  <c r="P1748" i="7"/>
  <c r="L1748" i="6"/>
  <c r="K1748" i="6"/>
  <c r="J1748" i="6"/>
  <c r="D1768" i="6"/>
  <c r="C1757" i="6"/>
  <c r="G1437" i="4"/>
  <c r="H1437" i="4" s="1"/>
  <c r="E1437" i="6"/>
  <c r="G1749" i="5"/>
  <c r="K1749" i="7" s="1"/>
  <c r="F1749" i="5"/>
  <c r="J1749" i="7" s="1"/>
  <c r="H1749" i="5"/>
  <c r="L1749" i="7" s="1"/>
  <c r="P1749" i="7" s="1"/>
  <c r="E1769" i="4"/>
  <c r="D1769" i="7" s="1"/>
  <c r="C1770" i="4"/>
  <c r="E1438" i="7"/>
  <c r="N1438" i="7" s="1"/>
  <c r="G1759" i="3"/>
  <c r="H1758" i="3"/>
  <c r="I1758" i="3" s="1"/>
  <c r="C1758" i="7" s="1"/>
  <c r="M1758" i="7" s="1"/>
  <c r="F1759" i="3"/>
  <c r="T1438" i="7" l="1"/>
  <c r="R1438" i="7"/>
  <c r="S1438" i="7"/>
  <c r="Q1438" i="7"/>
  <c r="V1437" i="7"/>
  <c r="U1437" i="7"/>
  <c r="K1749" i="6"/>
  <c r="L1749" i="6"/>
  <c r="J1749" i="6"/>
  <c r="D1769" i="6"/>
  <c r="C1758" i="6"/>
  <c r="G1438" i="4"/>
  <c r="H1438" i="4" s="1"/>
  <c r="E1438" i="6"/>
  <c r="H1750" i="5"/>
  <c r="L1750" i="7" s="1"/>
  <c r="G1750" i="5"/>
  <c r="K1750" i="7" s="1"/>
  <c r="F1750" i="5"/>
  <c r="J1750" i="7" s="1"/>
  <c r="E1770" i="4"/>
  <c r="D1770" i="7" s="1"/>
  <c r="C1771" i="4"/>
  <c r="E1439" i="7"/>
  <c r="N1439" i="7" s="1"/>
  <c r="F1760" i="3"/>
  <c r="H1759" i="3"/>
  <c r="G1760" i="3"/>
  <c r="I1759" i="3"/>
  <c r="C1759" i="7" s="1"/>
  <c r="M1759" i="7" s="1"/>
  <c r="Q1439" i="7" l="1"/>
  <c r="T1439" i="7"/>
  <c r="S1439" i="7"/>
  <c r="R1439" i="7"/>
  <c r="U1438" i="7"/>
  <c r="V1438" i="7"/>
  <c r="P1750" i="7"/>
  <c r="K1750" i="6"/>
  <c r="J1750" i="6"/>
  <c r="L1750" i="6"/>
  <c r="D1770" i="6"/>
  <c r="C1759" i="6"/>
  <c r="G1439" i="4"/>
  <c r="H1439" i="4" s="1"/>
  <c r="E1439" i="6"/>
  <c r="G1751" i="5"/>
  <c r="K1751" i="7" s="1"/>
  <c r="F1751" i="5"/>
  <c r="J1751" i="7" s="1"/>
  <c r="H1751" i="5"/>
  <c r="L1751" i="7" s="1"/>
  <c r="P1751" i="7" s="1"/>
  <c r="E1771" i="4"/>
  <c r="D1771" i="7" s="1"/>
  <c r="C1772" i="4"/>
  <c r="E1440" i="7"/>
  <c r="N1440" i="7" s="1"/>
  <c r="G1761" i="3"/>
  <c r="H1760" i="3"/>
  <c r="I1760" i="3" s="1"/>
  <c r="C1760" i="7" s="1"/>
  <c r="M1760" i="7" s="1"/>
  <c r="F1761" i="3"/>
  <c r="Q1440" i="7" l="1"/>
  <c r="T1440" i="7"/>
  <c r="R1440" i="7"/>
  <c r="S1440" i="7"/>
  <c r="U1439" i="7"/>
  <c r="V1439" i="7"/>
  <c r="L1751" i="6"/>
  <c r="J1751" i="6"/>
  <c r="K1751" i="6"/>
  <c r="D1771" i="6"/>
  <c r="C1760" i="6"/>
  <c r="G1440" i="4"/>
  <c r="H1440" i="4" s="1"/>
  <c r="E1440" i="6"/>
  <c r="H1752" i="5"/>
  <c r="L1752" i="7" s="1"/>
  <c r="P1752" i="7" s="1"/>
  <c r="G1752" i="5"/>
  <c r="K1752" i="7" s="1"/>
  <c r="F1752" i="5"/>
  <c r="J1752" i="7" s="1"/>
  <c r="E1772" i="4"/>
  <c r="D1772" i="7" s="1"/>
  <c r="C1773" i="4"/>
  <c r="E1441" i="7"/>
  <c r="N1441" i="7" s="1"/>
  <c r="H1761" i="3"/>
  <c r="I1761" i="3" s="1"/>
  <c r="C1761" i="7" s="1"/>
  <c r="M1761" i="7" s="1"/>
  <c r="F1762" i="3"/>
  <c r="G1762" i="3"/>
  <c r="T1441" i="7" l="1"/>
  <c r="R1441" i="7"/>
  <c r="Q1441" i="7"/>
  <c r="S1441" i="7"/>
  <c r="U1440" i="7"/>
  <c r="V1440" i="7"/>
  <c r="J1752" i="6"/>
  <c r="K1752" i="6"/>
  <c r="L1752" i="6"/>
  <c r="D1772" i="6"/>
  <c r="C1761" i="6"/>
  <c r="G1441" i="4"/>
  <c r="H1441" i="4" s="1"/>
  <c r="E1441" i="6"/>
  <c r="H1753" i="5"/>
  <c r="L1753" i="7" s="1"/>
  <c r="P1753" i="7" s="1"/>
  <c r="G1753" i="5"/>
  <c r="K1753" i="7" s="1"/>
  <c r="F1753" i="5"/>
  <c r="J1753" i="7" s="1"/>
  <c r="E1773" i="4"/>
  <c r="D1773" i="7" s="1"/>
  <c r="C1774" i="4"/>
  <c r="E1442" i="7"/>
  <c r="N1442" i="7" s="1"/>
  <c r="H1762" i="3"/>
  <c r="F1763" i="3"/>
  <c r="G1763" i="3"/>
  <c r="I1762" i="3"/>
  <c r="C1762" i="7" s="1"/>
  <c r="M1762" i="7" s="1"/>
  <c r="Q1442" i="7" l="1"/>
  <c r="R1442" i="7"/>
  <c r="S1442" i="7"/>
  <c r="T1442" i="7"/>
  <c r="U1441" i="7"/>
  <c r="V1441" i="7"/>
  <c r="J1753" i="6"/>
  <c r="K1753" i="6"/>
  <c r="L1753" i="6"/>
  <c r="D1773" i="6"/>
  <c r="C1762" i="6"/>
  <c r="G1442" i="4"/>
  <c r="H1442" i="4" s="1"/>
  <c r="E1442" i="6"/>
  <c r="H1754" i="5"/>
  <c r="L1754" i="7" s="1"/>
  <c r="P1754" i="7" s="1"/>
  <c r="G1754" i="5"/>
  <c r="K1754" i="7" s="1"/>
  <c r="F1754" i="5"/>
  <c r="J1754" i="7" s="1"/>
  <c r="E1774" i="4"/>
  <c r="D1774" i="7" s="1"/>
  <c r="C1775" i="4"/>
  <c r="E1443" i="7"/>
  <c r="N1443" i="7" s="1"/>
  <c r="H1763" i="3"/>
  <c r="I1763" i="3" s="1"/>
  <c r="C1763" i="7" s="1"/>
  <c r="M1763" i="7" s="1"/>
  <c r="F1764" i="3"/>
  <c r="G1764" i="3"/>
  <c r="T1443" i="7" l="1"/>
  <c r="S1443" i="7"/>
  <c r="Q1443" i="7"/>
  <c r="R1443" i="7"/>
  <c r="V1442" i="7"/>
  <c r="U1442" i="7"/>
  <c r="K1754" i="6"/>
  <c r="J1754" i="6"/>
  <c r="L1754" i="6"/>
  <c r="D1774" i="6"/>
  <c r="C1763" i="6"/>
  <c r="G1443" i="4"/>
  <c r="H1443" i="4" s="1"/>
  <c r="E1443" i="6"/>
  <c r="H1755" i="5"/>
  <c r="L1755" i="7" s="1"/>
  <c r="P1755" i="7" s="1"/>
  <c r="G1755" i="5"/>
  <c r="K1755" i="7" s="1"/>
  <c r="F1755" i="5"/>
  <c r="J1755" i="7" s="1"/>
  <c r="E1775" i="4"/>
  <c r="D1775" i="7" s="1"/>
  <c r="C1776" i="4"/>
  <c r="E1444" i="7"/>
  <c r="N1444" i="7" s="1"/>
  <c r="F1765" i="3"/>
  <c r="H1764" i="3"/>
  <c r="I1764" i="3" s="1"/>
  <c r="C1764" i="7" s="1"/>
  <c r="M1764" i="7" s="1"/>
  <c r="G1765" i="3"/>
  <c r="U1443" i="7" l="1"/>
  <c r="V1443" i="7"/>
  <c r="Q1444" i="7"/>
  <c r="T1444" i="7"/>
  <c r="S1444" i="7"/>
  <c r="R1444" i="7"/>
  <c r="J1755" i="6"/>
  <c r="K1755" i="6"/>
  <c r="L1755" i="6"/>
  <c r="D1775" i="6"/>
  <c r="C1764" i="6"/>
  <c r="G1444" i="4"/>
  <c r="H1444" i="4" s="1"/>
  <c r="E1444" i="6"/>
  <c r="H1756" i="5"/>
  <c r="L1756" i="7" s="1"/>
  <c r="G1756" i="5"/>
  <c r="K1756" i="7" s="1"/>
  <c r="F1756" i="5"/>
  <c r="J1756" i="7" s="1"/>
  <c r="E1776" i="4"/>
  <c r="D1776" i="7" s="1"/>
  <c r="C1777" i="4"/>
  <c r="E1445" i="7"/>
  <c r="N1445" i="7" s="1"/>
  <c r="G1766" i="3"/>
  <c r="H1765" i="3"/>
  <c r="I1765" i="3" s="1"/>
  <c r="C1765" i="7" s="1"/>
  <c r="M1765" i="7" s="1"/>
  <c r="F1766" i="3"/>
  <c r="Q1445" i="7" l="1"/>
  <c r="T1445" i="7"/>
  <c r="R1445" i="7"/>
  <c r="S1445" i="7"/>
  <c r="U1444" i="7"/>
  <c r="V1444" i="7"/>
  <c r="P1756" i="7"/>
  <c r="L1756" i="6"/>
  <c r="J1756" i="6"/>
  <c r="K1756" i="6"/>
  <c r="D1776" i="6"/>
  <c r="C1765" i="6"/>
  <c r="G1445" i="4"/>
  <c r="H1445" i="4" s="1"/>
  <c r="E1445" i="6"/>
  <c r="H1757" i="5"/>
  <c r="L1757" i="7" s="1"/>
  <c r="G1757" i="5"/>
  <c r="K1757" i="7" s="1"/>
  <c r="F1757" i="5"/>
  <c r="J1757" i="7" s="1"/>
  <c r="E1777" i="4"/>
  <c r="D1777" i="7" s="1"/>
  <c r="C1778" i="4"/>
  <c r="E1446" i="7"/>
  <c r="N1446" i="7" s="1"/>
  <c r="G1767" i="3"/>
  <c r="H1766" i="3"/>
  <c r="I1766" i="3" s="1"/>
  <c r="C1766" i="7" s="1"/>
  <c r="M1766" i="7" s="1"/>
  <c r="F1767" i="3"/>
  <c r="S1446" i="7" l="1"/>
  <c r="R1446" i="7"/>
  <c r="T1446" i="7"/>
  <c r="Q1446" i="7"/>
  <c r="P1757" i="7"/>
  <c r="U1445" i="7"/>
  <c r="V1445" i="7"/>
  <c r="J1757" i="6"/>
  <c r="L1757" i="6"/>
  <c r="K1757" i="6"/>
  <c r="D1777" i="6"/>
  <c r="C1766" i="6"/>
  <c r="G1446" i="4"/>
  <c r="H1446" i="4" s="1"/>
  <c r="E1446" i="6"/>
  <c r="H1758" i="5"/>
  <c r="L1758" i="7" s="1"/>
  <c r="G1758" i="5"/>
  <c r="K1758" i="7" s="1"/>
  <c r="F1758" i="5"/>
  <c r="J1758" i="7" s="1"/>
  <c r="E1778" i="4"/>
  <c r="D1778" i="7" s="1"/>
  <c r="C1779" i="4"/>
  <c r="E1447" i="7"/>
  <c r="N1447" i="7" s="1"/>
  <c r="F1768" i="3"/>
  <c r="H1767" i="3"/>
  <c r="I1767" i="3" s="1"/>
  <c r="C1767" i="7" s="1"/>
  <c r="M1767" i="7" s="1"/>
  <c r="G1768" i="3"/>
  <c r="Q1447" i="7" l="1"/>
  <c r="S1447" i="7"/>
  <c r="R1447" i="7"/>
  <c r="T1447" i="7"/>
  <c r="U1446" i="7"/>
  <c r="V1446" i="7"/>
  <c r="P1758" i="7"/>
  <c r="K1758" i="6"/>
  <c r="L1758" i="6"/>
  <c r="J1758" i="6"/>
  <c r="D1778" i="6"/>
  <c r="C1767" i="6"/>
  <c r="G1447" i="4"/>
  <c r="H1447" i="4" s="1"/>
  <c r="E1447" i="6"/>
  <c r="H1759" i="5"/>
  <c r="L1759" i="7" s="1"/>
  <c r="G1759" i="5"/>
  <c r="K1759" i="7" s="1"/>
  <c r="F1759" i="5"/>
  <c r="J1759" i="7" s="1"/>
  <c r="E1779" i="4"/>
  <c r="D1779" i="7" s="1"/>
  <c r="C1780" i="4"/>
  <c r="E1448" i="7"/>
  <c r="N1448" i="7" s="1"/>
  <c r="G1769" i="3"/>
  <c r="H1768" i="3"/>
  <c r="I1768" i="3" s="1"/>
  <c r="C1768" i="7" s="1"/>
  <c r="M1768" i="7" s="1"/>
  <c r="F1769" i="3"/>
  <c r="V1447" i="7" l="1"/>
  <c r="U1447" i="7"/>
  <c r="P1759" i="7"/>
  <c r="S1448" i="7"/>
  <c r="Q1448" i="7"/>
  <c r="R1448" i="7"/>
  <c r="T1448" i="7"/>
  <c r="L1759" i="6"/>
  <c r="J1759" i="6"/>
  <c r="K1759" i="6"/>
  <c r="D1779" i="6"/>
  <c r="C1768" i="6"/>
  <c r="G1448" i="4"/>
  <c r="H1448" i="4" s="1"/>
  <c r="E1448" i="6"/>
  <c r="G1760" i="5"/>
  <c r="K1760" i="7" s="1"/>
  <c r="F1760" i="5"/>
  <c r="J1760" i="7" s="1"/>
  <c r="H1760" i="5"/>
  <c r="L1760" i="7" s="1"/>
  <c r="P1760" i="7" s="1"/>
  <c r="E1780" i="4"/>
  <c r="D1780" i="7" s="1"/>
  <c r="C1781" i="4"/>
  <c r="E1449" i="7"/>
  <c r="N1449" i="7" s="1"/>
  <c r="G1770" i="3"/>
  <c r="H1769" i="3"/>
  <c r="I1769" i="3" s="1"/>
  <c r="C1769" i="7" s="1"/>
  <c r="M1769" i="7" s="1"/>
  <c r="F1770" i="3"/>
  <c r="U1448" i="7" l="1"/>
  <c r="V1448" i="7"/>
  <c r="Q1449" i="7"/>
  <c r="S1449" i="7"/>
  <c r="T1449" i="7"/>
  <c r="R1449" i="7"/>
  <c r="K1760" i="6"/>
  <c r="L1760" i="6"/>
  <c r="J1760" i="6"/>
  <c r="D1780" i="6"/>
  <c r="C1769" i="6"/>
  <c r="G1449" i="4"/>
  <c r="H1449" i="4" s="1"/>
  <c r="E1449" i="6"/>
  <c r="F1761" i="5"/>
  <c r="J1761" i="7" s="1"/>
  <c r="H1761" i="5"/>
  <c r="L1761" i="7" s="1"/>
  <c r="P1761" i="7" s="1"/>
  <c r="G1761" i="5"/>
  <c r="K1761" i="7" s="1"/>
  <c r="E1781" i="4"/>
  <c r="D1781" i="7" s="1"/>
  <c r="C1782" i="4"/>
  <c r="E1450" i="7"/>
  <c r="N1450" i="7" s="1"/>
  <c r="H1770" i="3"/>
  <c r="I1770" i="3" s="1"/>
  <c r="C1770" i="7" s="1"/>
  <c r="M1770" i="7" s="1"/>
  <c r="F1771" i="3"/>
  <c r="G1771" i="3"/>
  <c r="V1449" i="7" l="1"/>
  <c r="U1449" i="7"/>
  <c r="T1450" i="7"/>
  <c r="S1450" i="7"/>
  <c r="R1450" i="7"/>
  <c r="Q1450" i="7"/>
  <c r="L1761" i="6"/>
  <c r="J1761" i="6"/>
  <c r="K1761" i="6"/>
  <c r="D1781" i="6"/>
  <c r="C1770" i="6"/>
  <c r="G1450" i="4"/>
  <c r="H1450" i="4" s="1"/>
  <c r="E1450" i="6"/>
  <c r="H1762" i="5"/>
  <c r="L1762" i="7" s="1"/>
  <c r="P1762" i="7" s="1"/>
  <c r="G1762" i="5"/>
  <c r="K1762" i="7" s="1"/>
  <c r="F1762" i="5"/>
  <c r="J1762" i="7" s="1"/>
  <c r="E1782" i="4"/>
  <c r="D1782" i="7" s="1"/>
  <c r="C1783" i="4"/>
  <c r="E1451" i="7"/>
  <c r="N1451" i="7" s="1"/>
  <c r="G1772" i="3"/>
  <c r="F1772" i="3"/>
  <c r="H1771" i="3"/>
  <c r="I1771" i="3" s="1"/>
  <c r="C1771" i="7" s="1"/>
  <c r="M1771" i="7" s="1"/>
  <c r="U1450" i="7" l="1"/>
  <c r="V1450" i="7"/>
  <c r="T1451" i="7"/>
  <c r="Q1451" i="7"/>
  <c r="R1451" i="7"/>
  <c r="S1451" i="7"/>
  <c r="J1762" i="6"/>
  <c r="K1762" i="6"/>
  <c r="L1762" i="6"/>
  <c r="D1782" i="6"/>
  <c r="C1771" i="6"/>
  <c r="G1451" i="4"/>
  <c r="H1451" i="4" s="1"/>
  <c r="E1451" i="6"/>
  <c r="H1763" i="5"/>
  <c r="L1763" i="7" s="1"/>
  <c r="G1763" i="5"/>
  <c r="K1763" i="7" s="1"/>
  <c r="F1763" i="5"/>
  <c r="J1763" i="7" s="1"/>
  <c r="E1783" i="4"/>
  <c r="D1783" i="7" s="1"/>
  <c r="C1784" i="4"/>
  <c r="E1452" i="7"/>
  <c r="N1452" i="7" s="1"/>
  <c r="F1773" i="3"/>
  <c r="H1772" i="3"/>
  <c r="I1772" i="3" s="1"/>
  <c r="C1772" i="7" s="1"/>
  <c r="M1772" i="7" s="1"/>
  <c r="G1773" i="3"/>
  <c r="S1452" i="7" l="1"/>
  <c r="Q1452" i="7"/>
  <c r="T1452" i="7"/>
  <c r="R1452" i="7"/>
  <c r="U1452" i="7" s="1"/>
  <c r="P1763" i="7"/>
  <c r="V1451" i="7"/>
  <c r="U1451" i="7"/>
  <c r="L1763" i="6"/>
  <c r="J1763" i="6"/>
  <c r="K1763" i="6"/>
  <c r="D1783" i="6"/>
  <c r="C1772" i="6"/>
  <c r="G1452" i="4"/>
  <c r="H1452" i="4" s="1"/>
  <c r="E1452" i="6"/>
  <c r="H1764" i="5"/>
  <c r="L1764" i="7" s="1"/>
  <c r="G1764" i="5"/>
  <c r="K1764" i="7" s="1"/>
  <c r="F1764" i="5"/>
  <c r="J1764" i="7" s="1"/>
  <c r="E1784" i="4"/>
  <c r="D1784" i="7" s="1"/>
  <c r="C1785" i="4"/>
  <c r="E1453" i="7"/>
  <c r="N1453" i="7" s="1"/>
  <c r="G1774" i="3"/>
  <c r="H1773" i="3"/>
  <c r="I1773" i="3" s="1"/>
  <c r="C1773" i="7" s="1"/>
  <c r="M1773" i="7" s="1"/>
  <c r="F1774" i="3"/>
  <c r="S1453" i="7" l="1"/>
  <c r="Q1453" i="7"/>
  <c r="T1453" i="7"/>
  <c r="R1453" i="7"/>
  <c r="P1764" i="7"/>
  <c r="V1452" i="7"/>
  <c r="J1764" i="6"/>
  <c r="L1764" i="6"/>
  <c r="K1764" i="6"/>
  <c r="D1784" i="6"/>
  <c r="C1773" i="6"/>
  <c r="G1453" i="4"/>
  <c r="H1453" i="4" s="1"/>
  <c r="E1453" i="6"/>
  <c r="H1765" i="5"/>
  <c r="L1765" i="7" s="1"/>
  <c r="G1765" i="5"/>
  <c r="K1765" i="7" s="1"/>
  <c r="F1765" i="5"/>
  <c r="J1765" i="7" s="1"/>
  <c r="E1785" i="4"/>
  <c r="D1785" i="7" s="1"/>
  <c r="C1786" i="4"/>
  <c r="E1454" i="7"/>
  <c r="N1454" i="7" s="1"/>
  <c r="F1775" i="3"/>
  <c r="H1774" i="3"/>
  <c r="I1774" i="3" s="1"/>
  <c r="C1774" i="7" s="1"/>
  <c r="M1774" i="7" s="1"/>
  <c r="G1775" i="3"/>
  <c r="Q1454" i="7" l="1"/>
  <c r="R1454" i="7"/>
  <c r="S1454" i="7"/>
  <c r="T1454" i="7"/>
  <c r="P1765" i="7"/>
  <c r="U1453" i="7"/>
  <c r="V1453" i="7"/>
  <c r="J1765" i="6"/>
  <c r="L1765" i="6"/>
  <c r="K1765" i="6"/>
  <c r="D1785" i="6"/>
  <c r="C1774" i="6"/>
  <c r="G1454" i="4"/>
  <c r="H1454" i="4" s="1"/>
  <c r="E1454" i="6"/>
  <c r="G1766" i="5"/>
  <c r="K1766" i="7" s="1"/>
  <c r="F1766" i="5"/>
  <c r="J1766" i="7" s="1"/>
  <c r="H1766" i="5"/>
  <c r="L1766" i="7" s="1"/>
  <c r="E1786" i="4"/>
  <c r="D1786" i="7" s="1"/>
  <c r="C1787" i="4"/>
  <c r="E1455" i="7"/>
  <c r="N1455" i="7" s="1"/>
  <c r="G1776" i="3"/>
  <c r="H1775" i="3"/>
  <c r="I1775" i="3" s="1"/>
  <c r="C1775" i="7" s="1"/>
  <c r="M1775" i="7" s="1"/>
  <c r="F1776" i="3"/>
  <c r="P1766" i="7" l="1"/>
  <c r="S1455" i="7"/>
  <c r="Q1455" i="7"/>
  <c r="T1455" i="7"/>
  <c r="R1455" i="7"/>
  <c r="V1454" i="7"/>
  <c r="U1454" i="7"/>
  <c r="J1766" i="6"/>
  <c r="K1766" i="6"/>
  <c r="L1766" i="6"/>
  <c r="D1786" i="6"/>
  <c r="C1775" i="6"/>
  <c r="G1455" i="4"/>
  <c r="H1455" i="4" s="1"/>
  <c r="E1455" i="6"/>
  <c r="G1767" i="5"/>
  <c r="K1767" i="7" s="1"/>
  <c r="F1767" i="5"/>
  <c r="J1767" i="7" s="1"/>
  <c r="H1767" i="5"/>
  <c r="L1767" i="7" s="1"/>
  <c r="P1767" i="7" s="1"/>
  <c r="E1787" i="4"/>
  <c r="D1787" i="7" s="1"/>
  <c r="C1788" i="4"/>
  <c r="E1456" i="7"/>
  <c r="N1456" i="7" s="1"/>
  <c r="F1777" i="3"/>
  <c r="H1776" i="3"/>
  <c r="G1777" i="3"/>
  <c r="I1776" i="3"/>
  <c r="C1776" i="7" s="1"/>
  <c r="M1776" i="7" s="1"/>
  <c r="U1455" i="7" l="1"/>
  <c r="V1455" i="7"/>
  <c r="T1456" i="7"/>
  <c r="S1456" i="7"/>
  <c r="R1456" i="7"/>
  <c r="Q1456" i="7"/>
  <c r="J1767" i="6"/>
  <c r="K1767" i="6"/>
  <c r="L1767" i="6"/>
  <c r="D1787" i="6"/>
  <c r="C1776" i="6"/>
  <c r="G1456" i="4"/>
  <c r="H1456" i="4" s="1"/>
  <c r="E1456" i="6"/>
  <c r="H1768" i="5"/>
  <c r="L1768" i="7" s="1"/>
  <c r="G1768" i="5"/>
  <c r="K1768" i="7" s="1"/>
  <c r="F1768" i="5"/>
  <c r="J1768" i="7" s="1"/>
  <c r="E1788" i="4"/>
  <c r="D1788" i="7" s="1"/>
  <c r="C1789" i="4"/>
  <c r="E1457" i="7"/>
  <c r="N1457" i="7" s="1"/>
  <c r="G1778" i="3"/>
  <c r="F1778" i="3"/>
  <c r="H1777" i="3"/>
  <c r="I1777" i="3" s="1"/>
  <c r="C1777" i="7" s="1"/>
  <c r="M1777" i="7" s="1"/>
  <c r="Q1457" i="7" l="1"/>
  <c r="T1457" i="7"/>
  <c r="R1457" i="7"/>
  <c r="S1457" i="7"/>
  <c r="P1768" i="7"/>
  <c r="U1456" i="7"/>
  <c r="V1456" i="7"/>
  <c r="J1768" i="6"/>
  <c r="K1768" i="6"/>
  <c r="L1768" i="6"/>
  <c r="D1788" i="6"/>
  <c r="C1777" i="6"/>
  <c r="G1457" i="4"/>
  <c r="H1457" i="4" s="1"/>
  <c r="E1457" i="6"/>
  <c r="H1769" i="5"/>
  <c r="L1769" i="7" s="1"/>
  <c r="G1769" i="5"/>
  <c r="K1769" i="7" s="1"/>
  <c r="F1769" i="5"/>
  <c r="J1769" i="7" s="1"/>
  <c r="E1789" i="4"/>
  <c r="D1789" i="7" s="1"/>
  <c r="C1790" i="4"/>
  <c r="E1458" i="7"/>
  <c r="N1458" i="7" s="1"/>
  <c r="F1779" i="3"/>
  <c r="H1778" i="3"/>
  <c r="G1779" i="3"/>
  <c r="I1778" i="3"/>
  <c r="C1778" i="7" s="1"/>
  <c r="M1778" i="7" s="1"/>
  <c r="Q1458" i="7" l="1"/>
  <c r="S1458" i="7"/>
  <c r="R1458" i="7"/>
  <c r="T1458" i="7"/>
  <c r="P1769" i="7"/>
  <c r="U1457" i="7"/>
  <c r="V1457" i="7"/>
  <c r="L1769" i="6"/>
  <c r="K1769" i="6"/>
  <c r="J1769" i="6"/>
  <c r="D1789" i="6"/>
  <c r="C1778" i="6"/>
  <c r="G1458" i="4"/>
  <c r="H1458" i="4" s="1"/>
  <c r="E1458" i="6"/>
  <c r="H1770" i="5"/>
  <c r="L1770" i="7" s="1"/>
  <c r="G1770" i="5"/>
  <c r="K1770" i="7" s="1"/>
  <c r="F1770" i="5"/>
  <c r="J1770" i="7" s="1"/>
  <c r="E1790" i="4"/>
  <c r="D1790" i="7" s="1"/>
  <c r="C1791" i="4"/>
  <c r="E1459" i="7"/>
  <c r="N1459" i="7" s="1"/>
  <c r="G1780" i="3"/>
  <c r="F1780" i="3"/>
  <c r="H1779" i="3"/>
  <c r="I1779" i="3" s="1"/>
  <c r="C1779" i="7" s="1"/>
  <c r="M1779" i="7" s="1"/>
  <c r="Q1459" i="7" l="1"/>
  <c r="T1459" i="7"/>
  <c r="R1459" i="7"/>
  <c r="S1459" i="7"/>
  <c r="P1770" i="7"/>
  <c r="U1458" i="7"/>
  <c r="V1458" i="7"/>
  <c r="K1770" i="6"/>
  <c r="J1770" i="6"/>
  <c r="L1770" i="6"/>
  <c r="D1790" i="6"/>
  <c r="C1779" i="6"/>
  <c r="G1459" i="4"/>
  <c r="H1459" i="4" s="1"/>
  <c r="E1459" i="6"/>
  <c r="H1771" i="5"/>
  <c r="L1771" i="7" s="1"/>
  <c r="G1771" i="5"/>
  <c r="K1771" i="7" s="1"/>
  <c r="F1771" i="5"/>
  <c r="J1771" i="7" s="1"/>
  <c r="E1791" i="4"/>
  <c r="D1791" i="7" s="1"/>
  <c r="C1792" i="4"/>
  <c r="E1460" i="7"/>
  <c r="N1460" i="7" s="1"/>
  <c r="G1781" i="3"/>
  <c r="H1780" i="3"/>
  <c r="I1780" i="3" s="1"/>
  <c r="C1780" i="7" s="1"/>
  <c r="M1780" i="7" s="1"/>
  <c r="F1781" i="3"/>
  <c r="P1771" i="7" l="1"/>
  <c r="Q1460" i="7"/>
  <c r="S1460" i="7"/>
  <c r="T1460" i="7"/>
  <c r="R1460" i="7"/>
  <c r="U1459" i="7"/>
  <c r="V1459" i="7"/>
  <c r="K1771" i="6"/>
  <c r="J1771" i="6"/>
  <c r="L1771" i="6"/>
  <c r="D1791" i="6"/>
  <c r="C1780" i="6"/>
  <c r="G1460" i="4"/>
  <c r="H1460" i="4" s="1"/>
  <c r="E1460" i="6"/>
  <c r="H1772" i="5"/>
  <c r="L1772" i="7" s="1"/>
  <c r="G1772" i="5"/>
  <c r="K1772" i="7" s="1"/>
  <c r="F1772" i="5"/>
  <c r="J1772" i="7" s="1"/>
  <c r="E1792" i="4"/>
  <c r="D1792" i="7" s="1"/>
  <c r="C1793" i="4"/>
  <c r="E1461" i="7"/>
  <c r="N1461" i="7" s="1"/>
  <c r="G1782" i="3"/>
  <c r="H1781" i="3"/>
  <c r="I1781" i="3" s="1"/>
  <c r="C1781" i="7" s="1"/>
  <c r="M1781" i="7" s="1"/>
  <c r="F1782" i="3"/>
  <c r="P1772" i="7" l="1"/>
  <c r="U1460" i="7"/>
  <c r="V1460" i="7"/>
  <c r="R1461" i="7"/>
  <c r="Q1461" i="7"/>
  <c r="S1461" i="7"/>
  <c r="T1461" i="7"/>
  <c r="J1772" i="6"/>
  <c r="K1772" i="6"/>
  <c r="L1772" i="6"/>
  <c r="D1792" i="6"/>
  <c r="C1781" i="6"/>
  <c r="G1461" i="4"/>
  <c r="H1461" i="4" s="1"/>
  <c r="E1461" i="6"/>
  <c r="H1773" i="5"/>
  <c r="L1773" i="7" s="1"/>
  <c r="G1773" i="5"/>
  <c r="K1773" i="7" s="1"/>
  <c r="F1773" i="5"/>
  <c r="J1773" i="7" s="1"/>
  <c r="E1793" i="4"/>
  <c r="D1793" i="7" s="1"/>
  <c r="C1794" i="4"/>
  <c r="E1462" i="7"/>
  <c r="N1462" i="7" s="1"/>
  <c r="H1782" i="3"/>
  <c r="F1783" i="3"/>
  <c r="G1783" i="3"/>
  <c r="I1782" i="3"/>
  <c r="C1782" i="7" s="1"/>
  <c r="M1782" i="7" s="1"/>
  <c r="U1461" i="7" l="1"/>
  <c r="V1461" i="7"/>
  <c r="P1773" i="7"/>
  <c r="T1462" i="7"/>
  <c r="R1462" i="7"/>
  <c r="S1462" i="7"/>
  <c r="Q1462" i="7"/>
  <c r="J1773" i="6"/>
  <c r="L1773" i="6"/>
  <c r="K1773" i="6"/>
  <c r="D1793" i="6"/>
  <c r="C1782" i="6"/>
  <c r="G1462" i="4"/>
  <c r="H1462" i="4" s="1"/>
  <c r="E1462" i="6"/>
  <c r="H1774" i="5"/>
  <c r="L1774" i="7" s="1"/>
  <c r="G1774" i="5"/>
  <c r="K1774" i="7" s="1"/>
  <c r="F1774" i="5"/>
  <c r="J1774" i="7" s="1"/>
  <c r="E1794" i="4"/>
  <c r="D1794" i="7" s="1"/>
  <c r="C1795" i="4"/>
  <c r="E1463" i="7"/>
  <c r="N1463" i="7" s="1"/>
  <c r="F1784" i="3"/>
  <c r="H1783" i="3"/>
  <c r="G1784" i="3"/>
  <c r="I1783" i="3"/>
  <c r="C1783" i="7" s="1"/>
  <c r="M1783" i="7" s="1"/>
  <c r="U1462" i="7" l="1"/>
  <c r="V1462" i="7"/>
  <c r="Q1463" i="7"/>
  <c r="S1463" i="7"/>
  <c r="T1463" i="7"/>
  <c r="R1463" i="7"/>
  <c r="P1774" i="7"/>
  <c r="L1774" i="6"/>
  <c r="J1774" i="6"/>
  <c r="K1774" i="6"/>
  <c r="D1794" i="6"/>
  <c r="C1783" i="6"/>
  <c r="G1463" i="4"/>
  <c r="H1463" i="4" s="1"/>
  <c r="E1463" i="6"/>
  <c r="H1775" i="5"/>
  <c r="L1775" i="7" s="1"/>
  <c r="G1775" i="5"/>
  <c r="K1775" i="7" s="1"/>
  <c r="F1775" i="5"/>
  <c r="J1775" i="7" s="1"/>
  <c r="E1795" i="4"/>
  <c r="D1795" i="7" s="1"/>
  <c r="C1796" i="4"/>
  <c r="E1464" i="7"/>
  <c r="N1464" i="7" s="1"/>
  <c r="G1785" i="3"/>
  <c r="H1784" i="3"/>
  <c r="I1784" i="3" s="1"/>
  <c r="C1784" i="7" s="1"/>
  <c r="M1784" i="7" s="1"/>
  <c r="F1785" i="3"/>
  <c r="T1464" i="7" l="1"/>
  <c r="S1464" i="7"/>
  <c r="Q1464" i="7"/>
  <c r="R1464" i="7"/>
  <c r="P1775" i="7"/>
  <c r="U1463" i="7"/>
  <c r="V1463" i="7"/>
  <c r="J1775" i="6"/>
  <c r="K1775" i="6"/>
  <c r="L1775" i="6"/>
  <c r="D1795" i="6"/>
  <c r="C1784" i="6"/>
  <c r="G1464" i="4"/>
  <c r="H1464" i="4" s="1"/>
  <c r="E1464" i="6"/>
  <c r="H1776" i="5"/>
  <c r="L1776" i="7" s="1"/>
  <c r="P1776" i="7" s="1"/>
  <c r="G1776" i="5"/>
  <c r="K1776" i="7" s="1"/>
  <c r="F1776" i="5"/>
  <c r="J1776" i="7" s="1"/>
  <c r="E1796" i="4"/>
  <c r="D1796" i="7" s="1"/>
  <c r="C1797" i="4"/>
  <c r="E1465" i="7"/>
  <c r="N1465" i="7" s="1"/>
  <c r="H1785" i="3"/>
  <c r="F1786" i="3"/>
  <c r="G1786" i="3"/>
  <c r="I1785" i="3"/>
  <c r="C1785" i="7" s="1"/>
  <c r="M1785" i="7" s="1"/>
  <c r="T1465" i="7" l="1"/>
  <c r="Q1465" i="7"/>
  <c r="S1465" i="7"/>
  <c r="R1465" i="7"/>
  <c r="V1464" i="7"/>
  <c r="U1464" i="7"/>
  <c r="K1776" i="6"/>
  <c r="J1776" i="6"/>
  <c r="L1776" i="6"/>
  <c r="D1796" i="6"/>
  <c r="C1785" i="6"/>
  <c r="G1465" i="4"/>
  <c r="H1465" i="4" s="1"/>
  <c r="E1465" i="6"/>
  <c r="H1777" i="5"/>
  <c r="L1777" i="7" s="1"/>
  <c r="P1777" i="7" s="1"/>
  <c r="G1777" i="5"/>
  <c r="K1777" i="7" s="1"/>
  <c r="F1777" i="5"/>
  <c r="J1777" i="7" s="1"/>
  <c r="E1797" i="4"/>
  <c r="D1797" i="7" s="1"/>
  <c r="C1798" i="4"/>
  <c r="E1466" i="7"/>
  <c r="N1466" i="7" s="1"/>
  <c r="H1786" i="3"/>
  <c r="I1786" i="3" s="1"/>
  <c r="C1786" i="7" s="1"/>
  <c r="M1786" i="7" s="1"/>
  <c r="F1787" i="3"/>
  <c r="G1787" i="3"/>
  <c r="R1466" i="7" l="1"/>
  <c r="Q1466" i="7"/>
  <c r="S1466" i="7"/>
  <c r="T1466" i="7"/>
  <c r="U1465" i="7"/>
  <c r="V1465" i="7"/>
  <c r="L1777" i="6"/>
  <c r="J1777" i="6"/>
  <c r="K1777" i="6"/>
  <c r="D1797" i="6"/>
  <c r="C1786" i="6"/>
  <c r="G1466" i="4"/>
  <c r="H1466" i="4" s="1"/>
  <c r="E1466" i="6"/>
  <c r="G1778" i="5"/>
  <c r="K1778" i="7" s="1"/>
  <c r="F1778" i="5"/>
  <c r="J1778" i="7" s="1"/>
  <c r="H1778" i="5"/>
  <c r="L1778" i="7" s="1"/>
  <c r="P1778" i="7" s="1"/>
  <c r="E1798" i="4"/>
  <c r="D1798" i="7" s="1"/>
  <c r="C1799" i="4"/>
  <c r="E1467" i="7"/>
  <c r="N1467" i="7" s="1"/>
  <c r="G1788" i="3"/>
  <c r="H1787" i="3"/>
  <c r="I1787" i="3" s="1"/>
  <c r="C1787" i="7" s="1"/>
  <c r="M1787" i="7" s="1"/>
  <c r="F1788" i="3"/>
  <c r="S1467" i="7" l="1"/>
  <c r="T1467" i="7"/>
  <c r="Q1467" i="7"/>
  <c r="R1467" i="7"/>
  <c r="U1466" i="7"/>
  <c r="V1466" i="7"/>
  <c r="J1778" i="6"/>
  <c r="L1778" i="6"/>
  <c r="K1778" i="6"/>
  <c r="D1798" i="6"/>
  <c r="C1787" i="6"/>
  <c r="G1467" i="4"/>
  <c r="H1467" i="4" s="1"/>
  <c r="E1467" i="6"/>
  <c r="H1779" i="5"/>
  <c r="L1779" i="7" s="1"/>
  <c r="G1779" i="5"/>
  <c r="K1779" i="7" s="1"/>
  <c r="F1779" i="5"/>
  <c r="J1779" i="7" s="1"/>
  <c r="E1799" i="4"/>
  <c r="D1799" i="7" s="1"/>
  <c r="C1800" i="4"/>
  <c r="E1468" i="7"/>
  <c r="N1468" i="7" s="1"/>
  <c r="F1789" i="3"/>
  <c r="H1788" i="3"/>
  <c r="G1789" i="3"/>
  <c r="I1788" i="3"/>
  <c r="C1788" i="7" s="1"/>
  <c r="M1788" i="7" s="1"/>
  <c r="T1468" i="7" l="1"/>
  <c r="Q1468" i="7"/>
  <c r="R1468" i="7"/>
  <c r="S1468" i="7"/>
  <c r="U1467" i="7"/>
  <c r="V1467" i="7"/>
  <c r="P1779" i="7"/>
  <c r="L1779" i="6"/>
  <c r="K1779" i="6"/>
  <c r="J1779" i="6"/>
  <c r="D1799" i="6"/>
  <c r="C1788" i="6"/>
  <c r="G1468" i="4"/>
  <c r="H1468" i="4" s="1"/>
  <c r="E1468" i="6"/>
  <c r="H1780" i="5"/>
  <c r="L1780" i="7" s="1"/>
  <c r="G1780" i="5"/>
  <c r="K1780" i="7" s="1"/>
  <c r="F1780" i="5"/>
  <c r="J1780" i="7" s="1"/>
  <c r="E1800" i="4"/>
  <c r="D1800" i="7" s="1"/>
  <c r="C1801" i="4"/>
  <c r="E1469" i="7"/>
  <c r="N1469" i="7" s="1"/>
  <c r="G1790" i="3"/>
  <c r="F1790" i="3"/>
  <c r="H1789" i="3"/>
  <c r="I1789" i="3" s="1"/>
  <c r="C1789" i="7" s="1"/>
  <c r="M1789" i="7" s="1"/>
  <c r="Q1469" i="7" l="1"/>
  <c r="R1469" i="7"/>
  <c r="S1469" i="7"/>
  <c r="T1469" i="7"/>
  <c r="U1468" i="7"/>
  <c r="V1468" i="7"/>
  <c r="P1780" i="7"/>
  <c r="J1780" i="6"/>
  <c r="L1780" i="6"/>
  <c r="K1780" i="6"/>
  <c r="D1800" i="6"/>
  <c r="C1789" i="6"/>
  <c r="G1469" i="4"/>
  <c r="H1469" i="4" s="1"/>
  <c r="E1469" i="6"/>
  <c r="H1781" i="5"/>
  <c r="L1781" i="7" s="1"/>
  <c r="P1781" i="7" s="1"/>
  <c r="G1781" i="5"/>
  <c r="K1781" i="7" s="1"/>
  <c r="F1781" i="5"/>
  <c r="J1781" i="7" s="1"/>
  <c r="E1801" i="4"/>
  <c r="D1801" i="7" s="1"/>
  <c r="C1802" i="4"/>
  <c r="E1470" i="7"/>
  <c r="N1470" i="7" s="1"/>
  <c r="F1791" i="3"/>
  <c r="H1790" i="3"/>
  <c r="I1790" i="3" s="1"/>
  <c r="C1790" i="7" s="1"/>
  <c r="M1790" i="7" s="1"/>
  <c r="G1791" i="3"/>
  <c r="V1469" i="7" l="1"/>
  <c r="R1470" i="7"/>
  <c r="Q1470" i="7"/>
  <c r="T1470" i="7"/>
  <c r="S1470" i="7"/>
  <c r="U1469" i="7"/>
  <c r="J1781" i="6"/>
  <c r="K1781" i="6"/>
  <c r="L1781" i="6"/>
  <c r="D1801" i="6"/>
  <c r="C1790" i="6"/>
  <c r="G1470" i="4"/>
  <c r="H1470" i="4" s="1"/>
  <c r="E1470" i="6"/>
  <c r="G1782" i="5"/>
  <c r="K1782" i="7" s="1"/>
  <c r="F1782" i="5"/>
  <c r="J1782" i="7" s="1"/>
  <c r="H1782" i="5"/>
  <c r="L1782" i="7" s="1"/>
  <c r="E1802" i="4"/>
  <c r="D1802" i="7" s="1"/>
  <c r="C1803" i="4"/>
  <c r="E1471" i="7"/>
  <c r="N1471" i="7" s="1"/>
  <c r="G1792" i="3"/>
  <c r="H1791" i="3"/>
  <c r="I1791" i="3" s="1"/>
  <c r="C1791" i="7" s="1"/>
  <c r="M1791" i="7" s="1"/>
  <c r="F1792" i="3"/>
  <c r="U1470" i="7" l="1"/>
  <c r="Q1471" i="7"/>
  <c r="T1471" i="7"/>
  <c r="S1471" i="7"/>
  <c r="R1471" i="7"/>
  <c r="P1782" i="7"/>
  <c r="V1470" i="7"/>
  <c r="K1782" i="6"/>
  <c r="L1782" i="6"/>
  <c r="J1782" i="6"/>
  <c r="D1802" i="6"/>
  <c r="C1791" i="6"/>
  <c r="G1471" i="4"/>
  <c r="H1471" i="4" s="1"/>
  <c r="E1471" i="6"/>
  <c r="H1783" i="5"/>
  <c r="L1783" i="7" s="1"/>
  <c r="G1783" i="5"/>
  <c r="K1783" i="7" s="1"/>
  <c r="F1783" i="5"/>
  <c r="J1783" i="7" s="1"/>
  <c r="E1803" i="4"/>
  <c r="D1803" i="7" s="1"/>
  <c r="C1804" i="4"/>
  <c r="E1472" i="7"/>
  <c r="N1472" i="7" s="1"/>
  <c r="F1793" i="3"/>
  <c r="H1792" i="3"/>
  <c r="I1792" i="3" s="1"/>
  <c r="C1792" i="7" s="1"/>
  <c r="M1792" i="7" s="1"/>
  <c r="G1793" i="3"/>
  <c r="U1471" i="7" l="1"/>
  <c r="V1471" i="7"/>
  <c r="P1783" i="7"/>
  <c r="R1472" i="7"/>
  <c r="S1472" i="7"/>
  <c r="T1472" i="7"/>
  <c r="Q1472" i="7"/>
  <c r="J1783" i="6"/>
  <c r="K1783" i="6"/>
  <c r="L1783" i="6"/>
  <c r="D1803" i="6"/>
  <c r="C1792" i="6"/>
  <c r="G1472" i="4"/>
  <c r="H1472" i="4" s="1"/>
  <c r="E1472" i="6"/>
  <c r="H1784" i="5"/>
  <c r="L1784" i="7" s="1"/>
  <c r="P1784" i="7" s="1"/>
  <c r="G1784" i="5"/>
  <c r="K1784" i="7" s="1"/>
  <c r="F1784" i="5"/>
  <c r="J1784" i="7" s="1"/>
  <c r="E1804" i="4"/>
  <c r="D1804" i="7" s="1"/>
  <c r="C1805" i="4"/>
  <c r="E1473" i="7"/>
  <c r="N1473" i="7" s="1"/>
  <c r="G1794" i="3"/>
  <c r="H1793" i="3"/>
  <c r="I1793" i="3" s="1"/>
  <c r="C1793" i="7" s="1"/>
  <c r="M1793" i="7" s="1"/>
  <c r="F1794" i="3"/>
  <c r="U1472" i="7" l="1"/>
  <c r="V1472" i="7"/>
  <c r="S1473" i="7"/>
  <c r="R1473" i="7"/>
  <c r="Q1473" i="7"/>
  <c r="T1473" i="7"/>
  <c r="L1784" i="6"/>
  <c r="K1784" i="6"/>
  <c r="J1784" i="6"/>
  <c r="D1804" i="6"/>
  <c r="C1793" i="6"/>
  <c r="G1473" i="4"/>
  <c r="H1473" i="4" s="1"/>
  <c r="E1473" i="6"/>
  <c r="G1785" i="5"/>
  <c r="K1785" i="7" s="1"/>
  <c r="F1785" i="5"/>
  <c r="J1785" i="7" s="1"/>
  <c r="H1785" i="5"/>
  <c r="L1785" i="7" s="1"/>
  <c r="P1785" i="7" s="1"/>
  <c r="E1805" i="4"/>
  <c r="D1805" i="7" s="1"/>
  <c r="C1806" i="4"/>
  <c r="E1474" i="7"/>
  <c r="N1474" i="7" s="1"/>
  <c r="H1794" i="3"/>
  <c r="I1794" i="3" s="1"/>
  <c r="C1794" i="7" s="1"/>
  <c r="M1794" i="7" s="1"/>
  <c r="F1795" i="3"/>
  <c r="G1795" i="3"/>
  <c r="R1474" i="7" l="1"/>
  <c r="T1474" i="7"/>
  <c r="Q1474" i="7"/>
  <c r="S1474" i="7"/>
  <c r="U1473" i="7"/>
  <c r="V1473" i="7"/>
  <c r="L1785" i="6"/>
  <c r="J1785" i="6"/>
  <c r="K1785" i="6"/>
  <c r="D1805" i="6"/>
  <c r="C1794" i="6"/>
  <c r="G1474" i="4"/>
  <c r="H1474" i="4" s="1"/>
  <c r="E1474" i="6"/>
  <c r="H1786" i="5"/>
  <c r="L1786" i="7" s="1"/>
  <c r="G1786" i="5"/>
  <c r="K1786" i="7" s="1"/>
  <c r="F1786" i="5"/>
  <c r="J1786" i="7" s="1"/>
  <c r="E1806" i="4"/>
  <c r="D1806" i="7" s="1"/>
  <c r="C1807" i="4"/>
  <c r="E1475" i="7"/>
  <c r="N1475" i="7" s="1"/>
  <c r="F1796" i="3"/>
  <c r="H1795" i="3"/>
  <c r="I1795" i="3" s="1"/>
  <c r="C1795" i="7" s="1"/>
  <c r="M1795" i="7" s="1"/>
  <c r="G1796" i="3"/>
  <c r="S1475" i="7" l="1"/>
  <c r="R1475" i="7"/>
  <c r="T1475" i="7"/>
  <c r="Q1475" i="7"/>
  <c r="P1786" i="7"/>
  <c r="V1474" i="7"/>
  <c r="U1474" i="7"/>
  <c r="J1786" i="6"/>
  <c r="K1786" i="6"/>
  <c r="L1786" i="6"/>
  <c r="D1806" i="6"/>
  <c r="C1795" i="6"/>
  <c r="G1475" i="4"/>
  <c r="H1475" i="4" s="1"/>
  <c r="E1475" i="6"/>
  <c r="G1787" i="5"/>
  <c r="K1787" i="7" s="1"/>
  <c r="H1787" i="5"/>
  <c r="L1787" i="7" s="1"/>
  <c r="P1787" i="7" s="1"/>
  <c r="F1787" i="5"/>
  <c r="J1787" i="7" s="1"/>
  <c r="E1807" i="4"/>
  <c r="D1807" i="7" s="1"/>
  <c r="C1808" i="4"/>
  <c r="E1476" i="7"/>
  <c r="N1476" i="7" s="1"/>
  <c r="G1797" i="3"/>
  <c r="F1797" i="3"/>
  <c r="H1796" i="3"/>
  <c r="I1796" i="3" s="1"/>
  <c r="C1796" i="7" s="1"/>
  <c r="M1796" i="7" s="1"/>
  <c r="U1475" i="7" l="1"/>
  <c r="V1475" i="7"/>
  <c r="S1476" i="7"/>
  <c r="Q1476" i="7"/>
  <c r="T1476" i="7"/>
  <c r="R1476" i="7"/>
  <c r="J1787" i="6"/>
  <c r="K1787" i="6"/>
  <c r="L1787" i="6"/>
  <c r="D1807" i="6"/>
  <c r="C1796" i="6"/>
  <c r="G1476" i="4"/>
  <c r="H1476" i="4" s="1"/>
  <c r="E1476" i="6"/>
  <c r="H1788" i="5"/>
  <c r="L1788" i="7" s="1"/>
  <c r="G1788" i="5"/>
  <c r="K1788" i="7" s="1"/>
  <c r="F1788" i="5"/>
  <c r="J1788" i="7" s="1"/>
  <c r="E1808" i="4"/>
  <c r="D1808" i="7" s="1"/>
  <c r="C1809" i="4"/>
  <c r="E1477" i="7"/>
  <c r="N1477" i="7" s="1"/>
  <c r="H1797" i="3"/>
  <c r="I1797" i="3" s="1"/>
  <c r="C1797" i="7" s="1"/>
  <c r="M1797" i="7" s="1"/>
  <c r="F1798" i="3"/>
  <c r="G1798" i="3"/>
  <c r="Q1477" i="7" l="1"/>
  <c r="S1477" i="7"/>
  <c r="T1477" i="7"/>
  <c r="R1477" i="7"/>
  <c r="U1477" i="7" s="1"/>
  <c r="P1788" i="7"/>
  <c r="V1476" i="7"/>
  <c r="U1476" i="7"/>
  <c r="J1788" i="6"/>
  <c r="L1788" i="6"/>
  <c r="K1788" i="6"/>
  <c r="D1808" i="6"/>
  <c r="C1797" i="6"/>
  <c r="G1477" i="4"/>
  <c r="H1477" i="4" s="1"/>
  <c r="E1477" i="6"/>
  <c r="H1789" i="5"/>
  <c r="L1789" i="7" s="1"/>
  <c r="G1789" i="5"/>
  <c r="K1789" i="7" s="1"/>
  <c r="F1789" i="5"/>
  <c r="J1789" i="7" s="1"/>
  <c r="E1809" i="4"/>
  <c r="D1809" i="7" s="1"/>
  <c r="C1810" i="4"/>
  <c r="E1478" i="7"/>
  <c r="N1478" i="7" s="1"/>
  <c r="G1799" i="3"/>
  <c r="F1799" i="3"/>
  <c r="H1798" i="3"/>
  <c r="I1798" i="3" s="1"/>
  <c r="C1798" i="7" s="1"/>
  <c r="M1798" i="7" s="1"/>
  <c r="V1477" i="7" l="1"/>
  <c r="P1789" i="7"/>
  <c r="S1478" i="7"/>
  <c r="T1478" i="7"/>
  <c r="Q1478" i="7"/>
  <c r="R1478" i="7"/>
  <c r="J1789" i="6"/>
  <c r="K1789" i="6"/>
  <c r="L1789" i="6"/>
  <c r="D1809" i="6"/>
  <c r="C1798" i="6"/>
  <c r="G1478" i="4"/>
  <c r="H1478" i="4" s="1"/>
  <c r="E1478" i="6"/>
  <c r="F1790" i="5"/>
  <c r="J1790" i="7" s="1"/>
  <c r="H1790" i="5"/>
  <c r="L1790" i="7" s="1"/>
  <c r="P1790" i="7" s="1"/>
  <c r="G1790" i="5"/>
  <c r="K1790" i="7" s="1"/>
  <c r="E1810" i="4"/>
  <c r="D1810" i="7" s="1"/>
  <c r="C1811" i="4"/>
  <c r="E1479" i="7"/>
  <c r="N1479" i="7" s="1"/>
  <c r="H1799" i="3"/>
  <c r="F1800" i="3"/>
  <c r="I1799" i="3"/>
  <c r="C1799" i="7" s="1"/>
  <c r="M1799" i="7" s="1"/>
  <c r="G1800" i="3"/>
  <c r="V1478" i="7" l="1"/>
  <c r="U1478" i="7"/>
  <c r="Q1479" i="7"/>
  <c r="R1479" i="7"/>
  <c r="T1479" i="7"/>
  <c r="S1479" i="7"/>
  <c r="L1790" i="6"/>
  <c r="K1790" i="6"/>
  <c r="J1790" i="6"/>
  <c r="D1810" i="6"/>
  <c r="C1799" i="6"/>
  <c r="G1479" i="4"/>
  <c r="H1479" i="4" s="1"/>
  <c r="E1479" i="6"/>
  <c r="G1791" i="5"/>
  <c r="K1791" i="7" s="1"/>
  <c r="F1791" i="5"/>
  <c r="J1791" i="7" s="1"/>
  <c r="H1791" i="5"/>
  <c r="L1791" i="7" s="1"/>
  <c r="P1791" i="7" s="1"/>
  <c r="E1811" i="4"/>
  <c r="D1811" i="7" s="1"/>
  <c r="C1812" i="4"/>
  <c r="E1480" i="7"/>
  <c r="N1480" i="7" s="1"/>
  <c r="G1801" i="3"/>
  <c r="F1801" i="3"/>
  <c r="H1800" i="3"/>
  <c r="I1800" i="3" s="1"/>
  <c r="C1800" i="7" s="1"/>
  <c r="M1800" i="7" s="1"/>
  <c r="R1480" i="7" l="1"/>
  <c r="S1480" i="7"/>
  <c r="Q1480" i="7"/>
  <c r="T1480" i="7"/>
  <c r="V1479" i="7"/>
  <c r="U1479" i="7"/>
  <c r="K1791" i="6"/>
  <c r="J1791" i="6"/>
  <c r="L1791" i="6"/>
  <c r="D1811" i="6"/>
  <c r="C1800" i="6"/>
  <c r="G1480" i="4"/>
  <c r="H1480" i="4" s="1"/>
  <c r="E1480" i="6"/>
  <c r="H1792" i="5"/>
  <c r="L1792" i="7" s="1"/>
  <c r="G1792" i="5"/>
  <c r="K1792" i="7" s="1"/>
  <c r="F1792" i="5"/>
  <c r="J1792" i="7" s="1"/>
  <c r="E1812" i="4"/>
  <c r="D1812" i="7" s="1"/>
  <c r="C1813" i="4"/>
  <c r="E1481" i="7"/>
  <c r="N1481" i="7" s="1"/>
  <c r="F1802" i="3"/>
  <c r="H1801" i="3"/>
  <c r="I1801" i="3" s="1"/>
  <c r="C1801" i="7" s="1"/>
  <c r="M1801" i="7" s="1"/>
  <c r="G1802" i="3"/>
  <c r="U1480" i="7" l="1"/>
  <c r="V1480" i="7"/>
  <c r="T1481" i="7"/>
  <c r="Q1481" i="7"/>
  <c r="R1481" i="7"/>
  <c r="S1481" i="7"/>
  <c r="P1792" i="7"/>
  <c r="K1792" i="6"/>
  <c r="J1792" i="6"/>
  <c r="L1792" i="6"/>
  <c r="D1812" i="6"/>
  <c r="C1801" i="6"/>
  <c r="G1481" i="4"/>
  <c r="H1481" i="4" s="1"/>
  <c r="E1481" i="6"/>
  <c r="G1793" i="5"/>
  <c r="K1793" i="7" s="1"/>
  <c r="F1793" i="5"/>
  <c r="J1793" i="7" s="1"/>
  <c r="H1793" i="5"/>
  <c r="L1793" i="7" s="1"/>
  <c r="E1813" i="4"/>
  <c r="D1813" i="7" s="1"/>
  <c r="C1814" i="4"/>
  <c r="E1482" i="7"/>
  <c r="N1482" i="7" s="1"/>
  <c r="G1803" i="3"/>
  <c r="F1803" i="3"/>
  <c r="H1802" i="3"/>
  <c r="I1802" i="3" s="1"/>
  <c r="C1802" i="7" s="1"/>
  <c r="M1802" i="7" s="1"/>
  <c r="Q1482" i="7" l="1"/>
  <c r="S1482" i="7"/>
  <c r="R1482" i="7"/>
  <c r="T1482" i="7"/>
  <c r="P1793" i="7"/>
  <c r="U1481" i="7"/>
  <c r="V1481" i="7"/>
  <c r="L1793" i="6"/>
  <c r="K1793" i="6"/>
  <c r="J1793" i="6"/>
  <c r="D1813" i="6"/>
  <c r="C1802" i="6"/>
  <c r="G1482" i="4"/>
  <c r="H1482" i="4" s="1"/>
  <c r="E1482" i="6"/>
  <c r="G1794" i="5"/>
  <c r="K1794" i="7" s="1"/>
  <c r="F1794" i="5"/>
  <c r="J1794" i="7" s="1"/>
  <c r="H1794" i="5"/>
  <c r="L1794" i="7" s="1"/>
  <c r="P1794" i="7" s="1"/>
  <c r="E1814" i="4"/>
  <c r="D1814" i="7" s="1"/>
  <c r="C1815" i="4"/>
  <c r="E1483" i="7"/>
  <c r="N1483" i="7" s="1"/>
  <c r="F1804" i="3"/>
  <c r="H1803" i="3"/>
  <c r="I1803" i="3"/>
  <c r="C1803" i="7" s="1"/>
  <c r="M1803" i="7" s="1"/>
  <c r="G1804" i="3"/>
  <c r="Q1483" i="7" l="1"/>
  <c r="R1483" i="7"/>
  <c r="S1483" i="7"/>
  <c r="T1483" i="7"/>
  <c r="U1482" i="7"/>
  <c r="V1482" i="7"/>
  <c r="J1794" i="6"/>
  <c r="L1794" i="6"/>
  <c r="K1794" i="6"/>
  <c r="D1814" i="6"/>
  <c r="C1803" i="6"/>
  <c r="G1483" i="4"/>
  <c r="H1483" i="4" s="1"/>
  <c r="E1483" i="6"/>
  <c r="H1795" i="5"/>
  <c r="L1795" i="7" s="1"/>
  <c r="P1795" i="7" s="1"/>
  <c r="G1795" i="5"/>
  <c r="K1795" i="7" s="1"/>
  <c r="F1795" i="5"/>
  <c r="J1795" i="7" s="1"/>
  <c r="E1815" i="4"/>
  <c r="D1815" i="7" s="1"/>
  <c r="C1816" i="4"/>
  <c r="E1484" i="7"/>
  <c r="N1484" i="7" s="1"/>
  <c r="G1805" i="3"/>
  <c r="H1804" i="3"/>
  <c r="I1804" i="3" s="1"/>
  <c r="C1804" i="7" s="1"/>
  <c r="M1804" i="7" s="1"/>
  <c r="F1805" i="3"/>
  <c r="U1483" i="7" l="1"/>
  <c r="V1483" i="7"/>
  <c r="S1484" i="7"/>
  <c r="T1484" i="7"/>
  <c r="R1484" i="7"/>
  <c r="Q1484" i="7"/>
  <c r="K1795" i="6"/>
  <c r="L1795" i="6"/>
  <c r="J1795" i="6"/>
  <c r="D1815" i="6"/>
  <c r="C1804" i="6"/>
  <c r="G1484" i="4"/>
  <c r="H1484" i="4" s="1"/>
  <c r="E1484" i="6"/>
  <c r="G1796" i="5"/>
  <c r="K1796" i="7" s="1"/>
  <c r="F1796" i="5"/>
  <c r="J1796" i="7" s="1"/>
  <c r="H1796" i="5"/>
  <c r="L1796" i="7" s="1"/>
  <c r="P1796" i="7" s="1"/>
  <c r="E1816" i="4"/>
  <c r="D1816" i="7" s="1"/>
  <c r="C1817" i="4"/>
  <c r="E1485" i="7"/>
  <c r="N1485" i="7" s="1"/>
  <c r="H1805" i="3"/>
  <c r="I1805" i="3" s="1"/>
  <c r="C1805" i="7" s="1"/>
  <c r="M1805" i="7" s="1"/>
  <c r="F1806" i="3"/>
  <c r="G1806" i="3"/>
  <c r="U1484" i="7" l="1"/>
  <c r="V1484" i="7"/>
  <c r="Q1485" i="7"/>
  <c r="S1485" i="7"/>
  <c r="T1485" i="7"/>
  <c r="R1485" i="7"/>
  <c r="V1485" i="7" s="1"/>
  <c r="J1796" i="6"/>
  <c r="L1796" i="6"/>
  <c r="K1796" i="6"/>
  <c r="D1816" i="6"/>
  <c r="C1805" i="6"/>
  <c r="G1485" i="4"/>
  <c r="H1485" i="4" s="1"/>
  <c r="E1485" i="6"/>
  <c r="H1797" i="5"/>
  <c r="L1797" i="7" s="1"/>
  <c r="G1797" i="5"/>
  <c r="K1797" i="7" s="1"/>
  <c r="F1797" i="5"/>
  <c r="J1797" i="7" s="1"/>
  <c r="E1817" i="4"/>
  <c r="D1817" i="7" s="1"/>
  <c r="C1818" i="4"/>
  <c r="E1486" i="7"/>
  <c r="N1486" i="7" s="1"/>
  <c r="H1806" i="3"/>
  <c r="I1806" i="3" s="1"/>
  <c r="C1806" i="7" s="1"/>
  <c r="M1806" i="7" s="1"/>
  <c r="F1807" i="3"/>
  <c r="G1807" i="3"/>
  <c r="U1485" i="7" l="1"/>
  <c r="R1486" i="7"/>
  <c r="T1486" i="7"/>
  <c r="Q1486" i="7"/>
  <c r="S1486" i="7"/>
  <c r="P1797" i="7"/>
  <c r="J1797" i="6"/>
  <c r="L1797" i="6"/>
  <c r="K1797" i="6"/>
  <c r="D1817" i="6"/>
  <c r="C1806" i="6"/>
  <c r="G1486" i="4"/>
  <c r="H1486" i="4" s="1"/>
  <c r="E1486" i="6"/>
  <c r="H1798" i="5"/>
  <c r="L1798" i="7" s="1"/>
  <c r="P1798" i="7" s="1"/>
  <c r="G1798" i="5"/>
  <c r="K1798" i="7" s="1"/>
  <c r="F1798" i="5"/>
  <c r="J1798" i="7" s="1"/>
  <c r="E1818" i="4"/>
  <c r="D1818" i="7" s="1"/>
  <c r="C1819" i="4"/>
  <c r="E1487" i="7"/>
  <c r="N1487" i="7" s="1"/>
  <c r="F1808" i="3"/>
  <c r="H1807" i="3"/>
  <c r="I1807" i="3" s="1"/>
  <c r="C1807" i="7" s="1"/>
  <c r="M1807" i="7" s="1"/>
  <c r="G1808" i="3"/>
  <c r="Q1487" i="7" l="1"/>
  <c r="R1487" i="7"/>
  <c r="T1487" i="7"/>
  <c r="S1487" i="7"/>
  <c r="V1486" i="7"/>
  <c r="U1486" i="7"/>
  <c r="L1798" i="6"/>
  <c r="J1798" i="6"/>
  <c r="K1798" i="6"/>
  <c r="D1818" i="6"/>
  <c r="C1807" i="6"/>
  <c r="G1487" i="4"/>
  <c r="H1487" i="4" s="1"/>
  <c r="E1487" i="6"/>
  <c r="H1799" i="5"/>
  <c r="L1799" i="7" s="1"/>
  <c r="G1799" i="5"/>
  <c r="K1799" i="7" s="1"/>
  <c r="F1799" i="5"/>
  <c r="J1799" i="7" s="1"/>
  <c r="E1819" i="4"/>
  <c r="D1819" i="7" s="1"/>
  <c r="C1820" i="4"/>
  <c r="E1488" i="7"/>
  <c r="N1488" i="7" s="1"/>
  <c r="G1809" i="3"/>
  <c r="H1808" i="3"/>
  <c r="I1808" i="3" s="1"/>
  <c r="C1808" i="7" s="1"/>
  <c r="M1808" i="7" s="1"/>
  <c r="F1809" i="3"/>
  <c r="S1488" i="7" l="1"/>
  <c r="T1488" i="7"/>
  <c r="R1488" i="7"/>
  <c r="Q1488" i="7"/>
  <c r="P1799" i="7"/>
  <c r="U1487" i="7"/>
  <c r="V1487" i="7"/>
  <c r="J1799" i="6"/>
  <c r="K1799" i="6"/>
  <c r="L1799" i="6"/>
  <c r="D1819" i="6"/>
  <c r="C1808" i="6"/>
  <c r="G1488" i="4"/>
  <c r="H1488" i="4" s="1"/>
  <c r="E1488" i="6"/>
  <c r="H1800" i="5"/>
  <c r="L1800" i="7" s="1"/>
  <c r="P1800" i="7" s="1"/>
  <c r="G1800" i="5"/>
  <c r="K1800" i="7" s="1"/>
  <c r="F1800" i="5"/>
  <c r="J1800" i="7" s="1"/>
  <c r="E1820" i="4"/>
  <c r="D1820" i="7" s="1"/>
  <c r="C1821" i="4"/>
  <c r="E1489" i="7"/>
  <c r="N1489" i="7" s="1"/>
  <c r="G1810" i="3"/>
  <c r="H1809" i="3"/>
  <c r="I1809" i="3" s="1"/>
  <c r="C1809" i="7" s="1"/>
  <c r="M1809" i="7" s="1"/>
  <c r="F1810" i="3"/>
  <c r="Q1489" i="7" l="1"/>
  <c r="R1489" i="7"/>
  <c r="S1489" i="7"/>
  <c r="U1489" i="7" s="1"/>
  <c r="T1489" i="7"/>
  <c r="V1488" i="7"/>
  <c r="U1488" i="7"/>
  <c r="K1800" i="6"/>
  <c r="L1800" i="6"/>
  <c r="J1800" i="6"/>
  <c r="D1820" i="6"/>
  <c r="C1809" i="6"/>
  <c r="G1489" i="4"/>
  <c r="H1489" i="4" s="1"/>
  <c r="E1489" i="6"/>
  <c r="H1801" i="5"/>
  <c r="L1801" i="7" s="1"/>
  <c r="G1801" i="5"/>
  <c r="K1801" i="7" s="1"/>
  <c r="F1801" i="5"/>
  <c r="J1801" i="7" s="1"/>
  <c r="E1821" i="4"/>
  <c r="D1821" i="7" s="1"/>
  <c r="C1822" i="4"/>
  <c r="E1490" i="7"/>
  <c r="N1490" i="7" s="1"/>
  <c r="H1810" i="3"/>
  <c r="F1811" i="3"/>
  <c r="G1811" i="3"/>
  <c r="I1810" i="3"/>
  <c r="C1810" i="7" s="1"/>
  <c r="M1810" i="7" s="1"/>
  <c r="S1490" i="7" l="1"/>
  <c r="Q1490" i="7"/>
  <c r="R1490" i="7"/>
  <c r="T1490" i="7"/>
  <c r="P1801" i="7"/>
  <c r="V1489" i="7"/>
  <c r="K1801" i="6"/>
  <c r="J1801" i="6"/>
  <c r="L1801" i="6"/>
  <c r="D1821" i="6"/>
  <c r="C1810" i="6"/>
  <c r="G1490" i="4"/>
  <c r="H1490" i="4" s="1"/>
  <c r="E1490" i="6"/>
  <c r="H1802" i="5"/>
  <c r="L1802" i="7" s="1"/>
  <c r="G1802" i="5"/>
  <c r="K1802" i="7" s="1"/>
  <c r="F1802" i="5"/>
  <c r="J1802" i="7" s="1"/>
  <c r="E1822" i="4"/>
  <c r="D1822" i="7" s="1"/>
  <c r="C1823" i="4"/>
  <c r="E1491" i="7"/>
  <c r="N1491" i="7" s="1"/>
  <c r="G1812" i="3"/>
  <c r="H1811" i="3"/>
  <c r="I1811" i="3" s="1"/>
  <c r="C1811" i="7" s="1"/>
  <c r="M1811" i="7" s="1"/>
  <c r="F1812" i="3"/>
  <c r="U1490" i="7" l="1"/>
  <c r="V1490" i="7"/>
  <c r="P1802" i="7"/>
  <c r="T1491" i="7"/>
  <c r="Q1491" i="7"/>
  <c r="S1491" i="7"/>
  <c r="R1491" i="7"/>
  <c r="K1802" i="6"/>
  <c r="J1802" i="6"/>
  <c r="L1802" i="6"/>
  <c r="D1822" i="6"/>
  <c r="C1811" i="6"/>
  <c r="G1491" i="4"/>
  <c r="H1491" i="4" s="1"/>
  <c r="E1491" i="6"/>
  <c r="G1803" i="5"/>
  <c r="K1803" i="7" s="1"/>
  <c r="F1803" i="5"/>
  <c r="J1803" i="7" s="1"/>
  <c r="H1803" i="5"/>
  <c r="L1803" i="7" s="1"/>
  <c r="P1803" i="7" s="1"/>
  <c r="E1823" i="4"/>
  <c r="D1823" i="7" s="1"/>
  <c r="C1824" i="4"/>
  <c r="E1492" i="7"/>
  <c r="N1492" i="7" s="1"/>
  <c r="G1813" i="3"/>
  <c r="F1813" i="3"/>
  <c r="H1812" i="3"/>
  <c r="I1812" i="3" s="1"/>
  <c r="C1812" i="7" s="1"/>
  <c r="M1812" i="7" s="1"/>
  <c r="R1492" i="7" l="1"/>
  <c r="Q1492" i="7"/>
  <c r="S1492" i="7"/>
  <c r="T1492" i="7"/>
  <c r="V1491" i="7"/>
  <c r="U1491" i="7"/>
  <c r="L1803" i="6"/>
  <c r="K1803" i="6"/>
  <c r="J1803" i="6"/>
  <c r="D1823" i="6"/>
  <c r="C1812" i="6"/>
  <c r="G1492" i="4"/>
  <c r="H1492" i="4" s="1"/>
  <c r="E1492" i="6"/>
  <c r="H1804" i="5"/>
  <c r="L1804" i="7" s="1"/>
  <c r="G1804" i="5"/>
  <c r="K1804" i="7" s="1"/>
  <c r="F1804" i="5"/>
  <c r="J1804" i="7" s="1"/>
  <c r="E1824" i="4"/>
  <c r="D1824" i="7" s="1"/>
  <c r="C1825" i="4"/>
  <c r="E1493" i="7"/>
  <c r="N1493" i="7" s="1"/>
  <c r="H1813" i="3"/>
  <c r="I1813" i="3" s="1"/>
  <c r="C1813" i="7" s="1"/>
  <c r="M1813" i="7" s="1"/>
  <c r="F1814" i="3"/>
  <c r="G1814" i="3"/>
  <c r="P1804" i="7" l="1"/>
  <c r="U1492" i="7"/>
  <c r="V1492" i="7"/>
  <c r="Q1493" i="7"/>
  <c r="R1493" i="7"/>
  <c r="S1493" i="7"/>
  <c r="T1493" i="7"/>
  <c r="J1804" i="6"/>
  <c r="L1804" i="6"/>
  <c r="K1804" i="6"/>
  <c r="D1824" i="6"/>
  <c r="C1813" i="6"/>
  <c r="G1493" i="4"/>
  <c r="H1493" i="4" s="1"/>
  <c r="E1493" i="6"/>
  <c r="F1805" i="5"/>
  <c r="J1805" i="7" s="1"/>
  <c r="H1805" i="5"/>
  <c r="L1805" i="7" s="1"/>
  <c r="G1805" i="5"/>
  <c r="K1805" i="7" s="1"/>
  <c r="E1825" i="4"/>
  <c r="D1825" i="7" s="1"/>
  <c r="C1826" i="4"/>
  <c r="E1494" i="7"/>
  <c r="N1494" i="7" s="1"/>
  <c r="G1815" i="3"/>
  <c r="H1814" i="3"/>
  <c r="I1814" i="3" s="1"/>
  <c r="C1814" i="7" s="1"/>
  <c r="M1814" i="7" s="1"/>
  <c r="F1815" i="3"/>
  <c r="R1494" i="7" l="1"/>
  <c r="S1494" i="7"/>
  <c r="Q1494" i="7"/>
  <c r="T1494" i="7"/>
  <c r="P1805" i="7"/>
  <c r="U1493" i="7"/>
  <c r="V1493" i="7"/>
  <c r="K1805" i="6"/>
  <c r="J1805" i="6"/>
  <c r="L1805" i="6"/>
  <c r="D1825" i="6"/>
  <c r="C1814" i="6"/>
  <c r="G1494" i="4"/>
  <c r="H1494" i="4" s="1"/>
  <c r="E1494" i="6"/>
  <c r="H1806" i="5"/>
  <c r="L1806" i="7" s="1"/>
  <c r="P1806" i="7" s="1"/>
  <c r="G1806" i="5"/>
  <c r="K1806" i="7" s="1"/>
  <c r="F1806" i="5"/>
  <c r="J1806" i="7" s="1"/>
  <c r="E1826" i="4"/>
  <c r="D1826" i="7" s="1"/>
  <c r="C1827" i="4"/>
  <c r="E1495" i="7"/>
  <c r="N1495" i="7" s="1"/>
  <c r="G1816" i="3"/>
  <c r="F1816" i="3"/>
  <c r="H1815" i="3"/>
  <c r="I1815" i="3" s="1"/>
  <c r="C1815" i="7" s="1"/>
  <c r="M1815" i="7" s="1"/>
  <c r="U1494" i="7" l="1"/>
  <c r="V1494" i="7"/>
  <c r="Q1495" i="7"/>
  <c r="T1495" i="7"/>
  <c r="R1495" i="7"/>
  <c r="S1495" i="7"/>
  <c r="V1495" i="7" s="1"/>
  <c r="J1806" i="6"/>
  <c r="L1806" i="6"/>
  <c r="K1806" i="6"/>
  <c r="D1826" i="6"/>
  <c r="C1815" i="6"/>
  <c r="G1495" i="4"/>
  <c r="H1495" i="4" s="1"/>
  <c r="E1495" i="6"/>
  <c r="H1807" i="5"/>
  <c r="L1807" i="7" s="1"/>
  <c r="G1807" i="5"/>
  <c r="K1807" i="7" s="1"/>
  <c r="F1807" i="5"/>
  <c r="J1807" i="7" s="1"/>
  <c r="E1827" i="4"/>
  <c r="D1827" i="7" s="1"/>
  <c r="C1828" i="4"/>
  <c r="E1496" i="7"/>
  <c r="N1496" i="7" s="1"/>
  <c r="G1817" i="3"/>
  <c r="H1816" i="3"/>
  <c r="I1816" i="3" s="1"/>
  <c r="C1816" i="7" s="1"/>
  <c r="M1816" i="7" s="1"/>
  <c r="F1817" i="3"/>
  <c r="P1807" i="7" l="1"/>
  <c r="T1496" i="7"/>
  <c r="S1496" i="7"/>
  <c r="Q1496" i="7"/>
  <c r="R1496" i="7"/>
  <c r="U1495" i="7"/>
  <c r="L1807" i="6"/>
  <c r="J1807" i="6"/>
  <c r="K1807" i="6"/>
  <c r="D1827" i="6"/>
  <c r="C1816" i="6"/>
  <c r="G1496" i="4"/>
  <c r="H1496" i="4" s="1"/>
  <c r="E1496" i="6"/>
  <c r="H1808" i="5"/>
  <c r="L1808" i="7" s="1"/>
  <c r="G1808" i="5"/>
  <c r="K1808" i="7" s="1"/>
  <c r="F1808" i="5"/>
  <c r="J1808" i="7" s="1"/>
  <c r="E1828" i="4"/>
  <c r="D1828" i="7" s="1"/>
  <c r="C1829" i="4"/>
  <c r="E1497" i="7"/>
  <c r="N1497" i="7" s="1"/>
  <c r="H1817" i="3"/>
  <c r="F1818" i="3"/>
  <c r="G1818" i="3"/>
  <c r="I1817" i="3"/>
  <c r="C1817" i="7" s="1"/>
  <c r="M1817" i="7" s="1"/>
  <c r="S1497" i="7" l="1"/>
  <c r="T1497" i="7"/>
  <c r="R1497" i="7"/>
  <c r="Q1497" i="7"/>
  <c r="U1497" i="7" s="1"/>
  <c r="U1496" i="7"/>
  <c r="V1496" i="7"/>
  <c r="P1808" i="7"/>
  <c r="K1808" i="6"/>
  <c r="L1808" i="6"/>
  <c r="J1808" i="6"/>
  <c r="D1828" i="6"/>
  <c r="C1817" i="6"/>
  <c r="G1497" i="4"/>
  <c r="H1497" i="4" s="1"/>
  <c r="E1497" i="6"/>
  <c r="H1809" i="5"/>
  <c r="L1809" i="7" s="1"/>
  <c r="G1809" i="5"/>
  <c r="K1809" i="7" s="1"/>
  <c r="F1809" i="5"/>
  <c r="J1809" i="7" s="1"/>
  <c r="E1829" i="4"/>
  <c r="D1829" i="7" s="1"/>
  <c r="C1830" i="4"/>
  <c r="E1498" i="7"/>
  <c r="N1498" i="7" s="1"/>
  <c r="H1818" i="3"/>
  <c r="F1819" i="3"/>
  <c r="G1819" i="3"/>
  <c r="I1818" i="3"/>
  <c r="C1818" i="7" s="1"/>
  <c r="M1818" i="7" s="1"/>
  <c r="V1497" i="7" l="1"/>
  <c r="P1809" i="7"/>
  <c r="R1498" i="7"/>
  <c r="Q1498" i="7"/>
  <c r="S1498" i="7"/>
  <c r="T1498" i="7"/>
  <c r="L1809" i="6"/>
  <c r="K1809" i="6"/>
  <c r="J1809" i="6"/>
  <c r="D1829" i="6"/>
  <c r="C1818" i="6"/>
  <c r="G1498" i="4"/>
  <c r="H1498" i="4" s="1"/>
  <c r="E1498" i="6"/>
  <c r="H1810" i="5"/>
  <c r="L1810" i="7" s="1"/>
  <c r="G1810" i="5"/>
  <c r="K1810" i="7" s="1"/>
  <c r="F1810" i="5"/>
  <c r="J1810" i="7" s="1"/>
  <c r="E1830" i="4"/>
  <c r="D1830" i="7" s="1"/>
  <c r="C1831" i="4"/>
  <c r="E1499" i="7"/>
  <c r="N1499" i="7" s="1"/>
  <c r="F1820" i="3"/>
  <c r="H1819" i="3"/>
  <c r="G1820" i="3"/>
  <c r="I1819" i="3"/>
  <c r="C1819" i="7" s="1"/>
  <c r="M1819" i="7" s="1"/>
  <c r="P1810" i="7" l="1"/>
  <c r="Q1499" i="7"/>
  <c r="S1499" i="7"/>
  <c r="R1499" i="7"/>
  <c r="T1499" i="7"/>
  <c r="U1498" i="7"/>
  <c r="V1498" i="7"/>
  <c r="L1810" i="6"/>
  <c r="K1810" i="6"/>
  <c r="J1810" i="6"/>
  <c r="D1830" i="6"/>
  <c r="C1819" i="6"/>
  <c r="G1499" i="4"/>
  <c r="H1499" i="4" s="1"/>
  <c r="E1499" i="6"/>
  <c r="G1811" i="5"/>
  <c r="K1811" i="7" s="1"/>
  <c r="F1811" i="5"/>
  <c r="J1811" i="7" s="1"/>
  <c r="H1811" i="5"/>
  <c r="L1811" i="7" s="1"/>
  <c r="P1811" i="7" s="1"/>
  <c r="E1831" i="4"/>
  <c r="D1831" i="7" s="1"/>
  <c r="C1832" i="4"/>
  <c r="E1500" i="7"/>
  <c r="N1500" i="7" s="1"/>
  <c r="G1821" i="3"/>
  <c r="F1821" i="3"/>
  <c r="H1820" i="3"/>
  <c r="I1820" i="3" s="1"/>
  <c r="C1820" i="7" s="1"/>
  <c r="M1820" i="7" s="1"/>
  <c r="Q1500" i="7" l="1"/>
  <c r="S1500" i="7"/>
  <c r="T1500" i="7"/>
  <c r="R1500" i="7"/>
  <c r="U1499" i="7"/>
  <c r="V1499" i="7"/>
  <c r="J1811" i="6"/>
  <c r="K1811" i="6"/>
  <c r="L1811" i="6"/>
  <c r="D1831" i="6"/>
  <c r="C1820" i="6"/>
  <c r="G1500" i="4"/>
  <c r="H1500" i="4" s="1"/>
  <c r="E1500" i="6"/>
  <c r="H1812" i="5"/>
  <c r="L1812" i="7" s="1"/>
  <c r="P1812" i="7" s="1"/>
  <c r="G1812" i="5"/>
  <c r="K1812" i="7" s="1"/>
  <c r="F1812" i="5"/>
  <c r="J1812" i="7" s="1"/>
  <c r="E1832" i="4"/>
  <c r="D1832" i="7" s="1"/>
  <c r="C1833" i="4"/>
  <c r="E1501" i="7"/>
  <c r="N1501" i="7" s="1"/>
  <c r="H1821" i="3"/>
  <c r="I1821" i="3" s="1"/>
  <c r="C1821" i="7" s="1"/>
  <c r="M1821" i="7" s="1"/>
  <c r="F1822" i="3"/>
  <c r="G1822" i="3"/>
  <c r="Q1501" i="7" l="1"/>
  <c r="T1501" i="7"/>
  <c r="S1501" i="7"/>
  <c r="R1501" i="7"/>
  <c r="U1500" i="7"/>
  <c r="V1500" i="7"/>
  <c r="L1812" i="6"/>
  <c r="K1812" i="6"/>
  <c r="J1812" i="6"/>
  <c r="D1832" i="6"/>
  <c r="C1821" i="6"/>
  <c r="G1501" i="4"/>
  <c r="H1501" i="4" s="1"/>
  <c r="E1501" i="6"/>
  <c r="H1813" i="5"/>
  <c r="L1813" i="7" s="1"/>
  <c r="G1813" i="5"/>
  <c r="K1813" i="7" s="1"/>
  <c r="F1813" i="5"/>
  <c r="J1813" i="7" s="1"/>
  <c r="E1833" i="4"/>
  <c r="D1833" i="7" s="1"/>
  <c r="C1834" i="4"/>
  <c r="E1502" i="7"/>
  <c r="N1502" i="7" s="1"/>
  <c r="G1823" i="3"/>
  <c r="F1823" i="3"/>
  <c r="H1822" i="3"/>
  <c r="I1822" i="3" s="1"/>
  <c r="C1822" i="7" s="1"/>
  <c r="M1822" i="7" s="1"/>
  <c r="S1502" i="7" l="1"/>
  <c r="T1502" i="7"/>
  <c r="Q1502" i="7"/>
  <c r="R1502" i="7"/>
  <c r="P1813" i="7"/>
  <c r="U1501" i="7"/>
  <c r="V1501" i="7"/>
  <c r="L1813" i="6"/>
  <c r="J1813" i="6"/>
  <c r="K1813" i="6"/>
  <c r="D1833" i="6"/>
  <c r="C1822" i="6"/>
  <c r="G1502" i="4"/>
  <c r="H1502" i="4" s="1"/>
  <c r="E1502" i="6"/>
  <c r="G1814" i="5"/>
  <c r="K1814" i="7" s="1"/>
  <c r="F1814" i="5"/>
  <c r="J1814" i="7" s="1"/>
  <c r="H1814" i="5"/>
  <c r="L1814" i="7" s="1"/>
  <c r="E1834" i="4"/>
  <c r="D1834" i="7" s="1"/>
  <c r="C1835" i="4"/>
  <c r="E1503" i="7"/>
  <c r="N1503" i="7" s="1"/>
  <c r="H1823" i="3"/>
  <c r="F1824" i="3"/>
  <c r="I1823" i="3"/>
  <c r="C1823" i="7" s="1"/>
  <c r="M1823" i="7" s="1"/>
  <c r="G1824" i="3"/>
  <c r="P1814" i="7" l="1"/>
  <c r="U1502" i="7"/>
  <c r="V1502" i="7"/>
  <c r="S1503" i="7"/>
  <c r="R1503" i="7"/>
  <c r="T1503" i="7"/>
  <c r="Q1503" i="7"/>
  <c r="U1503" i="7" s="1"/>
  <c r="J1814" i="6"/>
  <c r="L1814" i="6"/>
  <c r="K1814" i="6"/>
  <c r="D1834" i="6"/>
  <c r="C1823" i="6"/>
  <c r="G1503" i="4"/>
  <c r="H1503" i="4" s="1"/>
  <c r="E1503" i="6"/>
  <c r="H1815" i="5"/>
  <c r="L1815" i="7" s="1"/>
  <c r="G1815" i="5"/>
  <c r="K1815" i="7" s="1"/>
  <c r="F1815" i="5"/>
  <c r="J1815" i="7" s="1"/>
  <c r="E1835" i="4"/>
  <c r="D1835" i="7" s="1"/>
  <c r="C1836" i="4"/>
  <c r="E1504" i="7"/>
  <c r="N1504" i="7" s="1"/>
  <c r="G1825" i="3"/>
  <c r="F1825" i="3"/>
  <c r="H1824" i="3"/>
  <c r="I1824" i="3" s="1"/>
  <c r="C1824" i="7" s="1"/>
  <c r="M1824" i="7" s="1"/>
  <c r="P1815" i="7" l="1"/>
  <c r="S1504" i="7"/>
  <c r="Q1504" i="7"/>
  <c r="R1504" i="7"/>
  <c r="T1504" i="7"/>
  <c r="V1503" i="7"/>
  <c r="L1815" i="6"/>
  <c r="K1815" i="6"/>
  <c r="J1815" i="6"/>
  <c r="D1835" i="6"/>
  <c r="C1824" i="6"/>
  <c r="G1504" i="4"/>
  <c r="H1504" i="4" s="1"/>
  <c r="E1504" i="6"/>
  <c r="H1816" i="5"/>
  <c r="L1816" i="7" s="1"/>
  <c r="G1816" i="5"/>
  <c r="K1816" i="7" s="1"/>
  <c r="F1816" i="5"/>
  <c r="J1816" i="7" s="1"/>
  <c r="E1836" i="4"/>
  <c r="D1836" i="7" s="1"/>
  <c r="C1837" i="4"/>
  <c r="E1505" i="7"/>
  <c r="N1505" i="7" s="1"/>
  <c r="H1825" i="3"/>
  <c r="I1825" i="3" s="1"/>
  <c r="C1825" i="7" s="1"/>
  <c r="M1825" i="7" s="1"/>
  <c r="F1826" i="3"/>
  <c r="G1826" i="3"/>
  <c r="T1505" i="7" l="1"/>
  <c r="S1505" i="7"/>
  <c r="Q1505" i="7"/>
  <c r="R1505" i="7"/>
  <c r="U1504" i="7"/>
  <c r="V1504" i="7"/>
  <c r="P1816" i="7"/>
  <c r="J1816" i="6"/>
  <c r="K1816" i="6"/>
  <c r="L1816" i="6"/>
  <c r="D1836" i="6"/>
  <c r="C1825" i="6"/>
  <c r="G1505" i="4"/>
  <c r="H1505" i="4" s="1"/>
  <c r="E1505" i="6"/>
  <c r="H1817" i="5"/>
  <c r="L1817" i="7" s="1"/>
  <c r="G1817" i="5"/>
  <c r="K1817" i="7" s="1"/>
  <c r="F1817" i="5"/>
  <c r="J1817" i="7" s="1"/>
  <c r="E1837" i="4"/>
  <c r="D1837" i="7" s="1"/>
  <c r="C1838" i="4"/>
  <c r="E1506" i="7"/>
  <c r="N1506" i="7" s="1"/>
  <c r="G1827" i="3"/>
  <c r="H1826" i="3"/>
  <c r="I1826" i="3" s="1"/>
  <c r="C1826" i="7" s="1"/>
  <c r="M1826" i="7" s="1"/>
  <c r="F1827" i="3"/>
  <c r="U1505" i="7" l="1"/>
  <c r="V1505" i="7"/>
  <c r="Q1506" i="7"/>
  <c r="T1506" i="7"/>
  <c r="R1506" i="7"/>
  <c r="S1506" i="7"/>
  <c r="P1817" i="7"/>
  <c r="J1817" i="6"/>
  <c r="K1817" i="6"/>
  <c r="L1817" i="6"/>
  <c r="D1837" i="6"/>
  <c r="C1826" i="6"/>
  <c r="G1506" i="4"/>
  <c r="H1506" i="4" s="1"/>
  <c r="E1506" i="6"/>
  <c r="H1818" i="5"/>
  <c r="L1818" i="7" s="1"/>
  <c r="G1818" i="5"/>
  <c r="K1818" i="7" s="1"/>
  <c r="F1818" i="5"/>
  <c r="J1818" i="7" s="1"/>
  <c r="E1838" i="4"/>
  <c r="D1838" i="7" s="1"/>
  <c r="C1839" i="4"/>
  <c r="E1507" i="7"/>
  <c r="N1507" i="7" s="1"/>
  <c r="G1828" i="3"/>
  <c r="H1827" i="3"/>
  <c r="I1827" i="3" s="1"/>
  <c r="C1827" i="7" s="1"/>
  <c r="M1827" i="7" s="1"/>
  <c r="F1828" i="3"/>
  <c r="Q1507" i="7" l="1"/>
  <c r="R1507" i="7"/>
  <c r="S1507" i="7"/>
  <c r="T1507" i="7"/>
  <c r="U1506" i="7"/>
  <c r="V1506" i="7"/>
  <c r="P1818" i="7"/>
  <c r="K1818" i="6"/>
  <c r="L1818" i="6"/>
  <c r="J1818" i="6"/>
  <c r="D1838" i="6"/>
  <c r="C1827" i="6"/>
  <c r="G1507" i="4"/>
  <c r="H1507" i="4" s="1"/>
  <c r="E1507" i="6"/>
  <c r="H1819" i="5"/>
  <c r="L1819" i="7" s="1"/>
  <c r="P1819" i="7" s="1"/>
  <c r="G1819" i="5"/>
  <c r="K1819" i="7" s="1"/>
  <c r="F1819" i="5"/>
  <c r="J1819" i="7" s="1"/>
  <c r="E1839" i="4"/>
  <c r="D1839" i="7" s="1"/>
  <c r="C1840" i="4"/>
  <c r="E1508" i="7"/>
  <c r="N1508" i="7" s="1"/>
  <c r="H1828" i="3"/>
  <c r="I1828" i="3" s="1"/>
  <c r="C1828" i="7" s="1"/>
  <c r="M1828" i="7" s="1"/>
  <c r="F1829" i="3"/>
  <c r="G1829" i="3"/>
  <c r="U1507" i="7" l="1"/>
  <c r="S1508" i="7"/>
  <c r="R1508" i="7"/>
  <c r="Q1508" i="7"/>
  <c r="T1508" i="7"/>
  <c r="V1507" i="7"/>
  <c r="J1819" i="6"/>
  <c r="K1819" i="6"/>
  <c r="L1819" i="6"/>
  <c r="D1839" i="6"/>
  <c r="C1828" i="6"/>
  <c r="G1508" i="4"/>
  <c r="H1508" i="4" s="1"/>
  <c r="E1508" i="6"/>
  <c r="G1820" i="5"/>
  <c r="K1820" i="7" s="1"/>
  <c r="H1820" i="5"/>
  <c r="L1820" i="7" s="1"/>
  <c r="P1820" i="7" s="1"/>
  <c r="F1820" i="5"/>
  <c r="J1820" i="7" s="1"/>
  <c r="E1840" i="4"/>
  <c r="D1840" i="7" s="1"/>
  <c r="C1841" i="4"/>
  <c r="E1509" i="7"/>
  <c r="N1509" i="7" s="1"/>
  <c r="G1830" i="3"/>
  <c r="H1829" i="3"/>
  <c r="I1829" i="3" s="1"/>
  <c r="C1829" i="7" s="1"/>
  <c r="M1829" i="7" s="1"/>
  <c r="F1830" i="3"/>
  <c r="Q1509" i="7" l="1"/>
  <c r="R1509" i="7"/>
  <c r="T1509" i="7"/>
  <c r="S1509" i="7"/>
  <c r="U1508" i="7"/>
  <c r="V1508" i="7"/>
  <c r="K1820" i="6"/>
  <c r="J1820" i="6"/>
  <c r="L1820" i="6"/>
  <c r="D1840" i="6"/>
  <c r="C1829" i="6"/>
  <c r="G1509" i="4"/>
  <c r="H1509" i="4" s="1"/>
  <c r="E1509" i="6"/>
  <c r="G1821" i="5"/>
  <c r="K1821" i="7" s="1"/>
  <c r="F1821" i="5"/>
  <c r="J1821" i="7" s="1"/>
  <c r="H1821" i="5"/>
  <c r="L1821" i="7" s="1"/>
  <c r="P1821" i="7" s="1"/>
  <c r="E1841" i="4"/>
  <c r="D1841" i="7" s="1"/>
  <c r="C1842" i="4"/>
  <c r="E1510" i="7"/>
  <c r="N1510" i="7" s="1"/>
  <c r="H1830" i="3"/>
  <c r="I1830" i="3" s="1"/>
  <c r="C1830" i="7" s="1"/>
  <c r="M1830" i="7" s="1"/>
  <c r="F1831" i="3"/>
  <c r="G1831" i="3"/>
  <c r="Q1510" i="7" l="1"/>
  <c r="R1510" i="7"/>
  <c r="S1510" i="7"/>
  <c r="T1510" i="7"/>
  <c r="V1509" i="7"/>
  <c r="U1509" i="7"/>
  <c r="J1821" i="6"/>
  <c r="K1821" i="6"/>
  <c r="L1821" i="6"/>
  <c r="D1841" i="6"/>
  <c r="C1830" i="6"/>
  <c r="G1510" i="4"/>
  <c r="H1510" i="4" s="1"/>
  <c r="E1510" i="6"/>
  <c r="H1822" i="5"/>
  <c r="L1822" i="7" s="1"/>
  <c r="G1822" i="5"/>
  <c r="K1822" i="7" s="1"/>
  <c r="F1822" i="5"/>
  <c r="J1822" i="7" s="1"/>
  <c r="E1842" i="4"/>
  <c r="D1842" i="7" s="1"/>
  <c r="C1843" i="4"/>
  <c r="E1511" i="7"/>
  <c r="N1511" i="7" s="1"/>
  <c r="F1832" i="3"/>
  <c r="H1831" i="3"/>
  <c r="I1831" i="3" s="1"/>
  <c r="C1831" i="7" s="1"/>
  <c r="M1831" i="7" s="1"/>
  <c r="G1832" i="3"/>
  <c r="T1511" i="7" l="1"/>
  <c r="Q1511" i="7"/>
  <c r="R1511" i="7"/>
  <c r="S1511" i="7"/>
  <c r="P1822" i="7"/>
  <c r="V1510" i="7"/>
  <c r="U1510" i="7"/>
  <c r="K1822" i="6"/>
  <c r="L1822" i="6"/>
  <c r="J1822" i="6"/>
  <c r="D1842" i="6"/>
  <c r="C1831" i="6"/>
  <c r="G1511" i="4"/>
  <c r="H1511" i="4" s="1"/>
  <c r="E1511" i="6"/>
  <c r="G1823" i="5"/>
  <c r="K1823" i="7" s="1"/>
  <c r="F1823" i="5"/>
  <c r="J1823" i="7" s="1"/>
  <c r="H1823" i="5"/>
  <c r="L1823" i="7" s="1"/>
  <c r="P1823" i="7" s="1"/>
  <c r="E1843" i="4"/>
  <c r="D1843" i="7" s="1"/>
  <c r="C1844" i="4"/>
  <c r="E1512" i="7"/>
  <c r="N1512" i="7" s="1"/>
  <c r="G1833" i="3"/>
  <c r="F1833" i="3"/>
  <c r="H1832" i="3"/>
  <c r="I1832" i="3" s="1"/>
  <c r="C1832" i="7" s="1"/>
  <c r="M1832" i="7" s="1"/>
  <c r="R1512" i="7" l="1"/>
  <c r="T1512" i="7"/>
  <c r="Q1512" i="7"/>
  <c r="S1512" i="7"/>
  <c r="V1511" i="7"/>
  <c r="U1511" i="7"/>
  <c r="L1823" i="6"/>
  <c r="K1823" i="6"/>
  <c r="J1823" i="6"/>
  <c r="D1843" i="6"/>
  <c r="C1832" i="6"/>
  <c r="G1512" i="4"/>
  <c r="H1512" i="4" s="1"/>
  <c r="E1512" i="6"/>
  <c r="H1824" i="5"/>
  <c r="L1824" i="7" s="1"/>
  <c r="G1824" i="5"/>
  <c r="K1824" i="7" s="1"/>
  <c r="F1824" i="5"/>
  <c r="J1824" i="7" s="1"/>
  <c r="E1844" i="4"/>
  <c r="D1844" i="7" s="1"/>
  <c r="C1845" i="4"/>
  <c r="E1513" i="7"/>
  <c r="N1513" i="7" s="1"/>
  <c r="H1833" i="3"/>
  <c r="I1833" i="3" s="1"/>
  <c r="C1833" i="7" s="1"/>
  <c r="M1833" i="7" s="1"/>
  <c r="F1834" i="3"/>
  <c r="G1834" i="3"/>
  <c r="U1512" i="7" l="1"/>
  <c r="V1512" i="7"/>
  <c r="Q1513" i="7"/>
  <c r="R1513" i="7"/>
  <c r="S1513" i="7"/>
  <c r="T1513" i="7"/>
  <c r="P1824" i="7"/>
  <c r="J1824" i="6"/>
  <c r="K1824" i="6"/>
  <c r="L1824" i="6"/>
  <c r="D1844" i="6"/>
  <c r="C1833" i="6"/>
  <c r="G1513" i="4"/>
  <c r="H1513" i="4" s="1"/>
  <c r="E1513" i="6"/>
  <c r="H1825" i="5"/>
  <c r="L1825" i="7" s="1"/>
  <c r="P1825" i="7" s="1"/>
  <c r="G1825" i="5"/>
  <c r="K1825" i="7" s="1"/>
  <c r="F1825" i="5"/>
  <c r="J1825" i="7" s="1"/>
  <c r="E1845" i="4"/>
  <c r="D1845" i="7" s="1"/>
  <c r="C1846" i="4"/>
  <c r="E1514" i="7"/>
  <c r="N1514" i="7" s="1"/>
  <c r="G1835" i="3"/>
  <c r="F1835" i="3"/>
  <c r="H1834" i="3"/>
  <c r="I1834" i="3" s="1"/>
  <c r="C1834" i="7" s="1"/>
  <c r="M1834" i="7" s="1"/>
  <c r="U1513" i="7" l="1"/>
  <c r="V1513" i="7"/>
  <c r="S1514" i="7"/>
  <c r="R1514" i="7"/>
  <c r="Q1514" i="7"/>
  <c r="T1514" i="7"/>
  <c r="J1825" i="6"/>
  <c r="K1825" i="6"/>
  <c r="L1825" i="6"/>
  <c r="D1845" i="6"/>
  <c r="C1834" i="6"/>
  <c r="G1514" i="4"/>
  <c r="H1514" i="4" s="1"/>
  <c r="E1514" i="6"/>
  <c r="F1826" i="5"/>
  <c r="J1826" i="7" s="1"/>
  <c r="H1826" i="5"/>
  <c r="L1826" i="7" s="1"/>
  <c r="P1826" i="7" s="1"/>
  <c r="G1826" i="5"/>
  <c r="K1826" i="7" s="1"/>
  <c r="E1846" i="4"/>
  <c r="D1846" i="7" s="1"/>
  <c r="C1847" i="4"/>
  <c r="E1515" i="7"/>
  <c r="N1515" i="7" s="1"/>
  <c r="H1835" i="3"/>
  <c r="I1835" i="3" s="1"/>
  <c r="C1835" i="7" s="1"/>
  <c r="M1835" i="7" s="1"/>
  <c r="F1836" i="3"/>
  <c r="G1836" i="3"/>
  <c r="R1515" i="7" l="1"/>
  <c r="S1515" i="7"/>
  <c r="Q1515" i="7"/>
  <c r="U1515" i="7" s="1"/>
  <c r="T1515" i="7"/>
  <c r="V1514" i="7"/>
  <c r="U1514" i="7"/>
  <c r="L1826" i="6"/>
  <c r="J1826" i="6"/>
  <c r="K1826" i="6"/>
  <c r="D1846" i="6"/>
  <c r="C1835" i="6"/>
  <c r="G1515" i="4"/>
  <c r="H1515" i="4" s="1"/>
  <c r="E1515" i="6"/>
  <c r="H1827" i="5"/>
  <c r="L1827" i="7" s="1"/>
  <c r="G1827" i="5"/>
  <c r="K1827" i="7" s="1"/>
  <c r="F1827" i="5"/>
  <c r="J1827" i="7" s="1"/>
  <c r="E1847" i="4"/>
  <c r="D1847" i="7" s="1"/>
  <c r="C1848" i="4"/>
  <c r="E1516" i="7"/>
  <c r="N1516" i="7" s="1"/>
  <c r="G1837" i="3"/>
  <c r="F1837" i="3"/>
  <c r="H1836" i="3"/>
  <c r="I1836" i="3" s="1"/>
  <c r="C1836" i="7" s="1"/>
  <c r="M1836" i="7" s="1"/>
  <c r="R1516" i="7" l="1"/>
  <c r="S1516" i="7"/>
  <c r="T1516" i="7"/>
  <c r="Q1516" i="7"/>
  <c r="V1516" i="7" s="1"/>
  <c r="P1827" i="7"/>
  <c r="V1515" i="7"/>
  <c r="K1827" i="6"/>
  <c r="J1827" i="6"/>
  <c r="L1827" i="6"/>
  <c r="D1847" i="6"/>
  <c r="C1836" i="6"/>
  <c r="G1516" i="4"/>
  <c r="H1516" i="4" s="1"/>
  <c r="E1516" i="6"/>
  <c r="H1828" i="5"/>
  <c r="L1828" i="7" s="1"/>
  <c r="G1828" i="5"/>
  <c r="K1828" i="7" s="1"/>
  <c r="F1828" i="5"/>
  <c r="J1828" i="7" s="1"/>
  <c r="E1848" i="4"/>
  <c r="D1848" i="7" s="1"/>
  <c r="C1849" i="4"/>
  <c r="E1517" i="7"/>
  <c r="N1517" i="7" s="1"/>
  <c r="H1837" i="3"/>
  <c r="I1837" i="3" s="1"/>
  <c r="C1837" i="7" s="1"/>
  <c r="M1837" i="7" s="1"/>
  <c r="F1838" i="3"/>
  <c r="G1838" i="3"/>
  <c r="P1828" i="7" l="1"/>
  <c r="T1517" i="7"/>
  <c r="Q1517" i="7"/>
  <c r="R1517" i="7"/>
  <c r="S1517" i="7"/>
  <c r="U1516" i="7"/>
  <c r="J1828" i="6"/>
  <c r="L1828" i="6"/>
  <c r="K1828" i="6"/>
  <c r="D1848" i="6"/>
  <c r="C1837" i="6"/>
  <c r="G1517" i="4"/>
  <c r="H1517" i="4" s="1"/>
  <c r="E1517" i="6"/>
  <c r="H1829" i="5"/>
  <c r="L1829" i="7" s="1"/>
  <c r="G1829" i="5"/>
  <c r="K1829" i="7" s="1"/>
  <c r="F1829" i="5"/>
  <c r="J1829" i="7" s="1"/>
  <c r="E1518" i="7"/>
  <c r="N1518" i="7" s="1"/>
  <c r="E1849" i="4"/>
  <c r="D1849" i="7" s="1"/>
  <c r="C1850" i="4"/>
  <c r="G1839" i="3"/>
  <c r="H1838" i="3"/>
  <c r="I1838" i="3" s="1"/>
  <c r="C1838" i="7" s="1"/>
  <c r="M1838" i="7" s="1"/>
  <c r="F1839" i="3"/>
  <c r="U1517" i="7" l="1"/>
  <c r="V1517" i="7"/>
  <c r="R1518" i="7"/>
  <c r="Q1518" i="7"/>
  <c r="S1518" i="7"/>
  <c r="T1518" i="7"/>
  <c r="P1829" i="7"/>
  <c r="J1829" i="6"/>
  <c r="K1829" i="6"/>
  <c r="L1829" i="6"/>
  <c r="D1849" i="6"/>
  <c r="C1838" i="6"/>
  <c r="G1518" i="4"/>
  <c r="H1518" i="4" s="1"/>
  <c r="E1518" i="6"/>
  <c r="F1830" i="5"/>
  <c r="J1830" i="7" s="1"/>
  <c r="H1830" i="5"/>
  <c r="L1830" i="7" s="1"/>
  <c r="G1830" i="5"/>
  <c r="K1830" i="7" s="1"/>
  <c r="E1850" i="4"/>
  <c r="D1850" i="7" s="1"/>
  <c r="C1851" i="4"/>
  <c r="E1519" i="7"/>
  <c r="N1519" i="7" s="1"/>
  <c r="G1840" i="3"/>
  <c r="H1839" i="3"/>
  <c r="I1839" i="3" s="1"/>
  <c r="C1839" i="7" s="1"/>
  <c r="M1839" i="7" s="1"/>
  <c r="F1840" i="3"/>
  <c r="U1518" i="7" l="1"/>
  <c r="V1518" i="7"/>
  <c r="P1830" i="7"/>
  <c r="S1519" i="7"/>
  <c r="T1519" i="7"/>
  <c r="Q1519" i="7"/>
  <c r="R1519" i="7"/>
  <c r="L1830" i="6"/>
  <c r="J1830" i="6"/>
  <c r="K1830" i="6"/>
  <c r="D1850" i="6"/>
  <c r="C1839" i="6"/>
  <c r="G1519" i="4"/>
  <c r="H1519" i="4" s="1"/>
  <c r="E1519" i="6"/>
  <c r="H1831" i="5"/>
  <c r="L1831" i="7" s="1"/>
  <c r="G1831" i="5"/>
  <c r="K1831" i="7" s="1"/>
  <c r="F1831" i="5"/>
  <c r="J1831" i="7" s="1"/>
  <c r="E1851" i="4"/>
  <c r="D1851" i="7" s="1"/>
  <c r="C1852" i="4"/>
  <c r="E1520" i="7"/>
  <c r="N1520" i="7" s="1"/>
  <c r="G1841" i="3"/>
  <c r="H1840" i="3"/>
  <c r="I1840" i="3" s="1"/>
  <c r="C1840" i="7" s="1"/>
  <c r="M1840" i="7" s="1"/>
  <c r="F1841" i="3"/>
  <c r="S1520" i="7" l="1"/>
  <c r="Q1520" i="7"/>
  <c r="R1520" i="7"/>
  <c r="T1520" i="7"/>
  <c r="V1519" i="7"/>
  <c r="U1519" i="7"/>
  <c r="P1831" i="7"/>
  <c r="K1831" i="6"/>
  <c r="J1831" i="6"/>
  <c r="L1831" i="6"/>
  <c r="D1851" i="6"/>
  <c r="C1840" i="6"/>
  <c r="G1520" i="4"/>
  <c r="H1520" i="4" s="1"/>
  <c r="E1520" i="6"/>
  <c r="G1832" i="5"/>
  <c r="K1832" i="7" s="1"/>
  <c r="F1832" i="5"/>
  <c r="J1832" i="7" s="1"/>
  <c r="H1832" i="5"/>
  <c r="L1832" i="7" s="1"/>
  <c r="P1832" i="7" s="1"/>
  <c r="E1852" i="4"/>
  <c r="D1852" i="7" s="1"/>
  <c r="C1853" i="4"/>
  <c r="E1521" i="7"/>
  <c r="N1521" i="7" s="1"/>
  <c r="G1842" i="3"/>
  <c r="H1841" i="3"/>
  <c r="I1841" i="3" s="1"/>
  <c r="C1841" i="7" s="1"/>
  <c r="M1841" i="7" s="1"/>
  <c r="F1842" i="3"/>
  <c r="V1520" i="7" l="1"/>
  <c r="U1520" i="7"/>
  <c r="Q1521" i="7"/>
  <c r="S1521" i="7"/>
  <c r="T1521" i="7"/>
  <c r="R1521" i="7"/>
  <c r="J1832" i="6"/>
  <c r="L1832" i="6"/>
  <c r="K1832" i="6"/>
  <c r="D1852" i="6"/>
  <c r="C1841" i="6"/>
  <c r="G1521" i="4"/>
  <c r="H1521" i="4" s="1"/>
  <c r="E1521" i="6"/>
  <c r="F1833" i="5"/>
  <c r="J1833" i="7" s="1"/>
  <c r="H1833" i="5"/>
  <c r="L1833" i="7" s="1"/>
  <c r="P1833" i="7" s="1"/>
  <c r="G1833" i="5"/>
  <c r="K1833" i="7" s="1"/>
  <c r="E1853" i="4"/>
  <c r="D1853" i="7" s="1"/>
  <c r="C1854" i="4"/>
  <c r="E1522" i="7"/>
  <c r="N1522" i="7" s="1"/>
  <c r="H1842" i="3"/>
  <c r="I1842" i="3" s="1"/>
  <c r="C1842" i="7" s="1"/>
  <c r="M1842" i="7" s="1"/>
  <c r="F1843" i="3"/>
  <c r="G1843" i="3"/>
  <c r="S1522" i="7" l="1"/>
  <c r="Q1522" i="7"/>
  <c r="R1522" i="7"/>
  <c r="T1522" i="7"/>
  <c r="V1521" i="7"/>
  <c r="U1521" i="7"/>
  <c r="K1833" i="6"/>
  <c r="L1833" i="6"/>
  <c r="J1833" i="6"/>
  <c r="D1853" i="6"/>
  <c r="C1842" i="6"/>
  <c r="G1522" i="4"/>
  <c r="H1522" i="4" s="1"/>
  <c r="E1522" i="6"/>
  <c r="H1834" i="5"/>
  <c r="L1834" i="7" s="1"/>
  <c r="P1834" i="7" s="1"/>
  <c r="G1834" i="5"/>
  <c r="K1834" i="7" s="1"/>
  <c r="F1834" i="5"/>
  <c r="J1834" i="7" s="1"/>
  <c r="E1854" i="4"/>
  <c r="D1854" i="7" s="1"/>
  <c r="C1855" i="4"/>
  <c r="E1523" i="7"/>
  <c r="N1523" i="7" s="1"/>
  <c r="G1844" i="3"/>
  <c r="F1844" i="3"/>
  <c r="H1843" i="3"/>
  <c r="I1843" i="3" s="1"/>
  <c r="C1843" i="7" s="1"/>
  <c r="M1843" i="7" s="1"/>
  <c r="Q1523" i="7" l="1"/>
  <c r="S1523" i="7"/>
  <c r="R1523" i="7"/>
  <c r="T1523" i="7"/>
  <c r="V1522" i="7"/>
  <c r="U1522" i="7"/>
  <c r="K1834" i="6"/>
  <c r="L1834" i="6"/>
  <c r="J1834" i="6"/>
  <c r="D1854" i="6"/>
  <c r="C1843" i="6"/>
  <c r="G1523" i="4"/>
  <c r="H1523" i="4" s="1"/>
  <c r="E1523" i="6"/>
  <c r="H1835" i="5"/>
  <c r="L1835" i="7" s="1"/>
  <c r="G1835" i="5"/>
  <c r="K1835" i="7" s="1"/>
  <c r="F1835" i="5"/>
  <c r="J1835" i="7" s="1"/>
  <c r="E1855" i="4"/>
  <c r="D1855" i="7" s="1"/>
  <c r="C1856" i="4"/>
  <c r="E1524" i="7"/>
  <c r="N1524" i="7" s="1"/>
  <c r="F1845" i="3"/>
  <c r="H1844" i="3"/>
  <c r="G1845" i="3"/>
  <c r="I1844" i="3"/>
  <c r="C1844" i="7" s="1"/>
  <c r="M1844" i="7" s="1"/>
  <c r="S1524" i="7" l="1"/>
  <c r="T1524" i="7"/>
  <c r="R1524" i="7"/>
  <c r="Q1524" i="7"/>
  <c r="P1835" i="7"/>
  <c r="U1523" i="7"/>
  <c r="V1523" i="7"/>
  <c r="L1835" i="6"/>
  <c r="K1835" i="6"/>
  <c r="J1835" i="6"/>
  <c r="D1855" i="6"/>
  <c r="C1844" i="6"/>
  <c r="G1524" i="4"/>
  <c r="H1524" i="4" s="1"/>
  <c r="E1524" i="6"/>
  <c r="G1836" i="5"/>
  <c r="K1836" i="7" s="1"/>
  <c r="F1836" i="5"/>
  <c r="J1836" i="7" s="1"/>
  <c r="H1836" i="5"/>
  <c r="L1836" i="7" s="1"/>
  <c r="P1836" i="7" s="1"/>
  <c r="E1856" i="4"/>
  <c r="D1856" i="7" s="1"/>
  <c r="C1857" i="4"/>
  <c r="E1525" i="7"/>
  <c r="N1525" i="7" s="1"/>
  <c r="G1846" i="3"/>
  <c r="H1845" i="3"/>
  <c r="I1845" i="3" s="1"/>
  <c r="C1845" i="7" s="1"/>
  <c r="M1845" i="7" s="1"/>
  <c r="F1846" i="3"/>
  <c r="Q1525" i="7" l="1"/>
  <c r="R1525" i="7"/>
  <c r="S1525" i="7"/>
  <c r="T1525" i="7"/>
  <c r="U1524" i="7"/>
  <c r="V1524" i="7"/>
  <c r="L1836" i="6"/>
  <c r="J1836" i="6"/>
  <c r="K1836" i="6"/>
  <c r="D1856" i="6"/>
  <c r="C1845" i="6"/>
  <c r="G1525" i="4"/>
  <c r="H1525" i="4" s="1"/>
  <c r="E1525" i="6"/>
  <c r="H1837" i="5"/>
  <c r="L1837" i="7" s="1"/>
  <c r="G1837" i="5"/>
  <c r="K1837" i="7" s="1"/>
  <c r="F1837" i="5"/>
  <c r="J1837" i="7" s="1"/>
  <c r="E1857" i="4"/>
  <c r="D1857" i="7" s="1"/>
  <c r="C1858" i="4"/>
  <c r="E1526" i="7"/>
  <c r="N1526" i="7" s="1"/>
  <c r="F1847" i="3"/>
  <c r="H1846" i="3"/>
  <c r="I1846" i="3" s="1"/>
  <c r="C1846" i="7" s="1"/>
  <c r="M1846" i="7" s="1"/>
  <c r="G1847" i="3"/>
  <c r="S1526" i="7" l="1"/>
  <c r="Q1526" i="7"/>
  <c r="R1526" i="7"/>
  <c r="T1526" i="7"/>
  <c r="V1525" i="7"/>
  <c r="U1525" i="7"/>
  <c r="P1837" i="7"/>
  <c r="K1837" i="6"/>
  <c r="J1837" i="6"/>
  <c r="L1837" i="6"/>
  <c r="D1857" i="6"/>
  <c r="C1846" i="6"/>
  <c r="G1526" i="4"/>
  <c r="H1526" i="4" s="1"/>
  <c r="E1526" i="6"/>
  <c r="H1838" i="5"/>
  <c r="L1838" i="7" s="1"/>
  <c r="P1838" i="7" s="1"/>
  <c r="G1838" i="5"/>
  <c r="K1838" i="7" s="1"/>
  <c r="F1838" i="5"/>
  <c r="J1838" i="7" s="1"/>
  <c r="E1858" i="4"/>
  <c r="D1858" i="7" s="1"/>
  <c r="C1859" i="4"/>
  <c r="E1527" i="7"/>
  <c r="N1527" i="7" s="1"/>
  <c r="G1848" i="3"/>
  <c r="H1847" i="3"/>
  <c r="I1847" i="3" s="1"/>
  <c r="C1847" i="7" s="1"/>
  <c r="M1847" i="7" s="1"/>
  <c r="F1848" i="3"/>
  <c r="R1527" i="7" l="1"/>
  <c r="T1527" i="7"/>
  <c r="Q1527" i="7"/>
  <c r="S1527" i="7"/>
  <c r="U1526" i="7"/>
  <c r="V1526" i="7"/>
  <c r="K1838" i="6"/>
  <c r="J1838" i="6"/>
  <c r="L1838" i="6"/>
  <c r="D1858" i="6"/>
  <c r="C1847" i="6"/>
  <c r="G1527" i="4"/>
  <c r="H1527" i="4" s="1"/>
  <c r="E1527" i="6"/>
  <c r="G1839" i="5"/>
  <c r="K1839" i="7" s="1"/>
  <c r="F1839" i="5"/>
  <c r="J1839" i="7" s="1"/>
  <c r="H1839" i="5"/>
  <c r="L1839" i="7" s="1"/>
  <c r="P1839" i="7" s="1"/>
  <c r="E1859" i="4"/>
  <c r="D1859" i="7" s="1"/>
  <c r="C1860" i="4"/>
  <c r="E1528" i="7"/>
  <c r="N1528" i="7" s="1"/>
  <c r="F1849" i="3"/>
  <c r="H1848" i="3"/>
  <c r="G1849" i="3"/>
  <c r="I1848" i="3"/>
  <c r="C1848" i="7" s="1"/>
  <c r="M1848" i="7" s="1"/>
  <c r="R1528" i="7" l="1"/>
  <c r="T1528" i="7"/>
  <c r="S1528" i="7"/>
  <c r="Q1528" i="7"/>
  <c r="V1528" i="7" s="1"/>
  <c r="V1527" i="7"/>
  <c r="U1527" i="7"/>
  <c r="J1839" i="6"/>
  <c r="L1839" i="6"/>
  <c r="K1839" i="6"/>
  <c r="D1859" i="6"/>
  <c r="C1848" i="6"/>
  <c r="G1528" i="4"/>
  <c r="H1528" i="4" s="1"/>
  <c r="E1528" i="6"/>
  <c r="H1840" i="5"/>
  <c r="L1840" i="7" s="1"/>
  <c r="G1840" i="5"/>
  <c r="K1840" i="7" s="1"/>
  <c r="F1840" i="5"/>
  <c r="J1840" i="7" s="1"/>
  <c r="E1860" i="4"/>
  <c r="D1860" i="7" s="1"/>
  <c r="C1861" i="4"/>
  <c r="E1529" i="7"/>
  <c r="N1529" i="7" s="1"/>
  <c r="G1850" i="3"/>
  <c r="H1849" i="3"/>
  <c r="I1849" i="3" s="1"/>
  <c r="C1849" i="7" s="1"/>
  <c r="M1849" i="7" s="1"/>
  <c r="F1850" i="3"/>
  <c r="U1528" i="7" l="1"/>
  <c r="T1529" i="7"/>
  <c r="S1529" i="7"/>
  <c r="Q1529" i="7"/>
  <c r="R1529" i="7"/>
  <c r="P1840" i="7"/>
  <c r="J1840" i="6"/>
  <c r="K1840" i="6"/>
  <c r="L1840" i="6"/>
  <c r="D1860" i="6"/>
  <c r="C1849" i="6"/>
  <c r="G1529" i="4"/>
  <c r="H1529" i="4" s="1"/>
  <c r="E1529" i="6"/>
  <c r="H1841" i="5"/>
  <c r="L1841" i="7" s="1"/>
  <c r="G1841" i="5"/>
  <c r="K1841" i="7" s="1"/>
  <c r="F1841" i="5"/>
  <c r="J1841" i="7" s="1"/>
  <c r="E1861" i="4"/>
  <c r="D1861" i="7" s="1"/>
  <c r="C1862" i="4"/>
  <c r="E1530" i="7"/>
  <c r="N1530" i="7" s="1"/>
  <c r="F1851" i="3"/>
  <c r="H1850" i="3"/>
  <c r="I1850" i="3" s="1"/>
  <c r="C1850" i="7" s="1"/>
  <c r="M1850" i="7" s="1"/>
  <c r="G1851" i="3"/>
  <c r="U1529" i="7" l="1"/>
  <c r="V1529" i="7"/>
  <c r="S1530" i="7"/>
  <c r="Q1530" i="7"/>
  <c r="R1530" i="7"/>
  <c r="T1530" i="7"/>
  <c r="P1841" i="7"/>
  <c r="L1841" i="6"/>
  <c r="J1841" i="6"/>
  <c r="K1841" i="6"/>
  <c r="D1861" i="6"/>
  <c r="C1850" i="6"/>
  <c r="G1530" i="4"/>
  <c r="H1530" i="4" s="1"/>
  <c r="E1530" i="6"/>
  <c r="H1842" i="5"/>
  <c r="L1842" i="7" s="1"/>
  <c r="P1842" i="7" s="1"/>
  <c r="G1842" i="5"/>
  <c r="K1842" i="7" s="1"/>
  <c r="F1842" i="5"/>
  <c r="J1842" i="7" s="1"/>
  <c r="E1862" i="4"/>
  <c r="D1862" i="7" s="1"/>
  <c r="C1863" i="4"/>
  <c r="E1531" i="7"/>
  <c r="N1531" i="7" s="1"/>
  <c r="G1852" i="3"/>
  <c r="F1852" i="3"/>
  <c r="H1851" i="3"/>
  <c r="I1851" i="3" s="1"/>
  <c r="C1851" i="7" s="1"/>
  <c r="M1851" i="7" s="1"/>
  <c r="Q1531" i="7" l="1"/>
  <c r="T1531" i="7"/>
  <c r="R1531" i="7"/>
  <c r="S1531" i="7"/>
  <c r="U1531" i="7" s="1"/>
  <c r="U1530" i="7"/>
  <c r="V1530" i="7"/>
  <c r="K1842" i="6"/>
  <c r="J1842" i="6"/>
  <c r="L1842" i="6"/>
  <c r="D1862" i="6"/>
  <c r="C1851" i="6"/>
  <c r="G1531" i="4"/>
  <c r="H1531" i="4" s="1"/>
  <c r="E1531" i="6"/>
  <c r="H1843" i="5"/>
  <c r="L1843" i="7" s="1"/>
  <c r="P1843" i="7" s="1"/>
  <c r="G1843" i="5"/>
  <c r="K1843" i="7" s="1"/>
  <c r="F1843" i="5"/>
  <c r="J1843" i="7" s="1"/>
  <c r="E1863" i="4"/>
  <c r="D1863" i="7" s="1"/>
  <c r="C1864" i="4"/>
  <c r="E1532" i="7"/>
  <c r="N1532" i="7" s="1"/>
  <c r="H1852" i="3"/>
  <c r="F1853" i="3"/>
  <c r="I1852" i="3"/>
  <c r="C1852" i="7" s="1"/>
  <c r="M1852" i="7" s="1"/>
  <c r="G1853" i="3"/>
  <c r="Q1532" i="7" l="1"/>
  <c r="S1532" i="7"/>
  <c r="T1532" i="7"/>
  <c r="R1532" i="7"/>
  <c r="V1531" i="7"/>
  <c r="K1843" i="6"/>
  <c r="J1843" i="6"/>
  <c r="L1843" i="6"/>
  <c r="D1863" i="6"/>
  <c r="C1852" i="6"/>
  <c r="G1532" i="4"/>
  <c r="H1532" i="4" s="1"/>
  <c r="E1532" i="6"/>
  <c r="H1844" i="5"/>
  <c r="L1844" i="7" s="1"/>
  <c r="G1844" i="5"/>
  <c r="K1844" i="7" s="1"/>
  <c r="F1844" i="5"/>
  <c r="J1844" i="7" s="1"/>
  <c r="E1864" i="4"/>
  <c r="D1864" i="7" s="1"/>
  <c r="C1865" i="4"/>
  <c r="E1533" i="7"/>
  <c r="N1533" i="7" s="1"/>
  <c r="G1854" i="3"/>
  <c r="F1854" i="3"/>
  <c r="H1853" i="3"/>
  <c r="I1853" i="3" s="1"/>
  <c r="C1853" i="7" s="1"/>
  <c r="M1853" i="7" s="1"/>
  <c r="T1533" i="7" l="1"/>
  <c r="S1533" i="7"/>
  <c r="Q1533" i="7"/>
  <c r="R1533" i="7"/>
  <c r="P1844" i="7"/>
  <c r="U1532" i="7"/>
  <c r="V1532" i="7"/>
  <c r="J1844" i="6"/>
  <c r="L1844" i="6"/>
  <c r="K1844" i="6"/>
  <c r="D1864" i="6"/>
  <c r="C1853" i="6"/>
  <c r="G1533" i="4"/>
  <c r="H1533" i="4" s="1"/>
  <c r="E1533" i="6"/>
  <c r="H1845" i="5"/>
  <c r="L1845" i="7" s="1"/>
  <c r="G1845" i="5"/>
  <c r="K1845" i="7" s="1"/>
  <c r="F1845" i="5"/>
  <c r="J1845" i="7" s="1"/>
  <c r="E1865" i="4"/>
  <c r="D1865" i="7" s="1"/>
  <c r="C1866" i="4"/>
  <c r="E1534" i="7"/>
  <c r="N1534" i="7" s="1"/>
  <c r="F1855" i="3"/>
  <c r="H1854" i="3"/>
  <c r="G1855" i="3"/>
  <c r="I1854" i="3"/>
  <c r="C1854" i="7" s="1"/>
  <c r="M1854" i="7" s="1"/>
  <c r="P1845" i="7" l="1"/>
  <c r="U1533" i="7"/>
  <c r="V1533" i="7"/>
  <c r="R1534" i="7"/>
  <c r="Q1534" i="7"/>
  <c r="T1534" i="7"/>
  <c r="S1534" i="7"/>
  <c r="K1845" i="6"/>
  <c r="L1845" i="6"/>
  <c r="J1845" i="6"/>
  <c r="D1865" i="6"/>
  <c r="C1854" i="6"/>
  <c r="G1534" i="4"/>
  <c r="H1534" i="4" s="1"/>
  <c r="E1534" i="6"/>
  <c r="H1846" i="5"/>
  <c r="L1846" i="7" s="1"/>
  <c r="G1846" i="5"/>
  <c r="K1846" i="7" s="1"/>
  <c r="F1846" i="5"/>
  <c r="J1846" i="7" s="1"/>
  <c r="E1866" i="4"/>
  <c r="D1866" i="7" s="1"/>
  <c r="C1867" i="4"/>
  <c r="E1535" i="7"/>
  <c r="N1535" i="7" s="1"/>
  <c r="G1856" i="3"/>
  <c r="F1856" i="3"/>
  <c r="H1855" i="3"/>
  <c r="I1855" i="3" s="1"/>
  <c r="C1855" i="7" s="1"/>
  <c r="M1855" i="7" s="1"/>
  <c r="U1534" i="7" l="1"/>
  <c r="V1534" i="7"/>
  <c r="T1535" i="7"/>
  <c r="S1535" i="7"/>
  <c r="Q1535" i="7"/>
  <c r="R1535" i="7"/>
  <c r="P1846" i="7"/>
  <c r="L1846" i="6"/>
  <c r="J1846" i="6"/>
  <c r="K1846" i="6"/>
  <c r="D1866" i="6"/>
  <c r="C1855" i="6"/>
  <c r="G1535" i="4"/>
  <c r="H1535" i="4" s="1"/>
  <c r="E1535" i="6"/>
  <c r="H1847" i="5"/>
  <c r="L1847" i="7" s="1"/>
  <c r="P1847" i="7" s="1"/>
  <c r="G1847" i="5"/>
  <c r="K1847" i="7" s="1"/>
  <c r="F1847" i="5"/>
  <c r="J1847" i="7" s="1"/>
  <c r="E1867" i="4"/>
  <c r="D1867" i="7" s="1"/>
  <c r="C1868" i="4"/>
  <c r="E1536" i="7"/>
  <c r="N1536" i="7" s="1"/>
  <c r="F1857" i="3"/>
  <c r="H1856" i="3"/>
  <c r="I1856" i="3" s="1"/>
  <c r="C1856" i="7" s="1"/>
  <c r="M1856" i="7" s="1"/>
  <c r="G1857" i="3"/>
  <c r="Q1536" i="7" l="1"/>
  <c r="R1536" i="7"/>
  <c r="T1536" i="7"/>
  <c r="S1536" i="7"/>
  <c r="U1535" i="7"/>
  <c r="V1535" i="7"/>
  <c r="J1847" i="6"/>
  <c r="L1847" i="6"/>
  <c r="K1847" i="6"/>
  <c r="D1867" i="6"/>
  <c r="C1856" i="6"/>
  <c r="G1536" i="4"/>
  <c r="H1536" i="4" s="1"/>
  <c r="E1536" i="6"/>
  <c r="H1848" i="5"/>
  <c r="L1848" i="7" s="1"/>
  <c r="G1848" i="5"/>
  <c r="K1848" i="7" s="1"/>
  <c r="F1848" i="5"/>
  <c r="J1848" i="7" s="1"/>
  <c r="E1868" i="4"/>
  <c r="D1868" i="7" s="1"/>
  <c r="C1869" i="4"/>
  <c r="E1537" i="7"/>
  <c r="N1537" i="7" s="1"/>
  <c r="G1858" i="3"/>
  <c r="F1858" i="3"/>
  <c r="H1857" i="3"/>
  <c r="I1857" i="3" s="1"/>
  <c r="C1857" i="7" s="1"/>
  <c r="M1857" i="7" s="1"/>
  <c r="Q1537" i="7" l="1"/>
  <c r="R1537" i="7"/>
  <c r="T1537" i="7"/>
  <c r="S1537" i="7"/>
  <c r="P1848" i="7"/>
  <c r="U1536" i="7"/>
  <c r="V1536" i="7"/>
  <c r="K1848" i="6"/>
  <c r="J1848" i="6"/>
  <c r="L1848" i="6"/>
  <c r="D1868" i="6"/>
  <c r="C1857" i="6"/>
  <c r="G1537" i="4"/>
  <c r="H1537" i="4" s="1"/>
  <c r="E1537" i="6"/>
  <c r="H1849" i="5"/>
  <c r="L1849" i="7" s="1"/>
  <c r="G1849" i="5"/>
  <c r="K1849" i="7" s="1"/>
  <c r="F1849" i="5"/>
  <c r="J1849" i="7" s="1"/>
  <c r="E1869" i="4"/>
  <c r="D1869" i="7" s="1"/>
  <c r="C1870" i="4"/>
  <c r="E1538" i="7"/>
  <c r="N1538" i="7" s="1"/>
  <c r="F1859" i="3"/>
  <c r="H1858" i="3"/>
  <c r="I1858" i="3" s="1"/>
  <c r="C1858" i="7" s="1"/>
  <c r="M1858" i="7" s="1"/>
  <c r="G1859" i="3"/>
  <c r="S1538" i="7" l="1"/>
  <c r="T1538" i="7"/>
  <c r="Q1538" i="7"/>
  <c r="R1538" i="7"/>
  <c r="P1849" i="7"/>
  <c r="V1537" i="7"/>
  <c r="U1537" i="7"/>
  <c r="L1849" i="6"/>
  <c r="J1849" i="6"/>
  <c r="K1849" i="6"/>
  <c r="D1869" i="6"/>
  <c r="C1858" i="6"/>
  <c r="G1538" i="4"/>
  <c r="H1538" i="4" s="1"/>
  <c r="E1538" i="6"/>
  <c r="G1850" i="5"/>
  <c r="K1850" i="7" s="1"/>
  <c r="F1850" i="5"/>
  <c r="J1850" i="7" s="1"/>
  <c r="H1850" i="5"/>
  <c r="L1850" i="7" s="1"/>
  <c r="E1870" i="4"/>
  <c r="D1870" i="7" s="1"/>
  <c r="C1871" i="4"/>
  <c r="E1539" i="7"/>
  <c r="N1539" i="7" s="1"/>
  <c r="G1860" i="3"/>
  <c r="H1859" i="3"/>
  <c r="I1859" i="3" s="1"/>
  <c r="C1859" i="7" s="1"/>
  <c r="M1859" i="7" s="1"/>
  <c r="F1860" i="3"/>
  <c r="T1539" i="7" l="1"/>
  <c r="Q1539" i="7"/>
  <c r="S1539" i="7"/>
  <c r="R1539" i="7"/>
  <c r="V1539" i="7" s="1"/>
  <c r="P1850" i="7"/>
  <c r="U1538" i="7"/>
  <c r="V1538" i="7"/>
  <c r="L1850" i="6"/>
  <c r="J1850" i="6"/>
  <c r="K1850" i="6"/>
  <c r="D1870" i="6"/>
  <c r="C1859" i="6"/>
  <c r="G1539" i="4"/>
  <c r="H1539" i="4" s="1"/>
  <c r="E1539" i="6"/>
  <c r="H1851" i="5"/>
  <c r="L1851" i="7" s="1"/>
  <c r="G1851" i="5"/>
  <c r="K1851" i="7" s="1"/>
  <c r="F1851" i="5"/>
  <c r="J1851" i="7" s="1"/>
  <c r="E1871" i="4"/>
  <c r="D1871" i="7" s="1"/>
  <c r="C1872" i="4"/>
  <c r="E1540" i="7"/>
  <c r="N1540" i="7" s="1"/>
  <c r="F1861" i="3"/>
  <c r="H1860" i="3"/>
  <c r="I1860" i="3" s="1"/>
  <c r="C1860" i="7" s="1"/>
  <c r="M1860" i="7" s="1"/>
  <c r="G1861" i="3"/>
  <c r="R1540" i="7" l="1"/>
  <c r="T1540" i="7"/>
  <c r="Q1540" i="7"/>
  <c r="S1540" i="7"/>
  <c r="P1851" i="7"/>
  <c r="U1539" i="7"/>
  <c r="L1851" i="6"/>
  <c r="K1851" i="6"/>
  <c r="J1851" i="6"/>
  <c r="D1871" i="6"/>
  <c r="C1860" i="6"/>
  <c r="G1540" i="4"/>
  <c r="H1540" i="4" s="1"/>
  <c r="E1540" i="6"/>
  <c r="H1852" i="5"/>
  <c r="L1852" i="7" s="1"/>
  <c r="G1852" i="5"/>
  <c r="K1852" i="7" s="1"/>
  <c r="F1852" i="5"/>
  <c r="J1852" i="7" s="1"/>
  <c r="P1852" i="7" s="1"/>
  <c r="E1872" i="4"/>
  <c r="D1872" i="7" s="1"/>
  <c r="C1873" i="4"/>
  <c r="E1541" i="7"/>
  <c r="N1541" i="7" s="1"/>
  <c r="G1862" i="3"/>
  <c r="H1861" i="3"/>
  <c r="I1861" i="3" s="1"/>
  <c r="C1861" i="7" s="1"/>
  <c r="M1861" i="7" s="1"/>
  <c r="F1862" i="3"/>
  <c r="V1540" i="7" l="1"/>
  <c r="Q1541" i="7"/>
  <c r="R1541" i="7"/>
  <c r="S1541" i="7"/>
  <c r="T1541" i="7"/>
  <c r="U1540" i="7"/>
  <c r="J1852" i="6"/>
  <c r="K1852" i="6"/>
  <c r="L1852" i="6"/>
  <c r="D1872" i="6"/>
  <c r="C1861" i="6"/>
  <c r="G1541" i="4"/>
  <c r="H1541" i="4" s="1"/>
  <c r="E1541" i="6"/>
  <c r="H1853" i="5"/>
  <c r="L1853" i="7" s="1"/>
  <c r="G1853" i="5"/>
  <c r="K1853" i="7" s="1"/>
  <c r="F1853" i="5"/>
  <c r="J1853" i="7" s="1"/>
  <c r="E1873" i="4"/>
  <c r="D1873" i="7" s="1"/>
  <c r="C1874" i="4"/>
  <c r="E1542" i="7"/>
  <c r="N1542" i="7" s="1"/>
  <c r="H1862" i="3"/>
  <c r="I1862" i="3" s="1"/>
  <c r="C1862" i="7" s="1"/>
  <c r="M1862" i="7" s="1"/>
  <c r="F1863" i="3"/>
  <c r="G1863" i="3"/>
  <c r="R1542" i="7" l="1"/>
  <c r="T1542" i="7"/>
  <c r="S1542" i="7"/>
  <c r="Q1542" i="7"/>
  <c r="P1853" i="7"/>
  <c r="U1541" i="7"/>
  <c r="V1541" i="7"/>
  <c r="J1853" i="6"/>
  <c r="L1853" i="6"/>
  <c r="K1853" i="6"/>
  <c r="D1873" i="6"/>
  <c r="C1862" i="6"/>
  <c r="G1542" i="4"/>
  <c r="H1542" i="4" s="1"/>
  <c r="E1542" i="6"/>
  <c r="H1854" i="5"/>
  <c r="L1854" i="7" s="1"/>
  <c r="P1854" i="7" s="1"/>
  <c r="G1854" i="5"/>
  <c r="K1854" i="7" s="1"/>
  <c r="F1854" i="5"/>
  <c r="J1854" i="7" s="1"/>
  <c r="E1874" i="4"/>
  <c r="D1874" i="7" s="1"/>
  <c r="C1875" i="4"/>
  <c r="E1543" i="7"/>
  <c r="N1543" i="7" s="1"/>
  <c r="G1864" i="3"/>
  <c r="F1864" i="3"/>
  <c r="H1863" i="3"/>
  <c r="I1863" i="3" s="1"/>
  <c r="C1863" i="7" s="1"/>
  <c r="M1863" i="7" s="1"/>
  <c r="Q1543" i="7" l="1"/>
  <c r="R1543" i="7"/>
  <c r="T1543" i="7"/>
  <c r="S1543" i="7"/>
  <c r="U1542" i="7"/>
  <c r="V1542" i="7"/>
  <c r="J1854" i="6"/>
  <c r="L1854" i="6"/>
  <c r="K1854" i="6"/>
  <c r="D1874" i="6"/>
  <c r="C1863" i="6"/>
  <c r="G1543" i="4"/>
  <c r="H1543" i="4" s="1"/>
  <c r="E1543" i="6"/>
  <c r="H1855" i="5"/>
  <c r="L1855" i="7" s="1"/>
  <c r="G1855" i="5"/>
  <c r="K1855" i="7" s="1"/>
  <c r="P1855" i="7" s="1"/>
  <c r="F1855" i="5"/>
  <c r="J1855" i="7" s="1"/>
  <c r="E1875" i="4"/>
  <c r="D1875" i="7" s="1"/>
  <c r="C1876" i="4"/>
  <c r="E1544" i="7"/>
  <c r="N1544" i="7" s="1"/>
  <c r="H1864" i="3"/>
  <c r="I1864" i="3" s="1"/>
  <c r="C1864" i="7" s="1"/>
  <c r="M1864" i="7" s="1"/>
  <c r="F1865" i="3"/>
  <c r="G1865" i="3"/>
  <c r="U1543" i="7" l="1"/>
  <c r="S1544" i="7"/>
  <c r="Q1544" i="7"/>
  <c r="R1544" i="7"/>
  <c r="T1544" i="7"/>
  <c r="V1543" i="7"/>
  <c r="J1855" i="6"/>
  <c r="K1855" i="6"/>
  <c r="L1855" i="6"/>
  <c r="D1875" i="6"/>
  <c r="C1864" i="6"/>
  <c r="G1544" i="4"/>
  <c r="H1544" i="4" s="1"/>
  <c r="E1544" i="6"/>
  <c r="H1856" i="5"/>
  <c r="L1856" i="7" s="1"/>
  <c r="F1856" i="5"/>
  <c r="J1856" i="7" s="1"/>
  <c r="G1856" i="5"/>
  <c r="K1856" i="7" s="1"/>
  <c r="E1876" i="4"/>
  <c r="D1876" i="7" s="1"/>
  <c r="C1877" i="4"/>
  <c r="E1545" i="7"/>
  <c r="N1545" i="7" s="1"/>
  <c r="G1866" i="3"/>
  <c r="F1866" i="3"/>
  <c r="H1865" i="3"/>
  <c r="I1865" i="3" s="1"/>
  <c r="C1865" i="7" s="1"/>
  <c r="M1865" i="7" s="1"/>
  <c r="T1545" i="7" l="1"/>
  <c r="S1545" i="7"/>
  <c r="Q1545" i="7"/>
  <c r="R1545" i="7"/>
  <c r="U1544" i="7"/>
  <c r="V1544" i="7"/>
  <c r="P1856" i="7"/>
  <c r="L1856" i="6"/>
  <c r="K1856" i="6"/>
  <c r="J1856" i="6"/>
  <c r="D1876" i="6"/>
  <c r="C1865" i="6"/>
  <c r="G1545" i="4"/>
  <c r="H1545" i="4" s="1"/>
  <c r="E1545" i="6"/>
  <c r="H1857" i="5"/>
  <c r="L1857" i="7" s="1"/>
  <c r="P1857" i="7" s="1"/>
  <c r="G1857" i="5"/>
  <c r="K1857" i="7" s="1"/>
  <c r="F1857" i="5"/>
  <c r="J1857" i="7" s="1"/>
  <c r="E1877" i="4"/>
  <c r="D1877" i="7" s="1"/>
  <c r="C1878" i="4"/>
  <c r="E1546" i="7"/>
  <c r="N1546" i="7" s="1"/>
  <c r="F1867" i="3"/>
  <c r="H1866" i="3"/>
  <c r="I1866" i="3" s="1"/>
  <c r="C1866" i="7" s="1"/>
  <c r="M1866" i="7" s="1"/>
  <c r="G1867" i="3"/>
  <c r="T1546" i="7" l="1"/>
  <c r="R1546" i="7"/>
  <c r="S1546" i="7"/>
  <c r="Q1546" i="7"/>
  <c r="U1545" i="7"/>
  <c r="V1545" i="7"/>
  <c r="J1857" i="6"/>
  <c r="L1857" i="6"/>
  <c r="K1857" i="6"/>
  <c r="D1877" i="6"/>
  <c r="C1866" i="6"/>
  <c r="G1546" i="4"/>
  <c r="H1546" i="4" s="1"/>
  <c r="E1546" i="6"/>
  <c r="H1858" i="5"/>
  <c r="L1858" i="7" s="1"/>
  <c r="G1858" i="5"/>
  <c r="K1858" i="7" s="1"/>
  <c r="F1858" i="5"/>
  <c r="J1858" i="7" s="1"/>
  <c r="P1858" i="7" s="1"/>
  <c r="E1878" i="4"/>
  <c r="D1878" i="7" s="1"/>
  <c r="C1879" i="4"/>
  <c r="E1547" i="7"/>
  <c r="N1547" i="7" s="1"/>
  <c r="G1868" i="3"/>
  <c r="F1868" i="3"/>
  <c r="H1867" i="3"/>
  <c r="I1867" i="3" s="1"/>
  <c r="C1867" i="7" s="1"/>
  <c r="M1867" i="7" s="1"/>
  <c r="R1547" i="7" l="1"/>
  <c r="Q1547" i="7"/>
  <c r="S1547" i="7"/>
  <c r="T1547" i="7"/>
  <c r="U1546" i="7"/>
  <c r="V1546" i="7"/>
  <c r="K1858" i="6"/>
  <c r="J1858" i="6"/>
  <c r="L1858" i="6"/>
  <c r="D1878" i="6"/>
  <c r="C1867" i="6"/>
  <c r="G1547" i="4"/>
  <c r="H1547" i="4" s="1"/>
  <c r="E1547" i="6"/>
  <c r="G1859" i="5"/>
  <c r="K1859" i="7" s="1"/>
  <c r="F1859" i="5"/>
  <c r="J1859" i="7" s="1"/>
  <c r="H1859" i="5"/>
  <c r="L1859" i="7" s="1"/>
  <c r="E1879" i="4"/>
  <c r="D1879" i="7" s="1"/>
  <c r="C1880" i="4"/>
  <c r="E1548" i="7"/>
  <c r="N1548" i="7" s="1"/>
  <c r="H1868" i="3"/>
  <c r="I1868" i="3" s="1"/>
  <c r="C1868" i="7" s="1"/>
  <c r="M1868" i="7" s="1"/>
  <c r="F1869" i="3"/>
  <c r="G1869" i="3"/>
  <c r="U1547" i="7" l="1"/>
  <c r="V1547" i="7"/>
  <c r="S1548" i="7"/>
  <c r="T1548" i="7"/>
  <c r="R1548" i="7"/>
  <c r="Q1548" i="7"/>
  <c r="P1859" i="7"/>
  <c r="J1859" i="6"/>
  <c r="L1859" i="6"/>
  <c r="K1859" i="6"/>
  <c r="D1879" i="6"/>
  <c r="C1868" i="6"/>
  <c r="G1548" i="4"/>
  <c r="H1548" i="4" s="1"/>
  <c r="E1548" i="6"/>
  <c r="F1860" i="5"/>
  <c r="J1860" i="7" s="1"/>
  <c r="G1860" i="5"/>
  <c r="K1860" i="7" s="1"/>
  <c r="H1860" i="5"/>
  <c r="L1860" i="7" s="1"/>
  <c r="P1860" i="7" s="1"/>
  <c r="E1880" i="4"/>
  <c r="D1880" i="7" s="1"/>
  <c r="C1881" i="4"/>
  <c r="E1549" i="7"/>
  <c r="N1549" i="7" s="1"/>
  <c r="G1870" i="3"/>
  <c r="H1869" i="3"/>
  <c r="I1869" i="3" s="1"/>
  <c r="C1869" i="7" s="1"/>
  <c r="M1869" i="7" s="1"/>
  <c r="F1870" i="3"/>
  <c r="S1549" i="7" l="1"/>
  <c r="Q1549" i="7"/>
  <c r="T1549" i="7"/>
  <c r="R1549" i="7"/>
  <c r="U1548" i="7"/>
  <c r="V1548" i="7"/>
  <c r="K1860" i="6"/>
  <c r="L1860" i="6"/>
  <c r="J1860" i="6"/>
  <c r="D1880" i="6"/>
  <c r="C1869" i="6"/>
  <c r="G1549" i="4"/>
  <c r="H1549" i="4" s="1"/>
  <c r="E1549" i="6"/>
  <c r="H1861" i="5"/>
  <c r="L1861" i="7" s="1"/>
  <c r="G1861" i="5"/>
  <c r="K1861" i="7" s="1"/>
  <c r="P1861" i="7" s="1"/>
  <c r="F1861" i="5"/>
  <c r="J1861" i="7" s="1"/>
  <c r="E1881" i="4"/>
  <c r="D1881" i="7" s="1"/>
  <c r="C1882" i="4"/>
  <c r="E1550" i="7"/>
  <c r="N1550" i="7" s="1"/>
  <c r="G1871" i="3"/>
  <c r="F1871" i="3"/>
  <c r="H1870" i="3"/>
  <c r="I1870" i="3" s="1"/>
  <c r="C1870" i="7" s="1"/>
  <c r="M1870" i="7" s="1"/>
  <c r="S1550" i="7" l="1"/>
  <c r="T1550" i="7"/>
  <c r="R1550" i="7"/>
  <c r="Q1550" i="7"/>
  <c r="V1549" i="7"/>
  <c r="U1549" i="7"/>
  <c r="L1861" i="6"/>
  <c r="K1861" i="6"/>
  <c r="J1861" i="6"/>
  <c r="D1881" i="6"/>
  <c r="C1870" i="6"/>
  <c r="G1550" i="4"/>
  <c r="H1550" i="4" s="1"/>
  <c r="E1550" i="6"/>
  <c r="H1862" i="5"/>
  <c r="L1862" i="7" s="1"/>
  <c r="G1862" i="5"/>
  <c r="K1862" i="7" s="1"/>
  <c r="F1862" i="5"/>
  <c r="J1862" i="7" s="1"/>
  <c r="E1882" i="4"/>
  <c r="D1882" i="7" s="1"/>
  <c r="C1883" i="4"/>
  <c r="E1551" i="7"/>
  <c r="N1551" i="7" s="1"/>
  <c r="H1871" i="3"/>
  <c r="I1871" i="3" s="1"/>
  <c r="C1871" i="7" s="1"/>
  <c r="M1871" i="7" s="1"/>
  <c r="F1872" i="3"/>
  <c r="G1872" i="3"/>
  <c r="Q1551" i="7" l="1"/>
  <c r="T1551" i="7"/>
  <c r="R1551" i="7"/>
  <c r="S1551" i="7"/>
  <c r="U1550" i="7"/>
  <c r="V1550" i="7"/>
  <c r="P1862" i="7"/>
  <c r="J1862" i="6"/>
  <c r="L1862" i="6"/>
  <c r="K1862" i="6"/>
  <c r="D1882" i="6"/>
  <c r="C1871" i="6"/>
  <c r="G1551" i="4"/>
  <c r="H1551" i="4" s="1"/>
  <c r="E1551" i="6"/>
  <c r="H1863" i="5"/>
  <c r="L1863" i="7" s="1"/>
  <c r="G1863" i="5"/>
  <c r="K1863" i="7" s="1"/>
  <c r="F1863" i="5"/>
  <c r="J1863" i="7" s="1"/>
  <c r="E1552" i="7"/>
  <c r="N1552" i="7" s="1"/>
  <c r="E1883" i="4"/>
  <c r="D1883" i="7" s="1"/>
  <c r="C1884" i="4"/>
  <c r="F1873" i="3"/>
  <c r="H1872" i="3"/>
  <c r="I1872" i="3" s="1"/>
  <c r="C1872" i="7" s="1"/>
  <c r="M1872" i="7" s="1"/>
  <c r="G1873" i="3"/>
  <c r="T1552" i="7" l="1"/>
  <c r="S1552" i="7"/>
  <c r="R1552" i="7"/>
  <c r="Q1552" i="7"/>
  <c r="V1551" i="7"/>
  <c r="U1551" i="7"/>
  <c r="P1863" i="7"/>
  <c r="J1863" i="6"/>
  <c r="K1863" i="6"/>
  <c r="L1863" i="6"/>
  <c r="D1883" i="6"/>
  <c r="C1872" i="6"/>
  <c r="G1552" i="4"/>
  <c r="H1552" i="4" s="1"/>
  <c r="E1552" i="6"/>
  <c r="H1864" i="5"/>
  <c r="L1864" i="7" s="1"/>
  <c r="P1864" i="7" s="1"/>
  <c r="G1864" i="5"/>
  <c r="K1864" i="7" s="1"/>
  <c r="F1864" i="5"/>
  <c r="J1864" i="7" s="1"/>
  <c r="E1553" i="7"/>
  <c r="N1553" i="7" s="1"/>
  <c r="E1884" i="4"/>
  <c r="D1884" i="7" s="1"/>
  <c r="C1885" i="4"/>
  <c r="G1874" i="3"/>
  <c r="H1873" i="3"/>
  <c r="I1873" i="3" s="1"/>
  <c r="C1873" i="7" s="1"/>
  <c r="M1873" i="7" s="1"/>
  <c r="F1874" i="3"/>
  <c r="Q1553" i="7" l="1"/>
  <c r="S1553" i="7"/>
  <c r="R1553" i="7"/>
  <c r="T1553" i="7"/>
  <c r="U1552" i="7"/>
  <c r="V1552" i="7"/>
  <c r="J1864" i="6"/>
  <c r="L1864" i="6"/>
  <c r="K1864" i="6"/>
  <c r="D1884" i="6"/>
  <c r="C1873" i="6"/>
  <c r="G1553" i="4"/>
  <c r="H1553" i="4" s="1"/>
  <c r="E1553" i="6"/>
  <c r="H1865" i="5"/>
  <c r="L1865" i="7" s="1"/>
  <c r="F1865" i="5"/>
  <c r="J1865" i="7" s="1"/>
  <c r="G1865" i="5"/>
  <c r="K1865" i="7" s="1"/>
  <c r="E1885" i="4"/>
  <c r="D1885" i="7" s="1"/>
  <c r="C1886" i="4"/>
  <c r="E1554" i="7"/>
  <c r="N1554" i="7" s="1"/>
  <c r="G1875" i="3"/>
  <c r="F1875" i="3"/>
  <c r="H1874" i="3"/>
  <c r="I1874" i="3" s="1"/>
  <c r="C1874" i="7" s="1"/>
  <c r="M1874" i="7" s="1"/>
  <c r="P1865" i="7" l="1"/>
  <c r="R1554" i="7"/>
  <c r="Q1554" i="7"/>
  <c r="S1554" i="7"/>
  <c r="T1554" i="7"/>
  <c r="U1553" i="7"/>
  <c r="V1553" i="7"/>
  <c r="K1865" i="6"/>
  <c r="L1865" i="6"/>
  <c r="J1865" i="6"/>
  <c r="D1885" i="6"/>
  <c r="C1874" i="6"/>
  <c r="G1554" i="4"/>
  <c r="H1554" i="4" s="1"/>
  <c r="E1554" i="6"/>
  <c r="G1866" i="5"/>
  <c r="K1866" i="7" s="1"/>
  <c r="F1866" i="5"/>
  <c r="J1866" i="7" s="1"/>
  <c r="H1866" i="5"/>
  <c r="L1866" i="7" s="1"/>
  <c r="P1866" i="7" s="1"/>
  <c r="E1886" i="4"/>
  <c r="D1886" i="7" s="1"/>
  <c r="C1887" i="4"/>
  <c r="E1555" i="7"/>
  <c r="N1555" i="7" s="1"/>
  <c r="H1875" i="3"/>
  <c r="I1875" i="3" s="1"/>
  <c r="C1875" i="7" s="1"/>
  <c r="M1875" i="7" s="1"/>
  <c r="F1876" i="3"/>
  <c r="G1876" i="3"/>
  <c r="U1554" i="7" l="1"/>
  <c r="V1554" i="7"/>
  <c r="R1555" i="7"/>
  <c r="Q1555" i="7"/>
  <c r="S1555" i="7"/>
  <c r="U1555" i="7" s="1"/>
  <c r="T1555" i="7"/>
  <c r="K1866" i="6"/>
  <c r="L1866" i="6"/>
  <c r="J1866" i="6"/>
  <c r="D1886" i="6"/>
  <c r="C1875" i="6"/>
  <c r="G1555" i="4"/>
  <c r="H1555" i="4" s="1"/>
  <c r="E1555" i="6"/>
  <c r="H1867" i="5"/>
  <c r="L1867" i="7" s="1"/>
  <c r="G1867" i="5"/>
  <c r="K1867" i="7" s="1"/>
  <c r="P1867" i="7" s="1"/>
  <c r="F1867" i="5"/>
  <c r="J1867" i="7" s="1"/>
  <c r="E1887" i="4"/>
  <c r="D1887" i="7" s="1"/>
  <c r="C1888" i="4"/>
  <c r="E1556" i="7"/>
  <c r="N1556" i="7" s="1"/>
  <c r="G1877" i="3"/>
  <c r="H1876" i="3"/>
  <c r="I1876" i="3" s="1"/>
  <c r="C1876" i="7" s="1"/>
  <c r="M1876" i="7" s="1"/>
  <c r="F1877" i="3"/>
  <c r="V1555" i="7" l="1"/>
  <c r="S1556" i="7"/>
  <c r="T1556" i="7"/>
  <c r="Q1556" i="7"/>
  <c r="R1556" i="7"/>
  <c r="L1867" i="6"/>
  <c r="J1867" i="6"/>
  <c r="K1867" i="6"/>
  <c r="D1887" i="6"/>
  <c r="C1876" i="6"/>
  <c r="G1556" i="4"/>
  <c r="H1556" i="4" s="1"/>
  <c r="E1556" i="6"/>
  <c r="H1868" i="5"/>
  <c r="L1868" i="7" s="1"/>
  <c r="G1868" i="5"/>
  <c r="K1868" i="7" s="1"/>
  <c r="F1868" i="5"/>
  <c r="J1868" i="7" s="1"/>
  <c r="E1888" i="4"/>
  <c r="D1888" i="7" s="1"/>
  <c r="C1889" i="4"/>
  <c r="E1557" i="7"/>
  <c r="N1557" i="7" s="1"/>
  <c r="G1878" i="3"/>
  <c r="F1878" i="3"/>
  <c r="H1877" i="3"/>
  <c r="I1877" i="3" s="1"/>
  <c r="C1877" i="7" s="1"/>
  <c r="M1877" i="7" s="1"/>
  <c r="Q1557" i="7" l="1"/>
  <c r="R1557" i="7"/>
  <c r="S1557" i="7"/>
  <c r="T1557" i="7"/>
  <c r="P1868" i="7"/>
  <c r="V1556" i="7"/>
  <c r="U1556" i="7"/>
  <c r="L1868" i="6"/>
  <c r="K1868" i="6"/>
  <c r="J1868" i="6"/>
  <c r="D1888" i="6"/>
  <c r="C1877" i="6"/>
  <c r="G1557" i="4"/>
  <c r="H1557" i="4" s="1"/>
  <c r="E1557" i="6"/>
  <c r="H1869" i="5"/>
  <c r="L1869" i="7" s="1"/>
  <c r="G1869" i="5"/>
  <c r="K1869" i="7" s="1"/>
  <c r="F1869" i="5"/>
  <c r="J1869" i="7" s="1"/>
  <c r="E1889" i="4"/>
  <c r="D1889" i="7" s="1"/>
  <c r="C1890" i="4"/>
  <c r="E1558" i="7"/>
  <c r="N1558" i="7" s="1"/>
  <c r="H1878" i="3"/>
  <c r="F1879" i="3"/>
  <c r="I1878" i="3"/>
  <c r="C1878" i="7" s="1"/>
  <c r="M1878" i="7" s="1"/>
  <c r="G1879" i="3"/>
  <c r="Q1558" i="7" l="1"/>
  <c r="R1558" i="7"/>
  <c r="S1558" i="7"/>
  <c r="T1558" i="7"/>
  <c r="P1869" i="7"/>
  <c r="U1557" i="7"/>
  <c r="V1557" i="7"/>
  <c r="J1869" i="6"/>
  <c r="L1869" i="6"/>
  <c r="K1869" i="6"/>
  <c r="D1889" i="6"/>
  <c r="C1878" i="6"/>
  <c r="G1558" i="4"/>
  <c r="H1558" i="4" s="1"/>
  <c r="E1558" i="6"/>
  <c r="H1870" i="5"/>
  <c r="L1870" i="7" s="1"/>
  <c r="G1870" i="5"/>
  <c r="K1870" i="7" s="1"/>
  <c r="F1870" i="5"/>
  <c r="J1870" i="7" s="1"/>
  <c r="E1890" i="4"/>
  <c r="D1890" i="7" s="1"/>
  <c r="C1891" i="4"/>
  <c r="E1559" i="7"/>
  <c r="N1559" i="7" s="1"/>
  <c r="H1879" i="3"/>
  <c r="F1880" i="3"/>
  <c r="I1879" i="3"/>
  <c r="C1879" i="7" s="1"/>
  <c r="M1879" i="7" s="1"/>
  <c r="G1880" i="3"/>
  <c r="Q1559" i="7" l="1"/>
  <c r="S1559" i="7"/>
  <c r="R1559" i="7"/>
  <c r="T1559" i="7"/>
  <c r="P1870" i="7"/>
  <c r="U1558" i="7"/>
  <c r="V1558" i="7"/>
  <c r="J1870" i="6"/>
  <c r="K1870" i="6"/>
  <c r="L1870" i="6"/>
  <c r="D1890" i="6"/>
  <c r="C1879" i="6"/>
  <c r="G1559" i="4"/>
  <c r="H1559" i="4" s="1"/>
  <c r="E1559" i="6"/>
  <c r="G1871" i="5"/>
  <c r="K1871" i="7" s="1"/>
  <c r="F1871" i="5"/>
  <c r="J1871" i="7" s="1"/>
  <c r="H1871" i="5"/>
  <c r="L1871" i="7" s="1"/>
  <c r="P1871" i="7" s="1"/>
  <c r="E1891" i="4"/>
  <c r="D1891" i="7" s="1"/>
  <c r="C1892" i="4"/>
  <c r="E1560" i="7"/>
  <c r="N1560" i="7" s="1"/>
  <c r="G1881" i="3"/>
  <c r="F1881" i="3"/>
  <c r="H1880" i="3"/>
  <c r="I1880" i="3" s="1"/>
  <c r="C1880" i="7" s="1"/>
  <c r="M1880" i="7" s="1"/>
  <c r="S1560" i="7" l="1"/>
  <c r="R1560" i="7"/>
  <c r="T1560" i="7"/>
  <c r="Q1560" i="7"/>
  <c r="U1559" i="7"/>
  <c r="V1559" i="7"/>
  <c r="L1871" i="6"/>
  <c r="J1871" i="6"/>
  <c r="K1871" i="6"/>
  <c r="D1891" i="6"/>
  <c r="C1880" i="6"/>
  <c r="G1560" i="4"/>
  <c r="H1560" i="4" s="1"/>
  <c r="E1560" i="6"/>
  <c r="H1872" i="5"/>
  <c r="L1872" i="7" s="1"/>
  <c r="G1872" i="5"/>
  <c r="K1872" i="7" s="1"/>
  <c r="F1872" i="5"/>
  <c r="J1872" i="7" s="1"/>
  <c r="E1892" i="4"/>
  <c r="D1892" i="7" s="1"/>
  <c r="C1893" i="4"/>
  <c r="E1561" i="7"/>
  <c r="N1561" i="7" s="1"/>
  <c r="G1882" i="3"/>
  <c r="H1881" i="3"/>
  <c r="I1881" i="3" s="1"/>
  <c r="C1881" i="7" s="1"/>
  <c r="M1881" i="7" s="1"/>
  <c r="F1882" i="3"/>
  <c r="Q1561" i="7" l="1"/>
  <c r="S1561" i="7"/>
  <c r="T1561" i="7"/>
  <c r="R1561" i="7"/>
  <c r="U1561" i="7" s="1"/>
  <c r="U1560" i="7"/>
  <c r="V1560" i="7"/>
  <c r="P1872" i="7"/>
  <c r="J1872" i="6"/>
  <c r="K1872" i="6"/>
  <c r="L1872" i="6"/>
  <c r="D1892" i="6"/>
  <c r="C1881" i="6"/>
  <c r="G1561" i="4"/>
  <c r="H1561" i="4" s="1"/>
  <c r="E1561" i="6"/>
  <c r="H1873" i="5"/>
  <c r="L1873" i="7" s="1"/>
  <c r="G1873" i="5"/>
  <c r="K1873" i="7" s="1"/>
  <c r="F1873" i="5"/>
  <c r="J1873" i="7" s="1"/>
  <c r="E1893" i="4"/>
  <c r="D1893" i="7" s="1"/>
  <c r="C1894" i="4"/>
  <c r="E1562" i="7"/>
  <c r="N1562" i="7" s="1"/>
  <c r="G1883" i="3"/>
  <c r="H1882" i="3"/>
  <c r="I1882" i="3" s="1"/>
  <c r="C1882" i="7" s="1"/>
  <c r="M1882" i="7" s="1"/>
  <c r="F1883" i="3"/>
  <c r="S1562" i="7" l="1"/>
  <c r="T1562" i="7"/>
  <c r="Q1562" i="7"/>
  <c r="R1562" i="7"/>
  <c r="P1873" i="7"/>
  <c r="V1561" i="7"/>
  <c r="L1873" i="6"/>
  <c r="J1873" i="6"/>
  <c r="K1873" i="6"/>
  <c r="D1893" i="6"/>
  <c r="C1882" i="6"/>
  <c r="G1562" i="4"/>
  <c r="H1562" i="4" s="1"/>
  <c r="E1562" i="6"/>
  <c r="H1874" i="5"/>
  <c r="L1874" i="7" s="1"/>
  <c r="G1874" i="5"/>
  <c r="K1874" i="7" s="1"/>
  <c r="F1874" i="5"/>
  <c r="J1874" i="7" s="1"/>
  <c r="E1894" i="4"/>
  <c r="D1894" i="7" s="1"/>
  <c r="C1895" i="4"/>
  <c r="E1563" i="7"/>
  <c r="N1563" i="7" s="1"/>
  <c r="H1883" i="3"/>
  <c r="I1883" i="3" s="1"/>
  <c r="C1883" i="7" s="1"/>
  <c r="M1883" i="7" s="1"/>
  <c r="F1884" i="3"/>
  <c r="G1884" i="3"/>
  <c r="U1562" i="7" l="1"/>
  <c r="V1562" i="7"/>
  <c r="R1563" i="7"/>
  <c r="Q1563" i="7"/>
  <c r="S1563" i="7"/>
  <c r="T1563" i="7"/>
  <c r="P1874" i="7"/>
  <c r="J1874" i="6"/>
  <c r="L1874" i="6"/>
  <c r="K1874" i="6"/>
  <c r="D1894" i="6"/>
  <c r="C1883" i="6"/>
  <c r="G1563" i="4"/>
  <c r="H1563" i="4" s="1"/>
  <c r="E1563" i="6"/>
  <c r="G1875" i="5"/>
  <c r="K1875" i="7" s="1"/>
  <c r="F1875" i="5"/>
  <c r="J1875" i="7" s="1"/>
  <c r="H1875" i="5"/>
  <c r="L1875" i="7" s="1"/>
  <c r="P1875" i="7" s="1"/>
  <c r="E1895" i="4"/>
  <c r="D1895" i="7" s="1"/>
  <c r="C1896" i="4"/>
  <c r="E1564" i="7"/>
  <c r="N1564" i="7" s="1"/>
  <c r="G1885" i="3"/>
  <c r="F1885" i="3"/>
  <c r="H1884" i="3"/>
  <c r="I1884" i="3" s="1"/>
  <c r="C1884" i="7" s="1"/>
  <c r="M1884" i="7" s="1"/>
  <c r="V1563" i="7" l="1"/>
  <c r="U1563" i="7"/>
  <c r="Q1564" i="7"/>
  <c r="R1564" i="7"/>
  <c r="T1564" i="7"/>
  <c r="S1564" i="7"/>
  <c r="L1875" i="6"/>
  <c r="K1875" i="6"/>
  <c r="J1875" i="6"/>
  <c r="D1895" i="6"/>
  <c r="C1884" i="6"/>
  <c r="G1564" i="4"/>
  <c r="H1564" i="4" s="1"/>
  <c r="E1564" i="6"/>
  <c r="H1876" i="5"/>
  <c r="L1876" i="7" s="1"/>
  <c r="P1876" i="7" s="1"/>
  <c r="G1876" i="5"/>
  <c r="K1876" i="7" s="1"/>
  <c r="F1876" i="5"/>
  <c r="J1876" i="7" s="1"/>
  <c r="E1896" i="4"/>
  <c r="D1896" i="7" s="1"/>
  <c r="C1897" i="4"/>
  <c r="E1565" i="7"/>
  <c r="N1565" i="7" s="1"/>
  <c r="H1885" i="3"/>
  <c r="I1885" i="3" s="1"/>
  <c r="C1885" i="7" s="1"/>
  <c r="M1885" i="7" s="1"/>
  <c r="F1886" i="3"/>
  <c r="G1886" i="3"/>
  <c r="R1565" i="7" l="1"/>
  <c r="S1565" i="7"/>
  <c r="Q1565" i="7"/>
  <c r="T1565" i="7"/>
  <c r="U1564" i="7"/>
  <c r="V1564" i="7"/>
  <c r="L1876" i="6"/>
  <c r="K1876" i="6"/>
  <c r="J1876" i="6"/>
  <c r="D1896" i="6"/>
  <c r="C1885" i="6"/>
  <c r="G1565" i="4"/>
  <c r="H1565" i="4" s="1"/>
  <c r="E1565" i="6"/>
  <c r="G1877" i="5"/>
  <c r="K1877" i="7" s="1"/>
  <c r="F1877" i="5"/>
  <c r="J1877" i="7" s="1"/>
  <c r="H1877" i="5"/>
  <c r="L1877" i="7" s="1"/>
  <c r="P1877" i="7" s="1"/>
  <c r="E1897" i="4"/>
  <c r="D1897" i="7" s="1"/>
  <c r="C1898" i="4"/>
  <c r="E1566" i="7"/>
  <c r="N1566" i="7" s="1"/>
  <c r="G1887" i="3"/>
  <c r="F1887" i="3"/>
  <c r="H1886" i="3"/>
  <c r="I1886" i="3" s="1"/>
  <c r="C1886" i="7" s="1"/>
  <c r="M1886" i="7" s="1"/>
  <c r="Q1566" i="7" l="1"/>
  <c r="S1566" i="7"/>
  <c r="R1566" i="7"/>
  <c r="T1566" i="7"/>
  <c r="V1565" i="7"/>
  <c r="U1565" i="7"/>
  <c r="L1877" i="6"/>
  <c r="K1877" i="6"/>
  <c r="J1877" i="6"/>
  <c r="D1897" i="6"/>
  <c r="C1886" i="6"/>
  <c r="G1566" i="4"/>
  <c r="H1566" i="4" s="1"/>
  <c r="E1566" i="6"/>
  <c r="G1878" i="5"/>
  <c r="K1878" i="7" s="1"/>
  <c r="F1878" i="5"/>
  <c r="J1878" i="7" s="1"/>
  <c r="H1878" i="5"/>
  <c r="L1878" i="7" s="1"/>
  <c r="E1898" i="4"/>
  <c r="D1898" i="7" s="1"/>
  <c r="C1899" i="4"/>
  <c r="E1567" i="7"/>
  <c r="N1567" i="7" s="1"/>
  <c r="F1888" i="3"/>
  <c r="H1887" i="3"/>
  <c r="G1888" i="3"/>
  <c r="I1887" i="3"/>
  <c r="C1887" i="7" s="1"/>
  <c r="M1887" i="7" s="1"/>
  <c r="P1878" i="7" l="1"/>
  <c r="Q1567" i="7"/>
  <c r="T1567" i="7"/>
  <c r="R1567" i="7"/>
  <c r="S1567" i="7"/>
  <c r="U1566" i="7"/>
  <c r="V1566" i="7"/>
  <c r="L1878" i="6"/>
  <c r="J1878" i="6"/>
  <c r="K1878" i="6"/>
  <c r="D1898" i="6"/>
  <c r="C1887" i="6"/>
  <c r="G1567" i="4"/>
  <c r="H1567" i="4" s="1"/>
  <c r="E1567" i="6"/>
  <c r="H1879" i="5"/>
  <c r="L1879" i="7" s="1"/>
  <c r="G1879" i="5"/>
  <c r="K1879" i="7" s="1"/>
  <c r="F1879" i="5"/>
  <c r="J1879" i="7" s="1"/>
  <c r="E1899" i="4"/>
  <c r="D1899" i="7" s="1"/>
  <c r="C1900" i="4"/>
  <c r="E1568" i="7"/>
  <c r="N1568" i="7" s="1"/>
  <c r="G1889" i="3"/>
  <c r="H1888" i="3"/>
  <c r="I1888" i="3" s="1"/>
  <c r="C1888" i="7" s="1"/>
  <c r="M1888" i="7" s="1"/>
  <c r="F1889" i="3"/>
  <c r="P1879" i="7" l="1"/>
  <c r="S1568" i="7"/>
  <c r="Q1568" i="7"/>
  <c r="R1568" i="7"/>
  <c r="T1568" i="7"/>
  <c r="V1567" i="7"/>
  <c r="U1567" i="7"/>
  <c r="L1879" i="6"/>
  <c r="K1879" i="6"/>
  <c r="J1879" i="6"/>
  <c r="D1899" i="6"/>
  <c r="C1888" i="6"/>
  <c r="G1568" i="4"/>
  <c r="H1568" i="4" s="1"/>
  <c r="E1568" i="6"/>
  <c r="H1880" i="5"/>
  <c r="L1880" i="7" s="1"/>
  <c r="P1880" i="7" s="1"/>
  <c r="G1880" i="5"/>
  <c r="K1880" i="7" s="1"/>
  <c r="F1880" i="5"/>
  <c r="J1880" i="7" s="1"/>
  <c r="E1900" i="4"/>
  <c r="D1900" i="7" s="1"/>
  <c r="C1901" i="4"/>
  <c r="E1569" i="7"/>
  <c r="N1569" i="7" s="1"/>
  <c r="F1890" i="3"/>
  <c r="H1889" i="3"/>
  <c r="G1890" i="3"/>
  <c r="I1889" i="3"/>
  <c r="C1889" i="7" s="1"/>
  <c r="M1889" i="7" s="1"/>
  <c r="S1569" i="7" l="1"/>
  <c r="T1569" i="7"/>
  <c r="R1569" i="7"/>
  <c r="Q1569" i="7"/>
  <c r="U1569" i="7" s="1"/>
  <c r="U1568" i="7"/>
  <c r="V1568" i="7"/>
  <c r="K1880" i="6"/>
  <c r="J1880" i="6"/>
  <c r="L1880" i="6"/>
  <c r="D1900" i="6"/>
  <c r="C1889" i="6"/>
  <c r="G1569" i="4"/>
  <c r="H1569" i="4" s="1"/>
  <c r="E1569" i="6"/>
  <c r="F1881" i="5"/>
  <c r="J1881" i="7" s="1"/>
  <c r="H1881" i="5"/>
  <c r="L1881" i="7" s="1"/>
  <c r="G1881" i="5"/>
  <c r="K1881" i="7" s="1"/>
  <c r="E1901" i="4"/>
  <c r="D1901" i="7" s="1"/>
  <c r="C1902" i="4"/>
  <c r="E1570" i="7"/>
  <c r="N1570" i="7" s="1"/>
  <c r="G1891" i="3"/>
  <c r="F1891" i="3"/>
  <c r="H1890" i="3"/>
  <c r="I1890" i="3" s="1"/>
  <c r="C1890" i="7" s="1"/>
  <c r="M1890" i="7" s="1"/>
  <c r="V1569" i="7" l="1"/>
  <c r="Q1570" i="7"/>
  <c r="R1570" i="7"/>
  <c r="T1570" i="7"/>
  <c r="S1570" i="7"/>
  <c r="P1881" i="7"/>
  <c r="K1881" i="6"/>
  <c r="L1881" i="6"/>
  <c r="J1881" i="6"/>
  <c r="D1901" i="6"/>
  <c r="C1890" i="6"/>
  <c r="G1570" i="4"/>
  <c r="H1570" i="4" s="1"/>
  <c r="E1570" i="6"/>
  <c r="H1882" i="5"/>
  <c r="L1882" i="7" s="1"/>
  <c r="G1882" i="5"/>
  <c r="K1882" i="7" s="1"/>
  <c r="F1882" i="5"/>
  <c r="J1882" i="7" s="1"/>
  <c r="E1902" i="4"/>
  <c r="D1902" i="7" s="1"/>
  <c r="C1903" i="4"/>
  <c r="E1571" i="7"/>
  <c r="N1571" i="7" s="1"/>
  <c r="F1892" i="3"/>
  <c r="H1891" i="3"/>
  <c r="I1891" i="3" s="1"/>
  <c r="C1891" i="7" s="1"/>
  <c r="M1891" i="7" s="1"/>
  <c r="G1892" i="3"/>
  <c r="Q1571" i="7" l="1"/>
  <c r="R1571" i="7"/>
  <c r="T1571" i="7"/>
  <c r="S1571" i="7"/>
  <c r="P1882" i="7"/>
  <c r="U1570" i="7"/>
  <c r="V1570" i="7"/>
  <c r="L1882" i="6"/>
  <c r="K1882" i="6"/>
  <c r="J1882" i="6"/>
  <c r="D1902" i="6"/>
  <c r="C1891" i="6"/>
  <c r="G1571" i="4"/>
  <c r="H1571" i="4" s="1"/>
  <c r="E1571" i="6"/>
  <c r="H1883" i="5"/>
  <c r="L1883" i="7" s="1"/>
  <c r="P1883" i="7" s="1"/>
  <c r="G1883" i="5"/>
  <c r="K1883" i="7" s="1"/>
  <c r="F1883" i="5"/>
  <c r="J1883" i="7" s="1"/>
  <c r="E1903" i="4"/>
  <c r="D1903" i="7" s="1"/>
  <c r="C1904" i="4"/>
  <c r="E1572" i="7"/>
  <c r="N1572" i="7" s="1"/>
  <c r="G1893" i="3"/>
  <c r="F1893" i="3"/>
  <c r="H1892" i="3"/>
  <c r="I1892" i="3" s="1"/>
  <c r="C1892" i="7" s="1"/>
  <c r="M1892" i="7" s="1"/>
  <c r="Q1572" i="7" l="1"/>
  <c r="S1572" i="7"/>
  <c r="T1572" i="7"/>
  <c r="R1572" i="7"/>
  <c r="U1571" i="7"/>
  <c r="V1571" i="7"/>
  <c r="K1883" i="6"/>
  <c r="J1883" i="6"/>
  <c r="L1883" i="6"/>
  <c r="D1903" i="6"/>
  <c r="C1892" i="6"/>
  <c r="G1572" i="4"/>
  <c r="H1572" i="4" s="1"/>
  <c r="E1572" i="6"/>
  <c r="G1884" i="5"/>
  <c r="K1884" i="7" s="1"/>
  <c r="F1884" i="5"/>
  <c r="J1884" i="7" s="1"/>
  <c r="H1884" i="5"/>
  <c r="L1884" i="7" s="1"/>
  <c r="E1904" i="4"/>
  <c r="D1904" i="7" s="1"/>
  <c r="C1905" i="4"/>
  <c r="E1573" i="7"/>
  <c r="N1573" i="7" s="1"/>
  <c r="F1894" i="3"/>
  <c r="H1893" i="3"/>
  <c r="I1893" i="3" s="1"/>
  <c r="C1893" i="7" s="1"/>
  <c r="M1893" i="7" s="1"/>
  <c r="G1894" i="3"/>
  <c r="P1884" i="7" l="1"/>
  <c r="Q1573" i="7"/>
  <c r="R1573" i="7"/>
  <c r="S1573" i="7"/>
  <c r="T1573" i="7"/>
  <c r="U1572" i="7"/>
  <c r="V1572" i="7"/>
  <c r="K1884" i="6"/>
  <c r="L1884" i="6"/>
  <c r="J1884" i="6"/>
  <c r="D1904" i="6"/>
  <c r="C1893" i="6"/>
  <c r="G1573" i="4"/>
  <c r="H1573" i="4" s="1"/>
  <c r="E1573" i="6"/>
  <c r="H1885" i="5"/>
  <c r="L1885" i="7" s="1"/>
  <c r="G1885" i="5"/>
  <c r="K1885" i="7" s="1"/>
  <c r="F1885" i="5"/>
  <c r="J1885" i="7" s="1"/>
  <c r="E1905" i="4"/>
  <c r="D1905" i="7" s="1"/>
  <c r="C1906" i="4"/>
  <c r="E1574" i="7"/>
  <c r="N1574" i="7" s="1"/>
  <c r="G1895" i="3"/>
  <c r="H1894" i="3"/>
  <c r="I1894" i="3" s="1"/>
  <c r="C1894" i="7" s="1"/>
  <c r="M1894" i="7" s="1"/>
  <c r="F1895" i="3"/>
  <c r="S1574" i="7" l="1"/>
  <c r="T1574" i="7"/>
  <c r="Q1574" i="7"/>
  <c r="R1574" i="7"/>
  <c r="U1573" i="7"/>
  <c r="V1573" i="7"/>
  <c r="P1885" i="7"/>
  <c r="J1885" i="6"/>
  <c r="L1885" i="6"/>
  <c r="K1885" i="6"/>
  <c r="D1905" i="6"/>
  <c r="C1894" i="6"/>
  <c r="G1574" i="4"/>
  <c r="H1574" i="4" s="1"/>
  <c r="E1574" i="6"/>
  <c r="G1886" i="5"/>
  <c r="K1886" i="7" s="1"/>
  <c r="F1886" i="5"/>
  <c r="J1886" i="7" s="1"/>
  <c r="H1886" i="5"/>
  <c r="L1886" i="7" s="1"/>
  <c r="P1886" i="7" s="1"/>
  <c r="E1906" i="4"/>
  <c r="D1906" i="7" s="1"/>
  <c r="C1907" i="4"/>
  <c r="E1575" i="7"/>
  <c r="N1575" i="7" s="1"/>
  <c r="H1895" i="3"/>
  <c r="F1896" i="3"/>
  <c r="G1896" i="3"/>
  <c r="I1895" i="3"/>
  <c r="C1895" i="7" s="1"/>
  <c r="M1895" i="7" s="1"/>
  <c r="Q1575" i="7" l="1"/>
  <c r="R1575" i="7"/>
  <c r="S1575" i="7"/>
  <c r="T1575" i="7"/>
  <c r="U1574" i="7"/>
  <c r="V1574" i="7"/>
  <c r="K1886" i="6"/>
  <c r="L1886" i="6"/>
  <c r="J1886" i="6"/>
  <c r="D1906" i="6"/>
  <c r="C1895" i="6"/>
  <c r="G1575" i="4"/>
  <c r="H1575" i="4" s="1"/>
  <c r="E1575" i="6"/>
  <c r="H1887" i="5"/>
  <c r="L1887" i="7" s="1"/>
  <c r="G1887" i="5"/>
  <c r="K1887" i="7" s="1"/>
  <c r="F1887" i="5"/>
  <c r="J1887" i="7" s="1"/>
  <c r="E1907" i="4"/>
  <c r="D1907" i="7" s="1"/>
  <c r="C1908" i="4"/>
  <c r="E1576" i="7"/>
  <c r="N1576" i="7" s="1"/>
  <c r="F1897" i="3"/>
  <c r="H1896" i="3"/>
  <c r="I1896" i="3" s="1"/>
  <c r="C1896" i="7" s="1"/>
  <c r="M1896" i="7" s="1"/>
  <c r="G1897" i="3"/>
  <c r="R1576" i="7" l="1"/>
  <c r="T1576" i="7"/>
  <c r="S1576" i="7"/>
  <c r="Q1576" i="7"/>
  <c r="P1887" i="7"/>
  <c r="V1575" i="7"/>
  <c r="U1575" i="7"/>
  <c r="J1887" i="6"/>
  <c r="L1887" i="6"/>
  <c r="K1887" i="6"/>
  <c r="D1907" i="6"/>
  <c r="C1896" i="6"/>
  <c r="G1576" i="4"/>
  <c r="H1576" i="4" s="1"/>
  <c r="E1576" i="6"/>
  <c r="H1888" i="5"/>
  <c r="L1888" i="7" s="1"/>
  <c r="G1888" i="5"/>
  <c r="K1888" i="7" s="1"/>
  <c r="F1888" i="5"/>
  <c r="J1888" i="7" s="1"/>
  <c r="E1908" i="4"/>
  <c r="D1908" i="7" s="1"/>
  <c r="C1909" i="4"/>
  <c r="E1577" i="7"/>
  <c r="N1577" i="7" s="1"/>
  <c r="G1898" i="3"/>
  <c r="F1898" i="3"/>
  <c r="H1897" i="3"/>
  <c r="I1897" i="3" s="1"/>
  <c r="C1897" i="7" s="1"/>
  <c r="M1897" i="7" s="1"/>
  <c r="U1576" i="7" l="1"/>
  <c r="V1576" i="7"/>
  <c r="R1577" i="7"/>
  <c r="S1577" i="7"/>
  <c r="Q1577" i="7"/>
  <c r="T1577" i="7"/>
  <c r="P1888" i="7"/>
  <c r="J1888" i="6"/>
  <c r="K1888" i="6"/>
  <c r="L1888" i="6"/>
  <c r="D1908" i="6"/>
  <c r="C1897" i="6"/>
  <c r="G1577" i="4"/>
  <c r="H1577" i="4" s="1"/>
  <c r="E1577" i="6"/>
  <c r="H1889" i="5"/>
  <c r="L1889" i="7" s="1"/>
  <c r="F1889" i="5"/>
  <c r="J1889" i="7" s="1"/>
  <c r="G1889" i="5"/>
  <c r="K1889" i="7" s="1"/>
  <c r="E1909" i="4"/>
  <c r="D1909" i="7" s="1"/>
  <c r="C1910" i="4"/>
  <c r="E1578" i="7"/>
  <c r="N1578" i="7" s="1"/>
  <c r="H1898" i="3"/>
  <c r="I1898" i="3" s="1"/>
  <c r="C1898" i="7" s="1"/>
  <c r="M1898" i="7" s="1"/>
  <c r="F1899" i="3"/>
  <c r="G1899" i="3"/>
  <c r="Q1578" i="7" l="1"/>
  <c r="T1578" i="7"/>
  <c r="R1578" i="7"/>
  <c r="S1578" i="7"/>
  <c r="P1889" i="7"/>
  <c r="U1577" i="7"/>
  <c r="V1577" i="7"/>
  <c r="J1889" i="6"/>
  <c r="K1889" i="6"/>
  <c r="L1889" i="6"/>
  <c r="D1909" i="6"/>
  <c r="C1898" i="6"/>
  <c r="G1578" i="4"/>
  <c r="H1578" i="4" s="1"/>
  <c r="E1578" i="6"/>
  <c r="H1890" i="5"/>
  <c r="L1890" i="7" s="1"/>
  <c r="G1890" i="5"/>
  <c r="K1890" i="7" s="1"/>
  <c r="F1890" i="5"/>
  <c r="J1890" i="7" s="1"/>
  <c r="E1910" i="4"/>
  <c r="D1910" i="7" s="1"/>
  <c r="C1911" i="4"/>
  <c r="E1579" i="7"/>
  <c r="N1579" i="7" s="1"/>
  <c r="G1900" i="3"/>
  <c r="F1900" i="3"/>
  <c r="H1899" i="3"/>
  <c r="I1899" i="3" s="1"/>
  <c r="C1899" i="7" s="1"/>
  <c r="M1899" i="7" s="1"/>
  <c r="P1890" i="7" l="1"/>
  <c r="U1578" i="7"/>
  <c r="V1578" i="7"/>
  <c r="Q1579" i="7"/>
  <c r="S1579" i="7"/>
  <c r="T1579" i="7"/>
  <c r="R1579" i="7"/>
  <c r="U1579" i="7" s="1"/>
  <c r="K1890" i="6"/>
  <c r="J1890" i="6"/>
  <c r="L1890" i="6"/>
  <c r="D1910" i="6"/>
  <c r="C1899" i="6"/>
  <c r="G1579" i="4"/>
  <c r="H1579" i="4" s="1"/>
  <c r="E1579" i="6"/>
  <c r="H1891" i="5"/>
  <c r="L1891" i="7" s="1"/>
  <c r="G1891" i="5"/>
  <c r="K1891" i="7" s="1"/>
  <c r="F1891" i="5"/>
  <c r="J1891" i="7" s="1"/>
  <c r="E1911" i="4"/>
  <c r="D1911" i="7" s="1"/>
  <c r="C1912" i="4"/>
  <c r="E1580" i="7"/>
  <c r="N1580" i="7" s="1"/>
  <c r="H1900" i="3"/>
  <c r="F1901" i="3"/>
  <c r="I1900" i="3"/>
  <c r="C1900" i="7" s="1"/>
  <c r="M1900" i="7" s="1"/>
  <c r="G1901" i="3"/>
  <c r="V1579" i="7" l="1"/>
  <c r="S1580" i="7"/>
  <c r="T1580" i="7"/>
  <c r="Q1580" i="7"/>
  <c r="R1580" i="7"/>
  <c r="P1891" i="7"/>
  <c r="J1891" i="6"/>
  <c r="K1891" i="6"/>
  <c r="L1891" i="6"/>
  <c r="D1911" i="6"/>
  <c r="C1900" i="6"/>
  <c r="G1580" i="4"/>
  <c r="H1580" i="4" s="1"/>
  <c r="E1580" i="6"/>
  <c r="H1892" i="5"/>
  <c r="L1892" i="7" s="1"/>
  <c r="G1892" i="5"/>
  <c r="K1892" i="7" s="1"/>
  <c r="F1892" i="5"/>
  <c r="J1892" i="7" s="1"/>
  <c r="E1912" i="4"/>
  <c r="D1912" i="7" s="1"/>
  <c r="C1913" i="4"/>
  <c r="E1581" i="7"/>
  <c r="N1581" i="7" s="1"/>
  <c r="F1902" i="3"/>
  <c r="H1901" i="3"/>
  <c r="G1902" i="3"/>
  <c r="I1901" i="3"/>
  <c r="C1901" i="7" s="1"/>
  <c r="M1901" i="7" s="1"/>
  <c r="U1580" i="7" l="1"/>
  <c r="V1580" i="7"/>
  <c r="R1581" i="7"/>
  <c r="S1581" i="7"/>
  <c r="Q1581" i="7"/>
  <c r="T1581" i="7"/>
  <c r="P1892" i="7"/>
  <c r="J1892" i="6"/>
  <c r="L1892" i="6"/>
  <c r="K1892" i="6"/>
  <c r="D1912" i="6"/>
  <c r="C1901" i="6"/>
  <c r="G1581" i="4"/>
  <c r="H1581" i="4" s="1"/>
  <c r="E1581" i="6"/>
  <c r="H1893" i="5"/>
  <c r="L1893" i="7" s="1"/>
  <c r="G1893" i="5"/>
  <c r="K1893" i="7" s="1"/>
  <c r="F1893" i="5"/>
  <c r="J1893" i="7" s="1"/>
  <c r="E1913" i="4"/>
  <c r="D1913" i="7" s="1"/>
  <c r="C1914" i="4"/>
  <c r="E1582" i="7"/>
  <c r="N1582" i="7" s="1"/>
  <c r="F1903" i="3"/>
  <c r="H1902" i="3"/>
  <c r="I1902" i="3" s="1"/>
  <c r="C1902" i="7" s="1"/>
  <c r="M1902" i="7" s="1"/>
  <c r="G1903" i="3"/>
  <c r="P1893" i="7" l="1"/>
  <c r="V1581" i="7"/>
  <c r="U1581" i="7"/>
  <c r="Q1582" i="7"/>
  <c r="R1582" i="7"/>
  <c r="T1582" i="7"/>
  <c r="S1582" i="7"/>
  <c r="J1893" i="6"/>
  <c r="L1893" i="6"/>
  <c r="K1893" i="6"/>
  <c r="D1913" i="6"/>
  <c r="C1902" i="6"/>
  <c r="G1582" i="4"/>
  <c r="H1582" i="4" s="1"/>
  <c r="E1582" i="6"/>
  <c r="H1894" i="5"/>
  <c r="L1894" i="7" s="1"/>
  <c r="G1894" i="5"/>
  <c r="K1894" i="7" s="1"/>
  <c r="F1894" i="5"/>
  <c r="J1894" i="7" s="1"/>
  <c r="E1914" i="4"/>
  <c r="D1914" i="7" s="1"/>
  <c r="C1915" i="4"/>
  <c r="E1583" i="7"/>
  <c r="N1583" i="7" s="1"/>
  <c r="G1904" i="3"/>
  <c r="H1903" i="3"/>
  <c r="I1903" i="3" s="1"/>
  <c r="C1903" i="7" s="1"/>
  <c r="M1903" i="7" s="1"/>
  <c r="F1904" i="3"/>
  <c r="Q1583" i="7" l="1"/>
  <c r="S1583" i="7"/>
  <c r="T1583" i="7"/>
  <c r="R1583" i="7"/>
  <c r="P1894" i="7"/>
  <c r="U1582" i="7"/>
  <c r="V1582" i="7"/>
  <c r="J1894" i="6"/>
  <c r="K1894" i="6"/>
  <c r="L1894" i="6"/>
  <c r="D1914" i="6"/>
  <c r="C1903" i="6"/>
  <c r="G1583" i="4"/>
  <c r="H1583" i="4" s="1"/>
  <c r="E1583" i="6"/>
  <c r="G1895" i="5"/>
  <c r="K1895" i="7" s="1"/>
  <c r="F1895" i="5"/>
  <c r="J1895" i="7" s="1"/>
  <c r="H1895" i="5"/>
  <c r="L1895" i="7" s="1"/>
  <c r="P1895" i="7" s="1"/>
  <c r="E1915" i="4"/>
  <c r="D1915" i="7" s="1"/>
  <c r="C1916" i="4"/>
  <c r="E1584" i="7"/>
  <c r="N1584" i="7" s="1"/>
  <c r="H1904" i="3"/>
  <c r="F1905" i="3"/>
  <c r="I1904" i="3"/>
  <c r="C1904" i="7" s="1"/>
  <c r="M1904" i="7" s="1"/>
  <c r="G1905" i="3"/>
  <c r="S1584" i="7" l="1"/>
  <c r="T1584" i="7"/>
  <c r="Q1584" i="7"/>
  <c r="R1584" i="7"/>
  <c r="U1583" i="7"/>
  <c r="V1583" i="7"/>
  <c r="K1895" i="6"/>
  <c r="J1895" i="6"/>
  <c r="L1895" i="6"/>
  <c r="D1915" i="6"/>
  <c r="C1904" i="6"/>
  <c r="G1584" i="4"/>
  <c r="H1584" i="4" s="1"/>
  <c r="E1584" i="6"/>
  <c r="H1896" i="5"/>
  <c r="L1896" i="7" s="1"/>
  <c r="P1896" i="7" s="1"/>
  <c r="G1896" i="5"/>
  <c r="K1896" i="7" s="1"/>
  <c r="F1896" i="5"/>
  <c r="J1896" i="7" s="1"/>
  <c r="E1916" i="4"/>
  <c r="D1916" i="7" s="1"/>
  <c r="C1917" i="4"/>
  <c r="E1585" i="7"/>
  <c r="N1585" i="7" s="1"/>
  <c r="H1905" i="3"/>
  <c r="I1905" i="3" s="1"/>
  <c r="C1905" i="7" s="1"/>
  <c r="M1905" i="7" s="1"/>
  <c r="F1906" i="3"/>
  <c r="G1906" i="3"/>
  <c r="Q1585" i="7" l="1"/>
  <c r="S1585" i="7"/>
  <c r="R1585" i="7"/>
  <c r="T1585" i="7"/>
  <c r="U1584" i="7"/>
  <c r="V1584" i="7"/>
  <c r="J1896" i="6"/>
  <c r="L1896" i="6"/>
  <c r="K1896" i="6"/>
  <c r="D1916" i="6"/>
  <c r="C1905" i="6"/>
  <c r="G1585" i="4"/>
  <c r="H1585" i="4" s="1"/>
  <c r="E1585" i="6"/>
  <c r="H1897" i="5"/>
  <c r="L1897" i="7" s="1"/>
  <c r="G1897" i="5"/>
  <c r="K1897" i="7" s="1"/>
  <c r="F1897" i="5"/>
  <c r="J1897" i="7" s="1"/>
  <c r="E1917" i="4"/>
  <c r="D1917" i="7" s="1"/>
  <c r="C1918" i="4"/>
  <c r="E1586" i="7"/>
  <c r="N1586" i="7" s="1"/>
  <c r="F1907" i="3"/>
  <c r="H1906" i="3"/>
  <c r="I1906" i="3" s="1"/>
  <c r="C1906" i="7" s="1"/>
  <c r="M1906" i="7" s="1"/>
  <c r="G1907" i="3"/>
  <c r="P1897" i="7" l="1"/>
  <c r="S1586" i="7"/>
  <c r="Q1586" i="7"/>
  <c r="T1586" i="7"/>
  <c r="R1586" i="7"/>
  <c r="U1585" i="7"/>
  <c r="V1585" i="7"/>
  <c r="J1897" i="6"/>
  <c r="K1897" i="6"/>
  <c r="L1897" i="6"/>
  <c r="D1917" i="6"/>
  <c r="C1906" i="6"/>
  <c r="G1586" i="4"/>
  <c r="H1586" i="4" s="1"/>
  <c r="E1586" i="6"/>
  <c r="H1898" i="5"/>
  <c r="L1898" i="7" s="1"/>
  <c r="F1898" i="5"/>
  <c r="J1898" i="7" s="1"/>
  <c r="G1898" i="5"/>
  <c r="K1898" i="7" s="1"/>
  <c r="E1918" i="4"/>
  <c r="D1918" i="7" s="1"/>
  <c r="C1919" i="4"/>
  <c r="E1587" i="7"/>
  <c r="N1587" i="7" s="1"/>
  <c r="G1908" i="3"/>
  <c r="H1907" i="3"/>
  <c r="I1907" i="3" s="1"/>
  <c r="C1907" i="7" s="1"/>
  <c r="M1907" i="7" s="1"/>
  <c r="F1908" i="3"/>
  <c r="U1586" i="7" l="1"/>
  <c r="V1586" i="7"/>
  <c r="P1898" i="7"/>
  <c r="R1587" i="7"/>
  <c r="S1587" i="7"/>
  <c r="T1587" i="7"/>
  <c r="Q1587" i="7"/>
  <c r="K1898" i="6"/>
  <c r="J1898" i="6"/>
  <c r="L1898" i="6"/>
  <c r="D1918" i="6"/>
  <c r="C1907" i="6"/>
  <c r="G1587" i="4"/>
  <c r="H1587" i="4" s="1"/>
  <c r="E1587" i="6"/>
  <c r="H1899" i="5"/>
  <c r="L1899" i="7" s="1"/>
  <c r="F1899" i="5"/>
  <c r="J1899" i="7" s="1"/>
  <c r="G1899" i="5"/>
  <c r="K1899" i="7" s="1"/>
  <c r="E1919" i="4"/>
  <c r="D1919" i="7" s="1"/>
  <c r="C1920" i="4"/>
  <c r="E1588" i="7"/>
  <c r="N1588" i="7" s="1"/>
  <c r="F1909" i="3"/>
  <c r="H1908" i="3"/>
  <c r="I1908" i="3" s="1"/>
  <c r="C1908" i="7" s="1"/>
  <c r="M1908" i="7" s="1"/>
  <c r="G1909" i="3"/>
  <c r="P1899" i="7" l="1"/>
  <c r="V1587" i="7"/>
  <c r="U1587" i="7"/>
  <c r="R1588" i="7"/>
  <c r="S1588" i="7"/>
  <c r="Q1588" i="7"/>
  <c r="T1588" i="7"/>
  <c r="L1899" i="6"/>
  <c r="J1899" i="6"/>
  <c r="K1899" i="6"/>
  <c r="D1919" i="6"/>
  <c r="C1908" i="6"/>
  <c r="G1588" i="4"/>
  <c r="H1588" i="4" s="1"/>
  <c r="E1588" i="6"/>
  <c r="H1900" i="5"/>
  <c r="L1900" i="7" s="1"/>
  <c r="G1900" i="5"/>
  <c r="K1900" i="7" s="1"/>
  <c r="F1900" i="5"/>
  <c r="J1900" i="7" s="1"/>
  <c r="P1900" i="7" s="1"/>
  <c r="E1920" i="4"/>
  <c r="D1920" i="7" s="1"/>
  <c r="C1921" i="4"/>
  <c r="E1589" i="7"/>
  <c r="N1589" i="7" s="1"/>
  <c r="G1910" i="3"/>
  <c r="H1909" i="3"/>
  <c r="I1909" i="3" s="1"/>
  <c r="C1909" i="7" s="1"/>
  <c r="M1909" i="7" s="1"/>
  <c r="F1910" i="3"/>
  <c r="Q1589" i="7" l="1"/>
  <c r="T1589" i="7"/>
  <c r="R1589" i="7"/>
  <c r="S1589" i="7"/>
  <c r="V1588" i="7"/>
  <c r="U1588" i="7"/>
  <c r="J1900" i="6"/>
  <c r="K1900" i="6"/>
  <c r="L1900" i="6"/>
  <c r="D1920" i="6"/>
  <c r="C1909" i="6"/>
  <c r="G1589" i="4"/>
  <c r="H1589" i="4" s="1"/>
  <c r="E1589" i="6"/>
  <c r="G1901" i="5"/>
  <c r="K1901" i="7" s="1"/>
  <c r="F1901" i="5"/>
  <c r="J1901" i="7" s="1"/>
  <c r="H1901" i="5"/>
  <c r="L1901" i="7" s="1"/>
  <c r="P1901" i="7" s="1"/>
  <c r="E1921" i="4"/>
  <c r="D1921" i="7" s="1"/>
  <c r="C1922" i="4"/>
  <c r="E1590" i="7"/>
  <c r="N1590" i="7" s="1"/>
  <c r="F1911" i="3"/>
  <c r="H1910" i="3"/>
  <c r="I1910" i="3" s="1"/>
  <c r="C1910" i="7" s="1"/>
  <c r="M1910" i="7" s="1"/>
  <c r="G1911" i="3"/>
  <c r="Q1590" i="7" l="1"/>
  <c r="R1590" i="7"/>
  <c r="S1590" i="7"/>
  <c r="T1590" i="7"/>
  <c r="V1589" i="7"/>
  <c r="U1589" i="7"/>
  <c r="J1901" i="6"/>
  <c r="L1901" i="6"/>
  <c r="K1901" i="6"/>
  <c r="D1921" i="6"/>
  <c r="C1910" i="6"/>
  <c r="G1590" i="4"/>
  <c r="H1590" i="4" s="1"/>
  <c r="E1590" i="6"/>
  <c r="G1902" i="5"/>
  <c r="K1902" i="7" s="1"/>
  <c r="F1902" i="5"/>
  <c r="J1902" i="7" s="1"/>
  <c r="H1902" i="5"/>
  <c r="L1902" i="7" s="1"/>
  <c r="P1902" i="7" s="1"/>
  <c r="E1922" i="4"/>
  <c r="D1922" i="7" s="1"/>
  <c r="C1923" i="4"/>
  <c r="E1591" i="7"/>
  <c r="N1591" i="7" s="1"/>
  <c r="G1912" i="3"/>
  <c r="F1912" i="3"/>
  <c r="H1911" i="3"/>
  <c r="I1911" i="3" s="1"/>
  <c r="C1911" i="7" s="1"/>
  <c r="M1911" i="7" s="1"/>
  <c r="Q1591" i="7" l="1"/>
  <c r="S1591" i="7"/>
  <c r="R1591" i="7"/>
  <c r="U1591" i="7" s="1"/>
  <c r="T1591" i="7"/>
  <c r="U1590" i="7"/>
  <c r="V1590" i="7"/>
  <c r="K1902" i="6"/>
  <c r="L1902" i="6"/>
  <c r="J1902" i="6"/>
  <c r="D1922" i="6"/>
  <c r="C1911" i="6"/>
  <c r="G1591" i="4"/>
  <c r="H1591" i="4" s="1"/>
  <c r="E1591" i="6"/>
  <c r="H1903" i="5"/>
  <c r="L1903" i="7" s="1"/>
  <c r="G1903" i="5"/>
  <c r="K1903" i="7" s="1"/>
  <c r="F1903" i="5"/>
  <c r="J1903" i="7" s="1"/>
  <c r="E1923" i="4"/>
  <c r="D1923" i="7" s="1"/>
  <c r="C1924" i="4"/>
  <c r="E1592" i="7"/>
  <c r="N1592" i="7" s="1"/>
  <c r="G1913" i="3"/>
  <c r="H1912" i="3"/>
  <c r="I1912" i="3" s="1"/>
  <c r="C1912" i="7" s="1"/>
  <c r="M1912" i="7" s="1"/>
  <c r="F1913" i="3"/>
  <c r="S1592" i="7" l="1"/>
  <c r="R1592" i="7"/>
  <c r="T1592" i="7"/>
  <c r="Q1592" i="7"/>
  <c r="P1903" i="7"/>
  <c r="V1591" i="7"/>
  <c r="L1903" i="6"/>
  <c r="K1903" i="6"/>
  <c r="J1903" i="6"/>
  <c r="D1923" i="6"/>
  <c r="C1912" i="6"/>
  <c r="G1592" i="4"/>
  <c r="H1592" i="4" s="1"/>
  <c r="E1592" i="6"/>
  <c r="H1904" i="5"/>
  <c r="L1904" i="7" s="1"/>
  <c r="G1904" i="5"/>
  <c r="K1904" i="7" s="1"/>
  <c r="F1904" i="5"/>
  <c r="J1904" i="7" s="1"/>
  <c r="E1924" i="4"/>
  <c r="D1924" i="7" s="1"/>
  <c r="C1925" i="4"/>
  <c r="E1593" i="7"/>
  <c r="N1593" i="7" s="1"/>
  <c r="F1914" i="3"/>
  <c r="H1913" i="3"/>
  <c r="G1914" i="3"/>
  <c r="I1913" i="3"/>
  <c r="C1913" i="7" s="1"/>
  <c r="M1913" i="7" s="1"/>
  <c r="Q1593" i="7" l="1"/>
  <c r="R1593" i="7"/>
  <c r="S1593" i="7"/>
  <c r="T1593" i="7"/>
  <c r="P1904" i="7"/>
  <c r="V1592" i="7"/>
  <c r="U1592" i="7"/>
  <c r="L1904" i="6"/>
  <c r="K1904" i="6"/>
  <c r="J1904" i="6"/>
  <c r="D1924" i="6"/>
  <c r="C1913" i="6"/>
  <c r="G1593" i="4"/>
  <c r="H1593" i="4" s="1"/>
  <c r="E1593" i="6"/>
  <c r="H1905" i="5"/>
  <c r="L1905" i="7" s="1"/>
  <c r="G1905" i="5"/>
  <c r="K1905" i="7" s="1"/>
  <c r="F1905" i="5"/>
  <c r="J1905" i="7" s="1"/>
  <c r="E1925" i="4"/>
  <c r="D1925" i="7" s="1"/>
  <c r="C1926" i="4"/>
  <c r="E1594" i="7"/>
  <c r="N1594" i="7" s="1"/>
  <c r="G1915" i="3"/>
  <c r="H1914" i="3"/>
  <c r="I1914" i="3" s="1"/>
  <c r="C1914" i="7" s="1"/>
  <c r="M1914" i="7" s="1"/>
  <c r="F1915" i="3"/>
  <c r="R1594" i="7" l="1"/>
  <c r="T1594" i="7"/>
  <c r="S1594" i="7"/>
  <c r="Q1594" i="7"/>
  <c r="P1905" i="7"/>
  <c r="V1593" i="7"/>
  <c r="U1593" i="7"/>
  <c r="J1905" i="6"/>
  <c r="L1905" i="6"/>
  <c r="K1905" i="6"/>
  <c r="D1925" i="6"/>
  <c r="C1914" i="6"/>
  <c r="G1594" i="4"/>
  <c r="H1594" i="4" s="1"/>
  <c r="E1594" i="6"/>
  <c r="H1906" i="5"/>
  <c r="L1906" i="7" s="1"/>
  <c r="G1906" i="5"/>
  <c r="K1906" i="7" s="1"/>
  <c r="F1906" i="5"/>
  <c r="J1906" i="7" s="1"/>
  <c r="P1906" i="7" s="1"/>
  <c r="E1926" i="4"/>
  <c r="D1926" i="7" s="1"/>
  <c r="C1927" i="4"/>
  <c r="E1595" i="7"/>
  <c r="N1595" i="7" s="1"/>
  <c r="F1916" i="3"/>
  <c r="H1915" i="3"/>
  <c r="I1915" i="3" s="1"/>
  <c r="C1915" i="7" s="1"/>
  <c r="M1915" i="7" s="1"/>
  <c r="G1916" i="3"/>
  <c r="R1595" i="7" l="1"/>
  <c r="T1595" i="7"/>
  <c r="Q1595" i="7"/>
  <c r="S1595" i="7"/>
  <c r="U1594" i="7"/>
  <c r="V1594" i="7"/>
  <c r="L1906" i="6"/>
  <c r="J1906" i="6"/>
  <c r="K1906" i="6"/>
  <c r="D1926" i="6"/>
  <c r="C1915" i="6"/>
  <c r="G1595" i="4"/>
  <c r="H1595" i="4" s="1"/>
  <c r="E1595" i="6"/>
  <c r="H1907" i="5"/>
  <c r="L1907" i="7" s="1"/>
  <c r="P1907" i="7" s="1"/>
  <c r="G1907" i="5"/>
  <c r="K1907" i="7" s="1"/>
  <c r="F1907" i="5"/>
  <c r="J1907" i="7" s="1"/>
  <c r="E1927" i="4"/>
  <c r="D1927" i="7" s="1"/>
  <c r="C1928" i="4"/>
  <c r="E1596" i="7"/>
  <c r="N1596" i="7" s="1"/>
  <c r="G1917" i="3"/>
  <c r="F1917" i="3"/>
  <c r="H1916" i="3"/>
  <c r="I1916" i="3" s="1"/>
  <c r="C1916" i="7" s="1"/>
  <c r="M1916" i="7" s="1"/>
  <c r="Q1596" i="7" l="1"/>
  <c r="T1596" i="7"/>
  <c r="R1596" i="7"/>
  <c r="S1596" i="7"/>
  <c r="V1595" i="7"/>
  <c r="U1595" i="7"/>
  <c r="L1907" i="6"/>
  <c r="J1907" i="6"/>
  <c r="K1907" i="6"/>
  <c r="D1927" i="6"/>
  <c r="C1916" i="6"/>
  <c r="G1596" i="4"/>
  <c r="H1596" i="4" s="1"/>
  <c r="E1596" i="6"/>
  <c r="H1908" i="5"/>
  <c r="L1908" i="7" s="1"/>
  <c r="G1908" i="5"/>
  <c r="K1908" i="7" s="1"/>
  <c r="F1908" i="5"/>
  <c r="J1908" i="7" s="1"/>
  <c r="E1928" i="4"/>
  <c r="D1928" i="7" s="1"/>
  <c r="C1929" i="4"/>
  <c r="E1597" i="7"/>
  <c r="N1597" i="7" s="1"/>
  <c r="G1918" i="3"/>
  <c r="H1917" i="3"/>
  <c r="I1917" i="3" s="1"/>
  <c r="C1917" i="7" s="1"/>
  <c r="M1917" i="7" s="1"/>
  <c r="F1918" i="3"/>
  <c r="Q1597" i="7" l="1"/>
  <c r="R1597" i="7"/>
  <c r="S1597" i="7"/>
  <c r="T1597" i="7"/>
  <c r="P1908" i="7"/>
  <c r="U1596" i="7"/>
  <c r="V1596" i="7"/>
  <c r="J1908" i="6"/>
  <c r="L1908" i="6"/>
  <c r="K1908" i="6"/>
  <c r="D1928" i="6"/>
  <c r="C1917" i="6"/>
  <c r="G1597" i="4"/>
  <c r="H1597" i="4" s="1"/>
  <c r="E1597" i="6"/>
  <c r="H1909" i="5"/>
  <c r="L1909" i="7" s="1"/>
  <c r="G1909" i="5"/>
  <c r="K1909" i="7" s="1"/>
  <c r="F1909" i="5"/>
  <c r="J1909" i="7" s="1"/>
  <c r="E1929" i="4"/>
  <c r="D1929" i="7" s="1"/>
  <c r="C1930" i="4"/>
  <c r="E1598" i="7"/>
  <c r="N1598" i="7" s="1"/>
  <c r="H1918" i="3"/>
  <c r="F1919" i="3"/>
  <c r="G1919" i="3"/>
  <c r="I1918" i="3"/>
  <c r="C1918" i="7" s="1"/>
  <c r="M1918" i="7" s="1"/>
  <c r="U1597" i="7" l="1"/>
  <c r="S1598" i="7"/>
  <c r="T1598" i="7"/>
  <c r="Q1598" i="7"/>
  <c r="R1598" i="7"/>
  <c r="P1909" i="7"/>
  <c r="V1597" i="7"/>
  <c r="L1909" i="6"/>
  <c r="K1909" i="6"/>
  <c r="J1909" i="6"/>
  <c r="D1929" i="6"/>
  <c r="C1918" i="6"/>
  <c r="G1598" i="4"/>
  <c r="H1598" i="4" s="1"/>
  <c r="E1598" i="6"/>
  <c r="G1910" i="5"/>
  <c r="K1910" i="7" s="1"/>
  <c r="F1910" i="5"/>
  <c r="J1910" i="7" s="1"/>
  <c r="H1910" i="5"/>
  <c r="L1910" i="7" s="1"/>
  <c r="P1910" i="7" s="1"/>
  <c r="E1930" i="4"/>
  <c r="D1930" i="7" s="1"/>
  <c r="C1931" i="4"/>
  <c r="E1599" i="7"/>
  <c r="N1599" i="7" s="1"/>
  <c r="H1919" i="3"/>
  <c r="I1919" i="3" s="1"/>
  <c r="C1919" i="7" s="1"/>
  <c r="M1919" i="7" s="1"/>
  <c r="F1920" i="3"/>
  <c r="G1920" i="3"/>
  <c r="U1598" i="7" l="1"/>
  <c r="V1598" i="7"/>
  <c r="Q1599" i="7"/>
  <c r="R1599" i="7"/>
  <c r="S1599" i="7"/>
  <c r="T1599" i="7"/>
  <c r="L1910" i="6"/>
  <c r="K1910" i="6"/>
  <c r="J1910" i="6"/>
  <c r="D1930" i="6"/>
  <c r="C1919" i="6"/>
  <c r="G1599" i="4"/>
  <c r="H1599" i="4" s="1"/>
  <c r="E1599" i="6"/>
  <c r="G1911" i="5"/>
  <c r="K1911" i="7" s="1"/>
  <c r="F1911" i="5"/>
  <c r="J1911" i="7" s="1"/>
  <c r="H1911" i="5"/>
  <c r="L1911" i="7" s="1"/>
  <c r="P1911" i="7" s="1"/>
  <c r="E1931" i="4"/>
  <c r="D1931" i="7" s="1"/>
  <c r="C1932" i="4"/>
  <c r="E1600" i="7"/>
  <c r="N1600" i="7" s="1"/>
  <c r="G1921" i="3"/>
  <c r="F1921" i="3"/>
  <c r="H1920" i="3"/>
  <c r="I1920" i="3" s="1"/>
  <c r="C1920" i="7" s="1"/>
  <c r="M1920" i="7" s="1"/>
  <c r="V1599" i="7" l="1"/>
  <c r="U1599" i="7"/>
  <c r="Q1600" i="7"/>
  <c r="T1600" i="7"/>
  <c r="S1600" i="7"/>
  <c r="R1600" i="7"/>
  <c r="U1600" i="7" s="1"/>
  <c r="K1911" i="6"/>
  <c r="L1911" i="6"/>
  <c r="J1911" i="6"/>
  <c r="D1931" i="6"/>
  <c r="C1920" i="6"/>
  <c r="G1600" i="4"/>
  <c r="H1600" i="4" s="1"/>
  <c r="E1600" i="6"/>
  <c r="H1912" i="5"/>
  <c r="L1912" i="7" s="1"/>
  <c r="P1912" i="7" s="1"/>
  <c r="G1912" i="5"/>
  <c r="K1912" i="7" s="1"/>
  <c r="F1912" i="5"/>
  <c r="J1912" i="7" s="1"/>
  <c r="E1932" i="4"/>
  <c r="D1932" i="7" s="1"/>
  <c r="C1933" i="4"/>
  <c r="E1601" i="7"/>
  <c r="N1601" i="7" s="1"/>
  <c r="H1921" i="3"/>
  <c r="I1921" i="3" s="1"/>
  <c r="C1921" i="7" s="1"/>
  <c r="M1921" i="7" s="1"/>
  <c r="F1922" i="3"/>
  <c r="G1922" i="3"/>
  <c r="S1601" i="7" l="1"/>
  <c r="T1601" i="7"/>
  <c r="R1601" i="7"/>
  <c r="Q1601" i="7"/>
  <c r="V1600" i="7"/>
  <c r="L1912" i="6"/>
  <c r="J1912" i="6"/>
  <c r="K1912" i="6"/>
  <c r="D1932" i="6"/>
  <c r="C1921" i="6"/>
  <c r="G1601" i="4"/>
  <c r="H1601" i="4" s="1"/>
  <c r="E1601" i="6"/>
  <c r="G1913" i="5"/>
  <c r="K1913" i="7" s="1"/>
  <c r="F1913" i="5"/>
  <c r="J1913" i="7" s="1"/>
  <c r="H1913" i="5"/>
  <c r="L1913" i="7" s="1"/>
  <c r="P1913" i="7" s="1"/>
  <c r="E1933" i="4"/>
  <c r="D1933" i="7" s="1"/>
  <c r="C1934" i="4"/>
  <c r="E1602" i="7"/>
  <c r="N1602" i="7" s="1"/>
  <c r="G1923" i="3"/>
  <c r="F1923" i="3"/>
  <c r="H1922" i="3"/>
  <c r="I1922" i="3" s="1"/>
  <c r="C1922" i="7" s="1"/>
  <c r="M1922" i="7" s="1"/>
  <c r="S1602" i="7" l="1"/>
  <c r="T1602" i="7"/>
  <c r="Q1602" i="7"/>
  <c r="R1602" i="7"/>
  <c r="U1601" i="7"/>
  <c r="V1601" i="7"/>
  <c r="J1913" i="6"/>
  <c r="L1913" i="6"/>
  <c r="K1913" i="6"/>
  <c r="D1933" i="6"/>
  <c r="C1922" i="6"/>
  <c r="G1602" i="4"/>
  <c r="H1602" i="4" s="1"/>
  <c r="E1602" i="6"/>
  <c r="G1914" i="5"/>
  <c r="K1914" i="7" s="1"/>
  <c r="F1914" i="5"/>
  <c r="J1914" i="7" s="1"/>
  <c r="H1914" i="5"/>
  <c r="L1914" i="7" s="1"/>
  <c r="P1914" i="7" s="1"/>
  <c r="E1934" i="4"/>
  <c r="D1934" i="7" s="1"/>
  <c r="C1935" i="4"/>
  <c r="E1603" i="7"/>
  <c r="N1603" i="7" s="1"/>
  <c r="F1924" i="3"/>
  <c r="H1923" i="3"/>
  <c r="I1923" i="3" s="1"/>
  <c r="C1923" i="7" s="1"/>
  <c r="M1923" i="7" s="1"/>
  <c r="G1924" i="3"/>
  <c r="Q1603" i="7" l="1"/>
  <c r="S1603" i="7"/>
  <c r="R1603" i="7"/>
  <c r="T1603" i="7"/>
  <c r="U1602" i="7"/>
  <c r="V1602" i="7"/>
  <c r="J1914" i="6"/>
  <c r="L1914" i="6"/>
  <c r="K1914" i="6"/>
  <c r="D1934" i="6"/>
  <c r="C1923" i="6"/>
  <c r="G1603" i="4"/>
  <c r="H1603" i="4" s="1"/>
  <c r="E1603" i="6"/>
  <c r="H1915" i="5"/>
  <c r="L1915" i="7" s="1"/>
  <c r="P1915" i="7" s="1"/>
  <c r="G1915" i="5"/>
  <c r="K1915" i="7" s="1"/>
  <c r="F1915" i="5"/>
  <c r="J1915" i="7" s="1"/>
  <c r="E1935" i="4"/>
  <c r="D1935" i="7" s="1"/>
  <c r="C1936" i="4"/>
  <c r="E1604" i="7"/>
  <c r="N1604" i="7" s="1"/>
  <c r="G1925" i="3"/>
  <c r="H1924" i="3"/>
  <c r="I1924" i="3" s="1"/>
  <c r="C1924" i="7" s="1"/>
  <c r="M1924" i="7" s="1"/>
  <c r="F1925" i="3"/>
  <c r="S1604" i="7" l="1"/>
  <c r="T1604" i="7"/>
  <c r="R1604" i="7"/>
  <c r="Q1604" i="7"/>
  <c r="V1603" i="7"/>
  <c r="U1603" i="7"/>
  <c r="J1915" i="6"/>
  <c r="K1915" i="6"/>
  <c r="L1915" i="6"/>
  <c r="D1935" i="6"/>
  <c r="C1924" i="6"/>
  <c r="G1604" i="4"/>
  <c r="H1604" i="4" s="1"/>
  <c r="E1604" i="6"/>
  <c r="H1916" i="5"/>
  <c r="L1916" i="7" s="1"/>
  <c r="G1916" i="5"/>
  <c r="K1916" i="7" s="1"/>
  <c r="F1916" i="5"/>
  <c r="J1916" i="7" s="1"/>
  <c r="E1936" i="4"/>
  <c r="D1936" i="7" s="1"/>
  <c r="C1937" i="4"/>
  <c r="E1605" i="7"/>
  <c r="N1605" i="7" s="1"/>
  <c r="F1926" i="3"/>
  <c r="H1925" i="3"/>
  <c r="G1926" i="3"/>
  <c r="I1925" i="3"/>
  <c r="C1925" i="7" s="1"/>
  <c r="M1925" i="7" s="1"/>
  <c r="U1604" i="7" l="1"/>
  <c r="V1604" i="7"/>
  <c r="R1605" i="7"/>
  <c r="Q1605" i="7"/>
  <c r="S1605" i="7"/>
  <c r="T1605" i="7"/>
  <c r="P1916" i="7"/>
  <c r="J1916" i="6"/>
  <c r="L1916" i="6"/>
  <c r="K1916" i="6"/>
  <c r="D1936" i="6"/>
  <c r="C1925" i="6"/>
  <c r="G1605" i="4"/>
  <c r="H1605" i="4" s="1"/>
  <c r="E1605" i="6"/>
  <c r="G1917" i="5"/>
  <c r="K1917" i="7" s="1"/>
  <c r="F1917" i="5"/>
  <c r="J1917" i="7" s="1"/>
  <c r="H1917" i="5"/>
  <c r="L1917" i="7" s="1"/>
  <c r="P1917" i="7" s="1"/>
  <c r="E1937" i="4"/>
  <c r="D1937" i="7" s="1"/>
  <c r="C1938" i="4"/>
  <c r="E1606" i="7"/>
  <c r="N1606" i="7" s="1"/>
  <c r="G1927" i="3"/>
  <c r="F1927" i="3"/>
  <c r="H1926" i="3"/>
  <c r="I1926" i="3" s="1"/>
  <c r="C1926" i="7" s="1"/>
  <c r="M1926" i="7" s="1"/>
  <c r="V1605" i="7" l="1"/>
  <c r="U1605" i="7"/>
  <c r="Q1606" i="7"/>
  <c r="R1606" i="7"/>
  <c r="T1606" i="7"/>
  <c r="S1606" i="7"/>
  <c r="J1917" i="6"/>
  <c r="K1917" i="6"/>
  <c r="L1917" i="6"/>
  <c r="D1937" i="6"/>
  <c r="C1926" i="6"/>
  <c r="G1606" i="4"/>
  <c r="H1606" i="4" s="1"/>
  <c r="E1606" i="6"/>
  <c r="H1918" i="5"/>
  <c r="L1918" i="7" s="1"/>
  <c r="G1918" i="5"/>
  <c r="K1918" i="7" s="1"/>
  <c r="F1918" i="5"/>
  <c r="J1918" i="7" s="1"/>
  <c r="E1938" i="4"/>
  <c r="D1938" i="7" s="1"/>
  <c r="C1939" i="4"/>
  <c r="E1607" i="7"/>
  <c r="N1607" i="7" s="1"/>
  <c r="F1928" i="3"/>
  <c r="H1927" i="3"/>
  <c r="I1927" i="3" s="1"/>
  <c r="C1927" i="7" s="1"/>
  <c r="M1927" i="7" s="1"/>
  <c r="G1928" i="3"/>
  <c r="V1606" i="7" l="1"/>
  <c r="U1606" i="7"/>
  <c r="P1918" i="7"/>
  <c r="Q1607" i="7"/>
  <c r="T1607" i="7"/>
  <c r="R1607" i="7"/>
  <c r="S1607" i="7"/>
  <c r="K1918" i="6"/>
  <c r="L1918" i="6"/>
  <c r="J1918" i="6"/>
  <c r="D1938" i="6"/>
  <c r="C1927" i="6"/>
  <c r="G1607" i="4"/>
  <c r="H1607" i="4" s="1"/>
  <c r="E1607" i="6"/>
  <c r="G1919" i="5"/>
  <c r="K1919" i="7" s="1"/>
  <c r="F1919" i="5"/>
  <c r="J1919" i="7" s="1"/>
  <c r="H1919" i="5"/>
  <c r="L1919" i="7" s="1"/>
  <c r="P1919" i="7" s="1"/>
  <c r="E1939" i="4"/>
  <c r="D1939" i="7" s="1"/>
  <c r="C1940" i="4"/>
  <c r="E1608" i="7"/>
  <c r="N1608" i="7" s="1"/>
  <c r="G1929" i="3"/>
  <c r="F1929" i="3"/>
  <c r="H1928" i="3"/>
  <c r="I1928" i="3" s="1"/>
  <c r="C1928" i="7" s="1"/>
  <c r="M1928" i="7" s="1"/>
  <c r="S1608" i="7" l="1"/>
  <c r="T1608" i="7"/>
  <c r="Q1608" i="7"/>
  <c r="R1608" i="7"/>
  <c r="V1607" i="7"/>
  <c r="U1607" i="7"/>
  <c r="L1919" i="6"/>
  <c r="J1919" i="6"/>
  <c r="K1919" i="6"/>
  <c r="D1939" i="6"/>
  <c r="C1928" i="6"/>
  <c r="G1608" i="4"/>
  <c r="H1608" i="4" s="1"/>
  <c r="E1608" i="6"/>
  <c r="G1920" i="5"/>
  <c r="K1920" i="7" s="1"/>
  <c r="F1920" i="5"/>
  <c r="J1920" i="7" s="1"/>
  <c r="H1920" i="5"/>
  <c r="L1920" i="7" s="1"/>
  <c r="P1920" i="7" s="1"/>
  <c r="E1940" i="4"/>
  <c r="D1940" i="7" s="1"/>
  <c r="C1941" i="4"/>
  <c r="E1609" i="7"/>
  <c r="N1609" i="7" s="1"/>
  <c r="G1930" i="3"/>
  <c r="F1930" i="3"/>
  <c r="H1929" i="3"/>
  <c r="I1929" i="3" s="1"/>
  <c r="C1929" i="7" s="1"/>
  <c r="M1929" i="7" s="1"/>
  <c r="Q1609" i="7" l="1"/>
  <c r="T1609" i="7"/>
  <c r="R1609" i="7"/>
  <c r="S1609" i="7"/>
  <c r="V1608" i="7"/>
  <c r="U1608" i="7"/>
  <c r="J1920" i="6"/>
  <c r="L1920" i="6"/>
  <c r="K1920" i="6"/>
  <c r="D1940" i="6"/>
  <c r="C1929" i="6"/>
  <c r="G1609" i="4"/>
  <c r="H1609" i="4" s="1"/>
  <c r="E1609" i="6"/>
  <c r="H1921" i="5"/>
  <c r="L1921" i="7" s="1"/>
  <c r="P1921" i="7" s="1"/>
  <c r="G1921" i="5"/>
  <c r="K1921" i="7" s="1"/>
  <c r="F1921" i="5"/>
  <c r="J1921" i="7" s="1"/>
  <c r="E1941" i="4"/>
  <c r="D1941" i="7" s="1"/>
  <c r="C1942" i="4"/>
  <c r="E1610" i="7"/>
  <c r="N1610" i="7" s="1"/>
  <c r="H1930" i="3"/>
  <c r="I1930" i="3" s="1"/>
  <c r="C1930" i="7" s="1"/>
  <c r="M1930" i="7" s="1"/>
  <c r="F1931" i="3"/>
  <c r="G1931" i="3"/>
  <c r="S1610" i="7" l="1"/>
  <c r="T1610" i="7"/>
  <c r="Q1610" i="7"/>
  <c r="R1610" i="7"/>
  <c r="V1609" i="7"/>
  <c r="U1609" i="7"/>
  <c r="J1921" i="6"/>
  <c r="K1921" i="6"/>
  <c r="L1921" i="6"/>
  <c r="D1941" i="6"/>
  <c r="C1930" i="6"/>
  <c r="G1610" i="4"/>
  <c r="H1610" i="4" s="1"/>
  <c r="E1610" i="6"/>
  <c r="H1922" i="5"/>
  <c r="L1922" i="7" s="1"/>
  <c r="G1922" i="5"/>
  <c r="K1922" i="7" s="1"/>
  <c r="F1922" i="5"/>
  <c r="J1922" i="7" s="1"/>
  <c r="E1942" i="4"/>
  <c r="D1942" i="7" s="1"/>
  <c r="C1943" i="4"/>
  <c r="E1611" i="7"/>
  <c r="N1611" i="7" s="1"/>
  <c r="H1931" i="3"/>
  <c r="I1931" i="3" s="1"/>
  <c r="C1931" i="7" s="1"/>
  <c r="M1931" i="7" s="1"/>
  <c r="F1932" i="3"/>
  <c r="G1932" i="3"/>
  <c r="U1610" i="7" l="1"/>
  <c r="V1610" i="7"/>
  <c r="Q1611" i="7"/>
  <c r="R1611" i="7"/>
  <c r="S1611" i="7"/>
  <c r="T1611" i="7"/>
  <c r="P1922" i="7"/>
  <c r="K1922" i="6"/>
  <c r="J1922" i="6"/>
  <c r="L1922" i="6"/>
  <c r="D1942" i="6"/>
  <c r="C1931" i="6"/>
  <c r="G1611" i="4"/>
  <c r="H1611" i="4" s="1"/>
  <c r="E1611" i="6"/>
  <c r="H1923" i="5"/>
  <c r="L1923" i="7" s="1"/>
  <c r="P1923" i="7" s="1"/>
  <c r="G1923" i="5"/>
  <c r="K1923" i="7" s="1"/>
  <c r="F1923" i="5"/>
  <c r="J1923" i="7" s="1"/>
  <c r="E1943" i="4"/>
  <c r="D1943" i="7" s="1"/>
  <c r="C1944" i="4"/>
  <c r="E1612" i="7"/>
  <c r="N1612" i="7" s="1"/>
  <c r="G1933" i="3"/>
  <c r="F1933" i="3"/>
  <c r="H1932" i="3"/>
  <c r="I1932" i="3" s="1"/>
  <c r="C1932" i="7" s="1"/>
  <c r="M1932" i="7" s="1"/>
  <c r="T1612" i="7" l="1"/>
  <c r="Q1612" i="7"/>
  <c r="S1612" i="7"/>
  <c r="R1612" i="7"/>
  <c r="U1611" i="7"/>
  <c r="V1611" i="7"/>
  <c r="K1923" i="6"/>
  <c r="J1923" i="6"/>
  <c r="L1923" i="6"/>
  <c r="D1943" i="6"/>
  <c r="C1932" i="6"/>
  <c r="G1612" i="4"/>
  <c r="H1612" i="4" s="1"/>
  <c r="E1612" i="6"/>
  <c r="H1924" i="5"/>
  <c r="L1924" i="7" s="1"/>
  <c r="G1924" i="5"/>
  <c r="K1924" i="7" s="1"/>
  <c r="F1924" i="5"/>
  <c r="J1924" i="7" s="1"/>
  <c r="E1944" i="4"/>
  <c r="D1944" i="7" s="1"/>
  <c r="C1945" i="4"/>
  <c r="E1613" i="7"/>
  <c r="N1613" i="7" s="1"/>
  <c r="G1934" i="3"/>
  <c r="H1933" i="3"/>
  <c r="I1933" i="3" s="1"/>
  <c r="C1933" i="7" s="1"/>
  <c r="M1933" i="7" s="1"/>
  <c r="F1934" i="3"/>
  <c r="T1613" i="7" l="1"/>
  <c r="S1613" i="7"/>
  <c r="Q1613" i="7"/>
  <c r="R1613" i="7"/>
  <c r="P1924" i="7"/>
  <c r="U1612" i="7"/>
  <c r="V1612" i="7"/>
  <c r="J1924" i="6"/>
  <c r="L1924" i="6"/>
  <c r="K1924" i="6"/>
  <c r="D1944" i="6"/>
  <c r="C1933" i="6"/>
  <c r="G1613" i="4"/>
  <c r="H1613" i="4" s="1"/>
  <c r="E1613" i="6"/>
  <c r="H1925" i="5"/>
  <c r="L1925" i="7" s="1"/>
  <c r="G1925" i="5"/>
  <c r="K1925" i="7" s="1"/>
  <c r="F1925" i="5"/>
  <c r="J1925" i="7" s="1"/>
  <c r="E1945" i="4"/>
  <c r="D1945" i="7" s="1"/>
  <c r="C1946" i="4"/>
  <c r="E1614" i="7"/>
  <c r="N1614" i="7" s="1"/>
  <c r="G1935" i="3"/>
  <c r="H1934" i="3"/>
  <c r="I1934" i="3" s="1"/>
  <c r="C1934" i="7" s="1"/>
  <c r="M1934" i="7" s="1"/>
  <c r="F1935" i="3"/>
  <c r="R1614" i="7" l="1"/>
  <c r="T1614" i="7"/>
  <c r="S1614" i="7"/>
  <c r="Q1614" i="7"/>
  <c r="U1613" i="7"/>
  <c r="V1613" i="7"/>
  <c r="P1925" i="7"/>
  <c r="K1925" i="6"/>
  <c r="J1925" i="6"/>
  <c r="L1925" i="6"/>
  <c r="D1945" i="6"/>
  <c r="C1934" i="6"/>
  <c r="G1614" i="4"/>
  <c r="H1614" i="4" s="1"/>
  <c r="E1614" i="6"/>
  <c r="H1926" i="5"/>
  <c r="L1926" i="7" s="1"/>
  <c r="G1926" i="5"/>
  <c r="K1926" i="7" s="1"/>
  <c r="F1926" i="5"/>
  <c r="J1926" i="7" s="1"/>
  <c r="E1946" i="4"/>
  <c r="D1946" i="7" s="1"/>
  <c r="C1947" i="4"/>
  <c r="E1615" i="7"/>
  <c r="N1615" i="7" s="1"/>
  <c r="G1936" i="3"/>
  <c r="F1936" i="3"/>
  <c r="H1935" i="3"/>
  <c r="I1935" i="3" s="1"/>
  <c r="C1935" i="7" s="1"/>
  <c r="M1935" i="7" s="1"/>
  <c r="Q1615" i="7" l="1"/>
  <c r="R1615" i="7"/>
  <c r="S1615" i="7"/>
  <c r="U1615" i="7" s="1"/>
  <c r="T1615" i="7"/>
  <c r="U1614" i="7"/>
  <c r="V1614" i="7"/>
  <c r="P1926" i="7"/>
  <c r="J1926" i="6"/>
  <c r="K1926" i="6"/>
  <c r="L1926" i="6"/>
  <c r="D1946" i="6"/>
  <c r="C1935" i="6"/>
  <c r="G1615" i="4"/>
  <c r="H1615" i="4" s="1"/>
  <c r="E1615" i="6"/>
  <c r="H1927" i="5"/>
  <c r="L1927" i="7" s="1"/>
  <c r="G1927" i="5"/>
  <c r="K1927" i="7" s="1"/>
  <c r="F1927" i="5"/>
  <c r="J1927" i="7" s="1"/>
  <c r="E1947" i="4"/>
  <c r="D1947" i="7" s="1"/>
  <c r="C1948" i="4"/>
  <c r="E1616" i="7"/>
  <c r="N1616" i="7" s="1"/>
  <c r="H1936" i="3"/>
  <c r="F1937" i="3"/>
  <c r="I1936" i="3"/>
  <c r="C1936" i="7" s="1"/>
  <c r="M1936" i="7" s="1"/>
  <c r="G1937" i="3"/>
  <c r="S1616" i="7" l="1"/>
  <c r="R1616" i="7"/>
  <c r="T1616" i="7"/>
  <c r="Q1616" i="7"/>
  <c r="P1927" i="7"/>
  <c r="V1615" i="7"/>
  <c r="L1927" i="6"/>
  <c r="J1927" i="6"/>
  <c r="K1927" i="6"/>
  <c r="D1947" i="6"/>
  <c r="C1936" i="6"/>
  <c r="G1616" i="4"/>
  <c r="H1616" i="4" s="1"/>
  <c r="E1616" i="6"/>
  <c r="H1928" i="5"/>
  <c r="L1928" i="7" s="1"/>
  <c r="G1928" i="5"/>
  <c r="K1928" i="7" s="1"/>
  <c r="F1928" i="5"/>
  <c r="J1928" i="7" s="1"/>
  <c r="E1948" i="4"/>
  <c r="D1948" i="7" s="1"/>
  <c r="C1949" i="4"/>
  <c r="E1617" i="7"/>
  <c r="N1617" i="7" s="1"/>
  <c r="F1938" i="3"/>
  <c r="H1937" i="3"/>
  <c r="G1938" i="3"/>
  <c r="I1937" i="3"/>
  <c r="C1937" i="7" s="1"/>
  <c r="M1937" i="7" s="1"/>
  <c r="Q1617" i="7" l="1"/>
  <c r="R1617" i="7"/>
  <c r="S1617" i="7"/>
  <c r="T1617" i="7"/>
  <c r="V1616" i="7"/>
  <c r="U1616" i="7"/>
  <c r="P1928" i="7"/>
  <c r="L1928" i="6"/>
  <c r="J1928" i="6"/>
  <c r="K1928" i="6"/>
  <c r="D1948" i="6"/>
  <c r="C1937" i="6"/>
  <c r="G1617" i="4"/>
  <c r="H1617" i="4" s="1"/>
  <c r="E1617" i="6"/>
  <c r="G1929" i="5"/>
  <c r="K1929" i="7" s="1"/>
  <c r="H1929" i="5"/>
  <c r="L1929" i="7" s="1"/>
  <c r="P1929" i="7" s="1"/>
  <c r="F1929" i="5"/>
  <c r="J1929" i="7" s="1"/>
  <c r="E1949" i="4"/>
  <c r="D1949" i="7" s="1"/>
  <c r="C1950" i="4"/>
  <c r="E1618" i="7"/>
  <c r="N1618" i="7" s="1"/>
  <c r="G1939" i="3"/>
  <c r="F1939" i="3"/>
  <c r="H1938" i="3"/>
  <c r="I1938" i="3" s="1"/>
  <c r="C1938" i="7" s="1"/>
  <c r="M1938" i="7" s="1"/>
  <c r="Q1618" i="7" l="1"/>
  <c r="S1618" i="7"/>
  <c r="R1618" i="7"/>
  <c r="U1618" i="7" s="1"/>
  <c r="T1618" i="7"/>
  <c r="V1617" i="7"/>
  <c r="U1617" i="7"/>
  <c r="J1929" i="6"/>
  <c r="L1929" i="6"/>
  <c r="K1929" i="6"/>
  <c r="D1949" i="6"/>
  <c r="C1938" i="6"/>
  <c r="G1618" i="4"/>
  <c r="H1618" i="4" s="1"/>
  <c r="E1618" i="6"/>
  <c r="H1930" i="5"/>
  <c r="L1930" i="7" s="1"/>
  <c r="G1930" i="5"/>
  <c r="K1930" i="7" s="1"/>
  <c r="F1930" i="5"/>
  <c r="J1930" i="7" s="1"/>
  <c r="E1950" i="4"/>
  <c r="D1950" i="7" s="1"/>
  <c r="C1951" i="4"/>
  <c r="E1619" i="7"/>
  <c r="N1619" i="7" s="1"/>
  <c r="H1939" i="3"/>
  <c r="I1939" i="3" s="1"/>
  <c r="C1939" i="7" s="1"/>
  <c r="M1939" i="7" s="1"/>
  <c r="F1940" i="3"/>
  <c r="G1940" i="3"/>
  <c r="T1619" i="7" l="1"/>
  <c r="R1619" i="7"/>
  <c r="Q1619" i="7"/>
  <c r="S1619" i="7"/>
  <c r="P1930" i="7"/>
  <c r="V1618" i="7"/>
  <c r="J1930" i="6"/>
  <c r="K1930" i="6"/>
  <c r="L1930" i="6"/>
  <c r="D1950" i="6"/>
  <c r="C1939" i="6"/>
  <c r="G1619" i="4"/>
  <c r="H1619" i="4" s="1"/>
  <c r="E1619" i="6"/>
  <c r="G1931" i="5"/>
  <c r="K1931" i="7" s="1"/>
  <c r="F1931" i="5"/>
  <c r="J1931" i="7" s="1"/>
  <c r="H1931" i="5"/>
  <c r="L1931" i="7" s="1"/>
  <c r="P1931" i="7" s="1"/>
  <c r="E1951" i="4"/>
  <c r="D1951" i="7" s="1"/>
  <c r="C1952" i="4"/>
  <c r="E1620" i="7"/>
  <c r="N1620" i="7" s="1"/>
  <c r="H1940" i="3"/>
  <c r="I1940" i="3" s="1"/>
  <c r="C1940" i="7" s="1"/>
  <c r="M1940" i="7" s="1"/>
  <c r="F1941" i="3"/>
  <c r="G1941" i="3"/>
  <c r="R1620" i="7" l="1"/>
  <c r="S1620" i="7"/>
  <c r="T1620" i="7"/>
  <c r="Q1620" i="7"/>
  <c r="U1619" i="7"/>
  <c r="V1619" i="7"/>
  <c r="L1931" i="6"/>
  <c r="J1931" i="6"/>
  <c r="K1931" i="6"/>
  <c r="D1951" i="6"/>
  <c r="C1940" i="6"/>
  <c r="G1620" i="4"/>
  <c r="H1620" i="4" s="1"/>
  <c r="E1620" i="6"/>
  <c r="H1932" i="5"/>
  <c r="L1932" i="7" s="1"/>
  <c r="P1932" i="7" s="1"/>
  <c r="G1932" i="5"/>
  <c r="K1932" i="7" s="1"/>
  <c r="F1932" i="5"/>
  <c r="J1932" i="7" s="1"/>
  <c r="E1952" i="4"/>
  <c r="D1952" i="7" s="1"/>
  <c r="C1953" i="4"/>
  <c r="E1621" i="7"/>
  <c r="N1621" i="7" s="1"/>
  <c r="H1941" i="3"/>
  <c r="F1942" i="3"/>
  <c r="I1941" i="3"/>
  <c r="C1941" i="7" s="1"/>
  <c r="M1941" i="7" s="1"/>
  <c r="G1942" i="3"/>
  <c r="Q1621" i="7" l="1"/>
  <c r="S1621" i="7"/>
  <c r="R1621" i="7"/>
  <c r="T1621" i="7"/>
  <c r="V1620" i="7"/>
  <c r="U1620" i="7"/>
  <c r="K1932" i="6"/>
  <c r="J1932" i="6"/>
  <c r="L1932" i="6"/>
  <c r="D1952" i="6"/>
  <c r="C1941" i="6"/>
  <c r="G1621" i="4"/>
  <c r="H1621" i="4" s="1"/>
  <c r="E1621" i="6"/>
  <c r="H1933" i="5"/>
  <c r="L1933" i="7" s="1"/>
  <c r="G1933" i="5"/>
  <c r="K1933" i="7" s="1"/>
  <c r="F1933" i="5"/>
  <c r="J1933" i="7" s="1"/>
  <c r="E1953" i="4"/>
  <c r="D1953" i="7" s="1"/>
  <c r="C1954" i="4"/>
  <c r="E1622" i="7"/>
  <c r="N1622" i="7" s="1"/>
  <c r="F1943" i="3"/>
  <c r="H1942" i="3"/>
  <c r="I1942" i="3" s="1"/>
  <c r="C1942" i="7" s="1"/>
  <c r="M1942" i="7" s="1"/>
  <c r="G1943" i="3"/>
  <c r="U1621" i="7" l="1"/>
  <c r="S1622" i="7"/>
  <c r="Q1622" i="7"/>
  <c r="R1622" i="7"/>
  <c r="T1622" i="7"/>
  <c r="P1933" i="7"/>
  <c r="V1621" i="7"/>
  <c r="K1933" i="6"/>
  <c r="L1933" i="6"/>
  <c r="J1933" i="6"/>
  <c r="D1953" i="6"/>
  <c r="C1942" i="6"/>
  <c r="G1622" i="4"/>
  <c r="H1622" i="4" s="1"/>
  <c r="E1622" i="6"/>
  <c r="H1934" i="5"/>
  <c r="L1934" i="7" s="1"/>
  <c r="F1934" i="5"/>
  <c r="J1934" i="7" s="1"/>
  <c r="G1934" i="5"/>
  <c r="K1934" i="7" s="1"/>
  <c r="E1954" i="4"/>
  <c r="D1954" i="7" s="1"/>
  <c r="C1955" i="4"/>
  <c r="E1623" i="7"/>
  <c r="N1623" i="7" s="1"/>
  <c r="G1944" i="3"/>
  <c r="H1943" i="3"/>
  <c r="I1943" i="3" s="1"/>
  <c r="C1943" i="7" s="1"/>
  <c r="M1943" i="7" s="1"/>
  <c r="F1944" i="3"/>
  <c r="Q1623" i="7" l="1"/>
  <c r="T1623" i="7"/>
  <c r="S1623" i="7"/>
  <c r="R1623" i="7"/>
  <c r="P1934" i="7"/>
  <c r="U1622" i="7"/>
  <c r="V1622" i="7"/>
  <c r="K1934" i="6"/>
  <c r="L1934" i="6"/>
  <c r="J1934" i="6"/>
  <c r="D1954" i="6"/>
  <c r="C1943" i="6"/>
  <c r="G1623" i="4"/>
  <c r="H1623" i="4" s="1"/>
  <c r="E1623" i="6"/>
  <c r="H1935" i="5"/>
  <c r="L1935" i="7" s="1"/>
  <c r="G1935" i="5"/>
  <c r="K1935" i="7" s="1"/>
  <c r="F1935" i="5"/>
  <c r="J1935" i="7" s="1"/>
  <c r="E1955" i="4"/>
  <c r="D1955" i="7" s="1"/>
  <c r="C1956" i="4"/>
  <c r="E1624" i="7"/>
  <c r="N1624" i="7" s="1"/>
  <c r="F1945" i="3"/>
  <c r="H1944" i="3"/>
  <c r="I1944" i="3" s="1"/>
  <c r="C1944" i="7" s="1"/>
  <c r="M1944" i="7" s="1"/>
  <c r="G1945" i="3"/>
  <c r="V1623" i="7" l="1"/>
  <c r="S1624" i="7"/>
  <c r="R1624" i="7"/>
  <c r="T1624" i="7"/>
  <c r="Q1624" i="7"/>
  <c r="P1935" i="7"/>
  <c r="U1623" i="7"/>
  <c r="L1935" i="6"/>
  <c r="K1935" i="6"/>
  <c r="J1935" i="6"/>
  <c r="D1955" i="6"/>
  <c r="C1944" i="6"/>
  <c r="G1624" i="4"/>
  <c r="H1624" i="4" s="1"/>
  <c r="E1624" i="6"/>
  <c r="H1936" i="5"/>
  <c r="L1936" i="7" s="1"/>
  <c r="G1936" i="5"/>
  <c r="K1936" i="7" s="1"/>
  <c r="F1936" i="5"/>
  <c r="J1936" i="7" s="1"/>
  <c r="E1956" i="4"/>
  <c r="D1956" i="7" s="1"/>
  <c r="C1957" i="4"/>
  <c r="E1625" i="7"/>
  <c r="N1625" i="7" s="1"/>
  <c r="G1946" i="3"/>
  <c r="H1945" i="3"/>
  <c r="I1945" i="3" s="1"/>
  <c r="C1945" i="7" s="1"/>
  <c r="M1945" i="7" s="1"/>
  <c r="F1946" i="3"/>
  <c r="V1624" i="7" l="1"/>
  <c r="U1624" i="7"/>
  <c r="R1625" i="7"/>
  <c r="Q1625" i="7"/>
  <c r="S1625" i="7"/>
  <c r="T1625" i="7"/>
  <c r="P1936" i="7"/>
  <c r="J1936" i="6"/>
  <c r="K1936" i="6"/>
  <c r="L1936" i="6"/>
  <c r="D1956" i="6"/>
  <c r="C1945" i="6"/>
  <c r="G1625" i="4"/>
  <c r="H1625" i="4" s="1"/>
  <c r="E1625" i="6"/>
  <c r="H1937" i="5"/>
  <c r="L1937" i="7" s="1"/>
  <c r="G1937" i="5"/>
  <c r="K1937" i="7" s="1"/>
  <c r="F1937" i="5"/>
  <c r="J1937" i="7" s="1"/>
  <c r="E1957" i="4"/>
  <c r="D1957" i="7" s="1"/>
  <c r="C1958" i="4"/>
  <c r="E1626" i="7"/>
  <c r="N1626" i="7" s="1"/>
  <c r="F1947" i="3"/>
  <c r="H1946" i="3"/>
  <c r="I1946" i="3" s="1"/>
  <c r="C1946" i="7" s="1"/>
  <c r="M1946" i="7" s="1"/>
  <c r="G1947" i="3"/>
  <c r="Q1626" i="7" l="1"/>
  <c r="S1626" i="7"/>
  <c r="R1626" i="7"/>
  <c r="T1626" i="7"/>
  <c r="P1937" i="7"/>
  <c r="V1625" i="7"/>
  <c r="U1625" i="7"/>
  <c r="K1937" i="6"/>
  <c r="J1937" i="6"/>
  <c r="L1937" i="6"/>
  <c r="D1957" i="6"/>
  <c r="C1946" i="6"/>
  <c r="G1626" i="4"/>
  <c r="H1626" i="4" s="1"/>
  <c r="E1626" i="6"/>
  <c r="H1938" i="5"/>
  <c r="L1938" i="7" s="1"/>
  <c r="P1938" i="7" s="1"/>
  <c r="G1938" i="5"/>
  <c r="K1938" i="7" s="1"/>
  <c r="F1938" i="5"/>
  <c r="J1938" i="7" s="1"/>
  <c r="E1958" i="4"/>
  <c r="D1958" i="7" s="1"/>
  <c r="C1959" i="4"/>
  <c r="E1627" i="7"/>
  <c r="N1627" i="7" s="1"/>
  <c r="G1948" i="3"/>
  <c r="H1947" i="3"/>
  <c r="I1947" i="3" s="1"/>
  <c r="C1947" i="7" s="1"/>
  <c r="M1947" i="7" s="1"/>
  <c r="F1948" i="3"/>
  <c r="R1627" i="7" l="1"/>
  <c r="S1627" i="7"/>
  <c r="T1627" i="7"/>
  <c r="Q1627" i="7"/>
  <c r="U1626" i="7"/>
  <c r="V1626" i="7"/>
  <c r="K1938" i="6"/>
  <c r="J1938" i="6"/>
  <c r="L1938" i="6"/>
  <c r="D1958" i="6"/>
  <c r="C1947" i="6"/>
  <c r="G1627" i="4"/>
  <c r="H1627" i="4" s="1"/>
  <c r="E1627" i="6"/>
  <c r="H1939" i="5"/>
  <c r="L1939" i="7" s="1"/>
  <c r="G1939" i="5"/>
  <c r="K1939" i="7" s="1"/>
  <c r="F1939" i="5"/>
  <c r="J1939" i="7" s="1"/>
  <c r="E1959" i="4"/>
  <c r="D1959" i="7" s="1"/>
  <c r="C1960" i="4"/>
  <c r="E1628" i="7"/>
  <c r="N1628" i="7" s="1"/>
  <c r="G1949" i="3"/>
  <c r="H1948" i="3"/>
  <c r="I1948" i="3" s="1"/>
  <c r="C1948" i="7" s="1"/>
  <c r="M1948" i="7" s="1"/>
  <c r="F1949" i="3"/>
  <c r="S1628" i="7" l="1"/>
  <c r="Q1628" i="7"/>
  <c r="T1628" i="7"/>
  <c r="R1628" i="7"/>
  <c r="U1627" i="7"/>
  <c r="V1627" i="7"/>
  <c r="P1939" i="7"/>
  <c r="J1939" i="6"/>
  <c r="L1939" i="6"/>
  <c r="K1939" i="6"/>
  <c r="D1959" i="6"/>
  <c r="C1948" i="6"/>
  <c r="G1628" i="4"/>
  <c r="H1628" i="4" s="1"/>
  <c r="E1628" i="6"/>
  <c r="H1940" i="5"/>
  <c r="L1940" i="7" s="1"/>
  <c r="G1940" i="5"/>
  <c r="K1940" i="7" s="1"/>
  <c r="F1940" i="5"/>
  <c r="J1940" i="7" s="1"/>
  <c r="E1960" i="4"/>
  <c r="D1960" i="7" s="1"/>
  <c r="C1961" i="4"/>
  <c r="E1629" i="7"/>
  <c r="N1629" i="7" s="1"/>
  <c r="G1950" i="3"/>
  <c r="F1950" i="3"/>
  <c r="H1949" i="3"/>
  <c r="I1949" i="3" s="1"/>
  <c r="C1949" i="7" s="1"/>
  <c r="M1949" i="7" s="1"/>
  <c r="R1629" i="7" l="1"/>
  <c r="S1629" i="7"/>
  <c r="T1629" i="7"/>
  <c r="Q1629" i="7"/>
  <c r="P1940" i="7"/>
  <c r="U1628" i="7"/>
  <c r="V1628" i="7"/>
  <c r="K1940" i="6"/>
  <c r="J1940" i="6"/>
  <c r="L1940" i="6"/>
  <c r="D1960" i="6"/>
  <c r="C1949" i="6"/>
  <c r="G1629" i="4"/>
  <c r="H1629" i="4" s="1"/>
  <c r="E1629" i="6"/>
  <c r="H1941" i="5"/>
  <c r="L1941" i="7" s="1"/>
  <c r="G1941" i="5"/>
  <c r="K1941" i="7" s="1"/>
  <c r="F1941" i="5"/>
  <c r="J1941" i="7" s="1"/>
  <c r="E1961" i="4"/>
  <c r="D1961" i="7" s="1"/>
  <c r="C1962" i="4"/>
  <c r="E1630" i="7"/>
  <c r="N1630" i="7" s="1"/>
  <c r="H1950" i="3"/>
  <c r="F1951" i="3"/>
  <c r="I1950" i="3"/>
  <c r="C1950" i="7" s="1"/>
  <c r="M1950" i="7" s="1"/>
  <c r="G1951" i="3"/>
  <c r="T1630" i="7" l="1"/>
  <c r="S1630" i="7"/>
  <c r="Q1630" i="7"/>
  <c r="R1630" i="7"/>
  <c r="P1941" i="7"/>
  <c r="U1629" i="7"/>
  <c r="V1629" i="7"/>
  <c r="L1941" i="6"/>
  <c r="J1941" i="6"/>
  <c r="K1941" i="6"/>
  <c r="D1961" i="6"/>
  <c r="C1950" i="6"/>
  <c r="G1630" i="4"/>
  <c r="H1630" i="4" s="1"/>
  <c r="E1630" i="6"/>
  <c r="H1942" i="5"/>
  <c r="L1942" i="7" s="1"/>
  <c r="G1942" i="5"/>
  <c r="K1942" i="7" s="1"/>
  <c r="F1942" i="5"/>
  <c r="J1942" i="7" s="1"/>
  <c r="P1942" i="7" s="1"/>
  <c r="E1962" i="4"/>
  <c r="D1962" i="7" s="1"/>
  <c r="C1963" i="4"/>
  <c r="E1631" i="7"/>
  <c r="N1631" i="7" s="1"/>
  <c r="G1952" i="3"/>
  <c r="H1951" i="3"/>
  <c r="I1951" i="3" s="1"/>
  <c r="C1951" i="7" s="1"/>
  <c r="M1951" i="7" s="1"/>
  <c r="F1952" i="3"/>
  <c r="Q1631" i="7" l="1"/>
  <c r="S1631" i="7"/>
  <c r="T1631" i="7"/>
  <c r="R1631" i="7"/>
  <c r="U1630" i="7"/>
  <c r="V1630" i="7"/>
  <c r="J1942" i="6"/>
  <c r="K1942" i="6"/>
  <c r="L1942" i="6"/>
  <c r="D1962" i="6"/>
  <c r="C1951" i="6"/>
  <c r="G1631" i="4"/>
  <c r="H1631" i="4" s="1"/>
  <c r="E1631" i="6"/>
  <c r="H1943" i="5"/>
  <c r="L1943" i="7" s="1"/>
  <c r="G1943" i="5"/>
  <c r="K1943" i="7" s="1"/>
  <c r="F1943" i="5"/>
  <c r="J1943" i="7" s="1"/>
  <c r="E1963" i="4"/>
  <c r="D1963" i="7" s="1"/>
  <c r="C1964" i="4"/>
  <c r="E1632" i="7"/>
  <c r="N1632" i="7" s="1"/>
  <c r="H1952" i="3"/>
  <c r="I1952" i="3" s="1"/>
  <c r="C1952" i="7" s="1"/>
  <c r="M1952" i="7" s="1"/>
  <c r="F1953" i="3"/>
  <c r="G1953" i="3"/>
  <c r="R1632" i="7" l="1"/>
  <c r="S1632" i="7"/>
  <c r="T1632" i="7"/>
  <c r="Q1632" i="7"/>
  <c r="P1943" i="7"/>
  <c r="U1631" i="7"/>
  <c r="V1631" i="7"/>
  <c r="J1943" i="6"/>
  <c r="L1943" i="6"/>
  <c r="K1943" i="6"/>
  <c r="D1963" i="6"/>
  <c r="C1952" i="6"/>
  <c r="G1632" i="4"/>
  <c r="H1632" i="4" s="1"/>
  <c r="E1632" i="6"/>
  <c r="H1944" i="5"/>
  <c r="L1944" i="7" s="1"/>
  <c r="P1944" i="7" s="1"/>
  <c r="G1944" i="5"/>
  <c r="K1944" i="7" s="1"/>
  <c r="F1944" i="5"/>
  <c r="J1944" i="7" s="1"/>
  <c r="E1964" i="4"/>
  <c r="D1964" i="7" s="1"/>
  <c r="C1965" i="4"/>
  <c r="E1633" i="7"/>
  <c r="N1633" i="7" s="1"/>
  <c r="H1953" i="3"/>
  <c r="F1954" i="3"/>
  <c r="I1953" i="3"/>
  <c r="C1953" i="7" s="1"/>
  <c r="M1953" i="7" s="1"/>
  <c r="G1954" i="3"/>
  <c r="U1632" i="7" l="1"/>
  <c r="V1632" i="7"/>
  <c r="S1633" i="7"/>
  <c r="T1633" i="7"/>
  <c r="Q1633" i="7"/>
  <c r="R1633" i="7"/>
  <c r="J1944" i="6"/>
  <c r="L1944" i="6"/>
  <c r="K1944" i="6"/>
  <c r="D1964" i="6"/>
  <c r="C1953" i="6"/>
  <c r="G1633" i="4"/>
  <c r="H1633" i="4" s="1"/>
  <c r="E1633" i="6"/>
  <c r="H1945" i="5"/>
  <c r="L1945" i="7" s="1"/>
  <c r="G1945" i="5"/>
  <c r="K1945" i="7" s="1"/>
  <c r="F1945" i="5"/>
  <c r="J1945" i="7" s="1"/>
  <c r="E1965" i="4"/>
  <c r="D1965" i="7" s="1"/>
  <c r="C1966" i="4"/>
  <c r="E1634" i="7"/>
  <c r="N1634" i="7" s="1"/>
  <c r="G1955" i="3"/>
  <c r="F1955" i="3"/>
  <c r="H1954" i="3"/>
  <c r="I1954" i="3" s="1"/>
  <c r="C1954" i="7" s="1"/>
  <c r="M1954" i="7" s="1"/>
  <c r="S1634" i="7" l="1"/>
  <c r="T1634" i="7"/>
  <c r="Q1634" i="7"/>
  <c r="R1634" i="7"/>
  <c r="U1633" i="7"/>
  <c r="V1633" i="7"/>
  <c r="P1945" i="7"/>
  <c r="J1945" i="6"/>
  <c r="K1945" i="6"/>
  <c r="L1945" i="6"/>
  <c r="D1965" i="6"/>
  <c r="C1954" i="6"/>
  <c r="G1634" i="4"/>
  <c r="H1634" i="4" s="1"/>
  <c r="E1634" i="6"/>
  <c r="F1946" i="5"/>
  <c r="J1946" i="7" s="1"/>
  <c r="G1946" i="5"/>
  <c r="K1946" i="7" s="1"/>
  <c r="H1946" i="5"/>
  <c r="L1946" i="7" s="1"/>
  <c r="E1966" i="4"/>
  <c r="D1966" i="7" s="1"/>
  <c r="C1967" i="4"/>
  <c r="E1635" i="7"/>
  <c r="N1635" i="7" s="1"/>
  <c r="H1955" i="3"/>
  <c r="F1956" i="3"/>
  <c r="I1955" i="3"/>
  <c r="C1955" i="7" s="1"/>
  <c r="M1955" i="7" s="1"/>
  <c r="G1956" i="3"/>
  <c r="V1634" i="7" l="1"/>
  <c r="U1634" i="7"/>
  <c r="P1946" i="7"/>
  <c r="T1635" i="7"/>
  <c r="R1635" i="7"/>
  <c r="S1635" i="7"/>
  <c r="Q1635" i="7"/>
  <c r="L1946" i="6"/>
  <c r="J1946" i="6"/>
  <c r="K1946" i="6"/>
  <c r="D1966" i="6"/>
  <c r="C1955" i="6"/>
  <c r="G1635" i="4"/>
  <c r="H1635" i="4" s="1"/>
  <c r="E1635" i="6"/>
  <c r="F1947" i="5"/>
  <c r="J1947" i="7" s="1"/>
  <c r="H1947" i="5"/>
  <c r="L1947" i="7" s="1"/>
  <c r="P1947" i="7" s="1"/>
  <c r="G1947" i="5"/>
  <c r="K1947" i="7" s="1"/>
  <c r="E1967" i="4"/>
  <c r="D1967" i="7" s="1"/>
  <c r="C1968" i="4"/>
  <c r="E1636" i="7"/>
  <c r="N1636" i="7" s="1"/>
  <c r="G1957" i="3"/>
  <c r="F1957" i="3"/>
  <c r="H1956" i="3"/>
  <c r="I1956" i="3" s="1"/>
  <c r="C1956" i="7" s="1"/>
  <c r="M1956" i="7" s="1"/>
  <c r="R1636" i="7" l="1"/>
  <c r="S1636" i="7"/>
  <c r="T1636" i="7"/>
  <c r="Q1636" i="7"/>
  <c r="V1636" i="7" s="1"/>
  <c r="V1635" i="7"/>
  <c r="U1635" i="7"/>
  <c r="K1947" i="6"/>
  <c r="J1947" i="6"/>
  <c r="L1947" i="6"/>
  <c r="D1967" i="6"/>
  <c r="C1956" i="6"/>
  <c r="G1636" i="4"/>
  <c r="H1636" i="4" s="1"/>
  <c r="E1636" i="6"/>
  <c r="H1948" i="5"/>
  <c r="L1948" i="7" s="1"/>
  <c r="G1948" i="5"/>
  <c r="K1948" i="7" s="1"/>
  <c r="F1948" i="5"/>
  <c r="J1948" i="7" s="1"/>
  <c r="E1968" i="4"/>
  <c r="D1968" i="7" s="1"/>
  <c r="C1969" i="4"/>
  <c r="E1637" i="7"/>
  <c r="N1637" i="7" s="1"/>
  <c r="H1957" i="3"/>
  <c r="I1957" i="3" s="1"/>
  <c r="C1957" i="7" s="1"/>
  <c r="M1957" i="7" s="1"/>
  <c r="F1958" i="3"/>
  <c r="G1958" i="3"/>
  <c r="Q1637" i="7" l="1"/>
  <c r="T1637" i="7"/>
  <c r="R1637" i="7"/>
  <c r="S1637" i="7"/>
  <c r="P1948" i="7"/>
  <c r="U1636" i="7"/>
  <c r="K1948" i="6"/>
  <c r="J1948" i="6"/>
  <c r="L1948" i="6"/>
  <c r="D1968" i="6"/>
  <c r="C1957" i="6"/>
  <c r="G1637" i="4"/>
  <c r="H1637" i="4" s="1"/>
  <c r="E1637" i="6"/>
  <c r="H1949" i="5"/>
  <c r="L1949" i="7" s="1"/>
  <c r="G1949" i="5"/>
  <c r="K1949" i="7" s="1"/>
  <c r="F1949" i="5"/>
  <c r="J1949" i="7" s="1"/>
  <c r="E1969" i="4"/>
  <c r="D1969" i="7" s="1"/>
  <c r="C1970" i="4"/>
  <c r="E1638" i="7"/>
  <c r="N1638" i="7" s="1"/>
  <c r="G1959" i="3"/>
  <c r="F1959" i="3"/>
  <c r="H1958" i="3"/>
  <c r="I1958" i="3" s="1"/>
  <c r="C1958" i="7" s="1"/>
  <c r="M1958" i="7" s="1"/>
  <c r="U1637" i="7" l="1"/>
  <c r="V1637" i="7"/>
  <c r="Q1638" i="7"/>
  <c r="R1638" i="7"/>
  <c r="T1638" i="7"/>
  <c r="S1638" i="7"/>
  <c r="P1949" i="7"/>
  <c r="J1949" i="6"/>
  <c r="K1949" i="6"/>
  <c r="L1949" i="6"/>
  <c r="D1969" i="6"/>
  <c r="C1958" i="6"/>
  <c r="G1638" i="4"/>
  <c r="H1638" i="4" s="1"/>
  <c r="E1638" i="6"/>
  <c r="G1950" i="5"/>
  <c r="K1950" i="7" s="1"/>
  <c r="F1950" i="5"/>
  <c r="J1950" i="7" s="1"/>
  <c r="H1950" i="5"/>
  <c r="L1950" i="7" s="1"/>
  <c r="P1950" i="7" s="1"/>
  <c r="E1970" i="4"/>
  <c r="D1970" i="7" s="1"/>
  <c r="C1971" i="4"/>
  <c r="E1639" i="7"/>
  <c r="N1639" i="7" s="1"/>
  <c r="F1960" i="3"/>
  <c r="H1959" i="3"/>
  <c r="G1960" i="3"/>
  <c r="I1959" i="3"/>
  <c r="C1959" i="7" s="1"/>
  <c r="M1959" i="7" s="1"/>
  <c r="T1639" i="7" l="1"/>
  <c r="R1639" i="7"/>
  <c r="Q1639" i="7"/>
  <c r="S1639" i="7"/>
  <c r="U1638" i="7"/>
  <c r="V1638" i="7"/>
  <c r="K1950" i="6"/>
  <c r="L1950" i="6"/>
  <c r="J1950" i="6"/>
  <c r="D1970" i="6"/>
  <c r="C1959" i="6"/>
  <c r="G1639" i="4"/>
  <c r="H1639" i="4" s="1"/>
  <c r="E1639" i="6"/>
  <c r="H1951" i="5"/>
  <c r="L1951" i="7" s="1"/>
  <c r="G1951" i="5"/>
  <c r="K1951" i="7" s="1"/>
  <c r="F1951" i="5"/>
  <c r="J1951" i="7" s="1"/>
  <c r="E1971" i="4"/>
  <c r="D1971" i="7" s="1"/>
  <c r="C1972" i="4"/>
  <c r="E1640" i="7"/>
  <c r="N1640" i="7" s="1"/>
  <c r="G1961" i="3"/>
  <c r="H1960" i="3"/>
  <c r="I1960" i="3" s="1"/>
  <c r="C1960" i="7" s="1"/>
  <c r="M1960" i="7" s="1"/>
  <c r="F1961" i="3"/>
  <c r="S1640" i="7" l="1"/>
  <c r="T1640" i="7"/>
  <c r="Q1640" i="7"/>
  <c r="R1640" i="7"/>
  <c r="P1951" i="7"/>
  <c r="U1639" i="7"/>
  <c r="V1639" i="7"/>
  <c r="J1951" i="6"/>
  <c r="K1951" i="6"/>
  <c r="L1951" i="6"/>
  <c r="D1971" i="6"/>
  <c r="C1960" i="6"/>
  <c r="G1640" i="4"/>
  <c r="H1640" i="4" s="1"/>
  <c r="E1640" i="6"/>
  <c r="H1952" i="5"/>
  <c r="L1952" i="7" s="1"/>
  <c r="G1952" i="5"/>
  <c r="K1952" i="7" s="1"/>
  <c r="F1952" i="5"/>
  <c r="J1952" i="7" s="1"/>
  <c r="E1972" i="4"/>
  <c r="D1972" i="7" s="1"/>
  <c r="C1973" i="4"/>
  <c r="E1641" i="7"/>
  <c r="N1641" i="7" s="1"/>
  <c r="G1962" i="3"/>
  <c r="F1962" i="3"/>
  <c r="H1961" i="3"/>
  <c r="I1961" i="3" s="1"/>
  <c r="C1961" i="7" s="1"/>
  <c r="M1961" i="7" s="1"/>
  <c r="U1640" i="7" l="1"/>
  <c r="V1640" i="7"/>
  <c r="P1952" i="7"/>
  <c r="R1641" i="7"/>
  <c r="T1641" i="7"/>
  <c r="Q1641" i="7"/>
  <c r="S1641" i="7"/>
  <c r="K1952" i="6"/>
  <c r="J1952" i="6"/>
  <c r="L1952" i="6"/>
  <c r="D1972" i="6"/>
  <c r="C1961" i="6"/>
  <c r="G1641" i="4"/>
  <c r="H1641" i="4" s="1"/>
  <c r="E1641" i="6"/>
  <c r="F1953" i="5"/>
  <c r="J1953" i="7" s="1"/>
  <c r="G1953" i="5"/>
  <c r="K1953" i="7" s="1"/>
  <c r="H1953" i="5"/>
  <c r="L1953" i="7" s="1"/>
  <c r="P1953" i="7" s="1"/>
  <c r="E1973" i="4"/>
  <c r="D1973" i="7" s="1"/>
  <c r="C1974" i="4"/>
  <c r="E1642" i="7"/>
  <c r="N1642" i="7" s="1"/>
  <c r="H1962" i="3"/>
  <c r="F1963" i="3"/>
  <c r="G1963" i="3"/>
  <c r="I1962" i="3"/>
  <c r="C1962" i="7" s="1"/>
  <c r="M1962" i="7" s="1"/>
  <c r="S1642" i="7" l="1"/>
  <c r="T1642" i="7"/>
  <c r="Q1642" i="7"/>
  <c r="R1642" i="7"/>
  <c r="V1641" i="7"/>
  <c r="U1641" i="7"/>
  <c r="L1953" i="6"/>
  <c r="J1953" i="6"/>
  <c r="K1953" i="6"/>
  <c r="D1973" i="6"/>
  <c r="C1962" i="6"/>
  <c r="G1642" i="4"/>
  <c r="H1642" i="4" s="1"/>
  <c r="E1642" i="6"/>
  <c r="H1954" i="5"/>
  <c r="L1954" i="7" s="1"/>
  <c r="G1954" i="5"/>
  <c r="K1954" i="7" s="1"/>
  <c r="F1954" i="5"/>
  <c r="J1954" i="7" s="1"/>
  <c r="P1954" i="7" s="1"/>
  <c r="E1974" i="4"/>
  <c r="D1974" i="7" s="1"/>
  <c r="C1975" i="4"/>
  <c r="E1643" i="7"/>
  <c r="N1643" i="7" s="1"/>
  <c r="F1964" i="3"/>
  <c r="H1963" i="3"/>
  <c r="I1963" i="3" s="1"/>
  <c r="C1963" i="7" s="1"/>
  <c r="M1963" i="7" s="1"/>
  <c r="G1964" i="3"/>
  <c r="R1643" i="7" l="1"/>
  <c r="S1643" i="7"/>
  <c r="Q1643" i="7"/>
  <c r="T1643" i="7"/>
  <c r="U1642" i="7"/>
  <c r="V1642" i="7"/>
  <c r="L1954" i="6"/>
  <c r="K1954" i="6"/>
  <c r="J1954" i="6"/>
  <c r="D1974" i="6"/>
  <c r="C1963" i="6"/>
  <c r="G1643" i="4"/>
  <c r="H1643" i="4" s="1"/>
  <c r="E1643" i="6"/>
  <c r="F1955" i="5"/>
  <c r="J1955" i="7" s="1"/>
  <c r="H1955" i="5"/>
  <c r="L1955" i="7" s="1"/>
  <c r="G1955" i="5"/>
  <c r="K1955" i="7" s="1"/>
  <c r="E1975" i="4"/>
  <c r="D1975" i="7" s="1"/>
  <c r="C1976" i="4"/>
  <c r="E1644" i="7"/>
  <c r="N1644" i="7" s="1"/>
  <c r="G1965" i="3"/>
  <c r="H1964" i="3"/>
  <c r="I1964" i="3" s="1"/>
  <c r="C1964" i="7" s="1"/>
  <c r="M1964" i="7" s="1"/>
  <c r="F1965" i="3"/>
  <c r="P1955" i="7" l="1"/>
  <c r="U1643" i="7"/>
  <c r="V1643" i="7"/>
  <c r="Q1644" i="7"/>
  <c r="S1644" i="7"/>
  <c r="R1644" i="7"/>
  <c r="T1644" i="7"/>
  <c r="L1955" i="6"/>
  <c r="K1955" i="6"/>
  <c r="J1955" i="6"/>
  <c r="D1975" i="6"/>
  <c r="C1964" i="6"/>
  <c r="G1644" i="4"/>
  <c r="H1644" i="4" s="1"/>
  <c r="E1644" i="6"/>
  <c r="H1956" i="5"/>
  <c r="L1956" i="7" s="1"/>
  <c r="P1956" i="7" s="1"/>
  <c r="G1956" i="5"/>
  <c r="K1956" i="7" s="1"/>
  <c r="F1956" i="5"/>
  <c r="J1956" i="7" s="1"/>
  <c r="E1976" i="4"/>
  <c r="D1976" i="7" s="1"/>
  <c r="C1977" i="4"/>
  <c r="E1645" i="7"/>
  <c r="N1645" i="7" s="1"/>
  <c r="F1966" i="3"/>
  <c r="H1965" i="3"/>
  <c r="I1965" i="3" s="1"/>
  <c r="C1965" i="7" s="1"/>
  <c r="M1965" i="7" s="1"/>
  <c r="G1966" i="3"/>
  <c r="Q1645" i="7" l="1"/>
  <c r="R1645" i="7"/>
  <c r="T1645" i="7"/>
  <c r="S1645" i="7"/>
  <c r="U1644" i="7"/>
  <c r="V1644" i="7"/>
  <c r="J1956" i="6"/>
  <c r="L1956" i="6"/>
  <c r="K1956" i="6"/>
  <c r="D1976" i="6"/>
  <c r="C1965" i="6"/>
  <c r="G1645" i="4"/>
  <c r="H1645" i="4" s="1"/>
  <c r="E1645" i="6"/>
  <c r="H1957" i="5"/>
  <c r="L1957" i="7" s="1"/>
  <c r="P1957" i="7" s="1"/>
  <c r="G1957" i="5"/>
  <c r="K1957" i="7" s="1"/>
  <c r="F1957" i="5"/>
  <c r="J1957" i="7" s="1"/>
  <c r="E1977" i="4"/>
  <c r="D1977" i="7" s="1"/>
  <c r="C1978" i="4"/>
  <c r="E1646" i="7"/>
  <c r="N1646" i="7" s="1"/>
  <c r="G1967" i="3"/>
  <c r="F1967" i="3"/>
  <c r="H1966" i="3"/>
  <c r="I1966" i="3" s="1"/>
  <c r="C1966" i="7" s="1"/>
  <c r="M1966" i="7" s="1"/>
  <c r="S1646" i="7" l="1"/>
  <c r="R1646" i="7"/>
  <c r="T1646" i="7"/>
  <c r="Q1646" i="7"/>
  <c r="U1645" i="7"/>
  <c r="V1645" i="7"/>
  <c r="L1957" i="6"/>
  <c r="J1957" i="6"/>
  <c r="K1957" i="6"/>
  <c r="D1977" i="6"/>
  <c r="C1966" i="6"/>
  <c r="G1646" i="4"/>
  <c r="H1646" i="4" s="1"/>
  <c r="E1646" i="6"/>
  <c r="G1958" i="5"/>
  <c r="K1958" i="7" s="1"/>
  <c r="F1958" i="5"/>
  <c r="J1958" i="7" s="1"/>
  <c r="H1958" i="5"/>
  <c r="L1958" i="7" s="1"/>
  <c r="P1958" i="7" s="1"/>
  <c r="E1978" i="4"/>
  <c r="D1978" i="7" s="1"/>
  <c r="C1979" i="4"/>
  <c r="E1647" i="7"/>
  <c r="N1647" i="7" s="1"/>
  <c r="H1967" i="3"/>
  <c r="I1967" i="3" s="1"/>
  <c r="C1967" i="7" s="1"/>
  <c r="M1967" i="7" s="1"/>
  <c r="F1968" i="3"/>
  <c r="G1968" i="3"/>
  <c r="T1647" i="7" l="1"/>
  <c r="Q1647" i="7"/>
  <c r="R1647" i="7"/>
  <c r="S1647" i="7"/>
  <c r="V1646" i="7"/>
  <c r="U1646" i="7"/>
  <c r="J1958" i="6"/>
  <c r="L1958" i="6"/>
  <c r="K1958" i="6"/>
  <c r="D1978" i="6"/>
  <c r="C1967" i="6"/>
  <c r="G1647" i="4"/>
  <c r="H1647" i="4" s="1"/>
  <c r="E1647" i="6"/>
  <c r="H1959" i="5"/>
  <c r="L1959" i="7" s="1"/>
  <c r="P1959" i="7" s="1"/>
  <c r="G1959" i="5"/>
  <c r="K1959" i="7" s="1"/>
  <c r="F1959" i="5"/>
  <c r="J1959" i="7" s="1"/>
  <c r="E1979" i="4"/>
  <c r="D1979" i="7" s="1"/>
  <c r="C1980" i="4"/>
  <c r="E1648" i="7"/>
  <c r="N1648" i="7" s="1"/>
  <c r="G1969" i="3"/>
  <c r="F1969" i="3"/>
  <c r="H1968" i="3"/>
  <c r="I1968" i="3" s="1"/>
  <c r="C1968" i="7" s="1"/>
  <c r="M1968" i="7" s="1"/>
  <c r="U1647" i="7" l="1"/>
  <c r="V1647" i="7"/>
  <c r="R1648" i="7"/>
  <c r="S1648" i="7"/>
  <c r="T1648" i="7"/>
  <c r="Q1648" i="7"/>
  <c r="V1648" i="7" s="1"/>
  <c r="J1959" i="6"/>
  <c r="K1959" i="6"/>
  <c r="L1959" i="6"/>
  <c r="D1979" i="6"/>
  <c r="C1968" i="6"/>
  <c r="G1648" i="4"/>
  <c r="H1648" i="4" s="1"/>
  <c r="E1648" i="6"/>
  <c r="H1960" i="5"/>
  <c r="L1960" i="7" s="1"/>
  <c r="G1960" i="5"/>
  <c r="K1960" i="7" s="1"/>
  <c r="F1960" i="5"/>
  <c r="J1960" i="7" s="1"/>
  <c r="P1960" i="7" s="1"/>
  <c r="E1980" i="4"/>
  <c r="D1980" i="7" s="1"/>
  <c r="C1981" i="4"/>
  <c r="E1649" i="7"/>
  <c r="N1649" i="7" s="1"/>
  <c r="F1970" i="3"/>
  <c r="H1969" i="3"/>
  <c r="I1969" i="3" s="1"/>
  <c r="C1969" i="7" s="1"/>
  <c r="M1969" i="7" s="1"/>
  <c r="G1970" i="3"/>
  <c r="U1648" i="7" l="1"/>
  <c r="Q1649" i="7"/>
  <c r="R1649" i="7"/>
  <c r="S1649" i="7"/>
  <c r="T1649" i="7"/>
  <c r="K1960" i="6"/>
  <c r="J1960" i="6"/>
  <c r="L1960" i="6"/>
  <c r="D1980" i="6"/>
  <c r="C1969" i="6"/>
  <c r="G1649" i="4"/>
  <c r="H1649" i="4" s="1"/>
  <c r="E1649" i="6"/>
  <c r="H1961" i="5"/>
  <c r="L1961" i="7" s="1"/>
  <c r="P1961" i="7" s="1"/>
  <c r="G1961" i="5"/>
  <c r="K1961" i="7" s="1"/>
  <c r="F1961" i="5"/>
  <c r="J1961" i="7" s="1"/>
  <c r="E1981" i="4"/>
  <c r="D1981" i="7" s="1"/>
  <c r="C1982" i="4"/>
  <c r="E1650" i="7"/>
  <c r="N1650" i="7" s="1"/>
  <c r="G1971" i="3"/>
  <c r="H1970" i="3"/>
  <c r="I1970" i="3" s="1"/>
  <c r="C1970" i="7" s="1"/>
  <c r="M1970" i="7" s="1"/>
  <c r="F1971" i="3"/>
  <c r="S1650" i="7" l="1"/>
  <c r="Q1650" i="7"/>
  <c r="R1650" i="7"/>
  <c r="T1650" i="7"/>
  <c r="U1649" i="7"/>
  <c r="V1649" i="7"/>
  <c r="L1961" i="6"/>
  <c r="J1961" i="6"/>
  <c r="K1961" i="6"/>
  <c r="D1981" i="6"/>
  <c r="C1970" i="6"/>
  <c r="G1650" i="4"/>
  <c r="H1650" i="4" s="1"/>
  <c r="E1650" i="6"/>
  <c r="H1962" i="5"/>
  <c r="L1962" i="7" s="1"/>
  <c r="P1962" i="7" s="1"/>
  <c r="G1962" i="5"/>
  <c r="K1962" i="7" s="1"/>
  <c r="F1962" i="5"/>
  <c r="J1962" i="7" s="1"/>
  <c r="E1982" i="4"/>
  <c r="D1982" i="7" s="1"/>
  <c r="C1983" i="4"/>
  <c r="E1651" i="7"/>
  <c r="N1651" i="7" s="1"/>
  <c r="H1971" i="3"/>
  <c r="I1971" i="3" s="1"/>
  <c r="C1971" i="7" s="1"/>
  <c r="M1971" i="7" s="1"/>
  <c r="F1972" i="3"/>
  <c r="G1972" i="3"/>
  <c r="Q1651" i="7" l="1"/>
  <c r="R1651" i="7"/>
  <c r="T1651" i="7"/>
  <c r="S1651" i="7"/>
  <c r="U1650" i="7"/>
  <c r="V1650" i="7"/>
  <c r="L1962" i="6"/>
  <c r="K1962" i="6"/>
  <c r="J1962" i="6"/>
  <c r="D1982" i="6"/>
  <c r="C1971" i="6"/>
  <c r="G1651" i="4"/>
  <c r="H1651" i="4" s="1"/>
  <c r="E1651" i="6"/>
  <c r="H1963" i="5"/>
  <c r="L1963" i="7" s="1"/>
  <c r="P1963" i="7" s="1"/>
  <c r="G1963" i="5"/>
  <c r="K1963" i="7" s="1"/>
  <c r="F1963" i="5"/>
  <c r="J1963" i="7" s="1"/>
  <c r="E1983" i="4"/>
  <c r="D1983" i="7" s="1"/>
  <c r="C1984" i="4"/>
  <c r="E1652" i="7"/>
  <c r="N1652" i="7" s="1"/>
  <c r="G1973" i="3"/>
  <c r="H1972" i="3"/>
  <c r="I1972" i="3" s="1"/>
  <c r="C1972" i="7" s="1"/>
  <c r="M1972" i="7" s="1"/>
  <c r="F1973" i="3"/>
  <c r="S1652" i="7" l="1"/>
  <c r="T1652" i="7"/>
  <c r="Q1652" i="7"/>
  <c r="R1652" i="7"/>
  <c r="U1651" i="7"/>
  <c r="V1651" i="7"/>
  <c r="K1963" i="6"/>
  <c r="L1963" i="6"/>
  <c r="J1963" i="6"/>
  <c r="D1983" i="6"/>
  <c r="C1972" i="6"/>
  <c r="G1652" i="4"/>
  <c r="H1652" i="4" s="1"/>
  <c r="E1652" i="6"/>
  <c r="F1964" i="5"/>
  <c r="J1964" i="7" s="1"/>
  <c r="H1964" i="5"/>
  <c r="L1964" i="7" s="1"/>
  <c r="G1964" i="5"/>
  <c r="K1964" i="7" s="1"/>
  <c r="E1984" i="4"/>
  <c r="D1984" i="7" s="1"/>
  <c r="C1985" i="4"/>
  <c r="E1653" i="7"/>
  <c r="N1653" i="7" s="1"/>
  <c r="G1974" i="3"/>
  <c r="F1974" i="3"/>
  <c r="H1973" i="3"/>
  <c r="I1973" i="3" s="1"/>
  <c r="C1973" i="7" s="1"/>
  <c r="M1973" i="7" s="1"/>
  <c r="Q1653" i="7" l="1"/>
  <c r="R1653" i="7"/>
  <c r="T1653" i="7"/>
  <c r="S1653" i="7"/>
  <c r="V1653" i="7" s="1"/>
  <c r="P1964" i="7"/>
  <c r="U1652" i="7"/>
  <c r="V1652" i="7"/>
  <c r="K1964" i="6"/>
  <c r="J1964" i="6"/>
  <c r="L1964" i="6"/>
  <c r="D1984" i="6"/>
  <c r="C1973" i="6"/>
  <c r="G1653" i="4"/>
  <c r="H1653" i="4" s="1"/>
  <c r="E1653" i="6"/>
  <c r="G1965" i="5"/>
  <c r="K1965" i="7" s="1"/>
  <c r="F1965" i="5"/>
  <c r="J1965" i="7" s="1"/>
  <c r="H1965" i="5"/>
  <c r="L1965" i="7" s="1"/>
  <c r="P1965" i="7" s="1"/>
  <c r="E1985" i="4"/>
  <c r="D1985" i="7" s="1"/>
  <c r="C1986" i="4"/>
  <c r="E1654" i="7"/>
  <c r="N1654" i="7" s="1"/>
  <c r="F1975" i="3"/>
  <c r="H1974" i="3"/>
  <c r="I1974" i="3" s="1"/>
  <c r="C1974" i="7" s="1"/>
  <c r="M1974" i="7" s="1"/>
  <c r="G1975" i="3"/>
  <c r="T1654" i="7" l="1"/>
  <c r="R1654" i="7"/>
  <c r="Q1654" i="7"/>
  <c r="S1654" i="7"/>
  <c r="U1653" i="7"/>
  <c r="K1965" i="6"/>
  <c r="J1965" i="6"/>
  <c r="L1965" i="6"/>
  <c r="D1985" i="6"/>
  <c r="C1974" i="6"/>
  <c r="G1654" i="4"/>
  <c r="H1654" i="4" s="1"/>
  <c r="E1654" i="6"/>
  <c r="H1966" i="5"/>
  <c r="L1966" i="7" s="1"/>
  <c r="P1966" i="7" s="1"/>
  <c r="G1966" i="5"/>
  <c r="K1966" i="7" s="1"/>
  <c r="F1966" i="5"/>
  <c r="J1966" i="7" s="1"/>
  <c r="E1986" i="4"/>
  <c r="D1986" i="7" s="1"/>
  <c r="C1987" i="4"/>
  <c r="E1655" i="7"/>
  <c r="N1655" i="7" s="1"/>
  <c r="G1976" i="3"/>
  <c r="F1976" i="3"/>
  <c r="H1975" i="3"/>
  <c r="I1975" i="3" s="1"/>
  <c r="C1975" i="7" s="1"/>
  <c r="M1975" i="7" s="1"/>
  <c r="V1654" i="7" l="1"/>
  <c r="U1654" i="7"/>
  <c r="Q1655" i="7"/>
  <c r="R1655" i="7"/>
  <c r="S1655" i="7"/>
  <c r="T1655" i="7"/>
  <c r="J1966" i="6"/>
  <c r="K1966" i="6"/>
  <c r="L1966" i="6"/>
  <c r="D1986" i="6"/>
  <c r="C1975" i="6"/>
  <c r="G1655" i="4"/>
  <c r="H1655" i="4" s="1"/>
  <c r="E1655" i="6"/>
  <c r="H1967" i="5"/>
  <c r="L1967" i="7" s="1"/>
  <c r="P1967" i="7" s="1"/>
  <c r="G1967" i="5"/>
  <c r="K1967" i="7" s="1"/>
  <c r="F1967" i="5"/>
  <c r="J1967" i="7" s="1"/>
  <c r="E1987" i="4"/>
  <c r="D1987" i="7" s="1"/>
  <c r="C1988" i="4"/>
  <c r="E1656" i="7"/>
  <c r="N1656" i="7" s="1"/>
  <c r="H1976" i="3"/>
  <c r="I1976" i="3" s="1"/>
  <c r="C1976" i="7" s="1"/>
  <c r="M1976" i="7" s="1"/>
  <c r="F1977" i="3"/>
  <c r="G1977" i="3"/>
  <c r="Q1656" i="7" l="1"/>
  <c r="S1656" i="7"/>
  <c r="R1656" i="7"/>
  <c r="T1656" i="7"/>
  <c r="U1655" i="7"/>
  <c r="V1655" i="7"/>
  <c r="L1967" i="6"/>
  <c r="J1967" i="6"/>
  <c r="K1967" i="6"/>
  <c r="D1987" i="6"/>
  <c r="C1976" i="6"/>
  <c r="G1656" i="4"/>
  <c r="H1656" i="4" s="1"/>
  <c r="E1656" i="6"/>
  <c r="H1968" i="5"/>
  <c r="L1968" i="7" s="1"/>
  <c r="P1968" i="7" s="1"/>
  <c r="G1968" i="5"/>
  <c r="K1968" i="7" s="1"/>
  <c r="F1968" i="5"/>
  <c r="J1968" i="7" s="1"/>
  <c r="E1988" i="4"/>
  <c r="D1988" i="7" s="1"/>
  <c r="C1989" i="4"/>
  <c r="E1657" i="7"/>
  <c r="N1657" i="7" s="1"/>
  <c r="G1978" i="3"/>
  <c r="H1977" i="3"/>
  <c r="I1977" i="3" s="1"/>
  <c r="C1977" i="7" s="1"/>
  <c r="M1977" i="7" s="1"/>
  <c r="F1978" i="3"/>
  <c r="Q1657" i="7" l="1"/>
  <c r="S1657" i="7"/>
  <c r="T1657" i="7"/>
  <c r="R1657" i="7"/>
  <c r="U1656" i="7"/>
  <c r="V1656" i="7"/>
  <c r="J1968" i="6"/>
  <c r="K1968" i="6"/>
  <c r="L1968" i="6"/>
  <c r="D1988" i="6"/>
  <c r="C1977" i="6"/>
  <c r="G1657" i="4"/>
  <c r="H1657" i="4" s="1"/>
  <c r="E1657" i="6"/>
  <c r="H1969" i="5"/>
  <c r="L1969" i="7" s="1"/>
  <c r="G1969" i="5"/>
  <c r="K1969" i="7" s="1"/>
  <c r="F1969" i="5"/>
  <c r="J1969" i="7" s="1"/>
  <c r="E1989" i="4"/>
  <c r="D1989" i="7" s="1"/>
  <c r="C1990" i="4"/>
  <c r="E1658" i="7"/>
  <c r="N1658" i="7" s="1"/>
  <c r="F1979" i="3"/>
  <c r="H1978" i="3"/>
  <c r="I1978" i="3" s="1"/>
  <c r="C1978" i="7" s="1"/>
  <c r="M1978" i="7" s="1"/>
  <c r="G1979" i="3"/>
  <c r="S1658" i="7" l="1"/>
  <c r="T1658" i="7"/>
  <c r="Q1658" i="7"/>
  <c r="R1658" i="7"/>
  <c r="P1969" i="7"/>
  <c r="V1657" i="7"/>
  <c r="U1657" i="7"/>
  <c r="K1969" i="6"/>
  <c r="J1969" i="6"/>
  <c r="L1969" i="6"/>
  <c r="D1989" i="6"/>
  <c r="C1978" i="6"/>
  <c r="G1658" i="4"/>
  <c r="H1658" i="4" s="1"/>
  <c r="E1658" i="6"/>
  <c r="H1970" i="5"/>
  <c r="L1970" i="7" s="1"/>
  <c r="G1970" i="5"/>
  <c r="K1970" i="7" s="1"/>
  <c r="F1970" i="5"/>
  <c r="J1970" i="7" s="1"/>
  <c r="E1990" i="4"/>
  <c r="D1990" i="7" s="1"/>
  <c r="C1991" i="4"/>
  <c r="E1659" i="7"/>
  <c r="N1659" i="7" s="1"/>
  <c r="G1980" i="3"/>
  <c r="H1979" i="3"/>
  <c r="I1979" i="3" s="1"/>
  <c r="C1979" i="7" s="1"/>
  <c r="M1979" i="7" s="1"/>
  <c r="F1980" i="3"/>
  <c r="U1658" i="7" l="1"/>
  <c r="V1658" i="7"/>
  <c r="P1970" i="7"/>
  <c r="R1659" i="7"/>
  <c r="T1659" i="7"/>
  <c r="Q1659" i="7"/>
  <c r="S1659" i="7"/>
  <c r="J1970" i="6"/>
  <c r="L1970" i="6"/>
  <c r="K1970" i="6"/>
  <c r="D1990" i="6"/>
  <c r="C1979" i="6"/>
  <c r="G1659" i="4"/>
  <c r="H1659" i="4" s="1"/>
  <c r="E1659" i="6"/>
  <c r="F1971" i="5"/>
  <c r="J1971" i="7" s="1"/>
  <c r="H1971" i="5"/>
  <c r="L1971" i="7" s="1"/>
  <c r="P1971" i="7" s="1"/>
  <c r="G1971" i="5"/>
  <c r="K1971" i="7" s="1"/>
  <c r="E1991" i="4"/>
  <c r="D1991" i="7" s="1"/>
  <c r="C1992" i="4"/>
  <c r="E1660" i="7"/>
  <c r="N1660" i="7" s="1"/>
  <c r="F1981" i="3"/>
  <c r="H1980" i="3"/>
  <c r="I1980" i="3"/>
  <c r="C1980" i="7" s="1"/>
  <c r="M1980" i="7" s="1"/>
  <c r="G1981" i="3"/>
  <c r="U1659" i="7" l="1"/>
  <c r="T1660" i="7"/>
  <c r="S1660" i="7"/>
  <c r="Q1660" i="7"/>
  <c r="R1660" i="7"/>
  <c r="V1659" i="7"/>
  <c r="L1971" i="6"/>
  <c r="K1971" i="6"/>
  <c r="J1971" i="6"/>
  <c r="D1991" i="6"/>
  <c r="C1980" i="6"/>
  <c r="G1660" i="4"/>
  <c r="H1660" i="4" s="1"/>
  <c r="E1660" i="6"/>
  <c r="H1972" i="5"/>
  <c r="L1972" i="7" s="1"/>
  <c r="G1972" i="5"/>
  <c r="K1972" i="7" s="1"/>
  <c r="F1972" i="5"/>
  <c r="J1972" i="7" s="1"/>
  <c r="E1992" i="4"/>
  <c r="D1992" i="7" s="1"/>
  <c r="C1993" i="4"/>
  <c r="E1661" i="7"/>
  <c r="N1661" i="7" s="1"/>
  <c r="G1982" i="3"/>
  <c r="H1981" i="3"/>
  <c r="I1981" i="3" s="1"/>
  <c r="C1981" i="7" s="1"/>
  <c r="M1981" i="7" s="1"/>
  <c r="F1982" i="3"/>
  <c r="R1661" i="7" l="1"/>
  <c r="Q1661" i="7"/>
  <c r="S1661" i="7"/>
  <c r="T1661" i="7"/>
  <c r="P1972" i="7"/>
  <c r="U1660" i="7"/>
  <c r="V1660" i="7"/>
  <c r="L1972" i="6"/>
  <c r="J1972" i="6"/>
  <c r="K1972" i="6"/>
  <c r="D1992" i="6"/>
  <c r="C1981" i="6"/>
  <c r="G1661" i="4"/>
  <c r="H1661" i="4" s="1"/>
  <c r="E1661" i="6"/>
  <c r="H1973" i="5"/>
  <c r="L1973" i="7" s="1"/>
  <c r="G1973" i="5"/>
  <c r="K1973" i="7" s="1"/>
  <c r="F1973" i="5"/>
  <c r="J1973" i="7" s="1"/>
  <c r="E1993" i="4"/>
  <c r="D1993" i="7" s="1"/>
  <c r="C1994" i="4"/>
  <c r="E1662" i="7"/>
  <c r="N1662" i="7" s="1"/>
  <c r="H1982" i="3"/>
  <c r="F1983" i="3"/>
  <c r="I1982" i="3"/>
  <c r="C1982" i="7" s="1"/>
  <c r="M1982" i="7" s="1"/>
  <c r="G1983" i="3"/>
  <c r="R1662" i="7" l="1"/>
  <c r="S1662" i="7"/>
  <c r="Q1662" i="7"/>
  <c r="T1662" i="7"/>
  <c r="P1973" i="7"/>
  <c r="U1661" i="7"/>
  <c r="V1661" i="7"/>
  <c r="J1973" i="6"/>
  <c r="K1973" i="6"/>
  <c r="L1973" i="6"/>
  <c r="D1993" i="6"/>
  <c r="C1982" i="6"/>
  <c r="G1662" i="4"/>
  <c r="H1662" i="4" s="1"/>
  <c r="E1662" i="6"/>
  <c r="H1974" i="5"/>
  <c r="L1974" i="7" s="1"/>
  <c r="G1974" i="5"/>
  <c r="K1974" i="7" s="1"/>
  <c r="F1974" i="5"/>
  <c r="J1974" i="7" s="1"/>
  <c r="E1994" i="4"/>
  <c r="D1994" i="7" s="1"/>
  <c r="C1995" i="4"/>
  <c r="E1663" i="7"/>
  <c r="N1663" i="7" s="1"/>
  <c r="G1984" i="3"/>
  <c r="F1984" i="3"/>
  <c r="H1983" i="3"/>
  <c r="I1983" i="3" s="1"/>
  <c r="C1983" i="7" s="1"/>
  <c r="M1983" i="7" s="1"/>
  <c r="P1974" i="7" l="1"/>
  <c r="V1662" i="7"/>
  <c r="U1662" i="7"/>
  <c r="Q1663" i="7"/>
  <c r="S1663" i="7"/>
  <c r="R1663" i="7"/>
  <c r="T1663" i="7"/>
  <c r="J1974" i="6"/>
  <c r="L1974" i="6"/>
  <c r="K1974" i="6"/>
  <c r="D1994" i="6"/>
  <c r="C1983" i="6"/>
  <c r="G1663" i="4"/>
  <c r="H1663" i="4" s="1"/>
  <c r="E1663" i="6"/>
  <c r="H1975" i="5"/>
  <c r="L1975" i="7" s="1"/>
  <c r="G1975" i="5"/>
  <c r="K1975" i="7" s="1"/>
  <c r="F1975" i="5"/>
  <c r="J1975" i="7" s="1"/>
  <c r="E1995" i="4"/>
  <c r="D1995" i="7" s="1"/>
  <c r="C1996" i="4"/>
  <c r="E1664" i="7"/>
  <c r="N1664" i="7" s="1"/>
  <c r="G1985" i="3"/>
  <c r="H1984" i="3"/>
  <c r="I1984" i="3" s="1"/>
  <c r="C1984" i="7" s="1"/>
  <c r="M1984" i="7" s="1"/>
  <c r="F1985" i="3"/>
  <c r="V1663" i="7" l="1"/>
  <c r="U1663" i="7"/>
  <c r="P1975" i="7"/>
  <c r="Q1664" i="7"/>
  <c r="S1664" i="7"/>
  <c r="T1664" i="7"/>
  <c r="R1664" i="7"/>
  <c r="J1975" i="6"/>
  <c r="K1975" i="6"/>
  <c r="L1975" i="6"/>
  <c r="D1995" i="6"/>
  <c r="C1984" i="6"/>
  <c r="G1664" i="4"/>
  <c r="H1664" i="4" s="1"/>
  <c r="E1664" i="6"/>
  <c r="H1976" i="5"/>
  <c r="L1976" i="7" s="1"/>
  <c r="G1976" i="5"/>
  <c r="K1976" i="7" s="1"/>
  <c r="F1976" i="5"/>
  <c r="J1976" i="7" s="1"/>
  <c r="E1996" i="4"/>
  <c r="D1996" i="7" s="1"/>
  <c r="C1997" i="4"/>
  <c r="E1665" i="7"/>
  <c r="N1665" i="7" s="1"/>
  <c r="G1986" i="3"/>
  <c r="F1986" i="3"/>
  <c r="H1985" i="3"/>
  <c r="I1985" i="3" s="1"/>
  <c r="C1985" i="7" s="1"/>
  <c r="M1985" i="7" s="1"/>
  <c r="U1664" i="7" l="1"/>
  <c r="V1664" i="7"/>
  <c r="P1976" i="7"/>
  <c r="R1665" i="7"/>
  <c r="Q1665" i="7"/>
  <c r="S1665" i="7"/>
  <c r="T1665" i="7"/>
  <c r="J1976" i="6"/>
  <c r="K1976" i="6"/>
  <c r="L1976" i="6"/>
  <c r="D1996" i="6"/>
  <c r="C1985" i="6"/>
  <c r="G1665" i="4"/>
  <c r="H1665" i="4" s="1"/>
  <c r="E1665" i="6"/>
  <c r="H1977" i="5"/>
  <c r="L1977" i="7" s="1"/>
  <c r="G1977" i="5"/>
  <c r="K1977" i="7" s="1"/>
  <c r="F1977" i="5"/>
  <c r="J1977" i="7" s="1"/>
  <c r="E1997" i="4"/>
  <c r="D1997" i="7" s="1"/>
  <c r="C1998" i="4"/>
  <c r="E1666" i="7"/>
  <c r="N1666" i="7" s="1"/>
  <c r="G1987" i="3"/>
  <c r="H1986" i="3"/>
  <c r="I1986" i="3" s="1"/>
  <c r="C1986" i="7" s="1"/>
  <c r="M1986" i="7" s="1"/>
  <c r="F1987" i="3"/>
  <c r="V1665" i="7" l="1"/>
  <c r="U1665" i="7"/>
  <c r="P1977" i="7"/>
  <c r="Q1666" i="7"/>
  <c r="R1666" i="7"/>
  <c r="T1666" i="7"/>
  <c r="S1666" i="7"/>
  <c r="K1977" i="6"/>
  <c r="L1977" i="6"/>
  <c r="J1977" i="6"/>
  <c r="D1997" i="6"/>
  <c r="C1986" i="6"/>
  <c r="G1666" i="4"/>
  <c r="H1666" i="4" s="1"/>
  <c r="E1666" i="6"/>
  <c r="H1978" i="5"/>
  <c r="L1978" i="7" s="1"/>
  <c r="G1978" i="5"/>
  <c r="K1978" i="7" s="1"/>
  <c r="F1978" i="5"/>
  <c r="J1978" i="7" s="1"/>
  <c r="P1978" i="7" s="1"/>
  <c r="E1998" i="4"/>
  <c r="D1998" i="7" s="1"/>
  <c r="C1999" i="4"/>
  <c r="E1667" i="7"/>
  <c r="N1667" i="7" s="1"/>
  <c r="F1988" i="3"/>
  <c r="H1987" i="3"/>
  <c r="G1988" i="3"/>
  <c r="I1987" i="3"/>
  <c r="C1987" i="7" s="1"/>
  <c r="M1987" i="7" s="1"/>
  <c r="S1667" i="7" l="1"/>
  <c r="Q1667" i="7"/>
  <c r="T1667" i="7"/>
  <c r="R1667" i="7"/>
  <c r="U1666" i="7"/>
  <c r="V1666" i="7"/>
  <c r="J1978" i="6"/>
  <c r="K1978" i="6"/>
  <c r="L1978" i="6"/>
  <c r="D1998" i="6"/>
  <c r="C1987" i="6"/>
  <c r="G1667" i="4"/>
  <c r="H1667" i="4" s="1"/>
  <c r="E1667" i="6"/>
  <c r="G1979" i="5"/>
  <c r="K1979" i="7" s="1"/>
  <c r="F1979" i="5"/>
  <c r="J1979" i="7" s="1"/>
  <c r="H1979" i="5"/>
  <c r="L1979" i="7" s="1"/>
  <c r="P1979" i="7" s="1"/>
  <c r="E1999" i="4"/>
  <c r="D1999" i="7" s="1"/>
  <c r="C2000" i="4"/>
  <c r="E1668" i="7"/>
  <c r="N1668" i="7" s="1"/>
  <c r="G1989" i="3"/>
  <c r="H1988" i="3"/>
  <c r="I1988" i="3" s="1"/>
  <c r="C1988" i="7" s="1"/>
  <c r="M1988" i="7" s="1"/>
  <c r="F1989" i="3"/>
  <c r="U1667" i="7" l="1"/>
  <c r="V1667" i="7"/>
  <c r="S1668" i="7"/>
  <c r="R1668" i="7"/>
  <c r="T1668" i="7"/>
  <c r="Q1668" i="7"/>
  <c r="K1979" i="6"/>
  <c r="L1979" i="6"/>
  <c r="J1979" i="6"/>
  <c r="D1999" i="6"/>
  <c r="C1988" i="6"/>
  <c r="G1668" i="4"/>
  <c r="H1668" i="4" s="1"/>
  <c r="E1668" i="6"/>
  <c r="H1980" i="5"/>
  <c r="L1980" i="7" s="1"/>
  <c r="P1980" i="7" s="1"/>
  <c r="G1980" i="5"/>
  <c r="K1980" i="7" s="1"/>
  <c r="F1980" i="5"/>
  <c r="J1980" i="7" s="1"/>
  <c r="E2000" i="4"/>
  <c r="D2000" i="7" s="1"/>
  <c r="C2001" i="4"/>
  <c r="E1669" i="7"/>
  <c r="N1669" i="7" s="1"/>
  <c r="G1990" i="3"/>
  <c r="H1989" i="3"/>
  <c r="I1989" i="3" s="1"/>
  <c r="C1989" i="7" s="1"/>
  <c r="M1989" i="7" s="1"/>
  <c r="F1990" i="3"/>
  <c r="Q1669" i="7" l="1"/>
  <c r="R1669" i="7"/>
  <c r="T1669" i="7"/>
  <c r="S1669" i="7"/>
  <c r="U1668" i="7"/>
  <c r="V1668" i="7"/>
  <c r="L1980" i="6"/>
  <c r="J1980" i="6"/>
  <c r="K1980" i="6"/>
  <c r="D2000" i="6"/>
  <c r="C1989" i="6"/>
  <c r="G1669" i="4"/>
  <c r="H1669" i="4" s="1"/>
  <c r="E1669" i="6"/>
  <c r="H1981" i="5"/>
  <c r="L1981" i="7" s="1"/>
  <c r="P1981" i="7" s="1"/>
  <c r="G1981" i="5"/>
  <c r="K1981" i="7" s="1"/>
  <c r="F1981" i="5"/>
  <c r="J1981" i="7" s="1"/>
  <c r="E2001" i="4"/>
  <c r="D2001" i="7" s="1"/>
  <c r="C2002" i="4"/>
  <c r="E1670" i="7"/>
  <c r="N1670" i="7" s="1"/>
  <c r="H1990" i="3"/>
  <c r="F1991" i="3"/>
  <c r="G1991" i="3"/>
  <c r="I1990" i="3"/>
  <c r="C1990" i="7" s="1"/>
  <c r="M1990" i="7" s="1"/>
  <c r="Q1670" i="7" l="1"/>
  <c r="T1670" i="7"/>
  <c r="S1670" i="7"/>
  <c r="R1670" i="7"/>
  <c r="U1669" i="7"/>
  <c r="V1669" i="7"/>
  <c r="L1981" i="6"/>
  <c r="J1981" i="6"/>
  <c r="K1981" i="6"/>
  <c r="D2001" i="6"/>
  <c r="C1990" i="6"/>
  <c r="G1670" i="4"/>
  <c r="H1670" i="4" s="1"/>
  <c r="E1670" i="6"/>
  <c r="F1982" i="5"/>
  <c r="J1982" i="7" s="1"/>
  <c r="H1982" i="5"/>
  <c r="L1982" i="7" s="1"/>
  <c r="G1982" i="5"/>
  <c r="K1982" i="7" s="1"/>
  <c r="E2002" i="4"/>
  <c r="D2002" i="7" s="1"/>
  <c r="C2003" i="4"/>
  <c r="E1671" i="7"/>
  <c r="N1671" i="7" s="1"/>
  <c r="G1992" i="3"/>
  <c r="H1991" i="3"/>
  <c r="I1991" i="3" s="1"/>
  <c r="C1991" i="7" s="1"/>
  <c r="M1991" i="7" s="1"/>
  <c r="F1992" i="3"/>
  <c r="S1671" i="7" l="1"/>
  <c r="R1671" i="7"/>
  <c r="Q1671" i="7"/>
  <c r="T1671" i="7"/>
  <c r="P1982" i="7"/>
  <c r="U1670" i="7"/>
  <c r="V1670" i="7"/>
  <c r="K1982" i="6"/>
  <c r="L1982" i="6"/>
  <c r="J1982" i="6"/>
  <c r="D2002" i="6"/>
  <c r="C1991" i="6"/>
  <c r="G1671" i="4"/>
  <c r="H1671" i="4" s="1"/>
  <c r="E1671" i="6"/>
  <c r="H1983" i="5"/>
  <c r="L1983" i="7" s="1"/>
  <c r="G1983" i="5"/>
  <c r="K1983" i="7" s="1"/>
  <c r="F1983" i="5"/>
  <c r="J1983" i="7" s="1"/>
  <c r="E2003" i="4"/>
  <c r="D2003" i="7" s="1"/>
  <c r="C2004" i="4"/>
  <c r="E1672" i="7"/>
  <c r="N1672" i="7" s="1"/>
  <c r="F1993" i="3"/>
  <c r="H1992" i="3"/>
  <c r="G1993" i="3"/>
  <c r="I1992" i="3"/>
  <c r="C1992" i="7" s="1"/>
  <c r="M1992" i="7" s="1"/>
  <c r="P1983" i="7" l="1"/>
  <c r="T1672" i="7"/>
  <c r="S1672" i="7"/>
  <c r="R1672" i="7"/>
  <c r="Q1672" i="7"/>
  <c r="U1672" i="7" s="1"/>
  <c r="V1671" i="7"/>
  <c r="U1671" i="7"/>
  <c r="J1983" i="6"/>
  <c r="L1983" i="6"/>
  <c r="K1983" i="6"/>
  <c r="D2003" i="6"/>
  <c r="C1992" i="6"/>
  <c r="G1672" i="4"/>
  <c r="H1672" i="4" s="1"/>
  <c r="E1672" i="6"/>
  <c r="H1984" i="5"/>
  <c r="L1984" i="7" s="1"/>
  <c r="G1984" i="5"/>
  <c r="K1984" i="7" s="1"/>
  <c r="F1984" i="5"/>
  <c r="J1984" i="7" s="1"/>
  <c r="P1984" i="7" s="1"/>
  <c r="E2004" i="4"/>
  <c r="D2004" i="7" s="1"/>
  <c r="C2005" i="4"/>
  <c r="E1673" i="7"/>
  <c r="N1673" i="7" s="1"/>
  <c r="G1994" i="3"/>
  <c r="H1993" i="3"/>
  <c r="I1993" i="3" s="1"/>
  <c r="C1993" i="7" s="1"/>
  <c r="M1993" i="7" s="1"/>
  <c r="F1994" i="3"/>
  <c r="S1673" i="7" l="1"/>
  <c r="Q1673" i="7"/>
  <c r="R1673" i="7"/>
  <c r="T1673" i="7"/>
  <c r="V1672" i="7"/>
  <c r="K1984" i="6"/>
  <c r="J1984" i="6"/>
  <c r="L1984" i="6"/>
  <c r="D2004" i="6"/>
  <c r="C1993" i="6"/>
  <c r="G1673" i="4"/>
  <c r="H1673" i="4" s="1"/>
  <c r="E1673" i="6"/>
  <c r="H1985" i="5"/>
  <c r="L1985" i="7" s="1"/>
  <c r="G1985" i="5"/>
  <c r="K1985" i="7" s="1"/>
  <c r="F1985" i="5"/>
  <c r="J1985" i="7" s="1"/>
  <c r="E2005" i="4"/>
  <c r="D2005" i="7" s="1"/>
  <c r="C2006" i="4"/>
  <c r="E1674" i="7"/>
  <c r="N1674" i="7" s="1"/>
  <c r="F1995" i="3"/>
  <c r="H1994" i="3"/>
  <c r="I1994" i="3" s="1"/>
  <c r="C1994" i="7" s="1"/>
  <c r="M1994" i="7" s="1"/>
  <c r="G1995" i="3"/>
  <c r="V1673" i="7" l="1"/>
  <c r="U1673" i="7"/>
  <c r="T1674" i="7"/>
  <c r="S1674" i="7"/>
  <c r="R1674" i="7"/>
  <c r="Q1674" i="7"/>
  <c r="P1985" i="7"/>
  <c r="L1985" i="6"/>
  <c r="J1985" i="6"/>
  <c r="K1985" i="6"/>
  <c r="D2005" i="6"/>
  <c r="C1994" i="6"/>
  <c r="G1674" i="4"/>
  <c r="H1674" i="4" s="1"/>
  <c r="E1674" i="6"/>
  <c r="H1986" i="5"/>
  <c r="L1986" i="7" s="1"/>
  <c r="G1986" i="5"/>
  <c r="K1986" i="7" s="1"/>
  <c r="F1986" i="5"/>
  <c r="J1986" i="7" s="1"/>
  <c r="E2006" i="4"/>
  <c r="D2006" i="7" s="1"/>
  <c r="C2007" i="4"/>
  <c r="E1675" i="7"/>
  <c r="N1675" i="7" s="1"/>
  <c r="G1996" i="3"/>
  <c r="F1996" i="3"/>
  <c r="H1995" i="3"/>
  <c r="I1995" i="3" s="1"/>
  <c r="C1995" i="7" s="1"/>
  <c r="M1995" i="7" s="1"/>
  <c r="P1986" i="7" l="1"/>
  <c r="Q1675" i="7"/>
  <c r="T1675" i="7"/>
  <c r="R1675" i="7"/>
  <c r="S1675" i="7"/>
  <c r="V1674" i="7"/>
  <c r="U1674" i="7"/>
  <c r="J1986" i="6"/>
  <c r="K1986" i="6"/>
  <c r="L1986" i="6"/>
  <c r="D2006" i="6"/>
  <c r="C1995" i="6"/>
  <c r="G1675" i="4"/>
  <c r="H1675" i="4" s="1"/>
  <c r="E1675" i="6"/>
  <c r="H1987" i="5"/>
  <c r="L1987" i="7" s="1"/>
  <c r="G1987" i="5"/>
  <c r="K1987" i="7" s="1"/>
  <c r="F1987" i="5"/>
  <c r="J1987" i="7" s="1"/>
  <c r="E2007" i="4"/>
  <c r="D2007" i="7" s="1"/>
  <c r="C2008" i="4"/>
  <c r="E1676" i="7"/>
  <c r="N1676" i="7" s="1"/>
  <c r="H1996" i="3"/>
  <c r="F1997" i="3"/>
  <c r="I1996" i="3"/>
  <c r="C1996" i="7" s="1"/>
  <c r="M1996" i="7" s="1"/>
  <c r="G1997" i="3"/>
  <c r="U1675" i="7" l="1"/>
  <c r="S1676" i="7"/>
  <c r="Q1676" i="7"/>
  <c r="R1676" i="7"/>
  <c r="T1676" i="7"/>
  <c r="P1987" i="7"/>
  <c r="V1675" i="7"/>
  <c r="L1987" i="6"/>
  <c r="J1987" i="6"/>
  <c r="K1987" i="6"/>
  <c r="D2007" i="6"/>
  <c r="C1996" i="6"/>
  <c r="G1676" i="4"/>
  <c r="H1676" i="4" s="1"/>
  <c r="E1676" i="6"/>
  <c r="H1988" i="5"/>
  <c r="L1988" i="7" s="1"/>
  <c r="G1988" i="5"/>
  <c r="K1988" i="7" s="1"/>
  <c r="F1988" i="5"/>
  <c r="J1988" i="7" s="1"/>
  <c r="E2008" i="4"/>
  <c r="D2008" i="7" s="1"/>
  <c r="C2009" i="4"/>
  <c r="E1677" i="7"/>
  <c r="N1677" i="7" s="1"/>
  <c r="G1998" i="3"/>
  <c r="F1998" i="3"/>
  <c r="H1997" i="3"/>
  <c r="I1997" i="3" s="1"/>
  <c r="C1997" i="7" s="1"/>
  <c r="M1997" i="7" s="1"/>
  <c r="V1676" i="7" l="1"/>
  <c r="U1676" i="7"/>
  <c r="Q1677" i="7"/>
  <c r="S1677" i="7"/>
  <c r="R1677" i="7"/>
  <c r="T1677" i="7"/>
  <c r="P1988" i="7"/>
  <c r="K1988" i="6"/>
  <c r="L1988" i="6"/>
  <c r="J1988" i="6"/>
  <c r="D2008" i="6"/>
  <c r="C1997" i="6"/>
  <c r="G1677" i="4"/>
  <c r="H1677" i="4" s="1"/>
  <c r="E1677" i="6"/>
  <c r="F1989" i="5"/>
  <c r="J1989" i="7" s="1"/>
  <c r="H1989" i="5"/>
  <c r="L1989" i="7" s="1"/>
  <c r="P1989" i="7" s="1"/>
  <c r="G1989" i="5"/>
  <c r="K1989" i="7" s="1"/>
  <c r="E2009" i="4"/>
  <c r="D2009" i="7" s="1"/>
  <c r="C2010" i="4"/>
  <c r="E1678" i="7"/>
  <c r="N1678" i="7" s="1"/>
  <c r="F1999" i="3"/>
  <c r="H1998" i="3"/>
  <c r="G1999" i="3"/>
  <c r="I1998" i="3"/>
  <c r="C1998" i="7" s="1"/>
  <c r="M1998" i="7" s="1"/>
  <c r="V1677" i="7" l="1"/>
  <c r="U1677" i="7"/>
  <c r="T1678" i="7"/>
  <c r="R1678" i="7"/>
  <c r="Q1678" i="7"/>
  <c r="S1678" i="7"/>
  <c r="J1989" i="6"/>
  <c r="K1989" i="6"/>
  <c r="L1989" i="6"/>
  <c r="D2009" i="6"/>
  <c r="C1998" i="6"/>
  <c r="G1678" i="4"/>
  <c r="H1678" i="4" s="1"/>
  <c r="E1678" i="6"/>
  <c r="H1990" i="5"/>
  <c r="L1990" i="7" s="1"/>
  <c r="P1990" i="7" s="1"/>
  <c r="G1990" i="5"/>
  <c r="K1990" i="7" s="1"/>
  <c r="F1990" i="5"/>
  <c r="J1990" i="7" s="1"/>
  <c r="E2010" i="4"/>
  <c r="D2010" i="7" s="1"/>
  <c r="C2011" i="4"/>
  <c r="E1679" i="7"/>
  <c r="N1679" i="7" s="1"/>
  <c r="G2000" i="3"/>
  <c r="F2000" i="3"/>
  <c r="H1999" i="3"/>
  <c r="I1999" i="3" s="1"/>
  <c r="C1999" i="7" s="1"/>
  <c r="M1999" i="7" s="1"/>
  <c r="U1678" i="7" l="1"/>
  <c r="V1678" i="7"/>
  <c r="S1679" i="7"/>
  <c r="R1679" i="7"/>
  <c r="T1679" i="7"/>
  <c r="Q1679" i="7"/>
  <c r="L1990" i="6"/>
  <c r="J1990" i="6"/>
  <c r="K1990" i="6"/>
  <c r="D2010" i="6"/>
  <c r="C1999" i="6"/>
  <c r="G1679" i="4"/>
  <c r="H1679" i="4" s="1"/>
  <c r="E1679" i="6"/>
  <c r="G1991" i="5"/>
  <c r="K1991" i="7" s="1"/>
  <c r="F1991" i="5"/>
  <c r="J1991" i="7" s="1"/>
  <c r="H1991" i="5"/>
  <c r="L1991" i="7" s="1"/>
  <c r="P1991" i="7" s="1"/>
  <c r="E2011" i="4"/>
  <c r="D2011" i="7" s="1"/>
  <c r="C2012" i="4"/>
  <c r="E1680" i="7"/>
  <c r="N1680" i="7" s="1"/>
  <c r="H2000" i="3"/>
  <c r="F2001" i="3"/>
  <c r="G2001" i="3"/>
  <c r="I2000" i="3"/>
  <c r="C2000" i="7" s="1"/>
  <c r="M2000" i="7" s="1"/>
  <c r="Q1680" i="7" l="1"/>
  <c r="R1680" i="7"/>
  <c r="T1680" i="7"/>
  <c r="S1680" i="7"/>
  <c r="V1679" i="7"/>
  <c r="U1679" i="7"/>
  <c r="L1991" i="6"/>
  <c r="J1991" i="6"/>
  <c r="K1991" i="6"/>
  <c r="D2011" i="6"/>
  <c r="C2000" i="6"/>
  <c r="G1680" i="4"/>
  <c r="H1680" i="4" s="1"/>
  <c r="E1680" i="6"/>
  <c r="H1992" i="5"/>
  <c r="L1992" i="7" s="1"/>
  <c r="G1992" i="5"/>
  <c r="K1992" i="7" s="1"/>
  <c r="F1992" i="5"/>
  <c r="J1992" i="7" s="1"/>
  <c r="E2012" i="4"/>
  <c r="D2012" i="7" s="1"/>
  <c r="C2013" i="4"/>
  <c r="E1681" i="7"/>
  <c r="N1681" i="7" s="1"/>
  <c r="G2002" i="3"/>
  <c r="F2002" i="3"/>
  <c r="H2001" i="3"/>
  <c r="I2001" i="3" s="1"/>
  <c r="C2001" i="7" s="1"/>
  <c r="M2001" i="7" s="1"/>
  <c r="Q1681" i="7" l="1"/>
  <c r="R1681" i="7"/>
  <c r="T1681" i="7"/>
  <c r="S1681" i="7"/>
  <c r="U1680" i="7"/>
  <c r="V1680" i="7"/>
  <c r="P1992" i="7"/>
  <c r="L1992" i="6"/>
  <c r="J1992" i="6"/>
  <c r="K1992" i="6"/>
  <c r="D2012" i="6"/>
  <c r="C2001" i="6"/>
  <c r="G1681" i="4"/>
  <c r="H1681" i="4" s="1"/>
  <c r="E1681" i="6"/>
  <c r="H1993" i="5"/>
  <c r="L1993" i="7" s="1"/>
  <c r="P1993" i="7" s="1"/>
  <c r="G1993" i="5"/>
  <c r="K1993" i="7" s="1"/>
  <c r="F1993" i="5"/>
  <c r="J1993" i="7" s="1"/>
  <c r="E2013" i="4"/>
  <c r="D2013" i="7" s="1"/>
  <c r="C2014" i="4"/>
  <c r="E1682" i="7"/>
  <c r="N1682" i="7" s="1"/>
  <c r="H2002" i="3"/>
  <c r="F2003" i="3"/>
  <c r="G2003" i="3"/>
  <c r="I2002" i="3"/>
  <c r="C2002" i="7" s="1"/>
  <c r="M2002" i="7" s="1"/>
  <c r="Q1682" i="7" l="1"/>
  <c r="S1682" i="7"/>
  <c r="R1682" i="7"/>
  <c r="T1682" i="7"/>
  <c r="V1681" i="7"/>
  <c r="U1681" i="7"/>
  <c r="L1993" i="6"/>
  <c r="K1993" i="6"/>
  <c r="J1993" i="6"/>
  <c r="D2013" i="6"/>
  <c r="C2002" i="6"/>
  <c r="G1682" i="4"/>
  <c r="H1682" i="4" s="1"/>
  <c r="E1682" i="6"/>
  <c r="H1994" i="5"/>
  <c r="L1994" i="7" s="1"/>
  <c r="G1994" i="5"/>
  <c r="K1994" i="7" s="1"/>
  <c r="F1994" i="5"/>
  <c r="J1994" i="7" s="1"/>
  <c r="E2014" i="4"/>
  <c r="D2014" i="7" s="1"/>
  <c r="C2015" i="4"/>
  <c r="E1683" i="7"/>
  <c r="N1683" i="7" s="1"/>
  <c r="H2003" i="3"/>
  <c r="I2003" i="3" s="1"/>
  <c r="C2003" i="7" s="1"/>
  <c r="M2003" i="7" s="1"/>
  <c r="F2004" i="3"/>
  <c r="G2004" i="3"/>
  <c r="T1683" i="7" l="1"/>
  <c r="R1683" i="7"/>
  <c r="S1683" i="7"/>
  <c r="Q1683" i="7"/>
  <c r="P1994" i="7"/>
  <c r="V1682" i="7"/>
  <c r="U1682" i="7"/>
  <c r="L1994" i="6"/>
  <c r="J1994" i="6"/>
  <c r="K1994" i="6"/>
  <c r="D2014" i="6"/>
  <c r="C2003" i="6"/>
  <c r="G1683" i="4"/>
  <c r="H1683" i="4" s="1"/>
  <c r="E1683" i="6"/>
  <c r="H1995" i="5"/>
  <c r="L1995" i="7" s="1"/>
  <c r="G1995" i="5"/>
  <c r="K1995" i="7" s="1"/>
  <c r="F1995" i="5"/>
  <c r="J1995" i="7" s="1"/>
  <c r="E2015" i="4"/>
  <c r="D2015" i="7" s="1"/>
  <c r="C2016" i="4"/>
  <c r="E1684" i="7"/>
  <c r="N1684" i="7" s="1"/>
  <c r="G2005" i="3"/>
  <c r="F2005" i="3"/>
  <c r="H2004" i="3"/>
  <c r="I2004" i="3" s="1"/>
  <c r="C2004" i="7" s="1"/>
  <c r="M2004" i="7" s="1"/>
  <c r="Q1684" i="7" l="1"/>
  <c r="S1684" i="7"/>
  <c r="T1684" i="7"/>
  <c r="R1684" i="7"/>
  <c r="U1683" i="7"/>
  <c r="V1683" i="7"/>
  <c r="P1995" i="7"/>
  <c r="J1995" i="6"/>
  <c r="K1995" i="6"/>
  <c r="L1995" i="6"/>
  <c r="D2015" i="6"/>
  <c r="C2004" i="6"/>
  <c r="G1684" i="4"/>
  <c r="H1684" i="4" s="1"/>
  <c r="E1684" i="6"/>
  <c r="H1996" i="5"/>
  <c r="L1996" i="7" s="1"/>
  <c r="G1996" i="5"/>
  <c r="K1996" i="7" s="1"/>
  <c r="F1996" i="5"/>
  <c r="J1996" i="7" s="1"/>
  <c r="E2016" i="4"/>
  <c r="D2016" i="7" s="1"/>
  <c r="C2017" i="4"/>
  <c r="E1685" i="7"/>
  <c r="N1685" i="7" s="1"/>
  <c r="G2006" i="3"/>
  <c r="H2005" i="3"/>
  <c r="I2005" i="3" s="1"/>
  <c r="C2005" i="7" s="1"/>
  <c r="M2005" i="7" s="1"/>
  <c r="F2006" i="3"/>
  <c r="Q1685" i="7" l="1"/>
  <c r="S1685" i="7"/>
  <c r="T1685" i="7"/>
  <c r="R1685" i="7"/>
  <c r="V1684" i="7"/>
  <c r="P1996" i="7"/>
  <c r="U1684" i="7"/>
  <c r="J1996" i="6"/>
  <c r="K1996" i="6"/>
  <c r="L1996" i="6"/>
  <c r="D2016" i="6"/>
  <c r="C2005" i="6"/>
  <c r="G1685" i="4"/>
  <c r="H1685" i="4" s="1"/>
  <c r="E1685" i="6"/>
  <c r="H1997" i="5"/>
  <c r="L1997" i="7" s="1"/>
  <c r="G1997" i="5"/>
  <c r="K1997" i="7" s="1"/>
  <c r="F1997" i="5"/>
  <c r="J1997" i="7" s="1"/>
  <c r="E2017" i="4"/>
  <c r="D2017" i="7" s="1"/>
  <c r="C2018" i="4"/>
  <c r="E1686" i="7"/>
  <c r="N1686" i="7" s="1"/>
  <c r="H2006" i="3"/>
  <c r="F2007" i="3"/>
  <c r="I2006" i="3"/>
  <c r="C2006" i="7" s="1"/>
  <c r="M2006" i="7" s="1"/>
  <c r="G2007" i="3"/>
  <c r="R1686" i="7" l="1"/>
  <c r="T1686" i="7"/>
  <c r="S1686" i="7"/>
  <c r="Q1686" i="7"/>
  <c r="P1997" i="7"/>
  <c r="U1685" i="7"/>
  <c r="V1685" i="7"/>
  <c r="J1997" i="6"/>
  <c r="L1997" i="6"/>
  <c r="K1997" i="6"/>
  <c r="D2017" i="6"/>
  <c r="C2006" i="6"/>
  <c r="G1686" i="4"/>
  <c r="H1686" i="4" s="1"/>
  <c r="E1686" i="6"/>
  <c r="F1998" i="5"/>
  <c r="J1998" i="7" s="1"/>
  <c r="H1998" i="5"/>
  <c r="L1998" i="7" s="1"/>
  <c r="P1998" i="7" s="1"/>
  <c r="G1998" i="5"/>
  <c r="K1998" i="7" s="1"/>
  <c r="E2018" i="4"/>
  <c r="D2018" i="7" s="1"/>
  <c r="C2019" i="4"/>
  <c r="E1687" i="7"/>
  <c r="N1687" i="7" s="1"/>
  <c r="G2008" i="3"/>
  <c r="F2008" i="3"/>
  <c r="H2007" i="3"/>
  <c r="I2007" i="3" s="1"/>
  <c r="C2007" i="7" s="1"/>
  <c r="M2007" i="7" s="1"/>
  <c r="U1686" i="7" l="1"/>
  <c r="V1686" i="7"/>
  <c r="R1687" i="7"/>
  <c r="T1687" i="7"/>
  <c r="Q1687" i="7"/>
  <c r="S1687" i="7"/>
  <c r="L1998" i="6"/>
  <c r="K1998" i="6"/>
  <c r="J1998" i="6"/>
  <c r="D2018" i="6"/>
  <c r="C2007" i="6"/>
  <c r="G1687" i="4"/>
  <c r="H1687" i="4" s="1"/>
  <c r="E1687" i="6"/>
  <c r="H1999" i="5"/>
  <c r="L1999" i="7" s="1"/>
  <c r="G1999" i="5"/>
  <c r="K1999" i="7" s="1"/>
  <c r="F1999" i="5"/>
  <c r="J1999" i="7" s="1"/>
  <c r="E2019" i="4"/>
  <c r="D2019" i="7" s="1"/>
  <c r="C2020" i="4"/>
  <c r="E1688" i="7"/>
  <c r="N1688" i="7" s="1"/>
  <c r="H2008" i="3"/>
  <c r="I2008" i="3" s="1"/>
  <c r="C2008" i="7" s="1"/>
  <c r="M2008" i="7" s="1"/>
  <c r="F2009" i="3"/>
  <c r="G2009" i="3"/>
  <c r="T1688" i="7" l="1"/>
  <c r="Q1688" i="7"/>
  <c r="R1688" i="7"/>
  <c r="S1688" i="7"/>
  <c r="V1687" i="7"/>
  <c r="P1999" i="7"/>
  <c r="U1687" i="7"/>
  <c r="J1999" i="6"/>
  <c r="L1999" i="6"/>
  <c r="K1999" i="6"/>
  <c r="D2019" i="6"/>
  <c r="C2008" i="6"/>
  <c r="G1688" i="4"/>
  <c r="H1688" i="4" s="1"/>
  <c r="E1688" i="6"/>
  <c r="F2000" i="5"/>
  <c r="J2000" i="7" s="1"/>
  <c r="H2000" i="5"/>
  <c r="L2000" i="7" s="1"/>
  <c r="P2000" i="7" s="1"/>
  <c r="G2000" i="5"/>
  <c r="K2000" i="7" s="1"/>
  <c r="E2020" i="4"/>
  <c r="D2020" i="7" s="1"/>
  <c r="C2021" i="4"/>
  <c r="E1689" i="7"/>
  <c r="N1689" i="7" s="1"/>
  <c r="F2010" i="3"/>
  <c r="H2009" i="3"/>
  <c r="G2010" i="3"/>
  <c r="I2009" i="3"/>
  <c r="C2009" i="7" s="1"/>
  <c r="M2009" i="7" s="1"/>
  <c r="Q1689" i="7" l="1"/>
  <c r="R1689" i="7"/>
  <c r="S1689" i="7"/>
  <c r="T1689" i="7"/>
  <c r="U1688" i="7"/>
  <c r="V1688" i="7"/>
  <c r="K2000" i="6"/>
  <c r="J2000" i="6"/>
  <c r="L2000" i="6"/>
  <c r="D2020" i="6"/>
  <c r="C2009" i="6"/>
  <c r="G1689" i="4"/>
  <c r="H1689" i="4" s="1"/>
  <c r="E1689" i="6"/>
  <c r="H2001" i="5"/>
  <c r="L2001" i="7" s="1"/>
  <c r="G2001" i="5"/>
  <c r="K2001" i="7" s="1"/>
  <c r="F2001" i="5"/>
  <c r="J2001" i="7" s="1"/>
  <c r="E2021" i="4"/>
  <c r="D2021" i="7" s="1"/>
  <c r="C2022" i="4"/>
  <c r="E1690" i="7"/>
  <c r="N1690" i="7" s="1"/>
  <c r="G2011" i="3"/>
  <c r="F2011" i="3"/>
  <c r="H2010" i="3"/>
  <c r="I2010" i="3" s="1"/>
  <c r="C2010" i="7" s="1"/>
  <c r="M2010" i="7" s="1"/>
  <c r="R1690" i="7" l="1"/>
  <c r="S1690" i="7"/>
  <c r="T1690" i="7"/>
  <c r="Q1690" i="7"/>
  <c r="U1690" i="7" s="1"/>
  <c r="P2001" i="7"/>
  <c r="U1689" i="7"/>
  <c r="V1689" i="7"/>
  <c r="L2001" i="6"/>
  <c r="J2001" i="6"/>
  <c r="K2001" i="6"/>
  <c r="D2021" i="6"/>
  <c r="C2010" i="6"/>
  <c r="G1690" i="4"/>
  <c r="H1690" i="4" s="1"/>
  <c r="E1690" i="6"/>
  <c r="H2002" i="5"/>
  <c r="L2002" i="7" s="1"/>
  <c r="P2002" i="7" s="1"/>
  <c r="G2002" i="5"/>
  <c r="K2002" i="7" s="1"/>
  <c r="F2002" i="5"/>
  <c r="J2002" i="7" s="1"/>
  <c r="E2022" i="4"/>
  <c r="D2022" i="7" s="1"/>
  <c r="C2023" i="4"/>
  <c r="E1691" i="7"/>
  <c r="N1691" i="7" s="1"/>
  <c r="F2012" i="3"/>
  <c r="H2011" i="3"/>
  <c r="I2011" i="3" s="1"/>
  <c r="C2011" i="7" s="1"/>
  <c r="M2011" i="7" s="1"/>
  <c r="G2012" i="3"/>
  <c r="S1691" i="7" l="1"/>
  <c r="Q1691" i="7"/>
  <c r="T1691" i="7"/>
  <c r="R1691" i="7"/>
  <c r="V1690" i="7"/>
  <c r="L2002" i="6"/>
  <c r="J2002" i="6"/>
  <c r="K2002" i="6"/>
  <c r="D2022" i="6"/>
  <c r="C2011" i="6"/>
  <c r="G1691" i="4"/>
  <c r="H1691" i="4" s="1"/>
  <c r="E1691" i="6"/>
  <c r="H2003" i="5"/>
  <c r="L2003" i="7" s="1"/>
  <c r="G2003" i="5"/>
  <c r="K2003" i="7" s="1"/>
  <c r="F2003" i="5"/>
  <c r="J2003" i="7" s="1"/>
  <c r="E2023" i="4"/>
  <c r="D2023" i="7" s="1"/>
  <c r="C2024" i="4"/>
  <c r="E1692" i="7"/>
  <c r="N1692" i="7" s="1"/>
  <c r="G2013" i="3"/>
  <c r="H2012" i="3"/>
  <c r="I2012" i="3" s="1"/>
  <c r="C2012" i="7" s="1"/>
  <c r="M2012" i="7" s="1"/>
  <c r="F2013" i="3"/>
  <c r="Q1692" i="7" l="1"/>
  <c r="R1692" i="7"/>
  <c r="S1692" i="7"/>
  <c r="T1692" i="7"/>
  <c r="P2003" i="7"/>
  <c r="V1691" i="7"/>
  <c r="U1691" i="7"/>
  <c r="K2003" i="6"/>
  <c r="L2003" i="6"/>
  <c r="J2003" i="6"/>
  <c r="D2023" i="6"/>
  <c r="C2012" i="6"/>
  <c r="G1692" i="4"/>
  <c r="H1692" i="4" s="1"/>
  <c r="E1692" i="6"/>
  <c r="H2004" i="5"/>
  <c r="L2004" i="7" s="1"/>
  <c r="G2004" i="5"/>
  <c r="K2004" i="7" s="1"/>
  <c r="F2004" i="5"/>
  <c r="J2004" i="7" s="1"/>
  <c r="E2024" i="4"/>
  <c r="D2024" i="7" s="1"/>
  <c r="C2025" i="4"/>
  <c r="E1693" i="7"/>
  <c r="N1693" i="7" s="1"/>
  <c r="H2013" i="3"/>
  <c r="I2013" i="3" s="1"/>
  <c r="C2013" i="7" s="1"/>
  <c r="M2013" i="7" s="1"/>
  <c r="F2014" i="3"/>
  <c r="G2014" i="3"/>
  <c r="Q1693" i="7" l="1"/>
  <c r="T1693" i="7"/>
  <c r="S1693" i="7"/>
  <c r="R1693" i="7"/>
  <c r="V1693" i="7" s="1"/>
  <c r="P2004" i="7"/>
  <c r="U1692" i="7"/>
  <c r="V1692" i="7"/>
  <c r="J2004" i="6"/>
  <c r="K2004" i="6"/>
  <c r="L2004" i="6"/>
  <c r="D2024" i="6"/>
  <c r="C2013" i="6"/>
  <c r="G1693" i="4"/>
  <c r="H1693" i="4" s="1"/>
  <c r="E1693" i="6"/>
  <c r="H2005" i="5"/>
  <c r="L2005" i="7" s="1"/>
  <c r="P2005" i="7" s="1"/>
  <c r="G2005" i="5"/>
  <c r="K2005" i="7" s="1"/>
  <c r="F2005" i="5"/>
  <c r="J2005" i="7" s="1"/>
  <c r="E2025" i="4"/>
  <c r="D2025" i="7" s="1"/>
  <c r="C2026" i="4"/>
  <c r="E1694" i="7"/>
  <c r="N1694" i="7" s="1"/>
  <c r="H2014" i="3"/>
  <c r="I2014" i="3" s="1"/>
  <c r="C2014" i="7" s="1"/>
  <c r="M2014" i="7" s="1"/>
  <c r="F2015" i="3"/>
  <c r="G2015" i="3"/>
  <c r="U1693" i="7" l="1"/>
  <c r="R1694" i="7"/>
  <c r="S1694" i="7"/>
  <c r="T1694" i="7"/>
  <c r="Q1694" i="7"/>
  <c r="K2005" i="6"/>
  <c r="L2005" i="6"/>
  <c r="J2005" i="6"/>
  <c r="D2025" i="6"/>
  <c r="C2014" i="6"/>
  <c r="G1694" i="4"/>
  <c r="H1694" i="4" s="1"/>
  <c r="E1694" i="6"/>
  <c r="H2006" i="5"/>
  <c r="L2006" i="7" s="1"/>
  <c r="G2006" i="5"/>
  <c r="K2006" i="7" s="1"/>
  <c r="F2006" i="5"/>
  <c r="J2006" i="7" s="1"/>
  <c r="E2026" i="4"/>
  <c r="D2026" i="7" s="1"/>
  <c r="C2027" i="4"/>
  <c r="E1695" i="7"/>
  <c r="N1695" i="7" s="1"/>
  <c r="H2015" i="3"/>
  <c r="I2015" i="3" s="1"/>
  <c r="C2015" i="7" s="1"/>
  <c r="M2015" i="7" s="1"/>
  <c r="F2016" i="3"/>
  <c r="G2016" i="3"/>
  <c r="R1695" i="7" l="1"/>
  <c r="S1695" i="7"/>
  <c r="T1695" i="7"/>
  <c r="Q1695" i="7"/>
  <c r="U1694" i="7"/>
  <c r="V1694" i="7"/>
  <c r="P2006" i="7"/>
  <c r="K2006" i="6"/>
  <c r="J2006" i="6"/>
  <c r="L2006" i="6"/>
  <c r="D2026" i="6"/>
  <c r="C2015" i="6"/>
  <c r="G1695" i="4"/>
  <c r="H1695" i="4" s="1"/>
  <c r="E1695" i="6"/>
  <c r="F2007" i="5"/>
  <c r="J2007" i="7" s="1"/>
  <c r="H2007" i="5"/>
  <c r="L2007" i="7" s="1"/>
  <c r="P2007" i="7" s="1"/>
  <c r="G2007" i="5"/>
  <c r="K2007" i="7" s="1"/>
  <c r="E2027" i="4"/>
  <c r="D2027" i="7" s="1"/>
  <c r="C2028" i="4"/>
  <c r="E1696" i="7"/>
  <c r="N1696" i="7" s="1"/>
  <c r="G2017" i="3"/>
  <c r="F2017" i="3"/>
  <c r="H2016" i="3"/>
  <c r="I2016" i="3" s="1"/>
  <c r="C2016" i="7" s="1"/>
  <c r="M2016" i="7" s="1"/>
  <c r="Q1696" i="7" l="1"/>
  <c r="T1696" i="7"/>
  <c r="R1696" i="7"/>
  <c r="S1696" i="7"/>
  <c r="V1695" i="7"/>
  <c r="U1695" i="7"/>
  <c r="K2007" i="6"/>
  <c r="L2007" i="6"/>
  <c r="J2007" i="6"/>
  <c r="D2027" i="6"/>
  <c r="C2016" i="6"/>
  <c r="G1696" i="4"/>
  <c r="H1696" i="4" s="1"/>
  <c r="E1696" i="6"/>
  <c r="H2008" i="5"/>
  <c r="L2008" i="7" s="1"/>
  <c r="G2008" i="5"/>
  <c r="K2008" i="7" s="1"/>
  <c r="F2008" i="5"/>
  <c r="J2008" i="7" s="1"/>
  <c r="P2008" i="7" s="1"/>
  <c r="E2028" i="4"/>
  <c r="D2028" i="7" s="1"/>
  <c r="C2029" i="4"/>
  <c r="E1697" i="7"/>
  <c r="N1697" i="7" s="1"/>
  <c r="H2017" i="3"/>
  <c r="I2017" i="3" s="1"/>
  <c r="C2017" i="7" s="1"/>
  <c r="M2017" i="7" s="1"/>
  <c r="F2018" i="3"/>
  <c r="G2018" i="3"/>
  <c r="R1697" i="7" l="1"/>
  <c r="S1697" i="7"/>
  <c r="T1697" i="7"/>
  <c r="Q1697" i="7"/>
  <c r="V1696" i="7"/>
  <c r="U1696" i="7"/>
  <c r="K2008" i="6"/>
  <c r="L2008" i="6"/>
  <c r="J2008" i="6"/>
  <c r="D2028" i="6"/>
  <c r="C2017" i="6"/>
  <c r="G1697" i="4"/>
  <c r="H1697" i="4" s="1"/>
  <c r="E1697" i="6"/>
  <c r="F2009" i="5"/>
  <c r="J2009" i="7" s="1"/>
  <c r="H2009" i="5"/>
  <c r="L2009" i="7" s="1"/>
  <c r="P2009" i="7" s="1"/>
  <c r="G2009" i="5"/>
  <c r="K2009" i="7" s="1"/>
  <c r="E2029" i="4"/>
  <c r="D2029" i="7" s="1"/>
  <c r="C2030" i="4"/>
  <c r="E1698" i="7"/>
  <c r="N1698" i="7" s="1"/>
  <c r="H2018" i="3"/>
  <c r="I2018" i="3" s="1"/>
  <c r="C2018" i="7" s="1"/>
  <c r="M2018" i="7" s="1"/>
  <c r="F2019" i="3"/>
  <c r="G2019" i="3"/>
  <c r="V1697" i="7" l="1"/>
  <c r="U1697" i="7"/>
  <c r="R1698" i="7"/>
  <c r="S1698" i="7"/>
  <c r="T1698" i="7"/>
  <c r="Q1698" i="7"/>
  <c r="K2009" i="6"/>
  <c r="J2009" i="6"/>
  <c r="L2009" i="6"/>
  <c r="D2029" i="6"/>
  <c r="C2018" i="6"/>
  <c r="G1698" i="4"/>
  <c r="H1698" i="4" s="1"/>
  <c r="E1698" i="6"/>
  <c r="H2010" i="5"/>
  <c r="L2010" i="7" s="1"/>
  <c r="P2010" i="7" s="1"/>
  <c r="G2010" i="5"/>
  <c r="K2010" i="7" s="1"/>
  <c r="F2010" i="5"/>
  <c r="J2010" i="7" s="1"/>
  <c r="E2030" i="4"/>
  <c r="D2030" i="7" s="1"/>
  <c r="C2031" i="4"/>
  <c r="E1699" i="7"/>
  <c r="N1699" i="7" s="1"/>
  <c r="G2020" i="3"/>
  <c r="F2020" i="3"/>
  <c r="H2019" i="3"/>
  <c r="I2019" i="3" s="1"/>
  <c r="C2019" i="7" s="1"/>
  <c r="M2019" i="7" s="1"/>
  <c r="Q1699" i="7" l="1"/>
  <c r="S1699" i="7"/>
  <c r="R1699" i="7"/>
  <c r="T1699" i="7"/>
  <c r="U1698" i="7"/>
  <c r="V1698" i="7"/>
  <c r="K2010" i="6"/>
  <c r="J2010" i="6"/>
  <c r="L2010" i="6"/>
  <c r="D2030" i="6"/>
  <c r="C2019" i="6"/>
  <c r="G1699" i="4"/>
  <c r="H1699" i="4" s="1"/>
  <c r="E1699" i="6"/>
  <c r="H2011" i="5"/>
  <c r="L2011" i="7" s="1"/>
  <c r="G2011" i="5"/>
  <c r="K2011" i="7" s="1"/>
  <c r="F2011" i="5"/>
  <c r="J2011" i="7" s="1"/>
  <c r="E2031" i="4"/>
  <c r="D2031" i="7" s="1"/>
  <c r="C2032" i="4"/>
  <c r="E1700" i="7"/>
  <c r="N1700" i="7" s="1"/>
  <c r="H2020" i="3"/>
  <c r="I2020" i="3" s="1"/>
  <c r="C2020" i="7" s="1"/>
  <c r="M2020" i="7" s="1"/>
  <c r="F2021" i="3"/>
  <c r="G2021" i="3"/>
  <c r="P2011" i="7" l="1"/>
  <c r="U1699" i="7"/>
  <c r="T1700" i="7"/>
  <c r="S1700" i="7"/>
  <c r="Q1700" i="7"/>
  <c r="R1700" i="7"/>
  <c r="V1699" i="7"/>
  <c r="K2011" i="6"/>
  <c r="L2011" i="6"/>
  <c r="J2011" i="6"/>
  <c r="D2031" i="6"/>
  <c r="C2020" i="6"/>
  <c r="G1700" i="4"/>
  <c r="H1700" i="4" s="1"/>
  <c r="E1700" i="6"/>
  <c r="H2012" i="5"/>
  <c r="L2012" i="7" s="1"/>
  <c r="G2012" i="5"/>
  <c r="K2012" i="7" s="1"/>
  <c r="F2012" i="5"/>
  <c r="J2012" i="7" s="1"/>
  <c r="E2032" i="4"/>
  <c r="D2032" i="7" s="1"/>
  <c r="C2033" i="4"/>
  <c r="E1701" i="7"/>
  <c r="N1701" i="7" s="1"/>
  <c r="G2022" i="3"/>
  <c r="F2022" i="3"/>
  <c r="H2021" i="3"/>
  <c r="I2021" i="3" s="1"/>
  <c r="C2021" i="7" s="1"/>
  <c r="M2021" i="7" s="1"/>
  <c r="V1700" i="7" l="1"/>
  <c r="U1700" i="7"/>
  <c r="P2012" i="7"/>
  <c r="Q1701" i="7"/>
  <c r="R1701" i="7"/>
  <c r="T1701" i="7"/>
  <c r="S1701" i="7"/>
  <c r="L2012" i="6"/>
  <c r="K2012" i="6"/>
  <c r="J2012" i="6"/>
  <c r="D2032" i="6"/>
  <c r="C2021" i="6"/>
  <c r="G1701" i="4"/>
  <c r="H1701" i="4" s="1"/>
  <c r="E1701" i="6"/>
  <c r="H2013" i="5"/>
  <c r="L2013" i="7" s="1"/>
  <c r="G2013" i="5"/>
  <c r="K2013" i="7" s="1"/>
  <c r="F2013" i="5"/>
  <c r="J2013" i="7" s="1"/>
  <c r="E2033" i="4"/>
  <c r="D2033" i="7" s="1"/>
  <c r="C2034" i="4"/>
  <c r="E1702" i="7"/>
  <c r="N1702" i="7" s="1"/>
  <c r="H2022" i="3"/>
  <c r="I2022" i="3" s="1"/>
  <c r="C2022" i="7" s="1"/>
  <c r="M2022" i="7" s="1"/>
  <c r="F2023" i="3"/>
  <c r="G2023" i="3"/>
  <c r="V1701" i="7" l="1"/>
  <c r="U1701" i="7"/>
  <c r="T1702" i="7"/>
  <c r="S1702" i="7"/>
  <c r="R1702" i="7"/>
  <c r="Q1702" i="7"/>
  <c r="P2013" i="7"/>
  <c r="J2013" i="6"/>
  <c r="L2013" i="6"/>
  <c r="K2013" i="6"/>
  <c r="D2033" i="6"/>
  <c r="C2022" i="6"/>
  <c r="G1702" i="4"/>
  <c r="H1702" i="4" s="1"/>
  <c r="E1702" i="6"/>
  <c r="H2014" i="5"/>
  <c r="L2014" i="7" s="1"/>
  <c r="G2014" i="5"/>
  <c r="K2014" i="7" s="1"/>
  <c r="F2014" i="5"/>
  <c r="J2014" i="7" s="1"/>
  <c r="E2034" i="4"/>
  <c r="D2034" i="7" s="1"/>
  <c r="C2035" i="4"/>
  <c r="E1703" i="7"/>
  <c r="N1703" i="7" s="1"/>
  <c r="G2024" i="3"/>
  <c r="H2023" i="3"/>
  <c r="I2023" i="3" s="1"/>
  <c r="C2023" i="7" s="1"/>
  <c r="M2023" i="7" s="1"/>
  <c r="F2024" i="3"/>
  <c r="T1703" i="7" l="1"/>
  <c r="R1703" i="7"/>
  <c r="Q1703" i="7"/>
  <c r="S1703" i="7"/>
  <c r="P2014" i="7"/>
  <c r="U1702" i="7"/>
  <c r="V1702" i="7"/>
  <c r="K2014" i="6"/>
  <c r="J2014" i="6"/>
  <c r="L2014" i="6"/>
  <c r="D2034" i="6"/>
  <c r="C2023" i="6"/>
  <c r="G1703" i="4"/>
  <c r="H1703" i="4" s="1"/>
  <c r="E1703" i="6"/>
  <c r="G2015" i="5"/>
  <c r="K2015" i="7" s="1"/>
  <c r="F2015" i="5"/>
  <c r="J2015" i="7" s="1"/>
  <c r="H2015" i="5"/>
  <c r="L2015" i="7" s="1"/>
  <c r="P2015" i="7" s="1"/>
  <c r="E2035" i="4"/>
  <c r="D2035" i="7" s="1"/>
  <c r="C2036" i="4"/>
  <c r="E1704" i="7"/>
  <c r="N1704" i="7" s="1"/>
  <c r="H2024" i="3"/>
  <c r="F2025" i="3"/>
  <c r="I2024" i="3"/>
  <c r="C2024" i="7" s="1"/>
  <c r="M2024" i="7" s="1"/>
  <c r="G2025" i="3"/>
  <c r="S1704" i="7" l="1"/>
  <c r="Q1704" i="7"/>
  <c r="T1704" i="7"/>
  <c r="R1704" i="7"/>
  <c r="U1703" i="7"/>
  <c r="V1703" i="7"/>
  <c r="K2015" i="6"/>
  <c r="L2015" i="6"/>
  <c r="J2015" i="6"/>
  <c r="D2035" i="6"/>
  <c r="C2024" i="6"/>
  <c r="G1704" i="4"/>
  <c r="H1704" i="4" s="1"/>
  <c r="E1704" i="6"/>
  <c r="H2016" i="5"/>
  <c r="L2016" i="7" s="1"/>
  <c r="G2016" i="5"/>
  <c r="K2016" i="7" s="1"/>
  <c r="F2016" i="5"/>
  <c r="J2016" i="7" s="1"/>
  <c r="E2036" i="4"/>
  <c r="D2036" i="7" s="1"/>
  <c r="C2037" i="4"/>
  <c r="E1705" i="7"/>
  <c r="N1705" i="7" s="1"/>
  <c r="H2025" i="3"/>
  <c r="I2025" i="3" s="1"/>
  <c r="C2025" i="7" s="1"/>
  <c r="M2025" i="7" s="1"/>
  <c r="F2026" i="3"/>
  <c r="G2026" i="3"/>
  <c r="P2016" i="7" l="1"/>
  <c r="U1704" i="7"/>
  <c r="V1704" i="7"/>
  <c r="Q1705" i="7"/>
  <c r="T1705" i="7"/>
  <c r="R1705" i="7"/>
  <c r="S1705" i="7"/>
  <c r="V1705" i="7" s="1"/>
  <c r="J2016" i="6"/>
  <c r="L2016" i="6"/>
  <c r="K2016" i="6"/>
  <c r="D2036" i="6"/>
  <c r="C2025" i="6"/>
  <c r="G1705" i="4"/>
  <c r="H1705" i="4" s="1"/>
  <c r="E1705" i="6"/>
  <c r="H2017" i="5"/>
  <c r="L2017" i="7" s="1"/>
  <c r="G2017" i="5"/>
  <c r="K2017" i="7" s="1"/>
  <c r="F2017" i="5"/>
  <c r="J2017" i="7" s="1"/>
  <c r="E2037" i="4"/>
  <c r="D2037" i="7" s="1"/>
  <c r="C2038" i="4"/>
  <c r="E1706" i="7"/>
  <c r="N1706" i="7" s="1"/>
  <c r="G2027" i="3"/>
  <c r="F2027" i="3"/>
  <c r="H2026" i="3"/>
  <c r="I2026" i="3" s="1"/>
  <c r="C2026" i="7" s="1"/>
  <c r="M2026" i="7" s="1"/>
  <c r="T1706" i="7" l="1"/>
  <c r="Q1706" i="7"/>
  <c r="S1706" i="7"/>
  <c r="R1706" i="7"/>
  <c r="U1705" i="7"/>
  <c r="P2017" i="7"/>
  <c r="K2017" i="6"/>
  <c r="J2017" i="6"/>
  <c r="L2017" i="6"/>
  <c r="D2037" i="6"/>
  <c r="C2026" i="6"/>
  <c r="G1706" i="4"/>
  <c r="H1706" i="4" s="1"/>
  <c r="E1706" i="6"/>
  <c r="F2018" i="5"/>
  <c r="J2018" i="7" s="1"/>
  <c r="H2018" i="5"/>
  <c r="L2018" i="7" s="1"/>
  <c r="G2018" i="5"/>
  <c r="K2018" i="7" s="1"/>
  <c r="E2038" i="4"/>
  <c r="D2038" i="7" s="1"/>
  <c r="C2039" i="4"/>
  <c r="E1707" i="7"/>
  <c r="N1707" i="7" s="1"/>
  <c r="H2027" i="3"/>
  <c r="F2028" i="3"/>
  <c r="I2027" i="3"/>
  <c r="C2027" i="7" s="1"/>
  <c r="M2027" i="7" s="1"/>
  <c r="G2028" i="3"/>
  <c r="P2018" i="7" l="1"/>
  <c r="V1706" i="7"/>
  <c r="U1706" i="7"/>
  <c r="R1707" i="7"/>
  <c r="T1707" i="7"/>
  <c r="Q1707" i="7"/>
  <c r="S1707" i="7"/>
  <c r="L2018" i="6"/>
  <c r="J2018" i="6"/>
  <c r="K2018" i="6"/>
  <c r="D2038" i="6"/>
  <c r="C2027" i="6"/>
  <c r="G1707" i="4"/>
  <c r="H1707" i="4" s="1"/>
  <c r="E1707" i="6"/>
  <c r="H2019" i="5"/>
  <c r="L2019" i="7" s="1"/>
  <c r="P2019" i="7" s="1"/>
  <c r="G2019" i="5"/>
  <c r="K2019" i="7" s="1"/>
  <c r="F2019" i="5"/>
  <c r="J2019" i="7" s="1"/>
  <c r="E1708" i="7"/>
  <c r="N1708" i="7" s="1"/>
  <c r="E2039" i="4"/>
  <c r="D2039" i="7" s="1"/>
  <c r="C2040" i="4"/>
  <c r="G2029" i="3"/>
  <c r="F2029" i="3"/>
  <c r="H2028" i="3"/>
  <c r="I2028" i="3" s="1"/>
  <c r="C2028" i="7" s="1"/>
  <c r="M2028" i="7" s="1"/>
  <c r="R1708" i="7" l="1"/>
  <c r="Q1708" i="7"/>
  <c r="T1708" i="7"/>
  <c r="S1708" i="7"/>
  <c r="V1707" i="7"/>
  <c r="U1707" i="7"/>
  <c r="J2019" i="6"/>
  <c r="K2019" i="6"/>
  <c r="L2019" i="6"/>
  <c r="D2039" i="6"/>
  <c r="C2028" i="6"/>
  <c r="G1708" i="4"/>
  <c r="H1708" i="4" s="1"/>
  <c r="E1708" i="6"/>
  <c r="H2020" i="5"/>
  <c r="L2020" i="7" s="1"/>
  <c r="G2020" i="5"/>
  <c r="K2020" i="7" s="1"/>
  <c r="F2020" i="5"/>
  <c r="J2020" i="7" s="1"/>
  <c r="E2040" i="4"/>
  <c r="D2040" i="7" s="1"/>
  <c r="C2041" i="4"/>
  <c r="E1709" i="7"/>
  <c r="N1709" i="7" s="1"/>
  <c r="H2029" i="3"/>
  <c r="I2029" i="3" s="1"/>
  <c r="C2029" i="7" s="1"/>
  <c r="M2029" i="7" s="1"/>
  <c r="F2030" i="3"/>
  <c r="G2030" i="3"/>
  <c r="S1709" i="7" l="1"/>
  <c r="Q1709" i="7"/>
  <c r="R1709" i="7"/>
  <c r="T1709" i="7"/>
  <c r="P2020" i="7"/>
  <c r="U1708" i="7"/>
  <c r="V1708" i="7"/>
  <c r="L2020" i="6"/>
  <c r="K2020" i="6"/>
  <c r="J2020" i="6"/>
  <c r="D2040" i="6"/>
  <c r="C2029" i="6"/>
  <c r="G1709" i="4"/>
  <c r="H1709" i="4" s="1"/>
  <c r="E1709" i="6"/>
  <c r="H2021" i="5"/>
  <c r="L2021" i="7" s="1"/>
  <c r="G2021" i="5"/>
  <c r="K2021" i="7" s="1"/>
  <c r="F2021" i="5"/>
  <c r="J2021" i="7" s="1"/>
  <c r="E2041" i="4"/>
  <c r="D2041" i="7" s="1"/>
  <c r="C2042" i="4"/>
  <c r="E1710" i="7"/>
  <c r="N1710" i="7" s="1"/>
  <c r="G2031" i="3"/>
  <c r="F2031" i="3"/>
  <c r="H2030" i="3"/>
  <c r="I2030" i="3" s="1"/>
  <c r="C2030" i="7" s="1"/>
  <c r="M2030" i="7" s="1"/>
  <c r="S1710" i="7" l="1"/>
  <c r="T1710" i="7"/>
  <c r="R1710" i="7"/>
  <c r="Q1710" i="7"/>
  <c r="P2021" i="7"/>
  <c r="U1709" i="7"/>
  <c r="V1709" i="7"/>
  <c r="J2021" i="6"/>
  <c r="L2021" i="6"/>
  <c r="K2021" i="6"/>
  <c r="D2041" i="6"/>
  <c r="C2030" i="6"/>
  <c r="G1710" i="4"/>
  <c r="H1710" i="4" s="1"/>
  <c r="E1710" i="6"/>
  <c r="G2022" i="5"/>
  <c r="K2022" i="7" s="1"/>
  <c r="F2022" i="5"/>
  <c r="J2022" i="7" s="1"/>
  <c r="H2022" i="5"/>
  <c r="L2022" i="7" s="1"/>
  <c r="P2022" i="7" s="1"/>
  <c r="E2042" i="4"/>
  <c r="D2042" i="7" s="1"/>
  <c r="C2043" i="4"/>
  <c r="E1711" i="7"/>
  <c r="N1711" i="7" s="1"/>
  <c r="F2032" i="3"/>
  <c r="H2031" i="3"/>
  <c r="G2032" i="3"/>
  <c r="I2031" i="3"/>
  <c r="C2031" i="7" s="1"/>
  <c r="M2031" i="7" s="1"/>
  <c r="Q1711" i="7" l="1"/>
  <c r="S1711" i="7"/>
  <c r="T1711" i="7"/>
  <c r="R1711" i="7"/>
  <c r="U1711" i="7" s="1"/>
  <c r="U1710" i="7"/>
  <c r="V1710" i="7"/>
  <c r="K2022" i="6"/>
  <c r="L2022" i="6"/>
  <c r="J2022" i="6"/>
  <c r="D2042" i="6"/>
  <c r="C2031" i="6"/>
  <c r="G1711" i="4"/>
  <c r="H1711" i="4" s="1"/>
  <c r="E1711" i="6"/>
  <c r="H2023" i="5"/>
  <c r="L2023" i="7" s="1"/>
  <c r="G2023" i="5"/>
  <c r="K2023" i="7" s="1"/>
  <c r="F2023" i="5"/>
  <c r="J2023" i="7" s="1"/>
  <c r="E2043" i="4"/>
  <c r="D2043" i="7" s="1"/>
  <c r="C2044" i="4"/>
  <c r="E1712" i="7"/>
  <c r="N1712" i="7" s="1"/>
  <c r="G2033" i="3"/>
  <c r="H2032" i="3"/>
  <c r="I2032" i="3" s="1"/>
  <c r="C2032" i="7" s="1"/>
  <c r="M2032" i="7" s="1"/>
  <c r="F2033" i="3"/>
  <c r="T1712" i="7" l="1"/>
  <c r="S1712" i="7"/>
  <c r="Q1712" i="7"/>
  <c r="R1712" i="7"/>
  <c r="P2023" i="7"/>
  <c r="V1711" i="7"/>
  <c r="J2023" i="6"/>
  <c r="K2023" i="6"/>
  <c r="L2023" i="6"/>
  <c r="D2043" i="6"/>
  <c r="C2032" i="6"/>
  <c r="G1712" i="4"/>
  <c r="H1712" i="4" s="1"/>
  <c r="E1712" i="6"/>
  <c r="H2024" i="5"/>
  <c r="L2024" i="7" s="1"/>
  <c r="G2024" i="5"/>
  <c r="K2024" i="7" s="1"/>
  <c r="F2024" i="5"/>
  <c r="J2024" i="7" s="1"/>
  <c r="E2044" i="4"/>
  <c r="D2044" i="7" s="1"/>
  <c r="C2045" i="4"/>
  <c r="E1713" i="7"/>
  <c r="N1713" i="7" s="1"/>
  <c r="G2034" i="3"/>
  <c r="F2034" i="3"/>
  <c r="H2033" i="3"/>
  <c r="I2033" i="3" s="1"/>
  <c r="C2033" i="7" s="1"/>
  <c r="M2033" i="7" s="1"/>
  <c r="Q1713" i="7" l="1"/>
  <c r="S1713" i="7"/>
  <c r="T1713" i="7"/>
  <c r="R1713" i="7"/>
  <c r="V1713" i="7" s="1"/>
  <c r="P2024" i="7"/>
  <c r="V1712" i="7"/>
  <c r="U1712" i="7"/>
  <c r="L2024" i="6"/>
  <c r="J2024" i="6"/>
  <c r="K2024" i="6"/>
  <c r="D2044" i="6"/>
  <c r="C2033" i="6"/>
  <c r="G1713" i="4"/>
  <c r="H1713" i="4" s="1"/>
  <c r="E1713" i="6"/>
  <c r="F2025" i="5"/>
  <c r="J2025" i="7" s="1"/>
  <c r="H2025" i="5"/>
  <c r="L2025" i="7" s="1"/>
  <c r="G2025" i="5"/>
  <c r="K2025" i="7" s="1"/>
  <c r="E2045" i="4"/>
  <c r="D2045" i="7" s="1"/>
  <c r="C2046" i="4"/>
  <c r="E1714" i="7"/>
  <c r="N1714" i="7" s="1"/>
  <c r="F2035" i="3"/>
  <c r="H2034" i="3"/>
  <c r="I2034" i="3" s="1"/>
  <c r="C2034" i="7" s="1"/>
  <c r="M2034" i="7" s="1"/>
  <c r="G2035" i="3"/>
  <c r="Q1714" i="7" l="1"/>
  <c r="R1714" i="7"/>
  <c r="T1714" i="7"/>
  <c r="S1714" i="7"/>
  <c r="P2025" i="7"/>
  <c r="U1713" i="7"/>
  <c r="K2025" i="6"/>
  <c r="J2025" i="6"/>
  <c r="L2025" i="6"/>
  <c r="D2045" i="6"/>
  <c r="C2034" i="6"/>
  <c r="G1714" i="4"/>
  <c r="H1714" i="4" s="1"/>
  <c r="E1714" i="6"/>
  <c r="H2026" i="5"/>
  <c r="L2026" i="7" s="1"/>
  <c r="G2026" i="5"/>
  <c r="K2026" i="7" s="1"/>
  <c r="F2026" i="5"/>
  <c r="J2026" i="7" s="1"/>
  <c r="E2046" i="4"/>
  <c r="D2046" i="7" s="1"/>
  <c r="C2047" i="4"/>
  <c r="E1715" i="7"/>
  <c r="N1715" i="7" s="1"/>
  <c r="G2036" i="3"/>
  <c r="F2036" i="3"/>
  <c r="H2035" i="3"/>
  <c r="I2035" i="3" s="1"/>
  <c r="C2035" i="7" s="1"/>
  <c r="M2035" i="7" s="1"/>
  <c r="T1715" i="7" l="1"/>
  <c r="R1715" i="7"/>
  <c r="S1715" i="7"/>
  <c r="Q1715" i="7"/>
  <c r="V1714" i="7"/>
  <c r="P2026" i="7"/>
  <c r="U1714" i="7"/>
  <c r="J2026" i="6"/>
  <c r="L2026" i="6"/>
  <c r="K2026" i="6"/>
  <c r="D2046" i="6"/>
  <c r="C2035" i="6"/>
  <c r="G1715" i="4"/>
  <c r="H1715" i="4" s="1"/>
  <c r="E1715" i="6"/>
  <c r="F2027" i="5"/>
  <c r="J2027" i="7" s="1"/>
  <c r="H2027" i="5"/>
  <c r="L2027" i="7" s="1"/>
  <c r="P2027" i="7" s="1"/>
  <c r="G2027" i="5"/>
  <c r="K2027" i="7" s="1"/>
  <c r="E2047" i="4"/>
  <c r="D2047" i="7" s="1"/>
  <c r="C2048" i="4"/>
  <c r="E1716" i="7"/>
  <c r="N1716" i="7" s="1"/>
  <c r="H2036" i="3"/>
  <c r="I2036" i="3" s="1"/>
  <c r="C2036" i="7" s="1"/>
  <c r="M2036" i="7" s="1"/>
  <c r="F2037" i="3"/>
  <c r="G2037" i="3"/>
  <c r="R1716" i="7" l="1"/>
  <c r="Q1716" i="7"/>
  <c r="S1716" i="7"/>
  <c r="T1716" i="7"/>
  <c r="U1715" i="7"/>
  <c r="V1715" i="7"/>
  <c r="L2027" i="6"/>
  <c r="K2027" i="6"/>
  <c r="J2027" i="6"/>
  <c r="D2047" i="6"/>
  <c r="C2036" i="6"/>
  <c r="G1716" i="4"/>
  <c r="H1716" i="4" s="1"/>
  <c r="E1716" i="6"/>
  <c r="H2028" i="5"/>
  <c r="L2028" i="7" s="1"/>
  <c r="G2028" i="5"/>
  <c r="K2028" i="7" s="1"/>
  <c r="F2028" i="5"/>
  <c r="J2028" i="7" s="1"/>
  <c r="E2048" i="4"/>
  <c r="D2048" i="7" s="1"/>
  <c r="C2049" i="4"/>
  <c r="E1717" i="7"/>
  <c r="N1717" i="7" s="1"/>
  <c r="G2038" i="3"/>
  <c r="F2038" i="3"/>
  <c r="H2037" i="3"/>
  <c r="I2037" i="3" s="1"/>
  <c r="C2037" i="7" s="1"/>
  <c r="M2037" i="7" s="1"/>
  <c r="Q1717" i="7" l="1"/>
  <c r="R1717" i="7"/>
  <c r="S1717" i="7"/>
  <c r="T1717" i="7"/>
  <c r="P2028" i="7"/>
  <c r="U1716" i="7"/>
  <c r="V1716" i="7"/>
  <c r="K2028" i="6"/>
  <c r="J2028" i="6"/>
  <c r="L2028" i="6"/>
  <c r="D2048" i="6"/>
  <c r="C2037" i="6"/>
  <c r="G1717" i="4"/>
  <c r="H1717" i="4" s="1"/>
  <c r="E1717" i="6"/>
  <c r="H2029" i="5"/>
  <c r="L2029" i="7" s="1"/>
  <c r="G2029" i="5"/>
  <c r="K2029" i="7" s="1"/>
  <c r="F2029" i="5"/>
  <c r="J2029" i="7" s="1"/>
  <c r="E2049" i="4"/>
  <c r="D2049" i="7" s="1"/>
  <c r="C2050" i="4"/>
  <c r="E1718" i="7"/>
  <c r="N1718" i="7" s="1"/>
  <c r="G2039" i="3"/>
  <c r="F2039" i="3"/>
  <c r="H2038" i="3"/>
  <c r="I2038" i="3" s="1"/>
  <c r="C2038" i="7" s="1"/>
  <c r="M2038" i="7" s="1"/>
  <c r="T1718" i="7" l="1"/>
  <c r="Q1718" i="7"/>
  <c r="R1718" i="7"/>
  <c r="S1718" i="7"/>
  <c r="U1717" i="7"/>
  <c r="P2029" i="7"/>
  <c r="V1717" i="7"/>
  <c r="L2029" i="6"/>
  <c r="J2029" i="6"/>
  <c r="K2029" i="6"/>
  <c r="D2049" i="6"/>
  <c r="C2038" i="6"/>
  <c r="G1718" i="4"/>
  <c r="H1718" i="4" s="1"/>
  <c r="E1718" i="6"/>
  <c r="F2030" i="5"/>
  <c r="J2030" i="7" s="1"/>
  <c r="H2030" i="5"/>
  <c r="L2030" i="7" s="1"/>
  <c r="P2030" i="7" s="1"/>
  <c r="G2030" i="5"/>
  <c r="K2030" i="7" s="1"/>
  <c r="E2050" i="4"/>
  <c r="D2050" i="7" s="1"/>
  <c r="C2051" i="4"/>
  <c r="E1719" i="7"/>
  <c r="N1719" i="7" s="1"/>
  <c r="H2039" i="3"/>
  <c r="F2040" i="3"/>
  <c r="G2040" i="3"/>
  <c r="I2039" i="3"/>
  <c r="C2039" i="7" s="1"/>
  <c r="M2039" i="7" s="1"/>
  <c r="U1718" i="7" l="1"/>
  <c r="V1718" i="7"/>
  <c r="S1719" i="7"/>
  <c r="R1719" i="7"/>
  <c r="T1719" i="7"/>
  <c r="Q1719" i="7"/>
  <c r="U1719" i="7" s="1"/>
  <c r="L2030" i="6"/>
  <c r="K2030" i="6"/>
  <c r="J2030" i="6"/>
  <c r="D2050" i="6"/>
  <c r="C2039" i="6"/>
  <c r="G1719" i="4"/>
  <c r="H1719" i="4" s="1"/>
  <c r="E1719" i="6"/>
  <c r="H2031" i="5"/>
  <c r="L2031" i="7" s="1"/>
  <c r="G2031" i="5"/>
  <c r="K2031" i="7" s="1"/>
  <c r="F2031" i="5"/>
  <c r="J2031" i="7" s="1"/>
  <c r="E2051" i="4"/>
  <c r="D2051" i="7" s="1"/>
  <c r="C2052" i="4"/>
  <c r="E1720" i="7"/>
  <c r="N1720" i="7" s="1"/>
  <c r="G2041" i="3"/>
  <c r="F2041" i="3"/>
  <c r="H2040" i="3"/>
  <c r="I2040" i="3" s="1"/>
  <c r="C2040" i="7" s="1"/>
  <c r="M2040" i="7" s="1"/>
  <c r="V1719" i="7" l="1"/>
  <c r="P2031" i="7"/>
  <c r="R1720" i="7"/>
  <c r="S1720" i="7"/>
  <c r="T1720" i="7"/>
  <c r="Q1720" i="7"/>
  <c r="J2031" i="6"/>
  <c r="K2031" i="6"/>
  <c r="L2031" i="6"/>
  <c r="D2051" i="6"/>
  <c r="C2040" i="6"/>
  <c r="G1720" i="4"/>
  <c r="H1720" i="4" s="1"/>
  <c r="E1720" i="6"/>
  <c r="H2032" i="5"/>
  <c r="L2032" i="7" s="1"/>
  <c r="G2032" i="5"/>
  <c r="K2032" i="7" s="1"/>
  <c r="F2032" i="5"/>
  <c r="J2032" i="7" s="1"/>
  <c r="E2052" i="4"/>
  <c r="D2052" i="7" s="1"/>
  <c r="C2053" i="4"/>
  <c r="E1721" i="7"/>
  <c r="N1721" i="7" s="1"/>
  <c r="H2041" i="3"/>
  <c r="I2041" i="3" s="1"/>
  <c r="C2041" i="7" s="1"/>
  <c r="M2041" i="7" s="1"/>
  <c r="F2042" i="3"/>
  <c r="G2042" i="3"/>
  <c r="V1720" i="7" l="1"/>
  <c r="U1720" i="7"/>
  <c r="S1721" i="7"/>
  <c r="T1721" i="7"/>
  <c r="Q1721" i="7"/>
  <c r="R1721" i="7"/>
  <c r="P2032" i="7"/>
  <c r="L2032" i="6"/>
  <c r="J2032" i="6"/>
  <c r="K2032" i="6"/>
  <c r="D2052" i="6"/>
  <c r="C2041" i="6"/>
  <c r="G1721" i="4"/>
  <c r="H1721" i="4" s="1"/>
  <c r="E1721" i="6"/>
  <c r="H2033" i="5"/>
  <c r="L2033" i="7" s="1"/>
  <c r="P2033" i="7" s="1"/>
  <c r="G2033" i="5"/>
  <c r="K2033" i="7" s="1"/>
  <c r="F2033" i="5"/>
  <c r="J2033" i="7" s="1"/>
  <c r="E2053" i="4"/>
  <c r="D2053" i="7" s="1"/>
  <c r="C2054" i="4"/>
  <c r="E1722" i="7"/>
  <c r="N1722" i="7" s="1"/>
  <c r="G2043" i="3"/>
  <c r="H2042" i="3"/>
  <c r="I2042" i="3" s="1"/>
  <c r="C2042" i="7" s="1"/>
  <c r="M2042" i="7" s="1"/>
  <c r="F2043" i="3"/>
  <c r="Q1722" i="7" l="1"/>
  <c r="R1722" i="7"/>
  <c r="S1722" i="7"/>
  <c r="T1722" i="7"/>
  <c r="U1721" i="7"/>
  <c r="V1721" i="7"/>
  <c r="J2033" i="6"/>
  <c r="L2033" i="6"/>
  <c r="K2033" i="6"/>
  <c r="D2053" i="6"/>
  <c r="C2042" i="6"/>
  <c r="G1722" i="4"/>
  <c r="H1722" i="4" s="1"/>
  <c r="E1722" i="6"/>
  <c r="F2034" i="5"/>
  <c r="J2034" i="7" s="1"/>
  <c r="H2034" i="5"/>
  <c r="L2034" i="7" s="1"/>
  <c r="P2034" i="7" s="1"/>
  <c r="G2034" i="5"/>
  <c r="K2034" i="7" s="1"/>
  <c r="E2054" i="4"/>
  <c r="D2054" i="7" s="1"/>
  <c r="C2055" i="4"/>
  <c r="E1723" i="7"/>
  <c r="N1723" i="7" s="1"/>
  <c r="G2044" i="3"/>
  <c r="H2043" i="3"/>
  <c r="I2043" i="3" s="1"/>
  <c r="C2043" i="7" s="1"/>
  <c r="M2043" i="7" s="1"/>
  <c r="F2044" i="3"/>
  <c r="Q1723" i="7" l="1"/>
  <c r="R1723" i="7"/>
  <c r="T1723" i="7"/>
  <c r="S1723" i="7"/>
  <c r="U1722" i="7"/>
  <c r="V1722" i="7"/>
  <c r="L2034" i="6"/>
  <c r="K2034" i="6"/>
  <c r="J2034" i="6"/>
  <c r="D2054" i="6"/>
  <c r="C2043" i="6"/>
  <c r="G1723" i="4"/>
  <c r="H1723" i="4" s="1"/>
  <c r="E1723" i="6"/>
  <c r="H2035" i="5"/>
  <c r="L2035" i="7" s="1"/>
  <c r="G2035" i="5"/>
  <c r="K2035" i="7" s="1"/>
  <c r="F2035" i="5"/>
  <c r="J2035" i="7" s="1"/>
  <c r="E2055" i="4"/>
  <c r="D2055" i="7" s="1"/>
  <c r="C2056" i="4"/>
  <c r="E1724" i="7"/>
  <c r="N1724" i="7" s="1"/>
  <c r="H2044" i="3"/>
  <c r="I2044" i="3" s="1"/>
  <c r="C2044" i="7" s="1"/>
  <c r="M2044" i="7" s="1"/>
  <c r="F2045" i="3"/>
  <c r="G2045" i="3"/>
  <c r="T1724" i="7" l="1"/>
  <c r="Q1724" i="7"/>
  <c r="S1724" i="7"/>
  <c r="R1724" i="7"/>
  <c r="U1723" i="7"/>
  <c r="P2035" i="7"/>
  <c r="V1723" i="7"/>
  <c r="J2035" i="6"/>
  <c r="L2035" i="6"/>
  <c r="K2035" i="6"/>
  <c r="D2055" i="6"/>
  <c r="C2044" i="6"/>
  <c r="G1724" i="4"/>
  <c r="H1724" i="4" s="1"/>
  <c r="E1724" i="6"/>
  <c r="F2036" i="5"/>
  <c r="J2036" i="7" s="1"/>
  <c r="H2036" i="5"/>
  <c r="L2036" i="7" s="1"/>
  <c r="P2036" i="7" s="1"/>
  <c r="G2036" i="5"/>
  <c r="K2036" i="7" s="1"/>
  <c r="E2056" i="4"/>
  <c r="D2056" i="7" s="1"/>
  <c r="C2057" i="4"/>
  <c r="E1725" i="7"/>
  <c r="N1725" i="7" s="1"/>
  <c r="F2046" i="3"/>
  <c r="H2045" i="3"/>
  <c r="I2045" i="3" s="1"/>
  <c r="C2045" i="7" s="1"/>
  <c r="M2045" i="7" s="1"/>
  <c r="G2046" i="3"/>
  <c r="U1724" i="7" l="1"/>
  <c r="V1724" i="7"/>
  <c r="R1725" i="7"/>
  <c r="S1725" i="7"/>
  <c r="T1725" i="7"/>
  <c r="Q1725" i="7"/>
  <c r="K2036" i="6"/>
  <c r="J2036" i="6"/>
  <c r="L2036" i="6"/>
  <c r="D2056" i="6"/>
  <c r="C2045" i="6"/>
  <c r="G1725" i="4"/>
  <c r="H1725" i="4" s="1"/>
  <c r="E1725" i="6"/>
  <c r="H2037" i="5"/>
  <c r="L2037" i="7" s="1"/>
  <c r="P2037" i="7" s="1"/>
  <c r="G2037" i="5"/>
  <c r="K2037" i="7" s="1"/>
  <c r="F2037" i="5"/>
  <c r="J2037" i="7" s="1"/>
  <c r="E2057" i="4"/>
  <c r="D2057" i="7" s="1"/>
  <c r="C2058" i="4"/>
  <c r="E1726" i="7"/>
  <c r="N1726" i="7" s="1"/>
  <c r="G2047" i="3"/>
  <c r="F2047" i="3"/>
  <c r="H2046" i="3"/>
  <c r="I2046" i="3" s="1"/>
  <c r="C2046" i="7" s="1"/>
  <c r="M2046" i="7" s="1"/>
  <c r="S1726" i="7" l="1"/>
  <c r="T1726" i="7"/>
  <c r="Q1726" i="7"/>
  <c r="R1726" i="7"/>
  <c r="V1725" i="7"/>
  <c r="U1725" i="7"/>
  <c r="J2037" i="6"/>
  <c r="L2037" i="6"/>
  <c r="K2037" i="6"/>
  <c r="D2057" i="6"/>
  <c r="C2046" i="6"/>
  <c r="G1726" i="4"/>
  <c r="H1726" i="4" s="1"/>
  <c r="E1726" i="6"/>
  <c r="H2038" i="5"/>
  <c r="L2038" i="7" s="1"/>
  <c r="G2038" i="5"/>
  <c r="K2038" i="7" s="1"/>
  <c r="F2038" i="5"/>
  <c r="J2038" i="7" s="1"/>
  <c r="E2058" i="4"/>
  <c r="D2058" i="7" s="1"/>
  <c r="C2059" i="4"/>
  <c r="E1727" i="7"/>
  <c r="N1727" i="7" s="1"/>
  <c r="H2047" i="3"/>
  <c r="I2047" i="3" s="1"/>
  <c r="C2047" i="7" s="1"/>
  <c r="M2047" i="7" s="1"/>
  <c r="F2048" i="3"/>
  <c r="G2048" i="3"/>
  <c r="U1726" i="7" l="1"/>
  <c r="V1726" i="7"/>
  <c r="P2038" i="7"/>
  <c r="R1727" i="7"/>
  <c r="S1727" i="7"/>
  <c r="T1727" i="7"/>
  <c r="Q1727" i="7"/>
  <c r="J2038" i="6"/>
  <c r="L2038" i="6"/>
  <c r="K2038" i="6"/>
  <c r="D2058" i="6"/>
  <c r="C2047" i="6"/>
  <c r="G1727" i="4"/>
  <c r="H1727" i="4" s="1"/>
  <c r="E1727" i="6"/>
  <c r="H2039" i="5"/>
  <c r="L2039" i="7" s="1"/>
  <c r="P2039" i="7" s="1"/>
  <c r="G2039" i="5"/>
  <c r="K2039" i="7" s="1"/>
  <c r="F2039" i="5"/>
  <c r="J2039" i="7" s="1"/>
  <c r="E2059" i="4"/>
  <c r="D2059" i="7" s="1"/>
  <c r="C2060" i="4"/>
  <c r="E1728" i="7"/>
  <c r="N1728" i="7" s="1"/>
  <c r="G2049" i="3"/>
  <c r="H2048" i="3"/>
  <c r="I2048" i="3" s="1"/>
  <c r="C2048" i="7" s="1"/>
  <c r="M2048" i="7" s="1"/>
  <c r="F2049" i="3"/>
  <c r="U1727" i="7" l="1"/>
  <c r="V1727" i="7"/>
  <c r="Q1728" i="7"/>
  <c r="R1728" i="7"/>
  <c r="S1728" i="7"/>
  <c r="T1728" i="7"/>
  <c r="K2039" i="6"/>
  <c r="L2039" i="6"/>
  <c r="J2039" i="6"/>
  <c r="D2059" i="6"/>
  <c r="C2048" i="6"/>
  <c r="G1728" i="4"/>
  <c r="H1728" i="4" s="1"/>
  <c r="E1728" i="6"/>
  <c r="H2040" i="5"/>
  <c r="L2040" i="7" s="1"/>
  <c r="P2040" i="7" s="1"/>
  <c r="G2040" i="5"/>
  <c r="K2040" i="7" s="1"/>
  <c r="F2040" i="5"/>
  <c r="J2040" i="7" s="1"/>
  <c r="E2060" i="4"/>
  <c r="D2060" i="7" s="1"/>
  <c r="C2061" i="4"/>
  <c r="E1729" i="7"/>
  <c r="N1729" i="7" s="1"/>
  <c r="H2049" i="3"/>
  <c r="F2050" i="3"/>
  <c r="I2049" i="3"/>
  <c r="C2049" i="7" s="1"/>
  <c r="M2049" i="7" s="1"/>
  <c r="G2050" i="3"/>
  <c r="Q1729" i="7" l="1"/>
  <c r="T1729" i="7"/>
  <c r="S1729" i="7"/>
  <c r="R1729" i="7"/>
  <c r="U1728" i="7"/>
  <c r="V1728" i="7"/>
  <c r="K2040" i="6"/>
  <c r="J2040" i="6"/>
  <c r="L2040" i="6"/>
  <c r="D2060" i="6"/>
  <c r="C2049" i="6"/>
  <c r="G1729" i="4"/>
  <c r="H1729" i="4" s="1"/>
  <c r="E1729" i="6"/>
  <c r="H2041" i="5"/>
  <c r="L2041" i="7" s="1"/>
  <c r="G2041" i="5"/>
  <c r="K2041" i="7" s="1"/>
  <c r="F2041" i="5"/>
  <c r="J2041" i="7" s="1"/>
  <c r="E2061" i="4"/>
  <c r="D2061" i="7" s="1"/>
  <c r="C2062" i="4"/>
  <c r="E1730" i="7"/>
  <c r="N1730" i="7" s="1"/>
  <c r="G2051" i="3"/>
  <c r="H2050" i="3"/>
  <c r="I2050" i="3" s="1"/>
  <c r="C2050" i="7" s="1"/>
  <c r="M2050" i="7" s="1"/>
  <c r="F2051" i="3"/>
  <c r="T1730" i="7" l="1"/>
  <c r="S1730" i="7"/>
  <c r="Q1730" i="7"/>
  <c r="R1730" i="7"/>
  <c r="P2041" i="7"/>
  <c r="U1729" i="7"/>
  <c r="V1729" i="7"/>
  <c r="L2041" i="6"/>
  <c r="J2041" i="6"/>
  <c r="K2041" i="6"/>
  <c r="D2061" i="6"/>
  <c r="C2050" i="6"/>
  <c r="G1730" i="4"/>
  <c r="H1730" i="4" s="1"/>
  <c r="E1730" i="6"/>
  <c r="H2042" i="5"/>
  <c r="L2042" i="7" s="1"/>
  <c r="G2042" i="5"/>
  <c r="K2042" i="7" s="1"/>
  <c r="F2042" i="5"/>
  <c r="J2042" i="7" s="1"/>
  <c r="E2062" i="4"/>
  <c r="D2062" i="7" s="1"/>
  <c r="C2063" i="4"/>
  <c r="E1731" i="7"/>
  <c r="N1731" i="7" s="1"/>
  <c r="H2051" i="3"/>
  <c r="F2052" i="3"/>
  <c r="I2051" i="3"/>
  <c r="C2051" i="7" s="1"/>
  <c r="M2051" i="7" s="1"/>
  <c r="G2052" i="3"/>
  <c r="P2042" i="7" l="1"/>
  <c r="U1730" i="7"/>
  <c r="V1730" i="7"/>
  <c r="R1731" i="7"/>
  <c r="S1731" i="7"/>
  <c r="T1731" i="7"/>
  <c r="Q1731" i="7"/>
  <c r="J2042" i="6"/>
  <c r="L2042" i="6"/>
  <c r="K2042" i="6"/>
  <c r="D2062" i="6"/>
  <c r="C2051" i="6"/>
  <c r="G1731" i="4"/>
  <c r="H1731" i="4" s="1"/>
  <c r="E1731" i="6"/>
  <c r="H2043" i="5"/>
  <c r="L2043" i="7" s="1"/>
  <c r="P2043" i="7" s="1"/>
  <c r="G2043" i="5"/>
  <c r="K2043" i="7" s="1"/>
  <c r="F2043" i="5"/>
  <c r="J2043" i="7" s="1"/>
  <c r="E2063" i="4"/>
  <c r="D2063" i="7" s="1"/>
  <c r="C2064" i="4"/>
  <c r="E1732" i="7"/>
  <c r="N1732" i="7" s="1"/>
  <c r="F2053" i="3"/>
  <c r="H2052" i="3"/>
  <c r="G2053" i="3"/>
  <c r="I2052" i="3"/>
  <c r="C2052" i="7" s="1"/>
  <c r="M2052" i="7" s="1"/>
  <c r="T1732" i="7" l="1"/>
  <c r="Q1732" i="7"/>
  <c r="R1732" i="7"/>
  <c r="S1732" i="7"/>
  <c r="U1731" i="7"/>
  <c r="V1731" i="7"/>
  <c r="L2043" i="6"/>
  <c r="J2043" i="6"/>
  <c r="K2043" i="6"/>
  <c r="D2063" i="6"/>
  <c r="C2052" i="6"/>
  <c r="G1732" i="4"/>
  <c r="H1732" i="4" s="1"/>
  <c r="E1732" i="6"/>
  <c r="F2044" i="5"/>
  <c r="J2044" i="7" s="1"/>
  <c r="H2044" i="5"/>
  <c r="L2044" i="7" s="1"/>
  <c r="G2044" i="5"/>
  <c r="K2044" i="7" s="1"/>
  <c r="E2064" i="4"/>
  <c r="D2064" i="7" s="1"/>
  <c r="C2065" i="4"/>
  <c r="E1733" i="7"/>
  <c r="N1733" i="7" s="1"/>
  <c r="G2054" i="3"/>
  <c r="H2053" i="3"/>
  <c r="I2053" i="3" s="1"/>
  <c r="C2053" i="7" s="1"/>
  <c r="M2053" i="7" s="1"/>
  <c r="F2054" i="3"/>
  <c r="Q1733" i="7" l="1"/>
  <c r="S1733" i="7"/>
  <c r="R1733" i="7"/>
  <c r="T1733" i="7"/>
  <c r="P2044" i="7"/>
  <c r="U1732" i="7"/>
  <c r="V1732" i="7"/>
  <c r="K2044" i="6"/>
  <c r="L2044" i="6"/>
  <c r="J2044" i="6"/>
  <c r="D2064" i="6"/>
  <c r="C2053" i="6"/>
  <c r="G1733" i="4"/>
  <c r="H1733" i="4" s="1"/>
  <c r="E1733" i="6"/>
  <c r="H2045" i="5"/>
  <c r="L2045" i="7" s="1"/>
  <c r="G2045" i="5"/>
  <c r="K2045" i="7" s="1"/>
  <c r="F2045" i="5"/>
  <c r="J2045" i="7" s="1"/>
  <c r="E2065" i="4"/>
  <c r="D2065" i="7" s="1"/>
  <c r="C2066" i="4"/>
  <c r="E1734" i="7"/>
  <c r="N1734" i="7" s="1"/>
  <c r="G2055" i="3"/>
  <c r="H2054" i="3"/>
  <c r="I2054" i="3" s="1"/>
  <c r="C2054" i="7" s="1"/>
  <c r="M2054" i="7" s="1"/>
  <c r="F2055" i="3"/>
  <c r="Q1734" i="7" l="1"/>
  <c r="R1734" i="7"/>
  <c r="S1734" i="7"/>
  <c r="T1734" i="7"/>
  <c r="P2045" i="7"/>
  <c r="U1733" i="7"/>
  <c r="V1733" i="7"/>
  <c r="L2045" i="6"/>
  <c r="K2045" i="6"/>
  <c r="J2045" i="6"/>
  <c r="D2065" i="6"/>
  <c r="C2054" i="6"/>
  <c r="G1734" i="4"/>
  <c r="H1734" i="4" s="1"/>
  <c r="E1734" i="6"/>
  <c r="H2046" i="5"/>
  <c r="L2046" i="7" s="1"/>
  <c r="P2046" i="7" s="1"/>
  <c r="G2046" i="5"/>
  <c r="K2046" i="7" s="1"/>
  <c r="F2046" i="5"/>
  <c r="J2046" i="7" s="1"/>
  <c r="E2066" i="4"/>
  <c r="D2066" i="7" s="1"/>
  <c r="C2067" i="4"/>
  <c r="E1735" i="7"/>
  <c r="N1735" i="7" s="1"/>
  <c r="G2056" i="3"/>
  <c r="F2056" i="3"/>
  <c r="H2055" i="3"/>
  <c r="I2055" i="3" s="1"/>
  <c r="C2055" i="7" s="1"/>
  <c r="M2055" i="7" s="1"/>
  <c r="R1735" i="7" l="1"/>
  <c r="Q1735" i="7"/>
  <c r="S1735" i="7"/>
  <c r="T1735" i="7"/>
  <c r="U1734" i="7"/>
  <c r="V1734" i="7"/>
  <c r="J2046" i="6"/>
  <c r="L2046" i="6"/>
  <c r="K2046" i="6"/>
  <c r="D2066" i="6"/>
  <c r="C2055" i="6"/>
  <c r="G1735" i="4"/>
  <c r="H1735" i="4" s="1"/>
  <c r="E1735" i="6"/>
  <c r="H2047" i="5"/>
  <c r="L2047" i="7" s="1"/>
  <c r="P2047" i="7" s="1"/>
  <c r="G2047" i="5"/>
  <c r="K2047" i="7" s="1"/>
  <c r="F2047" i="5"/>
  <c r="J2047" i="7" s="1"/>
  <c r="E2067" i="4"/>
  <c r="D2067" i="7" s="1"/>
  <c r="C2068" i="4"/>
  <c r="E1736" i="7"/>
  <c r="N1736" i="7" s="1"/>
  <c r="G2057" i="3"/>
  <c r="H2056" i="3"/>
  <c r="I2056" i="3" s="1"/>
  <c r="C2056" i="7" s="1"/>
  <c r="M2056" i="7" s="1"/>
  <c r="F2057" i="3"/>
  <c r="T1736" i="7" l="1"/>
  <c r="Q1736" i="7"/>
  <c r="R1736" i="7"/>
  <c r="S1736" i="7"/>
  <c r="U1735" i="7"/>
  <c r="V1735" i="7"/>
  <c r="J2047" i="6"/>
  <c r="K2047" i="6"/>
  <c r="L2047" i="6"/>
  <c r="D2067" i="6"/>
  <c r="C2056" i="6"/>
  <c r="G1736" i="4"/>
  <c r="H1736" i="4" s="1"/>
  <c r="E1736" i="6"/>
  <c r="H2048" i="5"/>
  <c r="L2048" i="7" s="1"/>
  <c r="G2048" i="5"/>
  <c r="K2048" i="7" s="1"/>
  <c r="F2048" i="5"/>
  <c r="J2048" i="7" s="1"/>
  <c r="E2068" i="4"/>
  <c r="D2068" i="7" s="1"/>
  <c r="C2069" i="4"/>
  <c r="E1737" i="7"/>
  <c r="N1737" i="7" s="1"/>
  <c r="G2058" i="3"/>
  <c r="F2058" i="3"/>
  <c r="H2057" i="3"/>
  <c r="I2057" i="3" s="1"/>
  <c r="C2057" i="7" s="1"/>
  <c r="M2057" i="7" s="1"/>
  <c r="S1737" i="7" l="1"/>
  <c r="Q1737" i="7"/>
  <c r="R1737" i="7"/>
  <c r="T1737" i="7"/>
  <c r="P2048" i="7"/>
  <c r="V1736" i="7"/>
  <c r="U1736" i="7"/>
  <c r="K2048" i="6"/>
  <c r="J2048" i="6"/>
  <c r="L2048" i="6"/>
  <c r="D2068" i="6"/>
  <c r="C2057" i="6"/>
  <c r="G1737" i="4"/>
  <c r="H1737" i="4" s="1"/>
  <c r="E1737" i="6"/>
  <c r="G2049" i="5"/>
  <c r="K2049" i="7" s="1"/>
  <c r="F2049" i="5"/>
  <c r="J2049" i="7" s="1"/>
  <c r="H2049" i="5"/>
  <c r="L2049" i="7" s="1"/>
  <c r="P2049" i="7" s="1"/>
  <c r="E2069" i="4"/>
  <c r="D2069" i="7" s="1"/>
  <c r="C2070" i="4"/>
  <c r="E1738" i="7"/>
  <c r="N1738" i="7" s="1"/>
  <c r="H2058" i="3"/>
  <c r="I2058" i="3" s="1"/>
  <c r="C2058" i="7" s="1"/>
  <c r="M2058" i="7" s="1"/>
  <c r="F2059" i="3"/>
  <c r="G2059" i="3"/>
  <c r="V1737" i="7" l="1"/>
  <c r="U1737" i="7"/>
  <c r="Q1738" i="7"/>
  <c r="S1738" i="7"/>
  <c r="T1738" i="7"/>
  <c r="R1738" i="7"/>
  <c r="J2049" i="6"/>
  <c r="K2049" i="6"/>
  <c r="L2049" i="6"/>
  <c r="D2069" i="6"/>
  <c r="C2058" i="6"/>
  <c r="G1738" i="4"/>
  <c r="H1738" i="4" s="1"/>
  <c r="E1738" i="6"/>
  <c r="H2050" i="5"/>
  <c r="L2050" i="7" s="1"/>
  <c r="G2050" i="5"/>
  <c r="K2050" i="7" s="1"/>
  <c r="F2050" i="5"/>
  <c r="J2050" i="7" s="1"/>
  <c r="E2070" i="4"/>
  <c r="D2070" i="7" s="1"/>
  <c r="C2071" i="4"/>
  <c r="E1739" i="7"/>
  <c r="N1739" i="7" s="1"/>
  <c r="G2060" i="3"/>
  <c r="H2059" i="3"/>
  <c r="I2059" i="3" s="1"/>
  <c r="C2059" i="7" s="1"/>
  <c r="M2059" i="7" s="1"/>
  <c r="F2060" i="3"/>
  <c r="P2050" i="7" l="1"/>
  <c r="U1738" i="7"/>
  <c r="V1738" i="7"/>
  <c r="S1739" i="7"/>
  <c r="T1739" i="7"/>
  <c r="Q1739" i="7"/>
  <c r="R1739" i="7"/>
  <c r="L2050" i="6"/>
  <c r="K2050" i="6"/>
  <c r="J2050" i="6"/>
  <c r="D2070" i="6"/>
  <c r="C2059" i="6"/>
  <c r="G1739" i="4"/>
  <c r="H1739" i="4" s="1"/>
  <c r="E1739" i="6"/>
  <c r="H2051" i="5"/>
  <c r="L2051" i="7" s="1"/>
  <c r="G2051" i="5"/>
  <c r="K2051" i="7" s="1"/>
  <c r="F2051" i="5"/>
  <c r="J2051" i="7" s="1"/>
  <c r="E2071" i="4"/>
  <c r="D2071" i="7" s="1"/>
  <c r="C2072" i="4"/>
  <c r="E1740" i="7"/>
  <c r="N1740" i="7" s="1"/>
  <c r="G2061" i="3"/>
  <c r="H2060" i="3"/>
  <c r="I2060" i="3" s="1"/>
  <c r="C2060" i="7" s="1"/>
  <c r="M2060" i="7" s="1"/>
  <c r="F2061" i="3"/>
  <c r="T1740" i="7" l="1"/>
  <c r="Q1740" i="7"/>
  <c r="R1740" i="7"/>
  <c r="S1740" i="7"/>
  <c r="P2051" i="7"/>
  <c r="V1739" i="7"/>
  <c r="U1739" i="7"/>
  <c r="K2051" i="6"/>
  <c r="J2051" i="6"/>
  <c r="L2051" i="6"/>
  <c r="D2071" i="6"/>
  <c r="C2060" i="6"/>
  <c r="G1740" i="4"/>
  <c r="H1740" i="4" s="1"/>
  <c r="E1740" i="6"/>
  <c r="H2052" i="5"/>
  <c r="L2052" i="7" s="1"/>
  <c r="G2052" i="5"/>
  <c r="K2052" i="7" s="1"/>
  <c r="F2052" i="5"/>
  <c r="J2052" i="7" s="1"/>
  <c r="E2072" i="4"/>
  <c r="D2072" i="7" s="1"/>
  <c r="C2073" i="4"/>
  <c r="E1741" i="7"/>
  <c r="N1741" i="7" s="1"/>
  <c r="G2062" i="3"/>
  <c r="H2061" i="3"/>
  <c r="I2061" i="3" s="1"/>
  <c r="C2061" i="7" s="1"/>
  <c r="M2061" i="7" s="1"/>
  <c r="F2062" i="3"/>
  <c r="Q1741" i="7" l="1"/>
  <c r="R1741" i="7"/>
  <c r="S1741" i="7"/>
  <c r="T1741" i="7"/>
  <c r="P2052" i="7"/>
  <c r="V1740" i="7"/>
  <c r="U1740" i="7"/>
  <c r="K2052" i="6"/>
  <c r="L2052" i="6"/>
  <c r="J2052" i="6"/>
  <c r="D2072" i="6"/>
  <c r="C2061" i="6"/>
  <c r="G1741" i="4"/>
  <c r="H1741" i="4" s="1"/>
  <c r="E1741" i="6"/>
  <c r="H2053" i="5"/>
  <c r="L2053" i="7" s="1"/>
  <c r="G2053" i="5"/>
  <c r="K2053" i="7" s="1"/>
  <c r="F2053" i="5"/>
  <c r="J2053" i="7" s="1"/>
  <c r="E2073" i="4"/>
  <c r="D2073" i="7" s="1"/>
  <c r="C2074" i="4"/>
  <c r="E1742" i="7"/>
  <c r="N1742" i="7" s="1"/>
  <c r="G2063" i="3"/>
  <c r="F2063" i="3"/>
  <c r="H2062" i="3"/>
  <c r="I2062" i="3" s="1"/>
  <c r="C2062" i="7" s="1"/>
  <c r="M2062" i="7" s="1"/>
  <c r="P2053" i="7" l="1"/>
  <c r="U1741" i="7"/>
  <c r="T1742" i="7"/>
  <c r="R1742" i="7"/>
  <c r="Q1742" i="7"/>
  <c r="S1742" i="7"/>
  <c r="V1741" i="7"/>
  <c r="K2053" i="6"/>
  <c r="J2053" i="6"/>
  <c r="L2053" i="6"/>
  <c r="D2073" i="6"/>
  <c r="C2062" i="6"/>
  <c r="G1742" i="4"/>
  <c r="H1742" i="4" s="1"/>
  <c r="E1742" i="6"/>
  <c r="H2054" i="5"/>
  <c r="L2054" i="7" s="1"/>
  <c r="P2054" i="7" s="1"/>
  <c r="G2054" i="5"/>
  <c r="K2054" i="7" s="1"/>
  <c r="F2054" i="5"/>
  <c r="J2054" i="7" s="1"/>
  <c r="E2074" i="4"/>
  <c r="D2074" i="7" s="1"/>
  <c r="C2075" i="4"/>
  <c r="E1743" i="7"/>
  <c r="N1743" i="7" s="1"/>
  <c r="H2063" i="3"/>
  <c r="F2064" i="3"/>
  <c r="I2063" i="3"/>
  <c r="C2063" i="7" s="1"/>
  <c r="M2063" i="7" s="1"/>
  <c r="G2064" i="3"/>
  <c r="U1742" i="7" l="1"/>
  <c r="V1742" i="7"/>
  <c r="S1743" i="7"/>
  <c r="Q1743" i="7"/>
  <c r="R1743" i="7"/>
  <c r="T1743" i="7"/>
  <c r="J2054" i="6"/>
  <c r="L2054" i="6"/>
  <c r="K2054" i="6"/>
  <c r="D2074" i="6"/>
  <c r="C2063" i="6"/>
  <c r="G1743" i="4"/>
  <c r="H1743" i="4" s="1"/>
  <c r="E1743" i="6"/>
  <c r="H2055" i="5"/>
  <c r="L2055" i="7" s="1"/>
  <c r="G2055" i="5"/>
  <c r="K2055" i="7" s="1"/>
  <c r="F2055" i="5"/>
  <c r="J2055" i="7" s="1"/>
  <c r="E2075" i="4"/>
  <c r="D2075" i="7" s="1"/>
  <c r="C2076" i="4"/>
  <c r="E1744" i="7"/>
  <c r="N1744" i="7" s="1"/>
  <c r="F2065" i="3"/>
  <c r="H2064" i="3"/>
  <c r="G2065" i="3"/>
  <c r="I2064" i="3"/>
  <c r="C2064" i="7" s="1"/>
  <c r="M2064" i="7" s="1"/>
  <c r="U1743" i="7" l="1"/>
  <c r="V1743" i="7"/>
  <c r="R1744" i="7"/>
  <c r="T1744" i="7"/>
  <c r="Q1744" i="7"/>
  <c r="S1744" i="7"/>
  <c r="P2055" i="7"/>
  <c r="K2055" i="6"/>
  <c r="L2055" i="6"/>
  <c r="J2055" i="6"/>
  <c r="D2075" i="6"/>
  <c r="C2064" i="6"/>
  <c r="G1744" i="4"/>
  <c r="H1744" i="4" s="1"/>
  <c r="E1744" i="6"/>
  <c r="G2056" i="5"/>
  <c r="K2056" i="7" s="1"/>
  <c r="F2056" i="5"/>
  <c r="J2056" i="7" s="1"/>
  <c r="H2056" i="5"/>
  <c r="L2056" i="7" s="1"/>
  <c r="E2076" i="4"/>
  <c r="D2076" i="7" s="1"/>
  <c r="C2077" i="4"/>
  <c r="E1745" i="7"/>
  <c r="N1745" i="7" s="1"/>
  <c r="G2066" i="3"/>
  <c r="H2065" i="3"/>
  <c r="I2065" i="3" s="1"/>
  <c r="C2065" i="7" s="1"/>
  <c r="M2065" i="7" s="1"/>
  <c r="F2066" i="3"/>
  <c r="P2056" i="7" l="1"/>
  <c r="T1745" i="7"/>
  <c r="Q1745" i="7"/>
  <c r="R1745" i="7"/>
  <c r="S1745" i="7"/>
  <c r="V1744" i="7"/>
  <c r="U1744" i="7"/>
  <c r="J2056" i="6"/>
  <c r="L2056" i="6"/>
  <c r="K2056" i="6"/>
  <c r="D2076" i="6"/>
  <c r="C2065" i="6"/>
  <c r="G1745" i="4"/>
  <c r="H1745" i="4" s="1"/>
  <c r="E1745" i="6"/>
  <c r="H2057" i="5"/>
  <c r="L2057" i="7" s="1"/>
  <c r="G2057" i="5"/>
  <c r="K2057" i="7" s="1"/>
  <c r="F2057" i="5"/>
  <c r="J2057" i="7" s="1"/>
  <c r="E2077" i="4"/>
  <c r="D2077" i="7" s="1"/>
  <c r="C2078" i="4"/>
  <c r="E1746" i="7"/>
  <c r="N1746" i="7" s="1"/>
  <c r="F2067" i="3"/>
  <c r="H2066" i="3"/>
  <c r="I2066" i="3" s="1"/>
  <c r="C2066" i="7" s="1"/>
  <c r="M2066" i="7" s="1"/>
  <c r="G2067" i="3"/>
  <c r="Q1746" i="7" l="1"/>
  <c r="R1746" i="7"/>
  <c r="T1746" i="7"/>
  <c r="S1746" i="7"/>
  <c r="V1745" i="7"/>
  <c r="U1745" i="7"/>
  <c r="P2057" i="7"/>
  <c r="J2057" i="6"/>
  <c r="K2057" i="6"/>
  <c r="L2057" i="6"/>
  <c r="D2077" i="6"/>
  <c r="C2066" i="6"/>
  <c r="G1746" i="4"/>
  <c r="H1746" i="4" s="1"/>
  <c r="E1746" i="6"/>
  <c r="H2058" i="5"/>
  <c r="L2058" i="7" s="1"/>
  <c r="G2058" i="5"/>
  <c r="K2058" i="7" s="1"/>
  <c r="F2058" i="5"/>
  <c r="J2058" i="7" s="1"/>
  <c r="E2078" i="4"/>
  <c r="D2078" i="7" s="1"/>
  <c r="C2079" i="4"/>
  <c r="E1747" i="7"/>
  <c r="N1747" i="7" s="1"/>
  <c r="G2068" i="3"/>
  <c r="F2068" i="3"/>
  <c r="H2067" i="3"/>
  <c r="I2067" i="3" s="1"/>
  <c r="C2067" i="7" s="1"/>
  <c r="M2067" i="7" s="1"/>
  <c r="Q1747" i="7" l="1"/>
  <c r="S1747" i="7"/>
  <c r="T1747" i="7"/>
  <c r="R1747" i="7"/>
  <c r="U1747" i="7" s="1"/>
  <c r="P2058" i="7"/>
  <c r="V1746" i="7"/>
  <c r="U1746" i="7"/>
  <c r="J2058" i="6"/>
  <c r="L2058" i="6"/>
  <c r="K2058" i="6"/>
  <c r="D2078" i="6"/>
  <c r="C2067" i="6"/>
  <c r="G1747" i="4"/>
  <c r="H1747" i="4" s="1"/>
  <c r="E1747" i="6"/>
  <c r="H2059" i="5"/>
  <c r="L2059" i="7" s="1"/>
  <c r="G2059" i="5"/>
  <c r="K2059" i="7" s="1"/>
  <c r="F2059" i="5"/>
  <c r="J2059" i="7" s="1"/>
  <c r="E2079" i="4"/>
  <c r="D2079" i="7" s="1"/>
  <c r="C2080" i="4"/>
  <c r="E1748" i="7"/>
  <c r="N1748" i="7" s="1"/>
  <c r="H2068" i="3"/>
  <c r="F2069" i="3"/>
  <c r="I2068" i="3"/>
  <c r="C2068" i="7" s="1"/>
  <c r="M2068" i="7" s="1"/>
  <c r="G2069" i="3"/>
  <c r="V1747" i="7" l="1"/>
  <c r="Q1748" i="7"/>
  <c r="R1748" i="7"/>
  <c r="T1748" i="7"/>
  <c r="S1748" i="7"/>
  <c r="P2059" i="7"/>
  <c r="L2059" i="6"/>
  <c r="J2059" i="6"/>
  <c r="K2059" i="6"/>
  <c r="D2079" i="6"/>
  <c r="C2068" i="6"/>
  <c r="G1748" i="4"/>
  <c r="H1748" i="4" s="1"/>
  <c r="E1748" i="6"/>
  <c r="H2060" i="5"/>
  <c r="L2060" i="7" s="1"/>
  <c r="P2060" i="7" s="1"/>
  <c r="G2060" i="5"/>
  <c r="K2060" i="7" s="1"/>
  <c r="F2060" i="5"/>
  <c r="J2060" i="7" s="1"/>
  <c r="E2080" i="4"/>
  <c r="D2080" i="7" s="1"/>
  <c r="C2081" i="4"/>
  <c r="E1749" i="7"/>
  <c r="N1749" i="7" s="1"/>
  <c r="G2070" i="3"/>
  <c r="F2070" i="3"/>
  <c r="H2069" i="3"/>
  <c r="I2069" i="3" s="1"/>
  <c r="C2069" i="7" s="1"/>
  <c r="M2069" i="7" s="1"/>
  <c r="U1748" i="7" l="1"/>
  <c r="V1748" i="7"/>
  <c r="Q1749" i="7"/>
  <c r="R1749" i="7"/>
  <c r="S1749" i="7"/>
  <c r="T1749" i="7"/>
  <c r="L2060" i="6"/>
  <c r="K2060" i="6"/>
  <c r="J2060" i="6"/>
  <c r="D2080" i="6"/>
  <c r="C2069" i="6"/>
  <c r="G1749" i="4"/>
  <c r="H1749" i="4" s="1"/>
  <c r="E1749" i="6"/>
  <c r="G2061" i="5"/>
  <c r="K2061" i="7" s="1"/>
  <c r="F2061" i="5"/>
  <c r="J2061" i="7" s="1"/>
  <c r="H2061" i="5"/>
  <c r="L2061" i="7" s="1"/>
  <c r="E2081" i="4"/>
  <c r="D2081" i="7" s="1"/>
  <c r="C2082" i="4"/>
  <c r="E1750" i="7"/>
  <c r="N1750" i="7" s="1"/>
  <c r="H2070" i="3"/>
  <c r="I2070" i="3" s="1"/>
  <c r="C2070" i="7" s="1"/>
  <c r="M2070" i="7" s="1"/>
  <c r="F2071" i="3"/>
  <c r="G2071" i="3"/>
  <c r="Q1750" i="7" l="1"/>
  <c r="R1750" i="7"/>
  <c r="T1750" i="7"/>
  <c r="S1750" i="7"/>
  <c r="V1749" i="7"/>
  <c r="U1749" i="7"/>
  <c r="P2061" i="7"/>
  <c r="L2061" i="6"/>
  <c r="J2061" i="6"/>
  <c r="K2061" i="6"/>
  <c r="D2081" i="6"/>
  <c r="C2070" i="6"/>
  <c r="G1750" i="4"/>
  <c r="H1750" i="4" s="1"/>
  <c r="E1750" i="6"/>
  <c r="H2062" i="5"/>
  <c r="L2062" i="7" s="1"/>
  <c r="G2062" i="5"/>
  <c r="K2062" i="7" s="1"/>
  <c r="F2062" i="5"/>
  <c r="J2062" i="7" s="1"/>
  <c r="E2082" i="4"/>
  <c r="D2082" i="7" s="1"/>
  <c r="C2083" i="4"/>
  <c r="E1751" i="7"/>
  <c r="N1751" i="7" s="1"/>
  <c r="F2072" i="3"/>
  <c r="H2071" i="3"/>
  <c r="G2072" i="3"/>
  <c r="I2071" i="3"/>
  <c r="C2071" i="7" s="1"/>
  <c r="M2071" i="7" s="1"/>
  <c r="T1751" i="7" l="1"/>
  <c r="R1751" i="7"/>
  <c r="S1751" i="7"/>
  <c r="Q1751" i="7"/>
  <c r="U1750" i="7"/>
  <c r="V1750" i="7"/>
  <c r="P2062" i="7"/>
  <c r="K2062" i="6"/>
  <c r="J2062" i="6"/>
  <c r="L2062" i="6"/>
  <c r="D2082" i="6"/>
  <c r="C2071" i="6"/>
  <c r="G1751" i="4"/>
  <c r="H1751" i="4" s="1"/>
  <c r="E1751" i="6"/>
  <c r="H2063" i="5"/>
  <c r="L2063" i="7" s="1"/>
  <c r="G2063" i="5"/>
  <c r="K2063" i="7" s="1"/>
  <c r="F2063" i="5"/>
  <c r="J2063" i="7" s="1"/>
  <c r="E2083" i="4"/>
  <c r="D2083" i="7" s="1"/>
  <c r="C2084" i="4"/>
  <c r="E1752" i="7"/>
  <c r="N1752" i="7" s="1"/>
  <c r="G2073" i="3"/>
  <c r="H2072" i="3"/>
  <c r="I2072" i="3" s="1"/>
  <c r="C2072" i="7" s="1"/>
  <c r="M2072" i="7" s="1"/>
  <c r="F2073" i="3"/>
  <c r="V1751" i="7" l="1"/>
  <c r="U1751" i="7"/>
  <c r="P2063" i="7"/>
  <c r="R1752" i="7"/>
  <c r="Q1752" i="7"/>
  <c r="S1752" i="7"/>
  <c r="T1752" i="7"/>
  <c r="K2063" i="6"/>
  <c r="L2063" i="6"/>
  <c r="J2063" i="6"/>
  <c r="D2083" i="6"/>
  <c r="C2072" i="6"/>
  <c r="G1752" i="4"/>
  <c r="H1752" i="4" s="1"/>
  <c r="E1752" i="6"/>
  <c r="H2064" i="5"/>
  <c r="L2064" i="7" s="1"/>
  <c r="G2064" i="5"/>
  <c r="K2064" i="7" s="1"/>
  <c r="F2064" i="5"/>
  <c r="J2064" i="7" s="1"/>
  <c r="E2084" i="4"/>
  <c r="D2084" i="7" s="1"/>
  <c r="C2085" i="4"/>
  <c r="E1753" i="7"/>
  <c r="N1753" i="7" s="1"/>
  <c r="F2074" i="3"/>
  <c r="H2073" i="3"/>
  <c r="I2073" i="3"/>
  <c r="C2073" i="7" s="1"/>
  <c r="M2073" i="7" s="1"/>
  <c r="G2074" i="3"/>
  <c r="Q1753" i="7" l="1"/>
  <c r="R1753" i="7"/>
  <c r="S1753" i="7"/>
  <c r="T1753" i="7"/>
  <c r="U1752" i="7"/>
  <c r="V1752" i="7"/>
  <c r="P2064" i="7"/>
  <c r="J2064" i="6"/>
  <c r="K2064" i="6"/>
  <c r="L2064" i="6"/>
  <c r="D2084" i="6"/>
  <c r="C2073" i="6"/>
  <c r="G1753" i="4"/>
  <c r="H1753" i="4" s="1"/>
  <c r="E1753" i="6"/>
  <c r="G2065" i="5"/>
  <c r="K2065" i="7" s="1"/>
  <c r="F2065" i="5"/>
  <c r="J2065" i="7" s="1"/>
  <c r="H2065" i="5"/>
  <c r="L2065" i="7" s="1"/>
  <c r="P2065" i="7" s="1"/>
  <c r="E2085" i="4"/>
  <c r="D2085" i="7" s="1"/>
  <c r="C2086" i="4"/>
  <c r="E1754" i="7"/>
  <c r="N1754" i="7" s="1"/>
  <c r="G2075" i="3"/>
  <c r="F2075" i="3"/>
  <c r="H2074" i="3"/>
  <c r="I2074" i="3" s="1"/>
  <c r="C2074" i="7" s="1"/>
  <c r="M2074" i="7" s="1"/>
  <c r="Q1754" i="7" l="1"/>
  <c r="R1754" i="7"/>
  <c r="T1754" i="7"/>
  <c r="S1754" i="7"/>
  <c r="U1753" i="7"/>
  <c r="V1753" i="7"/>
  <c r="J2065" i="6"/>
  <c r="K2065" i="6"/>
  <c r="L2065" i="6"/>
  <c r="D2085" i="6"/>
  <c r="C2074" i="6"/>
  <c r="G1754" i="4"/>
  <c r="H1754" i="4" s="1"/>
  <c r="E1754" i="6"/>
  <c r="H2066" i="5"/>
  <c r="L2066" i="7" s="1"/>
  <c r="P2066" i="7" s="1"/>
  <c r="G2066" i="5"/>
  <c r="K2066" i="7" s="1"/>
  <c r="F2066" i="5"/>
  <c r="J2066" i="7" s="1"/>
  <c r="E2086" i="4"/>
  <c r="D2086" i="7" s="1"/>
  <c r="C2087" i="4"/>
  <c r="E1755" i="7"/>
  <c r="N1755" i="7" s="1"/>
  <c r="H2075" i="3"/>
  <c r="F2076" i="3"/>
  <c r="G2076" i="3"/>
  <c r="I2075" i="3"/>
  <c r="C2075" i="7" s="1"/>
  <c r="M2075" i="7" s="1"/>
  <c r="Q1755" i="7" l="1"/>
  <c r="T1755" i="7"/>
  <c r="R1755" i="7"/>
  <c r="S1755" i="7"/>
  <c r="U1754" i="7"/>
  <c r="V1754" i="7"/>
  <c r="L2066" i="6"/>
  <c r="K2066" i="6"/>
  <c r="J2066" i="6"/>
  <c r="D2086" i="6"/>
  <c r="C2075" i="6"/>
  <c r="G1755" i="4"/>
  <c r="H1755" i="4" s="1"/>
  <c r="E1755" i="6"/>
  <c r="G2067" i="5"/>
  <c r="K2067" i="7" s="1"/>
  <c r="F2067" i="5"/>
  <c r="J2067" i="7" s="1"/>
  <c r="H2067" i="5"/>
  <c r="L2067" i="7" s="1"/>
  <c r="P2067" i="7" s="1"/>
  <c r="E2087" i="4"/>
  <c r="D2087" i="7" s="1"/>
  <c r="C2088" i="4"/>
  <c r="E1756" i="7"/>
  <c r="N1756" i="7" s="1"/>
  <c r="F2077" i="3"/>
  <c r="H2076" i="3"/>
  <c r="I2076" i="3" s="1"/>
  <c r="C2076" i="7" s="1"/>
  <c r="M2076" i="7" s="1"/>
  <c r="G2077" i="3"/>
  <c r="T1756" i="7" l="1"/>
  <c r="S1756" i="7"/>
  <c r="Q1756" i="7"/>
  <c r="R1756" i="7"/>
  <c r="U1755" i="7"/>
  <c r="V1755" i="7"/>
  <c r="L2067" i="6"/>
  <c r="J2067" i="6"/>
  <c r="K2067" i="6"/>
  <c r="D2087" i="6"/>
  <c r="C2076" i="6"/>
  <c r="G1756" i="4"/>
  <c r="H1756" i="4" s="1"/>
  <c r="E1756" i="6"/>
  <c r="H2068" i="5"/>
  <c r="L2068" i="7" s="1"/>
  <c r="G2068" i="5"/>
  <c r="K2068" i="7" s="1"/>
  <c r="F2068" i="5"/>
  <c r="J2068" i="7" s="1"/>
  <c r="E2088" i="4"/>
  <c r="D2088" i="7" s="1"/>
  <c r="C2089" i="4"/>
  <c r="E1757" i="7"/>
  <c r="N1757" i="7" s="1"/>
  <c r="G2078" i="3"/>
  <c r="F2078" i="3"/>
  <c r="H2077" i="3"/>
  <c r="I2077" i="3" s="1"/>
  <c r="C2077" i="7" s="1"/>
  <c r="M2077" i="7" s="1"/>
  <c r="P2068" i="7" l="1"/>
  <c r="U1756" i="7"/>
  <c r="V1756" i="7"/>
  <c r="Q1757" i="7"/>
  <c r="S1757" i="7"/>
  <c r="T1757" i="7"/>
  <c r="R1757" i="7"/>
  <c r="L2068" i="6"/>
  <c r="K2068" i="6"/>
  <c r="J2068" i="6"/>
  <c r="D2088" i="6"/>
  <c r="C2077" i="6"/>
  <c r="G1757" i="4"/>
  <c r="H1757" i="4" s="1"/>
  <c r="E1757" i="6"/>
  <c r="H2069" i="5"/>
  <c r="L2069" i="7" s="1"/>
  <c r="P2069" i="7" s="1"/>
  <c r="G2069" i="5"/>
  <c r="K2069" i="7" s="1"/>
  <c r="F2069" i="5"/>
  <c r="J2069" i="7" s="1"/>
  <c r="E2089" i="4"/>
  <c r="D2089" i="7" s="1"/>
  <c r="C2090" i="4"/>
  <c r="E1758" i="7"/>
  <c r="N1758" i="7" s="1"/>
  <c r="H2078" i="3"/>
  <c r="F2079" i="3"/>
  <c r="I2078" i="3"/>
  <c r="C2078" i="7" s="1"/>
  <c r="M2078" i="7" s="1"/>
  <c r="G2079" i="3"/>
  <c r="U1757" i="7" l="1"/>
  <c r="V1757" i="7"/>
  <c r="T1758" i="7"/>
  <c r="Q1758" i="7"/>
  <c r="R1758" i="7"/>
  <c r="S1758" i="7"/>
  <c r="L2069" i="6"/>
  <c r="K2069" i="6"/>
  <c r="J2069" i="6"/>
  <c r="D2089" i="6"/>
  <c r="C2078" i="6"/>
  <c r="G1758" i="4"/>
  <c r="H1758" i="4" s="1"/>
  <c r="E1758" i="6"/>
  <c r="H2070" i="5"/>
  <c r="L2070" i="7" s="1"/>
  <c r="P2070" i="7" s="1"/>
  <c r="G2070" i="5"/>
  <c r="K2070" i="7" s="1"/>
  <c r="F2070" i="5"/>
  <c r="J2070" i="7" s="1"/>
  <c r="E2090" i="4"/>
  <c r="D2090" i="7" s="1"/>
  <c r="C2091" i="4"/>
  <c r="E1759" i="7"/>
  <c r="N1759" i="7" s="1"/>
  <c r="F2080" i="3"/>
  <c r="H2079" i="3"/>
  <c r="G2080" i="3"/>
  <c r="I2079" i="3"/>
  <c r="C2079" i="7" s="1"/>
  <c r="M2079" i="7" s="1"/>
  <c r="U1758" i="7" l="1"/>
  <c r="V1758" i="7"/>
  <c r="R1759" i="7"/>
  <c r="Q1759" i="7"/>
  <c r="T1759" i="7"/>
  <c r="S1759" i="7"/>
  <c r="J2070" i="6"/>
  <c r="K2070" i="6"/>
  <c r="L2070" i="6"/>
  <c r="D2090" i="6"/>
  <c r="C2079" i="6"/>
  <c r="G1759" i="4"/>
  <c r="H1759" i="4" s="1"/>
  <c r="E1759" i="6"/>
  <c r="F2071" i="5"/>
  <c r="J2071" i="7" s="1"/>
  <c r="H2071" i="5"/>
  <c r="L2071" i="7" s="1"/>
  <c r="P2071" i="7" s="1"/>
  <c r="G2071" i="5"/>
  <c r="K2071" i="7" s="1"/>
  <c r="E2091" i="4"/>
  <c r="D2091" i="7" s="1"/>
  <c r="C2092" i="4"/>
  <c r="E1760" i="7"/>
  <c r="N1760" i="7" s="1"/>
  <c r="G2081" i="3"/>
  <c r="H2080" i="3"/>
  <c r="I2080" i="3" s="1"/>
  <c r="C2080" i="7" s="1"/>
  <c r="M2080" i="7" s="1"/>
  <c r="F2081" i="3"/>
  <c r="T1760" i="7" l="1"/>
  <c r="S1760" i="7"/>
  <c r="R1760" i="7"/>
  <c r="Q1760" i="7"/>
  <c r="U1759" i="7"/>
  <c r="V1759" i="7"/>
  <c r="L2071" i="6"/>
  <c r="K2071" i="6"/>
  <c r="J2071" i="6"/>
  <c r="D2091" i="6"/>
  <c r="C2080" i="6"/>
  <c r="G1760" i="4"/>
  <c r="H1760" i="4" s="1"/>
  <c r="E1760" i="6"/>
  <c r="H2072" i="5"/>
  <c r="L2072" i="7" s="1"/>
  <c r="G2072" i="5"/>
  <c r="K2072" i="7" s="1"/>
  <c r="F2072" i="5"/>
  <c r="J2072" i="7" s="1"/>
  <c r="E2092" i="4"/>
  <c r="D2092" i="7" s="1"/>
  <c r="C2093" i="4"/>
  <c r="E1761" i="7"/>
  <c r="N1761" i="7" s="1"/>
  <c r="F2082" i="3"/>
  <c r="H2081" i="3"/>
  <c r="I2081" i="3" s="1"/>
  <c r="C2081" i="7" s="1"/>
  <c r="M2081" i="7" s="1"/>
  <c r="G2082" i="3"/>
  <c r="S1761" i="7" l="1"/>
  <c r="T1761" i="7"/>
  <c r="Q1761" i="7"/>
  <c r="R1761" i="7"/>
  <c r="P2072" i="7"/>
  <c r="U1760" i="7"/>
  <c r="V1760" i="7"/>
  <c r="J2072" i="6"/>
  <c r="L2072" i="6"/>
  <c r="K2072" i="6"/>
  <c r="D2092" i="6"/>
  <c r="C2081" i="6"/>
  <c r="G1761" i="4"/>
  <c r="H1761" i="4" s="1"/>
  <c r="E1761" i="6"/>
  <c r="H2073" i="5"/>
  <c r="L2073" i="7" s="1"/>
  <c r="P2073" i="7" s="1"/>
  <c r="G2073" i="5"/>
  <c r="K2073" i="7" s="1"/>
  <c r="F2073" i="5"/>
  <c r="J2073" i="7" s="1"/>
  <c r="E2093" i="4"/>
  <c r="D2093" i="7" s="1"/>
  <c r="C2094" i="4"/>
  <c r="E1762" i="7"/>
  <c r="N1762" i="7" s="1"/>
  <c r="G2083" i="3"/>
  <c r="F2083" i="3"/>
  <c r="H2082" i="3"/>
  <c r="I2082" i="3" s="1"/>
  <c r="C2082" i="7" s="1"/>
  <c r="M2082" i="7" s="1"/>
  <c r="V1761" i="7" l="1"/>
  <c r="U1761" i="7"/>
  <c r="S1762" i="7"/>
  <c r="Q1762" i="7"/>
  <c r="R1762" i="7"/>
  <c r="U1762" i="7" s="1"/>
  <c r="T1762" i="7"/>
  <c r="L2073" i="6"/>
  <c r="J2073" i="6"/>
  <c r="K2073" i="6"/>
  <c r="D2093" i="6"/>
  <c r="C2082" i="6"/>
  <c r="G1762" i="4"/>
  <c r="H1762" i="4" s="1"/>
  <c r="E1762" i="6"/>
  <c r="G2074" i="5"/>
  <c r="K2074" i="7" s="1"/>
  <c r="F2074" i="5"/>
  <c r="J2074" i="7" s="1"/>
  <c r="H2074" i="5"/>
  <c r="L2074" i="7" s="1"/>
  <c r="P2074" i="7" s="1"/>
  <c r="E2094" i="4"/>
  <c r="D2094" i="7" s="1"/>
  <c r="C2095" i="4"/>
  <c r="E1763" i="7"/>
  <c r="N1763" i="7" s="1"/>
  <c r="F2084" i="3"/>
  <c r="H2083" i="3"/>
  <c r="G2084" i="3"/>
  <c r="I2083" i="3"/>
  <c r="C2083" i="7" s="1"/>
  <c r="M2083" i="7" s="1"/>
  <c r="S1763" i="7" l="1"/>
  <c r="Q1763" i="7"/>
  <c r="R1763" i="7"/>
  <c r="T1763" i="7"/>
  <c r="V1762" i="7"/>
  <c r="K2074" i="6"/>
  <c r="L2074" i="6"/>
  <c r="J2074" i="6"/>
  <c r="D2094" i="6"/>
  <c r="C2083" i="6"/>
  <c r="G1763" i="4"/>
  <c r="H1763" i="4" s="1"/>
  <c r="E1763" i="6"/>
  <c r="H2075" i="5"/>
  <c r="L2075" i="7" s="1"/>
  <c r="G2075" i="5"/>
  <c r="K2075" i="7" s="1"/>
  <c r="F2075" i="5"/>
  <c r="J2075" i="7" s="1"/>
  <c r="E2095" i="4"/>
  <c r="D2095" i="7" s="1"/>
  <c r="C2096" i="4"/>
  <c r="E1764" i="7"/>
  <c r="N1764" i="7" s="1"/>
  <c r="G2085" i="3"/>
  <c r="H2084" i="3"/>
  <c r="I2084" i="3" s="1"/>
  <c r="C2084" i="7" s="1"/>
  <c r="M2084" i="7" s="1"/>
  <c r="F2085" i="3"/>
  <c r="Q1764" i="7" l="1"/>
  <c r="R1764" i="7"/>
  <c r="S1764" i="7"/>
  <c r="T1764" i="7"/>
  <c r="U1763" i="7"/>
  <c r="V1763" i="7"/>
  <c r="P2075" i="7"/>
  <c r="J2075" i="6"/>
  <c r="L2075" i="6"/>
  <c r="K2075" i="6"/>
  <c r="D2095" i="6"/>
  <c r="C2084" i="6"/>
  <c r="G1764" i="4"/>
  <c r="H1764" i="4" s="1"/>
  <c r="E1764" i="6"/>
  <c r="G2076" i="5"/>
  <c r="K2076" i="7" s="1"/>
  <c r="F2076" i="5"/>
  <c r="J2076" i="7" s="1"/>
  <c r="H2076" i="5"/>
  <c r="L2076" i="7" s="1"/>
  <c r="P2076" i="7" s="1"/>
  <c r="E2096" i="4"/>
  <c r="D2096" i="7" s="1"/>
  <c r="C2097" i="4"/>
  <c r="E1765" i="7"/>
  <c r="N1765" i="7" s="1"/>
  <c r="G2086" i="3"/>
  <c r="H2085" i="3"/>
  <c r="I2085" i="3" s="1"/>
  <c r="C2085" i="7" s="1"/>
  <c r="M2085" i="7" s="1"/>
  <c r="F2086" i="3"/>
  <c r="Q1765" i="7" l="1"/>
  <c r="R1765" i="7"/>
  <c r="S1765" i="7"/>
  <c r="T1765" i="7"/>
  <c r="U1764" i="7"/>
  <c r="V1764" i="7"/>
  <c r="K2076" i="6"/>
  <c r="J2076" i="6"/>
  <c r="L2076" i="6"/>
  <c r="D2096" i="6"/>
  <c r="C2085" i="6"/>
  <c r="G1765" i="4"/>
  <c r="H1765" i="4" s="1"/>
  <c r="E1765" i="6"/>
  <c r="H2077" i="5"/>
  <c r="L2077" i="7" s="1"/>
  <c r="G2077" i="5"/>
  <c r="K2077" i="7" s="1"/>
  <c r="F2077" i="5"/>
  <c r="J2077" i="7" s="1"/>
  <c r="E2097" i="4"/>
  <c r="D2097" i="7" s="1"/>
  <c r="C2098" i="4"/>
  <c r="E1766" i="7"/>
  <c r="N1766" i="7" s="1"/>
  <c r="G2087" i="3"/>
  <c r="F2087" i="3"/>
  <c r="H2086" i="3"/>
  <c r="I2086" i="3" s="1"/>
  <c r="C2086" i="7" s="1"/>
  <c r="M2086" i="7" s="1"/>
  <c r="S1766" i="7" l="1"/>
  <c r="R1766" i="7"/>
  <c r="T1766" i="7"/>
  <c r="Q1766" i="7"/>
  <c r="P2077" i="7"/>
  <c r="V1765" i="7"/>
  <c r="U1765" i="7"/>
  <c r="J2077" i="6"/>
  <c r="L2077" i="6"/>
  <c r="K2077" i="6"/>
  <c r="D2097" i="6"/>
  <c r="C2086" i="6"/>
  <c r="G1766" i="4"/>
  <c r="H1766" i="4" s="1"/>
  <c r="E1766" i="6"/>
  <c r="H2078" i="5"/>
  <c r="L2078" i="7" s="1"/>
  <c r="G2078" i="5"/>
  <c r="K2078" i="7" s="1"/>
  <c r="F2078" i="5"/>
  <c r="J2078" i="7" s="1"/>
  <c r="E2098" i="4"/>
  <c r="D2098" i="7" s="1"/>
  <c r="C2099" i="4"/>
  <c r="E1767" i="7"/>
  <c r="N1767" i="7" s="1"/>
  <c r="H2087" i="3"/>
  <c r="F2088" i="3"/>
  <c r="I2087" i="3"/>
  <c r="C2087" i="7" s="1"/>
  <c r="M2087" i="7" s="1"/>
  <c r="G2088" i="3"/>
  <c r="U1766" i="7" l="1"/>
  <c r="V1766" i="7"/>
  <c r="P2078" i="7"/>
  <c r="T1767" i="7"/>
  <c r="R1767" i="7"/>
  <c r="Q1767" i="7"/>
  <c r="S1767" i="7"/>
  <c r="K2078" i="6"/>
  <c r="J2078" i="6"/>
  <c r="L2078" i="6"/>
  <c r="D2098" i="6"/>
  <c r="C2087" i="6"/>
  <c r="G1767" i="4"/>
  <c r="H1767" i="4" s="1"/>
  <c r="E1767" i="6"/>
  <c r="H2079" i="5"/>
  <c r="L2079" i="7" s="1"/>
  <c r="G2079" i="5"/>
  <c r="K2079" i="7" s="1"/>
  <c r="F2079" i="5"/>
  <c r="J2079" i="7" s="1"/>
  <c r="E2099" i="4"/>
  <c r="D2099" i="7" s="1"/>
  <c r="C2100" i="4"/>
  <c r="E1768" i="7"/>
  <c r="N1768" i="7" s="1"/>
  <c r="G2089" i="3"/>
  <c r="F2089" i="3"/>
  <c r="H2088" i="3"/>
  <c r="I2088" i="3" s="1"/>
  <c r="C2088" i="7" s="1"/>
  <c r="M2088" i="7" s="1"/>
  <c r="T1768" i="7" l="1"/>
  <c r="R1768" i="7"/>
  <c r="Q1768" i="7"/>
  <c r="S1768" i="7"/>
  <c r="V1767" i="7"/>
  <c r="U1767" i="7"/>
  <c r="P2079" i="7"/>
  <c r="J2079" i="6"/>
  <c r="L2079" i="6"/>
  <c r="K2079" i="6"/>
  <c r="D2099" i="6"/>
  <c r="C2088" i="6"/>
  <c r="G1768" i="4"/>
  <c r="H1768" i="4" s="1"/>
  <c r="E1768" i="6"/>
  <c r="H2080" i="5"/>
  <c r="L2080" i="7" s="1"/>
  <c r="F2080" i="5"/>
  <c r="J2080" i="7" s="1"/>
  <c r="G2080" i="5"/>
  <c r="K2080" i="7" s="1"/>
  <c r="E2100" i="4"/>
  <c r="D2100" i="7" s="1"/>
  <c r="C2101" i="4"/>
  <c r="E1769" i="7"/>
  <c r="N1769" i="7" s="1"/>
  <c r="H2089" i="3"/>
  <c r="F2090" i="3"/>
  <c r="I2089" i="3"/>
  <c r="C2089" i="7" s="1"/>
  <c r="M2089" i="7" s="1"/>
  <c r="G2090" i="3"/>
  <c r="T1769" i="7" l="1"/>
  <c r="Q1769" i="7"/>
  <c r="R1769" i="7"/>
  <c r="S1769" i="7"/>
  <c r="U1768" i="7"/>
  <c r="V1768" i="7"/>
  <c r="P2080" i="7"/>
  <c r="J2080" i="6"/>
  <c r="L2080" i="6"/>
  <c r="K2080" i="6"/>
  <c r="D2100" i="6"/>
  <c r="C2089" i="6"/>
  <c r="G1769" i="4"/>
  <c r="H1769" i="4" s="1"/>
  <c r="E1769" i="6"/>
  <c r="H2081" i="5"/>
  <c r="L2081" i="7" s="1"/>
  <c r="P2081" i="7" s="1"/>
  <c r="G2081" i="5"/>
  <c r="K2081" i="7" s="1"/>
  <c r="F2081" i="5"/>
  <c r="J2081" i="7" s="1"/>
  <c r="E2101" i="4"/>
  <c r="D2101" i="7" s="1"/>
  <c r="C2102" i="4"/>
  <c r="E1770" i="7"/>
  <c r="N1770" i="7" s="1"/>
  <c r="G2091" i="3"/>
  <c r="H2090" i="3"/>
  <c r="I2090" i="3" s="1"/>
  <c r="C2090" i="7" s="1"/>
  <c r="M2090" i="7" s="1"/>
  <c r="F2091" i="3"/>
  <c r="R1770" i="7" l="1"/>
  <c r="Q1770" i="7"/>
  <c r="S1770" i="7"/>
  <c r="T1770" i="7"/>
  <c r="U1769" i="7"/>
  <c r="V1769" i="7"/>
  <c r="K2081" i="6"/>
  <c r="J2081" i="6"/>
  <c r="L2081" i="6"/>
  <c r="D2101" i="6"/>
  <c r="C2090" i="6"/>
  <c r="G1770" i="4"/>
  <c r="H1770" i="4" s="1"/>
  <c r="E1770" i="6"/>
  <c r="H2082" i="5"/>
  <c r="L2082" i="7" s="1"/>
  <c r="G2082" i="5"/>
  <c r="K2082" i="7" s="1"/>
  <c r="F2082" i="5"/>
  <c r="J2082" i="7" s="1"/>
  <c r="E2102" i="4"/>
  <c r="D2102" i="7" s="1"/>
  <c r="C2103" i="4"/>
  <c r="E1771" i="7"/>
  <c r="N1771" i="7" s="1"/>
  <c r="G2092" i="3"/>
  <c r="F2092" i="3"/>
  <c r="H2091" i="3"/>
  <c r="I2091" i="3" s="1"/>
  <c r="C2091" i="7" s="1"/>
  <c r="M2091" i="7" s="1"/>
  <c r="Q1771" i="7" l="1"/>
  <c r="S1771" i="7"/>
  <c r="T1771" i="7"/>
  <c r="R1771" i="7"/>
  <c r="U1770" i="7"/>
  <c r="V1770" i="7"/>
  <c r="P2082" i="7"/>
  <c r="K2082" i="6"/>
  <c r="L2082" i="6"/>
  <c r="J2082" i="6"/>
  <c r="D2102" i="6"/>
  <c r="C2091" i="6"/>
  <c r="G1771" i="4"/>
  <c r="H1771" i="4" s="1"/>
  <c r="E1771" i="6"/>
  <c r="H2083" i="5"/>
  <c r="L2083" i="7" s="1"/>
  <c r="G2083" i="5"/>
  <c r="K2083" i="7" s="1"/>
  <c r="F2083" i="5"/>
  <c r="J2083" i="7" s="1"/>
  <c r="E2103" i="4"/>
  <c r="D2103" i="7" s="1"/>
  <c r="C2104" i="4"/>
  <c r="E1772" i="7"/>
  <c r="N1772" i="7" s="1"/>
  <c r="G2093" i="3"/>
  <c r="H2092" i="3"/>
  <c r="I2092" i="3" s="1"/>
  <c r="C2092" i="7" s="1"/>
  <c r="M2092" i="7" s="1"/>
  <c r="F2093" i="3"/>
  <c r="U1771" i="7" l="1"/>
  <c r="S1772" i="7"/>
  <c r="Q1772" i="7"/>
  <c r="T1772" i="7"/>
  <c r="R1772" i="7"/>
  <c r="P2083" i="7"/>
  <c r="V1771" i="7"/>
  <c r="J2083" i="6"/>
  <c r="L2083" i="6"/>
  <c r="K2083" i="6"/>
  <c r="D2103" i="6"/>
  <c r="C2092" i="6"/>
  <c r="G1772" i="4"/>
  <c r="H1772" i="4" s="1"/>
  <c r="E1772" i="6"/>
  <c r="H2084" i="5"/>
  <c r="L2084" i="7" s="1"/>
  <c r="P2084" i="7" s="1"/>
  <c r="G2084" i="5"/>
  <c r="K2084" i="7" s="1"/>
  <c r="F2084" i="5"/>
  <c r="J2084" i="7" s="1"/>
  <c r="E2104" i="4"/>
  <c r="D2104" i="7" s="1"/>
  <c r="C2105" i="4"/>
  <c r="E1773" i="7"/>
  <c r="N1773" i="7" s="1"/>
  <c r="G2094" i="3"/>
  <c r="F2094" i="3"/>
  <c r="H2093" i="3"/>
  <c r="I2093" i="3" s="1"/>
  <c r="C2093" i="7" s="1"/>
  <c r="M2093" i="7" s="1"/>
  <c r="Q1773" i="7" l="1"/>
  <c r="R1773" i="7"/>
  <c r="S1773" i="7"/>
  <c r="T1773" i="7"/>
  <c r="U1772" i="7"/>
  <c r="V1772" i="7"/>
  <c r="L2084" i="6"/>
  <c r="K2084" i="6"/>
  <c r="J2084" i="6"/>
  <c r="D2104" i="6"/>
  <c r="C2093" i="6"/>
  <c r="G1773" i="4"/>
  <c r="H1773" i="4" s="1"/>
  <c r="E1773" i="6"/>
  <c r="G2085" i="5"/>
  <c r="K2085" i="7" s="1"/>
  <c r="F2085" i="5"/>
  <c r="J2085" i="7" s="1"/>
  <c r="H2085" i="5"/>
  <c r="L2085" i="7" s="1"/>
  <c r="E2105" i="4"/>
  <c r="D2105" i="7" s="1"/>
  <c r="C2106" i="4"/>
  <c r="E1774" i="7"/>
  <c r="N1774" i="7" s="1"/>
  <c r="H2094" i="3"/>
  <c r="I2094" i="3" s="1"/>
  <c r="C2094" i="7" s="1"/>
  <c r="M2094" i="7" s="1"/>
  <c r="F2095" i="3"/>
  <c r="G2095" i="3"/>
  <c r="S1774" i="7" l="1"/>
  <c r="T1774" i="7"/>
  <c r="R1774" i="7"/>
  <c r="Q1774" i="7"/>
  <c r="P2085" i="7"/>
  <c r="V1773" i="7"/>
  <c r="U1773" i="7"/>
  <c r="K2085" i="6"/>
  <c r="L2085" i="6"/>
  <c r="J2085" i="6"/>
  <c r="D2105" i="6"/>
  <c r="C2094" i="6"/>
  <c r="G1774" i="4"/>
  <c r="H1774" i="4" s="1"/>
  <c r="E1774" i="6"/>
  <c r="H2086" i="5"/>
  <c r="L2086" i="7" s="1"/>
  <c r="G2086" i="5"/>
  <c r="K2086" i="7" s="1"/>
  <c r="F2086" i="5"/>
  <c r="J2086" i="7" s="1"/>
  <c r="E2106" i="4"/>
  <c r="D2106" i="7" s="1"/>
  <c r="C2107" i="4"/>
  <c r="E1775" i="7"/>
  <c r="N1775" i="7" s="1"/>
  <c r="H2095" i="3"/>
  <c r="F2096" i="3"/>
  <c r="I2095" i="3"/>
  <c r="C2095" i="7" s="1"/>
  <c r="M2095" i="7" s="1"/>
  <c r="G2096" i="3"/>
  <c r="Q1775" i="7" l="1"/>
  <c r="T1775" i="7"/>
  <c r="S1775" i="7"/>
  <c r="R1775" i="7"/>
  <c r="P2086" i="7"/>
  <c r="U1774" i="7"/>
  <c r="V1774" i="7"/>
  <c r="L2086" i="6"/>
  <c r="J2086" i="6"/>
  <c r="K2086" i="6"/>
  <c r="D2106" i="6"/>
  <c r="C2095" i="6"/>
  <c r="G1775" i="4"/>
  <c r="H1775" i="4" s="1"/>
  <c r="E1775" i="6"/>
  <c r="H2087" i="5"/>
  <c r="L2087" i="7" s="1"/>
  <c r="G2087" i="5"/>
  <c r="K2087" i="7" s="1"/>
  <c r="F2087" i="5"/>
  <c r="J2087" i="7" s="1"/>
  <c r="E2107" i="4"/>
  <c r="D2107" i="7" s="1"/>
  <c r="C2108" i="4"/>
  <c r="E1776" i="7"/>
  <c r="N1776" i="7" s="1"/>
  <c r="G2097" i="3"/>
  <c r="H2096" i="3"/>
  <c r="I2096" i="3" s="1"/>
  <c r="C2096" i="7" s="1"/>
  <c r="M2096" i="7" s="1"/>
  <c r="F2097" i="3"/>
  <c r="P2087" i="7" l="1"/>
  <c r="Q1776" i="7"/>
  <c r="R1776" i="7"/>
  <c r="S1776" i="7"/>
  <c r="T1776" i="7"/>
  <c r="U1775" i="7"/>
  <c r="V1775" i="7"/>
  <c r="L2087" i="6"/>
  <c r="K2087" i="6"/>
  <c r="J2087" i="6"/>
  <c r="D2107" i="6"/>
  <c r="C2096" i="6"/>
  <c r="G1776" i="4"/>
  <c r="H1776" i="4" s="1"/>
  <c r="E1776" i="6"/>
  <c r="H2088" i="5"/>
  <c r="L2088" i="7" s="1"/>
  <c r="F2088" i="5"/>
  <c r="J2088" i="7" s="1"/>
  <c r="G2088" i="5"/>
  <c r="K2088" i="7" s="1"/>
  <c r="E2108" i="4"/>
  <c r="D2108" i="7" s="1"/>
  <c r="C2109" i="4"/>
  <c r="E1777" i="7"/>
  <c r="N1777" i="7" s="1"/>
  <c r="H2097" i="3"/>
  <c r="F2098" i="3"/>
  <c r="I2097" i="3"/>
  <c r="C2097" i="7" s="1"/>
  <c r="M2097" i="7" s="1"/>
  <c r="G2098" i="3"/>
  <c r="Q1777" i="7" l="1"/>
  <c r="S1777" i="7"/>
  <c r="R1777" i="7"/>
  <c r="T1777" i="7"/>
  <c r="V1776" i="7"/>
  <c r="U1776" i="7"/>
  <c r="P2088" i="7"/>
  <c r="K2088" i="6"/>
  <c r="J2088" i="6"/>
  <c r="L2088" i="6"/>
  <c r="D2108" i="6"/>
  <c r="C2097" i="6"/>
  <c r="G1777" i="4"/>
  <c r="H1777" i="4" s="1"/>
  <c r="E1777" i="6"/>
  <c r="H2089" i="5"/>
  <c r="L2089" i="7" s="1"/>
  <c r="F2089" i="5"/>
  <c r="J2089" i="7" s="1"/>
  <c r="G2089" i="5"/>
  <c r="K2089" i="7" s="1"/>
  <c r="E2109" i="4"/>
  <c r="D2109" i="7" s="1"/>
  <c r="C2110" i="4"/>
  <c r="E1778" i="7"/>
  <c r="N1778" i="7" s="1"/>
  <c r="G2099" i="3"/>
  <c r="H2098" i="3"/>
  <c r="I2098" i="3" s="1"/>
  <c r="C2098" i="7" s="1"/>
  <c r="M2098" i="7" s="1"/>
  <c r="F2099" i="3"/>
  <c r="S1778" i="7" l="1"/>
  <c r="T1778" i="7"/>
  <c r="R1778" i="7"/>
  <c r="Q1778" i="7"/>
  <c r="P2089" i="7"/>
  <c r="U1777" i="7"/>
  <c r="V1777" i="7"/>
  <c r="J2089" i="6"/>
  <c r="K2089" i="6"/>
  <c r="L2089" i="6"/>
  <c r="D2109" i="6"/>
  <c r="C2098" i="6"/>
  <c r="G1778" i="4"/>
  <c r="H1778" i="4" s="1"/>
  <c r="E1778" i="6"/>
  <c r="H2090" i="5"/>
  <c r="L2090" i="7" s="1"/>
  <c r="P2090" i="7" s="1"/>
  <c r="G2090" i="5"/>
  <c r="K2090" i="7" s="1"/>
  <c r="F2090" i="5"/>
  <c r="J2090" i="7" s="1"/>
  <c r="E2110" i="4"/>
  <c r="D2110" i="7" s="1"/>
  <c r="C2111" i="4"/>
  <c r="E1779" i="7"/>
  <c r="N1779" i="7" s="1"/>
  <c r="H2099" i="3"/>
  <c r="F2100" i="3"/>
  <c r="I2099" i="3"/>
  <c r="C2099" i="7" s="1"/>
  <c r="M2099" i="7" s="1"/>
  <c r="G2100" i="3"/>
  <c r="U1778" i="7" l="1"/>
  <c r="V1778" i="7"/>
  <c r="S1779" i="7"/>
  <c r="R1779" i="7"/>
  <c r="T1779" i="7"/>
  <c r="Q1779" i="7"/>
  <c r="J2090" i="6"/>
  <c r="K2090" i="6"/>
  <c r="L2090" i="6"/>
  <c r="D2110" i="6"/>
  <c r="C2099" i="6"/>
  <c r="G1779" i="4"/>
  <c r="H1779" i="4" s="1"/>
  <c r="E1779" i="6"/>
  <c r="G2091" i="5"/>
  <c r="K2091" i="7" s="1"/>
  <c r="F2091" i="5"/>
  <c r="J2091" i="7" s="1"/>
  <c r="H2091" i="5"/>
  <c r="L2091" i="7" s="1"/>
  <c r="P2091" i="7" s="1"/>
  <c r="E2111" i="4"/>
  <c r="D2111" i="7" s="1"/>
  <c r="C2112" i="4"/>
  <c r="E1780" i="7"/>
  <c r="N1780" i="7" s="1"/>
  <c r="G2101" i="3"/>
  <c r="F2101" i="3"/>
  <c r="H2100" i="3"/>
  <c r="I2100" i="3" s="1"/>
  <c r="C2100" i="7" s="1"/>
  <c r="M2100" i="7" s="1"/>
  <c r="R1780" i="7" l="1"/>
  <c r="S1780" i="7"/>
  <c r="Q1780" i="7"/>
  <c r="T1780" i="7"/>
  <c r="V1779" i="7"/>
  <c r="U1779" i="7"/>
  <c r="K2091" i="6"/>
  <c r="L2091" i="6"/>
  <c r="J2091" i="6"/>
  <c r="D2111" i="6"/>
  <c r="C2100" i="6"/>
  <c r="G1780" i="4"/>
  <c r="H1780" i="4" s="1"/>
  <c r="E1780" i="6"/>
  <c r="G2092" i="5"/>
  <c r="K2092" i="7" s="1"/>
  <c r="F2092" i="5"/>
  <c r="J2092" i="7" s="1"/>
  <c r="H2092" i="5"/>
  <c r="L2092" i="7" s="1"/>
  <c r="P2092" i="7" s="1"/>
  <c r="E2112" i="4"/>
  <c r="D2112" i="7" s="1"/>
  <c r="C2113" i="4"/>
  <c r="E1781" i="7"/>
  <c r="N1781" i="7" s="1"/>
  <c r="H2101" i="3"/>
  <c r="I2101" i="3" s="1"/>
  <c r="C2101" i="7" s="1"/>
  <c r="M2101" i="7" s="1"/>
  <c r="F2102" i="3"/>
  <c r="G2102" i="3"/>
  <c r="U1780" i="7" l="1"/>
  <c r="V1780" i="7"/>
  <c r="Q1781" i="7"/>
  <c r="S1781" i="7"/>
  <c r="R1781" i="7"/>
  <c r="T1781" i="7"/>
  <c r="L2092" i="6"/>
  <c r="K2092" i="6"/>
  <c r="J2092" i="6"/>
  <c r="D2112" i="6"/>
  <c r="C2101" i="6"/>
  <c r="G1781" i="4"/>
  <c r="H1781" i="4" s="1"/>
  <c r="E1781" i="6"/>
  <c r="H2093" i="5"/>
  <c r="L2093" i="7" s="1"/>
  <c r="G2093" i="5"/>
  <c r="K2093" i="7" s="1"/>
  <c r="F2093" i="5"/>
  <c r="J2093" i="7" s="1"/>
  <c r="E2113" i="4"/>
  <c r="D2113" i="7" s="1"/>
  <c r="C2114" i="4"/>
  <c r="E1782" i="7"/>
  <c r="N1782" i="7" s="1"/>
  <c r="G2103" i="3"/>
  <c r="F2103" i="3"/>
  <c r="H2102" i="3"/>
  <c r="I2102" i="3" s="1"/>
  <c r="C2102" i="7" s="1"/>
  <c r="M2102" i="7" s="1"/>
  <c r="S1782" i="7" l="1"/>
  <c r="T1782" i="7"/>
  <c r="Q1782" i="7"/>
  <c r="R1782" i="7"/>
  <c r="P2093" i="7"/>
  <c r="U1781" i="7"/>
  <c r="V1781" i="7"/>
  <c r="J2093" i="6"/>
  <c r="L2093" i="6"/>
  <c r="K2093" i="6"/>
  <c r="D2113" i="6"/>
  <c r="C2102" i="6"/>
  <c r="G1782" i="4"/>
  <c r="H1782" i="4" s="1"/>
  <c r="E1782" i="6"/>
  <c r="H2094" i="5"/>
  <c r="L2094" i="7" s="1"/>
  <c r="G2094" i="5"/>
  <c r="K2094" i="7" s="1"/>
  <c r="F2094" i="5"/>
  <c r="J2094" i="7" s="1"/>
  <c r="E2114" i="4"/>
  <c r="D2114" i="7" s="1"/>
  <c r="C2115" i="4"/>
  <c r="E1783" i="7"/>
  <c r="N1783" i="7" s="1"/>
  <c r="F2104" i="3"/>
  <c r="H2103" i="3"/>
  <c r="G2104" i="3"/>
  <c r="I2103" i="3"/>
  <c r="C2103" i="7" s="1"/>
  <c r="M2103" i="7" s="1"/>
  <c r="U1782" i="7" l="1"/>
  <c r="V1782" i="7"/>
  <c r="Q1783" i="7"/>
  <c r="S1783" i="7"/>
  <c r="R1783" i="7"/>
  <c r="T1783" i="7"/>
  <c r="P2094" i="7"/>
  <c r="L2094" i="6"/>
  <c r="K2094" i="6"/>
  <c r="J2094" i="6"/>
  <c r="D2114" i="6"/>
  <c r="C2103" i="6"/>
  <c r="G1783" i="4"/>
  <c r="H1783" i="4" s="1"/>
  <c r="E1783" i="6"/>
  <c r="H2095" i="5"/>
  <c r="L2095" i="7" s="1"/>
  <c r="G2095" i="5"/>
  <c r="K2095" i="7" s="1"/>
  <c r="F2095" i="5"/>
  <c r="J2095" i="7" s="1"/>
  <c r="E2115" i="4"/>
  <c r="D2115" i="7" s="1"/>
  <c r="C2116" i="4"/>
  <c r="E1784" i="7"/>
  <c r="N1784" i="7" s="1"/>
  <c r="G2105" i="3"/>
  <c r="H2104" i="3"/>
  <c r="I2104" i="3" s="1"/>
  <c r="C2104" i="7" s="1"/>
  <c r="M2104" i="7" s="1"/>
  <c r="F2105" i="3"/>
  <c r="P2095" i="7" l="1"/>
  <c r="U1783" i="7"/>
  <c r="V1783" i="7"/>
  <c r="S1784" i="7"/>
  <c r="R1784" i="7"/>
  <c r="T1784" i="7"/>
  <c r="Q1784" i="7"/>
  <c r="J2095" i="6"/>
  <c r="K2095" i="6"/>
  <c r="L2095" i="6"/>
  <c r="D2115" i="6"/>
  <c r="C2104" i="6"/>
  <c r="G1784" i="4"/>
  <c r="H1784" i="4" s="1"/>
  <c r="E1784" i="6"/>
  <c r="H2096" i="5"/>
  <c r="L2096" i="7" s="1"/>
  <c r="G2096" i="5"/>
  <c r="K2096" i="7" s="1"/>
  <c r="F2096" i="5"/>
  <c r="J2096" i="7" s="1"/>
  <c r="E2116" i="4"/>
  <c r="D2116" i="7" s="1"/>
  <c r="C2117" i="4"/>
  <c r="E1785" i="7"/>
  <c r="N1785" i="7" s="1"/>
  <c r="G2106" i="3"/>
  <c r="F2106" i="3"/>
  <c r="H2105" i="3"/>
  <c r="I2105" i="3" s="1"/>
  <c r="C2105" i="7" s="1"/>
  <c r="M2105" i="7" s="1"/>
  <c r="U1784" i="7" l="1"/>
  <c r="V1784" i="7"/>
  <c r="P2096" i="7"/>
  <c r="Q1785" i="7"/>
  <c r="T1785" i="7"/>
  <c r="S1785" i="7"/>
  <c r="R1785" i="7"/>
  <c r="K2096" i="6"/>
  <c r="J2096" i="6"/>
  <c r="L2096" i="6"/>
  <c r="D2116" i="6"/>
  <c r="C2105" i="6"/>
  <c r="G1785" i="4"/>
  <c r="H1785" i="4" s="1"/>
  <c r="E1785" i="6"/>
  <c r="G2097" i="5"/>
  <c r="K2097" i="7" s="1"/>
  <c r="F2097" i="5"/>
  <c r="J2097" i="7" s="1"/>
  <c r="H2097" i="5"/>
  <c r="L2097" i="7" s="1"/>
  <c r="E2117" i="4"/>
  <c r="D2117" i="7" s="1"/>
  <c r="C2118" i="4"/>
  <c r="E1786" i="7"/>
  <c r="N1786" i="7" s="1"/>
  <c r="F2107" i="3"/>
  <c r="H2106" i="3"/>
  <c r="I2106" i="3" s="1"/>
  <c r="C2106" i="7" s="1"/>
  <c r="M2106" i="7" s="1"/>
  <c r="G2107" i="3"/>
  <c r="S1786" i="7" l="1"/>
  <c r="R1786" i="7"/>
  <c r="T1786" i="7"/>
  <c r="Q1786" i="7"/>
  <c r="P2097" i="7"/>
  <c r="V1785" i="7"/>
  <c r="U1785" i="7"/>
  <c r="L2097" i="6"/>
  <c r="J2097" i="6"/>
  <c r="K2097" i="6"/>
  <c r="D2117" i="6"/>
  <c r="C2106" i="6"/>
  <c r="G1786" i="4"/>
  <c r="H1786" i="4" s="1"/>
  <c r="E1786" i="6"/>
  <c r="H2098" i="5"/>
  <c r="L2098" i="7" s="1"/>
  <c r="G2098" i="5"/>
  <c r="K2098" i="7" s="1"/>
  <c r="F2098" i="5"/>
  <c r="J2098" i="7" s="1"/>
  <c r="E2118" i="4"/>
  <c r="D2118" i="7" s="1"/>
  <c r="C2119" i="4"/>
  <c r="E1787" i="7"/>
  <c r="N1787" i="7" s="1"/>
  <c r="G2108" i="3"/>
  <c r="F2108" i="3"/>
  <c r="H2107" i="3"/>
  <c r="I2107" i="3" s="1"/>
  <c r="C2107" i="7" s="1"/>
  <c r="M2107" i="7" s="1"/>
  <c r="P2098" i="7" l="1"/>
  <c r="V1786" i="7"/>
  <c r="U1786" i="7"/>
  <c r="T1787" i="7"/>
  <c r="Q1787" i="7"/>
  <c r="S1787" i="7"/>
  <c r="R1787" i="7"/>
  <c r="L2098" i="6"/>
  <c r="K2098" i="6"/>
  <c r="J2098" i="6"/>
  <c r="D2118" i="6"/>
  <c r="C2107" i="6"/>
  <c r="G1787" i="4"/>
  <c r="H1787" i="4" s="1"/>
  <c r="E1787" i="6"/>
  <c r="H2099" i="5"/>
  <c r="L2099" i="7" s="1"/>
  <c r="P2099" i="7" s="1"/>
  <c r="G2099" i="5"/>
  <c r="K2099" i="7" s="1"/>
  <c r="F2099" i="5"/>
  <c r="J2099" i="7" s="1"/>
  <c r="E2119" i="4"/>
  <c r="D2119" i="7" s="1"/>
  <c r="C2120" i="4"/>
  <c r="E1788" i="7"/>
  <c r="N1788" i="7" s="1"/>
  <c r="G2109" i="3"/>
  <c r="F2109" i="3"/>
  <c r="H2108" i="3"/>
  <c r="I2108" i="3" s="1"/>
  <c r="C2108" i="7" s="1"/>
  <c r="M2108" i="7" s="1"/>
  <c r="Q1788" i="7" l="1"/>
  <c r="R1788" i="7"/>
  <c r="S1788" i="7"/>
  <c r="T1788" i="7"/>
  <c r="U1787" i="7"/>
  <c r="V1787" i="7"/>
  <c r="J2099" i="6"/>
  <c r="L2099" i="6"/>
  <c r="K2099" i="6"/>
  <c r="D2119" i="6"/>
  <c r="C2108" i="6"/>
  <c r="G1788" i="4"/>
  <c r="H1788" i="4" s="1"/>
  <c r="E1788" i="6"/>
  <c r="G2100" i="5"/>
  <c r="K2100" i="7" s="1"/>
  <c r="F2100" i="5"/>
  <c r="J2100" i="7" s="1"/>
  <c r="H2100" i="5"/>
  <c r="L2100" i="7" s="1"/>
  <c r="E2120" i="4"/>
  <c r="D2120" i="7" s="1"/>
  <c r="C2121" i="4"/>
  <c r="E1789" i="7"/>
  <c r="N1789" i="7" s="1"/>
  <c r="G2110" i="3"/>
  <c r="F2110" i="3"/>
  <c r="H2109" i="3"/>
  <c r="I2109" i="3" s="1"/>
  <c r="C2109" i="7" s="1"/>
  <c r="M2109" i="7" s="1"/>
  <c r="Q1789" i="7" l="1"/>
  <c r="T1789" i="7"/>
  <c r="S1789" i="7"/>
  <c r="R1789" i="7"/>
  <c r="U1789" i="7" s="1"/>
  <c r="U1788" i="7"/>
  <c r="V1788" i="7"/>
  <c r="P2100" i="7"/>
  <c r="J2100" i="6"/>
  <c r="K2100" i="6"/>
  <c r="L2100" i="6"/>
  <c r="D2120" i="6"/>
  <c r="C2109" i="6"/>
  <c r="G1789" i="4"/>
  <c r="H1789" i="4" s="1"/>
  <c r="E1789" i="6"/>
  <c r="H2101" i="5"/>
  <c r="L2101" i="7" s="1"/>
  <c r="P2101" i="7" s="1"/>
  <c r="G2101" i="5"/>
  <c r="K2101" i="7" s="1"/>
  <c r="F2101" i="5"/>
  <c r="J2101" i="7" s="1"/>
  <c r="E2121" i="4"/>
  <c r="D2121" i="7" s="1"/>
  <c r="C2122" i="4"/>
  <c r="E1790" i="7"/>
  <c r="N1790" i="7" s="1"/>
  <c r="H2110" i="3"/>
  <c r="I2110" i="3" s="1"/>
  <c r="C2110" i="7" s="1"/>
  <c r="M2110" i="7" s="1"/>
  <c r="F2111" i="3"/>
  <c r="G2111" i="3"/>
  <c r="R1790" i="7" l="1"/>
  <c r="Q1790" i="7"/>
  <c r="T1790" i="7"/>
  <c r="S1790" i="7"/>
  <c r="V1789" i="7"/>
  <c r="K2101" i="6"/>
  <c r="J2101" i="6"/>
  <c r="L2101" i="6"/>
  <c r="D2121" i="6"/>
  <c r="C2110" i="6"/>
  <c r="G1790" i="4"/>
  <c r="H1790" i="4" s="1"/>
  <c r="E1790" i="6"/>
  <c r="H2102" i="5"/>
  <c r="L2102" i="7" s="1"/>
  <c r="P2102" i="7" s="1"/>
  <c r="G2102" i="5"/>
  <c r="K2102" i="7" s="1"/>
  <c r="F2102" i="5"/>
  <c r="J2102" i="7" s="1"/>
  <c r="E2122" i="4"/>
  <c r="D2122" i="7" s="1"/>
  <c r="C2123" i="4"/>
  <c r="E1791" i="7"/>
  <c r="N1791" i="7" s="1"/>
  <c r="G2112" i="3"/>
  <c r="H2111" i="3"/>
  <c r="I2111" i="3" s="1"/>
  <c r="C2111" i="7" s="1"/>
  <c r="M2111" i="7" s="1"/>
  <c r="F2112" i="3"/>
  <c r="Q1791" i="7" l="1"/>
  <c r="R1791" i="7"/>
  <c r="T1791" i="7"/>
  <c r="S1791" i="7"/>
  <c r="V1790" i="7"/>
  <c r="U1790" i="7"/>
  <c r="J2102" i="6"/>
  <c r="L2102" i="6"/>
  <c r="K2102" i="6"/>
  <c r="D2122" i="6"/>
  <c r="C2111" i="6"/>
  <c r="G1791" i="4"/>
  <c r="H1791" i="4" s="1"/>
  <c r="E1791" i="6"/>
  <c r="G2103" i="5"/>
  <c r="K2103" i="7" s="1"/>
  <c r="F2103" i="5"/>
  <c r="J2103" i="7" s="1"/>
  <c r="H2103" i="5"/>
  <c r="L2103" i="7" s="1"/>
  <c r="P2103" i="7" s="1"/>
  <c r="E2123" i="4"/>
  <c r="D2123" i="7" s="1"/>
  <c r="C2124" i="4"/>
  <c r="E1792" i="7"/>
  <c r="N1792" i="7" s="1"/>
  <c r="F2113" i="3"/>
  <c r="H2112" i="3"/>
  <c r="I2112" i="3" s="1"/>
  <c r="C2112" i="7" s="1"/>
  <c r="M2112" i="7" s="1"/>
  <c r="G2113" i="3"/>
  <c r="R1792" i="7" l="1"/>
  <c r="S1792" i="7"/>
  <c r="T1792" i="7"/>
  <c r="Q1792" i="7"/>
  <c r="U1792" i="7" s="1"/>
  <c r="V1791" i="7"/>
  <c r="U1791" i="7"/>
  <c r="L2103" i="6"/>
  <c r="J2103" i="6"/>
  <c r="K2103" i="6"/>
  <c r="D2123" i="6"/>
  <c r="C2112" i="6"/>
  <c r="G1792" i="4"/>
  <c r="H1792" i="4" s="1"/>
  <c r="E1792" i="6"/>
  <c r="G2104" i="5"/>
  <c r="K2104" i="7" s="1"/>
  <c r="F2104" i="5"/>
  <c r="J2104" i="7" s="1"/>
  <c r="H2104" i="5"/>
  <c r="L2104" i="7" s="1"/>
  <c r="P2104" i="7" s="1"/>
  <c r="E2124" i="4"/>
  <c r="D2124" i="7" s="1"/>
  <c r="C2125" i="4"/>
  <c r="E1793" i="7"/>
  <c r="N1793" i="7" s="1"/>
  <c r="G2114" i="3"/>
  <c r="H2113" i="3"/>
  <c r="I2113" i="3" s="1"/>
  <c r="C2113" i="7" s="1"/>
  <c r="M2113" i="7" s="1"/>
  <c r="F2114" i="3"/>
  <c r="T1793" i="7" l="1"/>
  <c r="Q1793" i="7"/>
  <c r="R1793" i="7"/>
  <c r="S1793" i="7"/>
  <c r="V1792" i="7"/>
  <c r="K2104" i="6"/>
  <c r="L2104" i="6"/>
  <c r="J2104" i="6"/>
  <c r="D2124" i="6"/>
  <c r="C2113" i="6"/>
  <c r="G1793" i="4"/>
  <c r="H1793" i="4" s="1"/>
  <c r="E1793" i="6"/>
  <c r="H2105" i="5"/>
  <c r="L2105" i="7" s="1"/>
  <c r="F2105" i="5"/>
  <c r="J2105" i="7" s="1"/>
  <c r="G2105" i="5"/>
  <c r="K2105" i="7" s="1"/>
  <c r="E2125" i="4"/>
  <c r="D2125" i="7" s="1"/>
  <c r="C2126" i="4"/>
  <c r="E1794" i="7"/>
  <c r="N1794" i="7" s="1"/>
  <c r="H2114" i="3"/>
  <c r="I2114" i="3" s="1"/>
  <c r="C2114" i="7" s="1"/>
  <c r="M2114" i="7" s="1"/>
  <c r="F2115" i="3"/>
  <c r="G2115" i="3"/>
  <c r="P2105" i="7" l="1"/>
  <c r="U1793" i="7"/>
  <c r="V1793" i="7"/>
  <c r="S1794" i="7"/>
  <c r="T1794" i="7"/>
  <c r="R1794" i="7"/>
  <c r="Q1794" i="7"/>
  <c r="K2105" i="6"/>
  <c r="J2105" i="6"/>
  <c r="L2105" i="6"/>
  <c r="D2125" i="6"/>
  <c r="C2114" i="6"/>
  <c r="G1794" i="4"/>
  <c r="H1794" i="4" s="1"/>
  <c r="E1794" i="6"/>
  <c r="H2106" i="5"/>
  <c r="L2106" i="7" s="1"/>
  <c r="G2106" i="5"/>
  <c r="K2106" i="7" s="1"/>
  <c r="F2106" i="5"/>
  <c r="J2106" i="7" s="1"/>
  <c r="E2126" i="4"/>
  <c r="D2126" i="7" s="1"/>
  <c r="C2127" i="4"/>
  <c r="E1795" i="7"/>
  <c r="N1795" i="7" s="1"/>
  <c r="G2116" i="3"/>
  <c r="H2115" i="3"/>
  <c r="I2115" i="3" s="1"/>
  <c r="C2115" i="7" s="1"/>
  <c r="M2115" i="7" s="1"/>
  <c r="F2116" i="3"/>
  <c r="U1794" i="7" l="1"/>
  <c r="V1794" i="7"/>
  <c r="R1795" i="7"/>
  <c r="S1795" i="7"/>
  <c r="T1795" i="7"/>
  <c r="Q1795" i="7"/>
  <c r="U1795" i="7" s="1"/>
  <c r="P2106" i="7"/>
  <c r="K2106" i="6"/>
  <c r="J2106" i="6"/>
  <c r="L2106" i="6"/>
  <c r="D2126" i="6"/>
  <c r="C2115" i="6"/>
  <c r="G1795" i="4"/>
  <c r="H1795" i="4" s="1"/>
  <c r="E1795" i="6"/>
  <c r="H2107" i="5"/>
  <c r="L2107" i="7" s="1"/>
  <c r="G2107" i="5"/>
  <c r="K2107" i="7" s="1"/>
  <c r="F2107" i="5"/>
  <c r="J2107" i="7" s="1"/>
  <c r="E2127" i="4"/>
  <c r="D2127" i="7" s="1"/>
  <c r="C2128" i="4"/>
  <c r="E1796" i="7"/>
  <c r="N1796" i="7" s="1"/>
  <c r="H2116" i="3"/>
  <c r="I2116" i="3" s="1"/>
  <c r="C2116" i="7" s="1"/>
  <c r="M2116" i="7" s="1"/>
  <c r="F2117" i="3"/>
  <c r="G2117" i="3"/>
  <c r="P2107" i="7" l="1"/>
  <c r="V1795" i="7"/>
  <c r="T1796" i="7"/>
  <c r="S1796" i="7"/>
  <c r="Q1796" i="7"/>
  <c r="R1796" i="7"/>
  <c r="K2107" i="6"/>
  <c r="J2107" i="6"/>
  <c r="L2107" i="6"/>
  <c r="D2127" i="6"/>
  <c r="C2116" i="6"/>
  <c r="G1796" i="4"/>
  <c r="H1796" i="4" s="1"/>
  <c r="E1796" i="6"/>
  <c r="H2108" i="5"/>
  <c r="L2108" i="7" s="1"/>
  <c r="G2108" i="5"/>
  <c r="K2108" i="7" s="1"/>
  <c r="F2108" i="5"/>
  <c r="J2108" i="7" s="1"/>
  <c r="E2128" i="4"/>
  <c r="D2128" i="7" s="1"/>
  <c r="C2129" i="4"/>
  <c r="E1797" i="7"/>
  <c r="N1797" i="7" s="1"/>
  <c r="G2118" i="3"/>
  <c r="F2118" i="3"/>
  <c r="H2117" i="3"/>
  <c r="I2117" i="3" s="1"/>
  <c r="C2117" i="7" s="1"/>
  <c r="M2117" i="7" s="1"/>
  <c r="P2108" i="7" l="1"/>
  <c r="V1796" i="7"/>
  <c r="U1796" i="7"/>
  <c r="R1797" i="7"/>
  <c r="Q1797" i="7"/>
  <c r="T1797" i="7"/>
  <c r="S1797" i="7"/>
  <c r="L2108" i="6"/>
  <c r="J2108" i="6"/>
  <c r="K2108" i="6"/>
  <c r="D2128" i="6"/>
  <c r="C2117" i="6"/>
  <c r="G1797" i="4"/>
  <c r="H1797" i="4" s="1"/>
  <c r="E1797" i="6"/>
  <c r="H2109" i="5"/>
  <c r="L2109" i="7" s="1"/>
  <c r="G2109" i="5"/>
  <c r="K2109" i="7" s="1"/>
  <c r="F2109" i="5"/>
  <c r="J2109" i="7" s="1"/>
  <c r="E2129" i="4"/>
  <c r="D2129" i="7" s="1"/>
  <c r="C2130" i="4"/>
  <c r="E1798" i="7"/>
  <c r="N1798" i="7" s="1"/>
  <c r="F2119" i="3"/>
  <c r="H2118" i="3"/>
  <c r="G2119" i="3"/>
  <c r="I2118" i="3"/>
  <c r="C2118" i="7" s="1"/>
  <c r="M2118" i="7" s="1"/>
  <c r="V1797" i="7" l="1"/>
  <c r="U1797" i="7"/>
  <c r="P2109" i="7"/>
  <c r="S1798" i="7"/>
  <c r="T1798" i="7"/>
  <c r="R1798" i="7"/>
  <c r="Q1798" i="7"/>
  <c r="L2109" i="6"/>
  <c r="J2109" i="6"/>
  <c r="K2109" i="6"/>
  <c r="D2129" i="6"/>
  <c r="C2118" i="6"/>
  <c r="G1798" i="4"/>
  <c r="H1798" i="4" s="1"/>
  <c r="E1798" i="6"/>
  <c r="G2110" i="5"/>
  <c r="K2110" i="7" s="1"/>
  <c r="F2110" i="5"/>
  <c r="J2110" i="7" s="1"/>
  <c r="H2110" i="5"/>
  <c r="L2110" i="7" s="1"/>
  <c r="P2110" i="7" s="1"/>
  <c r="E2130" i="4"/>
  <c r="D2130" i="7" s="1"/>
  <c r="C2131" i="4"/>
  <c r="E1799" i="7"/>
  <c r="N1799" i="7" s="1"/>
  <c r="G2120" i="3"/>
  <c r="H2119" i="3"/>
  <c r="I2119" i="3" s="1"/>
  <c r="C2119" i="7" s="1"/>
  <c r="M2119" i="7" s="1"/>
  <c r="F2120" i="3"/>
  <c r="Q1799" i="7" l="1"/>
  <c r="T1799" i="7"/>
  <c r="R1799" i="7"/>
  <c r="S1799" i="7"/>
  <c r="U1798" i="7"/>
  <c r="V1798" i="7"/>
  <c r="K2110" i="6"/>
  <c r="L2110" i="6"/>
  <c r="J2110" i="6"/>
  <c r="D2130" i="6"/>
  <c r="C2119" i="6"/>
  <c r="G1799" i="4"/>
  <c r="H1799" i="4" s="1"/>
  <c r="E1799" i="6"/>
  <c r="H2111" i="5"/>
  <c r="L2111" i="7" s="1"/>
  <c r="P2111" i="7" s="1"/>
  <c r="G2111" i="5"/>
  <c r="K2111" i="7" s="1"/>
  <c r="F2111" i="5"/>
  <c r="J2111" i="7" s="1"/>
  <c r="E2131" i="4"/>
  <c r="D2131" i="7" s="1"/>
  <c r="C2132" i="4"/>
  <c r="E1800" i="7"/>
  <c r="N1800" i="7" s="1"/>
  <c r="H2120" i="3"/>
  <c r="I2120" i="3" s="1"/>
  <c r="C2120" i="7" s="1"/>
  <c r="M2120" i="7" s="1"/>
  <c r="F2121" i="3"/>
  <c r="G2121" i="3"/>
  <c r="Q1800" i="7" l="1"/>
  <c r="R1800" i="7"/>
  <c r="T1800" i="7"/>
  <c r="S1800" i="7"/>
  <c r="U1799" i="7"/>
  <c r="V1799" i="7"/>
  <c r="J2111" i="6"/>
  <c r="L2111" i="6"/>
  <c r="K2111" i="6"/>
  <c r="D2131" i="6"/>
  <c r="C2120" i="6"/>
  <c r="G1800" i="4"/>
  <c r="H1800" i="4" s="1"/>
  <c r="E1800" i="6"/>
  <c r="H2112" i="5"/>
  <c r="L2112" i="7" s="1"/>
  <c r="G2112" i="5"/>
  <c r="K2112" i="7" s="1"/>
  <c r="F2112" i="5"/>
  <c r="J2112" i="7" s="1"/>
  <c r="E2132" i="4"/>
  <c r="D2132" i="7" s="1"/>
  <c r="C2133" i="4"/>
  <c r="E1801" i="7"/>
  <c r="N1801" i="7" s="1"/>
  <c r="G2122" i="3"/>
  <c r="H2121" i="3"/>
  <c r="I2121" i="3" s="1"/>
  <c r="C2121" i="7" s="1"/>
  <c r="M2121" i="7" s="1"/>
  <c r="F2122" i="3"/>
  <c r="Q1801" i="7" l="1"/>
  <c r="R1801" i="7"/>
  <c r="T1801" i="7"/>
  <c r="S1801" i="7"/>
  <c r="P2112" i="7"/>
  <c r="V1800" i="7"/>
  <c r="U1800" i="7"/>
  <c r="K2112" i="6"/>
  <c r="J2112" i="6"/>
  <c r="L2112" i="6"/>
  <c r="D2132" i="6"/>
  <c r="C2121" i="6"/>
  <c r="G1801" i="4"/>
  <c r="H1801" i="4" s="1"/>
  <c r="E1801" i="6"/>
  <c r="H2113" i="5"/>
  <c r="L2113" i="7" s="1"/>
  <c r="F2113" i="5"/>
  <c r="J2113" i="7" s="1"/>
  <c r="G2113" i="5"/>
  <c r="K2113" i="7" s="1"/>
  <c r="E2133" i="4"/>
  <c r="D2133" i="7" s="1"/>
  <c r="C2134" i="4"/>
  <c r="E1802" i="7"/>
  <c r="N1802" i="7" s="1"/>
  <c r="H2122" i="3"/>
  <c r="F2123" i="3"/>
  <c r="G2123" i="3"/>
  <c r="I2122" i="3"/>
  <c r="C2122" i="7" s="1"/>
  <c r="M2122" i="7" s="1"/>
  <c r="P2113" i="7" l="1"/>
  <c r="V1801" i="7"/>
  <c r="R1802" i="7"/>
  <c r="Q1802" i="7"/>
  <c r="S1802" i="7"/>
  <c r="T1802" i="7"/>
  <c r="U1801" i="7"/>
  <c r="L2113" i="6"/>
  <c r="J2113" i="6"/>
  <c r="K2113" i="6"/>
  <c r="D2133" i="6"/>
  <c r="C2122" i="6"/>
  <c r="G1802" i="4"/>
  <c r="H1802" i="4" s="1"/>
  <c r="E1802" i="6"/>
  <c r="H2114" i="5"/>
  <c r="L2114" i="7" s="1"/>
  <c r="P2114" i="7" s="1"/>
  <c r="G2114" i="5"/>
  <c r="K2114" i="7" s="1"/>
  <c r="F2114" i="5"/>
  <c r="J2114" i="7" s="1"/>
  <c r="E2134" i="4"/>
  <c r="D2134" i="7" s="1"/>
  <c r="C2135" i="4"/>
  <c r="E1803" i="7"/>
  <c r="N1803" i="7" s="1"/>
  <c r="G2124" i="3"/>
  <c r="H2123" i="3"/>
  <c r="I2123" i="3" s="1"/>
  <c r="C2123" i="7" s="1"/>
  <c r="M2123" i="7" s="1"/>
  <c r="F2124" i="3"/>
  <c r="V1802" i="7" l="1"/>
  <c r="U1802" i="7"/>
  <c r="T1803" i="7"/>
  <c r="S1803" i="7"/>
  <c r="R1803" i="7"/>
  <c r="Q1803" i="7"/>
  <c r="U1803" i="7" s="1"/>
  <c r="K2114" i="6"/>
  <c r="J2114" i="6"/>
  <c r="L2114" i="6"/>
  <c r="D2134" i="6"/>
  <c r="C2123" i="6"/>
  <c r="G1803" i="4"/>
  <c r="H1803" i="4" s="1"/>
  <c r="E1803" i="6"/>
  <c r="H2115" i="5"/>
  <c r="L2115" i="7" s="1"/>
  <c r="P2115" i="7" s="1"/>
  <c r="G2115" i="5"/>
  <c r="K2115" i="7" s="1"/>
  <c r="F2115" i="5"/>
  <c r="J2115" i="7" s="1"/>
  <c r="E2135" i="4"/>
  <c r="D2135" i="7" s="1"/>
  <c r="C2136" i="4"/>
  <c r="E1804" i="7"/>
  <c r="N1804" i="7" s="1"/>
  <c r="F2125" i="3"/>
  <c r="H2124" i="3"/>
  <c r="I2124" i="3" s="1"/>
  <c r="C2124" i="7" s="1"/>
  <c r="M2124" i="7" s="1"/>
  <c r="G2125" i="3"/>
  <c r="Q1804" i="7" l="1"/>
  <c r="R1804" i="7"/>
  <c r="T1804" i="7"/>
  <c r="S1804" i="7"/>
  <c r="V1803" i="7"/>
  <c r="K2115" i="6"/>
  <c r="L2115" i="6"/>
  <c r="J2115" i="6"/>
  <c r="D2135" i="6"/>
  <c r="C2124" i="6"/>
  <c r="G1804" i="4"/>
  <c r="H1804" i="4" s="1"/>
  <c r="E1804" i="6"/>
  <c r="H2116" i="5"/>
  <c r="L2116" i="7" s="1"/>
  <c r="P2116" i="7" s="1"/>
  <c r="G2116" i="5"/>
  <c r="K2116" i="7" s="1"/>
  <c r="F2116" i="5"/>
  <c r="J2116" i="7" s="1"/>
  <c r="E2136" i="4"/>
  <c r="D2136" i="7" s="1"/>
  <c r="C2137" i="4"/>
  <c r="E1805" i="7"/>
  <c r="N1805" i="7" s="1"/>
  <c r="G2126" i="3"/>
  <c r="H2125" i="3"/>
  <c r="I2125" i="3" s="1"/>
  <c r="C2125" i="7" s="1"/>
  <c r="M2125" i="7" s="1"/>
  <c r="F2126" i="3"/>
  <c r="Q1805" i="7" l="1"/>
  <c r="R1805" i="7"/>
  <c r="T1805" i="7"/>
  <c r="S1805" i="7"/>
  <c r="U1804" i="7"/>
  <c r="V1804" i="7"/>
  <c r="J2116" i="6"/>
  <c r="K2116" i="6"/>
  <c r="L2116" i="6"/>
  <c r="D2136" i="6"/>
  <c r="C2125" i="6"/>
  <c r="G1805" i="4"/>
  <c r="H1805" i="4" s="1"/>
  <c r="E1805" i="6"/>
  <c r="H2117" i="5"/>
  <c r="L2117" i="7" s="1"/>
  <c r="G2117" i="5"/>
  <c r="K2117" i="7" s="1"/>
  <c r="F2117" i="5"/>
  <c r="J2117" i="7" s="1"/>
  <c r="E2137" i="4"/>
  <c r="D2137" i="7" s="1"/>
  <c r="C2138" i="4"/>
  <c r="E1806" i="7"/>
  <c r="N1806" i="7" s="1"/>
  <c r="G2127" i="3"/>
  <c r="F2127" i="3"/>
  <c r="H2126" i="3"/>
  <c r="I2126" i="3" s="1"/>
  <c r="C2126" i="7" s="1"/>
  <c r="M2126" i="7" s="1"/>
  <c r="U1805" i="7" l="1"/>
  <c r="V1805" i="7"/>
  <c r="Q1806" i="7"/>
  <c r="T1806" i="7"/>
  <c r="R1806" i="7"/>
  <c r="S1806" i="7"/>
  <c r="P2117" i="7"/>
  <c r="K2117" i="6"/>
  <c r="J2117" i="6"/>
  <c r="L2117" i="6"/>
  <c r="D2137" i="6"/>
  <c r="C2126" i="6"/>
  <c r="G1806" i="4"/>
  <c r="H1806" i="4" s="1"/>
  <c r="E1806" i="6"/>
  <c r="H2118" i="5"/>
  <c r="L2118" i="7" s="1"/>
  <c r="G2118" i="5"/>
  <c r="K2118" i="7" s="1"/>
  <c r="F2118" i="5"/>
  <c r="J2118" i="7" s="1"/>
  <c r="E2138" i="4"/>
  <c r="D2138" i="7" s="1"/>
  <c r="C2139" i="4"/>
  <c r="E1807" i="7"/>
  <c r="N1807" i="7" s="1"/>
  <c r="F2128" i="3"/>
  <c r="H2127" i="3"/>
  <c r="I2127" i="3" s="1"/>
  <c r="C2127" i="7" s="1"/>
  <c r="M2127" i="7" s="1"/>
  <c r="G2128" i="3"/>
  <c r="Q1807" i="7" l="1"/>
  <c r="R1807" i="7"/>
  <c r="T1807" i="7"/>
  <c r="S1807" i="7"/>
  <c r="U1806" i="7"/>
  <c r="V1806" i="7"/>
  <c r="P2118" i="7"/>
  <c r="K2118" i="6"/>
  <c r="J2118" i="6"/>
  <c r="L2118" i="6"/>
  <c r="D2138" i="6"/>
  <c r="C2127" i="6"/>
  <c r="G1807" i="4"/>
  <c r="H1807" i="4" s="1"/>
  <c r="E1807" i="6"/>
  <c r="H2119" i="5"/>
  <c r="L2119" i="7" s="1"/>
  <c r="P2119" i="7" s="1"/>
  <c r="G2119" i="5"/>
  <c r="K2119" i="7" s="1"/>
  <c r="F2119" i="5"/>
  <c r="J2119" i="7" s="1"/>
  <c r="E2139" i="4"/>
  <c r="D2139" i="7" s="1"/>
  <c r="C2140" i="4"/>
  <c r="E1808" i="7"/>
  <c r="N1808" i="7" s="1"/>
  <c r="G2129" i="3"/>
  <c r="H2128" i="3"/>
  <c r="I2128" i="3" s="1"/>
  <c r="C2128" i="7" s="1"/>
  <c r="M2128" i="7" s="1"/>
  <c r="F2129" i="3"/>
  <c r="T1808" i="7" l="1"/>
  <c r="Q1808" i="7"/>
  <c r="R1808" i="7"/>
  <c r="S1808" i="7"/>
  <c r="V1807" i="7"/>
  <c r="U1807" i="7"/>
  <c r="J2119" i="6"/>
  <c r="L2119" i="6"/>
  <c r="K2119" i="6"/>
  <c r="D2139" i="6"/>
  <c r="C2128" i="6"/>
  <c r="G1808" i="4"/>
  <c r="H1808" i="4" s="1"/>
  <c r="E1808" i="6"/>
  <c r="H2120" i="5"/>
  <c r="L2120" i="7" s="1"/>
  <c r="P2120" i="7" s="1"/>
  <c r="G2120" i="5"/>
  <c r="K2120" i="7" s="1"/>
  <c r="F2120" i="5"/>
  <c r="J2120" i="7" s="1"/>
  <c r="E2140" i="4"/>
  <c r="D2140" i="7" s="1"/>
  <c r="C2141" i="4"/>
  <c r="E1809" i="7"/>
  <c r="N1809" i="7" s="1"/>
  <c r="F2130" i="3"/>
  <c r="H2129" i="3"/>
  <c r="I2129" i="3" s="1"/>
  <c r="C2129" i="7" s="1"/>
  <c r="M2129" i="7" s="1"/>
  <c r="G2130" i="3"/>
  <c r="Q1809" i="7" l="1"/>
  <c r="S1809" i="7"/>
  <c r="T1809" i="7"/>
  <c r="R1809" i="7"/>
  <c r="U1808" i="7"/>
  <c r="V1808" i="7"/>
  <c r="J2120" i="6"/>
  <c r="L2120" i="6"/>
  <c r="K2120" i="6"/>
  <c r="D2140" i="6"/>
  <c r="C2129" i="6"/>
  <c r="G1809" i="4"/>
  <c r="H1809" i="4" s="1"/>
  <c r="E1809" i="6"/>
  <c r="F2121" i="5"/>
  <c r="J2121" i="7" s="1"/>
  <c r="H2121" i="5"/>
  <c r="L2121" i="7" s="1"/>
  <c r="P2121" i="7" s="1"/>
  <c r="G2121" i="5"/>
  <c r="K2121" i="7" s="1"/>
  <c r="E2141" i="4"/>
  <c r="D2141" i="7" s="1"/>
  <c r="C2142" i="4"/>
  <c r="E1810" i="7"/>
  <c r="N1810" i="7" s="1"/>
  <c r="G2131" i="3"/>
  <c r="H2130" i="3"/>
  <c r="I2130" i="3" s="1"/>
  <c r="C2130" i="7" s="1"/>
  <c r="M2130" i="7" s="1"/>
  <c r="F2131" i="3"/>
  <c r="R1810" i="7" l="1"/>
  <c r="Q1810" i="7"/>
  <c r="T1810" i="7"/>
  <c r="S1810" i="7"/>
  <c r="V1809" i="7"/>
  <c r="U1809" i="7"/>
  <c r="J2121" i="6"/>
  <c r="L2121" i="6"/>
  <c r="K2121" i="6"/>
  <c r="D2141" i="6"/>
  <c r="C2130" i="6"/>
  <c r="G1810" i="4"/>
  <c r="H1810" i="4" s="1"/>
  <c r="E1810" i="6"/>
  <c r="H2122" i="5"/>
  <c r="L2122" i="7" s="1"/>
  <c r="F2122" i="5"/>
  <c r="J2122" i="7" s="1"/>
  <c r="G2122" i="5"/>
  <c r="K2122" i="7" s="1"/>
  <c r="E2142" i="4"/>
  <c r="D2142" i="7" s="1"/>
  <c r="C2143" i="4"/>
  <c r="E1811" i="7"/>
  <c r="N1811" i="7" s="1"/>
  <c r="F2132" i="3"/>
  <c r="H2131" i="3"/>
  <c r="I2131" i="3" s="1"/>
  <c r="C2131" i="7" s="1"/>
  <c r="M2131" i="7" s="1"/>
  <c r="G2132" i="3"/>
  <c r="P2122" i="7" l="1"/>
  <c r="U1810" i="7"/>
  <c r="V1810" i="7"/>
  <c r="S1811" i="7"/>
  <c r="R1811" i="7"/>
  <c r="Q1811" i="7"/>
  <c r="T1811" i="7"/>
  <c r="J2122" i="6"/>
  <c r="L2122" i="6"/>
  <c r="K2122" i="6"/>
  <c r="D2142" i="6"/>
  <c r="C2131" i="6"/>
  <c r="G1811" i="4"/>
  <c r="H1811" i="4" s="1"/>
  <c r="E1811" i="6"/>
  <c r="F2123" i="5"/>
  <c r="J2123" i="7" s="1"/>
  <c r="H2123" i="5"/>
  <c r="L2123" i="7" s="1"/>
  <c r="P2123" i="7" s="1"/>
  <c r="G2123" i="5"/>
  <c r="K2123" i="7" s="1"/>
  <c r="E2143" i="4"/>
  <c r="D2143" i="7" s="1"/>
  <c r="C2144" i="4"/>
  <c r="E1812" i="7"/>
  <c r="N1812" i="7" s="1"/>
  <c r="G2133" i="3"/>
  <c r="F2133" i="3"/>
  <c r="H2132" i="3"/>
  <c r="I2132" i="3" s="1"/>
  <c r="C2132" i="7" s="1"/>
  <c r="M2132" i="7" s="1"/>
  <c r="U1811" i="7" l="1"/>
  <c r="V1811" i="7"/>
  <c r="Q1812" i="7"/>
  <c r="R1812" i="7"/>
  <c r="S1812" i="7"/>
  <c r="T1812" i="7"/>
  <c r="K2123" i="6"/>
  <c r="L2123" i="6"/>
  <c r="J2123" i="6"/>
  <c r="D2143" i="6"/>
  <c r="C2132" i="6"/>
  <c r="G1812" i="4"/>
  <c r="H1812" i="4" s="1"/>
  <c r="E1812" i="6"/>
  <c r="G2124" i="5"/>
  <c r="K2124" i="7" s="1"/>
  <c r="F2124" i="5"/>
  <c r="J2124" i="7" s="1"/>
  <c r="H2124" i="5"/>
  <c r="L2124" i="7" s="1"/>
  <c r="P2124" i="7" s="1"/>
  <c r="E2144" i="4"/>
  <c r="D2144" i="7" s="1"/>
  <c r="C2145" i="4"/>
  <c r="E1813" i="7"/>
  <c r="N1813" i="7" s="1"/>
  <c r="H2133" i="3"/>
  <c r="I2133" i="3" s="1"/>
  <c r="C2133" i="7" s="1"/>
  <c r="M2133" i="7" s="1"/>
  <c r="F2134" i="3"/>
  <c r="G2134" i="3"/>
  <c r="Q1813" i="7" l="1"/>
  <c r="R1813" i="7"/>
  <c r="S1813" i="7"/>
  <c r="T1813" i="7"/>
  <c r="U1812" i="7"/>
  <c r="V1812" i="7"/>
  <c r="J2124" i="6"/>
  <c r="K2124" i="6"/>
  <c r="L2124" i="6"/>
  <c r="D2144" i="6"/>
  <c r="C2133" i="6"/>
  <c r="G1813" i="4"/>
  <c r="H1813" i="4" s="1"/>
  <c r="E1813" i="6"/>
  <c r="H2125" i="5"/>
  <c r="L2125" i="7" s="1"/>
  <c r="G2125" i="5"/>
  <c r="K2125" i="7" s="1"/>
  <c r="F2125" i="5"/>
  <c r="J2125" i="7" s="1"/>
  <c r="E2145" i="4"/>
  <c r="D2145" i="7" s="1"/>
  <c r="C2146" i="4"/>
  <c r="E1814" i="7"/>
  <c r="N1814" i="7" s="1"/>
  <c r="G2135" i="3"/>
  <c r="F2135" i="3"/>
  <c r="H2134" i="3"/>
  <c r="I2134" i="3" s="1"/>
  <c r="C2134" i="7" s="1"/>
  <c r="M2134" i="7" s="1"/>
  <c r="V1813" i="7" l="1"/>
  <c r="R1814" i="7"/>
  <c r="S1814" i="7"/>
  <c r="T1814" i="7"/>
  <c r="Q1814" i="7"/>
  <c r="P2125" i="7"/>
  <c r="U1813" i="7"/>
  <c r="K2125" i="6"/>
  <c r="J2125" i="6"/>
  <c r="L2125" i="6"/>
  <c r="D2145" i="6"/>
  <c r="C2134" i="6"/>
  <c r="G1814" i="4"/>
  <c r="H1814" i="4" s="1"/>
  <c r="E1814" i="6"/>
  <c r="H2126" i="5"/>
  <c r="L2126" i="7" s="1"/>
  <c r="P2126" i="7" s="1"/>
  <c r="G2126" i="5"/>
  <c r="K2126" i="7" s="1"/>
  <c r="F2126" i="5"/>
  <c r="J2126" i="7" s="1"/>
  <c r="E2146" i="4"/>
  <c r="D2146" i="7" s="1"/>
  <c r="C2147" i="4"/>
  <c r="E1815" i="7"/>
  <c r="N1815" i="7" s="1"/>
  <c r="H2135" i="3"/>
  <c r="F2136" i="3"/>
  <c r="I2135" i="3"/>
  <c r="C2135" i="7" s="1"/>
  <c r="M2135" i="7" s="1"/>
  <c r="G2136" i="3"/>
  <c r="U1814" i="7" l="1"/>
  <c r="V1814" i="7"/>
  <c r="T1815" i="7"/>
  <c r="S1815" i="7"/>
  <c r="R1815" i="7"/>
  <c r="Q1815" i="7"/>
  <c r="L2126" i="6"/>
  <c r="K2126" i="6"/>
  <c r="J2126" i="6"/>
  <c r="D2146" i="6"/>
  <c r="C2135" i="6"/>
  <c r="G1815" i="4"/>
  <c r="H1815" i="4" s="1"/>
  <c r="E1815" i="6"/>
  <c r="H2127" i="5"/>
  <c r="L2127" i="7" s="1"/>
  <c r="G2127" i="5"/>
  <c r="K2127" i="7" s="1"/>
  <c r="F2127" i="5"/>
  <c r="J2127" i="7" s="1"/>
  <c r="E1816" i="7"/>
  <c r="N1816" i="7" s="1"/>
  <c r="E2147" i="4"/>
  <c r="D2147" i="7" s="1"/>
  <c r="C2148" i="4"/>
  <c r="F2137" i="3"/>
  <c r="H2136" i="3"/>
  <c r="I2136" i="3" s="1"/>
  <c r="C2136" i="7" s="1"/>
  <c r="M2136" i="7" s="1"/>
  <c r="G2137" i="3"/>
  <c r="V1815" i="7" l="1"/>
  <c r="U1815" i="7"/>
  <c r="T1816" i="7"/>
  <c r="Q1816" i="7"/>
  <c r="R1816" i="7"/>
  <c r="S1816" i="7"/>
  <c r="P2127" i="7"/>
  <c r="K2127" i="6"/>
  <c r="J2127" i="6"/>
  <c r="L2127" i="6"/>
  <c r="D2147" i="6"/>
  <c r="C2136" i="6"/>
  <c r="G1816" i="4"/>
  <c r="H1816" i="4" s="1"/>
  <c r="E1816" i="6"/>
  <c r="H2128" i="5"/>
  <c r="L2128" i="7" s="1"/>
  <c r="G2128" i="5"/>
  <c r="K2128" i="7" s="1"/>
  <c r="F2128" i="5"/>
  <c r="J2128" i="7" s="1"/>
  <c r="E2148" i="4"/>
  <c r="D2148" i="7" s="1"/>
  <c r="C2149" i="4"/>
  <c r="E1817" i="7"/>
  <c r="N1817" i="7" s="1"/>
  <c r="G2138" i="3"/>
  <c r="H2137" i="3"/>
  <c r="I2137" i="3" s="1"/>
  <c r="C2137" i="7" s="1"/>
  <c r="M2137" i="7" s="1"/>
  <c r="F2138" i="3"/>
  <c r="U1816" i="7" l="1"/>
  <c r="V1816" i="7"/>
  <c r="R1817" i="7"/>
  <c r="T1817" i="7"/>
  <c r="S1817" i="7"/>
  <c r="Q1817" i="7"/>
  <c r="P2128" i="7"/>
  <c r="K2128" i="6"/>
  <c r="L2128" i="6"/>
  <c r="J2128" i="6"/>
  <c r="D2148" i="6"/>
  <c r="C2137" i="6"/>
  <c r="G1817" i="4"/>
  <c r="H1817" i="4" s="1"/>
  <c r="E1817" i="6"/>
  <c r="G2129" i="5"/>
  <c r="K2129" i="7" s="1"/>
  <c r="F2129" i="5"/>
  <c r="J2129" i="7" s="1"/>
  <c r="H2129" i="5"/>
  <c r="L2129" i="7" s="1"/>
  <c r="E2149" i="4"/>
  <c r="D2149" i="7" s="1"/>
  <c r="C2150" i="4"/>
  <c r="E1818" i="7"/>
  <c r="N1818" i="7" s="1"/>
  <c r="F2139" i="3"/>
  <c r="H2138" i="3"/>
  <c r="I2138" i="3" s="1"/>
  <c r="C2138" i="7" s="1"/>
  <c r="M2138" i="7" s="1"/>
  <c r="G2139" i="3"/>
  <c r="T1818" i="7" l="1"/>
  <c r="S1818" i="7"/>
  <c r="Q1818" i="7"/>
  <c r="R1818" i="7"/>
  <c r="U1817" i="7"/>
  <c r="V1817" i="7"/>
  <c r="P2129" i="7"/>
  <c r="L2129" i="6"/>
  <c r="J2129" i="6"/>
  <c r="K2129" i="6"/>
  <c r="D2149" i="6"/>
  <c r="C2138" i="6"/>
  <c r="G1818" i="4"/>
  <c r="H1818" i="4" s="1"/>
  <c r="E1818" i="6"/>
  <c r="H2130" i="5"/>
  <c r="L2130" i="7" s="1"/>
  <c r="P2130" i="7" s="1"/>
  <c r="G2130" i="5"/>
  <c r="K2130" i="7" s="1"/>
  <c r="F2130" i="5"/>
  <c r="J2130" i="7" s="1"/>
  <c r="E2150" i="4"/>
  <c r="D2150" i="7" s="1"/>
  <c r="C2151" i="4"/>
  <c r="E1819" i="7"/>
  <c r="N1819" i="7" s="1"/>
  <c r="G2140" i="3"/>
  <c r="F2140" i="3"/>
  <c r="H2139" i="3"/>
  <c r="I2139" i="3" s="1"/>
  <c r="C2139" i="7" s="1"/>
  <c r="M2139" i="7" s="1"/>
  <c r="U1818" i="7" l="1"/>
  <c r="V1818" i="7"/>
  <c r="Q1819" i="7"/>
  <c r="R1819" i="7"/>
  <c r="S1819" i="7"/>
  <c r="T1819" i="7"/>
  <c r="J2130" i="6"/>
  <c r="L2130" i="6"/>
  <c r="K2130" i="6"/>
  <c r="D2150" i="6"/>
  <c r="C2139" i="6"/>
  <c r="G1819" i="4"/>
  <c r="H1819" i="4" s="1"/>
  <c r="E1819" i="6"/>
  <c r="H2131" i="5"/>
  <c r="L2131" i="7" s="1"/>
  <c r="G2131" i="5"/>
  <c r="K2131" i="7" s="1"/>
  <c r="F2131" i="5"/>
  <c r="J2131" i="7" s="1"/>
  <c r="E2151" i="4"/>
  <c r="D2151" i="7" s="1"/>
  <c r="C2152" i="4"/>
  <c r="E1820" i="7"/>
  <c r="N1820" i="7" s="1"/>
  <c r="H2140" i="3"/>
  <c r="I2140" i="3" s="1"/>
  <c r="C2140" i="7" s="1"/>
  <c r="M2140" i="7" s="1"/>
  <c r="F2141" i="3"/>
  <c r="G2141" i="3"/>
  <c r="V1819" i="7" l="1"/>
  <c r="U1819" i="7"/>
  <c r="Q1820" i="7"/>
  <c r="T1820" i="7"/>
  <c r="S1820" i="7"/>
  <c r="R1820" i="7"/>
  <c r="P2131" i="7"/>
  <c r="J2131" i="6"/>
  <c r="K2131" i="6"/>
  <c r="L2131" i="6"/>
  <c r="D2151" i="6"/>
  <c r="C2140" i="6"/>
  <c r="G1820" i="4"/>
  <c r="H1820" i="4" s="1"/>
  <c r="E1820" i="6"/>
  <c r="H2132" i="5"/>
  <c r="L2132" i="7" s="1"/>
  <c r="P2132" i="7" s="1"/>
  <c r="G2132" i="5"/>
  <c r="K2132" i="7" s="1"/>
  <c r="F2132" i="5"/>
  <c r="J2132" i="7" s="1"/>
  <c r="E2152" i="4"/>
  <c r="D2152" i="7" s="1"/>
  <c r="C2153" i="4"/>
  <c r="E1821" i="7"/>
  <c r="N1821" i="7" s="1"/>
  <c r="G2142" i="3"/>
  <c r="F2142" i="3"/>
  <c r="H2141" i="3"/>
  <c r="I2141" i="3" s="1"/>
  <c r="C2141" i="7" s="1"/>
  <c r="M2141" i="7" s="1"/>
  <c r="U1820" i="7" l="1"/>
  <c r="V1820" i="7"/>
  <c r="S1821" i="7"/>
  <c r="T1821" i="7"/>
  <c r="Q1821" i="7"/>
  <c r="R1821" i="7"/>
  <c r="K2132" i="6"/>
  <c r="J2132" i="6"/>
  <c r="L2132" i="6"/>
  <c r="D2152" i="6"/>
  <c r="C2141" i="6"/>
  <c r="G1821" i="4"/>
  <c r="H1821" i="4" s="1"/>
  <c r="E1821" i="6"/>
  <c r="F2133" i="5"/>
  <c r="J2133" i="7" s="1"/>
  <c r="H2133" i="5"/>
  <c r="L2133" i="7" s="1"/>
  <c r="G2133" i="5"/>
  <c r="K2133" i="7" s="1"/>
  <c r="E2153" i="4"/>
  <c r="D2153" i="7" s="1"/>
  <c r="C2154" i="4"/>
  <c r="E1822" i="7"/>
  <c r="N1822" i="7" s="1"/>
  <c r="H2142" i="3"/>
  <c r="I2142" i="3" s="1"/>
  <c r="C2142" i="7" s="1"/>
  <c r="M2142" i="7" s="1"/>
  <c r="F2143" i="3"/>
  <c r="G2143" i="3"/>
  <c r="P2133" i="7" l="1"/>
  <c r="S1822" i="7"/>
  <c r="T1822" i="7"/>
  <c r="R1822" i="7"/>
  <c r="Q1822" i="7"/>
  <c r="U1821" i="7"/>
  <c r="V1821" i="7"/>
  <c r="K2133" i="6"/>
  <c r="J2133" i="6"/>
  <c r="L2133" i="6"/>
  <c r="D2153" i="6"/>
  <c r="C2142" i="6"/>
  <c r="G1822" i="4"/>
  <c r="H1822" i="4" s="1"/>
  <c r="E1822" i="6"/>
  <c r="H2134" i="5"/>
  <c r="L2134" i="7" s="1"/>
  <c r="F2134" i="5"/>
  <c r="J2134" i="7" s="1"/>
  <c r="G2134" i="5"/>
  <c r="K2134" i="7" s="1"/>
  <c r="E2154" i="4"/>
  <c r="D2154" i="7" s="1"/>
  <c r="C2155" i="4"/>
  <c r="E1823" i="7"/>
  <c r="N1823" i="7" s="1"/>
  <c r="F2144" i="3"/>
  <c r="H2143" i="3"/>
  <c r="I2143" i="3" s="1"/>
  <c r="C2143" i="7" s="1"/>
  <c r="M2143" i="7" s="1"/>
  <c r="G2144" i="3"/>
  <c r="S1823" i="7" l="1"/>
  <c r="R1823" i="7"/>
  <c r="Q1823" i="7"/>
  <c r="T1823" i="7"/>
  <c r="P2134" i="7"/>
  <c r="V1822" i="7"/>
  <c r="U1822" i="7"/>
  <c r="K2134" i="6"/>
  <c r="L2134" i="6"/>
  <c r="J2134" i="6"/>
  <c r="D2154" i="6"/>
  <c r="C2143" i="6"/>
  <c r="G1823" i="4"/>
  <c r="H1823" i="4" s="1"/>
  <c r="E1823" i="6"/>
  <c r="H2135" i="5"/>
  <c r="L2135" i="7" s="1"/>
  <c r="G2135" i="5"/>
  <c r="K2135" i="7" s="1"/>
  <c r="F2135" i="5"/>
  <c r="J2135" i="7" s="1"/>
  <c r="E2155" i="4"/>
  <c r="D2155" i="7" s="1"/>
  <c r="C2156" i="4"/>
  <c r="E1824" i="7"/>
  <c r="N1824" i="7" s="1"/>
  <c r="G2145" i="3"/>
  <c r="F2145" i="3"/>
  <c r="H2144" i="3"/>
  <c r="I2144" i="3" s="1"/>
  <c r="C2144" i="7" s="1"/>
  <c r="M2144" i="7" s="1"/>
  <c r="Q1824" i="7" l="1"/>
  <c r="R1824" i="7"/>
  <c r="S1824" i="7"/>
  <c r="T1824" i="7"/>
  <c r="U1823" i="7"/>
  <c r="V1823" i="7"/>
  <c r="P2135" i="7"/>
  <c r="K2135" i="6"/>
  <c r="J2135" i="6"/>
  <c r="L2135" i="6"/>
  <c r="D2155" i="6"/>
  <c r="C2144" i="6"/>
  <c r="G1824" i="4"/>
  <c r="H1824" i="4" s="1"/>
  <c r="E1824" i="6"/>
  <c r="H2136" i="5"/>
  <c r="L2136" i="7" s="1"/>
  <c r="F2136" i="5"/>
  <c r="J2136" i="7" s="1"/>
  <c r="G2136" i="5"/>
  <c r="K2136" i="7" s="1"/>
  <c r="E2156" i="4"/>
  <c r="D2156" i="7" s="1"/>
  <c r="C2157" i="4"/>
  <c r="E1825" i="7"/>
  <c r="N1825" i="7" s="1"/>
  <c r="F2146" i="3"/>
  <c r="H2145" i="3"/>
  <c r="I2145" i="3" s="1"/>
  <c r="C2145" i="7" s="1"/>
  <c r="M2145" i="7" s="1"/>
  <c r="G2146" i="3"/>
  <c r="Q1825" i="7" l="1"/>
  <c r="R1825" i="7"/>
  <c r="S1825" i="7"/>
  <c r="T1825" i="7"/>
  <c r="P2136" i="7"/>
  <c r="U1824" i="7"/>
  <c r="V1824" i="7"/>
  <c r="L2136" i="6"/>
  <c r="K2136" i="6"/>
  <c r="J2136" i="6"/>
  <c r="D2156" i="6"/>
  <c r="C2145" i="6"/>
  <c r="G1825" i="4"/>
  <c r="H1825" i="4" s="1"/>
  <c r="E1825" i="6"/>
  <c r="H2137" i="5"/>
  <c r="L2137" i="7" s="1"/>
  <c r="P2137" i="7" s="1"/>
  <c r="G2137" i="5"/>
  <c r="K2137" i="7" s="1"/>
  <c r="F2137" i="5"/>
  <c r="J2137" i="7" s="1"/>
  <c r="E2157" i="4"/>
  <c r="D2157" i="7" s="1"/>
  <c r="C2158" i="4"/>
  <c r="E1826" i="7"/>
  <c r="N1826" i="7" s="1"/>
  <c r="G2147" i="3"/>
  <c r="H2146" i="3"/>
  <c r="I2146" i="3" s="1"/>
  <c r="C2146" i="7" s="1"/>
  <c r="M2146" i="7" s="1"/>
  <c r="F2147" i="3"/>
  <c r="U1825" i="7" l="1"/>
  <c r="V1825" i="7"/>
  <c r="R1826" i="7"/>
  <c r="T1826" i="7"/>
  <c r="S1826" i="7"/>
  <c r="Q1826" i="7"/>
  <c r="K2137" i="6"/>
  <c r="J2137" i="6"/>
  <c r="L2137" i="6"/>
  <c r="D2157" i="6"/>
  <c r="C2146" i="6"/>
  <c r="G1826" i="4"/>
  <c r="H1826" i="4" s="1"/>
  <c r="E1826" i="6"/>
  <c r="H2138" i="5"/>
  <c r="L2138" i="7" s="1"/>
  <c r="G2138" i="5"/>
  <c r="K2138" i="7" s="1"/>
  <c r="F2138" i="5"/>
  <c r="J2138" i="7" s="1"/>
  <c r="E2158" i="4"/>
  <c r="D2158" i="7" s="1"/>
  <c r="C2159" i="4"/>
  <c r="E1827" i="7"/>
  <c r="N1827" i="7" s="1"/>
  <c r="H2147" i="3"/>
  <c r="F2148" i="3"/>
  <c r="G2148" i="3"/>
  <c r="I2147" i="3"/>
  <c r="C2147" i="7" s="1"/>
  <c r="M2147" i="7" s="1"/>
  <c r="Q1827" i="7" l="1"/>
  <c r="S1827" i="7"/>
  <c r="T1827" i="7"/>
  <c r="R1827" i="7"/>
  <c r="P2138" i="7"/>
  <c r="U1826" i="7"/>
  <c r="V1826" i="7"/>
  <c r="L2138" i="6"/>
  <c r="K2138" i="6"/>
  <c r="J2138" i="6"/>
  <c r="D2158" i="6"/>
  <c r="C2147" i="6"/>
  <c r="G1827" i="4"/>
  <c r="H1827" i="4" s="1"/>
  <c r="E1827" i="6"/>
  <c r="H2139" i="5"/>
  <c r="L2139" i="7" s="1"/>
  <c r="G2139" i="5"/>
  <c r="K2139" i="7" s="1"/>
  <c r="F2139" i="5"/>
  <c r="J2139" i="7" s="1"/>
  <c r="E2159" i="4"/>
  <c r="D2159" i="7" s="1"/>
  <c r="C2160" i="4"/>
  <c r="E1828" i="7"/>
  <c r="N1828" i="7" s="1"/>
  <c r="F2149" i="3"/>
  <c r="H2148" i="3"/>
  <c r="I2148" i="3" s="1"/>
  <c r="C2148" i="7" s="1"/>
  <c r="M2148" i="7" s="1"/>
  <c r="G2149" i="3"/>
  <c r="R1828" i="7" l="1"/>
  <c r="T1828" i="7"/>
  <c r="S1828" i="7"/>
  <c r="Q1828" i="7"/>
  <c r="P2139" i="7"/>
  <c r="V1827" i="7"/>
  <c r="U1827" i="7"/>
  <c r="J2139" i="6"/>
  <c r="L2139" i="6"/>
  <c r="K2139" i="6"/>
  <c r="D2159" i="6"/>
  <c r="C2148" i="6"/>
  <c r="G1828" i="4"/>
  <c r="H1828" i="4" s="1"/>
  <c r="E1828" i="6"/>
  <c r="H2140" i="5"/>
  <c r="L2140" i="7" s="1"/>
  <c r="G2140" i="5"/>
  <c r="K2140" i="7" s="1"/>
  <c r="F2140" i="5"/>
  <c r="J2140" i="7" s="1"/>
  <c r="E2160" i="4"/>
  <c r="D2160" i="7" s="1"/>
  <c r="C2161" i="4"/>
  <c r="E1829" i="7"/>
  <c r="N1829" i="7" s="1"/>
  <c r="G2150" i="3"/>
  <c r="F2150" i="3"/>
  <c r="H2149" i="3"/>
  <c r="I2149" i="3" s="1"/>
  <c r="C2149" i="7" s="1"/>
  <c r="M2149" i="7" s="1"/>
  <c r="U1828" i="7" l="1"/>
  <c r="V1828" i="7"/>
  <c r="Q1829" i="7"/>
  <c r="T1829" i="7"/>
  <c r="S1829" i="7"/>
  <c r="R1829" i="7"/>
  <c r="P2140" i="7"/>
  <c r="J2140" i="6"/>
  <c r="K2140" i="6"/>
  <c r="L2140" i="6"/>
  <c r="D2160" i="6"/>
  <c r="C2149" i="6"/>
  <c r="G1829" i="4"/>
  <c r="H1829" i="4" s="1"/>
  <c r="E1829" i="6"/>
  <c r="G2141" i="5"/>
  <c r="K2141" i="7" s="1"/>
  <c r="F2141" i="5"/>
  <c r="J2141" i="7" s="1"/>
  <c r="H2141" i="5"/>
  <c r="L2141" i="7" s="1"/>
  <c r="E2161" i="4"/>
  <c r="D2161" i="7" s="1"/>
  <c r="C2162" i="4"/>
  <c r="E1830" i="7"/>
  <c r="N1830" i="7" s="1"/>
  <c r="H2150" i="3"/>
  <c r="F2151" i="3"/>
  <c r="I2150" i="3"/>
  <c r="C2150" i="7" s="1"/>
  <c r="M2150" i="7" s="1"/>
  <c r="G2151" i="3"/>
  <c r="S1830" i="7" l="1"/>
  <c r="T1830" i="7"/>
  <c r="R1830" i="7"/>
  <c r="Q1830" i="7"/>
  <c r="P2141" i="7"/>
  <c r="U1829" i="7"/>
  <c r="V1829" i="7"/>
  <c r="L2141" i="6"/>
  <c r="K2141" i="6"/>
  <c r="J2141" i="6"/>
  <c r="D2161" i="6"/>
  <c r="C2150" i="6"/>
  <c r="G1830" i="4"/>
  <c r="H1830" i="4" s="1"/>
  <c r="E1830" i="6"/>
  <c r="F2142" i="5"/>
  <c r="J2142" i="7" s="1"/>
  <c r="H2142" i="5"/>
  <c r="L2142" i="7" s="1"/>
  <c r="P2142" i="7" s="1"/>
  <c r="G2142" i="5"/>
  <c r="K2142" i="7" s="1"/>
  <c r="E2162" i="4"/>
  <c r="D2162" i="7" s="1"/>
  <c r="C2163" i="4"/>
  <c r="E1831" i="7"/>
  <c r="N1831" i="7" s="1"/>
  <c r="G2152" i="3"/>
  <c r="F2152" i="3"/>
  <c r="H2151" i="3"/>
  <c r="I2151" i="3" s="1"/>
  <c r="C2151" i="7" s="1"/>
  <c r="M2151" i="7" s="1"/>
  <c r="V1830" i="7" l="1"/>
  <c r="U1830" i="7"/>
  <c r="Q1831" i="7"/>
  <c r="R1831" i="7"/>
  <c r="T1831" i="7"/>
  <c r="S1831" i="7"/>
  <c r="L2142" i="6"/>
  <c r="K2142" i="6"/>
  <c r="J2142" i="6"/>
  <c r="D2162" i="6"/>
  <c r="C2151" i="6"/>
  <c r="G1831" i="4"/>
  <c r="H1831" i="4" s="1"/>
  <c r="E1831" i="6"/>
  <c r="H2143" i="5"/>
  <c r="L2143" i="7" s="1"/>
  <c r="P2143" i="7" s="1"/>
  <c r="G2143" i="5"/>
  <c r="K2143" i="7" s="1"/>
  <c r="F2143" i="5"/>
  <c r="J2143" i="7" s="1"/>
  <c r="E2163" i="4"/>
  <c r="D2163" i="7" s="1"/>
  <c r="C2164" i="4"/>
  <c r="E1832" i="7"/>
  <c r="N1832" i="7" s="1"/>
  <c r="H2152" i="3"/>
  <c r="I2152" i="3" s="1"/>
  <c r="C2152" i="7" s="1"/>
  <c r="M2152" i="7" s="1"/>
  <c r="F2153" i="3"/>
  <c r="G2153" i="3"/>
  <c r="Q1832" i="7" l="1"/>
  <c r="R1832" i="7"/>
  <c r="T1832" i="7"/>
  <c r="S1832" i="7"/>
  <c r="V1831" i="7"/>
  <c r="U1831" i="7"/>
  <c r="K2143" i="6"/>
  <c r="J2143" i="6"/>
  <c r="L2143" i="6"/>
  <c r="D2163" i="6"/>
  <c r="C2152" i="6"/>
  <c r="G1832" i="4"/>
  <c r="H1832" i="4" s="1"/>
  <c r="E1832" i="6"/>
  <c r="F2144" i="5"/>
  <c r="J2144" i="7" s="1"/>
  <c r="H2144" i="5"/>
  <c r="L2144" i="7" s="1"/>
  <c r="P2144" i="7" s="1"/>
  <c r="G2144" i="5"/>
  <c r="K2144" i="7" s="1"/>
  <c r="E2164" i="4"/>
  <c r="D2164" i="7" s="1"/>
  <c r="C2165" i="4"/>
  <c r="E1833" i="7"/>
  <c r="N1833" i="7" s="1"/>
  <c r="F2154" i="3"/>
  <c r="H2153" i="3"/>
  <c r="I2153" i="3" s="1"/>
  <c r="C2153" i="7" s="1"/>
  <c r="M2153" i="7" s="1"/>
  <c r="G2154" i="3"/>
  <c r="Q1833" i="7" l="1"/>
  <c r="R1833" i="7"/>
  <c r="S1833" i="7"/>
  <c r="T1833" i="7"/>
  <c r="U1832" i="7"/>
  <c r="V1832" i="7"/>
  <c r="K2144" i="6"/>
  <c r="L2144" i="6"/>
  <c r="J2144" i="6"/>
  <c r="D2164" i="6"/>
  <c r="C2153" i="6"/>
  <c r="G1833" i="4"/>
  <c r="H1833" i="4" s="1"/>
  <c r="E1833" i="6"/>
  <c r="F2145" i="5"/>
  <c r="J2145" i="7" s="1"/>
  <c r="H2145" i="5"/>
  <c r="L2145" i="7" s="1"/>
  <c r="G2145" i="5"/>
  <c r="K2145" i="7" s="1"/>
  <c r="E2165" i="4"/>
  <c r="D2165" i="7" s="1"/>
  <c r="C2166" i="4"/>
  <c r="E1834" i="7"/>
  <c r="N1834" i="7" s="1"/>
  <c r="G2155" i="3"/>
  <c r="F2155" i="3"/>
  <c r="H2154" i="3"/>
  <c r="I2154" i="3" s="1"/>
  <c r="C2154" i="7" s="1"/>
  <c r="M2154" i="7" s="1"/>
  <c r="Q1834" i="7" l="1"/>
  <c r="T1834" i="7"/>
  <c r="S1834" i="7"/>
  <c r="R1834" i="7"/>
  <c r="P2145" i="7"/>
  <c r="V1833" i="7"/>
  <c r="U1833" i="7"/>
  <c r="K2145" i="6"/>
  <c r="J2145" i="6"/>
  <c r="L2145" i="6"/>
  <c r="D2165" i="6"/>
  <c r="C2154" i="6"/>
  <c r="G1834" i="4"/>
  <c r="H1834" i="4" s="1"/>
  <c r="E1834" i="6"/>
  <c r="H2146" i="5"/>
  <c r="L2146" i="7" s="1"/>
  <c r="P2146" i="7" s="1"/>
  <c r="G2146" i="5"/>
  <c r="K2146" i="7" s="1"/>
  <c r="F2146" i="5"/>
  <c r="J2146" i="7" s="1"/>
  <c r="E1835" i="7"/>
  <c r="N1835" i="7" s="1"/>
  <c r="E2166" i="4"/>
  <c r="D2166" i="7" s="1"/>
  <c r="C2167" i="4"/>
  <c r="F2156" i="3"/>
  <c r="H2155" i="3"/>
  <c r="I2155" i="3" s="1"/>
  <c r="C2155" i="7" s="1"/>
  <c r="M2155" i="7" s="1"/>
  <c r="G2156" i="3"/>
  <c r="R1835" i="7" l="1"/>
  <c r="T1835" i="7"/>
  <c r="S1835" i="7"/>
  <c r="Q1835" i="7"/>
  <c r="U1834" i="7"/>
  <c r="V1834" i="7"/>
  <c r="J2146" i="6"/>
  <c r="L2146" i="6"/>
  <c r="K2146" i="6"/>
  <c r="D2166" i="6"/>
  <c r="C2155" i="6"/>
  <c r="G1835" i="4"/>
  <c r="H1835" i="4" s="1"/>
  <c r="E1835" i="6"/>
  <c r="G2147" i="5"/>
  <c r="K2147" i="7" s="1"/>
  <c r="F2147" i="5"/>
  <c r="J2147" i="7" s="1"/>
  <c r="H2147" i="5"/>
  <c r="L2147" i="7" s="1"/>
  <c r="P2147" i="7" s="1"/>
  <c r="E2167" i="4"/>
  <c r="D2167" i="7" s="1"/>
  <c r="C2168" i="4"/>
  <c r="E1836" i="7"/>
  <c r="N1836" i="7" s="1"/>
  <c r="G2157" i="3"/>
  <c r="H2156" i="3"/>
  <c r="I2156" i="3" s="1"/>
  <c r="C2156" i="7" s="1"/>
  <c r="M2156" i="7" s="1"/>
  <c r="F2157" i="3"/>
  <c r="T1836" i="7" l="1"/>
  <c r="S1836" i="7"/>
  <c r="R1836" i="7"/>
  <c r="Q1836" i="7"/>
  <c r="U1835" i="7"/>
  <c r="V1835" i="7"/>
  <c r="K2147" i="6"/>
  <c r="L2147" i="6"/>
  <c r="J2147" i="6"/>
  <c r="D2167" i="6"/>
  <c r="C2156" i="6"/>
  <c r="G1836" i="4"/>
  <c r="H1836" i="4" s="1"/>
  <c r="E1836" i="6"/>
  <c r="H2148" i="5"/>
  <c r="L2148" i="7" s="1"/>
  <c r="G2148" i="5"/>
  <c r="K2148" i="7" s="1"/>
  <c r="F2148" i="5"/>
  <c r="J2148" i="7" s="1"/>
  <c r="E2168" i="4"/>
  <c r="D2168" i="7" s="1"/>
  <c r="C2169" i="4"/>
  <c r="E1837" i="7"/>
  <c r="N1837" i="7" s="1"/>
  <c r="H2157" i="3"/>
  <c r="I2157" i="3" s="1"/>
  <c r="C2157" i="7" s="1"/>
  <c r="M2157" i="7" s="1"/>
  <c r="F2158" i="3"/>
  <c r="G2158" i="3"/>
  <c r="Q1837" i="7" l="1"/>
  <c r="S1837" i="7"/>
  <c r="R1837" i="7"/>
  <c r="T1837" i="7"/>
  <c r="P2148" i="7"/>
  <c r="U1836" i="7"/>
  <c r="V1836" i="7"/>
  <c r="L2148" i="6"/>
  <c r="J2148" i="6"/>
  <c r="K2148" i="6"/>
  <c r="D2168" i="6"/>
  <c r="C2157" i="6"/>
  <c r="G1837" i="4"/>
  <c r="H1837" i="4" s="1"/>
  <c r="E1837" i="6"/>
  <c r="H2149" i="5"/>
  <c r="L2149" i="7" s="1"/>
  <c r="G2149" i="5"/>
  <c r="K2149" i="7" s="1"/>
  <c r="F2149" i="5"/>
  <c r="J2149" i="7" s="1"/>
  <c r="E2169" i="4"/>
  <c r="D2169" i="7" s="1"/>
  <c r="C2170" i="4"/>
  <c r="E1838" i="7"/>
  <c r="N1838" i="7" s="1"/>
  <c r="G2159" i="3"/>
  <c r="F2159" i="3"/>
  <c r="H2158" i="3"/>
  <c r="I2158" i="3" s="1"/>
  <c r="C2158" i="7" s="1"/>
  <c r="M2158" i="7" s="1"/>
  <c r="U1837" i="7" l="1"/>
  <c r="V1837" i="7"/>
  <c r="T1838" i="7"/>
  <c r="Q1838" i="7"/>
  <c r="S1838" i="7"/>
  <c r="R1838" i="7"/>
  <c r="P2149" i="7"/>
  <c r="K2149" i="6"/>
  <c r="J2149" i="6"/>
  <c r="L2149" i="6"/>
  <c r="D2169" i="6"/>
  <c r="C2158" i="6"/>
  <c r="G1838" i="4"/>
  <c r="H1838" i="4" s="1"/>
  <c r="E1838" i="6"/>
  <c r="H2150" i="5"/>
  <c r="L2150" i="7" s="1"/>
  <c r="G2150" i="5"/>
  <c r="K2150" i="7" s="1"/>
  <c r="F2150" i="5"/>
  <c r="J2150" i="7" s="1"/>
  <c r="E2170" i="4"/>
  <c r="D2170" i="7" s="1"/>
  <c r="C2171" i="4"/>
  <c r="E1839" i="7"/>
  <c r="N1839" i="7" s="1"/>
  <c r="H2159" i="3"/>
  <c r="F2160" i="3"/>
  <c r="I2159" i="3"/>
  <c r="C2159" i="7" s="1"/>
  <c r="M2159" i="7" s="1"/>
  <c r="G2160" i="3"/>
  <c r="U1838" i="7" l="1"/>
  <c r="V1838" i="7"/>
  <c r="Q1839" i="7"/>
  <c r="S1839" i="7"/>
  <c r="R1839" i="7"/>
  <c r="T1839" i="7"/>
  <c r="P2150" i="7"/>
  <c r="J2150" i="6"/>
  <c r="L2150" i="6"/>
  <c r="K2150" i="6"/>
  <c r="D2170" i="6"/>
  <c r="C2159" i="6"/>
  <c r="G1839" i="4"/>
  <c r="H1839" i="4" s="1"/>
  <c r="E1839" i="6"/>
  <c r="G2151" i="5"/>
  <c r="K2151" i="7" s="1"/>
  <c r="F2151" i="5"/>
  <c r="J2151" i="7" s="1"/>
  <c r="H2151" i="5"/>
  <c r="L2151" i="7" s="1"/>
  <c r="P2151" i="7" s="1"/>
  <c r="E2171" i="4"/>
  <c r="D2171" i="7" s="1"/>
  <c r="C2172" i="4"/>
  <c r="E1840" i="7"/>
  <c r="N1840" i="7" s="1"/>
  <c r="F2161" i="3"/>
  <c r="H2160" i="3"/>
  <c r="G2161" i="3"/>
  <c r="I2160" i="3"/>
  <c r="C2160" i="7" s="1"/>
  <c r="M2160" i="7" s="1"/>
  <c r="Q1840" i="7" l="1"/>
  <c r="T1840" i="7"/>
  <c r="S1840" i="7"/>
  <c r="R1840" i="7"/>
  <c r="U1839" i="7"/>
  <c r="V1839" i="7"/>
  <c r="J2151" i="6"/>
  <c r="L2151" i="6"/>
  <c r="K2151" i="6"/>
  <c r="D2171" i="6"/>
  <c r="C2160" i="6"/>
  <c r="G1840" i="4"/>
  <c r="H1840" i="4" s="1"/>
  <c r="E1840" i="6"/>
  <c r="H2152" i="5"/>
  <c r="L2152" i="7" s="1"/>
  <c r="G2152" i="5"/>
  <c r="K2152" i="7" s="1"/>
  <c r="F2152" i="5"/>
  <c r="J2152" i="7" s="1"/>
  <c r="E2172" i="4"/>
  <c r="D2172" i="7" s="1"/>
  <c r="C2173" i="4"/>
  <c r="E1841" i="7"/>
  <c r="N1841" i="7" s="1"/>
  <c r="G2162" i="3"/>
  <c r="F2162" i="3"/>
  <c r="H2161" i="3"/>
  <c r="I2161" i="3" s="1"/>
  <c r="C2161" i="7" s="1"/>
  <c r="M2161" i="7" s="1"/>
  <c r="P2152" i="7" l="1"/>
  <c r="U1840" i="7"/>
  <c r="S1841" i="7"/>
  <c r="Q1841" i="7"/>
  <c r="R1841" i="7"/>
  <c r="T1841" i="7"/>
  <c r="V1840" i="7"/>
  <c r="K2152" i="6"/>
  <c r="L2152" i="6"/>
  <c r="J2152" i="6"/>
  <c r="D2172" i="6"/>
  <c r="C2161" i="6"/>
  <c r="G1841" i="4"/>
  <c r="H1841" i="4" s="1"/>
  <c r="E1841" i="6"/>
  <c r="H2153" i="5"/>
  <c r="L2153" i="7" s="1"/>
  <c r="P2153" i="7" s="1"/>
  <c r="G2153" i="5"/>
  <c r="K2153" i="7" s="1"/>
  <c r="F2153" i="5"/>
  <c r="J2153" i="7" s="1"/>
  <c r="E2173" i="4"/>
  <c r="D2173" i="7" s="1"/>
  <c r="C2174" i="4"/>
  <c r="E1842" i="7"/>
  <c r="N1842" i="7" s="1"/>
  <c r="G2163" i="3"/>
  <c r="F2163" i="3"/>
  <c r="H2162" i="3"/>
  <c r="I2162" i="3" s="1"/>
  <c r="C2162" i="7" s="1"/>
  <c r="M2162" i="7" s="1"/>
  <c r="S1842" i="7" l="1"/>
  <c r="T1842" i="7"/>
  <c r="R1842" i="7"/>
  <c r="Q1842" i="7"/>
  <c r="U1841" i="7"/>
  <c r="V1841" i="7"/>
  <c r="K2153" i="6"/>
  <c r="J2153" i="6"/>
  <c r="L2153" i="6"/>
  <c r="D2173" i="6"/>
  <c r="C2162" i="6"/>
  <c r="G1842" i="4"/>
  <c r="H1842" i="4" s="1"/>
  <c r="E1842" i="6"/>
  <c r="H2154" i="5"/>
  <c r="L2154" i="7" s="1"/>
  <c r="G2154" i="5"/>
  <c r="K2154" i="7" s="1"/>
  <c r="F2154" i="5"/>
  <c r="J2154" i="7" s="1"/>
  <c r="E2174" i="4"/>
  <c r="D2174" i="7" s="1"/>
  <c r="C2175" i="4"/>
  <c r="E1843" i="7"/>
  <c r="N1843" i="7" s="1"/>
  <c r="H2163" i="3"/>
  <c r="I2163" i="3" s="1"/>
  <c r="C2163" i="7" s="1"/>
  <c r="M2163" i="7" s="1"/>
  <c r="F2164" i="3"/>
  <c r="G2164" i="3"/>
  <c r="Q1843" i="7" l="1"/>
  <c r="T1843" i="7"/>
  <c r="R1843" i="7"/>
  <c r="S1843" i="7"/>
  <c r="U1842" i="7"/>
  <c r="V1842" i="7"/>
  <c r="P2154" i="7"/>
  <c r="J2154" i="6"/>
  <c r="L2154" i="6"/>
  <c r="K2154" i="6"/>
  <c r="D2174" i="6"/>
  <c r="C2163" i="6"/>
  <c r="G1843" i="4"/>
  <c r="H1843" i="4" s="1"/>
  <c r="E1843" i="6"/>
  <c r="H2155" i="5"/>
  <c r="L2155" i="7" s="1"/>
  <c r="P2155" i="7" s="1"/>
  <c r="G2155" i="5"/>
  <c r="K2155" i="7" s="1"/>
  <c r="F2155" i="5"/>
  <c r="J2155" i="7" s="1"/>
  <c r="E2175" i="4"/>
  <c r="D2175" i="7" s="1"/>
  <c r="C2176" i="4"/>
  <c r="E1844" i="7"/>
  <c r="N1844" i="7" s="1"/>
  <c r="F2165" i="3"/>
  <c r="H2164" i="3"/>
  <c r="G2165" i="3"/>
  <c r="I2164" i="3"/>
  <c r="C2164" i="7" s="1"/>
  <c r="M2164" i="7" s="1"/>
  <c r="R1844" i="7" l="1"/>
  <c r="S1844" i="7"/>
  <c r="Q1844" i="7"/>
  <c r="T1844" i="7"/>
  <c r="U1843" i="7"/>
  <c r="V1843" i="7"/>
  <c r="K2155" i="6"/>
  <c r="J2155" i="6"/>
  <c r="L2155" i="6"/>
  <c r="D2175" i="6"/>
  <c r="C2164" i="6"/>
  <c r="G1844" i="4"/>
  <c r="H1844" i="4" s="1"/>
  <c r="E1844" i="6"/>
  <c r="H2156" i="5"/>
  <c r="L2156" i="7" s="1"/>
  <c r="G2156" i="5"/>
  <c r="K2156" i="7" s="1"/>
  <c r="F2156" i="5"/>
  <c r="J2156" i="7" s="1"/>
  <c r="E2176" i="4"/>
  <c r="D2176" i="7" s="1"/>
  <c r="C2177" i="4"/>
  <c r="E1845" i="7"/>
  <c r="N1845" i="7" s="1"/>
  <c r="G2166" i="3"/>
  <c r="F2166" i="3"/>
  <c r="H2165" i="3"/>
  <c r="I2165" i="3" s="1"/>
  <c r="C2165" i="7" s="1"/>
  <c r="M2165" i="7" s="1"/>
  <c r="P2156" i="7" l="1"/>
  <c r="V1844" i="7"/>
  <c r="U1844" i="7"/>
  <c r="T1845" i="7"/>
  <c r="Q1845" i="7"/>
  <c r="R1845" i="7"/>
  <c r="S1845" i="7"/>
  <c r="J2156" i="6"/>
  <c r="L2156" i="6"/>
  <c r="K2156" i="6"/>
  <c r="D2176" i="6"/>
  <c r="C2165" i="6"/>
  <c r="G1845" i="4"/>
  <c r="H1845" i="4" s="1"/>
  <c r="E1845" i="6"/>
  <c r="F2157" i="5"/>
  <c r="J2157" i="7" s="1"/>
  <c r="H2157" i="5"/>
  <c r="L2157" i="7" s="1"/>
  <c r="P2157" i="7" s="1"/>
  <c r="G2157" i="5"/>
  <c r="K2157" i="7" s="1"/>
  <c r="E2177" i="4"/>
  <c r="D2177" i="7" s="1"/>
  <c r="C2178" i="4"/>
  <c r="E1846" i="7"/>
  <c r="N1846" i="7" s="1"/>
  <c r="G2167" i="3"/>
  <c r="F2167" i="3"/>
  <c r="H2166" i="3"/>
  <c r="I2166" i="3" s="1"/>
  <c r="C2166" i="7" s="1"/>
  <c r="M2166" i="7" s="1"/>
  <c r="U1845" i="7" l="1"/>
  <c r="T1846" i="7"/>
  <c r="S1846" i="7"/>
  <c r="R1846" i="7"/>
  <c r="Q1846" i="7"/>
  <c r="V1845" i="7"/>
  <c r="J2157" i="6"/>
  <c r="K2157" i="6"/>
  <c r="L2157" i="6"/>
  <c r="D2177" i="6"/>
  <c r="C2166" i="6"/>
  <c r="G1846" i="4"/>
  <c r="H1846" i="4" s="1"/>
  <c r="E1846" i="6"/>
  <c r="H2158" i="5"/>
  <c r="L2158" i="7" s="1"/>
  <c r="G2158" i="5"/>
  <c r="K2158" i="7" s="1"/>
  <c r="F2158" i="5"/>
  <c r="J2158" i="7" s="1"/>
  <c r="E2178" i="4"/>
  <c r="D2178" i="7" s="1"/>
  <c r="C2179" i="4"/>
  <c r="E1847" i="7"/>
  <c r="N1847" i="7" s="1"/>
  <c r="H2167" i="3"/>
  <c r="I2167" i="3" s="1"/>
  <c r="C2167" i="7" s="1"/>
  <c r="M2167" i="7" s="1"/>
  <c r="F2168" i="3"/>
  <c r="G2168" i="3"/>
  <c r="R1847" i="7" l="1"/>
  <c r="Q1847" i="7"/>
  <c r="T1847" i="7"/>
  <c r="S1847" i="7"/>
  <c r="P2158" i="7"/>
  <c r="U1846" i="7"/>
  <c r="V1846" i="7"/>
  <c r="J2158" i="6"/>
  <c r="K2158" i="6"/>
  <c r="L2158" i="6"/>
  <c r="D2178" i="6"/>
  <c r="C2167" i="6"/>
  <c r="G1847" i="4"/>
  <c r="H1847" i="4" s="1"/>
  <c r="E1847" i="6"/>
  <c r="G2159" i="5"/>
  <c r="K2159" i="7" s="1"/>
  <c r="F2159" i="5"/>
  <c r="J2159" i="7" s="1"/>
  <c r="H2159" i="5"/>
  <c r="L2159" i="7" s="1"/>
  <c r="P2159" i="7" s="1"/>
  <c r="E2179" i="4"/>
  <c r="D2179" i="7" s="1"/>
  <c r="C2180" i="4"/>
  <c r="E1848" i="7"/>
  <c r="N1848" i="7" s="1"/>
  <c r="G2169" i="3"/>
  <c r="H2168" i="3"/>
  <c r="I2168" i="3" s="1"/>
  <c r="C2168" i="7" s="1"/>
  <c r="M2168" i="7" s="1"/>
  <c r="F2169" i="3"/>
  <c r="Q1848" i="7" l="1"/>
  <c r="T1848" i="7"/>
  <c r="R1848" i="7"/>
  <c r="S1848" i="7"/>
  <c r="U1847" i="7"/>
  <c r="V1847" i="7"/>
  <c r="J2159" i="6"/>
  <c r="L2159" i="6"/>
  <c r="K2159" i="6"/>
  <c r="D2179" i="6"/>
  <c r="C2168" i="6"/>
  <c r="G1848" i="4"/>
  <c r="H1848" i="4" s="1"/>
  <c r="E1848" i="6"/>
  <c r="G2160" i="5"/>
  <c r="K2160" i="7" s="1"/>
  <c r="F2160" i="5"/>
  <c r="J2160" i="7" s="1"/>
  <c r="H2160" i="5"/>
  <c r="L2160" i="7" s="1"/>
  <c r="P2160" i="7" s="1"/>
  <c r="E2180" i="4"/>
  <c r="D2180" i="7" s="1"/>
  <c r="C2181" i="4"/>
  <c r="E1849" i="7"/>
  <c r="N1849" i="7" s="1"/>
  <c r="F2170" i="3"/>
  <c r="H2169" i="3"/>
  <c r="I2169" i="3" s="1"/>
  <c r="C2169" i="7" s="1"/>
  <c r="M2169" i="7" s="1"/>
  <c r="G2170" i="3"/>
  <c r="Q1849" i="7" l="1"/>
  <c r="T1849" i="7"/>
  <c r="R1849" i="7"/>
  <c r="S1849" i="7"/>
  <c r="U1848" i="7"/>
  <c r="V1848" i="7"/>
  <c r="K2160" i="6"/>
  <c r="L2160" i="6"/>
  <c r="J2160" i="6"/>
  <c r="D2180" i="6"/>
  <c r="C2169" i="6"/>
  <c r="G1849" i="4"/>
  <c r="H1849" i="4" s="1"/>
  <c r="E1849" i="6"/>
  <c r="H2161" i="5"/>
  <c r="L2161" i="7" s="1"/>
  <c r="F2161" i="5"/>
  <c r="J2161" i="7" s="1"/>
  <c r="G2161" i="5"/>
  <c r="K2161" i="7" s="1"/>
  <c r="E2181" i="4"/>
  <c r="D2181" i="7" s="1"/>
  <c r="C2182" i="4"/>
  <c r="E1850" i="7"/>
  <c r="N1850" i="7" s="1"/>
  <c r="G2171" i="3"/>
  <c r="H2170" i="3"/>
  <c r="I2170" i="3" s="1"/>
  <c r="C2170" i="7" s="1"/>
  <c r="M2170" i="7" s="1"/>
  <c r="F2171" i="3"/>
  <c r="Q1850" i="7" l="1"/>
  <c r="T1850" i="7"/>
  <c r="S1850" i="7"/>
  <c r="R1850" i="7"/>
  <c r="P2161" i="7"/>
  <c r="U1849" i="7"/>
  <c r="V1849" i="7"/>
  <c r="K2161" i="6"/>
  <c r="J2161" i="6"/>
  <c r="L2161" i="6"/>
  <c r="D2181" i="6"/>
  <c r="C2170" i="6"/>
  <c r="G1850" i="4"/>
  <c r="H1850" i="4" s="1"/>
  <c r="E1850" i="6"/>
  <c r="H2162" i="5"/>
  <c r="L2162" i="7" s="1"/>
  <c r="P2162" i="7" s="1"/>
  <c r="G2162" i="5"/>
  <c r="K2162" i="7" s="1"/>
  <c r="F2162" i="5"/>
  <c r="J2162" i="7" s="1"/>
  <c r="E2182" i="4"/>
  <c r="D2182" i="7" s="1"/>
  <c r="C2183" i="4"/>
  <c r="E1851" i="7"/>
  <c r="N1851" i="7" s="1"/>
  <c r="H2171" i="3"/>
  <c r="F2172" i="3"/>
  <c r="G2172" i="3"/>
  <c r="I2171" i="3"/>
  <c r="C2171" i="7" s="1"/>
  <c r="M2171" i="7" s="1"/>
  <c r="U1850" i="7" l="1"/>
  <c r="V1850" i="7"/>
  <c r="Q1851" i="7"/>
  <c r="S1851" i="7"/>
  <c r="R1851" i="7"/>
  <c r="T1851" i="7"/>
  <c r="J2162" i="6"/>
  <c r="K2162" i="6"/>
  <c r="L2162" i="6"/>
  <c r="D2182" i="6"/>
  <c r="C2171" i="6"/>
  <c r="G1851" i="4"/>
  <c r="H1851" i="4" s="1"/>
  <c r="E1851" i="6"/>
  <c r="H2163" i="5"/>
  <c r="L2163" i="7" s="1"/>
  <c r="G2163" i="5"/>
  <c r="K2163" i="7" s="1"/>
  <c r="F2163" i="5"/>
  <c r="J2163" i="7" s="1"/>
  <c r="E2183" i="4"/>
  <c r="D2183" i="7" s="1"/>
  <c r="C2184" i="4"/>
  <c r="E1852" i="7"/>
  <c r="N1852" i="7" s="1"/>
  <c r="G2173" i="3"/>
  <c r="H2172" i="3"/>
  <c r="I2172" i="3" s="1"/>
  <c r="C2172" i="7" s="1"/>
  <c r="M2172" i="7" s="1"/>
  <c r="F2173" i="3"/>
  <c r="Q1852" i="7" l="1"/>
  <c r="R1852" i="7"/>
  <c r="S1852" i="7"/>
  <c r="T1852" i="7"/>
  <c r="P2163" i="7"/>
  <c r="U1851" i="7"/>
  <c r="V1851" i="7"/>
  <c r="J2163" i="6"/>
  <c r="L2163" i="6"/>
  <c r="K2163" i="6"/>
  <c r="D2183" i="6"/>
  <c r="C2172" i="6"/>
  <c r="G1852" i="4"/>
  <c r="H1852" i="4" s="1"/>
  <c r="E1852" i="6"/>
  <c r="H2164" i="5"/>
  <c r="L2164" i="7" s="1"/>
  <c r="G2164" i="5"/>
  <c r="K2164" i="7" s="1"/>
  <c r="F2164" i="5"/>
  <c r="J2164" i="7" s="1"/>
  <c r="E2184" i="4"/>
  <c r="D2184" i="7" s="1"/>
  <c r="C2185" i="4"/>
  <c r="E1853" i="7"/>
  <c r="N1853" i="7" s="1"/>
  <c r="G2174" i="3"/>
  <c r="H2173" i="3"/>
  <c r="I2173" i="3" s="1"/>
  <c r="C2173" i="7" s="1"/>
  <c r="M2173" i="7" s="1"/>
  <c r="F2174" i="3"/>
  <c r="R1853" i="7" l="1"/>
  <c r="T1853" i="7"/>
  <c r="Q1853" i="7"/>
  <c r="S1853" i="7"/>
  <c r="P2164" i="7"/>
  <c r="U1852" i="7"/>
  <c r="V1852" i="7"/>
  <c r="L2164" i="6"/>
  <c r="J2164" i="6"/>
  <c r="K2164" i="6"/>
  <c r="D2184" i="6"/>
  <c r="C2173" i="6"/>
  <c r="G1853" i="4"/>
  <c r="H1853" i="4" s="1"/>
  <c r="E1853" i="6"/>
  <c r="H2165" i="5"/>
  <c r="L2165" i="7" s="1"/>
  <c r="G2165" i="5"/>
  <c r="K2165" i="7" s="1"/>
  <c r="F2165" i="5"/>
  <c r="J2165" i="7" s="1"/>
  <c r="E2185" i="4"/>
  <c r="D2185" i="7" s="1"/>
  <c r="C2186" i="4"/>
  <c r="E1854" i="7"/>
  <c r="N1854" i="7" s="1"/>
  <c r="F2175" i="3"/>
  <c r="H2174" i="3"/>
  <c r="I2174" i="3" s="1"/>
  <c r="C2174" i="7" s="1"/>
  <c r="M2174" i="7" s="1"/>
  <c r="G2175" i="3"/>
  <c r="Q1854" i="7" l="1"/>
  <c r="S1854" i="7"/>
  <c r="R1854" i="7"/>
  <c r="T1854" i="7"/>
  <c r="P2165" i="7"/>
  <c r="U1853" i="7"/>
  <c r="V1853" i="7"/>
  <c r="J2165" i="6"/>
  <c r="L2165" i="6"/>
  <c r="K2165" i="6"/>
  <c r="D2185" i="6"/>
  <c r="C2174" i="6"/>
  <c r="G1854" i="4"/>
  <c r="H1854" i="4" s="1"/>
  <c r="E1854" i="6"/>
  <c r="H2166" i="5"/>
  <c r="L2166" i="7" s="1"/>
  <c r="P2166" i="7" s="1"/>
  <c r="G2166" i="5"/>
  <c r="K2166" i="7" s="1"/>
  <c r="F2166" i="5"/>
  <c r="J2166" i="7" s="1"/>
  <c r="E2186" i="4"/>
  <c r="D2186" i="7" s="1"/>
  <c r="C2187" i="4"/>
  <c r="E1855" i="7"/>
  <c r="N1855" i="7" s="1"/>
  <c r="G2176" i="3"/>
  <c r="F2176" i="3"/>
  <c r="H2175" i="3"/>
  <c r="I2175" i="3" s="1"/>
  <c r="C2175" i="7" s="1"/>
  <c r="M2175" i="7" s="1"/>
  <c r="Q1855" i="7" l="1"/>
  <c r="R1855" i="7"/>
  <c r="S1855" i="7"/>
  <c r="T1855" i="7"/>
  <c r="U1854" i="7"/>
  <c r="V1854" i="7"/>
  <c r="J2166" i="6"/>
  <c r="K2166" i="6"/>
  <c r="L2166" i="6"/>
  <c r="D2186" i="6"/>
  <c r="C2175" i="6"/>
  <c r="G1855" i="4"/>
  <c r="H1855" i="4" s="1"/>
  <c r="E1855" i="6"/>
  <c r="H2167" i="5"/>
  <c r="L2167" i="7" s="1"/>
  <c r="G2167" i="5"/>
  <c r="K2167" i="7" s="1"/>
  <c r="F2167" i="5"/>
  <c r="J2167" i="7" s="1"/>
  <c r="E2187" i="4"/>
  <c r="D2187" i="7" s="1"/>
  <c r="C2188" i="4"/>
  <c r="E1856" i="7"/>
  <c r="N1856" i="7" s="1"/>
  <c r="H2176" i="3"/>
  <c r="I2176" i="3" s="1"/>
  <c r="C2176" i="7" s="1"/>
  <c r="M2176" i="7" s="1"/>
  <c r="F2177" i="3"/>
  <c r="G2177" i="3"/>
  <c r="Q1856" i="7" l="1"/>
  <c r="R1856" i="7"/>
  <c r="T1856" i="7"/>
  <c r="S1856" i="7"/>
  <c r="P2167" i="7"/>
  <c r="U1855" i="7"/>
  <c r="V1855" i="7"/>
  <c r="J2167" i="6"/>
  <c r="L2167" i="6"/>
  <c r="K2167" i="6"/>
  <c r="D2187" i="6"/>
  <c r="C2176" i="6"/>
  <c r="G1856" i="4"/>
  <c r="H1856" i="4" s="1"/>
  <c r="E1856" i="6"/>
  <c r="H2168" i="5"/>
  <c r="L2168" i="7" s="1"/>
  <c r="G2168" i="5"/>
  <c r="K2168" i="7" s="1"/>
  <c r="F2168" i="5"/>
  <c r="J2168" i="7" s="1"/>
  <c r="E2188" i="4"/>
  <c r="D2188" i="7" s="1"/>
  <c r="C2189" i="4"/>
  <c r="E1857" i="7"/>
  <c r="N1857" i="7" s="1"/>
  <c r="H2177" i="3"/>
  <c r="F2178" i="3"/>
  <c r="G2178" i="3"/>
  <c r="I2177" i="3"/>
  <c r="C2177" i="7" s="1"/>
  <c r="M2177" i="7" s="1"/>
  <c r="U1856" i="7" l="1"/>
  <c r="V1856" i="7"/>
  <c r="P2168" i="7"/>
  <c r="S1857" i="7"/>
  <c r="T1857" i="7"/>
  <c r="R1857" i="7"/>
  <c r="Q1857" i="7"/>
  <c r="J2168" i="6"/>
  <c r="K2168" i="6"/>
  <c r="L2168" i="6"/>
  <c r="D2188" i="6"/>
  <c r="C2177" i="6"/>
  <c r="G1857" i="4"/>
  <c r="H1857" i="4" s="1"/>
  <c r="E1857" i="6"/>
  <c r="F2169" i="5"/>
  <c r="J2169" i="7" s="1"/>
  <c r="H2169" i="5"/>
  <c r="L2169" i="7" s="1"/>
  <c r="P2169" i="7" s="1"/>
  <c r="G2169" i="5"/>
  <c r="K2169" i="7" s="1"/>
  <c r="E2189" i="4"/>
  <c r="D2189" i="7" s="1"/>
  <c r="C2190" i="4"/>
  <c r="E1858" i="7"/>
  <c r="N1858" i="7" s="1"/>
  <c r="G2179" i="3"/>
  <c r="H2178" i="3"/>
  <c r="I2178" i="3" s="1"/>
  <c r="C2178" i="7" s="1"/>
  <c r="M2178" i="7" s="1"/>
  <c r="F2179" i="3"/>
  <c r="R1858" i="7" l="1"/>
  <c r="Q1858" i="7"/>
  <c r="S1858" i="7"/>
  <c r="T1858" i="7"/>
  <c r="V1857" i="7"/>
  <c r="U1857" i="7"/>
  <c r="L2169" i="6"/>
  <c r="K2169" i="6"/>
  <c r="J2169" i="6"/>
  <c r="D2189" i="6"/>
  <c r="C2178" i="6"/>
  <c r="G1858" i="4"/>
  <c r="H1858" i="4" s="1"/>
  <c r="E1858" i="6"/>
  <c r="H2170" i="5"/>
  <c r="L2170" i="7" s="1"/>
  <c r="F2170" i="5"/>
  <c r="J2170" i="7" s="1"/>
  <c r="G2170" i="5"/>
  <c r="K2170" i="7" s="1"/>
  <c r="E2190" i="4"/>
  <c r="D2190" i="7" s="1"/>
  <c r="C2191" i="4"/>
  <c r="E1859" i="7"/>
  <c r="N1859" i="7" s="1"/>
  <c r="G2180" i="3"/>
  <c r="F2180" i="3"/>
  <c r="H2179" i="3"/>
  <c r="I2179" i="3" s="1"/>
  <c r="C2179" i="7" s="1"/>
  <c r="M2179" i="7" s="1"/>
  <c r="T1859" i="7" l="1"/>
  <c r="R1859" i="7"/>
  <c r="Q1859" i="7"/>
  <c r="S1859" i="7"/>
  <c r="P2170" i="7"/>
  <c r="U1858" i="7"/>
  <c r="V1858" i="7"/>
  <c r="K2170" i="6"/>
  <c r="J2170" i="6"/>
  <c r="L2170" i="6"/>
  <c r="D2190" i="6"/>
  <c r="C2179" i="6"/>
  <c r="G1859" i="4"/>
  <c r="H1859" i="4" s="1"/>
  <c r="E1859" i="6"/>
  <c r="H2171" i="5"/>
  <c r="L2171" i="7" s="1"/>
  <c r="G2171" i="5"/>
  <c r="K2171" i="7" s="1"/>
  <c r="F2171" i="5"/>
  <c r="J2171" i="7" s="1"/>
  <c r="E2191" i="4"/>
  <c r="D2191" i="7" s="1"/>
  <c r="C2192" i="4"/>
  <c r="E1860" i="7"/>
  <c r="N1860" i="7" s="1"/>
  <c r="H2180" i="3"/>
  <c r="I2180" i="3" s="1"/>
  <c r="C2180" i="7" s="1"/>
  <c r="M2180" i="7" s="1"/>
  <c r="F2181" i="3"/>
  <c r="G2181" i="3"/>
  <c r="S1860" i="7" l="1"/>
  <c r="Q1860" i="7"/>
  <c r="T1860" i="7"/>
  <c r="R1860" i="7"/>
  <c r="U1859" i="7"/>
  <c r="V1859" i="7"/>
  <c r="P2171" i="7"/>
  <c r="J2171" i="6"/>
  <c r="L2171" i="6"/>
  <c r="K2171" i="6"/>
  <c r="D2191" i="6"/>
  <c r="C2180" i="6"/>
  <c r="G1860" i="4"/>
  <c r="H1860" i="4" s="1"/>
  <c r="E1860" i="6"/>
  <c r="G2172" i="5"/>
  <c r="K2172" i="7" s="1"/>
  <c r="F2172" i="5"/>
  <c r="J2172" i="7" s="1"/>
  <c r="H2172" i="5"/>
  <c r="L2172" i="7" s="1"/>
  <c r="E2192" i="4"/>
  <c r="D2192" i="7" s="1"/>
  <c r="C2193" i="4"/>
  <c r="E1861" i="7"/>
  <c r="N1861" i="7" s="1"/>
  <c r="F2182" i="3"/>
  <c r="H2181" i="3"/>
  <c r="G2182" i="3"/>
  <c r="I2181" i="3"/>
  <c r="C2181" i="7" s="1"/>
  <c r="M2181" i="7" s="1"/>
  <c r="Q1861" i="7" l="1"/>
  <c r="T1861" i="7"/>
  <c r="R1861" i="7"/>
  <c r="S1861" i="7"/>
  <c r="U1860" i="7"/>
  <c r="V1860" i="7"/>
  <c r="P2172" i="7"/>
  <c r="J2172" i="6"/>
  <c r="L2172" i="6"/>
  <c r="K2172" i="6"/>
  <c r="D2192" i="6"/>
  <c r="C2181" i="6"/>
  <c r="G1861" i="4"/>
  <c r="H1861" i="4" s="1"/>
  <c r="E1861" i="6"/>
  <c r="H2173" i="5"/>
  <c r="L2173" i="7" s="1"/>
  <c r="G2173" i="5"/>
  <c r="K2173" i="7" s="1"/>
  <c r="F2173" i="5"/>
  <c r="J2173" i="7" s="1"/>
  <c r="E2193" i="4"/>
  <c r="D2193" i="7" s="1"/>
  <c r="C2194" i="4"/>
  <c r="E1862" i="7"/>
  <c r="N1862" i="7" s="1"/>
  <c r="G2183" i="3"/>
  <c r="H2182" i="3"/>
  <c r="I2182" i="3" s="1"/>
  <c r="C2182" i="7" s="1"/>
  <c r="M2182" i="7" s="1"/>
  <c r="F2183" i="3"/>
  <c r="T1862" i="7" l="1"/>
  <c r="R1862" i="7"/>
  <c r="Q1862" i="7"/>
  <c r="S1862" i="7"/>
  <c r="P2173" i="7"/>
  <c r="U1861" i="7"/>
  <c r="V1861" i="7"/>
  <c r="L2173" i="6"/>
  <c r="J2173" i="6"/>
  <c r="K2173" i="6"/>
  <c r="D2193" i="6"/>
  <c r="C2182" i="6"/>
  <c r="G1862" i="4"/>
  <c r="H1862" i="4" s="1"/>
  <c r="E1862" i="6"/>
  <c r="F2174" i="5"/>
  <c r="J2174" i="7" s="1"/>
  <c r="H2174" i="5"/>
  <c r="L2174" i="7" s="1"/>
  <c r="G2174" i="5"/>
  <c r="K2174" i="7" s="1"/>
  <c r="E2194" i="4"/>
  <c r="D2194" i="7" s="1"/>
  <c r="C2195" i="4"/>
  <c r="E1863" i="7"/>
  <c r="N1863" i="7" s="1"/>
  <c r="G2184" i="3"/>
  <c r="H2183" i="3"/>
  <c r="I2183" i="3" s="1"/>
  <c r="C2183" i="7" s="1"/>
  <c r="M2183" i="7" s="1"/>
  <c r="F2184" i="3"/>
  <c r="P2174" i="7" l="1"/>
  <c r="V1862" i="7"/>
  <c r="U1862" i="7"/>
  <c r="R1863" i="7"/>
  <c r="Q1863" i="7"/>
  <c r="S1863" i="7"/>
  <c r="T1863" i="7"/>
  <c r="K2174" i="6"/>
  <c r="L2174" i="6"/>
  <c r="J2174" i="6"/>
  <c r="D2194" i="6"/>
  <c r="C2183" i="6"/>
  <c r="G1863" i="4"/>
  <c r="H1863" i="4" s="1"/>
  <c r="E1863" i="6"/>
  <c r="H2175" i="5"/>
  <c r="L2175" i="7" s="1"/>
  <c r="G2175" i="5"/>
  <c r="K2175" i="7" s="1"/>
  <c r="F2175" i="5"/>
  <c r="J2175" i="7" s="1"/>
  <c r="E2195" i="4"/>
  <c r="D2195" i="7" s="1"/>
  <c r="C2196" i="4"/>
  <c r="E1864" i="7"/>
  <c r="N1864" i="7" s="1"/>
  <c r="H2184" i="3"/>
  <c r="F2185" i="3"/>
  <c r="G2185" i="3"/>
  <c r="I2184" i="3"/>
  <c r="C2184" i="7" s="1"/>
  <c r="M2184" i="7" s="1"/>
  <c r="Q1864" i="7" l="1"/>
  <c r="R1864" i="7"/>
  <c r="T1864" i="7"/>
  <c r="S1864" i="7"/>
  <c r="V1863" i="7"/>
  <c r="U1863" i="7"/>
  <c r="P2175" i="7"/>
  <c r="L2175" i="6"/>
  <c r="J2175" i="6"/>
  <c r="K2175" i="6"/>
  <c r="D2195" i="6"/>
  <c r="C2184" i="6"/>
  <c r="G1864" i="4"/>
  <c r="H1864" i="4" s="1"/>
  <c r="E1864" i="6"/>
  <c r="H2176" i="5"/>
  <c r="L2176" i="7" s="1"/>
  <c r="P2176" i="7" s="1"/>
  <c r="G2176" i="5"/>
  <c r="K2176" i="7" s="1"/>
  <c r="F2176" i="5"/>
  <c r="J2176" i="7" s="1"/>
  <c r="E2196" i="4"/>
  <c r="D2196" i="7" s="1"/>
  <c r="C2197" i="4"/>
  <c r="E1865" i="7"/>
  <c r="N1865" i="7" s="1"/>
  <c r="G2186" i="3"/>
  <c r="H2185" i="3"/>
  <c r="I2185" i="3" s="1"/>
  <c r="C2185" i="7" s="1"/>
  <c r="M2185" i="7" s="1"/>
  <c r="F2186" i="3"/>
  <c r="T1865" i="7" l="1"/>
  <c r="S1865" i="7"/>
  <c r="Q1865" i="7"/>
  <c r="R1865" i="7"/>
  <c r="U1864" i="7"/>
  <c r="V1864" i="7"/>
  <c r="J2176" i="6"/>
  <c r="K2176" i="6"/>
  <c r="L2176" i="6"/>
  <c r="D2196" i="6"/>
  <c r="C2185" i="6"/>
  <c r="G1865" i="4"/>
  <c r="H1865" i="4" s="1"/>
  <c r="E1865" i="6"/>
  <c r="H2177" i="5"/>
  <c r="L2177" i="7" s="1"/>
  <c r="F2177" i="5"/>
  <c r="J2177" i="7" s="1"/>
  <c r="G2177" i="5"/>
  <c r="K2177" i="7" s="1"/>
  <c r="E2197" i="4"/>
  <c r="D2197" i="7" s="1"/>
  <c r="C2198" i="4"/>
  <c r="E1866" i="7"/>
  <c r="N1866" i="7" s="1"/>
  <c r="G2187" i="3"/>
  <c r="F2187" i="3"/>
  <c r="H2186" i="3"/>
  <c r="I2186" i="3" s="1"/>
  <c r="C2186" i="7" s="1"/>
  <c r="M2186" i="7" s="1"/>
  <c r="U1865" i="7" l="1"/>
  <c r="V1865" i="7"/>
  <c r="P2177" i="7"/>
  <c r="Q1866" i="7"/>
  <c r="S1866" i="7"/>
  <c r="T1866" i="7"/>
  <c r="R1866" i="7"/>
  <c r="L2177" i="6"/>
  <c r="J2177" i="6"/>
  <c r="K2177" i="6"/>
  <c r="D2197" i="6"/>
  <c r="C2186" i="6"/>
  <c r="G1866" i="4"/>
  <c r="H1866" i="4" s="1"/>
  <c r="E1866" i="6"/>
  <c r="G2178" i="5"/>
  <c r="K2178" i="7" s="1"/>
  <c r="F2178" i="5"/>
  <c r="J2178" i="7" s="1"/>
  <c r="P2178" i="7" s="1"/>
  <c r="H2178" i="5"/>
  <c r="L2178" i="7" s="1"/>
  <c r="E2198" i="4"/>
  <c r="D2198" i="7" s="1"/>
  <c r="C2199" i="4"/>
  <c r="E1867" i="7"/>
  <c r="N1867" i="7" s="1"/>
  <c r="F2188" i="3"/>
  <c r="H2187" i="3"/>
  <c r="G2188" i="3"/>
  <c r="I2187" i="3"/>
  <c r="C2187" i="7" s="1"/>
  <c r="M2187" i="7" s="1"/>
  <c r="S1867" i="7" l="1"/>
  <c r="R1867" i="7"/>
  <c r="T1867" i="7"/>
  <c r="Q1867" i="7"/>
  <c r="U1866" i="7"/>
  <c r="V1866" i="7"/>
  <c r="L2178" i="6"/>
  <c r="J2178" i="6"/>
  <c r="K2178" i="6"/>
  <c r="D2198" i="6"/>
  <c r="C2187" i="6"/>
  <c r="G1867" i="4"/>
  <c r="H1867" i="4" s="1"/>
  <c r="E1867" i="6"/>
  <c r="H2179" i="5"/>
  <c r="L2179" i="7" s="1"/>
  <c r="F2179" i="5"/>
  <c r="J2179" i="7" s="1"/>
  <c r="G2179" i="5"/>
  <c r="K2179" i="7" s="1"/>
  <c r="E2199" i="4"/>
  <c r="D2199" i="7" s="1"/>
  <c r="C2200" i="4"/>
  <c r="E1868" i="7"/>
  <c r="N1868" i="7" s="1"/>
  <c r="G2189" i="3"/>
  <c r="H2188" i="3"/>
  <c r="I2188" i="3" s="1"/>
  <c r="C2188" i="7" s="1"/>
  <c r="M2188" i="7" s="1"/>
  <c r="F2189" i="3"/>
  <c r="S1868" i="7" l="1"/>
  <c r="Q1868" i="7"/>
  <c r="T1868" i="7"/>
  <c r="R1868" i="7"/>
  <c r="P2179" i="7"/>
  <c r="U1867" i="7"/>
  <c r="V1867" i="7"/>
  <c r="J2179" i="6"/>
  <c r="K2179" i="6"/>
  <c r="L2179" i="6"/>
  <c r="D2199" i="6"/>
  <c r="C2188" i="6"/>
  <c r="G1868" i="4"/>
  <c r="H1868" i="4" s="1"/>
  <c r="E1868" i="6"/>
  <c r="F2180" i="5"/>
  <c r="J2180" i="7" s="1"/>
  <c r="H2180" i="5"/>
  <c r="L2180" i="7" s="1"/>
  <c r="P2180" i="7" s="1"/>
  <c r="G2180" i="5"/>
  <c r="K2180" i="7" s="1"/>
  <c r="E2200" i="4"/>
  <c r="D2200" i="7" s="1"/>
  <c r="C2201" i="4"/>
  <c r="E1869" i="7"/>
  <c r="N1869" i="7" s="1"/>
  <c r="G2190" i="3"/>
  <c r="H2189" i="3"/>
  <c r="I2189" i="3" s="1"/>
  <c r="C2189" i="7" s="1"/>
  <c r="M2189" i="7" s="1"/>
  <c r="F2190" i="3"/>
  <c r="U1868" i="7" l="1"/>
  <c r="V1868" i="7"/>
  <c r="Q1869" i="7"/>
  <c r="S1869" i="7"/>
  <c r="R1869" i="7"/>
  <c r="T1869" i="7"/>
  <c r="K2180" i="6"/>
  <c r="J2180" i="6"/>
  <c r="L2180" i="6"/>
  <c r="D2200" i="6"/>
  <c r="C2189" i="6"/>
  <c r="G1869" i="4"/>
  <c r="H1869" i="4" s="1"/>
  <c r="E1869" i="6"/>
  <c r="H2181" i="5"/>
  <c r="L2181" i="7" s="1"/>
  <c r="G2181" i="5"/>
  <c r="K2181" i="7" s="1"/>
  <c r="F2181" i="5"/>
  <c r="J2181" i="7" s="1"/>
  <c r="E2201" i="4"/>
  <c r="D2201" i="7" s="1"/>
  <c r="C2202" i="4"/>
  <c r="E1870" i="7"/>
  <c r="N1870" i="7" s="1"/>
  <c r="H2190" i="3"/>
  <c r="I2190" i="3" s="1"/>
  <c r="C2190" i="7" s="1"/>
  <c r="M2190" i="7" s="1"/>
  <c r="F2191" i="3"/>
  <c r="G2191" i="3"/>
  <c r="T1870" i="7" l="1"/>
  <c r="S1870" i="7"/>
  <c r="R1870" i="7"/>
  <c r="Q1870" i="7"/>
  <c r="P2181" i="7"/>
  <c r="V1869" i="7"/>
  <c r="U1869" i="7"/>
  <c r="L2181" i="6"/>
  <c r="K2181" i="6"/>
  <c r="J2181" i="6"/>
  <c r="D2201" i="6"/>
  <c r="C2190" i="6"/>
  <c r="G1870" i="4"/>
  <c r="H1870" i="4" s="1"/>
  <c r="E1870" i="6"/>
  <c r="H2182" i="5"/>
  <c r="L2182" i="7" s="1"/>
  <c r="P2182" i="7" s="1"/>
  <c r="G2182" i="5"/>
  <c r="K2182" i="7" s="1"/>
  <c r="F2182" i="5"/>
  <c r="J2182" i="7" s="1"/>
  <c r="E2202" i="4"/>
  <c r="D2202" i="7" s="1"/>
  <c r="C2203" i="4"/>
  <c r="E1871" i="7"/>
  <c r="N1871" i="7" s="1"/>
  <c r="G2192" i="3"/>
  <c r="F2192" i="3"/>
  <c r="H2191" i="3"/>
  <c r="I2191" i="3" s="1"/>
  <c r="C2191" i="7" s="1"/>
  <c r="M2191" i="7" s="1"/>
  <c r="Q1871" i="7" l="1"/>
  <c r="T1871" i="7"/>
  <c r="R1871" i="7"/>
  <c r="S1871" i="7"/>
  <c r="U1870" i="7"/>
  <c r="V1870" i="7"/>
  <c r="K2182" i="6"/>
  <c r="J2182" i="6"/>
  <c r="L2182" i="6"/>
  <c r="D2202" i="6"/>
  <c r="C2191" i="6"/>
  <c r="G1871" i="4"/>
  <c r="H1871" i="4" s="1"/>
  <c r="E1871" i="6"/>
  <c r="G2183" i="5"/>
  <c r="K2183" i="7" s="1"/>
  <c r="F2183" i="5"/>
  <c r="J2183" i="7" s="1"/>
  <c r="H2183" i="5"/>
  <c r="L2183" i="7" s="1"/>
  <c r="P2183" i="7" s="1"/>
  <c r="E2203" i="4"/>
  <c r="D2203" i="7" s="1"/>
  <c r="C2204" i="4"/>
  <c r="E1872" i="7"/>
  <c r="N1872" i="7" s="1"/>
  <c r="H2192" i="3"/>
  <c r="I2192" i="3" s="1"/>
  <c r="C2192" i="7" s="1"/>
  <c r="M2192" i="7" s="1"/>
  <c r="F2193" i="3"/>
  <c r="G2193" i="3"/>
  <c r="R1872" i="7" l="1"/>
  <c r="S1872" i="7"/>
  <c r="Q1872" i="7"/>
  <c r="T1872" i="7"/>
  <c r="U1871" i="7"/>
  <c r="V1871" i="7"/>
  <c r="J2183" i="6"/>
  <c r="L2183" i="6"/>
  <c r="K2183" i="6"/>
  <c r="D2203" i="6"/>
  <c r="C2192" i="6"/>
  <c r="G1872" i="4"/>
  <c r="H1872" i="4" s="1"/>
  <c r="E1872" i="6"/>
  <c r="G2184" i="5"/>
  <c r="K2184" i="7" s="1"/>
  <c r="F2184" i="5"/>
  <c r="J2184" i="7" s="1"/>
  <c r="H2184" i="5"/>
  <c r="L2184" i="7" s="1"/>
  <c r="P2184" i="7" s="1"/>
  <c r="E2204" i="4"/>
  <c r="D2204" i="7" s="1"/>
  <c r="C2205" i="4"/>
  <c r="E1873" i="7"/>
  <c r="N1873" i="7" s="1"/>
  <c r="G2194" i="3"/>
  <c r="F2194" i="3"/>
  <c r="H2193" i="3"/>
  <c r="I2193" i="3" s="1"/>
  <c r="C2193" i="7" s="1"/>
  <c r="M2193" i="7" s="1"/>
  <c r="S1873" i="7" l="1"/>
  <c r="T1873" i="7"/>
  <c r="R1873" i="7"/>
  <c r="Q1873" i="7"/>
  <c r="U1872" i="7"/>
  <c r="V1872" i="7"/>
  <c r="J2184" i="6"/>
  <c r="L2184" i="6"/>
  <c r="K2184" i="6"/>
  <c r="D2204" i="6"/>
  <c r="C2193" i="6"/>
  <c r="G1873" i="4"/>
  <c r="H1873" i="4" s="1"/>
  <c r="E1873" i="6"/>
  <c r="H2185" i="5"/>
  <c r="L2185" i="7" s="1"/>
  <c r="G2185" i="5"/>
  <c r="K2185" i="7" s="1"/>
  <c r="F2185" i="5"/>
  <c r="J2185" i="7" s="1"/>
  <c r="E2205" i="4"/>
  <c r="D2205" i="7" s="1"/>
  <c r="C2206" i="4"/>
  <c r="E1874" i="7"/>
  <c r="N1874" i="7" s="1"/>
  <c r="H2194" i="3"/>
  <c r="I2194" i="3" s="1"/>
  <c r="C2194" i="7" s="1"/>
  <c r="M2194" i="7" s="1"/>
  <c r="F2195" i="3"/>
  <c r="G2195" i="3"/>
  <c r="T1874" i="7" l="1"/>
  <c r="S1874" i="7"/>
  <c r="R1874" i="7"/>
  <c r="Q1874" i="7"/>
  <c r="U1873" i="7"/>
  <c r="V1873" i="7"/>
  <c r="P2185" i="7"/>
  <c r="J2185" i="6"/>
  <c r="K2185" i="6"/>
  <c r="L2185" i="6"/>
  <c r="D2205" i="6"/>
  <c r="C2194" i="6"/>
  <c r="G1874" i="4"/>
  <c r="H1874" i="4" s="1"/>
  <c r="E1874" i="6"/>
  <c r="H2186" i="5"/>
  <c r="L2186" i="7" s="1"/>
  <c r="G2186" i="5"/>
  <c r="K2186" i="7" s="1"/>
  <c r="F2186" i="5"/>
  <c r="J2186" i="7" s="1"/>
  <c r="E2206" i="4"/>
  <c r="D2206" i="7" s="1"/>
  <c r="C2207" i="4"/>
  <c r="E1875" i="7"/>
  <c r="N1875" i="7" s="1"/>
  <c r="H2195" i="3"/>
  <c r="F2196" i="3"/>
  <c r="G2196" i="3"/>
  <c r="I2195" i="3"/>
  <c r="C2195" i="7" s="1"/>
  <c r="M2195" i="7" s="1"/>
  <c r="P2186" i="7" l="1"/>
  <c r="U1874" i="7"/>
  <c r="V1874" i="7"/>
  <c r="S1875" i="7"/>
  <c r="T1875" i="7"/>
  <c r="Q1875" i="7"/>
  <c r="R1875" i="7"/>
  <c r="J2186" i="6"/>
  <c r="K2186" i="6"/>
  <c r="L2186" i="6"/>
  <c r="D2206" i="6"/>
  <c r="C2195" i="6"/>
  <c r="G1875" i="4"/>
  <c r="H1875" i="4" s="1"/>
  <c r="E1875" i="6"/>
  <c r="H2187" i="5"/>
  <c r="L2187" i="7" s="1"/>
  <c r="P2187" i="7" s="1"/>
  <c r="G2187" i="5"/>
  <c r="K2187" i="7" s="1"/>
  <c r="F2187" i="5"/>
  <c r="J2187" i="7" s="1"/>
  <c r="E2207" i="4"/>
  <c r="D2207" i="7" s="1"/>
  <c r="C2208" i="4"/>
  <c r="E1876" i="7"/>
  <c r="N1876" i="7" s="1"/>
  <c r="H2196" i="3"/>
  <c r="I2196" i="3" s="1"/>
  <c r="C2196" i="7" s="1"/>
  <c r="M2196" i="7" s="1"/>
  <c r="F2197" i="3"/>
  <c r="G2197" i="3"/>
  <c r="U1875" i="7" l="1"/>
  <c r="V1875" i="7"/>
  <c r="R1876" i="7"/>
  <c r="T1876" i="7"/>
  <c r="S1876" i="7"/>
  <c r="Q1876" i="7"/>
  <c r="V1876" i="7" s="1"/>
  <c r="J2187" i="6"/>
  <c r="L2187" i="6"/>
  <c r="K2187" i="6"/>
  <c r="D2207" i="6"/>
  <c r="C2196" i="6"/>
  <c r="G1876" i="4"/>
  <c r="H1876" i="4" s="1"/>
  <c r="E1876" i="6"/>
  <c r="H2188" i="5"/>
  <c r="L2188" i="7" s="1"/>
  <c r="P2188" i="7" s="1"/>
  <c r="F2188" i="5"/>
  <c r="J2188" i="7" s="1"/>
  <c r="G2188" i="5"/>
  <c r="K2188" i="7" s="1"/>
  <c r="E2208" i="4"/>
  <c r="D2208" i="7" s="1"/>
  <c r="C2209" i="4"/>
  <c r="E1877" i="7"/>
  <c r="N1877" i="7" s="1"/>
  <c r="G2198" i="3"/>
  <c r="H2197" i="3"/>
  <c r="I2197" i="3" s="1"/>
  <c r="C2197" i="7" s="1"/>
  <c r="M2197" i="7" s="1"/>
  <c r="F2198" i="3"/>
  <c r="R1877" i="7" l="1"/>
  <c r="S1877" i="7"/>
  <c r="Q1877" i="7"/>
  <c r="T1877" i="7"/>
  <c r="U1876" i="7"/>
  <c r="K2188" i="6"/>
  <c r="J2188" i="6"/>
  <c r="L2188" i="6"/>
  <c r="D2208" i="6"/>
  <c r="C2197" i="6"/>
  <c r="G1877" i="4"/>
  <c r="H1877" i="4" s="1"/>
  <c r="E1877" i="6"/>
  <c r="H2189" i="5"/>
  <c r="L2189" i="7" s="1"/>
  <c r="G2189" i="5"/>
  <c r="K2189" i="7" s="1"/>
  <c r="F2189" i="5"/>
  <c r="J2189" i="7" s="1"/>
  <c r="E2209" i="4"/>
  <c r="D2209" i="7" s="1"/>
  <c r="C2210" i="4"/>
  <c r="E1878" i="7"/>
  <c r="N1878" i="7" s="1"/>
  <c r="F2199" i="3"/>
  <c r="H2198" i="3"/>
  <c r="I2198" i="3" s="1"/>
  <c r="C2198" i="7" s="1"/>
  <c r="M2198" i="7" s="1"/>
  <c r="G2199" i="3"/>
  <c r="S1878" i="7" l="1"/>
  <c r="Q1878" i="7"/>
  <c r="R1878" i="7"/>
  <c r="T1878" i="7"/>
  <c r="U1877" i="7"/>
  <c r="V1877" i="7"/>
  <c r="P2189" i="7"/>
  <c r="K2189" i="6"/>
  <c r="J2189" i="6"/>
  <c r="L2189" i="6"/>
  <c r="D2209" i="6"/>
  <c r="C2198" i="6"/>
  <c r="G1878" i="4"/>
  <c r="H1878" i="4" s="1"/>
  <c r="E1878" i="6"/>
  <c r="H2190" i="5"/>
  <c r="L2190" i="7" s="1"/>
  <c r="G2190" i="5"/>
  <c r="K2190" i="7" s="1"/>
  <c r="F2190" i="5"/>
  <c r="J2190" i="7" s="1"/>
  <c r="E2210" i="4"/>
  <c r="D2210" i="7" s="1"/>
  <c r="C2211" i="4"/>
  <c r="E1879" i="7"/>
  <c r="N1879" i="7" s="1"/>
  <c r="G2200" i="3"/>
  <c r="F2200" i="3"/>
  <c r="H2199" i="3"/>
  <c r="I2199" i="3" s="1"/>
  <c r="C2199" i="7" s="1"/>
  <c r="M2199" i="7" s="1"/>
  <c r="Q1879" i="7" l="1"/>
  <c r="T1879" i="7"/>
  <c r="S1879" i="7"/>
  <c r="R1879" i="7"/>
  <c r="U1879" i="7" s="1"/>
  <c r="P2190" i="7"/>
  <c r="U1878" i="7"/>
  <c r="V1878" i="7"/>
  <c r="J2190" i="6"/>
  <c r="K2190" i="6"/>
  <c r="L2190" i="6"/>
  <c r="D2210" i="6"/>
  <c r="C2199" i="6"/>
  <c r="G1879" i="4"/>
  <c r="H1879" i="4" s="1"/>
  <c r="E1879" i="6"/>
  <c r="H2191" i="5"/>
  <c r="L2191" i="7" s="1"/>
  <c r="G2191" i="5"/>
  <c r="K2191" i="7" s="1"/>
  <c r="F2191" i="5"/>
  <c r="J2191" i="7" s="1"/>
  <c r="E2211" i="4"/>
  <c r="D2211" i="7" s="1"/>
  <c r="C2212" i="4"/>
  <c r="E1880" i="7"/>
  <c r="N1880" i="7" s="1"/>
  <c r="H2200" i="3"/>
  <c r="I2200" i="3" s="1"/>
  <c r="C2200" i="7" s="1"/>
  <c r="M2200" i="7" s="1"/>
  <c r="F2201" i="3"/>
  <c r="G2201" i="3"/>
  <c r="P2191" i="7" l="1"/>
  <c r="T1880" i="7"/>
  <c r="Q1880" i="7"/>
  <c r="R1880" i="7"/>
  <c r="S1880" i="7"/>
  <c r="V1879" i="7"/>
  <c r="J2191" i="6"/>
  <c r="K2191" i="6"/>
  <c r="L2191" i="6"/>
  <c r="D2211" i="6"/>
  <c r="C2200" i="6"/>
  <c r="G1880" i="4"/>
  <c r="H1880" i="4" s="1"/>
  <c r="E1880" i="6"/>
  <c r="F2192" i="5"/>
  <c r="J2192" i="7" s="1"/>
  <c r="H2192" i="5"/>
  <c r="L2192" i="7" s="1"/>
  <c r="P2192" i="7" s="1"/>
  <c r="G2192" i="5"/>
  <c r="K2192" i="7" s="1"/>
  <c r="E2212" i="4"/>
  <c r="D2212" i="7" s="1"/>
  <c r="C2213" i="4"/>
  <c r="E1881" i="7"/>
  <c r="N1881" i="7" s="1"/>
  <c r="G2202" i="3"/>
  <c r="F2202" i="3"/>
  <c r="H2201" i="3"/>
  <c r="I2201" i="3" s="1"/>
  <c r="C2201" i="7" s="1"/>
  <c r="M2201" i="7" s="1"/>
  <c r="U1880" i="7" l="1"/>
  <c r="V1880" i="7"/>
  <c r="Q1881" i="7"/>
  <c r="R1881" i="7"/>
  <c r="S1881" i="7"/>
  <c r="T1881" i="7"/>
  <c r="K2192" i="6"/>
  <c r="J2192" i="6"/>
  <c r="L2192" i="6"/>
  <c r="D2212" i="6"/>
  <c r="C2201" i="6"/>
  <c r="G1881" i="4"/>
  <c r="H1881" i="4" s="1"/>
  <c r="E1881" i="6"/>
  <c r="F2193" i="5"/>
  <c r="J2193" i="7" s="1"/>
  <c r="H2193" i="5"/>
  <c r="L2193" i="7" s="1"/>
  <c r="G2193" i="5"/>
  <c r="K2193" i="7" s="1"/>
  <c r="E2213" i="4"/>
  <c r="D2213" i="7" s="1"/>
  <c r="C2214" i="4"/>
  <c r="E1882" i="7"/>
  <c r="N1882" i="7" s="1"/>
  <c r="H2202" i="3"/>
  <c r="I2202" i="3" s="1"/>
  <c r="C2202" i="7" s="1"/>
  <c r="M2202" i="7" s="1"/>
  <c r="F2203" i="3"/>
  <c r="G2203" i="3"/>
  <c r="Q1882" i="7" l="1"/>
  <c r="S1882" i="7"/>
  <c r="T1882" i="7"/>
  <c r="R1882" i="7"/>
  <c r="P2193" i="7"/>
  <c r="V1881" i="7"/>
  <c r="U1881" i="7"/>
  <c r="L2193" i="6"/>
  <c r="J2193" i="6"/>
  <c r="K2193" i="6"/>
  <c r="D2213" i="6"/>
  <c r="C2202" i="6"/>
  <c r="G1882" i="4"/>
  <c r="H1882" i="4" s="1"/>
  <c r="E1882" i="6"/>
  <c r="H2194" i="5"/>
  <c r="L2194" i="7" s="1"/>
  <c r="G2194" i="5"/>
  <c r="K2194" i="7" s="1"/>
  <c r="F2194" i="5"/>
  <c r="J2194" i="7" s="1"/>
  <c r="E2214" i="4"/>
  <c r="D2214" i="7" s="1"/>
  <c r="C2215" i="4"/>
  <c r="E1883" i="7"/>
  <c r="N1883" i="7" s="1"/>
  <c r="F2204" i="3"/>
  <c r="H2203" i="3"/>
  <c r="I2203" i="3" s="1"/>
  <c r="C2203" i="7" s="1"/>
  <c r="M2203" i="7" s="1"/>
  <c r="G2204" i="3"/>
  <c r="T1883" i="7" l="1"/>
  <c r="S1883" i="7"/>
  <c r="R1883" i="7"/>
  <c r="Q1883" i="7"/>
  <c r="P2194" i="7"/>
  <c r="U1882" i="7"/>
  <c r="V1882" i="7"/>
  <c r="L2194" i="6"/>
  <c r="K2194" i="6"/>
  <c r="J2194" i="6"/>
  <c r="D2214" i="6"/>
  <c r="C2203" i="6"/>
  <c r="G1883" i="4"/>
  <c r="H1883" i="4" s="1"/>
  <c r="E1883" i="6"/>
  <c r="H2195" i="5"/>
  <c r="L2195" i="7" s="1"/>
  <c r="P2195" i="7" s="1"/>
  <c r="F2195" i="5"/>
  <c r="J2195" i="7" s="1"/>
  <c r="G2195" i="5"/>
  <c r="K2195" i="7" s="1"/>
  <c r="E2215" i="4"/>
  <c r="D2215" i="7" s="1"/>
  <c r="C2216" i="4"/>
  <c r="E1884" i="7"/>
  <c r="N1884" i="7" s="1"/>
  <c r="G2205" i="3"/>
  <c r="H2204" i="3"/>
  <c r="I2204" i="3" s="1"/>
  <c r="C2204" i="7" s="1"/>
  <c r="M2204" i="7" s="1"/>
  <c r="F2205" i="3"/>
  <c r="Q1884" i="7" l="1"/>
  <c r="T1884" i="7"/>
  <c r="R1884" i="7"/>
  <c r="S1884" i="7"/>
  <c r="V1883" i="7"/>
  <c r="U1883" i="7"/>
  <c r="K2195" i="6"/>
  <c r="L2195" i="6"/>
  <c r="J2195" i="6"/>
  <c r="D2215" i="6"/>
  <c r="C2204" i="6"/>
  <c r="G1884" i="4"/>
  <c r="H1884" i="4" s="1"/>
  <c r="E1884" i="6"/>
  <c r="G2196" i="5"/>
  <c r="K2196" i="7" s="1"/>
  <c r="F2196" i="5"/>
  <c r="J2196" i="7" s="1"/>
  <c r="H2196" i="5"/>
  <c r="L2196" i="7" s="1"/>
  <c r="E2216" i="4"/>
  <c r="D2216" i="7" s="1"/>
  <c r="C2217" i="4"/>
  <c r="E1885" i="7"/>
  <c r="N1885" i="7" s="1"/>
  <c r="G2206" i="3"/>
  <c r="F2206" i="3"/>
  <c r="H2205" i="3"/>
  <c r="I2205" i="3" s="1"/>
  <c r="C2205" i="7" s="1"/>
  <c r="M2205" i="7" s="1"/>
  <c r="Q1885" i="7" l="1"/>
  <c r="R1885" i="7"/>
  <c r="S1885" i="7"/>
  <c r="U1885" i="7" s="1"/>
  <c r="T1885" i="7"/>
  <c r="P2196" i="7"/>
  <c r="U1884" i="7"/>
  <c r="V1884" i="7"/>
  <c r="K2196" i="6"/>
  <c r="L2196" i="6"/>
  <c r="J2196" i="6"/>
  <c r="D2216" i="6"/>
  <c r="C2205" i="6"/>
  <c r="G1885" i="4"/>
  <c r="H1885" i="4" s="1"/>
  <c r="E1885" i="6"/>
  <c r="H2197" i="5"/>
  <c r="L2197" i="7" s="1"/>
  <c r="G2197" i="5"/>
  <c r="K2197" i="7" s="1"/>
  <c r="F2197" i="5"/>
  <c r="J2197" i="7" s="1"/>
  <c r="E2217" i="4"/>
  <c r="D2217" i="7" s="1"/>
  <c r="C2218" i="4"/>
  <c r="E1886" i="7"/>
  <c r="N1886" i="7" s="1"/>
  <c r="G2207" i="3"/>
  <c r="H2206" i="3"/>
  <c r="I2206" i="3" s="1"/>
  <c r="C2206" i="7" s="1"/>
  <c r="M2206" i="7" s="1"/>
  <c r="F2207" i="3"/>
  <c r="S1886" i="7" l="1"/>
  <c r="T1886" i="7"/>
  <c r="Q1886" i="7"/>
  <c r="R1886" i="7"/>
  <c r="P2197" i="7"/>
  <c r="V1885" i="7"/>
  <c r="J2197" i="6"/>
  <c r="K2197" i="6"/>
  <c r="L2197" i="6"/>
  <c r="D2217" i="6"/>
  <c r="C2206" i="6"/>
  <c r="G1886" i="4"/>
  <c r="H1886" i="4" s="1"/>
  <c r="E1886" i="6"/>
  <c r="G2198" i="5"/>
  <c r="K2198" i="7" s="1"/>
  <c r="F2198" i="5"/>
  <c r="J2198" i="7" s="1"/>
  <c r="H2198" i="5"/>
  <c r="L2198" i="7" s="1"/>
  <c r="P2198" i="7" s="1"/>
  <c r="E2218" i="4"/>
  <c r="D2218" i="7" s="1"/>
  <c r="C2219" i="4"/>
  <c r="E1887" i="7"/>
  <c r="N1887" i="7" s="1"/>
  <c r="H2207" i="3"/>
  <c r="I2207" i="3" s="1"/>
  <c r="C2207" i="7" s="1"/>
  <c r="M2207" i="7" s="1"/>
  <c r="F2208" i="3"/>
  <c r="G2208" i="3"/>
  <c r="Q1887" i="7" l="1"/>
  <c r="S1887" i="7"/>
  <c r="R1887" i="7"/>
  <c r="T1887" i="7"/>
  <c r="U1886" i="7"/>
  <c r="V1886" i="7"/>
  <c r="J2198" i="6"/>
  <c r="K2198" i="6"/>
  <c r="L2198" i="6"/>
  <c r="D2218" i="6"/>
  <c r="C2207" i="6"/>
  <c r="G1887" i="4"/>
  <c r="H1887" i="4" s="1"/>
  <c r="E1887" i="6"/>
  <c r="H2199" i="5"/>
  <c r="L2199" i="7" s="1"/>
  <c r="P2199" i="7" s="1"/>
  <c r="G2199" i="5"/>
  <c r="K2199" i="7" s="1"/>
  <c r="F2199" i="5"/>
  <c r="J2199" i="7" s="1"/>
  <c r="E2219" i="4"/>
  <c r="D2219" i="7" s="1"/>
  <c r="C2220" i="4"/>
  <c r="E1888" i="7"/>
  <c r="N1888" i="7" s="1"/>
  <c r="G2209" i="3"/>
  <c r="H2208" i="3"/>
  <c r="I2208" i="3" s="1"/>
  <c r="C2208" i="7" s="1"/>
  <c r="M2208" i="7" s="1"/>
  <c r="F2209" i="3"/>
  <c r="V1887" i="7" l="1"/>
  <c r="U1887" i="7"/>
  <c r="R1888" i="7"/>
  <c r="T1888" i="7"/>
  <c r="S1888" i="7"/>
  <c r="Q1888" i="7"/>
  <c r="V1888" i="7" s="1"/>
  <c r="K2199" i="6"/>
  <c r="L2199" i="6"/>
  <c r="J2199" i="6"/>
  <c r="D2219" i="6"/>
  <c r="C2208" i="6"/>
  <c r="G1888" i="4"/>
  <c r="H1888" i="4" s="1"/>
  <c r="E1888" i="6"/>
  <c r="H2200" i="5"/>
  <c r="L2200" i="7" s="1"/>
  <c r="F2200" i="5"/>
  <c r="J2200" i="7" s="1"/>
  <c r="G2200" i="5"/>
  <c r="K2200" i="7" s="1"/>
  <c r="E2220" i="4"/>
  <c r="D2220" i="7" s="1"/>
  <c r="C2221" i="4"/>
  <c r="E1889" i="7"/>
  <c r="N1889" i="7" s="1"/>
  <c r="G2210" i="3"/>
  <c r="H2209" i="3"/>
  <c r="I2209" i="3" s="1"/>
  <c r="C2209" i="7" s="1"/>
  <c r="M2209" i="7" s="1"/>
  <c r="F2210" i="3"/>
  <c r="Q1889" i="7" l="1"/>
  <c r="T1889" i="7"/>
  <c r="R1889" i="7"/>
  <c r="S1889" i="7"/>
  <c r="P2200" i="7"/>
  <c r="U1888" i="7"/>
  <c r="J2200" i="6"/>
  <c r="K2200" i="6"/>
  <c r="L2200" i="6"/>
  <c r="D2220" i="6"/>
  <c r="C2209" i="6"/>
  <c r="G1889" i="4"/>
  <c r="H1889" i="4" s="1"/>
  <c r="E1889" i="6"/>
  <c r="H2201" i="5"/>
  <c r="L2201" i="7" s="1"/>
  <c r="P2201" i="7" s="1"/>
  <c r="G2201" i="5"/>
  <c r="K2201" i="7" s="1"/>
  <c r="F2201" i="5"/>
  <c r="J2201" i="7" s="1"/>
  <c r="E2221" i="4"/>
  <c r="D2221" i="7" s="1"/>
  <c r="C2222" i="4"/>
  <c r="E1890" i="7"/>
  <c r="N1890" i="7" s="1"/>
  <c r="G2211" i="3"/>
  <c r="F2211" i="3"/>
  <c r="H2210" i="3"/>
  <c r="I2210" i="3" s="1"/>
  <c r="C2210" i="7" s="1"/>
  <c r="M2210" i="7" s="1"/>
  <c r="T1890" i="7" l="1"/>
  <c r="S1890" i="7"/>
  <c r="R1890" i="7"/>
  <c r="Q1890" i="7"/>
  <c r="U1889" i="7"/>
  <c r="V1889" i="7"/>
  <c r="K2201" i="6"/>
  <c r="J2201" i="6"/>
  <c r="L2201" i="6"/>
  <c r="D2221" i="6"/>
  <c r="C2210" i="6"/>
  <c r="G1890" i="4"/>
  <c r="H1890" i="4" s="1"/>
  <c r="E1890" i="6"/>
  <c r="H2202" i="5"/>
  <c r="L2202" i="7" s="1"/>
  <c r="G2202" i="5"/>
  <c r="K2202" i="7" s="1"/>
  <c r="F2202" i="5"/>
  <c r="J2202" i="7" s="1"/>
  <c r="P2202" i="7" s="1"/>
  <c r="E2222" i="4"/>
  <c r="D2222" i="7" s="1"/>
  <c r="C2223" i="4"/>
  <c r="E1891" i="7"/>
  <c r="N1891" i="7" s="1"/>
  <c r="F2212" i="3"/>
  <c r="H2211" i="3"/>
  <c r="G2212" i="3"/>
  <c r="I2211" i="3"/>
  <c r="C2211" i="7" s="1"/>
  <c r="M2211" i="7" s="1"/>
  <c r="S1891" i="7" l="1"/>
  <c r="R1891" i="7"/>
  <c r="T1891" i="7"/>
  <c r="Q1891" i="7"/>
  <c r="U1890" i="7"/>
  <c r="V1890" i="7"/>
  <c r="J2202" i="6"/>
  <c r="L2202" i="6"/>
  <c r="K2202" i="6"/>
  <c r="D2222" i="6"/>
  <c r="C2211" i="6"/>
  <c r="G1891" i="4"/>
  <c r="H1891" i="4" s="1"/>
  <c r="E1891" i="6"/>
  <c r="H2203" i="5"/>
  <c r="L2203" i="7" s="1"/>
  <c r="G2203" i="5"/>
  <c r="K2203" i="7" s="1"/>
  <c r="F2203" i="5"/>
  <c r="J2203" i="7" s="1"/>
  <c r="E2223" i="4"/>
  <c r="D2223" i="7" s="1"/>
  <c r="C2224" i="4"/>
  <c r="E1892" i="7"/>
  <c r="N1892" i="7" s="1"/>
  <c r="G2213" i="3"/>
  <c r="H2212" i="3"/>
  <c r="I2212" i="3" s="1"/>
  <c r="C2212" i="7" s="1"/>
  <c r="M2212" i="7" s="1"/>
  <c r="F2213" i="3"/>
  <c r="P2203" i="7" l="1"/>
  <c r="T1892" i="7"/>
  <c r="Q1892" i="7"/>
  <c r="S1892" i="7"/>
  <c r="R1892" i="7"/>
  <c r="U1891" i="7"/>
  <c r="V1891" i="7"/>
  <c r="K2203" i="6"/>
  <c r="J2203" i="6"/>
  <c r="L2203" i="6"/>
  <c r="D2223" i="6"/>
  <c r="C2212" i="6"/>
  <c r="G1892" i="4"/>
  <c r="H1892" i="4" s="1"/>
  <c r="E1892" i="6"/>
  <c r="F2204" i="5"/>
  <c r="J2204" i="7" s="1"/>
  <c r="H2204" i="5"/>
  <c r="L2204" i="7" s="1"/>
  <c r="G2204" i="5"/>
  <c r="K2204" i="7" s="1"/>
  <c r="E2224" i="4"/>
  <c r="D2224" i="7" s="1"/>
  <c r="C2225" i="4"/>
  <c r="E1893" i="7"/>
  <c r="N1893" i="7" s="1"/>
  <c r="F2214" i="3"/>
  <c r="H2213" i="3"/>
  <c r="I2213" i="3" s="1"/>
  <c r="C2213" i="7" s="1"/>
  <c r="M2213" i="7" s="1"/>
  <c r="G2214" i="3"/>
  <c r="P2204" i="7" l="1"/>
  <c r="U1892" i="7"/>
  <c r="V1892" i="7"/>
  <c r="Q1893" i="7"/>
  <c r="R1893" i="7"/>
  <c r="S1893" i="7"/>
  <c r="T1893" i="7"/>
  <c r="K2204" i="6"/>
  <c r="J2204" i="6"/>
  <c r="L2204" i="6"/>
  <c r="D2224" i="6"/>
  <c r="C2213" i="6"/>
  <c r="G1893" i="4"/>
  <c r="H1893" i="4" s="1"/>
  <c r="E1893" i="6"/>
  <c r="H2205" i="5"/>
  <c r="L2205" i="7" s="1"/>
  <c r="G2205" i="5"/>
  <c r="K2205" i="7" s="1"/>
  <c r="F2205" i="5"/>
  <c r="J2205" i="7" s="1"/>
  <c r="E2225" i="4"/>
  <c r="D2225" i="7" s="1"/>
  <c r="C2226" i="4"/>
  <c r="E1894" i="7"/>
  <c r="N1894" i="7" s="1"/>
  <c r="G2215" i="3"/>
  <c r="H2214" i="3"/>
  <c r="I2214" i="3" s="1"/>
  <c r="C2214" i="7" s="1"/>
  <c r="M2214" i="7" s="1"/>
  <c r="F2215" i="3"/>
  <c r="Q1894" i="7" l="1"/>
  <c r="T1894" i="7"/>
  <c r="S1894" i="7"/>
  <c r="R1894" i="7"/>
  <c r="P2205" i="7"/>
  <c r="V1893" i="7"/>
  <c r="U1893" i="7"/>
  <c r="J2205" i="6"/>
  <c r="L2205" i="6"/>
  <c r="K2205" i="6"/>
  <c r="D2225" i="6"/>
  <c r="C2214" i="6"/>
  <c r="G1894" i="4"/>
  <c r="H1894" i="4" s="1"/>
  <c r="E1894" i="6"/>
  <c r="H2206" i="5"/>
  <c r="L2206" i="7" s="1"/>
  <c r="P2206" i="7" s="1"/>
  <c r="F2206" i="5"/>
  <c r="J2206" i="7" s="1"/>
  <c r="G2206" i="5"/>
  <c r="K2206" i="7" s="1"/>
  <c r="E2226" i="4"/>
  <c r="D2226" i="7" s="1"/>
  <c r="C2227" i="4"/>
  <c r="E1895" i="7"/>
  <c r="N1895" i="7" s="1"/>
  <c r="F2216" i="3"/>
  <c r="H2215" i="3"/>
  <c r="I2215" i="3" s="1"/>
  <c r="C2215" i="7" s="1"/>
  <c r="M2215" i="7" s="1"/>
  <c r="G2216" i="3"/>
  <c r="S1895" i="7" l="1"/>
  <c r="T1895" i="7"/>
  <c r="Q1895" i="7"/>
  <c r="R1895" i="7"/>
  <c r="U1894" i="7"/>
  <c r="V1894" i="7"/>
  <c r="J2206" i="6"/>
  <c r="L2206" i="6"/>
  <c r="K2206" i="6"/>
  <c r="D2226" i="6"/>
  <c r="C2215" i="6"/>
  <c r="G1895" i="4"/>
  <c r="H1895" i="4" s="1"/>
  <c r="E1895" i="6"/>
  <c r="H2207" i="5"/>
  <c r="L2207" i="7" s="1"/>
  <c r="G2207" i="5"/>
  <c r="K2207" i="7" s="1"/>
  <c r="F2207" i="5"/>
  <c r="J2207" i="7" s="1"/>
  <c r="E2227" i="4"/>
  <c r="D2227" i="7" s="1"/>
  <c r="C2228" i="4"/>
  <c r="E1896" i="7"/>
  <c r="N1896" i="7" s="1"/>
  <c r="G2217" i="3"/>
  <c r="H2216" i="3"/>
  <c r="I2216" i="3" s="1"/>
  <c r="C2216" i="7" s="1"/>
  <c r="M2216" i="7" s="1"/>
  <c r="F2217" i="3"/>
  <c r="S1896" i="7" l="1"/>
  <c r="T1896" i="7"/>
  <c r="Q1896" i="7"/>
  <c r="R1896" i="7"/>
  <c r="V1895" i="7"/>
  <c r="U1895" i="7"/>
  <c r="P2207" i="7"/>
  <c r="J2207" i="6"/>
  <c r="L2207" i="6"/>
  <c r="K2207" i="6"/>
  <c r="D2227" i="6"/>
  <c r="C2216" i="6"/>
  <c r="G1896" i="4"/>
  <c r="H1896" i="4" s="1"/>
  <c r="E1896" i="6"/>
  <c r="H2208" i="5"/>
  <c r="L2208" i="7" s="1"/>
  <c r="G2208" i="5"/>
  <c r="K2208" i="7" s="1"/>
  <c r="F2208" i="5"/>
  <c r="J2208" i="7" s="1"/>
  <c r="P2208" i="7" s="1"/>
  <c r="E2228" i="4"/>
  <c r="D2228" i="7" s="1"/>
  <c r="C2229" i="4"/>
  <c r="E1897" i="7"/>
  <c r="N1897" i="7" s="1"/>
  <c r="F2218" i="3"/>
  <c r="H2217" i="3"/>
  <c r="I2217" i="3" s="1"/>
  <c r="C2217" i="7" s="1"/>
  <c r="M2217" i="7" s="1"/>
  <c r="G2218" i="3"/>
  <c r="Q1897" i="7" l="1"/>
  <c r="S1897" i="7"/>
  <c r="T1897" i="7"/>
  <c r="R1897" i="7"/>
  <c r="U1897" i="7" s="1"/>
  <c r="U1896" i="7"/>
  <c r="V1896" i="7"/>
  <c r="K2208" i="6"/>
  <c r="L2208" i="6"/>
  <c r="J2208" i="6"/>
  <c r="D2228" i="6"/>
  <c r="C2217" i="6"/>
  <c r="G1897" i="4"/>
  <c r="H1897" i="4" s="1"/>
  <c r="E1897" i="6"/>
  <c r="H2209" i="5"/>
  <c r="L2209" i="7" s="1"/>
  <c r="G2209" i="5"/>
  <c r="K2209" i="7" s="1"/>
  <c r="F2209" i="5"/>
  <c r="J2209" i="7" s="1"/>
  <c r="E2229" i="4"/>
  <c r="D2229" i="7" s="1"/>
  <c r="C2230" i="4"/>
  <c r="E1898" i="7"/>
  <c r="N1898" i="7" s="1"/>
  <c r="G2219" i="3"/>
  <c r="H2218" i="3"/>
  <c r="I2218" i="3" s="1"/>
  <c r="C2218" i="7" s="1"/>
  <c r="M2218" i="7" s="1"/>
  <c r="F2219" i="3"/>
  <c r="T1898" i="7" l="1"/>
  <c r="S1898" i="7"/>
  <c r="Q1898" i="7"/>
  <c r="R1898" i="7"/>
  <c r="P2209" i="7"/>
  <c r="V1897" i="7"/>
  <c r="L2209" i="6"/>
  <c r="K2209" i="6"/>
  <c r="J2209" i="6"/>
  <c r="D2229" i="6"/>
  <c r="C2218" i="6"/>
  <c r="G1898" i="4"/>
  <c r="H1898" i="4" s="1"/>
  <c r="E1898" i="6"/>
  <c r="H2210" i="5"/>
  <c r="L2210" i="7" s="1"/>
  <c r="G2210" i="5"/>
  <c r="K2210" i="7" s="1"/>
  <c r="F2210" i="5"/>
  <c r="J2210" i="7" s="1"/>
  <c r="E2230" i="4"/>
  <c r="D2230" i="7" s="1"/>
  <c r="C2231" i="4"/>
  <c r="E1899" i="7"/>
  <c r="N1899" i="7" s="1"/>
  <c r="H2219" i="3"/>
  <c r="F2220" i="3"/>
  <c r="G2220" i="3"/>
  <c r="I2219" i="3"/>
  <c r="C2219" i="7" s="1"/>
  <c r="M2219" i="7" s="1"/>
  <c r="R1899" i="7" l="1"/>
  <c r="S1899" i="7"/>
  <c r="Q1899" i="7"/>
  <c r="T1899" i="7"/>
  <c r="P2210" i="7"/>
  <c r="U1898" i="7"/>
  <c r="V1898" i="7"/>
  <c r="J2210" i="6"/>
  <c r="K2210" i="6"/>
  <c r="L2210" i="6"/>
  <c r="D2230" i="6"/>
  <c r="C2219" i="6"/>
  <c r="G1899" i="4"/>
  <c r="H1899" i="4" s="1"/>
  <c r="E1899" i="6"/>
  <c r="H2211" i="5"/>
  <c r="L2211" i="7" s="1"/>
  <c r="G2211" i="5"/>
  <c r="K2211" i="7" s="1"/>
  <c r="F2211" i="5"/>
  <c r="J2211" i="7" s="1"/>
  <c r="E2231" i="4"/>
  <c r="D2231" i="7" s="1"/>
  <c r="C2232" i="4"/>
  <c r="E1900" i="7"/>
  <c r="N1900" i="7" s="1"/>
  <c r="H2220" i="3"/>
  <c r="F2221" i="3"/>
  <c r="G2221" i="3"/>
  <c r="I2220" i="3"/>
  <c r="C2220" i="7" s="1"/>
  <c r="M2220" i="7" s="1"/>
  <c r="Q1900" i="7" l="1"/>
  <c r="R1900" i="7"/>
  <c r="T1900" i="7"/>
  <c r="S1900" i="7"/>
  <c r="P2211" i="7"/>
  <c r="U1899" i="7"/>
  <c r="V1899" i="7"/>
  <c r="L2211" i="6"/>
  <c r="J2211" i="6"/>
  <c r="K2211" i="6"/>
  <c r="D2231" i="6"/>
  <c r="C2220" i="6"/>
  <c r="G1900" i="4"/>
  <c r="H1900" i="4" s="1"/>
  <c r="E1900" i="6"/>
  <c r="H2212" i="5"/>
  <c r="L2212" i="7" s="1"/>
  <c r="G2212" i="5"/>
  <c r="K2212" i="7" s="1"/>
  <c r="F2212" i="5"/>
  <c r="J2212" i="7" s="1"/>
  <c r="E2232" i="4"/>
  <c r="D2232" i="7" s="1"/>
  <c r="C2233" i="4"/>
  <c r="E1901" i="7"/>
  <c r="N1901" i="7" s="1"/>
  <c r="H2221" i="3"/>
  <c r="F2222" i="3"/>
  <c r="I2221" i="3"/>
  <c r="C2221" i="7" s="1"/>
  <c r="M2221" i="7" s="1"/>
  <c r="G2222" i="3"/>
  <c r="P2212" i="7" l="1"/>
  <c r="U1900" i="7"/>
  <c r="V1900" i="7"/>
  <c r="S1901" i="7"/>
  <c r="R1901" i="7"/>
  <c r="Q1901" i="7"/>
  <c r="T1901" i="7"/>
  <c r="J2212" i="6"/>
  <c r="L2212" i="6"/>
  <c r="K2212" i="6"/>
  <c r="D2232" i="6"/>
  <c r="C2221" i="6"/>
  <c r="G1901" i="4"/>
  <c r="H1901" i="4" s="1"/>
  <c r="E1901" i="6"/>
  <c r="H2213" i="5"/>
  <c r="L2213" i="7" s="1"/>
  <c r="G2213" i="5"/>
  <c r="K2213" i="7" s="1"/>
  <c r="F2213" i="5"/>
  <c r="J2213" i="7" s="1"/>
  <c r="E2233" i="4"/>
  <c r="D2233" i="7" s="1"/>
  <c r="C2234" i="4"/>
  <c r="E1902" i="7"/>
  <c r="N1902" i="7" s="1"/>
  <c r="F2223" i="3"/>
  <c r="H2222" i="3"/>
  <c r="G2223" i="3"/>
  <c r="I2222" i="3"/>
  <c r="C2222" i="7" s="1"/>
  <c r="M2222" i="7" s="1"/>
  <c r="R1902" i="7" l="1"/>
  <c r="T1902" i="7"/>
  <c r="Q1902" i="7"/>
  <c r="S1902" i="7"/>
  <c r="U1901" i="7"/>
  <c r="V1901" i="7"/>
  <c r="P2213" i="7"/>
  <c r="J2213" i="6"/>
  <c r="K2213" i="6"/>
  <c r="L2213" i="6"/>
  <c r="D2233" i="6"/>
  <c r="C2222" i="6"/>
  <c r="G1902" i="4"/>
  <c r="H1902" i="4" s="1"/>
  <c r="E1902" i="6"/>
  <c r="H2214" i="5"/>
  <c r="L2214" i="7" s="1"/>
  <c r="G2214" i="5"/>
  <c r="K2214" i="7" s="1"/>
  <c r="F2214" i="5"/>
  <c r="J2214" i="7" s="1"/>
  <c r="E2234" i="4"/>
  <c r="D2234" i="7" s="1"/>
  <c r="C2235" i="4"/>
  <c r="E1903" i="7"/>
  <c r="N1903" i="7" s="1"/>
  <c r="G2224" i="3"/>
  <c r="F2224" i="3"/>
  <c r="H2223" i="3"/>
  <c r="I2223" i="3" s="1"/>
  <c r="C2223" i="7" s="1"/>
  <c r="M2223" i="7" s="1"/>
  <c r="Q1903" i="7" l="1"/>
  <c r="R1903" i="7"/>
  <c r="S1903" i="7"/>
  <c r="T1903" i="7"/>
  <c r="P2214" i="7"/>
  <c r="U1902" i="7"/>
  <c r="V1902" i="7"/>
  <c r="K2214" i="6"/>
  <c r="J2214" i="6"/>
  <c r="L2214" i="6"/>
  <c r="D2234" i="6"/>
  <c r="C2223" i="6"/>
  <c r="G1903" i="4"/>
  <c r="H1903" i="4" s="1"/>
  <c r="E1903" i="6"/>
  <c r="H2215" i="5"/>
  <c r="L2215" i="7" s="1"/>
  <c r="P2215" i="7" s="1"/>
  <c r="G2215" i="5"/>
  <c r="K2215" i="7" s="1"/>
  <c r="F2215" i="5"/>
  <c r="J2215" i="7" s="1"/>
  <c r="E2235" i="4"/>
  <c r="D2235" i="7" s="1"/>
  <c r="C2236" i="4"/>
  <c r="E1904" i="7"/>
  <c r="N1904" i="7" s="1"/>
  <c r="H2224" i="3"/>
  <c r="F2225" i="3"/>
  <c r="I2224" i="3"/>
  <c r="C2224" i="7" s="1"/>
  <c r="M2224" i="7" s="1"/>
  <c r="G2225" i="3"/>
  <c r="S1904" i="7" l="1"/>
  <c r="Q1904" i="7"/>
  <c r="T1904" i="7"/>
  <c r="R1904" i="7"/>
  <c r="V1903" i="7"/>
  <c r="U1903" i="7"/>
  <c r="J2215" i="6"/>
  <c r="K2215" i="6"/>
  <c r="L2215" i="6"/>
  <c r="D2235" i="6"/>
  <c r="C2224" i="6"/>
  <c r="G1904" i="4"/>
  <c r="H1904" i="4" s="1"/>
  <c r="E1904" i="6"/>
  <c r="F2216" i="5"/>
  <c r="J2216" i="7" s="1"/>
  <c r="H2216" i="5"/>
  <c r="L2216" i="7" s="1"/>
  <c r="P2216" i="7" s="1"/>
  <c r="G2216" i="5"/>
  <c r="K2216" i="7" s="1"/>
  <c r="E2236" i="4"/>
  <c r="D2236" i="7" s="1"/>
  <c r="C2237" i="4"/>
  <c r="E1905" i="7"/>
  <c r="N1905" i="7" s="1"/>
  <c r="G2226" i="3"/>
  <c r="H2225" i="3"/>
  <c r="I2225" i="3" s="1"/>
  <c r="C2225" i="7" s="1"/>
  <c r="M2225" i="7" s="1"/>
  <c r="F2226" i="3"/>
  <c r="S1905" i="7" l="1"/>
  <c r="T1905" i="7"/>
  <c r="Q1905" i="7"/>
  <c r="R1905" i="7"/>
  <c r="U1904" i="7"/>
  <c r="V1904" i="7"/>
  <c r="K2216" i="6"/>
  <c r="L2216" i="6"/>
  <c r="J2216" i="6"/>
  <c r="D2236" i="6"/>
  <c r="C2225" i="6"/>
  <c r="G1905" i="4"/>
  <c r="H1905" i="4" s="1"/>
  <c r="E1905" i="6"/>
  <c r="G2217" i="5"/>
  <c r="K2217" i="7" s="1"/>
  <c r="F2217" i="5"/>
  <c r="J2217" i="7" s="1"/>
  <c r="H2217" i="5"/>
  <c r="L2217" i="7" s="1"/>
  <c r="P2217" i="7" s="1"/>
  <c r="E2237" i="4"/>
  <c r="D2237" i="7" s="1"/>
  <c r="C2238" i="4"/>
  <c r="E1906" i="7"/>
  <c r="N1906" i="7" s="1"/>
  <c r="H2226" i="3"/>
  <c r="I2226" i="3" s="1"/>
  <c r="C2226" i="7" s="1"/>
  <c r="M2226" i="7" s="1"/>
  <c r="F2227" i="3"/>
  <c r="G2227" i="3"/>
  <c r="U1905" i="7" l="1"/>
  <c r="V1905" i="7"/>
  <c r="R1906" i="7"/>
  <c r="S1906" i="7"/>
  <c r="T1906" i="7"/>
  <c r="Q1906" i="7"/>
  <c r="L2217" i="6"/>
  <c r="K2217" i="6"/>
  <c r="J2217" i="6"/>
  <c r="D2237" i="6"/>
  <c r="C2226" i="6"/>
  <c r="G1906" i="4"/>
  <c r="H1906" i="4" s="1"/>
  <c r="E1906" i="6"/>
  <c r="H2218" i="5"/>
  <c r="L2218" i="7" s="1"/>
  <c r="G2218" i="5"/>
  <c r="K2218" i="7" s="1"/>
  <c r="F2218" i="5"/>
  <c r="J2218" i="7" s="1"/>
  <c r="E2238" i="4"/>
  <c r="D2238" i="7" s="1"/>
  <c r="C2239" i="4"/>
  <c r="E1907" i="7"/>
  <c r="N1907" i="7" s="1"/>
  <c r="G2228" i="3"/>
  <c r="F2228" i="3"/>
  <c r="H2227" i="3"/>
  <c r="I2227" i="3" s="1"/>
  <c r="C2227" i="7" s="1"/>
  <c r="M2227" i="7" s="1"/>
  <c r="U1906" i="7" l="1"/>
  <c r="V1906" i="7"/>
  <c r="R1907" i="7"/>
  <c r="S1907" i="7"/>
  <c r="T1907" i="7"/>
  <c r="Q1907" i="7"/>
  <c r="P2218" i="7"/>
  <c r="J2218" i="6"/>
  <c r="K2218" i="6"/>
  <c r="L2218" i="6"/>
  <c r="D2238" i="6"/>
  <c r="C2227" i="6"/>
  <c r="G1907" i="4"/>
  <c r="H1907" i="4" s="1"/>
  <c r="E1907" i="6"/>
  <c r="H2219" i="5"/>
  <c r="L2219" i="7" s="1"/>
  <c r="G2219" i="5"/>
  <c r="K2219" i="7" s="1"/>
  <c r="F2219" i="5"/>
  <c r="J2219" i="7" s="1"/>
  <c r="E2239" i="4"/>
  <c r="D2239" i="7" s="1"/>
  <c r="C2240" i="4"/>
  <c r="E1908" i="7"/>
  <c r="N1908" i="7" s="1"/>
  <c r="H2228" i="3"/>
  <c r="F2229" i="3"/>
  <c r="I2228" i="3"/>
  <c r="C2228" i="7" s="1"/>
  <c r="M2228" i="7" s="1"/>
  <c r="G2229" i="3"/>
  <c r="S1908" i="7" l="1"/>
  <c r="Q1908" i="7"/>
  <c r="T1908" i="7"/>
  <c r="R1908" i="7"/>
  <c r="U1907" i="7"/>
  <c r="V1907" i="7"/>
  <c r="P2219" i="7"/>
  <c r="K2219" i="6"/>
  <c r="J2219" i="6"/>
  <c r="L2219" i="6"/>
  <c r="D2239" i="6"/>
  <c r="C2228" i="6"/>
  <c r="G1908" i="4"/>
  <c r="H1908" i="4" s="1"/>
  <c r="E1908" i="6"/>
  <c r="F2220" i="5"/>
  <c r="J2220" i="7" s="1"/>
  <c r="H2220" i="5"/>
  <c r="L2220" i="7" s="1"/>
  <c r="P2220" i="7" s="1"/>
  <c r="G2220" i="5"/>
  <c r="K2220" i="7" s="1"/>
  <c r="E2240" i="4"/>
  <c r="D2240" i="7" s="1"/>
  <c r="C2241" i="4"/>
  <c r="E1909" i="7"/>
  <c r="N1909" i="7" s="1"/>
  <c r="G2230" i="3"/>
  <c r="F2230" i="3"/>
  <c r="H2229" i="3"/>
  <c r="I2229" i="3" s="1"/>
  <c r="C2229" i="7" s="1"/>
  <c r="M2229" i="7" s="1"/>
  <c r="U1908" i="7" l="1"/>
  <c r="V1908" i="7"/>
  <c r="Q1909" i="7"/>
  <c r="R1909" i="7"/>
  <c r="S1909" i="7"/>
  <c r="T1909" i="7"/>
  <c r="L2220" i="6"/>
  <c r="K2220" i="6"/>
  <c r="J2220" i="6"/>
  <c r="D2240" i="6"/>
  <c r="C2229" i="6"/>
  <c r="G1909" i="4"/>
  <c r="H1909" i="4" s="1"/>
  <c r="E1909" i="6"/>
  <c r="H2221" i="5"/>
  <c r="L2221" i="7" s="1"/>
  <c r="G2221" i="5"/>
  <c r="K2221" i="7" s="1"/>
  <c r="F2221" i="5"/>
  <c r="J2221" i="7" s="1"/>
  <c r="E2241" i="4"/>
  <c r="D2241" i="7" s="1"/>
  <c r="C2242" i="4"/>
  <c r="E1910" i="7"/>
  <c r="N1910" i="7" s="1"/>
  <c r="H2230" i="3"/>
  <c r="I2230" i="3" s="1"/>
  <c r="C2230" i="7" s="1"/>
  <c r="M2230" i="7" s="1"/>
  <c r="F2231" i="3"/>
  <c r="G2231" i="3"/>
  <c r="T1910" i="7" l="1"/>
  <c r="Q1910" i="7"/>
  <c r="R1910" i="7"/>
  <c r="S1910" i="7"/>
  <c r="V1909" i="7"/>
  <c r="U1909" i="7"/>
  <c r="P2221" i="7"/>
  <c r="J2221" i="6"/>
  <c r="L2221" i="6"/>
  <c r="K2221" i="6"/>
  <c r="D2241" i="6"/>
  <c r="C2230" i="6"/>
  <c r="G1910" i="4"/>
  <c r="H1910" i="4" s="1"/>
  <c r="E1910" i="6"/>
  <c r="H2222" i="5"/>
  <c r="L2222" i="7" s="1"/>
  <c r="G2222" i="5"/>
  <c r="K2222" i="7" s="1"/>
  <c r="F2222" i="5"/>
  <c r="J2222" i="7" s="1"/>
  <c r="E2242" i="4"/>
  <c r="D2242" i="7" s="1"/>
  <c r="C2243" i="4"/>
  <c r="E1911" i="7"/>
  <c r="N1911" i="7" s="1"/>
  <c r="G2232" i="3"/>
  <c r="H2231" i="3"/>
  <c r="I2231" i="3" s="1"/>
  <c r="C2231" i="7" s="1"/>
  <c r="M2231" i="7" s="1"/>
  <c r="F2232" i="3"/>
  <c r="V1910" i="7" l="1"/>
  <c r="U1910" i="7"/>
  <c r="P2222" i="7"/>
  <c r="Q1911" i="7"/>
  <c r="R1911" i="7"/>
  <c r="S1911" i="7"/>
  <c r="T1911" i="7"/>
  <c r="L2222" i="6"/>
  <c r="K2222" i="6"/>
  <c r="J2222" i="6"/>
  <c r="D2242" i="6"/>
  <c r="C2231" i="6"/>
  <c r="G1911" i="4"/>
  <c r="H1911" i="4" s="1"/>
  <c r="E1911" i="6"/>
  <c r="F2223" i="5"/>
  <c r="J2223" i="7" s="1"/>
  <c r="H2223" i="5"/>
  <c r="L2223" i="7" s="1"/>
  <c r="G2223" i="5"/>
  <c r="K2223" i="7" s="1"/>
  <c r="E2243" i="4"/>
  <c r="D2243" i="7" s="1"/>
  <c r="C2244" i="4"/>
  <c r="E1912" i="7"/>
  <c r="N1912" i="7" s="1"/>
  <c r="H2232" i="3"/>
  <c r="I2232" i="3" s="1"/>
  <c r="C2232" i="7" s="1"/>
  <c r="M2232" i="7" s="1"/>
  <c r="F2233" i="3"/>
  <c r="G2233" i="3"/>
  <c r="V1911" i="7" l="1"/>
  <c r="U1911" i="7"/>
  <c r="P2223" i="7"/>
  <c r="R1912" i="7"/>
  <c r="S1912" i="7"/>
  <c r="T1912" i="7"/>
  <c r="Q1912" i="7"/>
  <c r="L2223" i="6"/>
  <c r="J2223" i="6"/>
  <c r="K2223" i="6"/>
  <c r="D2243" i="6"/>
  <c r="C2232" i="6"/>
  <c r="G1912" i="4"/>
  <c r="H1912" i="4" s="1"/>
  <c r="E1912" i="6"/>
  <c r="H2224" i="5"/>
  <c r="L2224" i="7" s="1"/>
  <c r="P2224" i="7" s="1"/>
  <c r="G2224" i="5"/>
  <c r="K2224" i="7" s="1"/>
  <c r="F2224" i="5"/>
  <c r="J2224" i="7" s="1"/>
  <c r="E2244" i="4"/>
  <c r="D2244" i="7" s="1"/>
  <c r="C2245" i="4"/>
  <c r="E1913" i="7"/>
  <c r="N1913" i="7" s="1"/>
  <c r="G2234" i="3"/>
  <c r="H2233" i="3"/>
  <c r="I2233" i="3" s="1"/>
  <c r="C2233" i="7" s="1"/>
  <c r="M2233" i="7" s="1"/>
  <c r="F2234" i="3"/>
  <c r="U1912" i="7" l="1"/>
  <c r="V1912" i="7"/>
  <c r="Q1913" i="7"/>
  <c r="T1913" i="7"/>
  <c r="R1913" i="7"/>
  <c r="S1913" i="7"/>
  <c r="K2224" i="6"/>
  <c r="J2224" i="6"/>
  <c r="L2224" i="6"/>
  <c r="D2244" i="6"/>
  <c r="C2233" i="6"/>
  <c r="G1913" i="4"/>
  <c r="H1913" i="4" s="1"/>
  <c r="E1913" i="6"/>
  <c r="H2225" i="5"/>
  <c r="L2225" i="7" s="1"/>
  <c r="G2225" i="5"/>
  <c r="K2225" i="7" s="1"/>
  <c r="F2225" i="5"/>
  <c r="J2225" i="7" s="1"/>
  <c r="E2245" i="4"/>
  <c r="D2245" i="7" s="1"/>
  <c r="C2246" i="4"/>
  <c r="E1914" i="7"/>
  <c r="N1914" i="7" s="1"/>
  <c r="F2235" i="3"/>
  <c r="H2234" i="3"/>
  <c r="G2235" i="3"/>
  <c r="I2234" i="3"/>
  <c r="C2234" i="7" s="1"/>
  <c r="M2234" i="7" s="1"/>
  <c r="P2225" i="7" l="1"/>
  <c r="S1914" i="7"/>
  <c r="T1914" i="7"/>
  <c r="R1914" i="7"/>
  <c r="Q1914" i="7"/>
  <c r="V1913" i="7"/>
  <c r="U1913" i="7"/>
  <c r="K2225" i="6"/>
  <c r="L2225" i="6"/>
  <c r="J2225" i="6"/>
  <c r="D2245" i="6"/>
  <c r="C2234" i="6"/>
  <c r="G1914" i="4"/>
  <c r="H1914" i="4" s="1"/>
  <c r="E1914" i="6"/>
  <c r="H2226" i="5"/>
  <c r="L2226" i="7" s="1"/>
  <c r="P2226" i="7" s="1"/>
  <c r="G2226" i="5"/>
  <c r="K2226" i="7" s="1"/>
  <c r="F2226" i="5"/>
  <c r="J2226" i="7" s="1"/>
  <c r="E2246" i="4"/>
  <c r="D2246" i="7" s="1"/>
  <c r="C2247" i="4"/>
  <c r="E1915" i="7"/>
  <c r="N1915" i="7" s="1"/>
  <c r="G2236" i="3"/>
  <c r="F2236" i="3"/>
  <c r="H2235" i="3"/>
  <c r="I2235" i="3" s="1"/>
  <c r="C2235" i="7" s="1"/>
  <c r="M2235" i="7" s="1"/>
  <c r="Q1915" i="7" l="1"/>
  <c r="T1915" i="7"/>
  <c r="S1915" i="7"/>
  <c r="R1915" i="7"/>
  <c r="U1915" i="7" s="1"/>
  <c r="V1914" i="7"/>
  <c r="U1914" i="7"/>
  <c r="J2226" i="6"/>
  <c r="L2226" i="6"/>
  <c r="K2226" i="6"/>
  <c r="D2246" i="6"/>
  <c r="C2235" i="6"/>
  <c r="G1915" i="4"/>
  <c r="H1915" i="4" s="1"/>
  <c r="E1915" i="6"/>
  <c r="H2227" i="5"/>
  <c r="L2227" i="7" s="1"/>
  <c r="P2227" i="7" s="1"/>
  <c r="G2227" i="5"/>
  <c r="K2227" i="7" s="1"/>
  <c r="F2227" i="5"/>
  <c r="J2227" i="7" s="1"/>
  <c r="E2247" i="4"/>
  <c r="D2247" i="7" s="1"/>
  <c r="C2248" i="4"/>
  <c r="E1916" i="7"/>
  <c r="N1916" i="7" s="1"/>
  <c r="H2236" i="3"/>
  <c r="I2236" i="3" s="1"/>
  <c r="C2236" i="7" s="1"/>
  <c r="M2236" i="7" s="1"/>
  <c r="F2237" i="3"/>
  <c r="G2237" i="3"/>
  <c r="Q1916" i="7" l="1"/>
  <c r="S1916" i="7"/>
  <c r="R1916" i="7"/>
  <c r="T1916" i="7"/>
  <c r="V1915" i="7"/>
  <c r="J2227" i="6"/>
  <c r="K2227" i="6"/>
  <c r="L2227" i="6"/>
  <c r="D2247" i="6"/>
  <c r="C2236" i="6"/>
  <c r="G1916" i="4"/>
  <c r="H1916" i="4" s="1"/>
  <c r="E1916" i="6"/>
  <c r="H2228" i="5"/>
  <c r="L2228" i="7" s="1"/>
  <c r="G2228" i="5"/>
  <c r="K2228" i="7" s="1"/>
  <c r="F2228" i="5"/>
  <c r="J2228" i="7" s="1"/>
  <c r="E2248" i="4"/>
  <c r="D2248" i="7" s="1"/>
  <c r="C2249" i="4"/>
  <c r="E1917" i="7"/>
  <c r="N1917" i="7" s="1"/>
  <c r="G2238" i="3"/>
  <c r="F2238" i="3"/>
  <c r="H2237" i="3"/>
  <c r="I2237" i="3" s="1"/>
  <c r="C2237" i="7" s="1"/>
  <c r="M2237" i="7" s="1"/>
  <c r="R1917" i="7" l="1"/>
  <c r="Q1917" i="7"/>
  <c r="S1917" i="7"/>
  <c r="T1917" i="7"/>
  <c r="V1917" i="7" s="1"/>
  <c r="U1916" i="7"/>
  <c r="V1916" i="7"/>
  <c r="P2228" i="7"/>
  <c r="J2228" i="6"/>
  <c r="L2228" i="6"/>
  <c r="K2228" i="6"/>
  <c r="D2248" i="6"/>
  <c r="C2237" i="6"/>
  <c r="G1917" i="4"/>
  <c r="H1917" i="4" s="1"/>
  <c r="E1917" i="6"/>
  <c r="H2229" i="5"/>
  <c r="L2229" i="7" s="1"/>
  <c r="G2229" i="5"/>
  <c r="K2229" i="7" s="1"/>
  <c r="F2229" i="5"/>
  <c r="J2229" i="7" s="1"/>
  <c r="E2249" i="4"/>
  <c r="D2249" i="7" s="1"/>
  <c r="C2250" i="4"/>
  <c r="E1918" i="7"/>
  <c r="N1918" i="7" s="1"/>
  <c r="H2238" i="3"/>
  <c r="F2239" i="3"/>
  <c r="I2238" i="3"/>
  <c r="C2238" i="7" s="1"/>
  <c r="M2238" i="7" s="1"/>
  <c r="G2239" i="3"/>
  <c r="U1917" i="7" l="1"/>
  <c r="Q1918" i="7"/>
  <c r="R1918" i="7"/>
  <c r="S1918" i="7"/>
  <c r="T1918" i="7"/>
  <c r="P2229" i="7"/>
  <c r="J2229" i="6"/>
  <c r="L2229" i="6"/>
  <c r="K2229" i="6"/>
  <c r="D2249" i="6"/>
  <c r="C2238" i="6"/>
  <c r="G1918" i="4"/>
  <c r="H1918" i="4" s="1"/>
  <c r="E1918" i="6"/>
  <c r="H2230" i="5"/>
  <c r="L2230" i="7" s="1"/>
  <c r="G2230" i="5"/>
  <c r="K2230" i="7" s="1"/>
  <c r="F2230" i="5"/>
  <c r="J2230" i="7" s="1"/>
  <c r="E2250" i="4"/>
  <c r="D2250" i="7" s="1"/>
  <c r="C2251" i="4"/>
  <c r="E1919" i="7"/>
  <c r="N1919" i="7" s="1"/>
  <c r="G2240" i="3"/>
  <c r="F2240" i="3"/>
  <c r="H2239" i="3"/>
  <c r="I2239" i="3" s="1"/>
  <c r="C2239" i="7" s="1"/>
  <c r="M2239" i="7" s="1"/>
  <c r="Q1919" i="7" l="1"/>
  <c r="S1919" i="7"/>
  <c r="T1919" i="7"/>
  <c r="R1919" i="7"/>
  <c r="P2230" i="7"/>
  <c r="U1918" i="7"/>
  <c r="V1918" i="7"/>
  <c r="J2230" i="6"/>
  <c r="L2230" i="6"/>
  <c r="K2230" i="6"/>
  <c r="D2250" i="6"/>
  <c r="C2239" i="6"/>
  <c r="G1919" i="4"/>
  <c r="H1919" i="4" s="1"/>
  <c r="E1919" i="6"/>
  <c r="H2231" i="5"/>
  <c r="L2231" i="7" s="1"/>
  <c r="P2231" i="7" s="1"/>
  <c r="G2231" i="5"/>
  <c r="K2231" i="7" s="1"/>
  <c r="F2231" i="5"/>
  <c r="J2231" i="7" s="1"/>
  <c r="E2251" i="4"/>
  <c r="D2251" i="7" s="1"/>
  <c r="C2252" i="4"/>
  <c r="E1920" i="7"/>
  <c r="N1920" i="7" s="1"/>
  <c r="H2240" i="3"/>
  <c r="F2241" i="3"/>
  <c r="I2240" i="3"/>
  <c r="C2240" i="7" s="1"/>
  <c r="M2240" i="7" s="1"/>
  <c r="G2241" i="3"/>
  <c r="Q1920" i="7" l="1"/>
  <c r="S1920" i="7"/>
  <c r="T1920" i="7"/>
  <c r="R1920" i="7"/>
  <c r="U1919" i="7"/>
  <c r="V1919" i="7"/>
  <c r="J2231" i="6"/>
  <c r="L2231" i="6"/>
  <c r="K2231" i="6"/>
  <c r="D2251" i="6"/>
  <c r="C2240" i="6"/>
  <c r="G1920" i="4"/>
  <c r="H1920" i="4" s="1"/>
  <c r="E1920" i="6"/>
  <c r="H2232" i="5"/>
  <c r="L2232" i="7" s="1"/>
  <c r="P2232" i="7" s="1"/>
  <c r="G2232" i="5"/>
  <c r="K2232" i="7" s="1"/>
  <c r="F2232" i="5"/>
  <c r="J2232" i="7" s="1"/>
  <c r="E2252" i="4"/>
  <c r="D2252" i="7" s="1"/>
  <c r="C2253" i="4"/>
  <c r="E1921" i="7"/>
  <c r="N1921" i="7" s="1"/>
  <c r="F2242" i="3"/>
  <c r="H2241" i="3"/>
  <c r="I2241" i="3" s="1"/>
  <c r="C2241" i="7" s="1"/>
  <c r="M2241" i="7" s="1"/>
  <c r="G2242" i="3"/>
  <c r="Q1921" i="7" l="1"/>
  <c r="R1921" i="7"/>
  <c r="T1921" i="7"/>
  <c r="S1921" i="7"/>
  <c r="U1920" i="7"/>
  <c r="V1920" i="7"/>
  <c r="L2232" i="6"/>
  <c r="J2232" i="6"/>
  <c r="K2232" i="6"/>
  <c r="D2252" i="6"/>
  <c r="C2241" i="6"/>
  <c r="G1921" i="4"/>
  <c r="H1921" i="4" s="1"/>
  <c r="E1921" i="6"/>
  <c r="H2233" i="5"/>
  <c r="L2233" i="7" s="1"/>
  <c r="P2233" i="7" s="1"/>
  <c r="G2233" i="5"/>
  <c r="K2233" i="7" s="1"/>
  <c r="F2233" i="5"/>
  <c r="J2233" i="7" s="1"/>
  <c r="E2253" i="4"/>
  <c r="D2253" i="7" s="1"/>
  <c r="C2254" i="4"/>
  <c r="E1922" i="7"/>
  <c r="N1922" i="7" s="1"/>
  <c r="G2243" i="3"/>
  <c r="H2242" i="3"/>
  <c r="I2242" i="3" s="1"/>
  <c r="C2242" i="7" s="1"/>
  <c r="M2242" i="7" s="1"/>
  <c r="F2243" i="3"/>
  <c r="U1921" i="7" l="1"/>
  <c r="S1922" i="7"/>
  <c r="Q1922" i="7"/>
  <c r="R1922" i="7"/>
  <c r="T1922" i="7"/>
  <c r="V1921" i="7"/>
  <c r="K2233" i="6"/>
  <c r="J2233" i="6"/>
  <c r="L2233" i="6"/>
  <c r="D2253" i="6"/>
  <c r="C2242" i="6"/>
  <c r="G1922" i="4"/>
  <c r="H1922" i="4" s="1"/>
  <c r="E1922" i="6"/>
  <c r="F2234" i="5"/>
  <c r="J2234" i="7" s="1"/>
  <c r="H2234" i="5"/>
  <c r="L2234" i="7" s="1"/>
  <c r="G2234" i="5"/>
  <c r="K2234" i="7" s="1"/>
  <c r="E2254" i="4"/>
  <c r="D2254" i="7" s="1"/>
  <c r="C2255" i="4"/>
  <c r="E1923" i="7"/>
  <c r="N1923" i="7" s="1"/>
  <c r="G2244" i="3"/>
  <c r="H2243" i="3"/>
  <c r="I2243" i="3" s="1"/>
  <c r="C2243" i="7" s="1"/>
  <c r="M2243" i="7" s="1"/>
  <c r="F2244" i="3"/>
  <c r="S1923" i="7" l="1"/>
  <c r="Q1923" i="7"/>
  <c r="T1923" i="7"/>
  <c r="R1923" i="7"/>
  <c r="P2234" i="7"/>
  <c r="U1922" i="7"/>
  <c r="V1922" i="7"/>
  <c r="L2234" i="6"/>
  <c r="J2234" i="6"/>
  <c r="K2234" i="6"/>
  <c r="D2254" i="6"/>
  <c r="C2243" i="6"/>
  <c r="G1923" i="4"/>
  <c r="H1923" i="4" s="1"/>
  <c r="E1923" i="6"/>
  <c r="H2235" i="5"/>
  <c r="L2235" i="7" s="1"/>
  <c r="P2235" i="7" s="1"/>
  <c r="G2235" i="5"/>
  <c r="K2235" i="7" s="1"/>
  <c r="F2235" i="5"/>
  <c r="J2235" i="7" s="1"/>
  <c r="E2255" i="4"/>
  <c r="D2255" i="7" s="1"/>
  <c r="C2256" i="4"/>
  <c r="E1924" i="7"/>
  <c r="N1924" i="7" s="1"/>
  <c r="H2244" i="3"/>
  <c r="F2245" i="3"/>
  <c r="I2244" i="3"/>
  <c r="C2244" i="7" s="1"/>
  <c r="M2244" i="7" s="1"/>
  <c r="G2245" i="3"/>
  <c r="T1924" i="7" l="1"/>
  <c r="R1924" i="7"/>
  <c r="Q1924" i="7"/>
  <c r="S1924" i="7"/>
  <c r="U1923" i="7"/>
  <c r="V1923" i="7"/>
  <c r="J2235" i="6"/>
  <c r="L2235" i="6"/>
  <c r="K2235" i="6"/>
  <c r="D2255" i="6"/>
  <c r="C2244" i="6"/>
  <c r="G1924" i="4"/>
  <c r="H1924" i="4" s="1"/>
  <c r="E1924" i="6"/>
  <c r="H2236" i="5"/>
  <c r="L2236" i="7" s="1"/>
  <c r="G2236" i="5"/>
  <c r="K2236" i="7" s="1"/>
  <c r="F2236" i="5"/>
  <c r="J2236" i="7" s="1"/>
  <c r="E2256" i="4"/>
  <c r="D2256" i="7" s="1"/>
  <c r="C2257" i="4"/>
  <c r="E1925" i="7"/>
  <c r="N1925" i="7" s="1"/>
  <c r="G2246" i="3"/>
  <c r="H2245" i="3"/>
  <c r="I2245" i="3" s="1"/>
  <c r="C2245" i="7" s="1"/>
  <c r="M2245" i="7" s="1"/>
  <c r="F2246" i="3"/>
  <c r="Q1925" i="7" l="1"/>
  <c r="R1925" i="7"/>
  <c r="S1925" i="7"/>
  <c r="T1925" i="7"/>
  <c r="U1924" i="7"/>
  <c r="V1924" i="7"/>
  <c r="P2236" i="7"/>
  <c r="J2236" i="6"/>
  <c r="L2236" i="6"/>
  <c r="K2236" i="6"/>
  <c r="D2256" i="6"/>
  <c r="C2245" i="6"/>
  <c r="G1925" i="4"/>
  <c r="H1925" i="4" s="1"/>
  <c r="E1925" i="6"/>
  <c r="H2237" i="5"/>
  <c r="L2237" i="7" s="1"/>
  <c r="G2237" i="5"/>
  <c r="K2237" i="7" s="1"/>
  <c r="F2237" i="5"/>
  <c r="J2237" i="7" s="1"/>
  <c r="E2257" i="4"/>
  <c r="D2257" i="7" s="1"/>
  <c r="C2258" i="4"/>
  <c r="E1926" i="7"/>
  <c r="N1926" i="7" s="1"/>
  <c r="F2247" i="3"/>
  <c r="H2246" i="3"/>
  <c r="G2247" i="3"/>
  <c r="I2246" i="3"/>
  <c r="C2246" i="7" s="1"/>
  <c r="M2246" i="7" s="1"/>
  <c r="Q1926" i="7" l="1"/>
  <c r="R1926" i="7"/>
  <c r="S1926" i="7"/>
  <c r="T1926" i="7"/>
  <c r="P2237" i="7"/>
  <c r="U1925" i="7"/>
  <c r="V1925" i="7"/>
  <c r="J2237" i="6"/>
  <c r="K2237" i="6"/>
  <c r="L2237" i="6"/>
  <c r="D2257" i="6"/>
  <c r="C2246" i="6"/>
  <c r="G1926" i="4"/>
  <c r="H1926" i="4" s="1"/>
  <c r="E1926" i="6"/>
  <c r="G2238" i="5"/>
  <c r="K2238" i="7" s="1"/>
  <c r="F2238" i="5"/>
  <c r="J2238" i="7" s="1"/>
  <c r="H2238" i="5"/>
  <c r="L2238" i="7" s="1"/>
  <c r="P2238" i="7" s="1"/>
  <c r="E2258" i="4"/>
  <c r="D2258" i="7" s="1"/>
  <c r="C2259" i="4"/>
  <c r="E1927" i="7"/>
  <c r="N1927" i="7" s="1"/>
  <c r="G2248" i="3"/>
  <c r="F2248" i="3"/>
  <c r="H2247" i="3"/>
  <c r="I2247" i="3" s="1"/>
  <c r="C2247" i="7" s="1"/>
  <c r="M2247" i="7" s="1"/>
  <c r="Q1927" i="7" l="1"/>
  <c r="S1927" i="7"/>
  <c r="T1927" i="7"/>
  <c r="R1927" i="7"/>
  <c r="V1927" i="7" s="1"/>
  <c r="U1926" i="7"/>
  <c r="V1926" i="7"/>
  <c r="J2238" i="6"/>
  <c r="L2238" i="6"/>
  <c r="K2238" i="6"/>
  <c r="D2258" i="6"/>
  <c r="C2247" i="6"/>
  <c r="G1927" i="4"/>
  <c r="H1927" i="4" s="1"/>
  <c r="E1927" i="6"/>
  <c r="H2239" i="5"/>
  <c r="L2239" i="7" s="1"/>
  <c r="P2239" i="7" s="1"/>
  <c r="G2239" i="5"/>
  <c r="K2239" i="7" s="1"/>
  <c r="F2239" i="5"/>
  <c r="J2239" i="7" s="1"/>
  <c r="E2259" i="4"/>
  <c r="D2259" i="7" s="1"/>
  <c r="C2260" i="4"/>
  <c r="E1928" i="7"/>
  <c r="N1928" i="7" s="1"/>
  <c r="H2248" i="3"/>
  <c r="I2248" i="3" s="1"/>
  <c r="C2248" i="7" s="1"/>
  <c r="M2248" i="7" s="1"/>
  <c r="F2249" i="3"/>
  <c r="G2249" i="3"/>
  <c r="U1927" i="7" l="1"/>
  <c r="Q1928" i="7"/>
  <c r="S1928" i="7"/>
  <c r="T1928" i="7"/>
  <c r="R1928" i="7"/>
  <c r="L2239" i="6"/>
  <c r="K2239" i="6"/>
  <c r="J2239" i="6"/>
  <c r="D2259" i="6"/>
  <c r="C2248" i="6"/>
  <c r="G1928" i="4"/>
  <c r="H1928" i="4" s="1"/>
  <c r="E1928" i="6"/>
  <c r="H2240" i="5"/>
  <c r="L2240" i="7" s="1"/>
  <c r="G2240" i="5"/>
  <c r="K2240" i="7" s="1"/>
  <c r="F2240" i="5"/>
  <c r="J2240" i="7" s="1"/>
  <c r="P2240" i="7" s="1"/>
  <c r="E2260" i="4"/>
  <c r="D2260" i="7" s="1"/>
  <c r="C2261" i="4"/>
  <c r="E1929" i="7"/>
  <c r="N1929" i="7" s="1"/>
  <c r="G2250" i="3"/>
  <c r="H2249" i="3"/>
  <c r="I2249" i="3" s="1"/>
  <c r="C2249" i="7" s="1"/>
  <c r="M2249" i="7" s="1"/>
  <c r="F2250" i="3"/>
  <c r="V1928" i="7" l="1"/>
  <c r="U1928" i="7"/>
  <c r="T1929" i="7"/>
  <c r="Q1929" i="7"/>
  <c r="R1929" i="7"/>
  <c r="S1929" i="7"/>
  <c r="J2240" i="6"/>
  <c r="L2240" i="6"/>
  <c r="K2240" i="6"/>
  <c r="D2260" i="6"/>
  <c r="C2249" i="6"/>
  <c r="G1929" i="4"/>
  <c r="H1929" i="4" s="1"/>
  <c r="E1929" i="6"/>
  <c r="F2241" i="5"/>
  <c r="J2241" i="7" s="1"/>
  <c r="H2241" i="5"/>
  <c r="L2241" i="7" s="1"/>
  <c r="G2241" i="5"/>
  <c r="K2241" i="7" s="1"/>
  <c r="E2261" i="4"/>
  <c r="D2261" i="7" s="1"/>
  <c r="C2262" i="4"/>
  <c r="E1930" i="7"/>
  <c r="N1930" i="7" s="1"/>
  <c r="H2250" i="3"/>
  <c r="I2250" i="3" s="1"/>
  <c r="C2250" i="7" s="1"/>
  <c r="M2250" i="7" s="1"/>
  <c r="F2251" i="3"/>
  <c r="G2251" i="3"/>
  <c r="T1930" i="7" l="1"/>
  <c r="S1930" i="7"/>
  <c r="R1930" i="7"/>
  <c r="Q1930" i="7"/>
  <c r="V1930" i="7" s="1"/>
  <c r="P2241" i="7"/>
  <c r="V1929" i="7"/>
  <c r="U1929" i="7"/>
  <c r="L2241" i="6"/>
  <c r="J2241" i="6"/>
  <c r="K2241" i="6"/>
  <c r="D2261" i="6"/>
  <c r="C2250" i="6"/>
  <c r="G1930" i="4"/>
  <c r="H1930" i="4" s="1"/>
  <c r="E1930" i="6"/>
  <c r="H2242" i="5"/>
  <c r="L2242" i="7" s="1"/>
  <c r="P2242" i="7" s="1"/>
  <c r="G2242" i="5"/>
  <c r="K2242" i="7" s="1"/>
  <c r="F2242" i="5"/>
  <c r="J2242" i="7" s="1"/>
  <c r="E2262" i="4"/>
  <c r="D2262" i="7" s="1"/>
  <c r="C2263" i="4"/>
  <c r="E1931" i="7"/>
  <c r="N1931" i="7" s="1"/>
  <c r="F2252" i="3"/>
  <c r="H2251" i="3"/>
  <c r="G2252" i="3"/>
  <c r="I2251" i="3"/>
  <c r="C2251" i="7" s="1"/>
  <c r="M2251" i="7" s="1"/>
  <c r="U1930" i="7" l="1"/>
  <c r="Q1931" i="7"/>
  <c r="R1931" i="7"/>
  <c r="T1931" i="7"/>
  <c r="S1931" i="7"/>
  <c r="J2242" i="6"/>
  <c r="K2242" i="6"/>
  <c r="L2242" i="6"/>
  <c r="D2262" i="6"/>
  <c r="C2251" i="6"/>
  <c r="G1931" i="4"/>
  <c r="H1931" i="4" s="1"/>
  <c r="E1931" i="6"/>
  <c r="H2243" i="5"/>
  <c r="L2243" i="7" s="1"/>
  <c r="P2243" i="7" s="1"/>
  <c r="G2243" i="5"/>
  <c r="K2243" i="7" s="1"/>
  <c r="F2243" i="5"/>
  <c r="J2243" i="7" s="1"/>
  <c r="E2263" i="4"/>
  <c r="D2263" i="7" s="1"/>
  <c r="C2264" i="4"/>
  <c r="E1932" i="7"/>
  <c r="N1932" i="7" s="1"/>
  <c r="G2253" i="3"/>
  <c r="H2252" i="3"/>
  <c r="I2252" i="3" s="1"/>
  <c r="C2252" i="7" s="1"/>
  <c r="M2252" i="7" s="1"/>
  <c r="F2253" i="3"/>
  <c r="Q1932" i="7" l="1"/>
  <c r="R1932" i="7"/>
  <c r="T1932" i="7"/>
  <c r="S1932" i="7"/>
  <c r="U1931" i="7"/>
  <c r="V1931" i="7"/>
  <c r="K2243" i="6"/>
  <c r="L2243" i="6"/>
  <c r="J2243" i="6"/>
  <c r="D2263" i="6"/>
  <c r="C2252" i="6"/>
  <c r="G1932" i="4"/>
  <c r="H1932" i="4" s="1"/>
  <c r="E1932" i="6"/>
  <c r="H2244" i="5"/>
  <c r="L2244" i="7" s="1"/>
  <c r="G2244" i="5"/>
  <c r="K2244" i="7" s="1"/>
  <c r="F2244" i="5"/>
  <c r="J2244" i="7" s="1"/>
  <c r="E2264" i="4"/>
  <c r="D2264" i="7" s="1"/>
  <c r="C2265" i="4"/>
  <c r="E1933" i="7"/>
  <c r="N1933" i="7" s="1"/>
  <c r="F2254" i="3"/>
  <c r="H2253" i="3"/>
  <c r="I2253" i="3" s="1"/>
  <c r="C2253" i="7" s="1"/>
  <c r="M2253" i="7" s="1"/>
  <c r="G2254" i="3"/>
  <c r="Q1933" i="7" l="1"/>
  <c r="R1933" i="7"/>
  <c r="S1933" i="7"/>
  <c r="T1933" i="7"/>
  <c r="P2244" i="7"/>
  <c r="U1932" i="7"/>
  <c r="V1932" i="7"/>
  <c r="J2244" i="6"/>
  <c r="L2244" i="6"/>
  <c r="K2244" i="6"/>
  <c r="D2264" i="6"/>
  <c r="C2253" i="6"/>
  <c r="G1933" i="4"/>
  <c r="H1933" i="4" s="1"/>
  <c r="E1933" i="6"/>
  <c r="H2245" i="5"/>
  <c r="L2245" i="7" s="1"/>
  <c r="G2245" i="5"/>
  <c r="K2245" i="7" s="1"/>
  <c r="F2245" i="5"/>
  <c r="J2245" i="7" s="1"/>
  <c r="E2265" i="4"/>
  <c r="D2265" i="7" s="1"/>
  <c r="C2266" i="4"/>
  <c r="E1934" i="7"/>
  <c r="N1934" i="7" s="1"/>
  <c r="G2255" i="3"/>
  <c r="H2254" i="3"/>
  <c r="I2254" i="3" s="1"/>
  <c r="C2254" i="7" s="1"/>
  <c r="M2254" i="7" s="1"/>
  <c r="F2255" i="3"/>
  <c r="T1934" i="7" l="1"/>
  <c r="Q1934" i="7"/>
  <c r="S1934" i="7"/>
  <c r="R1934" i="7"/>
  <c r="V1933" i="7"/>
  <c r="P2245" i="7"/>
  <c r="U1933" i="7"/>
  <c r="L2245" i="6"/>
  <c r="J2245" i="6"/>
  <c r="K2245" i="6"/>
  <c r="D2265" i="6"/>
  <c r="C2254" i="6"/>
  <c r="G1934" i="4"/>
  <c r="H1934" i="4" s="1"/>
  <c r="E1934" i="6"/>
  <c r="F2246" i="5"/>
  <c r="J2246" i="7" s="1"/>
  <c r="H2246" i="5"/>
  <c r="L2246" i="7" s="1"/>
  <c r="G2246" i="5"/>
  <c r="K2246" i="7" s="1"/>
  <c r="E2266" i="4"/>
  <c r="D2266" i="7" s="1"/>
  <c r="C2267" i="4"/>
  <c r="E1935" i="7"/>
  <c r="N1935" i="7" s="1"/>
  <c r="G2256" i="3"/>
  <c r="H2255" i="3"/>
  <c r="I2255" i="3" s="1"/>
  <c r="C2255" i="7" s="1"/>
  <c r="M2255" i="7" s="1"/>
  <c r="F2256" i="3"/>
  <c r="T1935" i="7" l="1"/>
  <c r="R1935" i="7"/>
  <c r="Q1935" i="7"/>
  <c r="S1935" i="7"/>
  <c r="P2246" i="7"/>
  <c r="U1934" i="7"/>
  <c r="V1934" i="7"/>
  <c r="K2246" i="6"/>
  <c r="J2246" i="6"/>
  <c r="L2246" i="6"/>
  <c r="D2266" i="6"/>
  <c r="C2255" i="6"/>
  <c r="G1935" i="4"/>
  <c r="H1935" i="4" s="1"/>
  <c r="E1935" i="6"/>
  <c r="F2247" i="5"/>
  <c r="J2247" i="7" s="1"/>
  <c r="H2247" i="5"/>
  <c r="L2247" i="7" s="1"/>
  <c r="P2247" i="7" s="1"/>
  <c r="G2247" i="5"/>
  <c r="K2247" i="7" s="1"/>
  <c r="E2267" i="4"/>
  <c r="D2267" i="7" s="1"/>
  <c r="C2268" i="4"/>
  <c r="E1936" i="7"/>
  <c r="N1936" i="7" s="1"/>
  <c r="H2256" i="3"/>
  <c r="F2257" i="3"/>
  <c r="G2257" i="3"/>
  <c r="I2256" i="3"/>
  <c r="C2256" i="7" s="1"/>
  <c r="M2256" i="7" s="1"/>
  <c r="Q1936" i="7" l="1"/>
  <c r="S1936" i="7"/>
  <c r="R1936" i="7"/>
  <c r="T1936" i="7"/>
  <c r="U1935" i="7"/>
  <c r="V1935" i="7"/>
  <c r="L2247" i="6"/>
  <c r="J2247" i="6"/>
  <c r="K2247" i="6"/>
  <c r="D2267" i="6"/>
  <c r="C2256" i="6"/>
  <c r="G1936" i="4"/>
  <c r="H1936" i="4" s="1"/>
  <c r="E1936" i="6"/>
  <c r="H2248" i="5"/>
  <c r="L2248" i="7" s="1"/>
  <c r="G2248" i="5"/>
  <c r="K2248" i="7" s="1"/>
  <c r="F2248" i="5"/>
  <c r="J2248" i="7" s="1"/>
  <c r="E2268" i="4"/>
  <c r="D2268" i="7" s="1"/>
  <c r="C2269" i="4"/>
  <c r="E1937" i="7"/>
  <c r="N1937" i="7" s="1"/>
  <c r="G2258" i="3"/>
  <c r="H2257" i="3"/>
  <c r="I2257" i="3" s="1"/>
  <c r="C2257" i="7" s="1"/>
  <c r="M2257" i="7" s="1"/>
  <c r="F2258" i="3"/>
  <c r="P2248" i="7" l="1"/>
  <c r="Q1937" i="7"/>
  <c r="T1937" i="7"/>
  <c r="R1937" i="7"/>
  <c r="S1937" i="7"/>
  <c r="U1936" i="7"/>
  <c r="V1936" i="7"/>
  <c r="K2248" i="6"/>
  <c r="J2248" i="6"/>
  <c r="L2248" i="6"/>
  <c r="D2268" i="6"/>
  <c r="C2257" i="6"/>
  <c r="G1937" i="4"/>
  <c r="H1937" i="4" s="1"/>
  <c r="E1937" i="6"/>
  <c r="F2249" i="5"/>
  <c r="J2249" i="7" s="1"/>
  <c r="G2249" i="5"/>
  <c r="K2249" i="7" s="1"/>
  <c r="H2249" i="5"/>
  <c r="L2249" i="7" s="1"/>
  <c r="P2249" i="7" s="1"/>
  <c r="E2269" i="4"/>
  <c r="D2269" i="7" s="1"/>
  <c r="C2270" i="4"/>
  <c r="E1938" i="7"/>
  <c r="N1938" i="7" s="1"/>
  <c r="F2259" i="3"/>
  <c r="H2258" i="3"/>
  <c r="I2258" i="3" s="1"/>
  <c r="C2258" i="7" s="1"/>
  <c r="M2258" i="7" s="1"/>
  <c r="G2259" i="3"/>
  <c r="Q1938" i="7" l="1"/>
  <c r="R1938" i="7"/>
  <c r="T1938" i="7"/>
  <c r="S1938" i="7"/>
  <c r="V1937" i="7"/>
  <c r="U1937" i="7"/>
  <c r="L2249" i="6"/>
  <c r="K2249" i="6"/>
  <c r="J2249" i="6"/>
  <c r="D2269" i="6"/>
  <c r="C2258" i="6"/>
  <c r="G1938" i="4"/>
  <c r="H1938" i="4" s="1"/>
  <c r="E1938" i="6"/>
  <c r="F2250" i="5"/>
  <c r="J2250" i="7" s="1"/>
  <c r="H2250" i="5"/>
  <c r="L2250" i="7" s="1"/>
  <c r="G2250" i="5"/>
  <c r="K2250" i="7" s="1"/>
  <c r="E2270" i="4"/>
  <c r="D2270" i="7" s="1"/>
  <c r="C2271" i="4"/>
  <c r="E1939" i="7"/>
  <c r="N1939" i="7" s="1"/>
  <c r="F2260" i="3"/>
  <c r="H2259" i="3"/>
  <c r="I2259" i="3" s="1"/>
  <c r="C2259" i="7" s="1"/>
  <c r="M2259" i="7" s="1"/>
  <c r="G2260" i="3"/>
  <c r="Q1939" i="7" l="1"/>
  <c r="S1939" i="7"/>
  <c r="T1939" i="7"/>
  <c r="R1939" i="7"/>
  <c r="U1939" i="7" s="1"/>
  <c r="P2250" i="7"/>
  <c r="V1938" i="7"/>
  <c r="U1938" i="7"/>
  <c r="K2250" i="6"/>
  <c r="L2250" i="6"/>
  <c r="J2250" i="6"/>
  <c r="D2270" i="6"/>
  <c r="C2259" i="6"/>
  <c r="G1939" i="4"/>
  <c r="H1939" i="4" s="1"/>
  <c r="E1939" i="6"/>
  <c r="H2251" i="5"/>
  <c r="L2251" i="7" s="1"/>
  <c r="G2251" i="5"/>
  <c r="K2251" i="7" s="1"/>
  <c r="F2251" i="5"/>
  <c r="J2251" i="7" s="1"/>
  <c r="E2271" i="4"/>
  <c r="D2271" i="7" s="1"/>
  <c r="C2272" i="4"/>
  <c r="E1940" i="7"/>
  <c r="N1940" i="7" s="1"/>
  <c r="G2261" i="3"/>
  <c r="H2260" i="3"/>
  <c r="I2260" i="3" s="1"/>
  <c r="C2260" i="7" s="1"/>
  <c r="M2260" i="7" s="1"/>
  <c r="F2261" i="3"/>
  <c r="T1940" i="7" l="1"/>
  <c r="Q1940" i="7"/>
  <c r="S1940" i="7"/>
  <c r="R1940" i="7"/>
  <c r="P2251" i="7"/>
  <c r="V1939" i="7"/>
  <c r="L2251" i="6"/>
  <c r="K2251" i="6"/>
  <c r="J2251" i="6"/>
  <c r="D2271" i="6"/>
  <c r="C2260" i="6"/>
  <c r="G1940" i="4"/>
  <c r="H1940" i="4" s="1"/>
  <c r="E1940" i="6"/>
  <c r="F2252" i="5"/>
  <c r="J2252" i="7" s="1"/>
  <c r="P2252" i="7" s="1"/>
  <c r="H2252" i="5"/>
  <c r="L2252" i="7" s="1"/>
  <c r="G2252" i="5"/>
  <c r="K2252" i="7" s="1"/>
  <c r="E2272" i="4"/>
  <c r="D2272" i="7" s="1"/>
  <c r="C2273" i="4"/>
  <c r="E1941" i="7"/>
  <c r="N1941" i="7" s="1"/>
  <c r="G2262" i="3"/>
  <c r="H2261" i="3"/>
  <c r="I2261" i="3" s="1"/>
  <c r="C2261" i="7" s="1"/>
  <c r="M2261" i="7" s="1"/>
  <c r="F2262" i="3"/>
  <c r="S1941" i="7" l="1"/>
  <c r="R1941" i="7"/>
  <c r="T1941" i="7"/>
  <c r="Q1941" i="7"/>
  <c r="U1940" i="7"/>
  <c r="V1940" i="7"/>
  <c r="K2252" i="6"/>
  <c r="L2252" i="6"/>
  <c r="J2252" i="6"/>
  <c r="D2272" i="6"/>
  <c r="C2261" i="6"/>
  <c r="G1941" i="4"/>
  <c r="H1941" i="4" s="1"/>
  <c r="E1941" i="6"/>
  <c r="H2253" i="5"/>
  <c r="L2253" i="7" s="1"/>
  <c r="G2253" i="5"/>
  <c r="K2253" i="7" s="1"/>
  <c r="F2253" i="5"/>
  <c r="J2253" i="7" s="1"/>
  <c r="E2273" i="4"/>
  <c r="D2273" i="7" s="1"/>
  <c r="C2274" i="4"/>
  <c r="E1942" i="7"/>
  <c r="N1942" i="7" s="1"/>
  <c r="H2262" i="3"/>
  <c r="F2263" i="3"/>
  <c r="I2262" i="3"/>
  <c r="C2262" i="7" s="1"/>
  <c r="M2262" i="7" s="1"/>
  <c r="G2263" i="3"/>
  <c r="P2253" i="7" l="1"/>
  <c r="Q1942" i="7"/>
  <c r="S1942" i="7"/>
  <c r="R1942" i="7"/>
  <c r="T1942" i="7"/>
  <c r="U1941" i="7"/>
  <c r="V1941" i="7"/>
  <c r="J2253" i="6"/>
  <c r="K2253" i="6"/>
  <c r="L2253" i="6"/>
  <c r="D2273" i="6"/>
  <c r="C2262" i="6"/>
  <c r="G1942" i="4"/>
  <c r="H1942" i="4" s="1"/>
  <c r="E1942" i="6"/>
  <c r="H2254" i="5"/>
  <c r="L2254" i="7" s="1"/>
  <c r="P2254" i="7" s="1"/>
  <c r="G2254" i="5"/>
  <c r="K2254" i="7" s="1"/>
  <c r="F2254" i="5"/>
  <c r="J2254" i="7" s="1"/>
  <c r="E2274" i="4"/>
  <c r="D2274" i="7" s="1"/>
  <c r="C2275" i="4"/>
  <c r="E1943" i="7"/>
  <c r="N1943" i="7" s="1"/>
  <c r="G2264" i="3"/>
  <c r="F2264" i="3"/>
  <c r="H2263" i="3"/>
  <c r="I2263" i="3" s="1"/>
  <c r="C2263" i="7" s="1"/>
  <c r="M2263" i="7" s="1"/>
  <c r="U1942" i="7" l="1"/>
  <c r="V1942" i="7"/>
  <c r="Q1943" i="7"/>
  <c r="R1943" i="7"/>
  <c r="T1943" i="7"/>
  <c r="S1943" i="7"/>
  <c r="J2254" i="6"/>
  <c r="L2254" i="6"/>
  <c r="K2254" i="6"/>
  <c r="D2274" i="6"/>
  <c r="C2263" i="6"/>
  <c r="G1943" i="4"/>
  <c r="H1943" i="4" s="1"/>
  <c r="E1943" i="6"/>
  <c r="H2255" i="5"/>
  <c r="L2255" i="7" s="1"/>
  <c r="G2255" i="5"/>
  <c r="K2255" i="7" s="1"/>
  <c r="F2255" i="5"/>
  <c r="J2255" i="7" s="1"/>
  <c r="E2275" i="4"/>
  <c r="D2275" i="7" s="1"/>
  <c r="C2276" i="4"/>
  <c r="E1944" i="7"/>
  <c r="N1944" i="7" s="1"/>
  <c r="H2264" i="3"/>
  <c r="I2264" i="3" s="1"/>
  <c r="C2264" i="7" s="1"/>
  <c r="M2264" i="7" s="1"/>
  <c r="F2265" i="3"/>
  <c r="G2265" i="3"/>
  <c r="U1943" i="7" l="1"/>
  <c r="V1943" i="7"/>
  <c r="S1944" i="7"/>
  <c r="Q1944" i="7"/>
  <c r="T1944" i="7"/>
  <c r="R1944" i="7"/>
  <c r="P2255" i="7"/>
  <c r="K2255" i="6"/>
  <c r="L2255" i="6"/>
  <c r="J2255" i="6"/>
  <c r="D2275" i="6"/>
  <c r="C2264" i="6"/>
  <c r="G1944" i="4"/>
  <c r="H1944" i="4" s="1"/>
  <c r="E1944" i="6"/>
  <c r="H2256" i="5"/>
  <c r="L2256" i="7" s="1"/>
  <c r="P2256" i="7" s="1"/>
  <c r="G2256" i="5"/>
  <c r="K2256" i="7" s="1"/>
  <c r="F2256" i="5"/>
  <c r="J2256" i="7" s="1"/>
  <c r="E2276" i="4"/>
  <c r="D2276" i="7" s="1"/>
  <c r="C2277" i="4"/>
  <c r="E1945" i="7"/>
  <c r="N1945" i="7" s="1"/>
  <c r="G2266" i="3"/>
  <c r="F2266" i="3"/>
  <c r="H2265" i="3"/>
  <c r="I2265" i="3" s="1"/>
  <c r="C2265" i="7" s="1"/>
  <c r="M2265" i="7" s="1"/>
  <c r="Q1945" i="7" l="1"/>
  <c r="S1945" i="7"/>
  <c r="R1945" i="7"/>
  <c r="U1945" i="7" s="1"/>
  <c r="T1945" i="7"/>
  <c r="U1944" i="7"/>
  <c r="V1944" i="7"/>
  <c r="K2256" i="6"/>
  <c r="J2256" i="6"/>
  <c r="L2256" i="6"/>
  <c r="D2276" i="6"/>
  <c r="C2265" i="6"/>
  <c r="G1945" i="4"/>
  <c r="H1945" i="4" s="1"/>
  <c r="E1945" i="6"/>
  <c r="H2257" i="5"/>
  <c r="L2257" i="7" s="1"/>
  <c r="G2257" i="5"/>
  <c r="K2257" i="7" s="1"/>
  <c r="F2257" i="5"/>
  <c r="J2257" i="7" s="1"/>
  <c r="E2277" i="4"/>
  <c r="D2277" i="7" s="1"/>
  <c r="C2278" i="4"/>
  <c r="E1946" i="7"/>
  <c r="N1946" i="7" s="1"/>
  <c r="H2266" i="3"/>
  <c r="I2266" i="3" s="1"/>
  <c r="C2266" i="7" s="1"/>
  <c r="M2266" i="7" s="1"/>
  <c r="F2267" i="3"/>
  <c r="G2267" i="3"/>
  <c r="T1946" i="7" l="1"/>
  <c r="S1946" i="7"/>
  <c r="R1946" i="7"/>
  <c r="Q1946" i="7"/>
  <c r="P2257" i="7"/>
  <c r="V1945" i="7"/>
  <c r="L2257" i="6"/>
  <c r="J2257" i="6"/>
  <c r="K2257" i="6"/>
  <c r="D2277" i="6"/>
  <c r="C2266" i="6"/>
  <c r="G1946" i="4"/>
  <c r="H1946" i="4" s="1"/>
  <c r="E1946" i="6"/>
  <c r="H2258" i="5"/>
  <c r="L2258" i="7" s="1"/>
  <c r="G2258" i="5"/>
  <c r="K2258" i="7" s="1"/>
  <c r="F2258" i="5"/>
  <c r="J2258" i="7" s="1"/>
  <c r="E2278" i="4"/>
  <c r="D2278" i="7" s="1"/>
  <c r="C2279" i="4"/>
  <c r="E1947" i="7"/>
  <c r="N1947" i="7" s="1"/>
  <c r="G2268" i="3"/>
  <c r="H2267" i="3"/>
  <c r="I2267" i="3" s="1"/>
  <c r="C2267" i="7" s="1"/>
  <c r="M2267" i="7" s="1"/>
  <c r="F2268" i="3"/>
  <c r="Q1947" i="7" l="1"/>
  <c r="R1947" i="7"/>
  <c r="T1947" i="7"/>
  <c r="S1947" i="7"/>
  <c r="U1946" i="7"/>
  <c r="V1946" i="7"/>
  <c r="P2258" i="7"/>
  <c r="K2258" i="6"/>
  <c r="L2258" i="6"/>
  <c r="J2258" i="6"/>
  <c r="D2278" i="6"/>
  <c r="C2267" i="6"/>
  <c r="G1947" i="4"/>
  <c r="H1947" i="4" s="1"/>
  <c r="E1947" i="6"/>
  <c r="F2259" i="5"/>
  <c r="J2259" i="7" s="1"/>
  <c r="G2259" i="5"/>
  <c r="K2259" i="7" s="1"/>
  <c r="H2259" i="5"/>
  <c r="L2259" i="7" s="1"/>
  <c r="P2259" i="7" s="1"/>
  <c r="E2279" i="4"/>
  <c r="D2279" i="7" s="1"/>
  <c r="C2280" i="4"/>
  <c r="E1948" i="7"/>
  <c r="N1948" i="7" s="1"/>
  <c r="H2268" i="3"/>
  <c r="F2269" i="3"/>
  <c r="I2268" i="3"/>
  <c r="C2268" i="7" s="1"/>
  <c r="M2268" i="7" s="1"/>
  <c r="G2269" i="3"/>
  <c r="R1948" i="7" l="1"/>
  <c r="S1948" i="7"/>
  <c r="T1948" i="7"/>
  <c r="Q1948" i="7"/>
  <c r="V1947" i="7"/>
  <c r="U1947" i="7"/>
  <c r="L2259" i="6"/>
  <c r="J2259" i="6"/>
  <c r="K2259" i="6"/>
  <c r="D2279" i="6"/>
  <c r="C2268" i="6"/>
  <c r="G1948" i="4"/>
  <c r="H1948" i="4" s="1"/>
  <c r="E1948" i="6"/>
  <c r="H2260" i="5"/>
  <c r="L2260" i="7" s="1"/>
  <c r="G2260" i="5"/>
  <c r="K2260" i="7" s="1"/>
  <c r="F2260" i="5"/>
  <c r="J2260" i="7" s="1"/>
  <c r="E2280" i="4"/>
  <c r="D2280" i="7" s="1"/>
  <c r="C2281" i="4"/>
  <c r="E1949" i="7"/>
  <c r="N1949" i="7" s="1"/>
  <c r="H2269" i="3"/>
  <c r="F2270" i="3"/>
  <c r="I2269" i="3"/>
  <c r="C2269" i="7" s="1"/>
  <c r="M2269" i="7" s="1"/>
  <c r="G2270" i="3"/>
  <c r="T1949" i="7" l="1"/>
  <c r="R1949" i="7"/>
  <c r="S1949" i="7"/>
  <c r="Q1949" i="7"/>
  <c r="P2260" i="7"/>
  <c r="U1948" i="7"/>
  <c r="V1948" i="7"/>
  <c r="L2260" i="6"/>
  <c r="K2260" i="6"/>
  <c r="J2260" i="6"/>
  <c r="D2280" i="6"/>
  <c r="C2269" i="6"/>
  <c r="G1949" i="4"/>
  <c r="H1949" i="4" s="1"/>
  <c r="E1949" i="6"/>
  <c r="H2261" i="5"/>
  <c r="L2261" i="7" s="1"/>
  <c r="P2261" i="7" s="1"/>
  <c r="G2261" i="5"/>
  <c r="K2261" i="7" s="1"/>
  <c r="F2261" i="5"/>
  <c r="J2261" i="7" s="1"/>
  <c r="E2281" i="4"/>
  <c r="D2281" i="7" s="1"/>
  <c r="C2282" i="4"/>
  <c r="E1950" i="7"/>
  <c r="N1950" i="7" s="1"/>
  <c r="G2271" i="3"/>
  <c r="F2271" i="3"/>
  <c r="H2270" i="3"/>
  <c r="I2270" i="3" s="1"/>
  <c r="C2270" i="7" s="1"/>
  <c r="M2270" i="7" s="1"/>
  <c r="Q1950" i="7" l="1"/>
  <c r="T1950" i="7"/>
  <c r="R1950" i="7"/>
  <c r="S1950" i="7"/>
  <c r="U1949" i="7"/>
  <c r="V1949" i="7"/>
  <c r="J2261" i="6"/>
  <c r="L2261" i="6"/>
  <c r="K2261" i="6"/>
  <c r="D2281" i="6"/>
  <c r="C2270" i="6"/>
  <c r="G1950" i="4"/>
  <c r="H1950" i="4" s="1"/>
  <c r="E1950" i="6"/>
  <c r="H2262" i="5"/>
  <c r="L2262" i="7" s="1"/>
  <c r="P2262" i="7" s="1"/>
  <c r="G2262" i="5"/>
  <c r="K2262" i="7" s="1"/>
  <c r="F2262" i="5"/>
  <c r="J2262" i="7" s="1"/>
  <c r="E2282" i="4"/>
  <c r="D2282" i="7" s="1"/>
  <c r="C2283" i="4"/>
  <c r="E1951" i="7"/>
  <c r="N1951" i="7" s="1"/>
  <c r="F2272" i="3"/>
  <c r="H2271" i="3"/>
  <c r="I2271" i="3" s="1"/>
  <c r="C2271" i="7" s="1"/>
  <c r="M2271" i="7" s="1"/>
  <c r="G2272" i="3"/>
  <c r="T1951" i="7" l="1"/>
  <c r="R1951" i="7"/>
  <c r="Q1951" i="7"/>
  <c r="S1951" i="7"/>
  <c r="U1950" i="7"/>
  <c r="V1950" i="7"/>
  <c r="J2262" i="6"/>
  <c r="L2262" i="6"/>
  <c r="K2262" i="6"/>
  <c r="D2282" i="6"/>
  <c r="C2271" i="6"/>
  <c r="G1951" i="4"/>
  <c r="H1951" i="4" s="1"/>
  <c r="E1951" i="6"/>
  <c r="H2263" i="5"/>
  <c r="L2263" i="7" s="1"/>
  <c r="P2263" i="7" s="1"/>
  <c r="G2263" i="5"/>
  <c r="K2263" i="7" s="1"/>
  <c r="F2263" i="5"/>
  <c r="J2263" i="7" s="1"/>
  <c r="E2283" i="4"/>
  <c r="D2283" i="7" s="1"/>
  <c r="C2284" i="4"/>
  <c r="E1952" i="7"/>
  <c r="N1952" i="7" s="1"/>
  <c r="G2273" i="3"/>
  <c r="H2272" i="3"/>
  <c r="I2272" i="3" s="1"/>
  <c r="C2272" i="7" s="1"/>
  <c r="M2272" i="7" s="1"/>
  <c r="F2273" i="3"/>
  <c r="U1951" i="7" l="1"/>
  <c r="V1951" i="7"/>
  <c r="T1952" i="7"/>
  <c r="Q1952" i="7"/>
  <c r="R1952" i="7"/>
  <c r="S1952" i="7"/>
  <c r="J2263" i="6"/>
  <c r="K2263" i="6"/>
  <c r="L2263" i="6"/>
  <c r="D2283" i="6"/>
  <c r="C2272" i="6"/>
  <c r="G1952" i="4"/>
  <c r="H1952" i="4" s="1"/>
  <c r="E1952" i="6"/>
  <c r="H2264" i="5"/>
  <c r="L2264" i="7" s="1"/>
  <c r="G2264" i="5"/>
  <c r="K2264" i="7" s="1"/>
  <c r="F2264" i="5"/>
  <c r="J2264" i="7" s="1"/>
  <c r="E2284" i="4"/>
  <c r="D2284" i="7" s="1"/>
  <c r="C2285" i="4"/>
  <c r="E1953" i="7"/>
  <c r="N1953" i="7" s="1"/>
  <c r="H2273" i="3"/>
  <c r="I2273" i="3" s="1"/>
  <c r="C2273" i="7" s="1"/>
  <c r="M2273" i="7" s="1"/>
  <c r="F2274" i="3"/>
  <c r="G2274" i="3"/>
  <c r="P2264" i="7" l="1"/>
  <c r="U1952" i="7"/>
  <c r="V1952" i="7"/>
  <c r="Q1953" i="7"/>
  <c r="S1953" i="7"/>
  <c r="T1953" i="7"/>
  <c r="R1953" i="7"/>
  <c r="K2264" i="6"/>
  <c r="L2264" i="6"/>
  <c r="J2264" i="6"/>
  <c r="D2284" i="6"/>
  <c r="C2273" i="6"/>
  <c r="G1953" i="4"/>
  <c r="H1953" i="4" s="1"/>
  <c r="E1953" i="6"/>
  <c r="F2265" i="5"/>
  <c r="J2265" i="7" s="1"/>
  <c r="H2265" i="5"/>
  <c r="L2265" i="7" s="1"/>
  <c r="P2265" i="7" s="1"/>
  <c r="G2265" i="5"/>
  <c r="K2265" i="7" s="1"/>
  <c r="E2285" i="4"/>
  <c r="D2285" i="7" s="1"/>
  <c r="C2286" i="4"/>
  <c r="E1954" i="7"/>
  <c r="N1954" i="7" s="1"/>
  <c r="H2274" i="3"/>
  <c r="F2275" i="3"/>
  <c r="I2274" i="3"/>
  <c r="C2274" i="7" s="1"/>
  <c r="M2274" i="7" s="1"/>
  <c r="G2275" i="3"/>
  <c r="V1953" i="7" l="1"/>
  <c r="U1953" i="7"/>
  <c r="T1954" i="7"/>
  <c r="R1954" i="7"/>
  <c r="Q1954" i="7"/>
  <c r="S1954" i="7"/>
  <c r="K2265" i="6"/>
  <c r="L2265" i="6"/>
  <c r="J2265" i="6"/>
  <c r="D2285" i="6"/>
  <c r="C2274" i="6"/>
  <c r="G1954" i="4"/>
  <c r="H1954" i="4" s="1"/>
  <c r="E1954" i="6"/>
  <c r="H2266" i="5"/>
  <c r="L2266" i="7" s="1"/>
  <c r="P2266" i="7" s="1"/>
  <c r="G2266" i="5"/>
  <c r="K2266" i="7" s="1"/>
  <c r="F2266" i="5"/>
  <c r="J2266" i="7" s="1"/>
  <c r="E2286" i="4"/>
  <c r="D2286" i="7" s="1"/>
  <c r="C2287" i="4"/>
  <c r="E1955" i="7"/>
  <c r="N1955" i="7" s="1"/>
  <c r="F2276" i="3"/>
  <c r="H2275" i="3"/>
  <c r="G2276" i="3"/>
  <c r="I2275" i="3"/>
  <c r="C2275" i="7" s="1"/>
  <c r="M2275" i="7" s="1"/>
  <c r="U1954" i="7" l="1"/>
  <c r="V1954" i="7"/>
  <c r="Q1955" i="7"/>
  <c r="R1955" i="7"/>
  <c r="S1955" i="7"/>
  <c r="T1955" i="7"/>
  <c r="J2266" i="6"/>
  <c r="L2266" i="6"/>
  <c r="K2266" i="6"/>
  <c r="D2286" i="6"/>
  <c r="C2275" i="6"/>
  <c r="G1955" i="4"/>
  <c r="H1955" i="4" s="1"/>
  <c r="E1955" i="6"/>
  <c r="H2267" i="5"/>
  <c r="L2267" i="7" s="1"/>
  <c r="P2267" i="7" s="1"/>
  <c r="G2267" i="5"/>
  <c r="K2267" i="7" s="1"/>
  <c r="F2267" i="5"/>
  <c r="J2267" i="7" s="1"/>
  <c r="E2287" i="4"/>
  <c r="D2287" i="7" s="1"/>
  <c r="C2288" i="4"/>
  <c r="E1956" i="7"/>
  <c r="N1956" i="7" s="1"/>
  <c r="G2277" i="3"/>
  <c r="H2276" i="3"/>
  <c r="I2276" i="3" s="1"/>
  <c r="C2276" i="7" s="1"/>
  <c r="M2276" i="7" s="1"/>
  <c r="F2277" i="3"/>
  <c r="Q1956" i="7" l="1"/>
  <c r="R1956" i="7"/>
  <c r="T1956" i="7"/>
  <c r="S1956" i="7"/>
  <c r="U1955" i="7"/>
  <c r="V1955" i="7"/>
  <c r="L2267" i="6"/>
  <c r="J2267" i="6"/>
  <c r="K2267" i="6"/>
  <c r="D2287" i="6"/>
  <c r="C2276" i="6"/>
  <c r="G1956" i="4"/>
  <c r="H1956" i="4" s="1"/>
  <c r="E1956" i="6"/>
  <c r="F2268" i="5"/>
  <c r="J2268" i="7" s="1"/>
  <c r="G2268" i="5"/>
  <c r="K2268" i="7" s="1"/>
  <c r="H2268" i="5"/>
  <c r="L2268" i="7" s="1"/>
  <c r="P2268" i="7" s="1"/>
  <c r="E2288" i="4"/>
  <c r="D2288" i="7" s="1"/>
  <c r="C2289" i="4"/>
  <c r="E1957" i="7"/>
  <c r="N1957" i="7" s="1"/>
  <c r="G2278" i="3"/>
  <c r="F2278" i="3"/>
  <c r="H2277" i="3"/>
  <c r="I2277" i="3" s="1"/>
  <c r="C2277" i="7" s="1"/>
  <c r="M2277" i="7" s="1"/>
  <c r="Q1957" i="7" l="1"/>
  <c r="T1957" i="7"/>
  <c r="R1957" i="7"/>
  <c r="S1957" i="7"/>
  <c r="V1956" i="7"/>
  <c r="U1956" i="7"/>
  <c r="L2268" i="6"/>
  <c r="J2268" i="6"/>
  <c r="K2268" i="6"/>
  <c r="D2288" i="6"/>
  <c r="C2277" i="6"/>
  <c r="G1957" i="4"/>
  <c r="H1957" i="4" s="1"/>
  <c r="E1957" i="6"/>
  <c r="H2269" i="5"/>
  <c r="L2269" i="7" s="1"/>
  <c r="P2269" i="7" s="1"/>
  <c r="G2269" i="5"/>
  <c r="K2269" i="7" s="1"/>
  <c r="F2269" i="5"/>
  <c r="J2269" i="7" s="1"/>
  <c r="E2289" i="4"/>
  <c r="D2289" i="7" s="1"/>
  <c r="C2290" i="4"/>
  <c r="E1958" i="7"/>
  <c r="N1958" i="7" s="1"/>
  <c r="H2278" i="3"/>
  <c r="I2278" i="3" s="1"/>
  <c r="C2278" i="7" s="1"/>
  <c r="M2278" i="7" s="1"/>
  <c r="F2279" i="3"/>
  <c r="G2279" i="3"/>
  <c r="V1957" i="7" l="1"/>
  <c r="Q1958" i="7"/>
  <c r="R1958" i="7"/>
  <c r="S1958" i="7"/>
  <c r="T1958" i="7"/>
  <c r="U1957" i="7"/>
  <c r="L2269" i="6"/>
  <c r="J2269" i="6"/>
  <c r="K2269" i="6"/>
  <c r="D2289" i="6"/>
  <c r="C2278" i="6"/>
  <c r="G1958" i="4"/>
  <c r="H1958" i="4" s="1"/>
  <c r="E1958" i="6"/>
  <c r="F2270" i="5"/>
  <c r="J2270" i="7" s="1"/>
  <c r="H2270" i="5"/>
  <c r="L2270" i="7" s="1"/>
  <c r="G2270" i="5"/>
  <c r="K2270" i="7" s="1"/>
  <c r="E2290" i="4"/>
  <c r="D2290" i="7" s="1"/>
  <c r="C2291" i="4"/>
  <c r="E1959" i="7"/>
  <c r="N1959" i="7" s="1"/>
  <c r="G2280" i="3"/>
  <c r="H2279" i="3"/>
  <c r="I2279" i="3" s="1"/>
  <c r="C2279" i="7" s="1"/>
  <c r="M2279" i="7" s="1"/>
  <c r="F2280" i="3"/>
  <c r="R1959" i="7" l="1"/>
  <c r="S1959" i="7"/>
  <c r="Q1959" i="7"/>
  <c r="T1959" i="7"/>
  <c r="P2270" i="7"/>
  <c r="U1958" i="7"/>
  <c r="V1958" i="7"/>
  <c r="K2270" i="6"/>
  <c r="L2270" i="6"/>
  <c r="J2270" i="6"/>
  <c r="D2290" i="6"/>
  <c r="C2279" i="6"/>
  <c r="G1959" i="4"/>
  <c r="H1959" i="4" s="1"/>
  <c r="E1959" i="6"/>
  <c r="H2271" i="5"/>
  <c r="L2271" i="7" s="1"/>
  <c r="G2271" i="5"/>
  <c r="K2271" i="7" s="1"/>
  <c r="F2271" i="5"/>
  <c r="J2271" i="7" s="1"/>
  <c r="E2291" i="4"/>
  <c r="D2291" i="7" s="1"/>
  <c r="C2292" i="4"/>
  <c r="E1960" i="7"/>
  <c r="N1960" i="7" s="1"/>
  <c r="H2280" i="3"/>
  <c r="F2281" i="3"/>
  <c r="I2280" i="3"/>
  <c r="C2280" i="7" s="1"/>
  <c r="M2280" i="7" s="1"/>
  <c r="G2281" i="3"/>
  <c r="R1960" i="7" l="1"/>
  <c r="Q1960" i="7"/>
  <c r="S1960" i="7"/>
  <c r="T1960" i="7"/>
  <c r="V1959" i="7"/>
  <c r="U1959" i="7"/>
  <c r="P2271" i="7"/>
  <c r="J2271" i="6"/>
  <c r="K2271" i="6"/>
  <c r="L2271" i="6"/>
  <c r="D2291" i="6"/>
  <c r="C2280" i="6"/>
  <c r="G1960" i="4"/>
  <c r="H1960" i="4" s="1"/>
  <c r="E1960" i="6"/>
  <c r="H2272" i="5"/>
  <c r="L2272" i="7" s="1"/>
  <c r="G2272" i="5"/>
  <c r="K2272" i="7" s="1"/>
  <c r="F2272" i="5"/>
  <c r="J2272" i="7" s="1"/>
  <c r="E2292" i="4"/>
  <c r="D2292" i="7" s="1"/>
  <c r="C2293" i="4"/>
  <c r="E1961" i="7"/>
  <c r="N1961" i="7" s="1"/>
  <c r="G2282" i="3"/>
  <c r="H2281" i="3"/>
  <c r="I2281" i="3" s="1"/>
  <c r="C2281" i="7" s="1"/>
  <c r="M2281" i="7" s="1"/>
  <c r="F2282" i="3"/>
  <c r="P2272" i="7" l="1"/>
  <c r="U1960" i="7"/>
  <c r="V1960" i="7"/>
  <c r="S1961" i="7"/>
  <c r="T1961" i="7"/>
  <c r="Q1961" i="7"/>
  <c r="R1961" i="7"/>
  <c r="J2272" i="6"/>
  <c r="L2272" i="6"/>
  <c r="K2272" i="6"/>
  <c r="D2292" i="6"/>
  <c r="C2281" i="6"/>
  <c r="G1961" i="4"/>
  <c r="H1961" i="4" s="1"/>
  <c r="E1961" i="6"/>
  <c r="H2273" i="5"/>
  <c r="L2273" i="7" s="1"/>
  <c r="G2273" i="5"/>
  <c r="K2273" i="7" s="1"/>
  <c r="F2273" i="5"/>
  <c r="J2273" i="7" s="1"/>
  <c r="E2293" i="4"/>
  <c r="D2293" i="7" s="1"/>
  <c r="C2294" i="4"/>
  <c r="E1962" i="7"/>
  <c r="N1962" i="7" s="1"/>
  <c r="F2283" i="3"/>
  <c r="H2282" i="3"/>
  <c r="I2282" i="3" s="1"/>
  <c r="C2282" i="7" s="1"/>
  <c r="M2282" i="7" s="1"/>
  <c r="G2283" i="3"/>
  <c r="U1961" i="7" l="1"/>
  <c r="V1961" i="7"/>
  <c r="Q1962" i="7"/>
  <c r="S1962" i="7"/>
  <c r="T1962" i="7"/>
  <c r="R1962" i="7"/>
  <c r="P2273" i="7"/>
  <c r="J2273" i="6"/>
  <c r="L2273" i="6"/>
  <c r="K2273" i="6"/>
  <c r="D2293" i="6"/>
  <c r="C2282" i="6"/>
  <c r="G1962" i="4"/>
  <c r="H1962" i="4" s="1"/>
  <c r="E1962" i="6"/>
  <c r="G2274" i="5"/>
  <c r="K2274" i="7" s="1"/>
  <c r="F2274" i="5"/>
  <c r="J2274" i="7" s="1"/>
  <c r="H2274" i="5"/>
  <c r="L2274" i="7" s="1"/>
  <c r="E2294" i="4"/>
  <c r="D2294" i="7" s="1"/>
  <c r="C2295" i="4"/>
  <c r="E1963" i="7"/>
  <c r="N1963" i="7" s="1"/>
  <c r="G2284" i="3"/>
  <c r="F2284" i="3"/>
  <c r="H2283" i="3"/>
  <c r="I2283" i="3" s="1"/>
  <c r="C2283" i="7" s="1"/>
  <c r="M2283" i="7" s="1"/>
  <c r="V1962" i="7" l="1"/>
  <c r="U1962" i="7"/>
  <c r="Q1963" i="7"/>
  <c r="S1963" i="7"/>
  <c r="T1963" i="7"/>
  <c r="R1963" i="7"/>
  <c r="U1963" i="7" s="1"/>
  <c r="P2274" i="7"/>
  <c r="L2274" i="6"/>
  <c r="K2274" i="6"/>
  <c r="J2274" i="6"/>
  <c r="D2294" i="6"/>
  <c r="C2283" i="6"/>
  <c r="G1963" i="4"/>
  <c r="H1963" i="4" s="1"/>
  <c r="E1963" i="6"/>
  <c r="H2275" i="5"/>
  <c r="L2275" i="7" s="1"/>
  <c r="P2275" i="7" s="1"/>
  <c r="G2275" i="5"/>
  <c r="K2275" i="7" s="1"/>
  <c r="F2275" i="5"/>
  <c r="J2275" i="7" s="1"/>
  <c r="E2295" i="4"/>
  <c r="D2295" i="7" s="1"/>
  <c r="C2296" i="4"/>
  <c r="E1964" i="7"/>
  <c r="N1964" i="7" s="1"/>
  <c r="H2284" i="3"/>
  <c r="F2285" i="3"/>
  <c r="I2284" i="3"/>
  <c r="C2284" i="7" s="1"/>
  <c r="M2284" i="7" s="1"/>
  <c r="G2285" i="3"/>
  <c r="V1963" i="7" l="1"/>
  <c r="S1964" i="7"/>
  <c r="R1964" i="7"/>
  <c r="T1964" i="7"/>
  <c r="Q1964" i="7"/>
  <c r="L2275" i="6"/>
  <c r="J2275" i="6"/>
  <c r="K2275" i="6"/>
  <c r="D2295" i="6"/>
  <c r="C2284" i="6"/>
  <c r="G1964" i="4"/>
  <c r="H1964" i="4" s="1"/>
  <c r="E1964" i="6"/>
  <c r="F2276" i="5"/>
  <c r="J2276" i="7" s="1"/>
  <c r="G2276" i="5"/>
  <c r="K2276" i="7" s="1"/>
  <c r="H2276" i="5"/>
  <c r="L2276" i="7" s="1"/>
  <c r="P2276" i="7" s="1"/>
  <c r="E2296" i="4"/>
  <c r="D2296" i="7" s="1"/>
  <c r="C2297" i="4"/>
  <c r="E1965" i="7"/>
  <c r="N1965" i="7" s="1"/>
  <c r="G2286" i="3"/>
  <c r="F2286" i="3"/>
  <c r="H2285" i="3"/>
  <c r="I2285" i="3" s="1"/>
  <c r="C2285" i="7" s="1"/>
  <c r="M2285" i="7" s="1"/>
  <c r="T1965" i="7" l="1"/>
  <c r="R1965" i="7"/>
  <c r="Q1965" i="7"/>
  <c r="S1965" i="7"/>
  <c r="U1964" i="7"/>
  <c r="V1964" i="7"/>
  <c r="L2276" i="6"/>
  <c r="K2276" i="6"/>
  <c r="J2276" i="6"/>
  <c r="D2296" i="6"/>
  <c r="C2285" i="6"/>
  <c r="G1965" i="4"/>
  <c r="H1965" i="4" s="1"/>
  <c r="E1965" i="6"/>
  <c r="F2277" i="5"/>
  <c r="J2277" i="7" s="1"/>
  <c r="H2277" i="5"/>
  <c r="L2277" i="7" s="1"/>
  <c r="G2277" i="5"/>
  <c r="K2277" i="7" s="1"/>
  <c r="E2297" i="4"/>
  <c r="D2297" i="7" s="1"/>
  <c r="C2298" i="4"/>
  <c r="E1966" i="7"/>
  <c r="N1966" i="7" s="1"/>
  <c r="H2286" i="3"/>
  <c r="I2286" i="3" s="1"/>
  <c r="C2286" i="7" s="1"/>
  <c r="M2286" i="7" s="1"/>
  <c r="F2287" i="3"/>
  <c r="G2287" i="3"/>
  <c r="S1966" i="7" l="1"/>
  <c r="R1966" i="7"/>
  <c r="T1966" i="7"/>
  <c r="Q1966" i="7"/>
  <c r="V1966" i="7" s="1"/>
  <c r="V1965" i="7"/>
  <c r="U1965" i="7"/>
  <c r="P2277" i="7"/>
  <c r="L2277" i="6"/>
  <c r="K2277" i="6"/>
  <c r="J2277" i="6"/>
  <c r="D2297" i="6"/>
  <c r="C2286" i="6"/>
  <c r="G1966" i="4"/>
  <c r="H1966" i="4" s="1"/>
  <c r="E1966" i="6"/>
  <c r="H2278" i="5"/>
  <c r="L2278" i="7" s="1"/>
  <c r="P2278" i="7" s="1"/>
  <c r="G2278" i="5"/>
  <c r="K2278" i="7" s="1"/>
  <c r="F2278" i="5"/>
  <c r="J2278" i="7" s="1"/>
  <c r="E2298" i="4"/>
  <c r="D2298" i="7" s="1"/>
  <c r="C2299" i="4"/>
  <c r="E1967" i="7"/>
  <c r="N1967" i="7" s="1"/>
  <c r="F2288" i="3"/>
  <c r="H2287" i="3"/>
  <c r="G2288" i="3"/>
  <c r="I2287" i="3"/>
  <c r="C2287" i="7" s="1"/>
  <c r="M2287" i="7" s="1"/>
  <c r="U1966" i="7" l="1"/>
  <c r="Q1967" i="7"/>
  <c r="T1967" i="7"/>
  <c r="S1967" i="7"/>
  <c r="R1967" i="7"/>
  <c r="K2278" i="6"/>
  <c r="L2278" i="6"/>
  <c r="J2278" i="6"/>
  <c r="D2298" i="6"/>
  <c r="C2287" i="6"/>
  <c r="G1967" i="4"/>
  <c r="H1967" i="4" s="1"/>
  <c r="E1967" i="6"/>
  <c r="G2279" i="5"/>
  <c r="K2279" i="7" s="1"/>
  <c r="F2279" i="5"/>
  <c r="J2279" i="7" s="1"/>
  <c r="H2279" i="5"/>
  <c r="L2279" i="7" s="1"/>
  <c r="P2279" i="7" s="1"/>
  <c r="E2299" i="4"/>
  <c r="D2299" i="7" s="1"/>
  <c r="C2300" i="4"/>
  <c r="E1968" i="7"/>
  <c r="N1968" i="7" s="1"/>
  <c r="G2289" i="3"/>
  <c r="H2288" i="3"/>
  <c r="I2288" i="3" s="1"/>
  <c r="C2288" i="7" s="1"/>
  <c r="M2288" i="7" s="1"/>
  <c r="F2289" i="3"/>
  <c r="S1968" i="7" l="1"/>
  <c r="T1968" i="7"/>
  <c r="Q1968" i="7"/>
  <c r="R1968" i="7"/>
  <c r="V1967" i="7"/>
  <c r="U1967" i="7"/>
  <c r="K2279" i="6"/>
  <c r="J2279" i="6"/>
  <c r="L2279" i="6"/>
  <c r="D2299" i="6"/>
  <c r="C2288" i="6"/>
  <c r="G1968" i="4"/>
  <c r="H1968" i="4" s="1"/>
  <c r="E1968" i="6"/>
  <c r="H2280" i="5"/>
  <c r="L2280" i="7" s="1"/>
  <c r="G2280" i="5"/>
  <c r="K2280" i="7" s="1"/>
  <c r="F2280" i="5"/>
  <c r="J2280" i="7" s="1"/>
  <c r="E2300" i="4"/>
  <c r="D2300" i="7" s="1"/>
  <c r="C2301" i="4"/>
  <c r="E1969" i="7"/>
  <c r="N1969" i="7" s="1"/>
  <c r="F2290" i="3"/>
  <c r="H2289" i="3"/>
  <c r="G2290" i="3"/>
  <c r="I2289" i="3"/>
  <c r="C2289" i="7" s="1"/>
  <c r="M2289" i="7" s="1"/>
  <c r="Q1969" i="7" l="1"/>
  <c r="R1969" i="7"/>
  <c r="S1969" i="7"/>
  <c r="T1969" i="7"/>
  <c r="P2280" i="7"/>
  <c r="U1968" i="7"/>
  <c r="V1968" i="7"/>
  <c r="K2280" i="6"/>
  <c r="L2280" i="6"/>
  <c r="J2280" i="6"/>
  <c r="D2300" i="6"/>
  <c r="C2289" i="6"/>
  <c r="G1969" i="4"/>
  <c r="H1969" i="4" s="1"/>
  <c r="E1969" i="6"/>
  <c r="H2281" i="5"/>
  <c r="L2281" i="7" s="1"/>
  <c r="G2281" i="5"/>
  <c r="K2281" i="7" s="1"/>
  <c r="F2281" i="5"/>
  <c r="J2281" i="7" s="1"/>
  <c r="E2301" i="4"/>
  <c r="D2301" i="7" s="1"/>
  <c r="C2302" i="4"/>
  <c r="E1970" i="7"/>
  <c r="N1970" i="7" s="1"/>
  <c r="G2291" i="3"/>
  <c r="H2290" i="3"/>
  <c r="I2290" i="3" s="1"/>
  <c r="C2290" i="7" s="1"/>
  <c r="M2290" i="7" s="1"/>
  <c r="F2291" i="3"/>
  <c r="T1970" i="7" l="1"/>
  <c r="S1970" i="7"/>
  <c r="Q1970" i="7"/>
  <c r="R1970" i="7"/>
  <c r="P2281" i="7"/>
  <c r="U1969" i="7"/>
  <c r="V1969" i="7"/>
  <c r="J2281" i="6"/>
  <c r="K2281" i="6"/>
  <c r="L2281" i="6"/>
  <c r="D2301" i="6"/>
  <c r="C2290" i="6"/>
  <c r="G1970" i="4"/>
  <c r="H1970" i="4" s="1"/>
  <c r="E1970" i="6"/>
  <c r="H2282" i="5"/>
  <c r="L2282" i="7" s="1"/>
  <c r="G2282" i="5"/>
  <c r="K2282" i="7" s="1"/>
  <c r="F2282" i="5"/>
  <c r="J2282" i="7" s="1"/>
  <c r="E2302" i="4"/>
  <c r="D2302" i="7" s="1"/>
  <c r="C2303" i="4"/>
  <c r="E1971" i="7"/>
  <c r="N1971" i="7" s="1"/>
  <c r="G2292" i="3"/>
  <c r="H2291" i="3"/>
  <c r="I2291" i="3" s="1"/>
  <c r="C2291" i="7" s="1"/>
  <c r="M2291" i="7" s="1"/>
  <c r="F2292" i="3"/>
  <c r="V1970" i="7" l="1"/>
  <c r="U1970" i="7"/>
  <c r="Q1971" i="7"/>
  <c r="T1971" i="7"/>
  <c r="S1971" i="7"/>
  <c r="R1971" i="7"/>
  <c r="P2282" i="7"/>
  <c r="J2282" i="6"/>
  <c r="K2282" i="6"/>
  <c r="L2282" i="6"/>
  <c r="D2302" i="6"/>
  <c r="C2291" i="6"/>
  <c r="G1971" i="4"/>
  <c r="H1971" i="4" s="1"/>
  <c r="E1971" i="6"/>
  <c r="F2283" i="5"/>
  <c r="J2283" i="7" s="1"/>
  <c r="H2283" i="5"/>
  <c r="L2283" i="7" s="1"/>
  <c r="P2283" i="7" s="1"/>
  <c r="G2283" i="5"/>
  <c r="K2283" i="7" s="1"/>
  <c r="E2303" i="4"/>
  <c r="D2303" i="7" s="1"/>
  <c r="C2304" i="4"/>
  <c r="E1972" i="7"/>
  <c r="N1972" i="7" s="1"/>
  <c r="H2292" i="3"/>
  <c r="F2293" i="3"/>
  <c r="I2292" i="3"/>
  <c r="C2292" i="7" s="1"/>
  <c r="M2292" i="7" s="1"/>
  <c r="G2293" i="3"/>
  <c r="V1971" i="7" l="1"/>
  <c r="U1971" i="7"/>
  <c r="S1972" i="7"/>
  <c r="T1972" i="7"/>
  <c r="R1972" i="7"/>
  <c r="Q1972" i="7"/>
  <c r="K2283" i="6"/>
  <c r="L2283" i="6"/>
  <c r="J2283" i="6"/>
  <c r="D2303" i="6"/>
  <c r="C2292" i="6"/>
  <c r="G1972" i="4"/>
  <c r="H1972" i="4" s="1"/>
  <c r="E1972" i="6"/>
  <c r="H2284" i="5"/>
  <c r="L2284" i="7" s="1"/>
  <c r="G2284" i="5"/>
  <c r="K2284" i="7" s="1"/>
  <c r="F2284" i="5"/>
  <c r="J2284" i="7" s="1"/>
  <c r="E2304" i="4"/>
  <c r="D2304" i="7" s="1"/>
  <c r="C2305" i="4"/>
  <c r="E1973" i="7"/>
  <c r="N1973" i="7" s="1"/>
  <c r="G2294" i="3"/>
  <c r="H2293" i="3"/>
  <c r="I2293" i="3" s="1"/>
  <c r="C2293" i="7" s="1"/>
  <c r="M2293" i="7" s="1"/>
  <c r="F2294" i="3"/>
  <c r="P2284" i="7" l="1"/>
  <c r="Q1973" i="7"/>
  <c r="T1973" i="7"/>
  <c r="R1973" i="7"/>
  <c r="S1973" i="7"/>
  <c r="U1972" i="7"/>
  <c r="V1972" i="7"/>
  <c r="J2284" i="6"/>
  <c r="K2284" i="6"/>
  <c r="L2284" i="6"/>
  <c r="D2304" i="6"/>
  <c r="C2293" i="6"/>
  <c r="G1973" i="4"/>
  <c r="H1973" i="4" s="1"/>
  <c r="E1973" i="6"/>
  <c r="F2285" i="5"/>
  <c r="J2285" i="7" s="1"/>
  <c r="H2285" i="5"/>
  <c r="L2285" i="7" s="1"/>
  <c r="G2285" i="5"/>
  <c r="K2285" i="7" s="1"/>
  <c r="E2305" i="4"/>
  <c r="D2305" i="7" s="1"/>
  <c r="C2306" i="4"/>
  <c r="E1974" i="7"/>
  <c r="N1974" i="7" s="1"/>
  <c r="G2295" i="3"/>
  <c r="F2295" i="3"/>
  <c r="H2294" i="3"/>
  <c r="I2294" i="3" s="1"/>
  <c r="C2294" i="7" s="1"/>
  <c r="M2294" i="7" s="1"/>
  <c r="P2285" i="7" l="1"/>
  <c r="U1973" i="7"/>
  <c r="V1973" i="7"/>
  <c r="S1974" i="7"/>
  <c r="T1974" i="7"/>
  <c r="Q1974" i="7"/>
  <c r="R1974" i="7"/>
  <c r="L2285" i="6"/>
  <c r="J2285" i="6"/>
  <c r="K2285" i="6"/>
  <c r="D2305" i="6"/>
  <c r="C2294" i="6"/>
  <c r="G1974" i="4"/>
  <c r="H1974" i="4" s="1"/>
  <c r="E1974" i="6"/>
  <c r="F2286" i="5"/>
  <c r="J2286" i="7" s="1"/>
  <c r="H2286" i="5"/>
  <c r="L2286" i="7" s="1"/>
  <c r="P2286" i="7" s="1"/>
  <c r="G2286" i="5"/>
  <c r="K2286" i="7" s="1"/>
  <c r="E2306" i="4"/>
  <c r="D2306" i="7" s="1"/>
  <c r="C2307" i="4"/>
  <c r="E1975" i="7"/>
  <c r="N1975" i="7" s="1"/>
  <c r="F2296" i="3"/>
  <c r="H2295" i="3"/>
  <c r="G2296" i="3"/>
  <c r="I2295" i="3"/>
  <c r="C2295" i="7" s="1"/>
  <c r="M2295" i="7" s="1"/>
  <c r="U1974" i="7" l="1"/>
  <c r="V1974" i="7"/>
  <c r="Q1975" i="7"/>
  <c r="R1975" i="7"/>
  <c r="S1975" i="7"/>
  <c r="T1975" i="7"/>
  <c r="K2286" i="6"/>
  <c r="L2286" i="6"/>
  <c r="J2286" i="6"/>
  <c r="D2306" i="6"/>
  <c r="C2295" i="6"/>
  <c r="G1975" i="4"/>
  <c r="H1975" i="4" s="1"/>
  <c r="E1975" i="6"/>
  <c r="H2287" i="5"/>
  <c r="L2287" i="7" s="1"/>
  <c r="P2287" i="7" s="1"/>
  <c r="G2287" i="5"/>
  <c r="K2287" i="7" s="1"/>
  <c r="F2287" i="5"/>
  <c r="J2287" i="7" s="1"/>
  <c r="E2307" i="4"/>
  <c r="D2307" i="7" s="1"/>
  <c r="C2308" i="4"/>
  <c r="E1976" i="7"/>
  <c r="N1976" i="7" s="1"/>
  <c r="G2297" i="3"/>
  <c r="H2296" i="3"/>
  <c r="I2296" i="3" s="1"/>
  <c r="C2296" i="7" s="1"/>
  <c r="M2296" i="7" s="1"/>
  <c r="F2297" i="3"/>
  <c r="U1975" i="7" l="1"/>
  <c r="R1976" i="7"/>
  <c r="T1976" i="7"/>
  <c r="Q1976" i="7"/>
  <c r="S1976" i="7"/>
  <c r="V1975" i="7"/>
  <c r="L2287" i="6"/>
  <c r="J2287" i="6"/>
  <c r="K2287" i="6"/>
  <c r="D2307" i="6"/>
  <c r="C2296" i="6"/>
  <c r="G1976" i="4"/>
  <c r="H1976" i="4" s="1"/>
  <c r="E1976" i="6"/>
  <c r="F2288" i="5"/>
  <c r="J2288" i="7" s="1"/>
  <c r="H2288" i="5"/>
  <c r="L2288" i="7" s="1"/>
  <c r="P2288" i="7" s="1"/>
  <c r="G2288" i="5"/>
  <c r="K2288" i="7" s="1"/>
  <c r="E2308" i="4"/>
  <c r="D2308" i="7" s="1"/>
  <c r="C2309" i="4"/>
  <c r="E1977" i="7"/>
  <c r="N1977" i="7" s="1"/>
  <c r="H2297" i="3"/>
  <c r="F2298" i="3"/>
  <c r="G2298" i="3"/>
  <c r="I2297" i="3"/>
  <c r="C2297" i="7" s="1"/>
  <c r="M2297" i="7" s="1"/>
  <c r="R1977" i="7" l="1"/>
  <c r="S1977" i="7"/>
  <c r="Q1977" i="7"/>
  <c r="T1977" i="7"/>
  <c r="U1976" i="7"/>
  <c r="V1976" i="7"/>
  <c r="J2288" i="6"/>
  <c r="K2288" i="6"/>
  <c r="L2288" i="6"/>
  <c r="D2308" i="6"/>
  <c r="C2297" i="6"/>
  <c r="G1977" i="4"/>
  <c r="H1977" i="4" s="1"/>
  <c r="E1977" i="6"/>
  <c r="F2289" i="5"/>
  <c r="J2289" i="7" s="1"/>
  <c r="H2289" i="5"/>
  <c r="L2289" i="7" s="1"/>
  <c r="P2289" i="7" s="1"/>
  <c r="G2289" i="5"/>
  <c r="K2289" i="7" s="1"/>
  <c r="E2309" i="4"/>
  <c r="D2309" i="7" s="1"/>
  <c r="C2310" i="4"/>
  <c r="E1978" i="7"/>
  <c r="N1978" i="7" s="1"/>
  <c r="H2298" i="3"/>
  <c r="I2298" i="3" s="1"/>
  <c r="C2298" i="7" s="1"/>
  <c r="M2298" i="7" s="1"/>
  <c r="F2299" i="3"/>
  <c r="G2299" i="3"/>
  <c r="V1977" i="7" l="1"/>
  <c r="U1977" i="7"/>
  <c r="R1978" i="7"/>
  <c r="Q1978" i="7"/>
  <c r="S1978" i="7"/>
  <c r="T1978" i="7"/>
  <c r="L2289" i="6"/>
  <c r="K2289" i="6"/>
  <c r="J2289" i="6"/>
  <c r="D2309" i="6"/>
  <c r="C2298" i="6"/>
  <c r="G1978" i="4"/>
  <c r="H1978" i="4" s="1"/>
  <c r="E1978" i="6"/>
  <c r="H2290" i="5"/>
  <c r="L2290" i="7" s="1"/>
  <c r="P2290" i="7" s="1"/>
  <c r="G2290" i="5"/>
  <c r="K2290" i="7" s="1"/>
  <c r="F2290" i="5"/>
  <c r="J2290" i="7" s="1"/>
  <c r="E2310" i="4"/>
  <c r="D2310" i="7" s="1"/>
  <c r="C2311" i="4"/>
  <c r="E1979" i="7"/>
  <c r="N1979" i="7" s="1"/>
  <c r="G2300" i="3"/>
  <c r="F2300" i="3"/>
  <c r="H2299" i="3"/>
  <c r="I2299" i="3" s="1"/>
  <c r="C2299" i="7" s="1"/>
  <c r="M2299" i="7" s="1"/>
  <c r="T1979" i="7" l="1"/>
  <c r="R1979" i="7"/>
  <c r="S1979" i="7"/>
  <c r="Q1979" i="7"/>
  <c r="U1978" i="7"/>
  <c r="V1978" i="7"/>
  <c r="K2290" i="6"/>
  <c r="J2290" i="6"/>
  <c r="L2290" i="6"/>
  <c r="D2310" i="6"/>
  <c r="C2299" i="6"/>
  <c r="G1979" i="4"/>
  <c r="H1979" i="4" s="1"/>
  <c r="E1979" i="6"/>
  <c r="H2291" i="5"/>
  <c r="L2291" i="7" s="1"/>
  <c r="P2291" i="7" s="1"/>
  <c r="G2291" i="5"/>
  <c r="K2291" i="7" s="1"/>
  <c r="F2291" i="5"/>
  <c r="J2291" i="7" s="1"/>
  <c r="E2311" i="4"/>
  <c r="D2311" i="7" s="1"/>
  <c r="C2312" i="4"/>
  <c r="E1980" i="7"/>
  <c r="N1980" i="7" s="1"/>
  <c r="H2300" i="3"/>
  <c r="F2301" i="3"/>
  <c r="I2300" i="3"/>
  <c r="C2300" i="7" s="1"/>
  <c r="M2300" i="7" s="1"/>
  <c r="G2301" i="3"/>
  <c r="S1980" i="7" l="1"/>
  <c r="T1980" i="7"/>
  <c r="Q1980" i="7"/>
  <c r="R1980" i="7"/>
  <c r="V1979" i="7"/>
  <c r="U1979" i="7"/>
  <c r="J2291" i="6"/>
  <c r="L2291" i="6"/>
  <c r="K2291" i="6"/>
  <c r="D2311" i="6"/>
  <c r="C2300" i="6"/>
  <c r="G1980" i="4"/>
  <c r="H1980" i="4" s="1"/>
  <c r="E1980" i="6"/>
  <c r="H2292" i="5"/>
  <c r="L2292" i="7" s="1"/>
  <c r="P2292" i="7" s="1"/>
  <c r="G2292" i="5"/>
  <c r="K2292" i="7" s="1"/>
  <c r="F2292" i="5"/>
  <c r="J2292" i="7" s="1"/>
  <c r="E2312" i="4"/>
  <c r="D2312" i="7" s="1"/>
  <c r="C2313" i="4"/>
  <c r="E1981" i="7"/>
  <c r="N1981" i="7" s="1"/>
  <c r="G2302" i="3"/>
  <c r="F2302" i="3"/>
  <c r="H2301" i="3"/>
  <c r="I2301" i="3" s="1"/>
  <c r="C2301" i="7" s="1"/>
  <c r="M2301" i="7" s="1"/>
  <c r="U1980" i="7" l="1"/>
  <c r="V1980" i="7"/>
  <c r="Q1981" i="7"/>
  <c r="R1981" i="7"/>
  <c r="S1981" i="7"/>
  <c r="T1981" i="7"/>
  <c r="J2292" i="6"/>
  <c r="K2292" i="6"/>
  <c r="L2292" i="6"/>
  <c r="D2312" i="6"/>
  <c r="C2301" i="6"/>
  <c r="G1981" i="4"/>
  <c r="H1981" i="4" s="1"/>
  <c r="E1981" i="6"/>
  <c r="H2293" i="5"/>
  <c r="L2293" i="7" s="1"/>
  <c r="G2293" i="5"/>
  <c r="K2293" i="7" s="1"/>
  <c r="F2293" i="5"/>
  <c r="J2293" i="7" s="1"/>
  <c r="E2313" i="4"/>
  <c r="D2313" i="7" s="1"/>
  <c r="C2314" i="4"/>
  <c r="E1982" i="7"/>
  <c r="N1982" i="7" s="1"/>
  <c r="H2302" i="3"/>
  <c r="I2302" i="3" s="1"/>
  <c r="C2302" i="7" s="1"/>
  <c r="M2302" i="7" s="1"/>
  <c r="F2303" i="3"/>
  <c r="G2303" i="3"/>
  <c r="V1981" i="7" l="1"/>
  <c r="P2293" i="7"/>
  <c r="T1982" i="7"/>
  <c r="Q1982" i="7"/>
  <c r="S1982" i="7"/>
  <c r="R1982" i="7"/>
  <c r="U1981" i="7"/>
  <c r="J2293" i="6"/>
  <c r="L2293" i="6"/>
  <c r="K2293" i="6"/>
  <c r="D2313" i="6"/>
  <c r="C2302" i="6"/>
  <c r="G1982" i="4"/>
  <c r="H1982" i="4" s="1"/>
  <c r="E1982" i="6"/>
  <c r="F2294" i="5"/>
  <c r="J2294" i="7" s="1"/>
  <c r="G2294" i="5"/>
  <c r="K2294" i="7" s="1"/>
  <c r="H2294" i="5"/>
  <c r="L2294" i="7" s="1"/>
  <c r="P2294" i="7" s="1"/>
  <c r="E2314" i="4"/>
  <c r="D2314" i="7" s="1"/>
  <c r="C2315" i="4"/>
  <c r="E1983" i="7"/>
  <c r="N1983" i="7" s="1"/>
  <c r="G2304" i="3"/>
  <c r="H2303" i="3"/>
  <c r="I2303" i="3" s="1"/>
  <c r="C2303" i="7" s="1"/>
  <c r="M2303" i="7" s="1"/>
  <c r="F2304" i="3"/>
  <c r="U1982" i="7" l="1"/>
  <c r="V1982" i="7"/>
  <c r="T1983" i="7"/>
  <c r="Q1983" i="7"/>
  <c r="R1983" i="7"/>
  <c r="S1983" i="7"/>
  <c r="K2294" i="6"/>
  <c r="L2294" i="6"/>
  <c r="J2294" i="6"/>
  <c r="D2314" i="6"/>
  <c r="C2303" i="6"/>
  <c r="G1983" i="4"/>
  <c r="H1983" i="4" s="1"/>
  <c r="E1983" i="6"/>
  <c r="F2295" i="5"/>
  <c r="J2295" i="7" s="1"/>
  <c r="H2295" i="5"/>
  <c r="L2295" i="7" s="1"/>
  <c r="P2295" i="7" s="1"/>
  <c r="G2295" i="5"/>
  <c r="K2295" i="7" s="1"/>
  <c r="E2315" i="4"/>
  <c r="D2315" i="7" s="1"/>
  <c r="C2316" i="4"/>
  <c r="E1984" i="7"/>
  <c r="N1984" i="7" s="1"/>
  <c r="H2304" i="3"/>
  <c r="F2305" i="3"/>
  <c r="G2305" i="3"/>
  <c r="I2304" i="3"/>
  <c r="C2304" i="7" s="1"/>
  <c r="M2304" i="7" s="1"/>
  <c r="Q1984" i="7" l="1"/>
  <c r="R1984" i="7"/>
  <c r="T1984" i="7"/>
  <c r="S1984" i="7"/>
  <c r="U1983" i="7"/>
  <c r="V1983" i="7"/>
  <c r="K2295" i="6"/>
  <c r="L2295" i="6"/>
  <c r="J2295" i="6"/>
  <c r="D2315" i="6"/>
  <c r="C2304" i="6"/>
  <c r="G1984" i="4"/>
  <c r="H1984" i="4" s="1"/>
  <c r="E1984" i="6"/>
  <c r="H2296" i="5"/>
  <c r="L2296" i="7" s="1"/>
  <c r="G2296" i="5"/>
  <c r="K2296" i="7" s="1"/>
  <c r="F2296" i="5"/>
  <c r="J2296" i="7" s="1"/>
  <c r="E2316" i="4"/>
  <c r="D2316" i="7" s="1"/>
  <c r="C2317" i="4"/>
  <c r="E1985" i="7"/>
  <c r="N1985" i="7" s="1"/>
  <c r="G2306" i="3"/>
  <c r="H2305" i="3"/>
  <c r="I2305" i="3" s="1"/>
  <c r="C2305" i="7" s="1"/>
  <c r="M2305" i="7" s="1"/>
  <c r="F2306" i="3"/>
  <c r="T1985" i="7" l="1"/>
  <c r="R1985" i="7"/>
  <c r="Q1985" i="7"/>
  <c r="S1985" i="7"/>
  <c r="P2296" i="7"/>
  <c r="V1984" i="7"/>
  <c r="U1984" i="7"/>
  <c r="J2296" i="6"/>
  <c r="K2296" i="6"/>
  <c r="L2296" i="6"/>
  <c r="D2316" i="6"/>
  <c r="C2305" i="6"/>
  <c r="G1985" i="4"/>
  <c r="H1985" i="4" s="1"/>
  <c r="E1985" i="6"/>
  <c r="H2297" i="5"/>
  <c r="L2297" i="7" s="1"/>
  <c r="P2297" i="7" s="1"/>
  <c r="G2297" i="5"/>
  <c r="K2297" i="7" s="1"/>
  <c r="F2297" i="5"/>
  <c r="J2297" i="7" s="1"/>
  <c r="E2317" i="4"/>
  <c r="D2317" i="7" s="1"/>
  <c r="C2318" i="4"/>
  <c r="E1986" i="7"/>
  <c r="N1986" i="7" s="1"/>
  <c r="F2307" i="3"/>
  <c r="H2306" i="3"/>
  <c r="I2306" i="3" s="1"/>
  <c r="C2306" i="7" s="1"/>
  <c r="M2306" i="7" s="1"/>
  <c r="G2307" i="3"/>
  <c r="U1985" i="7" l="1"/>
  <c r="V1985" i="7"/>
  <c r="R1986" i="7"/>
  <c r="Q1986" i="7"/>
  <c r="S1986" i="7"/>
  <c r="T1986" i="7"/>
  <c r="L2297" i="6"/>
  <c r="J2297" i="6"/>
  <c r="K2297" i="6"/>
  <c r="D2317" i="6"/>
  <c r="C2306" i="6"/>
  <c r="G1986" i="4"/>
  <c r="H1986" i="4" s="1"/>
  <c r="E1986" i="6"/>
  <c r="H2298" i="5"/>
  <c r="L2298" i="7" s="1"/>
  <c r="G2298" i="5"/>
  <c r="K2298" i="7" s="1"/>
  <c r="F2298" i="5"/>
  <c r="J2298" i="7" s="1"/>
  <c r="E2318" i="4"/>
  <c r="D2318" i="7" s="1"/>
  <c r="C2319" i="4"/>
  <c r="E1987" i="7"/>
  <c r="N1987" i="7" s="1"/>
  <c r="G2308" i="3"/>
  <c r="F2308" i="3"/>
  <c r="H2307" i="3"/>
  <c r="I2307" i="3" s="1"/>
  <c r="C2307" i="7" s="1"/>
  <c r="M2307" i="7" s="1"/>
  <c r="V1986" i="7" l="1"/>
  <c r="U1986" i="7"/>
  <c r="Q1987" i="7"/>
  <c r="S1987" i="7"/>
  <c r="R1987" i="7"/>
  <c r="U1987" i="7" s="1"/>
  <c r="T1987" i="7"/>
  <c r="P2298" i="7"/>
  <c r="K2298" i="6"/>
  <c r="J2298" i="6"/>
  <c r="L2298" i="6"/>
  <c r="D2318" i="6"/>
  <c r="C2307" i="6"/>
  <c r="G1987" i="4"/>
  <c r="H1987" i="4" s="1"/>
  <c r="E1987" i="6"/>
  <c r="H2299" i="5"/>
  <c r="L2299" i="7" s="1"/>
  <c r="G2299" i="5"/>
  <c r="K2299" i="7" s="1"/>
  <c r="F2299" i="5"/>
  <c r="J2299" i="7" s="1"/>
  <c r="E2319" i="4"/>
  <c r="D2319" i="7" s="1"/>
  <c r="C2320" i="4"/>
  <c r="E1988" i="7"/>
  <c r="N1988" i="7" s="1"/>
  <c r="H2308" i="3"/>
  <c r="I2308" i="3" s="1"/>
  <c r="C2308" i="7" s="1"/>
  <c r="M2308" i="7" s="1"/>
  <c r="F2309" i="3"/>
  <c r="G2309" i="3"/>
  <c r="P2299" i="7" l="1"/>
  <c r="V1987" i="7"/>
  <c r="T1988" i="7"/>
  <c r="S1988" i="7"/>
  <c r="Q1988" i="7"/>
  <c r="R1988" i="7"/>
  <c r="K2299" i="6"/>
  <c r="L2299" i="6"/>
  <c r="J2299" i="6"/>
  <c r="D2319" i="6"/>
  <c r="C2308" i="6"/>
  <c r="G1988" i="4"/>
  <c r="H1988" i="4" s="1"/>
  <c r="E1988" i="6"/>
  <c r="G2300" i="5"/>
  <c r="K2300" i="7" s="1"/>
  <c r="F2300" i="5"/>
  <c r="J2300" i="7" s="1"/>
  <c r="H2300" i="5"/>
  <c r="L2300" i="7" s="1"/>
  <c r="E2320" i="4"/>
  <c r="D2320" i="7" s="1"/>
  <c r="C2321" i="4"/>
  <c r="E1989" i="7"/>
  <c r="N1989" i="7" s="1"/>
  <c r="G2310" i="3"/>
  <c r="H2309" i="3"/>
  <c r="I2309" i="3" s="1"/>
  <c r="C2309" i="7" s="1"/>
  <c r="M2309" i="7" s="1"/>
  <c r="F2310" i="3"/>
  <c r="Q1989" i="7" l="1"/>
  <c r="S1989" i="7"/>
  <c r="T1989" i="7"/>
  <c r="R1989" i="7"/>
  <c r="P2300" i="7"/>
  <c r="U1988" i="7"/>
  <c r="V1988" i="7"/>
  <c r="J2300" i="6"/>
  <c r="L2300" i="6"/>
  <c r="K2300" i="6"/>
  <c r="D2320" i="6"/>
  <c r="C2309" i="6"/>
  <c r="G1989" i="4"/>
  <c r="H1989" i="4" s="1"/>
  <c r="E1989" i="6"/>
  <c r="H2301" i="5"/>
  <c r="L2301" i="7" s="1"/>
  <c r="P2301" i="7" s="1"/>
  <c r="G2301" i="5"/>
  <c r="K2301" i="7" s="1"/>
  <c r="F2301" i="5"/>
  <c r="J2301" i="7" s="1"/>
  <c r="E2321" i="4"/>
  <c r="D2321" i="7" s="1"/>
  <c r="C2322" i="4"/>
  <c r="E1990" i="7"/>
  <c r="N1990" i="7" s="1"/>
  <c r="H2310" i="3"/>
  <c r="F2311" i="3"/>
  <c r="I2310" i="3"/>
  <c r="C2310" i="7" s="1"/>
  <c r="M2310" i="7" s="1"/>
  <c r="G2311" i="3"/>
  <c r="R1990" i="7" l="1"/>
  <c r="T1990" i="7"/>
  <c r="S1990" i="7"/>
  <c r="Q1990" i="7"/>
  <c r="V1990" i="7" s="1"/>
  <c r="V1989" i="7"/>
  <c r="U1989" i="7"/>
  <c r="J2301" i="6"/>
  <c r="L2301" i="6"/>
  <c r="K2301" i="6"/>
  <c r="D2321" i="6"/>
  <c r="C2310" i="6"/>
  <c r="G1990" i="4"/>
  <c r="H1990" i="4" s="1"/>
  <c r="E1990" i="6"/>
  <c r="H2302" i="5"/>
  <c r="L2302" i="7" s="1"/>
  <c r="P2302" i="7" s="1"/>
  <c r="G2302" i="5"/>
  <c r="K2302" i="7" s="1"/>
  <c r="F2302" i="5"/>
  <c r="J2302" i="7" s="1"/>
  <c r="E2322" i="4"/>
  <c r="D2322" i="7" s="1"/>
  <c r="C2323" i="4"/>
  <c r="E1991" i="7"/>
  <c r="N1991" i="7" s="1"/>
  <c r="G2312" i="3"/>
  <c r="F2312" i="3"/>
  <c r="H2311" i="3"/>
  <c r="I2311" i="3" s="1"/>
  <c r="C2311" i="7" s="1"/>
  <c r="M2311" i="7" s="1"/>
  <c r="U1990" i="7" l="1"/>
  <c r="T1991" i="7"/>
  <c r="R1991" i="7"/>
  <c r="Q1991" i="7"/>
  <c r="S1991" i="7"/>
  <c r="L2302" i="6"/>
  <c r="J2302" i="6"/>
  <c r="K2302" i="6"/>
  <c r="D2322" i="6"/>
  <c r="C2311" i="6"/>
  <c r="G1991" i="4"/>
  <c r="H1991" i="4" s="1"/>
  <c r="E1991" i="6"/>
  <c r="H2303" i="5"/>
  <c r="L2303" i="7" s="1"/>
  <c r="G2303" i="5"/>
  <c r="K2303" i="7" s="1"/>
  <c r="F2303" i="5"/>
  <c r="J2303" i="7" s="1"/>
  <c r="E2323" i="4"/>
  <c r="D2323" i="7" s="1"/>
  <c r="C2324" i="4"/>
  <c r="E1992" i="7"/>
  <c r="N1992" i="7" s="1"/>
  <c r="H2312" i="3"/>
  <c r="I2312" i="3" s="1"/>
  <c r="C2312" i="7" s="1"/>
  <c r="M2312" i="7" s="1"/>
  <c r="F2313" i="3"/>
  <c r="G2313" i="3"/>
  <c r="R1992" i="7" l="1"/>
  <c r="Q1992" i="7"/>
  <c r="T1992" i="7"/>
  <c r="S1992" i="7"/>
  <c r="U1991" i="7"/>
  <c r="V1991" i="7"/>
  <c r="P2303" i="7"/>
  <c r="L2303" i="6"/>
  <c r="K2303" i="6"/>
  <c r="J2303" i="6"/>
  <c r="D2323" i="6"/>
  <c r="C2312" i="6"/>
  <c r="G1992" i="4"/>
  <c r="H1992" i="4" s="1"/>
  <c r="E1992" i="6"/>
  <c r="F2304" i="5"/>
  <c r="J2304" i="7" s="1"/>
  <c r="G2304" i="5"/>
  <c r="K2304" i="7" s="1"/>
  <c r="H2304" i="5"/>
  <c r="L2304" i="7" s="1"/>
  <c r="P2304" i="7" s="1"/>
  <c r="E2324" i="4"/>
  <c r="D2324" i="7" s="1"/>
  <c r="C2325" i="4"/>
  <c r="E1993" i="7"/>
  <c r="N1993" i="7" s="1"/>
  <c r="G2314" i="3"/>
  <c r="F2314" i="3"/>
  <c r="H2313" i="3"/>
  <c r="I2313" i="3" s="1"/>
  <c r="C2313" i="7" s="1"/>
  <c r="M2313" i="7" s="1"/>
  <c r="T1993" i="7" l="1"/>
  <c r="Q1993" i="7"/>
  <c r="S1993" i="7"/>
  <c r="R1993" i="7"/>
  <c r="V1993" i="7" s="1"/>
  <c r="V1992" i="7"/>
  <c r="U1992" i="7"/>
  <c r="L2304" i="6"/>
  <c r="K2304" i="6"/>
  <c r="J2304" i="6"/>
  <c r="D2324" i="6"/>
  <c r="C2313" i="6"/>
  <c r="G1993" i="4"/>
  <c r="H1993" i="4" s="1"/>
  <c r="E1993" i="6"/>
  <c r="H2305" i="5"/>
  <c r="L2305" i="7" s="1"/>
  <c r="G2305" i="5"/>
  <c r="K2305" i="7" s="1"/>
  <c r="F2305" i="5"/>
  <c r="J2305" i="7" s="1"/>
  <c r="E2325" i="4"/>
  <c r="D2325" i="7" s="1"/>
  <c r="C2326" i="4"/>
  <c r="E1994" i="7"/>
  <c r="N1994" i="7" s="1"/>
  <c r="G2315" i="3"/>
  <c r="F2315" i="3"/>
  <c r="H2314" i="3"/>
  <c r="I2314" i="3" s="1"/>
  <c r="C2314" i="7" s="1"/>
  <c r="M2314" i="7" s="1"/>
  <c r="P2305" i="7" l="1"/>
  <c r="U1993" i="7"/>
  <c r="S1994" i="7"/>
  <c r="Q1994" i="7"/>
  <c r="T1994" i="7"/>
  <c r="R1994" i="7"/>
  <c r="L2305" i="6"/>
  <c r="J2305" i="6"/>
  <c r="K2305" i="6"/>
  <c r="D2325" i="6"/>
  <c r="C2314" i="6"/>
  <c r="G1994" i="4"/>
  <c r="H1994" i="4" s="1"/>
  <c r="E1994" i="6"/>
  <c r="F2306" i="5"/>
  <c r="J2306" i="7" s="1"/>
  <c r="H2306" i="5"/>
  <c r="L2306" i="7" s="1"/>
  <c r="P2306" i="7" s="1"/>
  <c r="G2306" i="5"/>
  <c r="K2306" i="7" s="1"/>
  <c r="E2326" i="4"/>
  <c r="D2326" i="7" s="1"/>
  <c r="C2327" i="4"/>
  <c r="E1995" i="7"/>
  <c r="N1995" i="7" s="1"/>
  <c r="G2316" i="3"/>
  <c r="F2316" i="3"/>
  <c r="H2315" i="3"/>
  <c r="I2315" i="3" s="1"/>
  <c r="C2315" i="7" s="1"/>
  <c r="M2315" i="7" s="1"/>
  <c r="S1995" i="7" l="1"/>
  <c r="T1995" i="7"/>
  <c r="R1995" i="7"/>
  <c r="Q1995" i="7"/>
  <c r="U1994" i="7"/>
  <c r="V1994" i="7"/>
  <c r="L2306" i="6"/>
  <c r="K2306" i="6"/>
  <c r="J2306" i="6"/>
  <c r="D2326" i="6"/>
  <c r="C2315" i="6"/>
  <c r="G1995" i="4"/>
  <c r="H1995" i="4" s="1"/>
  <c r="E1995" i="6"/>
  <c r="F2307" i="5"/>
  <c r="J2307" i="7" s="1"/>
  <c r="H2307" i="5"/>
  <c r="L2307" i="7" s="1"/>
  <c r="P2307" i="7" s="1"/>
  <c r="G2307" i="5"/>
  <c r="K2307" i="7" s="1"/>
  <c r="E2327" i="4"/>
  <c r="D2327" i="7" s="1"/>
  <c r="C2328" i="4"/>
  <c r="E1996" i="7"/>
  <c r="N1996" i="7" s="1"/>
  <c r="H2316" i="3"/>
  <c r="F2317" i="3"/>
  <c r="I2316" i="3"/>
  <c r="C2316" i="7" s="1"/>
  <c r="M2316" i="7" s="1"/>
  <c r="G2317" i="3"/>
  <c r="V1995" i="7" l="1"/>
  <c r="U1995" i="7"/>
  <c r="T1996" i="7"/>
  <c r="Q1996" i="7"/>
  <c r="S1996" i="7"/>
  <c r="R1996" i="7"/>
  <c r="K2307" i="6"/>
  <c r="L2307" i="6"/>
  <c r="J2307" i="6"/>
  <c r="D2327" i="6"/>
  <c r="C2316" i="6"/>
  <c r="G1996" i="4"/>
  <c r="H1996" i="4" s="1"/>
  <c r="E1996" i="6"/>
  <c r="H2308" i="5"/>
  <c r="L2308" i="7" s="1"/>
  <c r="G2308" i="5"/>
  <c r="K2308" i="7" s="1"/>
  <c r="F2308" i="5"/>
  <c r="J2308" i="7" s="1"/>
  <c r="E2328" i="4"/>
  <c r="D2328" i="7" s="1"/>
  <c r="C2329" i="4"/>
  <c r="E1997" i="7"/>
  <c r="N1997" i="7" s="1"/>
  <c r="G2318" i="3"/>
  <c r="F2318" i="3"/>
  <c r="H2317" i="3"/>
  <c r="I2317" i="3" s="1"/>
  <c r="C2317" i="7" s="1"/>
  <c r="M2317" i="7" s="1"/>
  <c r="Q1997" i="7" l="1"/>
  <c r="T1997" i="7"/>
  <c r="R1997" i="7"/>
  <c r="S1997" i="7"/>
  <c r="V1996" i="7"/>
  <c r="U1996" i="7"/>
  <c r="P2308" i="7"/>
  <c r="L2308" i="6"/>
  <c r="J2308" i="6"/>
  <c r="K2308" i="6"/>
  <c r="D2328" i="6"/>
  <c r="C2317" i="6"/>
  <c r="G1997" i="4"/>
  <c r="H1997" i="4" s="1"/>
  <c r="E1997" i="6"/>
  <c r="H2309" i="5"/>
  <c r="L2309" i="7" s="1"/>
  <c r="P2309" i="7" s="1"/>
  <c r="G2309" i="5"/>
  <c r="K2309" i="7" s="1"/>
  <c r="F2309" i="5"/>
  <c r="J2309" i="7" s="1"/>
  <c r="E2329" i="4"/>
  <c r="D2329" i="7" s="1"/>
  <c r="C2330" i="4"/>
  <c r="E1998" i="7"/>
  <c r="N1998" i="7" s="1"/>
  <c r="F2319" i="3"/>
  <c r="H2318" i="3"/>
  <c r="I2318" i="3"/>
  <c r="C2318" i="7" s="1"/>
  <c r="M2318" i="7" s="1"/>
  <c r="G2319" i="3"/>
  <c r="Q1998" i="7" l="1"/>
  <c r="R1998" i="7"/>
  <c r="S1998" i="7"/>
  <c r="T1998" i="7"/>
  <c r="U1997" i="7"/>
  <c r="V1997" i="7"/>
  <c r="K2309" i="6"/>
  <c r="L2309" i="6"/>
  <c r="J2309" i="6"/>
  <c r="D2329" i="6"/>
  <c r="C2318" i="6"/>
  <c r="G1998" i="4"/>
  <c r="H1998" i="4" s="1"/>
  <c r="E1998" i="6"/>
  <c r="H2310" i="5"/>
  <c r="L2310" i="7" s="1"/>
  <c r="G2310" i="5"/>
  <c r="K2310" i="7" s="1"/>
  <c r="F2310" i="5"/>
  <c r="J2310" i="7" s="1"/>
  <c r="E2330" i="4"/>
  <c r="D2330" i="7" s="1"/>
  <c r="C2331" i="4"/>
  <c r="E1999" i="7"/>
  <c r="N1999" i="7" s="1"/>
  <c r="G2320" i="3"/>
  <c r="H2319" i="3"/>
  <c r="I2319" i="3" s="1"/>
  <c r="C2319" i="7" s="1"/>
  <c r="M2319" i="7" s="1"/>
  <c r="F2320" i="3"/>
  <c r="Q1999" i="7" l="1"/>
  <c r="T1999" i="7"/>
  <c r="R1999" i="7"/>
  <c r="S1999" i="7"/>
  <c r="P2310" i="7"/>
  <c r="U1998" i="7"/>
  <c r="V1998" i="7"/>
  <c r="K2310" i="6"/>
  <c r="J2310" i="6"/>
  <c r="L2310" i="6"/>
  <c r="D2330" i="6"/>
  <c r="C2319" i="6"/>
  <c r="G1999" i="4"/>
  <c r="H1999" i="4" s="1"/>
  <c r="E1999" i="6"/>
  <c r="H2311" i="5"/>
  <c r="L2311" i="7" s="1"/>
  <c r="G2311" i="5"/>
  <c r="K2311" i="7" s="1"/>
  <c r="F2311" i="5"/>
  <c r="J2311" i="7" s="1"/>
  <c r="E2331" i="4"/>
  <c r="D2331" i="7" s="1"/>
  <c r="C2332" i="4"/>
  <c r="E2000" i="7"/>
  <c r="N2000" i="7" s="1"/>
  <c r="H2320" i="3"/>
  <c r="F2321" i="3"/>
  <c r="G2321" i="3"/>
  <c r="I2320" i="3"/>
  <c r="C2320" i="7" s="1"/>
  <c r="M2320" i="7" s="1"/>
  <c r="Q2000" i="7" l="1"/>
  <c r="S2000" i="7"/>
  <c r="R2000" i="7"/>
  <c r="T2000" i="7"/>
  <c r="P2311" i="7"/>
  <c r="U1999" i="7"/>
  <c r="V1999" i="7"/>
  <c r="J2311" i="6"/>
  <c r="L2311" i="6"/>
  <c r="K2311" i="6"/>
  <c r="D2331" i="6"/>
  <c r="C2320" i="6"/>
  <c r="G2000" i="4"/>
  <c r="H2000" i="4" s="1"/>
  <c r="E2000" i="6"/>
  <c r="H2312" i="5"/>
  <c r="L2312" i="7" s="1"/>
  <c r="G2312" i="5"/>
  <c r="K2312" i="7" s="1"/>
  <c r="F2312" i="5"/>
  <c r="J2312" i="7" s="1"/>
  <c r="E2332" i="4"/>
  <c r="D2332" i="7" s="1"/>
  <c r="C2333" i="4"/>
  <c r="E2001" i="7"/>
  <c r="N2001" i="7" s="1"/>
  <c r="F2322" i="3"/>
  <c r="H2321" i="3"/>
  <c r="G2322" i="3"/>
  <c r="I2321" i="3"/>
  <c r="C2321" i="7" s="1"/>
  <c r="M2321" i="7" s="1"/>
  <c r="V2000" i="7" l="1"/>
  <c r="R2001" i="7"/>
  <c r="Q2001" i="7"/>
  <c r="S2001" i="7"/>
  <c r="T2001" i="7"/>
  <c r="P2312" i="7"/>
  <c r="U2000" i="7"/>
  <c r="J2312" i="6"/>
  <c r="K2312" i="6"/>
  <c r="L2312" i="6"/>
  <c r="D2332" i="6"/>
  <c r="C2321" i="6"/>
  <c r="G2001" i="4"/>
  <c r="H2001" i="4" s="1"/>
  <c r="E2001" i="6"/>
  <c r="F2313" i="5"/>
  <c r="J2313" i="7" s="1"/>
  <c r="H2313" i="5"/>
  <c r="L2313" i="7" s="1"/>
  <c r="P2313" i="7" s="1"/>
  <c r="G2313" i="5"/>
  <c r="K2313" i="7" s="1"/>
  <c r="E2333" i="4"/>
  <c r="D2333" i="7" s="1"/>
  <c r="C2334" i="4"/>
  <c r="E2002" i="7"/>
  <c r="N2002" i="7" s="1"/>
  <c r="G2323" i="3"/>
  <c r="F2323" i="3"/>
  <c r="H2322" i="3"/>
  <c r="I2322" i="3" s="1"/>
  <c r="C2322" i="7" s="1"/>
  <c r="M2322" i="7" s="1"/>
  <c r="U2001" i="7" l="1"/>
  <c r="V2001" i="7"/>
  <c r="R2002" i="7"/>
  <c r="T2002" i="7"/>
  <c r="S2002" i="7"/>
  <c r="Q2002" i="7"/>
  <c r="V2002" i="7" s="1"/>
  <c r="K2313" i="6"/>
  <c r="L2313" i="6"/>
  <c r="J2313" i="6"/>
  <c r="D2333" i="6"/>
  <c r="C2322" i="6"/>
  <c r="G2002" i="4"/>
  <c r="H2002" i="4" s="1"/>
  <c r="E2002" i="6"/>
  <c r="H2314" i="5"/>
  <c r="L2314" i="7" s="1"/>
  <c r="P2314" i="7" s="1"/>
  <c r="G2314" i="5"/>
  <c r="K2314" i="7" s="1"/>
  <c r="F2314" i="5"/>
  <c r="J2314" i="7" s="1"/>
  <c r="E2334" i="4"/>
  <c r="D2334" i="7" s="1"/>
  <c r="C2335" i="4"/>
  <c r="E2003" i="7"/>
  <c r="N2003" i="7" s="1"/>
  <c r="H2323" i="3"/>
  <c r="F2324" i="3"/>
  <c r="I2323" i="3"/>
  <c r="C2323" i="7" s="1"/>
  <c r="M2323" i="7" s="1"/>
  <c r="G2324" i="3"/>
  <c r="U2002" i="7" l="1"/>
  <c r="S2003" i="7"/>
  <c r="Q2003" i="7"/>
  <c r="R2003" i="7"/>
  <c r="T2003" i="7"/>
  <c r="J2314" i="6"/>
  <c r="K2314" i="6"/>
  <c r="L2314" i="6"/>
  <c r="D2334" i="6"/>
  <c r="C2323" i="6"/>
  <c r="G2003" i="4"/>
  <c r="H2003" i="4" s="1"/>
  <c r="E2003" i="6"/>
  <c r="F2315" i="5"/>
  <c r="J2315" i="7" s="1"/>
  <c r="H2315" i="5"/>
  <c r="L2315" i="7" s="1"/>
  <c r="P2315" i="7" s="1"/>
  <c r="G2315" i="5"/>
  <c r="K2315" i="7" s="1"/>
  <c r="E2335" i="4"/>
  <c r="D2335" i="7" s="1"/>
  <c r="C2336" i="4"/>
  <c r="E2004" i="7"/>
  <c r="N2004" i="7" s="1"/>
  <c r="F2325" i="3"/>
  <c r="H2324" i="3"/>
  <c r="G2325" i="3"/>
  <c r="I2324" i="3"/>
  <c r="C2324" i="7" s="1"/>
  <c r="M2324" i="7" s="1"/>
  <c r="U2003" i="7" l="1"/>
  <c r="V2003" i="7"/>
  <c r="Q2004" i="7"/>
  <c r="R2004" i="7"/>
  <c r="T2004" i="7"/>
  <c r="S2004" i="7"/>
  <c r="J2315" i="6"/>
  <c r="K2315" i="6"/>
  <c r="L2315" i="6"/>
  <c r="D2335" i="6"/>
  <c r="C2324" i="6"/>
  <c r="G2004" i="4"/>
  <c r="H2004" i="4" s="1"/>
  <c r="E2004" i="6"/>
  <c r="H2316" i="5"/>
  <c r="L2316" i="7" s="1"/>
  <c r="G2316" i="5"/>
  <c r="K2316" i="7" s="1"/>
  <c r="F2316" i="5"/>
  <c r="J2316" i="7" s="1"/>
  <c r="E2336" i="4"/>
  <c r="D2336" i="7" s="1"/>
  <c r="C2337" i="4"/>
  <c r="E2005" i="7"/>
  <c r="N2005" i="7" s="1"/>
  <c r="G2326" i="3"/>
  <c r="H2325" i="3"/>
  <c r="I2325" i="3" s="1"/>
  <c r="C2325" i="7" s="1"/>
  <c r="M2325" i="7" s="1"/>
  <c r="F2326" i="3"/>
  <c r="Q2005" i="7" l="1"/>
  <c r="S2005" i="7"/>
  <c r="R2005" i="7"/>
  <c r="T2005" i="7"/>
  <c r="U2004" i="7"/>
  <c r="V2004" i="7"/>
  <c r="P2316" i="7"/>
  <c r="K2316" i="6"/>
  <c r="J2316" i="6"/>
  <c r="L2316" i="6"/>
  <c r="D2336" i="6"/>
  <c r="C2325" i="6"/>
  <c r="G2005" i="4"/>
  <c r="H2005" i="4" s="1"/>
  <c r="E2005" i="6"/>
  <c r="H2317" i="5"/>
  <c r="L2317" i="7" s="1"/>
  <c r="G2317" i="5"/>
  <c r="K2317" i="7" s="1"/>
  <c r="F2317" i="5"/>
  <c r="J2317" i="7" s="1"/>
  <c r="P2317" i="7" s="1"/>
  <c r="E2337" i="4"/>
  <c r="D2337" i="7" s="1"/>
  <c r="C2338" i="4"/>
  <c r="E2006" i="7"/>
  <c r="N2006" i="7" s="1"/>
  <c r="G2327" i="3"/>
  <c r="F2327" i="3"/>
  <c r="H2326" i="3"/>
  <c r="I2326" i="3" s="1"/>
  <c r="C2326" i="7" s="1"/>
  <c r="M2326" i="7" s="1"/>
  <c r="R2006" i="7" l="1"/>
  <c r="T2006" i="7"/>
  <c r="S2006" i="7"/>
  <c r="Q2006" i="7"/>
  <c r="U2005" i="7"/>
  <c r="V2005" i="7"/>
  <c r="K2317" i="6"/>
  <c r="L2317" i="6"/>
  <c r="J2317" i="6"/>
  <c r="D2337" i="6"/>
  <c r="C2326" i="6"/>
  <c r="G2006" i="4"/>
  <c r="H2006" i="4" s="1"/>
  <c r="E2006" i="6"/>
  <c r="H2318" i="5"/>
  <c r="L2318" i="7" s="1"/>
  <c r="P2318" i="7" s="1"/>
  <c r="G2318" i="5"/>
  <c r="K2318" i="7" s="1"/>
  <c r="F2318" i="5"/>
  <c r="J2318" i="7" s="1"/>
  <c r="E2338" i="4"/>
  <c r="D2338" i="7" s="1"/>
  <c r="C2339" i="4"/>
  <c r="E2007" i="7"/>
  <c r="N2007" i="7" s="1"/>
  <c r="F2328" i="3"/>
  <c r="H2327" i="3"/>
  <c r="G2328" i="3"/>
  <c r="I2327" i="3"/>
  <c r="C2327" i="7" s="1"/>
  <c r="M2327" i="7" s="1"/>
  <c r="R2007" i="7" l="1"/>
  <c r="Q2007" i="7"/>
  <c r="T2007" i="7"/>
  <c r="S2007" i="7"/>
  <c r="U2006" i="7"/>
  <c r="V2006" i="7"/>
  <c r="J2318" i="6"/>
  <c r="K2318" i="6"/>
  <c r="L2318" i="6"/>
  <c r="D2338" i="6"/>
  <c r="C2327" i="6"/>
  <c r="G2007" i="4"/>
  <c r="H2007" i="4" s="1"/>
  <c r="E2007" i="6"/>
  <c r="F2319" i="5"/>
  <c r="J2319" i="7" s="1"/>
  <c r="H2319" i="5"/>
  <c r="L2319" i="7" s="1"/>
  <c r="G2319" i="5"/>
  <c r="K2319" i="7" s="1"/>
  <c r="E2339" i="4"/>
  <c r="D2339" i="7" s="1"/>
  <c r="C2340" i="4"/>
  <c r="E2008" i="7"/>
  <c r="N2008" i="7" s="1"/>
  <c r="G2329" i="3"/>
  <c r="H2328" i="3"/>
  <c r="I2328" i="3" s="1"/>
  <c r="C2328" i="7" s="1"/>
  <c r="M2328" i="7" s="1"/>
  <c r="F2329" i="3"/>
  <c r="R2008" i="7" l="1"/>
  <c r="Q2008" i="7"/>
  <c r="S2008" i="7"/>
  <c r="T2008" i="7"/>
  <c r="V2007" i="7"/>
  <c r="U2007" i="7"/>
  <c r="P2319" i="7"/>
  <c r="J2319" i="6"/>
  <c r="L2319" i="6"/>
  <c r="K2319" i="6"/>
  <c r="D2339" i="6"/>
  <c r="C2328" i="6"/>
  <c r="G2008" i="4"/>
  <c r="H2008" i="4" s="1"/>
  <c r="E2008" i="6"/>
  <c r="H2320" i="5"/>
  <c r="L2320" i="7" s="1"/>
  <c r="G2320" i="5"/>
  <c r="K2320" i="7" s="1"/>
  <c r="F2320" i="5"/>
  <c r="J2320" i="7" s="1"/>
  <c r="E2340" i="4"/>
  <c r="D2340" i="7" s="1"/>
  <c r="C2341" i="4"/>
  <c r="E2009" i="7"/>
  <c r="N2009" i="7" s="1"/>
  <c r="F2330" i="3"/>
  <c r="H2329" i="3"/>
  <c r="G2330" i="3"/>
  <c r="I2329" i="3"/>
  <c r="C2329" i="7" s="1"/>
  <c r="M2329" i="7" s="1"/>
  <c r="U2008" i="7" l="1"/>
  <c r="V2008" i="7"/>
  <c r="P2320" i="7"/>
  <c r="S2009" i="7"/>
  <c r="R2009" i="7"/>
  <c r="Q2009" i="7"/>
  <c r="T2009" i="7"/>
  <c r="K2320" i="6"/>
  <c r="J2320" i="6"/>
  <c r="L2320" i="6"/>
  <c r="D2340" i="6"/>
  <c r="C2329" i="6"/>
  <c r="G2009" i="4"/>
  <c r="H2009" i="4" s="1"/>
  <c r="E2009" i="6"/>
  <c r="G2321" i="5"/>
  <c r="K2321" i="7" s="1"/>
  <c r="F2321" i="5"/>
  <c r="J2321" i="7" s="1"/>
  <c r="H2321" i="5"/>
  <c r="L2321" i="7" s="1"/>
  <c r="P2321" i="7" s="1"/>
  <c r="E2341" i="4"/>
  <c r="D2341" i="7" s="1"/>
  <c r="C2342" i="4"/>
  <c r="E2010" i="7"/>
  <c r="N2010" i="7" s="1"/>
  <c r="G2331" i="3"/>
  <c r="H2330" i="3"/>
  <c r="I2330" i="3" s="1"/>
  <c r="C2330" i="7" s="1"/>
  <c r="M2330" i="7" s="1"/>
  <c r="F2331" i="3"/>
  <c r="V2009" i="7" l="1"/>
  <c r="U2009" i="7"/>
  <c r="R2010" i="7"/>
  <c r="Q2010" i="7"/>
  <c r="S2010" i="7"/>
  <c r="T2010" i="7"/>
  <c r="K2321" i="6"/>
  <c r="L2321" i="6"/>
  <c r="J2321" i="6"/>
  <c r="D2341" i="6"/>
  <c r="C2330" i="6"/>
  <c r="G2010" i="4"/>
  <c r="H2010" i="4" s="1"/>
  <c r="E2010" i="6"/>
  <c r="H2322" i="5"/>
  <c r="L2322" i="7" s="1"/>
  <c r="P2322" i="7" s="1"/>
  <c r="G2322" i="5"/>
  <c r="K2322" i="7" s="1"/>
  <c r="F2322" i="5"/>
  <c r="J2322" i="7" s="1"/>
  <c r="E2342" i="4"/>
  <c r="D2342" i="7" s="1"/>
  <c r="C2343" i="4"/>
  <c r="E2011" i="7"/>
  <c r="N2011" i="7" s="1"/>
  <c r="G2332" i="3"/>
  <c r="H2331" i="3"/>
  <c r="I2331" i="3" s="1"/>
  <c r="C2331" i="7" s="1"/>
  <c r="M2331" i="7" s="1"/>
  <c r="F2332" i="3"/>
  <c r="Q2011" i="7" l="1"/>
  <c r="R2011" i="7"/>
  <c r="S2011" i="7"/>
  <c r="T2011" i="7"/>
  <c r="U2010" i="7"/>
  <c r="V2010" i="7"/>
  <c r="K2322" i="6"/>
  <c r="J2322" i="6"/>
  <c r="L2322" i="6"/>
  <c r="D2342" i="6"/>
  <c r="C2331" i="6"/>
  <c r="G2011" i="4"/>
  <c r="H2011" i="4" s="1"/>
  <c r="E2011" i="6"/>
  <c r="H2323" i="5"/>
  <c r="L2323" i="7" s="1"/>
  <c r="G2323" i="5"/>
  <c r="K2323" i="7" s="1"/>
  <c r="F2323" i="5"/>
  <c r="J2323" i="7" s="1"/>
  <c r="E2343" i="4"/>
  <c r="D2343" i="7" s="1"/>
  <c r="C2344" i="4"/>
  <c r="E2012" i="7"/>
  <c r="N2012" i="7" s="1"/>
  <c r="H2332" i="3"/>
  <c r="I2332" i="3" s="1"/>
  <c r="C2332" i="7" s="1"/>
  <c r="M2332" i="7" s="1"/>
  <c r="F2333" i="3"/>
  <c r="G2333" i="3"/>
  <c r="Q2012" i="7" l="1"/>
  <c r="R2012" i="7"/>
  <c r="T2012" i="7"/>
  <c r="S2012" i="7"/>
  <c r="P2323" i="7"/>
  <c r="U2011" i="7"/>
  <c r="V2011" i="7"/>
  <c r="J2323" i="6"/>
  <c r="L2323" i="6"/>
  <c r="K2323" i="6"/>
  <c r="D2343" i="6"/>
  <c r="C2332" i="6"/>
  <c r="G2012" i="4"/>
  <c r="H2012" i="4" s="1"/>
  <c r="E2012" i="6"/>
  <c r="F2324" i="5"/>
  <c r="J2324" i="7" s="1"/>
  <c r="H2324" i="5"/>
  <c r="L2324" i="7" s="1"/>
  <c r="G2324" i="5"/>
  <c r="K2324" i="7" s="1"/>
  <c r="E2344" i="4"/>
  <c r="D2344" i="7" s="1"/>
  <c r="C2345" i="4"/>
  <c r="E2013" i="7"/>
  <c r="N2013" i="7" s="1"/>
  <c r="G2334" i="3"/>
  <c r="F2334" i="3"/>
  <c r="H2333" i="3"/>
  <c r="I2333" i="3" s="1"/>
  <c r="C2333" i="7" s="1"/>
  <c r="M2333" i="7" s="1"/>
  <c r="S2013" i="7" l="1"/>
  <c r="T2013" i="7"/>
  <c r="Q2013" i="7"/>
  <c r="R2013" i="7"/>
  <c r="U2012" i="7"/>
  <c r="P2324" i="7"/>
  <c r="V2012" i="7"/>
  <c r="L2324" i="6"/>
  <c r="K2324" i="6"/>
  <c r="J2324" i="6"/>
  <c r="D2344" i="6"/>
  <c r="C2333" i="6"/>
  <c r="G2013" i="4"/>
  <c r="H2013" i="4" s="1"/>
  <c r="E2013" i="6"/>
  <c r="F2325" i="5"/>
  <c r="J2325" i="7" s="1"/>
  <c r="H2325" i="5"/>
  <c r="L2325" i="7" s="1"/>
  <c r="G2325" i="5"/>
  <c r="K2325" i="7" s="1"/>
  <c r="E2345" i="4"/>
  <c r="D2345" i="7" s="1"/>
  <c r="C2346" i="4"/>
  <c r="E2014" i="7"/>
  <c r="N2014" i="7" s="1"/>
  <c r="H2334" i="3"/>
  <c r="F2335" i="3"/>
  <c r="I2334" i="3"/>
  <c r="C2334" i="7" s="1"/>
  <c r="M2334" i="7" s="1"/>
  <c r="G2335" i="3"/>
  <c r="P2325" i="7" l="1"/>
  <c r="V2013" i="7"/>
  <c r="U2013" i="7"/>
  <c r="Q2014" i="7"/>
  <c r="R2014" i="7"/>
  <c r="S2014" i="7"/>
  <c r="T2014" i="7"/>
  <c r="K2325" i="6"/>
  <c r="J2325" i="6"/>
  <c r="L2325" i="6"/>
  <c r="D2345" i="6"/>
  <c r="C2334" i="6"/>
  <c r="G2014" i="4"/>
  <c r="H2014" i="4" s="1"/>
  <c r="E2014" i="6"/>
  <c r="H2326" i="5"/>
  <c r="L2326" i="7" s="1"/>
  <c r="P2326" i="7" s="1"/>
  <c r="G2326" i="5"/>
  <c r="K2326" i="7" s="1"/>
  <c r="F2326" i="5"/>
  <c r="J2326" i="7" s="1"/>
  <c r="E2346" i="4"/>
  <c r="D2346" i="7" s="1"/>
  <c r="C2347" i="4"/>
  <c r="E2015" i="7"/>
  <c r="N2015" i="7" s="1"/>
  <c r="G2336" i="3"/>
  <c r="F2336" i="3"/>
  <c r="H2335" i="3"/>
  <c r="I2335" i="3" s="1"/>
  <c r="C2335" i="7" s="1"/>
  <c r="M2335" i="7" s="1"/>
  <c r="T2015" i="7" l="1"/>
  <c r="S2015" i="7"/>
  <c r="Q2015" i="7"/>
  <c r="R2015" i="7"/>
  <c r="U2014" i="7"/>
  <c r="V2014" i="7"/>
  <c r="J2326" i="6"/>
  <c r="K2326" i="6"/>
  <c r="L2326" i="6"/>
  <c r="D2346" i="6"/>
  <c r="C2335" i="6"/>
  <c r="G2015" i="4"/>
  <c r="H2015" i="4" s="1"/>
  <c r="E2015" i="6"/>
  <c r="H2327" i="5"/>
  <c r="L2327" i="7" s="1"/>
  <c r="G2327" i="5"/>
  <c r="K2327" i="7" s="1"/>
  <c r="F2327" i="5"/>
  <c r="J2327" i="7" s="1"/>
  <c r="E2347" i="4"/>
  <c r="D2347" i="7" s="1"/>
  <c r="C2348" i="4"/>
  <c r="E2016" i="7"/>
  <c r="N2016" i="7" s="1"/>
  <c r="H2336" i="3"/>
  <c r="F2337" i="3"/>
  <c r="I2336" i="3"/>
  <c r="C2336" i="7" s="1"/>
  <c r="M2336" i="7" s="1"/>
  <c r="G2337" i="3"/>
  <c r="T2016" i="7" l="1"/>
  <c r="Q2016" i="7"/>
  <c r="R2016" i="7"/>
  <c r="S2016" i="7"/>
  <c r="P2327" i="7"/>
  <c r="U2015" i="7"/>
  <c r="V2015" i="7"/>
  <c r="J2327" i="6"/>
  <c r="K2327" i="6"/>
  <c r="L2327" i="6"/>
  <c r="D2347" i="6"/>
  <c r="C2336" i="6"/>
  <c r="G2016" i="4"/>
  <c r="H2016" i="4" s="1"/>
  <c r="E2016" i="6"/>
  <c r="F2328" i="5"/>
  <c r="J2328" i="7" s="1"/>
  <c r="H2328" i="5"/>
  <c r="L2328" i="7" s="1"/>
  <c r="P2328" i="7" s="1"/>
  <c r="G2328" i="5"/>
  <c r="K2328" i="7" s="1"/>
  <c r="E2348" i="4"/>
  <c r="D2348" i="7" s="1"/>
  <c r="C2349" i="4"/>
  <c r="E2017" i="7"/>
  <c r="N2017" i="7" s="1"/>
  <c r="G2338" i="3"/>
  <c r="H2337" i="3"/>
  <c r="I2337" i="3" s="1"/>
  <c r="C2337" i="7" s="1"/>
  <c r="M2337" i="7" s="1"/>
  <c r="F2338" i="3"/>
  <c r="S2017" i="7" l="1"/>
  <c r="Q2017" i="7"/>
  <c r="T2017" i="7"/>
  <c r="R2017" i="7"/>
  <c r="U2016" i="7"/>
  <c r="V2016" i="7"/>
  <c r="J2328" i="6"/>
  <c r="L2328" i="6"/>
  <c r="K2328" i="6"/>
  <c r="D2348" i="6"/>
  <c r="C2337" i="6"/>
  <c r="G2017" i="4"/>
  <c r="H2017" i="4" s="1"/>
  <c r="E2017" i="6"/>
  <c r="H2329" i="5"/>
  <c r="L2329" i="7" s="1"/>
  <c r="G2329" i="5"/>
  <c r="K2329" i="7" s="1"/>
  <c r="F2329" i="5"/>
  <c r="J2329" i="7" s="1"/>
  <c r="P2329" i="7" s="1"/>
  <c r="E2349" i="4"/>
  <c r="D2349" i="7" s="1"/>
  <c r="C2350" i="4"/>
  <c r="E2018" i="7"/>
  <c r="N2018" i="7" s="1"/>
  <c r="F2339" i="3"/>
  <c r="H2338" i="3"/>
  <c r="I2338" i="3" s="1"/>
  <c r="C2338" i="7" s="1"/>
  <c r="M2338" i="7" s="1"/>
  <c r="G2339" i="3"/>
  <c r="Q2018" i="7" l="1"/>
  <c r="T2018" i="7"/>
  <c r="R2018" i="7"/>
  <c r="S2018" i="7"/>
  <c r="U2017" i="7"/>
  <c r="V2017" i="7"/>
  <c r="J2329" i="6"/>
  <c r="K2329" i="6"/>
  <c r="L2329" i="6"/>
  <c r="D2349" i="6"/>
  <c r="C2338" i="6"/>
  <c r="G2018" i="4"/>
  <c r="H2018" i="4" s="1"/>
  <c r="E2018" i="6"/>
  <c r="F2330" i="5"/>
  <c r="J2330" i="7" s="1"/>
  <c r="H2330" i="5"/>
  <c r="L2330" i="7" s="1"/>
  <c r="P2330" i="7" s="1"/>
  <c r="G2330" i="5"/>
  <c r="K2330" i="7" s="1"/>
  <c r="E2350" i="4"/>
  <c r="D2350" i="7" s="1"/>
  <c r="C2351" i="4"/>
  <c r="E2019" i="7"/>
  <c r="N2019" i="7" s="1"/>
  <c r="G2340" i="3"/>
  <c r="F2340" i="3"/>
  <c r="H2339" i="3"/>
  <c r="I2339" i="3" s="1"/>
  <c r="C2339" i="7" s="1"/>
  <c r="M2339" i="7" s="1"/>
  <c r="U2018" i="7" l="1"/>
  <c r="R2019" i="7"/>
  <c r="S2019" i="7"/>
  <c r="T2019" i="7"/>
  <c r="Q2019" i="7"/>
  <c r="V2018" i="7"/>
  <c r="K2330" i="6"/>
  <c r="L2330" i="6"/>
  <c r="J2330" i="6"/>
  <c r="D2350" i="6"/>
  <c r="C2339" i="6"/>
  <c r="G2019" i="4"/>
  <c r="H2019" i="4" s="1"/>
  <c r="E2019" i="6"/>
  <c r="F2331" i="5"/>
  <c r="J2331" i="7" s="1"/>
  <c r="H2331" i="5"/>
  <c r="L2331" i="7" s="1"/>
  <c r="G2331" i="5"/>
  <c r="K2331" i="7" s="1"/>
  <c r="E2351" i="4"/>
  <c r="D2351" i="7" s="1"/>
  <c r="C2352" i="4"/>
  <c r="E2020" i="7"/>
  <c r="N2020" i="7" s="1"/>
  <c r="H2340" i="3"/>
  <c r="I2340" i="3" s="1"/>
  <c r="C2340" i="7" s="1"/>
  <c r="M2340" i="7" s="1"/>
  <c r="F2341" i="3"/>
  <c r="G2341" i="3"/>
  <c r="T2020" i="7" l="1"/>
  <c r="R2020" i="7"/>
  <c r="Q2020" i="7"/>
  <c r="S2020" i="7"/>
  <c r="P2331" i="7"/>
  <c r="U2019" i="7"/>
  <c r="V2019" i="7"/>
  <c r="L2331" i="6"/>
  <c r="K2331" i="6"/>
  <c r="J2331" i="6"/>
  <c r="D2351" i="6"/>
  <c r="C2340" i="6"/>
  <c r="G2020" i="4"/>
  <c r="H2020" i="4" s="1"/>
  <c r="E2020" i="6"/>
  <c r="H2332" i="5"/>
  <c r="L2332" i="7" s="1"/>
  <c r="G2332" i="5"/>
  <c r="K2332" i="7" s="1"/>
  <c r="F2332" i="5"/>
  <c r="J2332" i="7" s="1"/>
  <c r="E2352" i="4"/>
  <c r="D2352" i="7" s="1"/>
  <c r="C2353" i="4"/>
  <c r="E2021" i="7"/>
  <c r="N2021" i="7" s="1"/>
  <c r="G2342" i="3"/>
  <c r="H2341" i="3"/>
  <c r="I2341" i="3" s="1"/>
  <c r="C2341" i="7" s="1"/>
  <c r="M2341" i="7" s="1"/>
  <c r="F2342" i="3"/>
  <c r="R2021" i="7" l="1"/>
  <c r="T2021" i="7"/>
  <c r="S2021" i="7"/>
  <c r="Q2021" i="7"/>
  <c r="U2020" i="7"/>
  <c r="V2020" i="7"/>
  <c r="P2332" i="7"/>
  <c r="J2332" i="6"/>
  <c r="K2332" i="6"/>
  <c r="L2332" i="6"/>
  <c r="D2352" i="6"/>
  <c r="C2341" i="6"/>
  <c r="G2021" i="4"/>
  <c r="H2021" i="4" s="1"/>
  <c r="E2021" i="6"/>
  <c r="H2333" i="5"/>
  <c r="L2333" i="7" s="1"/>
  <c r="G2333" i="5"/>
  <c r="K2333" i="7" s="1"/>
  <c r="F2333" i="5"/>
  <c r="J2333" i="7" s="1"/>
  <c r="E2353" i="4"/>
  <c r="D2353" i="7" s="1"/>
  <c r="C2354" i="4"/>
  <c r="E2022" i="7"/>
  <c r="N2022" i="7" s="1"/>
  <c r="H2342" i="3"/>
  <c r="F2343" i="3"/>
  <c r="I2342" i="3"/>
  <c r="C2342" i="7" s="1"/>
  <c r="M2342" i="7" s="1"/>
  <c r="G2343" i="3"/>
  <c r="P2333" i="7" l="1"/>
  <c r="U2021" i="7"/>
  <c r="V2021" i="7"/>
  <c r="R2022" i="7"/>
  <c r="T2022" i="7"/>
  <c r="Q2022" i="7"/>
  <c r="S2022" i="7"/>
  <c r="L2333" i="6"/>
  <c r="J2333" i="6"/>
  <c r="K2333" i="6"/>
  <c r="D2353" i="6"/>
  <c r="C2342" i="6"/>
  <c r="G2022" i="4"/>
  <c r="H2022" i="4" s="1"/>
  <c r="E2022" i="6"/>
  <c r="H2334" i="5"/>
  <c r="L2334" i="7" s="1"/>
  <c r="G2334" i="5"/>
  <c r="K2334" i="7" s="1"/>
  <c r="F2334" i="5"/>
  <c r="J2334" i="7" s="1"/>
  <c r="E2354" i="4"/>
  <c r="D2354" i="7" s="1"/>
  <c r="C2355" i="4"/>
  <c r="E2023" i="7"/>
  <c r="N2023" i="7" s="1"/>
  <c r="G2344" i="3"/>
  <c r="F2344" i="3"/>
  <c r="H2343" i="3"/>
  <c r="I2343" i="3" s="1"/>
  <c r="C2343" i="7" s="1"/>
  <c r="M2343" i="7" s="1"/>
  <c r="U2022" i="7" l="1"/>
  <c r="V2022" i="7"/>
  <c r="P2334" i="7"/>
  <c r="Q2023" i="7"/>
  <c r="T2023" i="7"/>
  <c r="S2023" i="7"/>
  <c r="R2023" i="7"/>
  <c r="K2334" i="6"/>
  <c r="J2334" i="6"/>
  <c r="L2334" i="6"/>
  <c r="D2354" i="6"/>
  <c r="C2343" i="6"/>
  <c r="G2023" i="4"/>
  <c r="H2023" i="4" s="1"/>
  <c r="E2023" i="6"/>
  <c r="H2335" i="5"/>
  <c r="L2335" i="7" s="1"/>
  <c r="G2335" i="5"/>
  <c r="K2335" i="7" s="1"/>
  <c r="F2335" i="5"/>
  <c r="J2335" i="7" s="1"/>
  <c r="P2335" i="7" s="1"/>
  <c r="E2355" i="4"/>
  <c r="D2355" i="7" s="1"/>
  <c r="C2356" i="4"/>
  <c r="E2024" i="7"/>
  <c r="N2024" i="7" s="1"/>
  <c r="H2344" i="3"/>
  <c r="F2345" i="3"/>
  <c r="G2345" i="3"/>
  <c r="I2344" i="3"/>
  <c r="C2344" i="7" s="1"/>
  <c r="M2344" i="7" s="1"/>
  <c r="T2024" i="7" l="1"/>
  <c r="Q2024" i="7"/>
  <c r="R2024" i="7"/>
  <c r="S2024" i="7"/>
  <c r="U2023" i="7"/>
  <c r="V2023" i="7"/>
  <c r="K2335" i="6"/>
  <c r="J2335" i="6"/>
  <c r="L2335" i="6"/>
  <c r="D2355" i="6"/>
  <c r="C2344" i="6"/>
  <c r="G2024" i="4"/>
  <c r="H2024" i="4" s="1"/>
  <c r="E2024" i="6"/>
  <c r="H2336" i="5"/>
  <c r="L2336" i="7" s="1"/>
  <c r="P2336" i="7" s="1"/>
  <c r="G2336" i="5"/>
  <c r="K2336" i="7" s="1"/>
  <c r="F2336" i="5"/>
  <c r="J2336" i="7" s="1"/>
  <c r="E2356" i="4"/>
  <c r="D2356" i="7" s="1"/>
  <c r="C2357" i="4"/>
  <c r="E2025" i="7"/>
  <c r="N2025" i="7" s="1"/>
  <c r="G2346" i="3"/>
  <c r="F2346" i="3"/>
  <c r="H2345" i="3"/>
  <c r="I2345" i="3" s="1"/>
  <c r="C2345" i="7" s="1"/>
  <c r="M2345" i="7" s="1"/>
  <c r="T2025" i="7" l="1"/>
  <c r="R2025" i="7"/>
  <c r="Q2025" i="7"/>
  <c r="S2025" i="7"/>
  <c r="V2024" i="7"/>
  <c r="U2024" i="7"/>
  <c r="L2336" i="6"/>
  <c r="J2336" i="6"/>
  <c r="K2336" i="6"/>
  <c r="D2356" i="6"/>
  <c r="C2345" i="6"/>
  <c r="G2025" i="4"/>
  <c r="H2025" i="4" s="1"/>
  <c r="E2025" i="6"/>
  <c r="H2337" i="5"/>
  <c r="L2337" i="7" s="1"/>
  <c r="P2337" i="7" s="1"/>
  <c r="G2337" i="5"/>
  <c r="K2337" i="7" s="1"/>
  <c r="F2337" i="5"/>
  <c r="J2337" i="7" s="1"/>
  <c r="E2357" i="4"/>
  <c r="D2357" i="7" s="1"/>
  <c r="C2358" i="4"/>
  <c r="E2026" i="7"/>
  <c r="N2026" i="7" s="1"/>
  <c r="H2346" i="3"/>
  <c r="F2347" i="3"/>
  <c r="I2346" i="3"/>
  <c r="C2346" i="7" s="1"/>
  <c r="M2346" i="7" s="1"/>
  <c r="G2347" i="3"/>
  <c r="U2025" i="7" l="1"/>
  <c r="V2025" i="7"/>
  <c r="T2026" i="7"/>
  <c r="R2026" i="7"/>
  <c r="Q2026" i="7"/>
  <c r="S2026" i="7"/>
  <c r="J2337" i="6"/>
  <c r="L2337" i="6"/>
  <c r="K2337" i="6"/>
  <c r="D2357" i="6"/>
  <c r="C2346" i="6"/>
  <c r="G2026" i="4"/>
  <c r="H2026" i="4" s="1"/>
  <c r="E2026" i="6"/>
  <c r="H2338" i="5"/>
  <c r="L2338" i="7" s="1"/>
  <c r="P2338" i="7" s="1"/>
  <c r="G2338" i="5"/>
  <c r="K2338" i="7" s="1"/>
  <c r="F2338" i="5"/>
  <c r="J2338" i="7" s="1"/>
  <c r="E2358" i="4"/>
  <c r="D2358" i="7" s="1"/>
  <c r="C2359" i="4"/>
  <c r="E2027" i="7"/>
  <c r="N2027" i="7" s="1"/>
  <c r="G2348" i="3"/>
  <c r="F2348" i="3"/>
  <c r="H2347" i="3"/>
  <c r="I2347" i="3" s="1"/>
  <c r="C2347" i="7" s="1"/>
  <c r="M2347" i="7" s="1"/>
  <c r="V2026" i="7" l="1"/>
  <c r="U2026" i="7"/>
  <c r="R2027" i="7"/>
  <c r="Q2027" i="7"/>
  <c r="S2027" i="7"/>
  <c r="T2027" i="7"/>
  <c r="J2338" i="6"/>
  <c r="K2338" i="6"/>
  <c r="L2338" i="6"/>
  <c r="D2358" i="6"/>
  <c r="C2347" i="6"/>
  <c r="G2027" i="4"/>
  <c r="H2027" i="4" s="1"/>
  <c r="E2027" i="6"/>
  <c r="H2339" i="5"/>
  <c r="L2339" i="7" s="1"/>
  <c r="F2339" i="5"/>
  <c r="J2339" i="7" s="1"/>
  <c r="G2339" i="5"/>
  <c r="K2339" i="7" s="1"/>
  <c r="E2359" i="4"/>
  <c r="D2359" i="7" s="1"/>
  <c r="C2360" i="4"/>
  <c r="E2028" i="7"/>
  <c r="N2028" i="7" s="1"/>
  <c r="G2349" i="3"/>
  <c r="H2348" i="3"/>
  <c r="I2348" i="3" s="1"/>
  <c r="C2348" i="7" s="1"/>
  <c r="M2348" i="7" s="1"/>
  <c r="F2349" i="3"/>
  <c r="U2027" i="7" l="1"/>
  <c r="Q2028" i="7"/>
  <c r="R2028" i="7"/>
  <c r="S2028" i="7"/>
  <c r="T2028" i="7"/>
  <c r="V2027" i="7"/>
  <c r="P2339" i="7"/>
  <c r="J2339" i="6"/>
  <c r="K2339" i="6"/>
  <c r="L2339" i="6"/>
  <c r="D2359" i="6"/>
  <c r="C2348" i="6"/>
  <c r="G2028" i="4"/>
  <c r="H2028" i="4" s="1"/>
  <c r="E2028" i="6"/>
  <c r="H2340" i="5"/>
  <c r="L2340" i="7" s="1"/>
  <c r="G2340" i="5"/>
  <c r="K2340" i="7" s="1"/>
  <c r="F2340" i="5"/>
  <c r="J2340" i="7" s="1"/>
  <c r="E2360" i="4"/>
  <c r="D2360" i="7" s="1"/>
  <c r="C2361" i="4"/>
  <c r="E2029" i="7"/>
  <c r="N2029" i="7" s="1"/>
  <c r="G2350" i="3"/>
  <c r="H2349" i="3"/>
  <c r="I2349" i="3" s="1"/>
  <c r="C2349" i="7" s="1"/>
  <c r="M2349" i="7" s="1"/>
  <c r="F2350" i="3"/>
  <c r="Q2029" i="7" l="1"/>
  <c r="R2029" i="7"/>
  <c r="T2029" i="7"/>
  <c r="S2029" i="7"/>
  <c r="P2340" i="7"/>
  <c r="U2028" i="7"/>
  <c r="V2028" i="7"/>
  <c r="K2340" i="6"/>
  <c r="J2340" i="6"/>
  <c r="L2340" i="6"/>
  <c r="D2360" i="6"/>
  <c r="C2349" i="6"/>
  <c r="G2029" i="4"/>
  <c r="H2029" i="4" s="1"/>
  <c r="E2029" i="6"/>
  <c r="H2341" i="5"/>
  <c r="L2341" i="7" s="1"/>
  <c r="G2341" i="5"/>
  <c r="K2341" i="7" s="1"/>
  <c r="F2341" i="5"/>
  <c r="J2341" i="7" s="1"/>
  <c r="P2341" i="7" s="1"/>
  <c r="E2361" i="4"/>
  <c r="D2361" i="7" s="1"/>
  <c r="C2362" i="4"/>
  <c r="E2030" i="7"/>
  <c r="N2030" i="7" s="1"/>
  <c r="G2351" i="3"/>
  <c r="F2351" i="3"/>
  <c r="H2350" i="3"/>
  <c r="I2350" i="3" s="1"/>
  <c r="C2350" i="7" s="1"/>
  <c r="M2350" i="7" s="1"/>
  <c r="Q2030" i="7" l="1"/>
  <c r="R2030" i="7"/>
  <c r="S2030" i="7"/>
  <c r="T2030" i="7"/>
  <c r="U2029" i="7"/>
  <c r="V2029" i="7"/>
  <c r="J2341" i="6"/>
  <c r="L2341" i="6"/>
  <c r="K2341" i="6"/>
  <c r="D2361" i="6"/>
  <c r="C2350" i="6"/>
  <c r="G2030" i="4"/>
  <c r="H2030" i="4" s="1"/>
  <c r="E2030" i="6"/>
  <c r="F2342" i="5"/>
  <c r="J2342" i="7" s="1"/>
  <c r="G2342" i="5"/>
  <c r="K2342" i="7" s="1"/>
  <c r="H2342" i="5"/>
  <c r="L2342" i="7" s="1"/>
  <c r="P2342" i="7" s="1"/>
  <c r="E2362" i="4"/>
  <c r="D2362" i="7" s="1"/>
  <c r="C2363" i="4"/>
  <c r="E2031" i="7"/>
  <c r="N2031" i="7" s="1"/>
  <c r="H2351" i="3"/>
  <c r="I2351" i="3" s="1"/>
  <c r="C2351" i="7" s="1"/>
  <c r="M2351" i="7" s="1"/>
  <c r="F2352" i="3"/>
  <c r="G2352" i="3"/>
  <c r="V2030" i="7" l="1"/>
  <c r="U2030" i="7"/>
  <c r="T2031" i="7"/>
  <c r="S2031" i="7"/>
  <c r="R2031" i="7"/>
  <c r="Q2031" i="7"/>
  <c r="K2342" i="6"/>
  <c r="L2342" i="6"/>
  <c r="J2342" i="6"/>
  <c r="D2362" i="6"/>
  <c r="C2351" i="6"/>
  <c r="G2031" i="4"/>
  <c r="H2031" i="4" s="1"/>
  <c r="E2031" i="6"/>
  <c r="H2343" i="5"/>
  <c r="L2343" i="7" s="1"/>
  <c r="P2343" i="7" s="1"/>
  <c r="G2343" i="5"/>
  <c r="K2343" i="7" s="1"/>
  <c r="F2343" i="5"/>
  <c r="J2343" i="7" s="1"/>
  <c r="E2363" i="4"/>
  <c r="D2363" i="7" s="1"/>
  <c r="C2364" i="4"/>
  <c r="E2032" i="7"/>
  <c r="N2032" i="7" s="1"/>
  <c r="G2353" i="3"/>
  <c r="H2352" i="3"/>
  <c r="I2352" i="3" s="1"/>
  <c r="C2352" i="7" s="1"/>
  <c r="M2352" i="7" s="1"/>
  <c r="F2353" i="3"/>
  <c r="T2032" i="7" l="1"/>
  <c r="S2032" i="7"/>
  <c r="R2032" i="7"/>
  <c r="Q2032" i="7"/>
  <c r="U2032" i="7" s="1"/>
  <c r="V2031" i="7"/>
  <c r="U2031" i="7"/>
  <c r="J2343" i="6"/>
  <c r="K2343" i="6"/>
  <c r="L2343" i="6"/>
  <c r="D2363" i="6"/>
  <c r="C2352" i="6"/>
  <c r="G2032" i="4"/>
  <c r="H2032" i="4" s="1"/>
  <c r="E2032" i="6"/>
  <c r="H2344" i="5"/>
  <c r="L2344" i="7" s="1"/>
  <c r="P2344" i="7" s="1"/>
  <c r="G2344" i="5"/>
  <c r="K2344" i="7" s="1"/>
  <c r="F2344" i="5"/>
  <c r="J2344" i="7" s="1"/>
  <c r="E2364" i="4"/>
  <c r="D2364" i="7" s="1"/>
  <c r="C2365" i="4"/>
  <c r="E2033" i="7"/>
  <c r="N2033" i="7" s="1"/>
  <c r="F2354" i="3"/>
  <c r="H2353" i="3"/>
  <c r="I2353" i="3" s="1"/>
  <c r="C2353" i="7" s="1"/>
  <c r="M2353" i="7" s="1"/>
  <c r="G2354" i="3"/>
  <c r="V2032" i="7" l="1"/>
  <c r="T2033" i="7"/>
  <c r="R2033" i="7"/>
  <c r="S2033" i="7"/>
  <c r="Q2033" i="7"/>
  <c r="K2344" i="6"/>
  <c r="L2344" i="6"/>
  <c r="J2344" i="6"/>
  <c r="D2364" i="6"/>
  <c r="C2353" i="6"/>
  <c r="G2033" i="4"/>
  <c r="H2033" i="4" s="1"/>
  <c r="E2033" i="6"/>
  <c r="H2345" i="5"/>
  <c r="L2345" i="7" s="1"/>
  <c r="G2345" i="5"/>
  <c r="K2345" i="7" s="1"/>
  <c r="F2345" i="5"/>
  <c r="J2345" i="7" s="1"/>
  <c r="E2365" i="4"/>
  <c r="D2365" i="7" s="1"/>
  <c r="C2366" i="4"/>
  <c r="E2034" i="7"/>
  <c r="N2034" i="7" s="1"/>
  <c r="G2355" i="3"/>
  <c r="F2355" i="3"/>
  <c r="H2354" i="3"/>
  <c r="I2354" i="3" s="1"/>
  <c r="C2354" i="7" s="1"/>
  <c r="M2354" i="7" s="1"/>
  <c r="R2034" i="7" l="1"/>
  <c r="Q2034" i="7"/>
  <c r="T2034" i="7"/>
  <c r="S2034" i="7"/>
  <c r="V2033" i="7"/>
  <c r="U2033" i="7"/>
  <c r="P2345" i="7"/>
  <c r="J2345" i="6"/>
  <c r="K2345" i="6"/>
  <c r="L2345" i="6"/>
  <c r="D2365" i="6"/>
  <c r="C2354" i="6"/>
  <c r="G2034" i="4"/>
  <c r="H2034" i="4" s="1"/>
  <c r="E2034" i="6"/>
  <c r="F2346" i="5"/>
  <c r="J2346" i="7" s="1"/>
  <c r="H2346" i="5"/>
  <c r="L2346" i="7" s="1"/>
  <c r="P2346" i="7" s="1"/>
  <c r="G2346" i="5"/>
  <c r="K2346" i="7" s="1"/>
  <c r="E2366" i="4"/>
  <c r="D2366" i="7" s="1"/>
  <c r="C2367" i="4"/>
  <c r="E2035" i="7"/>
  <c r="N2035" i="7" s="1"/>
  <c r="H2355" i="3"/>
  <c r="F2356" i="3"/>
  <c r="G2356" i="3"/>
  <c r="I2355" i="3"/>
  <c r="C2355" i="7" s="1"/>
  <c r="M2355" i="7" s="1"/>
  <c r="R2035" i="7" l="1"/>
  <c r="S2035" i="7"/>
  <c r="Q2035" i="7"/>
  <c r="T2035" i="7"/>
  <c r="U2034" i="7"/>
  <c r="V2034" i="7"/>
  <c r="J2346" i="6"/>
  <c r="K2346" i="6"/>
  <c r="L2346" i="6"/>
  <c r="D2366" i="6"/>
  <c r="C2355" i="6"/>
  <c r="G2035" i="4"/>
  <c r="H2035" i="4" s="1"/>
  <c r="E2035" i="6"/>
  <c r="H2347" i="5"/>
  <c r="L2347" i="7" s="1"/>
  <c r="G2347" i="5"/>
  <c r="K2347" i="7" s="1"/>
  <c r="F2347" i="5"/>
  <c r="J2347" i="7" s="1"/>
  <c r="P2347" i="7" s="1"/>
  <c r="E2367" i="4"/>
  <c r="D2367" i="7" s="1"/>
  <c r="C2368" i="4"/>
  <c r="E2036" i="7"/>
  <c r="N2036" i="7" s="1"/>
  <c r="G2357" i="3"/>
  <c r="H2356" i="3"/>
  <c r="I2356" i="3" s="1"/>
  <c r="C2356" i="7" s="1"/>
  <c r="M2356" i="7" s="1"/>
  <c r="F2357" i="3"/>
  <c r="U2035" i="7" l="1"/>
  <c r="V2035" i="7"/>
  <c r="Q2036" i="7"/>
  <c r="R2036" i="7"/>
  <c r="S2036" i="7"/>
  <c r="T2036" i="7"/>
  <c r="K2347" i="6"/>
  <c r="J2347" i="6"/>
  <c r="L2347" i="6"/>
  <c r="D2367" i="6"/>
  <c r="C2356" i="6"/>
  <c r="G2036" i="4"/>
  <c r="H2036" i="4" s="1"/>
  <c r="E2036" i="6"/>
  <c r="F2348" i="5"/>
  <c r="J2348" i="7" s="1"/>
  <c r="H2348" i="5"/>
  <c r="L2348" i="7" s="1"/>
  <c r="G2348" i="5"/>
  <c r="K2348" i="7" s="1"/>
  <c r="E2368" i="4"/>
  <c r="D2368" i="7" s="1"/>
  <c r="C2369" i="4"/>
  <c r="E2037" i="7"/>
  <c r="N2037" i="7" s="1"/>
  <c r="F2358" i="3"/>
  <c r="H2357" i="3"/>
  <c r="G2358" i="3"/>
  <c r="I2357" i="3"/>
  <c r="C2357" i="7" s="1"/>
  <c r="M2357" i="7" s="1"/>
  <c r="S2037" i="7" l="1"/>
  <c r="T2037" i="7"/>
  <c r="Q2037" i="7"/>
  <c r="R2037" i="7"/>
  <c r="U2036" i="7"/>
  <c r="P2348" i="7"/>
  <c r="V2036" i="7"/>
  <c r="K2348" i="6"/>
  <c r="J2348" i="6"/>
  <c r="L2348" i="6"/>
  <c r="D2368" i="6"/>
  <c r="C2357" i="6"/>
  <c r="G2037" i="4"/>
  <c r="H2037" i="4" s="1"/>
  <c r="E2037" i="6"/>
  <c r="F2349" i="5"/>
  <c r="J2349" i="7" s="1"/>
  <c r="H2349" i="5"/>
  <c r="L2349" i="7" s="1"/>
  <c r="G2349" i="5"/>
  <c r="K2349" i="7" s="1"/>
  <c r="E2369" i="4"/>
  <c r="D2369" i="7" s="1"/>
  <c r="C2370" i="4"/>
  <c r="E2038" i="7"/>
  <c r="N2038" i="7" s="1"/>
  <c r="G2359" i="3"/>
  <c r="F2359" i="3"/>
  <c r="H2358" i="3"/>
  <c r="I2358" i="3" s="1"/>
  <c r="C2358" i="7" s="1"/>
  <c r="M2358" i="7" s="1"/>
  <c r="V2037" i="7" l="1"/>
  <c r="U2037" i="7"/>
  <c r="S2038" i="7"/>
  <c r="T2038" i="7"/>
  <c r="R2038" i="7"/>
  <c r="Q2038" i="7"/>
  <c r="P2349" i="7"/>
  <c r="K2349" i="6"/>
  <c r="L2349" i="6"/>
  <c r="J2349" i="6"/>
  <c r="D2369" i="6"/>
  <c r="C2358" i="6"/>
  <c r="G2038" i="4"/>
  <c r="H2038" i="4" s="1"/>
  <c r="E2038" i="6"/>
  <c r="H2350" i="5"/>
  <c r="L2350" i="7" s="1"/>
  <c r="G2350" i="5"/>
  <c r="K2350" i="7" s="1"/>
  <c r="F2350" i="5"/>
  <c r="J2350" i="7" s="1"/>
  <c r="E2370" i="4"/>
  <c r="D2370" i="7" s="1"/>
  <c r="C2371" i="4"/>
  <c r="E2039" i="7"/>
  <c r="N2039" i="7" s="1"/>
  <c r="H2359" i="3"/>
  <c r="F2360" i="3"/>
  <c r="G2360" i="3"/>
  <c r="I2359" i="3"/>
  <c r="C2359" i="7" s="1"/>
  <c r="M2359" i="7" s="1"/>
  <c r="S2039" i="7" l="1"/>
  <c r="T2039" i="7"/>
  <c r="R2039" i="7"/>
  <c r="Q2039" i="7"/>
  <c r="U2039" i="7" s="1"/>
  <c r="V2038" i="7"/>
  <c r="U2038" i="7"/>
  <c r="P2350" i="7"/>
  <c r="J2350" i="6"/>
  <c r="L2350" i="6"/>
  <c r="K2350" i="6"/>
  <c r="D2370" i="6"/>
  <c r="C2359" i="6"/>
  <c r="G2039" i="4"/>
  <c r="H2039" i="4" s="1"/>
  <c r="E2039" i="6"/>
  <c r="F2351" i="5"/>
  <c r="J2351" i="7" s="1"/>
  <c r="G2351" i="5"/>
  <c r="K2351" i="7" s="1"/>
  <c r="H2351" i="5"/>
  <c r="L2351" i="7" s="1"/>
  <c r="P2351" i="7" s="1"/>
  <c r="E2371" i="4"/>
  <c r="D2371" i="7" s="1"/>
  <c r="C2372" i="4"/>
  <c r="E2040" i="7"/>
  <c r="N2040" i="7" s="1"/>
  <c r="G2361" i="3"/>
  <c r="F2361" i="3"/>
  <c r="H2360" i="3"/>
  <c r="I2360" i="3" s="1"/>
  <c r="C2360" i="7" s="1"/>
  <c r="M2360" i="7" s="1"/>
  <c r="V2039" i="7" l="1"/>
  <c r="T2040" i="7"/>
  <c r="Q2040" i="7"/>
  <c r="R2040" i="7"/>
  <c r="S2040" i="7"/>
  <c r="L2351" i="6"/>
  <c r="K2351" i="6"/>
  <c r="J2351" i="6"/>
  <c r="D2371" i="6"/>
  <c r="C2360" i="6"/>
  <c r="G2040" i="4"/>
  <c r="H2040" i="4" s="1"/>
  <c r="E2040" i="6"/>
  <c r="H2352" i="5"/>
  <c r="L2352" i="7" s="1"/>
  <c r="G2352" i="5"/>
  <c r="K2352" i="7" s="1"/>
  <c r="F2352" i="5"/>
  <c r="J2352" i="7" s="1"/>
  <c r="E2372" i="4"/>
  <c r="D2372" i="7" s="1"/>
  <c r="C2373" i="4"/>
  <c r="E2041" i="7"/>
  <c r="N2041" i="7" s="1"/>
  <c r="H2361" i="3"/>
  <c r="I2361" i="3" s="1"/>
  <c r="C2361" i="7" s="1"/>
  <c r="M2361" i="7" s="1"/>
  <c r="F2362" i="3"/>
  <c r="G2362" i="3"/>
  <c r="U2040" i="7" l="1"/>
  <c r="V2040" i="7"/>
  <c r="P2352" i="7"/>
  <c r="Q2041" i="7"/>
  <c r="R2041" i="7"/>
  <c r="T2041" i="7"/>
  <c r="S2041" i="7"/>
  <c r="K2352" i="6"/>
  <c r="J2352" i="6"/>
  <c r="L2352" i="6"/>
  <c r="D2372" i="6"/>
  <c r="C2361" i="6"/>
  <c r="G2041" i="4"/>
  <c r="H2041" i="4" s="1"/>
  <c r="E2041" i="6"/>
  <c r="H2353" i="5"/>
  <c r="L2353" i="7" s="1"/>
  <c r="G2353" i="5"/>
  <c r="K2353" i="7" s="1"/>
  <c r="F2353" i="5"/>
  <c r="J2353" i="7" s="1"/>
  <c r="E2373" i="4"/>
  <c r="D2373" i="7" s="1"/>
  <c r="C2374" i="4"/>
  <c r="E2042" i="7"/>
  <c r="N2042" i="7" s="1"/>
  <c r="G2363" i="3"/>
  <c r="F2363" i="3"/>
  <c r="H2362" i="3"/>
  <c r="I2362" i="3" s="1"/>
  <c r="C2362" i="7" s="1"/>
  <c r="M2362" i="7" s="1"/>
  <c r="Q2042" i="7" l="1"/>
  <c r="R2042" i="7"/>
  <c r="S2042" i="7"/>
  <c r="T2042" i="7"/>
  <c r="P2353" i="7"/>
  <c r="V2041" i="7"/>
  <c r="U2041" i="7"/>
  <c r="K2353" i="6"/>
  <c r="J2353" i="6"/>
  <c r="L2353" i="6"/>
  <c r="D2373" i="6"/>
  <c r="C2362" i="6"/>
  <c r="G2042" i="4"/>
  <c r="H2042" i="4" s="1"/>
  <c r="E2042" i="6"/>
  <c r="F2354" i="5"/>
  <c r="J2354" i="7" s="1"/>
  <c r="H2354" i="5"/>
  <c r="L2354" i="7" s="1"/>
  <c r="G2354" i="5"/>
  <c r="K2354" i="7" s="1"/>
  <c r="E2374" i="4"/>
  <c r="D2374" i="7" s="1"/>
  <c r="C2375" i="4"/>
  <c r="E2043" i="7"/>
  <c r="N2043" i="7" s="1"/>
  <c r="F2364" i="3"/>
  <c r="H2363" i="3"/>
  <c r="I2363" i="3" s="1"/>
  <c r="C2363" i="7" s="1"/>
  <c r="M2363" i="7" s="1"/>
  <c r="G2364" i="3"/>
  <c r="V2042" i="7" l="1"/>
  <c r="S2043" i="7"/>
  <c r="R2043" i="7"/>
  <c r="Q2043" i="7"/>
  <c r="T2043" i="7"/>
  <c r="P2354" i="7"/>
  <c r="U2042" i="7"/>
  <c r="L2354" i="6"/>
  <c r="J2354" i="6"/>
  <c r="K2354" i="6"/>
  <c r="D2374" i="6"/>
  <c r="C2363" i="6"/>
  <c r="G2043" i="4"/>
  <c r="H2043" i="4" s="1"/>
  <c r="E2043" i="6"/>
  <c r="H2355" i="5"/>
  <c r="L2355" i="7" s="1"/>
  <c r="G2355" i="5"/>
  <c r="K2355" i="7" s="1"/>
  <c r="F2355" i="5"/>
  <c r="J2355" i="7" s="1"/>
  <c r="E2375" i="4"/>
  <c r="D2375" i="7" s="1"/>
  <c r="C2376" i="4"/>
  <c r="E2044" i="7"/>
  <c r="N2044" i="7" s="1"/>
  <c r="G2365" i="3"/>
  <c r="H2364" i="3"/>
  <c r="I2364" i="3" s="1"/>
  <c r="C2364" i="7" s="1"/>
  <c r="M2364" i="7" s="1"/>
  <c r="F2365" i="3"/>
  <c r="T2044" i="7" l="1"/>
  <c r="Q2044" i="7"/>
  <c r="R2044" i="7"/>
  <c r="S2044" i="7"/>
  <c r="P2355" i="7"/>
  <c r="U2043" i="7"/>
  <c r="V2043" i="7"/>
  <c r="L2355" i="6"/>
  <c r="J2355" i="6"/>
  <c r="K2355" i="6"/>
  <c r="D2375" i="6"/>
  <c r="C2364" i="6"/>
  <c r="G2044" i="4"/>
  <c r="H2044" i="4" s="1"/>
  <c r="E2044" i="6"/>
  <c r="H2356" i="5"/>
  <c r="L2356" i="7" s="1"/>
  <c r="G2356" i="5"/>
  <c r="K2356" i="7" s="1"/>
  <c r="F2356" i="5"/>
  <c r="J2356" i="7" s="1"/>
  <c r="E2376" i="4"/>
  <c r="D2376" i="7" s="1"/>
  <c r="C2377" i="4"/>
  <c r="E2045" i="7"/>
  <c r="N2045" i="7" s="1"/>
  <c r="F2366" i="3"/>
  <c r="H2365" i="3"/>
  <c r="I2365" i="3" s="1"/>
  <c r="C2365" i="7" s="1"/>
  <c r="M2365" i="7" s="1"/>
  <c r="G2366" i="3"/>
  <c r="S2045" i="7" l="1"/>
  <c r="R2045" i="7"/>
  <c r="Q2045" i="7"/>
  <c r="T2045" i="7"/>
  <c r="P2356" i="7"/>
  <c r="V2044" i="7"/>
  <c r="U2044" i="7"/>
  <c r="L2356" i="6"/>
  <c r="J2356" i="6"/>
  <c r="K2356" i="6"/>
  <c r="D2376" i="6"/>
  <c r="C2365" i="6"/>
  <c r="G2045" i="4"/>
  <c r="H2045" i="4" s="1"/>
  <c r="E2045" i="6"/>
  <c r="G2357" i="5"/>
  <c r="K2357" i="7" s="1"/>
  <c r="F2357" i="5"/>
  <c r="J2357" i="7" s="1"/>
  <c r="H2357" i="5"/>
  <c r="L2357" i="7" s="1"/>
  <c r="P2357" i="7" s="1"/>
  <c r="E2377" i="4"/>
  <c r="D2377" i="7" s="1"/>
  <c r="C2378" i="4"/>
  <c r="E2046" i="7"/>
  <c r="N2046" i="7" s="1"/>
  <c r="G2367" i="3"/>
  <c r="H2366" i="3"/>
  <c r="I2366" i="3" s="1"/>
  <c r="C2366" i="7" s="1"/>
  <c r="M2366" i="7" s="1"/>
  <c r="F2367" i="3"/>
  <c r="U2045" i="7" l="1"/>
  <c r="V2045" i="7"/>
  <c r="T2046" i="7"/>
  <c r="Q2046" i="7"/>
  <c r="R2046" i="7"/>
  <c r="S2046" i="7"/>
  <c r="K2357" i="6"/>
  <c r="L2357" i="6"/>
  <c r="J2357" i="6"/>
  <c r="D2377" i="6"/>
  <c r="C2366" i="6"/>
  <c r="G2046" i="4"/>
  <c r="H2046" i="4" s="1"/>
  <c r="E2046" i="6"/>
  <c r="F2358" i="5"/>
  <c r="J2358" i="7" s="1"/>
  <c r="H2358" i="5"/>
  <c r="L2358" i="7" s="1"/>
  <c r="P2358" i="7" s="1"/>
  <c r="G2358" i="5"/>
  <c r="K2358" i="7" s="1"/>
  <c r="E2378" i="4"/>
  <c r="D2378" i="7" s="1"/>
  <c r="C2379" i="4"/>
  <c r="E2047" i="7"/>
  <c r="N2047" i="7" s="1"/>
  <c r="G2368" i="3"/>
  <c r="H2367" i="3"/>
  <c r="I2367" i="3" s="1"/>
  <c r="C2367" i="7" s="1"/>
  <c r="M2367" i="7" s="1"/>
  <c r="F2368" i="3"/>
  <c r="U2046" i="7" l="1"/>
  <c r="V2046" i="7"/>
  <c r="S2047" i="7"/>
  <c r="T2047" i="7"/>
  <c r="R2047" i="7"/>
  <c r="Q2047" i="7"/>
  <c r="L2358" i="6"/>
  <c r="K2358" i="6"/>
  <c r="J2358" i="6"/>
  <c r="D2378" i="6"/>
  <c r="C2367" i="6"/>
  <c r="G2047" i="4"/>
  <c r="H2047" i="4" s="1"/>
  <c r="E2047" i="6"/>
  <c r="H2359" i="5"/>
  <c r="L2359" i="7" s="1"/>
  <c r="G2359" i="5"/>
  <c r="K2359" i="7" s="1"/>
  <c r="F2359" i="5"/>
  <c r="J2359" i="7" s="1"/>
  <c r="P2359" i="7" s="1"/>
  <c r="E2379" i="4"/>
  <c r="D2379" i="7" s="1"/>
  <c r="C2380" i="4"/>
  <c r="E2048" i="7"/>
  <c r="N2048" i="7" s="1"/>
  <c r="H2368" i="3"/>
  <c r="I2368" i="3" s="1"/>
  <c r="C2368" i="7" s="1"/>
  <c r="M2368" i="7" s="1"/>
  <c r="F2369" i="3"/>
  <c r="G2369" i="3"/>
  <c r="U2047" i="7" l="1"/>
  <c r="V2047" i="7"/>
  <c r="Q2048" i="7"/>
  <c r="R2048" i="7"/>
  <c r="T2048" i="7"/>
  <c r="S2048" i="7"/>
  <c r="K2359" i="6"/>
  <c r="L2359" i="6"/>
  <c r="J2359" i="6"/>
  <c r="D2379" i="6"/>
  <c r="C2368" i="6"/>
  <c r="G2048" i="4"/>
  <c r="H2048" i="4" s="1"/>
  <c r="E2048" i="6"/>
  <c r="F2360" i="5"/>
  <c r="J2360" i="7" s="1"/>
  <c r="H2360" i="5"/>
  <c r="L2360" i="7" s="1"/>
  <c r="P2360" i="7" s="1"/>
  <c r="G2360" i="5"/>
  <c r="K2360" i="7" s="1"/>
  <c r="E2380" i="4"/>
  <c r="D2380" i="7" s="1"/>
  <c r="C2381" i="4"/>
  <c r="E2049" i="7"/>
  <c r="N2049" i="7" s="1"/>
  <c r="F2370" i="3"/>
  <c r="H2369" i="3"/>
  <c r="I2369" i="3" s="1"/>
  <c r="C2369" i="7" s="1"/>
  <c r="M2369" i="7" s="1"/>
  <c r="G2370" i="3"/>
  <c r="U2048" i="7" l="1"/>
  <c r="V2048" i="7"/>
  <c r="T2049" i="7"/>
  <c r="R2049" i="7"/>
  <c r="S2049" i="7"/>
  <c r="Q2049" i="7"/>
  <c r="L2360" i="6"/>
  <c r="K2360" i="6"/>
  <c r="J2360" i="6"/>
  <c r="D2380" i="6"/>
  <c r="C2369" i="6"/>
  <c r="G2049" i="4"/>
  <c r="H2049" i="4" s="1"/>
  <c r="E2049" i="6"/>
  <c r="F2361" i="5"/>
  <c r="J2361" i="7" s="1"/>
  <c r="H2361" i="5"/>
  <c r="L2361" i="7" s="1"/>
  <c r="P2361" i="7" s="1"/>
  <c r="G2361" i="5"/>
  <c r="K2361" i="7" s="1"/>
  <c r="E2381" i="4"/>
  <c r="D2381" i="7" s="1"/>
  <c r="C2382" i="4"/>
  <c r="E2050" i="7"/>
  <c r="N2050" i="7" s="1"/>
  <c r="G2371" i="3"/>
  <c r="H2370" i="3"/>
  <c r="I2370" i="3" s="1"/>
  <c r="C2370" i="7" s="1"/>
  <c r="M2370" i="7" s="1"/>
  <c r="F2371" i="3"/>
  <c r="S2050" i="7" l="1"/>
  <c r="Q2050" i="7"/>
  <c r="T2050" i="7"/>
  <c r="R2050" i="7"/>
  <c r="U2049" i="7"/>
  <c r="V2049" i="7"/>
  <c r="K2361" i="6"/>
  <c r="J2361" i="6"/>
  <c r="L2361" i="6"/>
  <c r="D2381" i="6"/>
  <c r="C2370" i="6"/>
  <c r="G2050" i="4"/>
  <c r="H2050" i="4" s="1"/>
  <c r="E2050" i="6"/>
  <c r="H2362" i="5"/>
  <c r="L2362" i="7" s="1"/>
  <c r="G2362" i="5"/>
  <c r="K2362" i="7" s="1"/>
  <c r="F2362" i="5"/>
  <c r="J2362" i="7" s="1"/>
  <c r="E2382" i="4"/>
  <c r="D2382" i="7" s="1"/>
  <c r="C2383" i="4"/>
  <c r="E2051" i="7"/>
  <c r="N2051" i="7" s="1"/>
  <c r="H2371" i="3"/>
  <c r="F2372" i="3"/>
  <c r="I2371" i="3"/>
  <c r="C2371" i="7" s="1"/>
  <c r="M2371" i="7" s="1"/>
  <c r="G2372" i="3"/>
  <c r="U2050" i="7" l="1"/>
  <c r="Q2051" i="7"/>
  <c r="T2051" i="7"/>
  <c r="S2051" i="7"/>
  <c r="R2051" i="7"/>
  <c r="P2362" i="7"/>
  <c r="V2050" i="7"/>
  <c r="L2362" i="6"/>
  <c r="J2362" i="6"/>
  <c r="K2362" i="6"/>
  <c r="D2382" i="6"/>
  <c r="C2371" i="6"/>
  <c r="G2051" i="4"/>
  <c r="H2051" i="4" s="1"/>
  <c r="E2051" i="6"/>
  <c r="H2363" i="5"/>
  <c r="L2363" i="7" s="1"/>
  <c r="P2363" i="7" s="1"/>
  <c r="G2363" i="5"/>
  <c r="K2363" i="7" s="1"/>
  <c r="F2363" i="5"/>
  <c r="J2363" i="7" s="1"/>
  <c r="E2383" i="4"/>
  <c r="D2383" i="7" s="1"/>
  <c r="C2384" i="4"/>
  <c r="E2052" i="7"/>
  <c r="N2052" i="7" s="1"/>
  <c r="G2373" i="3"/>
  <c r="F2373" i="3"/>
  <c r="H2372" i="3"/>
  <c r="I2372" i="3" s="1"/>
  <c r="C2372" i="7" s="1"/>
  <c r="M2372" i="7" s="1"/>
  <c r="S2052" i="7" l="1"/>
  <c r="R2052" i="7"/>
  <c r="Q2052" i="7"/>
  <c r="T2052" i="7"/>
  <c r="U2051" i="7"/>
  <c r="V2051" i="7"/>
  <c r="L2363" i="6"/>
  <c r="J2363" i="6"/>
  <c r="K2363" i="6"/>
  <c r="D2383" i="6"/>
  <c r="C2372" i="6"/>
  <c r="G2052" i="4"/>
  <c r="H2052" i="4" s="1"/>
  <c r="E2052" i="6"/>
  <c r="H2364" i="5"/>
  <c r="L2364" i="7" s="1"/>
  <c r="G2364" i="5"/>
  <c r="K2364" i="7" s="1"/>
  <c r="F2364" i="5"/>
  <c r="J2364" i="7" s="1"/>
  <c r="E2384" i="4"/>
  <c r="D2384" i="7" s="1"/>
  <c r="C2385" i="4"/>
  <c r="E2053" i="7"/>
  <c r="N2053" i="7" s="1"/>
  <c r="H2373" i="3"/>
  <c r="F2374" i="3"/>
  <c r="I2373" i="3"/>
  <c r="C2373" i="7" s="1"/>
  <c r="M2373" i="7" s="1"/>
  <c r="G2374" i="3"/>
  <c r="R2053" i="7" l="1"/>
  <c r="Q2053" i="7"/>
  <c r="S2053" i="7"/>
  <c r="T2053" i="7"/>
  <c r="P2364" i="7"/>
  <c r="U2052" i="7"/>
  <c r="V2052" i="7"/>
  <c r="K2364" i="6"/>
  <c r="L2364" i="6"/>
  <c r="J2364" i="6"/>
  <c r="D2384" i="6"/>
  <c r="C2373" i="6"/>
  <c r="G2053" i="4"/>
  <c r="H2053" i="4" s="1"/>
  <c r="E2053" i="6"/>
  <c r="H2365" i="5"/>
  <c r="L2365" i="7" s="1"/>
  <c r="G2365" i="5"/>
  <c r="K2365" i="7" s="1"/>
  <c r="F2365" i="5"/>
  <c r="J2365" i="7" s="1"/>
  <c r="E2385" i="4"/>
  <c r="D2385" i="7" s="1"/>
  <c r="C2386" i="4"/>
  <c r="E2054" i="7"/>
  <c r="N2054" i="7" s="1"/>
  <c r="F2375" i="3"/>
  <c r="H2374" i="3"/>
  <c r="G2375" i="3"/>
  <c r="I2374" i="3"/>
  <c r="C2374" i="7" s="1"/>
  <c r="M2374" i="7" s="1"/>
  <c r="U2053" i="7" l="1"/>
  <c r="V2053" i="7"/>
  <c r="Q2054" i="7"/>
  <c r="R2054" i="7"/>
  <c r="T2054" i="7"/>
  <c r="S2054" i="7"/>
  <c r="P2365" i="7"/>
  <c r="L2365" i="6"/>
  <c r="J2365" i="6"/>
  <c r="K2365" i="6"/>
  <c r="D2385" i="6"/>
  <c r="C2374" i="6"/>
  <c r="G2054" i="4"/>
  <c r="H2054" i="4" s="1"/>
  <c r="E2054" i="6"/>
  <c r="H2366" i="5"/>
  <c r="L2366" i="7" s="1"/>
  <c r="G2366" i="5"/>
  <c r="K2366" i="7" s="1"/>
  <c r="F2366" i="5"/>
  <c r="J2366" i="7" s="1"/>
  <c r="E2386" i="4"/>
  <c r="D2386" i="7" s="1"/>
  <c r="C2387" i="4"/>
  <c r="E2055" i="7"/>
  <c r="N2055" i="7" s="1"/>
  <c r="G2376" i="3"/>
  <c r="H2375" i="3"/>
  <c r="I2375" i="3" s="1"/>
  <c r="C2375" i="7" s="1"/>
  <c r="M2375" i="7" s="1"/>
  <c r="F2376" i="3"/>
  <c r="V2054" i="7" l="1"/>
  <c r="U2054" i="7"/>
  <c r="P2366" i="7"/>
  <c r="S2055" i="7"/>
  <c r="T2055" i="7"/>
  <c r="Q2055" i="7"/>
  <c r="R2055" i="7"/>
  <c r="K2366" i="6"/>
  <c r="L2366" i="6"/>
  <c r="J2366" i="6"/>
  <c r="D2386" i="6"/>
  <c r="C2375" i="6"/>
  <c r="G2055" i="4"/>
  <c r="H2055" i="4" s="1"/>
  <c r="E2055" i="6"/>
  <c r="F2367" i="5"/>
  <c r="J2367" i="7" s="1"/>
  <c r="H2367" i="5"/>
  <c r="L2367" i="7" s="1"/>
  <c r="P2367" i="7" s="1"/>
  <c r="G2367" i="5"/>
  <c r="K2367" i="7" s="1"/>
  <c r="E2387" i="4"/>
  <c r="D2387" i="7" s="1"/>
  <c r="C2388" i="4"/>
  <c r="E2056" i="7"/>
  <c r="N2056" i="7" s="1"/>
  <c r="F2377" i="3"/>
  <c r="H2376" i="3"/>
  <c r="G2377" i="3"/>
  <c r="I2376" i="3"/>
  <c r="C2376" i="7" s="1"/>
  <c r="M2376" i="7" s="1"/>
  <c r="U2055" i="7" l="1"/>
  <c r="V2055" i="7"/>
  <c r="Q2056" i="7"/>
  <c r="T2056" i="7"/>
  <c r="R2056" i="7"/>
  <c r="S2056" i="7"/>
  <c r="K2367" i="6"/>
  <c r="L2367" i="6"/>
  <c r="J2367" i="6"/>
  <c r="D2387" i="6"/>
  <c r="C2376" i="6"/>
  <c r="G2056" i="4"/>
  <c r="H2056" i="4" s="1"/>
  <c r="E2056" i="6"/>
  <c r="H2368" i="5"/>
  <c r="L2368" i="7" s="1"/>
  <c r="G2368" i="5"/>
  <c r="K2368" i="7" s="1"/>
  <c r="F2368" i="5"/>
  <c r="J2368" i="7" s="1"/>
  <c r="E2388" i="4"/>
  <c r="D2388" i="7" s="1"/>
  <c r="C2389" i="4"/>
  <c r="E2057" i="7"/>
  <c r="N2057" i="7" s="1"/>
  <c r="G2378" i="3"/>
  <c r="H2377" i="3"/>
  <c r="I2377" i="3" s="1"/>
  <c r="C2377" i="7" s="1"/>
  <c r="M2377" i="7" s="1"/>
  <c r="F2378" i="3"/>
  <c r="U2056" i="7" l="1"/>
  <c r="V2056" i="7"/>
  <c r="P2368" i="7"/>
  <c r="Q2057" i="7"/>
  <c r="T2057" i="7"/>
  <c r="S2057" i="7"/>
  <c r="R2057" i="7"/>
  <c r="J2368" i="6"/>
  <c r="K2368" i="6"/>
  <c r="L2368" i="6"/>
  <c r="D2388" i="6"/>
  <c r="C2377" i="6"/>
  <c r="G2057" i="4"/>
  <c r="H2057" i="4" s="1"/>
  <c r="E2057" i="6"/>
  <c r="F2369" i="5"/>
  <c r="J2369" i="7" s="1"/>
  <c r="H2369" i="5"/>
  <c r="L2369" i="7" s="1"/>
  <c r="P2369" i="7" s="1"/>
  <c r="G2369" i="5"/>
  <c r="K2369" i="7" s="1"/>
  <c r="E2389" i="4"/>
  <c r="D2389" i="7" s="1"/>
  <c r="C2390" i="4"/>
  <c r="E2058" i="7"/>
  <c r="N2058" i="7" s="1"/>
  <c r="G2379" i="3"/>
  <c r="H2378" i="3"/>
  <c r="I2378" i="3" s="1"/>
  <c r="C2378" i="7" s="1"/>
  <c r="M2378" i="7" s="1"/>
  <c r="F2379" i="3"/>
  <c r="Q2058" i="7" l="1"/>
  <c r="R2058" i="7"/>
  <c r="T2058" i="7"/>
  <c r="S2058" i="7"/>
  <c r="U2057" i="7"/>
  <c r="V2057" i="7"/>
  <c r="L2369" i="6"/>
  <c r="J2369" i="6"/>
  <c r="K2369" i="6"/>
  <c r="D2389" i="6"/>
  <c r="C2378" i="6"/>
  <c r="G2058" i="4"/>
  <c r="H2058" i="4" s="1"/>
  <c r="E2058" i="6"/>
  <c r="H2370" i="5"/>
  <c r="L2370" i="7" s="1"/>
  <c r="G2370" i="5"/>
  <c r="K2370" i="7" s="1"/>
  <c r="F2370" i="5"/>
  <c r="J2370" i="7" s="1"/>
  <c r="E2390" i="4"/>
  <c r="D2390" i="7" s="1"/>
  <c r="C2391" i="4"/>
  <c r="E2059" i="7"/>
  <c r="N2059" i="7" s="1"/>
  <c r="F2380" i="3"/>
  <c r="H2379" i="3"/>
  <c r="G2380" i="3"/>
  <c r="I2379" i="3"/>
  <c r="C2379" i="7" s="1"/>
  <c r="M2379" i="7" s="1"/>
  <c r="Q2059" i="7" l="1"/>
  <c r="R2059" i="7"/>
  <c r="S2059" i="7"/>
  <c r="T2059" i="7"/>
  <c r="P2370" i="7"/>
  <c r="U2058" i="7"/>
  <c r="V2058" i="7"/>
  <c r="K2370" i="6"/>
  <c r="J2370" i="6"/>
  <c r="L2370" i="6"/>
  <c r="D2390" i="6"/>
  <c r="C2379" i="6"/>
  <c r="G2059" i="4"/>
  <c r="H2059" i="4" s="1"/>
  <c r="E2059" i="6"/>
  <c r="H2371" i="5"/>
  <c r="L2371" i="7" s="1"/>
  <c r="P2371" i="7" s="1"/>
  <c r="G2371" i="5"/>
  <c r="K2371" i="7" s="1"/>
  <c r="F2371" i="5"/>
  <c r="J2371" i="7" s="1"/>
  <c r="E2391" i="4"/>
  <c r="D2391" i="7" s="1"/>
  <c r="C2392" i="4"/>
  <c r="E2060" i="7"/>
  <c r="N2060" i="7" s="1"/>
  <c r="G2381" i="3"/>
  <c r="H2380" i="3"/>
  <c r="I2380" i="3" s="1"/>
  <c r="C2380" i="7" s="1"/>
  <c r="M2380" i="7" s="1"/>
  <c r="F2381" i="3"/>
  <c r="Q2060" i="7" l="1"/>
  <c r="S2060" i="7"/>
  <c r="R2060" i="7"/>
  <c r="U2060" i="7" s="1"/>
  <c r="T2060" i="7"/>
  <c r="V2059" i="7"/>
  <c r="U2059" i="7"/>
  <c r="K2371" i="6"/>
  <c r="J2371" i="6"/>
  <c r="L2371" i="6"/>
  <c r="D2391" i="6"/>
  <c r="C2380" i="6"/>
  <c r="G2060" i="4"/>
  <c r="H2060" i="4" s="1"/>
  <c r="E2060" i="6"/>
  <c r="F2372" i="5"/>
  <c r="J2372" i="7" s="1"/>
  <c r="H2372" i="5"/>
  <c r="L2372" i="7" s="1"/>
  <c r="G2372" i="5"/>
  <c r="K2372" i="7" s="1"/>
  <c r="E2392" i="4"/>
  <c r="D2392" i="7" s="1"/>
  <c r="C2393" i="4"/>
  <c r="E2061" i="7"/>
  <c r="N2061" i="7" s="1"/>
  <c r="F2382" i="3"/>
  <c r="H2381" i="3"/>
  <c r="G2382" i="3"/>
  <c r="I2381" i="3"/>
  <c r="C2381" i="7" s="1"/>
  <c r="M2381" i="7" s="1"/>
  <c r="T2061" i="7" l="1"/>
  <c r="Q2061" i="7"/>
  <c r="R2061" i="7"/>
  <c r="S2061" i="7"/>
  <c r="P2372" i="7"/>
  <c r="V2060" i="7"/>
  <c r="J2372" i="6"/>
  <c r="L2372" i="6"/>
  <c r="K2372" i="6"/>
  <c r="D2392" i="6"/>
  <c r="C2381" i="6"/>
  <c r="G2061" i="4"/>
  <c r="H2061" i="4" s="1"/>
  <c r="E2061" i="6"/>
  <c r="H2373" i="5"/>
  <c r="L2373" i="7" s="1"/>
  <c r="G2373" i="5"/>
  <c r="K2373" i="7" s="1"/>
  <c r="F2373" i="5"/>
  <c r="J2373" i="7" s="1"/>
  <c r="E2393" i="4"/>
  <c r="D2393" i="7" s="1"/>
  <c r="C2394" i="4"/>
  <c r="E2062" i="7"/>
  <c r="N2062" i="7" s="1"/>
  <c r="G2383" i="3"/>
  <c r="H2382" i="3"/>
  <c r="I2382" i="3" s="1"/>
  <c r="C2382" i="7" s="1"/>
  <c r="M2382" i="7" s="1"/>
  <c r="F2383" i="3"/>
  <c r="T2062" i="7" l="1"/>
  <c r="S2062" i="7"/>
  <c r="R2062" i="7"/>
  <c r="Q2062" i="7"/>
  <c r="P2373" i="7"/>
  <c r="U2061" i="7"/>
  <c r="V2061" i="7"/>
  <c r="L2373" i="6"/>
  <c r="J2373" i="6"/>
  <c r="K2373" i="6"/>
  <c r="D2393" i="6"/>
  <c r="C2382" i="6"/>
  <c r="G2062" i="4"/>
  <c r="H2062" i="4" s="1"/>
  <c r="E2062" i="6"/>
  <c r="H2374" i="5"/>
  <c r="L2374" i="7" s="1"/>
  <c r="G2374" i="5"/>
  <c r="K2374" i="7" s="1"/>
  <c r="F2374" i="5"/>
  <c r="J2374" i="7" s="1"/>
  <c r="E2394" i="4"/>
  <c r="D2394" i="7" s="1"/>
  <c r="C2395" i="4"/>
  <c r="E2063" i="7"/>
  <c r="N2063" i="7" s="1"/>
  <c r="F2384" i="3"/>
  <c r="H2383" i="3"/>
  <c r="I2383" i="3" s="1"/>
  <c r="C2383" i="7" s="1"/>
  <c r="M2383" i="7" s="1"/>
  <c r="G2384" i="3"/>
  <c r="P2374" i="7" l="1"/>
  <c r="V2062" i="7"/>
  <c r="U2062" i="7"/>
  <c r="R2063" i="7"/>
  <c r="Q2063" i="7"/>
  <c r="S2063" i="7"/>
  <c r="T2063" i="7"/>
  <c r="K2374" i="6"/>
  <c r="J2374" i="6"/>
  <c r="L2374" i="6"/>
  <c r="D2394" i="6"/>
  <c r="C2383" i="6"/>
  <c r="G2063" i="4"/>
  <c r="H2063" i="4" s="1"/>
  <c r="E2063" i="6"/>
  <c r="H2375" i="5"/>
  <c r="L2375" i="7" s="1"/>
  <c r="G2375" i="5"/>
  <c r="K2375" i="7" s="1"/>
  <c r="F2375" i="5"/>
  <c r="J2375" i="7" s="1"/>
  <c r="E2395" i="4"/>
  <c r="D2395" i="7" s="1"/>
  <c r="C2396" i="4"/>
  <c r="E2064" i="7"/>
  <c r="N2064" i="7" s="1"/>
  <c r="G2385" i="3"/>
  <c r="H2384" i="3"/>
  <c r="I2384" i="3" s="1"/>
  <c r="C2384" i="7" s="1"/>
  <c r="M2384" i="7" s="1"/>
  <c r="F2385" i="3"/>
  <c r="P2375" i="7" l="1"/>
  <c r="U2063" i="7"/>
  <c r="V2063" i="7"/>
  <c r="Q2064" i="7"/>
  <c r="R2064" i="7"/>
  <c r="S2064" i="7"/>
  <c r="T2064" i="7"/>
  <c r="J2375" i="6"/>
  <c r="K2375" i="6"/>
  <c r="L2375" i="6"/>
  <c r="D2395" i="6"/>
  <c r="C2384" i="6"/>
  <c r="G2064" i="4"/>
  <c r="H2064" i="4" s="1"/>
  <c r="E2064" i="6"/>
  <c r="H2376" i="5"/>
  <c r="L2376" i="7" s="1"/>
  <c r="P2376" i="7" s="1"/>
  <c r="G2376" i="5"/>
  <c r="K2376" i="7" s="1"/>
  <c r="F2376" i="5"/>
  <c r="J2376" i="7" s="1"/>
  <c r="E2396" i="4"/>
  <c r="D2396" i="7" s="1"/>
  <c r="C2397" i="4"/>
  <c r="E2065" i="7"/>
  <c r="N2065" i="7" s="1"/>
  <c r="G2386" i="3"/>
  <c r="H2385" i="3"/>
  <c r="I2385" i="3" s="1"/>
  <c r="C2385" i="7" s="1"/>
  <c r="M2385" i="7" s="1"/>
  <c r="F2386" i="3"/>
  <c r="S2065" i="7" l="1"/>
  <c r="Q2065" i="7"/>
  <c r="R2065" i="7"/>
  <c r="T2065" i="7"/>
  <c r="U2064" i="7"/>
  <c r="V2064" i="7"/>
  <c r="K2376" i="6"/>
  <c r="J2376" i="6"/>
  <c r="L2376" i="6"/>
  <c r="D2396" i="6"/>
  <c r="C2385" i="6"/>
  <c r="G2065" i="4"/>
  <c r="H2065" i="4" s="1"/>
  <c r="E2065" i="6"/>
  <c r="H2377" i="5"/>
  <c r="L2377" i="7" s="1"/>
  <c r="P2377" i="7" s="1"/>
  <c r="G2377" i="5"/>
  <c r="K2377" i="7" s="1"/>
  <c r="F2377" i="5"/>
  <c r="J2377" i="7" s="1"/>
  <c r="E2397" i="4"/>
  <c r="D2397" i="7" s="1"/>
  <c r="C2398" i="4"/>
  <c r="E2066" i="7"/>
  <c r="N2066" i="7" s="1"/>
  <c r="G2387" i="3"/>
  <c r="F2387" i="3"/>
  <c r="H2386" i="3"/>
  <c r="I2386" i="3" s="1"/>
  <c r="C2386" i="7" s="1"/>
  <c r="M2386" i="7" s="1"/>
  <c r="Q2066" i="7" l="1"/>
  <c r="T2066" i="7"/>
  <c r="R2066" i="7"/>
  <c r="S2066" i="7"/>
  <c r="U2065" i="7"/>
  <c r="V2065" i="7"/>
  <c r="K2377" i="6"/>
  <c r="J2377" i="6"/>
  <c r="L2377" i="6"/>
  <c r="D2397" i="6"/>
  <c r="C2386" i="6"/>
  <c r="G2066" i="4"/>
  <c r="H2066" i="4" s="1"/>
  <c r="E2066" i="6"/>
  <c r="F2378" i="5"/>
  <c r="J2378" i="7" s="1"/>
  <c r="H2378" i="5"/>
  <c r="L2378" i="7" s="1"/>
  <c r="G2378" i="5"/>
  <c r="K2378" i="7" s="1"/>
  <c r="E2398" i="4"/>
  <c r="D2398" i="7" s="1"/>
  <c r="C2399" i="4"/>
  <c r="E2067" i="7"/>
  <c r="N2067" i="7" s="1"/>
  <c r="H2387" i="3"/>
  <c r="I2387" i="3" s="1"/>
  <c r="C2387" i="7" s="1"/>
  <c r="M2387" i="7" s="1"/>
  <c r="F2388" i="3"/>
  <c r="G2388" i="3"/>
  <c r="S2067" i="7" l="1"/>
  <c r="R2067" i="7"/>
  <c r="T2067" i="7"/>
  <c r="Q2067" i="7"/>
  <c r="U2066" i="7"/>
  <c r="P2378" i="7"/>
  <c r="V2066" i="7"/>
  <c r="K2378" i="6"/>
  <c r="L2378" i="6"/>
  <c r="J2378" i="6"/>
  <c r="D2398" i="6"/>
  <c r="C2387" i="6"/>
  <c r="G2067" i="4"/>
  <c r="H2067" i="4" s="1"/>
  <c r="E2067" i="6"/>
  <c r="H2379" i="5"/>
  <c r="L2379" i="7" s="1"/>
  <c r="G2379" i="5"/>
  <c r="K2379" i="7" s="1"/>
  <c r="F2379" i="5"/>
  <c r="J2379" i="7" s="1"/>
  <c r="E2399" i="4"/>
  <c r="D2399" i="7" s="1"/>
  <c r="C2400" i="4"/>
  <c r="E2068" i="7"/>
  <c r="N2068" i="7" s="1"/>
  <c r="H2388" i="3"/>
  <c r="I2388" i="3" s="1"/>
  <c r="C2388" i="7" s="1"/>
  <c r="M2388" i="7" s="1"/>
  <c r="F2389" i="3"/>
  <c r="G2389" i="3"/>
  <c r="T2068" i="7" l="1"/>
  <c r="R2068" i="7"/>
  <c r="Q2068" i="7"/>
  <c r="S2068" i="7"/>
  <c r="P2379" i="7"/>
  <c r="V2067" i="7"/>
  <c r="U2067" i="7"/>
  <c r="J2379" i="6"/>
  <c r="K2379" i="6"/>
  <c r="L2379" i="6"/>
  <c r="D2399" i="6"/>
  <c r="C2388" i="6"/>
  <c r="G2068" i="4"/>
  <c r="H2068" i="4" s="1"/>
  <c r="E2068" i="6"/>
  <c r="H2380" i="5"/>
  <c r="L2380" i="7" s="1"/>
  <c r="G2380" i="5"/>
  <c r="K2380" i="7" s="1"/>
  <c r="F2380" i="5"/>
  <c r="J2380" i="7" s="1"/>
  <c r="E2400" i="4"/>
  <c r="D2400" i="7" s="1"/>
  <c r="C2401" i="4"/>
  <c r="E2069" i="7"/>
  <c r="N2069" i="7" s="1"/>
  <c r="G2390" i="3"/>
  <c r="F2390" i="3"/>
  <c r="H2389" i="3"/>
  <c r="I2389" i="3" s="1"/>
  <c r="C2389" i="7" s="1"/>
  <c r="M2389" i="7" s="1"/>
  <c r="Q2069" i="7" l="1"/>
  <c r="R2069" i="7"/>
  <c r="T2069" i="7"/>
  <c r="S2069" i="7"/>
  <c r="U2068" i="7"/>
  <c r="P2380" i="7"/>
  <c r="V2068" i="7"/>
  <c r="J2380" i="6"/>
  <c r="K2380" i="6"/>
  <c r="L2380" i="6"/>
  <c r="D2400" i="6"/>
  <c r="C2389" i="6"/>
  <c r="G2069" i="4"/>
  <c r="H2069" i="4" s="1"/>
  <c r="E2069" i="6"/>
  <c r="H2381" i="5"/>
  <c r="L2381" i="7" s="1"/>
  <c r="G2381" i="5"/>
  <c r="K2381" i="7" s="1"/>
  <c r="F2381" i="5"/>
  <c r="J2381" i="7" s="1"/>
  <c r="E2401" i="4"/>
  <c r="D2401" i="7" s="1"/>
  <c r="C2402" i="4"/>
  <c r="E2070" i="7"/>
  <c r="N2070" i="7" s="1"/>
  <c r="F2391" i="3"/>
  <c r="H2390" i="3"/>
  <c r="I2390" i="3" s="1"/>
  <c r="C2390" i="7" s="1"/>
  <c r="M2390" i="7" s="1"/>
  <c r="G2391" i="3"/>
  <c r="Q2070" i="7" l="1"/>
  <c r="T2070" i="7"/>
  <c r="S2070" i="7"/>
  <c r="R2070" i="7"/>
  <c r="P2381" i="7"/>
  <c r="U2069" i="7"/>
  <c r="V2069" i="7"/>
  <c r="K2381" i="6"/>
  <c r="J2381" i="6"/>
  <c r="L2381" i="6"/>
  <c r="D2401" i="6"/>
  <c r="C2390" i="6"/>
  <c r="G2070" i="4"/>
  <c r="H2070" i="4" s="1"/>
  <c r="E2070" i="6"/>
  <c r="F2382" i="5"/>
  <c r="J2382" i="7" s="1"/>
  <c r="H2382" i="5"/>
  <c r="L2382" i="7" s="1"/>
  <c r="G2382" i="5"/>
  <c r="K2382" i="7" s="1"/>
  <c r="E2402" i="4"/>
  <c r="D2402" i="7" s="1"/>
  <c r="C2403" i="4"/>
  <c r="E2071" i="7"/>
  <c r="N2071" i="7" s="1"/>
  <c r="G2392" i="3"/>
  <c r="F2392" i="3"/>
  <c r="H2391" i="3"/>
  <c r="I2391" i="3" s="1"/>
  <c r="C2391" i="7" s="1"/>
  <c r="M2391" i="7" s="1"/>
  <c r="P2382" i="7" l="1"/>
  <c r="S2071" i="7"/>
  <c r="T2071" i="7"/>
  <c r="R2071" i="7"/>
  <c r="Q2071" i="7"/>
  <c r="V2070" i="7"/>
  <c r="U2070" i="7"/>
  <c r="K2382" i="6"/>
  <c r="L2382" i="6"/>
  <c r="J2382" i="6"/>
  <c r="D2402" i="6"/>
  <c r="C2391" i="6"/>
  <c r="G2071" i="4"/>
  <c r="H2071" i="4" s="1"/>
  <c r="E2071" i="6"/>
  <c r="H2383" i="5"/>
  <c r="L2383" i="7" s="1"/>
  <c r="P2383" i="7" s="1"/>
  <c r="G2383" i="5"/>
  <c r="K2383" i="7" s="1"/>
  <c r="F2383" i="5"/>
  <c r="J2383" i="7" s="1"/>
  <c r="E2403" i="4"/>
  <c r="D2403" i="7" s="1"/>
  <c r="C2404" i="4"/>
  <c r="E2072" i="7"/>
  <c r="N2072" i="7" s="1"/>
  <c r="H2392" i="3"/>
  <c r="F2393" i="3"/>
  <c r="G2393" i="3"/>
  <c r="I2392" i="3"/>
  <c r="C2392" i="7" s="1"/>
  <c r="M2392" i="7" s="1"/>
  <c r="Q2072" i="7" l="1"/>
  <c r="R2072" i="7"/>
  <c r="S2072" i="7"/>
  <c r="T2072" i="7"/>
  <c r="U2071" i="7"/>
  <c r="V2071" i="7"/>
  <c r="J2383" i="6"/>
  <c r="L2383" i="6"/>
  <c r="K2383" i="6"/>
  <c r="D2403" i="6"/>
  <c r="C2392" i="6"/>
  <c r="G2072" i="4"/>
  <c r="H2072" i="4" s="1"/>
  <c r="E2072" i="6"/>
  <c r="F2384" i="5"/>
  <c r="J2384" i="7" s="1"/>
  <c r="H2384" i="5"/>
  <c r="L2384" i="7" s="1"/>
  <c r="G2384" i="5"/>
  <c r="K2384" i="7" s="1"/>
  <c r="E2404" i="4"/>
  <c r="D2404" i="7" s="1"/>
  <c r="C2405" i="4"/>
  <c r="E2073" i="7"/>
  <c r="N2073" i="7" s="1"/>
  <c r="F2394" i="3"/>
  <c r="H2393" i="3"/>
  <c r="G2394" i="3"/>
  <c r="I2393" i="3"/>
  <c r="C2393" i="7" s="1"/>
  <c r="M2393" i="7" s="1"/>
  <c r="T2073" i="7" l="1"/>
  <c r="S2073" i="7"/>
  <c r="Q2073" i="7"/>
  <c r="R2073" i="7"/>
  <c r="V2072" i="7"/>
  <c r="P2384" i="7"/>
  <c r="U2072" i="7"/>
  <c r="L2384" i="6"/>
  <c r="K2384" i="6"/>
  <c r="J2384" i="6"/>
  <c r="D2404" i="6"/>
  <c r="C2393" i="6"/>
  <c r="G2073" i="4"/>
  <c r="H2073" i="4" s="1"/>
  <c r="E2073" i="6"/>
  <c r="F2385" i="5"/>
  <c r="J2385" i="7" s="1"/>
  <c r="H2385" i="5"/>
  <c r="L2385" i="7" s="1"/>
  <c r="G2385" i="5"/>
  <c r="K2385" i="7" s="1"/>
  <c r="E2405" i="4"/>
  <c r="D2405" i="7" s="1"/>
  <c r="C2406" i="4"/>
  <c r="E2074" i="7"/>
  <c r="N2074" i="7" s="1"/>
  <c r="G2395" i="3"/>
  <c r="F2395" i="3"/>
  <c r="H2394" i="3"/>
  <c r="I2394" i="3" s="1"/>
  <c r="C2394" i="7" s="1"/>
  <c r="M2394" i="7" s="1"/>
  <c r="Q2074" i="7" l="1"/>
  <c r="S2074" i="7"/>
  <c r="R2074" i="7"/>
  <c r="T2074" i="7"/>
  <c r="U2073" i="7"/>
  <c r="V2073" i="7"/>
  <c r="P2385" i="7"/>
  <c r="J2385" i="6"/>
  <c r="L2385" i="6"/>
  <c r="K2385" i="6"/>
  <c r="D2405" i="6"/>
  <c r="C2394" i="6"/>
  <c r="G2074" i="4"/>
  <c r="H2074" i="4" s="1"/>
  <c r="E2074" i="6"/>
  <c r="H2386" i="5"/>
  <c r="L2386" i="7" s="1"/>
  <c r="G2386" i="5"/>
  <c r="K2386" i="7" s="1"/>
  <c r="F2386" i="5"/>
  <c r="J2386" i="7" s="1"/>
  <c r="E2406" i="4"/>
  <c r="D2406" i="7" s="1"/>
  <c r="C2407" i="4"/>
  <c r="E2075" i="7"/>
  <c r="N2075" i="7" s="1"/>
  <c r="H2395" i="3"/>
  <c r="F2396" i="3"/>
  <c r="I2395" i="3"/>
  <c r="C2395" i="7" s="1"/>
  <c r="M2395" i="7" s="1"/>
  <c r="G2396" i="3"/>
  <c r="P2386" i="7" l="1"/>
  <c r="V2074" i="7"/>
  <c r="Q2075" i="7"/>
  <c r="R2075" i="7"/>
  <c r="T2075" i="7"/>
  <c r="S2075" i="7"/>
  <c r="U2074" i="7"/>
  <c r="L2386" i="6"/>
  <c r="J2386" i="6"/>
  <c r="K2386" i="6"/>
  <c r="D2406" i="6"/>
  <c r="C2395" i="6"/>
  <c r="G2075" i="4"/>
  <c r="H2075" i="4" s="1"/>
  <c r="E2075" i="6"/>
  <c r="F2387" i="5"/>
  <c r="J2387" i="7" s="1"/>
  <c r="G2387" i="5"/>
  <c r="K2387" i="7" s="1"/>
  <c r="H2387" i="5"/>
  <c r="L2387" i="7" s="1"/>
  <c r="P2387" i="7" s="1"/>
  <c r="E2407" i="4"/>
  <c r="D2407" i="7" s="1"/>
  <c r="C2408" i="4"/>
  <c r="E2076" i="7"/>
  <c r="N2076" i="7" s="1"/>
  <c r="F2397" i="3"/>
  <c r="H2396" i="3"/>
  <c r="I2396" i="3" s="1"/>
  <c r="C2396" i="7" s="1"/>
  <c r="M2396" i="7" s="1"/>
  <c r="G2397" i="3"/>
  <c r="U2075" i="7" l="1"/>
  <c r="V2075" i="7"/>
  <c r="Q2076" i="7"/>
  <c r="S2076" i="7"/>
  <c r="T2076" i="7"/>
  <c r="R2076" i="7"/>
  <c r="L2387" i="6"/>
  <c r="J2387" i="6"/>
  <c r="K2387" i="6"/>
  <c r="D2407" i="6"/>
  <c r="C2396" i="6"/>
  <c r="G2076" i="4"/>
  <c r="H2076" i="4" s="1"/>
  <c r="E2076" i="6"/>
  <c r="H2388" i="5"/>
  <c r="L2388" i="7" s="1"/>
  <c r="G2388" i="5"/>
  <c r="K2388" i="7" s="1"/>
  <c r="F2388" i="5"/>
  <c r="J2388" i="7" s="1"/>
  <c r="E2408" i="4"/>
  <c r="D2408" i="7" s="1"/>
  <c r="C2409" i="4"/>
  <c r="E2077" i="7"/>
  <c r="N2077" i="7" s="1"/>
  <c r="G2398" i="3"/>
  <c r="H2397" i="3"/>
  <c r="I2397" i="3" s="1"/>
  <c r="C2397" i="7" s="1"/>
  <c r="M2397" i="7" s="1"/>
  <c r="F2398" i="3"/>
  <c r="Q2077" i="7" l="1"/>
  <c r="S2077" i="7"/>
  <c r="R2077" i="7"/>
  <c r="T2077" i="7"/>
  <c r="P2388" i="7"/>
  <c r="U2076" i="7"/>
  <c r="V2076" i="7"/>
  <c r="J2388" i="6"/>
  <c r="K2388" i="6"/>
  <c r="L2388" i="6"/>
  <c r="D2408" i="6"/>
  <c r="C2397" i="6"/>
  <c r="G2077" i="4"/>
  <c r="H2077" i="4" s="1"/>
  <c r="E2077" i="6"/>
  <c r="H2389" i="5"/>
  <c r="L2389" i="7" s="1"/>
  <c r="G2389" i="5"/>
  <c r="K2389" i="7" s="1"/>
  <c r="F2389" i="5"/>
  <c r="J2389" i="7" s="1"/>
  <c r="E2409" i="4"/>
  <c r="D2409" i="7" s="1"/>
  <c r="C2410" i="4"/>
  <c r="E2078" i="7"/>
  <c r="N2078" i="7" s="1"/>
  <c r="G2399" i="3"/>
  <c r="F2399" i="3"/>
  <c r="H2398" i="3"/>
  <c r="I2398" i="3" s="1"/>
  <c r="C2398" i="7" s="1"/>
  <c r="M2398" i="7" s="1"/>
  <c r="Q2078" i="7" l="1"/>
  <c r="R2078" i="7"/>
  <c r="S2078" i="7"/>
  <c r="T2078" i="7"/>
  <c r="P2389" i="7"/>
  <c r="U2077" i="7"/>
  <c r="V2077" i="7"/>
  <c r="K2389" i="6"/>
  <c r="J2389" i="6"/>
  <c r="L2389" i="6"/>
  <c r="D2409" i="6"/>
  <c r="C2398" i="6"/>
  <c r="G2078" i="4"/>
  <c r="H2078" i="4" s="1"/>
  <c r="E2078" i="6"/>
  <c r="F2390" i="5"/>
  <c r="J2390" i="7" s="1"/>
  <c r="H2390" i="5"/>
  <c r="L2390" i="7" s="1"/>
  <c r="P2390" i="7" s="1"/>
  <c r="G2390" i="5"/>
  <c r="K2390" i="7" s="1"/>
  <c r="E2410" i="4"/>
  <c r="D2410" i="7" s="1"/>
  <c r="C2411" i="4"/>
  <c r="E2079" i="7"/>
  <c r="N2079" i="7" s="1"/>
  <c r="F2400" i="3"/>
  <c r="H2399" i="3"/>
  <c r="I2399" i="3" s="1"/>
  <c r="C2399" i="7" s="1"/>
  <c r="M2399" i="7" s="1"/>
  <c r="G2400" i="3"/>
  <c r="R2079" i="7" l="1"/>
  <c r="Q2079" i="7"/>
  <c r="T2079" i="7"/>
  <c r="S2079" i="7"/>
  <c r="V2078" i="7"/>
  <c r="U2078" i="7"/>
  <c r="K2390" i="6"/>
  <c r="J2390" i="6"/>
  <c r="L2390" i="6"/>
  <c r="D2410" i="6"/>
  <c r="C2399" i="6"/>
  <c r="G2079" i="4"/>
  <c r="H2079" i="4" s="1"/>
  <c r="E2079" i="6"/>
  <c r="H2391" i="5"/>
  <c r="L2391" i="7" s="1"/>
  <c r="P2391" i="7" s="1"/>
  <c r="G2391" i="5"/>
  <c r="K2391" i="7" s="1"/>
  <c r="F2391" i="5"/>
  <c r="J2391" i="7" s="1"/>
  <c r="E2411" i="4"/>
  <c r="D2411" i="7" s="1"/>
  <c r="C2412" i="4"/>
  <c r="E2080" i="7"/>
  <c r="N2080" i="7" s="1"/>
  <c r="G2401" i="3"/>
  <c r="H2400" i="3"/>
  <c r="I2400" i="3" s="1"/>
  <c r="C2400" i="7" s="1"/>
  <c r="M2400" i="7" s="1"/>
  <c r="F2401" i="3"/>
  <c r="Q2080" i="7" l="1"/>
  <c r="R2080" i="7"/>
  <c r="T2080" i="7"/>
  <c r="S2080" i="7"/>
  <c r="V2079" i="7"/>
  <c r="U2079" i="7"/>
  <c r="J2391" i="6"/>
  <c r="L2391" i="6"/>
  <c r="K2391" i="6"/>
  <c r="D2411" i="6"/>
  <c r="C2400" i="6"/>
  <c r="G2080" i="4"/>
  <c r="H2080" i="4" s="1"/>
  <c r="E2080" i="6"/>
  <c r="H2392" i="5"/>
  <c r="L2392" i="7" s="1"/>
  <c r="G2392" i="5"/>
  <c r="K2392" i="7" s="1"/>
  <c r="F2392" i="5"/>
  <c r="J2392" i="7" s="1"/>
  <c r="E2412" i="4"/>
  <c r="D2412" i="7" s="1"/>
  <c r="C2413" i="4"/>
  <c r="E2081" i="7"/>
  <c r="N2081" i="7" s="1"/>
  <c r="H2401" i="3"/>
  <c r="I2401" i="3" s="1"/>
  <c r="C2401" i="7" s="1"/>
  <c r="M2401" i="7" s="1"/>
  <c r="F2402" i="3"/>
  <c r="G2402" i="3"/>
  <c r="R2081" i="7" l="1"/>
  <c r="Q2081" i="7"/>
  <c r="S2081" i="7"/>
  <c r="T2081" i="7"/>
  <c r="V2080" i="7"/>
  <c r="P2392" i="7"/>
  <c r="U2080" i="7"/>
  <c r="K2392" i="6"/>
  <c r="L2392" i="6"/>
  <c r="J2392" i="6"/>
  <c r="D2412" i="6"/>
  <c r="C2401" i="6"/>
  <c r="G2081" i="4"/>
  <c r="H2081" i="4" s="1"/>
  <c r="E2081" i="6"/>
  <c r="F2393" i="5"/>
  <c r="J2393" i="7" s="1"/>
  <c r="H2393" i="5"/>
  <c r="L2393" i="7" s="1"/>
  <c r="P2393" i="7" s="1"/>
  <c r="G2393" i="5"/>
  <c r="K2393" i="7" s="1"/>
  <c r="E2413" i="4"/>
  <c r="D2413" i="7" s="1"/>
  <c r="C2414" i="4"/>
  <c r="E2082" i="7"/>
  <c r="N2082" i="7" s="1"/>
  <c r="G2403" i="3"/>
  <c r="H2402" i="3"/>
  <c r="I2402" i="3" s="1"/>
  <c r="C2402" i="7" s="1"/>
  <c r="M2402" i="7" s="1"/>
  <c r="F2403" i="3"/>
  <c r="Q2082" i="7" l="1"/>
  <c r="R2082" i="7"/>
  <c r="T2082" i="7"/>
  <c r="S2082" i="7"/>
  <c r="U2081" i="7"/>
  <c r="V2081" i="7"/>
  <c r="J2393" i="6"/>
  <c r="K2393" i="6"/>
  <c r="L2393" i="6"/>
  <c r="D2413" i="6"/>
  <c r="C2402" i="6"/>
  <c r="G2082" i="4"/>
  <c r="H2082" i="4" s="1"/>
  <c r="E2082" i="6"/>
  <c r="G2394" i="5"/>
  <c r="K2394" i="7" s="1"/>
  <c r="F2394" i="5"/>
  <c r="J2394" i="7" s="1"/>
  <c r="H2394" i="5"/>
  <c r="L2394" i="7" s="1"/>
  <c r="P2394" i="7" s="1"/>
  <c r="E2414" i="4"/>
  <c r="D2414" i="7" s="1"/>
  <c r="C2415" i="4"/>
  <c r="E2083" i="7"/>
  <c r="N2083" i="7" s="1"/>
  <c r="G2404" i="3"/>
  <c r="F2404" i="3"/>
  <c r="H2403" i="3"/>
  <c r="I2403" i="3" s="1"/>
  <c r="C2403" i="7" s="1"/>
  <c r="M2403" i="7" s="1"/>
  <c r="R2083" i="7" l="1"/>
  <c r="S2083" i="7"/>
  <c r="T2083" i="7"/>
  <c r="Q2083" i="7"/>
  <c r="V2082" i="7"/>
  <c r="U2082" i="7"/>
  <c r="L2394" i="6"/>
  <c r="J2394" i="6"/>
  <c r="K2394" i="6"/>
  <c r="D2414" i="6"/>
  <c r="C2403" i="6"/>
  <c r="G2083" i="4"/>
  <c r="H2083" i="4" s="1"/>
  <c r="E2083" i="6"/>
  <c r="H2395" i="5"/>
  <c r="L2395" i="7" s="1"/>
  <c r="P2395" i="7" s="1"/>
  <c r="G2395" i="5"/>
  <c r="K2395" i="7" s="1"/>
  <c r="F2395" i="5"/>
  <c r="J2395" i="7" s="1"/>
  <c r="E2415" i="4"/>
  <c r="D2415" i="7" s="1"/>
  <c r="C2416" i="4"/>
  <c r="E2084" i="7"/>
  <c r="N2084" i="7" s="1"/>
  <c r="H2404" i="3"/>
  <c r="I2404" i="3" s="1"/>
  <c r="C2404" i="7" s="1"/>
  <c r="M2404" i="7" s="1"/>
  <c r="F2405" i="3"/>
  <c r="G2405" i="3"/>
  <c r="Q2084" i="7" l="1"/>
  <c r="S2084" i="7"/>
  <c r="T2084" i="7"/>
  <c r="R2084" i="7"/>
  <c r="U2084" i="7" s="1"/>
  <c r="U2083" i="7"/>
  <c r="V2083" i="7"/>
  <c r="J2395" i="6"/>
  <c r="K2395" i="6"/>
  <c r="L2395" i="6"/>
  <c r="D2415" i="6"/>
  <c r="C2404" i="6"/>
  <c r="G2084" i="4"/>
  <c r="H2084" i="4" s="1"/>
  <c r="E2084" i="6"/>
  <c r="F2396" i="5"/>
  <c r="J2396" i="7" s="1"/>
  <c r="H2396" i="5"/>
  <c r="L2396" i="7" s="1"/>
  <c r="P2396" i="7" s="1"/>
  <c r="G2396" i="5"/>
  <c r="K2396" i="7" s="1"/>
  <c r="E2416" i="4"/>
  <c r="D2416" i="7" s="1"/>
  <c r="C2417" i="4"/>
  <c r="E2085" i="7"/>
  <c r="N2085" i="7" s="1"/>
  <c r="G2406" i="3"/>
  <c r="F2406" i="3"/>
  <c r="H2405" i="3"/>
  <c r="I2405" i="3" s="1"/>
  <c r="C2405" i="7" s="1"/>
  <c r="M2405" i="7" s="1"/>
  <c r="V2084" i="7" l="1"/>
  <c r="S2085" i="7"/>
  <c r="Q2085" i="7"/>
  <c r="T2085" i="7"/>
  <c r="R2085" i="7"/>
  <c r="K2396" i="6"/>
  <c r="L2396" i="6"/>
  <c r="J2396" i="6"/>
  <c r="D2416" i="6"/>
  <c r="C2405" i="6"/>
  <c r="G2085" i="4"/>
  <c r="H2085" i="4" s="1"/>
  <c r="E2085" i="6"/>
  <c r="F2397" i="5"/>
  <c r="J2397" i="7" s="1"/>
  <c r="H2397" i="5"/>
  <c r="L2397" i="7" s="1"/>
  <c r="P2397" i="7" s="1"/>
  <c r="G2397" i="5"/>
  <c r="K2397" i="7" s="1"/>
  <c r="E2417" i="4"/>
  <c r="D2417" i="7" s="1"/>
  <c r="C2418" i="4"/>
  <c r="E2086" i="7"/>
  <c r="N2086" i="7" s="1"/>
  <c r="F2407" i="3"/>
  <c r="H2406" i="3"/>
  <c r="I2406" i="3" s="1"/>
  <c r="C2406" i="7" s="1"/>
  <c r="M2406" i="7" s="1"/>
  <c r="G2407" i="3"/>
  <c r="R2086" i="7" l="1"/>
  <c r="S2086" i="7"/>
  <c r="Q2086" i="7"/>
  <c r="T2086" i="7"/>
  <c r="U2085" i="7"/>
  <c r="V2085" i="7"/>
  <c r="K2397" i="6"/>
  <c r="L2397" i="6"/>
  <c r="J2397" i="6"/>
  <c r="D2417" i="6"/>
  <c r="C2406" i="6"/>
  <c r="G2086" i="4"/>
  <c r="H2086" i="4" s="1"/>
  <c r="E2086" i="6"/>
  <c r="H2398" i="5"/>
  <c r="L2398" i="7" s="1"/>
  <c r="G2398" i="5"/>
  <c r="K2398" i="7" s="1"/>
  <c r="F2398" i="5"/>
  <c r="J2398" i="7" s="1"/>
  <c r="E2418" i="4"/>
  <c r="D2418" i="7" s="1"/>
  <c r="C2419" i="4"/>
  <c r="E2087" i="7"/>
  <c r="N2087" i="7" s="1"/>
  <c r="G2408" i="3"/>
  <c r="H2407" i="3"/>
  <c r="I2407" i="3" s="1"/>
  <c r="C2407" i="7" s="1"/>
  <c r="M2407" i="7" s="1"/>
  <c r="F2408" i="3"/>
  <c r="V2086" i="7" l="1"/>
  <c r="U2086" i="7"/>
  <c r="T2087" i="7"/>
  <c r="R2087" i="7"/>
  <c r="S2087" i="7"/>
  <c r="Q2087" i="7"/>
  <c r="P2398" i="7"/>
  <c r="J2398" i="6"/>
  <c r="L2398" i="6"/>
  <c r="K2398" i="6"/>
  <c r="D2418" i="6"/>
  <c r="C2407" i="6"/>
  <c r="G2087" i="4"/>
  <c r="H2087" i="4" s="1"/>
  <c r="E2087" i="6"/>
  <c r="H2399" i="5"/>
  <c r="L2399" i="7" s="1"/>
  <c r="G2399" i="5"/>
  <c r="K2399" i="7" s="1"/>
  <c r="F2399" i="5"/>
  <c r="J2399" i="7" s="1"/>
  <c r="E2419" i="4"/>
  <c r="D2419" i="7" s="1"/>
  <c r="C2420" i="4"/>
  <c r="E2088" i="7"/>
  <c r="N2088" i="7" s="1"/>
  <c r="F2409" i="3"/>
  <c r="H2408" i="3"/>
  <c r="I2408" i="3" s="1"/>
  <c r="C2408" i="7" s="1"/>
  <c r="M2408" i="7" s="1"/>
  <c r="G2409" i="3"/>
  <c r="S2088" i="7" l="1"/>
  <c r="Q2088" i="7"/>
  <c r="R2088" i="7"/>
  <c r="T2088" i="7"/>
  <c r="P2399" i="7"/>
  <c r="U2087" i="7"/>
  <c r="V2087" i="7"/>
  <c r="J2399" i="6"/>
  <c r="K2399" i="6"/>
  <c r="L2399" i="6"/>
  <c r="D2419" i="6"/>
  <c r="C2408" i="6"/>
  <c r="G2088" i="4"/>
  <c r="H2088" i="4" s="1"/>
  <c r="E2088" i="6"/>
  <c r="H2400" i="5"/>
  <c r="L2400" i="7" s="1"/>
  <c r="P2400" i="7" s="1"/>
  <c r="G2400" i="5"/>
  <c r="K2400" i="7" s="1"/>
  <c r="F2400" i="5"/>
  <c r="J2400" i="7" s="1"/>
  <c r="E2420" i="4"/>
  <c r="D2420" i="7" s="1"/>
  <c r="C2421" i="4"/>
  <c r="E2089" i="7"/>
  <c r="N2089" i="7" s="1"/>
  <c r="G2410" i="3"/>
  <c r="H2409" i="3"/>
  <c r="I2409" i="3" s="1"/>
  <c r="C2409" i="7" s="1"/>
  <c r="M2409" i="7" s="1"/>
  <c r="F2410" i="3"/>
  <c r="U2088" i="7" l="1"/>
  <c r="V2088" i="7"/>
  <c r="Q2089" i="7"/>
  <c r="R2089" i="7"/>
  <c r="S2089" i="7"/>
  <c r="T2089" i="7"/>
  <c r="J2400" i="6"/>
  <c r="K2400" i="6"/>
  <c r="L2400" i="6"/>
  <c r="D2420" i="6"/>
  <c r="C2409" i="6"/>
  <c r="G2089" i="4"/>
  <c r="H2089" i="4" s="1"/>
  <c r="E2089" i="6"/>
  <c r="H2401" i="5"/>
  <c r="L2401" i="7" s="1"/>
  <c r="G2401" i="5"/>
  <c r="K2401" i="7" s="1"/>
  <c r="F2401" i="5"/>
  <c r="J2401" i="7" s="1"/>
  <c r="E2421" i="4"/>
  <c r="D2421" i="7" s="1"/>
  <c r="C2422" i="4"/>
  <c r="E2090" i="7"/>
  <c r="N2090" i="7" s="1"/>
  <c r="F2411" i="3"/>
  <c r="H2410" i="3"/>
  <c r="G2411" i="3"/>
  <c r="I2410" i="3"/>
  <c r="C2410" i="7" s="1"/>
  <c r="M2410" i="7" s="1"/>
  <c r="Q2090" i="7" l="1"/>
  <c r="R2090" i="7"/>
  <c r="T2090" i="7"/>
  <c r="S2090" i="7"/>
  <c r="V2089" i="7"/>
  <c r="U2089" i="7"/>
  <c r="P2401" i="7"/>
  <c r="K2401" i="6"/>
  <c r="J2401" i="6"/>
  <c r="L2401" i="6"/>
  <c r="D2421" i="6"/>
  <c r="C2410" i="6"/>
  <c r="G2090" i="4"/>
  <c r="H2090" i="4" s="1"/>
  <c r="E2090" i="6"/>
  <c r="H2402" i="5"/>
  <c r="L2402" i="7" s="1"/>
  <c r="G2402" i="5"/>
  <c r="K2402" i="7" s="1"/>
  <c r="F2402" i="5"/>
  <c r="J2402" i="7" s="1"/>
  <c r="P2402" i="7" s="1"/>
  <c r="E2422" i="4"/>
  <c r="D2422" i="7" s="1"/>
  <c r="C2423" i="4"/>
  <c r="E2091" i="7"/>
  <c r="N2091" i="7" s="1"/>
  <c r="G2412" i="3"/>
  <c r="H2411" i="3"/>
  <c r="I2411" i="3" s="1"/>
  <c r="C2411" i="7" s="1"/>
  <c r="M2411" i="7" s="1"/>
  <c r="F2412" i="3"/>
  <c r="T2091" i="7" l="1"/>
  <c r="S2091" i="7"/>
  <c r="Q2091" i="7"/>
  <c r="R2091" i="7"/>
  <c r="U2090" i="7"/>
  <c r="V2090" i="7"/>
  <c r="K2402" i="6"/>
  <c r="J2402" i="6"/>
  <c r="L2402" i="6"/>
  <c r="D2422" i="6"/>
  <c r="C2411" i="6"/>
  <c r="G2091" i="4"/>
  <c r="H2091" i="4" s="1"/>
  <c r="E2091" i="6"/>
  <c r="F2403" i="5"/>
  <c r="J2403" i="7" s="1"/>
  <c r="H2403" i="5"/>
  <c r="L2403" i="7" s="1"/>
  <c r="P2403" i="7" s="1"/>
  <c r="G2403" i="5"/>
  <c r="K2403" i="7" s="1"/>
  <c r="E2423" i="4"/>
  <c r="D2423" i="7" s="1"/>
  <c r="C2424" i="4"/>
  <c r="E2092" i="7"/>
  <c r="N2092" i="7" s="1"/>
  <c r="F2413" i="3"/>
  <c r="H2412" i="3"/>
  <c r="I2412" i="3" s="1"/>
  <c r="C2412" i="7" s="1"/>
  <c r="M2412" i="7" s="1"/>
  <c r="G2413" i="3"/>
  <c r="U2091" i="7" l="1"/>
  <c r="V2091" i="7"/>
  <c r="T2092" i="7"/>
  <c r="S2092" i="7"/>
  <c r="R2092" i="7"/>
  <c r="Q2092" i="7"/>
  <c r="V2092" i="7" s="1"/>
  <c r="J2403" i="6"/>
  <c r="L2403" i="6"/>
  <c r="K2403" i="6"/>
  <c r="D2423" i="6"/>
  <c r="C2412" i="6"/>
  <c r="G2092" i="4"/>
  <c r="H2092" i="4" s="1"/>
  <c r="E2092" i="6"/>
  <c r="H2404" i="5"/>
  <c r="L2404" i="7" s="1"/>
  <c r="G2404" i="5"/>
  <c r="K2404" i="7" s="1"/>
  <c r="F2404" i="5"/>
  <c r="J2404" i="7" s="1"/>
  <c r="E2424" i="4"/>
  <c r="D2424" i="7" s="1"/>
  <c r="C2425" i="4"/>
  <c r="E2093" i="7"/>
  <c r="N2093" i="7" s="1"/>
  <c r="G2414" i="3"/>
  <c r="H2413" i="3"/>
  <c r="I2413" i="3" s="1"/>
  <c r="C2413" i="7" s="1"/>
  <c r="M2413" i="7" s="1"/>
  <c r="F2414" i="3"/>
  <c r="T2093" i="7" l="1"/>
  <c r="R2093" i="7"/>
  <c r="S2093" i="7"/>
  <c r="Q2093" i="7"/>
  <c r="P2404" i="7"/>
  <c r="U2092" i="7"/>
  <c r="L2404" i="6"/>
  <c r="J2404" i="6"/>
  <c r="K2404" i="6"/>
  <c r="D2424" i="6"/>
  <c r="C2413" i="6"/>
  <c r="G2093" i="4"/>
  <c r="H2093" i="4" s="1"/>
  <c r="E2093" i="6"/>
  <c r="H2405" i="5"/>
  <c r="L2405" i="7" s="1"/>
  <c r="G2405" i="5"/>
  <c r="K2405" i="7" s="1"/>
  <c r="P2405" i="7" s="1"/>
  <c r="F2405" i="5"/>
  <c r="J2405" i="7" s="1"/>
  <c r="E2425" i="4"/>
  <c r="D2425" i="7" s="1"/>
  <c r="C2426" i="4"/>
  <c r="E2094" i="7"/>
  <c r="N2094" i="7" s="1"/>
  <c r="H2414" i="3"/>
  <c r="I2414" i="3" s="1"/>
  <c r="C2414" i="7" s="1"/>
  <c r="M2414" i="7" s="1"/>
  <c r="F2415" i="3"/>
  <c r="G2415" i="3"/>
  <c r="V2093" i="7" l="1"/>
  <c r="U2093" i="7"/>
  <c r="Q2094" i="7"/>
  <c r="R2094" i="7"/>
  <c r="S2094" i="7"/>
  <c r="T2094" i="7"/>
  <c r="J2405" i="6"/>
  <c r="L2405" i="6"/>
  <c r="K2405" i="6"/>
  <c r="D2425" i="6"/>
  <c r="C2414" i="6"/>
  <c r="G2094" i="4"/>
  <c r="H2094" i="4" s="1"/>
  <c r="E2094" i="6"/>
  <c r="H2406" i="5"/>
  <c r="L2406" i="7" s="1"/>
  <c r="P2406" i="7" s="1"/>
  <c r="G2406" i="5"/>
  <c r="K2406" i="7" s="1"/>
  <c r="F2406" i="5"/>
  <c r="J2406" i="7" s="1"/>
  <c r="E2426" i="4"/>
  <c r="D2426" i="7" s="1"/>
  <c r="C2427" i="4"/>
  <c r="E2095" i="7"/>
  <c r="N2095" i="7" s="1"/>
  <c r="H2415" i="3"/>
  <c r="I2415" i="3" s="1"/>
  <c r="C2415" i="7" s="1"/>
  <c r="M2415" i="7" s="1"/>
  <c r="F2416" i="3"/>
  <c r="G2416" i="3"/>
  <c r="Q2095" i="7" l="1"/>
  <c r="S2095" i="7"/>
  <c r="T2095" i="7"/>
  <c r="R2095" i="7"/>
  <c r="V2094" i="7"/>
  <c r="U2094" i="7"/>
  <c r="J2406" i="6"/>
  <c r="L2406" i="6"/>
  <c r="K2406" i="6"/>
  <c r="D2426" i="6"/>
  <c r="C2415" i="6"/>
  <c r="G2095" i="4"/>
  <c r="H2095" i="4" s="1"/>
  <c r="E2095" i="6"/>
  <c r="H2407" i="5"/>
  <c r="L2407" i="7" s="1"/>
  <c r="P2407" i="7" s="1"/>
  <c r="G2407" i="5"/>
  <c r="K2407" i="7" s="1"/>
  <c r="F2407" i="5"/>
  <c r="J2407" i="7" s="1"/>
  <c r="E2427" i="4"/>
  <c r="D2427" i="7" s="1"/>
  <c r="C2428" i="4"/>
  <c r="E2096" i="7"/>
  <c r="N2096" i="7" s="1"/>
  <c r="G2417" i="3"/>
  <c r="H2416" i="3"/>
  <c r="I2416" i="3" s="1"/>
  <c r="C2416" i="7" s="1"/>
  <c r="M2416" i="7" s="1"/>
  <c r="F2417" i="3"/>
  <c r="Q2096" i="7" l="1"/>
  <c r="R2096" i="7"/>
  <c r="T2096" i="7"/>
  <c r="S2096" i="7"/>
  <c r="U2095" i="7"/>
  <c r="V2095" i="7"/>
  <c r="J2407" i="6"/>
  <c r="L2407" i="6"/>
  <c r="K2407" i="6"/>
  <c r="D2427" i="6"/>
  <c r="C2416" i="6"/>
  <c r="G2096" i="4"/>
  <c r="H2096" i="4" s="1"/>
  <c r="E2096" i="6"/>
  <c r="F2408" i="5"/>
  <c r="J2408" i="7" s="1"/>
  <c r="H2408" i="5"/>
  <c r="L2408" i="7" s="1"/>
  <c r="G2408" i="5"/>
  <c r="K2408" i="7" s="1"/>
  <c r="E2428" i="4"/>
  <c r="D2428" i="7" s="1"/>
  <c r="C2429" i="4"/>
  <c r="E2097" i="7"/>
  <c r="N2097" i="7" s="1"/>
  <c r="G2418" i="3"/>
  <c r="F2418" i="3"/>
  <c r="H2417" i="3"/>
  <c r="I2417" i="3" s="1"/>
  <c r="C2417" i="7" s="1"/>
  <c r="M2417" i="7" s="1"/>
  <c r="R2097" i="7" l="1"/>
  <c r="T2097" i="7"/>
  <c r="S2097" i="7"/>
  <c r="Q2097" i="7"/>
  <c r="P2408" i="7"/>
  <c r="U2096" i="7"/>
  <c r="V2096" i="7"/>
  <c r="K2408" i="6"/>
  <c r="J2408" i="6"/>
  <c r="L2408" i="6"/>
  <c r="D2428" i="6"/>
  <c r="C2417" i="6"/>
  <c r="G2097" i="4"/>
  <c r="H2097" i="4" s="1"/>
  <c r="E2097" i="6"/>
  <c r="H2409" i="5"/>
  <c r="L2409" i="7" s="1"/>
  <c r="G2409" i="5"/>
  <c r="K2409" i="7" s="1"/>
  <c r="F2409" i="5"/>
  <c r="J2409" i="7" s="1"/>
  <c r="E2429" i="4"/>
  <c r="D2429" i="7" s="1"/>
  <c r="C2430" i="4"/>
  <c r="E2098" i="7"/>
  <c r="N2098" i="7" s="1"/>
  <c r="H2418" i="3"/>
  <c r="F2419" i="3"/>
  <c r="I2418" i="3"/>
  <c r="C2418" i="7" s="1"/>
  <c r="M2418" i="7" s="1"/>
  <c r="G2419" i="3"/>
  <c r="S2098" i="7" l="1"/>
  <c r="Q2098" i="7"/>
  <c r="T2098" i="7"/>
  <c r="R2098" i="7"/>
  <c r="U2097" i="7"/>
  <c r="V2097" i="7"/>
  <c r="P2409" i="7"/>
  <c r="L2409" i="6"/>
  <c r="J2409" i="6"/>
  <c r="K2409" i="6"/>
  <c r="D2429" i="6"/>
  <c r="C2418" i="6"/>
  <c r="G2098" i="4"/>
  <c r="H2098" i="4" s="1"/>
  <c r="E2098" i="6"/>
  <c r="H2410" i="5"/>
  <c r="L2410" i="7" s="1"/>
  <c r="P2410" i="7" s="1"/>
  <c r="G2410" i="5"/>
  <c r="K2410" i="7" s="1"/>
  <c r="F2410" i="5"/>
  <c r="J2410" i="7" s="1"/>
  <c r="E2430" i="4"/>
  <c r="D2430" i="7" s="1"/>
  <c r="C2431" i="4"/>
  <c r="E2099" i="7"/>
  <c r="N2099" i="7" s="1"/>
  <c r="G2420" i="3"/>
  <c r="F2420" i="3"/>
  <c r="H2419" i="3"/>
  <c r="I2419" i="3" s="1"/>
  <c r="C2419" i="7" s="1"/>
  <c r="M2419" i="7" s="1"/>
  <c r="R2099" i="7" l="1"/>
  <c r="T2099" i="7"/>
  <c r="S2099" i="7"/>
  <c r="Q2099" i="7"/>
  <c r="V2098" i="7"/>
  <c r="U2098" i="7"/>
  <c r="K2410" i="6"/>
  <c r="J2410" i="6"/>
  <c r="L2410" i="6"/>
  <c r="D2430" i="6"/>
  <c r="C2419" i="6"/>
  <c r="G2099" i="4"/>
  <c r="H2099" i="4" s="1"/>
  <c r="E2099" i="6"/>
  <c r="F2411" i="5"/>
  <c r="J2411" i="7" s="1"/>
  <c r="H2411" i="5"/>
  <c r="L2411" i="7" s="1"/>
  <c r="G2411" i="5"/>
  <c r="K2411" i="7" s="1"/>
  <c r="P2411" i="7" s="1"/>
  <c r="E2431" i="4"/>
  <c r="D2431" i="7" s="1"/>
  <c r="C2432" i="4"/>
  <c r="E2100" i="7"/>
  <c r="N2100" i="7" s="1"/>
  <c r="H2420" i="3"/>
  <c r="F2421" i="3"/>
  <c r="G2421" i="3"/>
  <c r="I2420" i="3"/>
  <c r="C2420" i="7" s="1"/>
  <c r="M2420" i="7" s="1"/>
  <c r="S2100" i="7" l="1"/>
  <c r="T2100" i="7"/>
  <c r="R2100" i="7"/>
  <c r="Q2100" i="7"/>
  <c r="U2099" i="7"/>
  <c r="V2099" i="7"/>
  <c r="K2411" i="6"/>
  <c r="L2411" i="6"/>
  <c r="J2411" i="6"/>
  <c r="D2431" i="6"/>
  <c r="C2420" i="6"/>
  <c r="G2100" i="4"/>
  <c r="H2100" i="4" s="1"/>
  <c r="E2100" i="6"/>
  <c r="H2412" i="5"/>
  <c r="L2412" i="7" s="1"/>
  <c r="G2412" i="5"/>
  <c r="K2412" i="7" s="1"/>
  <c r="F2412" i="5"/>
  <c r="J2412" i="7" s="1"/>
  <c r="E2432" i="4"/>
  <c r="D2432" i="7" s="1"/>
  <c r="C2433" i="4"/>
  <c r="E2101" i="7"/>
  <c r="N2101" i="7" s="1"/>
  <c r="H2421" i="3"/>
  <c r="I2421" i="3" s="1"/>
  <c r="C2421" i="7" s="1"/>
  <c r="M2421" i="7" s="1"/>
  <c r="F2422" i="3"/>
  <c r="G2422" i="3"/>
  <c r="U2100" i="7" l="1"/>
  <c r="V2100" i="7"/>
  <c r="Q2101" i="7"/>
  <c r="T2101" i="7"/>
  <c r="R2101" i="7"/>
  <c r="S2101" i="7"/>
  <c r="P2412" i="7"/>
  <c r="K2412" i="6"/>
  <c r="J2412" i="6"/>
  <c r="L2412" i="6"/>
  <c r="D2432" i="6"/>
  <c r="C2421" i="6"/>
  <c r="G2101" i="4"/>
  <c r="H2101" i="4" s="1"/>
  <c r="E2101" i="6"/>
  <c r="H2413" i="5"/>
  <c r="L2413" i="7" s="1"/>
  <c r="G2413" i="5"/>
  <c r="K2413" i="7" s="1"/>
  <c r="F2413" i="5"/>
  <c r="J2413" i="7" s="1"/>
  <c r="E2433" i="4"/>
  <c r="D2433" i="7" s="1"/>
  <c r="C2434" i="4"/>
  <c r="E2102" i="7"/>
  <c r="N2102" i="7" s="1"/>
  <c r="G2423" i="3"/>
  <c r="F2423" i="3"/>
  <c r="H2422" i="3"/>
  <c r="I2422" i="3" s="1"/>
  <c r="C2422" i="7" s="1"/>
  <c r="M2422" i="7" s="1"/>
  <c r="Q2102" i="7" l="1"/>
  <c r="T2102" i="7"/>
  <c r="R2102" i="7"/>
  <c r="S2102" i="7"/>
  <c r="U2101" i="7"/>
  <c r="V2101" i="7"/>
  <c r="P2413" i="7"/>
  <c r="L2413" i="6"/>
  <c r="J2413" i="6"/>
  <c r="K2413" i="6"/>
  <c r="D2433" i="6"/>
  <c r="C2422" i="6"/>
  <c r="G2102" i="4"/>
  <c r="H2102" i="4" s="1"/>
  <c r="E2102" i="6"/>
  <c r="F2414" i="5"/>
  <c r="J2414" i="7" s="1"/>
  <c r="H2414" i="5"/>
  <c r="L2414" i="7" s="1"/>
  <c r="G2414" i="5"/>
  <c r="K2414" i="7" s="1"/>
  <c r="E2434" i="4"/>
  <c r="D2434" i="7" s="1"/>
  <c r="C2435" i="4"/>
  <c r="E2103" i="7"/>
  <c r="N2103" i="7" s="1"/>
  <c r="F2424" i="3"/>
  <c r="H2423" i="3"/>
  <c r="G2424" i="3"/>
  <c r="I2423" i="3"/>
  <c r="C2423" i="7" s="1"/>
  <c r="M2423" i="7" s="1"/>
  <c r="S2103" i="7" l="1"/>
  <c r="T2103" i="7"/>
  <c r="Q2103" i="7"/>
  <c r="R2103" i="7"/>
  <c r="P2414" i="7"/>
  <c r="U2102" i="7"/>
  <c r="V2102" i="7"/>
  <c r="L2414" i="6"/>
  <c r="K2414" i="6"/>
  <c r="J2414" i="6"/>
  <c r="D2434" i="6"/>
  <c r="C2423" i="6"/>
  <c r="G2103" i="4"/>
  <c r="H2103" i="4" s="1"/>
  <c r="E2103" i="6"/>
  <c r="F2415" i="5"/>
  <c r="J2415" i="7" s="1"/>
  <c r="H2415" i="5"/>
  <c r="L2415" i="7" s="1"/>
  <c r="G2415" i="5"/>
  <c r="K2415" i="7" s="1"/>
  <c r="E2435" i="4"/>
  <c r="D2435" i="7" s="1"/>
  <c r="C2436" i="4"/>
  <c r="E2104" i="7"/>
  <c r="N2104" i="7" s="1"/>
  <c r="G2425" i="3"/>
  <c r="H2424" i="3"/>
  <c r="I2424" i="3" s="1"/>
  <c r="C2424" i="7" s="1"/>
  <c r="M2424" i="7" s="1"/>
  <c r="F2425" i="3"/>
  <c r="U2103" i="7" l="1"/>
  <c r="V2103" i="7"/>
  <c r="P2415" i="7"/>
  <c r="R2104" i="7"/>
  <c r="T2104" i="7"/>
  <c r="S2104" i="7"/>
  <c r="Q2104" i="7"/>
  <c r="U2104" i="7" s="1"/>
  <c r="J2415" i="6"/>
  <c r="L2415" i="6"/>
  <c r="K2415" i="6"/>
  <c r="D2435" i="6"/>
  <c r="C2424" i="6"/>
  <c r="G2104" i="4"/>
  <c r="H2104" i="4" s="1"/>
  <c r="E2104" i="6"/>
  <c r="H2416" i="5"/>
  <c r="L2416" i="7" s="1"/>
  <c r="G2416" i="5"/>
  <c r="K2416" i="7" s="1"/>
  <c r="F2416" i="5"/>
  <c r="J2416" i="7" s="1"/>
  <c r="E2436" i="4"/>
  <c r="D2436" i="7" s="1"/>
  <c r="C2437" i="4"/>
  <c r="E2105" i="7"/>
  <c r="N2105" i="7" s="1"/>
  <c r="G2426" i="3"/>
  <c r="H2425" i="3"/>
  <c r="I2425" i="3" s="1"/>
  <c r="C2425" i="7" s="1"/>
  <c r="M2425" i="7" s="1"/>
  <c r="F2426" i="3"/>
  <c r="V2104" i="7" l="1"/>
  <c r="Q2105" i="7"/>
  <c r="S2105" i="7"/>
  <c r="R2105" i="7"/>
  <c r="T2105" i="7"/>
  <c r="P2416" i="7"/>
  <c r="K2416" i="6"/>
  <c r="J2416" i="6"/>
  <c r="L2416" i="6"/>
  <c r="D2436" i="6"/>
  <c r="C2425" i="6"/>
  <c r="G2105" i="4"/>
  <c r="H2105" i="4" s="1"/>
  <c r="E2105" i="6"/>
  <c r="H2417" i="5"/>
  <c r="L2417" i="7" s="1"/>
  <c r="G2417" i="5"/>
  <c r="K2417" i="7" s="1"/>
  <c r="F2417" i="5"/>
  <c r="J2417" i="7" s="1"/>
  <c r="E2437" i="4"/>
  <c r="D2437" i="7" s="1"/>
  <c r="C2438" i="4"/>
  <c r="E2106" i="7"/>
  <c r="N2106" i="7" s="1"/>
  <c r="G2427" i="3"/>
  <c r="F2427" i="3"/>
  <c r="H2426" i="3"/>
  <c r="I2426" i="3" s="1"/>
  <c r="C2426" i="7" s="1"/>
  <c r="M2426" i="7" s="1"/>
  <c r="U2105" i="7" l="1"/>
  <c r="V2105" i="7"/>
  <c r="Q2106" i="7"/>
  <c r="R2106" i="7"/>
  <c r="S2106" i="7"/>
  <c r="T2106" i="7"/>
  <c r="P2417" i="7"/>
  <c r="K2417" i="6"/>
  <c r="L2417" i="6"/>
  <c r="J2417" i="6"/>
  <c r="D2437" i="6"/>
  <c r="C2426" i="6"/>
  <c r="G2106" i="4"/>
  <c r="H2106" i="4" s="1"/>
  <c r="E2106" i="6"/>
  <c r="H2418" i="5"/>
  <c r="L2418" i="7" s="1"/>
  <c r="P2418" i="7" s="1"/>
  <c r="G2418" i="5"/>
  <c r="K2418" i="7" s="1"/>
  <c r="F2418" i="5"/>
  <c r="J2418" i="7" s="1"/>
  <c r="E2438" i="4"/>
  <c r="D2438" i="7" s="1"/>
  <c r="C2439" i="4"/>
  <c r="E2107" i="7"/>
  <c r="N2107" i="7" s="1"/>
  <c r="F2428" i="3"/>
  <c r="H2427" i="3"/>
  <c r="G2428" i="3"/>
  <c r="I2427" i="3"/>
  <c r="C2427" i="7" s="1"/>
  <c r="M2427" i="7" s="1"/>
  <c r="S2107" i="7" l="1"/>
  <c r="T2107" i="7"/>
  <c r="Q2107" i="7"/>
  <c r="R2107" i="7"/>
  <c r="U2106" i="7"/>
  <c r="V2106" i="7"/>
  <c r="J2418" i="6"/>
  <c r="L2418" i="6"/>
  <c r="K2418" i="6"/>
  <c r="D2438" i="6"/>
  <c r="C2427" i="6"/>
  <c r="G2107" i="4"/>
  <c r="H2107" i="4" s="1"/>
  <c r="E2107" i="6"/>
  <c r="H2419" i="5"/>
  <c r="L2419" i="7" s="1"/>
  <c r="G2419" i="5"/>
  <c r="K2419" i="7" s="1"/>
  <c r="F2419" i="5"/>
  <c r="J2419" i="7" s="1"/>
  <c r="E2439" i="4"/>
  <c r="D2439" i="7" s="1"/>
  <c r="C2440" i="4"/>
  <c r="E2108" i="7"/>
  <c r="N2108" i="7" s="1"/>
  <c r="G2429" i="3"/>
  <c r="H2428" i="3"/>
  <c r="I2428" i="3" s="1"/>
  <c r="C2428" i="7" s="1"/>
  <c r="M2428" i="7" s="1"/>
  <c r="F2429" i="3"/>
  <c r="P2419" i="7" l="1"/>
  <c r="V2107" i="7"/>
  <c r="U2107" i="7"/>
  <c r="Q2108" i="7"/>
  <c r="T2108" i="7"/>
  <c r="R2108" i="7"/>
  <c r="S2108" i="7"/>
  <c r="L2419" i="6"/>
  <c r="J2419" i="6"/>
  <c r="K2419" i="6"/>
  <c r="D2439" i="6"/>
  <c r="C2428" i="6"/>
  <c r="G2108" i="4"/>
  <c r="H2108" i="4" s="1"/>
  <c r="E2108" i="6"/>
  <c r="H2420" i="5"/>
  <c r="L2420" i="7" s="1"/>
  <c r="G2420" i="5"/>
  <c r="K2420" i="7" s="1"/>
  <c r="F2420" i="5"/>
  <c r="J2420" i="7" s="1"/>
  <c r="P2420" i="7" s="1"/>
  <c r="E2440" i="4"/>
  <c r="D2440" i="7" s="1"/>
  <c r="C2441" i="4"/>
  <c r="E2109" i="7"/>
  <c r="N2109" i="7" s="1"/>
  <c r="F2430" i="3"/>
  <c r="H2429" i="3"/>
  <c r="I2429" i="3" s="1"/>
  <c r="C2429" i="7" s="1"/>
  <c r="M2429" i="7" s="1"/>
  <c r="G2430" i="3"/>
  <c r="Q2109" i="7" l="1"/>
  <c r="R2109" i="7"/>
  <c r="T2109" i="7"/>
  <c r="S2109" i="7"/>
  <c r="V2108" i="7"/>
  <c r="U2108" i="7"/>
  <c r="J2420" i="6"/>
  <c r="K2420" i="6"/>
  <c r="L2420" i="6"/>
  <c r="D2440" i="6"/>
  <c r="C2429" i="6"/>
  <c r="G2109" i="4"/>
  <c r="H2109" i="4" s="1"/>
  <c r="E2109" i="6"/>
  <c r="F2421" i="5"/>
  <c r="J2421" i="7" s="1"/>
  <c r="H2421" i="5"/>
  <c r="L2421" i="7" s="1"/>
  <c r="P2421" i="7" s="1"/>
  <c r="G2421" i="5"/>
  <c r="K2421" i="7" s="1"/>
  <c r="E2441" i="4"/>
  <c r="D2441" i="7" s="1"/>
  <c r="C2442" i="4"/>
  <c r="E2110" i="7"/>
  <c r="N2110" i="7" s="1"/>
  <c r="G2431" i="3"/>
  <c r="H2430" i="3"/>
  <c r="I2430" i="3" s="1"/>
  <c r="C2430" i="7" s="1"/>
  <c r="M2430" i="7" s="1"/>
  <c r="F2431" i="3"/>
  <c r="R2110" i="7" l="1"/>
  <c r="T2110" i="7"/>
  <c r="S2110" i="7"/>
  <c r="Q2110" i="7"/>
  <c r="U2110" i="7" s="1"/>
  <c r="U2109" i="7"/>
  <c r="V2109" i="7"/>
  <c r="K2421" i="6"/>
  <c r="L2421" i="6"/>
  <c r="J2421" i="6"/>
  <c r="D2441" i="6"/>
  <c r="C2430" i="6"/>
  <c r="G2110" i="4"/>
  <c r="H2110" i="4" s="1"/>
  <c r="E2110" i="6"/>
  <c r="H2422" i="5"/>
  <c r="L2422" i="7" s="1"/>
  <c r="G2422" i="5"/>
  <c r="K2422" i="7" s="1"/>
  <c r="F2422" i="5"/>
  <c r="J2422" i="7" s="1"/>
  <c r="E2442" i="4"/>
  <c r="D2442" i="7" s="1"/>
  <c r="C2443" i="4"/>
  <c r="E2111" i="7"/>
  <c r="N2111" i="7" s="1"/>
  <c r="H2431" i="3"/>
  <c r="I2431" i="3" s="1"/>
  <c r="C2431" i="7" s="1"/>
  <c r="M2431" i="7" s="1"/>
  <c r="F2432" i="3"/>
  <c r="G2432" i="3"/>
  <c r="R2111" i="7" l="1"/>
  <c r="Q2111" i="7"/>
  <c r="T2111" i="7"/>
  <c r="S2111" i="7"/>
  <c r="P2422" i="7"/>
  <c r="V2110" i="7"/>
  <c r="K2422" i="6"/>
  <c r="J2422" i="6"/>
  <c r="L2422" i="6"/>
  <c r="D2442" i="6"/>
  <c r="C2431" i="6"/>
  <c r="G2111" i="4"/>
  <c r="H2111" i="4" s="1"/>
  <c r="E2111" i="6"/>
  <c r="F2423" i="5"/>
  <c r="J2423" i="7" s="1"/>
  <c r="H2423" i="5"/>
  <c r="L2423" i="7" s="1"/>
  <c r="G2423" i="5"/>
  <c r="K2423" i="7" s="1"/>
  <c r="P2423" i="7" s="1"/>
  <c r="E2443" i="4"/>
  <c r="D2443" i="7" s="1"/>
  <c r="C2444" i="4"/>
  <c r="E2112" i="7"/>
  <c r="N2112" i="7" s="1"/>
  <c r="G2433" i="3"/>
  <c r="F2433" i="3"/>
  <c r="H2432" i="3"/>
  <c r="I2432" i="3" s="1"/>
  <c r="C2432" i="7" s="1"/>
  <c r="M2432" i="7" s="1"/>
  <c r="U2111" i="7" l="1"/>
  <c r="V2111" i="7"/>
  <c r="T2112" i="7"/>
  <c r="Q2112" i="7"/>
  <c r="R2112" i="7"/>
  <c r="S2112" i="7"/>
  <c r="L2423" i="6"/>
  <c r="K2423" i="6"/>
  <c r="J2423" i="6"/>
  <c r="D2443" i="6"/>
  <c r="C2432" i="6"/>
  <c r="G2112" i="4"/>
  <c r="H2112" i="4" s="1"/>
  <c r="E2112" i="6"/>
  <c r="H2424" i="5"/>
  <c r="L2424" i="7" s="1"/>
  <c r="P2424" i="7" s="1"/>
  <c r="G2424" i="5"/>
  <c r="K2424" i="7" s="1"/>
  <c r="F2424" i="5"/>
  <c r="J2424" i="7" s="1"/>
  <c r="E2444" i="4"/>
  <c r="D2444" i="7" s="1"/>
  <c r="C2445" i="4"/>
  <c r="E2113" i="7"/>
  <c r="N2113" i="7" s="1"/>
  <c r="H2433" i="3"/>
  <c r="I2433" i="3" s="1"/>
  <c r="C2433" i="7" s="1"/>
  <c r="M2433" i="7" s="1"/>
  <c r="F2434" i="3"/>
  <c r="G2434" i="3"/>
  <c r="V2112" i="7" l="1"/>
  <c r="U2112" i="7"/>
  <c r="R2113" i="7"/>
  <c r="T2113" i="7"/>
  <c r="Q2113" i="7"/>
  <c r="S2113" i="7"/>
  <c r="J2424" i="6"/>
  <c r="L2424" i="6"/>
  <c r="K2424" i="6"/>
  <c r="D2444" i="6"/>
  <c r="C2433" i="6"/>
  <c r="G2113" i="4"/>
  <c r="H2113" i="4" s="1"/>
  <c r="E2113" i="6"/>
  <c r="H2425" i="5"/>
  <c r="L2425" i="7" s="1"/>
  <c r="G2425" i="5"/>
  <c r="K2425" i="7" s="1"/>
  <c r="F2425" i="5"/>
  <c r="J2425" i="7" s="1"/>
  <c r="E2445" i="4"/>
  <c r="D2445" i="7" s="1"/>
  <c r="C2446" i="4"/>
  <c r="E2114" i="7"/>
  <c r="N2114" i="7" s="1"/>
  <c r="F2435" i="3"/>
  <c r="H2434" i="3"/>
  <c r="I2434" i="3" s="1"/>
  <c r="C2434" i="7" s="1"/>
  <c r="M2434" i="7" s="1"/>
  <c r="G2435" i="3"/>
  <c r="Q2114" i="7" l="1"/>
  <c r="S2114" i="7"/>
  <c r="T2114" i="7"/>
  <c r="R2114" i="7"/>
  <c r="U2114" i="7" s="1"/>
  <c r="P2425" i="7"/>
  <c r="U2113" i="7"/>
  <c r="V2113" i="7"/>
  <c r="J2425" i="6"/>
  <c r="K2425" i="6"/>
  <c r="L2425" i="6"/>
  <c r="D2445" i="6"/>
  <c r="C2434" i="6"/>
  <c r="G2114" i="4"/>
  <c r="H2114" i="4" s="1"/>
  <c r="E2114" i="6"/>
  <c r="H2426" i="5"/>
  <c r="L2426" i="7" s="1"/>
  <c r="G2426" i="5"/>
  <c r="K2426" i="7" s="1"/>
  <c r="F2426" i="5"/>
  <c r="J2426" i="7" s="1"/>
  <c r="P2426" i="7" s="1"/>
  <c r="E2446" i="4"/>
  <c r="D2446" i="7" s="1"/>
  <c r="C2447" i="4"/>
  <c r="E2115" i="7"/>
  <c r="N2115" i="7" s="1"/>
  <c r="G2436" i="3"/>
  <c r="F2436" i="3"/>
  <c r="H2435" i="3"/>
  <c r="I2435" i="3" s="1"/>
  <c r="C2435" i="7" s="1"/>
  <c r="M2435" i="7" s="1"/>
  <c r="S2115" i="7" l="1"/>
  <c r="T2115" i="7"/>
  <c r="Q2115" i="7"/>
  <c r="R2115" i="7"/>
  <c r="V2114" i="7"/>
  <c r="J2426" i="6"/>
  <c r="L2426" i="6"/>
  <c r="K2426" i="6"/>
  <c r="D2446" i="6"/>
  <c r="C2435" i="6"/>
  <c r="G2115" i="4"/>
  <c r="H2115" i="4" s="1"/>
  <c r="E2115" i="6"/>
  <c r="F2427" i="5"/>
  <c r="J2427" i="7" s="1"/>
  <c r="H2427" i="5"/>
  <c r="L2427" i="7" s="1"/>
  <c r="P2427" i="7" s="1"/>
  <c r="G2427" i="5"/>
  <c r="K2427" i="7" s="1"/>
  <c r="E2447" i="4"/>
  <c r="D2447" i="7" s="1"/>
  <c r="C2448" i="4"/>
  <c r="E2116" i="7"/>
  <c r="N2116" i="7" s="1"/>
  <c r="H2436" i="3"/>
  <c r="I2436" i="3" s="1"/>
  <c r="C2436" i="7" s="1"/>
  <c r="M2436" i="7" s="1"/>
  <c r="F2437" i="3"/>
  <c r="G2437" i="3"/>
  <c r="T2116" i="7" l="1"/>
  <c r="S2116" i="7"/>
  <c r="R2116" i="7"/>
  <c r="Q2116" i="7"/>
  <c r="U2115" i="7"/>
  <c r="V2115" i="7"/>
  <c r="J2427" i="6"/>
  <c r="L2427" i="6"/>
  <c r="K2427" i="6"/>
  <c r="D2447" i="6"/>
  <c r="C2436" i="6"/>
  <c r="G2116" i="4"/>
  <c r="H2116" i="4" s="1"/>
  <c r="E2116" i="6"/>
  <c r="H2428" i="5"/>
  <c r="L2428" i="7" s="1"/>
  <c r="G2428" i="5"/>
  <c r="K2428" i="7" s="1"/>
  <c r="F2428" i="5"/>
  <c r="J2428" i="7" s="1"/>
  <c r="E2448" i="4"/>
  <c r="D2448" i="7" s="1"/>
  <c r="C2449" i="4"/>
  <c r="E2117" i="7"/>
  <c r="N2117" i="7" s="1"/>
  <c r="F2438" i="3"/>
  <c r="H2437" i="3"/>
  <c r="I2437" i="3" s="1"/>
  <c r="C2437" i="7" s="1"/>
  <c r="M2437" i="7" s="1"/>
  <c r="G2438" i="3"/>
  <c r="T2117" i="7" l="1"/>
  <c r="S2117" i="7"/>
  <c r="R2117" i="7"/>
  <c r="Q2117" i="7"/>
  <c r="U2116" i="7"/>
  <c r="V2116" i="7"/>
  <c r="P2428" i="7"/>
  <c r="J2428" i="6"/>
  <c r="L2428" i="6"/>
  <c r="K2428" i="6"/>
  <c r="D2448" i="6"/>
  <c r="C2437" i="6"/>
  <c r="G2117" i="4"/>
  <c r="H2117" i="4" s="1"/>
  <c r="E2117" i="6"/>
  <c r="F2429" i="5"/>
  <c r="J2429" i="7" s="1"/>
  <c r="H2429" i="5"/>
  <c r="L2429" i="7" s="1"/>
  <c r="G2429" i="5"/>
  <c r="K2429" i="7" s="1"/>
  <c r="P2429" i="7" s="1"/>
  <c r="E2449" i="4"/>
  <c r="D2449" i="7" s="1"/>
  <c r="C2450" i="4"/>
  <c r="E2118" i="7"/>
  <c r="N2118" i="7" s="1"/>
  <c r="G2439" i="3"/>
  <c r="H2438" i="3"/>
  <c r="I2438" i="3" s="1"/>
  <c r="C2438" i="7" s="1"/>
  <c r="M2438" i="7" s="1"/>
  <c r="F2439" i="3"/>
  <c r="U2117" i="7" l="1"/>
  <c r="V2117" i="7"/>
  <c r="Q2118" i="7"/>
  <c r="R2118" i="7"/>
  <c r="T2118" i="7"/>
  <c r="S2118" i="7"/>
  <c r="K2429" i="6"/>
  <c r="J2429" i="6"/>
  <c r="L2429" i="6"/>
  <c r="D2449" i="6"/>
  <c r="C2438" i="6"/>
  <c r="G2118" i="4"/>
  <c r="H2118" i="4" s="1"/>
  <c r="E2118" i="6"/>
  <c r="H2430" i="5"/>
  <c r="L2430" i="7" s="1"/>
  <c r="G2430" i="5"/>
  <c r="K2430" i="7" s="1"/>
  <c r="F2430" i="5"/>
  <c r="J2430" i="7" s="1"/>
  <c r="E2450" i="4"/>
  <c r="D2450" i="7" s="1"/>
  <c r="C2451" i="4"/>
  <c r="E2119" i="7"/>
  <c r="N2119" i="7" s="1"/>
  <c r="G2440" i="3"/>
  <c r="F2440" i="3"/>
  <c r="H2439" i="3"/>
  <c r="I2439" i="3" s="1"/>
  <c r="C2439" i="7" s="1"/>
  <c r="M2439" i="7" s="1"/>
  <c r="Q2119" i="7" l="1"/>
  <c r="T2119" i="7"/>
  <c r="R2119" i="7"/>
  <c r="S2119" i="7"/>
  <c r="P2430" i="7"/>
  <c r="U2118" i="7"/>
  <c r="V2118" i="7"/>
  <c r="J2430" i="6"/>
  <c r="L2430" i="6"/>
  <c r="K2430" i="6"/>
  <c r="D2450" i="6"/>
  <c r="C2439" i="6"/>
  <c r="G2119" i="4"/>
  <c r="H2119" i="4" s="1"/>
  <c r="E2119" i="6"/>
  <c r="H2431" i="5"/>
  <c r="L2431" i="7" s="1"/>
  <c r="G2431" i="5"/>
  <c r="K2431" i="7" s="1"/>
  <c r="F2431" i="5"/>
  <c r="J2431" i="7" s="1"/>
  <c r="E2451" i="4"/>
  <c r="D2451" i="7" s="1"/>
  <c r="C2452" i="4"/>
  <c r="E2120" i="7"/>
  <c r="N2120" i="7" s="1"/>
  <c r="H2440" i="3"/>
  <c r="I2440" i="3" s="1"/>
  <c r="C2440" i="7" s="1"/>
  <c r="M2440" i="7" s="1"/>
  <c r="F2441" i="3"/>
  <c r="G2441" i="3"/>
  <c r="Q2120" i="7" l="1"/>
  <c r="R2120" i="7"/>
  <c r="T2120" i="7"/>
  <c r="S2120" i="7"/>
  <c r="P2431" i="7"/>
  <c r="U2119" i="7"/>
  <c r="V2119" i="7"/>
  <c r="J2431" i="6"/>
  <c r="L2431" i="6"/>
  <c r="K2431" i="6"/>
  <c r="D2451" i="6"/>
  <c r="C2440" i="6"/>
  <c r="G2120" i="4"/>
  <c r="H2120" i="4" s="1"/>
  <c r="E2120" i="6"/>
  <c r="F2432" i="5"/>
  <c r="J2432" i="7" s="1"/>
  <c r="H2432" i="5"/>
  <c r="L2432" i="7" s="1"/>
  <c r="G2432" i="5"/>
  <c r="K2432" i="7" s="1"/>
  <c r="E2452" i="4"/>
  <c r="D2452" i="7" s="1"/>
  <c r="C2453" i="4"/>
  <c r="E2121" i="7"/>
  <c r="N2121" i="7" s="1"/>
  <c r="G2442" i="3"/>
  <c r="F2442" i="3"/>
  <c r="H2441" i="3"/>
  <c r="I2441" i="3" s="1"/>
  <c r="C2441" i="7" s="1"/>
  <c r="M2441" i="7" s="1"/>
  <c r="S2121" i="7" l="1"/>
  <c r="T2121" i="7"/>
  <c r="Q2121" i="7"/>
  <c r="R2121" i="7"/>
  <c r="U2120" i="7"/>
  <c r="P2432" i="7"/>
  <c r="V2120" i="7"/>
  <c r="L2432" i="6"/>
  <c r="K2432" i="6"/>
  <c r="J2432" i="6"/>
  <c r="D2452" i="6"/>
  <c r="C2441" i="6"/>
  <c r="G2121" i="4"/>
  <c r="H2121" i="4" s="1"/>
  <c r="E2121" i="6"/>
  <c r="H2433" i="5"/>
  <c r="L2433" i="7" s="1"/>
  <c r="P2433" i="7" s="1"/>
  <c r="G2433" i="5"/>
  <c r="K2433" i="7" s="1"/>
  <c r="F2433" i="5"/>
  <c r="J2433" i="7" s="1"/>
  <c r="E2453" i="4"/>
  <c r="D2453" i="7" s="1"/>
  <c r="C2454" i="4"/>
  <c r="E2122" i="7"/>
  <c r="N2122" i="7" s="1"/>
  <c r="G2443" i="3"/>
  <c r="H2442" i="3"/>
  <c r="I2442" i="3" s="1"/>
  <c r="C2442" i="7" s="1"/>
  <c r="M2442" i="7" s="1"/>
  <c r="F2443" i="3"/>
  <c r="Q2122" i="7" l="1"/>
  <c r="S2122" i="7"/>
  <c r="R2122" i="7"/>
  <c r="T2122" i="7"/>
  <c r="U2121" i="7"/>
  <c r="V2121" i="7"/>
  <c r="L2433" i="6"/>
  <c r="K2433" i="6"/>
  <c r="J2433" i="6"/>
  <c r="D2453" i="6"/>
  <c r="C2442" i="6"/>
  <c r="G2122" i="4"/>
  <c r="H2122" i="4" s="1"/>
  <c r="E2122" i="6"/>
  <c r="H2434" i="5"/>
  <c r="L2434" i="7" s="1"/>
  <c r="P2434" i="7" s="1"/>
  <c r="G2434" i="5"/>
  <c r="K2434" i="7" s="1"/>
  <c r="F2434" i="5"/>
  <c r="J2434" i="7" s="1"/>
  <c r="E2454" i="4"/>
  <c r="D2454" i="7" s="1"/>
  <c r="C2455" i="4"/>
  <c r="E2123" i="7"/>
  <c r="N2123" i="7" s="1"/>
  <c r="H2443" i="3"/>
  <c r="I2443" i="3" s="1"/>
  <c r="C2443" i="7" s="1"/>
  <c r="M2443" i="7" s="1"/>
  <c r="F2444" i="3"/>
  <c r="G2444" i="3"/>
  <c r="S2123" i="7" l="1"/>
  <c r="R2123" i="7"/>
  <c r="Q2123" i="7"/>
  <c r="T2123" i="7"/>
  <c r="V2122" i="7"/>
  <c r="U2122" i="7"/>
  <c r="J2434" i="6"/>
  <c r="L2434" i="6"/>
  <c r="K2434" i="6"/>
  <c r="D2454" i="6"/>
  <c r="C2443" i="6"/>
  <c r="G2123" i="4"/>
  <c r="H2123" i="4" s="1"/>
  <c r="E2123" i="6"/>
  <c r="H2435" i="5"/>
  <c r="L2435" i="7" s="1"/>
  <c r="G2435" i="5"/>
  <c r="K2435" i="7" s="1"/>
  <c r="F2435" i="5"/>
  <c r="J2435" i="7" s="1"/>
  <c r="E2455" i="4"/>
  <c r="D2455" i="7" s="1"/>
  <c r="C2456" i="4"/>
  <c r="E2124" i="7"/>
  <c r="N2124" i="7" s="1"/>
  <c r="G2445" i="3"/>
  <c r="F2445" i="3"/>
  <c r="H2444" i="3"/>
  <c r="I2444" i="3" s="1"/>
  <c r="C2444" i="7" s="1"/>
  <c r="M2444" i="7" s="1"/>
  <c r="P2435" i="7" l="1"/>
  <c r="V2123" i="7"/>
  <c r="U2123" i="7"/>
  <c r="R2124" i="7"/>
  <c r="Q2124" i="7"/>
  <c r="S2124" i="7"/>
  <c r="T2124" i="7"/>
  <c r="L2435" i="6"/>
  <c r="J2435" i="6"/>
  <c r="K2435" i="6"/>
  <c r="D2455" i="6"/>
  <c r="C2444" i="6"/>
  <c r="G2124" i="4"/>
  <c r="H2124" i="4" s="1"/>
  <c r="E2124" i="6"/>
  <c r="F2436" i="5"/>
  <c r="J2436" i="7" s="1"/>
  <c r="H2436" i="5"/>
  <c r="L2436" i="7" s="1"/>
  <c r="P2436" i="7" s="1"/>
  <c r="G2436" i="5"/>
  <c r="K2436" i="7" s="1"/>
  <c r="E2456" i="4"/>
  <c r="D2456" i="7" s="1"/>
  <c r="C2457" i="4"/>
  <c r="E2125" i="7"/>
  <c r="N2125" i="7" s="1"/>
  <c r="G2446" i="3"/>
  <c r="H2445" i="3"/>
  <c r="I2445" i="3" s="1"/>
  <c r="C2445" i="7" s="1"/>
  <c r="M2445" i="7" s="1"/>
  <c r="F2446" i="3"/>
  <c r="V2124" i="7" l="1"/>
  <c r="U2124" i="7"/>
  <c r="S2125" i="7"/>
  <c r="T2125" i="7"/>
  <c r="Q2125" i="7"/>
  <c r="R2125" i="7"/>
  <c r="L2436" i="6"/>
  <c r="K2436" i="6"/>
  <c r="J2436" i="6"/>
  <c r="D2456" i="6"/>
  <c r="C2445" i="6"/>
  <c r="G2125" i="4"/>
  <c r="H2125" i="4" s="1"/>
  <c r="E2125" i="6"/>
  <c r="H2437" i="5"/>
  <c r="L2437" i="7" s="1"/>
  <c r="P2437" i="7" s="1"/>
  <c r="G2437" i="5"/>
  <c r="K2437" i="7" s="1"/>
  <c r="F2437" i="5"/>
  <c r="J2437" i="7" s="1"/>
  <c r="E2457" i="4"/>
  <c r="D2457" i="7" s="1"/>
  <c r="C2458" i="4"/>
  <c r="E2126" i="7"/>
  <c r="N2126" i="7" s="1"/>
  <c r="G2447" i="3"/>
  <c r="F2447" i="3"/>
  <c r="H2446" i="3"/>
  <c r="I2446" i="3" s="1"/>
  <c r="C2446" i="7" s="1"/>
  <c r="M2446" i="7" s="1"/>
  <c r="U2125" i="7" l="1"/>
  <c r="V2125" i="7"/>
  <c r="S2126" i="7"/>
  <c r="R2126" i="7"/>
  <c r="Q2126" i="7"/>
  <c r="T2126" i="7"/>
  <c r="K2437" i="6"/>
  <c r="J2437" i="6"/>
  <c r="L2437" i="6"/>
  <c r="D2457" i="6"/>
  <c r="C2446" i="6"/>
  <c r="G2126" i="4"/>
  <c r="H2126" i="4" s="1"/>
  <c r="E2126" i="6"/>
  <c r="H2438" i="5"/>
  <c r="L2438" i="7" s="1"/>
  <c r="G2438" i="5"/>
  <c r="K2438" i="7" s="1"/>
  <c r="F2438" i="5"/>
  <c r="J2438" i="7" s="1"/>
  <c r="E2458" i="4"/>
  <c r="D2458" i="7" s="1"/>
  <c r="C2459" i="4"/>
  <c r="E2127" i="7"/>
  <c r="N2127" i="7" s="1"/>
  <c r="H2447" i="3"/>
  <c r="I2447" i="3" s="1"/>
  <c r="C2447" i="7" s="1"/>
  <c r="M2447" i="7" s="1"/>
  <c r="F2448" i="3"/>
  <c r="G2448" i="3"/>
  <c r="S2127" i="7" l="1"/>
  <c r="T2127" i="7"/>
  <c r="Q2127" i="7"/>
  <c r="R2127" i="7"/>
  <c r="U2126" i="7"/>
  <c r="V2126" i="7"/>
  <c r="P2438" i="7"/>
  <c r="J2438" i="6"/>
  <c r="L2438" i="6"/>
  <c r="K2438" i="6"/>
  <c r="D2458" i="6"/>
  <c r="C2447" i="6"/>
  <c r="G2127" i="4"/>
  <c r="H2127" i="4" s="1"/>
  <c r="E2127" i="6"/>
  <c r="F2439" i="5"/>
  <c r="J2439" i="7" s="1"/>
  <c r="H2439" i="5"/>
  <c r="L2439" i="7" s="1"/>
  <c r="P2439" i="7" s="1"/>
  <c r="G2439" i="5"/>
  <c r="K2439" i="7" s="1"/>
  <c r="E2459" i="4"/>
  <c r="D2459" i="7" s="1"/>
  <c r="C2460" i="4"/>
  <c r="E2128" i="7"/>
  <c r="N2128" i="7" s="1"/>
  <c r="H2448" i="3"/>
  <c r="F2449" i="3"/>
  <c r="I2448" i="3"/>
  <c r="C2448" i="7" s="1"/>
  <c r="M2448" i="7" s="1"/>
  <c r="G2449" i="3"/>
  <c r="U2127" i="7" l="1"/>
  <c r="V2127" i="7"/>
  <c r="R2128" i="7"/>
  <c r="T2128" i="7"/>
  <c r="Q2128" i="7"/>
  <c r="S2128" i="7"/>
  <c r="K2439" i="6"/>
  <c r="L2439" i="6"/>
  <c r="J2439" i="6"/>
  <c r="D2459" i="6"/>
  <c r="C2448" i="6"/>
  <c r="G2128" i="4"/>
  <c r="H2128" i="4" s="1"/>
  <c r="E2128" i="6"/>
  <c r="H2440" i="5"/>
  <c r="L2440" i="7" s="1"/>
  <c r="G2440" i="5"/>
  <c r="K2440" i="7" s="1"/>
  <c r="F2440" i="5"/>
  <c r="J2440" i="7" s="1"/>
  <c r="E2460" i="4"/>
  <c r="D2460" i="7" s="1"/>
  <c r="C2461" i="4"/>
  <c r="E2129" i="7"/>
  <c r="N2129" i="7" s="1"/>
  <c r="H2449" i="3"/>
  <c r="I2449" i="3" s="1"/>
  <c r="C2449" i="7" s="1"/>
  <c r="M2449" i="7" s="1"/>
  <c r="F2450" i="3"/>
  <c r="G2450" i="3"/>
  <c r="T2129" i="7" l="1"/>
  <c r="S2129" i="7"/>
  <c r="Q2129" i="7"/>
  <c r="R2129" i="7"/>
  <c r="P2440" i="7"/>
  <c r="V2128" i="7"/>
  <c r="U2128" i="7"/>
  <c r="J2440" i="6"/>
  <c r="K2440" i="6"/>
  <c r="L2440" i="6"/>
  <c r="D2460" i="6"/>
  <c r="C2449" i="6"/>
  <c r="G2129" i="4"/>
  <c r="H2129" i="4" s="1"/>
  <c r="E2129" i="6"/>
  <c r="H2441" i="5"/>
  <c r="L2441" i="7" s="1"/>
  <c r="G2441" i="5"/>
  <c r="K2441" i="7" s="1"/>
  <c r="F2441" i="5"/>
  <c r="J2441" i="7" s="1"/>
  <c r="E2461" i="4"/>
  <c r="D2461" i="7" s="1"/>
  <c r="C2462" i="4"/>
  <c r="E2130" i="7"/>
  <c r="N2130" i="7" s="1"/>
  <c r="G2451" i="3"/>
  <c r="H2450" i="3"/>
  <c r="I2450" i="3" s="1"/>
  <c r="C2450" i="7" s="1"/>
  <c r="M2450" i="7" s="1"/>
  <c r="F2451" i="3"/>
  <c r="T2130" i="7" l="1"/>
  <c r="R2130" i="7"/>
  <c r="Q2130" i="7"/>
  <c r="S2130" i="7"/>
  <c r="V2129" i="7"/>
  <c r="U2129" i="7"/>
  <c r="P2441" i="7"/>
  <c r="K2441" i="6"/>
  <c r="J2441" i="6"/>
  <c r="L2441" i="6"/>
  <c r="D2461" i="6"/>
  <c r="C2450" i="6"/>
  <c r="G2130" i="4"/>
  <c r="H2130" i="4" s="1"/>
  <c r="E2130" i="6"/>
  <c r="H2442" i="5"/>
  <c r="L2442" i="7" s="1"/>
  <c r="P2442" i="7" s="1"/>
  <c r="G2442" i="5"/>
  <c r="K2442" i="7" s="1"/>
  <c r="F2442" i="5"/>
  <c r="J2442" i="7" s="1"/>
  <c r="E2462" i="4"/>
  <c r="D2462" i="7" s="1"/>
  <c r="C2463" i="4"/>
  <c r="E2131" i="7"/>
  <c r="N2131" i="7" s="1"/>
  <c r="G2452" i="3"/>
  <c r="H2451" i="3"/>
  <c r="I2451" i="3" s="1"/>
  <c r="C2451" i="7" s="1"/>
  <c r="M2451" i="7" s="1"/>
  <c r="F2452" i="3"/>
  <c r="Q2131" i="7" l="1"/>
  <c r="R2131" i="7"/>
  <c r="S2131" i="7"/>
  <c r="T2131" i="7"/>
  <c r="U2130" i="7"/>
  <c r="V2130" i="7"/>
  <c r="L2442" i="6"/>
  <c r="K2442" i="6"/>
  <c r="J2442" i="6"/>
  <c r="D2462" i="6"/>
  <c r="C2451" i="6"/>
  <c r="G2131" i="4"/>
  <c r="H2131" i="4" s="1"/>
  <c r="E2131" i="6"/>
  <c r="G2443" i="5"/>
  <c r="K2443" i="7" s="1"/>
  <c r="F2443" i="5"/>
  <c r="J2443" i="7" s="1"/>
  <c r="H2443" i="5"/>
  <c r="L2443" i="7" s="1"/>
  <c r="P2443" i="7" s="1"/>
  <c r="E2463" i="4"/>
  <c r="D2463" i="7" s="1"/>
  <c r="C2464" i="4"/>
  <c r="E2132" i="7"/>
  <c r="N2132" i="7" s="1"/>
  <c r="H2452" i="3"/>
  <c r="I2452" i="3" s="1"/>
  <c r="C2452" i="7" s="1"/>
  <c r="M2452" i="7" s="1"/>
  <c r="F2453" i="3"/>
  <c r="G2453" i="3"/>
  <c r="T2132" i="7" l="1"/>
  <c r="S2132" i="7"/>
  <c r="R2132" i="7"/>
  <c r="Q2132" i="7"/>
  <c r="U2131" i="7"/>
  <c r="V2131" i="7"/>
  <c r="K2443" i="6"/>
  <c r="L2443" i="6"/>
  <c r="J2443" i="6"/>
  <c r="D2463" i="6"/>
  <c r="C2452" i="6"/>
  <c r="G2132" i="4"/>
  <c r="H2132" i="4" s="1"/>
  <c r="E2132" i="6"/>
  <c r="H2444" i="5"/>
  <c r="L2444" i="7" s="1"/>
  <c r="G2444" i="5"/>
  <c r="K2444" i="7" s="1"/>
  <c r="F2444" i="5"/>
  <c r="J2444" i="7" s="1"/>
  <c r="P2444" i="7" s="1"/>
  <c r="E2464" i="4"/>
  <c r="D2464" i="7" s="1"/>
  <c r="C2465" i="4"/>
  <c r="E2133" i="7"/>
  <c r="N2133" i="7" s="1"/>
  <c r="G2454" i="3"/>
  <c r="F2454" i="3"/>
  <c r="H2453" i="3"/>
  <c r="I2453" i="3" s="1"/>
  <c r="C2453" i="7" s="1"/>
  <c r="M2453" i="7" s="1"/>
  <c r="U2132" i="7" l="1"/>
  <c r="V2132" i="7"/>
  <c r="T2133" i="7"/>
  <c r="Q2133" i="7"/>
  <c r="S2133" i="7"/>
  <c r="R2133" i="7"/>
  <c r="J2444" i="6"/>
  <c r="L2444" i="6"/>
  <c r="K2444" i="6"/>
  <c r="D2464" i="6"/>
  <c r="C2453" i="6"/>
  <c r="G2133" i="4"/>
  <c r="H2133" i="4" s="1"/>
  <c r="E2133" i="6"/>
  <c r="F2445" i="5"/>
  <c r="J2445" i="7" s="1"/>
  <c r="H2445" i="5"/>
  <c r="L2445" i="7" s="1"/>
  <c r="G2445" i="5"/>
  <c r="K2445" i="7" s="1"/>
  <c r="E2465" i="4"/>
  <c r="D2465" i="7" s="1"/>
  <c r="C2466" i="4"/>
  <c r="E2134" i="7"/>
  <c r="N2134" i="7" s="1"/>
  <c r="G2455" i="3"/>
  <c r="F2455" i="3"/>
  <c r="H2454" i="3"/>
  <c r="I2454" i="3" s="1"/>
  <c r="C2454" i="7" s="1"/>
  <c r="M2454" i="7" s="1"/>
  <c r="V2133" i="7" l="1"/>
  <c r="U2133" i="7"/>
  <c r="Q2134" i="7"/>
  <c r="R2134" i="7"/>
  <c r="T2134" i="7"/>
  <c r="S2134" i="7"/>
  <c r="P2445" i="7"/>
  <c r="K2445" i="6"/>
  <c r="L2445" i="6"/>
  <c r="J2445" i="6"/>
  <c r="D2465" i="6"/>
  <c r="C2454" i="6"/>
  <c r="G2134" i="4"/>
  <c r="H2134" i="4" s="1"/>
  <c r="E2134" i="6"/>
  <c r="F2446" i="5"/>
  <c r="J2446" i="7" s="1"/>
  <c r="H2446" i="5"/>
  <c r="L2446" i="7" s="1"/>
  <c r="G2446" i="5"/>
  <c r="K2446" i="7" s="1"/>
  <c r="E2466" i="4"/>
  <c r="D2466" i="7" s="1"/>
  <c r="C2467" i="4"/>
  <c r="E2135" i="7"/>
  <c r="N2135" i="7" s="1"/>
  <c r="F2456" i="3"/>
  <c r="H2455" i="3"/>
  <c r="G2456" i="3"/>
  <c r="I2455" i="3"/>
  <c r="C2455" i="7" s="1"/>
  <c r="M2455" i="7" s="1"/>
  <c r="Q2135" i="7" l="1"/>
  <c r="S2135" i="7"/>
  <c r="T2135" i="7"/>
  <c r="R2135" i="7"/>
  <c r="P2446" i="7"/>
  <c r="V2134" i="7"/>
  <c r="U2134" i="7"/>
  <c r="L2446" i="6"/>
  <c r="J2446" i="6"/>
  <c r="K2446" i="6"/>
  <c r="D2466" i="6"/>
  <c r="C2455" i="6"/>
  <c r="G2135" i="4"/>
  <c r="H2135" i="4" s="1"/>
  <c r="E2135" i="6"/>
  <c r="H2447" i="5"/>
  <c r="L2447" i="7" s="1"/>
  <c r="G2447" i="5"/>
  <c r="K2447" i="7" s="1"/>
  <c r="F2447" i="5"/>
  <c r="J2447" i="7" s="1"/>
  <c r="E2467" i="4"/>
  <c r="D2467" i="7" s="1"/>
  <c r="C2468" i="4"/>
  <c r="E2136" i="7"/>
  <c r="N2136" i="7" s="1"/>
  <c r="G2457" i="3"/>
  <c r="H2456" i="3"/>
  <c r="I2456" i="3" s="1"/>
  <c r="C2456" i="7" s="1"/>
  <c r="M2456" i="7" s="1"/>
  <c r="F2457" i="3"/>
  <c r="V2135" i="7" l="1"/>
  <c r="R2136" i="7"/>
  <c r="S2136" i="7"/>
  <c r="T2136" i="7"/>
  <c r="Q2136" i="7"/>
  <c r="P2447" i="7"/>
  <c r="U2135" i="7"/>
  <c r="J2447" i="6"/>
  <c r="K2447" i="6"/>
  <c r="L2447" i="6"/>
  <c r="D2467" i="6"/>
  <c r="C2456" i="6"/>
  <c r="G2136" i="4"/>
  <c r="H2136" i="4" s="1"/>
  <c r="E2136" i="6"/>
  <c r="H2448" i="5"/>
  <c r="L2448" i="7" s="1"/>
  <c r="G2448" i="5"/>
  <c r="K2448" i="7" s="1"/>
  <c r="F2448" i="5"/>
  <c r="J2448" i="7" s="1"/>
  <c r="E2468" i="4"/>
  <c r="D2468" i="7" s="1"/>
  <c r="C2469" i="4"/>
  <c r="E2137" i="7"/>
  <c r="N2137" i="7" s="1"/>
  <c r="H2457" i="3"/>
  <c r="F2458" i="3"/>
  <c r="I2457" i="3"/>
  <c r="C2457" i="7" s="1"/>
  <c r="M2457" i="7" s="1"/>
  <c r="G2458" i="3"/>
  <c r="Q2137" i="7" l="1"/>
  <c r="R2137" i="7"/>
  <c r="S2137" i="7"/>
  <c r="T2137" i="7"/>
  <c r="U2136" i="7"/>
  <c r="V2136" i="7"/>
  <c r="P2448" i="7"/>
  <c r="J2448" i="6"/>
  <c r="L2448" i="6"/>
  <c r="K2448" i="6"/>
  <c r="D2468" i="6"/>
  <c r="C2457" i="6"/>
  <c r="G2137" i="4"/>
  <c r="H2137" i="4" s="1"/>
  <c r="E2137" i="6"/>
  <c r="H2449" i="5"/>
  <c r="L2449" i="7" s="1"/>
  <c r="P2449" i="7" s="1"/>
  <c r="G2449" i="5"/>
  <c r="K2449" i="7" s="1"/>
  <c r="F2449" i="5"/>
  <c r="J2449" i="7" s="1"/>
  <c r="E2469" i="4"/>
  <c r="D2469" i="7" s="1"/>
  <c r="C2470" i="4"/>
  <c r="E2138" i="7"/>
  <c r="N2138" i="7" s="1"/>
  <c r="G2459" i="3"/>
  <c r="F2459" i="3"/>
  <c r="H2458" i="3"/>
  <c r="I2458" i="3" s="1"/>
  <c r="C2458" i="7" s="1"/>
  <c r="M2458" i="7" s="1"/>
  <c r="Q2138" i="7" l="1"/>
  <c r="S2138" i="7"/>
  <c r="R2138" i="7"/>
  <c r="T2138" i="7"/>
  <c r="U2137" i="7"/>
  <c r="V2137" i="7"/>
  <c r="J2449" i="6"/>
  <c r="L2449" i="6"/>
  <c r="K2449" i="6"/>
  <c r="D2469" i="6"/>
  <c r="C2458" i="6"/>
  <c r="G2138" i="4"/>
  <c r="H2138" i="4" s="1"/>
  <c r="E2138" i="6"/>
  <c r="H2450" i="5"/>
  <c r="L2450" i="7" s="1"/>
  <c r="G2450" i="5"/>
  <c r="K2450" i="7" s="1"/>
  <c r="F2450" i="5"/>
  <c r="J2450" i="7" s="1"/>
  <c r="P2450" i="7" s="1"/>
  <c r="E2470" i="4"/>
  <c r="D2470" i="7" s="1"/>
  <c r="C2471" i="4"/>
  <c r="E2139" i="7"/>
  <c r="N2139" i="7" s="1"/>
  <c r="H2459" i="3"/>
  <c r="I2459" i="3" s="1"/>
  <c r="C2459" i="7" s="1"/>
  <c r="M2459" i="7" s="1"/>
  <c r="F2460" i="3"/>
  <c r="G2460" i="3"/>
  <c r="Q2139" i="7" l="1"/>
  <c r="R2139" i="7"/>
  <c r="S2139" i="7"/>
  <c r="T2139" i="7"/>
  <c r="V2138" i="7"/>
  <c r="U2138" i="7"/>
  <c r="K2450" i="6"/>
  <c r="J2450" i="6"/>
  <c r="L2450" i="6"/>
  <c r="D2470" i="6"/>
  <c r="C2459" i="6"/>
  <c r="G2139" i="4"/>
  <c r="H2139" i="4" s="1"/>
  <c r="E2139" i="6"/>
  <c r="H2451" i="5"/>
  <c r="L2451" i="7" s="1"/>
  <c r="G2451" i="5"/>
  <c r="K2451" i="7" s="1"/>
  <c r="F2451" i="5"/>
  <c r="J2451" i="7" s="1"/>
  <c r="E2471" i="4"/>
  <c r="D2471" i="7" s="1"/>
  <c r="C2472" i="4"/>
  <c r="E2140" i="7"/>
  <c r="N2140" i="7" s="1"/>
  <c r="H2460" i="3"/>
  <c r="I2460" i="3" s="1"/>
  <c r="C2460" i="7" s="1"/>
  <c r="M2460" i="7" s="1"/>
  <c r="F2461" i="3"/>
  <c r="G2461" i="3"/>
  <c r="Q2140" i="7" l="1"/>
  <c r="R2140" i="7"/>
  <c r="T2140" i="7"/>
  <c r="S2140" i="7"/>
  <c r="P2451" i="7"/>
  <c r="U2139" i="7"/>
  <c r="V2139" i="7"/>
  <c r="K2451" i="6"/>
  <c r="L2451" i="6"/>
  <c r="J2451" i="6"/>
  <c r="D2471" i="6"/>
  <c r="C2460" i="6"/>
  <c r="G2140" i="4"/>
  <c r="H2140" i="4" s="1"/>
  <c r="E2140" i="6"/>
  <c r="H2452" i="5"/>
  <c r="L2452" i="7" s="1"/>
  <c r="P2452" i="7" s="1"/>
  <c r="G2452" i="5"/>
  <c r="K2452" i="7" s="1"/>
  <c r="F2452" i="5"/>
  <c r="J2452" i="7" s="1"/>
  <c r="E2472" i="4"/>
  <c r="D2472" i="7" s="1"/>
  <c r="C2473" i="4"/>
  <c r="E2141" i="7"/>
  <c r="N2141" i="7" s="1"/>
  <c r="G2462" i="3"/>
  <c r="H2461" i="3"/>
  <c r="I2461" i="3" s="1"/>
  <c r="C2461" i="7" s="1"/>
  <c r="M2461" i="7" s="1"/>
  <c r="F2462" i="3"/>
  <c r="S2141" i="7" l="1"/>
  <c r="R2141" i="7"/>
  <c r="Q2141" i="7"/>
  <c r="T2141" i="7"/>
  <c r="V2140" i="7"/>
  <c r="U2140" i="7"/>
  <c r="J2452" i="6"/>
  <c r="K2452" i="6"/>
  <c r="L2452" i="6"/>
  <c r="D2472" i="6"/>
  <c r="C2461" i="6"/>
  <c r="G2141" i="4"/>
  <c r="H2141" i="4" s="1"/>
  <c r="E2141" i="6"/>
  <c r="H2453" i="5"/>
  <c r="L2453" i="7" s="1"/>
  <c r="G2453" i="5"/>
  <c r="K2453" i="7" s="1"/>
  <c r="P2453" i="7" s="1"/>
  <c r="F2453" i="5"/>
  <c r="J2453" i="7" s="1"/>
  <c r="E2473" i="4"/>
  <c r="D2473" i="7" s="1"/>
  <c r="C2474" i="4"/>
  <c r="E2142" i="7"/>
  <c r="N2142" i="7" s="1"/>
  <c r="G2463" i="3"/>
  <c r="F2463" i="3"/>
  <c r="H2462" i="3"/>
  <c r="I2462" i="3" s="1"/>
  <c r="C2462" i="7" s="1"/>
  <c r="M2462" i="7" s="1"/>
  <c r="R2142" i="7" l="1"/>
  <c r="Q2142" i="7"/>
  <c r="S2142" i="7"/>
  <c r="T2142" i="7"/>
  <c r="U2141" i="7"/>
  <c r="V2141" i="7"/>
  <c r="K2453" i="6"/>
  <c r="L2453" i="6"/>
  <c r="J2453" i="6"/>
  <c r="D2473" i="6"/>
  <c r="C2462" i="6"/>
  <c r="G2142" i="4"/>
  <c r="H2142" i="4" s="1"/>
  <c r="E2142" i="6"/>
  <c r="H2454" i="5"/>
  <c r="L2454" i="7" s="1"/>
  <c r="P2454" i="7" s="1"/>
  <c r="G2454" i="5"/>
  <c r="K2454" i="7" s="1"/>
  <c r="F2454" i="5"/>
  <c r="J2454" i="7" s="1"/>
  <c r="E2474" i="4"/>
  <c r="D2474" i="7" s="1"/>
  <c r="C2475" i="4"/>
  <c r="E2143" i="7"/>
  <c r="N2143" i="7" s="1"/>
  <c r="G2464" i="3"/>
  <c r="F2464" i="3"/>
  <c r="H2463" i="3"/>
  <c r="I2463" i="3" s="1"/>
  <c r="C2463" i="7" s="1"/>
  <c r="M2463" i="7" s="1"/>
  <c r="U2142" i="7" l="1"/>
  <c r="V2142" i="7"/>
  <c r="Q2143" i="7"/>
  <c r="S2143" i="7"/>
  <c r="T2143" i="7"/>
  <c r="R2143" i="7"/>
  <c r="K2454" i="6"/>
  <c r="L2454" i="6"/>
  <c r="J2454" i="6"/>
  <c r="D2474" i="6"/>
  <c r="C2463" i="6"/>
  <c r="G2143" i="4"/>
  <c r="H2143" i="4" s="1"/>
  <c r="E2143" i="6"/>
  <c r="G2455" i="5"/>
  <c r="K2455" i="7" s="1"/>
  <c r="F2455" i="5"/>
  <c r="J2455" i="7" s="1"/>
  <c r="H2455" i="5"/>
  <c r="L2455" i="7" s="1"/>
  <c r="P2455" i="7" s="1"/>
  <c r="E2475" i="4"/>
  <c r="D2475" i="7" s="1"/>
  <c r="C2476" i="4"/>
  <c r="E2144" i="7"/>
  <c r="N2144" i="7" s="1"/>
  <c r="H2464" i="3"/>
  <c r="I2464" i="3" s="1"/>
  <c r="C2464" i="7" s="1"/>
  <c r="M2464" i="7" s="1"/>
  <c r="F2465" i="3"/>
  <c r="G2465" i="3"/>
  <c r="Q2144" i="7" l="1"/>
  <c r="S2144" i="7"/>
  <c r="T2144" i="7"/>
  <c r="R2144" i="7"/>
  <c r="U2144" i="7" s="1"/>
  <c r="V2143" i="7"/>
  <c r="U2143" i="7"/>
  <c r="K2455" i="6"/>
  <c r="L2455" i="6"/>
  <c r="J2455" i="6"/>
  <c r="D2475" i="6"/>
  <c r="C2464" i="6"/>
  <c r="G2144" i="4"/>
  <c r="H2144" i="4" s="1"/>
  <c r="E2144" i="6"/>
  <c r="H2456" i="5"/>
  <c r="L2456" i="7" s="1"/>
  <c r="G2456" i="5"/>
  <c r="K2456" i="7" s="1"/>
  <c r="F2456" i="5"/>
  <c r="J2456" i="7" s="1"/>
  <c r="P2456" i="7" s="1"/>
  <c r="E2476" i="4"/>
  <c r="D2476" i="7" s="1"/>
  <c r="C2477" i="4"/>
  <c r="E2145" i="7"/>
  <c r="N2145" i="7" s="1"/>
  <c r="G2466" i="3"/>
  <c r="F2466" i="3"/>
  <c r="H2465" i="3"/>
  <c r="I2465" i="3" s="1"/>
  <c r="C2465" i="7" s="1"/>
  <c r="M2465" i="7" s="1"/>
  <c r="T2145" i="7" l="1"/>
  <c r="Q2145" i="7"/>
  <c r="R2145" i="7"/>
  <c r="S2145" i="7"/>
  <c r="V2144" i="7"/>
  <c r="K2456" i="6"/>
  <c r="J2456" i="6"/>
  <c r="L2456" i="6"/>
  <c r="D2476" i="6"/>
  <c r="C2465" i="6"/>
  <c r="G2145" i="4"/>
  <c r="H2145" i="4" s="1"/>
  <c r="E2145" i="6"/>
  <c r="F2457" i="5"/>
  <c r="J2457" i="7" s="1"/>
  <c r="H2457" i="5"/>
  <c r="L2457" i="7" s="1"/>
  <c r="P2457" i="7" s="1"/>
  <c r="G2457" i="5"/>
  <c r="K2457" i="7" s="1"/>
  <c r="E2477" i="4"/>
  <c r="D2477" i="7" s="1"/>
  <c r="C2478" i="4"/>
  <c r="E2146" i="7"/>
  <c r="N2146" i="7" s="1"/>
  <c r="H2466" i="3"/>
  <c r="I2466" i="3" s="1"/>
  <c r="C2466" i="7" s="1"/>
  <c r="M2466" i="7" s="1"/>
  <c r="F2467" i="3"/>
  <c r="G2467" i="3"/>
  <c r="T2146" i="7" l="1"/>
  <c r="R2146" i="7"/>
  <c r="Q2146" i="7"/>
  <c r="S2146" i="7"/>
  <c r="U2145" i="7"/>
  <c r="V2145" i="7"/>
  <c r="L2457" i="6"/>
  <c r="K2457" i="6"/>
  <c r="J2457" i="6"/>
  <c r="D2477" i="6"/>
  <c r="C2466" i="6"/>
  <c r="G2146" i="4"/>
  <c r="H2146" i="4" s="1"/>
  <c r="E2146" i="6"/>
  <c r="F2458" i="5"/>
  <c r="J2458" i="7" s="1"/>
  <c r="H2458" i="5"/>
  <c r="L2458" i="7" s="1"/>
  <c r="P2458" i="7" s="1"/>
  <c r="G2458" i="5"/>
  <c r="K2458" i="7" s="1"/>
  <c r="E2478" i="4"/>
  <c r="D2478" i="7" s="1"/>
  <c r="C2479" i="4"/>
  <c r="E2147" i="7"/>
  <c r="N2147" i="7" s="1"/>
  <c r="G2468" i="3"/>
  <c r="H2467" i="3"/>
  <c r="I2467" i="3" s="1"/>
  <c r="C2467" i="7" s="1"/>
  <c r="M2467" i="7" s="1"/>
  <c r="F2468" i="3"/>
  <c r="U2146" i="7" l="1"/>
  <c r="T2147" i="7"/>
  <c r="Q2147" i="7"/>
  <c r="S2147" i="7"/>
  <c r="R2147" i="7"/>
  <c r="U2147" i="7" s="1"/>
  <c r="V2146" i="7"/>
  <c r="K2458" i="6"/>
  <c r="L2458" i="6"/>
  <c r="J2458" i="6"/>
  <c r="D2478" i="6"/>
  <c r="C2467" i="6"/>
  <c r="G2147" i="4"/>
  <c r="H2147" i="4" s="1"/>
  <c r="E2147" i="6"/>
  <c r="H2459" i="5"/>
  <c r="L2459" i="7" s="1"/>
  <c r="G2459" i="5"/>
  <c r="K2459" i="7" s="1"/>
  <c r="P2459" i="7" s="1"/>
  <c r="F2459" i="5"/>
  <c r="J2459" i="7" s="1"/>
  <c r="E2479" i="4"/>
  <c r="D2479" i="7" s="1"/>
  <c r="C2480" i="4"/>
  <c r="E2148" i="7"/>
  <c r="N2148" i="7" s="1"/>
  <c r="F2469" i="3"/>
  <c r="H2468" i="3"/>
  <c r="I2468" i="3" s="1"/>
  <c r="C2468" i="7" s="1"/>
  <c r="M2468" i="7" s="1"/>
  <c r="G2469" i="3"/>
  <c r="R2148" i="7" l="1"/>
  <c r="Q2148" i="7"/>
  <c r="S2148" i="7"/>
  <c r="T2148" i="7"/>
  <c r="V2147" i="7"/>
  <c r="L2459" i="6"/>
  <c r="J2459" i="6"/>
  <c r="K2459" i="6"/>
  <c r="D2479" i="6"/>
  <c r="C2468" i="6"/>
  <c r="G2148" i="4"/>
  <c r="H2148" i="4" s="1"/>
  <c r="E2148" i="6"/>
  <c r="H2460" i="5"/>
  <c r="L2460" i="7" s="1"/>
  <c r="G2460" i="5"/>
  <c r="K2460" i="7" s="1"/>
  <c r="F2460" i="5"/>
  <c r="J2460" i="7" s="1"/>
  <c r="E2480" i="4"/>
  <c r="D2480" i="7" s="1"/>
  <c r="C2481" i="4"/>
  <c r="E2149" i="7"/>
  <c r="N2149" i="7" s="1"/>
  <c r="G2470" i="3"/>
  <c r="H2469" i="3"/>
  <c r="I2469" i="3" s="1"/>
  <c r="C2469" i="7" s="1"/>
  <c r="M2469" i="7" s="1"/>
  <c r="F2470" i="3"/>
  <c r="R2149" i="7" l="1"/>
  <c r="S2149" i="7"/>
  <c r="Q2149" i="7"/>
  <c r="T2149" i="7"/>
  <c r="V2148" i="7"/>
  <c r="U2148" i="7"/>
  <c r="P2460" i="7"/>
  <c r="K2460" i="6"/>
  <c r="J2460" i="6"/>
  <c r="L2460" i="6"/>
  <c r="D2480" i="6"/>
  <c r="C2469" i="6"/>
  <c r="G2149" i="4"/>
  <c r="H2149" i="4" s="1"/>
  <c r="E2149" i="6"/>
  <c r="H2461" i="5"/>
  <c r="L2461" i="7" s="1"/>
  <c r="G2461" i="5"/>
  <c r="K2461" i="7" s="1"/>
  <c r="F2461" i="5"/>
  <c r="J2461" i="7" s="1"/>
  <c r="E2481" i="4"/>
  <c r="D2481" i="7" s="1"/>
  <c r="C2482" i="4"/>
  <c r="E2150" i="7"/>
  <c r="N2150" i="7" s="1"/>
  <c r="G2471" i="3"/>
  <c r="F2471" i="3"/>
  <c r="H2470" i="3"/>
  <c r="I2470" i="3" s="1"/>
  <c r="C2470" i="7" s="1"/>
  <c r="M2470" i="7" s="1"/>
  <c r="S2150" i="7" l="1"/>
  <c r="Q2150" i="7"/>
  <c r="T2150" i="7"/>
  <c r="R2150" i="7"/>
  <c r="P2461" i="7"/>
  <c r="U2149" i="7"/>
  <c r="V2149" i="7"/>
  <c r="J2461" i="6"/>
  <c r="L2461" i="6"/>
  <c r="K2461" i="6"/>
  <c r="D2481" i="6"/>
  <c r="C2470" i="6"/>
  <c r="G2150" i="4"/>
  <c r="H2150" i="4" s="1"/>
  <c r="E2150" i="6"/>
  <c r="H2462" i="5"/>
  <c r="L2462" i="7" s="1"/>
  <c r="G2462" i="5"/>
  <c r="K2462" i="7" s="1"/>
  <c r="F2462" i="5"/>
  <c r="J2462" i="7" s="1"/>
  <c r="P2462" i="7" s="1"/>
  <c r="E2482" i="4"/>
  <c r="D2482" i="7" s="1"/>
  <c r="C2483" i="4"/>
  <c r="E2151" i="7"/>
  <c r="N2151" i="7" s="1"/>
  <c r="F2472" i="3"/>
  <c r="H2471" i="3"/>
  <c r="I2471" i="3" s="1"/>
  <c r="C2471" i="7" s="1"/>
  <c r="M2471" i="7" s="1"/>
  <c r="G2472" i="3"/>
  <c r="U2150" i="7" l="1"/>
  <c r="V2150" i="7"/>
  <c r="T2151" i="7"/>
  <c r="Q2151" i="7"/>
  <c r="R2151" i="7"/>
  <c r="S2151" i="7"/>
  <c r="L2462" i="6"/>
  <c r="J2462" i="6"/>
  <c r="K2462" i="6"/>
  <c r="D2482" i="6"/>
  <c r="C2471" i="6"/>
  <c r="G2151" i="4"/>
  <c r="H2151" i="4" s="1"/>
  <c r="E2151" i="6"/>
  <c r="F2463" i="5"/>
  <c r="J2463" i="7" s="1"/>
  <c r="H2463" i="5"/>
  <c r="L2463" i="7" s="1"/>
  <c r="P2463" i="7" s="1"/>
  <c r="G2463" i="5"/>
  <c r="K2463" i="7" s="1"/>
  <c r="E2483" i="4"/>
  <c r="D2483" i="7" s="1"/>
  <c r="C2484" i="4"/>
  <c r="E2152" i="7"/>
  <c r="N2152" i="7" s="1"/>
  <c r="G2473" i="3"/>
  <c r="H2472" i="3"/>
  <c r="I2472" i="3" s="1"/>
  <c r="C2472" i="7" s="1"/>
  <c r="M2472" i="7" s="1"/>
  <c r="F2473" i="3"/>
  <c r="Q2152" i="7" l="1"/>
  <c r="R2152" i="7"/>
  <c r="S2152" i="7"/>
  <c r="T2152" i="7"/>
  <c r="V2151" i="7"/>
  <c r="U2151" i="7"/>
  <c r="L2463" i="6"/>
  <c r="K2463" i="6"/>
  <c r="J2463" i="6"/>
  <c r="D2483" i="6"/>
  <c r="C2472" i="6"/>
  <c r="G2152" i="4"/>
  <c r="H2152" i="4" s="1"/>
  <c r="E2152" i="6"/>
  <c r="H2464" i="5"/>
  <c r="L2464" i="7" s="1"/>
  <c r="P2464" i="7" s="1"/>
  <c r="G2464" i="5"/>
  <c r="K2464" i="7" s="1"/>
  <c r="F2464" i="5"/>
  <c r="J2464" i="7" s="1"/>
  <c r="E2484" i="4"/>
  <c r="D2484" i="7" s="1"/>
  <c r="C2485" i="4"/>
  <c r="E2153" i="7"/>
  <c r="N2153" i="7" s="1"/>
  <c r="F2474" i="3"/>
  <c r="H2473" i="3"/>
  <c r="I2473" i="3" s="1"/>
  <c r="C2473" i="7" s="1"/>
  <c r="M2473" i="7" s="1"/>
  <c r="G2474" i="3"/>
  <c r="Q2153" i="7" l="1"/>
  <c r="S2153" i="7"/>
  <c r="T2153" i="7"/>
  <c r="R2153" i="7"/>
  <c r="V2152" i="7"/>
  <c r="U2152" i="7"/>
  <c r="J2464" i="6"/>
  <c r="L2464" i="6"/>
  <c r="K2464" i="6"/>
  <c r="D2484" i="6"/>
  <c r="C2473" i="6"/>
  <c r="G2153" i="4"/>
  <c r="H2153" i="4" s="1"/>
  <c r="E2153" i="6"/>
  <c r="H2465" i="5"/>
  <c r="L2465" i="7" s="1"/>
  <c r="G2465" i="5"/>
  <c r="K2465" i="7" s="1"/>
  <c r="F2465" i="5"/>
  <c r="J2465" i="7" s="1"/>
  <c r="E2485" i="4"/>
  <c r="D2485" i="7" s="1"/>
  <c r="C2486" i="4"/>
  <c r="E2154" i="7"/>
  <c r="N2154" i="7" s="1"/>
  <c r="G2475" i="3"/>
  <c r="H2474" i="3"/>
  <c r="I2474" i="3" s="1"/>
  <c r="C2474" i="7" s="1"/>
  <c r="M2474" i="7" s="1"/>
  <c r="F2475" i="3"/>
  <c r="P2465" i="7" l="1"/>
  <c r="U2153" i="7"/>
  <c r="V2153" i="7"/>
  <c r="R2154" i="7"/>
  <c r="Q2154" i="7"/>
  <c r="S2154" i="7"/>
  <c r="T2154" i="7"/>
  <c r="K2465" i="6"/>
  <c r="J2465" i="6"/>
  <c r="L2465" i="6"/>
  <c r="D2485" i="6"/>
  <c r="C2474" i="6"/>
  <c r="G2154" i="4"/>
  <c r="H2154" i="4" s="1"/>
  <c r="E2154" i="6"/>
  <c r="G2466" i="5"/>
  <c r="K2466" i="7" s="1"/>
  <c r="F2466" i="5"/>
  <c r="J2466" i="7" s="1"/>
  <c r="H2466" i="5"/>
  <c r="L2466" i="7" s="1"/>
  <c r="P2466" i="7" s="1"/>
  <c r="E2486" i="4"/>
  <c r="D2486" i="7" s="1"/>
  <c r="C2487" i="4"/>
  <c r="E2155" i="7"/>
  <c r="N2155" i="7" s="1"/>
  <c r="G2476" i="3"/>
  <c r="H2475" i="3"/>
  <c r="I2475" i="3" s="1"/>
  <c r="C2475" i="7" s="1"/>
  <c r="M2475" i="7" s="1"/>
  <c r="F2476" i="3"/>
  <c r="Q2155" i="7" l="1"/>
  <c r="T2155" i="7"/>
  <c r="R2155" i="7"/>
  <c r="S2155" i="7"/>
  <c r="V2154" i="7"/>
  <c r="U2154" i="7"/>
  <c r="L2466" i="6"/>
  <c r="K2466" i="6"/>
  <c r="J2466" i="6"/>
  <c r="D2486" i="6"/>
  <c r="C2475" i="6"/>
  <c r="G2155" i="4"/>
  <c r="H2155" i="4" s="1"/>
  <c r="E2155" i="6"/>
  <c r="G2467" i="5"/>
  <c r="K2467" i="7" s="1"/>
  <c r="F2467" i="5"/>
  <c r="J2467" i="7" s="1"/>
  <c r="H2467" i="5"/>
  <c r="L2467" i="7" s="1"/>
  <c r="P2467" i="7" s="1"/>
  <c r="E2487" i="4"/>
  <c r="D2487" i="7" s="1"/>
  <c r="C2488" i="4"/>
  <c r="E2156" i="7"/>
  <c r="N2156" i="7" s="1"/>
  <c r="H2476" i="3"/>
  <c r="I2476" i="3" s="1"/>
  <c r="C2476" i="7" s="1"/>
  <c r="M2476" i="7" s="1"/>
  <c r="F2477" i="3"/>
  <c r="G2477" i="3"/>
  <c r="Q2156" i="7" l="1"/>
  <c r="T2156" i="7"/>
  <c r="R2156" i="7"/>
  <c r="S2156" i="7"/>
  <c r="U2155" i="7"/>
  <c r="V2155" i="7"/>
  <c r="L2467" i="6"/>
  <c r="K2467" i="6"/>
  <c r="J2467" i="6"/>
  <c r="D2487" i="6"/>
  <c r="C2476" i="6"/>
  <c r="G2156" i="4"/>
  <c r="H2156" i="4" s="1"/>
  <c r="E2156" i="6"/>
  <c r="H2468" i="5"/>
  <c r="L2468" i="7" s="1"/>
  <c r="G2468" i="5"/>
  <c r="K2468" i="7" s="1"/>
  <c r="F2468" i="5"/>
  <c r="J2468" i="7" s="1"/>
  <c r="P2468" i="7" s="1"/>
  <c r="E2488" i="4"/>
  <c r="D2488" i="7" s="1"/>
  <c r="C2489" i="4"/>
  <c r="E2157" i="7"/>
  <c r="N2157" i="7" s="1"/>
  <c r="G2478" i="3"/>
  <c r="F2478" i="3"/>
  <c r="H2477" i="3"/>
  <c r="I2477" i="3" s="1"/>
  <c r="C2477" i="7" s="1"/>
  <c r="M2477" i="7" s="1"/>
  <c r="S2157" i="7" l="1"/>
  <c r="T2157" i="7"/>
  <c r="Q2157" i="7"/>
  <c r="R2157" i="7"/>
  <c r="U2156" i="7"/>
  <c r="V2156" i="7"/>
  <c r="L2468" i="6"/>
  <c r="J2468" i="6"/>
  <c r="K2468" i="6"/>
  <c r="D2488" i="6"/>
  <c r="C2477" i="6"/>
  <c r="G2157" i="4"/>
  <c r="H2157" i="4" s="1"/>
  <c r="E2157" i="6"/>
  <c r="F2469" i="5"/>
  <c r="J2469" i="7" s="1"/>
  <c r="H2469" i="5"/>
  <c r="L2469" i="7" s="1"/>
  <c r="G2469" i="5"/>
  <c r="K2469" i="7" s="1"/>
  <c r="E2489" i="4"/>
  <c r="D2489" i="7" s="1"/>
  <c r="C2490" i="4"/>
  <c r="E2158" i="7"/>
  <c r="N2158" i="7" s="1"/>
  <c r="F2479" i="3"/>
  <c r="H2478" i="3"/>
  <c r="G2479" i="3"/>
  <c r="I2478" i="3"/>
  <c r="C2478" i="7" s="1"/>
  <c r="M2478" i="7" s="1"/>
  <c r="U2157" i="7" l="1"/>
  <c r="V2157" i="7"/>
  <c r="T2158" i="7"/>
  <c r="Q2158" i="7"/>
  <c r="S2158" i="7"/>
  <c r="R2158" i="7"/>
  <c r="V2158" i="7" s="1"/>
  <c r="P2469" i="7"/>
  <c r="L2469" i="6"/>
  <c r="J2469" i="6"/>
  <c r="K2469" i="6"/>
  <c r="D2489" i="6"/>
  <c r="C2478" i="6"/>
  <c r="G2158" i="4"/>
  <c r="H2158" i="4" s="1"/>
  <c r="E2158" i="6"/>
  <c r="H2470" i="5"/>
  <c r="L2470" i="7" s="1"/>
  <c r="G2470" i="5"/>
  <c r="K2470" i="7" s="1"/>
  <c r="F2470" i="5"/>
  <c r="J2470" i="7" s="1"/>
  <c r="E2490" i="4"/>
  <c r="D2490" i="7" s="1"/>
  <c r="C2491" i="4"/>
  <c r="E2159" i="7"/>
  <c r="N2159" i="7" s="1"/>
  <c r="G2480" i="3"/>
  <c r="H2479" i="3"/>
  <c r="I2479" i="3" s="1"/>
  <c r="C2479" i="7" s="1"/>
  <c r="M2479" i="7" s="1"/>
  <c r="F2480" i="3"/>
  <c r="U2158" i="7" l="1"/>
  <c r="Q2159" i="7"/>
  <c r="R2159" i="7"/>
  <c r="S2159" i="7"/>
  <c r="T2159" i="7"/>
  <c r="P2470" i="7"/>
  <c r="J2470" i="6"/>
  <c r="L2470" i="6"/>
  <c r="K2470" i="6"/>
  <c r="D2490" i="6"/>
  <c r="C2479" i="6"/>
  <c r="G2159" i="4"/>
  <c r="H2159" i="4" s="1"/>
  <c r="E2159" i="6"/>
  <c r="H2471" i="5"/>
  <c r="L2471" i="7" s="1"/>
  <c r="G2471" i="5"/>
  <c r="K2471" i="7" s="1"/>
  <c r="F2471" i="5"/>
  <c r="J2471" i="7" s="1"/>
  <c r="E2491" i="4"/>
  <c r="D2491" i="7" s="1"/>
  <c r="C2492" i="4"/>
  <c r="E2160" i="7"/>
  <c r="N2160" i="7" s="1"/>
  <c r="H2480" i="3"/>
  <c r="F2481" i="3"/>
  <c r="I2480" i="3"/>
  <c r="C2480" i="7" s="1"/>
  <c r="M2480" i="7" s="1"/>
  <c r="G2481" i="3"/>
  <c r="T2160" i="7" l="1"/>
  <c r="Q2160" i="7"/>
  <c r="R2160" i="7"/>
  <c r="S2160" i="7"/>
  <c r="V2159" i="7"/>
  <c r="P2471" i="7"/>
  <c r="U2159" i="7"/>
  <c r="J2471" i="6"/>
  <c r="K2471" i="6"/>
  <c r="L2471" i="6"/>
  <c r="D2491" i="6"/>
  <c r="C2480" i="6"/>
  <c r="G2160" i="4"/>
  <c r="H2160" i="4" s="1"/>
  <c r="E2160" i="6"/>
  <c r="H2472" i="5"/>
  <c r="L2472" i="7" s="1"/>
  <c r="G2472" i="5"/>
  <c r="K2472" i="7" s="1"/>
  <c r="F2472" i="5"/>
  <c r="J2472" i="7" s="1"/>
  <c r="E2492" i="4"/>
  <c r="D2492" i="7" s="1"/>
  <c r="C2493" i="4"/>
  <c r="E2161" i="7"/>
  <c r="N2161" i="7" s="1"/>
  <c r="G2482" i="3"/>
  <c r="H2481" i="3"/>
  <c r="I2481" i="3" s="1"/>
  <c r="C2481" i="7" s="1"/>
  <c r="M2481" i="7" s="1"/>
  <c r="F2482" i="3"/>
  <c r="T2161" i="7" l="1"/>
  <c r="S2161" i="7"/>
  <c r="Q2161" i="7"/>
  <c r="R2161" i="7"/>
  <c r="U2160" i="7"/>
  <c r="V2160" i="7"/>
  <c r="P2472" i="7"/>
  <c r="L2472" i="6"/>
  <c r="K2472" i="6"/>
  <c r="J2472" i="6"/>
  <c r="D2492" i="6"/>
  <c r="C2481" i="6"/>
  <c r="G2161" i="4"/>
  <c r="H2161" i="4" s="1"/>
  <c r="E2161" i="6"/>
  <c r="G2473" i="5"/>
  <c r="K2473" i="7" s="1"/>
  <c r="F2473" i="5"/>
  <c r="J2473" i="7" s="1"/>
  <c r="H2473" i="5"/>
  <c r="L2473" i="7" s="1"/>
  <c r="P2473" i="7" s="1"/>
  <c r="E2493" i="4"/>
  <c r="D2493" i="7" s="1"/>
  <c r="C2494" i="4"/>
  <c r="E2162" i="7"/>
  <c r="N2162" i="7" s="1"/>
  <c r="G2483" i="3"/>
  <c r="F2483" i="3"/>
  <c r="H2482" i="3"/>
  <c r="I2482" i="3" s="1"/>
  <c r="C2482" i="7" s="1"/>
  <c r="M2482" i="7" s="1"/>
  <c r="R2162" i="7" l="1"/>
  <c r="S2162" i="7"/>
  <c r="Q2162" i="7"/>
  <c r="T2162" i="7"/>
  <c r="U2161" i="7"/>
  <c r="V2161" i="7"/>
  <c r="J2473" i="6"/>
  <c r="K2473" i="6"/>
  <c r="L2473" i="6"/>
  <c r="D2493" i="6"/>
  <c r="C2482" i="6"/>
  <c r="G2162" i="4"/>
  <c r="H2162" i="4" s="1"/>
  <c r="E2162" i="6"/>
  <c r="H2474" i="5"/>
  <c r="L2474" i="7" s="1"/>
  <c r="G2474" i="5"/>
  <c r="K2474" i="7" s="1"/>
  <c r="F2474" i="5"/>
  <c r="J2474" i="7" s="1"/>
  <c r="P2474" i="7" s="1"/>
  <c r="E2494" i="4"/>
  <c r="D2494" i="7" s="1"/>
  <c r="C2495" i="4"/>
  <c r="E2163" i="7"/>
  <c r="N2163" i="7" s="1"/>
  <c r="H2483" i="3"/>
  <c r="I2483" i="3" s="1"/>
  <c r="C2483" i="7" s="1"/>
  <c r="M2483" i="7" s="1"/>
  <c r="F2484" i="3"/>
  <c r="G2484" i="3"/>
  <c r="V2162" i="7" l="1"/>
  <c r="T2163" i="7"/>
  <c r="Q2163" i="7"/>
  <c r="S2163" i="7"/>
  <c r="R2163" i="7"/>
  <c r="U2162" i="7"/>
  <c r="J2474" i="6"/>
  <c r="L2474" i="6"/>
  <c r="K2474" i="6"/>
  <c r="D2494" i="6"/>
  <c r="C2483" i="6"/>
  <c r="G2163" i="4"/>
  <c r="H2163" i="4" s="1"/>
  <c r="E2163" i="6"/>
  <c r="F2475" i="5"/>
  <c r="J2475" i="7" s="1"/>
  <c r="G2475" i="5"/>
  <c r="K2475" i="7" s="1"/>
  <c r="H2475" i="5"/>
  <c r="L2475" i="7" s="1"/>
  <c r="P2475" i="7" s="1"/>
  <c r="E2495" i="4"/>
  <c r="D2495" i="7" s="1"/>
  <c r="C2496" i="4"/>
  <c r="E2164" i="7"/>
  <c r="N2164" i="7" s="1"/>
  <c r="G2485" i="3"/>
  <c r="H2484" i="3"/>
  <c r="I2484" i="3" s="1"/>
  <c r="C2484" i="7" s="1"/>
  <c r="M2484" i="7" s="1"/>
  <c r="F2485" i="3"/>
  <c r="R2164" i="7" l="1"/>
  <c r="T2164" i="7"/>
  <c r="S2164" i="7"/>
  <c r="Q2164" i="7"/>
  <c r="U2163" i="7"/>
  <c r="V2163" i="7"/>
  <c r="J2475" i="6"/>
  <c r="K2475" i="6"/>
  <c r="L2475" i="6"/>
  <c r="D2495" i="6"/>
  <c r="C2484" i="6"/>
  <c r="G2164" i="4"/>
  <c r="H2164" i="4" s="1"/>
  <c r="E2164" i="6"/>
  <c r="H2476" i="5"/>
  <c r="L2476" i="7" s="1"/>
  <c r="G2476" i="5"/>
  <c r="K2476" i="7" s="1"/>
  <c r="F2476" i="5"/>
  <c r="J2476" i="7" s="1"/>
  <c r="E2496" i="4"/>
  <c r="D2496" i="7" s="1"/>
  <c r="C2497" i="4"/>
  <c r="E2165" i="7"/>
  <c r="N2165" i="7" s="1"/>
  <c r="H2485" i="3"/>
  <c r="I2485" i="3" s="1"/>
  <c r="C2485" i="7" s="1"/>
  <c r="M2485" i="7" s="1"/>
  <c r="F2486" i="3"/>
  <c r="G2486" i="3"/>
  <c r="V2164" i="7" l="1"/>
  <c r="U2164" i="7"/>
  <c r="Q2165" i="7"/>
  <c r="S2165" i="7"/>
  <c r="R2165" i="7"/>
  <c r="T2165" i="7"/>
  <c r="P2476" i="7"/>
  <c r="L2476" i="6"/>
  <c r="J2476" i="6"/>
  <c r="K2476" i="6"/>
  <c r="D2496" i="6"/>
  <c r="C2485" i="6"/>
  <c r="G2165" i="4"/>
  <c r="H2165" i="4" s="1"/>
  <c r="E2165" i="6"/>
  <c r="H2477" i="5"/>
  <c r="L2477" i="7" s="1"/>
  <c r="G2477" i="5"/>
  <c r="K2477" i="7" s="1"/>
  <c r="P2477" i="7" s="1"/>
  <c r="F2477" i="5"/>
  <c r="J2477" i="7" s="1"/>
  <c r="E2497" i="4"/>
  <c r="D2497" i="7" s="1"/>
  <c r="C2498" i="4"/>
  <c r="E2166" i="7"/>
  <c r="N2166" i="7" s="1"/>
  <c r="G2487" i="3"/>
  <c r="F2487" i="3"/>
  <c r="H2486" i="3"/>
  <c r="I2486" i="3" s="1"/>
  <c r="C2486" i="7" s="1"/>
  <c r="M2486" i="7" s="1"/>
  <c r="Q2166" i="7" l="1"/>
  <c r="R2166" i="7"/>
  <c r="S2166" i="7"/>
  <c r="T2166" i="7"/>
  <c r="U2165" i="7"/>
  <c r="V2165" i="7"/>
  <c r="J2477" i="6"/>
  <c r="K2477" i="6"/>
  <c r="L2477" i="6"/>
  <c r="D2497" i="6"/>
  <c r="C2486" i="6"/>
  <c r="G2166" i="4"/>
  <c r="H2166" i="4" s="1"/>
  <c r="E2166" i="6"/>
  <c r="H2478" i="5"/>
  <c r="L2478" i="7" s="1"/>
  <c r="G2478" i="5"/>
  <c r="K2478" i="7" s="1"/>
  <c r="F2478" i="5"/>
  <c r="J2478" i="7" s="1"/>
  <c r="E2498" i="4"/>
  <c r="D2498" i="7" s="1"/>
  <c r="C2499" i="4"/>
  <c r="E2167" i="7"/>
  <c r="N2167" i="7" s="1"/>
  <c r="H2487" i="3"/>
  <c r="I2487" i="3" s="1"/>
  <c r="C2487" i="7" s="1"/>
  <c r="M2487" i="7" s="1"/>
  <c r="F2488" i="3"/>
  <c r="G2488" i="3"/>
  <c r="R2167" i="7" l="1"/>
  <c r="S2167" i="7"/>
  <c r="T2167" i="7"/>
  <c r="Q2167" i="7"/>
  <c r="P2478" i="7"/>
  <c r="U2166" i="7"/>
  <c r="V2166" i="7"/>
  <c r="K2478" i="6"/>
  <c r="J2478" i="6"/>
  <c r="L2478" i="6"/>
  <c r="D2498" i="6"/>
  <c r="C2487" i="6"/>
  <c r="G2167" i="4"/>
  <c r="H2167" i="4" s="1"/>
  <c r="E2167" i="6"/>
  <c r="H2479" i="5"/>
  <c r="L2479" i="7" s="1"/>
  <c r="G2479" i="5"/>
  <c r="K2479" i="7" s="1"/>
  <c r="F2479" i="5"/>
  <c r="J2479" i="7" s="1"/>
  <c r="E2499" i="4"/>
  <c r="D2499" i="7" s="1"/>
  <c r="C2500" i="4"/>
  <c r="E2168" i="7"/>
  <c r="N2168" i="7" s="1"/>
  <c r="G2489" i="3"/>
  <c r="H2488" i="3"/>
  <c r="I2488" i="3" s="1"/>
  <c r="C2488" i="7" s="1"/>
  <c r="M2488" i="7" s="1"/>
  <c r="F2489" i="3"/>
  <c r="Q2168" i="7" l="1"/>
  <c r="S2168" i="7"/>
  <c r="T2168" i="7"/>
  <c r="R2168" i="7"/>
  <c r="U2168" i="7" s="1"/>
  <c r="P2479" i="7"/>
  <c r="U2167" i="7"/>
  <c r="V2167" i="7"/>
  <c r="K2479" i="6"/>
  <c r="L2479" i="6"/>
  <c r="J2479" i="6"/>
  <c r="D2499" i="6"/>
  <c r="C2488" i="6"/>
  <c r="G2168" i="4"/>
  <c r="H2168" i="4" s="1"/>
  <c r="E2168" i="6"/>
  <c r="H2480" i="5"/>
  <c r="L2480" i="7" s="1"/>
  <c r="G2480" i="5"/>
  <c r="K2480" i="7" s="1"/>
  <c r="F2480" i="5"/>
  <c r="J2480" i="7" s="1"/>
  <c r="P2480" i="7" s="1"/>
  <c r="E2500" i="4"/>
  <c r="D2500" i="7" s="1"/>
  <c r="C2501" i="4"/>
  <c r="E2169" i="7"/>
  <c r="N2169" i="7" s="1"/>
  <c r="F2490" i="3"/>
  <c r="H2489" i="3"/>
  <c r="G2490" i="3"/>
  <c r="I2489" i="3"/>
  <c r="C2489" i="7" s="1"/>
  <c r="M2489" i="7" s="1"/>
  <c r="S2169" i="7" l="1"/>
  <c r="R2169" i="7"/>
  <c r="T2169" i="7"/>
  <c r="Q2169" i="7"/>
  <c r="V2168" i="7"/>
  <c r="K2480" i="6"/>
  <c r="J2480" i="6"/>
  <c r="L2480" i="6"/>
  <c r="D2500" i="6"/>
  <c r="C2489" i="6"/>
  <c r="G2169" i="4"/>
  <c r="H2169" i="4" s="1"/>
  <c r="E2169" i="6"/>
  <c r="F2481" i="5"/>
  <c r="J2481" i="7" s="1"/>
  <c r="G2481" i="5"/>
  <c r="K2481" i="7" s="1"/>
  <c r="H2481" i="5"/>
  <c r="L2481" i="7" s="1"/>
  <c r="P2481" i="7" s="1"/>
  <c r="E2501" i="4"/>
  <c r="D2501" i="7" s="1"/>
  <c r="C2502" i="4"/>
  <c r="E2170" i="7"/>
  <c r="N2170" i="7" s="1"/>
  <c r="G2491" i="3"/>
  <c r="H2490" i="3"/>
  <c r="I2490" i="3" s="1"/>
  <c r="C2490" i="7" s="1"/>
  <c r="M2490" i="7" s="1"/>
  <c r="F2491" i="3"/>
  <c r="U2169" i="7" l="1"/>
  <c r="V2169" i="7"/>
  <c r="R2170" i="7"/>
  <c r="S2170" i="7"/>
  <c r="T2170" i="7"/>
  <c r="Q2170" i="7"/>
  <c r="K2481" i="6"/>
  <c r="J2481" i="6"/>
  <c r="L2481" i="6"/>
  <c r="D2501" i="6"/>
  <c r="C2490" i="6"/>
  <c r="G2170" i="4"/>
  <c r="H2170" i="4" s="1"/>
  <c r="E2170" i="6"/>
  <c r="F2482" i="5"/>
  <c r="J2482" i="7" s="1"/>
  <c r="H2482" i="5"/>
  <c r="L2482" i="7" s="1"/>
  <c r="G2482" i="5"/>
  <c r="K2482" i="7" s="1"/>
  <c r="E2502" i="4"/>
  <c r="D2502" i="7" s="1"/>
  <c r="C2503" i="4"/>
  <c r="E2171" i="7"/>
  <c r="N2171" i="7" s="1"/>
  <c r="G2492" i="3"/>
  <c r="F2492" i="3"/>
  <c r="H2491" i="3"/>
  <c r="I2491" i="3" s="1"/>
  <c r="C2491" i="7" s="1"/>
  <c r="M2491" i="7" s="1"/>
  <c r="R2171" i="7" l="1"/>
  <c r="S2171" i="7"/>
  <c r="Q2171" i="7"/>
  <c r="T2171" i="7"/>
  <c r="V2170" i="7"/>
  <c r="U2170" i="7"/>
  <c r="P2482" i="7"/>
  <c r="K2482" i="6"/>
  <c r="J2482" i="6"/>
  <c r="L2482" i="6"/>
  <c r="D2502" i="6"/>
  <c r="C2491" i="6"/>
  <c r="G2171" i="4"/>
  <c r="H2171" i="4" s="1"/>
  <c r="E2171" i="6"/>
  <c r="H2483" i="5"/>
  <c r="L2483" i="7" s="1"/>
  <c r="G2483" i="5"/>
  <c r="K2483" i="7" s="1"/>
  <c r="F2483" i="5"/>
  <c r="J2483" i="7" s="1"/>
  <c r="E2503" i="4"/>
  <c r="D2503" i="7" s="1"/>
  <c r="C2504" i="4"/>
  <c r="E2172" i="7"/>
  <c r="N2172" i="7" s="1"/>
  <c r="H2492" i="3"/>
  <c r="I2492" i="3" s="1"/>
  <c r="C2492" i="7" s="1"/>
  <c r="M2492" i="7" s="1"/>
  <c r="F2493" i="3"/>
  <c r="G2493" i="3"/>
  <c r="U2171" i="7" l="1"/>
  <c r="V2171" i="7"/>
  <c r="R2172" i="7"/>
  <c r="S2172" i="7"/>
  <c r="T2172" i="7"/>
  <c r="Q2172" i="7"/>
  <c r="P2483" i="7"/>
  <c r="J2483" i="6"/>
  <c r="L2483" i="6"/>
  <c r="K2483" i="6"/>
  <c r="D2503" i="6"/>
  <c r="C2492" i="6"/>
  <c r="G2172" i="4"/>
  <c r="H2172" i="4" s="1"/>
  <c r="E2172" i="6"/>
  <c r="H2484" i="5"/>
  <c r="L2484" i="7" s="1"/>
  <c r="G2484" i="5"/>
  <c r="K2484" i="7" s="1"/>
  <c r="F2484" i="5"/>
  <c r="J2484" i="7" s="1"/>
  <c r="E2504" i="4"/>
  <c r="D2504" i="7" s="1"/>
  <c r="C2505" i="4"/>
  <c r="E2173" i="7"/>
  <c r="N2173" i="7" s="1"/>
  <c r="G2494" i="3"/>
  <c r="H2493" i="3"/>
  <c r="I2493" i="3" s="1"/>
  <c r="C2493" i="7" s="1"/>
  <c r="M2493" i="7" s="1"/>
  <c r="F2494" i="3"/>
  <c r="U2172" i="7" l="1"/>
  <c r="V2172" i="7"/>
  <c r="Q2173" i="7"/>
  <c r="R2173" i="7"/>
  <c r="T2173" i="7"/>
  <c r="S2173" i="7"/>
  <c r="P2484" i="7"/>
  <c r="J2484" i="6"/>
  <c r="K2484" i="6"/>
  <c r="L2484" i="6"/>
  <c r="D2504" i="6"/>
  <c r="C2493" i="6"/>
  <c r="G2173" i="4"/>
  <c r="H2173" i="4" s="1"/>
  <c r="E2173" i="6"/>
  <c r="H2485" i="5"/>
  <c r="L2485" i="7" s="1"/>
  <c r="P2485" i="7" s="1"/>
  <c r="G2485" i="5"/>
  <c r="K2485" i="7" s="1"/>
  <c r="F2485" i="5"/>
  <c r="J2485" i="7" s="1"/>
  <c r="E2505" i="4"/>
  <c r="D2505" i="7" s="1"/>
  <c r="C2506" i="4"/>
  <c r="E2174" i="7"/>
  <c r="N2174" i="7" s="1"/>
  <c r="G2495" i="3"/>
  <c r="F2495" i="3"/>
  <c r="H2494" i="3"/>
  <c r="I2494" i="3" s="1"/>
  <c r="C2494" i="7" s="1"/>
  <c r="M2494" i="7" s="1"/>
  <c r="U2173" i="7" l="1"/>
  <c r="V2173" i="7"/>
  <c r="Q2174" i="7"/>
  <c r="S2174" i="7"/>
  <c r="T2174" i="7"/>
  <c r="R2174" i="7"/>
  <c r="U2174" i="7" s="1"/>
  <c r="J2485" i="6"/>
  <c r="L2485" i="6"/>
  <c r="K2485" i="6"/>
  <c r="D2505" i="6"/>
  <c r="C2494" i="6"/>
  <c r="G2174" i="4"/>
  <c r="H2174" i="4" s="1"/>
  <c r="E2174" i="6"/>
  <c r="H2486" i="5"/>
  <c r="L2486" i="7" s="1"/>
  <c r="G2486" i="5"/>
  <c r="K2486" i="7" s="1"/>
  <c r="F2486" i="5"/>
  <c r="J2486" i="7" s="1"/>
  <c r="E2506" i="4"/>
  <c r="D2506" i="7" s="1"/>
  <c r="C2507" i="4"/>
  <c r="E2175" i="7"/>
  <c r="N2175" i="7" s="1"/>
  <c r="H2495" i="3"/>
  <c r="F2496" i="3"/>
  <c r="G2496" i="3"/>
  <c r="I2495" i="3"/>
  <c r="C2495" i="7" s="1"/>
  <c r="M2495" i="7" s="1"/>
  <c r="S2175" i="7" l="1"/>
  <c r="Q2175" i="7"/>
  <c r="T2175" i="7"/>
  <c r="R2175" i="7"/>
  <c r="P2486" i="7"/>
  <c r="V2174" i="7"/>
  <c r="J2486" i="6"/>
  <c r="L2486" i="6"/>
  <c r="K2486" i="6"/>
  <c r="D2506" i="6"/>
  <c r="C2495" i="6"/>
  <c r="G2175" i="4"/>
  <c r="H2175" i="4" s="1"/>
  <c r="E2175" i="6"/>
  <c r="F2487" i="5"/>
  <c r="J2487" i="7" s="1"/>
  <c r="H2487" i="5"/>
  <c r="L2487" i="7" s="1"/>
  <c r="G2487" i="5"/>
  <c r="K2487" i="7" s="1"/>
  <c r="E2507" i="4"/>
  <c r="D2507" i="7" s="1"/>
  <c r="C2508" i="4"/>
  <c r="E2176" i="7"/>
  <c r="N2176" i="7" s="1"/>
  <c r="H2496" i="3"/>
  <c r="I2496" i="3" s="1"/>
  <c r="C2496" i="7" s="1"/>
  <c r="M2496" i="7" s="1"/>
  <c r="F2497" i="3"/>
  <c r="G2497" i="3"/>
  <c r="Q2176" i="7" l="1"/>
  <c r="S2176" i="7"/>
  <c r="T2176" i="7"/>
  <c r="R2176" i="7"/>
  <c r="U2175" i="7"/>
  <c r="V2175" i="7"/>
  <c r="P2487" i="7"/>
  <c r="L2487" i="6"/>
  <c r="K2487" i="6"/>
  <c r="J2487" i="6"/>
  <c r="D2507" i="6"/>
  <c r="C2496" i="6"/>
  <c r="G2176" i="4"/>
  <c r="H2176" i="4" s="1"/>
  <c r="E2176" i="6"/>
  <c r="H2488" i="5"/>
  <c r="L2488" i="7" s="1"/>
  <c r="G2488" i="5"/>
  <c r="K2488" i="7" s="1"/>
  <c r="F2488" i="5"/>
  <c r="J2488" i="7" s="1"/>
  <c r="E2508" i="4"/>
  <c r="D2508" i="7" s="1"/>
  <c r="C2509" i="4"/>
  <c r="E2177" i="7"/>
  <c r="N2177" i="7" s="1"/>
  <c r="G2498" i="3"/>
  <c r="H2497" i="3"/>
  <c r="I2497" i="3" s="1"/>
  <c r="C2497" i="7" s="1"/>
  <c r="M2497" i="7" s="1"/>
  <c r="F2498" i="3"/>
  <c r="T2177" i="7" l="1"/>
  <c r="R2177" i="7"/>
  <c r="S2177" i="7"/>
  <c r="Q2177" i="7"/>
  <c r="P2488" i="7"/>
  <c r="U2176" i="7"/>
  <c r="V2176" i="7"/>
  <c r="J2488" i="6"/>
  <c r="K2488" i="6"/>
  <c r="L2488" i="6"/>
  <c r="D2508" i="6"/>
  <c r="C2497" i="6"/>
  <c r="G2177" i="4"/>
  <c r="H2177" i="4" s="1"/>
  <c r="E2177" i="6"/>
  <c r="H2489" i="5"/>
  <c r="L2489" i="7" s="1"/>
  <c r="G2489" i="5"/>
  <c r="K2489" i="7" s="1"/>
  <c r="P2489" i="7" s="1"/>
  <c r="F2489" i="5"/>
  <c r="J2489" i="7" s="1"/>
  <c r="E2509" i="4"/>
  <c r="D2509" i="7" s="1"/>
  <c r="C2510" i="4"/>
  <c r="E2178" i="7"/>
  <c r="N2178" i="7" s="1"/>
  <c r="F2499" i="3"/>
  <c r="H2498" i="3"/>
  <c r="I2498" i="3" s="1"/>
  <c r="C2498" i="7" s="1"/>
  <c r="M2498" i="7" s="1"/>
  <c r="G2499" i="3"/>
  <c r="V2177" i="7" l="1"/>
  <c r="U2177" i="7"/>
  <c r="Q2178" i="7"/>
  <c r="R2178" i="7"/>
  <c r="S2178" i="7"/>
  <c r="T2178" i="7"/>
  <c r="J2489" i="6"/>
  <c r="L2489" i="6"/>
  <c r="K2489" i="6"/>
  <c r="D2509" i="6"/>
  <c r="C2498" i="6"/>
  <c r="G2178" i="4"/>
  <c r="H2178" i="4" s="1"/>
  <c r="E2178" i="6"/>
  <c r="H2490" i="5"/>
  <c r="L2490" i="7" s="1"/>
  <c r="F2490" i="5"/>
  <c r="J2490" i="7" s="1"/>
  <c r="G2490" i="5"/>
  <c r="K2490" i="7" s="1"/>
  <c r="E2510" i="4"/>
  <c r="D2510" i="7" s="1"/>
  <c r="C2511" i="4"/>
  <c r="E2179" i="7"/>
  <c r="N2179" i="7" s="1"/>
  <c r="G2500" i="3"/>
  <c r="H2499" i="3"/>
  <c r="I2499" i="3" s="1"/>
  <c r="C2499" i="7" s="1"/>
  <c r="M2499" i="7" s="1"/>
  <c r="F2500" i="3"/>
  <c r="P2490" i="7" l="1"/>
  <c r="T2179" i="7"/>
  <c r="Q2179" i="7"/>
  <c r="S2179" i="7"/>
  <c r="R2179" i="7"/>
  <c r="U2178" i="7"/>
  <c r="V2178" i="7"/>
  <c r="J2490" i="6"/>
  <c r="L2490" i="6"/>
  <c r="K2490" i="6"/>
  <c r="D2510" i="6"/>
  <c r="C2499" i="6"/>
  <c r="G2179" i="4"/>
  <c r="H2179" i="4" s="1"/>
  <c r="E2179" i="6"/>
  <c r="G2491" i="5"/>
  <c r="K2491" i="7" s="1"/>
  <c r="F2491" i="5"/>
  <c r="J2491" i="7" s="1"/>
  <c r="H2491" i="5"/>
  <c r="L2491" i="7" s="1"/>
  <c r="P2491" i="7" s="1"/>
  <c r="E2511" i="4"/>
  <c r="D2511" i="7" s="1"/>
  <c r="C2512" i="4"/>
  <c r="E2180" i="7"/>
  <c r="N2180" i="7" s="1"/>
  <c r="H2500" i="3"/>
  <c r="F2501" i="3"/>
  <c r="G2501" i="3"/>
  <c r="I2500" i="3"/>
  <c r="C2500" i="7" s="1"/>
  <c r="M2500" i="7" s="1"/>
  <c r="Q2180" i="7" l="1"/>
  <c r="R2180" i="7"/>
  <c r="S2180" i="7"/>
  <c r="T2180" i="7"/>
  <c r="U2179" i="7"/>
  <c r="V2179" i="7"/>
  <c r="J2491" i="6"/>
  <c r="L2491" i="6"/>
  <c r="K2491" i="6"/>
  <c r="D2511" i="6"/>
  <c r="C2500" i="6"/>
  <c r="G2180" i="4"/>
  <c r="H2180" i="4" s="1"/>
  <c r="E2180" i="6"/>
  <c r="H2492" i="5"/>
  <c r="L2492" i="7" s="1"/>
  <c r="G2492" i="5"/>
  <c r="K2492" i="7" s="1"/>
  <c r="F2492" i="5"/>
  <c r="J2492" i="7" s="1"/>
  <c r="E2512" i="4"/>
  <c r="D2512" i="7" s="1"/>
  <c r="C2513" i="4"/>
  <c r="E2181" i="7"/>
  <c r="N2181" i="7" s="1"/>
  <c r="G2502" i="3"/>
  <c r="F2502" i="3"/>
  <c r="H2501" i="3"/>
  <c r="I2501" i="3" s="1"/>
  <c r="C2501" i="7" s="1"/>
  <c r="M2501" i="7" s="1"/>
  <c r="S2181" i="7" l="1"/>
  <c r="R2181" i="7"/>
  <c r="Q2181" i="7"/>
  <c r="T2181" i="7"/>
  <c r="P2492" i="7"/>
  <c r="U2180" i="7"/>
  <c r="V2180" i="7"/>
  <c r="K2492" i="6"/>
  <c r="L2492" i="6"/>
  <c r="J2492" i="6"/>
  <c r="D2512" i="6"/>
  <c r="C2501" i="6"/>
  <c r="G2181" i="4"/>
  <c r="H2181" i="4" s="1"/>
  <c r="E2181" i="6"/>
  <c r="F2493" i="5"/>
  <c r="J2493" i="7" s="1"/>
  <c r="H2493" i="5"/>
  <c r="L2493" i="7" s="1"/>
  <c r="P2493" i="7" s="1"/>
  <c r="G2493" i="5"/>
  <c r="K2493" i="7" s="1"/>
  <c r="E2513" i="4"/>
  <c r="D2513" i="7" s="1"/>
  <c r="C2514" i="4"/>
  <c r="E2182" i="7"/>
  <c r="N2182" i="7" s="1"/>
  <c r="H2502" i="3"/>
  <c r="F2503" i="3"/>
  <c r="G2503" i="3"/>
  <c r="I2502" i="3"/>
  <c r="C2502" i="7" s="1"/>
  <c r="M2502" i="7" s="1"/>
  <c r="T2182" i="7" l="1"/>
  <c r="Q2182" i="7"/>
  <c r="S2182" i="7"/>
  <c r="R2182" i="7"/>
  <c r="U2181" i="7"/>
  <c r="V2181" i="7"/>
  <c r="L2493" i="6"/>
  <c r="K2493" i="6"/>
  <c r="J2493" i="6"/>
  <c r="D2513" i="6"/>
  <c r="C2502" i="6"/>
  <c r="G2182" i="4"/>
  <c r="H2182" i="4" s="1"/>
  <c r="E2182" i="6"/>
  <c r="F2494" i="5"/>
  <c r="J2494" i="7" s="1"/>
  <c r="H2494" i="5"/>
  <c r="L2494" i="7" s="1"/>
  <c r="P2494" i="7" s="1"/>
  <c r="G2494" i="5"/>
  <c r="K2494" i="7" s="1"/>
  <c r="E2514" i="4"/>
  <c r="D2514" i="7" s="1"/>
  <c r="C2515" i="4"/>
  <c r="E2183" i="7"/>
  <c r="N2183" i="7" s="1"/>
  <c r="H2503" i="3"/>
  <c r="F2504" i="3"/>
  <c r="G2504" i="3"/>
  <c r="I2503" i="3"/>
  <c r="C2503" i="7" s="1"/>
  <c r="M2503" i="7" s="1"/>
  <c r="V2182" i="7" l="1"/>
  <c r="U2182" i="7"/>
  <c r="S2183" i="7"/>
  <c r="R2183" i="7"/>
  <c r="T2183" i="7"/>
  <c r="Q2183" i="7"/>
  <c r="J2494" i="6"/>
  <c r="L2494" i="6"/>
  <c r="K2494" i="6"/>
  <c r="D2514" i="6"/>
  <c r="C2503" i="6"/>
  <c r="G2183" i="4"/>
  <c r="H2183" i="4" s="1"/>
  <c r="E2183" i="6"/>
  <c r="H2495" i="5"/>
  <c r="L2495" i="7" s="1"/>
  <c r="G2495" i="5"/>
  <c r="K2495" i="7" s="1"/>
  <c r="F2495" i="5"/>
  <c r="J2495" i="7" s="1"/>
  <c r="E2515" i="4"/>
  <c r="D2515" i="7" s="1"/>
  <c r="C2516" i="4"/>
  <c r="E2184" i="7"/>
  <c r="N2184" i="7" s="1"/>
  <c r="F2505" i="3"/>
  <c r="H2504" i="3"/>
  <c r="G2505" i="3"/>
  <c r="I2504" i="3"/>
  <c r="C2504" i="7" s="1"/>
  <c r="M2504" i="7" s="1"/>
  <c r="U2183" i="7" l="1"/>
  <c r="V2183" i="7"/>
  <c r="P2495" i="7"/>
  <c r="S2184" i="7"/>
  <c r="T2184" i="7"/>
  <c r="R2184" i="7"/>
  <c r="Q2184" i="7"/>
  <c r="K2495" i="6"/>
  <c r="J2495" i="6"/>
  <c r="L2495" i="6"/>
  <c r="D2515" i="6"/>
  <c r="C2504" i="6"/>
  <c r="G2184" i="4"/>
  <c r="H2184" i="4" s="1"/>
  <c r="E2184" i="6"/>
  <c r="H2496" i="5"/>
  <c r="L2496" i="7" s="1"/>
  <c r="G2496" i="5"/>
  <c r="K2496" i="7" s="1"/>
  <c r="F2496" i="5"/>
  <c r="J2496" i="7" s="1"/>
  <c r="E2516" i="4"/>
  <c r="D2516" i="7" s="1"/>
  <c r="C2517" i="4"/>
  <c r="E2185" i="7"/>
  <c r="N2185" i="7" s="1"/>
  <c r="G2506" i="3"/>
  <c r="H2505" i="3"/>
  <c r="I2505" i="3" s="1"/>
  <c r="C2505" i="7" s="1"/>
  <c r="M2505" i="7" s="1"/>
  <c r="F2506" i="3"/>
  <c r="T2185" i="7" l="1"/>
  <c r="Q2185" i="7"/>
  <c r="R2185" i="7"/>
  <c r="S2185" i="7"/>
  <c r="U2184" i="7"/>
  <c r="V2184" i="7"/>
  <c r="P2496" i="7"/>
  <c r="J2496" i="6"/>
  <c r="L2496" i="6"/>
  <c r="K2496" i="6"/>
  <c r="D2516" i="6"/>
  <c r="C2505" i="6"/>
  <c r="G2185" i="4"/>
  <c r="H2185" i="4" s="1"/>
  <c r="E2185" i="6"/>
  <c r="H2497" i="5"/>
  <c r="L2497" i="7" s="1"/>
  <c r="G2497" i="5"/>
  <c r="K2497" i="7" s="1"/>
  <c r="F2497" i="5"/>
  <c r="J2497" i="7" s="1"/>
  <c r="E2517" i="4"/>
  <c r="D2517" i="7" s="1"/>
  <c r="C2518" i="4"/>
  <c r="E2186" i="7"/>
  <c r="N2186" i="7" s="1"/>
  <c r="G2507" i="3"/>
  <c r="F2507" i="3"/>
  <c r="H2506" i="3"/>
  <c r="I2506" i="3" s="1"/>
  <c r="C2506" i="7" s="1"/>
  <c r="M2506" i="7" s="1"/>
  <c r="Q2186" i="7" l="1"/>
  <c r="S2186" i="7"/>
  <c r="R2186" i="7"/>
  <c r="T2186" i="7"/>
  <c r="V2185" i="7"/>
  <c r="U2185" i="7"/>
  <c r="P2497" i="7"/>
  <c r="J2497" i="6"/>
  <c r="L2497" i="6"/>
  <c r="K2497" i="6"/>
  <c r="D2517" i="6"/>
  <c r="C2506" i="6"/>
  <c r="G2186" i="4"/>
  <c r="H2186" i="4" s="1"/>
  <c r="E2186" i="6"/>
  <c r="H2498" i="5"/>
  <c r="L2498" i="7" s="1"/>
  <c r="G2498" i="5"/>
  <c r="K2498" i="7" s="1"/>
  <c r="F2498" i="5"/>
  <c r="J2498" i="7" s="1"/>
  <c r="P2498" i="7" s="1"/>
  <c r="E2518" i="4"/>
  <c r="D2518" i="7" s="1"/>
  <c r="C2519" i="4"/>
  <c r="E2187" i="7"/>
  <c r="N2187" i="7" s="1"/>
  <c r="F2508" i="3"/>
  <c r="H2507" i="3"/>
  <c r="I2507" i="3" s="1"/>
  <c r="C2507" i="7" s="1"/>
  <c r="M2507" i="7" s="1"/>
  <c r="G2508" i="3"/>
  <c r="V2186" i="7" l="1"/>
  <c r="S2187" i="7"/>
  <c r="T2187" i="7"/>
  <c r="R2187" i="7"/>
  <c r="Q2187" i="7"/>
  <c r="U2186" i="7"/>
  <c r="L2498" i="6"/>
  <c r="J2498" i="6"/>
  <c r="K2498" i="6"/>
  <c r="D2518" i="6"/>
  <c r="C2507" i="6"/>
  <c r="G2187" i="4"/>
  <c r="H2187" i="4" s="1"/>
  <c r="E2187" i="6"/>
  <c r="H2499" i="5"/>
  <c r="L2499" i="7" s="1"/>
  <c r="G2499" i="5"/>
  <c r="K2499" i="7" s="1"/>
  <c r="F2499" i="5"/>
  <c r="J2499" i="7" s="1"/>
  <c r="E2519" i="4"/>
  <c r="D2519" i="7" s="1"/>
  <c r="C2520" i="4"/>
  <c r="E2188" i="7"/>
  <c r="N2188" i="7" s="1"/>
  <c r="G2509" i="3"/>
  <c r="H2508" i="3"/>
  <c r="I2508" i="3" s="1"/>
  <c r="C2508" i="7" s="1"/>
  <c r="M2508" i="7" s="1"/>
  <c r="F2509" i="3"/>
  <c r="S2188" i="7" l="1"/>
  <c r="T2188" i="7"/>
  <c r="Q2188" i="7"/>
  <c r="R2188" i="7"/>
  <c r="U2187" i="7"/>
  <c r="V2187" i="7"/>
  <c r="P2499" i="7"/>
  <c r="J2499" i="6"/>
  <c r="K2499" i="6"/>
  <c r="L2499" i="6"/>
  <c r="D2519" i="6"/>
  <c r="C2508" i="6"/>
  <c r="G2188" i="4"/>
  <c r="H2188" i="4" s="1"/>
  <c r="E2188" i="6"/>
  <c r="H2500" i="5"/>
  <c r="L2500" i="7" s="1"/>
  <c r="G2500" i="5"/>
  <c r="K2500" i="7" s="1"/>
  <c r="F2500" i="5"/>
  <c r="J2500" i="7" s="1"/>
  <c r="E2520" i="4"/>
  <c r="D2520" i="7" s="1"/>
  <c r="C2521" i="4"/>
  <c r="E2189" i="7"/>
  <c r="N2189" i="7" s="1"/>
  <c r="F2510" i="3"/>
  <c r="H2509" i="3"/>
  <c r="I2509" i="3" s="1"/>
  <c r="C2509" i="7" s="1"/>
  <c r="M2509" i="7" s="1"/>
  <c r="G2510" i="3"/>
  <c r="Q2189" i="7" l="1"/>
  <c r="T2189" i="7"/>
  <c r="S2189" i="7"/>
  <c r="R2189" i="7"/>
  <c r="V2188" i="7"/>
  <c r="U2188" i="7"/>
  <c r="P2500" i="7"/>
  <c r="K2500" i="6"/>
  <c r="J2500" i="6"/>
  <c r="L2500" i="6"/>
  <c r="D2520" i="6"/>
  <c r="C2509" i="6"/>
  <c r="G2189" i="4"/>
  <c r="H2189" i="4" s="1"/>
  <c r="E2189" i="6"/>
  <c r="H2501" i="5"/>
  <c r="L2501" i="7" s="1"/>
  <c r="G2501" i="5"/>
  <c r="K2501" i="7" s="1"/>
  <c r="F2501" i="5"/>
  <c r="J2501" i="7" s="1"/>
  <c r="E2521" i="4"/>
  <c r="D2521" i="7" s="1"/>
  <c r="C2522" i="4"/>
  <c r="E2190" i="7"/>
  <c r="N2190" i="7" s="1"/>
  <c r="G2511" i="3"/>
  <c r="H2510" i="3"/>
  <c r="I2510" i="3" s="1"/>
  <c r="C2510" i="7" s="1"/>
  <c r="M2510" i="7" s="1"/>
  <c r="F2511" i="3"/>
  <c r="Q2190" i="7" l="1"/>
  <c r="T2190" i="7"/>
  <c r="R2190" i="7"/>
  <c r="S2190" i="7"/>
  <c r="P2501" i="7"/>
  <c r="V2189" i="7"/>
  <c r="U2189" i="7"/>
  <c r="K2501" i="6"/>
  <c r="L2501" i="6"/>
  <c r="J2501" i="6"/>
  <c r="D2521" i="6"/>
  <c r="C2510" i="6"/>
  <c r="G2190" i="4"/>
  <c r="H2190" i="4" s="1"/>
  <c r="E2190" i="6"/>
  <c r="H2502" i="5"/>
  <c r="L2502" i="7" s="1"/>
  <c r="G2502" i="5"/>
  <c r="K2502" i="7" s="1"/>
  <c r="F2502" i="5"/>
  <c r="J2502" i="7" s="1"/>
  <c r="E2522" i="4"/>
  <c r="D2522" i="7" s="1"/>
  <c r="C2523" i="4"/>
  <c r="E2191" i="7"/>
  <c r="N2191" i="7" s="1"/>
  <c r="G2512" i="3"/>
  <c r="F2512" i="3"/>
  <c r="H2511" i="3"/>
  <c r="I2511" i="3" s="1"/>
  <c r="C2511" i="7" s="1"/>
  <c r="M2511" i="7" s="1"/>
  <c r="T2191" i="7" l="1"/>
  <c r="R2191" i="7"/>
  <c r="Q2191" i="7"/>
  <c r="S2191" i="7"/>
  <c r="P2502" i="7"/>
  <c r="V2190" i="7"/>
  <c r="U2190" i="7"/>
  <c r="L2502" i="6"/>
  <c r="J2502" i="6"/>
  <c r="K2502" i="6"/>
  <c r="D2522" i="6"/>
  <c r="C2511" i="6"/>
  <c r="G2191" i="4"/>
  <c r="H2191" i="4" s="1"/>
  <c r="E2191" i="6"/>
  <c r="G2503" i="5"/>
  <c r="K2503" i="7" s="1"/>
  <c r="F2503" i="5"/>
  <c r="J2503" i="7" s="1"/>
  <c r="H2503" i="5"/>
  <c r="L2503" i="7" s="1"/>
  <c r="P2503" i="7" s="1"/>
  <c r="E2523" i="4"/>
  <c r="D2523" i="7" s="1"/>
  <c r="C2524" i="4"/>
  <c r="E2192" i="7"/>
  <c r="N2192" i="7" s="1"/>
  <c r="H2512" i="3"/>
  <c r="F2513" i="3"/>
  <c r="I2512" i="3"/>
  <c r="C2512" i="7" s="1"/>
  <c r="M2512" i="7" s="1"/>
  <c r="G2513" i="3"/>
  <c r="V2191" i="7" l="1"/>
  <c r="U2191" i="7"/>
  <c r="Q2192" i="7"/>
  <c r="T2192" i="7"/>
  <c r="S2192" i="7"/>
  <c r="R2192" i="7"/>
  <c r="K2503" i="6"/>
  <c r="L2503" i="6"/>
  <c r="J2503" i="6"/>
  <c r="D2523" i="6"/>
  <c r="C2512" i="6"/>
  <c r="G2192" i="4"/>
  <c r="H2192" i="4" s="1"/>
  <c r="E2192" i="6"/>
  <c r="H2504" i="5"/>
  <c r="L2504" i="7" s="1"/>
  <c r="G2504" i="5"/>
  <c r="K2504" i="7" s="1"/>
  <c r="F2504" i="5"/>
  <c r="J2504" i="7" s="1"/>
  <c r="P2504" i="7" s="1"/>
  <c r="E2193" i="7"/>
  <c r="N2193" i="7" s="1"/>
  <c r="E2524" i="4"/>
  <c r="D2524" i="7" s="1"/>
  <c r="C2525" i="4"/>
  <c r="F2514" i="3"/>
  <c r="H2513" i="3"/>
  <c r="I2513" i="3" s="1"/>
  <c r="C2513" i="7" s="1"/>
  <c r="M2513" i="7" s="1"/>
  <c r="G2514" i="3"/>
  <c r="U2192" i="7" l="1"/>
  <c r="V2192" i="7"/>
  <c r="S2193" i="7"/>
  <c r="Q2193" i="7"/>
  <c r="R2193" i="7"/>
  <c r="T2193" i="7"/>
  <c r="J2504" i="6"/>
  <c r="K2504" i="6"/>
  <c r="L2504" i="6"/>
  <c r="D2524" i="6"/>
  <c r="C2513" i="6"/>
  <c r="G2193" i="4"/>
  <c r="H2193" i="4" s="1"/>
  <c r="E2193" i="6"/>
  <c r="F2505" i="5"/>
  <c r="J2505" i="7" s="1"/>
  <c r="G2505" i="5"/>
  <c r="K2505" i="7" s="1"/>
  <c r="H2505" i="5"/>
  <c r="L2505" i="7" s="1"/>
  <c r="P2505" i="7" s="1"/>
  <c r="E2525" i="4"/>
  <c r="D2525" i="7" s="1"/>
  <c r="C2526" i="4"/>
  <c r="E2194" i="7"/>
  <c r="N2194" i="7" s="1"/>
  <c r="G2515" i="3"/>
  <c r="F2515" i="3"/>
  <c r="H2514" i="3"/>
  <c r="I2514" i="3" s="1"/>
  <c r="C2514" i="7" s="1"/>
  <c r="M2514" i="7" s="1"/>
  <c r="S2194" i="7" l="1"/>
  <c r="T2194" i="7"/>
  <c r="Q2194" i="7"/>
  <c r="R2194" i="7"/>
  <c r="U2193" i="7"/>
  <c r="V2193" i="7"/>
  <c r="K2505" i="6"/>
  <c r="J2505" i="6"/>
  <c r="L2505" i="6"/>
  <c r="D2525" i="6"/>
  <c r="C2514" i="6"/>
  <c r="G2194" i="4"/>
  <c r="H2194" i="4" s="1"/>
  <c r="E2194" i="6"/>
  <c r="F2506" i="5"/>
  <c r="J2506" i="7" s="1"/>
  <c r="H2506" i="5"/>
  <c r="L2506" i="7" s="1"/>
  <c r="P2506" i="7" s="1"/>
  <c r="G2506" i="5"/>
  <c r="K2506" i="7" s="1"/>
  <c r="E2526" i="4"/>
  <c r="D2526" i="7" s="1"/>
  <c r="C2527" i="4"/>
  <c r="E2195" i="7"/>
  <c r="N2195" i="7" s="1"/>
  <c r="H2515" i="3"/>
  <c r="I2515" i="3" s="1"/>
  <c r="C2515" i="7" s="1"/>
  <c r="M2515" i="7" s="1"/>
  <c r="F2516" i="3"/>
  <c r="G2516" i="3"/>
  <c r="Q2195" i="7" l="1"/>
  <c r="S2195" i="7"/>
  <c r="T2195" i="7"/>
  <c r="R2195" i="7"/>
  <c r="V2194" i="7"/>
  <c r="U2194" i="7"/>
  <c r="L2506" i="6"/>
  <c r="J2506" i="6"/>
  <c r="K2506" i="6"/>
  <c r="D2526" i="6"/>
  <c r="C2515" i="6"/>
  <c r="G2195" i="4"/>
  <c r="H2195" i="4" s="1"/>
  <c r="E2195" i="6"/>
  <c r="H2507" i="5"/>
  <c r="L2507" i="7" s="1"/>
  <c r="G2507" i="5"/>
  <c r="K2507" i="7" s="1"/>
  <c r="F2507" i="5"/>
  <c r="J2507" i="7" s="1"/>
  <c r="E2527" i="4"/>
  <c r="D2527" i="7" s="1"/>
  <c r="C2528" i="4"/>
  <c r="E2196" i="7"/>
  <c r="N2196" i="7" s="1"/>
  <c r="F2517" i="3"/>
  <c r="H2516" i="3"/>
  <c r="I2516" i="3" s="1"/>
  <c r="C2516" i="7" s="1"/>
  <c r="M2516" i="7" s="1"/>
  <c r="G2517" i="3"/>
  <c r="U2195" i="7" l="1"/>
  <c r="V2195" i="7"/>
  <c r="T2196" i="7"/>
  <c r="R2196" i="7"/>
  <c r="Q2196" i="7"/>
  <c r="S2196" i="7"/>
  <c r="P2507" i="7"/>
  <c r="J2507" i="6"/>
  <c r="L2507" i="6"/>
  <c r="K2507" i="6"/>
  <c r="D2527" i="6"/>
  <c r="C2516" i="6"/>
  <c r="G2196" i="4"/>
  <c r="H2196" i="4" s="1"/>
  <c r="E2196" i="6"/>
  <c r="H2508" i="5"/>
  <c r="L2508" i="7" s="1"/>
  <c r="G2508" i="5"/>
  <c r="K2508" i="7" s="1"/>
  <c r="F2508" i="5"/>
  <c r="J2508" i="7" s="1"/>
  <c r="E2528" i="4"/>
  <c r="D2528" i="7" s="1"/>
  <c r="C2529" i="4"/>
  <c r="E2197" i="7"/>
  <c r="N2197" i="7" s="1"/>
  <c r="G2518" i="3"/>
  <c r="H2517" i="3"/>
  <c r="I2517" i="3" s="1"/>
  <c r="C2517" i="7" s="1"/>
  <c r="M2517" i="7" s="1"/>
  <c r="F2518" i="3"/>
  <c r="T2197" i="7" l="1"/>
  <c r="Q2197" i="7"/>
  <c r="R2197" i="7"/>
  <c r="S2197" i="7"/>
  <c r="U2196" i="7"/>
  <c r="V2196" i="7"/>
  <c r="P2508" i="7"/>
  <c r="K2508" i="6"/>
  <c r="J2508" i="6"/>
  <c r="L2508" i="6"/>
  <c r="D2528" i="6"/>
  <c r="C2517" i="6"/>
  <c r="G2197" i="4"/>
  <c r="H2197" i="4" s="1"/>
  <c r="E2197" i="6"/>
  <c r="G2509" i="5"/>
  <c r="K2509" i="7" s="1"/>
  <c r="F2509" i="5"/>
  <c r="J2509" i="7" s="1"/>
  <c r="H2509" i="5"/>
  <c r="L2509" i="7" s="1"/>
  <c r="P2509" i="7" s="1"/>
  <c r="E2529" i="4"/>
  <c r="D2529" i="7" s="1"/>
  <c r="C2530" i="4"/>
  <c r="E2198" i="7"/>
  <c r="N2198" i="7" s="1"/>
  <c r="G2519" i="3"/>
  <c r="F2519" i="3"/>
  <c r="H2518" i="3"/>
  <c r="I2518" i="3" s="1"/>
  <c r="C2518" i="7" s="1"/>
  <c r="M2518" i="7" s="1"/>
  <c r="Q2198" i="7" l="1"/>
  <c r="T2198" i="7"/>
  <c r="R2198" i="7"/>
  <c r="S2198" i="7"/>
  <c r="U2197" i="7"/>
  <c r="V2197" i="7"/>
  <c r="K2509" i="6"/>
  <c r="L2509" i="6"/>
  <c r="J2509" i="6"/>
  <c r="D2529" i="6"/>
  <c r="C2518" i="6"/>
  <c r="G2198" i="4"/>
  <c r="H2198" i="4" s="1"/>
  <c r="E2198" i="6"/>
  <c r="H2510" i="5"/>
  <c r="L2510" i="7" s="1"/>
  <c r="G2510" i="5"/>
  <c r="K2510" i="7" s="1"/>
  <c r="F2510" i="5"/>
  <c r="J2510" i="7" s="1"/>
  <c r="E2530" i="4"/>
  <c r="D2530" i="7" s="1"/>
  <c r="C2531" i="4"/>
  <c r="E2199" i="7"/>
  <c r="N2199" i="7" s="1"/>
  <c r="H2519" i="3"/>
  <c r="I2519" i="3" s="1"/>
  <c r="C2519" i="7" s="1"/>
  <c r="M2519" i="7" s="1"/>
  <c r="F2520" i="3"/>
  <c r="G2520" i="3"/>
  <c r="U2198" i="7" l="1"/>
  <c r="S2199" i="7"/>
  <c r="T2199" i="7"/>
  <c r="R2199" i="7"/>
  <c r="Q2199" i="7"/>
  <c r="P2510" i="7"/>
  <c r="V2198" i="7"/>
  <c r="K2510" i="6"/>
  <c r="J2510" i="6"/>
  <c r="L2510" i="6"/>
  <c r="D2530" i="6"/>
  <c r="C2519" i="6"/>
  <c r="G2199" i="4"/>
  <c r="H2199" i="4" s="1"/>
  <c r="E2199" i="6"/>
  <c r="F2511" i="5"/>
  <c r="J2511" i="7" s="1"/>
  <c r="H2511" i="5"/>
  <c r="L2511" i="7" s="1"/>
  <c r="G2511" i="5"/>
  <c r="K2511" i="7" s="1"/>
  <c r="E2531" i="4"/>
  <c r="D2531" i="7" s="1"/>
  <c r="C2532" i="4"/>
  <c r="E2200" i="7"/>
  <c r="N2200" i="7" s="1"/>
  <c r="F2521" i="3"/>
  <c r="H2520" i="3"/>
  <c r="G2521" i="3"/>
  <c r="I2520" i="3"/>
  <c r="C2520" i="7" s="1"/>
  <c r="M2520" i="7" s="1"/>
  <c r="T2200" i="7" l="1"/>
  <c r="S2200" i="7"/>
  <c r="R2200" i="7"/>
  <c r="Q2200" i="7"/>
  <c r="P2511" i="7"/>
  <c r="U2199" i="7"/>
  <c r="V2199" i="7"/>
  <c r="L2511" i="6"/>
  <c r="K2511" i="6"/>
  <c r="J2511" i="6"/>
  <c r="D2531" i="6"/>
  <c r="C2520" i="6"/>
  <c r="G2200" i="4"/>
  <c r="H2200" i="4" s="1"/>
  <c r="E2200" i="6"/>
  <c r="H2512" i="5"/>
  <c r="L2512" i="7" s="1"/>
  <c r="G2512" i="5"/>
  <c r="K2512" i="7" s="1"/>
  <c r="F2512" i="5"/>
  <c r="J2512" i="7" s="1"/>
  <c r="E2532" i="4"/>
  <c r="D2532" i="7" s="1"/>
  <c r="C2533" i="4"/>
  <c r="E2201" i="7"/>
  <c r="N2201" i="7" s="1"/>
  <c r="G2522" i="3"/>
  <c r="F2522" i="3"/>
  <c r="H2521" i="3"/>
  <c r="I2521" i="3" s="1"/>
  <c r="C2521" i="7" s="1"/>
  <c r="M2521" i="7" s="1"/>
  <c r="V2200" i="7" l="1"/>
  <c r="U2200" i="7"/>
  <c r="S2201" i="7"/>
  <c r="R2201" i="7"/>
  <c r="T2201" i="7"/>
  <c r="Q2201" i="7"/>
  <c r="P2512" i="7"/>
  <c r="K2512" i="6"/>
  <c r="J2512" i="6"/>
  <c r="L2512" i="6"/>
  <c r="D2532" i="6"/>
  <c r="C2521" i="6"/>
  <c r="G2201" i="4"/>
  <c r="H2201" i="4" s="1"/>
  <c r="E2201" i="6"/>
  <c r="H2513" i="5"/>
  <c r="L2513" i="7" s="1"/>
  <c r="P2513" i="7" s="1"/>
  <c r="G2513" i="5"/>
  <c r="K2513" i="7" s="1"/>
  <c r="F2513" i="5"/>
  <c r="J2513" i="7" s="1"/>
  <c r="E2533" i="4"/>
  <c r="D2533" i="7" s="1"/>
  <c r="C2534" i="4"/>
  <c r="E2202" i="7"/>
  <c r="N2202" i="7" s="1"/>
  <c r="F2523" i="3"/>
  <c r="H2522" i="3"/>
  <c r="I2522" i="3" s="1"/>
  <c r="C2522" i="7" s="1"/>
  <c r="M2522" i="7" s="1"/>
  <c r="G2523" i="3"/>
  <c r="V2201" i="7" l="1"/>
  <c r="U2201" i="7"/>
  <c r="S2202" i="7"/>
  <c r="T2202" i="7"/>
  <c r="Q2202" i="7"/>
  <c r="R2202" i="7"/>
  <c r="J2513" i="6"/>
  <c r="K2513" i="6"/>
  <c r="L2513" i="6"/>
  <c r="D2533" i="6"/>
  <c r="C2522" i="6"/>
  <c r="G2202" i="4"/>
  <c r="H2202" i="4" s="1"/>
  <c r="E2202" i="6"/>
  <c r="H2514" i="5"/>
  <c r="L2514" i="7" s="1"/>
  <c r="G2514" i="5"/>
  <c r="K2514" i="7" s="1"/>
  <c r="F2514" i="5"/>
  <c r="J2514" i="7" s="1"/>
  <c r="E2534" i="4"/>
  <c r="D2534" i="7" s="1"/>
  <c r="C2535" i="4"/>
  <c r="E2203" i="7"/>
  <c r="N2203" i="7" s="1"/>
  <c r="G2524" i="3"/>
  <c r="F2524" i="3"/>
  <c r="H2523" i="3"/>
  <c r="I2523" i="3" s="1"/>
  <c r="C2523" i="7" s="1"/>
  <c r="M2523" i="7" s="1"/>
  <c r="V2202" i="7" l="1"/>
  <c r="U2202" i="7"/>
  <c r="S2203" i="7"/>
  <c r="Q2203" i="7"/>
  <c r="R2203" i="7"/>
  <c r="T2203" i="7"/>
  <c r="P2514" i="7"/>
  <c r="K2514" i="6"/>
  <c r="J2514" i="6"/>
  <c r="L2514" i="6"/>
  <c r="D2534" i="6"/>
  <c r="C2523" i="6"/>
  <c r="G2203" i="4"/>
  <c r="H2203" i="4" s="1"/>
  <c r="E2203" i="6"/>
  <c r="G2515" i="5"/>
  <c r="K2515" i="7" s="1"/>
  <c r="F2515" i="5"/>
  <c r="J2515" i="7" s="1"/>
  <c r="H2515" i="5"/>
  <c r="L2515" i="7" s="1"/>
  <c r="P2515" i="7" s="1"/>
  <c r="E2535" i="4"/>
  <c r="D2535" i="7" s="1"/>
  <c r="C2536" i="4"/>
  <c r="E2204" i="7"/>
  <c r="N2204" i="7" s="1"/>
  <c r="H2524" i="3"/>
  <c r="F2525" i="3"/>
  <c r="I2524" i="3"/>
  <c r="C2524" i="7" s="1"/>
  <c r="M2524" i="7" s="1"/>
  <c r="G2525" i="3"/>
  <c r="S2204" i="7" l="1"/>
  <c r="Q2204" i="7"/>
  <c r="R2204" i="7"/>
  <c r="T2204" i="7"/>
  <c r="U2203" i="7"/>
  <c r="V2203" i="7"/>
  <c r="L2515" i="6"/>
  <c r="K2515" i="6"/>
  <c r="J2515" i="6"/>
  <c r="D2535" i="6"/>
  <c r="C2524" i="6"/>
  <c r="G2204" i="4"/>
  <c r="H2204" i="4" s="1"/>
  <c r="E2204" i="6"/>
  <c r="H2516" i="5"/>
  <c r="L2516" i="7" s="1"/>
  <c r="G2516" i="5"/>
  <c r="K2516" i="7" s="1"/>
  <c r="F2516" i="5"/>
  <c r="J2516" i="7" s="1"/>
  <c r="P2516" i="7" s="1"/>
  <c r="E2536" i="4"/>
  <c r="D2536" i="7" s="1"/>
  <c r="C2537" i="4"/>
  <c r="E2205" i="7"/>
  <c r="N2205" i="7" s="1"/>
  <c r="H2525" i="3"/>
  <c r="F2526" i="3"/>
  <c r="G2526" i="3"/>
  <c r="I2525" i="3"/>
  <c r="C2525" i="7" s="1"/>
  <c r="M2525" i="7" s="1"/>
  <c r="V2204" i="7" l="1"/>
  <c r="S2205" i="7"/>
  <c r="Q2205" i="7"/>
  <c r="R2205" i="7"/>
  <c r="T2205" i="7"/>
  <c r="U2204" i="7"/>
  <c r="K2516" i="6"/>
  <c r="J2516" i="6"/>
  <c r="L2516" i="6"/>
  <c r="D2536" i="6"/>
  <c r="C2525" i="6"/>
  <c r="G2205" i="4"/>
  <c r="H2205" i="4" s="1"/>
  <c r="E2205" i="6"/>
  <c r="F2517" i="5"/>
  <c r="J2517" i="7" s="1"/>
  <c r="H2517" i="5"/>
  <c r="L2517" i="7" s="1"/>
  <c r="P2517" i="7" s="1"/>
  <c r="G2517" i="5"/>
  <c r="K2517" i="7" s="1"/>
  <c r="E2537" i="4"/>
  <c r="D2537" i="7" s="1"/>
  <c r="C2538" i="4"/>
  <c r="E2206" i="7"/>
  <c r="N2206" i="7" s="1"/>
  <c r="G2527" i="3"/>
  <c r="F2527" i="3"/>
  <c r="H2526" i="3"/>
  <c r="I2526" i="3" s="1"/>
  <c r="C2526" i="7" s="1"/>
  <c r="M2526" i="7" s="1"/>
  <c r="Q2206" i="7" l="1"/>
  <c r="R2206" i="7"/>
  <c r="S2206" i="7"/>
  <c r="T2206" i="7"/>
  <c r="U2205" i="7"/>
  <c r="V2205" i="7"/>
  <c r="K2517" i="6"/>
  <c r="J2517" i="6"/>
  <c r="L2517" i="6"/>
  <c r="D2537" i="6"/>
  <c r="C2526" i="6"/>
  <c r="G2206" i="4"/>
  <c r="H2206" i="4" s="1"/>
  <c r="E2206" i="6"/>
  <c r="H2518" i="5"/>
  <c r="L2518" i="7" s="1"/>
  <c r="G2518" i="5"/>
  <c r="K2518" i="7" s="1"/>
  <c r="F2518" i="5"/>
  <c r="J2518" i="7" s="1"/>
  <c r="E2538" i="4"/>
  <c r="D2538" i="7" s="1"/>
  <c r="C2539" i="4"/>
  <c r="E2207" i="7"/>
  <c r="N2207" i="7" s="1"/>
  <c r="H2527" i="3"/>
  <c r="F2528" i="3"/>
  <c r="G2528" i="3"/>
  <c r="I2527" i="3"/>
  <c r="C2527" i="7" s="1"/>
  <c r="M2527" i="7" s="1"/>
  <c r="Q2207" i="7" l="1"/>
  <c r="R2207" i="7"/>
  <c r="S2207" i="7"/>
  <c r="T2207" i="7"/>
  <c r="P2518" i="7"/>
  <c r="V2206" i="7"/>
  <c r="U2206" i="7"/>
  <c r="J2518" i="6"/>
  <c r="K2518" i="6"/>
  <c r="L2518" i="6"/>
  <c r="D2538" i="6"/>
  <c r="C2527" i="6"/>
  <c r="G2207" i="4"/>
  <c r="H2207" i="4" s="1"/>
  <c r="E2207" i="6"/>
  <c r="H2519" i="5"/>
  <c r="L2519" i="7" s="1"/>
  <c r="G2519" i="5"/>
  <c r="K2519" i="7" s="1"/>
  <c r="F2519" i="5"/>
  <c r="J2519" i="7" s="1"/>
  <c r="E2539" i="4"/>
  <c r="D2539" i="7" s="1"/>
  <c r="C2540" i="4"/>
  <c r="E2208" i="7"/>
  <c r="N2208" i="7" s="1"/>
  <c r="F2529" i="3"/>
  <c r="H2528" i="3"/>
  <c r="G2529" i="3"/>
  <c r="I2528" i="3"/>
  <c r="C2528" i="7" s="1"/>
  <c r="M2528" i="7" s="1"/>
  <c r="P2519" i="7" l="1"/>
  <c r="U2207" i="7"/>
  <c r="V2207" i="7"/>
  <c r="R2208" i="7"/>
  <c r="Q2208" i="7"/>
  <c r="S2208" i="7"/>
  <c r="T2208" i="7"/>
  <c r="J2519" i="6"/>
  <c r="K2519" i="6"/>
  <c r="L2519" i="6"/>
  <c r="D2539" i="6"/>
  <c r="C2528" i="6"/>
  <c r="G2208" i="4"/>
  <c r="H2208" i="4" s="1"/>
  <c r="E2208" i="6"/>
  <c r="H2520" i="5"/>
  <c r="L2520" i="7" s="1"/>
  <c r="G2520" i="5"/>
  <c r="K2520" i="7" s="1"/>
  <c r="F2520" i="5"/>
  <c r="J2520" i="7" s="1"/>
  <c r="E2540" i="4"/>
  <c r="D2540" i="7" s="1"/>
  <c r="C2541" i="4"/>
  <c r="E2209" i="7"/>
  <c r="N2209" i="7" s="1"/>
  <c r="G2530" i="3"/>
  <c r="F2530" i="3"/>
  <c r="H2529" i="3"/>
  <c r="I2529" i="3" s="1"/>
  <c r="C2529" i="7" s="1"/>
  <c r="M2529" i="7" s="1"/>
  <c r="U2208" i="7" l="1"/>
  <c r="V2208" i="7"/>
  <c r="P2520" i="7"/>
  <c r="Q2209" i="7"/>
  <c r="R2209" i="7"/>
  <c r="S2209" i="7"/>
  <c r="T2209" i="7"/>
  <c r="L2520" i="6"/>
  <c r="K2520" i="6"/>
  <c r="J2520" i="6"/>
  <c r="D2540" i="6"/>
  <c r="C2529" i="6"/>
  <c r="G2209" i="4"/>
  <c r="H2209" i="4" s="1"/>
  <c r="E2209" i="6"/>
  <c r="G2521" i="5"/>
  <c r="K2521" i="7" s="1"/>
  <c r="F2521" i="5"/>
  <c r="J2521" i="7" s="1"/>
  <c r="H2521" i="5"/>
  <c r="L2521" i="7" s="1"/>
  <c r="P2521" i="7" s="1"/>
  <c r="E2541" i="4"/>
  <c r="D2541" i="7" s="1"/>
  <c r="C2542" i="4"/>
  <c r="E2210" i="7"/>
  <c r="N2210" i="7" s="1"/>
  <c r="F2531" i="3"/>
  <c r="H2530" i="3"/>
  <c r="I2530" i="3" s="1"/>
  <c r="C2530" i="7" s="1"/>
  <c r="M2530" i="7" s="1"/>
  <c r="G2531" i="3"/>
  <c r="S2210" i="7" l="1"/>
  <c r="T2210" i="7"/>
  <c r="R2210" i="7"/>
  <c r="Q2210" i="7"/>
  <c r="V2210" i="7" s="1"/>
  <c r="V2209" i="7"/>
  <c r="U2209" i="7"/>
  <c r="J2521" i="6"/>
  <c r="L2521" i="6"/>
  <c r="K2521" i="6"/>
  <c r="D2541" i="6"/>
  <c r="C2530" i="6"/>
  <c r="G2210" i="4"/>
  <c r="H2210" i="4" s="1"/>
  <c r="E2210" i="6"/>
  <c r="H2522" i="5"/>
  <c r="L2522" i="7" s="1"/>
  <c r="G2522" i="5"/>
  <c r="K2522" i="7" s="1"/>
  <c r="F2522" i="5"/>
  <c r="J2522" i="7" s="1"/>
  <c r="E2542" i="4"/>
  <c r="D2542" i="7" s="1"/>
  <c r="C2543" i="4"/>
  <c r="E2211" i="7"/>
  <c r="N2211" i="7" s="1"/>
  <c r="G2532" i="3"/>
  <c r="H2531" i="3"/>
  <c r="I2531" i="3" s="1"/>
  <c r="C2531" i="7" s="1"/>
  <c r="M2531" i="7" s="1"/>
  <c r="F2532" i="3"/>
  <c r="P2522" i="7" l="1"/>
  <c r="S2211" i="7"/>
  <c r="R2211" i="7"/>
  <c r="T2211" i="7"/>
  <c r="Q2211" i="7"/>
  <c r="U2210" i="7"/>
  <c r="L2522" i="6"/>
  <c r="K2522" i="6"/>
  <c r="J2522" i="6"/>
  <c r="D2542" i="6"/>
  <c r="C2531" i="6"/>
  <c r="G2211" i="4"/>
  <c r="H2211" i="4" s="1"/>
  <c r="E2211" i="6"/>
  <c r="H2523" i="5"/>
  <c r="L2523" i="7" s="1"/>
  <c r="G2523" i="5"/>
  <c r="K2523" i="7" s="1"/>
  <c r="F2523" i="5"/>
  <c r="J2523" i="7" s="1"/>
  <c r="E2543" i="4"/>
  <c r="D2543" i="7" s="1"/>
  <c r="C2544" i="4"/>
  <c r="E2212" i="7"/>
  <c r="N2212" i="7" s="1"/>
  <c r="F2533" i="3"/>
  <c r="H2532" i="3"/>
  <c r="G2533" i="3"/>
  <c r="I2532" i="3"/>
  <c r="C2532" i="7" s="1"/>
  <c r="M2532" i="7" s="1"/>
  <c r="T2212" i="7" l="1"/>
  <c r="Q2212" i="7"/>
  <c r="R2212" i="7"/>
  <c r="S2212" i="7"/>
  <c r="U2211" i="7"/>
  <c r="V2211" i="7"/>
  <c r="P2523" i="7"/>
  <c r="J2523" i="6"/>
  <c r="K2523" i="6"/>
  <c r="L2523" i="6"/>
  <c r="D2543" i="6"/>
  <c r="C2532" i="6"/>
  <c r="G2212" i="4"/>
  <c r="H2212" i="4" s="1"/>
  <c r="E2212" i="6"/>
  <c r="H2524" i="5"/>
  <c r="L2524" i="7" s="1"/>
  <c r="G2524" i="5"/>
  <c r="K2524" i="7" s="1"/>
  <c r="F2524" i="5"/>
  <c r="J2524" i="7" s="1"/>
  <c r="E2544" i="4"/>
  <c r="D2544" i="7" s="1"/>
  <c r="C2545" i="4"/>
  <c r="E2213" i="7"/>
  <c r="N2213" i="7" s="1"/>
  <c r="G2534" i="3"/>
  <c r="F2534" i="3"/>
  <c r="H2533" i="3"/>
  <c r="I2533" i="3" s="1"/>
  <c r="C2533" i="7" s="1"/>
  <c r="M2533" i="7" s="1"/>
  <c r="P2524" i="7" l="1"/>
  <c r="V2212" i="7"/>
  <c r="U2212" i="7"/>
  <c r="S2213" i="7"/>
  <c r="T2213" i="7"/>
  <c r="R2213" i="7"/>
  <c r="Q2213" i="7"/>
  <c r="L2524" i="6"/>
  <c r="J2524" i="6"/>
  <c r="K2524" i="6"/>
  <c r="D2544" i="6"/>
  <c r="C2533" i="6"/>
  <c r="G2213" i="4"/>
  <c r="H2213" i="4" s="1"/>
  <c r="E2213" i="6"/>
  <c r="H2525" i="5"/>
  <c r="L2525" i="7" s="1"/>
  <c r="G2525" i="5"/>
  <c r="K2525" i="7" s="1"/>
  <c r="F2525" i="5"/>
  <c r="J2525" i="7" s="1"/>
  <c r="E2545" i="4"/>
  <c r="D2545" i="7" s="1"/>
  <c r="C2546" i="4"/>
  <c r="E2214" i="7"/>
  <c r="N2214" i="7" s="1"/>
  <c r="F2535" i="3"/>
  <c r="H2534" i="3"/>
  <c r="I2534" i="3" s="1"/>
  <c r="C2534" i="7" s="1"/>
  <c r="M2534" i="7" s="1"/>
  <c r="G2535" i="3"/>
  <c r="U2213" i="7" l="1"/>
  <c r="R2214" i="7"/>
  <c r="S2214" i="7"/>
  <c r="Q2214" i="7"/>
  <c r="T2214" i="7"/>
  <c r="V2213" i="7"/>
  <c r="P2525" i="7"/>
  <c r="J2525" i="6"/>
  <c r="K2525" i="6"/>
  <c r="L2525" i="6"/>
  <c r="D2545" i="6"/>
  <c r="C2534" i="6"/>
  <c r="G2214" i="4"/>
  <c r="H2214" i="4" s="1"/>
  <c r="E2214" i="6"/>
  <c r="H2526" i="5"/>
  <c r="L2526" i="7" s="1"/>
  <c r="G2526" i="5"/>
  <c r="K2526" i="7" s="1"/>
  <c r="F2526" i="5"/>
  <c r="J2526" i="7" s="1"/>
  <c r="E2546" i="4"/>
  <c r="D2546" i="7" s="1"/>
  <c r="C2547" i="4"/>
  <c r="E2215" i="7"/>
  <c r="N2215" i="7" s="1"/>
  <c r="G2536" i="3"/>
  <c r="H2535" i="3"/>
  <c r="I2535" i="3" s="1"/>
  <c r="C2535" i="7" s="1"/>
  <c r="M2535" i="7" s="1"/>
  <c r="F2536" i="3"/>
  <c r="V2214" i="7" l="1"/>
  <c r="U2214" i="7"/>
  <c r="S2215" i="7"/>
  <c r="T2215" i="7"/>
  <c r="R2215" i="7"/>
  <c r="Q2215" i="7"/>
  <c r="P2526" i="7"/>
  <c r="K2526" i="6"/>
  <c r="L2526" i="6"/>
  <c r="J2526" i="6"/>
  <c r="D2546" i="6"/>
  <c r="C2535" i="6"/>
  <c r="G2215" i="4"/>
  <c r="H2215" i="4" s="1"/>
  <c r="E2215" i="6"/>
  <c r="H2527" i="5"/>
  <c r="L2527" i="7" s="1"/>
  <c r="P2527" i="7" s="1"/>
  <c r="G2527" i="5"/>
  <c r="K2527" i="7" s="1"/>
  <c r="F2527" i="5"/>
  <c r="J2527" i="7" s="1"/>
  <c r="E2547" i="4"/>
  <c r="D2547" i="7" s="1"/>
  <c r="C2548" i="4"/>
  <c r="E2216" i="7"/>
  <c r="N2216" i="7" s="1"/>
  <c r="H2536" i="3"/>
  <c r="I2536" i="3" s="1"/>
  <c r="C2536" i="7" s="1"/>
  <c r="M2536" i="7" s="1"/>
  <c r="F2537" i="3"/>
  <c r="G2537" i="3"/>
  <c r="V2215" i="7" l="1"/>
  <c r="U2215" i="7"/>
  <c r="R2216" i="7"/>
  <c r="S2216" i="7"/>
  <c r="Q2216" i="7"/>
  <c r="T2216" i="7"/>
  <c r="J2527" i="6"/>
  <c r="K2527" i="6"/>
  <c r="L2527" i="6"/>
  <c r="D2547" i="6"/>
  <c r="C2536" i="6"/>
  <c r="G2216" i="4"/>
  <c r="H2216" i="4" s="1"/>
  <c r="E2216" i="6"/>
  <c r="H2528" i="5"/>
  <c r="L2528" i="7" s="1"/>
  <c r="G2528" i="5"/>
  <c r="K2528" i="7" s="1"/>
  <c r="F2528" i="5"/>
  <c r="J2528" i="7" s="1"/>
  <c r="P2528" i="7" s="1"/>
  <c r="E2548" i="4"/>
  <c r="D2548" i="7" s="1"/>
  <c r="C2549" i="4"/>
  <c r="E2217" i="7"/>
  <c r="N2217" i="7" s="1"/>
  <c r="G2538" i="3"/>
  <c r="H2537" i="3"/>
  <c r="I2537" i="3" s="1"/>
  <c r="C2537" i="7" s="1"/>
  <c r="M2537" i="7" s="1"/>
  <c r="F2538" i="3"/>
  <c r="V2216" i="7" l="1"/>
  <c r="S2217" i="7"/>
  <c r="T2217" i="7"/>
  <c r="R2217" i="7"/>
  <c r="Q2217" i="7"/>
  <c r="U2216" i="7"/>
  <c r="J2528" i="6"/>
  <c r="L2528" i="6"/>
  <c r="K2528" i="6"/>
  <c r="D2548" i="6"/>
  <c r="C2537" i="6"/>
  <c r="G2217" i="4"/>
  <c r="H2217" i="4" s="1"/>
  <c r="E2217" i="6"/>
  <c r="F2529" i="5"/>
  <c r="J2529" i="7" s="1"/>
  <c r="H2529" i="5"/>
  <c r="L2529" i="7" s="1"/>
  <c r="P2529" i="7" s="1"/>
  <c r="G2529" i="5"/>
  <c r="K2529" i="7" s="1"/>
  <c r="E2549" i="4"/>
  <c r="D2549" i="7" s="1"/>
  <c r="C2550" i="4"/>
  <c r="E2218" i="7"/>
  <c r="N2218" i="7" s="1"/>
  <c r="G2539" i="3"/>
  <c r="F2539" i="3"/>
  <c r="H2538" i="3"/>
  <c r="I2538" i="3" s="1"/>
  <c r="C2538" i="7" s="1"/>
  <c r="M2538" i="7" s="1"/>
  <c r="Q2218" i="7" l="1"/>
  <c r="S2218" i="7"/>
  <c r="R2218" i="7"/>
  <c r="T2218" i="7"/>
  <c r="U2217" i="7"/>
  <c r="V2217" i="7"/>
  <c r="L2529" i="6"/>
  <c r="K2529" i="6"/>
  <c r="J2529" i="6"/>
  <c r="D2549" i="6"/>
  <c r="C2538" i="6"/>
  <c r="G2218" i="4"/>
  <c r="H2218" i="4" s="1"/>
  <c r="E2218" i="6"/>
  <c r="F2530" i="5"/>
  <c r="J2530" i="7" s="1"/>
  <c r="G2530" i="5"/>
  <c r="K2530" i="7" s="1"/>
  <c r="H2530" i="5"/>
  <c r="L2530" i="7" s="1"/>
  <c r="P2530" i="7" s="1"/>
  <c r="E2550" i="4"/>
  <c r="D2550" i="7" s="1"/>
  <c r="C2551" i="4"/>
  <c r="E2219" i="7"/>
  <c r="N2219" i="7" s="1"/>
  <c r="F2540" i="3"/>
  <c r="H2539" i="3"/>
  <c r="G2540" i="3"/>
  <c r="I2539" i="3"/>
  <c r="C2539" i="7" s="1"/>
  <c r="M2539" i="7" s="1"/>
  <c r="V2218" i="7" l="1"/>
  <c r="U2218" i="7"/>
  <c r="S2219" i="7"/>
  <c r="R2219" i="7"/>
  <c r="T2219" i="7"/>
  <c r="Q2219" i="7"/>
  <c r="J2530" i="6"/>
  <c r="L2530" i="6"/>
  <c r="K2530" i="6"/>
  <c r="D2550" i="6"/>
  <c r="C2539" i="6"/>
  <c r="G2219" i="4"/>
  <c r="H2219" i="4" s="1"/>
  <c r="E2219" i="6"/>
  <c r="H2531" i="5"/>
  <c r="L2531" i="7" s="1"/>
  <c r="G2531" i="5"/>
  <c r="K2531" i="7" s="1"/>
  <c r="F2531" i="5"/>
  <c r="J2531" i="7" s="1"/>
  <c r="E2551" i="4"/>
  <c r="D2551" i="7" s="1"/>
  <c r="C2552" i="4"/>
  <c r="E2220" i="7"/>
  <c r="N2220" i="7" s="1"/>
  <c r="G2541" i="3"/>
  <c r="F2541" i="3"/>
  <c r="H2540" i="3"/>
  <c r="I2540" i="3" s="1"/>
  <c r="C2540" i="7" s="1"/>
  <c r="M2540" i="7" s="1"/>
  <c r="U2219" i="7" l="1"/>
  <c r="V2219" i="7"/>
  <c r="P2531" i="7"/>
  <c r="T2220" i="7"/>
  <c r="S2220" i="7"/>
  <c r="Q2220" i="7"/>
  <c r="R2220" i="7"/>
  <c r="K2531" i="6"/>
  <c r="J2531" i="6"/>
  <c r="L2531" i="6"/>
  <c r="D2551" i="6"/>
  <c r="C2540" i="6"/>
  <c r="G2220" i="4"/>
  <c r="H2220" i="4" s="1"/>
  <c r="E2220" i="6"/>
  <c r="H2532" i="5"/>
  <c r="L2532" i="7" s="1"/>
  <c r="P2532" i="7" s="1"/>
  <c r="G2532" i="5"/>
  <c r="K2532" i="7" s="1"/>
  <c r="F2532" i="5"/>
  <c r="J2532" i="7" s="1"/>
  <c r="E2552" i="4"/>
  <c r="D2552" i="7" s="1"/>
  <c r="C2553" i="4"/>
  <c r="E2221" i="7"/>
  <c r="N2221" i="7" s="1"/>
  <c r="G2542" i="3"/>
  <c r="F2542" i="3"/>
  <c r="H2541" i="3"/>
  <c r="I2541" i="3" s="1"/>
  <c r="C2541" i="7" s="1"/>
  <c r="M2541" i="7" s="1"/>
  <c r="T2221" i="7" l="1"/>
  <c r="S2221" i="7"/>
  <c r="R2221" i="7"/>
  <c r="Q2221" i="7"/>
  <c r="V2221" i="7" s="1"/>
  <c r="U2220" i="7"/>
  <c r="V2220" i="7"/>
  <c r="K2532" i="6"/>
  <c r="L2532" i="6"/>
  <c r="J2532" i="6"/>
  <c r="D2552" i="6"/>
  <c r="C2541" i="6"/>
  <c r="G2221" i="4"/>
  <c r="H2221" i="4" s="1"/>
  <c r="E2221" i="6"/>
  <c r="H2533" i="5"/>
  <c r="L2533" i="7" s="1"/>
  <c r="G2533" i="5"/>
  <c r="K2533" i="7" s="1"/>
  <c r="F2533" i="5"/>
  <c r="J2533" i="7" s="1"/>
  <c r="E2553" i="4"/>
  <c r="D2553" i="7" s="1"/>
  <c r="C2554" i="4"/>
  <c r="E2222" i="7"/>
  <c r="N2222" i="7" s="1"/>
  <c r="G2543" i="3"/>
  <c r="H2542" i="3"/>
  <c r="I2542" i="3" s="1"/>
  <c r="C2542" i="7" s="1"/>
  <c r="M2542" i="7" s="1"/>
  <c r="F2543" i="3"/>
  <c r="U2221" i="7" l="1"/>
  <c r="R2222" i="7"/>
  <c r="Q2222" i="7"/>
  <c r="S2222" i="7"/>
  <c r="T2222" i="7"/>
  <c r="P2533" i="7"/>
  <c r="K2533" i="6"/>
  <c r="J2533" i="6"/>
  <c r="L2533" i="6"/>
  <c r="D2553" i="6"/>
  <c r="C2542" i="6"/>
  <c r="G2222" i="4"/>
  <c r="H2222" i="4" s="1"/>
  <c r="E2222" i="6"/>
  <c r="H2534" i="5"/>
  <c r="L2534" i="7" s="1"/>
  <c r="G2534" i="5"/>
  <c r="K2534" i="7" s="1"/>
  <c r="F2534" i="5"/>
  <c r="J2534" i="7" s="1"/>
  <c r="P2534" i="7" s="1"/>
  <c r="E2554" i="4"/>
  <c r="D2554" i="7" s="1"/>
  <c r="C2555" i="4"/>
  <c r="E2223" i="7"/>
  <c r="N2223" i="7" s="1"/>
  <c r="G2544" i="3"/>
  <c r="H2543" i="3"/>
  <c r="I2543" i="3" s="1"/>
  <c r="C2543" i="7" s="1"/>
  <c r="M2543" i="7" s="1"/>
  <c r="F2544" i="3"/>
  <c r="T2223" i="7" l="1"/>
  <c r="R2223" i="7"/>
  <c r="S2223" i="7"/>
  <c r="Q2223" i="7"/>
  <c r="U2222" i="7"/>
  <c r="V2222" i="7"/>
  <c r="J2534" i="6"/>
  <c r="L2534" i="6"/>
  <c r="K2534" i="6"/>
  <c r="D2554" i="6"/>
  <c r="C2543" i="6"/>
  <c r="G2223" i="4"/>
  <c r="H2223" i="4" s="1"/>
  <c r="E2223" i="6"/>
  <c r="F2535" i="5"/>
  <c r="J2535" i="7" s="1"/>
  <c r="H2535" i="5"/>
  <c r="L2535" i="7" s="1"/>
  <c r="G2535" i="5"/>
  <c r="K2535" i="7" s="1"/>
  <c r="E2555" i="4"/>
  <c r="D2555" i="7" s="1"/>
  <c r="C2556" i="4"/>
  <c r="E2224" i="7"/>
  <c r="N2224" i="7" s="1"/>
  <c r="H2544" i="3"/>
  <c r="I2544" i="3" s="1"/>
  <c r="C2544" i="7" s="1"/>
  <c r="M2544" i="7" s="1"/>
  <c r="F2545" i="3"/>
  <c r="G2545" i="3"/>
  <c r="Q2224" i="7" l="1"/>
  <c r="S2224" i="7"/>
  <c r="T2224" i="7"/>
  <c r="R2224" i="7"/>
  <c r="U2223" i="7"/>
  <c r="V2223" i="7"/>
  <c r="P2535" i="7"/>
  <c r="K2535" i="6"/>
  <c r="L2535" i="6"/>
  <c r="J2535" i="6"/>
  <c r="D2555" i="6"/>
  <c r="C2544" i="6"/>
  <c r="G2224" i="4"/>
  <c r="H2224" i="4" s="1"/>
  <c r="E2224" i="6"/>
  <c r="H2536" i="5"/>
  <c r="L2536" i="7" s="1"/>
  <c r="G2536" i="5"/>
  <c r="K2536" i="7" s="1"/>
  <c r="F2536" i="5"/>
  <c r="J2536" i="7" s="1"/>
  <c r="E2556" i="4"/>
  <c r="D2556" i="7" s="1"/>
  <c r="C2557" i="4"/>
  <c r="E2225" i="7"/>
  <c r="N2225" i="7" s="1"/>
  <c r="F2546" i="3"/>
  <c r="H2545" i="3"/>
  <c r="I2545" i="3" s="1"/>
  <c r="C2545" i="7" s="1"/>
  <c r="M2545" i="7" s="1"/>
  <c r="G2546" i="3"/>
  <c r="P2536" i="7" l="1"/>
  <c r="R2225" i="7"/>
  <c r="S2225" i="7"/>
  <c r="Q2225" i="7"/>
  <c r="T2225" i="7"/>
  <c r="V2224" i="7"/>
  <c r="U2224" i="7"/>
  <c r="J2536" i="6"/>
  <c r="L2536" i="6"/>
  <c r="K2536" i="6"/>
  <c r="D2556" i="6"/>
  <c r="C2545" i="6"/>
  <c r="G2225" i="4"/>
  <c r="H2225" i="4" s="1"/>
  <c r="E2225" i="6"/>
  <c r="H2537" i="5"/>
  <c r="L2537" i="7" s="1"/>
  <c r="G2537" i="5"/>
  <c r="K2537" i="7" s="1"/>
  <c r="F2537" i="5"/>
  <c r="J2537" i="7" s="1"/>
  <c r="E2557" i="4"/>
  <c r="D2557" i="7" s="1"/>
  <c r="C2558" i="4"/>
  <c r="E2226" i="7"/>
  <c r="N2226" i="7" s="1"/>
  <c r="G2547" i="3"/>
  <c r="F2547" i="3"/>
  <c r="H2546" i="3"/>
  <c r="I2546" i="3" s="1"/>
  <c r="C2546" i="7" s="1"/>
  <c r="M2546" i="7" s="1"/>
  <c r="V2225" i="7" l="1"/>
  <c r="U2225" i="7"/>
  <c r="P2537" i="7"/>
  <c r="R2226" i="7"/>
  <c r="S2226" i="7"/>
  <c r="T2226" i="7"/>
  <c r="Q2226" i="7"/>
  <c r="J2537" i="6"/>
  <c r="L2537" i="6"/>
  <c r="K2537" i="6"/>
  <c r="D2557" i="6"/>
  <c r="C2546" i="6"/>
  <c r="G2226" i="4"/>
  <c r="H2226" i="4" s="1"/>
  <c r="E2226" i="6"/>
  <c r="G2538" i="5"/>
  <c r="K2538" i="7" s="1"/>
  <c r="F2538" i="5"/>
  <c r="J2538" i="7" s="1"/>
  <c r="H2538" i="5"/>
  <c r="L2538" i="7" s="1"/>
  <c r="P2538" i="7" s="1"/>
  <c r="E2558" i="4"/>
  <c r="D2558" i="7" s="1"/>
  <c r="C2559" i="4"/>
  <c r="E2227" i="7"/>
  <c r="N2227" i="7" s="1"/>
  <c r="F2548" i="3"/>
  <c r="H2547" i="3"/>
  <c r="I2547" i="3"/>
  <c r="C2547" i="7" s="1"/>
  <c r="M2547" i="7" s="1"/>
  <c r="G2548" i="3"/>
  <c r="R2227" i="7" l="1"/>
  <c r="S2227" i="7"/>
  <c r="T2227" i="7"/>
  <c r="Q2227" i="7"/>
  <c r="U2226" i="7"/>
  <c r="V2226" i="7"/>
  <c r="K2538" i="6"/>
  <c r="L2538" i="6"/>
  <c r="J2538" i="6"/>
  <c r="D2558" i="6"/>
  <c r="C2547" i="6"/>
  <c r="G2227" i="4"/>
  <c r="H2227" i="4" s="1"/>
  <c r="E2227" i="6"/>
  <c r="G2539" i="5"/>
  <c r="K2539" i="7" s="1"/>
  <c r="F2539" i="5"/>
  <c r="J2539" i="7" s="1"/>
  <c r="H2539" i="5"/>
  <c r="L2539" i="7" s="1"/>
  <c r="P2539" i="7" s="1"/>
  <c r="E2559" i="4"/>
  <c r="D2559" i="7" s="1"/>
  <c r="C2560" i="4"/>
  <c r="E2228" i="7"/>
  <c r="N2228" i="7" s="1"/>
  <c r="G2549" i="3"/>
  <c r="F2549" i="3"/>
  <c r="H2548" i="3"/>
  <c r="I2548" i="3" s="1"/>
  <c r="C2548" i="7" s="1"/>
  <c r="M2548" i="7" s="1"/>
  <c r="R2228" i="7" l="1"/>
  <c r="Q2228" i="7"/>
  <c r="S2228" i="7"/>
  <c r="T2228" i="7"/>
  <c r="U2227" i="7"/>
  <c r="V2227" i="7"/>
  <c r="L2539" i="6"/>
  <c r="J2539" i="6"/>
  <c r="K2539" i="6"/>
  <c r="D2559" i="6"/>
  <c r="C2548" i="6"/>
  <c r="G2228" i="4"/>
  <c r="H2228" i="4" s="1"/>
  <c r="E2228" i="6"/>
  <c r="H2540" i="5"/>
  <c r="L2540" i="7" s="1"/>
  <c r="G2540" i="5"/>
  <c r="K2540" i="7" s="1"/>
  <c r="F2540" i="5"/>
  <c r="J2540" i="7" s="1"/>
  <c r="E2560" i="4"/>
  <c r="D2560" i="7" s="1"/>
  <c r="C2561" i="4"/>
  <c r="E2229" i="7"/>
  <c r="N2229" i="7" s="1"/>
  <c r="H2549" i="3"/>
  <c r="F2550" i="3"/>
  <c r="I2549" i="3"/>
  <c r="C2549" i="7" s="1"/>
  <c r="M2549" i="7" s="1"/>
  <c r="G2550" i="3"/>
  <c r="P2540" i="7" l="1"/>
  <c r="U2228" i="7"/>
  <c r="V2228" i="7"/>
  <c r="S2229" i="7"/>
  <c r="T2229" i="7"/>
  <c r="R2229" i="7"/>
  <c r="Q2229" i="7"/>
  <c r="L2540" i="6"/>
  <c r="J2540" i="6"/>
  <c r="K2540" i="6"/>
  <c r="D2560" i="6"/>
  <c r="C2549" i="6"/>
  <c r="G2229" i="4"/>
  <c r="H2229" i="4" s="1"/>
  <c r="E2229" i="6"/>
  <c r="F2541" i="5"/>
  <c r="J2541" i="7" s="1"/>
  <c r="H2541" i="5"/>
  <c r="L2541" i="7" s="1"/>
  <c r="P2541" i="7" s="1"/>
  <c r="G2541" i="5"/>
  <c r="K2541" i="7" s="1"/>
  <c r="E2561" i="4"/>
  <c r="D2561" i="7" s="1"/>
  <c r="C2562" i="4"/>
  <c r="E2230" i="7"/>
  <c r="N2230" i="7" s="1"/>
  <c r="G2551" i="3"/>
  <c r="F2551" i="3"/>
  <c r="H2550" i="3"/>
  <c r="I2550" i="3" s="1"/>
  <c r="C2550" i="7" s="1"/>
  <c r="M2550" i="7" s="1"/>
  <c r="U2229" i="7" l="1"/>
  <c r="V2229" i="7"/>
  <c r="S2230" i="7"/>
  <c r="T2230" i="7"/>
  <c r="R2230" i="7"/>
  <c r="Q2230" i="7"/>
  <c r="L2541" i="6"/>
  <c r="K2541" i="6"/>
  <c r="J2541" i="6"/>
  <c r="D2561" i="6"/>
  <c r="C2550" i="6"/>
  <c r="G2230" i="4"/>
  <c r="H2230" i="4" s="1"/>
  <c r="E2230" i="6"/>
  <c r="F2542" i="5"/>
  <c r="J2542" i="7" s="1"/>
  <c r="G2542" i="5"/>
  <c r="K2542" i="7" s="1"/>
  <c r="H2542" i="5"/>
  <c r="L2542" i="7" s="1"/>
  <c r="P2542" i="7" s="1"/>
  <c r="E2562" i="4"/>
  <c r="D2562" i="7" s="1"/>
  <c r="C2563" i="4"/>
  <c r="E2231" i="7"/>
  <c r="N2231" i="7" s="1"/>
  <c r="H2551" i="3"/>
  <c r="F2552" i="3"/>
  <c r="I2551" i="3"/>
  <c r="C2551" i="7" s="1"/>
  <c r="M2551" i="7" s="1"/>
  <c r="G2552" i="3"/>
  <c r="R2231" i="7" l="1"/>
  <c r="S2231" i="7"/>
  <c r="Q2231" i="7"/>
  <c r="T2231" i="7"/>
  <c r="U2230" i="7"/>
  <c r="V2230" i="7"/>
  <c r="K2542" i="6"/>
  <c r="J2542" i="6"/>
  <c r="L2542" i="6"/>
  <c r="D2562" i="6"/>
  <c r="C2551" i="6"/>
  <c r="G2231" i="4"/>
  <c r="H2231" i="4" s="1"/>
  <c r="E2231" i="6"/>
  <c r="H2543" i="5"/>
  <c r="L2543" i="7" s="1"/>
  <c r="G2543" i="5"/>
  <c r="K2543" i="7" s="1"/>
  <c r="F2543" i="5"/>
  <c r="J2543" i="7" s="1"/>
  <c r="E2563" i="4"/>
  <c r="D2563" i="7" s="1"/>
  <c r="C2564" i="4"/>
  <c r="E2232" i="7"/>
  <c r="N2232" i="7" s="1"/>
  <c r="G2553" i="3"/>
  <c r="F2553" i="3"/>
  <c r="H2552" i="3"/>
  <c r="I2552" i="3" s="1"/>
  <c r="C2552" i="7" s="1"/>
  <c r="M2552" i="7" s="1"/>
  <c r="U2231" i="7" l="1"/>
  <c r="V2231" i="7"/>
  <c r="Q2232" i="7"/>
  <c r="S2232" i="7"/>
  <c r="T2232" i="7"/>
  <c r="R2232" i="7"/>
  <c r="P2543" i="7"/>
  <c r="K2543" i="6"/>
  <c r="L2543" i="6"/>
  <c r="J2543" i="6"/>
  <c r="D2563" i="6"/>
  <c r="C2552" i="6"/>
  <c r="G2232" i="4"/>
  <c r="H2232" i="4" s="1"/>
  <c r="E2232" i="6"/>
  <c r="H2544" i="5"/>
  <c r="L2544" i="7" s="1"/>
  <c r="P2544" i="7" s="1"/>
  <c r="G2544" i="5"/>
  <c r="K2544" i="7" s="1"/>
  <c r="F2544" i="5"/>
  <c r="J2544" i="7" s="1"/>
  <c r="E2564" i="4"/>
  <c r="D2564" i="7" s="1"/>
  <c r="C2565" i="4"/>
  <c r="E2233" i="7"/>
  <c r="N2233" i="7" s="1"/>
  <c r="H2553" i="3"/>
  <c r="I2553" i="3" s="1"/>
  <c r="C2553" i="7" s="1"/>
  <c r="M2553" i="7" s="1"/>
  <c r="F2554" i="3"/>
  <c r="G2554" i="3"/>
  <c r="Q2233" i="7" l="1"/>
  <c r="S2233" i="7"/>
  <c r="R2233" i="7"/>
  <c r="T2233" i="7"/>
  <c r="U2232" i="7"/>
  <c r="V2232" i="7"/>
  <c r="K2544" i="6"/>
  <c r="J2544" i="6"/>
  <c r="L2544" i="6"/>
  <c r="D2564" i="6"/>
  <c r="C2553" i="6"/>
  <c r="G2233" i="4"/>
  <c r="H2233" i="4" s="1"/>
  <c r="E2233" i="6"/>
  <c r="H2545" i="5"/>
  <c r="L2545" i="7" s="1"/>
  <c r="G2545" i="5"/>
  <c r="K2545" i="7" s="1"/>
  <c r="F2545" i="5"/>
  <c r="J2545" i="7" s="1"/>
  <c r="E2565" i="4"/>
  <c r="D2565" i="7" s="1"/>
  <c r="C2566" i="4"/>
  <c r="E2234" i="7"/>
  <c r="N2234" i="7" s="1"/>
  <c r="F2555" i="3"/>
  <c r="H2554" i="3"/>
  <c r="I2554" i="3" s="1"/>
  <c r="C2554" i="7" s="1"/>
  <c r="M2554" i="7" s="1"/>
  <c r="G2555" i="3"/>
  <c r="Q2234" i="7" l="1"/>
  <c r="S2234" i="7"/>
  <c r="T2234" i="7"/>
  <c r="R2234" i="7"/>
  <c r="P2545" i="7"/>
  <c r="U2233" i="7"/>
  <c r="V2233" i="7"/>
  <c r="J2545" i="6"/>
  <c r="K2545" i="6"/>
  <c r="L2545" i="6"/>
  <c r="D2565" i="6"/>
  <c r="C2554" i="6"/>
  <c r="G2234" i="4"/>
  <c r="H2234" i="4" s="1"/>
  <c r="E2234" i="6"/>
  <c r="H2546" i="5"/>
  <c r="L2546" i="7" s="1"/>
  <c r="G2546" i="5"/>
  <c r="K2546" i="7" s="1"/>
  <c r="F2546" i="5"/>
  <c r="J2546" i="7" s="1"/>
  <c r="P2546" i="7" s="1"/>
  <c r="E2566" i="4"/>
  <c r="D2566" i="7" s="1"/>
  <c r="C2567" i="4"/>
  <c r="E2235" i="7"/>
  <c r="N2235" i="7" s="1"/>
  <c r="G2556" i="3"/>
  <c r="H2555" i="3"/>
  <c r="I2555" i="3" s="1"/>
  <c r="C2555" i="7" s="1"/>
  <c r="M2555" i="7" s="1"/>
  <c r="F2556" i="3"/>
  <c r="S2235" i="7" l="1"/>
  <c r="Q2235" i="7"/>
  <c r="T2235" i="7"/>
  <c r="R2235" i="7"/>
  <c r="V2234" i="7"/>
  <c r="U2234" i="7"/>
  <c r="L2546" i="6"/>
  <c r="J2546" i="6"/>
  <c r="K2546" i="6"/>
  <c r="D2566" i="6"/>
  <c r="C2555" i="6"/>
  <c r="G2235" i="4"/>
  <c r="H2235" i="4" s="1"/>
  <c r="E2235" i="6"/>
  <c r="H2547" i="5"/>
  <c r="L2547" i="7" s="1"/>
  <c r="G2547" i="5"/>
  <c r="K2547" i="7" s="1"/>
  <c r="F2547" i="5"/>
  <c r="J2547" i="7" s="1"/>
  <c r="E2567" i="4"/>
  <c r="D2567" i="7" s="1"/>
  <c r="C2568" i="4"/>
  <c r="E2236" i="7"/>
  <c r="N2236" i="7" s="1"/>
  <c r="H2556" i="3"/>
  <c r="I2556" i="3" s="1"/>
  <c r="C2556" i="7" s="1"/>
  <c r="M2556" i="7" s="1"/>
  <c r="F2557" i="3"/>
  <c r="G2557" i="3"/>
  <c r="R2236" i="7" l="1"/>
  <c r="T2236" i="7"/>
  <c r="S2236" i="7"/>
  <c r="Q2236" i="7"/>
  <c r="P2547" i="7"/>
  <c r="U2235" i="7"/>
  <c r="V2235" i="7"/>
  <c r="L2547" i="6"/>
  <c r="J2547" i="6"/>
  <c r="K2547" i="6"/>
  <c r="D2567" i="6"/>
  <c r="C2556" i="6"/>
  <c r="G2236" i="4"/>
  <c r="H2236" i="4" s="1"/>
  <c r="E2236" i="6"/>
  <c r="H2548" i="5"/>
  <c r="L2548" i="7" s="1"/>
  <c r="P2548" i="7" s="1"/>
  <c r="G2548" i="5"/>
  <c r="K2548" i="7" s="1"/>
  <c r="F2548" i="5"/>
  <c r="J2548" i="7" s="1"/>
  <c r="E2568" i="4"/>
  <c r="D2568" i="7" s="1"/>
  <c r="C2569" i="4"/>
  <c r="E2237" i="7"/>
  <c r="N2237" i="7" s="1"/>
  <c r="F2558" i="3"/>
  <c r="H2557" i="3"/>
  <c r="G2558" i="3"/>
  <c r="I2557" i="3"/>
  <c r="C2557" i="7" s="1"/>
  <c r="M2557" i="7" s="1"/>
  <c r="T2237" i="7" l="1"/>
  <c r="S2237" i="7"/>
  <c r="R2237" i="7"/>
  <c r="Q2237" i="7"/>
  <c r="U2236" i="7"/>
  <c r="V2236" i="7"/>
  <c r="K2548" i="6"/>
  <c r="J2548" i="6"/>
  <c r="L2548" i="6"/>
  <c r="D2568" i="6"/>
  <c r="C2557" i="6"/>
  <c r="G2237" i="4"/>
  <c r="H2237" i="4" s="1"/>
  <c r="E2237" i="6"/>
  <c r="H2549" i="5"/>
  <c r="L2549" i="7" s="1"/>
  <c r="P2549" i="7" s="1"/>
  <c r="G2549" i="5"/>
  <c r="K2549" i="7" s="1"/>
  <c r="F2549" i="5"/>
  <c r="J2549" i="7" s="1"/>
  <c r="E2569" i="4"/>
  <c r="D2569" i="7" s="1"/>
  <c r="C2570" i="4"/>
  <c r="E2238" i="7"/>
  <c r="N2238" i="7" s="1"/>
  <c r="G2559" i="3"/>
  <c r="F2559" i="3"/>
  <c r="H2558" i="3"/>
  <c r="I2558" i="3" s="1"/>
  <c r="C2558" i="7" s="1"/>
  <c r="M2558" i="7" s="1"/>
  <c r="T2238" i="7" l="1"/>
  <c r="Q2238" i="7"/>
  <c r="R2238" i="7"/>
  <c r="S2238" i="7"/>
  <c r="U2237" i="7"/>
  <c r="V2237" i="7"/>
  <c r="J2549" i="6"/>
  <c r="K2549" i="6"/>
  <c r="L2549" i="6"/>
  <c r="D2569" i="6"/>
  <c r="C2558" i="6"/>
  <c r="G2238" i="4"/>
  <c r="H2238" i="4" s="1"/>
  <c r="E2238" i="6"/>
  <c r="G2550" i="5"/>
  <c r="K2550" i="7" s="1"/>
  <c r="F2550" i="5"/>
  <c r="J2550" i="7" s="1"/>
  <c r="H2550" i="5"/>
  <c r="L2550" i="7" s="1"/>
  <c r="P2550" i="7" s="1"/>
  <c r="E2570" i="4"/>
  <c r="D2570" i="7" s="1"/>
  <c r="C2571" i="4"/>
  <c r="E2239" i="7"/>
  <c r="N2239" i="7" s="1"/>
  <c r="H2559" i="3"/>
  <c r="I2559" i="3" s="1"/>
  <c r="C2559" i="7" s="1"/>
  <c r="M2559" i="7" s="1"/>
  <c r="F2560" i="3"/>
  <c r="G2560" i="3"/>
  <c r="T2239" i="7" l="1"/>
  <c r="Q2239" i="7"/>
  <c r="R2239" i="7"/>
  <c r="S2239" i="7"/>
  <c r="U2238" i="7"/>
  <c r="V2238" i="7"/>
  <c r="L2550" i="6"/>
  <c r="K2550" i="6"/>
  <c r="J2550" i="6"/>
  <c r="D2570" i="6"/>
  <c r="C2559" i="6"/>
  <c r="G2239" i="4"/>
  <c r="H2239" i="4" s="1"/>
  <c r="E2239" i="6"/>
  <c r="F2551" i="5"/>
  <c r="J2551" i="7" s="1"/>
  <c r="H2551" i="5"/>
  <c r="L2551" i="7" s="1"/>
  <c r="G2551" i="5"/>
  <c r="K2551" i="7" s="1"/>
  <c r="E2571" i="4"/>
  <c r="D2571" i="7" s="1"/>
  <c r="C2572" i="4"/>
  <c r="E2240" i="7"/>
  <c r="N2240" i="7" s="1"/>
  <c r="H2560" i="3"/>
  <c r="I2560" i="3" s="1"/>
  <c r="C2560" i="7" s="1"/>
  <c r="M2560" i="7" s="1"/>
  <c r="F2561" i="3"/>
  <c r="G2561" i="3"/>
  <c r="S2240" i="7" l="1"/>
  <c r="R2240" i="7"/>
  <c r="Q2240" i="7"/>
  <c r="T2240" i="7"/>
  <c r="P2551" i="7"/>
  <c r="U2239" i="7"/>
  <c r="V2239" i="7"/>
  <c r="K2551" i="6"/>
  <c r="J2551" i="6"/>
  <c r="L2551" i="6"/>
  <c r="D2571" i="6"/>
  <c r="C2560" i="6"/>
  <c r="G2240" i="4"/>
  <c r="H2240" i="4" s="1"/>
  <c r="E2240" i="6"/>
  <c r="H2552" i="5"/>
  <c r="L2552" i="7" s="1"/>
  <c r="G2552" i="5"/>
  <c r="K2552" i="7" s="1"/>
  <c r="F2552" i="5"/>
  <c r="J2552" i="7" s="1"/>
  <c r="E2572" i="4"/>
  <c r="D2572" i="7" s="1"/>
  <c r="C2573" i="4"/>
  <c r="E2241" i="7"/>
  <c r="N2241" i="7" s="1"/>
  <c r="H2561" i="3"/>
  <c r="F2562" i="3"/>
  <c r="I2561" i="3"/>
  <c r="C2561" i="7" s="1"/>
  <c r="M2561" i="7" s="1"/>
  <c r="G2562" i="3"/>
  <c r="Q2241" i="7" l="1"/>
  <c r="R2241" i="7"/>
  <c r="S2241" i="7"/>
  <c r="T2241" i="7"/>
  <c r="U2240" i="7"/>
  <c r="V2240" i="7"/>
  <c r="P2552" i="7"/>
  <c r="J2552" i="6"/>
  <c r="L2552" i="6"/>
  <c r="K2552" i="6"/>
  <c r="D2572" i="6"/>
  <c r="C2561" i="6"/>
  <c r="G2241" i="4"/>
  <c r="H2241" i="4" s="1"/>
  <c r="E2241" i="6"/>
  <c r="F2553" i="5"/>
  <c r="J2553" i="7" s="1"/>
  <c r="G2553" i="5"/>
  <c r="K2553" i="7" s="1"/>
  <c r="H2553" i="5"/>
  <c r="L2553" i="7" s="1"/>
  <c r="P2553" i="7" s="1"/>
  <c r="E2573" i="4"/>
  <c r="D2573" i="7" s="1"/>
  <c r="C2574" i="4"/>
  <c r="E2242" i="7"/>
  <c r="N2242" i="7" s="1"/>
  <c r="G2563" i="3"/>
  <c r="F2563" i="3"/>
  <c r="H2562" i="3"/>
  <c r="I2562" i="3" s="1"/>
  <c r="C2562" i="7" s="1"/>
  <c r="M2562" i="7" s="1"/>
  <c r="T2242" i="7" l="1"/>
  <c r="Q2242" i="7"/>
  <c r="R2242" i="7"/>
  <c r="S2242" i="7"/>
  <c r="U2241" i="7"/>
  <c r="V2241" i="7"/>
  <c r="K2553" i="6"/>
  <c r="L2553" i="6"/>
  <c r="J2553" i="6"/>
  <c r="D2573" i="6"/>
  <c r="C2562" i="6"/>
  <c r="G2242" i="4"/>
  <c r="H2242" i="4" s="1"/>
  <c r="E2242" i="6"/>
  <c r="F2554" i="5"/>
  <c r="J2554" i="7" s="1"/>
  <c r="H2554" i="5"/>
  <c r="L2554" i="7" s="1"/>
  <c r="P2554" i="7" s="1"/>
  <c r="G2554" i="5"/>
  <c r="K2554" i="7" s="1"/>
  <c r="E2574" i="4"/>
  <c r="D2574" i="7" s="1"/>
  <c r="C2575" i="4"/>
  <c r="E2243" i="7"/>
  <c r="N2243" i="7" s="1"/>
  <c r="F2564" i="3"/>
  <c r="H2563" i="3"/>
  <c r="I2563" i="3" s="1"/>
  <c r="C2563" i="7" s="1"/>
  <c r="M2563" i="7" s="1"/>
  <c r="G2564" i="3"/>
  <c r="R2243" i="7" l="1"/>
  <c r="S2243" i="7"/>
  <c r="T2243" i="7"/>
  <c r="Q2243" i="7"/>
  <c r="U2242" i="7"/>
  <c r="V2242" i="7"/>
  <c r="K2554" i="6"/>
  <c r="J2554" i="6"/>
  <c r="L2554" i="6"/>
  <c r="D2574" i="6"/>
  <c r="C2563" i="6"/>
  <c r="G2243" i="4"/>
  <c r="H2243" i="4" s="1"/>
  <c r="E2243" i="6"/>
  <c r="H2555" i="5"/>
  <c r="L2555" i="7" s="1"/>
  <c r="G2555" i="5"/>
  <c r="K2555" i="7" s="1"/>
  <c r="F2555" i="5"/>
  <c r="J2555" i="7" s="1"/>
  <c r="E2575" i="4"/>
  <c r="D2575" i="7" s="1"/>
  <c r="C2576" i="4"/>
  <c r="E2244" i="7"/>
  <c r="N2244" i="7" s="1"/>
  <c r="G2565" i="3"/>
  <c r="H2564" i="3"/>
  <c r="I2564" i="3" s="1"/>
  <c r="C2564" i="7" s="1"/>
  <c r="M2564" i="7" s="1"/>
  <c r="F2565" i="3"/>
  <c r="R2244" i="7" l="1"/>
  <c r="Q2244" i="7"/>
  <c r="S2244" i="7"/>
  <c r="T2244" i="7"/>
  <c r="P2555" i="7"/>
  <c r="U2243" i="7"/>
  <c r="V2243" i="7"/>
  <c r="L2555" i="6"/>
  <c r="J2555" i="6"/>
  <c r="K2555" i="6"/>
  <c r="D2575" i="6"/>
  <c r="C2564" i="6"/>
  <c r="G2244" i="4"/>
  <c r="H2244" i="4" s="1"/>
  <c r="E2244" i="6"/>
  <c r="H2556" i="5"/>
  <c r="L2556" i="7" s="1"/>
  <c r="P2556" i="7" s="1"/>
  <c r="G2556" i="5"/>
  <c r="K2556" i="7" s="1"/>
  <c r="F2556" i="5"/>
  <c r="J2556" i="7" s="1"/>
  <c r="E2576" i="4"/>
  <c r="D2576" i="7" s="1"/>
  <c r="C2577" i="4"/>
  <c r="E2245" i="7"/>
  <c r="N2245" i="7" s="1"/>
  <c r="G2566" i="3"/>
  <c r="H2565" i="3"/>
  <c r="I2565" i="3" s="1"/>
  <c r="C2565" i="7" s="1"/>
  <c r="M2565" i="7" s="1"/>
  <c r="F2566" i="3"/>
  <c r="T2245" i="7" l="1"/>
  <c r="R2245" i="7"/>
  <c r="S2245" i="7"/>
  <c r="Q2245" i="7"/>
  <c r="V2244" i="7"/>
  <c r="U2244" i="7"/>
  <c r="K2556" i="6"/>
  <c r="J2556" i="6"/>
  <c r="L2556" i="6"/>
  <c r="D2576" i="6"/>
  <c r="C2565" i="6"/>
  <c r="G2245" i="4"/>
  <c r="H2245" i="4" s="1"/>
  <c r="E2245" i="6"/>
  <c r="H2557" i="5"/>
  <c r="L2557" i="7" s="1"/>
  <c r="G2557" i="5"/>
  <c r="K2557" i="7" s="1"/>
  <c r="F2557" i="5"/>
  <c r="J2557" i="7" s="1"/>
  <c r="E2577" i="4"/>
  <c r="D2577" i="7" s="1"/>
  <c r="C2578" i="4"/>
  <c r="E2246" i="7"/>
  <c r="N2246" i="7" s="1"/>
  <c r="H2566" i="3"/>
  <c r="I2566" i="3" s="1"/>
  <c r="C2566" i="7" s="1"/>
  <c r="M2566" i="7" s="1"/>
  <c r="F2567" i="3"/>
  <c r="G2567" i="3"/>
  <c r="U2245" i="7" l="1"/>
  <c r="V2245" i="7"/>
  <c r="P2557" i="7"/>
  <c r="S2246" i="7"/>
  <c r="T2246" i="7"/>
  <c r="Q2246" i="7"/>
  <c r="R2246" i="7"/>
  <c r="J2557" i="6"/>
  <c r="K2557" i="6"/>
  <c r="L2557" i="6"/>
  <c r="D2577" i="6"/>
  <c r="C2566" i="6"/>
  <c r="G2246" i="4"/>
  <c r="H2246" i="4" s="1"/>
  <c r="E2246" i="6"/>
  <c r="H2558" i="5"/>
  <c r="L2558" i="7" s="1"/>
  <c r="G2558" i="5"/>
  <c r="K2558" i="7" s="1"/>
  <c r="F2558" i="5"/>
  <c r="J2558" i="7" s="1"/>
  <c r="E2578" i="4"/>
  <c r="D2578" i="7" s="1"/>
  <c r="C2579" i="4"/>
  <c r="E2247" i="7"/>
  <c r="N2247" i="7" s="1"/>
  <c r="H2567" i="3"/>
  <c r="F2568" i="3"/>
  <c r="G2568" i="3"/>
  <c r="I2567" i="3"/>
  <c r="C2567" i="7" s="1"/>
  <c r="M2567" i="7" s="1"/>
  <c r="U2246" i="7" l="1"/>
  <c r="V2246" i="7"/>
  <c r="P2558" i="7"/>
  <c r="Q2247" i="7"/>
  <c r="T2247" i="7"/>
  <c r="R2247" i="7"/>
  <c r="S2247" i="7"/>
  <c r="L2558" i="6"/>
  <c r="K2558" i="6"/>
  <c r="J2558" i="6"/>
  <c r="D2578" i="6"/>
  <c r="C2567" i="6"/>
  <c r="G2247" i="4"/>
  <c r="H2247" i="4" s="1"/>
  <c r="E2247" i="6"/>
  <c r="F2559" i="5"/>
  <c r="J2559" i="7" s="1"/>
  <c r="H2559" i="5"/>
  <c r="L2559" i="7" s="1"/>
  <c r="G2559" i="5"/>
  <c r="K2559" i="7" s="1"/>
  <c r="E2579" i="4"/>
  <c r="D2579" i="7" s="1"/>
  <c r="C2580" i="4"/>
  <c r="E2248" i="7"/>
  <c r="N2248" i="7" s="1"/>
  <c r="H2568" i="3"/>
  <c r="I2568" i="3" s="1"/>
  <c r="C2568" i="7" s="1"/>
  <c r="M2568" i="7" s="1"/>
  <c r="F2569" i="3"/>
  <c r="G2569" i="3"/>
  <c r="V2247" i="7" l="1"/>
  <c r="U2247" i="7"/>
  <c r="R2248" i="7"/>
  <c r="T2248" i="7"/>
  <c r="S2248" i="7"/>
  <c r="Q2248" i="7"/>
  <c r="P2559" i="7"/>
  <c r="K2559" i="6"/>
  <c r="J2559" i="6"/>
  <c r="L2559" i="6"/>
  <c r="D2579" i="6"/>
  <c r="C2568" i="6"/>
  <c r="G2248" i="4"/>
  <c r="H2248" i="4" s="1"/>
  <c r="E2248" i="6"/>
  <c r="H2560" i="5"/>
  <c r="L2560" i="7" s="1"/>
  <c r="P2560" i="7" s="1"/>
  <c r="G2560" i="5"/>
  <c r="K2560" i="7" s="1"/>
  <c r="F2560" i="5"/>
  <c r="J2560" i="7" s="1"/>
  <c r="E2580" i="4"/>
  <c r="D2580" i="7" s="1"/>
  <c r="C2581" i="4"/>
  <c r="E2249" i="7"/>
  <c r="N2249" i="7" s="1"/>
  <c r="F2570" i="3"/>
  <c r="H2569" i="3"/>
  <c r="G2570" i="3"/>
  <c r="I2569" i="3"/>
  <c r="C2569" i="7" s="1"/>
  <c r="M2569" i="7" s="1"/>
  <c r="Q2249" i="7" l="1"/>
  <c r="R2249" i="7"/>
  <c r="T2249" i="7"/>
  <c r="S2249" i="7"/>
  <c r="V2248" i="7"/>
  <c r="U2248" i="7"/>
  <c r="K2560" i="6"/>
  <c r="J2560" i="6"/>
  <c r="L2560" i="6"/>
  <c r="D2580" i="6"/>
  <c r="C2569" i="6"/>
  <c r="G2249" i="4"/>
  <c r="H2249" i="4" s="1"/>
  <c r="E2249" i="6"/>
  <c r="H2561" i="5"/>
  <c r="L2561" i="7" s="1"/>
  <c r="G2561" i="5"/>
  <c r="K2561" i="7" s="1"/>
  <c r="F2561" i="5"/>
  <c r="J2561" i="7" s="1"/>
  <c r="E2581" i="4"/>
  <c r="D2581" i="7" s="1"/>
  <c r="C2582" i="4"/>
  <c r="E2250" i="7"/>
  <c r="N2250" i="7" s="1"/>
  <c r="G2571" i="3"/>
  <c r="F2571" i="3"/>
  <c r="H2570" i="3"/>
  <c r="I2570" i="3" s="1"/>
  <c r="C2570" i="7" s="1"/>
  <c r="M2570" i="7" s="1"/>
  <c r="P2561" i="7" l="1"/>
  <c r="R2250" i="7"/>
  <c r="T2250" i="7"/>
  <c r="S2250" i="7"/>
  <c r="Q2250" i="7"/>
  <c r="U2249" i="7"/>
  <c r="V2249" i="7"/>
  <c r="K2561" i="6"/>
  <c r="J2561" i="6"/>
  <c r="L2561" i="6"/>
  <c r="D2581" i="6"/>
  <c r="C2570" i="6"/>
  <c r="G2250" i="4"/>
  <c r="H2250" i="4" s="1"/>
  <c r="E2250" i="6"/>
  <c r="H2562" i="5"/>
  <c r="L2562" i="7" s="1"/>
  <c r="G2562" i="5"/>
  <c r="K2562" i="7" s="1"/>
  <c r="F2562" i="5"/>
  <c r="J2562" i="7" s="1"/>
  <c r="E2582" i="4"/>
  <c r="D2582" i="7" s="1"/>
  <c r="C2583" i="4"/>
  <c r="E2251" i="7"/>
  <c r="N2251" i="7" s="1"/>
  <c r="G2572" i="3"/>
  <c r="H2571" i="3"/>
  <c r="I2571" i="3" s="1"/>
  <c r="C2571" i="7" s="1"/>
  <c r="M2571" i="7" s="1"/>
  <c r="F2572" i="3"/>
  <c r="R2251" i="7" l="1"/>
  <c r="Q2251" i="7"/>
  <c r="S2251" i="7"/>
  <c r="T2251" i="7"/>
  <c r="P2562" i="7"/>
  <c r="U2250" i="7"/>
  <c r="V2250" i="7"/>
  <c r="L2562" i="6"/>
  <c r="J2562" i="6"/>
  <c r="K2562" i="6"/>
  <c r="D2582" i="6"/>
  <c r="C2571" i="6"/>
  <c r="G2251" i="4"/>
  <c r="H2251" i="4" s="1"/>
  <c r="E2251" i="6"/>
  <c r="G2563" i="5"/>
  <c r="K2563" i="7" s="1"/>
  <c r="F2563" i="5"/>
  <c r="J2563" i="7" s="1"/>
  <c r="H2563" i="5"/>
  <c r="L2563" i="7" s="1"/>
  <c r="P2563" i="7" s="1"/>
  <c r="E2583" i="4"/>
  <c r="D2583" i="7" s="1"/>
  <c r="C2584" i="4"/>
  <c r="E2252" i="7"/>
  <c r="N2252" i="7" s="1"/>
  <c r="F2573" i="3"/>
  <c r="H2572" i="3"/>
  <c r="I2572" i="3" s="1"/>
  <c r="C2572" i="7" s="1"/>
  <c r="M2572" i="7" s="1"/>
  <c r="G2573" i="3"/>
  <c r="U2251" i="7" l="1"/>
  <c r="V2251" i="7"/>
  <c r="Q2252" i="7"/>
  <c r="R2252" i="7"/>
  <c r="S2252" i="7"/>
  <c r="T2252" i="7"/>
  <c r="L2563" i="6"/>
  <c r="J2563" i="6"/>
  <c r="K2563" i="6"/>
  <c r="D2583" i="6"/>
  <c r="C2572" i="6"/>
  <c r="G2252" i="4"/>
  <c r="H2252" i="4" s="1"/>
  <c r="E2252" i="6"/>
  <c r="H2564" i="5"/>
  <c r="L2564" i="7" s="1"/>
  <c r="G2564" i="5"/>
  <c r="K2564" i="7" s="1"/>
  <c r="F2564" i="5"/>
  <c r="J2564" i="7" s="1"/>
  <c r="P2564" i="7" s="1"/>
  <c r="E2584" i="4"/>
  <c r="D2584" i="7" s="1"/>
  <c r="C2585" i="4"/>
  <c r="E2253" i="7"/>
  <c r="N2253" i="7" s="1"/>
  <c r="G2574" i="3"/>
  <c r="H2573" i="3"/>
  <c r="I2573" i="3" s="1"/>
  <c r="C2573" i="7" s="1"/>
  <c r="M2573" i="7" s="1"/>
  <c r="F2574" i="3"/>
  <c r="U2252" i="7" l="1"/>
  <c r="V2252" i="7"/>
  <c r="Q2253" i="7"/>
  <c r="S2253" i="7"/>
  <c r="R2253" i="7"/>
  <c r="T2253" i="7"/>
  <c r="K2564" i="6"/>
  <c r="J2564" i="6"/>
  <c r="L2564" i="6"/>
  <c r="D2584" i="6"/>
  <c r="C2573" i="6"/>
  <c r="G2253" i="4"/>
  <c r="H2253" i="4" s="1"/>
  <c r="E2253" i="6"/>
  <c r="F2565" i="5"/>
  <c r="J2565" i="7" s="1"/>
  <c r="H2565" i="5"/>
  <c r="L2565" i="7" s="1"/>
  <c r="P2565" i="7" s="1"/>
  <c r="G2565" i="5"/>
  <c r="K2565" i="7" s="1"/>
  <c r="E2585" i="4"/>
  <c r="D2585" i="7" s="1"/>
  <c r="C2586" i="4"/>
  <c r="E2254" i="7"/>
  <c r="N2254" i="7" s="1"/>
  <c r="F2575" i="3"/>
  <c r="H2574" i="3"/>
  <c r="I2574" i="3" s="1"/>
  <c r="C2574" i="7" s="1"/>
  <c r="M2574" i="7" s="1"/>
  <c r="G2575" i="3"/>
  <c r="Q2254" i="7" l="1"/>
  <c r="R2254" i="7"/>
  <c r="T2254" i="7"/>
  <c r="S2254" i="7"/>
  <c r="U2253" i="7"/>
  <c r="V2253" i="7"/>
  <c r="L2565" i="6"/>
  <c r="J2565" i="6"/>
  <c r="K2565" i="6"/>
  <c r="D2585" i="6"/>
  <c r="C2574" i="6"/>
  <c r="G2254" i="4"/>
  <c r="H2254" i="4" s="1"/>
  <c r="E2254" i="6"/>
  <c r="H2566" i="5"/>
  <c r="L2566" i="7" s="1"/>
  <c r="P2566" i="7" s="1"/>
  <c r="G2566" i="5"/>
  <c r="K2566" i="7" s="1"/>
  <c r="F2566" i="5"/>
  <c r="J2566" i="7" s="1"/>
  <c r="E2586" i="4"/>
  <c r="D2586" i="7" s="1"/>
  <c r="C2587" i="4"/>
  <c r="E2255" i="7"/>
  <c r="N2255" i="7" s="1"/>
  <c r="G2576" i="3"/>
  <c r="H2575" i="3"/>
  <c r="I2575" i="3" s="1"/>
  <c r="C2575" i="7" s="1"/>
  <c r="M2575" i="7" s="1"/>
  <c r="F2576" i="3"/>
  <c r="Q2255" i="7" l="1"/>
  <c r="S2255" i="7"/>
  <c r="T2255" i="7"/>
  <c r="R2255" i="7"/>
  <c r="U2254" i="7"/>
  <c r="V2254" i="7"/>
  <c r="K2566" i="6"/>
  <c r="J2566" i="6"/>
  <c r="L2566" i="6"/>
  <c r="D2586" i="6"/>
  <c r="C2575" i="6"/>
  <c r="G2255" i="4"/>
  <c r="H2255" i="4" s="1"/>
  <c r="E2255" i="6"/>
  <c r="H2567" i="5"/>
  <c r="L2567" i="7" s="1"/>
  <c r="G2567" i="5"/>
  <c r="K2567" i="7" s="1"/>
  <c r="F2567" i="5"/>
  <c r="J2567" i="7" s="1"/>
  <c r="E2587" i="4"/>
  <c r="D2587" i="7" s="1"/>
  <c r="C2588" i="4"/>
  <c r="E2256" i="7"/>
  <c r="N2256" i="7" s="1"/>
  <c r="G2577" i="3"/>
  <c r="H2576" i="3"/>
  <c r="I2576" i="3" s="1"/>
  <c r="C2576" i="7" s="1"/>
  <c r="M2576" i="7" s="1"/>
  <c r="F2577" i="3"/>
  <c r="S2256" i="7" l="1"/>
  <c r="T2256" i="7"/>
  <c r="R2256" i="7"/>
  <c r="Q2256" i="7"/>
  <c r="P2567" i="7"/>
  <c r="V2255" i="7"/>
  <c r="U2255" i="7"/>
  <c r="K2567" i="6"/>
  <c r="J2567" i="6"/>
  <c r="L2567" i="6"/>
  <c r="D2587" i="6"/>
  <c r="C2576" i="6"/>
  <c r="G2256" i="4"/>
  <c r="H2256" i="4" s="1"/>
  <c r="E2256" i="6"/>
  <c r="H2568" i="5"/>
  <c r="L2568" i="7" s="1"/>
  <c r="G2568" i="5"/>
  <c r="K2568" i="7" s="1"/>
  <c r="F2568" i="5"/>
  <c r="J2568" i="7" s="1"/>
  <c r="E2588" i="4"/>
  <c r="D2588" i="7" s="1"/>
  <c r="C2589" i="4"/>
  <c r="E2257" i="7"/>
  <c r="N2257" i="7" s="1"/>
  <c r="G2578" i="3"/>
  <c r="F2578" i="3"/>
  <c r="H2577" i="3"/>
  <c r="I2577" i="3" s="1"/>
  <c r="C2577" i="7" s="1"/>
  <c r="M2577" i="7" s="1"/>
  <c r="T2257" i="7" l="1"/>
  <c r="Q2257" i="7"/>
  <c r="R2257" i="7"/>
  <c r="S2257" i="7"/>
  <c r="U2256" i="7"/>
  <c r="V2256" i="7"/>
  <c r="P2568" i="7"/>
  <c r="J2568" i="6"/>
  <c r="L2568" i="6"/>
  <c r="K2568" i="6"/>
  <c r="D2588" i="6"/>
  <c r="C2577" i="6"/>
  <c r="G2257" i="4"/>
  <c r="H2257" i="4" s="1"/>
  <c r="E2257" i="6"/>
  <c r="H2569" i="5"/>
  <c r="L2569" i="7" s="1"/>
  <c r="G2569" i="5"/>
  <c r="K2569" i="7" s="1"/>
  <c r="F2569" i="5"/>
  <c r="J2569" i="7" s="1"/>
  <c r="E2589" i="4"/>
  <c r="D2589" i="7" s="1"/>
  <c r="C2590" i="4"/>
  <c r="E2258" i="7"/>
  <c r="N2258" i="7" s="1"/>
  <c r="G2579" i="3"/>
  <c r="H2578" i="3"/>
  <c r="I2578" i="3" s="1"/>
  <c r="C2578" i="7" s="1"/>
  <c r="M2578" i="7" s="1"/>
  <c r="F2579" i="3"/>
  <c r="P2569" i="7" l="1"/>
  <c r="Q2258" i="7"/>
  <c r="R2258" i="7"/>
  <c r="S2258" i="7"/>
  <c r="T2258" i="7"/>
  <c r="U2257" i="7"/>
  <c r="V2257" i="7"/>
  <c r="L2569" i="6"/>
  <c r="J2569" i="6"/>
  <c r="K2569" i="6"/>
  <c r="D2589" i="6"/>
  <c r="C2578" i="6"/>
  <c r="G2258" i="4"/>
  <c r="H2258" i="4" s="1"/>
  <c r="E2258" i="6"/>
  <c r="H2570" i="5"/>
  <c r="L2570" i="7" s="1"/>
  <c r="G2570" i="5"/>
  <c r="K2570" i="7" s="1"/>
  <c r="F2570" i="5"/>
  <c r="J2570" i="7" s="1"/>
  <c r="P2570" i="7" s="1"/>
  <c r="E2590" i="4"/>
  <c r="D2590" i="7" s="1"/>
  <c r="C2591" i="4"/>
  <c r="E2259" i="7"/>
  <c r="N2259" i="7" s="1"/>
  <c r="H2579" i="3"/>
  <c r="F2580" i="3"/>
  <c r="G2580" i="3"/>
  <c r="I2579" i="3"/>
  <c r="C2579" i="7" s="1"/>
  <c r="M2579" i="7" s="1"/>
  <c r="U2258" i="7" l="1"/>
  <c r="V2258" i="7"/>
  <c r="R2259" i="7"/>
  <c r="S2259" i="7"/>
  <c r="T2259" i="7"/>
  <c r="Q2259" i="7"/>
  <c r="K2570" i="6"/>
  <c r="L2570" i="6"/>
  <c r="J2570" i="6"/>
  <c r="D2590" i="6"/>
  <c r="C2579" i="6"/>
  <c r="G2259" i="4"/>
  <c r="H2259" i="4" s="1"/>
  <c r="E2259" i="6"/>
  <c r="H2571" i="5"/>
  <c r="L2571" i="7" s="1"/>
  <c r="P2571" i="7" s="1"/>
  <c r="G2571" i="5"/>
  <c r="K2571" i="7" s="1"/>
  <c r="F2571" i="5"/>
  <c r="J2571" i="7" s="1"/>
  <c r="E2591" i="4"/>
  <c r="D2591" i="7" s="1"/>
  <c r="C2592" i="4"/>
  <c r="E2260" i="7"/>
  <c r="N2260" i="7" s="1"/>
  <c r="G2581" i="3"/>
  <c r="H2580" i="3"/>
  <c r="I2580" i="3" s="1"/>
  <c r="C2580" i="7" s="1"/>
  <c r="M2580" i="7" s="1"/>
  <c r="F2581" i="3"/>
  <c r="T2260" i="7" l="1"/>
  <c r="R2260" i="7"/>
  <c r="S2260" i="7"/>
  <c r="Q2260" i="7"/>
  <c r="U2259" i="7"/>
  <c r="V2259" i="7"/>
  <c r="K2571" i="6"/>
  <c r="J2571" i="6"/>
  <c r="L2571" i="6"/>
  <c r="D2591" i="6"/>
  <c r="C2580" i="6"/>
  <c r="G2260" i="4"/>
  <c r="H2260" i="4" s="1"/>
  <c r="E2260" i="6"/>
  <c r="H2572" i="5"/>
  <c r="L2572" i="7" s="1"/>
  <c r="G2572" i="5"/>
  <c r="K2572" i="7" s="1"/>
  <c r="F2572" i="5"/>
  <c r="J2572" i="7" s="1"/>
  <c r="E2592" i="4"/>
  <c r="D2592" i="7" s="1"/>
  <c r="C2593" i="4"/>
  <c r="E2261" i="7"/>
  <c r="N2261" i="7" s="1"/>
  <c r="F2582" i="3"/>
  <c r="H2581" i="3"/>
  <c r="I2581" i="3" s="1"/>
  <c r="C2581" i="7" s="1"/>
  <c r="M2581" i="7" s="1"/>
  <c r="G2582" i="3"/>
  <c r="R2261" i="7" l="1"/>
  <c r="T2261" i="7"/>
  <c r="Q2261" i="7"/>
  <c r="S2261" i="7"/>
  <c r="P2572" i="7"/>
  <c r="V2260" i="7"/>
  <c r="U2260" i="7"/>
  <c r="J2572" i="6"/>
  <c r="K2572" i="6"/>
  <c r="L2572" i="6"/>
  <c r="D2592" i="6"/>
  <c r="C2581" i="6"/>
  <c r="G2261" i="4"/>
  <c r="H2261" i="4" s="1"/>
  <c r="E2261" i="6"/>
  <c r="H2573" i="5"/>
  <c r="L2573" i="7" s="1"/>
  <c r="G2573" i="5"/>
  <c r="K2573" i="7" s="1"/>
  <c r="F2573" i="5"/>
  <c r="J2573" i="7" s="1"/>
  <c r="P2573" i="7" s="1"/>
  <c r="E2593" i="4"/>
  <c r="D2593" i="7" s="1"/>
  <c r="C2594" i="4"/>
  <c r="E2262" i="7"/>
  <c r="N2262" i="7" s="1"/>
  <c r="G2583" i="3"/>
  <c r="F2583" i="3"/>
  <c r="H2582" i="3"/>
  <c r="I2582" i="3" s="1"/>
  <c r="C2582" i="7" s="1"/>
  <c r="M2582" i="7" s="1"/>
  <c r="S2262" i="7" l="1"/>
  <c r="R2262" i="7"/>
  <c r="Q2262" i="7"/>
  <c r="T2262" i="7"/>
  <c r="U2261" i="7"/>
  <c r="V2261" i="7"/>
  <c r="K2573" i="6"/>
  <c r="J2573" i="6"/>
  <c r="L2573" i="6"/>
  <c r="D2593" i="6"/>
  <c r="C2582" i="6"/>
  <c r="G2262" i="4"/>
  <c r="H2262" i="4" s="1"/>
  <c r="E2262" i="6"/>
  <c r="H2574" i="5"/>
  <c r="L2574" i="7" s="1"/>
  <c r="P2574" i="7" s="1"/>
  <c r="G2574" i="5"/>
  <c r="K2574" i="7" s="1"/>
  <c r="F2574" i="5"/>
  <c r="J2574" i="7" s="1"/>
  <c r="E2594" i="4"/>
  <c r="D2594" i="7" s="1"/>
  <c r="C2595" i="4"/>
  <c r="E2263" i="7"/>
  <c r="N2263" i="7" s="1"/>
  <c r="H2583" i="3"/>
  <c r="I2583" i="3" s="1"/>
  <c r="C2583" i="7" s="1"/>
  <c r="M2583" i="7" s="1"/>
  <c r="F2584" i="3"/>
  <c r="G2584" i="3"/>
  <c r="U2262" i="7" l="1"/>
  <c r="V2262" i="7"/>
  <c r="Q2263" i="7"/>
  <c r="S2263" i="7"/>
  <c r="T2263" i="7"/>
  <c r="R2263" i="7"/>
  <c r="K2574" i="6"/>
  <c r="J2574" i="6"/>
  <c r="L2574" i="6"/>
  <c r="D2594" i="6"/>
  <c r="C2583" i="6"/>
  <c r="G2263" i="4"/>
  <c r="H2263" i="4" s="1"/>
  <c r="E2263" i="6"/>
  <c r="H2575" i="5"/>
  <c r="L2575" i="7" s="1"/>
  <c r="G2575" i="5"/>
  <c r="K2575" i="7" s="1"/>
  <c r="F2575" i="5"/>
  <c r="J2575" i="7" s="1"/>
  <c r="E2595" i="4"/>
  <c r="D2595" i="7" s="1"/>
  <c r="C2596" i="4"/>
  <c r="E2264" i="7"/>
  <c r="N2264" i="7" s="1"/>
  <c r="F2585" i="3"/>
  <c r="H2584" i="3"/>
  <c r="I2584" i="3" s="1"/>
  <c r="C2584" i="7" s="1"/>
  <c r="M2584" i="7" s="1"/>
  <c r="G2585" i="3"/>
  <c r="Q2264" i="7" l="1"/>
  <c r="T2264" i="7"/>
  <c r="S2264" i="7"/>
  <c r="R2264" i="7"/>
  <c r="U2263" i="7"/>
  <c r="V2263" i="7"/>
  <c r="P2575" i="7"/>
  <c r="L2575" i="6"/>
  <c r="K2575" i="6"/>
  <c r="J2575" i="6"/>
  <c r="D2595" i="6"/>
  <c r="C2584" i="6"/>
  <c r="G2264" i="4"/>
  <c r="H2264" i="4" s="1"/>
  <c r="E2264" i="6"/>
  <c r="H2576" i="5"/>
  <c r="L2576" i="7" s="1"/>
  <c r="G2576" i="5"/>
  <c r="K2576" i="7" s="1"/>
  <c r="F2576" i="5"/>
  <c r="J2576" i="7" s="1"/>
  <c r="E2596" i="4"/>
  <c r="D2596" i="7" s="1"/>
  <c r="C2597" i="4"/>
  <c r="E2265" i="7"/>
  <c r="N2265" i="7" s="1"/>
  <c r="G2586" i="3"/>
  <c r="H2585" i="3"/>
  <c r="I2585" i="3" s="1"/>
  <c r="C2585" i="7" s="1"/>
  <c r="M2585" i="7" s="1"/>
  <c r="F2586" i="3"/>
  <c r="P2576" i="7" l="1"/>
  <c r="U2264" i="7"/>
  <c r="V2264" i="7"/>
  <c r="T2265" i="7"/>
  <c r="R2265" i="7"/>
  <c r="Q2265" i="7"/>
  <c r="S2265" i="7"/>
  <c r="K2576" i="6"/>
  <c r="J2576" i="6"/>
  <c r="L2576" i="6"/>
  <c r="D2596" i="6"/>
  <c r="C2585" i="6"/>
  <c r="G2265" i="4"/>
  <c r="H2265" i="4" s="1"/>
  <c r="E2265" i="6"/>
  <c r="F2577" i="5"/>
  <c r="J2577" i="7" s="1"/>
  <c r="G2577" i="5"/>
  <c r="K2577" i="7" s="1"/>
  <c r="H2577" i="5"/>
  <c r="L2577" i="7" s="1"/>
  <c r="E2597" i="4"/>
  <c r="D2597" i="7" s="1"/>
  <c r="C2598" i="4"/>
  <c r="E2266" i="7"/>
  <c r="N2266" i="7" s="1"/>
  <c r="F2587" i="3"/>
  <c r="H2586" i="3"/>
  <c r="G2587" i="3"/>
  <c r="I2586" i="3"/>
  <c r="C2586" i="7" s="1"/>
  <c r="M2586" i="7" s="1"/>
  <c r="S2266" i="7" l="1"/>
  <c r="Q2266" i="7"/>
  <c r="T2266" i="7"/>
  <c r="R2266" i="7"/>
  <c r="U2265" i="7"/>
  <c r="V2265" i="7"/>
  <c r="P2577" i="7"/>
  <c r="L2577" i="6"/>
  <c r="K2577" i="6"/>
  <c r="J2577" i="6"/>
  <c r="D2597" i="6"/>
  <c r="C2586" i="6"/>
  <c r="G2266" i="4"/>
  <c r="H2266" i="4" s="1"/>
  <c r="E2266" i="6"/>
  <c r="F2578" i="5"/>
  <c r="J2578" i="7" s="1"/>
  <c r="H2578" i="5"/>
  <c r="L2578" i="7" s="1"/>
  <c r="G2578" i="5"/>
  <c r="K2578" i="7" s="1"/>
  <c r="E2598" i="4"/>
  <c r="D2598" i="7" s="1"/>
  <c r="C2599" i="4"/>
  <c r="E2267" i="7"/>
  <c r="N2267" i="7" s="1"/>
  <c r="G2588" i="3"/>
  <c r="F2588" i="3"/>
  <c r="H2587" i="3"/>
  <c r="I2587" i="3" s="1"/>
  <c r="C2587" i="7" s="1"/>
  <c r="M2587" i="7" s="1"/>
  <c r="V2266" i="7" l="1"/>
  <c r="U2266" i="7"/>
  <c r="P2578" i="7"/>
  <c r="R2267" i="7"/>
  <c r="Q2267" i="7"/>
  <c r="S2267" i="7"/>
  <c r="T2267" i="7"/>
  <c r="L2578" i="6"/>
  <c r="K2578" i="6"/>
  <c r="J2578" i="6"/>
  <c r="D2598" i="6"/>
  <c r="C2587" i="6"/>
  <c r="G2267" i="4"/>
  <c r="H2267" i="4" s="1"/>
  <c r="E2267" i="6"/>
  <c r="H2579" i="5"/>
  <c r="L2579" i="7" s="1"/>
  <c r="G2579" i="5"/>
  <c r="K2579" i="7" s="1"/>
  <c r="F2579" i="5"/>
  <c r="J2579" i="7" s="1"/>
  <c r="E2599" i="4"/>
  <c r="D2599" i="7" s="1"/>
  <c r="C2600" i="4"/>
  <c r="E2268" i="7"/>
  <c r="N2268" i="7" s="1"/>
  <c r="H2588" i="3"/>
  <c r="F2589" i="3"/>
  <c r="I2588" i="3"/>
  <c r="C2588" i="7" s="1"/>
  <c r="M2588" i="7" s="1"/>
  <c r="G2589" i="3"/>
  <c r="P2579" i="7" l="1"/>
  <c r="U2267" i="7"/>
  <c r="V2267" i="7"/>
  <c r="S2268" i="7"/>
  <c r="Q2268" i="7"/>
  <c r="R2268" i="7"/>
  <c r="T2268" i="7"/>
  <c r="J2579" i="6"/>
  <c r="L2579" i="6"/>
  <c r="K2579" i="6"/>
  <c r="D2599" i="6"/>
  <c r="C2588" i="6"/>
  <c r="G2268" i="4"/>
  <c r="H2268" i="4" s="1"/>
  <c r="E2268" i="6"/>
  <c r="H2580" i="5"/>
  <c r="L2580" i="7" s="1"/>
  <c r="P2580" i="7" s="1"/>
  <c r="F2580" i="5"/>
  <c r="J2580" i="7" s="1"/>
  <c r="G2580" i="5"/>
  <c r="K2580" i="7" s="1"/>
  <c r="E2600" i="4"/>
  <c r="D2600" i="7" s="1"/>
  <c r="C2601" i="4"/>
  <c r="E2269" i="7"/>
  <c r="N2269" i="7" s="1"/>
  <c r="G2590" i="3"/>
  <c r="F2590" i="3"/>
  <c r="H2589" i="3"/>
  <c r="I2589" i="3" s="1"/>
  <c r="C2589" i="7" s="1"/>
  <c r="M2589" i="7" s="1"/>
  <c r="T2269" i="7" l="1"/>
  <c r="S2269" i="7"/>
  <c r="R2269" i="7"/>
  <c r="Q2269" i="7"/>
  <c r="U2268" i="7"/>
  <c r="V2268" i="7"/>
  <c r="J2580" i="6"/>
  <c r="K2580" i="6"/>
  <c r="L2580" i="6"/>
  <c r="D2600" i="6"/>
  <c r="C2589" i="6"/>
  <c r="G2269" i="4"/>
  <c r="H2269" i="4" s="1"/>
  <c r="E2269" i="6"/>
  <c r="H2581" i="5"/>
  <c r="L2581" i="7" s="1"/>
  <c r="G2581" i="5"/>
  <c r="K2581" i="7" s="1"/>
  <c r="F2581" i="5"/>
  <c r="J2581" i="7" s="1"/>
  <c r="E2601" i="4"/>
  <c r="D2601" i="7" s="1"/>
  <c r="C2602" i="4"/>
  <c r="E2270" i="7"/>
  <c r="N2270" i="7" s="1"/>
  <c r="H2590" i="3"/>
  <c r="I2590" i="3" s="1"/>
  <c r="C2590" i="7" s="1"/>
  <c r="M2590" i="7" s="1"/>
  <c r="F2591" i="3"/>
  <c r="G2591" i="3"/>
  <c r="S2270" i="7" l="1"/>
  <c r="T2270" i="7"/>
  <c r="Q2270" i="7"/>
  <c r="R2270" i="7"/>
  <c r="U2269" i="7"/>
  <c r="V2269" i="7"/>
  <c r="P2581" i="7"/>
  <c r="J2581" i="6"/>
  <c r="K2581" i="6"/>
  <c r="L2581" i="6"/>
  <c r="D2601" i="6"/>
  <c r="C2590" i="6"/>
  <c r="G2270" i="4"/>
  <c r="H2270" i="4" s="1"/>
  <c r="E2270" i="6"/>
  <c r="H2582" i="5"/>
  <c r="L2582" i="7" s="1"/>
  <c r="P2582" i="7" s="1"/>
  <c r="G2582" i="5"/>
  <c r="K2582" i="7" s="1"/>
  <c r="F2582" i="5"/>
  <c r="J2582" i="7" s="1"/>
  <c r="E2602" i="4"/>
  <c r="D2602" i="7" s="1"/>
  <c r="C2603" i="4"/>
  <c r="E2271" i="7"/>
  <c r="N2271" i="7" s="1"/>
  <c r="G2592" i="3"/>
  <c r="H2591" i="3"/>
  <c r="I2591" i="3" s="1"/>
  <c r="C2591" i="7" s="1"/>
  <c r="M2591" i="7" s="1"/>
  <c r="F2592" i="3"/>
  <c r="Q2271" i="7" l="1"/>
  <c r="R2271" i="7"/>
  <c r="S2271" i="7"/>
  <c r="T2271" i="7"/>
  <c r="U2270" i="7"/>
  <c r="V2270" i="7"/>
  <c r="K2582" i="6"/>
  <c r="J2582" i="6"/>
  <c r="L2582" i="6"/>
  <c r="D2602" i="6"/>
  <c r="C2591" i="6"/>
  <c r="G2271" i="4"/>
  <c r="H2271" i="4" s="1"/>
  <c r="E2271" i="6"/>
  <c r="F2583" i="5"/>
  <c r="J2583" i="7" s="1"/>
  <c r="H2583" i="5"/>
  <c r="L2583" i="7" s="1"/>
  <c r="P2583" i="7" s="1"/>
  <c r="G2583" i="5"/>
  <c r="K2583" i="7" s="1"/>
  <c r="E2603" i="4"/>
  <c r="D2603" i="7" s="1"/>
  <c r="C2604" i="4"/>
  <c r="E2272" i="7"/>
  <c r="N2272" i="7" s="1"/>
  <c r="H2592" i="3"/>
  <c r="I2592" i="3" s="1"/>
  <c r="C2592" i="7" s="1"/>
  <c r="M2592" i="7" s="1"/>
  <c r="F2593" i="3"/>
  <c r="G2593" i="3"/>
  <c r="R2272" i="7" l="1"/>
  <c r="S2272" i="7"/>
  <c r="Q2272" i="7"/>
  <c r="T2272" i="7"/>
  <c r="U2271" i="7"/>
  <c r="V2271" i="7"/>
  <c r="K2583" i="6"/>
  <c r="L2583" i="6"/>
  <c r="J2583" i="6"/>
  <c r="D2603" i="6"/>
  <c r="C2592" i="6"/>
  <c r="G2272" i="4"/>
  <c r="H2272" i="4" s="1"/>
  <c r="E2272" i="6"/>
  <c r="H2584" i="5"/>
  <c r="L2584" i="7" s="1"/>
  <c r="G2584" i="5"/>
  <c r="K2584" i="7" s="1"/>
  <c r="F2584" i="5"/>
  <c r="J2584" i="7" s="1"/>
  <c r="E2604" i="4"/>
  <c r="D2604" i="7" s="1"/>
  <c r="C2605" i="4"/>
  <c r="E2273" i="7"/>
  <c r="N2273" i="7" s="1"/>
  <c r="G2594" i="3"/>
  <c r="F2594" i="3"/>
  <c r="H2593" i="3"/>
  <c r="I2593" i="3" s="1"/>
  <c r="C2593" i="7" s="1"/>
  <c r="M2593" i="7" s="1"/>
  <c r="R2273" i="7" l="1"/>
  <c r="T2273" i="7"/>
  <c r="S2273" i="7"/>
  <c r="Q2273" i="7"/>
  <c r="U2272" i="7"/>
  <c r="V2272" i="7"/>
  <c r="P2584" i="7"/>
  <c r="J2584" i="6"/>
  <c r="K2584" i="6"/>
  <c r="L2584" i="6"/>
  <c r="D2604" i="6"/>
  <c r="C2593" i="6"/>
  <c r="G2273" i="4"/>
  <c r="H2273" i="4" s="1"/>
  <c r="E2273" i="6"/>
  <c r="H2585" i="5"/>
  <c r="L2585" i="7" s="1"/>
  <c r="G2585" i="5"/>
  <c r="K2585" i="7" s="1"/>
  <c r="F2585" i="5"/>
  <c r="J2585" i="7" s="1"/>
  <c r="P2585" i="7" s="1"/>
  <c r="E2605" i="4"/>
  <c r="D2605" i="7" s="1"/>
  <c r="C2606" i="4"/>
  <c r="E2274" i="7"/>
  <c r="N2274" i="7" s="1"/>
  <c r="F2595" i="3"/>
  <c r="H2594" i="3"/>
  <c r="I2594" i="3" s="1"/>
  <c r="C2594" i="7" s="1"/>
  <c r="M2594" i="7" s="1"/>
  <c r="G2595" i="3"/>
  <c r="S2274" i="7" l="1"/>
  <c r="Q2274" i="7"/>
  <c r="T2274" i="7"/>
  <c r="R2274" i="7"/>
  <c r="U2273" i="7"/>
  <c r="V2273" i="7"/>
  <c r="L2585" i="6"/>
  <c r="J2585" i="6"/>
  <c r="K2585" i="6"/>
  <c r="D2605" i="6"/>
  <c r="C2594" i="6"/>
  <c r="G2274" i="4"/>
  <c r="H2274" i="4" s="1"/>
  <c r="E2274" i="6"/>
  <c r="F2586" i="5"/>
  <c r="J2586" i="7" s="1"/>
  <c r="H2586" i="5"/>
  <c r="L2586" i="7" s="1"/>
  <c r="P2586" i="7" s="1"/>
  <c r="G2586" i="5"/>
  <c r="K2586" i="7" s="1"/>
  <c r="E2606" i="4"/>
  <c r="D2606" i="7" s="1"/>
  <c r="C2607" i="4"/>
  <c r="E2275" i="7"/>
  <c r="N2275" i="7" s="1"/>
  <c r="G2596" i="3"/>
  <c r="H2595" i="3"/>
  <c r="I2595" i="3" s="1"/>
  <c r="C2595" i="7" s="1"/>
  <c r="M2595" i="7" s="1"/>
  <c r="F2596" i="3"/>
  <c r="T2275" i="7" l="1"/>
  <c r="Q2275" i="7"/>
  <c r="R2275" i="7"/>
  <c r="S2275" i="7"/>
  <c r="U2274" i="7"/>
  <c r="V2274" i="7"/>
  <c r="L2586" i="6"/>
  <c r="J2586" i="6"/>
  <c r="K2586" i="6"/>
  <c r="D2606" i="6"/>
  <c r="C2595" i="6"/>
  <c r="G2275" i="4"/>
  <c r="H2275" i="4" s="1"/>
  <c r="E2275" i="6"/>
  <c r="G2587" i="5"/>
  <c r="K2587" i="7" s="1"/>
  <c r="F2587" i="5"/>
  <c r="J2587" i="7" s="1"/>
  <c r="H2587" i="5"/>
  <c r="L2587" i="7" s="1"/>
  <c r="E2607" i="4"/>
  <c r="D2607" i="7" s="1"/>
  <c r="C2608" i="4"/>
  <c r="E2276" i="7"/>
  <c r="N2276" i="7" s="1"/>
  <c r="G2597" i="3"/>
  <c r="F2597" i="3"/>
  <c r="H2596" i="3"/>
  <c r="I2596" i="3" s="1"/>
  <c r="C2596" i="7" s="1"/>
  <c r="M2596" i="7" s="1"/>
  <c r="P2587" i="7" l="1"/>
  <c r="U2275" i="7"/>
  <c r="V2275" i="7"/>
  <c r="T2276" i="7"/>
  <c r="R2276" i="7"/>
  <c r="Q2276" i="7"/>
  <c r="S2276" i="7"/>
  <c r="J2587" i="6"/>
  <c r="K2587" i="6"/>
  <c r="L2587" i="6"/>
  <c r="D2607" i="6"/>
  <c r="C2596" i="6"/>
  <c r="G2276" i="4"/>
  <c r="H2276" i="4" s="1"/>
  <c r="E2276" i="6"/>
  <c r="H2588" i="5"/>
  <c r="L2588" i="7" s="1"/>
  <c r="G2588" i="5"/>
  <c r="K2588" i="7" s="1"/>
  <c r="F2588" i="5"/>
  <c r="J2588" i="7" s="1"/>
  <c r="P2588" i="7" s="1"/>
  <c r="E2608" i="4"/>
  <c r="D2608" i="7" s="1"/>
  <c r="C2609" i="4"/>
  <c r="E2277" i="7"/>
  <c r="N2277" i="7" s="1"/>
  <c r="H2597" i="3"/>
  <c r="I2597" i="3" s="1"/>
  <c r="C2597" i="7" s="1"/>
  <c r="M2597" i="7" s="1"/>
  <c r="F2598" i="3"/>
  <c r="G2598" i="3"/>
  <c r="T2277" i="7" l="1"/>
  <c r="S2277" i="7"/>
  <c r="Q2277" i="7"/>
  <c r="R2277" i="7"/>
  <c r="U2276" i="7"/>
  <c r="V2276" i="7"/>
  <c r="J2588" i="6"/>
  <c r="K2588" i="6"/>
  <c r="L2588" i="6"/>
  <c r="D2608" i="6"/>
  <c r="C2597" i="6"/>
  <c r="G2277" i="4"/>
  <c r="H2277" i="4" s="1"/>
  <c r="E2277" i="6"/>
  <c r="F2589" i="5"/>
  <c r="J2589" i="7" s="1"/>
  <c r="H2589" i="5"/>
  <c r="L2589" i="7" s="1"/>
  <c r="P2589" i="7" s="1"/>
  <c r="G2589" i="5"/>
  <c r="K2589" i="7" s="1"/>
  <c r="E2609" i="4"/>
  <c r="D2609" i="7" s="1"/>
  <c r="C2610" i="4"/>
  <c r="E2278" i="7"/>
  <c r="N2278" i="7" s="1"/>
  <c r="F2599" i="3"/>
  <c r="H2598" i="3"/>
  <c r="I2598" i="3" s="1"/>
  <c r="C2598" i="7" s="1"/>
  <c r="M2598" i="7" s="1"/>
  <c r="G2599" i="3"/>
  <c r="R2278" i="7" l="1"/>
  <c r="Q2278" i="7"/>
  <c r="S2278" i="7"/>
  <c r="T2278" i="7"/>
  <c r="U2277" i="7"/>
  <c r="V2277" i="7"/>
  <c r="L2589" i="6"/>
  <c r="J2589" i="6"/>
  <c r="K2589" i="6"/>
  <c r="D2609" i="6"/>
  <c r="C2598" i="6"/>
  <c r="G2278" i="4"/>
  <c r="H2278" i="4" s="1"/>
  <c r="E2278" i="6"/>
  <c r="F2590" i="5"/>
  <c r="J2590" i="7" s="1"/>
  <c r="H2590" i="5"/>
  <c r="L2590" i="7" s="1"/>
  <c r="G2590" i="5"/>
  <c r="K2590" i="7" s="1"/>
  <c r="E2610" i="4"/>
  <c r="D2610" i="7" s="1"/>
  <c r="C2611" i="4"/>
  <c r="E2279" i="7"/>
  <c r="N2279" i="7" s="1"/>
  <c r="G2600" i="3"/>
  <c r="H2599" i="3"/>
  <c r="I2599" i="3" s="1"/>
  <c r="C2599" i="7" s="1"/>
  <c r="M2599" i="7" s="1"/>
  <c r="F2600" i="3"/>
  <c r="P2590" i="7" l="1"/>
  <c r="V2278" i="7"/>
  <c r="U2278" i="7"/>
  <c r="R2279" i="7"/>
  <c r="Q2279" i="7"/>
  <c r="T2279" i="7"/>
  <c r="S2279" i="7"/>
  <c r="K2590" i="6"/>
  <c r="J2590" i="6"/>
  <c r="L2590" i="6"/>
  <c r="D2610" i="6"/>
  <c r="C2599" i="6"/>
  <c r="G2279" i="4"/>
  <c r="H2279" i="4" s="1"/>
  <c r="E2279" i="6"/>
  <c r="H2591" i="5"/>
  <c r="L2591" i="7" s="1"/>
  <c r="G2591" i="5"/>
  <c r="K2591" i="7" s="1"/>
  <c r="F2591" i="5"/>
  <c r="J2591" i="7" s="1"/>
  <c r="E2611" i="4"/>
  <c r="D2611" i="7" s="1"/>
  <c r="C2612" i="4"/>
  <c r="E2280" i="7"/>
  <c r="N2280" i="7" s="1"/>
  <c r="G2601" i="3"/>
  <c r="H2600" i="3"/>
  <c r="I2600" i="3" s="1"/>
  <c r="C2600" i="7" s="1"/>
  <c r="M2600" i="7" s="1"/>
  <c r="F2601" i="3"/>
  <c r="P2591" i="7" l="1"/>
  <c r="S2280" i="7"/>
  <c r="T2280" i="7"/>
  <c r="Q2280" i="7"/>
  <c r="R2280" i="7"/>
  <c r="U2279" i="7"/>
  <c r="V2279" i="7"/>
  <c r="J2591" i="6"/>
  <c r="K2591" i="6"/>
  <c r="L2591" i="6"/>
  <c r="D2611" i="6"/>
  <c r="C2600" i="6"/>
  <c r="G2280" i="4"/>
  <c r="H2280" i="4" s="1"/>
  <c r="E2280" i="6"/>
  <c r="H2592" i="5"/>
  <c r="L2592" i="7" s="1"/>
  <c r="P2592" i="7" s="1"/>
  <c r="G2592" i="5"/>
  <c r="K2592" i="7" s="1"/>
  <c r="F2592" i="5"/>
  <c r="J2592" i="7" s="1"/>
  <c r="E2612" i="4"/>
  <c r="D2612" i="7" s="1"/>
  <c r="C2613" i="4"/>
  <c r="E2281" i="7"/>
  <c r="N2281" i="7" s="1"/>
  <c r="H2601" i="3"/>
  <c r="I2601" i="3" s="1"/>
  <c r="C2601" i="7" s="1"/>
  <c r="M2601" i="7" s="1"/>
  <c r="F2602" i="3"/>
  <c r="G2602" i="3"/>
  <c r="U2280" i="7" l="1"/>
  <c r="V2280" i="7"/>
  <c r="T2281" i="7"/>
  <c r="Q2281" i="7"/>
  <c r="S2281" i="7"/>
  <c r="R2281" i="7"/>
  <c r="K2592" i="6"/>
  <c r="J2592" i="6"/>
  <c r="L2592" i="6"/>
  <c r="D2612" i="6"/>
  <c r="C2601" i="6"/>
  <c r="G2281" i="4"/>
  <c r="H2281" i="4" s="1"/>
  <c r="E2281" i="6"/>
  <c r="H2593" i="5"/>
  <c r="L2593" i="7" s="1"/>
  <c r="P2593" i="7" s="1"/>
  <c r="G2593" i="5"/>
  <c r="K2593" i="7" s="1"/>
  <c r="F2593" i="5"/>
  <c r="J2593" i="7" s="1"/>
  <c r="E2613" i="4"/>
  <c r="D2613" i="7" s="1"/>
  <c r="C2614" i="4"/>
  <c r="E2282" i="7"/>
  <c r="N2282" i="7" s="1"/>
  <c r="G2603" i="3"/>
  <c r="F2603" i="3"/>
  <c r="H2602" i="3"/>
  <c r="I2602" i="3" s="1"/>
  <c r="C2602" i="7" s="1"/>
  <c r="M2602" i="7" s="1"/>
  <c r="V2281" i="7" l="1"/>
  <c r="U2281" i="7"/>
  <c r="R2282" i="7"/>
  <c r="Q2282" i="7"/>
  <c r="T2282" i="7"/>
  <c r="S2282" i="7"/>
  <c r="K2593" i="6"/>
  <c r="J2593" i="6"/>
  <c r="L2593" i="6"/>
  <c r="D2613" i="6"/>
  <c r="C2602" i="6"/>
  <c r="G2282" i="4"/>
  <c r="H2282" i="4" s="1"/>
  <c r="E2282" i="6"/>
  <c r="H2594" i="5"/>
  <c r="L2594" i="7" s="1"/>
  <c r="G2594" i="5"/>
  <c r="K2594" i="7" s="1"/>
  <c r="F2594" i="5"/>
  <c r="J2594" i="7" s="1"/>
  <c r="E2614" i="4"/>
  <c r="D2614" i="7" s="1"/>
  <c r="C2615" i="4"/>
  <c r="E2283" i="7"/>
  <c r="N2283" i="7" s="1"/>
  <c r="G2604" i="3"/>
  <c r="H2603" i="3"/>
  <c r="I2603" i="3" s="1"/>
  <c r="C2603" i="7" s="1"/>
  <c r="M2603" i="7" s="1"/>
  <c r="F2604" i="3"/>
  <c r="Q2283" i="7" l="1"/>
  <c r="R2283" i="7"/>
  <c r="T2283" i="7"/>
  <c r="S2283" i="7"/>
  <c r="P2594" i="7"/>
  <c r="U2282" i="7"/>
  <c r="V2282" i="7"/>
  <c r="K2594" i="6"/>
  <c r="J2594" i="6"/>
  <c r="L2594" i="6"/>
  <c r="D2614" i="6"/>
  <c r="C2603" i="6"/>
  <c r="G2283" i="4"/>
  <c r="H2283" i="4" s="1"/>
  <c r="E2283" i="6"/>
  <c r="H2595" i="5"/>
  <c r="L2595" i="7" s="1"/>
  <c r="G2595" i="5"/>
  <c r="K2595" i="7" s="1"/>
  <c r="F2595" i="5"/>
  <c r="J2595" i="7" s="1"/>
  <c r="E2615" i="4"/>
  <c r="D2615" i="7" s="1"/>
  <c r="C2616" i="4"/>
  <c r="E2284" i="7"/>
  <c r="N2284" i="7" s="1"/>
  <c r="H2604" i="3"/>
  <c r="F2605" i="3"/>
  <c r="G2605" i="3"/>
  <c r="I2604" i="3"/>
  <c r="C2604" i="7" s="1"/>
  <c r="M2604" i="7" s="1"/>
  <c r="T2284" i="7" l="1"/>
  <c r="S2284" i="7"/>
  <c r="Q2284" i="7"/>
  <c r="R2284" i="7"/>
  <c r="P2595" i="7"/>
  <c r="U2283" i="7"/>
  <c r="V2283" i="7"/>
  <c r="K2595" i="6"/>
  <c r="L2595" i="6"/>
  <c r="J2595" i="6"/>
  <c r="D2615" i="6"/>
  <c r="C2604" i="6"/>
  <c r="G2284" i="4"/>
  <c r="H2284" i="4" s="1"/>
  <c r="E2284" i="6"/>
  <c r="H2596" i="5"/>
  <c r="L2596" i="7" s="1"/>
  <c r="G2596" i="5"/>
  <c r="K2596" i="7" s="1"/>
  <c r="F2596" i="5"/>
  <c r="J2596" i="7" s="1"/>
  <c r="E2616" i="4"/>
  <c r="D2616" i="7" s="1"/>
  <c r="C2617" i="4"/>
  <c r="E2285" i="7"/>
  <c r="N2285" i="7" s="1"/>
  <c r="G2606" i="3"/>
  <c r="F2606" i="3"/>
  <c r="H2605" i="3"/>
  <c r="I2605" i="3" s="1"/>
  <c r="C2605" i="7" s="1"/>
  <c r="M2605" i="7" s="1"/>
  <c r="T2285" i="7" l="1"/>
  <c r="Q2285" i="7"/>
  <c r="R2285" i="7"/>
  <c r="S2285" i="7"/>
  <c r="U2284" i="7"/>
  <c r="V2284" i="7"/>
  <c r="P2596" i="7"/>
  <c r="K2596" i="6"/>
  <c r="L2596" i="6"/>
  <c r="J2596" i="6"/>
  <c r="D2616" i="6"/>
  <c r="C2605" i="6"/>
  <c r="G2285" i="4"/>
  <c r="H2285" i="4" s="1"/>
  <c r="E2285" i="6"/>
  <c r="H2597" i="5"/>
  <c r="L2597" i="7" s="1"/>
  <c r="G2597" i="5"/>
  <c r="K2597" i="7" s="1"/>
  <c r="F2597" i="5"/>
  <c r="J2597" i="7" s="1"/>
  <c r="E2617" i="4"/>
  <c r="D2617" i="7" s="1"/>
  <c r="C2618" i="4"/>
  <c r="E2286" i="7"/>
  <c r="N2286" i="7" s="1"/>
  <c r="F2607" i="3"/>
  <c r="H2606" i="3"/>
  <c r="I2606" i="3"/>
  <c r="C2606" i="7" s="1"/>
  <c r="M2606" i="7" s="1"/>
  <c r="G2607" i="3"/>
  <c r="P2597" i="7" l="1"/>
  <c r="U2285" i="7"/>
  <c r="V2285" i="7"/>
  <c r="R2286" i="7"/>
  <c r="Q2286" i="7"/>
  <c r="S2286" i="7"/>
  <c r="T2286" i="7"/>
  <c r="K2597" i="6"/>
  <c r="L2597" i="6"/>
  <c r="J2597" i="6"/>
  <c r="D2617" i="6"/>
  <c r="C2606" i="6"/>
  <c r="G2286" i="4"/>
  <c r="H2286" i="4" s="1"/>
  <c r="E2286" i="6"/>
  <c r="G2598" i="5"/>
  <c r="K2598" i="7" s="1"/>
  <c r="F2598" i="5"/>
  <c r="J2598" i="7" s="1"/>
  <c r="H2598" i="5"/>
  <c r="L2598" i="7" s="1"/>
  <c r="P2598" i="7" s="1"/>
  <c r="E2618" i="4"/>
  <c r="D2618" i="7" s="1"/>
  <c r="C2619" i="4"/>
  <c r="E2287" i="7"/>
  <c r="N2287" i="7" s="1"/>
  <c r="G2608" i="3"/>
  <c r="H2607" i="3"/>
  <c r="I2607" i="3" s="1"/>
  <c r="C2607" i="7" s="1"/>
  <c r="M2607" i="7" s="1"/>
  <c r="F2608" i="3"/>
  <c r="U2286" i="7" l="1"/>
  <c r="V2286" i="7"/>
  <c r="S2287" i="7"/>
  <c r="R2287" i="7"/>
  <c r="Q2287" i="7"/>
  <c r="T2287" i="7"/>
  <c r="K2598" i="6"/>
  <c r="L2598" i="6"/>
  <c r="J2598" i="6"/>
  <c r="D2618" i="6"/>
  <c r="C2607" i="6"/>
  <c r="G2287" i="4"/>
  <c r="H2287" i="4" s="1"/>
  <c r="E2287" i="6"/>
  <c r="F2599" i="5"/>
  <c r="J2599" i="7" s="1"/>
  <c r="H2599" i="5"/>
  <c r="L2599" i="7" s="1"/>
  <c r="G2599" i="5"/>
  <c r="K2599" i="7" s="1"/>
  <c r="E2619" i="4"/>
  <c r="D2619" i="7" s="1"/>
  <c r="C2620" i="4"/>
  <c r="E2288" i="7"/>
  <c r="N2288" i="7" s="1"/>
  <c r="H2608" i="3"/>
  <c r="I2608" i="3" s="1"/>
  <c r="C2608" i="7" s="1"/>
  <c r="M2608" i="7" s="1"/>
  <c r="F2609" i="3"/>
  <c r="G2609" i="3"/>
  <c r="T2288" i="7" l="1"/>
  <c r="R2288" i="7"/>
  <c r="S2288" i="7"/>
  <c r="Q2288" i="7"/>
  <c r="U2287" i="7"/>
  <c r="V2287" i="7"/>
  <c r="P2599" i="7"/>
  <c r="K2599" i="6"/>
  <c r="J2599" i="6"/>
  <c r="L2599" i="6"/>
  <c r="D2619" i="6"/>
  <c r="C2608" i="6"/>
  <c r="G2288" i="4"/>
  <c r="H2288" i="4" s="1"/>
  <c r="E2288" i="6"/>
  <c r="H2600" i="5"/>
  <c r="L2600" i="7" s="1"/>
  <c r="P2600" i="7" s="1"/>
  <c r="G2600" i="5"/>
  <c r="K2600" i="7" s="1"/>
  <c r="F2600" i="5"/>
  <c r="J2600" i="7" s="1"/>
  <c r="E2620" i="4"/>
  <c r="D2620" i="7" s="1"/>
  <c r="C2621" i="4"/>
  <c r="E2289" i="7"/>
  <c r="N2289" i="7" s="1"/>
  <c r="H2609" i="3"/>
  <c r="F2610" i="3"/>
  <c r="I2609" i="3"/>
  <c r="C2609" i="7" s="1"/>
  <c r="M2609" i="7" s="1"/>
  <c r="G2610" i="3"/>
  <c r="Q2289" i="7" l="1"/>
  <c r="R2289" i="7"/>
  <c r="S2289" i="7"/>
  <c r="T2289" i="7"/>
  <c r="U2288" i="7"/>
  <c r="V2288" i="7"/>
  <c r="K2600" i="6"/>
  <c r="J2600" i="6"/>
  <c r="L2600" i="6"/>
  <c r="D2620" i="6"/>
  <c r="C2609" i="6"/>
  <c r="G2289" i="4"/>
  <c r="H2289" i="4" s="1"/>
  <c r="E2289" i="6"/>
  <c r="F2601" i="5"/>
  <c r="J2601" i="7" s="1"/>
  <c r="H2601" i="5"/>
  <c r="L2601" i="7" s="1"/>
  <c r="P2601" i="7" s="1"/>
  <c r="G2601" i="5"/>
  <c r="K2601" i="7" s="1"/>
  <c r="E2621" i="4"/>
  <c r="D2621" i="7" s="1"/>
  <c r="C2622" i="4"/>
  <c r="E2290" i="7"/>
  <c r="N2290" i="7" s="1"/>
  <c r="F2611" i="3"/>
  <c r="H2610" i="3"/>
  <c r="G2611" i="3"/>
  <c r="I2610" i="3"/>
  <c r="C2610" i="7" s="1"/>
  <c r="M2610" i="7" s="1"/>
  <c r="Q2290" i="7" l="1"/>
  <c r="R2290" i="7"/>
  <c r="T2290" i="7"/>
  <c r="S2290" i="7"/>
  <c r="V2289" i="7"/>
  <c r="U2289" i="7"/>
  <c r="K2601" i="6"/>
  <c r="L2601" i="6"/>
  <c r="J2601" i="6"/>
  <c r="D2621" i="6"/>
  <c r="C2610" i="6"/>
  <c r="G2290" i="4"/>
  <c r="H2290" i="4" s="1"/>
  <c r="E2290" i="6"/>
  <c r="F2602" i="5"/>
  <c r="J2602" i="7" s="1"/>
  <c r="H2602" i="5"/>
  <c r="L2602" i="7" s="1"/>
  <c r="G2602" i="5"/>
  <c r="K2602" i="7" s="1"/>
  <c r="E2622" i="4"/>
  <c r="D2622" i="7" s="1"/>
  <c r="C2623" i="4"/>
  <c r="E2291" i="7"/>
  <c r="N2291" i="7" s="1"/>
  <c r="G2612" i="3"/>
  <c r="F2612" i="3"/>
  <c r="H2611" i="3"/>
  <c r="I2611" i="3" s="1"/>
  <c r="C2611" i="7" s="1"/>
  <c r="M2611" i="7" s="1"/>
  <c r="S2291" i="7" l="1"/>
  <c r="R2291" i="7"/>
  <c r="T2291" i="7"/>
  <c r="Q2291" i="7"/>
  <c r="P2602" i="7"/>
  <c r="U2290" i="7"/>
  <c r="V2290" i="7"/>
  <c r="J2602" i="6"/>
  <c r="K2602" i="6"/>
  <c r="L2602" i="6"/>
  <c r="D2622" i="6"/>
  <c r="C2611" i="6"/>
  <c r="G2291" i="4"/>
  <c r="H2291" i="4" s="1"/>
  <c r="E2291" i="6"/>
  <c r="H2603" i="5"/>
  <c r="L2603" i="7" s="1"/>
  <c r="G2603" i="5"/>
  <c r="K2603" i="7" s="1"/>
  <c r="F2603" i="5"/>
  <c r="J2603" i="7" s="1"/>
  <c r="E2623" i="4"/>
  <c r="D2623" i="7" s="1"/>
  <c r="C2624" i="4"/>
  <c r="E2292" i="7"/>
  <c r="N2292" i="7" s="1"/>
  <c r="G2613" i="3"/>
  <c r="H2612" i="3"/>
  <c r="I2612" i="3" s="1"/>
  <c r="C2612" i="7" s="1"/>
  <c r="M2612" i="7" s="1"/>
  <c r="F2613" i="3"/>
  <c r="V2291" i="7" l="1"/>
  <c r="R2292" i="7"/>
  <c r="T2292" i="7"/>
  <c r="Q2292" i="7"/>
  <c r="S2292" i="7"/>
  <c r="P2603" i="7"/>
  <c r="U2291" i="7"/>
  <c r="L2603" i="6"/>
  <c r="J2603" i="6"/>
  <c r="K2603" i="6"/>
  <c r="D2623" i="6"/>
  <c r="C2612" i="6"/>
  <c r="G2292" i="4"/>
  <c r="H2292" i="4" s="1"/>
  <c r="E2292" i="6"/>
  <c r="H2604" i="5"/>
  <c r="L2604" i="7" s="1"/>
  <c r="G2604" i="5"/>
  <c r="K2604" i="7" s="1"/>
  <c r="F2604" i="5"/>
  <c r="J2604" i="7" s="1"/>
  <c r="P2604" i="7" s="1"/>
  <c r="E2624" i="4"/>
  <c r="D2624" i="7" s="1"/>
  <c r="C2625" i="4"/>
  <c r="E2293" i="7"/>
  <c r="N2293" i="7" s="1"/>
  <c r="G2614" i="3"/>
  <c r="H2613" i="3"/>
  <c r="I2613" i="3" s="1"/>
  <c r="C2613" i="7" s="1"/>
  <c r="M2613" i="7" s="1"/>
  <c r="F2614" i="3"/>
  <c r="R2293" i="7" l="1"/>
  <c r="S2293" i="7"/>
  <c r="Q2293" i="7"/>
  <c r="T2293" i="7"/>
  <c r="U2292" i="7"/>
  <c r="V2292" i="7"/>
  <c r="L2604" i="6"/>
  <c r="J2604" i="6"/>
  <c r="K2604" i="6"/>
  <c r="D2624" i="6"/>
  <c r="C2613" i="6"/>
  <c r="G2293" i="4"/>
  <c r="H2293" i="4" s="1"/>
  <c r="E2293" i="6"/>
  <c r="H2605" i="5"/>
  <c r="L2605" i="7" s="1"/>
  <c r="G2605" i="5"/>
  <c r="K2605" i="7" s="1"/>
  <c r="F2605" i="5"/>
  <c r="J2605" i="7" s="1"/>
  <c r="E2625" i="4"/>
  <c r="D2625" i="7" s="1"/>
  <c r="C2626" i="4"/>
  <c r="E2294" i="7"/>
  <c r="N2294" i="7" s="1"/>
  <c r="F2615" i="3"/>
  <c r="H2614" i="3"/>
  <c r="I2614" i="3"/>
  <c r="C2614" i="7" s="1"/>
  <c r="M2614" i="7" s="1"/>
  <c r="G2615" i="3"/>
  <c r="R2294" i="7" l="1"/>
  <c r="T2294" i="7"/>
  <c r="S2294" i="7"/>
  <c r="Q2294" i="7"/>
  <c r="U2293" i="7"/>
  <c r="V2293" i="7"/>
  <c r="P2605" i="7"/>
  <c r="L2605" i="6"/>
  <c r="J2605" i="6"/>
  <c r="K2605" i="6"/>
  <c r="D2625" i="6"/>
  <c r="C2614" i="6"/>
  <c r="G2294" i="4"/>
  <c r="H2294" i="4" s="1"/>
  <c r="E2294" i="6"/>
  <c r="H2606" i="5"/>
  <c r="L2606" i="7" s="1"/>
  <c r="P2606" i="7" s="1"/>
  <c r="G2606" i="5"/>
  <c r="K2606" i="7" s="1"/>
  <c r="F2606" i="5"/>
  <c r="J2606" i="7" s="1"/>
  <c r="E2626" i="4"/>
  <c r="D2626" i="7" s="1"/>
  <c r="C2627" i="4"/>
  <c r="E2295" i="7"/>
  <c r="N2295" i="7" s="1"/>
  <c r="G2616" i="3"/>
  <c r="H2615" i="3"/>
  <c r="I2615" i="3" s="1"/>
  <c r="C2615" i="7" s="1"/>
  <c r="M2615" i="7" s="1"/>
  <c r="F2616" i="3"/>
  <c r="R2295" i="7" l="1"/>
  <c r="S2295" i="7"/>
  <c r="Q2295" i="7"/>
  <c r="T2295" i="7"/>
  <c r="V2294" i="7"/>
  <c r="U2294" i="7"/>
  <c r="K2606" i="6"/>
  <c r="J2606" i="6"/>
  <c r="L2606" i="6"/>
  <c r="D2626" i="6"/>
  <c r="C2615" i="6"/>
  <c r="G2295" i="4"/>
  <c r="H2295" i="4" s="1"/>
  <c r="E2295" i="6"/>
  <c r="F2607" i="5"/>
  <c r="J2607" i="7" s="1"/>
  <c r="H2607" i="5"/>
  <c r="L2607" i="7" s="1"/>
  <c r="P2607" i="7" s="1"/>
  <c r="G2607" i="5"/>
  <c r="K2607" i="7" s="1"/>
  <c r="E2627" i="4"/>
  <c r="D2627" i="7" s="1"/>
  <c r="C2628" i="4"/>
  <c r="E2296" i="7"/>
  <c r="N2296" i="7" s="1"/>
  <c r="H2616" i="3"/>
  <c r="F2617" i="3"/>
  <c r="I2616" i="3"/>
  <c r="C2616" i="7" s="1"/>
  <c r="M2616" i="7" s="1"/>
  <c r="G2617" i="3"/>
  <c r="U2295" i="7" l="1"/>
  <c r="V2295" i="7"/>
  <c r="T2296" i="7"/>
  <c r="Q2296" i="7"/>
  <c r="R2296" i="7"/>
  <c r="S2296" i="7"/>
  <c r="L2607" i="6"/>
  <c r="J2607" i="6"/>
  <c r="K2607" i="6"/>
  <c r="D2627" i="6"/>
  <c r="C2616" i="6"/>
  <c r="G2296" i="4"/>
  <c r="H2296" i="4" s="1"/>
  <c r="E2296" i="6"/>
  <c r="H2608" i="5"/>
  <c r="L2608" i="7" s="1"/>
  <c r="G2608" i="5"/>
  <c r="K2608" i="7" s="1"/>
  <c r="F2608" i="5"/>
  <c r="J2608" i="7" s="1"/>
  <c r="E2628" i="4"/>
  <c r="D2628" i="7" s="1"/>
  <c r="C2629" i="4"/>
  <c r="E2297" i="7"/>
  <c r="N2297" i="7" s="1"/>
  <c r="G2618" i="3"/>
  <c r="F2618" i="3"/>
  <c r="H2617" i="3"/>
  <c r="I2617" i="3" s="1"/>
  <c r="C2617" i="7" s="1"/>
  <c r="M2617" i="7" s="1"/>
  <c r="P2608" i="7" l="1"/>
  <c r="R2297" i="7"/>
  <c r="Q2297" i="7"/>
  <c r="S2297" i="7"/>
  <c r="T2297" i="7"/>
  <c r="U2296" i="7"/>
  <c r="V2296" i="7"/>
  <c r="J2608" i="6"/>
  <c r="K2608" i="6"/>
  <c r="L2608" i="6"/>
  <c r="D2628" i="6"/>
  <c r="C2617" i="6"/>
  <c r="G2297" i="4"/>
  <c r="H2297" i="4" s="1"/>
  <c r="E2297" i="6"/>
  <c r="H2609" i="5"/>
  <c r="L2609" i="7" s="1"/>
  <c r="P2609" i="7" s="1"/>
  <c r="G2609" i="5"/>
  <c r="K2609" i="7" s="1"/>
  <c r="F2609" i="5"/>
  <c r="J2609" i="7" s="1"/>
  <c r="E2629" i="4"/>
  <c r="D2629" i="7" s="1"/>
  <c r="C2630" i="4"/>
  <c r="E2298" i="7"/>
  <c r="N2298" i="7" s="1"/>
  <c r="G2619" i="3"/>
  <c r="F2619" i="3"/>
  <c r="H2618" i="3"/>
  <c r="I2618" i="3" s="1"/>
  <c r="C2618" i="7" s="1"/>
  <c r="M2618" i="7" s="1"/>
  <c r="U2297" i="7" l="1"/>
  <c r="V2297" i="7"/>
  <c r="R2298" i="7"/>
  <c r="S2298" i="7"/>
  <c r="T2298" i="7"/>
  <c r="Q2298" i="7"/>
  <c r="J2609" i="6"/>
  <c r="K2609" i="6"/>
  <c r="L2609" i="6"/>
  <c r="D2629" i="6"/>
  <c r="C2618" i="6"/>
  <c r="G2298" i="4"/>
  <c r="H2298" i="4" s="1"/>
  <c r="E2298" i="6"/>
  <c r="H2610" i="5"/>
  <c r="L2610" i="7" s="1"/>
  <c r="G2610" i="5"/>
  <c r="K2610" i="7" s="1"/>
  <c r="F2610" i="5"/>
  <c r="J2610" i="7" s="1"/>
  <c r="E2630" i="4"/>
  <c r="D2630" i="7" s="1"/>
  <c r="C2631" i="4"/>
  <c r="E2299" i="7"/>
  <c r="N2299" i="7" s="1"/>
  <c r="H2619" i="3"/>
  <c r="I2619" i="3" s="1"/>
  <c r="C2619" i="7" s="1"/>
  <c r="M2619" i="7" s="1"/>
  <c r="F2620" i="3"/>
  <c r="G2620" i="3"/>
  <c r="U2298" i="7" l="1"/>
  <c r="V2298" i="7"/>
  <c r="R2299" i="7"/>
  <c r="S2299" i="7"/>
  <c r="Q2299" i="7"/>
  <c r="T2299" i="7"/>
  <c r="P2610" i="7"/>
  <c r="J2610" i="6"/>
  <c r="L2610" i="6"/>
  <c r="K2610" i="6"/>
  <c r="D2630" i="6"/>
  <c r="C2619" i="6"/>
  <c r="G2299" i="4"/>
  <c r="H2299" i="4" s="1"/>
  <c r="E2299" i="6"/>
  <c r="G2611" i="5"/>
  <c r="K2611" i="7" s="1"/>
  <c r="F2611" i="5"/>
  <c r="J2611" i="7" s="1"/>
  <c r="H2611" i="5"/>
  <c r="L2611" i="7" s="1"/>
  <c r="E2631" i="4"/>
  <c r="D2631" i="7" s="1"/>
  <c r="C2632" i="4"/>
  <c r="E2300" i="7"/>
  <c r="N2300" i="7" s="1"/>
  <c r="G2621" i="3"/>
  <c r="F2621" i="3"/>
  <c r="H2620" i="3"/>
  <c r="I2620" i="3" s="1"/>
  <c r="C2620" i="7" s="1"/>
  <c r="M2620" i="7" s="1"/>
  <c r="U2299" i="7" l="1"/>
  <c r="V2299" i="7"/>
  <c r="P2611" i="7"/>
  <c r="R2300" i="7"/>
  <c r="Q2300" i="7"/>
  <c r="S2300" i="7"/>
  <c r="T2300" i="7"/>
  <c r="L2611" i="6"/>
  <c r="J2611" i="6"/>
  <c r="K2611" i="6"/>
  <c r="D2631" i="6"/>
  <c r="C2620" i="6"/>
  <c r="G2300" i="4"/>
  <c r="H2300" i="4" s="1"/>
  <c r="E2300" i="6"/>
  <c r="H2612" i="5"/>
  <c r="L2612" i="7" s="1"/>
  <c r="P2612" i="7" s="1"/>
  <c r="G2612" i="5"/>
  <c r="K2612" i="7" s="1"/>
  <c r="F2612" i="5"/>
  <c r="J2612" i="7" s="1"/>
  <c r="E2632" i="4"/>
  <c r="D2632" i="7" s="1"/>
  <c r="C2633" i="4"/>
  <c r="E2301" i="7"/>
  <c r="N2301" i="7" s="1"/>
  <c r="H2621" i="3"/>
  <c r="I2621" i="3" s="1"/>
  <c r="C2621" i="7" s="1"/>
  <c r="M2621" i="7" s="1"/>
  <c r="F2622" i="3"/>
  <c r="G2622" i="3"/>
  <c r="R2301" i="7" l="1"/>
  <c r="S2301" i="7"/>
  <c r="T2301" i="7"/>
  <c r="Q2301" i="7"/>
  <c r="U2300" i="7"/>
  <c r="V2300" i="7"/>
  <c r="J2612" i="6"/>
  <c r="L2612" i="6"/>
  <c r="K2612" i="6"/>
  <c r="D2632" i="6"/>
  <c r="C2621" i="6"/>
  <c r="G2301" i="4"/>
  <c r="H2301" i="4" s="1"/>
  <c r="E2301" i="6"/>
  <c r="F2613" i="5"/>
  <c r="J2613" i="7" s="1"/>
  <c r="H2613" i="5"/>
  <c r="L2613" i="7" s="1"/>
  <c r="P2613" i="7" s="1"/>
  <c r="G2613" i="5"/>
  <c r="K2613" i="7" s="1"/>
  <c r="E2633" i="4"/>
  <c r="D2633" i="7" s="1"/>
  <c r="C2634" i="4"/>
  <c r="E2302" i="7"/>
  <c r="N2302" i="7" s="1"/>
  <c r="F2623" i="3"/>
  <c r="H2622" i="3"/>
  <c r="I2622" i="3" s="1"/>
  <c r="C2622" i="7" s="1"/>
  <c r="M2622" i="7" s="1"/>
  <c r="G2623" i="3"/>
  <c r="Q2302" i="7" l="1"/>
  <c r="T2302" i="7"/>
  <c r="R2302" i="7"/>
  <c r="S2302" i="7"/>
  <c r="U2301" i="7"/>
  <c r="V2301" i="7"/>
  <c r="L2613" i="6"/>
  <c r="K2613" i="6"/>
  <c r="J2613" i="6"/>
  <c r="D2633" i="6"/>
  <c r="C2622" i="6"/>
  <c r="G2302" i="4"/>
  <c r="H2302" i="4" s="1"/>
  <c r="E2302" i="6"/>
  <c r="H2614" i="5"/>
  <c r="L2614" i="7" s="1"/>
  <c r="P2614" i="7" s="1"/>
  <c r="F2614" i="5"/>
  <c r="J2614" i="7" s="1"/>
  <c r="G2614" i="5"/>
  <c r="K2614" i="7" s="1"/>
  <c r="E2634" i="4"/>
  <c r="D2634" i="7" s="1"/>
  <c r="C2635" i="4"/>
  <c r="E2303" i="7"/>
  <c r="N2303" i="7" s="1"/>
  <c r="H2623" i="3"/>
  <c r="I2623" i="3" s="1"/>
  <c r="C2623" i="7" s="1"/>
  <c r="M2623" i="7" s="1"/>
  <c r="F2624" i="3"/>
  <c r="G2624" i="3"/>
  <c r="Q2303" i="7" l="1"/>
  <c r="R2303" i="7"/>
  <c r="T2303" i="7"/>
  <c r="S2303" i="7"/>
  <c r="U2303" i="7" s="1"/>
  <c r="U2302" i="7"/>
  <c r="V2302" i="7"/>
  <c r="K2614" i="6"/>
  <c r="L2614" i="6"/>
  <c r="J2614" i="6"/>
  <c r="D2634" i="6"/>
  <c r="C2623" i="6"/>
  <c r="G2303" i="4"/>
  <c r="H2303" i="4" s="1"/>
  <c r="E2303" i="6"/>
  <c r="H2615" i="5"/>
  <c r="L2615" i="7" s="1"/>
  <c r="G2615" i="5"/>
  <c r="K2615" i="7" s="1"/>
  <c r="F2615" i="5"/>
  <c r="J2615" i="7" s="1"/>
  <c r="E2635" i="4"/>
  <c r="D2635" i="7" s="1"/>
  <c r="C2636" i="4"/>
  <c r="E2304" i="7"/>
  <c r="N2304" i="7" s="1"/>
  <c r="H2624" i="3"/>
  <c r="I2624" i="3" s="1"/>
  <c r="C2624" i="7" s="1"/>
  <c r="M2624" i="7" s="1"/>
  <c r="F2625" i="3"/>
  <c r="G2625" i="3"/>
  <c r="P2615" i="7" l="1"/>
  <c r="R2304" i="7"/>
  <c r="S2304" i="7"/>
  <c r="T2304" i="7"/>
  <c r="Q2304" i="7"/>
  <c r="V2303" i="7"/>
  <c r="J2615" i="6"/>
  <c r="L2615" i="6"/>
  <c r="K2615" i="6"/>
  <c r="D2635" i="6"/>
  <c r="C2624" i="6"/>
  <c r="G2304" i="4"/>
  <c r="H2304" i="4" s="1"/>
  <c r="E2304" i="6"/>
  <c r="H2616" i="5"/>
  <c r="L2616" i="7" s="1"/>
  <c r="P2616" i="7" s="1"/>
  <c r="G2616" i="5"/>
  <c r="K2616" i="7" s="1"/>
  <c r="F2616" i="5"/>
  <c r="J2616" i="7" s="1"/>
  <c r="E2636" i="4"/>
  <c r="D2636" i="7" s="1"/>
  <c r="C2637" i="4"/>
  <c r="E2305" i="7"/>
  <c r="N2305" i="7" s="1"/>
  <c r="G2626" i="3"/>
  <c r="H2625" i="3"/>
  <c r="I2625" i="3" s="1"/>
  <c r="C2625" i="7" s="1"/>
  <c r="M2625" i="7" s="1"/>
  <c r="F2626" i="3"/>
  <c r="S2305" i="7" l="1"/>
  <c r="Q2305" i="7"/>
  <c r="R2305" i="7"/>
  <c r="T2305" i="7"/>
  <c r="V2304" i="7"/>
  <c r="U2304" i="7"/>
  <c r="K2616" i="6"/>
  <c r="L2616" i="6"/>
  <c r="J2616" i="6"/>
  <c r="D2636" i="6"/>
  <c r="C2625" i="6"/>
  <c r="G2305" i="4"/>
  <c r="H2305" i="4" s="1"/>
  <c r="E2305" i="6"/>
  <c r="H2617" i="5"/>
  <c r="L2617" i="7" s="1"/>
  <c r="G2617" i="5"/>
  <c r="K2617" i="7" s="1"/>
  <c r="F2617" i="5"/>
  <c r="J2617" i="7" s="1"/>
  <c r="P2617" i="7" s="1"/>
  <c r="E2637" i="4"/>
  <c r="D2637" i="7" s="1"/>
  <c r="C2638" i="4"/>
  <c r="E2306" i="7"/>
  <c r="N2306" i="7" s="1"/>
  <c r="F2627" i="3"/>
  <c r="H2626" i="3"/>
  <c r="I2626" i="3" s="1"/>
  <c r="C2626" i="7" s="1"/>
  <c r="M2626" i="7" s="1"/>
  <c r="G2627" i="3"/>
  <c r="S2306" i="7" l="1"/>
  <c r="R2306" i="7"/>
  <c r="Q2306" i="7"/>
  <c r="T2306" i="7"/>
  <c r="U2305" i="7"/>
  <c r="V2305" i="7"/>
  <c r="J2617" i="6"/>
  <c r="K2617" i="6"/>
  <c r="L2617" i="6"/>
  <c r="D2637" i="6"/>
  <c r="C2626" i="6"/>
  <c r="G2306" i="4"/>
  <c r="H2306" i="4" s="1"/>
  <c r="E2306" i="6"/>
  <c r="H2618" i="5"/>
  <c r="L2618" i="7" s="1"/>
  <c r="P2618" i="7" s="1"/>
  <c r="G2618" i="5"/>
  <c r="K2618" i="7" s="1"/>
  <c r="F2618" i="5"/>
  <c r="J2618" i="7" s="1"/>
  <c r="E2638" i="4"/>
  <c r="D2638" i="7" s="1"/>
  <c r="C2639" i="4"/>
  <c r="E2307" i="7"/>
  <c r="N2307" i="7" s="1"/>
  <c r="G2628" i="3"/>
  <c r="H2627" i="3"/>
  <c r="I2627" i="3" s="1"/>
  <c r="C2627" i="7" s="1"/>
  <c r="M2627" i="7" s="1"/>
  <c r="F2628" i="3"/>
  <c r="U2306" i="7" l="1"/>
  <c r="V2306" i="7"/>
  <c r="Q2307" i="7"/>
  <c r="T2307" i="7"/>
  <c r="R2307" i="7"/>
  <c r="S2307" i="7"/>
  <c r="K2618" i="6"/>
  <c r="J2618" i="6"/>
  <c r="L2618" i="6"/>
  <c r="D2638" i="6"/>
  <c r="C2627" i="6"/>
  <c r="G2307" i="4"/>
  <c r="H2307" i="4" s="1"/>
  <c r="E2307" i="6"/>
  <c r="F2619" i="5"/>
  <c r="J2619" i="7" s="1"/>
  <c r="H2619" i="5"/>
  <c r="L2619" i="7" s="1"/>
  <c r="G2619" i="5"/>
  <c r="K2619" i="7" s="1"/>
  <c r="E2639" i="4"/>
  <c r="D2639" i="7" s="1"/>
  <c r="C2640" i="4"/>
  <c r="E2308" i="7"/>
  <c r="N2308" i="7" s="1"/>
  <c r="H2628" i="3"/>
  <c r="I2628" i="3" s="1"/>
  <c r="C2628" i="7" s="1"/>
  <c r="M2628" i="7" s="1"/>
  <c r="F2629" i="3"/>
  <c r="G2629" i="3"/>
  <c r="R2308" i="7" l="1"/>
  <c r="Q2308" i="7"/>
  <c r="S2308" i="7"/>
  <c r="T2308" i="7"/>
  <c r="P2619" i="7"/>
  <c r="U2307" i="7"/>
  <c r="V2307" i="7"/>
  <c r="K2619" i="6"/>
  <c r="J2619" i="6"/>
  <c r="L2619" i="6"/>
  <c r="D2639" i="6"/>
  <c r="C2628" i="6"/>
  <c r="G2308" i="4"/>
  <c r="H2308" i="4" s="1"/>
  <c r="E2308" i="6"/>
  <c r="H2620" i="5"/>
  <c r="L2620" i="7" s="1"/>
  <c r="P2620" i="7" s="1"/>
  <c r="G2620" i="5"/>
  <c r="K2620" i="7" s="1"/>
  <c r="F2620" i="5"/>
  <c r="J2620" i="7" s="1"/>
  <c r="E2640" i="4"/>
  <c r="D2640" i="7" s="1"/>
  <c r="C2641" i="4"/>
  <c r="E2309" i="7"/>
  <c r="N2309" i="7" s="1"/>
  <c r="G2630" i="3"/>
  <c r="F2630" i="3"/>
  <c r="H2629" i="3"/>
  <c r="I2629" i="3" s="1"/>
  <c r="C2629" i="7" s="1"/>
  <c r="M2629" i="7" s="1"/>
  <c r="Q2309" i="7" l="1"/>
  <c r="R2309" i="7"/>
  <c r="T2309" i="7"/>
  <c r="S2309" i="7"/>
  <c r="U2308" i="7"/>
  <c r="V2308" i="7"/>
  <c r="J2620" i="6"/>
  <c r="L2620" i="6"/>
  <c r="K2620" i="6"/>
  <c r="D2640" i="6"/>
  <c r="C2629" i="6"/>
  <c r="G2309" i="4"/>
  <c r="H2309" i="4" s="1"/>
  <c r="E2309" i="6"/>
  <c r="H2621" i="5"/>
  <c r="L2621" i="7" s="1"/>
  <c r="G2621" i="5"/>
  <c r="K2621" i="7" s="1"/>
  <c r="F2621" i="5"/>
  <c r="J2621" i="7" s="1"/>
  <c r="E2641" i="4"/>
  <c r="D2641" i="7" s="1"/>
  <c r="C2642" i="4"/>
  <c r="E2310" i="7"/>
  <c r="N2310" i="7" s="1"/>
  <c r="H2630" i="3"/>
  <c r="I2630" i="3" s="1"/>
  <c r="C2630" i="7" s="1"/>
  <c r="M2630" i="7" s="1"/>
  <c r="F2631" i="3"/>
  <c r="G2631" i="3"/>
  <c r="V2309" i="7" l="1"/>
  <c r="P2621" i="7"/>
  <c r="S2310" i="7"/>
  <c r="T2310" i="7"/>
  <c r="Q2310" i="7"/>
  <c r="R2310" i="7"/>
  <c r="U2309" i="7"/>
  <c r="J2621" i="6"/>
  <c r="L2621" i="6"/>
  <c r="K2621" i="6"/>
  <c r="D2641" i="6"/>
  <c r="C2630" i="6"/>
  <c r="G2310" i="4"/>
  <c r="H2310" i="4" s="1"/>
  <c r="E2310" i="6"/>
  <c r="G2622" i="5"/>
  <c r="K2622" i="7" s="1"/>
  <c r="F2622" i="5"/>
  <c r="J2622" i="7" s="1"/>
  <c r="H2622" i="5"/>
  <c r="L2622" i="7" s="1"/>
  <c r="P2622" i="7" s="1"/>
  <c r="E2642" i="4"/>
  <c r="D2642" i="7" s="1"/>
  <c r="C2643" i="4"/>
  <c r="E2311" i="7"/>
  <c r="N2311" i="7" s="1"/>
  <c r="G2632" i="3"/>
  <c r="H2631" i="3"/>
  <c r="I2631" i="3" s="1"/>
  <c r="C2631" i="7" s="1"/>
  <c r="M2631" i="7" s="1"/>
  <c r="F2632" i="3"/>
  <c r="U2310" i="7" l="1"/>
  <c r="V2310" i="7"/>
  <c r="Q2311" i="7"/>
  <c r="R2311" i="7"/>
  <c r="S2311" i="7"/>
  <c r="T2311" i="7"/>
  <c r="L2622" i="6"/>
  <c r="J2622" i="6"/>
  <c r="K2622" i="6"/>
  <c r="D2642" i="6"/>
  <c r="C2631" i="6"/>
  <c r="G2311" i="4"/>
  <c r="H2311" i="4" s="1"/>
  <c r="E2311" i="6"/>
  <c r="H2623" i="5"/>
  <c r="L2623" i="7" s="1"/>
  <c r="G2623" i="5"/>
  <c r="K2623" i="7" s="1"/>
  <c r="F2623" i="5"/>
  <c r="J2623" i="7" s="1"/>
  <c r="E2643" i="4"/>
  <c r="D2643" i="7" s="1"/>
  <c r="C2644" i="4"/>
  <c r="E2312" i="7"/>
  <c r="N2312" i="7" s="1"/>
  <c r="F2633" i="3"/>
  <c r="H2632" i="3"/>
  <c r="G2633" i="3"/>
  <c r="I2632" i="3"/>
  <c r="C2632" i="7" s="1"/>
  <c r="M2632" i="7" s="1"/>
  <c r="Q2312" i="7" l="1"/>
  <c r="R2312" i="7"/>
  <c r="S2312" i="7"/>
  <c r="T2312" i="7"/>
  <c r="U2311" i="7"/>
  <c r="V2311" i="7"/>
  <c r="P2623" i="7"/>
  <c r="L2623" i="6"/>
  <c r="J2623" i="6"/>
  <c r="K2623" i="6"/>
  <c r="D2643" i="6"/>
  <c r="C2632" i="6"/>
  <c r="G2312" i="4"/>
  <c r="H2312" i="4" s="1"/>
  <c r="E2312" i="6"/>
  <c r="H2624" i="5"/>
  <c r="L2624" i="7" s="1"/>
  <c r="P2624" i="7" s="1"/>
  <c r="G2624" i="5"/>
  <c r="K2624" i="7" s="1"/>
  <c r="F2624" i="5"/>
  <c r="J2624" i="7" s="1"/>
  <c r="E2644" i="4"/>
  <c r="D2644" i="7" s="1"/>
  <c r="C2645" i="4"/>
  <c r="E2313" i="7"/>
  <c r="N2313" i="7" s="1"/>
  <c r="G2634" i="3"/>
  <c r="H2633" i="3"/>
  <c r="I2633" i="3" s="1"/>
  <c r="C2633" i="7" s="1"/>
  <c r="M2633" i="7" s="1"/>
  <c r="F2634" i="3"/>
  <c r="T2313" i="7" l="1"/>
  <c r="S2313" i="7"/>
  <c r="R2313" i="7"/>
  <c r="Q2313" i="7"/>
  <c r="U2312" i="7"/>
  <c r="V2312" i="7"/>
  <c r="K2624" i="6"/>
  <c r="J2624" i="6"/>
  <c r="L2624" i="6"/>
  <c r="D2644" i="6"/>
  <c r="C2633" i="6"/>
  <c r="G2313" i="4"/>
  <c r="H2313" i="4" s="1"/>
  <c r="E2313" i="6"/>
  <c r="F2625" i="5"/>
  <c r="J2625" i="7" s="1"/>
  <c r="H2625" i="5"/>
  <c r="L2625" i="7" s="1"/>
  <c r="P2625" i="7" s="1"/>
  <c r="G2625" i="5"/>
  <c r="K2625" i="7" s="1"/>
  <c r="E2645" i="4"/>
  <c r="D2645" i="7" s="1"/>
  <c r="C2646" i="4"/>
  <c r="E2314" i="7"/>
  <c r="N2314" i="7" s="1"/>
  <c r="F2635" i="3"/>
  <c r="H2634" i="3"/>
  <c r="I2634" i="3" s="1"/>
  <c r="C2634" i="7" s="1"/>
  <c r="M2634" i="7" s="1"/>
  <c r="G2635" i="3"/>
  <c r="S2314" i="7" l="1"/>
  <c r="T2314" i="7"/>
  <c r="Q2314" i="7"/>
  <c r="R2314" i="7"/>
  <c r="U2313" i="7"/>
  <c r="V2313" i="7"/>
  <c r="L2625" i="6"/>
  <c r="J2625" i="6"/>
  <c r="K2625" i="6"/>
  <c r="D2645" i="6"/>
  <c r="C2634" i="6"/>
  <c r="G2314" i="4"/>
  <c r="H2314" i="4" s="1"/>
  <c r="E2314" i="6"/>
  <c r="F2626" i="5"/>
  <c r="J2626" i="7" s="1"/>
  <c r="H2626" i="5"/>
  <c r="L2626" i="7" s="1"/>
  <c r="P2626" i="7" s="1"/>
  <c r="G2626" i="5"/>
  <c r="K2626" i="7" s="1"/>
  <c r="E2315" i="7"/>
  <c r="N2315" i="7" s="1"/>
  <c r="E2646" i="4"/>
  <c r="D2646" i="7" s="1"/>
  <c r="C2647" i="4"/>
  <c r="G2636" i="3"/>
  <c r="H2635" i="3"/>
  <c r="I2635" i="3" s="1"/>
  <c r="C2635" i="7" s="1"/>
  <c r="M2635" i="7" s="1"/>
  <c r="F2636" i="3"/>
  <c r="V2314" i="7" l="1"/>
  <c r="U2314" i="7"/>
  <c r="R2315" i="7"/>
  <c r="S2315" i="7"/>
  <c r="T2315" i="7"/>
  <c r="Q2315" i="7"/>
  <c r="V2315" i="7" s="1"/>
  <c r="K2626" i="6"/>
  <c r="L2626" i="6"/>
  <c r="J2626" i="6"/>
  <c r="D2646" i="6"/>
  <c r="C2635" i="6"/>
  <c r="G2315" i="4"/>
  <c r="H2315" i="4" s="1"/>
  <c r="E2315" i="6"/>
  <c r="H2627" i="5"/>
  <c r="L2627" i="7" s="1"/>
  <c r="G2627" i="5"/>
  <c r="K2627" i="7" s="1"/>
  <c r="F2627" i="5"/>
  <c r="J2627" i="7" s="1"/>
  <c r="P2627" i="7" s="1"/>
  <c r="E2316" i="7"/>
  <c r="N2316" i="7" s="1"/>
  <c r="E2647" i="4"/>
  <c r="D2647" i="7" s="1"/>
  <c r="C2648" i="4"/>
  <c r="G2637" i="3"/>
  <c r="H2636" i="3"/>
  <c r="I2636" i="3" s="1"/>
  <c r="C2636" i="7" s="1"/>
  <c r="M2636" i="7" s="1"/>
  <c r="F2637" i="3"/>
  <c r="S2316" i="7" l="1"/>
  <c r="T2316" i="7"/>
  <c r="Q2316" i="7"/>
  <c r="R2316" i="7"/>
  <c r="U2315" i="7"/>
  <c r="J2627" i="6"/>
  <c r="L2627" i="6"/>
  <c r="K2627" i="6"/>
  <c r="D2647" i="6"/>
  <c r="C2636" i="6"/>
  <c r="G2316" i="4"/>
  <c r="H2316" i="4" s="1"/>
  <c r="E2316" i="6"/>
  <c r="H2628" i="5"/>
  <c r="L2628" i="7" s="1"/>
  <c r="G2628" i="5"/>
  <c r="K2628" i="7" s="1"/>
  <c r="F2628" i="5"/>
  <c r="J2628" i="7" s="1"/>
  <c r="E2648" i="4"/>
  <c r="D2648" i="7" s="1"/>
  <c r="C2649" i="4"/>
  <c r="E2317" i="7"/>
  <c r="N2317" i="7" s="1"/>
  <c r="F2638" i="3"/>
  <c r="H2637" i="3"/>
  <c r="I2637" i="3" s="1"/>
  <c r="C2637" i="7" s="1"/>
  <c r="M2637" i="7" s="1"/>
  <c r="G2638" i="3"/>
  <c r="S2317" i="7" l="1"/>
  <c r="Q2317" i="7"/>
  <c r="R2317" i="7"/>
  <c r="T2317" i="7"/>
  <c r="V2316" i="7"/>
  <c r="U2316" i="7"/>
  <c r="P2628" i="7"/>
  <c r="K2628" i="6"/>
  <c r="L2628" i="6"/>
  <c r="J2628" i="6"/>
  <c r="D2648" i="6"/>
  <c r="C2637" i="6"/>
  <c r="G2317" i="4"/>
  <c r="H2317" i="4" s="1"/>
  <c r="E2317" i="6"/>
  <c r="H2629" i="5"/>
  <c r="L2629" i="7" s="1"/>
  <c r="G2629" i="5"/>
  <c r="K2629" i="7" s="1"/>
  <c r="F2629" i="5"/>
  <c r="J2629" i="7" s="1"/>
  <c r="P2629" i="7" s="1"/>
  <c r="E2649" i="4"/>
  <c r="D2649" i="7" s="1"/>
  <c r="C2650" i="4"/>
  <c r="E2318" i="7"/>
  <c r="N2318" i="7" s="1"/>
  <c r="G2639" i="3"/>
  <c r="F2639" i="3"/>
  <c r="H2638" i="3"/>
  <c r="I2638" i="3" s="1"/>
  <c r="C2638" i="7" s="1"/>
  <c r="M2638" i="7" s="1"/>
  <c r="U2317" i="7" l="1"/>
  <c r="V2317" i="7"/>
  <c r="R2318" i="7"/>
  <c r="T2318" i="7"/>
  <c r="Q2318" i="7"/>
  <c r="S2318" i="7"/>
  <c r="L2629" i="6"/>
  <c r="J2629" i="6"/>
  <c r="K2629" i="6"/>
  <c r="D2649" i="6"/>
  <c r="C2638" i="6"/>
  <c r="G2318" i="4"/>
  <c r="H2318" i="4" s="1"/>
  <c r="E2318" i="6"/>
  <c r="H2630" i="5"/>
  <c r="L2630" i="7" s="1"/>
  <c r="G2630" i="5"/>
  <c r="K2630" i="7" s="1"/>
  <c r="F2630" i="5"/>
  <c r="J2630" i="7" s="1"/>
  <c r="E2650" i="4"/>
  <c r="D2650" i="7" s="1"/>
  <c r="C2651" i="4"/>
  <c r="E2319" i="7"/>
  <c r="N2319" i="7" s="1"/>
  <c r="H2639" i="3"/>
  <c r="I2639" i="3" s="1"/>
  <c r="C2639" i="7" s="1"/>
  <c r="M2639" i="7" s="1"/>
  <c r="F2640" i="3"/>
  <c r="G2640" i="3"/>
  <c r="S2319" i="7" l="1"/>
  <c r="T2319" i="7"/>
  <c r="R2319" i="7"/>
  <c r="Q2319" i="7"/>
  <c r="U2318" i="7"/>
  <c r="V2318" i="7"/>
  <c r="P2630" i="7"/>
  <c r="K2630" i="6"/>
  <c r="J2630" i="6"/>
  <c r="L2630" i="6"/>
  <c r="D2650" i="6"/>
  <c r="C2639" i="6"/>
  <c r="G2319" i="4"/>
  <c r="H2319" i="4" s="1"/>
  <c r="E2319" i="6"/>
  <c r="F2631" i="5"/>
  <c r="J2631" i="7" s="1"/>
  <c r="H2631" i="5"/>
  <c r="L2631" i="7" s="1"/>
  <c r="P2631" i="7" s="1"/>
  <c r="G2631" i="5"/>
  <c r="K2631" i="7" s="1"/>
  <c r="E2651" i="4"/>
  <c r="D2651" i="7" s="1"/>
  <c r="C2652" i="4"/>
  <c r="E2320" i="7"/>
  <c r="N2320" i="7" s="1"/>
  <c r="G2641" i="3"/>
  <c r="H2640" i="3"/>
  <c r="I2640" i="3" s="1"/>
  <c r="C2640" i="7" s="1"/>
  <c r="M2640" i="7" s="1"/>
  <c r="F2641" i="3"/>
  <c r="Q2320" i="7" l="1"/>
  <c r="R2320" i="7"/>
  <c r="S2320" i="7"/>
  <c r="T2320" i="7"/>
  <c r="U2319" i="7"/>
  <c r="V2319" i="7"/>
  <c r="L2631" i="6"/>
  <c r="K2631" i="6"/>
  <c r="J2631" i="6"/>
  <c r="D2651" i="6"/>
  <c r="C2640" i="6"/>
  <c r="G2320" i="4"/>
  <c r="H2320" i="4" s="1"/>
  <c r="E2320" i="6"/>
  <c r="H2632" i="5"/>
  <c r="L2632" i="7" s="1"/>
  <c r="P2632" i="7" s="1"/>
  <c r="G2632" i="5"/>
  <c r="K2632" i="7" s="1"/>
  <c r="F2632" i="5"/>
  <c r="J2632" i="7" s="1"/>
  <c r="E2652" i="4"/>
  <c r="D2652" i="7" s="1"/>
  <c r="C2653" i="4"/>
  <c r="E2321" i="7"/>
  <c r="N2321" i="7" s="1"/>
  <c r="G2642" i="3"/>
  <c r="F2642" i="3"/>
  <c r="H2641" i="3"/>
  <c r="I2641" i="3" s="1"/>
  <c r="C2641" i="7" s="1"/>
  <c r="M2641" i="7" s="1"/>
  <c r="S2321" i="7" l="1"/>
  <c r="R2321" i="7"/>
  <c r="T2321" i="7"/>
  <c r="Q2321" i="7"/>
  <c r="U2320" i="7"/>
  <c r="V2320" i="7"/>
  <c r="K2632" i="6"/>
  <c r="J2632" i="6"/>
  <c r="L2632" i="6"/>
  <c r="D2652" i="6"/>
  <c r="C2641" i="6"/>
  <c r="G2321" i="4"/>
  <c r="H2321" i="4" s="1"/>
  <c r="E2321" i="6"/>
  <c r="H2633" i="5"/>
  <c r="L2633" i="7" s="1"/>
  <c r="G2633" i="5"/>
  <c r="K2633" i="7" s="1"/>
  <c r="F2633" i="5"/>
  <c r="J2633" i="7" s="1"/>
  <c r="E2653" i="4"/>
  <c r="D2653" i="7" s="1"/>
  <c r="C2654" i="4"/>
  <c r="E2322" i="7"/>
  <c r="N2322" i="7" s="1"/>
  <c r="F2643" i="3"/>
  <c r="H2642" i="3"/>
  <c r="I2642" i="3" s="1"/>
  <c r="C2642" i="7" s="1"/>
  <c r="M2642" i="7" s="1"/>
  <c r="G2643" i="3"/>
  <c r="P2633" i="7" l="1"/>
  <c r="U2321" i="7"/>
  <c r="V2321" i="7"/>
  <c r="S2322" i="7"/>
  <c r="T2322" i="7"/>
  <c r="R2322" i="7"/>
  <c r="Q2322" i="7"/>
  <c r="K2633" i="6"/>
  <c r="J2633" i="6"/>
  <c r="L2633" i="6"/>
  <c r="D2653" i="6"/>
  <c r="C2642" i="6"/>
  <c r="G2322" i="4"/>
  <c r="H2322" i="4" s="1"/>
  <c r="E2322" i="6"/>
  <c r="H2634" i="5"/>
  <c r="L2634" i="7" s="1"/>
  <c r="P2634" i="7" s="1"/>
  <c r="G2634" i="5"/>
  <c r="K2634" i="7" s="1"/>
  <c r="F2634" i="5"/>
  <c r="J2634" i="7" s="1"/>
  <c r="E2654" i="4"/>
  <c r="D2654" i="7" s="1"/>
  <c r="C2655" i="4"/>
  <c r="E2323" i="7"/>
  <c r="N2323" i="7" s="1"/>
  <c r="G2644" i="3"/>
  <c r="H2643" i="3"/>
  <c r="I2643" i="3" s="1"/>
  <c r="C2643" i="7" s="1"/>
  <c r="M2643" i="7" s="1"/>
  <c r="F2644" i="3"/>
  <c r="S2323" i="7" l="1"/>
  <c r="Q2323" i="7"/>
  <c r="R2323" i="7"/>
  <c r="T2323" i="7"/>
  <c r="U2322" i="7"/>
  <c r="V2322" i="7"/>
  <c r="K2634" i="6"/>
  <c r="J2634" i="6"/>
  <c r="L2634" i="6"/>
  <c r="D2654" i="6"/>
  <c r="C2643" i="6"/>
  <c r="G2323" i="4"/>
  <c r="H2323" i="4" s="1"/>
  <c r="E2323" i="6"/>
  <c r="G2635" i="5"/>
  <c r="K2635" i="7" s="1"/>
  <c r="F2635" i="5"/>
  <c r="J2635" i="7" s="1"/>
  <c r="H2635" i="5"/>
  <c r="L2635" i="7" s="1"/>
  <c r="E2655" i="4"/>
  <c r="D2655" i="7" s="1"/>
  <c r="C2656" i="4"/>
  <c r="E2324" i="7"/>
  <c r="N2324" i="7" s="1"/>
  <c r="F2645" i="3"/>
  <c r="H2644" i="3"/>
  <c r="G2645" i="3"/>
  <c r="I2644" i="3"/>
  <c r="C2644" i="7" s="1"/>
  <c r="M2644" i="7" s="1"/>
  <c r="Q2324" i="7" l="1"/>
  <c r="S2324" i="7"/>
  <c r="R2324" i="7"/>
  <c r="T2324" i="7"/>
  <c r="P2635" i="7"/>
  <c r="U2323" i="7"/>
  <c r="V2323" i="7"/>
  <c r="K2635" i="6"/>
  <c r="L2635" i="6"/>
  <c r="J2635" i="6"/>
  <c r="D2655" i="6"/>
  <c r="C2644" i="6"/>
  <c r="G2324" i="4"/>
  <c r="H2324" i="4" s="1"/>
  <c r="E2324" i="6"/>
  <c r="H2636" i="5"/>
  <c r="L2636" i="7" s="1"/>
  <c r="P2636" i="7" s="1"/>
  <c r="G2636" i="5"/>
  <c r="K2636" i="7" s="1"/>
  <c r="F2636" i="5"/>
  <c r="J2636" i="7" s="1"/>
  <c r="E2656" i="4"/>
  <c r="D2656" i="7" s="1"/>
  <c r="C2657" i="4"/>
  <c r="E2325" i="7"/>
  <c r="N2325" i="7" s="1"/>
  <c r="G2646" i="3"/>
  <c r="H2645" i="3"/>
  <c r="I2645" i="3" s="1"/>
  <c r="C2645" i="7" s="1"/>
  <c r="M2645" i="7" s="1"/>
  <c r="F2646" i="3"/>
  <c r="Q2325" i="7" l="1"/>
  <c r="R2325" i="7"/>
  <c r="T2325" i="7"/>
  <c r="S2325" i="7"/>
  <c r="U2324" i="7"/>
  <c r="V2324" i="7"/>
  <c r="J2636" i="6"/>
  <c r="K2636" i="6"/>
  <c r="L2636" i="6"/>
  <c r="D2656" i="6"/>
  <c r="C2645" i="6"/>
  <c r="G2325" i="4"/>
  <c r="H2325" i="4" s="1"/>
  <c r="E2325" i="6"/>
  <c r="F2637" i="5"/>
  <c r="J2637" i="7" s="1"/>
  <c r="H2637" i="5"/>
  <c r="L2637" i="7" s="1"/>
  <c r="P2637" i="7" s="1"/>
  <c r="G2637" i="5"/>
  <c r="K2637" i="7" s="1"/>
  <c r="E2657" i="4"/>
  <c r="D2657" i="7" s="1"/>
  <c r="C2658" i="4"/>
  <c r="E2326" i="7"/>
  <c r="N2326" i="7" s="1"/>
  <c r="G2647" i="3"/>
  <c r="F2647" i="3"/>
  <c r="H2646" i="3"/>
  <c r="I2646" i="3" s="1"/>
  <c r="C2646" i="7" s="1"/>
  <c r="M2646" i="7" s="1"/>
  <c r="Q2326" i="7" l="1"/>
  <c r="R2326" i="7"/>
  <c r="S2326" i="7"/>
  <c r="T2326" i="7"/>
  <c r="U2325" i="7"/>
  <c r="V2325" i="7"/>
  <c r="L2637" i="6"/>
  <c r="J2637" i="6"/>
  <c r="K2637" i="6"/>
  <c r="D2657" i="6"/>
  <c r="C2646" i="6"/>
  <c r="G2326" i="4"/>
  <c r="H2326" i="4" s="1"/>
  <c r="E2326" i="6"/>
  <c r="H2638" i="5"/>
  <c r="L2638" i="7" s="1"/>
  <c r="P2638" i="7" s="1"/>
  <c r="G2638" i="5"/>
  <c r="K2638" i="7" s="1"/>
  <c r="F2638" i="5"/>
  <c r="J2638" i="7" s="1"/>
  <c r="E2658" i="4"/>
  <c r="D2658" i="7" s="1"/>
  <c r="C2659" i="4"/>
  <c r="E2327" i="7"/>
  <c r="N2327" i="7" s="1"/>
  <c r="H2647" i="3"/>
  <c r="I2647" i="3" s="1"/>
  <c r="C2647" i="7" s="1"/>
  <c r="M2647" i="7" s="1"/>
  <c r="F2648" i="3"/>
  <c r="G2648" i="3"/>
  <c r="Q2327" i="7" l="1"/>
  <c r="S2327" i="7"/>
  <c r="T2327" i="7"/>
  <c r="R2327" i="7"/>
  <c r="U2326" i="7"/>
  <c r="V2326" i="7"/>
  <c r="J2638" i="6"/>
  <c r="L2638" i="6"/>
  <c r="K2638" i="6"/>
  <c r="D2658" i="6"/>
  <c r="C2647" i="6"/>
  <c r="G2327" i="4"/>
  <c r="H2327" i="4" s="1"/>
  <c r="E2327" i="6"/>
  <c r="H2639" i="5"/>
  <c r="L2639" i="7" s="1"/>
  <c r="G2639" i="5"/>
  <c r="K2639" i="7" s="1"/>
  <c r="F2639" i="5"/>
  <c r="J2639" i="7" s="1"/>
  <c r="P2639" i="7" s="1"/>
  <c r="E2659" i="4"/>
  <c r="D2659" i="7" s="1"/>
  <c r="C2660" i="4"/>
  <c r="E2328" i="7"/>
  <c r="N2328" i="7" s="1"/>
  <c r="H2648" i="3"/>
  <c r="I2648" i="3" s="1"/>
  <c r="C2648" i="7" s="1"/>
  <c r="M2648" i="7" s="1"/>
  <c r="F2649" i="3"/>
  <c r="G2649" i="3"/>
  <c r="U2327" i="7" l="1"/>
  <c r="T2328" i="7"/>
  <c r="R2328" i="7"/>
  <c r="S2328" i="7"/>
  <c r="Q2328" i="7"/>
  <c r="V2327" i="7"/>
  <c r="J2639" i="6"/>
  <c r="K2639" i="6"/>
  <c r="L2639" i="6"/>
  <c r="D2659" i="6"/>
  <c r="C2648" i="6"/>
  <c r="G2328" i="4"/>
  <c r="H2328" i="4" s="1"/>
  <c r="E2328" i="6"/>
  <c r="H2640" i="5"/>
  <c r="L2640" i="7" s="1"/>
  <c r="G2640" i="5"/>
  <c r="K2640" i="7" s="1"/>
  <c r="F2640" i="5"/>
  <c r="J2640" i="7" s="1"/>
  <c r="E2660" i="4"/>
  <c r="D2660" i="7" s="1"/>
  <c r="C2661" i="4"/>
  <c r="E2329" i="7"/>
  <c r="N2329" i="7" s="1"/>
  <c r="G2650" i="3"/>
  <c r="F2650" i="3"/>
  <c r="H2649" i="3"/>
  <c r="I2649" i="3" s="1"/>
  <c r="C2649" i="7" s="1"/>
  <c r="M2649" i="7" s="1"/>
  <c r="T2329" i="7" l="1"/>
  <c r="Q2329" i="7"/>
  <c r="R2329" i="7"/>
  <c r="S2329" i="7"/>
  <c r="U2328" i="7"/>
  <c r="V2328" i="7"/>
  <c r="P2640" i="7"/>
  <c r="K2640" i="6"/>
  <c r="L2640" i="6"/>
  <c r="J2640" i="6"/>
  <c r="D2660" i="6"/>
  <c r="C2649" i="6"/>
  <c r="G2329" i="4"/>
  <c r="H2329" i="4" s="1"/>
  <c r="E2329" i="6"/>
  <c r="H2641" i="5"/>
  <c r="L2641" i="7" s="1"/>
  <c r="F2641" i="5"/>
  <c r="J2641" i="7" s="1"/>
  <c r="G2641" i="5"/>
  <c r="K2641" i="7" s="1"/>
  <c r="E2661" i="4"/>
  <c r="D2661" i="7" s="1"/>
  <c r="C2662" i="4"/>
  <c r="E2330" i="7"/>
  <c r="N2330" i="7" s="1"/>
  <c r="G2651" i="3"/>
  <c r="H2650" i="3"/>
  <c r="I2650" i="3" s="1"/>
  <c r="C2650" i="7" s="1"/>
  <c r="M2650" i="7" s="1"/>
  <c r="F2651" i="3"/>
  <c r="T2330" i="7" l="1"/>
  <c r="S2330" i="7"/>
  <c r="R2330" i="7"/>
  <c r="Q2330" i="7"/>
  <c r="V2330" i="7" s="1"/>
  <c r="U2329" i="7"/>
  <c r="V2329" i="7"/>
  <c r="P2641" i="7"/>
  <c r="J2641" i="6"/>
  <c r="K2641" i="6"/>
  <c r="L2641" i="6"/>
  <c r="D2661" i="6"/>
  <c r="C2650" i="6"/>
  <c r="G2330" i="4"/>
  <c r="H2330" i="4" s="1"/>
  <c r="E2330" i="6"/>
  <c r="H2642" i="5"/>
  <c r="L2642" i="7" s="1"/>
  <c r="G2642" i="5"/>
  <c r="K2642" i="7" s="1"/>
  <c r="F2642" i="5"/>
  <c r="J2642" i="7" s="1"/>
  <c r="E2662" i="4"/>
  <c r="D2662" i="7" s="1"/>
  <c r="C2663" i="4"/>
  <c r="E2331" i="7"/>
  <c r="N2331" i="7" s="1"/>
  <c r="G2652" i="3"/>
  <c r="H2651" i="3"/>
  <c r="I2651" i="3" s="1"/>
  <c r="C2651" i="7" s="1"/>
  <c r="M2651" i="7" s="1"/>
  <c r="F2652" i="3"/>
  <c r="U2330" i="7" l="1"/>
  <c r="P2642" i="7"/>
  <c r="T2331" i="7"/>
  <c r="R2331" i="7"/>
  <c r="S2331" i="7"/>
  <c r="Q2331" i="7"/>
  <c r="J2642" i="6"/>
  <c r="L2642" i="6"/>
  <c r="K2642" i="6"/>
  <c r="D2662" i="6"/>
  <c r="C2651" i="6"/>
  <c r="G2331" i="4"/>
  <c r="H2331" i="4" s="1"/>
  <c r="E2331" i="6"/>
  <c r="H2643" i="5"/>
  <c r="L2643" i="7" s="1"/>
  <c r="P2643" i="7" s="1"/>
  <c r="G2643" i="5"/>
  <c r="K2643" i="7" s="1"/>
  <c r="F2643" i="5"/>
  <c r="J2643" i="7" s="1"/>
  <c r="E2663" i="4"/>
  <c r="D2663" i="7" s="1"/>
  <c r="C2664" i="4"/>
  <c r="E2332" i="7"/>
  <c r="N2332" i="7" s="1"/>
  <c r="H2652" i="3"/>
  <c r="I2652" i="3" s="1"/>
  <c r="C2652" i="7" s="1"/>
  <c r="M2652" i="7" s="1"/>
  <c r="F2653" i="3"/>
  <c r="G2653" i="3"/>
  <c r="V2331" i="7" l="1"/>
  <c r="U2331" i="7"/>
  <c r="Q2332" i="7"/>
  <c r="R2332" i="7"/>
  <c r="T2332" i="7"/>
  <c r="S2332" i="7"/>
  <c r="L2643" i="6"/>
  <c r="J2643" i="6"/>
  <c r="K2643" i="6"/>
  <c r="D2663" i="6"/>
  <c r="C2652" i="6"/>
  <c r="G2332" i="4"/>
  <c r="H2332" i="4" s="1"/>
  <c r="E2332" i="6"/>
  <c r="H2644" i="5"/>
  <c r="L2644" i="7" s="1"/>
  <c r="G2644" i="5"/>
  <c r="K2644" i="7" s="1"/>
  <c r="F2644" i="5"/>
  <c r="J2644" i="7" s="1"/>
  <c r="E2664" i="4"/>
  <c r="D2664" i="7" s="1"/>
  <c r="C2665" i="4"/>
  <c r="E2333" i="7"/>
  <c r="N2333" i="7" s="1"/>
  <c r="G2654" i="3"/>
  <c r="F2654" i="3"/>
  <c r="H2653" i="3"/>
  <c r="I2653" i="3" s="1"/>
  <c r="C2653" i="7" s="1"/>
  <c r="M2653" i="7" s="1"/>
  <c r="S2333" i="7" l="1"/>
  <c r="T2333" i="7"/>
  <c r="R2333" i="7"/>
  <c r="Q2333" i="7"/>
  <c r="V2333" i="7" s="1"/>
  <c r="U2332" i="7"/>
  <c r="V2332" i="7"/>
  <c r="P2644" i="7"/>
  <c r="J2644" i="6"/>
  <c r="L2644" i="6"/>
  <c r="K2644" i="6"/>
  <c r="D2664" i="6"/>
  <c r="C2653" i="6"/>
  <c r="G2333" i="4"/>
  <c r="H2333" i="4" s="1"/>
  <c r="E2333" i="6"/>
  <c r="H2645" i="5"/>
  <c r="L2645" i="7" s="1"/>
  <c r="G2645" i="5"/>
  <c r="K2645" i="7" s="1"/>
  <c r="F2645" i="5"/>
  <c r="J2645" i="7" s="1"/>
  <c r="E2665" i="4"/>
  <c r="D2665" i="7" s="1"/>
  <c r="C2666" i="4"/>
  <c r="E2334" i="7"/>
  <c r="N2334" i="7" s="1"/>
  <c r="F2655" i="3"/>
  <c r="H2654" i="3"/>
  <c r="G2655" i="3"/>
  <c r="I2654" i="3"/>
  <c r="C2654" i="7" s="1"/>
  <c r="M2654" i="7" s="1"/>
  <c r="U2333" i="7" l="1"/>
  <c r="R2334" i="7"/>
  <c r="T2334" i="7"/>
  <c r="Q2334" i="7"/>
  <c r="S2334" i="7"/>
  <c r="P2645" i="7"/>
  <c r="L2645" i="6"/>
  <c r="J2645" i="6"/>
  <c r="K2645" i="6"/>
  <c r="D2665" i="6"/>
  <c r="C2654" i="6"/>
  <c r="G2334" i="4"/>
  <c r="H2334" i="4" s="1"/>
  <c r="E2334" i="6"/>
  <c r="G2646" i="5"/>
  <c r="K2646" i="7" s="1"/>
  <c r="F2646" i="5"/>
  <c r="J2646" i="7" s="1"/>
  <c r="H2646" i="5"/>
  <c r="L2646" i="7" s="1"/>
  <c r="P2646" i="7" s="1"/>
  <c r="E2666" i="4"/>
  <c r="D2666" i="7" s="1"/>
  <c r="C2667" i="4"/>
  <c r="E2335" i="7"/>
  <c r="N2335" i="7" s="1"/>
  <c r="G2656" i="3"/>
  <c r="H2655" i="3"/>
  <c r="I2655" i="3" s="1"/>
  <c r="C2655" i="7" s="1"/>
  <c r="M2655" i="7" s="1"/>
  <c r="F2656" i="3"/>
  <c r="Q2335" i="7" l="1"/>
  <c r="T2335" i="7"/>
  <c r="S2335" i="7"/>
  <c r="R2335" i="7"/>
  <c r="V2334" i="7"/>
  <c r="U2334" i="7"/>
  <c r="K2646" i="6"/>
  <c r="L2646" i="6"/>
  <c r="J2646" i="6"/>
  <c r="D2666" i="6"/>
  <c r="C2655" i="6"/>
  <c r="G2335" i="4"/>
  <c r="H2335" i="4" s="1"/>
  <c r="E2335" i="6"/>
  <c r="G2647" i="5"/>
  <c r="K2647" i="7" s="1"/>
  <c r="F2647" i="5"/>
  <c r="J2647" i="7" s="1"/>
  <c r="H2647" i="5"/>
  <c r="L2647" i="7" s="1"/>
  <c r="E2667" i="4"/>
  <c r="D2667" i="7" s="1"/>
  <c r="C2668" i="4"/>
  <c r="E2336" i="7"/>
  <c r="N2336" i="7" s="1"/>
  <c r="F2657" i="3"/>
  <c r="H2656" i="3"/>
  <c r="I2656" i="3" s="1"/>
  <c r="C2656" i="7" s="1"/>
  <c r="M2656" i="7" s="1"/>
  <c r="G2657" i="3"/>
  <c r="S2336" i="7" l="1"/>
  <c r="T2336" i="7"/>
  <c r="Q2336" i="7"/>
  <c r="R2336" i="7"/>
  <c r="P2647" i="7"/>
  <c r="V2335" i="7"/>
  <c r="U2335" i="7"/>
  <c r="L2647" i="6"/>
  <c r="J2647" i="6"/>
  <c r="K2647" i="6"/>
  <c r="D2667" i="6"/>
  <c r="C2656" i="6"/>
  <c r="G2336" i="4"/>
  <c r="H2336" i="4" s="1"/>
  <c r="E2336" i="6"/>
  <c r="H2648" i="5"/>
  <c r="L2648" i="7" s="1"/>
  <c r="G2648" i="5"/>
  <c r="K2648" i="7" s="1"/>
  <c r="F2648" i="5"/>
  <c r="J2648" i="7" s="1"/>
  <c r="E2668" i="4"/>
  <c r="D2668" i="7" s="1"/>
  <c r="C2669" i="4"/>
  <c r="E2337" i="7"/>
  <c r="N2337" i="7" s="1"/>
  <c r="G2658" i="3"/>
  <c r="H2657" i="3"/>
  <c r="I2657" i="3" s="1"/>
  <c r="C2657" i="7" s="1"/>
  <c r="M2657" i="7" s="1"/>
  <c r="F2658" i="3"/>
  <c r="Q2337" i="7" l="1"/>
  <c r="S2337" i="7"/>
  <c r="R2337" i="7"/>
  <c r="T2337" i="7"/>
  <c r="U2336" i="7"/>
  <c r="V2336" i="7"/>
  <c r="P2648" i="7"/>
  <c r="J2648" i="6"/>
  <c r="L2648" i="6"/>
  <c r="K2648" i="6"/>
  <c r="D2668" i="6"/>
  <c r="C2657" i="6"/>
  <c r="G2337" i="4"/>
  <c r="H2337" i="4" s="1"/>
  <c r="E2337" i="6"/>
  <c r="F2649" i="5"/>
  <c r="J2649" i="7" s="1"/>
  <c r="H2649" i="5"/>
  <c r="L2649" i="7" s="1"/>
  <c r="P2649" i="7" s="1"/>
  <c r="G2649" i="5"/>
  <c r="K2649" i="7" s="1"/>
  <c r="E2669" i="4"/>
  <c r="D2669" i="7" s="1"/>
  <c r="C2670" i="4"/>
  <c r="E2338" i="7"/>
  <c r="N2338" i="7" s="1"/>
  <c r="F2659" i="3"/>
  <c r="H2658" i="3"/>
  <c r="G2659" i="3"/>
  <c r="I2658" i="3"/>
  <c r="C2658" i="7" s="1"/>
  <c r="M2658" i="7" s="1"/>
  <c r="Q2338" i="7" l="1"/>
  <c r="R2338" i="7"/>
  <c r="S2338" i="7"/>
  <c r="T2338" i="7"/>
  <c r="U2337" i="7"/>
  <c r="V2337" i="7"/>
  <c r="K2649" i="6"/>
  <c r="L2649" i="6"/>
  <c r="J2649" i="6"/>
  <c r="D2669" i="6"/>
  <c r="C2658" i="6"/>
  <c r="G2338" i="4"/>
  <c r="H2338" i="4" s="1"/>
  <c r="E2338" i="6"/>
  <c r="F2650" i="5"/>
  <c r="J2650" i="7" s="1"/>
  <c r="H2650" i="5"/>
  <c r="L2650" i="7" s="1"/>
  <c r="P2650" i="7" s="1"/>
  <c r="G2650" i="5"/>
  <c r="K2650" i="7" s="1"/>
  <c r="E2670" i="4"/>
  <c r="D2670" i="7" s="1"/>
  <c r="C2671" i="4"/>
  <c r="E2339" i="7"/>
  <c r="N2339" i="7" s="1"/>
  <c r="G2660" i="3"/>
  <c r="F2660" i="3"/>
  <c r="H2659" i="3"/>
  <c r="I2659" i="3" s="1"/>
  <c r="C2659" i="7" s="1"/>
  <c r="M2659" i="7" s="1"/>
  <c r="S2339" i="7" l="1"/>
  <c r="T2339" i="7"/>
  <c r="Q2339" i="7"/>
  <c r="R2339" i="7"/>
  <c r="U2338" i="7"/>
  <c r="V2338" i="7"/>
  <c r="L2650" i="6"/>
  <c r="K2650" i="6"/>
  <c r="J2650" i="6"/>
  <c r="D2670" i="6"/>
  <c r="C2659" i="6"/>
  <c r="G2339" i="4"/>
  <c r="H2339" i="4" s="1"/>
  <c r="E2339" i="6"/>
  <c r="H2651" i="5"/>
  <c r="L2651" i="7" s="1"/>
  <c r="G2651" i="5"/>
  <c r="K2651" i="7" s="1"/>
  <c r="F2651" i="5"/>
  <c r="J2651" i="7" s="1"/>
  <c r="E2671" i="4"/>
  <c r="D2671" i="7" s="1"/>
  <c r="C2672" i="4"/>
  <c r="E2340" i="7"/>
  <c r="N2340" i="7" s="1"/>
  <c r="H2660" i="3"/>
  <c r="I2660" i="3" s="1"/>
  <c r="C2660" i="7" s="1"/>
  <c r="M2660" i="7" s="1"/>
  <c r="F2661" i="3"/>
  <c r="G2661" i="3"/>
  <c r="T2340" i="7" l="1"/>
  <c r="R2340" i="7"/>
  <c r="S2340" i="7"/>
  <c r="Q2340" i="7"/>
  <c r="U2339" i="7"/>
  <c r="V2339" i="7"/>
  <c r="P2651" i="7"/>
  <c r="K2651" i="6"/>
  <c r="L2651" i="6"/>
  <c r="J2651" i="6"/>
  <c r="D2671" i="6"/>
  <c r="C2660" i="6"/>
  <c r="G2340" i="4"/>
  <c r="H2340" i="4" s="1"/>
  <c r="E2340" i="6"/>
  <c r="H2652" i="5"/>
  <c r="L2652" i="7" s="1"/>
  <c r="G2652" i="5"/>
  <c r="K2652" i="7" s="1"/>
  <c r="F2652" i="5"/>
  <c r="J2652" i="7" s="1"/>
  <c r="E2672" i="4"/>
  <c r="D2672" i="7" s="1"/>
  <c r="C2673" i="4"/>
  <c r="E2341" i="7"/>
  <c r="N2341" i="7" s="1"/>
  <c r="H2661" i="3"/>
  <c r="F2662" i="3"/>
  <c r="I2661" i="3"/>
  <c r="C2661" i="7" s="1"/>
  <c r="M2661" i="7" s="1"/>
  <c r="G2662" i="3"/>
  <c r="R2341" i="7" l="1"/>
  <c r="T2341" i="7"/>
  <c r="Q2341" i="7"/>
  <c r="S2341" i="7"/>
  <c r="P2652" i="7"/>
  <c r="U2340" i="7"/>
  <c r="V2340" i="7"/>
  <c r="J2652" i="6"/>
  <c r="K2652" i="6"/>
  <c r="L2652" i="6"/>
  <c r="D2672" i="6"/>
  <c r="C2661" i="6"/>
  <c r="G2341" i="4"/>
  <c r="H2341" i="4" s="1"/>
  <c r="E2341" i="6"/>
  <c r="G2653" i="5"/>
  <c r="K2653" i="7" s="1"/>
  <c r="F2653" i="5"/>
  <c r="J2653" i="7" s="1"/>
  <c r="H2653" i="5"/>
  <c r="L2653" i="7" s="1"/>
  <c r="E2673" i="4"/>
  <c r="D2673" i="7" s="1"/>
  <c r="C2674" i="4"/>
  <c r="E2342" i="7"/>
  <c r="N2342" i="7" s="1"/>
  <c r="G2663" i="3"/>
  <c r="H2662" i="3"/>
  <c r="I2662" i="3" s="1"/>
  <c r="C2662" i="7" s="1"/>
  <c r="M2662" i="7" s="1"/>
  <c r="F2663" i="3"/>
  <c r="R2342" i="7" l="1"/>
  <c r="T2342" i="7"/>
  <c r="S2342" i="7"/>
  <c r="Q2342" i="7"/>
  <c r="U2341" i="7"/>
  <c r="V2341" i="7"/>
  <c r="P2653" i="7"/>
  <c r="L2653" i="6"/>
  <c r="J2653" i="6"/>
  <c r="K2653" i="6"/>
  <c r="D2673" i="6"/>
  <c r="C2662" i="6"/>
  <c r="G2342" i="4"/>
  <c r="H2342" i="4" s="1"/>
  <c r="E2342" i="6"/>
  <c r="H2654" i="5"/>
  <c r="L2654" i="7" s="1"/>
  <c r="P2654" i="7" s="1"/>
  <c r="G2654" i="5"/>
  <c r="K2654" i="7" s="1"/>
  <c r="F2654" i="5"/>
  <c r="J2654" i="7" s="1"/>
  <c r="E2674" i="4"/>
  <c r="D2674" i="7" s="1"/>
  <c r="C2675" i="4"/>
  <c r="E2343" i="7"/>
  <c r="N2343" i="7" s="1"/>
  <c r="H2663" i="3"/>
  <c r="F2664" i="3"/>
  <c r="G2664" i="3"/>
  <c r="I2663" i="3"/>
  <c r="C2663" i="7" s="1"/>
  <c r="M2663" i="7" s="1"/>
  <c r="R2343" i="7" l="1"/>
  <c r="Q2343" i="7"/>
  <c r="S2343" i="7"/>
  <c r="T2343" i="7"/>
  <c r="U2342" i="7"/>
  <c r="V2342" i="7"/>
  <c r="L2654" i="6"/>
  <c r="J2654" i="6"/>
  <c r="K2654" i="6"/>
  <c r="D2674" i="6"/>
  <c r="C2663" i="6"/>
  <c r="G2343" i="4"/>
  <c r="H2343" i="4" s="1"/>
  <c r="E2343" i="6"/>
  <c r="F2655" i="5"/>
  <c r="J2655" i="7" s="1"/>
  <c r="H2655" i="5"/>
  <c r="L2655" i="7" s="1"/>
  <c r="G2655" i="5"/>
  <c r="K2655" i="7" s="1"/>
  <c r="E2675" i="4"/>
  <c r="D2675" i="7" s="1"/>
  <c r="C2676" i="4"/>
  <c r="E2344" i="7"/>
  <c r="N2344" i="7" s="1"/>
  <c r="H2664" i="3"/>
  <c r="I2664" i="3" s="1"/>
  <c r="C2664" i="7" s="1"/>
  <c r="M2664" i="7" s="1"/>
  <c r="F2665" i="3"/>
  <c r="G2665" i="3"/>
  <c r="P2655" i="7" l="1"/>
  <c r="T2344" i="7"/>
  <c r="S2344" i="7"/>
  <c r="R2344" i="7"/>
  <c r="Q2344" i="7"/>
  <c r="U2343" i="7"/>
  <c r="V2343" i="7"/>
  <c r="J2655" i="6"/>
  <c r="K2655" i="6"/>
  <c r="L2655" i="6"/>
  <c r="D2675" i="6"/>
  <c r="C2664" i="6"/>
  <c r="G2344" i="4"/>
  <c r="H2344" i="4" s="1"/>
  <c r="E2344" i="6"/>
  <c r="H2656" i="5"/>
  <c r="L2656" i="7" s="1"/>
  <c r="G2656" i="5"/>
  <c r="K2656" i="7" s="1"/>
  <c r="F2656" i="5"/>
  <c r="J2656" i="7" s="1"/>
  <c r="E2676" i="4"/>
  <c r="D2676" i="7" s="1"/>
  <c r="C2677" i="4"/>
  <c r="E2345" i="7"/>
  <c r="N2345" i="7" s="1"/>
  <c r="G2666" i="3"/>
  <c r="F2666" i="3"/>
  <c r="H2665" i="3"/>
  <c r="I2665" i="3" s="1"/>
  <c r="C2665" i="7" s="1"/>
  <c r="M2665" i="7" s="1"/>
  <c r="U2344" i="7" l="1"/>
  <c r="V2344" i="7"/>
  <c r="Q2345" i="7"/>
  <c r="R2345" i="7"/>
  <c r="S2345" i="7"/>
  <c r="U2345" i="7" s="1"/>
  <c r="T2345" i="7"/>
  <c r="P2656" i="7"/>
  <c r="K2656" i="6"/>
  <c r="J2656" i="6"/>
  <c r="L2656" i="6"/>
  <c r="D2676" i="6"/>
  <c r="C2665" i="6"/>
  <c r="G2345" i="4"/>
  <c r="H2345" i="4" s="1"/>
  <c r="E2345" i="6"/>
  <c r="H2657" i="5"/>
  <c r="L2657" i="7" s="1"/>
  <c r="G2657" i="5"/>
  <c r="K2657" i="7" s="1"/>
  <c r="F2657" i="5"/>
  <c r="J2657" i="7" s="1"/>
  <c r="P2657" i="7" s="1"/>
  <c r="E2677" i="4"/>
  <c r="D2677" i="7" s="1"/>
  <c r="C2678" i="4"/>
  <c r="E2346" i="7"/>
  <c r="N2346" i="7" s="1"/>
  <c r="G2667" i="3"/>
  <c r="F2667" i="3"/>
  <c r="H2666" i="3"/>
  <c r="I2666" i="3" s="1"/>
  <c r="C2666" i="7" s="1"/>
  <c r="M2666" i="7" s="1"/>
  <c r="Q2346" i="7" l="1"/>
  <c r="S2346" i="7"/>
  <c r="R2346" i="7"/>
  <c r="T2346" i="7"/>
  <c r="V2345" i="7"/>
  <c r="J2657" i="6"/>
  <c r="K2657" i="6"/>
  <c r="L2657" i="6"/>
  <c r="D2677" i="6"/>
  <c r="C2666" i="6"/>
  <c r="G2346" i="4"/>
  <c r="H2346" i="4" s="1"/>
  <c r="E2346" i="6"/>
  <c r="H2658" i="5"/>
  <c r="L2658" i="7" s="1"/>
  <c r="G2658" i="5"/>
  <c r="K2658" i="7" s="1"/>
  <c r="F2658" i="5"/>
  <c r="J2658" i="7" s="1"/>
  <c r="E2678" i="4"/>
  <c r="D2678" i="7" s="1"/>
  <c r="C2679" i="4"/>
  <c r="E2347" i="7"/>
  <c r="N2347" i="7" s="1"/>
  <c r="H2667" i="3"/>
  <c r="I2667" i="3" s="1"/>
  <c r="C2667" i="7" s="1"/>
  <c r="M2667" i="7" s="1"/>
  <c r="F2668" i="3"/>
  <c r="G2668" i="3"/>
  <c r="Q2347" i="7" l="1"/>
  <c r="S2347" i="7"/>
  <c r="R2347" i="7"/>
  <c r="T2347" i="7"/>
  <c r="P2658" i="7"/>
  <c r="U2346" i="7"/>
  <c r="V2346" i="7"/>
  <c r="K2658" i="6"/>
  <c r="J2658" i="6"/>
  <c r="L2658" i="6"/>
  <c r="D2678" i="6"/>
  <c r="C2667" i="6"/>
  <c r="G2347" i="4"/>
  <c r="H2347" i="4" s="1"/>
  <c r="E2347" i="6"/>
  <c r="H2659" i="5"/>
  <c r="L2659" i="7" s="1"/>
  <c r="G2659" i="5"/>
  <c r="K2659" i="7" s="1"/>
  <c r="F2659" i="5"/>
  <c r="J2659" i="7" s="1"/>
  <c r="P2659" i="7" s="1"/>
  <c r="E2679" i="4"/>
  <c r="D2679" i="7" s="1"/>
  <c r="C2680" i="4"/>
  <c r="E2348" i="7"/>
  <c r="N2348" i="7" s="1"/>
  <c r="G2669" i="3"/>
  <c r="F2669" i="3"/>
  <c r="H2668" i="3"/>
  <c r="I2668" i="3" s="1"/>
  <c r="C2668" i="7" s="1"/>
  <c r="M2668" i="7" s="1"/>
  <c r="T2348" i="7" l="1"/>
  <c r="Q2348" i="7"/>
  <c r="S2348" i="7"/>
  <c r="R2348" i="7"/>
  <c r="U2347" i="7"/>
  <c r="V2347" i="7"/>
  <c r="J2659" i="6"/>
  <c r="L2659" i="6"/>
  <c r="K2659" i="6"/>
  <c r="D2679" i="6"/>
  <c r="C2668" i="6"/>
  <c r="G2348" i="4"/>
  <c r="H2348" i="4" s="1"/>
  <c r="E2348" i="6"/>
  <c r="H2660" i="5"/>
  <c r="L2660" i="7" s="1"/>
  <c r="G2660" i="5"/>
  <c r="K2660" i="7" s="1"/>
  <c r="F2660" i="5"/>
  <c r="J2660" i="7" s="1"/>
  <c r="E2680" i="4"/>
  <c r="D2680" i="7" s="1"/>
  <c r="C2681" i="4"/>
  <c r="E2349" i="7"/>
  <c r="N2349" i="7" s="1"/>
  <c r="H2669" i="3"/>
  <c r="I2669" i="3" s="1"/>
  <c r="C2669" i="7" s="1"/>
  <c r="M2669" i="7" s="1"/>
  <c r="F2670" i="3"/>
  <c r="G2670" i="3"/>
  <c r="R2349" i="7" l="1"/>
  <c r="T2349" i="7"/>
  <c r="S2349" i="7"/>
  <c r="Q2349" i="7"/>
  <c r="V2349" i="7" s="1"/>
  <c r="P2660" i="7"/>
  <c r="U2348" i="7"/>
  <c r="V2348" i="7"/>
  <c r="K2660" i="6"/>
  <c r="J2660" i="6"/>
  <c r="L2660" i="6"/>
  <c r="D2680" i="6"/>
  <c r="C2669" i="6"/>
  <c r="G2349" i="4"/>
  <c r="H2349" i="4" s="1"/>
  <c r="E2349" i="6"/>
  <c r="H2661" i="5"/>
  <c r="L2661" i="7" s="1"/>
  <c r="P2661" i="7" s="1"/>
  <c r="G2661" i="5"/>
  <c r="K2661" i="7" s="1"/>
  <c r="F2661" i="5"/>
  <c r="J2661" i="7" s="1"/>
  <c r="E2681" i="4"/>
  <c r="D2681" i="7" s="1"/>
  <c r="C2682" i="4"/>
  <c r="E2350" i="7"/>
  <c r="N2350" i="7" s="1"/>
  <c r="G2671" i="3"/>
  <c r="F2671" i="3"/>
  <c r="H2670" i="3"/>
  <c r="I2670" i="3" s="1"/>
  <c r="C2670" i="7" s="1"/>
  <c r="M2670" i="7" s="1"/>
  <c r="R2350" i="7" l="1"/>
  <c r="Q2350" i="7"/>
  <c r="S2350" i="7"/>
  <c r="T2350" i="7"/>
  <c r="U2349" i="7"/>
  <c r="L2661" i="6"/>
  <c r="J2661" i="6"/>
  <c r="K2661" i="6"/>
  <c r="D2681" i="6"/>
  <c r="C2670" i="6"/>
  <c r="G2350" i="4"/>
  <c r="H2350" i="4" s="1"/>
  <c r="E2350" i="6"/>
  <c r="G2662" i="5"/>
  <c r="K2662" i="7" s="1"/>
  <c r="F2662" i="5"/>
  <c r="J2662" i="7" s="1"/>
  <c r="H2662" i="5"/>
  <c r="L2662" i="7" s="1"/>
  <c r="P2662" i="7" s="1"/>
  <c r="E2682" i="4"/>
  <c r="D2682" i="7" s="1"/>
  <c r="C2683" i="4"/>
  <c r="E2351" i="7"/>
  <c r="N2351" i="7" s="1"/>
  <c r="H2671" i="3"/>
  <c r="I2671" i="3" s="1"/>
  <c r="C2671" i="7" s="1"/>
  <c r="M2671" i="7" s="1"/>
  <c r="F2672" i="3"/>
  <c r="G2672" i="3"/>
  <c r="R2351" i="7" l="1"/>
  <c r="Q2351" i="7"/>
  <c r="T2351" i="7"/>
  <c r="S2351" i="7"/>
  <c r="U2350" i="7"/>
  <c r="V2350" i="7"/>
  <c r="J2662" i="6"/>
  <c r="K2662" i="6"/>
  <c r="L2662" i="6"/>
  <c r="D2682" i="6"/>
  <c r="C2671" i="6"/>
  <c r="G2351" i="4"/>
  <c r="H2351" i="4" s="1"/>
  <c r="E2351" i="6"/>
  <c r="H2663" i="5"/>
  <c r="L2663" i="7" s="1"/>
  <c r="G2663" i="5"/>
  <c r="K2663" i="7" s="1"/>
  <c r="F2663" i="5"/>
  <c r="J2663" i="7" s="1"/>
  <c r="E2683" i="4"/>
  <c r="D2683" i="7" s="1"/>
  <c r="C2684" i="4"/>
  <c r="E2352" i="7"/>
  <c r="N2352" i="7" s="1"/>
  <c r="F2673" i="3"/>
  <c r="H2672" i="3"/>
  <c r="I2672" i="3" s="1"/>
  <c r="C2672" i="7" s="1"/>
  <c r="M2672" i="7" s="1"/>
  <c r="G2673" i="3"/>
  <c r="P2663" i="7" l="1"/>
  <c r="T2352" i="7"/>
  <c r="R2352" i="7"/>
  <c r="S2352" i="7"/>
  <c r="Q2352" i="7"/>
  <c r="U2351" i="7"/>
  <c r="V2351" i="7"/>
  <c r="K2663" i="6"/>
  <c r="L2663" i="6"/>
  <c r="J2663" i="6"/>
  <c r="D2683" i="6"/>
  <c r="C2672" i="6"/>
  <c r="G2352" i="4"/>
  <c r="H2352" i="4" s="1"/>
  <c r="E2352" i="6"/>
  <c r="G2664" i="5"/>
  <c r="K2664" i="7" s="1"/>
  <c r="F2664" i="5"/>
  <c r="J2664" i="7" s="1"/>
  <c r="H2664" i="5"/>
  <c r="L2664" i="7" s="1"/>
  <c r="P2664" i="7" s="1"/>
  <c r="E2684" i="4"/>
  <c r="D2684" i="7" s="1"/>
  <c r="C2685" i="4"/>
  <c r="E2353" i="7"/>
  <c r="N2353" i="7" s="1"/>
  <c r="G2674" i="3"/>
  <c r="F2674" i="3"/>
  <c r="H2673" i="3"/>
  <c r="I2673" i="3" s="1"/>
  <c r="C2673" i="7" s="1"/>
  <c r="M2673" i="7" s="1"/>
  <c r="Q2353" i="7" l="1"/>
  <c r="S2353" i="7"/>
  <c r="R2353" i="7"/>
  <c r="T2353" i="7"/>
  <c r="V2353" i="7" s="1"/>
  <c r="U2352" i="7"/>
  <c r="V2352" i="7"/>
  <c r="K2664" i="6"/>
  <c r="L2664" i="6"/>
  <c r="J2664" i="6"/>
  <c r="D2684" i="6"/>
  <c r="C2673" i="6"/>
  <c r="G2353" i="4"/>
  <c r="H2353" i="4" s="1"/>
  <c r="E2353" i="6"/>
  <c r="H2665" i="5"/>
  <c r="L2665" i="7" s="1"/>
  <c r="G2665" i="5"/>
  <c r="K2665" i="7" s="1"/>
  <c r="F2665" i="5"/>
  <c r="J2665" i="7" s="1"/>
  <c r="E2685" i="4"/>
  <c r="D2685" i="7" s="1"/>
  <c r="C2686" i="4"/>
  <c r="E2354" i="7"/>
  <c r="N2354" i="7" s="1"/>
  <c r="G2675" i="3"/>
  <c r="F2675" i="3"/>
  <c r="H2674" i="3"/>
  <c r="I2674" i="3" s="1"/>
  <c r="C2674" i="7" s="1"/>
  <c r="M2674" i="7" s="1"/>
  <c r="Q2354" i="7" l="1"/>
  <c r="R2354" i="7"/>
  <c r="S2354" i="7"/>
  <c r="T2354" i="7"/>
  <c r="P2665" i="7"/>
  <c r="U2353" i="7"/>
  <c r="J2665" i="6"/>
  <c r="K2665" i="6"/>
  <c r="L2665" i="6"/>
  <c r="D2685" i="6"/>
  <c r="C2674" i="6"/>
  <c r="G2354" i="4"/>
  <c r="H2354" i="4" s="1"/>
  <c r="E2354" i="6"/>
  <c r="H2666" i="5"/>
  <c r="L2666" i="7" s="1"/>
  <c r="G2666" i="5"/>
  <c r="K2666" i="7" s="1"/>
  <c r="F2666" i="5"/>
  <c r="J2666" i="7" s="1"/>
  <c r="E2686" i="4"/>
  <c r="D2686" i="7" s="1"/>
  <c r="C2687" i="4"/>
  <c r="E2355" i="7"/>
  <c r="N2355" i="7" s="1"/>
  <c r="G2676" i="3"/>
  <c r="H2675" i="3"/>
  <c r="I2675" i="3" s="1"/>
  <c r="C2675" i="7" s="1"/>
  <c r="M2675" i="7" s="1"/>
  <c r="F2676" i="3"/>
  <c r="Q2355" i="7" l="1"/>
  <c r="S2355" i="7"/>
  <c r="R2355" i="7"/>
  <c r="T2355" i="7"/>
  <c r="P2666" i="7"/>
  <c r="U2354" i="7"/>
  <c r="V2354" i="7"/>
  <c r="J2666" i="6"/>
  <c r="L2666" i="6"/>
  <c r="K2666" i="6"/>
  <c r="D2686" i="6"/>
  <c r="C2675" i="6"/>
  <c r="G2355" i="4"/>
  <c r="H2355" i="4" s="1"/>
  <c r="E2355" i="6"/>
  <c r="F2667" i="5"/>
  <c r="J2667" i="7" s="1"/>
  <c r="H2667" i="5"/>
  <c r="L2667" i="7" s="1"/>
  <c r="P2667" i="7" s="1"/>
  <c r="G2667" i="5"/>
  <c r="K2667" i="7" s="1"/>
  <c r="E2687" i="4"/>
  <c r="D2687" i="7" s="1"/>
  <c r="C2688" i="4"/>
  <c r="E2356" i="7"/>
  <c r="N2356" i="7" s="1"/>
  <c r="H2676" i="3"/>
  <c r="F2677" i="3"/>
  <c r="G2677" i="3"/>
  <c r="I2676" i="3"/>
  <c r="C2676" i="7" s="1"/>
  <c r="M2676" i="7" s="1"/>
  <c r="S2356" i="7" l="1"/>
  <c r="R2356" i="7"/>
  <c r="Q2356" i="7"/>
  <c r="T2356" i="7"/>
  <c r="U2355" i="7"/>
  <c r="V2355" i="7"/>
  <c r="L2667" i="6"/>
  <c r="J2667" i="6"/>
  <c r="K2667" i="6"/>
  <c r="D2687" i="6"/>
  <c r="C2676" i="6"/>
  <c r="G2356" i="4"/>
  <c r="H2356" i="4" s="1"/>
  <c r="E2356" i="6"/>
  <c r="F2668" i="5"/>
  <c r="J2668" i="7" s="1"/>
  <c r="H2668" i="5"/>
  <c r="L2668" i="7" s="1"/>
  <c r="P2668" i="7" s="1"/>
  <c r="G2668" i="5"/>
  <c r="K2668" i="7" s="1"/>
  <c r="E2688" i="4"/>
  <c r="D2688" i="7" s="1"/>
  <c r="C2689" i="4"/>
  <c r="E2357" i="7"/>
  <c r="N2357" i="7" s="1"/>
  <c r="G2678" i="3"/>
  <c r="F2678" i="3"/>
  <c r="H2677" i="3"/>
  <c r="I2677" i="3" s="1"/>
  <c r="C2677" i="7" s="1"/>
  <c r="M2677" i="7" s="1"/>
  <c r="U2356" i="7" l="1"/>
  <c r="V2356" i="7"/>
  <c r="S2357" i="7"/>
  <c r="Q2357" i="7"/>
  <c r="T2357" i="7"/>
  <c r="R2357" i="7"/>
  <c r="K2668" i="6"/>
  <c r="L2668" i="6"/>
  <c r="J2668" i="6"/>
  <c r="D2688" i="6"/>
  <c r="C2677" i="6"/>
  <c r="G2357" i="4"/>
  <c r="H2357" i="4" s="1"/>
  <c r="E2357" i="6"/>
  <c r="H2669" i="5"/>
  <c r="L2669" i="7" s="1"/>
  <c r="G2669" i="5"/>
  <c r="K2669" i="7" s="1"/>
  <c r="F2669" i="5"/>
  <c r="J2669" i="7" s="1"/>
  <c r="E2689" i="4"/>
  <c r="D2689" i="7" s="1"/>
  <c r="C2690" i="4"/>
  <c r="E2358" i="7"/>
  <c r="N2358" i="7" s="1"/>
  <c r="H2678" i="3"/>
  <c r="I2678" i="3" s="1"/>
  <c r="C2678" i="7" s="1"/>
  <c r="M2678" i="7" s="1"/>
  <c r="F2679" i="3"/>
  <c r="G2679" i="3"/>
  <c r="Q2358" i="7" l="1"/>
  <c r="R2358" i="7"/>
  <c r="S2358" i="7"/>
  <c r="T2358" i="7"/>
  <c r="P2669" i="7"/>
  <c r="U2357" i="7"/>
  <c r="V2357" i="7"/>
  <c r="J2669" i="6"/>
  <c r="L2669" i="6"/>
  <c r="K2669" i="6"/>
  <c r="D2689" i="6"/>
  <c r="C2678" i="6"/>
  <c r="G2358" i="4"/>
  <c r="H2358" i="4" s="1"/>
  <c r="E2358" i="6"/>
  <c r="H2670" i="5"/>
  <c r="L2670" i="7" s="1"/>
  <c r="P2670" i="7" s="1"/>
  <c r="G2670" i="5"/>
  <c r="K2670" i="7" s="1"/>
  <c r="F2670" i="5"/>
  <c r="J2670" i="7" s="1"/>
  <c r="E2690" i="4"/>
  <c r="D2690" i="7" s="1"/>
  <c r="C2691" i="4"/>
  <c r="E2359" i="7"/>
  <c r="N2359" i="7" s="1"/>
  <c r="H2679" i="3"/>
  <c r="F2680" i="3"/>
  <c r="G2680" i="3"/>
  <c r="I2679" i="3"/>
  <c r="C2679" i="7" s="1"/>
  <c r="M2679" i="7" s="1"/>
  <c r="R2359" i="7" l="1"/>
  <c r="S2359" i="7"/>
  <c r="T2359" i="7"/>
  <c r="Q2359" i="7"/>
  <c r="U2358" i="7"/>
  <c r="V2358" i="7"/>
  <c r="J2670" i="6"/>
  <c r="L2670" i="6"/>
  <c r="K2670" i="6"/>
  <c r="D2690" i="6"/>
  <c r="C2679" i="6"/>
  <c r="G2359" i="4"/>
  <c r="H2359" i="4" s="1"/>
  <c r="E2359" i="6"/>
  <c r="F2671" i="5"/>
  <c r="J2671" i="7" s="1"/>
  <c r="H2671" i="5"/>
  <c r="L2671" i="7" s="1"/>
  <c r="G2671" i="5"/>
  <c r="K2671" i="7" s="1"/>
  <c r="E2691" i="4"/>
  <c r="D2691" i="7" s="1"/>
  <c r="C2692" i="4"/>
  <c r="E2360" i="7"/>
  <c r="N2360" i="7" s="1"/>
  <c r="H2680" i="3"/>
  <c r="I2680" i="3" s="1"/>
  <c r="C2680" i="7" s="1"/>
  <c r="M2680" i="7" s="1"/>
  <c r="F2681" i="3"/>
  <c r="G2681" i="3"/>
  <c r="S2360" i="7" l="1"/>
  <c r="Q2360" i="7"/>
  <c r="R2360" i="7"/>
  <c r="T2360" i="7"/>
  <c r="U2359" i="7"/>
  <c r="V2359" i="7"/>
  <c r="P2671" i="7"/>
  <c r="L2671" i="6"/>
  <c r="K2671" i="6"/>
  <c r="J2671" i="6"/>
  <c r="D2691" i="6"/>
  <c r="C2680" i="6"/>
  <c r="G2360" i="4"/>
  <c r="H2360" i="4" s="1"/>
  <c r="E2360" i="6"/>
  <c r="H2672" i="5"/>
  <c r="L2672" i="7" s="1"/>
  <c r="G2672" i="5"/>
  <c r="K2672" i="7" s="1"/>
  <c r="F2672" i="5"/>
  <c r="J2672" i="7" s="1"/>
  <c r="E2692" i="4"/>
  <c r="D2692" i="7" s="1"/>
  <c r="C2693" i="4"/>
  <c r="E2361" i="7"/>
  <c r="N2361" i="7" s="1"/>
  <c r="G2682" i="3"/>
  <c r="H2681" i="3"/>
  <c r="I2681" i="3" s="1"/>
  <c r="C2681" i="7" s="1"/>
  <c r="M2681" i="7" s="1"/>
  <c r="F2682" i="3"/>
  <c r="U2360" i="7" l="1"/>
  <c r="V2360" i="7"/>
  <c r="P2672" i="7"/>
  <c r="T2361" i="7"/>
  <c r="R2361" i="7"/>
  <c r="S2361" i="7"/>
  <c r="Q2361" i="7"/>
  <c r="U2361" i="7" s="1"/>
  <c r="E2693" i="4"/>
  <c r="D2693" i="7" s="1"/>
  <c r="C2694" i="4"/>
  <c r="J2672" i="6"/>
  <c r="L2672" i="6"/>
  <c r="K2672" i="6"/>
  <c r="D2692" i="6"/>
  <c r="C2681" i="6"/>
  <c r="G2361" i="4"/>
  <c r="H2361" i="4" s="1"/>
  <c r="E2361" i="6"/>
  <c r="F2673" i="5"/>
  <c r="J2673" i="7" s="1"/>
  <c r="H2673" i="5"/>
  <c r="L2673" i="7" s="1"/>
  <c r="P2673" i="7" s="1"/>
  <c r="G2673" i="5"/>
  <c r="K2673" i="7" s="1"/>
  <c r="E2362" i="7"/>
  <c r="N2362" i="7" s="1"/>
  <c r="G2683" i="3"/>
  <c r="F2683" i="3"/>
  <c r="H2682" i="3"/>
  <c r="I2682" i="3" s="1"/>
  <c r="C2682" i="7" s="1"/>
  <c r="M2682" i="7" s="1"/>
  <c r="D2693" i="6" l="1"/>
  <c r="V2361" i="7"/>
  <c r="Q2362" i="7"/>
  <c r="R2362" i="7"/>
  <c r="T2362" i="7"/>
  <c r="S2362" i="7"/>
  <c r="E2694" i="4"/>
  <c r="D2694" i="7" s="1"/>
  <c r="C2695" i="4"/>
  <c r="L2673" i="6"/>
  <c r="J2673" i="6"/>
  <c r="K2673" i="6"/>
  <c r="C2682" i="6"/>
  <c r="G2362" i="4"/>
  <c r="H2362" i="4" s="1"/>
  <c r="E2362" i="6"/>
  <c r="H2674" i="5"/>
  <c r="L2674" i="7" s="1"/>
  <c r="G2674" i="5"/>
  <c r="K2674" i="7" s="1"/>
  <c r="F2674" i="5"/>
  <c r="J2674" i="7" s="1"/>
  <c r="E2363" i="7"/>
  <c r="N2363" i="7" s="1"/>
  <c r="F2684" i="3"/>
  <c r="H2683" i="3"/>
  <c r="I2683" i="3" s="1"/>
  <c r="C2683" i="7" s="1"/>
  <c r="M2683" i="7" s="1"/>
  <c r="G2684" i="3"/>
  <c r="S2363" i="7" l="1"/>
  <c r="R2363" i="7"/>
  <c r="T2363" i="7"/>
  <c r="Q2363" i="7"/>
  <c r="P2674" i="7"/>
  <c r="U2362" i="7"/>
  <c r="V2362" i="7"/>
  <c r="C2696" i="4"/>
  <c r="E2695" i="4"/>
  <c r="D2695" i="7" s="1"/>
  <c r="D2694" i="6"/>
  <c r="J2674" i="6"/>
  <c r="L2674" i="6"/>
  <c r="K2674" i="6"/>
  <c r="E2363" i="6"/>
  <c r="C2683" i="6"/>
  <c r="H2675" i="5"/>
  <c r="L2675" i="7" s="1"/>
  <c r="G2675" i="5"/>
  <c r="K2675" i="7" s="1"/>
  <c r="F2675" i="5"/>
  <c r="J2675" i="7" s="1"/>
  <c r="P2675" i="7" s="1"/>
  <c r="E2364" i="7"/>
  <c r="N2364" i="7" s="1"/>
  <c r="G2363" i="4"/>
  <c r="H2363" i="4" s="1"/>
  <c r="G2685" i="3"/>
  <c r="H2684" i="3"/>
  <c r="I2684" i="3" s="1"/>
  <c r="C2684" i="7" s="1"/>
  <c r="M2684" i="7" s="1"/>
  <c r="F2685" i="3"/>
  <c r="S2364" i="7" l="1"/>
  <c r="R2364" i="7"/>
  <c r="Q2364" i="7"/>
  <c r="T2364" i="7"/>
  <c r="U2363" i="7"/>
  <c r="V2363" i="7"/>
  <c r="D2695" i="6"/>
  <c r="E2696" i="4"/>
  <c r="D2696" i="7" s="1"/>
  <c r="C2697" i="4"/>
  <c r="J2675" i="6"/>
  <c r="L2675" i="6"/>
  <c r="K2675" i="6"/>
  <c r="E2364" i="6"/>
  <c r="C2684" i="6"/>
  <c r="H2676" i="5"/>
  <c r="L2676" i="7" s="1"/>
  <c r="G2676" i="5"/>
  <c r="K2676" i="7" s="1"/>
  <c r="F2676" i="5"/>
  <c r="J2676" i="7" s="1"/>
  <c r="E2365" i="7"/>
  <c r="N2365" i="7" s="1"/>
  <c r="G2364" i="4"/>
  <c r="H2364" i="4" s="1"/>
  <c r="H2685" i="3"/>
  <c r="I2685" i="3" s="1"/>
  <c r="C2685" i="7" s="1"/>
  <c r="M2685" i="7" s="1"/>
  <c r="F2686" i="3"/>
  <c r="G2686" i="3"/>
  <c r="S2365" i="7" l="1"/>
  <c r="Q2365" i="7"/>
  <c r="R2365" i="7"/>
  <c r="U2365" i="7" s="1"/>
  <c r="T2365" i="7"/>
  <c r="U2364" i="7"/>
  <c r="V2364" i="7"/>
  <c r="P2676" i="7"/>
  <c r="D2696" i="6"/>
  <c r="E2697" i="4"/>
  <c r="D2697" i="7" s="1"/>
  <c r="C2698" i="4"/>
  <c r="L2676" i="6"/>
  <c r="J2676" i="6"/>
  <c r="K2676" i="6"/>
  <c r="E2365" i="6"/>
  <c r="C2685" i="6"/>
  <c r="H2677" i="5"/>
  <c r="L2677" i="7" s="1"/>
  <c r="G2677" i="5"/>
  <c r="K2677" i="7" s="1"/>
  <c r="F2677" i="5"/>
  <c r="J2677" i="7" s="1"/>
  <c r="E2366" i="7"/>
  <c r="N2366" i="7" s="1"/>
  <c r="G2365" i="4"/>
  <c r="H2365" i="4" s="1"/>
  <c r="G2687" i="3"/>
  <c r="F2687" i="3"/>
  <c r="H2686" i="3"/>
  <c r="I2686" i="3" s="1"/>
  <c r="C2686" i="7" s="1"/>
  <c r="M2686" i="7" s="1"/>
  <c r="V2365" i="7" l="1"/>
  <c r="T2366" i="7"/>
  <c r="R2366" i="7"/>
  <c r="S2366" i="7"/>
  <c r="Q2366" i="7"/>
  <c r="P2677" i="7"/>
  <c r="D2697" i="6"/>
  <c r="C2699" i="4"/>
  <c r="E2698" i="4"/>
  <c r="D2698" i="7" s="1"/>
  <c r="J2677" i="6"/>
  <c r="K2677" i="6"/>
  <c r="L2677" i="6"/>
  <c r="E2366" i="6"/>
  <c r="C2686" i="6"/>
  <c r="H2678" i="5"/>
  <c r="L2678" i="7" s="1"/>
  <c r="P2678" i="7" s="1"/>
  <c r="G2678" i="5"/>
  <c r="K2678" i="7" s="1"/>
  <c r="F2678" i="5"/>
  <c r="J2678" i="7" s="1"/>
  <c r="E2367" i="7"/>
  <c r="N2367" i="7" s="1"/>
  <c r="G2366" i="4"/>
  <c r="H2366" i="4" s="1"/>
  <c r="H2687" i="3"/>
  <c r="I2687" i="3" s="1"/>
  <c r="C2687" i="7" s="1"/>
  <c r="M2687" i="7" s="1"/>
  <c r="F2688" i="3"/>
  <c r="G2688" i="3"/>
  <c r="Q2367" i="7" l="1"/>
  <c r="S2367" i="7"/>
  <c r="T2367" i="7"/>
  <c r="R2367" i="7"/>
  <c r="U2367" i="7" s="1"/>
  <c r="U2366" i="7"/>
  <c r="V2366" i="7"/>
  <c r="E2699" i="4"/>
  <c r="D2699" i="7" s="1"/>
  <c r="C2700" i="4"/>
  <c r="D2698" i="6"/>
  <c r="J2678" i="6"/>
  <c r="L2678" i="6"/>
  <c r="K2678" i="6"/>
  <c r="E2367" i="6"/>
  <c r="C2687" i="6"/>
  <c r="H2679" i="5"/>
  <c r="L2679" i="7" s="1"/>
  <c r="G2679" i="5"/>
  <c r="K2679" i="7" s="1"/>
  <c r="F2679" i="5"/>
  <c r="J2679" i="7" s="1"/>
  <c r="E2368" i="7"/>
  <c r="N2368" i="7" s="1"/>
  <c r="G2367" i="4"/>
  <c r="H2367" i="4" s="1"/>
  <c r="H2688" i="3"/>
  <c r="I2688" i="3" s="1"/>
  <c r="C2688" i="7" s="1"/>
  <c r="M2688" i="7" s="1"/>
  <c r="F2689" i="3"/>
  <c r="G2689" i="3"/>
  <c r="P2679" i="7" l="1"/>
  <c r="S2368" i="7"/>
  <c r="Q2368" i="7"/>
  <c r="R2368" i="7"/>
  <c r="T2368" i="7"/>
  <c r="V2367" i="7"/>
  <c r="E2700" i="4"/>
  <c r="D2700" i="7" s="1"/>
  <c r="C2701" i="4"/>
  <c r="D2699" i="6"/>
  <c r="J2679" i="6"/>
  <c r="K2679" i="6"/>
  <c r="L2679" i="6"/>
  <c r="E2368" i="6"/>
  <c r="C2688" i="6"/>
  <c r="F2680" i="5"/>
  <c r="J2680" i="7" s="1"/>
  <c r="H2680" i="5"/>
  <c r="L2680" i="7" s="1"/>
  <c r="G2680" i="5"/>
  <c r="K2680" i="7" s="1"/>
  <c r="E2369" i="7"/>
  <c r="N2369" i="7" s="1"/>
  <c r="G2368" i="4"/>
  <c r="H2368" i="4" s="1"/>
  <c r="G2690" i="3"/>
  <c r="F2690" i="3"/>
  <c r="H2689" i="3"/>
  <c r="I2689" i="3" s="1"/>
  <c r="C2689" i="7" s="1"/>
  <c r="M2689" i="7" s="1"/>
  <c r="P2680" i="7" l="1"/>
  <c r="V2368" i="7"/>
  <c r="U2368" i="7"/>
  <c r="T2369" i="7"/>
  <c r="Q2369" i="7"/>
  <c r="R2369" i="7"/>
  <c r="S2369" i="7"/>
  <c r="E2701" i="4"/>
  <c r="D2701" i="7" s="1"/>
  <c r="C2702" i="4"/>
  <c r="D2700" i="6"/>
  <c r="K2680" i="6"/>
  <c r="L2680" i="6"/>
  <c r="J2680" i="6"/>
  <c r="E2369" i="6"/>
  <c r="C2689" i="6"/>
  <c r="H2681" i="5"/>
  <c r="L2681" i="7" s="1"/>
  <c r="G2681" i="5"/>
  <c r="K2681" i="7" s="1"/>
  <c r="F2681" i="5"/>
  <c r="J2681" i="7" s="1"/>
  <c r="E2370" i="7"/>
  <c r="N2370" i="7" s="1"/>
  <c r="G2369" i="4"/>
  <c r="H2369" i="4" s="1"/>
  <c r="F2691" i="3"/>
  <c r="H2690" i="3"/>
  <c r="I2690" i="3" s="1"/>
  <c r="C2690" i="7" s="1"/>
  <c r="M2690" i="7" s="1"/>
  <c r="G2691" i="3"/>
  <c r="T2370" i="7" l="1"/>
  <c r="Q2370" i="7"/>
  <c r="R2370" i="7"/>
  <c r="S2370" i="7"/>
  <c r="V2369" i="7"/>
  <c r="U2369" i="7"/>
  <c r="P2681" i="7"/>
  <c r="E2702" i="4"/>
  <c r="D2702" i="7" s="1"/>
  <c r="C2703" i="4"/>
  <c r="D2701" i="6"/>
  <c r="J2681" i="6"/>
  <c r="K2681" i="6"/>
  <c r="L2681" i="6"/>
  <c r="E2370" i="6"/>
  <c r="C2690" i="6"/>
  <c r="F2682" i="5"/>
  <c r="J2682" i="7" s="1"/>
  <c r="H2682" i="5"/>
  <c r="L2682" i="7" s="1"/>
  <c r="P2682" i="7" s="1"/>
  <c r="G2682" i="5"/>
  <c r="K2682" i="7" s="1"/>
  <c r="E2371" i="7"/>
  <c r="N2371" i="7" s="1"/>
  <c r="G2370" i="4"/>
  <c r="H2370" i="4" s="1"/>
  <c r="G2692" i="3"/>
  <c r="H2691" i="3"/>
  <c r="I2691" i="3" s="1"/>
  <c r="C2691" i="7" s="1"/>
  <c r="M2691" i="7" s="1"/>
  <c r="F2692" i="3"/>
  <c r="S2371" i="7" l="1"/>
  <c r="Q2371" i="7"/>
  <c r="T2371" i="7"/>
  <c r="R2371" i="7"/>
  <c r="U2370" i="7"/>
  <c r="V2370" i="7"/>
  <c r="E2703" i="4"/>
  <c r="D2703" i="7" s="1"/>
  <c r="C2704" i="4"/>
  <c r="D2702" i="6"/>
  <c r="K2682" i="6"/>
  <c r="L2682" i="6"/>
  <c r="J2682" i="6"/>
  <c r="E2371" i="6"/>
  <c r="C2691" i="6"/>
  <c r="H2683" i="5"/>
  <c r="L2683" i="7" s="1"/>
  <c r="G2683" i="5"/>
  <c r="K2683" i="7" s="1"/>
  <c r="F2683" i="5"/>
  <c r="J2683" i="7" s="1"/>
  <c r="E2372" i="7"/>
  <c r="N2372" i="7" s="1"/>
  <c r="G2371" i="4"/>
  <c r="H2371" i="4" s="1"/>
  <c r="F2693" i="3"/>
  <c r="F2694" i="3" s="1"/>
  <c r="H2692" i="3"/>
  <c r="I2692" i="3" s="1"/>
  <c r="C2692" i="7" s="1"/>
  <c r="M2692" i="7" s="1"/>
  <c r="G2693" i="3"/>
  <c r="G2694" i="3" s="1"/>
  <c r="G2695" i="3" s="1"/>
  <c r="T2372" i="7" l="1"/>
  <c r="S2372" i="7"/>
  <c r="Q2372" i="7"/>
  <c r="R2372" i="7"/>
  <c r="P2683" i="7"/>
  <c r="U2371" i="7"/>
  <c r="V2371" i="7"/>
  <c r="H2694" i="3"/>
  <c r="I2694" i="3" s="1"/>
  <c r="C2694" i="7" s="1"/>
  <c r="M2694" i="7" s="1"/>
  <c r="F2695" i="3"/>
  <c r="E2704" i="4"/>
  <c r="D2704" i="7" s="1"/>
  <c r="C2705" i="4"/>
  <c r="G2696" i="3"/>
  <c r="G2697" i="3" s="1"/>
  <c r="G2698" i="3" s="1"/>
  <c r="G2699" i="3" s="1"/>
  <c r="D2703" i="6"/>
  <c r="K2683" i="6"/>
  <c r="J2683" i="6"/>
  <c r="L2683" i="6"/>
  <c r="E2372" i="6"/>
  <c r="C2692" i="6"/>
  <c r="H2684" i="5"/>
  <c r="L2684" i="7" s="1"/>
  <c r="P2684" i="7" s="1"/>
  <c r="G2684" i="5"/>
  <c r="K2684" i="7" s="1"/>
  <c r="F2684" i="5"/>
  <c r="J2684" i="7" s="1"/>
  <c r="E2373" i="7"/>
  <c r="N2373" i="7" s="1"/>
  <c r="G2372" i="4"/>
  <c r="H2372" i="4" s="1"/>
  <c r="H2693" i="3"/>
  <c r="I2693" i="3" s="1"/>
  <c r="C2693" i="7" s="1"/>
  <c r="M2693" i="7" s="1"/>
  <c r="U2372" i="7" l="1"/>
  <c r="V2372" i="7"/>
  <c r="S2373" i="7"/>
  <c r="T2373" i="7"/>
  <c r="R2373" i="7"/>
  <c r="Q2373" i="7"/>
  <c r="G2700" i="3"/>
  <c r="G2701" i="3" s="1"/>
  <c r="C2706" i="4"/>
  <c r="E2706" i="4" s="1"/>
  <c r="D2706" i="7" s="1"/>
  <c r="E2705" i="4"/>
  <c r="D2705" i="7" s="1"/>
  <c r="D2704" i="6"/>
  <c r="F2696" i="3"/>
  <c r="H2695" i="3"/>
  <c r="I2695" i="3" s="1"/>
  <c r="C2695" i="7" s="1"/>
  <c r="M2695" i="7" s="1"/>
  <c r="C2694" i="6"/>
  <c r="J2684" i="6"/>
  <c r="L2684" i="6"/>
  <c r="K2684" i="6"/>
  <c r="E2373" i="6"/>
  <c r="C2693" i="6"/>
  <c r="H2685" i="5"/>
  <c r="L2685" i="7" s="1"/>
  <c r="G2685" i="5"/>
  <c r="K2685" i="7" s="1"/>
  <c r="F2685" i="5"/>
  <c r="J2685" i="7" s="1"/>
  <c r="E2374" i="7"/>
  <c r="N2374" i="7" s="1"/>
  <c r="G2373" i="4"/>
  <c r="H2373" i="4" s="1"/>
  <c r="R2374" i="7" l="1"/>
  <c r="S2374" i="7"/>
  <c r="Q2374" i="7"/>
  <c r="T2374" i="7"/>
  <c r="P2685" i="7"/>
  <c r="U2373" i="7"/>
  <c r="V2373" i="7"/>
  <c r="C2695" i="6"/>
  <c r="F2697" i="3"/>
  <c r="H2696" i="3"/>
  <c r="I2696" i="3" s="1"/>
  <c r="C2696" i="7" s="1"/>
  <c r="M2696" i="7" s="1"/>
  <c r="D2705" i="6"/>
  <c r="D2706" i="6"/>
  <c r="G2702" i="3"/>
  <c r="G2703" i="3" s="1"/>
  <c r="L2685" i="6"/>
  <c r="J2685" i="6"/>
  <c r="K2685" i="6"/>
  <c r="E2374" i="6"/>
  <c r="H2686" i="5"/>
  <c r="L2686" i="7" s="1"/>
  <c r="P2686" i="7" s="1"/>
  <c r="G2686" i="5"/>
  <c r="K2686" i="7" s="1"/>
  <c r="F2686" i="5"/>
  <c r="J2686" i="7" s="1"/>
  <c r="E2375" i="7"/>
  <c r="N2375" i="7" s="1"/>
  <c r="G2374" i="4"/>
  <c r="H2374" i="4" s="1"/>
  <c r="U2374" i="7" l="1"/>
  <c r="V2374" i="7"/>
  <c r="R2375" i="7"/>
  <c r="Q2375" i="7"/>
  <c r="T2375" i="7"/>
  <c r="S2375" i="7"/>
  <c r="C2696" i="6"/>
  <c r="F2698" i="3"/>
  <c r="H2697" i="3"/>
  <c r="I2697" i="3" s="1"/>
  <c r="C2697" i="7" s="1"/>
  <c r="M2697" i="7" s="1"/>
  <c r="G2704" i="3"/>
  <c r="G2705" i="3" s="1"/>
  <c r="J2686" i="6"/>
  <c r="L2686" i="6"/>
  <c r="K2686" i="6"/>
  <c r="E2375" i="6"/>
  <c r="H2687" i="5"/>
  <c r="L2687" i="7" s="1"/>
  <c r="G2687" i="5"/>
  <c r="K2687" i="7" s="1"/>
  <c r="F2687" i="5"/>
  <c r="J2687" i="7" s="1"/>
  <c r="P2687" i="7" s="1"/>
  <c r="E2376" i="7"/>
  <c r="N2376" i="7" s="1"/>
  <c r="G2375" i="4"/>
  <c r="H2375" i="4" s="1"/>
  <c r="U2375" i="7" l="1"/>
  <c r="V2375" i="7"/>
  <c r="R2376" i="7"/>
  <c r="T2376" i="7"/>
  <c r="S2376" i="7"/>
  <c r="Q2376" i="7"/>
  <c r="C2697" i="6"/>
  <c r="F2699" i="3"/>
  <c r="H2698" i="3"/>
  <c r="I2698" i="3" s="1"/>
  <c r="C2698" i="7" s="1"/>
  <c r="M2698" i="7" s="1"/>
  <c r="G2706" i="3"/>
  <c r="J2687" i="6"/>
  <c r="L2687" i="6"/>
  <c r="K2687" i="6"/>
  <c r="E2376" i="6"/>
  <c r="H2688" i="5"/>
  <c r="L2688" i="7" s="1"/>
  <c r="G2688" i="5"/>
  <c r="K2688" i="7" s="1"/>
  <c r="F2688" i="5"/>
  <c r="J2688" i="7" s="1"/>
  <c r="E2377" i="7"/>
  <c r="N2377" i="7" s="1"/>
  <c r="G2376" i="4"/>
  <c r="H2376" i="4" s="1"/>
  <c r="R2377" i="7" l="1"/>
  <c r="T2377" i="7"/>
  <c r="Q2377" i="7"/>
  <c r="S2377" i="7"/>
  <c r="P2688" i="7"/>
  <c r="V2376" i="7"/>
  <c r="U2376" i="7"/>
  <c r="C2698" i="6"/>
  <c r="F2700" i="3"/>
  <c r="H2699" i="3"/>
  <c r="I2699" i="3" s="1"/>
  <c r="C2699" i="7" s="1"/>
  <c r="M2699" i="7" s="1"/>
  <c r="J2688" i="6"/>
  <c r="L2688" i="6"/>
  <c r="K2688" i="6"/>
  <c r="E2377" i="6"/>
  <c r="H2689" i="5"/>
  <c r="L2689" i="7" s="1"/>
  <c r="G2689" i="5"/>
  <c r="K2689" i="7" s="1"/>
  <c r="F2689" i="5"/>
  <c r="J2689" i="7" s="1"/>
  <c r="P2689" i="7" s="1"/>
  <c r="E2378" i="7"/>
  <c r="N2378" i="7" s="1"/>
  <c r="G2377" i="4"/>
  <c r="H2377" i="4" s="1"/>
  <c r="R2378" i="7" l="1"/>
  <c r="S2378" i="7"/>
  <c r="T2378" i="7"/>
  <c r="Q2378" i="7"/>
  <c r="U2377" i="7"/>
  <c r="V2377" i="7"/>
  <c r="H2700" i="3"/>
  <c r="I2700" i="3" s="1"/>
  <c r="C2700" i="7" s="1"/>
  <c r="M2700" i="7" s="1"/>
  <c r="F2701" i="3"/>
  <c r="C2699" i="6"/>
  <c r="K2689" i="6"/>
  <c r="J2689" i="6"/>
  <c r="L2689" i="6"/>
  <c r="E2378" i="6"/>
  <c r="H2690" i="5"/>
  <c r="L2690" i="7" s="1"/>
  <c r="P2690" i="7" s="1"/>
  <c r="G2690" i="5"/>
  <c r="K2690" i="7" s="1"/>
  <c r="F2690" i="5"/>
  <c r="J2690" i="7" s="1"/>
  <c r="E2379" i="7"/>
  <c r="N2379" i="7" s="1"/>
  <c r="G2378" i="4"/>
  <c r="H2378" i="4" s="1"/>
  <c r="R2379" i="7" l="1"/>
  <c r="Q2379" i="7"/>
  <c r="S2379" i="7"/>
  <c r="T2379" i="7"/>
  <c r="V2378" i="7"/>
  <c r="U2378" i="7"/>
  <c r="F2702" i="3"/>
  <c r="H2701" i="3"/>
  <c r="I2701" i="3" s="1"/>
  <c r="C2701" i="7" s="1"/>
  <c r="M2701" i="7" s="1"/>
  <c r="C2700" i="6"/>
  <c r="L2690" i="6"/>
  <c r="J2690" i="6"/>
  <c r="K2690" i="6"/>
  <c r="E2379" i="6"/>
  <c r="H2691" i="5"/>
  <c r="L2691" i="7" s="1"/>
  <c r="G2691" i="5"/>
  <c r="K2691" i="7" s="1"/>
  <c r="F2691" i="5"/>
  <c r="J2691" i="7" s="1"/>
  <c r="E2380" i="7"/>
  <c r="N2380" i="7" s="1"/>
  <c r="G2379" i="4"/>
  <c r="H2379" i="4" s="1"/>
  <c r="P2691" i="7" l="1"/>
  <c r="Q2380" i="7"/>
  <c r="S2380" i="7"/>
  <c r="T2380" i="7"/>
  <c r="R2380" i="7"/>
  <c r="U2379" i="7"/>
  <c r="V2379" i="7"/>
  <c r="C2701" i="6"/>
  <c r="H2702" i="3"/>
  <c r="I2702" i="3" s="1"/>
  <c r="C2702" i="7" s="1"/>
  <c r="M2702" i="7" s="1"/>
  <c r="F2703" i="3"/>
  <c r="L2691" i="6"/>
  <c r="J2691" i="6"/>
  <c r="K2691" i="6"/>
  <c r="E2380" i="6"/>
  <c r="H2692" i="5"/>
  <c r="L2692" i="7" s="1"/>
  <c r="G2692" i="5"/>
  <c r="K2692" i="7" s="1"/>
  <c r="F2692" i="5"/>
  <c r="J2692" i="7" s="1"/>
  <c r="E2381" i="7"/>
  <c r="N2381" i="7" s="1"/>
  <c r="G2380" i="4"/>
  <c r="H2380" i="4" s="1"/>
  <c r="V2380" i="7" l="1"/>
  <c r="U2380" i="7"/>
  <c r="S2381" i="7"/>
  <c r="R2381" i="7"/>
  <c r="Q2381" i="7"/>
  <c r="T2381" i="7"/>
  <c r="P2692" i="7"/>
  <c r="C2702" i="6"/>
  <c r="H2703" i="3"/>
  <c r="I2703" i="3" s="1"/>
  <c r="C2703" i="7" s="1"/>
  <c r="M2703" i="7" s="1"/>
  <c r="F2704" i="3"/>
  <c r="K2692" i="6"/>
  <c r="J2692" i="6"/>
  <c r="L2692" i="6"/>
  <c r="E2381" i="6"/>
  <c r="H2693" i="5"/>
  <c r="L2693" i="7" s="1"/>
  <c r="G2693" i="5"/>
  <c r="K2693" i="7" s="1"/>
  <c r="F2693" i="5"/>
  <c r="J2693" i="7" s="1"/>
  <c r="E2382" i="7"/>
  <c r="N2382" i="7" s="1"/>
  <c r="G2381" i="4"/>
  <c r="H2381" i="4" s="1"/>
  <c r="P2693" i="7" l="1"/>
  <c r="U2381" i="7"/>
  <c r="V2381" i="7"/>
  <c r="T2382" i="7"/>
  <c r="R2382" i="7"/>
  <c r="S2382" i="7"/>
  <c r="Q2382" i="7"/>
  <c r="H2704" i="3"/>
  <c r="I2704" i="3" s="1"/>
  <c r="C2704" i="7" s="1"/>
  <c r="M2704" i="7" s="1"/>
  <c r="F2705" i="3"/>
  <c r="C2703" i="6"/>
  <c r="K2693" i="6"/>
  <c r="J2693" i="6"/>
  <c r="L2693" i="6"/>
  <c r="E2382" i="6"/>
  <c r="E2383" i="7"/>
  <c r="N2383" i="7" s="1"/>
  <c r="G2382" i="4"/>
  <c r="H2382" i="4" s="1"/>
  <c r="R2383" i="7" l="1"/>
  <c r="S2383" i="7"/>
  <c r="Q2383" i="7"/>
  <c r="T2383" i="7"/>
  <c r="V2382" i="7"/>
  <c r="U2382" i="7"/>
  <c r="F2706" i="3"/>
  <c r="H2706" i="3" s="1"/>
  <c r="I2706" i="3" s="1"/>
  <c r="C2706" i="7" s="1"/>
  <c r="M2706" i="7" s="1"/>
  <c r="H2705" i="3"/>
  <c r="I2705" i="3" s="1"/>
  <c r="C2705" i="7" s="1"/>
  <c r="M2705" i="7" s="1"/>
  <c r="C2704" i="6"/>
  <c r="E2383" i="6"/>
  <c r="E2384" i="7"/>
  <c r="N2384" i="7" s="1"/>
  <c r="G2383" i="4"/>
  <c r="H2383" i="4" s="1"/>
  <c r="V2383" i="7" l="1"/>
  <c r="T2384" i="7"/>
  <c r="Q2384" i="7"/>
  <c r="S2384" i="7"/>
  <c r="R2384" i="7"/>
  <c r="U2383" i="7"/>
  <c r="C2705" i="6"/>
  <c r="C2706" i="6"/>
  <c r="E2384" i="6"/>
  <c r="E2385" i="7"/>
  <c r="N2385" i="7" s="1"/>
  <c r="G2384" i="4"/>
  <c r="H2384" i="4" s="1"/>
  <c r="U2384" i="7" l="1"/>
  <c r="V2384" i="7"/>
  <c r="S2385" i="7"/>
  <c r="Q2385" i="7"/>
  <c r="T2385" i="7"/>
  <c r="R2385" i="7"/>
  <c r="E2385" i="6"/>
  <c r="E2386" i="7"/>
  <c r="N2386" i="7" s="1"/>
  <c r="G2385" i="4"/>
  <c r="H2385" i="4" s="1"/>
  <c r="S2386" i="7" l="1"/>
  <c r="T2386" i="7"/>
  <c r="R2386" i="7"/>
  <c r="Q2386" i="7"/>
  <c r="U2385" i="7"/>
  <c r="V2385" i="7"/>
  <c r="E2386" i="6"/>
  <c r="E2387" i="7"/>
  <c r="N2387" i="7" s="1"/>
  <c r="G2386" i="4"/>
  <c r="H2386" i="4" s="1"/>
  <c r="T2387" i="7" l="1"/>
  <c r="Q2387" i="7"/>
  <c r="S2387" i="7"/>
  <c r="R2387" i="7"/>
  <c r="U2386" i="7"/>
  <c r="V2386" i="7"/>
  <c r="E2387" i="6"/>
  <c r="E2388" i="7"/>
  <c r="N2388" i="7" s="1"/>
  <c r="G2387" i="4"/>
  <c r="H2387" i="4" s="1"/>
  <c r="S2388" i="7" l="1"/>
  <c r="Q2388" i="7"/>
  <c r="T2388" i="7"/>
  <c r="R2388" i="7"/>
  <c r="V2387" i="7"/>
  <c r="U2387" i="7"/>
  <c r="E2388" i="6"/>
  <c r="E2389" i="7"/>
  <c r="N2389" i="7" s="1"/>
  <c r="G2388" i="4"/>
  <c r="H2388" i="4" s="1"/>
  <c r="R2389" i="7" l="1"/>
  <c r="T2389" i="7"/>
  <c r="Q2389" i="7"/>
  <c r="S2389" i="7"/>
  <c r="U2388" i="7"/>
  <c r="V2388" i="7"/>
  <c r="E2389" i="6"/>
  <c r="E2390" i="7"/>
  <c r="N2390" i="7" s="1"/>
  <c r="G2389" i="4"/>
  <c r="H2389" i="4" s="1"/>
  <c r="R2390" i="7" l="1"/>
  <c r="S2390" i="7"/>
  <c r="T2390" i="7"/>
  <c r="Q2390" i="7"/>
  <c r="U2389" i="7"/>
  <c r="V2389" i="7"/>
  <c r="E2390" i="6"/>
  <c r="E2391" i="7"/>
  <c r="N2391" i="7" s="1"/>
  <c r="G2390" i="4"/>
  <c r="H2390" i="4" s="1"/>
  <c r="T2391" i="7" l="1"/>
  <c r="S2391" i="7"/>
  <c r="R2391" i="7"/>
  <c r="Q2391" i="7"/>
  <c r="U2390" i="7"/>
  <c r="V2390" i="7"/>
  <c r="E2391" i="6"/>
  <c r="E2392" i="7"/>
  <c r="N2392" i="7" s="1"/>
  <c r="G2391" i="4"/>
  <c r="H2391" i="4" s="1"/>
  <c r="T2392" i="7" l="1"/>
  <c r="S2392" i="7"/>
  <c r="R2392" i="7"/>
  <c r="Q2392" i="7"/>
  <c r="V2391" i="7"/>
  <c r="U2391" i="7"/>
  <c r="E2392" i="6"/>
  <c r="E2393" i="7"/>
  <c r="N2393" i="7" s="1"/>
  <c r="G2392" i="4"/>
  <c r="H2392" i="4" s="1"/>
  <c r="U2392" i="7" l="1"/>
  <c r="V2392" i="7"/>
  <c r="S2393" i="7"/>
  <c r="R2393" i="7"/>
  <c r="T2393" i="7"/>
  <c r="Q2393" i="7"/>
  <c r="E2393" i="6"/>
  <c r="E2394" i="7"/>
  <c r="N2394" i="7" s="1"/>
  <c r="G2393" i="4"/>
  <c r="H2393" i="4" s="1"/>
  <c r="T2394" i="7" l="1"/>
  <c r="R2394" i="7"/>
  <c r="S2394" i="7"/>
  <c r="Q2394" i="7"/>
  <c r="U2393" i="7"/>
  <c r="V2393" i="7"/>
  <c r="E2394" i="6"/>
  <c r="E2395" i="7"/>
  <c r="N2395" i="7" s="1"/>
  <c r="G2394" i="4"/>
  <c r="H2394" i="4" s="1"/>
  <c r="U2394" i="7" l="1"/>
  <c r="V2394" i="7"/>
  <c r="T2395" i="7"/>
  <c r="R2395" i="7"/>
  <c r="S2395" i="7"/>
  <c r="Q2395" i="7"/>
  <c r="E2395" i="6"/>
  <c r="E2396" i="7"/>
  <c r="N2396" i="7" s="1"/>
  <c r="G2395" i="4"/>
  <c r="H2395" i="4" s="1"/>
  <c r="Q2396" i="7" l="1"/>
  <c r="R2396" i="7"/>
  <c r="S2396" i="7"/>
  <c r="T2396" i="7"/>
  <c r="U2395" i="7"/>
  <c r="V2395" i="7"/>
  <c r="E2396" i="6"/>
  <c r="E2397" i="7"/>
  <c r="N2397" i="7" s="1"/>
  <c r="G2396" i="4"/>
  <c r="H2396" i="4" s="1"/>
  <c r="S2397" i="7" l="1"/>
  <c r="T2397" i="7"/>
  <c r="Q2397" i="7"/>
  <c r="R2397" i="7"/>
  <c r="U2396" i="7"/>
  <c r="V2396" i="7"/>
  <c r="E2397" i="6"/>
  <c r="E2398" i="7"/>
  <c r="N2398" i="7" s="1"/>
  <c r="G2397" i="4"/>
  <c r="H2397" i="4" s="1"/>
  <c r="T2398" i="7" l="1"/>
  <c r="S2398" i="7"/>
  <c r="R2398" i="7"/>
  <c r="Q2398" i="7"/>
  <c r="U2397" i="7"/>
  <c r="V2397" i="7"/>
  <c r="E2398" i="6"/>
  <c r="E2399" i="7"/>
  <c r="N2399" i="7" s="1"/>
  <c r="G2398" i="4"/>
  <c r="H2398" i="4" s="1"/>
  <c r="S2399" i="7" l="1"/>
  <c r="Q2399" i="7"/>
  <c r="T2399" i="7"/>
  <c r="R2399" i="7"/>
  <c r="U2398" i="7"/>
  <c r="V2398" i="7"/>
  <c r="E2399" i="6"/>
  <c r="E2400" i="7"/>
  <c r="N2400" i="7" s="1"/>
  <c r="G2399" i="4"/>
  <c r="H2399" i="4" s="1"/>
  <c r="Q2400" i="7" l="1"/>
  <c r="R2400" i="7"/>
  <c r="S2400" i="7"/>
  <c r="T2400" i="7"/>
  <c r="U2399" i="7"/>
  <c r="V2399" i="7"/>
  <c r="E2400" i="6"/>
  <c r="E2401" i="7"/>
  <c r="N2401" i="7" s="1"/>
  <c r="G2400" i="4"/>
  <c r="H2400" i="4" s="1"/>
  <c r="Q2401" i="7" l="1"/>
  <c r="R2401" i="7"/>
  <c r="T2401" i="7"/>
  <c r="S2401" i="7"/>
  <c r="V2400" i="7"/>
  <c r="U2400" i="7"/>
  <c r="E2401" i="6"/>
  <c r="E2402" i="7"/>
  <c r="N2402" i="7" s="1"/>
  <c r="G2401" i="4"/>
  <c r="H2401" i="4" s="1"/>
  <c r="R2402" i="7" l="1"/>
  <c r="Q2402" i="7"/>
  <c r="T2402" i="7"/>
  <c r="S2402" i="7"/>
  <c r="V2401" i="7"/>
  <c r="U2401" i="7"/>
  <c r="E2402" i="6"/>
  <c r="E2403" i="7"/>
  <c r="N2403" i="7" s="1"/>
  <c r="G2402" i="4"/>
  <c r="H2402" i="4" s="1"/>
  <c r="S2403" i="7" l="1"/>
  <c r="Q2403" i="7"/>
  <c r="T2403" i="7"/>
  <c r="R2403" i="7"/>
  <c r="V2402" i="7"/>
  <c r="U2402" i="7"/>
  <c r="E2403" i="6"/>
  <c r="E2404" i="7"/>
  <c r="N2404" i="7" s="1"/>
  <c r="G2403" i="4"/>
  <c r="H2403" i="4" s="1"/>
  <c r="Q2404" i="7" l="1"/>
  <c r="T2404" i="7"/>
  <c r="R2404" i="7"/>
  <c r="S2404" i="7"/>
  <c r="V2403" i="7"/>
  <c r="U2403" i="7"/>
  <c r="E2404" i="6"/>
  <c r="E2405" i="7"/>
  <c r="N2405" i="7" s="1"/>
  <c r="G2404" i="4"/>
  <c r="H2404" i="4" s="1"/>
  <c r="Q2405" i="7" l="1"/>
  <c r="R2405" i="7"/>
  <c r="S2405" i="7"/>
  <c r="T2405" i="7"/>
  <c r="V2404" i="7"/>
  <c r="U2404" i="7"/>
  <c r="E2405" i="6"/>
  <c r="E2406" i="7"/>
  <c r="N2406" i="7" s="1"/>
  <c r="G2405" i="4"/>
  <c r="H2405" i="4" s="1"/>
  <c r="Q2406" i="7" l="1"/>
  <c r="R2406" i="7"/>
  <c r="T2406" i="7"/>
  <c r="S2406" i="7"/>
  <c r="V2405" i="7"/>
  <c r="U2405" i="7"/>
  <c r="E2406" i="6"/>
  <c r="E2407" i="7"/>
  <c r="N2407" i="7" s="1"/>
  <c r="G2406" i="4"/>
  <c r="H2406" i="4" s="1"/>
  <c r="T2407" i="7" l="1"/>
  <c r="S2407" i="7"/>
  <c r="Q2407" i="7"/>
  <c r="R2407" i="7"/>
  <c r="V2406" i="7"/>
  <c r="U2406" i="7"/>
  <c r="E2407" i="6"/>
  <c r="E2408" i="7"/>
  <c r="N2408" i="7" s="1"/>
  <c r="G2407" i="4"/>
  <c r="H2407" i="4" s="1"/>
  <c r="Q2408" i="7" l="1"/>
  <c r="T2408" i="7"/>
  <c r="R2408" i="7"/>
  <c r="S2408" i="7"/>
  <c r="U2407" i="7"/>
  <c r="V2407" i="7"/>
  <c r="E2408" i="6"/>
  <c r="E2409" i="7"/>
  <c r="N2409" i="7" s="1"/>
  <c r="G2408" i="4"/>
  <c r="H2408" i="4" s="1"/>
  <c r="S2409" i="7" l="1"/>
  <c r="T2409" i="7"/>
  <c r="Q2409" i="7"/>
  <c r="R2409" i="7"/>
  <c r="V2408" i="7"/>
  <c r="U2408" i="7"/>
  <c r="E2409" i="6"/>
  <c r="E2410" i="7"/>
  <c r="N2410" i="7" s="1"/>
  <c r="G2409" i="4"/>
  <c r="H2409" i="4" s="1"/>
  <c r="R2410" i="7" l="1"/>
  <c r="S2410" i="7"/>
  <c r="Q2410" i="7"/>
  <c r="T2410" i="7"/>
  <c r="V2409" i="7"/>
  <c r="U2409" i="7"/>
  <c r="E2410" i="6"/>
  <c r="E2411" i="7"/>
  <c r="N2411" i="7" s="1"/>
  <c r="G2410" i="4"/>
  <c r="H2410" i="4" s="1"/>
  <c r="Q2411" i="7" l="1"/>
  <c r="S2411" i="7"/>
  <c r="R2411" i="7"/>
  <c r="T2411" i="7"/>
  <c r="V2410" i="7"/>
  <c r="U2410" i="7"/>
  <c r="E2411" i="6"/>
  <c r="E2412" i="7"/>
  <c r="N2412" i="7" s="1"/>
  <c r="G2411" i="4"/>
  <c r="H2411" i="4" s="1"/>
  <c r="Q2412" i="7" l="1"/>
  <c r="T2412" i="7"/>
  <c r="R2412" i="7"/>
  <c r="S2412" i="7"/>
  <c r="V2411" i="7"/>
  <c r="U2411" i="7"/>
  <c r="E2412" i="6"/>
  <c r="E2413" i="7"/>
  <c r="N2413" i="7" s="1"/>
  <c r="G2412" i="4"/>
  <c r="H2412" i="4" s="1"/>
  <c r="T2413" i="7" l="1"/>
  <c r="R2413" i="7"/>
  <c r="Q2413" i="7"/>
  <c r="S2413" i="7"/>
  <c r="U2412" i="7"/>
  <c r="V2412" i="7"/>
  <c r="E2413" i="6"/>
  <c r="E2414" i="7"/>
  <c r="N2414" i="7" s="1"/>
  <c r="G2413" i="4"/>
  <c r="H2413" i="4" s="1"/>
  <c r="S2414" i="7" l="1"/>
  <c r="T2414" i="7"/>
  <c r="R2414" i="7"/>
  <c r="Q2414" i="7"/>
  <c r="V2413" i="7"/>
  <c r="U2413" i="7"/>
  <c r="E2414" i="6"/>
  <c r="E2415" i="7"/>
  <c r="N2415" i="7" s="1"/>
  <c r="G2414" i="4"/>
  <c r="H2414" i="4" s="1"/>
  <c r="V2414" i="7" l="1"/>
  <c r="T2415" i="7"/>
  <c r="Q2415" i="7"/>
  <c r="R2415" i="7"/>
  <c r="S2415" i="7"/>
  <c r="U2414" i="7"/>
  <c r="E2415" i="6"/>
  <c r="E2416" i="7"/>
  <c r="N2416" i="7" s="1"/>
  <c r="G2415" i="4"/>
  <c r="H2415" i="4" s="1"/>
  <c r="S2416" i="7" l="1"/>
  <c r="T2416" i="7"/>
  <c r="R2416" i="7"/>
  <c r="Q2416" i="7"/>
  <c r="U2415" i="7"/>
  <c r="V2415" i="7"/>
  <c r="E2416" i="6"/>
  <c r="E2417" i="7"/>
  <c r="N2417" i="7" s="1"/>
  <c r="G2416" i="4"/>
  <c r="H2416" i="4" s="1"/>
  <c r="Q2417" i="7" l="1"/>
  <c r="R2417" i="7"/>
  <c r="S2417" i="7"/>
  <c r="T2417" i="7"/>
  <c r="U2416" i="7"/>
  <c r="V2416" i="7"/>
  <c r="E2417" i="6"/>
  <c r="E2418" i="7"/>
  <c r="N2418" i="7" s="1"/>
  <c r="G2417" i="4"/>
  <c r="H2417" i="4" s="1"/>
  <c r="Q2418" i="7" l="1"/>
  <c r="S2418" i="7"/>
  <c r="T2418" i="7"/>
  <c r="R2418" i="7"/>
  <c r="U2417" i="7"/>
  <c r="V2417" i="7"/>
  <c r="E2418" i="6"/>
  <c r="E2419" i="7"/>
  <c r="N2419" i="7" s="1"/>
  <c r="G2418" i="4"/>
  <c r="H2418" i="4" s="1"/>
  <c r="T2419" i="7" l="1"/>
  <c r="S2419" i="7"/>
  <c r="Q2419" i="7"/>
  <c r="R2419" i="7"/>
  <c r="U2418" i="7"/>
  <c r="V2418" i="7"/>
  <c r="E2419" i="6"/>
  <c r="E2420" i="7"/>
  <c r="N2420" i="7" s="1"/>
  <c r="G2419" i="4"/>
  <c r="H2419" i="4" s="1"/>
  <c r="T2420" i="7" l="1"/>
  <c r="S2420" i="7"/>
  <c r="Q2420" i="7"/>
  <c r="R2420" i="7"/>
  <c r="U2419" i="7"/>
  <c r="V2419" i="7"/>
  <c r="E2420" i="6"/>
  <c r="E2421" i="7"/>
  <c r="N2421" i="7" s="1"/>
  <c r="G2420" i="4"/>
  <c r="H2420" i="4" s="1"/>
  <c r="U2420" i="7" l="1"/>
  <c r="V2420" i="7"/>
  <c r="S2421" i="7"/>
  <c r="T2421" i="7"/>
  <c r="R2421" i="7"/>
  <c r="Q2421" i="7"/>
  <c r="E2421" i="6"/>
  <c r="E2422" i="7"/>
  <c r="N2422" i="7" s="1"/>
  <c r="G2421" i="4"/>
  <c r="H2421" i="4" s="1"/>
  <c r="Q2422" i="7" l="1"/>
  <c r="S2422" i="7"/>
  <c r="R2422" i="7"/>
  <c r="T2422" i="7"/>
  <c r="U2421" i="7"/>
  <c r="V2421" i="7"/>
  <c r="E2422" i="6"/>
  <c r="E2423" i="7"/>
  <c r="N2423" i="7" s="1"/>
  <c r="G2422" i="4"/>
  <c r="H2422" i="4" s="1"/>
  <c r="U2422" i="7" l="1"/>
  <c r="R2423" i="7"/>
  <c r="Q2423" i="7"/>
  <c r="S2423" i="7"/>
  <c r="T2423" i="7"/>
  <c r="V2422" i="7"/>
  <c r="E2423" i="6"/>
  <c r="E2424" i="7"/>
  <c r="N2424" i="7" s="1"/>
  <c r="G2423" i="4"/>
  <c r="H2423" i="4" s="1"/>
  <c r="Q2424" i="7" l="1"/>
  <c r="R2424" i="7"/>
  <c r="S2424" i="7"/>
  <c r="T2424" i="7"/>
  <c r="U2423" i="7"/>
  <c r="V2423" i="7"/>
  <c r="E2424" i="6"/>
  <c r="E2425" i="7"/>
  <c r="N2425" i="7" s="1"/>
  <c r="G2424" i="4"/>
  <c r="H2424" i="4" s="1"/>
  <c r="Q2425" i="7" l="1"/>
  <c r="T2425" i="7"/>
  <c r="R2425" i="7"/>
  <c r="S2425" i="7"/>
  <c r="V2424" i="7"/>
  <c r="U2424" i="7"/>
  <c r="E2425" i="6"/>
  <c r="E2426" i="7"/>
  <c r="N2426" i="7" s="1"/>
  <c r="G2425" i="4"/>
  <c r="H2425" i="4" s="1"/>
  <c r="R2426" i="7" l="1"/>
  <c r="T2426" i="7"/>
  <c r="Q2426" i="7"/>
  <c r="S2426" i="7"/>
  <c r="U2425" i="7"/>
  <c r="V2425" i="7"/>
  <c r="E2426" i="6"/>
  <c r="E2427" i="7"/>
  <c r="N2427" i="7" s="1"/>
  <c r="G2426" i="4"/>
  <c r="H2426" i="4" s="1"/>
  <c r="S2427" i="7" l="1"/>
  <c r="Q2427" i="7"/>
  <c r="R2427" i="7"/>
  <c r="T2427" i="7"/>
  <c r="U2426" i="7"/>
  <c r="V2426" i="7"/>
  <c r="E2427" i="6"/>
  <c r="E2428" i="7"/>
  <c r="N2428" i="7" s="1"/>
  <c r="G2427" i="4"/>
  <c r="H2427" i="4" s="1"/>
  <c r="R2428" i="7" l="1"/>
  <c r="S2428" i="7"/>
  <c r="T2428" i="7"/>
  <c r="Q2428" i="7"/>
  <c r="U2428" i="7" s="1"/>
  <c r="V2427" i="7"/>
  <c r="U2427" i="7"/>
  <c r="E2428" i="6"/>
  <c r="E2429" i="7"/>
  <c r="N2429" i="7" s="1"/>
  <c r="G2428" i="4"/>
  <c r="H2428" i="4" s="1"/>
  <c r="Q2429" i="7" l="1"/>
  <c r="R2429" i="7"/>
  <c r="S2429" i="7"/>
  <c r="T2429" i="7"/>
  <c r="V2428" i="7"/>
  <c r="E2429" i="6"/>
  <c r="E2430" i="7"/>
  <c r="N2430" i="7" s="1"/>
  <c r="G2429" i="4"/>
  <c r="H2429" i="4" s="1"/>
  <c r="Q2430" i="7" l="1"/>
  <c r="S2430" i="7"/>
  <c r="T2430" i="7"/>
  <c r="R2430" i="7"/>
  <c r="U2429" i="7"/>
  <c r="V2429" i="7"/>
  <c r="E2430" i="6"/>
  <c r="E2431" i="7"/>
  <c r="N2431" i="7" s="1"/>
  <c r="G2430" i="4"/>
  <c r="H2430" i="4" s="1"/>
  <c r="Q2431" i="7" l="1"/>
  <c r="S2431" i="7"/>
  <c r="T2431" i="7"/>
  <c r="R2431" i="7"/>
  <c r="U2431" i="7" s="1"/>
  <c r="U2430" i="7"/>
  <c r="V2430" i="7"/>
  <c r="E2431" i="6"/>
  <c r="E2432" i="7"/>
  <c r="N2432" i="7" s="1"/>
  <c r="G2431" i="4"/>
  <c r="H2431" i="4" s="1"/>
  <c r="S2432" i="7" l="1"/>
  <c r="Q2432" i="7"/>
  <c r="T2432" i="7"/>
  <c r="R2432" i="7"/>
  <c r="U2432" i="7" s="1"/>
  <c r="V2431" i="7"/>
  <c r="E2432" i="6"/>
  <c r="E2433" i="7"/>
  <c r="N2433" i="7" s="1"/>
  <c r="G2432" i="4"/>
  <c r="H2432" i="4" s="1"/>
  <c r="S2433" i="7" l="1"/>
  <c r="T2433" i="7"/>
  <c r="R2433" i="7"/>
  <c r="Q2433" i="7"/>
  <c r="V2432" i="7"/>
  <c r="E2433" i="6"/>
  <c r="E2434" i="7"/>
  <c r="N2434" i="7" s="1"/>
  <c r="G2433" i="4"/>
  <c r="H2433" i="4" s="1"/>
  <c r="U2433" i="7" l="1"/>
  <c r="V2433" i="7"/>
  <c r="S2434" i="7"/>
  <c r="T2434" i="7"/>
  <c r="Q2434" i="7"/>
  <c r="R2434" i="7"/>
  <c r="E2434" i="6"/>
  <c r="E2435" i="7"/>
  <c r="N2435" i="7" s="1"/>
  <c r="G2434" i="4"/>
  <c r="H2434" i="4" s="1"/>
  <c r="R2435" i="7" l="1"/>
  <c r="T2435" i="7"/>
  <c r="Q2435" i="7"/>
  <c r="S2435" i="7"/>
  <c r="U2434" i="7"/>
  <c r="V2434" i="7"/>
  <c r="E2435" i="6"/>
  <c r="E2436" i="7"/>
  <c r="N2436" i="7" s="1"/>
  <c r="G2435" i="4"/>
  <c r="H2435" i="4" s="1"/>
  <c r="Q2436" i="7" l="1"/>
  <c r="R2436" i="7"/>
  <c r="T2436" i="7"/>
  <c r="S2436" i="7"/>
  <c r="U2435" i="7"/>
  <c r="V2435" i="7"/>
  <c r="E2436" i="6"/>
  <c r="E2437" i="7"/>
  <c r="N2437" i="7" s="1"/>
  <c r="G2436" i="4"/>
  <c r="H2436" i="4" s="1"/>
  <c r="R2437" i="7" l="1"/>
  <c r="S2437" i="7"/>
  <c r="T2437" i="7"/>
  <c r="Q2437" i="7"/>
  <c r="V2436" i="7"/>
  <c r="U2436" i="7"/>
  <c r="E2437" i="6"/>
  <c r="E2438" i="7"/>
  <c r="N2438" i="7" s="1"/>
  <c r="G2437" i="4"/>
  <c r="H2437" i="4" s="1"/>
  <c r="T2438" i="7" l="1"/>
  <c r="S2438" i="7"/>
  <c r="R2438" i="7"/>
  <c r="Q2438" i="7"/>
  <c r="U2437" i="7"/>
  <c r="V2437" i="7"/>
  <c r="E2438" i="6"/>
  <c r="E2439" i="7"/>
  <c r="N2439" i="7" s="1"/>
  <c r="G2438" i="4"/>
  <c r="H2438" i="4" s="1"/>
  <c r="V2438" i="7" l="1"/>
  <c r="U2438" i="7"/>
  <c r="T2439" i="7"/>
  <c r="S2439" i="7"/>
  <c r="Q2439" i="7"/>
  <c r="R2439" i="7"/>
  <c r="E2439" i="6"/>
  <c r="E2440" i="7"/>
  <c r="N2440" i="7" s="1"/>
  <c r="G2439" i="4"/>
  <c r="H2439" i="4" s="1"/>
  <c r="Q2440" i="7" l="1"/>
  <c r="S2440" i="7"/>
  <c r="T2440" i="7"/>
  <c r="R2440" i="7"/>
  <c r="V2439" i="7"/>
  <c r="U2439" i="7"/>
  <c r="E2440" i="6"/>
  <c r="E2441" i="7"/>
  <c r="N2441" i="7" s="1"/>
  <c r="G2440" i="4"/>
  <c r="H2440" i="4" s="1"/>
  <c r="U2440" i="7" l="1"/>
  <c r="Q2441" i="7"/>
  <c r="S2441" i="7"/>
  <c r="R2441" i="7"/>
  <c r="T2441" i="7"/>
  <c r="V2440" i="7"/>
  <c r="E2441" i="6"/>
  <c r="E2442" i="7"/>
  <c r="N2442" i="7" s="1"/>
  <c r="G2441" i="4"/>
  <c r="H2441" i="4" s="1"/>
  <c r="Q2442" i="7" l="1"/>
  <c r="R2442" i="7"/>
  <c r="S2442" i="7"/>
  <c r="T2442" i="7"/>
  <c r="V2441" i="7"/>
  <c r="U2441" i="7"/>
  <c r="E2442" i="6"/>
  <c r="E2443" i="7"/>
  <c r="N2443" i="7" s="1"/>
  <c r="G2442" i="4"/>
  <c r="H2442" i="4" s="1"/>
  <c r="R2443" i="7" l="1"/>
  <c r="S2443" i="7"/>
  <c r="Q2443" i="7"/>
  <c r="T2443" i="7"/>
  <c r="U2442" i="7"/>
  <c r="V2442" i="7"/>
  <c r="E2443" i="6"/>
  <c r="E2444" i="7"/>
  <c r="N2444" i="7" s="1"/>
  <c r="G2443" i="4"/>
  <c r="H2443" i="4" s="1"/>
  <c r="Q2444" i="7" l="1"/>
  <c r="S2444" i="7"/>
  <c r="T2444" i="7"/>
  <c r="R2444" i="7"/>
  <c r="U2443" i="7"/>
  <c r="V2443" i="7"/>
  <c r="E2444" i="6"/>
  <c r="E2445" i="7"/>
  <c r="N2445" i="7" s="1"/>
  <c r="G2444" i="4"/>
  <c r="H2444" i="4" s="1"/>
  <c r="S2445" i="7" l="1"/>
  <c r="T2445" i="7"/>
  <c r="Q2445" i="7"/>
  <c r="R2445" i="7"/>
  <c r="V2444" i="7"/>
  <c r="U2444" i="7"/>
  <c r="E2445" i="6"/>
  <c r="E2446" i="7"/>
  <c r="N2446" i="7" s="1"/>
  <c r="G2445" i="4"/>
  <c r="H2445" i="4" s="1"/>
  <c r="T2446" i="7" l="1"/>
  <c r="R2446" i="7"/>
  <c r="S2446" i="7"/>
  <c r="Q2446" i="7"/>
  <c r="U2446" i="7" s="1"/>
  <c r="U2445" i="7"/>
  <c r="V2445" i="7"/>
  <c r="E2446" i="6"/>
  <c r="E2447" i="7"/>
  <c r="N2447" i="7" s="1"/>
  <c r="G2446" i="4"/>
  <c r="H2446" i="4" s="1"/>
  <c r="Q2447" i="7" l="1"/>
  <c r="S2447" i="7"/>
  <c r="T2447" i="7"/>
  <c r="R2447" i="7"/>
  <c r="V2446" i="7"/>
  <c r="E2447" i="6"/>
  <c r="E2448" i="7"/>
  <c r="N2448" i="7" s="1"/>
  <c r="G2447" i="4"/>
  <c r="H2447" i="4" s="1"/>
  <c r="Q2448" i="7" l="1"/>
  <c r="T2448" i="7"/>
  <c r="R2448" i="7"/>
  <c r="S2448" i="7"/>
  <c r="U2447" i="7"/>
  <c r="V2447" i="7"/>
  <c r="E2448" i="6"/>
  <c r="E2449" i="7"/>
  <c r="N2449" i="7" s="1"/>
  <c r="G2448" i="4"/>
  <c r="H2448" i="4" s="1"/>
  <c r="Q2449" i="7" l="1"/>
  <c r="R2449" i="7"/>
  <c r="S2449" i="7"/>
  <c r="T2449" i="7"/>
  <c r="U2448" i="7"/>
  <c r="V2448" i="7"/>
  <c r="E2449" i="6"/>
  <c r="E2450" i="7"/>
  <c r="N2450" i="7" s="1"/>
  <c r="G2449" i="4"/>
  <c r="H2449" i="4" s="1"/>
  <c r="T2450" i="7" l="1"/>
  <c r="S2450" i="7"/>
  <c r="R2450" i="7"/>
  <c r="Q2450" i="7"/>
  <c r="V2450" i="7" s="1"/>
  <c r="U2449" i="7"/>
  <c r="V2449" i="7"/>
  <c r="E2450" i="6"/>
  <c r="E2451" i="7"/>
  <c r="N2451" i="7" s="1"/>
  <c r="G2450" i="4"/>
  <c r="H2450" i="4" s="1"/>
  <c r="T2451" i="7" l="1"/>
  <c r="R2451" i="7"/>
  <c r="S2451" i="7"/>
  <c r="Q2451" i="7"/>
  <c r="V2451" i="7" s="1"/>
  <c r="U2450" i="7"/>
  <c r="E2451" i="6"/>
  <c r="E2452" i="7"/>
  <c r="N2452" i="7" s="1"/>
  <c r="G2451" i="4"/>
  <c r="H2451" i="4" s="1"/>
  <c r="S2452" i="7" l="1"/>
  <c r="R2452" i="7"/>
  <c r="Q2452" i="7"/>
  <c r="T2452" i="7"/>
  <c r="U2451" i="7"/>
  <c r="E2452" i="6"/>
  <c r="E2453" i="7"/>
  <c r="N2453" i="7" s="1"/>
  <c r="G2452" i="4"/>
  <c r="H2452" i="4" s="1"/>
  <c r="T2453" i="7" l="1"/>
  <c r="Q2453" i="7"/>
  <c r="R2453" i="7"/>
  <c r="S2453" i="7"/>
  <c r="V2452" i="7"/>
  <c r="U2452" i="7"/>
  <c r="E2453" i="6"/>
  <c r="E2454" i="7"/>
  <c r="N2454" i="7" s="1"/>
  <c r="G2453" i="4"/>
  <c r="H2453" i="4" s="1"/>
  <c r="T2454" i="7" l="1"/>
  <c r="Q2454" i="7"/>
  <c r="R2454" i="7"/>
  <c r="S2454" i="7"/>
  <c r="U2453" i="7"/>
  <c r="V2453" i="7"/>
  <c r="E2454" i="6"/>
  <c r="E2455" i="7"/>
  <c r="N2455" i="7" s="1"/>
  <c r="G2454" i="4"/>
  <c r="H2454" i="4" s="1"/>
  <c r="Q2455" i="7" l="1"/>
  <c r="R2455" i="7"/>
  <c r="S2455" i="7"/>
  <c r="T2455" i="7"/>
  <c r="V2454" i="7"/>
  <c r="U2454" i="7"/>
  <c r="E2455" i="6"/>
  <c r="E2456" i="7"/>
  <c r="N2456" i="7" s="1"/>
  <c r="G2455" i="4"/>
  <c r="H2455" i="4" s="1"/>
  <c r="Q2456" i="7" l="1"/>
  <c r="S2456" i="7"/>
  <c r="T2456" i="7"/>
  <c r="R2456" i="7"/>
  <c r="U2456" i="7" s="1"/>
  <c r="U2455" i="7"/>
  <c r="V2455" i="7"/>
  <c r="E2456" i="6"/>
  <c r="E2457" i="7"/>
  <c r="N2457" i="7" s="1"/>
  <c r="G2456" i="4"/>
  <c r="H2456" i="4" s="1"/>
  <c r="S2457" i="7" l="1"/>
  <c r="R2457" i="7"/>
  <c r="T2457" i="7"/>
  <c r="Q2457" i="7"/>
  <c r="V2456" i="7"/>
  <c r="E2457" i="6"/>
  <c r="E2458" i="7"/>
  <c r="N2458" i="7" s="1"/>
  <c r="G2457" i="4"/>
  <c r="H2457" i="4" s="1"/>
  <c r="S2458" i="7" l="1"/>
  <c r="R2458" i="7"/>
  <c r="Q2458" i="7"/>
  <c r="T2458" i="7"/>
  <c r="U2457" i="7"/>
  <c r="V2457" i="7"/>
  <c r="E2458" i="6"/>
  <c r="E2459" i="7"/>
  <c r="N2459" i="7" s="1"/>
  <c r="G2458" i="4"/>
  <c r="H2458" i="4" s="1"/>
  <c r="Q2459" i="7" l="1"/>
  <c r="T2459" i="7"/>
  <c r="R2459" i="7"/>
  <c r="S2459" i="7"/>
  <c r="V2458" i="7"/>
  <c r="U2458" i="7"/>
  <c r="E2459" i="6"/>
  <c r="E2460" i="7"/>
  <c r="N2460" i="7" s="1"/>
  <c r="G2459" i="4"/>
  <c r="H2459" i="4" s="1"/>
  <c r="Q2460" i="7" l="1"/>
  <c r="R2460" i="7"/>
  <c r="S2460" i="7"/>
  <c r="T2460" i="7"/>
  <c r="U2459" i="7"/>
  <c r="V2459" i="7"/>
  <c r="E2460" i="6"/>
  <c r="E2461" i="7"/>
  <c r="N2461" i="7" s="1"/>
  <c r="G2460" i="4"/>
  <c r="H2460" i="4" s="1"/>
  <c r="Q2461" i="7" l="1"/>
  <c r="T2461" i="7"/>
  <c r="S2461" i="7"/>
  <c r="R2461" i="7"/>
  <c r="V2460" i="7"/>
  <c r="U2460" i="7"/>
  <c r="E2461" i="6"/>
  <c r="E2462" i="7"/>
  <c r="N2462" i="7" s="1"/>
  <c r="G2461" i="4"/>
  <c r="H2461" i="4" s="1"/>
  <c r="R2462" i="7" l="1"/>
  <c r="S2462" i="7"/>
  <c r="Q2462" i="7"/>
  <c r="T2462" i="7"/>
  <c r="U2461" i="7"/>
  <c r="V2461" i="7"/>
  <c r="E2462" i="6"/>
  <c r="E2463" i="7"/>
  <c r="N2463" i="7" s="1"/>
  <c r="G2462" i="4"/>
  <c r="H2462" i="4" s="1"/>
  <c r="R2463" i="7" l="1"/>
  <c r="S2463" i="7"/>
  <c r="Q2463" i="7"/>
  <c r="T2463" i="7"/>
  <c r="U2462" i="7"/>
  <c r="V2462" i="7"/>
  <c r="E2463" i="6"/>
  <c r="E2464" i="7"/>
  <c r="N2464" i="7" s="1"/>
  <c r="G2463" i="4"/>
  <c r="H2463" i="4" s="1"/>
  <c r="Q2464" i="7" l="1"/>
  <c r="T2464" i="7"/>
  <c r="R2464" i="7"/>
  <c r="S2464" i="7"/>
  <c r="U2463" i="7"/>
  <c r="V2463" i="7"/>
  <c r="E2464" i="6"/>
  <c r="E2465" i="7"/>
  <c r="N2465" i="7" s="1"/>
  <c r="G2464" i="4"/>
  <c r="H2464" i="4" s="1"/>
  <c r="S2465" i="7" l="1"/>
  <c r="T2465" i="7"/>
  <c r="Q2465" i="7"/>
  <c r="R2465" i="7"/>
  <c r="U2464" i="7"/>
  <c r="V2464" i="7"/>
  <c r="E2465" i="6"/>
  <c r="E2466" i="7"/>
  <c r="N2466" i="7" s="1"/>
  <c r="G2465" i="4"/>
  <c r="H2465" i="4" s="1"/>
  <c r="Q2466" i="7" l="1"/>
  <c r="R2466" i="7"/>
  <c r="T2466" i="7"/>
  <c r="S2466" i="7"/>
  <c r="U2465" i="7"/>
  <c r="V2465" i="7"/>
  <c r="E2466" i="6"/>
  <c r="E2467" i="7"/>
  <c r="N2467" i="7" s="1"/>
  <c r="G2466" i="4"/>
  <c r="H2466" i="4" s="1"/>
  <c r="R2467" i="7" l="1"/>
  <c r="Q2467" i="7"/>
  <c r="T2467" i="7"/>
  <c r="S2467" i="7"/>
  <c r="U2466" i="7"/>
  <c r="V2466" i="7"/>
  <c r="E2467" i="6"/>
  <c r="E2468" i="7"/>
  <c r="N2468" i="7" s="1"/>
  <c r="G2467" i="4"/>
  <c r="H2467" i="4" s="1"/>
  <c r="T2468" i="7" l="1"/>
  <c r="Q2468" i="7"/>
  <c r="S2468" i="7"/>
  <c r="R2468" i="7"/>
  <c r="U2467" i="7"/>
  <c r="V2467" i="7"/>
  <c r="E2468" i="6"/>
  <c r="E2469" i="7"/>
  <c r="N2469" i="7" s="1"/>
  <c r="G2468" i="4"/>
  <c r="H2468" i="4" s="1"/>
  <c r="V2468" i="7" l="1"/>
  <c r="U2468" i="7"/>
  <c r="R2469" i="7"/>
  <c r="T2469" i="7"/>
  <c r="Q2469" i="7"/>
  <c r="S2469" i="7"/>
  <c r="E2469" i="6"/>
  <c r="E2470" i="7"/>
  <c r="N2470" i="7" s="1"/>
  <c r="G2469" i="4"/>
  <c r="H2469" i="4" s="1"/>
  <c r="T2470" i="7" l="1"/>
  <c r="Q2470" i="7"/>
  <c r="R2470" i="7"/>
  <c r="S2470" i="7"/>
  <c r="U2469" i="7"/>
  <c r="V2469" i="7"/>
  <c r="E2470" i="6"/>
  <c r="E2471" i="7"/>
  <c r="N2471" i="7" s="1"/>
  <c r="G2470" i="4"/>
  <c r="H2470" i="4" s="1"/>
  <c r="S2471" i="7" l="1"/>
  <c r="R2471" i="7"/>
  <c r="T2471" i="7"/>
  <c r="Q2471" i="7"/>
  <c r="V2470" i="7"/>
  <c r="U2470" i="7"/>
  <c r="E2471" i="6"/>
  <c r="E2472" i="7"/>
  <c r="N2472" i="7" s="1"/>
  <c r="G2471" i="4"/>
  <c r="H2471" i="4" s="1"/>
  <c r="Q2472" i="7" l="1"/>
  <c r="T2472" i="7"/>
  <c r="R2472" i="7"/>
  <c r="S2472" i="7"/>
  <c r="U2471" i="7"/>
  <c r="V2471" i="7"/>
  <c r="E2472" i="6"/>
  <c r="E2473" i="7"/>
  <c r="N2473" i="7" s="1"/>
  <c r="G2472" i="4"/>
  <c r="H2472" i="4" s="1"/>
  <c r="Q2473" i="7" l="1"/>
  <c r="R2473" i="7"/>
  <c r="S2473" i="7"/>
  <c r="T2473" i="7"/>
  <c r="U2472" i="7"/>
  <c r="V2472" i="7"/>
  <c r="E2473" i="6"/>
  <c r="E2474" i="7"/>
  <c r="N2474" i="7" s="1"/>
  <c r="G2473" i="4"/>
  <c r="H2473" i="4" s="1"/>
  <c r="Q2474" i="7" l="1"/>
  <c r="S2474" i="7"/>
  <c r="R2474" i="7"/>
  <c r="T2474" i="7"/>
  <c r="U2473" i="7"/>
  <c r="V2473" i="7"/>
  <c r="E2474" i="6"/>
  <c r="E2475" i="7"/>
  <c r="N2475" i="7" s="1"/>
  <c r="G2474" i="4"/>
  <c r="H2474" i="4" s="1"/>
  <c r="R2475" i="7" l="1"/>
  <c r="Q2475" i="7"/>
  <c r="S2475" i="7"/>
  <c r="T2475" i="7"/>
  <c r="V2474" i="7"/>
  <c r="U2474" i="7"/>
  <c r="E2475" i="6"/>
  <c r="E2476" i="7"/>
  <c r="N2476" i="7" s="1"/>
  <c r="G2475" i="4"/>
  <c r="H2475" i="4" s="1"/>
  <c r="U2475" i="7" l="1"/>
  <c r="V2475" i="7"/>
  <c r="T2476" i="7"/>
  <c r="S2476" i="7"/>
  <c r="R2476" i="7"/>
  <c r="Q2476" i="7"/>
  <c r="E2476" i="6"/>
  <c r="E2477" i="7"/>
  <c r="N2477" i="7" s="1"/>
  <c r="G2476" i="4"/>
  <c r="H2476" i="4" s="1"/>
  <c r="S2477" i="7" l="1"/>
  <c r="Q2477" i="7"/>
  <c r="R2477" i="7"/>
  <c r="T2477" i="7"/>
  <c r="V2476" i="7"/>
  <c r="U2476" i="7"/>
  <c r="E2477" i="6"/>
  <c r="E2478" i="7"/>
  <c r="N2478" i="7" s="1"/>
  <c r="G2477" i="4"/>
  <c r="H2477" i="4" s="1"/>
  <c r="Q2478" i="7" l="1"/>
  <c r="T2478" i="7"/>
  <c r="S2478" i="7"/>
  <c r="R2478" i="7"/>
  <c r="U2478" i="7" s="1"/>
  <c r="U2477" i="7"/>
  <c r="V2477" i="7"/>
  <c r="E2478" i="6"/>
  <c r="E2479" i="7"/>
  <c r="N2479" i="7" s="1"/>
  <c r="G2478" i="4"/>
  <c r="H2478" i="4" s="1"/>
  <c r="Q2479" i="7" l="1"/>
  <c r="S2479" i="7"/>
  <c r="R2479" i="7"/>
  <c r="T2479" i="7"/>
  <c r="V2478" i="7"/>
  <c r="E2479" i="6"/>
  <c r="E2480" i="7"/>
  <c r="N2480" i="7" s="1"/>
  <c r="G2479" i="4"/>
  <c r="H2479" i="4" s="1"/>
  <c r="Q2480" i="7" l="1"/>
  <c r="S2480" i="7"/>
  <c r="R2480" i="7"/>
  <c r="T2480" i="7"/>
  <c r="U2479" i="7"/>
  <c r="V2479" i="7"/>
  <c r="E2480" i="6"/>
  <c r="E2481" i="7"/>
  <c r="N2481" i="7" s="1"/>
  <c r="G2480" i="4"/>
  <c r="H2480" i="4" s="1"/>
  <c r="T2481" i="7" l="1"/>
  <c r="Q2481" i="7"/>
  <c r="S2481" i="7"/>
  <c r="R2481" i="7"/>
  <c r="U2480" i="7"/>
  <c r="V2480" i="7"/>
  <c r="E2481" i="6"/>
  <c r="E2482" i="7"/>
  <c r="N2482" i="7" s="1"/>
  <c r="G2481" i="4"/>
  <c r="H2481" i="4" s="1"/>
  <c r="T2482" i="7" l="1"/>
  <c r="R2482" i="7"/>
  <c r="S2482" i="7"/>
  <c r="Q2482" i="7"/>
  <c r="U2481" i="7"/>
  <c r="V2481" i="7"/>
  <c r="E2482" i="6"/>
  <c r="E2483" i="7"/>
  <c r="N2483" i="7" s="1"/>
  <c r="G2482" i="4"/>
  <c r="H2482" i="4" s="1"/>
  <c r="Q2483" i="7" l="1"/>
  <c r="S2483" i="7"/>
  <c r="R2483" i="7"/>
  <c r="T2483" i="7"/>
  <c r="U2482" i="7"/>
  <c r="V2482" i="7"/>
  <c r="E2483" i="6"/>
  <c r="E2484" i="7"/>
  <c r="N2484" i="7" s="1"/>
  <c r="G2483" i="4"/>
  <c r="H2483" i="4" s="1"/>
  <c r="R2484" i="7" l="1"/>
  <c r="Q2484" i="7"/>
  <c r="S2484" i="7"/>
  <c r="T2484" i="7"/>
  <c r="U2483" i="7"/>
  <c r="V2483" i="7"/>
  <c r="E2484" i="6"/>
  <c r="E2485" i="7"/>
  <c r="N2485" i="7" s="1"/>
  <c r="G2484" i="4"/>
  <c r="H2484" i="4" s="1"/>
  <c r="Q2485" i="7" l="1"/>
  <c r="R2485" i="7"/>
  <c r="T2485" i="7"/>
  <c r="S2485" i="7"/>
  <c r="V2484" i="7"/>
  <c r="U2484" i="7"/>
  <c r="E2485" i="6"/>
  <c r="E2486" i="7"/>
  <c r="N2486" i="7" s="1"/>
  <c r="G2485" i="4"/>
  <c r="H2485" i="4" s="1"/>
  <c r="Q2486" i="7" l="1"/>
  <c r="R2486" i="7"/>
  <c r="S2486" i="7"/>
  <c r="T2486" i="7"/>
  <c r="V2485" i="7"/>
  <c r="U2485" i="7"/>
  <c r="E2486" i="6"/>
  <c r="E2487" i="7"/>
  <c r="N2487" i="7" s="1"/>
  <c r="G2486" i="4"/>
  <c r="H2486" i="4" s="1"/>
  <c r="T2487" i="7" l="1"/>
  <c r="Q2487" i="7"/>
  <c r="R2487" i="7"/>
  <c r="S2487" i="7"/>
  <c r="U2486" i="7"/>
  <c r="V2486" i="7"/>
  <c r="E2487" i="6"/>
  <c r="E2488" i="7"/>
  <c r="N2488" i="7" s="1"/>
  <c r="G2487" i="4"/>
  <c r="H2487" i="4" s="1"/>
  <c r="Q2488" i="7" l="1"/>
  <c r="R2488" i="7"/>
  <c r="S2488" i="7"/>
  <c r="T2488" i="7"/>
  <c r="V2487" i="7"/>
  <c r="U2487" i="7"/>
  <c r="E2488" i="6"/>
  <c r="E2489" i="7"/>
  <c r="N2489" i="7" s="1"/>
  <c r="G2488" i="4"/>
  <c r="H2488" i="4" s="1"/>
  <c r="R2489" i="7" l="1"/>
  <c r="Q2489" i="7"/>
  <c r="S2489" i="7"/>
  <c r="T2489" i="7"/>
  <c r="V2488" i="7"/>
  <c r="U2488" i="7"/>
  <c r="E2489" i="6"/>
  <c r="E2490" i="7"/>
  <c r="N2490" i="7" s="1"/>
  <c r="G2489" i="4"/>
  <c r="H2489" i="4" s="1"/>
  <c r="T2490" i="7" l="1"/>
  <c r="Q2490" i="7"/>
  <c r="R2490" i="7"/>
  <c r="S2490" i="7"/>
  <c r="U2489" i="7"/>
  <c r="V2489" i="7"/>
  <c r="E2490" i="6"/>
  <c r="E2491" i="7"/>
  <c r="N2491" i="7" s="1"/>
  <c r="G2490" i="4"/>
  <c r="H2490" i="4" s="1"/>
  <c r="R2491" i="7" l="1"/>
  <c r="Q2491" i="7"/>
  <c r="S2491" i="7"/>
  <c r="U2491" i="7" s="1"/>
  <c r="T2491" i="7"/>
  <c r="U2490" i="7"/>
  <c r="V2490" i="7"/>
  <c r="E2491" i="6"/>
  <c r="E2492" i="7"/>
  <c r="N2492" i="7" s="1"/>
  <c r="G2491" i="4"/>
  <c r="H2491" i="4" s="1"/>
  <c r="S2492" i="7" l="1"/>
  <c r="T2492" i="7"/>
  <c r="R2492" i="7"/>
  <c r="Q2492" i="7"/>
  <c r="V2492" i="7" s="1"/>
  <c r="V2491" i="7"/>
  <c r="E2492" i="6"/>
  <c r="E2493" i="7"/>
  <c r="N2493" i="7" s="1"/>
  <c r="G2492" i="4"/>
  <c r="H2492" i="4" s="1"/>
  <c r="R2493" i="7" l="1"/>
  <c r="S2493" i="7"/>
  <c r="Q2493" i="7"/>
  <c r="T2493" i="7"/>
  <c r="U2492" i="7"/>
  <c r="E2493" i="6"/>
  <c r="E2494" i="7"/>
  <c r="N2494" i="7" s="1"/>
  <c r="G2493" i="4"/>
  <c r="H2493" i="4" s="1"/>
  <c r="S2494" i="7" l="1"/>
  <c r="T2494" i="7"/>
  <c r="Q2494" i="7"/>
  <c r="R2494" i="7"/>
  <c r="V2493" i="7"/>
  <c r="U2493" i="7"/>
  <c r="E2494" i="6"/>
  <c r="E2495" i="7"/>
  <c r="N2495" i="7" s="1"/>
  <c r="G2494" i="4"/>
  <c r="H2494" i="4" s="1"/>
  <c r="Q2495" i="7" l="1"/>
  <c r="R2495" i="7"/>
  <c r="S2495" i="7"/>
  <c r="T2495" i="7"/>
  <c r="V2494" i="7"/>
  <c r="U2494" i="7"/>
  <c r="E2495" i="6"/>
  <c r="E2496" i="7"/>
  <c r="N2496" i="7" s="1"/>
  <c r="G2495" i="4"/>
  <c r="H2495" i="4" s="1"/>
  <c r="Q2496" i="7" l="1"/>
  <c r="T2496" i="7"/>
  <c r="R2496" i="7"/>
  <c r="S2496" i="7"/>
  <c r="U2495" i="7"/>
  <c r="V2495" i="7"/>
  <c r="E2496" i="6"/>
  <c r="E2497" i="7"/>
  <c r="N2497" i="7" s="1"/>
  <c r="G2496" i="4"/>
  <c r="H2496" i="4" s="1"/>
  <c r="S2497" i="7" l="1"/>
  <c r="Q2497" i="7"/>
  <c r="T2497" i="7"/>
  <c r="R2497" i="7"/>
  <c r="U2496" i="7"/>
  <c r="V2496" i="7"/>
  <c r="E2497" i="6"/>
  <c r="E2498" i="7"/>
  <c r="N2498" i="7" s="1"/>
  <c r="G2497" i="4"/>
  <c r="H2497" i="4" s="1"/>
  <c r="S2498" i="7" l="1"/>
  <c r="Q2498" i="7"/>
  <c r="R2498" i="7"/>
  <c r="T2498" i="7"/>
  <c r="U2497" i="7"/>
  <c r="V2497" i="7"/>
  <c r="E2498" i="6"/>
  <c r="E2499" i="7"/>
  <c r="N2499" i="7" s="1"/>
  <c r="G2498" i="4"/>
  <c r="H2498" i="4" s="1"/>
  <c r="T2499" i="7" l="1"/>
  <c r="R2499" i="7"/>
  <c r="S2499" i="7"/>
  <c r="Q2499" i="7"/>
  <c r="U2498" i="7"/>
  <c r="V2498" i="7"/>
  <c r="E2499" i="6"/>
  <c r="E2500" i="7"/>
  <c r="N2500" i="7" s="1"/>
  <c r="G2499" i="4"/>
  <c r="H2499" i="4" s="1"/>
  <c r="R2500" i="7" l="1"/>
  <c r="Q2500" i="7"/>
  <c r="S2500" i="7"/>
  <c r="T2500" i="7"/>
  <c r="U2499" i="7"/>
  <c r="V2499" i="7"/>
  <c r="E2500" i="6"/>
  <c r="E2501" i="7"/>
  <c r="N2501" i="7" s="1"/>
  <c r="G2500" i="4"/>
  <c r="H2500" i="4" s="1"/>
  <c r="Q2501" i="7" l="1"/>
  <c r="R2501" i="7"/>
  <c r="S2501" i="7"/>
  <c r="T2501" i="7"/>
  <c r="V2500" i="7"/>
  <c r="U2500" i="7"/>
  <c r="E2501" i="6"/>
  <c r="E2502" i="7"/>
  <c r="N2502" i="7" s="1"/>
  <c r="G2501" i="4"/>
  <c r="H2501" i="4" s="1"/>
  <c r="T2502" i="7" l="1"/>
  <c r="R2502" i="7"/>
  <c r="S2502" i="7"/>
  <c r="Q2502" i="7"/>
  <c r="U2501" i="7"/>
  <c r="V2501" i="7"/>
  <c r="E2502" i="6"/>
  <c r="E2503" i="7"/>
  <c r="N2503" i="7" s="1"/>
  <c r="G2502" i="4"/>
  <c r="H2502" i="4" s="1"/>
  <c r="Q2503" i="7" l="1"/>
  <c r="R2503" i="7"/>
  <c r="S2503" i="7"/>
  <c r="T2503" i="7"/>
  <c r="U2502" i="7"/>
  <c r="V2502" i="7"/>
  <c r="E2503" i="6"/>
  <c r="E2504" i="7"/>
  <c r="N2504" i="7" s="1"/>
  <c r="G2503" i="4"/>
  <c r="H2503" i="4" s="1"/>
  <c r="Q2504" i="7" l="1"/>
  <c r="T2504" i="7"/>
  <c r="S2504" i="7"/>
  <c r="R2504" i="7"/>
  <c r="V2503" i="7"/>
  <c r="U2503" i="7"/>
  <c r="E2504" i="6"/>
  <c r="E2505" i="7"/>
  <c r="N2505" i="7" s="1"/>
  <c r="G2504" i="4"/>
  <c r="H2504" i="4" s="1"/>
  <c r="U2504" i="7" l="1"/>
  <c r="T2505" i="7"/>
  <c r="Q2505" i="7"/>
  <c r="S2505" i="7"/>
  <c r="R2505" i="7"/>
  <c r="V2504" i="7"/>
  <c r="E2505" i="6"/>
  <c r="E2506" i="7"/>
  <c r="N2506" i="7" s="1"/>
  <c r="G2505" i="4"/>
  <c r="H2505" i="4" s="1"/>
  <c r="Q2506" i="7" l="1"/>
  <c r="R2506" i="7"/>
  <c r="T2506" i="7"/>
  <c r="S2506" i="7"/>
  <c r="V2505" i="7"/>
  <c r="U2505" i="7"/>
  <c r="E2506" i="6"/>
  <c r="E2507" i="7"/>
  <c r="N2507" i="7" s="1"/>
  <c r="G2506" i="4"/>
  <c r="H2506" i="4" s="1"/>
  <c r="Q2507" i="7" l="1"/>
  <c r="T2507" i="7"/>
  <c r="R2507" i="7"/>
  <c r="S2507" i="7"/>
  <c r="V2506" i="7"/>
  <c r="U2506" i="7"/>
  <c r="E2507" i="6"/>
  <c r="E2508" i="7"/>
  <c r="N2508" i="7" s="1"/>
  <c r="G2507" i="4"/>
  <c r="H2507" i="4" s="1"/>
  <c r="R2508" i="7" l="1"/>
  <c r="S2508" i="7"/>
  <c r="Q2508" i="7"/>
  <c r="T2508" i="7"/>
  <c r="V2507" i="7"/>
  <c r="U2507" i="7"/>
  <c r="E2508" i="6"/>
  <c r="E2509" i="7"/>
  <c r="N2509" i="7" s="1"/>
  <c r="G2508" i="4"/>
  <c r="H2508" i="4" s="1"/>
  <c r="Q2509" i="7" l="1"/>
  <c r="S2509" i="7"/>
  <c r="T2509" i="7"/>
  <c r="R2509" i="7"/>
  <c r="U2508" i="7"/>
  <c r="V2508" i="7"/>
  <c r="E2509" i="6"/>
  <c r="E2510" i="7"/>
  <c r="N2510" i="7" s="1"/>
  <c r="G2509" i="4"/>
  <c r="H2509" i="4" s="1"/>
  <c r="Q2510" i="7" l="1"/>
  <c r="S2510" i="7"/>
  <c r="T2510" i="7"/>
  <c r="R2510" i="7"/>
  <c r="V2509" i="7"/>
  <c r="U2509" i="7"/>
  <c r="E2510" i="6"/>
  <c r="E2511" i="7"/>
  <c r="N2511" i="7" s="1"/>
  <c r="G2510" i="4"/>
  <c r="H2510" i="4" s="1"/>
  <c r="U2510" i="7" l="1"/>
  <c r="S2511" i="7"/>
  <c r="T2511" i="7"/>
  <c r="Q2511" i="7"/>
  <c r="R2511" i="7"/>
  <c r="V2510" i="7"/>
  <c r="E2511" i="6"/>
  <c r="E2512" i="7"/>
  <c r="N2512" i="7" s="1"/>
  <c r="G2511" i="4"/>
  <c r="H2511" i="4" s="1"/>
  <c r="U2511" i="7" l="1"/>
  <c r="V2511" i="7"/>
  <c r="Q2512" i="7"/>
  <c r="R2512" i="7"/>
  <c r="T2512" i="7"/>
  <c r="S2512" i="7"/>
  <c r="E2512" i="6"/>
  <c r="E2513" i="7"/>
  <c r="N2513" i="7" s="1"/>
  <c r="G2512" i="4"/>
  <c r="H2512" i="4" s="1"/>
  <c r="R2513" i="7" l="1"/>
  <c r="Q2513" i="7"/>
  <c r="T2513" i="7"/>
  <c r="S2513" i="7"/>
  <c r="V2512" i="7"/>
  <c r="U2512" i="7"/>
  <c r="E2513" i="6"/>
  <c r="E2514" i="7"/>
  <c r="N2514" i="7" s="1"/>
  <c r="G2513" i="4"/>
  <c r="H2513" i="4" s="1"/>
  <c r="Q2514" i="7" l="1"/>
  <c r="S2514" i="7"/>
  <c r="R2514" i="7"/>
  <c r="T2514" i="7"/>
  <c r="U2513" i="7"/>
  <c r="V2513" i="7"/>
  <c r="E2514" i="6"/>
  <c r="E2515" i="7"/>
  <c r="N2515" i="7" s="1"/>
  <c r="G2514" i="4"/>
  <c r="H2514" i="4" s="1"/>
  <c r="R2515" i="7" l="1"/>
  <c r="Q2515" i="7"/>
  <c r="T2515" i="7"/>
  <c r="S2515" i="7"/>
  <c r="U2515" i="7" s="1"/>
  <c r="U2514" i="7"/>
  <c r="V2514" i="7"/>
  <c r="E2515" i="6"/>
  <c r="E2516" i="7"/>
  <c r="N2516" i="7" s="1"/>
  <c r="G2515" i="4"/>
  <c r="H2515" i="4" s="1"/>
  <c r="T2516" i="7" l="1"/>
  <c r="S2516" i="7"/>
  <c r="R2516" i="7"/>
  <c r="Q2516" i="7"/>
  <c r="V2516" i="7" s="1"/>
  <c r="V2515" i="7"/>
  <c r="E2516" i="6"/>
  <c r="E2517" i="7"/>
  <c r="N2517" i="7" s="1"/>
  <c r="G2516" i="4"/>
  <c r="H2516" i="4" s="1"/>
  <c r="R2517" i="7" l="1"/>
  <c r="T2517" i="7"/>
  <c r="Q2517" i="7"/>
  <c r="S2517" i="7"/>
  <c r="U2516" i="7"/>
  <c r="E2517" i="6"/>
  <c r="E2518" i="7"/>
  <c r="N2518" i="7" s="1"/>
  <c r="G2517" i="4"/>
  <c r="H2517" i="4" s="1"/>
  <c r="S2518" i="7" l="1"/>
  <c r="R2518" i="7"/>
  <c r="T2518" i="7"/>
  <c r="Q2518" i="7"/>
  <c r="U2518" i="7" s="1"/>
  <c r="V2517" i="7"/>
  <c r="U2517" i="7"/>
  <c r="E2518" i="6"/>
  <c r="E2519" i="7"/>
  <c r="N2519" i="7" s="1"/>
  <c r="G2518" i="4"/>
  <c r="H2518" i="4" s="1"/>
  <c r="R2519" i="7" l="1"/>
  <c r="S2519" i="7"/>
  <c r="Q2519" i="7"/>
  <c r="T2519" i="7"/>
  <c r="V2518" i="7"/>
  <c r="E2519" i="6"/>
  <c r="E2520" i="7"/>
  <c r="N2520" i="7" s="1"/>
  <c r="G2519" i="4"/>
  <c r="H2519" i="4" s="1"/>
  <c r="Q2520" i="7" l="1"/>
  <c r="R2520" i="7"/>
  <c r="S2520" i="7"/>
  <c r="T2520" i="7"/>
  <c r="U2519" i="7"/>
  <c r="V2519" i="7"/>
  <c r="E2520" i="6"/>
  <c r="E2521" i="7"/>
  <c r="N2521" i="7" s="1"/>
  <c r="G2520" i="4"/>
  <c r="H2520" i="4" s="1"/>
  <c r="R2521" i="7" l="1"/>
  <c r="S2521" i="7"/>
  <c r="Q2521" i="7"/>
  <c r="T2521" i="7"/>
  <c r="U2520" i="7"/>
  <c r="V2520" i="7"/>
  <c r="E2521" i="6"/>
  <c r="E2522" i="7"/>
  <c r="N2522" i="7" s="1"/>
  <c r="G2521" i="4"/>
  <c r="H2521" i="4" s="1"/>
  <c r="R2522" i="7" l="1"/>
  <c r="S2522" i="7"/>
  <c r="T2522" i="7"/>
  <c r="Q2522" i="7"/>
  <c r="V2522" i="7" s="1"/>
  <c r="U2521" i="7"/>
  <c r="V2521" i="7"/>
  <c r="E2522" i="6"/>
  <c r="E2523" i="7"/>
  <c r="N2523" i="7" s="1"/>
  <c r="G2522" i="4"/>
  <c r="H2522" i="4" s="1"/>
  <c r="S2523" i="7" l="1"/>
  <c r="T2523" i="7"/>
  <c r="R2523" i="7"/>
  <c r="Q2523" i="7"/>
  <c r="U2522" i="7"/>
  <c r="E2523" i="6"/>
  <c r="E2524" i="7"/>
  <c r="N2524" i="7" s="1"/>
  <c r="G2523" i="4"/>
  <c r="H2523" i="4" s="1"/>
  <c r="Q2524" i="7" l="1"/>
  <c r="S2524" i="7"/>
  <c r="T2524" i="7"/>
  <c r="R2524" i="7"/>
  <c r="U2523" i="7"/>
  <c r="V2523" i="7"/>
  <c r="E2524" i="6"/>
  <c r="E2525" i="7"/>
  <c r="N2525" i="7" s="1"/>
  <c r="G2524" i="4"/>
  <c r="H2524" i="4" s="1"/>
  <c r="T2525" i="7" l="1"/>
  <c r="S2525" i="7"/>
  <c r="R2525" i="7"/>
  <c r="Q2525" i="7"/>
  <c r="V2524" i="7"/>
  <c r="U2524" i="7"/>
  <c r="E2525" i="6"/>
  <c r="E2526" i="7"/>
  <c r="N2526" i="7" s="1"/>
  <c r="G2525" i="4"/>
  <c r="H2525" i="4" s="1"/>
  <c r="Q2526" i="7" l="1"/>
  <c r="S2526" i="7"/>
  <c r="T2526" i="7"/>
  <c r="R2526" i="7"/>
  <c r="V2525" i="7"/>
  <c r="U2525" i="7"/>
  <c r="E2526" i="6"/>
  <c r="E2527" i="7"/>
  <c r="N2527" i="7" s="1"/>
  <c r="G2526" i="4"/>
  <c r="H2526" i="4" s="1"/>
  <c r="S2527" i="7" l="1"/>
  <c r="R2527" i="7"/>
  <c r="Q2527" i="7"/>
  <c r="T2527" i="7"/>
  <c r="U2526" i="7"/>
  <c r="V2526" i="7"/>
  <c r="E2527" i="6"/>
  <c r="E2528" i="7"/>
  <c r="N2528" i="7" s="1"/>
  <c r="G2527" i="4"/>
  <c r="H2527" i="4" s="1"/>
  <c r="T2528" i="7" l="1"/>
  <c r="S2528" i="7"/>
  <c r="R2528" i="7"/>
  <c r="Q2528" i="7"/>
  <c r="V2528" i="7" s="1"/>
  <c r="U2527" i="7"/>
  <c r="V2527" i="7"/>
  <c r="E2528" i="6"/>
  <c r="E2529" i="7"/>
  <c r="N2529" i="7" s="1"/>
  <c r="G2528" i="4"/>
  <c r="H2528" i="4" s="1"/>
  <c r="T2529" i="7" l="1"/>
  <c r="S2529" i="7"/>
  <c r="Q2529" i="7"/>
  <c r="R2529" i="7"/>
  <c r="U2528" i="7"/>
  <c r="E2529" i="6"/>
  <c r="E2530" i="7"/>
  <c r="N2530" i="7" s="1"/>
  <c r="G2529" i="4"/>
  <c r="H2529" i="4" s="1"/>
  <c r="S2530" i="7" l="1"/>
  <c r="Q2530" i="7"/>
  <c r="R2530" i="7"/>
  <c r="T2530" i="7"/>
  <c r="U2529" i="7"/>
  <c r="V2529" i="7"/>
  <c r="E2530" i="6"/>
  <c r="E2531" i="7"/>
  <c r="N2531" i="7" s="1"/>
  <c r="G2530" i="4"/>
  <c r="H2530" i="4" s="1"/>
  <c r="S2531" i="7" l="1"/>
  <c r="T2531" i="7"/>
  <c r="Q2531" i="7"/>
  <c r="R2531" i="7"/>
  <c r="U2530" i="7"/>
  <c r="V2530" i="7"/>
  <c r="E2531" i="6"/>
  <c r="E2532" i="7"/>
  <c r="N2532" i="7" s="1"/>
  <c r="G2531" i="4"/>
  <c r="H2531" i="4" s="1"/>
  <c r="R2532" i="7" l="1"/>
  <c r="Q2532" i="7"/>
  <c r="T2532" i="7"/>
  <c r="S2532" i="7"/>
  <c r="U2531" i="7"/>
  <c r="V2531" i="7"/>
  <c r="E2532" i="6"/>
  <c r="E2533" i="7"/>
  <c r="N2533" i="7" s="1"/>
  <c r="G2532" i="4"/>
  <c r="H2532" i="4" s="1"/>
  <c r="T2533" i="7" l="1"/>
  <c r="R2533" i="7"/>
  <c r="Q2533" i="7"/>
  <c r="S2533" i="7"/>
  <c r="U2532" i="7"/>
  <c r="V2532" i="7"/>
  <c r="E2533" i="6"/>
  <c r="E2534" i="7"/>
  <c r="N2534" i="7" s="1"/>
  <c r="G2533" i="4"/>
  <c r="H2533" i="4" s="1"/>
  <c r="Q2534" i="7" l="1"/>
  <c r="R2534" i="7"/>
  <c r="T2534" i="7"/>
  <c r="S2534" i="7"/>
  <c r="U2533" i="7"/>
  <c r="V2533" i="7"/>
  <c r="E2534" i="6"/>
  <c r="E2535" i="7"/>
  <c r="N2535" i="7" s="1"/>
  <c r="G2534" i="4"/>
  <c r="H2534" i="4" s="1"/>
  <c r="S2535" i="7" l="1"/>
  <c r="R2535" i="7"/>
  <c r="Q2535" i="7"/>
  <c r="T2535" i="7"/>
  <c r="V2534" i="7"/>
  <c r="U2534" i="7"/>
  <c r="E2535" i="6"/>
  <c r="E2536" i="7"/>
  <c r="N2536" i="7" s="1"/>
  <c r="G2535" i="4"/>
  <c r="H2535" i="4" s="1"/>
  <c r="S2536" i="7" l="1"/>
  <c r="Q2536" i="7"/>
  <c r="T2536" i="7"/>
  <c r="R2536" i="7"/>
  <c r="V2536" i="7" s="1"/>
  <c r="U2535" i="7"/>
  <c r="V2535" i="7"/>
  <c r="E2536" i="6"/>
  <c r="E2537" i="7"/>
  <c r="N2537" i="7" s="1"/>
  <c r="G2536" i="4"/>
  <c r="H2536" i="4" s="1"/>
  <c r="Q2537" i="7" l="1"/>
  <c r="R2537" i="7"/>
  <c r="S2537" i="7"/>
  <c r="T2537" i="7"/>
  <c r="U2536" i="7"/>
  <c r="E2537" i="6"/>
  <c r="E2538" i="7"/>
  <c r="N2538" i="7" s="1"/>
  <c r="G2537" i="4"/>
  <c r="H2537" i="4" s="1"/>
  <c r="S2538" i="7" l="1"/>
  <c r="T2538" i="7"/>
  <c r="R2538" i="7"/>
  <c r="Q2538" i="7"/>
  <c r="U2537" i="7"/>
  <c r="V2537" i="7"/>
  <c r="E2538" i="6"/>
  <c r="E2539" i="7"/>
  <c r="N2539" i="7" s="1"/>
  <c r="G2538" i="4"/>
  <c r="H2538" i="4" s="1"/>
  <c r="R2539" i="7" l="1"/>
  <c r="T2539" i="7"/>
  <c r="Q2539" i="7"/>
  <c r="S2539" i="7"/>
  <c r="U2538" i="7"/>
  <c r="V2538" i="7"/>
  <c r="E2539" i="6"/>
  <c r="E2540" i="7"/>
  <c r="N2540" i="7" s="1"/>
  <c r="G2539" i="4"/>
  <c r="H2539" i="4" s="1"/>
  <c r="S2540" i="7" l="1"/>
  <c r="R2540" i="7"/>
  <c r="Q2540" i="7"/>
  <c r="T2540" i="7"/>
  <c r="V2539" i="7"/>
  <c r="U2539" i="7"/>
  <c r="E2540" i="6"/>
  <c r="E2541" i="7"/>
  <c r="N2541" i="7" s="1"/>
  <c r="G2540" i="4"/>
  <c r="H2540" i="4" s="1"/>
  <c r="S2541" i="7" l="1"/>
  <c r="T2541" i="7"/>
  <c r="R2541" i="7"/>
  <c r="Q2541" i="7"/>
  <c r="V2540" i="7"/>
  <c r="U2540" i="7"/>
  <c r="E2541" i="6"/>
  <c r="E2542" i="7"/>
  <c r="N2542" i="7" s="1"/>
  <c r="G2541" i="4"/>
  <c r="H2541" i="4" s="1"/>
  <c r="S2542" i="7" l="1"/>
  <c r="T2542" i="7"/>
  <c r="R2542" i="7"/>
  <c r="Q2542" i="7"/>
  <c r="U2541" i="7"/>
  <c r="V2541" i="7"/>
  <c r="E2542" i="6"/>
  <c r="E2543" i="7"/>
  <c r="N2543" i="7" s="1"/>
  <c r="G2542" i="4"/>
  <c r="H2542" i="4" s="1"/>
  <c r="U2542" i="7" l="1"/>
  <c r="R2543" i="7"/>
  <c r="T2543" i="7"/>
  <c r="Q2543" i="7"/>
  <c r="S2543" i="7"/>
  <c r="V2542" i="7"/>
  <c r="E2543" i="6"/>
  <c r="E2544" i="7"/>
  <c r="N2544" i="7" s="1"/>
  <c r="G2543" i="4"/>
  <c r="H2543" i="4" s="1"/>
  <c r="T2544" i="7" l="1"/>
  <c r="Q2544" i="7"/>
  <c r="S2544" i="7"/>
  <c r="R2544" i="7"/>
  <c r="U2543" i="7"/>
  <c r="V2543" i="7"/>
  <c r="E2544" i="6"/>
  <c r="E2545" i="7"/>
  <c r="N2545" i="7" s="1"/>
  <c r="G2544" i="4"/>
  <c r="H2544" i="4" s="1"/>
  <c r="S2545" i="7" l="1"/>
  <c r="Q2545" i="7"/>
  <c r="T2545" i="7"/>
  <c r="R2545" i="7"/>
  <c r="U2544" i="7"/>
  <c r="V2544" i="7"/>
  <c r="E2545" i="6"/>
  <c r="E2546" i="7"/>
  <c r="N2546" i="7" s="1"/>
  <c r="G2545" i="4"/>
  <c r="H2545" i="4" s="1"/>
  <c r="T2546" i="7" l="1"/>
  <c r="Q2546" i="7"/>
  <c r="S2546" i="7"/>
  <c r="R2546" i="7"/>
  <c r="U2545" i="7"/>
  <c r="V2545" i="7"/>
  <c r="E2546" i="6"/>
  <c r="E2547" i="7"/>
  <c r="N2547" i="7" s="1"/>
  <c r="G2546" i="4"/>
  <c r="H2546" i="4" s="1"/>
  <c r="R2547" i="7" l="1"/>
  <c r="Q2547" i="7"/>
  <c r="S2547" i="7"/>
  <c r="T2547" i="7"/>
  <c r="U2546" i="7"/>
  <c r="V2546" i="7"/>
  <c r="E2547" i="6"/>
  <c r="E2548" i="7"/>
  <c r="N2548" i="7" s="1"/>
  <c r="G2547" i="4"/>
  <c r="H2547" i="4" s="1"/>
  <c r="R2548" i="7" l="1"/>
  <c r="S2548" i="7"/>
  <c r="Q2548" i="7"/>
  <c r="T2548" i="7"/>
  <c r="U2547" i="7"/>
  <c r="V2547" i="7"/>
  <c r="E2548" i="6"/>
  <c r="E2549" i="7"/>
  <c r="N2549" i="7" s="1"/>
  <c r="G2548" i="4"/>
  <c r="H2548" i="4" s="1"/>
  <c r="Q2549" i="7" l="1"/>
  <c r="R2549" i="7"/>
  <c r="T2549" i="7"/>
  <c r="S2549" i="7"/>
  <c r="U2548" i="7"/>
  <c r="V2548" i="7"/>
  <c r="E2549" i="6"/>
  <c r="E2550" i="7"/>
  <c r="N2550" i="7" s="1"/>
  <c r="G2549" i="4"/>
  <c r="H2549" i="4" s="1"/>
  <c r="T2550" i="7" l="1"/>
  <c r="S2550" i="7"/>
  <c r="R2550" i="7"/>
  <c r="Q2550" i="7"/>
  <c r="U2549" i="7"/>
  <c r="V2549" i="7"/>
  <c r="E2550" i="6"/>
  <c r="E2551" i="7"/>
  <c r="N2551" i="7" s="1"/>
  <c r="G2550" i="4"/>
  <c r="H2550" i="4" s="1"/>
  <c r="Q2551" i="7" l="1"/>
  <c r="R2551" i="7"/>
  <c r="T2551" i="7"/>
  <c r="S2551" i="7"/>
  <c r="V2550" i="7"/>
  <c r="U2550" i="7"/>
  <c r="E2551" i="6"/>
  <c r="E2552" i="7"/>
  <c r="N2552" i="7" s="1"/>
  <c r="G2551" i="4"/>
  <c r="H2551" i="4" s="1"/>
  <c r="U2551" i="7" l="1"/>
  <c r="R2552" i="7"/>
  <c r="S2552" i="7"/>
  <c r="Q2552" i="7"/>
  <c r="T2552" i="7"/>
  <c r="V2551" i="7"/>
  <c r="E2552" i="6"/>
  <c r="E2553" i="7"/>
  <c r="N2553" i="7" s="1"/>
  <c r="G2552" i="4"/>
  <c r="H2552" i="4" s="1"/>
  <c r="Q2553" i="7" l="1"/>
  <c r="T2553" i="7"/>
  <c r="R2553" i="7"/>
  <c r="S2553" i="7"/>
  <c r="V2552" i="7"/>
  <c r="U2552" i="7"/>
  <c r="E2553" i="6"/>
  <c r="E2554" i="7"/>
  <c r="N2554" i="7" s="1"/>
  <c r="G2553" i="4"/>
  <c r="H2553" i="4" s="1"/>
  <c r="T2554" i="7" l="1"/>
  <c r="R2554" i="7"/>
  <c r="S2554" i="7"/>
  <c r="Q2554" i="7"/>
  <c r="V2554" i="7" s="1"/>
  <c r="U2553" i="7"/>
  <c r="V2553" i="7"/>
  <c r="E2554" i="6"/>
  <c r="E2555" i="7"/>
  <c r="N2555" i="7" s="1"/>
  <c r="G2554" i="4"/>
  <c r="H2554" i="4" s="1"/>
  <c r="R2555" i="7" l="1"/>
  <c r="S2555" i="7"/>
  <c r="Q2555" i="7"/>
  <c r="T2555" i="7"/>
  <c r="U2554" i="7"/>
  <c r="E2555" i="6"/>
  <c r="E2556" i="7"/>
  <c r="N2556" i="7" s="1"/>
  <c r="G2555" i="4"/>
  <c r="H2555" i="4" s="1"/>
  <c r="T2556" i="7" l="1"/>
  <c r="R2556" i="7"/>
  <c r="S2556" i="7"/>
  <c r="Q2556" i="7"/>
  <c r="V2555" i="7"/>
  <c r="U2555" i="7"/>
  <c r="E2556" i="6"/>
  <c r="E2557" i="7"/>
  <c r="N2557" i="7" s="1"/>
  <c r="G2556" i="4"/>
  <c r="H2556" i="4" s="1"/>
  <c r="R2557" i="7" l="1"/>
  <c r="T2557" i="7"/>
  <c r="S2557" i="7"/>
  <c r="Q2557" i="7"/>
  <c r="U2556" i="7"/>
  <c r="V2556" i="7"/>
  <c r="E2557" i="6"/>
  <c r="E2558" i="7"/>
  <c r="N2558" i="7" s="1"/>
  <c r="G2557" i="4"/>
  <c r="H2557" i="4" s="1"/>
  <c r="T2558" i="7" l="1"/>
  <c r="S2558" i="7"/>
  <c r="R2558" i="7"/>
  <c r="Q2558" i="7"/>
  <c r="U2557" i="7"/>
  <c r="V2557" i="7"/>
  <c r="E2558" i="6"/>
  <c r="E2559" i="7"/>
  <c r="N2559" i="7" s="1"/>
  <c r="G2558" i="4"/>
  <c r="H2558" i="4" s="1"/>
  <c r="T2559" i="7" l="1"/>
  <c r="S2559" i="7"/>
  <c r="Q2559" i="7"/>
  <c r="R2559" i="7"/>
  <c r="V2558" i="7"/>
  <c r="U2558" i="7"/>
  <c r="E2559" i="6"/>
  <c r="E2560" i="7"/>
  <c r="N2560" i="7" s="1"/>
  <c r="G2559" i="4"/>
  <c r="H2559" i="4" s="1"/>
  <c r="T2560" i="7" l="1"/>
  <c r="S2560" i="7"/>
  <c r="Q2560" i="7"/>
  <c r="R2560" i="7"/>
  <c r="V2559" i="7"/>
  <c r="U2559" i="7"/>
  <c r="E2560" i="6"/>
  <c r="E2561" i="7"/>
  <c r="N2561" i="7" s="1"/>
  <c r="G2560" i="4"/>
  <c r="H2560" i="4" s="1"/>
  <c r="R2561" i="7" l="1"/>
  <c r="T2561" i="7"/>
  <c r="Q2561" i="7"/>
  <c r="S2561" i="7"/>
  <c r="V2560" i="7"/>
  <c r="U2560" i="7"/>
  <c r="E2561" i="6"/>
  <c r="E2562" i="7"/>
  <c r="N2562" i="7" s="1"/>
  <c r="G2561" i="4"/>
  <c r="H2561" i="4" s="1"/>
  <c r="R2562" i="7" l="1"/>
  <c r="S2562" i="7"/>
  <c r="Q2562" i="7"/>
  <c r="T2562" i="7"/>
  <c r="U2561" i="7"/>
  <c r="V2561" i="7"/>
  <c r="E2562" i="6"/>
  <c r="E2563" i="7"/>
  <c r="N2563" i="7" s="1"/>
  <c r="G2562" i="4"/>
  <c r="H2562" i="4" s="1"/>
  <c r="R2563" i="7" l="1"/>
  <c r="Q2563" i="7"/>
  <c r="S2563" i="7"/>
  <c r="U2563" i="7" s="1"/>
  <c r="T2563" i="7"/>
  <c r="V2562" i="7"/>
  <c r="U2562" i="7"/>
  <c r="E2563" i="6"/>
  <c r="E2564" i="7"/>
  <c r="N2564" i="7" s="1"/>
  <c r="G2563" i="4"/>
  <c r="H2563" i="4" s="1"/>
  <c r="R2564" i="7" l="1"/>
  <c r="Q2564" i="7"/>
  <c r="S2564" i="7"/>
  <c r="T2564" i="7"/>
  <c r="V2563" i="7"/>
  <c r="E2564" i="6"/>
  <c r="E2565" i="7"/>
  <c r="N2565" i="7" s="1"/>
  <c r="G2564" i="4"/>
  <c r="H2564" i="4" s="1"/>
  <c r="T2565" i="7" l="1"/>
  <c r="S2565" i="7"/>
  <c r="R2565" i="7"/>
  <c r="Q2565" i="7"/>
  <c r="V2564" i="7"/>
  <c r="U2564" i="7"/>
  <c r="E2565" i="6"/>
  <c r="E2566" i="7"/>
  <c r="N2566" i="7" s="1"/>
  <c r="G2565" i="4"/>
  <c r="H2565" i="4" s="1"/>
  <c r="Q2566" i="7" l="1"/>
  <c r="T2566" i="7"/>
  <c r="S2566" i="7"/>
  <c r="R2566" i="7"/>
  <c r="U2565" i="7"/>
  <c r="V2565" i="7"/>
  <c r="E2566" i="6"/>
  <c r="E2567" i="7"/>
  <c r="N2567" i="7" s="1"/>
  <c r="G2566" i="4"/>
  <c r="H2566" i="4" s="1"/>
  <c r="V2566" i="7" l="1"/>
  <c r="Q2567" i="7"/>
  <c r="S2567" i="7"/>
  <c r="T2567" i="7"/>
  <c r="R2567" i="7"/>
  <c r="U2566" i="7"/>
  <c r="E2567" i="6"/>
  <c r="E2568" i="7"/>
  <c r="N2568" i="7" s="1"/>
  <c r="G2567" i="4"/>
  <c r="H2567" i="4" s="1"/>
  <c r="R2568" i="7" l="1"/>
  <c r="T2568" i="7"/>
  <c r="Q2568" i="7"/>
  <c r="S2568" i="7"/>
  <c r="U2567" i="7"/>
  <c r="V2567" i="7"/>
  <c r="E2568" i="6"/>
  <c r="E2569" i="7"/>
  <c r="N2569" i="7" s="1"/>
  <c r="G2568" i="4"/>
  <c r="H2568" i="4" s="1"/>
  <c r="S2569" i="7" l="1"/>
  <c r="T2569" i="7"/>
  <c r="R2569" i="7"/>
  <c r="Q2569" i="7"/>
  <c r="V2568" i="7"/>
  <c r="U2568" i="7"/>
  <c r="E2569" i="6"/>
  <c r="E2570" i="7"/>
  <c r="N2570" i="7" s="1"/>
  <c r="G2569" i="4"/>
  <c r="H2569" i="4" s="1"/>
  <c r="S2570" i="7" l="1"/>
  <c r="R2570" i="7"/>
  <c r="T2570" i="7"/>
  <c r="Q2570" i="7"/>
  <c r="U2569" i="7"/>
  <c r="V2569" i="7"/>
  <c r="E2570" i="6"/>
  <c r="E2571" i="7"/>
  <c r="N2571" i="7" s="1"/>
  <c r="G2570" i="4"/>
  <c r="H2570" i="4" s="1"/>
  <c r="Q2571" i="7" l="1"/>
  <c r="R2571" i="7"/>
  <c r="S2571" i="7"/>
  <c r="T2571" i="7"/>
  <c r="U2570" i="7"/>
  <c r="V2570" i="7"/>
  <c r="E2571" i="6"/>
  <c r="E2572" i="7"/>
  <c r="N2572" i="7" s="1"/>
  <c r="G2571" i="4"/>
  <c r="H2571" i="4" s="1"/>
  <c r="Q2572" i="7" l="1"/>
  <c r="R2572" i="7"/>
  <c r="S2572" i="7"/>
  <c r="T2572" i="7"/>
  <c r="U2571" i="7"/>
  <c r="V2571" i="7"/>
  <c r="E2572" i="6"/>
  <c r="E2573" i="7"/>
  <c r="N2573" i="7" s="1"/>
  <c r="G2572" i="4"/>
  <c r="H2572" i="4" s="1"/>
  <c r="T2573" i="7" l="1"/>
  <c r="R2573" i="7"/>
  <c r="Q2573" i="7"/>
  <c r="S2573" i="7"/>
  <c r="V2572" i="7"/>
  <c r="U2572" i="7"/>
  <c r="E2573" i="6"/>
  <c r="E2574" i="7"/>
  <c r="N2574" i="7" s="1"/>
  <c r="G2573" i="4"/>
  <c r="H2573" i="4" s="1"/>
  <c r="Q2574" i="7" l="1"/>
  <c r="T2574" i="7"/>
  <c r="R2574" i="7"/>
  <c r="S2574" i="7"/>
  <c r="U2573" i="7"/>
  <c r="V2573" i="7"/>
  <c r="E2574" i="6"/>
  <c r="E2575" i="7"/>
  <c r="N2575" i="7" s="1"/>
  <c r="G2574" i="4"/>
  <c r="H2574" i="4" s="1"/>
  <c r="Q2575" i="7" l="1"/>
  <c r="S2575" i="7"/>
  <c r="T2575" i="7"/>
  <c r="R2575" i="7"/>
  <c r="U2575" i="7" s="1"/>
  <c r="V2574" i="7"/>
  <c r="U2574" i="7"/>
  <c r="E2575" i="6"/>
  <c r="E2576" i="7"/>
  <c r="N2576" i="7" s="1"/>
  <c r="G2575" i="4"/>
  <c r="H2575" i="4" s="1"/>
  <c r="Q2576" i="7" l="1"/>
  <c r="T2576" i="7"/>
  <c r="R2576" i="7"/>
  <c r="S2576" i="7"/>
  <c r="V2575" i="7"/>
  <c r="E2576" i="6"/>
  <c r="E2577" i="7"/>
  <c r="N2577" i="7" s="1"/>
  <c r="G2576" i="4"/>
  <c r="H2576" i="4" s="1"/>
  <c r="R2577" i="7" l="1"/>
  <c r="Q2577" i="7"/>
  <c r="S2577" i="7"/>
  <c r="T2577" i="7"/>
  <c r="V2576" i="7"/>
  <c r="U2576" i="7"/>
  <c r="E2577" i="6"/>
  <c r="E2578" i="7"/>
  <c r="N2578" i="7" s="1"/>
  <c r="G2577" i="4"/>
  <c r="H2577" i="4" s="1"/>
  <c r="Q2578" i="7" l="1"/>
  <c r="S2578" i="7"/>
  <c r="T2578" i="7"/>
  <c r="R2578" i="7"/>
  <c r="U2577" i="7"/>
  <c r="V2577" i="7"/>
  <c r="E2578" i="6"/>
  <c r="E2579" i="7"/>
  <c r="N2579" i="7" s="1"/>
  <c r="G2578" i="4"/>
  <c r="H2578" i="4" s="1"/>
  <c r="S2579" i="7" l="1"/>
  <c r="T2579" i="7"/>
  <c r="R2579" i="7"/>
  <c r="Q2579" i="7"/>
  <c r="U2578" i="7"/>
  <c r="V2578" i="7"/>
  <c r="E2579" i="6"/>
  <c r="E2580" i="7"/>
  <c r="N2580" i="7" s="1"/>
  <c r="G2579" i="4"/>
  <c r="H2579" i="4" s="1"/>
  <c r="S2580" i="7" l="1"/>
  <c r="T2580" i="7"/>
  <c r="Q2580" i="7"/>
  <c r="R2580" i="7"/>
  <c r="U2579" i="7"/>
  <c r="V2579" i="7"/>
  <c r="E2580" i="6"/>
  <c r="E2581" i="7"/>
  <c r="N2581" i="7" s="1"/>
  <c r="G2580" i="4"/>
  <c r="H2580" i="4" s="1"/>
  <c r="U2580" i="7" l="1"/>
  <c r="R2581" i="7"/>
  <c r="Q2581" i="7"/>
  <c r="S2581" i="7"/>
  <c r="T2581" i="7"/>
  <c r="V2580" i="7"/>
  <c r="E2581" i="6"/>
  <c r="E2582" i="7"/>
  <c r="N2582" i="7" s="1"/>
  <c r="G2581" i="4"/>
  <c r="H2581" i="4" s="1"/>
  <c r="S2582" i="7" l="1"/>
  <c r="R2582" i="7"/>
  <c r="T2582" i="7"/>
  <c r="Q2582" i="7"/>
  <c r="U2581" i="7"/>
  <c r="V2581" i="7"/>
  <c r="E2582" i="6"/>
  <c r="E2583" i="7"/>
  <c r="N2583" i="7" s="1"/>
  <c r="G2582" i="4"/>
  <c r="H2582" i="4" s="1"/>
  <c r="R2583" i="7" l="1"/>
  <c r="S2583" i="7"/>
  <c r="Q2583" i="7"/>
  <c r="T2583" i="7"/>
  <c r="V2582" i="7"/>
  <c r="U2582" i="7"/>
  <c r="E2583" i="6"/>
  <c r="E2584" i="7"/>
  <c r="N2584" i="7" s="1"/>
  <c r="G2583" i="4"/>
  <c r="H2583" i="4" s="1"/>
  <c r="T2584" i="7" l="1"/>
  <c r="S2584" i="7"/>
  <c r="R2584" i="7"/>
  <c r="Q2584" i="7"/>
  <c r="V2583" i="7"/>
  <c r="U2583" i="7"/>
  <c r="E2584" i="6"/>
  <c r="E2585" i="7"/>
  <c r="N2585" i="7" s="1"/>
  <c r="G2584" i="4"/>
  <c r="H2584" i="4" s="1"/>
  <c r="Q2585" i="7" l="1"/>
  <c r="R2585" i="7"/>
  <c r="S2585" i="7"/>
  <c r="T2585" i="7"/>
  <c r="U2584" i="7"/>
  <c r="V2584" i="7"/>
  <c r="E2585" i="6"/>
  <c r="E2586" i="7"/>
  <c r="N2586" i="7" s="1"/>
  <c r="G2585" i="4"/>
  <c r="H2585" i="4" s="1"/>
  <c r="T2586" i="7" l="1"/>
  <c r="S2586" i="7"/>
  <c r="R2586" i="7"/>
  <c r="Q2586" i="7"/>
  <c r="U2585" i="7"/>
  <c r="V2585" i="7"/>
  <c r="E2586" i="6"/>
  <c r="E2587" i="7"/>
  <c r="N2587" i="7" s="1"/>
  <c r="G2586" i="4"/>
  <c r="H2586" i="4" s="1"/>
  <c r="R2587" i="7" l="1"/>
  <c r="Q2587" i="7"/>
  <c r="T2587" i="7"/>
  <c r="S2587" i="7"/>
  <c r="V2586" i="7"/>
  <c r="U2586" i="7"/>
  <c r="E2587" i="6"/>
  <c r="E2588" i="7"/>
  <c r="N2588" i="7" s="1"/>
  <c r="G2587" i="4"/>
  <c r="H2587" i="4" s="1"/>
  <c r="Q2588" i="7" l="1"/>
  <c r="S2588" i="7"/>
  <c r="T2588" i="7"/>
  <c r="R2588" i="7"/>
  <c r="U2588" i="7" s="1"/>
  <c r="U2587" i="7"/>
  <c r="V2587" i="7"/>
  <c r="E2588" i="6"/>
  <c r="E2589" i="7"/>
  <c r="N2589" i="7" s="1"/>
  <c r="G2588" i="4"/>
  <c r="H2588" i="4" s="1"/>
  <c r="Q2589" i="7" l="1"/>
  <c r="R2589" i="7"/>
  <c r="T2589" i="7"/>
  <c r="S2589" i="7"/>
  <c r="V2588" i="7"/>
  <c r="E2589" i="6"/>
  <c r="E2590" i="7"/>
  <c r="N2590" i="7" s="1"/>
  <c r="G2589" i="4"/>
  <c r="H2589" i="4" s="1"/>
  <c r="S2590" i="7" l="1"/>
  <c r="R2590" i="7"/>
  <c r="T2590" i="7"/>
  <c r="Q2590" i="7"/>
  <c r="U2590" i="7" s="1"/>
  <c r="U2589" i="7"/>
  <c r="V2589" i="7"/>
  <c r="E2590" i="6"/>
  <c r="E2591" i="7"/>
  <c r="N2591" i="7" s="1"/>
  <c r="G2590" i="4"/>
  <c r="H2590" i="4" s="1"/>
  <c r="Q2591" i="7" l="1"/>
  <c r="S2591" i="7"/>
  <c r="R2591" i="7"/>
  <c r="T2591" i="7"/>
  <c r="V2590" i="7"/>
  <c r="E2591" i="6"/>
  <c r="E2592" i="7"/>
  <c r="N2592" i="7" s="1"/>
  <c r="G2591" i="4"/>
  <c r="H2591" i="4" s="1"/>
  <c r="Q2592" i="7" l="1"/>
  <c r="R2592" i="7"/>
  <c r="S2592" i="7"/>
  <c r="T2592" i="7"/>
  <c r="U2591" i="7"/>
  <c r="V2591" i="7"/>
  <c r="E2592" i="6"/>
  <c r="E2593" i="7"/>
  <c r="N2593" i="7" s="1"/>
  <c r="G2592" i="4"/>
  <c r="H2592" i="4" s="1"/>
  <c r="R2593" i="7" l="1"/>
  <c r="Q2593" i="7"/>
  <c r="S2593" i="7"/>
  <c r="T2593" i="7"/>
  <c r="V2592" i="7"/>
  <c r="U2592" i="7"/>
  <c r="E2593" i="6"/>
  <c r="E2594" i="7"/>
  <c r="N2594" i="7" s="1"/>
  <c r="G2593" i="4"/>
  <c r="H2593" i="4" s="1"/>
  <c r="T2594" i="7" l="1"/>
  <c r="S2594" i="7"/>
  <c r="R2594" i="7"/>
  <c r="Q2594" i="7"/>
  <c r="U2593" i="7"/>
  <c r="V2593" i="7"/>
  <c r="E2594" i="6"/>
  <c r="E2595" i="7"/>
  <c r="N2595" i="7" s="1"/>
  <c r="G2594" i="4"/>
  <c r="H2594" i="4" s="1"/>
  <c r="R2595" i="7" l="1"/>
  <c r="T2595" i="7"/>
  <c r="Q2595" i="7"/>
  <c r="S2595" i="7"/>
  <c r="U2594" i="7"/>
  <c r="V2594" i="7"/>
  <c r="E2595" i="6"/>
  <c r="E2596" i="7"/>
  <c r="N2596" i="7" s="1"/>
  <c r="G2595" i="4"/>
  <c r="H2595" i="4" s="1"/>
  <c r="S2596" i="7" l="1"/>
  <c r="R2596" i="7"/>
  <c r="T2596" i="7"/>
  <c r="Q2596" i="7"/>
  <c r="U2596" i="7" s="1"/>
  <c r="U2595" i="7"/>
  <c r="V2595" i="7"/>
  <c r="E2596" i="6"/>
  <c r="E2597" i="7"/>
  <c r="N2597" i="7" s="1"/>
  <c r="G2596" i="4"/>
  <c r="H2596" i="4" s="1"/>
  <c r="R2597" i="7" l="1"/>
  <c r="T2597" i="7"/>
  <c r="Q2597" i="7"/>
  <c r="S2597" i="7"/>
  <c r="V2596" i="7"/>
  <c r="E2597" i="6"/>
  <c r="E2598" i="7"/>
  <c r="N2598" i="7" s="1"/>
  <c r="G2597" i="4"/>
  <c r="H2597" i="4" s="1"/>
  <c r="Q2598" i="7" l="1"/>
  <c r="S2598" i="7"/>
  <c r="R2598" i="7"/>
  <c r="T2598" i="7"/>
  <c r="U2597" i="7"/>
  <c r="V2597" i="7"/>
  <c r="E2598" i="6"/>
  <c r="E2599" i="7"/>
  <c r="N2599" i="7" s="1"/>
  <c r="G2598" i="4"/>
  <c r="H2598" i="4" s="1"/>
  <c r="Q2599" i="7" l="1"/>
  <c r="R2599" i="7"/>
  <c r="S2599" i="7"/>
  <c r="T2599" i="7"/>
  <c r="V2598" i="7"/>
  <c r="U2598" i="7"/>
  <c r="E2599" i="6"/>
  <c r="E2600" i="7"/>
  <c r="N2600" i="7" s="1"/>
  <c r="G2599" i="4"/>
  <c r="H2599" i="4" s="1"/>
  <c r="Q2600" i="7" l="1"/>
  <c r="S2600" i="7"/>
  <c r="R2600" i="7"/>
  <c r="T2600" i="7"/>
  <c r="V2599" i="7"/>
  <c r="U2599" i="7"/>
  <c r="E2600" i="6"/>
  <c r="E2601" i="7"/>
  <c r="N2601" i="7" s="1"/>
  <c r="G2600" i="4"/>
  <c r="H2600" i="4" s="1"/>
  <c r="S2601" i="7" l="1"/>
  <c r="Q2601" i="7"/>
  <c r="R2601" i="7"/>
  <c r="T2601" i="7"/>
  <c r="U2600" i="7"/>
  <c r="V2600" i="7"/>
  <c r="E2601" i="6"/>
  <c r="E2602" i="7"/>
  <c r="N2602" i="7" s="1"/>
  <c r="G2601" i="4"/>
  <c r="H2601" i="4" s="1"/>
  <c r="T2602" i="7" l="1"/>
  <c r="R2602" i="7"/>
  <c r="Q2602" i="7"/>
  <c r="S2602" i="7"/>
  <c r="V2601" i="7"/>
  <c r="U2601" i="7"/>
  <c r="E2602" i="6"/>
  <c r="E2603" i="7"/>
  <c r="N2603" i="7" s="1"/>
  <c r="G2602" i="4"/>
  <c r="H2602" i="4" s="1"/>
  <c r="S2603" i="7" l="1"/>
  <c r="R2603" i="7"/>
  <c r="Q2603" i="7"/>
  <c r="T2603" i="7"/>
  <c r="V2602" i="7"/>
  <c r="U2602" i="7"/>
  <c r="E2603" i="6"/>
  <c r="E2604" i="7"/>
  <c r="N2604" i="7" s="1"/>
  <c r="G2603" i="4"/>
  <c r="H2603" i="4" s="1"/>
  <c r="T2604" i="7" l="1"/>
  <c r="R2604" i="7"/>
  <c r="S2604" i="7"/>
  <c r="Q2604" i="7"/>
  <c r="V2603" i="7"/>
  <c r="U2603" i="7"/>
  <c r="E2604" i="6"/>
  <c r="E2605" i="7"/>
  <c r="N2605" i="7" s="1"/>
  <c r="G2604" i="4"/>
  <c r="H2604" i="4" s="1"/>
  <c r="R2605" i="7" l="1"/>
  <c r="S2605" i="7"/>
  <c r="T2605" i="7"/>
  <c r="Q2605" i="7"/>
  <c r="U2604" i="7"/>
  <c r="V2604" i="7"/>
  <c r="E2605" i="6"/>
  <c r="E2606" i="7"/>
  <c r="N2606" i="7" s="1"/>
  <c r="G2605" i="4"/>
  <c r="H2605" i="4" s="1"/>
  <c r="S2606" i="7" l="1"/>
  <c r="Q2606" i="7"/>
  <c r="R2606" i="7"/>
  <c r="T2606" i="7"/>
  <c r="U2605" i="7"/>
  <c r="V2605" i="7"/>
  <c r="E2606" i="6"/>
  <c r="E2607" i="7"/>
  <c r="N2607" i="7" s="1"/>
  <c r="G2606" i="4"/>
  <c r="H2606" i="4" s="1"/>
  <c r="R2607" i="7" l="1"/>
  <c r="Q2607" i="7"/>
  <c r="T2607" i="7"/>
  <c r="S2607" i="7"/>
  <c r="V2606" i="7"/>
  <c r="U2606" i="7"/>
  <c r="E2607" i="6"/>
  <c r="E2608" i="7"/>
  <c r="N2608" i="7" s="1"/>
  <c r="G2607" i="4"/>
  <c r="H2607" i="4" s="1"/>
  <c r="T2608" i="7" l="1"/>
  <c r="Q2608" i="7"/>
  <c r="R2608" i="7"/>
  <c r="S2608" i="7"/>
  <c r="U2607" i="7"/>
  <c r="V2607" i="7"/>
  <c r="E2608" i="6"/>
  <c r="E2609" i="7"/>
  <c r="N2609" i="7" s="1"/>
  <c r="G2608" i="4"/>
  <c r="H2608" i="4" s="1"/>
  <c r="S2609" i="7" l="1"/>
  <c r="T2609" i="7"/>
  <c r="Q2609" i="7"/>
  <c r="R2609" i="7"/>
  <c r="V2608" i="7"/>
  <c r="U2608" i="7"/>
  <c r="E2609" i="6"/>
  <c r="E2610" i="7"/>
  <c r="N2610" i="7" s="1"/>
  <c r="G2609" i="4"/>
  <c r="H2609" i="4" s="1"/>
  <c r="T2610" i="7" l="1"/>
  <c r="Q2610" i="7"/>
  <c r="S2610" i="7"/>
  <c r="R2610" i="7"/>
  <c r="U2609" i="7"/>
  <c r="V2609" i="7"/>
  <c r="E2610" i="6"/>
  <c r="E2611" i="7"/>
  <c r="N2611" i="7" s="1"/>
  <c r="G2610" i="4"/>
  <c r="H2610" i="4" s="1"/>
  <c r="Q2611" i="7" l="1"/>
  <c r="S2611" i="7"/>
  <c r="R2611" i="7"/>
  <c r="T2611" i="7"/>
  <c r="V2610" i="7"/>
  <c r="U2610" i="7"/>
  <c r="E2611" i="6"/>
  <c r="E2612" i="7"/>
  <c r="N2612" i="7" s="1"/>
  <c r="G2611" i="4"/>
  <c r="H2611" i="4" s="1"/>
  <c r="T2612" i="7" l="1"/>
  <c r="Q2612" i="7"/>
  <c r="R2612" i="7"/>
  <c r="S2612" i="7"/>
  <c r="V2611" i="7"/>
  <c r="U2611" i="7"/>
  <c r="E2612" i="6"/>
  <c r="E2613" i="7"/>
  <c r="N2613" i="7" s="1"/>
  <c r="G2612" i="4"/>
  <c r="H2612" i="4" s="1"/>
  <c r="Q2613" i="7" l="1"/>
  <c r="S2613" i="7"/>
  <c r="R2613" i="7"/>
  <c r="T2613" i="7"/>
  <c r="U2612" i="7"/>
  <c r="V2612" i="7"/>
  <c r="E2613" i="6"/>
  <c r="E2614" i="7"/>
  <c r="N2614" i="7" s="1"/>
  <c r="G2613" i="4"/>
  <c r="H2613" i="4" s="1"/>
  <c r="Q2614" i="7" l="1"/>
  <c r="S2614" i="7"/>
  <c r="R2614" i="7"/>
  <c r="T2614" i="7"/>
  <c r="U2613" i="7"/>
  <c r="V2613" i="7"/>
  <c r="E2614" i="6"/>
  <c r="E2615" i="7"/>
  <c r="N2615" i="7" s="1"/>
  <c r="G2614" i="4"/>
  <c r="H2614" i="4" s="1"/>
  <c r="R2615" i="7" l="1"/>
  <c r="S2615" i="7"/>
  <c r="T2615" i="7"/>
  <c r="Q2615" i="7"/>
  <c r="U2614" i="7"/>
  <c r="V2614" i="7"/>
  <c r="E2615" i="6"/>
  <c r="E2616" i="7"/>
  <c r="N2616" i="7" s="1"/>
  <c r="G2615" i="4"/>
  <c r="H2615" i="4" s="1"/>
  <c r="U2615" i="7" l="1"/>
  <c r="V2615" i="7"/>
  <c r="Q2616" i="7"/>
  <c r="R2616" i="7"/>
  <c r="S2616" i="7"/>
  <c r="T2616" i="7"/>
  <c r="E2616" i="6"/>
  <c r="E2617" i="7"/>
  <c r="N2617" i="7" s="1"/>
  <c r="G2616" i="4"/>
  <c r="H2616" i="4" s="1"/>
  <c r="S2617" i="7" l="1"/>
  <c r="R2617" i="7"/>
  <c r="Q2617" i="7"/>
  <c r="U2617" i="7" s="1"/>
  <c r="T2617" i="7"/>
  <c r="V2616" i="7"/>
  <c r="U2616" i="7"/>
  <c r="E2617" i="6"/>
  <c r="E2618" i="7"/>
  <c r="N2618" i="7" s="1"/>
  <c r="G2617" i="4"/>
  <c r="H2617" i="4" s="1"/>
  <c r="Q2618" i="7" l="1"/>
  <c r="S2618" i="7"/>
  <c r="T2618" i="7"/>
  <c r="R2618" i="7"/>
  <c r="V2617" i="7"/>
  <c r="E2618" i="6"/>
  <c r="E2619" i="7"/>
  <c r="N2619" i="7" s="1"/>
  <c r="G2618" i="4"/>
  <c r="H2618" i="4" s="1"/>
  <c r="R2619" i="7" l="1"/>
  <c r="S2619" i="7"/>
  <c r="T2619" i="7"/>
  <c r="Q2619" i="7"/>
  <c r="U2618" i="7"/>
  <c r="V2618" i="7"/>
  <c r="E2619" i="6"/>
  <c r="E2620" i="7"/>
  <c r="N2620" i="7" s="1"/>
  <c r="G2619" i="4"/>
  <c r="H2619" i="4" s="1"/>
  <c r="S2620" i="7" l="1"/>
  <c r="T2620" i="7"/>
  <c r="Q2620" i="7"/>
  <c r="R2620" i="7"/>
  <c r="U2619" i="7"/>
  <c r="V2619" i="7"/>
  <c r="E2620" i="6"/>
  <c r="E2621" i="7"/>
  <c r="N2621" i="7" s="1"/>
  <c r="G2620" i="4"/>
  <c r="H2620" i="4" s="1"/>
  <c r="T2621" i="7" l="1"/>
  <c r="R2621" i="7"/>
  <c r="S2621" i="7"/>
  <c r="Q2621" i="7"/>
  <c r="U2620" i="7"/>
  <c r="V2620" i="7"/>
  <c r="E2621" i="6"/>
  <c r="E2622" i="7"/>
  <c r="N2622" i="7" s="1"/>
  <c r="G2621" i="4"/>
  <c r="H2621" i="4" s="1"/>
  <c r="R2622" i="7" l="1"/>
  <c r="Q2622" i="7"/>
  <c r="S2622" i="7"/>
  <c r="T2622" i="7"/>
  <c r="U2621" i="7"/>
  <c r="V2621" i="7"/>
  <c r="E2622" i="6"/>
  <c r="E2623" i="7"/>
  <c r="N2623" i="7" s="1"/>
  <c r="G2622" i="4"/>
  <c r="H2622" i="4" s="1"/>
  <c r="R2623" i="7" l="1"/>
  <c r="S2623" i="7"/>
  <c r="Q2623" i="7"/>
  <c r="T2623" i="7"/>
  <c r="V2622" i="7"/>
  <c r="U2622" i="7"/>
  <c r="E2623" i="6"/>
  <c r="E2624" i="7"/>
  <c r="N2624" i="7" s="1"/>
  <c r="G2623" i="4"/>
  <c r="H2623" i="4" s="1"/>
  <c r="T2624" i="7" l="1"/>
  <c r="S2624" i="7"/>
  <c r="Q2624" i="7"/>
  <c r="R2624" i="7"/>
  <c r="V2623" i="7"/>
  <c r="U2623" i="7"/>
  <c r="E2624" i="6"/>
  <c r="E2625" i="7"/>
  <c r="N2625" i="7" s="1"/>
  <c r="G2624" i="4"/>
  <c r="H2624" i="4" s="1"/>
  <c r="T2625" i="7" l="1"/>
  <c r="Q2625" i="7"/>
  <c r="S2625" i="7"/>
  <c r="R2625" i="7"/>
  <c r="U2624" i="7"/>
  <c r="V2624" i="7"/>
  <c r="E2625" i="6"/>
  <c r="E2626" i="7"/>
  <c r="N2626" i="7" s="1"/>
  <c r="G2625" i="4"/>
  <c r="H2625" i="4" s="1"/>
  <c r="R2626" i="7" l="1"/>
  <c r="T2626" i="7"/>
  <c r="S2626" i="7"/>
  <c r="Q2626" i="7"/>
  <c r="V2625" i="7"/>
  <c r="U2625" i="7"/>
  <c r="E2626" i="6"/>
  <c r="E2627" i="7"/>
  <c r="N2627" i="7" s="1"/>
  <c r="G2626" i="4"/>
  <c r="H2626" i="4" s="1"/>
  <c r="T2627" i="7" l="1"/>
  <c r="R2627" i="7"/>
  <c r="S2627" i="7"/>
  <c r="Q2627" i="7"/>
  <c r="U2626" i="7"/>
  <c r="V2626" i="7"/>
  <c r="E2627" i="6"/>
  <c r="E2628" i="7"/>
  <c r="N2628" i="7" s="1"/>
  <c r="G2627" i="4"/>
  <c r="H2627" i="4" s="1"/>
  <c r="T2628" i="7" l="1"/>
  <c r="S2628" i="7"/>
  <c r="Q2628" i="7"/>
  <c r="R2628" i="7"/>
  <c r="U2627" i="7"/>
  <c r="V2627" i="7"/>
  <c r="E2628" i="6"/>
  <c r="E2629" i="7"/>
  <c r="N2629" i="7" s="1"/>
  <c r="G2628" i="4"/>
  <c r="H2628" i="4" s="1"/>
  <c r="R2629" i="7" l="1"/>
  <c r="T2629" i="7"/>
  <c r="S2629" i="7"/>
  <c r="Q2629" i="7"/>
  <c r="V2628" i="7"/>
  <c r="U2628" i="7"/>
  <c r="E2629" i="6"/>
  <c r="E2630" i="7"/>
  <c r="N2630" i="7" s="1"/>
  <c r="G2629" i="4"/>
  <c r="H2629" i="4" s="1"/>
  <c r="Q2630" i="7" l="1"/>
  <c r="S2630" i="7"/>
  <c r="T2630" i="7"/>
  <c r="R2630" i="7"/>
  <c r="V2629" i="7"/>
  <c r="U2629" i="7"/>
  <c r="E2630" i="6"/>
  <c r="E2631" i="7"/>
  <c r="N2631" i="7" s="1"/>
  <c r="G2630" i="4"/>
  <c r="H2630" i="4" s="1"/>
  <c r="Q2631" i="7" l="1"/>
  <c r="R2631" i="7"/>
  <c r="T2631" i="7"/>
  <c r="S2631" i="7"/>
  <c r="U2630" i="7"/>
  <c r="V2630" i="7"/>
  <c r="E2631" i="6"/>
  <c r="E2632" i="7"/>
  <c r="N2632" i="7" s="1"/>
  <c r="G2631" i="4"/>
  <c r="H2631" i="4" s="1"/>
  <c r="R2632" i="7" l="1"/>
  <c r="S2632" i="7"/>
  <c r="T2632" i="7"/>
  <c r="Q2632" i="7"/>
  <c r="U2631" i="7"/>
  <c r="V2631" i="7"/>
  <c r="E2632" i="6"/>
  <c r="E2633" i="7"/>
  <c r="N2633" i="7" s="1"/>
  <c r="G2632" i="4"/>
  <c r="H2632" i="4" s="1"/>
  <c r="T2633" i="7" l="1"/>
  <c r="R2633" i="7"/>
  <c r="S2633" i="7"/>
  <c r="Q2633" i="7"/>
  <c r="U2632" i="7"/>
  <c r="V2632" i="7"/>
  <c r="E2633" i="6"/>
  <c r="E2634" i="7"/>
  <c r="N2634" i="7" s="1"/>
  <c r="G2633" i="4"/>
  <c r="H2633" i="4" s="1"/>
  <c r="T2634" i="7" l="1"/>
  <c r="Q2634" i="7"/>
  <c r="R2634" i="7"/>
  <c r="S2634" i="7"/>
  <c r="U2633" i="7"/>
  <c r="V2633" i="7"/>
  <c r="E2634" i="6"/>
  <c r="E2635" i="7"/>
  <c r="N2635" i="7" s="1"/>
  <c r="G2634" i="4"/>
  <c r="H2634" i="4" s="1"/>
  <c r="S2635" i="7" l="1"/>
  <c r="T2635" i="7"/>
  <c r="R2635" i="7"/>
  <c r="Q2635" i="7"/>
  <c r="U2635" i="7" s="1"/>
  <c r="V2634" i="7"/>
  <c r="U2634" i="7"/>
  <c r="E2635" i="6"/>
  <c r="E2636" i="7"/>
  <c r="N2636" i="7" s="1"/>
  <c r="G2635" i="4"/>
  <c r="H2635" i="4" s="1"/>
  <c r="Q2636" i="7" l="1"/>
  <c r="T2636" i="7"/>
  <c r="S2636" i="7"/>
  <c r="R2636" i="7"/>
  <c r="V2635" i="7"/>
  <c r="E2636" i="6"/>
  <c r="E2637" i="7"/>
  <c r="N2637" i="7" s="1"/>
  <c r="G2636" i="4"/>
  <c r="H2636" i="4" s="1"/>
  <c r="U2636" i="7" l="1"/>
  <c r="S2637" i="7"/>
  <c r="R2637" i="7"/>
  <c r="T2637" i="7"/>
  <c r="Q2637" i="7"/>
  <c r="V2636" i="7"/>
  <c r="E2637" i="6"/>
  <c r="E2638" i="7"/>
  <c r="N2638" i="7" s="1"/>
  <c r="G2637" i="4"/>
  <c r="H2637" i="4" s="1"/>
  <c r="S2638" i="7" l="1"/>
  <c r="T2638" i="7"/>
  <c r="Q2638" i="7"/>
  <c r="R2638" i="7"/>
  <c r="U2637" i="7"/>
  <c r="V2637" i="7"/>
  <c r="E2638" i="6"/>
  <c r="E2639" i="7"/>
  <c r="N2639" i="7" s="1"/>
  <c r="G2638" i="4"/>
  <c r="H2638" i="4" s="1"/>
  <c r="T2639" i="7" l="1"/>
  <c r="R2639" i="7"/>
  <c r="S2639" i="7"/>
  <c r="Q2639" i="7"/>
  <c r="U2638" i="7"/>
  <c r="V2638" i="7"/>
  <c r="E2639" i="6"/>
  <c r="E2640" i="7"/>
  <c r="N2640" i="7" s="1"/>
  <c r="G2639" i="4"/>
  <c r="H2639" i="4" s="1"/>
  <c r="Q2640" i="7" l="1"/>
  <c r="S2640" i="7"/>
  <c r="T2640" i="7"/>
  <c r="R2640" i="7"/>
  <c r="U2639" i="7"/>
  <c r="V2639" i="7"/>
  <c r="E2640" i="6"/>
  <c r="E2641" i="7"/>
  <c r="N2641" i="7" s="1"/>
  <c r="G2640" i="4"/>
  <c r="H2640" i="4" s="1"/>
  <c r="Q2641" i="7" l="1"/>
  <c r="T2641" i="7"/>
  <c r="S2641" i="7"/>
  <c r="R2641" i="7"/>
  <c r="V2640" i="7"/>
  <c r="U2640" i="7"/>
  <c r="E2641" i="6"/>
  <c r="E2642" i="7"/>
  <c r="N2642" i="7" s="1"/>
  <c r="G2641" i="4"/>
  <c r="H2641" i="4" s="1"/>
  <c r="Q2642" i="7" l="1"/>
  <c r="T2642" i="7"/>
  <c r="R2642" i="7"/>
  <c r="S2642" i="7"/>
  <c r="U2641" i="7"/>
  <c r="V2641" i="7"/>
  <c r="E2642" i="6"/>
  <c r="E2643" i="7"/>
  <c r="N2643" i="7" s="1"/>
  <c r="G2642" i="4"/>
  <c r="H2642" i="4" s="1"/>
  <c r="Q2643" i="7" l="1"/>
  <c r="S2643" i="7"/>
  <c r="R2643" i="7"/>
  <c r="T2643" i="7"/>
  <c r="U2642" i="7"/>
  <c r="V2642" i="7"/>
  <c r="E2643" i="6"/>
  <c r="E2644" i="7"/>
  <c r="N2644" i="7" s="1"/>
  <c r="G2643" i="4"/>
  <c r="H2643" i="4" s="1"/>
  <c r="R2644" i="7" l="1"/>
  <c r="T2644" i="7"/>
  <c r="Q2644" i="7"/>
  <c r="S2644" i="7"/>
  <c r="V2643" i="7"/>
  <c r="U2643" i="7"/>
  <c r="E2644" i="6"/>
  <c r="E2645" i="7"/>
  <c r="N2645" i="7" s="1"/>
  <c r="G2644" i="4"/>
  <c r="H2644" i="4" s="1"/>
  <c r="Q2645" i="7" l="1"/>
  <c r="T2645" i="7"/>
  <c r="R2645" i="7"/>
  <c r="S2645" i="7"/>
  <c r="V2644" i="7"/>
  <c r="U2644" i="7"/>
  <c r="E2645" i="6"/>
  <c r="E2646" i="7"/>
  <c r="N2646" i="7" s="1"/>
  <c r="G2645" i="4"/>
  <c r="H2645" i="4" s="1"/>
  <c r="T2646" i="7" l="1"/>
  <c r="Q2646" i="7"/>
  <c r="S2646" i="7"/>
  <c r="R2646" i="7"/>
  <c r="U2645" i="7"/>
  <c r="V2645" i="7"/>
  <c r="E2646" i="6"/>
  <c r="E2647" i="7"/>
  <c r="N2647" i="7" s="1"/>
  <c r="G2646" i="4"/>
  <c r="H2646" i="4" s="1"/>
  <c r="T2647" i="7" l="1"/>
  <c r="S2647" i="7"/>
  <c r="Q2647" i="7"/>
  <c r="R2647" i="7"/>
  <c r="V2646" i="7"/>
  <c r="U2646" i="7"/>
  <c r="E2647" i="6"/>
  <c r="E2648" i="7"/>
  <c r="N2648" i="7" s="1"/>
  <c r="G2647" i="4"/>
  <c r="H2647" i="4" s="1"/>
  <c r="Q2648" i="7" l="1"/>
  <c r="S2648" i="7"/>
  <c r="T2648" i="7"/>
  <c r="R2648" i="7"/>
  <c r="V2647" i="7"/>
  <c r="U2647" i="7"/>
  <c r="E2648" i="6"/>
  <c r="E2649" i="7"/>
  <c r="N2649" i="7" s="1"/>
  <c r="G2648" i="4"/>
  <c r="H2648" i="4" s="1"/>
  <c r="Q2649" i="7" l="1"/>
  <c r="R2649" i="7"/>
  <c r="S2649" i="7"/>
  <c r="T2649" i="7"/>
  <c r="V2648" i="7"/>
  <c r="U2648" i="7"/>
  <c r="E2649" i="6"/>
  <c r="E2650" i="7"/>
  <c r="N2650" i="7" s="1"/>
  <c r="G2649" i="4"/>
  <c r="H2649" i="4" s="1"/>
  <c r="T2650" i="7" l="1"/>
  <c r="Q2650" i="7"/>
  <c r="R2650" i="7"/>
  <c r="S2650" i="7"/>
  <c r="U2649" i="7"/>
  <c r="V2649" i="7"/>
  <c r="E2650" i="6"/>
  <c r="E2651" i="7"/>
  <c r="N2651" i="7" s="1"/>
  <c r="G2650" i="4"/>
  <c r="H2650" i="4" s="1"/>
  <c r="S2651" i="7" l="1"/>
  <c r="R2651" i="7"/>
  <c r="Q2651" i="7"/>
  <c r="T2651" i="7"/>
  <c r="V2650" i="7"/>
  <c r="U2650" i="7"/>
  <c r="E2651" i="6"/>
  <c r="E2652" i="7"/>
  <c r="N2652" i="7" s="1"/>
  <c r="G2651" i="4"/>
  <c r="H2651" i="4" s="1"/>
  <c r="Q2652" i="7" l="1"/>
  <c r="R2652" i="7"/>
  <c r="S2652" i="7"/>
  <c r="T2652" i="7"/>
  <c r="U2651" i="7"/>
  <c r="V2651" i="7"/>
  <c r="E2652" i="6"/>
  <c r="E2653" i="7"/>
  <c r="N2653" i="7" s="1"/>
  <c r="G2652" i="4"/>
  <c r="H2652" i="4" s="1"/>
  <c r="S2653" i="7" l="1"/>
  <c r="R2653" i="7"/>
  <c r="Q2653" i="7"/>
  <c r="U2653" i="7" s="1"/>
  <c r="T2653" i="7"/>
  <c r="V2652" i="7"/>
  <c r="U2652" i="7"/>
  <c r="E2653" i="6"/>
  <c r="E2654" i="7"/>
  <c r="N2654" i="7" s="1"/>
  <c r="G2653" i="4"/>
  <c r="H2653" i="4" s="1"/>
  <c r="T2654" i="7" l="1"/>
  <c r="R2654" i="7"/>
  <c r="S2654" i="7"/>
  <c r="Q2654" i="7"/>
  <c r="V2653" i="7"/>
  <c r="E2654" i="6"/>
  <c r="E2655" i="7"/>
  <c r="N2655" i="7" s="1"/>
  <c r="G2654" i="4"/>
  <c r="H2654" i="4" s="1"/>
  <c r="Q2655" i="7" l="1"/>
  <c r="R2655" i="7"/>
  <c r="T2655" i="7"/>
  <c r="S2655" i="7"/>
  <c r="U2654" i="7"/>
  <c r="V2654" i="7"/>
  <c r="E2655" i="6"/>
  <c r="E2656" i="7"/>
  <c r="N2656" i="7" s="1"/>
  <c r="G2655" i="4"/>
  <c r="H2655" i="4" s="1"/>
  <c r="R2656" i="7" l="1"/>
  <c r="T2656" i="7"/>
  <c r="S2656" i="7"/>
  <c r="Q2656" i="7"/>
  <c r="U2655" i="7"/>
  <c r="V2655" i="7"/>
  <c r="E2656" i="6"/>
  <c r="E2657" i="7"/>
  <c r="N2657" i="7" s="1"/>
  <c r="G2656" i="4"/>
  <c r="H2656" i="4" s="1"/>
  <c r="Q2657" i="7" l="1"/>
  <c r="T2657" i="7"/>
  <c r="R2657" i="7"/>
  <c r="S2657" i="7"/>
  <c r="V2656" i="7"/>
  <c r="U2656" i="7"/>
  <c r="E2657" i="6"/>
  <c r="E2658" i="7"/>
  <c r="N2658" i="7" s="1"/>
  <c r="G2657" i="4"/>
  <c r="H2657" i="4" s="1"/>
  <c r="Q2658" i="7" l="1"/>
  <c r="S2658" i="7"/>
  <c r="R2658" i="7"/>
  <c r="T2658" i="7"/>
  <c r="U2657" i="7"/>
  <c r="V2657" i="7"/>
  <c r="E2658" i="6"/>
  <c r="E2659" i="7"/>
  <c r="N2659" i="7" s="1"/>
  <c r="G2658" i="4"/>
  <c r="H2658" i="4" s="1"/>
  <c r="T2659" i="7" l="1"/>
  <c r="Q2659" i="7"/>
  <c r="S2659" i="7"/>
  <c r="R2659" i="7"/>
  <c r="U2658" i="7"/>
  <c r="V2658" i="7"/>
  <c r="E2659" i="6"/>
  <c r="E2660" i="7"/>
  <c r="N2660" i="7" s="1"/>
  <c r="G2659" i="4"/>
  <c r="H2659" i="4" s="1"/>
  <c r="T2660" i="7" l="1"/>
  <c r="Q2660" i="7"/>
  <c r="S2660" i="7"/>
  <c r="R2660" i="7"/>
  <c r="V2659" i="7"/>
  <c r="U2659" i="7"/>
  <c r="E2660" i="6"/>
  <c r="E2661" i="7"/>
  <c r="N2661" i="7" s="1"/>
  <c r="G2660" i="4"/>
  <c r="H2660" i="4" s="1"/>
  <c r="Q2661" i="7" l="1"/>
  <c r="S2661" i="7"/>
  <c r="R2661" i="7"/>
  <c r="T2661" i="7"/>
  <c r="V2660" i="7"/>
  <c r="U2660" i="7"/>
  <c r="E2661" i="6"/>
  <c r="E2662" i="7"/>
  <c r="N2662" i="7" s="1"/>
  <c r="G2661" i="4"/>
  <c r="H2661" i="4" s="1"/>
  <c r="R2662" i="7" l="1"/>
  <c r="Q2662" i="7"/>
  <c r="T2662" i="7"/>
  <c r="S2662" i="7"/>
  <c r="V2661" i="7"/>
  <c r="U2661" i="7"/>
  <c r="E2662" i="6"/>
  <c r="E2663" i="7"/>
  <c r="N2663" i="7" s="1"/>
  <c r="G2662" i="4"/>
  <c r="H2662" i="4" s="1"/>
  <c r="R2663" i="7" l="1"/>
  <c r="T2663" i="7"/>
  <c r="Q2663" i="7"/>
  <c r="S2663" i="7"/>
  <c r="U2662" i="7"/>
  <c r="V2662" i="7"/>
  <c r="E2663" i="6"/>
  <c r="E2664" i="7"/>
  <c r="N2664" i="7" s="1"/>
  <c r="G2663" i="4"/>
  <c r="H2663" i="4" s="1"/>
  <c r="R2664" i="7" l="1"/>
  <c r="S2664" i="7"/>
  <c r="Q2664" i="7"/>
  <c r="T2664" i="7"/>
  <c r="U2663" i="7"/>
  <c r="V2663" i="7"/>
  <c r="E2664" i="6"/>
  <c r="E2665" i="7"/>
  <c r="N2665" i="7" s="1"/>
  <c r="G2664" i="4"/>
  <c r="H2664" i="4" s="1"/>
  <c r="T2665" i="7" l="1"/>
  <c r="Q2665" i="7"/>
  <c r="S2665" i="7"/>
  <c r="R2665" i="7"/>
  <c r="V2664" i="7"/>
  <c r="U2664" i="7"/>
  <c r="E2665" i="6"/>
  <c r="E2666" i="7"/>
  <c r="N2666" i="7" s="1"/>
  <c r="G2665" i="4"/>
  <c r="H2665" i="4" s="1"/>
  <c r="R2666" i="7" l="1"/>
  <c r="Q2666" i="7"/>
  <c r="S2666" i="7"/>
  <c r="T2666" i="7"/>
  <c r="U2665" i="7"/>
  <c r="V2665" i="7"/>
  <c r="E2666" i="6"/>
  <c r="E2667" i="7"/>
  <c r="N2667" i="7" s="1"/>
  <c r="G2666" i="4"/>
  <c r="H2666" i="4" s="1"/>
  <c r="R2667" i="7" l="1"/>
  <c r="T2667" i="7"/>
  <c r="S2667" i="7"/>
  <c r="Q2667" i="7"/>
  <c r="U2666" i="7"/>
  <c r="V2666" i="7"/>
  <c r="E2667" i="6"/>
  <c r="E2668" i="7"/>
  <c r="N2668" i="7" s="1"/>
  <c r="G2667" i="4"/>
  <c r="H2667" i="4" s="1"/>
  <c r="R2668" i="7" l="1"/>
  <c r="S2668" i="7"/>
  <c r="T2668" i="7"/>
  <c r="Q2668" i="7"/>
  <c r="U2667" i="7"/>
  <c r="V2667" i="7"/>
  <c r="E2668" i="6"/>
  <c r="E2669" i="7"/>
  <c r="N2669" i="7" s="1"/>
  <c r="G2668" i="4"/>
  <c r="H2668" i="4" s="1"/>
  <c r="T2669" i="7" l="1"/>
  <c r="S2669" i="7"/>
  <c r="Q2669" i="7"/>
  <c r="R2669" i="7"/>
  <c r="U2668" i="7"/>
  <c r="V2668" i="7"/>
  <c r="E2669" i="6"/>
  <c r="E2670" i="7"/>
  <c r="N2670" i="7" s="1"/>
  <c r="G2669" i="4"/>
  <c r="H2669" i="4" s="1"/>
  <c r="Q2670" i="7" l="1"/>
  <c r="T2670" i="7"/>
  <c r="R2670" i="7"/>
  <c r="S2670" i="7"/>
  <c r="U2669" i="7"/>
  <c r="V2669" i="7"/>
  <c r="E2670" i="6"/>
  <c r="E2671" i="7"/>
  <c r="N2671" i="7" s="1"/>
  <c r="G2670" i="4"/>
  <c r="H2670" i="4" s="1"/>
  <c r="S2671" i="7" l="1"/>
  <c r="Q2671" i="7"/>
  <c r="R2671" i="7"/>
  <c r="T2671" i="7"/>
  <c r="U2670" i="7"/>
  <c r="V2670" i="7"/>
  <c r="E2671" i="6"/>
  <c r="E2672" i="7"/>
  <c r="N2672" i="7" s="1"/>
  <c r="G2671" i="4"/>
  <c r="H2671" i="4" s="1"/>
  <c r="Q2672" i="7" l="1"/>
  <c r="R2672" i="7"/>
  <c r="S2672" i="7"/>
  <c r="T2672" i="7"/>
  <c r="V2671" i="7"/>
  <c r="U2671" i="7"/>
  <c r="E2672" i="6"/>
  <c r="E2673" i="7"/>
  <c r="N2673" i="7" s="1"/>
  <c r="G2672" i="4"/>
  <c r="H2672" i="4" s="1"/>
  <c r="T2673" i="7" l="1"/>
  <c r="Q2673" i="7"/>
  <c r="R2673" i="7"/>
  <c r="S2673" i="7"/>
  <c r="U2672" i="7"/>
  <c r="V2672" i="7"/>
  <c r="E2673" i="6"/>
  <c r="E2674" i="7"/>
  <c r="N2674" i="7" s="1"/>
  <c r="G2673" i="4"/>
  <c r="H2673" i="4" s="1"/>
  <c r="R2674" i="7" l="1"/>
  <c r="Q2674" i="7"/>
  <c r="T2674" i="7"/>
  <c r="S2674" i="7"/>
  <c r="U2673" i="7"/>
  <c r="V2673" i="7"/>
  <c r="E2674" i="6"/>
  <c r="E2675" i="7"/>
  <c r="N2675" i="7" s="1"/>
  <c r="G2674" i="4"/>
  <c r="H2674" i="4" s="1"/>
  <c r="S2675" i="7" l="1"/>
  <c r="Q2675" i="7"/>
  <c r="T2675" i="7"/>
  <c r="R2675" i="7"/>
  <c r="U2674" i="7"/>
  <c r="V2674" i="7"/>
  <c r="E2675" i="6"/>
  <c r="E2676" i="7"/>
  <c r="N2676" i="7" s="1"/>
  <c r="G2675" i="4"/>
  <c r="H2675" i="4" s="1"/>
  <c r="U2675" i="7" l="1"/>
  <c r="V2675" i="7"/>
  <c r="S2676" i="7"/>
  <c r="T2676" i="7"/>
  <c r="R2676" i="7"/>
  <c r="Q2676" i="7"/>
  <c r="E2676" i="6"/>
  <c r="E2677" i="7"/>
  <c r="N2677" i="7" s="1"/>
  <c r="G2676" i="4"/>
  <c r="H2676" i="4" s="1"/>
  <c r="S2677" i="7" l="1"/>
  <c r="Q2677" i="7"/>
  <c r="R2677" i="7"/>
  <c r="T2677" i="7"/>
  <c r="V2676" i="7"/>
  <c r="U2676" i="7"/>
  <c r="E2677" i="6"/>
  <c r="E2678" i="7"/>
  <c r="N2678" i="7" s="1"/>
  <c r="G2677" i="4"/>
  <c r="H2677" i="4" s="1"/>
  <c r="R2678" i="7" l="1"/>
  <c r="T2678" i="7"/>
  <c r="Q2678" i="7"/>
  <c r="S2678" i="7"/>
  <c r="V2677" i="7"/>
  <c r="U2677" i="7"/>
  <c r="E2678" i="6"/>
  <c r="E2679" i="7"/>
  <c r="N2679" i="7" s="1"/>
  <c r="G2678" i="4"/>
  <c r="H2678" i="4" s="1"/>
  <c r="Q2679" i="7" l="1"/>
  <c r="T2679" i="7"/>
  <c r="R2679" i="7"/>
  <c r="S2679" i="7"/>
  <c r="U2678" i="7"/>
  <c r="V2678" i="7"/>
  <c r="E2679" i="6"/>
  <c r="E2680" i="7"/>
  <c r="N2680" i="7" s="1"/>
  <c r="G2679" i="4"/>
  <c r="H2679" i="4" s="1"/>
  <c r="S2680" i="7" l="1"/>
  <c r="T2680" i="7"/>
  <c r="Q2680" i="7"/>
  <c r="R2680" i="7"/>
  <c r="V2679" i="7"/>
  <c r="U2679" i="7"/>
  <c r="E2680" i="6"/>
  <c r="E2681" i="7"/>
  <c r="N2681" i="7" s="1"/>
  <c r="G2680" i="4"/>
  <c r="H2680" i="4" s="1"/>
  <c r="R2681" i="7" l="1"/>
  <c r="T2681" i="7"/>
  <c r="S2681" i="7"/>
  <c r="Q2681" i="7"/>
  <c r="U2680" i="7"/>
  <c r="V2680" i="7"/>
  <c r="E2681" i="6"/>
  <c r="E2682" i="7"/>
  <c r="N2682" i="7" s="1"/>
  <c r="G2681" i="4"/>
  <c r="H2681" i="4" s="1"/>
  <c r="Q2682" i="7" l="1"/>
  <c r="S2682" i="7"/>
  <c r="R2682" i="7"/>
  <c r="T2682" i="7"/>
  <c r="U2681" i="7"/>
  <c r="V2681" i="7"/>
  <c r="E2682" i="6"/>
  <c r="E2683" i="7"/>
  <c r="N2683" i="7" s="1"/>
  <c r="G2682" i="4"/>
  <c r="H2682" i="4" s="1"/>
  <c r="R2683" i="7" l="1"/>
  <c r="Q2683" i="7"/>
  <c r="T2683" i="7"/>
  <c r="S2683" i="7"/>
  <c r="V2682" i="7"/>
  <c r="U2682" i="7"/>
  <c r="E2683" i="6"/>
  <c r="E2684" i="7"/>
  <c r="N2684" i="7" s="1"/>
  <c r="G2683" i="4"/>
  <c r="H2683" i="4" s="1"/>
  <c r="Q2684" i="7" l="1"/>
  <c r="S2684" i="7"/>
  <c r="T2684" i="7"/>
  <c r="R2684" i="7"/>
  <c r="V2683" i="7"/>
  <c r="U2683" i="7"/>
  <c r="E2684" i="6"/>
  <c r="E2685" i="7"/>
  <c r="N2685" i="7" s="1"/>
  <c r="G2684" i="4"/>
  <c r="H2684" i="4" s="1"/>
  <c r="T2685" i="7" l="1"/>
  <c r="R2685" i="7"/>
  <c r="S2685" i="7"/>
  <c r="Q2685" i="7"/>
  <c r="U2684" i="7"/>
  <c r="V2684" i="7"/>
  <c r="E2685" i="6"/>
  <c r="E2686" i="7"/>
  <c r="N2686" i="7" s="1"/>
  <c r="G2685" i="4"/>
  <c r="H2685" i="4" s="1"/>
  <c r="R2686" i="7" l="1"/>
  <c r="T2686" i="7"/>
  <c r="Q2686" i="7"/>
  <c r="S2686" i="7"/>
  <c r="U2685" i="7"/>
  <c r="V2685" i="7"/>
  <c r="E2686" i="6"/>
  <c r="E2687" i="7"/>
  <c r="N2687" i="7" s="1"/>
  <c r="G2686" i="4"/>
  <c r="H2686" i="4" s="1"/>
  <c r="T2687" i="7" l="1"/>
  <c r="S2687" i="7"/>
  <c r="Q2687" i="7"/>
  <c r="R2687" i="7"/>
  <c r="V2686" i="7"/>
  <c r="U2686" i="7"/>
  <c r="E2687" i="6"/>
  <c r="E2688" i="7"/>
  <c r="N2688" i="7" s="1"/>
  <c r="G2687" i="4"/>
  <c r="H2687" i="4" s="1"/>
  <c r="S2688" i="7" l="1"/>
  <c r="T2688" i="7"/>
  <c r="R2688" i="7"/>
  <c r="Q2688" i="7"/>
  <c r="U2687" i="7"/>
  <c r="V2687" i="7"/>
  <c r="E2688" i="6"/>
  <c r="E2689" i="7"/>
  <c r="N2689" i="7" s="1"/>
  <c r="G2688" i="4"/>
  <c r="H2688" i="4" s="1"/>
  <c r="S2689" i="7" l="1"/>
  <c r="Q2689" i="7"/>
  <c r="V2689" i="7" s="1"/>
  <c r="T2689" i="7"/>
  <c r="R2689" i="7"/>
  <c r="V2688" i="7"/>
  <c r="U2688" i="7"/>
  <c r="E2689" i="6"/>
  <c r="E2690" i="7"/>
  <c r="N2690" i="7" s="1"/>
  <c r="G2689" i="4"/>
  <c r="H2689" i="4" s="1"/>
  <c r="S2690" i="7" l="1"/>
  <c r="R2690" i="7"/>
  <c r="Q2690" i="7"/>
  <c r="T2690" i="7"/>
  <c r="U2689" i="7"/>
  <c r="E2690" i="6"/>
  <c r="E2691" i="7"/>
  <c r="N2691" i="7" s="1"/>
  <c r="G2690" i="4"/>
  <c r="H2690" i="4" s="1"/>
  <c r="R2691" i="7" l="1"/>
  <c r="Q2691" i="7"/>
  <c r="T2691" i="7"/>
  <c r="S2691" i="7"/>
  <c r="V2690" i="7"/>
  <c r="U2690" i="7"/>
  <c r="E2691" i="6"/>
  <c r="E2692" i="7"/>
  <c r="N2692" i="7" s="1"/>
  <c r="G2691" i="4"/>
  <c r="H2691" i="4" s="1"/>
  <c r="R2692" i="7" l="1"/>
  <c r="S2692" i="7"/>
  <c r="T2692" i="7"/>
  <c r="Q2692" i="7"/>
  <c r="U2691" i="7"/>
  <c r="V2691" i="7"/>
  <c r="E2692" i="6"/>
  <c r="E2693" i="7"/>
  <c r="N2693" i="7" s="1"/>
  <c r="G2692" i="4"/>
  <c r="H2692" i="4" s="1"/>
  <c r="T2693" i="7" l="1"/>
  <c r="S2693" i="7"/>
  <c r="Q2693" i="7"/>
  <c r="R2693" i="7"/>
  <c r="U2692" i="7"/>
  <c r="V2692" i="7"/>
  <c r="E2694" i="7"/>
  <c r="N2694" i="7" s="1"/>
  <c r="G2693" i="4"/>
  <c r="H2693" i="4" s="1"/>
  <c r="E2693" i="6"/>
  <c r="T2694" i="7" l="1"/>
  <c r="Q2694" i="7"/>
  <c r="S2694" i="7"/>
  <c r="R2694" i="7"/>
  <c r="U2693" i="7"/>
  <c r="V2693" i="7"/>
  <c r="E2694" i="6"/>
  <c r="E2695" i="7"/>
  <c r="N2695" i="7" s="1"/>
  <c r="G2694" i="4"/>
  <c r="H2694" i="4" s="1"/>
  <c r="S2695" i="7" l="1"/>
  <c r="R2695" i="7"/>
  <c r="T2695" i="7"/>
  <c r="Q2695" i="7"/>
  <c r="V2694" i="7"/>
  <c r="U2694" i="7"/>
  <c r="E2695" i="6"/>
  <c r="E2696" i="7"/>
  <c r="N2696" i="7" s="1"/>
  <c r="G2695" i="4"/>
  <c r="H2695" i="4" s="1"/>
  <c r="S2696" i="7" l="1"/>
  <c r="R2696" i="7"/>
  <c r="Q2696" i="7"/>
  <c r="T2696" i="7"/>
  <c r="V2695" i="7"/>
  <c r="U2695" i="7"/>
  <c r="E2696" i="6"/>
  <c r="E2697" i="7"/>
  <c r="N2697" i="7" s="1"/>
  <c r="G2696" i="4"/>
  <c r="H2696" i="4" s="1"/>
  <c r="Q2697" i="7" l="1"/>
  <c r="S2697" i="7"/>
  <c r="T2697" i="7"/>
  <c r="R2697" i="7"/>
  <c r="U2696" i="7"/>
  <c r="V2696" i="7"/>
  <c r="E2697" i="6"/>
  <c r="E2698" i="7"/>
  <c r="N2698" i="7" s="1"/>
  <c r="G2697" i="4"/>
  <c r="H2697" i="4" s="1"/>
  <c r="R2698" i="7" l="1"/>
  <c r="S2698" i="7"/>
  <c r="T2698" i="7"/>
  <c r="Q2698" i="7"/>
  <c r="V2697" i="7"/>
  <c r="U2697" i="7"/>
  <c r="E2698" i="6"/>
  <c r="E2699" i="7"/>
  <c r="N2699" i="7" s="1"/>
  <c r="G2698" i="4"/>
  <c r="H2698" i="4" s="1"/>
  <c r="T2699" i="7" l="1"/>
  <c r="S2699" i="7"/>
  <c r="R2699" i="7"/>
  <c r="Q2699" i="7"/>
  <c r="U2698" i="7"/>
  <c r="V2698" i="7"/>
  <c r="E2699" i="6"/>
  <c r="E2700" i="7"/>
  <c r="N2700" i="7" s="1"/>
  <c r="G2699" i="4"/>
  <c r="H2699" i="4" s="1"/>
  <c r="T2700" i="7" l="1"/>
  <c r="R2700" i="7"/>
  <c r="S2700" i="7"/>
  <c r="Q2700" i="7"/>
  <c r="U2699" i="7"/>
  <c r="V2699" i="7"/>
  <c r="E2700" i="6"/>
  <c r="E2701" i="7"/>
  <c r="N2701" i="7" s="1"/>
  <c r="G2700" i="4"/>
  <c r="H2700" i="4" s="1"/>
  <c r="T2701" i="7" l="1"/>
  <c r="R2701" i="7"/>
  <c r="Q2701" i="7"/>
  <c r="S2701" i="7"/>
  <c r="V2700" i="7"/>
  <c r="U2700" i="7"/>
  <c r="E2701" i="6"/>
  <c r="E2702" i="7"/>
  <c r="N2702" i="7" s="1"/>
  <c r="G2701" i="4"/>
  <c r="H2701" i="4" s="1"/>
  <c r="S2702" i="7" l="1"/>
  <c r="Q2702" i="7"/>
  <c r="R2702" i="7"/>
  <c r="T2702" i="7"/>
  <c r="U2701" i="7"/>
  <c r="V2701" i="7"/>
  <c r="E2702" i="6"/>
  <c r="E2703" i="7"/>
  <c r="N2703" i="7" s="1"/>
  <c r="G2702" i="4"/>
  <c r="H2702" i="4" s="1"/>
  <c r="S2703" i="7" l="1"/>
  <c r="Q2703" i="7"/>
  <c r="R2703" i="7"/>
  <c r="T2703" i="7"/>
  <c r="U2702" i="7"/>
  <c r="V2702" i="7"/>
  <c r="E2703" i="6"/>
  <c r="E2704" i="7"/>
  <c r="N2704" i="7" s="1"/>
  <c r="G2703" i="4"/>
  <c r="H2703" i="4" s="1"/>
  <c r="R2704" i="7" l="1"/>
  <c r="T2704" i="7"/>
  <c r="S2704" i="7"/>
  <c r="Q2704" i="7"/>
  <c r="V2703" i="7"/>
  <c r="U2703" i="7"/>
  <c r="E2704" i="6"/>
  <c r="E2705" i="7"/>
  <c r="N2705" i="7" s="1"/>
  <c r="G2704" i="4"/>
  <c r="H2704" i="4" s="1"/>
  <c r="T2705" i="7" l="1"/>
  <c r="S2705" i="7"/>
  <c r="R2705" i="7"/>
  <c r="Q2705" i="7"/>
  <c r="U2704" i="7"/>
  <c r="V2704" i="7"/>
  <c r="E2705" i="6"/>
  <c r="E2706" i="7"/>
  <c r="N2706" i="7" s="1"/>
  <c r="G2705" i="4"/>
  <c r="H2705" i="4" s="1"/>
  <c r="S2706" i="7" l="1"/>
  <c r="T2706" i="7"/>
  <c r="Q2706" i="7"/>
  <c r="R2706" i="7"/>
  <c r="U2705" i="7"/>
  <c r="V2705" i="7"/>
  <c r="G2706" i="4"/>
  <c r="H2706" i="4" s="1"/>
  <c r="E2706" i="6"/>
  <c r="V2706" i="7" l="1"/>
  <c r="U270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<sst xmlns="http://schemas.openxmlformats.org/spreadsheetml/2006/main" count="60" uniqueCount="57">
  <si>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</si>
  <si>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</si>
  <si>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</si>
  <si>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</si>
  <si>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</si>
  <si>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</si>
  <si>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</si>
  <si>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</si>
  <si>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</si>
  <si>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</si>
  <si>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</si>
  <si>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</si>
  <si>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</si>
  <si>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</si>
  <si>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</si>
  <si>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</si>
  <si>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</si>
  <si>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</si>
  <si>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</si>
  <si>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</si>
  <si>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</si>
  <si>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</si>
  <si>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</si>
  <si>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</si>
  <si>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</si>
  <si>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</si>
  <si>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</si>
  <si>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</si>
  <si>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</si>
  <si>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</si>
  <si>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</si>
  <si>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</si>
  <si>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</si>
  <si>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</si>
  <si>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</si>
  <si>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</si>
  <si>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</si>
  <si>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</si>
  <si>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</si>
  <si>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</si>
  <si>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</si>
  <si>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</si>
  <si>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</si>
  <si>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</si>
  <si>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</si>
  <si>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</si>
  <si>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</si>
  <si>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</si>
  <si>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</si>
  <si>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</si>
  <si>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</si>
  <si>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</si>
  <si>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</si>
  <si>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</si>
  <si>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</si>
  <si>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</si>
  <si>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SOTIPAPIER, Du : 02/01/2015, Au : 20/10/2025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</si>
</sst>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L2702" sqref="L2702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3.36328125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3.36328125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3.36328125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3.36328125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3.36328125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3.36328125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3.36328125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3.36328125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3.36328125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3.36328125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3.36328125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3.36328125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3.36328125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3.36328125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3.36328125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3.36328125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3.36328125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3.36328125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3.36328125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3.36328125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3.36328125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3.36328125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3.36328125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3.36328125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3.36328125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3.36328125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3.36328125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3.36328125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3.36328125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3.36328125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3.36328125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3.36328125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3.36328125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3.36328125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3.36328125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3.36328125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3.36328125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3.36328125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3.36328125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3.36328125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3.36328125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3.36328125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3.36328125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3.36328125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3.36328125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3.36328125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3.36328125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3.36328125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3.36328125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3.36328125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3.36328125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3.36328125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3.36328125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3.36328125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3.36328125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3.36328125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3.36328125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3.36328125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3.36328125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3.36328125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3.36328125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3.36328125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3.36328125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3.36328125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2"/>
      <c r="B5" s="11">
        <v>42006</v>
      </c>
      <c r="C5" s="2">
        <v>5</v>
      </c>
      <c r="D5" s="2">
        <v>2.5415999999999999</v>
      </c>
      <c r="E5" s="2">
        <v>0</v>
      </c>
      <c r="F5" s="2"/>
      <c r="G5" s="2"/>
      <c r="H5" s="12"/>
    </row>
    <row r="6" spans="1:11" ht="13.5" x14ac:dyDescent="0.25">
      <c r="A6" s="12"/>
      <c r="B6" s="11">
        <v>42009</v>
      </c>
      <c r="C6" s="2">
        <v>5</v>
      </c>
      <c r="D6" s="2">
        <v>2.5415999999999999</v>
      </c>
      <c r="E6" s="2">
        <v>1015</v>
      </c>
      <c r="F6" s="2"/>
      <c r="G6" s="2"/>
      <c r="H6" s="17">
        <f>(D6-D5)/D5</f>
        <v>0</v>
      </c>
      <c r="J6" t="s">
        <v>7</v>
      </c>
      <c r="K6">
        <v>252</v>
      </c>
    </row>
    <row r="7" spans="1:11" ht="13.5" x14ac:dyDescent="0.25">
      <c r="A7" s="12"/>
      <c r="B7" s="11">
        <v>42010</v>
      </c>
      <c r="C7" s="2">
        <v>4.91</v>
      </c>
      <c r="D7" s="2">
        <v>2.4958</v>
      </c>
      <c r="E7" s="2">
        <v>544</v>
      </c>
      <c r="F7" s="2"/>
      <c r="G7" s="2"/>
      <c r="H7" s="17">
        <f t="shared" ref="H7:H70" si="0">(D7-D6)/D6</f>
        <v>-1.8020144790682972E-2</v>
      </c>
    </row>
    <row r="8" spans="1:11" ht="13.5" x14ac:dyDescent="0.25">
      <c r="A8" s="12"/>
      <c r="B8" s="11">
        <v>42011</v>
      </c>
      <c r="C8" s="2">
        <v>4.8600000000000003</v>
      </c>
      <c r="D8" s="2">
        <v>2.4704000000000002</v>
      </c>
      <c r="E8" s="2">
        <v>496</v>
      </c>
      <c r="F8" s="2"/>
      <c r="G8" s="2"/>
      <c r="H8" s="17">
        <f t="shared" si="0"/>
        <v>-1.0177097523839999E-2</v>
      </c>
      <c r="J8" t="s">
        <v>8</v>
      </c>
      <c r="K8" s="10">
        <f>AVERAGE(H6:H2709)</f>
        <v>2.1373862044329878E-4</v>
      </c>
    </row>
    <row r="9" spans="1:11" ht="13.5" x14ac:dyDescent="0.25">
      <c r="A9" s="12"/>
      <c r="B9" s="11">
        <v>42012</v>
      </c>
      <c r="C9" s="2">
        <v>4.84</v>
      </c>
      <c r="D9" s="2">
        <v>2.4603000000000002</v>
      </c>
      <c r="E9" s="2">
        <v>6729</v>
      </c>
      <c r="F9" s="2"/>
      <c r="G9" s="2"/>
      <c r="H9" s="17">
        <f t="shared" si="0"/>
        <v>-4.0884067357512942E-3</v>
      </c>
      <c r="J9" t="s">
        <v>9</v>
      </c>
      <c r="K9" s="10">
        <f>K8*K6</f>
        <v>5.3862132351711292E-2</v>
      </c>
    </row>
    <row r="10" spans="1:11" ht="13.5" x14ac:dyDescent="0.25">
      <c r="A10" s="12"/>
      <c r="B10" s="11">
        <v>42013</v>
      </c>
      <c r="C10" s="2">
        <v>4.71</v>
      </c>
      <c r="D10" s="2">
        <v>2.3942000000000001</v>
      </c>
      <c r="E10" s="2">
        <v>281</v>
      </c>
      <c r="F10" s="2"/>
      <c r="G10" s="2"/>
      <c r="H10" s="17">
        <f t="shared" si="0"/>
        <v>-2.6866642279396839E-2</v>
      </c>
      <c r="J10" t="s">
        <v>10</v>
      </c>
      <c r="K10" s="10">
        <f>STDEV(H6:H2709)</f>
        <v>1.5996394365578828E-2</v>
      </c>
    </row>
    <row r="11" spans="1:11" ht="13.5" x14ac:dyDescent="0.25">
      <c r="A11" s="12"/>
      <c r="B11" s="11">
        <v>42016</v>
      </c>
      <c r="C11" s="2">
        <v>4.8499999999999996</v>
      </c>
      <c r="D11" s="2">
        <v>2.4653</v>
      </c>
      <c r="E11" s="2">
        <v>14270</v>
      </c>
      <c r="F11" s="2"/>
      <c r="G11" s="2"/>
      <c r="H11" s="17">
        <f t="shared" si="0"/>
        <v>2.9696767187369449E-2</v>
      </c>
      <c r="J11" t="s">
        <v>11</v>
      </c>
      <c r="K11" s="10">
        <f>K10*SQRT(K6)</f>
        <v>0.25393488819021848</v>
      </c>
    </row>
    <row r="12" spans="1:11" ht="13.5" x14ac:dyDescent="0.25">
      <c r="A12" s="12"/>
      <c r="B12" s="11">
        <v>42017</v>
      </c>
      <c r="C12" s="2">
        <v>4.8</v>
      </c>
      <c r="D12" s="2">
        <v>2.4399000000000002</v>
      </c>
      <c r="E12" s="2">
        <v>2160</v>
      </c>
      <c r="F12" s="2"/>
      <c r="G12" s="2"/>
      <c r="H12" s="17">
        <f t="shared" si="0"/>
        <v>-1.030300571938501E-2</v>
      </c>
    </row>
    <row r="13" spans="1:11" ht="13.5" x14ac:dyDescent="0.25">
      <c r="A13" s="12"/>
      <c r="B13" s="11">
        <v>42019</v>
      </c>
      <c r="C13" s="2">
        <v>4.7</v>
      </c>
      <c r="D13" s="2">
        <v>2.3891</v>
      </c>
      <c r="E13" s="2">
        <v>10212</v>
      </c>
      <c r="F13" s="2"/>
      <c r="G13" s="2"/>
      <c r="H13" s="17">
        <f t="shared" si="0"/>
        <v>-2.082052543137021E-2</v>
      </c>
    </row>
    <row r="14" spans="1:11" ht="13.5" x14ac:dyDescent="0.25">
      <c r="A14" s="12"/>
      <c r="B14" s="11">
        <v>42020</v>
      </c>
      <c r="C14" s="2">
        <v>4.7</v>
      </c>
      <c r="D14" s="2">
        <v>2.3891</v>
      </c>
      <c r="E14" s="2">
        <v>6320</v>
      </c>
      <c r="F14" s="2"/>
      <c r="G14" s="2"/>
      <c r="H14" s="17">
        <f t="shared" si="0"/>
        <v>0</v>
      </c>
    </row>
    <row r="15" spans="1:11" ht="13.5" x14ac:dyDescent="0.25">
      <c r="A15" s="12"/>
      <c r="B15" s="11">
        <v>42023</v>
      </c>
      <c r="C15" s="2">
        <v>4.6900000000000004</v>
      </c>
      <c r="D15" s="2">
        <v>2.3839999999999999</v>
      </c>
      <c r="E15" s="2">
        <v>792</v>
      </c>
      <c r="F15" s="2"/>
      <c r="G15" s="2"/>
      <c r="H15" s="17">
        <f t="shared" si="0"/>
        <v>-2.1346950734586682E-3</v>
      </c>
    </row>
    <row r="16" spans="1:11" ht="13.5" x14ac:dyDescent="0.25">
      <c r="A16" s="12"/>
      <c r="B16" s="11">
        <v>42024</v>
      </c>
      <c r="C16" s="2">
        <v>4.6900000000000004</v>
      </c>
      <c r="D16" s="2">
        <v>2.3839999999999999</v>
      </c>
      <c r="E16" s="2">
        <v>5169</v>
      </c>
      <c r="F16" s="2"/>
      <c r="G16" s="2"/>
      <c r="H16" s="17">
        <f t="shared" si="0"/>
        <v>0</v>
      </c>
    </row>
    <row r="17" spans="1:8" ht="13.5" x14ac:dyDescent="0.25">
      <c r="A17" s="12"/>
      <c r="B17" s="11">
        <v>42025</v>
      </c>
      <c r="C17" s="2">
        <v>4.6900000000000004</v>
      </c>
      <c r="D17" s="2">
        <v>2.3839999999999999</v>
      </c>
      <c r="E17" s="2">
        <v>5978</v>
      </c>
      <c r="F17" s="2"/>
      <c r="G17" s="2"/>
      <c r="H17" s="17">
        <f t="shared" si="0"/>
        <v>0</v>
      </c>
    </row>
    <row r="18" spans="1:8" ht="13.5" x14ac:dyDescent="0.25">
      <c r="A18" s="12"/>
      <c r="B18" s="11">
        <v>42026</v>
      </c>
      <c r="C18" s="2">
        <v>4.7</v>
      </c>
      <c r="D18" s="2">
        <v>2.3891</v>
      </c>
      <c r="E18" s="2">
        <v>5475</v>
      </c>
      <c r="F18" s="2"/>
      <c r="G18" s="2"/>
      <c r="H18" s="17">
        <f t="shared" si="0"/>
        <v>2.1392617449664869E-3</v>
      </c>
    </row>
    <row r="19" spans="1:8" ht="13.5" x14ac:dyDescent="0.25">
      <c r="A19" s="12"/>
      <c r="B19" s="11">
        <v>42027</v>
      </c>
      <c r="C19" s="2">
        <v>4.7</v>
      </c>
      <c r="D19" s="2">
        <v>2.3891</v>
      </c>
      <c r="E19" s="2">
        <v>405</v>
      </c>
      <c r="F19" s="2"/>
      <c r="G19" s="2"/>
      <c r="H19" s="17">
        <f t="shared" si="0"/>
        <v>0</v>
      </c>
    </row>
    <row r="20" spans="1:8" ht="13.5" x14ac:dyDescent="0.25">
      <c r="A20" s="12"/>
      <c r="B20" s="11">
        <v>42030</v>
      </c>
      <c r="C20" s="2">
        <v>4.68</v>
      </c>
      <c r="D20" s="2">
        <v>2.3788999999999998</v>
      </c>
      <c r="E20" s="2">
        <v>509</v>
      </c>
      <c r="F20" s="2"/>
      <c r="G20" s="2"/>
      <c r="H20" s="17">
        <f t="shared" si="0"/>
        <v>-4.2693901469173364E-3</v>
      </c>
    </row>
    <row r="21" spans="1:8" ht="13.5" x14ac:dyDescent="0.25">
      <c r="A21" s="12"/>
      <c r="B21" s="11">
        <v>42031</v>
      </c>
      <c r="C21" s="2">
        <v>4.5999999999999996</v>
      </c>
      <c r="D21" s="2">
        <v>2.3382999999999998</v>
      </c>
      <c r="E21" s="2">
        <v>11894</v>
      </c>
      <c r="F21" s="2"/>
      <c r="G21" s="2"/>
      <c r="H21" s="17">
        <f t="shared" si="0"/>
        <v>-1.7066711505317571E-2</v>
      </c>
    </row>
    <row r="22" spans="1:8" ht="13.5" x14ac:dyDescent="0.25">
      <c r="A22" s="12"/>
      <c r="B22" s="11">
        <v>42032</v>
      </c>
      <c r="C22" s="2">
        <v>4.67</v>
      </c>
      <c r="D22" s="2">
        <v>2.3738000000000001</v>
      </c>
      <c r="E22" s="2">
        <v>2700</v>
      </c>
      <c r="F22" s="2"/>
      <c r="G22" s="2"/>
      <c r="H22" s="17">
        <f t="shared" si="0"/>
        <v>1.5181969807124968E-2</v>
      </c>
    </row>
    <row r="23" spans="1:8" ht="13.5" x14ac:dyDescent="0.25">
      <c r="A23" s="12"/>
      <c r="B23" s="11">
        <v>42033</v>
      </c>
      <c r="C23" s="2">
        <v>4.5599999999999996</v>
      </c>
      <c r="D23" s="2">
        <v>2.3178999999999998</v>
      </c>
      <c r="E23" s="2">
        <v>25320</v>
      </c>
      <c r="F23" s="2"/>
      <c r="G23" s="2"/>
      <c r="H23" s="17">
        <f t="shared" si="0"/>
        <v>-2.3548740416210412E-2</v>
      </c>
    </row>
    <row r="24" spans="1:8" ht="13.5" x14ac:dyDescent="0.25">
      <c r="A24" s="12"/>
      <c r="B24" s="11">
        <v>42034</v>
      </c>
      <c r="C24" s="2">
        <v>4.5599999999999996</v>
      </c>
      <c r="D24" s="2">
        <v>2.3178999999999998</v>
      </c>
      <c r="E24" s="2">
        <v>6810</v>
      </c>
      <c r="F24" s="2"/>
      <c r="G24" s="2"/>
      <c r="H24" s="17">
        <f t="shared" si="0"/>
        <v>0</v>
      </c>
    </row>
    <row r="25" spans="1:8" ht="13.5" x14ac:dyDescent="0.25">
      <c r="A25" s="12"/>
      <c r="B25" s="11">
        <v>42037</v>
      </c>
      <c r="C25" s="2">
        <v>4.5999999999999996</v>
      </c>
      <c r="D25" s="2">
        <v>2.3382999999999998</v>
      </c>
      <c r="E25" s="2">
        <v>2230</v>
      </c>
      <c r="F25" s="2"/>
      <c r="G25" s="2"/>
      <c r="H25" s="17">
        <f t="shared" si="0"/>
        <v>8.8010699339919653E-3</v>
      </c>
    </row>
    <row r="26" spans="1:8" ht="13.5" x14ac:dyDescent="0.25">
      <c r="A26" s="12"/>
      <c r="B26" s="11">
        <v>42038</v>
      </c>
      <c r="C26" s="2">
        <v>4.63</v>
      </c>
      <c r="D26" s="2">
        <v>2.3534999999999999</v>
      </c>
      <c r="E26" s="2">
        <v>2150</v>
      </c>
      <c r="F26" s="2"/>
      <c r="G26" s="2"/>
      <c r="H26" s="17">
        <f t="shared" si="0"/>
        <v>6.5004490441774379E-3</v>
      </c>
    </row>
    <row r="27" spans="1:8" ht="13.5" x14ac:dyDescent="0.25">
      <c r="A27" s="12"/>
      <c r="B27" s="11">
        <v>42039</v>
      </c>
      <c r="C27" s="2">
        <v>4.5999999999999996</v>
      </c>
      <c r="D27" s="2">
        <v>2.3382999999999998</v>
      </c>
      <c r="E27" s="2">
        <v>445</v>
      </c>
      <c r="F27" s="2"/>
      <c r="G27" s="2"/>
      <c r="H27" s="17">
        <f t="shared" si="0"/>
        <v>-6.4584661142978979E-3</v>
      </c>
    </row>
    <row r="28" spans="1:8" ht="13.5" x14ac:dyDescent="0.25">
      <c r="A28" s="12"/>
      <c r="B28" s="11">
        <v>42040</v>
      </c>
      <c r="C28" s="2">
        <v>4.5999999999999996</v>
      </c>
      <c r="D28" s="2">
        <v>2.3382999999999998</v>
      </c>
      <c r="E28" s="2">
        <v>406</v>
      </c>
      <c r="F28" s="2"/>
      <c r="G28" s="2"/>
      <c r="H28" s="17">
        <f t="shared" si="0"/>
        <v>0</v>
      </c>
    </row>
    <row r="29" spans="1:8" ht="13.5" x14ac:dyDescent="0.25">
      <c r="A29" s="12"/>
      <c r="B29" s="11">
        <v>42041</v>
      </c>
      <c r="C29" s="2">
        <v>4.5999999999999996</v>
      </c>
      <c r="D29" s="2">
        <v>2.3382999999999998</v>
      </c>
      <c r="E29" s="2">
        <v>6122</v>
      </c>
      <c r="F29" s="2"/>
      <c r="G29" s="2"/>
      <c r="H29" s="17">
        <f t="shared" si="0"/>
        <v>0</v>
      </c>
    </row>
    <row r="30" spans="1:8" ht="13.5" x14ac:dyDescent="0.25">
      <c r="A30" s="12"/>
      <c r="B30" s="11">
        <v>42044</v>
      </c>
      <c r="C30" s="2">
        <v>4.59</v>
      </c>
      <c r="D30" s="2">
        <v>2.3332000000000002</v>
      </c>
      <c r="E30" s="2">
        <v>2670</v>
      </c>
      <c r="F30" s="2"/>
      <c r="G30" s="2"/>
      <c r="H30" s="17">
        <f t="shared" si="0"/>
        <v>-2.1810717187699014E-3</v>
      </c>
    </row>
    <row r="31" spans="1:8" ht="13.5" x14ac:dyDescent="0.25">
      <c r="A31" s="12"/>
      <c r="B31" s="11">
        <v>42045</v>
      </c>
      <c r="C31" s="2">
        <v>4.58</v>
      </c>
      <c r="D31" s="2">
        <v>2.3281000000000001</v>
      </c>
      <c r="E31" s="2">
        <v>2810</v>
      </c>
      <c r="F31" s="2"/>
      <c r="G31" s="2"/>
      <c r="H31" s="17">
        <f t="shared" si="0"/>
        <v>-2.185839190810948E-3</v>
      </c>
    </row>
    <row r="32" spans="1:8" ht="13.5" x14ac:dyDescent="0.25">
      <c r="A32" s="12"/>
      <c r="B32" s="11">
        <v>42046</v>
      </c>
      <c r="C32" s="2">
        <v>4.7</v>
      </c>
      <c r="D32" s="2">
        <v>2.3891</v>
      </c>
      <c r="E32" s="2">
        <v>11565</v>
      </c>
      <c r="F32" s="2"/>
      <c r="G32" s="2"/>
      <c r="H32" s="17">
        <f t="shared" si="0"/>
        <v>2.6201623641596127E-2</v>
      </c>
    </row>
    <row r="33" spans="1:8" ht="13.5" x14ac:dyDescent="0.25">
      <c r="A33" s="12"/>
      <c r="B33" s="11">
        <v>42047</v>
      </c>
      <c r="C33" s="2">
        <v>4.7</v>
      </c>
      <c r="D33" s="2">
        <v>2.3891</v>
      </c>
      <c r="E33" s="2">
        <v>10</v>
      </c>
      <c r="F33" s="2"/>
      <c r="G33" s="2"/>
      <c r="H33" s="17">
        <f t="shared" si="0"/>
        <v>0</v>
      </c>
    </row>
    <row r="34" spans="1:8" ht="13.5" x14ac:dyDescent="0.25">
      <c r="A34" s="12"/>
      <c r="B34" s="11">
        <v>42048</v>
      </c>
      <c r="C34" s="2">
        <v>4.68</v>
      </c>
      <c r="D34" s="2">
        <v>2.3788999999999998</v>
      </c>
      <c r="E34" s="2">
        <v>2359</v>
      </c>
      <c r="F34" s="2"/>
      <c r="G34" s="2"/>
      <c r="H34" s="17">
        <f t="shared" si="0"/>
        <v>-4.2693901469173364E-3</v>
      </c>
    </row>
    <row r="35" spans="1:8" ht="13.5" x14ac:dyDescent="0.25">
      <c r="A35" s="12"/>
      <c r="B35" s="11">
        <v>42051</v>
      </c>
      <c r="C35" s="2">
        <v>4.68</v>
      </c>
      <c r="D35" s="2">
        <v>2.3788999999999998</v>
      </c>
      <c r="E35" s="2">
        <v>2957</v>
      </c>
      <c r="F35" s="2"/>
      <c r="G35" s="2"/>
      <c r="H35" s="17">
        <f t="shared" si="0"/>
        <v>0</v>
      </c>
    </row>
    <row r="36" spans="1:8" ht="13.5" x14ac:dyDescent="0.25">
      <c r="A36" s="12"/>
      <c r="B36" s="11">
        <v>42052</v>
      </c>
      <c r="C36" s="2">
        <v>4.67</v>
      </c>
      <c r="D36" s="2">
        <v>2.3738000000000001</v>
      </c>
      <c r="E36" s="2">
        <v>2976</v>
      </c>
      <c r="F36" s="2"/>
      <c r="G36" s="2"/>
      <c r="H36" s="17">
        <f t="shared" si="0"/>
        <v>-2.1438479969732487E-3</v>
      </c>
    </row>
    <row r="37" spans="1:8" ht="13.5" x14ac:dyDescent="0.25">
      <c r="A37" s="12"/>
      <c r="B37" s="11">
        <v>42053</v>
      </c>
      <c r="C37" s="2">
        <v>4.67</v>
      </c>
      <c r="D37" s="2">
        <v>2.3738000000000001</v>
      </c>
      <c r="E37" s="2">
        <v>1625</v>
      </c>
      <c r="F37" s="2"/>
      <c r="G37" s="2"/>
      <c r="H37" s="17">
        <f t="shared" si="0"/>
        <v>0</v>
      </c>
    </row>
    <row r="38" spans="1:8" ht="13.5" x14ac:dyDescent="0.25">
      <c r="A38" s="12"/>
      <c r="B38" s="11">
        <v>42054</v>
      </c>
      <c r="C38" s="2">
        <v>4.67</v>
      </c>
      <c r="D38" s="2">
        <v>2.3738000000000001</v>
      </c>
      <c r="E38" s="2">
        <v>2256</v>
      </c>
      <c r="F38" s="2"/>
      <c r="G38" s="2"/>
      <c r="H38" s="17">
        <f t="shared" si="0"/>
        <v>0</v>
      </c>
    </row>
    <row r="39" spans="1:8" ht="13.5" x14ac:dyDescent="0.25">
      <c r="A39" s="12"/>
      <c r="B39" s="11">
        <v>42055</v>
      </c>
      <c r="C39" s="2">
        <v>4.5999999999999996</v>
      </c>
      <c r="D39" s="2">
        <v>2.3382999999999998</v>
      </c>
      <c r="E39" s="2">
        <v>1925</v>
      </c>
      <c r="F39" s="2"/>
      <c r="G39" s="2"/>
      <c r="H39" s="17">
        <f t="shared" si="0"/>
        <v>-1.4954924593478939E-2</v>
      </c>
    </row>
    <row r="40" spans="1:8" ht="13.5" x14ac:dyDescent="0.25">
      <c r="A40" s="12"/>
      <c r="B40" s="11">
        <v>42058</v>
      </c>
      <c r="C40" s="2">
        <v>4.5999999999999996</v>
      </c>
      <c r="D40" s="2">
        <v>2.3382999999999998</v>
      </c>
      <c r="E40" s="2">
        <v>226</v>
      </c>
      <c r="F40" s="2"/>
      <c r="G40" s="2"/>
      <c r="H40" s="17">
        <f t="shared" si="0"/>
        <v>0</v>
      </c>
    </row>
    <row r="41" spans="1:8" ht="13.5" x14ac:dyDescent="0.25">
      <c r="A41" s="12"/>
      <c r="B41" s="11">
        <v>42059</v>
      </c>
      <c r="C41" s="2">
        <v>4.5999999999999996</v>
      </c>
      <c r="D41" s="2">
        <v>2.3382999999999998</v>
      </c>
      <c r="E41" s="2">
        <v>14158</v>
      </c>
      <c r="F41" s="2"/>
      <c r="G41" s="2"/>
      <c r="H41" s="17">
        <f t="shared" si="0"/>
        <v>0</v>
      </c>
    </row>
    <row r="42" spans="1:8" ht="13.5" x14ac:dyDescent="0.25">
      <c r="A42" s="12"/>
      <c r="B42" s="11">
        <v>42060</v>
      </c>
      <c r="C42" s="2">
        <v>4.58</v>
      </c>
      <c r="D42" s="2">
        <v>2.3281000000000001</v>
      </c>
      <c r="E42" s="2">
        <v>21788</v>
      </c>
      <c r="F42" s="2"/>
      <c r="G42" s="2"/>
      <c r="H42" s="17">
        <f t="shared" si="0"/>
        <v>-4.3621434375399927E-3</v>
      </c>
    </row>
    <row r="43" spans="1:8" ht="13.5" x14ac:dyDescent="0.25">
      <c r="A43" s="12"/>
      <c r="B43" s="11">
        <v>42061</v>
      </c>
      <c r="C43" s="2">
        <v>4.55</v>
      </c>
      <c r="D43" s="2">
        <v>2.3128000000000002</v>
      </c>
      <c r="E43" s="2">
        <v>323</v>
      </c>
      <c r="F43" s="2"/>
      <c r="G43" s="2"/>
      <c r="H43" s="17">
        <f t="shared" si="0"/>
        <v>-6.5718826510888142E-3</v>
      </c>
    </row>
    <row r="44" spans="1:8" ht="13.5" x14ac:dyDescent="0.25">
      <c r="A44" s="12"/>
      <c r="B44" s="11">
        <v>42062</v>
      </c>
      <c r="C44" s="2">
        <v>4.67</v>
      </c>
      <c r="D44" s="2">
        <v>2.3738000000000001</v>
      </c>
      <c r="E44" s="2">
        <v>32726</v>
      </c>
      <c r="F44" s="2"/>
      <c r="G44" s="2"/>
      <c r="H44" s="17">
        <f t="shared" si="0"/>
        <v>2.6374956762365936E-2</v>
      </c>
    </row>
    <row r="45" spans="1:8" ht="13.5" x14ac:dyDescent="0.25">
      <c r="A45" s="12"/>
      <c r="B45" s="11">
        <v>42065</v>
      </c>
      <c r="C45" s="2">
        <v>4.75</v>
      </c>
      <c r="D45" s="2">
        <v>2.4144999999999999</v>
      </c>
      <c r="E45" s="2">
        <v>19252</v>
      </c>
      <c r="F45" s="2"/>
      <c r="G45" s="2"/>
      <c r="H45" s="17">
        <f t="shared" si="0"/>
        <v>1.7145505097312216E-2</v>
      </c>
    </row>
    <row r="46" spans="1:8" ht="13.5" x14ac:dyDescent="0.25">
      <c r="A46" s="12"/>
      <c r="B46" s="11">
        <v>42066</v>
      </c>
      <c r="C46" s="2">
        <v>4.84</v>
      </c>
      <c r="D46" s="2">
        <v>2.4603000000000002</v>
      </c>
      <c r="E46" s="2">
        <v>4520</v>
      </c>
      <c r="F46" s="2"/>
      <c r="G46" s="2"/>
      <c r="H46" s="17">
        <f t="shared" si="0"/>
        <v>1.8968730586042776E-2</v>
      </c>
    </row>
    <row r="47" spans="1:8" ht="13.5" x14ac:dyDescent="0.25">
      <c r="A47" s="12"/>
      <c r="B47" s="11">
        <v>42067</v>
      </c>
      <c r="C47" s="2">
        <v>4.79</v>
      </c>
      <c r="D47" s="2">
        <v>2.4348000000000001</v>
      </c>
      <c r="E47" s="2">
        <v>50417</v>
      </c>
      <c r="F47" s="2"/>
      <c r="G47" s="2"/>
      <c r="H47" s="17">
        <f t="shared" si="0"/>
        <v>-1.0364589684184886E-2</v>
      </c>
    </row>
    <row r="48" spans="1:8" ht="13.5" x14ac:dyDescent="0.25">
      <c r="A48" s="12"/>
      <c r="B48" s="11">
        <v>42068</v>
      </c>
      <c r="C48" s="2">
        <v>5</v>
      </c>
      <c r="D48" s="2">
        <v>2.5415999999999999</v>
      </c>
      <c r="E48" s="2">
        <v>55396</v>
      </c>
      <c r="F48" s="2"/>
      <c r="G48" s="2"/>
      <c r="H48" s="17">
        <f t="shared" si="0"/>
        <v>4.386397240019705E-2</v>
      </c>
    </row>
    <row r="49" spans="1:8" ht="13.5" x14ac:dyDescent="0.25">
      <c r="A49" s="12"/>
      <c r="B49" s="11">
        <v>42069</v>
      </c>
      <c r="C49" s="2">
        <v>4.9000000000000004</v>
      </c>
      <c r="D49" s="2">
        <v>2.4908000000000001</v>
      </c>
      <c r="E49" s="2">
        <v>224</v>
      </c>
      <c r="F49" s="2"/>
      <c r="G49" s="2"/>
      <c r="H49" s="17">
        <f t="shared" si="0"/>
        <v>-1.9987409505822999E-2</v>
      </c>
    </row>
    <row r="50" spans="1:8" ht="13.5" x14ac:dyDescent="0.25">
      <c r="A50" s="12"/>
      <c r="B50" s="11">
        <v>42072</v>
      </c>
      <c r="C50" s="2">
        <v>4.9000000000000004</v>
      </c>
      <c r="D50" s="2">
        <v>2.4908000000000001</v>
      </c>
      <c r="E50" s="2">
        <v>624</v>
      </c>
      <c r="F50" s="2"/>
      <c r="G50" s="2"/>
      <c r="H50" s="17">
        <f t="shared" si="0"/>
        <v>0</v>
      </c>
    </row>
    <row r="51" spans="1:8" ht="13.5" x14ac:dyDescent="0.25">
      <c r="A51" s="12"/>
      <c r="B51" s="11">
        <v>42073</v>
      </c>
      <c r="C51" s="2">
        <v>4.8499999999999996</v>
      </c>
      <c r="D51" s="2">
        <v>2.4653</v>
      </c>
      <c r="E51" s="2">
        <v>410</v>
      </c>
      <c r="F51" s="2"/>
      <c r="G51" s="2"/>
      <c r="H51" s="17">
        <f t="shared" si="0"/>
        <v>-1.0237674642685112E-2</v>
      </c>
    </row>
    <row r="52" spans="1:8" ht="13.5" x14ac:dyDescent="0.25">
      <c r="A52" s="12"/>
      <c r="B52" s="11">
        <v>42074</v>
      </c>
      <c r="C52" s="2">
        <v>4.99</v>
      </c>
      <c r="D52" s="2">
        <v>2.5365000000000002</v>
      </c>
      <c r="E52" s="2">
        <v>29810</v>
      </c>
      <c r="F52" s="2"/>
      <c r="G52" s="2"/>
      <c r="H52" s="17">
        <f t="shared" si="0"/>
        <v>2.888086642599284E-2</v>
      </c>
    </row>
    <row r="53" spans="1:8" ht="13.5" x14ac:dyDescent="0.25">
      <c r="A53" s="12"/>
      <c r="B53" s="11">
        <v>42075</v>
      </c>
      <c r="C53" s="2">
        <v>5</v>
      </c>
      <c r="D53" s="2">
        <v>2.5415999999999999</v>
      </c>
      <c r="E53" s="2">
        <v>43624</v>
      </c>
      <c r="F53" s="2"/>
      <c r="G53" s="2"/>
      <c r="H53" s="17">
        <f t="shared" si="0"/>
        <v>2.0106445890004571E-3</v>
      </c>
    </row>
    <row r="54" spans="1:8" ht="13.5" x14ac:dyDescent="0.25">
      <c r="A54" s="12"/>
      <c r="B54" s="11">
        <v>42076</v>
      </c>
      <c r="C54" s="2">
        <v>4.8499999999999996</v>
      </c>
      <c r="D54" s="2">
        <v>2.4653</v>
      </c>
      <c r="E54" s="2">
        <v>0</v>
      </c>
      <c r="F54" s="2"/>
      <c r="G54" s="2"/>
      <c r="H54" s="17">
        <f t="shared" si="0"/>
        <v>-3.0020459553037386E-2</v>
      </c>
    </row>
    <row r="55" spans="1:8" ht="13.5" x14ac:dyDescent="0.25">
      <c r="A55" s="12"/>
      <c r="B55" s="11">
        <v>42079</v>
      </c>
      <c r="C55" s="2">
        <v>4.9800000000000004</v>
      </c>
      <c r="D55" s="2">
        <v>2.5314000000000001</v>
      </c>
      <c r="E55" s="2">
        <v>2875</v>
      </c>
      <c r="F55" s="2"/>
      <c r="G55" s="2"/>
      <c r="H55" s="17">
        <f t="shared" si="0"/>
        <v>2.6812152679187136E-2</v>
      </c>
    </row>
    <row r="56" spans="1:8" ht="13.5" x14ac:dyDescent="0.25">
      <c r="A56" s="12"/>
      <c r="B56" s="11">
        <v>42080</v>
      </c>
      <c r="C56" s="2">
        <v>4.99</v>
      </c>
      <c r="D56" s="2">
        <v>2.5365000000000002</v>
      </c>
      <c r="E56" s="2">
        <v>4734</v>
      </c>
      <c r="F56" s="2"/>
      <c r="G56" s="2"/>
      <c r="H56" s="17">
        <f t="shared" si="0"/>
        <v>2.0146954254563103E-3</v>
      </c>
    </row>
    <row r="57" spans="1:8" ht="13.5" x14ac:dyDescent="0.25">
      <c r="A57" s="12"/>
      <c r="B57" s="11">
        <v>42081</v>
      </c>
      <c r="C57" s="2">
        <v>4.9000000000000004</v>
      </c>
      <c r="D57" s="2">
        <v>2.4908000000000001</v>
      </c>
      <c r="E57" s="2">
        <v>4009</v>
      </c>
      <c r="F57" s="2"/>
      <c r="G57" s="2"/>
      <c r="H57" s="17">
        <f t="shared" si="0"/>
        <v>-1.8016952493593561E-2</v>
      </c>
    </row>
    <row r="58" spans="1:8" ht="13.5" x14ac:dyDescent="0.25">
      <c r="A58" s="12"/>
      <c r="B58" s="11">
        <v>42082</v>
      </c>
      <c r="C58" s="2">
        <v>4.9000000000000004</v>
      </c>
      <c r="D58" s="2">
        <v>2.4908000000000001</v>
      </c>
      <c r="E58" s="2">
        <v>585</v>
      </c>
      <c r="F58" s="2"/>
      <c r="G58" s="2"/>
      <c r="H58" s="17">
        <f t="shared" si="0"/>
        <v>0</v>
      </c>
    </row>
    <row r="59" spans="1:8" ht="13.5" x14ac:dyDescent="0.25">
      <c r="A59" s="12"/>
      <c r="B59" s="11">
        <v>42086</v>
      </c>
      <c r="C59" s="2">
        <v>4.9000000000000004</v>
      </c>
      <c r="D59" s="2">
        <v>2.4908000000000001</v>
      </c>
      <c r="E59" s="2">
        <v>2039</v>
      </c>
      <c r="F59" s="2"/>
      <c r="G59" s="2"/>
      <c r="H59" s="17">
        <f t="shared" si="0"/>
        <v>0</v>
      </c>
    </row>
    <row r="60" spans="1:8" ht="13.5" x14ac:dyDescent="0.25">
      <c r="A60" s="12"/>
      <c r="B60" s="11">
        <v>42087</v>
      </c>
      <c r="C60" s="2">
        <v>4.87</v>
      </c>
      <c r="D60" s="2">
        <v>2.4754999999999998</v>
      </c>
      <c r="E60" s="2">
        <v>70</v>
      </c>
      <c r="F60" s="2"/>
      <c r="G60" s="2"/>
      <c r="H60" s="17">
        <f t="shared" si="0"/>
        <v>-6.1426047856111745E-3</v>
      </c>
    </row>
    <row r="61" spans="1:8" ht="13.5" x14ac:dyDescent="0.25">
      <c r="A61" s="12"/>
      <c r="B61" s="11">
        <v>42088</v>
      </c>
      <c r="C61" s="2">
        <v>4.8499999999999996</v>
      </c>
      <c r="D61" s="2">
        <v>2.4653</v>
      </c>
      <c r="E61" s="2">
        <v>20043</v>
      </c>
      <c r="F61" s="2"/>
      <c r="G61" s="2"/>
      <c r="H61" s="17">
        <f t="shared" si="0"/>
        <v>-4.1203797212683363E-3</v>
      </c>
    </row>
    <row r="62" spans="1:8" ht="13.5" x14ac:dyDescent="0.25">
      <c r="A62" s="12"/>
      <c r="B62" s="11">
        <v>42089</v>
      </c>
      <c r="C62" s="2">
        <v>4.9000000000000004</v>
      </c>
      <c r="D62" s="2">
        <v>2.4908000000000001</v>
      </c>
      <c r="E62" s="2">
        <v>1549</v>
      </c>
      <c r="F62" s="2"/>
      <c r="G62" s="2"/>
      <c r="H62" s="17">
        <f t="shared" si="0"/>
        <v>1.0343568734028344E-2</v>
      </c>
    </row>
    <row r="63" spans="1:8" ht="13.5" x14ac:dyDescent="0.25">
      <c r="A63" s="12"/>
      <c r="B63" s="11">
        <v>42090</v>
      </c>
      <c r="C63" s="2">
        <v>4.95</v>
      </c>
      <c r="D63" s="2">
        <v>2.5162</v>
      </c>
      <c r="E63" s="2">
        <v>7437</v>
      </c>
      <c r="F63" s="2"/>
      <c r="G63" s="2"/>
      <c r="H63" s="17">
        <f t="shared" si="0"/>
        <v>1.0197526898988223E-2</v>
      </c>
    </row>
    <row r="64" spans="1:8" ht="13.5" x14ac:dyDescent="0.25">
      <c r="A64" s="12"/>
      <c r="B64" s="11">
        <v>42093</v>
      </c>
      <c r="C64" s="2">
        <v>4.93</v>
      </c>
      <c r="D64" s="2">
        <v>2.5059999999999998</v>
      </c>
      <c r="E64" s="2">
        <v>100</v>
      </c>
      <c r="F64" s="2"/>
      <c r="G64" s="2"/>
      <c r="H64" s="17">
        <f t="shared" si="0"/>
        <v>-4.053731817820606E-3</v>
      </c>
    </row>
    <row r="65" spans="1:8" ht="13.5" x14ac:dyDescent="0.25">
      <c r="A65" s="12"/>
      <c r="B65" s="11">
        <v>42094</v>
      </c>
      <c r="C65" s="2">
        <v>4.93</v>
      </c>
      <c r="D65" s="2">
        <v>2.5059999999999998</v>
      </c>
      <c r="E65" s="2">
        <v>0</v>
      </c>
      <c r="F65" s="2"/>
      <c r="G65" s="2"/>
      <c r="H65" s="17">
        <f t="shared" si="0"/>
        <v>0</v>
      </c>
    </row>
    <row r="66" spans="1:8" ht="13.5" x14ac:dyDescent="0.25">
      <c r="A66" s="12"/>
      <c r="B66" s="11">
        <v>42095</v>
      </c>
      <c r="C66" s="2">
        <v>4.79</v>
      </c>
      <c r="D66" s="2">
        <v>2.4348000000000001</v>
      </c>
      <c r="E66" s="2">
        <v>2100</v>
      </c>
      <c r="F66" s="2"/>
      <c r="G66" s="2"/>
      <c r="H66" s="17">
        <f t="shared" si="0"/>
        <v>-2.8411811652035001E-2</v>
      </c>
    </row>
    <row r="67" spans="1:8" ht="13.5" x14ac:dyDescent="0.25">
      <c r="A67" s="12"/>
      <c r="B67" s="11">
        <v>42096</v>
      </c>
      <c r="C67" s="2">
        <v>4.71</v>
      </c>
      <c r="D67" s="2">
        <v>2.3942000000000001</v>
      </c>
      <c r="E67" s="2">
        <v>3725</v>
      </c>
      <c r="F67" s="2"/>
      <c r="G67" s="2"/>
      <c r="H67" s="17">
        <f t="shared" si="0"/>
        <v>-1.6674880893707889E-2</v>
      </c>
    </row>
    <row r="68" spans="1:8" ht="13.5" x14ac:dyDescent="0.25">
      <c r="A68" s="12"/>
      <c r="B68" s="11">
        <v>42097</v>
      </c>
      <c r="C68" s="2">
        <v>4.7699999999999996</v>
      </c>
      <c r="D68" s="2">
        <v>2.4247000000000001</v>
      </c>
      <c r="E68" s="2">
        <v>66614</v>
      </c>
      <c r="F68" s="2"/>
      <c r="G68" s="2"/>
      <c r="H68" s="17">
        <f t="shared" si="0"/>
        <v>1.2739119538885627E-2</v>
      </c>
    </row>
    <row r="69" spans="1:8" ht="13.5" x14ac:dyDescent="0.25">
      <c r="A69" s="12"/>
      <c r="B69" s="11">
        <v>42100</v>
      </c>
      <c r="C69" s="2">
        <v>4.8</v>
      </c>
      <c r="D69" s="2">
        <v>2.4399000000000002</v>
      </c>
      <c r="E69" s="2">
        <v>145047</v>
      </c>
      <c r="F69" s="2"/>
      <c r="G69" s="2"/>
      <c r="H69" s="17">
        <f t="shared" si="0"/>
        <v>6.2688167608364338E-3</v>
      </c>
    </row>
    <row r="70" spans="1:8" ht="13.5" x14ac:dyDescent="0.25">
      <c r="A70" s="12"/>
      <c r="B70" s="11">
        <v>42101</v>
      </c>
      <c r="C70" s="2">
        <v>4.7</v>
      </c>
      <c r="D70" s="2">
        <v>2.3891</v>
      </c>
      <c r="E70" s="2">
        <v>26650</v>
      </c>
      <c r="F70" s="2"/>
      <c r="G70" s="2"/>
      <c r="H70" s="17">
        <f t="shared" si="0"/>
        <v>-2.082052543137021E-2</v>
      </c>
    </row>
    <row r="71" spans="1:8" ht="13.5" x14ac:dyDescent="0.25">
      <c r="A71" s="12"/>
      <c r="B71" s="11">
        <v>42102</v>
      </c>
      <c r="C71" s="2">
        <v>4.8</v>
      </c>
      <c r="D71" s="2">
        <v>2.4399000000000002</v>
      </c>
      <c r="E71" s="2">
        <v>32846</v>
      </c>
      <c r="F71" s="2"/>
      <c r="G71" s="2"/>
      <c r="H71" s="17">
        <f t="shared" ref="H71:H134" si="1">(D71-D70)/D70</f>
        <v>2.1263237202293825E-2</v>
      </c>
    </row>
    <row r="72" spans="1:8" ht="13.5" x14ac:dyDescent="0.25">
      <c r="A72" s="12"/>
      <c r="B72" s="11">
        <v>42104</v>
      </c>
      <c r="C72" s="2">
        <v>4.8899999999999997</v>
      </c>
      <c r="D72" s="2">
        <v>2.4857</v>
      </c>
      <c r="E72" s="2">
        <v>219474</v>
      </c>
      <c r="F72" s="2"/>
      <c r="G72" s="2"/>
      <c r="H72" s="17">
        <f t="shared" si="1"/>
        <v>1.8771261117258839E-2</v>
      </c>
    </row>
    <row r="73" spans="1:8" ht="13.5" x14ac:dyDescent="0.25">
      <c r="A73" s="12"/>
      <c r="B73" s="11">
        <v>42107</v>
      </c>
      <c r="C73" s="2">
        <v>4.78</v>
      </c>
      <c r="D73" s="2">
        <v>2.4298000000000002</v>
      </c>
      <c r="E73" s="2">
        <v>185199</v>
      </c>
      <c r="F73" s="2"/>
      <c r="G73" s="2"/>
      <c r="H73" s="17">
        <f t="shared" si="1"/>
        <v>-2.2488634992155063E-2</v>
      </c>
    </row>
    <row r="74" spans="1:8" ht="13.5" x14ac:dyDescent="0.25">
      <c r="A74" s="12"/>
      <c r="B74" s="11">
        <v>42108</v>
      </c>
      <c r="C74" s="2">
        <v>4.87</v>
      </c>
      <c r="D74" s="2">
        <v>2.4754999999999998</v>
      </c>
      <c r="E74" s="2">
        <v>66927</v>
      </c>
      <c r="F74" s="2"/>
      <c r="G74" s="2"/>
      <c r="H74" s="17">
        <f t="shared" si="1"/>
        <v>1.8808132356572405E-2</v>
      </c>
    </row>
    <row r="75" spans="1:8" ht="13.5" x14ac:dyDescent="0.25">
      <c r="A75" s="12"/>
      <c r="B75" s="11">
        <v>42109</v>
      </c>
      <c r="C75" s="2">
        <v>4.74</v>
      </c>
      <c r="D75" s="2">
        <v>2.4094000000000002</v>
      </c>
      <c r="E75" s="2">
        <v>5578</v>
      </c>
      <c r="F75" s="2"/>
      <c r="G75" s="2"/>
      <c r="H75" s="17">
        <f t="shared" si="1"/>
        <v>-2.6701676429004083E-2</v>
      </c>
    </row>
    <row r="76" spans="1:8" ht="13.5" x14ac:dyDescent="0.25">
      <c r="A76" s="12"/>
      <c r="B76" s="11">
        <v>42110</v>
      </c>
      <c r="C76" s="2">
        <v>4.74</v>
      </c>
      <c r="D76" s="2">
        <v>2.4094000000000002</v>
      </c>
      <c r="E76" s="2">
        <v>4104</v>
      </c>
      <c r="F76" s="2"/>
      <c r="G76" s="2"/>
      <c r="H76" s="17">
        <f t="shared" si="1"/>
        <v>0</v>
      </c>
    </row>
    <row r="77" spans="1:8" ht="13.5" x14ac:dyDescent="0.25">
      <c r="A77" s="12"/>
      <c r="B77" s="11">
        <v>42111</v>
      </c>
      <c r="C77" s="2">
        <v>4.74</v>
      </c>
      <c r="D77" s="2">
        <v>2.4094000000000002</v>
      </c>
      <c r="E77" s="2">
        <v>6955</v>
      </c>
      <c r="F77" s="2"/>
      <c r="G77" s="2"/>
      <c r="H77" s="17">
        <f t="shared" si="1"/>
        <v>0</v>
      </c>
    </row>
    <row r="78" spans="1:8" ht="13.5" x14ac:dyDescent="0.25">
      <c r="A78" s="12"/>
      <c r="B78" s="11">
        <v>42114</v>
      </c>
      <c r="C78" s="2">
        <v>4.7</v>
      </c>
      <c r="D78" s="2">
        <v>2.3891</v>
      </c>
      <c r="E78" s="2">
        <v>778</v>
      </c>
      <c r="F78" s="2"/>
      <c r="G78" s="2"/>
      <c r="H78" s="17">
        <f t="shared" si="1"/>
        <v>-8.425334108076785E-3</v>
      </c>
    </row>
    <row r="79" spans="1:8" ht="13.5" x14ac:dyDescent="0.25">
      <c r="A79" s="12"/>
      <c r="B79" s="11">
        <v>42115</v>
      </c>
      <c r="C79" s="2">
        <v>4.6900000000000004</v>
      </c>
      <c r="D79" s="2">
        <v>2.3839999999999999</v>
      </c>
      <c r="E79" s="2">
        <v>3628</v>
      </c>
      <c r="F79" s="2"/>
      <c r="G79" s="2"/>
      <c r="H79" s="17">
        <f t="shared" si="1"/>
        <v>-2.1346950734586682E-3</v>
      </c>
    </row>
    <row r="80" spans="1:8" ht="13.5" x14ac:dyDescent="0.25">
      <c r="A80" s="12"/>
      <c r="B80" s="11">
        <v>42116</v>
      </c>
      <c r="C80" s="2">
        <v>4.63</v>
      </c>
      <c r="D80" s="2">
        <v>2.3534999999999999</v>
      </c>
      <c r="E80" s="2">
        <v>3448</v>
      </c>
      <c r="F80" s="2"/>
      <c r="G80" s="2"/>
      <c r="H80" s="17">
        <f t="shared" si="1"/>
        <v>-1.2793624161073814E-2</v>
      </c>
    </row>
    <row r="81" spans="1:8" ht="13.5" x14ac:dyDescent="0.25">
      <c r="A81" s="12"/>
      <c r="B81" s="11">
        <v>42117</v>
      </c>
      <c r="C81" s="2">
        <v>4.7300000000000004</v>
      </c>
      <c r="D81" s="2">
        <v>2.4043000000000001</v>
      </c>
      <c r="E81" s="2">
        <v>4175</v>
      </c>
      <c r="F81" s="2"/>
      <c r="G81" s="2"/>
      <c r="H81" s="17">
        <f t="shared" si="1"/>
        <v>2.1584873592521852E-2</v>
      </c>
    </row>
    <row r="82" spans="1:8" ht="13.5" x14ac:dyDescent="0.25">
      <c r="A82" s="12"/>
      <c r="B82" s="11">
        <v>42118</v>
      </c>
      <c r="C82" s="2">
        <v>4.74</v>
      </c>
      <c r="D82" s="2">
        <v>2.4094000000000002</v>
      </c>
      <c r="E82" s="2">
        <v>38851</v>
      </c>
      <c r="F82" s="2"/>
      <c r="G82" s="2"/>
      <c r="H82" s="17">
        <f t="shared" si="1"/>
        <v>2.1211995175311337E-3</v>
      </c>
    </row>
    <row r="83" spans="1:8" ht="13.5" x14ac:dyDescent="0.25">
      <c r="A83" s="12"/>
      <c r="B83" s="11">
        <v>42121</v>
      </c>
      <c r="C83" s="2">
        <v>4.83</v>
      </c>
      <c r="D83" s="2">
        <v>2.4552</v>
      </c>
      <c r="E83" s="2">
        <v>55</v>
      </c>
      <c r="F83" s="2"/>
      <c r="G83" s="2"/>
      <c r="H83" s="17">
        <f t="shared" si="1"/>
        <v>1.9008881879305984E-2</v>
      </c>
    </row>
    <row r="84" spans="1:8" ht="13.5" x14ac:dyDescent="0.25">
      <c r="A84" s="12"/>
      <c r="B84" s="11">
        <v>42122</v>
      </c>
      <c r="C84" s="2">
        <v>4.78</v>
      </c>
      <c r="D84" s="2">
        <v>2.4298000000000002</v>
      </c>
      <c r="E84" s="2">
        <v>26254</v>
      </c>
      <c r="F84" s="2"/>
      <c r="G84" s="2"/>
      <c r="H84" s="17">
        <f t="shared" si="1"/>
        <v>-1.0345389377647387E-2</v>
      </c>
    </row>
    <row r="85" spans="1:8" ht="13.5" x14ac:dyDescent="0.25">
      <c r="A85" s="12"/>
      <c r="B85" s="11">
        <v>42123</v>
      </c>
      <c r="C85" s="2">
        <v>4.6900000000000004</v>
      </c>
      <c r="D85" s="2">
        <v>2.3839999999999999</v>
      </c>
      <c r="E85" s="2">
        <v>83050</v>
      </c>
      <c r="F85" s="2"/>
      <c r="G85" s="2"/>
      <c r="H85" s="17">
        <f t="shared" si="1"/>
        <v>-1.884928800724351E-2</v>
      </c>
    </row>
    <row r="86" spans="1:8" ht="13.5" x14ac:dyDescent="0.25">
      <c r="A86" s="12"/>
      <c r="B86" s="11">
        <v>42124</v>
      </c>
      <c r="C86" s="2">
        <v>4.66</v>
      </c>
      <c r="D86" s="2">
        <v>2.3687999999999998</v>
      </c>
      <c r="E86" s="2">
        <v>9368</v>
      </c>
      <c r="F86" s="2"/>
      <c r="G86" s="2"/>
      <c r="H86" s="17">
        <f t="shared" si="1"/>
        <v>-6.3758389261745398E-3</v>
      </c>
    </row>
    <row r="87" spans="1:8" ht="13.5" x14ac:dyDescent="0.25">
      <c r="A87" s="12"/>
      <c r="B87" s="11">
        <v>42128</v>
      </c>
      <c r="C87" s="2">
        <v>4.78</v>
      </c>
      <c r="D87" s="2">
        <v>2.4298000000000002</v>
      </c>
      <c r="E87" s="2">
        <v>722</v>
      </c>
      <c r="F87" s="2"/>
      <c r="G87" s="2"/>
      <c r="H87" s="17">
        <f t="shared" si="1"/>
        <v>2.5751435325903578E-2</v>
      </c>
    </row>
    <row r="88" spans="1:8" ht="13.5" x14ac:dyDescent="0.25">
      <c r="A88" s="12"/>
      <c r="B88" s="11">
        <v>42129</v>
      </c>
      <c r="C88" s="2">
        <v>4.6399999999999997</v>
      </c>
      <c r="D88" s="2">
        <v>2.3586</v>
      </c>
      <c r="E88" s="2">
        <v>6737</v>
      </c>
      <c r="F88" s="2"/>
      <c r="G88" s="2"/>
      <c r="H88" s="17">
        <f t="shared" si="1"/>
        <v>-2.9302823277636079E-2</v>
      </c>
    </row>
    <row r="89" spans="1:8" ht="13.5" x14ac:dyDescent="0.25">
      <c r="A89" s="12"/>
      <c r="B89" s="11">
        <v>42130</v>
      </c>
      <c r="C89" s="2">
        <v>4.51</v>
      </c>
      <c r="D89" s="2">
        <v>2.2925</v>
      </c>
      <c r="E89" s="2">
        <v>71737</v>
      </c>
      <c r="F89" s="2"/>
      <c r="G89" s="2"/>
      <c r="H89" s="17">
        <f t="shared" si="1"/>
        <v>-2.802509963537694E-2</v>
      </c>
    </row>
    <row r="90" spans="1:8" ht="13.5" x14ac:dyDescent="0.25">
      <c r="A90" s="12"/>
      <c r="B90" s="11">
        <v>42131</v>
      </c>
      <c r="C90" s="2">
        <v>4.63</v>
      </c>
      <c r="D90" s="2">
        <v>2.3534999999999999</v>
      </c>
      <c r="E90" s="2">
        <v>160496</v>
      </c>
      <c r="F90" s="2"/>
      <c r="G90" s="2"/>
      <c r="H90" s="17">
        <f t="shared" si="1"/>
        <v>2.660850599781895E-2</v>
      </c>
    </row>
    <row r="91" spans="1:8" ht="13.5" x14ac:dyDescent="0.25">
      <c r="A91" s="12"/>
      <c r="B91" s="11">
        <v>42132</v>
      </c>
      <c r="C91" s="2">
        <v>4.7</v>
      </c>
      <c r="D91" s="2">
        <v>2.3891</v>
      </c>
      <c r="E91" s="2">
        <v>10441</v>
      </c>
      <c r="F91" s="2"/>
      <c r="G91" s="2"/>
      <c r="H91" s="17">
        <f t="shared" si="1"/>
        <v>1.5126407478223955E-2</v>
      </c>
    </row>
    <row r="92" spans="1:8" ht="13.5" x14ac:dyDescent="0.25">
      <c r="A92" s="12"/>
      <c r="B92" s="11">
        <v>42135</v>
      </c>
      <c r="C92" s="2">
        <v>4.58</v>
      </c>
      <c r="D92" s="2">
        <v>2.3281000000000001</v>
      </c>
      <c r="E92" s="2">
        <v>3370</v>
      </c>
      <c r="F92" s="2"/>
      <c r="G92" s="2"/>
      <c r="H92" s="17">
        <f t="shared" si="1"/>
        <v>-2.5532627349210975E-2</v>
      </c>
    </row>
    <row r="93" spans="1:8" ht="13.5" x14ac:dyDescent="0.25">
      <c r="A93" s="12"/>
      <c r="B93" s="11">
        <v>42136</v>
      </c>
      <c r="C93" s="2">
        <v>4.5</v>
      </c>
      <c r="D93" s="2">
        <v>2.2873999999999999</v>
      </c>
      <c r="E93" s="2">
        <v>46613</v>
      </c>
      <c r="F93" s="2"/>
      <c r="G93" s="2"/>
      <c r="H93" s="17">
        <f t="shared" si="1"/>
        <v>-1.7482066921524066E-2</v>
      </c>
    </row>
    <row r="94" spans="1:8" ht="13.5" x14ac:dyDescent="0.25">
      <c r="A94" s="12"/>
      <c r="B94" s="11">
        <v>42137</v>
      </c>
      <c r="C94" s="2">
        <v>4.32</v>
      </c>
      <c r="D94" s="2">
        <v>2.1959</v>
      </c>
      <c r="E94" s="2">
        <v>65705</v>
      </c>
      <c r="F94" s="2"/>
      <c r="G94" s="2"/>
      <c r="H94" s="17">
        <f t="shared" si="1"/>
        <v>-4.00017487103261E-2</v>
      </c>
    </row>
    <row r="95" spans="1:8" ht="13.5" x14ac:dyDescent="0.25">
      <c r="A95" s="12"/>
      <c r="B95" s="11">
        <v>42138</v>
      </c>
      <c r="C95" s="2">
        <v>4.3899999999999997</v>
      </c>
      <c r="D95" s="2">
        <v>2.2315</v>
      </c>
      <c r="E95" s="2">
        <v>68820</v>
      </c>
      <c r="F95" s="2"/>
      <c r="G95" s="2"/>
      <c r="H95" s="17">
        <f t="shared" si="1"/>
        <v>1.6212031513274775E-2</v>
      </c>
    </row>
    <row r="96" spans="1:8" ht="13.5" x14ac:dyDescent="0.25">
      <c r="A96" s="12"/>
      <c r="B96" s="11">
        <v>42139</v>
      </c>
      <c r="C96" s="2">
        <v>4.38</v>
      </c>
      <c r="D96" s="2">
        <v>2.2263999999999999</v>
      </c>
      <c r="E96" s="2">
        <v>15905</v>
      </c>
      <c r="F96" s="2"/>
      <c r="G96" s="2"/>
      <c r="H96" s="17">
        <f t="shared" si="1"/>
        <v>-2.2854582119650928E-3</v>
      </c>
    </row>
    <row r="97" spans="1:8" ht="13.5" x14ac:dyDescent="0.25">
      <c r="A97" s="12"/>
      <c r="B97" s="11">
        <v>42142</v>
      </c>
      <c r="C97" s="2">
        <v>4.2699999999999996</v>
      </c>
      <c r="D97" s="2">
        <v>2.1705000000000001</v>
      </c>
      <c r="E97" s="2">
        <v>1236</v>
      </c>
      <c r="F97" s="2"/>
      <c r="G97" s="2"/>
      <c r="H97" s="17">
        <f t="shared" si="1"/>
        <v>-2.5107797340998852E-2</v>
      </c>
    </row>
    <row r="98" spans="1:8" ht="13.5" x14ac:dyDescent="0.25">
      <c r="A98" s="12"/>
      <c r="B98" s="11">
        <v>42143</v>
      </c>
      <c r="C98" s="2">
        <v>4.26</v>
      </c>
      <c r="D98" s="2">
        <v>2.1654</v>
      </c>
      <c r="E98" s="2">
        <v>7853</v>
      </c>
      <c r="F98" s="2"/>
      <c r="G98" s="2"/>
      <c r="H98" s="17">
        <f t="shared" si="1"/>
        <v>-2.3496890117484931E-3</v>
      </c>
    </row>
    <row r="99" spans="1:8" ht="13.5" x14ac:dyDescent="0.25">
      <c r="A99" s="12"/>
      <c r="B99" s="11">
        <v>42144</v>
      </c>
      <c r="C99" s="2">
        <v>4.26</v>
      </c>
      <c r="D99" s="2">
        <v>2.1654</v>
      </c>
      <c r="E99" s="2">
        <v>9029</v>
      </c>
      <c r="F99" s="2"/>
      <c r="G99" s="2"/>
      <c r="H99" s="17">
        <f t="shared" si="1"/>
        <v>0</v>
      </c>
    </row>
    <row r="100" spans="1:8" ht="13.5" x14ac:dyDescent="0.25">
      <c r="A100" s="12"/>
      <c r="B100" s="11">
        <v>42145</v>
      </c>
      <c r="C100" s="2">
        <v>4.1500000000000004</v>
      </c>
      <c r="D100" s="2">
        <v>2.1095000000000002</v>
      </c>
      <c r="E100" s="2">
        <v>7850</v>
      </c>
      <c r="F100" s="2"/>
      <c r="G100" s="2"/>
      <c r="H100" s="17">
        <f t="shared" si="1"/>
        <v>-2.5815091899879856E-2</v>
      </c>
    </row>
    <row r="101" spans="1:8" ht="13.5" x14ac:dyDescent="0.25">
      <c r="A101" s="12"/>
      <c r="B101" s="11">
        <v>42146</v>
      </c>
      <c r="C101" s="2">
        <v>4.26</v>
      </c>
      <c r="D101" s="2">
        <v>2.1654</v>
      </c>
      <c r="E101" s="2">
        <v>1136</v>
      </c>
      <c r="F101" s="2"/>
      <c r="G101" s="2"/>
      <c r="H101" s="17">
        <f t="shared" si="1"/>
        <v>2.6499170419530618E-2</v>
      </c>
    </row>
    <row r="102" spans="1:8" ht="13.5" x14ac:dyDescent="0.25">
      <c r="A102" s="12"/>
      <c r="B102" s="11">
        <v>42149</v>
      </c>
      <c r="C102" s="2">
        <v>4.24</v>
      </c>
      <c r="D102" s="2">
        <v>2.1553</v>
      </c>
      <c r="E102" s="2">
        <v>1326</v>
      </c>
      <c r="F102" s="2"/>
      <c r="G102" s="2"/>
      <c r="H102" s="17">
        <f t="shared" si="1"/>
        <v>-4.6642652627690026E-3</v>
      </c>
    </row>
    <row r="103" spans="1:8" ht="13.5" x14ac:dyDescent="0.25">
      <c r="A103" s="12"/>
      <c r="B103" s="11">
        <v>42150</v>
      </c>
      <c r="C103" s="2">
        <v>4.25</v>
      </c>
      <c r="D103" s="2">
        <v>2.1602999999999999</v>
      </c>
      <c r="E103" s="2">
        <v>5443</v>
      </c>
      <c r="F103" s="2"/>
      <c r="G103" s="2"/>
      <c r="H103" s="17">
        <f t="shared" si="1"/>
        <v>2.3198626641302341E-3</v>
      </c>
    </row>
    <row r="104" spans="1:8" ht="13.5" x14ac:dyDescent="0.25">
      <c r="A104" s="12"/>
      <c r="B104" s="11">
        <v>42151</v>
      </c>
      <c r="C104" s="2">
        <v>4.17</v>
      </c>
      <c r="D104" s="2">
        <v>2.1196999999999999</v>
      </c>
      <c r="E104" s="2">
        <v>1289</v>
      </c>
      <c r="F104" s="2"/>
      <c r="G104" s="2"/>
      <c r="H104" s="17">
        <f t="shared" si="1"/>
        <v>-1.8793686062120989E-2</v>
      </c>
    </row>
    <row r="105" spans="1:8" ht="13.5" x14ac:dyDescent="0.25">
      <c r="A105" s="12"/>
      <c r="B105" s="11">
        <v>42152</v>
      </c>
      <c r="C105" s="2">
        <v>4.2</v>
      </c>
      <c r="D105" s="2">
        <v>2.1349</v>
      </c>
      <c r="E105" s="2">
        <v>8050</v>
      </c>
      <c r="F105" s="2"/>
      <c r="G105" s="2"/>
      <c r="H105" s="17">
        <f t="shared" si="1"/>
        <v>7.1708260602915989E-3</v>
      </c>
    </row>
    <row r="106" spans="1:8" ht="13.5" x14ac:dyDescent="0.25">
      <c r="A106" s="12"/>
      <c r="B106" s="11">
        <v>42153</v>
      </c>
      <c r="C106" s="2">
        <v>4.17</v>
      </c>
      <c r="D106" s="2">
        <v>2.1196999999999999</v>
      </c>
      <c r="E106" s="2">
        <v>3025</v>
      </c>
      <c r="F106" s="2"/>
      <c r="G106" s="2"/>
      <c r="H106" s="17">
        <f t="shared" si="1"/>
        <v>-7.1197714178650529E-3</v>
      </c>
    </row>
    <row r="107" spans="1:8" ht="13.5" x14ac:dyDescent="0.25">
      <c r="A107" s="12"/>
      <c r="B107" s="11">
        <v>42156</v>
      </c>
      <c r="C107" s="2">
        <v>4.12</v>
      </c>
      <c r="D107" s="2">
        <v>2.0943000000000001</v>
      </c>
      <c r="E107" s="2">
        <v>480</v>
      </c>
      <c r="F107" s="2"/>
      <c r="G107" s="2"/>
      <c r="H107" s="17">
        <f t="shared" si="1"/>
        <v>-1.1982827758645028E-2</v>
      </c>
    </row>
    <row r="108" spans="1:8" ht="13.5" x14ac:dyDescent="0.25">
      <c r="A108" s="12"/>
      <c r="B108" s="11">
        <v>42157</v>
      </c>
      <c r="C108" s="2">
        <v>4.08</v>
      </c>
      <c r="D108" s="2">
        <v>2.0739000000000001</v>
      </c>
      <c r="E108" s="2">
        <v>4068</v>
      </c>
      <c r="F108" s="2"/>
      <c r="G108" s="2"/>
      <c r="H108" s="17">
        <f t="shared" si="1"/>
        <v>-9.7407248245236951E-3</v>
      </c>
    </row>
    <row r="109" spans="1:8" ht="13.5" x14ac:dyDescent="0.25">
      <c r="A109" s="12"/>
      <c r="B109" s="11">
        <v>42158</v>
      </c>
      <c r="C109" s="2">
        <v>4.0999999999999996</v>
      </c>
      <c r="D109" s="2">
        <v>2.0840999999999998</v>
      </c>
      <c r="E109" s="2">
        <v>589</v>
      </c>
      <c r="F109" s="2"/>
      <c r="G109" s="2"/>
      <c r="H109" s="17">
        <f t="shared" si="1"/>
        <v>4.9182699262258376E-3</v>
      </c>
    </row>
    <row r="110" spans="1:8" ht="13.5" x14ac:dyDescent="0.25">
      <c r="A110" s="12"/>
      <c r="B110" s="11">
        <v>42159</v>
      </c>
      <c r="C110" s="2">
        <v>4.0999999999999996</v>
      </c>
      <c r="D110" s="2">
        <v>2.0840999999999998</v>
      </c>
      <c r="E110" s="2">
        <v>1076</v>
      </c>
      <c r="F110" s="2"/>
      <c r="G110" s="2"/>
      <c r="H110" s="17">
        <f t="shared" si="1"/>
        <v>0</v>
      </c>
    </row>
    <row r="111" spans="1:8" ht="13.5" x14ac:dyDescent="0.25">
      <c r="A111" s="12"/>
      <c r="B111" s="11">
        <v>42160</v>
      </c>
      <c r="C111" s="2">
        <v>4.1399999999999997</v>
      </c>
      <c r="D111" s="2">
        <v>2.1044</v>
      </c>
      <c r="E111" s="2">
        <v>1825</v>
      </c>
      <c r="F111" s="2"/>
      <c r="G111" s="2"/>
      <c r="H111" s="17">
        <f t="shared" si="1"/>
        <v>9.7404155270861322E-3</v>
      </c>
    </row>
    <row r="112" spans="1:8" ht="13.5" x14ac:dyDescent="0.25">
      <c r="A112" s="12"/>
      <c r="B112" s="11">
        <v>42163</v>
      </c>
      <c r="C112" s="2">
        <v>4.1399999999999997</v>
      </c>
      <c r="D112" s="2">
        <v>2.1044</v>
      </c>
      <c r="E112" s="2">
        <v>765</v>
      </c>
      <c r="F112" s="2"/>
      <c r="G112" s="2"/>
      <c r="H112" s="17">
        <f t="shared" si="1"/>
        <v>0</v>
      </c>
    </row>
    <row r="113" spans="1:8" ht="13.5" x14ac:dyDescent="0.25">
      <c r="A113" s="12"/>
      <c r="B113" s="11">
        <v>42164</v>
      </c>
      <c r="C113" s="2">
        <v>4.0999999999999996</v>
      </c>
      <c r="D113" s="2">
        <v>2.0840999999999998</v>
      </c>
      <c r="E113" s="2">
        <v>67</v>
      </c>
      <c r="F113" s="2"/>
      <c r="G113" s="2"/>
      <c r="H113" s="17">
        <f t="shared" si="1"/>
        <v>-9.6464550465691912E-3</v>
      </c>
    </row>
    <row r="114" spans="1:8" ht="13.5" x14ac:dyDescent="0.25">
      <c r="A114" s="12"/>
      <c r="B114" s="11">
        <v>42165</v>
      </c>
      <c r="C114" s="2">
        <v>4.18</v>
      </c>
      <c r="D114" s="2">
        <v>2.1248</v>
      </c>
      <c r="E114" s="2">
        <v>3299</v>
      </c>
      <c r="F114" s="2"/>
      <c r="G114" s="2"/>
      <c r="H114" s="17">
        <f t="shared" si="1"/>
        <v>1.9528813396670112E-2</v>
      </c>
    </row>
    <row r="115" spans="1:8" ht="13.5" x14ac:dyDescent="0.25">
      <c r="A115" s="12"/>
      <c r="B115" s="11">
        <v>42166</v>
      </c>
      <c r="C115" s="2">
        <v>4.0999999999999996</v>
      </c>
      <c r="D115" s="2">
        <v>2.0840999999999998</v>
      </c>
      <c r="E115" s="2">
        <v>946</v>
      </c>
      <c r="F115" s="2"/>
      <c r="G115" s="2"/>
      <c r="H115" s="17">
        <f t="shared" si="1"/>
        <v>-1.91547439759037E-2</v>
      </c>
    </row>
    <row r="116" spans="1:8" ht="13.5" x14ac:dyDescent="0.25">
      <c r="A116" s="12"/>
      <c r="B116" s="11">
        <v>42167</v>
      </c>
      <c r="C116" s="2">
        <v>4.18</v>
      </c>
      <c r="D116" s="2">
        <v>2.1248</v>
      </c>
      <c r="E116" s="2">
        <v>148</v>
      </c>
      <c r="F116" s="2"/>
      <c r="G116" s="2"/>
      <c r="H116" s="17">
        <f t="shared" si="1"/>
        <v>1.9528813396670112E-2</v>
      </c>
    </row>
    <row r="117" spans="1:8" ht="13.5" x14ac:dyDescent="0.25">
      <c r="A117" s="12"/>
      <c r="B117" s="11">
        <v>42170</v>
      </c>
      <c r="C117" s="2">
        <v>4.18</v>
      </c>
      <c r="D117" s="2">
        <v>2.1248</v>
      </c>
      <c r="E117" s="2">
        <v>2687</v>
      </c>
      <c r="F117" s="2"/>
      <c r="G117" s="2"/>
      <c r="H117" s="17">
        <f t="shared" si="1"/>
        <v>0</v>
      </c>
    </row>
    <row r="118" spans="1:8" ht="13.5" x14ac:dyDescent="0.25">
      <c r="A118" s="12"/>
      <c r="B118" s="11">
        <v>42171</v>
      </c>
      <c r="C118" s="2">
        <v>4.1500000000000004</v>
      </c>
      <c r="D118" s="2">
        <v>2.1880999999999999</v>
      </c>
      <c r="E118" s="2">
        <v>4964</v>
      </c>
      <c r="F118" s="2"/>
      <c r="G118" s="2"/>
      <c r="H118" s="17">
        <f t="shared" si="1"/>
        <v>2.9791039156626464E-2</v>
      </c>
    </row>
    <row r="119" spans="1:8" ht="13.5" x14ac:dyDescent="0.25">
      <c r="A119" s="12"/>
      <c r="B119" s="11">
        <v>42172</v>
      </c>
      <c r="C119" s="2">
        <v>4.1399999999999997</v>
      </c>
      <c r="D119" s="2">
        <v>2.1827999999999999</v>
      </c>
      <c r="E119" s="2">
        <v>399514</v>
      </c>
      <c r="F119" s="2"/>
      <c r="G119" s="2"/>
      <c r="H119" s="17">
        <f t="shared" si="1"/>
        <v>-2.4221927699831281E-3</v>
      </c>
    </row>
    <row r="120" spans="1:8" ht="13.5" x14ac:dyDescent="0.25">
      <c r="A120" s="12"/>
      <c r="B120" s="11">
        <v>42173</v>
      </c>
      <c r="C120" s="2">
        <v>4.18</v>
      </c>
      <c r="D120" s="2">
        <v>2.2039</v>
      </c>
      <c r="E120" s="2">
        <v>55028</v>
      </c>
      <c r="F120" s="2"/>
      <c r="G120" s="2"/>
      <c r="H120" s="17">
        <f t="shared" si="1"/>
        <v>9.6664834157962794E-3</v>
      </c>
    </row>
    <row r="121" spans="1:8" ht="13.5" x14ac:dyDescent="0.25">
      <c r="A121" s="12"/>
      <c r="B121" s="11">
        <v>42174</v>
      </c>
      <c r="C121" s="2">
        <v>4.2699999999999996</v>
      </c>
      <c r="D121" s="2">
        <v>2.2513000000000001</v>
      </c>
      <c r="E121" s="2">
        <v>47368</v>
      </c>
      <c r="F121" s="2"/>
      <c r="G121" s="2"/>
      <c r="H121" s="17">
        <f t="shared" si="1"/>
        <v>2.1507327918689645E-2</v>
      </c>
    </row>
    <row r="122" spans="1:8" ht="13.5" x14ac:dyDescent="0.25">
      <c r="A122" s="12"/>
      <c r="B122" s="11">
        <v>42177</v>
      </c>
      <c r="C122" s="2">
        <v>4.1500000000000004</v>
      </c>
      <c r="D122" s="2">
        <v>2.1880999999999999</v>
      </c>
      <c r="E122" s="2">
        <v>2027</v>
      </c>
      <c r="F122" s="2"/>
      <c r="G122" s="2"/>
      <c r="H122" s="17">
        <f t="shared" si="1"/>
        <v>-2.8072669124505904E-2</v>
      </c>
    </row>
    <row r="123" spans="1:8" ht="13.5" x14ac:dyDescent="0.25">
      <c r="A123" s="12"/>
      <c r="B123" s="11">
        <v>42178</v>
      </c>
      <c r="C123" s="2">
        <v>4.1500000000000004</v>
      </c>
      <c r="D123" s="2">
        <v>2.1880999999999999</v>
      </c>
      <c r="E123" s="2">
        <v>484303</v>
      </c>
      <c r="F123" s="2"/>
      <c r="G123" s="2"/>
      <c r="H123" s="17">
        <f t="shared" si="1"/>
        <v>0</v>
      </c>
    </row>
    <row r="124" spans="1:8" ht="13.5" x14ac:dyDescent="0.25">
      <c r="A124" s="12"/>
      <c r="B124" s="11">
        <v>42179</v>
      </c>
      <c r="C124" s="2">
        <v>4.2</v>
      </c>
      <c r="D124" s="2">
        <v>2.2143999999999999</v>
      </c>
      <c r="E124" s="2">
        <v>2957</v>
      </c>
      <c r="F124" s="2"/>
      <c r="G124" s="2"/>
      <c r="H124" s="17">
        <f t="shared" si="1"/>
        <v>1.2019560349161369E-2</v>
      </c>
    </row>
    <row r="125" spans="1:8" ht="13.5" x14ac:dyDescent="0.25">
      <c r="A125" s="12"/>
      <c r="B125" s="11">
        <v>42180</v>
      </c>
      <c r="C125" s="2">
        <v>4.18</v>
      </c>
      <c r="D125" s="2">
        <v>2.2039</v>
      </c>
      <c r="E125" s="2">
        <v>3800</v>
      </c>
      <c r="F125" s="2"/>
      <c r="G125" s="2"/>
      <c r="H125" s="17">
        <f t="shared" si="1"/>
        <v>-4.7416907514450657E-3</v>
      </c>
    </row>
    <row r="126" spans="1:8" ht="13.5" x14ac:dyDescent="0.25">
      <c r="A126" s="12"/>
      <c r="B126" s="11">
        <v>42181</v>
      </c>
      <c r="C126" s="2">
        <v>4.2</v>
      </c>
      <c r="D126" s="2">
        <v>2.2143999999999999</v>
      </c>
      <c r="E126" s="2">
        <v>10871</v>
      </c>
      <c r="F126" s="2"/>
      <c r="G126" s="2"/>
      <c r="H126" s="17">
        <f t="shared" si="1"/>
        <v>4.7642815009755228E-3</v>
      </c>
    </row>
    <row r="127" spans="1:8" ht="13.5" x14ac:dyDescent="0.25">
      <c r="A127" s="12"/>
      <c r="B127" s="11">
        <v>42184</v>
      </c>
      <c r="C127" s="2">
        <v>4.08</v>
      </c>
      <c r="D127" s="2">
        <v>2.1511999999999998</v>
      </c>
      <c r="E127" s="2">
        <v>33948</v>
      </c>
      <c r="F127" s="2"/>
      <c r="G127" s="2"/>
      <c r="H127" s="17">
        <f t="shared" si="1"/>
        <v>-2.854046242774573E-2</v>
      </c>
    </row>
    <row r="128" spans="1:8" ht="13.5" x14ac:dyDescent="0.25">
      <c r="A128" s="12"/>
      <c r="B128" s="11">
        <v>42185</v>
      </c>
      <c r="C128" s="2">
        <v>4.08</v>
      </c>
      <c r="D128" s="2">
        <v>2.1511999999999998</v>
      </c>
      <c r="E128" s="2">
        <v>9903</v>
      </c>
      <c r="F128" s="2"/>
      <c r="G128" s="2"/>
      <c r="H128" s="17">
        <f t="shared" si="1"/>
        <v>0</v>
      </c>
    </row>
    <row r="129" spans="1:8" ht="13.5" x14ac:dyDescent="0.25">
      <c r="A129" s="12"/>
      <c r="B129" s="11">
        <v>42186</v>
      </c>
      <c r="C129" s="2">
        <v>4.1900000000000004</v>
      </c>
      <c r="D129" s="2">
        <v>2.2092000000000001</v>
      </c>
      <c r="E129" s="2">
        <v>13803</v>
      </c>
      <c r="F129" s="2"/>
      <c r="G129" s="2"/>
      <c r="H129" s="17">
        <f t="shared" si="1"/>
        <v>2.6961695797694439E-2</v>
      </c>
    </row>
    <row r="130" spans="1:8" ht="13.5" x14ac:dyDescent="0.25">
      <c r="A130" s="12"/>
      <c r="B130" s="11">
        <v>42187</v>
      </c>
      <c r="C130" s="2">
        <v>4.3</v>
      </c>
      <c r="D130" s="2">
        <v>2.2671999999999999</v>
      </c>
      <c r="E130" s="2">
        <v>20315</v>
      </c>
      <c r="F130" s="2"/>
      <c r="G130" s="2"/>
      <c r="H130" s="17">
        <f t="shared" si="1"/>
        <v>2.6253847546623136E-2</v>
      </c>
    </row>
    <row r="131" spans="1:8" ht="13.5" x14ac:dyDescent="0.25">
      <c r="A131" s="12"/>
      <c r="B131" s="11">
        <v>42188</v>
      </c>
      <c r="C131" s="2">
        <v>4.28</v>
      </c>
      <c r="D131" s="2">
        <v>2.2566000000000002</v>
      </c>
      <c r="E131" s="2">
        <v>1125</v>
      </c>
      <c r="F131" s="2"/>
      <c r="G131" s="2"/>
      <c r="H131" s="17">
        <f t="shared" si="1"/>
        <v>-4.6753705010584515E-3</v>
      </c>
    </row>
    <row r="132" spans="1:8" ht="13.5" x14ac:dyDescent="0.25">
      <c r="A132" s="12"/>
      <c r="B132" s="11">
        <v>42191</v>
      </c>
      <c r="C132" s="2">
        <v>4.22</v>
      </c>
      <c r="D132" s="2">
        <v>2.2250000000000001</v>
      </c>
      <c r="E132" s="2">
        <v>970</v>
      </c>
      <c r="F132" s="2"/>
      <c r="G132" s="2"/>
      <c r="H132" s="17">
        <f t="shared" si="1"/>
        <v>-1.4003367898608557E-2</v>
      </c>
    </row>
    <row r="133" spans="1:8" ht="13.5" x14ac:dyDescent="0.25">
      <c r="A133" s="12"/>
      <c r="B133" s="11">
        <v>42192</v>
      </c>
      <c r="C133" s="2">
        <v>4.2</v>
      </c>
      <c r="D133" s="2">
        <v>2.2143999999999999</v>
      </c>
      <c r="E133" s="2">
        <v>25</v>
      </c>
      <c r="F133" s="2"/>
      <c r="G133" s="2"/>
      <c r="H133" s="17">
        <f t="shared" si="1"/>
        <v>-4.7640449438202982E-3</v>
      </c>
    </row>
    <row r="134" spans="1:8" ht="13.5" x14ac:dyDescent="0.25">
      <c r="A134" s="12"/>
      <c r="B134" s="11">
        <v>42193</v>
      </c>
      <c r="C134" s="2">
        <v>4.2</v>
      </c>
      <c r="D134" s="2">
        <v>2.2143999999999999</v>
      </c>
      <c r="E134" s="2">
        <v>3243</v>
      </c>
      <c r="F134" s="2"/>
      <c r="G134" s="2"/>
      <c r="H134" s="17">
        <f t="shared" si="1"/>
        <v>0</v>
      </c>
    </row>
    <row r="135" spans="1:8" ht="13.5" x14ac:dyDescent="0.25">
      <c r="A135" s="12"/>
      <c r="B135" s="11">
        <v>42194</v>
      </c>
      <c r="C135" s="2">
        <v>4.2</v>
      </c>
      <c r="D135" s="2">
        <v>2.2143999999999999</v>
      </c>
      <c r="E135" s="2">
        <v>14260</v>
      </c>
      <c r="F135" s="2"/>
      <c r="G135" s="2"/>
      <c r="H135" s="17">
        <f t="shared" ref="H135:H198" si="2">(D135-D134)/D134</f>
        <v>0</v>
      </c>
    </row>
    <row r="136" spans="1:8" ht="13.5" x14ac:dyDescent="0.25">
      <c r="A136" s="12"/>
      <c r="B136" s="11">
        <v>42195</v>
      </c>
      <c r="C136" s="2">
        <v>4.2</v>
      </c>
      <c r="D136" s="2">
        <v>2.2143999999999999</v>
      </c>
      <c r="E136" s="2">
        <v>9174</v>
      </c>
      <c r="F136" s="2"/>
      <c r="G136" s="2"/>
      <c r="H136" s="17">
        <f t="shared" si="2"/>
        <v>0</v>
      </c>
    </row>
    <row r="137" spans="1:8" ht="13.5" x14ac:dyDescent="0.25">
      <c r="A137" s="12"/>
      <c r="B137" s="11">
        <v>42198</v>
      </c>
      <c r="C137" s="2">
        <v>4.2300000000000004</v>
      </c>
      <c r="D137" s="2">
        <v>2.2302</v>
      </c>
      <c r="E137" s="2">
        <v>9079</v>
      </c>
      <c r="F137" s="2"/>
      <c r="G137" s="2"/>
      <c r="H137" s="17">
        <f t="shared" si="2"/>
        <v>7.1351156069364326E-3</v>
      </c>
    </row>
    <row r="138" spans="1:8" ht="13.5" x14ac:dyDescent="0.25">
      <c r="A138" s="12"/>
      <c r="B138" s="11">
        <v>42199</v>
      </c>
      <c r="C138" s="2">
        <v>4.25</v>
      </c>
      <c r="D138" s="2">
        <v>2.2408000000000001</v>
      </c>
      <c r="E138" s="2">
        <v>9948</v>
      </c>
      <c r="F138" s="2"/>
      <c r="G138" s="2"/>
      <c r="H138" s="17">
        <f t="shared" si="2"/>
        <v>4.7529369563268607E-3</v>
      </c>
    </row>
    <row r="139" spans="1:8" ht="13.5" x14ac:dyDescent="0.25">
      <c r="A139" s="12"/>
      <c r="B139" s="11">
        <v>42200</v>
      </c>
      <c r="C139" s="2">
        <v>4.28</v>
      </c>
      <c r="D139" s="2">
        <v>2.2566000000000002</v>
      </c>
      <c r="E139" s="2">
        <v>4184</v>
      </c>
      <c r="F139" s="2"/>
      <c r="G139" s="2"/>
      <c r="H139" s="17">
        <f t="shared" si="2"/>
        <v>7.0510531952874128E-3</v>
      </c>
    </row>
    <row r="140" spans="1:8" ht="13.5" x14ac:dyDescent="0.25">
      <c r="A140" s="12"/>
      <c r="B140" s="11">
        <v>42201</v>
      </c>
      <c r="C140" s="2">
        <v>4.25</v>
      </c>
      <c r="D140" s="2">
        <v>2.2408000000000001</v>
      </c>
      <c r="E140" s="2">
        <v>5509</v>
      </c>
      <c r="F140" s="2"/>
      <c r="G140" s="2"/>
      <c r="H140" s="17">
        <f t="shared" si="2"/>
        <v>-7.0016839493042783E-3</v>
      </c>
    </row>
    <row r="141" spans="1:8" ht="13.5" x14ac:dyDescent="0.25">
      <c r="A141" s="12"/>
      <c r="B141" s="11">
        <v>42205</v>
      </c>
      <c r="C141" s="2">
        <v>4.28</v>
      </c>
      <c r="D141" s="2">
        <v>2.2566000000000002</v>
      </c>
      <c r="E141" s="2">
        <v>1851</v>
      </c>
      <c r="F141" s="2"/>
      <c r="G141" s="2"/>
      <c r="H141" s="17">
        <f t="shared" si="2"/>
        <v>7.0510531952874128E-3</v>
      </c>
    </row>
    <row r="142" spans="1:8" ht="13.5" x14ac:dyDescent="0.25">
      <c r="A142" s="12"/>
      <c r="B142" s="11">
        <v>42206</v>
      </c>
      <c r="C142" s="2">
        <v>4.4000000000000004</v>
      </c>
      <c r="D142" s="2">
        <v>2.3199000000000001</v>
      </c>
      <c r="E142" s="2">
        <v>24961</v>
      </c>
      <c r="F142" s="2"/>
      <c r="G142" s="2"/>
      <c r="H142" s="17">
        <f t="shared" si="2"/>
        <v>2.8051050252592354E-2</v>
      </c>
    </row>
    <row r="143" spans="1:8" ht="13.5" x14ac:dyDescent="0.25">
      <c r="A143" s="12"/>
      <c r="B143" s="11">
        <v>42207</v>
      </c>
      <c r="C143" s="2">
        <v>4.53</v>
      </c>
      <c r="D143" s="2">
        <v>2.3883999999999999</v>
      </c>
      <c r="E143" s="2">
        <v>45247</v>
      </c>
      <c r="F143" s="2"/>
      <c r="G143" s="2"/>
      <c r="H143" s="17">
        <f t="shared" si="2"/>
        <v>2.9527134790292592E-2</v>
      </c>
    </row>
    <row r="144" spans="1:8" ht="13.5" x14ac:dyDescent="0.25">
      <c r="A144" s="12"/>
      <c r="B144" s="11">
        <v>42208</v>
      </c>
      <c r="C144" s="2">
        <v>4.46</v>
      </c>
      <c r="D144" s="2">
        <v>2.3515000000000001</v>
      </c>
      <c r="E144" s="2">
        <v>2479</v>
      </c>
      <c r="F144" s="2"/>
      <c r="G144" s="2"/>
      <c r="H144" s="17">
        <f t="shared" si="2"/>
        <v>-1.5449673421537311E-2</v>
      </c>
    </row>
    <row r="145" spans="1:8" ht="13.5" x14ac:dyDescent="0.25">
      <c r="A145" s="12"/>
      <c r="B145" s="11">
        <v>42209</v>
      </c>
      <c r="C145" s="2">
        <v>4.3600000000000003</v>
      </c>
      <c r="D145" s="2">
        <v>2.2988</v>
      </c>
      <c r="E145" s="2">
        <v>965</v>
      </c>
      <c r="F145" s="2"/>
      <c r="G145" s="2"/>
      <c r="H145" s="17">
        <f t="shared" si="2"/>
        <v>-2.2411226876461913E-2</v>
      </c>
    </row>
    <row r="146" spans="1:8" ht="13.5" x14ac:dyDescent="0.25">
      <c r="A146" s="12"/>
      <c r="B146" s="11">
        <v>42212</v>
      </c>
      <c r="C146" s="2">
        <v>4.3600000000000003</v>
      </c>
      <c r="D146" s="2">
        <v>2.2988</v>
      </c>
      <c r="E146" s="2">
        <v>5206</v>
      </c>
      <c r="F146" s="2"/>
      <c r="G146" s="2"/>
      <c r="H146" s="17">
        <f t="shared" si="2"/>
        <v>0</v>
      </c>
    </row>
    <row r="147" spans="1:8" ht="13.5" x14ac:dyDescent="0.25">
      <c r="A147" s="12"/>
      <c r="B147" s="11">
        <v>42213</v>
      </c>
      <c r="C147" s="2">
        <v>4.3</v>
      </c>
      <c r="D147" s="2">
        <v>2.2671999999999999</v>
      </c>
      <c r="E147" s="2">
        <v>3205</v>
      </c>
      <c r="F147" s="2"/>
      <c r="G147" s="2"/>
      <c r="H147" s="17">
        <f t="shared" si="2"/>
        <v>-1.3746302418653242E-2</v>
      </c>
    </row>
    <row r="148" spans="1:8" ht="13.5" x14ac:dyDescent="0.25">
      <c r="A148" s="12"/>
      <c r="B148" s="11">
        <v>42214</v>
      </c>
      <c r="C148" s="2">
        <v>4.37</v>
      </c>
      <c r="D148" s="2">
        <v>2.3041</v>
      </c>
      <c r="E148" s="2">
        <v>6049</v>
      </c>
      <c r="F148" s="2"/>
      <c r="G148" s="2"/>
      <c r="H148" s="17">
        <f t="shared" si="2"/>
        <v>1.6275582215949259E-2</v>
      </c>
    </row>
    <row r="149" spans="1:8" ht="13.5" x14ac:dyDescent="0.25">
      <c r="A149" s="12"/>
      <c r="B149" s="11">
        <v>42215</v>
      </c>
      <c r="C149" s="2">
        <v>4.5599999999999996</v>
      </c>
      <c r="D149" s="2">
        <v>2.4041999999999999</v>
      </c>
      <c r="E149" s="2">
        <v>30767</v>
      </c>
      <c r="F149" s="2"/>
      <c r="G149" s="2"/>
      <c r="H149" s="17">
        <f t="shared" si="2"/>
        <v>4.3444294952475961E-2</v>
      </c>
    </row>
    <row r="150" spans="1:8" ht="13.5" x14ac:dyDescent="0.25">
      <c r="A150" s="12"/>
      <c r="B150" s="11">
        <v>42216</v>
      </c>
      <c r="C150" s="2">
        <v>4.7</v>
      </c>
      <c r="D150" s="2">
        <v>2.4781</v>
      </c>
      <c r="E150" s="2">
        <v>23317</v>
      </c>
      <c r="F150" s="2"/>
      <c r="G150" s="2"/>
      <c r="H150" s="17">
        <f t="shared" si="2"/>
        <v>3.0737875384743398E-2</v>
      </c>
    </row>
    <row r="151" spans="1:8" ht="13.5" x14ac:dyDescent="0.25">
      <c r="A151" s="12"/>
      <c r="B151" s="11">
        <v>42219</v>
      </c>
      <c r="C151" s="2">
        <v>4.8</v>
      </c>
      <c r="D151" s="2">
        <v>2.5308000000000002</v>
      </c>
      <c r="E151" s="2">
        <v>76378</v>
      </c>
      <c r="F151" s="2"/>
      <c r="G151" s="2"/>
      <c r="H151" s="17">
        <f t="shared" si="2"/>
        <v>2.1266292724264634E-2</v>
      </c>
    </row>
    <row r="152" spans="1:8" ht="13.5" x14ac:dyDescent="0.25">
      <c r="A152" s="12"/>
      <c r="B152" s="11">
        <v>42220</v>
      </c>
      <c r="C152" s="2">
        <v>4.8</v>
      </c>
      <c r="D152" s="2">
        <v>2.5308000000000002</v>
      </c>
      <c r="E152" s="2">
        <v>3860</v>
      </c>
      <c r="F152" s="2"/>
      <c r="G152" s="2"/>
      <c r="H152" s="17">
        <f t="shared" si="2"/>
        <v>0</v>
      </c>
    </row>
    <row r="153" spans="1:8" ht="13.5" x14ac:dyDescent="0.25">
      <c r="A153" s="12"/>
      <c r="B153" s="11">
        <v>42221</v>
      </c>
      <c r="C153" s="2">
        <v>4.7</v>
      </c>
      <c r="D153" s="2">
        <v>2.4781</v>
      </c>
      <c r="E153" s="2">
        <v>11759</v>
      </c>
      <c r="F153" s="2"/>
      <c r="G153" s="2"/>
      <c r="H153" s="17">
        <f t="shared" si="2"/>
        <v>-2.0823455033981423E-2</v>
      </c>
    </row>
    <row r="154" spans="1:8" ht="13.5" x14ac:dyDescent="0.25">
      <c r="A154" s="12"/>
      <c r="B154" s="11">
        <v>42222</v>
      </c>
      <c r="C154" s="2">
        <v>4.7699999999999996</v>
      </c>
      <c r="D154" s="2">
        <v>2.5150000000000001</v>
      </c>
      <c r="E154" s="2">
        <v>5960</v>
      </c>
      <c r="F154" s="2"/>
      <c r="G154" s="2"/>
      <c r="H154" s="17">
        <f t="shared" si="2"/>
        <v>1.4890440256648301E-2</v>
      </c>
    </row>
    <row r="155" spans="1:8" ht="13.5" x14ac:dyDescent="0.25">
      <c r="A155" s="12"/>
      <c r="B155" s="11">
        <v>42223</v>
      </c>
      <c r="C155" s="2">
        <v>4.7699999999999996</v>
      </c>
      <c r="D155" s="2">
        <v>2.5150000000000001</v>
      </c>
      <c r="E155" s="2">
        <v>3223</v>
      </c>
      <c r="F155" s="2"/>
      <c r="G155" s="2"/>
      <c r="H155" s="17">
        <f t="shared" si="2"/>
        <v>0</v>
      </c>
    </row>
    <row r="156" spans="1:8" ht="13.5" x14ac:dyDescent="0.25">
      <c r="A156" s="12"/>
      <c r="B156" s="11">
        <v>42226</v>
      </c>
      <c r="C156" s="2">
        <v>4.79</v>
      </c>
      <c r="D156" s="2">
        <v>2.5255000000000001</v>
      </c>
      <c r="E156" s="2">
        <v>9681</v>
      </c>
      <c r="F156" s="2"/>
      <c r="G156" s="2"/>
      <c r="H156" s="17">
        <f t="shared" si="2"/>
        <v>4.1749502982107167E-3</v>
      </c>
    </row>
    <row r="157" spans="1:8" ht="13.5" x14ac:dyDescent="0.25">
      <c r="A157" s="12"/>
      <c r="B157" s="11">
        <v>42227</v>
      </c>
      <c r="C157" s="2">
        <v>4.72</v>
      </c>
      <c r="D157" s="2">
        <v>2.4885999999999999</v>
      </c>
      <c r="E157" s="2">
        <v>5485</v>
      </c>
      <c r="F157" s="2"/>
      <c r="G157" s="2"/>
      <c r="H157" s="17">
        <f t="shared" si="2"/>
        <v>-1.4610968125123799E-2</v>
      </c>
    </row>
    <row r="158" spans="1:8" ht="13.5" x14ac:dyDescent="0.25">
      <c r="A158" s="12"/>
      <c r="B158" s="11">
        <v>42228</v>
      </c>
      <c r="C158" s="2">
        <v>4.7</v>
      </c>
      <c r="D158" s="2">
        <v>2.4781</v>
      </c>
      <c r="E158" s="2">
        <v>7170</v>
      </c>
      <c r="F158" s="2"/>
      <c r="G158" s="2"/>
      <c r="H158" s="17">
        <f t="shared" si="2"/>
        <v>-4.2192397331832976E-3</v>
      </c>
    </row>
    <row r="159" spans="1:8" ht="13.5" x14ac:dyDescent="0.25">
      <c r="A159" s="12"/>
      <c r="B159" s="11">
        <v>42230</v>
      </c>
      <c r="C159" s="2">
        <v>4.79</v>
      </c>
      <c r="D159" s="2">
        <v>2.5255000000000001</v>
      </c>
      <c r="E159" s="2">
        <v>16466</v>
      </c>
      <c r="F159" s="2"/>
      <c r="G159" s="2"/>
      <c r="H159" s="17">
        <f t="shared" si="2"/>
        <v>1.9127557402849001E-2</v>
      </c>
    </row>
    <row r="160" spans="1:8" ht="13.5" x14ac:dyDescent="0.25">
      <c r="A160" s="12"/>
      <c r="B160" s="11">
        <v>42233</v>
      </c>
      <c r="C160" s="2">
        <v>4.6100000000000003</v>
      </c>
      <c r="D160" s="2">
        <v>2.4306000000000001</v>
      </c>
      <c r="E160" s="2">
        <v>960</v>
      </c>
      <c r="F160" s="2"/>
      <c r="G160" s="2"/>
      <c r="H160" s="17">
        <f t="shared" si="2"/>
        <v>-3.757671748168679E-2</v>
      </c>
    </row>
    <row r="161" spans="1:8" ht="13.5" x14ac:dyDescent="0.25">
      <c r="A161" s="12"/>
      <c r="B161" s="11">
        <v>42234</v>
      </c>
      <c r="C161" s="2">
        <v>4.78</v>
      </c>
      <c r="D161" s="2">
        <v>2.5202</v>
      </c>
      <c r="E161" s="2">
        <v>4817</v>
      </c>
      <c r="F161" s="2"/>
      <c r="G161" s="2"/>
      <c r="H161" s="17">
        <f t="shared" si="2"/>
        <v>3.6863325927754424E-2</v>
      </c>
    </row>
    <row r="162" spans="1:8" ht="13.5" x14ac:dyDescent="0.25">
      <c r="A162" s="12"/>
      <c r="B162" s="11">
        <v>42235</v>
      </c>
      <c r="C162" s="2">
        <v>4.78</v>
      </c>
      <c r="D162" s="2">
        <v>2.5202</v>
      </c>
      <c r="E162" s="2">
        <v>4000</v>
      </c>
      <c r="F162" s="2"/>
      <c r="G162" s="2"/>
      <c r="H162" s="17">
        <f t="shared" si="2"/>
        <v>0</v>
      </c>
    </row>
    <row r="163" spans="1:8" ht="13.5" x14ac:dyDescent="0.25">
      <c r="A163" s="12"/>
      <c r="B163" s="11">
        <v>42236</v>
      </c>
      <c r="C163" s="2">
        <v>4.78</v>
      </c>
      <c r="D163" s="2">
        <v>2.5202</v>
      </c>
      <c r="E163" s="2">
        <v>5946</v>
      </c>
      <c r="F163" s="2"/>
      <c r="G163" s="2"/>
      <c r="H163" s="17">
        <f t="shared" si="2"/>
        <v>0</v>
      </c>
    </row>
    <row r="164" spans="1:8" ht="13.5" x14ac:dyDescent="0.25">
      <c r="A164" s="12"/>
      <c r="B164" s="11">
        <v>42237</v>
      </c>
      <c r="C164" s="2">
        <v>4.79</v>
      </c>
      <c r="D164" s="2">
        <v>2.5255000000000001</v>
      </c>
      <c r="E164" s="2">
        <v>7450</v>
      </c>
      <c r="F164" s="2"/>
      <c r="G164" s="2"/>
      <c r="H164" s="17">
        <f t="shared" si="2"/>
        <v>2.1030076978017943E-3</v>
      </c>
    </row>
    <row r="165" spans="1:8" ht="13.5" x14ac:dyDescent="0.25">
      <c r="A165" s="12"/>
      <c r="B165" s="11">
        <v>42240</v>
      </c>
      <c r="C165" s="2">
        <v>4.8</v>
      </c>
      <c r="D165" s="2">
        <v>2.5308000000000002</v>
      </c>
      <c r="E165" s="2">
        <v>4709</v>
      </c>
      <c r="F165" s="2"/>
      <c r="G165" s="2"/>
      <c r="H165" s="17">
        <f t="shared" si="2"/>
        <v>2.0985943377549326E-3</v>
      </c>
    </row>
    <row r="166" spans="1:8" ht="13.5" x14ac:dyDescent="0.25">
      <c r="A166" s="12"/>
      <c r="B166" s="11">
        <v>42241</v>
      </c>
      <c r="C166" s="2">
        <v>4.8</v>
      </c>
      <c r="D166" s="2">
        <v>2.5308000000000002</v>
      </c>
      <c r="E166" s="2">
        <v>5</v>
      </c>
      <c r="F166" s="2"/>
      <c r="G166" s="2"/>
      <c r="H166" s="17">
        <f t="shared" si="2"/>
        <v>0</v>
      </c>
    </row>
    <row r="167" spans="1:8" ht="13.5" x14ac:dyDescent="0.25">
      <c r="A167" s="12"/>
      <c r="B167" s="11">
        <v>42242</v>
      </c>
      <c r="C167" s="2">
        <v>4.84</v>
      </c>
      <c r="D167" s="2">
        <v>2.5518999999999998</v>
      </c>
      <c r="E167" s="2">
        <v>8173</v>
      </c>
      <c r="F167" s="2"/>
      <c r="G167" s="2"/>
      <c r="H167" s="17">
        <f t="shared" si="2"/>
        <v>8.337284653073998E-3</v>
      </c>
    </row>
    <row r="168" spans="1:8" ht="13.5" x14ac:dyDescent="0.25">
      <c r="A168" s="12"/>
      <c r="B168" s="11">
        <v>42243</v>
      </c>
      <c r="C168" s="2">
        <v>4.78</v>
      </c>
      <c r="D168" s="2">
        <v>2.5202</v>
      </c>
      <c r="E168" s="2">
        <v>5061</v>
      </c>
      <c r="F168" s="2"/>
      <c r="G168" s="2"/>
      <c r="H168" s="17">
        <f t="shared" si="2"/>
        <v>-1.2422116854108642E-2</v>
      </c>
    </row>
    <row r="169" spans="1:8" ht="13.5" x14ac:dyDescent="0.25">
      <c r="A169" s="12"/>
      <c r="B169" s="11">
        <v>42244</v>
      </c>
      <c r="C169" s="2">
        <v>4.7</v>
      </c>
      <c r="D169" s="2">
        <v>2.4781</v>
      </c>
      <c r="E169" s="2">
        <v>7400</v>
      </c>
      <c r="F169" s="2"/>
      <c r="G169" s="2"/>
      <c r="H169" s="17">
        <f t="shared" si="2"/>
        <v>-1.670502341084042E-2</v>
      </c>
    </row>
    <row r="170" spans="1:8" ht="13.5" x14ac:dyDescent="0.25">
      <c r="A170" s="12"/>
      <c r="B170" s="11">
        <v>42247</v>
      </c>
      <c r="C170" s="2">
        <v>4.79</v>
      </c>
      <c r="D170" s="2">
        <v>2.5255000000000001</v>
      </c>
      <c r="E170" s="2">
        <v>2094</v>
      </c>
      <c r="F170" s="2"/>
      <c r="G170" s="2"/>
      <c r="H170" s="17">
        <f t="shared" si="2"/>
        <v>1.9127557402849001E-2</v>
      </c>
    </row>
    <row r="171" spans="1:8" ht="13.5" x14ac:dyDescent="0.25">
      <c r="A171" s="12"/>
      <c r="B171" s="11">
        <v>42248</v>
      </c>
      <c r="C171" s="2">
        <v>4.75</v>
      </c>
      <c r="D171" s="2">
        <v>2.5044</v>
      </c>
      <c r="E171" s="2">
        <v>9042</v>
      </c>
      <c r="F171" s="2"/>
      <c r="G171" s="2"/>
      <c r="H171" s="17">
        <f t="shared" si="2"/>
        <v>-8.3547812314393663E-3</v>
      </c>
    </row>
    <row r="172" spans="1:8" ht="13.5" x14ac:dyDescent="0.25">
      <c r="A172" s="12"/>
      <c r="B172" s="11">
        <v>42249</v>
      </c>
      <c r="C172" s="2">
        <v>4.67</v>
      </c>
      <c r="D172" s="2">
        <v>2.4622000000000002</v>
      </c>
      <c r="E172" s="2">
        <v>4645</v>
      </c>
      <c r="F172" s="2"/>
      <c r="G172" s="2"/>
      <c r="H172" s="17">
        <f t="shared" si="2"/>
        <v>-1.6850343395623621E-2</v>
      </c>
    </row>
    <row r="173" spans="1:8" ht="13.5" x14ac:dyDescent="0.25">
      <c r="A173" s="12"/>
      <c r="B173" s="11">
        <v>42250</v>
      </c>
      <c r="C173" s="2">
        <v>4.75</v>
      </c>
      <c r="D173" s="2">
        <v>2.5044</v>
      </c>
      <c r="E173" s="2">
        <v>96972</v>
      </c>
      <c r="F173" s="2"/>
      <c r="G173" s="2"/>
      <c r="H173" s="17">
        <f t="shared" si="2"/>
        <v>1.713914385508886E-2</v>
      </c>
    </row>
    <row r="174" spans="1:8" ht="13.5" x14ac:dyDescent="0.25">
      <c r="A174" s="12"/>
      <c r="B174" s="11">
        <v>42251</v>
      </c>
      <c r="C174" s="2">
        <v>4.6100000000000003</v>
      </c>
      <c r="D174" s="2">
        <v>2.4306000000000001</v>
      </c>
      <c r="E174" s="2">
        <v>17300</v>
      </c>
      <c r="F174" s="2"/>
      <c r="G174" s="2"/>
      <c r="H174" s="17">
        <f t="shared" si="2"/>
        <v>-2.946813608049827E-2</v>
      </c>
    </row>
    <row r="175" spans="1:8" ht="13.5" x14ac:dyDescent="0.25">
      <c r="A175" s="12"/>
      <c r="B175" s="11">
        <v>42254</v>
      </c>
      <c r="C175" s="2">
        <v>4.5999999999999996</v>
      </c>
      <c r="D175" s="2">
        <v>2.4253</v>
      </c>
      <c r="E175" s="2">
        <v>8982</v>
      </c>
      <c r="F175" s="2"/>
      <c r="G175" s="2"/>
      <c r="H175" s="17">
        <f t="shared" si="2"/>
        <v>-2.1805315559944383E-3</v>
      </c>
    </row>
    <row r="176" spans="1:8" ht="13.5" x14ac:dyDescent="0.25">
      <c r="A176" s="12"/>
      <c r="B176" s="11">
        <v>42255</v>
      </c>
      <c r="C176" s="2">
        <v>4.55</v>
      </c>
      <c r="D176" s="2">
        <v>2.399</v>
      </c>
      <c r="E176" s="2">
        <v>6555</v>
      </c>
      <c r="F176" s="2"/>
      <c r="G176" s="2"/>
      <c r="H176" s="17">
        <f t="shared" si="2"/>
        <v>-1.0844019296581861E-2</v>
      </c>
    </row>
    <row r="177" spans="1:8" ht="13.5" x14ac:dyDescent="0.25">
      <c r="A177" s="12"/>
      <c r="B177" s="11">
        <v>42256</v>
      </c>
      <c r="C177" s="2">
        <v>4.42</v>
      </c>
      <c r="D177" s="2">
        <v>2.3304</v>
      </c>
      <c r="E177" s="2">
        <v>2243</v>
      </c>
      <c r="F177" s="2"/>
      <c r="G177" s="2"/>
      <c r="H177" s="17">
        <f t="shared" si="2"/>
        <v>-2.8595248020008335E-2</v>
      </c>
    </row>
    <row r="178" spans="1:8" ht="13.5" x14ac:dyDescent="0.25">
      <c r="A178" s="12"/>
      <c r="B178" s="11">
        <v>42257</v>
      </c>
      <c r="C178" s="2">
        <v>4.4000000000000004</v>
      </c>
      <c r="D178" s="2">
        <v>2.3199000000000001</v>
      </c>
      <c r="E178" s="2">
        <v>3911</v>
      </c>
      <c r="F178" s="2"/>
      <c r="G178" s="2"/>
      <c r="H178" s="17">
        <f t="shared" si="2"/>
        <v>-4.5056642636457063E-3</v>
      </c>
    </row>
    <row r="179" spans="1:8" ht="13.5" x14ac:dyDescent="0.25">
      <c r="A179" s="12"/>
      <c r="B179" s="11">
        <v>42258</v>
      </c>
      <c r="C179" s="2">
        <v>4.38</v>
      </c>
      <c r="D179" s="2">
        <v>2.3092999999999999</v>
      </c>
      <c r="E179" s="2">
        <v>8474</v>
      </c>
      <c r="F179" s="2"/>
      <c r="G179" s="2"/>
      <c r="H179" s="17">
        <f t="shared" si="2"/>
        <v>-4.5691624638993771E-3</v>
      </c>
    </row>
    <row r="180" spans="1:8" ht="13.5" x14ac:dyDescent="0.25">
      <c r="A180" s="12"/>
      <c r="B180" s="11">
        <v>42261</v>
      </c>
      <c r="C180" s="2">
        <v>4.3499999999999996</v>
      </c>
      <c r="D180" s="2">
        <v>2.2934999999999999</v>
      </c>
      <c r="E180" s="2">
        <v>5186</v>
      </c>
      <c r="F180" s="2"/>
      <c r="G180" s="2"/>
      <c r="H180" s="17">
        <f t="shared" si="2"/>
        <v>-6.841900142900462E-3</v>
      </c>
    </row>
    <row r="181" spans="1:8" ht="13.5" x14ac:dyDescent="0.25">
      <c r="A181" s="12"/>
      <c r="B181" s="11">
        <v>42262</v>
      </c>
      <c r="C181" s="2">
        <v>4.4800000000000004</v>
      </c>
      <c r="D181" s="2">
        <v>2.3620999999999999</v>
      </c>
      <c r="E181" s="2">
        <v>18842</v>
      </c>
      <c r="F181" s="2"/>
      <c r="G181" s="2"/>
      <c r="H181" s="17">
        <f t="shared" si="2"/>
        <v>2.9910616960976671E-2</v>
      </c>
    </row>
    <row r="182" spans="1:8" ht="13.5" x14ac:dyDescent="0.25">
      <c r="A182" s="12"/>
      <c r="B182" s="11">
        <v>42263</v>
      </c>
      <c r="C182" s="2">
        <v>4.4000000000000004</v>
      </c>
      <c r="D182" s="2">
        <v>2.3199000000000001</v>
      </c>
      <c r="E182" s="2">
        <v>10497</v>
      </c>
      <c r="F182" s="2"/>
      <c r="G182" s="2"/>
      <c r="H182" s="17">
        <f t="shared" si="2"/>
        <v>-1.786545870200237E-2</v>
      </c>
    </row>
    <row r="183" spans="1:8" ht="13.5" x14ac:dyDescent="0.25">
      <c r="A183" s="12"/>
      <c r="B183" s="11">
        <v>42264</v>
      </c>
      <c r="C183" s="2">
        <v>4.4000000000000004</v>
      </c>
      <c r="D183" s="2">
        <v>2.3199000000000001</v>
      </c>
      <c r="E183" s="2">
        <v>7376</v>
      </c>
      <c r="F183" s="2"/>
      <c r="G183" s="2"/>
      <c r="H183" s="17">
        <f t="shared" si="2"/>
        <v>0</v>
      </c>
    </row>
    <row r="184" spans="1:8" ht="13.5" x14ac:dyDescent="0.25">
      <c r="A184" s="12"/>
      <c r="B184" s="11">
        <v>42265</v>
      </c>
      <c r="C184" s="2">
        <v>4.37</v>
      </c>
      <c r="D184" s="2">
        <v>2.3041</v>
      </c>
      <c r="E184" s="2">
        <v>10101</v>
      </c>
      <c r="F184" s="2"/>
      <c r="G184" s="2"/>
      <c r="H184" s="17">
        <f t="shared" si="2"/>
        <v>-6.8106383895857733E-3</v>
      </c>
    </row>
    <row r="185" spans="1:8" ht="13.5" x14ac:dyDescent="0.25">
      <c r="A185" s="12"/>
      <c r="B185" s="11">
        <v>42268</v>
      </c>
      <c r="C185" s="2">
        <v>4.4000000000000004</v>
      </c>
      <c r="D185" s="2">
        <v>2.3199000000000001</v>
      </c>
      <c r="E185" s="2">
        <v>4861</v>
      </c>
      <c r="F185" s="2"/>
      <c r="G185" s="2"/>
      <c r="H185" s="17">
        <f t="shared" si="2"/>
        <v>6.8573412612299971E-3</v>
      </c>
    </row>
    <row r="186" spans="1:8" ht="13.5" x14ac:dyDescent="0.25">
      <c r="A186" s="12"/>
      <c r="B186" s="11">
        <v>42269</v>
      </c>
      <c r="C186" s="2">
        <v>4.3499999999999996</v>
      </c>
      <c r="D186" s="2">
        <v>2.2934999999999999</v>
      </c>
      <c r="E186" s="2">
        <v>4186</v>
      </c>
      <c r="F186" s="2"/>
      <c r="G186" s="2"/>
      <c r="H186" s="17">
        <f t="shared" si="2"/>
        <v>-1.137980085348515E-2</v>
      </c>
    </row>
    <row r="187" spans="1:8" ht="13.5" x14ac:dyDescent="0.25">
      <c r="A187" s="12"/>
      <c r="B187" s="11">
        <v>42270</v>
      </c>
      <c r="C187" s="2">
        <v>4.4800000000000004</v>
      </c>
      <c r="D187" s="2">
        <v>2.3620999999999999</v>
      </c>
      <c r="E187" s="2">
        <v>2029</v>
      </c>
      <c r="F187" s="2"/>
      <c r="G187" s="2"/>
      <c r="H187" s="17">
        <f t="shared" si="2"/>
        <v>2.9910616960976671E-2</v>
      </c>
    </row>
    <row r="188" spans="1:8" ht="13.5" x14ac:dyDescent="0.25">
      <c r="A188" s="12"/>
      <c r="B188" s="11">
        <v>42275</v>
      </c>
      <c r="C188" s="2">
        <v>4.5199999999999996</v>
      </c>
      <c r="D188" s="2">
        <v>2.3831000000000002</v>
      </c>
      <c r="E188" s="2">
        <v>8550</v>
      </c>
      <c r="F188" s="2"/>
      <c r="G188" s="2"/>
      <c r="H188" s="17">
        <f t="shared" si="2"/>
        <v>8.8903941408070581E-3</v>
      </c>
    </row>
    <row r="189" spans="1:8" ht="13.5" x14ac:dyDescent="0.25">
      <c r="A189" s="12"/>
      <c r="B189" s="11">
        <v>42276</v>
      </c>
      <c r="C189" s="2">
        <v>4.4000000000000004</v>
      </c>
      <c r="D189" s="2">
        <v>2.3199000000000001</v>
      </c>
      <c r="E189" s="2">
        <v>24434</v>
      </c>
      <c r="F189" s="2"/>
      <c r="G189" s="2"/>
      <c r="H189" s="17">
        <f t="shared" si="2"/>
        <v>-2.6520078888842322E-2</v>
      </c>
    </row>
    <row r="190" spans="1:8" ht="13.5" x14ac:dyDescent="0.25">
      <c r="A190" s="12"/>
      <c r="B190" s="11">
        <v>42277</v>
      </c>
      <c r="C190" s="2">
        <v>4.3</v>
      </c>
      <c r="D190" s="2">
        <v>2.2671999999999999</v>
      </c>
      <c r="E190" s="2">
        <v>4366</v>
      </c>
      <c r="F190" s="2"/>
      <c r="G190" s="2"/>
      <c r="H190" s="17">
        <f t="shared" si="2"/>
        <v>-2.2716496400707008E-2</v>
      </c>
    </row>
    <row r="191" spans="1:8" ht="13.5" x14ac:dyDescent="0.25">
      <c r="A191" s="12"/>
      <c r="B191" s="11">
        <v>42278</v>
      </c>
      <c r="C191" s="2">
        <v>4.4000000000000004</v>
      </c>
      <c r="D191" s="2">
        <v>2.3199000000000001</v>
      </c>
      <c r="E191" s="2">
        <v>4443</v>
      </c>
      <c r="F191" s="2"/>
      <c r="G191" s="2"/>
      <c r="H191" s="17">
        <f t="shared" si="2"/>
        <v>2.3244530698659224E-2</v>
      </c>
    </row>
    <row r="192" spans="1:8" ht="13.5" x14ac:dyDescent="0.25">
      <c r="A192" s="12"/>
      <c r="B192" s="11">
        <v>42279</v>
      </c>
      <c r="C192" s="2">
        <v>4.4000000000000004</v>
      </c>
      <c r="D192" s="2">
        <v>2.3199000000000001</v>
      </c>
      <c r="E192" s="2">
        <v>142</v>
      </c>
      <c r="F192" s="2"/>
      <c r="G192" s="2"/>
      <c r="H192" s="17">
        <f t="shared" si="2"/>
        <v>0</v>
      </c>
    </row>
    <row r="193" spans="1:8" ht="13.5" x14ac:dyDescent="0.25">
      <c r="A193" s="12"/>
      <c r="B193" s="11">
        <v>42282</v>
      </c>
      <c r="C193" s="2">
        <v>4.3899999999999997</v>
      </c>
      <c r="D193" s="2">
        <v>2.3146</v>
      </c>
      <c r="E193" s="2">
        <v>7677</v>
      </c>
      <c r="F193" s="2"/>
      <c r="G193" s="2"/>
      <c r="H193" s="17">
        <f t="shared" si="2"/>
        <v>-2.2845812319496886E-3</v>
      </c>
    </row>
    <row r="194" spans="1:8" ht="13.5" x14ac:dyDescent="0.25">
      <c r="A194" s="12"/>
      <c r="B194" s="11">
        <v>42283</v>
      </c>
      <c r="C194" s="2">
        <v>4.4000000000000004</v>
      </c>
      <c r="D194" s="2">
        <v>2.3199000000000001</v>
      </c>
      <c r="E194" s="2">
        <v>20266</v>
      </c>
      <c r="F194" s="2"/>
      <c r="G194" s="2"/>
      <c r="H194" s="17">
        <f t="shared" si="2"/>
        <v>2.2898124945995345E-3</v>
      </c>
    </row>
    <row r="195" spans="1:8" ht="13.5" x14ac:dyDescent="0.25">
      <c r="A195" s="12"/>
      <c r="B195" s="11">
        <v>42284</v>
      </c>
      <c r="C195" s="2">
        <v>4.28</v>
      </c>
      <c r="D195" s="2">
        <v>2.2566000000000002</v>
      </c>
      <c r="E195" s="2">
        <v>28195</v>
      </c>
      <c r="F195" s="2"/>
      <c r="G195" s="2"/>
      <c r="H195" s="17">
        <f t="shared" si="2"/>
        <v>-2.7285658864606193E-2</v>
      </c>
    </row>
    <row r="196" spans="1:8" ht="13.5" x14ac:dyDescent="0.25">
      <c r="A196" s="12"/>
      <c r="B196" s="11">
        <v>42285</v>
      </c>
      <c r="C196" s="2">
        <v>4.3</v>
      </c>
      <c r="D196" s="2">
        <v>2.2671999999999999</v>
      </c>
      <c r="E196" s="2">
        <v>3312</v>
      </c>
      <c r="F196" s="2"/>
      <c r="G196" s="2"/>
      <c r="H196" s="17">
        <f t="shared" si="2"/>
        <v>4.6973322697862804E-3</v>
      </c>
    </row>
    <row r="197" spans="1:8" ht="13.5" x14ac:dyDescent="0.25">
      <c r="A197" s="12"/>
      <c r="B197" s="11">
        <v>42286</v>
      </c>
      <c r="C197" s="2">
        <v>4.33</v>
      </c>
      <c r="D197" s="2">
        <v>2.2829999999999999</v>
      </c>
      <c r="E197" s="2">
        <v>19654</v>
      </c>
      <c r="F197" s="2"/>
      <c r="G197" s="2"/>
      <c r="H197" s="17">
        <f t="shared" si="2"/>
        <v>6.9689484827099666E-3</v>
      </c>
    </row>
    <row r="198" spans="1:8" ht="13.5" x14ac:dyDescent="0.25">
      <c r="A198" s="12"/>
      <c r="B198" s="11">
        <v>42289</v>
      </c>
      <c r="C198" s="2">
        <v>4.3499999999999996</v>
      </c>
      <c r="D198" s="2">
        <v>2.2934999999999999</v>
      </c>
      <c r="E198" s="2">
        <v>5875</v>
      </c>
      <c r="F198" s="2"/>
      <c r="G198" s="2"/>
      <c r="H198" s="17">
        <f t="shared" si="2"/>
        <v>4.5992115637319116E-3</v>
      </c>
    </row>
    <row r="199" spans="1:8" ht="13.5" x14ac:dyDescent="0.25">
      <c r="A199" s="12"/>
      <c r="B199" s="11">
        <v>42290</v>
      </c>
      <c r="C199" s="2">
        <v>4.3600000000000003</v>
      </c>
      <c r="D199" s="2">
        <v>2.2988</v>
      </c>
      <c r="E199" s="2">
        <v>90386</v>
      </c>
      <c r="F199" s="2"/>
      <c r="G199" s="2"/>
      <c r="H199" s="17">
        <f t="shared" ref="H199:H262" si="3">(D199-D198)/D198</f>
        <v>2.3108785698714115E-3</v>
      </c>
    </row>
    <row r="200" spans="1:8" ht="13.5" x14ac:dyDescent="0.25">
      <c r="A200" s="12"/>
      <c r="B200" s="11">
        <v>42293</v>
      </c>
      <c r="C200" s="2">
        <v>4.4000000000000004</v>
      </c>
      <c r="D200" s="2">
        <v>2.3199000000000001</v>
      </c>
      <c r="E200" s="2">
        <v>11780</v>
      </c>
      <c r="F200" s="2"/>
      <c r="G200" s="2"/>
      <c r="H200" s="17">
        <f t="shared" si="3"/>
        <v>9.1787019314425438E-3</v>
      </c>
    </row>
    <row r="201" spans="1:8" ht="13.5" x14ac:dyDescent="0.25">
      <c r="A201" s="12"/>
      <c r="B201" s="11">
        <v>42296</v>
      </c>
      <c r="C201" s="2">
        <v>4.43</v>
      </c>
      <c r="D201" s="2">
        <v>2.3357000000000001</v>
      </c>
      <c r="E201" s="2">
        <v>15210</v>
      </c>
      <c r="F201" s="2"/>
      <c r="G201" s="2"/>
      <c r="H201" s="17">
        <f t="shared" si="3"/>
        <v>6.8106383895857733E-3</v>
      </c>
    </row>
    <row r="202" spans="1:8" ht="13.5" x14ac:dyDescent="0.25">
      <c r="A202" s="12"/>
      <c r="B202" s="11">
        <v>42297</v>
      </c>
      <c r="C202" s="2">
        <v>4.49</v>
      </c>
      <c r="D202" s="2">
        <v>2.3673000000000002</v>
      </c>
      <c r="E202" s="2">
        <v>62187</v>
      </c>
      <c r="F202" s="2"/>
      <c r="G202" s="2"/>
      <c r="H202" s="17">
        <f t="shared" si="3"/>
        <v>1.3529134734769051E-2</v>
      </c>
    </row>
    <row r="203" spans="1:8" ht="13.5" x14ac:dyDescent="0.25">
      <c r="A203" s="12"/>
      <c r="B203" s="11">
        <v>42298</v>
      </c>
      <c r="C203" s="2">
        <v>4.4000000000000004</v>
      </c>
      <c r="D203" s="2">
        <v>2.3199000000000001</v>
      </c>
      <c r="E203" s="2">
        <v>33790</v>
      </c>
      <c r="F203" s="2"/>
      <c r="G203" s="2"/>
      <c r="H203" s="17">
        <f t="shared" si="3"/>
        <v>-2.0022810797110678E-2</v>
      </c>
    </row>
    <row r="204" spans="1:8" ht="13.5" x14ac:dyDescent="0.25">
      <c r="A204" s="12"/>
      <c r="B204" s="11">
        <v>42299</v>
      </c>
      <c r="C204" s="2">
        <v>4.4000000000000004</v>
      </c>
      <c r="D204" s="2">
        <v>2.3199000000000001</v>
      </c>
      <c r="E204" s="2">
        <v>8490</v>
      </c>
      <c r="F204" s="2"/>
      <c r="G204" s="2"/>
      <c r="H204" s="17">
        <f t="shared" si="3"/>
        <v>0</v>
      </c>
    </row>
    <row r="205" spans="1:8" ht="13.5" x14ac:dyDescent="0.25">
      <c r="A205" s="12"/>
      <c r="B205" s="11">
        <v>42300</v>
      </c>
      <c r="C205" s="2">
        <v>4.4800000000000004</v>
      </c>
      <c r="D205" s="2">
        <v>2.3620999999999999</v>
      </c>
      <c r="E205" s="2">
        <v>12195</v>
      </c>
      <c r="F205" s="2"/>
      <c r="G205" s="2"/>
      <c r="H205" s="17">
        <f t="shared" si="3"/>
        <v>1.8190439243070733E-2</v>
      </c>
    </row>
    <row r="206" spans="1:8" ht="13.5" x14ac:dyDescent="0.25">
      <c r="A206" s="12"/>
      <c r="B206" s="11">
        <v>42303</v>
      </c>
      <c r="C206" s="2">
        <v>4.5</v>
      </c>
      <c r="D206" s="2">
        <v>2.3725999999999998</v>
      </c>
      <c r="E206" s="2">
        <v>8729</v>
      </c>
      <c r="F206" s="2"/>
      <c r="G206" s="2"/>
      <c r="H206" s="17">
        <f t="shared" si="3"/>
        <v>4.4451970704034354E-3</v>
      </c>
    </row>
    <row r="207" spans="1:8" ht="13.5" x14ac:dyDescent="0.25">
      <c r="A207" s="12"/>
      <c r="B207" s="11">
        <v>42304</v>
      </c>
      <c r="C207" s="2">
        <v>4.5199999999999996</v>
      </c>
      <c r="D207" s="2">
        <v>2.3831000000000002</v>
      </c>
      <c r="E207" s="2">
        <v>34752</v>
      </c>
      <c r="F207" s="2"/>
      <c r="G207" s="2"/>
      <c r="H207" s="17">
        <f t="shared" si="3"/>
        <v>4.4255247407908619E-3</v>
      </c>
    </row>
    <row r="208" spans="1:8" ht="13.5" x14ac:dyDescent="0.25">
      <c r="A208" s="12"/>
      <c r="B208" s="11">
        <v>42305</v>
      </c>
      <c r="C208" s="2">
        <v>4.3899999999999997</v>
      </c>
      <c r="D208" s="2">
        <v>2.3146</v>
      </c>
      <c r="E208" s="2">
        <v>4099</v>
      </c>
      <c r="F208" s="2"/>
      <c r="G208" s="2"/>
      <c r="H208" s="17">
        <f t="shared" si="3"/>
        <v>-2.8744072846292736E-2</v>
      </c>
    </row>
    <row r="209" spans="1:8" ht="13.5" x14ac:dyDescent="0.25">
      <c r="A209" s="12"/>
      <c r="B209" s="11">
        <v>42306</v>
      </c>
      <c r="C209" s="2">
        <v>4.28</v>
      </c>
      <c r="D209" s="2">
        <v>2.2566000000000002</v>
      </c>
      <c r="E209" s="2">
        <v>8720</v>
      </c>
      <c r="F209" s="2"/>
      <c r="G209" s="2"/>
      <c r="H209" s="17">
        <f t="shared" si="3"/>
        <v>-2.5058325412598215E-2</v>
      </c>
    </row>
    <row r="210" spans="1:8" ht="13.5" x14ac:dyDescent="0.25">
      <c r="A210" s="12"/>
      <c r="B210" s="11">
        <v>42307</v>
      </c>
      <c r="C210" s="2">
        <v>4.3</v>
      </c>
      <c r="D210" s="2">
        <v>2.2671999999999999</v>
      </c>
      <c r="E210" s="2">
        <v>7782</v>
      </c>
      <c r="F210" s="2"/>
      <c r="G210" s="2"/>
      <c r="H210" s="17">
        <f t="shared" si="3"/>
        <v>4.6973322697862804E-3</v>
      </c>
    </row>
    <row r="211" spans="1:8" ht="13.5" x14ac:dyDescent="0.25">
      <c r="A211" s="12"/>
      <c r="B211" s="11">
        <v>42310</v>
      </c>
      <c r="C211" s="2">
        <v>4.29</v>
      </c>
      <c r="D211" s="2">
        <v>2.2618999999999998</v>
      </c>
      <c r="E211" s="2">
        <v>47030</v>
      </c>
      <c r="F211" s="2"/>
      <c r="G211" s="2"/>
      <c r="H211" s="17">
        <f t="shared" si="3"/>
        <v>-2.3376852505293238E-3</v>
      </c>
    </row>
    <row r="212" spans="1:8" ht="13.5" x14ac:dyDescent="0.25">
      <c r="A212" s="12"/>
      <c r="B212" s="11">
        <v>42311</v>
      </c>
      <c r="C212" s="2">
        <v>4.2699999999999996</v>
      </c>
      <c r="D212" s="2">
        <v>2.2513000000000001</v>
      </c>
      <c r="E212" s="2">
        <v>1758</v>
      </c>
      <c r="F212" s="2"/>
      <c r="G212" s="2"/>
      <c r="H212" s="17">
        <f t="shared" si="3"/>
        <v>-4.6863256554223092E-3</v>
      </c>
    </row>
    <row r="213" spans="1:8" ht="13.5" x14ac:dyDescent="0.25">
      <c r="A213" s="12"/>
      <c r="B213" s="11">
        <v>42312</v>
      </c>
      <c r="C213" s="2">
        <v>4.1500000000000004</v>
      </c>
      <c r="D213" s="2">
        <v>2.1880999999999999</v>
      </c>
      <c r="E213" s="2">
        <v>23570</v>
      </c>
      <c r="F213" s="2"/>
      <c r="G213" s="2"/>
      <c r="H213" s="17">
        <f t="shared" si="3"/>
        <v>-2.8072669124505904E-2</v>
      </c>
    </row>
    <row r="214" spans="1:8" ht="13.5" x14ac:dyDescent="0.25">
      <c r="A214" s="12"/>
      <c r="B214" s="11">
        <v>42313</v>
      </c>
      <c r="C214" s="2">
        <v>4.12</v>
      </c>
      <c r="D214" s="2">
        <v>2.1722999999999999</v>
      </c>
      <c r="E214" s="2">
        <v>5082</v>
      </c>
      <c r="F214" s="2"/>
      <c r="G214" s="2"/>
      <c r="H214" s="17">
        <f t="shared" si="3"/>
        <v>-7.2208765595722481E-3</v>
      </c>
    </row>
    <row r="215" spans="1:8" ht="13.5" x14ac:dyDescent="0.25">
      <c r="A215" s="12"/>
      <c r="B215" s="11">
        <v>42314</v>
      </c>
      <c r="C215" s="2">
        <v>4.03</v>
      </c>
      <c r="D215" s="2">
        <v>2.1248</v>
      </c>
      <c r="E215" s="2">
        <v>44321</v>
      </c>
      <c r="F215" s="2"/>
      <c r="G215" s="2"/>
      <c r="H215" s="17">
        <f t="shared" si="3"/>
        <v>-2.1866224738756102E-2</v>
      </c>
    </row>
    <row r="216" spans="1:8" ht="13.5" x14ac:dyDescent="0.25">
      <c r="A216" s="12"/>
      <c r="B216" s="11">
        <v>42317</v>
      </c>
      <c r="C216" s="2">
        <v>4.01</v>
      </c>
      <c r="D216" s="2">
        <v>2.1143000000000001</v>
      </c>
      <c r="E216" s="2">
        <v>23725</v>
      </c>
      <c r="F216" s="2"/>
      <c r="G216" s="2"/>
      <c r="H216" s="17">
        <f t="shared" si="3"/>
        <v>-4.9416415662650384E-3</v>
      </c>
    </row>
    <row r="217" spans="1:8" ht="13.5" x14ac:dyDescent="0.25">
      <c r="A217" s="12"/>
      <c r="B217" s="11">
        <v>42318</v>
      </c>
      <c r="C217" s="2">
        <v>3.89</v>
      </c>
      <c r="D217" s="2">
        <v>2.0510000000000002</v>
      </c>
      <c r="E217" s="2">
        <v>1660</v>
      </c>
      <c r="F217" s="2"/>
      <c r="G217" s="2"/>
      <c r="H217" s="17">
        <f t="shared" si="3"/>
        <v>-2.9938986898737127E-2</v>
      </c>
    </row>
    <row r="218" spans="1:8" ht="13.5" x14ac:dyDescent="0.25">
      <c r="A218" s="12"/>
      <c r="B218" s="11">
        <v>42319</v>
      </c>
      <c r="C218" s="2">
        <v>3.9</v>
      </c>
      <c r="D218" s="2">
        <v>2.0562999999999998</v>
      </c>
      <c r="E218" s="2">
        <v>11284</v>
      </c>
      <c r="F218" s="2"/>
      <c r="G218" s="2"/>
      <c r="H218" s="17">
        <f t="shared" si="3"/>
        <v>2.5841053144805646E-3</v>
      </c>
    </row>
    <row r="219" spans="1:8" ht="13.5" x14ac:dyDescent="0.25">
      <c r="A219" s="12"/>
      <c r="B219" s="11">
        <v>42320</v>
      </c>
      <c r="C219" s="2">
        <v>3.98</v>
      </c>
      <c r="D219" s="2">
        <v>2.0983999999999998</v>
      </c>
      <c r="E219" s="2">
        <v>24283</v>
      </c>
      <c r="F219" s="2"/>
      <c r="G219" s="2"/>
      <c r="H219" s="17">
        <f t="shared" si="3"/>
        <v>2.0473666293828737E-2</v>
      </c>
    </row>
    <row r="220" spans="1:8" ht="13.5" x14ac:dyDescent="0.25">
      <c r="A220" s="12"/>
      <c r="B220" s="11">
        <v>42321</v>
      </c>
      <c r="C220" s="2">
        <v>4.03</v>
      </c>
      <c r="D220" s="2">
        <v>2.1248</v>
      </c>
      <c r="E220" s="2">
        <v>23028</v>
      </c>
      <c r="F220" s="2"/>
      <c r="G220" s="2"/>
      <c r="H220" s="17">
        <f t="shared" si="3"/>
        <v>1.2581014105985609E-2</v>
      </c>
    </row>
    <row r="221" spans="1:8" ht="13.5" x14ac:dyDescent="0.25">
      <c r="A221" s="12"/>
      <c r="B221" s="11">
        <v>42324</v>
      </c>
      <c r="C221" s="2">
        <v>4.03</v>
      </c>
      <c r="D221" s="2">
        <v>2.1248</v>
      </c>
      <c r="E221" s="2">
        <v>1045</v>
      </c>
      <c r="F221" s="2"/>
      <c r="G221" s="2"/>
      <c r="H221" s="17">
        <f t="shared" si="3"/>
        <v>0</v>
      </c>
    </row>
    <row r="222" spans="1:8" ht="13.5" x14ac:dyDescent="0.25">
      <c r="A222" s="12"/>
      <c r="B222" s="11">
        <v>42325</v>
      </c>
      <c r="C222" s="2">
        <v>4.0999999999999996</v>
      </c>
      <c r="D222" s="2">
        <v>2.1617000000000002</v>
      </c>
      <c r="E222" s="2">
        <v>1512</v>
      </c>
      <c r="F222" s="2"/>
      <c r="G222" s="2"/>
      <c r="H222" s="17">
        <f t="shared" si="3"/>
        <v>1.7366340361445857E-2</v>
      </c>
    </row>
    <row r="223" spans="1:8" ht="13.5" x14ac:dyDescent="0.25">
      <c r="A223" s="12"/>
      <c r="B223" s="11">
        <v>42326</v>
      </c>
      <c r="C223" s="2">
        <v>4.1900000000000004</v>
      </c>
      <c r="D223" s="2">
        <v>2.2092000000000001</v>
      </c>
      <c r="E223" s="2">
        <v>2017</v>
      </c>
      <c r="F223" s="2"/>
      <c r="G223" s="2"/>
      <c r="H223" s="17">
        <f t="shared" si="3"/>
        <v>2.1973446824258627E-2</v>
      </c>
    </row>
    <row r="224" spans="1:8" ht="13.5" x14ac:dyDescent="0.25">
      <c r="A224" s="12"/>
      <c r="B224" s="11">
        <v>42327</v>
      </c>
      <c r="C224" s="2">
        <v>4.09</v>
      </c>
      <c r="D224" s="2">
        <v>2.1564000000000001</v>
      </c>
      <c r="E224" s="2">
        <v>6178</v>
      </c>
      <c r="F224" s="2"/>
      <c r="G224" s="2"/>
      <c r="H224" s="17">
        <f t="shared" si="3"/>
        <v>-2.3900054318305251E-2</v>
      </c>
    </row>
    <row r="225" spans="1:8" ht="13.5" x14ac:dyDescent="0.25">
      <c r="A225" s="12"/>
      <c r="B225" s="11">
        <v>42328</v>
      </c>
      <c r="C225" s="2">
        <v>4.12</v>
      </c>
      <c r="D225" s="2">
        <v>2.1722999999999999</v>
      </c>
      <c r="E225" s="2">
        <v>10316</v>
      </c>
      <c r="F225" s="2"/>
      <c r="G225" s="2"/>
      <c r="H225" s="17">
        <f t="shared" si="3"/>
        <v>7.3734001112965141E-3</v>
      </c>
    </row>
    <row r="226" spans="1:8" ht="13.5" x14ac:dyDescent="0.25">
      <c r="A226" s="12"/>
      <c r="B226" s="11">
        <v>42331</v>
      </c>
      <c r="C226" s="2">
        <v>4.18</v>
      </c>
      <c r="D226" s="2">
        <v>2.2039</v>
      </c>
      <c r="E226" s="2">
        <v>619</v>
      </c>
      <c r="F226" s="2"/>
      <c r="G226" s="2"/>
      <c r="H226" s="17">
        <f t="shared" si="3"/>
        <v>1.4546793720940972E-2</v>
      </c>
    </row>
    <row r="227" spans="1:8" ht="13.5" x14ac:dyDescent="0.25">
      <c r="A227" s="12"/>
      <c r="B227" s="11">
        <v>42332</v>
      </c>
      <c r="C227" s="2">
        <v>4.0999999999999996</v>
      </c>
      <c r="D227" s="2">
        <v>2.1617000000000002</v>
      </c>
      <c r="E227" s="2">
        <v>2830</v>
      </c>
      <c r="F227" s="2"/>
      <c r="G227" s="2"/>
      <c r="H227" s="17">
        <f t="shared" si="3"/>
        <v>-1.9147874222968281E-2</v>
      </c>
    </row>
    <row r="228" spans="1:8" ht="13.5" x14ac:dyDescent="0.25">
      <c r="A228" s="12"/>
      <c r="B228" s="11">
        <v>42333</v>
      </c>
      <c r="C228" s="2">
        <v>4.1500000000000004</v>
      </c>
      <c r="D228" s="2">
        <v>2.1880999999999999</v>
      </c>
      <c r="E228" s="2">
        <v>4</v>
      </c>
      <c r="F228" s="2"/>
      <c r="G228" s="2"/>
      <c r="H228" s="17">
        <f t="shared" si="3"/>
        <v>1.2212610445482608E-2</v>
      </c>
    </row>
    <row r="229" spans="1:8" ht="13.5" x14ac:dyDescent="0.25">
      <c r="A229" s="12"/>
      <c r="B229" s="11">
        <v>42334</v>
      </c>
      <c r="C229" s="2">
        <v>4.05</v>
      </c>
      <c r="D229" s="2">
        <v>2.1353</v>
      </c>
      <c r="E229" s="2">
        <v>78</v>
      </c>
      <c r="F229" s="2"/>
      <c r="G229" s="2"/>
      <c r="H229" s="17">
        <f t="shared" si="3"/>
        <v>-2.4130524199076808E-2</v>
      </c>
    </row>
    <row r="230" spans="1:8" ht="13.5" x14ac:dyDescent="0.25">
      <c r="A230" s="12"/>
      <c r="B230" s="11">
        <v>42335</v>
      </c>
      <c r="C230" s="2">
        <v>4.1500000000000004</v>
      </c>
      <c r="D230" s="2">
        <v>2.1880999999999999</v>
      </c>
      <c r="E230" s="2">
        <v>4729</v>
      </c>
      <c r="F230" s="2"/>
      <c r="G230" s="2"/>
      <c r="H230" s="17">
        <f t="shared" si="3"/>
        <v>2.472720460825175E-2</v>
      </c>
    </row>
    <row r="231" spans="1:8" ht="13.5" x14ac:dyDescent="0.25">
      <c r="A231" s="12"/>
      <c r="B231" s="11">
        <v>42338</v>
      </c>
      <c r="C231" s="2">
        <v>4.1500000000000004</v>
      </c>
      <c r="D231" s="2">
        <v>2.1880999999999999</v>
      </c>
      <c r="E231" s="2">
        <v>1015</v>
      </c>
      <c r="F231" s="2"/>
      <c r="G231" s="2"/>
      <c r="H231" s="17">
        <f t="shared" si="3"/>
        <v>0</v>
      </c>
    </row>
    <row r="232" spans="1:8" ht="13.5" x14ac:dyDescent="0.25">
      <c r="A232" s="12"/>
      <c r="B232" s="11">
        <v>42339</v>
      </c>
      <c r="C232" s="2">
        <v>4.1900000000000004</v>
      </c>
      <c r="D232" s="2">
        <v>2.2092000000000001</v>
      </c>
      <c r="E232" s="2">
        <v>2120</v>
      </c>
      <c r="F232" s="2"/>
      <c r="G232" s="2"/>
      <c r="H232" s="17">
        <f t="shared" si="3"/>
        <v>9.6430693295553767E-3</v>
      </c>
    </row>
    <row r="233" spans="1:8" ht="13.5" x14ac:dyDescent="0.25">
      <c r="A233" s="12"/>
      <c r="B233" s="11">
        <v>42340</v>
      </c>
      <c r="C233" s="2">
        <v>4.25</v>
      </c>
      <c r="D233" s="2">
        <v>2.2408000000000001</v>
      </c>
      <c r="E233" s="2">
        <v>18888</v>
      </c>
      <c r="F233" s="2"/>
      <c r="G233" s="2"/>
      <c r="H233" s="17">
        <f t="shared" si="3"/>
        <v>1.4303820387470609E-2</v>
      </c>
    </row>
    <row r="234" spans="1:8" ht="13.5" x14ac:dyDescent="0.25">
      <c r="A234" s="12"/>
      <c r="B234" s="11">
        <v>42341</v>
      </c>
      <c r="C234" s="2">
        <v>4.25</v>
      </c>
      <c r="D234" s="2">
        <v>2.2408000000000001</v>
      </c>
      <c r="E234" s="2">
        <v>7676</v>
      </c>
      <c r="F234" s="2"/>
      <c r="G234" s="2"/>
      <c r="H234" s="17">
        <f t="shared" si="3"/>
        <v>0</v>
      </c>
    </row>
    <row r="235" spans="1:8" ht="13.5" x14ac:dyDescent="0.25">
      <c r="A235" s="12"/>
      <c r="B235" s="11">
        <v>42342</v>
      </c>
      <c r="C235" s="2">
        <v>4.18</v>
      </c>
      <c r="D235" s="2">
        <v>2.2039</v>
      </c>
      <c r="E235" s="2">
        <v>9433</v>
      </c>
      <c r="F235" s="2"/>
      <c r="G235" s="2"/>
      <c r="H235" s="17">
        <f t="shared" si="3"/>
        <v>-1.6467333095323167E-2</v>
      </c>
    </row>
    <row r="236" spans="1:8" ht="13.5" x14ac:dyDescent="0.25">
      <c r="A236" s="12"/>
      <c r="B236" s="11">
        <v>42345</v>
      </c>
      <c r="C236" s="2">
        <v>4.18</v>
      </c>
      <c r="D236" s="2">
        <v>2.2039</v>
      </c>
      <c r="E236" s="2">
        <v>34</v>
      </c>
      <c r="F236" s="2"/>
      <c r="G236" s="2"/>
      <c r="H236" s="17">
        <f t="shared" si="3"/>
        <v>0</v>
      </c>
    </row>
    <row r="237" spans="1:8" ht="13.5" x14ac:dyDescent="0.25">
      <c r="A237" s="12"/>
      <c r="B237" s="11">
        <v>42346</v>
      </c>
      <c r="C237" s="2">
        <v>4.2300000000000004</v>
      </c>
      <c r="D237" s="2">
        <v>2.2302</v>
      </c>
      <c r="E237" s="2">
        <v>1603</v>
      </c>
      <c r="F237" s="2"/>
      <c r="G237" s="2"/>
      <c r="H237" s="17">
        <f t="shared" si="3"/>
        <v>1.1933390807205404E-2</v>
      </c>
    </row>
    <row r="238" spans="1:8" ht="13.5" x14ac:dyDescent="0.25">
      <c r="A238" s="12"/>
      <c r="B238" s="11">
        <v>42347</v>
      </c>
      <c r="C238" s="2">
        <v>4.21</v>
      </c>
      <c r="D238" s="2">
        <v>2.2197</v>
      </c>
      <c r="E238" s="2">
        <v>188</v>
      </c>
      <c r="F238" s="2"/>
      <c r="G238" s="2"/>
      <c r="H238" s="17">
        <f t="shared" si="3"/>
        <v>-4.7080979284368912E-3</v>
      </c>
    </row>
    <row r="239" spans="1:8" ht="13.5" x14ac:dyDescent="0.25">
      <c r="A239" s="12"/>
      <c r="B239" s="11">
        <v>42348</v>
      </c>
      <c r="C239" s="2">
        <v>4.1900000000000004</v>
      </c>
      <c r="D239" s="2">
        <v>2.2092000000000001</v>
      </c>
      <c r="E239" s="2">
        <v>699</v>
      </c>
      <c r="F239" s="2"/>
      <c r="G239" s="2"/>
      <c r="H239" s="17">
        <f t="shared" si="3"/>
        <v>-4.730368968779544E-3</v>
      </c>
    </row>
    <row r="240" spans="1:8" ht="13.5" x14ac:dyDescent="0.25">
      <c r="A240" s="12"/>
      <c r="B240" s="11">
        <v>42349</v>
      </c>
      <c r="C240" s="2">
        <v>4.07</v>
      </c>
      <c r="D240" s="2">
        <v>2.1459000000000001</v>
      </c>
      <c r="E240" s="2">
        <v>18715</v>
      </c>
      <c r="F240" s="2"/>
      <c r="G240" s="2"/>
      <c r="H240" s="17">
        <f t="shared" si="3"/>
        <v>-2.8652906029331845E-2</v>
      </c>
    </row>
    <row r="241" spans="1:8" ht="13.5" x14ac:dyDescent="0.25">
      <c r="A241" s="12"/>
      <c r="B241" s="11">
        <v>42352</v>
      </c>
      <c r="C241" s="2">
        <v>4.07</v>
      </c>
      <c r="D241" s="2">
        <v>2.1459000000000001</v>
      </c>
      <c r="E241" s="2">
        <v>220</v>
      </c>
      <c r="F241" s="2"/>
      <c r="G241" s="2"/>
      <c r="H241" s="17">
        <f t="shared" si="3"/>
        <v>0</v>
      </c>
    </row>
    <row r="242" spans="1:8" ht="13.5" x14ac:dyDescent="0.25">
      <c r="A242" s="12"/>
      <c r="B242" s="11">
        <v>42353</v>
      </c>
      <c r="C242" s="2">
        <v>4.09</v>
      </c>
      <c r="D242" s="2">
        <v>2.1564000000000001</v>
      </c>
      <c r="E242" s="2">
        <v>4588</v>
      </c>
      <c r="F242" s="2"/>
      <c r="G242" s="2"/>
      <c r="H242" s="17">
        <f t="shared" si="3"/>
        <v>4.8930518663497617E-3</v>
      </c>
    </row>
    <row r="243" spans="1:8" ht="13.5" x14ac:dyDescent="0.25">
      <c r="A243" s="12"/>
      <c r="B243" s="11">
        <v>42354</v>
      </c>
      <c r="C243" s="2">
        <v>4.04</v>
      </c>
      <c r="D243" s="2">
        <v>2.1301000000000001</v>
      </c>
      <c r="E243" s="2">
        <v>2403</v>
      </c>
      <c r="F243" s="2"/>
      <c r="G243" s="2"/>
      <c r="H243" s="17">
        <f t="shared" si="3"/>
        <v>-1.219625301428306E-2</v>
      </c>
    </row>
    <row r="244" spans="1:8" ht="13.5" x14ac:dyDescent="0.25">
      <c r="A244" s="12"/>
      <c r="B244" s="11">
        <v>42355</v>
      </c>
      <c r="C244" s="2">
        <v>4.05</v>
      </c>
      <c r="D244" s="2">
        <v>2.1353</v>
      </c>
      <c r="E244" s="2">
        <v>1000</v>
      </c>
      <c r="F244" s="2"/>
      <c r="G244" s="2"/>
      <c r="H244" s="17">
        <f t="shared" si="3"/>
        <v>2.441199943664556E-3</v>
      </c>
    </row>
    <row r="245" spans="1:8" ht="13.5" x14ac:dyDescent="0.25">
      <c r="A245" s="12"/>
      <c r="B245" s="11">
        <v>42356</v>
      </c>
      <c r="C245" s="2">
        <v>3.99</v>
      </c>
      <c r="D245" s="2">
        <v>2.1036999999999999</v>
      </c>
      <c r="E245" s="2">
        <v>9015</v>
      </c>
      <c r="F245" s="2"/>
      <c r="G245" s="2"/>
      <c r="H245" s="17">
        <f t="shared" si="3"/>
        <v>-1.4798857303423441E-2</v>
      </c>
    </row>
    <row r="246" spans="1:8" ht="13.5" x14ac:dyDescent="0.25">
      <c r="A246" s="12"/>
      <c r="B246" s="11">
        <v>42359</v>
      </c>
      <c r="C246" s="2">
        <v>3.93</v>
      </c>
      <c r="D246" s="2">
        <v>2.0720999999999998</v>
      </c>
      <c r="E246" s="2">
        <v>9400</v>
      </c>
      <c r="F246" s="2"/>
      <c r="G246" s="2"/>
      <c r="H246" s="17">
        <f t="shared" si="3"/>
        <v>-1.502115320625568E-2</v>
      </c>
    </row>
    <row r="247" spans="1:8" ht="13.5" x14ac:dyDescent="0.25">
      <c r="A247" s="12"/>
      <c r="B247" s="11">
        <v>42360</v>
      </c>
      <c r="C247" s="2">
        <v>4</v>
      </c>
      <c r="D247" s="2">
        <v>2.109</v>
      </c>
      <c r="E247" s="2">
        <v>2869</v>
      </c>
      <c r="F247" s="2"/>
      <c r="G247" s="2"/>
      <c r="H247" s="17">
        <f t="shared" si="3"/>
        <v>1.7808020848414728E-2</v>
      </c>
    </row>
    <row r="248" spans="1:8" ht="13.5" x14ac:dyDescent="0.25">
      <c r="A248" s="12"/>
      <c r="B248" s="11">
        <v>42361</v>
      </c>
      <c r="C248" s="2">
        <v>4</v>
      </c>
      <c r="D248" s="2">
        <v>2.109</v>
      </c>
      <c r="E248" s="2">
        <v>398</v>
      </c>
      <c r="F248" s="2"/>
      <c r="G248" s="2"/>
      <c r="H248" s="17">
        <f t="shared" si="3"/>
        <v>0</v>
      </c>
    </row>
    <row r="249" spans="1:8" ht="13.5" x14ac:dyDescent="0.25">
      <c r="A249" s="12"/>
      <c r="B249" s="11">
        <v>42363</v>
      </c>
      <c r="C249" s="2">
        <v>4.0999999999999996</v>
      </c>
      <c r="D249" s="2">
        <v>2.1617000000000002</v>
      </c>
      <c r="E249" s="2">
        <v>520</v>
      </c>
      <c r="F249" s="2"/>
      <c r="G249" s="2"/>
      <c r="H249" s="17">
        <f t="shared" si="3"/>
        <v>2.498814604077771E-2</v>
      </c>
    </row>
    <row r="250" spans="1:8" ht="13.5" x14ac:dyDescent="0.25">
      <c r="A250" s="12"/>
      <c r="B250" s="11">
        <v>42366</v>
      </c>
      <c r="C250" s="2">
        <v>4.0999999999999996</v>
      </c>
      <c r="D250" s="2">
        <v>2.1617000000000002</v>
      </c>
      <c r="E250" s="2">
        <v>1000</v>
      </c>
      <c r="F250" s="2"/>
      <c r="G250" s="2"/>
      <c r="H250" s="17">
        <f t="shared" si="3"/>
        <v>0</v>
      </c>
    </row>
    <row r="251" spans="1:8" ht="13.5" x14ac:dyDescent="0.25">
      <c r="A251" s="12"/>
      <c r="B251" s="11">
        <v>42367</v>
      </c>
      <c r="C251" s="2">
        <v>4.09</v>
      </c>
      <c r="D251" s="2">
        <v>2.1564000000000001</v>
      </c>
      <c r="E251" s="2">
        <v>1200</v>
      </c>
      <c r="F251" s="2"/>
      <c r="G251" s="2"/>
      <c r="H251" s="17">
        <f t="shared" si="3"/>
        <v>-2.4517740667067967E-3</v>
      </c>
    </row>
    <row r="252" spans="1:8" ht="13.5" x14ac:dyDescent="0.25">
      <c r="A252" s="12"/>
      <c r="B252" s="11">
        <v>42368</v>
      </c>
      <c r="C252" s="2">
        <v>3.93</v>
      </c>
      <c r="D252" s="2">
        <v>2.0720999999999998</v>
      </c>
      <c r="E252" s="2">
        <v>3388</v>
      </c>
      <c r="F252" s="2"/>
      <c r="G252" s="2"/>
      <c r="H252" s="17">
        <f t="shared" si="3"/>
        <v>-3.9092932665553824E-2</v>
      </c>
    </row>
    <row r="253" spans="1:8" ht="13.5" x14ac:dyDescent="0.25">
      <c r="A253" s="12"/>
      <c r="B253" s="11">
        <v>42369</v>
      </c>
      <c r="C253" s="2">
        <v>3.92</v>
      </c>
      <c r="D253" s="2">
        <v>2.0668000000000002</v>
      </c>
      <c r="E253" s="2">
        <v>12957</v>
      </c>
      <c r="F253" s="2"/>
      <c r="G253" s="2"/>
      <c r="H253" s="17">
        <f t="shared" si="3"/>
        <v>-2.5577916123737457E-3</v>
      </c>
    </row>
    <row r="254" spans="1:8" ht="13.5" x14ac:dyDescent="0.25">
      <c r="A254" s="12"/>
      <c r="B254" s="11">
        <v>42373</v>
      </c>
      <c r="C254" s="2">
        <v>4.05</v>
      </c>
      <c r="D254" s="2">
        <v>2.1353</v>
      </c>
      <c r="E254" s="2">
        <v>285</v>
      </c>
      <c r="F254" s="2"/>
      <c r="G254" s="2"/>
      <c r="H254" s="17">
        <f t="shared" si="3"/>
        <v>3.3143023030772101E-2</v>
      </c>
    </row>
    <row r="255" spans="1:8" ht="13.5" x14ac:dyDescent="0.25">
      <c r="A255" s="12"/>
      <c r="B255" s="11">
        <v>42374</v>
      </c>
      <c r="C255" s="2">
        <v>4.04</v>
      </c>
      <c r="D255" s="2">
        <v>2.1301000000000001</v>
      </c>
      <c r="E255" s="2">
        <v>28723</v>
      </c>
      <c r="F255" s="2"/>
      <c r="G255" s="2"/>
      <c r="H255" s="17">
        <f t="shared" si="3"/>
        <v>-2.4352549992974625E-3</v>
      </c>
    </row>
    <row r="256" spans="1:8" ht="13.5" x14ac:dyDescent="0.25">
      <c r="A256" s="12"/>
      <c r="B256" s="11">
        <v>42375</v>
      </c>
      <c r="C256" s="2">
        <v>4.16</v>
      </c>
      <c r="D256" s="2">
        <v>2.1932999999999998</v>
      </c>
      <c r="E256" s="2">
        <v>46265</v>
      </c>
      <c r="F256" s="2"/>
      <c r="G256" s="2"/>
      <c r="H256" s="17">
        <f t="shared" si="3"/>
        <v>2.9669968546077508E-2</v>
      </c>
    </row>
    <row r="257" spans="1:8" ht="13.5" x14ac:dyDescent="0.25">
      <c r="A257" s="12"/>
      <c r="B257" s="11">
        <v>42376</v>
      </c>
      <c r="C257" s="2">
        <v>4.12</v>
      </c>
      <c r="D257" s="2">
        <v>2.1722999999999999</v>
      </c>
      <c r="E257" s="2">
        <v>16811</v>
      </c>
      <c r="F257" s="2"/>
      <c r="G257" s="2"/>
      <c r="H257" s="17">
        <f t="shared" si="3"/>
        <v>-9.5746135959512649E-3</v>
      </c>
    </row>
    <row r="258" spans="1:8" ht="13.5" x14ac:dyDescent="0.25">
      <c r="A258" s="12"/>
      <c r="B258" s="11">
        <v>42377</v>
      </c>
      <c r="C258" s="2">
        <v>4.05</v>
      </c>
      <c r="D258" s="2">
        <v>2.1353</v>
      </c>
      <c r="E258" s="2">
        <v>5055</v>
      </c>
      <c r="F258" s="2"/>
      <c r="G258" s="2"/>
      <c r="H258" s="17">
        <f t="shared" si="3"/>
        <v>-1.7032638217557391E-2</v>
      </c>
    </row>
    <row r="259" spans="1:8" ht="13.5" x14ac:dyDescent="0.25">
      <c r="A259" s="12"/>
      <c r="B259" s="11">
        <v>42380</v>
      </c>
      <c r="C259" s="2">
        <v>4.16</v>
      </c>
      <c r="D259" s="2">
        <v>2.1932999999999998</v>
      </c>
      <c r="E259" s="2">
        <v>13852</v>
      </c>
      <c r="F259" s="2"/>
      <c r="G259" s="2"/>
      <c r="H259" s="17">
        <f t="shared" si="3"/>
        <v>2.7162459607549212E-2</v>
      </c>
    </row>
    <row r="260" spans="1:8" ht="13.5" x14ac:dyDescent="0.25">
      <c r="A260" s="12"/>
      <c r="B260" s="11">
        <v>42381</v>
      </c>
      <c r="C260" s="2">
        <v>4.28</v>
      </c>
      <c r="D260" s="2">
        <v>2.2566000000000002</v>
      </c>
      <c r="E260" s="2">
        <v>18701</v>
      </c>
      <c r="F260" s="2"/>
      <c r="G260" s="2"/>
      <c r="H260" s="17">
        <f t="shared" si="3"/>
        <v>2.8860620982081961E-2</v>
      </c>
    </row>
    <row r="261" spans="1:8" ht="13.5" x14ac:dyDescent="0.25">
      <c r="A261" s="12"/>
      <c r="B261" s="11">
        <v>42382</v>
      </c>
      <c r="C261" s="2">
        <v>4.33</v>
      </c>
      <c r="D261" s="2">
        <v>2.2829999999999999</v>
      </c>
      <c r="E261" s="2">
        <v>2100</v>
      </c>
      <c r="F261" s="2"/>
      <c r="G261" s="2"/>
      <c r="H261" s="17">
        <f t="shared" si="3"/>
        <v>1.169901621909056E-2</v>
      </c>
    </row>
    <row r="262" spans="1:8" ht="13.5" x14ac:dyDescent="0.25">
      <c r="A262" s="12"/>
      <c r="B262" s="11">
        <v>42384</v>
      </c>
      <c r="C262" s="2">
        <v>4.33</v>
      </c>
      <c r="D262" s="2">
        <v>2.2829999999999999</v>
      </c>
      <c r="E262" s="2">
        <v>4207</v>
      </c>
      <c r="F262" s="2"/>
      <c r="G262" s="2"/>
      <c r="H262" s="17">
        <f t="shared" si="3"/>
        <v>0</v>
      </c>
    </row>
    <row r="263" spans="1:8" ht="13.5" x14ac:dyDescent="0.25">
      <c r="A263" s="12"/>
      <c r="B263" s="11">
        <v>42387</v>
      </c>
      <c r="C263" s="2">
        <v>4.24</v>
      </c>
      <c r="D263" s="2">
        <v>2.2355</v>
      </c>
      <c r="E263" s="2">
        <v>8921</v>
      </c>
      <c r="F263" s="2"/>
      <c r="G263" s="2"/>
      <c r="H263" s="17">
        <f t="shared" ref="H263:H326" si="4">(D263-D262)/D262</f>
        <v>-2.0805957074025352E-2</v>
      </c>
    </row>
    <row r="264" spans="1:8" ht="13.5" x14ac:dyDescent="0.25">
      <c r="A264" s="12"/>
      <c r="B264" s="11">
        <v>42388</v>
      </c>
      <c r="C264" s="2">
        <v>4.22</v>
      </c>
      <c r="D264" s="2">
        <v>2.2250000000000001</v>
      </c>
      <c r="E264" s="2">
        <v>80442</v>
      </c>
      <c r="F264" s="2"/>
      <c r="G264" s="2"/>
      <c r="H264" s="17">
        <f t="shared" si="4"/>
        <v>-4.696935808543929E-3</v>
      </c>
    </row>
    <row r="265" spans="1:8" ht="13.5" x14ac:dyDescent="0.25">
      <c r="A265" s="12"/>
      <c r="B265" s="11">
        <v>42389</v>
      </c>
      <c r="C265" s="2">
        <v>4.18</v>
      </c>
      <c r="D265" s="2">
        <v>2.2039</v>
      </c>
      <c r="E265" s="2">
        <v>6001</v>
      </c>
      <c r="F265" s="2"/>
      <c r="G265" s="2"/>
      <c r="H265" s="17">
        <f t="shared" si="4"/>
        <v>-9.4831460674157826E-3</v>
      </c>
    </row>
    <row r="266" spans="1:8" ht="13.5" x14ac:dyDescent="0.25">
      <c r="A266" s="12"/>
      <c r="B266" s="11">
        <v>42390</v>
      </c>
      <c r="C266" s="2">
        <v>4.18</v>
      </c>
      <c r="D266" s="2">
        <v>2.2039</v>
      </c>
      <c r="E266" s="2">
        <v>5500</v>
      </c>
      <c r="F266" s="2"/>
      <c r="G266" s="2"/>
      <c r="H266" s="17">
        <f t="shared" si="4"/>
        <v>0</v>
      </c>
    </row>
    <row r="267" spans="1:8" ht="13.5" x14ac:dyDescent="0.25">
      <c r="A267" s="12"/>
      <c r="B267" s="11">
        <v>42391</v>
      </c>
      <c r="C267" s="2">
        <v>4.17</v>
      </c>
      <c r="D267" s="2">
        <v>2.1985999999999999</v>
      </c>
      <c r="E267" s="2">
        <v>23100</v>
      </c>
      <c r="F267" s="2"/>
      <c r="G267" s="2"/>
      <c r="H267" s="17">
        <f t="shared" si="4"/>
        <v>-2.4048278052543593E-3</v>
      </c>
    </row>
    <row r="268" spans="1:8" ht="13.5" x14ac:dyDescent="0.25">
      <c r="A268" s="12"/>
      <c r="B268" s="11">
        <v>42394</v>
      </c>
      <c r="C268" s="2">
        <v>4.0999999999999996</v>
      </c>
      <c r="D268" s="2">
        <v>2.1617000000000002</v>
      </c>
      <c r="E268" s="2">
        <v>1265</v>
      </c>
      <c r="F268" s="2"/>
      <c r="G268" s="2"/>
      <c r="H268" s="17">
        <f t="shared" si="4"/>
        <v>-1.6783407623032709E-2</v>
      </c>
    </row>
    <row r="269" spans="1:8" ht="13.5" x14ac:dyDescent="0.25">
      <c r="A269" s="12"/>
      <c r="B269" s="11">
        <v>42395</v>
      </c>
      <c r="C269" s="2">
        <v>4.0999999999999996</v>
      </c>
      <c r="D269" s="2">
        <v>2.1617000000000002</v>
      </c>
      <c r="E269" s="2">
        <v>1683</v>
      </c>
      <c r="F269" s="2"/>
      <c r="G269" s="2"/>
      <c r="H269" s="17">
        <f t="shared" si="4"/>
        <v>0</v>
      </c>
    </row>
    <row r="270" spans="1:8" ht="13.5" x14ac:dyDescent="0.25">
      <c r="A270" s="12"/>
      <c r="B270" s="11">
        <v>42396</v>
      </c>
      <c r="C270" s="2">
        <v>4.0999999999999996</v>
      </c>
      <c r="D270" s="2">
        <v>2.1617000000000002</v>
      </c>
      <c r="E270" s="2">
        <v>25853</v>
      </c>
      <c r="F270" s="2"/>
      <c r="G270" s="2"/>
      <c r="H270" s="17">
        <f t="shared" si="4"/>
        <v>0</v>
      </c>
    </row>
    <row r="271" spans="1:8" ht="13.5" x14ac:dyDescent="0.25">
      <c r="A271" s="12"/>
      <c r="B271" s="11">
        <v>42397</v>
      </c>
      <c r="C271" s="2">
        <v>4</v>
      </c>
      <c r="D271" s="2">
        <v>2.109</v>
      </c>
      <c r="E271" s="2">
        <v>8417</v>
      </c>
      <c r="F271" s="2"/>
      <c r="G271" s="2"/>
      <c r="H271" s="17">
        <f t="shared" si="4"/>
        <v>-2.4378961002914458E-2</v>
      </c>
    </row>
    <row r="272" spans="1:8" ht="13.5" x14ac:dyDescent="0.25">
      <c r="A272" s="12"/>
      <c r="B272" s="11">
        <v>42398</v>
      </c>
      <c r="C272" s="2">
        <v>4.12</v>
      </c>
      <c r="D272" s="2">
        <v>2.1722999999999999</v>
      </c>
      <c r="E272" s="2">
        <v>1000</v>
      </c>
      <c r="F272" s="2"/>
      <c r="G272" s="2"/>
      <c r="H272" s="17">
        <f t="shared" si="4"/>
        <v>3.0014224751066815E-2</v>
      </c>
    </row>
    <row r="273" spans="1:8" ht="13.5" x14ac:dyDescent="0.25">
      <c r="A273" s="12"/>
      <c r="B273" s="11">
        <v>42401</v>
      </c>
      <c r="C273" s="2">
        <v>4.01</v>
      </c>
      <c r="D273" s="2">
        <v>2.1143000000000001</v>
      </c>
      <c r="E273" s="2">
        <v>9663</v>
      </c>
      <c r="F273" s="2"/>
      <c r="G273" s="2"/>
      <c r="H273" s="17">
        <f t="shared" si="4"/>
        <v>-2.6699811259954808E-2</v>
      </c>
    </row>
    <row r="274" spans="1:8" ht="13.5" x14ac:dyDescent="0.25">
      <c r="A274" s="12"/>
      <c r="B274" s="11">
        <v>42402</v>
      </c>
      <c r="C274" s="2">
        <v>4.04</v>
      </c>
      <c r="D274" s="2">
        <v>2.1301000000000001</v>
      </c>
      <c r="E274" s="2">
        <v>2224</v>
      </c>
      <c r="F274" s="2"/>
      <c r="G274" s="2"/>
      <c r="H274" s="17">
        <f t="shared" si="4"/>
        <v>7.4729224802535287E-3</v>
      </c>
    </row>
    <row r="275" spans="1:8" ht="13.5" x14ac:dyDescent="0.25">
      <c r="A275" s="12"/>
      <c r="B275" s="11">
        <v>42403</v>
      </c>
      <c r="C275" s="2">
        <v>4.07</v>
      </c>
      <c r="D275" s="2">
        <v>2.1459000000000001</v>
      </c>
      <c r="E275" s="2">
        <v>11937</v>
      </c>
      <c r="F275" s="2"/>
      <c r="G275" s="2"/>
      <c r="H275" s="17">
        <f t="shared" si="4"/>
        <v>7.4174921365194289E-3</v>
      </c>
    </row>
    <row r="276" spans="1:8" ht="13.5" x14ac:dyDescent="0.25">
      <c r="A276" s="12"/>
      <c r="B276" s="11">
        <v>42404</v>
      </c>
      <c r="C276" s="2">
        <v>4.05</v>
      </c>
      <c r="D276" s="2">
        <v>2.1353</v>
      </c>
      <c r="E276" s="2">
        <v>823</v>
      </c>
      <c r="F276" s="2"/>
      <c r="G276" s="2"/>
      <c r="H276" s="17">
        <f t="shared" si="4"/>
        <v>-4.9396523603150956E-3</v>
      </c>
    </row>
    <row r="277" spans="1:8" ht="13.5" x14ac:dyDescent="0.25">
      <c r="A277" s="12"/>
      <c r="B277" s="11">
        <v>42405</v>
      </c>
      <c r="C277" s="2">
        <v>4.05</v>
      </c>
      <c r="D277" s="2">
        <v>2.1353</v>
      </c>
      <c r="E277" s="2">
        <v>2936</v>
      </c>
      <c r="F277" s="2"/>
      <c r="G277" s="2"/>
      <c r="H277" s="17">
        <f t="shared" si="4"/>
        <v>0</v>
      </c>
    </row>
    <row r="278" spans="1:8" ht="13.5" x14ac:dyDescent="0.25">
      <c r="A278" s="12"/>
      <c r="B278" s="11">
        <v>42408</v>
      </c>
      <c r="C278" s="2">
        <v>4.0599999999999996</v>
      </c>
      <c r="D278" s="2">
        <v>2.1406000000000001</v>
      </c>
      <c r="E278" s="2">
        <v>200</v>
      </c>
      <c r="F278" s="2"/>
      <c r="G278" s="2"/>
      <c r="H278" s="17">
        <f t="shared" si="4"/>
        <v>2.4820868262071289E-3</v>
      </c>
    </row>
    <row r="279" spans="1:8" ht="13.5" x14ac:dyDescent="0.25">
      <c r="A279" s="12"/>
      <c r="B279" s="11">
        <v>42409</v>
      </c>
      <c r="C279" s="2">
        <v>4.08</v>
      </c>
      <c r="D279" s="2">
        <v>2.1511999999999998</v>
      </c>
      <c r="E279" s="2">
        <v>476</v>
      </c>
      <c r="F279" s="2"/>
      <c r="G279" s="2"/>
      <c r="H279" s="17">
        <f t="shared" si="4"/>
        <v>4.9518826497242461E-3</v>
      </c>
    </row>
    <row r="280" spans="1:8" ht="13.5" x14ac:dyDescent="0.25">
      <c r="A280" s="12"/>
      <c r="B280" s="11">
        <v>42410</v>
      </c>
      <c r="C280" s="2">
        <v>4.05</v>
      </c>
      <c r="D280" s="2">
        <v>2.1353</v>
      </c>
      <c r="E280" s="2">
        <v>973</v>
      </c>
      <c r="F280" s="2"/>
      <c r="G280" s="2"/>
      <c r="H280" s="17">
        <f t="shared" si="4"/>
        <v>-7.3912235031609354E-3</v>
      </c>
    </row>
    <row r="281" spans="1:8" ht="13.5" x14ac:dyDescent="0.25">
      <c r="A281" s="12"/>
      <c r="B281" s="11">
        <v>42411</v>
      </c>
      <c r="C281" s="2">
        <v>3.98</v>
      </c>
      <c r="D281" s="2">
        <v>2.0983999999999998</v>
      </c>
      <c r="E281" s="2">
        <v>2859</v>
      </c>
      <c r="F281" s="2"/>
      <c r="G281" s="2"/>
      <c r="H281" s="17">
        <f t="shared" si="4"/>
        <v>-1.728094412963057E-2</v>
      </c>
    </row>
    <row r="282" spans="1:8" ht="13.5" x14ac:dyDescent="0.25">
      <c r="A282" s="12"/>
      <c r="B282" s="11">
        <v>42412</v>
      </c>
      <c r="C282" s="2">
        <v>3.98</v>
      </c>
      <c r="D282" s="2">
        <v>2.0983999999999998</v>
      </c>
      <c r="E282" s="2">
        <v>5925</v>
      </c>
      <c r="F282" s="2"/>
      <c r="G282" s="2"/>
      <c r="H282" s="17">
        <f t="shared" si="4"/>
        <v>0</v>
      </c>
    </row>
    <row r="283" spans="1:8" ht="13.5" x14ac:dyDescent="0.25">
      <c r="A283" s="12"/>
      <c r="B283" s="11">
        <v>42415</v>
      </c>
      <c r="C283" s="2">
        <v>4.05</v>
      </c>
      <c r="D283" s="2">
        <v>2.1353</v>
      </c>
      <c r="E283" s="2">
        <v>12430</v>
      </c>
      <c r="F283" s="2"/>
      <c r="G283" s="2"/>
      <c r="H283" s="17">
        <f t="shared" si="4"/>
        <v>1.7584826534502555E-2</v>
      </c>
    </row>
    <row r="284" spans="1:8" ht="13.5" x14ac:dyDescent="0.25">
      <c r="A284" s="12"/>
      <c r="B284" s="11">
        <v>42416</v>
      </c>
      <c r="C284" s="2">
        <v>4.03</v>
      </c>
      <c r="D284" s="2">
        <v>2.1248</v>
      </c>
      <c r="E284" s="2">
        <v>1594</v>
      </c>
      <c r="F284" s="2"/>
      <c r="G284" s="2"/>
      <c r="H284" s="17">
        <f t="shared" si="4"/>
        <v>-4.9173418255045913E-3</v>
      </c>
    </row>
    <row r="285" spans="1:8" ht="13.5" x14ac:dyDescent="0.25">
      <c r="A285" s="12"/>
      <c r="B285" s="11">
        <v>42417</v>
      </c>
      <c r="C285" s="2">
        <v>3.96</v>
      </c>
      <c r="D285" s="2">
        <v>2.0878999999999999</v>
      </c>
      <c r="E285" s="2">
        <v>9142</v>
      </c>
      <c r="F285" s="2"/>
      <c r="G285" s="2"/>
      <c r="H285" s="17">
        <f t="shared" si="4"/>
        <v>-1.7366340361445857E-2</v>
      </c>
    </row>
    <row r="286" spans="1:8" ht="13.5" x14ac:dyDescent="0.25">
      <c r="A286" s="12"/>
      <c r="B286" s="11">
        <v>42418</v>
      </c>
      <c r="C286" s="2">
        <v>4</v>
      </c>
      <c r="D286" s="2">
        <v>2.109</v>
      </c>
      <c r="E286" s="2">
        <v>54983</v>
      </c>
      <c r="F286" s="2"/>
      <c r="G286" s="2"/>
      <c r="H286" s="17">
        <f t="shared" si="4"/>
        <v>1.0105847981225212E-2</v>
      </c>
    </row>
    <row r="287" spans="1:8" ht="13.5" x14ac:dyDescent="0.25">
      <c r="A287" s="12"/>
      <c r="B287" s="11">
        <v>42419</v>
      </c>
      <c r="C287" s="2">
        <v>4</v>
      </c>
      <c r="D287" s="2">
        <v>2.109</v>
      </c>
      <c r="E287" s="2">
        <v>47567</v>
      </c>
      <c r="F287" s="2"/>
      <c r="G287" s="2"/>
      <c r="H287" s="17">
        <f t="shared" si="4"/>
        <v>0</v>
      </c>
    </row>
    <row r="288" spans="1:8" ht="13.5" x14ac:dyDescent="0.25">
      <c r="A288" s="12"/>
      <c r="B288" s="11">
        <v>42422</v>
      </c>
      <c r="C288" s="2">
        <v>3.89</v>
      </c>
      <c r="D288" s="2">
        <v>2.0510000000000002</v>
      </c>
      <c r="E288" s="2">
        <v>5160</v>
      </c>
      <c r="F288" s="2"/>
      <c r="G288" s="2"/>
      <c r="H288" s="17">
        <f t="shared" si="4"/>
        <v>-2.7501185395922157E-2</v>
      </c>
    </row>
    <row r="289" spans="1:8" ht="13.5" x14ac:dyDescent="0.25">
      <c r="A289" s="12"/>
      <c r="B289" s="11">
        <v>42423</v>
      </c>
      <c r="C289" s="2">
        <v>3.85</v>
      </c>
      <c r="D289" s="2">
        <v>2.0299</v>
      </c>
      <c r="E289" s="2">
        <v>4851</v>
      </c>
      <c r="F289" s="2"/>
      <c r="G289" s="2"/>
      <c r="H289" s="17">
        <f t="shared" si="4"/>
        <v>-1.0287664553876216E-2</v>
      </c>
    </row>
    <row r="290" spans="1:8" ht="13.5" x14ac:dyDescent="0.25">
      <c r="A290" s="12"/>
      <c r="B290" s="11">
        <v>42424</v>
      </c>
      <c r="C290" s="2">
        <v>3.8</v>
      </c>
      <c r="D290" s="2">
        <v>2.0034999999999998</v>
      </c>
      <c r="E290" s="2">
        <v>14092</v>
      </c>
      <c r="F290" s="2"/>
      <c r="G290" s="2"/>
      <c r="H290" s="17">
        <f t="shared" si="4"/>
        <v>-1.3005566776688605E-2</v>
      </c>
    </row>
    <row r="291" spans="1:8" ht="13.5" x14ac:dyDescent="0.25">
      <c r="A291" s="12"/>
      <c r="B291" s="11">
        <v>42425</v>
      </c>
      <c r="C291" s="2">
        <v>3.8</v>
      </c>
      <c r="D291" s="2">
        <v>2.0034999999999998</v>
      </c>
      <c r="E291" s="2">
        <v>6969</v>
      </c>
      <c r="F291" s="2"/>
      <c r="G291" s="2"/>
      <c r="H291" s="17">
        <f t="shared" si="4"/>
        <v>0</v>
      </c>
    </row>
    <row r="292" spans="1:8" ht="13.5" x14ac:dyDescent="0.25">
      <c r="A292" s="12"/>
      <c r="B292" s="11">
        <v>42426</v>
      </c>
      <c r="C292" s="2">
        <v>3.8</v>
      </c>
      <c r="D292" s="2">
        <v>2.0034999999999998</v>
      </c>
      <c r="E292" s="2">
        <v>1400</v>
      </c>
      <c r="F292" s="2"/>
      <c r="G292" s="2"/>
      <c r="H292" s="17">
        <f t="shared" si="4"/>
        <v>0</v>
      </c>
    </row>
    <row r="293" spans="1:8" ht="13.5" x14ac:dyDescent="0.25">
      <c r="A293" s="12"/>
      <c r="B293" s="11">
        <v>42429</v>
      </c>
      <c r="C293" s="2">
        <v>3.8</v>
      </c>
      <c r="D293" s="2">
        <v>2.0034999999999998</v>
      </c>
      <c r="E293" s="2">
        <v>1354</v>
      </c>
      <c r="F293" s="2"/>
      <c r="G293" s="2"/>
      <c r="H293" s="17">
        <f t="shared" si="4"/>
        <v>0</v>
      </c>
    </row>
    <row r="294" spans="1:8" ht="13.5" x14ac:dyDescent="0.25">
      <c r="A294" s="12"/>
      <c r="B294" s="11">
        <v>42430</v>
      </c>
      <c r="C294" s="2">
        <v>3.72</v>
      </c>
      <c r="D294" s="2">
        <v>1.9614</v>
      </c>
      <c r="E294" s="2">
        <v>6181</v>
      </c>
      <c r="F294" s="2"/>
      <c r="G294" s="2"/>
      <c r="H294" s="17">
        <f t="shared" si="4"/>
        <v>-2.101322685300714E-2</v>
      </c>
    </row>
    <row r="295" spans="1:8" ht="13.5" x14ac:dyDescent="0.25">
      <c r="A295" s="12"/>
      <c r="B295" s="11">
        <v>42431</v>
      </c>
      <c r="C295" s="2">
        <v>3.72</v>
      </c>
      <c r="D295" s="2">
        <v>1.9614</v>
      </c>
      <c r="E295" s="2">
        <v>12982</v>
      </c>
      <c r="F295" s="2"/>
      <c r="G295" s="2"/>
      <c r="H295" s="17">
        <f t="shared" si="4"/>
        <v>0</v>
      </c>
    </row>
    <row r="296" spans="1:8" ht="13.5" x14ac:dyDescent="0.25">
      <c r="A296" s="12"/>
      <c r="B296" s="11">
        <v>42432</v>
      </c>
      <c r="C296" s="2">
        <v>3.7</v>
      </c>
      <c r="D296" s="2">
        <v>1.9508000000000001</v>
      </c>
      <c r="E296" s="2">
        <v>35460</v>
      </c>
      <c r="F296" s="2"/>
      <c r="G296" s="2"/>
      <c r="H296" s="17">
        <f t="shared" si="4"/>
        <v>-5.404303048842634E-3</v>
      </c>
    </row>
    <row r="297" spans="1:8" ht="13.5" x14ac:dyDescent="0.25">
      <c r="A297" s="12"/>
      <c r="B297" s="11">
        <v>42433</v>
      </c>
      <c r="C297" s="2">
        <v>3.72</v>
      </c>
      <c r="D297" s="2">
        <v>1.9614</v>
      </c>
      <c r="E297" s="2">
        <v>13971</v>
      </c>
      <c r="F297" s="2"/>
      <c r="G297" s="2"/>
      <c r="H297" s="17">
        <f t="shared" si="4"/>
        <v>5.433668238671285E-3</v>
      </c>
    </row>
    <row r="298" spans="1:8" ht="13.5" x14ac:dyDescent="0.25">
      <c r="A298" s="12"/>
      <c r="B298" s="11">
        <v>42436</v>
      </c>
      <c r="C298" s="2">
        <v>3.72</v>
      </c>
      <c r="D298" s="2">
        <v>1.9614</v>
      </c>
      <c r="E298" s="2">
        <v>0</v>
      </c>
      <c r="F298" s="2"/>
      <c r="G298" s="2"/>
      <c r="H298" s="17">
        <f t="shared" si="4"/>
        <v>0</v>
      </c>
    </row>
    <row r="299" spans="1:8" ht="13.5" x14ac:dyDescent="0.25">
      <c r="A299" s="12"/>
      <c r="B299" s="11">
        <v>42437</v>
      </c>
      <c r="C299" s="2">
        <v>3.7</v>
      </c>
      <c r="D299" s="2">
        <v>1.9508000000000001</v>
      </c>
      <c r="E299" s="2">
        <v>2232</v>
      </c>
      <c r="F299" s="2"/>
      <c r="G299" s="2"/>
      <c r="H299" s="17">
        <f t="shared" si="4"/>
        <v>-5.404303048842634E-3</v>
      </c>
    </row>
    <row r="300" spans="1:8" ht="13.5" x14ac:dyDescent="0.25">
      <c r="A300" s="12"/>
      <c r="B300" s="11">
        <v>42438</v>
      </c>
      <c r="C300" s="2">
        <v>3.7</v>
      </c>
      <c r="D300" s="2">
        <v>1.9508000000000001</v>
      </c>
      <c r="E300" s="2">
        <v>5300</v>
      </c>
      <c r="F300" s="2"/>
      <c r="G300" s="2"/>
      <c r="H300" s="17">
        <f t="shared" si="4"/>
        <v>0</v>
      </c>
    </row>
    <row r="301" spans="1:8" ht="13.5" x14ac:dyDescent="0.25">
      <c r="A301" s="12"/>
      <c r="B301" s="11">
        <v>42439</v>
      </c>
      <c r="C301" s="2">
        <v>3.69</v>
      </c>
      <c r="D301" s="2">
        <v>1.9455</v>
      </c>
      <c r="E301" s="2">
        <v>3260</v>
      </c>
      <c r="F301" s="2"/>
      <c r="G301" s="2"/>
      <c r="H301" s="17">
        <f t="shared" si="4"/>
        <v>-2.7168341193356993E-3</v>
      </c>
    </row>
    <row r="302" spans="1:8" ht="13.5" x14ac:dyDescent="0.25">
      <c r="A302" s="12"/>
      <c r="B302" s="11">
        <v>42440</v>
      </c>
      <c r="C302" s="2">
        <v>3.68</v>
      </c>
      <c r="D302" s="2">
        <v>1.9402999999999999</v>
      </c>
      <c r="E302" s="2">
        <v>15507</v>
      </c>
      <c r="F302" s="2"/>
      <c r="G302" s="2"/>
      <c r="H302" s="17">
        <f t="shared" si="4"/>
        <v>-2.6728347468517569E-3</v>
      </c>
    </row>
    <row r="303" spans="1:8" ht="13.5" x14ac:dyDescent="0.25">
      <c r="A303" s="12"/>
      <c r="B303" s="11">
        <v>42443</v>
      </c>
      <c r="C303" s="2">
        <v>3.69</v>
      </c>
      <c r="D303" s="2">
        <v>1.9455</v>
      </c>
      <c r="E303" s="2">
        <v>3553</v>
      </c>
      <c r="F303" s="2"/>
      <c r="G303" s="2"/>
      <c r="H303" s="17">
        <f t="shared" si="4"/>
        <v>2.6799979384631726E-3</v>
      </c>
    </row>
    <row r="304" spans="1:8" ht="13.5" x14ac:dyDescent="0.25">
      <c r="A304" s="12"/>
      <c r="B304" s="11">
        <v>42444</v>
      </c>
      <c r="C304" s="2">
        <v>3.85</v>
      </c>
      <c r="D304" s="2">
        <v>2.0299</v>
      </c>
      <c r="E304" s="2">
        <v>53574</v>
      </c>
      <c r="F304" s="2"/>
      <c r="G304" s="2"/>
      <c r="H304" s="17">
        <f t="shared" si="4"/>
        <v>4.3382163968131604E-2</v>
      </c>
    </row>
    <row r="305" spans="1:8" ht="13.5" x14ac:dyDescent="0.25">
      <c r="A305" s="12"/>
      <c r="B305" s="11">
        <v>42445</v>
      </c>
      <c r="C305" s="2">
        <v>3.9</v>
      </c>
      <c r="D305" s="2">
        <v>2.0562999999999998</v>
      </c>
      <c r="E305" s="2">
        <v>1</v>
      </c>
      <c r="F305" s="2"/>
      <c r="G305" s="2"/>
      <c r="H305" s="17">
        <f t="shared" si="4"/>
        <v>1.3005566776688387E-2</v>
      </c>
    </row>
    <row r="306" spans="1:8" ht="13.5" x14ac:dyDescent="0.25">
      <c r="A306" s="12"/>
      <c r="B306" s="11">
        <v>42446</v>
      </c>
      <c r="C306" s="2">
        <v>3.9</v>
      </c>
      <c r="D306" s="2">
        <v>2.0562999999999998</v>
      </c>
      <c r="E306" s="2">
        <v>17680</v>
      </c>
      <c r="F306" s="2"/>
      <c r="G306" s="2"/>
      <c r="H306" s="17">
        <f t="shared" si="4"/>
        <v>0</v>
      </c>
    </row>
    <row r="307" spans="1:8" ht="13.5" x14ac:dyDescent="0.25">
      <c r="A307" s="12"/>
      <c r="B307" s="11">
        <v>42447</v>
      </c>
      <c r="C307" s="2">
        <v>3.9</v>
      </c>
      <c r="D307" s="2">
        <v>2.0562999999999998</v>
      </c>
      <c r="E307" s="2">
        <v>15347</v>
      </c>
      <c r="F307" s="2"/>
      <c r="G307" s="2"/>
      <c r="H307" s="17">
        <f t="shared" si="4"/>
        <v>0</v>
      </c>
    </row>
    <row r="308" spans="1:8" ht="13.5" x14ac:dyDescent="0.25">
      <c r="A308" s="12"/>
      <c r="B308" s="11">
        <v>42450</v>
      </c>
      <c r="C308" s="2">
        <v>3.85</v>
      </c>
      <c r="D308" s="2">
        <v>2.0299</v>
      </c>
      <c r="E308" s="2">
        <v>2405</v>
      </c>
      <c r="F308" s="2"/>
      <c r="G308" s="2"/>
      <c r="H308" s="17">
        <f t="shared" si="4"/>
        <v>-1.2838593590429295E-2</v>
      </c>
    </row>
    <row r="309" spans="1:8" ht="13.5" x14ac:dyDescent="0.25">
      <c r="A309" s="12"/>
      <c r="B309" s="11">
        <v>42451</v>
      </c>
      <c r="C309" s="2">
        <v>3.95</v>
      </c>
      <c r="D309" s="2">
        <v>2.0825999999999998</v>
      </c>
      <c r="E309" s="2">
        <v>1330</v>
      </c>
      <c r="F309" s="2"/>
      <c r="G309" s="2"/>
      <c r="H309" s="17">
        <f t="shared" si="4"/>
        <v>2.5961870042859127E-2</v>
      </c>
    </row>
    <row r="310" spans="1:8" ht="13.5" x14ac:dyDescent="0.25">
      <c r="A310" s="12"/>
      <c r="B310" s="11">
        <v>42452</v>
      </c>
      <c r="C310" s="2">
        <v>3.93</v>
      </c>
      <c r="D310" s="2">
        <v>2.0720999999999998</v>
      </c>
      <c r="E310" s="2">
        <v>20</v>
      </c>
      <c r="F310" s="2"/>
      <c r="G310" s="2"/>
      <c r="H310" s="17">
        <f t="shared" si="4"/>
        <v>-5.0417747046960313E-3</v>
      </c>
    </row>
    <row r="311" spans="1:8" ht="13.5" x14ac:dyDescent="0.25">
      <c r="A311" s="12"/>
      <c r="B311" s="11">
        <v>42453</v>
      </c>
      <c r="C311" s="2">
        <v>3.83</v>
      </c>
      <c r="D311" s="2">
        <v>2.0192999999999999</v>
      </c>
      <c r="E311" s="2">
        <v>300</v>
      </c>
      <c r="F311" s="2"/>
      <c r="G311" s="2"/>
      <c r="H311" s="17">
        <f t="shared" si="4"/>
        <v>-2.5481395685536395E-2</v>
      </c>
    </row>
    <row r="312" spans="1:8" ht="13.5" x14ac:dyDescent="0.25">
      <c r="A312" s="12"/>
      <c r="B312" s="11">
        <v>42454</v>
      </c>
      <c r="C312" s="2">
        <v>3.93</v>
      </c>
      <c r="D312" s="2">
        <v>2.0720999999999998</v>
      </c>
      <c r="E312" s="2">
        <v>142</v>
      </c>
      <c r="F312" s="2"/>
      <c r="G312" s="2"/>
      <c r="H312" s="17">
        <f t="shared" si="4"/>
        <v>2.6147674936859287E-2</v>
      </c>
    </row>
    <row r="313" spans="1:8" ht="13.5" x14ac:dyDescent="0.25">
      <c r="A313" s="12"/>
      <c r="B313" s="11">
        <v>42457</v>
      </c>
      <c r="C313" s="2">
        <v>3.92</v>
      </c>
      <c r="D313" s="2">
        <v>2.0668000000000002</v>
      </c>
      <c r="E313" s="2">
        <v>69</v>
      </c>
      <c r="F313" s="2"/>
      <c r="G313" s="2"/>
      <c r="H313" s="17">
        <f t="shared" si="4"/>
        <v>-2.5577916123737457E-3</v>
      </c>
    </row>
    <row r="314" spans="1:8" ht="13.5" x14ac:dyDescent="0.25">
      <c r="A314" s="12"/>
      <c r="B314" s="11">
        <v>42458</v>
      </c>
      <c r="C314" s="2">
        <v>3.81</v>
      </c>
      <c r="D314" s="2">
        <v>2.0087999999999999</v>
      </c>
      <c r="E314" s="2">
        <v>370</v>
      </c>
      <c r="F314" s="2"/>
      <c r="G314" s="2"/>
      <c r="H314" s="17">
        <f t="shared" si="4"/>
        <v>-2.8062705631894846E-2</v>
      </c>
    </row>
    <row r="315" spans="1:8" ht="13.5" x14ac:dyDescent="0.25">
      <c r="A315" s="12"/>
      <c r="B315" s="11">
        <v>42459</v>
      </c>
      <c r="C315" s="2">
        <v>3.89</v>
      </c>
      <c r="D315" s="2">
        <v>2.0510000000000002</v>
      </c>
      <c r="E315" s="2">
        <v>2092</v>
      </c>
      <c r="F315" s="2"/>
      <c r="G315" s="2"/>
      <c r="H315" s="17">
        <f t="shared" si="4"/>
        <v>2.1007566706491558E-2</v>
      </c>
    </row>
    <row r="316" spans="1:8" ht="13.5" x14ac:dyDescent="0.25">
      <c r="A316" s="12"/>
      <c r="B316" s="11">
        <v>42460</v>
      </c>
      <c r="C316" s="2">
        <v>3.9</v>
      </c>
      <c r="D316" s="2">
        <v>2.0562999999999998</v>
      </c>
      <c r="E316" s="2">
        <v>4207</v>
      </c>
      <c r="F316" s="2"/>
      <c r="G316" s="2"/>
      <c r="H316" s="17">
        <f t="shared" si="4"/>
        <v>2.5841053144805646E-3</v>
      </c>
    </row>
    <row r="317" spans="1:8" ht="13.5" x14ac:dyDescent="0.25">
      <c r="A317" s="12"/>
      <c r="B317" s="11">
        <v>42461</v>
      </c>
      <c r="C317" s="2">
        <v>3.8</v>
      </c>
      <c r="D317" s="2">
        <v>2.0034999999999998</v>
      </c>
      <c r="E317" s="2">
        <v>544</v>
      </c>
      <c r="F317" s="2"/>
      <c r="G317" s="2"/>
      <c r="H317" s="17">
        <f t="shared" si="4"/>
        <v>-2.5677187180858808E-2</v>
      </c>
    </row>
    <row r="318" spans="1:8" ht="13.5" x14ac:dyDescent="0.25">
      <c r="A318" s="12"/>
      <c r="B318" s="11">
        <v>42464</v>
      </c>
      <c r="C318" s="2">
        <v>3.8</v>
      </c>
      <c r="D318" s="2">
        <v>2.0034999999999998</v>
      </c>
      <c r="E318" s="2">
        <v>1500</v>
      </c>
      <c r="F318" s="2"/>
      <c r="G318" s="2"/>
      <c r="H318" s="17">
        <f t="shared" si="4"/>
        <v>0</v>
      </c>
    </row>
    <row r="319" spans="1:8" ht="13.5" x14ac:dyDescent="0.25">
      <c r="A319" s="12"/>
      <c r="B319" s="11">
        <v>42465</v>
      </c>
      <c r="C319" s="2">
        <v>3.8</v>
      </c>
      <c r="D319" s="2">
        <v>2.0034999999999998</v>
      </c>
      <c r="E319" s="2">
        <v>3800</v>
      </c>
      <c r="F319" s="2"/>
      <c r="G319" s="2"/>
      <c r="H319" s="17">
        <f t="shared" si="4"/>
        <v>0</v>
      </c>
    </row>
    <row r="320" spans="1:8" ht="13.5" x14ac:dyDescent="0.25">
      <c r="A320" s="12"/>
      <c r="B320" s="11">
        <v>42466</v>
      </c>
      <c r="C320" s="2">
        <v>3.8</v>
      </c>
      <c r="D320" s="2">
        <v>2.0034999999999998</v>
      </c>
      <c r="E320" s="2">
        <v>3000</v>
      </c>
      <c r="F320" s="2"/>
      <c r="G320" s="2"/>
      <c r="H320" s="17">
        <f t="shared" si="4"/>
        <v>0</v>
      </c>
    </row>
    <row r="321" spans="1:8" ht="13.5" x14ac:dyDescent="0.25">
      <c r="A321" s="12"/>
      <c r="B321" s="11">
        <v>42467</v>
      </c>
      <c r="C321" s="2">
        <v>3.9</v>
      </c>
      <c r="D321" s="2">
        <v>2.0562999999999998</v>
      </c>
      <c r="E321" s="2">
        <v>14665</v>
      </c>
      <c r="F321" s="2"/>
      <c r="G321" s="2"/>
      <c r="H321" s="17">
        <f t="shared" si="4"/>
        <v>2.6353880708759651E-2</v>
      </c>
    </row>
    <row r="322" spans="1:8" ht="13.5" x14ac:dyDescent="0.25">
      <c r="A322" s="12"/>
      <c r="B322" s="11">
        <v>42468</v>
      </c>
      <c r="C322" s="2">
        <v>4.01</v>
      </c>
      <c r="D322" s="2">
        <v>2.1143000000000001</v>
      </c>
      <c r="E322" s="2">
        <v>28935</v>
      </c>
      <c r="F322" s="2"/>
      <c r="G322" s="2"/>
      <c r="H322" s="17">
        <f t="shared" si="4"/>
        <v>2.8206001069882934E-2</v>
      </c>
    </row>
    <row r="323" spans="1:8" ht="13.5" x14ac:dyDescent="0.25">
      <c r="A323" s="12"/>
      <c r="B323" s="11">
        <v>42471</v>
      </c>
      <c r="C323" s="2">
        <v>4.01</v>
      </c>
      <c r="D323" s="2">
        <v>2.1143000000000001</v>
      </c>
      <c r="E323" s="2">
        <v>6652</v>
      </c>
      <c r="F323" s="2"/>
      <c r="G323" s="2"/>
      <c r="H323" s="17">
        <f t="shared" si="4"/>
        <v>0</v>
      </c>
    </row>
    <row r="324" spans="1:8" ht="13.5" x14ac:dyDescent="0.25">
      <c r="A324" s="12"/>
      <c r="B324" s="11">
        <v>42472</v>
      </c>
      <c r="C324" s="2">
        <v>3.95</v>
      </c>
      <c r="D324" s="2">
        <v>2.0825999999999998</v>
      </c>
      <c r="E324" s="2">
        <v>4381</v>
      </c>
      <c r="F324" s="2"/>
      <c r="G324" s="2"/>
      <c r="H324" s="17">
        <f t="shared" si="4"/>
        <v>-1.4993141938230281E-2</v>
      </c>
    </row>
    <row r="325" spans="1:8" ht="13.5" x14ac:dyDescent="0.25">
      <c r="A325" s="12"/>
      <c r="B325" s="11">
        <v>42473</v>
      </c>
      <c r="C325" s="2">
        <v>3.84</v>
      </c>
      <c r="D325" s="2">
        <v>2.0246</v>
      </c>
      <c r="E325" s="2">
        <v>13836</v>
      </c>
      <c r="F325" s="2"/>
      <c r="G325" s="2"/>
      <c r="H325" s="17">
        <f t="shared" si="4"/>
        <v>-2.7849803130701928E-2</v>
      </c>
    </row>
    <row r="326" spans="1:8" ht="13.5" x14ac:dyDescent="0.25">
      <c r="A326" s="12"/>
      <c r="B326" s="11">
        <v>42474</v>
      </c>
      <c r="C326" s="2">
        <v>3.84</v>
      </c>
      <c r="D326" s="2">
        <v>2.0246</v>
      </c>
      <c r="E326" s="2">
        <v>15187</v>
      </c>
      <c r="F326" s="2"/>
      <c r="G326" s="2"/>
      <c r="H326" s="17">
        <f t="shared" si="4"/>
        <v>0</v>
      </c>
    </row>
    <row r="327" spans="1:8" ht="13.5" x14ac:dyDescent="0.25">
      <c r="A327" s="12"/>
      <c r="B327" s="11">
        <v>42475</v>
      </c>
      <c r="C327" s="2">
        <v>3.99</v>
      </c>
      <c r="D327" s="2">
        <v>2.1036999999999999</v>
      </c>
      <c r="E327" s="2">
        <v>49860</v>
      </c>
      <c r="F327" s="2"/>
      <c r="G327" s="2"/>
      <c r="H327" s="17">
        <f t="shared" ref="H327:H390" si="5">(D327-D326)/D326</f>
        <v>3.9069445816457549E-2</v>
      </c>
    </row>
    <row r="328" spans="1:8" ht="13.5" x14ac:dyDescent="0.25">
      <c r="A328" s="12"/>
      <c r="B328" s="11">
        <v>42478</v>
      </c>
      <c r="C328" s="2">
        <v>3.88</v>
      </c>
      <c r="D328" s="2">
        <v>2.0457000000000001</v>
      </c>
      <c r="E328" s="2">
        <v>7889</v>
      </c>
      <c r="F328" s="2"/>
      <c r="G328" s="2"/>
      <c r="H328" s="17">
        <f t="shared" si="5"/>
        <v>-2.757047107477294E-2</v>
      </c>
    </row>
    <row r="329" spans="1:8" ht="13.5" x14ac:dyDescent="0.25">
      <c r="A329" s="12"/>
      <c r="B329" s="11">
        <v>42479</v>
      </c>
      <c r="C329" s="2">
        <v>3.88</v>
      </c>
      <c r="D329" s="2">
        <v>2.0457000000000001</v>
      </c>
      <c r="E329" s="2">
        <v>18217</v>
      </c>
      <c r="F329" s="2"/>
      <c r="G329" s="2"/>
      <c r="H329" s="17">
        <f t="shared" si="5"/>
        <v>0</v>
      </c>
    </row>
    <row r="330" spans="1:8" ht="13.5" x14ac:dyDescent="0.25">
      <c r="A330" s="12"/>
      <c r="B330" s="11">
        <v>42480</v>
      </c>
      <c r="C330" s="2">
        <v>3.8</v>
      </c>
      <c r="D330" s="2">
        <v>2.0034999999999998</v>
      </c>
      <c r="E330" s="2">
        <v>16058</v>
      </c>
      <c r="F330" s="2"/>
      <c r="G330" s="2"/>
      <c r="H330" s="17">
        <f t="shared" si="5"/>
        <v>-2.0628635674830247E-2</v>
      </c>
    </row>
    <row r="331" spans="1:8" ht="13.5" x14ac:dyDescent="0.25">
      <c r="A331" s="12"/>
      <c r="B331" s="11">
        <v>42481</v>
      </c>
      <c r="C331" s="2">
        <v>3.88</v>
      </c>
      <c r="D331" s="2">
        <v>2.0457000000000001</v>
      </c>
      <c r="E331" s="2">
        <v>9344</v>
      </c>
      <c r="F331" s="2"/>
      <c r="G331" s="2"/>
      <c r="H331" s="17">
        <f t="shared" si="5"/>
        <v>2.1063139505864859E-2</v>
      </c>
    </row>
    <row r="332" spans="1:8" ht="13.5" x14ac:dyDescent="0.25">
      <c r="A332" s="12"/>
      <c r="B332" s="11">
        <v>42482</v>
      </c>
      <c r="C332" s="2">
        <v>3.81</v>
      </c>
      <c r="D332" s="2">
        <v>2.0087999999999999</v>
      </c>
      <c r="E332" s="2">
        <v>510</v>
      </c>
      <c r="F332" s="2"/>
      <c r="G332" s="2"/>
      <c r="H332" s="17">
        <f t="shared" si="5"/>
        <v>-1.8037835459744907E-2</v>
      </c>
    </row>
    <row r="333" spans="1:8" ht="13.5" x14ac:dyDescent="0.25">
      <c r="A333" s="12"/>
      <c r="B333" s="11">
        <v>42485</v>
      </c>
      <c r="C333" s="2">
        <v>3.79</v>
      </c>
      <c r="D333" s="2">
        <v>1.9983</v>
      </c>
      <c r="E333" s="2">
        <v>1480</v>
      </c>
      <c r="F333" s="2"/>
      <c r="G333" s="2"/>
      <c r="H333" s="17">
        <f t="shared" si="5"/>
        <v>-5.2270011947431073E-3</v>
      </c>
    </row>
    <row r="334" spans="1:8" ht="13.5" x14ac:dyDescent="0.25">
      <c r="A334" s="12"/>
      <c r="B334" s="11">
        <v>42486</v>
      </c>
      <c r="C334" s="2">
        <v>3.79</v>
      </c>
      <c r="D334" s="2">
        <v>1.9983</v>
      </c>
      <c r="E334" s="2">
        <v>15761</v>
      </c>
      <c r="F334" s="2"/>
      <c r="G334" s="2"/>
      <c r="H334" s="17">
        <f t="shared" si="5"/>
        <v>0</v>
      </c>
    </row>
    <row r="335" spans="1:8" ht="13.5" x14ac:dyDescent="0.25">
      <c r="A335" s="12"/>
      <c r="B335" s="11">
        <v>42487</v>
      </c>
      <c r="C335" s="2">
        <v>3.8</v>
      </c>
      <c r="D335" s="2">
        <v>2.0034999999999998</v>
      </c>
      <c r="E335" s="2">
        <v>9828</v>
      </c>
      <c r="F335" s="2"/>
      <c r="G335" s="2"/>
      <c r="H335" s="17">
        <f t="shared" si="5"/>
        <v>2.6022118800980189E-3</v>
      </c>
    </row>
    <row r="336" spans="1:8" ht="13.5" x14ac:dyDescent="0.25">
      <c r="A336" s="12"/>
      <c r="B336" s="11">
        <v>42488</v>
      </c>
      <c r="C336" s="2">
        <v>3.9</v>
      </c>
      <c r="D336" s="2">
        <v>2.0562999999999998</v>
      </c>
      <c r="E336" s="2">
        <v>3904</v>
      </c>
      <c r="F336" s="2"/>
      <c r="G336" s="2"/>
      <c r="H336" s="17">
        <f t="shared" si="5"/>
        <v>2.6353880708759651E-2</v>
      </c>
    </row>
    <row r="337" spans="1:8" ht="13.5" x14ac:dyDescent="0.25">
      <c r="A337" s="12"/>
      <c r="B337" s="11">
        <v>42489</v>
      </c>
      <c r="C337" s="2">
        <v>3.89</v>
      </c>
      <c r="D337" s="2">
        <v>2.0510000000000002</v>
      </c>
      <c r="E337" s="2">
        <v>1400</v>
      </c>
      <c r="F337" s="2"/>
      <c r="G337" s="2"/>
      <c r="H337" s="17">
        <f t="shared" si="5"/>
        <v>-2.5774449253511836E-3</v>
      </c>
    </row>
    <row r="338" spans="1:8" ht="13.5" x14ac:dyDescent="0.25">
      <c r="A338" s="12"/>
      <c r="B338" s="11">
        <v>42492</v>
      </c>
      <c r="C338" s="2">
        <v>3.88</v>
      </c>
      <c r="D338" s="2">
        <v>2.0457000000000001</v>
      </c>
      <c r="E338" s="2">
        <v>1894</v>
      </c>
      <c r="F338" s="2"/>
      <c r="G338" s="2"/>
      <c r="H338" s="17">
        <f t="shared" si="5"/>
        <v>-2.584105314480781E-3</v>
      </c>
    </row>
    <row r="339" spans="1:8" ht="13.5" x14ac:dyDescent="0.25">
      <c r="A339" s="12"/>
      <c r="B339" s="11">
        <v>42493</v>
      </c>
      <c r="C339" s="2">
        <v>4.09</v>
      </c>
      <c r="D339" s="2">
        <v>2.1564000000000001</v>
      </c>
      <c r="E339" s="2">
        <v>26845</v>
      </c>
      <c r="F339" s="2"/>
      <c r="G339" s="2"/>
      <c r="H339" s="17">
        <f t="shared" si="5"/>
        <v>5.4113506379234497E-2</v>
      </c>
    </row>
    <row r="340" spans="1:8" ht="13.5" x14ac:dyDescent="0.25">
      <c r="A340" s="12"/>
      <c r="B340" s="11">
        <v>42494</v>
      </c>
      <c r="C340" s="2">
        <v>4.21</v>
      </c>
      <c r="D340" s="2">
        <v>2.2197</v>
      </c>
      <c r="E340" s="2">
        <v>32927</v>
      </c>
      <c r="F340" s="2"/>
      <c r="G340" s="2"/>
      <c r="H340" s="17">
        <f t="shared" si="5"/>
        <v>2.9354479688369461E-2</v>
      </c>
    </row>
    <row r="341" spans="1:8" ht="13.5" x14ac:dyDescent="0.25">
      <c r="A341" s="12"/>
      <c r="B341" s="11">
        <v>42495</v>
      </c>
      <c r="C341" s="2">
        <v>4.09</v>
      </c>
      <c r="D341" s="2">
        <v>2.1564000000000001</v>
      </c>
      <c r="E341" s="2">
        <v>950</v>
      </c>
      <c r="F341" s="2"/>
      <c r="G341" s="2"/>
      <c r="H341" s="17">
        <f t="shared" si="5"/>
        <v>-2.8517367211785338E-2</v>
      </c>
    </row>
    <row r="342" spans="1:8" ht="13.5" x14ac:dyDescent="0.25">
      <c r="A342" s="12"/>
      <c r="B342" s="11">
        <v>42496</v>
      </c>
      <c r="C342" s="2">
        <v>4.1100000000000003</v>
      </c>
      <c r="D342" s="2">
        <v>2.1669999999999998</v>
      </c>
      <c r="E342" s="2">
        <v>18162</v>
      </c>
      <c r="F342" s="2"/>
      <c r="G342" s="2"/>
      <c r="H342" s="17">
        <f t="shared" si="5"/>
        <v>4.9156000741976073E-3</v>
      </c>
    </row>
    <row r="343" spans="1:8" ht="13.5" x14ac:dyDescent="0.25">
      <c r="A343" s="12"/>
      <c r="B343" s="11">
        <v>42499</v>
      </c>
      <c r="C343" s="2">
        <v>4.1500000000000004</v>
      </c>
      <c r="D343" s="2">
        <v>2.1880999999999999</v>
      </c>
      <c r="E343" s="2">
        <v>9991</v>
      </c>
      <c r="F343" s="2"/>
      <c r="G343" s="2"/>
      <c r="H343" s="17">
        <f t="shared" si="5"/>
        <v>9.7369635440701981E-3</v>
      </c>
    </row>
    <row r="344" spans="1:8" ht="13.5" x14ac:dyDescent="0.25">
      <c r="A344" s="12"/>
      <c r="B344" s="11">
        <v>42500</v>
      </c>
      <c r="C344" s="2">
        <v>4.09</v>
      </c>
      <c r="D344" s="2">
        <v>2.1564000000000001</v>
      </c>
      <c r="E344" s="2">
        <v>3151</v>
      </c>
      <c r="F344" s="2"/>
      <c r="G344" s="2"/>
      <c r="H344" s="17">
        <f t="shared" si="5"/>
        <v>-1.4487454869521429E-2</v>
      </c>
    </row>
    <row r="345" spans="1:8" ht="13.5" x14ac:dyDescent="0.25">
      <c r="A345" s="12"/>
      <c r="B345" s="11">
        <v>42501</v>
      </c>
      <c r="C345" s="2">
        <v>3.98</v>
      </c>
      <c r="D345" s="2">
        <v>2.0983999999999998</v>
      </c>
      <c r="E345" s="2">
        <v>5092</v>
      </c>
      <c r="F345" s="2"/>
      <c r="G345" s="2"/>
      <c r="H345" s="17">
        <f t="shared" si="5"/>
        <v>-2.6896679651270763E-2</v>
      </c>
    </row>
    <row r="346" spans="1:8" ht="13.5" x14ac:dyDescent="0.25">
      <c r="A346" s="12"/>
      <c r="B346" s="11">
        <v>42502</v>
      </c>
      <c r="C346" s="2">
        <v>3.95</v>
      </c>
      <c r="D346" s="2">
        <v>2.0825999999999998</v>
      </c>
      <c r="E346" s="2">
        <v>1030</v>
      </c>
      <c r="F346" s="2"/>
      <c r="G346" s="2"/>
      <c r="H346" s="17">
        <f t="shared" si="5"/>
        <v>-7.529546321006499E-3</v>
      </c>
    </row>
    <row r="347" spans="1:8" ht="13.5" x14ac:dyDescent="0.25">
      <c r="A347" s="12"/>
      <c r="B347" s="11">
        <v>42503</v>
      </c>
      <c r="C347" s="2">
        <v>3.9</v>
      </c>
      <c r="D347" s="2">
        <v>2.0562999999999998</v>
      </c>
      <c r="E347" s="2">
        <v>3770</v>
      </c>
      <c r="F347" s="2"/>
      <c r="G347" s="2"/>
      <c r="H347" s="17">
        <f t="shared" si="5"/>
        <v>-1.2628445212714872E-2</v>
      </c>
    </row>
    <row r="348" spans="1:8" ht="13.5" x14ac:dyDescent="0.25">
      <c r="A348" s="12"/>
      <c r="B348" s="11">
        <v>42506</v>
      </c>
      <c r="C348" s="2">
        <v>3.95</v>
      </c>
      <c r="D348" s="2">
        <v>2.0825999999999998</v>
      </c>
      <c r="E348" s="2">
        <v>799</v>
      </c>
      <c r="F348" s="2"/>
      <c r="G348" s="2"/>
      <c r="H348" s="17">
        <f t="shared" si="5"/>
        <v>1.2789962554102025E-2</v>
      </c>
    </row>
    <row r="349" spans="1:8" ht="13.5" x14ac:dyDescent="0.25">
      <c r="A349" s="12"/>
      <c r="B349" s="11">
        <v>42507</v>
      </c>
      <c r="C349" s="2">
        <v>3.93</v>
      </c>
      <c r="D349" s="2">
        <v>2.0720999999999998</v>
      </c>
      <c r="E349" s="2">
        <v>854</v>
      </c>
      <c r="F349" s="2"/>
      <c r="G349" s="2"/>
      <c r="H349" s="17">
        <f t="shared" si="5"/>
        <v>-5.0417747046960313E-3</v>
      </c>
    </row>
    <row r="350" spans="1:8" ht="13.5" x14ac:dyDescent="0.25">
      <c r="A350" s="12"/>
      <c r="B350" s="11">
        <v>42508</v>
      </c>
      <c r="C350" s="2">
        <v>4.0199999999999996</v>
      </c>
      <c r="D350" s="2">
        <v>2.1194999999999999</v>
      </c>
      <c r="E350" s="2">
        <v>30126</v>
      </c>
      <c r="F350" s="2"/>
      <c r="G350" s="2"/>
      <c r="H350" s="17">
        <f t="shared" si="5"/>
        <v>2.2875343854061151E-2</v>
      </c>
    </row>
    <row r="351" spans="1:8" ht="13.5" x14ac:dyDescent="0.25">
      <c r="A351" s="12"/>
      <c r="B351" s="11">
        <v>42509</v>
      </c>
      <c r="C351" s="2">
        <v>3.93</v>
      </c>
      <c r="D351" s="2">
        <v>2.0720999999999998</v>
      </c>
      <c r="E351" s="2">
        <v>7500</v>
      </c>
      <c r="F351" s="2"/>
      <c r="G351" s="2"/>
      <c r="H351" s="17">
        <f t="shared" si="5"/>
        <v>-2.2363765038924326E-2</v>
      </c>
    </row>
    <row r="352" spans="1:8" ht="13.5" x14ac:dyDescent="0.25">
      <c r="A352" s="12"/>
      <c r="B352" s="11">
        <v>42510</v>
      </c>
      <c r="C352" s="2">
        <v>3.93</v>
      </c>
      <c r="D352" s="2">
        <v>2.0720999999999998</v>
      </c>
      <c r="E352" s="2">
        <v>4296</v>
      </c>
      <c r="F352" s="2"/>
      <c r="G352" s="2"/>
      <c r="H352" s="17">
        <f t="shared" si="5"/>
        <v>0</v>
      </c>
    </row>
    <row r="353" spans="1:8" ht="13.5" x14ac:dyDescent="0.25">
      <c r="A353" s="12"/>
      <c r="B353" s="11">
        <v>42513</v>
      </c>
      <c r="C353" s="2">
        <v>4</v>
      </c>
      <c r="D353" s="2">
        <v>2.109</v>
      </c>
      <c r="E353" s="2">
        <v>8265</v>
      </c>
      <c r="F353" s="2"/>
      <c r="G353" s="2"/>
      <c r="H353" s="17">
        <f t="shared" si="5"/>
        <v>1.7808020848414728E-2</v>
      </c>
    </row>
    <row r="354" spans="1:8" ht="13.5" x14ac:dyDescent="0.25">
      <c r="A354" s="12"/>
      <c r="B354" s="11">
        <v>42514</v>
      </c>
      <c r="C354" s="2">
        <v>4</v>
      </c>
      <c r="D354" s="2">
        <v>2.109</v>
      </c>
      <c r="E354" s="2">
        <v>442</v>
      </c>
      <c r="F354" s="2"/>
      <c r="G354" s="2"/>
      <c r="H354" s="17">
        <f t="shared" si="5"/>
        <v>0</v>
      </c>
    </row>
    <row r="355" spans="1:8" ht="13.5" x14ac:dyDescent="0.25">
      <c r="A355" s="12"/>
      <c r="B355" s="11">
        <v>42515</v>
      </c>
      <c r="C355" s="2">
        <v>3.95</v>
      </c>
      <c r="D355" s="2">
        <v>2.0825999999999998</v>
      </c>
      <c r="E355" s="2">
        <v>500</v>
      </c>
      <c r="F355" s="2"/>
      <c r="G355" s="2"/>
      <c r="H355" s="17">
        <f t="shared" si="5"/>
        <v>-1.2517780938833666E-2</v>
      </c>
    </row>
    <row r="356" spans="1:8" ht="13.5" x14ac:dyDescent="0.25">
      <c r="A356" s="12"/>
      <c r="B356" s="11">
        <v>42516</v>
      </c>
      <c r="C356" s="2">
        <v>3.93</v>
      </c>
      <c r="D356" s="2">
        <v>2.0720999999999998</v>
      </c>
      <c r="E356" s="2">
        <v>1950</v>
      </c>
      <c r="F356" s="2"/>
      <c r="G356" s="2"/>
      <c r="H356" s="17">
        <f t="shared" si="5"/>
        <v>-5.0417747046960313E-3</v>
      </c>
    </row>
    <row r="357" spans="1:8" ht="13.5" x14ac:dyDescent="0.25">
      <c r="A357" s="12"/>
      <c r="B357" s="11">
        <v>42517</v>
      </c>
      <c r="C357" s="2">
        <v>4.04</v>
      </c>
      <c r="D357" s="2">
        <v>2.1301000000000001</v>
      </c>
      <c r="E357" s="2">
        <v>5811</v>
      </c>
      <c r="F357" s="2"/>
      <c r="G357" s="2"/>
      <c r="H357" s="17">
        <f t="shared" si="5"/>
        <v>2.7990927078809073E-2</v>
      </c>
    </row>
    <row r="358" spans="1:8" ht="13.5" x14ac:dyDescent="0.25">
      <c r="A358" s="12"/>
      <c r="B358" s="11">
        <v>42520</v>
      </c>
      <c r="C358" s="2">
        <v>3.95</v>
      </c>
      <c r="D358" s="2">
        <v>2.0825999999999998</v>
      </c>
      <c r="E358" s="2">
        <v>1050</v>
      </c>
      <c r="F358" s="2"/>
      <c r="G358" s="2"/>
      <c r="H358" s="17">
        <f t="shared" si="5"/>
        <v>-2.2299422562321168E-2</v>
      </c>
    </row>
    <row r="359" spans="1:8" ht="13.5" x14ac:dyDescent="0.25">
      <c r="A359" s="12"/>
      <c r="B359" s="11">
        <v>42521</v>
      </c>
      <c r="C359" s="2">
        <v>3.95</v>
      </c>
      <c r="D359" s="2">
        <v>2.0825999999999998</v>
      </c>
      <c r="E359" s="2">
        <v>1652</v>
      </c>
      <c r="F359" s="2"/>
      <c r="G359" s="2"/>
      <c r="H359" s="17">
        <f t="shared" si="5"/>
        <v>0</v>
      </c>
    </row>
    <row r="360" spans="1:8" ht="13.5" x14ac:dyDescent="0.25">
      <c r="A360" s="12"/>
      <c r="B360" s="11">
        <v>42522</v>
      </c>
      <c r="C360" s="2">
        <v>3.95</v>
      </c>
      <c r="D360" s="2">
        <v>2.0825999999999998</v>
      </c>
      <c r="E360" s="2">
        <v>40</v>
      </c>
      <c r="F360" s="2"/>
      <c r="G360" s="2"/>
      <c r="H360" s="17">
        <f t="shared" si="5"/>
        <v>0</v>
      </c>
    </row>
    <row r="361" spans="1:8" ht="13.5" x14ac:dyDescent="0.25">
      <c r="A361" s="12"/>
      <c r="B361" s="11">
        <v>42523</v>
      </c>
      <c r="C361" s="2">
        <v>4</v>
      </c>
      <c r="D361" s="2">
        <v>2.109</v>
      </c>
      <c r="E361" s="2">
        <v>6721</v>
      </c>
      <c r="F361" s="2"/>
      <c r="G361" s="2"/>
      <c r="H361" s="17">
        <f t="shared" si="5"/>
        <v>1.267646211466446E-2</v>
      </c>
    </row>
    <row r="362" spans="1:8" ht="13.5" x14ac:dyDescent="0.25">
      <c r="A362" s="12"/>
      <c r="B362" s="11">
        <v>42524</v>
      </c>
      <c r="C362" s="2">
        <v>3.9</v>
      </c>
      <c r="D362" s="2">
        <v>2.0562999999999998</v>
      </c>
      <c r="E362" s="2">
        <v>20642</v>
      </c>
      <c r="F362" s="2"/>
      <c r="G362" s="2"/>
      <c r="H362" s="17">
        <f t="shared" si="5"/>
        <v>-2.498814604077771E-2</v>
      </c>
    </row>
    <row r="363" spans="1:8" ht="13.5" x14ac:dyDescent="0.25">
      <c r="A363" s="12"/>
      <c r="B363" s="11">
        <v>42527</v>
      </c>
      <c r="C363" s="2">
        <v>3.9</v>
      </c>
      <c r="D363" s="2">
        <v>2.0562999999999998</v>
      </c>
      <c r="E363" s="2">
        <v>900</v>
      </c>
      <c r="F363" s="2"/>
      <c r="G363" s="2"/>
      <c r="H363" s="17">
        <f t="shared" si="5"/>
        <v>0</v>
      </c>
    </row>
    <row r="364" spans="1:8" ht="13.5" x14ac:dyDescent="0.25">
      <c r="A364" s="12"/>
      <c r="B364" s="11">
        <v>42528</v>
      </c>
      <c r="C364" s="2">
        <v>3.9</v>
      </c>
      <c r="D364" s="2">
        <v>2.0562999999999998</v>
      </c>
      <c r="E364" s="2">
        <v>90</v>
      </c>
      <c r="F364" s="2"/>
      <c r="G364" s="2"/>
      <c r="H364" s="17">
        <f t="shared" si="5"/>
        <v>0</v>
      </c>
    </row>
    <row r="365" spans="1:8" ht="13.5" x14ac:dyDescent="0.25">
      <c r="A365" s="12"/>
      <c r="B365" s="11">
        <v>42529</v>
      </c>
      <c r="C365" s="2">
        <v>3.8</v>
      </c>
      <c r="D365" s="2">
        <v>2.0034999999999998</v>
      </c>
      <c r="E365" s="2">
        <v>17604</v>
      </c>
      <c r="F365" s="2"/>
      <c r="G365" s="2"/>
      <c r="H365" s="17">
        <f t="shared" si="5"/>
        <v>-2.5677187180858808E-2</v>
      </c>
    </row>
    <row r="366" spans="1:8" ht="13.5" x14ac:dyDescent="0.25">
      <c r="A366" s="12"/>
      <c r="B366" s="11">
        <v>42530</v>
      </c>
      <c r="C366" s="2">
        <v>3.9</v>
      </c>
      <c r="D366" s="2">
        <v>2.0562999999999998</v>
      </c>
      <c r="E366" s="2">
        <v>1211</v>
      </c>
      <c r="F366" s="2"/>
      <c r="G366" s="2"/>
      <c r="H366" s="17">
        <f t="shared" si="5"/>
        <v>2.6353880708759651E-2</v>
      </c>
    </row>
    <row r="367" spans="1:8" ht="13.5" x14ac:dyDescent="0.25">
      <c r="A367" s="12"/>
      <c r="B367" s="11">
        <v>42531</v>
      </c>
      <c r="C367" s="2">
        <v>3.8</v>
      </c>
      <c r="D367" s="2">
        <v>2.0034999999999998</v>
      </c>
      <c r="E367" s="2">
        <v>283</v>
      </c>
      <c r="F367" s="2"/>
      <c r="G367" s="2"/>
      <c r="H367" s="17">
        <f t="shared" si="5"/>
        <v>-2.5677187180858808E-2</v>
      </c>
    </row>
    <row r="368" spans="1:8" ht="13.5" x14ac:dyDescent="0.25">
      <c r="A368" s="12"/>
      <c r="B368" s="11">
        <v>42534</v>
      </c>
      <c r="C368" s="2">
        <v>3.8</v>
      </c>
      <c r="D368" s="2">
        <v>2.0034999999999998</v>
      </c>
      <c r="E368" s="2">
        <v>2380</v>
      </c>
      <c r="F368" s="2"/>
      <c r="G368" s="2"/>
      <c r="H368" s="17">
        <f t="shared" si="5"/>
        <v>0</v>
      </c>
    </row>
    <row r="369" spans="1:8" ht="13.5" x14ac:dyDescent="0.25">
      <c r="A369" s="12"/>
      <c r="B369" s="11">
        <v>42535</v>
      </c>
      <c r="C369" s="2">
        <v>3.8</v>
      </c>
      <c r="D369" s="2">
        <v>2.0034999999999998</v>
      </c>
      <c r="E369" s="2">
        <v>731</v>
      </c>
      <c r="F369" s="2"/>
      <c r="G369" s="2"/>
      <c r="H369" s="17">
        <f t="shared" si="5"/>
        <v>0</v>
      </c>
    </row>
    <row r="370" spans="1:8" ht="13.5" x14ac:dyDescent="0.25">
      <c r="A370" s="12"/>
      <c r="B370" s="11">
        <v>42536</v>
      </c>
      <c r="C370" s="2">
        <v>3.9</v>
      </c>
      <c r="D370" s="2">
        <v>2.0562999999999998</v>
      </c>
      <c r="E370" s="2">
        <v>2186</v>
      </c>
      <c r="F370" s="2"/>
      <c r="G370" s="2"/>
      <c r="H370" s="17">
        <f t="shared" si="5"/>
        <v>2.6353880708759651E-2</v>
      </c>
    </row>
    <row r="371" spans="1:8" ht="13.5" x14ac:dyDescent="0.25">
      <c r="A371" s="12"/>
      <c r="B371" s="11">
        <v>42537</v>
      </c>
      <c r="C371" s="2">
        <v>3.83</v>
      </c>
      <c r="D371" s="2">
        <v>2.0192999999999999</v>
      </c>
      <c r="E371" s="2">
        <v>15561</v>
      </c>
      <c r="F371" s="2"/>
      <c r="G371" s="2"/>
      <c r="H371" s="17">
        <f t="shared" si="5"/>
        <v>-1.7993483441132094E-2</v>
      </c>
    </row>
    <row r="372" spans="1:8" ht="13.5" x14ac:dyDescent="0.25">
      <c r="A372" s="12"/>
      <c r="B372" s="11">
        <v>42538</v>
      </c>
      <c r="C372" s="2">
        <v>3.88</v>
      </c>
      <c r="D372" s="2">
        <v>2.0457000000000001</v>
      </c>
      <c r="E372" s="2">
        <v>10254</v>
      </c>
      <c r="F372" s="2"/>
      <c r="G372" s="2"/>
      <c r="H372" s="17">
        <f t="shared" si="5"/>
        <v>1.3073837468429755E-2</v>
      </c>
    </row>
    <row r="373" spans="1:8" ht="13.5" x14ac:dyDescent="0.25">
      <c r="A373" s="12"/>
      <c r="B373" s="11">
        <v>42541</v>
      </c>
      <c r="C373" s="2">
        <v>3.83</v>
      </c>
      <c r="D373" s="2">
        <v>2.0192999999999999</v>
      </c>
      <c r="E373" s="2">
        <v>14079</v>
      </c>
      <c r="F373" s="2"/>
      <c r="G373" s="2"/>
      <c r="H373" s="17">
        <f t="shared" si="5"/>
        <v>-1.2905118052500464E-2</v>
      </c>
    </row>
    <row r="374" spans="1:8" ht="13.5" x14ac:dyDescent="0.25">
      <c r="A374" s="12"/>
      <c r="B374" s="11">
        <v>42542</v>
      </c>
      <c r="C374" s="2">
        <v>3.78</v>
      </c>
      <c r="D374" s="2">
        <v>1.9930000000000001</v>
      </c>
      <c r="E374" s="2">
        <v>11304</v>
      </c>
      <c r="F374" s="2"/>
      <c r="G374" s="2"/>
      <c r="H374" s="17">
        <f t="shared" si="5"/>
        <v>-1.30243153568067E-2</v>
      </c>
    </row>
    <row r="375" spans="1:8" ht="13.5" x14ac:dyDescent="0.25">
      <c r="A375" s="12"/>
      <c r="B375" s="11">
        <v>42543</v>
      </c>
      <c r="C375" s="2">
        <v>3.88</v>
      </c>
      <c r="D375" s="2">
        <v>2.0457000000000001</v>
      </c>
      <c r="E375" s="2">
        <v>10</v>
      </c>
      <c r="F375" s="2"/>
      <c r="G375" s="2"/>
      <c r="H375" s="17">
        <f t="shared" si="5"/>
        <v>2.6442548921224267E-2</v>
      </c>
    </row>
    <row r="376" spans="1:8" ht="13.5" x14ac:dyDescent="0.25">
      <c r="A376" s="12"/>
      <c r="B376" s="11">
        <v>42544</v>
      </c>
      <c r="C376" s="2">
        <v>3.77</v>
      </c>
      <c r="D376" s="2">
        <v>1.9877</v>
      </c>
      <c r="E376" s="2">
        <v>3042</v>
      </c>
      <c r="F376" s="2"/>
      <c r="G376" s="2"/>
      <c r="H376" s="17">
        <f t="shared" si="5"/>
        <v>-2.835215329715992E-2</v>
      </c>
    </row>
    <row r="377" spans="1:8" ht="13.5" x14ac:dyDescent="0.25">
      <c r="A377" s="12"/>
      <c r="B377" s="11">
        <v>42545</v>
      </c>
      <c r="C377" s="2">
        <v>3.85</v>
      </c>
      <c r="D377" s="2">
        <v>2.0299</v>
      </c>
      <c r="E377" s="2">
        <v>1595</v>
      </c>
      <c r="F377" s="2"/>
      <c r="G377" s="2"/>
      <c r="H377" s="17">
        <f t="shared" si="5"/>
        <v>2.123056799315793E-2</v>
      </c>
    </row>
    <row r="378" spans="1:8" ht="13.5" x14ac:dyDescent="0.25">
      <c r="A378" s="12"/>
      <c r="B378" s="11">
        <v>42548</v>
      </c>
      <c r="C378" s="2">
        <v>3.84</v>
      </c>
      <c r="D378" s="2">
        <v>2.0246</v>
      </c>
      <c r="E378" s="2">
        <v>13004</v>
      </c>
      <c r="F378" s="2"/>
      <c r="G378" s="2"/>
      <c r="H378" s="17">
        <f t="shared" si="5"/>
        <v>-2.6109660574412936E-3</v>
      </c>
    </row>
    <row r="379" spans="1:8" ht="13.5" x14ac:dyDescent="0.25">
      <c r="A379" s="12"/>
      <c r="B379" s="11">
        <v>42549</v>
      </c>
      <c r="C379" s="2">
        <v>3.83</v>
      </c>
      <c r="D379" s="2">
        <v>2.0192999999999999</v>
      </c>
      <c r="E379" s="2">
        <v>7075</v>
      </c>
      <c r="F379" s="2"/>
      <c r="G379" s="2"/>
      <c r="H379" s="17">
        <f t="shared" si="5"/>
        <v>-2.6178010471204598E-3</v>
      </c>
    </row>
    <row r="380" spans="1:8" ht="13.5" x14ac:dyDescent="0.25">
      <c r="A380" s="12"/>
      <c r="B380" s="11">
        <v>42550</v>
      </c>
      <c r="C380" s="2">
        <v>3.72</v>
      </c>
      <c r="D380" s="2">
        <v>1.9614</v>
      </c>
      <c r="E380" s="2">
        <v>1560</v>
      </c>
      <c r="F380" s="2"/>
      <c r="G380" s="2"/>
      <c r="H380" s="17">
        <f t="shared" si="5"/>
        <v>-2.8673302629624049E-2</v>
      </c>
    </row>
    <row r="381" spans="1:8" ht="13.5" x14ac:dyDescent="0.25">
      <c r="A381" s="12"/>
      <c r="B381" s="11">
        <v>42551</v>
      </c>
      <c r="C381" s="2">
        <v>3.83</v>
      </c>
      <c r="D381" s="2">
        <v>2.0192999999999999</v>
      </c>
      <c r="E381" s="2">
        <v>108</v>
      </c>
      <c r="F381" s="2"/>
      <c r="G381" s="2"/>
      <c r="H381" s="17">
        <f t="shared" si="5"/>
        <v>2.9519730804527296E-2</v>
      </c>
    </row>
    <row r="382" spans="1:8" ht="13.5" x14ac:dyDescent="0.25">
      <c r="A382" s="12"/>
      <c r="B382" s="11">
        <v>42552</v>
      </c>
      <c r="C382" s="2">
        <v>3.7</v>
      </c>
      <c r="D382" s="2">
        <v>2.0617000000000001</v>
      </c>
      <c r="E382" s="2">
        <v>163</v>
      </c>
      <c r="F382" s="2"/>
      <c r="G382" s="2"/>
      <c r="H382" s="17">
        <f t="shared" si="5"/>
        <v>2.0997375328084097E-2</v>
      </c>
    </row>
    <row r="383" spans="1:8" ht="13.5" x14ac:dyDescent="0.25">
      <c r="A383" s="12"/>
      <c r="B383" s="11">
        <v>42555</v>
      </c>
      <c r="C383" s="2">
        <v>3.72</v>
      </c>
      <c r="D383" s="2">
        <v>2.0729000000000002</v>
      </c>
      <c r="E383" s="2">
        <v>1012</v>
      </c>
      <c r="F383" s="2"/>
      <c r="G383" s="2"/>
      <c r="H383" s="17">
        <f t="shared" si="5"/>
        <v>5.4324101469661436E-3</v>
      </c>
    </row>
    <row r="384" spans="1:8" ht="13.5" x14ac:dyDescent="0.25">
      <c r="A384" s="12"/>
      <c r="B384" s="11">
        <v>42559</v>
      </c>
      <c r="C384" s="2">
        <v>3.72</v>
      </c>
      <c r="D384" s="2">
        <v>2.0729000000000002</v>
      </c>
      <c r="E384" s="2">
        <v>20</v>
      </c>
      <c r="F384" s="2"/>
      <c r="G384" s="2"/>
      <c r="H384" s="17">
        <f t="shared" si="5"/>
        <v>0</v>
      </c>
    </row>
    <row r="385" spans="1:8" ht="13.5" x14ac:dyDescent="0.25">
      <c r="A385" s="12"/>
      <c r="B385" s="11">
        <v>42562</v>
      </c>
      <c r="C385" s="2">
        <v>3.69</v>
      </c>
      <c r="D385" s="2">
        <v>2.0562</v>
      </c>
      <c r="E385" s="2">
        <v>500</v>
      </c>
      <c r="F385" s="2"/>
      <c r="G385" s="2"/>
      <c r="H385" s="17">
        <f t="shared" si="5"/>
        <v>-8.0563461816779182E-3</v>
      </c>
    </row>
    <row r="386" spans="1:8" ht="13.5" x14ac:dyDescent="0.25">
      <c r="A386" s="12"/>
      <c r="B386" s="11">
        <v>42563</v>
      </c>
      <c r="C386" s="2">
        <v>3.63</v>
      </c>
      <c r="D386" s="2">
        <v>2.0226999999999999</v>
      </c>
      <c r="E386" s="2">
        <v>8297</v>
      </c>
      <c r="F386" s="2"/>
      <c r="G386" s="2"/>
      <c r="H386" s="17">
        <f t="shared" si="5"/>
        <v>-1.6292189475731973E-2</v>
      </c>
    </row>
    <row r="387" spans="1:8" ht="13.5" x14ac:dyDescent="0.25">
      <c r="A387" s="12"/>
      <c r="B387" s="11">
        <v>42564</v>
      </c>
      <c r="C387" s="2">
        <v>3.7</v>
      </c>
      <c r="D387" s="2">
        <v>2.0617000000000001</v>
      </c>
      <c r="E387" s="2">
        <v>3255</v>
      </c>
      <c r="F387" s="2"/>
      <c r="G387" s="2"/>
      <c r="H387" s="17">
        <f t="shared" si="5"/>
        <v>1.9281158847085651E-2</v>
      </c>
    </row>
    <row r="388" spans="1:8" ht="13.5" x14ac:dyDescent="0.25">
      <c r="A388" s="12"/>
      <c r="B388" s="11">
        <v>42565</v>
      </c>
      <c r="C388" s="2">
        <v>3.6</v>
      </c>
      <c r="D388" s="2">
        <v>2.0059999999999998</v>
      </c>
      <c r="E388" s="2">
        <v>34255</v>
      </c>
      <c r="F388" s="2"/>
      <c r="G388" s="2"/>
      <c r="H388" s="17">
        <f t="shared" si="5"/>
        <v>-2.7016539748751178E-2</v>
      </c>
    </row>
    <row r="389" spans="1:8" ht="13.5" x14ac:dyDescent="0.25">
      <c r="A389" s="12"/>
      <c r="B389" s="11">
        <v>42566</v>
      </c>
      <c r="C389" s="2">
        <v>3.69</v>
      </c>
      <c r="D389" s="2">
        <v>2.0562</v>
      </c>
      <c r="E389" s="2">
        <v>1059</v>
      </c>
      <c r="F389" s="2"/>
      <c r="G389" s="2"/>
      <c r="H389" s="17">
        <f t="shared" si="5"/>
        <v>2.5024925224327144E-2</v>
      </c>
    </row>
    <row r="390" spans="1:8" ht="13.5" x14ac:dyDescent="0.25">
      <c r="A390" s="12"/>
      <c r="B390" s="11">
        <v>42569</v>
      </c>
      <c r="C390" s="2">
        <v>3.65</v>
      </c>
      <c r="D390" s="2">
        <v>2.0339</v>
      </c>
      <c r="E390" s="2">
        <v>3795</v>
      </c>
      <c r="F390" s="2"/>
      <c r="G390" s="2"/>
      <c r="H390" s="17">
        <f t="shared" si="5"/>
        <v>-1.084524851668125E-2</v>
      </c>
    </row>
    <row r="391" spans="1:8" ht="13.5" x14ac:dyDescent="0.25">
      <c r="A391" s="12"/>
      <c r="B391" s="11">
        <v>42570</v>
      </c>
      <c r="C391" s="2">
        <v>3.65</v>
      </c>
      <c r="D391" s="2">
        <v>2.0339</v>
      </c>
      <c r="E391" s="2">
        <v>260</v>
      </c>
      <c r="F391" s="2"/>
      <c r="G391" s="2"/>
      <c r="H391" s="17">
        <f t="shared" ref="H391:H454" si="6">(D391-D390)/D390</f>
        <v>0</v>
      </c>
    </row>
    <row r="392" spans="1:8" ht="13.5" x14ac:dyDescent="0.25">
      <c r="A392" s="12"/>
      <c r="B392" s="11">
        <v>42571</v>
      </c>
      <c r="C392" s="2">
        <v>3.65</v>
      </c>
      <c r="D392" s="2">
        <v>2.0339</v>
      </c>
      <c r="E392" s="2">
        <v>0</v>
      </c>
      <c r="F392" s="2"/>
      <c r="G392" s="2"/>
      <c r="H392" s="17">
        <f t="shared" si="6"/>
        <v>0</v>
      </c>
    </row>
    <row r="393" spans="1:8" ht="13.5" x14ac:dyDescent="0.25">
      <c r="A393" s="12"/>
      <c r="B393" s="11">
        <v>42572</v>
      </c>
      <c r="C393" s="2">
        <v>3.55</v>
      </c>
      <c r="D393" s="2">
        <v>1.9781</v>
      </c>
      <c r="E393" s="2">
        <v>11852</v>
      </c>
      <c r="F393" s="2"/>
      <c r="G393" s="2"/>
      <c r="H393" s="17">
        <f t="shared" si="6"/>
        <v>-2.7434977137519086E-2</v>
      </c>
    </row>
    <row r="394" spans="1:8" ht="13.5" x14ac:dyDescent="0.25">
      <c r="A394" s="12"/>
      <c r="B394" s="11">
        <v>42573</v>
      </c>
      <c r="C394" s="2">
        <v>3.55</v>
      </c>
      <c r="D394" s="2">
        <v>1.9781</v>
      </c>
      <c r="E394" s="2">
        <v>52</v>
      </c>
      <c r="F394" s="2"/>
      <c r="G394" s="2"/>
      <c r="H394" s="17">
        <f t="shared" si="6"/>
        <v>0</v>
      </c>
    </row>
    <row r="395" spans="1:8" ht="13.5" x14ac:dyDescent="0.25">
      <c r="A395" s="12"/>
      <c r="B395" s="11">
        <v>42577</v>
      </c>
      <c r="C395" s="2">
        <v>3.49</v>
      </c>
      <c r="D395" s="2">
        <v>1.9447000000000001</v>
      </c>
      <c r="E395" s="2">
        <v>3251</v>
      </c>
      <c r="F395" s="2"/>
      <c r="G395" s="2"/>
      <c r="H395" s="17">
        <f t="shared" si="6"/>
        <v>-1.6884889540468063E-2</v>
      </c>
    </row>
    <row r="396" spans="1:8" ht="13.5" x14ac:dyDescent="0.25">
      <c r="A396" s="12"/>
      <c r="B396" s="11">
        <v>42578</v>
      </c>
      <c r="C396" s="2">
        <v>3.55</v>
      </c>
      <c r="D396" s="2">
        <v>1.9781</v>
      </c>
      <c r="E396" s="2">
        <v>1</v>
      </c>
      <c r="F396" s="2"/>
      <c r="G396" s="2"/>
      <c r="H396" s="17">
        <f t="shared" si="6"/>
        <v>1.7174885586465714E-2</v>
      </c>
    </row>
    <row r="397" spans="1:8" ht="13.5" x14ac:dyDescent="0.25">
      <c r="A397" s="12"/>
      <c r="B397" s="11">
        <v>42579</v>
      </c>
      <c r="C397" s="2">
        <v>3.6</v>
      </c>
      <c r="D397" s="2">
        <v>2.0059999999999998</v>
      </c>
      <c r="E397" s="2">
        <v>4288</v>
      </c>
      <c r="F397" s="2"/>
      <c r="G397" s="2"/>
      <c r="H397" s="17">
        <f t="shared" si="6"/>
        <v>1.4104443658055616E-2</v>
      </c>
    </row>
    <row r="398" spans="1:8" ht="13.5" x14ac:dyDescent="0.25">
      <c r="A398" s="12"/>
      <c r="B398" s="11">
        <v>42580</v>
      </c>
      <c r="C398" s="2">
        <v>3.55</v>
      </c>
      <c r="D398" s="2">
        <v>1.9781</v>
      </c>
      <c r="E398" s="2">
        <v>18162</v>
      </c>
      <c r="F398" s="2"/>
      <c r="G398" s="2"/>
      <c r="H398" s="17">
        <f t="shared" si="6"/>
        <v>-1.390827517447648E-2</v>
      </c>
    </row>
    <row r="399" spans="1:8" ht="13.5" x14ac:dyDescent="0.25">
      <c r="A399" s="12"/>
      <c r="B399" s="11">
        <v>42583</v>
      </c>
      <c r="C399" s="2">
        <v>3.6</v>
      </c>
      <c r="D399" s="2">
        <v>2.0059999999999998</v>
      </c>
      <c r="E399" s="2">
        <v>1970</v>
      </c>
      <c r="F399" s="2"/>
      <c r="G399" s="2"/>
      <c r="H399" s="17">
        <f t="shared" si="6"/>
        <v>1.4104443658055616E-2</v>
      </c>
    </row>
    <row r="400" spans="1:8" ht="13.5" x14ac:dyDescent="0.25">
      <c r="A400" s="12"/>
      <c r="B400" s="11">
        <v>42584</v>
      </c>
      <c r="C400" s="2">
        <v>3.64</v>
      </c>
      <c r="D400" s="2">
        <v>2.0283000000000002</v>
      </c>
      <c r="E400" s="2">
        <v>7526</v>
      </c>
      <c r="F400" s="2"/>
      <c r="G400" s="2"/>
      <c r="H400" s="17">
        <f t="shared" si="6"/>
        <v>1.1116650049850664E-2</v>
      </c>
    </row>
    <row r="401" spans="1:8" ht="13.5" x14ac:dyDescent="0.25">
      <c r="A401" s="12"/>
      <c r="B401" s="11">
        <v>42585</v>
      </c>
      <c r="C401" s="2">
        <v>3.64</v>
      </c>
      <c r="D401" s="2">
        <v>2.0283000000000002</v>
      </c>
      <c r="E401" s="2">
        <v>138</v>
      </c>
      <c r="F401" s="2"/>
      <c r="G401" s="2"/>
      <c r="H401" s="17">
        <f t="shared" si="6"/>
        <v>0</v>
      </c>
    </row>
    <row r="402" spans="1:8" ht="13.5" x14ac:dyDescent="0.25">
      <c r="A402" s="12"/>
      <c r="B402" s="11">
        <v>42586</v>
      </c>
      <c r="C402" s="2">
        <v>3.64</v>
      </c>
      <c r="D402" s="2">
        <v>2.0283000000000002</v>
      </c>
      <c r="E402" s="2">
        <v>0</v>
      </c>
      <c r="F402" s="2"/>
      <c r="G402" s="2"/>
      <c r="H402" s="17">
        <f t="shared" si="6"/>
        <v>0</v>
      </c>
    </row>
    <row r="403" spans="1:8" ht="13.5" x14ac:dyDescent="0.25">
      <c r="A403" s="12"/>
      <c r="B403" s="11">
        <v>42587</v>
      </c>
      <c r="C403" s="2">
        <v>3.64</v>
      </c>
      <c r="D403" s="2">
        <v>2.0283000000000002</v>
      </c>
      <c r="E403" s="2">
        <v>0</v>
      </c>
      <c r="F403" s="2"/>
      <c r="G403" s="2"/>
      <c r="H403" s="17">
        <f t="shared" si="6"/>
        <v>0</v>
      </c>
    </row>
    <row r="404" spans="1:8" ht="13.5" x14ac:dyDescent="0.25">
      <c r="A404" s="12"/>
      <c r="B404" s="11">
        <v>42590</v>
      </c>
      <c r="C404" s="2">
        <v>3.6</v>
      </c>
      <c r="D404" s="2">
        <v>2.0059999999999998</v>
      </c>
      <c r="E404" s="2">
        <v>3268</v>
      </c>
      <c r="F404" s="2"/>
      <c r="G404" s="2"/>
      <c r="H404" s="17">
        <f t="shared" si="6"/>
        <v>-1.0994428832027031E-2</v>
      </c>
    </row>
    <row r="405" spans="1:8" ht="13.5" x14ac:dyDescent="0.25">
      <c r="A405" s="12"/>
      <c r="B405" s="11">
        <v>42591</v>
      </c>
      <c r="C405" s="2">
        <v>3.59</v>
      </c>
      <c r="D405" s="2">
        <v>2.0004</v>
      </c>
      <c r="E405" s="2">
        <v>16965</v>
      </c>
      <c r="F405" s="2"/>
      <c r="G405" s="2"/>
      <c r="H405" s="17">
        <f t="shared" si="6"/>
        <v>-2.7916251246260359E-3</v>
      </c>
    </row>
    <row r="406" spans="1:8" ht="13.5" x14ac:dyDescent="0.25">
      <c r="A406" s="12"/>
      <c r="B406" s="11">
        <v>42592</v>
      </c>
      <c r="C406" s="2">
        <v>3.6</v>
      </c>
      <c r="D406" s="2">
        <v>2.0059999999999998</v>
      </c>
      <c r="E406" s="2">
        <v>26552</v>
      </c>
      <c r="F406" s="2"/>
      <c r="G406" s="2"/>
      <c r="H406" s="17">
        <f t="shared" si="6"/>
        <v>2.7994401119775182E-3</v>
      </c>
    </row>
    <row r="407" spans="1:8" ht="13.5" x14ac:dyDescent="0.25">
      <c r="A407" s="12"/>
      <c r="B407" s="11">
        <v>42593</v>
      </c>
      <c r="C407" s="2">
        <v>3.6</v>
      </c>
      <c r="D407" s="2">
        <v>2.0059999999999998</v>
      </c>
      <c r="E407" s="2">
        <v>0</v>
      </c>
      <c r="F407" s="2"/>
      <c r="G407" s="2"/>
      <c r="H407" s="17">
        <f t="shared" si="6"/>
        <v>0</v>
      </c>
    </row>
    <row r="408" spans="1:8" ht="13.5" x14ac:dyDescent="0.25">
      <c r="A408" s="12"/>
      <c r="B408" s="11">
        <v>42594</v>
      </c>
      <c r="C408" s="2">
        <v>3.6</v>
      </c>
      <c r="D408" s="2">
        <v>2.0059999999999998</v>
      </c>
      <c r="E408" s="2">
        <v>0</v>
      </c>
      <c r="F408" s="2"/>
      <c r="G408" s="2"/>
      <c r="H408" s="17">
        <f t="shared" si="6"/>
        <v>0</v>
      </c>
    </row>
    <row r="409" spans="1:8" ht="13.5" x14ac:dyDescent="0.25">
      <c r="A409" s="12"/>
      <c r="B409" s="11">
        <v>42597</v>
      </c>
      <c r="C409" s="2">
        <v>3.55</v>
      </c>
      <c r="D409" s="2">
        <v>1.9781</v>
      </c>
      <c r="E409" s="2">
        <v>3464</v>
      </c>
      <c r="F409" s="2"/>
      <c r="G409" s="2"/>
      <c r="H409" s="17">
        <f t="shared" si="6"/>
        <v>-1.390827517447648E-2</v>
      </c>
    </row>
    <row r="410" spans="1:8" ht="13.5" x14ac:dyDescent="0.25">
      <c r="A410" s="12"/>
      <c r="B410" s="11">
        <v>42598</v>
      </c>
      <c r="C410" s="2">
        <v>3.6</v>
      </c>
      <c r="D410" s="2">
        <v>2.0059999999999998</v>
      </c>
      <c r="E410" s="2">
        <v>1</v>
      </c>
      <c r="F410" s="2"/>
      <c r="G410" s="2"/>
      <c r="H410" s="17">
        <f t="shared" si="6"/>
        <v>1.4104443658055616E-2</v>
      </c>
    </row>
    <row r="411" spans="1:8" ht="13.5" x14ac:dyDescent="0.25">
      <c r="A411" s="12"/>
      <c r="B411" s="11">
        <v>42599</v>
      </c>
      <c r="C411" s="2">
        <v>3.6</v>
      </c>
      <c r="D411" s="2">
        <v>2.0059999999999998</v>
      </c>
      <c r="E411" s="2">
        <v>2476</v>
      </c>
      <c r="F411" s="2"/>
      <c r="G411" s="2"/>
      <c r="H411" s="17">
        <f t="shared" si="6"/>
        <v>0</v>
      </c>
    </row>
    <row r="412" spans="1:8" ht="13.5" x14ac:dyDescent="0.25">
      <c r="A412" s="12"/>
      <c r="B412" s="11">
        <v>42600</v>
      </c>
      <c r="C412" s="2">
        <v>3.6</v>
      </c>
      <c r="D412" s="2">
        <v>2.0059999999999998</v>
      </c>
      <c r="E412" s="2">
        <v>0</v>
      </c>
      <c r="F412" s="2"/>
      <c r="G412" s="2"/>
      <c r="H412" s="17">
        <f t="shared" si="6"/>
        <v>0</v>
      </c>
    </row>
    <row r="413" spans="1:8" ht="13.5" x14ac:dyDescent="0.25">
      <c r="A413" s="12"/>
      <c r="B413" s="11">
        <v>42601</v>
      </c>
      <c r="C413" s="2">
        <v>3.5</v>
      </c>
      <c r="D413" s="2">
        <v>1.9502999999999999</v>
      </c>
      <c r="E413" s="2">
        <v>50</v>
      </c>
      <c r="F413" s="2"/>
      <c r="G413" s="2"/>
      <c r="H413" s="17">
        <f t="shared" si="6"/>
        <v>-2.7766699900299036E-2</v>
      </c>
    </row>
    <row r="414" spans="1:8" ht="13.5" x14ac:dyDescent="0.25">
      <c r="A414" s="12"/>
      <c r="B414" s="11">
        <v>42604</v>
      </c>
      <c r="C414" s="2">
        <v>3.6</v>
      </c>
      <c r="D414" s="2">
        <v>2.0059999999999998</v>
      </c>
      <c r="E414" s="2">
        <v>1</v>
      </c>
      <c r="F414" s="2"/>
      <c r="G414" s="2"/>
      <c r="H414" s="17">
        <f t="shared" si="6"/>
        <v>2.8559708762754377E-2</v>
      </c>
    </row>
    <row r="415" spans="1:8" ht="13.5" x14ac:dyDescent="0.25">
      <c r="A415" s="12"/>
      <c r="B415" s="11">
        <v>42605</v>
      </c>
      <c r="C415" s="2">
        <v>3.5</v>
      </c>
      <c r="D415" s="2">
        <v>1.9502999999999999</v>
      </c>
      <c r="E415" s="2">
        <v>4958</v>
      </c>
      <c r="F415" s="2"/>
      <c r="G415" s="2"/>
      <c r="H415" s="17">
        <f t="shared" si="6"/>
        <v>-2.7766699900299036E-2</v>
      </c>
    </row>
    <row r="416" spans="1:8" ht="13.5" x14ac:dyDescent="0.25">
      <c r="A416" s="12"/>
      <c r="B416" s="11">
        <v>42606</v>
      </c>
      <c r="C416" s="2">
        <v>3.59</v>
      </c>
      <c r="D416" s="2">
        <v>2.0004</v>
      </c>
      <c r="E416" s="2">
        <v>1</v>
      </c>
      <c r="F416" s="2"/>
      <c r="G416" s="2"/>
      <c r="H416" s="17">
        <f t="shared" si="6"/>
        <v>2.5688355637594234E-2</v>
      </c>
    </row>
    <row r="417" spans="1:8" ht="13.5" x14ac:dyDescent="0.25">
      <c r="A417" s="12"/>
      <c r="B417" s="11">
        <v>42607</v>
      </c>
      <c r="C417" s="2">
        <v>3.58</v>
      </c>
      <c r="D417" s="2">
        <v>1.9948999999999999</v>
      </c>
      <c r="E417" s="2">
        <v>20005</v>
      </c>
      <c r="F417" s="2"/>
      <c r="G417" s="2"/>
      <c r="H417" s="17">
        <f t="shared" si="6"/>
        <v>-2.7494501099780346E-3</v>
      </c>
    </row>
    <row r="418" spans="1:8" ht="13.5" x14ac:dyDescent="0.25">
      <c r="A418" s="12"/>
      <c r="B418" s="11">
        <v>42608</v>
      </c>
      <c r="C418" s="2">
        <v>3.6</v>
      </c>
      <c r="D418" s="2">
        <v>2.0059999999999998</v>
      </c>
      <c r="E418" s="2">
        <v>8653</v>
      </c>
      <c r="F418" s="2"/>
      <c r="G418" s="2"/>
      <c r="H418" s="17">
        <f t="shared" si="6"/>
        <v>5.5641886811368434E-3</v>
      </c>
    </row>
    <row r="419" spans="1:8" ht="13.5" x14ac:dyDescent="0.25">
      <c r="A419" s="12"/>
      <c r="B419" s="11">
        <v>42611</v>
      </c>
      <c r="C419" s="2">
        <v>3.6</v>
      </c>
      <c r="D419" s="2">
        <v>2.0059999999999998</v>
      </c>
      <c r="E419" s="2">
        <v>79</v>
      </c>
      <c r="F419" s="2"/>
      <c r="G419" s="2"/>
      <c r="H419" s="17">
        <f t="shared" si="6"/>
        <v>0</v>
      </c>
    </row>
    <row r="420" spans="1:8" ht="13.5" x14ac:dyDescent="0.25">
      <c r="A420" s="12"/>
      <c r="B420" s="11">
        <v>42612</v>
      </c>
      <c r="C420" s="2">
        <v>3.6</v>
      </c>
      <c r="D420" s="2">
        <v>2.0059999999999998</v>
      </c>
      <c r="E420" s="2">
        <v>2145</v>
      </c>
      <c r="F420" s="2"/>
      <c r="G420" s="2"/>
      <c r="H420" s="17">
        <f t="shared" si="6"/>
        <v>0</v>
      </c>
    </row>
    <row r="421" spans="1:8" ht="13.5" x14ac:dyDescent="0.25">
      <c r="A421" s="12"/>
      <c r="B421" s="11">
        <v>42613</v>
      </c>
      <c r="C421" s="2">
        <v>3.59</v>
      </c>
      <c r="D421" s="2">
        <v>2.0004</v>
      </c>
      <c r="E421" s="2">
        <v>3554</v>
      </c>
      <c r="F421" s="2"/>
      <c r="G421" s="2"/>
      <c r="H421" s="17">
        <f t="shared" si="6"/>
        <v>-2.7916251246260359E-3</v>
      </c>
    </row>
    <row r="422" spans="1:8" ht="13.5" x14ac:dyDescent="0.25">
      <c r="A422" s="12"/>
      <c r="B422" s="11">
        <v>42614</v>
      </c>
      <c r="C422" s="2">
        <v>3.49</v>
      </c>
      <c r="D422" s="2">
        <v>1.9447000000000001</v>
      </c>
      <c r="E422" s="2">
        <v>4</v>
      </c>
      <c r="F422" s="2"/>
      <c r="G422" s="2"/>
      <c r="H422" s="17">
        <f t="shared" si="6"/>
        <v>-2.7844431113777175E-2</v>
      </c>
    </row>
    <row r="423" spans="1:8" ht="13.5" x14ac:dyDescent="0.25">
      <c r="A423" s="12"/>
      <c r="B423" s="11">
        <v>42615</v>
      </c>
      <c r="C423" s="2">
        <v>3.58</v>
      </c>
      <c r="D423" s="2">
        <v>1.9948999999999999</v>
      </c>
      <c r="E423" s="2">
        <v>200353</v>
      </c>
      <c r="F423" s="2"/>
      <c r="G423" s="2"/>
      <c r="H423" s="17">
        <f t="shared" si="6"/>
        <v>2.5813750192831695E-2</v>
      </c>
    </row>
    <row r="424" spans="1:8" ht="13.5" x14ac:dyDescent="0.25">
      <c r="A424" s="12"/>
      <c r="B424" s="11">
        <v>42618</v>
      </c>
      <c r="C424" s="2">
        <v>3.61</v>
      </c>
      <c r="D424" s="2">
        <v>2.0116000000000001</v>
      </c>
      <c r="E424" s="2">
        <v>2573</v>
      </c>
      <c r="F424" s="2"/>
      <c r="G424" s="2"/>
      <c r="H424" s="17">
        <f t="shared" si="6"/>
        <v>8.3713469346835233E-3</v>
      </c>
    </row>
    <row r="425" spans="1:8" ht="13.5" x14ac:dyDescent="0.25">
      <c r="A425" s="12"/>
      <c r="B425" s="11">
        <v>42619</v>
      </c>
      <c r="C425" s="2">
        <v>3.61</v>
      </c>
      <c r="D425" s="2">
        <v>2.0116000000000001</v>
      </c>
      <c r="E425" s="2">
        <v>26373</v>
      </c>
      <c r="F425" s="2"/>
      <c r="G425" s="2"/>
      <c r="H425" s="17">
        <f t="shared" si="6"/>
        <v>0</v>
      </c>
    </row>
    <row r="426" spans="1:8" ht="13.5" x14ac:dyDescent="0.25">
      <c r="A426" s="12"/>
      <c r="B426" s="11">
        <v>42620</v>
      </c>
      <c r="C426" s="2">
        <v>3.61</v>
      </c>
      <c r="D426" s="2">
        <v>2.0116000000000001</v>
      </c>
      <c r="E426" s="2">
        <v>7666</v>
      </c>
      <c r="F426" s="2"/>
      <c r="G426" s="2"/>
      <c r="H426" s="17">
        <f t="shared" si="6"/>
        <v>0</v>
      </c>
    </row>
    <row r="427" spans="1:8" ht="13.5" x14ac:dyDescent="0.25">
      <c r="A427" s="12"/>
      <c r="B427" s="11">
        <v>42621</v>
      </c>
      <c r="C427" s="2">
        <v>3.69</v>
      </c>
      <c r="D427" s="2">
        <v>2.0562</v>
      </c>
      <c r="E427" s="2">
        <v>59718</v>
      </c>
      <c r="F427" s="2"/>
      <c r="G427" s="2"/>
      <c r="H427" s="17">
        <f t="shared" si="6"/>
        <v>2.2171405846092649E-2</v>
      </c>
    </row>
    <row r="428" spans="1:8" ht="13.5" x14ac:dyDescent="0.25">
      <c r="A428" s="12"/>
      <c r="B428" s="11">
        <v>42622</v>
      </c>
      <c r="C428" s="2">
        <v>3.78</v>
      </c>
      <c r="D428" s="2">
        <v>2.1063000000000001</v>
      </c>
      <c r="E428" s="2">
        <v>7006</v>
      </c>
      <c r="F428" s="2"/>
      <c r="G428" s="2"/>
      <c r="H428" s="17">
        <f t="shared" si="6"/>
        <v>2.4365334111467771E-2</v>
      </c>
    </row>
    <row r="429" spans="1:8" ht="13.5" x14ac:dyDescent="0.25">
      <c r="A429" s="12"/>
      <c r="B429" s="11">
        <v>42627</v>
      </c>
      <c r="C429" s="2">
        <v>3.78</v>
      </c>
      <c r="D429" s="2">
        <v>2.1063000000000001</v>
      </c>
      <c r="E429" s="2">
        <v>7006</v>
      </c>
      <c r="F429" s="2"/>
      <c r="G429" s="2"/>
      <c r="H429" s="17">
        <f t="shared" si="6"/>
        <v>0</v>
      </c>
    </row>
    <row r="430" spans="1:8" ht="13.5" x14ac:dyDescent="0.25">
      <c r="A430" s="12"/>
      <c r="B430" s="11">
        <v>42628</v>
      </c>
      <c r="C430" s="2">
        <v>3.78</v>
      </c>
      <c r="D430" s="2">
        <v>2.1063000000000001</v>
      </c>
      <c r="E430" s="2">
        <v>8103</v>
      </c>
      <c r="F430" s="2"/>
      <c r="G430" s="2"/>
      <c r="H430" s="17">
        <f t="shared" si="6"/>
        <v>0</v>
      </c>
    </row>
    <row r="431" spans="1:8" ht="13.5" x14ac:dyDescent="0.25">
      <c r="A431" s="12"/>
      <c r="B431" s="11">
        <v>42629</v>
      </c>
      <c r="C431" s="2">
        <v>3.79</v>
      </c>
      <c r="D431" s="2">
        <v>2.1118999999999999</v>
      </c>
      <c r="E431" s="2">
        <v>63</v>
      </c>
      <c r="F431" s="2"/>
      <c r="G431" s="2"/>
      <c r="H431" s="17">
        <f t="shared" si="6"/>
        <v>2.6586905948819384E-3</v>
      </c>
    </row>
    <row r="432" spans="1:8" ht="13.5" x14ac:dyDescent="0.25">
      <c r="A432" s="12"/>
      <c r="B432" s="11">
        <v>42632</v>
      </c>
      <c r="C432" s="2">
        <v>3.76</v>
      </c>
      <c r="D432" s="2">
        <v>2.0952000000000002</v>
      </c>
      <c r="E432" s="2">
        <v>16438</v>
      </c>
      <c r="F432" s="2"/>
      <c r="G432" s="2"/>
      <c r="H432" s="17">
        <f t="shared" si="6"/>
        <v>-7.9075713812205677E-3</v>
      </c>
    </row>
    <row r="433" spans="1:8" ht="13.5" x14ac:dyDescent="0.25">
      <c r="A433" s="12"/>
      <c r="B433" s="11">
        <v>42633</v>
      </c>
      <c r="C433" s="2">
        <v>3.76</v>
      </c>
      <c r="D433" s="2">
        <v>2.0952000000000002</v>
      </c>
      <c r="E433" s="2">
        <v>50</v>
      </c>
      <c r="F433" s="2"/>
      <c r="G433" s="2"/>
      <c r="H433" s="17">
        <f t="shared" si="6"/>
        <v>0</v>
      </c>
    </row>
    <row r="434" spans="1:8" ht="13.5" x14ac:dyDescent="0.25">
      <c r="A434" s="12"/>
      <c r="B434" s="11">
        <v>42634</v>
      </c>
      <c r="C434" s="2">
        <v>3.65</v>
      </c>
      <c r="D434" s="2">
        <v>2.0339</v>
      </c>
      <c r="E434" s="2">
        <v>1300</v>
      </c>
      <c r="F434" s="2"/>
      <c r="G434" s="2"/>
      <c r="H434" s="17">
        <f t="shared" si="6"/>
        <v>-2.9257350133638855E-2</v>
      </c>
    </row>
    <row r="435" spans="1:8" ht="13.5" x14ac:dyDescent="0.25">
      <c r="A435" s="12"/>
      <c r="B435" s="11">
        <v>42635</v>
      </c>
      <c r="C435" s="2">
        <v>3.7</v>
      </c>
      <c r="D435" s="2">
        <v>2.0617000000000001</v>
      </c>
      <c r="E435" s="2">
        <v>3659</v>
      </c>
      <c r="F435" s="2"/>
      <c r="G435" s="2"/>
      <c r="H435" s="17">
        <f t="shared" si="6"/>
        <v>1.3668321943065069E-2</v>
      </c>
    </row>
    <row r="436" spans="1:8" ht="13.5" x14ac:dyDescent="0.25">
      <c r="A436" s="12"/>
      <c r="B436" s="11">
        <v>42636</v>
      </c>
      <c r="C436" s="2">
        <v>3.67</v>
      </c>
      <c r="D436" s="2">
        <v>2.0449999999999999</v>
      </c>
      <c r="E436" s="2">
        <v>24314</v>
      </c>
      <c r="F436" s="2"/>
      <c r="G436" s="2"/>
      <c r="H436" s="17">
        <f t="shared" si="6"/>
        <v>-8.100111558422737E-3</v>
      </c>
    </row>
    <row r="437" spans="1:8" ht="13.5" x14ac:dyDescent="0.25">
      <c r="A437" s="12"/>
      <c r="B437" s="11">
        <v>42639</v>
      </c>
      <c r="C437" s="2">
        <v>3.68</v>
      </c>
      <c r="D437" s="2">
        <v>2.0506000000000002</v>
      </c>
      <c r="E437" s="2">
        <v>7457</v>
      </c>
      <c r="F437" s="2"/>
      <c r="G437" s="2"/>
      <c r="H437" s="17">
        <f t="shared" si="6"/>
        <v>2.7383863080685925E-3</v>
      </c>
    </row>
    <row r="438" spans="1:8" ht="13.5" x14ac:dyDescent="0.25">
      <c r="A438" s="12"/>
      <c r="B438" s="11">
        <v>42640</v>
      </c>
      <c r="C438" s="2">
        <v>3.7</v>
      </c>
      <c r="D438" s="2">
        <v>2.0617000000000001</v>
      </c>
      <c r="E438" s="2">
        <v>8291</v>
      </c>
      <c r="F438" s="2"/>
      <c r="G438" s="2"/>
      <c r="H438" s="17">
        <f t="shared" si="6"/>
        <v>5.4130498390714361E-3</v>
      </c>
    </row>
    <row r="439" spans="1:8" ht="13.5" x14ac:dyDescent="0.25">
      <c r="A439" s="12"/>
      <c r="B439" s="11">
        <v>42641</v>
      </c>
      <c r="C439" s="2">
        <v>3.7</v>
      </c>
      <c r="D439" s="2">
        <v>2.0617000000000001</v>
      </c>
      <c r="E439" s="2">
        <v>0</v>
      </c>
      <c r="F439" s="2"/>
      <c r="G439" s="2"/>
      <c r="H439" s="17">
        <f t="shared" si="6"/>
        <v>0</v>
      </c>
    </row>
    <row r="440" spans="1:8" ht="13.5" x14ac:dyDescent="0.25">
      <c r="A440" s="12"/>
      <c r="B440" s="11">
        <v>42642</v>
      </c>
      <c r="C440" s="2">
        <v>3.61</v>
      </c>
      <c r="D440" s="2">
        <v>2.0116000000000001</v>
      </c>
      <c r="E440" s="2">
        <v>964</v>
      </c>
      <c r="F440" s="2"/>
      <c r="G440" s="2"/>
      <c r="H440" s="17">
        <f t="shared" si="6"/>
        <v>-2.4300334675267998E-2</v>
      </c>
    </row>
    <row r="441" spans="1:8" ht="13.5" x14ac:dyDescent="0.25">
      <c r="A441" s="12"/>
      <c r="B441" s="11">
        <v>42643</v>
      </c>
      <c r="C441" s="2">
        <v>3.61</v>
      </c>
      <c r="D441" s="2">
        <v>2.0116000000000001</v>
      </c>
      <c r="E441" s="2">
        <v>3924</v>
      </c>
      <c r="F441" s="2"/>
      <c r="G441" s="2"/>
      <c r="H441" s="17">
        <f t="shared" si="6"/>
        <v>0</v>
      </c>
    </row>
    <row r="442" spans="1:8" ht="13.5" x14ac:dyDescent="0.25">
      <c r="A442" s="12"/>
      <c r="B442" s="11">
        <v>42647</v>
      </c>
      <c r="C442" s="2">
        <v>3.62</v>
      </c>
      <c r="D442" s="2">
        <v>2.0171999999999999</v>
      </c>
      <c r="E442" s="2">
        <v>1119</v>
      </c>
      <c r="F442" s="2"/>
      <c r="G442" s="2"/>
      <c r="H442" s="17">
        <f t="shared" si="6"/>
        <v>2.7838536488366608E-3</v>
      </c>
    </row>
    <row r="443" spans="1:8" ht="13.5" x14ac:dyDescent="0.25">
      <c r="A443" s="12"/>
      <c r="B443" s="11">
        <v>42648</v>
      </c>
      <c r="C443" s="2">
        <v>3.65</v>
      </c>
      <c r="D443" s="2">
        <v>2.0339</v>
      </c>
      <c r="E443" s="2">
        <v>8303</v>
      </c>
      <c r="F443" s="2"/>
      <c r="G443" s="2"/>
      <c r="H443" s="17">
        <f t="shared" si="6"/>
        <v>8.2788023002182028E-3</v>
      </c>
    </row>
    <row r="444" spans="1:8" ht="13.5" x14ac:dyDescent="0.25">
      <c r="A444" s="12"/>
      <c r="B444" s="11">
        <v>42649</v>
      </c>
      <c r="C444" s="2">
        <v>3.61</v>
      </c>
      <c r="D444" s="2">
        <v>2.0116000000000001</v>
      </c>
      <c r="E444" s="2">
        <v>3863</v>
      </c>
      <c r="F444" s="2"/>
      <c r="G444" s="2"/>
      <c r="H444" s="17">
        <f t="shared" si="6"/>
        <v>-1.0964157529868719E-2</v>
      </c>
    </row>
    <row r="445" spans="1:8" ht="13.5" x14ac:dyDescent="0.25">
      <c r="A445" s="12"/>
      <c r="B445" s="11">
        <v>42650</v>
      </c>
      <c r="C445" s="2">
        <v>3.62</v>
      </c>
      <c r="D445" s="2">
        <v>2.0171999999999999</v>
      </c>
      <c r="E445" s="2">
        <v>2955</v>
      </c>
      <c r="F445" s="2"/>
      <c r="G445" s="2"/>
      <c r="H445" s="17">
        <f t="shared" si="6"/>
        <v>2.7838536488366608E-3</v>
      </c>
    </row>
    <row r="446" spans="1:8" ht="13.5" x14ac:dyDescent="0.25">
      <c r="A446" s="12"/>
      <c r="B446" s="11">
        <v>42653</v>
      </c>
      <c r="C446" s="2">
        <v>3.72</v>
      </c>
      <c r="D446" s="2">
        <v>2.0729000000000002</v>
      </c>
      <c r="E446" s="2">
        <v>100338</v>
      </c>
      <c r="F446" s="2"/>
      <c r="G446" s="2"/>
      <c r="H446" s="17">
        <f t="shared" si="6"/>
        <v>2.7612532222883356E-2</v>
      </c>
    </row>
    <row r="447" spans="1:8" ht="13.5" x14ac:dyDescent="0.25">
      <c r="A447" s="12"/>
      <c r="B447" s="11">
        <v>42654</v>
      </c>
      <c r="C447" s="2">
        <v>3.8</v>
      </c>
      <c r="D447" s="2">
        <v>2.1175000000000002</v>
      </c>
      <c r="E447" s="2">
        <v>70889</v>
      </c>
      <c r="F447" s="2"/>
      <c r="G447" s="2"/>
      <c r="H447" s="17">
        <f t="shared" si="6"/>
        <v>2.1515750880409072E-2</v>
      </c>
    </row>
    <row r="448" spans="1:8" ht="13.5" x14ac:dyDescent="0.25">
      <c r="A448" s="12"/>
      <c r="B448" s="11">
        <v>42655</v>
      </c>
      <c r="C448" s="2">
        <v>3.93</v>
      </c>
      <c r="D448" s="2">
        <v>2.1899000000000002</v>
      </c>
      <c r="E448" s="2">
        <v>221339</v>
      </c>
      <c r="F448" s="2"/>
      <c r="G448" s="2"/>
      <c r="H448" s="17">
        <f t="shared" si="6"/>
        <v>3.4191263282172382E-2</v>
      </c>
    </row>
    <row r="449" spans="1:8" ht="13.5" x14ac:dyDescent="0.25">
      <c r="A449" s="12"/>
      <c r="B449" s="11">
        <v>42656</v>
      </c>
      <c r="C449" s="2">
        <v>3.86</v>
      </c>
      <c r="D449" s="2">
        <v>2.1509</v>
      </c>
      <c r="E449" s="2">
        <v>97210</v>
      </c>
      <c r="F449" s="2"/>
      <c r="G449" s="2"/>
      <c r="H449" s="17">
        <f t="shared" si="6"/>
        <v>-1.7809032375907641E-2</v>
      </c>
    </row>
    <row r="450" spans="1:8" ht="13.5" x14ac:dyDescent="0.25">
      <c r="A450" s="12"/>
      <c r="B450" s="11">
        <v>42657</v>
      </c>
      <c r="C450" s="2">
        <v>3.85</v>
      </c>
      <c r="D450" s="2">
        <v>2.1453000000000002</v>
      </c>
      <c r="E450" s="2">
        <v>31424</v>
      </c>
      <c r="F450" s="2"/>
      <c r="G450" s="2"/>
      <c r="H450" s="17">
        <f t="shared" si="6"/>
        <v>-2.6035612999208832E-3</v>
      </c>
    </row>
    <row r="451" spans="1:8" ht="13.5" x14ac:dyDescent="0.25">
      <c r="A451" s="12"/>
      <c r="B451" s="11">
        <v>42660</v>
      </c>
      <c r="C451" s="2">
        <v>3.76</v>
      </c>
      <c r="D451" s="2">
        <v>2.0952000000000002</v>
      </c>
      <c r="E451" s="2">
        <v>23484</v>
      </c>
      <c r="F451" s="2"/>
      <c r="G451" s="2"/>
      <c r="H451" s="17">
        <f t="shared" si="6"/>
        <v>-2.3353377150048957E-2</v>
      </c>
    </row>
    <row r="452" spans="1:8" ht="13.5" x14ac:dyDescent="0.25">
      <c r="A452" s="12"/>
      <c r="B452" s="11">
        <v>42661</v>
      </c>
      <c r="C452" s="2">
        <v>3.79</v>
      </c>
      <c r="D452" s="2">
        <v>2.1118999999999999</v>
      </c>
      <c r="E452" s="2">
        <v>2502</v>
      </c>
      <c r="F452" s="2"/>
      <c r="G452" s="2"/>
      <c r="H452" s="17">
        <f t="shared" si="6"/>
        <v>7.9705994654446898E-3</v>
      </c>
    </row>
    <row r="453" spans="1:8" ht="13.5" x14ac:dyDescent="0.25">
      <c r="A453" s="12"/>
      <c r="B453" s="11">
        <v>42662</v>
      </c>
      <c r="C453" s="2">
        <v>3.85</v>
      </c>
      <c r="D453" s="2">
        <v>2.1453000000000002</v>
      </c>
      <c r="E453" s="2">
        <v>17181</v>
      </c>
      <c r="F453" s="2"/>
      <c r="G453" s="2"/>
      <c r="H453" s="17">
        <f t="shared" si="6"/>
        <v>1.5815142762441555E-2</v>
      </c>
    </row>
    <row r="454" spans="1:8" ht="13.5" x14ac:dyDescent="0.25">
      <c r="A454" s="12"/>
      <c r="B454" s="11">
        <v>42663</v>
      </c>
      <c r="C454" s="2">
        <v>3.91</v>
      </c>
      <c r="D454" s="2">
        <v>2.1787000000000001</v>
      </c>
      <c r="E454" s="2">
        <v>35383</v>
      </c>
      <c r="F454" s="2"/>
      <c r="G454" s="2"/>
      <c r="H454" s="17">
        <f t="shared" si="6"/>
        <v>1.556891810003257E-2</v>
      </c>
    </row>
    <row r="455" spans="1:8" ht="13.5" x14ac:dyDescent="0.25">
      <c r="A455" s="12"/>
      <c r="B455" s="11">
        <v>42664</v>
      </c>
      <c r="C455" s="2">
        <v>3.93</v>
      </c>
      <c r="D455" s="2">
        <v>2.1899000000000002</v>
      </c>
      <c r="E455" s="2">
        <v>187</v>
      </c>
      <c r="F455" s="2"/>
      <c r="G455" s="2"/>
      <c r="H455" s="17">
        <f t="shared" ref="H455:H518" si="7">(D455-D454)/D454</f>
        <v>5.1406802221508688E-3</v>
      </c>
    </row>
    <row r="456" spans="1:8" ht="13.5" x14ac:dyDescent="0.25">
      <c r="A456" s="12"/>
      <c r="B456" s="11">
        <v>42667</v>
      </c>
      <c r="C456" s="2">
        <v>3.92</v>
      </c>
      <c r="D456" s="2">
        <v>2.1842999999999999</v>
      </c>
      <c r="E456" s="2">
        <v>14028</v>
      </c>
      <c r="F456" s="2"/>
      <c r="G456" s="2"/>
      <c r="H456" s="17">
        <f t="shared" si="7"/>
        <v>-2.5571943924381346E-3</v>
      </c>
    </row>
    <row r="457" spans="1:8" ht="13.5" x14ac:dyDescent="0.25">
      <c r="A457" s="12"/>
      <c r="B457" s="11">
        <v>42668</v>
      </c>
      <c r="C457" s="2">
        <v>3.87</v>
      </c>
      <c r="D457" s="2">
        <v>2.1564999999999999</v>
      </c>
      <c r="E457" s="2">
        <v>52165</v>
      </c>
      <c r="F457" s="2"/>
      <c r="G457" s="2"/>
      <c r="H457" s="17">
        <f t="shared" si="7"/>
        <v>-1.2727189488623379E-2</v>
      </c>
    </row>
    <row r="458" spans="1:8" ht="13.5" x14ac:dyDescent="0.25">
      <c r="A458" s="12"/>
      <c r="B458" s="11">
        <v>42669</v>
      </c>
      <c r="C458" s="2">
        <v>3.91</v>
      </c>
      <c r="D458" s="2">
        <v>2.1787000000000001</v>
      </c>
      <c r="E458" s="2">
        <v>35386</v>
      </c>
      <c r="F458" s="2"/>
      <c r="G458" s="2"/>
      <c r="H458" s="17">
        <f t="shared" si="7"/>
        <v>1.0294458613494191E-2</v>
      </c>
    </row>
    <row r="459" spans="1:8" ht="13.5" x14ac:dyDescent="0.25">
      <c r="A459" s="12"/>
      <c r="B459" s="11">
        <v>42670</v>
      </c>
      <c r="C459" s="2">
        <v>3.91</v>
      </c>
      <c r="D459" s="2">
        <v>2.1787000000000001</v>
      </c>
      <c r="E459" s="2">
        <v>8905</v>
      </c>
      <c r="F459" s="2"/>
      <c r="G459" s="2"/>
      <c r="H459" s="17">
        <f t="shared" si="7"/>
        <v>0</v>
      </c>
    </row>
    <row r="460" spans="1:8" ht="13.5" x14ac:dyDescent="0.25">
      <c r="A460" s="12"/>
      <c r="B460" s="11">
        <v>42671</v>
      </c>
      <c r="C460" s="2">
        <v>3.91</v>
      </c>
      <c r="D460" s="2">
        <v>2.1787000000000001</v>
      </c>
      <c r="E460" s="2">
        <v>209</v>
      </c>
      <c r="F460" s="2"/>
      <c r="G460" s="2"/>
      <c r="H460" s="17">
        <f t="shared" si="7"/>
        <v>0</v>
      </c>
    </row>
    <row r="461" spans="1:8" ht="13.5" x14ac:dyDescent="0.25">
      <c r="A461" s="12"/>
      <c r="B461" s="11">
        <v>42674</v>
      </c>
      <c r="C461" s="2">
        <v>3.82</v>
      </c>
      <c r="D461" s="2">
        <v>2.1286</v>
      </c>
      <c r="E461" s="2">
        <v>18436</v>
      </c>
      <c r="F461" s="2"/>
      <c r="G461" s="2"/>
      <c r="H461" s="17">
        <f t="shared" si="7"/>
        <v>-2.2995364208013968E-2</v>
      </c>
    </row>
    <row r="462" spans="1:8" ht="13.5" x14ac:dyDescent="0.25">
      <c r="A462" s="12"/>
      <c r="B462" s="11">
        <v>42675</v>
      </c>
      <c r="C462" s="2">
        <v>3.88</v>
      </c>
      <c r="D462" s="2">
        <v>2.1619999999999999</v>
      </c>
      <c r="E462" s="2">
        <v>51419</v>
      </c>
      <c r="F462" s="2"/>
      <c r="G462" s="2"/>
      <c r="H462" s="17">
        <f t="shared" si="7"/>
        <v>1.5691064549469076E-2</v>
      </c>
    </row>
    <row r="463" spans="1:8" ht="13.5" x14ac:dyDescent="0.25">
      <c r="A463" s="12"/>
      <c r="B463" s="11">
        <v>42676</v>
      </c>
      <c r="C463" s="2">
        <v>3.86</v>
      </c>
      <c r="D463" s="2">
        <v>2.1509</v>
      </c>
      <c r="E463" s="2">
        <v>41217</v>
      </c>
      <c r="F463" s="2"/>
      <c r="G463" s="2"/>
      <c r="H463" s="17">
        <f t="shared" si="7"/>
        <v>-5.1341350601294576E-3</v>
      </c>
    </row>
    <row r="464" spans="1:8" ht="13.5" x14ac:dyDescent="0.25">
      <c r="A464" s="12"/>
      <c r="B464" s="11">
        <v>42677</v>
      </c>
      <c r="C464" s="2">
        <v>3.85</v>
      </c>
      <c r="D464" s="2">
        <v>2.1453000000000002</v>
      </c>
      <c r="E464" s="2">
        <v>27765</v>
      </c>
      <c r="F464" s="2"/>
      <c r="G464" s="2"/>
      <c r="H464" s="17">
        <f t="shared" si="7"/>
        <v>-2.6035612999208832E-3</v>
      </c>
    </row>
    <row r="465" spans="1:8" ht="13.5" x14ac:dyDescent="0.25">
      <c r="A465" s="12"/>
      <c r="B465" s="11">
        <v>42678</v>
      </c>
      <c r="C465" s="2">
        <v>3.85</v>
      </c>
      <c r="D465" s="2">
        <v>2.1453000000000002</v>
      </c>
      <c r="E465" s="2">
        <v>14616</v>
      </c>
      <c r="F465" s="2"/>
      <c r="G465" s="2"/>
      <c r="H465" s="17">
        <f t="shared" si="7"/>
        <v>0</v>
      </c>
    </row>
    <row r="466" spans="1:8" ht="13.5" x14ac:dyDescent="0.25">
      <c r="A466" s="12"/>
      <c r="B466" s="11">
        <v>42681</v>
      </c>
      <c r="C466" s="2">
        <v>3.86</v>
      </c>
      <c r="D466" s="2">
        <v>2.1509</v>
      </c>
      <c r="E466" s="2">
        <v>20610</v>
      </c>
      <c r="F466" s="2"/>
      <c r="G466" s="2"/>
      <c r="H466" s="17">
        <f t="shared" si="7"/>
        <v>2.6103575257538929E-3</v>
      </c>
    </row>
    <row r="467" spans="1:8" ht="13.5" x14ac:dyDescent="0.25">
      <c r="A467" s="12"/>
      <c r="B467" s="11">
        <v>42682</v>
      </c>
      <c r="C467" s="2">
        <v>3.95</v>
      </c>
      <c r="D467" s="2">
        <v>2.2010000000000001</v>
      </c>
      <c r="E467" s="2">
        <v>6535</v>
      </c>
      <c r="F467" s="2"/>
      <c r="G467" s="2"/>
      <c r="H467" s="17">
        <f t="shared" si="7"/>
        <v>2.3292575201078632E-2</v>
      </c>
    </row>
    <row r="468" spans="1:8" ht="13.5" x14ac:dyDescent="0.25">
      <c r="A468" s="12"/>
      <c r="B468" s="11">
        <v>42683</v>
      </c>
      <c r="C468" s="2">
        <v>3.89</v>
      </c>
      <c r="D468" s="2">
        <v>2.1676000000000002</v>
      </c>
      <c r="E468" s="2">
        <v>13229</v>
      </c>
      <c r="F468" s="2"/>
      <c r="G468" s="2"/>
      <c r="H468" s="17">
        <f t="shared" si="7"/>
        <v>-1.5174920490685995E-2</v>
      </c>
    </row>
    <row r="469" spans="1:8" ht="13.5" x14ac:dyDescent="0.25">
      <c r="A469" s="12"/>
      <c r="B469" s="11">
        <v>42684</v>
      </c>
      <c r="C469" s="2">
        <v>3.89</v>
      </c>
      <c r="D469" s="2">
        <v>2.1676000000000002</v>
      </c>
      <c r="E469" s="2">
        <v>9596</v>
      </c>
      <c r="F469" s="2"/>
      <c r="G469" s="2"/>
      <c r="H469" s="17">
        <f t="shared" si="7"/>
        <v>0</v>
      </c>
    </row>
    <row r="470" spans="1:8" ht="13.5" x14ac:dyDescent="0.25">
      <c r="A470" s="12"/>
      <c r="B470" s="11">
        <v>42685</v>
      </c>
      <c r="C470" s="2">
        <v>3.88</v>
      </c>
      <c r="D470" s="2">
        <v>2.1619999999999999</v>
      </c>
      <c r="E470" s="2">
        <v>7675</v>
      </c>
      <c r="F470" s="2"/>
      <c r="G470" s="2"/>
      <c r="H470" s="17">
        <f t="shared" si="7"/>
        <v>-2.5835024912346702E-3</v>
      </c>
    </row>
    <row r="471" spans="1:8" ht="13.5" x14ac:dyDescent="0.25">
      <c r="A471" s="12"/>
      <c r="B471" s="11">
        <v>42688</v>
      </c>
      <c r="C471" s="2">
        <v>3.85</v>
      </c>
      <c r="D471" s="2">
        <v>2.1453000000000002</v>
      </c>
      <c r="E471" s="2">
        <v>16839</v>
      </c>
      <c r="F471" s="2"/>
      <c r="G471" s="2"/>
      <c r="H471" s="17">
        <f t="shared" si="7"/>
        <v>-7.7243293246992209E-3</v>
      </c>
    </row>
    <row r="472" spans="1:8" ht="13.5" x14ac:dyDescent="0.25">
      <c r="A472" s="12"/>
      <c r="B472" s="11">
        <v>42689</v>
      </c>
      <c r="C472" s="2">
        <v>3.85</v>
      </c>
      <c r="D472" s="2">
        <v>2.1453000000000002</v>
      </c>
      <c r="E472" s="2">
        <v>20958</v>
      </c>
      <c r="F472" s="2"/>
      <c r="G472" s="2"/>
      <c r="H472" s="17">
        <f t="shared" si="7"/>
        <v>0</v>
      </c>
    </row>
    <row r="473" spans="1:8" ht="13.5" x14ac:dyDescent="0.25">
      <c r="A473" s="12"/>
      <c r="B473" s="11">
        <v>42690</v>
      </c>
      <c r="C473" s="2">
        <v>3.9</v>
      </c>
      <c r="D473" s="2">
        <v>2.1732</v>
      </c>
      <c r="E473" s="2">
        <v>9164</v>
      </c>
      <c r="F473" s="2"/>
      <c r="G473" s="2"/>
      <c r="H473" s="17">
        <f t="shared" si="7"/>
        <v>1.3005174101524174E-2</v>
      </c>
    </row>
    <row r="474" spans="1:8" ht="13.5" x14ac:dyDescent="0.25">
      <c r="A474" s="12"/>
      <c r="B474" s="11">
        <v>42691</v>
      </c>
      <c r="C474" s="2">
        <v>3.89</v>
      </c>
      <c r="D474" s="2">
        <v>2.1676000000000002</v>
      </c>
      <c r="E474" s="2">
        <v>710</v>
      </c>
      <c r="F474" s="2"/>
      <c r="G474" s="2"/>
      <c r="H474" s="17">
        <f t="shared" si="7"/>
        <v>-2.5768452052272353E-3</v>
      </c>
    </row>
    <row r="475" spans="1:8" ht="13.5" x14ac:dyDescent="0.25">
      <c r="A475" s="12"/>
      <c r="B475" s="11">
        <v>42692</v>
      </c>
      <c r="C475" s="2">
        <v>3.95</v>
      </c>
      <c r="D475" s="2">
        <v>2.2010000000000001</v>
      </c>
      <c r="E475" s="2">
        <v>15002</v>
      </c>
      <c r="F475" s="2"/>
      <c r="G475" s="2"/>
      <c r="H475" s="17">
        <f t="shared" si="7"/>
        <v>1.5408747001291691E-2</v>
      </c>
    </row>
    <row r="476" spans="1:8" ht="13.5" x14ac:dyDescent="0.25">
      <c r="A476" s="12"/>
      <c r="B476" s="11">
        <v>42695</v>
      </c>
      <c r="C476" s="2">
        <v>3.95</v>
      </c>
      <c r="D476" s="2">
        <v>2.2010000000000001</v>
      </c>
      <c r="E476" s="2">
        <v>0</v>
      </c>
      <c r="F476" s="2"/>
      <c r="G476" s="2"/>
      <c r="H476" s="17">
        <f t="shared" si="7"/>
        <v>0</v>
      </c>
    </row>
    <row r="477" spans="1:8" ht="13.5" x14ac:dyDescent="0.25">
      <c r="A477" s="12"/>
      <c r="B477" s="11">
        <v>42696</v>
      </c>
      <c r="C477" s="2">
        <v>3.87</v>
      </c>
      <c r="D477" s="2">
        <v>2.1564999999999999</v>
      </c>
      <c r="E477" s="2">
        <v>6681</v>
      </c>
      <c r="F477" s="2"/>
      <c r="G477" s="2"/>
      <c r="H477" s="17">
        <f t="shared" si="7"/>
        <v>-2.0218082689686598E-2</v>
      </c>
    </row>
    <row r="478" spans="1:8" ht="13.5" x14ac:dyDescent="0.25">
      <c r="A478" s="12"/>
      <c r="B478" s="11">
        <v>42697</v>
      </c>
      <c r="C478" s="2">
        <v>3.94</v>
      </c>
      <c r="D478" s="2">
        <v>2.1955</v>
      </c>
      <c r="E478" s="2">
        <v>705</v>
      </c>
      <c r="F478" s="2"/>
      <c r="G478" s="2"/>
      <c r="H478" s="17">
        <f t="shared" si="7"/>
        <v>1.8084859726408602E-2</v>
      </c>
    </row>
    <row r="479" spans="1:8" ht="13.5" x14ac:dyDescent="0.25">
      <c r="A479" s="12"/>
      <c r="B479" s="11">
        <v>42698</v>
      </c>
      <c r="C479" s="2">
        <v>3.9</v>
      </c>
      <c r="D479" s="2">
        <v>2.1732</v>
      </c>
      <c r="E479" s="2">
        <v>31229</v>
      </c>
      <c r="F479" s="2"/>
      <c r="G479" s="2"/>
      <c r="H479" s="17">
        <f t="shared" si="7"/>
        <v>-1.0157139603734907E-2</v>
      </c>
    </row>
    <row r="480" spans="1:8" ht="13.5" x14ac:dyDescent="0.25">
      <c r="A480" s="12"/>
      <c r="B480" s="11">
        <v>42699</v>
      </c>
      <c r="C480" s="2">
        <v>3.99</v>
      </c>
      <c r="D480" s="2">
        <v>2.2233000000000001</v>
      </c>
      <c r="E480" s="2">
        <v>8822</v>
      </c>
      <c r="F480" s="2"/>
      <c r="G480" s="2"/>
      <c r="H480" s="17">
        <f t="shared" si="7"/>
        <v>2.3053561568194384E-2</v>
      </c>
    </row>
    <row r="481" spans="1:8" ht="13.5" x14ac:dyDescent="0.25">
      <c r="A481" s="12"/>
      <c r="B481" s="11">
        <v>42702</v>
      </c>
      <c r="C481" s="2">
        <v>4</v>
      </c>
      <c r="D481" s="2">
        <v>2.2288999999999999</v>
      </c>
      <c r="E481" s="2">
        <v>19187</v>
      </c>
      <c r="F481" s="2"/>
      <c r="G481" s="2"/>
      <c r="H481" s="17">
        <f t="shared" si="7"/>
        <v>2.5187783924795698E-3</v>
      </c>
    </row>
    <row r="482" spans="1:8" ht="13.5" x14ac:dyDescent="0.25">
      <c r="A482" s="12"/>
      <c r="B482" s="11">
        <v>42703</v>
      </c>
      <c r="C482" s="2">
        <v>4.09</v>
      </c>
      <c r="D482" s="2">
        <v>2.2789999999999999</v>
      </c>
      <c r="E482" s="2">
        <v>40781</v>
      </c>
      <c r="F482" s="2"/>
      <c r="G482" s="2"/>
      <c r="H482" s="17">
        <f t="shared" si="7"/>
        <v>2.2477455246982834E-2</v>
      </c>
    </row>
    <row r="483" spans="1:8" ht="13.5" x14ac:dyDescent="0.25">
      <c r="A483" s="12"/>
      <c r="B483" s="11">
        <v>42704</v>
      </c>
      <c r="C483" s="2">
        <v>4.0999999999999996</v>
      </c>
      <c r="D483" s="2">
        <v>2.2846000000000002</v>
      </c>
      <c r="E483" s="2">
        <v>32546</v>
      </c>
      <c r="F483" s="2"/>
      <c r="G483" s="2"/>
      <c r="H483" s="17">
        <f t="shared" si="7"/>
        <v>2.4572180781045508E-3</v>
      </c>
    </row>
    <row r="484" spans="1:8" ht="13.5" x14ac:dyDescent="0.25">
      <c r="A484" s="12"/>
      <c r="B484" s="11">
        <v>42705</v>
      </c>
      <c r="C484" s="2">
        <v>4.09</v>
      </c>
      <c r="D484" s="2">
        <v>2.2789999999999999</v>
      </c>
      <c r="E484" s="2">
        <v>22767</v>
      </c>
      <c r="F484" s="2"/>
      <c r="G484" s="2"/>
      <c r="H484" s="17">
        <f t="shared" si="7"/>
        <v>-2.4511949575419202E-3</v>
      </c>
    </row>
    <row r="485" spans="1:8" ht="13.5" x14ac:dyDescent="0.25">
      <c r="A485" s="12"/>
      <c r="B485" s="11">
        <v>42706</v>
      </c>
      <c r="C485" s="2">
        <v>4.01</v>
      </c>
      <c r="D485" s="2">
        <v>2.2345000000000002</v>
      </c>
      <c r="E485" s="2">
        <v>23545</v>
      </c>
      <c r="F485" s="2"/>
      <c r="G485" s="2"/>
      <c r="H485" s="17">
        <f t="shared" si="7"/>
        <v>-1.9526107942079755E-2</v>
      </c>
    </row>
    <row r="486" spans="1:8" ht="13.5" x14ac:dyDescent="0.25">
      <c r="A486" s="12"/>
      <c r="B486" s="11">
        <v>42709</v>
      </c>
      <c r="C486" s="2">
        <v>4.04</v>
      </c>
      <c r="D486" s="2">
        <v>2.2511999999999999</v>
      </c>
      <c r="E486" s="2">
        <v>10503</v>
      </c>
      <c r="F486" s="2"/>
      <c r="G486" s="2"/>
      <c r="H486" s="17">
        <f t="shared" si="7"/>
        <v>7.4737077646004537E-3</v>
      </c>
    </row>
    <row r="487" spans="1:8" ht="13.5" x14ac:dyDescent="0.25">
      <c r="A487" s="12"/>
      <c r="B487" s="11">
        <v>42710</v>
      </c>
      <c r="C487" s="2">
        <v>4.0199999999999996</v>
      </c>
      <c r="D487" s="2">
        <v>2.2400000000000002</v>
      </c>
      <c r="E487" s="2">
        <v>9143</v>
      </c>
      <c r="F487" s="2"/>
      <c r="G487" s="2"/>
      <c r="H487" s="17">
        <f t="shared" si="7"/>
        <v>-4.9751243781093E-3</v>
      </c>
    </row>
    <row r="488" spans="1:8" ht="13.5" x14ac:dyDescent="0.25">
      <c r="A488" s="12"/>
      <c r="B488" s="11">
        <v>42711</v>
      </c>
      <c r="C488" s="2">
        <v>4</v>
      </c>
      <c r="D488" s="2">
        <v>2.2288999999999999</v>
      </c>
      <c r="E488" s="2">
        <v>11588</v>
      </c>
      <c r="F488" s="2"/>
      <c r="G488" s="2"/>
      <c r="H488" s="17">
        <f t="shared" si="7"/>
        <v>-4.9553571428572907E-3</v>
      </c>
    </row>
    <row r="489" spans="1:8" ht="13.5" x14ac:dyDescent="0.25">
      <c r="A489" s="12"/>
      <c r="B489" s="11">
        <v>42712</v>
      </c>
      <c r="C489" s="2">
        <v>4.01</v>
      </c>
      <c r="D489" s="2">
        <v>2.2345000000000002</v>
      </c>
      <c r="E489" s="2">
        <v>50405</v>
      </c>
      <c r="F489" s="2"/>
      <c r="G489" s="2"/>
      <c r="H489" s="17">
        <f t="shared" si="7"/>
        <v>2.512450087487223E-3</v>
      </c>
    </row>
    <row r="490" spans="1:8" ht="13.5" x14ac:dyDescent="0.25">
      <c r="A490" s="12"/>
      <c r="B490" s="11">
        <v>42713</v>
      </c>
      <c r="C490" s="2">
        <v>4.01</v>
      </c>
      <c r="D490" s="2">
        <v>2.2345000000000002</v>
      </c>
      <c r="E490" s="2">
        <v>3000</v>
      </c>
      <c r="F490" s="2"/>
      <c r="G490" s="2"/>
      <c r="H490" s="17">
        <f t="shared" si="7"/>
        <v>0</v>
      </c>
    </row>
    <row r="491" spans="1:8" ht="13.5" x14ac:dyDescent="0.25">
      <c r="A491" s="12"/>
      <c r="B491" s="11">
        <v>42717</v>
      </c>
      <c r="C491" s="2">
        <v>4</v>
      </c>
      <c r="D491" s="2">
        <v>2.2288999999999999</v>
      </c>
      <c r="E491" s="2">
        <v>6524</v>
      </c>
      <c r="F491" s="2"/>
      <c r="G491" s="2"/>
      <c r="H491" s="17">
        <f t="shared" si="7"/>
        <v>-2.5061535019021129E-3</v>
      </c>
    </row>
    <row r="492" spans="1:8" ht="13.5" x14ac:dyDescent="0.25">
      <c r="A492" s="12"/>
      <c r="B492" s="11">
        <v>42718</v>
      </c>
      <c r="C492" s="2">
        <v>4</v>
      </c>
      <c r="D492" s="2">
        <v>2.2288999999999999</v>
      </c>
      <c r="E492" s="2">
        <v>8544</v>
      </c>
      <c r="F492" s="2"/>
      <c r="G492" s="2"/>
      <c r="H492" s="17">
        <f t="shared" si="7"/>
        <v>0</v>
      </c>
    </row>
    <row r="493" spans="1:8" ht="13.5" x14ac:dyDescent="0.25">
      <c r="A493" s="12"/>
      <c r="B493" s="11">
        <v>42719</v>
      </c>
      <c r="C493" s="2">
        <v>4</v>
      </c>
      <c r="D493" s="2">
        <v>2.2288999999999999</v>
      </c>
      <c r="E493" s="2">
        <v>35403</v>
      </c>
      <c r="F493" s="2"/>
      <c r="G493" s="2"/>
      <c r="H493" s="17">
        <f t="shared" si="7"/>
        <v>0</v>
      </c>
    </row>
    <row r="494" spans="1:8" ht="13.5" x14ac:dyDescent="0.25">
      <c r="A494" s="12"/>
      <c r="B494" s="11">
        <v>42720</v>
      </c>
      <c r="C494" s="2">
        <v>4</v>
      </c>
      <c r="D494" s="2">
        <v>2.2288999999999999</v>
      </c>
      <c r="E494" s="2">
        <v>25368</v>
      </c>
      <c r="F494" s="2"/>
      <c r="G494" s="2"/>
      <c r="H494" s="17">
        <f t="shared" si="7"/>
        <v>0</v>
      </c>
    </row>
    <row r="495" spans="1:8" ht="13.5" x14ac:dyDescent="0.25">
      <c r="A495" s="12"/>
      <c r="B495" s="11">
        <v>42723</v>
      </c>
      <c r="C495" s="2">
        <v>4.05</v>
      </c>
      <c r="D495" s="2">
        <v>2.2568000000000001</v>
      </c>
      <c r="E495" s="2">
        <v>30600</v>
      </c>
      <c r="F495" s="2"/>
      <c r="G495" s="2"/>
      <c r="H495" s="17">
        <f t="shared" si="7"/>
        <v>1.2517385257301925E-2</v>
      </c>
    </row>
    <row r="496" spans="1:8" ht="13.5" x14ac:dyDescent="0.25">
      <c r="A496" s="12"/>
      <c r="B496" s="11">
        <v>42724</v>
      </c>
      <c r="C496" s="2">
        <v>4.13</v>
      </c>
      <c r="D496" s="2">
        <v>2.3012999999999999</v>
      </c>
      <c r="E496" s="2">
        <v>52329</v>
      </c>
      <c r="F496" s="2"/>
      <c r="G496" s="2"/>
      <c r="H496" s="17">
        <f t="shared" si="7"/>
        <v>1.9718185040765578E-2</v>
      </c>
    </row>
    <row r="497" spans="1:8" ht="13.5" x14ac:dyDescent="0.25">
      <c r="A497" s="12"/>
      <c r="B497" s="11">
        <v>42725</v>
      </c>
      <c r="C497" s="2">
        <v>4.12</v>
      </c>
      <c r="D497" s="2">
        <v>2.2957999999999998</v>
      </c>
      <c r="E497" s="2">
        <v>6704</v>
      </c>
      <c r="F497" s="2"/>
      <c r="G497" s="2"/>
      <c r="H497" s="17">
        <f t="shared" si="7"/>
        <v>-2.3899535045409379E-3</v>
      </c>
    </row>
    <row r="498" spans="1:8" ht="13.5" x14ac:dyDescent="0.25">
      <c r="A498" s="12"/>
      <c r="B498" s="11">
        <v>42726</v>
      </c>
      <c r="C498" s="2">
        <v>4.0999999999999996</v>
      </c>
      <c r="D498" s="2">
        <v>2.2846000000000002</v>
      </c>
      <c r="E498" s="2">
        <v>3747</v>
      </c>
      <c r="F498" s="2"/>
      <c r="G498" s="2"/>
      <c r="H498" s="17">
        <f t="shared" si="7"/>
        <v>-4.8784737346457248E-3</v>
      </c>
    </row>
    <row r="499" spans="1:8" ht="13.5" x14ac:dyDescent="0.25">
      <c r="A499" s="12"/>
      <c r="B499" s="11">
        <v>42727</v>
      </c>
      <c r="C499" s="2">
        <v>4.12</v>
      </c>
      <c r="D499" s="2">
        <v>2.2957999999999998</v>
      </c>
      <c r="E499" s="2">
        <v>3765</v>
      </c>
      <c r="F499" s="2"/>
      <c r="G499" s="2"/>
      <c r="H499" s="17">
        <f t="shared" si="7"/>
        <v>4.9023899150834518E-3</v>
      </c>
    </row>
    <row r="500" spans="1:8" ht="13.5" x14ac:dyDescent="0.25">
      <c r="A500" s="12"/>
      <c r="B500" s="11">
        <v>42730</v>
      </c>
      <c r="C500" s="2">
        <v>4.1100000000000003</v>
      </c>
      <c r="D500" s="2">
        <v>2.2902</v>
      </c>
      <c r="E500" s="2">
        <v>3418</v>
      </c>
      <c r="F500" s="2"/>
      <c r="G500" s="2"/>
      <c r="H500" s="17">
        <f t="shared" si="7"/>
        <v>-2.4392368673228624E-3</v>
      </c>
    </row>
    <row r="501" spans="1:8" ht="13.5" x14ac:dyDescent="0.25">
      <c r="A501" s="12"/>
      <c r="B501" s="11">
        <v>42731</v>
      </c>
      <c r="C501" s="2">
        <v>4.0999999999999996</v>
      </c>
      <c r="D501" s="2">
        <v>2.2846000000000002</v>
      </c>
      <c r="E501" s="2">
        <v>7737</v>
      </c>
      <c r="F501" s="2"/>
      <c r="G501" s="2"/>
      <c r="H501" s="17">
        <f t="shared" si="7"/>
        <v>-2.445201292463465E-3</v>
      </c>
    </row>
    <row r="502" spans="1:8" ht="13.5" x14ac:dyDescent="0.25">
      <c r="A502" s="12"/>
      <c r="B502" s="11">
        <v>42732</v>
      </c>
      <c r="C502" s="2">
        <v>4.0999999999999996</v>
      </c>
      <c r="D502" s="2">
        <v>2.2846000000000002</v>
      </c>
      <c r="E502" s="2">
        <v>16058</v>
      </c>
      <c r="F502" s="2"/>
      <c r="G502" s="2"/>
      <c r="H502" s="17">
        <f t="shared" si="7"/>
        <v>0</v>
      </c>
    </row>
    <row r="503" spans="1:8" ht="13.5" x14ac:dyDescent="0.25">
      <c r="A503" s="12"/>
      <c r="B503" s="11">
        <v>42733</v>
      </c>
      <c r="C503" s="2">
        <v>4.0999999999999996</v>
      </c>
      <c r="D503" s="2">
        <v>2.2846000000000002</v>
      </c>
      <c r="E503" s="2">
        <v>2889</v>
      </c>
      <c r="F503" s="2"/>
      <c r="G503" s="2"/>
      <c r="H503" s="17">
        <f t="shared" si="7"/>
        <v>0</v>
      </c>
    </row>
    <row r="504" spans="1:8" ht="13.5" x14ac:dyDescent="0.25">
      <c r="A504" s="12"/>
      <c r="B504" s="11">
        <v>42734</v>
      </c>
      <c r="C504" s="2">
        <v>4.1100000000000003</v>
      </c>
      <c r="D504" s="2">
        <v>2.2902</v>
      </c>
      <c r="E504" s="2">
        <v>44948</v>
      </c>
      <c r="F504" s="2"/>
      <c r="G504" s="2"/>
      <c r="H504" s="17">
        <f t="shared" si="7"/>
        <v>2.4511949575417259E-3</v>
      </c>
    </row>
    <row r="505" spans="1:8" ht="13.5" x14ac:dyDescent="0.25">
      <c r="A505" s="12"/>
      <c r="B505" s="11">
        <v>42737</v>
      </c>
      <c r="C505" s="2">
        <v>4.1399999999999997</v>
      </c>
      <c r="D505" s="2">
        <v>2.3069000000000002</v>
      </c>
      <c r="E505" s="2">
        <v>15</v>
      </c>
      <c r="F505" s="2"/>
      <c r="G505" s="2"/>
      <c r="H505" s="17">
        <f t="shared" si="7"/>
        <v>7.2919395685966983E-3</v>
      </c>
    </row>
    <row r="506" spans="1:8" ht="13.5" x14ac:dyDescent="0.25">
      <c r="A506" s="12"/>
      <c r="B506" s="11">
        <v>42738</v>
      </c>
      <c r="C506" s="2">
        <v>4.0999999999999996</v>
      </c>
      <c r="D506" s="2">
        <v>2.2846000000000002</v>
      </c>
      <c r="E506" s="2">
        <v>41522</v>
      </c>
      <c r="F506" s="2"/>
      <c r="G506" s="2"/>
      <c r="H506" s="17">
        <f t="shared" si="7"/>
        <v>-9.6666522172612537E-3</v>
      </c>
    </row>
    <row r="507" spans="1:8" ht="13.5" x14ac:dyDescent="0.25">
      <c r="A507" s="12"/>
      <c r="B507" s="11">
        <v>42739</v>
      </c>
      <c r="C507" s="2">
        <v>4.0999999999999996</v>
      </c>
      <c r="D507" s="2">
        <v>2.2846000000000002</v>
      </c>
      <c r="E507" s="2">
        <v>87253</v>
      </c>
      <c r="F507" s="2"/>
      <c r="G507" s="2"/>
      <c r="H507" s="17">
        <f t="shared" si="7"/>
        <v>0</v>
      </c>
    </row>
    <row r="508" spans="1:8" ht="13.5" x14ac:dyDescent="0.25">
      <c r="A508" s="12"/>
      <c r="B508" s="11">
        <v>42740</v>
      </c>
      <c r="C508" s="2">
        <v>4</v>
      </c>
      <c r="D508" s="2">
        <v>2.2288999999999999</v>
      </c>
      <c r="E508" s="2">
        <v>14375</v>
      </c>
      <c r="F508" s="2"/>
      <c r="G508" s="2"/>
      <c r="H508" s="17">
        <f t="shared" si="7"/>
        <v>-2.4380635559835551E-2</v>
      </c>
    </row>
    <row r="509" spans="1:8" ht="13.5" x14ac:dyDescent="0.25">
      <c r="A509" s="12"/>
      <c r="B509" s="11">
        <v>42741</v>
      </c>
      <c r="C509" s="2">
        <v>4</v>
      </c>
      <c r="D509" s="2">
        <v>2.2288999999999999</v>
      </c>
      <c r="E509" s="2">
        <v>72150</v>
      </c>
      <c r="F509" s="2"/>
      <c r="G509" s="2"/>
      <c r="H509" s="17">
        <f t="shared" si="7"/>
        <v>0</v>
      </c>
    </row>
    <row r="510" spans="1:8" ht="13.5" x14ac:dyDescent="0.25">
      <c r="A510" s="12"/>
      <c r="B510" s="11">
        <v>42744</v>
      </c>
      <c r="C510" s="2">
        <v>4</v>
      </c>
      <c r="D510" s="2">
        <v>2.2288999999999999</v>
      </c>
      <c r="E510" s="2">
        <v>23404</v>
      </c>
      <c r="F510" s="2"/>
      <c r="G510" s="2"/>
      <c r="H510" s="17">
        <f t="shared" si="7"/>
        <v>0</v>
      </c>
    </row>
    <row r="511" spans="1:8" ht="13.5" x14ac:dyDescent="0.25">
      <c r="A511" s="12"/>
      <c r="B511" s="11">
        <v>42745</v>
      </c>
      <c r="C511" s="2">
        <v>4</v>
      </c>
      <c r="D511" s="2">
        <v>2.2288999999999999</v>
      </c>
      <c r="E511" s="2">
        <v>7530</v>
      </c>
      <c r="F511" s="2"/>
      <c r="G511" s="2"/>
      <c r="H511" s="17">
        <f t="shared" si="7"/>
        <v>0</v>
      </c>
    </row>
    <row r="512" spans="1:8" ht="13.5" x14ac:dyDescent="0.25">
      <c r="A512" s="12"/>
      <c r="B512" s="11">
        <v>42746</v>
      </c>
      <c r="C512" s="2">
        <v>3.96</v>
      </c>
      <c r="D512" s="2">
        <v>2.2065999999999999</v>
      </c>
      <c r="E512" s="2">
        <v>3600</v>
      </c>
      <c r="F512" s="2"/>
      <c r="G512" s="2"/>
      <c r="H512" s="17">
        <f t="shared" si="7"/>
        <v>-1.0004935169814702E-2</v>
      </c>
    </row>
    <row r="513" spans="1:8" ht="13.5" x14ac:dyDescent="0.25">
      <c r="A513" s="12"/>
      <c r="B513" s="11">
        <v>42747</v>
      </c>
      <c r="C513" s="2">
        <v>3.9</v>
      </c>
      <c r="D513" s="2">
        <v>2.1732</v>
      </c>
      <c r="E513" s="2">
        <v>13554</v>
      </c>
      <c r="F513" s="2"/>
      <c r="G513" s="2"/>
      <c r="H513" s="17">
        <f t="shared" si="7"/>
        <v>-1.5136408954953266E-2</v>
      </c>
    </row>
    <row r="514" spans="1:8" ht="13.5" x14ac:dyDescent="0.25">
      <c r="A514" s="12"/>
      <c r="B514" s="11">
        <v>42748</v>
      </c>
      <c r="C514" s="2">
        <v>3.9</v>
      </c>
      <c r="D514" s="2">
        <v>2.1732</v>
      </c>
      <c r="E514" s="2">
        <v>3501</v>
      </c>
      <c r="F514" s="2"/>
      <c r="G514" s="2"/>
      <c r="H514" s="17">
        <f t="shared" si="7"/>
        <v>0</v>
      </c>
    </row>
    <row r="515" spans="1:8" ht="13.5" x14ac:dyDescent="0.25">
      <c r="A515" s="12"/>
      <c r="B515" s="11">
        <v>42751</v>
      </c>
      <c r="C515" s="2">
        <v>3.9</v>
      </c>
      <c r="D515" s="2">
        <v>2.1732</v>
      </c>
      <c r="E515" s="2">
        <v>11422</v>
      </c>
      <c r="F515" s="2"/>
      <c r="G515" s="2"/>
      <c r="H515" s="17">
        <f t="shared" si="7"/>
        <v>0</v>
      </c>
    </row>
    <row r="516" spans="1:8" ht="13.5" x14ac:dyDescent="0.25">
      <c r="A516" s="12"/>
      <c r="B516" s="11">
        <v>42752</v>
      </c>
      <c r="C516" s="2">
        <v>3.93</v>
      </c>
      <c r="D516" s="2">
        <v>2.1899000000000002</v>
      </c>
      <c r="E516" s="2">
        <v>3402</v>
      </c>
      <c r="F516" s="2"/>
      <c r="G516" s="2"/>
      <c r="H516" s="17">
        <f t="shared" si="7"/>
        <v>7.6845205227315293E-3</v>
      </c>
    </row>
    <row r="517" spans="1:8" ht="13.5" x14ac:dyDescent="0.25">
      <c r="A517" s="12"/>
      <c r="B517" s="11">
        <v>42753</v>
      </c>
      <c r="C517" s="2">
        <v>3.93</v>
      </c>
      <c r="D517" s="2">
        <v>2.1899000000000002</v>
      </c>
      <c r="E517" s="2">
        <v>9371</v>
      </c>
      <c r="F517" s="2"/>
      <c r="G517" s="2"/>
      <c r="H517" s="17">
        <f t="shared" si="7"/>
        <v>0</v>
      </c>
    </row>
    <row r="518" spans="1:8" ht="13.5" x14ac:dyDescent="0.25">
      <c r="A518" s="12"/>
      <c r="B518" s="11">
        <v>42754</v>
      </c>
      <c r="C518" s="2">
        <v>3.9</v>
      </c>
      <c r="D518" s="2">
        <v>2.1732</v>
      </c>
      <c r="E518" s="2">
        <v>5863</v>
      </c>
      <c r="F518" s="2"/>
      <c r="G518" s="2"/>
      <c r="H518" s="17">
        <f t="shared" si="7"/>
        <v>-7.6259189917348546E-3</v>
      </c>
    </row>
    <row r="519" spans="1:8" ht="13.5" x14ac:dyDescent="0.25">
      <c r="A519" s="12"/>
      <c r="B519" s="11">
        <v>42755</v>
      </c>
      <c r="C519" s="2">
        <v>3.9</v>
      </c>
      <c r="D519" s="2">
        <v>2.1732</v>
      </c>
      <c r="E519" s="2">
        <v>3456</v>
      </c>
      <c r="F519" s="2"/>
      <c r="G519" s="2"/>
      <c r="H519" s="17">
        <f t="shared" ref="H519:H582" si="8">(D519-D518)/D518</f>
        <v>0</v>
      </c>
    </row>
    <row r="520" spans="1:8" ht="13.5" x14ac:dyDescent="0.25">
      <c r="A520" s="12"/>
      <c r="B520" s="11">
        <v>42758</v>
      </c>
      <c r="C520" s="2">
        <v>3.9</v>
      </c>
      <c r="D520" s="2">
        <v>2.1732</v>
      </c>
      <c r="E520" s="2">
        <v>1540</v>
      </c>
      <c r="F520" s="2"/>
      <c r="G520" s="2"/>
      <c r="H520" s="17">
        <f t="shared" si="8"/>
        <v>0</v>
      </c>
    </row>
    <row r="521" spans="1:8" ht="13.5" x14ac:dyDescent="0.25">
      <c r="A521" s="12"/>
      <c r="B521" s="11">
        <v>42759</v>
      </c>
      <c r="C521" s="2">
        <v>3.9</v>
      </c>
      <c r="D521" s="2">
        <v>2.1732</v>
      </c>
      <c r="E521" s="2">
        <v>100</v>
      </c>
      <c r="F521" s="2"/>
      <c r="G521" s="2"/>
      <c r="H521" s="17">
        <f t="shared" si="8"/>
        <v>0</v>
      </c>
    </row>
    <row r="522" spans="1:8" ht="13.5" x14ac:dyDescent="0.25">
      <c r="A522" s="12"/>
      <c r="B522" s="11">
        <v>42760</v>
      </c>
      <c r="C522" s="2">
        <v>3.89</v>
      </c>
      <c r="D522" s="2">
        <v>2.1676000000000002</v>
      </c>
      <c r="E522" s="2">
        <v>3146</v>
      </c>
      <c r="F522" s="2"/>
      <c r="G522" s="2"/>
      <c r="H522" s="17">
        <f t="shared" si="8"/>
        <v>-2.5768452052272353E-3</v>
      </c>
    </row>
    <row r="523" spans="1:8" ht="13.5" x14ac:dyDescent="0.25">
      <c r="A523" s="12"/>
      <c r="B523" s="11">
        <v>42761</v>
      </c>
      <c r="C523" s="2">
        <v>3.89</v>
      </c>
      <c r="D523" s="2">
        <v>2.1676000000000002</v>
      </c>
      <c r="E523" s="2">
        <v>2621</v>
      </c>
      <c r="F523" s="2"/>
      <c r="G523" s="2"/>
      <c r="H523" s="17">
        <f t="shared" si="8"/>
        <v>0</v>
      </c>
    </row>
    <row r="524" spans="1:8" ht="13.5" x14ac:dyDescent="0.25">
      <c r="A524" s="12"/>
      <c r="B524" s="11">
        <v>42762</v>
      </c>
      <c r="C524" s="2">
        <v>3.92</v>
      </c>
      <c r="D524" s="2">
        <v>2.1842999999999999</v>
      </c>
      <c r="E524" s="2">
        <v>100</v>
      </c>
      <c r="F524" s="2"/>
      <c r="G524" s="2"/>
      <c r="H524" s="17">
        <f t="shared" si="8"/>
        <v>7.7043735006457432E-3</v>
      </c>
    </row>
    <row r="525" spans="1:8" ht="13.5" x14ac:dyDescent="0.25">
      <c r="A525" s="12"/>
      <c r="B525" s="11">
        <v>42765</v>
      </c>
      <c r="C525" s="2">
        <v>3.89</v>
      </c>
      <c r="D525" s="2">
        <v>2.1676000000000002</v>
      </c>
      <c r="E525" s="2">
        <v>7500</v>
      </c>
      <c r="F525" s="2"/>
      <c r="G525" s="2"/>
      <c r="H525" s="17">
        <f t="shared" si="8"/>
        <v>-7.6454699446045484E-3</v>
      </c>
    </row>
    <row r="526" spans="1:8" ht="13.5" x14ac:dyDescent="0.25">
      <c r="A526" s="12"/>
      <c r="B526" s="11">
        <v>42766</v>
      </c>
      <c r="C526" s="2">
        <v>3.85</v>
      </c>
      <c r="D526" s="2">
        <v>2.1453000000000002</v>
      </c>
      <c r="E526" s="2">
        <v>5614</v>
      </c>
      <c r="F526" s="2"/>
      <c r="G526" s="2"/>
      <c r="H526" s="17">
        <f t="shared" si="8"/>
        <v>-1.0287875991880413E-2</v>
      </c>
    </row>
    <row r="527" spans="1:8" ht="13.5" x14ac:dyDescent="0.25">
      <c r="A527" s="12"/>
      <c r="B527" s="11">
        <v>42767</v>
      </c>
      <c r="C527" s="2">
        <v>3.89</v>
      </c>
      <c r="D527" s="2">
        <v>2.1676000000000002</v>
      </c>
      <c r="E527" s="2">
        <v>2330</v>
      </c>
      <c r="F527" s="2"/>
      <c r="G527" s="2"/>
      <c r="H527" s="17">
        <f t="shared" si="8"/>
        <v>1.0394816575770282E-2</v>
      </c>
    </row>
    <row r="528" spans="1:8" ht="13.5" x14ac:dyDescent="0.25">
      <c r="A528" s="12"/>
      <c r="B528" s="11">
        <v>42768</v>
      </c>
      <c r="C528" s="2">
        <v>3.86</v>
      </c>
      <c r="D528" s="2">
        <v>2.1509</v>
      </c>
      <c r="E528" s="2">
        <v>920</v>
      </c>
      <c r="F528" s="2"/>
      <c r="G528" s="2"/>
      <c r="H528" s="17">
        <f t="shared" si="8"/>
        <v>-7.7043735006459488E-3</v>
      </c>
    </row>
    <row r="529" spans="1:8" ht="13.5" x14ac:dyDescent="0.25">
      <c r="A529" s="12"/>
      <c r="B529" s="11">
        <v>42769</v>
      </c>
      <c r="C529" s="2">
        <v>3.86</v>
      </c>
      <c r="D529" s="2">
        <v>2.1509</v>
      </c>
      <c r="E529" s="2">
        <v>170</v>
      </c>
      <c r="F529" s="2"/>
      <c r="G529" s="2"/>
      <c r="H529" s="17">
        <f t="shared" si="8"/>
        <v>0</v>
      </c>
    </row>
    <row r="530" spans="1:8" ht="13.5" x14ac:dyDescent="0.25">
      <c r="A530" s="12"/>
      <c r="B530" s="11">
        <v>42772</v>
      </c>
      <c r="C530" s="2">
        <v>3.96</v>
      </c>
      <c r="D530" s="2">
        <v>2.2065999999999999</v>
      </c>
      <c r="E530" s="2">
        <v>473</v>
      </c>
      <c r="F530" s="2"/>
      <c r="G530" s="2"/>
      <c r="H530" s="17">
        <f t="shared" si="8"/>
        <v>2.5896136500999516E-2</v>
      </c>
    </row>
    <row r="531" spans="1:8" ht="13.5" x14ac:dyDescent="0.25">
      <c r="A531" s="12"/>
      <c r="B531" s="11">
        <v>42773</v>
      </c>
      <c r="C531" s="2">
        <v>3.9</v>
      </c>
      <c r="D531" s="2">
        <v>2.1732</v>
      </c>
      <c r="E531" s="2">
        <v>125</v>
      </c>
      <c r="F531" s="2"/>
      <c r="G531" s="2"/>
      <c r="H531" s="17">
        <f t="shared" si="8"/>
        <v>-1.5136408954953266E-2</v>
      </c>
    </row>
    <row r="532" spans="1:8" ht="13.5" x14ac:dyDescent="0.25">
      <c r="A532" s="12"/>
      <c r="B532" s="11">
        <v>42774</v>
      </c>
      <c r="C532" s="2">
        <v>3.89</v>
      </c>
      <c r="D532" s="2">
        <v>2.1676000000000002</v>
      </c>
      <c r="E532" s="2">
        <v>2190</v>
      </c>
      <c r="F532" s="2"/>
      <c r="G532" s="2"/>
      <c r="H532" s="17">
        <f t="shared" si="8"/>
        <v>-2.5768452052272353E-3</v>
      </c>
    </row>
    <row r="533" spans="1:8" ht="13.5" x14ac:dyDescent="0.25">
      <c r="A533" s="12"/>
      <c r="B533" s="11">
        <v>42775</v>
      </c>
      <c r="C533" s="2">
        <v>3.9</v>
      </c>
      <c r="D533" s="2">
        <v>2.1732</v>
      </c>
      <c r="E533" s="2">
        <v>7450</v>
      </c>
      <c r="F533" s="2"/>
      <c r="G533" s="2"/>
      <c r="H533" s="17">
        <f t="shared" si="8"/>
        <v>2.5835024912344651E-3</v>
      </c>
    </row>
    <row r="534" spans="1:8" ht="13.5" x14ac:dyDescent="0.25">
      <c r="A534" s="12"/>
      <c r="B534" s="11">
        <v>42776</v>
      </c>
      <c r="C534" s="2">
        <v>3.9</v>
      </c>
      <c r="D534" s="2">
        <v>2.1732</v>
      </c>
      <c r="E534" s="2">
        <v>19730</v>
      </c>
      <c r="F534" s="2"/>
      <c r="G534" s="2"/>
      <c r="H534" s="17">
        <f t="shared" si="8"/>
        <v>0</v>
      </c>
    </row>
    <row r="535" spans="1:8" ht="13.5" x14ac:dyDescent="0.25">
      <c r="A535" s="12"/>
      <c r="B535" s="11">
        <v>42779</v>
      </c>
      <c r="C535" s="2">
        <v>3.85</v>
      </c>
      <c r="D535" s="2">
        <v>2.1453000000000002</v>
      </c>
      <c r="E535" s="2">
        <v>3960</v>
      </c>
      <c r="F535" s="2"/>
      <c r="G535" s="2"/>
      <c r="H535" s="17">
        <f t="shared" si="8"/>
        <v>-1.2838210933186E-2</v>
      </c>
    </row>
    <row r="536" spans="1:8" ht="13.5" x14ac:dyDescent="0.25">
      <c r="A536" s="12"/>
      <c r="B536" s="11">
        <v>42780</v>
      </c>
      <c r="C536" s="2">
        <v>3.85</v>
      </c>
      <c r="D536" s="2">
        <v>2.1453000000000002</v>
      </c>
      <c r="E536" s="2">
        <v>3960</v>
      </c>
      <c r="F536" s="2"/>
      <c r="G536" s="2"/>
      <c r="H536" s="17">
        <f t="shared" si="8"/>
        <v>0</v>
      </c>
    </row>
    <row r="537" spans="1:8" ht="13.5" x14ac:dyDescent="0.25">
      <c r="A537" s="12"/>
      <c r="B537" s="11">
        <v>42781</v>
      </c>
      <c r="C537" s="2">
        <v>3.81</v>
      </c>
      <c r="D537" s="2">
        <v>2.1230000000000002</v>
      </c>
      <c r="E537" s="2">
        <v>514</v>
      </c>
      <c r="F537" s="2"/>
      <c r="G537" s="2"/>
      <c r="H537" s="17">
        <f t="shared" si="8"/>
        <v>-1.0394816575770282E-2</v>
      </c>
    </row>
    <row r="538" spans="1:8" ht="13.5" x14ac:dyDescent="0.25">
      <c r="A538" s="12"/>
      <c r="B538" s="11">
        <v>42782</v>
      </c>
      <c r="C538" s="2">
        <v>3.81</v>
      </c>
      <c r="D538" s="2">
        <v>2.1230000000000002</v>
      </c>
      <c r="E538" s="2">
        <v>40</v>
      </c>
      <c r="F538" s="2"/>
      <c r="G538" s="2"/>
      <c r="H538" s="17">
        <f t="shared" si="8"/>
        <v>0</v>
      </c>
    </row>
    <row r="539" spans="1:8" ht="13.5" x14ac:dyDescent="0.25">
      <c r="A539" s="12"/>
      <c r="B539" s="11">
        <v>42783</v>
      </c>
      <c r="C539" s="2">
        <v>3.8</v>
      </c>
      <c r="D539" s="2">
        <v>2.1175000000000002</v>
      </c>
      <c r="E539" s="2">
        <v>18866</v>
      </c>
      <c r="F539" s="2"/>
      <c r="G539" s="2"/>
      <c r="H539" s="17">
        <f t="shared" si="8"/>
        <v>-2.590673575129562E-3</v>
      </c>
    </row>
    <row r="540" spans="1:8" ht="13.5" x14ac:dyDescent="0.25">
      <c r="A540" s="12"/>
      <c r="B540" s="11">
        <v>42786</v>
      </c>
      <c r="C540" s="2">
        <v>3.79</v>
      </c>
      <c r="D540" s="2">
        <v>2.1118999999999999</v>
      </c>
      <c r="E540" s="2">
        <v>8426</v>
      </c>
      <c r="F540" s="2"/>
      <c r="G540" s="2"/>
      <c r="H540" s="17">
        <f t="shared" si="8"/>
        <v>-2.6446280991736818E-3</v>
      </c>
    </row>
    <row r="541" spans="1:8" ht="13.5" x14ac:dyDescent="0.25">
      <c r="A541" s="12"/>
      <c r="B541" s="11">
        <v>42787</v>
      </c>
      <c r="C541" s="2">
        <v>3.79</v>
      </c>
      <c r="D541" s="2">
        <v>2.1118999999999999</v>
      </c>
      <c r="E541" s="2">
        <v>0</v>
      </c>
      <c r="F541" s="2"/>
      <c r="G541" s="2"/>
      <c r="H541" s="17">
        <f t="shared" si="8"/>
        <v>0</v>
      </c>
    </row>
    <row r="542" spans="1:8" ht="13.5" x14ac:dyDescent="0.25">
      <c r="A542" s="12"/>
      <c r="B542" s="11">
        <v>42788</v>
      </c>
      <c r="C542" s="2">
        <v>3.79</v>
      </c>
      <c r="D542" s="2">
        <v>2.1118999999999999</v>
      </c>
      <c r="E542" s="2">
        <v>8</v>
      </c>
      <c r="F542" s="2"/>
      <c r="G542" s="2"/>
      <c r="H542" s="17">
        <f t="shared" si="8"/>
        <v>0</v>
      </c>
    </row>
    <row r="543" spans="1:8" ht="13.5" x14ac:dyDescent="0.25">
      <c r="A543" s="12"/>
      <c r="B543" s="11">
        <v>42789</v>
      </c>
      <c r="C543" s="2">
        <v>3.79</v>
      </c>
      <c r="D543" s="2">
        <v>2.1118999999999999</v>
      </c>
      <c r="E543" s="2">
        <v>0</v>
      </c>
      <c r="F543" s="2"/>
      <c r="G543" s="2"/>
      <c r="H543" s="17">
        <f t="shared" si="8"/>
        <v>0</v>
      </c>
    </row>
    <row r="544" spans="1:8" ht="13.5" x14ac:dyDescent="0.25">
      <c r="A544" s="12"/>
      <c r="B544" s="11">
        <v>42790</v>
      </c>
      <c r="C544" s="2">
        <v>3.8</v>
      </c>
      <c r="D544" s="2">
        <v>2.1175000000000002</v>
      </c>
      <c r="E544" s="2">
        <v>201</v>
      </c>
      <c r="F544" s="2"/>
      <c r="G544" s="2"/>
      <c r="H544" s="17">
        <f t="shared" si="8"/>
        <v>2.6516407026849148E-3</v>
      </c>
    </row>
    <row r="545" spans="1:8" ht="13.5" x14ac:dyDescent="0.25">
      <c r="A545" s="12"/>
      <c r="B545" s="11">
        <v>42793</v>
      </c>
      <c r="C545" s="2">
        <v>3.79</v>
      </c>
      <c r="D545" s="2">
        <v>2.1118999999999999</v>
      </c>
      <c r="E545" s="2">
        <v>17021</v>
      </c>
      <c r="F545" s="2"/>
      <c r="G545" s="2"/>
      <c r="H545" s="17">
        <f t="shared" si="8"/>
        <v>-2.6446280991736818E-3</v>
      </c>
    </row>
    <row r="546" spans="1:8" ht="13.5" x14ac:dyDescent="0.25">
      <c r="A546" s="12"/>
      <c r="B546" s="11">
        <v>42794</v>
      </c>
      <c r="C546" s="2">
        <v>3.75</v>
      </c>
      <c r="D546" s="2">
        <v>2.0895999999999999</v>
      </c>
      <c r="E546" s="2">
        <v>39082</v>
      </c>
      <c r="F546" s="2"/>
      <c r="G546" s="2"/>
      <c r="H546" s="17">
        <f t="shared" si="8"/>
        <v>-1.0559212083905482E-2</v>
      </c>
    </row>
    <row r="547" spans="1:8" ht="13.5" x14ac:dyDescent="0.25">
      <c r="A547" s="12"/>
      <c r="B547" s="11">
        <v>42795</v>
      </c>
      <c r="C547" s="2">
        <v>3.73</v>
      </c>
      <c r="D547" s="2">
        <v>2.0783999999999998</v>
      </c>
      <c r="E547" s="2">
        <v>3410</v>
      </c>
      <c r="F547" s="2"/>
      <c r="G547" s="2"/>
      <c r="H547" s="17">
        <f t="shared" si="8"/>
        <v>-5.3598774885145958E-3</v>
      </c>
    </row>
    <row r="548" spans="1:8" ht="13.5" x14ac:dyDescent="0.25">
      <c r="A548" s="12"/>
      <c r="B548" s="11">
        <v>42796</v>
      </c>
      <c r="C548" s="2">
        <v>3.72</v>
      </c>
      <c r="D548" s="2">
        <v>2.0729000000000002</v>
      </c>
      <c r="E548" s="2">
        <v>5174</v>
      </c>
      <c r="F548" s="2"/>
      <c r="G548" s="2"/>
      <c r="H548" s="17">
        <f t="shared" si="8"/>
        <v>-2.6462663587373059E-3</v>
      </c>
    </row>
    <row r="549" spans="1:8" ht="13.5" x14ac:dyDescent="0.25">
      <c r="A549" s="12"/>
      <c r="B549" s="11">
        <v>42797</v>
      </c>
      <c r="C549" s="2">
        <v>3.83</v>
      </c>
      <c r="D549" s="2">
        <v>2.1341999999999999</v>
      </c>
      <c r="E549" s="2">
        <v>19840</v>
      </c>
      <c r="F549" s="2"/>
      <c r="G549" s="2"/>
      <c r="H549" s="17">
        <f t="shared" si="8"/>
        <v>2.9572097062086779E-2</v>
      </c>
    </row>
    <row r="550" spans="1:8" ht="13.5" x14ac:dyDescent="0.25">
      <c r="A550" s="12"/>
      <c r="B550" s="11">
        <v>42800</v>
      </c>
      <c r="C550" s="2">
        <v>3.82</v>
      </c>
      <c r="D550" s="2">
        <v>2.1286</v>
      </c>
      <c r="E550" s="2">
        <v>14317</v>
      </c>
      <c r="F550" s="2"/>
      <c r="G550" s="2"/>
      <c r="H550" s="17">
        <f t="shared" si="8"/>
        <v>-2.6239340268015311E-3</v>
      </c>
    </row>
    <row r="551" spans="1:8" ht="13.5" x14ac:dyDescent="0.25">
      <c r="A551" s="12"/>
      <c r="B551" s="11">
        <v>42801</v>
      </c>
      <c r="C551" s="2">
        <v>3.8</v>
      </c>
      <c r="D551" s="2">
        <v>2.1175000000000002</v>
      </c>
      <c r="E551" s="2">
        <v>18601</v>
      </c>
      <c r="F551" s="2"/>
      <c r="G551" s="2"/>
      <c r="H551" s="17">
        <f t="shared" si="8"/>
        <v>-5.2146951047636414E-3</v>
      </c>
    </row>
    <row r="552" spans="1:8" ht="13.5" x14ac:dyDescent="0.25">
      <c r="A552" s="12"/>
      <c r="B552" s="11">
        <v>42802</v>
      </c>
      <c r="C552" s="2">
        <v>3.8</v>
      </c>
      <c r="D552" s="2">
        <v>2.1175000000000002</v>
      </c>
      <c r="E552" s="2">
        <v>17290</v>
      </c>
      <c r="F552" s="2"/>
      <c r="G552" s="2"/>
      <c r="H552" s="17">
        <f t="shared" si="8"/>
        <v>0</v>
      </c>
    </row>
    <row r="553" spans="1:8" ht="13.5" x14ac:dyDescent="0.25">
      <c r="A553" s="12"/>
      <c r="B553" s="11">
        <v>42803</v>
      </c>
      <c r="C553" s="2">
        <v>3.82</v>
      </c>
      <c r="D553" s="2">
        <v>2.1286</v>
      </c>
      <c r="E553" s="2">
        <v>5333</v>
      </c>
      <c r="F553" s="2"/>
      <c r="G553" s="2"/>
      <c r="H553" s="17">
        <f t="shared" si="8"/>
        <v>5.242030696576098E-3</v>
      </c>
    </row>
    <row r="554" spans="1:8" ht="13.5" x14ac:dyDescent="0.25">
      <c r="A554" s="12"/>
      <c r="B554" s="11">
        <v>42804</v>
      </c>
      <c r="C554" s="2">
        <v>3.82</v>
      </c>
      <c r="D554" s="2">
        <v>2.1286</v>
      </c>
      <c r="E554" s="2">
        <v>317</v>
      </c>
      <c r="F554" s="2"/>
      <c r="G554" s="2"/>
      <c r="H554" s="17">
        <f t="shared" si="8"/>
        <v>0</v>
      </c>
    </row>
    <row r="555" spans="1:8" ht="13.5" x14ac:dyDescent="0.25">
      <c r="A555" s="12"/>
      <c r="B555" s="11">
        <v>42807</v>
      </c>
      <c r="C555" s="2">
        <v>3.82</v>
      </c>
      <c r="D555" s="2">
        <v>2.1286</v>
      </c>
      <c r="E555" s="2">
        <v>6048</v>
      </c>
      <c r="F555" s="2"/>
      <c r="G555" s="2"/>
      <c r="H555" s="17">
        <f t="shared" si="8"/>
        <v>0</v>
      </c>
    </row>
    <row r="556" spans="1:8" ht="13.5" x14ac:dyDescent="0.25">
      <c r="A556" s="12"/>
      <c r="B556" s="11">
        <v>42808</v>
      </c>
      <c r="C556" s="2">
        <v>3.82</v>
      </c>
      <c r="D556" s="2">
        <v>2.1286</v>
      </c>
      <c r="E556" s="2">
        <v>0</v>
      </c>
      <c r="F556" s="2"/>
      <c r="G556" s="2"/>
      <c r="H556" s="17">
        <f t="shared" si="8"/>
        <v>0</v>
      </c>
    </row>
    <row r="557" spans="1:8" ht="13.5" x14ac:dyDescent="0.25">
      <c r="A557" s="12"/>
      <c r="B557" s="11">
        <v>42809</v>
      </c>
      <c r="C557" s="2">
        <v>3.82</v>
      </c>
      <c r="D557" s="2">
        <v>2.1286</v>
      </c>
      <c r="E557" s="2">
        <v>21491</v>
      </c>
      <c r="F557" s="2"/>
      <c r="G557" s="2"/>
      <c r="H557" s="17">
        <f t="shared" si="8"/>
        <v>0</v>
      </c>
    </row>
    <row r="558" spans="1:8" ht="13.5" x14ac:dyDescent="0.25">
      <c r="A558" s="12"/>
      <c r="B558" s="11">
        <v>42810</v>
      </c>
      <c r="C558" s="2">
        <v>3.82</v>
      </c>
      <c r="D558" s="2">
        <v>2.1286</v>
      </c>
      <c r="E558" s="2">
        <v>14240</v>
      </c>
      <c r="F558" s="2"/>
      <c r="G558" s="2"/>
      <c r="H558" s="17">
        <f t="shared" si="8"/>
        <v>0</v>
      </c>
    </row>
    <row r="559" spans="1:8" ht="13.5" x14ac:dyDescent="0.25">
      <c r="A559" s="12"/>
      <c r="B559" s="11">
        <v>42811</v>
      </c>
      <c r="C559" s="2">
        <v>3.82</v>
      </c>
      <c r="D559" s="2">
        <v>2.1286</v>
      </c>
      <c r="E559" s="2">
        <v>613</v>
      </c>
      <c r="F559" s="2"/>
      <c r="G559" s="2"/>
      <c r="H559" s="17">
        <f t="shared" si="8"/>
        <v>0</v>
      </c>
    </row>
    <row r="560" spans="1:8" ht="13.5" x14ac:dyDescent="0.25">
      <c r="A560" s="12"/>
      <c r="B560" s="11">
        <v>42815</v>
      </c>
      <c r="C560" s="2">
        <v>3.93</v>
      </c>
      <c r="D560" s="2">
        <v>2.1899000000000002</v>
      </c>
      <c r="E560" s="2">
        <v>24178</v>
      </c>
      <c r="F560" s="2"/>
      <c r="G560" s="2"/>
      <c r="H560" s="17">
        <f t="shared" si="8"/>
        <v>2.879827116414551E-2</v>
      </c>
    </row>
    <row r="561" spans="1:8" ht="13.5" x14ac:dyDescent="0.25">
      <c r="A561" s="12"/>
      <c r="B561" s="11">
        <v>42816</v>
      </c>
      <c r="C561" s="2">
        <v>4</v>
      </c>
      <c r="D561" s="2">
        <v>2.2288999999999999</v>
      </c>
      <c r="E561" s="2">
        <v>47707</v>
      </c>
      <c r="F561" s="2"/>
      <c r="G561" s="2"/>
      <c r="H561" s="17">
        <f t="shared" si="8"/>
        <v>1.780903237590744E-2</v>
      </c>
    </row>
    <row r="562" spans="1:8" ht="13.5" x14ac:dyDescent="0.25">
      <c r="A562" s="12"/>
      <c r="B562" s="11">
        <v>42817</v>
      </c>
      <c r="C562" s="2">
        <v>4</v>
      </c>
      <c r="D562" s="2">
        <v>2.2288999999999999</v>
      </c>
      <c r="E562" s="2">
        <v>1411</v>
      </c>
      <c r="F562" s="2"/>
      <c r="G562" s="2"/>
      <c r="H562" s="17">
        <f t="shared" si="8"/>
        <v>0</v>
      </c>
    </row>
    <row r="563" spans="1:8" ht="13.5" x14ac:dyDescent="0.25">
      <c r="A563" s="12"/>
      <c r="B563" s="11">
        <v>42818</v>
      </c>
      <c r="C563" s="2">
        <v>3.92</v>
      </c>
      <c r="D563" s="2">
        <v>2.1842999999999999</v>
      </c>
      <c r="E563" s="2">
        <v>18700</v>
      </c>
      <c r="F563" s="2"/>
      <c r="G563" s="2"/>
      <c r="H563" s="17">
        <f t="shared" si="8"/>
        <v>-2.0009870339629404E-2</v>
      </c>
    </row>
    <row r="564" spans="1:8" ht="13.5" x14ac:dyDescent="0.25">
      <c r="A564" s="12"/>
      <c r="B564" s="11">
        <v>42821</v>
      </c>
      <c r="C564" s="2">
        <v>3.95</v>
      </c>
      <c r="D564" s="2">
        <v>2.2010000000000001</v>
      </c>
      <c r="E564" s="2">
        <v>10108</v>
      </c>
      <c r="F564" s="2"/>
      <c r="G564" s="2"/>
      <c r="H564" s="17">
        <f t="shared" si="8"/>
        <v>7.6454699446047523E-3</v>
      </c>
    </row>
    <row r="565" spans="1:8" ht="13.5" x14ac:dyDescent="0.25">
      <c r="A565" s="12"/>
      <c r="B565" s="11">
        <v>42822</v>
      </c>
      <c r="C565" s="2">
        <v>3.9</v>
      </c>
      <c r="D565" s="2">
        <v>2.1732</v>
      </c>
      <c r="E565" s="2">
        <v>8586</v>
      </c>
      <c r="F565" s="2"/>
      <c r="G565" s="2"/>
      <c r="H565" s="17">
        <f t="shared" si="8"/>
        <v>-1.2630622444343501E-2</v>
      </c>
    </row>
    <row r="566" spans="1:8" ht="13.5" x14ac:dyDescent="0.25">
      <c r="A566" s="12"/>
      <c r="B566" s="11">
        <v>42823</v>
      </c>
      <c r="C566" s="2">
        <v>3.99</v>
      </c>
      <c r="D566" s="2">
        <v>2.2233000000000001</v>
      </c>
      <c r="E566" s="2">
        <v>337</v>
      </c>
      <c r="F566" s="2"/>
      <c r="G566" s="2"/>
      <c r="H566" s="17">
        <f t="shared" si="8"/>
        <v>2.3053561568194384E-2</v>
      </c>
    </row>
    <row r="567" spans="1:8" ht="13.5" x14ac:dyDescent="0.25">
      <c r="A567" s="12"/>
      <c r="B567" s="11">
        <v>42824</v>
      </c>
      <c r="C567" s="2">
        <v>4</v>
      </c>
      <c r="D567" s="2">
        <v>2.2288999999999999</v>
      </c>
      <c r="E567" s="2">
        <v>61</v>
      </c>
      <c r="F567" s="2"/>
      <c r="G567" s="2"/>
      <c r="H567" s="17">
        <f t="shared" si="8"/>
        <v>2.5187783924795698E-3</v>
      </c>
    </row>
    <row r="568" spans="1:8" ht="13.5" x14ac:dyDescent="0.25">
      <c r="A568" s="12"/>
      <c r="B568" s="11">
        <v>42825</v>
      </c>
      <c r="C568" s="2">
        <v>4</v>
      </c>
      <c r="D568" s="2">
        <v>2.2288999999999999</v>
      </c>
      <c r="E568" s="2">
        <v>4347</v>
      </c>
      <c r="F568" s="2"/>
      <c r="G568" s="2"/>
      <c r="H568" s="17">
        <f t="shared" si="8"/>
        <v>0</v>
      </c>
    </row>
    <row r="569" spans="1:8" ht="13.5" x14ac:dyDescent="0.25">
      <c r="A569" s="12"/>
      <c r="B569" s="11">
        <v>42828</v>
      </c>
      <c r="C569" s="2">
        <v>3.9</v>
      </c>
      <c r="D569" s="2">
        <v>2.1732</v>
      </c>
      <c r="E569" s="2">
        <v>12980</v>
      </c>
      <c r="F569" s="2"/>
      <c r="G569" s="2"/>
      <c r="H569" s="17">
        <f t="shared" si="8"/>
        <v>-2.4989905334469858E-2</v>
      </c>
    </row>
    <row r="570" spans="1:8" ht="13.5" x14ac:dyDescent="0.25">
      <c r="A570" s="12"/>
      <c r="B570" s="11">
        <v>42829</v>
      </c>
      <c r="C570" s="2">
        <v>3.9</v>
      </c>
      <c r="D570" s="2">
        <v>2.1732</v>
      </c>
      <c r="E570" s="2">
        <v>21299</v>
      </c>
      <c r="F570" s="2"/>
      <c r="G570" s="2"/>
      <c r="H570" s="17">
        <f t="shared" si="8"/>
        <v>0</v>
      </c>
    </row>
    <row r="571" spans="1:8" ht="13.5" x14ac:dyDescent="0.25">
      <c r="A571" s="12"/>
      <c r="B571" s="11">
        <v>42830</v>
      </c>
      <c r="C571" s="2">
        <v>3.86</v>
      </c>
      <c r="D571" s="2">
        <v>2.1509</v>
      </c>
      <c r="E571" s="2">
        <v>11522</v>
      </c>
      <c r="F571" s="2"/>
      <c r="G571" s="2"/>
      <c r="H571" s="17">
        <f t="shared" si="8"/>
        <v>-1.0261365727958764E-2</v>
      </c>
    </row>
    <row r="572" spans="1:8" ht="13.5" x14ac:dyDescent="0.25">
      <c r="A572" s="12"/>
      <c r="B572" s="11">
        <v>42831</v>
      </c>
      <c r="C572" s="2">
        <v>3.9</v>
      </c>
      <c r="D572" s="2">
        <v>2.1732</v>
      </c>
      <c r="E572" s="2">
        <v>21860</v>
      </c>
      <c r="F572" s="2"/>
      <c r="G572" s="2"/>
      <c r="H572" s="17">
        <f t="shared" si="8"/>
        <v>1.0367753033613829E-2</v>
      </c>
    </row>
    <row r="573" spans="1:8" ht="13.5" x14ac:dyDescent="0.25">
      <c r="A573" s="12"/>
      <c r="B573" s="11">
        <v>42832</v>
      </c>
      <c r="C573" s="2">
        <v>3.9</v>
      </c>
      <c r="D573" s="2">
        <v>2.1732</v>
      </c>
      <c r="E573" s="2">
        <v>1449</v>
      </c>
      <c r="F573" s="2"/>
      <c r="G573" s="2"/>
      <c r="H573" s="17">
        <f t="shared" si="8"/>
        <v>0</v>
      </c>
    </row>
    <row r="574" spans="1:8" ht="13.5" x14ac:dyDescent="0.25">
      <c r="A574" s="12"/>
      <c r="B574" s="11">
        <v>42835</v>
      </c>
      <c r="C574" s="2">
        <v>3.9</v>
      </c>
      <c r="D574" s="2">
        <v>2.1732</v>
      </c>
      <c r="E574" s="2">
        <v>3519</v>
      </c>
      <c r="F574" s="2"/>
      <c r="G574" s="2"/>
      <c r="H574" s="17">
        <f t="shared" si="8"/>
        <v>0</v>
      </c>
    </row>
    <row r="575" spans="1:8" ht="13.5" x14ac:dyDescent="0.25">
      <c r="A575" s="12"/>
      <c r="B575" s="11">
        <v>42836</v>
      </c>
      <c r="C575" s="2">
        <v>3.98</v>
      </c>
      <c r="D575" s="2">
        <v>2.2178</v>
      </c>
      <c r="E575" s="2">
        <v>2139</v>
      </c>
      <c r="F575" s="2"/>
      <c r="G575" s="2"/>
      <c r="H575" s="17">
        <f t="shared" si="8"/>
        <v>2.0522731455917528E-2</v>
      </c>
    </row>
    <row r="576" spans="1:8" ht="13.5" x14ac:dyDescent="0.25">
      <c r="A576" s="12"/>
      <c r="B576" s="11">
        <v>42837</v>
      </c>
      <c r="C576" s="2">
        <v>3.95</v>
      </c>
      <c r="D576" s="2">
        <v>2.2010000000000001</v>
      </c>
      <c r="E576" s="2">
        <v>4510</v>
      </c>
      <c r="F576" s="2"/>
      <c r="G576" s="2"/>
      <c r="H576" s="17">
        <f t="shared" si="8"/>
        <v>-7.5750743980520906E-3</v>
      </c>
    </row>
    <row r="577" spans="1:8" ht="13.5" x14ac:dyDescent="0.25">
      <c r="A577" s="12"/>
      <c r="B577" s="11">
        <v>42838</v>
      </c>
      <c r="C577" s="2">
        <v>3.91</v>
      </c>
      <c r="D577" s="2">
        <v>2.1787000000000001</v>
      </c>
      <c r="E577" s="2">
        <v>13614</v>
      </c>
      <c r="F577" s="2"/>
      <c r="G577" s="2"/>
      <c r="H577" s="17">
        <f t="shared" si="8"/>
        <v>-1.0131758291685592E-2</v>
      </c>
    </row>
    <row r="578" spans="1:8" ht="13.5" x14ac:dyDescent="0.25">
      <c r="A578" s="12"/>
      <c r="B578" s="11">
        <v>42839</v>
      </c>
      <c r="C578" s="2">
        <v>3.9</v>
      </c>
      <c r="D578" s="2">
        <v>2.1732</v>
      </c>
      <c r="E578" s="2">
        <v>5286</v>
      </c>
      <c r="F578" s="2"/>
      <c r="G578" s="2"/>
      <c r="H578" s="17">
        <f t="shared" si="8"/>
        <v>-2.5244411805205214E-3</v>
      </c>
    </row>
    <row r="579" spans="1:8" ht="13.5" x14ac:dyDescent="0.25">
      <c r="A579" s="12"/>
      <c r="B579" s="11">
        <v>42842</v>
      </c>
      <c r="C579" s="2">
        <v>3.9</v>
      </c>
      <c r="D579" s="2">
        <v>2.1732</v>
      </c>
      <c r="E579" s="2">
        <v>6907</v>
      </c>
      <c r="F579" s="2"/>
      <c r="G579" s="2"/>
      <c r="H579" s="17">
        <f t="shared" si="8"/>
        <v>0</v>
      </c>
    </row>
    <row r="580" spans="1:8" ht="13.5" x14ac:dyDescent="0.25">
      <c r="A580" s="12"/>
      <c r="B580" s="11">
        <v>42843</v>
      </c>
      <c r="C580" s="2">
        <v>3.83</v>
      </c>
      <c r="D580" s="2">
        <v>2.1341999999999999</v>
      </c>
      <c r="E580" s="2">
        <v>3259</v>
      </c>
      <c r="F580" s="2"/>
      <c r="G580" s="2"/>
      <c r="H580" s="17">
        <f t="shared" si="8"/>
        <v>-1.7945886250690293E-2</v>
      </c>
    </row>
    <row r="581" spans="1:8" ht="13.5" x14ac:dyDescent="0.25">
      <c r="A581" s="12"/>
      <c r="B581" s="11">
        <v>42844</v>
      </c>
      <c r="C581" s="2">
        <v>3.83</v>
      </c>
      <c r="D581" s="2">
        <v>2.1341999999999999</v>
      </c>
      <c r="E581" s="2">
        <v>7747</v>
      </c>
      <c r="F581" s="2"/>
      <c r="G581" s="2"/>
      <c r="H581" s="17">
        <f t="shared" si="8"/>
        <v>0</v>
      </c>
    </row>
    <row r="582" spans="1:8" ht="13.5" x14ac:dyDescent="0.25">
      <c r="A582" s="12"/>
      <c r="B582" s="11">
        <v>42845</v>
      </c>
      <c r="C582" s="2">
        <v>3.8</v>
      </c>
      <c r="D582" s="2">
        <v>2.1175000000000002</v>
      </c>
      <c r="E582" s="2">
        <v>9563</v>
      </c>
      <c r="F582" s="2"/>
      <c r="G582" s="2"/>
      <c r="H582" s="17">
        <f t="shared" si="8"/>
        <v>-7.8249461156403872E-3</v>
      </c>
    </row>
    <row r="583" spans="1:8" ht="13.5" x14ac:dyDescent="0.25">
      <c r="A583" s="12"/>
      <c r="B583" s="11">
        <v>42846</v>
      </c>
      <c r="C583" s="2">
        <v>3.91</v>
      </c>
      <c r="D583" s="2">
        <v>2.1787000000000001</v>
      </c>
      <c r="E583" s="2">
        <v>28775</v>
      </c>
      <c r="F583" s="2"/>
      <c r="G583" s="2"/>
      <c r="H583" s="17">
        <f t="shared" ref="H583:H646" si="9">(D583-D582)/D582</f>
        <v>2.8902007083825225E-2</v>
      </c>
    </row>
    <row r="584" spans="1:8" ht="13.5" x14ac:dyDescent="0.25">
      <c r="A584" s="12"/>
      <c r="B584" s="11">
        <v>42849</v>
      </c>
      <c r="C584" s="2">
        <v>3.9</v>
      </c>
      <c r="D584" s="2">
        <v>2.1732</v>
      </c>
      <c r="E584" s="2">
        <v>9104</v>
      </c>
      <c r="F584" s="2"/>
      <c r="G584" s="2"/>
      <c r="H584" s="17">
        <f t="shared" si="9"/>
        <v>-2.5244411805205214E-3</v>
      </c>
    </row>
    <row r="585" spans="1:8" ht="13.5" x14ac:dyDescent="0.25">
      <c r="A585" s="12"/>
      <c r="B585" s="11">
        <v>42850</v>
      </c>
      <c r="C585" s="2">
        <v>3.9</v>
      </c>
      <c r="D585" s="2">
        <v>2.1732</v>
      </c>
      <c r="E585" s="2">
        <v>3529</v>
      </c>
      <c r="F585" s="2"/>
      <c r="G585" s="2"/>
      <c r="H585" s="17">
        <f t="shared" si="9"/>
        <v>0</v>
      </c>
    </row>
    <row r="586" spans="1:8" ht="13.5" x14ac:dyDescent="0.25">
      <c r="A586" s="12"/>
      <c r="B586" s="11">
        <v>42851</v>
      </c>
      <c r="C586" s="2">
        <v>3.9</v>
      </c>
      <c r="D586" s="2">
        <v>2.1732</v>
      </c>
      <c r="E586" s="2">
        <v>1800</v>
      </c>
      <c r="F586" s="2"/>
      <c r="G586" s="2"/>
      <c r="H586" s="17">
        <f t="shared" si="9"/>
        <v>0</v>
      </c>
    </row>
    <row r="587" spans="1:8" ht="13.5" x14ac:dyDescent="0.25">
      <c r="A587" s="12"/>
      <c r="B587" s="11">
        <v>42852</v>
      </c>
      <c r="C587" s="2">
        <v>3.9</v>
      </c>
      <c r="D587" s="2">
        <v>2.1732</v>
      </c>
      <c r="E587" s="2">
        <v>19141</v>
      </c>
      <c r="F587" s="2"/>
      <c r="G587" s="2"/>
      <c r="H587" s="17">
        <f t="shared" si="9"/>
        <v>0</v>
      </c>
    </row>
    <row r="588" spans="1:8" ht="13.5" x14ac:dyDescent="0.25">
      <c r="A588" s="12"/>
      <c r="B588" s="11">
        <v>42853</v>
      </c>
      <c r="C588" s="2">
        <v>3.9</v>
      </c>
      <c r="D588" s="2">
        <v>2.1732</v>
      </c>
      <c r="E588" s="2">
        <v>2358</v>
      </c>
      <c r="F588" s="2"/>
      <c r="G588" s="2"/>
      <c r="H588" s="17">
        <f t="shared" si="9"/>
        <v>0</v>
      </c>
    </row>
    <row r="589" spans="1:8" ht="13.5" x14ac:dyDescent="0.25">
      <c r="A589" s="12"/>
      <c r="B589" s="11">
        <v>42857</v>
      </c>
      <c r="C589" s="2">
        <v>3.89</v>
      </c>
      <c r="D589" s="2">
        <v>2.1676000000000002</v>
      </c>
      <c r="E589" s="2">
        <v>1000</v>
      </c>
      <c r="F589" s="2"/>
      <c r="G589" s="2"/>
      <c r="H589" s="17">
        <f t="shared" si="9"/>
        <v>-2.5768452052272353E-3</v>
      </c>
    </row>
    <row r="590" spans="1:8" ht="13.5" x14ac:dyDescent="0.25">
      <c r="A590" s="12"/>
      <c r="B590" s="11">
        <v>42858</v>
      </c>
      <c r="C590" s="2">
        <v>3.81</v>
      </c>
      <c r="D590" s="2">
        <v>2.1230000000000002</v>
      </c>
      <c r="E590" s="2">
        <v>13647</v>
      </c>
      <c r="F590" s="2"/>
      <c r="G590" s="2"/>
      <c r="H590" s="17">
        <f t="shared" si="9"/>
        <v>-2.0575751983760826E-2</v>
      </c>
    </row>
    <row r="591" spans="1:8" ht="13.5" x14ac:dyDescent="0.25">
      <c r="A591" s="12"/>
      <c r="B591" s="11">
        <v>42859</v>
      </c>
      <c r="C591" s="2">
        <v>3.9</v>
      </c>
      <c r="D591" s="2">
        <v>2.1732</v>
      </c>
      <c r="E591" s="2">
        <v>13829</v>
      </c>
      <c r="F591" s="2"/>
      <c r="G591" s="2"/>
      <c r="H591" s="17">
        <f t="shared" si="9"/>
        <v>2.3645784267545829E-2</v>
      </c>
    </row>
    <row r="592" spans="1:8" ht="13.5" x14ac:dyDescent="0.25">
      <c r="A592" s="12"/>
      <c r="B592" s="11">
        <v>42860</v>
      </c>
      <c r="C592" s="2">
        <v>3.89</v>
      </c>
      <c r="D592" s="2">
        <v>2.1676000000000002</v>
      </c>
      <c r="E592" s="2">
        <v>616</v>
      </c>
      <c r="F592" s="2"/>
      <c r="G592" s="2"/>
      <c r="H592" s="17">
        <f t="shared" si="9"/>
        <v>-2.5768452052272353E-3</v>
      </c>
    </row>
    <row r="593" spans="1:8" ht="13.5" x14ac:dyDescent="0.25">
      <c r="A593" s="12"/>
      <c r="B593" s="11">
        <v>42863</v>
      </c>
      <c r="C593" s="2">
        <v>3.88</v>
      </c>
      <c r="D593" s="2">
        <v>2.1619999999999999</v>
      </c>
      <c r="E593" s="2">
        <v>1111</v>
      </c>
      <c r="F593" s="2"/>
      <c r="G593" s="2"/>
      <c r="H593" s="17">
        <f t="shared" si="9"/>
        <v>-2.5835024912346702E-3</v>
      </c>
    </row>
    <row r="594" spans="1:8" ht="13.5" x14ac:dyDescent="0.25">
      <c r="A594" s="12"/>
      <c r="B594" s="11">
        <v>42864</v>
      </c>
      <c r="C594" s="2">
        <v>3.82</v>
      </c>
      <c r="D594" s="2">
        <v>2.1286</v>
      </c>
      <c r="E594" s="2">
        <v>7169</v>
      </c>
      <c r="F594" s="2"/>
      <c r="G594" s="2"/>
      <c r="H594" s="17">
        <f t="shared" si="9"/>
        <v>-1.5448658649398646E-2</v>
      </c>
    </row>
    <row r="595" spans="1:8" ht="13.5" x14ac:dyDescent="0.25">
      <c r="A595" s="12"/>
      <c r="B595" s="11">
        <v>42865</v>
      </c>
      <c r="C595" s="2">
        <v>3.8</v>
      </c>
      <c r="D595" s="2">
        <v>2.1175000000000002</v>
      </c>
      <c r="E595" s="2">
        <v>2472</v>
      </c>
      <c r="F595" s="2"/>
      <c r="G595" s="2"/>
      <c r="H595" s="17">
        <f t="shared" si="9"/>
        <v>-5.2146951047636414E-3</v>
      </c>
    </row>
    <row r="596" spans="1:8" ht="13.5" x14ac:dyDescent="0.25">
      <c r="A596" s="12"/>
      <c r="B596" s="11">
        <v>42866</v>
      </c>
      <c r="C596" s="2">
        <v>3.8</v>
      </c>
      <c r="D596" s="2">
        <v>2.1175000000000002</v>
      </c>
      <c r="E596" s="2">
        <v>6001</v>
      </c>
      <c r="F596" s="2"/>
      <c r="G596" s="2"/>
      <c r="H596" s="17">
        <f t="shared" si="9"/>
        <v>0</v>
      </c>
    </row>
    <row r="597" spans="1:8" ht="13.5" x14ac:dyDescent="0.25">
      <c r="A597" s="12"/>
      <c r="B597" s="11">
        <v>42867</v>
      </c>
      <c r="C597" s="2">
        <v>3.89</v>
      </c>
      <c r="D597" s="2">
        <v>2.1676000000000002</v>
      </c>
      <c r="E597" s="2">
        <v>981</v>
      </c>
      <c r="F597" s="2"/>
      <c r="G597" s="2"/>
      <c r="H597" s="17">
        <f t="shared" si="9"/>
        <v>2.3659976387249128E-2</v>
      </c>
    </row>
    <row r="598" spans="1:8" ht="13.5" x14ac:dyDescent="0.25">
      <c r="A598" s="12"/>
      <c r="B598" s="11">
        <v>42870</v>
      </c>
      <c r="C598" s="2">
        <v>3.82</v>
      </c>
      <c r="D598" s="2">
        <v>2.1286</v>
      </c>
      <c r="E598" s="2">
        <v>126</v>
      </c>
      <c r="F598" s="2"/>
      <c r="G598" s="2"/>
      <c r="H598" s="17">
        <f t="shared" si="9"/>
        <v>-1.7992249492526362E-2</v>
      </c>
    </row>
    <row r="599" spans="1:8" ht="13.5" x14ac:dyDescent="0.25">
      <c r="A599" s="12"/>
      <c r="B599" s="11">
        <v>42871</v>
      </c>
      <c r="C599" s="2">
        <v>3.88</v>
      </c>
      <c r="D599" s="2">
        <v>2.1619999999999999</v>
      </c>
      <c r="E599" s="2">
        <v>1273</v>
      </c>
      <c r="F599" s="2"/>
      <c r="G599" s="2"/>
      <c r="H599" s="17">
        <f t="shared" si="9"/>
        <v>1.5691064549469076E-2</v>
      </c>
    </row>
    <row r="600" spans="1:8" ht="13.5" x14ac:dyDescent="0.25">
      <c r="A600" s="12"/>
      <c r="B600" s="11">
        <v>42872</v>
      </c>
      <c r="C600" s="2">
        <v>3.83</v>
      </c>
      <c r="D600" s="2">
        <v>2.1341999999999999</v>
      </c>
      <c r="E600" s="2">
        <v>3026</v>
      </c>
      <c r="F600" s="2"/>
      <c r="G600" s="2"/>
      <c r="H600" s="17">
        <f t="shared" si="9"/>
        <v>-1.2858464384828884E-2</v>
      </c>
    </row>
    <row r="601" spans="1:8" ht="13.5" x14ac:dyDescent="0.25">
      <c r="A601" s="12"/>
      <c r="B601" s="11">
        <v>42873</v>
      </c>
      <c r="C601" s="2">
        <v>3.87</v>
      </c>
      <c r="D601" s="2">
        <v>2.1564999999999999</v>
      </c>
      <c r="E601" s="2">
        <v>8</v>
      </c>
      <c r="F601" s="2"/>
      <c r="G601" s="2"/>
      <c r="H601" s="17">
        <f t="shared" si="9"/>
        <v>1.0448880142442126E-2</v>
      </c>
    </row>
    <row r="602" spans="1:8" ht="13.5" x14ac:dyDescent="0.25">
      <c r="A602" s="12"/>
      <c r="B602" s="11">
        <v>42874</v>
      </c>
      <c r="C602" s="2">
        <v>3.87</v>
      </c>
      <c r="D602" s="2">
        <v>2.1564999999999999</v>
      </c>
      <c r="E602" s="2">
        <v>2015</v>
      </c>
      <c r="F602" s="2"/>
      <c r="G602" s="2"/>
      <c r="H602" s="17">
        <f t="shared" si="9"/>
        <v>0</v>
      </c>
    </row>
    <row r="603" spans="1:8" ht="13.5" x14ac:dyDescent="0.25">
      <c r="A603" s="12"/>
      <c r="B603" s="11">
        <v>42877</v>
      </c>
      <c r="C603" s="2">
        <v>3.76</v>
      </c>
      <c r="D603" s="2">
        <v>2.0952000000000002</v>
      </c>
      <c r="E603" s="2">
        <v>15948</v>
      </c>
      <c r="F603" s="2"/>
      <c r="G603" s="2"/>
      <c r="H603" s="17">
        <f t="shared" si="9"/>
        <v>-2.8425689775098396E-2</v>
      </c>
    </row>
    <row r="604" spans="1:8" ht="13.5" x14ac:dyDescent="0.25">
      <c r="A604" s="12"/>
      <c r="B604" s="11">
        <v>42878</v>
      </c>
      <c r="C604" s="2">
        <v>3.8</v>
      </c>
      <c r="D604" s="2">
        <v>2.1175000000000002</v>
      </c>
      <c r="E604" s="2">
        <v>478</v>
      </c>
      <c r="F604" s="2"/>
      <c r="G604" s="2"/>
      <c r="H604" s="17">
        <f t="shared" si="9"/>
        <v>1.0643375334096976E-2</v>
      </c>
    </row>
    <row r="605" spans="1:8" ht="13.5" x14ac:dyDescent="0.25">
      <c r="A605" s="12"/>
      <c r="B605" s="11">
        <v>42879</v>
      </c>
      <c r="C605" s="2">
        <v>3.7</v>
      </c>
      <c r="D605" s="2">
        <v>2.0617000000000001</v>
      </c>
      <c r="E605" s="2">
        <v>1247</v>
      </c>
      <c r="F605" s="2"/>
      <c r="G605" s="2"/>
      <c r="H605" s="17">
        <f t="shared" si="9"/>
        <v>-2.6351829988193656E-2</v>
      </c>
    </row>
    <row r="606" spans="1:8" ht="13.5" x14ac:dyDescent="0.25">
      <c r="A606" s="12"/>
      <c r="B606" s="11">
        <v>42880</v>
      </c>
      <c r="C606" s="2">
        <v>3.7</v>
      </c>
      <c r="D606" s="2">
        <v>2.0617000000000001</v>
      </c>
      <c r="E606" s="2">
        <v>717</v>
      </c>
      <c r="F606" s="2"/>
      <c r="G606" s="2"/>
      <c r="H606" s="17">
        <f t="shared" si="9"/>
        <v>0</v>
      </c>
    </row>
    <row r="607" spans="1:8" ht="13.5" x14ac:dyDescent="0.25">
      <c r="A607" s="12"/>
      <c r="B607" s="11">
        <v>42881</v>
      </c>
      <c r="C607" s="2">
        <v>3.7</v>
      </c>
      <c r="D607" s="2">
        <v>2.0617000000000001</v>
      </c>
      <c r="E607" s="2">
        <v>0</v>
      </c>
      <c r="F607" s="2"/>
      <c r="G607" s="2"/>
      <c r="H607" s="17">
        <f t="shared" si="9"/>
        <v>0</v>
      </c>
    </row>
    <row r="608" spans="1:8" ht="13.5" x14ac:dyDescent="0.25">
      <c r="A608" s="12"/>
      <c r="B608" s="11">
        <v>42884</v>
      </c>
      <c r="C608" s="2">
        <v>3.69</v>
      </c>
      <c r="D608" s="2">
        <v>2.0562</v>
      </c>
      <c r="E608" s="2">
        <v>1319</v>
      </c>
      <c r="F608" s="2"/>
      <c r="G608" s="2"/>
      <c r="H608" s="17">
        <f t="shared" si="9"/>
        <v>-2.6677014114565942E-3</v>
      </c>
    </row>
    <row r="609" spans="1:8" ht="13.5" x14ac:dyDescent="0.25">
      <c r="A609" s="12"/>
      <c r="B609" s="11">
        <v>42885</v>
      </c>
      <c r="C609" s="2">
        <v>3.69</v>
      </c>
      <c r="D609" s="2">
        <v>2.0562</v>
      </c>
      <c r="E609" s="2">
        <v>0</v>
      </c>
      <c r="F609" s="2"/>
      <c r="G609" s="2"/>
      <c r="H609" s="17">
        <f t="shared" si="9"/>
        <v>0</v>
      </c>
    </row>
    <row r="610" spans="1:8" ht="13.5" x14ac:dyDescent="0.25">
      <c r="A610" s="12"/>
      <c r="B610" s="11">
        <v>42886</v>
      </c>
      <c r="C610" s="2">
        <v>3.65</v>
      </c>
      <c r="D610" s="2">
        <v>2.0339</v>
      </c>
      <c r="E610" s="2">
        <v>131</v>
      </c>
      <c r="F610" s="2"/>
      <c r="G610" s="2"/>
      <c r="H610" s="17">
        <f t="shared" si="9"/>
        <v>-1.084524851668125E-2</v>
      </c>
    </row>
    <row r="611" spans="1:8" ht="13.5" x14ac:dyDescent="0.25">
      <c r="A611" s="12"/>
      <c r="B611" s="11">
        <v>42887</v>
      </c>
      <c r="C611" s="2">
        <v>3.63</v>
      </c>
      <c r="D611" s="2">
        <v>2.0226999999999999</v>
      </c>
      <c r="E611" s="2">
        <v>10954</v>
      </c>
      <c r="F611" s="2"/>
      <c r="G611" s="2"/>
      <c r="H611" s="17">
        <f t="shared" si="9"/>
        <v>-5.5066620777816499E-3</v>
      </c>
    </row>
    <row r="612" spans="1:8" ht="13.5" x14ac:dyDescent="0.25">
      <c r="A612" s="12"/>
      <c r="B612" s="11">
        <v>42888</v>
      </c>
      <c r="C612" s="2">
        <v>3.63</v>
      </c>
      <c r="D612" s="2">
        <v>2.0226999999999999</v>
      </c>
      <c r="E612" s="2">
        <v>1102</v>
      </c>
      <c r="F612" s="2"/>
      <c r="G612" s="2"/>
      <c r="H612" s="17">
        <f t="shared" si="9"/>
        <v>0</v>
      </c>
    </row>
    <row r="613" spans="1:8" ht="13.5" x14ac:dyDescent="0.25">
      <c r="A613" s="12"/>
      <c r="B613" s="11">
        <v>42891</v>
      </c>
      <c r="C613" s="2">
        <v>3.65</v>
      </c>
      <c r="D613" s="2">
        <v>2.0339</v>
      </c>
      <c r="E613" s="2">
        <v>4150</v>
      </c>
      <c r="F613" s="2"/>
      <c r="G613" s="2"/>
      <c r="H613" s="17">
        <f t="shared" si="9"/>
        <v>5.537153309932318E-3</v>
      </c>
    </row>
    <row r="614" spans="1:8" ht="13.5" x14ac:dyDescent="0.25">
      <c r="A614" s="12"/>
      <c r="B614" s="11">
        <v>42892</v>
      </c>
      <c r="C614" s="2">
        <v>3.62</v>
      </c>
      <c r="D614" s="2">
        <v>2.0171999999999999</v>
      </c>
      <c r="E614" s="2">
        <v>5360</v>
      </c>
      <c r="F614" s="2"/>
      <c r="G614" s="2"/>
      <c r="H614" s="17">
        <f t="shared" si="9"/>
        <v>-8.2108264909780022E-3</v>
      </c>
    </row>
    <row r="615" spans="1:8" ht="13.5" x14ac:dyDescent="0.25">
      <c r="A615" s="12"/>
      <c r="B615" s="11">
        <v>42893</v>
      </c>
      <c r="C615" s="2">
        <v>3.62</v>
      </c>
      <c r="D615" s="2">
        <v>2.0171999999999999</v>
      </c>
      <c r="E615" s="2">
        <v>2943</v>
      </c>
      <c r="F615" s="2"/>
      <c r="G615" s="2"/>
      <c r="H615" s="17">
        <f t="shared" si="9"/>
        <v>0</v>
      </c>
    </row>
    <row r="616" spans="1:8" ht="13.5" x14ac:dyDescent="0.25">
      <c r="A616" s="12"/>
      <c r="B616" s="11">
        <v>42894</v>
      </c>
      <c r="C616" s="2">
        <v>3.64</v>
      </c>
      <c r="D616" s="2">
        <v>2.0283000000000002</v>
      </c>
      <c r="E616" s="2">
        <v>11123</v>
      </c>
      <c r="F616" s="2"/>
      <c r="G616" s="2"/>
      <c r="H616" s="17">
        <f t="shared" si="9"/>
        <v>5.5026769779894565E-3</v>
      </c>
    </row>
    <row r="617" spans="1:8" ht="13.5" x14ac:dyDescent="0.25">
      <c r="A617" s="12"/>
      <c r="B617" s="11">
        <v>42895</v>
      </c>
      <c r="C617" s="2">
        <v>3.61</v>
      </c>
      <c r="D617" s="2">
        <v>2.0116000000000001</v>
      </c>
      <c r="E617" s="2">
        <v>5172</v>
      </c>
      <c r="F617" s="2"/>
      <c r="G617" s="2"/>
      <c r="H617" s="17">
        <f t="shared" si="9"/>
        <v>-8.2334960311591758E-3</v>
      </c>
    </row>
    <row r="618" spans="1:8" ht="13.5" x14ac:dyDescent="0.25">
      <c r="A618" s="12"/>
      <c r="B618" s="11">
        <v>42898</v>
      </c>
      <c r="C618" s="2">
        <v>3.65</v>
      </c>
      <c r="D618" s="2">
        <v>2.0339</v>
      </c>
      <c r="E618" s="2">
        <v>5380</v>
      </c>
      <c r="F618" s="2"/>
      <c r="G618" s="2"/>
      <c r="H618" s="17">
        <f t="shared" si="9"/>
        <v>1.1085702923046325E-2</v>
      </c>
    </row>
    <row r="619" spans="1:8" ht="13.5" x14ac:dyDescent="0.25">
      <c r="A619" s="12"/>
      <c r="B619" s="11">
        <v>42899</v>
      </c>
      <c r="C619" s="2">
        <v>3.65</v>
      </c>
      <c r="D619" s="2">
        <v>2.0339</v>
      </c>
      <c r="E619" s="2">
        <v>20651</v>
      </c>
      <c r="F619" s="2"/>
      <c r="G619" s="2"/>
      <c r="H619" s="17">
        <f t="shared" si="9"/>
        <v>0</v>
      </c>
    </row>
    <row r="620" spans="1:8" ht="13.5" x14ac:dyDescent="0.25">
      <c r="A620" s="12"/>
      <c r="B620" s="11">
        <v>42900</v>
      </c>
      <c r="C620" s="2">
        <v>3.61</v>
      </c>
      <c r="D620" s="2">
        <v>2.0116000000000001</v>
      </c>
      <c r="E620" s="2">
        <v>9126</v>
      </c>
      <c r="F620" s="2"/>
      <c r="G620" s="2"/>
      <c r="H620" s="17">
        <f t="shared" si="9"/>
        <v>-1.0964157529868719E-2</v>
      </c>
    </row>
    <row r="621" spans="1:8" ht="13.5" x14ac:dyDescent="0.25">
      <c r="A621" s="12"/>
      <c r="B621" s="11">
        <v>42901</v>
      </c>
      <c r="C621" s="2">
        <v>3.61</v>
      </c>
      <c r="D621" s="2">
        <v>2.0116000000000001</v>
      </c>
      <c r="E621" s="2">
        <v>31696</v>
      </c>
      <c r="F621" s="2"/>
      <c r="G621" s="2"/>
      <c r="H621" s="17">
        <f t="shared" si="9"/>
        <v>0</v>
      </c>
    </row>
    <row r="622" spans="1:8" ht="13.5" x14ac:dyDescent="0.25">
      <c r="A622" s="12"/>
      <c r="B622" s="11">
        <v>42902</v>
      </c>
      <c r="C622" s="2">
        <v>3.6</v>
      </c>
      <c r="D622" s="2">
        <v>2.0059999999999998</v>
      </c>
      <c r="E622" s="2">
        <v>2099</v>
      </c>
      <c r="F622" s="2"/>
      <c r="G622" s="2"/>
      <c r="H622" s="17">
        <f t="shared" si="9"/>
        <v>-2.7838536488368816E-3</v>
      </c>
    </row>
    <row r="623" spans="1:8" ht="13.5" x14ac:dyDescent="0.25">
      <c r="A623" s="12"/>
      <c r="B623" s="11">
        <v>42905</v>
      </c>
      <c r="C623" s="2">
        <v>3.64</v>
      </c>
      <c r="D623" s="2">
        <v>2.0283000000000002</v>
      </c>
      <c r="E623" s="2">
        <v>6129</v>
      </c>
      <c r="F623" s="2"/>
      <c r="G623" s="2"/>
      <c r="H623" s="17">
        <f t="shared" si="9"/>
        <v>1.1116650049850664E-2</v>
      </c>
    </row>
    <row r="624" spans="1:8" ht="13.5" x14ac:dyDescent="0.25">
      <c r="A624" s="12"/>
      <c r="B624" s="11">
        <v>42906</v>
      </c>
      <c r="C624" s="2">
        <v>3.6</v>
      </c>
      <c r="D624" s="2">
        <v>2.0059999999999998</v>
      </c>
      <c r="E624" s="2">
        <v>31684</v>
      </c>
      <c r="F624" s="2"/>
      <c r="G624" s="2"/>
      <c r="H624" s="17">
        <f t="shared" si="9"/>
        <v>-1.0994428832027031E-2</v>
      </c>
    </row>
    <row r="625" spans="1:8" ht="13.5" x14ac:dyDescent="0.25">
      <c r="A625" s="12"/>
      <c r="B625" s="11">
        <v>42907</v>
      </c>
      <c r="C625" s="2">
        <v>3.54</v>
      </c>
      <c r="D625" s="2">
        <v>1.9725999999999999</v>
      </c>
      <c r="E625" s="2">
        <v>7582</v>
      </c>
      <c r="F625" s="2"/>
      <c r="G625" s="2"/>
      <c r="H625" s="17">
        <f t="shared" si="9"/>
        <v>-1.6650049850448594E-2</v>
      </c>
    </row>
    <row r="626" spans="1:8" ht="13.5" x14ac:dyDescent="0.25">
      <c r="A626" s="12"/>
      <c r="B626" s="11">
        <v>42908</v>
      </c>
      <c r="C626" s="2">
        <v>3.52</v>
      </c>
      <c r="D626" s="2">
        <v>1.9614</v>
      </c>
      <c r="E626" s="2">
        <v>8682</v>
      </c>
      <c r="F626" s="2"/>
      <c r="G626" s="2"/>
      <c r="H626" s="17">
        <f t="shared" si="9"/>
        <v>-5.6777856635911372E-3</v>
      </c>
    </row>
    <row r="627" spans="1:8" ht="13.5" x14ac:dyDescent="0.25">
      <c r="A627" s="12"/>
      <c r="B627" s="11">
        <v>42909</v>
      </c>
      <c r="C627" s="2">
        <v>3.5</v>
      </c>
      <c r="D627" s="2">
        <v>1.9502999999999999</v>
      </c>
      <c r="E627" s="2">
        <v>16158</v>
      </c>
      <c r="F627" s="2"/>
      <c r="G627" s="2"/>
      <c r="H627" s="17">
        <f t="shared" si="9"/>
        <v>-5.6592230039768073E-3</v>
      </c>
    </row>
    <row r="628" spans="1:8" ht="13.5" x14ac:dyDescent="0.25">
      <c r="A628" s="12"/>
      <c r="B628" s="11">
        <v>42914</v>
      </c>
      <c r="C628" s="2">
        <v>3.46</v>
      </c>
      <c r="D628" s="2">
        <v>1.9279999999999999</v>
      </c>
      <c r="E628" s="2">
        <v>13740</v>
      </c>
      <c r="F628" s="2"/>
      <c r="G628" s="2"/>
      <c r="H628" s="17">
        <f t="shared" si="9"/>
        <v>-1.1434138337691632E-2</v>
      </c>
    </row>
    <row r="629" spans="1:8" ht="13.5" x14ac:dyDescent="0.25">
      <c r="A629" s="12"/>
      <c r="B629" s="11">
        <v>42915</v>
      </c>
      <c r="C629" s="2">
        <v>3.49</v>
      </c>
      <c r="D629" s="2">
        <v>1.9447000000000001</v>
      </c>
      <c r="E629" s="2">
        <v>12870</v>
      </c>
      <c r="F629" s="2"/>
      <c r="G629" s="2"/>
      <c r="H629" s="17">
        <f t="shared" si="9"/>
        <v>8.6618257261411608E-3</v>
      </c>
    </row>
    <row r="630" spans="1:8" ht="13.5" x14ac:dyDescent="0.25">
      <c r="A630" s="12"/>
      <c r="B630" s="11">
        <v>42916</v>
      </c>
      <c r="C630" s="2">
        <v>3.4</v>
      </c>
      <c r="D630" s="2">
        <v>1.8946000000000001</v>
      </c>
      <c r="E630" s="2">
        <v>24047</v>
      </c>
      <c r="F630" s="2"/>
      <c r="G630" s="2"/>
      <c r="H630" s="17">
        <f t="shared" si="9"/>
        <v>-2.5762328379698683E-2</v>
      </c>
    </row>
    <row r="631" spans="1:8" ht="13.5" x14ac:dyDescent="0.25">
      <c r="A631" s="12"/>
      <c r="B631" s="11">
        <v>42919</v>
      </c>
      <c r="C631" s="2">
        <v>3.37</v>
      </c>
      <c r="D631" s="2">
        <v>1.8777999999999999</v>
      </c>
      <c r="E631" s="2">
        <v>1058</v>
      </c>
      <c r="F631" s="2"/>
      <c r="G631" s="2"/>
      <c r="H631" s="17">
        <f t="shared" si="9"/>
        <v>-8.8673070832894271E-3</v>
      </c>
    </row>
    <row r="632" spans="1:8" ht="13.5" x14ac:dyDescent="0.25">
      <c r="A632" s="12"/>
      <c r="B632" s="11">
        <v>42920</v>
      </c>
      <c r="C632" s="2">
        <v>3.4</v>
      </c>
      <c r="D632" s="2">
        <v>1.8946000000000001</v>
      </c>
      <c r="E632" s="2">
        <v>12275</v>
      </c>
      <c r="F632" s="2"/>
      <c r="G632" s="2"/>
      <c r="H632" s="17">
        <f t="shared" si="9"/>
        <v>8.9466396847375385E-3</v>
      </c>
    </row>
    <row r="633" spans="1:8" ht="13.5" x14ac:dyDescent="0.25">
      <c r="A633" s="12"/>
      <c r="B633" s="11">
        <v>42921</v>
      </c>
      <c r="C633" s="2">
        <v>3.37</v>
      </c>
      <c r="D633" s="2">
        <v>1.8777999999999999</v>
      </c>
      <c r="E633" s="2">
        <v>9296</v>
      </c>
      <c r="F633" s="2"/>
      <c r="G633" s="2"/>
      <c r="H633" s="17">
        <f t="shared" si="9"/>
        <v>-8.8673070832894271E-3</v>
      </c>
    </row>
    <row r="634" spans="1:8" ht="13.5" x14ac:dyDescent="0.25">
      <c r="A634" s="12"/>
      <c r="B634" s="11">
        <v>42922</v>
      </c>
      <c r="C634" s="2">
        <v>3.35</v>
      </c>
      <c r="D634" s="2">
        <v>1.8667</v>
      </c>
      <c r="E634" s="2">
        <v>5523</v>
      </c>
      <c r="F634" s="2"/>
      <c r="G634" s="2"/>
      <c r="H634" s="17">
        <f t="shared" si="9"/>
        <v>-5.9111726488443326E-3</v>
      </c>
    </row>
    <row r="635" spans="1:8" ht="13.5" x14ac:dyDescent="0.25">
      <c r="A635" s="12"/>
      <c r="B635" s="11">
        <v>42923</v>
      </c>
      <c r="C635" s="2">
        <v>3.39</v>
      </c>
      <c r="D635" s="2">
        <v>1.889</v>
      </c>
      <c r="E635" s="2">
        <v>7855</v>
      </c>
      <c r="F635" s="2"/>
      <c r="G635" s="2"/>
      <c r="H635" s="17">
        <f t="shared" si="9"/>
        <v>1.1946215246156312E-2</v>
      </c>
    </row>
    <row r="636" spans="1:8" ht="13.5" x14ac:dyDescent="0.25">
      <c r="A636" s="12"/>
      <c r="B636" s="11">
        <v>42926</v>
      </c>
      <c r="C636" s="2">
        <v>3.38</v>
      </c>
      <c r="D636" s="2">
        <v>1.8834</v>
      </c>
      <c r="E636" s="2">
        <v>705</v>
      </c>
      <c r="F636" s="2"/>
      <c r="G636" s="2"/>
      <c r="H636" s="17">
        <f t="shared" si="9"/>
        <v>-2.9645314981471939E-3</v>
      </c>
    </row>
    <row r="637" spans="1:8" ht="13.5" x14ac:dyDescent="0.25">
      <c r="A637" s="12"/>
      <c r="B637" s="11">
        <v>42927</v>
      </c>
      <c r="C637" s="2">
        <v>3.35</v>
      </c>
      <c r="D637" s="2">
        <v>1.8667</v>
      </c>
      <c r="E637" s="2">
        <v>5496</v>
      </c>
      <c r="F637" s="2"/>
      <c r="G637" s="2"/>
      <c r="H637" s="17">
        <f t="shared" si="9"/>
        <v>-8.8669427630879982E-3</v>
      </c>
    </row>
    <row r="638" spans="1:8" ht="13.5" x14ac:dyDescent="0.25">
      <c r="A638" s="12"/>
      <c r="B638" s="11">
        <v>42928</v>
      </c>
      <c r="C638" s="2">
        <v>3.36</v>
      </c>
      <c r="D638" s="2">
        <v>1.8723000000000001</v>
      </c>
      <c r="E638" s="2">
        <v>1166</v>
      </c>
      <c r="F638" s="2"/>
      <c r="G638" s="2"/>
      <c r="H638" s="17">
        <f t="shared" si="9"/>
        <v>2.9999464295280705E-3</v>
      </c>
    </row>
    <row r="639" spans="1:8" ht="13.5" x14ac:dyDescent="0.25">
      <c r="A639" s="12"/>
      <c r="B639" s="11">
        <v>42929</v>
      </c>
      <c r="C639" s="2">
        <v>3.46</v>
      </c>
      <c r="D639" s="2">
        <v>1.9279999999999999</v>
      </c>
      <c r="E639" s="2">
        <v>13747</v>
      </c>
      <c r="F639" s="2"/>
      <c r="G639" s="2"/>
      <c r="H639" s="17">
        <f t="shared" si="9"/>
        <v>2.9749505955242141E-2</v>
      </c>
    </row>
    <row r="640" spans="1:8" ht="13.5" x14ac:dyDescent="0.25">
      <c r="A640" s="12"/>
      <c r="B640" s="11">
        <v>42930</v>
      </c>
      <c r="C640" s="2">
        <v>3.47</v>
      </c>
      <c r="D640" s="2">
        <v>1.9336</v>
      </c>
      <c r="E640" s="2">
        <v>6343</v>
      </c>
      <c r="F640" s="2"/>
      <c r="G640" s="2"/>
      <c r="H640" s="17">
        <f t="shared" si="9"/>
        <v>2.9045643153527228E-3</v>
      </c>
    </row>
    <row r="641" spans="1:8" ht="13.5" x14ac:dyDescent="0.25">
      <c r="A641" s="12"/>
      <c r="B641" s="11">
        <v>42933</v>
      </c>
      <c r="C641" s="2">
        <v>3.47</v>
      </c>
      <c r="D641" s="2">
        <v>1.9336</v>
      </c>
      <c r="E641" s="2">
        <v>1150</v>
      </c>
      <c r="F641" s="2"/>
      <c r="G641" s="2"/>
      <c r="H641" s="17">
        <f t="shared" si="9"/>
        <v>0</v>
      </c>
    </row>
    <row r="642" spans="1:8" ht="13.5" x14ac:dyDescent="0.25">
      <c r="A642" s="12"/>
      <c r="B642" s="11">
        <v>42934</v>
      </c>
      <c r="C642" s="2">
        <v>3.39</v>
      </c>
      <c r="D642" s="2">
        <v>1.889</v>
      </c>
      <c r="E642" s="2">
        <v>8134</v>
      </c>
      <c r="F642" s="2"/>
      <c r="G642" s="2"/>
      <c r="H642" s="17">
        <f t="shared" si="9"/>
        <v>-2.3065784029788979E-2</v>
      </c>
    </row>
    <row r="643" spans="1:8" ht="13.5" x14ac:dyDescent="0.25">
      <c r="A643" s="12"/>
      <c r="B643" s="11">
        <v>42935</v>
      </c>
      <c r="C643" s="2">
        <v>3.49</v>
      </c>
      <c r="D643" s="2">
        <v>1.9447000000000001</v>
      </c>
      <c r="E643" s="2">
        <v>11235</v>
      </c>
      <c r="F643" s="2"/>
      <c r="G643" s="2"/>
      <c r="H643" s="17">
        <f t="shared" si="9"/>
        <v>2.9486500794070981E-2</v>
      </c>
    </row>
    <row r="644" spans="1:8" ht="13.5" x14ac:dyDescent="0.25">
      <c r="A644" s="12"/>
      <c r="B644" s="11">
        <v>42936</v>
      </c>
      <c r="C644" s="2">
        <v>3.49</v>
      </c>
      <c r="D644" s="2">
        <v>1.9447000000000001</v>
      </c>
      <c r="E644" s="2">
        <v>2457</v>
      </c>
      <c r="F644" s="2"/>
      <c r="G644" s="2"/>
      <c r="H644" s="17">
        <f t="shared" si="9"/>
        <v>0</v>
      </c>
    </row>
    <row r="645" spans="1:8" ht="13.5" x14ac:dyDescent="0.25">
      <c r="A645" s="12"/>
      <c r="B645" s="11">
        <v>42937</v>
      </c>
      <c r="C645" s="2">
        <v>3.55</v>
      </c>
      <c r="D645" s="2">
        <v>1.9781</v>
      </c>
      <c r="E645" s="2">
        <v>19900</v>
      </c>
      <c r="F645" s="2"/>
      <c r="G645" s="2"/>
      <c r="H645" s="17">
        <f t="shared" si="9"/>
        <v>1.7174885586465714E-2</v>
      </c>
    </row>
    <row r="646" spans="1:8" ht="13.5" x14ac:dyDescent="0.25">
      <c r="A646" s="12"/>
      <c r="B646" s="11">
        <v>42940</v>
      </c>
      <c r="C646" s="2">
        <v>3.5</v>
      </c>
      <c r="D646" s="2">
        <v>1.9502999999999999</v>
      </c>
      <c r="E646" s="2">
        <v>1000</v>
      </c>
      <c r="F646" s="2"/>
      <c r="G646" s="2"/>
      <c r="H646" s="17">
        <f t="shared" si="9"/>
        <v>-1.4053890096557326E-2</v>
      </c>
    </row>
    <row r="647" spans="1:8" ht="13.5" x14ac:dyDescent="0.25">
      <c r="A647" s="12"/>
      <c r="B647" s="11">
        <v>42942</v>
      </c>
      <c r="C647" s="2">
        <v>3.5</v>
      </c>
      <c r="D647" s="2">
        <v>1.9502999999999999</v>
      </c>
      <c r="E647" s="2">
        <v>4911</v>
      </c>
      <c r="F647" s="2"/>
      <c r="G647" s="2"/>
      <c r="H647" s="17">
        <f t="shared" ref="H647:H710" si="10">(D647-D646)/D646</f>
        <v>0</v>
      </c>
    </row>
    <row r="648" spans="1:8" ht="13.5" x14ac:dyDescent="0.25">
      <c r="A648" s="12"/>
      <c r="B648" s="11">
        <v>42943</v>
      </c>
      <c r="C648" s="2">
        <v>3.5</v>
      </c>
      <c r="D648" s="2">
        <v>1.9502999999999999</v>
      </c>
      <c r="E648" s="2">
        <v>12600</v>
      </c>
      <c r="F648" s="2"/>
      <c r="G648" s="2"/>
      <c r="H648" s="17">
        <f t="shared" si="10"/>
        <v>0</v>
      </c>
    </row>
    <row r="649" spans="1:8" ht="13.5" x14ac:dyDescent="0.25">
      <c r="A649" s="12"/>
      <c r="B649" s="11">
        <v>42944</v>
      </c>
      <c r="C649" s="2">
        <v>3.46</v>
      </c>
      <c r="D649" s="2">
        <v>1.9279999999999999</v>
      </c>
      <c r="E649" s="2">
        <v>10264</v>
      </c>
      <c r="F649" s="2"/>
      <c r="G649" s="2"/>
      <c r="H649" s="17">
        <f t="shared" si="10"/>
        <v>-1.1434138337691632E-2</v>
      </c>
    </row>
    <row r="650" spans="1:8" ht="13.5" x14ac:dyDescent="0.25">
      <c r="A650" s="12"/>
      <c r="B650" s="11">
        <v>42947</v>
      </c>
      <c r="C650" s="2">
        <v>3.47</v>
      </c>
      <c r="D650" s="2">
        <v>1.9336</v>
      </c>
      <c r="E650" s="2">
        <v>90389</v>
      </c>
      <c r="F650" s="2"/>
      <c r="G650" s="2"/>
      <c r="H650" s="17">
        <f t="shared" si="10"/>
        <v>2.9045643153527228E-3</v>
      </c>
    </row>
    <row r="651" spans="1:8" ht="13.5" x14ac:dyDescent="0.25">
      <c r="A651" s="12"/>
      <c r="B651" s="11">
        <v>42948</v>
      </c>
      <c r="C651" s="2">
        <v>3.35</v>
      </c>
      <c r="D651" s="2">
        <v>1.9814000000000001</v>
      </c>
      <c r="E651" s="2">
        <v>658</v>
      </c>
      <c r="F651" s="2"/>
      <c r="G651" s="2"/>
      <c r="H651" s="17">
        <f t="shared" si="10"/>
        <v>2.4720728175424114E-2</v>
      </c>
    </row>
    <row r="652" spans="1:8" ht="13.5" x14ac:dyDescent="0.25">
      <c r="A652" s="12"/>
      <c r="B652" s="11">
        <v>42949</v>
      </c>
      <c r="C652" s="2">
        <v>3.35</v>
      </c>
      <c r="D652" s="2">
        <v>1.9814000000000001</v>
      </c>
      <c r="E652" s="2">
        <v>103</v>
      </c>
      <c r="F652" s="2"/>
      <c r="G652" s="2"/>
      <c r="H652" s="17">
        <f t="shared" si="10"/>
        <v>0</v>
      </c>
    </row>
    <row r="653" spans="1:8" ht="13.5" x14ac:dyDescent="0.25">
      <c r="A653" s="12"/>
      <c r="B653" s="11">
        <v>42950</v>
      </c>
      <c r="C653" s="2">
        <v>3.35</v>
      </c>
      <c r="D653" s="2">
        <v>1.9814000000000001</v>
      </c>
      <c r="E653" s="2">
        <v>3279</v>
      </c>
      <c r="F653" s="2"/>
      <c r="G653" s="2"/>
      <c r="H653" s="17">
        <f t="shared" si="10"/>
        <v>0</v>
      </c>
    </row>
    <row r="654" spans="1:8" ht="13.5" x14ac:dyDescent="0.25">
      <c r="A654" s="12"/>
      <c r="B654" s="11">
        <v>42951</v>
      </c>
      <c r="C654" s="2">
        <v>3.38</v>
      </c>
      <c r="D654" s="2">
        <v>1.9992000000000001</v>
      </c>
      <c r="E654" s="2">
        <v>2</v>
      </c>
      <c r="F654" s="2"/>
      <c r="G654" s="2"/>
      <c r="H654" s="17">
        <f t="shared" si="10"/>
        <v>8.9835469869789224E-3</v>
      </c>
    </row>
    <row r="655" spans="1:8" ht="13.5" x14ac:dyDescent="0.25">
      <c r="A655" s="12"/>
      <c r="B655" s="11">
        <v>42954</v>
      </c>
      <c r="C655" s="2">
        <v>3.35</v>
      </c>
      <c r="D655" s="2">
        <v>1.9814000000000001</v>
      </c>
      <c r="E655" s="2">
        <v>569</v>
      </c>
      <c r="F655" s="2"/>
      <c r="G655" s="2"/>
      <c r="H655" s="17">
        <f t="shared" si="10"/>
        <v>-8.9035614245698471E-3</v>
      </c>
    </row>
    <row r="656" spans="1:8" ht="13.5" x14ac:dyDescent="0.25">
      <c r="A656" s="12"/>
      <c r="B656" s="11">
        <v>42955</v>
      </c>
      <c r="C656" s="2">
        <v>3.32</v>
      </c>
      <c r="D656" s="2">
        <v>1.9637</v>
      </c>
      <c r="E656" s="2">
        <v>242</v>
      </c>
      <c r="F656" s="2"/>
      <c r="G656" s="2"/>
      <c r="H656" s="17">
        <f t="shared" si="10"/>
        <v>-8.9330776218835405E-3</v>
      </c>
    </row>
    <row r="657" spans="1:8" ht="13.5" x14ac:dyDescent="0.25">
      <c r="A657" s="12"/>
      <c r="B657" s="11">
        <v>42956</v>
      </c>
      <c r="C657" s="2">
        <v>3.32</v>
      </c>
      <c r="D657" s="2">
        <v>1.9637</v>
      </c>
      <c r="E657" s="2">
        <v>500</v>
      </c>
      <c r="F657" s="2"/>
      <c r="G657" s="2"/>
      <c r="H657" s="17">
        <f t="shared" si="10"/>
        <v>0</v>
      </c>
    </row>
    <row r="658" spans="1:8" ht="13.5" x14ac:dyDescent="0.25">
      <c r="A658" s="12"/>
      <c r="B658" s="11">
        <v>42957</v>
      </c>
      <c r="C658" s="2">
        <v>3.32</v>
      </c>
      <c r="D658" s="2">
        <v>1.9637</v>
      </c>
      <c r="E658" s="2">
        <v>0</v>
      </c>
      <c r="F658" s="2"/>
      <c r="G658" s="2"/>
      <c r="H658" s="17">
        <f t="shared" si="10"/>
        <v>0</v>
      </c>
    </row>
    <row r="659" spans="1:8" ht="13.5" x14ac:dyDescent="0.25">
      <c r="A659" s="12"/>
      <c r="B659" s="11">
        <v>42958</v>
      </c>
      <c r="C659" s="2">
        <v>3.36</v>
      </c>
      <c r="D659" s="2">
        <v>1.9873000000000001</v>
      </c>
      <c r="E659" s="2">
        <v>590</v>
      </c>
      <c r="F659" s="2"/>
      <c r="G659" s="2"/>
      <c r="H659" s="17">
        <f t="shared" si="10"/>
        <v>1.201812904211441E-2</v>
      </c>
    </row>
    <row r="660" spans="1:8" ht="13.5" x14ac:dyDescent="0.25">
      <c r="A660" s="12"/>
      <c r="B660" s="11">
        <v>42961</v>
      </c>
      <c r="C660" s="2">
        <v>3.3</v>
      </c>
      <c r="D660" s="2">
        <v>1.9519</v>
      </c>
      <c r="E660" s="2">
        <v>4029</v>
      </c>
      <c r="F660" s="2"/>
      <c r="G660" s="2"/>
      <c r="H660" s="17">
        <f t="shared" si="10"/>
        <v>-1.7813113269259849E-2</v>
      </c>
    </row>
    <row r="661" spans="1:8" ht="13.5" x14ac:dyDescent="0.25">
      <c r="A661" s="12"/>
      <c r="B661" s="11">
        <v>42962</v>
      </c>
      <c r="C661" s="2">
        <v>3.3</v>
      </c>
      <c r="D661" s="2">
        <v>1.9519</v>
      </c>
      <c r="E661" s="2">
        <v>671</v>
      </c>
      <c r="F661" s="2"/>
      <c r="G661" s="2"/>
      <c r="H661" s="17">
        <f t="shared" si="10"/>
        <v>0</v>
      </c>
    </row>
    <row r="662" spans="1:8" ht="13.5" x14ac:dyDescent="0.25">
      <c r="A662" s="12"/>
      <c r="B662" s="11">
        <v>42963</v>
      </c>
      <c r="C662" s="2">
        <v>3.3</v>
      </c>
      <c r="D662" s="2">
        <v>1.9519</v>
      </c>
      <c r="E662" s="2">
        <v>2404</v>
      </c>
      <c r="F662" s="2"/>
      <c r="G662" s="2"/>
      <c r="H662" s="17">
        <f t="shared" si="10"/>
        <v>0</v>
      </c>
    </row>
    <row r="663" spans="1:8" ht="13.5" x14ac:dyDescent="0.25">
      <c r="A663" s="12"/>
      <c r="B663" s="11">
        <v>42964</v>
      </c>
      <c r="C663" s="2">
        <v>3.28</v>
      </c>
      <c r="D663" s="2">
        <v>1.94</v>
      </c>
      <c r="E663" s="2">
        <v>136</v>
      </c>
      <c r="F663" s="2"/>
      <c r="G663" s="2"/>
      <c r="H663" s="17">
        <f t="shared" si="10"/>
        <v>-6.0966238024489075E-3</v>
      </c>
    </row>
    <row r="664" spans="1:8" ht="13.5" x14ac:dyDescent="0.25">
      <c r="A664" s="12"/>
      <c r="B664" s="11">
        <v>42965</v>
      </c>
      <c r="C664" s="2">
        <v>3.3</v>
      </c>
      <c r="D664" s="2">
        <v>1.9519</v>
      </c>
      <c r="E664" s="2">
        <v>6990</v>
      </c>
      <c r="F664" s="2"/>
      <c r="G664" s="2"/>
      <c r="H664" s="17">
        <f t="shared" si="10"/>
        <v>6.1340206185567124E-3</v>
      </c>
    </row>
    <row r="665" spans="1:8" ht="13.5" x14ac:dyDescent="0.25">
      <c r="A665" s="12"/>
      <c r="B665" s="11">
        <v>42968</v>
      </c>
      <c r="C665" s="2">
        <v>3.3</v>
      </c>
      <c r="D665" s="2">
        <v>1.9519</v>
      </c>
      <c r="E665" s="2">
        <v>0</v>
      </c>
      <c r="F665" s="2"/>
      <c r="G665" s="2"/>
      <c r="H665" s="17">
        <f t="shared" si="10"/>
        <v>0</v>
      </c>
    </row>
    <row r="666" spans="1:8" ht="13.5" x14ac:dyDescent="0.25">
      <c r="A666" s="12"/>
      <c r="B666" s="11">
        <v>42969</v>
      </c>
      <c r="C666" s="2">
        <v>3.23</v>
      </c>
      <c r="D666" s="2">
        <v>1.9104000000000001</v>
      </c>
      <c r="E666" s="2">
        <v>1190</v>
      </c>
      <c r="F666" s="2"/>
      <c r="G666" s="2"/>
      <c r="H666" s="17">
        <f t="shared" si="10"/>
        <v>-2.1261335109380539E-2</v>
      </c>
    </row>
    <row r="667" spans="1:8" ht="13.5" x14ac:dyDescent="0.25">
      <c r="A667" s="12"/>
      <c r="B667" s="11">
        <v>42970</v>
      </c>
      <c r="C667" s="2">
        <v>3.3</v>
      </c>
      <c r="D667" s="2">
        <v>1.9519</v>
      </c>
      <c r="E667" s="2">
        <v>1512</v>
      </c>
      <c r="F667" s="2"/>
      <c r="G667" s="2"/>
      <c r="H667" s="17">
        <f t="shared" si="10"/>
        <v>2.1723199329983182E-2</v>
      </c>
    </row>
    <row r="668" spans="1:8" ht="13.5" x14ac:dyDescent="0.25">
      <c r="A668" s="12"/>
      <c r="B668" s="11">
        <v>42971</v>
      </c>
      <c r="C668" s="2">
        <v>3.3</v>
      </c>
      <c r="D668" s="2">
        <v>1.9519</v>
      </c>
      <c r="E668" s="2">
        <v>0</v>
      </c>
      <c r="F668" s="2"/>
      <c r="G668" s="2"/>
      <c r="H668" s="17">
        <f t="shared" si="10"/>
        <v>0</v>
      </c>
    </row>
    <row r="669" spans="1:8" ht="13.5" x14ac:dyDescent="0.25">
      <c r="A669" s="12"/>
      <c r="B669" s="11">
        <v>42972</v>
      </c>
      <c r="C669" s="2">
        <v>3.37</v>
      </c>
      <c r="D669" s="2">
        <v>1.9933000000000001</v>
      </c>
      <c r="E669" s="2">
        <v>10055</v>
      </c>
      <c r="F669" s="2"/>
      <c r="G669" s="2"/>
      <c r="H669" s="17">
        <f t="shared" si="10"/>
        <v>2.1210102976586969E-2</v>
      </c>
    </row>
    <row r="670" spans="1:8" ht="13.5" x14ac:dyDescent="0.25">
      <c r="A670" s="12"/>
      <c r="B670" s="11">
        <v>42975</v>
      </c>
      <c r="C670" s="2">
        <v>3.27</v>
      </c>
      <c r="D670" s="2">
        <v>1.9340999999999999</v>
      </c>
      <c r="E670" s="2">
        <v>1500</v>
      </c>
      <c r="F670" s="2"/>
      <c r="G670" s="2"/>
      <c r="H670" s="17">
        <f t="shared" si="10"/>
        <v>-2.9699493302563659E-2</v>
      </c>
    </row>
    <row r="671" spans="1:8" ht="13.5" x14ac:dyDescent="0.25">
      <c r="A671" s="12"/>
      <c r="B671" s="11">
        <v>42976</v>
      </c>
      <c r="C671" s="2">
        <v>3.31</v>
      </c>
      <c r="D671" s="2">
        <v>1.9578</v>
      </c>
      <c r="E671" s="2">
        <v>29075</v>
      </c>
      <c r="F671" s="2"/>
      <c r="G671" s="2"/>
      <c r="H671" s="17">
        <f t="shared" si="10"/>
        <v>1.2253761439429221E-2</v>
      </c>
    </row>
    <row r="672" spans="1:8" ht="13.5" x14ac:dyDescent="0.25">
      <c r="A672" s="12"/>
      <c r="B672" s="11">
        <v>42977</v>
      </c>
      <c r="C672" s="2">
        <v>3.25</v>
      </c>
      <c r="D672" s="2">
        <v>1.9222999999999999</v>
      </c>
      <c r="E672" s="2">
        <v>13854</v>
      </c>
      <c r="F672" s="2"/>
      <c r="G672" s="2"/>
      <c r="H672" s="17">
        <f t="shared" si="10"/>
        <v>-1.8132597813872758E-2</v>
      </c>
    </row>
    <row r="673" spans="1:8" ht="13.5" x14ac:dyDescent="0.25">
      <c r="A673" s="12"/>
      <c r="B673" s="11">
        <v>42978</v>
      </c>
      <c r="C673" s="2">
        <v>3.29</v>
      </c>
      <c r="D673" s="2">
        <v>1.9459</v>
      </c>
      <c r="E673" s="2">
        <v>1000</v>
      </c>
      <c r="F673" s="2"/>
      <c r="G673" s="2"/>
      <c r="H673" s="17">
        <f t="shared" si="10"/>
        <v>1.227695989179632E-2</v>
      </c>
    </row>
    <row r="674" spans="1:8" ht="13.5" x14ac:dyDescent="0.25">
      <c r="A674" s="12"/>
      <c r="B674" s="11">
        <v>42982</v>
      </c>
      <c r="C674" s="2">
        <v>3.35</v>
      </c>
      <c r="D674" s="2">
        <v>1.9814000000000001</v>
      </c>
      <c r="E674" s="2">
        <v>9810</v>
      </c>
      <c r="F674" s="2"/>
      <c r="G674" s="2"/>
      <c r="H674" s="17">
        <f t="shared" si="10"/>
        <v>1.8243486304537791E-2</v>
      </c>
    </row>
    <row r="675" spans="1:8" ht="13.5" x14ac:dyDescent="0.25">
      <c r="A675" s="12"/>
      <c r="B675" s="11">
        <v>42983</v>
      </c>
      <c r="C675" s="2">
        <v>3.37</v>
      </c>
      <c r="D675" s="2">
        <v>1.9933000000000001</v>
      </c>
      <c r="E675" s="2">
        <v>8720</v>
      </c>
      <c r="F675" s="2"/>
      <c r="G675" s="2"/>
      <c r="H675" s="17">
        <f t="shared" si="10"/>
        <v>6.0058544463510756E-3</v>
      </c>
    </row>
    <row r="676" spans="1:8" ht="13.5" x14ac:dyDescent="0.25">
      <c r="A676" s="12"/>
      <c r="B676" s="11">
        <v>42984</v>
      </c>
      <c r="C676" s="2">
        <v>3.37</v>
      </c>
      <c r="D676" s="2">
        <v>1.9933000000000001</v>
      </c>
      <c r="E676" s="2">
        <v>10163</v>
      </c>
      <c r="F676" s="2"/>
      <c r="G676" s="2"/>
      <c r="H676" s="17">
        <f t="shared" si="10"/>
        <v>0</v>
      </c>
    </row>
    <row r="677" spans="1:8" ht="13.5" x14ac:dyDescent="0.25">
      <c r="A677" s="12"/>
      <c r="B677" s="11">
        <v>42985</v>
      </c>
      <c r="C677" s="2">
        <v>3.41</v>
      </c>
      <c r="D677" s="2">
        <v>2.0169000000000001</v>
      </c>
      <c r="E677" s="2">
        <v>9449</v>
      </c>
      <c r="F677" s="2"/>
      <c r="G677" s="2"/>
      <c r="H677" s="17">
        <f t="shared" si="10"/>
        <v>1.1839662870616599E-2</v>
      </c>
    </row>
    <row r="678" spans="1:8" ht="13.5" x14ac:dyDescent="0.25">
      <c r="A678" s="12"/>
      <c r="B678" s="11">
        <v>42986</v>
      </c>
      <c r="C678" s="2">
        <v>3.43</v>
      </c>
      <c r="D678" s="2">
        <v>2.0287000000000002</v>
      </c>
      <c r="E678" s="2">
        <v>10194</v>
      </c>
      <c r="F678" s="2"/>
      <c r="G678" s="2"/>
      <c r="H678" s="17">
        <f t="shared" si="10"/>
        <v>5.8505627448064016E-3</v>
      </c>
    </row>
    <row r="679" spans="1:8" ht="13.5" x14ac:dyDescent="0.25">
      <c r="A679" s="12"/>
      <c r="B679" s="11">
        <v>42989</v>
      </c>
      <c r="C679" s="2">
        <v>3.43</v>
      </c>
      <c r="D679" s="2">
        <v>2.0287000000000002</v>
      </c>
      <c r="E679" s="2">
        <v>10115</v>
      </c>
      <c r="F679" s="2"/>
      <c r="G679" s="2"/>
      <c r="H679" s="17">
        <f t="shared" si="10"/>
        <v>0</v>
      </c>
    </row>
    <row r="680" spans="1:8" ht="13.5" x14ac:dyDescent="0.25">
      <c r="A680" s="12"/>
      <c r="B680" s="11">
        <v>42990</v>
      </c>
      <c r="C680" s="2">
        <v>3.43</v>
      </c>
      <c r="D680" s="2">
        <v>2.0287000000000002</v>
      </c>
      <c r="E680" s="2">
        <v>1263</v>
      </c>
      <c r="F680" s="2"/>
      <c r="G680" s="2"/>
      <c r="H680" s="17">
        <f t="shared" si="10"/>
        <v>0</v>
      </c>
    </row>
    <row r="681" spans="1:8" ht="13.5" x14ac:dyDescent="0.25">
      <c r="A681" s="12"/>
      <c r="B681" s="11">
        <v>42991</v>
      </c>
      <c r="C681" s="2">
        <v>3.43</v>
      </c>
      <c r="D681" s="2">
        <v>2.0287000000000002</v>
      </c>
      <c r="E681" s="2">
        <v>17842</v>
      </c>
      <c r="F681" s="2"/>
      <c r="G681" s="2"/>
      <c r="H681" s="17">
        <f t="shared" si="10"/>
        <v>0</v>
      </c>
    </row>
    <row r="682" spans="1:8" ht="13.5" x14ac:dyDescent="0.25">
      <c r="A682" s="12"/>
      <c r="B682" s="11">
        <v>42992</v>
      </c>
      <c r="C682" s="2">
        <v>3.53</v>
      </c>
      <c r="D682" s="2">
        <v>2.0878999999999999</v>
      </c>
      <c r="E682" s="2">
        <v>39007</v>
      </c>
      <c r="F682" s="2"/>
      <c r="G682" s="2"/>
      <c r="H682" s="17">
        <f t="shared" si="10"/>
        <v>2.9181249075762652E-2</v>
      </c>
    </row>
    <row r="683" spans="1:8" ht="13.5" x14ac:dyDescent="0.25">
      <c r="A683" s="12"/>
      <c r="B683" s="11">
        <v>42993</v>
      </c>
      <c r="C683" s="2">
        <v>3.55</v>
      </c>
      <c r="D683" s="2">
        <v>2.0996999999999999</v>
      </c>
      <c r="E683" s="2">
        <v>17321</v>
      </c>
      <c r="F683" s="2"/>
      <c r="G683" s="2"/>
      <c r="H683" s="17">
        <f t="shared" si="10"/>
        <v>5.651611667225458E-3</v>
      </c>
    </row>
    <row r="684" spans="1:8" ht="13.5" x14ac:dyDescent="0.25">
      <c r="A684" s="12"/>
      <c r="B684" s="11">
        <v>42996</v>
      </c>
      <c r="C684" s="2">
        <v>3.55</v>
      </c>
      <c r="D684" s="2">
        <v>2.0996999999999999</v>
      </c>
      <c r="E684" s="2">
        <v>21298</v>
      </c>
      <c r="F684" s="2"/>
      <c r="G684" s="2"/>
      <c r="H684" s="17">
        <f t="shared" si="10"/>
        <v>0</v>
      </c>
    </row>
    <row r="685" spans="1:8" ht="13.5" x14ac:dyDescent="0.25">
      <c r="A685" s="12"/>
      <c r="B685" s="11">
        <v>42997</v>
      </c>
      <c r="C685" s="2">
        <v>3.55</v>
      </c>
      <c r="D685" s="2">
        <v>2.0996999999999999</v>
      </c>
      <c r="E685" s="2">
        <v>5130</v>
      </c>
      <c r="F685" s="2"/>
      <c r="G685" s="2"/>
      <c r="H685" s="17">
        <f t="shared" si="10"/>
        <v>0</v>
      </c>
    </row>
    <row r="686" spans="1:8" ht="13.5" x14ac:dyDescent="0.25">
      <c r="A686" s="12"/>
      <c r="B686" s="11">
        <v>42998</v>
      </c>
      <c r="C686" s="2">
        <v>3.54</v>
      </c>
      <c r="D686" s="2">
        <v>2.0937999999999999</v>
      </c>
      <c r="E686" s="2">
        <v>16182</v>
      </c>
      <c r="F686" s="2"/>
      <c r="G686" s="2"/>
      <c r="H686" s="17">
        <f t="shared" si="10"/>
        <v>-2.8099252274134479E-3</v>
      </c>
    </row>
    <row r="687" spans="1:8" ht="13.5" x14ac:dyDescent="0.25">
      <c r="A687" s="12"/>
      <c r="B687" s="11">
        <v>43000</v>
      </c>
      <c r="C687" s="2">
        <v>3.45</v>
      </c>
      <c r="D687" s="2">
        <v>2.0406</v>
      </c>
      <c r="E687" s="2">
        <v>31552</v>
      </c>
      <c r="F687" s="2"/>
      <c r="G687" s="2"/>
      <c r="H687" s="17">
        <f t="shared" si="10"/>
        <v>-2.5408348457350231E-2</v>
      </c>
    </row>
    <row r="688" spans="1:8" ht="13.5" x14ac:dyDescent="0.25">
      <c r="A688" s="12"/>
      <c r="B688" s="11">
        <v>43003</v>
      </c>
      <c r="C688" s="2">
        <v>3.5</v>
      </c>
      <c r="D688" s="2">
        <v>2.0701000000000001</v>
      </c>
      <c r="E688" s="2">
        <v>33361</v>
      </c>
      <c r="F688" s="2"/>
      <c r="G688" s="2"/>
      <c r="H688" s="17">
        <f t="shared" si="10"/>
        <v>1.4456532392433639E-2</v>
      </c>
    </row>
    <row r="689" spans="1:8" ht="13.5" x14ac:dyDescent="0.25">
      <c r="A689" s="12"/>
      <c r="B689" s="11">
        <v>43004</v>
      </c>
      <c r="C689" s="2">
        <v>3.41</v>
      </c>
      <c r="D689" s="2">
        <v>2.0169000000000001</v>
      </c>
      <c r="E689" s="2">
        <v>17725</v>
      </c>
      <c r="F689" s="2"/>
      <c r="G689" s="2"/>
      <c r="H689" s="17">
        <f t="shared" si="10"/>
        <v>-2.5699241582532204E-2</v>
      </c>
    </row>
    <row r="690" spans="1:8" ht="13.5" x14ac:dyDescent="0.25">
      <c r="A690" s="12"/>
      <c r="B690" s="11">
        <v>43005</v>
      </c>
      <c r="C690" s="2">
        <v>3.5</v>
      </c>
      <c r="D690" s="2">
        <v>2.0701000000000001</v>
      </c>
      <c r="E690" s="2">
        <v>10100</v>
      </c>
      <c r="F690" s="2"/>
      <c r="G690" s="2"/>
      <c r="H690" s="17">
        <f t="shared" si="10"/>
        <v>2.6377113391838916E-2</v>
      </c>
    </row>
    <row r="691" spans="1:8" ht="13.5" x14ac:dyDescent="0.25">
      <c r="A691" s="12"/>
      <c r="B691" s="11">
        <v>43006</v>
      </c>
      <c r="C691" s="2">
        <v>3.55</v>
      </c>
      <c r="D691" s="2">
        <v>2.0996999999999999</v>
      </c>
      <c r="E691" s="2">
        <v>9228</v>
      </c>
      <c r="F691" s="2"/>
      <c r="G691" s="2"/>
      <c r="H691" s="17">
        <f t="shared" si="10"/>
        <v>1.4298826143664484E-2</v>
      </c>
    </row>
    <row r="692" spans="1:8" ht="13.5" x14ac:dyDescent="0.25">
      <c r="A692" s="12"/>
      <c r="B692" s="11">
        <v>43007</v>
      </c>
      <c r="C692" s="2">
        <v>3.57</v>
      </c>
      <c r="D692" s="2">
        <v>2.1114999999999999</v>
      </c>
      <c r="E692" s="2">
        <v>1492</v>
      </c>
      <c r="F692" s="2"/>
      <c r="G692" s="2"/>
      <c r="H692" s="17">
        <f t="shared" si="10"/>
        <v>5.6198504548268958E-3</v>
      </c>
    </row>
    <row r="693" spans="1:8" ht="13.5" x14ac:dyDescent="0.25">
      <c r="A693" s="12"/>
      <c r="B693" s="11">
        <v>43010</v>
      </c>
      <c r="C693" s="2">
        <v>3.55</v>
      </c>
      <c r="D693" s="2">
        <v>2.0996999999999999</v>
      </c>
      <c r="E693" s="2">
        <v>25322</v>
      </c>
      <c r="F693" s="2"/>
      <c r="G693" s="2"/>
      <c r="H693" s="17">
        <f t="shared" si="10"/>
        <v>-5.5884442339569186E-3</v>
      </c>
    </row>
    <row r="694" spans="1:8" ht="13.5" x14ac:dyDescent="0.25">
      <c r="A694" s="12"/>
      <c r="B694" s="11">
        <v>43011</v>
      </c>
      <c r="C694" s="2">
        <v>3.55</v>
      </c>
      <c r="D694" s="2">
        <v>2.0996999999999999</v>
      </c>
      <c r="E694" s="2">
        <v>0</v>
      </c>
      <c r="F694" s="2"/>
      <c r="G694" s="2"/>
      <c r="H694" s="17">
        <f t="shared" si="10"/>
        <v>0</v>
      </c>
    </row>
    <row r="695" spans="1:8" ht="13.5" x14ac:dyDescent="0.25">
      <c r="A695" s="12"/>
      <c r="B695" s="11">
        <v>43012</v>
      </c>
      <c r="C695" s="2">
        <v>3.6</v>
      </c>
      <c r="D695" s="2">
        <v>2.1293000000000002</v>
      </c>
      <c r="E695" s="2">
        <v>682405</v>
      </c>
      <c r="F695" s="2"/>
      <c r="G695" s="2"/>
      <c r="H695" s="17">
        <f t="shared" si="10"/>
        <v>1.4097251988379432E-2</v>
      </c>
    </row>
    <row r="696" spans="1:8" ht="13.5" x14ac:dyDescent="0.25">
      <c r="A696" s="12"/>
      <c r="B696" s="11">
        <v>43013</v>
      </c>
      <c r="C696" s="2">
        <v>3.56</v>
      </c>
      <c r="D696" s="2">
        <v>2.1055999999999999</v>
      </c>
      <c r="E696" s="2">
        <v>3880</v>
      </c>
      <c r="F696" s="2"/>
      <c r="G696" s="2"/>
      <c r="H696" s="17">
        <f t="shared" si="10"/>
        <v>-1.1130418447377201E-2</v>
      </c>
    </row>
    <row r="697" spans="1:8" ht="13.5" x14ac:dyDescent="0.25">
      <c r="A697" s="12"/>
      <c r="B697" s="11">
        <v>43014</v>
      </c>
      <c r="C697" s="2">
        <v>3.46</v>
      </c>
      <c r="D697" s="2">
        <v>2.0465</v>
      </c>
      <c r="E697" s="2">
        <v>115</v>
      </c>
      <c r="F697" s="2"/>
      <c r="G697" s="2"/>
      <c r="H697" s="17">
        <f t="shared" si="10"/>
        <v>-2.8068009118541001E-2</v>
      </c>
    </row>
    <row r="698" spans="1:8" ht="13.5" x14ac:dyDescent="0.25">
      <c r="A698" s="12"/>
      <c r="B698" s="11">
        <v>43017</v>
      </c>
      <c r="C698" s="2">
        <v>3.46</v>
      </c>
      <c r="D698" s="2">
        <v>2.0465</v>
      </c>
      <c r="E698" s="2">
        <v>11924</v>
      </c>
      <c r="F698" s="2"/>
      <c r="G698" s="2"/>
      <c r="H698" s="17">
        <f t="shared" si="10"/>
        <v>0</v>
      </c>
    </row>
    <row r="699" spans="1:8" ht="13.5" x14ac:dyDescent="0.25">
      <c r="A699" s="12"/>
      <c r="B699" s="11">
        <v>43018</v>
      </c>
      <c r="C699" s="2">
        <v>3.46</v>
      </c>
      <c r="D699" s="2">
        <v>2.0524</v>
      </c>
      <c r="E699" s="2">
        <v>25495</v>
      </c>
      <c r="F699" s="2"/>
      <c r="G699" s="2"/>
      <c r="H699" s="17">
        <f t="shared" si="10"/>
        <v>2.8829709259711781E-3</v>
      </c>
    </row>
    <row r="700" spans="1:8" ht="13.5" x14ac:dyDescent="0.25">
      <c r="A700" s="12"/>
      <c r="B700" s="11">
        <v>43019</v>
      </c>
      <c r="C700" s="2">
        <v>3.54</v>
      </c>
      <c r="D700" s="2">
        <v>2.0998999999999999</v>
      </c>
      <c r="E700" s="2">
        <v>3830</v>
      </c>
      <c r="F700" s="2"/>
      <c r="G700" s="2"/>
      <c r="H700" s="17">
        <f t="shared" si="10"/>
        <v>2.3143636717988636E-2</v>
      </c>
    </row>
    <row r="701" spans="1:8" ht="13.5" x14ac:dyDescent="0.25">
      <c r="A701" s="12"/>
      <c r="B701" s="11">
        <v>43020</v>
      </c>
      <c r="C701" s="2">
        <v>3.5</v>
      </c>
      <c r="D701" s="2">
        <v>2.0762</v>
      </c>
      <c r="E701" s="2">
        <v>4200</v>
      </c>
      <c r="F701" s="2"/>
      <c r="G701" s="2"/>
      <c r="H701" s="17">
        <f t="shared" si="10"/>
        <v>-1.12862517262726E-2</v>
      </c>
    </row>
    <row r="702" spans="1:8" ht="13.5" x14ac:dyDescent="0.25">
      <c r="A702" s="12"/>
      <c r="B702" s="11">
        <v>43021</v>
      </c>
      <c r="C702" s="2">
        <v>3.54</v>
      </c>
      <c r="D702" s="2">
        <v>2.0998999999999999</v>
      </c>
      <c r="E702" s="2">
        <v>7800</v>
      </c>
      <c r="F702" s="2"/>
      <c r="G702" s="2"/>
      <c r="H702" s="17">
        <f t="shared" si="10"/>
        <v>1.1415085251902433E-2</v>
      </c>
    </row>
    <row r="703" spans="1:8" ht="13.5" x14ac:dyDescent="0.25">
      <c r="A703" s="12"/>
      <c r="B703" s="11">
        <v>43024</v>
      </c>
      <c r="C703" s="2">
        <v>3.53</v>
      </c>
      <c r="D703" s="2">
        <v>2.0939999999999999</v>
      </c>
      <c r="E703" s="2">
        <v>1073</v>
      </c>
      <c r="F703" s="2"/>
      <c r="G703" s="2"/>
      <c r="H703" s="17">
        <f t="shared" si="10"/>
        <v>-2.8096576027429958E-3</v>
      </c>
    </row>
    <row r="704" spans="1:8" ht="13.5" x14ac:dyDescent="0.25">
      <c r="A704" s="12"/>
      <c r="B704" s="11">
        <v>43025</v>
      </c>
      <c r="C704" s="2">
        <v>3.54</v>
      </c>
      <c r="D704" s="2">
        <v>2.0998999999999999</v>
      </c>
      <c r="E704" s="2">
        <v>8435</v>
      </c>
      <c r="F704" s="2"/>
      <c r="G704" s="2"/>
      <c r="H704" s="17">
        <f t="shared" si="10"/>
        <v>2.8175740210124242E-3</v>
      </c>
    </row>
    <row r="705" spans="1:8" ht="13.5" x14ac:dyDescent="0.25">
      <c r="A705" s="12"/>
      <c r="B705" s="11">
        <v>43026</v>
      </c>
      <c r="C705" s="2">
        <v>3.63</v>
      </c>
      <c r="D705" s="2">
        <v>2.1533000000000002</v>
      </c>
      <c r="E705" s="2">
        <v>21374</v>
      </c>
      <c r="F705" s="2"/>
      <c r="G705" s="2"/>
      <c r="H705" s="17">
        <f t="shared" si="10"/>
        <v>2.5429782370589238E-2</v>
      </c>
    </row>
    <row r="706" spans="1:8" ht="13.5" x14ac:dyDescent="0.25">
      <c r="A706" s="12"/>
      <c r="B706" s="11">
        <v>43027</v>
      </c>
      <c r="C706" s="2">
        <v>3.6</v>
      </c>
      <c r="D706" s="2">
        <v>2.1355</v>
      </c>
      <c r="E706" s="2">
        <v>500</v>
      </c>
      <c r="F706" s="2"/>
      <c r="G706" s="2"/>
      <c r="H706" s="17">
        <f t="shared" si="10"/>
        <v>-8.2663818325362272E-3</v>
      </c>
    </row>
    <row r="707" spans="1:8" ht="13.5" x14ac:dyDescent="0.25">
      <c r="A707" s="12"/>
      <c r="B707" s="11">
        <v>43028</v>
      </c>
      <c r="C707" s="2">
        <v>3.5</v>
      </c>
      <c r="D707" s="2">
        <v>2.0762</v>
      </c>
      <c r="E707" s="2">
        <v>1005</v>
      </c>
      <c r="F707" s="2"/>
      <c r="G707" s="2"/>
      <c r="H707" s="17">
        <f t="shared" si="10"/>
        <v>-2.7768672442051001E-2</v>
      </c>
    </row>
    <row r="708" spans="1:8" ht="13.5" x14ac:dyDescent="0.25">
      <c r="A708" s="12"/>
      <c r="B708" s="11">
        <v>43031</v>
      </c>
      <c r="C708" s="2">
        <v>3.56</v>
      </c>
      <c r="D708" s="2">
        <v>2.1118000000000001</v>
      </c>
      <c r="E708" s="2">
        <v>8454</v>
      </c>
      <c r="F708" s="2"/>
      <c r="G708" s="2"/>
      <c r="H708" s="17">
        <f t="shared" si="10"/>
        <v>1.7146710336191154E-2</v>
      </c>
    </row>
    <row r="709" spans="1:8" ht="13.5" x14ac:dyDescent="0.25">
      <c r="A709" s="12"/>
      <c r="B709" s="11">
        <v>43032</v>
      </c>
      <c r="C709" s="2">
        <v>3.58</v>
      </c>
      <c r="D709" s="2">
        <v>2.1236000000000002</v>
      </c>
      <c r="E709" s="2">
        <v>1155</v>
      </c>
      <c r="F709" s="2"/>
      <c r="G709" s="2"/>
      <c r="H709" s="17">
        <f t="shared" si="10"/>
        <v>5.5876503456766891E-3</v>
      </c>
    </row>
    <row r="710" spans="1:8" ht="13.5" x14ac:dyDescent="0.25">
      <c r="A710" s="12"/>
      <c r="B710" s="11">
        <v>43033</v>
      </c>
      <c r="C710" s="2">
        <v>3.7</v>
      </c>
      <c r="D710" s="2">
        <v>2.1947999999999999</v>
      </c>
      <c r="E710" s="2">
        <v>25152</v>
      </c>
      <c r="F710" s="2"/>
      <c r="G710" s="2"/>
      <c r="H710" s="17">
        <f t="shared" si="10"/>
        <v>3.3527971369372626E-2</v>
      </c>
    </row>
    <row r="711" spans="1:8" ht="13.5" x14ac:dyDescent="0.25">
      <c r="A711" s="12"/>
      <c r="B711" s="11">
        <v>43034</v>
      </c>
      <c r="C711" s="2">
        <v>3.7</v>
      </c>
      <c r="D711" s="2">
        <v>2.1947999999999999</v>
      </c>
      <c r="E711" s="2">
        <v>50287</v>
      </c>
      <c r="F711" s="2"/>
      <c r="G711" s="2"/>
      <c r="H711" s="17">
        <f t="shared" ref="H711:H774" si="11">(D711-D710)/D710</f>
        <v>0</v>
      </c>
    </row>
    <row r="712" spans="1:8" ht="13.5" x14ac:dyDescent="0.25">
      <c r="A712" s="12"/>
      <c r="B712" s="11">
        <v>43035</v>
      </c>
      <c r="C712" s="2">
        <v>3.6</v>
      </c>
      <c r="D712" s="2">
        <v>2.1355</v>
      </c>
      <c r="E712" s="2">
        <v>2560</v>
      </c>
      <c r="F712" s="2"/>
      <c r="G712" s="2"/>
      <c r="H712" s="17">
        <f t="shared" si="11"/>
        <v>-2.7018407144158881E-2</v>
      </c>
    </row>
    <row r="713" spans="1:8" ht="13.5" x14ac:dyDescent="0.25">
      <c r="A713" s="12"/>
      <c r="B713" s="11">
        <v>43038</v>
      </c>
      <c r="C713" s="2">
        <v>3.58</v>
      </c>
      <c r="D713" s="2">
        <v>2.1236000000000002</v>
      </c>
      <c r="E713" s="2">
        <v>1574</v>
      </c>
      <c r="F713" s="2"/>
      <c r="G713" s="2"/>
      <c r="H713" s="17">
        <f t="shared" si="11"/>
        <v>-5.5724654647622569E-3</v>
      </c>
    </row>
    <row r="714" spans="1:8" ht="13.5" x14ac:dyDescent="0.25">
      <c r="A714" s="12"/>
      <c r="B714" s="11">
        <v>43039</v>
      </c>
      <c r="C714" s="2">
        <v>3.5</v>
      </c>
      <c r="D714" s="2">
        <v>2.0762</v>
      </c>
      <c r="E714" s="2">
        <v>13393</v>
      </c>
      <c r="F714" s="2"/>
      <c r="G714" s="2"/>
      <c r="H714" s="17">
        <f t="shared" si="11"/>
        <v>-2.2320587681295963E-2</v>
      </c>
    </row>
    <row r="715" spans="1:8" ht="13.5" x14ac:dyDescent="0.25">
      <c r="A715" s="12"/>
      <c r="B715" s="11">
        <v>43040</v>
      </c>
      <c r="C715" s="2">
        <v>3.5</v>
      </c>
      <c r="D715" s="2">
        <v>2.0762</v>
      </c>
      <c r="E715" s="2">
        <v>0</v>
      </c>
      <c r="F715" s="2"/>
      <c r="G715" s="2"/>
      <c r="H715" s="17">
        <f t="shared" si="11"/>
        <v>0</v>
      </c>
    </row>
    <row r="716" spans="1:8" ht="13.5" x14ac:dyDescent="0.25">
      <c r="A716" s="12"/>
      <c r="B716" s="11">
        <v>43041</v>
      </c>
      <c r="C716" s="2">
        <v>3.4</v>
      </c>
      <c r="D716" s="2">
        <v>2.0167999999999999</v>
      </c>
      <c r="E716" s="2">
        <v>2000</v>
      </c>
      <c r="F716" s="2"/>
      <c r="G716" s="2"/>
      <c r="H716" s="17">
        <f t="shared" si="11"/>
        <v>-2.8609960504768384E-2</v>
      </c>
    </row>
    <row r="717" spans="1:8" ht="13.5" x14ac:dyDescent="0.25">
      <c r="A717" s="12"/>
      <c r="B717" s="11">
        <v>43042</v>
      </c>
      <c r="C717" s="2">
        <v>3.5</v>
      </c>
      <c r="D717" s="2">
        <v>2.0762</v>
      </c>
      <c r="E717" s="2">
        <v>7583</v>
      </c>
      <c r="F717" s="2"/>
      <c r="G717" s="2"/>
      <c r="H717" s="17">
        <f t="shared" si="11"/>
        <v>2.9452598175327312E-2</v>
      </c>
    </row>
    <row r="718" spans="1:8" ht="13.5" x14ac:dyDescent="0.25">
      <c r="A718" s="12"/>
      <c r="B718" s="11">
        <v>43045</v>
      </c>
      <c r="C718" s="2">
        <v>3.49</v>
      </c>
      <c r="D718" s="2">
        <v>2.0701999999999998</v>
      </c>
      <c r="E718" s="2">
        <v>500</v>
      </c>
      <c r="F718" s="2"/>
      <c r="G718" s="2"/>
      <c r="H718" s="17">
        <f t="shared" si="11"/>
        <v>-2.8898950004817587E-3</v>
      </c>
    </row>
    <row r="719" spans="1:8" ht="13.5" x14ac:dyDescent="0.25">
      <c r="A719" s="12"/>
      <c r="B719" s="11">
        <v>43046</v>
      </c>
      <c r="C719" s="2">
        <v>3.5</v>
      </c>
      <c r="D719" s="2">
        <v>2.0762</v>
      </c>
      <c r="E719" s="2">
        <v>11539</v>
      </c>
      <c r="F719" s="2"/>
      <c r="G719" s="2"/>
      <c r="H719" s="17">
        <f t="shared" si="11"/>
        <v>2.8982706984833485E-3</v>
      </c>
    </row>
    <row r="720" spans="1:8" ht="13.5" x14ac:dyDescent="0.25">
      <c r="A720" s="12"/>
      <c r="B720" s="11">
        <v>43047</v>
      </c>
      <c r="C720" s="2">
        <v>3.5</v>
      </c>
      <c r="D720" s="2">
        <v>2.0762</v>
      </c>
      <c r="E720" s="2">
        <v>0</v>
      </c>
      <c r="F720" s="2"/>
      <c r="G720" s="2"/>
      <c r="H720" s="17">
        <f t="shared" si="11"/>
        <v>0</v>
      </c>
    </row>
    <row r="721" spans="1:8" ht="13.5" x14ac:dyDescent="0.25">
      <c r="A721" s="12"/>
      <c r="B721" s="11">
        <v>43048</v>
      </c>
      <c r="C721" s="2">
        <v>3.45</v>
      </c>
      <c r="D721" s="2">
        <v>2.0465</v>
      </c>
      <c r="E721" s="2">
        <v>4606</v>
      </c>
      <c r="F721" s="2"/>
      <c r="G721" s="2"/>
      <c r="H721" s="17">
        <f t="shared" si="11"/>
        <v>-1.4304980252384192E-2</v>
      </c>
    </row>
    <row r="722" spans="1:8" ht="13.5" x14ac:dyDescent="0.25">
      <c r="A722" s="12"/>
      <c r="B722" s="11">
        <v>43049</v>
      </c>
      <c r="C722" s="2">
        <v>3.45</v>
      </c>
      <c r="D722" s="2">
        <v>2.0465</v>
      </c>
      <c r="E722" s="2">
        <v>1671</v>
      </c>
      <c r="F722" s="2"/>
      <c r="G722" s="2"/>
      <c r="H722" s="17">
        <f t="shared" si="11"/>
        <v>0</v>
      </c>
    </row>
    <row r="723" spans="1:8" ht="13.5" x14ac:dyDescent="0.25">
      <c r="A723" s="12"/>
      <c r="B723" s="11">
        <v>43052</v>
      </c>
      <c r="C723" s="2">
        <v>3.45</v>
      </c>
      <c r="D723" s="2">
        <v>2.0465</v>
      </c>
      <c r="E723" s="2">
        <v>2674</v>
      </c>
      <c r="F723" s="2"/>
      <c r="G723" s="2"/>
      <c r="H723" s="17">
        <f t="shared" si="11"/>
        <v>0</v>
      </c>
    </row>
    <row r="724" spans="1:8" ht="13.5" x14ac:dyDescent="0.25">
      <c r="A724" s="12"/>
      <c r="B724" s="11">
        <v>43053</v>
      </c>
      <c r="C724" s="2">
        <v>3.4</v>
      </c>
      <c r="D724" s="2">
        <v>2.0167999999999999</v>
      </c>
      <c r="E724" s="2">
        <v>2000</v>
      </c>
      <c r="F724" s="2"/>
      <c r="G724" s="2"/>
      <c r="H724" s="17">
        <f t="shared" si="11"/>
        <v>-1.4512582457854903E-2</v>
      </c>
    </row>
    <row r="725" spans="1:8" ht="13.5" x14ac:dyDescent="0.25">
      <c r="A725" s="12"/>
      <c r="B725" s="11">
        <v>43054</v>
      </c>
      <c r="C725" s="2">
        <v>3.45</v>
      </c>
      <c r="D725" s="2">
        <v>2.0465</v>
      </c>
      <c r="E725" s="2">
        <v>2258</v>
      </c>
      <c r="F725" s="2"/>
      <c r="G725" s="2"/>
      <c r="H725" s="17">
        <f t="shared" si="11"/>
        <v>1.4726299087663656E-2</v>
      </c>
    </row>
    <row r="726" spans="1:8" ht="13.5" x14ac:dyDescent="0.25">
      <c r="A726" s="12"/>
      <c r="B726" s="11">
        <v>43055</v>
      </c>
      <c r="C726" s="2">
        <v>3.4</v>
      </c>
      <c r="D726" s="2">
        <v>2.0167999999999999</v>
      </c>
      <c r="E726" s="2">
        <v>1898</v>
      </c>
      <c r="F726" s="2"/>
      <c r="G726" s="2"/>
      <c r="H726" s="17">
        <f t="shared" si="11"/>
        <v>-1.4512582457854903E-2</v>
      </c>
    </row>
    <row r="727" spans="1:8" ht="13.5" x14ac:dyDescent="0.25">
      <c r="A727" s="12"/>
      <c r="B727" s="11">
        <v>43056</v>
      </c>
      <c r="C727" s="2">
        <v>3.46</v>
      </c>
      <c r="D727" s="2">
        <v>2.0524</v>
      </c>
      <c r="E727" s="2">
        <v>7028</v>
      </c>
      <c r="F727" s="2"/>
      <c r="G727" s="2"/>
      <c r="H727" s="17">
        <f t="shared" si="11"/>
        <v>1.7651725505751725E-2</v>
      </c>
    </row>
    <row r="728" spans="1:8" ht="13.5" x14ac:dyDescent="0.25">
      <c r="A728" s="12"/>
      <c r="B728" s="11">
        <v>43059</v>
      </c>
      <c r="C728" s="2">
        <v>3.4</v>
      </c>
      <c r="D728" s="2">
        <v>2.0167999999999999</v>
      </c>
      <c r="E728" s="2">
        <v>115</v>
      </c>
      <c r="F728" s="2"/>
      <c r="G728" s="2"/>
      <c r="H728" s="17">
        <f t="shared" si="11"/>
        <v>-1.7345546677061039E-2</v>
      </c>
    </row>
    <row r="729" spans="1:8" ht="13.5" x14ac:dyDescent="0.25">
      <c r="A729" s="12"/>
      <c r="B729" s="11">
        <v>43060</v>
      </c>
      <c r="C729" s="2">
        <v>3.49</v>
      </c>
      <c r="D729" s="2">
        <v>2.0701999999999998</v>
      </c>
      <c r="E729" s="2">
        <v>5002</v>
      </c>
      <c r="F729" s="2"/>
      <c r="G729" s="2"/>
      <c r="H729" s="17">
        <f t="shared" si="11"/>
        <v>2.6477588258627477E-2</v>
      </c>
    </row>
    <row r="730" spans="1:8" ht="13.5" x14ac:dyDescent="0.25">
      <c r="A730" s="12"/>
      <c r="B730" s="11">
        <v>43061</v>
      </c>
      <c r="C730" s="2">
        <v>3.49</v>
      </c>
      <c r="D730" s="2">
        <v>2.0701999999999998</v>
      </c>
      <c r="E730" s="2">
        <v>0</v>
      </c>
      <c r="F730" s="2"/>
      <c r="G730" s="2"/>
      <c r="H730" s="17">
        <f t="shared" si="11"/>
        <v>0</v>
      </c>
    </row>
    <row r="731" spans="1:8" ht="13.5" x14ac:dyDescent="0.25">
      <c r="A731" s="12"/>
      <c r="B731" s="11">
        <v>43062</v>
      </c>
      <c r="C731" s="2">
        <v>3.45</v>
      </c>
      <c r="D731" s="2">
        <v>2.0465</v>
      </c>
      <c r="E731" s="2">
        <v>1790</v>
      </c>
      <c r="F731" s="2"/>
      <c r="G731" s="2"/>
      <c r="H731" s="17">
        <f t="shared" si="11"/>
        <v>-1.1448169259008711E-2</v>
      </c>
    </row>
    <row r="732" spans="1:8" ht="13.5" x14ac:dyDescent="0.25">
      <c r="A732" s="12"/>
      <c r="B732" s="11">
        <v>43063</v>
      </c>
      <c r="C732" s="2">
        <v>3.4</v>
      </c>
      <c r="D732" s="2">
        <v>2.0167999999999999</v>
      </c>
      <c r="E732" s="2">
        <v>455</v>
      </c>
      <c r="F732" s="2"/>
      <c r="G732" s="2"/>
      <c r="H732" s="17">
        <f t="shared" si="11"/>
        <v>-1.4512582457854903E-2</v>
      </c>
    </row>
    <row r="733" spans="1:8" ht="13.5" x14ac:dyDescent="0.25">
      <c r="A733" s="12"/>
      <c r="B733" s="11">
        <v>43066</v>
      </c>
      <c r="C733" s="2">
        <v>3.45</v>
      </c>
      <c r="D733" s="2">
        <v>2.0465</v>
      </c>
      <c r="E733" s="2">
        <v>9590</v>
      </c>
      <c r="F733" s="2"/>
      <c r="G733" s="2"/>
      <c r="H733" s="17">
        <f t="shared" si="11"/>
        <v>1.4726299087663656E-2</v>
      </c>
    </row>
    <row r="734" spans="1:8" ht="13.5" x14ac:dyDescent="0.25">
      <c r="A734" s="12"/>
      <c r="B734" s="11">
        <v>43067</v>
      </c>
      <c r="C734" s="2">
        <v>3.41</v>
      </c>
      <c r="D734" s="2">
        <v>2.0228000000000002</v>
      </c>
      <c r="E734" s="2">
        <v>850</v>
      </c>
      <c r="F734" s="2"/>
      <c r="G734" s="2"/>
      <c r="H734" s="17">
        <f t="shared" si="11"/>
        <v>-1.1580747617884111E-2</v>
      </c>
    </row>
    <row r="735" spans="1:8" ht="13.5" x14ac:dyDescent="0.25">
      <c r="A735" s="12"/>
      <c r="B735" s="11">
        <v>43068</v>
      </c>
      <c r="C735" s="2">
        <v>3.41</v>
      </c>
      <c r="D735" s="2">
        <v>2.0228000000000002</v>
      </c>
      <c r="E735" s="2">
        <v>0</v>
      </c>
      <c r="F735" s="2"/>
      <c r="G735" s="2"/>
      <c r="H735" s="17">
        <f t="shared" si="11"/>
        <v>0</v>
      </c>
    </row>
    <row r="736" spans="1:8" ht="13.5" x14ac:dyDescent="0.25">
      <c r="A736" s="12"/>
      <c r="B736" s="11">
        <v>43069</v>
      </c>
      <c r="C736" s="2">
        <v>3.41</v>
      </c>
      <c r="D736" s="2">
        <v>2.0228000000000002</v>
      </c>
      <c r="E736" s="2">
        <v>122</v>
      </c>
      <c r="F736" s="2"/>
      <c r="G736" s="2"/>
      <c r="H736" s="17">
        <f t="shared" si="11"/>
        <v>0</v>
      </c>
    </row>
    <row r="737" spans="1:8" ht="13.5" x14ac:dyDescent="0.25">
      <c r="A737" s="12"/>
      <c r="B737" s="11">
        <v>43073</v>
      </c>
      <c r="C737" s="2">
        <v>3.4</v>
      </c>
      <c r="D737" s="2">
        <v>2.0167999999999999</v>
      </c>
      <c r="E737" s="2">
        <v>4330</v>
      </c>
      <c r="F737" s="2"/>
      <c r="G737" s="2"/>
      <c r="H737" s="17">
        <f t="shared" si="11"/>
        <v>-2.9661854854658035E-3</v>
      </c>
    </row>
    <row r="738" spans="1:8" ht="13.5" x14ac:dyDescent="0.25">
      <c r="A738" s="12"/>
      <c r="B738" s="11">
        <v>43074</v>
      </c>
      <c r="C738" s="2">
        <v>3.47</v>
      </c>
      <c r="D738" s="2">
        <v>2.0583999999999998</v>
      </c>
      <c r="E738" s="2">
        <v>9100</v>
      </c>
      <c r="F738" s="2"/>
      <c r="G738" s="2"/>
      <c r="H738" s="17">
        <f t="shared" si="11"/>
        <v>2.0626735422451338E-2</v>
      </c>
    </row>
    <row r="739" spans="1:8" ht="13.5" x14ac:dyDescent="0.25">
      <c r="A739" s="12"/>
      <c r="B739" s="11">
        <v>43075</v>
      </c>
      <c r="C739" s="2">
        <v>3.39</v>
      </c>
      <c r="D739" s="2">
        <v>2.0108999999999999</v>
      </c>
      <c r="E739" s="2">
        <v>2640</v>
      </c>
      <c r="F739" s="2"/>
      <c r="G739" s="2"/>
      <c r="H739" s="17">
        <f t="shared" si="11"/>
        <v>-2.3076175670423572E-2</v>
      </c>
    </row>
    <row r="740" spans="1:8" ht="13.5" x14ac:dyDescent="0.25">
      <c r="A740" s="12"/>
      <c r="B740" s="11">
        <v>43076</v>
      </c>
      <c r="C740" s="2">
        <v>3.35</v>
      </c>
      <c r="D740" s="2">
        <v>1.9872000000000001</v>
      </c>
      <c r="E740" s="2">
        <v>65321</v>
      </c>
      <c r="F740" s="2"/>
      <c r="G740" s="2"/>
      <c r="H740" s="17">
        <f t="shared" si="11"/>
        <v>-1.1785767566761069E-2</v>
      </c>
    </row>
    <row r="741" spans="1:8" ht="13.5" x14ac:dyDescent="0.25">
      <c r="A741" s="12"/>
      <c r="B741" s="11">
        <v>43077</v>
      </c>
      <c r="C741" s="2">
        <v>3.25</v>
      </c>
      <c r="D741" s="2">
        <v>1.9278999999999999</v>
      </c>
      <c r="E741" s="2">
        <v>9087</v>
      </c>
      <c r="F741" s="2"/>
      <c r="G741" s="2"/>
      <c r="H741" s="17">
        <f t="shared" si="11"/>
        <v>-2.9840982286634524E-2</v>
      </c>
    </row>
    <row r="742" spans="1:8" ht="13.5" x14ac:dyDescent="0.25">
      <c r="A742" s="12"/>
      <c r="B742" s="11">
        <v>43080</v>
      </c>
      <c r="C742" s="2">
        <v>3.2</v>
      </c>
      <c r="D742" s="2">
        <v>1.8982000000000001</v>
      </c>
      <c r="E742" s="2">
        <v>3434</v>
      </c>
      <c r="F742" s="2"/>
      <c r="G742" s="2"/>
      <c r="H742" s="17">
        <f t="shared" si="11"/>
        <v>-1.5405363348721323E-2</v>
      </c>
    </row>
    <row r="743" spans="1:8" ht="13.5" x14ac:dyDescent="0.25">
      <c r="A743" s="12"/>
      <c r="B743" s="11">
        <v>43081</v>
      </c>
      <c r="C743" s="2">
        <v>3.11</v>
      </c>
      <c r="D743" s="2">
        <v>1.8448</v>
      </c>
      <c r="E743" s="2">
        <v>1358</v>
      </c>
      <c r="F743" s="2"/>
      <c r="G743" s="2"/>
      <c r="H743" s="17">
        <f t="shared" si="11"/>
        <v>-2.8131914445263993E-2</v>
      </c>
    </row>
    <row r="744" spans="1:8" ht="13.5" x14ac:dyDescent="0.25">
      <c r="A744" s="12"/>
      <c r="B744" s="11">
        <v>43082</v>
      </c>
      <c r="C744" s="2">
        <v>3.11</v>
      </c>
      <c r="D744" s="2">
        <v>1.8448</v>
      </c>
      <c r="E744" s="2">
        <v>2602</v>
      </c>
      <c r="F744" s="2"/>
      <c r="G744" s="2"/>
      <c r="H744" s="17">
        <f t="shared" si="11"/>
        <v>0</v>
      </c>
    </row>
    <row r="745" spans="1:8" ht="13.5" x14ac:dyDescent="0.25">
      <c r="A745" s="12"/>
      <c r="B745" s="11">
        <v>43083</v>
      </c>
      <c r="C745" s="2">
        <v>3.12</v>
      </c>
      <c r="D745" s="2">
        <v>1.8508</v>
      </c>
      <c r="E745" s="2">
        <v>3449</v>
      </c>
      <c r="F745" s="2"/>
      <c r="G745" s="2"/>
      <c r="H745" s="17">
        <f t="shared" si="11"/>
        <v>3.2523850823937585E-3</v>
      </c>
    </row>
    <row r="746" spans="1:8" ht="13.5" x14ac:dyDescent="0.25">
      <c r="A746" s="12"/>
      <c r="B746" s="11">
        <v>43084</v>
      </c>
      <c r="C746" s="2">
        <v>3.1</v>
      </c>
      <c r="D746" s="2">
        <v>1.8389</v>
      </c>
      <c r="E746" s="2">
        <v>5701</v>
      </c>
      <c r="F746" s="2"/>
      <c r="G746" s="2"/>
      <c r="H746" s="17">
        <f t="shared" si="11"/>
        <v>-6.4296520423600722E-3</v>
      </c>
    </row>
    <row r="747" spans="1:8" ht="13.5" x14ac:dyDescent="0.25">
      <c r="A747" s="12"/>
      <c r="B747" s="11">
        <v>43087</v>
      </c>
      <c r="C747" s="2">
        <v>3.19</v>
      </c>
      <c r="D747" s="2">
        <v>1.8923000000000001</v>
      </c>
      <c r="E747" s="2">
        <v>660</v>
      </c>
      <c r="F747" s="2"/>
      <c r="G747" s="2"/>
      <c r="H747" s="17">
        <f t="shared" si="11"/>
        <v>2.9039099461634736E-2</v>
      </c>
    </row>
    <row r="748" spans="1:8" ht="13.5" x14ac:dyDescent="0.25">
      <c r="A748" s="12"/>
      <c r="B748" s="11">
        <v>43088</v>
      </c>
      <c r="C748" s="2">
        <v>3.18</v>
      </c>
      <c r="D748" s="2">
        <v>1.8863000000000001</v>
      </c>
      <c r="E748" s="2">
        <v>360</v>
      </c>
      <c r="F748" s="2"/>
      <c r="G748" s="2"/>
      <c r="H748" s="17">
        <f t="shared" si="11"/>
        <v>-3.1707445965227527E-3</v>
      </c>
    </row>
    <row r="749" spans="1:8" ht="13.5" x14ac:dyDescent="0.25">
      <c r="A749" s="12"/>
      <c r="B749" s="11">
        <v>43089</v>
      </c>
      <c r="C749" s="2">
        <v>3.18</v>
      </c>
      <c r="D749" s="2">
        <v>1.8863000000000001</v>
      </c>
      <c r="E749" s="2">
        <v>23159</v>
      </c>
      <c r="F749" s="2"/>
      <c r="G749" s="2"/>
      <c r="H749" s="17">
        <f t="shared" si="11"/>
        <v>0</v>
      </c>
    </row>
    <row r="750" spans="1:8" ht="13.5" x14ac:dyDescent="0.25">
      <c r="A750" s="12"/>
      <c r="B750" s="11">
        <v>43090</v>
      </c>
      <c r="C750" s="2">
        <v>3.16</v>
      </c>
      <c r="D750" s="2">
        <v>1.8745000000000001</v>
      </c>
      <c r="E750" s="2">
        <v>31160</v>
      </c>
      <c r="F750" s="2"/>
      <c r="G750" s="2"/>
      <c r="H750" s="17">
        <f t="shared" si="11"/>
        <v>-6.2556327201399734E-3</v>
      </c>
    </row>
    <row r="751" spans="1:8" ht="13.5" x14ac:dyDescent="0.25">
      <c r="A751" s="12"/>
      <c r="B751" s="11">
        <v>43091</v>
      </c>
      <c r="C751" s="2">
        <v>3.15</v>
      </c>
      <c r="D751" s="2">
        <v>1.8685</v>
      </c>
      <c r="E751" s="2">
        <v>880</v>
      </c>
      <c r="F751" s="2"/>
      <c r="G751" s="2"/>
      <c r="H751" s="17">
        <f t="shared" si="11"/>
        <v>-3.2008535609495893E-3</v>
      </c>
    </row>
    <row r="752" spans="1:8" ht="13.5" x14ac:dyDescent="0.25">
      <c r="A752" s="12"/>
      <c r="B752" s="11">
        <v>43094</v>
      </c>
      <c r="C752" s="2">
        <v>3.24</v>
      </c>
      <c r="D752" s="2">
        <v>1.9218999999999999</v>
      </c>
      <c r="E752" s="2">
        <v>5997</v>
      </c>
      <c r="F752" s="2"/>
      <c r="G752" s="2"/>
      <c r="H752" s="17">
        <f t="shared" si="11"/>
        <v>2.857907412362852E-2</v>
      </c>
    </row>
    <row r="753" spans="1:8" ht="13.5" x14ac:dyDescent="0.25">
      <c r="A753" s="12"/>
      <c r="B753" s="11">
        <v>43095</v>
      </c>
      <c r="C753" s="2">
        <v>3.38</v>
      </c>
      <c r="D753" s="2">
        <v>2.0049999999999999</v>
      </c>
      <c r="E753" s="2">
        <v>4002</v>
      </c>
      <c r="F753" s="2"/>
      <c r="G753" s="2"/>
      <c r="H753" s="17">
        <f t="shared" si="11"/>
        <v>4.3238461938706466E-2</v>
      </c>
    </row>
    <row r="754" spans="1:8" ht="13.5" x14ac:dyDescent="0.25">
      <c r="A754" s="12"/>
      <c r="B754" s="11">
        <v>43096</v>
      </c>
      <c r="C754" s="2">
        <v>3.36</v>
      </c>
      <c r="D754" s="2">
        <v>1.9931000000000001</v>
      </c>
      <c r="E754" s="2">
        <v>2199</v>
      </c>
      <c r="F754" s="2"/>
      <c r="G754" s="2"/>
      <c r="H754" s="17">
        <f t="shared" si="11"/>
        <v>-5.9351620947629925E-3</v>
      </c>
    </row>
    <row r="755" spans="1:8" ht="13.5" x14ac:dyDescent="0.25">
      <c r="A755" s="12"/>
      <c r="B755" s="11">
        <v>43097</v>
      </c>
      <c r="C755" s="2">
        <v>3.54</v>
      </c>
      <c r="D755" s="2">
        <v>2.0998999999999999</v>
      </c>
      <c r="E755" s="2">
        <v>2705</v>
      </c>
      <c r="F755" s="2"/>
      <c r="G755" s="2"/>
      <c r="H755" s="17">
        <f t="shared" si="11"/>
        <v>5.3584867793888803E-2</v>
      </c>
    </row>
    <row r="756" spans="1:8" ht="13.5" x14ac:dyDescent="0.25">
      <c r="A756" s="12"/>
      <c r="B756" s="11">
        <v>43098</v>
      </c>
      <c r="C756" s="2">
        <v>3.48</v>
      </c>
      <c r="D756" s="2">
        <v>2.0642999999999998</v>
      </c>
      <c r="E756" s="2">
        <v>1070</v>
      </c>
      <c r="F756" s="2"/>
      <c r="G756" s="2"/>
      <c r="H756" s="17">
        <f t="shared" si="11"/>
        <v>-1.6953188247059423E-2</v>
      </c>
    </row>
    <row r="757" spans="1:8" ht="13.5" x14ac:dyDescent="0.25">
      <c r="A757" s="12"/>
      <c r="B757" s="11">
        <v>43102</v>
      </c>
      <c r="C757" s="2">
        <v>3.52</v>
      </c>
      <c r="D757" s="2">
        <v>2.0880000000000001</v>
      </c>
      <c r="E757" s="2">
        <v>2656</v>
      </c>
      <c r="F757" s="2"/>
      <c r="G757" s="2"/>
      <c r="H757" s="17">
        <f t="shared" si="11"/>
        <v>1.1480889405609785E-2</v>
      </c>
    </row>
    <row r="758" spans="1:8" ht="13.5" x14ac:dyDescent="0.25">
      <c r="A758" s="12"/>
      <c r="B758" s="11">
        <v>43103</v>
      </c>
      <c r="C758" s="2">
        <v>3.5</v>
      </c>
      <c r="D758" s="2">
        <v>2.0762</v>
      </c>
      <c r="E758" s="2">
        <v>155</v>
      </c>
      <c r="F758" s="2"/>
      <c r="G758" s="2"/>
      <c r="H758" s="17">
        <f t="shared" si="11"/>
        <v>-5.6513409961685976E-3</v>
      </c>
    </row>
    <row r="759" spans="1:8" ht="13.5" x14ac:dyDescent="0.25">
      <c r="A759" s="12"/>
      <c r="B759" s="11">
        <v>43104</v>
      </c>
      <c r="C759" s="2">
        <v>3.49</v>
      </c>
      <c r="D759" s="2">
        <v>2.0701999999999998</v>
      </c>
      <c r="E759" s="2">
        <v>6284</v>
      </c>
      <c r="F759" s="2"/>
      <c r="G759" s="2"/>
      <c r="H759" s="17">
        <f t="shared" si="11"/>
        <v>-2.8898950004817587E-3</v>
      </c>
    </row>
    <row r="760" spans="1:8" ht="13.5" x14ac:dyDescent="0.25">
      <c r="A760" s="12"/>
      <c r="B760" s="11">
        <v>43105</v>
      </c>
      <c r="C760" s="2">
        <v>3.4</v>
      </c>
      <c r="D760" s="2">
        <v>2.0167999999999999</v>
      </c>
      <c r="E760" s="2">
        <v>335</v>
      </c>
      <c r="F760" s="2"/>
      <c r="G760" s="2"/>
      <c r="H760" s="17">
        <f t="shared" si="11"/>
        <v>-2.5794609216500772E-2</v>
      </c>
    </row>
    <row r="761" spans="1:8" ht="13.5" x14ac:dyDescent="0.25">
      <c r="A761" s="12"/>
      <c r="B761" s="11">
        <v>43108</v>
      </c>
      <c r="C761" s="2">
        <v>3.39</v>
      </c>
      <c r="D761" s="2">
        <v>2.0108999999999999</v>
      </c>
      <c r="E761" s="2">
        <v>14565</v>
      </c>
      <c r="F761" s="2"/>
      <c r="G761" s="2"/>
      <c r="H761" s="17">
        <f t="shared" si="11"/>
        <v>-2.9254264180880686E-3</v>
      </c>
    </row>
    <row r="762" spans="1:8" ht="13.5" x14ac:dyDescent="0.25">
      <c r="A762" s="12"/>
      <c r="B762" s="11">
        <v>43109</v>
      </c>
      <c r="C762" s="2">
        <v>3.37</v>
      </c>
      <c r="D762" s="2">
        <v>1.9991000000000001</v>
      </c>
      <c r="E762" s="2">
        <v>193</v>
      </c>
      <c r="F762" s="2"/>
      <c r="G762" s="2"/>
      <c r="H762" s="17">
        <f t="shared" si="11"/>
        <v>-5.8680192948430115E-3</v>
      </c>
    </row>
    <row r="763" spans="1:8" ht="13.5" x14ac:dyDescent="0.25">
      <c r="A763" s="12"/>
      <c r="B763" s="11">
        <v>43110</v>
      </c>
      <c r="C763" s="2">
        <v>3.3</v>
      </c>
      <c r="D763" s="2">
        <v>1.9575</v>
      </c>
      <c r="E763" s="2">
        <v>7267</v>
      </c>
      <c r="F763" s="2"/>
      <c r="G763" s="2"/>
      <c r="H763" s="17">
        <f t="shared" si="11"/>
        <v>-2.0809364213896293E-2</v>
      </c>
    </row>
    <row r="764" spans="1:8" ht="13.5" x14ac:dyDescent="0.25">
      <c r="A764" s="12"/>
      <c r="B764" s="11">
        <v>43111</v>
      </c>
      <c r="C764" s="2">
        <v>3.32</v>
      </c>
      <c r="D764" s="2">
        <v>1.9694</v>
      </c>
      <c r="E764" s="2">
        <v>11643</v>
      </c>
      <c r="F764" s="2"/>
      <c r="G764" s="2"/>
      <c r="H764" s="17">
        <f t="shared" si="11"/>
        <v>6.0791826309067798E-3</v>
      </c>
    </row>
    <row r="765" spans="1:8" ht="13.5" x14ac:dyDescent="0.25">
      <c r="A765" s="12"/>
      <c r="B765" s="11">
        <v>43112</v>
      </c>
      <c r="C765" s="2">
        <v>3.25</v>
      </c>
      <c r="D765" s="2">
        <v>1.9278999999999999</v>
      </c>
      <c r="E765" s="2">
        <v>30007</v>
      </c>
      <c r="F765" s="2"/>
      <c r="G765" s="2"/>
      <c r="H765" s="17">
        <f t="shared" si="11"/>
        <v>-2.1072407839951301E-2</v>
      </c>
    </row>
    <row r="766" spans="1:8" ht="13.5" x14ac:dyDescent="0.25">
      <c r="A766" s="12"/>
      <c r="B766" s="11">
        <v>43115</v>
      </c>
      <c r="C766" s="2">
        <v>3.25</v>
      </c>
      <c r="D766" s="2">
        <v>1.9278999999999999</v>
      </c>
      <c r="E766" s="2">
        <v>33781</v>
      </c>
      <c r="F766" s="2"/>
      <c r="G766" s="2"/>
      <c r="H766" s="17">
        <f t="shared" si="11"/>
        <v>0</v>
      </c>
    </row>
    <row r="767" spans="1:8" ht="13.5" x14ac:dyDescent="0.25">
      <c r="A767" s="12"/>
      <c r="B767" s="11">
        <v>43116</v>
      </c>
      <c r="C767" s="2">
        <v>3.22</v>
      </c>
      <c r="D767" s="2">
        <v>1.9100999999999999</v>
      </c>
      <c r="E767" s="2">
        <v>7767</v>
      </c>
      <c r="F767" s="2"/>
      <c r="G767" s="2"/>
      <c r="H767" s="17">
        <f t="shared" si="11"/>
        <v>-9.2328440271798526E-3</v>
      </c>
    </row>
    <row r="768" spans="1:8" ht="13.5" x14ac:dyDescent="0.25">
      <c r="A768" s="12"/>
      <c r="B768" s="11">
        <v>43117</v>
      </c>
      <c r="C768" s="2">
        <v>3.25</v>
      </c>
      <c r="D768" s="2">
        <v>1.9278999999999999</v>
      </c>
      <c r="E768" s="2">
        <v>2218</v>
      </c>
      <c r="F768" s="2"/>
      <c r="G768" s="2"/>
      <c r="H768" s="17">
        <f t="shared" si="11"/>
        <v>9.318883828071849E-3</v>
      </c>
    </row>
    <row r="769" spans="1:8" ht="13.5" x14ac:dyDescent="0.25">
      <c r="A769" s="12"/>
      <c r="B769" s="11">
        <v>43118</v>
      </c>
      <c r="C769" s="2">
        <v>3.2</v>
      </c>
      <c r="D769" s="2">
        <v>1.8982000000000001</v>
      </c>
      <c r="E769" s="2">
        <v>5445</v>
      </c>
      <c r="F769" s="2"/>
      <c r="G769" s="2"/>
      <c r="H769" s="17">
        <f t="shared" si="11"/>
        <v>-1.5405363348721323E-2</v>
      </c>
    </row>
    <row r="770" spans="1:8" ht="13.5" x14ac:dyDescent="0.25">
      <c r="A770" s="12"/>
      <c r="B770" s="11">
        <v>43119</v>
      </c>
      <c r="C770" s="2">
        <v>3.25</v>
      </c>
      <c r="D770" s="2">
        <v>1.9278999999999999</v>
      </c>
      <c r="E770" s="2">
        <v>11269</v>
      </c>
      <c r="F770" s="2"/>
      <c r="G770" s="2"/>
      <c r="H770" s="17">
        <f t="shared" si="11"/>
        <v>1.5646401854388283E-2</v>
      </c>
    </row>
    <row r="771" spans="1:8" ht="13.5" x14ac:dyDescent="0.25">
      <c r="A771" s="12"/>
      <c r="B771" s="11">
        <v>43122</v>
      </c>
      <c r="C771" s="2">
        <v>3.29</v>
      </c>
      <c r="D771" s="2">
        <v>1.9516</v>
      </c>
      <c r="E771" s="2">
        <v>18519</v>
      </c>
      <c r="F771" s="2"/>
      <c r="G771" s="2"/>
      <c r="H771" s="17">
        <f t="shared" si="11"/>
        <v>1.2293168732818121E-2</v>
      </c>
    </row>
    <row r="772" spans="1:8" ht="13.5" x14ac:dyDescent="0.25">
      <c r="A772" s="12"/>
      <c r="B772" s="11">
        <v>43123</v>
      </c>
      <c r="C772" s="2">
        <v>3.29</v>
      </c>
      <c r="D772" s="2">
        <v>1.9516</v>
      </c>
      <c r="E772" s="2">
        <v>70</v>
      </c>
      <c r="F772" s="2"/>
      <c r="G772" s="2"/>
      <c r="H772" s="17">
        <f t="shared" si="11"/>
        <v>0</v>
      </c>
    </row>
    <row r="773" spans="1:8" ht="13.5" x14ac:dyDescent="0.25">
      <c r="A773" s="12"/>
      <c r="B773" s="11">
        <v>43124</v>
      </c>
      <c r="C773" s="2">
        <v>3.22</v>
      </c>
      <c r="D773" s="2">
        <v>1.9100999999999999</v>
      </c>
      <c r="E773" s="2">
        <v>9128</v>
      </c>
      <c r="F773" s="2"/>
      <c r="G773" s="2"/>
      <c r="H773" s="17">
        <f t="shared" si="11"/>
        <v>-2.1264603402336591E-2</v>
      </c>
    </row>
    <row r="774" spans="1:8" ht="13.5" x14ac:dyDescent="0.25">
      <c r="A774" s="12"/>
      <c r="B774" s="11">
        <v>43125</v>
      </c>
      <c r="C774" s="2">
        <v>3.22</v>
      </c>
      <c r="D774" s="2">
        <v>1.9100999999999999</v>
      </c>
      <c r="E774" s="2">
        <v>27836</v>
      </c>
      <c r="F774" s="2"/>
      <c r="G774" s="2"/>
      <c r="H774" s="17">
        <f t="shared" si="11"/>
        <v>0</v>
      </c>
    </row>
    <row r="775" spans="1:8" ht="13.5" x14ac:dyDescent="0.25">
      <c r="A775" s="12"/>
      <c r="B775" s="11">
        <v>43126</v>
      </c>
      <c r="C775" s="2">
        <v>3.21</v>
      </c>
      <c r="D775" s="2">
        <v>1.9040999999999999</v>
      </c>
      <c r="E775" s="2">
        <v>3360</v>
      </c>
      <c r="F775" s="2"/>
      <c r="G775" s="2"/>
      <c r="H775" s="17">
        <f t="shared" ref="H775:H838" si="12">(D775-D774)/D774</f>
        <v>-3.141196795979271E-3</v>
      </c>
    </row>
    <row r="776" spans="1:8" ht="13.5" x14ac:dyDescent="0.25">
      <c r="A776" s="12"/>
      <c r="B776" s="11">
        <v>43129</v>
      </c>
      <c r="C776" s="2">
        <v>3.28</v>
      </c>
      <c r="D776" s="2">
        <v>1.9457</v>
      </c>
      <c r="E776" s="2">
        <v>7468</v>
      </c>
      <c r="F776" s="2"/>
      <c r="G776" s="2"/>
      <c r="H776" s="17">
        <f t="shared" si="12"/>
        <v>2.1847592038233329E-2</v>
      </c>
    </row>
    <row r="777" spans="1:8" ht="13.5" x14ac:dyDescent="0.25">
      <c r="A777" s="12"/>
      <c r="B777" s="11">
        <v>43130</v>
      </c>
      <c r="C777" s="2">
        <v>3.25</v>
      </c>
      <c r="D777" s="2">
        <v>1.9278999999999999</v>
      </c>
      <c r="E777" s="2">
        <v>4348</v>
      </c>
      <c r="F777" s="2"/>
      <c r="G777" s="2"/>
      <c r="H777" s="17">
        <f t="shared" si="12"/>
        <v>-9.1483784756129088E-3</v>
      </c>
    </row>
    <row r="778" spans="1:8" ht="13.5" x14ac:dyDescent="0.25">
      <c r="A778" s="12"/>
      <c r="B778" s="11">
        <v>43131</v>
      </c>
      <c r="C778" s="2">
        <v>3.29</v>
      </c>
      <c r="D778" s="2">
        <v>1.9516</v>
      </c>
      <c r="E778" s="2">
        <v>636</v>
      </c>
      <c r="F778" s="2"/>
      <c r="G778" s="2"/>
      <c r="H778" s="17">
        <f t="shared" si="12"/>
        <v>1.2293168732818121E-2</v>
      </c>
    </row>
    <row r="779" spans="1:8" ht="13.5" x14ac:dyDescent="0.25">
      <c r="A779" s="12"/>
      <c r="B779" s="11">
        <v>43132</v>
      </c>
      <c r="C779" s="2">
        <v>3.29</v>
      </c>
      <c r="D779" s="2">
        <v>1.9516</v>
      </c>
      <c r="E779" s="2">
        <v>4519</v>
      </c>
      <c r="F779" s="2"/>
      <c r="G779" s="2"/>
      <c r="H779" s="17">
        <f t="shared" si="12"/>
        <v>0</v>
      </c>
    </row>
    <row r="780" spans="1:8" ht="13.5" x14ac:dyDescent="0.25">
      <c r="A780" s="12"/>
      <c r="B780" s="11">
        <v>43133</v>
      </c>
      <c r="C780" s="2">
        <v>3.33</v>
      </c>
      <c r="D780" s="2">
        <v>1.9753000000000001</v>
      </c>
      <c r="E780" s="2">
        <v>1992</v>
      </c>
      <c r="F780" s="2"/>
      <c r="G780" s="2"/>
      <c r="H780" s="17">
        <f t="shared" si="12"/>
        <v>1.2143881943021139E-2</v>
      </c>
    </row>
    <row r="781" spans="1:8" ht="13.5" x14ac:dyDescent="0.25">
      <c r="A781" s="12"/>
      <c r="B781" s="11">
        <v>43136</v>
      </c>
      <c r="C781" s="2">
        <v>3.35</v>
      </c>
      <c r="D781" s="2">
        <v>1.9872000000000001</v>
      </c>
      <c r="E781" s="2">
        <v>14519</v>
      </c>
      <c r="F781" s="2"/>
      <c r="G781" s="2"/>
      <c r="H781" s="17">
        <f t="shared" si="12"/>
        <v>6.0244013567559464E-3</v>
      </c>
    </row>
    <row r="782" spans="1:8" ht="13.5" x14ac:dyDescent="0.25">
      <c r="A782" s="12"/>
      <c r="B782" s="11">
        <v>43137</v>
      </c>
      <c r="C782" s="2">
        <v>3.25</v>
      </c>
      <c r="D782" s="2">
        <v>1.9278999999999999</v>
      </c>
      <c r="E782" s="2">
        <v>17604</v>
      </c>
      <c r="F782" s="2"/>
      <c r="G782" s="2"/>
      <c r="H782" s="17">
        <f t="shared" si="12"/>
        <v>-2.9840982286634524E-2</v>
      </c>
    </row>
    <row r="783" spans="1:8" ht="13.5" x14ac:dyDescent="0.25">
      <c r="A783" s="12"/>
      <c r="B783" s="11">
        <v>43138</v>
      </c>
      <c r="C783" s="2">
        <v>3.17</v>
      </c>
      <c r="D783" s="2">
        <v>1.8804000000000001</v>
      </c>
      <c r="E783" s="2">
        <v>27348</v>
      </c>
      <c r="F783" s="2"/>
      <c r="G783" s="2"/>
      <c r="H783" s="17">
        <f t="shared" si="12"/>
        <v>-2.4638207375901177E-2</v>
      </c>
    </row>
    <row r="784" spans="1:8" ht="13.5" x14ac:dyDescent="0.25">
      <c r="A784" s="12"/>
      <c r="B784" s="11">
        <v>43139</v>
      </c>
      <c r="C784" s="2">
        <v>3.25</v>
      </c>
      <c r="D784" s="2">
        <v>1.9278999999999999</v>
      </c>
      <c r="E784" s="2">
        <v>1607</v>
      </c>
      <c r="F784" s="2"/>
      <c r="G784" s="2"/>
      <c r="H784" s="17">
        <f t="shared" si="12"/>
        <v>2.5260582854711697E-2</v>
      </c>
    </row>
    <row r="785" spans="1:8" ht="13.5" x14ac:dyDescent="0.25">
      <c r="A785" s="12"/>
      <c r="B785" s="11">
        <v>43140</v>
      </c>
      <c r="C785" s="2">
        <v>3.18</v>
      </c>
      <c r="D785" s="2">
        <v>1.8863000000000001</v>
      </c>
      <c r="E785" s="2">
        <v>1540</v>
      </c>
      <c r="F785" s="2"/>
      <c r="G785" s="2"/>
      <c r="H785" s="17">
        <f t="shared" si="12"/>
        <v>-2.1577882670262907E-2</v>
      </c>
    </row>
    <row r="786" spans="1:8" ht="13.5" x14ac:dyDescent="0.25">
      <c r="A786" s="12"/>
      <c r="B786" s="11">
        <v>43143</v>
      </c>
      <c r="C786" s="2">
        <v>3.23</v>
      </c>
      <c r="D786" s="2">
        <v>1.9159999999999999</v>
      </c>
      <c r="E786" s="2">
        <v>905</v>
      </c>
      <c r="F786" s="2"/>
      <c r="G786" s="2"/>
      <c r="H786" s="17">
        <f t="shared" si="12"/>
        <v>1.5745109473572515E-2</v>
      </c>
    </row>
    <row r="787" spans="1:8" ht="13.5" x14ac:dyDescent="0.25">
      <c r="A787" s="12"/>
      <c r="B787" s="11">
        <v>43144</v>
      </c>
      <c r="C787" s="2">
        <v>3.23</v>
      </c>
      <c r="D787" s="2">
        <v>1.9159999999999999</v>
      </c>
      <c r="E787" s="2">
        <v>101</v>
      </c>
      <c r="F787" s="2"/>
      <c r="G787" s="2"/>
      <c r="H787" s="17">
        <f t="shared" si="12"/>
        <v>0</v>
      </c>
    </row>
    <row r="788" spans="1:8" ht="13.5" x14ac:dyDescent="0.25">
      <c r="A788" s="12"/>
      <c r="B788" s="11">
        <v>43145</v>
      </c>
      <c r="C788" s="2">
        <v>3.2</v>
      </c>
      <c r="D788" s="2">
        <v>1.8982000000000001</v>
      </c>
      <c r="E788" s="2">
        <v>16034</v>
      </c>
      <c r="F788" s="2"/>
      <c r="G788" s="2"/>
      <c r="H788" s="17">
        <f t="shared" si="12"/>
        <v>-9.290187891440406E-3</v>
      </c>
    </row>
    <row r="789" spans="1:8" ht="13.5" x14ac:dyDescent="0.25">
      <c r="A789" s="12"/>
      <c r="B789" s="11">
        <v>43146</v>
      </c>
      <c r="C789" s="2">
        <v>3.19</v>
      </c>
      <c r="D789" s="2">
        <v>1.8923000000000001</v>
      </c>
      <c r="E789" s="2">
        <v>21990</v>
      </c>
      <c r="F789" s="2"/>
      <c r="G789" s="2"/>
      <c r="H789" s="17">
        <f t="shared" si="12"/>
        <v>-3.1082077757875965E-3</v>
      </c>
    </row>
    <row r="790" spans="1:8" ht="13.5" x14ac:dyDescent="0.25">
      <c r="A790" s="12"/>
      <c r="B790" s="11">
        <v>43147</v>
      </c>
      <c r="C790" s="2">
        <v>3.19</v>
      </c>
      <c r="D790" s="2">
        <v>1.8923000000000001</v>
      </c>
      <c r="E790" s="2">
        <v>95</v>
      </c>
      <c r="F790" s="2"/>
      <c r="G790" s="2"/>
      <c r="H790" s="17">
        <f t="shared" si="12"/>
        <v>0</v>
      </c>
    </row>
    <row r="791" spans="1:8" ht="13.5" x14ac:dyDescent="0.25">
      <c r="A791" s="12"/>
      <c r="B791" s="11">
        <v>43150</v>
      </c>
      <c r="C791" s="2">
        <v>3.19</v>
      </c>
      <c r="D791" s="2">
        <v>1.8923000000000001</v>
      </c>
      <c r="E791" s="2">
        <v>170</v>
      </c>
      <c r="F791" s="2"/>
      <c r="G791" s="2"/>
      <c r="H791" s="17">
        <f t="shared" si="12"/>
        <v>0</v>
      </c>
    </row>
    <row r="792" spans="1:8" ht="13.5" x14ac:dyDescent="0.25">
      <c r="A792" s="12"/>
      <c r="B792" s="11">
        <v>43151</v>
      </c>
      <c r="C792" s="2">
        <v>3.18</v>
      </c>
      <c r="D792" s="2">
        <v>1.8863000000000001</v>
      </c>
      <c r="E792" s="2">
        <v>470</v>
      </c>
      <c r="F792" s="2"/>
      <c r="G792" s="2"/>
      <c r="H792" s="17">
        <f t="shared" si="12"/>
        <v>-3.1707445965227527E-3</v>
      </c>
    </row>
    <row r="793" spans="1:8" ht="13.5" x14ac:dyDescent="0.25">
      <c r="A793" s="12"/>
      <c r="B793" s="11">
        <v>43152</v>
      </c>
      <c r="C793" s="2">
        <v>3.27</v>
      </c>
      <c r="D793" s="2">
        <v>1.9397</v>
      </c>
      <c r="E793" s="2">
        <v>35932</v>
      </c>
      <c r="F793" s="2"/>
      <c r="G793" s="2"/>
      <c r="H793" s="17">
        <f t="shared" si="12"/>
        <v>2.8309388750463814E-2</v>
      </c>
    </row>
    <row r="794" spans="1:8" ht="13.5" x14ac:dyDescent="0.25">
      <c r="A794" s="12"/>
      <c r="B794" s="11">
        <v>43153</v>
      </c>
      <c r="C794" s="2">
        <v>3.29</v>
      </c>
      <c r="D794" s="2">
        <v>1.9516</v>
      </c>
      <c r="E794" s="2">
        <v>16384</v>
      </c>
      <c r="F794" s="2"/>
      <c r="G794" s="2"/>
      <c r="H794" s="17">
        <f t="shared" si="12"/>
        <v>6.1349693251533857E-3</v>
      </c>
    </row>
    <row r="795" spans="1:8" ht="13.5" x14ac:dyDescent="0.25">
      <c r="A795" s="12"/>
      <c r="B795" s="11">
        <v>43154</v>
      </c>
      <c r="C795" s="2">
        <v>3.37</v>
      </c>
      <c r="D795" s="2">
        <v>1.9991000000000001</v>
      </c>
      <c r="E795" s="2">
        <v>13783</v>
      </c>
      <c r="F795" s="2"/>
      <c r="G795" s="2"/>
      <c r="H795" s="17">
        <f t="shared" si="12"/>
        <v>2.4339003894240673E-2</v>
      </c>
    </row>
    <row r="796" spans="1:8" ht="13.5" x14ac:dyDescent="0.25">
      <c r="A796" s="12"/>
      <c r="B796" s="11">
        <v>43157</v>
      </c>
      <c r="C796" s="2">
        <v>3.28</v>
      </c>
      <c r="D796" s="2">
        <v>1.9457</v>
      </c>
      <c r="E796" s="2">
        <v>3301</v>
      </c>
      <c r="F796" s="2"/>
      <c r="G796" s="2"/>
      <c r="H796" s="17">
        <f t="shared" si="12"/>
        <v>-2.671202040918419E-2</v>
      </c>
    </row>
    <row r="797" spans="1:8" ht="13.5" x14ac:dyDescent="0.25">
      <c r="A797" s="12"/>
      <c r="B797" s="11">
        <v>43158</v>
      </c>
      <c r="C797" s="2">
        <v>3.37</v>
      </c>
      <c r="D797" s="2">
        <v>1.9991000000000001</v>
      </c>
      <c r="E797" s="2">
        <v>28050</v>
      </c>
      <c r="F797" s="2"/>
      <c r="G797" s="2"/>
      <c r="H797" s="17">
        <f t="shared" si="12"/>
        <v>2.744513542683873E-2</v>
      </c>
    </row>
    <row r="798" spans="1:8" ht="13.5" x14ac:dyDescent="0.25">
      <c r="A798" s="12"/>
      <c r="B798" s="11">
        <v>43159</v>
      </c>
      <c r="C798" s="2">
        <v>3.39</v>
      </c>
      <c r="D798" s="2">
        <v>2.0108999999999999</v>
      </c>
      <c r="E798" s="2">
        <v>19281</v>
      </c>
      <c r="F798" s="2"/>
      <c r="G798" s="2"/>
      <c r="H798" s="17">
        <f t="shared" si="12"/>
        <v>5.9026561952877843E-3</v>
      </c>
    </row>
    <row r="799" spans="1:8" ht="13.5" x14ac:dyDescent="0.25">
      <c r="A799" s="12"/>
      <c r="B799" s="11">
        <v>43160</v>
      </c>
      <c r="C799" s="2">
        <v>3.49</v>
      </c>
      <c r="D799" s="2">
        <v>2.0701999999999998</v>
      </c>
      <c r="E799" s="2">
        <v>13210</v>
      </c>
      <c r="F799" s="2"/>
      <c r="G799" s="2"/>
      <c r="H799" s="17">
        <f t="shared" si="12"/>
        <v>2.9489283405440304E-2</v>
      </c>
    </row>
    <row r="800" spans="1:8" ht="13.5" x14ac:dyDescent="0.25">
      <c r="A800" s="12"/>
      <c r="B800" s="11">
        <v>43161</v>
      </c>
      <c r="C800" s="2">
        <v>3.55</v>
      </c>
      <c r="D800" s="2">
        <v>2.1057999999999999</v>
      </c>
      <c r="E800" s="2">
        <v>46963</v>
      </c>
      <c r="F800" s="2"/>
      <c r="G800" s="2"/>
      <c r="H800" s="17">
        <f t="shared" si="12"/>
        <v>1.7196406144333921E-2</v>
      </c>
    </row>
    <row r="801" spans="1:8" ht="13.5" x14ac:dyDescent="0.25">
      <c r="A801" s="12"/>
      <c r="B801" s="11">
        <v>43164</v>
      </c>
      <c r="C801" s="2">
        <v>3.6</v>
      </c>
      <c r="D801" s="2">
        <v>2.1355</v>
      </c>
      <c r="E801" s="2">
        <v>7122</v>
      </c>
      <c r="F801" s="2"/>
      <c r="G801" s="2"/>
      <c r="H801" s="17">
        <f t="shared" si="12"/>
        <v>1.4103903504606354E-2</v>
      </c>
    </row>
    <row r="802" spans="1:8" ht="13.5" x14ac:dyDescent="0.25">
      <c r="A802" s="12"/>
      <c r="B802" s="11">
        <v>43165</v>
      </c>
      <c r="C802" s="2">
        <v>3.55</v>
      </c>
      <c r="D802" s="2">
        <v>2.1057999999999999</v>
      </c>
      <c r="E802" s="2">
        <v>1510</v>
      </c>
      <c r="F802" s="2"/>
      <c r="G802" s="2"/>
      <c r="H802" s="17">
        <f t="shared" si="12"/>
        <v>-1.3907749941465727E-2</v>
      </c>
    </row>
    <row r="803" spans="1:8" ht="13.5" x14ac:dyDescent="0.25">
      <c r="A803" s="12"/>
      <c r="B803" s="11">
        <v>43166</v>
      </c>
      <c r="C803" s="2">
        <v>3.55</v>
      </c>
      <c r="D803" s="2">
        <v>2.1057999999999999</v>
      </c>
      <c r="E803" s="2">
        <v>12814</v>
      </c>
      <c r="F803" s="2"/>
      <c r="G803" s="2"/>
      <c r="H803" s="17">
        <f t="shared" si="12"/>
        <v>0</v>
      </c>
    </row>
    <row r="804" spans="1:8" ht="13.5" x14ac:dyDescent="0.25">
      <c r="A804" s="12"/>
      <c r="B804" s="11">
        <v>43167</v>
      </c>
      <c r="C804" s="2">
        <v>3.6</v>
      </c>
      <c r="D804" s="2">
        <v>2.1355</v>
      </c>
      <c r="E804" s="2">
        <v>7366</v>
      </c>
      <c r="F804" s="2"/>
      <c r="G804" s="2"/>
      <c r="H804" s="17">
        <f t="shared" si="12"/>
        <v>1.4103903504606354E-2</v>
      </c>
    </row>
    <row r="805" spans="1:8" ht="13.5" x14ac:dyDescent="0.25">
      <c r="A805" s="12"/>
      <c r="B805" s="11">
        <v>43168</v>
      </c>
      <c r="C805" s="2">
        <v>3.58</v>
      </c>
      <c r="D805" s="2">
        <v>2.1236000000000002</v>
      </c>
      <c r="E805" s="2">
        <v>3905</v>
      </c>
      <c r="F805" s="2"/>
      <c r="G805" s="2"/>
      <c r="H805" s="17">
        <f t="shared" si="12"/>
        <v>-5.5724654647622569E-3</v>
      </c>
    </row>
    <row r="806" spans="1:8" ht="13.5" x14ac:dyDescent="0.25">
      <c r="A806" s="12"/>
      <c r="B806" s="11">
        <v>43171</v>
      </c>
      <c r="C806" s="2">
        <v>3.5</v>
      </c>
      <c r="D806" s="2">
        <v>2.0762</v>
      </c>
      <c r="E806" s="2">
        <v>11989</v>
      </c>
      <c r="F806" s="2"/>
      <c r="G806" s="2"/>
      <c r="H806" s="17">
        <f t="shared" si="12"/>
        <v>-2.2320587681295963E-2</v>
      </c>
    </row>
    <row r="807" spans="1:8" ht="13.5" x14ac:dyDescent="0.25">
      <c r="A807" s="12"/>
      <c r="B807" s="11">
        <v>43172</v>
      </c>
      <c r="C807" s="2">
        <v>3.47</v>
      </c>
      <c r="D807" s="2">
        <v>2.0583999999999998</v>
      </c>
      <c r="E807" s="2">
        <v>1046</v>
      </c>
      <c r="F807" s="2"/>
      <c r="G807" s="2"/>
      <c r="H807" s="17">
        <f t="shared" si="12"/>
        <v>-8.5733551680956845E-3</v>
      </c>
    </row>
    <row r="808" spans="1:8" ht="13.5" x14ac:dyDescent="0.25">
      <c r="A808" s="12"/>
      <c r="B808" s="11">
        <v>43173</v>
      </c>
      <c r="C808" s="2">
        <v>3.5</v>
      </c>
      <c r="D808" s="2">
        <v>2.0762</v>
      </c>
      <c r="E808" s="2">
        <v>354</v>
      </c>
      <c r="F808" s="2"/>
      <c r="G808" s="2"/>
      <c r="H808" s="17">
        <f t="shared" si="12"/>
        <v>8.647493198600982E-3</v>
      </c>
    </row>
    <row r="809" spans="1:8" ht="13.5" x14ac:dyDescent="0.25">
      <c r="A809" s="12"/>
      <c r="B809" s="11">
        <v>43174</v>
      </c>
      <c r="C809" s="2">
        <v>3.58</v>
      </c>
      <c r="D809" s="2">
        <v>2.1236000000000002</v>
      </c>
      <c r="E809" s="2">
        <v>30696</v>
      </c>
      <c r="F809" s="2"/>
      <c r="G809" s="2"/>
      <c r="H809" s="17">
        <f t="shared" si="12"/>
        <v>2.2830170503805081E-2</v>
      </c>
    </row>
    <row r="810" spans="1:8" ht="13.5" x14ac:dyDescent="0.25">
      <c r="A810" s="12"/>
      <c r="B810" s="11">
        <v>43175</v>
      </c>
      <c r="C810" s="2">
        <v>3.5</v>
      </c>
      <c r="D810" s="2">
        <v>2.0762</v>
      </c>
      <c r="E810" s="2">
        <v>533</v>
      </c>
      <c r="F810" s="2"/>
      <c r="G810" s="2"/>
      <c r="H810" s="17">
        <f t="shared" si="12"/>
        <v>-2.2320587681295963E-2</v>
      </c>
    </row>
    <row r="811" spans="1:8" ht="13.5" x14ac:dyDescent="0.25">
      <c r="A811" s="12"/>
      <c r="B811" s="11">
        <v>43178</v>
      </c>
      <c r="C811" s="2">
        <v>3.46</v>
      </c>
      <c r="D811" s="2">
        <v>2.0524</v>
      </c>
      <c r="E811" s="2">
        <v>109</v>
      </c>
      <c r="F811" s="2"/>
      <c r="G811" s="2"/>
      <c r="H811" s="17">
        <f t="shared" si="12"/>
        <v>-1.146325016857723E-2</v>
      </c>
    </row>
    <row r="812" spans="1:8" ht="13.5" x14ac:dyDescent="0.25">
      <c r="A812" s="12"/>
      <c r="B812" s="11">
        <v>43180</v>
      </c>
      <c r="C812" s="2">
        <v>3.54</v>
      </c>
      <c r="D812" s="2">
        <v>2.0998999999999999</v>
      </c>
      <c r="E812" s="2">
        <v>489</v>
      </c>
      <c r="F812" s="2"/>
      <c r="G812" s="2"/>
      <c r="H812" s="17">
        <f t="shared" si="12"/>
        <v>2.3143636717988636E-2</v>
      </c>
    </row>
    <row r="813" spans="1:8" ht="13.5" x14ac:dyDescent="0.25">
      <c r="A813" s="12"/>
      <c r="B813" s="11">
        <v>43181</v>
      </c>
      <c r="C813" s="2">
        <v>3.54</v>
      </c>
      <c r="D813" s="2">
        <v>2.0998999999999999</v>
      </c>
      <c r="E813" s="2">
        <v>0</v>
      </c>
      <c r="F813" s="2"/>
      <c r="G813" s="2"/>
      <c r="H813" s="17">
        <f t="shared" si="12"/>
        <v>0</v>
      </c>
    </row>
    <row r="814" spans="1:8" ht="13.5" x14ac:dyDescent="0.25">
      <c r="A814" s="12"/>
      <c r="B814" s="11">
        <v>43182</v>
      </c>
      <c r="C814" s="2">
        <v>3.45</v>
      </c>
      <c r="D814" s="2">
        <v>2.0465</v>
      </c>
      <c r="E814" s="2">
        <v>69567</v>
      </c>
      <c r="F814" s="2"/>
      <c r="G814" s="2"/>
      <c r="H814" s="17">
        <f t="shared" si="12"/>
        <v>-2.5429782370589026E-2</v>
      </c>
    </row>
    <row r="815" spans="1:8" ht="13.5" x14ac:dyDescent="0.25">
      <c r="A815" s="12"/>
      <c r="B815" s="11">
        <v>43185</v>
      </c>
      <c r="C815" s="2">
        <v>3.45</v>
      </c>
      <c r="D815" s="2">
        <v>2.0465</v>
      </c>
      <c r="E815" s="2">
        <v>4668</v>
      </c>
      <c r="F815" s="2"/>
      <c r="G815" s="2"/>
      <c r="H815" s="17">
        <f t="shared" si="12"/>
        <v>0</v>
      </c>
    </row>
    <row r="816" spans="1:8" ht="13.5" x14ac:dyDescent="0.25">
      <c r="A816" s="12"/>
      <c r="B816" s="11">
        <v>43186</v>
      </c>
      <c r="C816" s="2">
        <v>3.49</v>
      </c>
      <c r="D816" s="2">
        <v>2.0701999999999998</v>
      </c>
      <c r="E816" s="2">
        <v>474</v>
      </c>
      <c r="F816" s="2"/>
      <c r="G816" s="2"/>
      <c r="H816" s="17">
        <f t="shared" si="12"/>
        <v>1.1580747617884111E-2</v>
      </c>
    </row>
    <row r="817" spans="1:8" ht="13.5" x14ac:dyDescent="0.25">
      <c r="A817" s="12"/>
      <c r="B817" s="11">
        <v>43187</v>
      </c>
      <c r="C817" s="2">
        <v>3.54</v>
      </c>
      <c r="D817" s="2">
        <v>2.0998999999999999</v>
      </c>
      <c r="E817" s="2">
        <v>9206</v>
      </c>
      <c r="F817" s="2"/>
      <c r="G817" s="2"/>
      <c r="H817" s="17">
        <f t="shared" si="12"/>
        <v>1.434643995749206E-2</v>
      </c>
    </row>
    <row r="818" spans="1:8" ht="13.5" x14ac:dyDescent="0.25">
      <c r="A818" s="12"/>
      <c r="B818" s="11">
        <v>43188</v>
      </c>
      <c r="C818" s="2">
        <v>3.53</v>
      </c>
      <c r="D818" s="2">
        <v>2.0939999999999999</v>
      </c>
      <c r="E818" s="2">
        <v>20</v>
      </c>
      <c r="F818" s="2"/>
      <c r="G818" s="2"/>
      <c r="H818" s="17">
        <f t="shared" si="12"/>
        <v>-2.8096576027429958E-3</v>
      </c>
    </row>
    <row r="819" spans="1:8" ht="13.5" x14ac:dyDescent="0.25">
      <c r="A819" s="12"/>
      <c r="B819" s="11">
        <v>43189</v>
      </c>
      <c r="C819" s="2">
        <v>3.5</v>
      </c>
      <c r="D819" s="2">
        <v>2.0762</v>
      </c>
      <c r="E819" s="2">
        <v>5814</v>
      </c>
      <c r="F819" s="2"/>
      <c r="G819" s="2"/>
      <c r="H819" s="17">
        <f t="shared" si="12"/>
        <v>-8.5004775549187284E-3</v>
      </c>
    </row>
    <row r="820" spans="1:8" ht="13.5" x14ac:dyDescent="0.25">
      <c r="A820" s="12"/>
      <c r="B820" s="11">
        <v>43192</v>
      </c>
      <c r="C820" s="2">
        <v>3.5</v>
      </c>
      <c r="D820" s="2">
        <v>2.0762</v>
      </c>
      <c r="E820" s="2">
        <v>0</v>
      </c>
      <c r="F820" s="2"/>
      <c r="G820" s="2"/>
      <c r="H820" s="17">
        <f t="shared" si="12"/>
        <v>0</v>
      </c>
    </row>
    <row r="821" spans="1:8" ht="13.5" x14ac:dyDescent="0.25">
      <c r="A821" s="12"/>
      <c r="B821" s="11">
        <v>43193</v>
      </c>
      <c r="C821" s="2">
        <v>3.5</v>
      </c>
      <c r="D821" s="2">
        <v>2.0762</v>
      </c>
      <c r="E821" s="2">
        <v>10065</v>
      </c>
      <c r="F821" s="2"/>
      <c r="G821" s="2"/>
      <c r="H821" s="17">
        <f t="shared" si="12"/>
        <v>0</v>
      </c>
    </row>
    <row r="822" spans="1:8" ht="13.5" x14ac:dyDescent="0.25">
      <c r="A822" s="12"/>
      <c r="B822" s="11">
        <v>43194</v>
      </c>
      <c r="C822" s="2">
        <v>3.5</v>
      </c>
      <c r="D822" s="2">
        <v>2.0762</v>
      </c>
      <c r="E822" s="2">
        <v>1903</v>
      </c>
      <c r="F822" s="2"/>
      <c r="G822" s="2"/>
      <c r="H822" s="17">
        <f t="shared" si="12"/>
        <v>0</v>
      </c>
    </row>
    <row r="823" spans="1:8" ht="13.5" x14ac:dyDescent="0.25">
      <c r="A823" s="12"/>
      <c r="B823" s="11">
        <v>43195</v>
      </c>
      <c r="C823" s="2">
        <v>3.6</v>
      </c>
      <c r="D823" s="2">
        <v>2.1355</v>
      </c>
      <c r="E823" s="2">
        <v>38864</v>
      </c>
      <c r="F823" s="2"/>
      <c r="G823" s="2"/>
      <c r="H823" s="17">
        <f t="shared" si="12"/>
        <v>2.8561795588093589E-2</v>
      </c>
    </row>
    <row r="824" spans="1:8" ht="13.5" x14ac:dyDescent="0.25">
      <c r="A824" s="12"/>
      <c r="B824" s="11">
        <v>43196</v>
      </c>
      <c r="C824" s="2">
        <v>3.69</v>
      </c>
      <c r="D824" s="2">
        <v>2.1888999999999998</v>
      </c>
      <c r="E824" s="2">
        <v>400</v>
      </c>
      <c r="F824" s="2"/>
      <c r="G824" s="2"/>
      <c r="H824" s="17">
        <f t="shared" si="12"/>
        <v>2.5005853430109994E-2</v>
      </c>
    </row>
    <row r="825" spans="1:8" ht="13.5" x14ac:dyDescent="0.25">
      <c r="A825" s="12"/>
      <c r="B825" s="11">
        <v>43200</v>
      </c>
      <c r="C825" s="2">
        <v>3.58</v>
      </c>
      <c r="D825" s="2">
        <v>2.1236000000000002</v>
      </c>
      <c r="E825" s="2">
        <v>276</v>
      </c>
      <c r="F825" s="2"/>
      <c r="G825" s="2"/>
      <c r="H825" s="17">
        <f t="shared" si="12"/>
        <v>-2.9832335876467494E-2</v>
      </c>
    </row>
    <row r="826" spans="1:8" ht="13.5" x14ac:dyDescent="0.25">
      <c r="A826" s="12"/>
      <c r="B826" s="11">
        <v>43201</v>
      </c>
      <c r="C826" s="2">
        <v>3.66</v>
      </c>
      <c r="D826" s="2">
        <v>2.1711</v>
      </c>
      <c r="E826" s="2">
        <v>7497</v>
      </c>
      <c r="F826" s="2"/>
      <c r="G826" s="2"/>
      <c r="H826" s="17">
        <f t="shared" si="12"/>
        <v>2.2367677528724747E-2</v>
      </c>
    </row>
    <row r="827" spans="1:8" ht="13.5" x14ac:dyDescent="0.25">
      <c r="A827" s="12"/>
      <c r="B827" s="11">
        <v>43202</v>
      </c>
      <c r="C827" s="2">
        <v>3.66</v>
      </c>
      <c r="D827" s="2">
        <v>2.1711</v>
      </c>
      <c r="E827" s="2">
        <v>175</v>
      </c>
      <c r="F827" s="2"/>
      <c r="G827" s="2"/>
      <c r="H827" s="17">
        <f t="shared" si="12"/>
        <v>0</v>
      </c>
    </row>
    <row r="828" spans="1:8" ht="13.5" x14ac:dyDescent="0.25">
      <c r="A828" s="12"/>
      <c r="B828" s="11">
        <v>43203</v>
      </c>
      <c r="C828" s="2">
        <v>3.64</v>
      </c>
      <c r="D828" s="2">
        <v>2.1591999999999998</v>
      </c>
      <c r="E828" s="2">
        <v>25621</v>
      </c>
      <c r="F828" s="2"/>
      <c r="G828" s="2"/>
      <c r="H828" s="17">
        <f t="shared" si="12"/>
        <v>-5.4810925337387701E-3</v>
      </c>
    </row>
    <row r="829" spans="1:8" ht="13.5" x14ac:dyDescent="0.25">
      <c r="A829" s="12"/>
      <c r="B829" s="11">
        <v>43206</v>
      </c>
      <c r="C829" s="2">
        <v>3.62</v>
      </c>
      <c r="D829" s="2">
        <v>2.1473</v>
      </c>
      <c r="E829" s="2">
        <v>1913</v>
      </c>
      <c r="F829" s="2"/>
      <c r="G829" s="2"/>
      <c r="H829" s="17">
        <f t="shared" si="12"/>
        <v>-5.5113004816597817E-3</v>
      </c>
    </row>
    <row r="830" spans="1:8" ht="13.5" x14ac:dyDescent="0.25">
      <c r="A830" s="12"/>
      <c r="B830" s="11">
        <v>43207</v>
      </c>
      <c r="C830" s="2">
        <v>3.63</v>
      </c>
      <c r="D830" s="2">
        <v>2.1533000000000002</v>
      </c>
      <c r="E830" s="2">
        <v>40561</v>
      </c>
      <c r="F830" s="2"/>
      <c r="G830" s="2"/>
      <c r="H830" s="17">
        <f t="shared" si="12"/>
        <v>2.7942066781540668E-3</v>
      </c>
    </row>
    <row r="831" spans="1:8" ht="13.5" x14ac:dyDescent="0.25">
      <c r="A831" s="12"/>
      <c r="B831" s="11">
        <v>43208</v>
      </c>
      <c r="C831" s="2">
        <v>3.63</v>
      </c>
      <c r="D831" s="2">
        <v>2.1533000000000002</v>
      </c>
      <c r="E831" s="2">
        <v>10644</v>
      </c>
      <c r="F831" s="2"/>
      <c r="G831" s="2"/>
      <c r="H831" s="17">
        <f t="shared" si="12"/>
        <v>0</v>
      </c>
    </row>
    <row r="832" spans="1:8" ht="13.5" x14ac:dyDescent="0.25">
      <c r="A832" s="12"/>
      <c r="B832" s="11">
        <v>43209</v>
      </c>
      <c r="C832" s="2">
        <v>3.63</v>
      </c>
      <c r="D832" s="2">
        <v>2.1533000000000002</v>
      </c>
      <c r="E832" s="2">
        <v>7840</v>
      </c>
      <c r="F832" s="2"/>
      <c r="G832" s="2"/>
      <c r="H832" s="17">
        <f t="shared" si="12"/>
        <v>0</v>
      </c>
    </row>
    <row r="833" spans="1:8" ht="13.5" x14ac:dyDescent="0.25">
      <c r="A833" s="12"/>
      <c r="B833" s="11">
        <v>43210</v>
      </c>
      <c r="C833" s="2">
        <v>3.64</v>
      </c>
      <c r="D833" s="2">
        <v>2.1591999999999998</v>
      </c>
      <c r="E833" s="2">
        <v>7273</v>
      </c>
      <c r="F833" s="2"/>
      <c r="G833" s="2"/>
      <c r="H833" s="17">
        <f t="shared" si="12"/>
        <v>2.7399804950539041E-3</v>
      </c>
    </row>
    <row r="834" spans="1:8" ht="13.5" x14ac:dyDescent="0.25">
      <c r="A834" s="12"/>
      <c r="B834" s="11">
        <v>43213</v>
      </c>
      <c r="C834" s="2">
        <v>3.64</v>
      </c>
      <c r="D834" s="2">
        <v>2.1591999999999998</v>
      </c>
      <c r="E834" s="2">
        <v>8713</v>
      </c>
      <c r="F834" s="2"/>
      <c r="G834" s="2"/>
      <c r="H834" s="17">
        <f t="shared" si="12"/>
        <v>0</v>
      </c>
    </row>
    <row r="835" spans="1:8" ht="13.5" x14ac:dyDescent="0.25">
      <c r="A835" s="12"/>
      <c r="B835" s="11">
        <v>43214</v>
      </c>
      <c r="C835" s="2">
        <v>3.7</v>
      </c>
      <c r="D835" s="2">
        <v>2.1947999999999999</v>
      </c>
      <c r="E835" s="2">
        <v>5710</v>
      </c>
      <c r="F835" s="2"/>
      <c r="G835" s="2"/>
      <c r="H835" s="17">
        <f t="shared" si="12"/>
        <v>1.6487587995553946E-2</v>
      </c>
    </row>
    <row r="836" spans="1:8" ht="13.5" x14ac:dyDescent="0.25">
      <c r="A836" s="12"/>
      <c r="B836" s="11">
        <v>43215</v>
      </c>
      <c r="C836" s="2">
        <v>3.7</v>
      </c>
      <c r="D836" s="2">
        <v>2.1947999999999999</v>
      </c>
      <c r="E836" s="2">
        <v>1176</v>
      </c>
      <c r="F836" s="2"/>
      <c r="G836" s="2"/>
      <c r="H836" s="17">
        <f t="shared" si="12"/>
        <v>0</v>
      </c>
    </row>
    <row r="837" spans="1:8" ht="13.5" x14ac:dyDescent="0.25">
      <c r="A837" s="12"/>
      <c r="B837" s="11">
        <v>43216</v>
      </c>
      <c r="C837" s="2">
        <v>3.67</v>
      </c>
      <c r="D837" s="2">
        <v>2.177</v>
      </c>
      <c r="E837" s="2">
        <v>1640</v>
      </c>
      <c r="F837" s="2"/>
      <c r="G837" s="2"/>
      <c r="H837" s="17">
        <f t="shared" si="12"/>
        <v>-8.1100783670493056E-3</v>
      </c>
    </row>
    <row r="838" spans="1:8" ht="13.5" x14ac:dyDescent="0.25">
      <c r="A838" s="12"/>
      <c r="B838" s="11">
        <v>43217</v>
      </c>
      <c r="C838" s="2">
        <v>3.6</v>
      </c>
      <c r="D838" s="2">
        <v>2.1355</v>
      </c>
      <c r="E838" s="2">
        <v>8304</v>
      </c>
      <c r="F838" s="2"/>
      <c r="G838" s="2"/>
      <c r="H838" s="17">
        <f t="shared" si="12"/>
        <v>-1.9062930638493382E-2</v>
      </c>
    </row>
    <row r="839" spans="1:8" ht="13.5" x14ac:dyDescent="0.25">
      <c r="A839" s="12"/>
      <c r="B839" s="11">
        <v>43220</v>
      </c>
      <c r="C839" s="2">
        <v>3.8</v>
      </c>
      <c r="D839" s="2">
        <v>2.2541000000000002</v>
      </c>
      <c r="E839" s="2">
        <v>28161</v>
      </c>
      <c r="F839" s="2"/>
      <c r="G839" s="2"/>
      <c r="H839" s="17">
        <f t="shared" ref="H839:H902" si="13">(D839-D838)/D838</f>
        <v>5.553734488410221E-2</v>
      </c>
    </row>
    <row r="840" spans="1:8" ht="13.5" x14ac:dyDescent="0.25">
      <c r="A840" s="12"/>
      <c r="B840" s="11">
        <v>43222</v>
      </c>
      <c r="C840" s="2">
        <v>3.75</v>
      </c>
      <c r="D840" s="2">
        <v>2.2244999999999999</v>
      </c>
      <c r="E840" s="2">
        <v>299145</v>
      </c>
      <c r="F840" s="2"/>
      <c r="G840" s="2"/>
      <c r="H840" s="17">
        <f t="shared" si="13"/>
        <v>-1.3131626813362446E-2</v>
      </c>
    </row>
    <row r="841" spans="1:8" ht="13.5" x14ac:dyDescent="0.25">
      <c r="A841" s="12"/>
      <c r="B841" s="11">
        <v>43223</v>
      </c>
      <c r="C841" s="2">
        <v>3.8</v>
      </c>
      <c r="D841" s="2">
        <v>2.2541000000000002</v>
      </c>
      <c r="E841" s="2">
        <v>18327</v>
      </c>
      <c r="F841" s="2"/>
      <c r="G841" s="2"/>
      <c r="H841" s="17">
        <f t="shared" si="13"/>
        <v>1.3306360979995636E-2</v>
      </c>
    </row>
    <row r="842" spans="1:8" ht="13.5" x14ac:dyDescent="0.25">
      <c r="A842" s="12"/>
      <c r="B842" s="11">
        <v>43224</v>
      </c>
      <c r="C842" s="2">
        <v>3.88</v>
      </c>
      <c r="D842" s="2">
        <v>2.3016000000000001</v>
      </c>
      <c r="E842" s="2">
        <v>32485</v>
      </c>
      <c r="F842" s="2"/>
      <c r="G842" s="2"/>
      <c r="H842" s="17">
        <f t="shared" si="13"/>
        <v>2.1072711947118527E-2</v>
      </c>
    </row>
    <row r="843" spans="1:8" ht="13.5" x14ac:dyDescent="0.25">
      <c r="A843" s="12"/>
      <c r="B843" s="11">
        <v>43227</v>
      </c>
      <c r="C843" s="2">
        <v>3.9</v>
      </c>
      <c r="D843" s="2">
        <v>2.3134000000000001</v>
      </c>
      <c r="E843" s="2">
        <v>19354</v>
      </c>
      <c r="F843" s="2"/>
      <c r="G843" s="2"/>
      <c r="H843" s="17">
        <f t="shared" si="13"/>
        <v>5.1268682655544106E-3</v>
      </c>
    </row>
    <row r="844" spans="1:8" ht="13.5" x14ac:dyDescent="0.25">
      <c r="A844" s="12"/>
      <c r="B844" s="11">
        <v>43228</v>
      </c>
      <c r="C844" s="2">
        <v>3.95</v>
      </c>
      <c r="D844" s="2">
        <v>2.3431000000000002</v>
      </c>
      <c r="E844" s="2">
        <v>9075</v>
      </c>
      <c r="F844" s="2"/>
      <c r="G844" s="2"/>
      <c r="H844" s="17">
        <f t="shared" si="13"/>
        <v>1.2838246736405316E-2</v>
      </c>
    </row>
    <row r="845" spans="1:8" ht="13.5" x14ac:dyDescent="0.25">
      <c r="A845" s="12"/>
      <c r="B845" s="11">
        <v>43229</v>
      </c>
      <c r="C845" s="2">
        <v>3.9</v>
      </c>
      <c r="D845" s="2">
        <v>2.3134000000000001</v>
      </c>
      <c r="E845" s="2">
        <v>6368</v>
      </c>
      <c r="F845" s="2"/>
      <c r="G845" s="2"/>
      <c r="H845" s="17">
        <f t="shared" si="13"/>
        <v>-1.2675515342921795E-2</v>
      </c>
    </row>
    <row r="846" spans="1:8" ht="13.5" x14ac:dyDescent="0.25">
      <c r="A846" s="12"/>
      <c r="B846" s="11">
        <v>43230</v>
      </c>
      <c r="C846" s="2">
        <v>3.92</v>
      </c>
      <c r="D846" s="2">
        <v>2.3252999999999999</v>
      </c>
      <c r="E846" s="2">
        <v>9675</v>
      </c>
      <c r="F846" s="2"/>
      <c r="G846" s="2"/>
      <c r="H846" s="17">
        <f t="shared" si="13"/>
        <v>5.143943978559609E-3</v>
      </c>
    </row>
    <row r="847" spans="1:8" ht="13.5" x14ac:dyDescent="0.25">
      <c r="A847" s="12"/>
      <c r="B847" s="11">
        <v>43231</v>
      </c>
      <c r="C847" s="2">
        <v>3.85</v>
      </c>
      <c r="D847" s="2">
        <v>2.2837999999999998</v>
      </c>
      <c r="E847" s="2">
        <v>6239</v>
      </c>
      <c r="F847" s="2"/>
      <c r="G847" s="2"/>
      <c r="H847" s="17">
        <f t="shared" si="13"/>
        <v>-1.7847159506300302E-2</v>
      </c>
    </row>
    <row r="848" spans="1:8" ht="13.5" x14ac:dyDescent="0.25">
      <c r="A848" s="12"/>
      <c r="B848" s="11">
        <v>43234</v>
      </c>
      <c r="C848" s="2">
        <v>3.85</v>
      </c>
      <c r="D848" s="2">
        <v>2.2837999999999998</v>
      </c>
      <c r="E848" s="2">
        <v>5677</v>
      </c>
      <c r="F848" s="2"/>
      <c r="G848" s="2"/>
      <c r="H848" s="17">
        <f t="shared" si="13"/>
        <v>0</v>
      </c>
    </row>
    <row r="849" spans="1:8" ht="13.5" x14ac:dyDescent="0.25">
      <c r="A849" s="12"/>
      <c r="B849" s="11">
        <v>43235</v>
      </c>
      <c r="C849" s="2">
        <v>3.96</v>
      </c>
      <c r="D849" s="2">
        <v>2.3490000000000002</v>
      </c>
      <c r="E849" s="2">
        <v>12109</v>
      </c>
      <c r="F849" s="2"/>
      <c r="G849" s="2"/>
      <c r="H849" s="17">
        <f t="shared" si="13"/>
        <v>2.8548909711883865E-2</v>
      </c>
    </row>
    <row r="850" spans="1:8" ht="13.5" x14ac:dyDescent="0.25">
      <c r="A850" s="12"/>
      <c r="B850" s="11">
        <v>43236</v>
      </c>
      <c r="C850" s="2">
        <v>3.96</v>
      </c>
      <c r="D850" s="2">
        <v>2.3490000000000002</v>
      </c>
      <c r="E850" s="2">
        <v>235</v>
      </c>
      <c r="F850" s="2"/>
      <c r="G850" s="2"/>
      <c r="H850" s="17">
        <f t="shared" si="13"/>
        <v>0</v>
      </c>
    </row>
    <row r="851" spans="1:8" ht="13.5" x14ac:dyDescent="0.25">
      <c r="A851" s="12"/>
      <c r="B851" s="11">
        <v>43237</v>
      </c>
      <c r="C851" s="2">
        <v>3.96</v>
      </c>
      <c r="D851" s="2">
        <v>2.3490000000000002</v>
      </c>
      <c r="E851" s="2">
        <v>0</v>
      </c>
      <c r="F851" s="2"/>
      <c r="G851" s="2"/>
      <c r="H851" s="17">
        <f t="shared" si="13"/>
        <v>0</v>
      </c>
    </row>
    <row r="852" spans="1:8" ht="13.5" x14ac:dyDescent="0.25">
      <c r="A852" s="12"/>
      <c r="B852" s="11">
        <v>43238</v>
      </c>
      <c r="C852" s="2">
        <v>4.07</v>
      </c>
      <c r="D852" s="2">
        <v>2.4142999999999999</v>
      </c>
      <c r="E852" s="2">
        <v>235201</v>
      </c>
      <c r="F852" s="2"/>
      <c r="G852" s="2"/>
      <c r="H852" s="17">
        <f t="shared" si="13"/>
        <v>2.7799063431247207E-2</v>
      </c>
    </row>
    <row r="853" spans="1:8" ht="13.5" x14ac:dyDescent="0.25">
      <c r="A853" s="12"/>
      <c r="B853" s="11">
        <v>43241</v>
      </c>
      <c r="C853" s="2">
        <v>4.25</v>
      </c>
      <c r="D853" s="2">
        <v>2.5211000000000001</v>
      </c>
      <c r="E853" s="2">
        <v>15516</v>
      </c>
      <c r="F853" s="2"/>
      <c r="G853" s="2"/>
      <c r="H853" s="17">
        <f t="shared" si="13"/>
        <v>4.4236424636540705E-2</v>
      </c>
    </row>
    <row r="854" spans="1:8" ht="13.5" x14ac:dyDescent="0.25">
      <c r="A854" s="12"/>
      <c r="B854" s="11">
        <v>43242</v>
      </c>
      <c r="C854" s="2">
        <v>4.28</v>
      </c>
      <c r="D854" s="2">
        <v>2.5388999999999999</v>
      </c>
      <c r="E854" s="2">
        <v>25139</v>
      </c>
      <c r="F854" s="2"/>
      <c r="G854" s="2"/>
      <c r="H854" s="17">
        <f t="shared" si="13"/>
        <v>7.0604101384315636E-3</v>
      </c>
    </row>
    <row r="855" spans="1:8" ht="13.5" x14ac:dyDescent="0.25">
      <c r="A855" s="12"/>
      <c r="B855" s="11">
        <v>43243</v>
      </c>
      <c r="C855" s="2">
        <v>4.3</v>
      </c>
      <c r="D855" s="2">
        <v>2.5507</v>
      </c>
      <c r="E855" s="2">
        <v>10737</v>
      </c>
      <c r="F855" s="2"/>
      <c r="G855" s="2"/>
      <c r="H855" s="17">
        <f t="shared" si="13"/>
        <v>4.6476820670369188E-3</v>
      </c>
    </row>
    <row r="856" spans="1:8" ht="13.5" x14ac:dyDescent="0.25">
      <c r="A856" s="12"/>
      <c r="B856" s="11">
        <v>43244</v>
      </c>
      <c r="C856" s="2">
        <v>4.2</v>
      </c>
      <c r="D856" s="2">
        <v>2.4914000000000001</v>
      </c>
      <c r="E856" s="2">
        <v>16374</v>
      </c>
      <c r="F856" s="2"/>
      <c r="G856" s="2"/>
      <c r="H856" s="17">
        <f t="shared" si="13"/>
        <v>-2.3248520014113736E-2</v>
      </c>
    </row>
    <row r="857" spans="1:8" ht="13.5" x14ac:dyDescent="0.25">
      <c r="A857" s="12"/>
      <c r="B857" s="11">
        <v>43245</v>
      </c>
      <c r="C857" s="2">
        <v>4.29</v>
      </c>
      <c r="D857" s="2">
        <v>2.5448</v>
      </c>
      <c r="E857" s="2">
        <v>30235</v>
      </c>
      <c r="F857" s="2"/>
      <c r="G857" s="2"/>
      <c r="H857" s="17">
        <f t="shared" si="13"/>
        <v>2.1433732038211403E-2</v>
      </c>
    </row>
    <row r="858" spans="1:8" ht="13.5" x14ac:dyDescent="0.25">
      <c r="A858" s="12"/>
      <c r="B858" s="11">
        <v>43248</v>
      </c>
      <c r="C858" s="2">
        <v>4.28</v>
      </c>
      <c r="D858" s="2">
        <v>2.5388999999999999</v>
      </c>
      <c r="E858" s="2">
        <v>14977</v>
      </c>
      <c r="F858" s="2"/>
      <c r="G858" s="2"/>
      <c r="H858" s="17">
        <f t="shared" si="13"/>
        <v>-2.3184533165671239E-3</v>
      </c>
    </row>
    <row r="859" spans="1:8" ht="13.5" x14ac:dyDescent="0.25">
      <c r="A859" s="12"/>
      <c r="B859" s="11">
        <v>43249</v>
      </c>
      <c r="C859" s="2">
        <v>4.22</v>
      </c>
      <c r="D859" s="2">
        <v>2.5032999999999999</v>
      </c>
      <c r="E859" s="2">
        <v>3278</v>
      </c>
      <c r="F859" s="2"/>
      <c r="G859" s="2"/>
      <c r="H859" s="17">
        <f t="shared" si="13"/>
        <v>-1.4021820473433406E-2</v>
      </c>
    </row>
    <row r="860" spans="1:8" ht="13.5" x14ac:dyDescent="0.25">
      <c r="A860" s="12"/>
      <c r="B860" s="11">
        <v>43250</v>
      </c>
      <c r="C860" s="2">
        <v>4.2</v>
      </c>
      <c r="D860" s="2">
        <v>2.4914000000000001</v>
      </c>
      <c r="E860" s="2">
        <v>1012</v>
      </c>
      <c r="F860" s="2"/>
      <c r="G860" s="2"/>
      <c r="H860" s="17">
        <f t="shared" si="13"/>
        <v>-4.7537250828905047E-3</v>
      </c>
    </row>
    <row r="861" spans="1:8" ht="13.5" x14ac:dyDescent="0.25">
      <c r="A861" s="12"/>
      <c r="B861" s="11">
        <v>43251</v>
      </c>
      <c r="C861" s="2">
        <v>4.2699999999999996</v>
      </c>
      <c r="D861" s="2">
        <v>2.5329000000000002</v>
      </c>
      <c r="E861" s="2">
        <v>7766</v>
      </c>
      <c r="F861" s="2"/>
      <c r="G861" s="2"/>
      <c r="H861" s="17">
        <f t="shared" si="13"/>
        <v>1.6657301115838522E-2</v>
      </c>
    </row>
    <row r="862" spans="1:8" ht="13.5" x14ac:dyDescent="0.25">
      <c r="A862" s="12"/>
      <c r="B862" s="11">
        <v>43252</v>
      </c>
      <c r="C862" s="2">
        <v>4.2</v>
      </c>
      <c r="D862" s="2">
        <v>2.4914000000000001</v>
      </c>
      <c r="E862" s="2">
        <v>1421</v>
      </c>
      <c r="F862" s="2"/>
      <c r="G862" s="2"/>
      <c r="H862" s="17">
        <f t="shared" si="13"/>
        <v>-1.6384381538947487E-2</v>
      </c>
    </row>
    <row r="863" spans="1:8" ht="13.5" x14ac:dyDescent="0.25">
      <c r="A863" s="12"/>
      <c r="B863" s="11">
        <v>43255</v>
      </c>
      <c r="C863" s="2">
        <v>4.2</v>
      </c>
      <c r="D863" s="2">
        <v>2.4914000000000001</v>
      </c>
      <c r="E863" s="2">
        <v>13516</v>
      </c>
      <c r="F863" s="2"/>
      <c r="G863" s="2"/>
      <c r="H863" s="17">
        <f t="shared" si="13"/>
        <v>0</v>
      </c>
    </row>
    <row r="864" spans="1:8" ht="13.5" x14ac:dyDescent="0.25">
      <c r="A864" s="12"/>
      <c r="B864" s="11">
        <v>43256</v>
      </c>
      <c r="C864" s="2">
        <v>4.2</v>
      </c>
      <c r="D864" s="2">
        <v>2.4914000000000001</v>
      </c>
      <c r="E864" s="2">
        <v>15111</v>
      </c>
      <c r="F864" s="2"/>
      <c r="G864" s="2"/>
      <c r="H864" s="17">
        <f t="shared" si="13"/>
        <v>0</v>
      </c>
    </row>
    <row r="865" spans="1:8" ht="13.5" x14ac:dyDescent="0.25">
      <c r="A865" s="12"/>
      <c r="B865" s="11">
        <v>43257</v>
      </c>
      <c r="C865" s="2">
        <v>4.1100000000000003</v>
      </c>
      <c r="D865" s="2">
        <v>2.4380000000000002</v>
      </c>
      <c r="E865" s="2">
        <v>357</v>
      </c>
      <c r="F865" s="2"/>
      <c r="G865" s="2"/>
      <c r="H865" s="17">
        <f t="shared" si="13"/>
        <v>-2.1433732038211403E-2</v>
      </c>
    </row>
    <row r="866" spans="1:8" ht="13.5" x14ac:dyDescent="0.25">
      <c r="A866" s="12"/>
      <c r="B866" s="11">
        <v>43258</v>
      </c>
      <c r="C866" s="2">
        <v>4.13</v>
      </c>
      <c r="D866" s="2">
        <v>2.4499</v>
      </c>
      <c r="E866" s="2">
        <v>1265</v>
      </c>
      <c r="F866" s="2"/>
      <c r="G866" s="2"/>
      <c r="H866" s="17">
        <f t="shared" si="13"/>
        <v>4.881050041017145E-3</v>
      </c>
    </row>
    <row r="867" spans="1:8" ht="13.5" x14ac:dyDescent="0.25">
      <c r="A867" s="12"/>
      <c r="B867" s="11">
        <v>43259</v>
      </c>
      <c r="C867" s="2">
        <v>4.18</v>
      </c>
      <c r="D867" s="2">
        <v>2.4794999999999998</v>
      </c>
      <c r="E867" s="2">
        <v>1377</v>
      </c>
      <c r="F867" s="2"/>
      <c r="G867" s="2"/>
      <c r="H867" s="17">
        <f t="shared" si="13"/>
        <v>1.2082125801053042E-2</v>
      </c>
    </row>
    <row r="868" spans="1:8" ht="13.5" x14ac:dyDescent="0.25">
      <c r="A868" s="12"/>
      <c r="B868" s="11">
        <v>43262</v>
      </c>
      <c r="C868" s="2">
        <v>4.18</v>
      </c>
      <c r="D868" s="2">
        <v>2.4794999999999998</v>
      </c>
      <c r="E868" s="2">
        <v>3194</v>
      </c>
      <c r="F868" s="2"/>
      <c r="G868" s="2"/>
      <c r="H868" s="17">
        <f t="shared" si="13"/>
        <v>0</v>
      </c>
    </row>
    <row r="869" spans="1:8" ht="13.5" x14ac:dyDescent="0.25">
      <c r="A869" s="12"/>
      <c r="B869" s="11">
        <v>43263</v>
      </c>
      <c r="C869" s="2">
        <v>4.18</v>
      </c>
      <c r="D869" s="2">
        <v>2.4794999999999998</v>
      </c>
      <c r="E869" s="2">
        <v>1620</v>
      </c>
      <c r="F869" s="2"/>
      <c r="G869" s="2"/>
      <c r="H869" s="17">
        <f t="shared" si="13"/>
        <v>0</v>
      </c>
    </row>
    <row r="870" spans="1:8" ht="13.5" x14ac:dyDescent="0.25">
      <c r="A870" s="12"/>
      <c r="B870" s="11">
        <v>43264</v>
      </c>
      <c r="C870" s="2">
        <v>4.2</v>
      </c>
      <c r="D870" s="2">
        <v>2.4914000000000001</v>
      </c>
      <c r="E870" s="2">
        <v>14230</v>
      </c>
      <c r="F870" s="2"/>
      <c r="G870" s="2"/>
      <c r="H870" s="17">
        <f t="shared" si="13"/>
        <v>4.7993547086107053E-3</v>
      </c>
    </row>
    <row r="871" spans="1:8" ht="13.5" x14ac:dyDescent="0.25">
      <c r="A871" s="12"/>
      <c r="B871" s="11">
        <v>43265</v>
      </c>
      <c r="C871" s="2">
        <v>4.2</v>
      </c>
      <c r="D871" s="2">
        <v>2.4914000000000001</v>
      </c>
      <c r="E871" s="2">
        <v>7257</v>
      </c>
      <c r="F871" s="2"/>
      <c r="G871" s="2"/>
      <c r="H871" s="17">
        <f t="shared" si="13"/>
        <v>0</v>
      </c>
    </row>
    <row r="872" spans="1:8" ht="13.5" x14ac:dyDescent="0.25">
      <c r="A872" s="12"/>
      <c r="B872" s="11">
        <v>43269</v>
      </c>
      <c r="C872" s="2">
        <v>4.22</v>
      </c>
      <c r="D872" s="2">
        <v>2.5032999999999999</v>
      </c>
      <c r="E872" s="2">
        <v>5530</v>
      </c>
      <c r="F872" s="2"/>
      <c r="G872" s="2"/>
      <c r="H872" s="17">
        <f t="shared" si="13"/>
        <v>4.7764309223728828E-3</v>
      </c>
    </row>
    <row r="873" spans="1:8" ht="13.5" x14ac:dyDescent="0.25">
      <c r="A873" s="12"/>
      <c r="B873" s="11">
        <v>43270</v>
      </c>
      <c r="C873" s="2">
        <v>4.2300000000000004</v>
      </c>
      <c r="D873" s="2">
        <v>2.5091999999999999</v>
      </c>
      <c r="E873" s="2">
        <v>74764</v>
      </c>
      <c r="F873" s="2"/>
      <c r="G873" s="2"/>
      <c r="H873" s="17">
        <f t="shared" si="13"/>
        <v>2.3568889066432376E-3</v>
      </c>
    </row>
    <row r="874" spans="1:8" ht="13.5" x14ac:dyDescent="0.25">
      <c r="A874" s="12"/>
      <c r="B874" s="11">
        <v>43271</v>
      </c>
      <c r="C874" s="2">
        <v>4.2</v>
      </c>
      <c r="D874" s="2">
        <v>2.4914000000000001</v>
      </c>
      <c r="E874" s="2">
        <v>3888</v>
      </c>
      <c r="F874" s="2"/>
      <c r="G874" s="2"/>
      <c r="H874" s="17">
        <f t="shared" si="13"/>
        <v>-7.0938944683563753E-3</v>
      </c>
    </row>
    <row r="875" spans="1:8" ht="13.5" x14ac:dyDescent="0.25">
      <c r="A875" s="12"/>
      <c r="B875" s="11">
        <v>43272</v>
      </c>
      <c r="C875" s="2">
        <v>4.2</v>
      </c>
      <c r="D875" s="2">
        <v>2.4914000000000001</v>
      </c>
      <c r="E875" s="2">
        <v>37527</v>
      </c>
      <c r="F875" s="2"/>
      <c r="G875" s="2"/>
      <c r="H875" s="17">
        <f t="shared" si="13"/>
        <v>0</v>
      </c>
    </row>
    <row r="876" spans="1:8" ht="13.5" x14ac:dyDescent="0.25">
      <c r="A876" s="12"/>
      <c r="B876" s="11">
        <v>43273</v>
      </c>
      <c r="C876" s="2">
        <v>4.2</v>
      </c>
      <c r="D876" s="2">
        <v>2.4914000000000001</v>
      </c>
      <c r="E876" s="2">
        <v>10380</v>
      </c>
      <c r="F876" s="2"/>
      <c r="G876" s="2"/>
      <c r="H876" s="17">
        <f t="shared" si="13"/>
        <v>0</v>
      </c>
    </row>
    <row r="877" spans="1:8" ht="13.5" x14ac:dyDescent="0.25">
      <c r="A877" s="12"/>
      <c r="B877" s="11">
        <v>43276</v>
      </c>
      <c r="C877" s="2">
        <v>4.2</v>
      </c>
      <c r="D877" s="2">
        <v>2.4914000000000001</v>
      </c>
      <c r="E877" s="2">
        <v>300</v>
      </c>
      <c r="F877" s="2"/>
      <c r="G877" s="2"/>
      <c r="H877" s="17">
        <f t="shared" si="13"/>
        <v>0</v>
      </c>
    </row>
    <row r="878" spans="1:8" ht="13.5" x14ac:dyDescent="0.25">
      <c r="A878" s="12"/>
      <c r="B878" s="11">
        <v>43277</v>
      </c>
      <c r="C878" s="2">
        <v>4.2</v>
      </c>
      <c r="D878" s="2">
        <v>2.4914000000000001</v>
      </c>
      <c r="E878" s="2">
        <v>1440</v>
      </c>
      <c r="F878" s="2"/>
      <c r="G878" s="2"/>
      <c r="H878" s="17">
        <f t="shared" si="13"/>
        <v>0</v>
      </c>
    </row>
    <row r="879" spans="1:8" ht="13.5" x14ac:dyDescent="0.25">
      <c r="A879" s="12"/>
      <c r="B879" s="11">
        <v>43278</v>
      </c>
      <c r="C879" s="2">
        <v>4.17</v>
      </c>
      <c r="D879" s="2">
        <v>2.4735999999999998</v>
      </c>
      <c r="E879" s="2">
        <v>4740</v>
      </c>
      <c r="F879" s="2"/>
      <c r="G879" s="2"/>
      <c r="H879" s="17">
        <f t="shared" si="13"/>
        <v>-7.1445773460705863E-3</v>
      </c>
    </row>
    <row r="880" spans="1:8" ht="13.5" x14ac:dyDescent="0.25">
      <c r="A880" s="12"/>
      <c r="B880" s="11">
        <v>43279</v>
      </c>
      <c r="C880" s="2">
        <v>4.2</v>
      </c>
      <c r="D880" s="2">
        <v>2.4914000000000001</v>
      </c>
      <c r="E880" s="2">
        <v>17838</v>
      </c>
      <c r="F880" s="2"/>
      <c r="G880" s="2"/>
      <c r="H880" s="17">
        <f t="shared" si="13"/>
        <v>7.195989650711619E-3</v>
      </c>
    </row>
    <row r="881" spans="1:8" ht="13.5" x14ac:dyDescent="0.25">
      <c r="A881" s="12"/>
      <c r="B881" s="11">
        <v>43280</v>
      </c>
      <c r="C881" s="2">
        <v>4.08</v>
      </c>
      <c r="D881" s="2">
        <v>2.4201999999999999</v>
      </c>
      <c r="E881" s="2">
        <v>12022</v>
      </c>
      <c r="F881" s="2"/>
      <c r="G881" s="2"/>
      <c r="H881" s="17">
        <f t="shared" si="13"/>
        <v>-2.8578309384281991E-2</v>
      </c>
    </row>
    <row r="882" spans="1:8" ht="13.5" x14ac:dyDescent="0.25">
      <c r="A882" s="12"/>
      <c r="B882" s="11">
        <v>43283</v>
      </c>
      <c r="C882" s="2">
        <v>4.0999999999999996</v>
      </c>
      <c r="D882" s="2">
        <v>2.4321000000000002</v>
      </c>
      <c r="E882" s="2">
        <v>30547</v>
      </c>
      <c r="F882" s="2"/>
      <c r="G882" s="2"/>
      <c r="H882" s="17">
        <f t="shared" si="13"/>
        <v>4.9169490124784084E-3</v>
      </c>
    </row>
    <row r="883" spans="1:8" ht="13.5" x14ac:dyDescent="0.25">
      <c r="A883" s="12"/>
      <c r="B883" s="11">
        <v>43284</v>
      </c>
      <c r="C883" s="2">
        <v>4.1500000000000004</v>
      </c>
      <c r="D883" s="2">
        <v>2.4617</v>
      </c>
      <c r="E883" s="2">
        <v>170</v>
      </c>
      <c r="F883" s="2"/>
      <c r="G883" s="2"/>
      <c r="H883" s="17">
        <f t="shared" si="13"/>
        <v>1.2170552197689177E-2</v>
      </c>
    </row>
    <row r="884" spans="1:8" ht="13.5" x14ac:dyDescent="0.25">
      <c r="A884" s="12"/>
      <c r="B884" s="11">
        <v>43285</v>
      </c>
      <c r="C884" s="2">
        <v>4.0999999999999996</v>
      </c>
      <c r="D884" s="2">
        <v>2.4321000000000002</v>
      </c>
      <c r="E884" s="2">
        <v>17962</v>
      </c>
      <c r="F884" s="2"/>
      <c r="G884" s="2"/>
      <c r="H884" s="17">
        <f t="shared" si="13"/>
        <v>-1.2024210911158894E-2</v>
      </c>
    </row>
    <row r="885" spans="1:8" ht="13.5" x14ac:dyDescent="0.25">
      <c r="A885" s="12"/>
      <c r="B885" s="11">
        <v>43286</v>
      </c>
      <c r="C885" s="2">
        <v>4.1399999999999997</v>
      </c>
      <c r="D885" s="2">
        <v>2.4558</v>
      </c>
      <c r="E885" s="2">
        <v>3900</v>
      </c>
      <c r="F885" s="2"/>
      <c r="G885" s="2"/>
      <c r="H885" s="17">
        <f t="shared" si="13"/>
        <v>9.7446651042308423E-3</v>
      </c>
    </row>
    <row r="886" spans="1:8" ht="13.5" x14ac:dyDescent="0.25">
      <c r="A886" s="12"/>
      <c r="B886" s="11">
        <v>43287</v>
      </c>
      <c r="C886" s="2">
        <v>4.1500000000000004</v>
      </c>
      <c r="D886" s="2">
        <v>2.4617</v>
      </c>
      <c r="E886" s="2">
        <v>16154</v>
      </c>
      <c r="F886" s="2"/>
      <c r="G886" s="2"/>
      <c r="H886" s="17">
        <f t="shared" si="13"/>
        <v>2.4024757716426485E-3</v>
      </c>
    </row>
    <row r="887" spans="1:8" ht="13.5" x14ac:dyDescent="0.25">
      <c r="A887" s="12"/>
      <c r="B887" s="11">
        <v>43290</v>
      </c>
      <c r="C887" s="2">
        <v>4.13</v>
      </c>
      <c r="D887" s="2">
        <v>2.4499</v>
      </c>
      <c r="E887" s="2">
        <v>6486</v>
      </c>
      <c r="F887" s="2"/>
      <c r="G887" s="2"/>
      <c r="H887" s="17">
        <f t="shared" si="13"/>
        <v>-4.7934354307998667E-3</v>
      </c>
    </row>
    <row r="888" spans="1:8" ht="13.5" x14ac:dyDescent="0.25">
      <c r="A888" s="12"/>
      <c r="B888" s="11">
        <v>43291</v>
      </c>
      <c r="C888" s="2">
        <v>4.13</v>
      </c>
      <c r="D888" s="2">
        <v>2.4499</v>
      </c>
      <c r="E888" s="2">
        <v>5168</v>
      </c>
      <c r="F888" s="2"/>
      <c r="G888" s="2"/>
      <c r="H888" s="17">
        <f t="shared" si="13"/>
        <v>0</v>
      </c>
    </row>
    <row r="889" spans="1:8" ht="13.5" x14ac:dyDescent="0.25">
      <c r="A889" s="12"/>
      <c r="B889" s="11">
        <v>43292</v>
      </c>
      <c r="C889" s="2">
        <v>4.22</v>
      </c>
      <c r="D889" s="2">
        <v>2.5032999999999999</v>
      </c>
      <c r="E889" s="2">
        <v>10988</v>
      </c>
      <c r="F889" s="2"/>
      <c r="G889" s="2"/>
      <c r="H889" s="17">
        <f t="shared" si="13"/>
        <v>2.1796808032980893E-2</v>
      </c>
    </row>
    <row r="890" spans="1:8" ht="13.5" x14ac:dyDescent="0.25">
      <c r="A890" s="12"/>
      <c r="B890" s="11">
        <v>43293</v>
      </c>
      <c r="C890" s="2">
        <v>4.34</v>
      </c>
      <c r="D890" s="2">
        <v>2.5743999999999998</v>
      </c>
      <c r="E890" s="2">
        <v>86584</v>
      </c>
      <c r="F890" s="2"/>
      <c r="G890" s="2"/>
      <c r="H890" s="17">
        <f t="shared" si="13"/>
        <v>2.8402508688531117E-2</v>
      </c>
    </row>
    <row r="891" spans="1:8" ht="13.5" x14ac:dyDescent="0.25">
      <c r="A891" s="12"/>
      <c r="B891" s="11">
        <v>43294</v>
      </c>
      <c r="C891" s="2">
        <v>4.4000000000000004</v>
      </c>
      <c r="D891" s="2">
        <v>2.61</v>
      </c>
      <c r="E891" s="2">
        <v>827805</v>
      </c>
      <c r="F891" s="2"/>
      <c r="G891" s="2"/>
      <c r="H891" s="17">
        <f t="shared" si="13"/>
        <v>1.3828464885021784E-2</v>
      </c>
    </row>
    <row r="892" spans="1:8" ht="13.5" x14ac:dyDescent="0.25">
      <c r="A892" s="12"/>
      <c r="B892" s="11">
        <v>43297</v>
      </c>
      <c r="C892" s="2">
        <v>4.2</v>
      </c>
      <c r="D892" s="2">
        <v>2.6406000000000001</v>
      </c>
      <c r="E892" s="2">
        <v>3194</v>
      </c>
      <c r="F892" s="2"/>
      <c r="G892" s="2"/>
      <c r="H892" s="17">
        <f t="shared" si="13"/>
        <v>1.1724137931034554E-2</v>
      </c>
    </row>
    <row r="893" spans="1:8" ht="13.5" x14ac:dyDescent="0.25">
      <c r="A893" s="12"/>
      <c r="B893" s="11">
        <v>43298</v>
      </c>
      <c r="C893" s="2">
        <v>4.38</v>
      </c>
      <c r="D893" s="2">
        <v>2.7538</v>
      </c>
      <c r="E893" s="2">
        <v>51309</v>
      </c>
      <c r="F893" s="2"/>
      <c r="G893" s="2"/>
      <c r="H893" s="17">
        <f t="shared" si="13"/>
        <v>4.2869044914034676E-2</v>
      </c>
    </row>
    <row r="894" spans="1:8" ht="13.5" x14ac:dyDescent="0.25">
      <c r="A894" s="12"/>
      <c r="B894" s="11">
        <v>43299</v>
      </c>
      <c r="C894" s="2">
        <v>4.6399999999999997</v>
      </c>
      <c r="D894" s="2">
        <v>2.9171999999999998</v>
      </c>
      <c r="E894" s="2">
        <v>37715</v>
      </c>
      <c r="F894" s="2"/>
      <c r="G894" s="2"/>
      <c r="H894" s="17">
        <f t="shared" si="13"/>
        <v>5.9336189992010957E-2</v>
      </c>
    </row>
    <row r="895" spans="1:8" ht="13.5" x14ac:dyDescent="0.25">
      <c r="A895" s="12"/>
      <c r="B895" s="11">
        <v>43300</v>
      </c>
      <c r="C895" s="2">
        <v>4.74</v>
      </c>
      <c r="D895" s="2">
        <v>2.9801000000000002</v>
      </c>
      <c r="E895" s="2">
        <v>8406</v>
      </c>
      <c r="F895" s="2"/>
      <c r="G895" s="2"/>
      <c r="H895" s="17">
        <f t="shared" si="13"/>
        <v>2.1561771561771699E-2</v>
      </c>
    </row>
    <row r="896" spans="1:8" ht="13.5" x14ac:dyDescent="0.25">
      <c r="A896" s="12"/>
      <c r="B896" s="11">
        <v>43301</v>
      </c>
      <c r="C896" s="2">
        <v>4.62</v>
      </c>
      <c r="D896" s="2">
        <v>2.9047000000000001</v>
      </c>
      <c r="E896" s="2">
        <v>81198</v>
      </c>
      <c r="F896" s="2"/>
      <c r="G896" s="2"/>
      <c r="H896" s="17">
        <f t="shared" si="13"/>
        <v>-2.5301164390456741E-2</v>
      </c>
    </row>
    <row r="897" spans="1:8" ht="13.5" x14ac:dyDescent="0.25">
      <c r="A897" s="12"/>
      <c r="B897" s="11">
        <v>43304</v>
      </c>
      <c r="C897" s="2">
        <v>4.57</v>
      </c>
      <c r="D897" s="2">
        <v>2.8732000000000002</v>
      </c>
      <c r="E897" s="2">
        <v>15785</v>
      </c>
      <c r="F897" s="2"/>
      <c r="G897" s="2"/>
      <c r="H897" s="17">
        <f t="shared" si="13"/>
        <v>-1.08444934072365E-2</v>
      </c>
    </row>
    <row r="898" spans="1:8" ht="13.5" x14ac:dyDescent="0.25">
      <c r="A898" s="12"/>
      <c r="B898" s="11">
        <v>43305</v>
      </c>
      <c r="C898" s="2">
        <v>4.5</v>
      </c>
      <c r="D898" s="2">
        <v>2.8292000000000002</v>
      </c>
      <c r="E898" s="2">
        <v>14711</v>
      </c>
      <c r="F898" s="2"/>
      <c r="G898" s="2"/>
      <c r="H898" s="17">
        <f t="shared" si="13"/>
        <v>-1.531393568147015E-2</v>
      </c>
    </row>
    <row r="899" spans="1:8" ht="13.5" x14ac:dyDescent="0.25">
      <c r="A899" s="12"/>
      <c r="B899" s="11">
        <v>43307</v>
      </c>
      <c r="C899" s="2">
        <v>4.54</v>
      </c>
      <c r="D899" s="2">
        <v>2.8544</v>
      </c>
      <c r="E899" s="2">
        <v>13574</v>
      </c>
      <c r="F899" s="2"/>
      <c r="G899" s="2"/>
      <c r="H899" s="17">
        <f t="shared" si="13"/>
        <v>8.9071115509684311E-3</v>
      </c>
    </row>
    <row r="900" spans="1:8" ht="13.5" x14ac:dyDescent="0.25">
      <c r="A900" s="12"/>
      <c r="B900" s="11">
        <v>43308</v>
      </c>
      <c r="C900" s="2">
        <v>4.49</v>
      </c>
      <c r="D900" s="2">
        <v>2.8229000000000002</v>
      </c>
      <c r="E900" s="2">
        <v>12984</v>
      </c>
      <c r="F900" s="2"/>
      <c r="G900" s="2"/>
      <c r="H900" s="17">
        <f t="shared" si="13"/>
        <v>-1.103559417040354E-2</v>
      </c>
    </row>
    <row r="901" spans="1:8" ht="13.5" x14ac:dyDescent="0.25">
      <c r="A901" s="12"/>
      <c r="B901" s="11">
        <v>43311</v>
      </c>
      <c r="C901" s="2">
        <v>4.45</v>
      </c>
      <c r="D901" s="2">
        <v>2.7978000000000001</v>
      </c>
      <c r="E901" s="2">
        <v>5530</v>
      </c>
      <c r="F901" s="2"/>
      <c r="G901" s="2"/>
      <c r="H901" s="17">
        <f t="shared" si="13"/>
        <v>-8.891565411456347E-3</v>
      </c>
    </row>
    <row r="902" spans="1:8" ht="13.5" x14ac:dyDescent="0.25">
      <c r="A902" s="12"/>
      <c r="B902" s="11">
        <v>43312</v>
      </c>
      <c r="C902" s="2">
        <v>4.4000000000000004</v>
      </c>
      <c r="D902" s="2">
        <v>2.7663000000000002</v>
      </c>
      <c r="E902" s="2">
        <v>12999</v>
      </c>
      <c r="F902" s="2"/>
      <c r="G902" s="2"/>
      <c r="H902" s="17">
        <f t="shared" si="13"/>
        <v>-1.1258846236328494E-2</v>
      </c>
    </row>
    <row r="903" spans="1:8" ht="13.5" x14ac:dyDescent="0.25">
      <c r="A903" s="12"/>
      <c r="B903" s="11">
        <v>43313</v>
      </c>
      <c r="C903" s="2">
        <v>4.4000000000000004</v>
      </c>
      <c r="D903" s="2">
        <v>2.7663000000000002</v>
      </c>
      <c r="E903" s="2">
        <v>3933</v>
      </c>
      <c r="F903" s="2"/>
      <c r="G903" s="2"/>
      <c r="H903" s="17">
        <f t="shared" ref="H903:H966" si="14">(D903-D902)/D902</f>
        <v>0</v>
      </c>
    </row>
    <row r="904" spans="1:8" ht="13.5" x14ac:dyDescent="0.25">
      <c r="A904" s="12"/>
      <c r="B904" s="11">
        <v>43314</v>
      </c>
      <c r="C904" s="2">
        <v>4.43</v>
      </c>
      <c r="D904" s="2">
        <v>2.7852000000000001</v>
      </c>
      <c r="E904" s="2">
        <v>8798</v>
      </c>
      <c r="F904" s="2"/>
      <c r="G904" s="2"/>
      <c r="H904" s="17">
        <f t="shared" si="14"/>
        <v>6.8322307775729009E-3</v>
      </c>
    </row>
    <row r="905" spans="1:8" ht="13.5" x14ac:dyDescent="0.25">
      <c r="A905" s="12"/>
      <c r="B905" s="11">
        <v>43315</v>
      </c>
      <c r="C905" s="2">
        <v>4.4000000000000004</v>
      </c>
      <c r="D905" s="2">
        <v>2.7663000000000002</v>
      </c>
      <c r="E905" s="2">
        <v>9818</v>
      </c>
      <c r="F905" s="2"/>
      <c r="G905" s="2"/>
      <c r="H905" s="17">
        <f t="shared" si="14"/>
        <v>-6.7858681602757133E-3</v>
      </c>
    </row>
    <row r="906" spans="1:8" ht="13.5" x14ac:dyDescent="0.25">
      <c r="A906" s="12"/>
      <c r="B906" s="11">
        <v>43318</v>
      </c>
      <c r="C906" s="2">
        <v>4.4000000000000004</v>
      </c>
      <c r="D906" s="2">
        <v>2.7663000000000002</v>
      </c>
      <c r="E906" s="2">
        <v>5079</v>
      </c>
      <c r="F906" s="2"/>
      <c r="G906" s="2"/>
      <c r="H906" s="17">
        <f t="shared" si="14"/>
        <v>0</v>
      </c>
    </row>
    <row r="907" spans="1:8" ht="13.5" x14ac:dyDescent="0.25">
      <c r="A907" s="12"/>
      <c r="B907" s="11">
        <v>43319</v>
      </c>
      <c r="C907" s="2">
        <v>4.43</v>
      </c>
      <c r="D907" s="2">
        <v>2.7852000000000001</v>
      </c>
      <c r="E907" s="2">
        <v>9484</v>
      </c>
      <c r="F907" s="2"/>
      <c r="G907" s="2"/>
      <c r="H907" s="17">
        <f t="shared" si="14"/>
        <v>6.8322307775729009E-3</v>
      </c>
    </row>
    <row r="908" spans="1:8" ht="13.5" x14ac:dyDescent="0.25">
      <c r="A908" s="12"/>
      <c r="B908" s="11">
        <v>43320</v>
      </c>
      <c r="C908" s="2">
        <v>4.3899999999999997</v>
      </c>
      <c r="D908" s="2">
        <v>2.76</v>
      </c>
      <c r="E908" s="2">
        <v>604</v>
      </c>
      <c r="F908" s="2"/>
      <c r="G908" s="2"/>
      <c r="H908" s="17">
        <f t="shared" si="14"/>
        <v>-9.0478242137011101E-3</v>
      </c>
    </row>
    <row r="909" spans="1:8" ht="13.5" x14ac:dyDescent="0.25">
      <c r="A909" s="12"/>
      <c r="B909" s="11">
        <v>43321</v>
      </c>
      <c r="C909" s="2">
        <v>4.26</v>
      </c>
      <c r="D909" s="2">
        <v>2.6783000000000001</v>
      </c>
      <c r="E909" s="2">
        <v>4869</v>
      </c>
      <c r="F909" s="2"/>
      <c r="G909" s="2"/>
      <c r="H909" s="17">
        <f t="shared" si="14"/>
        <v>-2.96014492753622E-2</v>
      </c>
    </row>
    <row r="910" spans="1:8" ht="13.5" x14ac:dyDescent="0.25">
      <c r="A910" s="12"/>
      <c r="B910" s="11">
        <v>43322</v>
      </c>
      <c r="C910" s="2">
        <v>4.26</v>
      </c>
      <c r="D910" s="2">
        <v>2.6783000000000001</v>
      </c>
      <c r="E910" s="2">
        <v>960</v>
      </c>
      <c r="F910" s="2"/>
      <c r="G910" s="2"/>
      <c r="H910" s="17">
        <f t="shared" si="14"/>
        <v>0</v>
      </c>
    </row>
    <row r="911" spans="1:8" ht="13.5" x14ac:dyDescent="0.25">
      <c r="A911" s="12"/>
      <c r="B911" s="11">
        <v>43326</v>
      </c>
      <c r="C911" s="2">
        <v>4.38</v>
      </c>
      <c r="D911" s="2">
        <v>2.7538</v>
      </c>
      <c r="E911" s="2">
        <v>16263</v>
      </c>
      <c r="F911" s="2"/>
      <c r="G911" s="2"/>
      <c r="H911" s="17">
        <f t="shared" si="14"/>
        <v>2.818952320501807E-2</v>
      </c>
    </row>
    <row r="912" spans="1:8" ht="13.5" x14ac:dyDescent="0.25">
      <c r="A912" s="12"/>
      <c r="B912" s="11">
        <v>43327</v>
      </c>
      <c r="C912" s="2">
        <v>4.45</v>
      </c>
      <c r="D912" s="2">
        <v>2.7978000000000001</v>
      </c>
      <c r="E912" s="2">
        <v>10570</v>
      </c>
      <c r="F912" s="2"/>
      <c r="G912" s="2"/>
      <c r="H912" s="17">
        <f t="shared" si="14"/>
        <v>1.5977921417677406E-2</v>
      </c>
    </row>
    <row r="913" spans="1:8" ht="13.5" x14ac:dyDescent="0.25">
      <c r="A913" s="12"/>
      <c r="B913" s="11">
        <v>43328</v>
      </c>
      <c r="C913" s="2">
        <v>4.53</v>
      </c>
      <c r="D913" s="2">
        <v>2.8481000000000001</v>
      </c>
      <c r="E913" s="2">
        <v>13590</v>
      </c>
      <c r="F913" s="2"/>
      <c r="G913" s="2"/>
      <c r="H913" s="17">
        <f t="shared" si="14"/>
        <v>1.7978411609121458E-2</v>
      </c>
    </row>
    <row r="914" spans="1:8" ht="13.5" x14ac:dyDescent="0.25">
      <c r="A914" s="12"/>
      <c r="B914" s="11">
        <v>43329</v>
      </c>
      <c r="C914" s="2">
        <v>4.4800000000000004</v>
      </c>
      <c r="D914" s="2">
        <v>2.8166000000000002</v>
      </c>
      <c r="E914" s="2">
        <v>2899</v>
      </c>
      <c r="F914" s="2"/>
      <c r="G914" s="2"/>
      <c r="H914" s="17">
        <f t="shared" si="14"/>
        <v>-1.106000491555769E-2</v>
      </c>
    </row>
    <row r="915" spans="1:8" ht="13.5" x14ac:dyDescent="0.25">
      <c r="A915" s="12"/>
      <c r="B915" s="11">
        <v>43332</v>
      </c>
      <c r="C915" s="2">
        <v>4.54</v>
      </c>
      <c r="D915" s="2">
        <v>2.8544</v>
      </c>
      <c r="E915" s="2">
        <v>1460</v>
      </c>
      <c r="F915" s="2"/>
      <c r="G915" s="2"/>
      <c r="H915" s="17">
        <f t="shared" si="14"/>
        <v>1.3420435986650511E-2</v>
      </c>
    </row>
    <row r="916" spans="1:8" ht="13.5" x14ac:dyDescent="0.25">
      <c r="A916" s="12"/>
      <c r="B916" s="11">
        <v>43335</v>
      </c>
      <c r="C916" s="2">
        <v>4.67</v>
      </c>
      <c r="D916" s="2">
        <v>2.9361000000000002</v>
      </c>
      <c r="E916" s="2">
        <v>26742</v>
      </c>
      <c r="F916" s="2"/>
      <c r="G916" s="2"/>
      <c r="H916" s="17">
        <f t="shared" si="14"/>
        <v>2.8622477578475372E-2</v>
      </c>
    </row>
    <row r="917" spans="1:8" ht="13.5" x14ac:dyDescent="0.25">
      <c r="A917" s="12"/>
      <c r="B917" s="11">
        <v>43336</v>
      </c>
      <c r="C917" s="2">
        <v>4.75</v>
      </c>
      <c r="D917" s="2">
        <v>2.9864000000000002</v>
      </c>
      <c r="E917" s="2">
        <v>11640</v>
      </c>
      <c r="F917" s="2"/>
      <c r="G917" s="2"/>
      <c r="H917" s="17">
        <f t="shared" si="14"/>
        <v>1.7131569088246316E-2</v>
      </c>
    </row>
    <row r="918" spans="1:8" ht="13.5" x14ac:dyDescent="0.25">
      <c r="A918" s="12"/>
      <c r="B918" s="11">
        <v>43339</v>
      </c>
      <c r="C918" s="2">
        <v>4.8099999999999996</v>
      </c>
      <c r="D918" s="2">
        <v>3.0240999999999998</v>
      </c>
      <c r="E918" s="2">
        <v>7811</v>
      </c>
      <c r="F918" s="2"/>
      <c r="G918" s="2"/>
      <c r="H918" s="17">
        <f t="shared" si="14"/>
        <v>1.2623894990624036E-2</v>
      </c>
    </row>
    <row r="919" spans="1:8" ht="13.5" x14ac:dyDescent="0.25">
      <c r="A919" s="12"/>
      <c r="B919" s="11">
        <v>43340</v>
      </c>
      <c r="C919" s="2">
        <v>4.75</v>
      </c>
      <c r="D919" s="2">
        <v>2.9864000000000002</v>
      </c>
      <c r="E919" s="2">
        <v>1510</v>
      </c>
      <c r="F919" s="2"/>
      <c r="G919" s="2"/>
      <c r="H919" s="17">
        <f t="shared" si="14"/>
        <v>-1.2466518964319839E-2</v>
      </c>
    </row>
    <row r="920" spans="1:8" ht="13.5" x14ac:dyDescent="0.25">
      <c r="A920" s="12"/>
      <c r="B920" s="11">
        <v>43341</v>
      </c>
      <c r="C920" s="2">
        <v>4.78</v>
      </c>
      <c r="D920" s="2">
        <v>3.0051999999999999</v>
      </c>
      <c r="E920" s="2">
        <v>4097</v>
      </c>
      <c r="F920" s="2"/>
      <c r="G920" s="2"/>
      <c r="H920" s="17">
        <f t="shared" si="14"/>
        <v>6.2952049290114203E-3</v>
      </c>
    </row>
    <row r="921" spans="1:8" ht="13.5" x14ac:dyDescent="0.25">
      <c r="A921" s="12"/>
      <c r="B921" s="11">
        <v>43342</v>
      </c>
      <c r="C921" s="2">
        <v>4.75</v>
      </c>
      <c r="D921" s="2">
        <v>2.9864000000000002</v>
      </c>
      <c r="E921" s="2">
        <v>988</v>
      </c>
      <c r="F921" s="2"/>
      <c r="G921" s="2"/>
      <c r="H921" s="17">
        <f t="shared" si="14"/>
        <v>-6.2558232397177246E-3</v>
      </c>
    </row>
    <row r="922" spans="1:8" ht="13.5" x14ac:dyDescent="0.25">
      <c r="A922" s="12"/>
      <c r="B922" s="11">
        <v>43343</v>
      </c>
      <c r="C922" s="2">
        <v>5.03</v>
      </c>
      <c r="D922" s="2">
        <v>3.1623999999999999</v>
      </c>
      <c r="E922" s="2">
        <v>45455</v>
      </c>
      <c r="F922" s="2"/>
      <c r="G922" s="2"/>
      <c r="H922" s="17">
        <f t="shared" si="14"/>
        <v>5.8933833377980076E-2</v>
      </c>
    </row>
    <row r="923" spans="1:8" ht="13.5" x14ac:dyDescent="0.25">
      <c r="A923" s="12"/>
      <c r="B923" s="11">
        <v>43346</v>
      </c>
      <c r="C923" s="2">
        <v>5.25</v>
      </c>
      <c r="D923" s="2">
        <v>3.3007</v>
      </c>
      <c r="E923" s="2">
        <v>50427</v>
      </c>
      <c r="F923" s="2"/>
      <c r="G923" s="2"/>
      <c r="H923" s="17">
        <f t="shared" si="14"/>
        <v>4.373260814571215E-2</v>
      </c>
    </row>
    <row r="924" spans="1:8" ht="13.5" x14ac:dyDescent="0.25">
      <c r="A924" s="12"/>
      <c r="B924" s="11">
        <v>43347</v>
      </c>
      <c r="C924" s="2">
        <v>5.29</v>
      </c>
      <c r="D924" s="2">
        <v>3.3258999999999999</v>
      </c>
      <c r="E924" s="2">
        <v>208339</v>
      </c>
      <c r="F924" s="2"/>
      <c r="G924" s="2"/>
      <c r="H924" s="17">
        <f t="shared" si="14"/>
        <v>7.6347441451812921E-3</v>
      </c>
    </row>
    <row r="925" spans="1:8" ht="13.5" x14ac:dyDescent="0.25">
      <c r="A925" s="12"/>
      <c r="B925" s="11">
        <v>43348</v>
      </c>
      <c r="C925" s="2">
        <v>5.24</v>
      </c>
      <c r="D925" s="2">
        <v>3.2945000000000002</v>
      </c>
      <c r="E925" s="2">
        <v>35358</v>
      </c>
      <c r="F925" s="2"/>
      <c r="G925" s="2"/>
      <c r="H925" s="17">
        <f t="shared" si="14"/>
        <v>-9.4410535494150911E-3</v>
      </c>
    </row>
    <row r="926" spans="1:8" ht="13.5" x14ac:dyDescent="0.25">
      <c r="A926" s="12"/>
      <c r="B926" s="11">
        <v>43349</v>
      </c>
      <c r="C926" s="2">
        <v>5.09</v>
      </c>
      <c r="D926" s="2">
        <v>3.2000999999999999</v>
      </c>
      <c r="E926" s="2">
        <v>7565</v>
      </c>
      <c r="F926" s="2"/>
      <c r="G926" s="2"/>
      <c r="H926" s="17">
        <f t="shared" si="14"/>
        <v>-2.8653816967673471E-2</v>
      </c>
    </row>
    <row r="927" spans="1:8" ht="13.5" x14ac:dyDescent="0.25">
      <c r="A927" s="12"/>
      <c r="B927" s="11">
        <v>43350</v>
      </c>
      <c r="C927" s="2">
        <v>5</v>
      </c>
      <c r="D927" s="2">
        <v>3.1436000000000002</v>
      </c>
      <c r="E927" s="2">
        <v>132473</v>
      </c>
      <c r="F927" s="2"/>
      <c r="G927" s="2"/>
      <c r="H927" s="17">
        <f t="shared" si="14"/>
        <v>-1.7655698259429323E-2</v>
      </c>
    </row>
    <row r="928" spans="1:8" ht="13.5" x14ac:dyDescent="0.25">
      <c r="A928" s="12"/>
      <c r="B928" s="11">
        <v>43353</v>
      </c>
      <c r="C928" s="2">
        <v>5.0999999999999996</v>
      </c>
      <c r="D928" s="2">
        <v>3.2063999999999999</v>
      </c>
      <c r="E928" s="2">
        <v>42202</v>
      </c>
      <c r="F928" s="2"/>
      <c r="G928" s="2"/>
      <c r="H928" s="17">
        <f t="shared" si="14"/>
        <v>1.9977096322687283E-2</v>
      </c>
    </row>
    <row r="929" spans="1:8" ht="13.5" x14ac:dyDescent="0.25">
      <c r="A929" s="12"/>
      <c r="B929" s="11">
        <v>43355</v>
      </c>
      <c r="C929" s="2">
        <v>5.05</v>
      </c>
      <c r="D929" s="2">
        <v>3.1749999999999998</v>
      </c>
      <c r="E929" s="2">
        <v>47713</v>
      </c>
      <c r="F929" s="2"/>
      <c r="G929" s="2"/>
      <c r="H929" s="17">
        <f t="shared" si="14"/>
        <v>-9.7929141716567164E-3</v>
      </c>
    </row>
    <row r="930" spans="1:8" ht="13.5" x14ac:dyDescent="0.25">
      <c r="A930" s="12"/>
      <c r="B930" s="11">
        <v>43356</v>
      </c>
      <c r="C930" s="2">
        <v>5</v>
      </c>
      <c r="D930" s="2">
        <v>3.1436000000000002</v>
      </c>
      <c r="E930" s="2">
        <v>36777</v>
      </c>
      <c r="F930" s="2"/>
      <c r="G930" s="2"/>
      <c r="H930" s="17">
        <f t="shared" si="14"/>
        <v>-9.8897637795274489E-3</v>
      </c>
    </row>
    <row r="931" spans="1:8" ht="13.5" x14ac:dyDescent="0.25">
      <c r="A931" s="12"/>
      <c r="B931" s="11">
        <v>43357</v>
      </c>
      <c r="C931" s="2">
        <v>5.2</v>
      </c>
      <c r="D931" s="2">
        <v>3.2692999999999999</v>
      </c>
      <c r="E931" s="2">
        <v>41871</v>
      </c>
      <c r="F931" s="2"/>
      <c r="G931" s="2"/>
      <c r="H931" s="17">
        <f t="shared" si="14"/>
        <v>3.998600330830885E-2</v>
      </c>
    </row>
    <row r="932" spans="1:8" ht="13.5" x14ac:dyDescent="0.25">
      <c r="A932" s="12"/>
      <c r="B932" s="11">
        <v>43360</v>
      </c>
      <c r="C932" s="2">
        <v>5.05</v>
      </c>
      <c r="D932" s="2">
        <v>3.1749999999999998</v>
      </c>
      <c r="E932" s="2">
        <v>17165</v>
      </c>
      <c r="F932" s="2"/>
      <c r="G932" s="2"/>
      <c r="H932" s="17">
        <f t="shared" si="14"/>
        <v>-2.8844095066222143E-2</v>
      </c>
    </row>
    <row r="933" spans="1:8" ht="13.5" x14ac:dyDescent="0.25">
      <c r="A933" s="12"/>
      <c r="B933" s="11">
        <v>43361</v>
      </c>
      <c r="C933" s="2">
        <v>5.05</v>
      </c>
      <c r="D933" s="2">
        <v>3.1749999999999998</v>
      </c>
      <c r="E933" s="2">
        <v>58120</v>
      </c>
      <c r="F933" s="2"/>
      <c r="G933" s="2"/>
      <c r="H933" s="17">
        <f t="shared" si="14"/>
        <v>0</v>
      </c>
    </row>
    <row r="934" spans="1:8" ht="13.5" x14ac:dyDescent="0.25">
      <c r="A934" s="12"/>
      <c r="B934" s="11">
        <v>43362</v>
      </c>
      <c r="C934" s="2">
        <v>4.96</v>
      </c>
      <c r="D934" s="2">
        <v>3.1183999999999998</v>
      </c>
      <c r="E934" s="2">
        <v>6204</v>
      </c>
      <c r="F934" s="2"/>
      <c r="G934" s="2"/>
      <c r="H934" s="17">
        <f t="shared" si="14"/>
        <v>-1.7826771653543304E-2</v>
      </c>
    </row>
    <row r="935" spans="1:8" ht="13.5" x14ac:dyDescent="0.25">
      <c r="A935" s="12"/>
      <c r="B935" s="11">
        <v>43363</v>
      </c>
      <c r="C935" s="2">
        <v>4.9000000000000004</v>
      </c>
      <c r="D935" s="2">
        <v>3.0807000000000002</v>
      </c>
      <c r="E935" s="2">
        <v>25544</v>
      </c>
      <c r="F935" s="2"/>
      <c r="G935" s="2"/>
      <c r="H935" s="17">
        <f t="shared" si="14"/>
        <v>-1.2089533093894184E-2</v>
      </c>
    </row>
    <row r="936" spans="1:8" ht="13.5" x14ac:dyDescent="0.25">
      <c r="A936" s="12"/>
      <c r="B936" s="11">
        <v>43364</v>
      </c>
      <c r="C936" s="2">
        <v>4.88</v>
      </c>
      <c r="D936" s="2">
        <v>3.0680999999999998</v>
      </c>
      <c r="E936" s="2">
        <v>42015</v>
      </c>
      <c r="F936" s="2"/>
      <c r="G936" s="2"/>
      <c r="H936" s="17">
        <f t="shared" si="14"/>
        <v>-4.0899795501023756E-3</v>
      </c>
    </row>
    <row r="937" spans="1:8" ht="13.5" x14ac:dyDescent="0.25">
      <c r="A937" s="12"/>
      <c r="B937" s="11">
        <v>43367</v>
      </c>
      <c r="C937" s="2">
        <v>4.88</v>
      </c>
      <c r="D937" s="2">
        <v>3.0680999999999998</v>
      </c>
      <c r="E937" s="2">
        <v>0</v>
      </c>
      <c r="F937" s="2"/>
      <c r="G937" s="2"/>
      <c r="H937" s="17">
        <f t="shared" si="14"/>
        <v>0</v>
      </c>
    </row>
    <row r="938" spans="1:8" ht="13.5" x14ac:dyDescent="0.25">
      <c r="A938" s="12"/>
      <c r="B938" s="11">
        <v>43368</v>
      </c>
      <c r="C938" s="2">
        <v>4.88</v>
      </c>
      <c r="D938" s="2">
        <v>3.0680999999999998</v>
      </c>
      <c r="E938" s="2">
        <v>0</v>
      </c>
      <c r="F938" s="2"/>
      <c r="G938" s="2"/>
      <c r="H938" s="17">
        <f t="shared" si="14"/>
        <v>0</v>
      </c>
    </row>
    <row r="939" spans="1:8" ht="13.5" x14ac:dyDescent="0.25">
      <c r="A939" s="12"/>
      <c r="B939" s="11">
        <v>43369</v>
      </c>
      <c r="C939" s="2">
        <v>4.88</v>
      </c>
      <c r="D939" s="2">
        <v>3.0680999999999998</v>
      </c>
      <c r="E939" s="2">
        <v>0</v>
      </c>
      <c r="F939" s="2"/>
      <c r="G939" s="2"/>
      <c r="H939" s="17">
        <f t="shared" si="14"/>
        <v>0</v>
      </c>
    </row>
    <row r="940" spans="1:8" ht="13.5" x14ac:dyDescent="0.25">
      <c r="A940" s="12"/>
      <c r="B940" s="11">
        <v>43370</v>
      </c>
      <c r="C940" s="2">
        <v>4.88</v>
      </c>
      <c r="D940" s="2">
        <v>3.0680999999999998</v>
      </c>
      <c r="E940" s="2">
        <v>0</v>
      </c>
      <c r="F940" s="2"/>
      <c r="G940" s="2"/>
      <c r="H940" s="17">
        <f t="shared" si="14"/>
        <v>0</v>
      </c>
    </row>
    <row r="941" spans="1:8" ht="13.5" x14ac:dyDescent="0.25">
      <c r="A941" s="12"/>
      <c r="B941" s="11">
        <v>43371</v>
      </c>
      <c r="C941" s="2">
        <v>4.88</v>
      </c>
      <c r="D941" s="2">
        <v>3.0680999999999998</v>
      </c>
      <c r="E941" s="2">
        <v>0</v>
      </c>
      <c r="F941" s="2"/>
      <c r="G941" s="2"/>
      <c r="H941" s="17">
        <f t="shared" si="14"/>
        <v>0</v>
      </c>
    </row>
    <row r="942" spans="1:8" ht="13.5" x14ac:dyDescent="0.25">
      <c r="A942" s="12"/>
      <c r="B942" s="11">
        <v>43374</v>
      </c>
      <c r="C942" s="2">
        <v>4.88</v>
      </c>
      <c r="D942" s="2">
        <v>3.0680999999999998</v>
      </c>
      <c r="E942" s="2">
        <v>0</v>
      </c>
      <c r="F942" s="2"/>
      <c r="G942" s="2"/>
      <c r="H942" s="17">
        <f t="shared" si="14"/>
        <v>0</v>
      </c>
    </row>
    <row r="943" spans="1:8" ht="13.5" x14ac:dyDescent="0.25">
      <c r="A943" s="12"/>
      <c r="B943" s="11">
        <v>43375</v>
      </c>
      <c r="C943" s="2">
        <v>4.88</v>
      </c>
      <c r="D943" s="2">
        <v>3.0680999999999998</v>
      </c>
      <c r="E943" s="2">
        <v>0</v>
      </c>
      <c r="F943" s="2"/>
      <c r="G943" s="2"/>
      <c r="H943" s="17">
        <f t="shared" si="14"/>
        <v>0</v>
      </c>
    </row>
    <row r="944" spans="1:8" ht="13.5" x14ac:dyDescent="0.25">
      <c r="A944" s="12"/>
      <c r="B944" s="11">
        <v>43376</v>
      </c>
      <c r="C944" s="2">
        <v>4.88</v>
      </c>
      <c r="D944" s="2">
        <v>3.0680999999999998</v>
      </c>
      <c r="E944" s="2">
        <v>0</v>
      </c>
      <c r="F944" s="2"/>
      <c r="G944" s="2"/>
      <c r="H944" s="17">
        <f t="shared" si="14"/>
        <v>0</v>
      </c>
    </row>
    <row r="945" spans="1:8" ht="13.5" x14ac:dyDescent="0.25">
      <c r="A945" s="12"/>
      <c r="B945" s="11">
        <v>43377</v>
      </c>
      <c r="C945" s="2">
        <v>4.88</v>
      </c>
      <c r="D945" s="2">
        <v>3.0680999999999998</v>
      </c>
      <c r="E945" s="2">
        <v>0</v>
      </c>
      <c r="F945" s="2"/>
      <c r="G945" s="2"/>
      <c r="H945" s="17">
        <f t="shared" si="14"/>
        <v>0</v>
      </c>
    </row>
    <row r="946" spans="1:8" ht="13.5" x14ac:dyDescent="0.25">
      <c r="A946" s="12"/>
      <c r="B946" s="11">
        <v>43378</v>
      </c>
      <c r="C946" s="2">
        <v>4.88</v>
      </c>
      <c r="D946" s="2">
        <v>3.0680999999999998</v>
      </c>
      <c r="E946" s="2">
        <v>0</v>
      </c>
      <c r="F946" s="2"/>
      <c r="G946" s="2"/>
      <c r="H946" s="17">
        <f t="shared" si="14"/>
        <v>0</v>
      </c>
    </row>
    <row r="947" spans="1:8" ht="13.5" x14ac:dyDescent="0.25">
      <c r="A947" s="12"/>
      <c r="B947" s="11">
        <v>43381</v>
      </c>
      <c r="C947" s="2">
        <v>4.88</v>
      </c>
      <c r="D947" s="2">
        <v>3.0680999999999998</v>
      </c>
      <c r="E947" s="2">
        <v>0</v>
      </c>
      <c r="F947" s="2"/>
      <c r="G947" s="2"/>
      <c r="H947" s="17">
        <f t="shared" si="14"/>
        <v>0</v>
      </c>
    </row>
    <row r="948" spans="1:8" ht="13.5" x14ac:dyDescent="0.25">
      <c r="A948" s="12"/>
      <c r="B948" s="11">
        <v>43382</v>
      </c>
      <c r="C948" s="2">
        <v>4.67</v>
      </c>
      <c r="D948" s="2">
        <v>2.9361000000000002</v>
      </c>
      <c r="E948" s="2">
        <v>0</v>
      </c>
      <c r="F948" s="2"/>
      <c r="G948" s="2"/>
      <c r="H948" s="17">
        <f t="shared" si="14"/>
        <v>-4.3023369512075776E-2</v>
      </c>
    </row>
    <row r="949" spans="1:8" ht="13.5" x14ac:dyDescent="0.25">
      <c r="A949" s="12"/>
      <c r="B949" s="11">
        <v>43383</v>
      </c>
      <c r="C949" s="2">
        <v>4.3899999999999997</v>
      </c>
      <c r="D949" s="2">
        <v>2.76</v>
      </c>
      <c r="E949" s="2">
        <v>284719</v>
      </c>
      <c r="F949" s="2"/>
      <c r="G949" s="2"/>
      <c r="H949" s="17">
        <f t="shared" si="14"/>
        <v>-5.9977521201594074E-2</v>
      </c>
    </row>
    <row r="950" spans="1:8" ht="13.5" x14ac:dyDescent="0.25">
      <c r="A950" s="12"/>
      <c r="B950" s="11">
        <v>43384</v>
      </c>
      <c r="C950" s="2">
        <v>4.28</v>
      </c>
      <c r="D950" s="2">
        <v>2.6909000000000001</v>
      </c>
      <c r="E950" s="2">
        <v>16864</v>
      </c>
      <c r="F950" s="2"/>
      <c r="G950" s="2"/>
      <c r="H950" s="17">
        <f t="shared" si="14"/>
        <v>-2.5036231884057871E-2</v>
      </c>
    </row>
    <row r="951" spans="1:8" ht="13.5" x14ac:dyDescent="0.25">
      <c r="A951" s="12"/>
      <c r="B951" s="11">
        <v>43385</v>
      </c>
      <c r="C951" s="2">
        <v>4.16</v>
      </c>
      <c r="D951" s="2">
        <v>2.6154000000000002</v>
      </c>
      <c r="E951" s="2">
        <v>13584</v>
      </c>
      <c r="F951" s="2"/>
      <c r="G951" s="2"/>
      <c r="H951" s="17">
        <f t="shared" si="14"/>
        <v>-2.8057527221375712E-2</v>
      </c>
    </row>
    <row r="952" spans="1:8" ht="13.5" x14ac:dyDescent="0.25">
      <c r="A952" s="12"/>
      <c r="B952" s="11">
        <v>43389</v>
      </c>
      <c r="C952" s="2">
        <v>4.33</v>
      </c>
      <c r="D952" s="2">
        <v>2.7223000000000002</v>
      </c>
      <c r="E952" s="2">
        <v>37124</v>
      </c>
      <c r="F952" s="2"/>
      <c r="G952" s="2"/>
      <c r="H952" s="17">
        <f t="shared" si="14"/>
        <v>4.0873288980653052E-2</v>
      </c>
    </row>
    <row r="953" spans="1:8" ht="13.5" x14ac:dyDescent="0.25">
      <c r="A953" s="12"/>
      <c r="B953" s="11">
        <v>43390</v>
      </c>
      <c r="C953" s="2">
        <v>4.4000000000000004</v>
      </c>
      <c r="D953" s="2">
        <v>2.7663000000000002</v>
      </c>
      <c r="E953" s="2">
        <v>49270</v>
      </c>
      <c r="F953" s="2"/>
      <c r="G953" s="2"/>
      <c r="H953" s="17">
        <f t="shared" si="14"/>
        <v>1.6162803511736414E-2</v>
      </c>
    </row>
    <row r="954" spans="1:8" ht="13.5" x14ac:dyDescent="0.25">
      <c r="A954" s="12"/>
      <c r="B954" s="11">
        <v>43391</v>
      </c>
      <c r="C954" s="2">
        <v>4.2699999999999996</v>
      </c>
      <c r="D954" s="2">
        <v>2.6846000000000001</v>
      </c>
      <c r="E954" s="2">
        <v>3469</v>
      </c>
      <c r="F954" s="2"/>
      <c r="G954" s="2"/>
      <c r="H954" s="17">
        <f t="shared" si="14"/>
        <v>-2.9534034631095725E-2</v>
      </c>
    </row>
    <row r="955" spans="1:8" ht="13.5" x14ac:dyDescent="0.25">
      <c r="A955" s="12"/>
      <c r="B955" s="11">
        <v>43392</v>
      </c>
      <c r="C955" s="2">
        <v>4.29</v>
      </c>
      <c r="D955" s="2">
        <v>2.6972</v>
      </c>
      <c r="E955" s="2">
        <v>540</v>
      </c>
      <c r="F955" s="2"/>
      <c r="G955" s="2"/>
      <c r="H955" s="17">
        <f t="shared" si="14"/>
        <v>4.6934366386053583E-3</v>
      </c>
    </row>
    <row r="956" spans="1:8" ht="13.5" x14ac:dyDescent="0.25">
      <c r="A956" s="12"/>
      <c r="B956" s="11">
        <v>43395</v>
      </c>
      <c r="C956" s="2">
        <v>4.21</v>
      </c>
      <c r="D956" s="2">
        <v>2.6469</v>
      </c>
      <c r="E956" s="2">
        <v>23737</v>
      </c>
      <c r="F956" s="2"/>
      <c r="G956" s="2"/>
      <c r="H956" s="17">
        <f t="shared" si="14"/>
        <v>-1.8648969301497852E-2</v>
      </c>
    </row>
    <row r="957" spans="1:8" ht="13.5" x14ac:dyDescent="0.25">
      <c r="A957" s="12"/>
      <c r="B957" s="11">
        <v>43396</v>
      </c>
      <c r="C957" s="2">
        <v>4.28</v>
      </c>
      <c r="D957" s="2">
        <v>2.6909000000000001</v>
      </c>
      <c r="E957" s="2">
        <v>2535</v>
      </c>
      <c r="F957" s="2"/>
      <c r="G957" s="2"/>
      <c r="H957" s="17">
        <f t="shared" si="14"/>
        <v>1.662321961539916E-2</v>
      </c>
    </row>
    <row r="958" spans="1:8" ht="13.5" x14ac:dyDescent="0.25">
      <c r="A958" s="12"/>
      <c r="B958" s="11">
        <v>43397</v>
      </c>
      <c r="C958" s="2">
        <v>4.1900000000000004</v>
      </c>
      <c r="D958" s="2">
        <v>2.6343000000000001</v>
      </c>
      <c r="E958" s="2">
        <v>12549</v>
      </c>
      <c r="F958" s="2"/>
      <c r="G958" s="2"/>
      <c r="H958" s="17">
        <f t="shared" si="14"/>
        <v>-2.1033854844104197E-2</v>
      </c>
    </row>
    <row r="959" spans="1:8" ht="13.5" x14ac:dyDescent="0.25">
      <c r="A959" s="12"/>
      <c r="B959" s="11">
        <v>43398</v>
      </c>
      <c r="C959" s="2">
        <v>4.1500000000000004</v>
      </c>
      <c r="D959" s="2">
        <v>2.6092</v>
      </c>
      <c r="E959" s="2">
        <v>520</v>
      </c>
      <c r="F959" s="2"/>
      <c r="G959" s="2"/>
      <c r="H959" s="17">
        <f t="shared" si="14"/>
        <v>-9.5281478950765362E-3</v>
      </c>
    </row>
    <row r="960" spans="1:8" ht="13.5" x14ac:dyDescent="0.25">
      <c r="A960" s="12"/>
      <c r="B960" s="11">
        <v>43399</v>
      </c>
      <c r="C960" s="2">
        <v>4.3499999999999996</v>
      </c>
      <c r="D960" s="2">
        <v>2.7349000000000001</v>
      </c>
      <c r="E960" s="2">
        <v>46942</v>
      </c>
      <c r="F960" s="2"/>
      <c r="G960" s="2"/>
      <c r="H960" s="17">
        <f t="shared" si="14"/>
        <v>4.817568603403348E-2</v>
      </c>
    </row>
    <row r="961" spans="1:8" ht="13.5" x14ac:dyDescent="0.25">
      <c r="A961" s="12"/>
      <c r="B961" s="11">
        <v>43402</v>
      </c>
      <c r="C961" s="2">
        <v>4.26</v>
      </c>
      <c r="D961" s="2">
        <v>2.6783000000000001</v>
      </c>
      <c r="E961" s="2">
        <v>1871</v>
      </c>
      <c r="F961" s="2"/>
      <c r="G961" s="2"/>
      <c r="H961" s="17">
        <f t="shared" si="14"/>
        <v>-2.0695455044060104E-2</v>
      </c>
    </row>
    <row r="962" spans="1:8" ht="13.5" x14ac:dyDescent="0.25">
      <c r="A962" s="12"/>
      <c r="B962" s="11">
        <v>43403</v>
      </c>
      <c r="C962" s="2">
        <v>4.2300000000000004</v>
      </c>
      <c r="D962" s="2">
        <v>2.6595</v>
      </c>
      <c r="E962" s="2">
        <v>3105</v>
      </c>
      <c r="F962" s="2"/>
      <c r="G962" s="2"/>
      <c r="H962" s="17">
        <f t="shared" si="14"/>
        <v>-7.0193779636337035E-3</v>
      </c>
    </row>
    <row r="963" spans="1:8" ht="13.5" x14ac:dyDescent="0.25">
      <c r="A963" s="12"/>
      <c r="B963" s="11">
        <v>43404</v>
      </c>
      <c r="C963" s="2">
        <v>4.2</v>
      </c>
      <c r="D963" s="2">
        <v>2.6406000000000001</v>
      </c>
      <c r="E963" s="2">
        <v>4866</v>
      </c>
      <c r="F963" s="2"/>
      <c r="G963" s="2"/>
      <c r="H963" s="17">
        <f t="shared" si="14"/>
        <v>-7.1065989847715425E-3</v>
      </c>
    </row>
    <row r="964" spans="1:8" ht="13.5" x14ac:dyDescent="0.25">
      <c r="A964" s="12"/>
      <c r="B964" s="11">
        <v>43405</v>
      </c>
      <c r="C964" s="2">
        <v>4.38</v>
      </c>
      <c r="D964" s="2">
        <v>2.7538</v>
      </c>
      <c r="E964" s="2">
        <v>4845</v>
      </c>
      <c r="F964" s="2"/>
      <c r="G964" s="2"/>
      <c r="H964" s="17">
        <f t="shared" si="14"/>
        <v>4.2869044914034676E-2</v>
      </c>
    </row>
    <row r="965" spans="1:8" ht="13.5" x14ac:dyDescent="0.25">
      <c r="A965" s="12"/>
      <c r="B965" s="11">
        <v>43406</v>
      </c>
      <c r="C965" s="2">
        <v>4.49</v>
      </c>
      <c r="D965" s="2">
        <v>2.8229000000000002</v>
      </c>
      <c r="E965" s="2">
        <v>24533</v>
      </c>
      <c r="F965" s="2"/>
      <c r="G965" s="2"/>
      <c r="H965" s="17">
        <f t="shared" si="14"/>
        <v>2.5092599317307052E-2</v>
      </c>
    </row>
    <row r="966" spans="1:8" ht="13.5" x14ac:dyDescent="0.25">
      <c r="A966" s="12"/>
      <c r="B966" s="11">
        <v>43409</v>
      </c>
      <c r="C966" s="2">
        <v>4.42</v>
      </c>
      <c r="D966" s="2">
        <v>2.7789000000000001</v>
      </c>
      <c r="E966" s="2">
        <v>3460</v>
      </c>
      <c r="F966" s="2"/>
      <c r="G966" s="2"/>
      <c r="H966" s="17">
        <f t="shared" si="14"/>
        <v>-1.5586807892592737E-2</v>
      </c>
    </row>
    <row r="967" spans="1:8" ht="13.5" x14ac:dyDescent="0.25">
      <c r="A967" s="12"/>
      <c r="B967" s="11">
        <v>43410</v>
      </c>
      <c r="C967" s="2">
        <v>4.45</v>
      </c>
      <c r="D967" s="2">
        <v>2.7978000000000001</v>
      </c>
      <c r="E967" s="2">
        <v>6</v>
      </c>
      <c r="F967" s="2"/>
      <c r="G967" s="2"/>
      <c r="H967" s="17">
        <f t="shared" ref="H967:H1030" si="15">(D967-D966)/D966</f>
        <v>6.8012522940731641E-3</v>
      </c>
    </row>
    <row r="968" spans="1:8" ht="13.5" x14ac:dyDescent="0.25">
      <c r="A968" s="12"/>
      <c r="B968" s="11">
        <v>43411</v>
      </c>
      <c r="C968" s="2">
        <v>4.32</v>
      </c>
      <c r="D968" s="2">
        <v>2.7160000000000002</v>
      </c>
      <c r="E968" s="2">
        <v>300</v>
      </c>
      <c r="F968" s="2"/>
      <c r="G968" s="2"/>
      <c r="H968" s="17">
        <f t="shared" si="15"/>
        <v>-2.9237257845449949E-2</v>
      </c>
    </row>
    <row r="969" spans="1:8" ht="13.5" x14ac:dyDescent="0.25">
      <c r="A969" s="12"/>
      <c r="B969" s="11">
        <v>43412</v>
      </c>
      <c r="C969" s="2">
        <v>4.3</v>
      </c>
      <c r="D969" s="2">
        <v>2.7035</v>
      </c>
      <c r="E969" s="2">
        <v>24651</v>
      </c>
      <c r="F969" s="2"/>
      <c r="G969" s="2"/>
      <c r="H969" s="17">
        <f t="shared" si="15"/>
        <v>-4.602356406480183E-3</v>
      </c>
    </row>
    <row r="970" spans="1:8" ht="13.5" x14ac:dyDescent="0.25">
      <c r="A970" s="12"/>
      <c r="B970" s="11">
        <v>43413</v>
      </c>
      <c r="C970" s="2">
        <v>4.3</v>
      </c>
      <c r="D970" s="2">
        <v>2.7035</v>
      </c>
      <c r="E970" s="2">
        <v>12572</v>
      </c>
      <c r="F970" s="2"/>
      <c r="G970" s="2"/>
      <c r="H970" s="17">
        <f t="shared" si="15"/>
        <v>0</v>
      </c>
    </row>
    <row r="971" spans="1:8" ht="13.5" x14ac:dyDescent="0.25">
      <c r="A971" s="12"/>
      <c r="B971" s="11">
        <v>43416</v>
      </c>
      <c r="C971" s="2">
        <v>4.34</v>
      </c>
      <c r="D971" s="2">
        <v>2.7286000000000001</v>
      </c>
      <c r="E971" s="2">
        <v>5855</v>
      </c>
      <c r="F971" s="2"/>
      <c r="G971" s="2"/>
      <c r="H971" s="17">
        <f t="shared" si="15"/>
        <v>9.284261142962871E-3</v>
      </c>
    </row>
    <row r="972" spans="1:8" ht="13.5" x14ac:dyDescent="0.25">
      <c r="A972" s="12"/>
      <c r="B972" s="11">
        <v>43417</v>
      </c>
      <c r="C972" s="2">
        <v>4.33</v>
      </c>
      <c r="D972" s="2">
        <v>2.7223000000000002</v>
      </c>
      <c r="E972" s="2">
        <v>4801</v>
      </c>
      <c r="F972" s="2"/>
      <c r="G972" s="2"/>
      <c r="H972" s="17">
        <f t="shared" si="15"/>
        <v>-2.3088763468445254E-3</v>
      </c>
    </row>
    <row r="973" spans="1:8" ht="13.5" x14ac:dyDescent="0.25">
      <c r="A973" s="12"/>
      <c r="B973" s="11">
        <v>43418</v>
      </c>
      <c r="C973" s="2">
        <v>4.3499999999999996</v>
      </c>
      <c r="D973" s="2">
        <v>2.7349000000000001</v>
      </c>
      <c r="E973" s="2">
        <v>6312</v>
      </c>
      <c r="F973" s="2"/>
      <c r="G973" s="2"/>
      <c r="H973" s="17">
        <f t="shared" si="15"/>
        <v>4.6284391874517666E-3</v>
      </c>
    </row>
    <row r="974" spans="1:8" ht="13.5" x14ac:dyDescent="0.25">
      <c r="A974" s="12"/>
      <c r="B974" s="11">
        <v>43419</v>
      </c>
      <c r="C974" s="2">
        <v>4.33</v>
      </c>
      <c r="D974" s="2">
        <v>2.7223000000000002</v>
      </c>
      <c r="E974" s="2">
        <v>262</v>
      </c>
      <c r="F974" s="2"/>
      <c r="G974" s="2"/>
      <c r="H974" s="17">
        <f t="shared" si="15"/>
        <v>-4.6071154338366829E-3</v>
      </c>
    </row>
    <row r="975" spans="1:8" ht="13.5" x14ac:dyDescent="0.25">
      <c r="A975" s="12"/>
      <c r="B975" s="11">
        <v>43420</v>
      </c>
      <c r="C975" s="2">
        <v>4.32</v>
      </c>
      <c r="D975" s="2">
        <v>2.7160000000000002</v>
      </c>
      <c r="E975" s="2">
        <v>7357</v>
      </c>
      <c r="F975" s="2"/>
      <c r="G975" s="2"/>
      <c r="H975" s="17">
        <f t="shared" si="15"/>
        <v>-2.3142195937258833E-3</v>
      </c>
    </row>
    <row r="976" spans="1:8" ht="13.5" x14ac:dyDescent="0.25">
      <c r="A976" s="12"/>
      <c r="B976" s="11">
        <v>43423</v>
      </c>
      <c r="C976" s="2">
        <v>4.24</v>
      </c>
      <c r="D976" s="2">
        <v>2.6657000000000002</v>
      </c>
      <c r="E976" s="2">
        <v>25240</v>
      </c>
      <c r="F976" s="2"/>
      <c r="G976" s="2"/>
      <c r="H976" s="17">
        <f t="shared" si="15"/>
        <v>-1.8519882179675998E-2</v>
      </c>
    </row>
    <row r="977" spans="1:8" ht="13.5" x14ac:dyDescent="0.25">
      <c r="A977" s="12"/>
      <c r="B977" s="11">
        <v>43425</v>
      </c>
      <c r="C977" s="2">
        <v>4.17</v>
      </c>
      <c r="D977" s="2">
        <v>2.6217000000000001</v>
      </c>
      <c r="E977" s="2">
        <v>9838</v>
      </c>
      <c r="F977" s="2"/>
      <c r="G977" s="2"/>
      <c r="H977" s="17">
        <f t="shared" si="15"/>
        <v>-1.6505983418989397E-2</v>
      </c>
    </row>
    <row r="978" spans="1:8" ht="13.5" x14ac:dyDescent="0.25">
      <c r="A978" s="12"/>
      <c r="B978" s="11">
        <v>43426</v>
      </c>
      <c r="C978" s="2">
        <v>4.29</v>
      </c>
      <c r="D978" s="2">
        <v>2.6972</v>
      </c>
      <c r="E978" s="2">
        <v>29819</v>
      </c>
      <c r="F978" s="2"/>
      <c r="G978" s="2"/>
      <c r="H978" s="17">
        <f t="shared" si="15"/>
        <v>2.8798108097799098E-2</v>
      </c>
    </row>
    <row r="979" spans="1:8" ht="13.5" x14ac:dyDescent="0.25">
      <c r="A979" s="12"/>
      <c r="B979" s="11">
        <v>43427</v>
      </c>
      <c r="C979" s="2">
        <v>4.3</v>
      </c>
      <c r="D979" s="2">
        <v>2.7035</v>
      </c>
      <c r="E979" s="2">
        <v>17413</v>
      </c>
      <c r="F979" s="2"/>
      <c r="G979" s="2"/>
      <c r="H979" s="17">
        <f t="shared" si="15"/>
        <v>2.3357555983983288E-3</v>
      </c>
    </row>
    <row r="980" spans="1:8" ht="13.5" x14ac:dyDescent="0.25">
      <c r="A980" s="12"/>
      <c r="B980" s="11">
        <v>43430</v>
      </c>
      <c r="C980" s="2">
        <v>4.34</v>
      </c>
      <c r="D980" s="2">
        <v>2.7286000000000001</v>
      </c>
      <c r="E980" s="2">
        <v>13941</v>
      </c>
      <c r="F980" s="2"/>
      <c r="G980" s="2"/>
      <c r="H980" s="17">
        <f t="shared" si="15"/>
        <v>9.284261142962871E-3</v>
      </c>
    </row>
    <row r="981" spans="1:8" ht="13.5" x14ac:dyDescent="0.25">
      <c r="A981" s="12"/>
      <c r="B981" s="11">
        <v>43431</v>
      </c>
      <c r="C981" s="2">
        <v>4.3</v>
      </c>
      <c r="D981" s="2">
        <v>2.7035</v>
      </c>
      <c r="E981" s="2">
        <v>6350</v>
      </c>
      <c r="F981" s="2"/>
      <c r="G981" s="2"/>
      <c r="H981" s="17">
        <f t="shared" si="15"/>
        <v>-9.1988565564758932E-3</v>
      </c>
    </row>
    <row r="982" spans="1:8" ht="13.5" x14ac:dyDescent="0.25">
      <c r="A982" s="12"/>
      <c r="B982" s="11">
        <v>43432</v>
      </c>
      <c r="C982" s="2">
        <v>4.25</v>
      </c>
      <c r="D982" s="2">
        <v>2.6720000000000002</v>
      </c>
      <c r="E982" s="2">
        <v>1279</v>
      </c>
      <c r="F982" s="2"/>
      <c r="G982" s="2"/>
      <c r="H982" s="17">
        <f t="shared" si="15"/>
        <v>-1.16515627889772E-2</v>
      </c>
    </row>
    <row r="983" spans="1:8" ht="13.5" x14ac:dyDescent="0.25">
      <c r="A983" s="12"/>
      <c r="B983" s="11">
        <v>43433</v>
      </c>
      <c r="C983" s="2">
        <v>4.25</v>
      </c>
      <c r="D983" s="2">
        <v>2.6720000000000002</v>
      </c>
      <c r="E983" s="2">
        <v>21664</v>
      </c>
      <c r="F983" s="2"/>
      <c r="G983" s="2"/>
      <c r="H983" s="17">
        <f t="shared" si="15"/>
        <v>0</v>
      </c>
    </row>
    <row r="984" spans="1:8" ht="13.5" x14ac:dyDescent="0.25">
      <c r="A984" s="12"/>
      <c r="B984" s="11">
        <v>43434</v>
      </c>
      <c r="C984" s="2">
        <v>4.2</v>
      </c>
      <c r="D984" s="2">
        <v>2.6406000000000001</v>
      </c>
      <c r="E984" s="2">
        <v>5031</v>
      </c>
      <c r="F984" s="2"/>
      <c r="G984" s="2"/>
      <c r="H984" s="17">
        <f t="shared" si="15"/>
        <v>-1.1751497005988059E-2</v>
      </c>
    </row>
    <row r="985" spans="1:8" ht="13.5" x14ac:dyDescent="0.25">
      <c r="A985" s="12"/>
      <c r="B985" s="11">
        <v>43437</v>
      </c>
      <c r="C985" s="2">
        <v>4.3</v>
      </c>
      <c r="D985" s="2">
        <v>2.7035</v>
      </c>
      <c r="E985" s="2">
        <v>6016</v>
      </c>
      <c r="F985" s="2"/>
      <c r="G985" s="2"/>
      <c r="H985" s="17">
        <f t="shared" si="15"/>
        <v>2.382034386124364E-2</v>
      </c>
    </row>
    <row r="986" spans="1:8" ht="13.5" x14ac:dyDescent="0.25">
      <c r="A986" s="12"/>
      <c r="B986" s="11">
        <v>43438</v>
      </c>
      <c r="C986" s="2">
        <v>4.3</v>
      </c>
      <c r="D986" s="2">
        <v>2.7035</v>
      </c>
      <c r="E986" s="2">
        <v>3396</v>
      </c>
      <c r="F986" s="2"/>
      <c r="G986" s="2"/>
      <c r="H986" s="17">
        <f t="shared" si="15"/>
        <v>0</v>
      </c>
    </row>
    <row r="987" spans="1:8" ht="13.5" x14ac:dyDescent="0.25">
      <c r="A987" s="12"/>
      <c r="B987" s="11">
        <v>43439</v>
      </c>
      <c r="C987" s="2">
        <v>4.28</v>
      </c>
      <c r="D987" s="2">
        <v>2.6909000000000001</v>
      </c>
      <c r="E987" s="2">
        <v>7712</v>
      </c>
      <c r="F987" s="2"/>
      <c r="G987" s="2"/>
      <c r="H987" s="17">
        <f t="shared" si="15"/>
        <v>-4.6606251155908805E-3</v>
      </c>
    </row>
    <row r="988" spans="1:8" ht="13.5" x14ac:dyDescent="0.25">
      <c r="A988" s="12"/>
      <c r="B988" s="11">
        <v>43440</v>
      </c>
      <c r="C988" s="2">
        <v>4.28</v>
      </c>
      <c r="D988" s="2">
        <v>2.6909000000000001</v>
      </c>
      <c r="E988" s="2">
        <v>1105</v>
      </c>
      <c r="F988" s="2"/>
      <c r="G988" s="2"/>
      <c r="H988" s="17">
        <f t="shared" si="15"/>
        <v>0</v>
      </c>
    </row>
    <row r="989" spans="1:8" ht="13.5" x14ac:dyDescent="0.25">
      <c r="A989" s="12"/>
      <c r="B989" s="11">
        <v>43441</v>
      </c>
      <c r="C989" s="2">
        <v>4.16</v>
      </c>
      <c r="D989" s="2">
        <v>2.6154000000000002</v>
      </c>
      <c r="E989" s="2">
        <v>4031</v>
      </c>
      <c r="F989" s="2"/>
      <c r="G989" s="2"/>
      <c r="H989" s="17">
        <f t="shared" si="15"/>
        <v>-2.8057527221375712E-2</v>
      </c>
    </row>
    <row r="990" spans="1:8" ht="13.5" x14ac:dyDescent="0.25">
      <c r="A990" s="12"/>
      <c r="B990" s="11">
        <v>43444</v>
      </c>
      <c r="C990" s="2">
        <v>4.1500000000000004</v>
      </c>
      <c r="D990" s="2">
        <v>2.6092</v>
      </c>
      <c r="E990" s="2">
        <v>6749</v>
      </c>
      <c r="F990" s="2"/>
      <c r="G990" s="2"/>
      <c r="H990" s="17">
        <f t="shared" si="15"/>
        <v>-2.3705742907395447E-3</v>
      </c>
    </row>
    <row r="991" spans="1:8" ht="13.5" x14ac:dyDescent="0.25">
      <c r="A991" s="12"/>
      <c r="B991" s="11">
        <v>43445</v>
      </c>
      <c r="C991" s="2">
        <v>4.18</v>
      </c>
      <c r="D991" s="2">
        <v>2.6280000000000001</v>
      </c>
      <c r="E991" s="2">
        <v>11484</v>
      </c>
      <c r="F991" s="2"/>
      <c r="G991" s="2"/>
      <c r="H991" s="17">
        <f t="shared" si="15"/>
        <v>7.2052736470949522E-3</v>
      </c>
    </row>
    <row r="992" spans="1:8" ht="13.5" x14ac:dyDescent="0.25">
      <c r="A992" s="12"/>
      <c r="B992" s="11">
        <v>43446</v>
      </c>
      <c r="C992" s="2">
        <v>4.0999999999999996</v>
      </c>
      <c r="D992" s="2">
        <v>2.5777000000000001</v>
      </c>
      <c r="E992" s="2">
        <v>5259</v>
      </c>
      <c r="F992" s="2"/>
      <c r="G992" s="2"/>
      <c r="H992" s="17">
        <f t="shared" si="15"/>
        <v>-1.9140030441400308E-2</v>
      </c>
    </row>
    <row r="993" spans="1:8" ht="13.5" x14ac:dyDescent="0.25">
      <c r="A993" s="12"/>
      <c r="B993" s="11">
        <v>43447</v>
      </c>
      <c r="C993" s="2">
        <v>4.12</v>
      </c>
      <c r="D993" s="2">
        <v>2.5903</v>
      </c>
      <c r="E993" s="2">
        <v>1534</v>
      </c>
      <c r="F993" s="2"/>
      <c r="G993" s="2"/>
      <c r="H993" s="17">
        <f t="shared" si="15"/>
        <v>4.8880785196104837E-3</v>
      </c>
    </row>
    <row r="994" spans="1:8" ht="13.5" x14ac:dyDescent="0.25">
      <c r="A994" s="12"/>
      <c r="B994" s="11">
        <v>43448</v>
      </c>
      <c r="C994" s="2">
        <v>4.1399999999999997</v>
      </c>
      <c r="D994" s="2">
        <v>2.6029</v>
      </c>
      <c r="E994" s="2">
        <v>5560</v>
      </c>
      <c r="F994" s="2"/>
      <c r="G994" s="2"/>
      <c r="H994" s="17">
        <f t="shared" si="15"/>
        <v>4.8643014322665113E-3</v>
      </c>
    </row>
    <row r="995" spans="1:8" ht="13.5" x14ac:dyDescent="0.25">
      <c r="A995" s="12"/>
      <c r="B995" s="11">
        <v>43451</v>
      </c>
      <c r="C995" s="2">
        <v>4.1900000000000004</v>
      </c>
      <c r="D995" s="2">
        <v>2.6343000000000001</v>
      </c>
      <c r="E995" s="2">
        <v>2433</v>
      </c>
      <c r="F995" s="2"/>
      <c r="G995" s="2"/>
      <c r="H995" s="17">
        <f t="shared" si="15"/>
        <v>1.2063467670675053E-2</v>
      </c>
    </row>
    <row r="996" spans="1:8" ht="13.5" x14ac:dyDescent="0.25">
      <c r="A996" s="12"/>
      <c r="B996" s="11">
        <v>43452</v>
      </c>
      <c r="C996" s="2">
        <v>4.1900000000000004</v>
      </c>
      <c r="D996" s="2">
        <v>2.6343000000000001</v>
      </c>
      <c r="E996" s="2">
        <v>23336</v>
      </c>
      <c r="F996" s="2"/>
      <c r="G996" s="2"/>
      <c r="H996" s="17">
        <f t="shared" si="15"/>
        <v>0</v>
      </c>
    </row>
    <row r="997" spans="1:8" ht="13.5" x14ac:dyDescent="0.25">
      <c r="A997" s="12"/>
      <c r="B997" s="11">
        <v>43453</v>
      </c>
      <c r="C997" s="2">
        <v>4.32</v>
      </c>
      <c r="D997" s="2">
        <v>2.7160000000000002</v>
      </c>
      <c r="E997" s="2">
        <v>18064</v>
      </c>
      <c r="F997" s="2"/>
      <c r="G997" s="2"/>
      <c r="H997" s="17">
        <f t="shared" si="15"/>
        <v>3.1013931594731089E-2</v>
      </c>
    </row>
    <row r="998" spans="1:8" ht="13.5" x14ac:dyDescent="0.25">
      <c r="A998" s="12"/>
      <c r="B998" s="11">
        <v>43454</v>
      </c>
      <c r="C998" s="2">
        <v>4.58</v>
      </c>
      <c r="D998" s="2">
        <v>2.8795000000000002</v>
      </c>
      <c r="E998" s="2">
        <v>57560</v>
      </c>
      <c r="F998" s="2"/>
      <c r="G998" s="2"/>
      <c r="H998" s="17">
        <f t="shared" si="15"/>
        <v>6.0198821796759928E-2</v>
      </c>
    </row>
    <row r="999" spans="1:8" ht="13.5" x14ac:dyDescent="0.25">
      <c r="A999" s="12"/>
      <c r="B999" s="11">
        <v>43455</v>
      </c>
      <c r="C999" s="2">
        <v>4.8</v>
      </c>
      <c r="D999" s="2">
        <v>3.0177999999999998</v>
      </c>
      <c r="E999" s="2">
        <v>87269</v>
      </c>
      <c r="F999" s="2"/>
      <c r="G999" s="2"/>
      <c r="H999" s="17">
        <f t="shared" si="15"/>
        <v>4.8029171731203205E-2</v>
      </c>
    </row>
    <row r="1000" spans="1:8" ht="13.5" x14ac:dyDescent="0.25">
      <c r="A1000" s="12"/>
      <c r="B1000" s="11">
        <v>43458</v>
      </c>
      <c r="C1000" s="2">
        <v>4.83</v>
      </c>
      <c r="D1000" s="2">
        <v>3.0367000000000002</v>
      </c>
      <c r="E1000" s="2">
        <v>3579</v>
      </c>
      <c r="F1000" s="2"/>
      <c r="G1000" s="2"/>
      <c r="H1000" s="17">
        <f t="shared" si="15"/>
        <v>6.2628404798198561E-3</v>
      </c>
    </row>
    <row r="1001" spans="1:8" ht="13.5" x14ac:dyDescent="0.25">
      <c r="A1001" s="12"/>
      <c r="B1001" s="11">
        <v>43459</v>
      </c>
      <c r="C1001" s="2">
        <v>4.5999999999999996</v>
      </c>
      <c r="D1001" s="2">
        <v>2.8921000000000001</v>
      </c>
      <c r="E1001" s="2">
        <v>2839</v>
      </c>
      <c r="F1001" s="2"/>
      <c r="G1001" s="2"/>
      <c r="H1001" s="17">
        <f t="shared" si="15"/>
        <v>-4.7617479500773885E-2</v>
      </c>
    </row>
    <row r="1002" spans="1:8" ht="13.5" x14ac:dyDescent="0.25">
      <c r="A1002" s="12"/>
      <c r="B1002" s="11">
        <v>43460</v>
      </c>
      <c r="C1002" s="2">
        <v>4.5599999999999996</v>
      </c>
      <c r="D1002" s="2">
        <v>2.8668999999999998</v>
      </c>
      <c r="E1002" s="2">
        <v>10294</v>
      </c>
      <c r="F1002" s="2"/>
      <c r="G1002" s="2"/>
      <c r="H1002" s="17">
        <f t="shared" si="15"/>
        <v>-8.7133916531241425E-3</v>
      </c>
    </row>
    <row r="1003" spans="1:8" ht="13.5" x14ac:dyDescent="0.25">
      <c r="A1003" s="12"/>
      <c r="B1003" s="11">
        <v>43461</v>
      </c>
      <c r="C1003" s="2">
        <v>4.6900000000000004</v>
      </c>
      <c r="D1003" s="2">
        <v>2.9487000000000001</v>
      </c>
      <c r="E1003" s="2">
        <v>11579</v>
      </c>
      <c r="F1003" s="2"/>
      <c r="G1003" s="2"/>
      <c r="H1003" s="17">
        <f t="shared" si="15"/>
        <v>2.8532561303149857E-2</v>
      </c>
    </row>
    <row r="1004" spans="1:8" ht="13.5" x14ac:dyDescent="0.25">
      <c r="A1004" s="12"/>
      <c r="B1004" s="11">
        <v>43462</v>
      </c>
      <c r="C1004" s="2">
        <v>4.6900000000000004</v>
      </c>
      <c r="D1004" s="2">
        <v>2.9487000000000001</v>
      </c>
      <c r="E1004" s="2">
        <v>11903</v>
      </c>
      <c r="F1004" s="2"/>
      <c r="G1004" s="2"/>
      <c r="H1004" s="17">
        <f t="shared" si="15"/>
        <v>0</v>
      </c>
    </row>
    <row r="1005" spans="1:8" ht="13.5" x14ac:dyDescent="0.25">
      <c r="A1005" s="12"/>
      <c r="B1005" s="11">
        <v>43465</v>
      </c>
      <c r="C1005" s="2">
        <v>4.68</v>
      </c>
      <c r="D1005" s="2">
        <v>2.9424000000000001</v>
      </c>
      <c r="E1005" s="2">
        <v>140</v>
      </c>
      <c r="F1005" s="2"/>
      <c r="G1005" s="2"/>
      <c r="H1005" s="17">
        <f t="shared" si="15"/>
        <v>-2.1365347441245201E-3</v>
      </c>
    </row>
    <row r="1006" spans="1:8" ht="13.5" x14ac:dyDescent="0.25">
      <c r="A1006" s="12"/>
      <c r="B1006" s="11">
        <v>43467</v>
      </c>
      <c r="C1006" s="2">
        <v>4.6500000000000004</v>
      </c>
      <c r="D1006" s="2">
        <v>2.9235000000000002</v>
      </c>
      <c r="E1006" s="2">
        <v>3266</v>
      </c>
      <c r="F1006" s="2"/>
      <c r="G1006" s="2"/>
      <c r="H1006" s="17">
        <f t="shared" si="15"/>
        <v>-6.4233278955954038E-3</v>
      </c>
    </row>
    <row r="1007" spans="1:8" ht="13.5" x14ac:dyDescent="0.25">
      <c r="A1007" s="12"/>
      <c r="B1007" s="11">
        <v>43468</v>
      </c>
      <c r="C1007" s="2">
        <v>4.7699999999999996</v>
      </c>
      <c r="D1007" s="2">
        <v>2.9990000000000001</v>
      </c>
      <c r="E1007" s="2">
        <v>33723</v>
      </c>
      <c r="F1007" s="2"/>
      <c r="G1007" s="2"/>
      <c r="H1007" s="17">
        <f t="shared" si="15"/>
        <v>2.5825209509149957E-2</v>
      </c>
    </row>
    <row r="1008" spans="1:8" ht="13.5" x14ac:dyDescent="0.25">
      <c r="A1008" s="12"/>
      <c r="B1008" s="11">
        <v>43469</v>
      </c>
      <c r="C1008" s="2">
        <v>4.8499999999999996</v>
      </c>
      <c r="D1008" s="2">
        <v>3.0493000000000001</v>
      </c>
      <c r="E1008" s="2">
        <v>17650</v>
      </c>
      <c r="F1008" s="2"/>
      <c r="G1008" s="2"/>
      <c r="H1008" s="17">
        <f t="shared" si="15"/>
        <v>1.6772257419139715E-2</v>
      </c>
    </row>
    <row r="1009" spans="1:8" ht="13.5" x14ac:dyDescent="0.25">
      <c r="A1009" s="12"/>
      <c r="B1009" s="11">
        <v>43472</v>
      </c>
      <c r="C1009" s="2">
        <v>4.8499999999999996</v>
      </c>
      <c r="D1009" s="2">
        <v>3.0493000000000001</v>
      </c>
      <c r="E1009" s="2">
        <v>11764</v>
      </c>
      <c r="F1009" s="2"/>
      <c r="G1009" s="2"/>
      <c r="H1009" s="17">
        <f t="shared" si="15"/>
        <v>0</v>
      </c>
    </row>
    <row r="1010" spans="1:8" ht="13.5" x14ac:dyDescent="0.25">
      <c r="A1010" s="12"/>
      <c r="B1010" s="11">
        <v>43473</v>
      </c>
      <c r="C1010" s="2">
        <v>4.8899999999999997</v>
      </c>
      <c r="D1010" s="2">
        <v>3.0743999999999998</v>
      </c>
      <c r="E1010" s="2">
        <v>29360</v>
      </c>
      <c r="F1010" s="2"/>
      <c r="G1010" s="2"/>
      <c r="H1010" s="17">
        <f t="shared" si="15"/>
        <v>8.231397369888066E-3</v>
      </c>
    </row>
    <row r="1011" spans="1:8" ht="13.5" x14ac:dyDescent="0.25">
      <c r="A1011" s="12"/>
      <c r="B1011" s="11">
        <v>43474</v>
      </c>
      <c r="C1011" s="2">
        <v>4.9000000000000004</v>
      </c>
      <c r="D1011" s="2">
        <v>3.0807000000000002</v>
      </c>
      <c r="E1011" s="2">
        <v>2314</v>
      </c>
      <c r="F1011" s="2"/>
      <c r="G1011" s="2"/>
      <c r="H1011" s="17">
        <f t="shared" si="15"/>
        <v>2.0491803278689879E-3</v>
      </c>
    </row>
    <row r="1012" spans="1:8" ht="13.5" x14ac:dyDescent="0.25">
      <c r="A1012" s="12"/>
      <c r="B1012" s="11">
        <v>43475</v>
      </c>
      <c r="C1012" s="2">
        <v>4.8499999999999996</v>
      </c>
      <c r="D1012" s="2">
        <v>3.0493000000000001</v>
      </c>
      <c r="E1012" s="2">
        <v>15228</v>
      </c>
      <c r="F1012" s="2"/>
      <c r="G1012" s="2"/>
      <c r="H1012" s="17">
        <f t="shared" si="15"/>
        <v>-1.0192488720096112E-2</v>
      </c>
    </row>
    <row r="1013" spans="1:8" ht="13.5" x14ac:dyDescent="0.25">
      <c r="A1013" s="12"/>
      <c r="B1013" s="11">
        <v>43476</v>
      </c>
      <c r="C1013" s="2">
        <v>4.7699999999999996</v>
      </c>
      <c r="D1013" s="2">
        <v>2.9990000000000001</v>
      </c>
      <c r="E1013" s="2">
        <v>4408</v>
      </c>
      <c r="F1013" s="2"/>
      <c r="G1013" s="2"/>
      <c r="H1013" s="17">
        <f t="shared" si="15"/>
        <v>-1.6495589151608567E-2</v>
      </c>
    </row>
    <row r="1014" spans="1:8" ht="13.5" x14ac:dyDescent="0.25">
      <c r="A1014" s="12"/>
      <c r="B1014" s="11">
        <v>43480</v>
      </c>
      <c r="C1014" s="2">
        <v>4.67</v>
      </c>
      <c r="D1014" s="2">
        <v>2.9361000000000002</v>
      </c>
      <c r="E1014" s="2">
        <v>4327</v>
      </c>
      <c r="F1014" s="2"/>
      <c r="G1014" s="2"/>
      <c r="H1014" s="17">
        <f t="shared" si="15"/>
        <v>-2.097365788596197E-2</v>
      </c>
    </row>
    <row r="1015" spans="1:8" ht="13.5" x14ac:dyDescent="0.25">
      <c r="A1015" s="12"/>
      <c r="B1015" s="11">
        <v>43481</v>
      </c>
      <c r="C1015" s="2">
        <v>4.67</v>
      </c>
      <c r="D1015" s="2">
        <v>2.9361000000000002</v>
      </c>
      <c r="E1015" s="2">
        <v>14850</v>
      </c>
      <c r="F1015" s="2"/>
      <c r="G1015" s="2"/>
      <c r="H1015" s="17">
        <f t="shared" si="15"/>
        <v>0</v>
      </c>
    </row>
    <row r="1016" spans="1:8" ht="13.5" x14ac:dyDescent="0.25">
      <c r="A1016" s="12"/>
      <c r="B1016" s="11">
        <v>43482</v>
      </c>
      <c r="C1016" s="2">
        <v>4.67</v>
      </c>
      <c r="D1016" s="2">
        <v>2.9361000000000002</v>
      </c>
      <c r="E1016" s="2">
        <v>10139</v>
      </c>
      <c r="F1016" s="2"/>
      <c r="G1016" s="2"/>
      <c r="H1016" s="17">
        <f t="shared" si="15"/>
        <v>0</v>
      </c>
    </row>
    <row r="1017" spans="1:8" ht="13.5" x14ac:dyDescent="0.25">
      <c r="A1017" s="12"/>
      <c r="B1017" s="11">
        <v>43483</v>
      </c>
      <c r="C1017" s="2">
        <v>4.84</v>
      </c>
      <c r="D1017" s="2">
        <v>3.0430000000000001</v>
      </c>
      <c r="E1017" s="2">
        <v>43285</v>
      </c>
      <c r="F1017" s="2"/>
      <c r="G1017" s="2"/>
      <c r="H1017" s="17">
        <f t="shared" si="15"/>
        <v>3.6408841660706376E-2</v>
      </c>
    </row>
    <row r="1018" spans="1:8" ht="13.5" x14ac:dyDescent="0.25">
      <c r="A1018" s="12"/>
      <c r="B1018" s="11">
        <v>43486</v>
      </c>
      <c r="C1018" s="2">
        <v>4.92</v>
      </c>
      <c r="D1018" s="2">
        <v>3.0933000000000002</v>
      </c>
      <c r="E1018" s="2">
        <v>50632</v>
      </c>
      <c r="F1018" s="2"/>
      <c r="G1018" s="2"/>
      <c r="H1018" s="17">
        <f t="shared" si="15"/>
        <v>1.6529740387775226E-2</v>
      </c>
    </row>
    <row r="1019" spans="1:8" ht="13.5" x14ac:dyDescent="0.25">
      <c r="A1019" s="12"/>
      <c r="B1019" s="11">
        <v>43487</v>
      </c>
      <c r="C1019" s="2">
        <v>4.92</v>
      </c>
      <c r="D1019" s="2">
        <v>3.0933000000000002</v>
      </c>
      <c r="E1019" s="2">
        <v>58677</v>
      </c>
      <c r="F1019" s="2"/>
      <c r="G1019" s="2"/>
      <c r="H1019" s="17">
        <f t="shared" si="15"/>
        <v>0</v>
      </c>
    </row>
    <row r="1020" spans="1:8" ht="13.5" x14ac:dyDescent="0.25">
      <c r="A1020" s="12"/>
      <c r="B1020" s="11">
        <v>43488</v>
      </c>
      <c r="C1020" s="2">
        <v>4.9000000000000004</v>
      </c>
      <c r="D1020" s="2">
        <v>3.0807000000000002</v>
      </c>
      <c r="E1020" s="2">
        <v>58268</v>
      </c>
      <c r="F1020" s="2"/>
      <c r="G1020" s="2"/>
      <c r="H1020" s="17">
        <f t="shared" si="15"/>
        <v>-4.0733197556007969E-3</v>
      </c>
    </row>
    <row r="1021" spans="1:8" ht="13.5" x14ac:dyDescent="0.25">
      <c r="A1021" s="12"/>
      <c r="B1021" s="11">
        <v>43489</v>
      </c>
      <c r="C1021" s="2">
        <v>4.8099999999999996</v>
      </c>
      <c r="D1021" s="2">
        <v>3.0240999999999998</v>
      </c>
      <c r="E1021" s="2">
        <v>9358</v>
      </c>
      <c r="F1021" s="2"/>
      <c r="G1021" s="2"/>
      <c r="H1021" s="17">
        <f t="shared" si="15"/>
        <v>-1.837244782030072E-2</v>
      </c>
    </row>
    <row r="1022" spans="1:8" ht="13.5" x14ac:dyDescent="0.25">
      <c r="A1022" s="12"/>
      <c r="B1022" s="11">
        <v>43490</v>
      </c>
      <c r="C1022" s="2">
        <v>4.84</v>
      </c>
      <c r="D1022" s="2">
        <v>3.0430000000000001</v>
      </c>
      <c r="E1022" s="2">
        <v>629</v>
      </c>
      <c r="F1022" s="2"/>
      <c r="G1022" s="2"/>
      <c r="H1022" s="17">
        <f t="shared" si="15"/>
        <v>6.2497933269403663E-3</v>
      </c>
    </row>
    <row r="1023" spans="1:8" ht="13.5" x14ac:dyDescent="0.25">
      <c r="A1023" s="12"/>
      <c r="B1023" s="11">
        <v>43493</v>
      </c>
      <c r="C1023" s="2">
        <v>4.84</v>
      </c>
      <c r="D1023" s="2">
        <v>3.0430000000000001</v>
      </c>
      <c r="E1023" s="2">
        <v>3061</v>
      </c>
      <c r="F1023" s="2"/>
      <c r="G1023" s="2"/>
      <c r="H1023" s="17">
        <f t="shared" si="15"/>
        <v>0</v>
      </c>
    </row>
    <row r="1024" spans="1:8" ht="13.5" x14ac:dyDescent="0.25">
      <c r="A1024" s="12"/>
      <c r="B1024" s="11">
        <v>43494</v>
      </c>
      <c r="C1024" s="2">
        <v>4.9000000000000004</v>
      </c>
      <c r="D1024" s="2">
        <v>3.0807000000000002</v>
      </c>
      <c r="E1024" s="2">
        <v>4248</v>
      </c>
      <c r="F1024" s="2"/>
      <c r="G1024" s="2"/>
      <c r="H1024" s="17">
        <f t="shared" si="15"/>
        <v>1.2389089714097952E-2</v>
      </c>
    </row>
    <row r="1025" spans="1:8" ht="13.5" x14ac:dyDescent="0.25">
      <c r="A1025" s="12"/>
      <c r="B1025" s="11">
        <v>43495</v>
      </c>
      <c r="C1025" s="2">
        <v>4.84</v>
      </c>
      <c r="D1025" s="2">
        <v>3.0430000000000001</v>
      </c>
      <c r="E1025" s="2">
        <v>3976</v>
      </c>
      <c r="F1025" s="2"/>
      <c r="G1025" s="2"/>
      <c r="H1025" s="17">
        <f t="shared" si="15"/>
        <v>-1.2237478495147228E-2</v>
      </c>
    </row>
    <row r="1026" spans="1:8" ht="13.5" x14ac:dyDescent="0.25">
      <c r="A1026" s="12"/>
      <c r="B1026" s="11">
        <v>43496</v>
      </c>
      <c r="C1026" s="2">
        <v>4.84</v>
      </c>
      <c r="D1026" s="2">
        <v>3.0430000000000001</v>
      </c>
      <c r="E1026" s="2">
        <v>3578</v>
      </c>
      <c r="F1026" s="2"/>
      <c r="G1026" s="2"/>
      <c r="H1026" s="17">
        <f t="shared" si="15"/>
        <v>0</v>
      </c>
    </row>
    <row r="1027" spans="1:8" ht="13.5" x14ac:dyDescent="0.25">
      <c r="A1027" s="12"/>
      <c r="B1027" s="11">
        <v>43497</v>
      </c>
      <c r="C1027" s="2">
        <v>4.84</v>
      </c>
      <c r="D1027" s="2">
        <v>3.0430000000000001</v>
      </c>
      <c r="E1027" s="2">
        <v>802</v>
      </c>
      <c r="F1027" s="2"/>
      <c r="G1027" s="2"/>
      <c r="H1027" s="17">
        <f t="shared" si="15"/>
        <v>0</v>
      </c>
    </row>
    <row r="1028" spans="1:8" ht="13.5" x14ac:dyDescent="0.25">
      <c r="A1028" s="12"/>
      <c r="B1028" s="11">
        <v>43500</v>
      </c>
      <c r="C1028" s="2">
        <v>4.7</v>
      </c>
      <c r="D1028" s="2">
        <v>2.9548999999999999</v>
      </c>
      <c r="E1028" s="2">
        <v>9406</v>
      </c>
      <c r="F1028" s="2"/>
      <c r="G1028" s="2"/>
      <c r="H1028" s="17">
        <f t="shared" si="15"/>
        <v>-2.8951692408807191E-2</v>
      </c>
    </row>
    <row r="1029" spans="1:8" ht="13.5" x14ac:dyDescent="0.25">
      <c r="A1029" s="12"/>
      <c r="B1029" s="11">
        <v>43501</v>
      </c>
      <c r="C1029" s="2">
        <v>4.8</v>
      </c>
      <c r="D1029" s="2">
        <v>3.0177999999999998</v>
      </c>
      <c r="E1029" s="2">
        <v>284</v>
      </c>
      <c r="F1029" s="2"/>
      <c r="G1029" s="2"/>
      <c r="H1029" s="17">
        <f t="shared" si="15"/>
        <v>2.1286676368066589E-2</v>
      </c>
    </row>
    <row r="1030" spans="1:8" ht="13.5" x14ac:dyDescent="0.25">
      <c r="A1030" s="12"/>
      <c r="B1030" s="11">
        <v>43502</v>
      </c>
      <c r="C1030" s="2">
        <v>4.7699999999999996</v>
      </c>
      <c r="D1030" s="2">
        <v>2.9990000000000001</v>
      </c>
      <c r="E1030" s="2">
        <v>10708</v>
      </c>
      <c r="F1030" s="2"/>
      <c r="G1030" s="2"/>
      <c r="H1030" s="17">
        <f t="shared" si="15"/>
        <v>-6.2297037577041907E-3</v>
      </c>
    </row>
    <row r="1031" spans="1:8" ht="13.5" x14ac:dyDescent="0.25">
      <c r="A1031" s="12"/>
      <c r="B1031" s="11">
        <v>43503</v>
      </c>
      <c r="C1031" s="2">
        <v>4.75</v>
      </c>
      <c r="D1031" s="2">
        <v>2.9864000000000002</v>
      </c>
      <c r="E1031" s="2">
        <v>3836</v>
      </c>
      <c r="F1031" s="2"/>
      <c r="G1031" s="2"/>
      <c r="H1031" s="17">
        <f t="shared" ref="H1031:H1094" si="16">(D1031-D1030)/D1030</f>
        <v>-4.2014004668222554E-3</v>
      </c>
    </row>
    <row r="1032" spans="1:8" ht="13.5" x14ac:dyDescent="0.25">
      <c r="A1032" s="12"/>
      <c r="B1032" s="11">
        <v>43504</v>
      </c>
      <c r="C1032" s="2">
        <v>4.8</v>
      </c>
      <c r="D1032" s="2">
        <v>3.0177999999999998</v>
      </c>
      <c r="E1032" s="2">
        <v>3293</v>
      </c>
      <c r="F1032" s="2"/>
      <c r="G1032" s="2"/>
      <c r="H1032" s="17">
        <f t="shared" si="16"/>
        <v>1.0514331636753164E-2</v>
      </c>
    </row>
    <row r="1033" spans="1:8" ht="13.5" x14ac:dyDescent="0.25">
      <c r="A1033" s="12"/>
      <c r="B1033" s="11">
        <v>43507</v>
      </c>
      <c r="C1033" s="2">
        <v>4.8</v>
      </c>
      <c r="D1033" s="2">
        <v>3.0177999999999998</v>
      </c>
      <c r="E1033" s="2">
        <v>11820</v>
      </c>
      <c r="F1033" s="2"/>
      <c r="G1033" s="2"/>
      <c r="H1033" s="17">
        <f t="shared" si="16"/>
        <v>0</v>
      </c>
    </row>
    <row r="1034" spans="1:8" ht="13.5" x14ac:dyDescent="0.25">
      <c r="A1034" s="12"/>
      <c r="B1034" s="11">
        <v>43508</v>
      </c>
      <c r="C1034" s="2">
        <v>4.8</v>
      </c>
      <c r="D1034" s="2">
        <v>3.0177999999999998</v>
      </c>
      <c r="E1034" s="2">
        <v>2447</v>
      </c>
      <c r="F1034" s="2"/>
      <c r="G1034" s="2"/>
      <c r="H1034" s="17">
        <f t="shared" si="16"/>
        <v>0</v>
      </c>
    </row>
    <row r="1035" spans="1:8" ht="13.5" x14ac:dyDescent="0.25">
      <c r="A1035" s="12"/>
      <c r="B1035" s="11">
        <v>43509</v>
      </c>
      <c r="C1035" s="2">
        <v>4.75</v>
      </c>
      <c r="D1035" s="2">
        <v>2.9864000000000002</v>
      </c>
      <c r="E1035" s="2">
        <v>1455</v>
      </c>
      <c r="F1035" s="2"/>
      <c r="G1035" s="2"/>
      <c r="H1035" s="17">
        <f t="shared" si="16"/>
        <v>-1.0404930744250664E-2</v>
      </c>
    </row>
    <row r="1036" spans="1:8" ht="13.5" x14ac:dyDescent="0.25">
      <c r="A1036" s="12"/>
      <c r="B1036" s="11">
        <v>43510</v>
      </c>
      <c r="C1036" s="2">
        <v>4.74</v>
      </c>
      <c r="D1036" s="2">
        <v>2.9801000000000002</v>
      </c>
      <c r="E1036" s="2">
        <v>9317</v>
      </c>
      <c r="F1036" s="2"/>
      <c r="G1036" s="2"/>
      <c r="H1036" s="17">
        <f t="shared" si="16"/>
        <v>-2.1095633538708719E-3</v>
      </c>
    </row>
    <row r="1037" spans="1:8" ht="13.5" x14ac:dyDescent="0.25">
      <c r="A1037" s="12"/>
      <c r="B1037" s="11">
        <v>43511</v>
      </c>
      <c r="C1037" s="2">
        <v>4.79</v>
      </c>
      <c r="D1037" s="2">
        <v>3.0114999999999998</v>
      </c>
      <c r="E1037" s="2">
        <v>2206</v>
      </c>
      <c r="F1037" s="2"/>
      <c r="G1037" s="2"/>
      <c r="H1037" s="17">
        <f t="shared" si="16"/>
        <v>1.0536559175866463E-2</v>
      </c>
    </row>
    <row r="1038" spans="1:8" ht="13.5" x14ac:dyDescent="0.25">
      <c r="A1038" s="12"/>
      <c r="B1038" s="11">
        <v>43514</v>
      </c>
      <c r="C1038" s="2">
        <v>4.8</v>
      </c>
      <c r="D1038" s="2">
        <v>3.0177999999999998</v>
      </c>
      <c r="E1038" s="2">
        <v>17581</v>
      </c>
      <c r="F1038" s="2"/>
      <c r="G1038" s="2"/>
      <c r="H1038" s="17">
        <f t="shared" si="16"/>
        <v>2.0919807404947608E-3</v>
      </c>
    </row>
    <row r="1039" spans="1:8" ht="13.5" x14ac:dyDescent="0.25">
      <c r="A1039" s="12"/>
      <c r="B1039" s="11">
        <v>43515</v>
      </c>
      <c r="C1039" s="2">
        <v>4.8</v>
      </c>
      <c r="D1039" s="2">
        <v>3.0177999999999998</v>
      </c>
      <c r="E1039" s="2">
        <v>3831</v>
      </c>
      <c r="F1039" s="2"/>
      <c r="G1039" s="2"/>
      <c r="H1039" s="17">
        <f t="shared" si="16"/>
        <v>0</v>
      </c>
    </row>
    <row r="1040" spans="1:8" ht="13.5" x14ac:dyDescent="0.25">
      <c r="A1040" s="12"/>
      <c r="B1040" s="11">
        <v>43516</v>
      </c>
      <c r="C1040" s="2">
        <v>5.09</v>
      </c>
      <c r="D1040" s="2">
        <v>3.2000999999999999</v>
      </c>
      <c r="E1040" s="2">
        <v>109862</v>
      </c>
      <c r="F1040" s="2"/>
      <c r="G1040" s="2"/>
      <c r="H1040" s="17">
        <f t="shared" si="16"/>
        <v>6.0408244416462371E-2</v>
      </c>
    </row>
    <row r="1041" spans="1:8" ht="13.5" x14ac:dyDescent="0.25">
      <c r="A1041" s="12"/>
      <c r="B1041" s="11">
        <v>43517</v>
      </c>
      <c r="C1041" s="2">
        <v>5.3</v>
      </c>
      <c r="D1041" s="2">
        <v>3.3321999999999998</v>
      </c>
      <c r="E1041" s="2">
        <v>34430</v>
      </c>
      <c r="F1041" s="2"/>
      <c r="G1041" s="2"/>
      <c r="H1041" s="17">
        <f t="shared" si="16"/>
        <v>4.1279960001249928E-2</v>
      </c>
    </row>
    <row r="1042" spans="1:8" ht="13.5" x14ac:dyDescent="0.25">
      <c r="A1042" s="12"/>
      <c r="B1042" s="11">
        <v>43518</v>
      </c>
      <c r="C1042" s="2">
        <v>5.59</v>
      </c>
      <c r="D1042" s="2">
        <v>3.5145</v>
      </c>
      <c r="E1042" s="2">
        <v>88125</v>
      </c>
      <c r="F1042" s="2"/>
      <c r="G1042" s="2"/>
      <c r="H1042" s="17">
        <f t="shared" si="16"/>
        <v>5.4708600924314309E-2</v>
      </c>
    </row>
    <row r="1043" spans="1:8" ht="13.5" x14ac:dyDescent="0.25">
      <c r="A1043" s="12"/>
      <c r="B1043" s="11">
        <v>43521</v>
      </c>
      <c r="C1043" s="2">
        <v>5.69</v>
      </c>
      <c r="D1043" s="2">
        <v>3.5773999999999999</v>
      </c>
      <c r="E1043" s="2">
        <v>79181</v>
      </c>
      <c r="F1043" s="2"/>
      <c r="G1043" s="2"/>
      <c r="H1043" s="17">
        <f t="shared" si="16"/>
        <v>1.7897282686015068E-2</v>
      </c>
    </row>
    <row r="1044" spans="1:8" ht="13.5" x14ac:dyDescent="0.25">
      <c r="A1044" s="12"/>
      <c r="B1044" s="11">
        <v>43522</v>
      </c>
      <c r="C1044" s="2">
        <v>5.72</v>
      </c>
      <c r="D1044" s="2">
        <v>3.5962000000000001</v>
      </c>
      <c r="E1044" s="2">
        <v>60767</v>
      </c>
      <c r="F1044" s="2"/>
      <c r="G1044" s="2"/>
      <c r="H1044" s="17">
        <f t="shared" si="16"/>
        <v>5.255213283390214E-3</v>
      </c>
    </row>
    <row r="1045" spans="1:8" ht="13.5" x14ac:dyDescent="0.25">
      <c r="A1045" s="12"/>
      <c r="B1045" s="11">
        <v>43523</v>
      </c>
      <c r="C1045" s="2">
        <v>5.72</v>
      </c>
      <c r="D1045" s="2">
        <v>3.5962000000000001</v>
      </c>
      <c r="E1045" s="2">
        <v>36021</v>
      </c>
      <c r="F1045" s="2"/>
      <c r="G1045" s="2"/>
      <c r="H1045" s="17">
        <f t="shared" si="16"/>
        <v>0</v>
      </c>
    </row>
    <row r="1046" spans="1:8" ht="13.5" x14ac:dyDescent="0.25">
      <c r="A1046" s="12"/>
      <c r="B1046" s="11">
        <v>43524</v>
      </c>
      <c r="C1046" s="2">
        <v>5.7</v>
      </c>
      <c r="D1046" s="2">
        <v>3.5836999999999999</v>
      </c>
      <c r="E1046" s="2">
        <v>65512</v>
      </c>
      <c r="F1046" s="2"/>
      <c r="G1046" s="2"/>
      <c r="H1046" s="17">
        <f t="shared" si="16"/>
        <v>-3.4758912185084748E-3</v>
      </c>
    </row>
    <row r="1047" spans="1:8" ht="13.5" x14ac:dyDescent="0.25">
      <c r="A1047" s="12"/>
      <c r="B1047" s="11">
        <v>43525</v>
      </c>
      <c r="C1047" s="2">
        <v>5.62</v>
      </c>
      <c r="D1047" s="2">
        <v>3.5333999999999999</v>
      </c>
      <c r="E1047" s="2">
        <v>29056</v>
      </c>
      <c r="F1047" s="2"/>
      <c r="G1047" s="2"/>
      <c r="H1047" s="17">
        <f t="shared" si="16"/>
        <v>-1.4035773083684464E-2</v>
      </c>
    </row>
    <row r="1048" spans="1:8" ht="13.5" x14ac:dyDescent="0.25">
      <c r="A1048" s="12"/>
      <c r="B1048" s="11">
        <v>43528</v>
      </c>
      <c r="C1048" s="2">
        <v>5.76</v>
      </c>
      <c r="D1048" s="2">
        <v>3.6214</v>
      </c>
      <c r="E1048" s="2">
        <v>42237</v>
      </c>
      <c r="F1048" s="2"/>
      <c r="G1048" s="2"/>
      <c r="H1048" s="17">
        <f t="shared" si="16"/>
        <v>2.49051904681044E-2</v>
      </c>
    </row>
    <row r="1049" spans="1:8" ht="13.5" x14ac:dyDescent="0.25">
      <c r="A1049" s="12"/>
      <c r="B1049" s="11">
        <v>43529</v>
      </c>
      <c r="C1049" s="2">
        <v>5.85</v>
      </c>
      <c r="D1049" s="2">
        <v>3.6779999999999999</v>
      </c>
      <c r="E1049" s="2">
        <v>64135</v>
      </c>
      <c r="F1049" s="2">
        <v>5.8220999999999998</v>
      </c>
      <c r="G1049" s="2">
        <v>373400.3835</v>
      </c>
      <c r="H1049" s="17">
        <f t="shared" si="16"/>
        <v>1.5629314629701217E-2</v>
      </c>
    </row>
    <row r="1050" spans="1:8" ht="13.5" x14ac:dyDescent="0.25">
      <c r="A1050" s="12"/>
      <c r="B1050" s="11">
        <v>43530</v>
      </c>
      <c r="C1050" s="2">
        <v>6.2</v>
      </c>
      <c r="D1050" s="2">
        <v>3.8980000000000001</v>
      </c>
      <c r="E1050" s="2">
        <v>308266</v>
      </c>
      <c r="F1050" s="2">
        <v>6.0968999999999998</v>
      </c>
      <c r="G1050" s="2">
        <v>1879466.9754000001</v>
      </c>
      <c r="H1050" s="17">
        <f t="shared" si="16"/>
        <v>5.9815116911364929E-2</v>
      </c>
    </row>
    <row r="1051" spans="1:8" ht="13.5" x14ac:dyDescent="0.25">
      <c r="A1051" s="12"/>
      <c r="B1051" s="11">
        <v>43531</v>
      </c>
      <c r="C1051" s="2">
        <v>6.56</v>
      </c>
      <c r="D1051" s="2">
        <v>4.1243999999999996</v>
      </c>
      <c r="E1051" s="2">
        <v>152874</v>
      </c>
      <c r="F1051" s="2">
        <v>6.5304000000000002</v>
      </c>
      <c r="G1051" s="2">
        <v>998328.36959999998</v>
      </c>
      <c r="H1051" s="17">
        <f t="shared" si="16"/>
        <v>5.8081067213955742E-2</v>
      </c>
    </row>
    <row r="1052" spans="1:8" ht="13.5" x14ac:dyDescent="0.25">
      <c r="A1052" s="12"/>
      <c r="B1052" s="11">
        <v>43532</v>
      </c>
      <c r="C1052" s="2">
        <v>6.65</v>
      </c>
      <c r="D1052" s="2">
        <v>4.1809000000000003</v>
      </c>
      <c r="E1052" s="2">
        <v>105293</v>
      </c>
      <c r="F1052" s="2">
        <v>6.6489000000000003</v>
      </c>
      <c r="G1052" s="2">
        <v>700082.62769999995</v>
      </c>
      <c r="H1052" s="17">
        <f t="shared" si="16"/>
        <v>1.369896227330052E-2</v>
      </c>
    </row>
    <row r="1053" spans="1:8" ht="13.5" x14ac:dyDescent="0.25">
      <c r="A1053" s="12"/>
      <c r="B1053" s="11">
        <v>43535</v>
      </c>
      <c r="C1053" s="2">
        <v>6.55</v>
      </c>
      <c r="D1053" s="2">
        <v>4.1181000000000001</v>
      </c>
      <c r="E1053" s="2">
        <v>55628</v>
      </c>
      <c r="F1053" s="2">
        <v>6.6662999999999997</v>
      </c>
      <c r="G1053" s="2">
        <v>370832.93640000001</v>
      </c>
      <c r="H1053" s="17">
        <f t="shared" si="16"/>
        <v>-1.5020689325264939E-2</v>
      </c>
    </row>
    <row r="1054" spans="1:8" ht="13.5" x14ac:dyDescent="0.25">
      <c r="A1054" s="12"/>
      <c r="B1054" s="11">
        <v>43536</v>
      </c>
      <c r="C1054" s="2">
        <v>6.5</v>
      </c>
      <c r="D1054" s="2">
        <v>4.0865999999999998</v>
      </c>
      <c r="E1054" s="2">
        <v>107925</v>
      </c>
      <c r="F1054" s="2">
        <v>6.5178000000000003</v>
      </c>
      <c r="G1054" s="2">
        <v>703433.56499999994</v>
      </c>
      <c r="H1054" s="17">
        <f t="shared" si="16"/>
        <v>-7.6491585925548928E-3</v>
      </c>
    </row>
    <row r="1055" spans="1:8" ht="13.5" x14ac:dyDescent="0.25">
      <c r="A1055" s="12"/>
      <c r="B1055" s="11">
        <v>43537</v>
      </c>
      <c r="C1055" s="2">
        <v>6.4</v>
      </c>
      <c r="D1055" s="2">
        <v>4.0237999999999996</v>
      </c>
      <c r="E1055" s="2">
        <v>46098</v>
      </c>
      <c r="F1055" s="2">
        <v>6.4531999999999998</v>
      </c>
      <c r="G1055" s="2">
        <v>297479.61359999998</v>
      </c>
      <c r="H1055" s="17">
        <f t="shared" si="16"/>
        <v>-1.5367297998336072E-2</v>
      </c>
    </row>
    <row r="1056" spans="1:8" ht="13.5" x14ac:dyDescent="0.25">
      <c r="A1056" s="12"/>
      <c r="B1056" s="11">
        <v>43538</v>
      </c>
      <c r="C1056" s="2">
        <v>6.4</v>
      </c>
      <c r="D1056" s="2">
        <v>4.0237999999999996</v>
      </c>
      <c r="E1056" s="2">
        <v>37783</v>
      </c>
      <c r="F1056" s="2">
        <v>6.3956999999999997</v>
      </c>
      <c r="G1056" s="2">
        <v>241648.73310000001</v>
      </c>
      <c r="H1056" s="17">
        <f t="shared" si="16"/>
        <v>0</v>
      </c>
    </row>
    <row r="1057" spans="1:8" ht="13.5" x14ac:dyDescent="0.25">
      <c r="A1057" s="12"/>
      <c r="B1057" s="11">
        <v>43539</v>
      </c>
      <c r="C1057" s="2">
        <v>6.33</v>
      </c>
      <c r="D1057" s="2">
        <v>3.9798</v>
      </c>
      <c r="E1057" s="2">
        <v>21578</v>
      </c>
      <c r="F1057" s="2">
        <v>6.3878000000000004</v>
      </c>
      <c r="G1057" s="2">
        <v>137835.94839999999</v>
      </c>
      <c r="H1057" s="17">
        <f t="shared" si="16"/>
        <v>-1.0934937124111437E-2</v>
      </c>
    </row>
    <row r="1058" spans="1:8" ht="13.5" x14ac:dyDescent="0.25">
      <c r="A1058" s="12"/>
      <c r="B1058" s="11">
        <v>43542</v>
      </c>
      <c r="C1058" s="2">
        <v>6.32</v>
      </c>
      <c r="D1058" s="2">
        <v>3.9735</v>
      </c>
      <c r="E1058" s="2">
        <v>10020</v>
      </c>
      <c r="F1058" s="2">
        <v>6.3192000000000004</v>
      </c>
      <c r="G1058" s="2">
        <v>63318.383999999998</v>
      </c>
      <c r="H1058" s="17">
        <f t="shared" si="16"/>
        <v>-1.5829941203075462E-3</v>
      </c>
    </row>
    <row r="1059" spans="1:8" ht="13.5" x14ac:dyDescent="0.25">
      <c r="A1059" s="12"/>
      <c r="B1059" s="11">
        <v>43543</v>
      </c>
      <c r="C1059" s="2">
        <v>6.39</v>
      </c>
      <c r="D1059" s="2">
        <v>4.0175000000000001</v>
      </c>
      <c r="E1059" s="2">
        <v>18781</v>
      </c>
      <c r="F1059" s="2">
        <v>6.3814000000000002</v>
      </c>
      <c r="G1059" s="2">
        <v>119849.07339999999</v>
      </c>
      <c r="H1059" s="17">
        <f t="shared" si="16"/>
        <v>1.1073361016735886E-2</v>
      </c>
    </row>
    <row r="1060" spans="1:8" ht="13.5" x14ac:dyDescent="0.25">
      <c r="A1060" s="12"/>
      <c r="B1060" s="11">
        <v>43545</v>
      </c>
      <c r="C1060" s="2">
        <v>6.49</v>
      </c>
      <c r="D1060" s="2">
        <v>4.0803000000000003</v>
      </c>
      <c r="E1060" s="2">
        <v>21257</v>
      </c>
      <c r="F1060" s="2">
        <v>6.5410000000000004</v>
      </c>
      <c r="G1060" s="2">
        <v>139042.03700000001</v>
      </c>
      <c r="H1060" s="17">
        <f t="shared" si="16"/>
        <v>1.5631611698817719E-2</v>
      </c>
    </row>
    <row r="1061" spans="1:8" ht="13.5" x14ac:dyDescent="0.25">
      <c r="A1061" s="12"/>
      <c r="B1061" s="11">
        <v>43546</v>
      </c>
      <c r="C1061" s="2">
        <v>6.5</v>
      </c>
      <c r="D1061" s="2">
        <v>4.0865999999999998</v>
      </c>
      <c r="E1061" s="2">
        <v>21055</v>
      </c>
      <c r="F1061" s="2">
        <v>6.4356999999999998</v>
      </c>
      <c r="G1061" s="2">
        <v>135503.6635</v>
      </c>
      <c r="H1061" s="17">
        <f t="shared" si="16"/>
        <v>1.5440041173441972E-3</v>
      </c>
    </row>
    <row r="1062" spans="1:8" ht="13.5" x14ac:dyDescent="0.25">
      <c r="A1062" s="12"/>
      <c r="B1062" s="11">
        <v>43549</v>
      </c>
      <c r="C1062" s="2">
        <v>6.49</v>
      </c>
      <c r="D1062" s="2">
        <v>4.0803000000000003</v>
      </c>
      <c r="E1062" s="2">
        <v>11561</v>
      </c>
      <c r="F1062" s="2">
        <v>6.5019999999999998</v>
      </c>
      <c r="G1062" s="2">
        <v>75169.622000000003</v>
      </c>
      <c r="H1062" s="17">
        <f t="shared" si="16"/>
        <v>-1.5416238437820017E-3</v>
      </c>
    </row>
    <row r="1063" spans="1:8" ht="13.5" x14ac:dyDescent="0.25">
      <c r="A1063" s="12"/>
      <c r="B1063" s="11">
        <v>43550</v>
      </c>
      <c r="C1063" s="2">
        <v>6.58</v>
      </c>
      <c r="D1063" s="2">
        <v>4.1368999999999998</v>
      </c>
      <c r="E1063" s="2">
        <v>41054</v>
      </c>
      <c r="F1063" s="2">
        <v>6.4915000000000003</v>
      </c>
      <c r="G1063" s="2">
        <v>266502.04100000003</v>
      </c>
      <c r="H1063" s="17">
        <f t="shared" si="16"/>
        <v>1.3871529054236094E-2</v>
      </c>
    </row>
    <row r="1064" spans="1:8" ht="13.5" x14ac:dyDescent="0.25">
      <c r="A1064" s="12"/>
      <c r="B1064" s="11">
        <v>43551</v>
      </c>
      <c r="C1064" s="2">
        <v>6.49</v>
      </c>
      <c r="D1064" s="2">
        <v>4.0803000000000003</v>
      </c>
      <c r="E1064" s="2">
        <v>20068</v>
      </c>
      <c r="F1064" s="2">
        <v>6.4680999999999997</v>
      </c>
      <c r="G1064" s="2">
        <v>129801.8308</v>
      </c>
      <c r="H1064" s="17">
        <f t="shared" si="16"/>
        <v>-1.3681742367473118E-2</v>
      </c>
    </row>
    <row r="1065" spans="1:8" ht="13.5" x14ac:dyDescent="0.25">
      <c r="A1065" s="12"/>
      <c r="B1065" s="11">
        <v>43552</v>
      </c>
      <c r="C1065" s="2">
        <v>6.49</v>
      </c>
      <c r="D1065" s="2">
        <v>4.0803000000000003</v>
      </c>
      <c r="E1065" s="2">
        <v>13077</v>
      </c>
      <c r="F1065" s="2">
        <v>6.5365000000000002</v>
      </c>
      <c r="G1065" s="2">
        <v>85477.810500000007</v>
      </c>
      <c r="H1065" s="17">
        <f t="shared" si="16"/>
        <v>0</v>
      </c>
    </row>
    <row r="1066" spans="1:8" ht="13.5" x14ac:dyDescent="0.25">
      <c r="A1066" s="12"/>
      <c r="B1066" s="11">
        <v>43553</v>
      </c>
      <c r="C1066" s="2">
        <v>6.45</v>
      </c>
      <c r="D1066" s="2">
        <v>4.0552000000000001</v>
      </c>
      <c r="E1066" s="2">
        <v>44709</v>
      </c>
      <c r="F1066" s="2">
        <v>6.4654999999999996</v>
      </c>
      <c r="G1066" s="2">
        <v>289066.03950000001</v>
      </c>
      <c r="H1066" s="17">
        <f t="shared" si="16"/>
        <v>-6.1515084675146728E-3</v>
      </c>
    </row>
    <row r="1067" spans="1:8" ht="13.5" x14ac:dyDescent="0.25">
      <c r="A1067" s="12"/>
      <c r="B1067" s="11">
        <v>43556</v>
      </c>
      <c r="C1067" s="2">
        <v>6.42</v>
      </c>
      <c r="D1067" s="2">
        <v>4.0362999999999998</v>
      </c>
      <c r="E1067" s="2">
        <v>22739</v>
      </c>
      <c r="F1067" s="2">
        <v>6.4570999999999996</v>
      </c>
      <c r="G1067" s="2">
        <v>146827.9969</v>
      </c>
      <c r="H1067" s="17">
        <f t="shared" si="16"/>
        <v>-4.6606825803906984E-3</v>
      </c>
    </row>
    <row r="1068" spans="1:8" ht="13.5" x14ac:dyDescent="0.25">
      <c r="A1068" s="12"/>
      <c r="B1068" s="11">
        <v>43557</v>
      </c>
      <c r="C1068" s="2">
        <v>6.42</v>
      </c>
      <c r="D1068" s="2">
        <v>4.0362999999999998</v>
      </c>
      <c r="E1068" s="2">
        <v>17685</v>
      </c>
      <c r="F1068" s="2">
        <v>6.4157000000000002</v>
      </c>
      <c r="G1068" s="2">
        <v>113461.6545</v>
      </c>
      <c r="H1068" s="17">
        <f t="shared" si="16"/>
        <v>0</v>
      </c>
    </row>
    <row r="1069" spans="1:8" ht="13.5" x14ac:dyDescent="0.25">
      <c r="A1069" s="12"/>
      <c r="B1069" s="11">
        <v>43558</v>
      </c>
      <c r="C1069" s="2">
        <v>6.56</v>
      </c>
      <c r="D1069" s="2">
        <v>4.1243999999999996</v>
      </c>
      <c r="E1069" s="2">
        <v>182566</v>
      </c>
      <c r="F1069" s="2">
        <v>6.4063999999999997</v>
      </c>
      <c r="G1069" s="2">
        <v>1169590.8223999999</v>
      </c>
      <c r="H1069" s="17">
        <f t="shared" si="16"/>
        <v>2.1826920694695599E-2</v>
      </c>
    </row>
    <row r="1070" spans="1:8" ht="13.5" x14ac:dyDescent="0.25">
      <c r="A1070" s="12"/>
      <c r="B1070" s="11">
        <v>43559</v>
      </c>
      <c r="C1070" s="2">
        <v>6.58</v>
      </c>
      <c r="D1070" s="2">
        <v>4.1368999999999998</v>
      </c>
      <c r="E1070" s="2">
        <v>3473</v>
      </c>
      <c r="F1070" s="2">
        <v>6.5347999999999997</v>
      </c>
      <c r="G1070" s="2">
        <v>22695.360400000001</v>
      </c>
      <c r="H1070" s="17">
        <f t="shared" si="16"/>
        <v>3.0307438657744589E-3</v>
      </c>
    </row>
    <row r="1071" spans="1:8" ht="13.5" x14ac:dyDescent="0.25">
      <c r="A1071" s="12"/>
      <c r="B1071" s="11">
        <v>43560</v>
      </c>
      <c r="C1071" s="2">
        <v>6.54</v>
      </c>
      <c r="D1071" s="2">
        <v>4.1117999999999997</v>
      </c>
      <c r="E1071" s="2">
        <v>19363</v>
      </c>
      <c r="F1071" s="2">
        <v>6.5031999999999996</v>
      </c>
      <c r="G1071" s="2">
        <v>125921.4616</v>
      </c>
      <c r="H1071" s="17">
        <f t="shared" si="16"/>
        <v>-6.0673451134908079E-3</v>
      </c>
    </row>
    <row r="1072" spans="1:8" ht="13.5" x14ac:dyDescent="0.25">
      <c r="A1072" s="12"/>
      <c r="B1072" s="11">
        <v>43563</v>
      </c>
      <c r="C1072" s="2">
        <v>6.69</v>
      </c>
      <c r="D1072" s="2">
        <v>4.2061000000000002</v>
      </c>
      <c r="E1072" s="2">
        <v>43545</v>
      </c>
      <c r="F1072" s="2">
        <v>6.5456000000000003</v>
      </c>
      <c r="G1072" s="2">
        <v>285028.152</v>
      </c>
      <c r="H1072" s="17">
        <f t="shared" si="16"/>
        <v>2.2933994844107325E-2</v>
      </c>
    </row>
    <row r="1073" spans="1:8" ht="13.5" x14ac:dyDescent="0.25">
      <c r="A1073" s="12"/>
      <c r="B1073" s="11">
        <v>43565</v>
      </c>
      <c r="C1073" s="2">
        <v>6.64</v>
      </c>
      <c r="D1073" s="2">
        <v>4.1746999999999996</v>
      </c>
      <c r="E1073" s="2">
        <v>32899</v>
      </c>
      <c r="F1073" s="2">
        <v>6.5805999999999996</v>
      </c>
      <c r="G1073" s="2">
        <v>216495.1594</v>
      </c>
      <c r="H1073" s="17">
        <f t="shared" si="16"/>
        <v>-7.4653479470294425E-3</v>
      </c>
    </row>
    <row r="1074" spans="1:8" ht="13.5" x14ac:dyDescent="0.25">
      <c r="A1074" s="12"/>
      <c r="B1074" s="11">
        <v>43566</v>
      </c>
      <c r="C1074" s="2">
        <v>6.64</v>
      </c>
      <c r="D1074" s="2">
        <v>4.1746999999999996</v>
      </c>
      <c r="E1074" s="2">
        <v>16333</v>
      </c>
      <c r="F1074" s="2">
        <v>6.6642000000000001</v>
      </c>
      <c r="G1074" s="2">
        <v>108846.3786</v>
      </c>
      <c r="H1074" s="17">
        <f t="shared" si="16"/>
        <v>0</v>
      </c>
    </row>
    <row r="1075" spans="1:8" ht="13.5" x14ac:dyDescent="0.25">
      <c r="A1075" s="12"/>
      <c r="B1075" s="11">
        <v>43567</v>
      </c>
      <c r="C1075" s="2">
        <v>6.57</v>
      </c>
      <c r="D1075" s="2">
        <v>4.1306000000000003</v>
      </c>
      <c r="E1075" s="2">
        <v>17562</v>
      </c>
      <c r="F1075" s="2">
        <v>6.5860000000000003</v>
      </c>
      <c r="G1075" s="2">
        <v>115663.33199999999</v>
      </c>
      <c r="H1075" s="17">
        <f t="shared" si="16"/>
        <v>-1.0563633314968589E-2</v>
      </c>
    </row>
    <row r="1076" spans="1:8" ht="13.5" x14ac:dyDescent="0.25">
      <c r="A1076" s="12"/>
      <c r="B1076" s="11">
        <v>43570</v>
      </c>
      <c r="C1076" s="2">
        <v>6.55</v>
      </c>
      <c r="D1076" s="2">
        <v>4.1181000000000001</v>
      </c>
      <c r="E1076" s="2">
        <v>45363</v>
      </c>
      <c r="F1076" s="2">
        <v>6.5488999999999997</v>
      </c>
      <c r="G1076" s="2">
        <v>297077.75069999998</v>
      </c>
      <c r="H1076" s="17">
        <f t="shared" si="16"/>
        <v>-3.0261947416840595E-3</v>
      </c>
    </row>
    <row r="1077" spans="1:8" ht="13.5" x14ac:dyDescent="0.25">
      <c r="A1077" s="12"/>
      <c r="B1077" s="11">
        <v>43571</v>
      </c>
      <c r="C1077" s="2">
        <v>6.52</v>
      </c>
      <c r="D1077" s="2">
        <v>4.0991999999999997</v>
      </c>
      <c r="E1077" s="2">
        <v>11771</v>
      </c>
      <c r="F1077" s="2">
        <v>6.4904999999999999</v>
      </c>
      <c r="G1077" s="2">
        <v>76399.675499999998</v>
      </c>
      <c r="H1077" s="17">
        <f t="shared" si="16"/>
        <v>-4.5894951555329787E-3</v>
      </c>
    </row>
    <row r="1078" spans="1:8" ht="13.5" x14ac:dyDescent="0.25">
      <c r="A1078" s="12"/>
      <c r="B1078" s="11">
        <v>43572</v>
      </c>
      <c r="C1078" s="2">
        <v>6.57</v>
      </c>
      <c r="D1078" s="2">
        <v>4.1306000000000003</v>
      </c>
      <c r="E1078" s="2">
        <v>23873</v>
      </c>
      <c r="F1078" s="2">
        <v>6.5110000000000001</v>
      </c>
      <c r="G1078" s="2">
        <v>155437.103</v>
      </c>
      <c r="H1078" s="17">
        <f t="shared" si="16"/>
        <v>7.6600312256051278E-3</v>
      </c>
    </row>
    <row r="1079" spans="1:8" ht="13.5" x14ac:dyDescent="0.25">
      <c r="A1079" s="12"/>
      <c r="B1079" s="11">
        <v>43573</v>
      </c>
      <c r="C1079" s="2">
        <v>6.62</v>
      </c>
      <c r="D1079" s="2">
        <v>4.1620999999999997</v>
      </c>
      <c r="E1079" s="2">
        <v>173557</v>
      </c>
      <c r="F1079" s="2">
        <v>6.7324000000000002</v>
      </c>
      <c r="G1079" s="2">
        <v>1168455.1468</v>
      </c>
      <c r="H1079" s="17">
        <f t="shared" si="16"/>
        <v>7.6260107490435805E-3</v>
      </c>
    </row>
    <row r="1080" spans="1:8" ht="13.5" x14ac:dyDescent="0.25">
      <c r="A1080" s="12"/>
      <c r="B1080" s="11">
        <v>43574</v>
      </c>
      <c r="C1080" s="2">
        <v>6.59</v>
      </c>
      <c r="D1080" s="2">
        <v>4.1432000000000002</v>
      </c>
      <c r="E1080" s="2">
        <v>117185</v>
      </c>
      <c r="F1080" s="2">
        <v>6.5853999999999999</v>
      </c>
      <c r="G1080" s="2">
        <v>771710.09900000005</v>
      </c>
      <c r="H1080" s="17">
        <f t="shared" si="16"/>
        <v>-4.5409769106939946E-3</v>
      </c>
    </row>
    <row r="1081" spans="1:8" ht="13.5" x14ac:dyDescent="0.25">
      <c r="A1081" s="12"/>
      <c r="B1081" s="11">
        <v>43577</v>
      </c>
      <c r="C1081" s="2">
        <v>6.65</v>
      </c>
      <c r="D1081" s="2">
        <v>4.1809000000000003</v>
      </c>
      <c r="E1081" s="2">
        <v>67531</v>
      </c>
      <c r="F1081" s="2">
        <v>6.6429</v>
      </c>
      <c r="G1081" s="2">
        <v>448601.67989999999</v>
      </c>
      <c r="H1081" s="17">
        <f t="shared" si="16"/>
        <v>9.0992469588723843E-3</v>
      </c>
    </row>
    <row r="1082" spans="1:8" ht="13.5" x14ac:dyDescent="0.25">
      <c r="A1082" s="12"/>
      <c r="B1082" s="11">
        <v>43578</v>
      </c>
      <c r="C1082" s="2">
        <v>6.55</v>
      </c>
      <c r="D1082" s="2">
        <v>4.1181000000000001</v>
      </c>
      <c r="E1082" s="2">
        <v>15586</v>
      </c>
      <c r="F1082" s="2">
        <v>6.5670000000000002</v>
      </c>
      <c r="G1082" s="2">
        <v>102353.262</v>
      </c>
      <c r="H1082" s="17">
        <f t="shared" si="16"/>
        <v>-1.5020689325264939E-2</v>
      </c>
    </row>
    <row r="1083" spans="1:8" ht="13.5" x14ac:dyDescent="0.25">
      <c r="A1083" s="12"/>
      <c r="B1083" s="11">
        <v>43579</v>
      </c>
      <c r="C1083" s="2">
        <v>6.55</v>
      </c>
      <c r="D1083" s="2">
        <v>4.1181000000000001</v>
      </c>
      <c r="E1083" s="2">
        <v>45516</v>
      </c>
      <c r="F1083" s="2">
        <v>6.524</v>
      </c>
      <c r="G1083" s="2">
        <v>296946.38400000002</v>
      </c>
      <c r="H1083" s="17">
        <f t="shared" si="16"/>
        <v>0</v>
      </c>
    </row>
    <row r="1084" spans="1:8" ht="13.5" x14ac:dyDescent="0.25">
      <c r="A1084" s="12"/>
      <c r="B1084" s="11">
        <v>43580</v>
      </c>
      <c r="C1084" s="2">
        <v>6.5</v>
      </c>
      <c r="D1084" s="2">
        <v>4.0865999999999998</v>
      </c>
      <c r="E1084" s="2">
        <v>15021</v>
      </c>
      <c r="F1084" s="2">
        <v>6.5102000000000002</v>
      </c>
      <c r="G1084" s="2">
        <v>97789.714200000002</v>
      </c>
      <c r="H1084" s="17">
        <f t="shared" si="16"/>
        <v>-7.6491585925548928E-3</v>
      </c>
    </row>
    <row r="1085" spans="1:8" ht="13.5" x14ac:dyDescent="0.25">
      <c r="A1085" s="12"/>
      <c r="B1085" s="11">
        <v>43581</v>
      </c>
      <c r="C1085" s="2">
        <v>6.44</v>
      </c>
      <c r="D1085" s="2">
        <v>4.0488999999999997</v>
      </c>
      <c r="E1085" s="2">
        <v>2137</v>
      </c>
      <c r="F1085" s="2">
        <v>6.4031000000000002</v>
      </c>
      <c r="G1085" s="2">
        <v>13683.4247</v>
      </c>
      <c r="H1085" s="17">
        <f t="shared" si="16"/>
        <v>-9.2252728429501468E-3</v>
      </c>
    </row>
    <row r="1086" spans="1:8" ht="13.5" x14ac:dyDescent="0.25">
      <c r="A1086" s="12"/>
      <c r="B1086" s="11">
        <v>43584</v>
      </c>
      <c r="C1086" s="2">
        <v>6.38</v>
      </c>
      <c r="D1086" s="2">
        <v>4.0111999999999997</v>
      </c>
      <c r="E1086" s="2">
        <v>5940</v>
      </c>
      <c r="F1086" s="2">
        <v>6.2976000000000001</v>
      </c>
      <c r="G1086" s="2">
        <v>37407.743999999999</v>
      </c>
      <c r="H1086" s="17">
        <f t="shared" si="16"/>
        <v>-9.311170935315782E-3</v>
      </c>
    </row>
    <row r="1087" spans="1:8" ht="13.5" x14ac:dyDescent="0.25">
      <c r="A1087" s="12"/>
      <c r="B1087" s="11">
        <v>43585</v>
      </c>
      <c r="C1087" s="2">
        <v>6.37</v>
      </c>
      <c r="D1087" s="2">
        <v>4.0049000000000001</v>
      </c>
      <c r="E1087" s="2">
        <v>14359</v>
      </c>
      <c r="F1087" s="2">
        <v>6.2861000000000002</v>
      </c>
      <c r="G1087" s="2">
        <v>90262.109899999996</v>
      </c>
      <c r="H1087" s="17">
        <f t="shared" si="16"/>
        <v>-1.5706023135220206E-3</v>
      </c>
    </row>
    <row r="1088" spans="1:8" ht="13.5" x14ac:dyDescent="0.25">
      <c r="A1088" s="12"/>
      <c r="B1088" s="11">
        <v>43587</v>
      </c>
      <c r="C1088" s="2">
        <v>6.39</v>
      </c>
      <c r="D1088" s="2">
        <v>4.0175000000000001</v>
      </c>
      <c r="E1088" s="2">
        <v>42793</v>
      </c>
      <c r="F1088" s="2">
        <v>6.3413000000000004</v>
      </c>
      <c r="G1088" s="2">
        <v>271363.25089999998</v>
      </c>
      <c r="H1088" s="17">
        <f t="shared" si="16"/>
        <v>3.146145971185284E-3</v>
      </c>
    </row>
    <row r="1089" spans="1:8" ht="13.5" x14ac:dyDescent="0.25">
      <c r="A1089" s="12"/>
      <c r="B1089" s="11">
        <v>43588</v>
      </c>
      <c r="C1089" s="2">
        <v>6.37</v>
      </c>
      <c r="D1089" s="2">
        <v>4.0049000000000001</v>
      </c>
      <c r="E1089" s="2">
        <v>9803</v>
      </c>
      <c r="F1089" s="2">
        <v>6.3491999999999997</v>
      </c>
      <c r="G1089" s="2">
        <v>62241.207600000002</v>
      </c>
      <c r="H1089" s="17">
        <f t="shared" si="16"/>
        <v>-3.136278780336016E-3</v>
      </c>
    </row>
    <row r="1090" spans="1:8" ht="13.5" x14ac:dyDescent="0.25">
      <c r="A1090" s="12"/>
      <c r="B1090" s="11">
        <v>43591</v>
      </c>
      <c r="C1090" s="2">
        <v>6.36</v>
      </c>
      <c r="D1090" s="2">
        <v>3.9986000000000002</v>
      </c>
      <c r="E1090" s="2">
        <v>15133</v>
      </c>
      <c r="F1090" s="2">
        <v>6.3936999999999999</v>
      </c>
      <c r="G1090" s="2">
        <v>96755.862099999998</v>
      </c>
      <c r="H1090" s="17">
        <f t="shared" si="16"/>
        <v>-1.573072985592642E-3</v>
      </c>
    </row>
    <row r="1091" spans="1:8" ht="13.5" x14ac:dyDescent="0.25">
      <c r="A1091" s="12"/>
      <c r="B1091" s="11">
        <v>43592</v>
      </c>
      <c r="C1091" s="2">
        <v>6.36</v>
      </c>
      <c r="D1091" s="2">
        <v>3.9986000000000002</v>
      </c>
      <c r="E1091" s="2">
        <v>1474</v>
      </c>
      <c r="F1091" s="2">
        <v>6.3517000000000001</v>
      </c>
      <c r="G1091" s="2">
        <v>9362.4058000000005</v>
      </c>
      <c r="H1091" s="17">
        <f t="shared" si="16"/>
        <v>0</v>
      </c>
    </row>
    <row r="1092" spans="1:8" ht="13.5" x14ac:dyDescent="0.25">
      <c r="A1092" s="12"/>
      <c r="B1092" s="11">
        <v>43593</v>
      </c>
      <c r="C1092" s="2">
        <v>6.31</v>
      </c>
      <c r="D1092" s="2">
        <v>3.9672000000000001</v>
      </c>
      <c r="E1092" s="2">
        <v>6456</v>
      </c>
      <c r="F1092" s="2">
        <v>6.3281000000000001</v>
      </c>
      <c r="G1092" s="2">
        <v>40854.213600000003</v>
      </c>
      <c r="H1092" s="17">
        <f t="shared" si="16"/>
        <v>-7.8527484619617099E-3</v>
      </c>
    </row>
    <row r="1093" spans="1:8" ht="13.5" x14ac:dyDescent="0.25">
      <c r="A1093" s="12"/>
      <c r="B1093" s="11">
        <v>43594</v>
      </c>
      <c r="C1093" s="2">
        <v>6.35</v>
      </c>
      <c r="D1093" s="2">
        <v>3.9923000000000002</v>
      </c>
      <c r="E1093" s="2">
        <v>4347</v>
      </c>
      <c r="F1093" s="2">
        <v>6.3535000000000004</v>
      </c>
      <c r="G1093" s="2">
        <v>27618.664499999999</v>
      </c>
      <c r="H1093" s="17">
        <f t="shared" si="16"/>
        <v>6.3268804194394337E-3</v>
      </c>
    </row>
    <row r="1094" spans="1:8" ht="13.5" x14ac:dyDescent="0.25">
      <c r="A1094" s="12"/>
      <c r="B1094" s="11">
        <v>43595</v>
      </c>
      <c r="C1094" s="2">
        <v>6.37</v>
      </c>
      <c r="D1094" s="2">
        <v>4.0049000000000001</v>
      </c>
      <c r="E1094" s="2">
        <v>1139</v>
      </c>
      <c r="F1094" s="2">
        <v>6.3334999999999999</v>
      </c>
      <c r="G1094" s="2">
        <v>7213.8564999999999</v>
      </c>
      <c r="H1094" s="17">
        <f t="shared" si="16"/>
        <v>3.1560754452320578E-3</v>
      </c>
    </row>
    <row r="1095" spans="1:8" ht="13.5" x14ac:dyDescent="0.25">
      <c r="A1095" s="12"/>
      <c r="B1095" s="11">
        <v>43598</v>
      </c>
      <c r="C1095" s="2">
        <v>6.36</v>
      </c>
      <c r="D1095" s="2">
        <v>3.9986000000000002</v>
      </c>
      <c r="E1095" s="2">
        <v>3803</v>
      </c>
      <c r="F1095" s="2">
        <v>6.2157999999999998</v>
      </c>
      <c r="G1095" s="2">
        <v>23638.687399999999</v>
      </c>
      <c r="H1095" s="17">
        <f t="shared" ref="H1095:H1158" si="17">(D1095-D1094)/D1094</f>
        <v>-1.573072985592642E-3</v>
      </c>
    </row>
    <row r="1096" spans="1:8" ht="13.5" x14ac:dyDescent="0.25">
      <c r="A1096" s="12"/>
      <c r="B1096" s="11">
        <v>43599</v>
      </c>
      <c r="C1096" s="2">
        <v>6.45</v>
      </c>
      <c r="D1096" s="2">
        <v>4.0552000000000001</v>
      </c>
      <c r="E1096" s="2">
        <v>4104</v>
      </c>
      <c r="F1096" s="2">
        <v>6.4142999999999999</v>
      </c>
      <c r="G1096" s="2">
        <v>26324.287199999999</v>
      </c>
      <c r="H1096" s="17">
        <f t="shared" si="17"/>
        <v>1.4154954233981889E-2</v>
      </c>
    </row>
    <row r="1097" spans="1:8" ht="13.5" x14ac:dyDescent="0.25">
      <c r="A1097" s="12"/>
      <c r="B1097" s="11">
        <v>43600</v>
      </c>
      <c r="C1097" s="2">
        <v>6.44</v>
      </c>
      <c r="D1097" s="2">
        <v>4.0488999999999997</v>
      </c>
      <c r="E1097" s="2">
        <v>16454</v>
      </c>
      <c r="F1097" s="2">
        <v>6.4477000000000002</v>
      </c>
      <c r="G1097" s="2">
        <v>106090.4558</v>
      </c>
      <c r="H1097" s="17">
        <f t="shared" si="17"/>
        <v>-1.5535608601303058E-3</v>
      </c>
    </row>
    <row r="1098" spans="1:8" ht="13.5" x14ac:dyDescent="0.25">
      <c r="A1098" s="12"/>
      <c r="B1098" s="11">
        <v>43601</v>
      </c>
      <c r="C1098" s="2">
        <v>6.58</v>
      </c>
      <c r="D1098" s="2">
        <v>4.1368999999999998</v>
      </c>
      <c r="E1098" s="2">
        <v>43616</v>
      </c>
      <c r="F1098" s="2">
        <v>6.5753000000000004</v>
      </c>
      <c r="G1098" s="2">
        <v>286788.28480000002</v>
      </c>
      <c r="H1098" s="17">
        <f t="shared" si="17"/>
        <v>2.1734298204450612E-2</v>
      </c>
    </row>
    <row r="1099" spans="1:8" ht="13.5" x14ac:dyDescent="0.25">
      <c r="A1099" s="12"/>
      <c r="B1099" s="11">
        <v>43602</v>
      </c>
      <c r="C1099" s="2">
        <v>6.56</v>
      </c>
      <c r="D1099" s="2">
        <v>4.1243999999999996</v>
      </c>
      <c r="E1099" s="2">
        <v>8168</v>
      </c>
      <c r="F1099" s="2">
        <v>6.5759999999999996</v>
      </c>
      <c r="G1099" s="2">
        <v>53712.767999999996</v>
      </c>
      <c r="H1099" s="17">
        <f t="shared" si="17"/>
        <v>-3.021586211897841E-3</v>
      </c>
    </row>
    <row r="1100" spans="1:8" ht="13.5" x14ac:dyDescent="0.25">
      <c r="A1100" s="12"/>
      <c r="B1100" s="11">
        <v>43605</v>
      </c>
      <c r="C1100" s="2">
        <v>6.5</v>
      </c>
      <c r="D1100" s="2">
        <v>4.0865999999999998</v>
      </c>
      <c r="E1100" s="2">
        <v>12624</v>
      </c>
      <c r="F1100" s="2">
        <v>6.5084</v>
      </c>
      <c r="G1100" s="2">
        <v>82162.041599999997</v>
      </c>
      <c r="H1100" s="17">
        <f t="shared" si="17"/>
        <v>-9.1649694501017929E-3</v>
      </c>
    </row>
    <row r="1101" spans="1:8" ht="13.5" x14ac:dyDescent="0.25">
      <c r="A1101" s="12"/>
      <c r="B1101" s="11">
        <v>43606</v>
      </c>
      <c r="C1101" s="2">
        <v>6.49</v>
      </c>
      <c r="D1101" s="2">
        <v>4.0803000000000003</v>
      </c>
      <c r="E1101" s="2">
        <v>3647</v>
      </c>
      <c r="F1101" s="2">
        <v>6.5023</v>
      </c>
      <c r="G1101" s="2">
        <v>23713.8881</v>
      </c>
      <c r="H1101" s="17">
        <f t="shared" si="17"/>
        <v>-1.5416238437820017E-3</v>
      </c>
    </row>
    <row r="1102" spans="1:8" ht="13.5" x14ac:dyDescent="0.25">
      <c r="A1102" s="12"/>
      <c r="B1102" s="11">
        <v>43607</v>
      </c>
      <c r="C1102" s="2">
        <v>6.45</v>
      </c>
      <c r="D1102" s="2">
        <v>4.0552000000000001</v>
      </c>
      <c r="E1102" s="2">
        <v>2460</v>
      </c>
      <c r="F1102" s="2">
        <v>6.4015000000000004</v>
      </c>
      <c r="G1102" s="2">
        <v>15747.69</v>
      </c>
      <c r="H1102" s="17">
        <f t="shared" si="17"/>
        <v>-6.1515084675146728E-3</v>
      </c>
    </row>
    <row r="1103" spans="1:8" ht="13.5" x14ac:dyDescent="0.25">
      <c r="A1103" s="12"/>
      <c r="B1103" s="11">
        <v>43608</v>
      </c>
      <c r="C1103" s="2">
        <v>6.45</v>
      </c>
      <c r="D1103" s="2">
        <v>4.0552000000000001</v>
      </c>
      <c r="E1103" s="2">
        <v>3832</v>
      </c>
      <c r="F1103" s="2">
        <v>6.4844999999999997</v>
      </c>
      <c r="G1103" s="2">
        <v>24848.603999999999</v>
      </c>
      <c r="H1103" s="17">
        <f t="shared" si="17"/>
        <v>0</v>
      </c>
    </row>
    <row r="1104" spans="1:8" ht="13.5" x14ac:dyDescent="0.25">
      <c r="A1104" s="12"/>
      <c r="B1104" s="11">
        <v>43609</v>
      </c>
      <c r="C1104" s="2">
        <v>6.45</v>
      </c>
      <c r="D1104" s="2">
        <v>4.0552000000000001</v>
      </c>
      <c r="E1104" s="2">
        <v>280</v>
      </c>
      <c r="F1104" s="2">
        <v>6.4286000000000003</v>
      </c>
      <c r="G1104" s="2">
        <v>1800.008</v>
      </c>
      <c r="H1104" s="17">
        <f t="shared" si="17"/>
        <v>0</v>
      </c>
    </row>
    <row r="1105" spans="1:8" ht="13.5" x14ac:dyDescent="0.25">
      <c r="A1105" s="12"/>
      <c r="B1105" s="11">
        <v>43612</v>
      </c>
      <c r="C1105" s="2">
        <v>6.45</v>
      </c>
      <c r="D1105" s="2">
        <v>4.0552000000000001</v>
      </c>
      <c r="E1105" s="2">
        <v>6579</v>
      </c>
      <c r="F1105" s="2">
        <v>6.4435000000000002</v>
      </c>
      <c r="G1105" s="2">
        <v>42391.786500000002</v>
      </c>
      <c r="H1105" s="17">
        <f t="shared" si="17"/>
        <v>0</v>
      </c>
    </row>
    <row r="1106" spans="1:8" ht="13.5" x14ac:dyDescent="0.25">
      <c r="A1106" s="12"/>
      <c r="B1106" s="11">
        <v>43613</v>
      </c>
      <c r="C1106" s="2">
        <v>6.45</v>
      </c>
      <c r="D1106" s="2">
        <v>4.0552000000000001</v>
      </c>
      <c r="E1106" s="2">
        <v>22950</v>
      </c>
      <c r="F1106" s="2">
        <v>6.3632</v>
      </c>
      <c r="G1106" s="2">
        <v>146035.44</v>
      </c>
      <c r="H1106" s="17">
        <f t="shared" si="17"/>
        <v>0</v>
      </c>
    </row>
    <row r="1107" spans="1:8" ht="13.5" x14ac:dyDescent="0.25">
      <c r="A1107" s="12"/>
      <c r="B1107" s="11">
        <v>43614</v>
      </c>
      <c r="C1107" s="2">
        <v>6.55</v>
      </c>
      <c r="D1107" s="2">
        <v>4.1181000000000001</v>
      </c>
      <c r="E1107" s="2">
        <v>21923</v>
      </c>
      <c r="F1107" s="2">
        <v>6.4509999999999996</v>
      </c>
      <c r="G1107" s="2">
        <v>141425.27299999999</v>
      </c>
      <c r="H1107" s="17">
        <f t="shared" si="17"/>
        <v>1.5510948905109477E-2</v>
      </c>
    </row>
    <row r="1108" spans="1:8" ht="13.5" x14ac:dyDescent="0.25">
      <c r="A1108" s="12"/>
      <c r="B1108" s="11">
        <v>43615</v>
      </c>
      <c r="C1108" s="2">
        <v>6.5</v>
      </c>
      <c r="D1108" s="2">
        <v>4.0865999999999998</v>
      </c>
      <c r="E1108" s="2">
        <v>16928</v>
      </c>
      <c r="F1108" s="2">
        <v>6.4455</v>
      </c>
      <c r="G1108" s="2">
        <v>109109.424</v>
      </c>
      <c r="H1108" s="17">
        <f t="shared" si="17"/>
        <v>-7.6491585925548928E-3</v>
      </c>
    </row>
    <row r="1109" spans="1:8" ht="13.5" x14ac:dyDescent="0.25">
      <c r="A1109" s="12"/>
      <c r="B1109" s="11">
        <v>43616</v>
      </c>
      <c r="C1109" s="2">
        <v>6.65</v>
      </c>
      <c r="D1109" s="2">
        <v>4.1809000000000003</v>
      </c>
      <c r="E1109" s="2">
        <v>6198</v>
      </c>
      <c r="F1109" s="2">
        <v>6.5415999999999999</v>
      </c>
      <c r="G1109" s="2">
        <v>40544.836799999997</v>
      </c>
      <c r="H1109" s="17">
        <f t="shared" si="17"/>
        <v>2.3075417217246732E-2</v>
      </c>
    </row>
    <row r="1110" spans="1:8" ht="13.5" x14ac:dyDescent="0.25">
      <c r="A1110" s="12"/>
      <c r="B1110" s="11">
        <v>43619</v>
      </c>
      <c r="C1110" s="2">
        <v>6.61</v>
      </c>
      <c r="D1110" s="2">
        <v>4.1558000000000002</v>
      </c>
      <c r="E1110" s="2">
        <v>1529</v>
      </c>
      <c r="F1110" s="2">
        <v>6.6528999999999998</v>
      </c>
      <c r="G1110" s="2">
        <v>10172.284100000001</v>
      </c>
      <c r="H1110" s="17">
        <f t="shared" si="17"/>
        <v>-6.003492071085202E-3</v>
      </c>
    </row>
    <row r="1111" spans="1:8" ht="13.5" x14ac:dyDescent="0.25">
      <c r="A1111" s="12"/>
      <c r="B1111" s="11">
        <v>43623</v>
      </c>
      <c r="C1111" s="2">
        <v>6.67</v>
      </c>
      <c r="D1111" s="2">
        <v>4.1935000000000002</v>
      </c>
      <c r="E1111" s="2">
        <v>4002</v>
      </c>
      <c r="F1111" s="2">
        <v>6.6520000000000001</v>
      </c>
      <c r="G1111" s="2">
        <v>26621.304</v>
      </c>
      <c r="H1111" s="17">
        <f t="shared" si="17"/>
        <v>9.0716588863756827E-3</v>
      </c>
    </row>
    <row r="1112" spans="1:8" ht="13.5" x14ac:dyDescent="0.25">
      <c r="A1112" s="12"/>
      <c r="B1112" s="11">
        <v>43626</v>
      </c>
      <c r="C1112" s="2">
        <v>6.66</v>
      </c>
      <c r="D1112" s="2">
        <v>4.1871999999999998</v>
      </c>
      <c r="E1112" s="2">
        <v>2163</v>
      </c>
      <c r="F1112" s="2">
        <v>6.6250999999999998</v>
      </c>
      <c r="G1112" s="2">
        <v>14330.0913</v>
      </c>
      <c r="H1112" s="17">
        <f t="shared" si="17"/>
        <v>-1.5023250268273319E-3</v>
      </c>
    </row>
    <row r="1113" spans="1:8" ht="13.5" x14ac:dyDescent="0.25">
      <c r="A1113" s="12"/>
      <c r="B1113" s="11">
        <v>43627</v>
      </c>
      <c r="C1113" s="2">
        <v>6.52</v>
      </c>
      <c r="D1113" s="2">
        <v>4.0991999999999997</v>
      </c>
      <c r="E1113" s="2">
        <v>9713</v>
      </c>
      <c r="F1113" s="2">
        <v>6.5472000000000001</v>
      </c>
      <c r="G1113" s="2">
        <v>63592.953600000001</v>
      </c>
      <c r="H1113" s="17">
        <f t="shared" si="17"/>
        <v>-2.1016431027894557E-2</v>
      </c>
    </row>
    <row r="1114" spans="1:8" ht="13.5" x14ac:dyDescent="0.25">
      <c r="A1114" s="12"/>
      <c r="B1114" s="11">
        <v>43628</v>
      </c>
      <c r="C1114" s="2">
        <v>6.45</v>
      </c>
      <c r="D1114" s="2">
        <v>4.0552000000000001</v>
      </c>
      <c r="E1114" s="2">
        <v>11236</v>
      </c>
      <c r="F1114" s="2">
        <v>6.5536000000000003</v>
      </c>
      <c r="G1114" s="2">
        <v>73636.249599999996</v>
      </c>
      <c r="H1114" s="17">
        <f t="shared" si="17"/>
        <v>-1.0733801717408177E-2</v>
      </c>
    </row>
    <row r="1115" spans="1:8" ht="13.5" x14ac:dyDescent="0.25">
      <c r="A1115" s="12"/>
      <c r="B1115" s="11">
        <v>43629</v>
      </c>
      <c r="C1115" s="2">
        <v>6.55</v>
      </c>
      <c r="D1115" s="2">
        <v>4.1181000000000001</v>
      </c>
      <c r="E1115" s="2">
        <v>5202</v>
      </c>
      <c r="F1115" s="2">
        <v>6.4819000000000004</v>
      </c>
      <c r="G1115" s="2">
        <v>33718.843800000002</v>
      </c>
      <c r="H1115" s="17">
        <f t="shared" si="17"/>
        <v>1.5510948905109477E-2</v>
      </c>
    </row>
    <row r="1116" spans="1:8" ht="13.5" x14ac:dyDescent="0.25">
      <c r="A1116" s="12"/>
      <c r="B1116" s="11">
        <v>43630</v>
      </c>
      <c r="C1116" s="2">
        <v>6.56</v>
      </c>
      <c r="D1116" s="2">
        <v>4.1243999999999996</v>
      </c>
      <c r="E1116" s="2">
        <v>9546</v>
      </c>
      <c r="F1116" s="2">
        <v>6.4359000000000002</v>
      </c>
      <c r="G1116" s="2">
        <v>61437.1014</v>
      </c>
      <c r="H1116" s="17">
        <f t="shared" si="17"/>
        <v>1.5298317185108493E-3</v>
      </c>
    </row>
    <row r="1117" spans="1:8" ht="13.5" x14ac:dyDescent="0.25">
      <c r="A1117" s="12"/>
      <c r="B1117" s="11">
        <v>43633</v>
      </c>
      <c r="C1117" s="2">
        <v>6.5</v>
      </c>
      <c r="D1117" s="2">
        <v>4.0865999999999998</v>
      </c>
      <c r="E1117" s="2">
        <v>351</v>
      </c>
      <c r="F1117" s="2">
        <v>6.5030000000000001</v>
      </c>
      <c r="G1117" s="2">
        <v>2282.5529999999999</v>
      </c>
      <c r="H1117" s="17">
        <f t="shared" si="17"/>
        <v>-9.1649694501017929E-3</v>
      </c>
    </row>
    <row r="1118" spans="1:8" ht="13.5" x14ac:dyDescent="0.25">
      <c r="A1118" s="12"/>
      <c r="B1118" s="11">
        <v>43634</v>
      </c>
      <c r="C1118" s="2">
        <v>6.47</v>
      </c>
      <c r="D1118" s="2">
        <v>4.0678000000000001</v>
      </c>
      <c r="E1118" s="2">
        <v>6007</v>
      </c>
      <c r="F1118" s="2">
        <v>6.4859999999999998</v>
      </c>
      <c r="G1118" s="2">
        <v>38961.402000000002</v>
      </c>
      <c r="H1118" s="17">
        <f t="shared" si="17"/>
        <v>-4.6004013116037069E-3</v>
      </c>
    </row>
    <row r="1119" spans="1:8" ht="13.5" x14ac:dyDescent="0.25">
      <c r="A1119" s="12"/>
      <c r="B1119" s="11">
        <v>43635</v>
      </c>
      <c r="C1119" s="2">
        <v>6.5</v>
      </c>
      <c r="D1119" s="2">
        <v>4.0865999999999998</v>
      </c>
      <c r="E1119" s="2">
        <v>3269</v>
      </c>
      <c r="F1119" s="2">
        <v>6.4718999999999998</v>
      </c>
      <c r="G1119" s="2">
        <v>21156.641100000001</v>
      </c>
      <c r="H1119" s="17">
        <f t="shared" si="17"/>
        <v>4.6216628152809152E-3</v>
      </c>
    </row>
    <row r="1120" spans="1:8" ht="13.5" x14ac:dyDescent="0.25">
      <c r="A1120" s="12"/>
      <c r="B1120" s="11">
        <v>43636</v>
      </c>
      <c r="C1120" s="2">
        <v>6.5</v>
      </c>
      <c r="D1120" s="2">
        <v>4.0865999999999998</v>
      </c>
      <c r="E1120" s="2">
        <v>1521</v>
      </c>
      <c r="F1120" s="2">
        <v>6.4724000000000004</v>
      </c>
      <c r="G1120" s="2">
        <v>9844.5203999999994</v>
      </c>
      <c r="H1120" s="17">
        <f t="shared" si="17"/>
        <v>0</v>
      </c>
    </row>
    <row r="1121" spans="1:8" ht="13.5" x14ac:dyDescent="0.25">
      <c r="A1121" s="12"/>
      <c r="B1121" s="11">
        <v>43637</v>
      </c>
      <c r="C1121" s="2">
        <v>6.48</v>
      </c>
      <c r="D1121" s="2">
        <v>4.0740999999999996</v>
      </c>
      <c r="E1121" s="2">
        <v>25871</v>
      </c>
      <c r="F1121" s="2">
        <v>6.4040999999999997</v>
      </c>
      <c r="G1121" s="2">
        <v>165680.4711</v>
      </c>
      <c r="H1121" s="17">
        <f t="shared" si="17"/>
        <v>-3.0587774678217045E-3</v>
      </c>
    </row>
    <row r="1122" spans="1:8" ht="13.5" x14ac:dyDescent="0.25">
      <c r="A1122" s="12"/>
      <c r="B1122" s="11">
        <v>43640</v>
      </c>
      <c r="C1122" s="2">
        <v>6.45</v>
      </c>
      <c r="D1122" s="2">
        <v>4.0552000000000001</v>
      </c>
      <c r="E1122" s="2">
        <v>4943</v>
      </c>
      <c r="F1122" s="2">
        <v>6.4044999999999996</v>
      </c>
      <c r="G1122" s="2">
        <v>31657.443500000001</v>
      </c>
      <c r="H1122" s="17">
        <f t="shared" si="17"/>
        <v>-4.6390613877910396E-3</v>
      </c>
    </row>
    <row r="1123" spans="1:8" ht="13.5" x14ac:dyDescent="0.25">
      <c r="A1123" s="12"/>
      <c r="B1123" s="11">
        <v>43641</v>
      </c>
      <c r="C1123" s="2">
        <v>6.6</v>
      </c>
      <c r="D1123" s="2">
        <v>4.1494999999999997</v>
      </c>
      <c r="E1123" s="2">
        <v>15159</v>
      </c>
      <c r="F1123" s="2">
        <v>6.4787999999999997</v>
      </c>
      <c r="G1123" s="2">
        <v>98212.129199999996</v>
      </c>
      <c r="H1123" s="17">
        <f t="shared" si="17"/>
        <v>2.3254093509567864E-2</v>
      </c>
    </row>
    <row r="1124" spans="1:8" ht="13.5" x14ac:dyDescent="0.25">
      <c r="A1124" s="12"/>
      <c r="B1124" s="11">
        <v>43642</v>
      </c>
      <c r="C1124" s="2">
        <v>6.23</v>
      </c>
      <c r="D1124" s="2">
        <v>4.1281999999999996</v>
      </c>
      <c r="E1124" s="2">
        <v>5477</v>
      </c>
      <c r="F1124" s="2">
        <v>6.2958999999999996</v>
      </c>
      <c r="G1124" s="2">
        <v>34482.6443</v>
      </c>
      <c r="H1124" s="17">
        <f t="shared" si="17"/>
        <v>-5.1331485721171459E-3</v>
      </c>
    </row>
    <row r="1125" spans="1:8" ht="13.5" x14ac:dyDescent="0.25">
      <c r="A1125" s="12"/>
      <c r="B1125" s="11">
        <v>43643</v>
      </c>
      <c r="C1125" s="2">
        <v>6</v>
      </c>
      <c r="D1125" s="2">
        <v>3.9758</v>
      </c>
      <c r="E1125" s="2">
        <v>31345</v>
      </c>
      <c r="F1125" s="2">
        <v>6.0758000000000001</v>
      </c>
      <c r="G1125" s="2">
        <v>190445.951</v>
      </c>
      <c r="H1125" s="17">
        <f t="shared" si="17"/>
        <v>-3.6916816045734137E-2</v>
      </c>
    </row>
    <row r="1126" spans="1:8" ht="13.5" x14ac:dyDescent="0.25">
      <c r="A1126" s="12"/>
      <c r="B1126" s="11">
        <v>43644</v>
      </c>
      <c r="C1126" s="2">
        <v>6.2</v>
      </c>
      <c r="D1126" s="2">
        <v>4.1083999999999996</v>
      </c>
      <c r="E1126" s="2">
        <v>11744</v>
      </c>
      <c r="F1126" s="2">
        <v>6.2004999999999999</v>
      </c>
      <c r="G1126" s="2">
        <v>72818.672000000006</v>
      </c>
      <c r="H1126" s="17">
        <f t="shared" si="17"/>
        <v>3.3351778258463603E-2</v>
      </c>
    </row>
    <row r="1127" spans="1:8" ht="13.5" x14ac:dyDescent="0.25">
      <c r="A1127" s="12"/>
      <c r="B1127" s="11">
        <v>43647</v>
      </c>
      <c r="C1127" s="2">
        <v>6.38</v>
      </c>
      <c r="D1127" s="2">
        <v>4.2275999999999998</v>
      </c>
      <c r="E1127" s="2">
        <v>1796</v>
      </c>
      <c r="F1127" s="2">
        <v>6.3295000000000003</v>
      </c>
      <c r="G1127" s="2">
        <v>11367.781999999999</v>
      </c>
      <c r="H1127" s="17">
        <f t="shared" si="17"/>
        <v>2.9013727971959936E-2</v>
      </c>
    </row>
    <row r="1128" spans="1:8" ht="13.5" x14ac:dyDescent="0.25">
      <c r="A1128" s="12"/>
      <c r="B1128" s="11">
        <v>43648</v>
      </c>
      <c r="C1128" s="2">
        <v>6.38</v>
      </c>
      <c r="D1128" s="2">
        <v>4.2275999999999998</v>
      </c>
      <c r="E1128" s="2">
        <v>558</v>
      </c>
      <c r="F1128" s="2">
        <v>6.2026000000000003</v>
      </c>
      <c r="G1128" s="2">
        <v>3461.0508</v>
      </c>
      <c r="H1128" s="17">
        <f t="shared" si="17"/>
        <v>0</v>
      </c>
    </row>
    <row r="1129" spans="1:8" ht="13.5" x14ac:dyDescent="0.25">
      <c r="A1129" s="12"/>
      <c r="B1129" s="11">
        <v>43649</v>
      </c>
      <c r="C1129" s="2">
        <v>6.35</v>
      </c>
      <c r="D1129" s="2">
        <v>4.2077999999999998</v>
      </c>
      <c r="E1129" s="2">
        <v>11436</v>
      </c>
      <c r="F1129" s="2">
        <v>6.3573000000000004</v>
      </c>
      <c r="G1129" s="2">
        <v>72702.082800000004</v>
      </c>
      <c r="H1129" s="17">
        <f t="shared" si="17"/>
        <v>-4.6835083735452835E-3</v>
      </c>
    </row>
    <row r="1130" spans="1:8" ht="13.5" x14ac:dyDescent="0.25">
      <c r="A1130" s="12"/>
      <c r="B1130" s="11">
        <v>43650</v>
      </c>
      <c r="C1130" s="2">
        <v>6.54</v>
      </c>
      <c r="D1130" s="2">
        <v>4.3337000000000003</v>
      </c>
      <c r="E1130" s="2">
        <v>35978</v>
      </c>
      <c r="F1130" s="2">
        <v>6.4645000000000001</v>
      </c>
      <c r="G1130" s="2">
        <v>232579.78099999999</v>
      </c>
      <c r="H1130" s="17">
        <f t="shared" si="17"/>
        <v>2.9920623603783586E-2</v>
      </c>
    </row>
    <row r="1131" spans="1:8" ht="13.5" x14ac:dyDescent="0.25">
      <c r="A1131" s="12"/>
      <c r="B1131" s="11">
        <v>43651</v>
      </c>
      <c r="C1131" s="2">
        <v>6.6</v>
      </c>
      <c r="D1131" s="2">
        <v>4.3734000000000002</v>
      </c>
      <c r="E1131" s="2">
        <v>31162</v>
      </c>
      <c r="F1131" s="2">
        <v>6.6031000000000004</v>
      </c>
      <c r="G1131" s="2">
        <v>205765.80220000001</v>
      </c>
      <c r="H1131" s="17">
        <f t="shared" si="17"/>
        <v>9.1607633200267314E-3</v>
      </c>
    </row>
    <row r="1132" spans="1:8" ht="13.5" x14ac:dyDescent="0.25">
      <c r="A1132" s="12"/>
      <c r="B1132" s="11">
        <v>43654</v>
      </c>
      <c r="C1132" s="2">
        <v>6.55</v>
      </c>
      <c r="D1132" s="2">
        <v>4.3403</v>
      </c>
      <c r="E1132" s="2">
        <v>4755</v>
      </c>
      <c r="F1132" s="2">
        <v>6.5079000000000002</v>
      </c>
      <c r="G1132" s="2">
        <v>30945.0645</v>
      </c>
      <c r="H1132" s="17">
        <f t="shared" si="17"/>
        <v>-7.5684821877715575E-3</v>
      </c>
    </row>
    <row r="1133" spans="1:8" ht="13.5" x14ac:dyDescent="0.25">
      <c r="A1133" s="12"/>
      <c r="B1133" s="11">
        <v>43655</v>
      </c>
      <c r="C1133" s="2">
        <v>6.65</v>
      </c>
      <c r="D1133" s="2">
        <v>4.4066000000000001</v>
      </c>
      <c r="E1133" s="2">
        <v>5820</v>
      </c>
      <c r="F1133" s="2">
        <v>6.5891000000000002</v>
      </c>
      <c r="G1133" s="2">
        <v>38348.561999999998</v>
      </c>
      <c r="H1133" s="17">
        <f t="shared" si="17"/>
        <v>1.5275441789738043E-2</v>
      </c>
    </row>
    <row r="1134" spans="1:8" ht="13.5" x14ac:dyDescent="0.25">
      <c r="A1134" s="12"/>
      <c r="B1134" s="11">
        <v>43656</v>
      </c>
      <c r="C1134" s="2">
        <v>6.68</v>
      </c>
      <c r="D1134" s="2">
        <v>4.4264000000000001</v>
      </c>
      <c r="E1134" s="2">
        <v>13780</v>
      </c>
      <c r="F1134" s="2">
        <v>6.6475999999999997</v>
      </c>
      <c r="G1134" s="2">
        <v>91603.928</v>
      </c>
      <c r="H1134" s="17">
        <f t="shared" si="17"/>
        <v>4.4932601098352561E-3</v>
      </c>
    </row>
    <row r="1135" spans="1:8" ht="13.5" x14ac:dyDescent="0.25">
      <c r="A1135" s="12"/>
      <c r="B1135" s="11">
        <v>43657</v>
      </c>
      <c r="C1135" s="2">
        <v>6.65</v>
      </c>
      <c r="D1135" s="2">
        <v>4.4066000000000001</v>
      </c>
      <c r="E1135" s="2">
        <v>1550</v>
      </c>
      <c r="F1135" s="2">
        <v>6.6708999999999996</v>
      </c>
      <c r="G1135" s="2">
        <v>10339.895</v>
      </c>
      <c r="H1135" s="17">
        <f t="shared" si="17"/>
        <v>-4.4731610337972252E-3</v>
      </c>
    </row>
    <row r="1136" spans="1:8" ht="13.5" x14ac:dyDescent="0.25">
      <c r="A1136" s="12"/>
      <c r="B1136" s="11">
        <v>43658</v>
      </c>
      <c r="C1136" s="2">
        <v>6.81</v>
      </c>
      <c r="D1136" s="2">
        <v>4.5125999999999999</v>
      </c>
      <c r="E1136" s="2">
        <v>20099</v>
      </c>
      <c r="F1136" s="2">
        <v>6.6875</v>
      </c>
      <c r="G1136" s="2">
        <v>134412.0625</v>
      </c>
      <c r="H1136" s="17">
        <f t="shared" si="17"/>
        <v>2.405482685063311E-2</v>
      </c>
    </row>
    <row r="1137" spans="1:8" ht="13.5" x14ac:dyDescent="0.25">
      <c r="A1137" s="12"/>
      <c r="B1137" s="11">
        <v>43661</v>
      </c>
      <c r="C1137" s="2">
        <v>6.82</v>
      </c>
      <c r="D1137" s="2">
        <v>4.5191999999999997</v>
      </c>
      <c r="E1137" s="2">
        <v>16246</v>
      </c>
      <c r="F1137" s="2">
        <v>6.8038999999999996</v>
      </c>
      <c r="G1137" s="2">
        <v>110536.1594</v>
      </c>
      <c r="H1137" s="17">
        <f t="shared" si="17"/>
        <v>1.4625714665602351E-3</v>
      </c>
    </row>
    <row r="1138" spans="1:8" ht="13.5" x14ac:dyDescent="0.25">
      <c r="A1138" s="12"/>
      <c r="B1138" s="11">
        <v>43662</v>
      </c>
      <c r="C1138" s="2">
        <v>7.15</v>
      </c>
      <c r="D1138" s="2">
        <v>4.7378999999999998</v>
      </c>
      <c r="E1138" s="2">
        <v>60338</v>
      </c>
      <c r="F1138" s="2">
        <v>6.8727999999999998</v>
      </c>
      <c r="G1138" s="2">
        <v>414691.00640000001</v>
      </c>
      <c r="H1138" s="17">
        <f t="shared" si="17"/>
        <v>4.839352097716413E-2</v>
      </c>
    </row>
    <row r="1139" spans="1:8" ht="13.5" x14ac:dyDescent="0.25">
      <c r="A1139" s="12"/>
      <c r="B1139" s="11">
        <v>43663</v>
      </c>
      <c r="C1139" s="2">
        <v>7.16</v>
      </c>
      <c r="D1139" s="2">
        <v>4.7445000000000004</v>
      </c>
      <c r="E1139" s="2">
        <v>58174</v>
      </c>
      <c r="F1139" s="2">
        <v>7.3010000000000002</v>
      </c>
      <c r="G1139" s="2">
        <v>424728.37400000001</v>
      </c>
      <c r="H1139" s="17">
        <f t="shared" si="17"/>
        <v>1.3930222250365363E-3</v>
      </c>
    </row>
    <row r="1140" spans="1:8" ht="13.5" x14ac:dyDescent="0.25">
      <c r="A1140" s="12"/>
      <c r="B1140" s="11">
        <v>43664</v>
      </c>
      <c r="C1140" s="2">
        <v>7</v>
      </c>
      <c r="D1140" s="2">
        <v>4.6384999999999996</v>
      </c>
      <c r="E1140" s="2">
        <v>15740</v>
      </c>
      <c r="F1140" s="2">
        <v>7.0678999999999998</v>
      </c>
      <c r="G1140" s="2">
        <v>111248.746</v>
      </c>
      <c r="H1140" s="17">
        <f t="shared" si="17"/>
        <v>-2.2341658762778112E-2</v>
      </c>
    </row>
    <row r="1141" spans="1:8" ht="13.5" x14ac:dyDescent="0.25">
      <c r="A1141" s="12"/>
      <c r="B1141" s="11">
        <v>43665</v>
      </c>
      <c r="C1141" s="2">
        <v>6.69</v>
      </c>
      <c r="D1141" s="2">
        <v>4.4330999999999996</v>
      </c>
      <c r="E1141" s="2">
        <v>132188</v>
      </c>
      <c r="F1141" s="2">
        <v>6.7694000000000001</v>
      </c>
      <c r="G1141" s="2">
        <v>894833.44720000005</v>
      </c>
      <c r="H1141" s="17">
        <f t="shared" si="17"/>
        <v>-4.4281556537673829E-2</v>
      </c>
    </row>
    <row r="1142" spans="1:8" ht="13.5" x14ac:dyDescent="0.25">
      <c r="A1142" s="12"/>
      <c r="B1142" s="11">
        <v>43668</v>
      </c>
      <c r="C1142" s="2">
        <v>6.69</v>
      </c>
      <c r="D1142" s="2">
        <v>4.4330999999999996</v>
      </c>
      <c r="E1142" s="2">
        <v>10617</v>
      </c>
      <c r="F1142" s="2">
        <v>6.6021000000000001</v>
      </c>
      <c r="G1142" s="2">
        <v>70094.495699999999</v>
      </c>
      <c r="H1142" s="17">
        <f t="shared" si="17"/>
        <v>0</v>
      </c>
    </row>
    <row r="1143" spans="1:8" ht="13.5" x14ac:dyDescent="0.25">
      <c r="A1143" s="12"/>
      <c r="B1143" s="11">
        <v>43669</v>
      </c>
      <c r="C1143" s="2">
        <v>6.64</v>
      </c>
      <c r="D1143" s="2">
        <v>4.3998999999999997</v>
      </c>
      <c r="E1143" s="2">
        <v>3086</v>
      </c>
      <c r="F1143" s="2">
        <v>6.5530999999999997</v>
      </c>
      <c r="G1143" s="2">
        <v>20222.866600000001</v>
      </c>
      <c r="H1143" s="17">
        <f t="shared" si="17"/>
        <v>-7.4891159685095982E-3</v>
      </c>
    </row>
    <row r="1144" spans="1:8" ht="13.5" x14ac:dyDescent="0.25">
      <c r="A1144" s="12"/>
      <c r="B1144" s="11">
        <v>43670</v>
      </c>
      <c r="C1144" s="2">
        <v>6.62</v>
      </c>
      <c r="D1144" s="2">
        <v>4.3867000000000003</v>
      </c>
      <c r="E1144" s="2">
        <v>14512</v>
      </c>
      <c r="F1144" s="2">
        <v>6.5088999999999997</v>
      </c>
      <c r="G1144" s="2">
        <v>94457.156799999997</v>
      </c>
      <c r="H1144" s="17">
        <f t="shared" si="17"/>
        <v>-3.0000681833676755E-3</v>
      </c>
    </row>
    <row r="1145" spans="1:8" ht="13.5" x14ac:dyDescent="0.25">
      <c r="A1145" s="12"/>
      <c r="B1145" s="11">
        <v>43672</v>
      </c>
      <c r="C1145" s="2">
        <v>6.6</v>
      </c>
      <c r="D1145" s="2">
        <v>4.3734000000000002</v>
      </c>
      <c r="E1145" s="2">
        <v>419</v>
      </c>
      <c r="F1145" s="2">
        <v>6.5932000000000004</v>
      </c>
      <c r="G1145" s="2">
        <v>2762.5508</v>
      </c>
      <c r="H1145" s="17">
        <f t="shared" si="17"/>
        <v>-3.0318918549251347E-3</v>
      </c>
    </row>
    <row r="1146" spans="1:8" ht="13.5" x14ac:dyDescent="0.25">
      <c r="A1146" s="12"/>
      <c r="B1146" s="11">
        <v>43675</v>
      </c>
      <c r="C1146" s="2">
        <v>6.48</v>
      </c>
      <c r="D1146" s="2">
        <v>4.2938999999999998</v>
      </c>
      <c r="E1146" s="2">
        <v>7795</v>
      </c>
      <c r="F1146" s="2">
        <v>6.5044000000000004</v>
      </c>
      <c r="G1146" s="2">
        <v>50701.798000000003</v>
      </c>
      <c r="H1146" s="17">
        <f t="shared" si="17"/>
        <v>-1.8178076553711151E-2</v>
      </c>
    </row>
    <row r="1147" spans="1:8" ht="13.5" x14ac:dyDescent="0.25">
      <c r="A1147" s="12"/>
      <c r="B1147" s="11">
        <v>43676</v>
      </c>
      <c r="C1147" s="2">
        <v>6.56</v>
      </c>
      <c r="D1147" s="2">
        <v>4.3468999999999998</v>
      </c>
      <c r="E1147" s="2">
        <v>4530</v>
      </c>
      <c r="F1147" s="2">
        <v>6.5586000000000002</v>
      </c>
      <c r="G1147" s="2">
        <v>29710.457999999999</v>
      </c>
      <c r="H1147" s="17">
        <f t="shared" si="17"/>
        <v>1.2343091362164917E-2</v>
      </c>
    </row>
    <row r="1148" spans="1:8" ht="13.5" x14ac:dyDescent="0.25">
      <c r="A1148" s="12"/>
      <c r="B1148" s="11">
        <v>43677</v>
      </c>
      <c r="C1148" s="2">
        <v>6.67</v>
      </c>
      <c r="D1148" s="2">
        <v>4.4198000000000004</v>
      </c>
      <c r="E1148" s="2">
        <v>10277</v>
      </c>
      <c r="F1148" s="2">
        <v>6.6619999999999999</v>
      </c>
      <c r="G1148" s="2">
        <v>68465.373999999996</v>
      </c>
      <c r="H1148" s="17">
        <f t="shared" si="17"/>
        <v>1.6770572131864232E-2</v>
      </c>
    </row>
    <row r="1149" spans="1:8" ht="13.5" x14ac:dyDescent="0.25">
      <c r="A1149" s="12"/>
      <c r="B1149" s="11">
        <v>43678</v>
      </c>
      <c r="C1149" s="2">
        <v>6.6</v>
      </c>
      <c r="D1149" s="2">
        <v>4.3734000000000002</v>
      </c>
      <c r="E1149" s="2">
        <v>6960</v>
      </c>
      <c r="F1149" s="2">
        <v>6.5648999999999997</v>
      </c>
      <c r="G1149" s="2">
        <v>45691.703999999998</v>
      </c>
      <c r="H1149" s="17">
        <f t="shared" si="17"/>
        <v>-1.0498212588804972E-2</v>
      </c>
    </row>
    <row r="1150" spans="1:8" ht="13.5" x14ac:dyDescent="0.25">
      <c r="A1150" s="12"/>
      <c r="B1150" s="11">
        <v>43679</v>
      </c>
      <c r="C1150" s="2">
        <v>6.55</v>
      </c>
      <c r="D1150" s="2">
        <v>4.3403</v>
      </c>
      <c r="E1150" s="2">
        <v>8158</v>
      </c>
      <c r="F1150" s="2">
        <v>6.4530000000000003</v>
      </c>
      <c r="G1150" s="2">
        <v>52643.574000000001</v>
      </c>
      <c r="H1150" s="17">
        <f t="shared" si="17"/>
        <v>-7.5684821877715575E-3</v>
      </c>
    </row>
    <row r="1151" spans="1:8" ht="13.5" x14ac:dyDescent="0.25">
      <c r="A1151" s="12"/>
      <c r="B1151" s="11">
        <v>43682</v>
      </c>
      <c r="C1151" s="2">
        <v>6.5</v>
      </c>
      <c r="D1151" s="2">
        <v>4.3071999999999999</v>
      </c>
      <c r="E1151" s="2">
        <v>2717</v>
      </c>
      <c r="F1151" s="2">
        <v>6.3954000000000004</v>
      </c>
      <c r="G1151" s="2">
        <v>17376.301800000001</v>
      </c>
      <c r="H1151" s="17">
        <f t="shared" si="17"/>
        <v>-7.6262009538511462E-3</v>
      </c>
    </row>
    <row r="1152" spans="1:8" ht="13.5" x14ac:dyDescent="0.25">
      <c r="A1152" s="12"/>
      <c r="B1152" s="11">
        <v>43683</v>
      </c>
      <c r="C1152" s="2">
        <v>6.49</v>
      </c>
      <c r="D1152" s="2">
        <v>4.3005000000000004</v>
      </c>
      <c r="E1152" s="2">
        <v>43279</v>
      </c>
      <c r="F1152" s="2">
        <v>6.4943</v>
      </c>
      <c r="G1152" s="2">
        <v>281066.80969999998</v>
      </c>
      <c r="H1152" s="17">
        <f t="shared" si="17"/>
        <v>-1.5555349182762546E-3</v>
      </c>
    </row>
    <row r="1153" spans="1:8" ht="13.5" x14ac:dyDescent="0.25">
      <c r="A1153" s="12"/>
      <c r="B1153" s="11">
        <v>43684</v>
      </c>
      <c r="C1153" s="2">
        <v>6.44</v>
      </c>
      <c r="D1153" s="2">
        <v>4.2674000000000003</v>
      </c>
      <c r="E1153" s="2">
        <v>2898</v>
      </c>
      <c r="F1153" s="2">
        <v>6.4191000000000003</v>
      </c>
      <c r="G1153" s="2">
        <v>18602.551800000001</v>
      </c>
      <c r="H1153" s="17">
        <f t="shared" si="17"/>
        <v>-7.6967794442506978E-3</v>
      </c>
    </row>
    <row r="1154" spans="1:8" ht="13.5" x14ac:dyDescent="0.25">
      <c r="A1154" s="12"/>
      <c r="B1154" s="11">
        <v>43685</v>
      </c>
      <c r="C1154" s="2">
        <v>6.56</v>
      </c>
      <c r="D1154" s="2">
        <v>4.3468999999999998</v>
      </c>
      <c r="E1154" s="2">
        <v>6213</v>
      </c>
      <c r="F1154" s="2">
        <v>6.4349999999999996</v>
      </c>
      <c r="G1154" s="2">
        <v>39980.654999999999</v>
      </c>
      <c r="H1154" s="17">
        <f t="shared" si="17"/>
        <v>1.862961053568905E-2</v>
      </c>
    </row>
    <row r="1155" spans="1:8" ht="13.5" x14ac:dyDescent="0.25">
      <c r="A1155" s="12"/>
      <c r="B1155" s="11">
        <v>43686</v>
      </c>
      <c r="C1155" s="2">
        <v>6.47</v>
      </c>
      <c r="D1155" s="2">
        <v>4.2873000000000001</v>
      </c>
      <c r="E1155" s="2">
        <v>40265</v>
      </c>
      <c r="F1155" s="2">
        <v>6.4646999999999997</v>
      </c>
      <c r="G1155" s="2">
        <v>260301.14550000001</v>
      </c>
      <c r="H1155" s="17">
        <f t="shared" si="17"/>
        <v>-1.371092042605067E-2</v>
      </c>
    </row>
    <row r="1156" spans="1:8" ht="13.5" x14ac:dyDescent="0.25">
      <c r="A1156" s="12"/>
      <c r="B1156" s="11">
        <v>43691</v>
      </c>
      <c r="C1156" s="2">
        <v>6.49</v>
      </c>
      <c r="D1156" s="2">
        <v>4.3005000000000004</v>
      </c>
      <c r="E1156" s="2">
        <v>1868</v>
      </c>
      <c r="F1156" s="2">
        <v>6.5324999999999998</v>
      </c>
      <c r="G1156" s="2">
        <v>12202.71</v>
      </c>
      <c r="H1156" s="17">
        <f t="shared" si="17"/>
        <v>3.0788608214961217E-3</v>
      </c>
    </row>
    <row r="1157" spans="1:8" ht="13.5" x14ac:dyDescent="0.25">
      <c r="A1157" s="12"/>
      <c r="B1157" s="11">
        <v>43692</v>
      </c>
      <c r="C1157" s="2">
        <v>6.53</v>
      </c>
      <c r="D1157" s="2">
        <v>4.327</v>
      </c>
      <c r="E1157" s="2">
        <v>970</v>
      </c>
      <c r="F1157" s="2">
        <v>6.4805999999999999</v>
      </c>
      <c r="G1157" s="2">
        <v>6286.1819999999998</v>
      </c>
      <c r="H1157" s="17">
        <f t="shared" si="17"/>
        <v>6.1620741774211186E-3</v>
      </c>
    </row>
    <row r="1158" spans="1:8" ht="13.5" x14ac:dyDescent="0.25">
      <c r="A1158" s="12"/>
      <c r="B1158" s="11">
        <v>43693</v>
      </c>
      <c r="C1158" s="2">
        <v>6.45</v>
      </c>
      <c r="D1158" s="2">
        <v>4.274</v>
      </c>
      <c r="E1158" s="2">
        <v>1228</v>
      </c>
      <c r="F1158" s="2">
        <v>6.4682000000000004</v>
      </c>
      <c r="G1158" s="2">
        <v>7942.9495999999999</v>
      </c>
      <c r="H1158" s="17">
        <f t="shared" si="17"/>
        <v>-1.2248671134735368E-2</v>
      </c>
    </row>
    <row r="1159" spans="1:8" ht="13.5" x14ac:dyDescent="0.25">
      <c r="A1159" s="12"/>
      <c r="B1159" s="11">
        <v>43696</v>
      </c>
      <c r="C1159" s="2">
        <v>6.5</v>
      </c>
      <c r="D1159" s="2">
        <v>4.3071999999999999</v>
      </c>
      <c r="E1159" s="2">
        <v>13</v>
      </c>
      <c r="F1159" s="2">
        <v>6.4923000000000002</v>
      </c>
      <c r="G1159" s="2">
        <v>84.399900000000002</v>
      </c>
      <c r="H1159" s="17">
        <f t="shared" ref="H1159:H1222" si="18">(D1159-D1158)/D1158</f>
        <v>7.7678989237248237E-3</v>
      </c>
    </row>
    <row r="1160" spans="1:8" ht="13.5" x14ac:dyDescent="0.25">
      <c r="A1160" s="12"/>
      <c r="B1160" s="11">
        <v>43697</v>
      </c>
      <c r="C1160" s="2">
        <v>6.49</v>
      </c>
      <c r="D1160" s="2">
        <v>4.3005000000000004</v>
      </c>
      <c r="E1160" s="2">
        <v>1339</v>
      </c>
      <c r="F1160" s="2">
        <v>6.4772999999999996</v>
      </c>
      <c r="G1160" s="2">
        <v>8673.1046999999999</v>
      </c>
      <c r="H1160" s="17">
        <f t="shared" si="18"/>
        <v>-1.5555349182762546E-3</v>
      </c>
    </row>
    <row r="1161" spans="1:8" ht="13.5" x14ac:dyDescent="0.25">
      <c r="A1161" s="12"/>
      <c r="B1161" s="11">
        <v>43698</v>
      </c>
      <c r="C1161" s="2">
        <v>6.53</v>
      </c>
      <c r="D1161" s="2">
        <v>4.327</v>
      </c>
      <c r="E1161" s="2">
        <v>4299</v>
      </c>
      <c r="F1161" s="2">
        <v>6.4905999999999997</v>
      </c>
      <c r="G1161" s="2">
        <v>27903.089400000001</v>
      </c>
      <c r="H1161" s="17">
        <f t="shared" si="18"/>
        <v>6.1620741774211186E-3</v>
      </c>
    </row>
    <row r="1162" spans="1:8" ht="13.5" x14ac:dyDescent="0.25">
      <c r="A1162" s="12"/>
      <c r="B1162" s="11">
        <v>43699</v>
      </c>
      <c r="C1162" s="2">
        <v>6.5</v>
      </c>
      <c r="D1162" s="2">
        <v>4.3071999999999999</v>
      </c>
      <c r="E1162" s="2">
        <v>3611</v>
      </c>
      <c r="F1162" s="2">
        <v>6.4856999999999996</v>
      </c>
      <c r="G1162" s="2">
        <v>23419.862700000001</v>
      </c>
      <c r="H1162" s="17">
        <f t="shared" si="18"/>
        <v>-4.5759186503351148E-3</v>
      </c>
    </row>
    <row r="1163" spans="1:8" ht="13.5" x14ac:dyDescent="0.25">
      <c r="A1163" s="12"/>
      <c r="B1163" s="11">
        <v>43700</v>
      </c>
      <c r="C1163" s="2">
        <v>6.58</v>
      </c>
      <c r="D1163" s="2">
        <v>4.3601999999999999</v>
      </c>
      <c r="E1163" s="2">
        <v>9740</v>
      </c>
      <c r="F1163" s="2">
        <v>6.5289999999999999</v>
      </c>
      <c r="G1163" s="2">
        <v>63592.46</v>
      </c>
      <c r="H1163" s="17">
        <f t="shared" si="18"/>
        <v>1.230497771173847E-2</v>
      </c>
    </row>
    <row r="1164" spans="1:8" ht="13.5" x14ac:dyDescent="0.25">
      <c r="A1164" s="12"/>
      <c r="B1164" s="11">
        <v>43703</v>
      </c>
      <c r="C1164" s="2">
        <v>6.58</v>
      </c>
      <c r="D1164" s="2">
        <v>4.3601999999999999</v>
      </c>
      <c r="E1164" s="2">
        <v>1412</v>
      </c>
      <c r="F1164" s="2">
        <v>6.4729000000000001</v>
      </c>
      <c r="G1164" s="2">
        <v>9139.7348000000002</v>
      </c>
      <c r="H1164" s="17">
        <f t="shared" si="18"/>
        <v>0</v>
      </c>
    </row>
    <row r="1165" spans="1:8" ht="13.5" x14ac:dyDescent="0.25">
      <c r="A1165" s="12"/>
      <c r="B1165" s="11">
        <v>43704</v>
      </c>
      <c r="C1165" s="2">
        <v>6.6</v>
      </c>
      <c r="D1165" s="2">
        <v>4.3734000000000002</v>
      </c>
      <c r="E1165" s="2">
        <v>43888</v>
      </c>
      <c r="F1165" s="2">
        <v>6.5787000000000004</v>
      </c>
      <c r="G1165" s="2">
        <v>288725.98560000001</v>
      </c>
      <c r="H1165" s="17">
        <f t="shared" si="18"/>
        <v>3.0273840649512229E-3</v>
      </c>
    </row>
    <row r="1166" spans="1:8" ht="13.5" x14ac:dyDescent="0.25">
      <c r="A1166" s="12"/>
      <c r="B1166" s="11">
        <v>43705</v>
      </c>
      <c r="C1166" s="2">
        <v>6.88</v>
      </c>
      <c r="D1166" s="2">
        <v>4.5590000000000002</v>
      </c>
      <c r="E1166" s="2">
        <v>85071</v>
      </c>
      <c r="F1166" s="2">
        <v>6.7320000000000002</v>
      </c>
      <c r="G1166" s="2">
        <v>572697.97199999995</v>
      </c>
      <c r="H1166" s="17">
        <f t="shared" si="18"/>
        <v>4.243837746375817E-2</v>
      </c>
    </row>
    <row r="1167" spans="1:8" ht="13.5" x14ac:dyDescent="0.25">
      <c r="A1167" s="12"/>
      <c r="B1167" s="11">
        <v>43706</v>
      </c>
      <c r="C1167" s="2">
        <v>6.7</v>
      </c>
      <c r="D1167" s="2">
        <v>4.4397000000000002</v>
      </c>
      <c r="E1167" s="2">
        <v>93741</v>
      </c>
      <c r="F1167" s="2">
        <v>6.7481999999999998</v>
      </c>
      <c r="G1167" s="2">
        <v>632583.01619999995</v>
      </c>
      <c r="H1167" s="17">
        <f t="shared" si="18"/>
        <v>-2.6168019302478605E-2</v>
      </c>
    </row>
    <row r="1168" spans="1:8" ht="13.5" x14ac:dyDescent="0.25">
      <c r="A1168" s="12"/>
      <c r="B1168" s="11">
        <v>43707</v>
      </c>
      <c r="C1168" s="2">
        <v>6.9</v>
      </c>
      <c r="D1168" s="2">
        <v>4.5721999999999996</v>
      </c>
      <c r="E1168" s="2">
        <v>45013</v>
      </c>
      <c r="F1168" s="2">
        <v>6.8658999999999999</v>
      </c>
      <c r="G1168" s="2">
        <v>309054.75670000003</v>
      </c>
      <c r="H1168" s="17">
        <f t="shared" si="18"/>
        <v>2.9844358853075521E-2</v>
      </c>
    </row>
    <row r="1169" spans="1:8" ht="13.5" x14ac:dyDescent="0.25">
      <c r="A1169" s="12"/>
      <c r="B1169" s="11">
        <v>43710</v>
      </c>
      <c r="C1169" s="2">
        <v>6.95</v>
      </c>
      <c r="D1169" s="2">
        <v>4.6052999999999997</v>
      </c>
      <c r="E1169" s="2">
        <v>49122</v>
      </c>
      <c r="F1169" s="2">
        <v>7.0787000000000004</v>
      </c>
      <c r="G1169" s="2">
        <v>347719.90139999997</v>
      </c>
      <c r="H1169" s="17">
        <f t="shared" si="18"/>
        <v>7.2394033506846013E-3</v>
      </c>
    </row>
    <row r="1170" spans="1:8" ht="13.5" x14ac:dyDescent="0.25">
      <c r="A1170" s="12"/>
      <c r="B1170" s="11">
        <v>43711</v>
      </c>
      <c r="C1170" s="2">
        <v>6.86</v>
      </c>
      <c r="D1170" s="2">
        <v>4.5457000000000001</v>
      </c>
      <c r="E1170" s="2">
        <v>37043</v>
      </c>
      <c r="F1170" s="2">
        <v>6.8861999999999997</v>
      </c>
      <c r="G1170" s="2">
        <v>255085.50659999999</v>
      </c>
      <c r="H1170" s="17">
        <f t="shared" si="18"/>
        <v>-1.2941610752828188E-2</v>
      </c>
    </row>
    <row r="1171" spans="1:8" ht="13.5" x14ac:dyDescent="0.25">
      <c r="A1171" s="12"/>
      <c r="B1171" s="11">
        <v>43712</v>
      </c>
      <c r="C1171" s="2">
        <v>6.86</v>
      </c>
      <c r="D1171" s="2">
        <v>4.5457000000000001</v>
      </c>
      <c r="E1171" s="2">
        <v>365339</v>
      </c>
      <c r="F1171" s="2">
        <v>6.7320000000000002</v>
      </c>
      <c r="G1171" s="2">
        <v>2459462.148</v>
      </c>
      <c r="H1171" s="17">
        <f t="shared" si="18"/>
        <v>0</v>
      </c>
    </row>
    <row r="1172" spans="1:8" ht="13.5" x14ac:dyDescent="0.25">
      <c r="A1172" s="12"/>
      <c r="B1172" s="11">
        <v>43713</v>
      </c>
      <c r="C1172" s="2">
        <v>6.86</v>
      </c>
      <c r="D1172" s="2">
        <v>4.5457000000000001</v>
      </c>
      <c r="E1172" s="2">
        <v>7011</v>
      </c>
      <c r="F1172" s="2">
        <v>6.8559999999999999</v>
      </c>
      <c r="G1172" s="2">
        <v>48067.415999999997</v>
      </c>
      <c r="H1172" s="17">
        <f t="shared" si="18"/>
        <v>0</v>
      </c>
    </row>
    <row r="1173" spans="1:8" ht="13.5" x14ac:dyDescent="0.25">
      <c r="A1173" s="12"/>
      <c r="B1173" s="11">
        <v>43714</v>
      </c>
      <c r="C1173" s="2">
        <v>6.77</v>
      </c>
      <c r="D1173" s="2">
        <v>4.4861000000000004</v>
      </c>
      <c r="E1173" s="2">
        <v>11907</v>
      </c>
      <c r="F1173" s="2">
        <v>6.8137999999999996</v>
      </c>
      <c r="G1173" s="2">
        <v>81131.916599999997</v>
      </c>
      <c r="H1173" s="17">
        <f t="shared" si="18"/>
        <v>-1.311129199023245E-2</v>
      </c>
    </row>
    <row r="1174" spans="1:8" ht="13.5" x14ac:dyDescent="0.25">
      <c r="A1174" s="12"/>
      <c r="B1174" s="11">
        <v>43717</v>
      </c>
      <c r="C1174" s="2">
        <v>6.8</v>
      </c>
      <c r="D1174" s="2">
        <v>4.5060000000000002</v>
      </c>
      <c r="E1174" s="2">
        <v>13495</v>
      </c>
      <c r="F1174" s="2">
        <v>6.7957999999999998</v>
      </c>
      <c r="G1174" s="2">
        <v>91709.320999999996</v>
      </c>
      <c r="H1174" s="17">
        <f t="shared" si="18"/>
        <v>4.4359242995028652E-3</v>
      </c>
    </row>
    <row r="1175" spans="1:8" ht="13.5" x14ac:dyDescent="0.25">
      <c r="A1175" s="12"/>
      <c r="B1175" s="11">
        <v>43718</v>
      </c>
      <c r="C1175" s="2">
        <v>6.85</v>
      </c>
      <c r="D1175" s="2">
        <v>4.5391000000000004</v>
      </c>
      <c r="E1175" s="2">
        <v>6581</v>
      </c>
      <c r="F1175" s="2">
        <v>6.8151999999999999</v>
      </c>
      <c r="G1175" s="2">
        <v>44850.831200000001</v>
      </c>
      <c r="H1175" s="17">
        <f t="shared" si="18"/>
        <v>7.3457612072792113E-3</v>
      </c>
    </row>
    <row r="1176" spans="1:8" ht="13.5" x14ac:dyDescent="0.25">
      <c r="A1176" s="12"/>
      <c r="B1176" s="11">
        <v>43719</v>
      </c>
      <c r="C1176" s="2">
        <v>6.85</v>
      </c>
      <c r="D1176" s="2">
        <v>4.5391000000000004</v>
      </c>
      <c r="E1176" s="2">
        <v>20654</v>
      </c>
      <c r="F1176" s="2">
        <v>6.8445</v>
      </c>
      <c r="G1176" s="2">
        <v>141366.30300000001</v>
      </c>
      <c r="H1176" s="17">
        <f t="shared" si="18"/>
        <v>0</v>
      </c>
    </row>
    <row r="1177" spans="1:8" ht="13.5" x14ac:dyDescent="0.25">
      <c r="A1177" s="12"/>
      <c r="B1177" s="11">
        <v>43720</v>
      </c>
      <c r="C1177" s="2">
        <v>6.85</v>
      </c>
      <c r="D1177" s="2">
        <v>4.5391000000000004</v>
      </c>
      <c r="E1177" s="2">
        <v>635</v>
      </c>
      <c r="F1177" s="2">
        <v>6.782</v>
      </c>
      <c r="G1177" s="2">
        <v>4306.57</v>
      </c>
      <c r="H1177" s="17">
        <f t="shared" si="18"/>
        <v>0</v>
      </c>
    </row>
    <row r="1178" spans="1:8" ht="13.5" x14ac:dyDescent="0.25">
      <c r="A1178" s="12"/>
      <c r="B1178" s="11">
        <v>43721</v>
      </c>
      <c r="C1178" s="2">
        <v>6.81</v>
      </c>
      <c r="D1178" s="2">
        <v>4.5125999999999999</v>
      </c>
      <c r="E1178" s="2">
        <v>467</v>
      </c>
      <c r="F1178" s="2">
        <v>6.8080999999999996</v>
      </c>
      <c r="G1178" s="2">
        <v>3179.3827000000001</v>
      </c>
      <c r="H1178" s="17">
        <f t="shared" si="18"/>
        <v>-5.8381617501267677E-3</v>
      </c>
    </row>
    <row r="1179" spans="1:8" ht="13.5" x14ac:dyDescent="0.25">
      <c r="A1179" s="12"/>
      <c r="B1179" s="11">
        <v>43724</v>
      </c>
      <c r="C1179" s="2">
        <v>6.72</v>
      </c>
      <c r="D1179" s="2">
        <v>4.4528999999999996</v>
      </c>
      <c r="E1179" s="2">
        <v>5957</v>
      </c>
      <c r="F1179" s="2">
        <v>6.7725999999999997</v>
      </c>
      <c r="G1179" s="2">
        <v>40344.378199999999</v>
      </c>
      <c r="H1179" s="17">
        <f t="shared" si="18"/>
        <v>-1.3229623720250036E-2</v>
      </c>
    </row>
    <row r="1180" spans="1:8" ht="13.5" x14ac:dyDescent="0.25">
      <c r="A1180" s="12"/>
      <c r="B1180" s="11">
        <v>43725</v>
      </c>
      <c r="C1180" s="2">
        <v>6.7</v>
      </c>
      <c r="D1180" s="2">
        <v>4.4397000000000002</v>
      </c>
      <c r="E1180" s="2">
        <v>142</v>
      </c>
      <c r="F1180" s="2">
        <v>6.6104000000000003</v>
      </c>
      <c r="G1180" s="2">
        <v>938.67679999999996</v>
      </c>
      <c r="H1180" s="17">
        <f t="shared" si="18"/>
        <v>-2.9643603045205226E-3</v>
      </c>
    </row>
    <row r="1181" spans="1:8" ht="13.5" x14ac:dyDescent="0.25">
      <c r="A1181" s="12"/>
      <c r="B1181" s="11">
        <v>43726</v>
      </c>
      <c r="C1181" s="2">
        <v>6.5</v>
      </c>
      <c r="D1181" s="2">
        <v>4.3071999999999999</v>
      </c>
      <c r="E1181" s="2">
        <v>9504</v>
      </c>
      <c r="F1181" s="2">
        <v>6.6253000000000002</v>
      </c>
      <c r="G1181" s="2">
        <v>62966.851199999997</v>
      </c>
      <c r="H1181" s="17">
        <f t="shared" si="18"/>
        <v>-2.9844358853075723E-2</v>
      </c>
    </row>
    <row r="1182" spans="1:8" ht="13.5" x14ac:dyDescent="0.25">
      <c r="A1182" s="12"/>
      <c r="B1182" s="11">
        <v>43727</v>
      </c>
      <c r="C1182" s="2">
        <v>6.5</v>
      </c>
      <c r="D1182" s="2">
        <v>4.3071999999999999</v>
      </c>
      <c r="E1182" s="2">
        <v>17408</v>
      </c>
      <c r="F1182" s="2">
        <v>6.4992000000000001</v>
      </c>
      <c r="G1182" s="2">
        <v>113138.0736</v>
      </c>
      <c r="H1182" s="17">
        <f t="shared" si="18"/>
        <v>0</v>
      </c>
    </row>
    <row r="1183" spans="1:8" ht="13.5" x14ac:dyDescent="0.25">
      <c r="A1183" s="12"/>
      <c r="B1183" s="11">
        <v>43728</v>
      </c>
      <c r="C1183" s="2">
        <v>6.6</v>
      </c>
      <c r="D1183" s="2">
        <v>4.3734000000000002</v>
      </c>
      <c r="E1183" s="2">
        <v>20311</v>
      </c>
      <c r="F1183" s="2">
        <v>6.5442</v>
      </c>
      <c r="G1183" s="2">
        <v>132919.24619999999</v>
      </c>
      <c r="H1183" s="17">
        <f t="shared" si="18"/>
        <v>1.5369613670133789E-2</v>
      </c>
    </row>
    <row r="1184" spans="1:8" ht="13.5" x14ac:dyDescent="0.25">
      <c r="A1184" s="12"/>
      <c r="B1184" s="11">
        <v>43731</v>
      </c>
      <c r="C1184" s="2">
        <v>6.7</v>
      </c>
      <c r="D1184" s="2">
        <v>4.4397000000000002</v>
      </c>
      <c r="E1184" s="2">
        <v>4881</v>
      </c>
      <c r="F1184" s="2">
        <v>6.617</v>
      </c>
      <c r="G1184" s="2">
        <v>32297.577000000001</v>
      </c>
      <c r="H1184" s="17">
        <f t="shared" si="18"/>
        <v>1.5159829880642069E-2</v>
      </c>
    </row>
    <row r="1185" spans="1:8" ht="13.5" x14ac:dyDescent="0.25">
      <c r="A1185" s="12"/>
      <c r="B1185" s="11">
        <v>43732</v>
      </c>
      <c r="C1185" s="2">
        <v>6.51</v>
      </c>
      <c r="D1185" s="2">
        <v>4.3137999999999996</v>
      </c>
      <c r="E1185" s="2">
        <v>4475</v>
      </c>
      <c r="F1185" s="2">
        <v>6.5107999999999997</v>
      </c>
      <c r="G1185" s="2">
        <v>29135.83</v>
      </c>
      <c r="H1185" s="17">
        <f t="shared" si="18"/>
        <v>-2.8357771921526356E-2</v>
      </c>
    </row>
    <row r="1186" spans="1:8" ht="13.5" x14ac:dyDescent="0.25">
      <c r="A1186" s="12"/>
      <c r="B1186" s="11">
        <v>43733</v>
      </c>
      <c r="C1186" s="2">
        <v>6.63</v>
      </c>
      <c r="D1186" s="2">
        <v>4.3933</v>
      </c>
      <c r="E1186" s="2">
        <v>22307</v>
      </c>
      <c r="F1186" s="2">
        <v>6.5758999999999999</v>
      </c>
      <c r="G1186" s="2">
        <v>146688.60130000001</v>
      </c>
      <c r="H1186" s="17">
        <f t="shared" si="18"/>
        <v>1.8429227131531448E-2</v>
      </c>
    </row>
    <row r="1187" spans="1:8" ht="13.5" x14ac:dyDescent="0.25">
      <c r="A1187" s="12"/>
      <c r="B1187" s="11">
        <v>43734</v>
      </c>
      <c r="C1187" s="2">
        <v>6.79</v>
      </c>
      <c r="D1187" s="2">
        <v>4.4992999999999999</v>
      </c>
      <c r="E1187" s="2">
        <v>13677</v>
      </c>
      <c r="F1187" s="2">
        <v>6.6571999999999996</v>
      </c>
      <c r="G1187" s="2">
        <v>91050.524399999995</v>
      </c>
      <c r="H1187" s="17">
        <f t="shared" si="18"/>
        <v>2.4127648919946253E-2</v>
      </c>
    </row>
    <row r="1188" spans="1:8" ht="13.5" x14ac:dyDescent="0.25">
      <c r="A1188" s="12"/>
      <c r="B1188" s="11">
        <v>43735</v>
      </c>
      <c r="C1188" s="2">
        <v>6.77</v>
      </c>
      <c r="D1188" s="2">
        <v>4.4861000000000004</v>
      </c>
      <c r="E1188" s="2">
        <v>5661</v>
      </c>
      <c r="F1188" s="2">
        <v>6.7733999999999996</v>
      </c>
      <c r="G1188" s="2">
        <v>38344.217400000001</v>
      </c>
      <c r="H1188" s="17">
        <f t="shared" si="18"/>
        <v>-2.9337897006199709E-3</v>
      </c>
    </row>
    <row r="1189" spans="1:8" ht="13.5" x14ac:dyDescent="0.25">
      <c r="A1189" s="12"/>
      <c r="B1189" s="11">
        <v>43738</v>
      </c>
      <c r="C1189" s="2">
        <v>6.95</v>
      </c>
      <c r="D1189" s="2">
        <v>4.6052999999999997</v>
      </c>
      <c r="E1189" s="2">
        <v>10064</v>
      </c>
      <c r="F1189" s="2">
        <v>6.8151000000000002</v>
      </c>
      <c r="G1189" s="2">
        <v>68587.166400000002</v>
      </c>
      <c r="H1189" s="17">
        <f t="shared" si="18"/>
        <v>2.657096364325345E-2</v>
      </c>
    </row>
    <row r="1190" spans="1:8" ht="13.5" x14ac:dyDescent="0.25">
      <c r="A1190" s="12"/>
      <c r="B1190" s="11">
        <v>43739</v>
      </c>
      <c r="C1190" s="2">
        <v>6.86</v>
      </c>
      <c r="D1190" s="2">
        <v>4.5457000000000001</v>
      </c>
      <c r="E1190" s="2">
        <v>13086</v>
      </c>
      <c r="F1190" s="2">
        <v>7.0025000000000004</v>
      </c>
      <c r="G1190" s="2">
        <v>91634.714999999997</v>
      </c>
      <c r="H1190" s="17">
        <f t="shared" si="18"/>
        <v>-1.2941610752828188E-2</v>
      </c>
    </row>
    <row r="1191" spans="1:8" ht="13.5" x14ac:dyDescent="0.25">
      <c r="A1191" s="12"/>
      <c r="B1191" s="11">
        <v>43740</v>
      </c>
      <c r="C1191" s="2">
        <v>6.9</v>
      </c>
      <c r="D1191" s="2">
        <v>4.5721999999999996</v>
      </c>
      <c r="E1191" s="2">
        <v>7432</v>
      </c>
      <c r="F1191" s="2">
        <v>6.8715000000000002</v>
      </c>
      <c r="G1191" s="2">
        <v>51068.987999999998</v>
      </c>
      <c r="H1191" s="17">
        <f t="shared" si="18"/>
        <v>5.8296851969992574E-3</v>
      </c>
    </row>
    <row r="1192" spans="1:8" ht="13.5" x14ac:dyDescent="0.25">
      <c r="A1192" s="12"/>
      <c r="B1192" s="11">
        <v>43741</v>
      </c>
      <c r="C1192" s="2">
        <v>7.02</v>
      </c>
      <c r="D1192" s="2">
        <v>4.6516999999999999</v>
      </c>
      <c r="E1192" s="2">
        <v>27871</v>
      </c>
      <c r="F1192" s="2">
        <v>6.9924999999999997</v>
      </c>
      <c r="G1192" s="2">
        <v>194887.9675</v>
      </c>
      <c r="H1192" s="17">
        <f t="shared" si="18"/>
        <v>1.7387690827172991E-2</v>
      </c>
    </row>
    <row r="1193" spans="1:8" ht="13.5" x14ac:dyDescent="0.25">
      <c r="A1193" s="12"/>
      <c r="B1193" s="11">
        <v>43742</v>
      </c>
      <c r="C1193" s="2">
        <v>7.05</v>
      </c>
      <c r="D1193" s="2">
        <v>4.6715999999999998</v>
      </c>
      <c r="E1193" s="2">
        <v>30857</v>
      </c>
      <c r="F1193" s="2">
        <v>6.9988000000000001</v>
      </c>
      <c r="G1193" s="2">
        <v>215961.97159999999</v>
      </c>
      <c r="H1193" s="17">
        <f t="shared" si="18"/>
        <v>4.2780058903196267E-3</v>
      </c>
    </row>
    <row r="1194" spans="1:8" ht="13.5" x14ac:dyDescent="0.25">
      <c r="A1194" s="12"/>
      <c r="B1194" s="11">
        <v>43745</v>
      </c>
      <c r="C1194" s="2">
        <v>7</v>
      </c>
      <c r="D1194" s="2">
        <v>4.6384999999999996</v>
      </c>
      <c r="E1194" s="2">
        <v>55918</v>
      </c>
      <c r="F1194" s="2">
        <v>6.9318</v>
      </c>
      <c r="G1194" s="2">
        <v>387612.39240000001</v>
      </c>
      <c r="H1194" s="17">
        <f t="shared" si="18"/>
        <v>-7.0853668978508718E-3</v>
      </c>
    </row>
    <row r="1195" spans="1:8" ht="13.5" x14ac:dyDescent="0.25">
      <c r="A1195" s="12"/>
      <c r="B1195" s="11">
        <v>43746</v>
      </c>
      <c r="C1195" s="2">
        <v>6.8</v>
      </c>
      <c r="D1195" s="2">
        <v>4.5060000000000002</v>
      </c>
      <c r="E1195" s="2">
        <v>7851</v>
      </c>
      <c r="F1195" s="2">
        <v>6.8163</v>
      </c>
      <c r="G1195" s="2">
        <v>53514.7713</v>
      </c>
      <c r="H1195" s="17">
        <f t="shared" si="18"/>
        <v>-2.8565268944701822E-2</v>
      </c>
    </row>
    <row r="1196" spans="1:8" ht="13.5" x14ac:dyDescent="0.25">
      <c r="A1196" s="12"/>
      <c r="B1196" s="11">
        <v>43747</v>
      </c>
      <c r="C1196" s="2">
        <v>6.98</v>
      </c>
      <c r="D1196" s="2">
        <v>4.6252000000000004</v>
      </c>
      <c r="E1196" s="2">
        <v>2889</v>
      </c>
      <c r="F1196" s="2">
        <v>6.8841999999999999</v>
      </c>
      <c r="G1196" s="2">
        <v>19888.453799999999</v>
      </c>
      <c r="H1196" s="17">
        <f t="shared" si="18"/>
        <v>2.6453617399023566E-2</v>
      </c>
    </row>
    <row r="1197" spans="1:8" ht="13.5" x14ac:dyDescent="0.25">
      <c r="A1197" s="12"/>
      <c r="B1197" s="11">
        <v>43748</v>
      </c>
      <c r="C1197" s="2">
        <v>7</v>
      </c>
      <c r="D1197" s="2">
        <v>4.6384999999999996</v>
      </c>
      <c r="E1197" s="2">
        <v>7569</v>
      </c>
      <c r="F1197" s="2">
        <v>6.9947999999999997</v>
      </c>
      <c r="G1197" s="2">
        <v>52943.641199999998</v>
      </c>
      <c r="H1197" s="17">
        <f t="shared" si="18"/>
        <v>2.8755513275099888E-3</v>
      </c>
    </row>
    <row r="1198" spans="1:8" ht="13.5" x14ac:dyDescent="0.25">
      <c r="A1198" s="12"/>
      <c r="B1198" s="11">
        <v>43749</v>
      </c>
      <c r="C1198" s="2">
        <v>7</v>
      </c>
      <c r="D1198" s="2">
        <v>4.6384999999999996</v>
      </c>
      <c r="E1198" s="2">
        <v>454</v>
      </c>
      <c r="F1198" s="2">
        <v>7</v>
      </c>
      <c r="G1198" s="2">
        <v>3178</v>
      </c>
      <c r="H1198" s="17">
        <f t="shared" si="18"/>
        <v>0</v>
      </c>
    </row>
    <row r="1199" spans="1:8" ht="13.5" x14ac:dyDescent="0.25">
      <c r="A1199" s="12"/>
      <c r="B1199" s="11">
        <v>43752</v>
      </c>
      <c r="C1199" s="2">
        <v>7</v>
      </c>
      <c r="D1199" s="2">
        <v>4.6384999999999996</v>
      </c>
      <c r="E1199" s="2">
        <v>187</v>
      </c>
      <c r="F1199" s="2">
        <v>7.0023999999999997</v>
      </c>
      <c r="G1199" s="2">
        <v>1309.4487999999999</v>
      </c>
      <c r="H1199" s="17">
        <f t="shared" si="18"/>
        <v>0</v>
      </c>
    </row>
    <row r="1200" spans="1:8" ht="13.5" x14ac:dyDescent="0.25">
      <c r="A1200" s="12"/>
      <c r="B1200" s="11">
        <v>43754</v>
      </c>
      <c r="C1200" s="2">
        <v>7.03</v>
      </c>
      <c r="D1200" s="2">
        <v>4.6584000000000003</v>
      </c>
      <c r="E1200" s="2">
        <v>21242</v>
      </c>
      <c r="F1200" s="2">
        <v>7.0019999999999998</v>
      </c>
      <c r="G1200" s="2">
        <v>148736.484</v>
      </c>
      <c r="H1200" s="17">
        <f t="shared" si="18"/>
        <v>4.2901800150912358E-3</v>
      </c>
    </row>
    <row r="1201" spans="1:8" ht="13.5" x14ac:dyDescent="0.25">
      <c r="A1201" s="12"/>
      <c r="B1201" s="11">
        <v>43755</v>
      </c>
      <c r="C1201" s="2">
        <v>7.14</v>
      </c>
      <c r="D1201" s="2">
        <v>4.7312000000000003</v>
      </c>
      <c r="E1201" s="2">
        <v>53808</v>
      </c>
      <c r="F1201" s="2">
        <v>7.0235000000000003</v>
      </c>
      <c r="G1201" s="2">
        <v>377920.48800000001</v>
      </c>
      <c r="H1201" s="17">
        <f t="shared" si="18"/>
        <v>1.5627683324746688E-2</v>
      </c>
    </row>
    <row r="1202" spans="1:8" ht="13.5" x14ac:dyDescent="0.25">
      <c r="A1202" s="12"/>
      <c r="B1202" s="11">
        <v>43756</v>
      </c>
      <c r="C1202" s="2">
        <v>7.14</v>
      </c>
      <c r="D1202" s="2">
        <v>4.7312000000000003</v>
      </c>
      <c r="E1202" s="2">
        <v>7810</v>
      </c>
      <c r="F1202" s="2">
        <v>7.0726000000000004</v>
      </c>
      <c r="G1202" s="2">
        <v>55237.006000000001</v>
      </c>
      <c r="H1202" s="17">
        <f t="shared" si="18"/>
        <v>0</v>
      </c>
    </row>
    <row r="1203" spans="1:8" ht="13.5" x14ac:dyDescent="0.25">
      <c r="A1203" s="12"/>
      <c r="B1203" s="11">
        <v>43759</v>
      </c>
      <c r="C1203" s="2">
        <v>7.11</v>
      </c>
      <c r="D1203" s="2">
        <v>4.7114000000000003</v>
      </c>
      <c r="E1203" s="2">
        <v>40523</v>
      </c>
      <c r="F1203" s="2">
        <v>7.0842000000000001</v>
      </c>
      <c r="G1203" s="2">
        <v>287073.03659999999</v>
      </c>
      <c r="H1203" s="17">
        <f t="shared" si="18"/>
        <v>-4.1849847818735287E-3</v>
      </c>
    </row>
    <row r="1204" spans="1:8" ht="13.5" x14ac:dyDescent="0.25">
      <c r="A1204" s="12"/>
      <c r="B1204" s="11">
        <v>43760</v>
      </c>
      <c r="C1204" s="2">
        <v>7.11</v>
      </c>
      <c r="D1204" s="2">
        <v>4.7114000000000003</v>
      </c>
      <c r="E1204" s="2">
        <v>47358</v>
      </c>
      <c r="F1204" s="2">
        <v>7.1029999999999998</v>
      </c>
      <c r="G1204" s="2">
        <v>336383.87400000001</v>
      </c>
      <c r="H1204" s="17">
        <f t="shared" si="18"/>
        <v>0</v>
      </c>
    </row>
    <row r="1205" spans="1:8" ht="13.5" x14ac:dyDescent="0.25">
      <c r="A1205" s="12"/>
      <c r="B1205" s="11">
        <v>43761</v>
      </c>
      <c r="C1205" s="2">
        <v>7.19</v>
      </c>
      <c r="D1205" s="2">
        <v>4.7644000000000002</v>
      </c>
      <c r="E1205" s="2">
        <v>13680</v>
      </c>
      <c r="F1205" s="2">
        <v>7.1393000000000004</v>
      </c>
      <c r="G1205" s="2">
        <v>97665.623999999996</v>
      </c>
      <c r="H1205" s="17">
        <f t="shared" si="18"/>
        <v>1.124931018380947E-2</v>
      </c>
    </row>
    <row r="1206" spans="1:8" ht="13.5" x14ac:dyDescent="0.25">
      <c r="A1206" s="12"/>
      <c r="B1206" s="11">
        <v>43762</v>
      </c>
      <c r="C1206" s="2">
        <v>7.25</v>
      </c>
      <c r="D1206" s="2">
        <v>4.8041</v>
      </c>
      <c r="E1206" s="2">
        <v>56905</v>
      </c>
      <c r="F1206" s="2">
        <v>7.2283999999999997</v>
      </c>
      <c r="G1206" s="2">
        <v>411332.10200000001</v>
      </c>
      <c r="H1206" s="17">
        <f t="shared" si="18"/>
        <v>8.3326336999411978E-3</v>
      </c>
    </row>
    <row r="1207" spans="1:8" ht="13.5" x14ac:dyDescent="0.25">
      <c r="A1207" s="12"/>
      <c r="B1207" s="11">
        <v>43763</v>
      </c>
      <c r="C1207" s="2">
        <v>7.17</v>
      </c>
      <c r="D1207" s="2">
        <v>4.7511000000000001</v>
      </c>
      <c r="E1207" s="2">
        <v>28487</v>
      </c>
      <c r="F1207" s="2">
        <v>7.2659000000000002</v>
      </c>
      <c r="G1207" s="2">
        <v>206983.69330000001</v>
      </c>
      <c r="H1207" s="17">
        <f t="shared" si="18"/>
        <v>-1.103224329218791E-2</v>
      </c>
    </row>
    <row r="1208" spans="1:8" ht="13.5" x14ac:dyDescent="0.25">
      <c r="A1208" s="12"/>
      <c r="B1208" s="11">
        <v>43766</v>
      </c>
      <c r="C1208" s="2">
        <v>7.08</v>
      </c>
      <c r="D1208" s="2">
        <v>4.6914999999999996</v>
      </c>
      <c r="E1208" s="2">
        <v>15188</v>
      </c>
      <c r="F1208" s="2">
        <v>7.1264000000000003</v>
      </c>
      <c r="G1208" s="2">
        <v>108235.7632</v>
      </c>
      <c r="H1208" s="17">
        <f t="shared" si="18"/>
        <v>-1.2544463387426184E-2</v>
      </c>
    </row>
    <row r="1209" spans="1:8" ht="13.5" x14ac:dyDescent="0.25">
      <c r="A1209" s="12"/>
      <c r="B1209" s="11">
        <v>43767</v>
      </c>
      <c r="C1209" s="2">
        <v>7</v>
      </c>
      <c r="D1209" s="2">
        <v>4.6384999999999996</v>
      </c>
      <c r="E1209" s="2">
        <v>17050</v>
      </c>
      <c r="F1209" s="2">
        <v>6.9772999999999996</v>
      </c>
      <c r="G1209" s="2">
        <v>118962.965</v>
      </c>
      <c r="H1209" s="17">
        <f t="shared" si="18"/>
        <v>-1.1297026537354779E-2</v>
      </c>
    </row>
    <row r="1210" spans="1:8" ht="13.5" x14ac:dyDescent="0.25">
      <c r="A1210" s="12"/>
      <c r="B1210" s="11">
        <v>43768</v>
      </c>
      <c r="C1210" s="2">
        <v>6.9</v>
      </c>
      <c r="D1210" s="2">
        <v>4.5721999999999996</v>
      </c>
      <c r="E1210" s="2">
        <v>31017</v>
      </c>
      <c r="F1210" s="2">
        <v>6.9320000000000004</v>
      </c>
      <c r="G1210" s="2">
        <v>215009.84400000001</v>
      </c>
      <c r="H1210" s="17">
        <f t="shared" si="18"/>
        <v>-1.4293413819122568E-2</v>
      </c>
    </row>
    <row r="1211" spans="1:8" ht="13.5" x14ac:dyDescent="0.25">
      <c r="A1211" s="12"/>
      <c r="B1211" s="11">
        <v>43769</v>
      </c>
      <c r="C1211" s="2">
        <v>7.05</v>
      </c>
      <c r="D1211" s="2">
        <v>4.6715999999999998</v>
      </c>
      <c r="E1211" s="2">
        <v>23528</v>
      </c>
      <c r="F1211" s="2">
        <v>6.9805000000000001</v>
      </c>
      <c r="G1211" s="2">
        <v>164237.204</v>
      </c>
      <c r="H1211" s="17">
        <f t="shared" si="18"/>
        <v>2.1740081361270321E-2</v>
      </c>
    </row>
    <row r="1212" spans="1:8" ht="13.5" x14ac:dyDescent="0.25">
      <c r="A1212" s="12"/>
      <c r="B1212" s="11">
        <v>43770</v>
      </c>
      <c r="C1212" s="2">
        <v>6.99</v>
      </c>
      <c r="D1212" s="2">
        <v>4.6318999999999999</v>
      </c>
      <c r="E1212" s="2">
        <v>19883</v>
      </c>
      <c r="F1212" s="2">
        <v>6.9722</v>
      </c>
      <c r="G1212" s="2">
        <v>138628.25260000001</v>
      </c>
      <c r="H1212" s="17">
        <f t="shared" si="18"/>
        <v>-8.4981590889630643E-3</v>
      </c>
    </row>
    <row r="1213" spans="1:8" ht="13.5" x14ac:dyDescent="0.25">
      <c r="A1213" s="12"/>
      <c r="B1213" s="11">
        <v>43773</v>
      </c>
      <c r="C1213" s="2">
        <v>6.94</v>
      </c>
      <c r="D1213" s="2">
        <v>4.5987</v>
      </c>
      <c r="E1213" s="2">
        <v>1595</v>
      </c>
      <c r="F1213" s="2">
        <v>6.9551999999999996</v>
      </c>
      <c r="G1213" s="2">
        <v>11093.544</v>
      </c>
      <c r="H1213" s="17">
        <f t="shared" si="18"/>
        <v>-7.1676849672920179E-3</v>
      </c>
    </row>
    <row r="1214" spans="1:8" ht="13.5" x14ac:dyDescent="0.25">
      <c r="A1214" s="12"/>
      <c r="B1214" s="11">
        <v>43774</v>
      </c>
      <c r="C1214" s="2">
        <v>6.93</v>
      </c>
      <c r="D1214" s="2">
        <v>4.5921000000000003</v>
      </c>
      <c r="E1214" s="2">
        <v>8859</v>
      </c>
      <c r="F1214" s="2">
        <v>6.8994999999999997</v>
      </c>
      <c r="G1214" s="2">
        <v>61122.6705</v>
      </c>
      <c r="H1214" s="17">
        <f t="shared" si="18"/>
        <v>-1.4351882053623235E-3</v>
      </c>
    </row>
    <row r="1215" spans="1:8" ht="13.5" x14ac:dyDescent="0.25">
      <c r="A1215" s="12"/>
      <c r="B1215" s="11">
        <v>43775</v>
      </c>
      <c r="C1215" s="2">
        <v>7.05</v>
      </c>
      <c r="D1215" s="2">
        <v>4.6715999999999998</v>
      </c>
      <c r="E1215" s="2">
        <v>43985</v>
      </c>
      <c r="F1215" s="2">
        <v>6.9535999999999998</v>
      </c>
      <c r="G1215" s="2">
        <v>305854.09600000002</v>
      </c>
      <c r="H1215" s="17">
        <f t="shared" si="18"/>
        <v>1.7312340759129692E-2</v>
      </c>
    </row>
    <row r="1216" spans="1:8" ht="13.5" x14ac:dyDescent="0.25">
      <c r="A1216" s="12"/>
      <c r="B1216" s="11">
        <v>43776</v>
      </c>
      <c r="C1216" s="2">
        <v>7</v>
      </c>
      <c r="D1216" s="2">
        <v>4.6384999999999996</v>
      </c>
      <c r="E1216" s="2">
        <v>48745</v>
      </c>
      <c r="F1216" s="2">
        <v>7.0061999999999998</v>
      </c>
      <c r="G1216" s="2">
        <v>341517.21899999998</v>
      </c>
      <c r="H1216" s="17">
        <f t="shared" si="18"/>
        <v>-7.0853668978508718E-3</v>
      </c>
    </row>
    <row r="1217" spans="1:8" ht="13.5" x14ac:dyDescent="0.25">
      <c r="A1217" s="12"/>
      <c r="B1217" s="11">
        <v>43777</v>
      </c>
      <c r="C1217" s="2">
        <v>7.06</v>
      </c>
      <c r="D1217" s="2">
        <v>4.6782000000000004</v>
      </c>
      <c r="E1217" s="2">
        <v>56154</v>
      </c>
      <c r="F1217" s="2">
        <v>6.9903000000000004</v>
      </c>
      <c r="G1217" s="2">
        <v>392533.30619999999</v>
      </c>
      <c r="H1217" s="17">
        <f t="shared" si="18"/>
        <v>8.5588013366391588E-3</v>
      </c>
    </row>
    <row r="1218" spans="1:8" ht="13.5" x14ac:dyDescent="0.25">
      <c r="A1218" s="12"/>
      <c r="B1218" s="11">
        <v>43780</v>
      </c>
      <c r="C1218" s="2">
        <v>7.06</v>
      </c>
      <c r="D1218" s="2">
        <v>4.6782000000000004</v>
      </c>
      <c r="E1218" s="2">
        <v>10751</v>
      </c>
      <c r="F1218" s="2">
        <v>7.0149999999999997</v>
      </c>
      <c r="G1218" s="2">
        <v>75418.264999999999</v>
      </c>
      <c r="H1218" s="17">
        <f t="shared" si="18"/>
        <v>0</v>
      </c>
    </row>
    <row r="1219" spans="1:8" ht="13.5" x14ac:dyDescent="0.25">
      <c r="A1219" s="12"/>
      <c r="B1219" s="11">
        <v>43781</v>
      </c>
      <c r="C1219" s="2">
        <v>7.05</v>
      </c>
      <c r="D1219" s="2">
        <v>4.6715999999999998</v>
      </c>
      <c r="E1219" s="2">
        <v>32019</v>
      </c>
      <c r="F1219" s="2">
        <v>7.0039999999999996</v>
      </c>
      <c r="G1219" s="2">
        <v>224261.076</v>
      </c>
      <c r="H1219" s="17">
        <f t="shared" si="18"/>
        <v>-1.4107990252662573E-3</v>
      </c>
    </row>
    <row r="1220" spans="1:8" ht="13.5" x14ac:dyDescent="0.25">
      <c r="A1220" s="12"/>
      <c r="B1220" s="11">
        <v>43782</v>
      </c>
      <c r="C1220" s="2">
        <v>6.98</v>
      </c>
      <c r="D1220" s="2">
        <v>4.6252000000000004</v>
      </c>
      <c r="E1220" s="2">
        <v>2773</v>
      </c>
      <c r="F1220" s="2">
        <v>7.0019999999999998</v>
      </c>
      <c r="G1220" s="2">
        <v>19416.545999999998</v>
      </c>
      <c r="H1220" s="17">
        <f t="shared" si="18"/>
        <v>-9.9323572223647856E-3</v>
      </c>
    </row>
    <row r="1221" spans="1:8" ht="13.5" x14ac:dyDescent="0.25">
      <c r="A1221" s="12"/>
      <c r="B1221" s="11">
        <v>43783</v>
      </c>
      <c r="C1221" s="2">
        <v>6.95</v>
      </c>
      <c r="D1221" s="2">
        <v>4.6052999999999997</v>
      </c>
      <c r="E1221" s="2">
        <v>8064</v>
      </c>
      <c r="F1221" s="2">
        <v>6.9711999999999996</v>
      </c>
      <c r="G1221" s="2">
        <v>56215.756800000003</v>
      </c>
      <c r="H1221" s="17">
        <f t="shared" si="18"/>
        <v>-4.3025166479288878E-3</v>
      </c>
    </row>
    <row r="1222" spans="1:8" ht="13.5" x14ac:dyDescent="0.25">
      <c r="A1222" s="12"/>
      <c r="B1222" s="11">
        <v>43784</v>
      </c>
      <c r="C1222" s="2">
        <v>7.14</v>
      </c>
      <c r="D1222" s="2">
        <v>4.7312000000000003</v>
      </c>
      <c r="E1222" s="2">
        <v>32369</v>
      </c>
      <c r="F1222" s="2">
        <v>7.0400999999999998</v>
      </c>
      <c r="G1222" s="2">
        <v>227880.9969</v>
      </c>
      <c r="H1222" s="17">
        <f t="shared" si="18"/>
        <v>2.7338067009749761E-2</v>
      </c>
    </row>
    <row r="1223" spans="1:8" ht="13.5" x14ac:dyDescent="0.25">
      <c r="A1223" s="12"/>
      <c r="B1223" s="11">
        <v>43787</v>
      </c>
      <c r="C1223" s="2">
        <v>7.07</v>
      </c>
      <c r="D1223" s="2">
        <v>4.6848999999999998</v>
      </c>
      <c r="E1223" s="2">
        <v>24419</v>
      </c>
      <c r="F1223" s="2">
        <v>7.0778999999999996</v>
      </c>
      <c r="G1223" s="2">
        <v>172835.2401</v>
      </c>
      <c r="H1223" s="17">
        <f t="shared" ref="H1223:H1286" si="19">(D1223-D1222)/D1222</f>
        <v>-9.7861007778154482E-3</v>
      </c>
    </row>
    <row r="1224" spans="1:8" ht="13.5" x14ac:dyDescent="0.25">
      <c r="A1224" s="12"/>
      <c r="B1224" s="11">
        <v>43788</v>
      </c>
      <c r="C1224" s="2">
        <v>7.13</v>
      </c>
      <c r="D1224" s="2">
        <v>4.7245999999999997</v>
      </c>
      <c r="E1224" s="2">
        <v>16018</v>
      </c>
      <c r="F1224" s="2">
        <v>7.0442999999999998</v>
      </c>
      <c r="G1224" s="2">
        <v>112835.5974</v>
      </c>
      <c r="H1224" s="17">
        <f t="shared" si="19"/>
        <v>8.4740335973019377E-3</v>
      </c>
    </row>
    <row r="1225" spans="1:8" ht="13.5" x14ac:dyDescent="0.25">
      <c r="A1225" s="12"/>
      <c r="B1225" s="11">
        <v>43789</v>
      </c>
      <c r="C1225" s="2">
        <v>7.12</v>
      </c>
      <c r="D1225" s="2">
        <v>4.718</v>
      </c>
      <c r="E1225" s="2">
        <v>3657</v>
      </c>
      <c r="F1225" s="2">
        <v>7.1337000000000002</v>
      </c>
      <c r="G1225" s="2">
        <v>26087.940900000001</v>
      </c>
      <c r="H1225" s="17">
        <f t="shared" si="19"/>
        <v>-1.3969436566057905E-3</v>
      </c>
    </row>
    <row r="1226" spans="1:8" ht="13.5" x14ac:dyDescent="0.25">
      <c r="A1226" s="12"/>
      <c r="B1226" s="11">
        <v>43790</v>
      </c>
      <c r="C1226" s="2">
        <v>7.06</v>
      </c>
      <c r="D1226" s="2">
        <v>4.6782000000000004</v>
      </c>
      <c r="E1226" s="2">
        <v>16557</v>
      </c>
      <c r="F1226" s="2">
        <v>7.0404999999999998</v>
      </c>
      <c r="G1226" s="2">
        <v>116569.5585</v>
      </c>
      <c r="H1226" s="17">
        <f t="shared" si="19"/>
        <v>-8.4357778719795704E-3</v>
      </c>
    </row>
    <row r="1227" spans="1:8" ht="13.5" x14ac:dyDescent="0.25">
      <c r="A1227" s="12"/>
      <c r="B1227" s="11">
        <v>43791</v>
      </c>
      <c r="C1227" s="2">
        <v>7.08</v>
      </c>
      <c r="D1227" s="2">
        <v>4.6914999999999996</v>
      </c>
      <c r="E1227" s="2">
        <v>3151</v>
      </c>
      <c r="F1227" s="2">
        <v>7.0087999999999999</v>
      </c>
      <c r="G1227" s="2">
        <v>22084.728800000001</v>
      </c>
      <c r="H1227" s="17">
        <f t="shared" si="19"/>
        <v>2.8429737933391478E-3</v>
      </c>
    </row>
    <row r="1228" spans="1:8" ht="13.5" x14ac:dyDescent="0.25">
      <c r="A1228" s="12"/>
      <c r="B1228" s="11">
        <v>43794</v>
      </c>
      <c r="C1228" s="2">
        <v>7.09</v>
      </c>
      <c r="D1228" s="2">
        <v>4.6981000000000002</v>
      </c>
      <c r="E1228" s="2">
        <v>3069</v>
      </c>
      <c r="F1228" s="2">
        <v>7.0019999999999998</v>
      </c>
      <c r="G1228" s="2">
        <v>21489.137999999999</v>
      </c>
      <c r="H1228" s="17">
        <f t="shared" si="19"/>
        <v>1.4067995310669522E-3</v>
      </c>
    </row>
    <row r="1229" spans="1:8" ht="13.5" x14ac:dyDescent="0.25">
      <c r="A1229" s="12"/>
      <c r="B1229" s="11">
        <v>43795</v>
      </c>
      <c r="C1229" s="2">
        <v>7.08</v>
      </c>
      <c r="D1229" s="2">
        <v>4.6914999999999996</v>
      </c>
      <c r="E1229" s="2">
        <v>52988</v>
      </c>
      <c r="F1229" s="2">
        <v>7.0728</v>
      </c>
      <c r="G1229" s="2">
        <v>374773.52639999997</v>
      </c>
      <c r="H1229" s="17">
        <f t="shared" si="19"/>
        <v>-1.4048232264108054E-3</v>
      </c>
    </row>
    <row r="1230" spans="1:8" ht="13.5" x14ac:dyDescent="0.25">
      <c r="A1230" s="12"/>
      <c r="B1230" s="11">
        <v>43796</v>
      </c>
      <c r="C1230" s="2">
        <v>7.06</v>
      </c>
      <c r="D1230" s="2">
        <v>4.6782000000000004</v>
      </c>
      <c r="E1230" s="2">
        <v>7415</v>
      </c>
      <c r="F1230" s="2">
        <v>7.0129999999999999</v>
      </c>
      <c r="G1230" s="2">
        <v>52001.394999999997</v>
      </c>
      <c r="H1230" s="17">
        <f t="shared" si="19"/>
        <v>-2.8349142065435796E-3</v>
      </c>
    </row>
    <row r="1231" spans="1:8" ht="13.5" x14ac:dyDescent="0.25">
      <c r="A1231" s="12"/>
      <c r="B1231" s="11">
        <v>43797</v>
      </c>
      <c r="C1231" s="2">
        <v>6.96</v>
      </c>
      <c r="D1231" s="2">
        <v>4.6120000000000001</v>
      </c>
      <c r="E1231" s="2">
        <v>6078</v>
      </c>
      <c r="F1231" s="2">
        <v>6.9905999999999997</v>
      </c>
      <c r="G1231" s="2">
        <v>42488.866800000003</v>
      </c>
      <c r="H1231" s="17">
        <f t="shared" si="19"/>
        <v>-1.415074173827546E-2</v>
      </c>
    </row>
    <row r="1232" spans="1:8" ht="13.5" x14ac:dyDescent="0.25">
      <c r="A1232" s="12"/>
      <c r="B1232" s="11">
        <v>43798</v>
      </c>
      <c r="C1232" s="2">
        <v>7.04</v>
      </c>
      <c r="D1232" s="2">
        <v>4.665</v>
      </c>
      <c r="E1232" s="2">
        <v>3901</v>
      </c>
      <c r="F1232" s="2">
        <v>7.0111999999999997</v>
      </c>
      <c r="G1232" s="2">
        <v>27350.691200000001</v>
      </c>
      <c r="H1232" s="17">
        <f t="shared" si="19"/>
        <v>1.1491760624457921E-2</v>
      </c>
    </row>
    <row r="1233" spans="1:8" ht="13.5" x14ac:dyDescent="0.25">
      <c r="A1233" s="12"/>
      <c r="B1233" s="11">
        <v>43801</v>
      </c>
      <c r="C1233" s="2">
        <v>7.03</v>
      </c>
      <c r="D1233" s="2">
        <v>4.6584000000000003</v>
      </c>
      <c r="E1233" s="2">
        <v>9210</v>
      </c>
      <c r="F1233" s="2">
        <v>6.9817</v>
      </c>
      <c r="G1233" s="2">
        <v>64301.457000000002</v>
      </c>
      <c r="H1233" s="17">
        <f t="shared" si="19"/>
        <v>-1.4147909967845054E-3</v>
      </c>
    </row>
    <row r="1234" spans="1:8" ht="13.5" x14ac:dyDescent="0.25">
      <c r="A1234" s="12"/>
      <c r="B1234" s="11">
        <v>43802</v>
      </c>
      <c r="C1234" s="2">
        <v>6.83</v>
      </c>
      <c r="D1234" s="2">
        <v>4.5258000000000003</v>
      </c>
      <c r="E1234" s="2">
        <v>23626</v>
      </c>
      <c r="F1234" s="2">
        <v>6.8789999999999996</v>
      </c>
      <c r="G1234" s="2">
        <v>162523.25399999999</v>
      </c>
      <c r="H1234" s="17">
        <f t="shared" si="19"/>
        <v>-2.8464708912931489E-2</v>
      </c>
    </row>
    <row r="1235" spans="1:8" ht="13.5" x14ac:dyDescent="0.25">
      <c r="A1235" s="12"/>
      <c r="B1235" s="11">
        <v>43803</v>
      </c>
      <c r="C1235" s="2">
        <v>6.9</v>
      </c>
      <c r="D1235" s="2">
        <v>4.5721999999999996</v>
      </c>
      <c r="E1235" s="2">
        <v>39269</v>
      </c>
      <c r="F1235" s="2">
        <v>6.8181000000000003</v>
      </c>
      <c r="G1235" s="2">
        <v>267739.96889999998</v>
      </c>
      <c r="H1235" s="17">
        <f t="shared" si="19"/>
        <v>1.0252331079587991E-2</v>
      </c>
    </row>
    <row r="1236" spans="1:8" ht="13.5" x14ac:dyDescent="0.25">
      <c r="A1236" s="12"/>
      <c r="B1236" s="11">
        <v>43804</v>
      </c>
      <c r="C1236" s="2">
        <v>6.9</v>
      </c>
      <c r="D1236" s="2">
        <v>4.5721999999999996</v>
      </c>
      <c r="E1236" s="2">
        <v>4908</v>
      </c>
      <c r="F1236" s="2">
        <v>6.9</v>
      </c>
      <c r="G1236" s="2">
        <v>33865.199999999997</v>
      </c>
      <c r="H1236" s="17">
        <f t="shared" si="19"/>
        <v>0</v>
      </c>
    </row>
    <row r="1237" spans="1:8" ht="13.5" x14ac:dyDescent="0.25">
      <c r="A1237" s="12"/>
      <c r="B1237" s="11">
        <v>43805</v>
      </c>
      <c r="C1237" s="2">
        <v>6.9</v>
      </c>
      <c r="D1237" s="2">
        <v>4.5721999999999996</v>
      </c>
      <c r="E1237" s="2">
        <v>1462</v>
      </c>
      <c r="F1237" s="2">
        <v>6.9349999999999996</v>
      </c>
      <c r="G1237" s="2">
        <v>10138.969999999999</v>
      </c>
      <c r="H1237" s="17">
        <f t="shared" si="19"/>
        <v>0</v>
      </c>
    </row>
    <row r="1238" spans="1:8" ht="13.5" x14ac:dyDescent="0.25">
      <c r="A1238" s="12"/>
      <c r="B1238" s="11">
        <v>43808</v>
      </c>
      <c r="C1238" s="2">
        <v>6.85</v>
      </c>
      <c r="D1238" s="2">
        <v>4.5391000000000004</v>
      </c>
      <c r="E1238" s="2">
        <v>11110</v>
      </c>
      <c r="F1238" s="2">
        <v>6.9114000000000004</v>
      </c>
      <c r="G1238" s="2">
        <v>76785.653999999995</v>
      </c>
      <c r="H1238" s="17">
        <f t="shared" si="19"/>
        <v>-7.239403350684407E-3</v>
      </c>
    </row>
    <row r="1239" spans="1:8" ht="13.5" x14ac:dyDescent="0.25">
      <c r="A1239" s="12"/>
      <c r="B1239" s="11">
        <v>43809</v>
      </c>
      <c r="C1239" s="2">
        <v>6.96</v>
      </c>
      <c r="D1239" s="2">
        <v>4.6120000000000001</v>
      </c>
      <c r="E1239" s="2">
        <v>27874</v>
      </c>
      <c r="F1239" s="2">
        <v>6.9203999999999999</v>
      </c>
      <c r="G1239" s="2">
        <v>192899.22959999999</v>
      </c>
      <c r="H1239" s="17">
        <f t="shared" si="19"/>
        <v>1.6060452512612573E-2</v>
      </c>
    </row>
    <row r="1240" spans="1:8" ht="13.5" x14ac:dyDescent="0.25">
      <c r="A1240" s="12"/>
      <c r="B1240" s="11">
        <v>43810</v>
      </c>
      <c r="C1240" s="2">
        <v>6.93</v>
      </c>
      <c r="D1240" s="2">
        <v>4.5921000000000003</v>
      </c>
      <c r="E1240" s="2">
        <v>51161</v>
      </c>
      <c r="F1240" s="2">
        <v>6.9654999999999996</v>
      </c>
      <c r="G1240" s="2">
        <v>356361.94549999997</v>
      </c>
      <c r="H1240" s="17">
        <f t="shared" si="19"/>
        <v>-4.3148308759756735E-3</v>
      </c>
    </row>
    <row r="1241" spans="1:8" ht="13.5" x14ac:dyDescent="0.25">
      <c r="A1241" s="12"/>
      <c r="B1241" s="11">
        <v>43811</v>
      </c>
      <c r="C1241" s="2">
        <v>6.96</v>
      </c>
      <c r="D1241" s="2">
        <v>4.6120000000000001</v>
      </c>
      <c r="E1241" s="2">
        <v>8285</v>
      </c>
      <c r="F1241" s="2">
        <v>6.9043000000000001</v>
      </c>
      <c r="G1241" s="2">
        <v>57202.125500000002</v>
      </c>
      <c r="H1241" s="17">
        <f t="shared" si="19"/>
        <v>4.333529322096602E-3</v>
      </c>
    </row>
    <row r="1242" spans="1:8" ht="13.5" x14ac:dyDescent="0.25">
      <c r="A1242" s="12"/>
      <c r="B1242" s="11">
        <v>43812</v>
      </c>
      <c r="C1242" s="2">
        <v>6.9</v>
      </c>
      <c r="D1242" s="2">
        <v>4.5721999999999996</v>
      </c>
      <c r="E1242" s="2">
        <v>6762</v>
      </c>
      <c r="F1242" s="2">
        <v>6.9127999999999998</v>
      </c>
      <c r="G1242" s="2">
        <v>46744.353600000002</v>
      </c>
      <c r="H1242" s="17">
        <f t="shared" si="19"/>
        <v>-8.6296617519515395E-3</v>
      </c>
    </row>
    <row r="1243" spans="1:8" ht="13.5" x14ac:dyDescent="0.25">
      <c r="A1243" s="12"/>
      <c r="B1243" s="11">
        <v>43815</v>
      </c>
      <c r="C1243" s="2">
        <v>7.09</v>
      </c>
      <c r="D1243" s="2">
        <v>4.6981000000000002</v>
      </c>
      <c r="E1243" s="2">
        <v>12642</v>
      </c>
      <c r="F1243" s="2">
        <v>6.9843000000000002</v>
      </c>
      <c r="G1243" s="2">
        <v>88295.520600000003</v>
      </c>
      <c r="H1243" s="17">
        <f t="shared" si="19"/>
        <v>2.7535978303661383E-2</v>
      </c>
    </row>
    <row r="1244" spans="1:8" ht="13.5" x14ac:dyDescent="0.25">
      <c r="A1244" s="12"/>
      <c r="B1244" s="11">
        <v>43816</v>
      </c>
      <c r="C1244" s="2">
        <v>7.09</v>
      </c>
      <c r="D1244" s="2">
        <v>4.6981000000000002</v>
      </c>
      <c r="E1244" s="2">
        <v>7612</v>
      </c>
      <c r="F1244" s="2">
        <v>7.0872999999999999</v>
      </c>
      <c r="G1244" s="2">
        <v>53948.527600000001</v>
      </c>
      <c r="H1244" s="17">
        <f t="shared" si="19"/>
        <v>0</v>
      </c>
    </row>
    <row r="1245" spans="1:8" ht="13.5" x14ac:dyDescent="0.25">
      <c r="A1245" s="12"/>
      <c r="B1245" s="11">
        <v>43817</v>
      </c>
      <c r="C1245" s="2">
        <v>7.07</v>
      </c>
      <c r="D1245" s="2">
        <v>4.6848999999999998</v>
      </c>
      <c r="E1245" s="2">
        <v>30365</v>
      </c>
      <c r="F1245" s="2">
        <v>7.0404999999999998</v>
      </c>
      <c r="G1245" s="2">
        <v>213784.7825</v>
      </c>
      <c r="H1245" s="17">
        <f t="shared" si="19"/>
        <v>-2.8096464528214217E-3</v>
      </c>
    </row>
    <row r="1246" spans="1:8" ht="13.5" x14ac:dyDescent="0.25">
      <c r="A1246" s="12"/>
      <c r="B1246" s="11">
        <v>43818</v>
      </c>
      <c r="C1246" s="2">
        <v>7</v>
      </c>
      <c r="D1246" s="2">
        <v>4.6384999999999996</v>
      </c>
      <c r="E1246" s="2">
        <v>9020</v>
      </c>
      <c r="F1246" s="2">
        <v>7.0044000000000004</v>
      </c>
      <c r="G1246" s="2">
        <v>63179.688000000002</v>
      </c>
      <c r="H1246" s="17">
        <f t="shared" si="19"/>
        <v>-9.9041601741766579E-3</v>
      </c>
    </row>
    <row r="1247" spans="1:8" ht="13.5" x14ac:dyDescent="0.25">
      <c r="A1247" s="12"/>
      <c r="B1247" s="11">
        <v>43819</v>
      </c>
      <c r="C1247" s="2">
        <v>6.99</v>
      </c>
      <c r="D1247" s="2">
        <v>4.6318999999999999</v>
      </c>
      <c r="E1247" s="2">
        <v>5054</v>
      </c>
      <c r="F1247" s="2">
        <v>6.9539999999999997</v>
      </c>
      <c r="G1247" s="2">
        <v>35145.516000000003</v>
      </c>
      <c r="H1247" s="17">
        <f t="shared" si="19"/>
        <v>-1.4228737738492439E-3</v>
      </c>
    </row>
    <row r="1248" spans="1:8" ht="13.5" x14ac:dyDescent="0.25">
      <c r="A1248" s="12"/>
      <c r="B1248" s="11">
        <v>43822</v>
      </c>
      <c r="C1248" s="2">
        <v>7</v>
      </c>
      <c r="D1248" s="2">
        <v>4.6384999999999996</v>
      </c>
      <c r="E1248" s="2">
        <v>5030</v>
      </c>
      <c r="F1248" s="2">
        <v>6.9965999999999999</v>
      </c>
      <c r="G1248" s="2">
        <v>35192.898000000001</v>
      </c>
      <c r="H1248" s="17">
        <f t="shared" si="19"/>
        <v>1.4249012284375132E-3</v>
      </c>
    </row>
    <row r="1249" spans="1:8" ht="13.5" x14ac:dyDescent="0.25">
      <c r="A1249" s="12"/>
      <c r="B1249" s="11">
        <v>43823</v>
      </c>
      <c r="C1249" s="2">
        <v>6.99</v>
      </c>
      <c r="D1249" s="2">
        <v>4.6318999999999999</v>
      </c>
      <c r="E1249" s="2">
        <v>3248</v>
      </c>
      <c r="F1249" s="2">
        <v>6.9825999999999997</v>
      </c>
      <c r="G1249" s="2">
        <v>22679.484799999998</v>
      </c>
      <c r="H1249" s="17">
        <f t="shared" si="19"/>
        <v>-1.4228737738492439E-3</v>
      </c>
    </row>
    <row r="1250" spans="1:8" ht="13.5" x14ac:dyDescent="0.25">
      <c r="A1250" s="12"/>
      <c r="B1250" s="11">
        <v>43824</v>
      </c>
      <c r="C1250" s="2">
        <v>6.99</v>
      </c>
      <c r="D1250" s="2">
        <v>4.6318999999999999</v>
      </c>
      <c r="E1250" s="2">
        <v>11949</v>
      </c>
      <c r="F1250" s="2">
        <v>6.9086999999999996</v>
      </c>
      <c r="G1250" s="2">
        <v>82552.056299999997</v>
      </c>
      <c r="H1250" s="17">
        <f t="shared" si="19"/>
        <v>0</v>
      </c>
    </row>
    <row r="1251" spans="1:8" ht="13.5" x14ac:dyDescent="0.25">
      <c r="A1251" s="12"/>
      <c r="B1251" s="11">
        <v>43825</v>
      </c>
      <c r="C1251" s="2">
        <v>6.98</v>
      </c>
      <c r="D1251" s="2">
        <v>4.6252000000000004</v>
      </c>
      <c r="E1251" s="2">
        <v>3727</v>
      </c>
      <c r="F1251" s="2">
        <v>6.9706999999999999</v>
      </c>
      <c r="G1251" s="2">
        <v>25979.798900000002</v>
      </c>
      <c r="H1251" s="17">
        <f t="shared" si="19"/>
        <v>-1.4464906409895474E-3</v>
      </c>
    </row>
    <row r="1252" spans="1:8" ht="13.5" x14ac:dyDescent="0.25">
      <c r="A1252" s="12"/>
      <c r="B1252" s="11">
        <v>43826</v>
      </c>
      <c r="C1252" s="2">
        <v>6.99</v>
      </c>
      <c r="D1252" s="2">
        <v>4.6318999999999999</v>
      </c>
      <c r="E1252" s="2">
        <v>11229</v>
      </c>
      <c r="F1252" s="2">
        <v>6.944</v>
      </c>
      <c r="G1252" s="2">
        <v>77974.176000000007</v>
      </c>
      <c r="H1252" s="17">
        <f t="shared" si="19"/>
        <v>1.4485860070914736E-3</v>
      </c>
    </row>
    <row r="1253" spans="1:8" ht="13.5" x14ac:dyDescent="0.25">
      <c r="A1253" s="12"/>
      <c r="B1253" s="11">
        <v>43829</v>
      </c>
      <c r="C1253" s="2">
        <v>6.95</v>
      </c>
      <c r="D1253" s="2">
        <v>4.6052999999999997</v>
      </c>
      <c r="E1253" s="2">
        <v>11840</v>
      </c>
      <c r="F1253" s="2">
        <v>6.9146999999999998</v>
      </c>
      <c r="G1253" s="2">
        <v>81870.047999999995</v>
      </c>
      <c r="H1253" s="17">
        <f t="shared" si="19"/>
        <v>-5.7427837388545049E-3</v>
      </c>
    </row>
    <row r="1254" spans="1:8" ht="13.5" x14ac:dyDescent="0.25">
      <c r="A1254" s="12"/>
      <c r="B1254" s="11">
        <v>43830</v>
      </c>
      <c r="C1254" s="2">
        <v>6.98</v>
      </c>
      <c r="D1254" s="2">
        <v>4.6252000000000004</v>
      </c>
      <c r="E1254" s="2">
        <v>16799</v>
      </c>
      <c r="F1254" s="2">
        <v>6.9678000000000004</v>
      </c>
      <c r="G1254" s="2">
        <v>117052.0722</v>
      </c>
      <c r="H1254" s="17">
        <f t="shared" si="19"/>
        <v>4.3211082882767017E-3</v>
      </c>
    </row>
    <row r="1255" spans="1:8" ht="13.5" x14ac:dyDescent="0.25">
      <c r="A1255" s="12"/>
      <c r="B1255" s="11">
        <v>43832</v>
      </c>
      <c r="C1255" s="2">
        <v>6.96</v>
      </c>
      <c r="D1255" s="2">
        <v>4.6120000000000001</v>
      </c>
      <c r="E1255" s="2">
        <v>5518</v>
      </c>
      <c r="F1255" s="2">
        <v>6.8945999999999996</v>
      </c>
      <c r="G1255" s="2">
        <v>38044.402800000003</v>
      </c>
      <c r="H1255" s="17">
        <f t="shared" si="19"/>
        <v>-2.8539306408372224E-3</v>
      </c>
    </row>
    <row r="1256" spans="1:8" ht="13.5" x14ac:dyDescent="0.25">
      <c r="A1256" s="12"/>
      <c r="B1256" s="11">
        <v>43833</v>
      </c>
      <c r="C1256" s="2">
        <v>6.94</v>
      </c>
      <c r="D1256" s="2">
        <v>4.5987</v>
      </c>
      <c r="E1256" s="2">
        <v>2958</v>
      </c>
      <c r="F1256" s="2">
        <v>6.9793000000000003</v>
      </c>
      <c r="G1256" s="2">
        <v>20644.769400000001</v>
      </c>
      <c r="H1256" s="17">
        <f t="shared" si="19"/>
        <v>-2.8837814397224826E-3</v>
      </c>
    </row>
    <row r="1257" spans="1:8" ht="13.5" x14ac:dyDescent="0.25">
      <c r="A1257" s="12"/>
      <c r="B1257" s="11">
        <v>43836</v>
      </c>
      <c r="C1257" s="2">
        <v>6.99</v>
      </c>
      <c r="D1257" s="2">
        <v>4.6318999999999999</v>
      </c>
      <c r="E1257" s="2">
        <v>9172</v>
      </c>
      <c r="F1257" s="2">
        <v>6.9320000000000004</v>
      </c>
      <c r="G1257" s="2">
        <v>63580.303999999996</v>
      </c>
      <c r="H1257" s="17">
        <f t="shared" si="19"/>
        <v>7.2194315784895506E-3</v>
      </c>
    </row>
    <row r="1258" spans="1:8" ht="13.5" x14ac:dyDescent="0.25">
      <c r="A1258" s="12"/>
      <c r="B1258" s="11">
        <v>43837</v>
      </c>
      <c r="C1258" s="2">
        <v>7.05</v>
      </c>
      <c r="D1258" s="2">
        <v>4.6715999999999998</v>
      </c>
      <c r="E1258" s="2">
        <v>57960</v>
      </c>
      <c r="F1258" s="2">
        <v>7.0122999999999998</v>
      </c>
      <c r="G1258" s="2">
        <v>406432.908</v>
      </c>
      <c r="H1258" s="17">
        <f t="shared" si="19"/>
        <v>8.5709967831774959E-3</v>
      </c>
    </row>
    <row r="1259" spans="1:8" ht="13.5" x14ac:dyDescent="0.25">
      <c r="A1259" s="12"/>
      <c r="B1259" s="11">
        <v>43838</v>
      </c>
      <c r="C1259" s="2">
        <v>7.04</v>
      </c>
      <c r="D1259" s="2">
        <v>4.665</v>
      </c>
      <c r="E1259" s="2">
        <v>12630</v>
      </c>
      <c r="F1259" s="2">
        <v>6.9737</v>
      </c>
      <c r="G1259" s="2">
        <v>88077.831000000006</v>
      </c>
      <c r="H1259" s="17">
        <f t="shared" si="19"/>
        <v>-1.4127921911121922E-3</v>
      </c>
    </row>
    <row r="1260" spans="1:8" ht="13.5" x14ac:dyDescent="0.25">
      <c r="A1260" s="12"/>
      <c r="B1260" s="11">
        <v>43839</v>
      </c>
      <c r="C1260" s="2">
        <v>7.05</v>
      </c>
      <c r="D1260" s="2">
        <v>4.6715999999999998</v>
      </c>
      <c r="E1260" s="2">
        <v>8744</v>
      </c>
      <c r="F1260" s="2">
        <v>6.9828999999999999</v>
      </c>
      <c r="G1260" s="2">
        <v>61058.477599999998</v>
      </c>
      <c r="H1260" s="17">
        <f t="shared" si="19"/>
        <v>1.4147909967845054E-3</v>
      </c>
    </row>
    <row r="1261" spans="1:8" ht="13.5" x14ac:dyDescent="0.25">
      <c r="A1261" s="12"/>
      <c r="B1261" s="11">
        <v>43840</v>
      </c>
      <c r="C1261" s="2">
        <v>7.08</v>
      </c>
      <c r="D1261" s="2">
        <v>4.6914999999999996</v>
      </c>
      <c r="E1261" s="2">
        <v>6612</v>
      </c>
      <c r="F1261" s="2">
        <v>7.0362999999999998</v>
      </c>
      <c r="G1261" s="2">
        <v>46524.015599999999</v>
      </c>
      <c r="H1261" s="17">
        <f t="shared" si="19"/>
        <v>4.259782515626297E-3</v>
      </c>
    </row>
    <row r="1262" spans="1:8" ht="13.5" x14ac:dyDescent="0.25">
      <c r="A1262" s="12"/>
      <c r="B1262" s="11">
        <v>43843</v>
      </c>
      <c r="C1262" s="2">
        <v>7.1</v>
      </c>
      <c r="D1262" s="2">
        <v>4.7046999999999999</v>
      </c>
      <c r="E1262" s="2">
        <v>11028</v>
      </c>
      <c r="F1262" s="2">
        <v>7.1036000000000001</v>
      </c>
      <c r="G1262" s="2">
        <v>78338.500799999994</v>
      </c>
      <c r="H1262" s="17">
        <f t="shared" si="19"/>
        <v>2.8135990621337148E-3</v>
      </c>
    </row>
    <row r="1263" spans="1:8" ht="13.5" x14ac:dyDescent="0.25">
      <c r="A1263" s="12"/>
      <c r="B1263" s="11">
        <v>43845</v>
      </c>
      <c r="C1263" s="2">
        <v>7.05</v>
      </c>
      <c r="D1263" s="2">
        <v>4.6715999999999998</v>
      </c>
      <c r="E1263" s="2">
        <v>2294</v>
      </c>
      <c r="F1263" s="2">
        <v>7.0361000000000002</v>
      </c>
      <c r="G1263" s="2">
        <v>16140.813399999999</v>
      </c>
      <c r="H1263" s="17">
        <f t="shared" si="19"/>
        <v>-7.0355176738155735E-3</v>
      </c>
    </row>
    <row r="1264" spans="1:8" ht="13.5" x14ac:dyDescent="0.25">
      <c r="A1264" s="12"/>
      <c r="B1264" s="11">
        <v>43846</v>
      </c>
      <c r="C1264" s="2">
        <v>7</v>
      </c>
      <c r="D1264" s="2">
        <v>4.6384999999999996</v>
      </c>
      <c r="E1264" s="2">
        <v>29454</v>
      </c>
      <c r="F1264" s="2">
        <v>7.0237999999999996</v>
      </c>
      <c r="G1264" s="2">
        <v>206879.00520000001</v>
      </c>
      <c r="H1264" s="17">
        <f t="shared" si="19"/>
        <v>-7.0853668978508718E-3</v>
      </c>
    </row>
    <row r="1265" spans="1:8" ht="13.5" x14ac:dyDescent="0.25">
      <c r="A1265" s="12"/>
      <c r="B1265" s="11">
        <v>43847</v>
      </c>
      <c r="C1265" s="2">
        <v>7.1</v>
      </c>
      <c r="D1265" s="2">
        <v>4.7046999999999999</v>
      </c>
      <c r="E1265" s="2">
        <v>4008</v>
      </c>
      <c r="F1265" s="2">
        <v>7.0385</v>
      </c>
      <c r="G1265" s="2">
        <v>28210.308000000001</v>
      </c>
      <c r="H1265" s="17">
        <f t="shared" si="19"/>
        <v>1.4271855125579446E-2</v>
      </c>
    </row>
    <row r="1266" spans="1:8" ht="13.5" x14ac:dyDescent="0.25">
      <c r="A1266" s="12"/>
      <c r="B1266" s="11">
        <v>43850</v>
      </c>
      <c r="C1266" s="2">
        <v>7.1</v>
      </c>
      <c r="D1266" s="2">
        <v>4.7046999999999999</v>
      </c>
      <c r="E1266" s="2">
        <v>3680</v>
      </c>
      <c r="F1266" s="2">
        <v>7.0153999999999996</v>
      </c>
      <c r="G1266" s="2">
        <v>25816.671999999999</v>
      </c>
      <c r="H1266" s="17">
        <f t="shared" si="19"/>
        <v>0</v>
      </c>
    </row>
    <row r="1267" spans="1:8" ht="13.5" x14ac:dyDescent="0.25">
      <c r="A1267" s="12"/>
      <c r="B1267" s="11">
        <v>43851</v>
      </c>
      <c r="C1267" s="2">
        <v>7.19</v>
      </c>
      <c r="D1267" s="2">
        <v>4.7644000000000002</v>
      </c>
      <c r="E1267" s="2">
        <v>9627</v>
      </c>
      <c r="F1267" s="2">
        <v>7.1173999999999999</v>
      </c>
      <c r="G1267" s="2">
        <v>68519.209799999997</v>
      </c>
      <c r="H1267" s="17">
        <f t="shared" si="19"/>
        <v>1.2689438221353181E-2</v>
      </c>
    </row>
    <row r="1268" spans="1:8" ht="13.5" x14ac:dyDescent="0.25">
      <c r="A1268" s="12"/>
      <c r="B1268" s="11">
        <v>43852</v>
      </c>
      <c r="C1268" s="2">
        <v>7.15</v>
      </c>
      <c r="D1268" s="2">
        <v>4.7378999999999998</v>
      </c>
      <c r="E1268" s="2">
        <v>6540</v>
      </c>
      <c r="F1268" s="2">
        <v>7.0763999999999996</v>
      </c>
      <c r="G1268" s="2">
        <v>46279.656000000003</v>
      </c>
      <c r="H1268" s="17">
        <f t="shared" si="19"/>
        <v>-5.5620854672152652E-3</v>
      </c>
    </row>
    <row r="1269" spans="1:8" ht="13.5" x14ac:dyDescent="0.25">
      <c r="A1269" s="12"/>
      <c r="B1269" s="11">
        <v>43853</v>
      </c>
      <c r="C1269" s="2">
        <v>7.15</v>
      </c>
      <c r="D1269" s="2">
        <v>4.7378999999999998</v>
      </c>
      <c r="E1269" s="2">
        <v>1218</v>
      </c>
      <c r="F1269" s="2">
        <v>7.1151</v>
      </c>
      <c r="G1269" s="2">
        <v>8666.1918000000005</v>
      </c>
      <c r="H1269" s="17">
        <f t="shared" si="19"/>
        <v>0</v>
      </c>
    </row>
    <row r="1270" spans="1:8" ht="13.5" x14ac:dyDescent="0.25">
      <c r="A1270" s="12"/>
      <c r="B1270" s="11">
        <v>43854</v>
      </c>
      <c r="C1270" s="2">
        <v>7.15</v>
      </c>
      <c r="D1270" s="2">
        <v>4.7378999999999998</v>
      </c>
      <c r="E1270" s="2">
        <v>34952</v>
      </c>
      <c r="F1270" s="2">
        <v>7.1420000000000003</v>
      </c>
      <c r="G1270" s="2">
        <v>249627.18400000001</v>
      </c>
      <c r="H1270" s="17">
        <f t="shared" si="19"/>
        <v>0</v>
      </c>
    </row>
    <row r="1271" spans="1:8" ht="13.5" x14ac:dyDescent="0.25">
      <c r="A1271" s="12"/>
      <c r="B1271" s="11">
        <v>43857</v>
      </c>
      <c r="C1271" s="2">
        <v>7.25</v>
      </c>
      <c r="D1271" s="2">
        <v>4.8041</v>
      </c>
      <c r="E1271" s="2">
        <v>23250</v>
      </c>
      <c r="F1271" s="2">
        <v>7.2653999999999996</v>
      </c>
      <c r="G1271" s="2">
        <v>168920.55</v>
      </c>
      <c r="H1271" s="17">
        <f t="shared" si="19"/>
        <v>1.3972435045062214E-2</v>
      </c>
    </row>
    <row r="1272" spans="1:8" ht="13.5" x14ac:dyDescent="0.25">
      <c r="A1272" s="12"/>
      <c r="B1272" s="11">
        <v>43858</v>
      </c>
      <c r="C1272" s="2">
        <v>7.2</v>
      </c>
      <c r="D1272" s="2">
        <v>4.7709999999999999</v>
      </c>
      <c r="E1272" s="2">
        <v>7460</v>
      </c>
      <c r="F1272" s="2">
        <v>7.1698000000000004</v>
      </c>
      <c r="G1272" s="2">
        <v>53486.707999999999</v>
      </c>
      <c r="H1272" s="17">
        <f t="shared" si="19"/>
        <v>-6.8899481692721067E-3</v>
      </c>
    </row>
    <row r="1273" spans="1:8" ht="13.5" x14ac:dyDescent="0.25">
      <c r="A1273" s="12"/>
      <c r="B1273" s="11">
        <v>43859</v>
      </c>
      <c r="C1273" s="2">
        <v>7.2</v>
      </c>
      <c r="D1273" s="2">
        <v>4.7709999999999999</v>
      </c>
      <c r="E1273" s="2">
        <v>3</v>
      </c>
      <c r="F1273" s="2">
        <v>7.2</v>
      </c>
      <c r="G1273" s="2">
        <v>21.6</v>
      </c>
      <c r="H1273" s="17">
        <f t="shared" si="19"/>
        <v>0</v>
      </c>
    </row>
    <row r="1274" spans="1:8" ht="13.5" x14ac:dyDescent="0.25">
      <c r="A1274" s="12"/>
      <c r="B1274" s="11">
        <v>43860</v>
      </c>
      <c r="C1274" s="2">
        <v>7.2</v>
      </c>
      <c r="D1274" s="2">
        <v>4.7709999999999999</v>
      </c>
      <c r="E1274" s="2">
        <v>9162</v>
      </c>
      <c r="F1274" s="2">
        <v>7.1493000000000002</v>
      </c>
      <c r="G1274" s="2">
        <v>65501.886599999998</v>
      </c>
      <c r="H1274" s="17">
        <f t="shared" si="19"/>
        <v>0</v>
      </c>
    </row>
    <row r="1275" spans="1:8" ht="13.5" x14ac:dyDescent="0.25">
      <c r="A1275" s="12"/>
      <c r="B1275" s="11">
        <v>43861</v>
      </c>
      <c r="C1275" s="2">
        <v>7.15</v>
      </c>
      <c r="D1275" s="2">
        <v>4.7378999999999998</v>
      </c>
      <c r="E1275" s="2">
        <v>9884</v>
      </c>
      <c r="F1275" s="2">
        <v>7.1513</v>
      </c>
      <c r="G1275" s="2">
        <v>70683.449200000003</v>
      </c>
      <c r="H1275" s="17">
        <f t="shared" si="19"/>
        <v>-6.9377488996017877E-3</v>
      </c>
    </row>
    <row r="1276" spans="1:8" ht="13.5" x14ac:dyDescent="0.25">
      <c r="A1276" s="12"/>
      <c r="B1276" s="11">
        <v>43864</v>
      </c>
      <c r="C1276" s="2">
        <v>7.2</v>
      </c>
      <c r="D1276" s="2">
        <v>4.7709999999999999</v>
      </c>
      <c r="E1276" s="2">
        <v>23226</v>
      </c>
      <c r="F1276" s="2">
        <v>7.1970999999999998</v>
      </c>
      <c r="G1276" s="2">
        <v>167159.84460000001</v>
      </c>
      <c r="H1276" s="17">
        <f t="shared" si="19"/>
        <v>6.9862175225311072E-3</v>
      </c>
    </row>
    <row r="1277" spans="1:8" ht="13.5" x14ac:dyDescent="0.25">
      <c r="A1277" s="12"/>
      <c r="B1277" s="11">
        <v>43865</v>
      </c>
      <c r="C1277" s="2">
        <v>7.17</v>
      </c>
      <c r="D1277" s="2">
        <v>4.7511000000000001</v>
      </c>
      <c r="E1277" s="2">
        <v>4258</v>
      </c>
      <c r="F1277" s="2">
        <v>7.0537999999999998</v>
      </c>
      <c r="G1277" s="2">
        <v>30035.080399999999</v>
      </c>
      <c r="H1277" s="17">
        <f t="shared" si="19"/>
        <v>-4.1710333263466374E-3</v>
      </c>
    </row>
    <row r="1278" spans="1:8" ht="13.5" x14ac:dyDescent="0.25">
      <c r="A1278" s="12"/>
      <c r="B1278" s="11">
        <v>43866</v>
      </c>
      <c r="C1278" s="2">
        <v>7.15</v>
      </c>
      <c r="D1278" s="2">
        <v>4.7378999999999998</v>
      </c>
      <c r="E1278" s="2">
        <v>9112</v>
      </c>
      <c r="F1278" s="2">
        <v>7.0865999999999998</v>
      </c>
      <c r="G1278" s="2">
        <v>64573.099199999997</v>
      </c>
      <c r="H1278" s="17">
        <f t="shared" si="19"/>
        <v>-2.7783039717118817E-3</v>
      </c>
    </row>
    <row r="1279" spans="1:8" ht="13.5" x14ac:dyDescent="0.25">
      <c r="A1279" s="12"/>
      <c r="B1279" s="11">
        <v>43867</v>
      </c>
      <c r="C1279" s="2">
        <v>7.1</v>
      </c>
      <c r="D1279" s="2">
        <v>4.7046999999999999</v>
      </c>
      <c r="E1279" s="2">
        <v>8615</v>
      </c>
      <c r="F1279" s="2">
        <v>7.0519999999999996</v>
      </c>
      <c r="G1279" s="2">
        <v>60752.98</v>
      </c>
      <c r="H1279" s="17">
        <f t="shared" si="19"/>
        <v>-7.0073239198800942E-3</v>
      </c>
    </row>
    <row r="1280" spans="1:8" ht="13.5" x14ac:dyDescent="0.25">
      <c r="A1280" s="12"/>
      <c r="B1280" s="11">
        <v>43868</v>
      </c>
      <c r="C1280" s="2">
        <v>7.2</v>
      </c>
      <c r="D1280" s="2">
        <v>4.7709999999999999</v>
      </c>
      <c r="E1280" s="2">
        <v>48230</v>
      </c>
      <c r="F1280" s="2">
        <v>7.2038000000000002</v>
      </c>
      <c r="G1280" s="2">
        <v>347439.27399999998</v>
      </c>
      <c r="H1280" s="17">
        <f t="shared" si="19"/>
        <v>1.4092290688035374E-2</v>
      </c>
    </row>
    <row r="1281" spans="1:8" ht="13.5" x14ac:dyDescent="0.25">
      <c r="A1281" s="12"/>
      <c r="B1281" s="11">
        <v>43871</v>
      </c>
      <c r="C1281" s="2">
        <v>7.2</v>
      </c>
      <c r="D1281" s="2">
        <v>4.7709999999999999</v>
      </c>
      <c r="E1281" s="2">
        <v>25869</v>
      </c>
      <c r="F1281" s="2">
        <v>7.1529999999999996</v>
      </c>
      <c r="G1281" s="2">
        <v>185040.95699999999</v>
      </c>
      <c r="H1281" s="17">
        <f t="shared" si="19"/>
        <v>0</v>
      </c>
    </row>
    <row r="1282" spans="1:8" ht="13.5" x14ac:dyDescent="0.25">
      <c r="A1282" s="12"/>
      <c r="B1282" s="11">
        <v>43872</v>
      </c>
      <c r="C1282" s="2">
        <v>7.28</v>
      </c>
      <c r="D1282" s="2">
        <v>4.8239999999999998</v>
      </c>
      <c r="E1282" s="2">
        <v>30205</v>
      </c>
      <c r="F1282" s="2">
        <v>7.2770999999999999</v>
      </c>
      <c r="G1282" s="2">
        <v>219804.80549999999</v>
      </c>
      <c r="H1282" s="17">
        <f t="shared" si="19"/>
        <v>1.1108782225948426E-2</v>
      </c>
    </row>
    <row r="1283" spans="1:8" ht="13.5" x14ac:dyDescent="0.25">
      <c r="A1283" s="12"/>
      <c r="B1283" s="11">
        <v>43873</v>
      </c>
      <c r="C1283" s="2">
        <v>7.38</v>
      </c>
      <c r="D1283" s="2">
        <v>4.8902999999999999</v>
      </c>
      <c r="E1283" s="2">
        <v>36369</v>
      </c>
      <c r="F1283" s="2">
        <v>7.3493000000000004</v>
      </c>
      <c r="G1283" s="2">
        <v>267286.69170000002</v>
      </c>
      <c r="H1283" s="17">
        <f t="shared" si="19"/>
        <v>1.3743781094527369E-2</v>
      </c>
    </row>
    <row r="1284" spans="1:8" ht="13.5" x14ac:dyDescent="0.25">
      <c r="A1284" s="12"/>
      <c r="B1284" s="11">
        <v>43874</v>
      </c>
      <c r="C1284" s="2">
        <v>7.4</v>
      </c>
      <c r="D1284" s="2">
        <v>4.9035000000000002</v>
      </c>
      <c r="E1284" s="2">
        <v>34054</v>
      </c>
      <c r="F1284" s="2">
        <v>7.4120999999999997</v>
      </c>
      <c r="G1284" s="2">
        <v>252411.65340000001</v>
      </c>
      <c r="H1284" s="17">
        <f t="shared" si="19"/>
        <v>2.699220906692907E-3</v>
      </c>
    </row>
    <row r="1285" spans="1:8" ht="13.5" x14ac:dyDescent="0.25">
      <c r="A1285" s="12"/>
      <c r="B1285" s="11">
        <v>43875</v>
      </c>
      <c r="C1285" s="2">
        <v>7.42</v>
      </c>
      <c r="D1285" s="2">
        <v>4.9168000000000003</v>
      </c>
      <c r="E1285" s="2">
        <v>13333</v>
      </c>
      <c r="F1285" s="2">
        <v>7.3970000000000002</v>
      </c>
      <c r="G1285" s="2">
        <v>98624.201000000001</v>
      </c>
      <c r="H1285" s="17">
        <f t="shared" si="19"/>
        <v>2.7123483226267134E-3</v>
      </c>
    </row>
    <row r="1286" spans="1:8" ht="13.5" x14ac:dyDescent="0.25">
      <c r="A1286" s="12"/>
      <c r="B1286" s="11">
        <v>43878</v>
      </c>
      <c r="C1286" s="2">
        <v>7.4</v>
      </c>
      <c r="D1286" s="2">
        <v>4.9035000000000002</v>
      </c>
      <c r="E1286" s="2">
        <v>4222</v>
      </c>
      <c r="F1286" s="2">
        <v>7.4252000000000002</v>
      </c>
      <c r="G1286" s="2">
        <v>31349.1944</v>
      </c>
      <c r="H1286" s="17">
        <f t="shared" si="19"/>
        <v>-2.7050113895216582E-3</v>
      </c>
    </row>
    <row r="1287" spans="1:8" ht="13.5" x14ac:dyDescent="0.25">
      <c r="A1287" s="12"/>
      <c r="B1287" s="11">
        <v>43879</v>
      </c>
      <c r="C1287" s="2">
        <v>7.3</v>
      </c>
      <c r="D1287" s="2">
        <v>4.8372999999999999</v>
      </c>
      <c r="E1287" s="2">
        <v>19497</v>
      </c>
      <c r="F1287" s="2">
        <v>7.2892999999999999</v>
      </c>
      <c r="G1287" s="2">
        <v>142119.48209999999</v>
      </c>
      <c r="H1287" s="17">
        <f t="shared" ref="H1287:H1350" si="20">(D1287-D1286)/D1286</f>
        <v>-1.3500560823901346E-2</v>
      </c>
    </row>
    <row r="1288" spans="1:8" ht="13.5" x14ac:dyDescent="0.25">
      <c r="A1288" s="12"/>
      <c r="B1288" s="11">
        <v>43880</v>
      </c>
      <c r="C1288" s="2">
        <v>7.3</v>
      </c>
      <c r="D1288" s="2">
        <v>4.8372999999999999</v>
      </c>
      <c r="E1288" s="2">
        <v>23329</v>
      </c>
      <c r="F1288" s="2">
        <v>7.3052000000000001</v>
      </c>
      <c r="G1288" s="2">
        <v>170423.01079999999</v>
      </c>
      <c r="H1288" s="17">
        <f t="shared" si="20"/>
        <v>0</v>
      </c>
    </row>
    <row r="1289" spans="1:8" ht="13.5" x14ac:dyDescent="0.25">
      <c r="A1289" s="12"/>
      <c r="B1289" s="11">
        <v>43881</v>
      </c>
      <c r="C1289" s="2">
        <v>7.31</v>
      </c>
      <c r="D1289" s="2">
        <v>4.8438999999999997</v>
      </c>
      <c r="E1289" s="2">
        <v>12550</v>
      </c>
      <c r="F1289" s="2">
        <v>7.3064999999999998</v>
      </c>
      <c r="G1289" s="2">
        <v>91696.574999999997</v>
      </c>
      <c r="H1289" s="17">
        <f t="shared" si="20"/>
        <v>1.3643974944699971E-3</v>
      </c>
    </row>
    <row r="1290" spans="1:8" ht="13.5" x14ac:dyDescent="0.25">
      <c r="A1290" s="12"/>
      <c r="B1290" s="11">
        <v>43882</v>
      </c>
      <c r="C1290" s="2">
        <v>7.44</v>
      </c>
      <c r="D1290" s="2">
        <v>4.93</v>
      </c>
      <c r="E1290" s="2">
        <v>5606</v>
      </c>
      <c r="F1290" s="2">
        <v>7.3780999999999999</v>
      </c>
      <c r="G1290" s="2">
        <v>41361.628599999996</v>
      </c>
      <c r="H1290" s="17">
        <f t="shared" si="20"/>
        <v>1.7774933421416641E-2</v>
      </c>
    </row>
    <row r="1291" spans="1:8" ht="13.5" x14ac:dyDescent="0.25">
      <c r="A1291" s="12"/>
      <c r="B1291" s="11">
        <v>43885</v>
      </c>
      <c r="C1291" s="2">
        <v>7.41</v>
      </c>
      <c r="D1291" s="2">
        <v>4.9101999999999997</v>
      </c>
      <c r="E1291" s="2">
        <v>21773</v>
      </c>
      <c r="F1291" s="2">
        <v>7.3982000000000001</v>
      </c>
      <c r="G1291" s="2">
        <v>161081.0086</v>
      </c>
      <c r="H1291" s="17">
        <f t="shared" si="20"/>
        <v>-4.0162271805273915E-3</v>
      </c>
    </row>
    <row r="1292" spans="1:8" ht="13.5" x14ac:dyDescent="0.25">
      <c r="A1292" s="12"/>
      <c r="B1292" s="11">
        <v>43886</v>
      </c>
      <c r="C1292" s="2">
        <v>7.38</v>
      </c>
      <c r="D1292" s="2">
        <v>4.8902999999999999</v>
      </c>
      <c r="E1292" s="2">
        <v>7684</v>
      </c>
      <c r="F1292" s="2">
        <v>7.3613</v>
      </c>
      <c r="G1292" s="2">
        <v>56564.229200000002</v>
      </c>
      <c r="H1292" s="17">
        <f t="shared" si="20"/>
        <v>-4.0527880738055085E-3</v>
      </c>
    </row>
    <row r="1293" spans="1:8" ht="13.5" x14ac:dyDescent="0.25">
      <c r="A1293" s="12"/>
      <c r="B1293" s="11">
        <v>43887</v>
      </c>
      <c r="C1293" s="2">
        <v>7.4</v>
      </c>
      <c r="D1293" s="2">
        <v>4.9035000000000002</v>
      </c>
      <c r="E1293" s="2">
        <v>1813</v>
      </c>
      <c r="F1293" s="2">
        <v>7.3635999999999999</v>
      </c>
      <c r="G1293" s="2">
        <v>13350.2068</v>
      </c>
      <c r="H1293" s="17">
        <f t="shared" si="20"/>
        <v>2.699220906692907E-3</v>
      </c>
    </row>
    <row r="1294" spans="1:8" ht="13.5" x14ac:dyDescent="0.25">
      <c r="A1294" s="12"/>
      <c r="B1294" s="11">
        <v>43888</v>
      </c>
      <c r="C1294" s="2">
        <v>7.36</v>
      </c>
      <c r="D1294" s="2">
        <v>4.8769999999999998</v>
      </c>
      <c r="E1294" s="2">
        <v>17495</v>
      </c>
      <c r="F1294" s="2">
        <v>7.3159000000000001</v>
      </c>
      <c r="G1294" s="2">
        <v>127991.67049999999</v>
      </c>
      <c r="H1294" s="17">
        <f t="shared" si="20"/>
        <v>-5.4043030488427476E-3</v>
      </c>
    </row>
    <row r="1295" spans="1:8" ht="13.5" x14ac:dyDescent="0.25">
      <c r="A1295" s="12"/>
      <c r="B1295" s="11">
        <v>43889</v>
      </c>
      <c r="C1295" s="2">
        <v>7.3</v>
      </c>
      <c r="D1295" s="2">
        <v>4.8372999999999999</v>
      </c>
      <c r="E1295" s="2">
        <v>9534</v>
      </c>
      <c r="F1295" s="2">
        <v>7.3692000000000002</v>
      </c>
      <c r="G1295" s="2">
        <v>70257.952799999999</v>
      </c>
      <c r="H1295" s="17">
        <f t="shared" si="20"/>
        <v>-8.1402501537830331E-3</v>
      </c>
    </row>
    <row r="1296" spans="1:8" ht="13.5" x14ac:dyDescent="0.25">
      <c r="A1296" s="12"/>
      <c r="B1296" s="11">
        <v>43892</v>
      </c>
      <c r="C1296" s="2">
        <v>7.37</v>
      </c>
      <c r="D1296" s="2">
        <v>4.8837000000000002</v>
      </c>
      <c r="E1296" s="2">
        <v>36266</v>
      </c>
      <c r="F1296" s="2">
        <v>7.3613</v>
      </c>
      <c r="G1296" s="2">
        <v>266964.90580000001</v>
      </c>
      <c r="H1296" s="17">
        <f t="shared" si="20"/>
        <v>9.5921278399107388E-3</v>
      </c>
    </row>
    <row r="1297" spans="1:8" ht="13.5" x14ac:dyDescent="0.25">
      <c r="A1297" s="12"/>
      <c r="B1297" s="11">
        <v>43893</v>
      </c>
      <c r="C1297" s="2">
        <v>7.35</v>
      </c>
      <c r="D1297" s="2">
        <v>4.8704000000000001</v>
      </c>
      <c r="E1297" s="2">
        <v>11332</v>
      </c>
      <c r="F1297" s="2">
        <v>7.3110999999999997</v>
      </c>
      <c r="G1297" s="2">
        <v>82849.385200000004</v>
      </c>
      <c r="H1297" s="17">
        <f t="shared" si="20"/>
        <v>-2.7233450048119437E-3</v>
      </c>
    </row>
    <row r="1298" spans="1:8" ht="13.5" x14ac:dyDescent="0.25">
      <c r="A1298" s="12"/>
      <c r="B1298" s="11">
        <v>43894</v>
      </c>
      <c r="C1298" s="2">
        <v>7.31</v>
      </c>
      <c r="D1298" s="2">
        <v>4.8438999999999997</v>
      </c>
      <c r="E1298" s="2">
        <v>6374</v>
      </c>
      <c r="F1298" s="2">
        <v>7.3498000000000001</v>
      </c>
      <c r="G1298" s="2">
        <v>46847.625200000002</v>
      </c>
      <c r="H1298" s="17">
        <f t="shared" si="20"/>
        <v>-5.4410315374508076E-3</v>
      </c>
    </row>
    <row r="1299" spans="1:8" ht="13.5" x14ac:dyDescent="0.25">
      <c r="A1299" s="12"/>
      <c r="B1299" s="11">
        <v>43895</v>
      </c>
      <c r="C1299" s="2">
        <v>7.25</v>
      </c>
      <c r="D1299" s="2">
        <v>4.8041</v>
      </c>
      <c r="E1299" s="2">
        <v>62368</v>
      </c>
      <c r="F1299" s="2">
        <v>7.2020999999999997</v>
      </c>
      <c r="G1299" s="2">
        <v>449180.57280000002</v>
      </c>
      <c r="H1299" s="17">
        <f t="shared" si="20"/>
        <v>-8.2165197464851916E-3</v>
      </c>
    </row>
    <row r="1300" spans="1:8" ht="13.5" x14ac:dyDescent="0.25">
      <c r="A1300" s="12"/>
      <c r="B1300" s="11">
        <v>43896</v>
      </c>
      <c r="C1300" s="2">
        <v>7.2</v>
      </c>
      <c r="D1300" s="2">
        <v>4.7709999999999999</v>
      </c>
      <c r="E1300" s="2">
        <v>54423</v>
      </c>
      <c r="F1300" s="2">
        <v>7.1151</v>
      </c>
      <c r="G1300" s="2">
        <v>387225.08730000001</v>
      </c>
      <c r="H1300" s="17">
        <f t="shared" si="20"/>
        <v>-6.8899481692721067E-3</v>
      </c>
    </row>
    <row r="1301" spans="1:8" ht="13.5" x14ac:dyDescent="0.25">
      <c r="A1301" s="12"/>
      <c r="B1301" s="11">
        <v>43899</v>
      </c>
      <c r="C1301" s="2">
        <v>7.04</v>
      </c>
      <c r="D1301" s="2">
        <v>4.665</v>
      </c>
      <c r="E1301" s="2">
        <v>82435</v>
      </c>
      <c r="F1301" s="2">
        <v>7.0602999999999998</v>
      </c>
      <c r="G1301" s="2">
        <v>582015.83050000004</v>
      </c>
      <c r="H1301" s="17">
        <f t="shared" si="20"/>
        <v>-2.2217564451896852E-2</v>
      </c>
    </row>
    <row r="1302" spans="1:8" ht="13.5" x14ac:dyDescent="0.25">
      <c r="A1302" s="12"/>
      <c r="B1302" s="11">
        <v>43900</v>
      </c>
      <c r="C1302" s="2">
        <v>7</v>
      </c>
      <c r="D1302" s="2">
        <v>4.6384999999999996</v>
      </c>
      <c r="E1302" s="2">
        <v>29648</v>
      </c>
      <c r="F1302" s="2">
        <v>6.9809999999999999</v>
      </c>
      <c r="G1302" s="2">
        <v>206972.68799999999</v>
      </c>
      <c r="H1302" s="17">
        <f t="shared" si="20"/>
        <v>-5.6806002143623604E-3</v>
      </c>
    </row>
    <row r="1303" spans="1:8" ht="13.5" x14ac:dyDescent="0.25">
      <c r="A1303" s="12"/>
      <c r="B1303" s="11">
        <v>43901</v>
      </c>
      <c r="C1303" s="2">
        <v>7.18</v>
      </c>
      <c r="D1303" s="2">
        <v>4.7577999999999996</v>
      </c>
      <c r="E1303" s="2">
        <v>46773</v>
      </c>
      <c r="F1303" s="2">
        <v>7.1904000000000003</v>
      </c>
      <c r="G1303" s="2">
        <v>336316.57919999998</v>
      </c>
      <c r="H1303" s="17">
        <f t="shared" si="20"/>
        <v>2.5719521397003335E-2</v>
      </c>
    </row>
    <row r="1304" spans="1:8" ht="13.5" x14ac:dyDescent="0.25">
      <c r="A1304" s="12"/>
      <c r="B1304" s="11">
        <v>43902</v>
      </c>
      <c r="C1304" s="2">
        <v>6.97</v>
      </c>
      <c r="D1304" s="2">
        <v>4.6185999999999998</v>
      </c>
      <c r="E1304" s="2">
        <v>16846</v>
      </c>
      <c r="F1304" s="2">
        <v>7.0053999999999998</v>
      </c>
      <c r="G1304" s="2">
        <v>118012.9684</v>
      </c>
      <c r="H1304" s="17">
        <f t="shared" si="20"/>
        <v>-2.9257219723401527E-2</v>
      </c>
    </row>
    <row r="1305" spans="1:8" ht="13.5" x14ac:dyDescent="0.25">
      <c r="A1305" s="12"/>
      <c r="B1305" s="11">
        <v>43903</v>
      </c>
      <c r="C1305" s="2">
        <v>6.75</v>
      </c>
      <c r="D1305" s="2">
        <v>4.4728000000000003</v>
      </c>
      <c r="E1305" s="2">
        <v>45164</v>
      </c>
      <c r="F1305" s="2">
        <v>6.7937000000000003</v>
      </c>
      <c r="G1305" s="2">
        <v>306830.66680000001</v>
      </c>
      <c r="H1305" s="17">
        <f t="shared" si="20"/>
        <v>-3.156800762135701E-2</v>
      </c>
    </row>
    <row r="1306" spans="1:8" ht="13.5" x14ac:dyDescent="0.25">
      <c r="A1306" s="12"/>
      <c r="B1306" s="11">
        <v>43906</v>
      </c>
      <c r="C1306" s="2">
        <v>6.4</v>
      </c>
      <c r="D1306" s="2">
        <v>4.2408999999999999</v>
      </c>
      <c r="E1306" s="2">
        <v>61907</v>
      </c>
      <c r="F1306" s="2">
        <v>6.4012000000000002</v>
      </c>
      <c r="G1306" s="2">
        <v>396279.08840000001</v>
      </c>
      <c r="H1306" s="17">
        <f t="shared" si="20"/>
        <v>-5.1846717939545796E-2</v>
      </c>
    </row>
    <row r="1307" spans="1:8" ht="13.5" x14ac:dyDescent="0.25">
      <c r="A1307" s="12"/>
      <c r="B1307" s="11">
        <v>43907</v>
      </c>
      <c r="C1307" s="2">
        <v>6.12</v>
      </c>
      <c r="D1307" s="2">
        <v>4.0553999999999997</v>
      </c>
      <c r="E1307" s="2">
        <v>0</v>
      </c>
      <c r="F1307" s="2">
        <v>0</v>
      </c>
      <c r="G1307" s="2">
        <v>0</v>
      </c>
      <c r="H1307" s="17">
        <f t="shared" si="20"/>
        <v>-4.3740715414181008E-2</v>
      </c>
    </row>
    <row r="1308" spans="1:8" ht="13.5" x14ac:dyDescent="0.25">
      <c r="A1308" s="12"/>
      <c r="B1308" s="11">
        <v>43908</v>
      </c>
      <c r="C1308" s="2">
        <v>6.27</v>
      </c>
      <c r="D1308" s="2">
        <v>4.1547999999999998</v>
      </c>
      <c r="E1308" s="2">
        <v>72672</v>
      </c>
      <c r="F1308" s="2">
        <v>6.2648999999999999</v>
      </c>
      <c r="G1308" s="2">
        <v>455282.81280000001</v>
      </c>
      <c r="H1308" s="17">
        <f t="shared" si="20"/>
        <v>2.451052917098194E-2</v>
      </c>
    </row>
    <row r="1309" spans="1:8" ht="13.5" x14ac:dyDescent="0.25">
      <c r="A1309" s="12"/>
      <c r="B1309" s="11">
        <v>43909</v>
      </c>
      <c r="C1309" s="2">
        <v>6.29</v>
      </c>
      <c r="D1309" s="2">
        <v>4.1680000000000001</v>
      </c>
      <c r="E1309" s="2">
        <v>10794</v>
      </c>
      <c r="F1309" s="2">
        <v>6.2325999999999997</v>
      </c>
      <c r="G1309" s="2">
        <v>67274.684399999998</v>
      </c>
      <c r="H1309" s="17">
        <f t="shared" si="20"/>
        <v>3.1770482333687115E-3</v>
      </c>
    </row>
    <row r="1310" spans="1:8" ht="13.5" x14ac:dyDescent="0.25">
      <c r="A1310" s="12"/>
      <c r="B1310" s="11">
        <v>43913</v>
      </c>
      <c r="C1310" s="2">
        <v>6.28</v>
      </c>
      <c r="D1310" s="2">
        <v>4.1614000000000004</v>
      </c>
      <c r="E1310" s="2">
        <v>32319</v>
      </c>
      <c r="F1310" s="2">
        <v>6.1517999999999997</v>
      </c>
      <c r="G1310" s="2">
        <v>198820.02420000001</v>
      </c>
      <c r="H1310" s="17">
        <f t="shared" si="20"/>
        <v>-1.5834932821496442E-3</v>
      </c>
    </row>
    <row r="1311" spans="1:8" ht="13.5" x14ac:dyDescent="0.25">
      <c r="A1311" s="12"/>
      <c r="B1311" s="11">
        <v>43914</v>
      </c>
      <c r="C1311" s="2">
        <v>6.25</v>
      </c>
      <c r="D1311" s="2">
        <v>4.1414999999999997</v>
      </c>
      <c r="E1311" s="2">
        <v>14628</v>
      </c>
      <c r="F1311" s="2">
        <v>6.2621000000000002</v>
      </c>
      <c r="G1311" s="2">
        <v>91601.998800000001</v>
      </c>
      <c r="H1311" s="17">
        <f t="shared" si="20"/>
        <v>-4.7820445042535426E-3</v>
      </c>
    </row>
    <row r="1312" spans="1:8" ht="13.5" x14ac:dyDescent="0.25">
      <c r="A1312" s="12"/>
      <c r="B1312" s="11">
        <v>43915</v>
      </c>
      <c r="C1312" s="2">
        <v>6.27</v>
      </c>
      <c r="D1312" s="2">
        <v>4.1547999999999998</v>
      </c>
      <c r="E1312" s="2">
        <v>965</v>
      </c>
      <c r="F1312" s="2">
        <v>6.2892999999999999</v>
      </c>
      <c r="G1312" s="2">
        <v>6069.1745000000001</v>
      </c>
      <c r="H1312" s="17">
        <f t="shared" si="20"/>
        <v>3.2113968368948668E-3</v>
      </c>
    </row>
    <row r="1313" spans="1:8" ht="13.5" x14ac:dyDescent="0.25">
      <c r="A1313" s="12"/>
      <c r="B1313" s="11">
        <v>43916</v>
      </c>
      <c r="C1313" s="2">
        <v>6.28</v>
      </c>
      <c r="D1313" s="2">
        <v>4.1614000000000004</v>
      </c>
      <c r="E1313" s="2">
        <v>11091</v>
      </c>
      <c r="F1313" s="2">
        <v>6.1966000000000001</v>
      </c>
      <c r="G1313" s="2">
        <v>68726.490600000005</v>
      </c>
      <c r="H1313" s="17">
        <f t="shared" si="20"/>
        <v>1.5885241166844627E-3</v>
      </c>
    </row>
    <row r="1314" spans="1:8" ht="13.5" x14ac:dyDescent="0.25">
      <c r="A1314" s="12"/>
      <c r="B1314" s="11">
        <v>43917</v>
      </c>
      <c r="C1314" s="2">
        <v>6.15</v>
      </c>
      <c r="D1314" s="2">
        <v>4.0751999999999997</v>
      </c>
      <c r="E1314" s="2">
        <v>7020</v>
      </c>
      <c r="F1314" s="2">
        <v>6.2034000000000002</v>
      </c>
      <c r="G1314" s="2">
        <v>43547.868000000002</v>
      </c>
      <c r="H1314" s="17">
        <f t="shared" si="20"/>
        <v>-2.0714182726967057E-2</v>
      </c>
    </row>
    <row r="1315" spans="1:8" ht="13.5" x14ac:dyDescent="0.25">
      <c r="A1315" s="12"/>
      <c r="B1315" s="11">
        <v>43920</v>
      </c>
      <c r="C1315" s="2">
        <v>6.04</v>
      </c>
      <c r="D1315" s="2">
        <v>4.0023</v>
      </c>
      <c r="E1315" s="2">
        <v>38847</v>
      </c>
      <c r="F1315" s="2">
        <v>6.0494000000000003</v>
      </c>
      <c r="G1315" s="2">
        <v>235001.04180000001</v>
      </c>
      <c r="H1315" s="17">
        <f t="shared" si="20"/>
        <v>-1.788869257950524E-2</v>
      </c>
    </row>
    <row r="1316" spans="1:8" ht="13.5" x14ac:dyDescent="0.25">
      <c r="A1316" s="12"/>
      <c r="B1316" s="11">
        <v>43921</v>
      </c>
      <c r="C1316" s="2">
        <v>6.19</v>
      </c>
      <c r="D1316" s="2">
        <v>4.1017000000000001</v>
      </c>
      <c r="E1316" s="2">
        <v>3656</v>
      </c>
      <c r="F1316" s="2">
        <v>6.1862000000000004</v>
      </c>
      <c r="G1316" s="2">
        <v>22616.747200000002</v>
      </c>
      <c r="H1316" s="17">
        <f t="shared" si="20"/>
        <v>2.4835719461309785E-2</v>
      </c>
    </row>
    <row r="1317" spans="1:8" ht="13.5" x14ac:dyDescent="0.25">
      <c r="A1317" s="12"/>
      <c r="B1317" s="11">
        <v>43922</v>
      </c>
      <c r="C1317" s="2">
        <v>6.35</v>
      </c>
      <c r="D1317" s="2">
        <v>4.2077999999999998</v>
      </c>
      <c r="E1317" s="2">
        <v>2559</v>
      </c>
      <c r="F1317" s="2">
        <v>6.2499000000000002</v>
      </c>
      <c r="G1317" s="2">
        <v>15993.4941</v>
      </c>
      <c r="H1317" s="17">
        <f t="shared" si="20"/>
        <v>2.5867323304971022E-2</v>
      </c>
    </row>
    <row r="1318" spans="1:8" ht="13.5" x14ac:dyDescent="0.25">
      <c r="A1318" s="12"/>
      <c r="B1318" s="11">
        <v>43923</v>
      </c>
      <c r="C1318" s="2">
        <v>6.2</v>
      </c>
      <c r="D1318" s="2">
        <v>4.1083999999999996</v>
      </c>
      <c r="E1318" s="2">
        <v>566</v>
      </c>
      <c r="F1318" s="2">
        <v>6.2004999999999999</v>
      </c>
      <c r="G1318" s="2">
        <v>3509.4830000000002</v>
      </c>
      <c r="H1318" s="17">
        <f t="shared" si="20"/>
        <v>-2.3622795760254802E-2</v>
      </c>
    </row>
    <row r="1319" spans="1:8" ht="13.5" x14ac:dyDescent="0.25">
      <c r="A1319" s="12"/>
      <c r="B1319" s="11">
        <v>43924</v>
      </c>
      <c r="C1319" s="2">
        <v>6.13</v>
      </c>
      <c r="D1319" s="2">
        <v>4.0620000000000003</v>
      </c>
      <c r="E1319" s="2">
        <v>1871</v>
      </c>
      <c r="F1319" s="2">
        <v>6.2138</v>
      </c>
      <c r="G1319" s="2">
        <v>11626.0198</v>
      </c>
      <c r="H1319" s="17">
        <f t="shared" si="20"/>
        <v>-1.1293934378346639E-2</v>
      </c>
    </row>
    <row r="1320" spans="1:8" ht="13.5" x14ac:dyDescent="0.25">
      <c r="A1320" s="12"/>
      <c r="B1320" s="11">
        <v>43927</v>
      </c>
      <c r="C1320" s="2">
        <v>6.15</v>
      </c>
      <c r="D1320" s="2">
        <v>4.0751999999999997</v>
      </c>
      <c r="E1320" s="2">
        <v>5209</v>
      </c>
      <c r="F1320" s="2">
        <v>6.0075000000000003</v>
      </c>
      <c r="G1320" s="2">
        <v>31293.067500000001</v>
      </c>
      <c r="H1320" s="17">
        <f t="shared" si="20"/>
        <v>3.2496307237812492E-3</v>
      </c>
    </row>
    <row r="1321" spans="1:8" ht="13.5" x14ac:dyDescent="0.25">
      <c r="A1321" s="12"/>
      <c r="B1321" s="11">
        <v>43928</v>
      </c>
      <c r="C1321" s="2">
        <v>6.25</v>
      </c>
      <c r="D1321" s="2">
        <v>4.1414999999999997</v>
      </c>
      <c r="E1321" s="2">
        <v>24473</v>
      </c>
      <c r="F1321" s="2">
        <v>6.2450000000000001</v>
      </c>
      <c r="G1321" s="2">
        <v>152833.88500000001</v>
      </c>
      <c r="H1321" s="17">
        <f t="shared" si="20"/>
        <v>1.626914016489989E-2</v>
      </c>
    </row>
    <row r="1322" spans="1:8" ht="13.5" x14ac:dyDescent="0.25">
      <c r="A1322" s="12"/>
      <c r="B1322" s="11">
        <v>43929</v>
      </c>
      <c r="C1322" s="2">
        <v>6.25</v>
      </c>
      <c r="D1322" s="2">
        <v>4.1414999999999997</v>
      </c>
      <c r="E1322" s="2">
        <v>6301</v>
      </c>
      <c r="F1322" s="2">
        <v>6.0868000000000002</v>
      </c>
      <c r="G1322" s="2">
        <v>38352.926800000001</v>
      </c>
      <c r="H1322" s="17">
        <f t="shared" si="20"/>
        <v>0</v>
      </c>
    </row>
    <row r="1323" spans="1:8" ht="13.5" x14ac:dyDescent="0.25">
      <c r="A1323" s="12"/>
      <c r="B1323" s="11">
        <v>43934</v>
      </c>
      <c r="C1323" s="2">
        <v>6.25</v>
      </c>
      <c r="D1323" s="2">
        <v>4.1414999999999997</v>
      </c>
      <c r="E1323" s="2">
        <v>391</v>
      </c>
      <c r="F1323" s="2">
        <v>6.2872000000000003</v>
      </c>
      <c r="G1323" s="2">
        <v>2458.2952</v>
      </c>
      <c r="H1323" s="17">
        <f t="shared" si="20"/>
        <v>0</v>
      </c>
    </row>
    <row r="1324" spans="1:8" ht="13.5" x14ac:dyDescent="0.25">
      <c r="A1324" s="12"/>
      <c r="B1324" s="11">
        <v>43935</v>
      </c>
      <c r="C1324" s="2">
        <v>6.27</v>
      </c>
      <c r="D1324" s="2">
        <v>4.1547999999999998</v>
      </c>
      <c r="E1324" s="2">
        <v>9639</v>
      </c>
      <c r="F1324" s="2">
        <v>6.2896000000000001</v>
      </c>
      <c r="G1324" s="2">
        <v>60625.454400000002</v>
      </c>
      <c r="H1324" s="17">
        <f t="shared" si="20"/>
        <v>3.2113968368948668E-3</v>
      </c>
    </row>
    <row r="1325" spans="1:8" ht="13.5" x14ac:dyDescent="0.25">
      <c r="A1325" s="12"/>
      <c r="B1325" s="11">
        <v>43936</v>
      </c>
      <c r="C1325" s="2">
        <v>6.2</v>
      </c>
      <c r="D1325" s="2">
        <v>4.1083999999999996</v>
      </c>
      <c r="E1325" s="2">
        <v>8406</v>
      </c>
      <c r="F1325" s="2">
        <v>6.2201000000000004</v>
      </c>
      <c r="G1325" s="2">
        <v>52286.160600000003</v>
      </c>
      <c r="H1325" s="17">
        <f t="shared" si="20"/>
        <v>-1.1167805911235252E-2</v>
      </c>
    </row>
    <row r="1326" spans="1:8" ht="13.5" x14ac:dyDescent="0.25">
      <c r="A1326" s="12"/>
      <c r="B1326" s="11">
        <v>43937</v>
      </c>
      <c r="C1326" s="2">
        <v>6.23</v>
      </c>
      <c r="D1326" s="2">
        <v>4.1281999999999996</v>
      </c>
      <c r="E1326" s="2">
        <v>207</v>
      </c>
      <c r="F1326" s="2">
        <v>6.2384000000000004</v>
      </c>
      <c r="G1326" s="2">
        <v>1291.3488</v>
      </c>
      <c r="H1326" s="17">
        <f t="shared" si="20"/>
        <v>4.8193944114497227E-3</v>
      </c>
    </row>
    <row r="1327" spans="1:8" ht="13.5" x14ac:dyDescent="0.25">
      <c r="A1327" s="12"/>
      <c r="B1327" s="11">
        <v>43938</v>
      </c>
      <c r="C1327" s="2">
        <v>6.1</v>
      </c>
      <c r="D1327" s="2">
        <v>4.0420999999999996</v>
      </c>
      <c r="E1327" s="2">
        <v>604</v>
      </c>
      <c r="F1327" s="2">
        <v>6.1798999999999999</v>
      </c>
      <c r="G1327" s="2">
        <v>3732.6596</v>
      </c>
      <c r="H1327" s="17">
        <f t="shared" si="20"/>
        <v>-2.0856547647885294E-2</v>
      </c>
    </row>
    <row r="1328" spans="1:8" ht="13.5" x14ac:dyDescent="0.25">
      <c r="A1328" s="12"/>
      <c r="B1328" s="11">
        <v>43941</v>
      </c>
      <c r="C1328" s="2">
        <v>6.1</v>
      </c>
      <c r="D1328" s="2">
        <v>4.0420999999999996</v>
      </c>
      <c r="E1328" s="2">
        <v>1901</v>
      </c>
      <c r="F1328" s="2">
        <v>6.1635</v>
      </c>
      <c r="G1328" s="2">
        <v>11716.8135</v>
      </c>
      <c r="H1328" s="17">
        <f t="shared" si="20"/>
        <v>0</v>
      </c>
    </row>
    <row r="1329" spans="1:8" ht="13.5" x14ac:dyDescent="0.25">
      <c r="A1329" s="12"/>
      <c r="B1329" s="11">
        <v>43942</v>
      </c>
      <c r="C1329" s="2">
        <v>6.1</v>
      </c>
      <c r="D1329" s="2">
        <v>4.0420999999999996</v>
      </c>
      <c r="E1329" s="2">
        <v>2312</v>
      </c>
      <c r="F1329" s="2">
        <v>6.2191999999999998</v>
      </c>
      <c r="G1329" s="2">
        <v>14378.7904</v>
      </c>
      <c r="H1329" s="17">
        <f t="shared" si="20"/>
        <v>0</v>
      </c>
    </row>
    <row r="1330" spans="1:8" ht="13.5" x14ac:dyDescent="0.25">
      <c r="A1330" s="12"/>
      <c r="B1330" s="11">
        <v>43943</v>
      </c>
      <c r="C1330" s="2">
        <v>6.19</v>
      </c>
      <c r="D1330" s="2">
        <v>4.1017000000000001</v>
      </c>
      <c r="E1330" s="2">
        <v>3244</v>
      </c>
      <c r="F1330" s="2">
        <v>6.1859999999999999</v>
      </c>
      <c r="G1330" s="2">
        <v>20067.383999999998</v>
      </c>
      <c r="H1330" s="17">
        <f t="shared" si="20"/>
        <v>1.4744810865639283E-2</v>
      </c>
    </row>
    <row r="1331" spans="1:8" ht="13.5" x14ac:dyDescent="0.25">
      <c r="A1331" s="12"/>
      <c r="B1331" s="11">
        <v>43944</v>
      </c>
      <c r="C1331" s="2">
        <v>6.01</v>
      </c>
      <c r="D1331" s="2">
        <v>3.9824999999999999</v>
      </c>
      <c r="E1331" s="2">
        <v>18075</v>
      </c>
      <c r="F1331" s="2">
        <v>6.0202999999999998</v>
      </c>
      <c r="G1331" s="2">
        <v>108816.9225</v>
      </c>
      <c r="H1331" s="17">
        <f t="shared" si="20"/>
        <v>-2.9061120998610378E-2</v>
      </c>
    </row>
    <row r="1332" spans="1:8" ht="13.5" x14ac:dyDescent="0.25">
      <c r="A1332" s="12"/>
      <c r="B1332" s="11">
        <v>43945</v>
      </c>
      <c r="C1332" s="2">
        <v>5.83</v>
      </c>
      <c r="D1332" s="2">
        <v>3.8632</v>
      </c>
      <c r="E1332" s="2">
        <v>21581</v>
      </c>
      <c r="F1332" s="2">
        <v>5.83</v>
      </c>
      <c r="G1332" s="2">
        <v>125817.23</v>
      </c>
      <c r="H1332" s="17">
        <f t="shared" si="20"/>
        <v>-2.9956057752667912E-2</v>
      </c>
    </row>
    <row r="1333" spans="1:8" ht="13.5" x14ac:dyDescent="0.25">
      <c r="A1333" s="12"/>
      <c r="B1333" s="11">
        <v>43948</v>
      </c>
      <c r="C1333" s="2">
        <v>5.66</v>
      </c>
      <c r="D1333" s="2">
        <v>3.7505000000000002</v>
      </c>
      <c r="E1333" s="2">
        <v>605</v>
      </c>
      <c r="F1333" s="2">
        <v>5.66</v>
      </c>
      <c r="G1333" s="2">
        <v>3424.3</v>
      </c>
      <c r="H1333" s="17">
        <f t="shared" si="20"/>
        <v>-2.9172706564506056E-2</v>
      </c>
    </row>
    <row r="1334" spans="1:8" ht="13.5" x14ac:dyDescent="0.25">
      <c r="A1334" s="12"/>
      <c r="B1334" s="11">
        <v>43949</v>
      </c>
      <c r="C1334" s="2">
        <v>5.5</v>
      </c>
      <c r="D1334" s="2">
        <v>3.6444999999999999</v>
      </c>
      <c r="E1334" s="2">
        <v>0</v>
      </c>
      <c r="F1334" s="2">
        <v>0</v>
      </c>
      <c r="G1334" s="2">
        <v>0</v>
      </c>
      <c r="H1334" s="17">
        <f t="shared" si="20"/>
        <v>-2.8262898280229386E-2</v>
      </c>
    </row>
    <row r="1335" spans="1:8" ht="13.5" x14ac:dyDescent="0.25">
      <c r="A1335" s="12"/>
      <c r="B1335" s="11">
        <v>43950</v>
      </c>
      <c r="C1335" s="2">
        <v>5.34</v>
      </c>
      <c r="D1335" s="2">
        <v>3.5385</v>
      </c>
      <c r="E1335" s="2">
        <v>340</v>
      </c>
      <c r="F1335" s="2">
        <v>5.34</v>
      </c>
      <c r="G1335" s="2">
        <v>1815.6</v>
      </c>
      <c r="H1335" s="17">
        <f t="shared" si="20"/>
        <v>-2.9084922485937682E-2</v>
      </c>
    </row>
    <row r="1336" spans="1:8" ht="13.5" x14ac:dyDescent="0.25">
      <c r="A1336" s="12"/>
      <c r="B1336" s="11">
        <v>43951</v>
      </c>
      <c r="C1336" s="2">
        <v>5.18</v>
      </c>
      <c r="D1336" s="2">
        <v>3.4325000000000001</v>
      </c>
      <c r="E1336" s="2">
        <v>32251</v>
      </c>
      <c r="F1336" s="2">
        <v>5.1847000000000003</v>
      </c>
      <c r="G1336" s="2">
        <v>167211.7597</v>
      </c>
      <c r="H1336" s="17">
        <f t="shared" si="20"/>
        <v>-2.9956196128302918E-2</v>
      </c>
    </row>
    <row r="1337" spans="1:8" ht="13.5" x14ac:dyDescent="0.25">
      <c r="A1337" s="12"/>
      <c r="B1337" s="11">
        <v>43955</v>
      </c>
      <c r="C1337" s="2">
        <v>5.3</v>
      </c>
      <c r="D1337" s="2">
        <v>3.512</v>
      </c>
      <c r="E1337" s="2">
        <v>45038</v>
      </c>
      <c r="F1337" s="2">
        <v>5.1013000000000002</v>
      </c>
      <c r="G1337" s="2">
        <v>229752.34940000001</v>
      </c>
      <c r="H1337" s="17">
        <f t="shared" si="20"/>
        <v>2.3160961398397642E-2</v>
      </c>
    </row>
    <row r="1338" spans="1:8" ht="13.5" x14ac:dyDescent="0.25">
      <c r="A1338" s="12"/>
      <c r="B1338" s="11">
        <v>43956</v>
      </c>
      <c r="C1338" s="2">
        <v>5.45</v>
      </c>
      <c r="D1338" s="2">
        <v>3.6114000000000002</v>
      </c>
      <c r="E1338" s="2">
        <v>8745</v>
      </c>
      <c r="F1338" s="2">
        <v>5.2259000000000002</v>
      </c>
      <c r="G1338" s="2">
        <v>45700.495499999997</v>
      </c>
      <c r="H1338" s="17">
        <f t="shared" si="20"/>
        <v>2.8302961275626468E-2</v>
      </c>
    </row>
    <row r="1339" spans="1:8" ht="13.5" x14ac:dyDescent="0.25">
      <c r="A1339" s="12"/>
      <c r="B1339" s="11">
        <v>43957</v>
      </c>
      <c r="C1339" s="2">
        <v>5.29</v>
      </c>
      <c r="D1339" s="2">
        <v>3.5053999999999998</v>
      </c>
      <c r="E1339" s="2">
        <v>3242</v>
      </c>
      <c r="F1339" s="2">
        <v>5.3837999999999999</v>
      </c>
      <c r="G1339" s="2">
        <v>17454.279600000002</v>
      </c>
      <c r="H1339" s="17">
        <f t="shared" si="20"/>
        <v>-2.9351498034003519E-2</v>
      </c>
    </row>
    <row r="1340" spans="1:8" ht="13.5" x14ac:dyDescent="0.25">
      <c r="A1340" s="12"/>
      <c r="B1340" s="11">
        <v>43958</v>
      </c>
      <c r="C1340" s="2">
        <v>5.24</v>
      </c>
      <c r="D1340" s="2">
        <v>3.4722</v>
      </c>
      <c r="E1340" s="2">
        <v>9512</v>
      </c>
      <c r="F1340" s="2">
        <v>5.2046999999999999</v>
      </c>
      <c r="G1340" s="2">
        <v>49507.106399999997</v>
      </c>
      <c r="H1340" s="17">
        <f t="shared" si="20"/>
        <v>-9.4711017287613108E-3</v>
      </c>
    </row>
    <row r="1341" spans="1:8" ht="13.5" x14ac:dyDescent="0.25">
      <c r="A1341" s="12"/>
      <c r="B1341" s="11">
        <v>43959</v>
      </c>
      <c r="C1341" s="2">
        <v>5.2</v>
      </c>
      <c r="D1341" s="2">
        <v>3.4457</v>
      </c>
      <c r="E1341" s="2">
        <v>4542</v>
      </c>
      <c r="F1341" s="2">
        <v>5.2765000000000004</v>
      </c>
      <c r="G1341" s="2">
        <v>23965.863000000001</v>
      </c>
      <c r="H1341" s="17">
        <f t="shared" si="20"/>
        <v>-7.6320488451125995E-3</v>
      </c>
    </row>
    <row r="1342" spans="1:8" ht="13.5" x14ac:dyDescent="0.25">
      <c r="A1342" s="12"/>
      <c r="B1342" s="11">
        <v>43962</v>
      </c>
      <c r="C1342" s="2">
        <v>5.35</v>
      </c>
      <c r="D1342" s="2">
        <v>3.5451000000000001</v>
      </c>
      <c r="E1342" s="2">
        <v>3558</v>
      </c>
      <c r="F1342" s="2">
        <v>5.3330000000000002</v>
      </c>
      <c r="G1342" s="2">
        <v>18974.813999999998</v>
      </c>
      <c r="H1342" s="17">
        <f t="shared" si="20"/>
        <v>2.884754911919208E-2</v>
      </c>
    </row>
    <row r="1343" spans="1:8" ht="13.5" x14ac:dyDescent="0.25">
      <c r="A1343" s="12"/>
      <c r="B1343" s="11">
        <v>43963</v>
      </c>
      <c r="C1343" s="2">
        <v>5.5</v>
      </c>
      <c r="D1343" s="2">
        <v>3.6444999999999999</v>
      </c>
      <c r="E1343" s="2">
        <v>6786</v>
      </c>
      <c r="F1343" s="2">
        <v>5.4355000000000002</v>
      </c>
      <c r="G1343" s="2">
        <v>36885.303</v>
      </c>
      <c r="H1343" s="17">
        <f t="shared" si="20"/>
        <v>2.8038701306027956E-2</v>
      </c>
    </row>
    <row r="1344" spans="1:8" ht="13.5" x14ac:dyDescent="0.25">
      <c r="A1344" s="12"/>
      <c r="B1344" s="11">
        <v>43964</v>
      </c>
      <c r="C1344" s="2">
        <v>5.45</v>
      </c>
      <c r="D1344" s="2">
        <v>3.6114000000000002</v>
      </c>
      <c r="E1344" s="2">
        <v>15674</v>
      </c>
      <c r="F1344" s="2">
        <v>5.4524999999999997</v>
      </c>
      <c r="G1344" s="2">
        <v>85462.485000000001</v>
      </c>
      <c r="H1344" s="17">
        <f t="shared" si="20"/>
        <v>-9.0821786253257476E-3</v>
      </c>
    </row>
    <row r="1345" spans="1:8" ht="13.5" x14ac:dyDescent="0.25">
      <c r="A1345" s="12"/>
      <c r="B1345" s="11">
        <v>43965</v>
      </c>
      <c r="C1345" s="2">
        <v>5.61</v>
      </c>
      <c r="D1345" s="2">
        <v>3.7174</v>
      </c>
      <c r="E1345" s="2">
        <v>121531</v>
      </c>
      <c r="F1345" s="2">
        <v>5.5084</v>
      </c>
      <c r="G1345" s="2">
        <v>669441.36040000001</v>
      </c>
      <c r="H1345" s="17">
        <f t="shared" si="20"/>
        <v>2.9351498034003397E-2</v>
      </c>
    </row>
    <row r="1346" spans="1:8" ht="13.5" x14ac:dyDescent="0.25">
      <c r="A1346" s="12"/>
      <c r="B1346" s="11">
        <v>43966</v>
      </c>
      <c r="C1346" s="2">
        <v>5.65</v>
      </c>
      <c r="D1346" s="2">
        <v>3.7439</v>
      </c>
      <c r="E1346" s="2">
        <v>74107</v>
      </c>
      <c r="F1346" s="2">
        <v>5.6955</v>
      </c>
      <c r="G1346" s="2">
        <v>422076.41850000003</v>
      </c>
      <c r="H1346" s="17">
        <f t="shared" si="20"/>
        <v>7.1286382955829258E-3</v>
      </c>
    </row>
    <row r="1347" spans="1:8" ht="13.5" x14ac:dyDescent="0.25">
      <c r="A1347" s="12"/>
      <c r="B1347" s="11">
        <v>43969</v>
      </c>
      <c r="C1347" s="2">
        <v>5.74</v>
      </c>
      <c r="D1347" s="2">
        <v>3.8035999999999999</v>
      </c>
      <c r="E1347" s="2">
        <v>93679</v>
      </c>
      <c r="F1347" s="2">
        <v>5.5831999999999997</v>
      </c>
      <c r="G1347" s="2">
        <v>523028.59279999998</v>
      </c>
      <c r="H1347" s="17">
        <f t="shared" si="20"/>
        <v>1.5945938726995876E-2</v>
      </c>
    </row>
    <row r="1348" spans="1:8" ht="13.5" x14ac:dyDescent="0.25">
      <c r="A1348" s="12"/>
      <c r="B1348" s="11">
        <v>43970</v>
      </c>
      <c r="C1348" s="2">
        <v>5.8</v>
      </c>
      <c r="D1348" s="2">
        <v>3.8433000000000002</v>
      </c>
      <c r="E1348" s="2">
        <v>26746</v>
      </c>
      <c r="F1348" s="2">
        <v>5.7874999999999996</v>
      </c>
      <c r="G1348" s="2">
        <v>154792.47500000001</v>
      </c>
      <c r="H1348" s="17">
        <f t="shared" si="20"/>
        <v>1.0437480281838335E-2</v>
      </c>
    </row>
    <row r="1349" spans="1:8" ht="13.5" x14ac:dyDescent="0.25">
      <c r="A1349" s="12"/>
      <c r="B1349" s="11">
        <v>43971</v>
      </c>
      <c r="C1349" s="2">
        <v>5.9</v>
      </c>
      <c r="D1349" s="2">
        <v>3.9096000000000002</v>
      </c>
      <c r="E1349" s="2">
        <v>122075</v>
      </c>
      <c r="F1349" s="2">
        <v>5.8609</v>
      </c>
      <c r="G1349" s="2">
        <v>715469.36750000005</v>
      </c>
      <c r="H1349" s="17">
        <f t="shared" si="20"/>
        <v>1.725080009366951E-2</v>
      </c>
    </row>
    <row r="1350" spans="1:8" ht="13.5" x14ac:dyDescent="0.25">
      <c r="A1350" s="12"/>
      <c r="B1350" s="11">
        <v>43972</v>
      </c>
      <c r="C1350" s="2">
        <v>6.07</v>
      </c>
      <c r="D1350" s="2">
        <v>4.0221999999999998</v>
      </c>
      <c r="E1350" s="2">
        <v>30454</v>
      </c>
      <c r="F1350" s="2">
        <v>6.0342000000000002</v>
      </c>
      <c r="G1350" s="2">
        <v>183765.52679999999</v>
      </c>
      <c r="H1350" s="17">
        <f t="shared" si="20"/>
        <v>2.8800900347861567E-2</v>
      </c>
    </row>
    <row r="1351" spans="1:8" ht="13.5" x14ac:dyDescent="0.25">
      <c r="A1351" s="12"/>
      <c r="B1351" s="11">
        <v>43973</v>
      </c>
      <c r="C1351" s="2">
        <v>6.15</v>
      </c>
      <c r="D1351" s="2">
        <v>4.0751999999999997</v>
      </c>
      <c r="E1351" s="2">
        <v>9454</v>
      </c>
      <c r="F1351" s="2">
        <v>6.1775000000000002</v>
      </c>
      <c r="G1351" s="2">
        <v>58402.084999999999</v>
      </c>
      <c r="H1351" s="17">
        <f t="shared" ref="H1351:H1414" si="21">(D1351-D1350)/D1350</f>
        <v>1.3176868380488274E-2</v>
      </c>
    </row>
    <row r="1352" spans="1:8" ht="13.5" x14ac:dyDescent="0.25">
      <c r="A1352" s="12"/>
      <c r="B1352" s="11">
        <v>43977</v>
      </c>
      <c r="C1352" s="2">
        <v>6.13</v>
      </c>
      <c r="D1352" s="2">
        <v>4.0620000000000003</v>
      </c>
      <c r="E1352" s="2">
        <v>3175</v>
      </c>
      <c r="F1352" s="2">
        <v>6.1581000000000001</v>
      </c>
      <c r="G1352" s="2">
        <v>19551.967499999999</v>
      </c>
      <c r="H1352" s="17">
        <f t="shared" si="21"/>
        <v>-3.2391048292106975E-3</v>
      </c>
    </row>
    <row r="1353" spans="1:8" ht="13.5" x14ac:dyDescent="0.25">
      <c r="A1353" s="12"/>
      <c r="B1353" s="11">
        <v>43978</v>
      </c>
      <c r="C1353" s="2">
        <v>5.95</v>
      </c>
      <c r="D1353" s="2">
        <v>3.9426999999999999</v>
      </c>
      <c r="E1353" s="2">
        <v>7011</v>
      </c>
      <c r="F1353" s="2">
        <v>6.0319000000000003</v>
      </c>
      <c r="G1353" s="2">
        <v>42289.650900000001</v>
      </c>
      <c r="H1353" s="17">
        <f t="shared" si="21"/>
        <v>-2.93697685869031E-2</v>
      </c>
    </row>
    <row r="1354" spans="1:8" ht="13.5" x14ac:dyDescent="0.25">
      <c r="A1354" s="12"/>
      <c r="B1354" s="11">
        <v>43979</v>
      </c>
      <c r="C1354" s="2">
        <v>5.95</v>
      </c>
      <c r="D1354" s="2">
        <v>3.9426999999999999</v>
      </c>
      <c r="E1354" s="2">
        <v>12476</v>
      </c>
      <c r="F1354" s="2">
        <v>6.0308999999999999</v>
      </c>
      <c r="G1354" s="2">
        <v>75241.508400000006</v>
      </c>
      <c r="H1354" s="17">
        <f t="shared" si="21"/>
        <v>0</v>
      </c>
    </row>
    <row r="1355" spans="1:8" ht="13.5" x14ac:dyDescent="0.25">
      <c r="A1355" s="12"/>
      <c r="B1355" s="11">
        <v>43980</v>
      </c>
      <c r="C1355" s="2">
        <v>6.12</v>
      </c>
      <c r="D1355" s="2">
        <v>4.0553999999999997</v>
      </c>
      <c r="E1355" s="2">
        <v>14839</v>
      </c>
      <c r="F1355" s="2">
        <v>6.0534999999999997</v>
      </c>
      <c r="G1355" s="2">
        <v>89827.886499999993</v>
      </c>
      <c r="H1355" s="17">
        <f t="shared" si="21"/>
        <v>2.8584472569558882E-2</v>
      </c>
    </row>
    <row r="1356" spans="1:8" ht="13.5" x14ac:dyDescent="0.25">
      <c r="A1356" s="12"/>
      <c r="B1356" s="11">
        <v>43983</v>
      </c>
      <c r="C1356" s="2">
        <v>6.25</v>
      </c>
      <c r="D1356" s="2">
        <v>4.1414999999999997</v>
      </c>
      <c r="E1356" s="2">
        <v>56680</v>
      </c>
      <c r="F1356" s="2">
        <v>6.2607999999999997</v>
      </c>
      <c r="G1356" s="2">
        <v>354862.14399999997</v>
      </c>
      <c r="H1356" s="17">
        <f t="shared" si="21"/>
        <v>2.1230951324160398E-2</v>
      </c>
    </row>
    <row r="1357" spans="1:8" ht="13.5" x14ac:dyDescent="0.25">
      <c r="A1357" s="12"/>
      <c r="B1357" s="11">
        <v>43984</v>
      </c>
      <c r="C1357" s="2">
        <v>6.2</v>
      </c>
      <c r="D1357" s="2">
        <v>4.1083999999999996</v>
      </c>
      <c r="E1357" s="2">
        <v>30665</v>
      </c>
      <c r="F1357" s="2">
        <v>6.1496000000000004</v>
      </c>
      <c r="G1357" s="2">
        <v>188577.484</v>
      </c>
      <c r="H1357" s="17">
        <f t="shared" si="21"/>
        <v>-7.9922733309187814E-3</v>
      </c>
    </row>
    <row r="1358" spans="1:8" ht="13.5" x14ac:dyDescent="0.25">
      <c r="A1358" s="12"/>
      <c r="B1358" s="11">
        <v>43985</v>
      </c>
      <c r="C1358" s="2">
        <v>6.1</v>
      </c>
      <c r="D1358" s="2">
        <v>4.0420999999999996</v>
      </c>
      <c r="E1358" s="2">
        <v>49375</v>
      </c>
      <c r="F1358" s="2">
        <v>6.0834999999999999</v>
      </c>
      <c r="G1358" s="2">
        <v>300372.8125</v>
      </c>
      <c r="H1358" s="17">
        <f t="shared" si="21"/>
        <v>-1.6137669165611924E-2</v>
      </c>
    </row>
    <row r="1359" spans="1:8" ht="13.5" x14ac:dyDescent="0.25">
      <c r="A1359" s="12"/>
      <c r="B1359" s="11">
        <v>43986</v>
      </c>
      <c r="C1359" s="2">
        <v>6.09</v>
      </c>
      <c r="D1359" s="2">
        <v>4.0354999999999999</v>
      </c>
      <c r="E1359" s="2">
        <v>13238</v>
      </c>
      <c r="F1359" s="2">
        <v>6.0103</v>
      </c>
      <c r="G1359" s="2">
        <v>79564.3514</v>
      </c>
      <c r="H1359" s="17">
        <f t="shared" si="21"/>
        <v>-1.6328146260606413E-3</v>
      </c>
    </row>
    <row r="1360" spans="1:8" ht="13.5" x14ac:dyDescent="0.25">
      <c r="A1360" s="12"/>
      <c r="B1360" s="11">
        <v>43987</v>
      </c>
      <c r="C1360" s="2">
        <v>5.94</v>
      </c>
      <c r="D1360" s="2">
        <v>3.9361000000000002</v>
      </c>
      <c r="E1360" s="2">
        <v>22494</v>
      </c>
      <c r="F1360" s="2">
        <v>5.9298000000000002</v>
      </c>
      <c r="G1360" s="2">
        <v>133384.92120000001</v>
      </c>
      <c r="H1360" s="17">
        <f t="shared" si="21"/>
        <v>-2.4631396357328635E-2</v>
      </c>
    </row>
    <row r="1361" spans="1:8" ht="13.5" x14ac:dyDescent="0.25">
      <c r="A1361" s="12"/>
      <c r="B1361" s="11">
        <v>43990</v>
      </c>
      <c r="C1361" s="2">
        <v>5.8</v>
      </c>
      <c r="D1361" s="2">
        <v>3.8433000000000002</v>
      </c>
      <c r="E1361" s="2">
        <v>21537</v>
      </c>
      <c r="F1361" s="2">
        <v>5.7640000000000002</v>
      </c>
      <c r="G1361" s="2">
        <v>124139.268</v>
      </c>
      <c r="H1361" s="17">
        <f t="shared" si="21"/>
        <v>-2.3576636772439721E-2</v>
      </c>
    </row>
    <row r="1362" spans="1:8" ht="13.5" x14ac:dyDescent="0.25">
      <c r="A1362" s="12"/>
      <c r="B1362" s="11">
        <v>43991</v>
      </c>
      <c r="C1362" s="2">
        <v>5.69</v>
      </c>
      <c r="D1362" s="2">
        <v>3.7704</v>
      </c>
      <c r="E1362" s="2">
        <v>8365</v>
      </c>
      <c r="F1362" s="2">
        <v>5.5609000000000002</v>
      </c>
      <c r="G1362" s="2">
        <v>46516.928500000002</v>
      </c>
      <c r="H1362" s="17">
        <f t="shared" si="21"/>
        <v>-1.8968074311138911E-2</v>
      </c>
    </row>
    <row r="1363" spans="1:8" ht="13.5" x14ac:dyDescent="0.25">
      <c r="A1363" s="12"/>
      <c r="B1363" s="11">
        <v>43992</v>
      </c>
      <c r="C1363" s="2">
        <v>5.84</v>
      </c>
      <c r="D1363" s="2">
        <v>3.8698000000000001</v>
      </c>
      <c r="E1363" s="2">
        <v>13035</v>
      </c>
      <c r="F1363" s="2">
        <v>5.6454000000000004</v>
      </c>
      <c r="G1363" s="2">
        <v>73587.789000000004</v>
      </c>
      <c r="H1363" s="17">
        <f t="shared" si="21"/>
        <v>2.6363250583492509E-2</v>
      </c>
    </row>
    <row r="1364" spans="1:8" ht="13.5" x14ac:dyDescent="0.25">
      <c r="A1364" s="12"/>
      <c r="B1364" s="11">
        <v>43993</v>
      </c>
      <c r="C1364" s="2">
        <v>5.92</v>
      </c>
      <c r="D1364" s="2">
        <v>3.9228000000000001</v>
      </c>
      <c r="E1364" s="2">
        <v>8886</v>
      </c>
      <c r="F1364" s="2">
        <v>5.8586</v>
      </c>
      <c r="G1364" s="2">
        <v>52059.5196</v>
      </c>
      <c r="H1364" s="17">
        <f t="shared" si="21"/>
        <v>1.3695798232466777E-2</v>
      </c>
    </row>
    <row r="1365" spans="1:8" ht="13.5" x14ac:dyDescent="0.25">
      <c r="A1365" s="12"/>
      <c r="B1365" s="11">
        <v>43994</v>
      </c>
      <c r="C1365" s="2">
        <v>5.99</v>
      </c>
      <c r="D1365" s="2">
        <v>3.9691999999999998</v>
      </c>
      <c r="E1365" s="2">
        <v>11126</v>
      </c>
      <c r="F1365" s="2">
        <v>5.9749999999999996</v>
      </c>
      <c r="G1365" s="2">
        <v>66477.850000000006</v>
      </c>
      <c r="H1365" s="17">
        <f t="shared" si="21"/>
        <v>1.1828285918221621E-2</v>
      </c>
    </row>
    <row r="1366" spans="1:8" ht="13.5" x14ac:dyDescent="0.25">
      <c r="A1366" s="12"/>
      <c r="B1366" s="11">
        <v>43997</v>
      </c>
      <c r="C1366" s="2">
        <v>5.83</v>
      </c>
      <c r="D1366" s="2">
        <v>3.8632</v>
      </c>
      <c r="E1366" s="2">
        <v>4365</v>
      </c>
      <c r="F1366" s="2">
        <v>5.8719000000000001</v>
      </c>
      <c r="G1366" s="2">
        <v>25630.843499999999</v>
      </c>
      <c r="H1366" s="17">
        <f t="shared" si="21"/>
        <v>-2.670563337700289E-2</v>
      </c>
    </row>
    <row r="1367" spans="1:8" ht="13.5" x14ac:dyDescent="0.25">
      <c r="A1367" s="12"/>
      <c r="B1367" s="11">
        <v>43998</v>
      </c>
      <c r="C1367" s="2">
        <v>5.73</v>
      </c>
      <c r="D1367" s="2">
        <v>3.7968999999999999</v>
      </c>
      <c r="E1367" s="2">
        <v>31459</v>
      </c>
      <c r="F1367" s="2">
        <v>5.7081</v>
      </c>
      <c r="G1367" s="2">
        <v>179571.11790000001</v>
      </c>
      <c r="H1367" s="17">
        <f t="shared" si="21"/>
        <v>-1.7161938289500939E-2</v>
      </c>
    </row>
    <row r="1368" spans="1:8" ht="13.5" x14ac:dyDescent="0.25">
      <c r="A1368" s="12"/>
      <c r="B1368" s="11">
        <v>43999</v>
      </c>
      <c r="C1368" s="2">
        <v>5.65</v>
      </c>
      <c r="D1368" s="2">
        <v>3.7439</v>
      </c>
      <c r="E1368" s="2">
        <v>28246</v>
      </c>
      <c r="F1368" s="2">
        <v>5.6245000000000003</v>
      </c>
      <c r="G1368" s="2">
        <v>158869.62700000001</v>
      </c>
      <c r="H1368" s="17">
        <f t="shared" si="21"/>
        <v>-1.395875582712211E-2</v>
      </c>
    </row>
    <row r="1369" spans="1:8" ht="13.5" x14ac:dyDescent="0.25">
      <c r="A1369" s="12"/>
      <c r="B1369" s="11">
        <v>44000</v>
      </c>
      <c r="C1369" s="2">
        <v>5.8</v>
      </c>
      <c r="D1369" s="2">
        <v>3.8433000000000002</v>
      </c>
      <c r="E1369" s="2">
        <v>24788</v>
      </c>
      <c r="F1369" s="2">
        <v>5.7134999999999998</v>
      </c>
      <c r="G1369" s="2">
        <v>141626.23800000001</v>
      </c>
      <c r="H1369" s="17">
        <f t="shared" si="21"/>
        <v>2.6549854429872635E-2</v>
      </c>
    </row>
    <row r="1370" spans="1:8" ht="13.5" x14ac:dyDescent="0.25">
      <c r="A1370" s="12"/>
      <c r="B1370" s="11">
        <v>44001</v>
      </c>
      <c r="C1370" s="2">
        <v>5.72</v>
      </c>
      <c r="D1370" s="2">
        <v>3.7902999999999998</v>
      </c>
      <c r="E1370" s="2">
        <v>4272</v>
      </c>
      <c r="F1370" s="2">
        <v>5.8056000000000001</v>
      </c>
      <c r="G1370" s="2">
        <v>24801.5232</v>
      </c>
      <c r="H1370" s="17">
        <f t="shared" si="21"/>
        <v>-1.3790232352405583E-2</v>
      </c>
    </row>
    <row r="1371" spans="1:8" ht="13.5" x14ac:dyDescent="0.25">
      <c r="A1371" s="12"/>
      <c r="B1371" s="11">
        <v>44004</v>
      </c>
      <c r="C1371" s="2">
        <v>5.69</v>
      </c>
      <c r="D1371" s="2">
        <v>3.7704</v>
      </c>
      <c r="E1371" s="2">
        <v>24549</v>
      </c>
      <c r="F1371" s="2">
        <v>5.7359</v>
      </c>
      <c r="G1371" s="2">
        <v>140810.6091</v>
      </c>
      <c r="H1371" s="17">
        <f t="shared" si="21"/>
        <v>-5.2502440440070196E-3</v>
      </c>
    </row>
    <row r="1372" spans="1:8" ht="13.5" x14ac:dyDescent="0.25">
      <c r="A1372" s="12"/>
      <c r="B1372" s="11">
        <v>44005</v>
      </c>
      <c r="C1372" s="2">
        <v>5.65</v>
      </c>
      <c r="D1372" s="2">
        <v>3.7439</v>
      </c>
      <c r="E1372" s="2">
        <v>14902</v>
      </c>
      <c r="F1372" s="2">
        <v>5.6058000000000003</v>
      </c>
      <c r="G1372" s="2">
        <v>83537.631599999993</v>
      </c>
      <c r="H1372" s="17">
        <f t="shared" si="21"/>
        <v>-7.0284319966051265E-3</v>
      </c>
    </row>
    <row r="1373" spans="1:8" ht="13.5" x14ac:dyDescent="0.25">
      <c r="A1373" s="12"/>
      <c r="B1373" s="11">
        <v>44006</v>
      </c>
      <c r="C1373" s="2">
        <v>5.61</v>
      </c>
      <c r="D1373" s="2">
        <v>3.7174</v>
      </c>
      <c r="E1373" s="2">
        <v>15823</v>
      </c>
      <c r="F1373" s="2">
        <v>5.6017000000000001</v>
      </c>
      <c r="G1373" s="2">
        <v>88635.699099999998</v>
      </c>
      <c r="H1373" s="17">
        <f t="shared" si="21"/>
        <v>-7.0781805069579764E-3</v>
      </c>
    </row>
    <row r="1374" spans="1:8" ht="13.5" x14ac:dyDescent="0.25">
      <c r="A1374" s="12"/>
      <c r="B1374" s="11">
        <v>44007</v>
      </c>
      <c r="C1374" s="2">
        <v>5.6</v>
      </c>
      <c r="D1374" s="2">
        <v>3.7107999999999999</v>
      </c>
      <c r="E1374" s="2">
        <v>9198</v>
      </c>
      <c r="F1374" s="2">
        <v>5.5540000000000003</v>
      </c>
      <c r="G1374" s="2">
        <v>51085.692000000003</v>
      </c>
      <c r="H1374" s="17">
        <f t="shared" si="21"/>
        <v>-1.7754344434282459E-3</v>
      </c>
    </row>
    <row r="1375" spans="1:8" ht="13.5" x14ac:dyDescent="0.25">
      <c r="A1375" s="12"/>
      <c r="B1375" s="11">
        <v>44008</v>
      </c>
      <c r="C1375" s="2">
        <v>5.6</v>
      </c>
      <c r="D1375" s="2">
        <v>3.7107999999999999</v>
      </c>
      <c r="E1375" s="2">
        <v>4930</v>
      </c>
      <c r="F1375" s="2">
        <v>5.6848999999999998</v>
      </c>
      <c r="G1375" s="2">
        <v>28026.557000000001</v>
      </c>
      <c r="H1375" s="17">
        <f t="shared" si="21"/>
        <v>0</v>
      </c>
    </row>
    <row r="1376" spans="1:8" ht="13.5" x14ac:dyDescent="0.25">
      <c r="A1376" s="12"/>
      <c r="B1376" s="11">
        <v>44011</v>
      </c>
      <c r="C1376" s="2">
        <v>5.59</v>
      </c>
      <c r="D1376" s="2">
        <v>3.7042000000000002</v>
      </c>
      <c r="E1376" s="2">
        <v>13603</v>
      </c>
      <c r="F1376" s="2">
        <v>5.6086999999999998</v>
      </c>
      <c r="G1376" s="2">
        <v>76295.146099999998</v>
      </c>
      <c r="H1376" s="17">
        <f t="shared" si="21"/>
        <v>-1.7785922173115547E-3</v>
      </c>
    </row>
    <row r="1377" spans="1:8" ht="13.5" x14ac:dyDescent="0.25">
      <c r="A1377" s="12"/>
      <c r="B1377" s="11">
        <v>44012</v>
      </c>
      <c r="C1377" s="2">
        <v>5.59</v>
      </c>
      <c r="D1377" s="2">
        <v>3.7042000000000002</v>
      </c>
      <c r="E1377" s="2">
        <v>8648</v>
      </c>
      <c r="F1377" s="2">
        <v>5.5842999999999998</v>
      </c>
      <c r="G1377" s="2">
        <v>48293.026400000002</v>
      </c>
      <c r="H1377" s="17">
        <f t="shared" si="21"/>
        <v>0</v>
      </c>
    </row>
    <row r="1378" spans="1:8" ht="13.5" x14ac:dyDescent="0.25">
      <c r="A1378" s="12"/>
      <c r="B1378" s="11">
        <v>44013</v>
      </c>
      <c r="C1378" s="2">
        <v>5.52</v>
      </c>
      <c r="D1378" s="2">
        <v>3.6577999999999999</v>
      </c>
      <c r="E1378" s="2">
        <v>4185</v>
      </c>
      <c r="F1378" s="2">
        <v>5.4854000000000003</v>
      </c>
      <c r="G1378" s="2">
        <v>22956.399000000001</v>
      </c>
      <c r="H1378" s="17">
        <f t="shared" si="21"/>
        <v>-1.2526321472922687E-2</v>
      </c>
    </row>
    <row r="1379" spans="1:8" ht="13.5" x14ac:dyDescent="0.25">
      <c r="A1379" s="12"/>
      <c r="B1379" s="11">
        <v>44014</v>
      </c>
      <c r="C1379" s="2">
        <v>5.48</v>
      </c>
      <c r="D1379" s="2">
        <v>3.6313</v>
      </c>
      <c r="E1379" s="2">
        <v>2290</v>
      </c>
      <c r="F1379" s="2">
        <v>5.5011000000000001</v>
      </c>
      <c r="G1379" s="2">
        <v>12597.519</v>
      </c>
      <c r="H1379" s="17">
        <f t="shared" si="21"/>
        <v>-7.2447919514462156E-3</v>
      </c>
    </row>
    <row r="1380" spans="1:8" ht="13.5" x14ac:dyDescent="0.25">
      <c r="A1380" s="12"/>
      <c r="B1380" s="11">
        <v>44015</v>
      </c>
      <c r="C1380" s="2">
        <v>5.29</v>
      </c>
      <c r="D1380" s="2">
        <v>3.5053999999999998</v>
      </c>
      <c r="E1380" s="2">
        <v>8826</v>
      </c>
      <c r="F1380" s="2">
        <v>5.3472999999999997</v>
      </c>
      <c r="G1380" s="2">
        <v>47195.269800000002</v>
      </c>
      <c r="H1380" s="17">
        <f t="shared" si="21"/>
        <v>-3.467077905984086E-2</v>
      </c>
    </row>
    <row r="1381" spans="1:8" ht="13.5" x14ac:dyDescent="0.25">
      <c r="A1381" s="12"/>
      <c r="B1381" s="11">
        <v>44018</v>
      </c>
      <c r="C1381" s="2">
        <v>5.0999999999999996</v>
      </c>
      <c r="D1381" s="2">
        <v>3.3795000000000002</v>
      </c>
      <c r="E1381" s="2">
        <v>38565</v>
      </c>
      <c r="F1381" s="2">
        <v>5.0705</v>
      </c>
      <c r="G1381" s="2">
        <v>195543.83249999999</v>
      </c>
      <c r="H1381" s="17">
        <f t="shared" si="21"/>
        <v>-3.591601529069427E-2</v>
      </c>
    </row>
    <row r="1382" spans="1:8" ht="13.5" x14ac:dyDescent="0.25">
      <c r="A1382" s="12"/>
      <c r="B1382" s="11">
        <v>44019</v>
      </c>
      <c r="C1382" s="2">
        <v>5.08</v>
      </c>
      <c r="D1382" s="2">
        <v>3.3662000000000001</v>
      </c>
      <c r="E1382" s="2">
        <v>37273</v>
      </c>
      <c r="F1382" s="2">
        <v>5.0726000000000004</v>
      </c>
      <c r="G1382" s="2">
        <v>189071.01980000001</v>
      </c>
      <c r="H1382" s="17">
        <f t="shared" si="21"/>
        <v>-3.9354934161858523E-3</v>
      </c>
    </row>
    <row r="1383" spans="1:8" ht="13.5" x14ac:dyDescent="0.25">
      <c r="A1383" s="12"/>
      <c r="B1383" s="11">
        <v>44020</v>
      </c>
      <c r="C1383" s="2">
        <v>5.07</v>
      </c>
      <c r="D1383" s="2">
        <v>3.3595999999999999</v>
      </c>
      <c r="E1383" s="2">
        <v>3497</v>
      </c>
      <c r="F1383" s="2">
        <v>5.0644999999999998</v>
      </c>
      <c r="G1383" s="2">
        <v>17710.556499999999</v>
      </c>
      <c r="H1383" s="17">
        <f t="shared" si="21"/>
        <v>-1.9606678153407881E-3</v>
      </c>
    </row>
    <row r="1384" spans="1:8" ht="13.5" x14ac:dyDescent="0.25">
      <c r="A1384" s="12"/>
      <c r="B1384" s="11">
        <v>44021</v>
      </c>
      <c r="C1384" s="2">
        <v>5.07</v>
      </c>
      <c r="D1384" s="2">
        <v>3.3595999999999999</v>
      </c>
      <c r="E1384" s="2">
        <v>8415</v>
      </c>
      <c r="F1384" s="2">
        <v>5.0242000000000004</v>
      </c>
      <c r="G1384" s="2">
        <v>42278.642999999996</v>
      </c>
      <c r="H1384" s="17">
        <f t="shared" si="21"/>
        <v>0</v>
      </c>
    </row>
    <row r="1385" spans="1:8" ht="13.5" x14ac:dyDescent="0.25">
      <c r="A1385" s="12"/>
      <c r="B1385" s="11">
        <v>44022</v>
      </c>
      <c r="C1385" s="2">
        <v>4.93</v>
      </c>
      <c r="D1385" s="2">
        <v>3.2667999999999999</v>
      </c>
      <c r="E1385" s="2">
        <v>17836</v>
      </c>
      <c r="F1385" s="2">
        <v>4.9866999999999999</v>
      </c>
      <c r="G1385" s="2">
        <v>88942.781199999998</v>
      </c>
      <c r="H1385" s="17">
        <f t="shared" si="21"/>
        <v>-2.7622335992380044E-2</v>
      </c>
    </row>
    <row r="1386" spans="1:8" ht="13.5" x14ac:dyDescent="0.25">
      <c r="A1386" s="12"/>
      <c r="B1386" s="11">
        <v>44025</v>
      </c>
      <c r="C1386" s="2">
        <v>4.8099999999999996</v>
      </c>
      <c r="D1386" s="2">
        <v>3.1873</v>
      </c>
      <c r="E1386" s="2">
        <v>21515</v>
      </c>
      <c r="F1386" s="2">
        <v>4.8430999999999997</v>
      </c>
      <c r="G1386" s="2">
        <v>104199.2965</v>
      </c>
      <c r="H1386" s="17">
        <f t="shared" si="21"/>
        <v>-2.4335741398310243E-2</v>
      </c>
    </row>
    <row r="1387" spans="1:8" ht="13.5" x14ac:dyDescent="0.25">
      <c r="A1387" s="12"/>
      <c r="B1387" s="11">
        <v>44026</v>
      </c>
      <c r="C1387" s="2">
        <v>4.6500000000000004</v>
      </c>
      <c r="D1387" s="2">
        <v>3.0813000000000001</v>
      </c>
      <c r="E1387" s="2">
        <v>7841</v>
      </c>
      <c r="F1387" s="2">
        <v>4.6985999999999999</v>
      </c>
      <c r="G1387" s="2">
        <v>36841.722600000001</v>
      </c>
      <c r="H1387" s="17">
        <f t="shared" si="21"/>
        <v>-3.3256988673799101E-2</v>
      </c>
    </row>
    <row r="1388" spans="1:8" ht="13.5" x14ac:dyDescent="0.25">
      <c r="A1388" s="12"/>
      <c r="B1388" s="11">
        <v>44027</v>
      </c>
      <c r="C1388" s="2">
        <v>4.59</v>
      </c>
      <c r="D1388" s="2">
        <v>3.0415000000000001</v>
      </c>
      <c r="E1388" s="2">
        <v>29931</v>
      </c>
      <c r="F1388" s="2">
        <v>4.5876999999999999</v>
      </c>
      <c r="G1388" s="2">
        <v>137314.44870000001</v>
      </c>
      <c r="H1388" s="17">
        <f t="shared" si="21"/>
        <v>-1.2916626099373659E-2</v>
      </c>
    </row>
    <row r="1389" spans="1:8" ht="13.5" x14ac:dyDescent="0.25">
      <c r="A1389" s="12"/>
      <c r="B1389" s="11">
        <v>44028</v>
      </c>
      <c r="C1389" s="2">
        <v>4.67</v>
      </c>
      <c r="D1389" s="2">
        <v>3.0945</v>
      </c>
      <c r="E1389" s="2">
        <v>18487</v>
      </c>
      <c r="F1389" s="2">
        <v>4.6132</v>
      </c>
      <c r="G1389" s="2">
        <v>85284.228400000007</v>
      </c>
      <c r="H1389" s="17">
        <f t="shared" si="21"/>
        <v>1.7425612362321201E-2</v>
      </c>
    </row>
    <row r="1390" spans="1:8" ht="13.5" x14ac:dyDescent="0.25">
      <c r="A1390" s="12"/>
      <c r="B1390" s="11">
        <v>44029</v>
      </c>
      <c r="C1390" s="2">
        <v>4.8899999999999997</v>
      </c>
      <c r="D1390" s="2">
        <v>3.2403</v>
      </c>
      <c r="E1390" s="2">
        <v>44763</v>
      </c>
      <c r="F1390" s="2">
        <v>4.8005000000000004</v>
      </c>
      <c r="G1390" s="2">
        <v>214884.78150000001</v>
      </c>
      <c r="H1390" s="17">
        <f t="shared" si="21"/>
        <v>4.7115850702859889E-2</v>
      </c>
    </row>
    <row r="1391" spans="1:8" ht="13.5" x14ac:dyDescent="0.25">
      <c r="A1391" s="12"/>
      <c r="B1391" s="11">
        <v>44032</v>
      </c>
      <c r="C1391" s="2">
        <v>4.9000000000000004</v>
      </c>
      <c r="D1391" s="2">
        <v>3.2469000000000001</v>
      </c>
      <c r="E1391" s="2">
        <v>86769</v>
      </c>
      <c r="F1391" s="2">
        <v>4.9181999999999997</v>
      </c>
      <c r="G1391" s="2">
        <v>426747.29580000002</v>
      </c>
      <c r="H1391" s="17">
        <f t="shared" si="21"/>
        <v>2.0368484399593129E-3</v>
      </c>
    </row>
    <row r="1392" spans="1:8" ht="13.5" x14ac:dyDescent="0.25">
      <c r="A1392" s="12"/>
      <c r="B1392" s="11">
        <v>44033</v>
      </c>
      <c r="C1392" s="2">
        <v>4.8499999999999996</v>
      </c>
      <c r="D1392" s="2">
        <v>3.2138</v>
      </c>
      <c r="E1392" s="2">
        <v>20140</v>
      </c>
      <c r="F1392" s="2">
        <v>4.8308</v>
      </c>
      <c r="G1392" s="2">
        <v>97292.312000000005</v>
      </c>
      <c r="H1392" s="17">
        <f t="shared" si="21"/>
        <v>-1.0194339215867482E-2</v>
      </c>
    </row>
    <row r="1393" spans="1:8" ht="13.5" x14ac:dyDescent="0.25">
      <c r="A1393" s="12"/>
      <c r="B1393" s="11">
        <v>44034</v>
      </c>
      <c r="C1393" s="2">
        <v>4.9000000000000004</v>
      </c>
      <c r="D1393" s="2">
        <v>3.2469000000000001</v>
      </c>
      <c r="E1393" s="2">
        <v>11073</v>
      </c>
      <c r="F1393" s="2">
        <v>4.7836999999999996</v>
      </c>
      <c r="G1393" s="2">
        <v>52969.910100000001</v>
      </c>
      <c r="H1393" s="17">
        <f t="shared" si="21"/>
        <v>1.0299334121600638E-2</v>
      </c>
    </row>
    <row r="1394" spans="1:8" ht="13.5" x14ac:dyDescent="0.25">
      <c r="A1394" s="12"/>
      <c r="B1394" s="11">
        <v>44035</v>
      </c>
      <c r="C1394" s="2">
        <v>5.05</v>
      </c>
      <c r="D1394" s="2">
        <v>3.3462999999999998</v>
      </c>
      <c r="E1394" s="2">
        <v>10623</v>
      </c>
      <c r="F1394" s="2">
        <v>5.0274000000000001</v>
      </c>
      <c r="G1394" s="2">
        <v>53406.070200000002</v>
      </c>
      <c r="H1394" s="17">
        <f t="shared" si="21"/>
        <v>3.0613816255505161E-2</v>
      </c>
    </row>
    <row r="1395" spans="1:8" ht="13.5" x14ac:dyDescent="0.25">
      <c r="A1395" s="12"/>
      <c r="B1395" s="11">
        <v>44036</v>
      </c>
      <c r="C1395" s="2">
        <v>5.19</v>
      </c>
      <c r="D1395" s="2">
        <v>3.4390999999999998</v>
      </c>
      <c r="E1395" s="2">
        <v>58167</v>
      </c>
      <c r="F1395" s="2">
        <v>5.0624000000000002</v>
      </c>
      <c r="G1395" s="2">
        <v>294464.62079999998</v>
      </c>
      <c r="H1395" s="17">
        <f t="shared" si="21"/>
        <v>2.7732122045244001E-2</v>
      </c>
    </row>
    <row r="1396" spans="1:8" ht="13.5" x14ac:dyDescent="0.25">
      <c r="A1396" s="12"/>
      <c r="B1396" s="11">
        <v>44039</v>
      </c>
      <c r="C1396" s="2">
        <v>5.15</v>
      </c>
      <c r="D1396" s="2">
        <v>3.4125999999999999</v>
      </c>
      <c r="E1396" s="2">
        <v>12201</v>
      </c>
      <c r="F1396" s="2">
        <v>5.1849999999999996</v>
      </c>
      <c r="G1396" s="2">
        <v>63262.184999999998</v>
      </c>
      <c r="H1396" s="17">
        <f t="shared" si="21"/>
        <v>-7.7055043470675381E-3</v>
      </c>
    </row>
    <row r="1397" spans="1:8" ht="13.5" x14ac:dyDescent="0.25">
      <c r="A1397" s="12"/>
      <c r="B1397" s="11">
        <v>44040</v>
      </c>
      <c r="C1397" s="2">
        <v>5.14</v>
      </c>
      <c r="D1397" s="2">
        <v>3.4060000000000001</v>
      </c>
      <c r="E1397" s="2">
        <v>30209</v>
      </c>
      <c r="F1397" s="2">
        <v>5.0921000000000003</v>
      </c>
      <c r="G1397" s="2">
        <v>153827.24890000001</v>
      </c>
      <c r="H1397" s="17">
        <f t="shared" si="21"/>
        <v>-1.9340092598018278E-3</v>
      </c>
    </row>
    <row r="1398" spans="1:8" ht="13.5" x14ac:dyDescent="0.25">
      <c r="A1398" s="12"/>
      <c r="B1398" s="11">
        <v>44041</v>
      </c>
      <c r="C1398" s="2">
        <v>5.23</v>
      </c>
      <c r="D1398" s="2">
        <v>3.4655999999999998</v>
      </c>
      <c r="E1398" s="2">
        <v>11181</v>
      </c>
      <c r="F1398" s="2">
        <v>5.16</v>
      </c>
      <c r="G1398" s="2">
        <v>57693.96</v>
      </c>
      <c r="H1398" s="17">
        <f t="shared" si="21"/>
        <v>1.7498532002348695E-2</v>
      </c>
    </row>
    <row r="1399" spans="1:8" ht="13.5" x14ac:dyDescent="0.25">
      <c r="A1399" s="12"/>
      <c r="B1399" s="11">
        <v>44042</v>
      </c>
      <c r="C1399" s="2">
        <v>5.15</v>
      </c>
      <c r="D1399" s="2">
        <v>3.4125999999999999</v>
      </c>
      <c r="E1399" s="2">
        <v>112</v>
      </c>
      <c r="F1399" s="2">
        <v>5.1536</v>
      </c>
      <c r="G1399" s="2">
        <v>577.20320000000004</v>
      </c>
      <c r="H1399" s="17">
        <f t="shared" si="21"/>
        <v>-1.5293167128347166E-2</v>
      </c>
    </row>
    <row r="1400" spans="1:8" ht="13.5" x14ac:dyDescent="0.25">
      <c r="A1400" s="12"/>
      <c r="B1400" s="11">
        <v>44046</v>
      </c>
      <c r="C1400" s="2">
        <v>5.2</v>
      </c>
      <c r="D1400" s="2">
        <v>3.4457</v>
      </c>
      <c r="E1400" s="2">
        <v>6471</v>
      </c>
      <c r="F1400" s="2">
        <v>5.1999000000000004</v>
      </c>
      <c r="G1400" s="2">
        <v>33648.552900000002</v>
      </c>
      <c r="H1400" s="17">
        <f t="shared" si="21"/>
        <v>9.6993494696126503E-3</v>
      </c>
    </row>
    <row r="1401" spans="1:8" ht="13.5" x14ac:dyDescent="0.25">
      <c r="A1401" s="12"/>
      <c r="B1401" s="11">
        <v>44047</v>
      </c>
      <c r="C1401" s="2">
        <v>5.18</v>
      </c>
      <c r="D1401" s="2">
        <v>3.4325000000000001</v>
      </c>
      <c r="E1401" s="2">
        <v>4761</v>
      </c>
      <c r="F1401" s="2">
        <v>5.2346000000000004</v>
      </c>
      <c r="G1401" s="2">
        <v>24921.9306</v>
      </c>
      <c r="H1401" s="17">
        <f t="shared" si="21"/>
        <v>-3.8308616536552455E-3</v>
      </c>
    </row>
    <row r="1402" spans="1:8" ht="13.5" x14ac:dyDescent="0.25">
      <c r="A1402" s="12"/>
      <c r="B1402" s="11">
        <v>44048</v>
      </c>
      <c r="C1402" s="2">
        <v>5.29</v>
      </c>
      <c r="D1402" s="2">
        <v>3.5053999999999998</v>
      </c>
      <c r="E1402" s="2">
        <v>16633</v>
      </c>
      <c r="F1402" s="2">
        <v>5.2366999999999999</v>
      </c>
      <c r="G1402" s="2">
        <v>87102.031099999993</v>
      </c>
      <c r="H1402" s="17">
        <f t="shared" si="21"/>
        <v>2.1238164603058919E-2</v>
      </c>
    </row>
    <row r="1403" spans="1:8" ht="13.5" x14ac:dyDescent="0.25">
      <c r="A1403" s="12"/>
      <c r="B1403" s="11">
        <v>44049</v>
      </c>
      <c r="C1403" s="2">
        <v>5.38</v>
      </c>
      <c r="D1403" s="2">
        <v>3.5649999999999999</v>
      </c>
      <c r="E1403" s="2">
        <v>5438</v>
      </c>
      <c r="F1403" s="2">
        <v>5.3925000000000001</v>
      </c>
      <c r="G1403" s="2">
        <v>29324.415000000001</v>
      </c>
      <c r="H1403" s="17">
        <f t="shared" si="21"/>
        <v>1.7002339248017372E-2</v>
      </c>
    </row>
    <row r="1404" spans="1:8" ht="13.5" x14ac:dyDescent="0.25">
      <c r="A1404" s="12"/>
      <c r="B1404" s="11">
        <v>44050</v>
      </c>
      <c r="C1404" s="2">
        <v>5.42</v>
      </c>
      <c r="D1404" s="2">
        <v>3.5914999999999999</v>
      </c>
      <c r="E1404" s="2">
        <v>15584</v>
      </c>
      <c r="F1404" s="2">
        <v>5.3144999999999998</v>
      </c>
      <c r="G1404" s="2">
        <v>82821.168000000005</v>
      </c>
      <c r="H1404" s="17">
        <f t="shared" si="21"/>
        <v>7.4333800841514634E-3</v>
      </c>
    </row>
    <row r="1405" spans="1:8" ht="13.5" x14ac:dyDescent="0.25">
      <c r="A1405" s="12"/>
      <c r="B1405" s="11">
        <v>44053</v>
      </c>
      <c r="C1405" s="2">
        <v>5.49</v>
      </c>
      <c r="D1405" s="2">
        <v>3.6379000000000001</v>
      </c>
      <c r="E1405" s="2">
        <v>10919</v>
      </c>
      <c r="F1405" s="2">
        <v>5.4897</v>
      </c>
      <c r="G1405" s="2">
        <v>59942.034299999999</v>
      </c>
      <c r="H1405" s="17">
        <f t="shared" si="21"/>
        <v>1.2919393011276687E-2</v>
      </c>
    </row>
    <row r="1406" spans="1:8" ht="13.5" x14ac:dyDescent="0.25">
      <c r="A1406" s="12"/>
      <c r="B1406" s="11">
        <v>44054</v>
      </c>
      <c r="C1406" s="2">
        <v>5.49</v>
      </c>
      <c r="D1406" s="2">
        <v>3.6379000000000001</v>
      </c>
      <c r="E1406" s="2">
        <v>6133</v>
      </c>
      <c r="F1406" s="2">
        <v>5.4932999999999996</v>
      </c>
      <c r="G1406" s="2">
        <v>33690.408900000002</v>
      </c>
      <c r="H1406" s="17">
        <f t="shared" si="21"/>
        <v>0</v>
      </c>
    </row>
    <row r="1407" spans="1:8" ht="13.5" x14ac:dyDescent="0.25">
      <c r="A1407" s="12"/>
      <c r="B1407" s="11">
        <v>44055</v>
      </c>
      <c r="C1407" s="2">
        <v>5.54</v>
      </c>
      <c r="D1407" s="2">
        <v>3.6709999999999998</v>
      </c>
      <c r="E1407" s="2">
        <v>6401</v>
      </c>
      <c r="F1407" s="2">
        <v>5.5345000000000004</v>
      </c>
      <c r="G1407" s="2">
        <v>35426.334499999997</v>
      </c>
      <c r="H1407" s="17">
        <f t="shared" si="21"/>
        <v>9.0986558179168425E-3</v>
      </c>
    </row>
    <row r="1408" spans="1:8" ht="13.5" x14ac:dyDescent="0.25">
      <c r="A1408" s="12"/>
      <c r="B1408" s="11">
        <v>44057</v>
      </c>
      <c r="C1408" s="2">
        <v>5.58</v>
      </c>
      <c r="D1408" s="2">
        <v>3.6974999999999998</v>
      </c>
      <c r="E1408" s="2">
        <v>1700</v>
      </c>
      <c r="F1408" s="2">
        <v>5.5940000000000003</v>
      </c>
      <c r="G1408" s="2">
        <v>9509.7999999999993</v>
      </c>
      <c r="H1408" s="17">
        <f t="shared" si="21"/>
        <v>7.2187414873331433E-3</v>
      </c>
    </row>
    <row r="1409" spans="1:8" ht="13.5" x14ac:dyDescent="0.25">
      <c r="A1409" s="12"/>
      <c r="B1409" s="11">
        <v>44060</v>
      </c>
      <c r="C1409" s="2">
        <v>5.33</v>
      </c>
      <c r="D1409" s="2">
        <v>3.5318999999999998</v>
      </c>
      <c r="E1409" s="2">
        <v>16216</v>
      </c>
      <c r="F1409" s="2">
        <v>5.3685</v>
      </c>
      <c r="G1409" s="2">
        <v>87055.596000000005</v>
      </c>
      <c r="H1409" s="17">
        <f t="shared" si="21"/>
        <v>-4.4787018255578084E-2</v>
      </c>
    </row>
    <row r="1410" spans="1:8" ht="13.5" x14ac:dyDescent="0.25">
      <c r="A1410" s="12"/>
      <c r="B1410" s="11">
        <v>44061</v>
      </c>
      <c r="C1410" s="2">
        <v>5.23</v>
      </c>
      <c r="D1410" s="2">
        <v>3.4655999999999998</v>
      </c>
      <c r="E1410" s="2">
        <v>55656</v>
      </c>
      <c r="F1410" s="2">
        <v>5.2361000000000004</v>
      </c>
      <c r="G1410" s="2">
        <v>291420.38160000002</v>
      </c>
      <c r="H1410" s="17">
        <f t="shared" si="21"/>
        <v>-1.8771765905036958E-2</v>
      </c>
    </row>
    <row r="1411" spans="1:8" ht="13.5" x14ac:dyDescent="0.25">
      <c r="A1411" s="12"/>
      <c r="B1411" s="11">
        <v>44062</v>
      </c>
      <c r="C1411" s="2">
        <v>5</v>
      </c>
      <c r="D1411" s="2">
        <v>3.3132000000000001</v>
      </c>
      <c r="E1411" s="2">
        <v>0</v>
      </c>
      <c r="F1411" s="2">
        <v>0</v>
      </c>
      <c r="G1411" s="2">
        <v>0</v>
      </c>
      <c r="H1411" s="17">
        <f t="shared" si="21"/>
        <v>-4.3975069252077462E-2</v>
      </c>
    </row>
    <row r="1412" spans="1:8" ht="13.5" x14ac:dyDescent="0.25">
      <c r="A1412" s="12"/>
      <c r="B1412" s="11">
        <v>44064</v>
      </c>
      <c r="C1412" s="2">
        <v>4.97</v>
      </c>
      <c r="D1412" s="2">
        <v>3.2932999999999999</v>
      </c>
      <c r="E1412" s="2">
        <v>164039</v>
      </c>
      <c r="F1412" s="2">
        <v>4.7201000000000004</v>
      </c>
      <c r="G1412" s="2">
        <v>774280.48389999999</v>
      </c>
      <c r="H1412" s="17">
        <f t="shared" si="21"/>
        <v>-6.0062779186285916E-3</v>
      </c>
    </row>
    <row r="1413" spans="1:8" ht="13.5" x14ac:dyDescent="0.25">
      <c r="A1413" s="12"/>
      <c r="B1413" s="11">
        <v>44067</v>
      </c>
      <c r="C1413" s="2">
        <v>4.8499999999999996</v>
      </c>
      <c r="D1413" s="2">
        <v>3.2138</v>
      </c>
      <c r="E1413" s="2">
        <v>11440</v>
      </c>
      <c r="F1413" s="2">
        <v>4.8674999999999997</v>
      </c>
      <c r="G1413" s="2">
        <v>55684.2</v>
      </c>
      <c r="H1413" s="17">
        <f t="shared" si="21"/>
        <v>-2.4139920444538884E-2</v>
      </c>
    </row>
    <row r="1414" spans="1:8" ht="13.5" x14ac:dyDescent="0.25">
      <c r="A1414" s="12"/>
      <c r="B1414" s="11">
        <v>44068</v>
      </c>
      <c r="C1414" s="2">
        <v>4.8</v>
      </c>
      <c r="D1414" s="2">
        <v>3.1806999999999999</v>
      </c>
      <c r="E1414" s="2">
        <v>32399</v>
      </c>
      <c r="F1414" s="2">
        <v>4.7412000000000001</v>
      </c>
      <c r="G1414" s="2">
        <v>153610.13879999999</v>
      </c>
      <c r="H1414" s="17">
        <f t="shared" si="21"/>
        <v>-1.0299334121600638E-2</v>
      </c>
    </row>
    <row r="1415" spans="1:8" ht="13.5" x14ac:dyDescent="0.25">
      <c r="A1415" s="12"/>
      <c r="B1415" s="11">
        <v>44069</v>
      </c>
      <c r="C1415" s="2">
        <v>4.8600000000000003</v>
      </c>
      <c r="D1415" s="2">
        <v>3.2204000000000002</v>
      </c>
      <c r="E1415" s="2">
        <v>21365</v>
      </c>
      <c r="F1415" s="2">
        <v>4.8630000000000004</v>
      </c>
      <c r="G1415" s="2">
        <v>103897.995</v>
      </c>
      <c r="H1415" s="17">
        <f t="shared" ref="H1415:H1478" si="22">(D1415-D1414)/D1414</f>
        <v>1.2481529223127076E-2</v>
      </c>
    </row>
    <row r="1416" spans="1:8" ht="13.5" x14ac:dyDescent="0.25">
      <c r="A1416" s="12"/>
      <c r="B1416" s="11">
        <v>44070</v>
      </c>
      <c r="C1416" s="2">
        <v>4.87</v>
      </c>
      <c r="D1416" s="2">
        <v>3.2271000000000001</v>
      </c>
      <c r="E1416" s="2">
        <v>6205</v>
      </c>
      <c r="F1416" s="2">
        <v>4.8731</v>
      </c>
      <c r="G1416" s="2">
        <v>30237.585500000001</v>
      </c>
      <c r="H1416" s="17">
        <f t="shared" si="22"/>
        <v>2.0804868960377369E-3</v>
      </c>
    </row>
    <row r="1417" spans="1:8" ht="13.5" x14ac:dyDescent="0.25">
      <c r="A1417" s="12"/>
      <c r="B1417" s="11">
        <v>44071</v>
      </c>
      <c r="C1417" s="2">
        <v>4.87</v>
      </c>
      <c r="D1417" s="2">
        <v>3.2271000000000001</v>
      </c>
      <c r="E1417" s="2">
        <v>8806</v>
      </c>
      <c r="F1417" s="2">
        <v>4.8830999999999998</v>
      </c>
      <c r="G1417" s="2">
        <v>43000.578600000001</v>
      </c>
      <c r="H1417" s="17">
        <f t="shared" si="22"/>
        <v>0</v>
      </c>
    </row>
    <row r="1418" spans="1:8" ht="13.5" x14ac:dyDescent="0.25">
      <c r="A1418" s="12"/>
      <c r="B1418" s="11">
        <v>44074</v>
      </c>
      <c r="C1418" s="2">
        <v>4.87</v>
      </c>
      <c r="D1418" s="2">
        <v>3.2271000000000001</v>
      </c>
      <c r="E1418" s="2">
        <v>10445</v>
      </c>
      <c r="F1418" s="2">
        <v>4.8635000000000002</v>
      </c>
      <c r="G1418" s="2">
        <v>50799.2575</v>
      </c>
      <c r="H1418" s="17">
        <f t="shared" si="22"/>
        <v>0</v>
      </c>
    </row>
    <row r="1419" spans="1:8" ht="13.5" x14ac:dyDescent="0.25">
      <c r="A1419" s="12"/>
      <c r="B1419" s="11">
        <v>44075</v>
      </c>
      <c r="C1419" s="2">
        <v>4.72</v>
      </c>
      <c r="D1419" s="2">
        <v>3.1276999999999999</v>
      </c>
      <c r="E1419" s="2">
        <v>29782</v>
      </c>
      <c r="F1419" s="2">
        <v>4.6881000000000004</v>
      </c>
      <c r="G1419" s="2">
        <v>139620.99419999999</v>
      </c>
      <c r="H1419" s="17">
        <f t="shared" si="22"/>
        <v>-3.0801648538935935E-2</v>
      </c>
    </row>
    <row r="1420" spans="1:8" ht="13.5" x14ac:dyDescent="0.25">
      <c r="A1420" s="12"/>
      <c r="B1420" s="11">
        <v>44076</v>
      </c>
      <c r="C1420" s="2">
        <v>4.7</v>
      </c>
      <c r="D1420" s="2">
        <v>3.1143999999999998</v>
      </c>
      <c r="E1420" s="2">
        <v>4454</v>
      </c>
      <c r="F1420" s="2">
        <v>4.6773999999999996</v>
      </c>
      <c r="G1420" s="2">
        <v>20833.139599999999</v>
      </c>
      <c r="H1420" s="17">
        <f t="shared" si="22"/>
        <v>-4.2523259903443711E-3</v>
      </c>
    </row>
    <row r="1421" spans="1:8" ht="13.5" x14ac:dyDescent="0.25">
      <c r="A1421" s="12"/>
      <c r="B1421" s="11">
        <v>44077</v>
      </c>
      <c r="C1421" s="2">
        <v>4.6500000000000004</v>
      </c>
      <c r="D1421" s="2">
        <v>3.0813000000000001</v>
      </c>
      <c r="E1421" s="2">
        <v>26705</v>
      </c>
      <c r="F1421" s="2">
        <v>4.5823999999999998</v>
      </c>
      <c r="G1421" s="2">
        <v>122372.992</v>
      </c>
      <c r="H1421" s="17">
        <f t="shared" si="22"/>
        <v>-1.0628050346776165E-2</v>
      </c>
    </row>
    <row r="1422" spans="1:8" ht="13.5" x14ac:dyDescent="0.25">
      <c r="A1422" s="12"/>
      <c r="B1422" s="11">
        <v>44078</v>
      </c>
      <c r="C1422" s="2">
        <v>4.63</v>
      </c>
      <c r="D1422" s="2">
        <v>3.0680000000000001</v>
      </c>
      <c r="E1422" s="2">
        <v>32941</v>
      </c>
      <c r="F1422" s="2">
        <v>4.5693999999999999</v>
      </c>
      <c r="G1422" s="2">
        <v>150520.6054</v>
      </c>
      <c r="H1422" s="17">
        <f t="shared" si="22"/>
        <v>-4.3163599779314213E-3</v>
      </c>
    </row>
    <row r="1423" spans="1:8" ht="13.5" x14ac:dyDescent="0.25">
      <c r="A1423" s="12"/>
      <c r="B1423" s="11">
        <v>44081</v>
      </c>
      <c r="C1423" s="2">
        <v>4.82</v>
      </c>
      <c r="D1423" s="2">
        <v>3.1939000000000002</v>
      </c>
      <c r="E1423" s="2">
        <v>15349</v>
      </c>
      <c r="F1423" s="2">
        <v>4.7377000000000002</v>
      </c>
      <c r="G1423" s="2">
        <v>72718.957299999995</v>
      </c>
      <c r="H1423" s="17">
        <f t="shared" si="22"/>
        <v>4.1036505867014378E-2</v>
      </c>
    </row>
    <row r="1424" spans="1:8" ht="13.5" x14ac:dyDescent="0.25">
      <c r="A1424" s="12"/>
      <c r="B1424" s="11">
        <v>44082</v>
      </c>
      <c r="C1424" s="2">
        <v>4.9800000000000004</v>
      </c>
      <c r="D1424" s="2">
        <v>3.2999000000000001</v>
      </c>
      <c r="E1424" s="2">
        <v>17217</v>
      </c>
      <c r="F1424" s="2">
        <v>4.9432999999999998</v>
      </c>
      <c r="G1424" s="2">
        <v>85108.796100000007</v>
      </c>
      <c r="H1424" s="17">
        <f t="shared" si="22"/>
        <v>3.3188265130404793E-2</v>
      </c>
    </row>
    <row r="1425" spans="1:8" ht="13.5" x14ac:dyDescent="0.25">
      <c r="A1425" s="12"/>
      <c r="B1425" s="11">
        <v>44083</v>
      </c>
      <c r="C1425" s="2">
        <v>5.0599999999999996</v>
      </c>
      <c r="D1425" s="2">
        <v>3.3530000000000002</v>
      </c>
      <c r="E1425" s="2">
        <v>6629</v>
      </c>
      <c r="F1425" s="2">
        <v>5.0332999999999997</v>
      </c>
      <c r="G1425" s="2">
        <v>33365.745699999999</v>
      </c>
      <c r="H1425" s="17">
        <f t="shared" si="22"/>
        <v>1.6091396708991224E-2</v>
      </c>
    </row>
    <row r="1426" spans="1:8" ht="13.5" x14ac:dyDescent="0.25">
      <c r="A1426" s="12"/>
      <c r="B1426" s="11">
        <v>44084</v>
      </c>
      <c r="C1426" s="2">
        <v>5.14</v>
      </c>
      <c r="D1426" s="2">
        <v>3.4060000000000001</v>
      </c>
      <c r="E1426" s="2">
        <v>18416</v>
      </c>
      <c r="F1426" s="2">
        <v>5.1151999999999997</v>
      </c>
      <c r="G1426" s="2">
        <v>94201.523199999996</v>
      </c>
      <c r="H1426" s="17">
        <f t="shared" si="22"/>
        <v>1.5806740232627479E-2</v>
      </c>
    </row>
    <row r="1427" spans="1:8" ht="13.5" x14ac:dyDescent="0.25">
      <c r="A1427" s="12"/>
      <c r="B1427" s="11">
        <v>44085</v>
      </c>
      <c r="C1427" s="2">
        <v>5.01</v>
      </c>
      <c r="D1427" s="2">
        <v>3.3197999999999999</v>
      </c>
      <c r="E1427" s="2">
        <v>7964</v>
      </c>
      <c r="F1427" s="2">
        <v>5.0808999999999997</v>
      </c>
      <c r="G1427" s="2">
        <v>40464.287600000003</v>
      </c>
      <c r="H1427" s="17">
        <f t="shared" si="22"/>
        <v>-2.5308279506752868E-2</v>
      </c>
    </row>
    <row r="1428" spans="1:8" ht="13.5" x14ac:dyDescent="0.25">
      <c r="A1428" s="12"/>
      <c r="B1428" s="11">
        <v>44088</v>
      </c>
      <c r="C1428" s="2">
        <v>5</v>
      </c>
      <c r="D1428" s="2">
        <v>3.3132000000000001</v>
      </c>
      <c r="E1428" s="2">
        <v>5158</v>
      </c>
      <c r="F1428" s="2">
        <v>5.0072000000000001</v>
      </c>
      <c r="G1428" s="2">
        <v>25827.137599999998</v>
      </c>
      <c r="H1428" s="17">
        <f t="shared" si="22"/>
        <v>-1.9880715705764555E-3</v>
      </c>
    </row>
    <row r="1429" spans="1:8" ht="13.5" x14ac:dyDescent="0.25">
      <c r="A1429" s="12"/>
      <c r="B1429" s="11">
        <v>44089</v>
      </c>
      <c r="C1429" s="2">
        <v>4.9400000000000004</v>
      </c>
      <c r="D1429" s="2">
        <v>3.2734000000000001</v>
      </c>
      <c r="E1429" s="2">
        <v>12663</v>
      </c>
      <c r="F1429" s="2">
        <v>4.9231999999999996</v>
      </c>
      <c r="G1429" s="2">
        <v>62342.481599999999</v>
      </c>
      <c r="H1429" s="17">
        <f t="shared" si="22"/>
        <v>-1.201255583725705E-2</v>
      </c>
    </row>
    <row r="1430" spans="1:8" ht="13.5" x14ac:dyDescent="0.25">
      <c r="A1430" s="12"/>
      <c r="B1430" s="11">
        <v>44090</v>
      </c>
      <c r="C1430" s="2">
        <v>4.9000000000000004</v>
      </c>
      <c r="D1430" s="2">
        <v>3.2469000000000001</v>
      </c>
      <c r="E1430" s="2">
        <v>4324</v>
      </c>
      <c r="F1430" s="2">
        <v>4.8990999999999998</v>
      </c>
      <c r="G1430" s="2">
        <v>21183.7084</v>
      </c>
      <c r="H1430" s="17">
        <f t="shared" si="22"/>
        <v>-8.0955581352721833E-3</v>
      </c>
    </row>
    <row r="1431" spans="1:8" ht="13.5" x14ac:dyDescent="0.25">
      <c r="A1431" s="12"/>
      <c r="B1431" s="11">
        <v>44091</v>
      </c>
      <c r="C1431" s="2">
        <v>4.95</v>
      </c>
      <c r="D1431" s="2">
        <v>3.2801</v>
      </c>
      <c r="E1431" s="2">
        <v>9693</v>
      </c>
      <c r="F1431" s="2">
        <v>4.8619000000000003</v>
      </c>
      <c r="G1431" s="2">
        <v>47126.396699999998</v>
      </c>
      <c r="H1431" s="17">
        <f t="shared" si="22"/>
        <v>1.0225137823770334E-2</v>
      </c>
    </row>
    <row r="1432" spans="1:8" ht="13.5" x14ac:dyDescent="0.25">
      <c r="A1432" s="12"/>
      <c r="B1432" s="11">
        <v>44092</v>
      </c>
      <c r="C1432" s="2">
        <v>5</v>
      </c>
      <c r="D1432" s="2">
        <v>3.3132000000000001</v>
      </c>
      <c r="E1432" s="2">
        <v>5862</v>
      </c>
      <c r="F1432" s="2">
        <v>4.9570999999999996</v>
      </c>
      <c r="G1432" s="2">
        <v>29058.520199999999</v>
      </c>
      <c r="H1432" s="17">
        <f t="shared" si="22"/>
        <v>1.0091155757446459E-2</v>
      </c>
    </row>
    <row r="1433" spans="1:8" ht="13.5" x14ac:dyDescent="0.25">
      <c r="A1433" s="12"/>
      <c r="B1433" s="11">
        <v>44095</v>
      </c>
      <c r="C1433" s="2">
        <v>4.99</v>
      </c>
      <c r="D1433" s="2">
        <v>3.3066</v>
      </c>
      <c r="E1433" s="2">
        <v>8108</v>
      </c>
      <c r="F1433" s="2">
        <v>4.9927000000000001</v>
      </c>
      <c r="G1433" s="2">
        <v>40480.811600000001</v>
      </c>
      <c r="H1433" s="17">
        <f t="shared" si="22"/>
        <v>-1.9920318725100087E-3</v>
      </c>
    </row>
    <row r="1434" spans="1:8" ht="13.5" x14ac:dyDescent="0.25">
      <c r="A1434" s="12"/>
      <c r="B1434" s="11">
        <v>44096</v>
      </c>
      <c r="C1434" s="2">
        <v>5.0199999999999996</v>
      </c>
      <c r="D1434" s="2">
        <v>3.3264999999999998</v>
      </c>
      <c r="E1434" s="2">
        <v>29839</v>
      </c>
      <c r="F1434" s="2">
        <v>4.9960000000000004</v>
      </c>
      <c r="G1434" s="2">
        <v>149075.644</v>
      </c>
      <c r="H1434" s="17">
        <f t="shared" si="22"/>
        <v>6.0182664973083546E-3</v>
      </c>
    </row>
    <row r="1435" spans="1:8" ht="13.5" x14ac:dyDescent="0.25">
      <c r="A1435" s="12"/>
      <c r="B1435" s="11">
        <v>44097</v>
      </c>
      <c r="C1435" s="2">
        <v>4.55</v>
      </c>
      <c r="D1435" s="2">
        <v>3.3249</v>
      </c>
      <c r="E1435" s="2">
        <v>7446</v>
      </c>
      <c r="F1435" s="2">
        <v>4.5911999999999997</v>
      </c>
      <c r="G1435" s="2">
        <v>34186.075199999999</v>
      </c>
      <c r="H1435" s="17">
        <f t="shared" si="22"/>
        <v>-4.8098602134370174E-4</v>
      </c>
    </row>
    <row r="1436" spans="1:8" ht="13.5" x14ac:dyDescent="0.25">
      <c r="A1436" s="12"/>
      <c r="B1436" s="11">
        <v>44098</v>
      </c>
      <c r="C1436" s="2">
        <v>4.5</v>
      </c>
      <c r="D1436" s="2">
        <v>3.2884000000000002</v>
      </c>
      <c r="E1436" s="2">
        <v>10660</v>
      </c>
      <c r="F1436" s="2">
        <v>4.5269000000000004</v>
      </c>
      <c r="G1436" s="2">
        <v>48256.754000000001</v>
      </c>
      <c r="H1436" s="17">
        <f t="shared" si="22"/>
        <v>-1.0977773767632036E-2</v>
      </c>
    </row>
    <row r="1437" spans="1:8" ht="13.5" x14ac:dyDescent="0.25">
      <c r="A1437" s="12"/>
      <c r="B1437" s="11">
        <v>44099</v>
      </c>
      <c r="C1437" s="2">
        <v>4.54</v>
      </c>
      <c r="D1437" s="2">
        <v>3.3176000000000001</v>
      </c>
      <c r="E1437" s="2">
        <v>10757</v>
      </c>
      <c r="F1437" s="2">
        <v>4.5442</v>
      </c>
      <c r="G1437" s="2">
        <v>48881.9594</v>
      </c>
      <c r="H1437" s="17">
        <f t="shared" si="22"/>
        <v>8.8796983335360322E-3</v>
      </c>
    </row>
    <row r="1438" spans="1:8" ht="13.5" x14ac:dyDescent="0.25">
      <c r="A1438" s="12"/>
      <c r="B1438" s="11">
        <v>44102</v>
      </c>
      <c r="C1438" s="2">
        <v>4.51</v>
      </c>
      <c r="D1438" s="2">
        <v>3.2957000000000001</v>
      </c>
      <c r="E1438" s="2">
        <v>12827</v>
      </c>
      <c r="F1438" s="2">
        <v>4.4938000000000002</v>
      </c>
      <c r="G1438" s="2">
        <v>57641.972600000001</v>
      </c>
      <c r="H1438" s="17">
        <f t="shared" si="22"/>
        <v>-6.601157463226438E-3</v>
      </c>
    </row>
    <row r="1439" spans="1:8" ht="13.5" x14ac:dyDescent="0.25">
      <c r="A1439" s="12"/>
      <c r="B1439" s="11">
        <v>44103</v>
      </c>
      <c r="C1439" s="2">
        <v>4.78</v>
      </c>
      <c r="D1439" s="2">
        <v>3.4929999999999999</v>
      </c>
      <c r="E1439" s="2">
        <v>31323</v>
      </c>
      <c r="F1439" s="2">
        <v>4.6490999999999998</v>
      </c>
      <c r="G1439" s="2">
        <v>145623.75930000001</v>
      </c>
      <c r="H1439" s="17">
        <f t="shared" si="22"/>
        <v>5.9865885851260674E-2</v>
      </c>
    </row>
    <row r="1440" spans="1:8" ht="13.5" x14ac:dyDescent="0.25">
      <c r="A1440" s="12"/>
      <c r="B1440" s="11">
        <v>44104</v>
      </c>
      <c r="C1440" s="2">
        <v>4.6399999999999997</v>
      </c>
      <c r="D1440" s="2">
        <v>3.3906999999999998</v>
      </c>
      <c r="E1440" s="2">
        <v>16228</v>
      </c>
      <c r="F1440" s="2">
        <v>4.7885</v>
      </c>
      <c r="G1440" s="2">
        <v>77707.778000000006</v>
      </c>
      <c r="H1440" s="17">
        <f t="shared" si="22"/>
        <v>-2.9287145720011468E-2</v>
      </c>
    </row>
    <row r="1441" spans="1:8" ht="13.5" x14ac:dyDescent="0.25">
      <c r="A1441" s="12"/>
      <c r="B1441" s="11">
        <v>44105</v>
      </c>
      <c r="C1441" s="2">
        <v>4.47</v>
      </c>
      <c r="D1441" s="2">
        <v>3.2664</v>
      </c>
      <c r="E1441" s="2">
        <v>3459</v>
      </c>
      <c r="F1441" s="2">
        <v>4.5674999999999999</v>
      </c>
      <c r="G1441" s="2">
        <v>15798.9825</v>
      </c>
      <c r="H1441" s="17">
        <f t="shared" si="22"/>
        <v>-3.6659096941634432E-2</v>
      </c>
    </row>
    <row r="1442" spans="1:8" ht="13.5" x14ac:dyDescent="0.25">
      <c r="A1442" s="12"/>
      <c r="B1442" s="11">
        <v>44106</v>
      </c>
      <c r="C1442" s="2">
        <v>4.58</v>
      </c>
      <c r="D1442" s="2">
        <v>3.3468</v>
      </c>
      <c r="E1442" s="2">
        <v>13713</v>
      </c>
      <c r="F1442" s="2">
        <v>4.4283000000000001</v>
      </c>
      <c r="G1442" s="2">
        <v>60725.277900000001</v>
      </c>
      <c r="H1442" s="17">
        <f t="shared" si="22"/>
        <v>2.4614254224834688E-2</v>
      </c>
    </row>
    <row r="1443" spans="1:8" ht="13.5" x14ac:dyDescent="0.25">
      <c r="A1443" s="12"/>
      <c r="B1443" s="11">
        <v>44109</v>
      </c>
      <c r="C1443" s="2">
        <v>4.75</v>
      </c>
      <c r="D1443" s="2">
        <v>3.4710000000000001</v>
      </c>
      <c r="E1443" s="2">
        <v>10932</v>
      </c>
      <c r="F1443" s="2">
        <v>4.6719999999999997</v>
      </c>
      <c r="G1443" s="2">
        <v>51074.303999999996</v>
      </c>
      <c r="H1443" s="17">
        <f t="shared" si="22"/>
        <v>3.7110075295804977E-2</v>
      </c>
    </row>
    <row r="1444" spans="1:8" ht="13.5" x14ac:dyDescent="0.25">
      <c r="A1444" s="12"/>
      <c r="B1444" s="11">
        <v>44110</v>
      </c>
      <c r="C1444" s="2">
        <v>4.6100000000000003</v>
      </c>
      <c r="D1444" s="2">
        <v>3.3687</v>
      </c>
      <c r="E1444" s="2">
        <v>19866</v>
      </c>
      <c r="F1444" s="2">
        <v>4.6448</v>
      </c>
      <c r="G1444" s="2">
        <v>92273.596799999999</v>
      </c>
      <c r="H1444" s="17">
        <f t="shared" si="22"/>
        <v>-2.9472774416594658E-2</v>
      </c>
    </row>
    <row r="1445" spans="1:8" ht="13.5" x14ac:dyDescent="0.25">
      <c r="A1445" s="12"/>
      <c r="B1445" s="11">
        <v>44111</v>
      </c>
      <c r="C1445" s="2">
        <v>4.6100000000000003</v>
      </c>
      <c r="D1445" s="2">
        <v>3.3687</v>
      </c>
      <c r="E1445" s="2">
        <v>9764</v>
      </c>
      <c r="F1445" s="2">
        <v>4.6391</v>
      </c>
      <c r="G1445" s="2">
        <v>45296.172400000003</v>
      </c>
      <c r="H1445" s="17">
        <f t="shared" si="22"/>
        <v>0</v>
      </c>
    </row>
    <row r="1446" spans="1:8" ht="13.5" x14ac:dyDescent="0.25">
      <c r="A1446" s="12"/>
      <c r="B1446" s="11">
        <v>44112</v>
      </c>
      <c r="C1446" s="2">
        <v>4.5999999999999996</v>
      </c>
      <c r="D1446" s="2">
        <v>3.3614000000000002</v>
      </c>
      <c r="E1446" s="2">
        <v>5343</v>
      </c>
      <c r="F1446" s="2">
        <v>4.6062000000000003</v>
      </c>
      <c r="G1446" s="2">
        <v>24610.926599999999</v>
      </c>
      <c r="H1446" s="17">
        <f t="shared" si="22"/>
        <v>-2.1670080446462617E-3</v>
      </c>
    </row>
    <row r="1447" spans="1:8" ht="13.5" x14ac:dyDescent="0.25">
      <c r="A1447" s="12"/>
      <c r="B1447" s="11">
        <v>44113</v>
      </c>
      <c r="C1447" s="2">
        <v>4.63</v>
      </c>
      <c r="D1447" s="2">
        <v>3.3834</v>
      </c>
      <c r="E1447" s="2">
        <v>2771</v>
      </c>
      <c r="F1447" s="2">
        <v>4.5942999999999996</v>
      </c>
      <c r="G1447" s="2">
        <v>12730.8053</v>
      </c>
      <c r="H1447" s="17">
        <f t="shared" si="22"/>
        <v>6.5448920092817863E-3</v>
      </c>
    </row>
    <row r="1448" spans="1:8" ht="13.5" x14ac:dyDescent="0.25">
      <c r="A1448" s="12"/>
      <c r="B1448" s="11">
        <v>44116</v>
      </c>
      <c r="C1448" s="2">
        <v>4.59</v>
      </c>
      <c r="D1448" s="2">
        <v>3.3540999999999999</v>
      </c>
      <c r="E1448" s="2">
        <v>2059</v>
      </c>
      <c r="F1448" s="2">
        <v>4.5609999999999999</v>
      </c>
      <c r="G1448" s="2">
        <v>9391.0990000000002</v>
      </c>
      <c r="H1448" s="17">
        <f t="shared" si="22"/>
        <v>-8.6599278831944512E-3</v>
      </c>
    </row>
    <row r="1449" spans="1:8" ht="13.5" x14ac:dyDescent="0.25">
      <c r="A1449" s="12"/>
      <c r="B1449" s="11">
        <v>44117</v>
      </c>
      <c r="C1449" s="2">
        <v>4.8600000000000003</v>
      </c>
      <c r="D1449" s="2">
        <v>3.5514000000000001</v>
      </c>
      <c r="E1449" s="2">
        <v>21861</v>
      </c>
      <c r="F1449" s="2">
        <v>4.7567000000000004</v>
      </c>
      <c r="G1449" s="2">
        <v>103986.2187</v>
      </c>
      <c r="H1449" s="17">
        <f t="shared" si="22"/>
        <v>5.8823529411764781E-2</v>
      </c>
    </row>
    <row r="1450" spans="1:8" ht="13.5" x14ac:dyDescent="0.25">
      <c r="A1450" s="12"/>
      <c r="B1450" s="11">
        <v>44118</v>
      </c>
      <c r="C1450" s="2">
        <v>4.9000000000000004</v>
      </c>
      <c r="D1450" s="2">
        <v>3.5807000000000002</v>
      </c>
      <c r="E1450" s="2">
        <v>141111</v>
      </c>
      <c r="F1450" s="2">
        <v>5.0250000000000004</v>
      </c>
      <c r="G1450" s="2">
        <v>709082.77500000002</v>
      </c>
      <c r="H1450" s="17">
        <f t="shared" si="22"/>
        <v>8.250267500140818E-3</v>
      </c>
    </row>
    <row r="1451" spans="1:8" ht="13.5" x14ac:dyDescent="0.25">
      <c r="A1451" s="12"/>
      <c r="B1451" s="11">
        <v>44120</v>
      </c>
      <c r="C1451" s="2">
        <v>4.84</v>
      </c>
      <c r="D1451" s="2">
        <v>3.5367999999999999</v>
      </c>
      <c r="E1451" s="2">
        <v>12797</v>
      </c>
      <c r="F1451" s="2">
        <v>4.8505000000000003</v>
      </c>
      <c r="G1451" s="2">
        <v>62071.8485</v>
      </c>
      <c r="H1451" s="17">
        <f t="shared" si="22"/>
        <v>-1.226017259195137E-2</v>
      </c>
    </row>
    <row r="1452" spans="1:8" ht="13.5" x14ac:dyDescent="0.25">
      <c r="A1452" s="12"/>
      <c r="B1452" s="11">
        <v>44123</v>
      </c>
      <c r="C1452" s="2">
        <v>4.8499999999999996</v>
      </c>
      <c r="D1452" s="2">
        <v>3.5440999999999998</v>
      </c>
      <c r="E1452" s="2">
        <v>3770</v>
      </c>
      <c r="F1452" s="2">
        <v>4.8609</v>
      </c>
      <c r="G1452" s="2">
        <v>18325.593000000001</v>
      </c>
      <c r="H1452" s="17">
        <f t="shared" si="22"/>
        <v>2.0640126668174234E-3</v>
      </c>
    </row>
    <row r="1453" spans="1:8" ht="13.5" x14ac:dyDescent="0.25">
      <c r="A1453" s="12"/>
      <c r="B1453" s="11">
        <v>44124</v>
      </c>
      <c r="C1453" s="2">
        <v>4.71</v>
      </c>
      <c r="D1453" s="2">
        <v>3.4418000000000002</v>
      </c>
      <c r="E1453" s="2">
        <v>17579</v>
      </c>
      <c r="F1453" s="2">
        <v>4.7478999999999996</v>
      </c>
      <c r="G1453" s="2">
        <v>83463.334099999993</v>
      </c>
      <c r="H1453" s="17">
        <f t="shared" si="22"/>
        <v>-2.8864874015970095E-2</v>
      </c>
    </row>
    <row r="1454" spans="1:8" ht="13.5" x14ac:dyDescent="0.25">
      <c r="A1454" s="12"/>
      <c r="B1454" s="11">
        <v>44125</v>
      </c>
      <c r="C1454" s="2">
        <v>4.7</v>
      </c>
      <c r="D1454" s="2">
        <v>3.4344999999999999</v>
      </c>
      <c r="E1454" s="2">
        <v>6712</v>
      </c>
      <c r="F1454" s="2">
        <v>4.7164000000000001</v>
      </c>
      <c r="G1454" s="2">
        <v>31656.4768</v>
      </c>
      <c r="H1454" s="17">
        <f t="shared" si="22"/>
        <v>-2.1209832064618241E-3</v>
      </c>
    </row>
    <row r="1455" spans="1:8" ht="13.5" x14ac:dyDescent="0.25">
      <c r="A1455" s="12"/>
      <c r="B1455" s="11">
        <v>44126</v>
      </c>
      <c r="C1455" s="2">
        <v>4.6900000000000004</v>
      </c>
      <c r="D1455" s="2">
        <v>3.4272</v>
      </c>
      <c r="E1455" s="2">
        <v>2545</v>
      </c>
      <c r="F1455" s="2">
        <v>4.6513</v>
      </c>
      <c r="G1455" s="2">
        <v>11837.558499999999</v>
      </c>
      <c r="H1455" s="17">
        <f t="shared" si="22"/>
        <v>-2.1254913378948499E-3</v>
      </c>
    </row>
    <row r="1456" spans="1:8" ht="13.5" x14ac:dyDescent="0.25">
      <c r="A1456" s="12"/>
      <c r="B1456" s="11">
        <v>44127</v>
      </c>
      <c r="C1456" s="2">
        <v>4.6900000000000004</v>
      </c>
      <c r="D1456" s="2">
        <v>3.4272</v>
      </c>
      <c r="E1456" s="2">
        <v>1971</v>
      </c>
      <c r="F1456" s="2">
        <v>4.6896000000000004</v>
      </c>
      <c r="G1456" s="2">
        <v>9243.2016000000003</v>
      </c>
      <c r="H1456" s="17">
        <f t="shared" si="22"/>
        <v>0</v>
      </c>
    </row>
    <row r="1457" spans="1:8" ht="13.5" x14ac:dyDescent="0.25">
      <c r="A1457" s="12"/>
      <c r="B1457" s="11">
        <v>44130</v>
      </c>
      <c r="C1457" s="2">
        <v>4.67</v>
      </c>
      <c r="D1457" s="2">
        <v>3.4125999999999999</v>
      </c>
      <c r="E1457" s="2">
        <v>2657</v>
      </c>
      <c r="F1457" s="2">
        <v>4.6466000000000003</v>
      </c>
      <c r="G1457" s="2">
        <v>12346.0162</v>
      </c>
      <c r="H1457" s="17">
        <f t="shared" si="22"/>
        <v>-4.2600373482726914E-3</v>
      </c>
    </row>
    <row r="1458" spans="1:8" ht="13.5" x14ac:dyDescent="0.25">
      <c r="A1458" s="12"/>
      <c r="B1458" s="11">
        <v>44131</v>
      </c>
      <c r="C1458" s="2">
        <v>4.5999999999999996</v>
      </c>
      <c r="D1458" s="2">
        <v>3.3614000000000002</v>
      </c>
      <c r="E1458" s="2">
        <v>5202</v>
      </c>
      <c r="F1458" s="2">
        <v>4.5591999999999997</v>
      </c>
      <c r="G1458" s="2">
        <v>23716.9584</v>
      </c>
      <c r="H1458" s="17">
        <f t="shared" si="22"/>
        <v>-1.5003223348766246E-2</v>
      </c>
    </row>
    <row r="1459" spans="1:8" ht="13.5" x14ac:dyDescent="0.25">
      <c r="A1459" s="12"/>
      <c r="B1459" s="11">
        <v>44132</v>
      </c>
      <c r="C1459" s="2">
        <v>4.6399999999999997</v>
      </c>
      <c r="D1459" s="2">
        <v>3.3906999999999998</v>
      </c>
      <c r="E1459" s="2">
        <v>13573</v>
      </c>
      <c r="F1459" s="2">
        <v>4.5701000000000001</v>
      </c>
      <c r="G1459" s="2">
        <v>62029.967299999997</v>
      </c>
      <c r="H1459" s="17">
        <f t="shared" si="22"/>
        <v>8.716606175997994E-3</v>
      </c>
    </row>
    <row r="1460" spans="1:8" ht="13.5" x14ac:dyDescent="0.25">
      <c r="A1460" s="12"/>
      <c r="B1460" s="11">
        <v>44134</v>
      </c>
      <c r="C1460" s="2">
        <v>4.67</v>
      </c>
      <c r="D1460" s="2">
        <v>3.4125999999999999</v>
      </c>
      <c r="E1460" s="2">
        <v>2726</v>
      </c>
      <c r="F1460" s="2">
        <v>4.6616999999999997</v>
      </c>
      <c r="G1460" s="2">
        <v>12707.7942</v>
      </c>
      <c r="H1460" s="17">
        <f t="shared" si="22"/>
        <v>6.4588433066918426E-3</v>
      </c>
    </row>
    <row r="1461" spans="1:8" ht="13.5" x14ac:dyDescent="0.25">
      <c r="A1461" s="12"/>
      <c r="B1461" s="11">
        <v>44137</v>
      </c>
      <c r="C1461" s="2">
        <v>4.67</v>
      </c>
      <c r="D1461" s="2">
        <v>3.4125999999999999</v>
      </c>
      <c r="E1461" s="2">
        <v>1935</v>
      </c>
      <c r="F1461" s="2">
        <v>4.5978000000000003</v>
      </c>
      <c r="G1461" s="2">
        <v>8896.7430000000004</v>
      </c>
      <c r="H1461" s="17">
        <f t="shared" si="22"/>
        <v>0</v>
      </c>
    </row>
    <row r="1462" spans="1:8" ht="13.5" x14ac:dyDescent="0.25">
      <c r="A1462" s="12"/>
      <c r="B1462" s="11">
        <v>44138</v>
      </c>
      <c r="C1462" s="2">
        <v>4.6500000000000004</v>
      </c>
      <c r="D1462" s="2">
        <v>3.3980000000000001</v>
      </c>
      <c r="E1462" s="2">
        <v>1156</v>
      </c>
      <c r="F1462" s="2">
        <v>4.6384999999999996</v>
      </c>
      <c r="G1462" s="2">
        <v>5362.1059999999998</v>
      </c>
      <c r="H1462" s="17">
        <f t="shared" si="22"/>
        <v>-4.2782629080465699E-3</v>
      </c>
    </row>
    <row r="1463" spans="1:8" ht="13.5" x14ac:dyDescent="0.25">
      <c r="A1463" s="12"/>
      <c r="B1463" s="11">
        <v>44139</v>
      </c>
      <c r="C1463" s="2">
        <v>4.6500000000000004</v>
      </c>
      <c r="D1463" s="2">
        <v>3.3980000000000001</v>
      </c>
      <c r="E1463" s="2">
        <v>862</v>
      </c>
      <c r="F1463" s="2">
        <v>4.5827999999999998</v>
      </c>
      <c r="G1463" s="2">
        <v>3950.3735999999999</v>
      </c>
      <c r="H1463" s="17">
        <f t="shared" si="22"/>
        <v>0</v>
      </c>
    </row>
    <row r="1464" spans="1:8" ht="13.5" x14ac:dyDescent="0.25">
      <c r="A1464" s="12"/>
      <c r="B1464" s="11">
        <v>44140</v>
      </c>
      <c r="C1464" s="2">
        <v>4.68</v>
      </c>
      <c r="D1464" s="2">
        <v>3.4199000000000002</v>
      </c>
      <c r="E1464" s="2">
        <v>4160</v>
      </c>
      <c r="F1464" s="2">
        <v>4.6490999999999998</v>
      </c>
      <c r="G1464" s="2">
        <v>19340.256000000001</v>
      </c>
      <c r="H1464" s="17">
        <f t="shared" si="22"/>
        <v>6.4449676280164889E-3</v>
      </c>
    </row>
    <row r="1465" spans="1:8" ht="13.5" x14ac:dyDescent="0.25">
      <c r="A1465" s="12"/>
      <c r="B1465" s="11">
        <v>44141</v>
      </c>
      <c r="C1465" s="2">
        <v>4.68</v>
      </c>
      <c r="D1465" s="2">
        <v>3.4199000000000002</v>
      </c>
      <c r="E1465" s="2">
        <v>5553</v>
      </c>
      <c r="F1465" s="2">
        <v>4.6853999999999996</v>
      </c>
      <c r="G1465" s="2">
        <v>26018.0262</v>
      </c>
      <c r="H1465" s="17">
        <f t="shared" si="22"/>
        <v>0</v>
      </c>
    </row>
    <row r="1466" spans="1:8" ht="13.5" x14ac:dyDescent="0.25">
      <c r="A1466" s="12"/>
      <c r="B1466" s="11">
        <v>44144</v>
      </c>
      <c r="C1466" s="2">
        <v>4.7</v>
      </c>
      <c r="D1466" s="2">
        <v>3.4344999999999999</v>
      </c>
      <c r="E1466" s="2">
        <v>23</v>
      </c>
      <c r="F1466" s="2">
        <v>4.6925999999999997</v>
      </c>
      <c r="G1466" s="2">
        <v>107.9298</v>
      </c>
      <c r="H1466" s="17">
        <f t="shared" si="22"/>
        <v>4.2691306763354845E-3</v>
      </c>
    </row>
    <row r="1467" spans="1:8" ht="13.5" x14ac:dyDescent="0.25">
      <c r="A1467" s="12"/>
      <c r="B1467" s="11">
        <v>44145</v>
      </c>
      <c r="C1467" s="2">
        <v>4.5599999999999996</v>
      </c>
      <c r="D1467" s="2">
        <v>3.3321999999999998</v>
      </c>
      <c r="E1467" s="2">
        <v>4238</v>
      </c>
      <c r="F1467" s="2">
        <v>4.7275999999999998</v>
      </c>
      <c r="G1467" s="2">
        <v>20035.568800000001</v>
      </c>
      <c r="H1467" s="17">
        <f t="shared" si="22"/>
        <v>-2.978599505022567E-2</v>
      </c>
    </row>
    <row r="1468" spans="1:8" ht="13.5" x14ac:dyDescent="0.25">
      <c r="A1468" s="12"/>
      <c r="B1468" s="11">
        <v>44146</v>
      </c>
      <c r="C1468" s="2">
        <v>4.7</v>
      </c>
      <c r="D1468" s="2">
        <v>3.4344999999999999</v>
      </c>
      <c r="E1468" s="2">
        <v>1738</v>
      </c>
      <c r="F1468" s="2">
        <v>4.7062999999999997</v>
      </c>
      <c r="G1468" s="2">
        <v>8179.5493999999999</v>
      </c>
      <c r="H1468" s="17">
        <f t="shared" si="22"/>
        <v>3.0700438148970669E-2</v>
      </c>
    </row>
    <row r="1469" spans="1:8" ht="13.5" x14ac:dyDescent="0.25">
      <c r="A1469" s="12"/>
      <c r="B1469" s="11">
        <v>44147</v>
      </c>
      <c r="C1469" s="2">
        <v>4.68</v>
      </c>
      <c r="D1469" s="2">
        <v>3.4199000000000002</v>
      </c>
      <c r="E1469" s="2">
        <v>8887</v>
      </c>
      <c r="F1469" s="2">
        <v>4.6467000000000001</v>
      </c>
      <c r="G1469" s="2">
        <v>41295.222900000001</v>
      </c>
      <c r="H1469" s="17">
        <f t="shared" si="22"/>
        <v>-4.2509826757896997E-3</v>
      </c>
    </row>
    <row r="1470" spans="1:8" ht="13.5" x14ac:dyDescent="0.25">
      <c r="A1470" s="12"/>
      <c r="B1470" s="11">
        <v>44148</v>
      </c>
      <c r="C1470" s="2">
        <v>4.7</v>
      </c>
      <c r="D1470" s="2">
        <v>3.4344999999999999</v>
      </c>
      <c r="E1470" s="2">
        <v>8286</v>
      </c>
      <c r="F1470" s="2">
        <v>4.6597999999999997</v>
      </c>
      <c r="G1470" s="2">
        <v>38611.102800000001</v>
      </c>
      <c r="H1470" s="17">
        <f t="shared" si="22"/>
        <v>4.2691306763354845E-3</v>
      </c>
    </row>
    <row r="1471" spans="1:8" ht="13.5" x14ac:dyDescent="0.25">
      <c r="A1471" s="12"/>
      <c r="B1471" s="11">
        <v>44151</v>
      </c>
      <c r="C1471" s="2">
        <v>4.7</v>
      </c>
      <c r="D1471" s="2">
        <v>3.4344999999999999</v>
      </c>
      <c r="E1471" s="2">
        <v>13224</v>
      </c>
      <c r="F1471" s="2">
        <v>4.6391</v>
      </c>
      <c r="G1471" s="2">
        <v>61347.458400000003</v>
      </c>
      <c r="H1471" s="17">
        <f t="shared" si="22"/>
        <v>0</v>
      </c>
    </row>
    <row r="1472" spans="1:8" ht="13.5" x14ac:dyDescent="0.25">
      <c r="A1472" s="12"/>
      <c r="B1472" s="11">
        <v>44152</v>
      </c>
      <c r="C1472" s="2">
        <v>4.7300000000000004</v>
      </c>
      <c r="D1472" s="2">
        <v>3.4563999999999999</v>
      </c>
      <c r="E1472" s="2">
        <v>1204</v>
      </c>
      <c r="F1472" s="2">
        <v>4.7286999999999999</v>
      </c>
      <c r="G1472" s="2">
        <v>5693.3548000000001</v>
      </c>
      <c r="H1472" s="17">
        <f t="shared" si="22"/>
        <v>6.3764740136846793E-3</v>
      </c>
    </row>
    <row r="1473" spans="1:8" ht="13.5" x14ac:dyDescent="0.25">
      <c r="A1473" s="12"/>
      <c r="B1473" s="11">
        <v>44153</v>
      </c>
      <c r="C1473" s="2">
        <v>4.6399999999999997</v>
      </c>
      <c r="D1473" s="2">
        <v>3.3906999999999998</v>
      </c>
      <c r="E1473" s="2">
        <v>4599</v>
      </c>
      <c r="F1473" s="2">
        <v>4.6896000000000004</v>
      </c>
      <c r="G1473" s="2">
        <v>21567.470399999998</v>
      </c>
      <c r="H1473" s="17">
        <f t="shared" si="22"/>
        <v>-1.9008216641592437E-2</v>
      </c>
    </row>
    <row r="1474" spans="1:8" ht="13.5" x14ac:dyDescent="0.25">
      <c r="A1474" s="12"/>
      <c r="B1474" s="11">
        <v>44154</v>
      </c>
      <c r="C1474" s="2">
        <v>4.6399999999999997</v>
      </c>
      <c r="D1474" s="2">
        <v>3.3906999999999998</v>
      </c>
      <c r="E1474" s="2">
        <v>67073</v>
      </c>
      <c r="F1474" s="2">
        <v>4.6060999999999996</v>
      </c>
      <c r="G1474" s="2">
        <v>308944.94530000002</v>
      </c>
      <c r="H1474" s="17">
        <f t="shared" si="22"/>
        <v>0</v>
      </c>
    </row>
    <row r="1475" spans="1:8" ht="13.5" x14ac:dyDescent="0.25">
      <c r="A1475" s="12"/>
      <c r="B1475" s="11">
        <v>44155</v>
      </c>
      <c r="C1475" s="2">
        <v>4.66</v>
      </c>
      <c r="D1475" s="2">
        <v>3.4053</v>
      </c>
      <c r="E1475" s="2">
        <v>4146</v>
      </c>
      <c r="F1475" s="2">
        <v>4.6986999999999997</v>
      </c>
      <c r="G1475" s="2">
        <v>19480.8102</v>
      </c>
      <c r="H1475" s="17">
        <f t="shared" si="22"/>
        <v>4.3058955377946054E-3</v>
      </c>
    </row>
    <row r="1476" spans="1:8" ht="13.5" x14ac:dyDescent="0.25">
      <c r="A1476" s="12"/>
      <c r="B1476" s="11">
        <v>44158</v>
      </c>
      <c r="C1476" s="2">
        <v>4.6399999999999997</v>
      </c>
      <c r="D1476" s="2">
        <v>3.3906999999999998</v>
      </c>
      <c r="E1476" s="2">
        <v>8871</v>
      </c>
      <c r="F1476" s="2">
        <v>4.6402000000000001</v>
      </c>
      <c r="G1476" s="2">
        <v>41163.214200000002</v>
      </c>
      <c r="H1476" s="17">
        <f t="shared" si="22"/>
        <v>-4.2874342936012003E-3</v>
      </c>
    </row>
    <row r="1477" spans="1:8" ht="13.5" x14ac:dyDescent="0.25">
      <c r="A1477" s="12"/>
      <c r="B1477" s="11">
        <v>44159</v>
      </c>
      <c r="C1477" s="2">
        <v>4.7</v>
      </c>
      <c r="D1477" s="2">
        <v>3.4344999999999999</v>
      </c>
      <c r="E1477" s="2">
        <v>11890</v>
      </c>
      <c r="F1477" s="2">
        <v>4.7146999999999997</v>
      </c>
      <c r="G1477" s="2">
        <v>56057.783000000003</v>
      </c>
      <c r="H1477" s="17">
        <f t="shared" si="22"/>
        <v>1.2917686613383685E-2</v>
      </c>
    </row>
    <row r="1478" spans="1:8" ht="13.5" x14ac:dyDescent="0.25">
      <c r="A1478" s="12"/>
      <c r="B1478" s="11">
        <v>44160</v>
      </c>
      <c r="C1478" s="2">
        <v>4.72</v>
      </c>
      <c r="D1478" s="2">
        <v>3.4491000000000001</v>
      </c>
      <c r="E1478" s="2">
        <v>6826</v>
      </c>
      <c r="F1478" s="2">
        <v>4.7369000000000003</v>
      </c>
      <c r="G1478" s="2">
        <v>32334.079399999999</v>
      </c>
      <c r="H1478" s="17">
        <f t="shared" si="22"/>
        <v>4.250982675789829E-3</v>
      </c>
    </row>
    <row r="1479" spans="1:8" ht="13.5" x14ac:dyDescent="0.25">
      <c r="A1479" s="12"/>
      <c r="B1479" s="11">
        <v>44161</v>
      </c>
      <c r="C1479" s="2">
        <v>4.7</v>
      </c>
      <c r="D1479" s="2">
        <v>3.4344999999999999</v>
      </c>
      <c r="E1479" s="2">
        <v>9286</v>
      </c>
      <c r="F1479" s="2">
        <v>4.7407000000000004</v>
      </c>
      <c r="G1479" s="2">
        <v>44022.140200000002</v>
      </c>
      <c r="H1479" s="17">
        <f t="shared" ref="H1479:H1542" si="23">(D1479-D1478)/D1478</f>
        <v>-4.2329883157925744E-3</v>
      </c>
    </row>
    <row r="1480" spans="1:8" ht="13.5" x14ac:dyDescent="0.25">
      <c r="A1480" s="12"/>
      <c r="B1480" s="11">
        <v>44162</v>
      </c>
      <c r="C1480" s="2">
        <v>4.7</v>
      </c>
      <c r="D1480" s="2">
        <v>3.4344999999999999</v>
      </c>
      <c r="E1480" s="2">
        <v>7104</v>
      </c>
      <c r="F1480" s="2">
        <v>4.7392000000000003</v>
      </c>
      <c r="G1480" s="2">
        <v>33667.2768</v>
      </c>
      <c r="H1480" s="17">
        <f t="shared" si="23"/>
        <v>0</v>
      </c>
    </row>
    <row r="1481" spans="1:8" ht="13.5" x14ac:dyDescent="0.25">
      <c r="A1481" s="12"/>
      <c r="B1481" s="11">
        <v>44165</v>
      </c>
      <c r="C1481" s="2">
        <v>4.7</v>
      </c>
      <c r="D1481" s="2">
        <v>3.4344999999999999</v>
      </c>
      <c r="E1481" s="2">
        <v>3502</v>
      </c>
      <c r="F1481" s="2">
        <v>4.7214</v>
      </c>
      <c r="G1481" s="2">
        <v>16534.342799999999</v>
      </c>
      <c r="H1481" s="17">
        <f t="shared" si="23"/>
        <v>0</v>
      </c>
    </row>
    <row r="1482" spans="1:8" ht="13.5" x14ac:dyDescent="0.25">
      <c r="A1482" s="12"/>
      <c r="B1482" s="11">
        <v>44166</v>
      </c>
      <c r="C1482" s="2">
        <v>4.6900000000000004</v>
      </c>
      <c r="D1482" s="2">
        <v>3.4272</v>
      </c>
      <c r="E1482" s="2">
        <v>6214</v>
      </c>
      <c r="F1482" s="2">
        <v>4.6912000000000003</v>
      </c>
      <c r="G1482" s="2">
        <v>29151.1168</v>
      </c>
      <c r="H1482" s="17">
        <f t="shared" si="23"/>
        <v>-2.1254913378948499E-3</v>
      </c>
    </row>
    <row r="1483" spans="1:8" ht="13.5" x14ac:dyDescent="0.25">
      <c r="A1483" s="12"/>
      <c r="B1483" s="11">
        <v>44167</v>
      </c>
      <c r="C1483" s="2">
        <v>4.6900000000000004</v>
      </c>
      <c r="D1483" s="2">
        <v>3.4272</v>
      </c>
      <c r="E1483" s="2">
        <v>1503</v>
      </c>
      <c r="F1483" s="2">
        <v>4.6882000000000001</v>
      </c>
      <c r="G1483" s="2">
        <v>7046.3645999999999</v>
      </c>
      <c r="H1483" s="17">
        <f t="shared" si="23"/>
        <v>0</v>
      </c>
    </row>
    <row r="1484" spans="1:8" ht="13.5" x14ac:dyDescent="0.25">
      <c r="A1484" s="12"/>
      <c r="B1484" s="11">
        <v>44168</v>
      </c>
      <c r="C1484" s="2">
        <v>4.6900000000000004</v>
      </c>
      <c r="D1484" s="2">
        <v>3.4272</v>
      </c>
      <c r="E1484" s="2">
        <v>1000</v>
      </c>
      <c r="F1484" s="2">
        <v>4.6836000000000002</v>
      </c>
      <c r="G1484" s="2">
        <v>4683.6000000000004</v>
      </c>
      <c r="H1484" s="17">
        <f t="shared" si="23"/>
        <v>0</v>
      </c>
    </row>
    <row r="1485" spans="1:8" ht="13.5" x14ac:dyDescent="0.25">
      <c r="A1485" s="12"/>
      <c r="B1485" s="11">
        <v>44169</v>
      </c>
      <c r="C1485" s="2">
        <v>4.7</v>
      </c>
      <c r="D1485" s="2">
        <v>3.4344999999999999</v>
      </c>
      <c r="E1485" s="2">
        <v>5926</v>
      </c>
      <c r="F1485" s="2">
        <v>4.6642000000000001</v>
      </c>
      <c r="G1485" s="2">
        <v>27640.049200000001</v>
      </c>
      <c r="H1485" s="17">
        <f t="shared" si="23"/>
        <v>2.1300186741362811E-3</v>
      </c>
    </row>
    <row r="1486" spans="1:8" ht="13.5" x14ac:dyDescent="0.25">
      <c r="A1486" s="12"/>
      <c r="B1486" s="11">
        <v>44172</v>
      </c>
      <c r="C1486" s="2">
        <v>4.68</v>
      </c>
      <c r="D1486" s="2">
        <v>3.4199000000000002</v>
      </c>
      <c r="E1486" s="2">
        <v>6816</v>
      </c>
      <c r="F1486" s="2">
        <v>4.6414</v>
      </c>
      <c r="G1486" s="2">
        <v>31635.7824</v>
      </c>
      <c r="H1486" s="17">
        <f t="shared" si="23"/>
        <v>-4.2509826757896997E-3</v>
      </c>
    </row>
    <row r="1487" spans="1:8" ht="13.5" x14ac:dyDescent="0.25">
      <c r="A1487" s="12"/>
      <c r="B1487" s="11">
        <v>44173</v>
      </c>
      <c r="C1487" s="2">
        <v>4.5599999999999996</v>
      </c>
      <c r="D1487" s="2">
        <v>3.3321999999999998</v>
      </c>
      <c r="E1487" s="2">
        <v>53879</v>
      </c>
      <c r="F1487" s="2">
        <v>4.5709999999999997</v>
      </c>
      <c r="G1487" s="2">
        <v>246280.90900000001</v>
      </c>
      <c r="H1487" s="17">
        <f t="shared" si="23"/>
        <v>-2.564402467908428E-2</v>
      </c>
    </row>
    <row r="1488" spans="1:8" ht="13.5" x14ac:dyDescent="0.25">
      <c r="A1488" s="12"/>
      <c r="B1488" s="11">
        <v>44174</v>
      </c>
      <c r="C1488" s="2">
        <v>4.6500000000000004</v>
      </c>
      <c r="D1488" s="2">
        <v>3.3980000000000001</v>
      </c>
      <c r="E1488" s="2">
        <v>16441</v>
      </c>
      <c r="F1488" s="2">
        <v>4.5974000000000004</v>
      </c>
      <c r="G1488" s="2">
        <v>75585.853400000007</v>
      </c>
      <c r="H1488" s="17">
        <f t="shared" si="23"/>
        <v>1.9746713882720215E-2</v>
      </c>
    </row>
    <row r="1489" spans="1:8" ht="13.5" x14ac:dyDescent="0.25">
      <c r="A1489" s="12"/>
      <c r="B1489" s="11">
        <v>44175</v>
      </c>
      <c r="C1489" s="2">
        <v>4.66</v>
      </c>
      <c r="D1489" s="2">
        <v>3.4053</v>
      </c>
      <c r="E1489" s="2">
        <v>2950</v>
      </c>
      <c r="F1489" s="2">
        <v>4.6567999999999996</v>
      </c>
      <c r="G1489" s="2">
        <v>13737.56</v>
      </c>
      <c r="H1489" s="17">
        <f t="shared" si="23"/>
        <v>2.1483225426721193E-3</v>
      </c>
    </row>
    <row r="1490" spans="1:8" ht="13.5" x14ac:dyDescent="0.25">
      <c r="A1490" s="12"/>
      <c r="B1490" s="11">
        <v>44176</v>
      </c>
      <c r="C1490" s="2">
        <v>4.5999999999999996</v>
      </c>
      <c r="D1490" s="2">
        <v>3.3614000000000002</v>
      </c>
      <c r="E1490" s="2">
        <v>3803</v>
      </c>
      <c r="F1490" s="2">
        <v>4.5804999999999998</v>
      </c>
      <c r="G1490" s="2">
        <v>17419.641500000002</v>
      </c>
      <c r="H1490" s="17">
        <f t="shared" si="23"/>
        <v>-1.289166886911574E-2</v>
      </c>
    </row>
    <row r="1491" spans="1:8" ht="13.5" x14ac:dyDescent="0.25">
      <c r="A1491" s="12"/>
      <c r="B1491" s="11">
        <v>44179</v>
      </c>
      <c r="C1491" s="2">
        <v>4.5999999999999996</v>
      </c>
      <c r="D1491" s="2">
        <v>3.3614000000000002</v>
      </c>
      <c r="E1491" s="2">
        <v>7213</v>
      </c>
      <c r="F1491" s="2">
        <v>4.5618999999999996</v>
      </c>
      <c r="G1491" s="2">
        <v>32904.984700000001</v>
      </c>
      <c r="H1491" s="17">
        <f t="shared" si="23"/>
        <v>0</v>
      </c>
    </row>
    <row r="1492" spans="1:8" ht="13.5" x14ac:dyDescent="0.25">
      <c r="A1492" s="12"/>
      <c r="B1492" s="11">
        <v>44180</v>
      </c>
      <c r="C1492" s="2">
        <v>4.5999999999999996</v>
      </c>
      <c r="D1492" s="2">
        <v>3.3614000000000002</v>
      </c>
      <c r="E1492" s="2">
        <v>6281</v>
      </c>
      <c r="F1492" s="2">
        <v>4.5468000000000002</v>
      </c>
      <c r="G1492" s="2">
        <v>28558.450799999999</v>
      </c>
      <c r="H1492" s="17">
        <f t="shared" si="23"/>
        <v>0</v>
      </c>
    </row>
    <row r="1493" spans="1:8" ht="13.5" x14ac:dyDescent="0.25">
      <c r="A1493" s="12"/>
      <c r="B1493" s="11">
        <v>44181</v>
      </c>
      <c r="C1493" s="2">
        <v>4.59</v>
      </c>
      <c r="D1493" s="2">
        <v>3.3540999999999999</v>
      </c>
      <c r="E1493" s="2">
        <v>9787</v>
      </c>
      <c r="F1493" s="2">
        <v>4.5472000000000001</v>
      </c>
      <c r="G1493" s="2">
        <v>44503.446400000001</v>
      </c>
      <c r="H1493" s="17">
        <f t="shared" si="23"/>
        <v>-2.1717141667163403E-3</v>
      </c>
    </row>
    <row r="1494" spans="1:8" ht="13.5" x14ac:dyDescent="0.25">
      <c r="A1494" s="12"/>
      <c r="B1494" s="11">
        <v>44182</v>
      </c>
      <c r="C1494" s="2">
        <v>4.59</v>
      </c>
      <c r="D1494" s="2">
        <v>3.3540999999999999</v>
      </c>
      <c r="E1494" s="2">
        <v>2687</v>
      </c>
      <c r="F1494" s="2">
        <v>4.6067999999999998</v>
      </c>
      <c r="G1494" s="2">
        <v>12378.471600000001</v>
      </c>
      <c r="H1494" s="17">
        <f t="shared" si="23"/>
        <v>0</v>
      </c>
    </row>
    <row r="1495" spans="1:8" ht="13.5" x14ac:dyDescent="0.25">
      <c r="A1495" s="12"/>
      <c r="B1495" s="11">
        <v>44183</v>
      </c>
      <c r="C1495" s="2">
        <v>4.5999999999999996</v>
      </c>
      <c r="D1495" s="2">
        <v>3.3614000000000002</v>
      </c>
      <c r="E1495" s="2">
        <v>512</v>
      </c>
      <c r="F1495" s="2">
        <v>4.6486000000000001</v>
      </c>
      <c r="G1495" s="2">
        <v>2380.0832</v>
      </c>
      <c r="H1495" s="17">
        <f t="shared" si="23"/>
        <v>2.1764407739782079E-3</v>
      </c>
    </row>
    <row r="1496" spans="1:8" ht="13.5" x14ac:dyDescent="0.25">
      <c r="A1496" s="12"/>
      <c r="B1496" s="11">
        <v>44186</v>
      </c>
      <c r="C1496" s="2">
        <v>4.5999999999999996</v>
      </c>
      <c r="D1496" s="2">
        <v>3.3614000000000002</v>
      </c>
      <c r="E1496" s="2">
        <v>3249</v>
      </c>
      <c r="F1496" s="2">
        <v>4.6161000000000003</v>
      </c>
      <c r="G1496" s="2">
        <v>14997.7089</v>
      </c>
      <c r="H1496" s="17">
        <f t="shared" si="23"/>
        <v>0</v>
      </c>
    </row>
    <row r="1497" spans="1:8" ht="13.5" x14ac:dyDescent="0.25">
      <c r="A1497" s="12"/>
      <c r="B1497" s="11">
        <v>44187</v>
      </c>
      <c r="C1497" s="2">
        <v>4.5999999999999996</v>
      </c>
      <c r="D1497" s="2">
        <v>3.3614000000000002</v>
      </c>
      <c r="E1497" s="2">
        <v>8969</v>
      </c>
      <c r="F1497" s="2">
        <v>4.5747999999999998</v>
      </c>
      <c r="G1497" s="2">
        <v>41031.381200000003</v>
      </c>
      <c r="H1497" s="17">
        <f t="shared" si="23"/>
        <v>0</v>
      </c>
    </row>
    <row r="1498" spans="1:8" ht="13.5" x14ac:dyDescent="0.25">
      <c r="A1498" s="12"/>
      <c r="B1498" s="11">
        <v>44188</v>
      </c>
      <c r="C1498" s="2">
        <v>4.59</v>
      </c>
      <c r="D1498" s="2">
        <v>3.3540999999999999</v>
      </c>
      <c r="E1498" s="2">
        <v>7628</v>
      </c>
      <c r="F1498" s="2">
        <v>4.5902000000000003</v>
      </c>
      <c r="G1498" s="2">
        <v>35014.045599999998</v>
      </c>
      <c r="H1498" s="17">
        <f t="shared" si="23"/>
        <v>-2.1717141667163403E-3</v>
      </c>
    </row>
    <row r="1499" spans="1:8" ht="13.5" x14ac:dyDescent="0.25">
      <c r="A1499" s="12"/>
      <c r="B1499" s="11">
        <v>44189</v>
      </c>
      <c r="C1499" s="2">
        <v>4.6500000000000004</v>
      </c>
      <c r="D1499" s="2">
        <v>3.3980000000000001</v>
      </c>
      <c r="E1499" s="2">
        <v>8500</v>
      </c>
      <c r="F1499" s="2">
        <v>4.6577999999999999</v>
      </c>
      <c r="G1499" s="2">
        <v>39591.300000000003</v>
      </c>
      <c r="H1499" s="17">
        <f t="shared" si="23"/>
        <v>1.3088458901046563E-2</v>
      </c>
    </row>
    <row r="1500" spans="1:8" ht="13.5" x14ac:dyDescent="0.25">
      <c r="A1500" s="12"/>
      <c r="B1500" s="11">
        <v>44190</v>
      </c>
      <c r="C1500" s="2">
        <v>4.5999999999999996</v>
      </c>
      <c r="D1500" s="2">
        <v>3.3614000000000002</v>
      </c>
      <c r="E1500" s="2">
        <v>27060</v>
      </c>
      <c r="F1500" s="2">
        <v>4.6052999999999997</v>
      </c>
      <c r="G1500" s="2">
        <v>124619.41800000001</v>
      </c>
      <c r="H1500" s="17">
        <f t="shared" si="23"/>
        <v>-1.0771041789287806E-2</v>
      </c>
    </row>
    <row r="1501" spans="1:8" ht="13.5" x14ac:dyDescent="0.25">
      <c r="A1501" s="12"/>
      <c r="B1501" s="11">
        <v>44193</v>
      </c>
      <c r="C1501" s="2">
        <v>4.5999999999999996</v>
      </c>
      <c r="D1501" s="2">
        <v>3.3614000000000002</v>
      </c>
      <c r="E1501" s="2">
        <v>4201</v>
      </c>
      <c r="F1501" s="2">
        <v>4.6264000000000003</v>
      </c>
      <c r="G1501" s="2">
        <v>19435.506399999998</v>
      </c>
      <c r="H1501" s="17">
        <f t="shared" si="23"/>
        <v>0</v>
      </c>
    </row>
    <row r="1502" spans="1:8" ht="13.5" x14ac:dyDescent="0.25">
      <c r="A1502" s="12"/>
      <c r="B1502" s="11">
        <v>44194</v>
      </c>
      <c r="C1502" s="2">
        <v>4.5999999999999996</v>
      </c>
      <c r="D1502" s="2">
        <v>3.3614000000000002</v>
      </c>
      <c r="E1502" s="2">
        <v>13766</v>
      </c>
      <c r="F1502" s="2">
        <v>4.5385999999999997</v>
      </c>
      <c r="G1502" s="2">
        <v>62478.367599999998</v>
      </c>
      <c r="H1502" s="17">
        <f t="shared" si="23"/>
        <v>0</v>
      </c>
    </row>
    <row r="1503" spans="1:8" ht="13.5" x14ac:dyDescent="0.25">
      <c r="A1503" s="12"/>
      <c r="B1503" s="11">
        <v>44195</v>
      </c>
      <c r="C1503" s="2">
        <v>4.5999999999999996</v>
      </c>
      <c r="D1503" s="2">
        <v>3.3614000000000002</v>
      </c>
      <c r="E1503" s="2">
        <v>18505</v>
      </c>
      <c r="F1503" s="2">
        <v>4.6341000000000001</v>
      </c>
      <c r="G1503" s="2">
        <v>85754.020499999999</v>
      </c>
      <c r="H1503" s="17">
        <f t="shared" si="23"/>
        <v>0</v>
      </c>
    </row>
    <row r="1504" spans="1:8" ht="13.5" x14ac:dyDescent="0.25">
      <c r="A1504" s="12"/>
      <c r="B1504" s="11">
        <v>44196</v>
      </c>
      <c r="C1504" s="2">
        <v>4.5999999999999996</v>
      </c>
      <c r="D1504" s="2">
        <v>3.3614000000000002</v>
      </c>
      <c r="E1504" s="2">
        <v>3465</v>
      </c>
      <c r="F1504" s="2">
        <v>4.5933000000000002</v>
      </c>
      <c r="G1504" s="2">
        <v>15915.7845</v>
      </c>
      <c r="H1504" s="17">
        <f t="shared" si="23"/>
        <v>0</v>
      </c>
    </row>
    <row r="1505" spans="1:8" ht="13.5" x14ac:dyDescent="0.25">
      <c r="A1505" s="12"/>
      <c r="B1505" s="11">
        <v>44200</v>
      </c>
      <c r="C1505" s="2">
        <v>4.5999999999999996</v>
      </c>
      <c r="D1505" s="2">
        <v>3.3614000000000002</v>
      </c>
      <c r="E1505" s="2">
        <v>6376</v>
      </c>
      <c r="F1505" s="2">
        <v>4.5583</v>
      </c>
      <c r="G1505" s="2">
        <v>29063.720799999999</v>
      </c>
      <c r="H1505" s="17">
        <f t="shared" si="23"/>
        <v>0</v>
      </c>
    </row>
    <row r="1506" spans="1:8" ht="13.5" x14ac:dyDescent="0.25">
      <c r="A1506" s="12"/>
      <c r="B1506" s="11">
        <v>44201</v>
      </c>
      <c r="C1506" s="2">
        <v>4.58</v>
      </c>
      <c r="D1506" s="2">
        <v>3.3468</v>
      </c>
      <c r="E1506" s="2">
        <v>3387</v>
      </c>
      <c r="F1506" s="2">
        <v>4.5472999999999999</v>
      </c>
      <c r="G1506" s="2">
        <v>15401.705099999999</v>
      </c>
      <c r="H1506" s="17">
        <f t="shared" si="23"/>
        <v>-4.3434283334325479E-3</v>
      </c>
    </row>
    <row r="1507" spans="1:8" ht="13.5" x14ac:dyDescent="0.25">
      <c r="A1507" s="12"/>
      <c r="B1507" s="11">
        <v>44202</v>
      </c>
      <c r="C1507" s="2">
        <v>4.5599999999999996</v>
      </c>
      <c r="D1507" s="2">
        <v>3.3321999999999998</v>
      </c>
      <c r="E1507" s="2">
        <v>3282</v>
      </c>
      <c r="F1507" s="2">
        <v>4.4737</v>
      </c>
      <c r="G1507" s="2">
        <v>14682.6834</v>
      </c>
      <c r="H1507" s="17">
        <f t="shared" si="23"/>
        <v>-4.3623760009561877E-3</v>
      </c>
    </row>
    <row r="1508" spans="1:8" ht="13.5" x14ac:dyDescent="0.25">
      <c r="A1508" s="12"/>
      <c r="B1508" s="11">
        <v>44203</v>
      </c>
      <c r="C1508" s="2">
        <v>4.57</v>
      </c>
      <c r="D1508" s="2">
        <v>3.3395000000000001</v>
      </c>
      <c r="E1508" s="2">
        <v>3591</v>
      </c>
      <c r="F1508" s="2">
        <v>4.5396000000000001</v>
      </c>
      <c r="G1508" s="2">
        <v>16301.703600000001</v>
      </c>
      <c r="H1508" s="17">
        <f t="shared" si="23"/>
        <v>2.1907448532501972E-3</v>
      </c>
    </row>
    <row r="1509" spans="1:8" ht="13.5" x14ac:dyDescent="0.25">
      <c r="A1509" s="12"/>
      <c r="B1509" s="11">
        <v>44204</v>
      </c>
      <c r="C1509" s="2">
        <v>4.5599999999999996</v>
      </c>
      <c r="D1509" s="2">
        <v>3.3321999999999998</v>
      </c>
      <c r="E1509" s="2">
        <v>4615</v>
      </c>
      <c r="F1509" s="2">
        <v>4.5358999999999998</v>
      </c>
      <c r="G1509" s="2">
        <v>20933.178500000002</v>
      </c>
      <c r="H1509" s="17">
        <f t="shared" si="23"/>
        <v>-2.1859559814344379E-3</v>
      </c>
    </row>
    <row r="1510" spans="1:8" ht="13.5" x14ac:dyDescent="0.25">
      <c r="A1510" s="12"/>
      <c r="B1510" s="11">
        <v>44207</v>
      </c>
      <c r="C1510" s="2">
        <v>4.55</v>
      </c>
      <c r="D1510" s="2">
        <v>3.3249</v>
      </c>
      <c r="E1510" s="2">
        <v>3870</v>
      </c>
      <c r="F1510" s="2">
        <v>4.5307000000000004</v>
      </c>
      <c r="G1510" s="2">
        <v>17533.809000000001</v>
      </c>
      <c r="H1510" s="17">
        <f t="shared" si="23"/>
        <v>-2.1907448532500636E-3</v>
      </c>
    </row>
    <row r="1511" spans="1:8" ht="13.5" x14ac:dyDescent="0.25">
      <c r="A1511" s="12"/>
      <c r="B1511" s="11">
        <v>44208</v>
      </c>
      <c r="C1511" s="2">
        <v>4.59</v>
      </c>
      <c r="D1511" s="2">
        <v>3.3540999999999999</v>
      </c>
      <c r="E1511" s="2">
        <v>6082</v>
      </c>
      <c r="F1511" s="2">
        <v>4.4923999999999999</v>
      </c>
      <c r="G1511" s="2">
        <v>27322.7768</v>
      </c>
      <c r="H1511" s="17">
        <f t="shared" si="23"/>
        <v>8.782219014105655E-3</v>
      </c>
    </row>
    <row r="1512" spans="1:8" ht="13.5" x14ac:dyDescent="0.25">
      <c r="A1512" s="12"/>
      <c r="B1512" s="11">
        <v>44209</v>
      </c>
      <c r="C1512" s="2">
        <v>4.57</v>
      </c>
      <c r="D1512" s="2">
        <v>3.3395000000000001</v>
      </c>
      <c r="E1512" s="2">
        <v>859</v>
      </c>
      <c r="F1512" s="2">
        <v>4.5692000000000004</v>
      </c>
      <c r="G1512" s="2">
        <v>3924.9427999999998</v>
      </c>
      <c r="H1512" s="17">
        <f t="shared" si="23"/>
        <v>-4.3528815479561504E-3</v>
      </c>
    </row>
    <row r="1513" spans="1:8" ht="13.5" x14ac:dyDescent="0.25">
      <c r="A1513" s="12"/>
      <c r="B1513" s="11">
        <v>44211</v>
      </c>
      <c r="C1513" s="2">
        <v>4.59</v>
      </c>
      <c r="D1513" s="2">
        <v>3.3540999999999999</v>
      </c>
      <c r="E1513" s="2">
        <v>2050</v>
      </c>
      <c r="F1513" s="2">
        <v>4.5609999999999999</v>
      </c>
      <c r="G1513" s="2">
        <v>9350.0499999999993</v>
      </c>
      <c r="H1513" s="17">
        <f t="shared" si="23"/>
        <v>4.3719119628686104E-3</v>
      </c>
    </row>
    <row r="1514" spans="1:8" ht="13.5" x14ac:dyDescent="0.25">
      <c r="A1514" s="12"/>
      <c r="B1514" s="11">
        <v>44214</v>
      </c>
      <c r="C1514" s="2">
        <v>4.59</v>
      </c>
      <c r="D1514" s="2">
        <v>3.3540999999999999</v>
      </c>
      <c r="E1514" s="2">
        <v>1936</v>
      </c>
      <c r="F1514" s="2">
        <v>4.5400999999999998</v>
      </c>
      <c r="G1514" s="2">
        <v>8789.6335999999992</v>
      </c>
      <c r="H1514" s="17">
        <f t="shared" si="23"/>
        <v>0</v>
      </c>
    </row>
    <row r="1515" spans="1:8" ht="13.5" x14ac:dyDescent="0.25">
      <c r="A1515" s="12"/>
      <c r="B1515" s="11">
        <v>44215</v>
      </c>
      <c r="C1515" s="2">
        <v>4.5599999999999996</v>
      </c>
      <c r="D1515" s="2">
        <v>3.3321999999999998</v>
      </c>
      <c r="E1515" s="2">
        <v>3278</v>
      </c>
      <c r="F1515" s="2">
        <v>4.5392000000000001</v>
      </c>
      <c r="G1515" s="2">
        <v>14879.497600000001</v>
      </c>
      <c r="H1515" s="17">
        <f t="shared" si="23"/>
        <v>-6.5293223219343582E-3</v>
      </c>
    </row>
    <row r="1516" spans="1:8" ht="13.5" x14ac:dyDescent="0.25">
      <c r="A1516" s="12"/>
      <c r="B1516" s="11">
        <v>44216</v>
      </c>
      <c r="C1516" s="2">
        <v>4.55</v>
      </c>
      <c r="D1516" s="2">
        <v>3.3249</v>
      </c>
      <c r="E1516" s="2">
        <v>8033</v>
      </c>
      <c r="F1516" s="2">
        <v>4.4927000000000001</v>
      </c>
      <c r="G1516" s="2">
        <v>36089.859100000001</v>
      </c>
      <c r="H1516" s="17">
        <f t="shared" si="23"/>
        <v>-2.1907448532500636E-3</v>
      </c>
    </row>
    <row r="1517" spans="1:8" ht="13.5" x14ac:dyDescent="0.25">
      <c r="A1517" s="12"/>
      <c r="B1517" s="11">
        <v>44217</v>
      </c>
      <c r="C1517" s="2">
        <v>4.4400000000000004</v>
      </c>
      <c r="D1517" s="2">
        <v>3.2444999999999999</v>
      </c>
      <c r="E1517" s="2">
        <v>10724</v>
      </c>
      <c r="F1517" s="2">
        <v>4.4379</v>
      </c>
      <c r="G1517" s="2">
        <v>47592.039599999996</v>
      </c>
      <c r="H1517" s="17">
        <f t="shared" si="23"/>
        <v>-2.4181178381304708E-2</v>
      </c>
    </row>
    <row r="1518" spans="1:8" ht="13.5" x14ac:dyDescent="0.25">
      <c r="A1518" s="12"/>
      <c r="B1518" s="11">
        <v>44218</v>
      </c>
      <c r="C1518" s="2">
        <v>4.4400000000000004</v>
      </c>
      <c r="D1518" s="2">
        <v>3.2444999999999999</v>
      </c>
      <c r="E1518" s="2">
        <v>1900</v>
      </c>
      <c r="F1518" s="2">
        <v>4.5189000000000004</v>
      </c>
      <c r="G1518" s="2">
        <v>8585.91</v>
      </c>
      <c r="H1518" s="17">
        <f t="shared" si="23"/>
        <v>0</v>
      </c>
    </row>
    <row r="1519" spans="1:8" ht="13.5" x14ac:dyDescent="0.25">
      <c r="A1519" s="12"/>
      <c r="B1519" s="11">
        <v>44221</v>
      </c>
      <c r="C1519" s="2">
        <v>4.4400000000000004</v>
      </c>
      <c r="D1519" s="2">
        <v>3.2444999999999999</v>
      </c>
      <c r="E1519" s="2">
        <v>7505</v>
      </c>
      <c r="F1519" s="2">
        <v>4.4458000000000002</v>
      </c>
      <c r="G1519" s="2">
        <v>33365.728999999999</v>
      </c>
      <c r="H1519" s="17">
        <f t="shared" si="23"/>
        <v>0</v>
      </c>
    </row>
    <row r="1520" spans="1:8" ht="13.5" x14ac:dyDescent="0.25">
      <c r="A1520" s="12"/>
      <c r="B1520" s="11">
        <v>44222</v>
      </c>
      <c r="C1520" s="2">
        <v>4.46</v>
      </c>
      <c r="D1520" s="2">
        <v>3.2591000000000001</v>
      </c>
      <c r="E1520" s="2">
        <v>12169</v>
      </c>
      <c r="F1520" s="2">
        <v>4.4508000000000001</v>
      </c>
      <c r="G1520" s="2">
        <v>54161.785199999998</v>
      </c>
      <c r="H1520" s="17">
        <f t="shared" si="23"/>
        <v>4.49992294652494E-3</v>
      </c>
    </row>
    <row r="1521" spans="1:8" ht="13.5" x14ac:dyDescent="0.25">
      <c r="A1521" s="12"/>
      <c r="B1521" s="11">
        <v>44223</v>
      </c>
      <c r="C1521" s="2">
        <v>4.4400000000000004</v>
      </c>
      <c r="D1521" s="2">
        <v>3.2444999999999999</v>
      </c>
      <c r="E1521" s="2">
        <v>2654</v>
      </c>
      <c r="F1521" s="2">
        <v>4.4431000000000003</v>
      </c>
      <c r="G1521" s="2">
        <v>11791.9874</v>
      </c>
      <c r="H1521" s="17">
        <f t="shared" si="23"/>
        <v>-4.4797643521218029E-3</v>
      </c>
    </row>
    <row r="1522" spans="1:8" ht="13.5" x14ac:dyDescent="0.25">
      <c r="A1522" s="12"/>
      <c r="B1522" s="11">
        <v>44224</v>
      </c>
      <c r="C1522" s="2">
        <v>4.4000000000000004</v>
      </c>
      <c r="D1522" s="2">
        <v>3.2153</v>
      </c>
      <c r="E1522" s="2">
        <v>1952</v>
      </c>
      <c r="F1522" s="2">
        <v>4.4265999999999996</v>
      </c>
      <c r="G1522" s="2">
        <v>8640.7232000000004</v>
      </c>
      <c r="H1522" s="17">
        <f t="shared" si="23"/>
        <v>-8.9998458930497429E-3</v>
      </c>
    </row>
    <row r="1523" spans="1:8" ht="13.5" x14ac:dyDescent="0.25">
      <c r="A1523" s="12"/>
      <c r="B1523" s="11">
        <v>44225</v>
      </c>
      <c r="C1523" s="2">
        <v>4.43</v>
      </c>
      <c r="D1523" s="2">
        <v>3.2372000000000001</v>
      </c>
      <c r="E1523" s="2">
        <v>3357</v>
      </c>
      <c r="F1523" s="2">
        <v>4.4194000000000004</v>
      </c>
      <c r="G1523" s="2">
        <v>14835.925800000001</v>
      </c>
      <c r="H1523" s="17">
        <f t="shared" si="23"/>
        <v>6.8111840263739088E-3</v>
      </c>
    </row>
    <row r="1524" spans="1:8" ht="13.5" x14ac:dyDescent="0.25">
      <c r="A1524" s="12"/>
      <c r="B1524" s="11">
        <v>44228</v>
      </c>
      <c r="C1524" s="2">
        <v>4.4000000000000004</v>
      </c>
      <c r="D1524" s="2">
        <v>3.2153</v>
      </c>
      <c r="E1524" s="2">
        <v>2765</v>
      </c>
      <c r="F1524" s="2">
        <v>4.3708999999999998</v>
      </c>
      <c r="G1524" s="2">
        <v>12085.538500000001</v>
      </c>
      <c r="H1524" s="17">
        <f t="shared" si="23"/>
        <v>-6.7651056468553163E-3</v>
      </c>
    </row>
    <row r="1525" spans="1:8" ht="13.5" x14ac:dyDescent="0.25">
      <c r="A1525" s="12"/>
      <c r="B1525" s="11">
        <v>44229</v>
      </c>
      <c r="C1525" s="2">
        <v>4.3</v>
      </c>
      <c r="D1525" s="2">
        <v>3.1421999999999999</v>
      </c>
      <c r="E1525" s="2">
        <v>3445</v>
      </c>
      <c r="F1525" s="2">
        <v>4.3358999999999996</v>
      </c>
      <c r="G1525" s="2">
        <v>14937.175499999999</v>
      </c>
      <c r="H1525" s="17">
        <f t="shared" si="23"/>
        <v>-2.2735048051503799E-2</v>
      </c>
    </row>
    <row r="1526" spans="1:8" ht="13.5" x14ac:dyDescent="0.25">
      <c r="A1526" s="12"/>
      <c r="B1526" s="11">
        <v>44230</v>
      </c>
      <c r="C1526" s="2">
        <v>4.37</v>
      </c>
      <c r="D1526" s="2">
        <v>3.1934</v>
      </c>
      <c r="E1526" s="2">
        <v>2428</v>
      </c>
      <c r="F1526" s="2">
        <v>4.3639000000000001</v>
      </c>
      <c r="G1526" s="2">
        <v>10595.549199999999</v>
      </c>
      <c r="H1526" s="17">
        <f t="shared" si="23"/>
        <v>1.629431608427221E-2</v>
      </c>
    </row>
    <row r="1527" spans="1:8" ht="13.5" x14ac:dyDescent="0.25">
      <c r="A1527" s="12"/>
      <c r="B1527" s="11">
        <v>44231</v>
      </c>
      <c r="C1527" s="2">
        <v>4.26</v>
      </c>
      <c r="D1527" s="2">
        <v>3.113</v>
      </c>
      <c r="E1527" s="2">
        <v>4220</v>
      </c>
      <c r="F1527" s="2">
        <v>4.3013000000000003</v>
      </c>
      <c r="G1527" s="2">
        <v>18151.486000000001</v>
      </c>
      <c r="H1527" s="17">
        <f t="shared" si="23"/>
        <v>-2.5176927412788885E-2</v>
      </c>
    </row>
    <row r="1528" spans="1:8" ht="13.5" x14ac:dyDescent="0.25">
      <c r="A1528" s="12"/>
      <c r="B1528" s="11">
        <v>44232</v>
      </c>
      <c r="C1528" s="2">
        <v>4.24</v>
      </c>
      <c r="D1528" s="2">
        <v>3.0983999999999998</v>
      </c>
      <c r="E1528" s="2">
        <v>2419</v>
      </c>
      <c r="F1528" s="2">
        <v>4.2519999999999998</v>
      </c>
      <c r="G1528" s="2">
        <v>10285.588</v>
      </c>
      <c r="H1528" s="17">
        <f t="shared" si="23"/>
        <v>-4.6900096370061572E-3</v>
      </c>
    </row>
    <row r="1529" spans="1:8" ht="13.5" x14ac:dyDescent="0.25">
      <c r="A1529" s="12"/>
      <c r="B1529" s="11">
        <v>44235</v>
      </c>
      <c r="C1529" s="2">
        <v>4.08</v>
      </c>
      <c r="D1529" s="2">
        <v>2.9813999999999998</v>
      </c>
      <c r="E1529" s="2">
        <v>4476</v>
      </c>
      <c r="F1529" s="2">
        <v>4.2976999999999999</v>
      </c>
      <c r="G1529" s="2">
        <v>19236.5052</v>
      </c>
      <c r="H1529" s="17">
        <f t="shared" si="23"/>
        <v>-3.7761425251742836E-2</v>
      </c>
    </row>
    <row r="1530" spans="1:8" ht="13.5" x14ac:dyDescent="0.25">
      <c r="A1530" s="12"/>
      <c r="B1530" s="11">
        <v>44236</v>
      </c>
      <c r="C1530" s="2">
        <v>4.25</v>
      </c>
      <c r="D1530" s="2">
        <v>3.1057000000000001</v>
      </c>
      <c r="E1530" s="2">
        <v>1501</v>
      </c>
      <c r="F1530" s="2">
        <v>4.2592999999999996</v>
      </c>
      <c r="G1530" s="2">
        <v>6393.2093000000004</v>
      </c>
      <c r="H1530" s="17">
        <f t="shared" si="23"/>
        <v>4.169182263366214E-2</v>
      </c>
    </row>
    <row r="1531" spans="1:8" ht="13.5" x14ac:dyDescent="0.25">
      <c r="A1531" s="12"/>
      <c r="B1531" s="11">
        <v>44237</v>
      </c>
      <c r="C1531" s="2">
        <v>4.32</v>
      </c>
      <c r="D1531" s="2">
        <v>3.1568000000000001</v>
      </c>
      <c r="E1531" s="2">
        <v>13464</v>
      </c>
      <c r="F1531" s="2">
        <v>4.2373000000000003</v>
      </c>
      <c r="G1531" s="2">
        <v>57051.0072</v>
      </c>
      <c r="H1531" s="17">
        <f t="shared" si="23"/>
        <v>1.645361754193899E-2</v>
      </c>
    </row>
    <row r="1532" spans="1:8" ht="13.5" x14ac:dyDescent="0.25">
      <c r="A1532" s="12"/>
      <c r="B1532" s="11">
        <v>44238</v>
      </c>
      <c r="C1532" s="2">
        <v>4.26</v>
      </c>
      <c r="D1532" s="2">
        <v>3.113</v>
      </c>
      <c r="E1532" s="2">
        <v>8015</v>
      </c>
      <c r="F1532" s="2">
        <v>4.2801</v>
      </c>
      <c r="G1532" s="2">
        <v>34305.001499999998</v>
      </c>
      <c r="H1532" s="17">
        <f t="shared" si="23"/>
        <v>-1.3874809934110511E-2</v>
      </c>
    </row>
    <row r="1533" spans="1:8" ht="13.5" x14ac:dyDescent="0.25">
      <c r="A1533" s="12"/>
      <c r="B1533" s="11">
        <v>44239</v>
      </c>
      <c r="C1533" s="2">
        <v>4.2</v>
      </c>
      <c r="D1533" s="2">
        <v>3.0691000000000002</v>
      </c>
      <c r="E1533" s="2">
        <v>1585</v>
      </c>
      <c r="F1533" s="2">
        <v>4.2332999999999998</v>
      </c>
      <c r="G1533" s="2">
        <v>6709.7804999999998</v>
      </c>
      <c r="H1533" s="17">
        <f t="shared" si="23"/>
        <v>-1.4102152264696379E-2</v>
      </c>
    </row>
    <row r="1534" spans="1:8" ht="13.5" x14ac:dyDescent="0.25">
      <c r="A1534" s="12"/>
      <c r="B1534" s="11">
        <v>44242</v>
      </c>
      <c r="C1534" s="2">
        <v>4.29</v>
      </c>
      <c r="D1534" s="2">
        <v>3.1349</v>
      </c>
      <c r="E1534" s="2">
        <v>2685</v>
      </c>
      <c r="F1534" s="2">
        <v>4.2598000000000003</v>
      </c>
      <c r="G1534" s="2">
        <v>11437.563</v>
      </c>
      <c r="H1534" s="17">
        <f t="shared" si="23"/>
        <v>2.1439509954058147E-2</v>
      </c>
    </row>
    <row r="1535" spans="1:8" ht="13.5" x14ac:dyDescent="0.25">
      <c r="A1535" s="12"/>
      <c r="B1535" s="11">
        <v>44243</v>
      </c>
      <c r="C1535" s="2">
        <v>4.24</v>
      </c>
      <c r="D1535" s="2">
        <v>3.0983999999999998</v>
      </c>
      <c r="E1535" s="2">
        <v>16229</v>
      </c>
      <c r="F1535" s="2">
        <v>4.2500999999999998</v>
      </c>
      <c r="G1535" s="2">
        <v>68974.872900000002</v>
      </c>
      <c r="H1535" s="17">
        <f t="shared" si="23"/>
        <v>-1.1643114612906376E-2</v>
      </c>
    </row>
    <row r="1536" spans="1:8" ht="13.5" x14ac:dyDescent="0.25">
      <c r="A1536" s="12"/>
      <c r="B1536" s="11">
        <v>44244</v>
      </c>
      <c r="C1536" s="2">
        <v>4.25</v>
      </c>
      <c r="D1536" s="2">
        <v>3.1057000000000001</v>
      </c>
      <c r="E1536" s="2">
        <v>3954</v>
      </c>
      <c r="F1536" s="2">
        <v>4.1759000000000004</v>
      </c>
      <c r="G1536" s="2">
        <v>16511.508600000001</v>
      </c>
      <c r="H1536" s="17">
        <f t="shared" si="23"/>
        <v>2.3560547379293528E-3</v>
      </c>
    </row>
    <row r="1537" spans="1:8" ht="13.5" x14ac:dyDescent="0.25">
      <c r="A1537" s="12"/>
      <c r="B1537" s="11">
        <v>44245</v>
      </c>
      <c r="C1537" s="2">
        <v>4.1900000000000004</v>
      </c>
      <c r="D1537" s="2">
        <v>3.0617999999999999</v>
      </c>
      <c r="E1537" s="2">
        <v>5218</v>
      </c>
      <c r="F1537" s="2">
        <v>4.1489000000000003</v>
      </c>
      <c r="G1537" s="2">
        <v>21648.960200000001</v>
      </c>
      <c r="H1537" s="17">
        <f t="shared" si="23"/>
        <v>-1.4135299610393878E-2</v>
      </c>
    </row>
    <row r="1538" spans="1:8" ht="13.5" x14ac:dyDescent="0.25">
      <c r="A1538" s="12"/>
      <c r="B1538" s="11">
        <v>44246</v>
      </c>
      <c r="C1538" s="2">
        <v>4.1900000000000004</v>
      </c>
      <c r="D1538" s="2">
        <v>3.0617999999999999</v>
      </c>
      <c r="E1538" s="2">
        <v>436</v>
      </c>
      <c r="F1538" s="2">
        <v>4.1039000000000003</v>
      </c>
      <c r="G1538" s="2">
        <v>1789.3004000000001</v>
      </c>
      <c r="H1538" s="17">
        <f t="shared" si="23"/>
        <v>0</v>
      </c>
    </row>
    <row r="1539" spans="1:8" ht="13.5" x14ac:dyDescent="0.25">
      <c r="A1539" s="12"/>
      <c r="B1539" s="11">
        <v>44249</v>
      </c>
      <c r="C1539" s="2">
        <v>4.2300000000000004</v>
      </c>
      <c r="D1539" s="2">
        <v>3.0911</v>
      </c>
      <c r="E1539" s="2">
        <v>1335</v>
      </c>
      <c r="F1539" s="2">
        <v>4.1264000000000003</v>
      </c>
      <c r="G1539" s="2">
        <v>5508.7439999999997</v>
      </c>
      <c r="H1539" s="17">
        <f t="shared" si="23"/>
        <v>9.5695342608923192E-3</v>
      </c>
    </row>
    <row r="1540" spans="1:8" ht="13.5" x14ac:dyDescent="0.25">
      <c r="A1540" s="12"/>
      <c r="B1540" s="11">
        <v>44250</v>
      </c>
      <c r="C1540" s="2">
        <v>4.1100000000000003</v>
      </c>
      <c r="D1540" s="2">
        <v>3.0034000000000001</v>
      </c>
      <c r="E1540" s="2">
        <v>3154</v>
      </c>
      <c r="F1540" s="2">
        <v>4.1100000000000003</v>
      </c>
      <c r="G1540" s="2">
        <v>12962.94</v>
      </c>
      <c r="H1540" s="17">
        <f t="shared" si="23"/>
        <v>-2.8371777037300601E-2</v>
      </c>
    </row>
    <row r="1541" spans="1:8" ht="13.5" x14ac:dyDescent="0.25">
      <c r="A1541" s="12"/>
      <c r="B1541" s="11">
        <v>44251</v>
      </c>
      <c r="C1541" s="2">
        <v>3.99</v>
      </c>
      <c r="D1541" s="2">
        <v>2.9157000000000002</v>
      </c>
      <c r="E1541" s="2">
        <v>11113</v>
      </c>
      <c r="F1541" s="2">
        <v>4.0069999999999997</v>
      </c>
      <c r="G1541" s="2">
        <v>44529.790999999997</v>
      </c>
      <c r="H1541" s="17">
        <f t="shared" si="23"/>
        <v>-2.9200239728307879E-2</v>
      </c>
    </row>
    <row r="1542" spans="1:8" ht="13.5" x14ac:dyDescent="0.25">
      <c r="A1542" s="12"/>
      <c r="B1542" s="11">
        <v>44252</v>
      </c>
      <c r="C1542" s="2">
        <v>3.94</v>
      </c>
      <c r="D1542" s="2">
        <v>2.8791000000000002</v>
      </c>
      <c r="E1542" s="2">
        <v>1448</v>
      </c>
      <c r="F1542" s="2">
        <v>3.9428000000000001</v>
      </c>
      <c r="G1542" s="2">
        <v>5709.1743999999999</v>
      </c>
      <c r="H1542" s="17">
        <f t="shared" si="23"/>
        <v>-1.2552731762526996E-2</v>
      </c>
    </row>
    <row r="1543" spans="1:8" ht="13.5" x14ac:dyDescent="0.25">
      <c r="A1543" s="12"/>
      <c r="B1543" s="11">
        <v>44253</v>
      </c>
      <c r="C1543" s="2">
        <v>3.9</v>
      </c>
      <c r="D1543" s="2">
        <v>2.8498999999999999</v>
      </c>
      <c r="E1543" s="2">
        <v>5945</v>
      </c>
      <c r="F1543" s="2">
        <v>3.8906999999999998</v>
      </c>
      <c r="G1543" s="2">
        <v>23130.211500000001</v>
      </c>
      <c r="H1543" s="17">
        <f t="shared" ref="H1543:H1606" si="24">(D1543-D1542)/D1542</f>
        <v>-1.0142058282102162E-2</v>
      </c>
    </row>
    <row r="1544" spans="1:8" ht="13.5" x14ac:dyDescent="0.25">
      <c r="A1544" s="12"/>
      <c r="B1544" s="11">
        <v>44256</v>
      </c>
      <c r="C1544" s="2">
        <v>3.89</v>
      </c>
      <c r="D1544" s="2">
        <v>2.8426</v>
      </c>
      <c r="E1544" s="2">
        <v>40</v>
      </c>
      <c r="F1544" s="2">
        <v>3.89</v>
      </c>
      <c r="G1544" s="2">
        <v>155.6</v>
      </c>
      <c r="H1544" s="17">
        <f t="shared" si="24"/>
        <v>-2.5614933857327844E-3</v>
      </c>
    </row>
    <row r="1545" spans="1:8" ht="13.5" x14ac:dyDescent="0.25">
      <c r="A1545" s="12"/>
      <c r="B1545" s="11">
        <v>44257</v>
      </c>
      <c r="C1545" s="2">
        <v>4</v>
      </c>
      <c r="D1545" s="2">
        <v>2.923</v>
      </c>
      <c r="E1545" s="2">
        <v>5703</v>
      </c>
      <c r="F1545" s="2">
        <v>3.9891000000000001</v>
      </c>
      <c r="G1545" s="2">
        <v>22749.837299999999</v>
      </c>
      <c r="H1545" s="17">
        <f t="shared" si="24"/>
        <v>2.828396538380357E-2</v>
      </c>
    </row>
    <row r="1546" spans="1:8" ht="13.5" x14ac:dyDescent="0.25">
      <c r="A1546" s="12"/>
      <c r="B1546" s="11">
        <v>44258</v>
      </c>
      <c r="C1546" s="2">
        <v>3.91</v>
      </c>
      <c r="D1546" s="2">
        <v>2.8572000000000002</v>
      </c>
      <c r="E1546" s="2">
        <v>4417</v>
      </c>
      <c r="F1546" s="2">
        <v>3.9437000000000002</v>
      </c>
      <c r="G1546" s="2">
        <v>17419.322899999999</v>
      </c>
      <c r="H1546" s="17">
        <f t="shared" si="24"/>
        <v>-2.2511118713650309E-2</v>
      </c>
    </row>
    <row r="1547" spans="1:8" ht="13.5" x14ac:dyDescent="0.25">
      <c r="A1547" s="12"/>
      <c r="B1547" s="11">
        <v>44259</v>
      </c>
      <c r="C1547" s="2">
        <v>3.9</v>
      </c>
      <c r="D1547" s="2">
        <v>2.8498999999999999</v>
      </c>
      <c r="E1547" s="2">
        <v>164</v>
      </c>
      <c r="F1547" s="2">
        <v>3.9</v>
      </c>
      <c r="G1547" s="2">
        <v>639.6</v>
      </c>
      <c r="H1547" s="17">
        <f t="shared" si="24"/>
        <v>-2.5549489010220864E-3</v>
      </c>
    </row>
    <row r="1548" spans="1:8" ht="13.5" x14ac:dyDescent="0.25">
      <c r="A1548" s="12"/>
      <c r="B1548" s="11">
        <v>44260</v>
      </c>
      <c r="C1548" s="2">
        <v>3.9</v>
      </c>
      <c r="D1548" s="2">
        <v>2.8498999999999999</v>
      </c>
      <c r="E1548" s="2">
        <v>6686</v>
      </c>
      <c r="F1548" s="2">
        <v>3.8858999999999999</v>
      </c>
      <c r="G1548" s="2">
        <v>25981.127400000001</v>
      </c>
      <c r="H1548" s="17">
        <f t="shared" si="24"/>
        <v>0</v>
      </c>
    </row>
    <row r="1549" spans="1:8" ht="13.5" x14ac:dyDescent="0.25">
      <c r="A1549" s="12"/>
      <c r="B1549" s="11">
        <v>44263</v>
      </c>
      <c r="C1549" s="2">
        <v>3.9</v>
      </c>
      <c r="D1549" s="2">
        <v>2.8498999999999999</v>
      </c>
      <c r="E1549" s="2">
        <v>2074</v>
      </c>
      <c r="F1549" s="2">
        <v>3.8837999999999999</v>
      </c>
      <c r="G1549" s="2">
        <v>8055.0011999999997</v>
      </c>
      <c r="H1549" s="17">
        <f t="shared" si="24"/>
        <v>0</v>
      </c>
    </row>
    <row r="1550" spans="1:8" ht="13.5" x14ac:dyDescent="0.25">
      <c r="A1550" s="12"/>
      <c r="B1550" s="11">
        <v>44264</v>
      </c>
      <c r="C1550" s="2">
        <v>3.89</v>
      </c>
      <c r="D1550" s="2">
        <v>2.8426</v>
      </c>
      <c r="E1550" s="2">
        <v>6830</v>
      </c>
      <c r="F1550" s="2">
        <v>3.8096999999999999</v>
      </c>
      <c r="G1550" s="2">
        <v>26020.251</v>
      </c>
      <c r="H1550" s="17">
        <f t="shared" si="24"/>
        <v>-2.5614933857327844E-3</v>
      </c>
    </row>
    <row r="1551" spans="1:8" ht="13.5" x14ac:dyDescent="0.25">
      <c r="A1551" s="12"/>
      <c r="B1551" s="11">
        <v>44265</v>
      </c>
      <c r="C1551" s="2">
        <v>3.9</v>
      </c>
      <c r="D1551" s="2">
        <v>2.8498999999999999</v>
      </c>
      <c r="E1551" s="2">
        <v>17897</v>
      </c>
      <c r="F1551" s="2">
        <v>3.8896000000000002</v>
      </c>
      <c r="G1551" s="2">
        <v>69612.171199999997</v>
      </c>
      <c r="H1551" s="17">
        <f t="shared" si="24"/>
        <v>2.5680714838527624E-3</v>
      </c>
    </row>
    <row r="1552" spans="1:8" ht="13.5" x14ac:dyDescent="0.25">
      <c r="A1552" s="12"/>
      <c r="B1552" s="11">
        <v>44266</v>
      </c>
      <c r="C1552" s="2">
        <v>3.9</v>
      </c>
      <c r="D1552" s="2">
        <v>2.8498999999999999</v>
      </c>
      <c r="E1552" s="2">
        <v>11837</v>
      </c>
      <c r="F1552" s="2">
        <v>3.8523000000000001</v>
      </c>
      <c r="G1552" s="2">
        <v>45599.6751</v>
      </c>
      <c r="H1552" s="17">
        <f t="shared" si="24"/>
        <v>0</v>
      </c>
    </row>
    <row r="1553" spans="1:8" ht="13.5" x14ac:dyDescent="0.25">
      <c r="A1553" s="12"/>
      <c r="B1553" s="11">
        <v>44267</v>
      </c>
      <c r="C1553" s="2">
        <v>3.85</v>
      </c>
      <c r="D1553" s="2">
        <v>2.8134000000000001</v>
      </c>
      <c r="E1553" s="2">
        <v>3051</v>
      </c>
      <c r="F1553" s="2">
        <v>3.85</v>
      </c>
      <c r="G1553" s="2">
        <v>11746.35</v>
      </c>
      <c r="H1553" s="17">
        <f t="shared" si="24"/>
        <v>-1.2807466928664078E-2</v>
      </c>
    </row>
    <row r="1554" spans="1:8" ht="13.5" x14ac:dyDescent="0.25">
      <c r="A1554" s="12"/>
      <c r="B1554" s="11">
        <v>44270</v>
      </c>
      <c r="C1554" s="2">
        <v>3.8</v>
      </c>
      <c r="D1554" s="2">
        <v>2.7768000000000002</v>
      </c>
      <c r="E1554" s="2">
        <v>3282</v>
      </c>
      <c r="F1554" s="2">
        <v>3.8264999999999998</v>
      </c>
      <c r="G1554" s="2">
        <v>12558.573</v>
      </c>
      <c r="H1554" s="17">
        <f t="shared" si="24"/>
        <v>-1.3009170398805702E-2</v>
      </c>
    </row>
    <row r="1555" spans="1:8" ht="13.5" x14ac:dyDescent="0.25">
      <c r="A1555" s="12"/>
      <c r="B1555" s="11">
        <v>44271</v>
      </c>
      <c r="C1555" s="2">
        <v>3.8</v>
      </c>
      <c r="D1555" s="2">
        <v>2.7768000000000002</v>
      </c>
      <c r="E1555" s="2">
        <v>3038</v>
      </c>
      <c r="F1555" s="2">
        <v>3.7191000000000001</v>
      </c>
      <c r="G1555" s="2">
        <v>11298.6258</v>
      </c>
      <c r="H1555" s="17">
        <f t="shared" si="24"/>
        <v>0</v>
      </c>
    </row>
    <row r="1556" spans="1:8" ht="13.5" x14ac:dyDescent="0.25">
      <c r="A1556" s="12"/>
      <c r="B1556" s="11">
        <v>44272</v>
      </c>
      <c r="C1556" s="2">
        <v>3.78</v>
      </c>
      <c r="D1556" s="2">
        <v>2.7622</v>
      </c>
      <c r="E1556" s="2">
        <v>700</v>
      </c>
      <c r="F1556" s="2">
        <v>3.78</v>
      </c>
      <c r="G1556" s="2">
        <v>2646</v>
      </c>
      <c r="H1556" s="17">
        <f t="shared" si="24"/>
        <v>-5.2578507634688017E-3</v>
      </c>
    </row>
    <row r="1557" spans="1:8" ht="13.5" x14ac:dyDescent="0.25">
      <c r="A1557" s="12"/>
      <c r="B1557" s="11">
        <v>44273</v>
      </c>
      <c r="C1557" s="2">
        <v>3.79</v>
      </c>
      <c r="D1557" s="2">
        <v>2.7694999999999999</v>
      </c>
      <c r="E1557" s="2">
        <v>6093</v>
      </c>
      <c r="F1557" s="2">
        <v>3.8126000000000002</v>
      </c>
      <c r="G1557" s="2">
        <v>23230.1718</v>
      </c>
      <c r="H1557" s="17">
        <f t="shared" si="24"/>
        <v>2.64282093983052E-3</v>
      </c>
    </row>
    <row r="1558" spans="1:8" ht="13.5" x14ac:dyDescent="0.25">
      <c r="A1558" s="12"/>
      <c r="B1558" s="11">
        <v>44274</v>
      </c>
      <c r="C1558" s="2">
        <v>3.71</v>
      </c>
      <c r="D1558" s="2">
        <v>2.7111000000000001</v>
      </c>
      <c r="E1558" s="2">
        <v>17625</v>
      </c>
      <c r="F1558" s="2">
        <v>3.7117</v>
      </c>
      <c r="G1558" s="2">
        <v>65418.712500000001</v>
      </c>
      <c r="H1558" s="17">
        <f t="shared" si="24"/>
        <v>-2.1086838779563022E-2</v>
      </c>
    </row>
    <row r="1559" spans="1:8" ht="13.5" x14ac:dyDescent="0.25">
      <c r="A1559" s="12"/>
      <c r="B1559" s="11">
        <v>44277</v>
      </c>
      <c r="C1559" s="2">
        <v>3.7</v>
      </c>
      <c r="D1559" s="2">
        <v>2.7038000000000002</v>
      </c>
      <c r="E1559" s="2">
        <v>26236</v>
      </c>
      <c r="F1559" s="2">
        <v>3.65</v>
      </c>
      <c r="G1559" s="2">
        <v>95761.4</v>
      </c>
      <c r="H1559" s="17">
        <f t="shared" si="24"/>
        <v>-2.6926339862048108E-3</v>
      </c>
    </row>
    <row r="1560" spans="1:8" ht="13.5" x14ac:dyDescent="0.25">
      <c r="A1560" s="12"/>
      <c r="B1560" s="11">
        <v>44278</v>
      </c>
      <c r="C1560" s="2">
        <v>3.7</v>
      </c>
      <c r="D1560" s="2">
        <v>2.7038000000000002</v>
      </c>
      <c r="E1560" s="2">
        <v>45318</v>
      </c>
      <c r="F1560" s="2">
        <v>3.7</v>
      </c>
      <c r="G1560" s="2">
        <v>167676.6</v>
      </c>
      <c r="H1560" s="17">
        <f t="shared" si="24"/>
        <v>0</v>
      </c>
    </row>
    <row r="1561" spans="1:8" ht="13.5" x14ac:dyDescent="0.25">
      <c r="A1561" s="12"/>
      <c r="B1561" s="11">
        <v>44279</v>
      </c>
      <c r="C1561" s="2">
        <v>3.7</v>
      </c>
      <c r="D1561" s="2">
        <v>2.7038000000000002</v>
      </c>
      <c r="E1561" s="2">
        <v>4233</v>
      </c>
      <c r="F1561" s="2">
        <v>3.6905999999999999</v>
      </c>
      <c r="G1561" s="2">
        <v>15622.309800000001</v>
      </c>
      <c r="H1561" s="17">
        <f t="shared" si="24"/>
        <v>0</v>
      </c>
    </row>
    <row r="1562" spans="1:8" ht="13.5" x14ac:dyDescent="0.25">
      <c r="A1562" s="12"/>
      <c r="B1562" s="11">
        <v>44280</v>
      </c>
      <c r="C1562" s="2">
        <v>3.7</v>
      </c>
      <c r="D1562" s="2">
        <v>2.7038000000000002</v>
      </c>
      <c r="E1562" s="2">
        <v>22076</v>
      </c>
      <c r="F1562" s="2">
        <v>3.6998000000000002</v>
      </c>
      <c r="G1562" s="2">
        <v>81676.784799999994</v>
      </c>
      <c r="H1562" s="17">
        <f t="shared" si="24"/>
        <v>0</v>
      </c>
    </row>
    <row r="1563" spans="1:8" ht="13.5" x14ac:dyDescent="0.25">
      <c r="A1563" s="12"/>
      <c r="B1563" s="11">
        <v>44281</v>
      </c>
      <c r="C1563" s="2">
        <v>3.64</v>
      </c>
      <c r="D1563" s="2">
        <v>2.6598999999999999</v>
      </c>
      <c r="E1563" s="2">
        <v>13136</v>
      </c>
      <c r="F1563" s="2">
        <v>3.6549</v>
      </c>
      <c r="G1563" s="2">
        <v>48010.7664</v>
      </c>
      <c r="H1563" s="17">
        <f t="shared" si="24"/>
        <v>-1.6236408018344653E-2</v>
      </c>
    </row>
    <row r="1564" spans="1:8" ht="13.5" x14ac:dyDescent="0.25">
      <c r="A1564" s="12"/>
      <c r="B1564" s="11">
        <v>44284</v>
      </c>
      <c r="C1564" s="2">
        <v>3.7</v>
      </c>
      <c r="D1564" s="2">
        <v>2.7038000000000002</v>
      </c>
      <c r="E1564" s="2">
        <v>1000</v>
      </c>
      <c r="F1564" s="2">
        <v>3.7</v>
      </c>
      <c r="G1564" s="2">
        <v>3700</v>
      </c>
      <c r="H1564" s="17">
        <f t="shared" si="24"/>
        <v>1.650437986390476E-2</v>
      </c>
    </row>
    <row r="1565" spans="1:8" ht="13.5" x14ac:dyDescent="0.25">
      <c r="A1565" s="12"/>
      <c r="B1565" s="11">
        <v>44285</v>
      </c>
      <c r="C1565" s="2">
        <v>3.7</v>
      </c>
      <c r="D1565" s="2">
        <v>2.7038000000000002</v>
      </c>
      <c r="E1565" s="2">
        <v>37323</v>
      </c>
      <c r="F1565" s="2">
        <v>3.6423999999999999</v>
      </c>
      <c r="G1565" s="2">
        <v>135945.29519999999</v>
      </c>
      <c r="H1565" s="17">
        <f t="shared" si="24"/>
        <v>0</v>
      </c>
    </row>
    <row r="1566" spans="1:8" ht="13.5" x14ac:dyDescent="0.25">
      <c r="A1566" s="12"/>
      <c r="B1566" s="11">
        <v>44286</v>
      </c>
      <c r="C1566" s="2">
        <v>3.7</v>
      </c>
      <c r="D1566" s="2">
        <v>2.7038000000000002</v>
      </c>
      <c r="E1566" s="2">
        <v>11858</v>
      </c>
      <c r="F1566" s="2">
        <v>3.6143000000000001</v>
      </c>
      <c r="G1566" s="2">
        <v>42858.369400000003</v>
      </c>
      <c r="H1566" s="17">
        <f t="shared" si="24"/>
        <v>0</v>
      </c>
    </row>
    <row r="1567" spans="1:8" ht="13.5" x14ac:dyDescent="0.25">
      <c r="A1567" s="12"/>
      <c r="B1567" s="11">
        <v>44287</v>
      </c>
      <c r="C1567" s="2">
        <v>3.6</v>
      </c>
      <c r="D1567" s="2">
        <v>2.6307</v>
      </c>
      <c r="E1567" s="2">
        <v>11240</v>
      </c>
      <c r="F1567" s="2">
        <v>3.6017000000000001</v>
      </c>
      <c r="G1567" s="2">
        <v>40483.108</v>
      </c>
      <c r="H1567" s="17">
        <f t="shared" si="24"/>
        <v>-2.7036023374510009E-2</v>
      </c>
    </row>
    <row r="1568" spans="1:8" ht="13.5" x14ac:dyDescent="0.25">
      <c r="A1568" s="12"/>
      <c r="B1568" s="11">
        <v>44288</v>
      </c>
      <c r="C1568" s="2">
        <v>3.75</v>
      </c>
      <c r="D1568" s="2">
        <v>2.7403</v>
      </c>
      <c r="E1568" s="2">
        <v>8825</v>
      </c>
      <c r="F1568" s="2">
        <v>3.6070000000000002</v>
      </c>
      <c r="G1568" s="2">
        <v>31831.775000000001</v>
      </c>
      <c r="H1568" s="17">
        <f t="shared" si="24"/>
        <v>4.1661915079636569E-2</v>
      </c>
    </row>
    <row r="1569" spans="1:8" ht="13.5" x14ac:dyDescent="0.25">
      <c r="A1569" s="12"/>
      <c r="B1569" s="11">
        <v>44291</v>
      </c>
      <c r="C1569" s="2">
        <v>3.7</v>
      </c>
      <c r="D1569" s="2">
        <v>2.7038000000000002</v>
      </c>
      <c r="E1569" s="2">
        <v>29530</v>
      </c>
      <c r="F1569" s="2">
        <v>3.72</v>
      </c>
      <c r="G1569" s="2">
        <v>109851.6</v>
      </c>
      <c r="H1569" s="17">
        <f t="shared" si="24"/>
        <v>-1.3319709520855292E-2</v>
      </c>
    </row>
    <row r="1570" spans="1:8" ht="13.5" x14ac:dyDescent="0.25">
      <c r="A1570" s="12"/>
      <c r="B1570" s="11">
        <v>44292</v>
      </c>
      <c r="C1570" s="2">
        <v>3.7</v>
      </c>
      <c r="D1570" s="2">
        <v>2.7038000000000002</v>
      </c>
      <c r="E1570" s="2">
        <v>19852</v>
      </c>
      <c r="F1570" s="2">
        <v>3.6768999999999998</v>
      </c>
      <c r="G1570" s="2">
        <v>72993.818799999994</v>
      </c>
      <c r="H1570" s="17">
        <f t="shared" si="24"/>
        <v>0</v>
      </c>
    </row>
    <row r="1571" spans="1:8" ht="13.5" x14ac:dyDescent="0.25">
      <c r="A1571" s="12"/>
      <c r="B1571" s="11">
        <v>44293</v>
      </c>
      <c r="C1571" s="2">
        <v>3.7</v>
      </c>
      <c r="D1571" s="2">
        <v>2.7038000000000002</v>
      </c>
      <c r="E1571" s="2">
        <v>63905</v>
      </c>
      <c r="F1571" s="2">
        <v>3.6991000000000001</v>
      </c>
      <c r="G1571" s="2">
        <v>236390.98550000001</v>
      </c>
      <c r="H1571" s="17">
        <f t="shared" si="24"/>
        <v>0</v>
      </c>
    </row>
    <row r="1572" spans="1:8" ht="13.5" x14ac:dyDescent="0.25">
      <c r="A1572" s="12"/>
      <c r="B1572" s="11">
        <v>44294</v>
      </c>
      <c r="C1572" s="2">
        <v>3.6</v>
      </c>
      <c r="D1572" s="2">
        <v>2.6307</v>
      </c>
      <c r="E1572" s="2">
        <v>261372</v>
      </c>
      <c r="F1572" s="2">
        <v>3.6232000000000002</v>
      </c>
      <c r="G1572" s="2">
        <v>947003.03040000005</v>
      </c>
      <c r="H1572" s="17">
        <f t="shared" si="24"/>
        <v>-2.7036023374510009E-2</v>
      </c>
    </row>
    <row r="1573" spans="1:8" ht="13.5" x14ac:dyDescent="0.25">
      <c r="A1573" s="12"/>
      <c r="B1573" s="11">
        <v>44298</v>
      </c>
      <c r="C1573" s="2">
        <v>3.81</v>
      </c>
      <c r="D1573" s="2">
        <v>2.7841</v>
      </c>
      <c r="E1573" s="2">
        <v>108019</v>
      </c>
      <c r="F1573" s="2">
        <v>3.7989999999999999</v>
      </c>
      <c r="G1573" s="2">
        <v>410364.18099999998</v>
      </c>
      <c r="H1573" s="17">
        <f t="shared" si="24"/>
        <v>5.831147603299501E-2</v>
      </c>
    </row>
    <row r="1574" spans="1:8" ht="13.5" x14ac:dyDescent="0.25">
      <c r="A1574" s="12"/>
      <c r="B1574" s="11">
        <v>44299</v>
      </c>
      <c r="C1574" s="2">
        <v>4.04</v>
      </c>
      <c r="D1574" s="2">
        <v>2.9521999999999999</v>
      </c>
      <c r="E1574" s="2">
        <v>58765</v>
      </c>
      <c r="F1574" s="2">
        <v>4.0049000000000001</v>
      </c>
      <c r="G1574" s="2">
        <v>235347.9485</v>
      </c>
      <c r="H1574" s="17">
        <f t="shared" si="24"/>
        <v>6.0378578355662481E-2</v>
      </c>
    </row>
    <row r="1575" spans="1:8" ht="13.5" x14ac:dyDescent="0.25">
      <c r="A1575" s="12"/>
      <c r="B1575" s="11">
        <v>44300</v>
      </c>
      <c r="C1575" s="2">
        <v>4.26</v>
      </c>
      <c r="D1575" s="2">
        <v>3.113</v>
      </c>
      <c r="E1575" s="2">
        <v>96081</v>
      </c>
      <c r="F1575" s="2">
        <v>4.1706000000000003</v>
      </c>
      <c r="G1575" s="2">
        <v>400715.41859999998</v>
      </c>
      <c r="H1575" s="17">
        <f t="shared" si="24"/>
        <v>5.4467854481403719E-2</v>
      </c>
    </row>
    <row r="1576" spans="1:8" ht="13.5" x14ac:dyDescent="0.25">
      <c r="A1576" s="12"/>
      <c r="B1576" s="11">
        <v>44301</v>
      </c>
      <c r="C1576" s="2">
        <v>4.2</v>
      </c>
      <c r="D1576" s="2">
        <v>3.0691000000000002</v>
      </c>
      <c r="E1576" s="2">
        <v>21886</v>
      </c>
      <c r="F1576" s="2">
        <v>4.2192999999999996</v>
      </c>
      <c r="G1576" s="2">
        <v>92343.599799999996</v>
      </c>
      <c r="H1576" s="17">
        <f t="shared" si="24"/>
        <v>-1.4102152264696379E-2</v>
      </c>
    </row>
    <row r="1577" spans="1:8" ht="13.5" x14ac:dyDescent="0.25">
      <c r="A1577" s="12"/>
      <c r="B1577" s="11">
        <v>44302</v>
      </c>
      <c r="C1577" s="2">
        <v>4.24</v>
      </c>
      <c r="D1577" s="2">
        <v>3.0983999999999998</v>
      </c>
      <c r="E1577" s="2">
        <v>29746</v>
      </c>
      <c r="F1577" s="2">
        <v>4.2455999999999996</v>
      </c>
      <c r="G1577" s="2">
        <v>126289.6176</v>
      </c>
      <c r="H1577" s="17">
        <f t="shared" si="24"/>
        <v>9.5467726695121231E-3</v>
      </c>
    </row>
    <row r="1578" spans="1:8" ht="13.5" x14ac:dyDescent="0.25">
      <c r="A1578" s="12"/>
      <c r="B1578" s="11">
        <v>44305</v>
      </c>
      <c r="C1578" s="2">
        <v>4.12</v>
      </c>
      <c r="D1578" s="2">
        <v>3.0106999999999999</v>
      </c>
      <c r="E1578" s="2">
        <v>2199</v>
      </c>
      <c r="F1578" s="2">
        <v>4.1378000000000004</v>
      </c>
      <c r="G1578" s="2">
        <v>9099.0221999999994</v>
      </c>
      <c r="H1578" s="17">
        <f t="shared" si="24"/>
        <v>-2.8304931577588399E-2</v>
      </c>
    </row>
    <row r="1579" spans="1:8" ht="13.5" x14ac:dyDescent="0.25">
      <c r="A1579" s="12"/>
      <c r="B1579" s="11">
        <v>44306</v>
      </c>
      <c r="C1579" s="2">
        <v>4.22</v>
      </c>
      <c r="D1579" s="2">
        <v>3.0836999999999999</v>
      </c>
      <c r="E1579" s="2">
        <v>9359</v>
      </c>
      <c r="F1579" s="2">
        <v>4.2154999999999996</v>
      </c>
      <c r="G1579" s="2">
        <v>39452.864500000003</v>
      </c>
      <c r="H1579" s="17">
        <f t="shared" si="24"/>
        <v>2.4246852891354156E-2</v>
      </c>
    </row>
    <row r="1580" spans="1:8" ht="13.5" x14ac:dyDescent="0.25">
      <c r="A1580" s="12"/>
      <c r="B1580" s="11">
        <v>44307</v>
      </c>
      <c r="C1580" s="2">
        <v>4.32</v>
      </c>
      <c r="D1580" s="2">
        <v>3.1568000000000001</v>
      </c>
      <c r="E1580" s="2">
        <v>13306</v>
      </c>
      <c r="F1580" s="2">
        <v>4.2653999999999996</v>
      </c>
      <c r="G1580" s="2">
        <v>56755.412400000001</v>
      </c>
      <c r="H1580" s="17">
        <f t="shared" si="24"/>
        <v>2.3705289100755641E-2</v>
      </c>
    </row>
    <row r="1581" spans="1:8" ht="13.5" x14ac:dyDescent="0.25">
      <c r="A1581" s="12"/>
      <c r="B1581" s="11">
        <v>44308</v>
      </c>
      <c r="C1581" s="2">
        <v>4.57</v>
      </c>
      <c r="D1581" s="2">
        <v>3.3395000000000001</v>
      </c>
      <c r="E1581" s="2">
        <v>60311</v>
      </c>
      <c r="F1581" s="2">
        <v>4.5034000000000001</v>
      </c>
      <c r="G1581" s="2">
        <v>271604.55739999999</v>
      </c>
      <c r="H1581" s="17">
        <f t="shared" si="24"/>
        <v>5.7875063355296526E-2</v>
      </c>
    </row>
    <row r="1582" spans="1:8" ht="13.5" x14ac:dyDescent="0.25">
      <c r="A1582" s="12"/>
      <c r="B1582" s="11">
        <v>44309</v>
      </c>
      <c r="C1582" s="2">
        <v>4.74</v>
      </c>
      <c r="D1582" s="2">
        <v>3.4636999999999998</v>
      </c>
      <c r="E1582" s="2">
        <v>44404</v>
      </c>
      <c r="F1582" s="2">
        <v>4.7271000000000001</v>
      </c>
      <c r="G1582" s="2">
        <v>209902.14840000001</v>
      </c>
      <c r="H1582" s="17">
        <f t="shared" si="24"/>
        <v>3.7191196286869184E-2</v>
      </c>
    </row>
    <row r="1583" spans="1:8" ht="13.5" x14ac:dyDescent="0.25">
      <c r="A1583" s="12"/>
      <c r="B1583" s="11">
        <v>44312</v>
      </c>
      <c r="C1583" s="2">
        <v>4.7</v>
      </c>
      <c r="D1583" s="2">
        <v>3.4344999999999999</v>
      </c>
      <c r="E1583" s="2">
        <v>44482</v>
      </c>
      <c r="F1583" s="2">
        <v>4.7404000000000002</v>
      </c>
      <c r="G1583" s="2">
        <v>210862.47279999999</v>
      </c>
      <c r="H1583" s="17">
        <f t="shared" si="24"/>
        <v>-8.4302913069838302E-3</v>
      </c>
    </row>
    <row r="1584" spans="1:8" ht="13.5" x14ac:dyDescent="0.25">
      <c r="A1584" s="12"/>
      <c r="B1584" s="11">
        <v>44313</v>
      </c>
      <c r="C1584" s="2">
        <v>4.6500000000000004</v>
      </c>
      <c r="D1584" s="2">
        <v>3.3980000000000001</v>
      </c>
      <c r="E1584" s="2">
        <v>35213</v>
      </c>
      <c r="F1584" s="2">
        <v>4.6125999999999996</v>
      </c>
      <c r="G1584" s="2">
        <v>162423.48379999999</v>
      </c>
      <c r="H1584" s="17">
        <f t="shared" si="24"/>
        <v>-1.0627456689474379E-2</v>
      </c>
    </row>
    <row r="1585" spans="1:8" ht="13.5" x14ac:dyDescent="0.25">
      <c r="A1585" s="12"/>
      <c r="B1585" s="11">
        <v>44314</v>
      </c>
      <c r="C1585" s="2">
        <v>4.7</v>
      </c>
      <c r="D1585" s="2">
        <v>3.4344999999999999</v>
      </c>
      <c r="E1585" s="2">
        <v>22693</v>
      </c>
      <c r="F1585" s="2">
        <v>4.6844999999999999</v>
      </c>
      <c r="G1585" s="2">
        <v>106305.3585</v>
      </c>
      <c r="H1585" s="17">
        <f t="shared" si="24"/>
        <v>1.0741612713360727E-2</v>
      </c>
    </row>
    <row r="1586" spans="1:8" ht="13.5" x14ac:dyDescent="0.25">
      <c r="A1586" s="12"/>
      <c r="B1586" s="11">
        <v>44315</v>
      </c>
      <c r="C1586" s="2">
        <v>4.67</v>
      </c>
      <c r="D1586" s="2">
        <v>3.4125999999999999</v>
      </c>
      <c r="E1586" s="2">
        <v>18632</v>
      </c>
      <c r="F1586" s="2">
        <v>4.6554000000000002</v>
      </c>
      <c r="G1586" s="2">
        <v>86739.412800000006</v>
      </c>
      <c r="H1586" s="17">
        <f t="shared" si="24"/>
        <v>-6.3764740136846793E-3</v>
      </c>
    </row>
    <row r="1587" spans="1:8" ht="13.5" x14ac:dyDescent="0.25">
      <c r="A1587" s="12"/>
      <c r="B1587" s="11">
        <v>44316</v>
      </c>
      <c r="C1587" s="2">
        <v>4.76</v>
      </c>
      <c r="D1587" s="2">
        <v>3.4782999999999999</v>
      </c>
      <c r="E1587" s="2">
        <v>46183</v>
      </c>
      <c r="F1587" s="2">
        <v>4.7370999999999999</v>
      </c>
      <c r="G1587" s="2">
        <v>218773.48929999999</v>
      </c>
      <c r="H1587" s="17">
        <f t="shared" si="24"/>
        <v>1.9252183086209955E-2</v>
      </c>
    </row>
    <row r="1588" spans="1:8" ht="13.5" x14ac:dyDescent="0.25">
      <c r="A1588" s="12"/>
      <c r="B1588" s="11">
        <v>44319</v>
      </c>
      <c r="C1588" s="2">
        <v>4.83</v>
      </c>
      <c r="D1588" s="2">
        <v>3.5295000000000001</v>
      </c>
      <c r="E1588" s="2">
        <v>38008</v>
      </c>
      <c r="F1588" s="2">
        <v>4.8277999999999999</v>
      </c>
      <c r="G1588" s="2">
        <v>183495.02239999999</v>
      </c>
      <c r="H1588" s="17">
        <f t="shared" si="24"/>
        <v>1.4719834401863018E-2</v>
      </c>
    </row>
    <row r="1589" spans="1:8" ht="13.5" x14ac:dyDescent="0.25">
      <c r="A1589" s="12"/>
      <c r="B1589" s="11">
        <v>44320</v>
      </c>
      <c r="C1589" s="2">
        <v>4.8</v>
      </c>
      <c r="D1589" s="2">
        <v>3.5076000000000001</v>
      </c>
      <c r="E1589" s="2">
        <v>34122</v>
      </c>
      <c r="F1589" s="2">
        <v>4.8013000000000003</v>
      </c>
      <c r="G1589" s="2">
        <v>163829.95860000001</v>
      </c>
      <c r="H1589" s="17">
        <f t="shared" si="24"/>
        <v>-6.2048448788780365E-3</v>
      </c>
    </row>
    <row r="1590" spans="1:8" ht="13.5" x14ac:dyDescent="0.25">
      <c r="A1590" s="12"/>
      <c r="B1590" s="11">
        <v>44321</v>
      </c>
      <c r="C1590" s="2">
        <v>4.9400000000000004</v>
      </c>
      <c r="D1590" s="2">
        <v>3.6099000000000001</v>
      </c>
      <c r="E1590" s="2">
        <v>48953</v>
      </c>
      <c r="F1590" s="2">
        <v>4.8826999999999998</v>
      </c>
      <c r="G1590" s="2">
        <v>239022.8131</v>
      </c>
      <c r="H1590" s="17">
        <f t="shared" si="24"/>
        <v>2.9165241190557661E-2</v>
      </c>
    </row>
    <row r="1591" spans="1:8" ht="13.5" x14ac:dyDescent="0.25">
      <c r="A1591" s="12"/>
      <c r="B1591" s="11">
        <v>44322</v>
      </c>
      <c r="C1591" s="2">
        <v>5.0999999999999996</v>
      </c>
      <c r="D1591" s="2">
        <v>3.7267999999999999</v>
      </c>
      <c r="E1591" s="2">
        <v>58867</v>
      </c>
      <c r="F1591" s="2">
        <v>5.0724</v>
      </c>
      <c r="G1591" s="2">
        <v>298596.97080000001</v>
      </c>
      <c r="H1591" s="17">
        <f t="shared" si="24"/>
        <v>3.2383168508822897E-2</v>
      </c>
    </row>
    <row r="1592" spans="1:8" ht="13.5" x14ac:dyDescent="0.25">
      <c r="A1592" s="12"/>
      <c r="B1592" s="11">
        <v>44323</v>
      </c>
      <c r="C1592" s="2">
        <v>5.0999999999999996</v>
      </c>
      <c r="D1592" s="2">
        <v>3.7267999999999999</v>
      </c>
      <c r="E1592" s="2">
        <v>5324</v>
      </c>
      <c r="F1592" s="2">
        <v>5.0808999999999997</v>
      </c>
      <c r="G1592" s="2">
        <v>27050.711599999999</v>
      </c>
      <c r="H1592" s="17">
        <f t="shared" si="24"/>
        <v>0</v>
      </c>
    </row>
    <row r="1593" spans="1:8" ht="13.5" x14ac:dyDescent="0.25">
      <c r="A1593" s="12"/>
      <c r="B1593" s="11">
        <v>44326</v>
      </c>
      <c r="C1593" s="2">
        <v>5.05</v>
      </c>
      <c r="D1593" s="2">
        <v>3.6903000000000001</v>
      </c>
      <c r="E1593" s="2">
        <v>6191</v>
      </c>
      <c r="F1593" s="2">
        <v>5.0678999999999998</v>
      </c>
      <c r="G1593" s="2">
        <v>31375.368900000001</v>
      </c>
      <c r="H1593" s="17">
        <f t="shared" si="24"/>
        <v>-9.7939250831812156E-3</v>
      </c>
    </row>
    <row r="1594" spans="1:8" ht="13.5" x14ac:dyDescent="0.25">
      <c r="A1594" s="12"/>
      <c r="B1594" s="11">
        <v>44327</v>
      </c>
      <c r="C1594" s="2">
        <v>5.0999999999999996</v>
      </c>
      <c r="D1594" s="2">
        <v>3.7267999999999999</v>
      </c>
      <c r="E1594" s="2">
        <v>12237</v>
      </c>
      <c r="F1594" s="2">
        <v>5.0753000000000004</v>
      </c>
      <c r="G1594" s="2">
        <v>62106.446100000001</v>
      </c>
      <c r="H1594" s="17">
        <f t="shared" si="24"/>
        <v>9.8907947863316678E-3</v>
      </c>
    </row>
    <row r="1595" spans="1:8" ht="13.5" x14ac:dyDescent="0.25">
      <c r="A1595" s="12"/>
      <c r="B1595" s="11">
        <v>44333</v>
      </c>
      <c r="C1595" s="2">
        <v>5.09</v>
      </c>
      <c r="D1595" s="2">
        <v>3.7195</v>
      </c>
      <c r="E1595" s="2">
        <v>4945</v>
      </c>
      <c r="F1595" s="2">
        <v>5.0384000000000002</v>
      </c>
      <c r="G1595" s="2">
        <v>24914.887999999999</v>
      </c>
      <c r="H1595" s="17">
        <f t="shared" si="24"/>
        <v>-1.9587850166362195E-3</v>
      </c>
    </row>
    <row r="1596" spans="1:8" ht="13.5" x14ac:dyDescent="0.25">
      <c r="A1596" s="12"/>
      <c r="B1596" s="11">
        <v>44334</v>
      </c>
      <c r="C1596" s="2">
        <v>5.05</v>
      </c>
      <c r="D1596" s="2">
        <v>3.6903000000000001</v>
      </c>
      <c r="E1596" s="2">
        <v>21181</v>
      </c>
      <c r="F1596" s="2">
        <v>5.0782999999999996</v>
      </c>
      <c r="G1596" s="2">
        <v>107563.47229999999</v>
      </c>
      <c r="H1596" s="17">
        <f t="shared" si="24"/>
        <v>-7.8505175426804383E-3</v>
      </c>
    </row>
    <row r="1597" spans="1:8" ht="13.5" x14ac:dyDescent="0.25">
      <c r="A1597" s="12"/>
      <c r="B1597" s="11">
        <v>44335</v>
      </c>
      <c r="C1597" s="2">
        <v>5.0199999999999996</v>
      </c>
      <c r="D1597" s="2">
        <v>3.6682999999999999</v>
      </c>
      <c r="E1597" s="2">
        <v>13031</v>
      </c>
      <c r="F1597" s="2">
        <v>5.0357000000000003</v>
      </c>
      <c r="G1597" s="2">
        <v>65620.206699999995</v>
      </c>
      <c r="H1597" s="17">
        <f t="shared" si="24"/>
        <v>-5.9615749397068643E-3</v>
      </c>
    </row>
    <row r="1598" spans="1:8" ht="13.5" x14ac:dyDescent="0.25">
      <c r="A1598" s="12"/>
      <c r="B1598" s="11">
        <v>44336</v>
      </c>
      <c r="C1598" s="2">
        <v>5.03</v>
      </c>
      <c r="D1598" s="2">
        <v>3.6756000000000002</v>
      </c>
      <c r="E1598" s="2">
        <v>7184</v>
      </c>
      <c r="F1598" s="2">
        <v>5.0023</v>
      </c>
      <c r="G1598" s="2">
        <v>35936.523200000003</v>
      </c>
      <c r="H1598" s="17">
        <f t="shared" si="24"/>
        <v>1.9900226262847386E-3</v>
      </c>
    </row>
    <row r="1599" spans="1:8" ht="13.5" x14ac:dyDescent="0.25">
      <c r="A1599" s="12"/>
      <c r="B1599" s="11">
        <v>44337</v>
      </c>
      <c r="C1599" s="2">
        <v>4.95</v>
      </c>
      <c r="D1599" s="2">
        <v>3.6172</v>
      </c>
      <c r="E1599" s="2">
        <v>18236</v>
      </c>
      <c r="F1599" s="2">
        <v>4.9553000000000003</v>
      </c>
      <c r="G1599" s="2">
        <v>90364.8508</v>
      </c>
      <c r="H1599" s="17">
        <f t="shared" si="24"/>
        <v>-1.5888562411579123E-2</v>
      </c>
    </row>
    <row r="1600" spans="1:8" ht="13.5" x14ac:dyDescent="0.25">
      <c r="A1600" s="12"/>
      <c r="B1600" s="11">
        <v>44340</v>
      </c>
      <c r="C1600" s="2">
        <v>4.9000000000000004</v>
      </c>
      <c r="D1600" s="2">
        <v>3.5807000000000002</v>
      </c>
      <c r="E1600" s="2">
        <v>20699</v>
      </c>
      <c r="F1600" s="2">
        <v>4.9307999999999996</v>
      </c>
      <c r="G1600" s="2">
        <v>102062.6292</v>
      </c>
      <c r="H1600" s="17">
        <f t="shared" si="24"/>
        <v>-1.0090677872387415E-2</v>
      </c>
    </row>
    <row r="1601" spans="1:8" ht="13.5" x14ac:dyDescent="0.25">
      <c r="A1601" s="12"/>
      <c r="B1601" s="11">
        <v>44341</v>
      </c>
      <c r="C1601" s="2">
        <v>5</v>
      </c>
      <c r="D1601" s="2">
        <v>3.6537000000000002</v>
      </c>
      <c r="E1601" s="2">
        <v>10665</v>
      </c>
      <c r="F1601" s="2">
        <v>4.9372999999999996</v>
      </c>
      <c r="G1601" s="2">
        <v>52656.304499999998</v>
      </c>
      <c r="H1601" s="17">
        <f t="shared" si="24"/>
        <v>2.0387075152903049E-2</v>
      </c>
    </row>
    <row r="1602" spans="1:8" ht="13.5" x14ac:dyDescent="0.25">
      <c r="A1602" s="12"/>
      <c r="B1602" s="11">
        <v>44342</v>
      </c>
      <c r="C1602" s="2">
        <v>5.0199999999999996</v>
      </c>
      <c r="D1602" s="2">
        <v>3.6682999999999999</v>
      </c>
      <c r="E1602" s="2">
        <v>2005</v>
      </c>
      <c r="F1602" s="2">
        <v>4.9311999999999996</v>
      </c>
      <c r="G1602" s="2">
        <v>9887.0560000000005</v>
      </c>
      <c r="H1602" s="17">
        <f t="shared" si="24"/>
        <v>3.9959493116566011E-3</v>
      </c>
    </row>
    <row r="1603" spans="1:8" ht="13.5" x14ac:dyDescent="0.25">
      <c r="A1603" s="12"/>
      <c r="B1603" s="11">
        <v>44343</v>
      </c>
      <c r="C1603" s="2">
        <v>5.04</v>
      </c>
      <c r="D1603" s="2">
        <v>3.6829999999999998</v>
      </c>
      <c r="E1603" s="2">
        <v>3003</v>
      </c>
      <c r="F1603" s="2">
        <v>5.0312999999999999</v>
      </c>
      <c r="G1603" s="2">
        <v>15108.993899999999</v>
      </c>
      <c r="H1603" s="17">
        <f t="shared" si="24"/>
        <v>4.0073058364909998E-3</v>
      </c>
    </row>
    <row r="1604" spans="1:8" ht="13.5" x14ac:dyDescent="0.25">
      <c r="A1604" s="12"/>
      <c r="B1604" s="11">
        <v>44344</v>
      </c>
      <c r="C1604" s="2">
        <v>4.9800000000000004</v>
      </c>
      <c r="D1604" s="2">
        <v>3.6391</v>
      </c>
      <c r="E1604" s="2">
        <v>3968</v>
      </c>
      <c r="F1604" s="2">
        <v>5.0054999999999996</v>
      </c>
      <c r="G1604" s="2">
        <v>19861.824000000001</v>
      </c>
      <c r="H1604" s="17">
        <f t="shared" si="24"/>
        <v>-1.191963073581315E-2</v>
      </c>
    </row>
    <row r="1605" spans="1:8" ht="13.5" x14ac:dyDescent="0.25">
      <c r="A1605" s="12"/>
      <c r="B1605" s="11">
        <v>44347</v>
      </c>
      <c r="C1605" s="2">
        <v>5</v>
      </c>
      <c r="D1605" s="2">
        <v>3.6537000000000002</v>
      </c>
      <c r="E1605" s="2">
        <v>5361</v>
      </c>
      <c r="F1605" s="2">
        <v>5.0172999999999996</v>
      </c>
      <c r="G1605" s="2">
        <v>26897.745299999999</v>
      </c>
      <c r="H1605" s="17">
        <f t="shared" si="24"/>
        <v>4.0119809843093537E-3</v>
      </c>
    </row>
    <row r="1606" spans="1:8" ht="13.5" x14ac:dyDescent="0.25">
      <c r="A1606" s="12"/>
      <c r="B1606" s="11">
        <v>44348</v>
      </c>
      <c r="C1606" s="2">
        <v>5</v>
      </c>
      <c r="D1606" s="2">
        <v>3.6537000000000002</v>
      </c>
      <c r="E1606" s="2">
        <v>16966</v>
      </c>
      <c r="F1606" s="2">
        <v>5.0327000000000002</v>
      </c>
      <c r="G1606" s="2">
        <v>85384.788199999995</v>
      </c>
      <c r="H1606" s="17">
        <f t="shared" si="24"/>
        <v>0</v>
      </c>
    </row>
    <row r="1607" spans="1:8" ht="13.5" x14ac:dyDescent="0.25">
      <c r="A1607" s="12"/>
      <c r="B1607" s="11">
        <v>44349</v>
      </c>
      <c r="C1607" s="2">
        <v>5</v>
      </c>
      <c r="D1607" s="2">
        <v>3.6537000000000002</v>
      </c>
      <c r="E1607" s="2">
        <v>14282</v>
      </c>
      <c r="F1607" s="2">
        <v>4.9592999999999998</v>
      </c>
      <c r="G1607" s="2">
        <v>70828.722599999994</v>
      </c>
      <c r="H1607" s="17">
        <f t="shared" ref="H1607:H1670" si="25">(D1607-D1606)/D1606</f>
        <v>0</v>
      </c>
    </row>
    <row r="1608" spans="1:8" ht="13.5" x14ac:dyDescent="0.25">
      <c r="A1608" s="12"/>
      <c r="B1608" s="11">
        <v>44350</v>
      </c>
      <c r="C1608" s="2">
        <v>5</v>
      </c>
      <c r="D1608" s="2">
        <v>3.6537000000000002</v>
      </c>
      <c r="E1608" s="2">
        <v>5770</v>
      </c>
      <c r="F1608" s="2">
        <v>4.9565000000000001</v>
      </c>
      <c r="G1608" s="2">
        <v>28599.005000000001</v>
      </c>
      <c r="H1608" s="17">
        <f t="shared" si="25"/>
        <v>0</v>
      </c>
    </row>
    <row r="1609" spans="1:8" ht="13.5" x14ac:dyDescent="0.25">
      <c r="A1609" s="12"/>
      <c r="B1609" s="11">
        <v>44351</v>
      </c>
      <c r="C1609" s="2">
        <v>4.9800000000000004</v>
      </c>
      <c r="D1609" s="2">
        <v>3.6391</v>
      </c>
      <c r="E1609" s="2">
        <v>18749</v>
      </c>
      <c r="F1609" s="2">
        <v>4.9283000000000001</v>
      </c>
      <c r="G1609" s="2">
        <v>92400.6967</v>
      </c>
      <c r="H1609" s="17">
        <f t="shared" si="25"/>
        <v>-3.9959493116567225E-3</v>
      </c>
    </row>
    <row r="1610" spans="1:8" ht="13.5" x14ac:dyDescent="0.25">
      <c r="A1610" s="12"/>
      <c r="B1610" s="11">
        <v>44354</v>
      </c>
      <c r="C1610" s="2">
        <v>5</v>
      </c>
      <c r="D1610" s="2">
        <v>3.6537000000000002</v>
      </c>
      <c r="E1610" s="2">
        <v>639</v>
      </c>
      <c r="F1610" s="2">
        <v>5.0023</v>
      </c>
      <c r="G1610" s="2">
        <v>3196.4697000000001</v>
      </c>
      <c r="H1610" s="17">
        <f t="shared" si="25"/>
        <v>4.0119809843093537E-3</v>
      </c>
    </row>
    <row r="1611" spans="1:8" ht="13.5" x14ac:dyDescent="0.25">
      <c r="A1611" s="12"/>
      <c r="B1611" s="11">
        <v>44355</v>
      </c>
      <c r="C1611" s="2">
        <v>4.96</v>
      </c>
      <c r="D1611" s="2">
        <v>3.6244999999999998</v>
      </c>
      <c r="E1611" s="2">
        <v>7638</v>
      </c>
      <c r="F1611" s="2">
        <v>4.9542999999999999</v>
      </c>
      <c r="G1611" s="2">
        <v>37840.943399999996</v>
      </c>
      <c r="H1611" s="17">
        <f t="shared" si="25"/>
        <v>-7.991898623313445E-3</v>
      </c>
    </row>
    <row r="1612" spans="1:8" ht="13.5" x14ac:dyDescent="0.25">
      <c r="A1612" s="12"/>
      <c r="B1612" s="11">
        <v>44356</v>
      </c>
      <c r="C1612" s="2">
        <v>5</v>
      </c>
      <c r="D1612" s="2">
        <v>3.6537000000000002</v>
      </c>
      <c r="E1612" s="2">
        <v>8641</v>
      </c>
      <c r="F1612" s="2">
        <v>4.9889000000000001</v>
      </c>
      <c r="G1612" s="2">
        <v>43109.084900000002</v>
      </c>
      <c r="H1612" s="17">
        <f t="shared" si="25"/>
        <v>8.0562836253277245E-3</v>
      </c>
    </row>
    <row r="1613" spans="1:8" ht="13.5" x14ac:dyDescent="0.25">
      <c r="A1613" s="12"/>
      <c r="B1613" s="11">
        <v>44357</v>
      </c>
      <c r="C1613" s="2">
        <v>5</v>
      </c>
      <c r="D1613" s="2">
        <v>3.6537000000000002</v>
      </c>
      <c r="E1613" s="2">
        <v>13350</v>
      </c>
      <c r="F1613" s="2">
        <v>5.0002000000000004</v>
      </c>
      <c r="G1613" s="2">
        <v>66752.67</v>
      </c>
      <c r="H1613" s="17">
        <f t="shared" si="25"/>
        <v>0</v>
      </c>
    </row>
    <row r="1614" spans="1:8" ht="13.5" x14ac:dyDescent="0.25">
      <c r="A1614" s="12"/>
      <c r="B1614" s="11">
        <v>44358</v>
      </c>
      <c r="C1614" s="2">
        <v>5.17</v>
      </c>
      <c r="D1614" s="2">
        <v>3.778</v>
      </c>
      <c r="E1614" s="2">
        <v>17211</v>
      </c>
      <c r="F1614" s="2">
        <v>5.1186999999999996</v>
      </c>
      <c r="G1614" s="2">
        <v>88097.945699999997</v>
      </c>
      <c r="H1614" s="17">
        <f t="shared" si="25"/>
        <v>3.4020308180748242E-2</v>
      </c>
    </row>
    <row r="1615" spans="1:8" ht="13.5" x14ac:dyDescent="0.25">
      <c r="A1615" s="12"/>
      <c r="B1615" s="11">
        <v>44361</v>
      </c>
      <c r="C1615" s="2">
        <v>5.24</v>
      </c>
      <c r="D1615" s="2">
        <v>3.8290999999999999</v>
      </c>
      <c r="E1615" s="2">
        <v>29523</v>
      </c>
      <c r="F1615" s="2">
        <v>5.1932999999999998</v>
      </c>
      <c r="G1615" s="2">
        <v>153321.7959</v>
      </c>
      <c r="H1615" s="17">
        <f t="shared" si="25"/>
        <v>1.3525674960296432E-2</v>
      </c>
    </row>
    <row r="1616" spans="1:8" ht="13.5" x14ac:dyDescent="0.25">
      <c r="A1616" s="12"/>
      <c r="B1616" s="11">
        <v>44362</v>
      </c>
      <c r="C1616" s="2">
        <v>5.23</v>
      </c>
      <c r="D1616" s="2">
        <v>3.8218000000000001</v>
      </c>
      <c r="E1616" s="2">
        <v>16727</v>
      </c>
      <c r="F1616" s="2">
        <v>5.1737000000000002</v>
      </c>
      <c r="G1616" s="2">
        <v>86540.479900000006</v>
      </c>
      <c r="H1616" s="17">
        <f t="shared" si="25"/>
        <v>-1.9064532135488396E-3</v>
      </c>
    </row>
    <row r="1617" spans="1:8" ht="13.5" x14ac:dyDescent="0.25">
      <c r="A1617" s="12"/>
      <c r="B1617" s="11">
        <v>44363</v>
      </c>
      <c r="C1617" s="2">
        <v>5.28</v>
      </c>
      <c r="D1617" s="2">
        <v>3.8582999999999998</v>
      </c>
      <c r="E1617" s="2">
        <v>16302</v>
      </c>
      <c r="F1617" s="2">
        <v>5.1871999999999998</v>
      </c>
      <c r="G1617" s="2">
        <v>84561.734400000001</v>
      </c>
      <c r="H1617" s="17">
        <f t="shared" si="25"/>
        <v>9.5504735988277134E-3</v>
      </c>
    </row>
    <row r="1618" spans="1:8" ht="13.5" x14ac:dyDescent="0.25">
      <c r="A1618" s="12"/>
      <c r="B1618" s="11">
        <v>44364</v>
      </c>
      <c r="C1618" s="2">
        <v>5.27</v>
      </c>
      <c r="D1618" s="2">
        <v>3.851</v>
      </c>
      <c r="E1618" s="2">
        <v>81</v>
      </c>
      <c r="F1618" s="2">
        <v>5.2670000000000003</v>
      </c>
      <c r="G1618" s="2">
        <v>426.62700000000001</v>
      </c>
      <c r="H1618" s="17">
        <f t="shared" si="25"/>
        <v>-1.8920249850970278E-3</v>
      </c>
    </row>
    <row r="1619" spans="1:8" ht="13.5" x14ac:dyDescent="0.25">
      <c r="A1619" s="12"/>
      <c r="B1619" s="11">
        <v>44365</v>
      </c>
      <c r="C1619" s="2">
        <v>5.25</v>
      </c>
      <c r="D1619" s="2">
        <v>3.8363999999999998</v>
      </c>
      <c r="E1619" s="2">
        <v>11000</v>
      </c>
      <c r="F1619" s="2">
        <v>5.2178000000000004</v>
      </c>
      <c r="G1619" s="2">
        <v>57395.8</v>
      </c>
      <c r="H1619" s="17">
        <f t="shared" si="25"/>
        <v>-3.7912230589457721E-3</v>
      </c>
    </row>
    <row r="1620" spans="1:8" ht="13.5" x14ac:dyDescent="0.25">
      <c r="A1620" s="12"/>
      <c r="B1620" s="11">
        <v>44368</v>
      </c>
      <c r="C1620" s="2">
        <v>5.18</v>
      </c>
      <c r="D1620" s="2">
        <v>3.7852999999999999</v>
      </c>
      <c r="E1620" s="2">
        <v>6420</v>
      </c>
      <c r="F1620" s="2">
        <v>5.1977000000000002</v>
      </c>
      <c r="G1620" s="2">
        <v>33369.233999999997</v>
      </c>
      <c r="H1620" s="17">
        <f t="shared" si="25"/>
        <v>-1.3319778959441123E-2</v>
      </c>
    </row>
    <row r="1621" spans="1:8" ht="13.5" x14ac:dyDescent="0.25">
      <c r="A1621" s="12"/>
      <c r="B1621" s="11">
        <v>44369</v>
      </c>
      <c r="C1621" s="2">
        <v>5.22</v>
      </c>
      <c r="D1621" s="2">
        <v>3.8144999999999998</v>
      </c>
      <c r="E1621" s="2">
        <v>16340</v>
      </c>
      <c r="F1621" s="2">
        <v>5.1909000000000001</v>
      </c>
      <c r="G1621" s="2">
        <v>84819.305999999997</v>
      </c>
      <c r="H1621" s="17">
        <f t="shared" si="25"/>
        <v>7.7140517264153155E-3</v>
      </c>
    </row>
    <row r="1622" spans="1:8" ht="13.5" x14ac:dyDescent="0.25">
      <c r="A1622" s="12"/>
      <c r="B1622" s="11">
        <v>44370</v>
      </c>
      <c r="C1622" s="2">
        <v>5.2</v>
      </c>
      <c r="D1622" s="2">
        <v>3.7999000000000001</v>
      </c>
      <c r="E1622" s="2">
        <v>6315</v>
      </c>
      <c r="F1622" s="2">
        <v>5.1962000000000002</v>
      </c>
      <c r="G1622" s="2">
        <v>32814.002999999997</v>
      </c>
      <c r="H1622" s="17">
        <f t="shared" si="25"/>
        <v>-3.8275003276968737E-3</v>
      </c>
    </row>
    <row r="1623" spans="1:8" ht="13.5" x14ac:dyDescent="0.25">
      <c r="A1623" s="12"/>
      <c r="B1623" s="11">
        <v>44371</v>
      </c>
      <c r="C1623" s="2">
        <v>5.25</v>
      </c>
      <c r="D1623" s="2">
        <v>3.8363999999999998</v>
      </c>
      <c r="E1623" s="2">
        <v>11412</v>
      </c>
      <c r="F1623" s="2">
        <v>5.2218</v>
      </c>
      <c r="G1623" s="2">
        <v>59591.181600000004</v>
      </c>
      <c r="H1623" s="17">
        <f t="shared" si="25"/>
        <v>9.6055159346297939E-3</v>
      </c>
    </row>
    <row r="1624" spans="1:8" ht="13.5" x14ac:dyDescent="0.25">
      <c r="A1624" s="12"/>
      <c r="B1624" s="11">
        <v>44372</v>
      </c>
      <c r="C1624" s="2">
        <v>4.83</v>
      </c>
      <c r="D1624" s="2">
        <v>3.8439000000000001</v>
      </c>
      <c r="E1624" s="2">
        <v>4631</v>
      </c>
      <c r="F1624" s="2">
        <v>4.8963999999999999</v>
      </c>
      <c r="G1624" s="2">
        <v>22675.2284</v>
      </c>
      <c r="H1624" s="17">
        <f t="shared" si="25"/>
        <v>1.9549577729121794E-3</v>
      </c>
    </row>
    <row r="1625" spans="1:8" ht="13.5" x14ac:dyDescent="0.25">
      <c r="A1625" s="12"/>
      <c r="B1625" s="11">
        <v>44375</v>
      </c>
      <c r="C1625" s="2">
        <v>4.83</v>
      </c>
      <c r="D1625" s="2">
        <v>3.8439000000000001</v>
      </c>
      <c r="E1625" s="2">
        <v>3171</v>
      </c>
      <c r="F1625" s="2">
        <v>4.83</v>
      </c>
      <c r="G1625" s="2">
        <v>15315.93</v>
      </c>
      <c r="H1625" s="17">
        <f t="shared" si="25"/>
        <v>0</v>
      </c>
    </row>
    <row r="1626" spans="1:8" ht="13.5" x14ac:dyDescent="0.25">
      <c r="A1626" s="12"/>
      <c r="B1626" s="11">
        <v>44376</v>
      </c>
      <c r="C1626" s="2">
        <v>4.75</v>
      </c>
      <c r="D1626" s="2">
        <v>3.7803</v>
      </c>
      <c r="E1626" s="2">
        <v>4486</v>
      </c>
      <c r="F1626" s="2">
        <v>4.7920999999999996</v>
      </c>
      <c r="G1626" s="2">
        <v>21497.3606</v>
      </c>
      <c r="H1626" s="17">
        <f t="shared" si="25"/>
        <v>-1.6545695777725772E-2</v>
      </c>
    </row>
    <row r="1627" spans="1:8" ht="13.5" x14ac:dyDescent="0.25">
      <c r="A1627" s="12"/>
      <c r="B1627" s="11">
        <v>44377</v>
      </c>
      <c r="C1627" s="2">
        <v>4.8</v>
      </c>
      <c r="D1627" s="2">
        <v>3.8201000000000001</v>
      </c>
      <c r="E1627" s="2">
        <v>40737</v>
      </c>
      <c r="F1627" s="2">
        <v>4.7514000000000003</v>
      </c>
      <c r="G1627" s="2">
        <v>193557.7818</v>
      </c>
      <c r="H1627" s="17">
        <f t="shared" si="25"/>
        <v>1.052826495251701E-2</v>
      </c>
    </row>
    <row r="1628" spans="1:8" ht="13.5" x14ac:dyDescent="0.25">
      <c r="A1628" s="12"/>
      <c r="B1628" s="11">
        <v>44378</v>
      </c>
      <c r="C1628" s="2">
        <v>4.8</v>
      </c>
      <c r="D1628" s="2">
        <v>3.8201000000000001</v>
      </c>
      <c r="E1628" s="2">
        <v>13166</v>
      </c>
      <c r="F1628" s="2">
        <v>4.7504</v>
      </c>
      <c r="G1628" s="2">
        <v>62543.7664</v>
      </c>
      <c r="H1628" s="17">
        <f t="shared" si="25"/>
        <v>0</v>
      </c>
    </row>
    <row r="1629" spans="1:8" ht="13.5" x14ac:dyDescent="0.25">
      <c r="A1629" s="12"/>
      <c r="B1629" s="11">
        <v>44379</v>
      </c>
      <c r="C1629" s="2">
        <v>4.74</v>
      </c>
      <c r="D1629" s="2">
        <v>3.7723</v>
      </c>
      <c r="E1629" s="2">
        <v>5154</v>
      </c>
      <c r="F1629" s="2">
        <v>4.7385999999999999</v>
      </c>
      <c r="G1629" s="2">
        <v>24422.7444</v>
      </c>
      <c r="H1629" s="17">
        <f t="shared" si="25"/>
        <v>-1.2512761446035461E-2</v>
      </c>
    </row>
    <row r="1630" spans="1:8" ht="13.5" x14ac:dyDescent="0.25">
      <c r="A1630" s="12"/>
      <c r="B1630" s="11">
        <v>44382</v>
      </c>
      <c r="C1630" s="2">
        <v>4.9400000000000004</v>
      </c>
      <c r="D1630" s="2">
        <v>3.9315000000000002</v>
      </c>
      <c r="E1630" s="2">
        <v>5015</v>
      </c>
      <c r="F1630" s="2">
        <v>4.7925000000000004</v>
      </c>
      <c r="G1630" s="2">
        <v>24034.387500000001</v>
      </c>
      <c r="H1630" s="17">
        <f t="shared" si="25"/>
        <v>4.2202369906953377E-2</v>
      </c>
    </row>
    <row r="1631" spans="1:8" ht="13.5" x14ac:dyDescent="0.25">
      <c r="A1631" s="12"/>
      <c r="B1631" s="11">
        <v>44383</v>
      </c>
      <c r="C1631" s="2">
        <v>4.9400000000000004</v>
      </c>
      <c r="D1631" s="2">
        <v>3.9315000000000002</v>
      </c>
      <c r="E1631" s="2">
        <v>845</v>
      </c>
      <c r="F1631" s="2">
        <v>4.8833000000000002</v>
      </c>
      <c r="G1631" s="2">
        <v>4126.3885</v>
      </c>
      <c r="H1631" s="17">
        <f t="shared" si="25"/>
        <v>0</v>
      </c>
    </row>
    <row r="1632" spans="1:8" ht="13.5" x14ac:dyDescent="0.25">
      <c r="A1632" s="12"/>
      <c r="B1632" s="11">
        <v>44384</v>
      </c>
      <c r="C1632" s="2">
        <v>4.9400000000000004</v>
      </c>
      <c r="D1632" s="2">
        <v>3.9315000000000002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x14ac:dyDescent="0.25">
      <c r="A1633" s="12"/>
      <c r="B1633" s="11">
        <v>44385</v>
      </c>
      <c r="C1633" s="2">
        <v>4.8</v>
      </c>
      <c r="D1633" s="2">
        <v>3.8201000000000001</v>
      </c>
      <c r="E1633" s="2">
        <v>50</v>
      </c>
      <c r="F1633" s="2">
        <v>4.8</v>
      </c>
      <c r="G1633" s="2">
        <v>240</v>
      </c>
      <c r="H1633" s="17">
        <f t="shared" si="25"/>
        <v>-2.8335241002162066E-2</v>
      </c>
    </row>
    <row r="1634" spans="1:8" ht="13.5" x14ac:dyDescent="0.25">
      <c r="A1634" s="12"/>
      <c r="B1634" s="11">
        <v>44386</v>
      </c>
      <c r="C1634" s="2">
        <v>4.78</v>
      </c>
      <c r="D1634" s="2">
        <v>3.8041</v>
      </c>
      <c r="E1634" s="2">
        <v>452</v>
      </c>
      <c r="F1634" s="2">
        <v>4.7976999999999999</v>
      </c>
      <c r="G1634" s="2">
        <v>2168.5603999999998</v>
      </c>
      <c r="H1634" s="17">
        <f t="shared" si="25"/>
        <v>-4.1883720321457592E-3</v>
      </c>
    </row>
    <row r="1635" spans="1:8" ht="13.5" x14ac:dyDescent="0.25">
      <c r="A1635" s="12"/>
      <c r="B1635" s="11">
        <v>44389</v>
      </c>
      <c r="C1635" s="2">
        <v>4.8</v>
      </c>
      <c r="D1635" s="2">
        <v>3.8201000000000001</v>
      </c>
      <c r="E1635" s="2">
        <v>2963</v>
      </c>
      <c r="F1635" s="2">
        <v>4.7934000000000001</v>
      </c>
      <c r="G1635" s="2">
        <v>14202.8442</v>
      </c>
      <c r="H1635" s="17">
        <f t="shared" si="25"/>
        <v>4.2059882758076848E-3</v>
      </c>
    </row>
    <row r="1636" spans="1:8" ht="13.5" x14ac:dyDescent="0.25">
      <c r="A1636" s="12"/>
      <c r="B1636" s="11">
        <v>44390</v>
      </c>
      <c r="C1636" s="2">
        <v>4.79</v>
      </c>
      <c r="D1636" s="2">
        <v>3.8121</v>
      </c>
      <c r="E1636" s="2">
        <v>252</v>
      </c>
      <c r="F1636" s="2">
        <v>4.7233999999999998</v>
      </c>
      <c r="G1636" s="2">
        <v>1190.2968000000001</v>
      </c>
      <c r="H1636" s="17">
        <f t="shared" si="25"/>
        <v>-2.0941860160728796E-3</v>
      </c>
    </row>
    <row r="1637" spans="1:8" ht="13.5" x14ac:dyDescent="0.25">
      <c r="A1637" s="12"/>
      <c r="B1637" s="11">
        <v>44391</v>
      </c>
      <c r="C1637" s="2">
        <v>4.7300000000000004</v>
      </c>
      <c r="D1637" s="2">
        <v>3.7643</v>
      </c>
      <c r="E1637" s="2">
        <v>3838</v>
      </c>
      <c r="F1637" s="2">
        <v>4.7199</v>
      </c>
      <c r="G1637" s="2">
        <v>18114.976200000001</v>
      </c>
      <c r="H1637" s="17">
        <f t="shared" si="25"/>
        <v>-1.2539020487395415E-2</v>
      </c>
    </row>
    <row r="1638" spans="1:8" ht="13.5" x14ac:dyDescent="0.25">
      <c r="A1638" s="12"/>
      <c r="B1638" s="11">
        <v>44392</v>
      </c>
      <c r="C1638" s="2">
        <v>4.7</v>
      </c>
      <c r="D1638" s="2">
        <v>3.7404999999999999</v>
      </c>
      <c r="E1638" s="2">
        <v>648</v>
      </c>
      <c r="F1638" s="2">
        <v>4.6872999999999996</v>
      </c>
      <c r="G1638" s="2">
        <v>3037.3703999999998</v>
      </c>
      <c r="H1638" s="17">
        <f t="shared" si="25"/>
        <v>-6.3225566506389082E-3</v>
      </c>
    </row>
    <row r="1639" spans="1:8" ht="13.5" x14ac:dyDescent="0.25">
      <c r="A1639" s="12"/>
      <c r="B1639" s="11">
        <v>44393</v>
      </c>
      <c r="C1639" s="2">
        <v>4.8899999999999997</v>
      </c>
      <c r="D1639" s="2">
        <v>3.8917000000000002</v>
      </c>
      <c r="E1639" s="2">
        <v>5456</v>
      </c>
      <c r="F1639" s="2">
        <v>4.7929000000000004</v>
      </c>
      <c r="G1639" s="2">
        <v>26150.062399999999</v>
      </c>
      <c r="H1639" s="17">
        <f t="shared" si="25"/>
        <v>4.0422403422002463E-2</v>
      </c>
    </row>
    <row r="1640" spans="1:8" ht="13.5" x14ac:dyDescent="0.25">
      <c r="A1640" s="12"/>
      <c r="B1640" s="11">
        <v>44396</v>
      </c>
      <c r="C1640" s="2">
        <v>4.9000000000000004</v>
      </c>
      <c r="D1640" s="2">
        <v>3.8996</v>
      </c>
      <c r="E1640" s="2">
        <v>1752</v>
      </c>
      <c r="F1640" s="2">
        <v>4.8400999999999996</v>
      </c>
      <c r="G1640" s="2">
        <v>8479.8552</v>
      </c>
      <c r="H1640" s="17">
        <f t="shared" si="25"/>
        <v>2.0299611994757552E-3</v>
      </c>
    </row>
    <row r="1641" spans="1:8" ht="13.5" x14ac:dyDescent="0.25">
      <c r="A1641" s="12"/>
      <c r="B1641" s="11">
        <v>44399</v>
      </c>
      <c r="C1641" s="2">
        <v>4.9000000000000004</v>
      </c>
      <c r="D1641" s="2">
        <v>3.8996</v>
      </c>
      <c r="E1641" s="2">
        <v>1858</v>
      </c>
      <c r="F1641" s="2">
        <v>4.8981000000000003</v>
      </c>
      <c r="G1641" s="2">
        <v>9100.6697999999997</v>
      </c>
      <c r="H1641" s="17">
        <f t="shared" si="25"/>
        <v>0</v>
      </c>
    </row>
    <row r="1642" spans="1:8" ht="13.5" x14ac:dyDescent="0.25">
      <c r="A1642" s="12"/>
      <c r="B1642" s="11">
        <v>44400</v>
      </c>
      <c r="C1642" s="2">
        <v>4.8</v>
      </c>
      <c r="D1642" s="2">
        <v>3.8201000000000001</v>
      </c>
      <c r="E1642" s="2">
        <v>2282</v>
      </c>
      <c r="F1642" s="2">
        <v>4.8086000000000002</v>
      </c>
      <c r="G1642" s="2">
        <v>10973.225200000001</v>
      </c>
      <c r="H1642" s="17">
        <f t="shared" si="25"/>
        <v>-2.0386706328854216E-2</v>
      </c>
    </row>
    <row r="1643" spans="1:8" ht="13.5" x14ac:dyDescent="0.25">
      <c r="A1643" s="12"/>
      <c r="B1643" s="11">
        <v>44403</v>
      </c>
      <c r="C1643" s="2">
        <v>4.8</v>
      </c>
      <c r="D1643" s="2">
        <v>3.8201000000000001</v>
      </c>
      <c r="E1643" s="2">
        <v>3932</v>
      </c>
      <c r="F1643" s="2">
        <v>4.7957999999999998</v>
      </c>
      <c r="G1643" s="2">
        <v>18857.085599999999</v>
      </c>
      <c r="H1643" s="17">
        <f t="shared" si="25"/>
        <v>0</v>
      </c>
    </row>
    <row r="1644" spans="1:8" ht="13.5" x14ac:dyDescent="0.25">
      <c r="A1644" s="12"/>
      <c r="B1644" s="11">
        <v>44404</v>
      </c>
      <c r="C1644" s="2">
        <v>4.8</v>
      </c>
      <c r="D1644" s="2">
        <v>3.8201000000000001</v>
      </c>
      <c r="E1644" s="2">
        <v>275</v>
      </c>
      <c r="F1644" s="2">
        <v>4.8</v>
      </c>
      <c r="G1644" s="2">
        <v>1320</v>
      </c>
      <c r="H1644" s="17">
        <f t="shared" si="25"/>
        <v>0</v>
      </c>
    </row>
    <row r="1645" spans="1:8" ht="13.5" x14ac:dyDescent="0.25">
      <c r="A1645" s="12"/>
      <c r="B1645" s="11">
        <v>44405</v>
      </c>
      <c r="C1645" s="2">
        <v>4.8</v>
      </c>
      <c r="D1645" s="2">
        <v>3.8201000000000001</v>
      </c>
      <c r="E1645" s="2">
        <v>2047</v>
      </c>
      <c r="F1645" s="2">
        <v>4.8</v>
      </c>
      <c r="G1645" s="2">
        <v>9825.6</v>
      </c>
      <c r="H1645" s="17">
        <f t="shared" si="25"/>
        <v>0</v>
      </c>
    </row>
    <row r="1646" spans="1:8" ht="13.5" x14ac:dyDescent="0.25">
      <c r="A1646" s="12"/>
      <c r="B1646" s="11">
        <v>44406</v>
      </c>
      <c r="C1646" s="2">
        <v>4.8</v>
      </c>
      <c r="D1646" s="2">
        <v>3.8201000000000001</v>
      </c>
      <c r="E1646" s="2">
        <v>1993</v>
      </c>
      <c r="F1646" s="2">
        <v>4.8255999999999997</v>
      </c>
      <c r="G1646" s="2">
        <v>9617.4207999999999</v>
      </c>
      <c r="H1646" s="17">
        <f t="shared" si="25"/>
        <v>0</v>
      </c>
    </row>
    <row r="1647" spans="1:8" ht="13.5" x14ac:dyDescent="0.25">
      <c r="A1647" s="12"/>
      <c r="B1647" s="11">
        <v>44407</v>
      </c>
      <c r="C1647" s="2">
        <v>4.8899999999999997</v>
      </c>
      <c r="D1647" s="2">
        <v>3.8917000000000002</v>
      </c>
      <c r="E1647" s="2">
        <v>22253</v>
      </c>
      <c r="F1647" s="2">
        <v>4.8898000000000001</v>
      </c>
      <c r="G1647" s="2">
        <v>108812.7194</v>
      </c>
      <c r="H1647" s="17">
        <f t="shared" si="25"/>
        <v>1.8742964843852284E-2</v>
      </c>
    </row>
    <row r="1648" spans="1:8" ht="13.5" x14ac:dyDescent="0.25">
      <c r="A1648" s="12"/>
      <c r="B1648" s="11">
        <v>44410</v>
      </c>
      <c r="C1648" s="2">
        <v>4.8499999999999996</v>
      </c>
      <c r="D1648" s="2">
        <v>3.8599000000000001</v>
      </c>
      <c r="E1648" s="2">
        <v>264</v>
      </c>
      <c r="F1648" s="2">
        <v>4.8506</v>
      </c>
      <c r="G1648" s="2">
        <v>1280.5583999999999</v>
      </c>
      <c r="H1648" s="17">
        <f t="shared" si="25"/>
        <v>-8.1712362206747824E-3</v>
      </c>
    </row>
    <row r="1649" spans="1:8" ht="13.5" x14ac:dyDescent="0.25">
      <c r="A1649" s="12"/>
      <c r="B1649" s="11">
        <v>44411</v>
      </c>
      <c r="C1649" s="2">
        <v>4.8899999999999997</v>
      </c>
      <c r="D1649" s="2">
        <v>3.8917000000000002</v>
      </c>
      <c r="E1649" s="2">
        <v>13315</v>
      </c>
      <c r="F1649" s="2">
        <v>4.8529999999999998</v>
      </c>
      <c r="G1649" s="2">
        <v>64617.695</v>
      </c>
      <c r="H1649" s="17">
        <f t="shared" si="25"/>
        <v>8.2385554029897282E-3</v>
      </c>
    </row>
    <row r="1650" spans="1:8" ht="13.5" x14ac:dyDescent="0.25">
      <c r="A1650" s="12"/>
      <c r="B1650" s="11">
        <v>44412</v>
      </c>
      <c r="C1650" s="2">
        <v>4.9000000000000004</v>
      </c>
      <c r="D1650" s="2">
        <v>3.8996</v>
      </c>
      <c r="E1650" s="2">
        <v>14860</v>
      </c>
      <c r="F1650" s="2">
        <v>4.8499999999999996</v>
      </c>
      <c r="G1650" s="2">
        <v>72071</v>
      </c>
      <c r="H1650" s="17">
        <f t="shared" si="25"/>
        <v>2.0299611994757552E-3</v>
      </c>
    </row>
    <row r="1651" spans="1:8" ht="13.5" x14ac:dyDescent="0.25">
      <c r="A1651" s="12"/>
      <c r="B1651" s="11">
        <v>44413</v>
      </c>
      <c r="C1651" s="2">
        <v>4.87</v>
      </c>
      <c r="D1651" s="2">
        <v>3.8757999999999999</v>
      </c>
      <c r="E1651" s="2">
        <v>8250</v>
      </c>
      <c r="F1651" s="2">
        <v>4.9009</v>
      </c>
      <c r="G1651" s="2">
        <v>40432.425000000003</v>
      </c>
      <c r="H1651" s="17">
        <f t="shared" si="25"/>
        <v>-6.1031900707765015E-3</v>
      </c>
    </row>
    <row r="1652" spans="1:8" ht="13.5" x14ac:dyDescent="0.25">
      <c r="A1652" s="12"/>
      <c r="B1652" s="11">
        <v>44414</v>
      </c>
      <c r="C1652" s="2">
        <v>4.93</v>
      </c>
      <c r="D1652" s="2">
        <v>3.9235000000000002</v>
      </c>
      <c r="E1652" s="2">
        <v>116</v>
      </c>
      <c r="F1652" s="2">
        <v>4.8937999999999997</v>
      </c>
      <c r="G1652" s="2">
        <v>567.68079999999998</v>
      </c>
      <c r="H1652" s="17">
        <f t="shared" si="25"/>
        <v>1.2307136591155451E-2</v>
      </c>
    </row>
    <row r="1653" spans="1:8" ht="13.5" x14ac:dyDescent="0.25">
      <c r="A1653" s="12"/>
      <c r="B1653" s="11">
        <v>44417</v>
      </c>
      <c r="C1653" s="2">
        <v>4.8600000000000003</v>
      </c>
      <c r="D1653" s="2">
        <v>3.8677999999999999</v>
      </c>
      <c r="E1653" s="2">
        <v>5495</v>
      </c>
      <c r="F1653" s="2">
        <v>4.9379</v>
      </c>
      <c r="G1653" s="2">
        <v>27133.7605</v>
      </c>
      <c r="H1653" s="17">
        <f t="shared" si="25"/>
        <v>-1.4196508219701873E-2</v>
      </c>
    </row>
    <row r="1654" spans="1:8" ht="13.5" x14ac:dyDescent="0.25">
      <c r="A1654" s="12"/>
      <c r="B1654" s="11">
        <v>44419</v>
      </c>
      <c r="C1654" s="2">
        <v>4.8899999999999997</v>
      </c>
      <c r="D1654" s="2">
        <v>3.8917000000000002</v>
      </c>
      <c r="E1654" s="2">
        <v>10</v>
      </c>
      <c r="F1654" s="2">
        <v>4.8899999999999997</v>
      </c>
      <c r="G1654" s="2">
        <v>48.9</v>
      </c>
      <c r="H1654" s="17">
        <f t="shared" si="25"/>
        <v>6.1792233310926769E-3</v>
      </c>
    </row>
    <row r="1655" spans="1:8" ht="13.5" x14ac:dyDescent="0.25">
      <c r="A1655" s="12"/>
      <c r="B1655" s="11">
        <v>44420</v>
      </c>
      <c r="C1655" s="2">
        <v>4.9000000000000004</v>
      </c>
      <c r="D1655" s="2">
        <v>3.8996</v>
      </c>
      <c r="E1655" s="2">
        <v>1104</v>
      </c>
      <c r="F1655" s="2">
        <v>4.8818999999999999</v>
      </c>
      <c r="G1655" s="2">
        <v>5389.6175999999996</v>
      </c>
      <c r="H1655" s="17">
        <f t="shared" si="25"/>
        <v>2.0299611994757552E-3</v>
      </c>
    </row>
    <row r="1656" spans="1:8" ht="13.5" x14ac:dyDescent="0.25">
      <c r="A1656" s="12"/>
      <c r="B1656" s="11">
        <v>44424</v>
      </c>
      <c r="C1656" s="2">
        <v>4.99</v>
      </c>
      <c r="D1656" s="2">
        <v>3.9712999999999998</v>
      </c>
      <c r="E1656" s="2">
        <v>651</v>
      </c>
      <c r="F1656" s="2">
        <v>4.9001000000000001</v>
      </c>
      <c r="G1656" s="2">
        <v>3189.9650999999999</v>
      </c>
      <c r="H1656" s="17">
        <f t="shared" si="25"/>
        <v>1.8386501179608133E-2</v>
      </c>
    </row>
    <row r="1657" spans="1:8" ht="13.5" x14ac:dyDescent="0.25">
      <c r="A1657" s="12"/>
      <c r="B1657" s="11">
        <v>44425</v>
      </c>
      <c r="C1657" s="2">
        <v>4.9400000000000004</v>
      </c>
      <c r="D1657" s="2">
        <v>3.9315000000000002</v>
      </c>
      <c r="E1657" s="2">
        <v>5819</v>
      </c>
      <c r="F1657" s="2">
        <v>4.9001000000000001</v>
      </c>
      <c r="G1657" s="2">
        <v>28513.6819</v>
      </c>
      <c r="H1657" s="17">
        <f t="shared" si="25"/>
        <v>-1.002190718404543E-2</v>
      </c>
    </row>
    <row r="1658" spans="1:8" ht="13.5" x14ac:dyDescent="0.25">
      <c r="A1658" s="12"/>
      <c r="B1658" s="11">
        <v>44426</v>
      </c>
      <c r="C1658" s="2">
        <v>5.08</v>
      </c>
      <c r="D1658" s="2">
        <v>4.0429000000000004</v>
      </c>
      <c r="E1658" s="2">
        <v>13097</v>
      </c>
      <c r="F1658" s="2">
        <v>5.0197000000000003</v>
      </c>
      <c r="G1658" s="2">
        <v>65743.010899999994</v>
      </c>
      <c r="H1658" s="17">
        <f t="shared" si="25"/>
        <v>2.8335241002162066E-2</v>
      </c>
    </row>
    <row r="1659" spans="1:8" ht="13.5" x14ac:dyDescent="0.25">
      <c r="A1659" s="12"/>
      <c r="B1659" s="11">
        <v>44427</v>
      </c>
      <c r="C1659" s="2">
        <v>5.15</v>
      </c>
      <c r="D1659" s="2">
        <v>4.0986000000000002</v>
      </c>
      <c r="E1659" s="2">
        <v>6209</v>
      </c>
      <c r="F1659" s="2">
        <v>5.1578999999999997</v>
      </c>
      <c r="G1659" s="2">
        <v>32025.401099999999</v>
      </c>
      <c r="H1659" s="17">
        <f t="shared" si="25"/>
        <v>1.3777239110539428E-2</v>
      </c>
    </row>
    <row r="1660" spans="1:8" ht="13.5" x14ac:dyDescent="0.25">
      <c r="A1660" s="12"/>
      <c r="B1660" s="11">
        <v>44428</v>
      </c>
      <c r="C1660" s="2">
        <v>5.0999999999999996</v>
      </c>
      <c r="D1660" s="2">
        <v>4.0587999999999997</v>
      </c>
      <c r="E1660" s="2">
        <v>961</v>
      </c>
      <c r="F1660" s="2">
        <v>5.2004999999999999</v>
      </c>
      <c r="G1660" s="2">
        <v>4997.6805000000004</v>
      </c>
      <c r="H1660" s="17">
        <f t="shared" si="25"/>
        <v>-9.7106328990388176E-3</v>
      </c>
    </row>
    <row r="1661" spans="1:8" ht="13.5" x14ac:dyDescent="0.25">
      <c r="A1661" s="12"/>
      <c r="B1661" s="11">
        <v>44431</v>
      </c>
      <c r="C1661" s="2">
        <v>5.25</v>
      </c>
      <c r="D1661" s="2">
        <v>4.1782000000000004</v>
      </c>
      <c r="E1661" s="2">
        <v>2920</v>
      </c>
      <c r="F1661" s="2">
        <v>5.2723000000000004</v>
      </c>
      <c r="G1661" s="2">
        <v>15395.116</v>
      </c>
      <c r="H1661" s="17">
        <f t="shared" si="25"/>
        <v>2.9417561840938362E-2</v>
      </c>
    </row>
    <row r="1662" spans="1:8" ht="13.5" x14ac:dyDescent="0.25">
      <c r="A1662" s="12"/>
      <c r="B1662" s="11">
        <v>44432</v>
      </c>
      <c r="C1662" s="2">
        <v>5.34</v>
      </c>
      <c r="D1662" s="2">
        <v>4.2497999999999996</v>
      </c>
      <c r="E1662" s="2">
        <v>7606</v>
      </c>
      <c r="F1662" s="2">
        <v>5.2938999999999998</v>
      </c>
      <c r="G1662" s="2">
        <v>40265.403400000003</v>
      </c>
      <c r="H1662" s="17">
        <f t="shared" si="25"/>
        <v>1.7136565985352355E-2</v>
      </c>
    </row>
    <row r="1663" spans="1:8" ht="13.5" x14ac:dyDescent="0.25">
      <c r="A1663" s="12"/>
      <c r="B1663" s="11">
        <v>44433</v>
      </c>
      <c r="C1663" s="2">
        <v>5.27</v>
      </c>
      <c r="D1663" s="2">
        <v>4.1940999999999997</v>
      </c>
      <c r="E1663" s="2">
        <v>18824</v>
      </c>
      <c r="F1663" s="2">
        <v>5.3029000000000002</v>
      </c>
      <c r="G1663" s="2">
        <v>99821.789600000004</v>
      </c>
      <c r="H1663" s="17">
        <f t="shared" si="25"/>
        <v>-1.3106499129370763E-2</v>
      </c>
    </row>
    <row r="1664" spans="1:8" ht="13.5" x14ac:dyDescent="0.25">
      <c r="A1664" s="12"/>
      <c r="B1664" s="11">
        <v>44434</v>
      </c>
      <c r="C1664" s="2">
        <v>5.21</v>
      </c>
      <c r="D1664" s="2">
        <v>4.1463999999999999</v>
      </c>
      <c r="E1664" s="2">
        <v>7351</v>
      </c>
      <c r="F1664" s="2">
        <v>5.2839999999999998</v>
      </c>
      <c r="G1664" s="2">
        <v>38842.684000000001</v>
      </c>
      <c r="H1664" s="17">
        <f t="shared" si="25"/>
        <v>-1.137311938198895E-2</v>
      </c>
    </row>
    <row r="1665" spans="1:8" ht="13.5" x14ac:dyDescent="0.25">
      <c r="A1665" s="12"/>
      <c r="B1665" s="11">
        <v>44435</v>
      </c>
      <c r="C1665" s="2">
        <v>5.21</v>
      </c>
      <c r="D1665" s="2">
        <v>4.1463999999999999</v>
      </c>
      <c r="E1665" s="2">
        <v>2405</v>
      </c>
      <c r="F1665" s="2">
        <v>5.1841999999999997</v>
      </c>
      <c r="G1665" s="2">
        <v>12468.001</v>
      </c>
      <c r="H1665" s="17">
        <f t="shared" si="25"/>
        <v>0</v>
      </c>
    </row>
    <row r="1666" spans="1:8" ht="13.5" x14ac:dyDescent="0.25">
      <c r="A1666" s="12"/>
      <c r="B1666" s="11">
        <v>44438</v>
      </c>
      <c r="C1666" s="2">
        <v>5.13</v>
      </c>
      <c r="D1666" s="2">
        <v>4.0827</v>
      </c>
      <c r="E1666" s="2">
        <v>1245</v>
      </c>
      <c r="F1666" s="2">
        <v>5.1989999999999998</v>
      </c>
      <c r="G1666" s="2">
        <v>6472.7550000000001</v>
      </c>
      <c r="H1666" s="17">
        <f t="shared" si="25"/>
        <v>-1.5362724290951155E-2</v>
      </c>
    </row>
    <row r="1667" spans="1:8" ht="13.5" x14ac:dyDescent="0.25">
      <c r="A1667" s="12"/>
      <c r="B1667" s="11">
        <v>44439</v>
      </c>
      <c r="C1667" s="2">
        <v>5.2</v>
      </c>
      <c r="D1667" s="2">
        <v>4.1383999999999999</v>
      </c>
      <c r="E1667" s="2">
        <v>2820</v>
      </c>
      <c r="F1667" s="2">
        <v>5.13</v>
      </c>
      <c r="G1667" s="2">
        <v>14466.6</v>
      </c>
      <c r="H1667" s="17">
        <f t="shared" si="25"/>
        <v>1.3642932373184377E-2</v>
      </c>
    </row>
    <row r="1668" spans="1:8" ht="13.5" x14ac:dyDescent="0.25">
      <c r="A1668" s="12"/>
      <c r="B1668" s="11">
        <v>44440</v>
      </c>
      <c r="C1668" s="2">
        <v>5.4</v>
      </c>
      <c r="D1668" s="2">
        <v>4.2976000000000001</v>
      </c>
      <c r="E1668" s="2">
        <v>18382</v>
      </c>
      <c r="F1668" s="2">
        <v>5.3490000000000002</v>
      </c>
      <c r="G1668" s="2">
        <v>98325.317999999999</v>
      </c>
      <c r="H1668" s="17">
        <f t="shared" si="25"/>
        <v>3.8468973516334874E-2</v>
      </c>
    </row>
    <row r="1669" spans="1:8" ht="13.5" x14ac:dyDescent="0.25">
      <c r="A1669" s="12"/>
      <c r="B1669" s="11">
        <v>44441</v>
      </c>
      <c r="C1669" s="2">
        <v>5.58</v>
      </c>
      <c r="D1669" s="2">
        <v>4.4408000000000003</v>
      </c>
      <c r="E1669" s="2">
        <v>16647</v>
      </c>
      <c r="F1669" s="2">
        <v>5.5069999999999997</v>
      </c>
      <c r="G1669" s="2">
        <v>91675.028999999995</v>
      </c>
      <c r="H1669" s="17">
        <f t="shared" si="25"/>
        <v>3.3320923306031321E-2</v>
      </c>
    </row>
    <row r="1670" spans="1:8" ht="13.5" x14ac:dyDescent="0.25">
      <c r="A1670" s="12"/>
      <c r="B1670" s="11">
        <v>44442</v>
      </c>
      <c r="C1670" s="2">
        <v>5.37</v>
      </c>
      <c r="D1670" s="2">
        <v>4.2736999999999998</v>
      </c>
      <c r="E1670" s="2">
        <v>2471</v>
      </c>
      <c r="F1670" s="2">
        <v>5.4509999999999996</v>
      </c>
      <c r="G1670" s="2">
        <v>13469.421</v>
      </c>
      <c r="H1670" s="17">
        <f t="shared" si="25"/>
        <v>-3.7628355251306173E-2</v>
      </c>
    </row>
    <row r="1671" spans="1:8" ht="13.5" x14ac:dyDescent="0.25">
      <c r="A1671" s="12"/>
      <c r="B1671" s="11">
        <v>44445</v>
      </c>
      <c r="C1671" s="2">
        <v>5.3</v>
      </c>
      <c r="D1671" s="2">
        <v>4.218</v>
      </c>
      <c r="E1671" s="2">
        <v>1603</v>
      </c>
      <c r="F1671" s="2">
        <v>5.2930000000000001</v>
      </c>
      <c r="G1671" s="2">
        <v>8484.6790000000001</v>
      </c>
      <c r="H1671" s="17">
        <f t="shared" ref="H1671:H1734" si="26">(D1671-D1670)/D1670</f>
        <v>-1.3033203079298936E-2</v>
      </c>
    </row>
    <row r="1672" spans="1:8" ht="13.5" x14ac:dyDescent="0.25">
      <c r="A1672" s="12"/>
      <c r="B1672" s="11">
        <v>44446</v>
      </c>
      <c r="C1672" s="2">
        <v>5.24</v>
      </c>
      <c r="D1672" s="2">
        <v>4.1702000000000004</v>
      </c>
      <c r="E1672" s="2">
        <v>4834</v>
      </c>
      <c r="F1672" s="2">
        <v>5.2130000000000001</v>
      </c>
      <c r="G1672" s="2">
        <v>25199.642</v>
      </c>
      <c r="H1672" s="17">
        <f t="shared" si="26"/>
        <v>-1.1332385016595453E-2</v>
      </c>
    </row>
    <row r="1673" spans="1:8" ht="13.5" x14ac:dyDescent="0.25">
      <c r="A1673" s="12"/>
      <c r="B1673" s="11">
        <v>44447</v>
      </c>
      <c r="C1673" s="2">
        <v>5.16</v>
      </c>
      <c r="D1673" s="2">
        <v>4.1066000000000003</v>
      </c>
      <c r="E1673" s="2">
        <v>1660</v>
      </c>
      <c r="F1673" s="2">
        <v>5.1539999999999999</v>
      </c>
      <c r="G1673" s="2">
        <v>8555.64</v>
      </c>
      <c r="H1673" s="17">
        <f t="shared" si="26"/>
        <v>-1.5251067095103375E-2</v>
      </c>
    </row>
    <row r="1674" spans="1:8" ht="13.5" x14ac:dyDescent="0.25">
      <c r="A1674" s="12"/>
      <c r="B1674" s="11">
        <v>44448</v>
      </c>
      <c r="C1674" s="2">
        <v>5.19</v>
      </c>
      <c r="D1674" s="2">
        <v>4.1303999999999998</v>
      </c>
      <c r="E1674" s="2">
        <v>4608</v>
      </c>
      <c r="F1674" s="2">
        <v>5.1660000000000004</v>
      </c>
      <c r="G1674" s="2">
        <v>23804.928</v>
      </c>
      <c r="H1674" s="17">
        <f t="shared" si="26"/>
        <v>5.7955486290360873E-3</v>
      </c>
    </row>
    <row r="1675" spans="1:8" ht="13.5" x14ac:dyDescent="0.25">
      <c r="A1675" s="12"/>
      <c r="B1675" s="11">
        <v>44449</v>
      </c>
      <c r="C1675" s="2">
        <v>5.3</v>
      </c>
      <c r="D1675" s="2">
        <v>4.218</v>
      </c>
      <c r="E1675" s="2">
        <v>13309</v>
      </c>
      <c r="F1675" s="2">
        <v>5.2569999999999997</v>
      </c>
      <c r="G1675" s="2">
        <v>69965.413</v>
      </c>
      <c r="H1675" s="17">
        <f t="shared" si="26"/>
        <v>2.1208599651365515E-2</v>
      </c>
    </row>
    <row r="1676" spans="1:8" ht="13.5" x14ac:dyDescent="0.25">
      <c r="A1676" s="12"/>
      <c r="B1676" s="11">
        <v>44452</v>
      </c>
      <c r="C1676" s="2">
        <v>5.19</v>
      </c>
      <c r="D1676" s="2">
        <v>4.1303999999999998</v>
      </c>
      <c r="E1676" s="2">
        <v>1295</v>
      </c>
      <c r="F1676" s="2">
        <v>5.2270000000000003</v>
      </c>
      <c r="G1676" s="2">
        <v>6768.9650000000001</v>
      </c>
      <c r="H1676" s="17">
        <f t="shared" si="26"/>
        <v>-2.076813655761027E-2</v>
      </c>
    </row>
    <row r="1677" spans="1:8" ht="13.5" x14ac:dyDescent="0.25">
      <c r="A1677" s="12"/>
      <c r="B1677" s="11">
        <v>44453</v>
      </c>
      <c r="C1677" s="2">
        <v>5.19</v>
      </c>
      <c r="D1677" s="2">
        <v>4.1303999999999998</v>
      </c>
      <c r="E1677" s="2">
        <v>17194</v>
      </c>
      <c r="F1677" s="2">
        <v>5.1920000000000002</v>
      </c>
      <c r="G1677" s="2">
        <v>89271.248000000007</v>
      </c>
      <c r="H1677" s="17">
        <f t="shared" si="26"/>
        <v>0</v>
      </c>
    </row>
    <row r="1678" spans="1:8" ht="13.5" x14ac:dyDescent="0.25">
      <c r="A1678" s="12"/>
      <c r="B1678" s="11">
        <v>44454</v>
      </c>
      <c r="C1678" s="2">
        <v>5.16</v>
      </c>
      <c r="D1678" s="2">
        <v>4.1066000000000003</v>
      </c>
      <c r="E1678" s="2">
        <v>4443</v>
      </c>
      <c r="F1678" s="2">
        <v>5.1740000000000004</v>
      </c>
      <c r="G1678" s="2">
        <v>22988.081999999999</v>
      </c>
      <c r="H1678" s="17">
        <f t="shared" si="26"/>
        <v>-5.7621537865581059E-3</v>
      </c>
    </row>
    <row r="1679" spans="1:8" ht="13.5" x14ac:dyDescent="0.25">
      <c r="A1679" s="12"/>
      <c r="B1679" s="11">
        <v>44455</v>
      </c>
      <c r="C1679" s="2">
        <v>5.18</v>
      </c>
      <c r="D1679" s="2">
        <v>4.1224999999999996</v>
      </c>
      <c r="E1679" s="2">
        <v>10178</v>
      </c>
      <c r="F1679" s="2">
        <v>5.1159999999999997</v>
      </c>
      <c r="G1679" s="2">
        <v>52070.648000000001</v>
      </c>
      <c r="H1679" s="17">
        <f t="shared" si="26"/>
        <v>3.8718161009105726E-3</v>
      </c>
    </row>
    <row r="1680" spans="1:8" ht="13.5" x14ac:dyDescent="0.25">
      <c r="A1680" s="12"/>
      <c r="B1680" s="11">
        <v>44456</v>
      </c>
      <c r="C1680" s="2">
        <v>5.45</v>
      </c>
      <c r="D1680" s="2">
        <v>4.3373999999999997</v>
      </c>
      <c r="E1680" s="2">
        <v>76996</v>
      </c>
      <c r="F1680" s="2">
        <v>5.24</v>
      </c>
      <c r="G1680" s="2">
        <v>403459.04</v>
      </c>
      <c r="H1680" s="17">
        <f t="shared" si="26"/>
        <v>5.2128562765312338E-2</v>
      </c>
    </row>
    <row r="1681" spans="1:8" ht="13.5" x14ac:dyDescent="0.25">
      <c r="A1681" s="12"/>
      <c r="B1681" s="11">
        <v>44459</v>
      </c>
      <c r="C1681" s="2">
        <v>5.45</v>
      </c>
      <c r="D1681" s="2">
        <v>4.3373999999999997</v>
      </c>
      <c r="E1681" s="2">
        <v>27501</v>
      </c>
      <c r="F1681" s="2">
        <v>5.3449999999999998</v>
      </c>
      <c r="G1681" s="2">
        <v>146992.845</v>
      </c>
      <c r="H1681" s="17">
        <f t="shared" si="26"/>
        <v>0</v>
      </c>
    </row>
    <row r="1682" spans="1:8" ht="13.5" x14ac:dyDescent="0.25">
      <c r="A1682" s="12"/>
      <c r="B1682" s="11">
        <v>44460</v>
      </c>
      <c r="C1682" s="2">
        <v>5.5</v>
      </c>
      <c r="D1682" s="2">
        <v>4.3771000000000004</v>
      </c>
      <c r="E1682" s="2">
        <v>3250</v>
      </c>
      <c r="F1682" s="2">
        <v>5.4930000000000003</v>
      </c>
      <c r="G1682" s="2">
        <v>17852.25</v>
      </c>
      <c r="H1682" s="17">
        <f t="shared" si="26"/>
        <v>9.1529487711533956E-3</v>
      </c>
    </row>
    <row r="1683" spans="1:8" ht="13.5" x14ac:dyDescent="0.25">
      <c r="A1683" s="12"/>
      <c r="B1683" s="11">
        <v>44461</v>
      </c>
      <c r="C1683" s="2">
        <v>5.5</v>
      </c>
      <c r="D1683" s="2">
        <v>4.3771000000000004</v>
      </c>
      <c r="E1683" s="2">
        <v>47223</v>
      </c>
      <c r="F1683" s="2">
        <v>5.4029999999999996</v>
      </c>
      <c r="G1683" s="2">
        <v>255145.86900000001</v>
      </c>
      <c r="H1683" s="17">
        <f t="shared" si="26"/>
        <v>0</v>
      </c>
    </row>
    <row r="1684" spans="1:8" ht="13.5" x14ac:dyDescent="0.25">
      <c r="A1684" s="12"/>
      <c r="B1684" s="11">
        <v>44462</v>
      </c>
      <c r="C1684" s="2">
        <v>5.52</v>
      </c>
      <c r="D1684" s="2">
        <v>4.3930999999999996</v>
      </c>
      <c r="E1684" s="2">
        <v>6897</v>
      </c>
      <c r="F1684" s="2">
        <v>5.4749999999999996</v>
      </c>
      <c r="G1684" s="2">
        <v>37761.074999999997</v>
      </c>
      <c r="H1684" s="17">
        <f t="shared" si="26"/>
        <v>3.6553882707726863E-3</v>
      </c>
    </row>
    <row r="1685" spans="1:8" ht="13.5" x14ac:dyDescent="0.25">
      <c r="A1685" s="12"/>
      <c r="B1685" s="11">
        <v>44463</v>
      </c>
      <c r="C1685" s="2">
        <v>5.54</v>
      </c>
      <c r="D1685" s="2">
        <v>4.4089999999999998</v>
      </c>
      <c r="E1685" s="2">
        <v>1233</v>
      </c>
      <c r="F1685" s="2">
        <v>5.5229999999999997</v>
      </c>
      <c r="G1685" s="2">
        <v>6809.8590000000004</v>
      </c>
      <c r="H1685" s="17">
        <f t="shared" si="26"/>
        <v>3.619312103070781E-3</v>
      </c>
    </row>
    <row r="1686" spans="1:8" ht="13.5" x14ac:dyDescent="0.25">
      <c r="A1686" s="12"/>
      <c r="B1686" s="11">
        <v>44466</v>
      </c>
      <c r="C1686" s="2">
        <v>5.49</v>
      </c>
      <c r="D1686" s="2">
        <v>4.3692000000000002</v>
      </c>
      <c r="E1686" s="2">
        <v>1646</v>
      </c>
      <c r="F1686" s="2">
        <v>5.3940000000000001</v>
      </c>
      <c r="G1686" s="2">
        <v>8878.5239999999994</v>
      </c>
      <c r="H1686" s="17">
        <f t="shared" si="26"/>
        <v>-9.0269902472215058E-3</v>
      </c>
    </row>
    <row r="1687" spans="1:8" ht="13.5" x14ac:dyDescent="0.25">
      <c r="A1687" s="12"/>
      <c r="B1687" s="11">
        <v>44467</v>
      </c>
      <c r="C1687" s="2">
        <v>5.48</v>
      </c>
      <c r="D1687" s="2">
        <v>4.3612000000000002</v>
      </c>
      <c r="E1687" s="2">
        <v>6272</v>
      </c>
      <c r="F1687" s="2">
        <v>5.444</v>
      </c>
      <c r="G1687" s="2">
        <v>34144.767999999996</v>
      </c>
      <c r="H1687" s="17">
        <f t="shared" si="26"/>
        <v>-1.8309988098507751E-3</v>
      </c>
    </row>
    <row r="1688" spans="1:8" ht="13.5" x14ac:dyDescent="0.25">
      <c r="A1688" s="12"/>
      <c r="B1688" s="11">
        <v>44468</v>
      </c>
      <c r="C1688" s="2">
        <v>5.45</v>
      </c>
      <c r="D1688" s="2">
        <v>4.3373999999999997</v>
      </c>
      <c r="E1688" s="2">
        <v>15418</v>
      </c>
      <c r="F1688" s="2">
        <v>5.43</v>
      </c>
      <c r="G1688" s="2">
        <v>83719.740000000005</v>
      </c>
      <c r="H1688" s="17">
        <f t="shared" si="26"/>
        <v>-5.4572136109328822E-3</v>
      </c>
    </row>
    <row r="1689" spans="1:8" ht="13.5" x14ac:dyDescent="0.25">
      <c r="A1689" s="12"/>
      <c r="B1689" s="11">
        <v>44469</v>
      </c>
      <c r="C1689" s="2">
        <v>5.55</v>
      </c>
      <c r="D1689" s="2">
        <v>4.4169</v>
      </c>
      <c r="E1689" s="2">
        <v>51155</v>
      </c>
      <c r="F1689" s="2">
        <v>5.4850000000000003</v>
      </c>
      <c r="G1689" s="2">
        <v>280585.17499999999</v>
      </c>
      <c r="H1689" s="17">
        <f t="shared" si="26"/>
        <v>1.8328952828883745E-2</v>
      </c>
    </row>
    <row r="1690" spans="1:8" ht="13.5" x14ac:dyDescent="0.25">
      <c r="A1690" s="12"/>
      <c r="B1690" s="11">
        <v>44470</v>
      </c>
      <c r="C1690" s="2">
        <v>5.5</v>
      </c>
      <c r="D1690" s="2">
        <v>4.3771000000000004</v>
      </c>
      <c r="E1690" s="2">
        <v>3398</v>
      </c>
      <c r="F1690" s="2">
        <v>5.5</v>
      </c>
      <c r="G1690" s="2">
        <v>18689</v>
      </c>
      <c r="H1690" s="17">
        <f t="shared" si="26"/>
        <v>-9.0108447100907003E-3</v>
      </c>
    </row>
    <row r="1691" spans="1:8" ht="13.5" x14ac:dyDescent="0.25">
      <c r="A1691" s="12"/>
      <c r="B1691" s="11">
        <v>44473</v>
      </c>
      <c r="C1691" s="2">
        <v>5.5</v>
      </c>
      <c r="D1691" s="2">
        <v>4.3771000000000004</v>
      </c>
      <c r="E1691" s="2">
        <v>30499</v>
      </c>
      <c r="F1691" s="2">
        <v>5.4969999999999999</v>
      </c>
      <c r="G1691" s="2">
        <v>167653.003</v>
      </c>
      <c r="H1691" s="17">
        <f t="shared" si="26"/>
        <v>0</v>
      </c>
    </row>
    <row r="1692" spans="1:8" ht="13.5" x14ac:dyDescent="0.25">
      <c r="A1692" s="12"/>
      <c r="B1692" s="11">
        <v>44474</v>
      </c>
      <c r="C1692" s="2">
        <v>5.5</v>
      </c>
      <c r="D1692" s="2">
        <v>4.3771000000000004</v>
      </c>
      <c r="E1692" s="2">
        <v>9646</v>
      </c>
      <c r="F1692" s="2">
        <v>5.4950000000000001</v>
      </c>
      <c r="G1692" s="2">
        <v>53004.77</v>
      </c>
      <c r="H1692" s="17">
        <f t="shared" si="26"/>
        <v>0</v>
      </c>
    </row>
    <row r="1693" spans="1:8" ht="13.5" x14ac:dyDescent="0.25">
      <c r="A1693" s="12"/>
      <c r="B1693" s="11">
        <v>44475</v>
      </c>
      <c r="C1693" s="2">
        <v>5.49</v>
      </c>
      <c r="D1693" s="2">
        <v>4.3692000000000002</v>
      </c>
      <c r="E1693" s="2">
        <v>15425</v>
      </c>
      <c r="F1693" s="2">
        <v>5.5</v>
      </c>
      <c r="G1693" s="2">
        <v>84837.5</v>
      </c>
      <c r="H1693" s="17">
        <f t="shared" si="26"/>
        <v>-1.8048479586941673E-3</v>
      </c>
    </row>
    <row r="1694" spans="1:8" ht="13.5" x14ac:dyDescent="0.25">
      <c r="A1694" s="12"/>
      <c r="B1694" s="11">
        <v>44476</v>
      </c>
      <c r="C1694" s="2">
        <v>5.62</v>
      </c>
      <c r="D1694" s="2">
        <v>4.4726999999999997</v>
      </c>
      <c r="E1694" s="2">
        <v>26637</v>
      </c>
      <c r="F1694" s="2">
        <v>5.5739999999999998</v>
      </c>
      <c r="G1694" s="2">
        <v>148474.63800000001</v>
      </c>
      <c r="H1694" s="17">
        <f t="shared" si="26"/>
        <v>2.3688547102444262E-2</v>
      </c>
    </row>
    <row r="1695" spans="1:8" ht="13.5" x14ac:dyDescent="0.25">
      <c r="A1695" s="12"/>
      <c r="B1695" s="11">
        <v>44477</v>
      </c>
      <c r="C1695" s="2">
        <v>5.85</v>
      </c>
      <c r="D1695" s="2">
        <v>4.6557000000000004</v>
      </c>
      <c r="E1695" s="2">
        <v>33175</v>
      </c>
      <c r="F1695" s="2">
        <v>5.77</v>
      </c>
      <c r="G1695" s="2">
        <v>191419.75</v>
      </c>
      <c r="H1695" s="17">
        <f t="shared" si="26"/>
        <v>4.0914883627339353E-2</v>
      </c>
    </row>
    <row r="1696" spans="1:8" ht="13.5" x14ac:dyDescent="0.25">
      <c r="A1696" s="12"/>
      <c r="B1696" s="11">
        <v>44480</v>
      </c>
      <c r="C1696" s="2">
        <v>5.79</v>
      </c>
      <c r="D1696" s="2">
        <v>4.6078999999999999</v>
      </c>
      <c r="E1696" s="2">
        <v>9884</v>
      </c>
      <c r="F1696" s="2">
        <v>5.92</v>
      </c>
      <c r="G1696" s="2">
        <v>58513.279999999999</v>
      </c>
      <c r="H1696" s="17">
        <f t="shared" si="26"/>
        <v>-1.0266984556565179E-2</v>
      </c>
    </row>
    <row r="1697" spans="1:8" ht="13.5" x14ac:dyDescent="0.25">
      <c r="A1697" s="12"/>
      <c r="B1697" s="11">
        <v>44481</v>
      </c>
      <c r="C1697" s="2">
        <v>5.87</v>
      </c>
      <c r="D1697" s="2">
        <v>4.6715999999999998</v>
      </c>
      <c r="E1697" s="2">
        <v>25792</v>
      </c>
      <c r="F1697" s="2">
        <v>5.7110000000000003</v>
      </c>
      <c r="G1697" s="2">
        <v>147298.11199999999</v>
      </c>
      <c r="H1697" s="17">
        <f t="shared" si="26"/>
        <v>1.3824084724060824E-2</v>
      </c>
    </row>
    <row r="1698" spans="1:8" ht="13.5" x14ac:dyDescent="0.25">
      <c r="A1698" s="12"/>
      <c r="B1698" s="11">
        <v>44482</v>
      </c>
      <c r="C1698" s="2">
        <v>5.75</v>
      </c>
      <c r="D1698" s="2">
        <v>4.5761000000000003</v>
      </c>
      <c r="E1698" s="2">
        <v>2886</v>
      </c>
      <c r="F1698" s="2">
        <v>5.766</v>
      </c>
      <c r="G1698" s="2">
        <v>16640.675999999999</v>
      </c>
      <c r="H1698" s="17">
        <f t="shared" si="26"/>
        <v>-2.0442674886548395E-2</v>
      </c>
    </row>
    <row r="1699" spans="1:8" ht="13.5" x14ac:dyDescent="0.25">
      <c r="A1699" s="12"/>
      <c r="B1699" s="11">
        <v>44483</v>
      </c>
      <c r="C1699" s="2">
        <v>5.75</v>
      </c>
      <c r="D1699" s="2">
        <v>4.5761000000000003</v>
      </c>
      <c r="E1699" s="2">
        <v>762</v>
      </c>
      <c r="F1699" s="2">
        <v>5.7830000000000004</v>
      </c>
      <c r="G1699" s="2">
        <v>4406.6459999999997</v>
      </c>
      <c r="H1699" s="17">
        <f t="shared" si="26"/>
        <v>0</v>
      </c>
    </row>
    <row r="1700" spans="1:8" ht="13.5" x14ac:dyDescent="0.25">
      <c r="A1700" s="12"/>
      <c r="B1700" s="11">
        <v>44488</v>
      </c>
      <c r="C1700" s="2">
        <v>5.84</v>
      </c>
      <c r="D1700" s="2">
        <v>4.6477000000000004</v>
      </c>
      <c r="E1700" s="2">
        <v>4779</v>
      </c>
      <c r="F1700" s="2">
        <v>5.8250000000000002</v>
      </c>
      <c r="G1700" s="2">
        <v>27837.674999999999</v>
      </c>
      <c r="H1700" s="17">
        <f t="shared" si="26"/>
        <v>1.5646511221345711E-2</v>
      </c>
    </row>
    <row r="1701" spans="1:8" ht="13.5" x14ac:dyDescent="0.25">
      <c r="A1701" s="12"/>
      <c r="B1701" s="11">
        <v>44489</v>
      </c>
      <c r="C1701" s="2">
        <v>5.8</v>
      </c>
      <c r="D1701" s="2">
        <v>4.6158999999999999</v>
      </c>
      <c r="E1701" s="2">
        <v>22498</v>
      </c>
      <c r="F1701" s="2">
        <v>5.8010000000000002</v>
      </c>
      <c r="G1701" s="2">
        <v>130510.898</v>
      </c>
      <c r="H1701" s="17">
        <f t="shared" si="26"/>
        <v>-6.8420939389376451E-3</v>
      </c>
    </row>
    <row r="1702" spans="1:8" ht="13.5" x14ac:dyDescent="0.25">
      <c r="A1702" s="12"/>
      <c r="B1702" s="11">
        <v>44490</v>
      </c>
      <c r="C1702" s="2">
        <v>5.8</v>
      </c>
      <c r="D1702" s="2">
        <v>4.6158999999999999</v>
      </c>
      <c r="E1702" s="2">
        <v>760</v>
      </c>
      <c r="F1702" s="2">
        <v>5.7869999999999999</v>
      </c>
      <c r="G1702" s="2">
        <v>4398.12</v>
      </c>
      <c r="H1702" s="17">
        <f t="shared" si="26"/>
        <v>0</v>
      </c>
    </row>
    <row r="1703" spans="1:8" ht="13.5" x14ac:dyDescent="0.25">
      <c r="A1703" s="12"/>
      <c r="B1703" s="11">
        <v>44491</v>
      </c>
      <c r="C1703" s="2">
        <v>5.67</v>
      </c>
      <c r="D1703" s="2">
        <v>4.5124000000000004</v>
      </c>
      <c r="E1703" s="2">
        <v>16895</v>
      </c>
      <c r="F1703" s="2">
        <v>5.6929999999999996</v>
      </c>
      <c r="G1703" s="2">
        <v>96183.235000000001</v>
      </c>
      <c r="H1703" s="17">
        <f t="shared" si="26"/>
        <v>-2.2422496154595958E-2</v>
      </c>
    </row>
    <row r="1704" spans="1:8" ht="13.5" x14ac:dyDescent="0.25">
      <c r="A1704" s="12"/>
      <c r="B1704" s="11">
        <v>44494</v>
      </c>
      <c r="C1704" s="2">
        <v>5.73</v>
      </c>
      <c r="D1704" s="2">
        <v>4.5602</v>
      </c>
      <c r="E1704" s="2">
        <v>6526</v>
      </c>
      <c r="F1704" s="2">
        <v>5.7</v>
      </c>
      <c r="G1704" s="2">
        <v>37198.199999999997</v>
      </c>
      <c r="H1704" s="17">
        <f t="shared" si="26"/>
        <v>1.0593032532576815E-2</v>
      </c>
    </row>
    <row r="1705" spans="1:8" ht="13.5" x14ac:dyDescent="0.25">
      <c r="A1705" s="12"/>
      <c r="B1705" s="11">
        <v>44495</v>
      </c>
      <c r="C1705" s="2">
        <v>5.67</v>
      </c>
      <c r="D1705" s="2">
        <v>4.5124000000000004</v>
      </c>
      <c r="E1705" s="2">
        <v>1612</v>
      </c>
      <c r="F1705" s="2">
        <v>5.6959999999999997</v>
      </c>
      <c r="G1705" s="2">
        <v>9181.9519999999993</v>
      </c>
      <c r="H1705" s="17">
        <f t="shared" si="26"/>
        <v>-1.0481996403666422E-2</v>
      </c>
    </row>
    <row r="1706" spans="1:8" ht="13.5" x14ac:dyDescent="0.25">
      <c r="A1706" s="12"/>
      <c r="B1706" s="11">
        <v>44496</v>
      </c>
      <c r="C1706" s="2">
        <v>5.7</v>
      </c>
      <c r="D1706" s="2">
        <v>4.5362999999999998</v>
      </c>
      <c r="E1706" s="2">
        <v>5447</v>
      </c>
      <c r="F1706" s="2">
        <v>5.6079999999999997</v>
      </c>
      <c r="G1706" s="2">
        <v>30546.776000000002</v>
      </c>
      <c r="H1706" s="17">
        <f t="shared" si="26"/>
        <v>5.2965162662883085E-3</v>
      </c>
    </row>
    <row r="1707" spans="1:8" ht="13.5" x14ac:dyDescent="0.25">
      <c r="A1707" s="12"/>
      <c r="B1707" s="11">
        <v>44497</v>
      </c>
      <c r="C1707" s="2">
        <v>5.6</v>
      </c>
      <c r="D1707" s="2">
        <v>4.4566999999999997</v>
      </c>
      <c r="E1707" s="2">
        <v>3313</v>
      </c>
      <c r="F1707" s="2">
        <v>5.6109999999999998</v>
      </c>
      <c r="G1707" s="2">
        <v>18589.242999999999</v>
      </c>
      <c r="H1707" s="17">
        <f t="shared" si="26"/>
        <v>-1.7547340343451737E-2</v>
      </c>
    </row>
    <row r="1708" spans="1:8" ht="13.5" x14ac:dyDescent="0.25">
      <c r="A1708" s="12"/>
      <c r="B1708" s="11">
        <v>44498</v>
      </c>
      <c r="C1708" s="2">
        <v>5.66</v>
      </c>
      <c r="D1708" s="2">
        <v>4.5045000000000002</v>
      </c>
      <c r="E1708" s="2">
        <v>1791</v>
      </c>
      <c r="F1708" s="2">
        <v>5.6820000000000004</v>
      </c>
      <c r="G1708" s="2">
        <v>10176.462</v>
      </c>
      <c r="H1708" s="17">
        <f t="shared" si="26"/>
        <v>1.0725424641551039E-2</v>
      </c>
    </row>
    <row r="1709" spans="1:8" ht="13.5" x14ac:dyDescent="0.25">
      <c r="A1709" s="12"/>
      <c r="B1709" s="11">
        <v>44501</v>
      </c>
      <c r="C1709" s="2">
        <v>5.66</v>
      </c>
      <c r="D1709" s="2">
        <v>4.5045000000000002</v>
      </c>
      <c r="E1709" s="2">
        <v>16891</v>
      </c>
      <c r="F1709" s="2">
        <v>5.66</v>
      </c>
      <c r="G1709" s="2">
        <v>95603.06</v>
      </c>
      <c r="H1709" s="17">
        <f t="shared" si="26"/>
        <v>0</v>
      </c>
    </row>
    <row r="1710" spans="1:8" ht="13.5" x14ac:dyDescent="0.25">
      <c r="A1710" s="12"/>
      <c r="B1710" s="11">
        <v>44502</v>
      </c>
      <c r="C1710" s="2">
        <v>5.69</v>
      </c>
      <c r="D1710" s="2">
        <v>4.5284000000000004</v>
      </c>
      <c r="E1710" s="2">
        <v>674</v>
      </c>
      <c r="F1710" s="2">
        <v>5.6269999999999998</v>
      </c>
      <c r="G1710" s="2">
        <v>3792.598</v>
      </c>
      <c r="H1710" s="17">
        <f t="shared" si="26"/>
        <v>5.3058053058053622E-3</v>
      </c>
    </row>
    <row r="1711" spans="1:8" ht="13.5" x14ac:dyDescent="0.25">
      <c r="A1711" s="12"/>
      <c r="B1711" s="11">
        <v>44503</v>
      </c>
      <c r="C1711" s="2">
        <v>5.7</v>
      </c>
      <c r="D1711" s="2">
        <v>4.5362999999999998</v>
      </c>
      <c r="E1711" s="2">
        <v>4913</v>
      </c>
      <c r="F1711" s="2">
        <v>5.6589999999999998</v>
      </c>
      <c r="G1711" s="2">
        <v>27802.667000000001</v>
      </c>
      <c r="H1711" s="17">
        <f t="shared" si="26"/>
        <v>1.7445455348466018E-3</v>
      </c>
    </row>
    <row r="1712" spans="1:8" ht="13.5" x14ac:dyDescent="0.25">
      <c r="A1712" s="12"/>
      <c r="B1712" s="11">
        <v>44504</v>
      </c>
      <c r="C1712" s="2">
        <v>5.61</v>
      </c>
      <c r="D1712" s="2">
        <v>4.4646999999999997</v>
      </c>
      <c r="E1712" s="2">
        <v>13566</v>
      </c>
      <c r="F1712" s="2">
        <v>5.609</v>
      </c>
      <c r="G1712" s="2">
        <v>76091.694000000003</v>
      </c>
      <c r="H1712" s="17">
        <f t="shared" si="26"/>
        <v>-1.5783788550140006E-2</v>
      </c>
    </row>
    <row r="1713" spans="1:8" ht="13.5" x14ac:dyDescent="0.25">
      <c r="A1713" s="12"/>
      <c r="B1713" s="11">
        <v>44505</v>
      </c>
      <c r="C1713" s="2">
        <v>5.69</v>
      </c>
      <c r="D1713" s="2">
        <v>4.5284000000000004</v>
      </c>
      <c r="E1713" s="2">
        <v>25477</v>
      </c>
      <c r="F1713" s="2">
        <v>5.5970000000000004</v>
      </c>
      <c r="G1713" s="2">
        <v>142594.769</v>
      </c>
      <c r="H1713" s="17">
        <f t="shared" si="26"/>
        <v>1.4267475978229392E-2</v>
      </c>
    </row>
    <row r="1714" spans="1:8" ht="13.5" x14ac:dyDescent="0.25">
      <c r="A1714" s="12"/>
      <c r="B1714" s="11">
        <v>44508</v>
      </c>
      <c r="C1714" s="2">
        <v>5.6</v>
      </c>
      <c r="D1714" s="2">
        <v>4.4566999999999997</v>
      </c>
      <c r="E1714" s="2">
        <v>1407</v>
      </c>
      <c r="F1714" s="2">
        <v>5.6150000000000002</v>
      </c>
      <c r="G1714" s="2">
        <v>7900.3050000000003</v>
      </c>
      <c r="H1714" s="17">
        <f t="shared" si="26"/>
        <v>-1.5833406942849737E-2</v>
      </c>
    </row>
    <row r="1715" spans="1:8" ht="13.5" x14ac:dyDescent="0.25">
      <c r="A1715" s="12"/>
      <c r="B1715" s="11">
        <v>44509</v>
      </c>
      <c r="C1715" s="2">
        <v>5.6</v>
      </c>
      <c r="D1715" s="2">
        <v>4.4566999999999997</v>
      </c>
      <c r="E1715" s="2">
        <v>13446</v>
      </c>
      <c r="F1715" s="2">
        <v>5.6</v>
      </c>
      <c r="G1715" s="2">
        <v>75297.600000000006</v>
      </c>
      <c r="H1715" s="17">
        <f t="shared" si="26"/>
        <v>0</v>
      </c>
    </row>
    <row r="1716" spans="1:8" ht="13.5" x14ac:dyDescent="0.25">
      <c r="A1716" s="12"/>
      <c r="B1716" s="11">
        <v>44510</v>
      </c>
      <c r="C1716" s="2">
        <v>5.58</v>
      </c>
      <c r="D1716" s="2">
        <v>4.4408000000000003</v>
      </c>
      <c r="E1716" s="2">
        <v>50515</v>
      </c>
      <c r="F1716" s="2">
        <v>5.58</v>
      </c>
      <c r="G1716" s="2">
        <v>281873.7</v>
      </c>
      <c r="H1716" s="17">
        <f t="shared" si="26"/>
        <v>-3.5676621715617744E-3</v>
      </c>
    </row>
    <row r="1717" spans="1:8" ht="13.5" x14ac:dyDescent="0.25">
      <c r="A1717" s="12"/>
      <c r="B1717" s="11">
        <v>44511</v>
      </c>
      <c r="C1717" s="2">
        <v>5.6</v>
      </c>
      <c r="D1717" s="2">
        <v>4.4566999999999997</v>
      </c>
      <c r="E1717" s="2">
        <v>50418</v>
      </c>
      <c r="F1717" s="2">
        <v>5.5819999999999999</v>
      </c>
      <c r="G1717" s="2">
        <v>281433.27600000001</v>
      </c>
      <c r="H1717" s="17">
        <f t="shared" si="26"/>
        <v>3.5804359574849931E-3</v>
      </c>
    </row>
    <row r="1718" spans="1:8" ht="13.5" x14ac:dyDescent="0.25">
      <c r="A1718" s="12"/>
      <c r="B1718" s="11">
        <v>44512</v>
      </c>
      <c r="C1718" s="2">
        <v>5.8</v>
      </c>
      <c r="D1718" s="2">
        <v>4.6158999999999999</v>
      </c>
      <c r="E1718" s="2">
        <v>99938</v>
      </c>
      <c r="F1718" s="2">
        <v>5.6369999999999996</v>
      </c>
      <c r="G1718" s="2">
        <v>563350.50600000005</v>
      </c>
      <c r="H1718" s="17">
        <f t="shared" si="26"/>
        <v>3.5721497969349571E-2</v>
      </c>
    </row>
    <row r="1719" spans="1:8" ht="13.5" x14ac:dyDescent="0.25">
      <c r="A1719" s="12"/>
      <c r="B1719" s="11">
        <v>44515</v>
      </c>
      <c r="C1719" s="2">
        <v>5.75</v>
      </c>
      <c r="D1719" s="2">
        <v>4.5761000000000003</v>
      </c>
      <c r="E1719" s="2">
        <v>1905</v>
      </c>
      <c r="F1719" s="2">
        <v>5.75</v>
      </c>
      <c r="G1719" s="2">
        <v>10953.75</v>
      </c>
      <c r="H1719" s="17">
        <f t="shared" si="26"/>
        <v>-8.6223705019605312E-3</v>
      </c>
    </row>
    <row r="1720" spans="1:8" ht="13.5" x14ac:dyDescent="0.25">
      <c r="A1720" s="12"/>
      <c r="B1720" s="11">
        <v>44516</v>
      </c>
      <c r="C1720" s="2">
        <v>5.78</v>
      </c>
      <c r="D1720" s="2">
        <v>4.5999999999999996</v>
      </c>
      <c r="E1720" s="2">
        <v>36977</v>
      </c>
      <c r="F1720" s="2">
        <v>5.7</v>
      </c>
      <c r="G1720" s="2">
        <v>210768.9</v>
      </c>
      <c r="H1720" s="17">
        <f t="shared" si="26"/>
        <v>5.2227879635496086E-3</v>
      </c>
    </row>
    <row r="1721" spans="1:8" ht="13.5" x14ac:dyDescent="0.25">
      <c r="A1721" s="12"/>
      <c r="B1721" s="11">
        <v>44517</v>
      </c>
      <c r="C1721" s="2">
        <v>5.75</v>
      </c>
      <c r="D1721" s="2">
        <v>4.5761000000000003</v>
      </c>
      <c r="E1721" s="2">
        <v>3827</v>
      </c>
      <c r="F1721" s="2">
        <v>5.7610000000000001</v>
      </c>
      <c r="G1721" s="2">
        <v>22047.347000000002</v>
      </c>
      <c r="H1721" s="17">
        <f t="shared" si="26"/>
        <v>-5.195652173912906E-3</v>
      </c>
    </row>
    <row r="1722" spans="1:8" ht="13.5" x14ac:dyDescent="0.25">
      <c r="A1722" s="12"/>
      <c r="B1722" s="11">
        <v>44518</v>
      </c>
      <c r="C1722" s="2">
        <v>5.79</v>
      </c>
      <c r="D1722" s="2">
        <v>4.6078999999999999</v>
      </c>
      <c r="E1722" s="2">
        <v>2689</v>
      </c>
      <c r="F1722" s="2">
        <v>5.79</v>
      </c>
      <c r="G1722" s="2">
        <v>15569.31</v>
      </c>
      <c r="H1722" s="17">
        <f t="shared" si="26"/>
        <v>6.9491488385305398E-3</v>
      </c>
    </row>
    <row r="1723" spans="1:8" ht="13.5" x14ac:dyDescent="0.25">
      <c r="A1723" s="12"/>
      <c r="B1723" s="11">
        <v>44519</v>
      </c>
      <c r="C1723" s="2">
        <v>5.78</v>
      </c>
      <c r="D1723" s="2">
        <v>4.5999999999999996</v>
      </c>
      <c r="E1723" s="2">
        <v>1070</v>
      </c>
      <c r="F1723" s="2">
        <v>5.7240000000000002</v>
      </c>
      <c r="G1723" s="2">
        <v>6124.68</v>
      </c>
      <c r="H1723" s="17">
        <f t="shared" si="26"/>
        <v>-1.7144469281017904E-3</v>
      </c>
    </row>
    <row r="1724" spans="1:8" ht="13.5" x14ac:dyDescent="0.25">
      <c r="A1724" s="12"/>
      <c r="B1724" s="11">
        <v>44522</v>
      </c>
      <c r="C1724" s="2">
        <v>5.65</v>
      </c>
      <c r="D1724" s="2">
        <v>4.4965000000000002</v>
      </c>
      <c r="E1724" s="2">
        <v>2112</v>
      </c>
      <c r="F1724" s="2">
        <v>5.6959999999999997</v>
      </c>
      <c r="G1724" s="2">
        <v>12029.951999999999</v>
      </c>
      <c r="H1724" s="17">
        <f t="shared" si="26"/>
        <v>-2.2499999999999888E-2</v>
      </c>
    </row>
    <row r="1725" spans="1:8" ht="13.5" x14ac:dyDescent="0.25">
      <c r="A1725" s="12"/>
      <c r="B1725" s="11">
        <v>44523</v>
      </c>
      <c r="C1725" s="2">
        <v>5.63</v>
      </c>
      <c r="D1725" s="2">
        <v>4.4805999999999999</v>
      </c>
      <c r="E1725" s="2">
        <v>1802</v>
      </c>
      <c r="F1725" s="2">
        <v>5.6379999999999999</v>
      </c>
      <c r="G1725" s="2">
        <v>10159.675999999999</v>
      </c>
      <c r="H1725" s="17">
        <f t="shared" si="26"/>
        <v>-3.5360836205938499E-3</v>
      </c>
    </row>
    <row r="1726" spans="1:8" ht="13.5" x14ac:dyDescent="0.25">
      <c r="A1726" s="12"/>
      <c r="B1726" s="11">
        <v>44524</v>
      </c>
      <c r="C1726" s="2">
        <v>5.69</v>
      </c>
      <c r="D1726" s="2">
        <v>4.5284000000000004</v>
      </c>
      <c r="E1726" s="2">
        <v>4204</v>
      </c>
      <c r="F1726" s="2">
        <v>5.6340000000000003</v>
      </c>
      <c r="G1726" s="2">
        <v>23685.335999999999</v>
      </c>
      <c r="H1726" s="17">
        <f t="shared" si="26"/>
        <v>1.0668214078471747E-2</v>
      </c>
    </row>
    <row r="1727" spans="1:8" ht="13.5" x14ac:dyDescent="0.25">
      <c r="A1727" s="12"/>
      <c r="B1727" s="11">
        <v>44525</v>
      </c>
      <c r="C1727" s="2">
        <v>5.7</v>
      </c>
      <c r="D1727" s="2">
        <v>4.5362999999999998</v>
      </c>
      <c r="E1727" s="2">
        <v>4276</v>
      </c>
      <c r="F1727" s="2">
        <v>5.681</v>
      </c>
      <c r="G1727" s="2">
        <v>24291.955999999998</v>
      </c>
      <c r="H1727" s="17">
        <f t="shared" si="26"/>
        <v>1.7445455348466018E-3</v>
      </c>
    </row>
    <row r="1728" spans="1:8" ht="13.5" x14ac:dyDescent="0.25">
      <c r="A1728" s="12"/>
      <c r="B1728" s="11">
        <v>44526</v>
      </c>
      <c r="C1728" s="2">
        <v>5.69</v>
      </c>
      <c r="D1728" s="2">
        <v>4.5284000000000004</v>
      </c>
      <c r="E1728" s="2">
        <v>7001</v>
      </c>
      <c r="F1728" s="2">
        <v>5.6660000000000004</v>
      </c>
      <c r="G1728" s="2">
        <v>39667.665999999997</v>
      </c>
      <c r="H1728" s="17">
        <f t="shared" si="26"/>
        <v>-1.7415073958951905E-3</v>
      </c>
    </row>
    <row r="1729" spans="1:8" ht="13.5" x14ac:dyDescent="0.25">
      <c r="A1729" s="12"/>
      <c r="B1729" s="11">
        <v>44529</v>
      </c>
      <c r="C1729" s="2">
        <v>5.65</v>
      </c>
      <c r="D1729" s="2">
        <v>4.4965000000000002</v>
      </c>
      <c r="E1729" s="2">
        <v>1533</v>
      </c>
      <c r="F1729" s="2">
        <v>5.6520000000000001</v>
      </c>
      <c r="G1729" s="2">
        <v>8664.5159999999996</v>
      </c>
      <c r="H1729" s="17">
        <f t="shared" si="26"/>
        <v>-7.0444307040014708E-3</v>
      </c>
    </row>
    <row r="1730" spans="1:8" ht="13.5" x14ac:dyDescent="0.25">
      <c r="A1730" s="12"/>
      <c r="B1730" s="11">
        <v>44530</v>
      </c>
      <c r="C1730" s="2">
        <v>5.64</v>
      </c>
      <c r="D1730" s="2">
        <v>4.4885999999999999</v>
      </c>
      <c r="E1730" s="2">
        <v>10653</v>
      </c>
      <c r="F1730" s="2">
        <v>5.57</v>
      </c>
      <c r="G1730" s="2">
        <v>59337.21</v>
      </c>
      <c r="H1730" s="17">
        <f t="shared" si="26"/>
        <v>-1.756922050483763E-3</v>
      </c>
    </row>
    <row r="1731" spans="1:8" ht="13.5" x14ac:dyDescent="0.25">
      <c r="A1731" s="12"/>
      <c r="B1731" s="11">
        <v>44531</v>
      </c>
      <c r="C1731" s="2">
        <v>5.6</v>
      </c>
      <c r="D1731" s="2">
        <v>4.4566999999999997</v>
      </c>
      <c r="E1731" s="2">
        <v>401</v>
      </c>
      <c r="F1731" s="2">
        <v>5.6589999999999998</v>
      </c>
      <c r="G1731" s="2">
        <v>2269.259</v>
      </c>
      <c r="H1731" s="17">
        <f t="shared" si="26"/>
        <v>-7.1068930178675447E-3</v>
      </c>
    </row>
    <row r="1732" spans="1:8" ht="13.5" x14ac:dyDescent="0.25">
      <c r="A1732" s="12"/>
      <c r="B1732" s="11">
        <v>44532</v>
      </c>
      <c r="C1732" s="2">
        <v>5.59</v>
      </c>
      <c r="D1732" s="2">
        <v>4.4488000000000003</v>
      </c>
      <c r="E1732" s="2">
        <v>3521</v>
      </c>
      <c r="F1732" s="2">
        <v>5.55</v>
      </c>
      <c r="G1732" s="2">
        <v>19541.55</v>
      </c>
      <c r="H1732" s="17">
        <f t="shared" si="26"/>
        <v>-1.7726120223482292E-3</v>
      </c>
    </row>
    <row r="1733" spans="1:8" ht="13.5" x14ac:dyDescent="0.25">
      <c r="A1733" s="12"/>
      <c r="B1733" s="11">
        <v>44533</v>
      </c>
      <c r="C1733" s="2">
        <v>5.58</v>
      </c>
      <c r="D1733" s="2">
        <v>4.4408000000000003</v>
      </c>
      <c r="E1733" s="2">
        <v>3609</v>
      </c>
      <c r="F1733" s="2">
        <v>5.5789999999999997</v>
      </c>
      <c r="G1733" s="2">
        <v>20134.611000000001</v>
      </c>
      <c r="H1733" s="17">
        <f t="shared" si="26"/>
        <v>-1.7982377270275144E-3</v>
      </c>
    </row>
    <row r="1734" spans="1:8" ht="13.5" x14ac:dyDescent="0.25">
      <c r="A1734" s="12"/>
      <c r="B1734" s="11">
        <v>44536</v>
      </c>
      <c r="C1734" s="2">
        <v>5.59</v>
      </c>
      <c r="D1734" s="2">
        <v>4.4488000000000003</v>
      </c>
      <c r="E1734" s="2">
        <v>17640</v>
      </c>
      <c r="F1734" s="2">
        <v>5.5780000000000003</v>
      </c>
      <c r="G1734" s="2">
        <v>98395.92</v>
      </c>
      <c r="H1734" s="17">
        <f t="shared" si="26"/>
        <v>1.8014772113132784E-3</v>
      </c>
    </row>
    <row r="1735" spans="1:8" ht="13.5" x14ac:dyDescent="0.25">
      <c r="A1735" s="12"/>
      <c r="B1735" s="11">
        <v>44537</v>
      </c>
      <c r="C1735" s="2">
        <v>5.55</v>
      </c>
      <c r="D1735" s="2">
        <v>4.4169</v>
      </c>
      <c r="E1735" s="2">
        <v>9177</v>
      </c>
      <c r="F1735" s="2">
        <v>5.5410000000000004</v>
      </c>
      <c r="G1735" s="2">
        <v>50849.756999999998</v>
      </c>
      <c r="H1735" s="17">
        <f t="shared" ref="H1735:H1798" si="27">(D1735-D1734)/D1734</f>
        <v>-7.1704729365222666E-3</v>
      </c>
    </row>
    <row r="1736" spans="1:8" ht="13.5" x14ac:dyDescent="0.25">
      <c r="A1736" s="12"/>
      <c r="B1736" s="11">
        <v>44538</v>
      </c>
      <c r="C1736" s="2">
        <v>5.64</v>
      </c>
      <c r="D1736" s="2">
        <v>4.4885999999999999</v>
      </c>
      <c r="E1736" s="2">
        <v>2011</v>
      </c>
      <c r="F1736" s="2">
        <v>5.6719999999999997</v>
      </c>
      <c r="G1736" s="2">
        <v>11406.392</v>
      </c>
      <c r="H1736" s="17">
        <f t="shared" si="27"/>
        <v>1.6233104666168553E-2</v>
      </c>
    </row>
    <row r="1737" spans="1:8" ht="13.5" x14ac:dyDescent="0.25">
      <c r="A1737" s="12"/>
      <c r="B1737" s="11">
        <v>44539</v>
      </c>
      <c r="C1737" s="2">
        <v>5.64</v>
      </c>
      <c r="D1737" s="2">
        <v>4.4885999999999999</v>
      </c>
      <c r="E1737" s="2">
        <v>1828</v>
      </c>
      <c r="F1737" s="2">
        <v>5.6219999999999999</v>
      </c>
      <c r="G1737" s="2">
        <v>10277.016</v>
      </c>
      <c r="H1737" s="17">
        <f t="shared" si="27"/>
        <v>0</v>
      </c>
    </row>
    <row r="1738" spans="1:8" ht="13.5" x14ac:dyDescent="0.25">
      <c r="A1738" s="12"/>
      <c r="B1738" s="11">
        <v>44540</v>
      </c>
      <c r="C1738" s="2">
        <v>5.63</v>
      </c>
      <c r="D1738" s="2">
        <v>4.4805999999999999</v>
      </c>
      <c r="E1738" s="2">
        <v>1042</v>
      </c>
      <c r="F1738" s="2">
        <v>5.6879999999999997</v>
      </c>
      <c r="G1738" s="2">
        <v>5926.8959999999997</v>
      </c>
      <c r="H1738" s="17">
        <f t="shared" si="27"/>
        <v>-1.7822929198413775E-3</v>
      </c>
    </row>
    <row r="1739" spans="1:8" ht="13.5" x14ac:dyDescent="0.25">
      <c r="A1739" s="12"/>
      <c r="B1739" s="11">
        <v>44543</v>
      </c>
      <c r="C1739" s="2">
        <v>5.63</v>
      </c>
      <c r="D1739" s="2">
        <v>4.4805999999999999</v>
      </c>
      <c r="E1739" s="2">
        <v>2535</v>
      </c>
      <c r="F1739" s="2">
        <v>5.5759999999999996</v>
      </c>
      <c r="G1739" s="2">
        <v>14135.16</v>
      </c>
      <c r="H1739" s="17">
        <f t="shared" si="27"/>
        <v>0</v>
      </c>
    </row>
    <row r="1740" spans="1:8" ht="13.5" x14ac:dyDescent="0.25">
      <c r="A1740" s="12"/>
      <c r="B1740" s="11">
        <v>44544</v>
      </c>
      <c r="C1740" s="2">
        <v>5.52</v>
      </c>
      <c r="D1740" s="2">
        <v>4.3930999999999996</v>
      </c>
      <c r="E1740" s="2">
        <v>8513</v>
      </c>
      <c r="F1740" s="2">
        <v>5.5449999999999999</v>
      </c>
      <c r="G1740" s="2">
        <v>47204.584999999999</v>
      </c>
      <c r="H1740" s="17">
        <f t="shared" si="27"/>
        <v>-1.9528634557871793E-2</v>
      </c>
    </row>
    <row r="1741" spans="1:8" ht="13.5" x14ac:dyDescent="0.25">
      <c r="A1741" s="12"/>
      <c r="B1741" s="11">
        <v>44545</v>
      </c>
      <c r="C1741" s="2">
        <v>5.52</v>
      </c>
      <c r="D1741" s="2">
        <v>4.3930999999999996</v>
      </c>
      <c r="E1741" s="2">
        <v>14699</v>
      </c>
      <c r="F1741" s="2">
        <v>5.5279999999999996</v>
      </c>
      <c r="G1741" s="2">
        <v>81256.072</v>
      </c>
      <c r="H1741" s="17">
        <f t="shared" si="27"/>
        <v>0</v>
      </c>
    </row>
    <row r="1742" spans="1:8" ht="13.5" x14ac:dyDescent="0.25">
      <c r="A1742" s="12"/>
      <c r="B1742" s="11">
        <v>44546</v>
      </c>
      <c r="C1742" s="2">
        <v>5.5</v>
      </c>
      <c r="D1742" s="2">
        <v>4.3771000000000004</v>
      </c>
      <c r="E1742" s="2">
        <v>6550</v>
      </c>
      <c r="F1742" s="2">
        <v>5.4409999999999998</v>
      </c>
      <c r="G1742" s="2">
        <v>35638.550000000003</v>
      </c>
      <c r="H1742" s="17">
        <f t="shared" si="27"/>
        <v>-3.6420750722722288E-3</v>
      </c>
    </row>
    <row r="1743" spans="1:8" ht="13.5" x14ac:dyDescent="0.25">
      <c r="A1743" s="12"/>
      <c r="B1743" s="11">
        <v>44550</v>
      </c>
      <c r="C1743" s="2">
        <v>5.56</v>
      </c>
      <c r="D1743" s="2">
        <v>4.4249000000000001</v>
      </c>
      <c r="E1743" s="2">
        <v>3670</v>
      </c>
      <c r="F1743" s="2">
        <v>5.4690000000000003</v>
      </c>
      <c r="G1743" s="2">
        <v>20071.23</v>
      </c>
      <c r="H1743" s="17">
        <f t="shared" si="27"/>
        <v>1.092047245893391E-2</v>
      </c>
    </row>
    <row r="1744" spans="1:8" ht="13.5" x14ac:dyDescent="0.25">
      <c r="A1744" s="12"/>
      <c r="B1744" s="11">
        <v>44551</v>
      </c>
      <c r="C1744" s="2">
        <v>5.67</v>
      </c>
      <c r="D1744" s="2">
        <v>4.5124000000000004</v>
      </c>
      <c r="E1744" s="2">
        <v>1061</v>
      </c>
      <c r="F1744" s="2">
        <v>5.4509999999999996</v>
      </c>
      <c r="G1744" s="2">
        <v>5783.5110000000004</v>
      </c>
      <c r="H1744" s="17">
        <f t="shared" si="27"/>
        <v>1.9774458179845952E-2</v>
      </c>
    </row>
    <row r="1745" spans="1:8" ht="13.5" x14ac:dyDescent="0.25">
      <c r="A1745" s="12"/>
      <c r="B1745" s="11">
        <v>44552</v>
      </c>
      <c r="C1745" s="2">
        <v>5.69</v>
      </c>
      <c r="D1745" s="2">
        <v>4.5284000000000004</v>
      </c>
      <c r="E1745" s="2">
        <v>2914</v>
      </c>
      <c r="F1745" s="2">
        <v>5.5960000000000001</v>
      </c>
      <c r="G1745" s="2">
        <v>16306.744000000001</v>
      </c>
      <c r="H1745" s="17">
        <f t="shared" si="27"/>
        <v>3.5457849481428981E-3</v>
      </c>
    </row>
    <row r="1746" spans="1:8" ht="13.5" x14ac:dyDescent="0.25">
      <c r="A1746" s="12"/>
      <c r="B1746" s="11">
        <v>44553</v>
      </c>
      <c r="C1746" s="2">
        <v>5.66</v>
      </c>
      <c r="D1746" s="2">
        <v>4.5045000000000002</v>
      </c>
      <c r="E1746" s="2">
        <v>3130</v>
      </c>
      <c r="F1746" s="2">
        <v>5.6239999999999997</v>
      </c>
      <c r="G1746" s="2">
        <v>17603.12</v>
      </c>
      <c r="H1746" s="17">
        <f t="shared" si="27"/>
        <v>-5.277802314283246E-3</v>
      </c>
    </row>
    <row r="1747" spans="1:8" ht="13.5" x14ac:dyDescent="0.25">
      <c r="A1747" s="12"/>
      <c r="B1747" s="11">
        <v>44554</v>
      </c>
      <c r="C1747" s="2">
        <v>5.65</v>
      </c>
      <c r="D1747" s="2">
        <v>4.4965000000000002</v>
      </c>
      <c r="E1747" s="2">
        <v>2690</v>
      </c>
      <c r="F1747" s="2">
        <v>5.5890000000000004</v>
      </c>
      <c r="G1747" s="2">
        <v>15034.41</v>
      </c>
      <c r="H1747" s="17">
        <f t="shared" si="27"/>
        <v>-1.7760017760017775E-3</v>
      </c>
    </row>
    <row r="1748" spans="1:8" ht="13.5" x14ac:dyDescent="0.25">
      <c r="A1748" s="12"/>
      <c r="B1748" s="11">
        <v>44557</v>
      </c>
      <c r="C1748" s="2">
        <v>5.6</v>
      </c>
      <c r="D1748" s="2">
        <v>4.4566999999999997</v>
      </c>
      <c r="E1748" s="2">
        <v>5593</v>
      </c>
      <c r="F1748" s="2">
        <v>5.6020000000000003</v>
      </c>
      <c r="G1748" s="2">
        <v>31331.986000000001</v>
      </c>
      <c r="H1748" s="17">
        <f t="shared" si="27"/>
        <v>-8.851328811297788E-3</v>
      </c>
    </row>
    <row r="1749" spans="1:8" ht="13.5" x14ac:dyDescent="0.25">
      <c r="A1749" s="12"/>
      <c r="B1749" s="11">
        <v>44558</v>
      </c>
      <c r="C1749" s="2">
        <v>5.64</v>
      </c>
      <c r="D1749" s="2">
        <v>4.4885999999999999</v>
      </c>
      <c r="E1749" s="2">
        <v>500</v>
      </c>
      <c r="F1749" s="2">
        <v>5.64</v>
      </c>
      <c r="G1749" s="2">
        <v>2820</v>
      </c>
      <c r="H1749" s="17">
        <f t="shared" si="27"/>
        <v>7.1577624699890648E-3</v>
      </c>
    </row>
    <row r="1750" spans="1:8" ht="13.5" x14ac:dyDescent="0.25">
      <c r="A1750" s="12"/>
      <c r="B1750" s="11">
        <v>44559</v>
      </c>
      <c r="C1750" s="2">
        <v>5.64</v>
      </c>
      <c r="D1750" s="2">
        <v>4.4885999999999999</v>
      </c>
      <c r="E1750" s="2">
        <v>15316</v>
      </c>
      <c r="F1750" s="2">
        <v>5.5410000000000004</v>
      </c>
      <c r="G1750" s="2">
        <v>84865.956000000006</v>
      </c>
      <c r="H1750" s="17">
        <f t="shared" si="27"/>
        <v>0</v>
      </c>
    </row>
    <row r="1751" spans="1:8" ht="13.5" x14ac:dyDescent="0.25">
      <c r="A1751" s="12"/>
      <c r="B1751" s="11">
        <v>44560</v>
      </c>
      <c r="C1751" s="2">
        <v>5.64</v>
      </c>
      <c r="D1751" s="2">
        <v>4.4885999999999999</v>
      </c>
      <c r="E1751" s="2">
        <v>5831</v>
      </c>
      <c r="F1751" s="2">
        <v>5.6920000000000002</v>
      </c>
      <c r="G1751" s="2">
        <v>33190.052000000003</v>
      </c>
      <c r="H1751" s="17">
        <f t="shared" si="27"/>
        <v>0</v>
      </c>
    </row>
    <row r="1752" spans="1:8" ht="13.5" x14ac:dyDescent="0.25">
      <c r="A1752" s="12"/>
      <c r="B1752" s="11">
        <v>44561</v>
      </c>
      <c r="C1752" s="2">
        <v>5.68</v>
      </c>
      <c r="D1752" s="2">
        <v>4.5204000000000004</v>
      </c>
      <c r="E1752" s="2">
        <v>10500</v>
      </c>
      <c r="F1752" s="2">
        <v>5.6559999999999997</v>
      </c>
      <c r="G1752" s="2">
        <v>59388</v>
      </c>
      <c r="H1752" s="17">
        <f t="shared" si="27"/>
        <v>7.08461435636958E-3</v>
      </c>
    </row>
    <row r="1753" spans="1:8" ht="13.5" x14ac:dyDescent="0.25">
      <c r="A1753" s="12"/>
      <c r="B1753" s="11">
        <v>44564</v>
      </c>
      <c r="C1753" s="2">
        <v>5.71</v>
      </c>
      <c r="D1753" s="2">
        <v>4.5442999999999998</v>
      </c>
      <c r="E1753" s="2">
        <v>10</v>
      </c>
      <c r="F1753" s="2">
        <v>5.71</v>
      </c>
      <c r="G1753" s="2">
        <v>57.1</v>
      </c>
      <c r="H1753" s="17">
        <f t="shared" si="27"/>
        <v>5.287142730731653E-3</v>
      </c>
    </row>
    <row r="1754" spans="1:8" ht="13.5" x14ac:dyDescent="0.25">
      <c r="A1754" s="12"/>
      <c r="B1754" s="11">
        <v>44565</v>
      </c>
      <c r="C1754" s="2">
        <v>5.71</v>
      </c>
      <c r="D1754" s="2">
        <v>4.5442999999999998</v>
      </c>
      <c r="E1754" s="2">
        <v>0</v>
      </c>
      <c r="F1754" s="2">
        <v>0</v>
      </c>
      <c r="G1754" s="2">
        <v>0</v>
      </c>
      <c r="H1754" s="17">
        <f t="shared" si="27"/>
        <v>0</v>
      </c>
    </row>
    <row r="1755" spans="1:8" ht="13.5" x14ac:dyDescent="0.25">
      <c r="A1755" s="12"/>
      <c r="B1755" s="11">
        <v>44566</v>
      </c>
      <c r="C1755" s="2">
        <v>5.6</v>
      </c>
      <c r="D1755" s="2">
        <v>4.4566999999999997</v>
      </c>
      <c r="E1755" s="2">
        <v>156</v>
      </c>
      <c r="F1755" s="2">
        <v>5.5410000000000004</v>
      </c>
      <c r="G1755" s="2">
        <v>864.39599999999996</v>
      </c>
      <c r="H1755" s="17">
        <f t="shared" si="27"/>
        <v>-1.9276896331668271E-2</v>
      </c>
    </row>
    <row r="1756" spans="1:8" ht="13.5" x14ac:dyDescent="0.25">
      <c r="A1756" s="12"/>
      <c r="B1756" s="11">
        <v>44567</v>
      </c>
      <c r="C1756" s="2">
        <v>5.6</v>
      </c>
      <c r="D1756" s="2">
        <v>4.4566999999999997</v>
      </c>
      <c r="E1756" s="2">
        <v>16207</v>
      </c>
      <c r="F1756" s="2">
        <v>5.55</v>
      </c>
      <c r="G1756" s="2">
        <v>89948.85</v>
      </c>
      <c r="H1756" s="17">
        <f t="shared" si="27"/>
        <v>0</v>
      </c>
    </row>
    <row r="1757" spans="1:8" ht="13.5" x14ac:dyDescent="0.25">
      <c r="A1757" s="12"/>
      <c r="B1757" s="11">
        <v>44568</v>
      </c>
      <c r="C1757" s="2">
        <v>5.55</v>
      </c>
      <c r="D1757" s="2">
        <v>4.4169</v>
      </c>
      <c r="E1757" s="2">
        <v>33659</v>
      </c>
      <c r="F1757" s="2">
        <v>5.55</v>
      </c>
      <c r="G1757" s="2">
        <v>186807.45</v>
      </c>
      <c r="H1757" s="17">
        <f t="shared" si="27"/>
        <v>-8.9303744923372938E-3</v>
      </c>
    </row>
    <row r="1758" spans="1:8" ht="13.5" x14ac:dyDescent="0.25">
      <c r="A1758" s="12"/>
      <c r="B1758" s="11">
        <v>44571</v>
      </c>
      <c r="C1758" s="2">
        <v>5.6</v>
      </c>
      <c r="D1758" s="2">
        <v>4.4566999999999997</v>
      </c>
      <c r="E1758" s="2">
        <v>1</v>
      </c>
      <c r="F1758" s="2">
        <v>5.6</v>
      </c>
      <c r="G1758" s="2">
        <v>5.6</v>
      </c>
      <c r="H1758" s="17">
        <f t="shared" si="27"/>
        <v>9.0108447100907003E-3</v>
      </c>
    </row>
    <row r="1759" spans="1:8" ht="13.5" x14ac:dyDescent="0.25">
      <c r="A1759" s="12"/>
      <c r="B1759" s="11">
        <v>44572</v>
      </c>
      <c r="C1759" s="2">
        <v>5.6</v>
      </c>
      <c r="D1759" s="2">
        <v>4.4566999999999997</v>
      </c>
      <c r="E1759" s="2">
        <v>604</v>
      </c>
      <c r="F1759" s="2">
        <v>5.5830000000000002</v>
      </c>
      <c r="G1759" s="2">
        <v>3372.1320000000001</v>
      </c>
      <c r="H1759" s="17">
        <f t="shared" si="27"/>
        <v>0</v>
      </c>
    </row>
    <row r="1760" spans="1:8" ht="13.5" x14ac:dyDescent="0.25">
      <c r="A1760" s="12"/>
      <c r="B1760" s="11">
        <v>44573</v>
      </c>
      <c r="C1760" s="2">
        <v>5.6</v>
      </c>
      <c r="D1760" s="2">
        <v>4.4566999999999997</v>
      </c>
      <c r="E1760" s="2">
        <v>922</v>
      </c>
      <c r="F1760" s="2">
        <v>5.55</v>
      </c>
      <c r="G1760" s="2">
        <v>5117.1000000000004</v>
      </c>
      <c r="H1760" s="17">
        <f t="shared" si="27"/>
        <v>0</v>
      </c>
    </row>
    <row r="1761" spans="1:8" ht="13.5" x14ac:dyDescent="0.25">
      <c r="A1761" s="12"/>
      <c r="B1761" s="11">
        <v>44574</v>
      </c>
      <c r="C1761" s="2">
        <v>5.6</v>
      </c>
      <c r="D1761" s="2">
        <v>4.4566999999999997</v>
      </c>
      <c r="E1761" s="2">
        <v>678</v>
      </c>
      <c r="F1761" s="2">
        <v>5.53</v>
      </c>
      <c r="G1761" s="2">
        <v>3749.34</v>
      </c>
      <c r="H1761" s="17">
        <f t="shared" si="27"/>
        <v>0</v>
      </c>
    </row>
    <row r="1762" spans="1:8" ht="13.5" x14ac:dyDescent="0.25">
      <c r="A1762" s="12"/>
      <c r="B1762" s="11">
        <v>44575</v>
      </c>
      <c r="C1762" s="2">
        <v>5.6</v>
      </c>
      <c r="D1762" s="2">
        <v>4.4566999999999997</v>
      </c>
      <c r="E1762" s="2">
        <v>705</v>
      </c>
      <c r="F1762" s="2">
        <v>5.6</v>
      </c>
      <c r="G1762" s="2">
        <v>3948</v>
      </c>
      <c r="H1762" s="17">
        <f t="shared" si="27"/>
        <v>0</v>
      </c>
    </row>
    <row r="1763" spans="1:8" ht="13.5" x14ac:dyDescent="0.25">
      <c r="A1763" s="12"/>
      <c r="B1763" s="11">
        <v>44578</v>
      </c>
      <c r="C1763" s="2">
        <v>5.6</v>
      </c>
      <c r="D1763" s="2">
        <v>4.4566999999999997</v>
      </c>
      <c r="E1763" s="2">
        <v>7739</v>
      </c>
      <c r="F1763" s="2">
        <v>5.5</v>
      </c>
      <c r="G1763" s="2">
        <v>42564.5</v>
      </c>
      <c r="H1763" s="17">
        <f t="shared" si="27"/>
        <v>0</v>
      </c>
    </row>
    <row r="1764" spans="1:8" ht="13.5" x14ac:dyDescent="0.25">
      <c r="A1764" s="12"/>
      <c r="B1764" s="11">
        <v>44579</v>
      </c>
      <c r="C1764" s="2">
        <v>5.6</v>
      </c>
      <c r="D1764" s="2">
        <v>4.4566999999999997</v>
      </c>
      <c r="E1764" s="2">
        <v>158</v>
      </c>
      <c r="F1764" s="2">
        <v>5.5510000000000002</v>
      </c>
      <c r="G1764" s="2">
        <v>877.05799999999999</v>
      </c>
      <c r="H1764" s="17">
        <f t="shared" si="27"/>
        <v>0</v>
      </c>
    </row>
    <row r="1765" spans="1:8" ht="13.5" x14ac:dyDescent="0.25">
      <c r="A1765" s="12"/>
      <c r="B1765" s="11">
        <v>44580</v>
      </c>
      <c r="C1765" s="2">
        <v>5.55</v>
      </c>
      <c r="D1765" s="2">
        <v>4.4169</v>
      </c>
      <c r="E1765" s="2">
        <v>1693</v>
      </c>
      <c r="F1765" s="2">
        <v>5.5810000000000004</v>
      </c>
      <c r="G1765" s="2">
        <v>9448.6329999999998</v>
      </c>
      <c r="H1765" s="17">
        <f t="shared" si="27"/>
        <v>-8.9303744923372938E-3</v>
      </c>
    </row>
    <row r="1766" spans="1:8" ht="13.5" x14ac:dyDescent="0.25">
      <c r="A1766" s="12"/>
      <c r="B1766" s="11">
        <v>44581</v>
      </c>
      <c r="C1766" s="2">
        <v>5.6</v>
      </c>
      <c r="D1766" s="2">
        <v>4.4566999999999997</v>
      </c>
      <c r="E1766" s="2">
        <v>2095</v>
      </c>
      <c r="F1766" s="2">
        <v>5.5640000000000001</v>
      </c>
      <c r="G1766" s="2">
        <v>11656.58</v>
      </c>
      <c r="H1766" s="17">
        <f t="shared" si="27"/>
        <v>9.0108447100907003E-3</v>
      </c>
    </row>
    <row r="1767" spans="1:8" ht="13.5" x14ac:dyDescent="0.25">
      <c r="A1767" s="12"/>
      <c r="B1767" s="11">
        <v>44582</v>
      </c>
      <c r="C1767" s="2">
        <v>5.59</v>
      </c>
      <c r="D1767" s="2">
        <v>4.4488000000000003</v>
      </c>
      <c r="E1767" s="2">
        <v>3632</v>
      </c>
      <c r="F1767" s="2">
        <v>5.5439999999999996</v>
      </c>
      <c r="G1767" s="2">
        <v>20135.808000000001</v>
      </c>
      <c r="H1767" s="17">
        <f t="shared" si="27"/>
        <v>-1.7726120223482292E-3</v>
      </c>
    </row>
    <row r="1768" spans="1:8" ht="13.5" x14ac:dyDescent="0.25">
      <c r="A1768" s="12"/>
      <c r="B1768" s="11">
        <v>44585</v>
      </c>
      <c r="C1768" s="2">
        <v>5.7</v>
      </c>
      <c r="D1768" s="2">
        <v>4.5362999999999998</v>
      </c>
      <c r="E1768" s="2">
        <v>4495</v>
      </c>
      <c r="F1768" s="2">
        <v>5.6070000000000002</v>
      </c>
      <c r="G1768" s="2">
        <v>25203.465</v>
      </c>
      <c r="H1768" s="17">
        <f t="shared" si="27"/>
        <v>1.9668225139363303E-2</v>
      </c>
    </row>
    <row r="1769" spans="1:8" ht="13.5" x14ac:dyDescent="0.25">
      <c r="A1769" s="12"/>
      <c r="B1769" s="11">
        <v>44586</v>
      </c>
      <c r="C1769" s="2">
        <v>5.69</v>
      </c>
      <c r="D1769" s="2">
        <v>4.5284000000000004</v>
      </c>
      <c r="E1769" s="2">
        <v>3038</v>
      </c>
      <c r="F1769" s="2">
        <v>5.6559999999999997</v>
      </c>
      <c r="G1769" s="2">
        <v>17182.928</v>
      </c>
      <c r="H1769" s="17">
        <f t="shared" si="27"/>
        <v>-1.7415073958951905E-3</v>
      </c>
    </row>
    <row r="1770" spans="1:8" ht="13.5" x14ac:dyDescent="0.25">
      <c r="A1770" s="12"/>
      <c r="B1770" s="11">
        <v>44587</v>
      </c>
      <c r="C1770" s="2">
        <v>5.65</v>
      </c>
      <c r="D1770" s="2">
        <v>4.4965000000000002</v>
      </c>
      <c r="E1770" s="2">
        <v>684</v>
      </c>
      <c r="F1770" s="2">
        <v>5.6769999999999996</v>
      </c>
      <c r="G1770" s="2">
        <v>3883.0680000000002</v>
      </c>
      <c r="H1770" s="17">
        <f t="shared" si="27"/>
        <v>-7.0444307040014708E-3</v>
      </c>
    </row>
    <row r="1771" spans="1:8" ht="13.5" x14ac:dyDescent="0.25">
      <c r="A1771" s="12"/>
      <c r="B1771" s="11">
        <v>44588</v>
      </c>
      <c r="C1771" s="2">
        <v>5.69</v>
      </c>
      <c r="D1771" s="2">
        <v>4.5284000000000004</v>
      </c>
      <c r="E1771" s="2">
        <v>5930</v>
      </c>
      <c r="F1771" s="2">
        <v>5.6559999999999997</v>
      </c>
      <c r="G1771" s="2">
        <v>33540.080000000002</v>
      </c>
      <c r="H1771" s="17">
        <f t="shared" si="27"/>
        <v>7.0944067608140239E-3</v>
      </c>
    </row>
    <row r="1772" spans="1:8" ht="13.5" x14ac:dyDescent="0.25">
      <c r="A1772" s="12"/>
      <c r="B1772" s="11">
        <v>44589</v>
      </c>
      <c r="C1772" s="2">
        <v>5.65</v>
      </c>
      <c r="D1772" s="2">
        <v>4.4965000000000002</v>
      </c>
      <c r="E1772" s="2">
        <v>4844</v>
      </c>
      <c r="F1772" s="2">
        <v>5.6189999999999998</v>
      </c>
      <c r="G1772" s="2">
        <v>27218.436000000002</v>
      </c>
      <c r="H1772" s="17">
        <f t="shared" si="27"/>
        <v>-7.0444307040014708E-3</v>
      </c>
    </row>
    <row r="1773" spans="1:8" ht="13.5" x14ac:dyDescent="0.25">
      <c r="A1773" s="12"/>
      <c r="B1773" s="11">
        <v>44592</v>
      </c>
      <c r="C1773" s="2">
        <v>5.6</v>
      </c>
      <c r="D1773" s="2">
        <v>4.4566999999999997</v>
      </c>
      <c r="E1773" s="2">
        <v>1025</v>
      </c>
      <c r="F1773" s="2">
        <v>5.6</v>
      </c>
      <c r="G1773" s="2">
        <v>5740</v>
      </c>
      <c r="H1773" s="17">
        <f t="shared" si="27"/>
        <v>-8.851328811297788E-3</v>
      </c>
    </row>
    <row r="1774" spans="1:8" ht="13.5" x14ac:dyDescent="0.25">
      <c r="A1774" s="12"/>
      <c r="B1774" s="11">
        <v>44593</v>
      </c>
      <c r="C1774" s="2">
        <v>5.8</v>
      </c>
      <c r="D1774" s="2">
        <v>4.6158999999999999</v>
      </c>
      <c r="E1774" s="2">
        <v>52380</v>
      </c>
      <c r="F1774" s="2">
        <v>5.7759999999999998</v>
      </c>
      <c r="G1774" s="2">
        <v>302546.88</v>
      </c>
      <c r="H1774" s="17">
        <f t="shared" si="27"/>
        <v>3.5721497969349571E-2</v>
      </c>
    </row>
    <row r="1775" spans="1:8" ht="13.5" x14ac:dyDescent="0.25">
      <c r="A1775" s="12"/>
      <c r="B1775" s="11">
        <v>44594</v>
      </c>
      <c r="C1775" s="2">
        <v>5.8</v>
      </c>
      <c r="D1775" s="2">
        <v>4.6158999999999999</v>
      </c>
      <c r="E1775" s="2">
        <v>8612</v>
      </c>
      <c r="F1775" s="2">
        <v>5.81</v>
      </c>
      <c r="G1775" s="2">
        <v>50035.72</v>
      </c>
      <c r="H1775" s="17">
        <f t="shared" si="27"/>
        <v>0</v>
      </c>
    </row>
    <row r="1776" spans="1:8" ht="13.5" x14ac:dyDescent="0.25">
      <c r="A1776" s="12"/>
      <c r="B1776" s="11">
        <v>44595</v>
      </c>
      <c r="C1776" s="2">
        <v>5.8</v>
      </c>
      <c r="D1776" s="2">
        <v>4.6158999999999999</v>
      </c>
      <c r="E1776" s="2">
        <v>9337</v>
      </c>
      <c r="F1776" s="2">
        <v>5.7949999999999999</v>
      </c>
      <c r="G1776" s="2">
        <v>54107.915000000001</v>
      </c>
      <c r="H1776" s="17">
        <f t="shared" si="27"/>
        <v>0</v>
      </c>
    </row>
    <row r="1777" spans="1:8" ht="13.5" x14ac:dyDescent="0.25">
      <c r="A1777" s="12"/>
      <c r="B1777" s="11">
        <v>44596</v>
      </c>
      <c r="C1777" s="2">
        <v>6.06</v>
      </c>
      <c r="D1777" s="2">
        <v>4.8228</v>
      </c>
      <c r="E1777" s="2">
        <v>25881</v>
      </c>
      <c r="F1777" s="2">
        <v>5.8970000000000002</v>
      </c>
      <c r="G1777" s="2">
        <v>152620.25700000001</v>
      </c>
      <c r="H1777" s="17">
        <f t="shared" si="27"/>
        <v>4.4823328061699794E-2</v>
      </c>
    </row>
    <row r="1778" spans="1:8" ht="13.5" x14ac:dyDescent="0.25">
      <c r="A1778" s="12"/>
      <c r="B1778" s="11">
        <v>44599</v>
      </c>
      <c r="C1778" s="2">
        <v>5.98</v>
      </c>
      <c r="D1778" s="2">
        <v>4.7591999999999999</v>
      </c>
      <c r="E1778" s="2">
        <v>7637</v>
      </c>
      <c r="F1778" s="2">
        <v>6.0350000000000001</v>
      </c>
      <c r="G1778" s="2">
        <v>46089.294999999998</v>
      </c>
      <c r="H1778" s="17">
        <f t="shared" si="27"/>
        <v>-1.3187360039810919E-2</v>
      </c>
    </row>
    <row r="1779" spans="1:8" ht="13.5" x14ac:dyDescent="0.25">
      <c r="A1779" s="12"/>
      <c r="B1779" s="11">
        <v>44600</v>
      </c>
      <c r="C1779" s="2">
        <v>5.85</v>
      </c>
      <c r="D1779" s="2">
        <v>4.6557000000000004</v>
      </c>
      <c r="E1779" s="2">
        <v>1240</v>
      </c>
      <c r="F1779" s="2">
        <v>5.9690000000000003</v>
      </c>
      <c r="G1779" s="2">
        <v>7401.56</v>
      </c>
      <c r="H1779" s="17">
        <f t="shared" si="27"/>
        <v>-2.1747352496217745E-2</v>
      </c>
    </row>
    <row r="1780" spans="1:8" ht="13.5" x14ac:dyDescent="0.25">
      <c r="A1780" s="12"/>
      <c r="B1780" s="11">
        <v>44601</v>
      </c>
      <c r="C1780" s="2">
        <v>5.96</v>
      </c>
      <c r="D1780" s="2">
        <v>4.7431999999999999</v>
      </c>
      <c r="E1780" s="2">
        <v>5506</v>
      </c>
      <c r="F1780" s="2">
        <v>5.8860000000000001</v>
      </c>
      <c r="G1780" s="2">
        <v>32408.315999999999</v>
      </c>
      <c r="H1780" s="17">
        <f t="shared" si="27"/>
        <v>1.8794166290783225E-2</v>
      </c>
    </row>
    <row r="1781" spans="1:8" ht="13.5" x14ac:dyDescent="0.25">
      <c r="A1781" s="12"/>
      <c r="B1781" s="11">
        <v>44602</v>
      </c>
      <c r="C1781" s="2">
        <v>5.94</v>
      </c>
      <c r="D1781" s="2">
        <v>4.7272999999999996</v>
      </c>
      <c r="E1781" s="2">
        <v>2000</v>
      </c>
      <c r="F1781" s="2">
        <v>5.9109999999999996</v>
      </c>
      <c r="G1781" s="2">
        <v>11822</v>
      </c>
      <c r="H1781" s="17">
        <f t="shared" si="27"/>
        <v>-3.3521673132063264E-3</v>
      </c>
    </row>
    <row r="1782" spans="1:8" ht="13.5" x14ac:dyDescent="0.25">
      <c r="A1782" s="12"/>
      <c r="B1782" s="11">
        <v>44603</v>
      </c>
      <c r="C1782" s="2">
        <v>5.91</v>
      </c>
      <c r="D1782" s="2">
        <v>4.7034000000000002</v>
      </c>
      <c r="E1782" s="2">
        <v>4739</v>
      </c>
      <c r="F1782" s="2">
        <v>5.8339999999999996</v>
      </c>
      <c r="G1782" s="2">
        <v>27647.326000000001</v>
      </c>
      <c r="H1782" s="17">
        <f t="shared" si="27"/>
        <v>-5.0557400630379641E-3</v>
      </c>
    </row>
    <row r="1783" spans="1:8" ht="13.5" x14ac:dyDescent="0.25">
      <c r="A1783" s="12"/>
      <c r="B1783" s="11">
        <v>44606</v>
      </c>
      <c r="C1783" s="2">
        <v>5.91</v>
      </c>
      <c r="D1783" s="2">
        <v>4.7034000000000002</v>
      </c>
      <c r="E1783" s="2">
        <v>700</v>
      </c>
      <c r="F1783" s="2">
        <v>5.9059999999999997</v>
      </c>
      <c r="G1783" s="2">
        <v>4134.2</v>
      </c>
      <c r="H1783" s="17">
        <f t="shared" si="27"/>
        <v>0</v>
      </c>
    </row>
    <row r="1784" spans="1:8" ht="13.5" x14ac:dyDescent="0.25">
      <c r="A1784" s="12"/>
      <c r="B1784" s="11">
        <v>44607</v>
      </c>
      <c r="C1784" s="2">
        <v>5.92</v>
      </c>
      <c r="D1784" s="2">
        <v>4.7114000000000003</v>
      </c>
      <c r="E1784" s="2">
        <v>5026</v>
      </c>
      <c r="F1784" s="2">
        <v>5.9180000000000001</v>
      </c>
      <c r="G1784" s="2">
        <v>29743.867999999999</v>
      </c>
      <c r="H1784" s="17">
        <f t="shared" si="27"/>
        <v>1.7008972232852844E-3</v>
      </c>
    </row>
    <row r="1785" spans="1:8" ht="13.5" x14ac:dyDescent="0.25">
      <c r="A1785" s="12"/>
      <c r="B1785" s="11">
        <v>44608</v>
      </c>
      <c r="C1785" s="2">
        <v>5.96</v>
      </c>
      <c r="D1785" s="2">
        <v>4.7431999999999999</v>
      </c>
      <c r="E1785" s="2">
        <v>2221</v>
      </c>
      <c r="F1785" s="2">
        <v>5.9189999999999996</v>
      </c>
      <c r="G1785" s="2">
        <v>13146.099</v>
      </c>
      <c r="H1785" s="17">
        <f t="shared" si="27"/>
        <v>6.7495861102856063E-3</v>
      </c>
    </row>
    <row r="1786" spans="1:8" ht="13.5" x14ac:dyDescent="0.25">
      <c r="A1786" s="12"/>
      <c r="B1786" s="11">
        <v>44609</v>
      </c>
      <c r="C1786" s="2">
        <v>5.96</v>
      </c>
      <c r="D1786" s="2">
        <v>4.7431999999999999</v>
      </c>
      <c r="E1786" s="2">
        <v>240</v>
      </c>
      <c r="F1786" s="2">
        <v>5.9560000000000004</v>
      </c>
      <c r="G1786" s="2">
        <v>1429.44</v>
      </c>
      <c r="H1786" s="17">
        <f t="shared" si="27"/>
        <v>0</v>
      </c>
    </row>
    <row r="1787" spans="1:8" ht="13.5" x14ac:dyDescent="0.25">
      <c r="A1787" s="12"/>
      <c r="B1787" s="11">
        <v>44610</v>
      </c>
      <c r="C1787" s="2">
        <v>5.82</v>
      </c>
      <c r="D1787" s="2">
        <v>4.6318000000000001</v>
      </c>
      <c r="E1787" s="2">
        <v>963</v>
      </c>
      <c r="F1787" s="2">
        <v>5.9139999999999997</v>
      </c>
      <c r="G1787" s="2">
        <v>5695.1819999999998</v>
      </c>
      <c r="H1787" s="17">
        <f t="shared" si="27"/>
        <v>-2.3486254005734467E-2</v>
      </c>
    </row>
    <row r="1788" spans="1:8" ht="13.5" x14ac:dyDescent="0.25">
      <c r="A1788" s="12"/>
      <c r="B1788" s="11">
        <v>44613</v>
      </c>
      <c r="C1788" s="2">
        <v>5.95</v>
      </c>
      <c r="D1788" s="2">
        <v>4.7352999999999996</v>
      </c>
      <c r="E1788" s="2">
        <v>26778</v>
      </c>
      <c r="F1788" s="2">
        <v>5.8360000000000003</v>
      </c>
      <c r="G1788" s="2">
        <v>156276.408</v>
      </c>
      <c r="H1788" s="17">
        <f t="shared" si="27"/>
        <v>2.2345524418152657E-2</v>
      </c>
    </row>
    <row r="1789" spans="1:8" ht="13.5" x14ac:dyDescent="0.25">
      <c r="A1789" s="12"/>
      <c r="B1789" s="11">
        <v>44614</v>
      </c>
      <c r="C1789" s="2">
        <v>5.94</v>
      </c>
      <c r="D1789" s="2">
        <v>4.7272999999999996</v>
      </c>
      <c r="E1789" s="2">
        <v>397</v>
      </c>
      <c r="F1789" s="2">
        <v>5.9329999999999998</v>
      </c>
      <c r="G1789" s="2">
        <v>2355.4009999999998</v>
      </c>
      <c r="H1789" s="17">
        <f t="shared" si="27"/>
        <v>-1.6894388951069642E-3</v>
      </c>
    </row>
    <row r="1790" spans="1:8" ht="13.5" x14ac:dyDescent="0.25">
      <c r="A1790" s="12"/>
      <c r="B1790" s="11">
        <v>44615</v>
      </c>
      <c r="C1790" s="2">
        <v>5.84</v>
      </c>
      <c r="D1790" s="2">
        <v>4.6477000000000004</v>
      </c>
      <c r="E1790" s="2">
        <v>1001</v>
      </c>
      <c r="F1790" s="2">
        <v>5.84</v>
      </c>
      <c r="G1790" s="2">
        <v>5845.84</v>
      </c>
      <c r="H1790" s="17">
        <f t="shared" si="27"/>
        <v>-1.6838364394051411E-2</v>
      </c>
    </row>
    <row r="1791" spans="1:8" ht="13.5" x14ac:dyDescent="0.25">
      <c r="A1791" s="12"/>
      <c r="B1791" s="11">
        <v>44616</v>
      </c>
      <c r="C1791" s="2">
        <v>5.84</v>
      </c>
      <c r="D1791" s="2">
        <v>4.6477000000000004</v>
      </c>
      <c r="E1791" s="2">
        <v>2962</v>
      </c>
      <c r="F1791" s="2">
        <v>5.827</v>
      </c>
      <c r="G1791" s="2">
        <v>17259.574000000001</v>
      </c>
      <c r="H1791" s="17">
        <f t="shared" si="27"/>
        <v>0</v>
      </c>
    </row>
    <row r="1792" spans="1:8" ht="13.5" x14ac:dyDescent="0.25">
      <c r="A1792" s="12"/>
      <c r="B1792" s="11">
        <v>44617</v>
      </c>
      <c r="C1792" s="2">
        <v>5.84</v>
      </c>
      <c r="D1792" s="2">
        <v>4.6477000000000004</v>
      </c>
      <c r="E1792" s="2">
        <v>1321</v>
      </c>
      <c r="F1792" s="2">
        <v>5.8419999999999996</v>
      </c>
      <c r="G1792" s="2">
        <v>7717.2820000000002</v>
      </c>
      <c r="H1792" s="17">
        <f t="shared" si="27"/>
        <v>0</v>
      </c>
    </row>
    <row r="1793" spans="1:8" ht="13.5" x14ac:dyDescent="0.25">
      <c r="A1793" s="12"/>
      <c r="B1793" s="11">
        <v>44620</v>
      </c>
      <c r="C1793" s="2">
        <v>5.83</v>
      </c>
      <c r="D1793" s="2">
        <v>4.6398000000000001</v>
      </c>
      <c r="E1793" s="2">
        <v>301</v>
      </c>
      <c r="F1793" s="2">
        <v>5.8129999999999997</v>
      </c>
      <c r="G1793" s="2">
        <v>1749.713</v>
      </c>
      <c r="H1793" s="17">
        <f t="shared" si="27"/>
        <v>-1.6997654753964841E-3</v>
      </c>
    </row>
    <row r="1794" spans="1:8" ht="13.5" x14ac:dyDescent="0.25">
      <c r="A1794" s="12"/>
      <c r="B1794" s="11">
        <v>44621</v>
      </c>
      <c r="C1794" s="2">
        <v>5.8</v>
      </c>
      <c r="D1794" s="2">
        <v>4.6158999999999999</v>
      </c>
      <c r="E1794" s="2">
        <v>3762</v>
      </c>
      <c r="F1794" s="2">
        <v>5.8</v>
      </c>
      <c r="G1794" s="2">
        <v>21819.599999999999</v>
      </c>
      <c r="H1794" s="17">
        <f t="shared" si="27"/>
        <v>-5.1510840984525744E-3</v>
      </c>
    </row>
    <row r="1795" spans="1:8" ht="13.5" x14ac:dyDescent="0.25">
      <c r="A1795" s="12"/>
      <c r="B1795" s="11">
        <v>44622</v>
      </c>
      <c r="C1795" s="2">
        <v>5.79</v>
      </c>
      <c r="D1795" s="2">
        <v>4.6078999999999999</v>
      </c>
      <c r="E1795" s="2">
        <v>1802</v>
      </c>
      <c r="F1795" s="2">
        <v>5.7009999999999996</v>
      </c>
      <c r="G1795" s="2">
        <v>10273.201999999999</v>
      </c>
      <c r="H1795" s="17">
        <f t="shared" si="27"/>
        <v>-1.7331397993890698E-3</v>
      </c>
    </row>
    <row r="1796" spans="1:8" ht="13.5" x14ac:dyDescent="0.25">
      <c r="A1796" s="12"/>
      <c r="B1796" s="11">
        <v>44623</v>
      </c>
      <c r="C1796" s="2">
        <v>5.75</v>
      </c>
      <c r="D1796" s="2">
        <v>4.5761000000000003</v>
      </c>
      <c r="E1796" s="2">
        <v>100</v>
      </c>
      <c r="F1796" s="2">
        <v>5.75</v>
      </c>
      <c r="G1796" s="2">
        <v>575</v>
      </c>
      <c r="H1796" s="17">
        <f t="shared" si="27"/>
        <v>-6.9011914321056465E-3</v>
      </c>
    </row>
    <row r="1797" spans="1:8" ht="13.5" x14ac:dyDescent="0.25">
      <c r="A1797" s="12"/>
      <c r="B1797" s="11">
        <v>44624</v>
      </c>
      <c r="C1797" s="2">
        <v>5.7</v>
      </c>
      <c r="D1797" s="2">
        <v>4.5362999999999998</v>
      </c>
      <c r="E1797" s="2">
        <v>1233</v>
      </c>
      <c r="F1797" s="2">
        <v>5.6779999999999999</v>
      </c>
      <c r="G1797" s="2">
        <v>7000.9740000000002</v>
      </c>
      <c r="H1797" s="17">
        <f t="shared" si="27"/>
        <v>-8.6973623828151703E-3</v>
      </c>
    </row>
    <row r="1798" spans="1:8" ht="13.5" x14ac:dyDescent="0.25">
      <c r="A1798" s="12"/>
      <c r="B1798" s="11">
        <v>44627</v>
      </c>
      <c r="C1798" s="2">
        <v>5.69</v>
      </c>
      <c r="D1798" s="2">
        <v>4.5284000000000004</v>
      </c>
      <c r="E1798" s="2">
        <v>2210</v>
      </c>
      <c r="F1798" s="2">
        <v>5.6230000000000002</v>
      </c>
      <c r="G1798" s="2">
        <v>12426.83</v>
      </c>
      <c r="H1798" s="17">
        <f t="shared" si="27"/>
        <v>-1.7415073958951905E-3</v>
      </c>
    </row>
    <row r="1799" spans="1:8" ht="13.5" x14ac:dyDescent="0.25">
      <c r="A1799" s="12"/>
      <c r="B1799" s="11">
        <v>44628</v>
      </c>
      <c r="C1799" s="2">
        <v>5.7</v>
      </c>
      <c r="D1799" s="2">
        <v>4.5362999999999998</v>
      </c>
      <c r="E1799" s="2">
        <v>1901</v>
      </c>
      <c r="F1799" s="2">
        <v>5.7</v>
      </c>
      <c r="G1799" s="2">
        <v>10835.7</v>
      </c>
      <c r="H1799" s="17">
        <f t="shared" ref="H1799:H1862" si="28">(D1799-D1798)/D1798</f>
        <v>1.7445455348466018E-3</v>
      </c>
    </row>
    <row r="1800" spans="1:8" ht="13.5" x14ac:dyDescent="0.25">
      <c r="A1800" s="12"/>
      <c r="B1800" s="11">
        <v>44629</v>
      </c>
      <c r="C1800" s="2">
        <v>5.7</v>
      </c>
      <c r="D1800" s="2">
        <v>4.5362999999999998</v>
      </c>
      <c r="E1800" s="2">
        <v>200</v>
      </c>
      <c r="F1800" s="2">
        <v>5.6980000000000004</v>
      </c>
      <c r="G1800" s="2">
        <v>1139.5999999999999</v>
      </c>
      <c r="H1800" s="17">
        <f t="shared" si="28"/>
        <v>0</v>
      </c>
    </row>
    <row r="1801" spans="1:8" ht="13.5" x14ac:dyDescent="0.25">
      <c r="A1801" s="12"/>
      <c r="B1801" s="11">
        <v>44630</v>
      </c>
      <c r="C1801" s="2">
        <v>5.67</v>
      </c>
      <c r="D1801" s="2">
        <v>4.5124000000000004</v>
      </c>
      <c r="E1801" s="2">
        <v>890</v>
      </c>
      <c r="F1801" s="2">
        <v>5.6989999999999998</v>
      </c>
      <c r="G1801" s="2">
        <v>5072.1099999999997</v>
      </c>
      <c r="H1801" s="17">
        <f t="shared" si="28"/>
        <v>-5.2686109825186532E-3</v>
      </c>
    </row>
    <row r="1802" spans="1:8" ht="13.5" x14ac:dyDescent="0.25">
      <c r="A1802" s="12"/>
      <c r="B1802" s="11">
        <v>44631</v>
      </c>
      <c r="C1802" s="2">
        <v>5.6</v>
      </c>
      <c r="D1802" s="2">
        <v>4.4566999999999997</v>
      </c>
      <c r="E1802" s="2">
        <v>3107</v>
      </c>
      <c r="F1802" s="2">
        <v>5.6079999999999997</v>
      </c>
      <c r="G1802" s="2">
        <v>17424.056</v>
      </c>
      <c r="H1802" s="17">
        <f t="shared" si="28"/>
        <v>-1.2343763850722618E-2</v>
      </c>
    </row>
    <row r="1803" spans="1:8" ht="13.5" x14ac:dyDescent="0.25">
      <c r="A1803" s="12"/>
      <c r="B1803" s="11">
        <v>44634</v>
      </c>
      <c r="C1803" s="2">
        <v>5.51</v>
      </c>
      <c r="D1803" s="2">
        <v>4.3851000000000004</v>
      </c>
      <c r="E1803" s="2">
        <v>24328</v>
      </c>
      <c r="F1803" s="2">
        <v>5.5170000000000003</v>
      </c>
      <c r="G1803" s="2">
        <v>134217.576</v>
      </c>
      <c r="H1803" s="17">
        <f t="shared" si="28"/>
        <v>-1.606569883546104E-2</v>
      </c>
    </row>
    <row r="1804" spans="1:8" ht="13.5" x14ac:dyDescent="0.25">
      <c r="A1804" s="12"/>
      <c r="B1804" s="11">
        <v>44635</v>
      </c>
      <c r="C1804" s="2">
        <v>5.43</v>
      </c>
      <c r="D1804" s="2">
        <v>4.3213999999999997</v>
      </c>
      <c r="E1804" s="2">
        <v>7829</v>
      </c>
      <c r="F1804" s="2">
        <v>5.4119999999999999</v>
      </c>
      <c r="G1804" s="2">
        <v>42370.548000000003</v>
      </c>
      <c r="H1804" s="17">
        <f t="shared" si="28"/>
        <v>-1.4526464618823003E-2</v>
      </c>
    </row>
    <row r="1805" spans="1:8" ht="13.5" x14ac:dyDescent="0.25">
      <c r="A1805" s="12"/>
      <c r="B1805" s="11">
        <v>44636</v>
      </c>
      <c r="C1805" s="2">
        <v>5.35</v>
      </c>
      <c r="D1805" s="2">
        <v>4.2577999999999996</v>
      </c>
      <c r="E1805" s="2">
        <v>8712</v>
      </c>
      <c r="F1805" s="2">
        <v>5.38</v>
      </c>
      <c r="G1805" s="2">
        <v>46870.559999999998</v>
      </c>
      <c r="H1805" s="17">
        <f t="shared" si="28"/>
        <v>-1.4717452677373098E-2</v>
      </c>
    </row>
    <row r="1806" spans="1:8" ht="13.5" x14ac:dyDescent="0.25">
      <c r="A1806" s="12"/>
      <c r="B1806" s="11">
        <v>44637</v>
      </c>
      <c r="C1806" s="2">
        <v>5.4</v>
      </c>
      <c r="D1806" s="2">
        <v>4.2976000000000001</v>
      </c>
      <c r="E1806" s="2">
        <v>6805</v>
      </c>
      <c r="F1806" s="2">
        <v>5.2789999999999999</v>
      </c>
      <c r="G1806" s="2">
        <v>35923.595000000001</v>
      </c>
      <c r="H1806" s="17">
        <f t="shared" si="28"/>
        <v>9.3475503781296695E-3</v>
      </c>
    </row>
    <row r="1807" spans="1:8" ht="13.5" x14ac:dyDescent="0.25">
      <c r="A1807" s="12"/>
      <c r="B1807" s="11">
        <v>44638</v>
      </c>
      <c r="C1807" s="2">
        <v>5.4</v>
      </c>
      <c r="D1807" s="2">
        <v>4.2976000000000001</v>
      </c>
      <c r="E1807" s="2">
        <v>3526</v>
      </c>
      <c r="F1807" s="2">
        <v>5.3529999999999998</v>
      </c>
      <c r="G1807" s="2">
        <v>18874.678</v>
      </c>
      <c r="H1807" s="17">
        <f t="shared" si="28"/>
        <v>0</v>
      </c>
    </row>
    <row r="1808" spans="1:8" ht="13.5" x14ac:dyDescent="0.25">
      <c r="A1808" s="12"/>
      <c r="B1808" s="11">
        <v>44641</v>
      </c>
      <c r="C1808" s="2">
        <v>5.4</v>
      </c>
      <c r="D1808" s="2">
        <v>4.2976000000000001</v>
      </c>
      <c r="E1808" s="2">
        <v>2022</v>
      </c>
      <c r="F1808" s="2">
        <v>5.3319999999999999</v>
      </c>
      <c r="G1808" s="2">
        <v>10781.304</v>
      </c>
      <c r="H1808" s="17">
        <f t="shared" si="28"/>
        <v>0</v>
      </c>
    </row>
    <row r="1809" spans="1:8" ht="13.5" x14ac:dyDescent="0.25">
      <c r="A1809" s="12"/>
      <c r="B1809" s="11">
        <v>44642</v>
      </c>
      <c r="C1809" s="2">
        <v>5.4</v>
      </c>
      <c r="D1809" s="2">
        <v>4.2976000000000001</v>
      </c>
      <c r="E1809" s="2">
        <v>3790</v>
      </c>
      <c r="F1809" s="2">
        <v>5.3419999999999996</v>
      </c>
      <c r="G1809" s="2">
        <v>20246.18</v>
      </c>
      <c r="H1809" s="17">
        <f t="shared" si="28"/>
        <v>0</v>
      </c>
    </row>
    <row r="1810" spans="1:8" ht="13.5" x14ac:dyDescent="0.25">
      <c r="A1810" s="12"/>
      <c r="B1810" s="11">
        <v>44643</v>
      </c>
      <c r="C1810" s="2">
        <v>5.5</v>
      </c>
      <c r="D1810" s="2">
        <v>4.3771000000000004</v>
      </c>
      <c r="E1810" s="2">
        <v>11</v>
      </c>
      <c r="F1810" s="2">
        <v>5.5</v>
      </c>
      <c r="G1810" s="2">
        <v>60.5</v>
      </c>
      <c r="H1810" s="17">
        <f t="shared" si="28"/>
        <v>1.8498696947133363E-2</v>
      </c>
    </row>
    <row r="1811" spans="1:8" ht="13.5" x14ac:dyDescent="0.25">
      <c r="A1811" s="12"/>
      <c r="B1811" s="11">
        <v>44644</v>
      </c>
      <c r="C1811" s="2">
        <v>5.45</v>
      </c>
      <c r="D1811" s="2">
        <v>4.3373999999999997</v>
      </c>
      <c r="E1811" s="2">
        <v>606</v>
      </c>
      <c r="F1811" s="2">
        <v>5.45</v>
      </c>
      <c r="G1811" s="2">
        <v>3302.7</v>
      </c>
      <c r="H1811" s="17">
        <f t="shared" si="28"/>
        <v>-9.06993214685539E-3</v>
      </c>
    </row>
    <row r="1812" spans="1:8" ht="13.5" x14ac:dyDescent="0.25">
      <c r="A1812" s="12"/>
      <c r="B1812" s="11">
        <v>44645</v>
      </c>
      <c r="C1812" s="2">
        <v>5.24</v>
      </c>
      <c r="D1812" s="2">
        <v>4.1702000000000004</v>
      </c>
      <c r="E1812" s="2">
        <v>9164</v>
      </c>
      <c r="F1812" s="2">
        <v>5.2649999999999997</v>
      </c>
      <c r="G1812" s="2">
        <v>48248.46</v>
      </c>
      <c r="H1812" s="17">
        <f t="shared" si="28"/>
        <v>-3.8548439157098574E-2</v>
      </c>
    </row>
    <row r="1813" spans="1:8" ht="13.5" x14ac:dyDescent="0.25">
      <c r="A1813" s="12"/>
      <c r="B1813" s="11">
        <v>44648</v>
      </c>
      <c r="C1813" s="2">
        <v>5.44</v>
      </c>
      <c r="D1813" s="2">
        <v>4.3293999999999997</v>
      </c>
      <c r="E1813" s="2">
        <v>1090</v>
      </c>
      <c r="F1813" s="2">
        <v>5.3339999999999996</v>
      </c>
      <c r="G1813" s="2">
        <v>5814.06</v>
      </c>
      <c r="H1813" s="17">
        <f t="shared" si="28"/>
        <v>3.8175627068245968E-2</v>
      </c>
    </row>
    <row r="1814" spans="1:8" ht="13.5" x14ac:dyDescent="0.25">
      <c r="A1814" s="12"/>
      <c r="B1814" s="11">
        <v>44649</v>
      </c>
      <c r="C1814" s="2">
        <v>5.42</v>
      </c>
      <c r="D1814" s="2">
        <v>4.3135000000000003</v>
      </c>
      <c r="E1814" s="2">
        <v>55</v>
      </c>
      <c r="F1814" s="2">
        <v>5.4240000000000004</v>
      </c>
      <c r="G1814" s="2">
        <v>298.32</v>
      </c>
      <c r="H1814" s="17">
        <f t="shared" si="28"/>
        <v>-3.6725643276203077E-3</v>
      </c>
    </row>
    <row r="1815" spans="1:8" ht="13.5" x14ac:dyDescent="0.25">
      <c r="A1815" s="12"/>
      <c r="B1815" s="11">
        <v>44650</v>
      </c>
      <c r="C1815" s="2">
        <v>5.42</v>
      </c>
      <c r="D1815" s="2">
        <v>4.3135000000000003</v>
      </c>
      <c r="E1815" s="2">
        <v>92</v>
      </c>
      <c r="F1815" s="2">
        <v>5.42</v>
      </c>
      <c r="G1815" s="2">
        <v>498.64</v>
      </c>
      <c r="H1815" s="17">
        <f t="shared" si="28"/>
        <v>0</v>
      </c>
    </row>
    <row r="1816" spans="1:8" ht="13.5" x14ac:dyDescent="0.25">
      <c r="A1816" s="12"/>
      <c r="B1816" s="11">
        <v>44651</v>
      </c>
      <c r="C1816" s="2">
        <v>5.43</v>
      </c>
      <c r="D1816" s="2">
        <v>4.3213999999999997</v>
      </c>
      <c r="E1816" s="2">
        <v>401</v>
      </c>
      <c r="F1816" s="2">
        <v>5.38</v>
      </c>
      <c r="G1816" s="2">
        <v>2157.38</v>
      </c>
      <c r="H1816" s="17">
        <f t="shared" si="28"/>
        <v>1.8314593717397361E-3</v>
      </c>
    </row>
    <row r="1817" spans="1:8" ht="13.5" x14ac:dyDescent="0.25">
      <c r="A1817" s="12"/>
      <c r="B1817" s="11">
        <v>44652</v>
      </c>
      <c r="C1817" s="2">
        <v>5.43</v>
      </c>
      <c r="D1817" s="2">
        <v>4.3213999999999997</v>
      </c>
      <c r="E1817" s="2">
        <v>3910</v>
      </c>
      <c r="F1817" s="2">
        <v>5.43</v>
      </c>
      <c r="G1817" s="2">
        <v>21231.3</v>
      </c>
      <c r="H1817" s="17">
        <f t="shared" si="28"/>
        <v>0</v>
      </c>
    </row>
    <row r="1818" spans="1:8" ht="13.5" x14ac:dyDescent="0.25">
      <c r="A1818" s="12"/>
      <c r="B1818" s="11">
        <v>44655</v>
      </c>
      <c r="C1818" s="2">
        <v>5.5</v>
      </c>
      <c r="D1818" s="2">
        <v>4.3771000000000004</v>
      </c>
      <c r="E1818" s="2">
        <v>5279</v>
      </c>
      <c r="F1818" s="2">
        <v>5.4880000000000004</v>
      </c>
      <c r="G1818" s="2">
        <v>28971.151999999998</v>
      </c>
      <c r="H1818" s="17">
        <f t="shared" si="28"/>
        <v>1.288934141713351E-2</v>
      </c>
    </row>
    <row r="1819" spans="1:8" ht="13.5" x14ac:dyDescent="0.25">
      <c r="A1819" s="12"/>
      <c r="B1819" s="11">
        <v>44656</v>
      </c>
      <c r="C1819" s="2">
        <v>5.59</v>
      </c>
      <c r="D1819" s="2">
        <v>4.4488000000000003</v>
      </c>
      <c r="E1819" s="2">
        <v>310</v>
      </c>
      <c r="F1819" s="2">
        <v>5.5750000000000002</v>
      </c>
      <c r="G1819" s="2">
        <v>1728.25</v>
      </c>
      <c r="H1819" s="17">
        <f t="shared" si="28"/>
        <v>1.6380708688400965E-2</v>
      </c>
    </row>
    <row r="1820" spans="1:8" ht="13.5" x14ac:dyDescent="0.25">
      <c r="A1820" s="12"/>
      <c r="B1820" s="11">
        <v>44657</v>
      </c>
      <c r="C1820" s="2">
        <v>5.75</v>
      </c>
      <c r="D1820" s="2">
        <v>4.5761000000000003</v>
      </c>
      <c r="E1820" s="2">
        <v>2682</v>
      </c>
      <c r="F1820" s="2">
        <v>5.6619999999999999</v>
      </c>
      <c r="G1820" s="2">
        <v>15185.484</v>
      </c>
      <c r="H1820" s="17">
        <f t="shared" si="28"/>
        <v>2.8614457831325293E-2</v>
      </c>
    </row>
    <row r="1821" spans="1:8" ht="13.5" x14ac:dyDescent="0.25">
      <c r="A1821" s="12"/>
      <c r="B1821" s="11">
        <v>44658</v>
      </c>
      <c r="C1821" s="2">
        <v>5.74</v>
      </c>
      <c r="D1821" s="2">
        <v>4.5682</v>
      </c>
      <c r="E1821" s="2">
        <v>1705</v>
      </c>
      <c r="F1821" s="2">
        <v>5.6440000000000001</v>
      </c>
      <c r="G1821" s="2">
        <v>9623.02</v>
      </c>
      <c r="H1821" s="17">
        <f t="shared" si="28"/>
        <v>-1.7263608749809314E-3</v>
      </c>
    </row>
    <row r="1822" spans="1:8" ht="13.5" x14ac:dyDescent="0.25">
      <c r="A1822" s="12"/>
      <c r="B1822" s="11">
        <v>44659</v>
      </c>
      <c r="C1822" s="2">
        <v>5.9</v>
      </c>
      <c r="D1822" s="2">
        <v>4.6955</v>
      </c>
      <c r="E1822" s="2">
        <v>21453</v>
      </c>
      <c r="F1822" s="2">
        <v>5.8369999999999997</v>
      </c>
      <c r="G1822" s="2">
        <v>125221.16099999999</v>
      </c>
      <c r="H1822" s="17">
        <f t="shared" si="28"/>
        <v>2.7866555755001961E-2</v>
      </c>
    </row>
    <row r="1823" spans="1:8" ht="13.5" x14ac:dyDescent="0.25">
      <c r="A1823" s="12"/>
      <c r="B1823" s="11">
        <v>44662</v>
      </c>
      <c r="C1823" s="2">
        <v>5.9</v>
      </c>
      <c r="D1823" s="2">
        <v>4.6955</v>
      </c>
      <c r="E1823" s="2">
        <v>10238</v>
      </c>
      <c r="F1823" s="2">
        <v>5.8949999999999996</v>
      </c>
      <c r="G1823" s="2">
        <v>60353.01</v>
      </c>
      <c r="H1823" s="17">
        <f t="shared" si="28"/>
        <v>0</v>
      </c>
    </row>
    <row r="1824" spans="1:8" ht="13.5" x14ac:dyDescent="0.25">
      <c r="A1824" s="12"/>
      <c r="B1824" s="11">
        <v>44663</v>
      </c>
      <c r="C1824" s="2">
        <v>5.89</v>
      </c>
      <c r="D1824" s="2">
        <v>4.6875</v>
      </c>
      <c r="E1824" s="2">
        <v>1455</v>
      </c>
      <c r="F1824" s="2">
        <v>5.8010000000000002</v>
      </c>
      <c r="G1824" s="2">
        <v>8440.4549999999999</v>
      </c>
      <c r="H1824" s="17">
        <f t="shared" si="28"/>
        <v>-1.7037589181130885E-3</v>
      </c>
    </row>
    <row r="1825" spans="1:8" ht="13.5" x14ac:dyDescent="0.25">
      <c r="A1825" s="12"/>
      <c r="B1825" s="11">
        <v>44664</v>
      </c>
      <c r="C1825" s="2">
        <v>5.89</v>
      </c>
      <c r="D1825" s="2">
        <v>4.6875</v>
      </c>
      <c r="E1825" s="2">
        <v>1465</v>
      </c>
      <c r="F1825" s="2">
        <v>5.8070000000000004</v>
      </c>
      <c r="G1825" s="2">
        <v>8507.2549999999992</v>
      </c>
      <c r="H1825" s="17">
        <f t="shared" si="28"/>
        <v>0</v>
      </c>
    </row>
    <row r="1826" spans="1:8" ht="13.5" x14ac:dyDescent="0.25">
      <c r="A1826" s="12"/>
      <c r="B1826" s="11">
        <v>44665</v>
      </c>
      <c r="C1826" s="2">
        <v>5.89</v>
      </c>
      <c r="D1826" s="2">
        <v>4.6875</v>
      </c>
      <c r="E1826" s="2">
        <v>2860</v>
      </c>
      <c r="F1826" s="2">
        <v>5.8</v>
      </c>
      <c r="G1826" s="2">
        <v>16588</v>
      </c>
      <c r="H1826" s="17">
        <f t="shared" si="28"/>
        <v>0</v>
      </c>
    </row>
    <row r="1827" spans="1:8" ht="13.5" x14ac:dyDescent="0.25">
      <c r="A1827" s="12"/>
      <c r="B1827" s="11">
        <v>44666</v>
      </c>
      <c r="C1827" s="2">
        <v>5.92</v>
      </c>
      <c r="D1827" s="2">
        <v>4.7114000000000003</v>
      </c>
      <c r="E1827" s="2">
        <v>15599</v>
      </c>
      <c r="F1827" s="2">
        <v>5.8490000000000002</v>
      </c>
      <c r="G1827" s="2">
        <v>91238.551000000007</v>
      </c>
      <c r="H1827" s="17">
        <f t="shared" si="28"/>
        <v>5.0986666666667209E-3</v>
      </c>
    </row>
    <row r="1828" spans="1:8" ht="13.5" x14ac:dyDescent="0.25">
      <c r="A1828" s="12"/>
      <c r="B1828" s="11">
        <v>44669</v>
      </c>
      <c r="C1828" s="2">
        <v>5.87</v>
      </c>
      <c r="D1828" s="2">
        <v>4.6715999999999998</v>
      </c>
      <c r="E1828" s="2">
        <v>5263</v>
      </c>
      <c r="F1828" s="2">
        <v>5.6740000000000004</v>
      </c>
      <c r="G1828" s="2">
        <v>29862.261999999999</v>
      </c>
      <c r="H1828" s="17">
        <f t="shared" si="28"/>
        <v>-8.4475951946343976E-3</v>
      </c>
    </row>
    <row r="1829" spans="1:8" ht="13.5" x14ac:dyDescent="0.25">
      <c r="A1829" s="12"/>
      <c r="B1829" s="11">
        <v>44670</v>
      </c>
      <c r="C1829" s="2">
        <v>5.87</v>
      </c>
      <c r="D1829" s="2">
        <v>4.6715999999999998</v>
      </c>
      <c r="E1829" s="2">
        <v>0</v>
      </c>
      <c r="F1829" s="2">
        <v>0</v>
      </c>
      <c r="G1829" s="2">
        <v>0</v>
      </c>
      <c r="H1829" s="17">
        <f t="shared" si="28"/>
        <v>0</v>
      </c>
    </row>
    <row r="1830" spans="1:8" ht="13.5" x14ac:dyDescent="0.25">
      <c r="A1830" s="12"/>
      <c r="B1830" s="11">
        <v>44671</v>
      </c>
      <c r="C1830" s="2">
        <v>6.09</v>
      </c>
      <c r="D1830" s="2">
        <v>4.8467000000000002</v>
      </c>
      <c r="E1830" s="2">
        <v>33172</v>
      </c>
      <c r="F1830" s="2">
        <v>6.008</v>
      </c>
      <c r="G1830" s="2">
        <v>199297.37599999999</v>
      </c>
      <c r="H1830" s="17">
        <f t="shared" si="28"/>
        <v>3.7481804949053961E-2</v>
      </c>
    </row>
    <row r="1831" spans="1:8" ht="13.5" x14ac:dyDescent="0.25">
      <c r="A1831" s="12"/>
      <c r="B1831" s="11">
        <v>44672</v>
      </c>
      <c r="C1831" s="2">
        <v>5.9</v>
      </c>
      <c r="D1831" s="2">
        <v>4.6955</v>
      </c>
      <c r="E1831" s="2">
        <v>14070</v>
      </c>
      <c r="F1831" s="2">
        <v>5.9749999999999996</v>
      </c>
      <c r="G1831" s="2">
        <v>84068.25</v>
      </c>
      <c r="H1831" s="17">
        <f t="shared" si="28"/>
        <v>-3.1196484205748286E-2</v>
      </c>
    </row>
    <row r="1832" spans="1:8" ht="13.5" x14ac:dyDescent="0.25">
      <c r="A1832" s="12"/>
      <c r="B1832" s="11">
        <v>44673</v>
      </c>
      <c r="C1832" s="2">
        <v>5.99</v>
      </c>
      <c r="D1832" s="2">
        <v>4.7671000000000001</v>
      </c>
      <c r="E1832" s="2">
        <v>2010</v>
      </c>
      <c r="F1832" s="2">
        <v>5.8310000000000004</v>
      </c>
      <c r="G1832" s="2">
        <v>11720.31</v>
      </c>
      <c r="H1832" s="17">
        <f t="shared" si="28"/>
        <v>1.5248642317112152E-2</v>
      </c>
    </row>
    <row r="1833" spans="1:8" ht="13.5" x14ac:dyDescent="0.25">
      <c r="A1833" s="12"/>
      <c r="B1833" s="11">
        <v>44676</v>
      </c>
      <c r="C1833" s="2">
        <v>5.92</v>
      </c>
      <c r="D1833" s="2">
        <v>4.7114000000000003</v>
      </c>
      <c r="E1833" s="2">
        <v>1287</v>
      </c>
      <c r="F1833" s="2">
        <v>5.8369999999999997</v>
      </c>
      <c r="G1833" s="2">
        <v>7512.2190000000001</v>
      </c>
      <c r="H1833" s="17">
        <f t="shared" si="28"/>
        <v>-1.1684252480543698E-2</v>
      </c>
    </row>
    <row r="1834" spans="1:8" ht="13.5" x14ac:dyDescent="0.25">
      <c r="A1834" s="12"/>
      <c r="B1834" s="11">
        <v>44677</v>
      </c>
      <c r="C1834" s="2">
        <v>5.92</v>
      </c>
      <c r="D1834" s="2">
        <v>4.7114000000000003</v>
      </c>
      <c r="E1834" s="2">
        <v>660</v>
      </c>
      <c r="F1834" s="2">
        <v>5.915</v>
      </c>
      <c r="G1834" s="2">
        <v>3903.9</v>
      </c>
      <c r="H1834" s="17">
        <f t="shared" si="28"/>
        <v>0</v>
      </c>
    </row>
    <row r="1835" spans="1:8" ht="13.5" x14ac:dyDescent="0.25">
      <c r="A1835" s="12"/>
      <c r="B1835" s="11">
        <v>44678</v>
      </c>
      <c r="C1835" s="2">
        <v>5.9</v>
      </c>
      <c r="D1835" s="2">
        <v>4.6955</v>
      </c>
      <c r="E1835" s="2">
        <v>1738</v>
      </c>
      <c r="F1835" s="2">
        <v>5.8419999999999996</v>
      </c>
      <c r="G1835" s="2">
        <v>10153.396000000001</v>
      </c>
      <c r="H1835" s="17">
        <f t="shared" si="28"/>
        <v>-3.3747930551428973E-3</v>
      </c>
    </row>
    <row r="1836" spans="1:8" ht="13.5" x14ac:dyDescent="0.25">
      <c r="A1836" s="12"/>
      <c r="B1836" s="11">
        <v>44679</v>
      </c>
      <c r="C1836" s="2">
        <v>5.83</v>
      </c>
      <c r="D1836" s="2">
        <v>4.6398000000000001</v>
      </c>
      <c r="E1836" s="2">
        <v>2669</v>
      </c>
      <c r="F1836" s="2">
        <v>5.8570000000000002</v>
      </c>
      <c r="G1836" s="2">
        <v>15632.333000000001</v>
      </c>
      <c r="H1836" s="17">
        <f t="shared" si="28"/>
        <v>-1.1862421467362338E-2</v>
      </c>
    </row>
    <row r="1837" spans="1:8" ht="13.5" x14ac:dyDescent="0.25">
      <c r="A1837" s="12"/>
      <c r="B1837" s="11">
        <v>44680</v>
      </c>
      <c r="C1837" s="2">
        <v>5.9</v>
      </c>
      <c r="D1837" s="2">
        <v>4.6955</v>
      </c>
      <c r="E1837" s="2">
        <v>464</v>
      </c>
      <c r="F1837" s="2">
        <v>5.85</v>
      </c>
      <c r="G1837" s="2">
        <v>2714.4</v>
      </c>
      <c r="H1837" s="17">
        <f t="shared" si="28"/>
        <v>1.2004827794301448E-2</v>
      </c>
    </row>
    <row r="1838" spans="1:8" ht="13.5" x14ac:dyDescent="0.25">
      <c r="A1838" s="12"/>
      <c r="B1838" s="11">
        <v>44685</v>
      </c>
      <c r="C1838" s="2">
        <v>5.85</v>
      </c>
      <c r="D1838" s="2">
        <v>4.6557000000000004</v>
      </c>
      <c r="E1838" s="2">
        <v>3293</v>
      </c>
      <c r="F1838" s="2">
        <v>5.85</v>
      </c>
      <c r="G1838" s="2">
        <v>19264.05</v>
      </c>
      <c r="H1838" s="17">
        <f t="shared" si="28"/>
        <v>-8.4762006176125251E-3</v>
      </c>
    </row>
    <row r="1839" spans="1:8" ht="13.5" x14ac:dyDescent="0.25">
      <c r="A1839" s="12"/>
      <c r="B1839" s="11">
        <v>44686</v>
      </c>
      <c r="C1839" s="2">
        <v>5.9</v>
      </c>
      <c r="D1839" s="2">
        <v>4.6955</v>
      </c>
      <c r="E1839" s="2">
        <v>100</v>
      </c>
      <c r="F1839" s="2">
        <v>5.9</v>
      </c>
      <c r="G1839" s="2">
        <v>590</v>
      </c>
      <c r="H1839" s="17">
        <f t="shared" si="28"/>
        <v>8.5486607814076535E-3</v>
      </c>
    </row>
    <row r="1840" spans="1:8" ht="13.5" x14ac:dyDescent="0.25">
      <c r="A1840" s="12"/>
      <c r="B1840" s="11">
        <v>44687</v>
      </c>
      <c r="C1840" s="2">
        <v>5.9</v>
      </c>
      <c r="D1840" s="2">
        <v>4.6955</v>
      </c>
      <c r="E1840" s="2">
        <v>2110</v>
      </c>
      <c r="F1840" s="2">
        <v>5.9039999999999999</v>
      </c>
      <c r="G1840" s="2">
        <v>12457.44</v>
      </c>
      <c r="H1840" s="17">
        <f t="shared" si="28"/>
        <v>0</v>
      </c>
    </row>
    <row r="1841" spans="1:8" ht="13.5" x14ac:dyDescent="0.25">
      <c r="A1841" s="12"/>
      <c r="B1841" s="11">
        <v>44690</v>
      </c>
      <c r="C1841" s="2">
        <v>5.9</v>
      </c>
      <c r="D1841" s="2">
        <v>4.6955</v>
      </c>
      <c r="E1841" s="2">
        <v>225</v>
      </c>
      <c r="F1841" s="2">
        <v>5.9</v>
      </c>
      <c r="G1841" s="2">
        <v>1327.5</v>
      </c>
      <c r="H1841" s="17">
        <f t="shared" si="28"/>
        <v>0</v>
      </c>
    </row>
    <row r="1842" spans="1:8" ht="13.5" x14ac:dyDescent="0.25">
      <c r="A1842" s="12"/>
      <c r="B1842" s="11">
        <v>44691</v>
      </c>
      <c r="C1842" s="2">
        <v>5.9</v>
      </c>
      <c r="D1842" s="2">
        <v>4.6955</v>
      </c>
      <c r="E1842" s="2">
        <v>5984</v>
      </c>
      <c r="F1842" s="2">
        <v>5.8380000000000001</v>
      </c>
      <c r="G1842" s="2">
        <v>34934.591999999997</v>
      </c>
      <c r="H1842" s="17">
        <f t="shared" si="28"/>
        <v>0</v>
      </c>
    </row>
    <row r="1843" spans="1:8" ht="13.5" x14ac:dyDescent="0.25">
      <c r="A1843" s="12"/>
      <c r="B1843" s="11">
        <v>44692</v>
      </c>
      <c r="C1843" s="2">
        <v>5.85</v>
      </c>
      <c r="D1843" s="2">
        <v>4.6557000000000004</v>
      </c>
      <c r="E1843" s="2">
        <v>7011</v>
      </c>
      <c r="F1843" s="2">
        <v>5.8079999999999998</v>
      </c>
      <c r="G1843" s="2">
        <v>40719.887999999999</v>
      </c>
      <c r="H1843" s="17">
        <f t="shared" si="28"/>
        <v>-8.4762006176125251E-3</v>
      </c>
    </row>
    <row r="1844" spans="1:8" ht="13.5" x14ac:dyDescent="0.25">
      <c r="A1844" s="12"/>
      <c r="B1844" s="11">
        <v>44693</v>
      </c>
      <c r="C1844" s="2">
        <v>5.8</v>
      </c>
      <c r="D1844" s="2">
        <v>4.6158999999999999</v>
      </c>
      <c r="E1844" s="2">
        <v>948</v>
      </c>
      <c r="F1844" s="2">
        <v>5.7519999999999998</v>
      </c>
      <c r="G1844" s="2">
        <v>5452.8959999999997</v>
      </c>
      <c r="H1844" s="17">
        <f t="shared" si="28"/>
        <v>-8.5486607814078443E-3</v>
      </c>
    </row>
    <row r="1845" spans="1:8" ht="13.5" x14ac:dyDescent="0.25">
      <c r="A1845" s="12"/>
      <c r="B1845" s="11">
        <v>44694</v>
      </c>
      <c r="C1845" s="2">
        <v>5.81</v>
      </c>
      <c r="D1845" s="2">
        <v>4.6238999999999999</v>
      </c>
      <c r="E1845" s="2">
        <v>9884</v>
      </c>
      <c r="F1845" s="2">
        <v>5.7850000000000001</v>
      </c>
      <c r="G1845" s="2">
        <v>57178.94</v>
      </c>
      <c r="H1845" s="17">
        <f t="shared" si="28"/>
        <v>1.7331397993890698E-3</v>
      </c>
    </row>
    <row r="1846" spans="1:8" ht="13.5" x14ac:dyDescent="0.25">
      <c r="A1846" s="12"/>
      <c r="B1846" s="11">
        <v>44697</v>
      </c>
      <c r="C1846" s="2">
        <v>5.89</v>
      </c>
      <c r="D1846" s="2">
        <v>4.6875</v>
      </c>
      <c r="E1846" s="2">
        <v>659</v>
      </c>
      <c r="F1846" s="2">
        <v>5.819</v>
      </c>
      <c r="G1846" s="2">
        <v>3834.721</v>
      </c>
      <c r="H1846" s="17">
        <f t="shared" si="28"/>
        <v>1.3754622721079631E-2</v>
      </c>
    </row>
    <row r="1847" spans="1:8" ht="13.5" x14ac:dyDescent="0.25">
      <c r="A1847" s="12"/>
      <c r="B1847" s="11">
        <v>44698</v>
      </c>
      <c r="C1847" s="2">
        <v>6.1</v>
      </c>
      <c r="D1847" s="2">
        <v>4.8547000000000002</v>
      </c>
      <c r="E1847" s="2">
        <v>49573</v>
      </c>
      <c r="F1847" s="2">
        <v>6.0839999999999996</v>
      </c>
      <c r="G1847" s="2">
        <v>301602.13199999998</v>
      </c>
      <c r="H1847" s="17">
        <f t="shared" si="28"/>
        <v>3.5669333333333386E-2</v>
      </c>
    </row>
    <row r="1848" spans="1:8" ht="13.5" x14ac:dyDescent="0.25">
      <c r="A1848" s="12"/>
      <c r="B1848" s="11">
        <v>44699</v>
      </c>
      <c r="C1848" s="2">
        <v>6.1</v>
      </c>
      <c r="D1848" s="2">
        <v>4.8547000000000002</v>
      </c>
      <c r="E1848" s="2">
        <v>19726</v>
      </c>
      <c r="F1848" s="2">
        <v>6.085</v>
      </c>
      <c r="G1848" s="2">
        <v>120032.71</v>
      </c>
      <c r="H1848" s="17">
        <f t="shared" si="28"/>
        <v>0</v>
      </c>
    </row>
    <row r="1849" spans="1:8" ht="13.5" x14ac:dyDescent="0.25">
      <c r="A1849" s="12"/>
      <c r="B1849" s="11">
        <v>44700</v>
      </c>
      <c r="C1849" s="2">
        <v>6.05</v>
      </c>
      <c r="D1849" s="2">
        <v>4.8148999999999997</v>
      </c>
      <c r="E1849" s="2">
        <v>10263</v>
      </c>
      <c r="F1849" s="2">
        <v>6.0369999999999999</v>
      </c>
      <c r="G1849" s="2">
        <v>61957.731</v>
      </c>
      <c r="H1849" s="17">
        <f t="shared" si="28"/>
        <v>-8.198240879972089E-3</v>
      </c>
    </row>
    <row r="1850" spans="1:8" ht="13.5" x14ac:dyDescent="0.25">
      <c r="A1850" s="12"/>
      <c r="B1850" s="11">
        <v>44701</v>
      </c>
      <c r="C1850" s="2">
        <v>6</v>
      </c>
      <c r="D1850" s="2">
        <v>4.7751000000000001</v>
      </c>
      <c r="E1850" s="2">
        <v>12800</v>
      </c>
      <c r="F1850" s="2">
        <v>6.0010000000000003</v>
      </c>
      <c r="G1850" s="2">
        <v>76812.800000000003</v>
      </c>
      <c r="H1850" s="17">
        <f t="shared" si="28"/>
        <v>-8.266007601403896E-3</v>
      </c>
    </row>
    <row r="1851" spans="1:8" ht="13.5" x14ac:dyDescent="0.25">
      <c r="A1851" s="12"/>
      <c r="B1851" s="11">
        <v>44704</v>
      </c>
      <c r="C1851" s="2">
        <v>6.02</v>
      </c>
      <c r="D1851" s="2">
        <v>4.7910000000000004</v>
      </c>
      <c r="E1851" s="2">
        <v>2294</v>
      </c>
      <c r="F1851" s="2">
        <v>5.9320000000000004</v>
      </c>
      <c r="G1851" s="2">
        <v>13608.008</v>
      </c>
      <c r="H1851" s="17">
        <f t="shared" si="28"/>
        <v>3.3297731984670994E-3</v>
      </c>
    </row>
    <row r="1852" spans="1:8" ht="13.5" x14ac:dyDescent="0.25">
      <c r="A1852" s="12"/>
      <c r="B1852" s="11">
        <v>44705</v>
      </c>
      <c r="C1852" s="2">
        <v>6.03</v>
      </c>
      <c r="D1852" s="2">
        <v>4.7988999999999997</v>
      </c>
      <c r="E1852" s="2">
        <v>213</v>
      </c>
      <c r="F1852" s="2">
        <v>5.984</v>
      </c>
      <c r="G1852" s="2">
        <v>1274.5920000000001</v>
      </c>
      <c r="H1852" s="17">
        <f t="shared" si="28"/>
        <v>1.6489250678353895E-3</v>
      </c>
    </row>
    <row r="1853" spans="1:8" ht="13.5" x14ac:dyDescent="0.25">
      <c r="A1853" s="12"/>
      <c r="B1853" s="11">
        <v>44706</v>
      </c>
      <c r="C1853" s="2">
        <v>6.03</v>
      </c>
      <c r="D1853" s="2">
        <v>4.7988999999999997</v>
      </c>
      <c r="E1853" s="2">
        <v>901</v>
      </c>
      <c r="F1853" s="2">
        <v>5.9809999999999999</v>
      </c>
      <c r="G1853" s="2">
        <v>5388.8810000000003</v>
      </c>
      <c r="H1853" s="17">
        <f t="shared" si="28"/>
        <v>0</v>
      </c>
    </row>
    <row r="1854" spans="1:8" ht="13.5" x14ac:dyDescent="0.25">
      <c r="A1854" s="12"/>
      <c r="B1854" s="11">
        <v>44707</v>
      </c>
      <c r="C1854" s="2">
        <v>6</v>
      </c>
      <c r="D1854" s="2">
        <v>4.7751000000000001</v>
      </c>
      <c r="E1854" s="2">
        <v>1881</v>
      </c>
      <c r="F1854" s="2">
        <v>6</v>
      </c>
      <c r="G1854" s="2">
        <v>11286</v>
      </c>
      <c r="H1854" s="17">
        <f t="shared" si="28"/>
        <v>-4.9594698785137429E-3</v>
      </c>
    </row>
    <row r="1855" spans="1:8" ht="13.5" x14ac:dyDescent="0.25">
      <c r="A1855" s="12"/>
      <c r="B1855" s="11">
        <v>44708</v>
      </c>
      <c r="C1855" s="2">
        <v>5.95</v>
      </c>
      <c r="D1855" s="2">
        <v>4.7352999999999996</v>
      </c>
      <c r="E1855" s="2">
        <v>6024</v>
      </c>
      <c r="F1855" s="2">
        <v>5.95</v>
      </c>
      <c r="G1855" s="2">
        <v>35842.800000000003</v>
      </c>
      <c r="H1855" s="17">
        <f t="shared" si="28"/>
        <v>-8.3349039810685643E-3</v>
      </c>
    </row>
    <row r="1856" spans="1:8" ht="13.5" x14ac:dyDescent="0.25">
      <c r="A1856" s="12"/>
      <c r="B1856" s="11">
        <v>44711</v>
      </c>
      <c r="C1856" s="2">
        <v>5.98</v>
      </c>
      <c r="D1856" s="2">
        <v>4.7591999999999999</v>
      </c>
      <c r="E1856" s="2">
        <v>18219</v>
      </c>
      <c r="F1856" s="2">
        <v>5.8979999999999997</v>
      </c>
      <c r="G1856" s="2">
        <v>107455.662</v>
      </c>
      <c r="H1856" s="17">
        <f t="shared" si="28"/>
        <v>5.0471986991321048E-3</v>
      </c>
    </row>
    <row r="1857" spans="1:8" ht="13.5" x14ac:dyDescent="0.25">
      <c r="A1857" s="12"/>
      <c r="B1857" s="11">
        <v>44712</v>
      </c>
      <c r="C1857" s="2">
        <v>5.87</v>
      </c>
      <c r="D1857" s="2">
        <v>4.6715999999999998</v>
      </c>
      <c r="E1857" s="2">
        <v>4873</v>
      </c>
      <c r="F1857" s="2">
        <v>5.8650000000000002</v>
      </c>
      <c r="G1857" s="2">
        <v>28580.145</v>
      </c>
      <c r="H1857" s="17">
        <f t="shared" si="28"/>
        <v>-1.8406454866364122E-2</v>
      </c>
    </row>
    <row r="1858" spans="1:8" ht="13.5" x14ac:dyDescent="0.25">
      <c r="A1858" s="12"/>
      <c r="B1858" s="11">
        <v>44713</v>
      </c>
      <c r="C1858" s="2">
        <v>5.85</v>
      </c>
      <c r="D1858" s="2">
        <v>4.6557000000000004</v>
      </c>
      <c r="E1858" s="2">
        <v>8161</v>
      </c>
      <c r="F1858" s="2">
        <v>5.8490000000000002</v>
      </c>
      <c r="G1858" s="2">
        <v>47733.688999999998</v>
      </c>
      <c r="H1858" s="17">
        <f t="shared" si="28"/>
        <v>-3.4035448240430175E-3</v>
      </c>
    </row>
    <row r="1859" spans="1:8" ht="13.5" x14ac:dyDescent="0.25">
      <c r="A1859" s="12"/>
      <c r="B1859" s="11">
        <v>44714</v>
      </c>
      <c r="C1859" s="2">
        <v>5.87</v>
      </c>
      <c r="D1859" s="2">
        <v>4.6715999999999998</v>
      </c>
      <c r="E1859" s="2">
        <v>5266</v>
      </c>
      <c r="F1859" s="2">
        <v>5.8620000000000001</v>
      </c>
      <c r="G1859" s="2">
        <v>30869.292000000001</v>
      </c>
      <c r="H1859" s="17">
        <f t="shared" si="28"/>
        <v>3.4151685031250634E-3</v>
      </c>
    </row>
    <row r="1860" spans="1:8" ht="13.5" x14ac:dyDescent="0.25">
      <c r="A1860" s="12"/>
      <c r="B1860" s="11">
        <v>44715</v>
      </c>
      <c r="C1860" s="2">
        <v>5.87</v>
      </c>
      <c r="D1860" s="2">
        <v>4.6715999999999998</v>
      </c>
      <c r="E1860" s="2">
        <v>1441</v>
      </c>
      <c r="F1860" s="2">
        <v>5.87</v>
      </c>
      <c r="G1860" s="2">
        <v>8458.67</v>
      </c>
      <c r="H1860" s="17">
        <f t="shared" si="28"/>
        <v>0</v>
      </c>
    </row>
    <row r="1861" spans="1:8" ht="13.5" x14ac:dyDescent="0.25">
      <c r="A1861" s="12"/>
      <c r="B1861" s="11">
        <v>44718</v>
      </c>
      <c r="C1861" s="2">
        <v>5.87</v>
      </c>
      <c r="D1861" s="2">
        <v>4.6715999999999998</v>
      </c>
      <c r="E1861" s="2">
        <v>156</v>
      </c>
      <c r="F1861" s="2">
        <v>5.8319999999999999</v>
      </c>
      <c r="G1861" s="2">
        <v>909.79200000000003</v>
      </c>
      <c r="H1861" s="17">
        <f t="shared" si="28"/>
        <v>0</v>
      </c>
    </row>
    <row r="1862" spans="1:8" ht="13.5" x14ac:dyDescent="0.25">
      <c r="A1862" s="12"/>
      <c r="B1862" s="11">
        <v>44719</v>
      </c>
      <c r="C1862" s="2">
        <v>5.87</v>
      </c>
      <c r="D1862" s="2">
        <v>4.6715999999999998</v>
      </c>
      <c r="E1862" s="2">
        <v>62203</v>
      </c>
      <c r="F1862" s="2">
        <v>5.8470000000000004</v>
      </c>
      <c r="G1862" s="2">
        <v>363700.94099999999</v>
      </c>
      <c r="H1862" s="17">
        <f t="shared" si="28"/>
        <v>0</v>
      </c>
    </row>
    <row r="1863" spans="1:8" ht="13.5" x14ac:dyDescent="0.25">
      <c r="A1863" s="12"/>
      <c r="B1863" s="11">
        <v>44720</v>
      </c>
      <c r="C1863" s="2">
        <v>5.94</v>
      </c>
      <c r="D1863" s="2">
        <v>4.7272999999999996</v>
      </c>
      <c r="E1863" s="2">
        <v>7772</v>
      </c>
      <c r="F1863" s="2">
        <v>5.9420000000000002</v>
      </c>
      <c r="G1863" s="2">
        <v>46181.224000000002</v>
      </c>
      <c r="H1863" s="17">
        <f t="shared" ref="H1863:H1926" si="29">(D1863-D1862)/D1862</f>
        <v>1.1923109855295801E-2</v>
      </c>
    </row>
    <row r="1864" spans="1:8" ht="13.5" x14ac:dyDescent="0.25">
      <c r="A1864" s="12"/>
      <c r="B1864" s="11">
        <v>44721</v>
      </c>
      <c r="C1864" s="2">
        <v>5.96</v>
      </c>
      <c r="D1864" s="2">
        <v>4.7431999999999999</v>
      </c>
      <c r="E1864" s="2">
        <v>9401</v>
      </c>
      <c r="F1864" s="2">
        <v>5.96</v>
      </c>
      <c r="G1864" s="2">
        <v>56029.96</v>
      </c>
      <c r="H1864" s="17">
        <f t="shared" si="29"/>
        <v>3.3634421339877409E-3</v>
      </c>
    </row>
    <row r="1865" spans="1:8" ht="13.5" x14ac:dyDescent="0.25">
      <c r="A1865" s="12"/>
      <c r="B1865" s="11">
        <v>44722</v>
      </c>
      <c r="C1865" s="2">
        <v>6</v>
      </c>
      <c r="D1865" s="2">
        <v>4.7751000000000001</v>
      </c>
      <c r="E1865" s="2">
        <v>11300</v>
      </c>
      <c r="F1865" s="2">
        <v>5.9969999999999999</v>
      </c>
      <c r="G1865" s="2">
        <v>67766.100000000006</v>
      </c>
      <c r="H1865" s="17">
        <f t="shared" si="29"/>
        <v>6.7254174397032096E-3</v>
      </c>
    </row>
    <row r="1866" spans="1:8" ht="13.5" x14ac:dyDescent="0.25">
      <c r="A1866" s="12"/>
      <c r="B1866" s="11">
        <v>44725</v>
      </c>
      <c r="C1866" s="2">
        <v>5.95</v>
      </c>
      <c r="D1866" s="2">
        <v>4.7352999999999996</v>
      </c>
      <c r="E1866" s="2">
        <v>30619</v>
      </c>
      <c r="F1866" s="2">
        <v>6.008</v>
      </c>
      <c r="G1866" s="2">
        <v>183958.95199999999</v>
      </c>
      <c r="H1866" s="17">
        <f t="shared" si="29"/>
        <v>-8.3349039810685643E-3</v>
      </c>
    </row>
    <row r="1867" spans="1:8" ht="13.5" x14ac:dyDescent="0.25">
      <c r="A1867" s="12"/>
      <c r="B1867" s="11">
        <v>44726</v>
      </c>
      <c r="C1867" s="2">
        <v>6.05</v>
      </c>
      <c r="D1867" s="2">
        <v>4.8148999999999997</v>
      </c>
      <c r="E1867" s="2">
        <v>21209</v>
      </c>
      <c r="F1867" s="2">
        <v>6.0069999999999997</v>
      </c>
      <c r="G1867" s="2">
        <v>127402.463</v>
      </c>
      <c r="H1867" s="17">
        <f t="shared" si="29"/>
        <v>1.6809917006314304E-2</v>
      </c>
    </row>
    <row r="1868" spans="1:8" ht="13.5" x14ac:dyDescent="0.25">
      <c r="A1868" s="12"/>
      <c r="B1868" s="11">
        <v>44727</v>
      </c>
      <c r="C1868" s="2">
        <v>6.02</v>
      </c>
      <c r="D1868" s="2">
        <v>4.7910000000000004</v>
      </c>
      <c r="E1868" s="2">
        <v>1550</v>
      </c>
      <c r="F1868" s="2">
        <v>6.0190000000000001</v>
      </c>
      <c r="G1868" s="2">
        <v>9329.4500000000007</v>
      </c>
      <c r="H1868" s="17">
        <f t="shared" si="29"/>
        <v>-4.963758333506276E-3</v>
      </c>
    </row>
    <row r="1869" spans="1:8" ht="13.5" x14ac:dyDescent="0.25">
      <c r="A1869" s="12"/>
      <c r="B1869" s="11">
        <v>44728</v>
      </c>
      <c r="C1869" s="2">
        <v>6.01</v>
      </c>
      <c r="D1869" s="2">
        <v>4.7830000000000004</v>
      </c>
      <c r="E1869" s="2">
        <v>106340</v>
      </c>
      <c r="F1869" s="2">
        <v>5.97</v>
      </c>
      <c r="G1869" s="2">
        <v>634849.80000000005</v>
      </c>
      <c r="H1869" s="17">
        <f t="shared" si="29"/>
        <v>-1.6697975370486343E-3</v>
      </c>
    </row>
    <row r="1870" spans="1:8" ht="13.5" x14ac:dyDescent="0.25">
      <c r="A1870" s="12"/>
      <c r="B1870" s="11">
        <v>44729</v>
      </c>
      <c r="C1870" s="2">
        <v>6</v>
      </c>
      <c r="D1870" s="2">
        <v>4.7751000000000001</v>
      </c>
      <c r="E1870" s="2">
        <v>916</v>
      </c>
      <c r="F1870" s="2">
        <v>6</v>
      </c>
      <c r="G1870" s="2">
        <v>5496</v>
      </c>
      <c r="H1870" s="17">
        <f t="shared" si="29"/>
        <v>-1.6516830441146225E-3</v>
      </c>
    </row>
    <row r="1871" spans="1:8" ht="13.5" x14ac:dyDescent="0.25">
      <c r="A1871" s="12"/>
      <c r="B1871" s="11">
        <v>44732</v>
      </c>
      <c r="C1871" s="2">
        <v>6.03</v>
      </c>
      <c r="D1871" s="2">
        <v>4.7988999999999997</v>
      </c>
      <c r="E1871" s="2">
        <v>6427</v>
      </c>
      <c r="F1871" s="2">
        <v>6.024</v>
      </c>
      <c r="G1871" s="2">
        <v>38716.248</v>
      </c>
      <c r="H1871" s="17">
        <f t="shared" si="29"/>
        <v>4.9841888127996475E-3</v>
      </c>
    </row>
    <row r="1872" spans="1:8" ht="13.5" x14ac:dyDescent="0.25">
      <c r="A1872" s="12"/>
      <c r="B1872" s="11">
        <v>44733</v>
      </c>
      <c r="C1872" s="2">
        <v>6.03</v>
      </c>
      <c r="D1872" s="2">
        <v>4.7988999999999997</v>
      </c>
      <c r="E1872" s="2">
        <v>1422</v>
      </c>
      <c r="F1872" s="2">
        <v>6.02</v>
      </c>
      <c r="G1872" s="2">
        <v>8560.44</v>
      </c>
      <c r="H1872" s="17">
        <f t="shared" si="29"/>
        <v>0</v>
      </c>
    </row>
    <row r="1873" spans="1:8" ht="13.5" x14ac:dyDescent="0.25">
      <c r="A1873" s="12"/>
      <c r="B1873" s="11">
        <v>44734</v>
      </c>
      <c r="C1873" s="2">
        <v>6.05</v>
      </c>
      <c r="D1873" s="2">
        <v>4.8148999999999997</v>
      </c>
      <c r="E1873" s="2">
        <v>15905</v>
      </c>
      <c r="F1873" s="2">
        <v>6.0149999999999997</v>
      </c>
      <c r="G1873" s="2">
        <v>95668.574999999997</v>
      </c>
      <c r="H1873" s="17">
        <f t="shared" si="29"/>
        <v>3.3340973973202226E-3</v>
      </c>
    </row>
    <row r="1874" spans="1:8" ht="13.5" x14ac:dyDescent="0.25">
      <c r="A1874" s="12"/>
      <c r="B1874" s="11">
        <v>44735</v>
      </c>
      <c r="C1874" s="2">
        <v>6.07</v>
      </c>
      <c r="D1874" s="2">
        <v>4.8308</v>
      </c>
      <c r="E1874" s="2">
        <v>88543</v>
      </c>
      <c r="F1874" s="2">
        <v>6.0410000000000004</v>
      </c>
      <c r="G1874" s="2">
        <v>534888.26300000004</v>
      </c>
      <c r="H1874" s="17">
        <f t="shared" si="29"/>
        <v>3.3022492678976196E-3</v>
      </c>
    </row>
    <row r="1875" spans="1:8" ht="13.5" x14ac:dyDescent="0.25">
      <c r="A1875" s="12"/>
      <c r="B1875" s="11">
        <v>44736</v>
      </c>
      <c r="C1875" s="2">
        <v>5.89</v>
      </c>
      <c r="D1875" s="2">
        <v>5.0823999999999998</v>
      </c>
      <c r="E1875" s="2">
        <v>11940</v>
      </c>
      <c r="F1875" s="2">
        <v>5.8529999999999998</v>
      </c>
      <c r="G1875" s="2">
        <v>69884.820000000007</v>
      </c>
      <c r="H1875" s="17">
        <f t="shared" si="29"/>
        <v>5.2082470812287784E-2</v>
      </c>
    </row>
    <row r="1876" spans="1:8" ht="13.5" x14ac:dyDescent="0.25">
      <c r="A1876" s="12"/>
      <c r="B1876" s="11">
        <v>44739</v>
      </c>
      <c r="C1876" s="2">
        <v>5.7</v>
      </c>
      <c r="D1876" s="2">
        <v>4.9184999999999999</v>
      </c>
      <c r="E1876" s="2">
        <v>11683</v>
      </c>
      <c r="F1876" s="2">
        <v>5.6680000000000001</v>
      </c>
      <c r="G1876" s="2">
        <v>66219.244000000006</v>
      </c>
      <c r="H1876" s="17">
        <f t="shared" si="29"/>
        <v>-3.2248543994962998E-2</v>
      </c>
    </row>
    <row r="1877" spans="1:8" ht="13.5" x14ac:dyDescent="0.25">
      <c r="A1877" s="12"/>
      <c r="B1877" s="11">
        <v>44740</v>
      </c>
      <c r="C1877" s="2">
        <v>5.87</v>
      </c>
      <c r="D1877" s="2">
        <v>5.0651999999999999</v>
      </c>
      <c r="E1877" s="2">
        <v>22895</v>
      </c>
      <c r="F1877" s="2">
        <v>5.7539999999999996</v>
      </c>
      <c r="G1877" s="2">
        <v>131737.82999999999</v>
      </c>
      <c r="H1877" s="17">
        <f t="shared" si="29"/>
        <v>2.9826166514181164E-2</v>
      </c>
    </row>
    <row r="1878" spans="1:8" ht="13.5" x14ac:dyDescent="0.25">
      <c r="A1878" s="12"/>
      <c r="B1878" s="11">
        <v>44741</v>
      </c>
      <c r="C1878" s="2">
        <v>5.86</v>
      </c>
      <c r="D1878" s="2">
        <v>5.0564999999999998</v>
      </c>
      <c r="E1878" s="2">
        <v>5807</v>
      </c>
      <c r="F1878" s="2">
        <v>5.8440000000000003</v>
      </c>
      <c r="G1878" s="2">
        <v>33936.108</v>
      </c>
      <c r="H1878" s="17">
        <f t="shared" si="29"/>
        <v>-1.7176024638711506E-3</v>
      </c>
    </row>
    <row r="1879" spans="1:8" ht="13.5" x14ac:dyDescent="0.25">
      <c r="A1879" s="12"/>
      <c r="B1879" s="11">
        <v>44742</v>
      </c>
      <c r="C1879" s="2">
        <v>5.85</v>
      </c>
      <c r="D1879" s="2">
        <v>5.0479000000000003</v>
      </c>
      <c r="E1879" s="2">
        <v>264</v>
      </c>
      <c r="F1879" s="2">
        <v>5.85</v>
      </c>
      <c r="G1879" s="2">
        <v>1544.4</v>
      </c>
      <c r="H1879" s="17">
        <f t="shared" si="29"/>
        <v>-1.7007811727478487E-3</v>
      </c>
    </row>
    <row r="1880" spans="1:8" ht="13.5" x14ac:dyDescent="0.25">
      <c r="A1880" s="12"/>
      <c r="B1880" s="11">
        <v>44743</v>
      </c>
      <c r="C1880" s="2">
        <v>5.85</v>
      </c>
      <c r="D1880" s="2">
        <v>5.0479000000000003</v>
      </c>
      <c r="E1880" s="2">
        <v>88</v>
      </c>
      <c r="F1880" s="2">
        <v>5.85</v>
      </c>
      <c r="G1880" s="2">
        <v>514.79999999999995</v>
      </c>
      <c r="H1880" s="17">
        <f t="shared" si="29"/>
        <v>0</v>
      </c>
    </row>
    <row r="1881" spans="1:8" ht="13.5" x14ac:dyDescent="0.25">
      <c r="A1881" s="12"/>
      <c r="B1881" s="11">
        <v>44746</v>
      </c>
      <c r="C1881" s="2">
        <v>5.8</v>
      </c>
      <c r="D1881" s="2">
        <v>5.0048000000000004</v>
      </c>
      <c r="E1881" s="2">
        <v>4783</v>
      </c>
      <c r="F1881" s="2">
        <v>5.7210000000000001</v>
      </c>
      <c r="G1881" s="2">
        <v>27363.543000000001</v>
      </c>
      <c r="H1881" s="17">
        <f t="shared" si="29"/>
        <v>-8.5382040056260853E-3</v>
      </c>
    </row>
    <row r="1882" spans="1:8" ht="13.5" x14ac:dyDescent="0.25">
      <c r="A1882" s="12"/>
      <c r="B1882" s="11">
        <v>44747</v>
      </c>
      <c r="C1882" s="2">
        <v>5.79</v>
      </c>
      <c r="D1882" s="2">
        <v>4.9961000000000002</v>
      </c>
      <c r="E1882" s="2">
        <v>2067</v>
      </c>
      <c r="F1882" s="2">
        <v>5.7839999999999998</v>
      </c>
      <c r="G1882" s="2">
        <v>11955.528</v>
      </c>
      <c r="H1882" s="17">
        <f t="shared" si="29"/>
        <v>-1.7383312020460662E-3</v>
      </c>
    </row>
    <row r="1883" spans="1:8" ht="13.5" x14ac:dyDescent="0.25">
      <c r="A1883" s="12"/>
      <c r="B1883" s="11">
        <v>44748</v>
      </c>
      <c r="C1883" s="2">
        <v>5.89</v>
      </c>
      <c r="D1883" s="2">
        <v>5.0823999999999998</v>
      </c>
      <c r="E1883" s="2">
        <v>5651</v>
      </c>
      <c r="F1883" s="2">
        <v>5.7960000000000003</v>
      </c>
      <c r="G1883" s="2">
        <v>32753.196</v>
      </c>
      <c r="H1883" s="17">
        <f t="shared" si="29"/>
        <v>1.7273473309181081E-2</v>
      </c>
    </row>
    <row r="1884" spans="1:8" ht="13.5" x14ac:dyDescent="0.25">
      <c r="A1884" s="12"/>
      <c r="B1884" s="11">
        <v>44749</v>
      </c>
      <c r="C1884" s="2">
        <v>5.95</v>
      </c>
      <c r="D1884" s="2">
        <v>5.1341999999999999</v>
      </c>
      <c r="E1884" s="2">
        <v>4522</v>
      </c>
      <c r="F1884" s="2">
        <v>5.875</v>
      </c>
      <c r="G1884" s="2">
        <v>26566.75</v>
      </c>
      <c r="H1884" s="17">
        <f t="shared" si="29"/>
        <v>1.0192035258932801E-2</v>
      </c>
    </row>
    <row r="1885" spans="1:8" ht="13.5" x14ac:dyDescent="0.25">
      <c r="A1885" s="12"/>
      <c r="B1885" s="11">
        <v>44750</v>
      </c>
      <c r="C1885" s="2">
        <v>5.95</v>
      </c>
      <c r="D1885" s="2">
        <v>5.1341999999999999</v>
      </c>
      <c r="E1885" s="2">
        <v>10634</v>
      </c>
      <c r="F1885" s="2">
        <v>5.923</v>
      </c>
      <c r="G1885" s="2">
        <v>62985.182000000001</v>
      </c>
      <c r="H1885" s="17">
        <f t="shared" si="29"/>
        <v>0</v>
      </c>
    </row>
    <row r="1886" spans="1:8" ht="13.5" x14ac:dyDescent="0.25">
      <c r="A1886" s="12"/>
      <c r="B1886" s="11">
        <v>44753</v>
      </c>
      <c r="C1886" s="2">
        <v>5.97</v>
      </c>
      <c r="D1886" s="2">
        <v>5.1515000000000004</v>
      </c>
      <c r="E1886" s="2">
        <v>16923</v>
      </c>
      <c r="F1886" s="2">
        <v>5.9960000000000004</v>
      </c>
      <c r="G1886" s="2">
        <v>101470.308</v>
      </c>
      <c r="H1886" s="17">
        <f t="shared" si="29"/>
        <v>3.3695609832107313E-3</v>
      </c>
    </row>
    <row r="1887" spans="1:8" ht="13.5" x14ac:dyDescent="0.25">
      <c r="A1887" s="12"/>
      <c r="B1887" s="11">
        <v>44754</v>
      </c>
      <c r="C1887" s="2">
        <v>6.06</v>
      </c>
      <c r="D1887" s="2">
        <v>5.2290999999999999</v>
      </c>
      <c r="E1887" s="2">
        <v>23540</v>
      </c>
      <c r="F1887" s="2">
        <v>6.0209999999999999</v>
      </c>
      <c r="G1887" s="2">
        <v>141734.34</v>
      </c>
      <c r="H1887" s="17">
        <f t="shared" si="29"/>
        <v>1.5063573716393174E-2</v>
      </c>
    </row>
    <row r="1888" spans="1:8" ht="13.5" x14ac:dyDescent="0.25">
      <c r="A1888" s="12"/>
      <c r="B1888" s="11">
        <v>44755</v>
      </c>
      <c r="C1888" s="2">
        <v>6.2</v>
      </c>
      <c r="D1888" s="2">
        <v>5.3498999999999999</v>
      </c>
      <c r="E1888" s="2">
        <v>40542</v>
      </c>
      <c r="F1888" s="2">
        <v>6.1230000000000002</v>
      </c>
      <c r="G1888" s="2">
        <v>248238.666</v>
      </c>
      <c r="H1888" s="17">
        <f t="shared" si="29"/>
        <v>2.3101489740108245E-2</v>
      </c>
    </row>
    <row r="1889" spans="1:8" ht="13.5" x14ac:dyDescent="0.25">
      <c r="A1889" s="12"/>
      <c r="B1889" s="11">
        <v>44756</v>
      </c>
      <c r="C1889" s="2">
        <v>6.2</v>
      </c>
      <c r="D1889" s="2">
        <v>5.3498999999999999</v>
      </c>
      <c r="E1889" s="2">
        <v>16807</v>
      </c>
      <c r="F1889" s="2">
        <v>6.1920000000000002</v>
      </c>
      <c r="G1889" s="2">
        <v>104068.944</v>
      </c>
      <c r="H1889" s="17">
        <f t="shared" si="29"/>
        <v>0</v>
      </c>
    </row>
    <row r="1890" spans="1:8" ht="13.5" x14ac:dyDescent="0.25">
      <c r="A1890" s="12"/>
      <c r="B1890" s="11">
        <v>44757</v>
      </c>
      <c r="C1890" s="2">
        <v>6.28</v>
      </c>
      <c r="D1890" s="2">
        <v>5.4189999999999996</v>
      </c>
      <c r="E1890" s="2">
        <v>33109</v>
      </c>
      <c r="F1890" s="2">
        <v>6.2789999999999999</v>
      </c>
      <c r="G1890" s="2">
        <v>207891.41099999999</v>
      </c>
      <c r="H1890" s="17">
        <f t="shared" si="29"/>
        <v>1.2916129273444311E-2</v>
      </c>
    </row>
    <row r="1891" spans="1:8" ht="13.5" x14ac:dyDescent="0.25">
      <c r="A1891" s="12"/>
      <c r="B1891" s="11">
        <v>44760</v>
      </c>
      <c r="C1891" s="2">
        <v>6.35</v>
      </c>
      <c r="D1891" s="2">
        <v>5.4794</v>
      </c>
      <c r="E1891" s="2">
        <v>13057</v>
      </c>
      <c r="F1891" s="2">
        <v>6.2880000000000003</v>
      </c>
      <c r="G1891" s="2">
        <v>82102.415999999997</v>
      </c>
      <c r="H1891" s="17">
        <f t="shared" si="29"/>
        <v>1.1145967890754836E-2</v>
      </c>
    </row>
    <row r="1892" spans="1:8" ht="13.5" x14ac:dyDescent="0.25">
      <c r="A1892" s="12"/>
      <c r="B1892" s="11">
        <v>44761</v>
      </c>
      <c r="C1892" s="2">
        <v>6.33</v>
      </c>
      <c r="D1892" s="2">
        <v>5.4621000000000004</v>
      </c>
      <c r="E1892" s="2">
        <v>12411</v>
      </c>
      <c r="F1892" s="2">
        <v>6.3289999999999997</v>
      </c>
      <c r="G1892" s="2">
        <v>78549.218999999997</v>
      </c>
      <c r="H1892" s="17">
        <f t="shared" si="29"/>
        <v>-3.1572799941598805E-3</v>
      </c>
    </row>
    <row r="1893" spans="1:8" ht="13.5" x14ac:dyDescent="0.25">
      <c r="A1893" s="12"/>
      <c r="B1893" s="11">
        <v>44762</v>
      </c>
      <c r="C1893" s="2">
        <v>6.3</v>
      </c>
      <c r="D1893" s="2">
        <v>5.4362000000000004</v>
      </c>
      <c r="E1893" s="2">
        <v>1868</v>
      </c>
      <c r="F1893" s="2">
        <v>6.31</v>
      </c>
      <c r="G1893" s="2">
        <v>11787.08</v>
      </c>
      <c r="H1893" s="17">
        <f t="shared" si="29"/>
        <v>-4.7417659874407336E-3</v>
      </c>
    </row>
    <row r="1894" spans="1:8" ht="13.5" x14ac:dyDescent="0.25">
      <c r="A1894" s="12"/>
      <c r="B1894" s="11">
        <v>44763</v>
      </c>
      <c r="C1894" s="2">
        <v>6.3</v>
      </c>
      <c r="D1894" s="2">
        <v>5.4362000000000004</v>
      </c>
      <c r="E1894" s="2">
        <v>19884</v>
      </c>
      <c r="F1894" s="2">
        <v>6.2519999999999998</v>
      </c>
      <c r="G1894" s="2">
        <v>124314.768</v>
      </c>
      <c r="H1894" s="17">
        <f t="shared" si="29"/>
        <v>0</v>
      </c>
    </row>
    <row r="1895" spans="1:8" ht="13.5" x14ac:dyDescent="0.25">
      <c r="A1895" s="12"/>
      <c r="B1895" s="11">
        <v>44764</v>
      </c>
      <c r="C1895" s="2">
        <v>6.5</v>
      </c>
      <c r="D1895" s="2">
        <v>5.6087999999999996</v>
      </c>
      <c r="E1895" s="2">
        <v>30493</v>
      </c>
      <c r="F1895" s="2">
        <v>6.4119999999999999</v>
      </c>
      <c r="G1895" s="2">
        <v>195521.11600000001</v>
      </c>
      <c r="H1895" s="17">
        <f t="shared" si="29"/>
        <v>3.17501195688163E-2</v>
      </c>
    </row>
    <row r="1896" spans="1:8" ht="13.5" x14ac:dyDescent="0.25">
      <c r="A1896" s="12"/>
      <c r="B1896" s="11">
        <v>44768</v>
      </c>
      <c r="C1896" s="2">
        <v>6.6</v>
      </c>
      <c r="D1896" s="2">
        <v>5.6951000000000001</v>
      </c>
      <c r="E1896" s="2">
        <v>5818</v>
      </c>
      <c r="F1896" s="2">
        <v>6.6120000000000001</v>
      </c>
      <c r="G1896" s="2">
        <v>38468.616000000002</v>
      </c>
      <c r="H1896" s="17">
        <f t="shared" si="29"/>
        <v>1.5386535444301899E-2</v>
      </c>
    </row>
    <row r="1897" spans="1:8" ht="13.5" x14ac:dyDescent="0.25">
      <c r="A1897" s="12"/>
      <c r="B1897" s="11">
        <v>44769</v>
      </c>
      <c r="C1897" s="2">
        <v>6.5</v>
      </c>
      <c r="D1897" s="2">
        <v>5.6087999999999996</v>
      </c>
      <c r="E1897" s="2">
        <v>13339</v>
      </c>
      <c r="F1897" s="2">
        <v>6.5289999999999999</v>
      </c>
      <c r="G1897" s="2">
        <v>87090.331000000006</v>
      </c>
      <c r="H1897" s="17">
        <f t="shared" si="29"/>
        <v>-1.515337746483828E-2</v>
      </c>
    </row>
    <row r="1898" spans="1:8" ht="13.5" x14ac:dyDescent="0.25">
      <c r="A1898" s="12"/>
      <c r="B1898" s="11">
        <v>44770</v>
      </c>
      <c r="C1898" s="2">
        <v>6.45</v>
      </c>
      <c r="D1898" s="2">
        <v>5.5656999999999996</v>
      </c>
      <c r="E1898" s="2">
        <v>5157</v>
      </c>
      <c r="F1898" s="2">
        <v>6.415</v>
      </c>
      <c r="G1898" s="2">
        <v>33082.154999999999</v>
      </c>
      <c r="H1898" s="17">
        <f t="shared" si="29"/>
        <v>-7.6843531593210525E-3</v>
      </c>
    </row>
    <row r="1899" spans="1:8" ht="13.5" x14ac:dyDescent="0.25">
      <c r="A1899" s="12"/>
      <c r="B1899" s="11">
        <v>44771</v>
      </c>
      <c r="C1899" s="2">
        <v>6.49</v>
      </c>
      <c r="D1899" s="2">
        <v>5.6002000000000001</v>
      </c>
      <c r="E1899" s="2">
        <v>501</v>
      </c>
      <c r="F1899" s="2">
        <v>6.4859999999999998</v>
      </c>
      <c r="G1899" s="2">
        <v>3249.4859999999999</v>
      </c>
      <c r="H1899" s="17">
        <f t="shared" si="29"/>
        <v>6.19868120811406E-3</v>
      </c>
    </row>
    <row r="1900" spans="1:8" ht="13.5" x14ac:dyDescent="0.25">
      <c r="A1900" s="12"/>
      <c r="B1900" s="11">
        <v>44774</v>
      </c>
      <c r="C1900" s="2">
        <v>6.75</v>
      </c>
      <c r="D1900" s="2">
        <v>5.8244999999999996</v>
      </c>
      <c r="E1900" s="2">
        <v>7045</v>
      </c>
      <c r="F1900" s="2">
        <v>6.4969999999999999</v>
      </c>
      <c r="G1900" s="2">
        <v>45771.364999999998</v>
      </c>
      <c r="H1900" s="17">
        <f t="shared" si="29"/>
        <v>4.0052140994964375E-2</v>
      </c>
    </row>
    <row r="1901" spans="1:8" ht="13.5" x14ac:dyDescent="0.25">
      <c r="A1901" s="12"/>
      <c r="B1901" s="11">
        <v>44775</v>
      </c>
      <c r="C1901" s="2">
        <v>6.7</v>
      </c>
      <c r="D1901" s="2">
        <v>5.7813999999999997</v>
      </c>
      <c r="E1901" s="2">
        <v>4316</v>
      </c>
      <c r="F1901" s="2">
        <v>6.6870000000000003</v>
      </c>
      <c r="G1901" s="2">
        <v>28861.092000000001</v>
      </c>
      <c r="H1901" s="17">
        <f t="shared" si="29"/>
        <v>-7.3997768048759413E-3</v>
      </c>
    </row>
    <row r="1902" spans="1:8" ht="13.5" x14ac:dyDescent="0.25">
      <c r="A1902" s="12"/>
      <c r="B1902" s="11">
        <v>44776</v>
      </c>
      <c r="C1902" s="2">
        <v>6.51</v>
      </c>
      <c r="D1902" s="2">
        <v>5.6173999999999999</v>
      </c>
      <c r="E1902" s="2">
        <v>14351</v>
      </c>
      <c r="F1902" s="2">
        <v>6.5039999999999996</v>
      </c>
      <c r="G1902" s="2">
        <v>93338.903999999995</v>
      </c>
      <c r="H1902" s="17">
        <f t="shared" si="29"/>
        <v>-2.8366831563289119E-2</v>
      </c>
    </row>
    <row r="1903" spans="1:8" ht="13.5" x14ac:dyDescent="0.25">
      <c r="A1903" s="12"/>
      <c r="B1903" s="11">
        <v>44777</v>
      </c>
      <c r="C1903" s="2">
        <v>6.59</v>
      </c>
      <c r="D1903" s="2">
        <v>5.6864999999999997</v>
      </c>
      <c r="E1903" s="2">
        <v>6461</v>
      </c>
      <c r="F1903" s="2">
        <v>6.5540000000000003</v>
      </c>
      <c r="G1903" s="2">
        <v>42345.394</v>
      </c>
      <c r="H1903" s="17">
        <f t="shared" si="29"/>
        <v>1.2301064549435631E-2</v>
      </c>
    </row>
    <row r="1904" spans="1:8" ht="13.5" x14ac:dyDescent="0.25">
      <c r="A1904" s="12"/>
      <c r="B1904" s="11">
        <v>44778</v>
      </c>
      <c r="C1904" s="2">
        <v>6.59</v>
      </c>
      <c r="D1904" s="2">
        <v>5.6864999999999997</v>
      </c>
      <c r="E1904" s="2">
        <v>10056</v>
      </c>
      <c r="F1904" s="2">
        <v>6.5090000000000003</v>
      </c>
      <c r="G1904" s="2">
        <v>65454.504000000001</v>
      </c>
      <c r="H1904" s="17">
        <f t="shared" si="29"/>
        <v>0</v>
      </c>
    </row>
    <row r="1905" spans="1:8" ht="13.5" x14ac:dyDescent="0.25">
      <c r="A1905" s="12"/>
      <c r="B1905" s="11">
        <v>44781</v>
      </c>
      <c r="C1905" s="2">
        <v>6.49</v>
      </c>
      <c r="D1905" s="2">
        <v>5.6002000000000001</v>
      </c>
      <c r="E1905" s="2">
        <v>10095</v>
      </c>
      <c r="F1905" s="2">
        <v>6.4859999999999998</v>
      </c>
      <c r="G1905" s="2">
        <v>65476.17</v>
      </c>
      <c r="H1905" s="17">
        <f t="shared" si="29"/>
        <v>-1.5176294733139823E-2</v>
      </c>
    </row>
    <row r="1906" spans="1:8" ht="13.5" x14ac:dyDescent="0.25">
      <c r="A1906" s="12"/>
      <c r="B1906" s="11">
        <v>44782</v>
      </c>
      <c r="C1906" s="2">
        <v>6.5</v>
      </c>
      <c r="D1906" s="2">
        <v>5.6087999999999996</v>
      </c>
      <c r="E1906" s="2">
        <v>3525</v>
      </c>
      <c r="F1906" s="2">
        <v>6.4740000000000002</v>
      </c>
      <c r="G1906" s="2">
        <v>22820.85</v>
      </c>
      <c r="H1906" s="17">
        <f t="shared" si="29"/>
        <v>1.5356594407341696E-3</v>
      </c>
    </row>
    <row r="1907" spans="1:8" ht="13.5" x14ac:dyDescent="0.25">
      <c r="A1907" s="12"/>
      <c r="B1907" s="11">
        <v>44783</v>
      </c>
      <c r="C1907" s="2">
        <v>6.47</v>
      </c>
      <c r="D1907" s="2">
        <v>5.5829000000000004</v>
      </c>
      <c r="E1907" s="2">
        <v>10463</v>
      </c>
      <c r="F1907" s="2">
        <v>6.47</v>
      </c>
      <c r="G1907" s="2">
        <v>67695.61</v>
      </c>
      <c r="H1907" s="17">
        <f t="shared" si="29"/>
        <v>-4.6177435458563589E-3</v>
      </c>
    </row>
    <row r="1908" spans="1:8" ht="13.5" x14ac:dyDescent="0.25">
      <c r="A1908" s="12"/>
      <c r="B1908" s="11">
        <v>44784</v>
      </c>
      <c r="C1908" s="2">
        <v>6.5</v>
      </c>
      <c r="D1908" s="2">
        <v>5.6087999999999996</v>
      </c>
      <c r="E1908" s="2">
        <v>407</v>
      </c>
      <c r="F1908" s="2">
        <v>6.4880000000000004</v>
      </c>
      <c r="G1908" s="2">
        <v>2640.616</v>
      </c>
      <c r="H1908" s="17">
        <f t="shared" si="29"/>
        <v>4.6391660248256538E-3</v>
      </c>
    </row>
    <row r="1909" spans="1:8" ht="13.5" x14ac:dyDescent="0.25">
      <c r="A1909" s="12"/>
      <c r="B1909" s="11">
        <v>44785</v>
      </c>
      <c r="C1909" s="2">
        <v>6.4</v>
      </c>
      <c r="D1909" s="2">
        <v>5.5225</v>
      </c>
      <c r="E1909" s="2">
        <v>2529</v>
      </c>
      <c r="F1909" s="2">
        <v>6.3979999999999997</v>
      </c>
      <c r="G1909" s="2">
        <v>16180.541999999999</v>
      </c>
      <c r="H1909" s="17">
        <f t="shared" si="29"/>
        <v>-1.5386535444301741E-2</v>
      </c>
    </row>
    <row r="1910" spans="1:8" ht="13.5" x14ac:dyDescent="0.25">
      <c r="A1910" s="12"/>
      <c r="B1910" s="11">
        <v>44788</v>
      </c>
      <c r="C1910" s="2">
        <v>6.45</v>
      </c>
      <c r="D1910" s="2">
        <v>5.5656999999999996</v>
      </c>
      <c r="E1910" s="2">
        <v>26137</v>
      </c>
      <c r="F1910" s="2">
        <v>6.4450000000000003</v>
      </c>
      <c r="G1910" s="2">
        <v>168452.965</v>
      </c>
      <c r="H1910" s="17">
        <f t="shared" si="29"/>
        <v>7.8225441376187747E-3</v>
      </c>
    </row>
    <row r="1911" spans="1:8" ht="13.5" x14ac:dyDescent="0.25">
      <c r="A1911" s="12"/>
      <c r="B1911" s="11">
        <v>44789</v>
      </c>
      <c r="C1911" s="2">
        <v>6.31</v>
      </c>
      <c r="D1911" s="2">
        <v>5.4447999999999999</v>
      </c>
      <c r="E1911" s="2">
        <v>1144</v>
      </c>
      <c r="F1911" s="2">
        <v>6.3209999999999997</v>
      </c>
      <c r="G1911" s="2">
        <v>7231.2240000000002</v>
      </c>
      <c r="H1911" s="17">
        <f t="shared" si="29"/>
        <v>-2.172233501626027E-2</v>
      </c>
    </row>
    <row r="1912" spans="1:8" ht="13.5" x14ac:dyDescent="0.25">
      <c r="A1912" s="12"/>
      <c r="B1912" s="11">
        <v>44790</v>
      </c>
      <c r="C1912" s="2">
        <v>6.2</v>
      </c>
      <c r="D1912" s="2">
        <v>5.3498999999999999</v>
      </c>
      <c r="E1912" s="2">
        <v>16674</v>
      </c>
      <c r="F1912" s="2">
        <v>6.2229999999999999</v>
      </c>
      <c r="G1912" s="2">
        <v>103762.302</v>
      </c>
      <c r="H1912" s="17">
        <f t="shared" si="29"/>
        <v>-1.7429473993535113E-2</v>
      </c>
    </row>
    <row r="1913" spans="1:8" ht="13.5" x14ac:dyDescent="0.25">
      <c r="A1913" s="12"/>
      <c r="B1913" s="11">
        <v>44791</v>
      </c>
      <c r="C1913" s="2">
        <v>6.25</v>
      </c>
      <c r="D1913" s="2">
        <v>5.3930999999999996</v>
      </c>
      <c r="E1913" s="2">
        <v>6252</v>
      </c>
      <c r="F1913" s="2">
        <v>6.2370000000000001</v>
      </c>
      <c r="G1913" s="2">
        <v>38993.724000000002</v>
      </c>
      <c r="H1913" s="17">
        <f t="shared" si="29"/>
        <v>8.0749172881735519E-3</v>
      </c>
    </row>
    <row r="1914" spans="1:8" ht="13.5" x14ac:dyDescent="0.25">
      <c r="A1914" s="12"/>
      <c r="B1914" s="11">
        <v>44792</v>
      </c>
      <c r="C1914" s="2">
        <v>6.34</v>
      </c>
      <c r="D1914" s="2">
        <v>5.4706999999999999</v>
      </c>
      <c r="E1914" s="2">
        <v>1170</v>
      </c>
      <c r="F1914" s="2">
        <v>6.3019999999999996</v>
      </c>
      <c r="G1914" s="2">
        <v>7373.34</v>
      </c>
      <c r="H1914" s="17">
        <f t="shared" si="29"/>
        <v>1.4388756003040987E-2</v>
      </c>
    </row>
    <row r="1915" spans="1:8" ht="13.5" x14ac:dyDescent="0.25">
      <c r="A1915" s="12"/>
      <c r="B1915" s="11">
        <v>44795</v>
      </c>
      <c r="C1915" s="2">
        <v>6.3</v>
      </c>
      <c r="D1915" s="2">
        <v>5.4362000000000004</v>
      </c>
      <c r="E1915" s="2">
        <v>5995</v>
      </c>
      <c r="F1915" s="2">
        <v>6.327</v>
      </c>
      <c r="G1915" s="2">
        <v>37930.364999999998</v>
      </c>
      <c r="H1915" s="17">
        <f t="shared" si="29"/>
        <v>-6.3063227740507675E-3</v>
      </c>
    </row>
    <row r="1916" spans="1:8" ht="13.5" x14ac:dyDescent="0.25">
      <c r="A1916" s="12"/>
      <c r="B1916" s="11">
        <v>44796</v>
      </c>
      <c r="C1916" s="2">
        <v>6.25</v>
      </c>
      <c r="D1916" s="2">
        <v>5.3930999999999996</v>
      </c>
      <c r="E1916" s="2">
        <v>9044</v>
      </c>
      <c r="F1916" s="2">
        <v>6.2549999999999999</v>
      </c>
      <c r="G1916" s="2">
        <v>56570.22</v>
      </c>
      <c r="H1916" s="17">
        <f t="shared" si="29"/>
        <v>-7.9283322909386705E-3</v>
      </c>
    </row>
    <row r="1917" spans="1:8" ht="13.5" x14ac:dyDescent="0.25">
      <c r="A1917" s="12"/>
      <c r="B1917" s="11">
        <v>44797</v>
      </c>
      <c r="C1917" s="2">
        <v>6.25</v>
      </c>
      <c r="D1917" s="2">
        <v>5.3930999999999996</v>
      </c>
      <c r="E1917" s="2">
        <v>6259</v>
      </c>
      <c r="F1917" s="2">
        <v>6.25</v>
      </c>
      <c r="G1917" s="2">
        <v>39118.75</v>
      </c>
      <c r="H1917" s="17">
        <f t="shared" si="29"/>
        <v>0</v>
      </c>
    </row>
    <row r="1918" spans="1:8" ht="13.5" x14ac:dyDescent="0.25">
      <c r="A1918" s="12"/>
      <c r="B1918" s="11">
        <v>44798</v>
      </c>
      <c r="C1918" s="2">
        <v>6.24</v>
      </c>
      <c r="D1918" s="2">
        <v>5.3844000000000003</v>
      </c>
      <c r="E1918" s="2">
        <v>6112</v>
      </c>
      <c r="F1918" s="2">
        <v>6.2069999999999999</v>
      </c>
      <c r="G1918" s="2">
        <v>37937.184000000001</v>
      </c>
      <c r="H1918" s="17">
        <f t="shared" si="29"/>
        <v>-1.6131723869387299E-3</v>
      </c>
    </row>
    <row r="1919" spans="1:8" ht="13.5" x14ac:dyDescent="0.25">
      <c r="A1919" s="12"/>
      <c r="B1919" s="11">
        <v>44799</v>
      </c>
      <c r="C1919" s="2">
        <v>6.2</v>
      </c>
      <c r="D1919" s="2">
        <v>5.3498999999999999</v>
      </c>
      <c r="E1919" s="2">
        <v>6934</v>
      </c>
      <c r="F1919" s="2">
        <v>6.218</v>
      </c>
      <c r="G1919" s="2">
        <v>43115.612000000001</v>
      </c>
      <c r="H1919" s="17">
        <f t="shared" si="29"/>
        <v>-6.4073991531090587E-3</v>
      </c>
    </row>
    <row r="1920" spans="1:8" ht="13.5" x14ac:dyDescent="0.25">
      <c r="A1920" s="12"/>
      <c r="B1920" s="11">
        <v>44802</v>
      </c>
      <c r="C1920" s="2">
        <v>6.25</v>
      </c>
      <c r="D1920" s="2">
        <v>5.3930999999999996</v>
      </c>
      <c r="E1920" s="2">
        <v>2359</v>
      </c>
      <c r="F1920" s="2">
        <v>6.2</v>
      </c>
      <c r="G1920" s="2">
        <v>14625.8</v>
      </c>
      <c r="H1920" s="17">
        <f t="shared" si="29"/>
        <v>8.0749172881735519E-3</v>
      </c>
    </row>
    <row r="1921" spans="1:8" ht="13.5" x14ac:dyDescent="0.25">
      <c r="A1921" s="12"/>
      <c r="B1921" s="11">
        <v>44803</v>
      </c>
      <c r="C1921" s="2">
        <v>6.28</v>
      </c>
      <c r="D1921" s="2">
        <v>5.4189999999999996</v>
      </c>
      <c r="E1921" s="2">
        <v>14492</v>
      </c>
      <c r="F1921" s="2">
        <v>6.27</v>
      </c>
      <c r="G1921" s="2">
        <v>90864.84</v>
      </c>
      <c r="H1921" s="17">
        <f t="shared" si="29"/>
        <v>4.8024327381283559E-3</v>
      </c>
    </row>
    <row r="1922" spans="1:8" ht="13.5" x14ac:dyDescent="0.25">
      <c r="A1922" s="12"/>
      <c r="B1922" s="11">
        <v>44804</v>
      </c>
      <c r="C1922" s="2">
        <v>6.21</v>
      </c>
      <c r="D1922" s="2">
        <v>5.3586</v>
      </c>
      <c r="E1922" s="2">
        <v>7895</v>
      </c>
      <c r="F1922" s="2">
        <v>6.2729999999999997</v>
      </c>
      <c r="G1922" s="2">
        <v>49525.334999999999</v>
      </c>
      <c r="H1922" s="17">
        <f t="shared" si="29"/>
        <v>-1.1145967890754673E-2</v>
      </c>
    </row>
    <row r="1923" spans="1:8" ht="13.5" x14ac:dyDescent="0.25">
      <c r="A1923" s="12"/>
      <c r="B1923" s="11">
        <v>44805</v>
      </c>
      <c r="C1923" s="2">
        <v>6.3</v>
      </c>
      <c r="D1923" s="2">
        <v>5.4362000000000004</v>
      </c>
      <c r="E1923" s="2">
        <v>19856</v>
      </c>
      <c r="F1923" s="2">
        <v>6.2409999999999997</v>
      </c>
      <c r="G1923" s="2">
        <v>123921.296</v>
      </c>
      <c r="H1923" s="17">
        <f t="shared" si="29"/>
        <v>1.4481394394058211E-2</v>
      </c>
    </row>
    <row r="1924" spans="1:8" ht="13.5" x14ac:dyDescent="0.25">
      <c r="A1924" s="12"/>
      <c r="B1924" s="11">
        <v>44806</v>
      </c>
      <c r="C1924" s="2">
        <v>6.35</v>
      </c>
      <c r="D1924" s="2">
        <v>5.4794</v>
      </c>
      <c r="E1924" s="2">
        <v>20848</v>
      </c>
      <c r="F1924" s="2">
        <v>6.3310000000000004</v>
      </c>
      <c r="G1924" s="2">
        <v>131988.68799999999</v>
      </c>
      <c r="H1924" s="17">
        <f t="shared" si="29"/>
        <v>7.9467274934696443E-3</v>
      </c>
    </row>
    <row r="1925" spans="1:8" ht="13.5" x14ac:dyDescent="0.25">
      <c r="A1925" s="12"/>
      <c r="B1925" s="11">
        <v>44809</v>
      </c>
      <c r="C1925" s="2">
        <v>6.33</v>
      </c>
      <c r="D1925" s="2">
        <v>5.4621000000000004</v>
      </c>
      <c r="E1925" s="2">
        <v>4306</v>
      </c>
      <c r="F1925" s="2">
        <v>6.2889999999999997</v>
      </c>
      <c r="G1925" s="2">
        <v>27080.434000000001</v>
      </c>
      <c r="H1925" s="17">
        <f t="shared" si="29"/>
        <v>-3.1572799941598805E-3</v>
      </c>
    </row>
    <row r="1926" spans="1:8" ht="13.5" x14ac:dyDescent="0.25">
      <c r="A1926" s="12"/>
      <c r="B1926" s="11">
        <v>44810</v>
      </c>
      <c r="C1926" s="2">
        <v>6.44</v>
      </c>
      <c r="D1926" s="2">
        <v>5.5570000000000004</v>
      </c>
      <c r="E1926" s="2">
        <v>77535</v>
      </c>
      <c r="F1926" s="2">
        <v>6.4660000000000002</v>
      </c>
      <c r="G1926" s="2">
        <v>501341.31</v>
      </c>
      <c r="H1926" s="17">
        <f t="shared" si="29"/>
        <v>1.7374269969425676E-2</v>
      </c>
    </row>
    <row r="1927" spans="1:8" ht="13.5" x14ac:dyDescent="0.25">
      <c r="A1927" s="12"/>
      <c r="B1927" s="11">
        <v>44811</v>
      </c>
      <c r="C1927" s="2">
        <v>6.58</v>
      </c>
      <c r="D1927" s="2">
        <v>5.6778000000000004</v>
      </c>
      <c r="E1927" s="2">
        <v>19002</v>
      </c>
      <c r="F1927" s="2">
        <v>6.5369999999999999</v>
      </c>
      <c r="G1927" s="2">
        <v>124216.07399999999</v>
      </c>
      <c r="H1927" s="17">
        <f t="shared" ref="H1927:H1990" si="30">(D1927-D1926)/D1926</f>
        <v>2.1738348029512328E-2</v>
      </c>
    </row>
    <row r="1928" spans="1:8" ht="13.5" x14ac:dyDescent="0.25">
      <c r="A1928" s="12"/>
      <c r="B1928" s="11">
        <v>44812</v>
      </c>
      <c r="C1928" s="2">
        <v>6.44</v>
      </c>
      <c r="D1928" s="2">
        <v>5.5570000000000004</v>
      </c>
      <c r="E1928" s="2">
        <v>42601</v>
      </c>
      <c r="F1928" s="2">
        <v>6.3970000000000002</v>
      </c>
      <c r="G1928" s="2">
        <v>272518.59700000001</v>
      </c>
      <c r="H1928" s="17">
        <f t="shared" si="30"/>
        <v>-2.127584627848815E-2</v>
      </c>
    </row>
    <row r="1929" spans="1:8" ht="13.5" x14ac:dyDescent="0.25">
      <c r="A1929" s="12"/>
      <c r="B1929" s="11">
        <v>44813</v>
      </c>
      <c r="C1929" s="2">
        <v>6.36</v>
      </c>
      <c r="D1929" s="2">
        <v>5.4880000000000004</v>
      </c>
      <c r="E1929" s="2">
        <v>3553</v>
      </c>
      <c r="F1929" s="2">
        <v>6.38</v>
      </c>
      <c r="G1929" s="2">
        <v>22668.14</v>
      </c>
      <c r="H1929" s="17">
        <f t="shared" si="30"/>
        <v>-1.2416771639373754E-2</v>
      </c>
    </row>
    <row r="1930" spans="1:8" ht="13.5" x14ac:dyDescent="0.25">
      <c r="A1930" s="12"/>
      <c r="B1930" s="11">
        <v>44816</v>
      </c>
      <c r="C1930" s="2">
        <v>6.56</v>
      </c>
      <c r="D1930" s="2">
        <v>5.6605999999999996</v>
      </c>
      <c r="E1930" s="2">
        <v>42209</v>
      </c>
      <c r="F1930" s="2">
        <v>6.5289999999999999</v>
      </c>
      <c r="G1930" s="2">
        <v>275582.56099999999</v>
      </c>
      <c r="H1930" s="17">
        <f t="shared" si="30"/>
        <v>3.1450437317784109E-2</v>
      </c>
    </row>
    <row r="1931" spans="1:8" ht="13.5" x14ac:dyDescent="0.25">
      <c r="A1931" s="12"/>
      <c r="B1931" s="11">
        <v>44817</v>
      </c>
      <c r="C1931" s="2">
        <v>6.62</v>
      </c>
      <c r="D1931" s="2">
        <v>5.7122999999999999</v>
      </c>
      <c r="E1931" s="2">
        <v>37136</v>
      </c>
      <c r="F1931" s="2">
        <v>6.585</v>
      </c>
      <c r="G1931" s="2">
        <v>244540.56</v>
      </c>
      <c r="H1931" s="17">
        <f t="shared" si="30"/>
        <v>9.1333074232414057E-3</v>
      </c>
    </row>
    <row r="1932" spans="1:8" ht="13.5" x14ac:dyDescent="0.25">
      <c r="A1932" s="12"/>
      <c r="B1932" s="11">
        <v>44818</v>
      </c>
      <c r="C1932" s="2">
        <v>6.64</v>
      </c>
      <c r="D1932" s="2">
        <v>5.7295999999999996</v>
      </c>
      <c r="E1932" s="2">
        <v>24507</v>
      </c>
      <c r="F1932" s="2">
        <v>6.61</v>
      </c>
      <c r="G1932" s="2">
        <v>161991.26999999999</v>
      </c>
      <c r="H1932" s="17">
        <f t="shared" si="30"/>
        <v>3.0285524219665718E-3</v>
      </c>
    </row>
    <row r="1933" spans="1:8" ht="13.5" x14ac:dyDescent="0.25">
      <c r="A1933" s="12"/>
      <c r="B1933" s="11">
        <v>44819</v>
      </c>
      <c r="C1933" s="2">
        <v>6.6</v>
      </c>
      <c r="D1933" s="2">
        <v>5.6951000000000001</v>
      </c>
      <c r="E1933" s="2">
        <v>32761</v>
      </c>
      <c r="F1933" s="2">
        <v>6.5119999999999996</v>
      </c>
      <c r="G1933" s="2">
        <v>213339.63200000001</v>
      </c>
      <c r="H1933" s="17">
        <f t="shared" si="30"/>
        <v>-6.0213627478357184E-3</v>
      </c>
    </row>
    <row r="1934" spans="1:8" ht="13.5" x14ac:dyDescent="0.25">
      <c r="A1934" s="12"/>
      <c r="B1934" s="11">
        <v>44820</v>
      </c>
      <c r="C1934" s="2">
        <v>6.6</v>
      </c>
      <c r="D1934" s="2">
        <v>5.6951000000000001</v>
      </c>
      <c r="E1934" s="2">
        <v>3073</v>
      </c>
      <c r="F1934" s="2">
        <v>6.6040000000000001</v>
      </c>
      <c r="G1934" s="2">
        <v>20294.092000000001</v>
      </c>
      <c r="H1934" s="17">
        <f t="shared" si="30"/>
        <v>0</v>
      </c>
    </row>
    <row r="1935" spans="1:8" ht="13.5" x14ac:dyDescent="0.25">
      <c r="A1935" s="12"/>
      <c r="B1935" s="11">
        <v>44823</v>
      </c>
      <c r="C1935" s="2">
        <v>6.52</v>
      </c>
      <c r="D1935" s="2">
        <v>5.6261000000000001</v>
      </c>
      <c r="E1935" s="2">
        <v>14162</v>
      </c>
      <c r="F1935" s="2">
        <v>6.5510000000000002</v>
      </c>
      <c r="G1935" s="2">
        <v>92775.262000000002</v>
      </c>
      <c r="H1935" s="17">
        <f t="shared" si="30"/>
        <v>-1.2115678390195072E-2</v>
      </c>
    </row>
    <row r="1936" spans="1:8" ht="13.5" x14ac:dyDescent="0.25">
      <c r="A1936" s="12"/>
      <c r="B1936" s="11">
        <v>44824</v>
      </c>
      <c r="C1936" s="2">
        <v>6.47</v>
      </c>
      <c r="D1936" s="2">
        <v>5.5829000000000004</v>
      </c>
      <c r="E1936" s="2">
        <v>46333</v>
      </c>
      <c r="F1936" s="2">
        <v>6.476</v>
      </c>
      <c r="G1936" s="2">
        <v>300052.50799999997</v>
      </c>
      <c r="H1936" s="17">
        <f t="shared" si="30"/>
        <v>-7.678498426974224E-3</v>
      </c>
    </row>
    <row r="1937" spans="1:8" ht="13.5" x14ac:dyDescent="0.25">
      <c r="A1937" s="12"/>
      <c r="B1937" s="11">
        <v>44825</v>
      </c>
      <c r="C1937" s="2">
        <v>6.63</v>
      </c>
      <c r="D1937" s="2">
        <v>5.7210000000000001</v>
      </c>
      <c r="E1937" s="2">
        <v>107158</v>
      </c>
      <c r="F1937" s="2">
        <v>6.5</v>
      </c>
      <c r="G1937" s="2">
        <v>696527</v>
      </c>
      <c r="H1937" s="17">
        <f t="shared" si="30"/>
        <v>2.4736248186426349E-2</v>
      </c>
    </row>
    <row r="1938" spans="1:8" ht="13.5" x14ac:dyDescent="0.25">
      <c r="A1938" s="12"/>
      <c r="B1938" s="11">
        <v>44826</v>
      </c>
      <c r="C1938" s="2">
        <v>6.6</v>
      </c>
      <c r="D1938" s="2">
        <v>5.6951000000000001</v>
      </c>
      <c r="E1938" s="2">
        <v>6745</v>
      </c>
      <c r="F1938" s="2">
        <v>6.63</v>
      </c>
      <c r="G1938" s="2">
        <v>44719.35</v>
      </c>
      <c r="H1938" s="17">
        <f t="shared" si="30"/>
        <v>-4.5271805628386702E-3</v>
      </c>
    </row>
    <row r="1939" spans="1:8" ht="13.5" x14ac:dyDescent="0.25">
      <c r="A1939" s="12"/>
      <c r="B1939" s="11">
        <v>44827</v>
      </c>
      <c r="C1939" s="2">
        <v>6.82</v>
      </c>
      <c r="D1939" s="2">
        <v>5.8849</v>
      </c>
      <c r="E1939" s="2">
        <v>77555</v>
      </c>
      <c r="F1939" s="2">
        <v>6.7089999999999996</v>
      </c>
      <c r="G1939" s="2">
        <v>520316.495</v>
      </c>
      <c r="H1939" s="17">
        <f t="shared" si="30"/>
        <v>3.3326895050130811E-2</v>
      </c>
    </row>
    <row r="1940" spans="1:8" ht="13.5" x14ac:dyDescent="0.25">
      <c r="A1940" s="12"/>
      <c r="B1940" s="11">
        <v>44830</v>
      </c>
      <c r="C1940" s="2">
        <v>6.9</v>
      </c>
      <c r="D1940" s="2">
        <v>5.9539999999999997</v>
      </c>
      <c r="E1940" s="2">
        <v>40746</v>
      </c>
      <c r="F1940" s="2">
        <v>6.899</v>
      </c>
      <c r="G1940" s="2">
        <v>281106.65399999998</v>
      </c>
      <c r="H1940" s="17">
        <f t="shared" si="30"/>
        <v>1.1741915750479994E-2</v>
      </c>
    </row>
    <row r="1941" spans="1:8" ht="13.5" x14ac:dyDescent="0.25">
      <c r="A1941" s="12"/>
      <c r="B1941" s="11">
        <v>44831</v>
      </c>
      <c r="C1941" s="2">
        <v>6.8</v>
      </c>
      <c r="D1941" s="2">
        <v>5.8677000000000001</v>
      </c>
      <c r="E1941" s="2">
        <v>19937</v>
      </c>
      <c r="F1941" s="2">
        <v>6.8490000000000002</v>
      </c>
      <c r="G1941" s="2">
        <v>136548.51300000001</v>
      </c>
      <c r="H1941" s="17">
        <f t="shared" si="30"/>
        <v>-1.4494457507557878E-2</v>
      </c>
    </row>
    <row r="1942" spans="1:8" ht="13.5" x14ac:dyDescent="0.25">
      <c r="A1942" s="12"/>
      <c r="B1942" s="11">
        <v>44832</v>
      </c>
      <c r="C1942" s="2">
        <v>6.72</v>
      </c>
      <c r="D1942" s="2">
        <v>5.7986000000000004</v>
      </c>
      <c r="E1942" s="2">
        <v>7172</v>
      </c>
      <c r="F1942" s="2">
        <v>6.68</v>
      </c>
      <c r="G1942" s="2">
        <v>47908.959999999999</v>
      </c>
      <c r="H1942" s="17">
        <f t="shared" si="30"/>
        <v>-1.177633485011158E-2</v>
      </c>
    </row>
    <row r="1943" spans="1:8" ht="13.5" x14ac:dyDescent="0.25">
      <c r="A1943" s="12"/>
      <c r="B1943" s="11">
        <v>44833</v>
      </c>
      <c r="C1943" s="2">
        <v>6.72</v>
      </c>
      <c r="D1943" s="2">
        <v>5.7986000000000004</v>
      </c>
      <c r="E1943" s="2">
        <v>46959</v>
      </c>
      <c r="F1943" s="2">
        <v>6.6980000000000004</v>
      </c>
      <c r="G1943" s="2">
        <v>314531.38199999998</v>
      </c>
      <c r="H1943" s="17">
        <f t="shared" si="30"/>
        <v>0</v>
      </c>
    </row>
    <row r="1944" spans="1:8" ht="13.5" x14ac:dyDescent="0.25">
      <c r="A1944" s="12"/>
      <c r="B1944" s="11">
        <v>44834</v>
      </c>
      <c r="C1944" s="2">
        <v>6.68</v>
      </c>
      <c r="D1944" s="2">
        <v>5.7641</v>
      </c>
      <c r="E1944" s="2">
        <v>6427</v>
      </c>
      <c r="F1944" s="2">
        <v>6.6820000000000004</v>
      </c>
      <c r="G1944" s="2">
        <v>42945.214</v>
      </c>
      <c r="H1944" s="17">
        <f t="shared" si="30"/>
        <v>-5.9497119994482142E-3</v>
      </c>
    </row>
    <row r="1945" spans="1:8" ht="13.5" x14ac:dyDescent="0.25">
      <c r="A1945" s="12"/>
      <c r="B1945" s="11">
        <v>44837</v>
      </c>
      <c r="C1945" s="2">
        <v>6.85</v>
      </c>
      <c r="D1945" s="2">
        <v>5.9108000000000001</v>
      </c>
      <c r="E1945" s="2">
        <v>33168</v>
      </c>
      <c r="F1945" s="2">
        <v>6.7460000000000004</v>
      </c>
      <c r="G1945" s="2">
        <v>223751.32800000001</v>
      </c>
      <c r="H1945" s="17">
        <f t="shared" si="30"/>
        <v>2.5450634097257171E-2</v>
      </c>
    </row>
    <row r="1946" spans="1:8" ht="13.5" x14ac:dyDescent="0.25">
      <c r="A1946" s="12"/>
      <c r="B1946" s="11">
        <v>44838</v>
      </c>
      <c r="C1946" s="2">
        <v>6.87</v>
      </c>
      <c r="D1946" s="2">
        <v>5.9280999999999997</v>
      </c>
      <c r="E1946" s="2">
        <v>13810</v>
      </c>
      <c r="F1946" s="2">
        <v>6.89</v>
      </c>
      <c r="G1946" s="2">
        <v>95150.9</v>
      </c>
      <c r="H1946" s="17">
        <f t="shared" si="30"/>
        <v>2.9268457738376615E-3</v>
      </c>
    </row>
    <row r="1947" spans="1:8" ht="13.5" x14ac:dyDescent="0.25">
      <c r="A1947" s="12"/>
      <c r="B1947" s="11">
        <v>44839</v>
      </c>
      <c r="C1947" s="2">
        <v>6.75</v>
      </c>
      <c r="D1947" s="2">
        <v>5.8244999999999996</v>
      </c>
      <c r="E1947" s="2">
        <v>22787</v>
      </c>
      <c r="F1947" s="2">
        <v>6.7610000000000001</v>
      </c>
      <c r="G1947" s="2">
        <v>154062.90700000001</v>
      </c>
      <c r="H1947" s="17">
        <f t="shared" si="30"/>
        <v>-1.7476088460046245E-2</v>
      </c>
    </row>
    <row r="1948" spans="1:8" ht="13.5" x14ac:dyDescent="0.25">
      <c r="A1948" s="12"/>
      <c r="B1948" s="11">
        <v>44840</v>
      </c>
      <c r="C1948" s="2">
        <v>6.75</v>
      </c>
      <c r="D1948" s="2">
        <v>5.8244999999999996</v>
      </c>
      <c r="E1948" s="2">
        <v>28248</v>
      </c>
      <c r="F1948" s="2">
        <v>6.75</v>
      </c>
      <c r="G1948" s="2">
        <v>190674</v>
      </c>
      <c r="H1948" s="17">
        <f t="shared" si="30"/>
        <v>0</v>
      </c>
    </row>
    <row r="1949" spans="1:8" ht="13.5" x14ac:dyDescent="0.25">
      <c r="A1949" s="12"/>
      <c r="B1949" s="11">
        <v>44841</v>
      </c>
      <c r="C1949" s="2">
        <v>6.73</v>
      </c>
      <c r="D1949" s="2">
        <v>5.8072999999999997</v>
      </c>
      <c r="E1949" s="2">
        <v>22904</v>
      </c>
      <c r="F1949" s="2">
        <v>6.843</v>
      </c>
      <c r="G1949" s="2">
        <v>156732.07199999999</v>
      </c>
      <c r="H1949" s="17">
        <f t="shared" si="30"/>
        <v>-2.9530431796720548E-3</v>
      </c>
    </row>
    <row r="1950" spans="1:8" ht="13.5" x14ac:dyDescent="0.25">
      <c r="A1950" s="12"/>
      <c r="B1950" s="11">
        <v>44844</v>
      </c>
      <c r="C1950" s="2">
        <v>6.73</v>
      </c>
      <c r="D1950" s="2">
        <v>5.8072999999999997</v>
      </c>
      <c r="E1950" s="2">
        <v>6537</v>
      </c>
      <c r="F1950" s="2">
        <v>6.7190000000000003</v>
      </c>
      <c r="G1950" s="2">
        <v>43922.103000000003</v>
      </c>
      <c r="H1950" s="17">
        <f t="shared" si="30"/>
        <v>0</v>
      </c>
    </row>
    <row r="1951" spans="1:8" ht="13.5" x14ac:dyDescent="0.25">
      <c r="A1951" s="12"/>
      <c r="B1951" s="11">
        <v>44845</v>
      </c>
      <c r="C1951" s="2">
        <v>6.7</v>
      </c>
      <c r="D1951" s="2">
        <v>5.7813999999999997</v>
      </c>
      <c r="E1951" s="2">
        <v>33620</v>
      </c>
      <c r="F1951" s="2">
        <v>6.7</v>
      </c>
      <c r="G1951" s="2">
        <v>225254</v>
      </c>
      <c r="H1951" s="17">
        <f t="shared" si="30"/>
        <v>-4.4599039140392326E-3</v>
      </c>
    </row>
    <row r="1952" spans="1:8" ht="13.5" x14ac:dyDescent="0.25">
      <c r="A1952" s="12"/>
      <c r="B1952" s="11">
        <v>44846</v>
      </c>
      <c r="C1952" s="2">
        <v>6.69</v>
      </c>
      <c r="D1952" s="2">
        <v>5.7727000000000004</v>
      </c>
      <c r="E1952" s="2">
        <v>3734</v>
      </c>
      <c r="F1952" s="2">
        <v>6.6950000000000003</v>
      </c>
      <c r="G1952" s="2">
        <v>24999.13</v>
      </c>
      <c r="H1952" s="17">
        <f t="shared" si="30"/>
        <v>-1.5048258207353347E-3</v>
      </c>
    </row>
    <row r="1953" spans="1:8" ht="13.5" x14ac:dyDescent="0.25">
      <c r="A1953" s="12"/>
      <c r="B1953" s="11">
        <v>44847</v>
      </c>
      <c r="C1953" s="2">
        <v>6.67</v>
      </c>
      <c r="D1953" s="2">
        <v>5.7554999999999996</v>
      </c>
      <c r="E1953" s="2">
        <v>2543</v>
      </c>
      <c r="F1953" s="2">
        <v>6.665</v>
      </c>
      <c r="G1953" s="2">
        <v>16949.095000000001</v>
      </c>
      <c r="H1953" s="17">
        <f t="shared" si="30"/>
        <v>-2.9795416356299077E-3</v>
      </c>
    </row>
    <row r="1954" spans="1:8" ht="13.5" x14ac:dyDescent="0.25">
      <c r="A1954" s="12"/>
      <c r="B1954" s="11">
        <v>44848</v>
      </c>
      <c r="C1954" s="2">
        <v>6.6</v>
      </c>
      <c r="D1954" s="2">
        <v>5.6951000000000001</v>
      </c>
      <c r="E1954" s="2">
        <v>14229</v>
      </c>
      <c r="F1954" s="2">
        <v>6.6310000000000002</v>
      </c>
      <c r="G1954" s="2">
        <v>94352.498999999996</v>
      </c>
      <c r="H1954" s="17">
        <f t="shared" si="30"/>
        <v>-1.0494309790634969E-2</v>
      </c>
    </row>
    <row r="1955" spans="1:8" ht="13.5" x14ac:dyDescent="0.25">
      <c r="A1955" s="12"/>
      <c r="B1955" s="11">
        <v>44851</v>
      </c>
      <c r="C1955" s="2">
        <v>6.7</v>
      </c>
      <c r="D1955" s="2">
        <v>5.7813999999999997</v>
      </c>
      <c r="E1955" s="2">
        <v>51959</v>
      </c>
      <c r="F1955" s="2">
        <v>6.6189999999999998</v>
      </c>
      <c r="G1955" s="2">
        <v>343916.62099999998</v>
      </c>
      <c r="H1955" s="17">
        <f t="shared" si="30"/>
        <v>1.5153377464838124E-2</v>
      </c>
    </row>
    <row r="1956" spans="1:8" ht="13.5" x14ac:dyDescent="0.25">
      <c r="A1956" s="12"/>
      <c r="B1956" s="11">
        <v>44852</v>
      </c>
      <c r="C1956" s="2">
        <v>6.7</v>
      </c>
      <c r="D1956" s="2">
        <v>5.7813999999999997</v>
      </c>
      <c r="E1956" s="2">
        <v>1368</v>
      </c>
      <c r="F1956" s="2">
        <v>6.6890000000000001</v>
      </c>
      <c r="G1956" s="2">
        <v>9150.5519999999997</v>
      </c>
      <c r="H1956" s="17">
        <f t="shared" si="30"/>
        <v>0</v>
      </c>
    </row>
    <row r="1957" spans="1:8" ht="13.5" x14ac:dyDescent="0.25">
      <c r="A1957" s="12"/>
      <c r="B1957" s="11">
        <v>44853</v>
      </c>
      <c r="C1957" s="2">
        <v>6.7</v>
      </c>
      <c r="D1957" s="2">
        <v>5.7813999999999997</v>
      </c>
      <c r="E1957" s="2">
        <v>110848</v>
      </c>
      <c r="F1957" s="2">
        <v>6.7</v>
      </c>
      <c r="G1957" s="2">
        <v>742681.59999999998</v>
      </c>
      <c r="H1957" s="17">
        <f t="shared" si="30"/>
        <v>0</v>
      </c>
    </row>
    <row r="1958" spans="1:8" ht="13.5" x14ac:dyDescent="0.25">
      <c r="A1958" s="12"/>
      <c r="B1958" s="11">
        <v>44854</v>
      </c>
      <c r="C1958" s="2">
        <v>6.7</v>
      </c>
      <c r="D1958" s="2">
        <v>5.7813999999999997</v>
      </c>
      <c r="E1958" s="2">
        <v>8505</v>
      </c>
      <c r="F1958" s="2">
        <v>6.7</v>
      </c>
      <c r="G1958" s="2">
        <v>56983.5</v>
      </c>
      <c r="H1958" s="17">
        <f t="shared" si="30"/>
        <v>0</v>
      </c>
    </row>
    <row r="1959" spans="1:8" ht="13.5" x14ac:dyDescent="0.25">
      <c r="A1959" s="12"/>
      <c r="B1959" s="11">
        <v>44855</v>
      </c>
      <c r="C1959" s="2">
        <v>6.7</v>
      </c>
      <c r="D1959" s="2">
        <v>5.7813999999999997</v>
      </c>
      <c r="E1959" s="2">
        <v>8949</v>
      </c>
      <c r="F1959" s="2">
        <v>6.7</v>
      </c>
      <c r="G1959" s="2">
        <v>59958.3</v>
      </c>
      <c r="H1959" s="17">
        <f t="shared" si="30"/>
        <v>0</v>
      </c>
    </row>
    <row r="1960" spans="1:8" ht="13.5" x14ac:dyDescent="0.25">
      <c r="A1960" s="12"/>
      <c r="B1960" s="11">
        <v>44858</v>
      </c>
      <c r="C1960" s="2">
        <v>6.7</v>
      </c>
      <c r="D1960" s="2">
        <v>5.7813999999999997</v>
      </c>
      <c r="E1960" s="2">
        <v>201</v>
      </c>
      <c r="F1960" s="2">
        <v>6.6180000000000003</v>
      </c>
      <c r="G1960" s="2">
        <v>1330.2180000000001</v>
      </c>
      <c r="H1960" s="17">
        <f t="shared" si="30"/>
        <v>0</v>
      </c>
    </row>
    <row r="1961" spans="1:8" ht="13.5" x14ac:dyDescent="0.25">
      <c r="A1961" s="12"/>
      <c r="B1961" s="11">
        <v>44859</v>
      </c>
      <c r="C1961" s="2">
        <v>6.69</v>
      </c>
      <c r="D1961" s="2">
        <v>5.7727000000000004</v>
      </c>
      <c r="E1961" s="2">
        <v>8287</v>
      </c>
      <c r="F1961" s="2">
        <v>6.625</v>
      </c>
      <c r="G1961" s="2">
        <v>54901.375</v>
      </c>
      <c r="H1961" s="17">
        <f t="shared" si="30"/>
        <v>-1.5048258207353347E-3</v>
      </c>
    </row>
    <row r="1962" spans="1:8" ht="13.5" x14ac:dyDescent="0.25">
      <c r="A1962" s="12"/>
      <c r="B1962" s="11">
        <v>44860</v>
      </c>
      <c r="C1962" s="2">
        <v>6.7</v>
      </c>
      <c r="D1962" s="2">
        <v>5.7813999999999997</v>
      </c>
      <c r="E1962" s="2">
        <v>1400</v>
      </c>
      <c r="F1962" s="2">
        <v>6.68</v>
      </c>
      <c r="G1962" s="2">
        <v>9352</v>
      </c>
      <c r="H1962" s="17">
        <f t="shared" si="30"/>
        <v>1.5070937343009793E-3</v>
      </c>
    </row>
    <row r="1963" spans="1:8" ht="13.5" x14ac:dyDescent="0.25">
      <c r="A1963" s="12"/>
      <c r="B1963" s="11">
        <v>44861</v>
      </c>
      <c r="C1963" s="2">
        <v>6.7</v>
      </c>
      <c r="D1963" s="2">
        <v>5.7813999999999997</v>
      </c>
      <c r="E1963" s="2">
        <v>2469</v>
      </c>
      <c r="F1963" s="2">
        <v>6.6879999999999997</v>
      </c>
      <c r="G1963" s="2">
        <v>16512.671999999999</v>
      </c>
      <c r="H1963" s="17">
        <f t="shared" si="30"/>
        <v>0</v>
      </c>
    </row>
    <row r="1964" spans="1:8" ht="13.5" x14ac:dyDescent="0.25">
      <c r="A1964" s="12"/>
      <c r="B1964" s="11">
        <v>44862</v>
      </c>
      <c r="C1964" s="2">
        <v>6.65</v>
      </c>
      <c r="D1964" s="2">
        <v>5.7382</v>
      </c>
      <c r="E1964" s="2">
        <v>3026</v>
      </c>
      <c r="F1964" s="2">
        <v>6.63</v>
      </c>
      <c r="G1964" s="2">
        <v>20062.38</v>
      </c>
      <c r="H1964" s="17">
        <f t="shared" si="30"/>
        <v>-7.4722385581346539E-3</v>
      </c>
    </row>
    <row r="1965" spans="1:8" ht="13.5" x14ac:dyDescent="0.25">
      <c r="A1965" s="12"/>
      <c r="B1965" s="11">
        <v>44865</v>
      </c>
      <c r="C1965" s="2">
        <v>6.7</v>
      </c>
      <c r="D1965" s="2">
        <v>5.7813999999999997</v>
      </c>
      <c r="E1965" s="2">
        <v>3819</v>
      </c>
      <c r="F1965" s="2">
        <v>6.665</v>
      </c>
      <c r="G1965" s="2">
        <v>25453.634999999998</v>
      </c>
      <c r="H1965" s="17">
        <f t="shared" si="30"/>
        <v>7.5284932557247363E-3</v>
      </c>
    </row>
    <row r="1966" spans="1:8" ht="13.5" x14ac:dyDescent="0.25">
      <c r="A1966" s="12"/>
      <c r="B1966" s="11">
        <v>44866</v>
      </c>
      <c r="C1966" s="2">
        <v>6.7</v>
      </c>
      <c r="D1966" s="2">
        <v>5.7813999999999997</v>
      </c>
      <c r="E1966" s="2">
        <v>8866</v>
      </c>
      <c r="F1966" s="2">
        <v>6.6520000000000001</v>
      </c>
      <c r="G1966" s="2">
        <v>58976.631999999998</v>
      </c>
      <c r="H1966" s="17">
        <f t="shared" si="30"/>
        <v>0</v>
      </c>
    </row>
    <row r="1967" spans="1:8" ht="13.5" x14ac:dyDescent="0.25">
      <c r="A1967" s="12"/>
      <c r="B1967" s="11">
        <v>44867</v>
      </c>
      <c r="C1967" s="2">
        <v>6.6</v>
      </c>
      <c r="D1967" s="2">
        <v>5.6951000000000001</v>
      </c>
      <c r="E1967" s="2">
        <v>19491</v>
      </c>
      <c r="F1967" s="2">
        <v>6.63</v>
      </c>
      <c r="G1967" s="2">
        <v>129225.33</v>
      </c>
      <c r="H1967" s="17">
        <f t="shared" si="30"/>
        <v>-1.4927180267755146E-2</v>
      </c>
    </row>
    <row r="1968" spans="1:8" ht="13.5" x14ac:dyDescent="0.25">
      <c r="A1968" s="12"/>
      <c r="B1968" s="11">
        <v>44868</v>
      </c>
      <c r="C1968" s="2">
        <v>6.6</v>
      </c>
      <c r="D1968" s="2">
        <v>5.6951000000000001</v>
      </c>
      <c r="E1968" s="2">
        <v>5206</v>
      </c>
      <c r="F1968" s="2">
        <v>6.5940000000000003</v>
      </c>
      <c r="G1968" s="2">
        <v>34328.364000000001</v>
      </c>
      <c r="H1968" s="17">
        <f t="shared" si="30"/>
        <v>0</v>
      </c>
    </row>
    <row r="1969" spans="1:8" ht="13.5" x14ac:dyDescent="0.25">
      <c r="A1969" s="12"/>
      <c r="B1969" s="11">
        <v>44869</v>
      </c>
      <c r="C1969" s="2">
        <v>6.6</v>
      </c>
      <c r="D1969" s="2">
        <v>5.6951000000000001</v>
      </c>
      <c r="E1969" s="2">
        <v>4527</v>
      </c>
      <c r="F1969" s="2">
        <v>6.59</v>
      </c>
      <c r="G1969" s="2">
        <v>29832.93</v>
      </c>
      <c r="H1969" s="17">
        <f t="shared" si="30"/>
        <v>0</v>
      </c>
    </row>
    <row r="1970" spans="1:8" ht="13.5" x14ac:dyDescent="0.25">
      <c r="A1970" s="12"/>
      <c r="B1970" s="11">
        <v>44872</v>
      </c>
      <c r="C1970" s="2">
        <v>6.6</v>
      </c>
      <c r="D1970" s="2">
        <v>5.6951000000000001</v>
      </c>
      <c r="E1970" s="2">
        <v>11386</v>
      </c>
      <c r="F1970" s="2">
        <v>6.5529999999999999</v>
      </c>
      <c r="G1970" s="2">
        <v>74612.457999999999</v>
      </c>
      <c r="H1970" s="17">
        <f t="shared" si="30"/>
        <v>0</v>
      </c>
    </row>
    <row r="1971" spans="1:8" ht="13.5" x14ac:dyDescent="0.25">
      <c r="A1971" s="12"/>
      <c r="B1971" s="11">
        <v>44873</v>
      </c>
      <c r="C1971" s="2">
        <v>6.6</v>
      </c>
      <c r="D1971" s="2">
        <v>5.6951000000000001</v>
      </c>
      <c r="E1971" s="2">
        <v>7030</v>
      </c>
      <c r="F1971" s="2">
        <v>6.5780000000000003</v>
      </c>
      <c r="G1971" s="2">
        <v>46243.34</v>
      </c>
      <c r="H1971" s="17">
        <f t="shared" si="30"/>
        <v>0</v>
      </c>
    </row>
    <row r="1972" spans="1:8" ht="13.5" x14ac:dyDescent="0.25">
      <c r="A1972" s="12"/>
      <c r="B1972" s="11">
        <v>44874</v>
      </c>
      <c r="C1972" s="2">
        <v>6.55</v>
      </c>
      <c r="D1972" s="2">
        <v>5.6519000000000004</v>
      </c>
      <c r="E1972" s="2">
        <v>1323</v>
      </c>
      <c r="F1972" s="2">
        <v>6.5540000000000003</v>
      </c>
      <c r="G1972" s="2">
        <v>8670.9419999999991</v>
      </c>
      <c r="H1972" s="17">
        <f t="shared" si="30"/>
        <v>-7.5854682095133855E-3</v>
      </c>
    </row>
    <row r="1973" spans="1:8" ht="13.5" x14ac:dyDescent="0.25">
      <c r="A1973" s="12"/>
      <c r="B1973" s="11">
        <v>44875</v>
      </c>
      <c r="C1973" s="2">
        <v>6.55</v>
      </c>
      <c r="D1973" s="2">
        <v>5.6519000000000004</v>
      </c>
      <c r="E1973" s="2">
        <v>119</v>
      </c>
      <c r="F1973" s="2">
        <v>6.5510000000000002</v>
      </c>
      <c r="G1973" s="2">
        <v>779.56899999999996</v>
      </c>
      <c r="H1973" s="17">
        <f t="shared" si="30"/>
        <v>0</v>
      </c>
    </row>
    <row r="1974" spans="1:8" ht="13.5" x14ac:dyDescent="0.25">
      <c r="A1974" s="12"/>
      <c r="B1974" s="11">
        <v>44876</v>
      </c>
      <c r="C1974" s="2">
        <v>6.5</v>
      </c>
      <c r="D1974" s="2">
        <v>5.6087999999999996</v>
      </c>
      <c r="E1974" s="2">
        <v>9359</v>
      </c>
      <c r="F1974" s="2">
        <v>6.4989999999999997</v>
      </c>
      <c r="G1974" s="2">
        <v>60824.141000000003</v>
      </c>
      <c r="H1974" s="17">
        <f t="shared" si="30"/>
        <v>-7.6257541711638212E-3</v>
      </c>
    </row>
    <row r="1975" spans="1:8" ht="13.5" x14ac:dyDescent="0.25">
      <c r="A1975" s="12"/>
      <c r="B1975" s="11">
        <v>44879</v>
      </c>
      <c r="C1975" s="2">
        <v>6.45</v>
      </c>
      <c r="D1975" s="2">
        <v>5.5656999999999996</v>
      </c>
      <c r="E1975" s="2">
        <v>8560</v>
      </c>
      <c r="F1975" s="2">
        <v>6.4450000000000003</v>
      </c>
      <c r="G1975" s="2">
        <v>55169.2</v>
      </c>
      <c r="H1975" s="17">
        <f t="shared" si="30"/>
        <v>-7.6843531593210525E-3</v>
      </c>
    </row>
    <row r="1976" spans="1:8" ht="13.5" x14ac:dyDescent="0.25">
      <c r="A1976" s="12"/>
      <c r="B1976" s="11">
        <v>44880</v>
      </c>
      <c r="C1976" s="2">
        <v>6.46</v>
      </c>
      <c r="D1976" s="2">
        <v>5.5743</v>
      </c>
      <c r="E1976" s="2">
        <v>1148</v>
      </c>
      <c r="F1976" s="2">
        <v>6.4509999999999996</v>
      </c>
      <c r="G1976" s="2">
        <v>7405.7479999999996</v>
      </c>
      <c r="H1976" s="17">
        <f t="shared" si="30"/>
        <v>1.545178504051671E-3</v>
      </c>
    </row>
    <row r="1977" spans="1:8" ht="13.5" x14ac:dyDescent="0.25">
      <c r="A1977" s="12"/>
      <c r="B1977" s="11">
        <v>44881</v>
      </c>
      <c r="C1977" s="2">
        <v>6.56</v>
      </c>
      <c r="D1977" s="2">
        <v>5.6605999999999996</v>
      </c>
      <c r="E1977" s="2">
        <v>2670</v>
      </c>
      <c r="F1977" s="2">
        <v>6.516</v>
      </c>
      <c r="G1977" s="2">
        <v>17397.72</v>
      </c>
      <c r="H1977" s="17">
        <f t="shared" si="30"/>
        <v>1.5481764526487559E-2</v>
      </c>
    </row>
    <row r="1978" spans="1:8" ht="13.5" x14ac:dyDescent="0.25">
      <c r="A1978" s="12"/>
      <c r="B1978" s="11">
        <v>44882</v>
      </c>
      <c r="C1978" s="2">
        <v>6.5</v>
      </c>
      <c r="D1978" s="2">
        <v>5.6087999999999996</v>
      </c>
      <c r="E1978" s="2">
        <v>601</v>
      </c>
      <c r="F1978" s="2">
        <v>6.5250000000000004</v>
      </c>
      <c r="G1978" s="2">
        <v>3921.5250000000001</v>
      </c>
      <c r="H1978" s="17">
        <f t="shared" si="30"/>
        <v>-9.1509733950464744E-3</v>
      </c>
    </row>
    <row r="1979" spans="1:8" ht="13.5" x14ac:dyDescent="0.25">
      <c r="A1979" s="12"/>
      <c r="B1979" s="11">
        <v>44883</v>
      </c>
      <c r="C1979" s="2">
        <v>6.5</v>
      </c>
      <c r="D1979" s="2">
        <v>5.6087999999999996</v>
      </c>
      <c r="E1979" s="2">
        <v>1701</v>
      </c>
      <c r="F1979" s="2">
        <v>6.431</v>
      </c>
      <c r="G1979" s="2">
        <v>10939.130999999999</v>
      </c>
      <c r="H1979" s="17">
        <f t="shared" si="30"/>
        <v>0</v>
      </c>
    </row>
    <row r="1980" spans="1:8" ht="13.5" x14ac:dyDescent="0.25">
      <c r="A1980" s="12"/>
      <c r="B1980" s="11">
        <v>44886</v>
      </c>
      <c r="C1980" s="2">
        <v>6.48</v>
      </c>
      <c r="D1980" s="2">
        <v>5.5914999999999999</v>
      </c>
      <c r="E1980" s="2">
        <v>849</v>
      </c>
      <c r="F1980" s="2">
        <v>6.4960000000000004</v>
      </c>
      <c r="G1980" s="2">
        <v>5515.1040000000003</v>
      </c>
      <c r="H1980" s="17">
        <f t="shared" si="30"/>
        <v>-3.0844387391241708E-3</v>
      </c>
    </row>
    <row r="1981" spans="1:8" ht="13.5" x14ac:dyDescent="0.25">
      <c r="A1981" s="12"/>
      <c r="B1981" s="11">
        <v>44887</v>
      </c>
      <c r="C1981" s="2">
        <v>6.48</v>
      </c>
      <c r="D1981" s="2">
        <v>5.5914999999999999</v>
      </c>
      <c r="E1981" s="2">
        <v>2215</v>
      </c>
      <c r="F1981" s="2">
        <v>6.48</v>
      </c>
      <c r="G1981" s="2">
        <v>14353.2</v>
      </c>
      <c r="H1981" s="17">
        <f t="shared" si="30"/>
        <v>0</v>
      </c>
    </row>
    <row r="1982" spans="1:8" ht="13.5" x14ac:dyDescent="0.25">
      <c r="A1982" s="12"/>
      <c r="B1982" s="11">
        <v>44888</v>
      </c>
      <c r="C1982" s="2">
        <v>6.46</v>
      </c>
      <c r="D1982" s="2">
        <v>5.5743</v>
      </c>
      <c r="E1982" s="2">
        <v>11911</v>
      </c>
      <c r="F1982" s="2">
        <v>6.4139999999999997</v>
      </c>
      <c r="G1982" s="2">
        <v>76397.153999999995</v>
      </c>
      <c r="H1982" s="17">
        <f t="shared" si="30"/>
        <v>-3.0760976482160211E-3</v>
      </c>
    </row>
    <row r="1983" spans="1:8" ht="13.5" x14ac:dyDescent="0.25">
      <c r="A1983" s="12"/>
      <c r="B1983" s="11">
        <v>44889</v>
      </c>
      <c r="C1983" s="2">
        <v>6.49</v>
      </c>
      <c r="D1983" s="2">
        <v>5.6002000000000001</v>
      </c>
      <c r="E1983" s="2">
        <v>82361</v>
      </c>
      <c r="F1983" s="2">
        <v>6.3920000000000003</v>
      </c>
      <c r="G1983" s="2">
        <v>526451.51199999999</v>
      </c>
      <c r="H1983" s="17">
        <f t="shared" si="30"/>
        <v>4.646323305168368E-3</v>
      </c>
    </row>
    <row r="1984" spans="1:8" ht="13.5" x14ac:dyDescent="0.25">
      <c r="A1984" s="12"/>
      <c r="B1984" s="11">
        <v>44890</v>
      </c>
      <c r="C1984" s="2">
        <v>6.49</v>
      </c>
      <c r="D1984" s="2">
        <v>5.6002000000000001</v>
      </c>
      <c r="E1984" s="2">
        <v>0</v>
      </c>
      <c r="F1984" s="2">
        <v>0</v>
      </c>
      <c r="G1984" s="2">
        <v>0</v>
      </c>
      <c r="H1984" s="17">
        <f t="shared" si="30"/>
        <v>0</v>
      </c>
    </row>
    <row r="1985" spans="1:8" ht="13.5" x14ac:dyDescent="0.25">
      <c r="A1985" s="12"/>
      <c r="B1985" s="11">
        <v>44893</v>
      </c>
      <c r="C1985" s="2">
        <v>6.59</v>
      </c>
      <c r="D1985" s="2">
        <v>5.6864999999999997</v>
      </c>
      <c r="E1985" s="2">
        <v>15761</v>
      </c>
      <c r="F1985" s="2">
        <v>6.5250000000000004</v>
      </c>
      <c r="G1985" s="2">
        <v>102840.52499999999</v>
      </c>
      <c r="H1985" s="17">
        <f t="shared" si="30"/>
        <v>1.5410163922716973E-2</v>
      </c>
    </row>
    <row r="1986" spans="1:8" ht="13.5" x14ac:dyDescent="0.25">
      <c r="A1986" s="12"/>
      <c r="B1986" s="11">
        <v>44894</v>
      </c>
      <c r="C1986" s="2">
        <v>6.59</v>
      </c>
      <c r="D1986" s="2">
        <v>5.6864999999999997</v>
      </c>
      <c r="E1986" s="2">
        <v>11668</v>
      </c>
      <c r="F1986" s="2">
        <v>6.59</v>
      </c>
      <c r="G1986" s="2">
        <v>76892.12</v>
      </c>
      <c r="H1986" s="17">
        <f t="shared" si="30"/>
        <v>0</v>
      </c>
    </row>
    <row r="1987" spans="1:8" ht="13.5" x14ac:dyDescent="0.25">
      <c r="A1987" s="12"/>
      <c r="B1987" s="11">
        <v>44895</v>
      </c>
      <c r="C1987" s="2">
        <v>6.58</v>
      </c>
      <c r="D1987" s="2">
        <v>5.6778000000000004</v>
      </c>
      <c r="E1987" s="2">
        <v>1002</v>
      </c>
      <c r="F1987" s="2">
        <v>6.4210000000000003</v>
      </c>
      <c r="G1987" s="2">
        <v>6433.8419999999996</v>
      </c>
      <c r="H1987" s="17">
        <f t="shared" si="30"/>
        <v>-1.5299393299919571E-3</v>
      </c>
    </row>
    <row r="1988" spans="1:8" ht="13.5" x14ac:dyDescent="0.25">
      <c r="A1988" s="12"/>
      <c r="B1988" s="11">
        <v>44896</v>
      </c>
      <c r="C1988" s="2">
        <v>6.58</v>
      </c>
      <c r="D1988" s="2">
        <v>5.6778000000000004</v>
      </c>
      <c r="E1988" s="2">
        <v>127</v>
      </c>
      <c r="F1988" s="2">
        <v>6.58</v>
      </c>
      <c r="G1988" s="2">
        <v>835.66</v>
      </c>
      <c r="H1988" s="17">
        <f t="shared" si="30"/>
        <v>0</v>
      </c>
    </row>
    <row r="1989" spans="1:8" ht="13.5" x14ac:dyDescent="0.25">
      <c r="A1989" s="12"/>
      <c r="B1989" s="11">
        <v>44897</v>
      </c>
      <c r="C1989" s="2">
        <v>6.5</v>
      </c>
      <c r="D1989" s="2">
        <v>5.6087999999999996</v>
      </c>
      <c r="E1989" s="2">
        <v>5941</v>
      </c>
      <c r="F1989" s="2">
        <v>6.5330000000000004</v>
      </c>
      <c r="G1989" s="2">
        <v>38812.553</v>
      </c>
      <c r="H1989" s="17">
        <f t="shared" si="30"/>
        <v>-1.2152594314699502E-2</v>
      </c>
    </row>
    <row r="1990" spans="1:8" ht="13.5" x14ac:dyDescent="0.25">
      <c r="A1990" s="12"/>
      <c r="B1990" s="11">
        <v>44900</v>
      </c>
      <c r="C1990" s="2">
        <v>6.5</v>
      </c>
      <c r="D1990" s="2">
        <v>5.6087999999999996</v>
      </c>
      <c r="E1990" s="2">
        <v>4005</v>
      </c>
      <c r="F1990" s="2">
        <v>6.5430000000000001</v>
      </c>
      <c r="G1990" s="2">
        <v>26204.715</v>
      </c>
      <c r="H1990" s="17">
        <f t="shared" si="30"/>
        <v>0</v>
      </c>
    </row>
    <row r="1991" spans="1:8" ht="13.5" x14ac:dyDescent="0.25">
      <c r="A1991" s="12"/>
      <c r="B1991" s="11">
        <v>44901</v>
      </c>
      <c r="C1991" s="2">
        <v>6.5</v>
      </c>
      <c r="D1991" s="2">
        <v>5.6087999999999996</v>
      </c>
      <c r="E1991" s="2">
        <v>1024</v>
      </c>
      <c r="F1991" s="2">
        <v>6.4020000000000001</v>
      </c>
      <c r="G1991" s="2">
        <v>6555.6480000000001</v>
      </c>
      <c r="H1991" s="17">
        <f t="shared" ref="H1991:H2054" si="31">(D1991-D1990)/D1990</f>
        <v>0</v>
      </c>
    </row>
    <row r="1992" spans="1:8" ht="13.5" x14ac:dyDescent="0.25">
      <c r="A1992" s="12"/>
      <c r="B1992" s="11">
        <v>44902</v>
      </c>
      <c r="C1992" s="2">
        <v>6.56</v>
      </c>
      <c r="D1992" s="2">
        <v>5.6605999999999996</v>
      </c>
      <c r="E1992" s="2">
        <v>256</v>
      </c>
      <c r="F1992" s="2">
        <v>6.4980000000000002</v>
      </c>
      <c r="G1992" s="2">
        <v>1663.4880000000001</v>
      </c>
      <c r="H1992" s="17">
        <f t="shared" si="31"/>
        <v>9.2354870917130353E-3</v>
      </c>
    </row>
    <row r="1993" spans="1:8" ht="13.5" x14ac:dyDescent="0.25">
      <c r="A1993" s="12"/>
      <c r="B1993" s="11">
        <v>44903</v>
      </c>
      <c r="C1993" s="2">
        <v>6.5</v>
      </c>
      <c r="D1993" s="2">
        <v>5.6087999999999996</v>
      </c>
      <c r="E1993" s="2">
        <v>1171</v>
      </c>
      <c r="F1993" s="2">
        <v>6.5090000000000003</v>
      </c>
      <c r="G1993" s="2">
        <v>7622.0389999999998</v>
      </c>
      <c r="H1993" s="17">
        <f t="shared" si="31"/>
        <v>-9.1509733950464744E-3</v>
      </c>
    </row>
    <row r="1994" spans="1:8" ht="13.5" x14ac:dyDescent="0.25">
      <c r="A1994" s="12"/>
      <c r="B1994" s="11">
        <v>44904</v>
      </c>
      <c r="C1994" s="2">
        <v>6.5</v>
      </c>
      <c r="D1994" s="2">
        <v>5.6087999999999996</v>
      </c>
      <c r="E1994" s="2">
        <v>300</v>
      </c>
      <c r="F1994" s="2">
        <v>6.5</v>
      </c>
      <c r="G1994" s="2">
        <v>1950</v>
      </c>
      <c r="H1994" s="17">
        <f t="shared" si="31"/>
        <v>0</v>
      </c>
    </row>
    <row r="1995" spans="1:8" ht="13.5" x14ac:dyDescent="0.25">
      <c r="A1995" s="12"/>
      <c r="B1995" s="11">
        <v>44907</v>
      </c>
      <c r="C1995" s="2">
        <v>6.49</v>
      </c>
      <c r="D1995" s="2">
        <v>5.6002000000000001</v>
      </c>
      <c r="E1995" s="2">
        <v>265</v>
      </c>
      <c r="F1995" s="2">
        <v>6.444</v>
      </c>
      <c r="G1995" s="2">
        <v>1707.66</v>
      </c>
      <c r="H1995" s="17">
        <f t="shared" si="31"/>
        <v>-1.5333048067321883E-3</v>
      </c>
    </row>
    <row r="1996" spans="1:8" ht="13.5" x14ac:dyDescent="0.25">
      <c r="A1996" s="12"/>
      <c r="B1996" s="11">
        <v>44908</v>
      </c>
      <c r="C1996" s="2">
        <v>6.49</v>
      </c>
      <c r="D1996" s="2">
        <v>5.6002000000000001</v>
      </c>
      <c r="E1996" s="2">
        <v>161866</v>
      </c>
      <c r="F1996" s="2">
        <v>6.42</v>
      </c>
      <c r="G1996" s="2">
        <v>1039179.72</v>
      </c>
      <c r="H1996" s="17">
        <f t="shared" si="31"/>
        <v>0</v>
      </c>
    </row>
    <row r="1997" spans="1:8" ht="13.5" x14ac:dyDescent="0.25">
      <c r="A1997" s="12"/>
      <c r="B1997" s="11">
        <v>44909</v>
      </c>
      <c r="C1997" s="2">
        <v>6.49</v>
      </c>
      <c r="D1997" s="2">
        <v>5.6002000000000001</v>
      </c>
      <c r="E1997" s="2">
        <v>37</v>
      </c>
      <c r="F1997" s="2">
        <v>6.49</v>
      </c>
      <c r="G1997" s="2">
        <v>240.13</v>
      </c>
      <c r="H1997" s="17">
        <f t="shared" si="31"/>
        <v>0</v>
      </c>
    </row>
    <row r="1998" spans="1:8" ht="13.5" x14ac:dyDescent="0.25">
      <c r="A1998" s="12"/>
      <c r="B1998" s="11">
        <v>44910</v>
      </c>
      <c r="C1998" s="2">
        <v>6.5</v>
      </c>
      <c r="D1998" s="2">
        <v>5.6087999999999996</v>
      </c>
      <c r="E1998" s="2">
        <v>8451</v>
      </c>
      <c r="F1998" s="2">
        <v>6.5049999999999999</v>
      </c>
      <c r="G1998" s="2">
        <v>54973.754999999997</v>
      </c>
      <c r="H1998" s="17">
        <f t="shared" si="31"/>
        <v>1.5356594407341696E-3</v>
      </c>
    </row>
    <row r="1999" spans="1:8" ht="13.5" x14ac:dyDescent="0.25">
      <c r="A1999" s="12"/>
      <c r="B1999" s="11">
        <v>44911</v>
      </c>
      <c r="C1999" s="2">
        <v>6.49</v>
      </c>
      <c r="D1999" s="2">
        <v>5.6002000000000001</v>
      </c>
      <c r="E1999" s="2">
        <v>8427</v>
      </c>
      <c r="F1999" s="2">
        <v>6.4870000000000001</v>
      </c>
      <c r="G1999" s="2">
        <v>54665.949000000001</v>
      </c>
      <c r="H1999" s="17">
        <f t="shared" si="31"/>
        <v>-1.5333048067321883E-3</v>
      </c>
    </row>
    <row r="2000" spans="1:8" ht="13.5" x14ac:dyDescent="0.25">
      <c r="A2000" s="12"/>
      <c r="B2000" s="11">
        <v>44914</v>
      </c>
      <c r="C2000" s="2">
        <v>6.49</v>
      </c>
      <c r="D2000" s="2">
        <v>5.6002000000000001</v>
      </c>
      <c r="E2000" s="2">
        <v>3053</v>
      </c>
      <c r="F2000" s="2">
        <v>6.4690000000000003</v>
      </c>
      <c r="G2000" s="2">
        <v>19749.857</v>
      </c>
      <c r="H2000" s="17">
        <f t="shared" si="31"/>
        <v>0</v>
      </c>
    </row>
    <row r="2001" spans="1:8" ht="13.5" x14ac:dyDescent="0.25">
      <c r="A2001" s="12"/>
      <c r="B2001" s="11">
        <v>44915</v>
      </c>
      <c r="C2001" s="2">
        <v>6.47</v>
      </c>
      <c r="D2001" s="2">
        <v>5.5829000000000004</v>
      </c>
      <c r="E2001" s="2">
        <v>142</v>
      </c>
      <c r="F2001" s="2">
        <v>6.4009999999999998</v>
      </c>
      <c r="G2001" s="2">
        <v>908.94200000000001</v>
      </c>
      <c r="H2001" s="17">
        <f t="shared" si="31"/>
        <v>-3.0891753865932734E-3</v>
      </c>
    </row>
    <row r="2002" spans="1:8" ht="13.5" x14ac:dyDescent="0.25">
      <c r="A2002" s="12"/>
      <c r="B2002" s="11">
        <v>44916</v>
      </c>
      <c r="C2002" s="2">
        <v>6.39</v>
      </c>
      <c r="D2002" s="2">
        <v>5.5138999999999996</v>
      </c>
      <c r="E2002" s="2">
        <v>1625</v>
      </c>
      <c r="F2002" s="2">
        <v>6.399</v>
      </c>
      <c r="G2002" s="2">
        <v>10398.375</v>
      </c>
      <c r="H2002" s="17">
        <f t="shared" si="31"/>
        <v>-1.2359168174246508E-2</v>
      </c>
    </row>
    <row r="2003" spans="1:8" ht="13.5" x14ac:dyDescent="0.25">
      <c r="A2003" s="12"/>
      <c r="B2003" s="11">
        <v>44917</v>
      </c>
      <c r="C2003" s="2">
        <v>6.48</v>
      </c>
      <c r="D2003" s="2">
        <v>5.5914999999999999</v>
      </c>
      <c r="E2003" s="2">
        <v>4924</v>
      </c>
      <c r="F2003" s="2">
        <v>6.4249999999999998</v>
      </c>
      <c r="G2003" s="2">
        <v>31636.7</v>
      </c>
      <c r="H2003" s="17">
        <f t="shared" si="31"/>
        <v>1.4073523277535019E-2</v>
      </c>
    </row>
    <row r="2004" spans="1:8" ht="13.5" x14ac:dyDescent="0.25">
      <c r="A2004" s="12"/>
      <c r="B2004" s="11">
        <v>44918</v>
      </c>
      <c r="C2004" s="2">
        <v>6.46</v>
      </c>
      <c r="D2004" s="2">
        <v>5.5743</v>
      </c>
      <c r="E2004" s="2">
        <v>1773</v>
      </c>
      <c r="F2004" s="2">
        <v>6.44</v>
      </c>
      <c r="G2004" s="2">
        <v>11418.12</v>
      </c>
      <c r="H2004" s="17">
        <f t="shared" si="31"/>
        <v>-3.0760976482160211E-3</v>
      </c>
    </row>
    <row r="2005" spans="1:8" ht="13.5" x14ac:dyDescent="0.25">
      <c r="A2005" s="12"/>
      <c r="B2005" s="11">
        <v>44921</v>
      </c>
      <c r="C2005" s="2">
        <v>6.4</v>
      </c>
      <c r="D2005" s="2">
        <v>5.5225</v>
      </c>
      <c r="E2005" s="2">
        <v>10763</v>
      </c>
      <c r="F2005" s="2">
        <v>6.4020000000000001</v>
      </c>
      <c r="G2005" s="2">
        <v>68904.725999999995</v>
      </c>
      <c r="H2005" s="17">
        <f t="shared" si="31"/>
        <v>-9.2926466103367359E-3</v>
      </c>
    </row>
    <row r="2006" spans="1:8" ht="13.5" x14ac:dyDescent="0.25">
      <c r="A2006" s="12"/>
      <c r="B2006" s="11">
        <v>44922</v>
      </c>
      <c r="C2006" s="2">
        <v>6.38</v>
      </c>
      <c r="D2006" s="2">
        <v>5.5053000000000001</v>
      </c>
      <c r="E2006" s="2">
        <v>12671</v>
      </c>
      <c r="F2006" s="2">
        <v>6.4279999999999999</v>
      </c>
      <c r="G2006" s="2">
        <v>81449.187999999995</v>
      </c>
      <c r="H2006" s="17">
        <f t="shared" si="31"/>
        <v>-3.1145314622000693E-3</v>
      </c>
    </row>
    <row r="2007" spans="1:8" ht="13.5" x14ac:dyDescent="0.25">
      <c r="A2007" s="12"/>
      <c r="B2007" s="11">
        <v>44923</v>
      </c>
      <c r="C2007" s="2">
        <v>6.4</v>
      </c>
      <c r="D2007" s="2">
        <v>5.5225</v>
      </c>
      <c r="E2007" s="2">
        <v>26054</v>
      </c>
      <c r="F2007" s="2">
        <v>6.4020000000000001</v>
      </c>
      <c r="G2007" s="2">
        <v>166797.70800000001</v>
      </c>
      <c r="H2007" s="17">
        <f t="shared" si="31"/>
        <v>3.1242620747279678E-3</v>
      </c>
    </row>
    <row r="2008" spans="1:8" ht="13.5" x14ac:dyDescent="0.25">
      <c r="A2008" s="12"/>
      <c r="B2008" s="11">
        <v>44924</v>
      </c>
      <c r="C2008" s="2">
        <v>6.49</v>
      </c>
      <c r="D2008" s="2">
        <v>5.6002000000000001</v>
      </c>
      <c r="E2008" s="2">
        <v>6447</v>
      </c>
      <c r="F2008" s="2">
        <v>6.4359999999999999</v>
      </c>
      <c r="G2008" s="2">
        <v>41492.892</v>
      </c>
      <c r="H2008" s="17">
        <f t="shared" si="31"/>
        <v>1.4069714803078335E-2</v>
      </c>
    </row>
    <row r="2009" spans="1:8" ht="13.5" x14ac:dyDescent="0.25">
      <c r="A2009" s="12"/>
      <c r="B2009" s="11">
        <v>44925</v>
      </c>
      <c r="C2009" s="2">
        <v>6.68</v>
      </c>
      <c r="D2009" s="2">
        <v>5.7641</v>
      </c>
      <c r="E2009" s="2">
        <v>856198</v>
      </c>
      <c r="F2009" s="2">
        <v>6.39</v>
      </c>
      <c r="G2009" s="2">
        <v>5471105.2199999997</v>
      </c>
      <c r="H2009" s="17">
        <f t="shared" si="31"/>
        <v>2.9266811899575002E-2</v>
      </c>
    </row>
    <row r="2010" spans="1:8" ht="13.5" x14ac:dyDescent="0.25">
      <c r="A2010" s="12"/>
      <c r="B2010" s="11">
        <v>44928</v>
      </c>
      <c r="C2010" s="2">
        <v>6.68</v>
      </c>
      <c r="D2010" s="2">
        <v>5.7641</v>
      </c>
      <c r="E2010" s="2">
        <v>1981</v>
      </c>
      <c r="F2010" s="2">
        <v>6.673</v>
      </c>
      <c r="G2010" s="2">
        <v>13219.213</v>
      </c>
      <c r="H2010" s="17">
        <f t="shared" si="31"/>
        <v>0</v>
      </c>
    </row>
    <row r="2011" spans="1:8" ht="13.5" x14ac:dyDescent="0.25">
      <c r="A2011" s="12"/>
      <c r="B2011" s="11">
        <v>44929</v>
      </c>
      <c r="C2011" s="2">
        <v>6.68</v>
      </c>
      <c r="D2011" s="2">
        <v>5.7641</v>
      </c>
      <c r="E2011" s="2">
        <v>1008</v>
      </c>
      <c r="F2011" s="2">
        <v>6.67</v>
      </c>
      <c r="G2011" s="2">
        <v>6723.36</v>
      </c>
      <c r="H2011" s="17">
        <f t="shared" si="31"/>
        <v>0</v>
      </c>
    </row>
    <row r="2012" spans="1:8" ht="13.5" x14ac:dyDescent="0.25">
      <c r="A2012" s="12"/>
      <c r="B2012" s="11">
        <v>44930</v>
      </c>
      <c r="C2012" s="2">
        <v>6.78</v>
      </c>
      <c r="D2012" s="2">
        <v>5.8503999999999996</v>
      </c>
      <c r="E2012" s="2">
        <v>16165</v>
      </c>
      <c r="F2012" s="2">
        <v>6.7160000000000002</v>
      </c>
      <c r="G2012" s="2">
        <v>108564.14</v>
      </c>
      <c r="H2012" s="17">
        <f t="shared" si="31"/>
        <v>1.4971981749102132E-2</v>
      </c>
    </row>
    <row r="2013" spans="1:8" ht="13.5" x14ac:dyDescent="0.25">
      <c r="A2013" s="12"/>
      <c r="B2013" s="11">
        <v>44931</v>
      </c>
      <c r="C2013" s="2">
        <v>6.72</v>
      </c>
      <c r="D2013" s="2">
        <v>5.7986000000000004</v>
      </c>
      <c r="E2013" s="2">
        <v>552</v>
      </c>
      <c r="F2013" s="2">
        <v>6.7060000000000004</v>
      </c>
      <c r="G2013" s="2">
        <v>3701.712</v>
      </c>
      <c r="H2013" s="17">
        <f t="shared" si="31"/>
        <v>-8.8540954464650587E-3</v>
      </c>
    </row>
    <row r="2014" spans="1:8" ht="13.5" x14ac:dyDescent="0.25">
      <c r="A2014" s="12"/>
      <c r="B2014" s="11">
        <v>44932</v>
      </c>
      <c r="C2014" s="2">
        <v>6.7</v>
      </c>
      <c r="D2014" s="2">
        <v>5.7813999999999997</v>
      </c>
      <c r="E2014" s="2">
        <v>6727</v>
      </c>
      <c r="F2014" s="2">
        <v>6.6070000000000002</v>
      </c>
      <c r="G2014" s="2">
        <v>44445.288999999997</v>
      </c>
      <c r="H2014" s="17">
        <f t="shared" si="31"/>
        <v>-2.966233228710511E-3</v>
      </c>
    </row>
    <row r="2015" spans="1:8" ht="13.5" x14ac:dyDescent="0.25">
      <c r="A2015" s="12"/>
      <c r="B2015" s="11">
        <v>44935</v>
      </c>
      <c r="C2015" s="2">
        <v>6.68</v>
      </c>
      <c r="D2015" s="2">
        <v>5.7641</v>
      </c>
      <c r="E2015" s="2">
        <v>3309</v>
      </c>
      <c r="F2015" s="2">
        <v>6.55</v>
      </c>
      <c r="G2015" s="2">
        <v>21673.95</v>
      </c>
      <c r="H2015" s="17">
        <f t="shared" si="31"/>
        <v>-2.9923547929566626E-3</v>
      </c>
    </row>
    <row r="2016" spans="1:8" ht="13.5" x14ac:dyDescent="0.25">
      <c r="A2016" s="12"/>
      <c r="B2016" s="11">
        <v>44936</v>
      </c>
      <c r="C2016" s="2">
        <v>6.68</v>
      </c>
      <c r="D2016" s="2">
        <v>5.7641</v>
      </c>
      <c r="E2016" s="2">
        <v>21954</v>
      </c>
      <c r="F2016" s="2">
        <v>6.6989999999999998</v>
      </c>
      <c r="G2016" s="2">
        <v>147069.84599999999</v>
      </c>
      <c r="H2016" s="17">
        <f t="shared" si="31"/>
        <v>0</v>
      </c>
    </row>
    <row r="2017" spans="1:8" ht="13.5" x14ac:dyDescent="0.25">
      <c r="A2017" s="12"/>
      <c r="B2017" s="11">
        <v>44937</v>
      </c>
      <c r="C2017" s="2">
        <v>6.68</v>
      </c>
      <c r="D2017" s="2">
        <v>5.7641</v>
      </c>
      <c r="E2017" s="2">
        <v>1463</v>
      </c>
      <c r="F2017" s="2">
        <v>6.6779999999999999</v>
      </c>
      <c r="G2017" s="2">
        <v>9769.9140000000007</v>
      </c>
      <c r="H2017" s="17">
        <f t="shared" si="31"/>
        <v>0</v>
      </c>
    </row>
    <row r="2018" spans="1:8" ht="13.5" x14ac:dyDescent="0.25">
      <c r="A2018" s="12"/>
      <c r="B2018" s="11">
        <v>44938</v>
      </c>
      <c r="C2018" s="2">
        <v>6.7</v>
      </c>
      <c r="D2018" s="2">
        <v>5.7813999999999997</v>
      </c>
      <c r="E2018" s="2">
        <v>31689</v>
      </c>
      <c r="F2018" s="2">
        <v>6.6989999999999998</v>
      </c>
      <c r="G2018" s="2">
        <v>212284.611</v>
      </c>
      <c r="H2018" s="17">
        <f t="shared" si="31"/>
        <v>3.0013358546867072E-3</v>
      </c>
    </row>
    <row r="2019" spans="1:8" ht="13.5" x14ac:dyDescent="0.25">
      <c r="A2019" s="12"/>
      <c r="B2019" s="11">
        <v>44939</v>
      </c>
      <c r="C2019" s="2">
        <v>6.7</v>
      </c>
      <c r="D2019" s="2">
        <v>5.7813999999999997</v>
      </c>
      <c r="E2019" s="2">
        <v>4013</v>
      </c>
      <c r="F2019" s="2">
        <v>6.7050000000000001</v>
      </c>
      <c r="G2019" s="2">
        <v>26907.165000000001</v>
      </c>
      <c r="H2019" s="17">
        <f t="shared" si="31"/>
        <v>0</v>
      </c>
    </row>
    <row r="2020" spans="1:8" ht="13.5" x14ac:dyDescent="0.25">
      <c r="A2020" s="12"/>
      <c r="B2020" s="11">
        <v>44942</v>
      </c>
      <c r="C2020" s="2">
        <v>6.74</v>
      </c>
      <c r="D2020" s="2">
        <v>5.8159000000000001</v>
      </c>
      <c r="E2020" s="2">
        <v>6317</v>
      </c>
      <c r="F2020" s="2">
        <v>6.6219999999999999</v>
      </c>
      <c r="G2020" s="2">
        <v>41831.173999999999</v>
      </c>
      <c r="H2020" s="17">
        <f t="shared" si="31"/>
        <v>5.9674127373993188E-3</v>
      </c>
    </row>
    <row r="2021" spans="1:8" ht="13.5" x14ac:dyDescent="0.25">
      <c r="A2021" s="12"/>
      <c r="B2021" s="11">
        <v>44943</v>
      </c>
      <c r="C2021" s="2">
        <v>6.7</v>
      </c>
      <c r="D2021" s="2">
        <v>5.7813999999999997</v>
      </c>
      <c r="E2021" s="2">
        <v>2650</v>
      </c>
      <c r="F2021" s="2">
        <v>6.7</v>
      </c>
      <c r="G2021" s="2">
        <v>17755</v>
      </c>
      <c r="H2021" s="17">
        <f t="shared" si="31"/>
        <v>-5.9320139617256859E-3</v>
      </c>
    </row>
    <row r="2022" spans="1:8" ht="13.5" x14ac:dyDescent="0.25">
      <c r="A2022" s="12"/>
      <c r="B2022" s="11">
        <v>44944</v>
      </c>
      <c r="C2022" s="2">
        <v>6.63</v>
      </c>
      <c r="D2022" s="2">
        <v>5.7210000000000001</v>
      </c>
      <c r="E2022" s="2">
        <v>14344</v>
      </c>
      <c r="F2022" s="2">
        <v>6.6529999999999996</v>
      </c>
      <c r="G2022" s="2">
        <v>95430.631999999998</v>
      </c>
      <c r="H2022" s="17">
        <f t="shared" si="31"/>
        <v>-1.0447296502577155E-2</v>
      </c>
    </row>
    <row r="2023" spans="1:8" ht="13.5" x14ac:dyDescent="0.25">
      <c r="A2023" s="12"/>
      <c r="B2023" s="11">
        <v>44945</v>
      </c>
      <c r="C2023" s="2">
        <v>6.6</v>
      </c>
      <c r="D2023" s="2">
        <v>5.6951000000000001</v>
      </c>
      <c r="E2023" s="2">
        <v>4495</v>
      </c>
      <c r="F2023" s="2">
        <v>6.6020000000000003</v>
      </c>
      <c r="G2023" s="2">
        <v>29675.99</v>
      </c>
      <c r="H2023" s="17">
        <f t="shared" si="31"/>
        <v>-4.5271805628386702E-3</v>
      </c>
    </row>
    <row r="2024" spans="1:8" ht="13.5" x14ac:dyDescent="0.25">
      <c r="A2024" s="12"/>
      <c r="B2024" s="11">
        <v>44946</v>
      </c>
      <c r="C2024" s="2">
        <v>6.58</v>
      </c>
      <c r="D2024" s="2">
        <v>5.6778000000000004</v>
      </c>
      <c r="E2024" s="2">
        <v>9222</v>
      </c>
      <c r="F2024" s="2">
        <v>6.5309999999999997</v>
      </c>
      <c r="G2024" s="2">
        <v>60228.881999999998</v>
      </c>
      <c r="H2024" s="17">
        <f t="shared" si="31"/>
        <v>-3.0376990746430526E-3</v>
      </c>
    </row>
    <row r="2025" spans="1:8" ht="13.5" x14ac:dyDescent="0.25">
      <c r="A2025" s="12"/>
      <c r="B2025" s="11">
        <v>44949</v>
      </c>
      <c r="C2025" s="2">
        <v>6.58</v>
      </c>
      <c r="D2025" s="2">
        <v>5.6778000000000004</v>
      </c>
      <c r="E2025" s="2">
        <v>5018</v>
      </c>
      <c r="F2025" s="2">
        <v>6.524</v>
      </c>
      <c r="G2025" s="2">
        <v>32737.432000000001</v>
      </c>
      <c r="H2025" s="17">
        <f t="shared" si="31"/>
        <v>0</v>
      </c>
    </row>
    <row r="2026" spans="1:8" ht="13.5" x14ac:dyDescent="0.25">
      <c r="A2026" s="12"/>
      <c r="B2026" s="11">
        <v>44950</v>
      </c>
      <c r="C2026" s="2">
        <v>6.57</v>
      </c>
      <c r="D2026" s="2">
        <v>5.6692</v>
      </c>
      <c r="E2026" s="2">
        <v>9897</v>
      </c>
      <c r="F2026" s="2">
        <v>6.508</v>
      </c>
      <c r="G2026" s="2">
        <v>64409.675999999999</v>
      </c>
      <c r="H2026" s="17">
        <f t="shared" si="31"/>
        <v>-1.5146711754553497E-3</v>
      </c>
    </row>
    <row r="2027" spans="1:8" ht="13.5" x14ac:dyDescent="0.25">
      <c r="A2027" s="12"/>
      <c r="B2027" s="11">
        <v>44951</v>
      </c>
      <c r="C2027" s="2">
        <v>6.53</v>
      </c>
      <c r="D2027" s="2">
        <v>5.6346999999999996</v>
      </c>
      <c r="E2027" s="2">
        <v>2511</v>
      </c>
      <c r="F2027" s="2">
        <v>6.5380000000000003</v>
      </c>
      <c r="G2027" s="2">
        <v>16416.918000000001</v>
      </c>
      <c r="H2027" s="17">
        <f t="shared" si="31"/>
        <v>-6.0855147110704189E-3</v>
      </c>
    </row>
    <row r="2028" spans="1:8" ht="13.5" x14ac:dyDescent="0.25">
      <c r="A2028" s="12"/>
      <c r="B2028" s="11">
        <v>44952</v>
      </c>
      <c r="C2028" s="2">
        <v>6.52</v>
      </c>
      <c r="D2028" s="2">
        <v>5.6261000000000001</v>
      </c>
      <c r="E2028" s="2">
        <v>8754</v>
      </c>
      <c r="F2028" s="2">
        <v>6.5259999999999998</v>
      </c>
      <c r="G2028" s="2">
        <v>57128.603999999999</v>
      </c>
      <c r="H2028" s="17">
        <f t="shared" si="31"/>
        <v>-1.5262569435816455E-3</v>
      </c>
    </row>
    <row r="2029" spans="1:8" ht="13.5" x14ac:dyDescent="0.25">
      <c r="A2029" s="12"/>
      <c r="B2029" s="11">
        <v>44953</v>
      </c>
      <c r="C2029" s="2">
        <v>6.51</v>
      </c>
      <c r="D2029" s="2">
        <v>5.6173999999999999</v>
      </c>
      <c r="E2029" s="2">
        <v>22662</v>
      </c>
      <c r="F2029" s="2">
        <v>6.5330000000000004</v>
      </c>
      <c r="G2029" s="2">
        <v>148050.84599999999</v>
      </c>
      <c r="H2029" s="17">
        <f t="shared" si="31"/>
        <v>-1.5463642665434585E-3</v>
      </c>
    </row>
    <row r="2030" spans="1:8" ht="13.5" x14ac:dyDescent="0.25">
      <c r="A2030" s="12"/>
      <c r="B2030" s="11">
        <v>44956</v>
      </c>
      <c r="C2030" s="2">
        <v>6.42</v>
      </c>
      <c r="D2030" s="2">
        <v>5.5397999999999996</v>
      </c>
      <c r="E2030" s="2">
        <v>4419</v>
      </c>
      <c r="F2030" s="2">
        <v>6.4470000000000001</v>
      </c>
      <c r="G2030" s="2">
        <v>28489.293000000001</v>
      </c>
      <c r="H2030" s="17">
        <f t="shared" si="31"/>
        <v>-1.3814220101826528E-2</v>
      </c>
    </row>
    <row r="2031" spans="1:8" ht="13.5" x14ac:dyDescent="0.25">
      <c r="A2031" s="12"/>
      <c r="B2031" s="11">
        <v>44957</v>
      </c>
      <c r="C2031" s="2">
        <v>6.5</v>
      </c>
      <c r="D2031" s="2">
        <v>5.6087999999999996</v>
      </c>
      <c r="E2031" s="2">
        <v>6510</v>
      </c>
      <c r="F2031" s="2">
        <v>6.508</v>
      </c>
      <c r="G2031" s="2">
        <v>42367.08</v>
      </c>
      <c r="H2031" s="17">
        <f t="shared" si="31"/>
        <v>1.2455323296869915E-2</v>
      </c>
    </row>
    <row r="2032" spans="1:8" ht="13.5" x14ac:dyDescent="0.25">
      <c r="A2032" s="12"/>
      <c r="B2032" s="11">
        <v>44958</v>
      </c>
      <c r="C2032" s="2">
        <v>6.48</v>
      </c>
      <c r="D2032" s="2">
        <v>5.5914999999999999</v>
      </c>
      <c r="E2032" s="2">
        <v>765</v>
      </c>
      <c r="F2032" s="2">
        <v>6.5469999999999997</v>
      </c>
      <c r="G2032" s="2">
        <v>5008.4549999999999</v>
      </c>
      <c r="H2032" s="17">
        <f t="shared" si="31"/>
        <v>-3.0844387391241708E-3</v>
      </c>
    </row>
    <row r="2033" spans="1:8" ht="13.5" x14ac:dyDescent="0.25">
      <c r="A2033" s="12"/>
      <c r="B2033" s="11">
        <v>44959</v>
      </c>
      <c r="C2033" s="2">
        <v>6.45</v>
      </c>
      <c r="D2033" s="2">
        <v>5.5656999999999996</v>
      </c>
      <c r="E2033" s="2">
        <v>1216</v>
      </c>
      <c r="F2033" s="2">
        <v>6.444</v>
      </c>
      <c r="G2033" s="2">
        <v>7835.9040000000005</v>
      </c>
      <c r="H2033" s="17">
        <f t="shared" si="31"/>
        <v>-4.6141464723241108E-3</v>
      </c>
    </row>
    <row r="2034" spans="1:8" ht="13.5" x14ac:dyDescent="0.25">
      <c r="A2034" s="12"/>
      <c r="B2034" s="11">
        <v>44960</v>
      </c>
      <c r="C2034" s="2">
        <v>6.45</v>
      </c>
      <c r="D2034" s="2">
        <v>5.5656999999999996</v>
      </c>
      <c r="E2034" s="2">
        <v>635</v>
      </c>
      <c r="F2034" s="2">
        <v>6.4470000000000001</v>
      </c>
      <c r="G2034" s="2">
        <v>4093.8449999999998</v>
      </c>
      <c r="H2034" s="17">
        <f t="shared" si="31"/>
        <v>0</v>
      </c>
    </row>
    <row r="2035" spans="1:8" ht="13.5" x14ac:dyDescent="0.25">
      <c r="A2035" s="12"/>
      <c r="B2035" s="11">
        <v>44963</v>
      </c>
      <c r="C2035" s="2">
        <v>6.5</v>
      </c>
      <c r="D2035" s="2">
        <v>5.6087999999999996</v>
      </c>
      <c r="E2035" s="2">
        <v>10321</v>
      </c>
      <c r="F2035" s="2">
        <v>6.4420000000000002</v>
      </c>
      <c r="G2035" s="2">
        <v>66487.881999999998</v>
      </c>
      <c r="H2035" s="17">
        <f t="shared" si="31"/>
        <v>7.7438597121655709E-3</v>
      </c>
    </row>
    <row r="2036" spans="1:8" ht="13.5" x14ac:dyDescent="0.25">
      <c r="A2036" s="12"/>
      <c r="B2036" s="11">
        <v>44964</v>
      </c>
      <c r="C2036" s="2">
        <v>6.49</v>
      </c>
      <c r="D2036" s="2">
        <v>5.6002000000000001</v>
      </c>
      <c r="E2036" s="2">
        <v>294</v>
      </c>
      <c r="F2036" s="2">
        <v>6.484</v>
      </c>
      <c r="G2036" s="2">
        <v>1906.296</v>
      </c>
      <c r="H2036" s="17">
        <f t="shared" si="31"/>
        <v>-1.5333048067321883E-3</v>
      </c>
    </row>
    <row r="2037" spans="1:8" ht="13.5" x14ac:dyDescent="0.25">
      <c r="A2037" s="12"/>
      <c r="B2037" s="11">
        <v>44965</v>
      </c>
      <c r="C2037" s="2">
        <v>6.45</v>
      </c>
      <c r="D2037" s="2">
        <v>5.5656999999999996</v>
      </c>
      <c r="E2037" s="2">
        <v>3847</v>
      </c>
      <c r="F2037" s="2">
        <v>6.42</v>
      </c>
      <c r="G2037" s="2">
        <v>24697.74</v>
      </c>
      <c r="H2037" s="17">
        <f t="shared" si="31"/>
        <v>-6.1604942680619293E-3</v>
      </c>
    </row>
    <row r="2038" spans="1:8" ht="13.5" x14ac:dyDescent="0.25">
      <c r="A2038" s="12"/>
      <c r="B2038" s="11">
        <v>44966</v>
      </c>
      <c r="C2038" s="2">
        <v>6.41</v>
      </c>
      <c r="D2038" s="2">
        <v>5.5311000000000003</v>
      </c>
      <c r="E2038" s="2">
        <v>41690</v>
      </c>
      <c r="F2038" s="2">
        <v>6.4020000000000001</v>
      </c>
      <c r="G2038" s="2">
        <v>266899.38</v>
      </c>
      <c r="H2038" s="17">
        <f t="shared" si="31"/>
        <v>-6.2166484000214352E-3</v>
      </c>
    </row>
    <row r="2039" spans="1:8" ht="13.5" x14ac:dyDescent="0.25">
      <c r="A2039" s="12"/>
      <c r="B2039" s="11">
        <v>44967</v>
      </c>
      <c r="C2039" s="2">
        <v>6.44</v>
      </c>
      <c r="D2039" s="2">
        <v>5.5570000000000004</v>
      </c>
      <c r="E2039" s="2">
        <v>2129</v>
      </c>
      <c r="F2039" s="2">
        <v>6.391</v>
      </c>
      <c r="G2039" s="2">
        <v>13606.439</v>
      </c>
      <c r="H2039" s="17">
        <f t="shared" si="31"/>
        <v>4.6826128618177275E-3</v>
      </c>
    </row>
    <row r="2040" spans="1:8" ht="13.5" x14ac:dyDescent="0.25">
      <c r="A2040" s="12"/>
      <c r="B2040" s="11">
        <v>44970</v>
      </c>
      <c r="C2040" s="2">
        <v>6.44</v>
      </c>
      <c r="D2040" s="2">
        <v>5.5570000000000004</v>
      </c>
      <c r="E2040" s="2">
        <v>0</v>
      </c>
      <c r="F2040" s="2">
        <v>0</v>
      </c>
      <c r="G2040" s="2">
        <v>0</v>
      </c>
      <c r="H2040" s="17">
        <f t="shared" si="31"/>
        <v>0</v>
      </c>
    </row>
    <row r="2041" spans="1:8" ht="13.5" x14ac:dyDescent="0.25">
      <c r="A2041" s="12"/>
      <c r="B2041" s="11">
        <v>44971</v>
      </c>
      <c r="C2041" s="2">
        <v>6.44</v>
      </c>
      <c r="D2041" s="2">
        <v>5.5570000000000004</v>
      </c>
      <c r="E2041" s="2">
        <v>0</v>
      </c>
      <c r="F2041" s="2">
        <v>0</v>
      </c>
      <c r="G2041" s="2">
        <v>0</v>
      </c>
      <c r="H2041" s="17">
        <f t="shared" si="31"/>
        <v>0</v>
      </c>
    </row>
    <row r="2042" spans="1:8" ht="13.5" x14ac:dyDescent="0.25">
      <c r="A2042" s="12"/>
      <c r="B2042" s="11">
        <v>44972</v>
      </c>
      <c r="C2042" s="2">
        <v>6.5</v>
      </c>
      <c r="D2042" s="2">
        <v>5.6087999999999996</v>
      </c>
      <c r="E2042" s="2">
        <v>28427</v>
      </c>
      <c r="F2042" s="2">
        <v>6.4859999999999998</v>
      </c>
      <c r="G2042" s="2">
        <v>184377.522</v>
      </c>
      <c r="H2042" s="17">
        <f t="shared" si="31"/>
        <v>9.3215763901384162E-3</v>
      </c>
    </row>
    <row r="2043" spans="1:8" ht="13.5" x14ac:dyDescent="0.25">
      <c r="A2043" s="12"/>
      <c r="B2043" s="11">
        <v>44973</v>
      </c>
      <c r="C2043" s="2">
        <v>6.46</v>
      </c>
      <c r="D2043" s="2">
        <v>5.5743</v>
      </c>
      <c r="E2043" s="2">
        <v>8435</v>
      </c>
      <c r="F2043" s="2">
        <v>6.4450000000000003</v>
      </c>
      <c r="G2043" s="2">
        <v>54363.574999999997</v>
      </c>
      <c r="H2043" s="17">
        <f t="shared" si="31"/>
        <v>-6.1510483525887057E-3</v>
      </c>
    </row>
    <row r="2044" spans="1:8" ht="13.5" x14ac:dyDescent="0.25">
      <c r="A2044" s="12"/>
      <c r="B2044" s="11">
        <v>44974</v>
      </c>
      <c r="C2044" s="2">
        <v>6.45</v>
      </c>
      <c r="D2044" s="2">
        <v>5.5656999999999996</v>
      </c>
      <c r="E2044" s="2">
        <v>1090</v>
      </c>
      <c r="F2044" s="2">
        <v>6.4370000000000003</v>
      </c>
      <c r="G2044" s="2">
        <v>7016.33</v>
      </c>
      <c r="H2044" s="17">
        <f t="shared" si="31"/>
        <v>-1.542794610982614E-3</v>
      </c>
    </row>
    <row r="2045" spans="1:8" ht="13.5" x14ac:dyDescent="0.25">
      <c r="A2045" s="12"/>
      <c r="B2045" s="11">
        <v>44977</v>
      </c>
      <c r="C2045" s="2">
        <v>6.44</v>
      </c>
      <c r="D2045" s="2">
        <v>5.5570000000000004</v>
      </c>
      <c r="E2045" s="2">
        <v>8555</v>
      </c>
      <c r="F2045" s="2">
        <v>6.3710000000000004</v>
      </c>
      <c r="G2045" s="2">
        <v>54503.904999999999</v>
      </c>
      <c r="H2045" s="17">
        <f t="shared" si="31"/>
        <v>-1.5631456959590464E-3</v>
      </c>
    </row>
    <row r="2046" spans="1:8" ht="13.5" x14ac:dyDescent="0.25">
      <c r="A2046" s="12"/>
      <c r="B2046" s="11">
        <v>44978</v>
      </c>
      <c r="C2046" s="2">
        <v>6.4</v>
      </c>
      <c r="D2046" s="2">
        <v>5.5225</v>
      </c>
      <c r="E2046" s="2">
        <v>43737</v>
      </c>
      <c r="F2046" s="2">
        <v>6.3719999999999999</v>
      </c>
      <c r="G2046" s="2">
        <v>278692.16399999999</v>
      </c>
      <c r="H2046" s="17">
        <f t="shared" si="31"/>
        <v>-6.2083858196869566E-3</v>
      </c>
    </row>
    <row r="2047" spans="1:8" ht="13.5" x14ac:dyDescent="0.25">
      <c r="A2047" s="12"/>
      <c r="B2047" s="11">
        <v>44979</v>
      </c>
      <c r="C2047" s="2">
        <v>6.37</v>
      </c>
      <c r="D2047" s="2">
        <v>5.4965999999999999</v>
      </c>
      <c r="E2047" s="2">
        <v>28068</v>
      </c>
      <c r="F2047" s="2">
        <v>6.3810000000000002</v>
      </c>
      <c r="G2047" s="2">
        <v>179101.908</v>
      </c>
      <c r="H2047" s="17">
        <f t="shared" si="31"/>
        <v>-4.6899049343594448E-3</v>
      </c>
    </row>
    <row r="2048" spans="1:8" ht="13.5" x14ac:dyDescent="0.25">
      <c r="A2048" s="12"/>
      <c r="B2048" s="11">
        <v>44980</v>
      </c>
      <c r="C2048" s="2">
        <v>6.44</v>
      </c>
      <c r="D2048" s="2">
        <v>5.5570000000000004</v>
      </c>
      <c r="E2048" s="2">
        <v>27277</v>
      </c>
      <c r="F2048" s="2">
        <v>6.4</v>
      </c>
      <c r="G2048" s="2">
        <v>174572.79999999999</v>
      </c>
      <c r="H2048" s="17">
        <f t="shared" si="31"/>
        <v>1.0988611141432968E-2</v>
      </c>
    </row>
    <row r="2049" spans="1:8" ht="13.5" x14ac:dyDescent="0.25">
      <c r="A2049" s="12"/>
      <c r="B2049" s="11">
        <v>44981</v>
      </c>
      <c r="C2049" s="2">
        <v>6.43</v>
      </c>
      <c r="D2049" s="2">
        <v>5.5484</v>
      </c>
      <c r="E2049" s="2">
        <v>16710</v>
      </c>
      <c r="F2049" s="2">
        <v>6.4210000000000003</v>
      </c>
      <c r="G2049" s="2">
        <v>107294.91</v>
      </c>
      <c r="H2049" s="17">
        <f t="shared" si="31"/>
        <v>-1.5475976246176685E-3</v>
      </c>
    </row>
    <row r="2050" spans="1:8" ht="13.5" x14ac:dyDescent="0.25">
      <c r="A2050" s="12"/>
      <c r="B2050" s="11">
        <v>44984</v>
      </c>
      <c r="C2050" s="2">
        <v>6.43</v>
      </c>
      <c r="D2050" s="2">
        <v>5.5484</v>
      </c>
      <c r="E2050" s="2">
        <v>15305</v>
      </c>
      <c r="F2050" s="2">
        <v>6.5069999999999997</v>
      </c>
      <c r="G2050" s="2">
        <v>99589.634999999995</v>
      </c>
      <c r="H2050" s="17">
        <f t="shared" si="31"/>
        <v>0</v>
      </c>
    </row>
    <row r="2051" spans="1:8" ht="13.5" x14ac:dyDescent="0.25">
      <c r="A2051" s="12"/>
      <c r="B2051" s="11">
        <v>44985</v>
      </c>
      <c r="C2051" s="2">
        <v>6.49</v>
      </c>
      <c r="D2051" s="2">
        <v>5.6002000000000001</v>
      </c>
      <c r="E2051" s="2">
        <v>36750</v>
      </c>
      <c r="F2051" s="2">
        <v>6.4020000000000001</v>
      </c>
      <c r="G2051" s="2">
        <v>235273.5</v>
      </c>
      <c r="H2051" s="17">
        <f t="shared" si="31"/>
        <v>9.3360247999423381E-3</v>
      </c>
    </row>
    <row r="2052" spans="1:8" ht="13.5" x14ac:dyDescent="0.25">
      <c r="A2052" s="12"/>
      <c r="B2052" s="11">
        <v>44986</v>
      </c>
      <c r="C2052" s="2">
        <v>6.49</v>
      </c>
      <c r="D2052" s="2">
        <v>5.6002000000000001</v>
      </c>
      <c r="E2052" s="2">
        <v>4270</v>
      </c>
      <c r="F2052" s="2">
        <v>6.4809999999999999</v>
      </c>
      <c r="G2052" s="2">
        <v>27673.87</v>
      </c>
      <c r="H2052" s="17">
        <f t="shared" si="31"/>
        <v>0</v>
      </c>
    </row>
    <row r="2053" spans="1:8" ht="13.5" x14ac:dyDescent="0.25">
      <c r="A2053" s="12"/>
      <c r="B2053" s="11">
        <v>44987</v>
      </c>
      <c r="C2053" s="2">
        <v>6.5</v>
      </c>
      <c r="D2053" s="2">
        <v>5.6087999999999996</v>
      </c>
      <c r="E2053" s="2">
        <v>5341</v>
      </c>
      <c r="F2053" s="2">
        <v>6.4809999999999999</v>
      </c>
      <c r="G2053" s="2">
        <v>34615.021000000001</v>
      </c>
      <c r="H2053" s="17">
        <f t="shared" si="31"/>
        <v>1.5356594407341696E-3</v>
      </c>
    </row>
    <row r="2054" spans="1:8" ht="13.5" x14ac:dyDescent="0.25">
      <c r="A2054" s="12"/>
      <c r="B2054" s="11">
        <v>44988</v>
      </c>
      <c r="C2054" s="2">
        <v>6.48</v>
      </c>
      <c r="D2054" s="2">
        <v>5.5914999999999999</v>
      </c>
      <c r="E2054" s="2">
        <v>15074</v>
      </c>
      <c r="F2054" s="2">
        <v>6.4119999999999999</v>
      </c>
      <c r="G2054" s="2">
        <v>96654.487999999998</v>
      </c>
      <c r="H2054" s="17">
        <f t="shared" si="31"/>
        <v>-3.0844387391241708E-3</v>
      </c>
    </row>
    <row r="2055" spans="1:8" ht="13.5" x14ac:dyDescent="0.25">
      <c r="A2055" s="12"/>
      <c r="B2055" s="11">
        <v>44991</v>
      </c>
      <c r="C2055" s="2">
        <v>6.48</v>
      </c>
      <c r="D2055" s="2">
        <v>5.5914999999999999</v>
      </c>
      <c r="E2055" s="2">
        <v>271254</v>
      </c>
      <c r="F2055" s="2">
        <v>6.4020000000000001</v>
      </c>
      <c r="G2055" s="2">
        <v>1736568.108</v>
      </c>
      <c r="H2055" s="17">
        <f t="shared" ref="H2055:H2118" si="32">(D2055-D2054)/D2054</f>
        <v>0</v>
      </c>
    </row>
    <row r="2056" spans="1:8" ht="13.5" x14ac:dyDescent="0.25">
      <c r="A2056" s="12"/>
      <c r="B2056" s="11">
        <v>44992</v>
      </c>
      <c r="C2056" s="2">
        <v>6.55</v>
      </c>
      <c r="D2056" s="2">
        <v>5.6519000000000004</v>
      </c>
      <c r="E2056" s="2">
        <v>72095</v>
      </c>
      <c r="F2056" s="2">
        <v>6.4450000000000003</v>
      </c>
      <c r="G2056" s="2">
        <v>464652.27500000002</v>
      </c>
      <c r="H2056" s="17">
        <f t="shared" si="32"/>
        <v>1.0802110346061067E-2</v>
      </c>
    </row>
    <row r="2057" spans="1:8" ht="13.5" x14ac:dyDescent="0.25">
      <c r="A2057" s="12"/>
      <c r="B2057" s="11">
        <v>44993</v>
      </c>
      <c r="C2057" s="2">
        <v>6.65</v>
      </c>
      <c r="D2057" s="2">
        <v>5.7382</v>
      </c>
      <c r="E2057" s="2">
        <v>193674</v>
      </c>
      <c r="F2057" s="2">
        <v>6.5990000000000002</v>
      </c>
      <c r="G2057" s="2">
        <v>1278054.726</v>
      </c>
      <c r="H2057" s="17">
        <f t="shared" si="32"/>
        <v>1.5269201507457596E-2</v>
      </c>
    </row>
    <row r="2058" spans="1:8" ht="13.5" x14ac:dyDescent="0.25">
      <c r="A2058" s="12"/>
      <c r="B2058" s="11">
        <v>44994</v>
      </c>
      <c r="C2058" s="2">
        <v>6.6</v>
      </c>
      <c r="D2058" s="2">
        <v>5.6951000000000001</v>
      </c>
      <c r="E2058" s="2">
        <v>590</v>
      </c>
      <c r="F2058" s="2">
        <v>6.5469999999999997</v>
      </c>
      <c r="G2058" s="2">
        <v>3862.73</v>
      </c>
      <c r="H2058" s="17">
        <f t="shared" si="32"/>
        <v>-7.5110661880031923E-3</v>
      </c>
    </row>
    <row r="2059" spans="1:8" ht="13.5" x14ac:dyDescent="0.25">
      <c r="A2059" s="12"/>
      <c r="B2059" s="11">
        <v>44995</v>
      </c>
      <c r="C2059" s="2">
        <v>6.68</v>
      </c>
      <c r="D2059" s="2">
        <v>5.7641</v>
      </c>
      <c r="E2059" s="2">
        <v>5326</v>
      </c>
      <c r="F2059" s="2">
        <v>6.65</v>
      </c>
      <c r="G2059" s="2">
        <v>35417.9</v>
      </c>
      <c r="H2059" s="17">
        <f t="shared" si="32"/>
        <v>1.2115678390195072E-2</v>
      </c>
    </row>
    <row r="2060" spans="1:8" ht="13.5" x14ac:dyDescent="0.25">
      <c r="A2060" s="12"/>
      <c r="B2060" s="11">
        <v>44998</v>
      </c>
      <c r="C2060" s="2">
        <v>6.81</v>
      </c>
      <c r="D2060" s="2">
        <v>5.8762999999999996</v>
      </c>
      <c r="E2060" s="2">
        <v>9964</v>
      </c>
      <c r="F2060" s="2">
        <v>6.74</v>
      </c>
      <c r="G2060" s="2">
        <v>67157.36</v>
      </c>
      <c r="H2060" s="17">
        <f t="shared" si="32"/>
        <v>1.9465311150049382E-2</v>
      </c>
    </row>
    <row r="2061" spans="1:8" ht="13.5" x14ac:dyDescent="0.25">
      <c r="A2061" s="12"/>
      <c r="B2061" s="11">
        <v>44999</v>
      </c>
      <c r="C2061" s="2">
        <v>6.89</v>
      </c>
      <c r="D2061" s="2">
        <v>5.9452999999999996</v>
      </c>
      <c r="E2061" s="2">
        <v>3340</v>
      </c>
      <c r="F2061" s="2">
        <v>6.89</v>
      </c>
      <c r="G2061" s="2">
        <v>23012.6</v>
      </c>
      <c r="H2061" s="17">
        <f t="shared" si="32"/>
        <v>1.1742082602998478E-2</v>
      </c>
    </row>
    <row r="2062" spans="1:8" ht="13.5" x14ac:dyDescent="0.25">
      <c r="A2062" s="12"/>
      <c r="B2062" s="11">
        <v>45000</v>
      </c>
      <c r="C2062" s="2">
        <v>7.1</v>
      </c>
      <c r="D2062" s="2">
        <v>6.1265000000000001</v>
      </c>
      <c r="E2062" s="2">
        <v>38037</v>
      </c>
      <c r="F2062" s="2">
        <v>6.9930000000000003</v>
      </c>
      <c r="G2062" s="2">
        <v>265992.74099999998</v>
      </c>
      <c r="H2062" s="17">
        <f t="shared" si="32"/>
        <v>3.047785645804257E-2</v>
      </c>
    </row>
    <row r="2063" spans="1:8" ht="13.5" x14ac:dyDescent="0.25">
      <c r="A2063" s="12"/>
      <c r="B2063" s="11">
        <v>45001</v>
      </c>
      <c r="C2063" s="2">
        <v>7.1</v>
      </c>
      <c r="D2063" s="2">
        <v>6.1265000000000001</v>
      </c>
      <c r="E2063" s="2">
        <v>7422</v>
      </c>
      <c r="F2063" s="2">
        <v>7.0960000000000001</v>
      </c>
      <c r="G2063" s="2">
        <v>52666.512000000002</v>
      </c>
      <c r="H2063" s="17">
        <f t="shared" si="32"/>
        <v>0</v>
      </c>
    </row>
    <row r="2064" spans="1:8" ht="13.5" x14ac:dyDescent="0.25">
      <c r="A2064" s="12"/>
      <c r="B2064" s="11">
        <v>45002</v>
      </c>
      <c r="C2064" s="2">
        <v>7.2</v>
      </c>
      <c r="D2064" s="2">
        <v>6.2127999999999997</v>
      </c>
      <c r="E2064" s="2">
        <v>53353</v>
      </c>
      <c r="F2064" s="2">
        <v>7.1449999999999996</v>
      </c>
      <c r="G2064" s="2">
        <v>381207.185</v>
      </c>
      <c r="H2064" s="17">
        <f t="shared" si="32"/>
        <v>1.4086346200930319E-2</v>
      </c>
    </row>
    <row r="2065" spans="1:8" ht="13.5" x14ac:dyDescent="0.25">
      <c r="A2065" s="12"/>
      <c r="B2065" s="11">
        <v>45006</v>
      </c>
      <c r="C2065" s="2">
        <v>7.21</v>
      </c>
      <c r="D2065" s="2">
        <v>6.2214999999999998</v>
      </c>
      <c r="E2065" s="2">
        <v>9729</v>
      </c>
      <c r="F2065" s="2">
        <v>7.22</v>
      </c>
      <c r="G2065" s="2">
        <v>70243.38</v>
      </c>
      <c r="H2065" s="17">
        <f t="shared" si="32"/>
        <v>1.4003347926860919E-3</v>
      </c>
    </row>
    <row r="2066" spans="1:8" ht="13.5" x14ac:dyDescent="0.25">
      <c r="A2066" s="12"/>
      <c r="B2066" s="11">
        <v>45007</v>
      </c>
      <c r="C2066" s="2">
        <v>7.32</v>
      </c>
      <c r="D2066" s="2">
        <v>6.3163999999999998</v>
      </c>
      <c r="E2066" s="2">
        <v>15601</v>
      </c>
      <c r="F2066" s="2">
        <v>7.2750000000000004</v>
      </c>
      <c r="G2066" s="2">
        <v>113497.27499999999</v>
      </c>
      <c r="H2066" s="17">
        <f t="shared" si="32"/>
        <v>1.5253556216346538E-2</v>
      </c>
    </row>
    <row r="2067" spans="1:8" ht="13.5" x14ac:dyDescent="0.25">
      <c r="A2067" s="12"/>
      <c r="B2067" s="11">
        <v>45008</v>
      </c>
      <c r="C2067" s="2">
        <v>7.39</v>
      </c>
      <c r="D2067" s="2">
        <v>6.3768000000000002</v>
      </c>
      <c r="E2067" s="2">
        <v>24167</v>
      </c>
      <c r="F2067" s="2">
        <v>7.3719999999999999</v>
      </c>
      <c r="G2067" s="2">
        <v>178159.12400000001</v>
      </c>
      <c r="H2067" s="17">
        <f t="shared" si="32"/>
        <v>9.5624089671332499E-3</v>
      </c>
    </row>
    <row r="2068" spans="1:8" ht="13.5" x14ac:dyDescent="0.25">
      <c r="A2068" s="12"/>
      <c r="B2068" s="11">
        <v>45009</v>
      </c>
      <c r="C2068" s="2">
        <v>7.46</v>
      </c>
      <c r="D2068" s="2">
        <v>6.4371999999999998</v>
      </c>
      <c r="E2068" s="2">
        <v>24446</v>
      </c>
      <c r="F2068" s="2">
        <v>7.4059999999999997</v>
      </c>
      <c r="G2068" s="2">
        <v>181047.076</v>
      </c>
      <c r="H2068" s="17">
        <f t="shared" si="32"/>
        <v>9.4718354033370283E-3</v>
      </c>
    </row>
    <row r="2069" spans="1:8" ht="13.5" x14ac:dyDescent="0.25">
      <c r="A2069" s="12"/>
      <c r="B2069" s="11">
        <v>45012</v>
      </c>
      <c r="C2069" s="2">
        <v>7.49</v>
      </c>
      <c r="D2069" s="2">
        <v>6.4630999999999998</v>
      </c>
      <c r="E2069" s="2">
        <v>33408</v>
      </c>
      <c r="F2069" s="2">
        <v>7.44</v>
      </c>
      <c r="G2069" s="2">
        <v>248555.51999999999</v>
      </c>
      <c r="H2069" s="17">
        <f t="shared" si="32"/>
        <v>4.023488473249244E-3</v>
      </c>
    </row>
    <row r="2070" spans="1:8" ht="13.5" x14ac:dyDescent="0.25">
      <c r="A2070" s="12"/>
      <c r="B2070" s="11">
        <v>45013</v>
      </c>
      <c r="C2070" s="2">
        <v>7.55</v>
      </c>
      <c r="D2070" s="2">
        <v>6.5148000000000001</v>
      </c>
      <c r="E2070" s="2">
        <v>19986</v>
      </c>
      <c r="F2070" s="2">
        <v>7.4889999999999999</v>
      </c>
      <c r="G2070" s="2">
        <v>149675.15400000001</v>
      </c>
      <c r="H2070" s="17">
        <f t="shared" si="32"/>
        <v>7.9992573223376245E-3</v>
      </c>
    </row>
    <row r="2071" spans="1:8" ht="13.5" x14ac:dyDescent="0.25">
      <c r="A2071" s="12"/>
      <c r="B2071" s="11">
        <v>45014</v>
      </c>
      <c r="C2071" s="2">
        <v>7.73</v>
      </c>
      <c r="D2071" s="2">
        <v>6.6702000000000004</v>
      </c>
      <c r="E2071" s="2">
        <v>25626</v>
      </c>
      <c r="F2071" s="2">
        <v>7.6669999999999998</v>
      </c>
      <c r="G2071" s="2">
        <v>196474.54199999999</v>
      </c>
      <c r="H2071" s="17">
        <f t="shared" si="32"/>
        <v>2.385337999631611E-2</v>
      </c>
    </row>
    <row r="2072" spans="1:8" ht="13.5" x14ac:dyDescent="0.25">
      <c r="A2072" s="12"/>
      <c r="B2072" s="11">
        <v>45015</v>
      </c>
      <c r="C2072" s="2">
        <v>7.8</v>
      </c>
      <c r="D2072" s="2">
        <v>6.7305999999999999</v>
      </c>
      <c r="E2072" s="2">
        <v>7840</v>
      </c>
      <c r="F2072" s="2">
        <v>7.7679999999999998</v>
      </c>
      <c r="G2072" s="2">
        <v>60901.120000000003</v>
      </c>
      <c r="H2072" s="17">
        <f t="shared" si="32"/>
        <v>9.0552007436058238E-3</v>
      </c>
    </row>
    <row r="2073" spans="1:8" ht="13.5" x14ac:dyDescent="0.25">
      <c r="A2073" s="12"/>
      <c r="B2073" s="11">
        <v>45016</v>
      </c>
      <c r="C2073" s="2">
        <v>7.7</v>
      </c>
      <c r="D2073" s="2">
        <v>6.6443000000000003</v>
      </c>
      <c r="E2073" s="2">
        <v>14678</v>
      </c>
      <c r="F2073" s="2">
        <v>7.702</v>
      </c>
      <c r="G2073" s="2">
        <v>113049.95600000001</v>
      </c>
      <c r="H2073" s="17">
        <f t="shared" si="32"/>
        <v>-1.2822036668350459E-2</v>
      </c>
    </row>
    <row r="2074" spans="1:8" ht="13.5" x14ac:dyDescent="0.25">
      <c r="A2074" s="12"/>
      <c r="B2074" s="11">
        <v>45019</v>
      </c>
      <c r="C2074" s="2">
        <v>7.7</v>
      </c>
      <c r="D2074" s="2">
        <v>6.6443000000000003</v>
      </c>
      <c r="E2074" s="2">
        <v>48656</v>
      </c>
      <c r="F2074" s="2">
        <v>7.6950000000000003</v>
      </c>
      <c r="G2074" s="2">
        <v>374407.92</v>
      </c>
      <c r="H2074" s="17">
        <f t="shared" si="32"/>
        <v>0</v>
      </c>
    </row>
    <row r="2075" spans="1:8" ht="13.5" x14ac:dyDescent="0.25">
      <c r="A2075" s="12"/>
      <c r="B2075" s="11">
        <v>45020</v>
      </c>
      <c r="C2075" s="2">
        <v>7.77</v>
      </c>
      <c r="D2075" s="2">
        <v>6.7046999999999999</v>
      </c>
      <c r="E2075" s="2">
        <v>50085</v>
      </c>
      <c r="F2075" s="2">
        <v>7.7009999999999996</v>
      </c>
      <c r="G2075" s="2">
        <v>385704.58500000002</v>
      </c>
      <c r="H2075" s="17">
        <f t="shared" si="32"/>
        <v>9.0904986228796964E-3</v>
      </c>
    </row>
    <row r="2076" spans="1:8" ht="13.5" x14ac:dyDescent="0.25">
      <c r="A2076" s="12"/>
      <c r="B2076" s="11">
        <v>45021</v>
      </c>
      <c r="C2076" s="2">
        <v>7.54</v>
      </c>
      <c r="D2076" s="2">
        <v>6.5061999999999998</v>
      </c>
      <c r="E2076" s="2">
        <v>322411</v>
      </c>
      <c r="F2076" s="2">
        <v>7.6280000000000001</v>
      </c>
      <c r="G2076" s="2">
        <v>2459351.108</v>
      </c>
      <c r="H2076" s="17">
        <f t="shared" si="32"/>
        <v>-2.9606097215386241E-2</v>
      </c>
    </row>
    <row r="2077" spans="1:8" ht="13.5" x14ac:dyDescent="0.25">
      <c r="A2077" s="12"/>
      <c r="B2077" s="11">
        <v>45022</v>
      </c>
      <c r="C2077" s="2">
        <v>7.81</v>
      </c>
      <c r="D2077" s="2">
        <v>6.7392000000000003</v>
      </c>
      <c r="E2077" s="2">
        <v>584972</v>
      </c>
      <c r="F2077" s="2">
        <v>7.7640000000000002</v>
      </c>
      <c r="G2077" s="2">
        <v>4541722.608</v>
      </c>
      <c r="H2077" s="17">
        <f t="shared" si="32"/>
        <v>3.5811994712735627E-2</v>
      </c>
    </row>
    <row r="2078" spans="1:8" ht="13.5" x14ac:dyDescent="0.25">
      <c r="A2078" s="12"/>
      <c r="B2078" s="11">
        <v>45023</v>
      </c>
      <c r="C2078" s="2">
        <v>7.89</v>
      </c>
      <c r="D2078" s="2">
        <v>6.8082000000000003</v>
      </c>
      <c r="E2078" s="2">
        <v>1092603</v>
      </c>
      <c r="F2078" s="2">
        <v>7.9509999999999996</v>
      </c>
      <c r="G2078" s="2">
        <v>8687286.4529999997</v>
      </c>
      <c r="H2078" s="17">
        <f t="shared" si="32"/>
        <v>1.0238603988603981E-2</v>
      </c>
    </row>
    <row r="2079" spans="1:8" ht="13.5" x14ac:dyDescent="0.25">
      <c r="A2079" s="12"/>
      <c r="B2079" s="11">
        <v>45026</v>
      </c>
      <c r="C2079" s="2">
        <v>7.9</v>
      </c>
      <c r="D2079" s="2">
        <v>6.8167999999999997</v>
      </c>
      <c r="E2079" s="2">
        <v>1785938</v>
      </c>
      <c r="F2079" s="2">
        <v>7.8920000000000003</v>
      </c>
      <c r="G2079" s="2">
        <v>14094622.696</v>
      </c>
      <c r="H2079" s="17">
        <f t="shared" si="32"/>
        <v>1.2631826327075433E-3</v>
      </c>
    </row>
    <row r="2080" spans="1:8" ht="13.5" x14ac:dyDescent="0.25">
      <c r="A2080" s="12"/>
      <c r="B2080" s="11">
        <v>45027</v>
      </c>
      <c r="C2080" s="2">
        <v>7.75</v>
      </c>
      <c r="D2080" s="2">
        <v>6.6874000000000002</v>
      </c>
      <c r="E2080" s="2">
        <v>58858</v>
      </c>
      <c r="F2080" s="2">
        <v>7.7380000000000004</v>
      </c>
      <c r="G2080" s="2">
        <v>455443.20400000003</v>
      </c>
      <c r="H2080" s="17">
        <f t="shared" si="32"/>
        <v>-1.898251378946126E-2</v>
      </c>
    </row>
    <row r="2081" spans="1:8" ht="13.5" x14ac:dyDescent="0.25">
      <c r="A2081" s="12"/>
      <c r="B2081" s="11">
        <v>45028</v>
      </c>
      <c r="C2081" s="2">
        <v>7.55</v>
      </c>
      <c r="D2081" s="2">
        <v>6.5148000000000001</v>
      </c>
      <c r="E2081" s="2">
        <v>88092</v>
      </c>
      <c r="F2081" s="2">
        <v>7.5010000000000003</v>
      </c>
      <c r="G2081" s="2">
        <v>660778.09199999995</v>
      </c>
      <c r="H2081" s="17">
        <f t="shared" si="32"/>
        <v>-2.580973173430632E-2</v>
      </c>
    </row>
    <row r="2082" spans="1:8" ht="13.5" x14ac:dyDescent="0.25">
      <c r="A2082" s="12"/>
      <c r="B2082" s="11">
        <v>45029</v>
      </c>
      <c r="C2082" s="2">
        <v>7.4</v>
      </c>
      <c r="D2082" s="2">
        <v>6.3853999999999997</v>
      </c>
      <c r="E2082" s="2">
        <v>12875</v>
      </c>
      <c r="F2082" s="2">
        <v>7.3929999999999998</v>
      </c>
      <c r="G2082" s="2">
        <v>95184.875</v>
      </c>
      <c r="H2082" s="17">
        <f t="shared" si="32"/>
        <v>-1.9862466998219499E-2</v>
      </c>
    </row>
    <row r="2083" spans="1:8" ht="13.5" x14ac:dyDescent="0.25">
      <c r="A2083" s="12"/>
      <c r="B2083" s="11">
        <v>45030</v>
      </c>
      <c r="C2083" s="2">
        <v>7.2</v>
      </c>
      <c r="D2083" s="2">
        <v>6.2127999999999997</v>
      </c>
      <c r="E2083" s="2">
        <v>12114</v>
      </c>
      <c r="F2083" s="2">
        <v>7.2270000000000003</v>
      </c>
      <c r="G2083" s="2">
        <v>87547.877999999997</v>
      </c>
      <c r="H2083" s="17">
        <f t="shared" si="32"/>
        <v>-2.7030413129952718E-2</v>
      </c>
    </row>
    <row r="2084" spans="1:8" ht="13.5" x14ac:dyDescent="0.25">
      <c r="A2084" s="12"/>
      <c r="B2084" s="11">
        <v>45033</v>
      </c>
      <c r="C2084" s="2">
        <v>7.46</v>
      </c>
      <c r="D2084" s="2">
        <v>6.4371999999999998</v>
      </c>
      <c r="E2084" s="2">
        <v>25510</v>
      </c>
      <c r="F2084" s="2">
        <v>7.0510000000000002</v>
      </c>
      <c r="G2084" s="2">
        <v>179871.01</v>
      </c>
      <c r="H2084" s="17">
        <f t="shared" si="32"/>
        <v>3.6118980169971698E-2</v>
      </c>
    </row>
    <row r="2085" spans="1:8" ht="13.5" x14ac:dyDescent="0.25">
      <c r="A2085" s="12"/>
      <c r="B2085" s="11">
        <v>45034</v>
      </c>
      <c r="C2085" s="2">
        <v>7.1</v>
      </c>
      <c r="D2085" s="2">
        <v>6.1265000000000001</v>
      </c>
      <c r="E2085" s="2">
        <v>12147</v>
      </c>
      <c r="F2085" s="2">
        <v>7.1029999999999998</v>
      </c>
      <c r="G2085" s="2">
        <v>86280.141000000003</v>
      </c>
      <c r="H2085" s="17">
        <f t="shared" si="32"/>
        <v>-4.8266326974460906E-2</v>
      </c>
    </row>
    <row r="2086" spans="1:8" ht="13.5" x14ac:dyDescent="0.25">
      <c r="A2086" s="12"/>
      <c r="B2086" s="11">
        <v>45035</v>
      </c>
      <c r="C2086" s="2">
        <v>7.06</v>
      </c>
      <c r="D2086" s="2">
        <v>6.0919999999999996</v>
      </c>
      <c r="E2086" s="2">
        <v>9240</v>
      </c>
      <c r="F2086" s="2">
        <v>7.194</v>
      </c>
      <c r="G2086" s="2">
        <v>66472.56</v>
      </c>
      <c r="H2086" s="17">
        <f t="shared" si="32"/>
        <v>-5.6312739737207898E-3</v>
      </c>
    </row>
    <row r="2087" spans="1:8" ht="13.5" x14ac:dyDescent="0.25">
      <c r="A2087" s="12"/>
      <c r="B2087" s="11">
        <v>45036</v>
      </c>
      <c r="C2087" s="2">
        <v>7.36</v>
      </c>
      <c r="D2087" s="2">
        <v>6.3509000000000002</v>
      </c>
      <c r="E2087" s="2">
        <v>6268</v>
      </c>
      <c r="F2087" s="2">
        <v>7.3019999999999996</v>
      </c>
      <c r="G2087" s="2">
        <v>45768.936000000002</v>
      </c>
      <c r="H2087" s="17">
        <f t="shared" si="32"/>
        <v>4.2498358502954789E-2</v>
      </c>
    </row>
    <row r="2088" spans="1:8" ht="13.5" x14ac:dyDescent="0.25">
      <c r="A2088" s="12"/>
      <c r="B2088" s="11">
        <v>45040</v>
      </c>
      <c r="C2088" s="2">
        <v>7.37</v>
      </c>
      <c r="D2088" s="2">
        <v>6.3594999999999997</v>
      </c>
      <c r="E2088" s="2">
        <v>1190</v>
      </c>
      <c r="F2088" s="2">
        <v>7.3760000000000003</v>
      </c>
      <c r="G2088" s="2">
        <v>8777.44</v>
      </c>
      <c r="H2088" s="17">
        <f t="shared" si="32"/>
        <v>1.3541387834794276E-3</v>
      </c>
    </row>
    <row r="2089" spans="1:8" ht="13.5" x14ac:dyDescent="0.25">
      <c r="A2089" s="12"/>
      <c r="B2089" s="11">
        <v>45041</v>
      </c>
      <c r="C2089" s="2">
        <v>7.4</v>
      </c>
      <c r="D2089" s="2">
        <v>6.3853999999999997</v>
      </c>
      <c r="E2089" s="2">
        <v>11769</v>
      </c>
      <c r="F2089" s="2">
        <v>7.383</v>
      </c>
      <c r="G2089" s="2">
        <v>86890.527000000002</v>
      </c>
      <c r="H2089" s="17">
        <f t="shared" si="32"/>
        <v>4.0726472206934561E-3</v>
      </c>
    </row>
    <row r="2090" spans="1:8" ht="13.5" x14ac:dyDescent="0.25">
      <c r="A2090" s="12"/>
      <c r="B2090" s="11">
        <v>45042</v>
      </c>
      <c r="C2090" s="2">
        <v>7.4</v>
      </c>
      <c r="D2090" s="2">
        <v>6.3853999999999997</v>
      </c>
      <c r="E2090" s="2">
        <v>30139</v>
      </c>
      <c r="F2090" s="2">
        <v>7.3979999999999997</v>
      </c>
      <c r="G2090" s="2">
        <v>222968.32199999999</v>
      </c>
      <c r="H2090" s="17">
        <f t="shared" si="32"/>
        <v>0</v>
      </c>
    </row>
    <row r="2091" spans="1:8" ht="13.5" x14ac:dyDescent="0.25">
      <c r="A2091" s="12"/>
      <c r="B2091" s="11">
        <v>45043</v>
      </c>
      <c r="C2091" s="2">
        <v>7.4</v>
      </c>
      <c r="D2091" s="2">
        <v>6.3853999999999997</v>
      </c>
      <c r="E2091" s="2">
        <v>20963</v>
      </c>
      <c r="F2091" s="2">
        <v>7.3639999999999999</v>
      </c>
      <c r="G2091" s="2">
        <v>154371.53200000001</v>
      </c>
      <c r="H2091" s="17">
        <f t="shared" si="32"/>
        <v>0</v>
      </c>
    </row>
    <row r="2092" spans="1:8" ht="13.5" x14ac:dyDescent="0.25">
      <c r="A2092" s="12"/>
      <c r="B2092" s="11">
        <v>45044</v>
      </c>
      <c r="C2092" s="2">
        <v>7.4</v>
      </c>
      <c r="D2092" s="2">
        <v>6.3853999999999997</v>
      </c>
      <c r="E2092" s="2">
        <v>1047</v>
      </c>
      <c r="F2092" s="2">
        <v>7.33</v>
      </c>
      <c r="G2092" s="2">
        <v>7674.51</v>
      </c>
      <c r="H2092" s="17">
        <f t="shared" si="32"/>
        <v>0</v>
      </c>
    </row>
    <row r="2093" spans="1:8" ht="13.5" x14ac:dyDescent="0.25">
      <c r="A2093" s="12"/>
      <c r="B2093" s="11">
        <v>45048</v>
      </c>
      <c r="C2093" s="2">
        <v>7.4</v>
      </c>
      <c r="D2093" s="2">
        <v>6.3853999999999997</v>
      </c>
      <c r="E2093" s="2">
        <v>6308</v>
      </c>
      <c r="F2093" s="2">
        <v>7.45</v>
      </c>
      <c r="G2093" s="2">
        <v>46994.6</v>
      </c>
      <c r="H2093" s="17">
        <f t="shared" si="32"/>
        <v>0</v>
      </c>
    </row>
    <row r="2094" spans="1:8" ht="13.5" x14ac:dyDescent="0.25">
      <c r="A2094" s="12"/>
      <c r="B2094" s="11">
        <v>45049</v>
      </c>
      <c r="C2094" s="2">
        <v>7.41</v>
      </c>
      <c r="D2094" s="2">
        <v>6.3940000000000001</v>
      </c>
      <c r="E2094" s="2">
        <v>21239</v>
      </c>
      <c r="F2094" s="2">
        <v>7.4880000000000004</v>
      </c>
      <c r="G2094" s="2">
        <v>159037.63200000001</v>
      </c>
      <c r="H2094" s="17">
        <f t="shared" si="32"/>
        <v>1.346822438688318E-3</v>
      </c>
    </row>
    <row r="2095" spans="1:8" ht="13.5" x14ac:dyDescent="0.25">
      <c r="A2095" s="12"/>
      <c r="B2095" s="11">
        <v>45050</v>
      </c>
      <c r="C2095" s="2">
        <v>7.54</v>
      </c>
      <c r="D2095" s="2">
        <v>6.5061999999999998</v>
      </c>
      <c r="E2095" s="2">
        <v>19441</v>
      </c>
      <c r="F2095" s="2">
        <v>7.5229999999999997</v>
      </c>
      <c r="G2095" s="2">
        <v>146254.64300000001</v>
      </c>
      <c r="H2095" s="17">
        <f t="shared" si="32"/>
        <v>1.7547700969658998E-2</v>
      </c>
    </row>
    <row r="2096" spans="1:8" ht="13.5" x14ac:dyDescent="0.25">
      <c r="A2096" s="12"/>
      <c r="B2096" s="11">
        <v>45051</v>
      </c>
      <c r="C2096" s="2">
        <v>7.6</v>
      </c>
      <c r="D2096" s="2">
        <v>6.5579999999999998</v>
      </c>
      <c r="E2096" s="2">
        <v>42679</v>
      </c>
      <c r="F2096" s="2">
        <v>7.5759999999999996</v>
      </c>
      <c r="G2096" s="2">
        <v>323336.10399999999</v>
      </c>
      <c r="H2096" s="17">
        <f t="shared" si="32"/>
        <v>7.9616365927884288E-3</v>
      </c>
    </row>
    <row r="2097" spans="1:8" ht="13.5" x14ac:dyDescent="0.25">
      <c r="A2097" s="12"/>
      <c r="B2097" s="11">
        <v>45054</v>
      </c>
      <c r="C2097" s="2">
        <v>7.68</v>
      </c>
      <c r="D2097" s="2">
        <v>6.6269999999999998</v>
      </c>
      <c r="E2097" s="2">
        <v>4485</v>
      </c>
      <c r="F2097" s="2">
        <v>7.6760000000000002</v>
      </c>
      <c r="G2097" s="2">
        <v>34426.86</v>
      </c>
      <c r="H2097" s="17">
        <f t="shared" si="32"/>
        <v>1.0521500457456534E-2</v>
      </c>
    </row>
    <row r="2098" spans="1:8" ht="13.5" x14ac:dyDescent="0.25">
      <c r="A2098" s="12"/>
      <c r="B2098" s="11">
        <v>45055</v>
      </c>
      <c r="C2098" s="2">
        <v>7.66</v>
      </c>
      <c r="D2098" s="2">
        <v>6.6097999999999999</v>
      </c>
      <c r="E2098" s="2">
        <v>12691</v>
      </c>
      <c r="F2098" s="2">
        <v>7.6079999999999997</v>
      </c>
      <c r="G2098" s="2">
        <v>96553.127999999997</v>
      </c>
      <c r="H2098" s="17">
        <f t="shared" si="32"/>
        <v>-2.5954428851667245E-3</v>
      </c>
    </row>
    <row r="2099" spans="1:8" ht="13.5" x14ac:dyDescent="0.25">
      <c r="A2099" s="12"/>
      <c r="B2099" s="11">
        <v>45056</v>
      </c>
      <c r="C2099" s="2">
        <v>7.62</v>
      </c>
      <c r="D2099" s="2">
        <v>6.5751999999999997</v>
      </c>
      <c r="E2099" s="2">
        <v>705</v>
      </c>
      <c r="F2099" s="2">
        <v>7.6379999999999999</v>
      </c>
      <c r="G2099" s="2">
        <v>5384.79</v>
      </c>
      <c r="H2099" s="17">
        <f t="shared" si="32"/>
        <v>-5.2346515779600269E-3</v>
      </c>
    </row>
    <row r="2100" spans="1:8" ht="13.5" x14ac:dyDescent="0.25">
      <c r="A2100" s="12"/>
      <c r="B2100" s="11">
        <v>45057</v>
      </c>
      <c r="C2100" s="2">
        <v>7.6</v>
      </c>
      <c r="D2100" s="2">
        <v>6.5579999999999998</v>
      </c>
      <c r="E2100" s="2">
        <v>4121</v>
      </c>
      <c r="F2100" s="2">
        <v>7.5979999999999999</v>
      </c>
      <c r="G2100" s="2">
        <v>31311.358</v>
      </c>
      <c r="H2100" s="17">
        <f t="shared" si="32"/>
        <v>-2.6158900109502195E-3</v>
      </c>
    </row>
    <row r="2101" spans="1:8" ht="13.5" x14ac:dyDescent="0.25">
      <c r="A2101" s="12"/>
      <c r="B2101" s="11">
        <v>45058</v>
      </c>
      <c r="C2101" s="2">
        <v>7.64</v>
      </c>
      <c r="D2101" s="2">
        <v>6.5925000000000002</v>
      </c>
      <c r="E2101" s="2">
        <v>6</v>
      </c>
      <c r="F2101" s="2">
        <v>7.64</v>
      </c>
      <c r="G2101" s="2">
        <v>45.84</v>
      </c>
      <c r="H2101" s="17">
        <f t="shared" si="32"/>
        <v>5.2607502287283347E-3</v>
      </c>
    </row>
    <row r="2102" spans="1:8" ht="13.5" x14ac:dyDescent="0.25">
      <c r="A2102" s="12"/>
      <c r="B2102" s="11">
        <v>45061</v>
      </c>
      <c r="C2102" s="2">
        <v>7.64</v>
      </c>
      <c r="D2102" s="2">
        <v>6.5925000000000002</v>
      </c>
      <c r="E2102" s="2">
        <v>1155</v>
      </c>
      <c r="F2102" s="2">
        <v>7.585</v>
      </c>
      <c r="G2102" s="2">
        <v>8760.6749999999993</v>
      </c>
      <c r="H2102" s="17">
        <f t="shared" si="32"/>
        <v>0</v>
      </c>
    </row>
    <row r="2103" spans="1:8" ht="13.5" x14ac:dyDescent="0.25">
      <c r="A2103" s="12"/>
      <c r="B2103" s="11">
        <v>45062</v>
      </c>
      <c r="C2103" s="2">
        <v>7.6</v>
      </c>
      <c r="D2103" s="2">
        <v>6.5579999999999998</v>
      </c>
      <c r="E2103" s="2">
        <v>11657</v>
      </c>
      <c r="F2103" s="2">
        <v>7.577</v>
      </c>
      <c r="G2103" s="2">
        <v>88325.089000000007</v>
      </c>
      <c r="H2103" s="17">
        <f t="shared" si="32"/>
        <v>-5.233219567690621E-3</v>
      </c>
    </row>
    <row r="2104" spans="1:8" ht="13.5" x14ac:dyDescent="0.25">
      <c r="A2104" s="12"/>
      <c r="B2104" s="11">
        <v>45063</v>
      </c>
      <c r="C2104" s="2">
        <v>7.59</v>
      </c>
      <c r="D2104" s="2">
        <v>6.5494000000000003</v>
      </c>
      <c r="E2104" s="2">
        <v>3171</v>
      </c>
      <c r="F2104" s="2">
        <v>7.5209999999999999</v>
      </c>
      <c r="G2104" s="2">
        <v>23849.091</v>
      </c>
      <c r="H2104" s="17">
        <f t="shared" si="32"/>
        <v>-1.3113754193350864E-3</v>
      </c>
    </row>
    <row r="2105" spans="1:8" ht="13.5" x14ac:dyDescent="0.25">
      <c r="A2105" s="12"/>
      <c r="B2105" s="11">
        <v>45064</v>
      </c>
      <c r="C2105" s="2">
        <v>7.58</v>
      </c>
      <c r="D2105" s="2">
        <v>6.5407000000000002</v>
      </c>
      <c r="E2105" s="2">
        <v>2222</v>
      </c>
      <c r="F2105" s="2">
        <v>7.53</v>
      </c>
      <c r="G2105" s="2">
        <v>16731.66</v>
      </c>
      <c r="H2105" s="17">
        <f t="shared" si="32"/>
        <v>-1.328365957186941E-3</v>
      </c>
    </row>
    <row r="2106" spans="1:8" ht="13.5" x14ac:dyDescent="0.25">
      <c r="A2106" s="12"/>
      <c r="B2106" s="11">
        <v>45065</v>
      </c>
      <c r="C2106" s="2">
        <v>7.6</v>
      </c>
      <c r="D2106" s="2">
        <v>6.5579999999999998</v>
      </c>
      <c r="E2106" s="2">
        <v>8901</v>
      </c>
      <c r="F2106" s="2">
        <v>7.5949999999999998</v>
      </c>
      <c r="G2106" s="2">
        <v>67603.095000000001</v>
      </c>
      <c r="H2106" s="17">
        <f t="shared" si="32"/>
        <v>2.6449768373415154E-3</v>
      </c>
    </row>
    <row r="2107" spans="1:8" ht="13.5" x14ac:dyDescent="0.25">
      <c r="A2107" s="12"/>
      <c r="B2107" s="11">
        <v>45068</v>
      </c>
      <c r="C2107" s="2">
        <v>7.58</v>
      </c>
      <c r="D2107" s="2">
        <v>6.5407000000000002</v>
      </c>
      <c r="E2107" s="2">
        <v>8128</v>
      </c>
      <c r="F2107" s="2">
        <v>7.4980000000000002</v>
      </c>
      <c r="G2107" s="2">
        <v>60943.743999999999</v>
      </c>
      <c r="H2107" s="17">
        <f t="shared" si="32"/>
        <v>-2.6379993900578912E-3</v>
      </c>
    </row>
    <row r="2108" spans="1:8" ht="13.5" x14ac:dyDescent="0.25">
      <c r="A2108" s="12"/>
      <c r="B2108" s="11">
        <v>45069</v>
      </c>
      <c r="C2108" s="2">
        <v>7.4</v>
      </c>
      <c r="D2108" s="2">
        <v>6.3853999999999997</v>
      </c>
      <c r="E2108" s="2">
        <v>25730</v>
      </c>
      <c r="F2108" s="2">
        <v>7.5439999999999996</v>
      </c>
      <c r="G2108" s="2">
        <v>194107.12</v>
      </c>
      <c r="H2108" s="17">
        <f t="shared" si="32"/>
        <v>-2.374363600226282E-2</v>
      </c>
    </row>
    <row r="2109" spans="1:8" ht="13.5" x14ac:dyDescent="0.25">
      <c r="A2109" s="12"/>
      <c r="B2109" s="11">
        <v>45070</v>
      </c>
      <c r="C2109" s="2">
        <v>7.21</v>
      </c>
      <c r="D2109" s="2">
        <v>6.2214999999999998</v>
      </c>
      <c r="E2109" s="2">
        <v>2337</v>
      </c>
      <c r="F2109" s="2">
        <v>7.2329999999999997</v>
      </c>
      <c r="G2109" s="2">
        <v>16903.521000000001</v>
      </c>
      <c r="H2109" s="17">
        <f t="shared" si="32"/>
        <v>-2.5667929965233181E-2</v>
      </c>
    </row>
    <row r="2110" spans="1:8" ht="13.5" x14ac:dyDescent="0.25">
      <c r="A2110" s="12"/>
      <c r="B2110" s="11">
        <v>45071</v>
      </c>
      <c r="C2110" s="2">
        <v>7.11</v>
      </c>
      <c r="D2110" s="2">
        <v>6.1352000000000002</v>
      </c>
      <c r="E2110" s="2">
        <v>3488</v>
      </c>
      <c r="F2110" s="2">
        <v>7.1559999999999997</v>
      </c>
      <c r="G2110" s="2">
        <v>24960.128000000001</v>
      </c>
      <c r="H2110" s="17">
        <f t="shared" si="32"/>
        <v>-1.3871252913284513E-2</v>
      </c>
    </row>
    <row r="2111" spans="1:8" ht="13.5" x14ac:dyDescent="0.25">
      <c r="A2111" s="12"/>
      <c r="B2111" s="11">
        <v>45072</v>
      </c>
      <c r="C2111" s="2">
        <v>7.29</v>
      </c>
      <c r="D2111" s="2">
        <v>6.2904999999999998</v>
      </c>
      <c r="E2111" s="2">
        <v>3262</v>
      </c>
      <c r="F2111" s="2">
        <v>7.1319999999999997</v>
      </c>
      <c r="G2111" s="2">
        <v>23264.583999999999</v>
      </c>
      <c r="H2111" s="17">
        <f t="shared" si="32"/>
        <v>2.5312948233146358E-2</v>
      </c>
    </row>
    <row r="2112" spans="1:8" ht="13.5" x14ac:dyDescent="0.25">
      <c r="A2112" s="12"/>
      <c r="B2112" s="11">
        <v>45075</v>
      </c>
      <c r="C2112" s="2">
        <v>7.25</v>
      </c>
      <c r="D2112" s="2">
        <v>6.2560000000000002</v>
      </c>
      <c r="E2112" s="2">
        <v>4118</v>
      </c>
      <c r="F2112" s="2">
        <v>7.2119999999999997</v>
      </c>
      <c r="G2112" s="2">
        <v>29699.016</v>
      </c>
      <c r="H2112" s="17">
        <f t="shared" si="32"/>
        <v>-5.4844606946982807E-3</v>
      </c>
    </row>
    <row r="2113" spans="1:8" ht="13.5" x14ac:dyDescent="0.25">
      <c r="A2113" s="12"/>
      <c r="B2113" s="11">
        <v>45076</v>
      </c>
      <c r="C2113" s="2">
        <v>7.3</v>
      </c>
      <c r="D2113" s="2">
        <v>6.2991000000000001</v>
      </c>
      <c r="E2113" s="2">
        <v>6860</v>
      </c>
      <c r="F2113" s="2">
        <v>7.2919999999999998</v>
      </c>
      <c r="G2113" s="2">
        <v>50023.12</v>
      </c>
      <c r="H2113" s="17">
        <f t="shared" si="32"/>
        <v>6.8893861892582982E-3</v>
      </c>
    </row>
    <row r="2114" spans="1:8" ht="13.5" x14ac:dyDescent="0.25">
      <c r="A2114" s="12"/>
      <c r="B2114" s="11">
        <v>45077</v>
      </c>
      <c r="C2114" s="2">
        <v>7.29</v>
      </c>
      <c r="D2114" s="2">
        <v>6.2904999999999998</v>
      </c>
      <c r="E2114" s="2">
        <v>3011</v>
      </c>
      <c r="F2114" s="2">
        <v>7.2080000000000002</v>
      </c>
      <c r="G2114" s="2">
        <v>21703.288</v>
      </c>
      <c r="H2114" s="17">
        <f t="shared" si="32"/>
        <v>-1.3652744042800377E-3</v>
      </c>
    </row>
    <row r="2115" spans="1:8" ht="13.5" x14ac:dyDescent="0.25">
      <c r="A2115" s="12"/>
      <c r="B2115" s="11">
        <v>45078</v>
      </c>
      <c r="C2115" s="2">
        <v>7.29</v>
      </c>
      <c r="D2115" s="2">
        <v>6.2904999999999998</v>
      </c>
      <c r="E2115" s="2">
        <v>4898</v>
      </c>
      <c r="F2115" s="2">
        <v>7.2439999999999998</v>
      </c>
      <c r="G2115" s="2">
        <v>35481.112000000001</v>
      </c>
      <c r="H2115" s="17">
        <f t="shared" si="32"/>
        <v>0</v>
      </c>
    </row>
    <row r="2116" spans="1:8" ht="13.5" x14ac:dyDescent="0.25">
      <c r="A2116" s="12"/>
      <c r="B2116" s="11">
        <v>45079</v>
      </c>
      <c r="C2116" s="2">
        <v>7.4</v>
      </c>
      <c r="D2116" s="2">
        <v>6.3853999999999997</v>
      </c>
      <c r="E2116" s="2">
        <v>1403</v>
      </c>
      <c r="F2116" s="2">
        <v>7.2939999999999996</v>
      </c>
      <c r="G2116" s="2">
        <v>10233.482</v>
      </c>
      <c r="H2116" s="17">
        <f t="shared" si="32"/>
        <v>1.508624115730069E-2</v>
      </c>
    </row>
    <row r="2117" spans="1:8" ht="13.5" x14ac:dyDescent="0.25">
      <c r="A2117" s="12"/>
      <c r="B2117" s="11">
        <v>45082</v>
      </c>
      <c r="C2117" s="2">
        <v>7.24</v>
      </c>
      <c r="D2117" s="2">
        <v>6.2473000000000001</v>
      </c>
      <c r="E2117" s="2">
        <v>1027</v>
      </c>
      <c r="F2117" s="2">
        <v>7.2430000000000003</v>
      </c>
      <c r="G2117" s="2">
        <v>7438.5609999999997</v>
      </c>
      <c r="H2117" s="17">
        <f t="shared" si="32"/>
        <v>-2.1627462649168365E-2</v>
      </c>
    </row>
    <row r="2118" spans="1:8" ht="13.5" x14ac:dyDescent="0.25">
      <c r="A2118" s="12"/>
      <c r="B2118" s="11">
        <v>45083</v>
      </c>
      <c r="C2118" s="2">
        <v>7.37</v>
      </c>
      <c r="D2118" s="2">
        <v>6.3594999999999997</v>
      </c>
      <c r="E2118" s="2">
        <v>2777</v>
      </c>
      <c r="F2118" s="2">
        <v>7.2809999999999997</v>
      </c>
      <c r="G2118" s="2">
        <v>20219.337</v>
      </c>
      <c r="H2118" s="17">
        <f t="shared" si="32"/>
        <v>1.7959758615721935E-2</v>
      </c>
    </row>
    <row r="2119" spans="1:8" ht="13.5" x14ac:dyDescent="0.25">
      <c r="A2119" s="12"/>
      <c r="B2119" s="11">
        <v>45084</v>
      </c>
      <c r="C2119" s="2">
        <v>7.37</v>
      </c>
      <c r="D2119" s="2">
        <v>6.3594999999999997</v>
      </c>
      <c r="E2119" s="2">
        <v>474</v>
      </c>
      <c r="F2119" s="2">
        <v>7.3710000000000004</v>
      </c>
      <c r="G2119" s="2">
        <v>3493.8539999999998</v>
      </c>
      <c r="H2119" s="17">
        <f t="shared" ref="H2119:H2182" si="33">(D2119-D2118)/D2118</f>
        <v>0</v>
      </c>
    </row>
    <row r="2120" spans="1:8" ht="13.5" x14ac:dyDescent="0.25">
      <c r="A2120" s="12"/>
      <c r="B2120" s="11">
        <v>45085</v>
      </c>
      <c r="C2120" s="2">
        <v>7.37</v>
      </c>
      <c r="D2120" s="2">
        <v>6.3594999999999997</v>
      </c>
      <c r="E2120" s="2">
        <v>1944</v>
      </c>
      <c r="F2120" s="2">
        <v>7.25</v>
      </c>
      <c r="G2120" s="2">
        <v>14094</v>
      </c>
      <c r="H2120" s="17">
        <f t="shared" si="33"/>
        <v>0</v>
      </c>
    </row>
    <row r="2121" spans="1:8" ht="13.5" x14ac:dyDescent="0.25">
      <c r="A2121" s="12"/>
      <c r="B2121" s="11">
        <v>45086</v>
      </c>
      <c r="C2121" s="2">
        <v>7.35</v>
      </c>
      <c r="D2121" s="2">
        <v>6.3422999999999998</v>
      </c>
      <c r="E2121" s="2">
        <v>229</v>
      </c>
      <c r="F2121" s="2">
        <v>7.367</v>
      </c>
      <c r="G2121" s="2">
        <v>1687.0429999999999</v>
      </c>
      <c r="H2121" s="17">
        <f t="shared" si="33"/>
        <v>-2.7046151426998793E-3</v>
      </c>
    </row>
    <row r="2122" spans="1:8" ht="13.5" x14ac:dyDescent="0.25">
      <c r="A2122" s="12"/>
      <c r="B2122" s="11">
        <v>45089</v>
      </c>
      <c r="C2122" s="2">
        <v>7.33</v>
      </c>
      <c r="D2122" s="2">
        <v>6.3250000000000002</v>
      </c>
      <c r="E2122" s="2">
        <v>353</v>
      </c>
      <c r="F2122" s="2">
        <v>7.2510000000000003</v>
      </c>
      <c r="G2122" s="2">
        <v>2559.6030000000001</v>
      </c>
      <c r="H2122" s="17">
        <f t="shared" si="33"/>
        <v>-2.7277170742474573E-3</v>
      </c>
    </row>
    <row r="2123" spans="1:8" ht="13.5" x14ac:dyDescent="0.25">
      <c r="A2123" s="12"/>
      <c r="B2123" s="11">
        <v>45090</v>
      </c>
      <c r="C2123" s="2">
        <v>7.33</v>
      </c>
      <c r="D2123" s="2">
        <v>6.3250000000000002</v>
      </c>
      <c r="E2123" s="2">
        <v>2101</v>
      </c>
      <c r="F2123" s="2">
        <v>7.29</v>
      </c>
      <c r="G2123" s="2">
        <v>15316.29</v>
      </c>
      <c r="H2123" s="17">
        <f t="shared" si="33"/>
        <v>0</v>
      </c>
    </row>
    <row r="2124" spans="1:8" ht="13.5" x14ac:dyDescent="0.25">
      <c r="A2124" s="12"/>
      <c r="B2124" s="11">
        <v>45091</v>
      </c>
      <c r="C2124" s="2">
        <v>7.23</v>
      </c>
      <c r="D2124" s="2">
        <v>6.2386999999999997</v>
      </c>
      <c r="E2124" s="2">
        <v>6284</v>
      </c>
      <c r="F2124" s="2">
        <v>7.2489999999999997</v>
      </c>
      <c r="G2124" s="2">
        <v>45552.716</v>
      </c>
      <c r="H2124" s="17">
        <f t="shared" si="33"/>
        <v>-1.3644268774703634E-2</v>
      </c>
    </row>
    <row r="2125" spans="1:8" ht="13.5" x14ac:dyDescent="0.25">
      <c r="A2125" s="12"/>
      <c r="B2125" s="11">
        <v>45092</v>
      </c>
      <c r="C2125" s="2">
        <v>7.21</v>
      </c>
      <c r="D2125" s="2">
        <v>6.2214999999999998</v>
      </c>
      <c r="E2125" s="2">
        <v>11566</v>
      </c>
      <c r="F2125" s="2">
        <v>7.2110000000000003</v>
      </c>
      <c r="G2125" s="2">
        <v>83402.426000000007</v>
      </c>
      <c r="H2125" s="17">
        <f t="shared" si="33"/>
        <v>-2.756984628207781E-3</v>
      </c>
    </row>
    <row r="2126" spans="1:8" ht="13.5" x14ac:dyDescent="0.25">
      <c r="A2126" s="12"/>
      <c r="B2126" s="11">
        <v>45093</v>
      </c>
      <c r="C2126" s="2">
        <v>7.18</v>
      </c>
      <c r="D2126" s="2">
        <v>6.1955999999999998</v>
      </c>
      <c r="E2126" s="2">
        <v>11646</v>
      </c>
      <c r="F2126" s="2">
        <v>7.093</v>
      </c>
      <c r="G2126" s="2">
        <v>82605.077999999994</v>
      </c>
      <c r="H2126" s="17">
        <f t="shared" si="33"/>
        <v>-4.1629832034075437E-3</v>
      </c>
    </row>
    <row r="2127" spans="1:8" ht="13.5" x14ac:dyDescent="0.25">
      <c r="A2127" s="12"/>
      <c r="B2127" s="11">
        <v>45096</v>
      </c>
      <c r="C2127" s="2">
        <v>7.19</v>
      </c>
      <c r="D2127" s="2">
        <v>6.2042000000000002</v>
      </c>
      <c r="E2127" s="2">
        <v>1668</v>
      </c>
      <c r="F2127" s="2">
        <v>7.1909999999999998</v>
      </c>
      <c r="G2127" s="2">
        <v>11994.588</v>
      </c>
      <c r="H2127" s="17">
        <f t="shared" si="33"/>
        <v>1.388081864549097E-3</v>
      </c>
    </row>
    <row r="2128" spans="1:8" ht="13.5" x14ac:dyDescent="0.25">
      <c r="A2128" s="12"/>
      <c r="B2128" s="11">
        <v>45097</v>
      </c>
      <c r="C2128" s="2">
        <v>7.18</v>
      </c>
      <c r="D2128" s="2">
        <v>6.1955999999999998</v>
      </c>
      <c r="E2128" s="2">
        <v>14523</v>
      </c>
      <c r="F2128" s="2">
        <v>7.181</v>
      </c>
      <c r="G2128" s="2">
        <v>104289.663</v>
      </c>
      <c r="H2128" s="17">
        <f t="shared" si="33"/>
        <v>-1.3861577640953524E-3</v>
      </c>
    </row>
    <row r="2129" spans="1:8" ht="13.5" x14ac:dyDescent="0.25">
      <c r="A2129" s="12"/>
      <c r="B2129" s="11">
        <v>45098</v>
      </c>
      <c r="C2129" s="2">
        <v>7.16</v>
      </c>
      <c r="D2129" s="2">
        <v>6.1783000000000001</v>
      </c>
      <c r="E2129" s="2">
        <v>11994</v>
      </c>
      <c r="F2129" s="2">
        <v>7.11</v>
      </c>
      <c r="G2129" s="2">
        <v>85277.34</v>
      </c>
      <c r="H2129" s="17">
        <f t="shared" si="33"/>
        <v>-2.792304215895095E-3</v>
      </c>
    </row>
    <row r="2130" spans="1:8" ht="13.5" x14ac:dyDescent="0.25">
      <c r="A2130" s="12"/>
      <c r="B2130" s="11">
        <v>45099</v>
      </c>
      <c r="C2130" s="2">
        <v>7.14</v>
      </c>
      <c r="D2130" s="2">
        <v>6.1611000000000002</v>
      </c>
      <c r="E2130" s="2">
        <v>7089</v>
      </c>
      <c r="F2130" s="2">
        <v>7.13</v>
      </c>
      <c r="G2130" s="2">
        <v>50544.57</v>
      </c>
      <c r="H2130" s="17">
        <f t="shared" si="33"/>
        <v>-2.7839373290387132E-3</v>
      </c>
    </row>
    <row r="2131" spans="1:8" ht="13.5" x14ac:dyDescent="0.25">
      <c r="A2131" s="12"/>
      <c r="B2131" s="11">
        <v>45100</v>
      </c>
      <c r="C2131" s="2">
        <v>7.07</v>
      </c>
      <c r="D2131" s="2">
        <v>6.1006</v>
      </c>
      <c r="E2131" s="2">
        <v>13587</v>
      </c>
      <c r="F2131" s="2">
        <v>7.0590000000000002</v>
      </c>
      <c r="G2131" s="2">
        <v>95910.633000000002</v>
      </c>
      <c r="H2131" s="17">
        <f t="shared" si="33"/>
        <v>-9.8196750580253882E-3</v>
      </c>
    </row>
    <row r="2132" spans="1:8" ht="13.5" x14ac:dyDescent="0.25">
      <c r="A2132" s="12"/>
      <c r="B2132" s="11">
        <v>45103</v>
      </c>
      <c r="C2132" s="2">
        <v>7.15</v>
      </c>
      <c r="D2132" s="2">
        <v>6.1696999999999997</v>
      </c>
      <c r="E2132" s="2">
        <v>563</v>
      </c>
      <c r="F2132" s="2">
        <v>7.1020000000000003</v>
      </c>
      <c r="G2132" s="2">
        <v>3998.4259999999999</v>
      </c>
      <c r="H2132" s="17">
        <f t="shared" si="33"/>
        <v>1.1326754745434828E-2</v>
      </c>
    </row>
    <row r="2133" spans="1:8" ht="13.5" x14ac:dyDescent="0.25">
      <c r="A2133" s="12"/>
      <c r="B2133" s="11">
        <v>45104</v>
      </c>
      <c r="C2133" s="2">
        <v>7.15</v>
      </c>
      <c r="D2133" s="2">
        <v>6.1696999999999997</v>
      </c>
      <c r="E2133" s="2">
        <v>568</v>
      </c>
      <c r="F2133" s="2">
        <v>7.0609999999999999</v>
      </c>
      <c r="G2133" s="2">
        <v>4010.6480000000001</v>
      </c>
      <c r="H2133" s="17">
        <f t="shared" si="33"/>
        <v>0</v>
      </c>
    </row>
    <row r="2134" spans="1:8" ht="13.5" x14ac:dyDescent="0.25">
      <c r="A2134" s="12"/>
      <c r="B2134" s="11">
        <v>45107</v>
      </c>
      <c r="C2134" s="2">
        <v>7.15</v>
      </c>
      <c r="D2134" s="2">
        <v>6.1696999999999997</v>
      </c>
      <c r="E2134" s="2">
        <v>349</v>
      </c>
      <c r="F2134" s="2">
        <v>7.149</v>
      </c>
      <c r="G2134" s="2">
        <v>2495.0010000000002</v>
      </c>
      <c r="H2134" s="17">
        <f t="shared" si="33"/>
        <v>0</v>
      </c>
    </row>
    <row r="2135" spans="1:8" ht="13.5" x14ac:dyDescent="0.25">
      <c r="A2135" s="12"/>
      <c r="B2135" s="11">
        <v>45110</v>
      </c>
      <c r="C2135" s="2">
        <v>7.15</v>
      </c>
      <c r="D2135" s="2">
        <v>6.1696999999999997</v>
      </c>
      <c r="E2135" s="2">
        <v>0</v>
      </c>
      <c r="F2135" s="2">
        <v>0</v>
      </c>
      <c r="G2135" s="2">
        <v>0</v>
      </c>
      <c r="H2135" s="17">
        <f t="shared" si="33"/>
        <v>0</v>
      </c>
    </row>
    <row r="2136" spans="1:8" ht="13.5" x14ac:dyDescent="0.25">
      <c r="A2136" s="12"/>
      <c r="B2136" s="11">
        <v>45111</v>
      </c>
      <c r="C2136" s="2">
        <v>7.05</v>
      </c>
      <c r="D2136" s="2">
        <v>6.0834000000000001</v>
      </c>
      <c r="E2136" s="2">
        <v>5227</v>
      </c>
      <c r="F2136" s="2">
        <v>7.0659999999999998</v>
      </c>
      <c r="G2136" s="2">
        <v>36933.982000000004</v>
      </c>
      <c r="H2136" s="17">
        <f t="shared" si="33"/>
        <v>-1.3987714151417346E-2</v>
      </c>
    </row>
    <row r="2137" spans="1:8" ht="13.5" x14ac:dyDescent="0.25">
      <c r="A2137" s="12"/>
      <c r="B2137" s="11">
        <v>45112</v>
      </c>
      <c r="C2137" s="2">
        <v>7.05</v>
      </c>
      <c r="D2137" s="2">
        <v>6.0834000000000001</v>
      </c>
      <c r="E2137" s="2">
        <v>2604</v>
      </c>
      <c r="F2137" s="2">
        <v>7.0439999999999996</v>
      </c>
      <c r="G2137" s="2">
        <v>18342.576000000001</v>
      </c>
      <c r="H2137" s="17">
        <f t="shared" si="33"/>
        <v>0</v>
      </c>
    </row>
    <row r="2138" spans="1:8" ht="13.5" x14ac:dyDescent="0.25">
      <c r="A2138" s="12"/>
      <c r="B2138" s="11">
        <v>45113</v>
      </c>
      <c r="C2138" s="2">
        <v>7.05</v>
      </c>
      <c r="D2138" s="2">
        <v>6.0834000000000001</v>
      </c>
      <c r="E2138" s="2">
        <v>100</v>
      </c>
      <c r="F2138" s="2">
        <v>7.05</v>
      </c>
      <c r="G2138" s="2">
        <v>705</v>
      </c>
      <c r="H2138" s="17">
        <f t="shared" si="33"/>
        <v>0</v>
      </c>
    </row>
    <row r="2139" spans="1:8" ht="13.5" x14ac:dyDescent="0.25">
      <c r="A2139" s="12"/>
      <c r="B2139" s="11">
        <v>45114</v>
      </c>
      <c r="C2139" s="2">
        <v>7.13</v>
      </c>
      <c r="D2139" s="2">
        <v>6.1524000000000001</v>
      </c>
      <c r="E2139" s="2">
        <v>645</v>
      </c>
      <c r="F2139" s="2">
        <v>7.0730000000000004</v>
      </c>
      <c r="G2139" s="2">
        <v>4562.085</v>
      </c>
      <c r="H2139" s="17">
        <f t="shared" si="33"/>
        <v>1.1342341453792279E-2</v>
      </c>
    </row>
    <row r="2140" spans="1:8" ht="13.5" x14ac:dyDescent="0.25">
      <c r="A2140" s="12"/>
      <c r="B2140" s="11">
        <v>45117</v>
      </c>
      <c r="C2140" s="2">
        <v>7.15</v>
      </c>
      <c r="D2140" s="2">
        <v>6.1696999999999997</v>
      </c>
      <c r="E2140" s="2">
        <v>203</v>
      </c>
      <c r="F2140" s="2">
        <v>7.15</v>
      </c>
      <c r="G2140" s="2">
        <v>1451.45</v>
      </c>
      <c r="H2140" s="17">
        <f t="shared" si="33"/>
        <v>2.811910799037717E-3</v>
      </c>
    </row>
    <row r="2141" spans="1:8" ht="13.5" x14ac:dyDescent="0.25">
      <c r="A2141" s="12"/>
      <c r="B2141" s="11">
        <v>45118</v>
      </c>
      <c r="C2141" s="2">
        <v>7.19</v>
      </c>
      <c r="D2141" s="2">
        <v>6.2042000000000002</v>
      </c>
      <c r="E2141" s="2">
        <v>4581</v>
      </c>
      <c r="F2141" s="2">
        <v>7.15</v>
      </c>
      <c r="G2141" s="2">
        <v>32754.15</v>
      </c>
      <c r="H2141" s="17">
        <f t="shared" si="33"/>
        <v>5.5918440118645028E-3</v>
      </c>
    </row>
    <row r="2142" spans="1:8" ht="13.5" x14ac:dyDescent="0.25">
      <c r="A2142" s="12"/>
      <c r="B2142" s="11">
        <v>45119</v>
      </c>
      <c r="C2142" s="2">
        <v>7.03</v>
      </c>
      <c r="D2142" s="2">
        <v>6.0660999999999996</v>
      </c>
      <c r="E2142" s="2">
        <v>3613</v>
      </c>
      <c r="F2142" s="2">
        <v>7.048</v>
      </c>
      <c r="G2142" s="2">
        <v>25464.423999999999</v>
      </c>
      <c r="H2142" s="17">
        <f t="shared" si="33"/>
        <v>-2.2259114793204693E-2</v>
      </c>
    </row>
    <row r="2143" spans="1:8" ht="13.5" x14ac:dyDescent="0.25">
      <c r="A2143" s="12"/>
      <c r="B2143" s="11">
        <v>45120</v>
      </c>
      <c r="C2143" s="2">
        <v>7.1</v>
      </c>
      <c r="D2143" s="2">
        <v>6.1265000000000001</v>
      </c>
      <c r="E2143" s="2">
        <v>11557</v>
      </c>
      <c r="F2143" s="2">
        <v>7.0149999999999997</v>
      </c>
      <c r="G2143" s="2">
        <v>81072.354999999996</v>
      </c>
      <c r="H2143" s="17">
        <f t="shared" si="33"/>
        <v>9.9569740030662959E-3</v>
      </c>
    </row>
    <row r="2144" spans="1:8" ht="13.5" x14ac:dyDescent="0.25">
      <c r="A2144" s="12"/>
      <c r="B2144" s="11">
        <v>45121</v>
      </c>
      <c r="C2144" s="2">
        <v>7.02</v>
      </c>
      <c r="D2144" s="2">
        <v>6.0575000000000001</v>
      </c>
      <c r="E2144" s="2">
        <v>1020</v>
      </c>
      <c r="F2144" s="2">
        <v>7.02</v>
      </c>
      <c r="G2144" s="2">
        <v>7160.4</v>
      </c>
      <c r="H2144" s="17">
        <f t="shared" si="33"/>
        <v>-1.1262547947441434E-2</v>
      </c>
    </row>
    <row r="2145" spans="1:8" ht="13.5" x14ac:dyDescent="0.25">
      <c r="A2145" s="12"/>
      <c r="B2145" s="11">
        <v>45124</v>
      </c>
      <c r="C2145" s="2">
        <v>7</v>
      </c>
      <c r="D2145" s="2">
        <v>6.0401999999999996</v>
      </c>
      <c r="E2145" s="2">
        <v>1290</v>
      </c>
      <c r="F2145" s="2">
        <v>7.0039999999999996</v>
      </c>
      <c r="G2145" s="2">
        <v>9035.16</v>
      </c>
      <c r="H2145" s="17">
        <f t="shared" si="33"/>
        <v>-2.8559636813867994E-3</v>
      </c>
    </row>
    <row r="2146" spans="1:8" ht="13.5" x14ac:dyDescent="0.25">
      <c r="A2146" s="12"/>
      <c r="B2146" s="11">
        <v>45125</v>
      </c>
      <c r="C2146" s="2">
        <v>7</v>
      </c>
      <c r="D2146" s="2">
        <v>6.0401999999999996</v>
      </c>
      <c r="E2146" s="2">
        <v>0</v>
      </c>
      <c r="F2146" s="2">
        <v>0</v>
      </c>
      <c r="G2146" s="2">
        <v>0</v>
      </c>
      <c r="H2146" s="17">
        <f t="shared" si="33"/>
        <v>0</v>
      </c>
    </row>
    <row r="2147" spans="1:8" ht="13.5" x14ac:dyDescent="0.25">
      <c r="A2147" s="12"/>
      <c r="B2147" s="11">
        <v>45127</v>
      </c>
      <c r="C2147" s="2">
        <v>7</v>
      </c>
      <c r="D2147" s="2">
        <v>6.0401999999999996</v>
      </c>
      <c r="E2147" s="2">
        <v>343</v>
      </c>
      <c r="F2147" s="2">
        <v>7.0049999999999999</v>
      </c>
      <c r="G2147" s="2">
        <v>2402.7150000000001</v>
      </c>
      <c r="H2147" s="17">
        <f t="shared" si="33"/>
        <v>0</v>
      </c>
    </row>
    <row r="2148" spans="1:8" ht="13.5" x14ac:dyDescent="0.25">
      <c r="A2148" s="12"/>
      <c r="B2148" s="11">
        <v>45128</v>
      </c>
      <c r="C2148" s="2">
        <v>7.05</v>
      </c>
      <c r="D2148" s="2">
        <v>6.0834000000000001</v>
      </c>
      <c r="E2148" s="2">
        <v>838</v>
      </c>
      <c r="F2148" s="2">
        <v>7.048</v>
      </c>
      <c r="G2148" s="2">
        <v>5906.2240000000002</v>
      </c>
      <c r="H2148" s="17">
        <f t="shared" si="33"/>
        <v>7.1520810569187399E-3</v>
      </c>
    </row>
    <row r="2149" spans="1:8" ht="13.5" x14ac:dyDescent="0.25">
      <c r="A2149" s="12"/>
      <c r="B2149" s="11">
        <v>45131</v>
      </c>
      <c r="C2149" s="2">
        <v>7.05</v>
      </c>
      <c r="D2149" s="2">
        <v>6.0834000000000001</v>
      </c>
      <c r="E2149" s="2">
        <v>4336</v>
      </c>
      <c r="F2149" s="2">
        <v>7.0960000000000001</v>
      </c>
      <c r="G2149" s="2">
        <v>30768.256000000001</v>
      </c>
      <c r="H2149" s="17">
        <f t="shared" si="33"/>
        <v>0</v>
      </c>
    </row>
    <row r="2150" spans="1:8" ht="13.5" x14ac:dyDescent="0.25">
      <c r="A2150" s="12"/>
      <c r="B2150" s="11">
        <v>45133</v>
      </c>
      <c r="C2150" s="2">
        <v>6.63</v>
      </c>
      <c r="D2150" s="2">
        <v>5.7210000000000001</v>
      </c>
      <c r="E2150" s="2">
        <v>43262</v>
      </c>
      <c r="F2150" s="2">
        <v>6.6710000000000003</v>
      </c>
      <c r="G2150" s="2">
        <v>288600.80200000003</v>
      </c>
      <c r="H2150" s="17">
        <f t="shared" si="33"/>
        <v>-5.9571949896439498E-2</v>
      </c>
    </row>
    <row r="2151" spans="1:8" ht="13.5" x14ac:dyDescent="0.25">
      <c r="A2151" s="12"/>
      <c r="B2151" s="11">
        <v>45134</v>
      </c>
      <c r="C2151" s="2">
        <v>6.5</v>
      </c>
      <c r="D2151" s="2">
        <v>5.6087999999999996</v>
      </c>
      <c r="E2151" s="2">
        <v>7713</v>
      </c>
      <c r="F2151" s="2">
        <v>6.5579999999999998</v>
      </c>
      <c r="G2151" s="2">
        <v>50581.853999999999</v>
      </c>
      <c r="H2151" s="17">
        <f t="shared" si="33"/>
        <v>-1.9611955951756778E-2</v>
      </c>
    </row>
    <row r="2152" spans="1:8" ht="13.5" x14ac:dyDescent="0.25">
      <c r="A2152" s="12"/>
      <c r="B2152" s="11">
        <v>45135</v>
      </c>
      <c r="C2152" s="2">
        <v>6.5</v>
      </c>
      <c r="D2152" s="2">
        <v>5.6087999999999996</v>
      </c>
      <c r="E2152" s="2">
        <v>20238</v>
      </c>
      <c r="F2152" s="2">
        <v>6.5090000000000003</v>
      </c>
      <c r="G2152" s="2">
        <v>131729.14199999999</v>
      </c>
      <c r="H2152" s="17">
        <f t="shared" si="33"/>
        <v>0</v>
      </c>
    </row>
    <row r="2153" spans="1:8" ht="13.5" x14ac:dyDescent="0.25">
      <c r="A2153" s="12"/>
      <c r="B2153" s="11">
        <v>45138</v>
      </c>
      <c r="C2153" s="2">
        <v>6.5</v>
      </c>
      <c r="D2153" s="2">
        <v>5.6087999999999996</v>
      </c>
      <c r="E2153" s="2">
        <v>6014</v>
      </c>
      <c r="F2153" s="2">
        <v>6.5</v>
      </c>
      <c r="G2153" s="2">
        <v>39091</v>
      </c>
      <c r="H2153" s="17">
        <f t="shared" si="33"/>
        <v>0</v>
      </c>
    </row>
    <row r="2154" spans="1:8" ht="13.5" x14ac:dyDescent="0.25">
      <c r="A2154" s="12"/>
      <c r="B2154" s="11">
        <v>45139</v>
      </c>
      <c r="C2154" s="2">
        <v>6.4</v>
      </c>
      <c r="D2154" s="2">
        <v>5.5225</v>
      </c>
      <c r="E2154" s="2">
        <v>2221</v>
      </c>
      <c r="F2154" s="2">
        <v>6.4219999999999997</v>
      </c>
      <c r="G2154" s="2">
        <v>14263.262000000001</v>
      </c>
      <c r="H2154" s="17">
        <f t="shared" si="33"/>
        <v>-1.5386535444301741E-2</v>
      </c>
    </row>
    <row r="2155" spans="1:8" ht="13.5" x14ac:dyDescent="0.25">
      <c r="A2155" s="12"/>
      <c r="B2155" s="11">
        <v>45140</v>
      </c>
      <c r="C2155" s="2">
        <v>6.77</v>
      </c>
      <c r="D2155" s="2">
        <v>5.8418000000000001</v>
      </c>
      <c r="E2155" s="2">
        <v>1042</v>
      </c>
      <c r="F2155" s="2">
        <v>6.7160000000000002</v>
      </c>
      <c r="G2155" s="2">
        <v>6998.0720000000001</v>
      </c>
      <c r="H2155" s="17">
        <f t="shared" si="33"/>
        <v>5.7818017202354029E-2</v>
      </c>
    </row>
    <row r="2156" spans="1:8" ht="13.5" x14ac:dyDescent="0.25">
      <c r="A2156" s="12"/>
      <c r="B2156" s="11">
        <v>45141</v>
      </c>
      <c r="C2156" s="2">
        <v>6.4</v>
      </c>
      <c r="D2156" s="2">
        <v>5.5225</v>
      </c>
      <c r="E2156" s="2">
        <v>7004</v>
      </c>
      <c r="F2156" s="2">
        <v>6.468</v>
      </c>
      <c r="G2156" s="2">
        <v>45301.872000000003</v>
      </c>
      <c r="H2156" s="17">
        <f t="shared" si="33"/>
        <v>-5.4657810948680226E-2</v>
      </c>
    </row>
    <row r="2157" spans="1:8" ht="13.5" x14ac:dyDescent="0.25">
      <c r="A2157" s="12"/>
      <c r="B2157" s="11">
        <v>45142</v>
      </c>
      <c r="C2157" s="2">
        <v>6.4</v>
      </c>
      <c r="D2157" s="2">
        <v>5.5225</v>
      </c>
      <c r="E2157" s="2">
        <v>19448</v>
      </c>
      <c r="F2157" s="2">
        <v>6.4180000000000001</v>
      </c>
      <c r="G2157" s="2">
        <v>124817.264</v>
      </c>
      <c r="H2157" s="17">
        <f t="shared" si="33"/>
        <v>0</v>
      </c>
    </row>
    <row r="2158" spans="1:8" ht="13.5" x14ac:dyDescent="0.25">
      <c r="A2158" s="12"/>
      <c r="B2158" s="11">
        <v>45145</v>
      </c>
      <c r="C2158" s="2">
        <v>6.34</v>
      </c>
      <c r="D2158" s="2">
        <v>5.4706999999999999</v>
      </c>
      <c r="E2158" s="2">
        <v>1510</v>
      </c>
      <c r="F2158" s="2">
        <v>6.359</v>
      </c>
      <c r="G2158" s="2">
        <v>9602.09</v>
      </c>
      <c r="H2158" s="17">
        <f t="shared" si="33"/>
        <v>-9.3798098687188896E-3</v>
      </c>
    </row>
    <row r="2159" spans="1:8" ht="13.5" x14ac:dyDescent="0.25">
      <c r="A2159" s="12"/>
      <c r="B2159" s="11">
        <v>45146</v>
      </c>
      <c r="C2159" s="2">
        <v>6.34</v>
      </c>
      <c r="D2159" s="2">
        <v>5.4706999999999999</v>
      </c>
      <c r="E2159" s="2">
        <v>623</v>
      </c>
      <c r="F2159" s="2">
        <v>6.3029999999999999</v>
      </c>
      <c r="G2159" s="2">
        <v>3926.7689999999998</v>
      </c>
      <c r="H2159" s="17">
        <f t="shared" si="33"/>
        <v>0</v>
      </c>
    </row>
    <row r="2160" spans="1:8" ht="13.5" x14ac:dyDescent="0.25">
      <c r="A2160" s="12"/>
      <c r="B2160" s="11">
        <v>45147</v>
      </c>
      <c r="C2160" s="2">
        <v>6.3</v>
      </c>
      <c r="D2160" s="2">
        <v>5.4362000000000004</v>
      </c>
      <c r="E2160" s="2">
        <v>2444</v>
      </c>
      <c r="F2160" s="2">
        <v>6.3</v>
      </c>
      <c r="G2160" s="2">
        <v>15397.2</v>
      </c>
      <c r="H2160" s="17">
        <f t="shared" si="33"/>
        <v>-6.3063227740507675E-3</v>
      </c>
    </row>
    <row r="2161" spans="1:8" ht="13.5" x14ac:dyDescent="0.25">
      <c r="A2161" s="12"/>
      <c r="B2161" s="11">
        <v>45148</v>
      </c>
      <c r="C2161" s="2">
        <v>6.2</v>
      </c>
      <c r="D2161" s="2">
        <v>5.3498999999999999</v>
      </c>
      <c r="E2161" s="2">
        <v>1098</v>
      </c>
      <c r="F2161" s="2">
        <v>6.2</v>
      </c>
      <c r="G2161" s="2">
        <v>6807.6</v>
      </c>
      <c r="H2161" s="17">
        <f t="shared" si="33"/>
        <v>-1.5875059784408316E-2</v>
      </c>
    </row>
    <row r="2162" spans="1:8" ht="13.5" x14ac:dyDescent="0.25">
      <c r="A2162" s="12"/>
      <c r="B2162" s="11">
        <v>45149</v>
      </c>
      <c r="C2162" s="2">
        <v>6.35</v>
      </c>
      <c r="D2162" s="2">
        <v>5.4794</v>
      </c>
      <c r="E2162" s="2">
        <v>110</v>
      </c>
      <c r="F2162" s="2">
        <v>6.2140000000000004</v>
      </c>
      <c r="G2162" s="2">
        <v>683.54</v>
      </c>
      <c r="H2162" s="17">
        <f t="shared" si="33"/>
        <v>2.4206059926353798E-2</v>
      </c>
    </row>
    <row r="2163" spans="1:8" ht="13.5" x14ac:dyDescent="0.25">
      <c r="A2163" s="12"/>
      <c r="B2163" s="11">
        <v>45152</v>
      </c>
      <c r="C2163" s="2">
        <v>6.35</v>
      </c>
      <c r="D2163" s="2">
        <v>5.4794</v>
      </c>
      <c r="E2163" s="2">
        <v>0</v>
      </c>
      <c r="F2163" s="2">
        <v>0</v>
      </c>
      <c r="G2163" s="2">
        <v>0</v>
      </c>
      <c r="H2163" s="17">
        <f t="shared" si="33"/>
        <v>0</v>
      </c>
    </row>
    <row r="2164" spans="1:8" ht="13.5" x14ac:dyDescent="0.25">
      <c r="A2164" s="12"/>
      <c r="B2164" s="11">
        <v>45153</v>
      </c>
      <c r="C2164" s="2">
        <v>6.3</v>
      </c>
      <c r="D2164" s="2">
        <v>5.4362000000000004</v>
      </c>
      <c r="E2164" s="2">
        <v>150</v>
      </c>
      <c r="F2164" s="2">
        <v>6.3</v>
      </c>
      <c r="G2164" s="2">
        <v>945</v>
      </c>
      <c r="H2164" s="17">
        <f t="shared" si="33"/>
        <v>-7.8840748987114798E-3</v>
      </c>
    </row>
    <row r="2165" spans="1:8" ht="13.5" x14ac:dyDescent="0.25">
      <c r="A2165" s="12"/>
      <c r="B2165" s="11">
        <v>45154</v>
      </c>
      <c r="C2165" s="2">
        <v>6.3</v>
      </c>
      <c r="D2165" s="2">
        <v>5.4362000000000004</v>
      </c>
      <c r="E2165" s="2">
        <v>1831</v>
      </c>
      <c r="F2165" s="2">
        <v>6.3049999999999997</v>
      </c>
      <c r="G2165" s="2">
        <v>11544.455</v>
      </c>
      <c r="H2165" s="17">
        <f t="shared" si="33"/>
        <v>0</v>
      </c>
    </row>
    <row r="2166" spans="1:8" ht="13.5" x14ac:dyDescent="0.25">
      <c r="A2166" s="12"/>
      <c r="B2166" s="11">
        <v>45155</v>
      </c>
      <c r="C2166" s="2">
        <v>6.2</v>
      </c>
      <c r="D2166" s="2">
        <v>5.3498999999999999</v>
      </c>
      <c r="E2166" s="2">
        <v>4669</v>
      </c>
      <c r="F2166" s="2">
        <v>6.2</v>
      </c>
      <c r="G2166" s="2">
        <v>28947.8</v>
      </c>
      <c r="H2166" s="17">
        <f t="shared" si="33"/>
        <v>-1.5875059784408316E-2</v>
      </c>
    </row>
    <row r="2167" spans="1:8" ht="13.5" x14ac:dyDescent="0.25">
      <c r="A2167" s="12"/>
      <c r="B2167" s="11">
        <v>45156</v>
      </c>
      <c r="C2167" s="2">
        <v>6.18</v>
      </c>
      <c r="D2167" s="2">
        <v>5.3327</v>
      </c>
      <c r="E2167" s="2">
        <v>9779</v>
      </c>
      <c r="F2167" s="2">
        <v>6.2039999999999997</v>
      </c>
      <c r="G2167" s="2">
        <v>60668.915999999997</v>
      </c>
      <c r="H2167" s="17">
        <f t="shared" si="33"/>
        <v>-3.2150133647357673E-3</v>
      </c>
    </row>
    <row r="2168" spans="1:8" ht="13.5" x14ac:dyDescent="0.25">
      <c r="A2168" s="12"/>
      <c r="B2168" s="11">
        <v>45159</v>
      </c>
      <c r="C2168" s="2">
        <v>6.3</v>
      </c>
      <c r="D2168" s="2">
        <v>5.4362000000000004</v>
      </c>
      <c r="E2168" s="2">
        <v>687</v>
      </c>
      <c r="F2168" s="2">
        <v>6.2050000000000001</v>
      </c>
      <c r="G2168" s="2">
        <v>4262.835</v>
      </c>
      <c r="H2168" s="17">
        <f t="shared" si="33"/>
        <v>1.9408554765878518E-2</v>
      </c>
    </row>
    <row r="2169" spans="1:8" ht="13.5" x14ac:dyDescent="0.25">
      <c r="A2169" s="12"/>
      <c r="B2169" s="11">
        <v>45160</v>
      </c>
      <c r="C2169" s="2">
        <v>6.29</v>
      </c>
      <c r="D2169" s="2">
        <v>5.4276</v>
      </c>
      <c r="E2169" s="2">
        <v>4256</v>
      </c>
      <c r="F2169" s="2">
        <v>6.29</v>
      </c>
      <c r="G2169" s="2">
        <v>26770.240000000002</v>
      </c>
      <c r="H2169" s="17">
        <f t="shared" si="33"/>
        <v>-1.5819874176815395E-3</v>
      </c>
    </row>
    <row r="2170" spans="1:8" ht="13.5" x14ac:dyDescent="0.25">
      <c r="A2170" s="12"/>
      <c r="B2170" s="11">
        <v>45161</v>
      </c>
      <c r="C2170" s="2">
        <v>6.3</v>
      </c>
      <c r="D2170" s="2">
        <v>5.4362000000000004</v>
      </c>
      <c r="E2170" s="2">
        <v>1</v>
      </c>
      <c r="F2170" s="2">
        <v>6.3</v>
      </c>
      <c r="G2170" s="2">
        <v>6.3</v>
      </c>
      <c r="H2170" s="17">
        <f t="shared" si="33"/>
        <v>1.5844940673594931E-3</v>
      </c>
    </row>
    <row r="2171" spans="1:8" ht="13.5" x14ac:dyDescent="0.25">
      <c r="A2171" s="12"/>
      <c r="B2171" s="11">
        <v>45162</v>
      </c>
      <c r="C2171" s="2">
        <v>6.3</v>
      </c>
      <c r="D2171" s="2">
        <v>5.4362000000000004</v>
      </c>
      <c r="E2171" s="2">
        <v>72</v>
      </c>
      <c r="F2171" s="2">
        <v>6.3</v>
      </c>
      <c r="G2171" s="2">
        <v>453.6</v>
      </c>
      <c r="H2171" s="17">
        <f t="shared" si="33"/>
        <v>0</v>
      </c>
    </row>
    <row r="2172" spans="1:8" ht="13.5" x14ac:dyDescent="0.25">
      <c r="A2172" s="12"/>
      <c r="B2172" s="11">
        <v>45163</v>
      </c>
      <c r="C2172" s="2">
        <v>6.35</v>
      </c>
      <c r="D2172" s="2">
        <v>5.4794</v>
      </c>
      <c r="E2172" s="2">
        <v>10</v>
      </c>
      <c r="F2172" s="2">
        <v>6.35</v>
      </c>
      <c r="G2172" s="2">
        <v>63.5</v>
      </c>
      <c r="H2172" s="17">
        <f t="shared" si="33"/>
        <v>7.9467274934696443E-3</v>
      </c>
    </row>
    <row r="2173" spans="1:8" ht="13.5" x14ac:dyDescent="0.25">
      <c r="A2173" s="12"/>
      <c r="B2173" s="11">
        <v>45166</v>
      </c>
      <c r="C2173" s="2">
        <v>6.35</v>
      </c>
      <c r="D2173" s="2">
        <v>5.4794</v>
      </c>
      <c r="E2173" s="2">
        <v>356</v>
      </c>
      <c r="F2173" s="2">
        <v>6.35</v>
      </c>
      <c r="G2173" s="2">
        <v>2260.6</v>
      </c>
      <c r="H2173" s="17">
        <f t="shared" si="33"/>
        <v>0</v>
      </c>
    </row>
    <row r="2174" spans="1:8" ht="13.5" x14ac:dyDescent="0.25">
      <c r="A2174" s="12"/>
      <c r="B2174" s="11">
        <v>45167</v>
      </c>
      <c r="C2174" s="2">
        <v>6.25</v>
      </c>
      <c r="D2174" s="2">
        <v>5.3930999999999996</v>
      </c>
      <c r="E2174" s="2">
        <v>1094</v>
      </c>
      <c r="F2174" s="2">
        <v>6.1769999999999996</v>
      </c>
      <c r="G2174" s="2">
        <v>6757.6379999999999</v>
      </c>
      <c r="H2174" s="17">
        <f t="shared" si="33"/>
        <v>-1.5749899624046517E-2</v>
      </c>
    </row>
    <row r="2175" spans="1:8" ht="13.5" x14ac:dyDescent="0.25">
      <c r="A2175" s="12"/>
      <c r="B2175" s="11">
        <v>45168</v>
      </c>
      <c r="C2175" s="2">
        <v>6.13</v>
      </c>
      <c r="D2175" s="2">
        <v>5.2895000000000003</v>
      </c>
      <c r="E2175" s="2">
        <v>8161</v>
      </c>
      <c r="F2175" s="2">
        <v>6.1539999999999999</v>
      </c>
      <c r="G2175" s="2">
        <v>50222.794000000002</v>
      </c>
      <c r="H2175" s="17">
        <f t="shared" si="33"/>
        <v>-1.920973095251326E-2</v>
      </c>
    </row>
    <row r="2176" spans="1:8" ht="13.5" x14ac:dyDescent="0.25">
      <c r="A2176" s="12"/>
      <c r="B2176" s="11">
        <v>45169</v>
      </c>
      <c r="C2176" s="2">
        <v>5.98</v>
      </c>
      <c r="D2176" s="2">
        <v>5.1600999999999999</v>
      </c>
      <c r="E2176" s="2">
        <v>8613</v>
      </c>
      <c r="F2176" s="2">
        <v>6.048</v>
      </c>
      <c r="G2176" s="2">
        <v>52091.423999999999</v>
      </c>
      <c r="H2176" s="17">
        <f t="shared" si="33"/>
        <v>-2.4463559882786728E-2</v>
      </c>
    </row>
    <row r="2177" spans="1:8" ht="13.5" x14ac:dyDescent="0.25">
      <c r="A2177" s="12"/>
      <c r="B2177" s="11">
        <v>45170</v>
      </c>
      <c r="C2177" s="2">
        <v>5.97</v>
      </c>
      <c r="D2177" s="2">
        <v>5.1515000000000004</v>
      </c>
      <c r="E2177" s="2">
        <v>1638</v>
      </c>
      <c r="F2177" s="2">
        <v>5.9589999999999996</v>
      </c>
      <c r="G2177" s="2">
        <v>9760.8420000000006</v>
      </c>
      <c r="H2177" s="17">
        <f t="shared" si="33"/>
        <v>-1.6666343675509189E-3</v>
      </c>
    </row>
    <row r="2178" spans="1:8" ht="13.5" x14ac:dyDescent="0.25">
      <c r="A2178" s="12"/>
      <c r="B2178" s="11">
        <v>45173</v>
      </c>
      <c r="C2178" s="2">
        <v>5.8</v>
      </c>
      <c r="D2178" s="2">
        <v>5.0048000000000004</v>
      </c>
      <c r="E2178" s="2">
        <v>4973</v>
      </c>
      <c r="F2178" s="2">
        <v>5.8330000000000002</v>
      </c>
      <c r="G2178" s="2">
        <v>29007.508999999998</v>
      </c>
      <c r="H2178" s="17">
        <f t="shared" si="33"/>
        <v>-2.8477142579831125E-2</v>
      </c>
    </row>
    <row r="2179" spans="1:8" ht="13.5" x14ac:dyDescent="0.25">
      <c r="A2179" s="12"/>
      <c r="B2179" s="11">
        <v>45174</v>
      </c>
      <c r="C2179" s="2">
        <v>5.8</v>
      </c>
      <c r="D2179" s="2">
        <v>5.0048000000000004</v>
      </c>
      <c r="E2179" s="2">
        <v>5281</v>
      </c>
      <c r="F2179" s="2">
        <v>5.8010000000000002</v>
      </c>
      <c r="G2179" s="2">
        <v>30635.080999999998</v>
      </c>
      <c r="H2179" s="17">
        <f t="shared" si="33"/>
        <v>0</v>
      </c>
    </row>
    <row r="2180" spans="1:8" ht="13.5" x14ac:dyDescent="0.25">
      <c r="A2180" s="12"/>
      <c r="B2180" s="11">
        <v>45175</v>
      </c>
      <c r="C2180" s="2">
        <v>5.7</v>
      </c>
      <c r="D2180" s="2">
        <v>4.9184999999999999</v>
      </c>
      <c r="E2180" s="2">
        <v>8962</v>
      </c>
      <c r="F2180" s="2">
        <v>5.7350000000000003</v>
      </c>
      <c r="G2180" s="2">
        <v>51397.07</v>
      </c>
      <c r="H2180" s="17">
        <f t="shared" si="33"/>
        <v>-1.7243446291560199E-2</v>
      </c>
    </row>
    <row r="2181" spans="1:8" ht="13.5" x14ac:dyDescent="0.25">
      <c r="A2181" s="12"/>
      <c r="B2181" s="11">
        <v>45176</v>
      </c>
      <c r="C2181" s="2">
        <v>5.81</v>
      </c>
      <c r="D2181" s="2">
        <v>5.0133999999999999</v>
      </c>
      <c r="E2181" s="2">
        <v>11670</v>
      </c>
      <c r="F2181" s="2">
        <v>5.7880000000000003</v>
      </c>
      <c r="G2181" s="2">
        <v>67545.960000000006</v>
      </c>
      <c r="H2181" s="17">
        <f t="shared" si="33"/>
        <v>1.9294500355799531E-2</v>
      </c>
    </row>
    <row r="2182" spans="1:8" ht="13.5" x14ac:dyDescent="0.25">
      <c r="A2182" s="12"/>
      <c r="B2182" s="11">
        <v>45177</v>
      </c>
      <c r="C2182" s="2">
        <v>5.8</v>
      </c>
      <c r="D2182" s="2">
        <v>5.0048000000000004</v>
      </c>
      <c r="E2182" s="2">
        <v>21889</v>
      </c>
      <c r="F2182" s="2">
        <v>5.7990000000000004</v>
      </c>
      <c r="G2182" s="2">
        <v>126934.311</v>
      </c>
      <c r="H2182" s="17">
        <f t="shared" si="33"/>
        <v>-1.7154027207084009E-3</v>
      </c>
    </row>
    <row r="2183" spans="1:8" ht="13.5" x14ac:dyDescent="0.25">
      <c r="A2183" s="12"/>
      <c r="B2183" s="11">
        <v>45180</v>
      </c>
      <c r="C2183" s="2">
        <v>5.65</v>
      </c>
      <c r="D2183" s="2">
        <v>4.8753000000000002</v>
      </c>
      <c r="E2183" s="2">
        <v>12932</v>
      </c>
      <c r="F2183" s="2">
        <v>5.6680000000000001</v>
      </c>
      <c r="G2183" s="2">
        <v>73298.576000000001</v>
      </c>
      <c r="H2183" s="17">
        <f t="shared" ref="H2183:H2246" si="34">(D2183-D2182)/D2182</f>
        <v>-2.5875159846547348E-2</v>
      </c>
    </row>
    <row r="2184" spans="1:8" ht="13.5" x14ac:dyDescent="0.25">
      <c r="A2184" s="12"/>
      <c r="B2184" s="11">
        <v>45181</v>
      </c>
      <c r="C2184" s="2">
        <v>5.7</v>
      </c>
      <c r="D2184" s="2">
        <v>4.9184999999999999</v>
      </c>
      <c r="E2184" s="2">
        <v>210</v>
      </c>
      <c r="F2184" s="2">
        <v>5.6589999999999998</v>
      </c>
      <c r="G2184" s="2">
        <v>1188.3900000000001</v>
      </c>
      <c r="H2184" s="17">
        <f t="shared" si="34"/>
        <v>8.8609931696510338E-3</v>
      </c>
    </row>
    <row r="2185" spans="1:8" ht="13.5" x14ac:dyDescent="0.25">
      <c r="A2185" s="12"/>
      <c r="B2185" s="11">
        <v>45182</v>
      </c>
      <c r="C2185" s="2">
        <v>5.61</v>
      </c>
      <c r="D2185" s="2">
        <v>4.8407999999999998</v>
      </c>
      <c r="E2185" s="2">
        <v>1198</v>
      </c>
      <c r="F2185" s="2">
        <v>5.6109999999999998</v>
      </c>
      <c r="G2185" s="2">
        <v>6721.9780000000001</v>
      </c>
      <c r="H2185" s="17">
        <f t="shared" si="34"/>
        <v>-1.5797499237572451E-2</v>
      </c>
    </row>
    <row r="2186" spans="1:8" ht="13.5" x14ac:dyDescent="0.25">
      <c r="A2186" s="12"/>
      <c r="B2186" s="11">
        <v>45183</v>
      </c>
      <c r="C2186" s="2">
        <v>5.82</v>
      </c>
      <c r="D2186" s="2">
        <v>5.0220000000000002</v>
      </c>
      <c r="E2186" s="2">
        <v>2215</v>
      </c>
      <c r="F2186" s="2">
        <v>5.6449999999999996</v>
      </c>
      <c r="G2186" s="2">
        <v>12503.674999999999</v>
      </c>
      <c r="H2186" s="17">
        <f t="shared" si="34"/>
        <v>3.7431829449677836E-2</v>
      </c>
    </row>
    <row r="2187" spans="1:8" ht="13.5" x14ac:dyDescent="0.25">
      <c r="A2187" s="12"/>
      <c r="B2187" s="11">
        <v>45184</v>
      </c>
      <c r="C2187" s="2">
        <v>5.75</v>
      </c>
      <c r="D2187" s="2">
        <v>4.9615999999999998</v>
      </c>
      <c r="E2187" s="2">
        <v>722</v>
      </c>
      <c r="F2187" s="2">
        <v>5.7519999999999998</v>
      </c>
      <c r="G2187" s="2">
        <v>4152.9440000000004</v>
      </c>
      <c r="H2187" s="17">
        <f t="shared" si="34"/>
        <v>-1.2027080844285234E-2</v>
      </c>
    </row>
    <row r="2188" spans="1:8" ht="13.5" x14ac:dyDescent="0.25">
      <c r="A2188" s="12"/>
      <c r="B2188" s="11">
        <v>45187</v>
      </c>
      <c r="C2188" s="2">
        <v>5.69</v>
      </c>
      <c r="D2188" s="2">
        <v>4.9099000000000004</v>
      </c>
      <c r="E2188" s="2">
        <v>155</v>
      </c>
      <c r="F2188" s="2">
        <v>5.6840000000000002</v>
      </c>
      <c r="G2188" s="2">
        <v>881.02</v>
      </c>
      <c r="H2188" s="17">
        <f t="shared" si="34"/>
        <v>-1.0420025798129518E-2</v>
      </c>
    </row>
    <row r="2189" spans="1:8" ht="13.5" x14ac:dyDescent="0.25">
      <c r="A2189" s="12"/>
      <c r="B2189" s="11">
        <v>45188</v>
      </c>
      <c r="C2189" s="2">
        <v>5.65</v>
      </c>
      <c r="D2189" s="2">
        <v>4.8753000000000002</v>
      </c>
      <c r="E2189" s="2">
        <v>16363</v>
      </c>
      <c r="F2189" s="2">
        <v>5.4550000000000001</v>
      </c>
      <c r="G2189" s="2">
        <v>89260.164999999994</v>
      </c>
      <c r="H2189" s="17">
        <f t="shared" si="34"/>
        <v>-7.0469867003401668E-3</v>
      </c>
    </row>
    <row r="2190" spans="1:8" ht="13.5" x14ac:dyDescent="0.25">
      <c r="A2190" s="12"/>
      <c r="B2190" s="11">
        <v>45189</v>
      </c>
      <c r="C2190" s="2">
        <v>5.6</v>
      </c>
      <c r="D2190" s="2">
        <v>4.8322000000000003</v>
      </c>
      <c r="E2190" s="2">
        <v>13504</v>
      </c>
      <c r="F2190" s="2">
        <v>5.46</v>
      </c>
      <c r="G2190" s="2">
        <v>73731.839999999997</v>
      </c>
      <c r="H2190" s="17">
        <f t="shared" si="34"/>
        <v>-8.840481611388E-3</v>
      </c>
    </row>
    <row r="2191" spans="1:8" ht="13.5" x14ac:dyDescent="0.25">
      <c r="A2191" s="12"/>
      <c r="B2191" s="11">
        <v>45190</v>
      </c>
      <c r="C2191" s="2">
        <v>5.45</v>
      </c>
      <c r="D2191" s="2">
        <v>4.7027999999999999</v>
      </c>
      <c r="E2191" s="2">
        <v>791</v>
      </c>
      <c r="F2191" s="2">
        <v>5.45</v>
      </c>
      <c r="G2191" s="2">
        <v>4310.95</v>
      </c>
      <c r="H2191" s="17">
        <f t="shared" si="34"/>
        <v>-2.6778692934895161E-2</v>
      </c>
    </row>
    <row r="2192" spans="1:8" ht="13.5" x14ac:dyDescent="0.25">
      <c r="A2192" s="12"/>
      <c r="B2192" s="11">
        <v>45191</v>
      </c>
      <c r="C2192" s="2">
        <v>5.45</v>
      </c>
      <c r="D2192" s="2">
        <v>4.7027999999999999</v>
      </c>
      <c r="E2192" s="2">
        <v>5994</v>
      </c>
      <c r="F2192" s="2">
        <v>5.4390000000000001</v>
      </c>
      <c r="G2192" s="2">
        <v>32601.366000000002</v>
      </c>
      <c r="H2192" s="17">
        <f t="shared" si="34"/>
        <v>0</v>
      </c>
    </row>
    <row r="2193" spans="1:8" ht="13.5" x14ac:dyDescent="0.25">
      <c r="A2193" s="12"/>
      <c r="B2193" s="11">
        <v>45194</v>
      </c>
      <c r="C2193" s="2">
        <v>5.4</v>
      </c>
      <c r="D2193" s="2">
        <v>4.6596000000000002</v>
      </c>
      <c r="E2193" s="2">
        <v>3253</v>
      </c>
      <c r="F2193" s="2">
        <v>5.4119999999999999</v>
      </c>
      <c r="G2193" s="2">
        <v>17605.236000000001</v>
      </c>
      <c r="H2193" s="17">
        <f t="shared" si="34"/>
        <v>-9.1860168410308075E-3</v>
      </c>
    </row>
    <row r="2194" spans="1:8" ht="13.5" x14ac:dyDescent="0.25">
      <c r="A2194" s="12"/>
      <c r="B2194" s="11">
        <v>45195</v>
      </c>
      <c r="C2194" s="2">
        <v>5.4</v>
      </c>
      <c r="D2194" s="2">
        <v>4.6596000000000002</v>
      </c>
      <c r="E2194" s="2">
        <v>10884</v>
      </c>
      <c r="F2194" s="2">
        <v>5.36</v>
      </c>
      <c r="G2194" s="2">
        <v>58338.239999999998</v>
      </c>
      <c r="H2194" s="17">
        <f t="shared" si="34"/>
        <v>0</v>
      </c>
    </row>
    <row r="2195" spans="1:8" ht="13.5" x14ac:dyDescent="0.25">
      <c r="A2195" s="12"/>
      <c r="B2195" s="11">
        <v>45197</v>
      </c>
      <c r="C2195" s="2">
        <v>5.4</v>
      </c>
      <c r="D2195" s="2">
        <v>4.6596000000000002</v>
      </c>
      <c r="E2195" s="2">
        <v>0</v>
      </c>
      <c r="F2195" s="2">
        <v>0</v>
      </c>
      <c r="G2195" s="2">
        <v>0</v>
      </c>
      <c r="H2195" s="17">
        <f t="shared" si="34"/>
        <v>0</v>
      </c>
    </row>
    <row r="2196" spans="1:8" ht="13.5" x14ac:dyDescent="0.25">
      <c r="A2196" s="12"/>
      <c r="B2196" s="11">
        <v>45198</v>
      </c>
      <c r="C2196" s="2">
        <v>5.4</v>
      </c>
      <c r="D2196" s="2">
        <v>4.6596000000000002</v>
      </c>
      <c r="E2196" s="2">
        <v>0</v>
      </c>
      <c r="F2196" s="2">
        <v>0</v>
      </c>
      <c r="G2196" s="2">
        <v>0</v>
      </c>
      <c r="H2196" s="17">
        <f t="shared" si="34"/>
        <v>0</v>
      </c>
    </row>
    <row r="2197" spans="1:8" ht="13.5" x14ac:dyDescent="0.25">
      <c r="A2197" s="12"/>
      <c r="B2197" s="11">
        <v>45201</v>
      </c>
      <c r="C2197" s="2">
        <v>5.4</v>
      </c>
      <c r="D2197" s="2">
        <v>4.6596000000000002</v>
      </c>
      <c r="E2197" s="2">
        <v>0</v>
      </c>
      <c r="F2197" s="2">
        <v>0</v>
      </c>
      <c r="G2197" s="2">
        <v>0</v>
      </c>
      <c r="H2197" s="17">
        <f t="shared" si="34"/>
        <v>0</v>
      </c>
    </row>
    <row r="2198" spans="1:8" ht="13.5" x14ac:dyDescent="0.25">
      <c r="A2198" s="12"/>
      <c r="B2198" s="11">
        <v>45202</v>
      </c>
      <c r="C2198" s="2">
        <v>5.4</v>
      </c>
      <c r="D2198" s="2">
        <v>4.6596000000000002</v>
      </c>
      <c r="E2198" s="2">
        <v>0</v>
      </c>
      <c r="F2198" s="2">
        <v>0</v>
      </c>
      <c r="G2198" s="2">
        <v>0</v>
      </c>
      <c r="H2198" s="17">
        <f t="shared" si="34"/>
        <v>0</v>
      </c>
    </row>
    <row r="2199" spans="1:8" ht="13.5" x14ac:dyDescent="0.25">
      <c r="A2199" s="12"/>
      <c r="B2199" s="11">
        <v>45203</v>
      </c>
      <c r="C2199" s="2">
        <v>5.4</v>
      </c>
      <c r="D2199" s="2">
        <v>4.6596000000000002</v>
      </c>
      <c r="E2199" s="2">
        <v>0</v>
      </c>
      <c r="F2199" s="2">
        <v>0</v>
      </c>
      <c r="G2199" s="2">
        <v>0</v>
      </c>
      <c r="H2199" s="17">
        <f t="shared" si="34"/>
        <v>0</v>
      </c>
    </row>
    <row r="2200" spans="1:8" ht="13.5" x14ac:dyDescent="0.25">
      <c r="A2200" s="12"/>
      <c r="B2200" s="11">
        <v>45204</v>
      </c>
      <c r="C2200" s="2">
        <v>5.4</v>
      </c>
      <c r="D2200" s="2">
        <v>4.6596000000000002</v>
      </c>
      <c r="E2200" s="2">
        <v>0</v>
      </c>
      <c r="F2200" s="2">
        <v>0</v>
      </c>
      <c r="G2200" s="2">
        <v>0</v>
      </c>
      <c r="H2200" s="17">
        <f t="shared" si="34"/>
        <v>0</v>
      </c>
    </row>
    <row r="2201" spans="1:8" ht="13.5" x14ac:dyDescent="0.25">
      <c r="A2201" s="12"/>
      <c r="B2201" s="11">
        <v>45205</v>
      </c>
      <c r="C2201" s="2">
        <v>5.4</v>
      </c>
      <c r="D2201" s="2">
        <v>4.6596000000000002</v>
      </c>
      <c r="E2201" s="2">
        <v>0</v>
      </c>
      <c r="F2201" s="2">
        <v>0</v>
      </c>
      <c r="G2201" s="2">
        <v>0</v>
      </c>
      <c r="H2201" s="17">
        <f t="shared" si="34"/>
        <v>0</v>
      </c>
    </row>
    <row r="2202" spans="1:8" ht="13.5" x14ac:dyDescent="0.25">
      <c r="A2202" s="12"/>
      <c r="B2202" s="11">
        <v>45208</v>
      </c>
      <c r="C2202" s="2">
        <v>5.4</v>
      </c>
      <c r="D2202" s="2">
        <v>4.6596000000000002</v>
      </c>
      <c r="E2202" s="2">
        <v>0</v>
      </c>
      <c r="F2202" s="2">
        <v>0</v>
      </c>
      <c r="G2202" s="2">
        <v>0</v>
      </c>
      <c r="H2202" s="17">
        <f t="shared" si="34"/>
        <v>0</v>
      </c>
    </row>
    <row r="2203" spans="1:8" ht="13.5" x14ac:dyDescent="0.25">
      <c r="A2203" s="12"/>
      <c r="B2203" s="11">
        <v>45209</v>
      </c>
      <c r="C2203" s="2">
        <v>5.22</v>
      </c>
      <c r="D2203" s="2">
        <v>4.5042999999999997</v>
      </c>
      <c r="E2203" s="2">
        <v>70610</v>
      </c>
      <c r="F2203" s="2">
        <v>5.109</v>
      </c>
      <c r="G2203" s="2">
        <v>360746.49</v>
      </c>
      <c r="H2203" s="17">
        <f t="shared" si="34"/>
        <v>-3.3329041119409486E-2</v>
      </c>
    </row>
    <row r="2204" spans="1:8" ht="13.5" x14ac:dyDescent="0.25">
      <c r="A2204" s="12"/>
      <c r="B2204" s="11">
        <v>45210</v>
      </c>
      <c r="C2204" s="2">
        <v>5.34</v>
      </c>
      <c r="D2204" s="2">
        <v>4.6078000000000001</v>
      </c>
      <c r="E2204" s="2">
        <v>3535</v>
      </c>
      <c r="F2204" s="2">
        <v>5.3209999999999997</v>
      </c>
      <c r="G2204" s="2">
        <v>18809.735000000001</v>
      </c>
      <c r="H2204" s="17">
        <f t="shared" si="34"/>
        <v>2.2978043203161509E-2</v>
      </c>
    </row>
    <row r="2205" spans="1:8" ht="13.5" x14ac:dyDescent="0.25">
      <c r="A2205" s="12"/>
      <c r="B2205" s="11">
        <v>45211</v>
      </c>
      <c r="C2205" s="2">
        <v>5.3</v>
      </c>
      <c r="D2205" s="2">
        <v>4.5732999999999997</v>
      </c>
      <c r="E2205" s="2">
        <v>7163</v>
      </c>
      <c r="F2205" s="2">
        <v>5.2229999999999999</v>
      </c>
      <c r="G2205" s="2">
        <v>37412.349000000002</v>
      </c>
      <c r="H2205" s="17">
        <f t="shared" si="34"/>
        <v>-7.4873041364643469E-3</v>
      </c>
    </row>
    <row r="2206" spans="1:8" ht="13.5" x14ac:dyDescent="0.25">
      <c r="A2206" s="12"/>
      <c r="B2206" s="11">
        <v>45212</v>
      </c>
      <c r="C2206" s="2">
        <v>5.3</v>
      </c>
      <c r="D2206" s="2">
        <v>4.5732999999999997</v>
      </c>
      <c r="E2206" s="2">
        <v>25</v>
      </c>
      <c r="F2206" s="2">
        <v>5.3</v>
      </c>
      <c r="G2206" s="2">
        <v>132.5</v>
      </c>
      <c r="H2206" s="17">
        <f t="shared" si="34"/>
        <v>0</v>
      </c>
    </row>
    <row r="2207" spans="1:8" ht="13.5" x14ac:dyDescent="0.25">
      <c r="A2207" s="12"/>
      <c r="B2207" s="11">
        <v>45215</v>
      </c>
      <c r="C2207" s="2">
        <v>5.04</v>
      </c>
      <c r="D2207" s="2">
        <v>4.3490000000000002</v>
      </c>
      <c r="E2207" s="2">
        <v>9581</v>
      </c>
      <c r="F2207" s="2">
        <v>5.093</v>
      </c>
      <c r="G2207" s="2">
        <v>48796.033000000003</v>
      </c>
      <c r="H2207" s="17">
        <f t="shared" si="34"/>
        <v>-4.9045546979205282E-2</v>
      </c>
    </row>
    <row r="2208" spans="1:8" ht="13.5" x14ac:dyDescent="0.25">
      <c r="A2208" s="12"/>
      <c r="B2208" s="11">
        <v>45216</v>
      </c>
      <c r="C2208" s="2">
        <v>5.18</v>
      </c>
      <c r="D2208" s="2">
        <v>4.4698000000000002</v>
      </c>
      <c r="E2208" s="2">
        <v>5685</v>
      </c>
      <c r="F2208" s="2">
        <v>5.03</v>
      </c>
      <c r="G2208" s="2">
        <v>28595.55</v>
      </c>
      <c r="H2208" s="17">
        <f t="shared" si="34"/>
        <v>2.7776500344906876E-2</v>
      </c>
    </row>
    <row r="2209" spans="1:8" ht="13.5" x14ac:dyDescent="0.25">
      <c r="A2209" s="12"/>
      <c r="B2209" s="11">
        <v>45217</v>
      </c>
      <c r="C2209" s="2">
        <v>5.18</v>
      </c>
      <c r="D2209" s="2">
        <v>4.4698000000000002</v>
      </c>
      <c r="E2209" s="2">
        <v>400</v>
      </c>
      <c r="F2209" s="2">
        <v>5.18</v>
      </c>
      <c r="G2209" s="2">
        <v>2072</v>
      </c>
      <c r="H2209" s="17">
        <f t="shared" si="34"/>
        <v>0</v>
      </c>
    </row>
    <row r="2210" spans="1:8" ht="13.5" x14ac:dyDescent="0.25">
      <c r="A2210" s="12"/>
      <c r="B2210" s="11">
        <v>45218</v>
      </c>
      <c r="C2210" s="2">
        <v>5.04</v>
      </c>
      <c r="D2210" s="2">
        <v>4.3490000000000002</v>
      </c>
      <c r="E2210" s="2">
        <v>2925</v>
      </c>
      <c r="F2210" s="2">
        <v>5.0129999999999999</v>
      </c>
      <c r="G2210" s="2">
        <v>14663.025</v>
      </c>
      <c r="H2210" s="17">
        <f t="shared" si="34"/>
        <v>-2.7025817709964654E-2</v>
      </c>
    </row>
    <row r="2211" spans="1:8" ht="13.5" x14ac:dyDescent="0.25">
      <c r="A2211" s="12"/>
      <c r="B2211" s="11">
        <v>45219</v>
      </c>
      <c r="C2211" s="2">
        <v>5.17</v>
      </c>
      <c r="D2211" s="2">
        <v>4.4611999999999998</v>
      </c>
      <c r="E2211" s="2">
        <v>1612</v>
      </c>
      <c r="F2211" s="2">
        <v>5.1059999999999999</v>
      </c>
      <c r="G2211" s="2">
        <v>8230.8719999999994</v>
      </c>
      <c r="H2211" s="17">
        <f t="shared" si="34"/>
        <v>2.5799034260749511E-2</v>
      </c>
    </row>
    <row r="2212" spans="1:8" ht="13.5" x14ac:dyDescent="0.25">
      <c r="A2212" s="12"/>
      <c r="B2212" s="11">
        <v>45222</v>
      </c>
      <c r="C2212" s="2">
        <v>4.99</v>
      </c>
      <c r="D2212" s="2">
        <v>4.3057999999999996</v>
      </c>
      <c r="E2212" s="2">
        <v>6704</v>
      </c>
      <c r="F2212" s="2">
        <v>5</v>
      </c>
      <c r="G2212" s="2">
        <v>33520</v>
      </c>
      <c r="H2212" s="17">
        <f t="shared" si="34"/>
        <v>-3.4833677037568414E-2</v>
      </c>
    </row>
    <row r="2213" spans="1:8" ht="13.5" x14ac:dyDescent="0.25">
      <c r="A2213" s="12"/>
      <c r="B2213" s="11">
        <v>45223</v>
      </c>
      <c r="C2213" s="2">
        <v>5</v>
      </c>
      <c r="D2213" s="2">
        <v>4.3144999999999998</v>
      </c>
      <c r="E2213" s="2">
        <v>8855</v>
      </c>
      <c r="F2213" s="2">
        <v>5.0010000000000003</v>
      </c>
      <c r="G2213" s="2">
        <v>44283.855000000003</v>
      </c>
      <c r="H2213" s="17">
        <f t="shared" si="34"/>
        <v>2.0205304473036724E-3</v>
      </c>
    </row>
    <row r="2214" spans="1:8" ht="13.5" x14ac:dyDescent="0.25">
      <c r="A2214" s="12"/>
      <c r="B2214" s="11">
        <v>45224</v>
      </c>
      <c r="C2214" s="2">
        <v>5</v>
      </c>
      <c r="D2214" s="2">
        <v>4.3144999999999998</v>
      </c>
      <c r="E2214" s="2">
        <v>26635</v>
      </c>
      <c r="F2214" s="2">
        <v>5.0069999999999997</v>
      </c>
      <c r="G2214" s="2">
        <v>133361.44500000001</v>
      </c>
      <c r="H2214" s="17">
        <f t="shared" si="34"/>
        <v>0</v>
      </c>
    </row>
    <row r="2215" spans="1:8" ht="13.5" x14ac:dyDescent="0.25">
      <c r="A2215" s="12"/>
      <c r="B2215" s="11">
        <v>45225</v>
      </c>
      <c r="C2215" s="2">
        <v>5</v>
      </c>
      <c r="D2215" s="2">
        <v>4.3144999999999998</v>
      </c>
      <c r="E2215" s="2">
        <v>2738</v>
      </c>
      <c r="F2215" s="2">
        <v>4.9889999999999999</v>
      </c>
      <c r="G2215" s="2">
        <v>13659.882</v>
      </c>
      <c r="H2215" s="17">
        <f t="shared" si="34"/>
        <v>0</v>
      </c>
    </row>
    <row r="2216" spans="1:8" ht="13.5" x14ac:dyDescent="0.25">
      <c r="A2216" s="12"/>
      <c r="B2216" s="11">
        <v>45226</v>
      </c>
      <c r="C2216" s="2">
        <v>4.9000000000000004</v>
      </c>
      <c r="D2216" s="2">
        <v>4.2282000000000002</v>
      </c>
      <c r="E2216" s="2">
        <v>1330</v>
      </c>
      <c r="F2216" s="2">
        <v>4.915</v>
      </c>
      <c r="G2216" s="2">
        <v>6536.95</v>
      </c>
      <c r="H2216" s="17">
        <f t="shared" si="34"/>
        <v>-2.0002317765673797E-2</v>
      </c>
    </row>
    <row r="2217" spans="1:8" ht="13.5" x14ac:dyDescent="0.25">
      <c r="A2217" s="12"/>
      <c r="B2217" s="11">
        <v>45229</v>
      </c>
      <c r="C2217" s="2">
        <v>4.8899999999999997</v>
      </c>
      <c r="D2217" s="2">
        <v>4.2195</v>
      </c>
      <c r="E2217" s="2">
        <v>2202</v>
      </c>
      <c r="F2217" s="2">
        <v>4.7210000000000001</v>
      </c>
      <c r="G2217" s="2">
        <v>10395.642</v>
      </c>
      <c r="H2217" s="17">
        <f t="shared" si="34"/>
        <v>-2.0576131687243156E-3</v>
      </c>
    </row>
    <row r="2218" spans="1:8" ht="13.5" x14ac:dyDescent="0.25">
      <c r="A2218" s="12"/>
      <c r="B2218" s="11">
        <v>45230</v>
      </c>
      <c r="C2218" s="2">
        <v>4.8</v>
      </c>
      <c r="D2218" s="2">
        <v>4.1418999999999997</v>
      </c>
      <c r="E2218" s="2">
        <v>42788</v>
      </c>
      <c r="F2218" s="2">
        <v>4.8099999999999996</v>
      </c>
      <c r="G2218" s="2">
        <v>205810.28</v>
      </c>
      <c r="H2218" s="17">
        <f t="shared" si="34"/>
        <v>-1.8390804597701229E-2</v>
      </c>
    </row>
    <row r="2219" spans="1:8" ht="13.5" x14ac:dyDescent="0.25">
      <c r="A2219" s="12"/>
      <c r="B2219" s="11">
        <v>45231</v>
      </c>
      <c r="C2219" s="2">
        <v>4.8</v>
      </c>
      <c r="D2219" s="2">
        <v>4.1418999999999997</v>
      </c>
      <c r="E2219" s="2">
        <v>0</v>
      </c>
      <c r="F2219" s="2">
        <v>0</v>
      </c>
      <c r="G2219" s="2">
        <v>0</v>
      </c>
      <c r="H2219" s="17">
        <f t="shared" si="34"/>
        <v>0</v>
      </c>
    </row>
    <row r="2220" spans="1:8" ht="13.5" x14ac:dyDescent="0.25">
      <c r="A2220" s="12"/>
      <c r="B2220" s="11">
        <v>45232</v>
      </c>
      <c r="C2220" s="2">
        <v>4.71</v>
      </c>
      <c r="D2220" s="2">
        <v>4.0641999999999996</v>
      </c>
      <c r="E2220" s="2">
        <v>5855</v>
      </c>
      <c r="F2220" s="2">
        <v>4.726</v>
      </c>
      <c r="G2220" s="2">
        <v>27670.73</v>
      </c>
      <c r="H2220" s="17">
        <f t="shared" si="34"/>
        <v>-1.8759506506675707E-2</v>
      </c>
    </row>
    <row r="2221" spans="1:8" ht="13.5" x14ac:dyDescent="0.25">
      <c r="A2221" s="12"/>
      <c r="B2221" s="11">
        <v>45233</v>
      </c>
      <c r="C2221" s="2">
        <v>4.84</v>
      </c>
      <c r="D2221" s="2">
        <v>4.1764000000000001</v>
      </c>
      <c r="E2221" s="2">
        <v>2</v>
      </c>
      <c r="F2221" s="2">
        <v>4.84</v>
      </c>
      <c r="G2221" s="2">
        <v>9.68</v>
      </c>
      <c r="H2221" s="17">
        <f t="shared" si="34"/>
        <v>2.7606909108803833E-2</v>
      </c>
    </row>
    <row r="2222" spans="1:8" ht="13.5" x14ac:dyDescent="0.25">
      <c r="A2222" s="12"/>
      <c r="B2222" s="11">
        <v>45236</v>
      </c>
      <c r="C2222" s="2">
        <v>4.82</v>
      </c>
      <c r="D2222" s="2">
        <v>4.1590999999999996</v>
      </c>
      <c r="E2222" s="2">
        <v>324</v>
      </c>
      <c r="F2222" s="2">
        <v>4.8280000000000003</v>
      </c>
      <c r="G2222" s="2">
        <v>1564.2719999999999</v>
      </c>
      <c r="H2222" s="17">
        <f t="shared" si="34"/>
        <v>-4.1423235322288424E-3</v>
      </c>
    </row>
    <row r="2223" spans="1:8" ht="13.5" x14ac:dyDescent="0.25">
      <c r="A2223" s="12"/>
      <c r="B2223" s="11">
        <v>45237</v>
      </c>
      <c r="C2223" s="2">
        <v>4.76</v>
      </c>
      <c r="D2223" s="2">
        <v>4.1074000000000002</v>
      </c>
      <c r="E2223" s="2">
        <v>868</v>
      </c>
      <c r="F2223" s="2">
        <v>4.8170000000000002</v>
      </c>
      <c r="G2223" s="2">
        <v>4181.1559999999999</v>
      </c>
      <c r="H2223" s="17">
        <f t="shared" si="34"/>
        <v>-1.2430573922242652E-2</v>
      </c>
    </row>
    <row r="2224" spans="1:8" ht="13.5" x14ac:dyDescent="0.25">
      <c r="A2224" s="12"/>
      <c r="B2224" s="11">
        <v>45238</v>
      </c>
      <c r="C2224" s="2">
        <v>4.8899999999999997</v>
      </c>
      <c r="D2224" s="2">
        <v>4.2195</v>
      </c>
      <c r="E2224" s="2">
        <v>27562</v>
      </c>
      <c r="F2224" s="2">
        <v>4.8090000000000002</v>
      </c>
      <c r="G2224" s="2">
        <v>132545.658</v>
      </c>
      <c r="H2224" s="17">
        <f t="shared" si="34"/>
        <v>2.7292204314164646E-2</v>
      </c>
    </row>
    <row r="2225" spans="1:8" ht="13.5" x14ac:dyDescent="0.25">
      <c r="A2225" s="12"/>
      <c r="B2225" s="11">
        <v>45239</v>
      </c>
      <c r="C2225" s="2">
        <v>5.05</v>
      </c>
      <c r="D2225" s="2">
        <v>4.3575999999999997</v>
      </c>
      <c r="E2225" s="2">
        <v>2238</v>
      </c>
      <c r="F2225" s="2">
        <v>5.0250000000000004</v>
      </c>
      <c r="G2225" s="2">
        <v>11245.95</v>
      </c>
      <c r="H2225" s="17">
        <f t="shared" si="34"/>
        <v>3.2728996326578899E-2</v>
      </c>
    </row>
    <row r="2226" spans="1:8" ht="13.5" x14ac:dyDescent="0.25">
      <c r="A2226" s="12"/>
      <c r="B2226" s="11">
        <v>45240</v>
      </c>
      <c r="C2226" s="2">
        <v>5.29</v>
      </c>
      <c r="D2226" s="2">
        <v>4.5647000000000002</v>
      </c>
      <c r="E2226" s="2">
        <v>10815</v>
      </c>
      <c r="F2226" s="2">
        <v>5.2720000000000002</v>
      </c>
      <c r="G2226" s="2">
        <v>57016.68</v>
      </c>
      <c r="H2226" s="17">
        <f t="shared" si="34"/>
        <v>4.7526161189645796E-2</v>
      </c>
    </row>
    <row r="2227" spans="1:8" ht="13.5" x14ac:dyDescent="0.25">
      <c r="A2227" s="12"/>
      <c r="B2227" s="11">
        <v>45243</v>
      </c>
      <c r="C2227" s="2">
        <v>5.29</v>
      </c>
      <c r="D2227" s="2">
        <v>4.5647000000000002</v>
      </c>
      <c r="E2227" s="2">
        <v>0</v>
      </c>
      <c r="F2227" s="2">
        <v>0</v>
      </c>
      <c r="G2227" s="2">
        <v>0</v>
      </c>
      <c r="H2227" s="17">
        <f t="shared" si="34"/>
        <v>0</v>
      </c>
    </row>
    <row r="2228" spans="1:8" ht="13.5" x14ac:dyDescent="0.25">
      <c r="A2228" s="12"/>
      <c r="B2228" s="11">
        <v>45244</v>
      </c>
      <c r="C2228" s="2">
        <v>5.15</v>
      </c>
      <c r="D2228" s="2">
        <v>4.4439000000000002</v>
      </c>
      <c r="E2228" s="2">
        <v>1634</v>
      </c>
      <c r="F2228" s="2">
        <v>5.173</v>
      </c>
      <c r="G2228" s="2">
        <v>8452.6820000000007</v>
      </c>
      <c r="H2228" s="17">
        <f t="shared" si="34"/>
        <v>-2.6463951628803647E-2</v>
      </c>
    </row>
    <row r="2229" spans="1:8" ht="13.5" x14ac:dyDescent="0.25">
      <c r="A2229" s="12"/>
      <c r="B2229" s="11">
        <v>45245</v>
      </c>
      <c r="C2229" s="2">
        <v>5.28</v>
      </c>
      <c r="D2229" s="2">
        <v>4.5560999999999998</v>
      </c>
      <c r="E2229" s="2">
        <v>22</v>
      </c>
      <c r="F2229" s="2">
        <v>5.2850000000000001</v>
      </c>
      <c r="G2229" s="2">
        <v>116.27</v>
      </c>
      <c r="H2229" s="17">
        <f t="shared" si="34"/>
        <v>2.5248092891379109E-2</v>
      </c>
    </row>
    <row r="2230" spans="1:8" ht="13.5" x14ac:dyDescent="0.25">
      <c r="A2230" s="12"/>
      <c r="B2230" s="11">
        <v>45246</v>
      </c>
      <c r="C2230" s="2">
        <v>5.15</v>
      </c>
      <c r="D2230" s="2">
        <v>4.4439000000000002</v>
      </c>
      <c r="E2230" s="2">
        <v>6422</v>
      </c>
      <c r="F2230" s="2">
        <v>5.1020000000000003</v>
      </c>
      <c r="G2230" s="2">
        <v>32765.044000000002</v>
      </c>
      <c r="H2230" s="17">
        <f t="shared" si="34"/>
        <v>-2.4626325146506801E-2</v>
      </c>
    </row>
    <row r="2231" spans="1:8" ht="13.5" x14ac:dyDescent="0.25">
      <c r="A2231" s="12"/>
      <c r="B2231" s="11">
        <v>45247</v>
      </c>
      <c r="C2231" s="2">
        <v>5.24</v>
      </c>
      <c r="D2231" s="2">
        <v>4.5216000000000003</v>
      </c>
      <c r="E2231" s="2">
        <v>1015</v>
      </c>
      <c r="F2231" s="2">
        <v>5.2389999999999999</v>
      </c>
      <c r="G2231" s="2">
        <v>5317.585</v>
      </c>
      <c r="H2231" s="17">
        <f t="shared" si="34"/>
        <v>1.7484641868628928E-2</v>
      </c>
    </row>
    <row r="2232" spans="1:8" ht="13.5" x14ac:dyDescent="0.25">
      <c r="A2232" s="12"/>
      <c r="B2232" s="11">
        <v>45250</v>
      </c>
      <c r="C2232" s="2">
        <v>5.28</v>
      </c>
      <c r="D2232" s="2">
        <v>4.5560999999999998</v>
      </c>
      <c r="E2232" s="2">
        <v>1</v>
      </c>
      <c r="F2232" s="2">
        <v>5.28</v>
      </c>
      <c r="G2232" s="2">
        <v>5.28</v>
      </c>
      <c r="H2232" s="17">
        <f t="shared" si="34"/>
        <v>7.6300424628449066E-3</v>
      </c>
    </row>
    <row r="2233" spans="1:8" ht="13.5" x14ac:dyDescent="0.25">
      <c r="A2233" s="12"/>
      <c r="B2233" s="11">
        <v>45251</v>
      </c>
      <c r="C2233" s="2">
        <v>5.47</v>
      </c>
      <c r="D2233" s="2">
        <v>4.72</v>
      </c>
      <c r="E2233" s="2">
        <v>7807</v>
      </c>
      <c r="F2233" s="2">
        <v>5.2329999999999997</v>
      </c>
      <c r="G2233" s="2">
        <v>40854.031000000003</v>
      </c>
      <c r="H2233" s="17">
        <f t="shared" si="34"/>
        <v>3.5973749478720826E-2</v>
      </c>
    </row>
    <row r="2234" spans="1:8" ht="13.5" x14ac:dyDescent="0.25">
      <c r="A2234" s="12"/>
      <c r="B2234" s="11">
        <v>45252</v>
      </c>
      <c r="C2234" s="2">
        <v>5.7</v>
      </c>
      <c r="D2234" s="2">
        <v>4.9184999999999999</v>
      </c>
      <c r="E2234" s="2">
        <v>8019</v>
      </c>
      <c r="F2234" s="2">
        <v>5.5469999999999997</v>
      </c>
      <c r="G2234" s="2">
        <v>44481.392999999996</v>
      </c>
      <c r="H2234" s="17">
        <f t="shared" si="34"/>
        <v>4.2055084745762743E-2</v>
      </c>
    </row>
    <row r="2235" spans="1:8" ht="13.5" x14ac:dyDescent="0.25">
      <c r="A2235" s="12"/>
      <c r="B2235" s="11">
        <v>45253</v>
      </c>
      <c r="C2235" s="2">
        <v>5.58</v>
      </c>
      <c r="D2235" s="2">
        <v>4.8148999999999997</v>
      </c>
      <c r="E2235" s="2">
        <v>1385</v>
      </c>
      <c r="F2235" s="2">
        <v>5.5039999999999996</v>
      </c>
      <c r="G2235" s="2">
        <v>7623.04</v>
      </c>
      <c r="H2235" s="17">
        <f t="shared" si="34"/>
        <v>-2.1063332316763269E-2</v>
      </c>
    </row>
    <row r="2236" spans="1:8" ht="13.5" x14ac:dyDescent="0.25">
      <c r="A2236" s="12"/>
      <c r="B2236" s="11">
        <v>45254</v>
      </c>
      <c r="C2236" s="2">
        <v>5.5</v>
      </c>
      <c r="D2236" s="2">
        <v>4.7458999999999998</v>
      </c>
      <c r="E2236" s="2">
        <v>3175</v>
      </c>
      <c r="F2236" s="2">
        <v>5.4909999999999997</v>
      </c>
      <c r="G2236" s="2">
        <v>17433.924999999999</v>
      </c>
      <c r="H2236" s="17">
        <f t="shared" si="34"/>
        <v>-1.4330515690876228E-2</v>
      </c>
    </row>
    <row r="2237" spans="1:8" ht="13.5" x14ac:dyDescent="0.25">
      <c r="A2237" s="12"/>
      <c r="B2237" s="11">
        <v>45257</v>
      </c>
      <c r="C2237" s="2">
        <v>5.5</v>
      </c>
      <c r="D2237" s="2">
        <v>4.7458999999999998</v>
      </c>
      <c r="E2237" s="2">
        <v>20</v>
      </c>
      <c r="F2237" s="2">
        <v>5.5</v>
      </c>
      <c r="G2237" s="2">
        <v>110</v>
      </c>
      <c r="H2237" s="17">
        <f t="shared" si="34"/>
        <v>0</v>
      </c>
    </row>
    <row r="2238" spans="1:8" ht="13.5" x14ac:dyDescent="0.25">
      <c r="A2238" s="12"/>
      <c r="B2238" s="11">
        <v>45258</v>
      </c>
      <c r="C2238" s="2">
        <v>5.5</v>
      </c>
      <c r="D2238" s="2">
        <v>4.7458999999999998</v>
      </c>
      <c r="E2238" s="2">
        <v>562</v>
      </c>
      <c r="F2238" s="2">
        <v>5.4989999999999997</v>
      </c>
      <c r="G2238" s="2">
        <v>3090.4380000000001</v>
      </c>
      <c r="H2238" s="17">
        <f t="shared" si="34"/>
        <v>0</v>
      </c>
    </row>
    <row r="2239" spans="1:8" ht="13.5" x14ac:dyDescent="0.25">
      <c r="A2239" s="12"/>
      <c r="B2239" s="11">
        <v>45259</v>
      </c>
      <c r="C2239" s="2">
        <v>5.3</v>
      </c>
      <c r="D2239" s="2">
        <v>4.5732999999999997</v>
      </c>
      <c r="E2239" s="2">
        <v>4748</v>
      </c>
      <c r="F2239" s="2">
        <v>5.3550000000000004</v>
      </c>
      <c r="G2239" s="2">
        <v>25425.54</v>
      </c>
      <c r="H2239" s="17">
        <f t="shared" si="34"/>
        <v>-3.6368233633241341E-2</v>
      </c>
    </row>
    <row r="2240" spans="1:8" ht="13.5" x14ac:dyDescent="0.25">
      <c r="A2240" s="12"/>
      <c r="B2240" s="11">
        <v>45260</v>
      </c>
      <c r="C2240" s="2">
        <v>5.4</v>
      </c>
      <c r="D2240" s="2">
        <v>4.6596000000000002</v>
      </c>
      <c r="E2240" s="2">
        <v>4301</v>
      </c>
      <c r="F2240" s="2">
        <v>5.2089999999999996</v>
      </c>
      <c r="G2240" s="2">
        <v>22403.909</v>
      </c>
      <c r="H2240" s="17">
        <f t="shared" si="34"/>
        <v>1.8870399930028751E-2</v>
      </c>
    </row>
    <row r="2241" spans="1:8" ht="13.5" x14ac:dyDescent="0.25">
      <c r="A2241" s="12"/>
      <c r="B2241" s="11">
        <v>45261</v>
      </c>
      <c r="C2241" s="2">
        <v>5.5</v>
      </c>
      <c r="D2241" s="2">
        <v>4.7458999999999998</v>
      </c>
      <c r="E2241" s="2">
        <v>2745</v>
      </c>
      <c r="F2241" s="2">
        <v>5.4420000000000002</v>
      </c>
      <c r="G2241" s="2">
        <v>14938.29</v>
      </c>
      <c r="H2241" s="17">
        <f t="shared" si="34"/>
        <v>1.8520903081809512E-2</v>
      </c>
    </row>
    <row r="2242" spans="1:8" ht="13.5" x14ac:dyDescent="0.25">
      <c r="A2242" s="12"/>
      <c r="B2242" s="11">
        <v>45264</v>
      </c>
      <c r="C2242" s="2">
        <v>5.45</v>
      </c>
      <c r="D2242" s="2">
        <v>4.7027999999999999</v>
      </c>
      <c r="E2242" s="2">
        <v>1005</v>
      </c>
      <c r="F2242" s="2">
        <v>5.45</v>
      </c>
      <c r="G2242" s="2">
        <v>5477.25</v>
      </c>
      <c r="H2242" s="17">
        <f t="shared" si="34"/>
        <v>-9.0815229987989462E-3</v>
      </c>
    </row>
    <row r="2243" spans="1:8" ht="13.5" x14ac:dyDescent="0.25">
      <c r="A2243" s="12"/>
      <c r="B2243" s="11">
        <v>45265</v>
      </c>
      <c r="C2243" s="2">
        <v>5.58</v>
      </c>
      <c r="D2243" s="2">
        <v>4.8148999999999997</v>
      </c>
      <c r="E2243" s="2">
        <v>99</v>
      </c>
      <c r="F2243" s="2">
        <v>5.4029999999999996</v>
      </c>
      <c r="G2243" s="2">
        <v>534.89700000000005</v>
      </c>
      <c r="H2243" s="17">
        <f t="shared" si="34"/>
        <v>2.3836863145360182E-2</v>
      </c>
    </row>
    <row r="2244" spans="1:8" ht="13.5" x14ac:dyDescent="0.25">
      <c r="A2244" s="12"/>
      <c r="B2244" s="11">
        <v>45266</v>
      </c>
      <c r="C2244" s="2">
        <v>5.56</v>
      </c>
      <c r="D2244" s="2">
        <v>4.7976999999999999</v>
      </c>
      <c r="E2244" s="2">
        <v>1520</v>
      </c>
      <c r="F2244" s="2">
        <v>5.5460000000000003</v>
      </c>
      <c r="G2244" s="2">
        <v>8429.92</v>
      </c>
      <c r="H2244" s="17">
        <f t="shared" si="34"/>
        <v>-3.57224449105898E-3</v>
      </c>
    </row>
    <row r="2245" spans="1:8" ht="13.5" x14ac:dyDescent="0.25">
      <c r="A2245" s="12"/>
      <c r="B2245" s="11">
        <v>45267</v>
      </c>
      <c r="C2245" s="2">
        <v>5.4</v>
      </c>
      <c r="D2245" s="2">
        <v>4.6596000000000002</v>
      </c>
      <c r="E2245" s="2">
        <v>9912</v>
      </c>
      <c r="F2245" s="2">
        <v>5.4580000000000002</v>
      </c>
      <c r="G2245" s="2">
        <v>54099.696000000004</v>
      </c>
      <c r="H2245" s="17">
        <f t="shared" si="34"/>
        <v>-2.8784625966608933E-2</v>
      </c>
    </row>
    <row r="2246" spans="1:8" ht="13.5" x14ac:dyDescent="0.25">
      <c r="A2246" s="12"/>
      <c r="B2246" s="11">
        <v>45268</v>
      </c>
      <c r="C2246" s="2">
        <v>5.47</v>
      </c>
      <c r="D2246" s="2">
        <v>4.72</v>
      </c>
      <c r="E2246" s="2">
        <v>2499</v>
      </c>
      <c r="F2246" s="2">
        <v>5.4669999999999996</v>
      </c>
      <c r="G2246" s="2">
        <v>13662.032999999999</v>
      </c>
      <c r="H2246" s="17">
        <f t="shared" si="34"/>
        <v>1.2962486050304653E-2</v>
      </c>
    </row>
    <row r="2247" spans="1:8" ht="13.5" x14ac:dyDescent="0.25">
      <c r="A2247" s="12"/>
      <c r="B2247" s="11">
        <v>45271</v>
      </c>
      <c r="C2247" s="2">
        <v>5.45</v>
      </c>
      <c r="D2247" s="2">
        <v>4.7027999999999999</v>
      </c>
      <c r="E2247" s="2">
        <v>377</v>
      </c>
      <c r="F2247" s="2">
        <v>5.45</v>
      </c>
      <c r="G2247" s="2">
        <v>2054.65</v>
      </c>
      <c r="H2247" s="17">
        <f t="shared" ref="H2247:H2310" si="35">(D2247-D2246)/D2246</f>
        <v>-3.6440677966101446E-3</v>
      </c>
    </row>
    <row r="2248" spans="1:8" ht="13.5" x14ac:dyDescent="0.25">
      <c r="A2248" s="12"/>
      <c r="B2248" s="11">
        <v>45272</v>
      </c>
      <c r="C2248" s="2">
        <v>5.4</v>
      </c>
      <c r="D2248" s="2">
        <v>4.6596000000000002</v>
      </c>
      <c r="E2248" s="2">
        <v>842</v>
      </c>
      <c r="F2248" s="2">
        <v>5.4009999999999998</v>
      </c>
      <c r="G2248" s="2">
        <v>4547.6419999999998</v>
      </c>
      <c r="H2248" s="17">
        <f t="shared" si="35"/>
        <v>-9.1860168410308075E-3</v>
      </c>
    </row>
    <row r="2249" spans="1:8" ht="13.5" x14ac:dyDescent="0.25">
      <c r="A2249" s="12"/>
      <c r="B2249" s="11">
        <v>45273</v>
      </c>
      <c r="C2249" s="2">
        <v>5.4</v>
      </c>
      <c r="D2249" s="2">
        <v>4.6596000000000002</v>
      </c>
      <c r="E2249" s="2">
        <v>5084</v>
      </c>
      <c r="F2249" s="2">
        <v>5.3860000000000001</v>
      </c>
      <c r="G2249" s="2">
        <v>27382.423999999999</v>
      </c>
      <c r="H2249" s="17">
        <f t="shared" si="35"/>
        <v>0</v>
      </c>
    </row>
    <row r="2250" spans="1:8" ht="13.5" x14ac:dyDescent="0.25">
      <c r="A2250" s="12"/>
      <c r="B2250" s="11">
        <v>45274</v>
      </c>
      <c r="C2250" s="2">
        <v>5.4</v>
      </c>
      <c r="D2250" s="2">
        <v>4.6596000000000002</v>
      </c>
      <c r="E2250" s="2">
        <v>9230</v>
      </c>
      <c r="F2250" s="2">
        <v>5.3789999999999996</v>
      </c>
      <c r="G2250" s="2">
        <v>49648.17</v>
      </c>
      <c r="H2250" s="17">
        <f t="shared" si="35"/>
        <v>0</v>
      </c>
    </row>
    <row r="2251" spans="1:8" ht="13.5" x14ac:dyDescent="0.25">
      <c r="A2251" s="12"/>
      <c r="B2251" s="11">
        <v>45275</v>
      </c>
      <c r="C2251" s="2">
        <v>5.43</v>
      </c>
      <c r="D2251" s="2">
        <v>4.6855000000000002</v>
      </c>
      <c r="E2251" s="2">
        <v>17850</v>
      </c>
      <c r="F2251" s="2">
        <v>5.3979999999999997</v>
      </c>
      <c r="G2251" s="2">
        <v>96354.3</v>
      </c>
      <c r="H2251" s="17">
        <f t="shared" si="35"/>
        <v>5.5584170315048573E-3</v>
      </c>
    </row>
    <row r="2252" spans="1:8" ht="13.5" x14ac:dyDescent="0.25">
      <c r="A2252" s="12"/>
      <c r="B2252" s="11">
        <v>45278</v>
      </c>
      <c r="C2252" s="2">
        <v>5.6</v>
      </c>
      <c r="D2252" s="2">
        <v>4.8322000000000003</v>
      </c>
      <c r="E2252" s="2">
        <v>19354</v>
      </c>
      <c r="F2252" s="2">
        <v>5.5650000000000004</v>
      </c>
      <c r="G2252" s="2">
        <v>107705.01</v>
      </c>
      <c r="H2252" s="17">
        <f t="shared" si="35"/>
        <v>3.1309358659694815E-2</v>
      </c>
    </row>
    <row r="2253" spans="1:8" ht="13.5" x14ac:dyDescent="0.25">
      <c r="A2253" s="12"/>
      <c r="B2253" s="11">
        <v>45279</v>
      </c>
      <c r="C2253" s="2">
        <v>5.64</v>
      </c>
      <c r="D2253" s="2">
        <v>4.8666999999999998</v>
      </c>
      <c r="E2253" s="2">
        <v>10120</v>
      </c>
      <c r="F2253" s="2">
        <v>5.5860000000000003</v>
      </c>
      <c r="G2253" s="2">
        <v>56530.32</v>
      </c>
      <c r="H2253" s="17">
        <f t="shared" si="35"/>
        <v>7.1396051487934127E-3</v>
      </c>
    </row>
    <row r="2254" spans="1:8" ht="13.5" x14ac:dyDescent="0.25">
      <c r="A2254" s="12"/>
      <c r="B2254" s="11">
        <v>45280</v>
      </c>
      <c r="C2254" s="2">
        <v>5.65</v>
      </c>
      <c r="D2254" s="2">
        <v>4.8753000000000002</v>
      </c>
      <c r="E2254" s="2">
        <v>4072</v>
      </c>
      <c r="F2254" s="2">
        <v>5.64</v>
      </c>
      <c r="G2254" s="2">
        <v>22966.080000000002</v>
      </c>
      <c r="H2254" s="17">
        <f t="shared" si="35"/>
        <v>1.7671111841700505E-3</v>
      </c>
    </row>
    <row r="2255" spans="1:8" ht="13.5" x14ac:dyDescent="0.25">
      <c r="A2255" s="12"/>
      <c r="B2255" s="11">
        <v>45281</v>
      </c>
      <c r="C2255" s="2">
        <v>5.52</v>
      </c>
      <c r="D2255" s="2">
        <v>4.7632000000000003</v>
      </c>
      <c r="E2255" s="2">
        <v>10899</v>
      </c>
      <c r="F2255" s="2">
        <v>5.5119999999999996</v>
      </c>
      <c r="G2255" s="2">
        <v>60075.288</v>
      </c>
      <c r="H2255" s="17">
        <f t="shared" si="35"/>
        <v>-2.2993456812914047E-2</v>
      </c>
    </row>
    <row r="2256" spans="1:8" ht="13.5" x14ac:dyDescent="0.25">
      <c r="A2256" s="12"/>
      <c r="B2256" s="11">
        <v>45282</v>
      </c>
      <c r="C2256" s="2">
        <v>5.62</v>
      </c>
      <c r="D2256" s="2">
        <v>4.8494999999999999</v>
      </c>
      <c r="E2256" s="2">
        <v>2203</v>
      </c>
      <c r="F2256" s="2">
        <v>5.5430000000000001</v>
      </c>
      <c r="G2256" s="2">
        <v>12211.228999999999</v>
      </c>
      <c r="H2256" s="17">
        <f t="shared" si="35"/>
        <v>1.8118071884447345E-2</v>
      </c>
    </row>
    <row r="2257" spans="1:8" ht="13.5" x14ac:dyDescent="0.25">
      <c r="A2257" s="12"/>
      <c r="B2257" s="11">
        <v>45285</v>
      </c>
      <c r="C2257" s="2">
        <v>5.66</v>
      </c>
      <c r="D2257" s="2">
        <v>4.8840000000000003</v>
      </c>
      <c r="E2257" s="2">
        <v>960</v>
      </c>
      <c r="F2257" s="2">
        <v>5.5659999999999998</v>
      </c>
      <c r="G2257" s="2">
        <v>5343.36</v>
      </c>
      <c r="H2257" s="17">
        <f t="shared" si="35"/>
        <v>7.1141354778844045E-3</v>
      </c>
    </row>
    <row r="2258" spans="1:8" ht="13.5" x14ac:dyDescent="0.25">
      <c r="A2258" s="12"/>
      <c r="B2258" s="11">
        <v>45286</v>
      </c>
      <c r="C2258" s="2">
        <v>5.6</v>
      </c>
      <c r="D2258" s="2">
        <v>4.8322000000000003</v>
      </c>
      <c r="E2258" s="2">
        <v>3010</v>
      </c>
      <c r="F2258" s="2">
        <v>5.5720000000000001</v>
      </c>
      <c r="G2258" s="2">
        <v>16771.72</v>
      </c>
      <c r="H2258" s="17">
        <f t="shared" si="35"/>
        <v>-1.0606060606060619E-2</v>
      </c>
    </row>
    <row r="2259" spans="1:8" ht="13.5" x14ac:dyDescent="0.25">
      <c r="A2259" s="12"/>
      <c r="B2259" s="11">
        <v>45287</v>
      </c>
      <c r="C2259" s="2">
        <v>5.65</v>
      </c>
      <c r="D2259" s="2">
        <v>4.8753000000000002</v>
      </c>
      <c r="E2259" s="2">
        <v>270</v>
      </c>
      <c r="F2259" s="2">
        <v>5.65</v>
      </c>
      <c r="G2259" s="2">
        <v>1525.5</v>
      </c>
      <c r="H2259" s="17">
        <f t="shared" si="35"/>
        <v>8.9193328090724552E-3</v>
      </c>
    </row>
    <row r="2260" spans="1:8" ht="13.5" x14ac:dyDescent="0.25">
      <c r="A2260" s="12"/>
      <c r="B2260" s="11">
        <v>45288</v>
      </c>
      <c r="C2260" s="2">
        <v>5.65</v>
      </c>
      <c r="D2260" s="2">
        <v>4.8753000000000002</v>
      </c>
      <c r="E2260" s="2">
        <v>1130</v>
      </c>
      <c r="F2260" s="2">
        <v>5.6509999999999998</v>
      </c>
      <c r="G2260" s="2">
        <v>6385.63</v>
      </c>
      <c r="H2260" s="17">
        <f t="shared" si="35"/>
        <v>0</v>
      </c>
    </row>
    <row r="2261" spans="1:8" ht="13.5" x14ac:dyDescent="0.25">
      <c r="A2261" s="12"/>
      <c r="B2261" s="11">
        <v>45289</v>
      </c>
      <c r="C2261" s="2">
        <v>5.63</v>
      </c>
      <c r="D2261" s="2">
        <v>4.8581000000000003</v>
      </c>
      <c r="E2261" s="2">
        <v>7056</v>
      </c>
      <c r="F2261" s="2">
        <v>5.577</v>
      </c>
      <c r="G2261" s="2">
        <v>39351.311999999998</v>
      </c>
      <c r="H2261" s="17">
        <f t="shared" si="35"/>
        <v>-3.5279880212499498E-3</v>
      </c>
    </row>
    <row r="2262" spans="1:8" ht="13.5" x14ac:dyDescent="0.25">
      <c r="A2262" s="12"/>
      <c r="B2262" s="11">
        <v>45293</v>
      </c>
      <c r="C2262" s="2">
        <v>5.25</v>
      </c>
      <c r="D2262" s="2">
        <v>4.9413</v>
      </c>
      <c r="E2262" s="2">
        <v>712</v>
      </c>
      <c r="F2262" s="2">
        <v>5.1630000000000003</v>
      </c>
      <c r="G2262" s="2">
        <v>3676.056</v>
      </c>
      <c r="H2262" s="17">
        <f t="shared" si="35"/>
        <v>1.7126036928017067E-2</v>
      </c>
    </row>
    <row r="2263" spans="1:8" ht="13.5" x14ac:dyDescent="0.25">
      <c r="A2263" s="12"/>
      <c r="B2263" s="11">
        <v>45294</v>
      </c>
      <c r="C2263" s="2">
        <v>5.18</v>
      </c>
      <c r="D2263" s="2">
        <v>4.8754</v>
      </c>
      <c r="E2263" s="2">
        <v>7357</v>
      </c>
      <c r="F2263" s="2">
        <v>5.22</v>
      </c>
      <c r="G2263" s="2">
        <v>38403.54</v>
      </c>
      <c r="H2263" s="17">
        <f t="shared" si="35"/>
        <v>-1.3336571347621085E-2</v>
      </c>
    </row>
    <row r="2264" spans="1:8" ht="13.5" x14ac:dyDescent="0.25">
      <c r="A2264" s="12"/>
      <c r="B2264" s="11">
        <v>45295</v>
      </c>
      <c r="C2264" s="2">
        <v>5.13</v>
      </c>
      <c r="D2264" s="2">
        <v>4.8284000000000002</v>
      </c>
      <c r="E2264" s="2">
        <v>1808</v>
      </c>
      <c r="F2264" s="2">
        <v>5.1429999999999998</v>
      </c>
      <c r="G2264" s="2">
        <v>9298.5439999999999</v>
      </c>
      <c r="H2264" s="17">
        <f t="shared" si="35"/>
        <v>-9.6402346474134867E-3</v>
      </c>
    </row>
    <row r="2265" spans="1:8" ht="13.5" x14ac:dyDescent="0.25">
      <c r="A2265" s="12"/>
      <c r="B2265" s="11">
        <v>45296</v>
      </c>
      <c r="C2265" s="2">
        <v>5</v>
      </c>
      <c r="D2265" s="2">
        <v>4.7060000000000004</v>
      </c>
      <c r="E2265" s="2">
        <v>9158</v>
      </c>
      <c r="F2265" s="2">
        <v>5</v>
      </c>
      <c r="G2265" s="2">
        <v>45790</v>
      </c>
      <c r="H2265" s="17">
        <f t="shared" si="35"/>
        <v>-2.5350012426476647E-2</v>
      </c>
    </row>
    <row r="2266" spans="1:8" ht="13.5" x14ac:dyDescent="0.25">
      <c r="A2266" s="12"/>
      <c r="B2266" s="11">
        <v>45299</v>
      </c>
      <c r="C2266" s="2">
        <v>4.95</v>
      </c>
      <c r="D2266" s="2">
        <v>4.6589</v>
      </c>
      <c r="E2266" s="2">
        <v>6004</v>
      </c>
      <c r="F2266" s="2">
        <v>4.9880000000000004</v>
      </c>
      <c r="G2266" s="2">
        <v>29947.952000000001</v>
      </c>
      <c r="H2266" s="17">
        <f t="shared" si="35"/>
        <v>-1.000849978750539E-2</v>
      </c>
    </row>
    <row r="2267" spans="1:8" ht="13.5" x14ac:dyDescent="0.25">
      <c r="A2267" s="12"/>
      <c r="B2267" s="11">
        <v>45300</v>
      </c>
      <c r="C2267" s="2">
        <v>4.72</v>
      </c>
      <c r="D2267" s="2">
        <v>4.4424999999999999</v>
      </c>
      <c r="E2267" s="2">
        <v>17180</v>
      </c>
      <c r="F2267" s="2">
        <v>4.7560000000000002</v>
      </c>
      <c r="G2267" s="2">
        <v>81708.08</v>
      </c>
      <c r="H2267" s="17">
        <f t="shared" si="35"/>
        <v>-4.6448732533430667E-2</v>
      </c>
    </row>
    <row r="2268" spans="1:8" ht="13.5" x14ac:dyDescent="0.25">
      <c r="A2268" s="12"/>
      <c r="B2268" s="11">
        <v>45301</v>
      </c>
      <c r="C2268" s="2">
        <v>4.72</v>
      </c>
      <c r="D2268" s="2">
        <v>4.4424999999999999</v>
      </c>
      <c r="E2268" s="2">
        <v>1168</v>
      </c>
      <c r="F2268" s="2">
        <v>4.766</v>
      </c>
      <c r="G2268" s="2">
        <v>5566.6880000000001</v>
      </c>
      <c r="H2268" s="17">
        <f t="shared" si="35"/>
        <v>0</v>
      </c>
    </row>
    <row r="2269" spans="1:8" ht="13.5" x14ac:dyDescent="0.25">
      <c r="A2269" s="12"/>
      <c r="B2269" s="11">
        <v>45302</v>
      </c>
      <c r="C2269" s="2">
        <v>4.72</v>
      </c>
      <c r="D2269" s="2">
        <v>4.4424999999999999</v>
      </c>
      <c r="E2269" s="2">
        <v>1208</v>
      </c>
      <c r="F2269" s="2">
        <v>4.7240000000000002</v>
      </c>
      <c r="G2269" s="2">
        <v>5706.5919999999996</v>
      </c>
      <c r="H2269" s="17">
        <f t="shared" si="35"/>
        <v>0</v>
      </c>
    </row>
    <row r="2270" spans="1:8" ht="13.5" x14ac:dyDescent="0.25">
      <c r="A2270" s="12"/>
      <c r="B2270" s="11">
        <v>45303</v>
      </c>
      <c r="C2270" s="2">
        <v>4.97</v>
      </c>
      <c r="D2270" s="2">
        <v>4.6778000000000004</v>
      </c>
      <c r="E2270" s="2">
        <v>31790</v>
      </c>
      <c r="F2270" s="2">
        <v>4.7009999999999996</v>
      </c>
      <c r="G2270" s="2">
        <v>149444.79</v>
      </c>
      <c r="H2270" s="17">
        <f t="shared" si="35"/>
        <v>5.2965672481710864E-2</v>
      </c>
    </row>
    <row r="2271" spans="1:8" ht="13.5" x14ac:dyDescent="0.25">
      <c r="A2271" s="12"/>
      <c r="B2271" s="11">
        <v>45306</v>
      </c>
      <c r="C2271" s="2">
        <v>4.97</v>
      </c>
      <c r="D2271" s="2">
        <v>4.6778000000000004</v>
      </c>
      <c r="E2271" s="2">
        <v>14259</v>
      </c>
      <c r="F2271" s="2">
        <v>4.9020000000000001</v>
      </c>
      <c r="G2271" s="2">
        <v>69897.618000000002</v>
      </c>
      <c r="H2271" s="17">
        <f t="shared" si="35"/>
        <v>0</v>
      </c>
    </row>
    <row r="2272" spans="1:8" ht="13.5" x14ac:dyDescent="0.25">
      <c r="A2272" s="12"/>
      <c r="B2272" s="11">
        <v>45307</v>
      </c>
      <c r="C2272" s="2">
        <v>4.8499999999999996</v>
      </c>
      <c r="D2272" s="2">
        <v>4.5648</v>
      </c>
      <c r="E2272" s="2">
        <v>6465</v>
      </c>
      <c r="F2272" s="2">
        <v>4.8840000000000003</v>
      </c>
      <c r="G2272" s="2">
        <v>31575.06</v>
      </c>
      <c r="H2272" s="17">
        <f t="shared" si="35"/>
        <v>-2.4156654837744328E-2</v>
      </c>
    </row>
    <row r="2273" spans="1:8" ht="13.5" x14ac:dyDescent="0.25">
      <c r="A2273" s="12"/>
      <c r="B2273" s="11">
        <v>45308</v>
      </c>
      <c r="C2273" s="2">
        <v>4.8</v>
      </c>
      <c r="D2273" s="2">
        <v>4.5178000000000003</v>
      </c>
      <c r="E2273" s="2">
        <v>9170</v>
      </c>
      <c r="F2273" s="2">
        <v>4.8040000000000003</v>
      </c>
      <c r="G2273" s="2">
        <v>44052.68</v>
      </c>
      <c r="H2273" s="17">
        <f t="shared" si="35"/>
        <v>-1.0296179460217251E-2</v>
      </c>
    </row>
    <row r="2274" spans="1:8" ht="13.5" x14ac:dyDescent="0.25">
      <c r="A2274" s="12"/>
      <c r="B2274" s="11">
        <v>45309</v>
      </c>
      <c r="C2274" s="2">
        <v>4.88</v>
      </c>
      <c r="D2274" s="2">
        <v>4.5930999999999997</v>
      </c>
      <c r="E2274" s="2">
        <v>15762</v>
      </c>
      <c r="F2274" s="2">
        <v>4.7039999999999997</v>
      </c>
      <c r="G2274" s="2">
        <v>74144.448000000004</v>
      </c>
      <c r="H2274" s="17">
        <f t="shared" si="35"/>
        <v>1.6667404488910416E-2</v>
      </c>
    </row>
    <row r="2275" spans="1:8" ht="13.5" x14ac:dyDescent="0.25">
      <c r="A2275" s="12"/>
      <c r="B2275" s="11">
        <v>45310</v>
      </c>
      <c r="C2275" s="2">
        <v>4.99</v>
      </c>
      <c r="D2275" s="2">
        <v>4.6966000000000001</v>
      </c>
      <c r="E2275" s="2">
        <v>2334</v>
      </c>
      <c r="F2275" s="2">
        <v>4.8090000000000002</v>
      </c>
      <c r="G2275" s="2">
        <v>11224.206</v>
      </c>
      <c r="H2275" s="17">
        <f t="shared" si="35"/>
        <v>2.2533800701051657E-2</v>
      </c>
    </row>
    <row r="2276" spans="1:8" ht="13.5" x14ac:dyDescent="0.25">
      <c r="A2276" s="12"/>
      <c r="B2276" s="11">
        <v>45313</v>
      </c>
      <c r="C2276" s="2">
        <v>4.99</v>
      </c>
      <c r="D2276" s="2">
        <v>4.6966000000000001</v>
      </c>
      <c r="E2276" s="2">
        <v>512</v>
      </c>
      <c r="F2276" s="2">
        <v>4.99</v>
      </c>
      <c r="G2276" s="2">
        <v>2554.88</v>
      </c>
      <c r="H2276" s="17">
        <f t="shared" si="35"/>
        <v>0</v>
      </c>
    </row>
    <row r="2277" spans="1:8" ht="13.5" x14ac:dyDescent="0.25">
      <c r="A2277" s="12"/>
      <c r="B2277" s="11">
        <v>45314</v>
      </c>
      <c r="C2277" s="2">
        <v>4.92</v>
      </c>
      <c r="D2277" s="2">
        <v>4.6307</v>
      </c>
      <c r="E2277" s="2">
        <v>668</v>
      </c>
      <c r="F2277" s="2">
        <v>4.92</v>
      </c>
      <c r="G2277" s="2">
        <v>3286.56</v>
      </c>
      <c r="H2277" s="17">
        <f t="shared" si="35"/>
        <v>-1.4031426989737271E-2</v>
      </c>
    </row>
    <row r="2278" spans="1:8" ht="13.5" x14ac:dyDescent="0.25">
      <c r="A2278" s="12"/>
      <c r="B2278" s="11">
        <v>45315</v>
      </c>
      <c r="C2278" s="2">
        <v>4.92</v>
      </c>
      <c r="D2278" s="2">
        <v>4.6307</v>
      </c>
      <c r="E2278" s="2">
        <v>747</v>
      </c>
      <c r="F2278" s="2">
        <v>4.9219999999999997</v>
      </c>
      <c r="G2278" s="2">
        <v>3676.7339999999999</v>
      </c>
      <c r="H2278" s="17">
        <f t="shared" si="35"/>
        <v>0</v>
      </c>
    </row>
    <row r="2279" spans="1:8" ht="13.5" x14ac:dyDescent="0.25">
      <c r="A2279" s="12"/>
      <c r="B2279" s="11">
        <v>45316</v>
      </c>
      <c r="C2279" s="2">
        <v>4.9000000000000004</v>
      </c>
      <c r="D2279" s="2">
        <v>4.6119000000000003</v>
      </c>
      <c r="E2279" s="2">
        <v>928</v>
      </c>
      <c r="F2279" s="2">
        <v>4.9000000000000004</v>
      </c>
      <c r="G2279" s="2">
        <v>4547.2</v>
      </c>
      <c r="H2279" s="17">
        <f t="shared" si="35"/>
        <v>-4.0598613600534919E-3</v>
      </c>
    </row>
    <row r="2280" spans="1:8" ht="13.5" x14ac:dyDescent="0.25">
      <c r="A2280" s="12"/>
      <c r="B2280" s="11">
        <v>45317</v>
      </c>
      <c r="C2280" s="2">
        <v>4.9000000000000004</v>
      </c>
      <c r="D2280" s="2">
        <v>4.6119000000000003</v>
      </c>
      <c r="E2280" s="2">
        <v>1744</v>
      </c>
      <c r="F2280" s="2">
        <v>4.7439999999999998</v>
      </c>
      <c r="G2280" s="2">
        <v>8273.5360000000001</v>
      </c>
      <c r="H2280" s="17">
        <f t="shared" si="35"/>
        <v>0</v>
      </c>
    </row>
    <row r="2281" spans="1:8" ht="13.5" x14ac:dyDescent="0.25">
      <c r="A2281" s="12"/>
      <c r="B2281" s="11">
        <v>45320</v>
      </c>
      <c r="C2281" s="2">
        <v>4.88</v>
      </c>
      <c r="D2281" s="2">
        <v>4.5930999999999997</v>
      </c>
      <c r="E2281" s="2">
        <v>3597</v>
      </c>
      <c r="F2281" s="2">
        <v>4.7039999999999997</v>
      </c>
      <c r="G2281" s="2">
        <v>16920.288</v>
      </c>
      <c r="H2281" s="17">
        <f t="shared" si="35"/>
        <v>-4.076411023656322E-3</v>
      </c>
    </row>
    <row r="2282" spans="1:8" ht="13.5" x14ac:dyDescent="0.25">
      <c r="A2282" s="12"/>
      <c r="B2282" s="11">
        <v>45321</v>
      </c>
      <c r="C2282" s="2">
        <v>4.8899999999999997</v>
      </c>
      <c r="D2282" s="2">
        <v>4.6025</v>
      </c>
      <c r="E2282" s="2">
        <v>96</v>
      </c>
      <c r="F2282" s="2">
        <v>4.702</v>
      </c>
      <c r="G2282" s="2">
        <v>451.392</v>
      </c>
      <c r="H2282" s="17">
        <f t="shared" si="35"/>
        <v>2.0465480829941212E-3</v>
      </c>
    </row>
    <row r="2283" spans="1:8" ht="13.5" x14ac:dyDescent="0.25">
      <c r="A2283" s="12"/>
      <c r="B2283" s="11">
        <v>45322</v>
      </c>
      <c r="C2283" s="2">
        <v>4.8899999999999997</v>
      </c>
      <c r="D2283" s="2">
        <v>4.6025</v>
      </c>
      <c r="E2283" s="2">
        <v>0</v>
      </c>
      <c r="F2283" s="2">
        <v>0</v>
      </c>
      <c r="G2283" s="2">
        <v>0</v>
      </c>
      <c r="H2283" s="17">
        <f t="shared" si="35"/>
        <v>0</v>
      </c>
    </row>
    <row r="2284" spans="1:8" ht="13.5" x14ac:dyDescent="0.25">
      <c r="A2284" s="12"/>
      <c r="B2284" s="11">
        <v>45323</v>
      </c>
      <c r="C2284" s="2">
        <v>4.8</v>
      </c>
      <c r="D2284" s="2">
        <v>4.5178000000000003</v>
      </c>
      <c r="E2284" s="2">
        <v>350</v>
      </c>
      <c r="F2284" s="2">
        <v>4.7569999999999997</v>
      </c>
      <c r="G2284" s="2">
        <v>1664.95</v>
      </c>
      <c r="H2284" s="17">
        <f t="shared" si="35"/>
        <v>-1.8403041825095008E-2</v>
      </c>
    </row>
    <row r="2285" spans="1:8" ht="13.5" x14ac:dyDescent="0.25">
      <c r="A2285" s="12"/>
      <c r="B2285" s="11">
        <v>45324</v>
      </c>
      <c r="C2285" s="2">
        <v>4.8499999999999996</v>
      </c>
      <c r="D2285" s="2">
        <v>4.5648</v>
      </c>
      <c r="E2285" s="2">
        <v>160</v>
      </c>
      <c r="F2285" s="2">
        <v>4.8440000000000003</v>
      </c>
      <c r="G2285" s="2">
        <v>775.04</v>
      </c>
      <c r="H2285" s="17">
        <f t="shared" si="35"/>
        <v>1.0403293638496548E-2</v>
      </c>
    </row>
    <row r="2286" spans="1:8" ht="13.5" x14ac:dyDescent="0.25">
      <c r="A2286" s="12"/>
      <c r="B2286" s="11">
        <v>45327</v>
      </c>
      <c r="C2286" s="2">
        <v>4.8</v>
      </c>
      <c r="D2286" s="2">
        <v>4.5178000000000003</v>
      </c>
      <c r="E2286" s="2">
        <v>4467</v>
      </c>
      <c r="F2286" s="2">
        <v>4.8239999999999998</v>
      </c>
      <c r="G2286" s="2">
        <v>21548.808000000001</v>
      </c>
      <c r="H2286" s="17">
        <f t="shared" si="35"/>
        <v>-1.0296179460217251E-2</v>
      </c>
    </row>
    <row r="2287" spans="1:8" ht="13.5" x14ac:dyDescent="0.25">
      <c r="A2287" s="12"/>
      <c r="B2287" s="11">
        <v>45328</v>
      </c>
      <c r="C2287" s="2">
        <v>4.75</v>
      </c>
      <c r="D2287" s="2">
        <v>4.4706999999999999</v>
      </c>
      <c r="E2287" s="2">
        <v>422</v>
      </c>
      <c r="F2287" s="2">
        <v>4.7510000000000003</v>
      </c>
      <c r="G2287" s="2">
        <v>2004.922</v>
      </c>
      <c r="H2287" s="17">
        <f t="shared" si="35"/>
        <v>-1.0425428305812643E-2</v>
      </c>
    </row>
    <row r="2288" spans="1:8" ht="13.5" x14ac:dyDescent="0.25">
      <c r="A2288" s="12"/>
      <c r="B2288" s="11">
        <v>45329</v>
      </c>
      <c r="C2288" s="2">
        <v>4.7</v>
      </c>
      <c r="D2288" s="2">
        <v>4.4236000000000004</v>
      </c>
      <c r="E2288" s="2">
        <v>2015</v>
      </c>
      <c r="F2288" s="2">
        <v>4.702</v>
      </c>
      <c r="G2288" s="2">
        <v>9474.5300000000007</v>
      </c>
      <c r="H2288" s="17">
        <f t="shared" si="35"/>
        <v>-1.0535262934216002E-2</v>
      </c>
    </row>
    <row r="2289" spans="1:8" ht="13.5" x14ac:dyDescent="0.25">
      <c r="A2289" s="12"/>
      <c r="B2289" s="11">
        <v>45330</v>
      </c>
      <c r="C2289" s="2">
        <v>4.7</v>
      </c>
      <c r="D2289" s="2">
        <v>4.4236000000000004</v>
      </c>
      <c r="E2289" s="2">
        <v>967</v>
      </c>
      <c r="F2289" s="2">
        <v>4.6529999999999996</v>
      </c>
      <c r="G2289" s="2">
        <v>4499.451</v>
      </c>
      <c r="H2289" s="17">
        <f t="shared" si="35"/>
        <v>0</v>
      </c>
    </row>
    <row r="2290" spans="1:8" ht="13.5" x14ac:dyDescent="0.25">
      <c r="A2290" s="12"/>
      <c r="B2290" s="11">
        <v>45331</v>
      </c>
      <c r="C2290" s="2">
        <v>4.7</v>
      </c>
      <c r="D2290" s="2">
        <v>4.4236000000000004</v>
      </c>
      <c r="E2290" s="2">
        <v>5513</v>
      </c>
      <c r="F2290" s="2">
        <v>4.702</v>
      </c>
      <c r="G2290" s="2">
        <v>25922.126</v>
      </c>
      <c r="H2290" s="17">
        <f t="shared" si="35"/>
        <v>0</v>
      </c>
    </row>
    <row r="2291" spans="1:8" ht="13.5" x14ac:dyDescent="0.25">
      <c r="A2291" s="12"/>
      <c r="B2291" s="11">
        <v>45334</v>
      </c>
      <c r="C2291" s="2">
        <v>4.71</v>
      </c>
      <c r="D2291" s="2">
        <v>4.4330999999999996</v>
      </c>
      <c r="E2291" s="2">
        <v>5268</v>
      </c>
      <c r="F2291" s="2">
        <v>4.7</v>
      </c>
      <c r="G2291" s="2">
        <v>24759.599999999999</v>
      </c>
      <c r="H2291" s="17">
        <f t="shared" si="35"/>
        <v>2.1475721132107727E-3</v>
      </c>
    </row>
    <row r="2292" spans="1:8" ht="13.5" x14ac:dyDescent="0.25">
      <c r="A2292" s="12"/>
      <c r="B2292" s="11">
        <v>45335</v>
      </c>
      <c r="C2292" s="2">
        <v>4.78</v>
      </c>
      <c r="D2292" s="2">
        <v>4.4988999999999999</v>
      </c>
      <c r="E2292" s="2">
        <v>54</v>
      </c>
      <c r="F2292" s="2">
        <v>4.7759999999999998</v>
      </c>
      <c r="G2292" s="2">
        <v>257.904</v>
      </c>
      <c r="H2292" s="17">
        <f t="shared" si="35"/>
        <v>1.4842886467708897E-2</v>
      </c>
    </row>
    <row r="2293" spans="1:8" ht="13.5" x14ac:dyDescent="0.25">
      <c r="A2293" s="12"/>
      <c r="B2293" s="11">
        <v>45336</v>
      </c>
      <c r="C2293" s="2">
        <v>4.7</v>
      </c>
      <c r="D2293" s="2">
        <v>4.4236000000000004</v>
      </c>
      <c r="E2293" s="2">
        <v>16650</v>
      </c>
      <c r="F2293" s="2">
        <v>4.7009999999999996</v>
      </c>
      <c r="G2293" s="2">
        <v>78271.649999999994</v>
      </c>
      <c r="H2293" s="17">
        <f t="shared" si="35"/>
        <v>-1.6737424703816374E-2</v>
      </c>
    </row>
    <row r="2294" spans="1:8" ht="13.5" x14ac:dyDescent="0.25">
      <c r="A2294" s="12"/>
      <c r="B2294" s="11">
        <v>45337</v>
      </c>
      <c r="C2294" s="2">
        <v>4.6900000000000004</v>
      </c>
      <c r="D2294" s="2">
        <v>4.4142000000000001</v>
      </c>
      <c r="E2294" s="2">
        <v>1015</v>
      </c>
      <c r="F2294" s="2">
        <v>4.6989999999999998</v>
      </c>
      <c r="G2294" s="2">
        <v>4769.4849999999997</v>
      </c>
      <c r="H2294" s="17">
        <f t="shared" si="35"/>
        <v>-2.1249660909667006E-3</v>
      </c>
    </row>
    <row r="2295" spans="1:8" ht="13.5" x14ac:dyDescent="0.25">
      <c r="A2295" s="12"/>
      <c r="B2295" s="11">
        <v>45338</v>
      </c>
      <c r="C2295" s="2">
        <v>4.68</v>
      </c>
      <c r="D2295" s="2">
        <v>4.4047999999999998</v>
      </c>
      <c r="E2295" s="2">
        <v>360</v>
      </c>
      <c r="F2295" s="2">
        <v>4.68</v>
      </c>
      <c r="G2295" s="2">
        <v>1684.8</v>
      </c>
      <c r="H2295" s="17">
        <f t="shared" si="35"/>
        <v>-2.1294911875312165E-3</v>
      </c>
    </row>
    <row r="2296" spans="1:8" ht="13.5" x14ac:dyDescent="0.25">
      <c r="A2296" s="12"/>
      <c r="B2296" s="11">
        <v>45341</v>
      </c>
      <c r="C2296" s="2">
        <v>4.68</v>
      </c>
      <c r="D2296" s="2">
        <v>4.4047999999999998</v>
      </c>
      <c r="E2296" s="2">
        <v>510</v>
      </c>
      <c r="F2296" s="2">
        <v>4.6020000000000003</v>
      </c>
      <c r="G2296" s="2">
        <v>2347.02</v>
      </c>
      <c r="H2296" s="17">
        <f t="shared" si="35"/>
        <v>0</v>
      </c>
    </row>
    <row r="2297" spans="1:8" ht="13.5" x14ac:dyDescent="0.25">
      <c r="A2297" s="12"/>
      <c r="B2297" s="11">
        <v>45342</v>
      </c>
      <c r="C2297" s="2">
        <v>4.66</v>
      </c>
      <c r="D2297" s="2">
        <v>4.3860000000000001</v>
      </c>
      <c r="E2297" s="2">
        <v>4420</v>
      </c>
      <c r="F2297" s="2">
        <v>4.6120000000000001</v>
      </c>
      <c r="G2297" s="2">
        <v>20385.04</v>
      </c>
      <c r="H2297" s="17">
        <f t="shared" si="35"/>
        <v>-4.2680711950598676E-3</v>
      </c>
    </row>
    <row r="2298" spans="1:8" ht="13.5" x14ac:dyDescent="0.25">
      <c r="A2298" s="12"/>
      <c r="B2298" s="11">
        <v>45343</v>
      </c>
      <c r="C2298" s="2">
        <v>4.7</v>
      </c>
      <c r="D2298" s="2">
        <v>4.4236000000000004</v>
      </c>
      <c r="E2298" s="2">
        <v>950</v>
      </c>
      <c r="F2298" s="2">
        <v>4.6420000000000003</v>
      </c>
      <c r="G2298" s="2">
        <v>4409.8999999999996</v>
      </c>
      <c r="H2298" s="17">
        <f t="shared" si="35"/>
        <v>8.5727314181487223E-3</v>
      </c>
    </row>
    <row r="2299" spans="1:8" ht="13.5" x14ac:dyDescent="0.25">
      <c r="A2299" s="12"/>
      <c r="B2299" s="11">
        <v>45344</v>
      </c>
      <c r="C2299" s="2">
        <v>4.74</v>
      </c>
      <c r="D2299" s="2">
        <v>4.4612999999999996</v>
      </c>
      <c r="E2299" s="2">
        <v>3497</v>
      </c>
      <c r="F2299" s="2">
        <v>4.7</v>
      </c>
      <c r="G2299" s="2">
        <v>16435.900000000001</v>
      </c>
      <c r="H2299" s="17">
        <f t="shared" si="35"/>
        <v>8.5224703861106737E-3</v>
      </c>
    </row>
    <row r="2300" spans="1:8" ht="13.5" x14ac:dyDescent="0.25">
      <c r="A2300" s="12"/>
      <c r="B2300" s="11">
        <v>45345</v>
      </c>
      <c r="C2300" s="2">
        <v>4.7</v>
      </c>
      <c r="D2300" s="2">
        <v>4.4236000000000004</v>
      </c>
      <c r="E2300" s="2">
        <v>4722</v>
      </c>
      <c r="F2300" s="2">
        <v>4.7149999999999999</v>
      </c>
      <c r="G2300" s="2">
        <v>22264.23</v>
      </c>
      <c r="H2300" s="17">
        <f t="shared" si="35"/>
        <v>-8.4504516620714093E-3</v>
      </c>
    </row>
    <row r="2301" spans="1:8" ht="13.5" x14ac:dyDescent="0.25">
      <c r="A2301" s="12"/>
      <c r="B2301" s="11">
        <v>45348</v>
      </c>
      <c r="C2301" s="2">
        <v>4.7</v>
      </c>
      <c r="D2301" s="2">
        <v>4.4236000000000004</v>
      </c>
      <c r="E2301" s="2">
        <v>2745</v>
      </c>
      <c r="F2301" s="2">
        <v>4.6719999999999997</v>
      </c>
      <c r="G2301" s="2">
        <v>12824.64</v>
      </c>
      <c r="H2301" s="17">
        <f t="shared" si="35"/>
        <v>0</v>
      </c>
    </row>
    <row r="2302" spans="1:8" ht="13.5" x14ac:dyDescent="0.25">
      <c r="A2302" s="12"/>
      <c r="B2302" s="11">
        <v>45349</v>
      </c>
      <c r="C2302" s="2">
        <v>4.74</v>
      </c>
      <c r="D2302" s="2">
        <v>4.4612999999999996</v>
      </c>
      <c r="E2302" s="2">
        <v>33</v>
      </c>
      <c r="F2302" s="2">
        <v>4.74</v>
      </c>
      <c r="G2302" s="2">
        <v>156.41999999999999</v>
      </c>
      <c r="H2302" s="17">
        <f t="shared" si="35"/>
        <v>8.5224703861106737E-3</v>
      </c>
    </row>
    <row r="2303" spans="1:8" ht="13.5" x14ac:dyDescent="0.25">
      <c r="A2303" s="12"/>
      <c r="B2303" s="11">
        <v>45350</v>
      </c>
      <c r="C2303" s="2">
        <v>4.7</v>
      </c>
      <c r="D2303" s="2">
        <v>4.4236000000000004</v>
      </c>
      <c r="E2303" s="2">
        <v>1560</v>
      </c>
      <c r="F2303" s="2">
        <v>4.7</v>
      </c>
      <c r="G2303" s="2">
        <v>7332</v>
      </c>
      <c r="H2303" s="17">
        <f t="shared" si="35"/>
        <v>-8.4504516620714093E-3</v>
      </c>
    </row>
    <row r="2304" spans="1:8" ht="13.5" x14ac:dyDescent="0.25">
      <c r="A2304" s="12"/>
      <c r="B2304" s="11">
        <v>45351</v>
      </c>
      <c r="C2304" s="2">
        <v>4.7</v>
      </c>
      <c r="D2304" s="2">
        <v>4.4236000000000004</v>
      </c>
      <c r="E2304" s="2">
        <v>1058</v>
      </c>
      <c r="F2304" s="2">
        <v>4.6150000000000002</v>
      </c>
      <c r="G2304" s="2">
        <v>4882.67</v>
      </c>
      <c r="H2304" s="17">
        <f t="shared" si="35"/>
        <v>0</v>
      </c>
    </row>
    <row r="2305" spans="1:8" ht="13.5" x14ac:dyDescent="0.25">
      <c r="A2305" s="12"/>
      <c r="B2305" s="11">
        <v>45352</v>
      </c>
      <c r="C2305" s="2">
        <v>4.5999999999999996</v>
      </c>
      <c r="D2305" s="2">
        <v>4.3295000000000003</v>
      </c>
      <c r="E2305" s="2">
        <v>5665</v>
      </c>
      <c r="F2305" s="2">
        <v>4.6050000000000004</v>
      </c>
      <c r="G2305" s="2">
        <v>26087.325000000001</v>
      </c>
      <c r="H2305" s="17">
        <f t="shared" si="35"/>
        <v>-2.1272266931910675E-2</v>
      </c>
    </row>
    <row r="2306" spans="1:8" ht="13.5" x14ac:dyDescent="0.25">
      <c r="A2306" s="12"/>
      <c r="B2306" s="11">
        <v>45355</v>
      </c>
      <c r="C2306" s="2">
        <v>4.75</v>
      </c>
      <c r="D2306" s="2">
        <v>4.4706999999999999</v>
      </c>
      <c r="E2306" s="2">
        <v>535</v>
      </c>
      <c r="F2306" s="2">
        <v>4.75</v>
      </c>
      <c r="G2306" s="2">
        <v>2541.25</v>
      </c>
      <c r="H2306" s="17">
        <f t="shared" si="35"/>
        <v>3.2613465758170583E-2</v>
      </c>
    </row>
    <row r="2307" spans="1:8" ht="13.5" x14ac:dyDescent="0.25">
      <c r="A2307" s="12"/>
      <c r="B2307" s="11">
        <v>45356</v>
      </c>
      <c r="C2307" s="2">
        <v>4.72</v>
      </c>
      <c r="D2307" s="2">
        <v>4.4424999999999999</v>
      </c>
      <c r="E2307" s="2">
        <v>4970</v>
      </c>
      <c r="F2307" s="2">
        <v>4.6950000000000003</v>
      </c>
      <c r="G2307" s="2">
        <v>23334.15</v>
      </c>
      <c r="H2307" s="17">
        <f t="shared" si="35"/>
        <v>-6.3077370434160207E-3</v>
      </c>
    </row>
    <row r="2308" spans="1:8" ht="13.5" x14ac:dyDescent="0.25">
      <c r="A2308" s="12"/>
      <c r="B2308" s="11">
        <v>45357</v>
      </c>
      <c r="C2308" s="2">
        <v>4.72</v>
      </c>
      <c r="D2308" s="2">
        <v>4.4424999999999999</v>
      </c>
      <c r="E2308" s="2">
        <v>310</v>
      </c>
      <c r="F2308" s="2">
        <v>4.7190000000000003</v>
      </c>
      <c r="G2308" s="2">
        <v>1462.89</v>
      </c>
      <c r="H2308" s="17">
        <f t="shared" si="35"/>
        <v>0</v>
      </c>
    </row>
    <row r="2309" spans="1:8" ht="13.5" x14ac:dyDescent="0.25">
      <c r="A2309" s="12"/>
      <c r="B2309" s="11">
        <v>45358</v>
      </c>
      <c r="C2309" s="2">
        <v>4.72</v>
      </c>
      <c r="D2309" s="2">
        <v>4.4424999999999999</v>
      </c>
      <c r="E2309" s="2">
        <v>2833</v>
      </c>
      <c r="F2309" s="2">
        <v>4.6390000000000002</v>
      </c>
      <c r="G2309" s="2">
        <v>13142.287</v>
      </c>
      <c r="H2309" s="17">
        <f t="shared" si="35"/>
        <v>0</v>
      </c>
    </row>
    <row r="2310" spans="1:8" ht="13.5" x14ac:dyDescent="0.25">
      <c r="A2310" s="12"/>
      <c r="B2310" s="11">
        <v>45359</v>
      </c>
      <c r="C2310" s="2">
        <v>4.71</v>
      </c>
      <c r="D2310" s="2">
        <v>4.4330999999999996</v>
      </c>
      <c r="E2310" s="2">
        <v>655</v>
      </c>
      <c r="F2310" s="2">
        <v>4.6479999999999997</v>
      </c>
      <c r="G2310" s="2">
        <v>3044.44</v>
      </c>
      <c r="H2310" s="17">
        <f t="shared" si="35"/>
        <v>-2.1159257175014739E-3</v>
      </c>
    </row>
    <row r="2311" spans="1:8" ht="13.5" x14ac:dyDescent="0.25">
      <c r="A2311" s="12"/>
      <c r="B2311" s="11">
        <v>45362</v>
      </c>
      <c r="C2311" s="2">
        <v>4.7</v>
      </c>
      <c r="D2311" s="2">
        <v>4.4236000000000004</v>
      </c>
      <c r="E2311" s="2">
        <v>1018</v>
      </c>
      <c r="F2311" s="2">
        <v>4.7</v>
      </c>
      <c r="G2311" s="2">
        <v>4784.6000000000004</v>
      </c>
      <c r="H2311" s="17">
        <f t="shared" ref="H2311:H2374" si="36">(D2311-D2310)/D2310</f>
        <v>-2.1429699307480492E-3</v>
      </c>
    </row>
    <row r="2312" spans="1:8" ht="13.5" x14ac:dyDescent="0.25">
      <c r="A2312" s="12"/>
      <c r="B2312" s="11">
        <v>45363</v>
      </c>
      <c r="C2312" s="2">
        <v>4.5999999999999996</v>
      </c>
      <c r="D2312" s="2">
        <v>4.3295000000000003</v>
      </c>
      <c r="E2312" s="2">
        <v>6663</v>
      </c>
      <c r="F2312" s="2">
        <v>4.5990000000000002</v>
      </c>
      <c r="G2312" s="2">
        <v>30643.136999999999</v>
      </c>
      <c r="H2312" s="17">
        <f t="shared" si="36"/>
        <v>-2.1272266931910675E-2</v>
      </c>
    </row>
    <row r="2313" spans="1:8" ht="13.5" x14ac:dyDescent="0.25">
      <c r="A2313" s="12"/>
      <c r="B2313" s="11">
        <v>45364</v>
      </c>
      <c r="C2313" s="2">
        <v>4.75</v>
      </c>
      <c r="D2313" s="2">
        <v>4.4706999999999999</v>
      </c>
      <c r="E2313" s="2">
        <v>24</v>
      </c>
      <c r="F2313" s="2">
        <v>4.75</v>
      </c>
      <c r="G2313" s="2">
        <v>114</v>
      </c>
      <c r="H2313" s="17">
        <f t="shared" si="36"/>
        <v>3.2613465758170583E-2</v>
      </c>
    </row>
    <row r="2314" spans="1:8" ht="13.5" x14ac:dyDescent="0.25">
      <c r="A2314" s="12"/>
      <c r="B2314" s="11">
        <v>45365</v>
      </c>
      <c r="C2314" s="2">
        <v>4.7</v>
      </c>
      <c r="D2314" s="2">
        <v>4.4236000000000004</v>
      </c>
      <c r="E2314" s="2">
        <v>5600</v>
      </c>
      <c r="F2314" s="2">
        <v>4.7</v>
      </c>
      <c r="G2314" s="2">
        <v>26320</v>
      </c>
      <c r="H2314" s="17">
        <f t="shared" si="36"/>
        <v>-1.0535262934216002E-2</v>
      </c>
    </row>
    <row r="2315" spans="1:8" ht="13.5" x14ac:dyDescent="0.25">
      <c r="A2315" s="12"/>
      <c r="B2315" s="11">
        <v>45366</v>
      </c>
      <c r="C2315" s="2">
        <v>4.7</v>
      </c>
      <c r="D2315" s="2">
        <v>4.4236000000000004</v>
      </c>
      <c r="E2315" s="2">
        <v>2820</v>
      </c>
      <c r="F2315" s="2">
        <v>4.7</v>
      </c>
      <c r="G2315" s="2">
        <v>13254</v>
      </c>
      <c r="H2315" s="17">
        <f t="shared" si="36"/>
        <v>0</v>
      </c>
    </row>
    <row r="2316" spans="1:8" ht="13.5" x14ac:dyDescent="0.25">
      <c r="A2316" s="12"/>
      <c r="B2316" s="11">
        <v>45369</v>
      </c>
      <c r="C2316" s="2">
        <v>4.7</v>
      </c>
      <c r="D2316" s="2">
        <v>4.4236000000000004</v>
      </c>
      <c r="E2316" s="2">
        <v>16303</v>
      </c>
      <c r="F2316" s="2">
        <v>4.6909999999999998</v>
      </c>
      <c r="G2316" s="2">
        <v>76477.373000000007</v>
      </c>
      <c r="H2316" s="17">
        <f t="shared" si="36"/>
        <v>0</v>
      </c>
    </row>
    <row r="2317" spans="1:8" ht="13.5" x14ac:dyDescent="0.25">
      <c r="A2317" s="12"/>
      <c r="B2317" s="11">
        <v>45370</v>
      </c>
      <c r="C2317" s="2">
        <v>4.7</v>
      </c>
      <c r="D2317" s="2">
        <v>4.4236000000000004</v>
      </c>
      <c r="E2317" s="2">
        <v>70</v>
      </c>
      <c r="F2317" s="2">
        <v>4.6859999999999999</v>
      </c>
      <c r="G2317" s="2">
        <v>328.02</v>
      </c>
      <c r="H2317" s="17">
        <f t="shared" si="36"/>
        <v>0</v>
      </c>
    </row>
    <row r="2318" spans="1:8" ht="13.5" x14ac:dyDescent="0.25">
      <c r="A2318" s="12"/>
      <c r="B2318" s="11">
        <v>45372</v>
      </c>
      <c r="C2318" s="2">
        <v>4.7</v>
      </c>
      <c r="D2318" s="2">
        <v>4.4236000000000004</v>
      </c>
      <c r="E2318" s="2">
        <v>1892</v>
      </c>
      <c r="F2318" s="2">
        <v>4.617</v>
      </c>
      <c r="G2318" s="2">
        <v>8735.3639999999996</v>
      </c>
      <c r="H2318" s="17">
        <f t="shared" si="36"/>
        <v>0</v>
      </c>
    </row>
    <row r="2319" spans="1:8" ht="13.5" x14ac:dyDescent="0.25">
      <c r="A2319" s="12"/>
      <c r="B2319" s="11">
        <v>45373</v>
      </c>
      <c r="C2319" s="2">
        <v>4.6500000000000004</v>
      </c>
      <c r="D2319" s="2">
        <v>4.3765999999999998</v>
      </c>
      <c r="E2319" s="2">
        <v>6416</v>
      </c>
      <c r="F2319" s="2">
        <v>4.6589999999999998</v>
      </c>
      <c r="G2319" s="2">
        <v>29892.144</v>
      </c>
      <c r="H2319" s="17">
        <f t="shared" si="36"/>
        <v>-1.0624830454833301E-2</v>
      </c>
    </row>
    <row r="2320" spans="1:8" ht="13.5" x14ac:dyDescent="0.25">
      <c r="A2320" s="12"/>
      <c r="B2320" s="11">
        <v>45376</v>
      </c>
      <c r="C2320" s="2">
        <v>4.62</v>
      </c>
      <c r="D2320" s="2">
        <v>4.3483000000000001</v>
      </c>
      <c r="E2320" s="2">
        <v>3174</v>
      </c>
      <c r="F2320" s="2">
        <v>4.6319999999999997</v>
      </c>
      <c r="G2320" s="2">
        <v>14701.968000000001</v>
      </c>
      <c r="H2320" s="17">
        <f t="shared" si="36"/>
        <v>-6.4662066444271284E-3</v>
      </c>
    </row>
    <row r="2321" spans="1:8" ht="13.5" x14ac:dyDescent="0.25">
      <c r="A2321" s="12"/>
      <c r="B2321" s="11">
        <v>45377</v>
      </c>
      <c r="C2321" s="2">
        <v>4.6900000000000004</v>
      </c>
      <c r="D2321" s="2">
        <v>4.4142000000000001</v>
      </c>
      <c r="E2321" s="2">
        <v>1306</v>
      </c>
      <c r="F2321" s="2">
        <v>4.6369999999999996</v>
      </c>
      <c r="G2321" s="2">
        <v>6055.9219999999996</v>
      </c>
      <c r="H2321" s="17">
        <f t="shared" si="36"/>
        <v>1.5155348067060707E-2</v>
      </c>
    </row>
    <row r="2322" spans="1:8" ht="13.5" x14ac:dyDescent="0.25">
      <c r="A2322" s="12"/>
      <c r="B2322" s="11">
        <v>45378</v>
      </c>
      <c r="C2322" s="2">
        <v>4.7</v>
      </c>
      <c r="D2322" s="2">
        <v>4.4236000000000004</v>
      </c>
      <c r="E2322" s="2">
        <v>1561</v>
      </c>
      <c r="F2322" s="2">
        <v>4.63</v>
      </c>
      <c r="G2322" s="2">
        <v>7227.43</v>
      </c>
      <c r="H2322" s="17">
        <f t="shared" si="36"/>
        <v>2.1294911875312165E-3</v>
      </c>
    </row>
    <row r="2323" spans="1:8" ht="13.5" x14ac:dyDescent="0.25">
      <c r="A2323" s="12"/>
      <c r="B2323" s="11">
        <v>45379</v>
      </c>
      <c r="C2323" s="2">
        <v>4.6900000000000004</v>
      </c>
      <c r="D2323" s="2">
        <v>4.4142000000000001</v>
      </c>
      <c r="E2323" s="2">
        <v>4605</v>
      </c>
      <c r="F2323" s="2">
        <v>4.641</v>
      </c>
      <c r="G2323" s="2">
        <v>21371.805</v>
      </c>
      <c r="H2323" s="17">
        <f t="shared" si="36"/>
        <v>-2.1249660909667006E-3</v>
      </c>
    </row>
    <row r="2324" spans="1:8" ht="13.5" x14ac:dyDescent="0.25">
      <c r="A2324" s="12"/>
      <c r="B2324" s="11">
        <v>45380</v>
      </c>
      <c r="C2324" s="2">
        <v>4.6900000000000004</v>
      </c>
      <c r="D2324" s="2">
        <v>4.4142000000000001</v>
      </c>
      <c r="E2324" s="2">
        <v>18318</v>
      </c>
      <c r="F2324" s="2">
        <v>4.5629999999999997</v>
      </c>
      <c r="G2324" s="2">
        <v>83585.034</v>
      </c>
      <c r="H2324" s="17">
        <f t="shared" si="36"/>
        <v>0</v>
      </c>
    </row>
    <row r="2325" spans="1:8" ht="13.5" x14ac:dyDescent="0.25">
      <c r="A2325" s="12"/>
      <c r="B2325" s="11">
        <v>45383</v>
      </c>
      <c r="C2325" s="2">
        <v>4.68</v>
      </c>
      <c r="D2325" s="2">
        <v>4.4047999999999998</v>
      </c>
      <c r="E2325" s="2">
        <v>1961</v>
      </c>
      <c r="F2325" s="2">
        <v>4.5970000000000004</v>
      </c>
      <c r="G2325" s="2">
        <v>9014.7170000000006</v>
      </c>
      <c r="H2325" s="17">
        <f t="shared" si="36"/>
        <v>-2.1294911875312165E-3</v>
      </c>
    </row>
    <row r="2326" spans="1:8" ht="13.5" x14ac:dyDescent="0.25">
      <c r="A2326" s="12"/>
      <c r="B2326" s="11">
        <v>45384</v>
      </c>
      <c r="C2326" s="2">
        <v>4.67</v>
      </c>
      <c r="D2326" s="2">
        <v>4.3954000000000004</v>
      </c>
      <c r="E2326" s="2">
        <v>5037</v>
      </c>
      <c r="F2326" s="2">
        <v>4.6379999999999999</v>
      </c>
      <c r="G2326" s="2">
        <v>23361.606</v>
      </c>
      <c r="H2326" s="17">
        <f t="shared" si="36"/>
        <v>-2.1340355975298332E-3</v>
      </c>
    </row>
    <row r="2327" spans="1:8" ht="13.5" x14ac:dyDescent="0.25">
      <c r="A2327" s="12"/>
      <c r="B2327" s="11">
        <v>45385</v>
      </c>
      <c r="C2327" s="2">
        <v>4.67</v>
      </c>
      <c r="D2327" s="2">
        <v>4.3954000000000004</v>
      </c>
      <c r="E2327" s="2">
        <v>50</v>
      </c>
      <c r="F2327" s="2">
        <v>4.67</v>
      </c>
      <c r="G2327" s="2">
        <v>233.5</v>
      </c>
      <c r="H2327" s="17">
        <f t="shared" si="36"/>
        <v>0</v>
      </c>
    </row>
    <row r="2328" spans="1:8" ht="13.5" x14ac:dyDescent="0.25">
      <c r="A2328" s="12"/>
      <c r="B2328" s="11">
        <v>45386</v>
      </c>
      <c r="C2328" s="2">
        <v>4.67</v>
      </c>
      <c r="D2328" s="2">
        <v>4.3954000000000004</v>
      </c>
      <c r="E2328" s="2">
        <v>2748</v>
      </c>
      <c r="F2328" s="2">
        <v>4.58</v>
      </c>
      <c r="G2328" s="2">
        <v>12585.84</v>
      </c>
      <c r="H2328" s="17">
        <f t="shared" si="36"/>
        <v>0</v>
      </c>
    </row>
    <row r="2329" spans="1:8" ht="13.5" x14ac:dyDescent="0.25">
      <c r="A2329" s="12"/>
      <c r="B2329" s="11">
        <v>45387</v>
      </c>
      <c r="C2329" s="2">
        <v>4.66</v>
      </c>
      <c r="D2329" s="2">
        <v>4.3860000000000001</v>
      </c>
      <c r="E2329" s="2">
        <v>1026</v>
      </c>
      <c r="F2329" s="2">
        <v>4.5830000000000002</v>
      </c>
      <c r="G2329" s="2">
        <v>4702.1580000000004</v>
      </c>
      <c r="H2329" s="17">
        <f t="shared" si="36"/>
        <v>-2.1385994448742539E-3</v>
      </c>
    </row>
    <row r="2330" spans="1:8" ht="13.5" x14ac:dyDescent="0.25">
      <c r="A2330" s="12"/>
      <c r="B2330" s="11">
        <v>45390</v>
      </c>
      <c r="C2330" s="2">
        <v>4.6500000000000004</v>
      </c>
      <c r="D2330" s="2">
        <v>4.3765999999999998</v>
      </c>
      <c r="E2330" s="2">
        <v>154</v>
      </c>
      <c r="F2330" s="2">
        <v>4.6500000000000004</v>
      </c>
      <c r="G2330" s="2">
        <v>716.1</v>
      </c>
      <c r="H2330" s="17">
        <f t="shared" si="36"/>
        <v>-2.1431828545372313E-3</v>
      </c>
    </row>
    <row r="2331" spans="1:8" ht="13.5" x14ac:dyDescent="0.25">
      <c r="A2331" s="12"/>
      <c r="B2331" s="11">
        <v>45394</v>
      </c>
      <c r="C2331" s="2">
        <v>4.6900000000000004</v>
      </c>
      <c r="D2331" s="2">
        <v>4.4142000000000001</v>
      </c>
      <c r="E2331" s="2">
        <v>17</v>
      </c>
      <c r="F2331" s="2">
        <v>4.6900000000000004</v>
      </c>
      <c r="G2331" s="2">
        <v>79.73</v>
      </c>
      <c r="H2331" s="17">
        <f t="shared" si="36"/>
        <v>8.591143810263744E-3</v>
      </c>
    </row>
    <row r="2332" spans="1:8" ht="13.5" x14ac:dyDescent="0.25">
      <c r="A2332" s="12"/>
      <c r="B2332" s="11">
        <v>45397</v>
      </c>
      <c r="C2332" s="2">
        <v>4.67</v>
      </c>
      <c r="D2332" s="2">
        <v>4.3954000000000004</v>
      </c>
      <c r="E2332" s="2">
        <v>3</v>
      </c>
      <c r="F2332" s="2">
        <v>4.67</v>
      </c>
      <c r="G2332" s="2">
        <v>14.01</v>
      </c>
      <c r="H2332" s="17">
        <f t="shared" si="36"/>
        <v>-4.2589823750622318E-3</v>
      </c>
    </row>
    <row r="2333" spans="1:8" ht="13.5" x14ac:dyDescent="0.25">
      <c r="A2333" s="12"/>
      <c r="B2333" s="11">
        <v>45398</v>
      </c>
      <c r="C2333" s="2">
        <v>4.66</v>
      </c>
      <c r="D2333" s="2">
        <v>4.3860000000000001</v>
      </c>
      <c r="E2333" s="2">
        <v>8806</v>
      </c>
      <c r="F2333" s="2">
        <v>4.593</v>
      </c>
      <c r="G2333" s="2">
        <v>40445.957999999999</v>
      </c>
      <c r="H2333" s="17">
        <f t="shared" si="36"/>
        <v>-2.1385994448742539E-3</v>
      </c>
    </row>
    <row r="2334" spans="1:8" ht="13.5" x14ac:dyDescent="0.25">
      <c r="A2334" s="12"/>
      <c r="B2334" s="11">
        <v>45399</v>
      </c>
      <c r="C2334" s="2">
        <v>4.66</v>
      </c>
      <c r="D2334" s="2">
        <v>4.3860000000000001</v>
      </c>
      <c r="E2334" s="2">
        <v>560</v>
      </c>
      <c r="F2334" s="2">
        <v>4.5830000000000002</v>
      </c>
      <c r="G2334" s="2">
        <v>2566.48</v>
      </c>
      <c r="H2334" s="17">
        <f t="shared" si="36"/>
        <v>0</v>
      </c>
    </row>
    <row r="2335" spans="1:8" ht="13.5" x14ac:dyDescent="0.25">
      <c r="A2335" s="12"/>
      <c r="B2335" s="11">
        <v>45400</v>
      </c>
      <c r="C2335" s="2">
        <v>4.6900000000000004</v>
      </c>
      <c r="D2335" s="2">
        <v>4.4142000000000001</v>
      </c>
      <c r="E2335" s="2">
        <v>16709</v>
      </c>
      <c r="F2335" s="2">
        <v>4.5940000000000003</v>
      </c>
      <c r="G2335" s="2">
        <v>76761.145999999993</v>
      </c>
      <c r="H2335" s="17">
        <f t="shared" si="36"/>
        <v>6.4295485636114919E-3</v>
      </c>
    </row>
    <row r="2336" spans="1:8" ht="13.5" x14ac:dyDescent="0.25">
      <c r="A2336" s="12"/>
      <c r="B2336" s="11">
        <v>45401</v>
      </c>
      <c r="C2336" s="2">
        <v>4.5599999999999996</v>
      </c>
      <c r="D2336" s="2">
        <v>4.2919</v>
      </c>
      <c r="E2336" s="2">
        <v>1924</v>
      </c>
      <c r="F2336" s="2">
        <v>4.5609999999999999</v>
      </c>
      <c r="G2336" s="2">
        <v>8775.3639999999996</v>
      </c>
      <c r="H2336" s="17">
        <f t="shared" si="36"/>
        <v>-2.7706039599474441E-2</v>
      </c>
    </row>
    <row r="2337" spans="1:8" ht="13.5" x14ac:dyDescent="0.25">
      <c r="A2337" s="12"/>
      <c r="B2337" s="11">
        <v>45404</v>
      </c>
      <c r="C2337" s="2">
        <v>4.53</v>
      </c>
      <c r="D2337" s="2">
        <v>4.2636000000000003</v>
      </c>
      <c r="E2337" s="2">
        <v>8443</v>
      </c>
      <c r="F2337" s="2">
        <v>4.5350000000000001</v>
      </c>
      <c r="G2337" s="2">
        <v>38289.004999999997</v>
      </c>
      <c r="H2337" s="17">
        <f t="shared" si="36"/>
        <v>-6.5938162585334626E-3</v>
      </c>
    </row>
    <row r="2338" spans="1:8" ht="13.5" x14ac:dyDescent="0.25">
      <c r="A2338" s="12"/>
      <c r="B2338" s="11">
        <v>45405</v>
      </c>
      <c r="C2338" s="2">
        <v>4.5599999999999996</v>
      </c>
      <c r="D2338" s="2">
        <v>4.2919</v>
      </c>
      <c r="E2338" s="2">
        <v>20251</v>
      </c>
      <c r="F2338" s="2">
        <v>4.508</v>
      </c>
      <c r="G2338" s="2">
        <v>91291.508000000002</v>
      </c>
      <c r="H2338" s="17">
        <f t="shared" si="36"/>
        <v>6.6375832629702054E-3</v>
      </c>
    </row>
    <row r="2339" spans="1:8" ht="13.5" x14ac:dyDescent="0.25">
      <c r="A2339" s="12"/>
      <c r="B2339" s="11">
        <v>45406</v>
      </c>
      <c r="C2339" s="2">
        <v>4.55</v>
      </c>
      <c r="D2339" s="2">
        <v>4.2824999999999998</v>
      </c>
      <c r="E2339" s="2">
        <v>2050</v>
      </c>
      <c r="F2339" s="2">
        <v>4.5049999999999999</v>
      </c>
      <c r="G2339" s="2">
        <v>9235.25</v>
      </c>
      <c r="H2339" s="17">
        <f t="shared" si="36"/>
        <v>-2.190172184813322E-3</v>
      </c>
    </row>
    <row r="2340" spans="1:8" ht="13.5" x14ac:dyDescent="0.25">
      <c r="A2340" s="12"/>
      <c r="B2340" s="11">
        <v>45407</v>
      </c>
      <c r="C2340" s="2">
        <v>4.54</v>
      </c>
      <c r="D2340" s="2">
        <v>4.2729999999999997</v>
      </c>
      <c r="E2340" s="2">
        <v>32219</v>
      </c>
      <c r="F2340" s="2">
        <v>4.4749999999999996</v>
      </c>
      <c r="G2340" s="2">
        <v>144180.02499999999</v>
      </c>
      <c r="H2340" s="17">
        <f t="shared" si="36"/>
        <v>-2.2183304144775397E-3</v>
      </c>
    </row>
    <row r="2341" spans="1:8" ht="13.5" x14ac:dyDescent="0.25">
      <c r="A2341" s="12"/>
      <c r="B2341" s="11">
        <v>45408</v>
      </c>
      <c r="C2341" s="2">
        <v>4.54</v>
      </c>
      <c r="D2341" s="2">
        <v>4.2729999999999997</v>
      </c>
      <c r="E2341" s="2">
        <v>739</v>
      </c>
      <c r="F2341" s="2">
        <v>4.5179999999999998</v>
      </c>
      <c r="G2341" s="2">
        <v>3338.8020000000001</v>
      </c>
      <c r="H2341" s="17">
        <f t="shared" si="36"/>
        <v>0</v>
      </c>
    </row>
    <row r="2342" spans="1:8" ht="13.5" x14ac:dyDescent="0.25">
      <c r="A2342" s="12"/>
      <c r="B2342" s="11">
        <v>45411</v>
      </c>
      <c r="C2342" s="2">
        <v>4.5</v>
      </c>
      <c r="D2342" s="2">
        <v>4.2354000000000003</v>
      </c>
      <c r="E2342" s="2">
        <v>864</v>
      </c>
      <c r="F2342" s="2">
        <v>4.5</v>
      </c>
      <c r="G2342" s="2">
        <v>3888</v>
      </c>
      <c r="H2342" s="17">
        <f t="shared" si="36"/>
        <v>-8.7994383337232415E-3</v>
      </c>
    </row>
    <row r="2343" spans="1:8" ht="13.5" x14ac:dyDescent="0.25">
      <c r="A2343" s="12"/>
      <c r="B2343" s="11">
        <v>45412</v>
      </c>
      <c r="C2343" s="2">
        <v>4.5</v>
      </c>
      <c r="D2343" s="2">
        <v>4.2354000000000003</v>
      </c>
      <c r="E2343" s="2">
        <v>1080</v>
      </c>
      <c r="F2343" s="2">
        <v>4.5019999999999998</v>
      </c>
      <c r="G2343" s="2">
        <v>4862.16</v>
      </c>
      <c r="H2343" s="17">
        <f t="shared" si="36"/>
        <v>0</v>
      </c>
    </row>
    <row r="2344" spans="1:8" ht="13.5" x14ac:dyDescent="0.25">
      <c r="A2344" s="12"/>
      <c r="B2344" s="11">
        <v>45414</v>
      </c>
      <c r="C2344" s="2">
        <v>4.5</v>
      </c>
      <c r="D2344" s="2">
        <v>4.2354000000000003</v>
      </c>
      <c r="E2344" s="2">
        <v>3430</v>
      </c>
      <c r="F2344" s="2">
        <v>4.45</v>
      </c>
      <c r="G2344" s="2">
        <v>15263.5</v>
      </c>
      <c r="H2344" s="17">
        <f t="shared" si="36"/>
        <v>0</v>
      </c>
    </row>
    <row r="2345" spans="1:8" ht="13.5" x14ac:dyDescent="0.25">
      <c r="A2345" s="12"/>
      <c r="B2345" s="11">
        <v>45415</v>
      </c>
      <c r="C2345" s="2">
        <v>4.5</v>
      </c>
      <c r="D2345" s="2">
        <v>4.2354000000000003</v>
      </c>
      <c r="E2345" s="2">
        <v>6793</v>
      </c>
      <c r="F2345" s="2">
        <v>4.4509999999999996</v>
      </c>
      <c r="G2345" s="2">
        <v>30235.643</v>
      </c>
      <c r="H2345" s="17">
        <f t="shared" si="36"/>
        <v>0</v>
      </c>
    </row>
    <row r="2346" spans="1:8" ht="13.5" x14ac:dyDescent="0.25">
      <c r="A2346" s="12"/>
      <c r="B2346" s="11">
        <v>45418</v>
      </c>
      <c r="C2346" s="2">
        <v>4.53</v>
      </c>
      <c r="D2346" s="2">
        <v>4.2636000000000003</v>
      </c>
      <c r="E2346" s="2">
        <v>7760</v>
      </c>
      <c r="F2346" s="2">
        <v>4.49</v>
      </c>
      <c r="G2346" s="2">
        <v>34842.400000000001</v>
      </c>
      <c r="H2346" s="17">
        <f t="shared" si="36"/>
        <v>6.6581668791613549E-3</v>
      </c>
    </row>
    <row r="2347" spans="1:8" ht="13.5" x14ac:dyDescent="0.25">
      <c r="A2347" s="12"/>
      <c r="B2347" s="11">
        <v>45419</v>
      </c>
      <c r="C2347" s="2">
        <v>4.5599999999999996</v>
      </c>
      <c r="D2347" s="2">
        <v>4.2919</v>
      </c>
      <c r="E2347" s="2">
        <v>6397</v>
      </c>
      <c r="F2347" s="2">
        <v>4.5350000000000001</v>
      </c>
      <c r="G2347" s="2">
        <v>29010.395</v>
      </c>
      <c r="H2347" s="17">
        <f t="shared" si="36"/>
        <v>6.6375832629702054E-3</v>
      </c>
    </row>
    <row r="2348" spans="1:8" ht="13.5" x14ac:dyDescent="0.25">
      <c r="A2348" s="12"/>
      <c r="B2348" s="11">
        <v>45420</v>
      </c>
      <c r="C2348" s="2">
        <v>4.83</v>
      </c>
      <c r="D2348" s="2">
        <v>4.5460000000000003</v>
      </c>
      <c r="E2348" s="2">
        <v>22681</v>
      </c>
      <c r="F2348" s="2">
        <v>4.7220000000000004</v>
      </c>
      <c r="G2348" s="2">
        <v>107099.682</v>
      </c>
      <c r="H2348" s="17">
        <f t="shared" si="36"/>
        <v>5.920454810223915E-2</v>
      </c>
    </row>
    <row r="2349" spans="1:8" ht="13.5" x14ac:dyDescent="0.25">
      <c r="A2349" s="12"/>
      <c r="B2349" s="11">
        <v>45421</v>
      </c>
      <c r="C2349" s="2">
        <v>4.55</v>
      </c>
      <c r="D2349" s="2">
        <v>4.2824999999999998</v>
      </c>
      <c r="E2349" s="2">
        <v>39856</v>
      </c>
      <c r="F2349" s="2">
        <v>4.5679999999999996</v>
      </c>
      <c r="G2349" s="2">
        <v>182062.20800000001</v>
      </c>
      <c r="H2349" s="17">
        <f t="shared" si="36"/>
        <v>-5.7963044434667946E-2</v>
      </c>
    </row>
    <row r="2350" spans="1:8" ht="13.5" x14ac:dyDescent="0.25">
      <c r="A2350" s="12"/>
      <c r="B2350" s="11">
        <v>45422</v>
      </c>
      <c r="C2350" s="2">
        <v>4.55</v>
      </c>
      <c r="D2350" s="2">
        <v>4.2824999999999998</v>
      </c>
      <c r="E2350" s="2">
        <v>11517</v>
      </c>
      <c r="F2350" s="2">
        <v>4.5359999999999996</v>
      </c>
      <c r="G2350" s="2">
        <v>52241.112000000001</v>
      </c>
      <c r="H2350" s="17">
        <f t="shared" si="36"/>
        <v>0</v>
      </c>
    </row>
    <row r="2351" spans="1:8" ht="13.5" x14ac:dyDescent="0.25">
      <c r="A2351" s="12"/>
      <c r="B2351" s="11">
        <v>45425</v>
      </c>
      <c r="C2351" s="2">
        <v>4.5</v>
      </c>
      <c r="D2351" s="2">
        <v>4.2354000000000003</v>
      </c>
      <c r="E2351" s="2">
        <v>2532</v>
      </c>
      <c r="F2351" s="2">
        <v>4.4710000000000001</v>
      </c>
      <c r="G2351" s="2">
        <v>11320.572</v>
      </c>
      <c r="H2351" s="17">
        <f t="shared" si="36"/>
        <v>-1.0998248686514764E-2</v>
      </c>
    </row>
    <row r="2352" spans="1:8" ht="13.5" x14ac:dyDescent="0.25">
      <c r="A2352" s="12"/>
      <c r="B2352" s="11">
        <v>45426</v>
      </c>
      <c r="C2352" s="2">
        <v>4.49</v>
      </c>
      <c r="D2352" s="2">
        <v>4.226</v>
      </c>
      <c r="E2352" s="2">
        <v>995</v>
      </c>
      <c r="F2352" s="2">
        <v>4.4649999999999999</v>
      </c>
      <c r="G2352" s="2">
        <v>4442.6750000000002</v>
      </c>
      <c r="H2352" s="17">
        <f t="shared" si="36"/>
        <v>-2.2193889597205215E-3</v>
      </c>
    </row>
    <row r="2353" spans="1:8" ht="13.5" x14ac:dyDescent="0.25">
      <c r="A2353" s="12"/>
      <c r="B2353" s="11">
        <v>45427</v>
      </c>
      <c r="C2353" s="2">
        <v>4.4400000000000004</v>
      </c>
      <c r="D2353" s="2">
        <v>4.1788999999999996</v>
      </c>
      <c r="E2353" s="2">
        <v>9490</v>
      </c>
      <c r="F2353" s="2">
        <v>4.4480000000000004</v>
      </c>
      <c r="G2353" s="2">
        <v>42211.519999999997</v>
      </c>
      <c r="H2353" s="17">
        <f t="shared" si="36"/>
        <v>-1.1145291055371596E-2</v>
      </c>
    </row>
    <row r="2354" spans="1:8" ht="13.5" x14ac:dyDescent="0.25">
      <c r="A2354" s="12"/>
      <c r="B2354" s="11">
        <v>45428</v>
      </c>
      <c r="C2354" s="2">
        <v>4.49</v>
      </c>
      <c r="D2354" s="2">
        <v>4.226</v>
      </c>
      <c r="E2354" s="2">
        <v>12071</v>
      </c>
      <c r="F2354" s="2">
        <v>4.4569999999999999</v>
      </c>
      <c r="G2354" s="2">
        <v>53800.447</v>
      </c>
      <c r="H2354" s="17">
        <f t="shared" si="36"/>
        <v>1.1270908612314334E-2</v>
      </c>
    </row>
    <row r="2355" spans="1:8" ht="13.5" x14ac:dyDescent="0.25">
      <c r="A2355" s="12"/>
      <c r="B2355" s="11">
        <v>45429</v>
      </c>
      <c r="C2355" s="2">
        <v>4.49</v>
      </c>
      <c r="D2355" s="2">
        <v>4.226</v>
      </c>
      <c r="E2355" s="2">
        <v>16368</v>
      </c>
      <c r="F2355" s="2">
        <v>4.4320000000000004</v>
      </c>
      <c r="G2355" s="2">
        <v>72542.975999999995</v>
      </c>
      <c r="H2355" s="17">
        <f t="shared" si="36"/>
        <v>0</v>
      </c>
    </row>
    <row r="2356" spans="1:8" ht="13.5" x14ac:dyDescent="0.25">
      <c r="A2356" s="12"/>
      <c r="B2356" s="11">
        <v>45432</v>
      </c>
      <c r="C2356" s="2">
        <v>4.4800000000000004</v>
      </c>
      <c r="D2356" s="2">
        <v>4.2165999999999997</v>
      </c>
      <c r="E2356" s="2">
        <v>1517</v>
      </c>
      <c r="F2356" s="2">
        <v>4.43</v>
      </c>
      <c r="G2356" s="2">
        <v>6720.31</v>
      </c>
      <c r="H2356" s="17">
        <f t="shared" si="36"/>
        <v>-2.224325603407548E-3</v>
      </c>
    </row>
    <row r="2357" spans="1:8" ht="13.5" x14ac:dyDescent="0.25">
      <c r="A2357" s="12"/>
      <c r="B2357" s="11">
        <v>45433</v>
      </c>
      <c r="C2357" s="2">
        <v>4.4000000000000004</v>
      </c>
      <c r="D2357" s="2">
        <v>4.1413000000000002</v>
      </c>
      <c r="E2357" s="2">
        <v>10448</v>
      </c>
      <c r="F2357" s="2">
        <v>4.4039999999999999</v>
      </c>
      <c r="G2357" s="2">
        <v>46012.991999999998</v>
      </c>
      <c r="H2357" s="17">
        <f t="shared" si="36"/>
        <v>-1.7857989849641768E-2</v>
      </c>
    </row>
    <row r="2358" spans="1:8" ht="13.5" x14ac:dyDescent="0.25">
      <c r="A2358" s="12"/>
      <c r="B2358" s="11">
        <v>45434</v>
      </c>
      <c r="C2358" s="2">
        <v>4.4000000000000004</v>
      </c>
      <c r="D2358" s="2">
        <v>4.1413000000000002</v>
      </c>
      <c r="E2358" s="2">
        <v>6371</v>
      </c>
      <c r="F2358" s="2">
        <v>4.3710000000000004</v>
      </c>
      <c r="G2358" s="2">
        <v>27847.641</v>
      </c>
      <c r="H2358" s="17">
        <f t="shared" si="36"/>
        <v>0</v>
      </c>
    </row>
    <row r="2359" spans="1:8" ht="13.5" x14ac:dyDescent="0.25">
      <c r="A2359" s="12"/>
      <c r="B2359" s="11">
        <v>45435</v>
      </c>
      <c r="C2359" s="2">
        <v>4.4000000000000004</v>
      </c>
      <c r="D2359" s="2">
        <v>4.1413000000000002</v>
      </c>
      <c r="E2359" s="2">
        <v>13578</v>
      </c>
      <c r="F2359" s="2">
        <v>4.327</v>
      </c>
      <c r="G2359" s="2">
        <v>58752.006000000001</v>
      </c>
      <c r="H2359" s="17">
        <f t="shared" si="36"/>
        <v>0</v>
      </c>
    </row>
    <row r="2360" spans="1:8" ht="13.5" x14ac:dyDescent="0.25">
      <c r="A2360" s="12"/>
      <c r="B2360" s="11">
        <v>45436</v>
      </c>
      <c r="C2360" s="2">
        <v>4.41</v>
      </c>
      <c r="D2360" s="2">
        <v>4.1506999999999996</v>
      </c>
      <c r="E2360" s="2">
        <v>866</v>
      </c>
      <c r="F2360" s="2">
        <v>4.3280000000000003</v>
      </c>
      <c r="G2360" s="2">
        <v>3748.0479999999998</v>
      </c>
      <c r="H2360" s="17">
        <f t="shared" si="36"/>
        <v>2.2698186559774488E-3</v>
      </c>
    </row>
    <row r="2361" spans="1:8" ht="13.5" x14ac:dyDescent="0.25">
      <c r="A2361" s="12"/>
      <c r="B2361" s="11">
        <v>45439</v>
      </c>
      <c r="C2361" s="2">
        <v>4.4000000000000004</v>
      </c>
      <c r="D2361" s="2">
        <v>4.1413000000000002</v>
      </c>
      <c r="E2361" s="2">
        <v>432</v>
      </c>
      <c r="F2361" s="2">
        <v>4.3470000000000004</v>
      </c>
      <c r="G2361" s="2">
        <v>1877.904</v>
      </c>
      <c r="H2361" s="17">
        <f t="shared" si="36"/>
        <v>-2.2646782470425253E-3</v>
      </c>
    </row>
    <row r="2362" spans="1:8" ht="13.5" x14ac:dyDescent="0.25">
      <c r="A2362" s="12"/>
      <c r="B2362" s="11">
        <v>45440</v>
      </c>
      <c r="C2362" s="2">
        <v>4.4000000000000004</v>
      </c>
      <c r="D2362" s="2">
        <v>4.1413000000000002</v>
      </c>
      <c r="E2362" s="2">
        <v>1532</v>
      </c>
      <c r="F2362" s="2">
        <v>4.367</v>
      </c>
      <c r="G2362" s="2">
        <v>6690.2439999999997</v>
      </c>
      <c r="H2362" s="17">
        <f t="shared" si="36"/>
        <v>0</v>
      </c>
    </row>
    <row r="2363" spans="1:8" ht="13.5" x14ac:dyDescent="0.25">
      <c r="A2363" s="12"/>
      <c r="B2363" s="11">
        <v>45441</v>
      </c>
      <c r="C2363" s="2">
        <v>4.4000000000000004</v>
      </c>
      <c r="D2363" s="2">
        <v>4.1413000000000002</v>
      </c>
      <c r="E2363" s="2">
        <v>34762</v>
      </c>
      <c r="F2363" s="2">
        <v>4.3029999999999999</v>
      </c>
      <c r="G2363" s="2">
        <v>149580.886</v>
      </c>
      <c r="H2363" s="17">
        <f t="shared" si="36"/>
        <v>0</v>
      </c>
    </row>
    <row r="2364" spans="1:8" ht="13.5" x14ac:dyDescent="0.25">
      <c r="A2364" s="12"/>
      <c r="B2364" s="11">
        <v>45442</v>
      </c>
      <c r="C2364" s="2">
        <v>4.3899999999999997</v>
      </c>
      <c r="D2364" s="2">
        <v>4.1318999999999999</v>
      </c>
      <c r="E2364" s="2">
        <v>19024</v>
      </c>
      <c r="F2364" s="2">
        <v>4.3780000000000001</v>
      </c>
      <c r="G2364" s="2">
        <v>83287.072</v>
      </c>
      <c r="H2364" s="17">
        <f t="shared" si="36"/>
        <v>-2.2698186559776631E-3</v>
      </c>
    </row>
    <row r="2365" spans="1:8" ht="13.5" x14ac:dyDescent="0.25">
      <c r="A2365" s="12"/>
      <c r="B2365" s="11">
        <v>45443</v>
      </c>
      <c r="C2365" s="2">
        <v>4.33</v>
      </c>
      <c r="D2365" s="2">
        <v>4.0754000000000001</v>
      </c>
      <c r="E2365" s="2">
        <v>7005</v>
      </c>
      <c r="F2365" s="2">
        <v>4.2549999999999999</v>
      </c>
      <c r="G2365" s="2">
        <v>29806.275000000001</v>
      </c>
      <c r="H2365" s="17">
        <f t="shared" si="36"/>
        <v>-1.3674096662552282E-2</v>
      </c>
    </row>
    <row r="2366" spans="1:8" ht="13.5" x14ac:dyDescent="0.25">
      <c r="A2366" s="12"/>
      <c r="B2366" s="11">
        <v>45446</v>
      </c>
      <c r="C2366" s="2">
        <v>4.33</v>
      </c>
      <c r="D2366" s="2">
        <v>4.0754000000000001</v>
      </c>
      <c r="E2366" s="2">
        <v>3264</v>
      </c>
      <c r="F2366" s="2">
        <v>4.29</v>
      </c>
      <c r="G2366" s="2">
        <v>14002.56</v>
      </c>
      <c r="H2366" s="17">
        <f t="shared" si="36"/>
        <v>0</v>
      </c>
    </row>
    <row r="2367" spans="1:8" ht="13.5" x14ac:dyDescent="0.25">
      <c r="A2367" s="12"/>
      <c r="B2367" s="11">
        <v>45447</v>
      </c>
      <c r="C2367" s="2">
        <v>4.3600000000000003</v>
      </c>
      <c r="D2367" s="2">
        <v>4.1036000000000001</v>
      </c>
      <c r="E2367" s="2">
        <v>15294</v>
      </c>
      <c r="F2367" s="2">
        <v>4.3</v>
      </c>
      <c r="G2367" s="2">
        <v>65764.2</v>
      </c>
      <c r="H2367" s="17">
        <f t="shared" si="36"/>
        <v>6.9195661775531244E-3</v>
      </c>
    </row>
    <row r="2368" spans="1:8" ht="13.5" x14ac:dyDescent="0.25">
      <c r="A2368" s="12"/>
      <c r="B2368" s="11">
        <v>45448</v>
      </c>
      <c r="C2368" s="2">
        <v>4.3600000000000003</v>
      </c>
      <c r="D2368" s="2">
        <v>4.1036000000000001</v>
      </c>
      <c r="E2368" s="2">
        <v>0</v>
      </c>
      <c r="F2368" s="2">
        <v>0</v>
      </c>
      <c r="G2368" s="2">
        <v>0</v>
      </c>
      <c r="H2368" s="17">
        <f t="shared" si="36"/>
        <v>0</v>
      </c>
    </row>
    <row r="2369" spans="1:8" ht="13.5" x14ac:dyDescent="0.25">
      <c r="A2369" s="12"/>
      <c r="B2369" s="11">
        <v>45449</v>
      </c>
      <c r="C2369" s="2">
        <v>4.33</v>
      </c>
      <c r="D2369" s="2">
        <v>4.0754000000000001</v>
      </c>
      <c r="E2369" s="2">
        <v>6461</v>
      </c>
      <c r="F2369" s="2">
        <v>4.3049999999999997</v>
      </c>
      <c r="G2369" s="2">
        <v>27814.605</v>
      </c>
      <c r="H2369" s="17">
        <f t="shared" si="36"/>
        <v>-6.8720148162588948E-3</v>
      </c>
    </row>
    <row r="2370" spans="1:8" ht="13.5" x14ac:dyDescent="0.25">
      <c r="A2370" s="12"/>
      <c r="B2370" s="11">
        <v>45450</v>
      </c>
      <c r="C2370" s="2">
        <v>4.3499999999999996</v>
      </c>
      <c r="D2370" s="2">
        <v>4.0941999999999998</v>
      </c>
      <c r="E2370" s="2">
        <v>5695</v>
      </c>
      <c r="F2370" s="2">
        <v>4.3029999999999999</v>
      </c>
      <c r="G2370" s="2">
        <v>24505.584999999999</v>
      </c>
      <c r="H2370" s="17">
        <f t="shared" si="36"/>
        <v>4.613044118368677E-3</v>
      </c>
    </row>
    <row r="2371" spans="1:8" ht="13.5" x14ac:dyDescent="0.25">
      <c r="A2371" s="12"/>
      <c r="B2371" s="11">
        <v>45453</v>
      </c>
      <c r="C2371" s="2">
        <v>4.45</v>
      </c>
      <c r="D2371" s="2">
        <v>4.1882999999999999</v>
      </c>
      <c r="E2371" s="2">
        <v>13332</v>
      </c>
      <c r="F2371" s="2">
        <v>4.4029999999999996</v>
      </c>
      <c r="G2371" s="2">
        <v>58700.796000000002</v>
      </c>
      <c r="H2371" s="17">
        <f t="shared" si="36"/>
        <v>2.2983733085828753E-2</v>
      </c>
    </row>
    <row r="2372" spans="1:8" ht="13.5" x14ac:dyDescent="0.25">
      <c r="A2372" s="12"/>
      <c r="B2372" s="11">
        <v>45454</v>
      </c>
      <c r="C2372" s="2">
        <v>4.53</v>
      </c>
      <c r="D2372" s="2">
        <v>4.2636000000000003</v>
      </c>
      <c r="E2372" s="2">
        <v>8860</v>
      </c>
      <c r="F2372" s="2">
        <v>4.4249999999999998</v>
      </c>
      <c r="G2372" s="2">
        <v>39205.5</v>
      </c>
      <c r="H2372" s="17">
        <f t="shared" si="36"/>
        <v>1.7978654824153086E-2</v>
      </c>
    </row>
    <row r="2373" spans="1:8" ht="13.5" x14ac:dyDescent="0.25">
      <c r="A2373" s="12"/>
      <c r="B2373" s="11">
        <v>45455</v>
      </c>
      <c r="C2373" s="2">
        <v>4.45</v>
      </c>
      <c r="D2373" s="2">
        <v>4.1882999999999999</v>
      </c>
      <c r="E2373" s="2">
        <v>303</v>
      </c>
      <c r="F2373" s="2">
        <v>4.3310000000000004</v>
      </c>
      <c r="G2373" s="2">
        <v>1312.2929999999999</v>
      </c>
      <c r="H2373" s="17">
        <f t="shared" si="36"/>
        <v>-1.7661131438221307E-2</v>
      </c>
    </row>
    <row r="2374" spans="1:8" ht="13.5" x14ac:dyDescent="0.25">
      <c r="A2374" s="12"/>
      <c r="B2374" s="11">
        <v>45456</v>
      </c>
      <c r="C2374" s="2">
        <v>4.4400000000000004</v>
      </c>
      <c r="D2374" s="2">
        <v>4.1788999999999996</v>
      </c>
      <c r="E2374" s="2">
        <v>301</v>
      </c>
      <c r="F2374" s="2">
        <v>4.34</v>
      </c>
      <c r="G2374" s="2">
        <v>1306.3399999999999</v>
      </c>
      <c r="H2374" s="17">
        <f t="shared" si="36"/>
        <v>-2.244347348566315E-3</v>
      </c>
    </row>
    <row r="2375" spans="1:8" ht="13.5" x14ac:dyDescent="0.25">
      <c r="A2375" s="12"/>
      <c r="B2375" s="11">
        <v>45457</v>
      </c>
      <c r="C2375" s="2">
        <v>4.42</v>
      </c>
      <c r="D2375" s="2">
        <v>4.1600999999999999</v>
      </c>
      <c r="E2375" s="2">
        <v>181</v>
      </c>
      <c r="F2375" s="2">
        <v>4.41</v>
      </c>
      <c r="G2375" s="2">
        <v>798.21</v>
      </c>
      <c r="H2375" s="17">
        <f t="shared" ref="H2375:H2438" si="37">(D2375-D2374)/D2374</f>
        <v>-4.4987915480149583E-3</v>
      </c>
    </row>
    <row r="2376" spans="1:8" ht="13.5" x14ac:dyDescent="0.25">
      <c r="A2376" s="12"/>
      <c r="B2376" s="11">
        <v>45461</v>
      </c>
      <c r="C2376" s="2">
        <v>4.6500000000000004</v>
      </c>
      <c r="D2376" s="2">
        <v>4.3765999999999998</v>
      </c>
      <c r="E2376" s="2">
        <v>24279</v>
      </c>
      <c r="F2376" s="2">
        <v>4.5110000000000001</v>
      </c>
      <c r="G2376" s="2">
        <v>109522.569</v>
      </c>
      <c r="H2376" s="17">
        <f t="shared" si="37"/>
        <v>5.204201822071583E-2</v>
      </c>
    </row>
    <row r="2377" spans="1:8" ht="13.5" x14ac:dyDescent="0.25">
      <c r="A2377" s="12"/>
      <c r="B2377" s="11">
        <v>45462</v>
      </c>
      <c r="C2377" s="2">
        <v>4.78</v>
      </c>
      <c r="D2377" s="2">
        <v>4.4988999999999999</v>
      </c>
      <c r="E2377" s="2">
        <v>8293</v>
      </c>
      <c r="F2377" s="2">
        <v>4.71</v>
      </c>
      <c r="G2377" s="2">
        <v>39060.03</v>
      </c>
      <c r="H2377" s="17">
        <f t="shared" si="37"/>
        <v>2.7944066170086386E-2</v>
      </c>
    </row>
    <row r="2378" spans="1:8" ht="13.5" x14ac:dyDescent="0.25">
      <c r="A2378" s="12"/>
      <c r="B2378" s="11">
        <v>45463</v>
      </c>
      <c r="C2378" s="2">
        <v>4.6100000000000003</v>
      </c>
      <c r="D2378" s="2">
        <v>4.3388999999999998</v>
      </c>
      <c r="E2378" s="2">
        <v>5305</v>
      </c>
      <c r="F2378" s="2">
        <v>4.6580000000000004</v>
      </c>
      <c r="G2378" s="2">
        <v>24710.69</v>
      </c>
      <c r="H2378" s="17">
        <f t="shared" si="37"/>
        <v>-3.5564249038653926E-2</v>
      </c>
    </row>
    <row r="2379" spans="1:8" ht="13.5" x14ac:dyDescent="0.25">
      <c r="A2379" s="12"/>
      <c r="B2379" s="11">
        <v>45464</v>
      </c>
      <c r="C2379" s="2">
        <v>4.54</v>
      </c>
      <c r="D2379" s="2">
        <v>4.2729999999999997</v>
      </c>
      <c r="E2379" s="2">
        <v>3662</v>
      </c>
      <c r="F2379" s="2">
        <v>4.5540000000000003</v>
      </c>
      <c r="G2379" s="2">
        <v>16676.748</v>
      </c>
      <c r="H2379" s="17">
        <f t="shared" si="37"/>
        <v>-1.5188181336283406E-2</v>
      </c>
    </row>
    <row r="2380" spans="1:8" ht="13.5" x14ac:dyDescent="0.25">
      <c r="A2380" s="12"/>
      <c r="B2380" s="11">
        <v>45467</v>
      </c>
      <c r="C2380" s="2">
        <v>4.59</v>
      </c>
      <c r="D2380" s="2">
        <v>4.3201000000000001</v>
      </c>
      <c r="E2380" s="2">
        <v>4638</v>
      </c>
      <c r="F2380" s="2">
        <v>4.5410000000000004</v>
      </c>
      <c r="G2380" s="2">
        <v>21061.157999999999</v>
      </c>
      <c r="H2380" s="17">
        <f t="shared" si="37"/>
        <v>1.1022700678680171E-2</v>
      </c>
    </row>
    <row r="2381" spans="1:8" ht="13.5" x14ac:dyDescent="0.25">
      <c r="A2381" s="12"/>
      <c r="B2381" s="11">
        <v>45468</v>
      </c>
      <c r="C2381" s="2">
        <v>4.6900000000000004</v>
      </c>
      <c r="D2381" s="2">
        <v>4.4142000000000001</v>
      </c>
      <c r="E2381" s="2">
        <v>11393</v>
      </c>
      <c r="F2381" s="2">
        <v>4.5439999999999996</v>
      </c>
      <c r="G2381" s="2">
        <v>51769.792000000001</v>
      </c>
      <c r="H2381" s="17">
        <f t="shared" si="37"/>
        <v>2.1781903196685277E-2</v>
      </c>
    </row>
    <row r="2382" spans="1:8" ht="13.5" x14ac:dyDescent="0.25">
      <c r="A2382" s="12"/>
      <c r="B2382" s="11">
        <v>45469</v>
      </c>
      <c r="C2382" s="2">
        <v>4.67</v>
      </c>
      <c r="D2382" s="2">
        <v>4.3954000000000004</v>
      </c>
      <c r="E2382" s="2">
        <v>1753</v>
      </c>
      <c r="F2382" s="2">
        <v>4.5940000000000003</v>
      </c>
      <c r="G2382" s="2">
        <v>8053.2820000000002</v>
      </c>
      <c r="H2382" s="17">
        <f t="shared" si="37"/>
        <v>-4.2589823750622318E-3</v>
      </c>
    </row>
    <row r="2383" spans="1:8" ht="13.5" x14ac:dyDescent="0.25">
      <c r="A2383" s="12"/>
      <c r="B2383" s="11">
        <v>45470</v>
      </c>
      <c r="C2383" s="2">
        <v>4.66</v>
      </c>
      <c r="D2383" s="2">
        <v>4.3860000000000001</v>
      </c>
      <c r="E2383" s="2">
        <v>5507</v>
      </c>
      <c r="F2383" s="2">
        <v>4.5620000000000003</v>
      </c>
      <c r="G2383" s="2">
        <v>25122.934000000001</v>
      </c>
      <c r="H2383" s="17">
        <f t="shared" si="37"/>
        <v>-2.1385994448742539E-3</v>
      </c>
    </row>
    <row r="2384" spans="1:8" ht="13.5" x14ac:dyDescent="0.25">
      <c r="A2384" s="12"/>
      <c r="B2384" s="11">
        <v>45471</v>
      </c>
      <c r="C2384" s="2">
        <v>4.55</v>
      </c>
      <c r="D2384" s="2">
        <v>4.2824999999999998</v>
      </c>
      <c r="E2384" s="2">
        <v>3354</v>
      </c>
      <c r="F2384" s="2">
        <v>4.5750000000000002</v>
      </c>
      <c r="G2384" s="2">
        <v>15344.55</v>
      </c>
      <c r="H2384" s="17">
        <f t="shared" si="37"/>
        <v>-2.3597811217510343E-2</v>
      </c>
    </row>
    <row r="2385" spans="1:8" ht="13.5" x14ac:dyDescent="0.25">
      <c r="A2385" s="12"/>
      <c r="B2385" s="11">
        <v>45474</v>
      </c>
      <c r="C2385" s="2">
        <v>4.7</v>
      </c>
      <c r="D2385" s="2">
        <v>4.4236000000000004</v>
      </c>
      <c r="E2385" s="2">
        <v>306</v>
      </c>
      <c r="F2385" s="2">
        <v>4.55</v>
      </c>
      <c r="G2385" s="2">
        <v>1392.3</v>
      </c>
      <c r="H2385" s="17">
        <f t="shared" si="37"/>
        <v>3.2948044366608448E-2</v>
      </c>
    </row>
    <row r="2386" spans="1:8" ht="13.5" x14ac:dyDescent="0.25">
      <c r="A2386" s="12"/>
      <c r="B2386" s="11">
        <v>45475</v>
      </c>
      <c r="C2386" s="2">
        <v>4.6900000000000004</v>
      </c>
      <c r="D2386" s="2">
        <v>4.4142000000000001</v>
      </c>
      <c r="E2386" s="2">
        <v>600</v>
      </c>
      <c r="F2386" s="2">
        <v>4.6900000000000004</v>
      </c>
      <c r="G2386" s="2">
        <v>2814</v>
      </c>
      <c r="H2386" s="17">
        <f t="shared" si="37"/>
        <v>-2.1249660909667006E-3</v>
      </c>
    </row>
    <row r="2387" spans="1:8" ht="13.5" x14ac:dyDescent="0.25">
      <c r="A2387" s="12"/>
      <c r="B2387" s="11">
        <v>45476</v>
      </c>
      <c r="C2387" s="2">
        <v>4.59</v>
      </c>
      <c r="D2387" s="2">
        <v>4.3201000000000001</v>
      </c>
      <c r="E2387" s="2">
        <v>4636</v>
      </c>
      <c r="F2387" s="2">
        <v>4.5090000000000003</v>
      </c>
      <c r="G2387" s="2">
        <v>20903.723999999998</v>
      </c>
      <c r="H2387" s="17">
        <f t="shared" si="37"/>
        <v>-2.1317566036880991E-2</v>
      </c>
    </row>
    <row r="2388" spans="1:8" ht="13.5" x14ac:dyDescent="0.25">
      <c r="A2388" s="12"/>
      <c r="B2388" s="11">
        <v>45477</v>
      </c>
      <c r="C2388" s="2">
        <v>4.51</v>
      </c>
      <c r="D2388" s="2">
        <v>4.2447999999999997</v>
      </c>
      <c r="E2388" s="2">
        <v>20</v>
      </c>
      <c r="F2388" s="2">
        <v>4.5229999999999997</v>
      </c>
      <c r="G2388" s="2">
        <v>90.46</v>
      </c>
      <c r="H2388" s="17">
        <f t="shared" si="37"/>
        <v>-1.7430152079813053E-2</v>
      </c>
    </row>
    <row r="2389" spans="1:8" ht="13.5" x14ac:dyDescent="0.25">
      <c r="A2389" s="12"/>
      <c r="B2389" s="11">
        <v>45478</v>
      </c>
      <c r="C2389" s="2">
        <v>4.51</v>
      </c>
      <c r="D2389" s="2">
        <v>4.2447999999999997</v>
      </c>
      <c r="E2389" s="2">
        <v>8696</v>
      </c>
      <c r="F2389" s="2">
        <v>4.5019999999999998</v>
      </c>
      <c r="G2389" s="2">
        <v>39149.392</v>
      </c>
      <c r="H2389" s="17">
        <f t="shared" si="37"/>
        <v>0</v>
      </c>
    </row>
    <row r="2390" spans="1:8" ht="13.5" x14ac:dyDescent="0.25">
      <c r="A2390" s="12"/>
      <c r="B2390" s="11">
        <v>45481</v>
      </c>
      <c r="C2390" s="2">
        <v>4.6100000000000003</v>
      </c>
      <c r="D2390" s="2">
        <v>4.3388999999999998</v>
      </c>
      <c r="E2390" s="2">
        <v>1321</v>
      </c>
      <c r="F2390" s="2">
        <v>4.5170000000000003</v>
      </c>
      <c r="G2390" s="2">
        <v>5966.9570000000003</v>
      </c>
      <c r="H2390" s="17">
        <f t="shared" si="37"/>
        <v>2.2168300037693198E-2</v>
      </c>
    </row>
    <row r="2391" spans="1:8" ht="13.5" x14ac:dyDescent="0.25">
      <c r="A2391" s="12"/>
      <c r="B2391" s="11">
        <v>45482</v>
      </c>
      <c r="C2391" s="2">
        <v>4.5999999999999996</v>
      </c>
      <c r="D2391" s="2">
        <v>4.3295000000000003</v>
      </c>
      <c r="E2391" s="2">
        <v>401</v>
      </c>
      <c r="F2391" s="2">
        <v>4.508</v>
      </c>
      <c r="G2391" s="2">
        <v>1807.7080000000001</v>
      </c>
      <c r="H2391" s="17">
        <f t="shared" si="37"/>
        <v>-2.1664477171632001E-3</v>
      </c>
    </row>
    <row r="2392" spans="1:8" ht="13.5" x14ac:dyDescent="0.25">
      <c r="A2392" s="12"/>
      <c r="B2392" s="11">
        <v>45483</v>
      </c>
      <c r="C2392" s="2">
        <v>4.7</v>
      </c>
      <c r="D2392" s="2">
        <v>4.4236000000000004</v>
      </c>
      <c r="E2392" s="2">
        <v>888</v>
      </c>
      <c r="F2392" s="2">
        <v>4.6070000000000002</v>
      </c>
      <c r="G2392" s="2">
        <v>4091.0160000000001</v>
      </c>
      <c r="H2392" s="17">
        <f t="shared" si="37"/>
        <v>2.1734611386996203E-2</v>
      </c>
    </row>
    <row r="2393" spans="1:8" ht="13.5" x14ac:dyDescent="0.25">
      <c r="A2393" s="12"/>
      <c r="B2393" s="11">
        <v>45484</v>
      </c>
      <c r="C2393" s="2">
        <v>4.6500000000000004</v>
      </c>
      <c r="D2393" s="2">
        <v>4.3765999999999998</v>
      </c>
      <c r="E2393" s="2">
        <v>145</v>
      </c>
      <c r="F2393" s="2">
        <v>4.5209999999999999</v>
      </c>
      <c r="G2393" s="2">
        <v>655.54499999999996</v>
      </c>
      <c r="H2393" s="17">
        <f t="shared" si="37"/>
        <v>-1.0624830454833301E-2</v>
      </c>
    </row>
    <row r="2394" spans="1:8" ht="13.5" x14ac:dyDescent="0.25">
      <c r="A2394" s="12"/>
      <c r="B2394" s="11">
        <v>45485</v>
      </c>
      <c r="C2394" s="2">
        <v>4.5999999999999996</v>
      </c>
      <c r="D2394" s="2">
        <v>4.3295000000000003</v>
      </c>
      <c r="E2394" s="2">
        <v>3915</v>
      </c>
      <c r="F2394" s="2">
        <v>4.6189999999999998</v>
      </c>
      <c r="G2394" s="2">
        <v>18083.384999999998</v>
      </c>
      <c r="H2394" s="17">
        <f t="shared" si="37"/>
        <v>-1.07617785495589E-2</v>
      </c>
    </row>
    <row r="2395" spans="1:8" ht="13.5" x14ac:dyDescent="0.25">
      <c r="A2395" s="12"/>
      <c r="B2395" s="11">
        <v>45488</v>
      </c>
      <c r="C2395" s="2">
        <v>4.6900000000000004</v>
      </c>
      <c r="D2395" s="2">
        <v>4.4142000000000001</v>
      </c>
      <c r="E2395" s="2">
        <v>15</v>
      </c>
      <c r="F2395" s="2">
        <v>4.6900000000000004</v>
      </c>
      <c r="G2395" s="2">
        <v>70.349999999999994</v>
      </c>
      <c r="H2395" s="17">
        <f t="shared" si="37"/>
        <v>1.9563459983831799E-2</v>
      </c>
    </row>
    <row r="2396" spans="1:8" ht="13.5" x14ac:dyDescent="0.25">
      <c r="A2396" s="12"/>
      <c r="B2396" s="11">
        <v>45489</v>
      </c>
      <c r="C2396" s="2">
        <v>4.6900000000000004</v>
      </c>
      <c r="D2396" s="2">
        <v>4.4142000000000001</v>
      </c>
      <c r="E2396" s="2">
        <v>380</v>
      </c>
      <c r="F2396" s="2">
        <v>4.6210000000000004</v>
      </c>
      <c r="G2396" s="2">
        <v>1755.98</v>
      </c>
      <c r="H2396" s="17">
        <f t="shared" si="37"/>
        <v>0</v>
      </c>
    </row>
    <row r="2397" spans="1:8" ht="13.5" x14ac:dyDescent="0.25">
      <c r="A2397" s="12"/>
      <c r="B2397" s="11">
        <v>45490</v>
      </c>
      <c r="C2397" s="2">
        <v>4.6900000000000004</v>
      </c>
      <c r="D2397" s="2">
        <v>4.4142000000000001</v>
      </c>
      <c r="E2397" s="2">
        <v>1067</v>
      </c>
      <c r="F2397" s="2">
        <v>4.5999999999999996</v>
      </c>
      <c r="G2397" s="2">
        <v>4908.2</v>
      </c>
      <c r="H2397" s="17">
        <f t="shared" si="37"/>
        <v>0</v>
      </c>
    </row>
    <row r="2398" spans="1:8" ht="13.5" x14ac:dyDescent="0.25">
      <c r="A2398" s="12"/>
      <c r="B2398" s="11">
        <v>45491</v>
      </c>
      <c r="C2398" s="2">
        <v>4.7</v>
      </c>
      <c r="D2398" s="2">
        <v>4.4236000000000004</v>
      </c>
      <c r="E2398" s="2">
        <v>2443</v>
      </c>
      <c r="F2398" s="2">
        <v>4.6680000000000001</v>
      </c>
      <c r="G2398" s="2">
        <v>11403.924000000001</v>
      </c>
      <c r="H2398" s="17">
        <f t="shared" si="37"/>
        <v>2.1294911875312165E-3</v>
      </c>
    </row>
    <row r="2399" spans="1:8" ht="13.5" x14ac:dyDescent="0.25">
      <c r="A2399" s="12"/>
      <c r="B2399" s="11">
        <v>45492</v>
      </c>
      <c r="C2399" s="2">
        <v>4.6900000000000004</v>
      </c>
      <c r="D2399" s="2">
        <v>4.4142000000000001</v>
      </c>
      <c r="E2399" s="2">
        <v>2030</v>
      </c>
      <c r="F2399" s="2">
        <v>4.6509999999999998</v>
      </c>
      <c r="G2399" s="2">
        <v>9441.5300000000007</v>
      </c>
      <c r="H2399" s="17">
        <f t="shared" si="37"/>
        <v>-2.1249660909667006E-3</v>
      </c>
    </row>
    <row r="2400" spans="1:8" ht="13.5" x14ac:dyDescent="0.25">
      <c r="A2400" s="12"/>
      <c r="B2400" s="11">
        <v>45495</v>
      </c>
      <c r="C2400" s="2">
        <v>4.5999999999999996</v>
      </c>
      <c r="D2400" s="2">
        <v>4.3295000000000003</v>
      </c>
      <c r="E2400" s="2">
        <v>3410</v>
      </c>
      <c r="F2400" s="2">
        <v>4.5999999999999996</v>
      </c>
      <c r="G2400" s="2">
        <v>15686</v>
      </c>
      <c r="H2400" s="17">
        <f t="shared" si="37"/>
        <v>-1.9188074849349774E-2</v>
      </c>
    </row>
    <row r="2401" spans="1:8" ht="13.5" x14ac:dyDescent="0.25">
      <c r="A2401" s="12"/>
      <c r="B2401" s="11">
        <v>45496</v>
      </c>
      <c r="C2401" s="2">
        <v>4.5199999999999996</v>
      </c>
      <c r="D2401" s="2">
        <v>4.2542</v>
      </c>
      <c r="E2401" s="2">
        <v>555</v>
      </c>
      <c r="F2401" s="2">
        <v>4.5380000000000003</v>
      </c>
      <c r="G2401" s="2">
        <v>2518.59</v>
      </c>
      <c r="H2401" s="17">
        <f t="shared" si="37"/>
        <v>-1.7392308580667596E-2</v>
      </c>
    </row>
    <row r="2402" spans="1:8" ht="13.5" x14ac:dyDescent="0.25">
      <c r="A2402" s="12"/>
      <c r="B2402" s="11">
        <v>45497</v>
      </c>
      <c r="C2402" s="2">
        <v>4.55</v>
      </c>
      <c r="D2402" s="2">
        <v>4.2824999999999998</v>
      </c>
      <c r="E2402" s="2">
        <v>3096</v>
      </c>
      <c r="F2402" s="2">
        <v>4.532</v>
      </c>
      <c r="G2402" s="2">
        <v>14031.072</v>
      </c>
      <c r="H2402" s="17">
        <f t="shared" si="37"/>
        <v>6.6522495416293948E-3</v>
      </c>
    </row>
    <row r="2403" spans="1:8" ht="13.5" x14ac:dyDescent="0.25">
      <c r="A2403" s="12"/>
      <c r="B2403" s="11">
        <v>45499</v>
      </c>
      <c r="C2403" s="2">
        <v>4.68</v>
      </c>
      <c r="D2403" s="2">
        <v>4.4047999999999998</v>
      </c>
      <c r="E2403" s="2">
        <v>10</v>
      </c>
      <c r="F2403" s="2">
        <v>4.68</v>
      </c>
      <c r="G2403" s="2">
        <v>46.8</v>
      </c>
      <c r="H2403" s="17">
        <f t="shared" si="37"/>
        <v>2.8558085230589628E-2</v>
      </c>
    </row>
    <row r="2404" spans="1:8" ht="13.5" x14ac:dyDescent="0.25">
      <c r="A2404" s="12"/>
      <c r="B2404" s="11">
        <v>45502</v>
      </c>
      <c r="C2404" s="2">
        <v>4.68</v>
      </c>
      <c r="D2404" s="2">
        <v>4.4047999999999998</v>
      </c>
      <c r="E2404" s="2">
        <v>934</v>
      </c>
      <c r="F2404" s="2">
        <v>4.6529999999999996</v>
      </c>
      <c r="G2404" s="2">
        <v>4345.902</v>
      </c>
      <c r="H2404" s="17">
        <f t="shared" si="37"/>
        <v>0</v>
      </c>
    </row>
    <row r="2405" spans="1:8" ht="13.5" x14ac:dyDescent="0.25">
      <c r="A2405" s="12"/>
      <c r="B2405" s="11">
        <v>45503</v>
      </c>
      <c r="C2405" s="2">
        <v>4.68</v>
      </c>
      <c r="D2405" s="2">
        <v>4.4047999999999998</v>
      </c>
      <c r="E2405" s="2">
        <v>1254</v>
      </c>
      <c r="F2405" s="2">
        <v>4.6740000000000004</v>
      </c>
      <c r="G2405" s="2">
        <v>5861.1959999999999</v>
      </c>
      <c r="H2405" s="17">
        <f t="shared" si="37"/>
        <v>0</v>
      </c>
    </row>
    <row r="2406" spans="1:8" ht="13.5" x14ac:dyDescent="0.25">
      <c r="A2406" s="12"/>
      <c r="B2406" s="11">
        <v>45504</v>
      </c>
      <c r="C2406" s="2">
        <v>4.6900000000000004</v>
      </c>
      <c r="D2406" s="2">
        <v>4.4142000000000001</v>
      </c>
      <c r="E2406" s="2">
        <v>1193</v>
      </c>
      <c r="F2406" s="2">
        <v>4.6779999999999999</v>
      </c>
      <c r="G2406" s="2">
        <v>5580.8540000000003</v>
      </c>
      <c r="H2406" s="17">
        <f t="shared" si="37"/>
        <v>2.1340355975300348E-3</v>
      </c>
    </row>
    <row r="2407" spans="1:8" ht="13.5" x14ac:dyDescent="0.25">
      <c r="A2407" s="12"/>
      <c r="B2407" s="11">
        <v>45505</v>
      </c>
      <c r="C2407" s="2">
        <v>4.8</v>
      </c>
      <c r="D2407" s="2">
        <v>4.5178000000000003</v>
      </c>
      <c r="E2407" s="2">
        <v>28377</v>
      </c>
      <c r="F2407" s="2">
        <v>4.7270000000000003</v>
      </c>
      <c r="G2407" s="2">
        <v>134138.079</v>
      </c>
      <c r="H2407" s="17">
        <f t="shared" si="37"/>
        <v>2.3469711385981636E-2</v>
      </c>
    </row>
    <row r="2408" spans="1:8" ht="13.5" x14ac:dyDescent="0.25">
      <c r="A2408" s="12"/>
      <c r="B2408" s="11">
        <v>45506</v>
      </c>
      <c r="C2408" s="2">
        <v>4.7</v>
      </c>
      <c r="D2408" s="2">
        <v>4.4236000000000004</v>
      </c>
      <c r="E2408" s="2">
        <v>3624</v>
      </c>
      <c r="F2408" s="2">
        <v>4.7220000000000004</v>
      </c>
      <c r="G2408" s="2">
        <v>17112.527999999998</v>
      </c>
      <c r="H2408" s="17">
        <f t="shared" si="37"/>
        <v>-2.0850856611625092E-2</v>
      </c>
    </row>
    <row r="2409" spans="1:8" ht="13.5" x14ac:dyDescent="0.25">
      <c r="A2409" s="12"/>
      <c r="B2409" s="11">
        <v>45509</v>
      </c>
      <c r="C2409" s="2">
        <v>4.84</v>
      </c>
      <c r="D2409" s="2">
        <v>4.5553999999999997</v>
      </c>
      <c r="E2409" s="2">
        <v>5783</v>
      </c>
      <c r="F2409" s="2">
        <v>4.7</v>
      </c>
      <c r="G2409" s="2">
        <v>27180.1</v>
      </c>
      <c r="H2409" s="17">
        <f t="shared" si="37"/>
        <v>2.9794737318021351E-2</v>
      </c>
    </row>
    <row r="2410" spans="1:8" ht="13.5" x14ac:dyDescent="0.25">
      <c r="A2410" s="12"/>
      <c r="B2410" s="11">
        <v>45510</v>
      </c>
      <c r="C2410" s="2">
        <v>4.8</v>
      </c>
      <c r="D2410" s="2">
        <v>4.5178000000000003</v>
      </c>
      <c r="E2410" s="2">
        <v>121</v>
      </c>
      <c r="F2410" s="2">
        <v>4.6509999999999998</v>
      </c>
      <c r="G2410" s="2">
        <v>562.77099999999996</v>
      </c>
      <c r="H2410" s="17">
        <f t="shared" si="37"/>
        <v>-8.253940378451818E-3</v>
      </c>
    </row>
    <row r="2411" spans="1:8" ht="13.5" x14ac:dyDescent="0.25">
      <c r="A2411" s="12"/>
      <c r="B2411" s="11">
        <v>45511</v>
      </c>
      <c r="C2411" s="2">
        <v>4.6500000000000004</v>
      </c>
      <c r="D2411" s="2">
        <v>4.3765999999999998</v>
      </c>
      <c r="E2411" s="2">
        <v>243</v>
      </c>
      <c r="F2411" s="2">
        <v>4.6740000000000004</v>
      </c>
      <c r="G2411" s="2">
        <v>1135.7819999999999</v>
      </c>
      <c r="H2411" s="17">
        <f t="shared" si="37"/>
        <v>-3.1254150250121834E-2</v>
      </c>
    </row>
    <row r="2412" spans="1:8" ht="13.5" x14ac:dyDescent="0.25">
      <c r="A2412" s="12"/>
      <c r="B2412" s="11">
        <v>45512</v>
      </c>
      <c r="C2412" s="2">
        <v>4.8600000000000003</v>
      </c>
      <c r="D2412" s="2">
        <v>4.5742000000000003</v>
      </c>
      <c r="E2412" s="2">
        <v>7602</v>
      </c>
      <c r="F2412" s="2">
        <v>4.7309999999999999</v>
      </c>
      <c r="G2412" s="2">
        <v>35965.061999999998</v>
      </c>
      <c r="H2412" s="17">
        <f t="shared" si="37"/>
        <v>4.5149202577343249E-2</v>
      </c>
    </row>
    <row r="2413" spans="1:8" ht="13.5" x14ac:dyDescent="0.25">
      <c r="A2413" s="12"/>
      <c r="B2413" s="11">
        <v>45513</v>
      </c>
      <c r="C2413" s="2">
        <v>4.9000000000000004</v>
      </c>
      <c r="D2413" s="2">
        <v>4.6119000000000003</v>
      </c>
      <c r="E2413" s="2">
        <v>10616</v>
      </c>
      <c r="F2413" s="2">
        <v>4.9029999999999996</v>
      </c>
      <c r="G2413" s="2">
        <v>52050.248</v>
      </c>
      <c r="H2413" s="17">
        <f t="shared" si="37"/>
        <v>8.2418783612435102E-3</v>
      </c>
    </row>
    <row r="2414" spans="1:8" ht="13.5" x14ac:dyDescent="0.25">
      <c r="A2414" s="12"/>
      <c r="B2414" s="11">
        <v>45516</v>
      </c>
      <c r="C2414" s="2">
        <v>4.9400000000000004</v>
      </c>
      <c r="D2414" s="2">
        <v>4.6494999999999997</v>
      </c>
      <c r="E2414" s="2">
        <v>475</v>
      </c>
      <c r="F2414" s="2">
        <v>4.9279999999999999</v>
      </c>
      <c r="G2414" s="2">
        <v>2340.8000000000002</v>
      </c>
      <c r="H2414" s="17">
        <f t="shared" si="37"/>
        <v>8.1528220473122588E-3</v>
      </c>
    </row>
    <row r="2415" spans="1:8" ht="13.5" x14ac:dyDescent="0.25">
      <c r="A2415" s="12"/>
      <c r="B2415" s="11">
        <v>45518</v>
      </c>
      <c r="C2415" s="2">
        <v>4.75</v>
      </c>
      <c r="D2415" s="2">
        <v>4.4706999999999999</v>
      </c>
      <c r="E2415" s="2">
        <v>2041</v>
      </c>
      <c r="F2415" s="2">
        <v>4.75</v>
      </c>
      <c r="G2415" s="2">
        <v>9694.75</v>
      </c>
      <c r="H2415" s="17">
        <f t="shared" si="37"/>
        <v>-3.8455747929884904E-2</v>
      </c>
    </row>
    <row r="2416" spans="1:8" ht="13.5" x14ac:dyDescent="0.25">
      <c r="A2416" s="12"/>
      <c r="B2416" s="11">
        <v>45519</v>
      </c>
      <c r="C2416" s="2">
        <v>4.75</v>
      </c>
      <c r="D2416" s="2">
        <v>4.4706999999999999</v>
      </c>
      <c r="E2416" s="2">
        <v>1796</v>
      </c>
      <c r="F2416" s="2">
        <v>4.7350000000000003</v>
      </c>
      <c r="G2416" s="2">
        <v>8504.06</v>
      </c>
      <c r="H2416" s="17">
        <f t="shared" si="37"/>
        <v>0</v>
      </c>
    </row>
    <row r="2417" spans="1:8" ht="13.5" x14ac:dyDescent="0.25">
      <c r="A2417" s="12"/>
      <c r="B2417" s="11">
        <v>45520</v>
      </c>
      <c r="C2417" s="2">
        <v>4.7300000000000004</v>
      </c>
      <c r="D2417" s="2">
        <v>4.4519000000000002</v>
      </c>
      <c r="E2417" s="2">
        <v>492</v>
      </c>
      <c r="F2417" s="2">
        <v>4.7480000000000002</v>
      </c>
      <c r="G2417" s="2">
        <v>2336.0160000000001</v>
      </c>
      <c r="H2417" s="17">
        <f t="shared" si="37"/>
        <v>-4.2051580289439476E-3</v>
      </c>
    </row>
    <row r="2418" spans="1:8" ht="13.5" x14ac:dyDescent="0.25">
      <c r="A2418" s="12"/>
      <c r="B2418" s="11">
        <v>45523</v>
      </c>
      <c r="C2418" s="2">
        <v>4.88</v>
      </c>
      <c r="D2418" s="2">
        <v>4.5930999999999997</v>
      </c>
      <c r="E2418" s="2">
        <v>177</v>
      </c>
      <c r="F2418" s="2">
        <v>4.742</v>
      </c>
      <c r="G2418" s="2">
        <v>839.33399999999995</v>
      </c>
      <c r="H2418" s="17">
        <f t="shared" si="37"/>
        <v>3.171679507625947E-2</v>
      </c>
    </row>
    <row r="2419" spans="1:8" ht="13.5" x14ac:dyDescent="0.25">
      <c r="A2419" s="12"/>
      <c r="B2419" s="11">
        <v>45524</v>
      </c>
      <c r="C2419" s="2">
        <v>4.8</v>
      </c>
      <c r="D2419" s="2">
        <v>4.5178000000000003</v>
      </c>
      <c r="E2419" s="2">
        <v>1424</v>
      </c>
      <c r="F2419" s="2">
        <v>4.8</v>
      </c>
      <c r="G2419" s="2">
        <v>6835.2</v>
      </c>
      <c r="H2419" s="17">
        <f t="shared" si="37"/>
        <v>-1.6394156452069295E-2</v>
      </c>
    </row>
    <row r="2420" spans="1:8" ht="13.5" x14ac:dyDescent="0.25">
      <c r="A2420" s="12"/>
      <c r="B2420" s="11">
        <v>45525</v>
      </c>
      <c r="C2420" s="2">
        <v>4.84</v>
      </c>
      <c r="D2420" s="2">
        <v>4.5553999999999997</v>
      </c>
      <c r="E2420" s="2">
        <v>4778</v>
      </c>
      <c r="F2420" s="2">
        <v>4.8029999999999999</v>
      </c>
      <c r="G2420" s="2">
        <v>22948.734</v>
      </c>
      <c r="H2420" s="17">
        <f t="shared" si="37"/>
        <v>8.3226349107971605E-3</v>
      </c>
    </row>
    <row r="2421" spans="1:8" ht="13.5" x14ac:dyDescent="0.25">
      <c r="A2421" s="12"/>
      <c r="B2421" s="11">
        <v>45526</v>
      </c>
      <c r="C2421" s="2">
        <v>4.95</v>
      </c>
      <c r="D2421" s="2">
        <v>4.6589</v>
      </c>
      <c r="E2421" s="2">
        <v>105943</v>
      </c>
      <c r="F2421" s="2">
        <v>4.8609999999999998</v>
      </c>
      <c r="G2421" s="2">
        <v>514988.92300000001</v>
      </c>
      <c r="H2421" s="17">
        <f t="shared" si="37"/>
        <v>2.2720288009834565E-2</v>
      </c>
    </row>
    <row r="2422" spans="1:8" ht="13.5" x14ac:dyDescent="0.25">
      <c r="A2422" s="12"/>
      <c r="B2422" s="11">
        <v>45527</v>
      </c>
      <c r="C2422" s="2">
        <v>5.15</v>
      </c>
      <c r="D2422" s="2">
        <v>4.8472</v>
      </c>
      <c r="E2422" s="2">
        <v>25340</v>
      </c>
      <c r="F2422" s="2">
        <v>5.0519999999999996</v>
      </c>
      <c r="G2422" s="2">
        <v>128017.68</v>
      </c>
      <c r="H2422" s="17">
        <f t="shared" si="37"/>
        <v>4.0417265878211574E-2</v>
      </c>
    </row>
    <row r="2423" spans="1:8" ht="13.5" x14ac:dyDescent="0.25">
      <c r="A2423" s="12"/>
      <c r="B2423" s="11">
        <v>45530</v>
      </c>
      <c r="C2423" s="2">
        <v>5.2</v>
      </c>
      <c r="D2423" s="2">
        <v>4.8941999999999997</v>
      </c>
      <c r="E2423" s="2">
        <v>14395</v>
      </c>
      <c r="F2423" s="2">
        <v>5.2309999999999999</v>
      </c>
      <c r="G2423" s="2">
        <v>75300.244999999995</v>
      </c>
      <c r="H2423" s="17">
        <f t="shared" si="37"/>
        <v>9.696319524673978E-3</v>
      </c>
    </row>
    <row r="2424" spans="1:8" ht="13.5" x14ac:dyDescent="0.25">
      <c r="A2424" s="12"/>
      <c r="B2424" s="11">
        <v>45531</v>
      </c>
      <c r="C2424" s="2">
        <v>5.2</v>
      </c>
      <c r="D2424" s="2">
        <v>4.8941999999999997</v>
      </c>
      <c r="E2424" s="2">
        <v>3275</v>
      </c>
      <c r="F2424" s="2">
        <v>5.2</v>
      </c>
      <c r="G2424" s="2">
        <v>17030</v>
      </c>
      <c r="H2424" s="17">
        <f t="shared" si="37"/>
        <v>0</v>
      </c>
    </row>
    <row r="2425" spans="1:8" ht="13.5" x14ac:dyDescent="0.25">
      <c r="A2425" s="12"/>
      <c r="B2425" s="11">
        <v>45532</v>
      </c>
      <c r="C2425" s="2">
        <v>5.12</v>
      </c>
      <c r="D2425" s="2">
        <v>4.8189000000000002</v>
      </c>
      <c r="E2425" s="2">
        <v>9992</v>
      </c>
      <c r="F2425" s="2">
        <v>5.1669999999999998</v>
      </c>
      <c r="G2425" s="2">
        <v>51628.663999999997</v>
      </c>
      <c r="H2425" s="17">
        <f t="shared" si="37"/>
        <v>-1.5385558416084239E-2</v>
      </c>
    </row>
    <row r="2426" spans="1:8" ht="13.5" x14ac:dyDescent="0.25">
      <c r="A2426" s="12"/>
      <c r="B2426" s="11">
        <v>45533</v>
      </c>
      <c r="C2426" s="2">
        <v>5.2</v>
      </c>
      <c r="D2426" s="2">
        <v>4.8941999999999997</v>
      </c>
      <c r="E2426" s="2">
        <v>1432</v>
      </c>
      <c r="F2426" s="2">
        <v>5.1790000000000003</v>
      </c>
      <c r="G2426" s="2">
        <v>7416.3280000000004</v>
      </c>
      <c r="H2426" s="17">
        <f t="shared" si="37"/>
        <v>1.5625972732366197E-2</v>
      </c>
    </row>
    <row r="2427" spans="1:8" ht="13.5" x14ac:dyDescent="0.25">
      <c r="A2427" s="12"/>
      <c r="B2427" s="11">
        <v>45534</v>
      </c>
      <c r="C2427" s="2">
        <v>5.5</v>
      </c>
      <c r="D2427" s="2">
        <v>5.1765999999999996</v>
      </c>
      <c r="E2427" s="2">
        <v>18818</v>
      </c>
      <c r="F2427" s="2">
        <v>5.3959999999999999</v>
      </c>
      <c r="G2427" s="2">
        <v>101541.928</v>
      </c>
      <c r="H2427" s="17">
        <f t="shared" si="37"/>
        <v>5.7700952147439831E-2</v>
      </c>
    </row>
    <row r="2428" spans="1:8" ht="13.5" x14ac:dyDescent="0.25">
      <c r="A2428" s="12"/>
      <c r="B2428" s="11">
        <v>45537</v>
      </c>
      <c r="C2428" s="2">
        <v>5.6</v>
      </c>
      <c r="D2428" s="2">
        <v>5.2706999999999997</v>
      </c>
      <c r="E2428" s="2">
        <v>17407</v>
      </c>
      <c r="F2428" s="2">
        <v>5.5839999999999996</v>
      </c>
      <c r="G2428" s="2">
        <v>97200.687999999995</v>
      </c>
      <c r="H2428" s="17">
        <f t="shared" si="37"/>
        <v>1.8177954642043054E-2</v>
      </c>
    </row>
    <row r="2429" spans="1:8" ht="13.5" x14ac:dyDescent="0.25">
      <c r="A2429" s="12"/>
      <c r="B2429" s="11">
        <v>45538</v>
      </c>
      <c r="C2429" s="2">
        <v>5.5</v>
      </c>
      <c r="D2429" s="2">
        <v>5.1765999999999996</v>
      </c>
      <c r="E2429" s="2">
        <v>8537</v>
      </c>
      <c r="F2429" s="2">
        <v>5.52</v>
      </c>
      <c r="G2429" s="2">
        <v>47124.24</v>
      </c>
      <c r="H2429" s="17">
        <f t="shared" si="37"/>
        <v>-1.7853416054793497E-2</v>
      </c>
    </row>
    <row r="2430" spans="1:8" ht="13.5" x14ac:dyDescent="0.25">
      <c r="A2430" s="12"/>
      <c r="B2430" s="11">
        <v>45539</v>
      </c>
      <c r="C2430" s="2">
        <v>5.35</v>
      </c>
      <c r="D2430" s="2">
        <v>5.0354000000000001</v>
      </c>
      <c r="E2430" s="2">
        <v>6650</v>
      </c>
      <c r="F2430" s="2">
        <v>5.3179999999999996</v>
      </c>
      <c r="G2430" s="2">
        <v>35364.699999999997</v>
      </c>
      <c r="H2430" s="17">
        <f t="shared" si="37"/>
        <v>-2.7276590812502329E-2</v>
      </c>
    </row>
    <row r="2431" spans="1:8" ht="13.5" x14ac:dyDescent="0.25">
      <c r="A2431" s="12"/>
      <c r="B2431" s="11">
        <v>45540</v>
      </c>
      <c r="C2431" s="2">
        <v>5.25</v>
      </c>
      <c r="D2431" s="2">
        <v>4.9413</v>
      </c>
      <c r="E2431" s="2">
        <v>19246</v>
      </c>
      <c r="F2431" s="2">
        <v>5.2320000000000002</v>
      </c>
      <c r="G2431" s="2">
        <v>100695.072</v>
      </c>
      <c r="H2431" s="17">
        <f t="shared" si="37"/>
        <v>-1.868769114668151E-2</v>
      </c>
    </row>
    <row r="2432" spans="1:8" ht="13.5" x14ac:dyDescent="0.25">
      <c r="A2432" s="12"/>
      <c r="B2432" s="11">
        <v>45541</v>
      </c>
      <c r="C2432" s="2">
        <v>5.3</v>
      </c>
      <c r="D2432" s="2">
        <v>4.9884000000000004</v>
      </c>
      <c r="E2432" s="2">
        <v>2875</v>
      </c>
      <c r="F2432" s="2">
        <v>5.2640000000000002</v>
      </c>
      <c r="G2432" s="2">
        <v>15134</v>
      </c>
      <c r="H2432" s="17">
        <f t="shared" si="37"/>
        <v>9.531904559528943E-3</v>
      </c>
    </row>
    <row r="2433" spans="1:8" ht="13.5" x14ac:dyDescent="0.25">
      <c r="A2433" s="12"/>
      <c r="B2433" s="11">
        <v>45544</v>
      </c>
      <c r="C2433" s="2">
        <v>5.25</v>
      </c>
      <c r="D2433" s="2">
        <v>4.9413</v>
      </c>
      <c r="E2433" s="2">
        <v>6494</v>
      </c>
      <c r="F2433" s="2">
        <v>5.2350000000000003</v>
      </c>
      <c r="G2433" s="2">
        <v>33996.089999999997</v>
      </c>
      <c r="H2433" s="17">
        <f t="shared" si="37"/>
        <v>-9.4419052201107287E-3</v>
      </c>
    </row>
    <row r="2434" spans="1:8" ht="13.5" x14ac:dyDescent="0.25">
      <c r="A2434" s="12"/>
      <c r="B2434" s="11">
        <v>45545</v>
      </c>
      <c r="C2434" s="2">
        <v>5.18</v>
      </c>
      <c r="D2434" s="2">
        <v>4.8754</v>
      </c>
      <c r="E2434" s="2">
        <v>11584</v>
      </c>
      <c r="F2434" s="2">
        <v>5.1529999999999996</v>
      </c>
      <c r="G2434" s="2">
        <v>59692.351999999999</v>
      </c>
      <c r="H2434" s="17">
        <f t="shared" si="37"/>
        <v>-1.3336571347621085E-2</v>
      </c>
    </row>
    <row r="2435" spans="1:8" ht="13.5" x14ac:dyDescent="0.25">
      <c r="A2435" s="12"/>
      <c r="B2435" s="11">
        <v>45546</v>
      </c>
      <c r="C2435" s="2">
        <v>5.27</v>
      </c>
      <c r="D2435" s="2">
        <v>4.9600999999999997</v>
      </c>
      <c r="E2435" s="2">
        <v>13628</v>
      </c>
      <c r="F2435" s="2">
        <v>5.125</v>
      </c>
      <c r="G2435" s="2">
        <v>69843.5</v>
      </c>
      <c r="H2435" s="17">
        <f t="shared" si="37"/>
        <v>1.7372933502892023E-2</v>
      </c>
    </row>
    <row r="2436" spans="1:8" ht="13.5" x14ac:dyDescent="0.25">
      <c r="A2436" s="12"/>
      <c r="B2436" s="11">
        <v>45547</v>
      </c>
      <c r="C2436" s="2">
        <v>5.25</v>
      </c>
      <c r="D2436" s="2">
        <v>4.9413</v>
      </c>
      <c r="E2436" s="2">
        <v>213</v>
      </c>
      <c r="F2436" s="2">
        <v>5.1539999999999999</v>
      </c>
      <c r="G2436" s="2">
        <v>1097.8019999999999</v>
      </c>
      <c r="H2436" s="17">
        <f t="shared" si="37"/>
        <v>-3.7902461643917877E-3</v>
      </c>
    </row>
    <row r="2437" spans="1:8" ht="13.5" x14ac:dyDescent="0.25">
      <c r="A2437" s="12"/>
      <c r="B2437" s="11">
        <v>45548</v>
      </c>
      <c r="C2437" s="2">
        <v>5.25</v>
      </c>
      <c r="D2437" s="2">
        <v>4.9413</v>
      </c>
      <c r="E2437" s="2">
        <v>3699</v>
      </c>
      <c r="F2437" s="2">
        <v>5.1959999999999997</v>
      </c>
      <c r="G2437" s="2">
        <v>19220.004000000001</v>
      </c>
      <c r="H2437" s="17">
        <f t="shared" si="37"/>
        <v>0</v>
      </c>
    </row>
    <row r="2438" spans="1:8" ht="13.5" x14ac:dyDescent="0.25">
      <c r="A2438" s="12"/>
      <c r="B2438" s="11">
        <v>45551</v>
      </c>
      <c r="C2438" s="2">
        <v>5.19</v>
      </c>
      <c r="D2438" s="2">
        <v>4.8848000000000003</v>
      </c>
      <c r="E2438" s="2">
        <v>3779</v>
      </c>
      <c r="F2438" s="2">
        <v>5.1109999999999998</v>
      </c>
      <c r="G2438" s="2">
        <v>19314.469000000001</v>
      </c>
      <c r="H2438" s="17">
        <f t="shared" si="37"/>
        <v>-1.1434237953574924E-2</v>
      </c>
    </row>
    <row r="2439" spans="1:8" ht="13.5" x14ac:dyDescent="0.25">
      <c r="A2439" s="12"/>
      <c r="B2439" s="11">
        <v>45552</v>
      </c>
      <c r="C2439" s="2">
        <v>5.19</v>
      </c>
      <c r="D2439" s="2">
        <v>4.8848000000000003</v>
      </c>
      <c r="E2439" s="2">
        <v>6263</v>
      </c>
      <c r="F2439" s="2">
        <v>5.1420000000000003</v>
      </c>
      <c r="G2439" s="2">
        <v>32204.346000000001</v>
      </c>
      <c r="H2439" s="17">
        <f t="shared" ref="H2439:H2502" si="38">(D2439-D2438)/D2438</f>
        <v>0</v>
      </c>
    </row>
    <row r="2440" spans="1:8" ht="13.5" x14ac:dyDescent="0.25">
      <c r="A2440" s="12"/>
      <c r="B2440" s="11">
        <v>45553</v>
      </c>
      <c r="C2440" s="2">
        <v>5.22</v>
      </c>
      <c r="D2440" s="2">
        <v>4.9131</v>
      </c>
      <c r="E2440" s="2">
        <v>8435</v>
      </c>
      <c r="F2440" s="2">
        <v>5.1440000000000001</v>
      </c>
      <c r="G2440" s="2">
        <v>43389.64</v>
      </c>
      <c r="H2440" s="17">
        <f t="shared" si="38"/>
        <v>5.7934818211594682E-3</v>
      </c>
    </row>
    <row r="2441" spans="1:8" ht="13.5" x14ac:dyDescent="0.25">
      <c r="A2441" s="12"/>
      <c r="B2441" s="11">
        <v>45554</v>
      </c>
      <c r="C2441" s="2">
        <v>5.22</v>
      </c>
      <c r="D2441" s="2">
        <v>4.9131</v>
      </c>
      <c r="E2441" s="2">
        <v>0</v>
      </c>
      <c r="F2441" s="2">
        <v>0</v>
      </c>
      <c r="G2441" s="2">
        <v>0</v>
      </c>
      <c r="H2441" s="17">
        <f t="shared" si="38"/>
        <v>0</v>
      </c>
    </row>
    <row r="2442" spans="1:8" ht="13.5" x14ac:dyDescent="0.25">
      <c r="A2442" s="12"/>
      <c r="B2442" s="11">
        <v>45555</v>
      </c>
      <c r="C2442" s="2">
        <v>5.22</v>
      </c>
      <c r="D2442" s="2">
        <v>4.9131</v>
      </c>
      <c r="E2442" s="2">
        <v>0</v>
      </c>
      <c r="F2442" s="2">
        <v>0</v>
      </c>
      <c r="G2442" s="2">
        <v>0</v>
      </c>
      <c r="H2442" s="17">
        <f t="shared" si="38"/>
        <v>0</v>
      </c>
    </row>
    <row r="2443" spans="1:8" ht="13.5" x14ac:dyDescent="0.25">
      <c r="A2443" s="12"/>
      <c r="B2443" s="11">
        <v>45558</v>
      </c>
      <c r="C2443" s="2">
        <v>5.25</v>
      </c>
      <c r="D2443" s="2">
        <v>4.9413</v>
      </c>
      <c r="E2443" s="2">
        <v>916</v>
      </c>
      <c r="F2443" s="2">
        <v>5.1769999999999996</v>
      </c>
      <c r="G2443" s="2">
        <v>4742.1319999999996</v>
      </c>
      <c r="H2443" s="17">
        <f t="shared" si="38"/>
        <v>5.7397569762471764E-3</v>
      </c>
    </row>
    <row r="2444" spans="1:8" ht="13.5" x14ac:dyDescent="0.25">
      <c r="A2444" s="12"/>
      <c r="B2444" s="11">
        <v>45559</v>
      </c>
      <c r="C2444" s="2">
        <v>5.2</v>
      </c>
      <c r="D2444" s="2">
        <v>4.8941999999999997</v>
      </c>
      <c r="E2444" s="2">
        <v>18708</v>
      </c>
      <c r="F2444" s="2">
        <v>5.1769999999999996</v>
      </c>
      <c r="G2444" s="2">
        <v>96851.316000000006</v>
      </c>
      <c r="H2444" s="17">
        <f t="shared" si="38"/>
        <v>-9.531904559528943E-3</v>
      </c>
    </row>
    <row r="2445" spans="1:8" ht="13.5" x14ac:dyDescent="0.25">
      <c r="A2445" s="12"/>
      <c r="B2445" s="11">
        <v>45560</v>
      </c>
      <c r="C2445" s="2">
        <v>5.2</v>
      </c>
      <c r="D2445" s="2">
        <v>4.8941999999999997</v>
      </c>
      <c r="E2445" s="2">
        <v>12389</v>
      </c>
      <c r="F2445" s="2">
        <v>5.173</v>
      </c>
      <c r="G2445" s="2">
        <v>64088.296999999999</v>
      </c>
      <c r="H2445" s="17">
        <f t="shared" si="38"/>
        <v>0</v>
      </c>
    </row>
    <row r="2446" spans="1:8" ht="13.5" x14ac:dyDescent="0.25">
      <c r="A2446" s="12"/>
      <c r="B2446" s="11">
        <v>45561</v>
      </c>
      <c r="C2446" s="2">
        <v>5.17</v>
      </c>
      <c r="D2446" s="2">
        <v>4.8659999999999997</v>
      </c>
      <c r="E2446" s="2">
        <v>16301</v>
      </c>
      <c r="F2446" s="2">
        <v>5.1130000000000004</v>
      </c>
      <c r="G2446" s="2">
        <v>83347.013000000006</v>
      </c>
      <c r="H2446" s="17">
        <f t="shared" si="38"/>
        <v>-5.7619222753463291E-3</v>
      </c>
    </row>
    <row r="2447" spans="1:8" ht="13.5" x14ac:dyDescent="0.25">
      <c r="A2447" s="12"/>
      <c r="B2447" s="11">
        <v>45562</v>
      </c>
      <c r="C2447" s="2">
        <v>5.17</v>
      </c>
      <c r="D2447" s="2">
        <v>4.8659999999999997</v>
      </c>
      <c r="E2447" s="2">
        <v>17578</v>
      </c>
      <c r="F2447" s="2">
        <v>5.1189999999999998</v>
      </c>
      <c r="G2447" s="2">
        <v>89981.782000000007</v>
      </c>
      <c r="H2447" s="17">
        <f t="shared" si="38"/>
        <v>0</v>
      </c>
    </row>
    <row r="2448" spans="1:8" ht="13.5" x14ac:dyDescent="0.25">
      <c r="A2448" s="12"/>
      <c r="B2448" s="11">
        <v>45565</v>
      </c>
      <c r="C2448" s="2">
        <v>5.2</v>
      </c>
      <c r="D2448" s="2">
        <v>4.8941999999999997</v>
      </c>
      <c r="E2448" s="2">
        <v>8519</v>
      </c>
      <c r="F2448" s="2">
        <v>5.1749999999999998</v>
      </c>
      <c r="G2448" s="2">
        <v>44085.824999999997</v>
      </c>
      <c r="H2448" s="17">
        <f t="shared" si="38"/>
        <v>5.7953144266337867E-3</v>
      </c>
    </row>
    <row r="2449" spans="1:8" ht="13.5" x14ac:dyDescent="0.25">
      <c r="A2449" s="12"/>
      <c r="B2449" s="11">
        <v>45566</v>
      </c>
      <c r="C2449" s="2">
        <v>5.18</v>
      </c>
      <c r="D2449" s="2">
        <v>4.8754</v>
      </c>
      <c r="E2449" s="2">
        <v>5470</v>
      </c>
      <c r="F2449" s="2">
        <v>5.1310000000000002</v>
      </c>
      <c r="G2449" s="2">
        <v>28066.57</v>
      </c>
      <c r="H2449" s="17">
        <f t="shared" si="38"/>
        <v>-3.8412815168974925E-3</v>
      </c>
    </row>
    <row r="2450" spans="1:8" ht="13.5" x14ac:dyDescent="0.25">
      <c r="A2450" s="12"/>
      <c r="B2450" s="11">
        <v>45567</v>
      </c>
      <c r="C2450" s="2">
        <v>5.47</v>
      </c>
      <c r="D2450" s="2">
        <v>5.1483999999999996</v>
      </c>
      <c r="E2450" s="2">
        <v>107517</v>
      </c>
      <c r="F2450" s="2">
        <v>5.3609999999999998</v>
      </c>
      <c r="G2450" s="2">
        <v>576398.63699999999</v>
      </c>
      <c r="H2450" s="17">
        <f t="shared" si="38"/>
        <v>5.5995405505189257E-2</v>
      </c>
    </row>
    <row r="2451" spans="1:8" ht="13.5" x14ac:dyDescent="0.25">
      <c r="A2451" s="12"/>
      <c r="B2451" s="11">
        <v>45568</v>
      </c>
      <c r="C2451" s="2">
        <v>5.35</v>
      </c>
      <c r="D2451" s="2">
        <v>5.0354000000000001</v>
      </c>
      <c r="E2451" s="2">
        <v>27933</v>
      </c>
      <c r="F2451" s="2">
        <v>5.431</v>
      </c>
      <c r="G2451" s="2">
        <v>151704.12299999999</v>
      </c>
      <c r="H2451" s="17">
        <f t="shared" si="38"/>
        <v>-2.1948566544945917E-2</v>
      </c>
    </row>
    <row r="2452" spans="1:8" ht="13.5" x14ac:dyDescent="0.25">
      <c r="A2452" s="12"/>
      <c r="B2452" s="11">
        <v>45569</v>
      </c>
      <c r="C2452" s="2">
        <v>5.25</v>
      </c>
      <c r="D2452" s="2">
        <v>4.9413</v>
      </c>
      <c r="E2452" s="2">
        <v>15894</v>
      </c>
      <c r="F2452" s="2">
        <v>5.3680000000000003</v>
      </c>
      <c r="G2452" s="2">
        <v>85318.991999999998</v>
      </c>
      <c r="H2452" s="17">
        <f t="shared" si="38"/>
        <v>-1.868769114668151E-2</v>
      </c>
    </row>
    <row r="2453" spans="1:8" ht="13.5" x14ac:dyDescent="0.25">
      <c r="A2453" s="12"/>
      <c r="B2453" s="11">
        <v>45572</v>
      </c>
      <c r="C2453" s="2">
        <v>5.25</v>
      </c>
      <c r="D2453" s="2">
        <v>4.9413</v>
      </c>
      <c r="E2453" s="2">
        <v>15254</v>
      </c>
      <c r="F2453" s="2">
        <v>5.26</v>
      </c>
      <c r="G2453" s="2">
        <v>80236.039999999994</v>
      </c>
      <c r="H2453" s="17">
        <f t="shared" si="38"/>
        <v>0</v>
      </c>
    </row>
    <row r="2454" spans="1:8" ht="13.5" x14ac:dyDescent="0.25">
      <c r="A2454" s="12"/>
      <c r="B2454" s="11">
        <v>45573</v>
      </c>
      <c r="C2454" s="2">
        <v>5.3</v>
      </c>
      <c r="D2454" s="2">
        <v>4.9884000000000004</v>
      </c>
      <c r="E2454" s="2">
        <v>7516</v>
      </c>
      <c r="F2454" s="2">
        <v>5.3129999999999997</v>
      </c>
      <c r="G2454" s="2">
        <v>39932.508000000002</v>
      </c>
      <c r="H2454" s="17">
        <f t="shared" si="38"/>
        <v>9.531904559528943E-3</v>
      </c>
    </row>
    <row r="2455" spans="1:8" ht="13.5" x14ac:dyDescent="0.25">
      <c r="A2455" s="12"/>
      <c r="B2455" s="11">
        <v>45574</v>
      </c>
      <c r="C2455" s="2">
        <v>5.3</v>
      </c>
      <c r="D2455" s="2">
        <v>4.9884000000000004</v>
      </c>
      <c r="E2455" s="2">
        <v>14180</v>
      </c>
      <c r="F2455" s="2">
        <v>5.3239999999999998</v>
      </c>
      <c r="G2455" s="2">
        <v>75494.320000000007</v>
      </c>
      <c r="H2455" s="17">
        <f t="shared" si="38"/>
        <v>0</v>
      </c>
    </row>
    <row r="2456" spans="1:8" ht="13.5" x14ac:dyDescent="0.25">
      <c r="A2456" s="12"/>
      <c r="B2456" s="11">
        <v>45575</v>
      </c>
      <c r="C2456" s="2">
        <v>5.38</v>
      </c>
      <c r="D2456" s="2">
        <v>5.0636999999999999</v>
      </c>
      <c r="E2456" s="2">
        <v>10120</v>
      </c>
      <c r="F2456" s="2">
        <v>5.32</v>
      </c>
      <c r="G2456" s="2">
        <v>53838.400000000001</v>
      </c>
      <c r="H2456" s="17">
        <f t="shared" si="38"/>
        <v>1.509502044743795E-2</v>
      </c>
    </row>
    <row r="2457" spans="1:8" ht="13.5" x14ac:dyDescent="0.25">
      <c r="A2457" s="12"/>
      <c r="B2457" s="11">
        <v>45576</v>
      </c>
      <c r="C2457" s="2">
        <v>5.42</v>
      </c>
      <c r="D2457" s="2">
        <v>5.1013000000000002</v>
      </c>
      <c r="E2457" s="2">
        <v>38315</v>
      </c>
      <c r="F2457" s="2">
        <v>5.4669999999999996</v>
      </c>
      <c r="G2457" s="2">
        <v>209468.10500000001</v>
      </c>
      <c r="H2457" s="17">
        <f t="shared" si="38"/>
        <v>7.4254003989178471E-3</v>
      </c>
    </row>
    <row r="2458" spans="1:8" ht="13.5" x14ac:dyDescent="0.25">
      <c r="A2458" s="12"/>
      <c r="B2458" s="11">
        <v>45579</v>
      </c>
      <c r="C2458" s="2">
        <v>5.5</v>
      </c>
      <c r="D2458" s="2">
        <v>5.1765999999999996</v>
      </c>
      <c r="E2458" s="2">
        <v>16806</v>
      </c>
      <c r="F2458" s="2">
        <v>5.4880000000000004</v>
      </c>
      <c r="G2458" s="2">
        <v>92231.327999999994</v>
      </c>
      <c r="H2458" s="17">
        <f t="shared" si="38"/>
        <v>1.4760943288965454E-2</v>
      </c>
    </row>
    <row r="2459" spans="1:8" ht="13.5" x14ac:dyDescent="0.25">
      <c r="A2459" s="12"/>
      <c r="B2459" s="11">
        <v>45581</v>
      </c>
      <c r="C2459" s="2">
        <v>5.5</v>
      </c>
      <c r="D2459" s="2">
        <v>5.1765999999999996</v>
      </c>
      <c r="E2459" s="2">
        <v>3891</v>
      </c>
      <c r="F2459" s="2">
        <v>5.5</v>
      </c>
      <c r="G2459" s="2">
        <v>21400.5</v>
      </c>
      <c r="H2459" s="17">
        <f t="shared" si="38"/>
        <v>0</v>
      </c>
    </row>
    <row r="2460" spans="1:8" ht="13.5" x14ac:dyDescent="0.25">
      <c r="A2460" s="12"/>
      <c r="B2460" s="11">
        <v>45582</v>
      </c>
      <c r="C2460" s="2">
        <v>5.5</v>
      </c>
      <c r="D2460" s="2">
        <v>5.1765999999999996</v>
      </c>
      <c r="E2460" s="2">
        <v>6489</v>
      </c>
      <c r="F2460" s="2">
        <v>5.5019999999999998</v>
      </c>
      <c r="G2460" s="2">
        <v>35702.478000000003</v>
      </c>
      <c r="H2460" s="17">
        <f t="shared" si="38"/>
        <v>0</v>
      </c>
    </row>
    <row r="2461" spans="1:8" ht="13.5" x14ac:dyDescent="0.25">
      <c r="A2461" s="12"/>
      <c r="B2461" s="11">
        <v>45583</v>
      </c>
      <c r="C2461" s="2">
        <v>5.56</v>
      </c>
      <c r="D2461" s="2">
        <v>5.2331000000000003</v>
      </c>
      <c r="E2461" s="2">
        <v>13964</v>
      </c>
      <c r="F2461" s="2">
        <v>5.5010000000000003</v>
      </c>
      <c r="G2461" s="2">
        <v>76815.964000000007</v>
      </c>
      <c r="H2461" s="17">
        <f t="shared" si="38"/>
        <v>1.0914499864776236E-2</v>
      </c>
    </row>
    <row r="2462" spans="1:8" ht="13.5" x14ac:dyDescent="0.25">
      <c r="A2462" s="12"/>
      <c r="B2462" s="11">
        <v>45586</v>
      </c>
      <c r="C2462" s="2">
        <v>5.57</v>
      </c>
      <c r="D2462" s="2">
        <v>5.2424999999999997</v>
      </c>
      <c r="E2462" s="2">
        <v>4990</v>
      </c>
      <c r="F2462" s="2">
        <v>5.5190000000000001</v>
      </c>
      <c r="G2462" s="2">
        <v>27539.81</v>
      </c>
      <c r="H2462" s="17">
        <f t="shared" si="38"/>
        <v>1.7962584319044942E-3</v>
      </c>
    </row>
    <row r="2463" spans="1:8" ht="13.5" x14ac:dyDescent="0.25">
      <c r="A2463" s="12"/>
      <c r="B2463" s="11">
        <v>45587</v>
      </c>
      <c r="C2463" s="2">
        <v>5.58</v>
      </c>
      <c r="D2463" s="2">
        <v>5.2519</v>
      </c>
      <c r="E2463" s="2">
        <v>8751</v>
      </c>
      <c r="F2463" s="2">
        <v>5.5579999999999998</v>
      </c>
      <c r="G2463" s="2">
        <v>48638.057999999997</v>
      </c>
      <c r="H2463" s="17">
        <f t="shared" si="38"/>
        <v>1.7930376728660558E-3</v>
      </c>
    </row>
    <row r="2464" spans="1:8" ht="13.5" x14ac:dyDescent="0.25">
      <c r="A2464" s="12"/>
      <c r="B2464" s="11">
        <v>45588</v>
      </c>
      <c r="C2464" s="2">
        <v>5.58</v>
      </c>
      <c r="D2464" s="2">
        <v>5.2519</v>
      </c>
      <c r="E2464" s="2">
        <v>5345</v>
      </c>
      <c r="F2464" s="2">
        <v>5.5759999999999996</v>
      </c>
      <c r="G2464" s="2">
        <v>29803.72</v>
      </c>
      <c r="H2464" s="17">
        <f t="shared" si="38"/>
        <v>0</v>
      </c>
    </row>
    <row r="2465" spans="1:8" ht="13.5" x14ac:dyDescent="0.25">
      <c r="A2465" s="12"/>
      <c r="B2465" s="11">
        <v>45589</v>
      </c>
      <c r="C2465" s="2">
        <v>5.52</v>
      </c>
      <c r="D2465" s="2">
        <v>5.1954000000000002</v>
      </c>
      <c r="E2465" s="2">
        <v>11653</v>
      </c>
      <c r="F2465" s="2">
        <v>5.5289999999999999</v>
      </c>
      <c r="G2465" s="2">
        <v>64429.436999999998</v>
      </c>
      <c r="H2465" s="17">
        <f t="shared" si="38"/>
        <v>-1.0758011386355371E-2</v>
      </c>
    </row>
    <row r="2466" spans="1:8" ht="13.5" x14ac:dyDescent="0.25">
      <c r="A2466" s="12"/>
      <c r="B2466" s="11">
        <v>45590</v>
      </c>
      <c r="C2466" s="2">
        <v>5.41</v>
      </c>
      <c r="D2466" s="2">
        <v>5.0918999999999999</v>
      </c>
      <c r="E2466" s="2">
        <v>582</v>
      </c>
      <c r="F2466" s="2">
        <v>5.4169999999999998</v>
      </c>
      <c r="G2466" s="2">
        <v>3152.694</v>
      </c>
      <c r="H2466" s="17">
        <f t="shared" si="38"/>
        <v>-1.9921468991800508E-2</v>
      </c>
    </row>
    <row r="2467" spans="1:8" ht="13.5" x14ac:dyDescent="0.25">
      <c r="A2467" s="12"/>
      <c r="B2467" s="11">
        <v>45593</v>
      </c>
      <c r="C2467" s="2">
        <v>5.42</v>
      </c>
      <c r="D2467" s="2">
        <v>5.1013000000000002</v>
      </c>
      <c r="E2467" s="2">
        <v>5945</v>
      </c>
      <c r="F2467" s="2">
        <v>5.4130000000000003</v>
      </c>
      <c r="G2467" s="2">
        <v>32180.285</v>
      </c>
      <c r="H2467" s="17">
        <f t="shared" si="38"/>
        <v>1.8460692472358643E-3</v>
      </c>
    </row>
    <row r="2468" spans="1:8" ht="13.5" x14ac:dyDescent="0.25">
      <c r="A2468" s="12"/>
      <c r="B2468" s="11">
        <v>45594</v>
      </c>
      <c r="C2468" s="2">
        <v>5.5</v>
      </c>
      <c r="D2468" s="2">
        <v>5.1765999999999996</v>
      </c>
      <c r="E2468" s="2">
        <v>3940</v>
      </c>
      <c r="F2468" s="2">
        <v>5.492</v>
      </c>
      <c r="G2468" s="2">
        <v>21638.48</v>
      </c>
      <c r="H2468" s="17">
        <f t="shared" si="38"/>
        <v>1.4760943288965454E-2</v>
      </c>
    </row>
    <row r="2469" spans="1:8" ht="13.5" x14ac:dyDescent="0.25">
      <c r="A2469" s="12"/>
      <c r="B2469" s="11">
        <v>45595</v>
      </c>
      <c r="C2469" s="2">
        <v>5.5</v>
      </c>
      <c r="D2469" s="2">
        <v>5.1765999999999996</v>
      </c>
      <c r="E2469" s="2">
        <v>8154</v>
      </c>
      <c r="F2469" s="2">
        <v>5.49</v>
      </c>
      <c r="G2469" s="2">
        <v>44765.46</v>
      </c>
      <c r="H2469" s="17">
        <f t="shared" si="38"/>
        <v>0</v>
      </c>
    </row>
    <row r="2470" spans="1:8" ht="13.5" x14ac:dyDescent="0.25">
      <c r="A2470" s="12"/>
      <c r="B2470" s="11">
        <v>45596</v>
      </c>
      <c r="C2470" s="2">
        <v>5.5</v>
      </c>
      <c r="D2470" s="2">
        <v>5.1765999999999996</v>
      </c>
      <c r="E2470" s="2">
        <v>14370</v>
      </c>
      <c r="F2470" s="2">
        <v>5.524</v>
      </c>
      <c r="G2470" s="2">
        <v>79379.88</v>
      </c>
      <c r="H2470" s="17">
        <f t="shared" si="38"/>
        <v>0</v>
      </c>
    </row>
    <row r="2471" spans="1:8" ht="13.5" x14ac:dyDescent="0.25">
      <c r="A2471" s="12"/>
      <c r="B2471" s="11">
        <v>45597</v>
      </c>
      <c r="C2471" s="2">
        <v>5.6</v>
      </c>
      <c r="D2471" s="2">
        <v>5.2706999999999997</v>
      </c>
      <c r="E2471" s="2">
        <v>40328</v>
      </c>
      <c r="F2471" s="2">
        <v>5.5380000000000003</v>
      </c>
      <c r="G2471" s="2">
        <v>223336.46400000001</v>
      </c>
      <c r="H2471" s="17">
        <f t="shared" si="38"/>
        <v>1.8177954642043054E-2</v>
      </c>
    </row>
    <row r="2472" spans="1:8" ht="13.5" x14ac:dyDescent="0.25">
      <c r="A2472" s="12"/>
      <c r="B2472" s="11">
        <v>45600</v>
      </c>
      <c r="C2472" s="2">
        <v>5.68</v>
      </c>
      <c r="D2472" s="2">
        <v>5.3460000000000001</v>
      </c>
      <c r="E2472" s="2">
        <v>10881</v>
      </c>
      <c r="F2472" s="2">
        <v>5.6050000000000004</v>
      </c>
      <c r="G2472" s="2">
        <v>60988.004999999997</v>
      </c>
      <c r="H2472" s="17">
        <f t="shared" si="38"/>
        <v>1.4286527406226946E-2</v>
      </c>
    </row>
    <row r="2473" spans="1:8" ht="13.5" x14ac:dyDescent="0.25">
      <c r="A2473" s="12"/>
      <c r="B2473" s="11">
        <v>45601</v>
      </c>
      <c r="C2473" s="2">
        <v>5.64</v>
      </c>
      <c r="D2473" s="2">
        <v>5.3083999999999998</v>
      </c>
      <c r="E2473" s="2">
        <v>1789</v>
      </c>
      <c r="F2473" s="2">
        <v>5.5460000000000003</v>
      </c>
      <c r="G2473" s="2">
        <v>9921.7939999999999</v>
      </c>
      <c r="H2473" s="17">
        <f t="shared" si="38"/>
        <v>-7.0332959221848668E-3</v>
      </c>
    </row>
    <row r="2474" spans="1:8" ht="13.5" x14ac:dyDescent="0.25">
      <c r="A2474" s="12"/>
      <c r="B2474" s="11">
        <v>45602</v>
      </c>
      <c r="C2474" s="2">
        <v>5.6</v>
      </c>
      <c r="D2474" s="2">
        <v>5.2706999999999997</v>
      </c>
      <c r="E2474" s="2">
        <v>10196</v>
      </c>
      <c r="F2474" s="2">
        <v>5.5330000000000004</v>
      </c>
      <c r="G2474" s="2">
        <v>56414.468000000001</v>
      </c>
      <c r="H2474" s="17">
        <f t="shared" si="38"/>
        <v>-7.101951623841472E-3</v>
      </c>
    </row>
    <row r="2475" spans="1:8" ht="13.5" x14ac:dyDescent="0.25">
      <c r="A2475" s="12"/>
      <c r="B2475" s="11">
        <v>45603</v>
      </c>
      <c r="C2475" s="2">
        <v>5.5</v>
      </c>
      <c r="D2475" s="2">
        <v>5.1765999999999996</v>
      </c>
      <c r="E2475" s="2">
        <v>8366</v>
      </c>
      <c r="F2475" s="2">
        <v>5.5060000000000002</v>
      </c>
      <c r="G2475" s="2">
        <v>46063.196000000004</v>
      </c>
      <c r="H2475" s="17">
        <f t="shared" si="38"/>
        <v>-1.7853416054793497E-2</v>
      </c>
    </row>
    <row r="2476" spans="1:8" ht="13.5" x14ac:dyDescent="0.25">
      <c r="A2476" s="12"/>
      <c r="B2476" s="11">
        <v>45604</v>
      </c>
      <c r="C2476" s="2">
        <v>5.5</v>
      </c>
      <c r="D2476" s="2">
        <v>5.1765999999999996</v>
      </c>
      <c r="E2476" s="2">
        <v>11600</v>
      </c>
      <c r="F2476" s="2">
        <v>5.5019999999999998</v>
      </c>
      <c r="G2476" s="2">
        <v>63823.199999999997</v>
      </c>
      <c r="H2476" s="17">
        <f t="shared" si="38"/>
        <v>0</v>
      </c>
    </row>
    <row r="2477" spans="1:8" ht="13.5" x14ac:dyDescent="0.25">
      <c r="A2477" s="12"/>
      <c r="B2477" s="11">
        <v>45607</v>
      </c>
      <c r="C2477" s="2">
        <v>5.5</v>
      </c>
      <c r="D2477" s="2">
        <v>5.1765999999999996</v>
      </c>
      <c r="E2477" s="2">
        <v>5308</v>
      </c>
      <c r="F2477" s="2">
        <v>5.5019999999999998</v>
      </c>
      <c r="G2477" s="2">
        <v>29204.616000000002</v>
      </c>
      <c r="H2477" s="17">
        <f t="shared" si="38"/>
        <v>0</v>
      </c>
    </row>
    <row r="2478" spans="1:8" ht="13.5" x14ac:dyDescent="0.25">
      <c r="A2478" s="12"/>
      <c r="B2478" s="11">
        <v>45608</v>
      </c>
      <c r="C2478" s="2">
        <v>5.49</v>
      </c>
      <c r="D2478" s="2">
        <v>5.1672000000000002</v>
      </c>
      <c r="E2478" s="2">
        <v>10931</v>
      </c>
      <c r="F2478" s="2">
        <v>5.5170000000000003</v>
      </c>
      <c r="G2478" s="2">
        <v>60306.326999999997</v>
      </c>
      <c r="H2478" s="17">
        <f t="shared" si="38"/>
        <v>-1.815863694316619E-3</v>
      </c>
    </row>
    <row r="2479" spans="1:8" ht="13.5" x14ac:dyDescent="0.25">
      <c r="A2479" s="12"/>
      <c r="B2479" s="11">
        <v>45609</v>
      </c>
      <c r="C2479" s="2">
        <v>5.49</v>
      </c>
      <c r="D2479" s="2">
        <v>5.1672000000000002</v>
      </c>
      <c r="E2479" s="2">
        <v>4584</v>
      </c>
      <c r="F2479" s="2">
        <v>5.4969999999999999</v>
      </c>
      <c r="G2479" s="2">
        <v>25198.248</v>
      </c>
      <c r="H2479" s="17">
        <f t="shared" si="38"/>
        <v>0</v>
      </c>
    </row>
    <row r="2480" spans="1:8" ht="13.5" x14ac:dyDescent="0.25">
      <c r="A2480" s="12"/>
      <c r="B2480" s="11">
        <v>45610</v>
      </c>
      <c r="C2480" s="2">
        <v>5.5</v>
      </c>
      <c r="D2480" s="2">
        <v>5.1765999999999996</v>
      </c>
      <c r="E2480" s="2">
        <v>4294</v>
      </c>
      <c r="F2480" s="2">
        <v>5.4930000000000003</v>
      </c>
      <c r="G2480" s="2">
        <v>23586.941999999999</v>
      </c>
      <c r="H2480" s="17">
        <f t="shared" si="38"/>
        <v>1.8191670537233721E-3</v>
      </c>
    </row>
    <row r="2481" spans="1:8" ht="13.5" x14ac:dyDescent="0.25">
      <c r="A2481" s="12"/>
      <c r="B2481" s="11">
        <v>45611</v>
      </c>
      <c r="C2481" s="2">
        <v>5.49</v>
      </c>
      <c r="D2481" s="2">
        <v>5.1672000000000002</v>
      </c>
      <c r="E2481" s="2">
        <v>3052</v>
      </c>
      <c r="F2481" s="2">
        <v>5.42</v>
      </c>
      <c r="G2481" s="2">
        <v>16541.84</v>
      </c>
      <c r="H2481" s="17">
        <f t="shared" si="38"/>
        <v>-1.815863694316619E-3</v>
      </c>
    </row>
    <row r="2482" spans="1:8" ht="13.5" x14ac:dyDescent="0.25">
      <c r="A2482" s="12"/>
      <c r="B2482" s="11">
        <v>45614</v>
      </c>
      <c r="C2482" s="2">
        <v>5.5</v>
      </c>
      <c r="D2482" s="2">
        <v>5.1765999999999996</v>
      </c>
      <c r="E2482" s="2">
        <v>2646</v>
      </c>
      <c r="F2482" s="2">
        <v>5.5</v>
      </c>
      <c r="G2482" s="2">
        <v>14553</v>
      </c>
      <c r="H2482" s="17">
        <f t="shared" si="38"/>
        <v>1.8191670537233721E-3</v>
      </c>
    </row>
    <row r="2483" spans="1:8" ht="13.5" x14ac:dyDescent="0.25">
      <c r="A2483" s="12"/>
      <c r="B2483" s="11">
        <v>45615</v>
      </c>
      <c r="C2483" s="2">
        <v>5.49</v>
      </c>
      <c r="D2483" s="2">
        <v>5.1672000000000002</v>
      </c>
      <c r="E2483" s="2">
        <v>5572</v>
      </c>
      <c r="F2483" s="2">
        <v>5.4420000000000002</v>
      </c>
      <c r="G2483" s="2">
        <v>30322.824000000001</v>
      </c>
      <c r="H2483" s="17">
        <f t="shared" si="38"/>
        <v>-1.815863694316619E-3</v>
      </c>
    </row>
    <row r="2484" spans="1:8" ht="13.5" x14ac:dyDescent="0.25">
      <c r="A2484" s="12"/>
      <c r="B2484" s="11">
        <v>45616</v>
      </c>
      <c r="C2484" s="2">
        <v>5.38</v>
      </c>
      <c r="D2484" s="2">
        <v>5.0636999999999999</v>
      </c>
      <c r="E2484" s="2">
        <v>3596</v>
      </c>
      <c r="F2484" s="2">
        <v>5.3959999999999999</v>
      </c>
      <c r="G2484" s="2">
        <v>19404.016</v>
      </c>
      <c r="H2484" s="17">
        <f t="shared" si="38"/>
        <v>-2.0030190431955482E-2</v>
      </c>
    </row>
    <row r="2485" spans="1:8" ht="13.5" x14ac:dyDescent="0.25">
      <c r="A2485" s="12"/>
      <c r="B2485" s="11">
        <v>45617</v>
      </c>
      <c r="C2485" s="2">
        <v>5.4</v>
      </c>
      <c r="D2485" s="2">
        <v>5.0824999999999996</v>
      </c>
      <c r="E2485" s="2">
        <v>2573</v>
      </c>
      <c r="F2485" s="2">
        <v>5.4</v>
      </c>
      <c r="G2485" s="2">
        <v>13894.2</v>
      </c>
      <c r="H2485" s="17">
        <f t="shared" si="38"/>
        <v>3.7127001994588355E-3</v>
      </c>
    </row>
    <row r="2486" spans="1:8" ht="13.5" x14ac:dyDescent="0.25">
      <c r="A2486" s="12"/>
      <c r="B2486" s="11">
        <v>45618</v>
      </c>
      <c r="C2486" s="2">
        <v>5.36</v>
      </c>
      <c r="D2486" s="2">
        <v>5.0448000000000004</v>
      </c>
      <c r="E2486" s="2">
        <v>4058</v>
      </c>
      <c r="F2486" s="2">
        <v>5.3559999999999999</v>
      </c>
      <c r="G2486" s="2">
        <v>21734.648000000001</v>
      </c>
      <c r="H2486" s="17">
        <f t="shared" si="38"/>
        <v>-7.4176094441710146E-3</v>
      </c>
    </row>
    <row r="2487" spans="1:8" ht="13.5" x14ac:dyDescent="0.25">
      <c r="A2487" s="12"/>
      <c r="B2487" s="11">
        <v>45621</v>
      </c>
      <c r="C2487" s="2">
        <v>5.36</v>
      </c>
      <c r="D2487" s="2">
        <v>5.0448000000000004</v>
      </c>
      <c r="E2487" s="2">
        <v>2501</v>
      </c>
      <c r="F2487" s="2">
        <v>5.36</v>
      </c>
      <c r="G2487" s="2">
        <v>13405.36</v>
      </c>
      <c r="H2487" s="17">
        <f t="shared" si="38"/>
        <v>0</v>
      </c>
    </row>
    <row r="2488" spans="1:8" ht="13.5" x14ac:dyDescent="0.25">
      <c r="A2488" s="12"/>
      <c r="B2488" s="11">
        <v>45622</v>
      </c>
      <c r="C2488" s="2">
        <v>5.35</v>
      </c>
      <c r="D2488" s="2">
        <v>5.0354000000000001</v>
      </c>
      <c r="E2488" s="2">
        <v>24990</v>
      </c>
      <c r="F2488" s="2">
        <v>5.3620000000000001</v>
      </c>
      <c r="G2488" s="2">
        <v>133996.38</v>
      </c>
      <c r="H2488" s="17">
        <f t="shared" si="38"/>
        <v>-1.8633047890898144E-3</v>
      </c>
    </row>
    <row r="2489" spans="1:8" ht="13.5" x14ac:dyDescent="0.25">
      <c r="A2489" s="12"/>
      <c r="B2489" s="11">
        <v>45623</v>
      </c>
      <c r="C2489" s="2">
        <v>5.4</v>
      </c>
      <c r="D2489" s="2">
        <v>5.0824999999999996</v>
      </c>
      <c r="E2489" s="2">
        <v>11105</v>
      </c>
      <c r="F2489" s="2">
        <v>5.4720000000000004</v>
      </c>
      <c r="G2489" s="2">
        <v>60766.559999999998</v>
      </c>
      <c r="H2489" s="17">
        <f t="shared" si="38"/>
        <v>9.353775271080644E-3</v>
      </c>
    </row>
    <row r="2490" spans="1:8" ht="13.5" x14ac:dyDescent="0.25">
      <c r="A2490" s="12"/>
      <c r="B2490" s="11">
        <v>45624</v>
      </c>
      <c r="C2490" s="2">
        <v>5.4</v>
      </c>
      <c r="D2490" s="2">
        <v>5.0824999999999996</v>
      </c>
      <c r="E2490" s="2">
        <v>3560</v>
      </c>
      <c r="F2490" s="2">
        <v>5.4109999999999996</v>
      </c>
      <c r="G2490" s="2">
        <v>19263.16</v>
      </c>
      <c r="H2490" s="17">
        <f t="shared" si="38"/>
        <v>0</v>
      </c>
    </row>
    <row r="2491" spans="1:8" ht="13.5" x14ac:dyDescent="0.25">
      <c r="A2491" s="12"/>
      <c r="B2491" s="11">
        <v>45625</v>
      </c>
      <c r="C2491" s="2">
        <v>5.59</v>
      </c>
      <c r="D2491" s="2">
        <v>5.2613000000000003</v>
      </c>
      <c r="E2491" s="2">
        <v>34042</v>
      </c>
      <c r="F2491" s="2">
        <v>5.6020000000000003</v>
      </c>
      <c r="G2491" s="2">
        <v>190703.28400000001</v>
      </c>
      <c r="H2491" s="17">
        <f t="shared" si="38"/>
        <v>3.5179537629119677E-2</v>
      </c>
    </row>
    <row r="2492" spans="1:8" ht="13.5" x14ac:dyDescent="0.25">
      <c r="A2492" s="12"/>
      <c r="B2492" s="11">
        <v>45628</v>
      </c>
      <c r="C2492" s="2">
        <v>5.62</v>
      </c>
      <c r="D2492" s="2">
        <v>5.2895000000000003</v>
      </c>
      <c r="E2492" s="2">
        <v>23457</v>
      </c>
      <c r="F2492" s="2">
        <v>5.6150000000000002</v>
      </c>
      <c r="G2492" s="2">
        <v>131711.05499999999</v>
      </c>
      <c r="H2492" s="17">
        <f t="shared" si="38"/>
        <v>5.3598920418907875E-3</v>
      </c>
    </row>
    <row r="2493" spans="1:8" ht="13.5" x14ac:dyDescent="0.25">
      <c r="A2493" s="12"/>
      <c r="B2493" s="11">
        <v>45629</v>
      </c>
      <c r="C2493" s="2">
        <v>5.62</v>
      </c>
      <c r="D2493" s="2">
        <v>5.2895000000000003</v>
      </c>
      <c r="E2493" s="2">
        <v>540</v>
      </c>
      <c r="F2493" s="2">
        <v>5.62</v>
      </c>
      <c r="G2493" s="2">
        <v>3034.8</v>
      </c>
      <c r="H2493" s="17">
        <f t="shared" si="38"/>
        <v>0</v>
      </c>
    </row>
    <row r="2494" spans="1:8" ht="13.5" x14ac:dyDescent="0.25">
      <c r="A2494" s="12"/>
      <c r="B2494" s="11">
        <v>45630</v>
      </c>
      <c r="C2494" s="2">
        <v>5.5</v>
      </c>
      <c r="D2494" s="2">
        <v>5.1765999999999996</v>
      </c>
      <c r="E2494" s="2">
        <v>3770</v>
      </c>
      <c r="F2494" s="2">
        <v>5.5</v>
      </c>
      <c r="G2494" s="2">
        <v>20735</v>
      </c>
      <c r="H2494" s="17">
        <f t="shared" si="38"/>
        <v>-2.1344172417052776E-2</v>
      </c>
    </row>
    <row r="2495" spans="1:8" ht="13.5" x14ac:dyDescent="0.25">
      <c r="A2495" s="12"/>
      <c r="B2495" s="11">
        <v>45631</v>
      </c>
      <c r="C2495" s="2">
        <v>5.54</v>
      </c>
      <c r="D2495" s="2">
        <v>5.2141999999999999</v>
      </c>
      <c r="E2495" s="2">
        <v>8300</v>
      </c>
      <c r="F2495" s="2">
        <v>5.5</v>
      </c>
      <c r="G2495" s="2">
        <v>45650</v>
      </c>
      <c r="H2495" s="17">
        <f t="shared" si="38"/>
        <v>7.2634547772669903E-3</v>
      </c>
    </row>
    <row r="2496" spans="1:8" ht="13.5" x14ac:dyDescent="0.25">
      <c r="A2496" s="12"/>
      <c r="B2496" s="11">
        <v>45632</v>
      </c>
      <c r="C2496" s="2">
        <v>5.5</v>
      </c>
      <c r="D2496" s="2">
        <v>5.1765999999999996</v>
      </c>
      <c r="E2496" s="2">
        <v>4242</v>
      </c>
      <c r="F2496" s="2">
        <v>5.5039999999999996</v>
      </c>
      <c r="G2496" s="2">
        <v>23347.968000000001</v>
      </c>
      <c r="H2496" s="17">
        <f t="shared" si="38"/>
        <v>-7.2110774423689728E-3</v>
      </c>
    </row>
    <row r="2497" spans="1:8" ht="13.5" x14ac:dyDescent="0.25">
      <c r="A2497" s="12"/>
      <c r="B2497" s="11">
        <v>45635</v>
      </c>
      <c r="C2497" s="2">
        <v>5.48</v>
      </c>
      <c r="D2497" s="2">
        <v>5.1577999999999999</v>
      </c>
      <c r="E2497" s="2">
        <v>5272</v>
      </c>
      <c r="F2497" s="2">
        <v>5.4379999999999997</v>
      </c>
      <c r="G2497" s="2">
        <v>28669.135999999999</v>
      </c>
      <c r="H2497" s="17">
        <f t="shared" si="38"/>
        <v>-3.6317273886334093E-3</v>
      </c>
    </row>
    <row r="2498" spans="1:8" ht="13.5" x14ac:dyDescent="0.25">
      <c r="A2498" s="12"/>
      <c r="B2498" s="11">
        <v>45636</v>
      </c>
      <c r="C2498" s="2">
        <v>5.45</v>
      </c>
      <c r="D2498" s="2">
        <v>5.1295000000000002</v>
      </c>
      <c r="E2498" s="2">
        <v>3490</v>
      </c>
      <c r="F2498" s="2">
        <v>5.4359999999999999</v>
      </c>
      <c r="G2498" s="2">
        <v>18971.64</v>
      </c>
      <c r="H2498" s="17">
        <f t="shared" si="38"/>
        <v>-5.4868354724882254E-3</v>
      </c>
    </row>
    <row r="2499" spans="1:8" ht="13.5" x14ac:dyDescent="0.25">
      <c r="A2499" s="12"/>
      <c r="B2499" s="11">
        <v>45637</v>
      </c>
      <c r="C2499" s="2">
        <v>5.4</v>
      </c>
      <c r="D2499" s="2">
        <v>5.0824999999999996</v>
      </c>
      <c r="E2499" s="2">
        <v>6197</v>
      </c>
      <c r="F2499" s="2">
        <v>5.3979999999999997</v>
      </c>
      <c r="G2499" s="2">
        <v>33451.406000000003</v>
      </c>
      <c r="H2499" s="17">
        <f t="shared" si="38"/>
        <v>-9.1626864216786414E-3</v>
      </c>
    </row>
    <row r="2500" spans="1:8" ht="13.5" x14ac:dyDescent="0.25">
      <c r="A2500" s="12"/>
      <c r="B2500" s="11">
        <v>45638</v>
      </c>
      <c r="C2500" s="2">
        <v>5.45</v>
      </c>
      <c r="D2500" s="2">
        <v>5.1295000000000002</v>
      </c>
      <c r="E2500" s="2">
        <v>3735</v>
      </c>
      <c r="F2500" s="2">
        <v>5.3940000000000001</v>
      </c>
      <c r="G2500" s="2">
        <v>20146.59</v>
      </c>
      <c r="H2500" s="17">
        <f t="shared" si="38"/>
        <v>9.2474176094442893E-3</v>
      </c>
    </row>
    <row r="2501" spans="1:8" ht="13.5" x14ac:dyDescent="0.25">
      <c r="A2501" s="12"/>
      <c r="B2501" s="11">
        <v>45639</v>
      </c>
      <c r="C2501" s="2">
        <v>5.45</v>
      </c>
      <c r="D2501" s="2">
        <v>5.1295000000000002</v>
      </c>
      <c r="E2501" s="2">
        <v>3730</v>
      </c>
      <c r="F2501" s="2">
        <v>5.3920000000000003</v>
      </c>
      <c r="G2501" s="2">
        <v>20112.16</v>
      </c>
      <c r="H2501" s="17">
        <f t="shared" si="38"/>
        <v>0</v>
      </c>
    </row>
    <row r="2502" spans="1:8" ht="13.5" x14ac:dyDescent="0.25">
      <c r="A2502" s="12"/>
      <c r="B2502" s="11">
        <v>45642</v>
      </c>
      <c r="C2502" s="2">
        <v>5.4</v>
      </c>
      <c r="D2502" s="2">
        <v>5.0824999999999996</v>
      </c>
      <c r="E2502" s="2">
        <v>4113</v>
      </c>
      <c r="F2502" s="2">
        <v>5.431</v>
      </c>
      <c r="G2502" s="2">
        <v>22337.703000000001</v>
      </c>
      <c r="H2502" s="17">
        <f t="shared" si="38"/>
        <v>-9.1626864216786414E-3</v>
      </c>
    </row>
    <row r="2503" spans="1:8" ht="13.5" x14ac:dyDescent="0.25">
      <c r="A2503" s="12"/>
      <c r="B2503" s="11">
        <v>45644</v>
      </c>
      <c r="C2503" s="2">
        <v>5.38</v>
      </c>
      <c r="D2503" s="2">
        <v>5.0636999999999999</v>
      </c>
      <c r="E2503" s="2">
        <v>22662</v>
      </c>
      <c r="F2503" s="2">
        <v>5.3819999999999997</v>
      </c>
      <c r="G2503" s="2">
        <v>121966.88400000001</v>
      </c>
      <c r="H2503" s="17">
        <f t="shared" ref="H2503:H2566" si="39">(D2503-D2502)/D2502</f>
        <v>-3.6989670437776109E-3</v>
      </c>
    </row>
    <row r="2504" spans="1:8" ht="13.5" x14ac:dyDescent="0.25">
      <c r="A2504" s="12"/>
      <c r="B2504" s="11">
        <v>45645</v>
      </c>
      <c r="C2504" s="2">
        <v>5.3</v>
      </c>
      <c r="D2504" s="2">
        <v>4.9884000000000004</v>
      </c>
      <c r="E2504" s="2">
        <v>5978</v>
      </c>
      <c r="F2504" s="2">
        <v>5.3449999999999998</v>
      </c>
      <c r="G2504" s="2">
        <v>31952.41</v>
      </c>
      <c r="H2504" s="17">
        <f t="shared" si="39"/>
        <v>-1.4870549203151742E-2</v>
      </c>
    </row>
    <row r="2505" spans="1:8" ht="13.5" x14ac:dyDescent="0.25">
      <c r="A2505" s="12"/>
      <c r="B2505" s="11">
        <v>45646</v>
      </c>
      <c r="C2505" s="2">
        <v>5.35</v>
      </c>
      <c r="D2505" s="2">
        <v>5.0354000000000001</v>
      </c>
      <c r="E2505" s="2">
        <v>17728</v>
      </c>
      <c r="F2505" s="2">
        <v>5.319</v>
      </c>
      <c r="G2505" s="2">
        <v>94295.232000000004</v>
      </c>
      <c r="H2505" s="17">
        <f t="shared" si="39"/>
        <v>9.4218587122122735E-3</v>
      </c>
    </row>
    <row r="2506" spans="1:8" ht="13.5" x14ac:dyDescent="0.25">
      <c r="A2506" s="12"/>
      <c r="B2506" s="11">
        <v>45649</v>
      </c>
      <c r="C2506" s="2">
        <v>5.38</v>
      </c>
      <c r="D2506" s="2">
        <v>5.0636999999999999</v>
      </c>
      <c r="E2506" s="2">
        <v>16086</v>
      </c>
      <c r="F2506" s="2">
        <v>5.3209999999999997</v>
      </c>
      <c r="G2506" s="2">
        <v>85593.606</v>
      </c>
      <c r="H2506" s="17">
        <f t="shared" si="39"/>
        <v>5.6202089208404037E-3</v>
      </c>
    </row>
    <row r="2507" spans="1:8" ht="13.5" x14ac:dyDescent="0.25">
      <c r="A2507" s="12"/>
      <c r="B2507" s="11">
        <v>45650</v>
      </c>
      <c r="C2507" s="2">
        <v>5.35</v>
      </c>
      <c r="D2507" s="2">
        <v>5.0354000000000001</v>
      </c>
      <c r="E2507" s="2">
        <v>15417</v>
      </c>
      <c r="F2507" s="2">
        <v>5.3339999999999996</v>
      </c>
      <c r="G2507" s="2">
        <v>82234.278000000006</v>
      </c>
      <c r="H2507" s="17">
        <f t="shared" si="39"/>
        <v>-5.5887987045045657E-3</v>
      </c>
    </row>
    <row r="2508" spans="1:8" ht="13.5" x14ac:dyDescent="0.25">
      <c r="A2508" s="12"/>
      <c r="B2508" s="11">
        <v>45651</v>
      </c>
      <c r="C2508" s="2">
        <v>5.3</v>
      </c>
      <c r="D2508" s="2">
        <v>4.9884000000000004</v>
      </c>
      <c r="E2508" s="2">
        <v>4994</v>
      </c>
      <c r="F2508" s="2">
        <v>5.3719999999999999</v>
      </c>
      <c r="G2508" s="2">
        <v>26827.768</v>
      </c>
      <c r="H2508" s="17">
        <f t="shared" si="39"/>
        <v>-9.3339158756006891E-3</v>
      </c>
    </row>
    <row r="2509" spans="1:8" ht="13.5" x14ac:dyDescent="0.25">
      <c r="A2509" s="12"/>
      <c r="B2509" s="11">
        <v>45652</v>
      </c>
      <c r="C2509" s="2">
        <v>5.33</v>
      </c>
      <c r="D2509" s="2">
        <v>5.0166000000000004</v>
      </c>
      <c r="E2509" s="2">
        <v>4305</v>
      </c>
      <c r="F2509" s="2">
        <v>5.3659999999999997</v>
      </c>
      <c r="G2509" s="2">
        <v>23100.63</v>
      </c>
      <c r="H2509" s="17">
        <f t="shared" si="39"/>
        <v>5.6531152273273993E-3</v>
      </c>
    </row>
    <row r="2510" spans="1:8" ht="13.5" x14ac:dyDescent="0.25">
      <c r="A2510" s="12"/>
      <c r="B2510" s="11">
        <v>45653</v>
      </c>
      <c r="C2510" s="2">
        <v>5.4</v>
      </c>
      <c r="D2510" s="2">
        <v>5.0824999999999996</v>
      </c>
      <c r="E2510" s="2">
        <v>4037</v>
      </c>
      <c r="F2510" s="2">
        <v>5.4550000000000001</v>
      </c>
      <c r="G2510" s="2">
        <v>22021.834999999999</v>
      </c>
      <c r="H2510" s="17">
        <f t="shared" si="39"/>
        <v>1.3136387194514048E-2</v>
      </c>
    </row>
    <row r="2511" spans="1:8" ht="13.5" x14ac:dyDescent="0.25">
      <c r="A2511" s="12"/>
      <c r="B2511" s="11">
        <v>45656</v>
      </c>
      <c r="C2511" s="2">
        <v>5.4</v>
      </c>
      <c r="D2511" s="2">
        <v>5.0824999999999996</v>
      </c>
      <c r="E2511" s="2">
        <v>5439</v>
      </c>
      <c r="F2511" s="2">
        <v>5.4539999999999997</v>
      </c>
      <c r="G2511" s="2">
        <v>29664.306</v>
      </c>
      <c r="H2511" s="17">
        <f t="shared" si="39"/>
        <v>0</v>
      </c>
    </row>
    <row r="2512" spans="1:8" ht="13.5" x14ac:dyDescent="0.25">
      <c r="A2512" s="12"/>
      <c r="B2512" s="11">
        <v>45657</v>
      </c>
      <c r="C2512" s="2">
        <v>5.45</v>
      </c>
      <c r="D2512" s="2">
        <v>5.1295000000000002</v>
      </c>
      <c r="E2512" s="2">
        <v>18318</v>
      </c>
      <c r="F2512" s="2">
        <v>5.4260000000000002</v>
      </c>
      <c r="G2512" s="2">
        <v>99393.467999999993</v>
      </c>
      <c r="H2512" s="17">
        <f t="shared" si="39"/>
        <v>9.2474176094442893E-3</v>
      </c>
    </row>
    <row r="2513" spans="1:8" ht="13.5" x14ac:dyDescent="0.25">
      <c r="A2513" s="12"/>
      <c r="B2513" s="11">
        <v>45659</v>
      </c>
      <c r="C2513" s="2">
        <v>5.42</v>
      </c>
      <c r="D2513" s="2">
        <v>5.1013000000000002</v>
      </c>
      <c r="E2513" s="2">
        <v>7086</v>
      </c>
      <c r="F2513" s="2">
        <v>5.3970000000000002</v>
      </c>
      <c r="G2513" s="2">
        <v>38243.142</v>
      </c>
      <c r="H2513" s="17">
        <f t="shared" si="39"/>
        <v>-5.4976118530071158E-3</v>
      </c>
    </row>
    <row r="2514" spans="1:8" ht="13.5" x14ac:dyDescent="0.25">
      <c r="A2514" s="12"/>
      <c r="B2514" s="11">
        <v>45660</v>
      </c>
      <c r="C2514" s="2">
        <v>5.13</v>
      </c>
      <c r="D2514" s="2">
        <v>5.13</v>
      </c>
      <c r="E2514" s="2">
        <v>5522</v>
      </c>
      <c r="F2514" s="2">
        <v>5.133</v>
      </c>
      <c r="G2514" s="2">
        <v>28344.425999999999</v>
      </c>
      <c r="H2514" s="17">
        <f t="shared" si="39"/>
        <v>5.6260168976534856E-3</v>
      </c>
    </row>
    <row r="2515" spans="1:8" ht="13.5" x14ac:dyDescent="0.25">
      <c r="A2515" s="12"/>
      <c r="B2515" s="11">
        <v>45663</v>
      </c>
      <c r="C2515" s="2">
        <v>5.15</v>
      </c>
      <c r="D2515" s="2">
        <v>5.15</v>
      </c>
      <c r="E2515" s="2">
        <v>7618</v>
      </c>
      <c r="F2515" s="2">
        <v>5.1159999999999997</v>
      </c>
      <c r="G2515" s="2">
        <v>38973.688000000002</v>
      </c>
      <c r="H2515" s="17">
        <f t="shared" si="39"/>
        <v>3.898635477582936E-3</v>
      </c>
    </row>
    <row r="2516" spans="1:8" ht="13.5" x14ac:dyDescent="0.25">
      <c r="A2516" s="12"/>
      <c r="B2516" s="11">
        <v>45664</v>
      </c>
      <c r="C2516" s="2">
        <v>5.05</v>
      </c>
      <c r="D2516" s="2">
        <v>5.05</v>
      </c>
      <c r="E2516" s="2">
        <v>17882</v>
      </c>
      <c r="F2516" s="2">
        <v>5.0439999999999996</v>
      </c>
      <c r="G2516" s="2">
        <v>90196.808000000005</v>
      </c>
      <c r="H2516" s="17">
        <f t="shared" si="39"/>
        <v>-1.9417475728155442E-2</v>
      </c>
    </row>
    <row r="2517" spans="1:8" ht="13.5" x14ac:dyDescent="0.25">
      <c r="A2517" s="12"/>
      <c r="B2517" s="11">
        <v>45665</v>
      </c>
      <c r="C2517" s="2">
        <v>5.05</v>
      </c>
      <c r="D2517" s="2">
        <v>5.05</v>
      </c>
      <c r="E2517" s="2">
        <v>4602</v>
      </c>
      <c r="F2517" s="2">
        <v>5.0129999999999999</v>
      </c>
      <c r="G2517" s="2">
        <v>23069.826000000001</v>
      </c>
      <c r="H2517" s="17">
        <f t="shared" si="39"/>
        <v>0</v>
      </c>
    </row>
    <row r="2518" spans="1:8" ht="13.5" x14ac:dyDescent="0.25">
      <c r="A2518" s="12"/>
      <c r="B2518" s="11">
        <v>45666</v>
      </c>
      <c r="C2518" s="2">
        <v>4.99</v>
      </c>
      <c r="D2518" s="2">
        <v>4.99</v>
      </c>
      <c r="E2518" s="2">
        <v>4483</v>
      </c>
      <c r="F2518" s="2">
        <v>4.9939999999999998</v>
      </c>
      <c r="G2518" s="2">
        <v>22388.101999999999</v>
      </c>
      <c r="H2518" s="17">
        <f t="shared" si="39"/>
        <v>-1.1881188118811805E-2</v>
      </c>
    </row>
    <row r="2519" spans="1:8" ht="13.5" x14ac:dyDescent="0.25">
      <c r="A2519" s="12"/>
      <c r="B2519" s="11">
        <v>45667</v>
      </c>
      <c r="C2519" s="2">
        <v>4.9000000000000004</v>
      </c>
      <c r="D2519" s="2">
        <v>4.9000000000000004</v>
      </c>
      <c r="E2519" s="2">
        <v>8250</v>
      </c>
      <c r="F2519" s="2">
        <v>4.9249999999999998</v>
      </c>
      <c r="G2519" s="2">
        <v>40631.25</v>
      </c>
      <c r="H2519" s="17">
        <f t="shared" si="39"/>
        <v>-1.8036072144288547E-2</v>
      </c>
    </row>
    <row r="2520" spans="1:8" ht="13.5" x14ac:dyDescent="0.25">
      <c r="A2520" s="12"/>
      <c r="B2520" s="11">
        <v>45670</v>
      </c>
      <c r="C2520" s="2">
        <v>4.84</v>
      </c>
      <c r="D2520" s="2">
        <v>4.84</v>
      </c>
      <c r="E2520" s="2">
        <v>19163</v>
      </c>
      <c r="F2520" s="2">
        <v>4.7850000000000001</v>
      </c>
      <c r="G2520" s="2">
        <v>91694.955000000002</v>
      </c>
      <c r="H2520" s="17">
        <f t="shared" si="39"/>
        <v>-1.2244897959183773E-2</v>
      </c>
    </row>
    <row r="2521" spans="1:8" ht="13.5" x14ac:dyDescent="0.25">
      <c r="A2521" s="12"/>
      <c r="B2521" s="11">
        <v>45671</v>
      </c>
      <c r="C2521" s="2">
        <v>4.78</v>
      </c>
      <c r="D2521" s="2">
        <v>4.78</v>
      </c>
      <c r="E2521" s="2">
        <v>21532</v>
      </c>
      <c r="F2521" s="2">
        <v>4.681</v>
      </c>
      <c r="G2521" s="2">
        <v>100791.292</v>
      </c>
      <c r="H2521" s="17">
        <f t="shared" si="39"/>
        <v>-1.2396694214875952E-2</v>
      </c>
    </row>
    <row r="2522" spans="1:8" ht="13.5" x14ac:dyDescent="0.25">
      <c r="A2522" s="12"/>
      <c r="B2522" s="11">
        <v>45672</v>
      </c>
      <c r="C2522" s="2">
        <v>4.72</v>
      </c>
      <c r="D2522" s="2">
        <v>4.72</v>
      </c>
      <c r="E2522" s="2">
        <v>4232</v>
      </c>
      <c r="F2522" s="2">
        <v>4.7549999999999999</v>
      </c>
      <c r="G2522" s="2">
        <v>20123.16</v>
      </c>
      <c r="H2522" s="17">
        <f t="shared" si="39"/>
        <v>-1.2552301255230229E-2</v>
      </c>
    </row>
    <row r="2523" spans="1:8" ht="13.5" x14ac:dyDescent="0.25">
      <c r="A2523" s="12"/>
      <c r="B2523" s="11">
        <v>45673</v>
      </c>
      <c r="C2523" s="2">
        <v>4.66</v>
      </c>
      <c r="D2523" s="2">
        <v>4.66</v>
      </c>
      <c r="E2523" s="2">
        <v>6005</v>
      </c>
      <c r="F2523" s="2">
        <v>4.6779999999999999</v>
      </c>
      <c r="G2523" s="2">
        <v>28091.39</v>
      </c>
      <c r="H2523" s="17">
        <f t="shared" si="39"/>
        <v>-1.2711864406779579E-2</v>
      </c>
    </row>
    <row r="2524" spans="1:8" ht="13.5" x14ac:dyDescent="0.25">
      <c r="A2524" s="12"/>
      <c r="B2524" s="11">
        <v>45674</v>
      </c>
      <c r="C2524" s="2">
        <v>4.8</v>
      </c>
      <c r="D2524" s="2">
        <v>4.8</v>
      </c>
      <c r="E2524" s="2">
        <v>28649</v>
      </c>
      <c r="F2524" s="2">
        <v>4.7939999999999996</v>
      </c>
      <c r="G2524" s="2">
        <v>137343.30600000001</v>
      </c>
      <c r="H2524" s="17">
        <f t="shared" si="39"/>
        <v>3.0042918454935553E-2</v>
      </c>
    </row>
    <row r="2525" spans="1:8" ht="13.5" x14ac:dyDescent="0.25">
      <c r="A2525" s="12"/>
      <c r="B2525" s="11">
        <v>45677</v>
      </c>
      <c r="C2525" s="2">
        <v>4.8</v>
      </c>
      <c r="D2525" s="2">
        <v>4.8</v>
      </c>
      <c r="E2525" s="2">
        <v>22215</v>
      </c>
      <c r="F2525" s="2">
        <v>4.8070000000000004</v>
      </c>
      <c r="G2525" s="2">
        <v>106787.505</v>
      </c>
      <c r="H2525" s="17">
        <f t="shared" si="39"/>
        <v>0</v>
      </c>
    </row>
    <row r="2526" spans="1:8" ht="13.5" x14ac:dyDescent="0.25">
      <c r="A2526" s="12"/>
      <c r="B2526" s="11">
        <v>45678</v>
      </c>
      <c r="C2526" s="2">
        <v>4.8499999999999996</v>
      </c>
      <c r="D2526" s="2">
        <v>4.8499999999999996</v>
      </c>
      <c r="E2526" s="2">
        <v>18101</v>
      </c>
      <c r="F2526" s="2">
        <v>4.8029999999999999</v>
      </c>
      <c r="G2526" s="2">
        <v>86939.103000000003</v>
      </c>
      <c r="H2526" s="17">
        <f t="shared" si="39"/>
        <v>1.041666666666663E-2</v>
      </c>
    </row>
    <row r="2527" spans="1:8" ht="13.5" x14ac:dyDescent="0.25">
      <c r="A2527" s="12"/>
      <c r="B2527" s="11">
        <v>45679</v>
      </c>
      <c r="C2527" s="2">
        <v>4.8899999999999997</v>
      </c>
      <c r="D2527" s="2">
        <v>4.8899999999999997</v>
      </c>
      <c r="E2527" s="2">
        <v>11830</v>
      </c>
      <c r="F2527" s="2">
        <v>4.87</v>
      </c>
      <c r="G2527" s="2">
        <v>57612.1</v>
      </c>
      <c r="H2527" s="17">
        <f t="shared" si="39"/>
        <v>8.2474226804123783E-3</v>
      </c>
    </row>
    <row r="2528" spans="1:8" ht="13.5" x14ac:dyDescent="0.25">
      <c r="A2528" s="12"/>
      <c r="B2528" s="11">
        <v>45680</v>
      </c>
      <c r="C2528" s="2">
        <v>4.8499999999999996</v>
      </c>
      <c r="D2528" s="2">
        <v>4.8499999999999996</v>
      </c>
      <c r="E2528" s="2">
        <v>12538</v>
      </c>
      <c r="F2528" s="2">
        <v>4.8819999999999997</v>
      </c>
      <c r="G2528" s="2">
        <v>61210.516000000003</v>
      </c>
      <c r="H2528" s="17">
        <f t="shared" si="39"/>
        <v>-8.1799591002045067E-3</v>
      </c>
    </row>
    <row r="2529" spans="1:8" ht="13.5" x14ac:dyDescent="0.25">
      <c r="A2529" s="12"/>
      <c r="B2529" s="11">
        <v>45681</v>
      </c>
      <c r="C2529" s="2">
        <v>4.79</v>
      </c>
      <c r="D2529" s="2">
        <v>4.79</v>
      </c>
      <c r="E2529" s="2">
        <v>9777</v>
      </c>
      <c r="F2529" s="2">
        <v>4.8140000000000001</v>
      </c>
      <c r="G2529" s="2">
        <v>47066.478000000003</v>
      </c>
      <c r="H2529" s="17">
        <f t="shared" si="39"/>
        <v>-1.2371134020618476E-2</v>
      </c>
    </row>
    <row r="2530" spans="1:8" ht="13.5" x14ac:dyDescent="0.25">
      <c r="A2530" s="12"/>
      <c r="B2530" s="11">
        <v>45684</v>
      </c>
      <c r="C2530" s="2">
        <v>4.8</v>
      </c>
      <c r="D2530" s="2">
        <v>4.8</v>
      </c>
      <c r="E2530" s="2">
        <v>14667</v>
      </c>
      <c r="F2530" s="2">
        <v>4.798</v>
      </c>
      <c r="G2530" s="2">
        <v>70372.266000000003</v>
      </c>
      <c r="H2530" s="17">
        <f t="shared" si="39"/>
        <v>2.087682672233776E-3</v>
      </c>
    </row>
    <row r="2531" spans="1:8" ht="13.5" x14ac:dyDescent="0.25">
      <c r="A2531" s="12"/>
      <c r="B2531" s="11">
        <v>45685</v>
      </c>
      <c r="C2531" s="2">
        <v>4.84</v>
      </c>
      <c r="D2531" s="2">
        <v>4.84</v>
      </c>
      <c r="E2531" s="2">
        <v>3931</v>
      </c>
      <c r="F2531" s="2">
        <v>4.7939999999999996</v>
      </c>
      <c r="G2531" s="2">
        <v>18845.214</v>
      </c>
      <c r="H2531" s="17">
        <f t="shared" si="39"/>
        <v>8.3333333333333419E-3</v>
      </c>
    </row>
    <row r="2532" spans="1:8" ht="13.5" x14ac:dyDescent="0.25">
      <c r="A2532" s="12"/>
      <c r="B2532" s="11">
        <v>45686</v>
      </c>
      <c r="C2532" s="2">
        <v>4.78</v>
      </c>
      <c r="D2532" s="2">
        <v>4.78</v>
      </c>
      <c r="E2532" s="2">
        <v>6315</v>
      </c>
      <c r="F2532" s="2">
        <v>4.7880000000000003</v>
      </c>
      <c r="G2532" s="2">
        <v>30236.22</v>
      </c>
      <c r="H2532" s="17">
        <f t="shared" si="39"/>
        <v>-1.2396694214875952E-2</v>
      </c>
    </row>
    <row r="2533" spans="1:8" ht="13.5" x14ac:dyDescent="0.25">
      <c r="A2533" s="12"/>
      <c r="B2533" s="11">
        <v>45687</v>
      </c>
      <c r="C2533" s="2">
        <v>4.8</v>
      </c>
      <c r="D2533" s="2">
        <v>4.8</v>
      </c>
      <c r="E2533" s="2">
        <v>4465</v>
      </c>
      <c r="F2533" s="2">
        <v>4.7869999999999999</v>
      </c>
      <c r="G2533" s="2">
        <v>21373.955000000002</v>
      </c>
      <c r="H2533" s="17">
        <f t="shared" si="39"/>
        <v>4.1841004184099521E-3</v>
      </c>
    </row>
    <row r="2534" spans="1:8" ht="13.5" x14ac:dyDescent="0.25">
      <c r="A2534" s="12"/>
      <c r="B2534" s="11">
        <v>45688</v>
      </c>
      <c r="C2534" s="2">
        <v>4.75</v>
      </c>
      <c r="D2534" s="2">
        <v>4.75</v>
      </c>
      <c r="E2534" s="2">
        <v>7221</v>
      </c>
      <c r="F2534" s="2">
        <v>4.7699999999999996</v>
      </c>
      <c r="G2534" s="2">
        <v>34444.17</v>
      </c>
      <c r="H2534" s="17">
        <f t="shared" si="39"/>
        <v>-1.041666666666663E-2</v>
      </c>
    </row>
    <row r="2535" spans="1:8" ht="13.5" x14ac:dyDescent="0.25">
      <c r="A2535" s="12"/>
      <c r="B2535" s="11">
        <v>45691</v>
      </c>
      <c r="C2535" s="2">
        <v>4.75</v>
      </c>
      <c r="D2535" s="2">
        <v>4.75</v>
      </c>
      <c r="E2535" s="2">
        <v>6812</v>
      </c>
      <c r="F2535" s="2">
        <v>4.6760000000000002</v>
      </c>
      <c r="G2535" s="2">
        <v>31852.912</v>
      </c>
      <c r="H2535" s="17">
        <f t="shared" si="39"/>
        <v>0</v>
      </c>
    </row>
    <row r="2536" spans="1:8" ht="13.5" x14ac:dyDescent="0.25">
      <c r="A2536" s="12"/>
      <c r="B2536" s="11">
        <v>45692</v>
      </c>
      <c r="C2536" s="2">
        <v>4.75</v>
      </c>
      <c r="D2536" s="2">
        <v>4.75</v>
      </c>
      <c r="E2536" s="2">
        <v>22802</v>
      </c>
      <c r="F2536" s="2">
        <v>4.7489999999999997</v>
      </c>
      <c r="G2536" s="2">
        <v>108286.698</v>
      </c>
      <c r="H2536" s="17">
        <f t="shared" si="39"/>
        <v>0</v>
      </c>
    </row>
    <row r="2537" spans="1:8" ht="13.5" x14ac:dyDescent="0.25">
      <c r="A2537" s="12"/>
      <c r="B2537" s="11">
        <v>45693</v>
      </c>
      <c r="C2537" s="2">
        <v>4.8</v>
      </c>
      <c r="D2537" s="2">
        <v>4.8</v>
      </c>
      <c r="E2537" s="2">
        <v>2840</v>
      </c>
      <c r="F2537" s="2">
        <v>4.758</v>
      </c>
      <c r="G2537" s="2">
        <v>13512.72</v>
      </c>
      <c r="H2537" s="17">
        <f t="shared" si="39"/>
        <v>1.0526315789473648E-2</v>
      </c>
    </row>
    <row r="2538" spans="1:8" ht="13.5" x14ac:dyDescent="0.25">
      <c r="A2538" s="12"/>
      <c r="B2538" s="11">
        <v>45694</v>
      </c>
      <c r="C2538" s="2">
        <v>4.8</v>
      </c>
      <c r="D2538" s="2">
        <v>4.8</v>
      </c>
      <c r="E2538" s="2">
        <v>479</v>
      </c>
      <c r="F2538" s="2">
        <v>4.7939999999999996</v>
      </c>
      <c r="G2538" s="2">
        <v>2296.326</v>
      </c>
      <c r="H2538" s="17">
        <f t="shared" si="39"/>
        <v>0</v>
      </c>
    </row>
    <row r="2539" spans="1:8" ht="13.5" x14ac:dyDescent="0.25">
      <c r="A2539" s="12"/>
      <c r="B2539" s="11">
        <v>45695</v>
      </c>
      <c r="C2539" s="2">
        <v>4.79</v>
      </c>
      <c r="D2539" s="2">
        <v>4.79</v>
      </c>
      <c r="E2539" s="2">
        <v>728</v>
      </c>
      <c r="F2539" s="2">
        <v>4.8</v>
      </c>
      <c r="G2539" s="2">
        <v>3494.4</v>
      </c>
      <c r="H2539" s="17">
        <f t="shared" si="39"/>
        <v>-2.0833333333332891E-3</v>
      </c>
    </row>
    <row r="2540" spans="1:8" ht="13.5" x14ac:dyDescent="0.25">
      <c r="A2540" s="12"/>
      <c r="B2540" s="11">
        <v>45698</v>
      </c>
      <c r="C2540" s="2">
        <v>4.74</v>
      </c>
      <c r="D2540" s="2">
        <v>4.74</v>
      </c>
      <c r="E2540" s="2">
        <v>369</v>
      </c>
      <c r="F2540" s="2">
        <v>4.7460000000000004</v>
      </c>
      <c r="G2540" s="2">
        <v>1751.2739999999999</v>
      </c>
      <c r="H2540" s="17">
        <f t="shared" si="39"/>
        <v>-1.0438413361169066E-2</v>
      </c>
    </row>
    <row r="2541" spans="1:8" ht="13.5" x14ac:dyDescent="0.25">
      <c r="A2541" s="12"/>
      <c r="B2541" s="11">
        <v>45699</v>
      </c>
      <c r="C2541" s="2">
        <v>4.7300000000000004</v>
      </c>
      <c r="D2541" s="2">
        <v>4.7300000000000004</v>
      </c>
      <c r="E2541" s="2">
        <v>6653</v>
      </c>
      <c r="F2541" s="2">
        <v>4.6749999999999998</v>
      </c>
      <c r="G2541" s="2">
        <v>31102.775000000001</v>
      </c>
      <c r="H2541" s="17">
        <f t="shared" si="39"/>
        <v>-2.1097046413501657E-3</v>
      </c>
    </row>
    <row r="2542" spans="1:8" ht="13.5" x14ac:dyDescent="0.25">
      <c r="A2542" s="12"/>
      <c r="B2542" s="11">
        <v>45700</v>
      </c>
      <c r="C2542" s="2">
        <v>4.6500000000000004</v>
      </c>
      <c r="D2542" s="2">
        <v>4.6500000000000004</v>
      </c>
      <c r="E2542" s="2">
        <v>16050</v>
      </c>
      <c r="F2542" s="2">
        <v>4.6390000000000002</v>
      </c>
      <c r="G2542" s="2">
        <v>74455.95</v>
      </c>
      <c r="H2542" s="17">
        <f t="shared" si="39"/>
        <v>-1.6913319238900649E-2</v>
      </c>
    </row>
    <row r="2543" spans="1:8" ht="13.5" x14ac:dyDescent="0.25">
      <c r="A2543" s="12"/>
      <c r="B2543" s="11">
        <v>45701</v>
      </c>
      <c r="C2543" s="2">
        <v>4.62</v>
      </c>
      <c r="D2543" s="2">
        <v>4.62</v>
      </c>
      <c r="E2543" s="2">
        <v>3868</v>
      </c>
      <c r="F2543" s="2">
        <v>4.6079999999999997</v>
      </c>
      <c r="G2543" s="2">
        <v>17823.743999999999</v>
      </c>
      <c r="H2543" s="17">
        <f t="shared" si="39"/>
        <v>-6.4516129032258594E-3</v>
      </c>
    </row>
    <row r="2544" spans="1:8" ht="13.5" x14ac:dyDescent="0.25">
      <c r="A2544" s="12"/>
      <c r="B2544" s="11">
        <v>45702</v>
      </c>
      <c r="C2544" s="2">
        <v>4.5999999999999996</v>
      </c>
      <c r="D2544" s="2">
        <v>4.5999999999999996</v>
      </c>
      <c r="E2544" s="2">
        <v>5608</v>
      </c>
      <c r="F2544" s="2">
        <v>4.5410000000000004</v>
      </c>
      <c r="G2544" s="2">
        <v>25465.928</v>
      </c>
      <c r="H2544" s="17">
        <f t="shared" si="39"/>
        <v>-4.3290043290044287E-3</v>
      </c>
    </row>
    <row r="2545" spans="1:8" ht="13.5" x14ac:dyDescent="0.25">
      <c r="A2545" s="12"/>
      <c r="B2545" s="11">
        <v>45705</v>
      </c>
      <c r="C2545" s="2">
        <v>4.72</v>
      </c>
      <c r="D2545" s="2">
        <v>4.72</v>
      </c>
      <c r="E2545" s="2">
        <v>1902</v>
      </c>
      <c r="F2545" s="2">
        <v>4.6180000000000003</v>
      </c>
      <c r="G2545" s="2">
        <v>8783.4359999999997</v>
      </c>
      <c r="H2545" s="17">
        <f t="shared" si="39"/>
        <v>2.6086956521739157E-2</v>
      </c>
    </row>
    <row r="2546" spans="1:8" ht="13.5" x14ac:dyDescent="0.25">
      <c r="A2546" s="12"/>
      <c r="B2546" s="11">
        <v>45706</v>
      </c>
      <c r="C2546" s="2">
        <v>4.6399999999999997</v>
      </c>
      <c r="D2546" s="2">
        <v>4.6399999999999997</v>
      </c>
      <c r="E2546" s="2">
        <v>3513</v>
      </c>
      <c r="F2546" s="2">
        <v>4.6399999999999997</v>
      </c>
      <c r="G2546" s="2">
        <v>16300.32</v>
      </c>
      <c r="H2546" s="17">
        <f t="shared" si="39"/>
        <v>-1.6949152542372899E-2</v>
      </c>
    </row>
    <row r="2547" spans="1:8" ht="13.5" x14ac:dyDescent="0.25">
      <c r="A2547" s="12"/>
      <c r="B2547" s="11">
        <v>45707</v>
      </c>
      <c r="C2547" s="2">
        <v>4.55</v>
      </c>
      <c r="D2547" s="2">
        <v>4.55</v>
      </c>
      <c r="E2547" s="2">
        <v>5140</v>
      </c>
      <c r="F2547" s="2">
        <v>4.5679999999999996</v>
      </c>
      <c r="G2547" s="2">
        <v>23479.52</v>
      </c>
      <c r="H2547" s="17">
        <f t="shared" si="39"/>
        <v>-1.93965517241379E-2</v>
      </c>
    </row>
    <row r="2548" spans="1:8" ht="13.5" x14ac:dyDescent="0.25">
      <c r="A2548" s="12"/>
      <c r="B2548" s="11">
        <v>45708</v>
      </c>
      <c r="C2548" s="2">
        <v>4.54</v>
      </c>
      <c r="D2548" s="2">
        <v>4.54</v>
      </c>
      <c r="E2548" s="2">
        <v>15016</v>
      </c>
      <c r="F2548" s="2">
        <v>4.5019999999999998</v>
      </c>
      <c r="G2548" s="2">
        <v>67602.032000000007</v>
      </c>
      <c r="H2548" s="17">
        <f t="shared" si="39"/>
        <v>-2.197802197802151E-3</v>
      </c>
    </row>
    <row r="2549" spans="1:8" ht="13.5" x14ac:dyDescent="0.25">
      <c r="A2549" s="12"/>
      <c r="B2549" s="11">
        <v>45709</v>
      </c>
      <c r="C2549" s="2">
        <v>4.49</v>
      </c>
      <c r="D2549" s="2">
        <v>4.49</v>
      </c>
      <c r="E2549" s="2">
        <v>17434</v>
      </c>
      <c r="F2549" s="2">
        <v>4.4610000000000003</v>
      </c>
      <c r="G2549" s="2">
        <v>77773.073999999993</v>
      </c>
      <c r="H2549" s="17">
        <f t="shared" si="39"/>
        <v>-1.1013215859030798E-2</v>
      </c>
    </row>
    <row r="2550" spans="1:8" ht="13.5" x14ac:dyDescent="0.25">
      <c r="A2550" s="12"/>
      <c r="B2550" s="11">
        <v>45712</v>
      </c>
      <c r="C2550" s="2">
        <v>4.49</v>
      </c>
      <c r="D2550" s="2">
        <v>4.49</v>
      </c>
      <c r="E2550" s="2">
        <v>14171</v>
      </c>
      <c r="F2550" s="2">
        <v>4.423</v>
      </c>
      <c r="G2550" s="2">
        <v>62678.332999999999</v>
      </c>
      <c r="H2550" s="17">
        <f t="shared" si="39"/>
        <v>0</v>
      </c>
    </row>
    <row r="2551" spans="1:8" ht="13.5" x14ac:dyDescent="0.25">
      <c r="A2551" s="12"/>
      <c r="B2551" s="11">
        <v>45713</v>
      </c>
      <c r="C2551" s="2">
        <v>4.42</v>
      </c>
      <c r="D2551" s="2">
        <v>4.42</v>
      </c>
      <c r="E2551" s="2">
        <v>5795</v>
      </c>
      <c r="F2551" s="2">
        <v>4.4240000000000004</v>
      </c>
      <c r="G2551" s="2">
        <v>25637.08</v>
      </c>
      <c r="H2551" s="17">
        <f t="shared" si="39"/>
        <v>-1.5590200445434362E-2</v>
      </c>
    </row>
    <row r="2552" spans="1:8" ht="13.5" x14ac:dyDescent="0.25">
      <c r="A2552" s="12"/>
      <c r="B2552" s="11">
        <v>45714</v>
      </c>
      <c r="C2552" s="2">
        <v>4.42</v>
      </c>
      <c r="D2552" s="2">
        <v>4.42</v>
      </c>
      <c r="E2552" s="2">
        <v>13686</v>
      </c>
      <c r="F2552" s="2">
        <v>4.3959999999999999</v>
      </c>
      <c r="G2552" s="2">
        <v>60163.656000000003</v>
      </c>
      <c r="H2552" s="17">
        <f t="shared" si="39"/>
        <v>0</v>
      </c>
    </row>
    <row r="2553" spans="1:8" ht="13.5" x14ac:dyDescent="0.25">
      <c r="A2553" s="12"/>
      <c r="B2553" s="11">
        <v>45715</v>
      </c>
      <c r="C2553" s="2">
        <v>4.42</v>
      </c>
      <c r="D2553" s="2">
        <v>4.42</v>
      </c>
      <c r="E2553" s="2">
        <v>4383</v>
      </c>
      <c r="F2553" s="2">
        <v>4.4000000000000004</v>
      </c>
      <c r="G2553" s="2">
        <v>19285.2</v>
      </c>
      <c r="H2553" s="17">
        <f t="shared" si="39"/>
        <v>0</v>
      </c>
    </row>
    <row r="2554" spans="1:8" ht="13.5" x14ac:dyDescent="0.25">
      <c r="A2554" s="12"/>
      <c r="B2554" s="11">
        <v>45716</v>
      </c>
      <c r="C2554" s="2">
        <v>4.42</v>
      </c>
      <c r="D2554" s="2">
        <v>4.42</v>
      </c>
      <c r="E2554" s="2">
        <v>5902</v>
      </c>
      <c r="F2554" s="2">
        <v>4.3940000000000001</v>
      </c>
      <c r="G2554" s="2">
        <v>25933.387999999999</v>
      </c>
      <c r="H2554" s="17">
        <f t="shared" si="39"/>
        <v>0</v>
      </c>
    </row>
    <row r="2555" spans="1:8" ht="13.5" x14ac:dyDescent="0.25">
      <c r="A2555" s="12"/>
      <c r="B2555" s="11">
        <v>45719</v>
      </c>
      <c r="C2555" s="2">
        <v>4.47</v>
      </c>
      <c r="D2555" s="2">
        <v>4.47</v>
      </c>
      <c r="E2555" s="2">
        <v>1118</v>
      </c>
      <c r="F2555" s="2">
        <v>4.4969999999999999</v>
      </c>
      <c r="G2555" s="2">
        <v>5027.6459999999997</v>
      </c>
      <c r="H2555" s="17">
        <f t="shared" si="39"/>
        <v>1.1312217194570096E-2</v>
      </c>
    </row>
    <row r="2556" spans="1:8" ht="13.5" x14ac:dyDescent="0.25">
      <c r="A2556" s="12"/>
      <c r="B2556" s="11">
        <v>45720</v>
      </c>
      <c r="C2556" s="2">
        <v>4.45</v>
      </c>
      <c r="D2556" s="2">
        <v>4.45</v>
      </c>
      <c r="E2556" s="2">
        <v>806</v>
      </c>
      <c r="F2556" s="2">
        <v>4.4539999999999997</v>
      </c>
      <c r="G2556" s="2">
        <v>3589.924</v>
      </c>
      <c r="H2556" s="17">
        <f t="shared" si="39"/>
        <v>-4.4742729306486741E-3</v>
      </c>
    </row>
    <row r="2557" spans="1:8" ht="13.5" x14ac:dyDescent="0.25">
      <c r="A2557" s="12"/>
      <c r="B2557" s="11">
        <v>45721</v>
      </c>
      <c r="C2557" s="2">
        <v>4.49</v>
      </c>
      <c r="D2557" s="2">
        <v>4.49</v>
      </c>
      <c r="E2557" s="2">
        <v>749</v>
      </c>
      <c r="F2557" s="2">
        <v>4.4880000000000004</v>
      </c>
      <c r="G2557" s="2">
        <v>3361.5120000000002</v>
      </c>
      <c r="H2557" s="17">
        <f t="shared" si="39"/>
        <v>8.988764044943828E-3</v>
      </c>
    </row>
    <row r="2558" spans="1:8" ht="13.5" x14ac:dyDescent="0.25">
      <c r="A2558" s="12"/>
      <c r="B2558" s="11">
        <v>45722</v>
      </c>
      <c r="C2558" s="2">
        <v>4.49</v>
      </c>
      <c r="D2558" s="2">
        <v>4.49</v>
      </c>
      <c r="E2558" s="2">
        <v>650</v>
      </c>
      <c r="F2558" s="2">
        <v>4.4880000000000004</v>
      </c>
      <c r="G2558" s="2">
        <v>2917.2</v>
      </c>
      <c r="H2558" s="17">
        <f t="shared" si="39"/>
        <v>0</v>
      </c>
    </row>
    <row r="2559" spans="1:8" ht="13.5" x14ac:dyDescent="0.25">
      <c r="A2559" s="12"/>
      <c r="B2559" s="11">
        <v>45723</v>
      </c>
      <c r="C2559" s="2">
        <v>4.45</v>
      </c>
      <c r="D2559" s="2">
        <v>4.45</v>
      </c>
      <c r="E2559" s="2">
        <v>6548</v>
      </c>
      <c r="F2559" s="2">
        <v>4.4160000000000004</v>
      </c>
      <c r="G2559" s="2">
        <v>28915.968000000001</v>
      </c>
      <c r="H2559" s="17">
        <f t="shared" si="39"/>
        <v>-8.9086859688196074E-3</v>
      </c>
    </row>
    <row r="2560" spans="1:8" ht="13.5" x14ac:dyDescent="0.25">
      <c r="A2560" s="12"/>
      <c r="B2560" s="11">
        <v>45726</v>
      </c>
      <c r="C2560" s="2">
        <v>4.5</v>
      </c>
      <c r="D2560" s="2">
        <v>4.5</v>
      </c>
      <c r="E2560" s="2">
        <v>3782</v>
      </c>
      <c r="F2560" s="2">
        <v>4.3890000000000002</v>
      </c>
      <c r="G2560" s="2">
        <v>16599.198</v>
      </c>
      <c r="H2560" s="17">
        <f t="shared" si="39"/>
        <v>1.1235955056179735E-2</v>
      </c>
    </row>
    <row r="2561" spans="1:8" ht="13.5" x14ac:dyDescent="0.25">
      <c r="A2561" s="12"/>
      <c r="B2561" s="11">
        <v>45727</v>
      </c>
      <c r="C2561" s="2">
        <v>4.4000000000000004</v>
      </c>
      <c r="D2561" s="2">
        <v>4.4000000000000004</v>
      </c>
      <c r="E2561" s="2">
        <v>1717</v>
      </c>
      <c r="F2561" s="2">
        <v>4.4080000000000004</v>
      </c>
      <c r="G2561" s="2">
        <v>7568.5360000000001</v>
      </c>
      <c r="H2561" s="17">
        <f t="shared" si="39"/>
        <v>-2.2222222222222143E-2</v>
      </c>
    </row>
    <row r="2562" spans="1:8" ht="13.5" x14ac:dyDescent="0.25">
      <c r="A2562" s="12"/>
      <c r="B2562" s="11">
        <v>45728</v>
      </c>
      <c r="C2562" s="2">
        <v>4.4000000000000004</v>
      </c>
      <c r="D2562" s="2">
        <v>4.4000000000000004</v>
      </c>
      <c r="E2562" s="2">
        <v>9988</v>
      </c>
      <c r="F2562" s="2">
        <v>4.3639999999999999</v>
      </c>
      <c r="G2562" s="2">
        <v>43587.631999999998</v>
      </c>
      <c r="H2562" s="17">
        <f t="shared" si="39"/>
        <v>0</v>
      </c>
    </row>
    <row r="2563" spans="1:8" ht="13.5" x14ac:dyDescent="0.25">
      <c r="A2563" s="12"/>
      <c r="B2563" s="11">
        <v>45729</v>
      </c>
      <c r="C2563" s="2">
        <v>4.3499999999999996</v>
      </c>
      <c r="D2563" s="2">
        <v>4.3499999999999996</v>
      </c>
      <c r="E2563" s="2">
        <v>13937</v>
      </c>
      <c r="F2563" s="2">
        <v>4.3540000000000001</v>
      </c>
      <c r="G2563" s="2">
        <v>60681.697999999997</v>
      </c>
      <c r="H2563" s="17">
        <f t="shared" si="39"/>
        <v>-1.1363636363636524E-2</v>
      </c>
    </row>
    <row r="2564" spans="1:8" ht="13.5" x14ac:dyDescent="0.25">
      <c r="A2564" s="12"/>
      <c r="B2564" s="11">
        <v>45730</v>
      </c>
      <c r="C2564" s="2">
        <v>4.37</v>
      </c>
      <c r="D2564" s="2">
        <v>4.37</v>
      </c>
      <c r="E2564" s="2">
        <v>7756</v>
      </c>
      <c r="F2564" s="2">
        <v>4.3339999999999996</v>
      </c>
      <c r="G2564" s="2">
        <v>33614.504000000001</v>
      </c>
      <c r="H2564" s="17">
        <f t="shared" si="39"/>
        <v>4.597701149425394E-3</v>
      </c>
    </row>
    <row r="2565" spans="1:8" ht="13.5" x14ac:dyDescent="0.25">
      <c r="A2565" s="12"/>
      <c r="B2565" s="11">
        <v>45733</v>
      </c>
      <c r="C2565" s="2">
        <v>4.3099999999999996</v>
      </c>
      <c r="D2565" s="2">
        <v>4.3099999999999996</v>
      </c>
      <c r="E2565" s="2">
        <v>6187</v>
      </c>
      <c r="F2565" s="2">
        <v>4.3220000000000001</v>
      </c>
      <c r="G2565" s="2">
        <v>26740.214</v>
      </c>
      <c r="H2565" s="17">
        <f t="shared" si="39"/>
        <v>-1.3729977116704919E-2</v>
      </c>
    </row>
    <row r="2566" spans="1:8" ht="13.5" x14ac:dyDescent="0.25">
      <c r="A2566" s="12"/>
      <c r="B2566" s="11">
        <v>45734</v>
      </c>
      <c r="C2566" s="2">
        <v>4.3</v>
      </c>
      <c r="D2566" s="2">
        <v>4.3</v>
      </c>
      <c r="E2566" s="2">
        <v>30718</v>
      </c>
      <c r="F2566" s="2">
        <v>4.3109999999999999</v>
      </c>
      <c r="G2566" s="2">
        <v>132425.29800000001</v>
      </c>
      <c r="H2566" s="17">
        <f t="shared" si="39"/>
        <v>-2.3201856148491388E-3</v>
      </c>
    </row>
    <row r="2567" spans="1:8" ht="13.5" x14ac:dyDescent="0.25">
      <c r="A2567" s="12"/>
      <c r="B2567" s="11">
        <v>45735</v>
      </c>
      <c r="C2567" s="2">
        <v>4.29</v>
      </c>
      <c r="D2567" s="2">
        <v>4.29</v>
      </c>
      <c r="E2567" s="2">
        <v>14123</v>
      </c>
      <c r="F2567" s="2">
        <v>4.2839999999999998</v>
      </c>
      <c r="G2567" s="2">
        <v>60502.932000000001</v>
      </c>
      <c r="H2567" s="17">
        <f t="shared" ref="H2567:H2630" si="40">(D2567-D2566)/D2566</f>
        <v>-2.3255813953487877E-3</v>
      </c>
    </row>
    <row r="2568" spans="1:8" ht="13.5" x14ac:dyDescent="0.25">
      <c r="A2568" s="12"/>
      <c r="B2568" s="11">
        <v>45737</v>
      </c>
      <c r="C2568" s="2">
        <v>4.28</v>
      </c>
      <c r="D2568" s="2">
        <v>4.28</v>
      </c>
      <c r="E2568" s="2">
        <v>11063</v>
      </c>
      <c r="F2568" s="2">
        <v>4.2430000000000003</v>
      </c>
      <c r="G2568" s="2">
        <v>46940.309000000001</v>
      </c>
      <c r="H2568" s="17">
        <f t="shared" si="40"/>
        <v>-2.3310023310022811E-3</v>
      </c>
    </row>
    <row r="2569" spans="1:8" ht="13.5" x14ac:dyDescent="0.25">
      <c r="A2569" s="12"/>
      <c r="B2569" s="11">
        <v>45740</v>
      </c>
      <c r="C2569" s="2">
        <v>4.3099999999999996</v>
      </c>
      <c r="D2569" s="2">
        <v>4.3099999999999996</v>
      </c>
      <c r="E2569" s="2">
        <v>6332</v>
      </c>
      <c r="F2569" s="2">
        <v>4.2539999999999996</v>
      </c>
      <c r="G2569" s="2">
        <v>26936.328000000001</v>
      </c>
      <c r="H2569" s="17">
        <f t="shared" si="40"/>
        <v>7.0093457943923732E-3</v>
      </c>
    </row>
    <row r="2570" spans="1:8" ht="13.5" x14ac:dyDescent="0.25">
      <c r="A2570" s="12"/>
      <c r="B2570" s="11">
        <v>45741</v>
      </c>
      <c r="C2570" s="2">
        <v>4.3099999999999996</v>
      </c>
      <c r="D2570" s="2">
        <v>4.3099999999999996</v>
      </c>
      <c r="E2570" s="2">
        <v>4513</v>
      </c>
      <c r="F2570" s="2">
        <v>4.2549999999999999</v>
      </c>
      <c r="G2570" s="2">
        <v>19202.814999999999</v>
      </c>
      <c r="H2570" s="17">
        <f t="shared" si="40"/>
        <v>0</v>
      </c>
    </row>
    <row r="2571" spans="1:8" ht="13.5" x14ac:dyDescent="0.25">
      <c r="A2571" s="12"/>
      <c r="B2571" s="11">
        <v>45742</v>
      </c>
      <c r="C2571" s="2">
        <v>4.3099999999999996</v>
      </c>
      <c r="D2571" s="2">
        <v>4.3099999999999996</v>
      </c>
      <c r="E2571" s="2">
        <v>3525</v>
      </c>
      <c r="F2571" s="2">
        <v>4.3099999999999996</v>
      </c>
      <c r="G2571" s="2">
        <v>15192.75</v>
      </c>
      <c r="H2571" s="17">
        <f t="shared" si="40"/>
        <v>0</v>
      </c>
    </row>
    <row r="2572" spans="1:8" ht="13.5" x14ac:dyDescent="0.25">
      <c r="A2572" s="12"/>
      <c r="B2572" s="11">
        <v>45743</v>
      </c>
      <c r="C2572" s="2">
        <v>4.3099999999999996</v>
      </c>
      <c r="D2572" s="2">
        <v>4.3099999999999996</v>
      </c>
      <c r="E2572" s="2">
        <v>2601</v>
      </c>
      <c r="F2572" s="2">
        <v>4.3150000000000004</v>
      </c>
      <c r="G2572" s="2">
        <v>11223.315000000001</v>
      </c>
      <c r="H2572" s="17">
        <f t="shared" si="40"/>
        <v>0</v>
      </c>
    </row>
    <row r="2573" spans="1:8" ht="13.5" x14ac:dyDescent="0.25">
      <c r="A2573" s="12"/>
      <c r="B2573" s="11">
        <v>45744</v>
      </c>
      <c r="C2573" s="2">
        <v>4.4400000000000004</v>
      </c>
      <c r="D2573" s="2">
        <v>4.4400000000000004</v>
      </c>
      <c r="E2573" s="2">
        <v>7385</v>
      </c>
      <c r="F2573" s="2">
        <v>4.3899999999999997</v>
      </c>
      <c r="G2573" s="2">
        <v>32420.15</v>
      </c>
      <c r="H2573" s="17">
        <f t="shared" si="40"/>
        <v>3.0162412993039626E-2</v>
      </c>
    </row>
    <row r="2574" spans="1:8" ht="13.5" x14ac:dyDescent="0.25">
      <c r="A2574" s="12"/>
      <c r="B2574" s="11">
        <v>45749</v>
      </c>
      <c r="C2574" s="2">
        <v>4.43</v>
      </c>
      <c r="D2574" s="2">
        <v>4.43</v>
      </c>
      <c r="E2574" s="2">
        <v>3475</v>
      </c>
      <c r="F2574" s="2">
        <v>4.4400000000000004</v>
      </c>
      <c r="G2574" s="2">
        <v>15429</v>
      </c>
      <c r="H2574" s="17">
        <f t="shared" si="40"/>
        <v>-2.252252252252404E-3</v>
      </c>
    </row>
    <row r="2575" spans="1:8" ht="13.5" x14ac:dyDescent="0.25">
      <c r="A2575" s="12"/>
      <c r="B2575" s="11">
        <v>45750</v>
      </c>
      <c r="C2575" s="2">
        <v>4.43</v>
      </c>
      <c r="D2575" s="2">
        <v>4.43</v>
      </c>
      <c r="E2575" s="2">
        <v>2060</v>
      </c>
      <c r="F2575" s="2">
        <v>4.4139999999999997</v>
      </c>
      <c r="G2575" s="2">
        <v>9092.84</v>
      </c>
      <c r="H2575" s="17">
        <f t="shared" si="40"/>
        <v>0</v>
      </c>
    </row>
    <row r="2576" spans="1:8" ht="13.5" x14ac:dyDescent="0.25">
      <c r="A2576" s="12"/>
      <c r="B2576" s="11">
        <v>45751</v>
      </c>
      <c r="C2576" s="2">
        <v>4.4000000000000004</v>
      </c>
      <c r="D2576" s="2">
        <v>4.4000000000000004</v>
      </c>
      <c r="E2576" s="2">
        <v>3541</v>
      </c>
      <c r="F2576" s="2">
        <v>4.3810000000000002</v>
      </c>
      <c r="G2576" s="2">
        <v>15513.120999999999</v>
      </c>
      <c r="H2576" s="17">
        <f t="shared" si="40"/>
        <v>-6.7720090293452283E-3</v>
      </c>
    </row>
    <row r="2577" spans="1:8" ht="13.5" x14ac:dyDescent="0.25">
      <c r="A2577" s="12"/>
      <c r="B2577" s="11">
        <v>45754</v>
      </c>
      <c r="C2577" s="2">
        <v>4.45</v>
      </c>
      <c r="D2577" s="2">
        <v>4.45</v>
      </c>
      <c r="E2577" s="2">
        <v>1202</v>
      </c>
      <c r="F2577" s="2">
        <v>4.4089999999999998</v>
      </c>
      <c r="G2577" s="2">
        <v>5299.6180000000004</v>
      </c>
      <c r="H2577" s="17">
        <f t="shared" si="40"/>
        <v>1.1363636363636322E-2</v>
      </c>
    </row>
    <row r="2578" spans="1:8" ht="13.5" x14ac:dyDescent="0.25">
      <c r="A2578" s="12"/>
      <c r="B2578" s="11">
        <v>45755</v>
      </c>
      <c r="C2578" s="2">
        <v>4.54</v>
      </c>
      <c r="D2578" s="2">
        <v>4.54</v>
      </c>
      <c r="E2578" s="2">
        <v>10428</v>
      </c>
      <c r="F2578" s="2">
        <v>4.4690000000000003</v>
      </c>
      <c r="G2578" s="2">
        <v>46602.732000000004</v>
      </c>
      <c r="H2578" s="17">
        <f t="shared" si="40"/>
        <v>2.0224719101123563E-2</v>
      </c>
    </row>
    <row r="2579" spans="1:8" ht="13.5" x14ac:dyDescent="0.25">
      <c r="A2579" s="12"/>
      <c r="B2579" s="11">
        <v>45757</v>
      </c>
      <c r="C2579" s="2">
        <v>4.4000000000000004</v>
      </c>
      <c r="D2579" s="2">
        <v>4.4000000000000004</v>
      </c>
      <c r="E2579" s="2">
        <v>8378</v>
      </c>
      <c r="F2579" s="2">
        <v>4.415</v>
      </c>
      <c r="G2579" s="2">
        <v>36988.870000000003</v>
      </c>
      <c r="H2579" s="17">
        <f t="shared" si="40"/>
        <v>-3.0837004405286274E-2</v>
      </c>
    </row>
    <row r="2580" spans="1:8" ht="13.5" x14ac:dyDescent="0.25">
      <c r="A2580" s="12"/>
      <c r="B2580" s="11">
        <v>45758</v>
      </c>
      <c r="C2580" s="2">
        <v>4.45</v>
      </c>
      <c r="D2580" s="2">
        <v>4.45</v>
      </c>
      <c r="E2580" s="2">
        <v>10655</v>
      </c>
      <c r="F2580" s="2">
        <v>4.41</v>
      </c>
      <c r="G2580" s="2">
        <v>46988.55</v>
      </c>
      <c r="H2580" s="17">
        <f t="shared" si="40"/>
        <v>1.1363636363636322E-2</v>
      </c>
    </row>
    <row r="2581" spans="1:8" ht="13.5" x14ac:dyDescent="0.25">
      <c r="A2581" s="12"/>
      <c r="B2581" s="11">
        <v>45761</v>
      </c>
      <c r="C2581" s="2">
        <v>4.45</v>
      </c>
      <c r="D2581" s="2">
        <v>4.45</v>
      </c>
      <c r="E2581" s="2">
        <v>2796</v>
      </c>
      <c r="F2581" s="2">
        <v>4.4050000000000002</v>
      </c>
      <c r="G2581" s="2">
        <v>12316.38</v>
      </c>
      <c r="H2581" s="17">
        <f t="shared" si="40"/>
        <v>0</v>
      </c>
    </row>
    <row r="2582" spans="1:8" ht="13.5" x14ac:dyDescent="0.25">
      <c r="A2582" s="12"/>
      <c r="B2582" s="11">
        <v>45762</v>
      </c>
      <c r="C2582" s="2">
        <v>4.3499999999999996</v>
      </c>
      <c r="D2582" s="2">
        <v>4.3499999999999996</v>
      </c>
      <c r="E2582" s="2">
        <v>4136</v>
      </c>
      <c r="F2582" s="2">
        <v>4.3780000000000001</v>
      </c>
      <c r="G2582" s="2">
        <v>18107.407999999999</v>
      </c>
      <c r="H2582" s="17">
        <f t="shared" si="40"/>
        <v>-2.2471910112359668E-2</v>
      </c>
    </row>
    <row r="2583" spans="1:8" ht="13.5" x14ac:dyDescent="0.25">
      <c r="A2583" s="12"/>
      <c r="B2583" s="11">
        <v>45763</v>
      </c>
      <c r="C2583" s="2">
        <v>4.38</v>
      </c>
      <c r="D2583" s="2">
        <v>4.38</v>
      </c>
      <c r="E2583" s="2">
        <v>20336</v>
      </c>
      <c r="F2583" s="2">
        <v>4.306</v>
      </c>
      <c r="G2583" s="2">
        <v>87566.816000000006</v>
      </c>
      <c r="H2583" s="17">
        <f t="shared" si="40"/>
        <v>6.8965517241379891E-3</v>
      </c>
    </row>
    <row r="2584" spans="1:8" ht="13.5" x14ac:dyDescent="0.25">
      <c r="A2584" s="12"/>
      <c r="B2584" s="11">
        <v>45764</v>
      </c>
      <c r="C2584" s="2">
        <v>4.3899999999999997</v>
      </c>
      <c r="D2584" s="2">
        <v>4.3899999999999997</v>
      </c>
      <c r="E2584" s="2">
        <v>10646</v>
      </c>
      <c r="F2584" s="2">
        <v>4.2889999999999997</v>
      </c>
      <c r="G2584" s="2">
        <v>45660.694000000003</v>
      </c>
      <c r="H2584" s="17">
        <f t="shared" si="40"/>
        <v>2.2831050228310015E-3</v>
      </c>
    </row>
    <row r="2585" spans="1:8" ht="13.5" x14ac:dyDescent="0.25">
      <c r="A2585" s="12"/>
      <c r="B2585" s="11">
        <v>45765</v>
      </c>
      <c r="C2585" s="2">
        <v>4.3600000000000003</v>
      </c>
      <c r="D2585" s="2">
        <v>4.3600000000000003</v>
      </c>
      <c r="E2585" s="2">
        <v>4094</v>
      </c>
      <c r="F2585" s="2">
        <v>4.258</v>
      </c>
      <c r="G2585" s="2">
        <v>17432.252</v>
      </c>
      <c r="H2585" s="17">
        <f t="shared" si="40"/>
        <v>-6.833712984054525E-3</v>
      </c>
    </row>
    <row r="2586" spans="1:8" ht="13.5" x14ac:dyDescent="0.25">
      <c r="A2586" s="12"/>
      <c r="B2586" s="11">
        <v>45768</v>
      </c>
      <c r="C2586" s="2">
        <v>4.38</v>
      </c>
      <c r="D2586" s="2">
        <v>4.38</v>
      </c>
      <c r="E2586" s="2">
        <v>7156</v>
      </c>
      <c r="F2586" s="2">
        <v>4.3079999999999998</v>
      </c>
      <c r="G2586" s="2">
        <v>30828.047999999999</v>
      </c>
      <c r="H2586" s="17">
        <f t="shared" si="40"/>
        <v>4.5871559633026545E-3</v>
      </c>
    </row>
    <row r="2587" spans="1:8" ht="13.5" x14ac:dyDescent="0.25">
      <c r="A2587" s="12"/>
      <c r="B2587" s="11">
        <v>45769</v>
      </c>
      <c r="C2587" s="2">
        <v>4.3499999999999996</v>
      </c>
      <c r="D2587" s="2">
        <v>4.3499999999999996</v>
      </c>
      <c r="E2587" s="2">
        <v>3671</v>
      </c>
      <c r="F2587" s="2">
        <v>4.3280000000000003</v>
      </c>
      <c r="G2587" s="2">
        <v>15888.088</v>
      </c>
      <c r="H2587" s="17">
        <f t="shared" si="40"/>
        <v>-6.8493150684932076E-3</v>
      </c>
    </row>
    <row r="2588" spans="1:8" ht="13.5" x14ac:dyDescent="0.25">
      <c r="A2588" s="12"/>
      <c r="B2588" s="11">
        <v>45770</v>
      </c>
      <c r="C2588" s="2">
        <v>4.34</v>
      </c>
      <c r="D2588" s="2">
        <v>4.34</v>
      </c>
      <c r="E2588" s="2">
        <v>38049</v>
      </c>
      <c r="F2588" s="2">
        <v>4.2110000000000003</v>
      </c>
      <c r="G2588" s="2">
        <v>160224.33900000001</v>
      </c>
      <c r="H2588" s="17">
        <f t="shared" si="40"/>
        <v>-2.2988505747125951E-3</v>
      </c>
    </row>
    <row r="2589" spans="1:8" ht="13.5" x14ac:dyDescent="0.25">
      <c r="A2589" s="12"/>
      <c r="B2589" s="11">
        <v>45771</v>
      </c>
      <c r="C2589" s="2">
        <v>4.25</v>
      </c>
      <c r="D2589" s="2">
        <v>4.25</v>
      </c>
      <c r="E2589" s="2">
        <v>24081</v>
      </c>
      <c r="F2589" s="2">
        <v>4.1859999999999999</v>
      </c>
      <c r="G2589" s="2">
        <v>100803.06600000001</v>
      </c>
      <c r="H2589" s="17">
        <f t="shared" si="40"/>
        <v>-2.0737327188940061E-2</v>
      </c>
    </row>
    <row r="2590" spans="1:8" ht="13.5" x14ac:dyDescent="0.25">
      <c r="A2590" s="12"/>
      <c r="B2590" s="11">
        <v>45772</v>
      </c>
      <c r="C2590" s="2">
        <v>4.2</v>
      </c>
      <c r="D2590" s="2">
        <v>4.2</v>
      </c>
      <c r="E2590" s="2">
        <v>7565</v>
      </c>
      <c r="F2590" s="2">
        <v>4.2469999999999999</v>
      </c>
      <c r="G2590" s="2">
        <v>32128.555</v>
      </c>
      <c r="H2590" s="17">
        <f t="shared" si="40"/>
        <v>-1.1764705882352899E-2</v>
      </c>
    </row>
    <row r="2591" spans="1:8" ht="13.5" x14ac:dyDescent="0.25">
      <c r="A2591" s="12"/>
      <c r="B2591" s="11">
        <v>45775</v>
      </c>
      <c r="C2591" s="2">
        <v>4.2</v>
      </c>
      <c r="D2591" s="2">
        <v>4.2</v>
      </c>
      <c r="E2591" s="2">
        <v>10398</v>
      </c>
      <c r="F2591" s="2">
        <v>4.1760000000000002</v>
      </c>
      <c r="G2591" s="2">
        <v>43422.048000000003</v>
      </c>
      <c r="H2591" s="17">
        <f t="shared" si="40"/>
        <v>0</v>
      </c>
    </row>
    <row r="2592" spans="1:8" ht="13.5" x14ac:dyDescent="0.25">
      <c r="A2592" s="12"/>
      <c r="B2592" s="11">
        <v>45776</v>
      </c>
      <c r="C2592" s="2">
        <v>4.09</v>
      </c>
      <c r="D2592" s="2">
        <v>4.09</v>
      </c>
      <c r="E2592" s="2">
        <v>53691</v>
      </c>
      <c r="F2592" s="2">
        <v>4.1529999999999996</v>
      </c>
      <c r="G2592" s="2">
        <v>222978.723</v>
      </c>
      <c r="H2592" s="17">
        <f t="shared" si="40"/>
        <v>-2.6190476190476264E-2</v>
      </c>
    </row>
    <row r="2593" spans="1:8" ht="13.5" x14ac:dyDescent="0.25">
      <c r="A2593" s="12"/>
      <c r="B2593" s="11">
        <v>45777</v>
      </c>
      <c r="C2593" s="2">
        <v>3.95</v>
      </c>
      <c r="D2593" s="2">
        <v>3.95</v>
      </c>
      <c r="E2593" s="2">
        <v>36835</v>
      </c>
      <c r="F2593" s="2">
        <v>4</v>
      </c>
      <c r="G2593" s="2">
        <v>147340</v>
      </c>
      <c r="H2593" s="17">
        <f t="shared" si="40"/>
        <v>-3.4229828850855668E-2</v>
      </c>
    </row>
    <row r="2594" spans="1:8" ht="13.5" x14ac:dyDescent="0.25">
      <c r="A2594" s="12"/>
      <c r="B2594" s="11">
        <v>45779</v>
      </c>
      <c r="C2594" s="2">
        <v>3.72</v>
      </c>
      <c r="D2594" s="2">
        <v>3.72</v>
      </c>
      <c r="E2594" s="2">
        <v>49777</v>
      </c>
      <c r="F2594" s="2">
        <v>3.742</v>
      </c>
      <c r="G2594" s="2">
        <v>186265.53400000001</v>
      </c>
      <c r="H2594" s="17">
        <f t="shared" si="40"/>
        <v>-5.8227848101265814E-2</v>
      </c>
    </row>
    <row r="2595" spans="1:8" ht="13.5" x14ac:dyDescent="0.25">
      <c r="A2595" s="12"/>
      <c r="B2595" s="11">
        <v>45782</v>
      </c>
      <c r="C2595" s="2">
        <v>3.5</v>
      </c>
      <c r="D2595" s="2">
        <v>3.5</v>
      </c>
      <c r="E2595" s="2">
        <v>26526</v>
      </c>
      <c r="F2595" s="2">
        <v>3.57</v>
      </c>
      <c r="G2595" s="2">
        <v>94697.82</v>
      </c>
      <c r="H2595" s="17">
        <f t="shared" si="40"/>
        <v>-5.9139784946236611E-2</v>
      </c>
    </row>
    <row r="2596" spans="1:8" ht="13.5" x14ac:dyDescent="0.25">
      <c r="A2596" s="12"/>
      <c r="B2596" s="11">
        <v>45783</v>
      </c>
      <c r="C2596" s="2">
        <v>3.56</v>
      </c>
      <c r="D2596" s="2">
        <v>3.56</v>
      </c>
      <c r="E2596" s="2">
        <v>23162</v>
      </c>
      <c r="F2596" s="2">
        <v>3.5009999999999999</v>
      </c>
      <c r="G2596" s="2">
        <v>81090.161999999997</v>
      </c>
      <c r="H2596" s="17">
        <f t="shared" si="40"/>
        <v>1.7142857142857158E-2</v>
      </c>
    </row>
    <row r="2597" spans="1:8" ht="13.5" x14ac:dyDescent="0.25">
      <c r="A2597" s="12"/>
      <c r="B2597" s="11">
        <v>45784</v>
      </c>
      <c r="C2597" s="2">
        <v>3.65</v>
      </c>
      <c r="D2597" s="2">
        <v>3.65</v>
      </c>
      <c r="E2597" s="2">
        <v>8644</v>
      </c>
      <c r="F2597" s="2">
        <v>3.5920000000000001</v>
      </c>
      <c r="G2597" s="2">
        <v>31049.248</v>
      </c>
      <c r="H2597" s="17">
        <f t="shared" si="40"/>
        <v>2.5280898876404456E-2</v>
      </c>
    </row>
    <row r="2598" spans="1:8" ht="13.5" x14ac:dyDescent="0.25">
      <c r="A2598" s="12"/>
      <c r="B2598" s="11">
        <v>45785</v>
      </c>
      <c r="C2598" s="2">
        <v>3.81</v>
      </c>
      <c r="D2598" s="2">
        <v>3.81</v>
      </c>
      <c r="E2598" s="2">
        <v>9225</v>
      </c>
      <c r="F2598" s="2">
        <v>3.6459999999999999</v>
      </c>
      <c r="G2598" s="2">
        <v>33634.35</v>
      </c>
      <c r="H2598" s="17">
        <f t="shared" si="40"/>
        <v>4.3835616438356206E-2</v>
      </c>
    </row>
    <row r="2599" spans="1:8" ht="13.5" x14ac:dyDescent="0.25">
      <c r="A2599" s="12"/>
      <c r="B2599" s="11">
        <v>45786</v>
      </c>
      <c r="C2599" s="2">
        <v>3.75</v>
      </c>
      <c r="D2599" s="2">
        <v>3.75</v>
      </c>
      <c r="E2599" s="2">
        <v>8871</v>
      </c>
      <c r="F2599" s="2">
        <v>3.798</v>
      </c>
      <c r="G2599" s="2">
        <v>33692.057999999997</v>
      </c>
      <c r="H2599" s="17">
        <f t="shared" si="40"/>
        <v>-1.5748031496063006E-2</v>
      </c>
    </row>
    <row r="2600" spans="1:8" ht="13.5" x14ac:dyDescent="0.25">
      <c r="A2600" s="12"/>
      <c r="B2600" s="11">
        <v>45789</v>
      </c>
      <c r="C2600" s="2">
        <v>3.62</v>
      </c>
      <c r="D2600" s="2">
        <v>3.62</v>
      </c>
      <c r="E2600" s="2">
        <v>11128</v>
      </c>
      <c r="F2600" s="2">
        <v>3.6259999999999999</v>
      </c>
      <c r="G2600" s="2">
        <v>40350.127999999997</v>
      </c>
      <c r="H2600" s="17">
        <f t="shared" si="40"/>
        <v>-3.4666666666666637E-2</v>
      </c>
    </row>
    <row r="2601" spans="1:8" ht="13.5" x14ac:dyDescent="0.25">
      <c r="A2601" s="12"/>
      <c r="B2601" s="11">
        <v>45790</v>
      </c>
      <c r="C2601" s="2">
        <v>3.65</v>
      </c>
      <c r="D2601" s="2">
        <v>3.65</v>
      </c>
      <c r="E2601" s="2">
        <v>2394</v>
      </c>
      <c r="F2601" s="2">
        <v>3.6190000000000002</v>
      </c>
      <c r="G2601" s="2">
        <v>8663.8860000000004</v>
      </c>
      <c r="H2601" s="17">
        <f t="shared" si="40"/>
        <v>8.2872928176795039E-3</v>
      </c>
    </row>
    <row r="2602" spans="1:8" ht="13.5" x14ac:dyDescent="0.25">
      <c r="A2602" s="12"/>
      <c r="B2602" s="11">
        <v>45791</v>
      </c>
      <c r="C2602" s="2">
        <v>3.7</v>
      </c>
      <c r="D2602" s="2">
        <v>3.7</v>
      </c>
      <c r="E2602" s="2">
        <v>846</v>
      </c>
      <c r="F2602" s="2">
        <v>3.6480000000000001</v>
      </c>
      <c r="G2602" s="2">
        <v>3086.2080000000001</v>
      </c>
      <c r="H2602" s="17">
        <f t="shared" si="40"/>
        <v>1.3698630136986375E-2</v>
      </c>
    </row>
    <row r="2603" spans="1:8" ht="13.5" x14ac:dyDescent="0.25">
      <c r="A2603" s="12"/>
      <c r="B2603" s="11">
        <v>45792</v>
      </c>
      <c r="C2603" s="2">
        <v>3.7</v>
      </c>
      <c r="D2603" s="2">
        <v>3.7</v>
      </c>
      <c r="E2603" s="2">
        <v>5600</v>
      </c>
      <c r="F2603" s="2">
        <v>3.6909999999999998</v>
      </c>
      <c r="G2603" s="2">
        <v>20669.599999999999</v>
      </c>
      <c r="H2603" s="17">
        <f t="shared" si="40"/>
        <v>0</v>
      </c>
    </row>
    <row r="2604" spans="1:8" ht="13.5" x14ac:dyDescent="0.25">
      <c r="A2604" s="12"/>
      <c r="B2604" s="11">
        <v>45793</v>
      </c>
      <c r="C2604" s="2">
        <v>3.76</v>
      </c>
      <c r="D2604" s="2">
        <v>3.76</v>
      </c>
      <c r="E2604" s="2">
        <v>6136</v>
      </c>
      <c r="F2604" s="2">
        <v>3.6019999999999999</v>
      </c>
      <c r="G2604" s="2">
        <v>22101.871999999999</v>
      </c>
      <c r="H2604" s="17">
        <f t="shared" si="40"/>
        <v>1.621621621621611E-2</v>
      </c>
    </row>
    <row r="2605" spans="1:8" ht="13.5" x14ac:dyDescent="0.25">
      <c r="A2605" s="12"/>
      <c r="B2605" s="11">
        <v>45796</v>
      </c>
      <c r="C2605" s="2">
        <v>3.84</v>
      </c>
      <c r="D2605" s="2">
        <v>3.84</v>
      </c>
      <c r="E2605" s="2">
        <v>5840</v>
      </c>
      <c r="F2605" s="2">
        <v>3.702</v>
      </c>
      <c r="G2605" s="2">
        <v>21619.68</v>
      </c>
      <c r="H2605" s="17">
        <f t="shared" si="40"/>
        <v>2.1276595744680871E-2</v>
      </c>
    </row>
    <row r="2606" spans="1:8" ht="13.5" x14ac:dyDescent="0.25">
      <c r="A2606" s="12"/>
      <c r="B2606" s="11">
        <v>45797</v>
      </c>
      <c r="C2606" s="2">
        <v>3.82</v>
      </c>
      <c r="D2606" s="2">
        <v>3.82</v>
      </c>
      <c r="E2606" s="2">
        <v>15825</v>
      </c>
      <c r="F2606" s="2">
        <v>3.8279999999999998</v>
      </c>
      <c r="G2606" s="2">
        <v>60578.1</v>
      </c>
      <c r="H2606" s="17">
        <f t="shared" si="40"/>
        <v>-5.2083333333333382E-3</v>
      </c>
    </row>
    <row r="2607" spans="1:8" ht="13.5" x14ac:dyDescent="0.25">
      <c r="A2607" s="12"/>
      <c r="B2607" s="11">
        <v>45798</v>
      </c>
      <c r="C2607" s="2">
        <v>3.83</v>
      </c>
      <c r="D2607" s="2">
        <v>3.83</v>
      </c>
      <c r="E2607" s="2">
        <v>719</v>
      </c>
      <c r="F2607" s="2">
        <v>3.8069999999999999</v>
      </c>
      <c r="G2607" s="2">
        <v>2737.2330000000002</v>
      </c>
      <c r="H2607" s="17">
        <f t="shared" si="40"/>
        <v>2.6178010471204793E-3</v>
      </c>
    </row>
    <row r="2608" spans="1:8" ht="13.5" x14ac:dyDescent="0.25">
      <c r="A2608" s="12"/>
      <c r="B2608" s="11">
        <v>45799</v>
      </c>
      <c r="C2608" s="2">
        <v>3.82</v>
      </c>
      <c r="D2608" s="2">
        <v>3.82</v>
      </c>
      <c r="E2608" s="2">
        <v>3307</v>
      </c>
      <c r="F2608" s="2">
        <v>3.8090000000000002</v>
      </c>
      <c r="G2608" s="2">
        <v>12596.362999999999</v>
      </c>
      <c r="H2608" s="17">
        <f t="shared" si="40"/>
        <v>-2.6109660574413136E-3</v>
      </c>
    </row>
    <row r="2609" spans="1:8" ht="13.5" x14ac:dyDescent="0.25">
      <c r="A2609" s="12"/>
      <c r="B2609" s="11">
        <v>45800</v>
      </c>
      <c r="C2609" s="2">
        <v>3.81</v>
      </c>
      <c r="D2609" s="2">
        <v>3.81</v>
      </c>
      <c r="E2609" s="2">
        <v>4326</v>
      </c>
      <c r="F2609" s="2">
        <v>3.7919999999999998</v>
      </c>
      <c r="G2609" s="2">
        <v>16404.191999999999</v>
      </c>
      <c r="H2609" s="17">
        <f t="shared" si="40"/>
        <v>-2.6178010471203631E-3</v>
      </c>
    </row>
    <row r="2610" spans="1:8" ht="13.5" x14ac:dyDescent="0.25">
      <c r="A2610" s="12"/>
      <c r="B2610" s="11">
        <v>45803</v>
      </c>
      <c r="C2610" s="2">
        <v>3.8</v>
      </c>
      <c r="D2610" s="2">
        <v>3.8</v>
      </c>
      <c r="E2610" s="2">
        <v>1208</v>
      </c>
      <c r="F2610" s="2">
        <v>3.8029999999999999</v>
      </c>
      <c r="G2610" s="2">
        <v>4594.0240000000003</v>
      </c>
      <c r="H2610" s="17">
        <f t="shared" si="40"/>
        <v>-2.6246719160105594E-3</v>
      </c>
    </row>
    <row r="2611" spans="1:8" ht="13.5" x14ac:dyDescent="0.25">
      <c r="A2611" s="12"/>
      <c r="B2611" s="11">
        <v>45804</v>
      </c>
      <c r="C2611" s="2">
        <v>3.82</v>
      </c>
      <c r="D2611" s="2">
        <v>3.82</v>
      </c>
      <c r="E2611" s="2">
        <v>2602</v>
      </c>
      <c r="F2611" s="2">
        <v>3.7730000000000001</v>
      </c>
      <c r="G2611" s="2">
        <v>9817.3459999999995</v>
      </c>
      <c r="H2611" s="17">
        <f t="shared" si="40"/>
        <v>5.2631578947368472E-3</v>
      </c>
    </row>
    <row r="2612" spans="1:8" ht="13.5" x14ac:dyDescent="0.25">
      <c r="A2612" s="12"/>
      <c r="B2612" s="11">
        <v>45805</v>
      </c>
      <c r="C2612" s="2">
        <v>3.8</v>
      </c>
      <c r="D2612" s="2">
        <v>3.8</v>
      </c>
      <c r="E2612" s="2">
        <v>3497</v>
      </c>
      <c r="F2612" s="2">
        <v>3.8</v>
      </c>
      <c r="G2612" s="2">
        <v>13288.6</v>
      </c>
      <c r="H2612" s="17">
        <f t="shared" si="40"/>
        <v>-5.2356020942408424E-3</v>
      </c>
    </row>
    <row r="2613" spans="1:8" ht="13.5" x14ac:dyDescent="0.25">
      <c r="A2613" s="12"/>
      <c r="B2613" s="11">
        <v>45806</v>
      </c>
      <c r="C2613" s="2">
        <v>3.9</v>
      </c>
      <c r="D2613" s="2">
        <v>3.9</v>
      </c>
      <c r="E2613" s="2">
        <v>4846</v>
      </c>
      <c r="F2613" s="2">
        <v>3.8319999999999999</v>
      </c>
      <c r="G2613" s="2">
        <v>18569.871999999999</v>
      </c>
      <c r="H2613" s="17">
        <f t="shared" si="40"/>
        <v>2.6315789473684237E-2</v>
      </c>
    </row>
    <row r="2614" spans="1:8" ht="13.5" x14ac:dyDescent="0.25">
      <c r="A2614" s="12"/>
      <c r="B2614" s="11">
        <v>45807</v>
      </c>
      <c r="C2614" s="2">
        <v>3.8</v>
      </c>
      <c r="D2614" s="2">
        <v>3.8</v>
      </c>
      <c r="E2614" s="2">
        <v>7496</v>
      </c>
      <c r="F2614" s="2">
        <v>3.823</v>
      </c>
      <c r="G2614" s="2">
        <v>28657.207999999999</v>
      </c>
      <c r="H2614" s="17">
        <f t="shared" si="40"/>
        <v>-2.5641025641025664E-2</v>
      </c>
    </row>
    <row r="2615" spans="1:8" ht="13.5" x14ac:dyDescent="0.25">
      <c r="A2615" s="12"/>
      <c r="B2615" s="11">
        <v>45810</v>
      </c>
      <c r="C2615" s="2">
        <v>3.79</v>
      </c>
      <c r="D2615" s="2">
        <v>3.79</v>
      </c>
      <c r="E2615" s="2">
        <v>302</v>
      </c>
      <c r="F2615" s="2">
        <v>3.7639999999999998</v>
      </c>
      <c r="G2615" s="2">
        <v>1136.7280000000001</v>
      </c>
      <c r="H2615" s="17">
        <f t="shared" si="40"/>
        <v>-2.631578947368365E-3</v>
      </c>
    </row>
    <row r="2616" spans="1:8" ht="13.5" x14ac:dyDescent="0.25">
      <c r="A2616" s="12"/>
      <c r="B2616" s="11">
        <v>45811</v>
      </c>
      <c r="C2616" s="2">
        <v>3.77</v>
      </c>
      <c r="D2616" s="2">
        <v>3.77</v>
      </c>
      <c r="E2616" s="2">
        <v>502</v>
      </c>
      <c r="F2616" s="2">
        <v>3.75</v>
      </c>
      <c r="G2616" s="2">
        <v>1882.5</v>
      </c>
      <c r="H2616" s="17">
        <f t="shared" si="40"/>
        <v>-5.2770448548812715E-3</v>
      </c>
    </row>
    <row r="2617" spans="1:8" ht="13.5" x14ac:dyDescent="0.25">
      <c r="A2617" s="12"/>
      <c r="B2617" s="11">
        <v>45812</v>
      </c>
      <c r="C2617" s="2">
        <v>3.84</v>
      </c>
      <c r="D2617" s="2">
        <v>3.84</v>
      </c>
      <c r="E2617" s="2">
        <v>769</v>
      </c>
      <c r="F2617" s="2">
        <v>3.758</v>
      </c>
      <c r="G2617" s="2">
        <v>2889.902</v>
      </c>
      <c r="H2617" s="17">
        <f t="shared" si="40"/>
        <v>1.8567639257294388E-2</v>
      </c>
    </row>
    <row r="2618" spans="1:8" ht="13.5" x14ac:dyDescent="0.25">
      <c r="A2618" s="12"/>
      <c r="B2618" s="11">
        <v>45813</v>
      </c>
      <c r="C2618" s="2">
        <v>3.87</v>
      </c>
      <c r="D2618" s="2">
        <v>3.87</v>
      </c>
      <c r="E2618" s="2">
        <v>1400</v>
      </c>
      <c r="F2618" s="2">
        <v>3.7610000000000001</v>
      </c>
      <c r="G2618" s="2">
        <v>5265.4</v>
      </c>
      <c r="H2618" s="17">
        <f t="shared" si="40"/>
        <v>7.8125000000000659E-3</v>
      </c>
    </row>
    <row r="2619" spans="1:8" ht="13.5" x14ac:dyDescent="0.25">
      <c r="A2619" s="12"/>
      <c r="B2619" s="11">
        <v>45817</v>
      </c>
      <c r="C2619" s="2">
        <v>3.85</v>
      </c>
      <c r="D2619" s="2">
        <v>3.85</v>
      </c>
      <c r="E2619" s="2">
        <v>8051</v>
      </c>
      <c r="F2619" s="2">
        <v>3.8140000000000001</v>
      </c>
      <c r="G2619" s="2">
        <v>30706.513999999999</v>
      </c>
      <c r="H2619" s="17">
        <f t="shared" si="40"/>
        <v>-5.1679586563307539E-3</v>
      </c>
    </row>
    <row r="2620" spans="1:8" ht="13.5" x14ac:dyDescent="0.25">
      <c r="A2620" s="12"/>
      <c r="B2620" s="11">
        <v>45818</v>
      </c>
      <c r="C2620" s="2">
        <v>3.8</v>
      </c>
      <c r="D2620" s="2">
        <v>3.8</v>
      </c>
      <c r="E2620" s="2">
        <v>594</v>
      </c>
      <c r="F2620" s="2">
        <v>3.8410000000000002</v>
      </c>
      <c r="G2620" s="2">
        <v>2281.5540000000001</v>
      </c>
      <c r="H2620" s="17">
        <f t="shared" si="40"/>
        <v>-1.2987012987013056E-2</v>
      </c>
    </row>
    <row r="2621" spans="1:8" ht="13.5" x14ac:dyDescent="0.25">
      <c r="A2621" s="12"/>
      <c r="B2621" s="11">
        <v>45819</v>
      </c>
      <c r="C2621" s="2">
        <v>3.92</v>
      </c>
      <c r="D2621" s="2">
        <v>3.92</v>
      </c>
      <c r="E2621" s="2">
        <v>5085</v>
      </c>
      <c r="F2621" s="2">
        <v>3.7989999999999999</v>
      </c>
      <c r="G2621" s="2">
        <v>19317.915000000001</v>
      </c>
      <c r="H2621" s="17">
        <f t="shared" si="40"/>
        <v>3.1578947368421081E-2</v>
      </c>
    </row>
    <row r="2622" spans="1:8" ht="13.5" x14ac:dyDescent="0.25">
      <c r="A2622" s="12"/>
      <c r="B2622" s="11">
        <v>45820</v>
      </c>
      <c r="C2622" s="2">
        <v>3.89</v>
      </c>
      <c r="D2622" s="2">
        <v>3.89</v>
      </c>
      <c r="E2622" s="2">
        <v>4030</v>
      </c>
      <c r="F2622" s="2">
        <v>3.8050000000000002</v>
      </c>
      <c r="G2622" s="2">
        <v>15334.15</v>
      </c>
      <c r="H2622" s="17">
        <f t="shared" si="40"/>
        <v>-7.6530612244897463E-3</v>
      </c>
    </row>
    <row r="2623" spans="1:8" ht="13.5" x14ac:dyDescent="0.25">
      <c r="A2623" s="12"/>
      <c r="B2623" s="11">
        <v>45821</v>
      </c>
      <c r="C2623" s="2">
        <v>3.89</v>
      </c>
      <c r="D2623" s="2">
        <v>3.89</v>
      </c>
      <c r="E2623" s="2">
        <v>0</v>
      </c>
      <c r="F2623" s="2">
        <v>0</v>
      </c>
      <c r="G2623" s="2">
        <v>0</v>
      </c>
      <c r="H2623" s="17">
        <f t="shared" si="40"/>
        <v>0</v>
      </c>
    </row>
    <row r="2624" spans="1:8" ht="13.5" x14ac:dyDescent="0.25">
      <c r="A2624" s="12"/>
      <c r="B2624" s="11">
        <v>45824</v>
      </c>
      <c r="C2624" s="2">
        <v>3.83</v>
      </c>
      <c r="D2624" s="2">
        <v>3.83</v>
      </c>
      <c r="E2624" s="2">
        <v>292</v>
      </c>
      <c r="F2624" s="2">
        <v>3.8069999999999999</v>
      </c>
      <c r="G2624" s="2">
        <v>1111.644</v>
      </c>
      <c r="H2624" s="17">
        <f t="shared" si="40"/>
        <v>-1.5424164524421607E-2</v>
      </c>
    </row>
    <row r="2625" spans="1:8" ht="13.5" x14ac:dyDescent="0.25">
      <c r="A2625" s="12"/>
      <c r="B2625" s="11">
        <v>45825</v>
      </c>
      <c r="C2625" s="2">
        <v>3.83</v>
      </c>
      <c r="D2625" s="2">
        <v>3.83</v>
      </c>
      <c r="E2625" s="2">
        <v>671</v>
      </c>
      <c r="F2625" s="2">
        <v>3.8260000000000001</v>
      </c>
      <c r="G2625" s="2">
        <v>2567.2460000000001</v>
      </c>
      <c r="H2625" s="17">
        <f t="shared" si="40"/>
        <v>0</v>
      </c>
    </row>
    <row r="2626" spans="1:8" ht="13.5" x14ac:dyDescent="0.25">
      <c r="A2626" s="12"/>
      <c r="B2626" s="11">
        <v>45826</v>
      </c>
      <c r="C2626" s="2">
        <v>3.84</v>
      </c>
      <c r="D2626" s="2">
        <v>3.84</v>
      </c>
      <c r="E2626" s="2">
        <v>84</v>
      </c>
      <c r="F2626" s="2">
        <v>3.8130000000000002</v>
      </c>
      <c r="G2626" s="2">
        <v>320.29199999999997</v>
      </c>
      <c r="H2626" s="17">
        <f t="shared" si="40"/>
        <v>2.6109660574411974E-3</v>
      </c>
    </row>
    <row r="2627" spans="1:8" ht="13.5" x14ac:dyDescent="0.25">
      <c r="A2627" s="12"/>
      <c r="B2627" s="11">
        <v>45827</v>
      </c>
      <c r="C2627" s="2">
        <v>3.82</v>
      </c>
      <c r="D2627" s="2">
        <v>3.82</v>
      </c>
      <c r="E2627" s="2">
        <v>3477</v>
      </c>
      <c r="F2627" s="2">
        <v>3.7349999999999999</v>
      </c>
      <c r="G2627" s="2">
        <v>12986.594999999999</v>
      </c>
      <c r="H2627" s="17">
        <f t="shared" si="40"/>
        <v>-5.2083333333333382E-3</v>
      </c>
    </row>
    <row r="2628" spans="1:8" ht="13.5" x14ac:dyDescent="0.25">
      <c r="A2628" s="12"/>
      <c r="B2628" s="11">
        <v>45828</v>
      </c>
      <c r="C2628" s="2">
        <v>3.77</v>
      </c>
      <c r="D2628" s="2">
        <v>3.77</v>
      </c>
      <c r="E2628" s="2">
        <v>2597</v>
      </c>
      <c r="F2628" s="2">
        <v>3.7109999999999999</v>
      </c>
      <c r="G2628" s="2">
        <v>9637.4670000000006</v>
      </c>
      <c r="H2628" s="17">
        <f t="shared" si="40"/>
        <v>-1.3089005235602049E-2</v>
      </c>
    </row>
    <row r="2629" spans="1:8" ht="13.5" x14ac:dyDescent="0.25">
      <c r="A2629" s="12"/>
      <c r="B2629" s="11">
        <v>45831</v>
      </c>
      <c r="C2629" s="2">
        <v>3.7</v>
      </c>
      <c r="D2629" s="2">
        <v>3.7</v>
      </c>
      <c r="E2629" s="2">
        <v>5071</v>
      </c>
      <c r="F2629" s="2">
        <v>3.7</v>
      </c>
      <c r="G2629" s="2">
        <v>18762.7</v>
      </c>
      <c r="H2629" s="17">
        <f t="shared" si="40"/>
        <v>-1.8567639257294388E-2</v>
      </c>
    </row>
    <row r="2630" spans="1:8" ht="13.5" x14ac:dyDescent="0.25">
      <c r="A2630" s="12"/>
      <c r="B2630" s="11">
        <v>45832</v>
      </c>
      <c r="C2630" s="2">
        <v>3.7</v>
      </c>
      <c r="D2630" s="2">
        <v>3.7</v>
      </c>
      <c r="E2630" s="2">
        <v>3625</v>
      </c>
      <c r="F2630" s="2">
        <v>3.698</v>
      </c>
      <c r="G2630" s="2">
        <v>13405.25</v>
      </c>
      <c r="H2630" s="17">
        <f t="shared" si="40"/>
        <v>0</v>
      </c>
    </row>
    <row r="2631" spans="1:8" ht="13.5" x14ac:dyDescent="0.25">
      <c r="A2631" s="12"/>
      <c r="B2631" s="11">
        <v>45833</v>
      </c>
      <c r="C2631" s="2">
        <v>3.7</v>
      </c>
      <c r="D2631" s="2">
        <v>3.7</v>
      </c>
      <c r="E2631" s="2">
        <v>19723</v>
      </c>
      <c r="F2631" s="2">
        <v>3.7</v>
      </c>
      <c r="G2631" s="2">
        <v>72975.100000000006</v>
      </c>
      <c r="H2631" s="17">
        <f t="shared" ref="H2631:H2694" si="41">(D2631-D2630)/D2630</f>
        <v>0</v>
      </c>
    </row>
    <row r="2632" spans="1:8" ht="13.5" x14ac:dyDescent="0.25">
      <c r="A2632" s="12"/>
      <c r="B2632" s="11">
        <v>45835</v>
      </c>
      <c r="C2632" s="2">
        <v>3.69</v>
      </c>
      <c r="D2632" s="2">
        <v>3.69</v>
      </c>
      <c r="E2632" s="2">
        <v>7554</v>
      </c>
      <c r="F2632" s="2">
        <v>3.6949999999999998</v>
      </c>
      <c r="G2632" s="2">
        <v>27912.03</v>
      </c>
      <c r="H2632" s="17">
        <f t="shared" si="41"/>
        <v>-2.7027027027027649E-3</v>
      </c>
    </row>
    <row r="2633" spans="1:8" ht="13.5" x14ac:dyDescent="0.25">
      <c r="A2633" s="12"/>
      <c r="B2633" s="11">
        <v>45838</v>
      </c>
      <c r="C2633" s="2">
        <v>3.7</v>
      </c>
      <c r="D2633" s="2">
        <v>3.7</v>
      </c>
      <c r="E2633" s="2">
        <v>10901</v>
      </c>
      <c r="F2633" s="2">
        <v>3.6989999999999998</v>
      </c>
      <c r="G2633" s="2">
        <v>40322.798999999999</v>
      </c>
      <c r="H2633" s="17">
        <f t="shared" si="41"/>
        <v>2.7100271002710652E-3</v>
      </c>
    </row>
    <row r="2634" spans="1:8" ht="13.5" x14ac:dyDescent="0.25">
      <c r="A2634" s="12"/>
      <c r="B2634" s="11">
        <v>45839</v>
      </c>
      <c r="C2634" s="2">
        <v>3.7</v>
      </c>
      <c r="D2634" s="2">
        <v>3.7</v>
      </c>
      <c r="E2634" s="2">
        <v>1956</v>
      </c>
      <c r="F2634" s="2">
        <v>3.7</v>
      </c>
      <c r="G2634" s="2">
        <v>7237.2</v>
      </c>
      <c r="H2634" s="17">
        <f t="shared" si="41"/>
        <v>0</v>
      </c>
    </row>
    <row r="2635" spans="1:8" ht="13.5" x14ac:dyDescent="0.25">
      <c r="A2635" s="12"/>
      <c r="B2635" s="11">
        <v>45840</v>
      </c>
      <c r="C2635" s="2">
        <v>3.6</v>
      </c>
      <c r="D2635" s="2">
        <v>3.6</v>
      </c>
      <c r="E2635" s="2">
        <v>7597</v>
      </c>
      <c r="F2635" s="2">
        <v>3.625</v>
      </c>
      <c r="G2635" s="2">
        <v>27539.125</v>
      </c>
      <c r="H2635" s="17">
        <f t="shared" si="41"/>
        <v>-2.7027027027027049E-2</v>
      </c>
    </row>
    <row r="2636" spans="1:8" ht="13.5" x14ac:dyDescent="0.25">
      <c r="A2636" s="12"/>
      <c r="B2636" s="11">
        <v>45841</v>
      </c>
      <c r="C2636" s="2">
        <v>3.7</v>
      </c>
      <c r="D2636" s="2">
        <v>3.7</v>
      </c>
      <c r="E2636" s="2">
        <v>226</v>
      </c>
      <c r="F2636" s="2">
        <v>3.6960000000000002</v>
      </c>
      <c r="G2636" s="2">
        <v>835.29600000000005</v>
      </c>
      <c r="H2636" s="17">
        <f t="shared" si="41"/>
        <v>2.7777777777777801E-2</v>
      </c>
    </row>
    <row r="2637" spans="1:8" ht="13.5" x14ac:dyDescent="0.25">
      <c r="A2637" s="12"/>
      <c r="B2637" s="11">
        <v>45842</v>
      </c>
      <c r="C2637" s="2">
        <v>3.64</v>
      </c>
      <c r="D2637" s="2">
        <v>3.64</v>
      </c>
      <c r="E2637" s="2">
        <v>8216</v>
      </c>
      <c r="F2637" s="2">
        <v>3.6110000000000002</v>
      </c>
      <c r="G2637" s="2">
        <v>29667.975999999999</v>
      </c>
      <c r="H2637" s="17">
        <f t="shared" si="41"/>
        <v>-1.6216216216216231E-2</v>
      </c>
    </row>
    <row r="2638" spans="1:8" ht="13.5" x14ac:dyDescent="0.25">
      <c r="A2638" s="12"/>
      <c r="B2638" s="11">
        <v>45845</v>
      </c>
      <c r="C2638" s="2">
        <v>3.7</v>
      </c>
      <c r="D2638" s="2">
        <v>3.7</v>
      </c>
      <c r="E2638" s="2">
        <v>1908</v>
      </c>
      <c r="F2638" s="2">
        <v>3.6909999999999998</v>
      </c>
      <c r="G2638" s="2">
        <v>7042.4279999999999</v>
      </c>
      <c r="H2638" s="17">
        <f t="shared" si="41"/>
        <v>1.6483516483516498E-2</v>
      </c>
    </row>
    <row r="2639" spans="1:8" ht="13.5" x14ac:dyDescent="0.25">
      <c r="A2639" s="12"/>
      <c r="B2639" s="11">
        <v>45846</v>
      </c>
      <c r="C2639" s="2">
        <v>3.7</v>
      </c>
      <c r="D2639" s="2">
        <v>3.7</v>
      </c>
      <c r="E2639" s="2">
        <v>4453</v>
      </c>
      <c r="F2639" s="2">
        <v>3.6579999999999999</v>
      </c>
      <c r="G2639" s="2">
        <v>16289.074000000001</v>
      </c>
      <c r="H2639" s="17">
        <f t="shared" si="41"/>
        <v>0</v>
      </c>
    </row>
    <row r="2640" spans="1:8" ht="13.5" x14ac:dyDescent="0.25">
      <c r="A2640" s="12"/>
      <c r="B2640" s="11">
        <v>45847</v>
      </c>
      <c r="C2640" s="2">
        <v>3.68</v>
      </c>
      <c r="D2640" s="2">
        <v>3.68</v>
      </c>
      <c r="E2640" s="2">
        <v>463</v>
      </c>
      <c r="F2640" s="2">
        <v>3.6779999999999999</v>
      </c>
      <c r="G2640" s="2">
        <v>1702.914</v>
      </c>
      <c r="H2640" s="17">
        <f t="shared" si="41"/>
        <v>-5.40540540540541E-3</v>
      </c>
    </row>
    <row r="2641" spans="1:8" ht="13.5" x14ac:dyDescent="0.25">
      <c r="A2641" s="12"/>
      <c r="B2641" s="11">
        <v>45848</v>
      </c>
      <c r="C2641" s="2">
        <v>3.68</v>
      </c>
      <c r="D2641" s="2">
        <v>3.68</v>
      </c>
      <c r="E2641" s="2">
        <v>3080</v>
      </c>
      <c r="F2641" s="2">
        <v>3.6539999999999999</v>
      </c>
      <c r="G2641" s="2">
        <v>11254.32</v>
      </c>
      <c r="H2641" s="17">
        <f t="shared" si="41"/>
        <v>0</v>
      </c>
    </row>
    <row r="2642" spans="1:8" ht="13.5" x14ac:dyDescent="0.25">
      <c r="A2642" s="12"/>
      <c r="B2642" s="11">
        <v>45849</v>
      </c>
      <c r="C2642" s="2">
        <v>3.69</v>
      </c>
      <c r="D2642" s="2">
        <v>3.69</v>
      </c>
      <c r="E2642" s="2">
        <v>50055</v>
      </c>
      <c r="F2642" s="2">
        <v>3.5859999999999999</v>
      </c>
      <c r="G2642" s="2">
        <v>179497.23</v>
      </c>
      <c r="H2642" s="17">
        <f t="shared" si="41"/>
        <v>2.7173913043477679E-3</v>
      </c>
    </row>
    <row r="2643" spans="1:8" ht="13.5" x14ac:dyDescent="0.25">
      <c r="A2643" s="12"/>
      <c r="B2643" s="11">
        <v>45852</v>
      </c>
      <c r="C2643" s="2">
        <v>3.68</v>
      </c>
      <c r="D2643" s="2">
        <v>3.68</v>
      </c>
      <c r="E2643" s="2">
        <v>3260</v>
      </c>
      <c r="F2643" s="2">
        <v>3.6019999999999999</v>
      </c>
      <c r="G2643" s="2">
        <v>11742.52</v>
      </c>
      <c r="H2643" s="17">
        <f t="shared" si="41"/>
        <v>-2.710027100270945E-3</v>
      </c>
    </row>
    <row r="2644" spans="1:8" ht="13.5" x14ac:dyDescent="0.25">
      <c r="A2644" s="12"/>
      <c r="B2644" s="11">
        <v>45853</v>
      </c>
      <c r="C2644" s="2">
        <v>3.6</v>
      </c>
      <c r="D2644" s="2">
        <v>3.6</v>
      </c>
      <c r="E2644" s="2">
        <v>5901</v>
      </c>
      <c r="F2644" s="2">
        <v>3.5150000000000001</v>
      </c>
      <c r="G2644" s="2">
        <v>20742.014999999999</v>
      </c>
      <c r="H2644" s="17">
        <f t="shared" si="41"/>
        <v>-2.1739130434782625E-2</v>
      </c>
    </row>
    <row r="2645" spans="1:8" ht="13.5" x14ac:dyDescent="0.25">
      <c r="A2645" s="12"/>
      <c r="B2645" s="11">
        <v>45854</v>
      </c>
      <c r="C2645" s="2">
        <v>3.6</v>
      </c>
      <c r="D2645" s="2">
        <v>3.6</v>
      </c>
      <c r="E2645" s="2">
        <v>15000</v>
      </c>
      <c r="F2645" s="2">
        <v>3.496</v>
      </c>
      <c r="G2645" s="2">
        <v>52440</v>
      </c>
      <c r="H2645" s="17">
        <f t="shared" si="41"/>
        <v>0</v>
      </c>
    </row>
    <row r="2646" spans="1:8" ht="13.5" x14ac:dyDescent="0.25">
      <c r="A2646" s="12"/>
      <c r="B2646" s="11">
        <v>45855</v>
      </c>
      <c r="C2646" s="2">
        <v>3.5</v>
      </c>
      <c r="D2646" s="2">
        <v>3.5</v>
      </c>
      <c r="E2646" s="2">
        <v>10263</v>
      </c>
      <c r="F2646" s="2">
        <v>3.5259999999999998</v>
      </c>
      <c r="G2646" s="2">
        <v>36187.338000000003</v>
      </c>
      <c r="H2646" s="17">
        <f t="shared" si="41"/>
        <v>-2.7777777777777801E-2</v>
      </c>
    </row>
    <row r="2647" spans="1:8" ht="13.5" x14ac:dyDescent="0.25">
      <c r="A2647" s="12"/>
      <c r="B2647" s="11">
        <v>45856</v>
      </c>
      <c r="C2647" s="2">
        <v>3.45</v>
      </c>
      <c r="D2647" s="2">
        <v>3.45</v>
      </c>
      <c r="E2647" s="2">
        <v>5265</v>
      </c>
      <c r="F2647" s="2">
        <v>3.45</v>
      </c>
      <c r="G2647" s="2">
        <v>18164.25</v>
      </c>
      <c r="H2647" s="17">
        <f t="shared" si="41"/>
        <v>-1.4285714285714235E-2</v>
      </c>
    </row>
    <row r="2648" spans="1:8" ht="13.5" x14ac:dyDescent="0.25">
      <c r="A2648" s="12"/>
      <c r="B2648" s="11">
        <v>45859</v>
      </c>
      <c r="C2648" s="2">
        <v>3.4</v>
      </c>
      <c r="D2648" s="2">
        <v>3.4</v>
      </c>
      <c r="E2648" s="2">
        <v>6049</v>
      </c>
      <c r="F2648" s="2">
        <v>3.4039999999999999</v>
      </c>
      <c r="G2648" s="2">
        <v>20590.795999999998</v>
      </c>
      <c r="H2648" s="17">
        <f t="shared" si="41"/>
        <v>-1.4492753623188482E-2</v>
      </c>
    </row>
    <row r="2649" spans="1:8" ht="13.5" x14ac:dyDescent="0.25">
      <c r="A2649" s="12"/>
      <c r="B2649" s="11">
        <v>45860</v>
      </c>
      <c r="C2649" s="2">
        <v>3.38</v>
      </c>
      <c r="D2649" s="2">
        <v>3.38</v>
      </c>
      <c r="E2649" s="2">
        <v>10666</v>
      </c>
      <c r="F2649" s="2">
        <v>3.3940000000000001</v>
      </c>
      <c r="G2649" s="2">
        <v>36200.404000000002</v>
      </c>
      <c r="H2649" s="17">
        <f t="shared" si="41"/>
        <v>-5.8823529411764757E-3</v>
      </c>
    </row>
    <row r="2650" spans="1:8" ht="13.5" x14ac:dyDescent="0.25">
      <c r="A2650" s="12"/>
      <c r="B2650" s="11">
        <v>45861</v>
      </c>
      <c r="C2650" s="2">
        <v>3.27</v>
      </c>
      <c r="D2650" s="2">
        <v>3.27</v>
      </c>
      <c r="E2650" s="2">
        <v>22093</v>
      </c>
      <c r="F2650" s="2">
        <v>3.2919999999999998</v>
      </c>
      <c r="G2650" s="2">
        <v>72730.156000000003</v>
      </c>
      <c r="H2650" s="17">
        <f t="shared" si="41"/>
        <v>-3.2544378698224817E-2</v>
      </c>
    </row>
    <row r="2651" spans="1:8" ht="13.5" x14ac:dyDescent="0.25">
      <c r="A2651" s="12"/>
      <c r="B2651" s="11">
        <v>45862</v>
      </c>
      <c r="C2651" s="2">
        <v>3.18</v>
      </c>
      <c r="D2651" s="2">
        <v>3.18</v>
      </c>
      <c r="E2651" s="2">
        <v>11555</v>
      </c>
      <c r="F2651" s="2">
        <v>3.1949999999999998</v>
      </c>
      <c r="G2651" s="2">
        <v>36918.224999999999</v>
      </c>
      <c r="H2651" s="17">
        <f t="shared" si="41"/>
        <v>-2.752293577981647E-2</v>
      </c>
    </row>
    <row r="2652" spans="1:8" ht="13.5" x14ac:dyDescent="0.25">
      <c r="A2652" s="12"/>
      <c r="B2652" s="11">
        <v>45866</v>
      </c>
      <c r="C2652" s="2">
        <v>3.28</v>
      </c>
      <c r="D2652" s="2">
        <v>3.28</v>
      </c>
      <c r="E2652" s="2">
        <v>540</v>
      </c>
      <c r="F2652" s="2">
        <v>3.298</v>
      </c>
      <c r="G2652" s="2">
        <v>1780.92</v>
      </c>
      <c r="H2652" s="17">
        <f t="shared" si="41"/>
        <v>3.1446540880503034E-2</v>
      </c>
    </row>
    <row r="2653" spans="1:8" ht="13.5" x14ac:dyDescent="0.25">
      <c r="A2653" s="12"/>
      <c r="B2653" s="11">
        <v>45867</v>
      </c>
      <c r="C2653" s="2">
        <v>3.37</v>
      </c>
      <c r="D2653" s="2">
        <v>3.37</v>
      </c>
      <c r="E2653" s="2">
        <v>9279</v>
      </c>
      <c r="F2653" s="2">
        <v>3.3450000000000002</v>
      </c>
      <c r="G2653" s="2">
        <v>31038.255000000001</v>
      </c>
      <c r="H2653" s="17">
        <f t="shared" si="41"/>
        <v>2.7439024390243996E-2</v>
      </c>
    </row>
    <row r="2654" spans="1:8" ht="13.5" x14ac:dyDescent="0.25">
      <c r="A2654" s="12"/>
      <c r="B2654" s="11">
        <v>45868</v>
      </c>
      <c r="C2654" s="2">
        <v>3.4</v>
      </c>
      <c r="D2654" s="2">
        <v>3.4</v>
      </c>
      <c r="E2654" s="2">
        <v>2212</v>
      </c>
      <c r="F2654" s="2">
        <v>3.34</v>
      </c>
      <c r="G2654" s="2">
        <v>7388.08</v>
      </c>
      <c r="H2654" s="17">
        <f t="shared" si="41"/>
        <v>8.9020771513352529E-3</v>
      </c>
    </row>
    <row r="2655" spans="1:8" ht="13.5" x14ac:dyDescent="0.25">
      <c r="A2655" s="12"/>
      <c r="B2655" s="11">
        <v>45869</v>
      </c>
      <c r="C2655" s="2">
        <v>3.4</v>
      </c>
      <c r="D2655" s="2">
        <v>3.4</v>
      </c>
      <c r="E2655" s="2">
        <v>1085</v>
      </c>
      <c r="F2655" s="2">
        <v>3.4</v>
      </c>
      <c r="G2655" s="2">
        <v>3689</v>
      </c>
      <c r="H2655" s="17">
        <f t="shared" si="41"/>
        <v>0</v>
      </c>
    </row>
    <row r="2656" spans="1:8" ht="13.5" x14ac:dyDescent="0.25">
      <c r="A2656" s="12"/>
      <c r="B2656" s="11">
        <v>45870</v>
      </c>
      <c r="C2656" s="2">
        <v>3.4</v>
      </c>
      <c r="D2656" s="2">
        <v>3.4</v>
      </c>
      <c r="E2656" s="2">
        <v>3020</v>
      </c>
      <c r="F2656" s="2">
        <v>3.4049999999999998</v>
      </c>
      <c r="G2656" s="2">
        <v>10283.1</v>
      </c>
      <c r="H2656" s="17">
        <f t="shared" si="41"/>
        <v>0</v>
      </c>
    </row>
    <row r="2657" spans="1:8" ht="13.5" x14ac:dyDescent="0.25">
      <c r="A2657" s="12"/>
      <c r="B2657" s="11">
        <v>45873</v>
      </c>
      <c r="C2657" s="2">
        <v>3.39</v>
      </c>
      <c r="D2657" s="2">
        <v>3.39</v>
      </c>
      <c r="E2657" s="2">
        <v>6603</v>
      </c>
      <c r="F2657" s="2">
        <v>3.39</v>
      </c>
      <c r="G2657" s="2">
        <v>22384.17</v>
      </c>
      <c r="H2657" s="17">
        <f t="shared" si="41"/>
        <v>-2.9411764705881728E-3</v>
      </c>
    </row>
    <row r="2658" spans="1:8" ht="13.5" x14ac:dyDescent="0.25">
      <c r="A2658" s="12"/>
      <c r="B2658" s="11">
        <v>45874</v>
      </c>
      <c r="C2658" s="2">
        <v>3.38</v>
      </c>
      <c r="D2658" s="2">
        <v>3.38</v>
      </c>
      <c r="E2658" s="2">
        <v>357</v>
      </c>
      <c r="F2658" s="2">
        <v>3.363</v>
      </c>
      <c r="G2658" s="2">
        <v>1200.5909999999999</v>
      </c>
      <c r="H2658" s="17">
        <f t="shared" si="41"/>
        <v>-2.9498525073746993E-3</v>
      </c>
    </row>
    <row r="2659" spans="1:8" ht="13.5" x14ac:dyDescent="0.25">
      <c r="A2659" s="12"/>
      <c r="B2659" s="11">
        <v>45875</v>
      </c>
      <c r="C2659" s="2">
        <v>3.39</v>
      </c>
      <c r="D2659" s="2">
        <v>3.39</v>
      </c>
      <c r="E2659" s="2">
        <v>1677</v>
      </c>
      <c r="F2659" s="2">
        <v>3.383</v>
      </c>
      <c r="G2659" s="2">
        <v>5673.2910000000002</v>
      </c>
      <c r="H2659" s="17">
        <f t="shared" si="41"/>
        <v>2.9585798816568732E-3</v>
      </c>
    </row>
    <row r="2660" spans="1:8" ht="13.5" x14ac:dyDescent="0.25">
      <c r="A2660" s="12"/>
      <c r="B2660" s="11">
        <v>45876</v>
      </c>
      <c r="C2660" s="2">
        <v>3.43</v>
      </c>
      <c r="D2660" s="2">
        <v>3.43</v>
      </c>
      <c r="E2660" s="2">
        <v>652</v>
      </c>
      <c r="F2660" s="2">
        <v>3.4239999999999999</v>
      </c>
      <c r="G2660" s="2">
        <v>2232.4479999999999</v>
      </c>
      <c r="H2660" s="17">
        <f t="shared" si="41"/>
        <v>1.1799410029498535E-2</v>
      </c>
    </row>
    <row r="2661" spans="1:8" ht="13.5" x14ac:dyDescent="0.25">
      <c r="A2661" s="12"/>
      <c r="B2661" s="11">
        <v>45877</v>
      </c>
      <c r="C2661" s="2">
        <v>3.47</v>
      </c>
      <c r="D2661" s="2">
        <v>3.47</v>
      </c>
      <c r="E2661" s="2">
        <v>2936</v>
      </c>
      <c r="F2661" s="2">
        <v>3.423</v>
      </c>
      <c r="G2661" s="2">
        <v>10049.928</v>
      </c>
      <c r="H2661" s="17">
        <f t="shared" si="41"/>
        <v>1.1661807580174937E-2</v>
      </c>
    </row>
    <row r="2662" spans="1:8" ht="13.5" x14ac:dyDescent="0.25">
      <c r="A2662" s="12"/>
      <c r="B2662" s="11">
        <v>45880</v>
      </c>
      <c r="C2662" s="2">
        <v>3.4</v>
      </c>
      <c r="D2662" s="2">
        <v>3.4</v>
      </c>
      <c r="E2662" s="2">
        <v>4808</v>
      </c>
      <c r="F2662" s="2">
        <v>3.43</v>
      </c>
      <c r="G2662" s="2">
        <v>16491.439999999999</v>
      </c>
      <c r="H2662" s="17">
        <f t="shared" si="41"/>
        <v>-2.0172910662824287E-2</v>
      </c>
    </row>
    <row r="2663" spans="1:8" ht="13.5" x14ac:dyDescent="0.25">
      <c r="A2663" s="12"/>
      <c r="B2663" s="11">
        <v>45881</v>
      </c>
      <c r="C2663" s="2">
        <v>3.4</v>
      </c>
      <c r="D2663" s="2">
        <v>3.4</v>
      </c>
      <c r="E2663" s="2">
        <v>2188</v>
      </c>
      <c r="F2663" s="2">
        <v>3.3889999999999998</v>
      </c>
      <c r="G2663" s="2">
        <v>7415.1319999999996</v>
      </c>
      <c r="H2663" s="17">
        <f t="shared" si="41"/>
        <v>0</v>
      </c>
    </row>
    <row r="2664" spans="1:8" ht="13.5" x14ac:dyDescent="0.25">
      <c r="A2664" s="12"/>
      <c r="B2664" s="11">
        <v>45883</v>
      </c>
      <c r="C2664" s="2">
        <v>3.38</v>
      </c>
      <c r="D2664" s="2">
        <v>3.38</v>
      </c>
      <c r="E2664" s="2">
        <v>3420</v>
      </c>
      <c r="F2664" s="2">
        <v>3.319</v>
      </c>
      <c r="G2664" s="2">
        <v>11350.98</v>
      </c>
      <c r="H2664" s="17">
        <f t="shared" si="41"/>
        <v>-5.8823529411764757E-3</v>
      </c>
    </row>
    <row r="2665" spans="1:8" ht="13.5" x14ac:dyDescent="0.25">
      <c r="A2665" s="12"/>
      <c r="B2665" s="11">
        <v>45884</v>
      </c>
      <c r="C2665" s="2">
        <v>3.35</v>
      </c>
      <c r="D2665" s="2">
        <v>3.35</v>
      </c>
      <c r="E2665" s="2">
        <v>7080</v>
      </c>
      <c r="F2665" s="2">
        <v>3.3420000000000001</v>
      </c>
      <c r="G2665" s="2">
        <v>23661.360000000001</v>
      </c>
      <c r="H2665" s="17">
        <f t="shared" si="41"/>
        <v>-8.8757396449703572E-3</v>
      </c>
    </row>
    <row r="2666" spans="1:8" ht="13.5" x14ac:dyDescent="0.25">
      <c r="A2666" s="12"/>
      <c r="B2666" s="11">
        <v>45887</v>
      </c>
      <c r="C2666" s="2">
        <v>3.34</v>
      </c>
      <c r="D2666" s="2">
        <v>3.34</v>
      </c>
      <c r="E2666" s="2">
        <v>1228</v>
      </c>
      <c r="F2666" s="2">
        <v>3.3410000000000002</v>
      </c>
      <c r="G2666" s="2">
        <v>4102.7479999999996</v>
      </c>
      <c r="H2666" s="17">
        <f t="shared" si="41"/>
        <v>-2.9850746268657406E-3</v>
      </c>
    </row>
    <row r="2667" spans="1:8" ht="13.5" x14ac:dyDescent="0.25">
      <c r="A2667" s="12"/>
      <c r="B2667" s="11">
        <v>45888</v>
      </c>
      <c r="C2667" s="2">
        <v>3.34</v>
      </c>
      <c r="D2667" s="2">
        <v>3.34</v>
      </c>
      <c r="E2667" s="2">
        <v>37</v>
      </c>
      <c r="F2667" s="2">
        <v>3.34</v>
      </c>
      <c r="G2667" s="2">
        <v>123.58</v>
      </c>
      <c r="H2667" s="17">
        <f t="shared" si="41"/>
        <v>0</v>
      </c>
    </row>
    <row r="2668" spans="1:8" ht="13.5" x14ac:dyDescent="0.25">
      <c r="A2668" s="12"/>
      <c r="B2668" s="11">
        <v>45889</v>
      </c>
      <c r="C2668" s="2">
        <v>3.34</v>
      </c>
      <c r="D2668" s="2">
        <v>3.34</v>
      </c>
      <c r="E2668" s="2">
        <v>85</v>
      </c>
      <c r="F2668" s="2">
        <v>3.3109999999999999</v>
      </c>
      <c r="G2668" s="2">
        <v>281.435</v>
      </c>
      <c r="H2668" s="17">
        <f t="shared" si="41"/>
        <v>0</v>
      </c>
    </row>
    <row r="2669" spans="1:8" ht="13.5" x14ac:dyDescent="0.25">
      <c r="A2669" s="12"/>
      <c r="B2669" s="11">
        <v>45890</v>
      </c>
      <c r="C2669" s="2">
        <v>3.25</v>
      </c>
      <c r="D2669" s="2">
        <v>3.25</v>
      </c>
      <c r="E2669" s="2">
        <v>1847</v>
      </c>
      <c r="F2669" s="2">
        <v>3.2629999999999999</v>
      </c>
      <c r="G2669" s="2">
        <v>6026.7610000000004</v>
      </c>
      <c r="H2669" s="17">
        <f t="shared" si="41"/>
        <v>-2.6946107784431097E-2</v>
      </c>
    </row>
    <row r="2670" spans="1:8" ht="13.5" x14ac:dyDescent="0.25">
      <c r="A2670" s="12"/>
      <c r="B2670" s="11">
        <v>45891</v>
      </c>
      <c r="C2670" s="2">
        <v>3.34</v>
      </c>
      <c r="D2670" s="2">
        <v>3.34</v>
      </c>
      <c r="E2670" s="2">
        <v>5886</v>
      </c>
      <c r="F2670" s="2">
        <v>3.2749999999999999</v>
      </c>
      <c r="G2670" s="2">
        <v>19276.650000000001</v>
      </c>
      <c r="H2670" s="17">
        <f t="shared" si="41"/>
        <v>2.7692307692307648E-2</v>
      </c>
    </row>
    <row r="2671" spans="1:8" ht="13.5" x14ac:dyDescent="0.25">
      <c r="A2671" s="12"/>
      <c r="B2671" s="11">
        <v>45894</v>
      </c>
      <c r="C2671" s="2">
        <v>3.33</v>
      </c>
      <c r="D2671" s="2">
        <v>3.33</v>
      </c>
      <c r="E2671" s="2">
        <v>3134</v>
      </c>
      <c r="F2671" s="2">
        <v>3.3119999999999998</v>
      </c>
      <c r="G2671" s="2">
        <v>10379.808000000001</v>
      </c>
      <c r="H2671" s="17">
        <f t="shared" si="41"/>
        <v>-2.9940119760478406E-3</v>
      </c>
    </row>
    <row r="2672" spans="1:8" ht="13.5" x14ac:dyDescent="0.25">
      <c r="A2672" s="12"/>
      <c r="B2672" s="11">
        <v>45895</v>
      </c>
      <c r="C2672" s="2">
        <v>3.27</v>
      </c>
      <c r="D2672" s="2">
        <v>3.27</v>
      </c>
      <c r="E2672" s="2">
        <v>4853</v>
      </c>
      <c r="F2672" s="2">
        <v>3.2589999999999999</v>
      </c>
      <c r="G2672" s="2">
        <v>15815.927</v>
      </c>
      <c r="H2672" s="17">
        <f t="shared" si="41"/>
        <v>-1.8018018018018035E-2</v>
      </c>
    </row>
    <row r="2673" spans="1:8" ht="13.5" x14ac:dyDescent="0.25">
      <c r="A2673" s="12"/>
      <c r="B2673" s="11">
        <v>45896</v>
      </c>
      <c r="C2673" s="2">
        <v>3.3</v>
      </c>
      <c r="D2673" s="2">
        <v>3.3</v>
      </c>
      <c r="E2673" s="2">
        <v>4140</v>
      </c>
      <c r="F2673" s="2">
        <v>3.2650000000000001</v>
      </c>
      <c r="G2673" s="2">
        <v>13517.1</v>
      </c>
      <c r="H2673" s="17">
        <f t="shared" si="41"/>
        <v>9.1743119266054444E-3</v>
      </c>
    </row>
    <row r="2674" spans="1:8" ht="13.5" x14ac:dyDescent="0.25">
      <c r="A2674" s="12"/>
      <c r="B2674" s="11">
        <v>45897</v>
      </c>
      <c r="C2674" s="2">
        <v>3.29</v>
      </c>
      <c r="D2674" s="2">
        <v>3.29</v>
      </c>
      <c r="E2674" s="2">
        <v>2384</v>
      </c>
      <c r="F2674" s="2">
        <v>3.2160000000000002</v>
      </c>
      <c r="G2674" s="2">
        <v>7666.9440000000004</v>
      </c>
      <c r="H2674" s="17">
        <f t="shared" si="41"/>
        <v>-3.0303030303029657E-3</v>
      </c>
    </row>
    <row r="2675" spans="1:8" ht="13.5" x14ac:dyDescent="0.25">
      <c r="A2675" s="12"/>
      <c r="B2675" s="11">
        <v>45898</v>
      </c>
      <c r="C2675" s="2">
        <v>3.27</v>
      </c>
      <c r="D2675" s="2">
        <v>3.27</v>
      </c>
      <c r="E2675" s="2">
        <v>3215</v>
      </c>
      <c r="F2675" s="2">
        <v>3.2440000000000002</v>
      </c>
      <c r="G2675" s="2">
        <v>10429.459999999999</v>
      </c>
      <c r="H2675" s="17">
        <f t="shared" si="41"/>
        <v>-6.0790273556231055E-3</v>
      </c>
    </row>
    <row r="2676" spans="1:8" ht="13.5" x14ac:dyDescent="0.25">
      <c r="A2676" s="12"/>
      <c r="B2676" s="11">
        <v>45901</v>
      </c>
      <c r="C2676" s="2">
        <v>3.27</v>
      </c>
      <c r="D2676" s="2">
        <v>3.27</v>
      </c>
      <c r="E2676" s="2">
        <v>7658</v>
      </c>
      <c r="F2676" s="2">
        <v>3.218</v>
      </c>
      <c r="G2676" s="2">
        <v>24643.444</v>
      </c>
      <c r="H2676" s="17">
        <f t="shared" si="41"/>
        <v>0</v>
      </c>
    </row>
    <row r="2677" spans="1:8" ht="13.5" x14ac:dyDescent="0.25">
      <c r="A2677" s="12"/>
      <c r="B2677" s="11">
        <v>45902</v>
      </c>
      <c r="C2677" s="2">
        <v>3.39</v>
      </c>
      <c r="D2677" s="2">
        <v>3.39</v>
      </c>
      <c r="E2677" s="2">
        <v>1849</v>
      </c>
      <c r="F2677" s="2">
        <v>3.3559999999999999</v>
      </c>
      <c r="G2677" s="2">
        <v>6205.2439999999997</v>
      </c>
      <c r="H2677" s="17">
        <f t="shared" si="41"/>
        <v>3.6697247706422048E-2</v>
      </c>
    </row>
    <row r="2678" spans="1:8" ht="13.5" x14ac:dyDescent="0.25">
      <c r="A2678" s="12"/>
      <c r="B2678" s="11">
        <v>45903</v>
      </c>
      <c r="C2678" s="2">
        <v>3.36</v>
      </c>
      <c r="D2678" s="2">
        <v>3.36</v>
      </c>
      <c r="E2678" s="2">
        <v>5537</v>
      </c>
      <c r="F2678" s="2">
        <v>3.351</v>
      </c>
      <c r="G2678" s="2">
        <v>18554.487000000001</v>
      </c>
      <c r="H2678" s="17">
        <f t="shared" si="41"/>
        <v>-8.8495575221239665E-3</v>
      </c>
    </row>
    <row r="2679" spans="1:8" ht="13.5" x14ac:dyDescent="0.25">
      <c r="A2679" s="12"/>
      <c r="B2679" s="11">
        <v>45905</v>
      </c>
      <c r="C2679" s="2">
        <v>3.3</v>
      </c>
      <c r="D2679" s="2">
        <v>3.3</v>
      </c>
      <c r="E2679" s="2">
        <v>2430</v>
      </c>
      <c r="F2679" s="2">
        <v>3.3079999999999998</v>
      </c>
      <c r="G2679" s="2">
        <v>8038.44</v>
      </c>
      <c r="H2679" s="17">
        <f t="shared" si="41"/>
        <v>-1.7857142857142873E-2</v>
      </c>
    </row>
    <row r="2680" spans="1:8" ht="13.5" x14ac:dyDescent="0.25">
      <c r="A2680" s="12"/>
      <c r="B2680" s="11">
        <v>45908</v>
      </c>
      <c r="C2680" s="2">
        <v>3.3</v>
      </c>
      <c r="D2680" s="2">
        <v>3.3</v>
      </c>
      <c r="E2680" s="2">
        <v>9112</v>
      </c>
      <c r="F2680" s="2">
        <v>3.3</v>
      </c>
      <c r="G2680" s="2">
        <v>30069.599999999999</v>
      </c>
      <c r="H2680" s="17">
        <f t="shared" si="41"/>
        <v>0</v>
      </c>
    </row>
    <row r="2681" spans="1:8" ht="13.5" x14ac:dyDescent="0.25">
      <c r="A2681" s="12"/>
      <c r="B2681" s="11">
        <v>45909</v>
      </c>
      <c r="C2681" s="2">
        <v>3.3</v>
      </c>
      <c r="D2681" s="2">
        <v>3.3</v>
      </c>
      <c r="E2681" s="2">
        <v>4523</v>
      </c>
      <c r="F2681" s="2">
        <v>3.2970000000000002</v>
      </c>
      <c r="G2681" s="2">
        <v>14912.331</v>
      </c>
      <c r="H2681" s="17">
        <f t="shared" si="41"/>
        <v>0</v>
      </c>
    </row>
    <row r="2682" spans="1:8" ht="13.5" x14ac:dyDescent="0.25">
      <c r="A2682" s="12"/>
      <c r="B2682" s="11">
        <v>45910</v>
      </c>
      <c r="C2682" s="2">
        <v>3.25</v>
      </c>
      <c r="D2682" s="2">
        <v>3.25</v>
      </c>
      <c r="E2682" s="2">
        <v>4026</v>
      </c>
      <c r="F2682" s="2">
        <v>3.2530000000000001</v>
      </c>
      <c r="G2682" s="2">
        <v>13096.578</v>
      </c>
      <c r="H2682" s="17">
        <f t="shared" si="41"/>
        <v>-1.5151515151515098E-2</v>
      </c>
    </row>
    <row r="2683" spans="1:8" ht="13.5" x14ac:dyDescent="0.25">
      <c r="A2683" s="12"/>
      <c r="B2683" s="11">
        <v>45911</v>
      </c>
      <c r="C2683" s="2">
        <v>3.23</v>
      </c>
      <c r="D2683" s="2">
        <v>3.23</v>
      </c>
      <c r="E2683" s="2">
        <v>24027</v>
      </c>
      <c r="F2683" s="2">
        <v>3.2</v>
      </c>
      <c r="G2683" s="2">
        <v>76886.399999999994</v>
      </c>
      <c r="H2683" s="17">
        <f t="shared" si="41"/>
        <v>-6.153846153846159E-3</v>
      </c>
    </row>
    <row r="2684" spans="1:8" ht="13.5" x14ac:dyDescent="0.25">
      <c r="A2684" s="12"/>
      <c r="B2684" s="11">
        <v>45912</v>
      </c>
      <c r="C2684" s="2">
        <v>3.04</v>
      </c>
      <c r="D2684" s="2">
        <v>3.04</v>
      </c>
      <c r="E2684" s="2">
        <v>7718</v>
      </c>
      <c r="F2684" s="2">
        <v>3.069</v>
      </c>
      <c r="G2684" s="2">
        <v>23686.542000000001</v>
      </c>
      <c r="H2684" s="17">
        <f t="shared" si="41"/>
        <v>-5.8823529411764691E-2</v>
      </c>
    </row>
    <row r="2685" spans="1:8" ht="13.5" x14ac:dyDescent="0.25">
      <c r="A2685" s="12"/>
      <c r="B2685" s="11">
        <v>45915</v>
      </c>
      <c r="C2685" s="2">
        <v>2.9</v>
      </c>
      <c r="D2685" s="2">
        <v>2.9</v>
      </c>
      <c r="E2685" s="2">
        <v>29715</v>
      </c>
      <c r="F2685" s="2">
        <v>2.891</v>
      </c>
      <c r="G2685" s="2">
        <v>85906.065000000002</v>
      </c>
      <c r="H2685" s="17">
        <f t="shared" si="41"/>
        <v>-4.6052631578947407E-2</v>
      </c>
    </row>
    <row r="2686" spans="1:8" ht="13.5" x14ac:dyDescent="0.25">
      <c r="A2686" s="12"/>
      <c r="B2686" s="11">
        <v>45916</v>
      </c>
      <c r="C2686" s="2">
        <v>2.83</v>
      </c>
      <c r="D2686" s="2">
        <v>2.83</v>
      </c>
      <c r="E2686" s="2">
        <v>12186</v>
      </c>
      <c r="F2686" s="2">
        <v>2.831</v>
      </c>
      <c r="G2686" s="2">
        <v>34498.565999999999</v>
      </c>
      <c r="H2686" s="17">
        <f t="shared" si="41"/>
        <v>-2.4137931034482703E-2</v>
      </c>
    </row>
    <row r="2687" spans="1:8" ht="13.5" x14ac:dyDescent="0.25">
      <c r="A2687" s="12"/>
      <c r="B2687" s="11">
        <v>45917</v>
      </c>
      <c r="C2687" s="2">
        <v>2.67</v>
      </c>
      <c r="D2687" s="2">
        <v>2.67</v>
      </c>
      <c r="E2687" s="2">
        <v>18895</v>
      </c>
      <c r="F2687" s="2">
        <v>2.6920000000000002</v>
      </c>
      <c r="G2687" s="2">
        <v>50865.34</v>
      </c>
      <c r="H2687" s="17">
        <f t="shared" si="41"/>
        <v>-5.6537102473498281E-2</v>
      </c>
    </row>
    <row r="2688" spans="1:8" ht="13.5" x14ac:dyDescent="0.25">
      <c r="A2688" s="12"/>
      <c r="B2688" s="11">
        <v>45918</v>
      </c>
      <c r="C2688" s="2">
        <v>2.5099999999999998</v>
      </c>
      <c r="D2688" s="2">
        <v>2.5099999999999998</v>
      </c>
      <c r="E2688" s="2">
        <v>29090</v>
      </c>
      <c r="F2688" s="2">
        <v>2.5329999999999999</v>
      </c>
      <c r="G2688" s="2">
        <v>73684.97</v>
      </c>
      <c r="H2688" s="17">
        <f t="shared" si="41"/>
        <v>-5.9925093632958858E-2</v>
      </c>
    </row>
    <row r="2689" spans="1:8" ht="13.5" x14ac:dyDescent="0.25">
      <c r="A2689" s="12"/>
      <c r="B2689" s="11">
        <v>45919</v>
      </c>
      <c r="C2689" s="2">
        <v>2.58</v>
      </c>
      <c r="D2689" s="2">
        <v>2.58</v>
      </c>
      <c r="E2689" s="2">
        <v>11231</v>
      </c>
      <c r="F2689" s="2">
        <v>2.5350000000000001</v>
      </c>
      <c r="G2689" s="2">
        <v>28470.584999999999</v>
      </c>
      <c r="H2689" s="17">
        <f t="shared" si="41"/>
        <v>2.7888446215139556E-2</v>
      </c>
    </row>
    <row r="2690" spans="1:8" ht="13.5" x14ac:dyDescent="0.25">
      <c r="A2690" s="12"/>
      <c r="B2690" s="11">
        <v>45922</v>
      </c>
      <c r="C2690" s="2">
        <v>2.73</v>
      </c>
      <c r="D2690" s="2">
        <v>2.73</v>
      </c>
      <c r="E2690" s="2">
        <v>17000</v>
      </c>
      <c r="F2690" s="2">
        <v>2.6829999999999998</v>
      </c>
      <c r="G2690" s="2">
        <v>45611</v>
      </c>
      <c r="H2690" s="17">
        <f t="shared" si="41"/>
        <v>5.8139534883720895E-2</v>
      </c>
    </row>
    <row r="2691" spans="1:8" ht="13.5" x14ac:dyDescent="0.25">
      <c r="A2691" s="12"/>
      <c r="B2691" s="11">
        <v>45923</v>
      </c>
      <c r="C2691" s="2">
        <v>2.89</v>
      </c>
      <c r="D2691" s="2">
        <v>2.89</v>
      </c>
      <c r="E2691" s="2">
        <v>24166</v>
      </c>
      <c r="F2691" s="2">
        <v>2.839</v>
      </c>
      <c r="G2691" s="2">
        <v>68607.274000000005</v>
      </c>
      <c r="H2691" s="17">
        <f t="shared" si="41"/>
        <v>5.8608058608058664E-2</v>
      </c>
    </row>
    <row r="2692" spans="1:8" ht="13.5" x14ac:dyDescent="0.25">
      <c r="A2692" s="12"/>
      <c r="B2692" s="11">
        <v>45924</v>
      </c>
      <c r="C2692" s="2">
        <v>3.06</v>
      </c>
      <c r="D2692" s="2">
        <v>3.06</v>
      </c>
      <c r="E2692" s="2">
        <v>12796</v>
      </c>
      <c r="F2692" s="2">
        <v>2.9849999999999999</v>
      </c>
      <c r="G2692" s="2">
        <v>38196.06</v>
      </c>
      <c r="H2692" s="17">
        <f t="shared" si="41"/>
        <v>5.8823529411764677E-2</v>
      </c>
    </row>
    <row r="2693" spans="1:8" ht="13.5" x14ac:dyDescent="0.25">
      <c r="A2693" s="12"/>
      <c r="B2693" s="11">
        <v>45925</v>
      </c>
      <c r="C2693" s="2">
        <v>3.12</v>
      </c>
      <c r="D2693" s="2">
        <v>3.12</v>
      </c>
      <c r="E2693" s="2">
        <v>11287</v>
      </c>
      <c r="F2693" s="2">
        <v>3.23</v>
      </c>
      <c r="G2693" s="2">
        <v>36457.01</v>
      </c>
      <c r="H2693" s="17">
        <f t="shared" si="41"/>
        <v>1.9607843137254919E-2</v>
      </c>
    </row>
    <row r="2694" spans="1:8" ht="13.5" x14ac:dyDescent="0.25">
      <c r="A2694" s="12"/>
      <c r="B2694" s="11">
        <v>45926</v>
      </c>
      <c r="C2694" s="2">
        <v>3.12</v>
      </c>
      <c r="D2694" s="2">
        <v>3.12</v>
      </c>
      <c r="E2694" s="2">
        <v>4679</v>
      </c>
      <c r="F2694" s="2">
        <v>3.1190000000000002</v>
      </c>
      <c r="G2694" s="2">
        <v>14593.800999999999</v>
      </c>
      <c r="H2694" s="17">
        <f t="shared" si="41"/>
        <v>0</v>
      </c>
    </row>
    <row r="2695" spans="1:8" ht="13.5" x14ac:dyDescent="0.25">
      <c r="A2695" s="12"/>
      <c r="B2695" s="11">
        <v>45929</v>
      </c>
      <c r="C2695" s="2">
        <v>3.1</v>
      </c>
      <c r="D2695" s="2">
        <v>3.1</v>
      </c>
      <c r="E2695" s="2">
        <v>1671</v>
      </c>
      <c r="F2695" s="2">
        <v>3.0190000000000001</v>
      </c>
      <c r="G2695" s="2">
        <v>5044.7489999999998</v>
      </c>
      <c r="H2695" s="17">
        <f t="shared" ref="H2695:H2709" si="42">(D2695-D2694)/D2694</f>
        <v>-6.4102564102564161E-3</v>
      </c>
    </row>
    <row r="2696" spans="1:8" ht="13.5" x14ac:dyDescent="0.25">
      <c r="A2696" s="12"/>
      <c r="B2696" s="11">
        <v>45930</v>
      </c>
      <c r="C2696" s="2">
        <v>3.08</v>
      </c>
      <c r="D2696" s="2">
        <v>3.08</v>
      </c>
      <c r="E2696" s="2">
        <v>4412</v>
      </c>
      <c r="F2696" s="2">
        <v>3.0350000000000001</v>
      </c>
      <c r="G2696" s="2">
        <v>13390.42</v>
      </c>
      <c r="H2696" s="17">
        <f t="shared" si="42"/>
        <v>-6.4516129032258117E-3</v>
      </c>
    </row>
    <row r="2697" spans="1:8" ht="13.5" x14ac:dyDescent="0.25">
      <c r="A2697" s="12"/>
      <c r="B2697" s="11">
        <v>45931</v>
      </c>
      <c r="C2697" s="2">
        <v>3.08</v>
      </c>
      <c r="D2697" s="2">
        <v>3.08</v>
      </c>
      <c r="E2697" s="2">
        <v>6664</v>
      </c>
      <c r="F2697" s="2">
        <v>3.0670000000000002</v>
      </c>
      <c r="G2697" s="2">
        <v>20438.488000000001</v>
      </c>
      <c r="H2697" s="17">
        <f t="shared" si="42"/>
        <v>0</v>
      </c>
    </row>
    <row r="2698" spans="1:8" ht="13.5" x14ac:dyDescent="0.25">
      <c r="A2698" s="12"/>
      <c r="B2698" s="11">
        <v>45932</v>
      </c>
      <c r="C2698" s="2">
        <v>3.19</v>
      </c>
      <c r="D2698" s="2">
        <v>3.19</v>
      </c>
      <c r="E2698" s="2">
        <v>5445</v>
      </c>
      <c r="F2698" s="2">
        <v>3.16</v>
      </c>
      <c r="G2698" s="2">
        <v>17206.2</v>
      </c>
      <c r="H2698" s="17">
        <f t="shared" si="42"/>
        <v>3.5714285714285671E-2</v>
      </c>
    </row>
    <row r="2699" spans="1:8" ht="13.5" x14ac:dyDescent="0.25">
      <c r="A2699" s="12"/>
      <c r="B2699" s="11">
        <v>45933</v>
      </c>
      <c r="C2699" s="2">
        <v>3.19</v>
      </c>
      <c r="D2699" s="2">
        <v>3.19</v>
      </c>
      <c r="E2699" s="2">
        <v>4144</v>
      </c>
      <c r="F2699" s="2">
        <v>3.1960000000000002</v>
      </c>
      <c r="G2699" s="2">
        <v>13244.224</v>
      </c>
      <c r="H2699" s="17">
        <f t="shared" si="42"/>
        <v>0</v>
      </c>
    </row>
    <row r="2700" spans="1:8" ht="13.5" x14ac:dyDescent="0.25">
      <c r="A2700" s="12"/>
      <c r="B2700" s="11">
        <v>45936</v>
      </c>
      <c r="C2700" s="2">
        <v>3.18</v>
      </c>
      <c r="D2700" s="2">
        <v>3.18</v>
      </c>
      <c r="E2700" s="2">
        <v>10582</v>
      </c>
      <c r="F2700" s="2">
        <v>3.0739999999999998</v>
      </c>
      <c r="G2700" s="2">
        <v>32529.067999999999</v>
      </c>
      <c r="H2700" s="17">
        <f t="shared" si="42"/>
        <v>-3.1347962382444472E-3</v>
      </c>
    </row>
    <row r="2701" spans="1:8" ht="13.5" x14ac:dyDescent="0.25">
      <c r="A2701" s="12"/>
      <c r="B2701" s="11">
        <v>45937</v>
      </c>
      <c r="C2701" s="2">
        <v>3.15</v>
      </c>
      <c r="D2701" s="2">
        <v>3.15</v>
      </c>
      <c r="E2701" s="2">
        <v>963</v>
      </c>
      <c r="F2701" s="2">
        <v>3.0990000000000002</v>
      </c>
      <c r="G2701" s="2">
        <v>2984.337</v>
      </c>
      <c r="H2701" s="17">
        <f t="shared" si="42"/>
        <v>-9.4339622641510211E-3</v>
      </c>
    </row>
    <row r="2702" spans="1:8" ht="13.5" x14ac:dyDescent="0.25">
      <c r="A2702" s="12"/>
      <c r="B2702" s="11">
        <v>45938</v>
      </c>
      <c r="C2702" s="2">
        <v>3.11</v>
      </c>
      <c r="D2702" s="2">
        <v>3.11</v>
      </c>
      <c r="E2702" s="2">
        <v>1265</v>
      </c>
      <c r="F2702" s="2">
        <v>3.0089999999999999</v>
      </c>
      <c r="G2702" s="2">
        <v>3806.3850000000002</v>
      </c>
      <c r="H2702" s="17">
        <f t="shared" si="42"/>
        <v>-1.2698412698412711E-2</v>
      </c>
    </row>
    <row r="2703" spans="1:8" ht="13.5" x14ac:dyDescent="0.25">
      <c r="A2703" s="12"/>
      <c r="B2703" s="11">
        <v>45939</v>
      </c>
      <c r="C2703" s="2">
        <v>3.1</v>
      </c>
      <c r="D2703" s="2">
        <v>3.1</v>
      </c>
      <c r="E2703" s="2">
        <v>540</v>
      </c>
      <c r="F2703" s="2">
        <v>3.048</v>
      </c>
      <c r="G2703" s="2">
        <v>1645.92</v>
      </c>
      <c r="H2703" s="17">
        <f t="shared" si="42"/>
        <v>-3.2154340836012176E-3</v>
      </c>
    </row>
    <row r="2704" spans="1:8" ht="13.5" x14ac:dyDescent="0.25">
      <c r="A2704" s="12"/>
      <c r="B2704" s="11">
        <v>45940</v>
      </c>
      <c r="C2704" s="2">
        <v>3.15</v>
      </c>
      <c r="D2704" s="2">
        <v>3.15</v>
      </c>
      <c r="E2704" s="2">
        <v>1745</v>
      </c>
      <c r="F2704" s="2">
        <v>3.0819999999999999</v>
      </c>
      <c r="G2704" s="2">
        <v>5378.09</v>
      </c>
      <c r="H2704" s="17">
        <f t="shared" si="42"/>
        <v>1.6129032258064457E-2</v>
      </c>
    </row>
    <row r="2705" spans="1:11" ht="13.5" x14ac:dyDescent="0.25">
      <c r="A2705" s="12"/>
      <c r="B2705" s="11">
        <v>45943</v>
      </c>
      <c r="C2705" s="2">
        <v>3.14</v>
      </c>
      <c r="D2705" s="2">
        <v>3.14</v>
      </c>
      <c r="E2705" s="2">
        <v>1907</v>
      </c>
      <c r="F2705" s="2">
        <v>3.1360000000000001</v>
      </c>
      <c r="G2705" s="2">
        <v>5980.3519999999999</v>
      </c>
      <c r="H2705" s="17">
        <f t="shared" si="42"/>
        <v>-3.1746031746031069E-3</v>
      </c>
    </row>
    <row r="2706" spans="1:11" ht="13.5" x14ac:dyDescent="0.25">
      <c r="A2706" s="12"/>
      <c r="B2706" s="11">
        <v>45944</v>
      </c>
      <c r="C2706" s="2">
        <v>3.2</v>
      </c>
      <c r="D2706" s="2">
        <v>3.2</v>
      </c>
      <c r="E2706" s="2">
        <v>3057</v>
      </c>
      <c r="F2706" s="2">
        <v>3.1480000000000001</v>
      </c>
      <c r="G2706" s="2">
        <v>9623.4359999999997</v>
      </c>
      <c r="H2706" s="17">
        <f t="shared" si="42"/>
        <v>1.9108280254777087E-2</v>
      </c>
    </row>
    <row r="2707" spans="1:11" ht="13.5" x14ac:dyDescent="0.25">
      <c r="A2707" s="12"/>
      <c r="B2707" s="11">
        <v>45946</v>
      </c>
      <c r="C2707" s="2">
        <v>3.15</v>
      </c>
      <c r="D2707" s="2">
        <v>3.15</v>
      </c>
      <c r="E2707" s="2">
        <v>651</v>
      </c>
      <c r="F2707" s="2">
        <v>3.1579999999999999</v>
      </c>
      <c r="G2707" s="2">
        <v>2055.8580000000002</v>
      </c>
      <c r="H2707" s="17">
        <f t="shared" si="42"/>
        <v>-1.5625000000000083E-2</v>
      </c>
    </row>
    <row r="2708" spans="1:11" ht="13.5" x14ac:dyDescent="0.25">
      <c r="A2708" s="12"/>
      <c r="B2708" s="11">
        <v>45947</v>
      </c>
      <c r="C2708" s="2">
        <v>3.2</v>
      </c>
      <c r="D2708" s="2">
        <v>3.2</v>
      </c>
      <c r="E2708" s="2">
        <v>3431</v>
      </c>
      <c r="F2708" s="2">
        <v>3.1989999999999998</v>
      </c>
      <c r="G2708" s="2">
        <v>10975.769</v>
      </c>
      <c r="H2708" s="17">
        <f t="shared" si="42"/>
        <v>1.5873015873015959E-2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3.21</v>
      </c>
      <c r="D2709" s="2">
        <v>3.21</v>
      </c>
      <c r="E2709" s="2">
        <v>268</v>
      </c>
      <c r="F2709" s="2">
        <v>3.2090000000000001</v>
      </c>
      <c r="G2709" s="2">
        <v>860.01199999999994</v>
      </c>
      <c r="H2709" s="17">
        <f t="shared" si="42"/>
        <v>3.1249999999999334E-3</v>
      </c>
      <c r="I2709" s="14">
        <v>28184091</v>
      </c>
      <c r="J2709" s="15">
        <f>I2709*D2709</f>
        <v>90470932.109999999</v>
      </c>
      <c r="K2709" s="16">
        <f>SUM(E2513:E2709)/197</f>
        <v>8111.5279187817259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/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6">
        <f>TITRES_STAT!D5</f>
        <v>2.5415999999999999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6">
        <f>TITRES_STAT!D6</f>
        <v>2.5415999999999999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6">
        <f>TITRES_STAT!D7</f>
        <v>2.4958</v>
      </c>
      <c r="C4" s="2">
        <f t="shared" ref="C4:C67" si="0">B4-B3</f>
        <v>-4.5799999999999841E-2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6">
        <f>TITRES_STAT!D8</f>
        <v>2.4704000000000002</v>
      </c>
      <c r="C5" s="2">
        <f t="shared" si="0"/>
        <v>-2.5399999999999867E-2</v>
      </c>
      <c r="D5" s="2">
        <f>AVERAGE(B1:B5)</f>
        <v>2.5123500000000001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6">
        <f>TITRES_STAT!D9</f>
        <v>2.4603000000000002</v>
      </c>
      <c r="C6" s="2">
        <f t="shared" si="0"/>
        <v>-1.0099999999999998E-2</v>
      </c>
      <c r="D6" s="2">
        <f t="shared" ref="D6:D69" si="1">AVERAGE(B2:B6)</f>
        <v>2.5019400000000003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6">
        <f>TITRES_STAT!D10</f>
        <v>2.3942000000000001</v>
      </c>
      <c r="C7" s="2">
        <f t="shared" si="0"/>
        <v>-6.6100000000000048E-2</v>
      </c>
      <c r="D7" s="2">
        <f t="shared" si="1"/>
        <v>2.4724599999999999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6">
        <f>TITRES_STAT!D11</f>
        <v>2.4653</v>
      </c>
      <c r="C8" s="2">
        <f t="shared" si="0"/>
        <v>7.1099999999999941E-2</v>
      </c>
      <c r="D8" s="2">
        <f t="shared" si="1"/>
        <v>2.4572000000000003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6">
        <f>TITRES_STAT!D12</f>
        <v>2.4399000000000002</v>
      </c>
      <c r="C9" s="2">
        <f t="shared" si="0"/>
        <v>-2.5399999999999867E-2</v>
      </c>
      <c r="D9" s="2">
        <f t="shared" si="1"/>
        <v>2.4460199999999999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6">
        <f>TITRES_STAT!D13</f>
        <v>2.3891</v>
      </c>
      <c r="C10" s="2">
        <f t="shared" si="0"/>
        <v>-5.0800000000000178E-2</v>
      </c>
      <c r="D10" s="2">
        <f t="shared" si="1"/>
        <v>2.4297600000000004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6">
        <f>TITRES_STAT!D14</f>
        <v>2.3891</v>
      </c>
      <c r="C11" s="2">
        <f t="shared" si="0"/>
        <v>0</v>
      </c>
      <c r="D11" s="2">
        <f t="shared" si="1"/>
        <v>2.4155199999999999</v>
      </c>
      <c r="E11" s="2">
        <f>AVERAGE(B2:B11)</f>
        <v>2.4587300000000001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6">
        <f>TITRES_STAT!D15</f>
        <v>2.3839999999999999</v>
      </c>
      <c r="C12" s="2">
        <f t="shared" si="0"/>
        <v>-5.1000000000001044E-3</v>
      </c>
      <c r="D12" s="2">
        <f t="shared" si="1"/>
        <v>2.4134800000000003</v>
      </c>
      <c r="E12" s="2">
        <f t="shared" ref="E12:E75" si="2">AVERAGE(B3:B12)</f>
        <v>2.4429699999999999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6">
        <f>TITRES_STAT!D16</f>
        <v>2.3839999999999999</v>
      </c>
      <c r="C13" s="2">
        <f t="shared" si="0"/>
        <v>0</v>
      </c>
      <c r="D13" s="2">
        <f t="shared" si="1"/>
        <v>2.3972199999999999</v>
      </c>
      <c r="E13" s="2">
        <f t="shared" si="2"/>
        <v>2.4272100000000001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6">
        <f>TITRES_STAT!D17</f>
        <v>2.3839999999999999</v>
      </c>
      <c r="C14" s="2">
        <f t="shared" si="0"/>
        <v>0</v>
      </c>
      <c r="D14" s="2">
        <f t="shared" si="1"/>
        <v>2.3860400000000004</v>
      </c>
      <c r="E14" s="2">
        <f t="shared" si="2"/>
        <v>2.4160300000000001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6">
        <f>TITRES_STAT!D18</f>
        <v>2.3891</v>
      </c>
      <c r="C15" s="2">
        <f t="shared" si="0"/>
        <v>5.1000000000001044E-3</v>
      </c>
      <c r="D15" s="2">
        <f t="shared" si="1"/>
        <v>2.3860399999999999</v>
      </c>
      <c r="E15" s="2">
        <f t="shared" si="2"/>
        <v>2.4079000000000002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6">
        <f>TITRES_STAT!D19</f>
        <v>2.3891</v>
      </c>
      <c r="C16" s="2">
        <f t="shared" si="0"/>
        <v>0</v>
      </c>
      <c r="D16" s="2">
        <f t="shared" si="1"/>
        <v>2.3860399999999999</v>
      </c>
      <c r="E16" s="2">
        <f t="shared" si="2"/>
        <v>2.4007800000000001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6">
        <f>TITRES_STAT!D20</f>
        <v>2.3788999999999998</v>
      </c>
      <c r="C17" s="2">
        <f t="shared" si="0"/>
        <v>-1.0200000000000209E-2</v>
      </c>
      <c r="D17" s="2">
        <f t="shared" si="1"/>
        <v>2.3850199999999999</v>
      </c>
      <c r="E17" s="2">
        <f t="shared" si="2"/>
        <v>2.3992499999999999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6">
        <f>TITRES_STAT!D21</f>
        <v>2.3382999999999998</v>
      </c>
      <c r="C18" s="2">
        <f t="shared" si="0"/>
        <v>-4.0599999999999969E-2</v>
      </c>
      <c r="D18" s="2">
        <f t="shared" si="1"/>
        <v>2.37588</v>
      </c>
      <c r="E18" s="2">
        <f t="shared" si="2"/>
        <v>2.3865500000000002</v>
      </c>
      <c r="F18" s="2"/>
      <c r="G18" s="2"/>
      <c r="H18" s="2"/>
      <c r="I18" s="2">
        <f t="array" ref="I18">SUMPRODUCT(B2:B21, (ROW(B2:B21)-ROW(B2)+1)) / (20*21/2)</f>
        <v>2.3803695238095242</v>
      </c>
      <c r="J18" s="2"/>
      <c r="K18" s="2"/>
    </row>
    <row r="19" spans="1:11" ht="13.5" x14ac:dyDescent="0.25">
      <c r="A19" s="3">
        <f>TITRES_STAT!B22</f>
        <v>42032</v>
      </c>
      <c r="B19" s="6">
        <f>TITRES_STAT!D22</f>
        <v>2.3738000000000001</v>
      </c>
      <c r="C19" s="2">
        <f t="shared" si="0"/>
        <v>3.5500000000000309E-2</v>
      </c>
      <c r="D19" s="2">
        <f t="shared" si="1"/>
        <v>2.37384</v>
      </c>
      <c r="E19" s="2">
        <f t="shared" si="2"/>
        <v>2.3799399999999999</v>
      </c>
      <c r="F19" s="2"/>
      <c r="G19" s="2"/>
      <c r="H19" s="2"/>
      <c r="I19" s="2">
        <f t="array" ref="I19">SUMPRODUCT(B3:B22, (ROW(B3:B22)-ROW(B3)+1)) / (20*21/2)</f>
        <v>2.3733299999999997</v>
      </c>
      <c r="J19" s="2"/>
      <c r="K19" s="2"/>
    </row>
    <row r="20" spans="1:11" ht="13.5" x14ac:dyDescent="0.25">
      <c r="A20" s="3">
        <f>TITRES_STAT!B23</f>
        <v>42033</v>
      </c>
      <c r="B20" s="6">
        <f>TITRES_STAT!D23</f>
        <v>2.3178999999999998</v>
      </c>
      <c r="C20" s="2">
        <f t="shared" si="0"/>
        <v>-5.5900000000000283E-2</v>
      </c>
      <c r="D20" s="2">
        <f t="shared" si="1"/>
        <v>2.3595999999999999</v>
      </c>
      <c r="E20" s="2">
        <f t="shared" si="2"/>
        <v>2.3728199999999999</v>
      </c>
      <c r="F20" s="2">
        <f t="shared" ref="F20:F83" si="3">AVERAGE(B1:B20)</f>
        <v>2.4171789473684213</v>
      </c>
      <c r="G20" s="2"/>
      <c r="H20" s="2"/>
      <c r="I20" s="2">
        <f t="array" ref="I20">SUMPRODUCT(B4:B23, (ROW(B4:B23)-ROW(B4)+1)) / (20*21/2)</f>
        <v>2.3687061904761899</v>
      </c>
      <c r="J20" s="2">
        <f>F20</f>
        <v>2.4171789473684213</v>
      </c>
      <c r="K20" s="2"/>
    </row>
    <row r="21" spans="1:11" ht="13.5" x14ac:dyDescent="0.25">
      <c r="A21" s="3">
        <f>TITRES_STAT!B24</f>
        <v>42034</v>
      </c>
      <c r="B21" s="6">
        <f>TITRES_STAT!D24</f>
        <v>2.3178999999999998</v>
      </c>
      <c r="C21" s="2">
        <f t="shared" si="0"/>
        <v>0</v>
      </c>
      <c r="D21" s="2">
        <f t="shared" si="1"/>
        <v>2.3453599999999999</v>
      </c>
      <c r="E21" s="2">
        <f t="shared" si="2"/>
        <v>2.3656999999999995</v>
      </c>
      <c r="F21" s="2">
        <f t="shared" si="3"/>
        <v>2.4122150000000002</v>
      </c>
      <c r="G21" s="2"/>
      <c r="H21" s="2"/>
      <c r="I21" s="2">
        <f t="array" ref="I21">SUMPRODUCT(B5:B24, (ROW(B5:B24)-ROW(B5)+1)) / (20*21/2)</f>
        <v>2.3635304761904758</v>
      </c>
      <c r="J21" s="2">
        <f t="shared" ref="J21:J84" si="4">$J$4*B21+J20*(1-$J$4)</f>
        <v>2.4077238095238096</v>
      </c>
      <c r="K21" s="2"/>
    </row>
    <row r="22" spans="1:11" ht="13.5" x14ac:dyDescent="0.25">
      <c r="A22" s="3">
        <f>TITRES_STAT!B25</f>
        <v>42037</v>
      </c>
      <c r="B22" s="6">
        <f>TITRES_STAT!D25</f>
        <v>2.3382999999999998</v>
      </c>
      <c r="C22" s="2">
        <f t="shared" si="0"/>
        <v>2.0399999999999974E-2</v>
      </c>
      <c r="D22" s="2">
        <f t="shared" si="1"/>
        <v>2.33724</v>
      </c>
      <c r="E22" s="2">
        <f t="shared" si="2"/>
        <v>2.3611300000000002</v>
      </c>
      <c r="F22" s="2">
        <f t="shared" si="3"/>
        <v>2.40205</v>
      </c>
      <c r="G22" s="2"/>
      <c r="H22" s="2"/>
      <c r="I22" s="2">
        <f t="array" ref="I22">SUMPRODUCT(B6:B25, (ROW(B6:B25)-ROW(B6)+1)) / (20*21/2)</f>
        <v>2.3591047619047623</v>
      </c>
      <c r="J22" s="2">
        <f t="shared" si="4"/>
        <v>2.4011120181405898</v>
      </c>
      <c r="K22" s="2"/>
    </row>
    <row r="23" spans="1:11" ht="13.5" x14ac:dyDescent="0.25">
      <c r="A23" s="3">
        <f>TITRES_STAT!B26</f>
        <v>42038</v>
      </c>
      <c r="B23" s="6">
        <f>TITRES_STAT!D26</f>
        <v>2.3534999999999999</v>
      </c>
      <c r="C23" s="2">
        <f t="shared" si="0"/>
        <v>1.5200000000000102E-2</v>
      </c>
      <c r="D23" s="2">
        <f t="shared" si="1"/>
        <v>2.3402799999999999</v>
      </c>
      <c r="E23" s="2">
        <f t="shared" si="2"/>
        <v>2.3580800000000002</v>
      </c>
      <c r="F23" s="2">
        <f t="shared" si="3"/>
        <v>2.3926449999999999</v>
      </c>
      <c r="G23" s="2"/>
      <c r="H23" s="2"/>
      <c r="I23" s="2">
        <f t="array" ref="I23">SUMPRODUCT(B7:B26, (ROW(B7:B26)-ROW(B7)+1)) / (20*21/2)</f>
        <v>2.3553080952380956</v>
      </c>
      <c r="J23" s="2">
        <f t="shared" si="4"/>
        <v>2.3965775402224385</v>
      </c>
      <c r="K23" s="2"/>
    </row>
    <row r="24" spans="1:11" ht="13.5" x14ac:dyDescent="0.25">
      <c r="A24" s="3">
        <f>TITRES_STAT!B27</f>
        <v>42039</v>
      </c>
      <c r="B24" s="6">
        <f>TITRES_STAT!D27</f>
        <v>2.3382999999999998</v>
      </c>
      <c r="C24" s="2">
        <f t="shared" si="0"/>
        <v>-1.5200000000000102E-2</v>
      </c>
      <c r="D24" s="2">
        <f t="shared" si="1"/>
        <v>2.33318</v>
      </c>
      <c r="E24" s="2">
        <f t="shared" si="2"/>
        <v>2.35351</v>
      </c>
      <c r="F24" s="2">
        <f t="shared" si="3"/>
        <v>2.3847699999999996</v>
      </c>
      <c r="G24" s="2"/>
      <c r="H24" s="2"/>
      <c r="I24" s="2">
        <f t="array" ref="I24">SUMPRODUCT(B8:B27, (ROW(B8:B27)-ROW(B8)+1)) / (20*21/2)</f>
        <v>2.3516066666666666</v>
      </c>
      <c r="J24" s="2">
        <f t="shared" si="4"/>
        <v>2.3910272982964922</v>
      </c>
      <c r="K24" s="2"/>
    </row>
    <row r="25" spans="1:11" ht="13.5" x14ac:dyDescent="0.25">
      <c r="A25" s="3">
        <f>TITRES_STAT!B28</f>
        <v>42040</v>
      </c>
      <c r="B25" s="6">
        <f>TITRES_STAT!D28</f>
        <v>2.3382999999999998</v>
      </c>
      <c r="C25" s="2">
        <f t="shared" si="0"/>
        <v>0</v>
      </c>
      <c r="D25" s="2">
        <f t="shared" si="1"/>
        <v>2.3372600000000001</v>
      </c>
      <c r="E25" s="2">
        <f t="shared" si="2"/>
        <v>2.34843</v>
      </c>
      <c r="F25" s="2">
        <f t="shared" si="3"/>
        <v>2.3781649999999996</v>
      </c>
      <c r="G25" s="2"/>
      <c r="H25" s="2"/>
      <c r="I25" s="2">
        <f t="array" ref="I25">SUMPRODUCT(B9:B28, (ROW(B9:B28)-ROW(B9)+1)) / (20*21/2)</f>
        <v>2.3477100000000002</v>
      </c>
      <c r="J25" s="2">
        <f t="shared" si="4"/>
        <v>2.3860056508396834</v>
      </c>
      <c r="K25" s="2"/>
    </row>
    <row r="26" spans="1:11" ht="13.5" x14ac:dyDescent="0.25">
      <c r="A26" s="3">
        <f>TITRES_STAT!B29</f>
        <v>42041</v>
      </c>
      <c r="B26" s="6">
        <f>TITRES_STAT!D29</f>
        <v>2.3382999999999998</v>
      </c>
      <c r="C26" s="2">
        <f t="shared" si="0"/>
        <v>0</v>
      </c>
      <c r="D26" s="2">
        <f t="shared" si="1"/>
        <v>2.3413399999999998</v>
      </c>
      <c r="E26" s="2">
        <f t="shared" si="2"/>
        <v>2.34335</v>
      </c>
      <c r="F26" s="2">
        <f t="shared" si="3"/>
        <v>2.3720649999999992</v>
      </c>
      <c r="G26" s="2"/>
      <c r="H26" s="2"/>
      <c r="I26" s="2">
        <f t="array" ref="I26">SUMPRODUCT(B10:B29, (ROW(B10:B29)-ROW(B10)+1)) / (20*21/2)</f>
        <v>2.3502761904761904</v>
      </c>
      <c r="J26" s="2">
        <f t="shared" si="4"/>
        <v>2.3814622555216185</v>
      </c>
      <c r="K26" s="2"/>
    </row>
    <row r="27" spans="1:11" ht="13.5" x14ac:dyDescent="0.25">
      <c r="A27" s="3">
        <f>TITRES_STAT!B30</f>
        <v>42044</v>
      </c>
      <c r="B27" s="6">
        <f>TITRES_STAT!D30</f>
        <v>2.3332000000000002</v>
      </c>
      <c r="C27" s="2">
        <f t="shared" si="0"/>
        <v>-5.0999999999996604E-3</v>
      </c>
      <c r="D27" s="2">
        <f t="shared" si="1"/>
        <v>2.3403199999999997</v>
      </c>
      <c r="E27" s="2">
        <f t="shared" si="2"/>
        <v>2.3387800000000003</v>
      </c>
      <c r="F27" s="2">
        <f t="shared" si="3"/>
        <v>2.3690149999999992</v>
      </c>
      <c r="G27" s="2"/>
      <c r="H27" s="2"/>
      <c r="I27" s="2">
        <f t="array" ref="I27">SUMPRODUCT(B11:B30, (ROW(B11:B30)-ROW(B11)+1)) / (20*21/2)</f>
        <v>2.3530842857142855</v>
      </c>
      <c r="J27" s="2">
        <f t="shared" si="4"/>
        <v>2.3768658502338451</v>
      </c>
      <c r="K27" s="2"/>
    </row>
    <row r="28" spans="1:11" ht="13.5" x14ac:dyDescent="0.25">
      <c r="A28" s="3">
        <f>TITRES_STAT!B31</f>
        <v>42045</v>
      </c>
      <c r="B28" s="6">
        <f>TITRES_STAT!D31</f>
        <v>2.3281000000000001</v>
      </c>
      <c r="C28" s="2">
        <f t="shared" si="0"/>
        <v>-5.1000000000001044E-3</v>
      </c>
      <c r="D28" s="2">
        <f t="shared" si="1"/>
        <v>2.3352399999999998</v>
      </c>
      <c r="E28" s="2">
        <f t="shared" si="2"/>
        <v>2.3377600000000003</v>
      </c>
      <c r="F28" s="2">
        <f t="shared" si="3"/>
        <v>2.3621549999999991</v>
      </c>
      <c r="G28" s="2"/>
      <c r="H28" s="2"/>
      <c r="I28" s="2">
        <f t="array" ref="I28">SUMPRODUCT(B12:B31, (ROW(B12:B31)-ROW(B12)+1)) / (20*21/2)</f>
        <v>2.3549209523809518</v>
      </c>
      <c r="J28" s="2">
        <f t="shared" si="4"/>
        <v>2.3722214835449078</v>
      </c>
      <c r="K28" s="2"/>
    </row>
    <row r="29" spans="1:11" ht="13.5" x14ac:dyDescent="0.25">
      <c r="A29" s="3">
        <f>TITRES_STAT!B32</f>
        <v>42046</v>
      </c>
      <c r="B29" s="6">
        <f>TITRES_STAT!D32</f>
        <v>2.3891</v>
      </c>
      <c r="C29" s="2">
        <f t="shared" si="0"/>
        <v>6.0999999999999943E-2</v>
      </c>
      <c r="D29" s="2">
        <f t="shared" si="1"/>
        <v>2.3454000000000002</v>
      </c>
      <c r="E29" s="2">
        <f t="shared" si="2"/>
        <v>2.3392900000000001</v>
      </c>
      <c r="F29" s="2">
        <f t="shared" si="3"/>
        <v>2.3596149999999994</v>
      </c>
      <c r="G29" s="2"/>
      <c r="H29" s="2"/>
      <c r="I29" s="2">
        <f t="array" ref="I29">SUMPRODUCT(B13:B32, (ROW(B13:B32)-ROW(B13)+1)) / (20*21/2)</f>
        <v>2.3568061904761901</v>
      </c>
      <c r="J29" s="2">
        <f t="shared" si="4"/>
        <v>2.3738289613025354</v>
      </c>
      <c r="K29" s="2"/>
    </row>
    <row r="30" spans="1:11" ht="13.5" x14ac:dyDescent="0.25">
      <c r="A30" s="3">
        <f>TITRES_STAT!B33</f>
        <v>42047</v>
      </c>
      <c r="B30" s="6">
        <f>TITRES_STAT!D33</f>
        <v>2.3891</v>
      </c>
      <c r="C30" s="2">
        <f t="shared" si="0"/>
        <v>0</v>
      </c>
      <c r="D30" s="2">
        <f t="shared" si="1"/>
        <v>2.3555599999999997</v>
      </c>
      <c r="E30" s="2">
        <f t="shared" si="2"/>
        <v>2.3464099999999997</v>
      </c>
      <c r="F30" s="2">
        <f t="shared" si="3"/>
        <v>2.3596149999999994</v>
      </c>
      <c r="G30" s="2"/>
      <c r="H30" s="2"/>
      <c r="I30" s="2">
        <f t="array" ref="I30">SUMPRODUCT(B14:B33, (ROW(B14:B33)-ROW(B14)+1)) / (20*21/2)</f>
        <v>2.3582299999999998</v>
      </c>
      <c r="J30" s="2">
        <f t="shared" si="4"/>
        <v>2.3752833459403888</v>
      </c>
      <c r="K30" s="2"/>
    </row>
    <row r="31" spans="1:11" ht="13.5" x14ac:dyDescent="0.25">
      <c r="A31" s="3">
        <f>TITRES_STAT!B34</f>
        <v>42048</v>
      </c>
      <c r="B31" s="6">
        <f>TITRES_STAT!D34</f>
        <v>2.3788999999999998</v>
      </c>
      <c r="C31" s="2">
        <f t="shared" si="0"/>
        <v>-1.0200000000000209E-2</v>
      </c>
      <c r="D31" s="2">
        <f t="shared" si="1"/>
        <v>2.36368</v>
      </c>
      <c r="E31" s="2">
        <f t="shared" si="2"/>
        <v>2.3525099999999997</v>
      </c>
      <c r="F31" s="2">
        <f t="shared" si="3"/>
        <v>2.3591049999999996</v>
      </c>
      <c r="G31" s="2"/>
      <c r="H31" s="2"/>
      <c r="I31" s="2">
        <f t="array" ref="I31">SUMPRODUCT(B15:B34, (ROW(B15:B34)-ROW(B15)+1)) / (20*21/2)</f>
        <v>2.3597023809523807</v>
      </c>
      <c r="J31" s="2">
        <f t="shared" si="4"/>
        <v>2.3756277891841613</v>
      </c>
      <c r="K31" s="2"/>
    </row>
    <row r="32" spans="1:11" ht="13.5" x14ac:dyDescent="0.25">
      <c r="A32" s="3">
        <f>TITRES_STAT!B35</f>
        <v>42051</v>
      </c>
      <c r="B32" s="6">
        <f>TITRES_STAT!D35</f>
        <v>2.3788999999999998</v>
      </c>
      <c r="C32" s="2">
        <f t="shared" si="0"/>
        <v>0</v>
      </c>
      <c r="D32" s="2">
        <f t="shared" si="1"/>
        <v>2.3728199999999999</v>
      </c>
      <c r="E32" s="2">
        <f t="shared" si="2"/>
        <v>2.3565700000000001</v>
      </c>
      <c r="F32" s="2">
        <f t="shared" si="3"/>
        <v>2.3588499999999999</v>
      </c>
      <c r="G32" s="2"/>
      <c r="H32" s="2"/>
      <c r="I32" s="2">
        <f t="array" ref="I32">SUMPRODUCT(B16:B35, (ROW(B16:B35)-ROW(B16)+1)) / (20*21/2)</f>
        <v>2.3612233333333337</v>
      </c>
      <c r="J32" s="2">
        <f t="shared" si="4"/>
        <v>2.3759394283094792</v>
      </c>
      <c r="K32" s="2"/>
    </row>
    <row r="33" spans="1:11" ht="13.5" x14ac:dyDescent="0.25">
      <c r="A33" s="3">
        <f>TITRES_STAT!B36</f>
        <v>42052</v>
      </c>
      <c r="B33" s="6">
        <f>TITRES_STAT!D36</f>
        <v>2.3738000000000001</v>
      </c>
      <c r="C33" s="2">
        <f t="shared" si="0"/>
        <v>-5.0999999999996604E-3</v>
      </c>
      <c r="D33" s="2">
        <f t="shared" si="1"/>
        <v>2.3819600000000003</v>
      </c>
      <c r="E33" s="2">
        <f t="shared" si="2"/>
        <v>2.3585999999999996</v>
      </c>
      <c r="F33" s="2">
        <f t="shared" si="3"/>
        <v>2.3583400000000005</v>
      </c>
      <c r="G33" s="2"/>
      <c r="H33" s="2"/>
      <c r="I33" s="2">
        <f t="array" ref="I33">SUMPRODUCT(B17:B36, (ROW(B17:B36)-ROW(B17)+1)) / (20*21/2)</f>
        <v>2.3594361904761905</v>
      </c>
      <c r="J33" s="2">
        <f t="shared" si="4"/>
        <v>2.375735673232386</v>
      </c>
      <c r="K33" s="2"/>
    </row>
    <row r="34" spans="1:11" ht="13.5" x14ac:dyDescent="0.25">
      <c r="A34" s="3">
        <f>TITRES_STAT!B37</f>
        <v>42053</v>
      </c>
      <c r="B34" s="6">
        <f>TITRES_STAT!D37</f>
        <v>2.3738000000000001</v>
      </c>
      <c r="C34" s="2">
        <f t="shared" si="0"/>
        <v>0</v>
      </c>
      <c r="D34" s="2">
        <f t="shared" si="1"/>
        <v>2.3789000000000002</v>
      </c>
      <c r="E34" s="2">
        <f t="shared" si="2"/>
        <v>2.3621499999999997</v>
      </c>
      <c r="F34" s="2">
        <f t="shared" si="3"/>
        <v>2.3578300000000008</v>
      </c>
      <c r="G34" s="2"/>
      <c r="H34" s="2"/>
      <c r="I34" s="2">
        <f t="array" ref="I34">SUMPRODUCT(B18:B37, (ROW(B18:B37)-ROW(B18)+1)) / (20*21/2)</f>
        <v>2.3578909523809526</v>
      </c>
      <c r="J34" s="2">
        <f t="shared" si="4"/>
        <v>2.3755513234007299</v>
      </c>
      <c r="K34" s="2"/>
    </row>
    <row r="35" spans="1:11" ht="13.5" x14ac:dyDescent="0.25">
      <c r="A35" s="3">
        <f>TITRES_STAT!B38</f>
        <v>42054</v>
      </c>
      <c r="B35" s="6">
        <f>TITRES_STAT!D38</f>
        <v>2.3738000000000001</v>
      </c>
      <c r="C35" s="2">
        <f t="shared" si="0"/>
        <v>0</v>
      </c>
      <c r="D35" s="2">
        <f t="shared" si="1"/>
        <v>2.3758400000000002</v>
      </c>
      <c r="E35" s="2">
        <f t="shared" si="2"/>
        <v>2.3656999999999995</v>
      </c>
      <c r="F35" s="2">
        <f t="shared" si="3"/>
        <v>2.3570650000000009</v>
      </c>
      <c r="G35" s="2"/>
      <c r="H35" s="2"/>
      <c r="I35" s="2">
        <f t="array" ref="I35">SUMPRODUCT(B19:B38, (ROW(B19:B38)-ROW(B19)+1)) / (20*21/2)</f>
        <v>2.3565390476190475</v>
      </c>
      <c r="J35" s="2">
        <f t="shared" si="4"/>
        <v>2.3753845306958983</v>
      </c>
      <c r="K35" s="2"/>
    </row>
    <row r="36" spans="1:11" ht="13.5" x14ac:dyDescent="0.25">
      <c r="A36" s="3">
        <f>TITRES_STAT!B39</f>
        <v>42055</v>
      </c>
      <c r="B36" s="6">
        <f>TITRES_STAT!D39</f>
        <v>2.3382999999999998</v>
      </c>
      <c r="C36" s="2">
        <f t="shared" si="0"/>
        <v>-3.5500000000000309E-2</v>
      </c>
      <c r="D36" s="2">
        <f t="shared" si="1"/>
        <v>2.3677199999999998</v>
      </c>
      <c r="E36" s="2">
        <f t="shared" si="2"/>
        <v>2.3656999999999999</v>
      </c>
      <c r="F36" s="2">
        <f t="shared" si="3"/>
        <v>2.3545250000000002</v>
      </c>
      <c r="G36" s="2"/>
      <c r="H36" s="2"/>
      <c r="I36" s="2">
        <f t="array" ref="I36">SUMPRODUCT(B20:B39, (ROW(B20:B39)-ROW(B20)+1)) / (20*21/2)</f>
        <v>2.3542157142857145</v>
      </c>
      <c r="J36" s="2">
        <f t="shared" si="4"/>
        <v>2.3718526706296221</v>
      </c>
      <c r="K36" s="2"/>
    </row>
    <row r="37" spans="1:11" ht="13.5" x14ac:dyDescent="0.25">
      <c r="A37" s="3">
        <f>TITRES_STAT!B40</f>
        <v>42058</v>
      </c>
      <c r="B37" s="6">
        <f>TITRES_STAT!D40</f>
        <v>2.3382999999999998</v>
      </c>
      <c r="C37" s="2">
        <f t="shared" si="0"/>
        <v>0</v>
      </c>
      <c r="D37" s="2">
        <f t="shared" si="1"/>
        <v>2.3595999999999999</v>
      </c>
      <c r="E37" s="2">
        <f t="shared" si="2"/>
        <v>2.3662099999999997</v>
      </c>
      <c r="F37" s="2">
        <f t="shared" si="3"/>
        <v>2.3524950000000002</v>
      </c>
      <c r="G37" s="2"/>
      <c r="H37" s="2"/>
      <c r="I37" s="2">
        <f t="array" ref="I37">SUMPRODUCT(B21:B40, (ROW(B21:B40)-ROW(B21)+1)) / (20*21/2)</f>
        <v>2.3506528571428573</v>
      </c>
      <c r="J37" s="2">
        <f t="shared" si="4"/>
        <v>2.3686571781887058</v>
      </c>
      <c r="K37" s="2"/>
    </row>
    <row r="38" spans="1:11" ht="13.5" x14ac:dyDescent="0.25">
      <c r="A38" s="3">
        <f>TITRES_STAT!B41</f>
        <v>42059</v>
      </c>
      <c r="B38" s="6">
        <f>TITRES_STAT!D41</f>
        <v>2.3382999999999998</v>
      </c>
      <c r="C38" s="2">
        <f t="shared" si="0"/>
        <v>0</v>
      </c>
      <c r="D38" s="2">
        <f t="shared" si="1"/>
        <v>2.3525</v>
      </c>
      <c r="E38" s="2">
        <f t="shared" si="2"/>
        <v>2.3672300000000002</v>
      </c>
      <c r="F38" s="2">
        <f t="shared" si="3"/>
        <v>2.3524950000000002</v>
      </c>
      <c r="G38" s="2"/>
      <c r="H38" s="2"/>
      <c r="I38" s="2">
        <f t="array" ref="I38">SUMPRODUCT(B22:B41, (ROW(B22:B41)-ROW(B22)+1)) / (20*21/2)</f>
        <v>2.3529238095238094</v>
      </c>
      <c r="J38" s="2">
        <f t="shared" si="4"/>
        <v>2.3657660183612101</v>
      </c>
      <c r="K38" s="2"/>
    </row>
    <row r="39" spans="1:11" ht="13.5" x14ac:dyDescent="0.25">
      <c r="A39" s="3">
        <f>TITRES_STAT!B42</f>
        <v>42060</v>
      </c>
      <c r="B39" s="6">
        <f>TITRES_STAT!D42</f>
        <v>2.3281000000000001</v>
      </c>
      <c r="C39" s="2">
        <f t="shared" si="0"/>
        <v>-1.0199999999999765E-2</v>
      </c>
      <c r="D39" s="2">
        <f t="shared" si="1"/>
        <v>2.3433599999999997</v>
      </c>
      <c r="E39" s="2">
        <f t="shared" si="2"/>
        <v>2.3611300000000002</v>
      </c>
      <c r="F39" s="2">
        <f t="shared" si="3"/>
        <v>2.3502099999999997</v>
      </c>
      <c r="G39" s="2"/>
      <c r="H39" s="2"/>
      <c r="I39" s="2">
        <f t="array" ref="I39">SUMPRODUCT(B23:B42, (ROW(B23:B42)-ROW(B23)+1)) / (20*21/2)</f>
        <v>2.3588047619047621</v>
      </c>
      <c r="J39" s="2">
        <f t="shared" si="4"/>
        <v>2.3621787785172854</v>
      </c>
      <c r="K39" s="2"/>
    </row>
    <row r="40" spans="1:11" ht="13.5" x14ac:dyDescent="0.25">
      <c r="A40" s="3">
        <f>TITRES_STAT!B43</f>
        <v>42061</v>
      </c>
      <c r="B40" s="6">
        <f>TITRES_STAT!D43</f>
        <v>2.3128000000000002</v>
      </c>
      <c r="C40" s="2">
        <f t="shared" si="0"/>
        <v>-1.5299999999999869E-2</v>
      </c>
      <c r="D40" s="2">
        <f t="shared" si="1"/>
        <v>2.3311599999999997</v>
      </c>
      <c r="E40" s="2">
        <f t="shared" si="2"/>
        <v>2.3534999999999999</v>
      </c>
      <c r="F40" s="2">
        <f t="shared" si="3"/>
        <v>2.3499549999999996</v>
      </c>
      <c r="G40" s="2"/>
      <c r="H40" s="2"/>
      <c r="I40" s="2">
        <f t="array" ref="I40">SUMPRODUCT(B24:B43, (ROW(B24:B43)-ROW(B24)+1)) / (20*21/2)</f>
        <v>2.368684761904762</v>
      </c>
      <c r="J40" s="2">
        <f t="shared" si="4"/>
        <v>2.3574760377061157</v>
      </c>
      <c r="K40" s="2"/>
    </row>
    <row r="41" spans="1:11" ht="13.5" x14ac:dyDescent="0.25">
      <c r="A41" s="3">
        <f>TITRES_STAT!B44</f>
        <v>42062</v>
      </c>
      <c r="B41" s="6">
        <f>TITRES_STAT!D44</f>
        <v>2.3738000000000001</v>
      </c>
      <c r="C41" s="2">
        <f t="shared" si="0"/>
        <v>6.0999999999999943E-2</v>
      </c>
      <c r="D41" s="2">
        <f t="shared" si="1"/>
        <v>2.3382599999999996</v>
      </c>
      <c r="E41" s="2">
        <f t="shared" si="2"/>
        <v>2.3529899999999997</v>
      </c>
      <c r="F41" s="2">
        <f t="shared" si="3"/>
        <v>2.3527499999999995</v>
      </c>
      <c r="G41" s="2"/>
      <c r="H41" s="2"/>
      <c r="I41" s="2">
        <f t="array" ref="I41">SUMPRODUCT(B25:B44, (ROW(B25:B44)-ROW(B25)+1)) / (20*21/2)</f>
        <v>2.3756276190476191</v>
      </c>
      <c r="J41" s="2">
        <f t="shared" si="4"/>
        <v>2.3590307007817235</v>
      </c>
      <c r="K41" s="2"/>
    </row>
    <row r="42" spans="1:11" ht="13.5" x14ac:dyDescent="0.25">
      <c r="A42" s="3">
        <f>TITRES_STAT!B45</f>
        <v>42065</v>
      </c>
      <c r="B42" s="6">
        <f>TITRES_STAT!D45</f>
        <v>2.4144999999999999</v>
      </c>
      <c r="C42" s="2">
        <f t="shared" si="0"/>
        <v>4.0699999999999736E-2</v>
      </c>
      <c r="D42" s="2">
        <f t="shared" si="1"/>
        <v>2.3534999999999999</v>
      </c>
      <c r="E42" s="2">
        <f t="shared" si="2"/>
        <v>2.3565499999999999</v>
      </c>
      <c r="F42" s="2">
        <f t="shared" si="3"/>
        <v>2.3565599999999995</v>
      </c>
      <c r="G42" s="2"/>
      <c r="H42" s="2"/>
      <c r="I42" s="2">
        <f t="array" ref="I42">SUMPRODUCT(B26:B45, (ROW(B26:B45)-ROW(B26)+1)) / (20*21/2)</f>
        <v>2.3922823809523801</v>
      </c>
      <c r="J42" s="2">
        <f t="shared" si="4"/>
        <v>2.3643134911834642</v>
      </c>
      <c r="K42" s="2"/>
    </row>
    <row r="43" spans="1:11" ht="13.5" x14ac:dyDescent="0.25">
      <c r="A43" s="3">
        <f>TITRES_STAT!B46</f>
        <v>42066</v>
      </c>
      <c r="B43" s="6">
        <f>TITRES_STAT!D46</f>
        <v>2.4603000000000002</v>
      </c>
      <c r="C43" s="2">
        <f t="shared" si="0"/>
        <v>4.5800000000000285E-2</v>
      </c>
      <c r="D43" s="2">
        <f t="shared" si="1"/>
        <v>2.3778999999999999</v>
      </c>
      <c r="E43" s="2">
        <f t="shared" si="2"/>
        <v>2.3652000000000002</v>
      </c>
      <c r="F43" s="2">
        <f t="shared" si="3"/>
        <v>2.3618999999999994</v>
      </c>
      <c r="G43" s="2"/>
      <c r="H43" s="2"/>
      <c r="I43" s="2">
        <f t="array" ref="I43">SUMPRODUCT(B27:B46, (ROW(B27:B46)-ROW(B27)+1)) / (20*21/2)</f>
        <v>2.4031309523809523</v>
      </c>
      <c r="J43" s="2">
        <f t="shared" si="4"/>
        <v>2.373455063451706</v>
      </c>
      <c r="K43" s="2"/>
    </row>
    <row r="44" spans="1:11" ht="13.5" x14ac:dyDescent="0.25">
      <c r="A44" s="3">
        <f>TITRES_STAT!B47</f>
        <v>42067</v>
      </c>
      <c r="B44" s="6">
        <f>TITRES_STAT!D47</f>
        <v>2.4348000000000001</v>
      </c>
      <c r="C44" s="2">
        <f t="shared" si="0"/>
        <v>-2.5500000000000078E-2</v>
      </c>
      <c r="D44" s="2">
        <f t="shared" si="1"/>
        <v>2.3992400000000003</v>
      </c>
      <c r="E44" s="2">
        <f t="shared" si="2"/>
        <v>2.3712999999999997</v>
      </c>
      <c r="F44" s="2">
        <f t="shared" si="3"/>
        <v>2.3667249999999997</v>
      </c>
      <c r="G44" s="2"/>
      <c r="H44" s="2"/>
      <c r="I44" s="2">
        <f t="array" ref="I44">SUMPRODUCT(B28:B47, (ROW(B28:B47)-ROW(B28)+1)) / (20*21/2)</f>
        <v>2.413253333333333</v>
      </c>
      <c r="J44" s="2">
        <f t="shared" si="4"/>
        <v>2.3792974383610672</v>
      </c>
      <c r="K44" s="2"/>
    </row>
    <row r="45" spans="1:11" ht="13.5" x14ac:dyDescent="0.25">
      <c r="A45" s="3">
        <f>TITRES_STAT!B48</f>
        <v>42068</v>
      </c>
      <c r="B45" s="6">
        <f>TITRES_STAT!D48</f>
        <v>2.5415999999999999</v>
      </c>
      <c r="C45" s="2">
        <f t="shared" si="0"/>
        <v>0.10679999999999978</v>
      </c>
      <c r="D45" s="2">
        <f t="shared" si="1"/>
        <v>2.4449999999999994</v>
      </c>
      <c r="E45" s="2">
        <f t="shared" si="2"/>
        <v>2.3880799999999995</v>
      </c>
      <c r="F45" s="2">
        <f t="shared" si="3"/>
        <v>2.3768900000000004</v>
      </c>
      <c r="G45" s="2"/>
      <c r="H45" s="2"/>
      <c r="I45" s="2">
        <f t="array" ref="I45">SUMPRODUCT(B29:B48, (ROW(B29:B48)-ROW(B29)+1)) / (20*21/2)</f>
        <v>2.420196666666667</v>
      </c>
      <c r="J45" s="2">
        <f t="shared" si="4"/>
        <v>2.3947548251838229</v>
      </c>
      <c r="K45" s="2"/>
    </row>
    <row r="46" spans="1:11" ht="13.5" x14ac:dyDescent="0.25">
      <c r="A46" s="3">
        <f>TITRES_STAT!B49</f>
        <v>42069</v>
      </c>
      <c r="B46" s="6">
        <f>TITRES_STAT!D49</f>
        <v>2.4908000000000001</v>
      </c>
      <c r="C46" s="2">
        <f t="shared" si="0"/>
        <v>-5.0799999999999734E-2</v>
      </c>
      <c r="D46" s="2">
        <f t="shared" si="1"/>
        <v>2.4683999999999999</v>
      </c>
      <c r="E46" s="2">
        <f t="shared" si="2"/>
        <v>2.4033299999999995</v>
      </c>
      <c r="F46" s="2">
        <f t="shared" si="3"/>
        <v>2.3845150000000004</v>
      </c>
      <c r="G46" s="2"/>
      <c r="H46" s="2"/>
      <c r="I46" s="2">
        <f t="array" ref="I46">SUMPRODUCT(B30:B49, (ROW(B30:B49)-ROW(B30)+1)) / (20*21/2)</f>
        <v>2.4332676190476192</v>
      </c>
      <c r="J46" s="2">
        <f t="shared" si="4"/>
        <v>2.4039019846901253</v>
      </c>
      <c r="K46" s="2"/>
    </row>
    <row r="47" spans="1:11" ht="13.5" x14ac:dyDescent="0.25">
      <c r="A47" s="3">
        <f>TITRES_STAT!B50</f>
        <v>42072</v>
      </c>
      <c r="B47" s="6">
        <f>TITRES_STAT!D50</f>
        <v>2.4908000000000001</v>
      </c>
      <c r="C47" s="2">
        <f t="shared" si="0"/>
        <v>0</v>
      </c>
      <c r="D47" s="2">
        <f t="shared" si="1"/>
        <v>2.48366</v>
      </c>
      <c r="E47" s="2">
        <f t="shared" si="2"/>
        <v>2.41858</v>
      </c>
      <c r="F47" s="2">
        <f t="shared" si="3"/>
        <v>2.392395</v>
      </c>
      <c r="G47" s="2"/>
      <c r="H47" s="2"/>
      <c r="I47" s="2">
        <f t="array" ref="I47">SUMPRODUCT(B31:B50, (ROW(B31:B50)-ROW(B31)+1)) / (20*21/2)</f>
        <v>2.4461223809523811</v>
      </c>
      <c r="J47" s="2">
        <f t="shared" si="4"/>
        <v>2.4121779861482082</v>
      </c>
      <c r="K47" s="2"/>
    </row>
    <row r="48" spans="1:11" ht="13.5" x14ac:dyDescent="0.25">
      <c r="A48" s="3">
        <f>TITRES_STAT!B51</f>
        <v>42073</v>
      </c>
      <c r="B48" s="6">
        <f>TITRES_STAT!D51</f>
        <v>2.4653</v>
      </c>
      <c r="C48" s="2">
        <f t="shared" si="0"/>
        <v>-2.5500000000000078E-2</v>
      </c>
      <c r="D48" s="2">
        <f t="shared" si="1"/>
        <v>2.4846600000000003</v>
      </c>
      <c r="E48" s="2">
        <f t="shared" si="2"/>
        <v>2.4312800000000001</v>
      </c>
      <c r="F48" s="2">
        <f t="shared" si="3"/>
        <v>2.3992549999999997</v>
      </c>
      <c r="G48" s="2"/>
      <c r="H48" s="2"/>
      <c r="I48" s="2">
        <f t="array" ref="I48">SUMPRODUCT(B32:B51, (ROW(B32:B51)-ROW(B32)+1)) / (20*21/2)</f>
        <v>2.4509842857142856</v>
      </c>
      <c r="J48" s="2">
        <f t="shared" si="4"/>
        <v>2.4172372255626646</v>
      </c>
      <c r="K48" s="2"/>
    </row>
    <row r="49" spans="1:11" ht="13.5" x14ac:dyDescent="0.25">
      <c r="A49" s="3">
        <f>TITRES_STAT!B52</f>
        <v>42074</v>
      </c>
      <c r="B49" s="6">
        <f>TITRES_STAT!D52</f>
        <v>2.5365000000000002</v>
      </c>
      <c r="C49" s="2">
        <f t="shared" si="0"/>
        <v>7.1200000000000152E-2</v>
      </c>
      <c r="D49" s="2">
        <f t="shared" si="1"/>
        <v>2.5049999999999999</v>
      </c>
      <c r="E49" s="2">
        <f t="shared" si="2"/>
        <v>2.4521199999999999</v>
      </c>
      <c r="F49" s="2">
        <f t="shared" si="3"/>
        <v>2.4066250000000005</v>
      </c>
      <c r="G49" s="2"/>
      <c r="H49" s="2"/>
      <c r="I49" s="2">
        <f t="array" ref="I49">SUMPRODUCT(B33:B52, (ROW(B33:B52)-ROW(B33)+1)) / (20*21/2)</f>
        <v>2.4617300000000002</v>
      </c>
      <c r="J49" s="2">
        <f t="shared" si="4"/>
        <v>2.4285955850328871</v>
      </c>
      <c r="K49" s="2"/>
    </row>
    <row r="50" spans="1:11" ht="13.5" x14ac:dyDescent="0.25">
      <c r="A50" s="3">
        <f>TITRES_STAT!B53</f>
        <v>42075</v>
      </c>
      <c r="B50" s="6">
        <f>TITRES_STAT!D53</f>
        <v>2.5415999999999999</v>
      </c>
      <c r="C50" s="2">
        <f t="shared" si="0"/>
        <v>5.0999999999996604E-3</v>
      </c>
      <c r="D50" s="2">
        <f t="shared" si="1"/>
        <v>2.5049999999999999</v>
      </c>
      <c r="E50" s="2">
        <f t="shared" si="2"/>
        <v>2.4749999999999996</v>
      </c>
      <c r="F50" s="2">
        <f t="shared" si="3"/>
        <v>2.4142500000000005</v>
      </c>
      <c r="G50" s="2">
        <f t="shared" ref="G50:G113" si="5">AVERAGE(B1:B50)</f>
        <v>2.4015408163265315</v>
      </c>
      <c r="H50" s="2"/>
      <c r="I50" s="2">
        <f t="array" ref="I50">SUMPRODUCT(B34:B53, (ROW(B34:B53)-ROW(B34)+1)) / (20*21/2)</f>
        <v>2.4722352380952382</v>
      </c>
      <c r="J50" s="2">
        <f t="shared" si="4"/>
        <v>2.4393579102678502</v>
      </c>
      <c r="K50" s="2">
        <f>G50</f>
        <v>2.4015408163265315</v>
      </c>
    </row>
    <row r="51" spans="1:11" ht="13.5" x14ac:dyDescent="0.25">
      <c r="A51" s="3">
        <f>TITRES_STAT!B54</f>
        <v>42076</v>
      </c>
      <c r="B51" s="6">
        <f>TITRES_STAT!D54</f>
        <v>2.4653</v>
      </c>
      <c r="C51" s="2">
        <f t="shared" si="0"/>
        <v>-7.6299999999999812E-2</v>
      </c>
      <c r="D51" s="2">
        <f t="shared" si="1"/>
        <v>2.4999000000000002</v>
      </c>
      <c r="E51" s="2">
        <f t="shared" si="2"/>
        <v>2.4841500000000001</v>
      </c>
      <c r="F51" s="2">
        <f t="shared" si="3"/>
        <v>2.4185699999999999</v>
      </c>
      <c r="G51" s="2">
        <f t="shared" si="5"/>
        <v>2.402816000000001</v>
      </c>
      <c r="H51" s="2"/>
      <c r="I51" s="2">
        <f t="array" ref="I51">SUMPRODUCT(B35:B54, (ROW(B35:B54)-ROW(B35)+1)) / (20*21/2)</f>
        <v>2.4776133333333337</v>
      </c>
      <c r="J51" s="2">
        <f t="shared" si="4"/>
        <v>2.4418285854804358</v>
      </c>
      <c r="K51" s="2">
        <f t="shared" ref="K51:K114" si="6">$K$4*B51+(1-$K$4)*K50</f>
        <v>2.4040411764705891</v>
      </c>
    </row>
    <row r="52" spans="1:11" ht="13.5" x14ac:dyDescent="0.25">
      <c r="A52" s="3">
        <f>TITRES_STAT!B55</f>
        <v>42079</v>
      </c>
      <c r="B52" s="6">
        <f>TITRES_STAT!D55</f>
        <v>2.5314000000000001</v>
      </c>
      <c r="C52" s="2">
        <f t="shared" si="0"/>
        <v>6.6100000000000048E-2</v>
      </c>
      <c r="D52" s="2">
        <f t="shared" si="1"/>
        <v>2.5080200000000001</v>
      </c>
      <c r="E52" s="2">
        <f t="shared" si="2"/>
        <v>2.4958400000000003</v>
      </c>
      <c r="F52" s="2">
        <f t="shared" si="3"/>
        <v>2.4261949999999994</v>
      </c>
      <c r="G52" s="2">
        <f t="shared" si="5"/>
        <v>2.4026120000000004</v>
      </c>
      <c r="H52" s="2"/>
      <c r="I52" s="2">
        <f t="array" ref="I52">SUMPRODUCT(B36:B55, (ROW(B36:B55)-ROW(B36)+1)) / (20*21/2)</f>
        <v>2.4824342857142856</v>
      </c>
      <c r="J52" s="2">
        <f t="shared" si="4"/>
        <v>2.450359196387061</v>
      </c>
      <c r="K52" s="2">
        <f t="shared" si="6"/>
        <v>2.4090356401384092</v>
      </c>
    </row>
    <row r="53" spans="1:11" ht="13.5" x14ac:dyDescent="0.25">
      <c r="A53" s="3">
        <f>TITRES_STAT!B56</f>
        <v>42080</v>
      </c>
      <c r="B53" s="6">
        <f>TITRES_STAT!D56</f>
        <v>2.5365000000000002</v>
      </c>
      <c r="C53" s="2">
        <f t="shared" si="0"/>
        <v>5.1000000000001044E-3</v>
      </c>
      <c r="D53" s="2">
        <f t="shared" si="1"/>
        <v>2.5222600000000002</v>
      </c>
      <c r="E53" s="2">
        <f t="shared" si="2"/>
        <v>2.50346</v>
      </c>
      <c r="F53" s="2">
        <f t="shared" si="3"/>
        <v>2.4343300000000001</v>
      </c>
      <c r="G53" s="2">
        <f t="shared" si="5"/>
        <v>2.4025100000000008</v>
      </c>
      <c r="H53" s="2"/>
      <c r="I53" s="2">
        <f t="array" ref="I53">SUMPRODUCT(B37:B56, (ROW(B37:B56)-ROW(B37)+1)) / (20*21/2)</f>
        <v>2.4866980952380953</v>
      </c>
      <c r="J53" s="2">
        <f t="shared" si="4"/>
        <v>2.4585630824454361</v>
      </c>
      <c r="K53" s="2">
        <f t="shared" si="6"/>
        <v>2.4140342424859225</v>
      </c>
    </row>
    <row r="54" spans="1:11" ht="13.5" x14ac:dyDescent="0.25">
      <c r="A54" s="3">
        <f>TITRES_STAT!B57</f>
        <v>42081</v>
      </c>
      <c r="B54" s="6">
        <f>TITRES_STAT!D57</f>
        <v>2.4908000000000001</v>
      </c>
      <c r="C54" s="2">
        <f t="shared" si="0"/>
        <v>-4.5700000000000074E-2</v>
      </c>
      <c r="D54" s="2">
        <f t="shared" si="1"/>
        <v>2.5131199999999998</v>
      </c>
      <c r="E54" s="2">
        <f t="shared" si="2"/>
        <v>2.5090600000000003</v>
      </c>
      <c r="F54" s="2">
        <f t="shared" si="3"/>
        <v>2.4401799999999998</v>
      </c>
      <c r="G54" s="2">
        <f t="shared" si="5"/>
        <v>2.402410000000001</v>
      </c>
      <c r="H54" s="2"/>
      <c r="I54" s="2">
        <f t="array" ref="I54">SUMPRODUCT(B38:B57, (ROW(B38:B57)-ROW(B38)+1)) / (20*21/2)</f>
        <v>2.4887785714285715</v>
      </c>
      <c r="J54" s="2">
        <f t="shared" si="4"/>
        <v>2.4616332650696799</v>
      </c>
      <c r="K54" s="2">
        <f t="shared" si="6"/>
        <v>2.4170446643492198</v>
      </c>
    </row>
    <row r="55" spans="1:11" ht="13.5" x14ac:dyDescent="0.25">
      <c r="A55" s="3">
        <f>TITRES_STAT!B58</f>
        <v>42082</v>
      </c>
      <c r="B55" s="6">
        <f>TITRES_STAT!D58</f>
        <v>2.4908000000000001</v>
      </c>
      <c r="C55" s="2">
        <f t="shared" si="0"/>
        <v>0</v>
      </c>
      <c r="D55" s="2">
        <f t="shared" si="1"/>
        <v>2.5029600000000003</v>
      </c>
      <c r="E55" s="2">
        <f t="shared" si="2"/>
        <v>2.5039799999999999</v>
      </c>
      <c r="F55" s="2">
        <f t="shared" si="3"/>
        <v>2.4460299999999995</v>
      </c>
      <c r="G55" s="2">
        <f t="shared" si="5"/>
        <v>2.4028180000000008</v>
      </c>
      <c r="H55" s="2"/>
      <c r="I55" s="2">
        <f t="array" ref="I55">SUMPRODUCT(B39:B58, (ROW(B39:B58)-ROW(B39)+1)) / (20*21/2)</f>
        <v>2.4892342857142857</v>
      </c>
      <c r="J55" s="2">
        <f t="shared" si="4"/>
        <v>2.4644110493487581</v>
      </c>
      <c r="K55" s="2">
        <f t="shared" si="6"/>
        <v>2.419937030453172</v>
      </c>
    </row>
    <row r="56" spans="1:11" ht="13.5" x14ac:dyDescent="0.25">
      <c r="A56" s="3">
        <f>TITRES_STAT!B59</f>
        <v>42086</v>
      </c>
      <c r="B56" s="6">
        <f>TITRES_STAT!D59</f>
        <v>2.4908000000000001</v>
      </c>
      <c r="C56" s="2">
        <f t="shared" si="0"/>
        <v>0</v>
      </c>
      <c r="D56" s="2">
        <f t="shared" si="1"/>
        <v>2.50806</v>
      </c>
      <c r="E56" s="2">
        <f t="shared" si="2"/>
        <v>2.5039799999999999</v>
      </c>
      <c r="F56" s="2">
        <f t="shared" si="3"/>
        <v>2.4536549999999995</v>
      </c>
      <c r="G56" s="2">
        <f t="shared" si="5"/>
        <v>2.4034280000000012</v>
      </c>
      <c r="H56" s="2"/>
      <c r="I56" s="2">
        <f t="array" ref="I56">SUMPRODUCT(B40:B59, (ROW(B40:B59)-ROW(B40)+1)) / (20*21/2)</f>
        <v>2.4915138095238096</v>
      </c>
      <c r="J56" s="2">
        <f t="shared" si="4"/>
        <v>2.4669242827441145</v>
      </c>
      <c r="K56" s="2">
        <f t="shared" si="6"/>
        <v>2.4227159704354007</v>
      </c>
    </row>
    <row r="57" spans="1:11" ht="13.5" x14ac:dyDescent="0.25">
      <c r="A57" s="3">
        <f>TITRES_STAT!B60</f>
        <v>42087</v>
      </c>
      <c r="B57" s="6">
        <f>TITRES_STAT!D60</f>
        <v>2.4754999999999998</v>
      </c>
      <c r="C57" s="2">
        <f t="shared" si="0"/>
        <v>-1.5300000000000313E-2</v>
      </c>
      <c r="D57" s="2">
        <f t="shared" si="1"/>
        <v>2.49688</v>
      </c>
      <c r="E57" s="2">
        <f t="shared" si="2"/>
        <v>2.5024500000000001</v>
      </c>
      <c r="F57" s="2">
        <f t="shared" si="3"/>
        <v>2.460515</v>
      </c>
      <c r="G57" s="2">
        <f t="shared" si="5"/>
        <v>2.4050540000000011</v>
      </c>
      <c r="H57" s="2"/>
      <c r="I57" s="2">
        <f t="array" ref="I57">SUMPRODUCT(B41:B60, (ROW(B41:B60)-ROW(B41)+1)) / (20*21/2)</f>
        <v>2.4954376190476193</v>
      </c>
      <c r="J57" s="2">
        <f t="shared" si="4"/>
        <v>2.4677410177208654</v>
      </c>
      <c r="K57" s="2">
        <f t="shared" si="6"/>
        <v>2.4247859323791103</v>
      </c>
    </row>
    <row r="58" spans="1:11" ht="13.5" x14ac:dyDescent="0.25">
      <c r="A58" s="3">
        <f>TITRES_STAT!B61</f>
        <v>42088</v>
      </c>
      <c r="B58" s="6">
        <f>TITRES_STAT!D61</f>
        <v>2.4653</v>
      </c>
      <c r="C58" s="2">
        <f t="shared" si="0"/>
        <v>-1.0199999999999765E-2</v>
      </c>
      <c r="D58" s="2">
        <f t="shared" si="1"/>
        <v>2.48264</v>
      </c>
      <c r="E58" s="2">
        <f t="shared" si="2"/>
        <v>2.5024500000000001</v>
      </c>
      <c r="F58" s="2">
        <f t="shared" si="3"/>
        <v>2.4668649999999994</v>
      </c>
      <c r="G58" s="2">
        <f t="shared" si="5"/>
        <v>2.4050540000000011</v>
      </c>
      <c r="H58" s="2"/>
      <c r="I58" s="2">
        <f t="array" ref="I58">SUMPRODUCT(B42:B61, (ROW(B42:B61)-ROW(B42)+1)) / (20*21/2)</f>
        <v>2.4974214285714291</v>
      </c>
      <c r="J58" s="2">
        <f t="shared" si="4"/>
        <v>2.4675085398426879</v>
      </c>
      <c r="K58" s="2">
        <f t="shared" si="6"/>
        <v>2.4263747193446354</v>
      </c>
    </row>
    <row r="59" spans="1:11" ht="13.5" x14ac:dyDescent="0.25">
      <c r="A59" s="3">
        <f>TITRES_STAT!B62</f>
        <v>42089</v>
      </c>
      <c r="B59" s="6">
        <f>TITRES_STAT!D62</f>
        <v>2.4908000000000001</v>
      </c>
      <c r="C59" s="2">
        <f t="shared" si="0"/>
        <v>2.5500000000000078E-2</v>
      </c>
      <c r="D59" s="2">
        <f t="shared" si="1"/>
        <v>2.48264</v>
      </c>
      <c r="E59" s="2">
        <f t="shared" si="2"/>
        <v>2.4978799999999999</v>
      </c>
      <c r="F59" s="2">
        <f t="shared" si="3"/>
        <v>2.4750000000000001</v>
      </c>
      <c r="G59" s="2">
        <f t="shared" si="5"/>
        <v>2.4060720000000009</v>
      </c>
      <c r="H59" s="2"/>
      <c r="I59" s="2">
        <f t="array" ref="I59">SUMPRODUCT(B43:B62, (ROW(B43:B62)-ROW(B43)+1)) / (20*21/2)</f>
        <v>2.4987757142857143</v>
      </c>
      <c r="J59" s="2">
        <f t="shared" si="4"/>
        <v>2.4697267741433842</v>
      </c>
      <c r="K59" s="2">
        <f t="shared" si="6"/>
        <v>2.4289012009389634</v>
      </c>
    </row>
    <row r="60" spans="1:11" ht="13.5" x14ac:dyDescent="0.25">
      <c r="A60" s="3">
        <f>TITRES_STAT!B63</f>
        <v>42090</v>
      </c>
      <c r="B60" s="6">
        <f>TITRES_STAT!D63</f>
        <v>2.5162</v>
      </c>
      <c r="C60" s="2">
        <f t="shared" si="0"/>
        <v>2.5399999999999867E-2</v>
      </c>
      <c r="D60" s="2">
        <f t="shared" si="1"/>
        <v>2.4877199999999999</v>
      </c>
      <c r="E60" s="2">
        <f t="shared" si="2"/>
        <v>2.4953400000000001</v>
      </c>
      <c r="F60" s="2">
        <f t="shared" si="3"/>
        <v>2.4851699999999992</v>
      </c>
      <c r="G60" s="2">
        <f t="shared" si="5"/>
        <v>2.4086140000000014</v>
      </c>
      <c r="H60" s="2"/>
      <c r="I60" s="2">
        <f t="array" ref="I60">SUMPRODUCT(B44:B63, (ROW(B44:B63)-ROW(B44)+1)) / (20*21/2)</f>
        <v>2.4929133333333331</v>
      </c>
      <c r="J60" s="2">
        <f t="shared" si="4"/>
        <v>2.4741527956535383</v>
      </c>
      <c r="K60" s="2">
        <f t="shared" si="6"/>
        <v>2.4323246832550827</v>
      </c>
    </row>
    <row r="61" spans="1:11" ht="13.5" x14ac:dyDescent="0.25">
      <c r="A61" s="3">
        <f>TITRES_STAT!B64</f>
        <v>42093</v>
      </c>
      <c r="B61" s="6">
        <f>TITRES_STAT!D64</f>
        <v>2.5059999999999998</v>
      </c>
      <c r="C61" s="2">
        <f t="shared" si="0"/>
        <v>-1.0200000000000209E-2</v>
      </c>
      <c r="D61" s="2">
        <f t="shared" si="1"/>
        <v>2.4907599999999999</v>
      </c>
      <c r="E61" s="2">
        <f t="shared" si="2"/>
        <v>2.4994100000000001</v>
      </c>
      <c r="F61" s="2">
        <f t="shared" si="3"/>
        <v>2.4917799999999994</v>
      </c>
      <c r="G61" s="2">
        <f t="shared" si="5"/>
        <v>2.4109520000000009</v>
      </c>
      <c r="H61" s="2"/>
      <c r="I61" s="2">
        <f t="array" ref="I61">SUMPRODUCT(B45:B64, (ROW(B45:B64)-ROW(B45)+1)) / (20*21/2)</f>
        <v>2.4833057142857147</v>
      </c>
      <c r="J61" s="2">
        <f t="shared" si="4"/>
        <v>2.4771858627341534</v>
      </c>
      <c r="K61" s="2">
        <f t="shared" si="6"/>
        <v>2.4352139113627267</v>
      </c>
    </row>
    <row r="62" spans="1:11" ht="13.5" x14ac:dyDescent="0.25">
      <c r="A62" s="3">
        <f>TITRES_STAT!B65</f>
        <v>42094</v>
      </c>
      <c r="B62" s="6">
        <f>TITRES_STAT!D65</f>
        <v>2.5059999999999998</v>
      </c>
      <c r="C62" s="2">
        <f t="shared" si="0"/>
        <v>0</v>
      </c>
      <c r="D62" s="2">
        <f t="shared" si="1"/>
        <v>2.4968600000000003</v>
      </c>
      <c r="E62" s="2">
        <f t="shared" si="2"/>
        <v>2.4968700000000004</v>
      </c>
      <c r="F62" s="2">
        <f t="shared" si="3"/>
        <v>2.4963549999999999</v>
      </c>
      <c r="G62" s="2">
        <f t="shared" si="5"/>
        <v>2.4133920000000013</v>
      </c>
      <c r="H62" s="2"/>
      <c r="I62" s="2">
        <f t="array" ref="I62">SUMPRODUCT(B46:B65, (ROW(B46:B65)-ROW(B46)+1)) / (20*21/2)</f>
        <v>2.4767961904761906</v>
      </c>
      <c r="J62" s="2">
        <f t="shared" si="4"/>
        <v>2.4799300662832815</v>
      </c>
      <c r="K62" s="2">
        <f t="shared" si="6"/>
        <v>2.437989836407326</v>
      </c>
    </row>
    <row r="63" spans="1:11" ht="13.5" x14ac:dyDescent="0.25">
      <c r="A63" s="3">
        <f>TITRES_STAT!B66</f>
        <v>42095</v>
      </c>
      <c r="B63" s="6">
        <f>TITRES_STAT!D66</f>
        <v>2.4348000000000001</v>
      </c>
      <c r="C63" s="2">
        <f t="shared" si="0"/>
        <v>-7.1199999999999708E-2</v>
      </c>
      <c r="D63" s="2">
        <f t="shared" si="1"/>
        <v>2.4907600000000003</v>
      </c>
      <c r="E63" s="2">
        <f t="shared" si="2"/>
        <v>2.4866999999999999</v>
      </c>
      <c r="F63" s="2">
        <f t="shared" si="3"/>
        <v>2.4950800000000002</v>
      </c>
      <c r="G63" s="2">
        <f t="shared" si="5"/>
        <v>2.4144080000000008</v>
      </c>
      <c r="H63" s="2"/>
      <c r="I63" s="2">
        <f t="array" ref="I63">SUMPRODUCT(B47:B66, (ROW(B47:B66)-ROW(B47)+1)) / (20*21/2)</f>
        <v>2.472290952380952</v>
      </c>
      <c r="J63" s="2">
        <f t="shared" si="4"/>
        <v>2.4756319647324929</v>
      </c>
      <c r="K63" s="2">
        <f t="shared" si="6"/>
        <v>2.4378647447835093</v>
      </c>
    </row>
    <row r="64" spans="1:11" ht="13.5" x14ac:dyDescent="0.25">
      <c r="A64" s="3">
        <f>TITRES_STAT!B67</f>
        <v>42096</v>
      </c>
      <c r="B64" s="6">
        <f>TITRES_STAT!D67</f>
        <v>2.3942000000000001</v>
      </c>
      <c r="C64" s="2">
        <f t="shared" si="0"/>
        <v>-4.0599999999999969E-2</v>
      </c>
      <c r="D64" s="2">
        <f t="shared" si="1"/>
        <v>2.4714400000000003</v>
      </c>
      <c r="E64" s="2">
        <f t="shared" si="2"/>
        <v>2.4770399999999997</v>
      </c>
      <c r="F64" s="2">
        <f t="shared" si="3"/>
        <v>2.4930499999999998</v>
      </c>
      <c r="G64" s="2">
        <f t="shared" si="5"/>
        <v>2.4146120000000009</v>
      </c>
      <c r="H64" s="2"/>
      <c r="I64" s="2">
        <f t="array" ref="I64">SUMPRODUCT(B48:B67, (ROW(B48:B67)-ROW(B48)+1)) / (20*21/2)</f>
        <v>2.46319</v>
      </c>
      <c r="J64" s="2">
        <f t="shared" si="4"/>
        <v>2.4678765395198745</v>
      </c>
      <c r="K64" s="2">
        <f t="shared" si="6"/>
        <v>2.4361524018508227</v>
      </c>
    </row>
    <row r="65" spans="1:11" ht="13.5" x14ac:dyDescent="0.25">
      <c r="A65" s="3">
        <f>TITRES_STAT!B68</f>
        <v>42097</v>
      </c>
      <c r="B65" s="6">
        <f>TITRES_STAT!D68</f>
        <v>2.4247000000000001</v>
      </c>
      <c r="C65" s="2">
        <f t="shared" si="0"/>
        <v>3.0499999999999972E-2</v>
      </c>
      <c r="D65" s="2">
        <f t="shared" si="1"/>
        <v>2.4531399999999999</v>
      </c>
      <c r="E65" s="2">
        <f t="shared" si="2"/>
        <v>2.4704299999999999</v>
      </c>
      <c r="F65" s="2">
        <f t="shared" si="3"/>
        <v>2.4872050000000003</v>
      </c>
      <c r="G65" s="2">
        <f t="shared" si="5"/>
        <v>2.4153240000000009</v>
      </c>
      <c r="H65" s="2"/>
      <c r="I65" s="2">
        <f t="array" ref="I65">SUMPRODUCT(B49:B68, (ROW(B49:B68)-ROW(B49)+1)) / (20*21/2)</f>
        <v>2.4594114285714288</v>
      </c>
      <c r="J65" s="2">
        <f t="shared" si="4"/>
        <v>2.4637644881370293</v>
      </c>
      <c r="K65" s="2">
        <f t="shared" si="6"/>
        <v>2.4357032880527516</v>
      </c>
    </row>
    <row r="66" spans="1:11" ht="13.5" x14ac:dyDescent="0.25">
      <c r="A66" s="3">
        <f>TITRES_STAT!B69</f>
        <v>42100</v>
      </c>
      <c r="B66" s="6">
        <f>TITRES_STAT!D69</f>
        <v>2.4399000000000002</v>
      </c>
      <c r="C66" s="2">
        <f t="shared" si="0"/>
        <v>1.5200000000000102E-2</v>
      </c>
      <c r="D66" s="2">
        <f t="shared" si="1"/>
        <v>2.4399199999999999</v>
      </c>
      <c r="E66" s="2">
        <f t="shared" si="2"/>
        <v>2.4653400000000003</v>
      </c>
      <c r="F66" s="2">
        <f t="shared" si="3"/>
        <v>2.4846600000000003</v>
      </c>
      <c r="G66" s="2">
        <f t="shared" si="5"/>
        <v>2.4163400000000004</v>
      </c>
      <c r="H66" s="2"/>
      <c r="I66" s="2">
        <f t="array" ref="I66">SUMPRODUCT(B50:B69, (ROW(B50:B69)-ROW(B50)+1)) / (20*21/2)</f>
        <v>2.4601157142857146</v>
      </c>
      <c r="J66" s="2">
        <f t="shared" si="4"/>
        <v>2.4614916797430269</v>
      </c>
      <c r="K66" s="2">
        <f t="shared" si="6"/>
        <v>2.4358678649918595</v>
      </c>
    </row>
    <row r="67" spans="1:11" ht="13.5" x14ac:dyDescent="0.25">
      <c r="A67" s="3">
        <f>TITRES_STAT!B70</f>
        <v>42101</v>
      </c>
      <c r="B67" s="6">
        <f>TITRES_STAT!D70</f>
        <v>2.3891</v>
      </c>
      <c r="C67" s="2">
        <f t="shared" si="0"/>
        <v>-5.0800000000000178E-2</v>
      </c>
      <c r="D67" s="2">
        <f t="shared" si="1"/>
        <v>2.4165399999999999</v>
      </c>
      <c r="E67" s="2">
        <f t="shared" si="2"/>
        <v>2.4567000000000005</v>
      </c>
      <c r="F67" s="2">
        <f t="shared" si="3"/>
        <v>2.4795750000000001</v>
      </c>
      <c r="G67" s="2">
        <f t="shared" si="5"/>
        <v>2.4165440000000005</v>
      </c>
      <c r="H67" s="2"/>
      <c r="I67" s="2">
        <f t="array" ref="I67">SUMPRODUCT(B51:B70, (ROW(B51:B70)-ROW(B51)+1)) / (20*21/2)</f>
        <v>2.4557380952380949</v>
      </c>
      <c r="J67" s="2">
        <f t="shared" si="4"/>
        <v>2.4545972340532147</v>
      </c>
      <c r="K67" s="2">
        <f t="shared" si="6"/>
        <v>2.43403383107061</v>
      </c>
    </row>
    <row r="68" spans="1:11" ht="13.5" x14ac:dyDescent="0.25">
      <c r="A68" s="3">
        <f>TITRES_STAT!B71</f>
        <v>42102</v>
      </c>
      <c r="B68" s="6">
        <f>TITRES_STAT!D71</f>
        <v>2.4399000000000002</v>
      </c>
      <c r="C68" s="2">
        <f t="shared" ref="C68:C131" si="7">B68-B67</f>
        <v>5.0800000000000178E-2</v>
      </c>
      <c r="D68" s="2">
        <f t="shared" si="1"/>
        <v>2.4175599999999999</v>
      </c>
      <c r="E68" s="2">
        <f t="shared" si="2"/>
        <v>2.4541600000000003</v>
      </c>
      <c r="F68" s="2">
        <f t="shared" si="3"/>
        <v>2.4783050000000002</v>
      </c>
      <c r="G68" s="2">
        <f t="shared" si="5"/>
        <v>2.4185760000000003</v>
      </c>
      <c r="H68" s="2"/>
      <c r="I68" s="2">
        <f t="array" ref="I68">SUMPRODUCT(B52:B71, (ROW(B52:B71)-ROW(B52)+1)) / (20*21/2)</f>
        <v>2.4562452380952382</v>
      </c>
      <c r="J68" s="2">
        <f t="shared" si="4"/>
        <v>2.4531974974767183</v>
      </c>
      <c r="K68" s="2">
        <f t="shared" si="6"/>
        <v>2.4342638769109781</v>
      </c>
    </row>
    <row r="69" spans="1:11" ht="13.5" x14ac:dyDescent="0.25">
      <c r="A69" s="3">
        <f>TITRES_STAT!B72</f>
        <v>42104</v>
      </c>
      <c r="B69" s="6">
        <f>TITRES_STAT!D72</f>
        <v>2.4857</v>
      </c>
      <c r="C69" s="2">
        <f t="shared" si="7"/>
        <v>4.5799999999999841E-2</v>
      </c>
      <c r="D69" s="2">
        <f t="shared" si="1"/>
        <v>2.4358599999999999</v>
      </c>
      <c r="E69" s="2">
        <f t="shared" si="2"/>
        <v>2.4536500000000006</v>
      </c>
      <c r="F69" s="2">
        <f t="shared" si="3"/>
        <v>2.475765</v>
      </c>
      <c r="G69" s="2">
        <f t="shared" si="5"/>
        <v>2.4208140000000005</v>
      </c>
      <c r="H69" s="2"/>
      <c r="I69" s="2">
        <f t="array" ref="I69">SUMPRODUCT(B53:B72, (ROW(B53:B72)-ROW(B53)+1)) / (20*21/2)</f>
        <v>2.450408571428571</v>
      </c>
      <c r="J69" s="2">
        <f t="shared" si="4"/>
        <v>2.456292973907507</v>
      </c>
      <c r="K69" s="2">
        <f t="shared" si="6"/>
        <v>2.4362809797772145</v>
      </c>
    </row>
    <row r="70" spans="1:11" ht="13.5" x14ac:dyDescent="0.25">
      <c r="A70" s="3">
        <f>TITRES_STAT!B73</f>
        <v>42107</v>
      </c>
      <c r="B70" s="6">
        <f>TITRES_STAT!D73</f>
        <v>2.4298000000000002</v>
      </c>
      <c r="C70" s="2">
        <f t="shared" si="7"/>
        <v>-5.5899999999999839E-2</v>
      </c>
      <c r="D70" s="2">
        <f t="shared" ref="D70:D133" si="8">AVERAGE(B66:B70)</f>
        <v>2.4368799999999999</v>
      </c>
      <c r="E70" s="2">
        <f t="shared" si="2"/>
        <v>2.4450100000000003</v>
      </c>
      <c r="F70" s="2">
        <f t="shared" si="3"/>
        <v>2.4701750000000002</v>
      </c>
      <c r="G70" s="2">
        <f t="shared" si="5"/>
        <v>2.4230520000000002</v>
      </c>
      <c r="H70" s="2"/>
      <c r="I70" s="2">
        <f t="array" ref="I70">SUMPRODUCT(B54:B73, (ROW(B54:B73)-ROW(B54)+1)) / (20*21/2)</f>
        <v>2.4451528571428573</v>
      </c>
      <c r="J70" s="2">
        <f t="shared" si="4"/>
        <v>2.4537698335353637</v>
      </c>
      <c r="K70" s="2">
        <f t="shared" si="6"/>
        <v>2.43602682370752</v>
      </c>
    </row>
    <row r="71" spans="1:11" ht="13.5" x14ac:dyDescent="0.25">
      <c r="A71" s="3">
        <f>TITRES_STAT!B74</f>
        <v>42108</v>
      </c>
      <c r="B71" s="6">
        <f>TITRES_STAT!D74</f>
        <v>2.4754999999999998</v>
      </c>
      <c r="C71" s="2">
        <f t="shared" si="7"/>
        <v>4.569999999999963E-2</v>
      </c>
      <c r="D71" s="2">
        <f t="shared" si="8"/>
        <v>2.444</v>
      </c>
      <c r="E71" s="2">
        <f t="shared" si="2"/>
        <v>2.4419600000000004</v>
      </c>
      <c r="F71" s="2">
        <f t="shared" si="3"/>
        <v>2.4706850000000005</v>
      </c>
      <c r="G71" s="2">
        <f t="shared" si="5"/>
        <v>2.4262040000000002</v>
      </c>
      <c r="H71" s="2"/>
      <c r="I71" s="2">
        <f t="array" ref="I71">SUMPRODUCT(B55:B74, (ROW(B55:B74)-ROW(B55)+1)) / (20*21/2)</f>
        <v>2.4405023809523807</v>
      </c>
      <c r="J71" s="2">
        <f t="shared" si="4"/>
        <v>2.4558393731986623</v>
      </c>
      <c r="K71" s="2">
        <f t="shared" si="6"/>
        <v>2.4375747914052646</v>
      </c>
    </row>
    <row r="72" spans="1:11" ht="13.5" x14ac:dyDescent="0.25">
      <c r="A72" s="3">
        <f>TITRES_STAT!B75</f>
        <v>42109</v>
      </c>
      <c r="B72" s="6">
        <f>TITRES_STAT!D75</f>
        <v>2.4094000000000002</v>
      </c>
      <c r="C72" s="2">
        <f t="shared" si="7"/>
        <v>-6.6099999999999604E-2</v>
      </c>
      <c r="D72" s="2">
        <f t="shared" si="8"/>
        <v>2.4480599999999999</v>
      </c>
      <c r="E72" s="2">
        <f t="shared" si="2"/>
        <v>2.4323000000000001</v>
      </c>
      <c r="F72" s="2">
        <f t="shared" si="3"/>
        <v>2.464585</v>
      </c>
      <c r="G72" s="2">
        <f t="shared" si="5"/>
        <v>2.4276260000000001</v>
      </c>
      <c r="H72" s="2"/>
      <c r="I72" s="2">
        <f t="array" ref="I72">SUMPRODUCT(B56:B75, (ROW(B56:B75)-ROW(B56)+1)) / (20*21/2)</f>
        <v>2.4343061904761902</v>
      </c>
      <c r="J72" s="2">
        <f t="shared" si="4"/>
        <v>2.4514165757511708</v>
      </c>
      <c r="K72" s="2">
        <f t="shared" si="6"/>
        <v>2.4364698976246664</v>
      </c>
    </row>
    <row r="73" spans="1:11" ht="13.5" x14ac:dyDescent="0.25">
      <c r="A73" s="3">
        <f>TITRES_STAT!B76</f>
        <v>42110</v>
      </c>
      <c r="B73" s="6">
        <f>TITRES_STAT!D76</f>
        <v>2.4094000000000002</v>
      </c>
      <c r="C73" s="2">
        <f t="shared" si="7"/>
        <v>0</v>
      </c>
      <c r="D73" s="2">
        <f t="shared" si="8"/>
        <v>2.4419599999999999</v>
      </c>
      <c r="E73" s="2">
        <f t="shared" si="2"/>
        <v>2.4297600000000004</v>
      </c>
      <c r="F73" s="2">
        <f t="shared" si="3"/>
        <v>2.4582299999999999</v>
      </c>
      <c r="G73" s="2">
        <f t="shared" si="5"/>
        <v>2.428744</v>
      </c>
      <c r="H73" s="2"/>
      <c r="I73" s="2">
        <f t="array" ref="I73">SUMPRODUCT(B57:B76, (ROW(B57:B76)-ROW(B57)+1)) / (20*21/2)</f>
        <v>2.4281085714285711</v>
      </c>
      <c r="J73" s="2">
        <f t="shared" si="4"/>
        <v>2.447414997108202</v>
      </c>
      <c r="K73" s="2">
        <f t="shared" si="6"/>
        <v>2.4354083330119347</v>
      </c>
    </row>
    <row r="74" spans="1:11" ht="13.5" x14ac:dyDescent="0.25">
      <c r="A74" s="3">
        <f>TITRES_STAT!B77</f>
        <v>42111</v>
      </c>
      <c r="B74" s="6">
        <f>TITRES_STAT!D77</f>
        <v>2.4094000000000002</v>
      </c>
      <c r="C74" s="2">
        <f t="shared" si="7"/>
        <v>0</v>
      </c>
      <c r="D74" s="2">
        <f t="shared" si="8"/>
        <v>2.4266999999999999</v>
      </c>
      <c r="E74" s="2">
        <f t="shared" si="2"/>
        <v>2.4312800000000001</v>
      </c>
      <c r="F74" s="2">
        <f t="shared" si="3"/>
        <v>2.4541599999999999</v>
      </c>
      <c r="G74" s="2">
        <f t="shared" si="5"/>
        <v>2.4301660000000003</v>
      </c>
      <c r="H74" s="2"/>
      <c r="I74" s="2">
        <f t="array" ref="I74">SUMPRODUCT(B58:B77, (ROW(B58:B77)-ROW(B58)+1)) / (20*21/2)</f>
        <v>2.4195147619047619</v>
      </c>
      <c r="J74" s="2">
        <f t="shared" si="4"/>
        <v>2.4437945211931353</v>
      </c>
      <c r="K74" s="2">
        <f t="shared" si="6"/>
        <v>2.4343883983840158</v>
      </c>
    </row>
    <row r="75" spans="1:11" ht="13.5" x14ac:dyDescent="0.25">
      <c r="A75" s="3">
        <f>TITRES_STAT!B78</f>
        <v>42114</v>
      </c>
      <c r="B75" s="6">
        <f>TITRES_STAT!D78</f>
        <v>2.3891</v>
      </c>
      <c r="C75" s="2">
        <f t="shared" si="7"/>
        <v>-2.0300000000000207E-2</v>
      </c>
      <c r="D75" s="2">
        <f t="shared" si="8"/>
        <v>2.4185600000000003</v>
      </c>
      <c r="E75" s="2">
        <f t="shared" si="2"/>
        <v>2.4277200000000003</v>
      </c>
      <c r="F75" s="2">
        <f t="shared" si="3"/>
        <v>2.4490749999999997</v>
      </c>
      <c r="G75" s="2">
        <f t="shared" si="5"/>
        <v>2.4311820000000002</v>
      </c>
      <c r="H75" s="2"/>
      <c r="I75" s="2">
        <f t="array" ref="I75">SUMPRODUCT(B59:B78, (ROW(B59:B78)-ROW(B59)+1)) / (20*21/2)</f>
        <v>2.4163399999999999</v>
      </c>
      <c r="J75" s="2">
        <f t="shared" si="4"/>
        <v>2.4385855191747412</v>
      </c>
      <c r="K75" s="2">
        <f t="shared" si="6"/>
        <v>2.4326123827611132</v>
      </c>
    </row>
    <row r="76" spans="1:11" ht="13.5" x14ac:dyDescent="0.25">
      <c r="A76" s="3">
        <f>TITRES_STAT!B79</f>
        <v>42115</v>
      </c>
      <c r="B76" s="6">
        <f>TITRES_STAT!D79</f>
        <v>2.3839999999999999</v>
      </c>
      <c r="C76" s="2">
        <f t="shared" si="7"/>
        <v>-5.1000000000001044E-3</v>
      </c>
      <c r="D76" s="2">
        <f t="shared" si="8"/>
        <v>2.4002600000000003</v>
      </c>
      <c r="E76" s="2">
        <f t="shared" ref="E76:E139" si="9">AVERAGE(B67:B76)</f>
        <v>2.4221300000000001</v>
      </c>
      <c r="F76" s="2">
        <f t="shared" si="3"/>
        <v>2.4437349999999998</v>
      </c>
      <c r="G76" s="2">
        <f t="shared" si="5"/>
        <v>2.432096</v>
      </c>
      <c r="H76" s="2"/>
      <c r="I76" s="2">
        <f t="array" ref="I76">SUMPRODUCT(B60:B79, (ROW(B60:B79)-ROW(B60)+1)) / (20*21/2)</f>
        <v>2.4139414285714285</v>
      </c>
      <c r="J76" s="2">
        <f t="shared" si="4"/>
        <v>2.4333868983009563</v>
      </c>
      <c r="K76" s="2">
        <f t="shared" si="6"/>
        <v>2.4307060148096973</v>
      </c>
    </row>
    <row r="77" spans="1:11" ht="13.5" x14ac:dyDescent="0.25">
      <c r="A77" s="3">
        <f>TITRES_STAT!B80</f>
        <v>42116</v>
      </c>
      <c r="B77" s="6">
        <f>TITRES_STAT!D80</f>
        <v>2.3534999999999999</v>
      </c>
      <c r="C77" s="2">
        <f t="shared" si="7"/>
        <v>-3.0499999999999972E-2</v>
      </c>
      <c r="D77" s="2">
        <f t="shared" si="8"/>
        <v>2.3890800000000003</v>
      </c>
      <c r="E77" s="2">
        <f t="shared" si="9"/>
        <v>2.4185699999999999</v>
      </c>
      <c r="F77" s="2">
        <f t="shared" si="3"/>
        <v>2.4376349999999998</v>
      </c>
      <c r="G77" s="2">
        <f t="shared" si="5"/>
        <v>2.4325019999999999</v>
      </c>
      <c r="H77" s="2"/>
      <c r="I77" s="2">
        <f t="array" ref="I77">SUMPRODUCT(B61:B80, (ROW(B61:B80)-ROW(B61)+1)) / (20*21/2)</f>
        <v>2.4162923809523811</v>
      </c>
      <c r="J77" s="2">
        <f t="shared" si="4"/>
        <v>2.4257786222722939</v>
      </c>
      <c r="K77" s="2">
        <f t="shared" si="6"/>
        <v>2.427678327954415</v>
      </c>
    </row>
    <row r="78" spans="1:11" ht="13.5" x14ac:dyDescent="0.25">
      <c r="A78" s="3">
        <f>TITRES_STAT!B81</f>
        <v>42117</v>
      </c>
      <c r="B78" s="6">
        <f>TITRES_STAT!D81</f>
        <v>2.4043000000000001</v>
      </c>
      <c r="C78" s="2">
        <f t="shared" si="7"/>
        <v>5.0800000000000178E-2</v>
      </c>
      <c r="D78" s="2">
        <f t="shared" si="8"/>
        <v>2.3880600000000003</v>
      </c>
      <c r="E78" s="2">
        <f t="shared" si="9"/>
        <v>2.4150099999999997</v>
      </c>
      <c r="F78" s="2">
        <f t="shared" si="3"/>
        <v>2.4345849999999998</v>
      </c>
      <c r="G78" s="2">
        <f t="shared" si="5"/>
        <v>2.4340259999999994</v>
      </c>
      <c r="H78" s="2"/>
      <c r="I78" s="2">
        <f t="array" ref="I78">SUMPRODUCT(B62:B81, (ROW(B62:B81)-ROW(B62)+1)) / (20*21/2)</f>
        <v>2.4165147619047618</v>
      </c>
      <c r="J78" s="2">
        <f t="shared" si="4"/>
        <v>2.4237330391987419</v>
      </c>
      <c r="K78" s="2">
        <f t="shared" si="6"/>
        <v>2.4267615307797321</v>
      </c>
    </row>
    <row r="79" spans="1:11" ht="13.5" x14ac:dyDescent="0.25">
      <c r="A79" s="3">
        <f>TITRES_STAT!B82</f>
        <v>42118</v>
      </c>
      <c r="B79" s="6">
        <f>TITRES_STAT!D82</f>
        <v>2.4094000000000002</v>
      </c>
      <c r="C79" s="2">
        <f t="shared" si="7"/>
        <v>5.1000000000001044E-3</v>
      </c>
      <c r="D79" s="2">
        <f t="shared" si="8"/>
        <v>2.3880599999999998</v>
      </c>
      <c r="E79" s="2">
        <f t="shared" si="9"/>
        <v>2.4073800000000003</v>
      </c>
      <c r="F79" s="2">
        <f t="shared" si="3"/>
        <v>2.4305149999999998</v>
      </c>
      <c r="G79" s="2">
        <f t="shared" si="5"/>
        <v>2.4344319999999997</v>
      </c>
      <c r="H79" s="2"/>
      <c r="I79" s="2">
        <f t="array" ref="I79">SUMPRODUCT(B63:B82, (ROW(B63:B82)-ROW(B63)+1)) / (20*21/2)</f>
        <v>2.4127380952380952</v>
      </c>
      <c r="J79" s="2">
        <f t="shared" si="4"/>
        <v>2.422367987846481</v>
      </c>
      <c r="K79" s="2">
        <f t="shared" si="6"/>
        <v>2.4260806864354292</v>
      </c>
    </row>
    <row r="80" spans="1:11" ht="13.5" x14ac:dyDescent="0.25">
      <c r="A80" s="3">
        <f>TITRES_STAT!B83</f>
        <v>42121</v>
      </c>
      <c r="B80" s="6">
        <f>TITRES_STAT!D83</f>
        <v>2.4552</v>
      </c>
      <c r="C80" s="2">
        <f t="shared" si="7"/>
        <v>4.5799999999999841E-2</v>
      </c>
      <c r="D80" s="2">
        <f t="shared" si="8"/>
        <v>2.4012799999999999</v>
      </c>
      <c r="E80" s="2">
        <f t="shared" si="9"/>
        <v>2.4099200000000005</v>
      </c>
      <c r="F80" s="2">
        <f t="shared" si="3"/>
        <v>2.4274649999999998</v>
      </c>
      <c r="G80" s="2">
        <f t="shared" si="5"/>
        <v>2.4357540000000002</v>
      </c>
      <c r="H80" s="2"/>
      <c r="I80" s="2">
        <f t="array" ref="I80">SUMPRODUCT(B64:B83, (ROW(B64:B83)-ROW(B64)+1)) / (20*21/2)</f>
        <v>2.4080947619047621</v>
      </c>
      <c r="J80" s="2">
        <f t="shared" si="4"/>
        <v>2.4254948461468162</v>
      </c>
      <c r="K80" s="2">
        <f t="shared" si="6"/>
        <v>2.4272226203007063</v>
      </c>
    </row>
    <row r="81" spans="1:11" ht="13.5" x14ac:dyDescent="0.25">
      <c r="A81" s="3">
        <f>TITRES_STAT!B84</f>
        <v>42122</v>
      </c>
      <c r="B81" s="6">
        <f>TITRES_STAT!D84</f>
        <v>2.4298000000000002</v>
      </c>
      <c r="C81" s="2">
        <f t="shared" si="7"/>
        <v>-2.5399999999999867E-2</v>
      </c>
      <c r="D81" s="2">
        <f t="shared" si="8"/>
        <v>2.4104399999999999</v>
      </c>
      <c r="E81" s="2">
        <f t="shared" si="9"/>
        <v>2.4053500000000003</v>
      </c>
      <c r="F81" s="2">
        <f t="shared" si="3"/>
        <v>2.4236550000000001</v>
      </c>
      <c r="G81" s="2">
        <f t="shared" si="5"/>
        <v>2.4367719999999999</v>
      </c>
      <c r="H81" s="2"/>
      <c r="I81" s="2">
        <f t="array" ref="I81">SUMPRODUCT(B65:B84, (ROW(B65:B84)-ROW(B65)+1)) / (20*21/2)</f>
        <v>2.409575238095238</v>
      </c>
      <c r="J81" s="2">
        <f t="shared" si="4"/>
        <v>2.4259048607995006</v>
      </c>
      <c r="K81" s="2">
        <f t="shared" si="6"/>
        <v>2.4273236940144041</v>
      </c>
    </row>
    <row r="82" spans="1:11" ht="13.5" x14ac:dyDescent="0.25">
      <c r="A82" s="3">
        <f>TITRES_STAT!B85</f>
        <v>42123</v>
      </c>
      <c r="B82" s="6">
        <f>TITRES_STAT!D85</f>
        <v>2.3839999999999999</v>
      </c>
      <c r="C82" s="2">
        <f t="shared" si="7"/>
        <v>-4.5800000000000285E-2</v>
      </c>
      <c r="D82" s="2">
        <f t="shared" si="8"/>
        <v>2.4165400000000004</v>
      </c>
      <c r="E82" s="2">
        <f t="shared" si="9"/>
        <v>2.4028100000000006</v>
      </c>
      <c r="F82" s="2">
        <f t="shared" si="3"/>
        <v>2.4175549999999997</v>
      </c>
      <c r="G82" s="2">
        <f t="shared" si="5"/>
        <v>2.4368739999999995</v>
      </c>
      <c r="H82" s="2"/>
      <c r="I82" s="2">
        <f t="array" ref="I82">SUMPRODUCT(B66:B85, (ROW(B66:B85)-ROW(B66)+1)) / (20*21/2)</f>
        <v>2.4041052380952377</v>
      </c>
      <c r="J82" s="2">
        <f t="shared" si="4"/>
        <v>2.4219139216757388</v>
      </c>
      <c r="K82" s="2">
        <f t="shared" si="6"/>
        <v>2.4256247256216823</v>
      </c>
    </row>
    <row r="83" spans="1:11" ht="13.5" x14ac:dyDescent="0.25">
      <c r="A83" s="3">
        <f>TITRES_STAT!B86</f>
        <v>42124</v>
      </c>
      <c r="B83" s="6">
        <f>TITRES_STAT!D86</f>
        <v>2.3687999999999998</v>
      </c>
      <c r="C83" s="2">
        <f t="shared" si="7"/>
        <v>-1.5200000000000102E-2</v>
      </c>
      <c r="D83" s="2">
        <f t="shared" si="8"/>
        <v>2.40944</v>
      </c>
      <c r="E83" s="2">
        <f t="shared" si="9"/>
        <v>2.3987500000000002</v>
      </c>
      <c r="F83" s="2">
        <f t="shared" si="3"/>
        <v>2.4142549999999998</v>
      </c>
      <c r="G83" s="2">
        <f t="shared" si="5"/>
        <v>2.4367739999999998</v>
      </c>
      <c r="H83" s="2"/>
      <c r="I83" s="2">
        <f t="array" ref="I83">SUMPRODUCT(B67:B86, (ROW(B67:B86)-ROW(B67)+1)) / (20*21/2)</f>
        <v>2.3926547619047618</v>
      </c>
      <c r="J83" s="2">
        <f t="shared" si="4"/>
        <v>2.4168554529447159</v>
      </c>
      <c r="K83" s="2">
        <f t="shared" si="6"/>
        <v>2.4233963050090677</v>
      </c>
    </row>
    <row r="84" spans="1:11" ht="13.5" x14ac:dyDescent="0.25">
      <c r="A84" s="3">
        <f>TITRES_STAT!B87</f>
        <v>42128</v>
      </c>
      <c r="B84" s="6">
        <f>TITRES_STAT!D87</f>
        <v>2.4298000000000002</v>
      </c>
      <c r="C84" s="2">
        <f t="shared" si="7"/>
        <v>6.1000000000000387E-2</v>
      </c>
      <c r="D84" s="2">
        <f t="shared" si="8"/>
        <v>2.4135200000000001</v>
      </c>
      <c r="E84" s="2">
        <f t="shared" si="9"/>
        <v>2.4007899999999998</v>
      </c>
      <c r="F84" s="2">
        <f t="shared" ref="F84:F147" si="10">AVERAGE(B65:B84)</f>
        <v>2.4160349999999999</v>
      </c>
      <c r="G84" s="2">
        <f t="shared" si="5"/>
        <v>2.4378939999999996</v>
      </c>
      <c r="H84" s="2"/>
      <c r="I84" s="2">
        <f t="array" ref="I84">SUMPRODUCT(B68:B87, (ROW(B68:B87)-ROW(B68)+1)) / (20*21/2)</f>
        <v>2.3877157142857142</v>
      </c>
      <c r="J84" s="2">
        <f t="shared" si="4"/>
        <v>2.4180882669499812</v>
      </c>
      <c r="K84" s="2">
        <f t="shared" si="6"/>
        <v>2.4236474303028297</v>
      </c>
    </row>
    <row r="85" spans="1:11" ht="13.5" x14ac:dyDescent="0.25">
      <c r="A85" s="3">
        <f>TITRES_STAT!B88</f>
        <v>42129</v>
      </c>
      <c r="B85" s="6">
        <f>TITRES_STAT!D88</f>
        <v>2.3586</v>
      </c>
      <c r="C85" s="2">
        <f t="shared" si="7"/>
        <v>-7.1200000000000152E-2</v>
      </c>
      <c r="D85" s="2">
        <f t="shared" si="8"/>
        <v>2.3942000000000001</v>
      </c>
      <c r="E85" s="2">
        <f t="shared" si="9"/>
        <v>2.3977399999999998</v>
      </c>
      <c r="F85" s="2">
        <f t="shared" si="10"/>
        <v>2.4127300000000003</v>
      </c>
      <c r="G85" s="2">
        <f t="shared" si="5"/>
        <v>2.4375899999999997</v>
      </c>
      <c r="H85" s="2"/>
      <c r="I85" s="2">
        <f t="array" ref="I85">SUMPRODUCT(B69:B88, (ROW(B69:B88)-ROW(B69)+1)) / (20*21/2)</f>
        <v>2.3863366666666668</v>
      </c>
      <c r="J85" s="2">
        <f t="shared" ref="J85:J148" si="11">$J$4*B85+J84*(1-$J$4)</f>
        <v>2.41242271771665</v>
      </c>
      <c r="K85" s="2">
        <f t="shared" si="6"/>
        <v>2.4210965506831106</v>
      </c>
    </row>
    <row r="86" spans="1:11" ht="13.5" x14ac:dyDescent="0.25">
      <c r="A86" s="3">
        <f>TITRES_STAT!B89</f>
        <v>42130</v>
      </c>
      <c r="B86" s="6">
        <f>TITRES_STAT!D89</f>
        <v>2.2925</v>
      </c>
      <c r="C86" s="2">
        <f t="shared" si="7"/>
        <v>-6.6100000000000048E-2</v>
      </c>
      <c r="D86" s="2">
        <f t="shared" si="8"/>
        <v>2.3667400000000001</v>
      </c>
      <c r="E86" s="2">
        <f t="shared" si="9"/>
        <v>2.3885899999999998</v>
      </c>
      <c r="F86" s="2">
        <f t="shared" si="10"/>
        <v>2.4053600000000004</v>
      </c>
      <c r="G86" s="2">
        <f t="shared" si="5"/>
        <v>2.4366739999999996</v>
      </c>
      <c r="H86" s="2"/>
      <c r="I86" s="2">
        <f t="array" ref="I86">SUMPRODUCT(B70:B89, (ROW(B70:B89)-ROW(B70)+1)) / (20*21/2)</f>
        <v>2.3793900000000003</v>
      </c>
      <c r="J86" s="2">
        <f t="shared" si="11"/>
        <v>2.4010015065055406</v>
      </c>
      <c r="K86" s="2">
        <f t="shared" si="6"/>
        <v>2.4160535486955377</v>
      </c>
    </row>
    <row r="87" spans="1:11" ht="13.5" x14ac:dyDescent="0.25">
      <c r="A87" s="3">
        <f>TITRES_STAT!B90</f>
        <v>42131</v>
      </c>
      <c r="B87" s="6">
        <f>TITRES_STAT!D90</f>
        <v>2.3534999999999999</v>
      </c>
      <c r="C87" s="2">
        <f t="shared" si="7"/>
        <v>6.0999999999999943E-2</v>
      </c>
      <c r="D87" s="2">
        <f t="shared" si="8"/>
        <v>2.3606400000000001</v>
      </c>
      <c r="E87" s="2">
        <f t="shared" si="9"/>
        <v>2.3885900000000002</v>
      </c>
      <c r="F87" s="2">
        <f t="shared" si="10"/>
        <v>2.4035799999999998</v>
      </c>
      <c r="G87" s="2">
        <f t="shared" si="5"/>
        <v>2.4369779999999999</v>
      </c>
      <c r="H87" s="2"/>
      <c r="I87" s="2">
        <f t="array" ref="I87">SUMPRODUCT(B71:B90, (ROW(B71:B90)-ROW(B71)+1)) / (20*21/2)</f>
        <v>2.3693176190476191</v>
      </c>
      <c r="J87" s="2">
        <f t="shared" si="11"/>
        <v>2.3964775535050129</v>
      </c>
      <c r="K87" s="2">
        <f t="shared" si="6"/>
        <v>2.4136004683545362</v>
      </c>
    </row>
    <row r="88" spans="1:11" ht="13.5" x14ac:dyDescent="0.25">
      <c r="A88" s="3">
        <f>TITRES_STAT!B91</f>
        <v>42132</v>
      </c>
      <c r="B88" s="6">
        <f>TITRES_STAT!D91</f>
        <v>2.3891</v>
      </c>
      <c r="C88" s="2">
        <f t="shared" si="7"/>
        <v>3.5600000000000076E-2</v>
      </c>
      <c r="D88" s="2">
        <f t="shared" si="8"/>
        <v>2.3647</v>
      </c>
      <c r="E88" s="2">
        <f t="shared" si="9"/>
        <v>2.38707</v>
      </c>
      <c r="F88" s="2">
        <f t="shared" si="10"/>
        <v>2.4010399999999996</v>
      </c>
      <c r="G88" s="2">
        <f t="shared" si="5"/>
        <v>2.4379939999999998</v>
      </c>
      <c r="H88" s="2"/>
      <c r="I88" s="2">
        <f t="array" ref="I88">SUMPRODUCT(B72:B91, (ROW(B72:B91)-ROW(B72)+1)) / (20*21/2)</f>
        <v>2.3512090476190477</v>
      </c>
      <c r="J88" s="2">
        <f t="shared" si="11"/>
        <v>2.3957749293616781</v>
      </c>
      <c r="K88" s="2">
        <f t="shared" si="6"/>
        <v>2.4126396656739661</v>
      </c>
    </row>
    <row r="89" spans="1:11" ht="13.5" x14ac:dyDescent="0.25">
      <c r="A89" s="3">
        <f>TITRES_STAT!B92</f>
        <v>42135</v>
      </c>
      <c r="B89" s="6">
        <f>TITRES_STAT!D92</f>
        <v>2.3281000000000001</v>
      </c>
      <c r="C89" s="2">
        <f t="shared" si="7"/>
        <v>-6.0999999999999943E-2</v>
      </c>
      <c r="D89" s="2">
        <f t="shared" si="8"/>
        <v>2.3443599999999996</v>
      </c>
      <c r="E89" s="2">
        <f t="shared" si="9"/>
        <v>2.3789400000000001</v>
      </c>
      <c r="F89" s="2">
        <f t="shared" si="10"/>
        <v>2.39316</v>
      </c>
      <c r="G89" s="2">
        <f t="shared" si="5"/>
        <v>2.4379939999999998</v>
      </c>
      <c r="H89" s="2"/>
      <c r="I89" s="2">
        <f t="array" ref="I89">SUMPRODUCT(B73:B92, (ROW(B73:B92)-ROW(B73)+1)) / (20*21/2)</f>
        <v>2.3378223809523808</v>
      </c>
      <c r="J89" s="2">
        <f t="shared" si="11"/>
        <v>2.3893296979938996</v>
      </c>
      <c r="K89" s="2">
        <f t="shared" si="6"/>
        <v>2.4093243846671442</v>
      </c>
    </row>
    <row r="90" spans="1:11" ht="13.5" x14ac:dyDescent="0.25">
      <c r="A90" s="3">
        <f>TITRES_STAT!B93</f>
        <v>42136</v>
      </c>
      <c r="B90" s="6">
        <f>TITRES_STAT!D93</f>
        <v>2.2873999999999999</v>
      </c>
      <c r="C90" s="2">
        <f t="shared" si="7"/>
        <v>-4.070000000000018E-2</v>
      </c>
      <c r="D90" s="2">
        <f t="shared" si="8"/>
        <v>2.33012</v>
      </c>
      <c r="E90" s="2">
        <f t="shared" si="9"/>
        <v>2.3621600000000003</v>
      </c>
      <c r="F90" s="2">
        <f t="shared" si="10"/>
        <v>2.3860399999999999</v>
      </c>
      <c r="G90" s="2">
        <f t="shared" si="5"/>
        <v>2.4374860000000003</v>
      </c>
      <c r="H90" s="2"/>
      <c r="I90" s="2">
        <f t="array" ref="I90">SUMPRODUCT(B74:B93, (ROW(B74:B93)-ROW(B74)+1)) / (20*21/2)</f>
        <v>2.3247971428571432</v>
      </c>
      <c r="J90" s="2">
        <f t="shared" si="11"/>
        <v>2.3796221077087663</v>
      </c>
      <c r="K90" s="2">
        <f t="shared" si="6"/>
        <v>2.4045430362488247</v>
      </c>
    </row>
    <row r="91" spans="1:11" ht="13.5" x14ac:dyDescent="0.25">
      <c r="A91" s="3">
        <f>TITRES_STAT!B94</f>
        <v>42137</v>
      </c>
      <c r="B91" s="6">
        <f>TITRES_STAT!D94</f>
        <v>2.1959</v>
      </c>
      <c r="C91" s="2">
        <f t="shared" si="7"/>
        <v>-9.1499999999999915E-2</v>
      </c>
      <c r="D91" s="2">
        <f t="shared" si="8"/>
        <v>2.3108</v>
      </c>
      <c r="E91" s="2">
        <f t="shared" si="9"/>
        <v>2.3387700000000002</v>
      </c>
      <c r="F91" s="2">
        <f t="shared" si="10"/>
        <v>2.3720599999999998</v>
      </c>
      <c r="G91" s="2">
        <f t="shared" si="5"/>
        <v>2.4339280000000003</v>
      </c>
      <c r="H91" s="2"/>
      <c r="I91" s="2">
        <f t="array" ref="I91">SUMPRODUCT(B75:B94, (ROW(B75:B94)-ROW(B75)+1)) / (20*21/2)</f>
        <v>2.3073195238095234</v>
      </c>
      <c r="J91" s="2">
        <f t="shared" si="11"/>
        <v>2.3621247641174552</v>
      </c>
      <c r="K91" s="2">
        <f t="shared" si="6"/>
        <v>2.3963609563959296</v>
      </c>
    </row>
    <row r="92" spans="1:11" ht="13.5" x14ac:dyDescent="0.25">
      <c r="A92" s="3">
        <f>TITRES_STAT!B95</f>
        <v>42138</v>
      </c>
      <c r="B92" s="6">
        <f>TITRES_STAT!D95</f>
        <v>2.2315</v>
      </c>
      <c r="C92" s="2">
        <f t="shared" si="7"/>
        <v>3.5600000000000076E-2</v>
      </c>
      <c r="D92" s="2">
        <f t="shared" si="8"/>
        <v>2.2864</v>
      </c>
      <c r="E92" s="2">
        <f t="shared" si="9"/>
        <v>2.3235200000000003</v>
      </c>
      <c r="F92" s="2">
        <f t="shared" si="10"/>
        <v>2.3631649999999995</v>
      </c>
      <c r="G92" s="2">
        <f t="shared" si="5"/>
        <v>2.4302679999999999</v>
      </c>
      <c r="H92" s="2"/>
      <c r="I92" s="2">
        <f t="array" ref="I92">SUMPRODUCT(B76:B95, (ROW(B76:B95)-ROW(B76)+1)) / (20*21/2)</f>
        <v>2.2904938095238099</v>
      </c>
      <c r="J92" s="2">
        <f t="shared" si="11"/>
        <v>2.3496843103919831</v>
      </c>
      <c r="K92" s="2">
        <f t="shared" si="6"/>
        <v>2.3898958208509913</v>
      </c>
    </row>
    <row r="93" spans="1:11" ht="13.5" x14ac:dyDescent="0.25">
      <c r="A93" s="3">
        <f>TITRES_STAT!B96</f>
        <v>42139</v>
      </c>
      <c r="B93" s="6">
        <f>TITRES_STAT!D96</f>
        <v>2.2263999999999999</v>
      </c>
      <c r="C93" s="2">
        <f t="shared" si="7"/>
        <v>-5.1000000000001044E-3</v>
      </c>
      <c r="D93" s="2">
        <f t="shared" si="8"/>
        <v>2.25386</v>
      </c>
      <c r="E93" s="2">
        <f t="shared" si="9"/>
        <v>2.3092800000000002</v>
      </c>
      <c r="F93" s="2">
        <f t="shared" si="10"/>
        <v>2.3540149999999995</v>
      </c>
      <c r="G93" s="2">
        <f t="shared" si="5"/>
        <v>2.4255900000000001</v>
      </c>
      <c r="H93" s="2"/>
      <c r="I93" s="2">
        <f t="array" ref="I93">SUMPRODUCT(B77:B96, (ROW(B77:B96)-ROW(B77)+1)) / (20*21/2)</f>
        <v>2.2747333333333333</v>
      </c>
      <c r="J93" s="2">
        <f t="shared" si="11"/>
        <v>2.3379429474975089</v>
      </c>
      <c r="K93" s="2">
        <f t="shared" si="6"/>
        <v>2.3834842200333055</v>
      </c>
    </row>
    <row r="94" spans="1:11" ht="13.5" x14ac:dyDescent="0.25">
      <c r="A94" s="3">
        <f>TITRES_STAT!B97</f>
        <v>42142</v>
      </c>
      <c r="B94" s="6">
        <f>TITRES_STAT!D97</f>
        <v>2.1705000000000001</v>
      </c>
      <c r="C94" s="2">
        <f t="shared" si="7"/>
        <v>-5.5899999999999839E-2</v>
      </c>
      <c r="D94" s="2">
        <f t="shared" si="8"/>
        <v>2.22234</v>
      </c>
      <c r="E94" s="2">
        <f t="shared" si="9"/>
        <v>2.2833499999999995</v>
      </c>
      <c r="F94" s="2">
        <f t="shared" si="10"/>
        <v>2.3420699999999997</v>
      </c>
      <c r="G94" s="2">
        <f t="shared" si="5"/>
        <v>2.4203040000000002</v>
      </c>
      <c r="H94" s="2"/>
      <c r="I94" s="2">
        <f t="array" ref="I94">SUMPRODUCT(B78:B97, (ROW(B78:B97)-ROW(B78)+1)) / (20*21/2)</f>
        <v>2.2546900000000001</v>
      </c>
      <c r="J94" s="2">
        <f t="shared" si="11"/>
        <v>2.3219960001167941</v>
      </c>
      <c r="K94" s="2">
        <f t="shared" si="6"/>
        <v>2.3751318976790583</v>
      </c>
    </row>
    <row r="95" spans="1:11" ht="13.5" x14ac:dyDescent="0.25">
      <c r="A95" s="3">
        <f>TITRES_STAT!B98</f>
        <v>42143</v>
      </c>
      <c r="B95" s="6">
        <f>TITRES_STAT!D98</f>
        <v>2.1654</v>
      </c>
      <c r="C95" s="2">
        <f t="shared" si="7"/>
        <v>-5.1000000000001044E-3</v>
      </c>
      <c r="D95" s="2">
        <f t="shared" si="8"/>
        <v>2.19794</v>
      </c>
      <c r="E95" s="2">
        <f t="shared" si="9"/>
        <v>2.2640300000000004</v>
      </c>
      <c r="F95" s="2">
        <f t="shared" si="10"/>
        <v>2.3308849999999994</v>
      </c>
      <c r="G95" s="2">
        <f t="shared" si="5"/>
        <v>2.4127800000000006</v>
      </c>
      <c r="H95" s="2"/>
      <c r="I95" s="2">
        <f t="array" ref="I95">SUMPRODUCT(B79:B98, (ROW(B79:B98)-ROW(B79)+1)) / (20*21/2)</f>
        <v>2.2411323809523807</v>
      </c>
      <c r="J95" s="2">
        <f t="shared" si="11"/>
        <v>2.3070820953437661</v>
      </c>
      <c r="K95" s="2">
        <f t="shared" si="6"/>
        <v>2.3669071173779188</v>
      </c>
    </row>
    <row r="96" spans="1:11" ht="13.5" x14ac:dyDescent="0.25">
      <c r="A96" s="3">
        <f>TITRES_STAT!B99</f>
        <v>42144</v>
      </c>
      <c r="B96" s="6">
        <f>TITRES_STAT!D99</f>
        <v>2.1654</v>
      </c>
      <c r="C96" s="2">
        <f t="shared" si="7"/>
        <v>0</v>
      </c>
      <c r="D96" s="2">
        <f t="shared" si="8"/>
        <v>2.19184</v>
      </c>
      <c r="E96" s="2">
        <f t="shared" si="9"/>
        <v>2.2513199999999998</v>
      </c>
      <c r="F96" s="2">
        <f t="shared" si="10"/>
        <v>2.3199549999999993</v>
      </c>
      <c r="G96" s="2">
        <f t="shared" si="5"/>
        <v>2.4062720000000009</v>
      </c>
      <c r="H96" s="2"/>
      <c r="I96" s="2">
        <f t="array" ref="I96">SUMPRODUCT(B80:B99, (ROW(B80:B99)-ROW(B80)+1)) / (20*21/2)</f>
        <v>2.2277504761904763</v>
      </c>
      <c r="J96" s="2">
        <f t="shared" si="11"/>
        <v>2.2935885624538837</v>
      </c>
      <c r="K96" s="2">
        <f t="shared" si="6"/>
        <v>2.3590048774807455</v>
      </c>
    </row>
    <row r="97" spans="1:11" ht="13.5" x14ac:dyDescent="0.25">
      <c r="A97" s="3">
        <f>TITRES_STAT!B100</f>
        <v>42145</v>
      </c>
      <c r="B97" s="6">
        <f>TITRES_STAT!D100</f>
        <v>2.1095000000000002</v>
      </c>
      <c r="C97" s="2">
        <f t="shared" si="7"/>
        <v>-5.5899999999999839E-2</v>
      </c>
      <c r="D97" s="2">
        <f t="shared" si="8"/>
        <v>2.16744</v>
      </c>
      <c r="E97" s="2">
        <f t="shared" si="9"/>
        <v>2.2269200000000002</v>
      </c>
      <c r="F97" s="2">
        <f t="shared" si="10"/>
        <v>2.3077549999999993</v>
      </c>
      <c r="G97" s="2">
        <f t="shared" si="5"/>
        <v>2.3986460000000007</v>
      </c>
      <c r="H97" s="2"/>
      <c r="I97" s="2">
        <f t="array" ref="I97">SUMPRODUCT(B81:B100, (ROW(B81:B100)-ROW(B81)+1)) / (20*21/2)</f>
        <v>2.2160547619047617</v>
      </c>
      <c r="J97" s="2">
        <f t="shared" si="11"/>
        <v>2.2760563184106566</v>
      </c>
      <c r="K97" s="2">
        <f t="shared" si="6"/>
        <v>2.3492203724815006</v>
      </c>
    </row>
    <row r="98" spans="1:11" ht="13.5" x14ac:dyDescent="0.25">
      <c r="A98" s="3">
        <f>TITRES_STAT!B101</f>
        <v>42146</v>
      </c>
      <c r="B98" s="6">
        <f>TITRES_STAT!D101</f>
        <v>2.1654</v>
      </c>
      <c r="C98" s="2">
        <f t="shared" si="7"/>
        <v>5.5899999999999839E-2</v>
      </c>
      <c r="D98" s="2">
        <f t="shared" si="8"/>
        <v>2.15524</v>
      </c>
      <c r="E98" s="2">
        <f t="shared" si="9"/>
        <v>2.2045500000000002</v>
      </c>
      <c r="F98" s="2">
        <f t="shared" si="10"/>
        <v>2.295809999999999</v>
      </c>
      <c r="G98" s="2">
        <f t="shared" si="5"/>
        <v>2.3926480000000003</v>
      </c>
      <c r="H98" s="2"/>
      <c r="I98" s="2">
        <f t="array" ref="I98">SUMPRODUCT(B82:B101, (ROW(B82:B101)-ROW(B82)+1)) / (20*21/2)</f>
        <v>2.2018966666666668</v>
      </c>
      <c r="J98" s="2">
        <f t="shared" si="11"/>
        <v>2.2655176214191655</v>
      </c>
      <c r="K98" s="2">
        <f t="shared" si="6"/>
        <v>2.3420117304234025</v>
      </c>
    </row>
    <row r="99" spans="1:11" ht="13.5" x14ac:dyDescent="0.25">
      <c r="A99" s="3">
        <f>TITRES_STAT!B102</f>
        <v>42149</v>
      </c>
      <c r="B99" s="6">
        <f>TITRES_STAT!D102</f>
        <v>2.1553</v>
      </c>
      <c r="C99" s="2">
        <f t="shared" si="7"/>
        <v>-1.0099999999999998E-2</v>
      </c>
      <c r="D99" s="2">
        <f t="shared" si="8"/>
        <v>2.1522000000000001</v>
      </c>
      <c r="E99" s="2">
        <f t="shared" si="9"/>
        <v>2.1872699999999998</v>
      </c>
      <c r="F99" s="2">
        <f t="shared" si="10"/>
        <v>2.2831049999999995</v>
      </c>
      <c r="G99" s="2">
        <f t="shared" si="5"/>
        <v>2.385024</v>
      </c>
      <c r="H99" s="2"/>
      <c r="I99" s="2">
        <f t="array" ref="I99">SUMPRODUCT(B83:B102, (ROW(B83:B102)-ROW(B83)+1)) / (20*21/2)</f>
        <v>2.1906628571428568</v>
      </c>
      <c r="J99" s="2">
        <f t="shared" si="11"/>
        <v>2.2550207050935307</v>
      </c>
      <c r="K99" s="2">
        <f t="shared" si="6"/>
        <v>2.3346897017793475</v>
      </c>
    </row>
    <row r="100" spans="1:11" ht="13.5" x14ac:dyDescent="0.25">
      <c r="A100" s="3">
        <f>TITRES_STAT!B103</f>
        <v>42150</v>
      </c>
      <c r="B100" s="6">
        <f>TITRES_STAT!D103</f>
        <v>2.1602999999999999</v>
      </c>
      <c r="C100" s="2">
        <f t="shared" si="7"/>
        <v>4.9999999999998934E-3</v>
      </c>
      <c r="D100" s="2">
        <f t="shared" si="8"/>
        <v>2.1511800000000001</v>
      </c>
      <c r="E100" s="2">
        <f t="shared" si="9"/>
        <v>2.17456</v>
      </c>
      <c r="F100" s="2">
        <f t="shared" si="10"/>
        <v>2.2683599999999995</v>
      </c>
      <c r="G100" s="2">
        <f t="shared" si="5"/>
        <v>2.3773980000000008</v>
      </c>
      <c r="H100" s="2"/>
      <c r="I100" s="2">
        <f t="array" ref="I100">SUMPRODUCT(B84:B103, (ROW(B84:B103)-ROW(B84)+1)) / (20*21/2)</f>
        <v>2.1791676190476195</v>
      </c>
      <c r="J100" s="2">
        <f t="shared" si="11"/>
        <v>2.2459996855608133</v>
      </c>
      <c r="K100" s="2">
        <f t="shared" si="6"/>
        <v>2.3278508899448633</v>
      </c>
    </row>
    <row r="101" spans="1:11" ht="13.5" x14ac:dyDescent="0.25">
      <c r="A101" s="3">
        <f>TITRES_STAT!B104</f>
        <v>42151</v>
      </c>
      <c r="B101" s="6">
        <f>TITRES_STAT!D104</f>
        <v>2.1196999999999999</v>
      </c>
      <c r="C101" s="2">
        <f t="shared" si="7"/>
        <v>-4.0599999999999969E-2</v>
      </c>
      <c r="D101" s="2">
        <f t="shared" si="8"/>
        <v>2.1420400000000002</v>
      </c>
      <c r="E101" s="2">
        <f t="shared" si="9"/>
        <v>2.1669400000000003</v>
      </c>
      <c r="F101" s="2">
        <f t="shared" si="10"/>
        <v>2.2528549999999998</v>
      </c>
      <c r="G101" s="2">
        <f t="shared" si="5"/>
        <v>2.3704860000000001</v>
      </c>
      <c r="H101" s="2"/>
      <c r="I101" s="2">
        <f t="array" ref="I101">SUMPRODUCT(B85:B104, (ROW(B85:B104)-ROW(B85)+1)) / (20*21/2)</f>
        <v>2.1664395238095238</v>
      </c>
      <c r="J101" s="2">
        <f t="shared" si="11"/>
        <v>2.233971144078831</v>
      </c>
      <c r="K101" s="2">
        <f t="shared" si="6"/>
        <v>2.3196881099470255</v>
      </c>
    </row>
    <row r="102" spans="1:11" ht="13.5" x14ac:dyDescent="0.25">
      <c r="A102" s="3">
        <f>TITRES_STAT!B105</f>
        <v>42152</v>
      </c>
      <c r="B102" s="6">
        <f>TITRES_STAT!D105</f>
        <v>2.1349</v>
      </c>
      <c r="C102" s="2">
        <f t="shared" si="7"/>
        <v>1.5200000000000102E-2</v>
      </c>
      <c r="D102" s="2">
        <f t="shared" si="8"/>
        <v>2.1471200000000001</v>
      </c>
      <c r="E102" s="2">
        <f t="shared" si="9"/>
        <v>2.1572800000000001</v>
      </c>
      <c r="F102" s="2">
        <f t="shared" si="10"/>
        <v>2.2404000000000002</v>
      </c>
      <c r="G102" s="2">
        <f t="shared" si="5"/>
        <v>2.3625560000000001</v>
      </c>
      <c r="H102" s="2"/>
      <c r="I102" s="2">
        <f t="array" ref="I102">SUMPRODUCT(B86:B105, (ROW(B86:B105)-ROW(B86)+1)) / (20*21/2)</f>
        <v>2.1533661904761905</v>
      </c>
      <c r="J102" s="2">
        <f t="shared" si="11"/>
        <v>2.2245357970237043</v>
      </c>
      <c r="K102" s="2">
        <f t="shared" si="6"/>
        <v>2.3124415174000834</v>
      </c>
    </row>
    <row r="103" spans="1:11" ht="13.5" x14ac:dyDescent="0.25">
      <c r="A103" s="3">
        <f>TITRES_STAT!B106</f>
        <v>42153</v>
      </c>
      <c r="B103" s="6">
        <f>TITRES_STAT!D106</f>
        <v>2.1196999999999999</v>
      </c>
      <c r="C103" s="2">
        <f t="shared" si="7"/>
        <v>-1.5200000000000102E-2</v>
      </c>
      <c r="D103" s="2">
        <f t="shared" si="8"/>
        <v>2.1379799999999998</v>
      </c>
      <c r="E103" s="2">
        <f t="shared" si="9"/>
        <v>2.1466100000000004</v>
      </c>
      <c r="F103" s="2">
        <f t="shared" si="10"/>
        <v>2.2279450000000005</v>
      </c>
      <c r="G103" s="2">
        <f t="shared" si="5"/>
        <v>2.3542199999999998</v>
      </c>
      <c r="H103" s="2"/>
      <c r="I103" s="2">
        <f t="array" ref="I103">SUMPRODUCT(B87:B106, (ROW(B87:B106)-ROW(B87)+1)) / (20*21/2)</f>
        <v>2.14262</v>
      </c>
      <c r="J103" s="2">
        <f t="shared" si="11"/>
        <v>2.2145514354023992</v>
      </c>
      <c r="K103" s="2">
        <f t="shared" si="6"/>
        <v>2.3048830265216487</v>
      </c>
    </row>
    <row r="104" spans="1:11" ht="13.5" x14ac:dyDescent="0.25">
      <c r="A104" s="3">
        <f>TITRES_STAT!B107</f>
        <v>42156</v>
      </c>
      <c r="B104" s="6">
        <f>TITRES_STAT!D107</f>
        <v>2.0943000000000001</v>
      </c>
      <c r="C104" s="2">
        <f t="shared" si="7"/>
        <v>-2.5399999999999867E-2</v>
      </c>
      <c r="D104" s="2">
        <f t="shared" si="8"/>
        <v>2.1257799999999998</v>
      </c>
      <c r="E104" s="2">
        <f t="shared" si="9"/>
        <v>2.1389900000000002</v>
      </c>
      <c r="F104" s="2">
        <f t="shared" si="10"/>
        <v>2.2111700000000001</v>
      </c>
      <c r="G104" s="2">
        <f t="shared" si="5"/>
        <v>2.3462899999999998</v>
      </c>
      <c r="H104" s="2"/>
      <c r="I104" s="2">
        <f t="array" ref="I104">SUMPRODUCT(B88:B107, (ROW(B88:B107)-ROW(B88)+1)) / (20*21/2)</f>
        <v>2.1328661904761907</v>
      </c>
      <c r="J104" s="2">
        <f t="shared" si="11"/>
        <v>2.2030989177450278</v>
      </c>
      <c r="K104" s="2">
        <f t="shared" si="6"/>
        <v>2.2966248686188391</v>
      </c>
    </row>
    <row r="105" spans="1:11" ht="13.5" x14ac:dyDescent="0.25">
      <c r="A105" s="3">
        <f>TITRES_STAT!B108</f>
        <v>42157</v>
      </c>
      <c r="B105" s="6">
        <f>TITRES_STAT!D108</f>
        <v>2.0739000000000001</v>
      </c>
      <c r="C105" s="2">
        <f t="shared" si="7"/>
        <v>-2.0399999999999974E-2</v>
      </c>
      <c r="D105" s="2">
        <f t="shared" si="8"/>
        <v>2.1085000000000003</v>
      </c>
      <c r="E105" s="2">
        <f t="shared" si="9"/>
        <v>2.1298400000000002</v>
      </c>
      <c r="F105" s="2">
        <f t="shared" si="10"/>
        <v>2.1969350000000007</v>
      </c>
      <c r="G105" s="2">
        <f t="shared" si="5"/>
        <v>2.3379519999999996</v>
      </c>
      <c r="H105" s="2"/>
      <c r="I105" s="2">
        <f t="array" ref="I105">SUMPRODUCT(B89:B108, (ROW(B89:B108)-ROW(B89)+1)) / (20*21/2)</f>
        <v>2.1263285714285716</v>
      </c>
      <c r="J105" s="2">
        <f t="shared" si="11"/>
        <v>2.1907942589121681</v>
      </c>
      <c r="K105" s="2">
        <f t="shared" si="6"/>
        <v>2.2878905600455517</v>
      </c>
    </row>
    <row r="106" spans="1:11" ht="13.5" x14ac:dyDescent="0.25">
      <c r="A106" s="3">
        <f>TITRES_STAT!B109</f>
        <v>42158</v>
      </c>
      <c r="B106" s="6">
        <f>TITRES_STAT!D109</f>
        <v>2.0840999999999998</v>
      </c>
      <c r="C106" s="2">
        <f t="shared" si="7"/>
        <v>1.0199999999999765E-2</v>
      </c>
      <c r="D106" s="2">
        <f t="shared" si="8"/>
        <v>2.1013799999999998</v>
      </c>
      <c r="E106" s="2">
        <f t="shared" si="9"/>
        <v>2.1217100000000002</v>
      </c>
      <c r="F106" s="2">
        <f t="shared" si="10"/>
        <v>2.186515</v>
      </c>
      <c r="G106" s="2">
        <f t="shared" si="5"/>
        <v>2.3298179999999999</v>
      </c>
      <c r="H106" s="2"/>
      <c r="I106" s="2">
        <f t="array" ref="I106">SUMPRODUCT(B90:B109, (ROW(B90:B109)-ROW(B90)+1)) / (20*21/2)</f>
        <v>2.1211466666666672</v>
      </c>
      <c r="J106" s="2">
        <f t="shared" si="11"/>
        <v>2.180632900920533</v>
      </c>
      <c r="K106" s="2">
        <f t="shared" si="6"/>
        <v>2.279898773377099</v>
      </c>
    </row>
    <row r="107" spans="1:11" ht="13.5" x14ac:dyDescent="0.25">
      <c r="A107" s="3">
        <f>TITRES_STAT!B110</f>
        <v>42159</v>
      </c>
      <c r="B107" s="6">
        <f>TITRES_STAT!D110</f>
        <v>2.0840999999999998</v>
      </c>
      <c r="C107" s="2">
        <f t="shared" si="7"/>
        <v>0</v>
      </c>
      <c r="D107" s="2">
        <f t="shared" si="8"/>
        <v>2.0912199999999999</v>
      </c>
      <c r="E107" s="2">
        <f t="shared" si="9"/>
        <v>2.1191699999999996</v>
      </c>
      <c r="F107" s="2">
        <f t="shared" si="10"/>
        <v>2.1730450000000001</v>
      </c>
      <c r="G107" s="2">
        <f t="shared" si="5"/>
        <v>2.32199</v>
      </c>
      <c r="H107" s="2"/>
      <c r="I107" s="2">
        <f t="array" ref="I107">SUMPRODUCT(B91:B110, (ROW(B91:B110)-ROW(B91)+1)) / (20*21/2)</f>
        <v>2.1150966666666666</v>
      </c>
      <c r="J107" s="2">
        <f t="shared" si="11"/>
        <v>2.1714392913090537</v>
      </c>
      <c r="K107" s="2">
        <f t="shared" si="6"/>
        <v>2.2722203901074089</v>
      </c>
    </row>
    <row r="108" spans="1:11" ht="13.5" x14ac:dyDescent="0.25">
      <c r="A108" s="3">
        <f>TITRES_STAT!B111</f>
        <v>42160</v>
      </c>
      <c r="B108" s="6">
        <f>TITRES_STAT!D111</f>
        <v>2.1044</v>
      </c>
      <c r="C108" s="2">
        <f t="shared" si="7"/>
        <v>2.0300000000000207E-2</v>
      </c>
      <c r="D108" s="2">
        <f t="shared" si="8"/>
        <v>2.0881599999999998</v>
      </c>
      <c r="E108" s="2">
        <f t="shared" si="9"/>
        <v>2.1130699999999996</v>
      </c>
      <c r="F108" s="2">
        <f t="shared" si="10"/>
        <v>2.1588099999999999</v>
      </c>
      <c r="G108" s="2">
        <f t="shared" si="5"/>
        <v>2.3147720000000005</v>
      </c>
      <c r="H108" s="2"/>
      <c r="I108" s="2">
        <f t="array" ref="I108">SUMPRODUCT(B92:B111, (ROW(B92:B111)-ROW(B92)+1)) / (20*21/2)</f>
        <v>2.1138909523809519</v>
      </c>
      <c r="J108" s="2">
        <f t="shared" si="11"/>
        <v>2.1650545968986674</v>
      </c>
      <c r="K108" s="2">
        <f t="shared" si="6"/>
        <v>2.2656391983384911</v>
      </c>
    </row>
    <row r="109" spans="1:11" ht="13.5" x14ac:dyDescent="0.25">
      <c r="A109" s="3">
        <f>TITRES_STAT!B112</f>
        <v>42163</v>
      </c>
      <c r="B109" s="6">
        <f>TITRES_STAT!D112</f>
        <v>2.1044</v>
      </c>
      <c r="C109" s="2">
        <f t="shared" si="7"/>
        <v>0</v>
      </c>
      <c r="D109" s="2">
        <f t="shared" si="8"/>
        <v>2.0901799999999997</v>
      </c>
      <c r="E109" s="2">
        <f t="shared" si="9"/>
        <v>2.10798</v>
      </c>
      <c r="F109" s="2">
        <f t="shared" si="10"/>
        <v>2.1476249999999997</v>
      </c>
      <c r="G109" s="2">
        <f t="shared" si="5"/>
        <v>2.3070440000000003</v>
      </c>
      <c r="H109" s="2"/>
      <c r="I109" s="2">
        <f t="array" ref="I109">SUMPRODUCT(B93:B112, (ROW(B93:B112)-ROW(B93)+1)) / (20*21/2)</f>
        <v>2.1091476190476195</v>
      </c>
      <c r="J109" s="2">
        <f t="shared" si="11"/>
        <v>2.1592779686226038</v>
      </c>
      <c r="K109" s="2">
        <f t="shared" si="6"/>
        <v>2.2593160925212956</v>
      </c>
    </row>
    <row r="110" spans="1:11" ht="13.5" x14ac:dyDescent="0.25">
      <c r="A110" s="3">
        <f>TITRES_STAT!B113</f>
        <v>42164</v>
      </c>
      <c r="B110" s="6">
        <f>TITRES_STAT!D113</f>
        <v>2.0840999999999998</v>
      </c>
      <c r="C110" s="2">
        <f t="shared" si="7"/>
        <v>-2.0300000000000207E-2</v>
      </c>
      <c r="D110" s="2">
        <f t="shared" si="8"/>
        <v>2.0922199999999997</v>
      </c>
      <c r="E110" s="2">
        <f t="shared" si="9"/>
        <v>2.1003599999999998</v>
      </c>
      <c r="F110" s="2">
        <f t="shared" si="10"/>
        <v>2.1374599999999999</v>
      </c>
      <c r="G110" s="2">
        <f t="shared" si="5"/>
        <v>2.2984020000000003</v>
      </c>
      <c r="H110" s="2"/>
      <c r="I110" s="2">
        <f t="array" ref="I110">SUMPRODUCT(B94:B113, (ROW(B94:B113)-ROW(B94)+1)) / (20*21/2)</f>
        <v>2.1089823809523809</v>
      </c>
      <c r="J110" s="2">
        <f t="shared" si="11"/>
        <v>2.1521181620871177</v>
      </c>
      <c r="K110" s="2">
        <f t="shared" si="6"/>
        <v>2.252444873206735</v>
      </c>
    </row>
    <row r="111" spans="1:11" ht="13.5" x14ac:dyDescent="0.25">
      <c r="A111" s="3">
        <f>TITRES_STAT!B114</f>
        <v>42165</v>
      </c>
      <c r="B111" s="6">
        <f>TITRES_STAT!D114</f>
        <v>2.1248</v>
      </c>
      <c r="C111" s="2">
        <f t="shared" si="7"/>
        <v>4.070000000000018E-2</v>
      </c>
      <c r="D111" s="2">
        <f t="shared" si="8"/>
        <v>2.1003599999999998</v>
      </c>
      <c r="E111" s="2">
        <f t="shared" si="9"/>
        <v>2.1008699999999996</v>
      </c>
      <c r="F111" s="2">
        <f t="shared" si="10"/>
        <v>2.1339049999999999</v>
      </c>
      <c r="G111" s="2">
        <f t="shared" si="5"/>
        <v>2.2907780000000004</v>
      </c>
      <c r="H111" s="2"/>
      <c r="I111" s="2">
        <f t="array" ref="I111">SUMPRODUCT(B95:B114, (ROW(B95:B114)-ROW(B95)+1)) / (20*21/2)</f>
        <v>2.1093009523809525</v>
      </c>
      <c r="J111" s="2">
        <f t="shared" si="11"/>
        <v>2.149516432364535</v>
      </c>
      <c r="K111" s="2">
        <f t="shared" si="6"/>
        <v>2.24743919190451</v>
      </c>
    </row>
    <row r="112" spans="1:11" ht="13.5" x14ac:dyDescent="0.25">
      <c r="A112" s="3">
        <f>TITRES_STAT!B115</f>
        <v>42166</v>
      </c>
      <c r="B112" s="6">
        <f>TITRES_STAT!D115</f>
        <v>2.0840999999999998</v>
      </c>
      <c r="C112" s="2">
        <f t="shared" si="7"/>
        <v>-4.070000000000018E-2</v>
      </c>
      <c r="D112" s="2">
        <f t="shared" si="8"/>
        <v>2.1003599999999998</v>
      </c>
      <c r="E112" s="2">
        <f t="shared" si="9"/>
        <v>2.09579</v>
      </c>
      <c r="F112" s="2">
        <f t="shared" si="10"/>
        <v>2.1265349999999996</v>
      </c>
      <c r="G112" s="2">
        <f t="shared" si="5"/>
        <v>2.2823400000000005</v>
      </c>
      <c r="H112" s="2"/>
      <c r="I112" s="2">
        <f t="array" ref="I112">SUMPRODUCT(B96:B115, (ROW(B96:B115)-ROW(B96)+1)) / (20*21/2)</f>
        <v>2.115865714285714</v>
      </c>
      <c r="J112" s="2">
        <f t="shared" si="11"/>
        <v>2.1432862959488652</v>
      </c>
      <c r="K112" s="2">
        <f t="shared" si="6"/>
        <v>2.2410337333984511</v>
      </c>
    </row>
    <row r="113" spans="1:11" ht="13.5" x14ac:dyDescent="0.25">
      <c r="A113" s="3">
        <f>TITRES_STAT!B116</f>
        <v>42167</v>
      </c>
      <c r="B113" s="6">
        <f>TITRES_STAT!D116</f>
        <v>2.1248</v>
      </c>
      <c r="C113" s="2">
        <f t="shared" si="7"/>
        <v>4.070000000000018E-2</v>
      </c>
      <c r="D113" s="2">
        <f t="shared" si="8"/>
        <v>2.1044399999999999</v>
      </c>
      <c r="E113" s="2">
        <f t="shared" si="9"/>
        <v>2.0962999999999998</v>
      </c>
      <c r="F113" s="2">
        <f t="shared" si="10"/>
        <v>2.1214550000000001</v>
      </c>
      <c r="G113" s="2">
        <f t="shared" si="5"/>
        <v>2.2761399999999998</v>
      </c>
      <c r="H113" s="2"/>
      <c r="I113" s="2">
        <f t="array" ref="I113">SUMPRODUCT(B97:B116, (ROW(B97:B116)-ROW(B97)+1)) / (20*21/2)</f>
        <v>2.121817619047619</v>
      </c>
      <c r="J113" s="2">
        <f t="shared" si="11"/>
        <v>2.1415256963346874</v>
      </c>
      <c r="K113" s="2">
        <f t="shared" si="6"/>
        <v>2.2364755477749823</v>
      </c>
    </row>
    <row r="114" spans="1:11" ht="13.5" x14ac:dyDescent="0.25">
      <c r="A114" s="3">
        <f>TITRES_STAT!B117</f>
        <v>42170</v>
      </c>
      <c r="B114" s="6">
        <f>TITRES_STAT!D117</f>
        <v>2.1248</v>
      </c>
      <c r="C114" s="2">
        <f t="shared" si="7"/>
        <v>0</v>
      </c>
      <c r="D114" s="2">
        <f t="shared" si="8"/>
        <v>2.1085199999999999</v>
      </c>
      <c r="E114" s="2">
        <f t="shared" si="9"/>
        <v>2.0993500000000003</v>
      </c>
      <c r="F114" s="2">
        <f t="shared" si="10"/>
        <v>2.1191699999999996</v>
      </c>
      <c r="G114" s="2">
        <f t="shared" ref="G114:G177" si="12">AVERAGE(B65:B114)</f>
        <v>2.2707519999999999</v>
      </c>
      <c r="H114" s="2"/>
      <c r="I114" s="2">
        <f t="array" ref="I114">SUMPRODUCT(B98:B117, (ROW(B98:B117)-ROW(B98)+1)) / (20*21/2)</f>
        <v>2.1296961904761909</v>
      </c>
      <c r="J114" s="2">
        <f t="shared" si="11"/>
        <v>2.139932772874241</v>
      </c>
      <c r="K114" s="2">
        <f t="shared" si="6"/>
        <v>2.2320961145289044</v>
      </c>
    </row>
    <row r="115" spans="1:11" ht="13.5" x14ac:dyDescent="0.25">
      <c r="A115" s="3">
        <f>TITRES_STAT!B118</f>
        <v>42171</v>
      </c>
      <c r="B115" s="6">
        <f>TITRES_STAT!D118</f>
        <v>2.1880999999999999</v>
      </c>
      <c r="C115" s="2">
        <f t="shared" si="7"/>
        <v>6.3299999999999912E-2</v>
      </c>
      <c r="D115" s="2">
        <f t="shared" si="8"/>
        <v>2.1293200000000003</v>
      </c>
      <c r="E115" s="2">
        <f t="shared" si="9"/>
        <v>2.1107699999999996</v>
      </c>
      <c r="F115" s="2">
        <f t="shared" si="10"/>
        <v>2.1203049999999997</v>
      </c>
      <c r="G115" s="2">
        <f t="shared" si="12"/>
        <v>2.2660200000000001</v>
      </c>
      <c r="H115" s="2"/>
      <c r="I115" s="2">
        <f t="array" ref="I115">SUMPRODUCT(B99:B118, (ROW(B99:B118)-ROW(B99)+1)) / (20*21/2)</f>
        <v>2.1416395238095238</v>
      </c>
      <c r="J115" s="2">
        <f t="shared" si="11"/>
        <v>2.1445201278385988</v>
      </c>
      <c r="K115" s="2">
        <f t="shared" ref="K115:K178" si="13">$K$4*B115+(1-$K$4)*K114</f>
        <v>2.2303707767042416</v>
      </c>
    </row>
    <row r="116" spans="1:11" ht="13.5" x14ac:dyDescent="0.25">
      <c r="A116" s="3">
        <f>TITRES_STAT!B119</f>
        <v>42172</v>
      </c>
      <c r="B116" s="6">
        <f>TITRES_STAT!D119</f>
        <v>2.1827999999999999</v>
      </c>
      <c r="C116" s="2">
        <f t="shared" si="7"/>
        <v>-5.3000000000000824E-3</v>
      </c>
      <c r="D116" s="2">
        <f t="shared" si="8"/>
        <v>2.1409200000000004</v>
      </c>
      <c r="E116" s="2">
        <f t="shared" si="9"/>
        <v>2.1206399999999999</v>
      </c>
      <c r="F116" s="2">
        <f t="shared" si="10"/>
        <v>2.121175</v>
      </c>
      <c r="G116" s="2">
        <f t="shared" si="12"/>
        <v>2.2608780000000004</v>
      </c>
      <c r="H116" s="2"/>
      <c r="I116" s="2">
        <f t="array" ref="I116">SUMPRODUCT(B100:B119, (ROW(B100:B119)-ROW(B100)+1)) / (20*21/2)</f>
        <v>2.147154761904762</v>
      </c>
      <c r="J116" s="2">
        <f t="shared" si="11"/>
        <v>2.1481658299492086</v>
      </c>
      <c r="K116" s="2">
        <f t="shared" si="13"/>
        <v>2.2285052560491732</v>
      </c>
    </row>
    <row r="117" spans="1:11" ht="13.5" x14ac:dyDescent="0.25">
      <c r="A117" s="3">
        <f>TITRES_STAT!B120</f>
        <v>42173</v>
      </c>
      <c r="B117" s="6">
        <f>TITRES_STAT!D120</f>
        <v>2.2039</v>
      </c>
      <c r="C117" s="2">
        <f t="shared" si="7"/>
        <v>2.1100000000000119E-2</v>
      </c>
      <c r="D117" s="2">
        <f t="shared" si="8"/>
        <v>2.1648800000000001</v>
      </c>
      <c r="E117" s="2">
        <f t="shared" si="9"/>
        <v>2.1326200000000002</v>
      </c>
      <c r="F117" s="2">
        <f t="shared" si="10"/>
        <v>2.1258949999999994</v>
      </c>
      <c r="G117" s="2">
        <f t="shared" si="12"/>
        <v>2.257174</v>
      </c>
      <c r="H117" s="2"/>
      <c r="I117" s="2">
        <f t="array" ref="I117">SUMPRODUCT(B101:B120, (ROW(B101:B120)-ROW(B101)+1)) / (20*21/2)</f>
        <v>2.1525138095238092</v>
      </c>
      <c r="J117" s="2">
        <f t="shared" si="11"/>
        <v>2.153473846144522</v>
      </c>
      <c r="K117" s="2">
        <f t="shared" si="13"/>
        <v>2.2275403440472448</v>
      </c>
    </row>
    <row r="118" spans="1:11" ht="13.5" x14ac:dyDescent="0.25">
      <c r="A118" s="3">
        <f>TITRES_STAT!B121</f>
        <v>42174</v>
      </c>
      <c r="B118" s="6">
        <f>TITRES_STAT!D121</f>
        <v>2.2513000000000001</v>
      </c>
      <c r="C118" s="2">
        <f t="shared" si="7"/>
        <v>4.7400000000000109E-2</v>
      </c>
      <c r="D118" s="2">
        <f t="shared" si="8"/>
        <v>2.1901800000000002</v>
      </c>
      <c r="E118" s="2">
        <f t="shared" si="9"/>
        <v>2.1473100000000001</v>
      </c>
      <c r="F118" s="2">
        <f t="shared" si="10"/>
        <v>2.1301899999999998</v>
      </c>
      <c r="G118" s="2">
        <f t="shared" si="12"/>
        <v>2.2534019999999999</v>
      </c>
      <c r="H118" s="2"/>
      <c r="I118" s="2">
        <f t="array" ref="I118">SUMPRODUCT(B102:B121, (ROW(B102:B121)-ROW(B102)+1)) / (20*21/2)</f>
        <v>2.1602452380952379</v>
      </c>
      <c r="J118" s="2">
        <f t="shared" si="11"/>
        <v>2.1627906227021865</v>
      </c>
      <c r="K118" s="2">
        <f t="shared" si="13"/>
        <v>2.2284720952610781</v>
      </c>
    </row>
    <row r="119" spans="1:11" ht="13.5" x14ac:dyDescent="0.25">
      <c r="A119" s="3">
        <f>TITRES_STAT!B122</f>
        <v>42177</v>
      </c>
      <c r="B119" s="6">
        <f>TITRES_STAT!D122</f>
        <v>2.1880999999999999</v>
      </c>
      <c r="C119" s="2">
        <f t="shared" si="7"/>
        <v>-6.3200000000000145E-2</v>
      </c>
      <c r="D119" s="2">
        <f t="shared" si="8"/>
        <v>2.2028400000000001</v>
      </c>
      <c r="E119" s="2">
        <f t="shared" si="9"/>
        <v>2.1556799999999998</v>
      </c>
      <c r="F119" s="2">
        <f t="shared" si="10"/>
        <v>2.1318299999999999</v>
      </c>
      <c r="G119" s="2">
        <f t="shared" si="12"/>
        <v>2.2474500000000002</v>
      </c>
      <c r="H119" s="2"/>
      <c r="I119" s="2">
        <f t="array" ref="I119">SUMPRODUCT(B103:B122, (ROW(B103:B122)-ROW(B103)+1)) / (20*21/2)</f>
        <v>2.1665257142857146</v>
      </c>
      <c r="J119" s="2">
        <f t="shared" si="11"/>
        <v>2.1652010395876924</v>
      </c>
      <c r="K119" s="2">
        <f t="shared" si="13"/>
        <v>2.2268888758390752</v>
      </c>
    </row>
    <row r="120" spans="1:11" ht="13.5" x14ac:dyDescent="0.25">
      <c r="A120" s="3">
        <f>TITRES_STAT!B123</f>
        <v>42178</v>
      </c>
      <c r="B120" s="6">
        <f>TITRES_STAT!D123</f>
        <v>2.1880999999999999</v>
      </c>
      <c r="C120" s="2">
        <f t="shared" si="7"/>
        <v>0</v>
      </c>
      <c r="D120" s="2">
        <f t="shared" si="8"/>
        <v>2.2028400000000001</v>
      </c>
      <c r="E120" s="2">
        <f t="shared" si="9"/>
        <v>2.16608</v>
      </c>
      <c r="F120" s="2">
        <f t="shared" si="10"/>
        <v>2.1332199999999997</v>
      </c>
      <c r="G120" s="2">
        <f t="shared" si="12"/>
        <v>2.2426159999999999</v>
      </c>
      <c r="H120" s="2"/>
      <c r="I120" s="2">
        <f t="array" ref="I120">SUMPRODUCT(B104:B123, (ROW(B104:B123)-ROW(B104)+1)) / (20*21/2)</f>
        <v>2.173477619047619</v>
      </c>
      <c r="J120" s="2">
        <f t="shared" si="11"/>
        <v>2.167381892960293</v>
      </c>
      <c r="K120" s="2">
        <f t="shared" si="13"/>
        <v>2.2253677434532295</v>
      </c>
    </row>
    <row r="121" spans="1:11" ht="13.5" x14ac:dyDescent="0.25">
      <c r="A121" s="3">
        <f>TITRES_STAT!B124</f>
        <v>42179</v>
      </c>
      <c r="B121" s="6">
        <f>TITRES_STAT!D124</f>
        <v>2.2143999999999999</v>
      </c>
      <c r="C121" s="2">
        <f t="shared" si="7"/>
        <v>2.629999999999999E-2</v>
      </c>
      <c r="D121" s="2">
        <f t="shared" si="8"/>
        <v>2.2091599999999998</v>
      </c>
      <c r="E121" s="2">
        <f t="shared" si="9"/>
        <v>2.1750400000000001</v>
      </c>
      <c r="F121" s="2">
        <f t="shared" si="10"/>
        <v>2.1379549999999994</v>
      </c>
      <c r="G121" s="2">
        <f t="shared" si="12"/>
        <v>2.2373940000000001</v>
      </c>
      <c r="H121" s="2"/>
      <c r="I121" s="2">
        <f t="array" ref="I121">SUMPRODUCT(B105:B124, (ROW(B105:B124)-ROW(B105)+1)) / (20*21/2)</f>
        <v>2.1739595238095237</v>
      </c>
      <c r="J121" s="2">
        <f t="shared" si="11"/>
        <v>2.1718598079164555</v>
      </c>
      <c r="K121" s="2">
        <f t="shared" si="13"/>
        <v>2.2249376358668282</v>
      </c>
    </row>
    <row r="122" spans="1:11" ht="13.5" x14ac:dyDescent="0.25">
      <c r="A122" s="3">
        <f>TITRES_STAT!B125</f>
        <v>42180</v>
      </c>
      <c r="B122" s="6">
        <f>TITRES_STAT!D125</f>
        <v>2.2039</v>
      </c>
      <c r="C122" s="2">
        <f t="shared" si="7"/>
        <v>-1.0499999999999954E-2</v>
      </c>
      <c r="D122" s="2">
        <f t="shared" si="8"/>
        <v>2.2091599999999998</v>
      </c>
      <c r="E122" s="2">
        <f t="shared" si="9"/>
        <v>2.1870200000000004</v>
      </c>
      <c r="F122" s="2">
        <f t="shared" si="10"/>
        <v>2.1414049999999998</v>
      </c>
      <c r="G122" s="2">
        <f t="shared" si="12"/>
        <v>2.2332839999999998</v>
      </c>
      <c r="H122" s="2"/>
      <c r="I122" s="2">
        <f t="array" ref="I122">SUMPRODUCT(B106:B125, (ROW(B106:B125)-ROW(B106)+1)) / (20*21/2)</f>
        <v>2.1741704761904761</v>
      </c>
      <c r="J122" s="2">
        <f t="shared" si="11"/>
        <v>2.1749112547815548</v>
      </c>
      <c r="K122" s="2">
        <f t="shared" si="13"/>
        <v>2.2241126305387175</v>
      </c>
    </row>
    <row r="123" spans="1:11" ht="13.5" x14ac:dyDescent="0.25">
      <c r="A123" s="3">
        <f>TITRES_STAT!B126</f>
        <v>42181</v>
      </c>
      <c r="B123" s="6">
        <f>TITRES_STAT!D126</f>
        <v>2.2143999999999999</v>
      </c>
      <c r="C123" s="2">
        <f t="shared" si="7"/>
        <v>1.0499999999999954E-2</v>
      </c>
      <c r="D123" s="2">
        <f t="shared" si="8"/>
        <v>2.2017799999999998</v>
      </c>
      <c r="E123" s="2">
        <f t="shared" si="9"/>
        <v>2.1959800000000005</v>
      </c>
      <c r="F123" s="2">
        <f t="shared" si="10"/>
        <v>2.1461399999999995</v>
      </c>
      <c r="G123" s="2">
        <f t="shared" si="12"/>
        <v>2.229384</v>
      </c>
      <c r="H123" s="2"/>
      <c r="I123" s="2">
        <f t="array" ref="I123">SUMPRODUCT(B107:B126, (ROW(B107:B126)-ROW(B107)+1)) / (20*21/2)</f>
        <v>2.1795371428571424</v>
      </c>
      <c r="J123" s="2">
        <f t="shared" si="11"/>
        <v>2.178672087659502</v>
      </c>
      <c r="K123" s="2">
        <f t="shared" si="13"/>
        <v>2.2237317430666113</v>
      </c>
    </row>
    <row r="124" spans="1:11" ht="13.5" x14ac:dyDescent="0.25">
      <c r="A124" s="3">
        <f>TITRES_STAT!B127</f>
        <v>42184</v>
      </c>
      <c r="B124" s="6">
        <f>TITRES_STAT!D127</f>
        <v>2.1511999999999998</v>
      </c>
      <c r="C124" s="2">
        <f t="shared" si="7"/>
        <v>-6.3200000000000145E-2</v>
      </c>
      <c r="D124" s="2">
        <f t="shared" si="8"/>
        <v>2.1943999999999999</v>
      </c>
      <c r="E124" s="2">
        <f t="shared" si="9"/>
        <v>2.19862</v>
      </c>
      <c r="F124" s="2">
        <f t="shared" si="10"/>
        <v>2.1489849999999997</v>
      </c>
      <c r="G124" s="2">
        <f t="shared" si="12"/>
        <v>2.2242199999999999</v>
      </c>
      <c r="H124" s="2"/>
      <c r="I124" s="2">
        <f t="array" ref="I124">SUMPRODUCT(B108:B127, (ROW(B108:B127)-ROW(B108)+1)) / (20*21/2)</f>
        <v>2.1898319047619053</v>
      </c>
      <c r="J124" s="2">
        <f t="shared" si="11"/>
        <v>2.176055698358597</v>
      </c>
      <c r="K124" s="2">
        <f t="shared" si="13"/>
        <v>2.2208873609855675</v>
      </c>
    </row>
    <row r="125" spans="1:11" ht="13.5" x14ac:dyDescent="0.25">
      <c r="A125" s="3">
        <f>TITRES_STAT!B128</f>
        <v>42185</v>
      </c>
      <c r="B125" s="6">
        <f>TITRES_STAT!D128</f>
        <v>2.1511999999999998</v>
      </c>
      <c r="C125" s="2">
        <f t="shared" si="7"/>
        <v>0</v>
      </c>
      <c r="D125" s="2">
        <f t="shared" si="8"/>
        <v>2.1870199999999995</v>
      </c>
      <c r="E125" s="2">
        <f t="shared" si="9"/>
        <v>2.1949300000000003</v>
      </c>
      <c r="F125" s="2">
        <f t="shared" si="10"/>
        <v>2.1528499999999999</v>
      </c>
      <c r="G125" s="2">
        <f t="shared" si="12"/>
        <v>2.2194620000000005</v>
      </c>
      <c r="H125" s="2"/>
      <c r="I125" s="2">
        <f t="array" ref="I125">SUMPRODUCT(B109:B128, (ROW(B109:B128)-ROW(B109)+1)) / (20*21/2)</f>
        <v>2.1982452380952382</v>
      </c>
      <c r="J125" s="2">
        <f t="shared" si="11"/>
        <v>2.1736884889911119</v>
      </c>
      <c r="K125" s="2">
        <f t="shared" si="13"/>
        <v>2.2181545232998587</v>
      </c>
    </row>
    <row r="126" spans="1:11" ht="13.5" x14ac:dyDescent="0.25">
      <c r="A126" s="3">
        <f>TITRES_STAT!B129</f>
        <v>42186</v>
      </c>
      <c r="B126" s="6">
        <f>TITRES_STAT!D129</f>
        <v>2.2092000000000001</v>
      </c>
      <c r="C126" s="2">
        <f t="shared" si="7"/>
        <v>5.8000000000000274E-2</v>
      </c>
      <c r="D126" s="2">
        <f t="shared" si="8"/>
        <v>2.1859799999999998</v>
      </c>
      <c r="E126" s="2">
        <f t="shared" si="9"/>
        <v>2.1975699999999998</v>
      </c>
      <c r="F126" s="2">
        <f t="shared" si="10"/>
        <v>2.1591049999999998</v>
      </c>
      <c r="G126" s="2">
        <f t="shared" si="12"/>
        <v>2.2159660000000003</v>
      </c>
      <c r="H126" s="2"/>
      <c r="I126" s="2">
        <f t="array" ref="I126">SUMPRODUCT(B110:B129, (ROW(B110:B129)-ROW(B110)+1)) / (20*21/2)</f>
        <v>2.2029242857142859</v>
      </c>
      <c r="J126" s="2">
        <f t="shared" si="11"/>
        <v>2.1770705376586252</v>
      </c>
      <c r="K126" s="2">
        <f t="shared" si="13"/>
        <v>2.2178033655233937</v>
      </c>
    </row>
    <row r="127" spans="1:11" ht="13.5" x14ac:dyDescent="0.25">
      <c r="A127" s="3">
        <f>TITRES_STAT!B130</f>
        <v>42187</v>
      </c>
      <c r="B127" s="6">
        <f>TITRES_STAT!D130</f>
        <v>2.2671999999999999</v>
      </c>
      <c r="C127" s="2">
        <f t="shared" si="7"/>
        <v>5.7999999999999829E-2</v>
      </c>
      <c r="D127" s="2">
        <f t="shared" si="8"/>
        <v>2.1986399999999997</v>
      </c>
      <c r="E127" s="2">
        <f t="shared" si="9"/>
        <v>2.2039</v>
      </c>
      <c r="F127" s="2">
        <f t="shared" si="10"/>
        <v>2.1682600000000005</v>
      </c>
      <c r="G127" s="2">
        <f t="shared" si="12"/>
        <v>2.2142400000000002</v>
      </c>
      <c r="H127" s="2"/>
      <c r="I127" s="2">
        <f t="array" ref="I127">SUMPRODUCT(B111:B130, (ROW(B111:B130)-ROW(B111)+1)) / (20*21/2)</f>
        <v>2.2060195238095237</v>
      </c>
      <c r="J127" s="2">
        <f t="shared" si="11"/>
        <v>2.1856542959768515</v>
      </c>
      <c r="K127" s="2">
        <f t="shared" si="13"/>
        <v>2.219740488444045</v>
      </c>
    </row>
    <row r="128" spans="1:11" ht="13.5" x14ac:dyDescent="0.25">
      <c r="A128" s="3">
        <f>TITRES_STAT!B131</f>
        <v>42188</v>
      </c>
      <c r="B128" s="6">
        <f>TITRES_STAT!D131</f>
        <v>2.2566000000000002</v>
      </c>
      <c r="C128" s="2">
        <f t="shared" si="7"/>
        <v>-1.0599999999999721E-2</v>
      </c>
      <c r="D128" s="2">
        <f t="shared" si="8"/>
        <v>2.2070800000000004</v>
      </c>
      <c r="E128" s="2">
        <f t="shared" si="9"/>
        <v>2.2044299999999994</v>
      </c>
      <c r="F128" s="2">
        <f t="shared" si="10"/>
        <v>2.1758700000000006</v>
      </c>
      <c r="G128" s="2">
        <f t="shared" si="12"/>
        <v>2.2112859999999999</v>
      </c>
      <c r="H128" s="2"/>
      <c r="I128" s="2">
        <f t="array" ref="I128">SUMPRODUCT(B112:B131, (ROW(B112:B131)-ROW(B112)+1)) / (20*21/2)</f>
        <v>2.2084942857142855</v>
      </c>
      <c r="J128" s="2">
        <f t="shared" si="11"/>
        <v>2.1924110296933419</v>
      </c>
      <c r="K128" s="2">
        <f t="shared" si="13"/>
        <v>2.2211859594854548</v>
      </c>
    </row>
    <row r="129" spans="1:11" ht="13.5" x14ac:dyDescent="0.25">
      <c r="A129" s="3">
        <f>TITRES_STAT!B132</f>
        <v>42191</v>
      </c>
      <c r="B129" s="6">
        <f>TITRES_STAT!D132</f>
        <v>2.2250000000000001</v>
      </c>
      <c r="C129" s="2">
        <f t="shared" si="7"/>
        <v>-3.1600000000000072E-2</v>
      </c>
      <c r="D129" s="2">
        <f t="shared" si="8"/>
        <v>2.2218399999999998</v>
      </c>
      <c r="E129" s="2">
        <f t="shared" si="9"/>
        <v>2.2081200000000001</v>
      </c>
      <c r="F129" s="2">
        <f t="shared" si="10"/>
        <v>2.1819000000000006</v>
      </c>
      <c r="G129" s="2">
        <f t="shared" si="12"/>
        <v>2.2075979999999999</v>
      </c>
      <c r="H129" s="2"/>
      <c r="I129" s="2">
        <f t="array" ref="I129">SUMPRODUCT(B113:B132, (ROW(B113:B132)-ROW(B113)+1)) / (20*21/2)</f>
        <v>2.210542380952381</v>
      </c>
      <c r="J129" s="2">
        <f t="shared" si="11"/>
        <v>2.1955147411511189</v>
      </c>
      <c r="K129" s="2">
        <f t="shared" si="13"/>
        <v>2.2213355297017117</v>
      </c>
    </row>
    <row r="130" spans="1:11" ht="13.5" x14ac:dyDescent="0.25">
      <c r="A130" s="3">
        <f>TITRES_STAT!B133</f>
        <v>42192</v>
      </c>
      <c r="B130" s="6">
        <f>TITRES_STAT!D133</f>
        <v>2.2143999999999999</v>
      </c>
      <c r="C130" s="2">
        <f t="shared" si="7"/>
        <v>-1.0600000000000165E-2</v>
      </c>
      <c r="D130" s="2">
        <f t="shared" si="8"/>
        <v>2.23448</v>
      </c>
      <c r="E130" s="2">
        <f t="shared" si="9"/>
        <v>2.21075</v>
      </c>
      <c r="F130" s="2">
        <f t="shared" si="10"/>
        <v>2.188415</v>
      </c>
      <c r="G130" s="2">
        <f t="shared" si="12"/>
        <v>2.2027820000000005</v>
      </c>
      <c r="H130" s="2"/>
      <c r="I130" s="2">
        <f t="array" ref="I130">SUMPRODUCT(B114:B133, (ROW(B114:B133)-ROW(B114)+1)) / (20*21/2)</f>
        <v>2.21197</v>
      </c>
      <c r="J130" s="2">
        <f t="shared" si="11"/>
        <v>2.1973133372319649</v>
      </c>
      <c r="K130" s="2">
        <f t="shared" si="13"/>
        <v>2.221063548144782</v>
      </c>
    </row>
    <row r="131" spans="1:11" ht="13.5" x14ac:dyDescent="0.25">
      <c r="A131" s="3">
        <f>TITRES_STAT!B134</f>
        <v>42193</v>
      </c>
      <c r="B131" s="6">
        <f>TITRES_STAT!D134</f>
        <v>2.2143999999999999</v>
      </c>
      <c r="C131" s="2">
        <f t="shared" si="7"/>
        <v>0</v>
      </c>
      <c r="D131" s="2">
        <f t="shared" si="8"/>
        <v>2.2355199999999997</v>
      </c>
      <c r="E131" s="2">
        <f t="shared" si="9"/>
        <v>2.21075</v>
      </c>
      <c r="F131" s="2">
        <f t="shared" si="10"/>
        <v>2.192895</v>
      </c>
      <c r="G131" s="2">
        <f t="shared" si="12"/>
        <v>2.198474</v>
      </c>
      <c r="H131" s="2"/>
      <c r="I131" s="2">
        <f t="array" ref="I131">SUMPRODUCT(B115:B134, (ROW(B115:B134)-ROW(B115)+1)) / (20*21/2)</f>
        <v>2.2144757142857143</v>
      </c>
      <c r="J131" s="2">
        <f t="shared" si="11"/>
        <v>2.1989406384479682</v>
      </c>
      <c r="K131" s="2">
        <f t="shared" si="13"/>
        <v>2.2208022325312613</v>
      </c>
    </row>
    <row r="132" spans="1:11" ht="13.5" x14ac:dyDescent="0.25">
      <c r="A132" s="3">
        <f>TITRES_STAT!B135</f>
        <v>42194</v>
      </c>
      <c r="B132" s="6">
        <f>TITRES_STAT!D135</f>
        <v>2.2143999999999999</v>
      </c>
      <c r="C132" s="2">
        <f t="shared" ref="C132:C195" si="14">B132-B131</f>
        <v>0</v>
      </c>
      <c r="D132" s="2">
        <f t="shared" si="8"/>
        <v>2.2249599999999998</v>
      </c>
      <c r="E132" s="2">
        <f t="shared" si="9"/>
        <v>2.2118000000000002</v>
      </c>
      <c r="F132" s="2">
        <f t="shared" si="10"/>
        <v>2.1994099999999999</v>
      </c>
      <c r="G132" s="2">
        <f t="shared" si="12"/>
        <v>2.1950820000000002</v>
      </c>
      <c r="H132" s="2"/>
      <c r="I132" s="2">
        <f t="array" ref="I132">SUMPRODUCT(B116:B135, (ROW(B116:B135)-ROW(B116)+1)) / (20*21/2)</f>
        <v>2.2174890476190474</v>
      </c>
      <c r="J132" s="2">
        <f t="shared" si="11"/>
        <v>2.2004129585957806</v>
      </c>
      <c r="K132" s="2">
        <f t="shared" si="13"/>
        <v>2.2205511645888589</v>
      </c>
    </row>
    <row r="133" spans="1:11" ht="13.5" x14ac:dyDescent="0.25">
      <c r="A133" s="3">
        <f>TITRES_STAT!B136</f>
        <v>42195</v>
      </c>
      <c r="B133" s="6">
        <f>TITRES_STAT!D136</f>
        <v>2.2143999999999999</v>
      </c>
      <c r="C133" s="2">
        <f t="shared" si="14"/>
        <v>0</v>
      </c>
      <c r="D133" s="2">
        <f t="shared" si="8"/>
        <v>2.21652</v>
      </c>
      <c r="E133" s="2">
        <f t="shared" si="9"/>
        <v>2.2118000000000002</v>
      </c>
      <c r="F133" s="2">
        <f t="shared" si="10"/>
        <v>2.2038899999999999</v>
      </c>
      <c r="G133" s="2">
        <f t="shared" si="12"/>
        <v>2.1919940000000002</v>
      </c>
      <c r="H133" s="2"/>
      <c r="I133" s="2">
        <f t="array" ref="I133">SUMPRODUCT(B117:B136, (ROW(B117:B136)-ROW(B117)+1)) / (20*21/2)</f>
        <v>2.2217561904761904</v>
      </c>
      <c r="J133" s="2">
        <f t="shared" si="11"/>
        <v>2.2017450577771349</v>
      </c>
      <c r="K133" s="2">
        <f t="shared" si="13"/>
        <v>2.2203099424481194</v>
      </c>
    </row>
    <row r="134" spans="1:11" ht="13.5" x14ac:dyDescent="0.25">
      <c r="A134" s="3">
        <f>TITRES_STAT!B137</f>
        <v>42198</v>
      </c>
      <c r="B134" s="6">
        <f>TITRES_STAT!D137</f>
        <v>2.2302</v>
      </c>
      <c r="C134" s="2">
        <f t="shared" si="14"/>
        <v>1.5800000000000036E-2</v>
      </c>
      <c r="D134" s="2">
        <f t="shared" ref="D134:D197" si="15">AVERAGE(B130:B134)</f>
        <v>2.2175599999999998</v>
      </c>
      <c r="E134" s="2">
        <f t="shared" si="9"/>
        <v>2.2197</v>
      </c>
      <c r="F134" s="2">
        <f t="shared" si="10"/>
        <v>2.2091599999999993</v>
      </c>
      <c r="G134" s="2">
        <f t="shared" si="12"/>
        <v>2.188002</v>
      </c>
      <c r="H134" s="2"/>
      <c r="I134" s="2">
        <f t="array" ref="I134">SUMPRODUCT(B118:B137, (ROW(B118:B137)-ROW(B118)+1)) / (20*21/2)</f>
        <v>2.224167142857143</v>
      </c>
      <c r="J134" s="2">
        <f t="shared" si="11"/>
        <v>2.2044550522745507</v>
      </c>
      <c r="K134" s="2">
        <f t="shared" si="13"/>
        <v>2.2206977878423109</v>
      </c>
    </row>
    <row r="135" spans="1:11" ht="13.5" x14ac:dyDescent="0.25">
      <c r="A135" s="3">
        <f>TITRES_STAT!B138</f>
        <v>42199</v>
      </c>
      <c r="B135" s="6">
        <f>TITRES_STAT!D138</f>
        <v>2.2408000000000001</v>
      </c>
      <c r="C135" s="2">
        <f t="shared" si="14"/>
        <v>1.0600000000000165E-2</v>
      </c>
      <c r="D135" s="2">
        <f t="shared" si="15"/>
        <v>2.2228400000000001</v>
      </c>
      <c r="E135" s="2">
        <f t="shared" si="9"/>
        <v>2.2286600000000001</v>
      </c>
      <c r="F135" s="2">
        <f t="shared" si="10"/>
        <v>2.2117949999999995</v>
      </c>
      <c r="G135" s="2">
        <f t="shared" si="12"/>
        <v>2.1856460000000002</v>
      </c>
      <c r="H135" s="2"/>
      <c r="I135" s="2">
        <f t="array" ref="I135">SUMPRODUCT(B119:B138, (ROW(B119:B138)-ROW(B119)+1)) / (20*21/2)</f>
        <v>2.2279071428571431</v>
      </c>
      <c r="J135" s="2">
        <f t="shared" si="11"/>
        <v>2.2079164758674508</v>
      </c>
      <c r="K135" s="2">
        <f t="shared" si="13"/>
        <v>2.2214861098877106</v>
      </c>
    </row>
    <row r="136" spans="1:11" ht="13.5" x14ac:dyDescent="0.25">
      <c r="A136" s="3">
        <f>TITRES_STAT!B139</f>
        <v>42200</v>
      </c>
      <c r="B136" s="6">
        <f>TITRES_STAT!D139</f>
        <v>2.2566000000000002</v>
      </c>
      <c r="C136" s="2">
        <f t="shared" si="14"/>
        <v>1.5800000000000036E-2</v>
      </c>
      <c r="D136" s="2">
        <f t="shared" si="15"/>
        <v>2.2312799999999999</v>
      </c>
      <c r="E136" s="2">
        <f t="shared" si="9"/>
        <v>2.2333999999999996</v>
      </c>
      <c r="F136" s="2">
        <f t="shared" si="10"/>
        <v>2.2154849999999997</v>
      </c>
      <c r="G136" s="2">
        <f t="shared" si="12"/>
        <v>2.1849280000000002</v>
      </c>
      <c r="H136" s="2"/>
      <c r="I136" s="2">
        <f t="array" ref="I136">SUMPRODUCT(B120:B139, (ROW(B120:B139)-ROW(B120)+1)) / (20*21/2)</f>
        <v>2.2376504761904767</v>
      </c>
      <c r="J136" s="2">
        <f t="shared" si="11"/>
        <v>2.2125530019753126</v>
      </c>
      <c r="K136" s="2">
        <f t="shared" si="13"/>
        <v>2.2228631251862314</v>
      </c>
    </row>
    <row r="137" spans="1:11" ht="13.5" x14ac:dyDescent="0.25">
      <c r="A137" s="3">
        <f>TITRES_STAT!B140</f>
        <v>42201</v>
      </c>
      <c r="B137" s="6">
        <f>TITRES_STAT!D140</f>
        <v>2.2408000000000001</v>
      </c>
      <c r="C137" s="2">
        <f t="shared" si="14"/>
        <v>-1.5800000000000036E-2</v>
      </c>
      <c r="D137" s="2">
        <f t="shared" si="15"/>
        <v>2.2365599999999999</v>
      </c>
      <c r="E137" s="2">
        <f t="shared" si="9"/>
        <v>2.2307599999999996</v>
      </c>
      <c r="F137" s="2">
        <f t="shared" si="10"/>
        <v>2.21733</v>
      </c>
      <c r="G137" s="2">
        <f t="shared" si="12"/>
        <v>2.182674</v>
      </c>
      <c r="H137" s="2"/>
      <c r="I137" s="2">
        <f t="array" ref="I137">SUMPRODUCT(B121:B140, (ROW(B121:B140)-ROW(B121)+1)) / (20*21/2)</f>
        <v>2.2532900000000002</v>
      </c>
      <c r="J137" s="2">
        <f t="shared" si="11"/>
        <v>2.2152431922633782</v>
      </c>
      <c r="K137" s="2">
        <f t="shared" si="13"/>
        <v>2.2235665320416733</v>
      </c>
    </row>
    <row r="138" spans="1:11" ht="13.5" x14ac:dyDescent="0.25">
      <c r="A138" s="3">
        <f>TITRES_STAT!B141</f>
        <v>42205</v>
      </c>
      <c r="B138" s="6">
        <f>TITRES_STAT!D141</f>
        <v>2.2566000000000002</v>
      </c>
      <c r="C138" s="2">
        <f t="shared" si="14"/>
        <v>1.5800000000000036E-2</v>
      </c>
      <c r="D138" s="2">
        <f t="shared" si="15"/>
        <v>2.2450000000000001</v>
      </c>
      <c r="E138" s="2">
        <f t="shared" si="9"/>
        <v>2.2307599999999996</v>
      </c>
      <c r="F138" s="2">
        <f t="shared" si="10"/>
        <v>2.2175950000000002</v>
      </c>
      <c r="G138" s="2">
        <f t="shared" si="12"/>
        <v>2.180024</v>
      </c>
      <c r="H138" s="2"/>
      <c r="I138" s="2">
        <f t="array" ref="I138">SUMPRODUCT(B122:B141, (ROW(B122:B141)-ROW(B122)+1)) / (20*21/2)</f>
        <v>2.2644614285714284</v>
      </c>
      <c r="J138" s="2">
        <f t="shared" si="11"/>
        <v>2.2191819358573421</v>
      </c>
      <c r="K138" s="2">
        <f t="shared" si="13"/>
        <v>2.2248619621576866</v>
      </c>
    </row>
    <row r="139" spans="1:11" ht="13.5" x14ac:dyDescent="0.25">
      <c r="A139" s="3">
        <f>TITRES_STAT!B142</f>
        <v>42206</v>
      </c>
      <c r="B139" s="6">
        <f>TITRES_STAT!D142</f>
        <v>2.3199000000000001</v>
      </c>
      <c r="C139" s="2">
        <f t="shared" si="14"/>
        <v>6.3299999999999912E-2</v>
      </c>
      <c r="D139" s="2">
        <f t="shared" si="15"/>
        <v>2.2629400000000004</v>
      </c>
      <c r="E139" s="2">
        <f t="shared" si="9"/>
        <v>2.2402500000000001</v>
      </c>
      <c r="F139" s="2">
        <f t="shared" si="10"/>
        <v>2.2241849999999999</v>
      </c>
      <c r="G139" s="2">
        <f t="shared" si="12"/>
        <v>2.1798599999999997</v>
      </c>
      <c r="H139" s="2"/>
      <c r="I139" s="2">
        <f t="array" ref="I139">SUMPRODUCT(B123:B142, (ROW(B123:B142)-ROW(B123)+1)) / (20*21/2)</f>
        <v>2.2699609523809525</v>
      </c>
      <c r="J139" s="2">
        <f t="shared" si="11"/>
        <v>2.2287741324423571</v>
      </c>
      <c r="K139" s="2">
        <f t="shared" si="13"/>
        <v>2.2285889440338558</v>
      </c>
    </row>
    <row r="140" spans="1:11" ht="13.5" x14ac:dyDescent="0.25">
      <c r="A140" s="3">
        <f>TITRES_STAT!B143</f>
        <v>42207</v>
      </c>
      <c r="B140" s="6">
        <f>TITRES_STAT!D143</f>
        <v>2.3883999999999999</v>
      </c>
      <c r="C140" s="2">
        <f t="shared" si="14"/>
        <v>6.8499999999999783E-2</v>
      </c>
      <c r="D140" s="2">
        <f t="shared" si="15"/>
        <v>2.2924600000000006</v>
      </c>
      <c r="E140" s="2">
        <f t="shared" ref="E140:E203" si="16">AVERAGE(B131:B140)</f>
        <v>2.2576500000000004</v>
      </c>
      <c r="F140" s="2">
        <f t="shared" si="10"/>
        <v>2.2341999999999995</v>
      </c>
      <c r="G140" s="2">
        <f t="shared" si="12"/>
        <v>2.18188</v>
      </c>
      <c r="H140" s="2"/>
      <c r="I140" s="2">
        <f t="array" ref="I140">SUMPRODUCT(B124:B143, (ROW(B124:B143)-ROW(B124)+1)) / (20*21/2)</f>
        <v>2.2750085714285713</v>
      </c>
      <c r="J140" s="2">
        <f t="shared" si="11"/>
        <v>2.2439765960192752</v>
      </c>
      <c r="K140" s="2">
        <f t="shared" si="13"/>
        <v>2.2348560442678225</v>
      </c>
    </row>
    <row r="141" spans="1:11" ht="13.5" x14ac:dyDescent="0.25">
      <c r="A141" s="3">
        <f>TITRES_STAT!B144</f>
        <v>42208</v>
      </c>
      <c r="B141" s="6">
        <f>TITRES_STAT!D144</f>
        <v>2.3515000000000001</v>
      </c>
      <c r="C141" s="2">
        <f t="shared" si="14"/>
        <v>-3.6899999999999711E-2</v>
      </c>
      <c r="D141" s="2">
        <f t="shared" si="15"/>
        <v>2.3114400000000002</v>
      </c>
      <c r="E141" s="2">
        <f t="shared" si="16"/>
        <v>2.2713600000000005</v>
      </c>
      <c r="F141" s="2">
        <f t="shared" si="10"/>
        <v>2.2410550000000002</v>
      </c>
      <c r="G141" s="2">
        <f t="shared" si="12"/>
        <v>2.1849920000000003</v>
      </c>
      <c r="H141" s="2"/>
      <c r="I141" s="2">
        <f t="array" ref="I141">SUMPRODUCT(B125:B144, (ROW(B125:B144)-ROW(B125)+1)) / (20*21/2)</f>
        <v>2.2766447619047616</v>
      </c>
      <c r="J141" s="2">
        <f t="shared" si="11"/>
        <v>2.2542169202079156</v>
      </c>
      <c r="K141" s="2">
        <f t="shared" si="13"/>
        <v>2.2394303170416334</v>
      </c>
    </row>
    <row r="142" spans="1:11" ht="13.5" x14ac:dyDescent="0.25">
      <c r="A142" s="3">
        <f>TITRES_STAT!B145</f>
        <v>42209</v>
      </c>
      <c r="B142" s="6">
        <f>TITRES_STAT!D145</f>
        <v>2.2988</v>
      </c>
      <c r="C142" s="2">
        <f t="shared" si="14"/>
        <v>-5.2700000000000191E-2</v>
      </c>
      <c r="D142" s="2">
        <f t="shared" si="15"/>
        <v>2.3230399999999998</v>
      </c>
      <c r="E142" s="2">
        <f t="shared" si="16"/>
        <v>2.2798000000000003</v>
      </c>
      <c r="F142" s="2">
        <f t="shared" si="10"/>
        <v>2.2458</v>
      </c>
      <c r="G142" s="2">
        <f t="shared" si="12"/>
        <v>2.1863380000000001</v>
      </c>
      <c r="H142" s="2"/>
      <c r="I142" s="2">
        <f t="array" ref="I142">SUMPRODUCT(B126:B145, (ROW(B126:B145)-ROW(B126)+1)) / (20*21/2)</f>
        <v>2.2812428571428573</v>
      </c>
      <c r="J142" s="2">
        <f t="shared" si="11"/>
        <v>2.2584629278071615</v>
      </c>
      <c r="K142" s="2">
        <f t="shared" si="13"/>
        <v>2.241758539902746</v>
      </c>
    </row>
    <row r="143" spans="1:11" ht="13.5" x14ac:dyDescent="0.25">
      <c r="A143" s="3">
        <f>TITRES_STAT!B146</f>
        <v>42212</v>
      </c>
      <c r="B143" s="6">
        <f>TITRES_STAT!D146</f>
        <v>2.2988</v>
      </c>
      <c r="C143" s="2">
        <f t="shared" si="14"/>
        <v>0</v>
      </c>
      <c r="D143" s="2">
        <f t="shared" si="15"/>
        <v>2.33148</v>
      </c>
      <c r="E143" s="2">
        <f t="shared" si="16"/>
        <v>2.2882400000000005</v>
      </c>
      <c r="F143" s="2">
        <f t="shared" si="10"/>
        <v>2.2500200000000001</v>
      </c>
      <c r="G143" s="2">
        <f t="shared" si="12"/>
        <v>2.187786</v>
      </c>
      <c r="H143" s="2"/>
      <c r="I143" s="2">
        <f t="array" ref="I143">SUMPRODUCT(B127:B146, (ROW(B127:B146)-ROW(B127)+1)) / (20*21/2)</f>
        <v>2.2946461904761906</v>
      </c>
      <c r="J143" s="2">
        <f t="shared" si="11"/>
        <v>2.262304553730289</v>
      </c>
      <c r="K143" s="2">
        <f t="shared" si="13"/>
        <v>2.2439954599065599</v>
      </c>
    </row>
    <row r="144" spans="1:11" ht="13.5" x14ac:dyDescent="0.25">
      <c r="A144" s="3">
        <f>TITRES_STAT!B147</f>
        <v>42213</v>
      </c>
      <c r="B144" s="6">
        <f>TITRES_STAT!D147</f>
        <v>2.2671999999999999</v>
      </c>
      <c r="C144" s="2">
        <f t="shared" si="14"/>
        <v>-3.1600000000000072E-2</v>
      </c>
      <c r="D144" s="2">
        <f t="shared" si="15"/>
        <v>2.3209400000000002</v>
      </c>
      <c r="E144" s="2">
        <f t="shared" si="16"/>
        <v>2.2919400000000003</v>
      </c>
      <c r="F144" s="2">
        <f t="shared" si="10"/>
        <v>2.2558199999999999</v>
      </c>
      <c r="G144" s="2">
        <f t="shared" si="12"/>
        <v>2.1897199999999999</v>
      </c>
      <c r="H144" s="2"/>
      <c r="I144" s="2">
        <f t="array" ref="I144">SUMPRODUCT(B128:B147, (ROW(B128:B147)-ROW(B128)+1)) / (20*21/2)</f>
        <v>2.314159047619047</v>
      </c>
      <c r="J144" s="2">
        <f t="shared" si="11"/>
        <v>2.2627707867083569</v>
      </c>
      <c r="K144" s="2">
        <f t="shared" si="13"/>
        <v>2.2449054418710084</v>
      </c>
    </row>
    <row r="145" spans="1:11" ht="13.5" x14ac:dyDescent="0.25">
      <c r="A145" s="3">
        <f>TITRES_STAT!B148</f>
        <v>42214</v>
      </c>
      <c r="B145" s="6">
        <f>TITRES_STAT!D148</f>
        <v>2.3041</v>
      </c>
      <c r="C145" s="2">
        <f t="shared" si="14"/>
        <v>3.6900000000000155E-2</v>
      </c>
      <c r="D145" s="2">
        <f t="shared" si="15"/>
        <v>2.3040799999999999</v>
      </c>
      <c r="E145" s="2">
        <f t="shared" si="16"/>
        <v>2.29827</v>
      </c>
      <c r="F145" s="2">
        <f t="shared" si="10"/>
        <v>2.2634650000000001</v>
      </c>
      <c r="G145" s="2">
        <f t="shared" si="12"/>
        <v>2.1924939999999999</v>
      </c>
      <c r="H145" s="2"/>
      <c r="I145" s="2">
        <f t="array" ref="I145">SUMPRODUCT(B129:B148, (ROW(B129:B148)-ROW(B129)+1)) / (20*21/2)</f>
        <v>2.3376866666666665</v>
      </c>
      <c r="J145" s="2">
        <f t="shared" si="11"/>
        <v>2.266706902259942</v>
      </c>
      <c r="K145" s="2">
        <f t="shared" si="13"/>
        <v>2.247226797091753</v>
      </c>
    </row>
    <row r="146" spans="1:11" ht="13.5" x14ac:dyDescent="0.25">
      <c r="A146" s="3">
        <f>TITRES_STAT!B149</f>
        <v>42215</v>
      </c>
      <c r="B146" s="6">
        <f>TITRES_STAT!D149</f>
        <v>2.4041999999999999</v>
      </c>
      <c r="C146" s="2">
        <f t="shared" si="14"/>
        <v>0.10009999999999986</v>
      </c>
      <c r="D146" s="2">
        <f t="shared" si="15"/>
        <v>2.3146200000000001</v>
      </c>
      <c r="E146" s="2">
        <f t="shared" si="16"/>
        <v>2.3130300000000004</v>
      </c>
      <c r="F146" s="2">
        <f t="shared" si="10"/>
        <v>2.273215</v>
      </c>
      <c r="G146" s="2">
        <f t="shared" si="12"/>
        <v>2.1972700000000005</v>
      </c>
      <c r="H146" s="2"/>
      <c r="I146" s="2">
        <f t="array" ref="I146">SUMPRODUCT(B130:B149, (ROW(B130:B149)-ROW(B130)+1)) / (20*21/2)</f>
        <v>2.3599085714285715</v>
      </c>
      <c r="J146" s="2">
        <f t="shared" si="11"/>
        <v>2.2798014829970903</v>
      </c>
      <c r="K146" s="2">
        <f t="shared" si="13"/>
        <v>2.253382608970508</v>
      </c>
    </row>
    <row r="147" spans="1:11" ht="13.5" x14ac:dyDescent="0.25">
      <c r="A147" s="3">
        <f>TITRES_STAT!B150</f>
        <v>42216</v>
      </c>
      <c r="B147" s="6">
        <f>TITRES_STAT!D150</f>
        <v>2.4781</v>
      </c>
      <c r="C147" s="2">
        <f t="shared" si="14"/>
        <v>7.3900000000000077E-2</v>
      </c>
      <c r="D147" s="2">
        <f t="shared" si="15"/>
        <v>2.3504800000000001</v>
      </c>
      <c r="E147" s="2">
        <f t="shared" si="16"/>
        <v>2.3367600000000004</v>
      </c>
      <c r="F147" s="2">
        <f t="shared" si="10"/>
        <v>2.28376</v>
      </c>
      <c r="G147" s="2">
        <f t="shared" si="12"/>
        <v>2.2046419999999998</v>
      </c>
      <c r="H147" s="2"/>
      <c r="I147" s="2">
        <f t="array" ref="I147">SUMPRODUCT(B131:B150, (ROW(B131:B150)-ROW(B131)+1)) / (20*21/2)</f>
        <v>2.3756552380952383</v>
      </c>
      <c r="J147" s="2">
        <f t="shared" si="11"/>
        <v>2.2986870560449866</v>
      </c>
      <c r="K147" s="2">
        <f t="shared" si="13"/>
        <v>2.2621950556775472</v>
      </c>
    </row>
    <row r="148" spans="1:11" ht="13.5" x14ac:dyDescent="0.25">
      <c r="A148" s="3">
        <f>TITRES_STAT!B151</f>
        <v>42219</v>
      </c>
      <c r="B148" s="6">
        <f>TITRES_STAT!D151</f>
        <v>2.5308000000000002</v>
      </c>
      <c r="C148" s="2">
        <f t="shared" si="14"/>
        <v>5.2700000000000191E-2</v>
      </c>
      <c r="D148" s="2">
        <f t="shared" si="15"/>
        <v>2.3968800000000003</v>
      </c>
      <c r="E148" s="2">
        <f t="shared" si="16"/>
        <v>2.3641799999999997</v>
      </c>
      <c r="F148" s="2">
        <f t="shared" ref="F148:F211" si="17">AVERAGE(B129:B148)</f>
        <v>2.2974700000000001</v>
      </c>
      <c r="G148" s="2">
        <f t="shared" si="12"/>
        <v>2.2119500000000003</v>
      </c>
      <c r="H148" s="2"/>
      <c r="I148" s="2">
        <f t="array" ref="I148">SUMPRODUCT(B132:B151, (ROW(B132:B151)-ROW(B132)+1)) / (20*21/2)</f>
        <v>2.3936604761904761</v>
      </c>
      <c r="J148" s="2">
        <f t="shared" si="11"/>
        <v>2.3207930507073691</v>
      </c>
      <c r="K148" s="2">
        <f t="shared" si="13"/>
        <v>2.2727285829058785</v>
      </c>
    </row>
    <row r="149" spans="1:11" ht="13.5" x14ac:dyDescent="0.25">
      <c r="A149" s="3">
        <f>TITRES_STAT!B152</f>
        <v>42220</v>
      </c>
      <c r="B149" s="6">
        <f>TITRES_STAT!D152</f>
        <v>2.5308000000000002</v>
      </c>
      <c r="C149" s="2">
        <f t="shared" si="14"/>
        <v>0</v>
      </c>
      <c r="D149" s="2">
        <f t="shared" si="15"/>
        <v>2.4495999999999993</v>
      </c>
      <c r="E149" s="2">
        <f t="shared" si="16"/>
        <v>2.3852700000000002</v>
      </c>
      <c r="F149" s="2">
        <f t="shared" si="17"/>
        <v>2.3127599999999999</v>
      </c>
      <c r="G149" s="2">
        <f t="shared" si="12"/>
        <v>2.2194599999999998</v>
      </c>
      <c r="H149" s="2"/>
      <c r="I149" s="2">
        <f t="array" ref="I149">SUMPRODUCT(B133:B152, (ROW(B133:B152)-ROW(B133)+1)) / (20*21/2)</f>
        <v>2.4102342857142856</v>
      </c>
      <c r="J149" s="2">
        <f t="shared" ref="J149:J212" si="18">$J$4*B149+J148*(1-$J$4)</f>
        <v>2.3407937125447629</v>
      </c>
      <c r="K149" s="2">
        <f t="shared" si="13"/>
        <v>2.2828490306350595</v>
      </c>
    </row>
    <row r="150" spans="1:11" ht="13.5" x14ac:dyDescent="0.25">
      <c r="A150" s="3">
        <f>TITRES_STAT!B153</f>
        <v>42221</v>
      </c>
      <c r="B150" s="6">
        <f>TITRES_STAT!D153</f>
        <v>2.4781</v>
      </c>
      <c r="C150" s="2">
        <f t="shared" si="14"/>
        <v>-5.2700000000000191E-2</v>
      </c>
      <c r="D150" s="2">
        <f t="shared" si="15"/>
        <v>2.4843999999999999</v>
      </c>
      <c r="E150" s="2">
        <f t="shared" si="16"/>
        <v>2.3942399999999999</v>
      </c>
      <c r="F150" s="2">
        <f t="shared" si="17"/>
        <v>2.3259449999999999</v>
      </c>
      <c r="G150" s="2">
        <f t="shared" si="12"/>
        <v>2.2258160000000005</v>
      </c>
      <c r="H150" s="2"/>
      <c r="I150" s="2">
        <f t="array" ref="I150">SUMPRODUCT(B134:B153, (ROW(B134:B153)-ROW(B134)+1)) / (20*21/2)</f>
        <v>2.4263766666666666</v>
      </c>
      <c r="J150" s="2">
        <f t="shared" si="18"/>
        <v>2.353870501826214</v>
      </c>
      <c r="K150" s="2">
        <f t="shared" si="13"/>
        <v>2.2905059313944691</v>
      </c>
    </row>
    <row r="151" spans="1:11" ht="13.5" x14ac:dyDescent="0.25">
      <c r="A151" s="3">
        <f>TITRES_STAT!B154</f>
        <v>42222</v>
      </c>
      <c r="B151" s="6">
        <f>TITRES_STAT!D154</f>
        <v>2.5150000000000001</v>
      </c>
      <c r="C151" s="2">
        <f t="shared" si="14"/>
        <v>3.6900000000000155E-2</v>
      </c>
      <c r="D151" s="2">
        <f t="shared" si="15"/>
        <v>2.5065600000000003</v>
      </c>
      <c r="E151" s="2">
        <f t="shared" si="16"/>
        <v>2.41059</v>
      </c>
      <c r="F151" s="2">
        <f t="shared" si="17"/>
        <v>2.3409749999999998</v>
      </c>
      <c r="G151" s="2">
        <f t="shared" si="12"/>
        <v>2.2337219999999998</v>
      </c>
      <c r="H151" s="2"/>
      <c r="I151" s="2">
        <f t="array" ref="I151">SUMPRODUCT(B135:B154, (ROW(B135:B154)-ROW(B135)+1)) / (20*21/2)</f>
        <v>2.437523333333333</v>
      </c>
      <c r="J151" s="2">
        <f t="shared" si="18"/>
        <v>2.3692161683189554</v>
      </c>
      <c r="K151" s="2">
        <f t="shared" si="13"/>
        <v>2.2993096203593919</v>
      </c>
    </row>
    <row r="152" spans="1:11" ht="13.5" x14ac:dyDescent="0.25">
      <c r="A152" s="3">
        <f>TITRES_STAT!B155</f>
        <v>42223</v>
      </c>
      <c r="B152" s="6">
        <f>TITRES_STAT!D155</f>
        <v>2.5150000000000001</v>
      </c>
      <c r="C152" s="2">
        <f t="shared" si="14"/>
        <v>0</v>
      </c>
      <c r="D152" s="2">
        <f t="shared" si="15"/>
        <v>2.5139400000000003</v>
      </c>
      <c r="E152" s="2">
        <f t="shared" si="16"/>
        <v>2.4322100000000004</v>
      </c>
      <c r="F152" s="2">
        <f t="shared" si="17"/>
        <v>2.3560050000000001</v>
      </c>
      <c r="G152" s="2">
        <f t="shared" si="12"/>
        <v>2.2413240000000001</v>
      </c>
      <c r="H152" s="2"/>
      <c r="I152" s="2">
        <f t="array" ref="I152">SUMPRODUCT(B136:B155, (ROW(B136:B155)-ROW(B136)+1)) / (20*21/2)</f>
        <v>2.4464395238095236</v>
      </c>
      <c r="J152" s="2">
        <f t="shared" si="18"/>
        <v>2.3831003427647692</v>
      </c>
      <c r="K152" s="2">
        <f t="shared" si="13"/>
        <v>2.3077680666198082</v>
      </c>
    </row>
    <row r="153" spans="1:11" ht="13.5" x14ac:dyDescent="0.25">
      <c r="A153" s="3">
        <f>TITRES_STAT!B156</f>
        <v>42226</v>
      </c>
      <c r="B153" s="6">
        <f>TITRES_STAT!D156</f>
        <v>2.5255000000000001</v>
      </c>
      <c r="C153" s="2">
        <f t="shared" si="14"/>
        <v>1.0499999999999954E-2</v>
      </c>
      <c r="D153" s="2">
        <f t="shared" si="15"/>
        <v>2.5128800000000004</v>
      </c>
      <c r="E153" s="2">
        <f t="shared" si="16"/>
        <v>2.4548800000000002</v>
      </c>
      <c r="F153" s="2">
        <f t="shared" si="17"/>
        <v>2.3715600000000001</v>
      </c>
      <c r="G153" s="2">
        <f t="shared" si="12"/>
        <v>2.2494400000000003</v>
      </c>
      <c r="H153" s="2"/>
      <c r="I153" s="2">
        <f t="array" ref="I153">SUMPRODUCT(B137:B156, (ROW(B137:B156)-ROW(B137)+1)) / (20*21/2)</f>
        <v>2.4587399999999997</v>
      </c>
      <c r="J153" s="2">
        <f t="shared" si="18"/>
        <v>2.3966622148824102</v>
      </c>
      <c r="K153" s="2">
        <f t="shared" si="13"/>
        <v>2.3163065738111883</v>
      </c>
    </row>
    <row r="154" spans="1:11" ht="13.5" x14ac:dyDescent="0.25">
      <c r="A154" s="3">
        <f>TITRES_STAT!B157</f>
        <v>42227</v>
      </c>
      <c r="B154" s="6">
        <f>TITRES_STAT!D157</f>
        <v>2.4885999999999999</v>
      </c>
      <c r="C154" s="2">
        <f t="shared" si="14"/>
        <v>-3.6900000000000155E-2</v>
      </c>
      <c r="D154" s="2">
        <f t="shared" si="15"/>
        <v>2.5044399999999998</v>
      </c>
      <c r="E154" s="2">
        <f t="shared" si="16"/>
        <v>2.4770199999999996</v>
      </c>
      <c r="F154" s="2">
        <f t="shared" si="17"/>
        <v>2.3844799999999999</v>
      </c>
      <c r="G154" s="2">
        <f t="shared" si="12"/>
        <v>2.2573260000000004</v>
      </c>
      <c r="H154" s="2"/>
      <c r="I154" s="2">
        <f t="array" ref="I154">SUMPRODUCT(B138:B157, (ROW(B138:B157)-ROW(B138)+1)) / (20*21/2)</f>
        <v>2.4607219047619044</v>
      </c>
      <c r="J154" s="2">
        <f t="shared" si="18"/>
        <v>2.4054181944174187</v>
      </c>
      <c r="K154" s="2">
        <f t="shared" si="13"/>
        <v>2.3230631787597691</v>
      </c>
    </row>
    <row r="155" spans="1:11" ht="13.5" x14ac:dyDescent="0.25">
      <c r="A155" s="3">
        <f>TITRES_STAT!B158</f>
        <v>42228</v>
      </c>
      <c r="B155" s="6">
        <f>TITRES_STAT!D158</f>
        <v>2.4781</v>
      </c>
      <c r="C155" s="2">
        <f t="shared" si="14"/>
        <v>-1.0499999999999954E-2</v>
      </c>
      <c r="D155" s="2">
        <f t="shared" si="15"/>
        <v>2.5044399999999998</v>
      </c>
      <c r="E155" s="2">
        <f t="shared" si="16"/>
        <v>2.4944199999999999</v>
      </c>
      <c r="F155" s="2">
        <f t="shared" si="17"/>
        <v>2.3963449999999997</v>
      </c>
      <c r="G155" s="2">
        <f t="shared" si="12"/>
        <v>2.2654100000000001</v>
      </c>
      <c r="H155" s="2"/>
      <c r="I155" s="2">
        <f t="array" ref="I155">SUMPRODUCT(B139:B158, (ROW(B139:B158)-ROW(B139)+1)) / (20*21/2)</f>
        <v>2.470333333333333</v>
      </c>
      <c r="J155" s="2">
        <f t="shared" si="18"/>
        <v>2.4123402711395694</v>
      </c>
      <c r="K155" s="2">
        <f t="shared" si="13"/>
        <v>2.3291430541025235</v>
      </c>
    </row>
    <row r="156" spans="1:11" ht="13.5" x14ac:dyDescent="0.25">
      <c r="A156" s="3">
        <f>TITRES_STAT!B159</f>
        <v>42230</v>
      </c>
      <c r="B156" s="6">
        <f>TITRES_STAT!D159</f>
        <v>2.5255000000000001</v>
      </c>
      <c r="C156" s="2">
        <f t="shared" si="14"/>
        <v>4.7400000000000109E-2</v>
      </c>
      <c r="D156" s="2">
        <f t="shared" si="15"/>
        <v>2.5065399999999998</v>
      </c>
      <c r="E156" s="2">
        <f t="shared" si="16"/>
        <v>2.5065500000000003</v>
      </c>
      <c r="F156" s="2">
        <f t="shared" si="17"/>
        <v>2.4097900000000001</v>
      </c>
      <c r="G156" s="2">
        <f t="shared" si="12"/>
        <v>2.2742380000000004</v>
      </c>
      <c r="H156" s="2"/>
      <c r="I156" s="2">
        <f t="array" ref="I156">SUMPRODUCT(B140:B159, (ROW(B140:B159)-ROW(B140)+1)) / (20*21/2)</f>
        <v>2.4786895238095235</v>
      </c>
      <c r="J156" s="2">
        <f t="shared" si="18"/>
        <v>2.4231173881738961</v>
      </c>
      <c r="K156" s="2">
        <f t="shared" si="13"/>
        <v>2.3368433264906598</v>
      </c>
    </row>
    <row r="157" spans="1:11" ht="13.5" x14ac:dyDescent="0.25">
      <c r="A157" s="3">
        <f>TITRES_STAT!B160</f>
        <v>42233</v>
      </c>
      <c r="B157" s="6">
        <f>TITRES_STAT!D160</f>
        <v>2.4306000000000001</v>
      </c>
      <c r="C157" s="2">
        <f t="shared" si="14"/>
        <v>-9.4899999999999984E-2</v>
      </c>
      <c r="D157" s="2">
        <f t="shared" si="15"/>
        <v>2.4896600000000002</v>
      </c>
      <c r="E157" s="2">
        <f t="shared" si="16"/>
        <v>2.5018000000000007</v>
      </c>
      <c r="F157" s="2">
        <f t="shared" si="17"/>
        <v>2.4192799999999997</v>
      </c>
      <c r="G157" s="2">
        <f t="shared" si="12"/>
        <v>2.2811680000000001</v>
      </c>
      <c r="H157" s="2"/>
      <c r="I157" s="2">
        <f t="array" ref="I157">SUMPRODUCT(B141:B160, (ROW(B141:B160)-ROW(B141)+1)) / (20*21/2)</f>
        <v>2.4860919047619054</v>
      </c>
      <c r="J157" s="2">
        <f t="shared" si="18"/>
        <v>2.4238300178716203</v>
      </c>
      <c r="K157" s="2">
        <f t="shared" si="13"/>
        <v>2.340520058785144</v>
      </c>
    </row>
    <row r="158" spans="1:11" ht="13.5" x14ac:dyDescent="0.25">
      <c r="A158" s="3">
        <f>TITRES_STAT!B161</f>
        <v>42234</v>
      </c>
      <c r="B158" s="6">
        <f>TITRES_STAT!D161</f>
        <v>2.5202</v>
      </c>
      <c r="C158" s="2">
        <f t="shared" si="14"/>
        <v>8.9599999999999902E-2</v>
      </c>
      <c r="D158" s="2">
        <f t="shared" si="15"/>
        <v>2.4885999999999995</v>
      </c>
      <c r="E158" s="2">
        <f t="shared" si="16"/>
        <v>2.50074</v>
      </c>
      <c r="F158" s="2">
        <f t="shared" si="17"/>
        <v>2.4324599999999998</v>
      </c>
      <c r="G158" s="2">
        <f t="shared" si="12"/>
        <v>2.2894840000000003</v>
      </c>
      <c r="H158" s="2"/>
      <c r="I158" s="2">
        <f t="array" ref="I158">SUMPRODUCT(B142:B161, (ROW(B142:B161)-ROW(B142)+1)) / (20*21/2)</f>
        <v>2.4933714285714288</v>
      </c>
      <c r="J158" s="2">
        <f t="shared" si="18"/>
        <v>2.4330081114076565</v>
      </c>
      <c r="K158" s="2">
        <f t="shared" si="13"/>
        <v>2.3475663309896482</v>
      </c>
    </row>
    <row r="159" spans="1:11" ht="13.5" x14ac:dyDescent="0.25">
      <c r="A159" s="3">
        <f>TITRES_STAT!B162</f>
        <v>42235</v>
      </c>
      <c r="B159" s="6">
        <f>TITRES_STAT!D162</f>
        <v>2.5202</v>
      </c>
      <c r="C159" s="2">
        <f t="shared" si="14"/>
        <v>0</v>
      </c>
      <c r="D159" s="2">
        <f t="shared" si="15"/>
        <v>2.4949199999999996</v>
      </c>
      <c r="E159" s="2">
        <f t="shared" si="16"/>
        <v>2.4996800000000001</v>
      </c>
      <c r="F159" s="2">
        <f t="shared" si="17"/>
        <v>2.4424750000000004</v>
      </c>
      <c r="G159" s="2">
        <f t="shared" si="12"/>
        <v>2.2978000000000005</v>
      </c>
      <c r="H159" s="2"/>
      <c r="I159" s="2">
        <f t="array" ref="I159">SUMPRODUCT(B143:B162, (ROW(B143:B162)-ROW(B143)+1)) / (20*21/2)</f>
        <v>2.500327142857143</v>
      </c>
      <c r="J159" s="2">
        <f t="shared" si="18"/>
        <v>2.4413121007974037</v>
      </c>
      <c r="K159" s="2">
        <f t="shared" si="13"/>
        <v>2.3543362787939759</v>
      </c>
    </row>
    <row r="160" spans="1:11" ht="13.5" x14ac:dyDescent="0.25">
      <c r="A160" s="3">
        <f>TITRES_STAT!B163</f>
        <v>42236</v>
      </c>
      <c r="B160" s="6">
        <f>TITRES_STAT!D163</f>
        <v>2.5202</v>
      </c>
      <c r="C160" s="2">
        <f t="shared" si="14"/>
        <v>0</v>
      </c>
      <c r="D160" s="2">
        <f t="shared" si="15"/>
        <v>2.5033400000000001</v>
      </c>
      <c r="E160" s="2">
        <f t="shared" si="16"/>
        <v>2.5038899999999993</v>
      </c>
      <c r="F160" s="2">
        <f t="shared" si="17"/>
        <v>2.449065</v>
      </c>
      <c r="G160" s="2">
        <f t="shared" si="12"/>
        <v>2.3065219999999997</v>
      </c>
      <c r="H160" s="2"/>
      <c r="I160" s="2">
        <f t="array" ref="I160">SUMPRODUCT(B144:B163, (ROW(B144:B163)-ROW(B144)+1)) / (20*21/2)</f>
        <v>2.5061780952380954</v>
      </c>
      <c r="J160" s="2">
        <f t="shared" si="18"/>
        <v>2.4488252340547936</v>
      </c>
      <c r="K160" s="2">
        <f t="shared" si="13"/>
        <v>2.3608407384491144</v>
      </c>
    </row>
    <row r="161" spans="1:11" ht="13.5" x14ac:dyDescent="0.25">
      <c r="A161" s="3">
        <f>TITRES_STAT!B164</f>
        <v>42237</v>
      </c>
      <c r="B161" s="6">
        <f>TITRES_STAT!D164</f>
        <v>2.5255000000000001</v>
      </c>
      <c r="C161" s="2">
        <f t="shared" si="14"/>
        <v>5.3000000000000824E-3</v>
      </c>
      <c r="D161" s="2">
        <f t="shared" si="15"/>
        <v>2.5033400000000001</v>
      </c>
      <c r="E161" s="2">
        <f t="shared" si="16"/>
        <v>2.5049399999999999</v>
      </c>
      <c r="F161" s="2">
        <f t="shared" si="17"/>
        <v>2.4577650000000006</v>
      </c>
      <c r="G161" s="2">
        <f t="shared" si="12"/>
        <v>2.3145359999999995</v>
      </c>
      <c r="H161" s="2"/>
      <c r="I161" s="2">
        <f t="array" ref="I161">SUMPRODUCT(B145:B164, (ROW(B145:B164)-ROW(B145)+1)) / (20*21/2)</f>
        <v>2.5129338095238096</v>
      </c>
      <c r="J161" s="2">
        <f t="shared" si="18"/>
        <v>2.4561275927162418</v>
      </c>
      <c r="K161" s="2">
        <f t="shared" si="13"/>
        <v>2.3672979643922862</v>
      </c>
    </row>
    <row r="162" spans="1:11" ht="13.5" x14ac:dyDescent="0.25">
      <c r="A162" s="3">
        <f>TITRES_STAT!B165</f>
        <v>42240</v>
      </c>
      <c r="B162" s="6">
        <f>TITRES_STAT!D165</f>
        <v>2.5308000000000002</v>
      </c>
      <c r="C162" s="2">
        <f t="shared" si="14"/>
        <v>5.3000000000000824E-3</v>
      </c>
      <c r="D162" s="2">
        <f t="shared" si="15"/>
        <v>2.5233800000000004</v>
      </c>
      <c r="E162" s="2">
        <f t="shared" si="16"/>
        <v>2.5065200000000001</v>
      </c>
      <c r="F162" s="2">
        <f t="shared" si="17"/>
        <v>2.4693650000000007</v>
      </c>
      <c r="G162" s="2">
        <f t="shared" si="12"/>
        <v>2.3234699999999999</v>
      </c>
      <c r="H162" s="2"/>
      <c r="I162" s="2">
        <f t="array" ref="I162">SUMPRODUCT(B146:B165, (ROW(B146:B165)-ROW(B146)+1)) / (20*21/2)</f>
        <v>2.515314761904762</v>
      </c>
      <c r="J162" s="2">
        <f t="shared" si="18"/>
        <v>2.4632392505527902</v>
      </c>
      <c r="K162" s="2">
        <f t="shared" si="13"/>
        <v>2.3737098089259221</v>
      </c>
    </row>
    <row r="163" spans="1:11" ht="13.5" x14ac:dyDescent="0.25">
      <c r="A163" s="3">
        <f>TITRES_STAT!B166</f>
        <v>42241</v>
      </c>
      <c r="B163" s="6">
        <f>TITRES_STAT!D166</f>
        <v>2.5308000000000002</v>
      </c>
      <c r="C163" s="2">
        <f t="shared" si="14"/>
        <v>0</v>
      </c>
      <c r="D163" s="2">
        <f t="shared" si="15"/>
        <v>2.5255000000000001</v>
      </c>
      <c r="E163" s="2">
        <f t="shared" si="16"/>
        <v>2.5070499999999996</v>
      </c>
      <c r="F163" s="2">
        <f t="shared" si="17"/>
        <v>2.4809650000000003</v>
      </c>
      <c r="G163" s="2">
        <f t="shared" si="12"/>
        <v>2.3315899999999998</v>
      </c>
      <c r="H163" s="2"/>
      <c r="I163" s="2">
        <f t="array" ref="I163">SUMPRODUCT(B147:B166, (ROW(B147:B166)-ROW(B147)+1)) / (20*21/2)</f>
        <v>2.5126571428571425</v>
      </c>
      <c r="J163" s="2">
        <f t="shared" si="18"/>
        <v>2.469673607643001</v>
      </c>
      <c r="K163" s="2">
        <f t="shared" si="13"/>
        <v>2.3798702085758858</v>
      </c>
    </row>
    <row r="164" spans="1:11" ht="13.5" x14ac:dyDescent="0.25">
      <c r="A164" s="3">
        <f>TITRES_STAT!B167</f>
        <v>42242</v>
      </c>
      <c r="B164" s="6">
        <f>TITRES_STAT!D167</f>
        <v>2.5518999999999998</v>
      </c>
      <c r="C164" s="2">
        <f t="shared" si="14"/>
        <v>2.1099999999999675E-2</v>
      </c>
      <c r="D164" s="2">
        <f t="shared" si="15"/>
        <v>2.5318399999999999</v>
      </c>
      <c r="E164" s="2">
        <f t="shared" si="16"/>
        <v>2.5133799999999997</v>
      </c>
      <c r="F164" s="2">
        <f t="shared" si="17"/>
        <v>2.4952000000000005</v>
      </c>
      <c r="G164" s="2">
        <f t="shared" si="12"/>
        <v>2.3401319999999997</v>
      </c>
      <c r="H164" s="2"/>
      <c r="I164" s="2">
        <f t="array" ref="I164">SUMPRODUCT(B148:B167, (ROW(B148:B167)-ROW(B148)+1)) / (20*21/2)</f>
        <v>2.5141619047619046</v>
      </c>
      <c r="J164" s="2">
        <f t="shared" si="18"/>
        <v>2.4775046926293816</v>
      </c>
      <c r="K164" s="2">
        <f t="shared" si="13"/>
        <v>2.3866164749062433</v>
      </c>
    </row>
    <row r="165" spans="1:11" ht="13.5" x14ac:dyDescent="0.25">
      <c r="A165" s="3">
        <f>TITRES_STAT!B168</f>
        <v>42243</v>
      </c>
      <c r="B165" s="6">
        <f>TITRES_STAT!D168</f>
        <v>2.5202</v>
      </c>
      <c r="C165" s="2">
        <f t="shared" si="14"/>
        <v>-3.1699999999999839E-2</v>
      </c>
      <c r="D165" s="2">
        <f t="shared" si="15"/>
        <v>2.5318399999999999</v>
      </c>
      <c r="E165" s="2">
        <f t="shared" si="16"/>
        <v>2.5175899999999998</v>
      </c>
      <c r="F165" s="2">
        <f t="shared" si="17"/>
        <v>2.5060050000000005</v>
      </c>
      <c r="G165" s="2">
        <f t="shared" si="12"/>
        <v>2.3467739999999999</v>
      </c>
      <c r="H165" s="2"/>
      <c r="I165" s="2">
        <f t="array" ref="I165">SUMPRODUCT(B149:B168, (ROW(B149:B168)-ROW(B149)+1)) / (20*21/2)</f>
        <v>2.5134314285714288</v>
      </c>
      <c r="J165" s="2">
        <f t="shared" si="18"/>
        <v>2.4815709123789644</v>
      </c>
      <c r="K165" s="2">
        <f t="shared" si="13"/>
        <v>2.3918550445177633</v>
      </c>
    </row>
    <row r="166" spans="1:11" ht="13.5" x14ac:dyDescent="0.25">
      <c r="A166" s="3">
        <f>TITRES_STAT!B169</f>
        <v>42244</v>
      </c>
      <c r="B166" s="6">
        <f>TITRES_STAT!D169</f>
        <v>2.4781</v>
      </c>
      <c r="C166" s="2">
        <f t="shared" si="14"/>
        <v>-4.2100000000000026E-2</v>
      </c>
      <c r="D166" s="2">
        <f t="shared" si="15"/>
        <v>2.5223599999999999</v>
      </c>
      <c r="E166" s="2">
        <f t="shared" si="16"/>
        <v>2.5128499999999998</v>
      </c>
      <c r="F166" s="2">
        <f t="shared" si="17"/>
        <v>2.5097</v>
      </c>
      <c r="G166" s="2">
        <f t="shared" si="12"/>
        <v>2.3526799999999999</v>
      </c>
      <c r="H166" s="2"/>
      <c r="I166" s="2">
        <f t="array" ref="I166">SUMPRODUCT(B150:B169, (ROW(B150:B169)-ROW(B150)+1)) / (20*21/2)</f>
        <v>2.508807619047619</v>
      </c>
      <c r="J166" s="2">
        <f t="shared" si="18"/>
        <v>2.4812403492952537</v>
      </c>
      <c r="K166" s="2">
        <f t="shared" si="13"/>
        <v>2.3952371996347139</v>
      </c>
    </row>
    <row r="167" spans="1:11" ht="13.5" x14ac:dyDescent="0.25">
      <c r="A167" s="3">
        <f>TITRES_STAT!B170</f>
        <v>42247</v>
      </c>
      <c r="B167" s="6">
        <f>TITRES_STAT!D170</f>
        <v>2.5255000000000001</v>
      </c>
      <c r="C167" s="2">
        <f t="shared" si="14"/>
        <v>4.7400000000000109E-2</v>
      </c>
      <c r="D167" s="2">
        <f t="shared" si="15"/>
        <v>2.5213000000000001</v>
      </c>
      <c r="E167" s="2">
        <f t="shared" si="16"/>
        <v>2.5223400000000002</v>
      </c>
      <c r="F167" s="2">
        <f t="shared" si="17"/>
        <v>2.5120700000000005</v>
      </c>
      <c r="G167" s="2">
        <f t="shared" si="12"/>
        <v>2.3591119999999997</v>
      </c>
      <c r="H167" s="2"/>
      <c r="I167" s="2">
        <f t="array" ref="I167">SUMPRODUCT(B151:B170, (ROW(B151:B170)-ROW(B151)+1)) / (20*21/2)</f>
        <v>2.508529523809524</v>
      </c>
      <c r="J167" s="2">
        <f t="shared" si="18"/>
        <v>2.4854555541242771</v>
      </c>
      <c r="K167" s="2">
        <f t="shared" si="13"/>
        <v>2.4003455447470783</v>
      </c>
    </row>
    <row r="168" spans="1:11" ht="13.5" x14ac:dyDescent="0.25">
      <c r="A168" s="3">
        <f>TITRES_STAT!B171</f>
        <v>42248</v>
      </c>
      <c r="B168" s="6">
        <f>TITRES_STAT!D171</f>
        <v>2.5044</v>
      </c>
      <c r="C168" s="2">
        <f t="shared" si="14"/>
        <v>-2.1100000000000119E-2</v>
      </c>
      <c r="D168" s="2">
        <f t="shared" si="15"/>
        <v>2.5160200000000001</v>
      </c>
      <c r="E168" s="2">
        <f t="shared" si="16"/>
        <v>2.5207600000000001</v>
      </c>
      <c r="F168" s="2">
        <f t="shared" si="17"/>
        <v>2.5107499999999994</v>
      </c>
      <c r="G168" s="2">
        <f t="shared" si="12"/>
        <v>2.3641739999999998</v>
      </c>
      <c r="H168" s="2"/>
      <c r="I168" s="2">
        <f t="array" ref="I168">SUMPRODUCT(B152:B171, (ROW(B152:B171)-ROW(B152)+1)) / (20*21/2)</f>
        <v>2.5010976190476186</v>
      </c>
      <c r="J168" s="2">
        <f t="shared" si="18"/>
        <v>2.4872597870648225</v>
      </c>
      <c r="K168" s="2">
        <f t="shared" si="13"/>
        <v>2.4044261116197418</v>
      </c>
    </row>
    <row r="169" spans="1:11" ht="13.5" x14ac:dyDescent="0.25">
      <c r="A169" s="3">
        <f>TITRES_STAT!B172</f>
        <v>42249</v>
      </c>
      <c r="B169" s="6">
        <f>TITRES_STAT!D172</f>
        <v>2.4622000000000002</v>
      </c>
      <c r="C169" s="2">
        <f t="shared" si="14"/>
        <v>-4.2199999999999793E-2</v>
      </c>
      <c r="D169" s="2">
        <f t="shared" si="15"/>
        <v>2.4980800000000003</v>
      </c>
      <c r="E169" s="2">
        <f t="shared" si="16"/>
        <v>2.5149600000000003</v>
      </c>
      <c r="F169" s="2">
        <f t="shared" si="17"/>
        <v>2.5073200000000004</v>
      </c>
      <c r="G169" s="2">
        <f t="shared" si="12"/>
        <v>2.3696559999999995</v>
      </c>
      <c r="H169" s="2"/>
      <c r="I169" s="2">
        <f t="array" ref="I169">SUMPRODUCT(B153:B172, (ROW(B153:B172)-ROW(B153)+1)) / (20*21/2)</f>
        <v>2.493562857142857</v>
      </c>
      <c r="J169" s="2">
        <f t="shared" si="18"/>
        <v>2.4848731406776965</v>
      </c>
      <c r="K169" s="2">
        <f t="shared" si="13"/>
        <v>2.4066917543013209</v>
      </c>
    </row>
    <row r="170" spans="1:11" ht="13.5" x14ac:dyDescent="0.25">
      <c r="A170" s="3">
        <f>TITRES_STAT!B173</f>
        <v>42250</v>
      </c>
      <c r="B170" s="6">
        <f>TITRES_STAT!D173</f>
        <v>2.5044</v>
      </c>
      <c r="C170" s="2">
        <f t="shared" si="14"/>
        <v>4.2199999999999793E-2</v>
      </c>
      <c r="D170" s="2">
        <f t="shared" si="15"/>
        <v>2.4949200000000005</v>
      </c>
      <c r="E170" s="2">
        <f t="shared" si="16"/>
        <v>2.5133799999999997</v>
      </c>
      <c r="F170" s="2">
        <f t="shared" si="17"/>
        <v>2.5086349999999995</v>
      </c>
      <c r="G170" s="2">
        <f t="shared" si="12"/>
        <v>2.3759819999999996</v>
      </c>
      <c r="H170" s="2"/>
      <c r="I170" s="2">
        <f t="array" ref="I170">SUMPRODUCT(B154:B173, (ROW(B154:B173)-ROW(B154)+1)) / (20*21/2)</f>
        <v>2.483950476190476</v>
      </c>
      <c r="J170" s="2">
        <f t="shared" si="18"/>
        <v>2.486732841565535</v>
      </c>
      <c r="K170" s="2">
        <f t="shared" si="13"/>
        <v>2.4105234502110728</v>
      </c>
    </row>
    <row r="171" spans="1:11" ht="13.5" x14ac:dyDescent="0.25">
      <c r="A171" s="3">
        <f>TITRES_STAT!B174</f>
        <v>42251</v>
      </c>
      <c r="B171" s="6">
        <f>TITRES_STAT!D174</f>
        <v>2.4306000000000001</v>
      </c>
      <c r="C171" s="2">
        <f t="shared" si="14"/>
        <v>-7.3799999999999866E-2</v>
      </c>
      <c r="D171" s="2">
        <f t="shared" si="15"/>
        <v>2.48542</v>
      </c>
      <c r="E171" s="2">
        <f t="shared" si="16"/>
        <v>2.5038899999999997</v>
      </c>
      <c r="F171" s="2">
        <f t="shared" si="17"/>
        <v>2.5044149999999994</v>
      </c>
      <c r="G171" s="2">
        <f t="shared" si="12"/>
        <v>2.380306</v>
      </c>
      <c r="H171" s="2"/>
      <c r="I171" s="2">
        <f t="array" ref="I171">SUMPRODUCT(B155:B174, (ROW(B155:B174)-ROW(B155)+1)) / (20*21/2)</f>
        <v>2.468407142857143</v>
      </c>
      <c r="J171" s="2">
        <f t="shared" si="18"/>
        <v>2.4813868566545318</v>
      </c>
      <c r="K171" s="2">
        <f t="shared" si="13"/>
        <v>2.4113107658890702</v>
      </c>
    </row>
    <row r="172" spans="1:11" ht="13.5" x14ac:dyDescent="0.25">
      <c r="A172" s="3">
        <f>TITRES_STAT!B175</f>
        <v>42254</v>
      </c>
      <c r="B172" s="6">
        <f>TITRES_STAT!D175</f>
        <v>2.4253</v>
      </c>
      <c r="C172" s="2">
        <f t="shared" si="14"/>
        <v>-5.3000000000000824E-3</v>
      </c>
      <c r="D172" s="2">
        <f t="shared" si="15"/>
        <v>2.4653800000000001</v>
      </c>
      <c r="E172" s="2">
        <f t="shared" si="16"/>
        <v>2.4933399999999999</v>
      </c>
      <c r="F172" s="2">
        <f t="shared" si="17"/>
        <v>2.49993</v>
      </c>
      <c r="G172" s="2">
        <f t="shared" si="12"/>
        <v>2.3847339999999999</v>
      </c>
      <c r="H172" s="2"/>
      <c r="I172" s="2">
        <f t="array" ref="I172">SUMPRODUCT(B156:B175, (ROW(B156:B175)-ROW(B156)+1)) / (20*21/2)</f>
        <v>2.4526171428571431</v>
      </c>
      <c r="J172" s="2">
        <f t="shared" si="18"/>
        <v>2.4760452512588622</v>
      </c>
      <c r="K172" s="2">
        <f t="shared" si="13"/>
        <v>2.4118593633051852</v>
      </c>
    </row>
    <row r="173" spans="1:11" ht="13.5" x14ac:dyDescent="0.25">
      <c r="A173" s="3">
        <f>TITRES_STAT!B176</f>
        <v>42255</v>
      </c>
      <c r="B173" s="6">
        <f>TITRES_STAT!D176</f>
        <v>2.399</v>
      </c>
      <c r="C173" s="2">
        <f t="shared" si="14"/>
        <v>-2.629999999999999E-2</v>
      </c>
      <c r="D173" s="2">
        <f t="shared" si="15"/>
        <v>2.4442999999999997</v>
      </c>
      <c r="E173" s="2">
        <f t="shared" si="16"/>
        <v>2.4801600000000001</v>
      </c>
      <c r="F173" s="2">
        <f t="shared" si="17"/>
        <v>2.4936049999999996</v>
      </c>
      <c r="G173" s="2">
        <f t="shared" si="12"/>
        <v>2.3884259999999995</v>
      </c>
      <c r="H173" s="2"/>
      <c r="I173" s="2">
        <f t="array" ref="I173">SUMPRODUCT(B157:B176, (ROW(B157:B176)-ROW(B157)+1)) / (20*21/2)</f>
        <v>2.4365709523809524</v>
      </c>
      <c r="J173" s="2">
        <f t="shared" si="18"/>
        <v>2.4687076082818278</v>
      </c>
      <c r="K173" s="2">
        <f t="shared" si="13"/>
        <v>2.4113550745481191</v>
      </c>
    </row>
    <row r="174" spans="1:11" ht="13.5" x14ac:dyDescent="0.25">
      <c r="A174" s="3">
        <f>TITRES_STAT!B177</f>
        <v>42256</v>
      </c>
      <c r="B174" s="6">
        <f>TITRES_STAT!D177</f>
        <v>2.3304</v>
      </c>
      <c r="C174" s="2">
        <f t="shared" si="14"/>
        <v>-6.8599999999999994E-2</v>
      </c>
      <c r="D174" s="2">
        <f t="shared" si="15"/>
        <v>2.4179400000000002</v>
      </c>
      <c r="E174" s="2">
        <f t="shared" si="16"/>
        <v>2.4580100000000007</v>
      </c>
      <c r="F174" s="2">
        <f t="shared" si="17"/>
        <v>2.4856949999999993</v>
      </c>
      <c r="G174" s="2">
        <f t="shared" si="12"/>
        <v>2.3920099999999995</v>
      </c>
      <c r="H174" s="2"/>
      <c r="I174" s="2">
        <f t="array" ref="I174">SUMPRODUCT(B158:B177, (ROW(B158:B177)-ROW(B158)+1)) / (20*21/2)</f>
        <v>2.4200495238095239</v>
      </c>
      <c r="J174" s="2">
        <f t="shared" si="18"/>
        <v>2.4555354551121296</v>
      </c>
      <c r="K174" s="2">
        <f t="shared" si="13"/>
        <v>2.4081803657423109</v>
      </c>
    </row>
    <row r="175" spans="1:11" ht="13.5" x14ac:dyDescent="0.25">
      <c r="A175" s="3">
        <f>TITRES_STAT!B178</f>
        <v>42257</v>
      </c>
      <c r="B175" s="6">
        <f>TITRES_STAT!D178</f>
        <v>2.3199000000000001</v>
      </c>
      <c r="C175" s="2">
        <f t="shared" si="14"/>
        <v>-1.0499999999999954E-2</v>
      </c>
      <c r="D175" s="2">
        <f t="shared" si="15"/>
        <v>2.38104</v>
      </c>
      <c r="E175" s="2">
        <f t="shared" si="16"/>
        <v>2.4379800000000005</v>
      </c>
      <c r="F175" s="2">
        <f t="shared" si="17"/>
        <v>2.4777849999999999</v>
      </c>
      <c r="G175" s="2">
        <f t="shared" si="12"/>
        <v>2.395384</v>
      </c>
      <c r="H175" s="2"/>
      <c r="I175" s="2">
        <f t="array" ref="I175">SUMPRODUCT(B159:B178, (ROW(B159:B178)-ROW(B159)+1)) / (20*21/2)</f>
        <v>2.410714285714286</v>
      </c>
      <c r="J175" s="2">
        <f t="shared" si="18"/>
        <v>2.4426177927204979</v>
      </c>
      <c r="K175" s="2">
        <f t="shared" si="13"/>
        <v>2.4047183906151615</v>
      </c>
    </row>
    <row r="176" spans="1:11" ht="13.5" x14ac:dyDescent="0.25">
      <c r="A176" s="3">
        <f>TITRES_STAT!B179</f>
        <v>42258</v>
      </c>
      <c r="B176" s="6">
        <f>TITRES_STAT!D179</f>
        <v>2.3092999999999999</v>
      </c>
      <c r="C176" s="2">
        <f t="shared" si="14"/>
        <v>-1.0600000000000165E-2</v>
      </c>
      <c r="D176" s="2">
        <f t="shared" si="15"/>
        <v>2.3567800000000001</v>
      </c>
      <c r="E176" s="2">
        <f t="shared" si="16"/>
        <v>2.4211</v>
      </c>
      <c r="F176" s="2">
        <f t="shared" si="17"/>
        <v>2.4669749999999997</v>
      </c>
      <c r="G176" s="2">
        <f t="shared" si="12"/>
        <v>2.3973859999999996</v>
      </c>
      <c r="H176" s="2"/>
      <c r="I176" s="2">
        <f t="array" ref="I176">SUMPRODUCT(B160:B179, (ROW(B160:B179)-ROW(B160)+1)) / (20*21/2)</f>
        <v>2.3981128571428578</v>
      </c>
      <c r="J176" s="2">
        <f t="shared" si="18"/>
        <v>2.4299208600804505</v>
      </c>
      <c r="K176" s="2">
        <f t="shared" si="13"/>
        <v>2.4009764929439785</v>
      </c>
    </row>
    <row r="177" spans="1:11" ht="13.5" x14ac:dyDescent="0.25">
      <c r="A177" s="3">
        <f>TITRES_STAT!B180</f>
        <v>42261</v>
      </c>
      <c r="B177" s="6">
        <f>TITRES_STAT!D180</f>
        <v>2.2934999999999999</v>
      </c>
      <c r="C177" s="2">
        <f t="shared" si="14"/>
        <v>-1.5800000000000036E-2</v>
      </c>
      <c r="D177" s="2">
        <f t="shared" si="15"/>
        <v>2.3304200000000002</v>
      </c>
      <c r="E177" s="2">
        <f t="shared" si="16"/>
        <v>2.3978999999999999</v>
      </c>
      <c r="F177" s="2">
        <f t="shared" si="17"/>
        <v>2.4601199999999999</v>
      </c>
      <c r="G177" s="2">
        <f t="shared" si="12"/>
        <v>2.3979119999999994</v>
      </c>
      <c r="H177" s="2"/>
      <c r="I177" s="2">
        <f t="array" ref="I177">SUMPRODUCT(B161:B180, (ROW(B161:B180)-ROW(B161)+1)) / (20*21/2)</f>
        <v>2.3864652380952385</v>
      </c>
      <c r="J177" s="2">
        <f t="shared" si="18"/>
        <v>2.4169283972156457</v>
      </c>
      <c r="K177" s="2">
        <f t="shared" si="13"/>
        <v>2.3967617285148033</v>
      </c>
    </row>
    <row r="178" spans="1:11" ht="13.5" x14ac:dyDescent="0.25">
      <c r="A178" s="3">
        <f>TITRES_STAT!B181</f>
        <v>42262</v>
      </c>
      <c r="B178" s="6">
        <f>TITRES_STAT!D181</f>
        <v>2.3620999999999999</v>
      </c>
      <c r="C178" s="2">
        <f t="shared" si="14"/>
        <v>6.8599999999999994E-2</v>
      </c>
      <c r="D178" s="2">
        <f t="shared" si="15"/>
        <v>2.3230399999999998</v>
      </c>
      <c r="E178" s="2">
        <f t="shared" si="16"/>
        <v>2.38367</v>
      </c>
      <c r="F178" s="2">
        <f t="shared" si="17"/>
        <v>2.4522149999999998</v>
      </c>
      <c r="G178" s="2">
        <f t="shared" ref="G178:G241" si="19">AVERAGE(B129:B178)</f>
        <v>2.4000219999999994</v>
      </c>
      <c r="H178" s="2"/>
      <c r="I178" s="2">
        <f t="array" ref="I178">SUMPRODUCT(B162:B181, (ROW(B162:B181)-ROW(B162)+1)) / (20*21/2)</f>
        <v>2.3742666666666667</v>
      </c>
      <c r="J178" s="2">
        <f t="shared" si="18"/>
        <v>2.4117066450998701</v>
      </c>
      <c r="K178" s="2">
        <f t="shared" si="13"/>
        <v>2.3954024450436346</v>
      </c>
    </row>
    <row r="179" spans="1:11" ht="13.5" x14ac:dyDescent="0.25">
      <c r="A179" s="3">
        <f>TITRES_STAT!B182</f>
        <v>42263</v>
      </c>
      <c r="B179" s="6">
        <f>TITRES_STAT!D182</f>
        <v>2.3199000000000001</v>
      </c>
      <c r="C179" s="2">
        <f t="shared" si="14"/>
        <v>-4.2199999999999793E-2</v>
      </c>
      <c r="D179" s="2">
        <f t="shared" si="15"/>
        <v>2.3209400000000002</v>
      </c>
      <c r="E179" s="2">
        <f t="shared" si="16"/>
        <v>2.36944</v>
      </c>
      <c r="F179" s="2">
        <f t="shared" si="17"/>
        <v>2.4421999999999997</v>
      </c>
      <c r="G179" s="2">
        <f t="shared" si="19"/>
        <v>2.4019199999999996</v>
      </c>
      <c r="H179" s="2"/>
      <c r="I179" s="2">
        <f t="array" ref="I179">SUMPRODUCT(B163:B182, (ROW(B163:B182)-ROW(B163)+1)) / (20*21/2)</f>
        <v>2.364627142857143</v>
      </c>
      <c r="J179" s="2">
        <f t="shared" si="18"/>
        <v>2.4029631550903585</v>
      </c>
      <c r="K179" s="2">
        <f t="shared" ref="K179:K242" si="20">$K$4*B179+(1-$K$4)*K178</f>
        <v>2.3924415648458455</v>
      </c>
    </row>
    <row r="180" spans="1:11" ht="13.5" x14ac:dyDescent="0.25">
      <c r="A180" s="3">
        <f>TITRES_STAT!B183</f>
        <v>42264</v>
      </c>
      <c r="B180" s="6">
        <f>TITRES_STAT!D183</f>
        <v>2.3199000000000001</v>
      </c>
      <c r="C180" s="2">
        <f t="shared" si="14"/>
        <v>0</v>
      </c>
      <c r="D180" s="2">
        <f t="shared" si="15"/>
        <v>2.3209400000000002</v>
      </c>
      <c r="E180" s="2">
        <f t="shared" si="16"/>
        <v>2.3509900000000004</v>
      </c>
      <c r="F180" s="2">
        <f t="shared" si="17"/>
        <v>2.4321849999999996</v>
      </c>
      <c r="G180" s="2">
        <f t="shared" si="19"/>
        <v>2.4040299999999997</v>
      </c>
      <c r="H180" s="2"/>
      <c r="I180" s="2">
        <f t="array" ref="I180">SUMPRODUCT(B164:B183, (ROW(B164:B183)-ROW(B164)+1)) / (20*21/2)</f>
        <v>2.3534776190476192</v>
      </c>
      <c r="J180" s="2">
        <f t="shared" si="18"/>
        <v>2.3950523784150861</v>
      </c>
      <c r="K180" s="2">
        <f t="shared" si="20"/>
        <v>2.389596797596989</v>
      </c>
    </row>
    <row r="181" spans="1:11" ht="13.5" x14ac:dyDescent="0.25">
      <c r="A181" s="3">
        <f>TITRES_STAT!B184</f>
        <v>42265</v>
      </c>
      <c r="B181" s="6">
        <f>TITRES_STAT!D184</f>
        <v>2.3041</v>
      </c>
      <c r="C181" s="2">
        <f t="shared" si="14"/>
        <v>-1.5800000000000036E-2</v>
      </c>
      <c r="D181" s="2">
        <f t="shared" si="15"/>
        <v>2.3199000000000001</v>
      </c>
      <c r="E181" s="2">
        <f t="shared" si="16"/>
        <v>2.3383400000000001</v>
      </c>
      <c r="F181" s="2">
        <f t="shared" si="17"/>
        <v>2.4211149999999995</v>
      </c>
      <c r="G181" s="2">
        <f t="shared" si="19"/>
        <v>2.405824</v>
      </c>
      <c r="H181" s="2"/>
      <c r="I181" s="2">
        <f t="array" ref="I181">SUMPRODUCT(B165:B184, (ROW(B165:B184)-ROW(B165)+1)) / (20*21/2)</f>
        <v>2.3499914285714287</v>
      </c>
      <c r="J181" s="2">
        <f t="shared" si="18"/>
        <v>2.386390247137459</v>
      </c>
      <c r="K181" s="2">
        <f t="shared" si="20"/>
        <v>2.3862439820049501</v>
      </c>
    </row>
    <row r="182" spans="1:11" ht="13.5" x14ac:dyDescent="0.25">
      <c r="A182" s="3">
        <f>TITRES_STAT!B185</f>
        <v>42268</v>
      </c>
      <c r="B182" s="6">
        <f>TITRES_STAT!D185</f>
        <v>2.3199000000000001</v>
      </c>
      <c r="C182" s="2">
        <f t="shared" si="14"/>
        <v>1.5800000000000036E-2</v>
      </c>
      <c r="D182" s="2">
        <f t="shared" si="15"/>
        <v>2.3251800000000005</v>
      </c>
      <c r="E182" s="2">
        <f t="shared" si="16"/>
        <v>2.3278000000000003</v>
      </c>
      <c r="F182" s="2">
        <f t="shared" si="17"/>
        <v>2.4105699999999994</v>
      </c>
      <c r="G182" s="2">
        <f t="shared" si="19"/>
        <v>2.407934</v>
      </c>
      <c r="H182" s="2"/>
      <c r="I182" s="2">
        <f t="array" ref="I182">SUMPRODUCT(B166:B185, (ROW(B166:B185)-ROW(B166)+1)) / (20*21/2)</f>
        <v>2.3494090476190483</v>
      </c>
      <c r="J182" s="2">
        <f t="shared" si="18"/>
        <v>2.3800578426481773</v>
      </c>
      <c r="K182" s="2">
        <f t="shared" si="20"/>
        <v>2.3836422572204423</v>
      </c>
    </row>
    <row r="183" spans="1:11" ht="13.5" x14ac:dyDescent="0.25">
      <c r="A183" s="3">
        <f>TITRES_STAT!B186</f>
        <v>42269</v>
      </c>
      <c r="B183" s="6">
        <f>TITRES_STAT!D186</f>
        <v>2.2934999999999999</v>
      </c>
      <c r="C183" s="2">
        <f t="shared" si="14"/>
        <v>-2.6400000000000201E-2</v>
      </c>
      <c r="D183" s="2">
        <f t="shared" si="15"/>
        <v>2.3114599999999998</v>
      </c>
      <c r="E183" s="2">
        <f t="shared" si="16"/>
        <v>2.31725</v>
      </c>
      <c r="F183" s="2">
        <f t="shared" si="17"/>
        <v>2.3987049999999996</v>
      </c>
      <c r="G183" s="2">
        <f t="shared" si="19"/>
        <v>2.409516</v>
      </c>
      <c r="H183" s="2"/>
      <c r="I183" s="2">
        <f t="array" ref="I183">SUMPRODUCT(B167:B186, (ROW(B167:B186)-ROW(B167)+1)) / (20*21/2)</f>
        <v>2.3434604761904763</v>
      </c>
      <c r="J183" s="2">
        <f t="shared" si="18"/>
        <v>2.3718142385864462</v>
      </c>
      <c r="K183" s="2">
        <f t="shared" si="20"/>
        <v>2.3801072667412093</v>
      </c>
    </row>
    <row r="184" spans="1:11" ht="13.5" x14ac:dyDescent="0.25">
      <c r="A184" s="3">
        <f>TITRES_STAT!B187</f>
        <v>42270</v>
      </c>
      <c r="B184" s="6">
        <f>TITRES_STAT!D187</f>
        <v>2.3620999999999999</v>
      </c>
      <c r="C184" s="2">
        <f t="shared" si="14"/>
        <v>6.8599999999999994E-2</v>
      </c>
      <c r="D184" s="2">
        <f t="shared" si="15"/>
        <v>2.3199000000000001</v>
      </c>
      <c r="E184" s="2">
        <f t="shared" si="16"/>
        <v>2.3204199999999999</v>
      </c>
      <c r="F184" s="2">
        <f t="shared" si="17"/>
        <v>2.3892149999999996</v>
      </c>
      <c r="G184" s="2">
        <f t="shared" si="19"/>
        <v>2.4121540000000001</v>
      </c>
      <c r="H184" s="2"/>
      <c r="I184" s="2">
        <f t="array" ref="I184">SUMPRODUCT(B168:B187, (ROW(B168:B187)-ROW(B168)+1)) / (20*21/2)</f>
        <v>2.3332461904761908</v>
      </c>
      <c r="J184" s="2">
        <f t="shared" si="18"/>
        <v>2.3708890730067851</v>
      </c>
      <c r="K184" s="2">
        <f t="shared" si="20"/>
        <v>2.3794010994180246</v>
      </c>
    </row>
    <row r="185" spans="1:11" ht="13.5" x14ac:dyDescent="0.25">
      <c r="A185" s="3">
        <f>TITRES_STAT!B188</f>
        <v>42275</v>
      </c>
      <c r="B185" s="6">
        <f>TITRES_STAT!D188</f>
        <v>2.3831000000000002</v>
      </c>
      <c r="C185" s="2">
        <f t="shared" si="14"/>
        <v>2.1000000000000352E-2</v>
      </c>
      <c r="D185" s="2">
        <f t="shared" si="15"/>
        <v>2.3325400000000003</v>
      </c>
      <c r="E185" s="2">
        <f t="shared" si="16"/>
        <v>2.3267399999999996</v>
      </c>
      <c r="F185" s="2">
        <f t="shared" si="17"/>
        <v>2.3823599999999994</v>
      </c>
      <c r="G185" s="2">
        <f t="shared" si="19"/>
        <v>2.415</v>
      </c>
      <c r="H185" s="2"/>
      <c r="I185" s="2">
        <f t="array" ref="I185">SUMPRODUCT(B169:B188, (ROW(B169:B188)-ROW(B169)+1)) / (20*21/2)</f>
        <v>2.3292809523809526</v>
      </c>
      <c r="J185" s="2">
        <f t="shared" si="18"/>
        <v>2.3720520184347103</v>
      </c>
      <c r="K185" s="2">
        <f t="shared" si="20"/>
        <v>2.3795461543428078</v>
      </c>
    </row>
    <row r="186" spans="1:11" ht="13.5" x14ac:dyDescent="0.25">
      <c r="A186" s="3">
        <f>TITRES_STAT!B189</f>
        <v>42276</v>
      </c>
      <c r="B186" s="6">
        <f>TITRES_STAT!D189</f>
        <v>2.3199000000000001</v>
      </c>
      <c r="C186" s="2">
        <f t="shared" si="14"/>
        <v>-6.3200000000000145E-2</v>
      </c>
      <c r="D186" s="2">
        <f t="shared" si="15"/>
        <v>2.3357000000000001</v>
      </c>
      <c r="E186" s="2">
        <f t="shared" si="16"/>
        <v>2.3278000000000003</v>
      </c>
      <c r="F186" s="2">
        <f t="shared" si="17"/>
        <v>2.3744499999999995</v>
      </c>
      <c r="G186" s="2">
        <f t="shared" si="19"/>
        <v>2.4162660000000002</v>
      </c>
      <c r="H186" s="2"/>
      <c r="I186" s="2">
        <f t="array" ref="I186">SUMPRODUCT(B170:B189, (ROW(B170:B189)-ROW(B170)+1)) / (20*21/2)</f>
        <v>2.3261942857142857</v>
      </c>
      <c r="J186" s="2">
        <f t="shared" si="18"/>
        <v>2.3670851595361664</v>
      </c>
      <c r="K186" s="2">
        <f t="shared" si="20"/>
        <v>2.3772070894666193</v>
      </c>
    </row>
    <row r="187" spans="1:11" ht="13.5" x14ac:dyDescent="0.25">
      <c r="A187" s="3">
        <f>TITRES_STAT!B190</f>
        <v>42277</v>
      </c>
      <c r="B187" s="6">
        <f>TITRES_STAT!D190</f>
        <v>2.2671999999999999</v>
      </c>
      <c r="C187" s="2">
        <f t="shared" si="14"/>
        <v>-5.2700000000000191E-2</v>
      </c>
      <c r="D187" s="2">
        <f t="shared" si="15"/>
        <v>2.3251600000000003</v>
      </c>
      <c r="E187" s="2">
        <f t="shared" si="16"/>
        <v>2.32517</v>
      </c>
      <c r="F187" s="2">
        <f t="shared" si="17"/>
        <v>2.3615349999999995</v>
      </c>
      <c r="G187" s="2">
        <f t="shared" si="19"/>
        <v>2.4167940000000003</v>
      </c>
      <c r="H187" s="2"/>
      <c r="I187" s="2">
        <f t="array" ref="I187">SUMPRODUCT(B171:B190, (ROW(B171:B190)-ROW(B171)+1)) / (20*21/2)</f>
        <v>2.3232804761904764</v>
      </c>
      <c r="J187" s="2">
        <f t="shared" si="18"/>
        <v>2.3575722871993885</v>
      </c>
      <c r="K187" s="2">
        <f t="shared" si="20"/>
        <v>2.3728930859581245</v>
      </c>
    </row>
    <row r="188" spans="1:11" ht="13.5" x14ac:dyDescent="0.25">
      <c r="A188" s="3">
        <f>TITRES_STAT!B191</f>
        <v>42278</v>
      </c>
      <c r="B188" s="6">
        <f>TITRES_STAT!D191</f>
        <v>2.3199000000000001</v>
      </c>
      <c r="C188" s="2">
        <f t="shared" si="14"/>
        <v>5.2700000000000191E-2</v>
      </c>
      <c r="D188" s="2">
        <f t="shared" si="15"/>
        <v>2.3304400000000003</v>
      </c>
      <c r="E188" s="2">
        <f t="shared" si="16"/>
        <v>2.3209499999999998</v>
      </c>
      <c r="F188" s="2">
        <f t="shared" si="17"/>
        <v>2.3523099999999997</v>
      </c>
      <c r="G188" s="2">
        <f t="shared" si="19"/>
        <v>2.4180599999999997</v>
      </c>
      <c r="H188" s="2"/>
      <c r="I188" s="2">
        <f t="array" ref="I188">SUMPRODUCT(B172:B191, (ROW(B172:B191)-ROW(B172)+1)) / (20*21/2)</f>
        <v>2.3217752380952383</v>
      </c>
      <c r="J188" s="2">
        <f t="shared" si="18"/>
        <v>2.3539844503232561</v>
      </c>
      <c r="K188" s="2">
        <f t="shared" si="20"/>
        <v>2.3708149257244728</v>
      </c>
    </row>
    <row r="189" spans="1:11" ht="13.5" x14ac:dyDescent="0.25">
      <c r="A189" s="3">
        <f>TITRES_STAT!B192</f>
        <v>42279</v>
      </c>
      <c r="B189" s="6">
        <f>TITRES_STAT!D192</f>
        <v>2.3199000000000001</v>
      </c>
      <c r="C189" s="2">
        <f t="shared" si="14"/>
        <v>0</v>
      </c>
      <c r="D189" s="2">
        <f t="shared" si="15"/>
        <v>2.3220000000000001</v>
      </c>
      <c r="E189" s="2">
        <f t="shared" si="16"/>
        <v>2.3209500000000003</v>
      </c>
      <c r="F189" s="2">
        <f t="shared" si="17"/>
        <v>2.3451949999999995</v>
      </c>
      <c r="G189" s="2">
        <f t="shared" si="19"/>
        <v>2.4180600000000001</v>
      </c>
      <c r="H189" s="2"/>
      <c r="I189" s="2">
        <f t="array" ref="I189">SUMPRODUCT(B173:B192, (ROW(B173:B192)-ROW(B173)+1)) / (20*21/2)</f>
        <v>2.3147685714285711</v>
      </c>
      <c r="J189" s="2">
        <f t="shared" si="18"/>
        <v>2.3507383121972318</v>
      </c>
      <c r="K189" s="2">
        <f t="shared" si="20"/>
        <v>2.368818261970572</v>
      </c>
    </row>
    <row r="190" spans="1:11" ht="13.5" x14ac:dyDescent="0.25">
      <c r="A190" s="3">
        <f>TITRES_STAT!B193</f>
        <v>42282</v>
      </c>
      <c r="B190" s="6">
        <f>TITRES_STAT!D193</f>
        <v>2.3146</v>
      </c>
      <c r="C190" s="2">
        <f t="shared" si="14"/>
        <v>-5.3000000000000824E-3</v>
      </c>
      <c r="D190" s="2">
        <f t="shared" si="15"/>
        <v>2.3083</v>
      </c>
      <c r="E190" s="2">
        <f t="shared" si="16"/>
        <v>2.3204199999999999</v>
      </c>
      <c r="F190" s="2">
        <f t="shared" si="17"/>
        <v>2.3357049999999995</v>
      </c>
      <c r="G190" s="2">
        <f t="shared" si="19"/>
        <v>2.4165840000000003</v>
      </c>
      <c r="H190" s="2"/>
      <c r="I190" s="2">
        <f t="array" ref="I190">SUMPRODUCT(B174:B193, (ROW(B174:B193)-ROW(B174)+1)) / (20*21/2)</f>
        <v>2.309574761904762</v>
      </c>
      <c r="J190" s="2">
        <f t="shared" si="18"/>
        <v>2.3472965681784479</v>
      </c>
      <c r="K190" s="2">
        <f t="shared" si="20"/>
        <v>2.3666920556187847</v>
      </c>
    </row>
    <row r="191" spans="1:11" ht="13.5" x14ac:dyDescent="0.25">
      <c r="A191" s="3">
        <f>TITRES_STAT!B194</f>
        <v>42283</v>
      </c>
      <c r="B191" s="6">
        <f>TITRES_STAT!D194</f>
        <v>2.3199000000000001</v>
      </c>
      <c r="C191" s="2">
        <f t="shared" si="14"/>
        <v>5.3000000000000824E-3</v>
      </c>
      <c r="D191" s="2">
        <f t="shared" si="15"/>
        <v>2.3083</v>
      </c>
      <c r="E191" s="2">
        <f t="shared" si="16"/>
        <v>2.3220000000000001</v>
      </c>
      <c r="F191" s="2">
        <f t="shared" si="17"/>
        <v>2.3301699999999994</v>
      </c>
      <c r="G191" s="2">
        <f t="shared" si="19"/>
        <v>2.4159520000000008</v>
      </c>
      <c r="H191" s="2"/>
      <c r="I191" s="2">
        <f t="array" ref="I191">SUMPRODUCT(B175:B194, (ROW(B175:B194)-ROW(B175)+1)) / (20*21/2)</f>
        <v>2.3065133333333332</v>
      </c>
      <c r="J191" s="2">
        <f t="shared" si="18"/>
        <v>2.3446873712090719</v>
      </c>
      <c r="K191" s="2">
        <f t="shared" si="20"/>
        <v>2.3648570730454992</v>
      </c>
    </row>
    <row r="192" spans="1:11" ht="13.5" x14ac:dyDescent="0.25">
      <c r="A192" s="3">
        <f>TITRES_STAT!B195</f>
        <v>42284</v>
      </c>
      <c r="B192" s="6">
        <f>TITRES_STAT!D195</f>
        <v>2.2566000000000002</v>
      </c>
      <c r="C192" s="2">
        <f t="shared" si="14"/>
        <v>-6.3299999999999912E-2</v>
      </c>
      <c r="D192" s="2">
        <f t="shared" si="15"/>
        <v>2.3061800000000003</v>
      </c>
      <c r="E192" s="2">
        <f t="shared" si="16"/>
        <v>2.3156699999999999</v>
      </c>
      <c r="F192" s="2">
        <f t="shared" si="17"/>
        <v>2.3217349999999994</v>
      </c>
      <c r="G192" s="2">
        <f t="shared" si="19"/>
        <v>2.4151080000000009</v>
      </c>
      <c r="H192" s="2"/>
      <c r="I192" s="2">
        <f t="array" ref="I192">SUMPRODUCT(B176:B195, (ROW(B176:B195)-ROW(B176)+1)) / (20*21/2)</f>
        <v>2.3046776190476193</v>
      </c>
      <c r="J192" s="2">
        <f t="shared" si="18"/>
        <v>2.3362980977605892</v>
      </c>
      <c r="K192" s="2">
        <f t="shared" si="20"/>
        <v>2.36061169763195</v>
      </c>
    </row>
    <row r="193" spans="1:11" ht="13.5" x14ac:dyDescent="0.25">
      <c r="A193" s="3">
        <f>TITRES_STAT!B196</f>
        <v>42285</v>
      </c>
      <c r="B193" s="6">
        <f>TITRES_STAT!D196</f>
        <v>2.2671999999999999</v>
      </c>
      <c r="C193" s="2">
        <f t="shared" si="14"/>
        <v>1.0599999999999721E-2</v>
      </c>
      <c r="D193" s="2">
        <f t="shared" si="15"/>
        <v>2.2956400000000001</v>
      </c>
      <c r="E193" s="2">
        <f t="shared" si="16"/>
        <v>2.31304</v>
      </c>
      <c r="F193" s="2">
        <f t="shared" si="17"/>
        <v>2.3151449999999993</v>
      </c>
      <c r="G193" s="2">
        <f t="shared" si="19"/>
        <v>2.414476000000001</v>
      </c>
      <c r="H193" s="2"/>
      <c r="I193" s="2">
        <f t="array" ref="I193">SUMPRODUCT(B177:B196, (ROW(B177:B196)-ROW(B177)+1)) / (20*21/2)</f>
        <v>2.3034723809523809</v>
      </c>
      <c r="J193" s="2">
        <f t="shared" si="18"/>
        <v>2.3297173265452948</v>
      </c>
      <c r="K193" s="2">
        <f t="shared" si="20"/>
        <v>2.3569484938032459</v>
      </c>
    </row>
    <row r="194" spans="1:11" ht="13.5" x14ac:dyDescent="0.25">
      <c r="A194" s="3">
        <f>TITRES_STAT!B197</f>
        <v>42286</v>
      </c>
      <c r="B194" s="6">
        <f>TITRES_STAT!D197</f>
        <v>2.2829999999999999</v>
      </c>
      <c r="C194" s="2">
        <f t="shared" si="14"/>
        <v>1.5800000000000036E-2</v>
      </c>
      <c r="D194" s="2">
        <f t="shared" si="15"/>
        <v>2.2882600000000002</v>
      </c>
      <c r="E194" s="2">
        <f t="shared" si="16"/>
        <v>2.3051300000000001</v>
      </c>
      <c r="F194" s="2">
        <f t="shared" si="17"/>
        <v>2.3127749999999994</v>
      </c>
      <c r="G194" s="2">
        <f t="shared" si="19"/>
        <v>2.4147920000000007</v>
      </c>
      <c r="H194" s="2"/>
      <c r="I194" s="2">
        <f t="array" ref="I194">SUMPRODUCT(B178:B197, (ROW(B178:B197)-ROW(B178)+1)) / (20*21/2)</f>
        <v>2.3043266666666664</v>
      </c>
      <c r="J194" s="2">
        <f t="shared" si="18"/>
        <v>2.3252680573505051</v>
      </c>
      <c r="K194" s="2">
        <f t="shared" si="20"/>
        <v>2.3540485528697856</v>
      </c>
    </row>
    <row r="195" spans="1:11" ht="13.5" x14ac:dyDescent="0.25">
      <c r="A195" s="3">
        <f>TITRES_STAT!B198</f>
        <v>42289</v>
      </c>
      <c r="B195" s="6">
        <f>TITRES_STAT!D198</f>
        <v>2.2934999999999999</v>
      </c>
      <c r="C195" s="2">
        <f t="shared" si="14"/>
        <v>1.0499999999999954E-2</v>
      </c>
      <c r="D195" s="2">
        <f t="shared" si="15"/>
        <v>2.2840400000000001</v>
      </c>
      <c r="E195" s="2">
        <f t="shared" si="16"/>
        <v>2.29617</v>
      </c>
      <c r="F195" s="2">
        <f t="shared" si="17"/>
        <v>2.3114549999999996</v>
      </c>
      <c r="G195" s="2">
        <f t="shared" si="19"/>
        <v>2.4145800000000004</v>
      </c>
      <c r="H195" s="2"/>
      <c r="I195" s="2">
        <f t="array" ref="I195">SUMPRODUCT(B179:B198, (ROW(B179:B198)-ROW(B179)+1)) / (20*21/2)</f>
        <v>2.3065600000000002</v>
      </c>
      <c r="J195" s="2">
        <f t="shared" si="18"/>
        <v>2.3222425280790286</v>
      </c>
      <c r="K195" s="2">
        <f t="shared" si="20"/>
        <v>2.3516740998160688</v>
      </c>
    </row>
    <row r="196" spans="1:11" ht="13.5" x14ac:dyDescent="0.25">
      <c r="A196" s="3">
        <f>TITRES_STAT!B199</f>
        <v>42290</v>
      </c>
      <c r="B196" s="6">
        <f>TITRES_STAT!D199</f>
        <v>2.2988</v>
      </c>
      <c r="C196" s="2">
        <f t="shared" ref="C196:C259" si="21">B196-B195</f>
        <v>5.3000000000000824E-3</v>
      </c>
      <c r="D196" s="2">
        <f t="shared" si="15"/>
        <v>2.27982</v>
      </c>
      <c r="E196" s="2">
        <f t="shared" si="16"/>
        <v>2.2940600000000004</v>
      </c>
      <c r="F196" s="2">
        <f t="shared" si="17"/>
        <v>2.3109299999999999</v>
      </c>
      <c r="G196" s="2">
        <f t="shared" si="19"/>
        <v>2.4124720000000006</v>
      </c>
      <c r="H196" s="2"/>
      <c r="I196" s="2">
        <f t="array" ref="I196">SUMPRODUCT(B180:B199, (ROW(B180:B199)-ROW(B180)+1)) / (20*21/2)</f>
        <v>2.3119285714285716</v>
      </c>
      <c r="J196" s="2">
        <f t="shared" si="18"/>
        <v>2.3200099063572162</v>
      </c>
      <c r="K196" s="2">
        <f t="shared" si="20"/>
        <v>2.3496006057056347</v>
      </c>
    </row>
    <row r="197" spans="1:11" ht="13.5" x14ac:dyDescent="0.25">
      <c r="A197" s="3">
        <f>TITRES_STAT!B200</f>
        <v>42293</v>
      </c>
      <c r="B197" s="6">
        <f>TITRES_STAT!D200</f>
        <v>2.3199000000000001</v>
      </c>
      <c r="C197" s="2">
        <f t="shared" si="21"/>
        <v>2.1100000000000119E-2</v>
      </c>
      <c r="D197" s="2">
        <f t="shared" si="15"/>
        <v>2.2924800000000003</v>
      </c>
      <c r="E197" s="2">
        <f t="shared" si="16"/>
        <v>2.2993300000000003</v>
      </c>
      <c r="F197" s="2">
        <f t="shared" si="17"/>
        <v>2.3122499999999997</v>
      </c>
      <c r="G197" s="2">
        <f t="shared" si="19"/>
        <v>2.4093080000000002</v>
      </c>
      <c r="H197" s="2"/>
      <c r="I197" s="2">
        <f t="array" ref="I197">SUMPRODUCT(B181:B200, (ROW(B181:B200)-ROW(B181)+1)) / (20*21/2)</f>
        <v>2.312557142857143</v>
      </c>
      <c r="J197" s="2">
        <f t="shared" si="18"/>
        <v>2.3199994390851004</v>
      </c>
      <c r="K197" s="2">
        <f t="shared" si="20"/>
        <v>2.3484358760701198</v>
      </c>
    </row>
    <row r="198" spans="1:11" ht="13.5" x14ac:dyDescent="0.25">
      <c r="A198" s="3">
        <f>TITRES_STAT!B201</f>
        <v>42296</v>
      </c>
      <c r="B198" s="6">
        <f>TITRES_STAT!D201</f>
        <v>2.3357000000000001</v>
      </c>
      <c r="C198" s="2">
        <f t="shared" si="21"/>
        <v>1.5800000000000036E-2</v>
      </c>
      <c r="D198" s="2">
        <f t="shared" ref="D198:D261" si="22">AVERAGE(B194:B198)</f>
        <v>2.3061799999999999</v>
      </c>
      <c r="E198" s="2">
        <f t="shared" si="16"/>
        <v>2.30091</v>
      </c>
      <c r="F198" s="2">
        <f t="shared" si="17"/>
        <v>2.3109299999999999</v>
      </c>
      <c r="G198" s="2">
        <f t="shared" si="19"/>
        <v>2.4054060000000006</v>
      </c>
      <c r="H198" s="2"/>
      <c r="I198" s="2">
        <f t="array" ref="I198">SUMPRODUCT(B182:B201, (ROW(B182:B201)-ROW(B182)+1)) / (20*21/2)</f>
        <v>2.3131857142857148</v>
      </c>
      <c r="J198" s="2">
        <f t="shared" si="18"/>
        <v>2.3214947306008051</v>
      </c>
      <c r="K198" s="2">
        <f t="shared" si="20"/>
        <v>2.3479364299497232</v>
      </c>
    </row>
    <row r="199" spans="1:11" ht="13.5" x14ac:dyDescent="0.25">
      <c r="A199" s="3">
        <f>TITRES_STAT!B202</f>
        <v>42297</v>
      </c>
      <c r="B199" s="6">
        <f>TITRES_STAT!D202</f>
        <v>2.3673000000000002</v>
      </c>
      <c r="C199" s="2">
        <f t="shared" si="21"/>
        <v>3.1600000000000072E-2</v>
      </c>
      <c r="D199" s="2">
        <f t="shared" si="22"/>
        <v>2.3230400000000002</v>
      </c>
      <c r="E199" s="2">
        <f t="shared" si="16"/>
        <v>2.30565</v>
      </c>
      <c r="F199" s="2">
        <f t="shared" si="17"/>
        <v>2.3133000000000004</v>
      </c>
      <c r="G199" s="2">
        <f t="shared" si="19"/>
        <v>2.4021360000000005</v>
      </c>
      <c r="H199" s="2"/>
      <c r="I199" s="2">
        <f t="array" ref="I199">SUMPRODUCT(B183:B202, (ROW(B183:B202)-ROW(B183)+1)) / (20*21/2)</f>
        <v>2.3177580952380952</v>
      </c>
      <c r="J199" s="2">
        <f t="shared" si="18"/>
        <v>2.3258571372102526</v>
      </c>
      <c r="K199" s="2">
        <f t="shared" si="20"/>
        <v>2.3486957856379695</v>
      </c>
    </row>
    <row r="200" spans="1:11" ht="13.5" x14ac:dyDescent="0.25">
      <c r="A200" s="3">
        <f>TITRES_STAT!B203</f>
        <v>42298</v>
      </c>
      <c r="B200" s="6">
        <f>TITRES_STAT!D203</f>
        <v>2.3199000000000001</v>
      </c>
      <c r="C200" s="2">
        <f t="shared" si="21"/>
        <v>-4.7400000000000109E-2</v>
      </c>
      <c r="D200" s="2">
        <f t="shared" si="22"/>
        <v>2.3283200000000002</v>
      </c>
      <c r="E200" s="2">
        <f t="shared" si="16"/>
        <v>2.3061799999999999</v>
      </c>
      <c r="F200" s="2">
        <f t="shared" si="17"/>
        <v>2.3132999999999999</v>
      </c>
      <c r="G200" s="2">
        <f t="shared" si="19"/>
        <v>2.3989720000000001</v>
      </c>
      <c r="H200" s="2"/>
      <c r="I200" s="2">
        <f t="array" ref="I200">SUMPRODUCT(B184:B203, (ROW(B184:B203)-ROW(B184)+1)) / (20*21/2)</f>
        <v>2.323129523809524</v>
      </c>
      <c r="J200" s="2">
        <f t="shared" si="18"/>
        <v>2.325289790809276</v>
      </c>
      <c r="K200" s="2">
        <f t="shared" si="20"/>
        <v>2.3475665391423632</v>
      </c>
    </row>
    <row r="201" spans="1:11" ht="13.5" x14ac:dyDescent="0.25">
      <c r="A201" s="3">
        <f>TITRES_STAT!B204</f>
        <v>42299</v>
      </c>
      <c r="B201" s="6">
        <f>TITRES_STAT!D204</f>
        <v>2.3199000000000001</v>
      </c>
      <c r="C201" s="2">
        <f t="shared" si="21"/>
        <v>0</v>
      </c>
      <c r="D201" s="2">
        <f t="shared" si="22"/>
        <v>2.3325400000000003</v>
      </c>
      <c r="E201" s="2">
        <f t="shared" si="16"/>
        <v>2.3061800000000003</v>
      </c>
      <c r="F201" s="2">
        <f t="shared" si="17"/>
        <v>2.3140899999999998</v>
      </c>
      <c r="G201" s="2">
        <f t="shared" si="19"/>
        <v>2.3950700000000005</v>
      </c>
      <c r="H201" s="2">
        <f>AVERAGE(B2:B201)</f>
        <v>2.3505235000000018</v>
      </c>
      <c r="I201" s="2">
        <f t="array" ref="I201">SUMPRODUCT(B185:B204, (ROW(B185:B204)-ROW(B185)+1)) / (20*21/2)</f>
        <v>2.3291242857142853</v>
      </c>
      <c r="J201" s="2">
        <f t="shared" si="18"/>
        <v>2.3247764773988688</v>
      </c>
      <c r="K201" s="2">
        <f t="shared" si="20"/>
        <v>2.3464815768230549</v>
      </c>
    </row>
    <row r="202" spans="1:11" ht="13.5" x14ac:dyDescent="0.25">
      <c r="A202" s="3">
        <f>TITRES_STAT!B205</f>
        <v>42300</v>
      </c>
      <c r="B202" s="6">
        <f>TITRES_STAT!D205</f>
        <v>2.3620999999999999</v>
      </c>
      <c r="C202" s="2">
        <f t="shared" si="21"/>
        <v>4.2199999999999793E-2</v>
      </c>
      <c r="D202" s="2">
        <f t="shared" si="22"/>
        <v>2.3409800000000001</v>
      </c>
      <c r="E202" s="2">
        <f t="shared" si="16"/>
        <v>2.3167300000000006</v>
      </c>
      <c r="F202" s="2">
        <f t="shared" si="17"/>
        <v>2.3161999999999994</v>
      </c>
      <c r="G202" s="2">
        <f t="shared" si="19"/>
        <v>2.3920120000000007</v>
      </c>
      <c r="H202" s="2">
        <f t="shared" ref="H202:H265" si="23">AVERAGE(B3:B202)</f>
        <v>2.3496260000000024</v>
      </c>
      <c r="I202" s="2">
        <f t="array" ref="I202">SUMPRODUCT(B186:B205, (ROW(B186:B205)-ROW(B186)+1)) / (20*21/2)</f>
        <v>2.3284952380952384</v>
      </c>
      <c r="J202" s="2">
        <f t="shared" si="18"/>
        <v>2.3283310985989769</v>
      </c>
      <c r="K202" s="2">
        <f t="shared" si="20"/>
        <v>2.3470940640064644</v>
      </c>
    </row>
    <row r="203" spans="1:11" ht="13.5" x14ac:dyDescent="0.25">
      <c r="A203" s="3">
        <f>TITRES_STAT!B206</f>
        <v>42303</v>
      </c>
      <c r="B203" s="6">
        <f>TITRES_STAT!D206</f>
        <v>2.3725999999999998</v>
      </c>
      <c r="C203" s="2">
        <f t="shared" si="21"/>
        <v>1.0499999999999954E-2</v>
      </c>
      <c r="D203" s="2">
        <f t="shared" si="22"/>
        <v>2.3483600000000004</v>
      </c>
      <c r="E203" s="2">
        <f t="shared" si="16"/>
        <v>2.3272699999999999</v>
      </c>
      <c r="F203" s="2">
        <f t="shared" si="17"/>
        <v>2.3201549999999993</v>
      </c>
      <c r="G203" s="2">
        <f t="shared" si="19"/>
        <v>2.3889540000000005</v>
      </c>
      <c r="H203" s="2">
        <f t="shared" si="23"/>
        <v>2.348781000000002</v>
      </c>
      <c r="I203" s="2">
        <f t="array" ref="I203">SUMPRODUCT(B187:B206, (ROW(B187:B206)-ROW(B187)+1)) / (20*21/2)</f>
        <v>2.3226685714285717</v>
      </c>
      <c r="J203" s="2">
        <f t="shared" si="18"/>
        <v>2.3325471844466934</v>
      </c>
      <c r="K203" s="2">
        <f t="shared" si="20"/>
        <v>2.3480942967905247</v>
      </c>
    </row>
    <row r="204" spans="1:11" ht="13.5" x14ac:dyDescent="0.25">
      <c r="A204" s="3">
        <f>TITRES_STAT!B207</f>
        <v>42304</v>
      </c>
      <c r="B204" s="6">
        <f>TITRES_STAT!D207</f>
        <v>2.3831000000000002</v>
      </c>
      <c r="C204" s="2">
        <f t="shared" si="21"/>
        <v>1.0500000000000398E-2</v>
      </c>
      <c r="D204" s="2">
        <f t="shared" si="22"/>
        <v>2.3515199999999998</v>
      </c>
      <c r="E204" s="2">
        <f t="shared" ref="E204:E267" si="24">AVERAGE(B195:B204)</f>
        <v>2.3372799999999998</v>
      </c>
      <c r="F204" s="2">
        <f t="shared" si="17"/>
        <v>2.3212049999999995</v>
      </c>
      <c r="G204" s="2">
        <f t="shared" si="19"/>
        <v>2.3868440000000004</v>
      </c>
      <c r="H204" s="2">
        <f t="shared" si="23"/>
        <v>2.3482175000000023</v>
      </c>
      <c r="I204" s="2">
        <f t="array" ref="I204">SUMPRODUCT(B188:B207, (ROW(B188:B207)-ROW(B188)+1)) / (20*21/2)</f>
        <v>2.3181528571428571</v>
      </c>
      <c r="J204" s="2">
        <f t="shared" si="18"/>
        <v>2.3373617383089131</v>
      </c>
      <c r="K204" s="2">
        <f t="shared" si="20"/>
        <v>2.3494670694654061</v>
      </c>
    </row>
    <row r="205" spans="1:11" ht="13.5" x14ac:dyDescent="0.25">
      <c r="A205" s="3">
        <f>TITRES_STAT!B208</f>
        <v>42305</v>
      </c>
      <c r="B205" s="6">
        <f>TITRES_STAT!D208</f>
        <v>2.3146</v>
      </c>
      <c r="C205" s="2">
        <f t="shared" si="21"/>
        <v>-6.8500000000000227E-2</v>
      </c>
      <c r="D205" s="2">
        <f t="shared" si="22"/>
        <v>2.3504600000000004</v>
      </c>
      <c r="E205" s="2">
        <f t="shared" si="24"/>
        <v>2.3393899999999994</v>
      </c>
      <c r="F205" s="2">
        <f t="shared" si="17"/>
        <v>2.3177799999999995</v>
      </c>
      <c r="G205" s="2">
        <f t="shared" si="19"/>
        <v>2.3835740000000003</v>
      </c>
      <c r="H205" s="2">
        <f t="shared" si="23"/>
        <v>2.3474385000000018</v>
      </c>
      <c r="I205" s="2">
        <f t="array" ref="I205">SUMPRODUCT(B189:B208, (ROW(B189:B208)-ROW(B189)+1)) / (20*21/2)</f>
        <v>2.3131323809523812</v>
      </c>
      <c r="J205" s="2">
        <f t="shared" si="18"/>
        <v>2.3351939537080644</v>
      </c>
      <c r="K205" s="2">
        <f t="shared" si="20"/>
        <v>2.3480997334079392</v>
      </c>
    </row>
    <row r="206" spans="1:11" ht="13.5" x14ac:dyDescent="0.25">
      <c r="A206" s="3">
        <f>TITRES_STAT!B209</f>
        <v>42306</v>
      </c>
      <c r="B206" s="6">
        <f>TITRES_STAT!D209</f>
        <v>2.2566000000000002</v>
      </c>
      <c r="C206" s="2">
        <f t="shared" si="21"/>
        <v>-5.7999999999999829E-2</v>
      </c>
      <c r="D206" s="2">
        <f t="shared" si="22"/>
        <v>2.3378000000000005</v>
      </c>
      <c r="E206" s="2">
        <f t="shared" si="24"/>
        <v>2.3351699999999997</v>
      </c>
      <c r="F206" s="2">
        <f t="shared" si="17"/>
        <v>2.3146149999999994</v>
      </c>
      <c r="G206" s="2">
        <f t="shared" si="19"/>
        <v>2.3781960000000004</v>
      </c>
      <c r="H206" s="2">
        <f t="shared" si="23"/>
        <v>2.3464200000000019</v>
      </c>
      <c r="I206" s="2">
        <f t="array" ref="I206">SUMPRODUCT(B190:B209, (ROW(B190:B209)-ROW(B190)+1)) / (20*21/2)</f>
        <v>2.3073785714285711</v>
      </c>
      <c r="J206" s="2">
        <f t="shared" si="18"/>
        <v>2.3277088152596774</v>
      </c>
      <c r="K206" s="2">
        <f t="shared" si="20"/>
        <v>2.3445115085684121</v>
      </c>
    </row>
    <row r="207" spans="1:11" ht="13.5" x14ac:dyDescent="0.25">
      <c r="A207" s="3">
        <f>TITRES_STAT!B210</f>
        <v>42307</v>
      </c>
      <c r="B207" s="6">
        <f>TITRES_STAT!D210</f>
        <v>2.2671999999999999</v>
      </c>
      <c r="C207" s="2">
        <f t="shared" si="21"/>
        <v>1.0599999999999721E-2</v>
      </c>
      <c r="D207" s="2">
        <f t="shared" si="22"/>
        <v>2.3188200000000001</v>
      </c>
      <c r="E207" s="2">
        <f t="shared" si="24"/>
        <v>2.3298999999999994</v>
      </c>
      <c r="F207" s="2">
        <f t="shared" si="17"/>
        <v>2.3146149999999999</v>
      </c>
      <c r="G207" s="2">
        <f t="shared" si="19"/>
        <v>2.3749280000000006</v>
      </c>
      <c r="H207" s="2">
        <f t="shared" si="23"/>
        <v>2.3457850000000016</v>
      </c>
      <c r="I207" s="2">
        <f t="array" ref="I207">SUMPRODUCT(B191:B210, (ROW(B191:B210)-ROW(B191)+1)) / (20*21/2)</f>
        <v>2.2959323809523808</v>
      </c>
      <c r="J207" s="2">
        <f t="shared" si="18"/>
        <v>2.3219460709492319</v>
      </c>
      <c r="K207" s="2">
        <f t="shared" si="20"/>
        <v>2.3414796847029842</v>
      </c>
    </row>
    <row r="208" spans="1:11" ht="13.5" x14ac:dyDescent="0.25">
      <c r="A208" s="3">
        <f>TITRES_STAT!B211</f>
        <v>42310</v>
      </c>
      <c r="B208" s="6">
        <f>TITRES_STAT!D211</f>
        <v>2.2618999999999998</v>
      </c>
      <c r="C208" s="2">
        <f t="shared" si="21"/>
        <v>-5.3000000000000824E-3</v>
      </c>
      <c r="D208" s="2">
        <f t="shared" si="22"/>
        <v>2.2966799999999998</v>
      </c>
      <c r="E208" s="2">
        <f t="shared" si="24"/>
        <v>2.3225199999999999</v>
      </c>
      <c r="F208" s="2">
        <f t="shared" si="17"/>
        <v>2.311715</v>
      </c>
      <c r="G208" s="2">
        <f t="shared" si="19"/>
        <v>2.3697620000000006</v>
      </c>
      <c r="H208" s="2">
        <f t="shared" si="23"/>
        <v>2.344768000000002</v>
      </c>
      <c r="I208" s="2">
        <f t="array" ref="I208">SUMPRODUCT(B192:B211, (ROW(B192:B211)-ROW(B192)+1)) / (20*21/2)</f>
        <v>2.283583809523809</v>
      </c>
      <c r="J208" s="2">
        <f t="shared" si="18"/>
        <v>2.3162273975254957</v>
      </c>
      <c r="K208" s="2">
        <f t="shared" si="20"/>
        <v>2.3383589127538476</v>
      </c>
    </row>
    <row r="209" spans="1:11" ht="13.5" x14ac:dyDescent="0.25">
      <c r="A209" s="3">
        <f>TITRES_STAT!B212</f>
        <v>42311</v>
      </c>
      <c r="B209" s="6">
        <f>TITRES_STAT!D212</f>
        <v>2.2513000000000001</v>
      </c>
      <c r="C209" s="2">
        <f t="shared" si="21"/>
        <v>-1.0599999999999721E-2</v>
      </c>
      <c r="D209" s="2">
        <f t="shared" si="22"/>
        <v>2.2703200000000003</v>
      </c>
      <c r="E209" s="2">
        <f t="shared" si="24"/>
        <v>2.3109200000000003</v>
      </c>
      <c r="F209" s="2">
        <f t="shared" si="17"/>
        <v>2.3082849999999997</v>
      </c>
      <c r="G209" s="2">
        <f t="shared" si="19"/>
        <v>2.3643840000000007</v>
      </c>
      <c r="H209" s="2">
        <f t="shared" si="23"/>
        <v>2.3438250000000016</v>
      </c>
      <c r="I209" s="2">
        <f t="array" ref="I209">SUMPRODUCT(B193:B212, (ROW(B193:B212)-ROW(B193)+1)) / (20*21/2)</f>
        <v>2.267414285714286</v>
      </c>
      <c r="J209" s="2">
        <f t="shared" si="18"/>
        <v>2.3100438358564008</v>
      </c>
      <c r="K209" s="2">
        <f t="shared" si="20"/>
        <v>2.3349448377438926</v>
      </c>
    </row>
    <row r="210" spans="1:11" ht="13.5" x14ac:dyDescent="0.25">
      <c r="A210" s="3">
        <f>TITRES_STAT!B213</f>
        <v>42312</v>
      </c>
      <c r="B210" s="6">
        <f>TITRES_STAT!D213</f>
        <v>2.1880999999999999</v>
      </c>
      <c r="C210" s="2">
        <f t="shared" si="21"/>
        <v>-6.3200000000000145E-2</v>
      </c>
      <c r="D210" s="2">
        <f t="shared" si="22"/>
        <v>2.2450199999999998</v>
      </c>
      <c r="E210" s="2">
        <f t="shared" si="24"/>
        <v>2.2977400000000001</v>
      </c>
      <c r="F210" s="2">
        <f t="shared" si="17"/>
        <v>2.3019599999999998</v>
      </c>
      <c r="G210" s="2">
        <f t="shared" si="19"/>
        <v>2.3577420000000004</v>
      </c>
      <c r="H210" s="2">
        <f t="shared" si="23"/>
        <v>2.3428200000000019</v>
      </c>
      <c r="I210" s="2">
        <f t="array" ref="I210">SUMPRODUCT(B194:B213, (ROW(B194:B213)-ROW(B194)+1)) / (20*21/2)</f>
        <v>2.2508723809523814</v>
      </c>
      <c r="J210" s="2">
        <f t="shared" si="18"/>
        <v>2.2984301372034102</v>
      </c>
      <c r="K210" s="2">
        <f t="shared" si="20"/>
        <v>2.3291862166558972</v>
      </c>
    </row>
    <row r="211" spans="1:11" ht="13.5" x14ac:dyDescent="0.25">
      <c r="A211" s="3">
        <f>TITRES_STAT!B214</f>
        <v>42313</v>
      </c>
      <c r="B211" s="6">
        <f>TITRES_STAT!D214</f>
        <v>2.1722999999999999</v>
      </c>
      <c r="C211" s="2">
        <f t="shared" si="21"/>
        <v>-1.5800000000000036E-2</v>
      </c>
      <c r="D211" s="2">
        <f t="shared" si="22"/>
        <v>2.2281599999999999</v>
      </c>
      <c r="E211" s="2">
        <f t="shared" si="24"/>
        <v>2.2829800000000002</v>
      </c>
      <c r="F211" s="2">
        <f t="shared" si="17"/>
        <v>2.2945799999999998</v>
      </c>
      <c r="G211" s="2">
        <f t="shared" si="19"/>
        <v>2.3506780000000003</v>
      </c>
      <c r="H211" s="2">
        <f t="shared" si="23"/>
        <v>2.3417360000000014</v>
      </c>
      <c r="I211" s="2">
        <f t="array" ref="I211">SUMPRODUCT(B195:B214, (ROW(B195:B214)-ROW(B195)+1)) / (20*21/2)</f>
        <v>2.2290299999999998</v>
      </c>
      <c r="J211" s="2">
        <f t="shared" si="18"/>
        <v>2.286417743184038</v>
      </c>
      <c r="K211" s="2">
        <f t="shared" si="20"/>
        <v>2.3230338160027246</v>
      </c>
    </row>
    <row r="212" spans="1:11" ht="13.5" x14ac:dyDescent="0.25">
      <c r="A212" s="3">
        <f>TITRES_STAT!B215</f>
        <v>42314</v>
      </c>
      <c r="B212" s="6">
        <f>TITRES_STAT!D215</f>
        <v>2.1248</v>
      </c>
      <c r="C212" s="2">
        <f t="shared" si="21"/>
        <v>-4.7499999999999876E-2</v>
      </c>
      <c r="D212" s="2">
        <f t="shared" si="22"/>
        <v>2.1996799999999999</v>
      </c>
      <c r="E212" s="2">
        <f t="shared" si="24"/>
        <v>2.2592500000000002</v>
      </c>
      <c r="F212" s="2">
        <f t="shared" ref="F212:F275" si="25">AVERAGE(B193:B212)</f>
        <v>2.2879899999999997</v>
      </c>
      <c r="G212" s="2">
        <f t="shared" si="19"/>
        <v>2.3425580000000004</v>
      </c>
      <c r="H212" s="2">
        <f t="shared" si="23"/>
        <v>2.3404400000000019</v>
      </c>
      <c r="I212" s="2">
        <f t="array" ref="I212">SUMPRODUCT(B196:B215, (ROW(B196:B215)-ROW(B196)+1)) / (20*21/2)</f>
        <v>2.2087971428571427</v>
      </c>
      <c r="J212" s="2">
        <f t="shared" si="18"/>
        <v>2.2710255771665104</v>
      </c>
      <c r="K212" s="2">
        <f t="shared" si="20"/>
        <v>2.3152599408653627</v>
      </c>
    </row>
    <row r="213" spans="1:11" ht="13.5" x14ac:dyDescent="0.25">
      <c r="A213" s="3">
        <f>TITRES_STAT!B216</f>
        <v>42317</v>
      </c>
      <c r="B213" s="6">
        <f>TITRES_STAT!D216</f>
        <v>2.1143000000000001</v>
      </c>
      <c r="C213" s="2">
        <f t="shared" si="21"/>
        <v>-1.0499999999999954E-2</v>
      </c>
      <c r="D213" s="2">
        <f t="shared" si="22"/>
        <v>2.1701600000000001</v>
      </c>
      <c r="E213" s="2">
        <f t="shared" si="24"/>
        <v>2.2334200000000002</v>
      </c>
      <c r="F213" s="2">
        <f t="shared" si="25"/>
        <v>2.2803449999999996</v>
      </c>
      <c r="G213" s="2">
        <f t="shared" si="19"/>
        <v>2.3342280000000004</v>
      </c>
      <c r="H213" s="2">
        <f t="shared" si="23"/>
        <v>2.3390915000000017</v>
      </c>
      <c r="I213" s="2">
        <f t="array" ref="I213">SUMPRODUCT(B197:B216, (ROW(B197:B216)-ROW(B197)+1)) / (20*21/2)</f>
        <v>2.1937033333333336</v>
      </c>
      <c r="J213" s="2">
        <f t="shared" ref="J213:J276" si="26">$J$4*B213+J212*(1-$J$4)</f>
        <v>2.2560993317220808</v>
      </c>
      <c r="K213" s="2">
        <f t="shared" si="20"/>
        <v>2.3073791588706425</v>
      </c>
    </row>
    <row r="214" spans="1:11" ht="13.5" x14ac:dyDescent="0.25">
      <c r="A214" s="3">
        <f>TITRES_STAT!B217</f>
        <v>42318</v>
      </c>
      <c r="B214" s="6">
        <f>TITRES_STAT!D217</f>
        <v>2.0510000000000002</v>
      </c>
      <c r="C214" s="2">
        <f t="shared" si="21"/>
        <v>-6.3299999999999912E-2</v>
      </c>
      <c r="D214" s="2">
        <f t="shared" si="22"/>
        <v>2.1301000000000001</v>
      </c>
      <c r="E214" s="2">
        <f t="shared" si="24"/>
        <v>2.2002099999999998</v>
      </c>
      <c r="F214" s="2">
        <f t="shared" si="25"/>
        <v>2.268745</v>
      </c>
      <c r="G214" s="2">
        <f t="shared" si="19"/>
        <v>2.3242100000000003</v>
      </c>
      <c r="H214" s="2">
        <f t="shared" si="23"/>
        <v>2.3374265000000016</v>
      </c>
      <c r="I214" s="2">
        <f t="array" ref="I214">SUMPRODUCT(B198:B217, (ROW(B198:B217)-ROW(B198)+1)) / (20*21/2)</f>
        <v>2.1820780952380954</v>
      </c>
      <c r="J214" s="2">
        <f t="shared" si="26"/>
        <v>2.2365660620342633</v>
      </c>
      <c r="K214" s="2">
        <f t="shared" si="20"/>
        <v>2.2973250742090485</v>
      </c>
    </row>
    <row r="215" spans="1:11" ht="13.5" x14ac:dyDescent="0.25">
      <c r="A215" s="3">
        <f>TITRES_STAT!B218</f>
        <v>42319</v>
      </c>
      <c r="B215" s="6">
        <f>TITRES_STAT!D218</f>
        <v>2.0562999999999998</v>
      </c>
      <c r="C215" s="2">
        <f t="shared" si="21"/>
        <v>5.2999999999996383E-3</v>
      </c>
      <c r="D215" s="2">
        <f t="shared" si="22"/>
        <v>2.1037400000000002</v>
      </c>
      <c r="E215" s="2">
        <f t="shared" si="24"/>
        <v>2.1743800000000002</v>
      </c>
      <c r="F215" s="2">
        <f t="shared" si="25"/>
        <v>2.2568849999999996</v>
      </c>
      <c r="G215" s="2">
        <f t="shared" si="19"/>
        <v>2.3149320000000002</v>
      </c>
      <c r="H215" s="2">
        <f t="shared" si="23"/>
        <v>2.3357625000000017</v>
      </c>
      <c r="I215" s="2">
        <f t="array" ref="I215">SUMPRODUCT(B199:B218, (ROW(B199:B218)-ROW(B199)+1)) / (20*21/2)</f>
        <v>2.1713819047619043</v>
      </c>
      <c r="J215" s="2">
        <f t="shared" si="26"/>
        <v>2.2193978656500479</v>
      </c>
      <c r="K215" s="2">
        <f t="shared" si="20"/>
        <v>2.287873110514576</v>
      </c>
    </row>
    <row r="216" spans="1:11" ht="13.5" x14ac:dyDescent="0.25">
      <c r="A216" s="3">
        <f>TITRES_STAT!B219</f>
        <v>42320</v>
      </c>
      <c r="B216" s="6">
        <f>TITRES_STAT!D219</f>
        <v>2.0983999999999998</v>
      </c>
      <c r="C216" s="2">
        <f t="shared" si="21"/>
        <v>4.2100000000000026E-2</v>
      </c>
      <c r="D216" s="2">
        <f t="shared" si="22"/>
        <v>2.0889600000000002</v>
      </c>
      <c r="E216" s="2">
        <f t="shared" si="24"/>
        <v>2.15856</v>
      </c>
      <c r="F216" s="2">
        <f t="shared" si="25"/>
        <v>2.2468650000000001</v>
      </c>
      <c r="G216" s="2">
        <f t="shared" si="19"/>
        <v>2.3073379999999997</v>
      </c>
      <c r="H216" s="2">
        <f t="shared" si="23"/>
        <v>2.3343090000000015</v>
      </c>
      <c r="I216" s="2">
        <f t="array" ref="I216">SUMPRODUCT(B200:B219, (ROW(B200:B219)-ROW(B200)+1)) / (20*21/2)</f>
        <v>2.1652042857142857</v>
      </c>
      <c r="J216" s="2">
        <f t="shared" si="26"/>
        <v>2.2078742593976624</v>
      </c>
      <c r="K216" s="2">
        <f t="shared" si="20"/>
        <v>2.2804427924551809</v>
      </c>
    </row>
    <row r="217" spans="1:11" ht="13.5" x14ac:dyDescent="0.25">
      <c r="A217" s="3">
        <f>TITRES_STAT!B220</f>
        <v>42321</v>
      </c>
      <c r="B217" s="6">
        <f>TITRES_STAT!D220</f>
        <v>2.1248</v>
      </c>
      <c r="C217" s="2">
        <f t="shared" si="21"/>
        <v>2.6400000000000201E-2</v>
      </c>
      <c r="D217" s="2">
        <f t="shared" si="22"/>
        <v>2.0889600000000002</v>
      </c>
      <c r="E217" s="2">
        <f t="shared" si="24"/>
        <v>2.1443199999999996</v>
      </c>
      <c r="F217" s="2">
        <f t="shared" si="25"/>
        <v>2.2371099999999999</v>
      </c>
      <c r="G217" s="2">
        <f t="shared" si="19"/>
        <v>2.2993239999999999</v>
      </c>
      <c r="H217" s="2">
        <f t="shared" si="23"/>
        <v>2.333038500000002</v>
      </c>
      <c r="I217" s="2">
        <f t="array" ref="I217">SUMPRODUCT(B201:B220, (ROW(B201:B220)-ROW(B201)+1)) / (20*21/2)</f>
        <v>2.1645295238095237</v>
      </c>
      <c r="J217" s="2">
        <f t="shared" si="26"/>
        <v>2.1999624251693133</v>
      </c>
      <c r="K217" s="2">
        <f t="shared" si="20"/>
        <v>2.2743391535353696</v>
      </c>
    </row>
    <row r="218" spans="1:11" ht="13.5" x14ac:dyDescent="0.25">
      <c r="A218" s="3">
        <f>TITRES_STAT!B221</f>
        <v>42324</v>
      </c>
      <c r="B218" s="6">
        <f>TITRES_STAT!D221</f>
        <v>2.1248</v>
      </c>
      <c r="C218" s="2">
        <f t="shared" si="21"/>
        <v>0</v>
      </c>
      <c r="D218" s="2">
        <f t="shared" si="22"/>
        <v>2.0910600000000001</v>
      </c>
      <c r="E218" s="2">
        <f t="shared" si="24"/>
        <v>2.1306099999999999</v>
      </c>
      <c r="F218" s="2">
        <f t="shared" si="25"/>
        <v>2.2265649999999999</v>
      </c>
      <c r="G218" s="2">
        <f t="shared" si="19"/>
        <v>2.2917320000000001</v>
      </c>
      <c r="H218" s="2">
        <f t="shared" si="23"/>
        <v>2.3319710000000011</v>
      </c>
      <c r="I218" s="2">
        <f t="array" ref="I218">SUMPRODUCT(B202:B221, (ROW(B202:B221)-ROW(B202)+1)) / (20*21/2)</f>
        <v>2.1593533333333332</v>
      </c>
      <c r="J218" s="2">
        <f t="shared" si="26"/>
        <v>2.192804098962712</v>
      </c>
      <c r="K218" s="2">
        <f t="shared" si="20"/>
        <v>2.2684748730045707</v>
      </c>
    </row>
    <row r="219" spans="1:11" ht="13.5" x14ac:dyDescent="0.25">
      <c r="A219" s="3">
        <f>TITRES_STAT!B222</f>
        <v>42325</v>
      </c>
      <c r="B219" s="6">
        <f>TITRES_STAT!D222</f>
        <v>2.1617000000000002</v>
      </c>
      <c r="C219" s="2">
        <f t="shared" si="21"/>
        <v>3.6900000000000155E-2</v>
      </c>
      <c r="D219" s="2">
        <f t="shared" si="22"/>
        <v>2.1132</v>
      </c>
      <c r="E219" s="2">
        <f t="shared" si="24"/>
        <v>2.1216499999999998</v>
      </c>
      <c r="F219" s="2">
        <f t="shared" si="25"/>
        <v>2.2162850000000001</v>
      </c>
      <c r="G219" s="2">
        <f t="shared" si="19"/>
        <v>2.2857219999999994</v>
      </c>
      <c r="H219" s="2">
        <f t="shared" si="23"/>
        <v>2.3309105000000012</v>
      </c>
      <c r="I219" s="2">
        <f t="array" ref="I219">SUMPRODUCT(B203:B222, (ROW(B203:B222)-ROW(B203)+1)) / (20*21/2)</f>
        <v>2.1564700000000001</v>
      </c>
      <c r="J219" s="2">
        <f t="shared" si="26"/>
        <v>2.189841803823406</v>
      </c>
      <c r="K219" s="2">
        <f t="shared" si="20"/>
        <v>2.2642876230828231</v>
      </c>
    </row>
    <row r="220" spans="1:11" ht="13.5" x14ac:dyDescent="0.25">
      <c r="A220" s="3">
        <f>TITRES_STAT!B223</f>
        <v>42326</v>
      </c>
      <c r="B220" s="6">
        <f>TITRES_STAT!D223</f>
        <v>2.2092000000000001</v>
      </c>
      <c r="C220" s="2">
        <f t="shared" si="21"/>
        <v>4.7499999999999876E-2</v>
      </c>
      <c r="D220" s="2">
        <f t="shared" si="22"/>
        <v>2.1437800000000005</v>
      </c>
      <c r="E220" s="2">
        <f t="shared" si="24"/>
        <v>2.1237599999999999</v>
      </c>
      <c r="F220" s="2">
        <f t="shared" si="25"/>
        <v>2.2107500000000004</v>
      </c>
      <c r="G220" s="2">
        <f t="shared" si="19"/>
        <v>2.2798179999999992</v>
      </c>
      <c r="H220" s="2">
        <f t="shared" si="23"/>
        <v>2.3303670000000012</v>
      </c>
      <c r="I220" s="2">
        <f t="array" ref="I220">SUMPRODUCT(B204:B223, (ROW(B204:B223)-ROW(B204)+1)) / (20*21/2)</f>
        <v>2.1575000000000002</v>
      </c>
      <c r="J220" s="2">
        <f t="shared" si="26"/>
        <v>2.1916854415545104</v>
      </c>
      <c r="K220" s="2">
        <f t="shared" si="20"/>
        <v>2.2621273241383983</v>
      </c>
    </row>
    <row r="221" spans="1:11" ht="13.5" x14ac:dyDescent="0.25">
      <c r="A221" s="3">
        <f>TITRES_STAT!B224</f>
        <v>42327</v>
      </c>
      <c r="B221" s="6">
        <f>TITRES_STAT!D224</f>
        <v>2.1564000000000001</v>
      </c>
      <c r="C221" s="2">
        <f t="shared" si="21"/>
        <v>-5.2799999999999958E-2</v>
      </c>
      <c r="D221" s="2">
        <f t="shared" si="22"/>
        <v>2.1553800000000001</v>
      </c>
      <c r="E221" s="2">
        <f t="shared" si="24"/>
        <v>2.1221700000000001</v>
      </c>
      <c r="F221" s="2">
        <f t="shared" si="25"/>
        <v>2.2025750000000004</v>
      </c>
      <c r="G221" s="2">
        <f t="shared" si="19"/>
        <v>2.2743339999999996</v>
      </c>
      <c r="H221" s="2">
        <f t="shared" si="23"/>
        <v>2.3295595000000016</v>
      </c>
      <c r="I221" s="2">
        <f t="array" ref="I221">SUMPRODUCT(B205:B224, (ROW(B205:B224)-ROW(B205)+1)) / (20*21/2)</f>
        <v>2.1553142857142853</v>
      </c>
      <c r="J221" s="2">
        <f t="shared" si="26"/>
        <v>2.1883249233112236</v>
      </c>
      <c r="K221" s="2">
        <f t="shared" si="20"/>
        <v>2.2579811545643436</v>
      </c>
    </row>
    <row r="222" spans="1:11" ht="13.5" x14ac:dyDescent="0.25">
      <c r="A222" s="3">
        <f>TITRES_STAT!B225</f>
        <v>42328</v>
      </c>
      <c r="B222" s="6">
        <f>TITRES_STAT!D225</f>
        <v>2.1722999999999999</v>
      </c>
      <c r="C222" s="2">
        <f t="shared" si="21"/>
        <v>1.5899999999999803E-2</v>
      </c>
      <c r="D222" s="2">
        <f t="shared" si="22"/>
        <v>2.1648800000000001</v>
      </c>
      <c r="E222" s="2">
        <f t="shared" si="24"/>
        <v>2.1269200000000001</v>
      </c>
      <c r="F222" s="2">
        <f t="shared" si="25"/>
        <v>2.1930850000000004</v>
      </c>
      <c r="G222" s="2">
        <f t="shared" si="19"/>
        <v>2.2692739999999998</v>
      </c>
      <c r="H222" s="2">
        <f t="shared" si="23"/>
        <v>2.3287295000000015</v>
      </c>
      <c r="I222" s="2">
        <f t="array" ref="I222">SUMPRODUCT(B206:B225, (ROW(B206:B225)-ROW(B206)+1)) / (20*21/2)</f>
        <v>2.1566971428571429</v>
      </c>
      <c r="J222" s="2">
        <f t="shared" si="26"/>
        <v>2.1867987401387259</v>
      </c>
      <c r="K222" s="2">
        <f t="shared" si="20"/>
        <v>2.2546211092873105</v>
      </c>
    </row>
    <row r="223" spans="1:11" ht="13.5" x14ac:dyDescent="0.25">
      <c r="A223" s="3">
        <f>TITRES_STAT!B226</f>
        <v>42331</v>
      </c>
      <c r="B223" s="6">
        <f>TITRES_STAT!D226</f>
        <v>2.2039</v>
      </c>
      <c r="C223" s="2">
        <f t="shared" si="21"/>
        <v>3.1600000000000072E-2</v>
      </c>
      <c r="D223" s="2">
        <f t="shared" si="22"/>
        <v>2.1807000000000003</v>
      </c>
      <c r="E223" s="2">
        <f t="shared" si="24"/>
        <v>2.1358800000000002</v>
      </c>
      <c r="F223" s="2">
        <f t="shared" si="25"/>
        <v>2.1846500000000004</v>
      </c>
      <c r="G223" s="2">
        <f t="shared" si="19"/>
        <v>2.2653719999999997</v>
      </c>
      <c r="H223" s="2">
        <f t="shared" si="23"/>
        <v>2.3279815000000013</v>
      </c>
      <c r="I223" s="2">
        <f t="array" ref="I223">SUMPRODUCT(B207:B226, (ROW(B207:B226)-ROW(B207)+1)) / (20*21/2)</f>
        <v>2.1536538095238096</v>
      </c>
      <c r="J223" s="2">
        <f t="shared" si="26"/>
        <v>2.1884274315540853</v>
      </c>
      <c r="K223" s="2">
        <f t="shared" si="20"/>
        <v>2.2526320461780043</v>
      </c>
    </row>
    <row r="224" spans="1:11" ht="13.5" x14ac:dyDescent="0.25">
      <c r="A224" s="3">
        <f>TITRES_STAT!B227</f>
        <v>42332</v>
      </c>
      <c r="B224" s="6">
        <f>TITRES_STAT!D227</f>
        <v>2.1617000000000002</v>
      </c>
      <c r="C224" s="2">
        <f t="shared" si="21"/>
        <v>-4.2199999999999793E-2</v>
      </c>
      <c r="D224" s="2">
        <f t="shared" si="22"/>
        <v>2.1807000000000003</v>
      </c>
      <c r="E224" s="2">
        <f t="shared" si="24"/>
        <v>2.1469500000000004</v>
      </c>
      <c r="F224" s="2">
        <f t="shared" si="25"/>
        <v>2.1735800000000003</v>
      </c>
      <c r="G224" s="2">
        <f t="shared" si="19"/>
        <v>2.2619979999999997</v>
      </c>
      <c r="H224" s="2">
        <f t="shared" si="23"/>
        <v>2.3270985000000008</v>
      </c>
      <c r="I224" s="2">
        <f t="array" ref="I224">SUMPRODUCT(B208:B227, (ROW(B208:B227)-ROW(B208)+1)) / (20*21/2)</f>
        <v>2.1562166666666669</v>
      </c>
      <c r="J224" s="2">
        <f t="shared" si="26"/>
        <v>2.1858819618822678</v>
      </c>
      <c r="K224" s="2">
        <f t="shared" si="20"/>
        <v>2.2490660835827887</v>
      </c>
    </row>
    <row r="225" spans="1:11" ht="13.5" x14ac:dyDescent="0.25">
      <c r="A225" s="3">
        <f>TITRES_STAT!B228</f>
        <v>42333</v>
      </c>
      <c r="B225" s="6">
        <f>TITRES_STAT!D228</f>
        <v>2.1880999999999999</v>
      </c>
      <c r="C225" s="2">
        <f t="shared" si="21"/>
        <v>2.6399999999999757E-2</v>
      </c>
      <c r="D225" s="2">
        <f t="shared" si="22"/>
        <v>2.1764800000000002</v>
      </c>
      <c r="E225" s="2">
        <f t="shared" si="24"/>
        <v>2.1601299999999997</v>
      </c>
      <c r="F225" s="2">
        <f t="shared" si="25"/>
        <v>2.1672549999999999</v>
      </c>
      <c r="G225" s="2">
        <f t="shared" si="19"/>
        <v>2.2593619999999994</v>
      </c>
      <c r="H225" s="2">
        <f t="shared" si="23"/>
        <v>2.3263475000000016</v>
      </c>
      <c r="I225" s="2">
        <f t="array" ref="I225">SUMPRODUCT(B209:B228, (ROW(B209:B228)-ROW(B209)+1)) / (20*21/2)</f>
        <v>2.1591561904761907</v>
      </c>
      <c r="J225" s="2">
        <f t="shared" si="26"/>
        <v>2.1860932036077663</v>
      </c>
      <c r="K225" s="2">
        <f t="shared" si="20"/>
        <v>2.246675256775621</v>
      </c>
    </row>
    <row r="226" spans="1:11" ht="13.5" x14ac:dyDescent="0.25">
      <c r="A226" s="3">
        <f>TITRES_STAT!B229</f>
        <v>42334</v>
      </c>
      <c r="B226" s="6">
        <f>TITRES_STAT!D229</f>
        <v>2.1353</v>
      </c>
      <c r="C226" s="2">
        <f t="shared" si="21"/>
        <v>-5.2799999999999958E-2</v>
      </c>
      <c r="D226" s="2">
        <f t="shared" si="22"/>
        <v>2.1722600000000001</v>
      </c>
      <c r="E226" s="2">
        <f t="shared" si="24"/>
        <v>2.1638199999999999</v>
      </c>
      <c r="F226" s="2">
        <f t="shared" si="25"/>
        <v>2.1611899999999999</v>
      </c>
      <c r="G226" s="2">
        <f t="shared" si="19"/>
        <v>2.2558820000000002</v>
      </c>
      <c r="H226" s="2">
        <f t="shared" si="23"/>
        <v>2.3253325000000014</v>
      </c>
      <c r="I226" s="2">
        <f t="array" ref="I226">SUMPRODUCT(B210:B229, (ROW(B210:B229)-ROW(B210)+1)) / (20*21/2)</f>
        <v>2.1644566666666667</v>
      </c>
      <c r="J226" s="2">
        <f t="shared" si="26"/>
        <v>2.1812557556451218</v>
      </c>
      <c r="K226" s="2">
        <f t="shared" si="20"/>
        <v>2.2423075996471651</v>
      </c>
    </row>
    <row r="227" spans="1:11" ht="13.5" x14ac:dyDescent="0.25">
      <c r="A227" s="3">
        <f>TITRES_STAT!B230</f>
        <v>42335</v>
      </c>
      <c r="B227" s="6">
        <f>TITRES_STAT!D230</f>
        <v>2.1880999999999999</v>
      </c>
      <c r="C227" s="2">
        <f t="shared" si="21"/>
        <v>5.2799999999999958E-2</v>
      </c>
      <c r="D227" s="2">
        <f t="shared" si="22"/>
        <v>2.1754199999999999</v>
      </c>
      <c r="E227" s="2">
        <f t="shared" si="24"/>
        <v>2.17015</v>
      </c>
      <c r="F227" s="2">
        <f t="shared" si="25"/>
        <v>2.157235</v>
      </c>
      <c r="G227" s="2">
        <f t="shared" si="19"/>
        <v>2.2537739999999995</v>
      </c>
      <c r="H227" s="2">
        <f t="shared" si="23"/>
        <v>2.3246070000000016</v>
      </c>
      <c r="I227" s="2">
        <f t="array" ref="I227">SUMPRODUCT(B211:B230, (ROW(B211:B230)-ROW(B211)+1)) / (20*21/2)</f>
        <v>2.1729671428571433</v>
      </c>
      <c r="J227" s="2">
        <f t="shared" si="26"/>
        <v>2.1819075884408243</v>
      </c>
      <c r="K227" s="2">
        <f t="shared" si="20"/>
        <v>2.2401818114257077</v>
      </c>
    </row>
    <row r="228" spans="1:11" ht="13.5" x14ac:dyDescent="0.25">
      <c r="A228" s="3">
        <f>TITRES_STAT!B231</f>
        <v>42338</v>
      </c>
      <c r="B228" s="6">
        <f>TITRES_STAT!D231</f>
        <v>2.1880999999999999</v>
      </c>
      <c r="C228" s="2">
        <f t="shared" si="21"/>
        <v>0</v>
      </c>
      <c r="D228" s="2">
        <f t="shared" si="22"/>
        <v>2.1722600000000001</v>
      </c>
      <c r="E228" s="2">
        <f t="shared" si="24"/>
        <v>2.1764799999999997</v>
      </c>
      <c r="F228" s="2">
        <f t="shared" si="25"/>
        <v>2.1535450000000003</v>
      </c>
      <c r="G228" s="2">
        <f t="shared" si="19"/>
        <v>2.2502939999999998</v>
      </c>
      <c r="H228" s="2">
        <f t="shared" si="23"/>
        <v>2.3239070000000011</v>
      </c>
      <c r="I228" s="2">
        <f t="array" ref="I228">SUMPRODUCT(B212:B231, (ROW(B212:B231)-ROW(B212)+1)) / (20*21/2)</f>
        <v>2.1812266666666664</v>
      </c>
      <c r="J228" s="2">
        <f t="shared" si="26"/>
        <v>2.1824973419226503</v>
      </c>
      <c r="K228" s="2">
        <f t="shared" si="20"/>
        <v>2.2381393874482294</v>
      </c>
    </row>
    <row r="229" spans="1:11" ht="13.5" x14ac:dyDescent="0.25">
      <c r="A229" s="3">
        <f>TITRES_STAT!B232</f>
        <v>42339</v>
      </c>
      <c r="B229" s="6">
        <f>TITRES_STAT!D232</f>
        <v>2.2092000000000001</v>
      </c>
      <c r="C229" s="2">
        <f t="shared" si="21"/>
        <v>2.1100000000000119E-2</v>
      </c>
      <c r="D229" s="2">
        <f t="shared" si="22"/>
        <v>2.1817599999999997</v>
      </c>
      <c r="E229" s="2">
        <f t="shared" si="24"/>
        <v>2.1812299999999998</v>
      </c>
      <c r="F229" s="2">
        <f t="shared" si="25"/>
        <v>2.15144</v>
      </c>
      <c r="G229" s="2">
        <f t="shared" si="19"/>
        <v>2.2480799999999999</v>
      </c>
      <c r="H229" s="2">
        <f t="shared" si="23"/>
        <v>2.3230075000000014</v>
      </c>
      <c r="I229" s="2">
        <f t="array" ref="I229">SUMPRODUCT(B213:B232, (ROW(B213:B232)-ROW(B213)+1)) / (20*21/2)</f>
        <v>2.1856457142857142</v>
      </c>
      <c r="J229" s="2">
        <f t="shared" si="26"/>
        <v>2.1850404522157314</v>
      </c>
      <c r="K229" s="2">
        <f t="shared" si="20"/>
        <v>2.2370045095090831</v>
      </c>
    </row>
    <row r="230" spans="1:11" ht="13.5" x14ac:dyDescent="0.25">
      <c r="A230" s="3">
        <f>TITRES_STAT!B233</f>
        <v>42340</v>
      </c>
      <c r="B230" s="6">
        <f>TITRES_STAT!D233</f>
        <v>2.2408000000000001</v>
      </c>
      <c r="C230" s="2">
        <f t="shared" si="21"/>
        <v>3.1600000000000072E-2</v>
      </c>
      <c r="D230" s="2">
        <f t="shared" si="22"/>
        <v>2.1923000000000004</v>
      </c>
      <c r="E230" s="2">
        <f t="shared" si="24"/>
        <v>2.1843900000000001</v>
      </c>
      <c r="F230" s="2">
        <f t="shared" si="25"/>
        <v>2.1540750000000002</v>
      </c>
      <c r="G230" s="2">
        <f t="shared" si="19"/>
        <v>2.2464979999999999</v>
      </c>
      <c r="H230" s="2">
        <f t="shared" si="23"/>
        <v>2.3222660000000013</v>
      </c>
      <c r="I230" s="2">
        <f t="array" ref="I230">SUMPRODUCT(B214:B233, (ROW(B214:B233)-ROW(B214)+1)) / (20*21/2)</f>
        <v>2.189688095238095</v>
      </c>
      <c r="J230" s="2">
        <f t="shared" si="26"/>
        <v>2.1903508853380429</v>
      </c>
      <c r="K230" s="2">
        <f t="shared" si="20"/>
        <v>2.2371533522734328</v>
      </c>
    </row>
    <row r="231" spans="1:11" ht="13.5" x14ac:dyDescent="0.25">
      <c r="A231" s="3">
        <f>TITRES_STAT!B234</f>
        <v>42341</v>
      </c>
      <c r="B231" s="6">
        <f>TITRES_STAT!D234</f>
        <v>2.2408000000000001</v>
      </c>
      <c r="C231" s="2">
        <f t="shared" si="21"/>
        <v>0</v>
      </c>
      <c r="D231" s="2">
        <f t="shared" si="22"/>
        <v>2.2134</v>
      </c>
      <c r="E231" s="2">
        <f t="shared" si="24"/>
        <v>2.1928299999999998</v>
      </c>
      <c r="F231" s="2">
        <f t="shared" si="25"/>
        <v>2.1574999999999998</v>
      </c>
      <c r="G231" s="2">
        <f t="shared" si="19"/>
        <v>2.2452319999999997</v>
      </c>
      <c r="H231" s="2">
        <f t="shared" si="23"/>
        <v>2.3215755000000011</v>
      </c>
      <c r="I231" s="2">
        <f t="array" ref="I231">SUMPRODUCT(B215:B234, (ROW(B215:B234)-ROW(B215)+1)) / (20*21/2)</f>
        <v>2.1958085714285716</v>
      </c>
      <c r="J231" s="2">
        <f t="shared" si="26"/>
        <v>2.1951555629248958</v>
      </c>
      <c r="K231" s="2">
        <f t="shared" si="20"/>
        <v>2.2372963580666316</v>
      </c>
    </row>
    <row r="232" spans="1:11" ht="13.5" x14ac:dyDescent="0.25">
      <c r="A232" s="3">
        <f>TITRES_STAT!B235</f>
        <v>42342</v>
      </c>
      <c r="B232" s="6">
        <f>TITRES_STAT!D235</f>
        <v>2.2039</v>
      </c>
      <c r="C232" s="2">
        <f t="shared" si="21"/>
        <v>-3.6900000000000155E-2</v>
      </c>
      <c r="D232" s="2">
        <f t="shared" si="22"/>
        <v>2.2165599999999999</v>
      </c>
      <c r="E232" s="2">
        <f t="shared" si="24"/>
        <v>2.1959900000000001</v>
      </c>
      <c r="F232" s="2">
        <f t="shared" si="25"/>
        <v>2.1614550000000001</v>
      </c>
      <c r="G232" s="2">
        <f t="shared" si="19"/>
        <v>2.242912</v>
      </c>
      <c r="H232" s="2">
        <f t="shared" si="23"/>
        <v>2.3207005000000005</v>
      </c>
      <c r="I232" s="2">
        <f t="array" ref="I232">SUMPRODUCT(B216:B235, (ROW(B216:B235)-ROW(B216)+1)) / (20*21/2)</f>
        <v>2.2000757142857146</v>
      </c>
      <c r="J232" s="2">
        <f t="shared" si="26"/>
        <v>2.1959883664558579</v>
      </c>
      <c r="K232" s="2">
        <f t="shared" si="20"/>
        <v>2.2359866969659796</v>
      </c>
    </row>
    <row r="233" spans="1:11" ht="13.5" x14ac:dyDescent="0.25">
      <c r="A233" s="3">
        <f>TITRES_STAT!B236</f>
        <v>42345</v>
      </c>
      <c r="B233" s="6">
        <f>TITRES_STAT!D236</f>
        <v>2.2039</v>
      </c>
      <c r="C233" s="2">
        <f t="shared" si="21"/>
        <v>0</v>
      </c>
      <c r="D233" s="2">
        <f t="shared" si="22"/>
        <v>2.2197200000000001</v>
      </c>
      <c r="E233" s="2">
        <f t="shared" si="24"/>
        <v>2.1959900000000001</v>
      </c>
      <c r="F233" s="2">
        <f t="shared" si="25"/>
        <v>2.1659350000000002</v>
      </c>
      <c r="G233" s="2">
        <f t="shared" si="19"/>
        <v>2.2411199999999996</v>
      </c>
      <c r="H233" s="2">
        <f t="shared" si="23"/>
        <v>2.3198510000000008</v>
      </c>
      <c r="I233" s="2">
        <f t="array" ref="I233">SUMPRODUCT(B217:B236, (ROW(B217:B236)-ROW(B217)+1)) / (20*21/2)</f>
        <v>2.2025647619047617</v>
      </c>
      <c r="J233" s="2">
        <f t="shared" si="26"/>
        <v>2.1967418553648237</v>
      </c>
      <c r="K233" s="2">
        <f t="shared" si="20"/>
        <v>2.2347283951241765</v>
      </c>
    </row>
    <row r="234" spans="1:11" ht="13.5" x14ac:dyDescent="0.25">
      <c r="A234" s="3">
        <f>TITRES_STAT!B237</f>
        <v>42346</v>
      </c>
      <c r="B234" s="6">
        <f>TITRES_STAT!D237</f>
        <v>2.2302</v>
      </c>
      <c r="C234" s="2">
        <f t="shared" si="21"/>
        <v>2.629999999999999E-2</v>
      </c>
      <c r="D234" s="2">
        <f t="shared" si="22"/>
        <v>2.2239200000000001</v>
      </c>
      <c r="E234" s="2">
        <f t="shared" si="24"/>
        <v>2.2028400000000001</v>
      </c>
      <c r="F234" s="2">
        <f t="shared" si="25"/>
        <v>2.1748950000000002</v>
      </c>
      <c r="G234" s="2">
        <f t="shared" si="19"/>
        <v>2.2384819999999994</v>
      </c>
      <c r="H234" s="2">
        <f t="shared" si="23"/>
        <v>2.3191330000000012</v>
      </c>
      <c r="I234" s="2">
        <f t="array" ref="I234">SUMPRODUCT(B218:B237, (ROW(B218:B237)-ROW(B218)+1)) / (20*21/2)</f>
        <v>2.1984976190476191</v>
      </c>
      <c r="J234" s="2">
        <f t="shared" si="26"/>
        <v>2.1999283453300786</v>
      </c>
      <c r="K234" s="2">
        <f t="shared" si="20"/>
        <v>2.2345508110016596</v>
      </c>
    </row>
    <row r="235" spans="1:11" ht="13.5" x14ac:dyDescent="0.25">
      <c r="A235" s="3">
        <f>TITRES_STAT!B238</f>
        <v>42347</v>
      </c>
      <c r="B235" s="6">
        <f>TITRES_STAT!D238</f>
        <v>2.2197</v>
      </c>
      <c r="C235" s="2">
        <f t="shared" si="21"/>
        <v>-1.0499999999999954E-2</v>
      </c>
      <c r="D235" s="2">
        <f t="shared" si="22"/>
        <v>2.2197</v>
      </c>
      <c r="E235" s="2">
        <f t="shared" si="24"/>
        <v>2.2060000000000004</v>
      </c>
      <c r="F235" s="2">
        <f t="shared" si="25"/>
        <v>2.183065</v>
      </c>
      <c r="G235" s="2">
        <f t="shared" si="19"/>
        <v>2.235214</v>
      </c>
      <c r="H235" s="2">
        <f t="shared" si="23"/>
        <v>2.3183625000000005</v>
      </c>
      <c r="I235" s="2">
        <f t="array" ref="I235">SUMPRODUCT(B219:B238, (ROW(B219:B238)-ROW(B219)+1)) / (20*21/2)</f>
        <v>2.1943299999999999</v>
      </c>
      <c r="J235" s="2">
        <f t="shared" si="26"/>
        <v>2.2018113600605473</v>
      </c>
      <c r="K235" s="2">
        <f t="shared" si="20"/>
        <v>2.2339684262564963</v>
      </c>
    </row>
    <row r="236" spans="1:11" ht="13.5" x14ac:dyDescent="0.25">
      <c r="A236" s="3">
        <f>TITRES_STAT!B239</f>
        <v>42348</v>
      </c>
      <c r="B236" s="6">
        <f>TITRES_STAT!D239</f>
        <v>2.2092000000000001</v>
      </c>
      <c r="C236" s="2">
        <f t="shared" si="21"/>
        <v>-1.0499999999999954E-2</v>
      </c>
      <c r="D236" s="2">
        <f t="shared" si="22"/>
        <v>2.2133799999999999</v>
      </c>
      <c r="E236" s="2">
        <f t="shared" si="24"/>
        <v>2.21339</v>
      </c>
      <c r="F236" s="2">
        <f t="shared" si="25"/>
        <v>2.1886049999999995</v>
      </c>
      <c r="G236" s="2">
        <f t="shared" si="19"/>
        <v>2.2330000000000001</v>
      </c>
      <c r="H236" s="2">
        <f t="shared" si="23"/>
        <v>2.3177170000000005</v>
      </c>
      <c r="I236" s="2">
        <f t="array" ref="I236">SUMPRODUCT(B220:B239, (ROW(B220:B239)-ROW(B220)+1)) / (20*21/2)</f>
        <v>2.1910619047619049</v>
      </c>
      <c r="J236" s="2">
        <f t="shared" si="26"/>
        <v>2.2025150400547808</v>
      </c>
      <c r="K236" s="2">
        <f t="shared" si="20"/>
        <v>2.2329971154229082</v>
      </c>
    </row>
    <row r="237" spans="1:11" ht="13.5" x14ac:dyDescent="0.25">
      <c r="A237" s="3">
        <f>TITRES_STAT!B240</f>
        <v>42349</v>
      </c>
      <c r="B237" s="6">
        <f>TITRES_STAT!D240</f>
        <v>2.1459000000000001</v>
      </c>
      <c r="C237" s="2">
        <f t="shared" si="21"/>
        <v>-6.3299999999999912E-2</v>
      </c>
      <c r="D237" s="2">
        <f t="shared" si="22"/>
        <v>2.2017800000000003</v>
      </c>
      <c r="E237" s="2">
        <f t="shared" si="24"/>
        <v>2.2091699999999999</v>
      </c>
      <c r="F237" s="2">
        <f t="shared" si="25"/>
        <v>2.1896599999999995</v>
      </c>
      <c r="G237" s="2">
        <f t="shared" si="19"/>
        <v>2.2305739999999998</v>
      </c>
      <c r="H237" s="2">
        <f t="shared" si="23"/>
        <v>2.316755000000001</v>
      </c>
      <c r="I237" s="2">
        <f t="array" ref="I237">SUMPRODUCT(B221:B240, (ROW(B221:B240)-ROW(B221)+1)) / (20*21/2)</f>
        <v>2.1853142857142855</v>
      </c>
      <c r="J237" s="2">
        <f t="shared" si="26"/>
        <v>2.197123131478135</v>
      </c>
      <c r="K237" s="2">
        <f t="shared" si="20"/>
        <v>2.2295815422690688</v>
      </c>
    </row>
    <row r="238" spans="1:11" ht="13.5" x14ac:dyDescent="0.25">
      <c r="A238" s="3">
        <f>TITRES_STAT!B241</f>
        <v>42352</v>
      </c>
      <c r="B238" s="6">
        <f>TITRES_STAT!D241</f>
        <v>2.1459000000000001</v>
      </c>
      <c r="C238" s="2">
        <f t="shared" si="21"/>
        <v>0</v>
      </c>
      <c r="D238" s="2">
        <f t="shared" si="22"/>
        <v>2.1901800000000002</v>
      </c>
      <c r="E238" s="2">
        <f t="shared" si="24"/>
        <v>2.2049500000000002</v>
      </c>
      <c r="F238" s="2">
        <f t="shared" si="25"/>
        <v>2.190715</v>
      </c>
      <c r="G238" s="2">
        <f t="shared" si="19"/>
        <v>2.2270940000000001</v>
      </c>
      <c r="H238" s="2">
        <f t="shared" si="23"/>
        <v>2.3157930000000011</v>
      </c>
      <c r="I238" s="2">
        <f t="array" ref="I238">SUMPRODUCT(B222:B241, (ROW(B222:B241)-ROW(B222)+1)) / (20*21/2)</f>
        <v>2.1804385714285717</v>
      </c>
      <c r="J238" s="2">
        <f t="shared" si="26"/>
        <v>2.1922447380040269</v>
      </c>
      <c r="K238" s="2">
        <f t="shared" si="20"/>
        <v>2.2262999131604779</v>
      </c>
    </row>
    <row r="239" spans="1:11" ht="13.5" x14ac:dyDescent="0.25">
      <c r="A239" s="3">
        <f>TITRES_STAT!B242</f>
        <v>42353</v>
      </c>
      <c r="B239" s="6">
        <f>TITRES_STAT!D242</f>
        <v>2.1564000000000001</v>
      </c>
      <c r="C239" s="2">
        <f t="shared" si="21"/>
        <v>1.0499999999999954E-2</v>
      </c>
      <c r="D239" s="2">
        <f t="shared" si="22"/>
        <v>2.1754199999999999</v>
      </c>
      <c r="E239" s="2">
        <f t="shared" si="24"/>
        <v>2.1996700000000002</v>
      </c>
      <c r="F239" s="2">
        <f t="shared" si="25"/>
        <v>2.1904499999999998</v>
      </c>
      <c r="G239" s="2">
        <f t="shared" si="19"/>
        <v>2.2238240000000005</v>
      </c>
      <c r="H239" s="2">
        <f t="shared" si="23"/>
        <v>2.314934500000001</v>
      </c>
      <c r="I239" s="2">
        <f t="array" ref="I239">SUMPRODUCT(B223:B242, (ROW(B223:B242)-ROW(B223)+1)) / (20*21/2)</f>
        <v>2.1726538095238093</v>
      </c>
      <c r="J239" s="2">
        <f t="shared" si="26"/>
        <v>2.1888309534322148</v>
      </c>
      <c r="K239" s="2">
        <f t="shared" si="20"/>
        <v>2.2235587400953611</v>
      </c>
    </row>
    <row r="240" spans="1:11" ht="13.5" x14ac:dyDescent="0.25">
      <c r="A240" s="3">
        <f>TITRES_STAT!B243</f>
        <v>42354</v>
      </c>
      <c r="B240" s="6">
        <f>TITRES_STAT!D243</f>
        <v>2.1301000000000001</v>
      </c>
      <c r="C240" s="2">
        <f t="shared" si="21"/>
        <v>-2.629999999999999E-2</v>
      </c>
      <c r="D240" s="2">
        <f t="shared" si="22"/>
        <v>2.1575000000000002</v>
      </c>
      <c r="E240" s="2">
        <f t="shared" si="24"/>
        <v>2.1886000000000001</v>
      </c>
      <c r="F240" s="2">
        <f t="shared" si="25"/>
        <v>2.1864949999999999</v>
      </c>
      <c r="G240" s="2">
        <f t="shared" si="19"/>
        <v>2.2201340000000007</v>
      </c>
      <c r="H240" s="2">
        <f t="shared" si="23"/>
        <v>2.3140210000000012</v>
      </c>
      <c r="I240" s="2">
        <f t="array" ref="I240">SUMPRODUCT(B224:B243, (ROW(B224:B243)-ROW(B224)+1)) / (20*21/2)</f>
        <v>2.1621861904761905</v>
      </c>
      <c r="J240" s="2">
        <f t="shared" si="26"/>
        <v>2.1832375292958135</v>
      </c>
      <c r="K240" s="2">
        <f t="shared" si="20"/>
        <v>2.2198936914641707</v>
      </c>
    </row>
    <row r="241" spans="1:11" ht="13.5" x14ac:dyDescent="0.25">
      <c r="A241" s="3">
        <f>TITRES_STAT!B244</f>
        <v>42355</v>
      </c>
      <c r="B241" s="6">
        <f>TITRES_STAT!D244</f>
        <v>2.1353</v>
      </c>
      <c r="C241" s="2">
        <f t="shared" si="21"/>
        <v>5.1999999999998714E-3</v>
      </c>
      <c r="D241" s="2">
        <f t="shared" si="22"/>
        <v>2.1427199999999997</v>
      </c>
      <c r="E241" s="2">
        <f t="shared" si="24"/>
        <v>2.1780500000000003</v>
      </c>
      <c r="F241" s="2">
        <f t="shared" si="25"/>
        <v>2.1854399999999998</v>
      </c>
      <c r="G241" s="2">
        <f t="shared" si="19"/>
        <v>2.2164420000000011</v>
      </c>
      <c r="H241" s="2">
        <f t="shared" si="23"/>
        <v>2.3128285000000015</v>
      </c>
      <c r="I241" s="2">
        <f t="array" ref="I241">SUMPRODUCT(B225:B244, (ROW(B225:B244)-ROW(B225)+1)) / (20*21/2)</f>
        <v>2.155860476190476</v>
      </c>
      <c r="J241" s="2">
        <f t="shared" si="26"/>
        <v>2.1786720503152597</v>
      </c>
      <c r="K241" s="2">
        <f t="shared" si="20"/>
        <v>2.2165762917989089</v>
      </c>
    </row>
    <row r="242" spans="1:11" ht="13.5" x14ac:dyDescent="0.25">
      <c r="A242" s="3">
        <f>TITRES_STAT!B245</f>
        <v>42356</v>
      </c>
      <c r="B242" s="6">
        <f>TITRES_STAT!D245</f>
        <v>2.1036999999999999</v>
      </c>
      <c r="C242" s="2">
        <f t="shared" si="21"/>
        <v>-3.1600000000000072E-2</v>
      </c>
      <c r="D242" s="2">
        <f t="shared" si="22"/>
        <v>2.1342800000000004</v>
      </c>
      <c r="E242" s="2">
        <f t="shared" si="24"/>
        <v>2.1680300000000003</v>
      </c>
      <c r="F242" s="2">
        <f t="shared" si="25"/>
        <v>2.1820099999999996</v>
      </c>
      <c r="G242" s="2">
        <f t="shared" ref="G242:G305" si="27">AVERAGE(B193:B242)</f>
        <v>2.2133840000000005</v>
      </c>
      <c r="H242" s="2">
        <f t="shared" si="23"/>
        <v>2.311274500000001</v>
      </c>
      <c r="I242" s="2">
        <f t="array" ref="I242">SUMPRODUCT(B226:B245, (ROW(B226:B245)-ROW(B226)+1)) / (20*21/2)</f>
        <v>2.1497857142857142</v>
      </c>
      <c r="J242" s="2">
        <f t="shared" si="26"/>
        <v>2.1715318550471396</v>
      </c>
      <c r="K242" s="2">
        <f t="shared" si="20"/>
        <v>2.2121497705518931</v>
      </c>
    </row>
    <row r="243" spans="1:11" ht="13.5" x14ac:dyDescent="0.25">
      <c r="A243" s="3">
        <f>TITRES_STAT!B246</f>
        <v>42359</v>
      </c>
      <c r="B243" s="6">
        <f>TITRES_STAT!D246</f>
        <v>2.0720999999999998</v>
      </c>
      <c r="C243" s="2">
        <f t="shared" si="21"/>
        <v>-3.1600000000000072E-2</v>
      </c>
      <c r="D243" s="2">
        <f t="shared" si="22"/>
        <v>2.1195200000000001</v>
      </c>
      <c r="E243" s="2">
        <f t="shared" si="24"/>
        <v>2.1548500000000002</v>
      </c>
      <c r="F243" s="2">
        <f t="shared" si="25"/>
        <v>2.1754199999999999</v>
      </c>
      <c r="G243" s="2">
        <f t="shared" si="27"/>
        <v>2.2094820000000008</v>
      </c>
      <c r="H243" s="2">
        <f t="shared" si="23"/>
        <v>2.309333500000001</v>
      </c>
      <c r="I243" s="2">
        <f t="array" ref="I243">SUMPRODUCT(B227:B246, (ROW(B227:B246)-ROW(B227)+1)) / (20*21/2)</f>
        <v>2.1491066666666665</v>
      </c>
      <c r="J243" s="2">
        <f t="shared" si="26"/>
        <v>2.1620621545664598</v>
      </c>
      <c r="K243" s="2">
        <f t="shared" ref="K243:K306" si="28">$K$4*B243+(1-$K$4)*K242</f>
        <v>2.2066576226871133</v>
      </c>
    </row>
    <row r="244" spans="1:11" ht="13.5" x14ac:dyDescent="0.25">
      <c r="A244" s="3">
        <f>TITRES_STAT!B247</f>
        <v>42360</v>
      </c>
      <c r="B244" s="6">
        <f>TITRES_STAT!D247</f>
        <v>2.109</v>
      </c>
      <c r="C244" s="2">
        <f t="shared" si="21"/>
        <v>3.6900000000000155E-2</v>
      </c>
      <c r="D244" s="2">
        <f t="shared" si="22"/>
        <v>2.1100399999999997</v>
      </c>
      <c r="E244" s="2">
        <f t="shared" si="24"/>
        <v>2.1427300000000002</v>
      </c>
      <c r="F244" s="2">
        <f t="shared" si="25"/>
        <v>2.1727850000000002</v>
      </c>
      <c r="G244" s="2">
        <f t="shared" si="27"/>
        <v>2.2060020000000002</v>
      </c>
      <c r="H244" s="2">
        <f t="shared" si="23"/>
        <v>2.3077045000000012</v>
      </c>
      <c r="I244" s="2">
        <f t="array" ref="I244">SUMPRODUCT(B228:B247, (ROW(B228:B247)-ROW(B228)+1)) / (20*21/2)</f>
        <v>2.1483019047619045</v>
      </c>
      <c r="J244" s="2">
        <f t="shared" si="26"/>
        <v>2.1570086160363209</v>
      </c>
      <c r="K244" s="2">
        <f t="shared" si="28"/>
        <v>2.2028279119935013</v>
      </c>
    </row>
    <row r="245" spans="1:11" ht="13.5" x14ac:dyDescent="0.25">
      <c r="A245" s="3">
        <f>TITRES_STAT!B248</f>
        <v>42361</v>
      </c>
      <c r="B245" s="6">
        <f>TITRES_STAT!D248</f>
        <v>2.109</v>
      </c>
      <c r="C245" s="2">
        <f t="shared" si="21"/>
        <v>0</v>
      </c>
      <c r="D245" s="2">
        <f t="shared" si="22"/>
        <v>2.10582</v>
      </c>
      <c r="E245" s="2">
        <f t="shared" si="24"/>
        <v>2.1316600000000001</v>
      </c>
      <c r="F245" s="2">
        <f t="shared" si="25"/>
        <v>2.1688300000000003</v>
      </c>
      <c r="G245" s="2">
        <f t="shared" si="27"/>
        <v>2.2023120000000005</v>
      </c>
      <c r="H245" s="2">
        <f t="shared" si="23"/>
        <v>2.3055415000000008</v>
      </c>
      <c r="I245" s="2">
        <f t="array" ref="I245">SUMPRODUCT(B229:B248, (ROW(B229:B248)-ROW(B229)+1)) / (20*21/2)</f>
        <v>2.147118095238095</v>
      </c>
      <c r="J245" s="2">
        <f t="shared" si="26"/>
        <v>2.1524363668900044</v>
      </c>
      <c r="K245" s="2">
        <f t="shared" si="28"/>
        <v>2.1991483860329719</v>
      </c>
    </row>
    <row r="246" spans="1:11" ht="13.5" x14ac:dyDescent="0.25">
      <c r="A246" s="3">
        <f>TITRES_STAT!B249</f>
        <v>42363</v>
      </c>
      <c r="B246" s="6">
        <f>TITRES_STAT!D249</f>
        <v>2.1617000000000002</v>
      </c>
      <c r="C246" s="2">
        <f t="shared" si="21"/>
        <v>5.2700000000000191E-2</v>
      </c>
      <c r="D246" s="2">
        <f t="shared" si="22"/>
        <v>2.1110999999999995</v>
      </c>
      <c r="E246" s="2">
        <f t="shared" si="24"/>
        <v>2.1269099999999996</v>
      </c>
      <c r="F246" s="2">
        <f t="shared" si="25"/>
        <v>2.1701500000000005</v>
      </c>
      <c r="G246" s="2">
        <f t="shared" si="27"/>
        <v>2.19957</v>
      </c>
      <c r="H246" s="2">
        <f t="shared" si="23"/>
        <v>2.3038960000000004</v>
      </c>
      <c r="I246" s="2">
        <f t="array" ref="I246">SUMPRODUCT(B230:B249, (ROW(B230:B249)-ROW(B230)+1)) / (20*21/2)</f>
        <v>2.1380566666666669</v>
      </c>
      <c r="J246" s="2">
        <f t="shared" si="26"/>
        <v>2.1533186176623849</v>
      </c>
      <c r="K246" s="2">
        <f t="shared" si="28"/>
        <v>2.1976798218748161</v>
      </c>
    </row>
    <row r="247" spans="1:11" ht="13.5" x14ac:dyDescent="0.25">
      <c r="A247" s="3">
        <f>TITRES_STAT!B250</f>
        <v>42366</v>
      </c>
      <c r="B247" s="6">
        <f>TITRES_STAT!D250</f>
        <v>2.1617000000000002</v>
      </c>
      <c r="C247" s="2">
        <f t="shared" si="21"/>
        <v>0</v>
      </c>
      <c r="D247" s="2">
        <f t="shared" si="22"/>
        <v>2.1227</v>
      </c>
      <c r="E247" s="2">
        <f t="shared" si="24"/>
        <v>2.1284900000000002</v>
      </c>
      <c r="F247" s="2">
        <f t="shared" si="25"/>
        <v>2.1688300000000007</v>
      </c>
      <c r="G247" s="2">
        <f t="shared" si="27"/>
        <v>2.1964060000000005</v>
      </c>
      <c r="H247" s="2">
        <f t="shared" si="23"/>
        <v>2.3022505000000004</v>
      </c>
      <c r="I247" s="2">
        <f t="array" ref="I247">SUMPRODUCT(B231:B250, (ROW(B231:B250)-ROW(B231)+1)) / (20*21/2)</f>
        <v>2.1291433333333334</v>
      </c>
      <c r="J247" s="2">
        <f t="shared" si="26"/>
        <v>2.1541168445516816</v>
      </c>
      <c r="K247" s="2">
        <f t="shared" si="28"/>
        <v>2.1962688484679607</v>
      </c>
    </row>
    <row r="248" spans="1:11" ht="13.5" x14ac:dyDescent="0.25">
      <c r="A248" s="3">
        <f>TITRES_STAT!B251</f>
        <v>42367</v>
      </c>
      <c r="B248" s="6">
        <f>TITRES_STAT!D251</f>
        <v>2.1564000000000001</v>
      </c>
      <c r="C248" s="2">
        <f t="shared" si="21"/>
        <v>-5.3000000000000824E-3</v>
      </c>
      <c r="D248" s="2">
        <f t="shared" si="22"/>
        <v>2.1395599999999999</v>
      </c>
      <c r="E248" s="2">
        <f t="shared" si="24"/>
        <v>2.12954</v>
      </c>
      <c r="F248" s="2">
        <f t="shared" si="25"/>
        <v>2.1672450000000003</v>
      </c>
      <c r="G248" s="2">
        <f t="shared" si="27"/>
        <v>2.1928200000000002</v>
      </c>
      <c r="H248" s="2">
        <f t="shared" si="23"/>
        <v>2.3007060000000008</v>
      </c>
      <c r="I248" s="2">
        <f t="array" ref="I248">SUMPRODUCT(B232:B251, (ROW(B232:B251)-ROW(B232)+1)) / (20*21/2)</f>
        <v>2.1275823809523811</v>
      </c>
      <c r="J248" s="2">
        <f t="shared" si="26"/>
        <v>2.1543342879277119</v>
      </c>
      <c r="K248" s="2">
        <f t="shared" si="28"/>
        <v>2.1947053642143151</v>
      </c>
    </row>
    <row r="249" spans="1:11" ht="13.5" x14ac:dyDescent="0.25">
      <c r="A249" s="3">
        <f>TITRES_STAT!B252</f>
        <v>42368</v>
      </c>
      <c r="B249" s="6">
        <f>TITRES_STAT!D252</f>
        <v>2.0720999999999998</v>
      </c>
      <c r="C249" s="2">
        <f t="shared" si="21"/>
        <v>-8.4300000000000264E-2</v>
      </c>
      <c r="D249" s="2">
        <f t="shared" si="22"/>
        <v>2.1321799999999995</v>
      </c>
      <c r="E249" s="2">
        <f t="shared" si="24"/>
        <v>2.1211099999999998</v>
      </c>
      <c r="F249" s="2">
        <f t="shared" si="25"/>
        <v>2.1603900000000005</v>
      </c>
      <c r="G249" s="2">
        <f t="shared" si="27"/>
        <v>2.1869160000000005</v>
      </c>
      <c r="H249" s="2">
        <f t="shared" si="23"/>
        <v>2.2983840000000004</v>
      </c>
      <c r="I249" s="2">
        <f t="array" ref="I249">SUMPRODUCT(B233:B252, (ROW(B233:B252)-ROW(B233)+1)) / (20*21/2)</f>
        <v>2.1260285714285714</v>
      </c>
      <c r="J249" s="2">
        <f t="shared" si="26"/>
        <v>2.1465024509822155</v>
      </c>
      <c r="K249" s="2">
        <f t="shared" si="28"/>
        <v>2.1898973107157147</v>
      </c>
    </row>
    <row r="250" spans="1:11" ht="13.5" x14ac:dyDescent="0.25">
      <c r="A250" s="3">
        <f>TITRES_STAT!B253</f>
        <v>42369</v>
      </c>
      <c r="B250" s="6">
        <f>TITRES_STAT!D253</f>
        <v>2.0668000000000002</v>
      </c>
      <c r="C250" s="2">
        <f t="shared" si="21"/>
        <v>-5.2999999999996383E-3</v>
      </c>
      <c r="D250" s="2">
        <f t="shared" si="22"/>
        <v>2.1237400000000002</v>
      </c>
      <c r="E250" s="2">
        <f t="shared" si="24"/>
        <v>2.1147800000000001</v>
      </c>
      <c r="F250" s="2">
        <f t="shared" si="25"/>
        <v>2.1516900000000003</v>
      </c>
      <c r="G250" s="2">
        <f t="shared" si="27"/>
        <v>2.181854</v>
      </c>
      <c r="H250" s="2">
        <f t="shared" si="23"/>
        <v>2.2960100000000003</v>
      </c>
      <c r="I250" s="2">
        <f t="array" ref="I250">SUMPRODUCT(B234:B253, (ROW(B234:B253)-ROW(B234)+1)) / (20*21/2)</f>
        <v>2.1308452380952381</v>
      </c>
      <c r="J250" s="2">
        <f t="shared" si="26"/>
        <v>2.1389117413648617</v>
      </c>
      <c r="K250" s="2">
        <f t="shared" si="28"/>
        <v>2.1850699651974517</v>
      </c>
    </row>
    <row r="251" spans="1:11" ht="13.5" x14ac:dyDescent="0.25">
      <c r="A251" s="3">
        <f>TITRES_STAT!B254</f>
        <v>42373</v>
      </c>
      <c r="B251" s="6">
        <f>TITRES_STAT!D254</f>
        <v>2.1353</v>
      </c>
      <c r="C251" s="2">
        <f t="shared" si="21"/>
        <v>6.8499999999999783E-2</v>
      </c>
      <c r="D251" s="2">
        <f t="shared" si="22"/>
        <v>2.1184600000000002</v>
      </c>
      <c r="E251" s="2">
        <f t="shared" si="24"/>
        <v>2.1147800000000001</v>
      </c>
      <c r="F251" s="2">
        <f t="shared" si="25"/>
        <v>2.1464150000000002</v>
      </c>
      <c r="G251" s="2">
        <f t="shared" si="27"/>
        <v>2.1781620000000004</v>
      </c>
      <c r="H251" s="2">
        <f t="shared" si="23"/>
        <v>2.2943599999999997</v>
      </c>
      <c r="I251" s="2">
        <f t="array" ref="I251">SUMPRODUCT(B235:B254, (ROW(B235:B254)-ROW(B235)+1)) / (20*21/2)</f>
        <v>2.1337123809523812</v>
      </c>
      <c r="J251" s="2">
        <f t="shared" si="26"/>
        <v>2.1385677659967794</v>
      </c>
      <c r="K251" s="2">
        <f t="shared" si="28"/>
        <v>2.1831182018563751</v>
      </c>
    </row>
    <row r="252" spans="1:11" ht="13.5" x14ac:dyDescent="0.25">
      <c r="A252" s="3">
        <f>TITRES_STAT!B255</f>
        <v>42374</v>
      </c>
      <c r="B252" s="6">
        <f>TITRES_STAT!D255</f>
        <v>2.1301000000000001</v>
      </c>
      <c r="C252" s="2">
        <f t="shared" si="21"/>
        <v>-5.1999999999998714E-3</v>
      </c>
      <c r="D252" s="2">
        <f t="shared" si="22"/>
        <v>2.1121400000000006</v>
      </c>
      <c r="E252" s="2">
        <f t="shared" si="24"/>
        <v>2.1174200000000001</v>
      </c>
      <c r="F252" s="2">
        <f t="shared" si="25"/>
        <v>2.142725</v>
      </c>
      <c r="G252" s="2">
        <f t="shared" si="27"/>
        <v>2.1735220000000002</v>
      </c>
      <c r="H252" s="2">
        <f t="shared" si="23"/>
        <v>2.2923534999999999</v>
      </c>
      <c r="I252" s="2">
        <f t="array" ref="I252">SUMPRODUCT(B236:B255, (ROW(B236:B255)-ROW(B236)+1)) / (20*21/2)</f>
        <v>2.1333314285714287</v>
      </c>
      <c r="J252" s="2">
        <f t="shared" si="26"/>
        <v>2.1377613120923242</v>
      </c>
      <c r="K252" s="2">
        <f t="shared" si="28"/>
        <v>2.1810390566855369</v>
      </c>
    </row>
    <row r="253" spans="1:11" ht="13.5" x14ac:dyDescent="0.25">
      <c r="A253" s="3">
        <f>TITRES_STAT!B256</f>
        <v>42375</v>
      </c>
      <c r="B253" s="6">
        <f>TITRES_STAT!D256</f>
        <v>2.1932999999999998</v>
      </c>
      <c r="C253" s="2">
        <f t="shared" si="21"/>
        <v>6.3199999999999701E-2</v>
      </c>
      <c r="D253" s="2">
        <f t="shared" si="22"/>
        <v>2.1195200000000001</v>
      </c>
      <c r="E253" s="2">
        <f t="shared" si="24"/>
        <v>2.12954</v>
      </c>
      <c r="F253" s="2">
        <f t="shared" si="25"/>
        <v>2.1421950000000001</v>
      </c>
      <c r="G253" s="2">
        <f t="shared" si="27"/>
        <v>2.1699359999999999</v>
      </c>
      <c r="H253" s="2">
        <f t="shared" si="23"/>
        <v>2.2906374999999999</v>
      </c>
      <c r="I253" s="2">
        <f t="array" ref="I253">SUMPRODUCT(B237:B256, (ROW(B237:B256)-ROW(B237)+1)) / (20*21/2)</f>
        <v>2.1388761904761902</v>
      </c>
      <c r="J253" s="2">
        <f t="shared" si="26"/>
        <v>2.1430507109406745</v>
      </c>
      <c r="K253" s="2">
        <f t="shared" si="28"/>
        <v>2.1815198779919864</v>
      </c>
    </row>
    <row r="254" spans="1:11" ht="13.5" x14ac:dyDescent="0.25">
      <c r="A254" s="3">
        <f>TITRES_STAT!B257</f>
        <v>42376</v>
      </c>
      <c r="B254" s="6">
        <f>TITRES_STAT!D257</f>
        <v>2.1722999999999999</v>
      </c>
      <c r="C254" s="2">
        <f t="shared" si="21"/>
        <v>-2.0999999999999908E-2</v>
      </c>
      <c r="D254" s="2">
        <f t="shared" si="22"/>
        <v>2.1395600000000004</v>
      </c>
      <c r="E254" s="2">
        <f t="shared" si="24"/>
        <v>2.1358699999999997</v>
      </c>
      <c r="F254" s="2">
        <f t="shared" si="25"/>
        <v>2.1393000000000004</v>
      </c>
      <c r="G254" s="2">
        <f t="shared" si="27"/>
        <v>2.1657199999999999</v>
      </c>
      <c r="H254" s="2">
        <f t="shared" si="23"/>
        <v>2.2890450000000002</v>
      </c>
      <c r="I254" s="2">
        <f t="array" ref="I254">SUMPRODUCT(B238:B257, (ROW(B238:B257)-ROW(B238)+1)) / (20*21/2)</f>
        <v>2.1505252380952382</v>
      </c>
      <c r="J254" s="2">
        <f t="shared" si="26"/>
        <v>2.1458363575177528</v>
      </c>
      <c r="K254" s="2">
        <f t="shared" si="28"/>
        <v>2.1811583141491635</v>
      </c>
    </row>
    <row r="255" spans="1:11" ht="13.5" x14ac:dyDescent="0.25">
      <c r="A255" s="3">
        <f>TITRES_STAT!B258</f>
        <v>42377</v>
      </c>
      <c r="B255" s="6">
        <f>TITRES_STAT!D258</f>
        <v>2.1353</v>
      </c>
      <c r="C255" s="2">
        <f t="shared" si="21"/>
        <v>-3.6999999999999922E-2</v>
      </c>
      <c r="D255" s="2">
        <f t="shared" si="22"/>
        <v>2.1532600000000004</v>
      </c>
      <c r="E255" s="2">
        <f t="shared" si="24"/>
        <v>2.1385000000000001</v>
      </c>
      <c r="F255" s="2">
        <f t="shared" si="25"/>
        <v>2.1350799999999999</v>
      </c>
      <c r="G255" s="2">
        <f t="shared" si="27"/>
        <v>2.162134</v>
      </c>
      <c r="H255" s="2">
        <f t="shared" si="23"/>
        <v>2.2872675</v>
      </c>
      <c r="I255" s="2">
        <f t="array" ref="I255">SUMPRODUCT(B239:B258, (ROW(B239:B258)-ROW(B239)+1)) / (20*21/2)</f>
        <v>2.1641614285714286</v>
      </c>
      <c r="J255" s="2">
        <f t="shared" si="26"/>
        <v>2.1448328948970143</v>
      </c>
      <c r="K255" s="2">
        <f t="shared" si="28"/>
        <v>2.1793599488884117</v>
      </c>
    </row>
    <row r="256" spans="1:11" ht="13.5" x14ac:dyDescent="0.25">
      <c r="A256" s="3">
        <f>TITRES_STAT!B259</f>
        <v>42380</v>
      </c>
      <c r="B256" s="6">
        <f>TITRES_STAT!D259</f>
        <v>2.1932999999999998</v>
      </c>
      <c r="C256" s="2">
        <f t="shared" si="21"/>
        <v>5.7999999999999829E-2</v>
      </c>
      <c r="D256" s="2">
        <f t="shared" si="22"/>
        <v>2.16486</v>
      </c>
      <c r="E256" s="2">
        <f t="shared" si="24"/>
        <v>2.1416600000000003</v>
      </c>
      <c r="F256" s="2">
        <f t="shared" si="25"/>
        <v>2.1342850000000002</v>
      </c>
      <c r="G256" s="2">
        <f t="shared" si="27"/>
        <v>2.1608679999999998</v>
      </c>
      <c r="H256" s="2">
        <f t="shared" si="23"/>
        <v>2.2857799999999999</v>
      </c>
      <c r="I256" s="2">
        <f t="array" ref="I256">SUMPRODUCT(B240:B259, (ROW(B240:B259)-ROW(B240)+1)) / (20*21/2)</f>
        <v>2.1771447619047621</v>
      </c>
      <c r="J256" s="2">
        <f t="shared" si="26"/>
        <v>2.1494488096687272</v>
      </c>
      <c r="K256" s="2">
        <f t="shared" si="28"/>
        <v>2.1799066175594541</v>
      </c>
    </row>
    <row r="257" spans="1:11" ht="13.5" x14ac:dyDescent="0.25">
      <c r="A257" s="3">
        <f>TITRES_STAT!B260</f>
        <v>42381</v>
      </c>
      <c r="B257" s="6">
        <f>TITRES_STAT!D260</f>
        <v>2.2566000000000002</v>
      </c>
      <c r="C257" s="2">
        <f t="shared" si="21"/>
        <v>6.3300000000000356E-2</v>
      </c>
      <c r="D257" s="2">
        <f t="shared" si="22"/>
        <v>2.1901599999999997</v>
      </c>
      <c r="E257" s="2">
        <f t="shared" si="24"/>
        <v>2.1511500000000003</v>
      </c>
      <c r="F257" s="2">
        <f t="shared" si="25"/>
        <v>2.1398199999999998</v>
      </c>
      <c r="G257" s="2">
        <f t="shared" si="27"/>
        <v>2.1606559999999999</v>
      </c>
      <c r="H257" s="2">
        <f t="shared" si="23"/>
        <v>2.2846855000000001</v>
      </c>
      <c r="I257" s="2">
        <f t="array" ref="I257">SUMPRODUCT(B241:B260, (ROW(B241:B260)-ROW(B241)+1)) / (20*21/2)</f>
        <v>2.1850014285714288</v>
      </c>
      <c r="J257" s="2">
        <f t="shared" si="26"/>
        <v>2.1596536849383723</v>
      </c>
      <c r="K257" s="2">
        <f t="shared" si="28"/>
        <v>2.1829142011845732</v>
      </c>
    </row>
    <row r="258" spans="1:11" ht="13.5" x14ac:dyDescent="0.25">
      <c r="A258" s="3">
        <f>TITRES_STAT!B261</f>
        <v>42382</v>
      </c>
      <c r="B258" s="6">
        <f>TITRES_STAT!D261</f>
        <v>2.2829999999999999</v>
      </c>
      <c r="C258" s="2">
        <f t="shared" si="21"/>
        <v>2.6399999999999757E-2</v>
      </c>
      <c r="D258" s="2">
        <f t="shared" si="22"/>
        <v>2.2081</v>
      </c>
      <c r="E258" s="2">
        <f t="shared" si="24"/>
        <v>2.1638100000000002</v>
      </c>
      <c r="F258" s="2">
        <f t="shared" si="25"/>
        <v>2.1466750000000001</v>
      </c>
      <c r="G258" s="2">
        <f t="shared" si="27"/>
        <v>2.1610779999999998</v>
      </c>
      <c r="H258" s="2">
        <f t="shared" si="23"/>
        <v>2.2837740000000002</v>
      </c>
      <c r="I258" s="2">
        <f t="array" ref="I258">SUMPRODUCT(B242:B261, (ROW(B242:B261)-ROW(B242)+1)) / (20*21/2)</f>
        <v>2.1913561904761902</v>
      </c>
      <c r="J258" s="2">
        <f t="shared" si="26"/>
        <v>2.1714009530394796</v>
      </c>
      <c r="K258" s="2">
        <f t="shared" si="28"/>
        <v>2.1868391344714531</v>
      </c>
    </row>
    <row r="259" spans="1:11" ht="13.5" x14ac:dyDescent="0.25">
      <c r="A259" s="3">
        <f>TITRES_STAT!B262</f>
        <v>42384</v>
      </c>
      <c r="B259" s="6">
        <f>TITRES_STAT!D262</f>
        <v>2.2829999999999999</v>
      </c>
      <c r="C259" s="2">
        <f t="shared" si="21"/>
        <v>0</v>
      </c>
      <c r="D259" s="2">
        <f t="shared" si="22"/>
        <v>2.2302399999999998</v>
      </c>
      <c r="E259" s="2">
        <f t="shared" si="24"/>
        <v>2.1849000000000003</v>
      </c>
      <c r="F259" s="2">
        <f t="shared" si="25"/>
        <v>2.1530049999999998</v>
      </c>
      <c r="G259" s="2">
        <f t="shared" si="27"/>
        <v>2.1617119999999996</v>
      </c>
      <c r="H259" s="2">
        <f t="shared" si="23"/>
        <v>2.2827350000000006</v>
      </c>
      <c r="I259" s="2">
        <f t="array" ref="I259">SUMPRODUCT(B243:B262, (ROW(B243:B262)-ROW(B243)+1)) / (20*21/2)</f>
        <v>2.195274285714286</v>
      </c>
      <c r="J259" s="2">
        <f t="shared" si="26"/>
        <v>2.1820294337023864</v>
      </c>
      <c r="K259" s="2">
        <f t="shared" si="28"/>
        <v>2.1906101488059062</v>
      </c>
    </row>
    <row r="260" spans="1:11" ht="13.5" x14ac:dyDescent="0.25">
      <c r="A260" s="3">
        <f>TITRES_STAT!B263</f>
        <v>42387</v>
      </c>
      <c r="B260" s="6">
        <f>TITRES_STAT!D263</f>
        <v>2.2355</v>
      </c>
      <c r="C260" s="2">
        <f t="shared" ref="C260:C323" si="29">B260-B259</f>
        <v>-4.7499999999999876E-2</v>
      </c>
      <c r="D260" s="2">
        <f t="shared" si="22"/>
        <v>2.2502799999999996</v>
      </c>
      <c r="E260" s="2">
        <f t="shared" si="24"/>
        <v>2.2017700000000007</v>
      </c>
      <c r="F260" s="2">
        <f t="shared" si="25"/>
        <v>2.1582750000000002</v>
      </c>
      <c r="G260" s="2">
        <f t="shared" si="27"/>
        <v>2.1626599999999998</v>
      </c>
      <c r="H260" s="2">
        <f t="shared" si="23"/>
        <v>2.2813315000000007</v>
      </c>
      <c r="I260" s="2">
        <f t="array" ref="I260">SUMPRODUCT(B244:B263, (ROW(B244:B263)-ROW(B244)+1)) / (20*21/2)</f>
        <v>2.1987152380952386</v>
      </c>
      <c r="J260" s="2">
        <f t="shared" si="26"/>
        <v>2.1871218685878735</v>
      </c>
      <c r="K260" s="2">
        <f t="shared" si="28"/>
        <v>2.1923705351272433</v>
      </c>
    </row>
    <row r="261" spans="1:11" ht="13.5" x14ac:dyDescent="0.25">
      <c r="A261" s="3">
        <f>TITRES_STAT!B264</f>
        <v>42388</v>
      </c>
      <c r="B261" s="6">
        <f>TITRES_STAT!D264</f>
        <v>2.2250000000000001</v>
      </c>
      <c r="C261" s="2">
        <f t="shared" si="29"/>
        <v>-1.0499999999999954E-2</v>
      </c>
      <c r="D261" s="2">
        <f t="shared" si="22"/>
        <v>2.2566199999999998</v>
      </c>
      <c r="E261" s="2">
        <f t="shared" si="24"/>
        <v>2.2107400000000004</v>
      </c>
      <c r="F261" s="2">
        <f t="shared" si="25"/>
        <v>2.1627600000000005</v>
      </c>
      <c r="G261" s="2">
        <f t="shared" si="27"/>
        <v>2.1637139999999997</v>
      </c>
      <c r="H261" s="2">
        <f t="shared" si="23"/>
        <v>2.2799265000000006</v>
      </c>
      <c r="I261" s="2">
        <f t="array" ref="I261">SUMPRODUCT(B245:B264, (ROW(B245:B264)-ROW(B245)+1)) / (20*21/2)</f>
        <v>2.2010238095238095</v>
      </c>
      <c r="J261" s="2">
        <f t="shared" si="26"/>
        <v>2.1907293096747429</v>
      </c>
      <c r="K261" s="2">
        <f t="shared" si="28"/>
        <v>2.1936501219849989</v>
      </c>
    </row>
    <row r="262" spans="1:11" ht="13.5" x14ac:dyDescent="0.25">
      <c r="A262" s="3">
        <f>TITRES_STAT!B265</f>
        <v>42389</v>
      </c>
      <c r="B262" s="6">
        <f>TITRES_STAT!D265</f>
        <v>2.2039</v>
      </c>
      <c r="C262" s="2">
        <f t="shared" si="29"/>
        <v>-2.1100000000000119E-2</v>
      </c>
      <c r="D262" s="2">
        <f t="shared" ref="D262:D325" si="30">AVERAGE(B258:B262)</f>
        <v>2.2460800000000001</v>
      </c>
      <c r="E262" s="2">
        <f t="shared" si="24"/>
        <v>2.2181199999999999</v>
      </c>
      <c r="F262" s="2">
        <f t="shared" si="25"/>
        <v>2.16777</v>
      </c>
      <c r="G262" s="2">
        <f t="shared" si="27"/>
        <v>2.1652959999999997</v>
      </c>
      <c r="H262" s="2">
        <f t="shared" si="23"/>
        <v>2.2784160000000009</v>
      </c>
      <c r="I262" s="2">
        <f t="array" ref="I262">SUMPRODUCT(B246:B265, (ROW(B246:B265)-ROW(B246)+1)) / (20*21/2)</f>
        <v>2.1993914285714284</v>
      </c>
      <c r="J262" s="2">
        <f t="shared" si="26"/>
        <v>2.1919836611342913</v>
      </c>
      <c r="K262" s="2">
        <f t="shared" si="28"/>
        <v>2.1940520779855874</v>
      </c>
    </row>
    <row r="263" spans="1:11" ht="13.5" x14ac:dyDescent="0.25">
      <c r="A263" s="3">
        <f>TITRES_STAT!B266</f>
        <v>42390</v>
      </c>
      <c r="B263" s="6">
        <f>TITRES_STAT!D266</f>
        <v>2.2039</v>
      </c>
      <c r="C263" s="2">
        <f t="shared" si="29"/>
        <v>0</v>
      </c>
      <c r="D263" s="2">
        <f t="shared" si="30"/>
        <v>2.2302599999999999</v>
      </c>
      <c r="E263" s="2">
        <f t="shared" si="24"/>
        <v>2.2191800000000002</v>
      </c>
      <c r="F263" s="2">
        <f t="shared" si="25"/>
        <v>2.1743600000000001</v>
      </c>
      <c r="G263" s="2">
        <f t="shared" si="27"/>
        <v>2.1670880000000001</v>
      </c>
      <c r="H263" s="2">
        <f t="shared" si="23"/>
        <v>2.2772615000000007</v>
      </c>
      <c r="I263" s="2">
        <f t="array" ref="I263">SUMPRODUCT(B247:B266, (ROW(B247:B266)-ROW(B247)+1)) / (20*21/2)</f>
        <v>2.1975080952380948</v>
      </c>
      <c r="J263" s="2">
        <f t="shared" si="26"/>
        <v>2.1931185505500732</v>
      </c>
      <c r="K263" s="2">
        <f t="shared" si="28"/>
        <v>2.1944382710057604</v>
      </c>
    </row>
    <row r="264" spans="1:11" ht="13.5" x14ac:dyDescent="0.25">
      <c r="A264" s="3">
        <f>TITRES_STAT!B267</f>
        <v>42391</v>
      </c>
      <c r="B264" s="6">
        <f>TITRES_STAT!D267</f>
        <v>2.1985999999999999</v>
      </c>
      <c r="C264" s="2">
        <f t="shared" si="29"/>
        <v>-5.3000000000000824E-3</v>
      </c>
      <c r="D264" s="2">
        <f t="shared" si="30"/>
        <v>2.2133799999999999</v>
      </c>
      <c r="E264" s="2">
        <f t="shared" si="24"/>
        <v>2.2218100000000001</v>
      </c>
      <c r="F264" s="2">
        <f t="shared" si="25"/>
        <v>2.1788400000000001</v>
      </c>
      <c r="G264" s="2">
        <f t="shared" si="27"/>
        <v>2.1700399999999997</v>
      </c>
      <c r="H264" s="2">
        <f t="shared" si="23"/>
        <v>2.2762835000000003</v>
      </c>
      <c r="I264" s="2">
        <f t="array" ref="I264">SUMPRODUCT(B248:B267, (ROW(B248:B267)-ROW(B248)+1)) / (20*21/2)</f>
        <v>2.1956247619047615</v>
      </c>
      <c r="J264" s="2">
        <f t="shared" si="26"/>
        <v>2.1936405933548282</v>
      </c>
      <c r="K264" s="2">
        <f t="shared" si="28"/>
        <v>2.1946014760643582</v>
      </c>
    </row>
    <row r="265" spans="1:11" ht="13.5" x14ac:dyDescent="0.25">
      <c r="A265" s="3">
        <f>TITRES_STAT!B268</f>
        <v>42394</v>
      </c>
      <c r="B265" s="6">
        <f>TITRES_STAT!D268</f>
        <v>2.1617000000000002</v>
      </c>
      <c r="C265" s="2">
        <f t="shared" si="29"/>
        <v>-3.6899999999999711E-2</v>
      </c>
      <c r="D265" s="2">
        <f t="shared" si="30"/>
        <v>2.19862</v>
      </c>
      <c r="E265" s="2">
        <f t="shared" si="24"/>
        <v>2.22445</v>
      </c>
      <c r="F265" s="2">
        <f t="shared" si="25"/>
        <v>2.1814749999999998</v>
      </c>
      <c r="G265" s="2">
        <f t="shared" si="27"/>
        <v>2.172148</v>
      </c>
      <c r="H265" s="2">
        <f t="shared" si="23"/>
        <v>2.2749685000000004</v>
      </c>
      <c r="I265" s="2">
        <f t="array" ref="I265">SUMPRODUCT(B249:B268, (ROW(B249:B268)-ROW(B249)+1)) / (20*21/2)</f>
        <v>2.1887223809523806</v>
      </c>
      <c r="J265" s="2">
        <f t="shared" si="26"/>
        <v>2.1905986320829398</v>
      </c>
      <c r="K265" s="2">
        <f t="shared" si="28"/>
        <v>2.19331122210105</v>
      </c>
    </row>
    <row r="266" spans="1:11" ht="13.5" x14ac:dyDescent="0.25">
      <c r="A266" s="3">
        <f>TITRES_STAT!B269</f>
        <v>42395</v>
      </c>
      <c r="B266" s="6">
        <f>TITRES_STAT!D269</f>
        <v>2.1617000000000002</v>
      </c>
      <c r="C266" s="2">
        <f t="shared" si="29"/>
        <v>0</v>
      </c>
      <c r="D266" s="2">
        <f t="shared" si="30"/>
        <v>2.1859600000000001</v>
      </c>
      <c r="E266" s="2">
        <f t="shared" si="24"/>
        <v>2.2212899999999998</v>
      </c>
      <c r="F266" s="2">
        <f t="shared" si="25"/>
        <v>2.1814750000000003</v>
      </c>
      <c r="G266" s="2">
        <f t="shared" si="27"/>
        <v>2.1734139999999997</v>
      </c>
      <c r="H266" s="2">
        <f t="shared" ref="H266:H329" si="31">AVERAGE(B67:B266)</f>
        <v>2.2735775000000005</v>
      </c>
      <c r="I266" s="2">
        <f t="array" ref="I266">SUMPRODUCT(B250:B269, (ROW(B250:B269)-ROW(B250)+1)) / (20*21/2)</f>
        <v>2.1880742857142854</v>
      </c>
      <c r="J266" s="2">
        <f t="shared" si="26"/>
        <v>2.1878463814083742</v>
      </c>
      <c r="K266" s="2">
        <f t="shared" si="28"/>
        <v>2.1920715663323813</v>
      </c>
    </row>
    <row r="267" spans="1:11" ht="13.5" x14ac:dyDescent="0.25">
      <c r="A267" s="3">
        <f>TITRES_STAT!B270</f>
        <v>42396</v>
      </c>
      <c r="B267" s="6">
        <f>TITRES_STAT!D270</f>
        <v>2.1617000000000002</v>
      </c>
      <c r="C267" s="2">
        <f t="shared" si="29"/>
        <v>0</v>
      </c>
      <c r="D267" s="2">
        <f t="shared" si="30"/>
        <v>2.1775199999999999</v>
      </c>
      <c r="E267" s="2">
        <f t="shared" si="24"/>
        <v>2.2117999999999998</v>
      </c>
      <c r="F267" s="2">
        <f t="shared" si="25"/>
        <v>2.1814750000000003</v>
      </c>
      <c r="G267" s="2">
        <f t="shared" si="27"/>
        <v>2.1741519999999999</v>
      </c>
      <c r="H267" s="2">
        <f t="shared" si="31"/>
        <v>2.2724405000000005</v>
      </c>
      <c r="I267" s="2">
        <f t="array" ref="I267">SUMPRODUCT(B251:B270, (ROW(B251:B270)-ROW(B251)+1)) / (20*21/2)</f>
        <v>2.1814252380952381</v>
      </c>
      <c r="J267" s="2">
        <f t="shared" si="26"/>
        <v>2.1853562498456718</v>
      </c>
      <c r="K267" s="2">
        <f t="shared" si="28"/>
        <v>2.1908805245154248</v>
      </c>
    </row>
    <row r="268" spans="1:11" ht="13.5" x14ac:dyDescent="0.25">
      <c r="A268" s="3">
        <f>TITRES_STAT!B271</f>
        <v>42397</v>
      </c>
      <c r="B268" s="6">
        <f>TITRES_STAT!D271</f>
        <v>2.109</v>
      </c>
      <c r="C268" s="2">
        <f t="shared" si="29"/>
        <v>-5.2700000000000191E-2</v>
      </c>
      <c r="D268" s="2">
        <f t="shared" si="30"/>
        <v>2.1585399999999999</v>
      </c>
      <c r="E268" s="2">
        <f t="shared" ref="E268:E331" si="32">AVERAGE(B259:B268)</f>
        <v>2.1943999999999995</v>
      </c>
      <c r="F268" s="2">
        <f t="shared" si="25"/>
        <v>2.1791050000000007</v>
      </c>
      <c r="G268" s="2">
        <f t="shared" si="27"/>
        <v>2.1738360000000001</v>
      </c>
      <c r="H268" s="2">
        <f t="shared" si="31"/>
        <v>2.2707859999999997</v>
      </c>
      <c r="I268" s="2">
        <f t="array" ref="I268">SUMPRODUCT(B252:B271, (ROW(B252:B271)-ROW(B252)+1)) / (20*21/2)</f>
        <v>2.1760547619047617</v>
      </c>
      <c r="J268" s="2">
        <f t="shared" si="26"/>
        <v>2.1780842260508457</v>
      </c>
      <c r="K268" s="2">
        <f t="shared" si="28"/>
        <v>2.1876695235540358</v>
      </c>
    </row>
    <row r="269" spans="1:11" ht="13.5" x14ac:dyDescent="0.25">
      <c r="A269" s="3">
        <f>TITRES_STAT!B272</f>
        <v>42398</v>
      </c>
      <c r="B269" s="6">
        <f>TITRES_STAT!D272</f>
        <v>2.1722999999999999</v>
      </c>
      <c r="C269" s="2">
        <f t="shared" si="29"/>
        <v>6.3299999999999912E-2</v>
      </c>
      <c r="D269" s="2">
        <f t="shared" si="30"/>
        <v>2.1532800000000001</v>
      </c>
      <c r="E269" s="2">
        <f t="shared" si="32"/>
        <v>2.1833300000000002</v>
      </c>
      <c r="F269" s="2">
        <f t="shared" si="25"/>
        <v>2.1841150000000011</v>
      </c>
      <c r="G269" s="2">
        <f t="shared" si="27"/>
        <v>2.1740480000000004</v>
      </c>
      <c r="H269" s="2">
        <f t="shared" si="31"/>
        <v>2.2692190000000001</v>
      </c>
      <c r="I269" s="2">
        <f t="array" ref="I269">SUMPRODUCT(B253:B272, (ROW(B253:B272)-ROW(B253)+1)) / (20*21/2)</f>
        <v>2.1722138095238095</v>
      </c>
      <c r="J269" s="2">
        <f t="shared" si="26"/>
        <v>2.1775333473793363</v>
      </c>
      <c r="K269" s="2">
        <f t="shared" si="28"/>
        <v>2.1870667971401518</v>
      </c>
    </row>
    <row r="270" spans="1:11" ht="13.5" x14ac:dyDescent="0.25">
      <c r="A270" s="3">
        <f>TITRES_STAT!B273</f>
        <v>42401</v>
      </c>
      <c r="B270" s="6">
        <f>TITRES_STAT!D273</f>
        <v>2.1143000000000001</v>
      </c>
      <c r="C270" s="2">
        <f t="shared" si="29"/>
        <v>-5.7999999999999829E-2</v>
      </c>
      <c r="D270" s="2">
        <f t="shared" si="30"/>
        <v>2.1438000000000001</v>
      </c>
      <c r="E270" s="2">
        <f t="shared" si="32"/>
        <v>2.1712099999999999</v>
      </c>
      <c r="F270" s="2">
        <f t="shared" si="25"/>
        <v>2.1864900000000009</v>
      </c>
      <c r="G270" s="2">
        <f t="shared" si="27"/>
        <v>2.1721500000000002</v>
      </c>
      <c r="H270" s="2">
        <f t="shared" si="31"/>
        <v>2.2676414999999999</v>
      </c>
      <c r="I270" s="2">
        <f t="array" ref="I270">SUMPRODUCT(B254:B273, (ROW(B254:B273)-ROW(B254)+1)) / (20*21/2)</f>
        <v>2.1672880952380953</v>
      </c>
      <c r="J270" s="2">
        <f t="shared" si="26"/>
        <v>2.1715111238193994</v>
      </c>
      <c r="K270" s="2">
        <f t="shared" si="28"/>
        <v>2.1842131972523027</v>
      </c>
    </row>
    <row r="271" spans="1:11" ht="13.5" x14ac:dyDescent="0.25">
      <c r="A271" s="3">
        <f>TITRES_STAT!B274</f>
        <v>42402</v>
      </c>
      <c r="B271" s="6">
        <f>TITRES_STAT!D274</f>
        <v>2.1301000000000001</v>
      </c>
      <c r="C271" s="2">
        <f t="shared" si="29"/>
        <v>1.5800000000000036E-2</v>
      </c>
      <c r="D271" s="2">
        <f t="shared" si="30"/>
        <v>2.13748</v>
      </c>
      <c r="E271" s="2">
        <f t="shared" si="32"/>
        <v>2.1617199999999999</v>
      </c>
      <c r="F271" s="2">
        <f t="shared" si="25"/>
        <v>2.1862300000000006</v>
      </c>
      <c r="G271" s="2">
        <f t="shared" si="27"/>
        <v>2.1716239999999996</v>
      </c>
      <c r="H271" s="2">
        <f t="shared" si="31"/>
        <v>2.2659145000000005</v>
      </c>
      <c r="I271" s="2">
        <f t="array" ref="I271">SUMPRODUCT(B255:B274, (ROW(B255:B274)-ROW(B255)+1)) / (20*21/2)</f>
        <v>2.1626385714285714</v>
      </c>
      <c r="J271" s="2">
        <f t="shared" si="26"/>
        <v>2.1675672072651708</v>
      </c>
      <c r="K271" s="2">
        <f t="shared" si="28"/>
        <v>2.1820911110855459</v>
      </c>
    </row>
    <row r="272" spans="1:11" ht="13.5" x14ac:dyDescent="0.25">
      <c r="A272" s="3">
        <f>TITRES_STAT!B275</f>
        <v>42403</v>
      </c>
      <c r="B272" s="6">
        <f>TITRES_STAT!D275</f>
        <v>2.1459000000000001</v>
      </c>
      <c r="C272" s="2">
        <f t="shared" si="29"/>
        <v>1.5800000000000036E-2</v>
      </c>
      <c r="D272" s="2">
        <f t="shared" si="30"/>
        <v>2.1343200000000002</v>
      </c>
      <c r="E272" s="2">
        <f t="shared" si="32"/>
        <v>2.1559200000000001</v>
      </c>
      <c r="F272" s="2">
        <f t="shared" si="25"/>
        <v>2.18702</v>
      </c>
      <c r="G272" s="2">
        <f t="shared" si="27"/>
        <v>2.1710959999999999</v>
      </c>
      <c r="H272" s="2">
        <f t="shared" si="31"/>
        <v>2.2645969999999997</v>
      </c>
      <c r="I272" s="2">
        <f t="array" ref="I272">SUMPRODUCT(B256:B275, (ROW(B256:B275)-ROW(B256)+1)) / (20*21/2)</f>
        <v>2.1586699999999999</v>
      </c>
      <c r="J272" s="2">
        <f t="shared" si="26"/>
        <v>2.1655036637161067</v>
      </c>
      <c r="K272" s="2">
        <f t="shared" si="28"/>
        <v>2.1806718518272894</v>
      </c>
    </row>
    <row r="273" spans="1:11" ht="13.5" x14ac:dyDescent="0.25">
      <c r="A273" s="3">
        <f>TITRES_STAT!B276</f>
        <v>42404</v>
      </c>
      <c r="B273" s="6">
        <f>TITRES_STAT!D276</f>
        <v>2.1353</v>
      </c>
      <c r="C273" s="2">
        <f t="shared" si="29"/>
        <v>-1.0600000000000165E-2</v>
      </c>
      <c r="D273" s="2">
        <f t="shared" si="30"/>
        <v>2.13958</v>
      </c>
      <c r="E273" s="2">
        <f t="shared" si="32"/>
        <v>2.14906</v>
      </c>
      <c r="F273" s="2">
        <f t="shared" si="25"/>
        <v>2.1841199999999996</v>
      </c>
      <c r="G273" s="2">
        <f t="shared" si="27"/>
        <v>2.169724</v>
      </c>
      <c r="H273" s="2">
        <f t="shared" si="31"/>
        <v>2.2632264999999996</v>
      </c>
      <c r="I273" s="2">
        <f t="array" ref="I273">SUMPRODUCT(B257:B276, (ROW(B257:B276)-ROW(B257)+1)) / (20*21/2)</f>
        <v>2.1556857142857142</v>
      </c>
      <c r="J273" s="2">
        <f t="shared" si="26"/>
        <v>2.1626271243145729</v>
      </c>
      <c r="K273" s="2">
        <f t="shared" si="28"/>
        <v>2.1788925635203369</v>
      </c>
    </row>
    <row r="274" spans="1:11" ht="13.5" x14ac:dyDescent="0.25">
      <c r="A274" s="3">
        <f>TITRES_STAT!B277</f>
        <v>42405</v>
      </c>
      <c r="B274" s="6">
        <f>TITRES_STAT!D277</f>
        <v>2.1353</v>
      </c>
      <c r="C274" s="2">
        <f t="shared" si="29"/>
        <v>0</v>
      </c>
      <c r="D274" s="2">
        <f t="shared" si="30"/>
        <v>2.1321800000000004</v>
      </c>
      <c r="E274" s="2">
        <f t="shared" si="32"/>
        <v>2.1427300000000002</v>
      </c>
      <c r="F274" s="2">
        <f t="shared" si="25"/>
        <v>2.1822699999999999</v>
      </c>
      <c r="G274" s="2">
        <f t="shared" si="27"/>
        <v>2.1691959999999999</v>
      </c>
      <c r="H274" s="2">
        <f t="shared" si="31"/>
        <v>2.2618559999999994</v>
      </c>
      <c r="I274" s="2">
        <f t="array" ref="I274">SUMPRODUCT(B258:B277, (ROW(B258:B277)-ROW(B258)+1)) / (20*21/2)</f>
        <v>2.1513876190476191</v>
      </c>
      <c r="J274" s="2">
        <f t="shared" si="26"/>
        <v>2.1600245410465182</v>
      </c>
      <c r="K274" s="2">
        <f t="shared" si="28"/>
        <v>2.1771830512254216</v>
      </c>
    </row>
    <row r="275" spans="1:11" ht="13.5" x14ac:dyDescent="0.25">
      <c r="A275" s="3">
        <f>TITRES_STAT!B278</f>
        <v>42408</v>
      </c>
      <c r="B275" s="6">
        <f>TITRES_STAT!D278</f>
        <v>2.1406000000000001</v>
      </c>
      <c r="C275" s="2">
        <f t="shared" si="29"/>
        <v>5.3000000000000824E-3</v>
      </c>
      <c r="D275" s="2">
        <f t="shared" si="30"/>
        <v>2.1374400000000002</v>
      </c>
      <c r="E275" s="2">
        <f t="shared" si="32"/>
        <v>2.1406200000000002</v>
      </c>
      <c r="F275" s="2">
        <f t="shared" si="25"/>
        <v>2.1825349999999997</v>
      </c>
      <c r="G275" s="2">
        <f t="shared" si="27"/>
        <v>2.1682459999999999</v>
      </c>
      <c r="H275" s="2">
        <f t="shared" si="31"/>
        <v>2.2606134999999994</v>
      </c>
      <c r="I275" s="2">
        <f t="array" ref="I275">SUMPRODUCT(B259:B278, (ROW(B259:B278)-ROW(B259)+1)) / (20*21/2)</f>
        <v>2.1441528571428572</v>
      </c>
      <c r="J275" s="2">
        <f t="shared" si="26"/>
        <v>2.1581745847563738</v>
      </c>
      <c r="K275" s="2">
        <f t="shared" si="28"/>
        <v>2.1757484217656011</v>
      </c>
    </row>
    <row r="276" spans="1:11" ht="13.5" x14ac:dyDescent="0.25">
      <c r="A276" s="3">
        <f>TITRES_STAT!B279</f>
        <v>42409</v>
      </c>
      <c r="B276" s="6">
        <f>TITRES_STAT!D279</f>
        <v>2.1511999999999998</v>
      </c>
      <c r="C276" s="2">
        <f t="shared" si="29"/>
        <v>1.0599999999999721E-2</v>
      </c>
      <c r="D276" s="2">
        <f t="shared" si="30"/>
        <v>2.1416599999999999</v>
      </c>
      <c r="E276" s="2">
        <f t="shared" si="32"/>
        <v>2.13957</v>
      </c>
      <c r="F276" s="2">
        <f t="shared" ref="F276:F339" si="33">AVERAGE(B257:B276)</f>
        <v>2.1804299999999999</v>
      </c>
      <c r="G276" s="2">
        <f t="shared" si="27"/>
        <v>2.1685640000000004</v>
      </c>
      <c r="H276" s="2">
        <f t="shared" si="31"/>
        <v>2.2594494999999997</v>
      </c>
      <c r="I276" s="2">
        <f t="array" ref="I276">SUMPRODUCT(B260:B279, (ROW(B260:B279)-ROW(B260)+1)) / (20*21/2)</f>
        <v>2.137797142857143</v>
      </c>
      <c r="J276" s="2">
        <f t="shared" si="26"/>
        <v>2.1575103385891001</v>
      </c>
      <c r="K276" s="2">
        <f t="shared" si="28"/>
        <v>2.1747857385591067</v>
      </c>
    </row>
    <row r="277" spans="1:11" ht="13.5" x14ac:dyDescent="0.25">
      <c r="A277" s="3">
        <f>TITRES_STAT!B280</f>
        <v>42410</v>
      </c>
      <c r="B277" s="6">
        <f>TITRES_STAT!D280</f>
        <v>2.1353</v>
      </c>
      <c r="C277" s="2">
        <f t="shared" si="29"/>
        <v>-1.5899999999999803E-2</v>
      </c>
      <c r="D277" s="2">
        <f t="shared" si="30"/>
        <v>2.1395400000000002</v>
      </c>
      <c r="E277" s="2">
        <f t="shared" si="32"/>
        <v>2.1369300000000004</v>
      </c>
      <c r="F277" s="2">
        <f t="shared" si="33"/>
        <v>2.1743649999999999</v>
      </c>
      <c r="G277" s="2">
        <f t="shared" si="27"/>
        <v>2.1675079999999998</v>
      </c>
      <c r="H277" s="2">
        <f t="shared" si="31"/>
        <v>2.258358499999999</v>
      </c>
      <c r="I277" s="2">
        <f t="array" ref="I277">SUMPRODUCT(B261:B280, (ROW(B261:B280)-ROW(B261)+1)) / (20*21/2)</f>
        <v>2.135834761904762</v>
      </c>
      <c r="J277" s="2">
        <f t="shared" ref="J277:J340" si="34">$J$4*B277+J276*(1-$J$4)</f>
        <v>2.1553950682472811</v>
      </c>
      <c r="K277" s="2">
        <f t="shared" si="28"/>
        <v>2.1732372782234552</v>
      </c>
    </row>
    <row r="278" spans="1:11" ht="13.5" x14ac:dyDescent="0.25">
      <c r="A278" s="3">
        <f>TITRES_STAT!B281</f>
        <v>42411</v>
      </c>
      <c r="B278" s="6">
        <f>TITRES_STAT!D281</f>
        <v>2.0983999999999998</v>
      </c>
      <c r="C278" s="2">
        <f t="shared" si="29"/>
        <v>-3.6900000000000155E-2</v>
      </c>
      <c r="D278" s="2">
        <f t="shared" si="30"/>
        <v>2.1321599999999998</v>
      </c>
      <c r="E278" s="2">
        <f t="shared" si="32"/>
        <v>2.1358699999999997</v>
      </c>
      <c r="F278" s="2">
        <f t="shared" si="33"/>
        <v>2.1651349999999998</v>
      </c>
      <c r="G278" s="2">
        <f t="shared" si="27"/>
        <v>2.1657139999999999</v>
      </c>
      <c r="H278" s="2">
        <f t="shared" si="31"/>
        <v>2.2568289999999989</v>
      </c>
      <c r="I278" s="2">
        <f t="array" ref="I278">SUMPRODUCT(B262:B281, (ROW(B262:B281)-ROW(B262)+1)) / (20*21/2)</f>
        <v>2.1333495238095237</v>
      </c>
      <c r="J278" s="2">
        <f t="shared" si="34"/>
        <v>2.1499669665094445</v>
      </c>
      <c r="K278" s="2">
        <f t="shared" si="28"/>
        <v>2.1703024829990061</v>
      </c>
    </row>
    <row r="279" spans="1:11" ht="13.5" x14ac:dyDescent="0.25">
      <c r="A279" s="3">
        <f>TITRES_STAT!B282</f>
        <v>42412</v>
      </c>
      <c r="B279" s="6">
        <f>TITRES_STAT!D282</f>
        <v>2.0983999999999998</v>
      </c>
      <c r="C279" s="2">
        <f t="shared" si="29"/>
        <v>0</v>
      </c>
      <c r="D279" s="2">
        <f t="shared" si="30"/>
        <v>2.1247800000000003</v>
      </c>
      <c r="E279" s="2">
        <f t="shared" si="32"/>
        <v>2.1284799999999997</v>
      </c>
      <c r="F279" s="2">
        <f t="shared" si="33"/>
        <v>2.1559049999999997</v>
      </c>
      <c r="G279" s="2">
        <f t="shared" si="27"/>
        <v>2.1634979999999997</v>
      </c>
      <c r="H279" s="2">
        <f t="shared" si="31"/>
        <v>2.2552739999999991</v>
      </c>
      <c r="I279" s="2">
        <f t="array" ref="I279">SUMPRODUCT(B263:B282, (ROW(B263:B282)-ROW(B263)+1)) / (20*21/2)</f>
        <v>2.1278271428571429</v>
      </c>
      <c r="J279" s="2">
        <f t="shared" si="34"/>
        <v>2.1450558268418782</v>
      </c>
      <c r="K279" s="2">
        <f t="shared" si="28"/>
        <v>2.1674827777833587</v>
      </c>
    </row>
    <row r="280" spans="1:11" ht="13.5" x14ac:dyDescent="0.25">
      <c r="A280" s="3">
        <f>TITRES_STAT!B283</f>
        <v>42415</v>
      </c>
      <c r="B280" s="6">
        <f>TITRES_STAT!D283</f>
        <v>2.1353</v>
      </c>
      <c r="C280" s="2">
        <f t="shared" si="29"/>
        <v>3.6900000000000155E-2</v>
      </c>
      <c r="D280" s="2">
        <f t="shared" si="30"/>
        <v>2.1237200000000001</v>
      </c>
      <c r="E280" s="2">
        <f t="shared" si="32"/>
        <v>2.1305799999999997</v>
      </c>
      <c r="F280" s="2">
        <f t="shared" si="33"/>
        <v>2.1508950000000002</v>
      </c>
      <c r="G280" s="2">
        <f t="shared" si="27"/>
        <v>2.1613879999999996</v>
      </c>
      <c r="H280" s="2">
        <f t="shared" si="31"/>
        <v>2.2536744999999989</v>
      </c>
      <c r="I280" s="2">
        <f t="array" ref="I280">SUMPRODUCT(B264:B283, (ROW(B264:B283)-ROW(B264)+1)) / (20*21/2)</f>
        <v>2.1248666666666662</v>
      </c>
      <c r="J280" s="2">
        <f t="shared" si="34"/>
        <v>2.1441267004759852</v>
      </c>
      <c r="K280" s="2">
        <f t="shared" si="28"/>
        <v>2.1662207080663642</v>
      </c>
    </row>
    <row r="281" spans="1:11" ht="13.5" x14ac:dyDescent="0.25">
      <c r="A281" s="3">
        <f>TITRES_STAT!B284</f>
        <v>42416</v>
      </c>
      <c r="B281" s="6">
        <f>TITRES_STAT!D284</f>
        <v>2.1248</v>
      </c>
      <c r="C281" s="2">
        <f t="shared" si="29"/>
        <v>-1.0499999999999954E-2</v>
      </c>
      <c r="D281" s="2">
        <f t="shared" si="30"/>
        <v>2.1184400000000001</v>
      </c>
      <c r="E281" s="2">
        <f t="shared" si="32"/>
        <v>2.1300499999999998</v>
      </c>
      <c r="F281" s="2">
        <f t="shared" si="33"/>
        <v>2.1458849999999998</v>
      </c>
      <c r="G281" s="2">
        <f t="shared" si="27"/>
        <v>2.159068</v>
      </c>
      <c r="H281" s="2">
        <f t="shared" si="31"/>
        <v>2.2521494999999989</v>
      </c>
      <c r="I281" s="2">
        <f t="array" ref="I281">SUMPRODUCT(B265:B284, (ROW(B265:B284)-ROW(B265)+1)) / (20*21/2)</f>
        <v>2.1223580952380954</v>
      </c>
      <c r="J281" s="2">
        <f t="shared" si="34"/>
        <v>2.1422860623354154</v>
      </c>
      <c r="K281" s="2">
        <f t="shared" si="28"/>
        <v>2.1645963665735657</v>
      </c>
    </row>
    <row r="282" spans="1:11" ht="13.5" x14ac:dyDescent="0.25">
      <c r="A282" s="3">
        <f>TITRES_STAT!B285</f>
        <v>42417</v>
      </c>
      <c r="B282" s="6">
        <f>TITRES_STAT!D285</f>
        <v>2.0878999999999999</v>
      </c>
      <c r="C282" s="2">
        <f t="shared" si="29"/>
        <v>-3.6900000000000155E-2</v>
      </c>
      <c r="D282" s="2">
        <f t="shared" si="30"/>
        <v>2.1089599999999997</v>
      </c>
      <c r="E282" s="2">
        <f t="shared" si="32"/>
        <v>2.1242500000000004</v>
      </c>
      <c r="F282" s="2">
        <f t="shared" si="33"/>
        <v>2.140085</v>
      </c>
      <c r="G282" s="2">
        <f t="shared" si="27"/>
        <v>2.1567479999999999</v>
      </c>
      <c r="H282" s="2">
        <f t="shared" si="31"/>
        <v>2.2506689999999994</v>
      </c>
      <c r="I282" s="2">
        <f t="array" ref="I282">SUMPRODUCT(B266:B285, (ROW(B266:B285)-ROW(B266)+1)) / (20*21/2)</f>
        <v>2.1147523809523809</v>
      </c>
      <c r="J282" s="2">
        <f t="shared" si="34"/>
        <v>2.1371064373510902</v>
      </c>
      <c r="K282" s="2">
        <f t="shared" si="28"/>
        <v>2.1615886659236221</v>
      </c>
    </row>
    <row r="283" spans="1:11" ht="13.5" x14ac:dyDescent="0.25">
      <c r="A283" s="3">
        <f>TITRES_STAT!B286</f>
        <v>42418</v>
      </c>
      <c r="B283" s="6">
        <f>TITRES_STAT!D286</f>
        <v>2.109</v>
      </c>
      <c r="C283" s="2">
        <f t="shared" si="29"/>
        <v>2.1100000000000119E-2</v>
      </c>
      <c r="D283" s="2">
        <f t="shared" si="30"/>
        <v>2.1110799999999998</v>
      </c>
      <c r="E283" s="2">
        <f t="shared" si="32"/>
        <v>2.1216200000000001</v>
      </c>
      <c r="F283" s="2">
        <f t="shared" si="33"/>
        <v>2.1353400000000002</v>
      </c>
      <c r="G283" s="2">
        <f t="shared" si="27"/>
        <v>2.1548499999999997</v>
      </c>
      <c r="H283" s="2">
        <f t="shared" si="31"/>
        <v>2.249369999999999</v>
      </c>
      <c r="I283" s="2">
        <f t="array" ref="I283">SUMPRODUCT(B267:B286, (ROW(B267:B286)-ROW(B267)+1)) / (20*21/2)</f>
        <v>2.105664285714286</v>
      </c>
      <c r="J283" s="2">
        <f t="shared" si="34"/>
        <v>2.1344296337938435</v>
      </c>
      <c r="K283" s="2">
        <f t="shared" si="28"/>
        <v>2.1595263652991665</v>
      </c>
    </row>
    <row r="284" spans="1:11" ht="13.5" x14ac:dyDescent="0.25">
      <c r="A284" s="3">
        <f>TITRES_STAT!B287</f>
        <v>42419</v>
      </c>
      <c r="B284" s="6">
        <f>TITRES_STAT!D287</f>
        <v>2.109</v>
      </c>
      <c r="C284" s="2">
        <f t="shared" si="29"/>
        <v>0</v>
      </c>
      <c r="D284" s="2">
        <f t="shared" si="30"/>
        <v>2.1132</v>
      </c>
      <c r="E284" s="2">
        <f t="shared" si="32"/>
        <v>2.1189900000000002</v>
      </c>
      <c r="F284" s="2">
        <f t="shared" si="33"/>
        <v>2.1308600000000002</v>
      </c>
      <c r="G284" s="2">
        <f t="shared" si="27"/>
        <v>2.1524259999999997</v>
      </c>
      <c r="H284" s="2">
        <f t="shared" si="31"/>
        <v>2.247765999999999</v>
      </c>
      <c r="I284" s="2">
        <f t="array" ref="I284">SUMPRODUCT(B268:B287, (ROW(B268:B287)-ROW(B268)+1)) / (20*21/2)</f>
        <v>2.094689523809524</v>
      </c>
      <c r="J284" s="2">
        <f t="shared" si="34"/>
        <v>2.1320077639087156</v>
      </c>
      <c r="K284" s="2">
        <f t="shared" si="28"/>
        <v>2.1575449392090031</v>
      </c>
    </row>
    <row r="285" spans="1:11" ht="13.5" x14ac:dyDescent="0.25">
      <c r="A285" s="3">
        <f>TITRES_STAT!B288</f>
        <v>42422</v>
      </c>
      <c r="B285" s="6">
        <f>TITRES_STAT!D288</f>
        <v>2.0510000000000002</v>
      </c>
      <c r="C285" s="2">
        <f t="shared" si="29"/>
        <v>-5.7999999999999829E-2</v>
      </c>
      <c r="D285" s="2">
        <f t="shared" si="30"/>
        <v>2.0963400000000001</v>
      </c>
      <c r="E285" s="2">
        <f t="shared" si="32"/>
        <v>2.1100300000000005</v>
      </c>
      <c r="F285" s="2">
        <f t="shared" si="33"/>
        <v>2.1253250000000001</v>
      </c>
      <c r="G285" s="2">
        <f t="shared" si="27"/>
        <v>2.1490519999999993</v>
      </c>
      <c r="H285" s="2">
        <f t="shared" si="31"/>
        <v>2.246227999999999</v>
      </c>
      <c r="I285" s="2">
        <f t="array" ref="I285">SUMPRODUCT(B269:B288, (ROW(B269:B288)-ROW(B269)+1)) / (20*21/2)</f>
        <v>2.0844680952380954</v>
      </c>
      <c r="J285" s="2">
        <f t="shared" si="34"/>
        <v>2.1242927387745523</v>
      </c>
      <c r="K285" s="2">
        <f t="shared" si="28"/>
        <v>2.1533667062988462</v>
      </c>
    </row>
    <row r="286" spans="1:11" ht="13.5" x14ac:dyDescent="0.25">
      <c r="A286" s="3">
        <f>TITRES_STAT!B289</f>
        <v>42423</v>
      </c>
      <c r="B286" s="6">
        <f>TITRES_STAT!D289</f>
        <v>2.0299</v>
      </c>
      <c r="C286" s="2">
        <f t="shared" si="29"/>
        <v>-2.1100000000000119E-2</v>
      </c>
      <c r="D286" s="2">
        <f t="shared" si="30"/>
        <v>2.0773599999999997</v>
      </c>
      <c r="E286" s="2">
        <f t="shared" si="32"/>
        <v>2.0979000000000001</v>
      </c>
      <c r="F286" s="2">
        <f t="shared" si="33"/>
        <v>2.118735</v>
      </c>
      <c r="G286" s="2">
        <f t="shared" si="27"/>
        <v>2.1454659999999999</v>
      </c>
      <c r="H286" s="2">
        <f t="shared" si="31"/>
        <v>2.2449149999999989</v>
      </c>
      <c r="I286" s="2">
        <f t="array" ref="I286">SUMPRODUCT(B270:B289, (ROW(B270:B289)-ROW(B270)+1)) / (20*21/2)</f>
        <v>2.074749047619048</v>
      </c>
      <c r="J286" s="2">
        <f t="shared" si="34"/>
        <v>2.1153029541293566</v>
      </c>
      <c r="K286" s="2">
        <f t="shared" si="28"/>
        <v>2.1485248746792833</v>
      </c>
    </row>
    <row r="287" spans="1:11" ht="13.5" x14ac:dyDescent="0.25">
      <c r="A287" s="3">
        <f>TITRES_STAT!B290</f>
        <v>42424</v>
      </c>
      <c r="B287" s="6">
        <f>TITRES_STAT!D290</f>
        <v>2.0034999999999998</v>
      </c>
      <c r="C287" s="2">
        <f t="shared" si="29"/>
        <v>-2.6400000000000201E-2</v>
      </c>
      <c r="D287" s="2">
        <f t="shared" si="30"/>
        <v>2.0604799999999996</v>
      </c>
      <c r="E287" s="2">
        <f t="shared" si="32"/>
        <v>2.0847199999999999</v>
      </c>
      <c r="F287" s="2">
        <f t="shared" si="33"/>
        <v>2.1108250000000002</v>
      </c>
      <c r="G287" s="2">
        <f t="shared" si="27"/>
        <v>2.1426179999999997</v>
      </c>
      <c r="H287" s="2">
        <f t="shared" si="31"/>
        <v>2.243164999999999</v>
      </c>
      <c r="I287" s="2">
        <f t="array" ref="I287">SUMPRODUCT(B271:B290, (ROW(B271:B290)-ROW(B271)+1)) / (20*21/2)</f>
        <v>2.0658338095238098</v>
      </c>
      <c r="J287" s="2">
        <f t="shared" si="34"/>
        <v>2.1046550537360846</v>
      </c>
      <c r="K287" s="2">
        <f t="shared" si="28"/>
        <v>2.1428376246918606</v>
      </c>
    </row>
    <row r="288" spans="1:11" ht="13.5" x14ac:dyDescent="0.25">
      <c r="A288" s="3">
        <f>TITRES_STAT!B291</f>
        <v>42425</v>
      </c>
      <c r="B288" s="6">
        <f>TITRES_STAT!D291</f>
        <v>2.0034999999999998</v>
      </c>
      <c r="C288" s="2">
        <f t="shared" si="29"/>
        <v>0</v>
      </c>
      <c r="D288" s="2">
        <f t="shared" si="30"/>
        <v>2.03938</v>
      </c>
      <c r="E288" s="2">
        <f t="shared" si="32"/>
        <v>2.0752299999999999</v>
      </c>
      <c r="F288" s="2">
        <f t="shared" si="33"/>
        <v>2.10555</v>
      </c>
      <c r="G288" s="2">
        <f t="shared" si="27"/>
        <v>2.1397699999999999</v>
      </c>
      <c r="H288" s="2">
        <f t="shared" si="31"/>
        <v>2.2412369999999986</v>
      </c>
      <c r="I288" s="2">
        <f t="array" ref="I288">SUMPRODUCT(B272:B291, (ROW(B272:B291)-ROW(B272)+1)) / (20*21/2)</f>
        <v>2.0534366666666668</v>
      </c>
      <c r="J288" s="2">
        <f t="shared" si="34"/>
        <v>2.0950212390945526</v>
      </c>
      <c r="K288" s="2">
        <f t="shared" si="28"/>
        <v>2.1373734041157091</v>
      </c>
    </row>
    <row r="289" spans="1:11" ht="13.5" x14ac:dyDescent="0.25">
      <c r="A289" s="3">
        <f>TITRES_STAT!B292</f>
        <v>42426</v>
      </c>
      <c r="B289" s="6">
        <f>TITRES_STAT!D292</f>
        <v>2.0034999999999998</v>
      </c>
      <c r="C289" s="2">
        <f t="shared" si="29"/>
        <v>0</v>
      </c>
      <c r="D289" s="2">
        <f t="shared" si="30"/>
        <v>2.0182799999999999</v>
      </c>
      <c r="E289" s="2">
        <f t="shared" si="32"/>
        <v>2.0657399999999995</v>
      </c>
      <c r="F289" s="2">
        <f t="shared" si="33"/>
        <v>2.0971100000000003</v>
      </c>
      <c r="G289" s="2">
        <f t="shared" si="27"/>
        <v>2.1367120000000002</v>
      </c>
      <c r="H289" s="2">
        <f t="shared" si="31"/>
        <v>2.2396139999999982</v>
      </c>
      <c r="I289" s="2">
        <f t="array" ref="I289">SUMPRODUCT(B273:B292, (ROW(B273:B292)-ROW(B273)+1)) / (20*21/2)</f>
        <v>2.0418428571428571</v>
      </c>
      <c r="J289" s="2">
        <f t="shared" si="34"/>
        <v>2.0863049306093573</v>
      </c>
      <c r="K289" s="2">
        <f t="shared" si="28"/>
        <v>2.1321234666994067</v>
      </c>
    </row>
    <row r="290" spans="1:11" ht="13.5" x14ac:dyDescent="0.25">
      <c r="A290" s="3">
        <f>TITRES_STAT!B293</f>
        <v>42429</v>
      </c>
      <c r="B290" s="6">
        <f>TITRES_STAT!D293</f>
        <v>2.0034999999999998</v>
      </c>
      <c r="C290" s="2">
        <f t="shared" si="29"/>
        <v>0</v>
      </c>
      <c r="D290" s="2">
        <f t="shared" si="30"/>
        <v>2.0087800000000002</v>
      </c>
      <c r="E290" s="2">
        <f t="shared" si="32"/>
        <v>2.0525599999999997</v>
      </c>
      <c r="F290" s="2">
        <f t="shared" si="33"/>
        <v>2.0915700000000004</v>
      </c>
      <c r="G290" s="2">
        <f t="shared" si="27"/>
        <v>2.1341800000000002</v>
      </c>
      <c r="H290" s="2">
        <f t="shared" si="31"/>
        <v>2.2381944999999983</v>
      </c>
      <c r="I290" s="2">
        <f t="array" ref="I290">SUMPRODUCT(B274:B293, (ROW(B274:B293)-ROW(B274)+1)) / (20*21/2)</f>
        <v>2.0301180952380955</v>
      </c>
      <c r="J290" s="2">
        <f t="shared" si="34"/>
        <v>2.0784187467417996</v>
      </c>
      <c r="K290" s="2">
        <f t="shared" si="28"/>
        <v>2.1270794091817828</v>
      </c>
    </row>
    <row r="291" spans="1:11" ht="13.5" x14ac:dyDescent="0.25">
      <c r="A291" s="3">
        <f>TITRES_STAT!B294</f>
        <v>42430</v>
      </c>
      <c r="B291" s="6">
        <f>TITRES_STAT!D294</f>
        <v>1.9614</v>
      </c>
      <c r="C291" s="2">
        <f t="shared" si="29"/>
        <v>-4.2099999999999804E-2</v>
      </c>
      <c r="D291" s="2">
        <f t="shared" si="30"/>
        <v>1.9950799999999997</v>
      </c>
      <c r="E291" s="2">
        <f t="shared" si="32"/>
        <v>2.0362199999999997</v>
      </c>
      <c r="F291" s="2">
        <f t="shared" si="33"/>
        <v>2.0831350000000004</v>
      </c>
      <c r="G291" s="2">
        <f t="shared" si="27"/>
        <v>2.1307020000000003</v>
      </c>
      <c r="H291" s="2">
        <f t="shared" si="31"/>
        <v>2.2370219999999983</v>
      </c>
      <c r="I291" s="2">
        <f t="array" ref="I291">SUMPRODUCT(B275:B294, (ROW(B275:B294)-ROW(B275)+1)) / (20*21/2)</f>
        <v>2.0202814285714288</v>
      </c>
      <c r="J291" s="2">
        <f t="shared" si="34"/>
        <v>2.0672741041949614</v>
      </c>
      <c r="K291" s="2">
        <f t="shared" si="28"/>
        <v>2.1205821774491636</v>
      </c>
    </row>
    <row r="292" spans="1:11" ht="13.5" x14ac:dyDescent="0.25">
      <c r="A292" s="3">
        <f>TITRES_STAT!B295</f>
        <v>42431</v>
      </c>
      <c r="B292" s="6">
        <f>TITRES_STAT!D295</f>
        <v>1.9614</v>
      </c>
      <c r="C292" s="2">
        <f t="shared" si="29"/>
        <v>0</v>
      </c>
      <c r="D292" s="2">
        <f t="shared" si="30"/>
        <v>1.9866599999999999</v>
      </c>
      <c r="E292" s="2">
        <f t="shared" si="32"/>
        <v>2.0235699999999999</v>
      </c>
      <c r="F292" s="2">
        <f t="shared" si="33"/>
        <v>2.0739100000000006</v>
      </c>
      <c r="G292" s="2">
        <f t="shared" si="27"/>
        <v>2.127856</v>
      </c>
      <c r="H292" s="2">
        <f t="shared" si="31"/>
        <v>2.2356714999999983</v>
      </c>
      <c r="I292" s="2">
        <f t="array" ref="I292">SUMPRODUCT(B276:B295, (ROW(B276:B295)-ROW(B276)+1)) / (20*21/2)</f>
        <v>2.0112728571428571</v>
      </c>
      <c r="J292" s="2">
        <f t="shared" si="34"/>
        <v>2.0571908561763936</v>
      </c>
      <c r="K292" s="2">
        <f t="shared" si="28"/>
        <v>2.114339739117824</v>
      </c>
    </row>
    <row r="293" spans="1:11" ht="13.5" x14ac:dyDescent="0.25">
      <c r="A293" s="3">
        <f>TITRES_STAT!B296</f>
        <v>42432</v>
      </c>
      <c r="B293" s="6">
        <f>TITRES_STAT!D296</f>
        <v>1.9508000000000001</v>
      </c>
      <c r="C293" s="2">
        <f t="shared" si="29"/>
        <v>-1.0599999999999943E-2</v>
      </c>
      <c r="D293" s="2">
        <f t="shared" si="30"/>
        <v>1.9761200000000003</v>
      </c>
      <c r="E293" s="2">
        <f t="shared" si="32"/>
        <v>2.0077500000000001</v>
      </c>
      <c r="F293" s="2">
        <f t="shared" si="33"/>
        <v>2.0646849999999999</v>
      </c>
      <c r="G293" s="2">
        <f t="shared" si="27"/>
        <v>2.1254300000000002</v>
      </c>
      <c r="H293" s="2">
        <f t="shared" si="31"/>
        <v>2.2342934999999984</v>
      </c>
      <c r="I293" s="2">
        <f t="array" ref="I293">SUMPRODUCT(B277:B296, (ROW(B277:B296)-ROW(B277)+1)) / (20*21/2)</f>
        <v>2.0021080952380954</v>
      </c>
      <c r="J293" s="2">
        <f t="shared" si="34"/>
        <v>2.0470583936834039</v>
      </c>
      <c r="K293" s="2">
        <f t="shared" si="28"/>
        <v>2.1079264160151645</v>
      </c>
    </row>
    <row r="294" spans="1:11" ht="13.5" x14ac:dyDescent="0.25">
      <c r="A294" s="3">
        <f>TITRES_STAT!B297</f>
        <v>42433</v>
      </c>
      <c r="B294" s="6">
        <f>TITRES_STAT!D297</f>
        <v>1.9614</v>
      </c>
      <c r="C294" s="2">
        <f t="shared" si="29"/>
        <v>1.0599999999999943E-2</v>
      </c>
      <c r="D294" s="2">
        <f t="shared" si="30"/>
        <v>1.9677</v>
      </c>
      <c r="E294" s="2">
        <f t="shared" si="32"/>
        <v>1.99299</v>
      </c>
      <c r="F294" s="2">
        <f t="shared" si="33"/>
        <v>2.05599</v>
      </c>
      <c r="G294" s="2">
        <f t="shared" si="27"/>
        <v>2.1224780000000001</v>
      </c>
      <c r="H294" s="2">
        <f t="shared" si="31"/>
        <v>2.2332479999999988</v>
      </c>
      <c r="I294" s="2">
        <f t="array" ref="I294">SUMPRODUCT(B278:B297, (ROW(B278:B297)-ROW(B278)+1)) / (20*21/2)</f>
        <v>1.993897619047619</v>
      </c>
      <c r="J294" s="2">
        <f t="shared" si="34"/>
        <v>2.0389004514278417</v>
      </c>
      <c r="K294" s="2">
        <f t="shared" si="28"/>
        <v>2.1021802820537854</v>
      </c>
    </row>
    <row r="295" spans="1:11" ht="13.5" x14ac:dyDescent="0.25">
      <c r="A295" s="3">
        <f>TITRES_STAT!B298</f>
        <v>42436</v>
      </c>
      <c r="B295" s="6">
        <f>TITRES_STAT!D298</f>
        <v>1.9614</v>
      </c>
      <c r="C295" s="2">
        <f t="shared" si="29"/>
        <v>0</v>
      </c>
      <c r="D295" s="2">
        <f t="shared" si="30"/>
        <v>1.9592800000000001</v>
      </c>
      <c r="E295" s="2">
        <f t="shared" si="32"/>
        <v>1.9840300000000002</v>
      </c>
      <c r="F295" s="2">
        <f t="shared" si="33"/>
        <v>2.0470299999999999</v>
      </c>
      <c r="G295" s="2">
        <f t="shared" si="27"/>
        <v>2.119526</v>
      </c>
      <c r="H295" s="2">
        <f t="shared" si="31"/>
        <v>2.2322279999999988</v>
      </c>
      <c r="I295" s="2">
        <f t="array" ref="I295">SUMPRODUCT(B279:B298, (ROW(B279:B298)-ROW(B279)+1)) / (20*21/2)</f>
        <v>1.986060952380952</v>
      </c>
      <c r="J295" s="2">
        <f t="shared" si="34"/>
        <v>2.0315194560537617</v>
      </c>
      <c r="K295" s="2">
        <f t="shared" si="28"/>
        <v>2.096659486679127</v>
      </c>
    </row>
    <row r="296" spans="1:11" ht="13.5" x14ac:dyDescent="0.25">
      <c r="A296" s="3">
        <f>TITRES_STAT!B299</f>
        <v>42437</v>
      </c>
      <c r="B296" s="6">
        <f>TITRES_STAT!D299</f>
        <v>1.9508000000000001</v>
      </c>
      <c r="C296" s="2">
        <f t="shared" si="29"/>
        <v>-1.0599999999999943E-2</v>
      </c>
      <c r="D296" s="2">
        <f t="shared" si="30"/>
        <v>1.9571600000000005</v>
      </c>
      <c r="E296" s="2">
        <f t="shared" si="32"/>
        <v>1.9761199999999999</v>
      </c>
      <c r="F296" s="2">
        <f t="shared" si="33"/>
        <v>2.0370099999999995</v>
      </c>
      <c r="G296" s="2">
        <f t="shared" si="27"/>
        <v>2.1153080000000002</v>
      </c>
      <c r="H296" s="2">
        <f t="shared" si="31"/>
        <v>2.2311549999999989</v>
      </c>
      <c r="I296" s="2">
        <f t="array" ref="I296">SUMPRODUCT(B280:B299, (ROW(B280:B299)-ROW(B280)+1)) / (20*21/2)</f>
        <v>1.9784571428571427</v>
      </c>
      <c r="J296" s="2">
        <f t="shared" si="34"/>
        <v>2.0238318888105464</v>
      </c>
      <c r="K296" s="2">
        <f t="shared" si="28"/>
        <v>2.0909395068093577</v>
      </c>
    </row>
    <row r="297" spans="1:11" ht="13.5" x14ac:dyDescent="0.25">
      <c r="A297" s="3">
        <f>TITRES_STAT!B300</f>
        <v>42438</v>
      </c>
      <c r="B297" s="6">
        <f>TITRES_STAT!D300</f>
        <v>1.9508000000000001</v>
      </c>
      <c r="C297" s="2">
        <f t="shared" si="29"/>
        <v>0</v>
      </c>
      <c r="D297" s="2">
        <f t="shared" si="30"/>
        <v>1.9550400000000003</v>
      </c>
      <c r="E297" s="2">
        <f t="shared" si="32"/>
        <v>1.97085</v>
      </c>
      <c r="F297" s="2">
        <f t="shared" si="33"/>
        <v>2.0277849999999997</v>
      </c>
      <c r="G297" s="2">
        <f t="shared" si="27"/>
        <v>2.1110899999999999</v>
      </c>
      <c r="H297" s="2">
        <f t="shared" si="31"/>
        <v>2.230361499999999</v>
      </c>
      <c r="I297" s="2">
        <f t="array" ref="I297">SUMPRODUCT(B281:B300, (ROW(B281:B300)-ROW(B281)+1)) / (20*21/2)</f>
        <v>1.9721014285714287</v>
      </c>
      <c r="J297" s="2">
        <f t="shared" si="34"/>
        <v>2.0168764708285898</v>
      </c>
      <c r="K297" s="2">
        <f t="shared" si="28"/>
        <v>2.0854438398756576</v>
      </c>
    </row>
    <row r="298" spans="1:11" ht="13.5" x14ac:dyDescent="0.25">
      <c r="A298" s="3">
        <f>TITRES_STAT!B301</f>
        <v>42439</v>
      </c>
      <c r="B298" s="6">
        <f>TITRES_STAT!D301</f>
        <v>1.9455</v>
      </c>
      <c r="C298" s="2">
        <f t="shared" si="29"/>
        <v>-5.3000000000000824E-3</v>
      </c>
      <c r="D298" s="2">
        <f t="shared" si="30"/>
        <v>1.9539800000000001</v>
      </c>
      <c r="E298" s="2">
        <f t="shared" si="32"/>
        <v>1.9650500000000002</v>
      </c>
      <c r="F298" s="2">
        <f t="shared" si="33"/>
        <v>2.02014</v>
      </c>
      <c r="G298" s="2">
        <f t="shared" si="27"/>
        <v>2.1068720000000001</v>
      </c>
      <c r="H298" s="2">
        <f t="shared" si="31"/>
        <v>2.229261999999999</v>
      </c>
      <c r="I298" s="2">
        <f t="array" ref="I298">SUMPRODUCT(B282:B301, (ROW(B282:B301)-ROW(B282)+1)) / (20*21/2)</f>
        <v>1.974687619047619</v>
      </c>
      <c r="J298" s="2">
        <f t="shared" si="34"/>
        <v>2.0100787117020573</v>
      </c>
      <c r="K298" s="2">
        <f t="shared" si="28"/>
        <v>2.0799558461550434</v>
      </c>
    </row>
    <row r="299" spans="1:11" ht="13.5" x14ac:dyDescent="0.25">
      <c r="A299" s="3">
        <f>TITRES_STAT!B302</f>
        <v>42440</v>
      </c>
      <c r="B299" s="6">
        <f>TITRES_STAT!D302</f>
        <v>1.9402999999999999</v>
      </c>
      <c r="C299" s="2">
        <f t="shared" si="29"/>
        <v>-5.2000000000000934E-3</v>
      </c>
      <c r="D299" s="2">
        <f t="shared" si="30"/>
        <v>1.9497600000000002</v>
      </c>
      <c r="E299" s="2">
        <f t="shared" si="32"/>
        <v>1.9587299999999999</v>
      </c>
      <c r="F299" s="2">
        <f t="shared" si="33"/>
        <v>2.012235</v>
      </c>
      <c r="G299" s="2">
        <f t="shared" si="27"/>
        <v>2.1042359999999998</v>
      </c>
      <c r="H299" s="2">
        <f t="shared" si="31"/>
        <v>2.2281869999999984</v>
      </c>
      <c r="I299" s="2">
        <f t="array" ref="I299">SUMPRODUCT(B283:B302, (ROW(B283:B302)-ROW(B283)+1)) / (20*21/2)</f>
        <v>1.98024</v>
      </c>
      <c r="J299" s="2">
        <f t="shared" si="34"/>
        <v>2.0034331201113851</v>
      </c>
      <c r="K299" s="2">
        <f t="shared" si="28"/>
        <v>2.0744791463058259</v>
      </c>
    </row>
    <row r="300" spans="1:11" ht="13.5" x14ac:dyDescent="0.25">
      <c r="A300" s="3">
        <f>TITRES_STAT!B303</f>
        <v>42443</v>
      </c>
      <c r="B300" s="6">
        <f>TITRES_STAT!D303</f>
        <v>1.9455</v>
      </c>
      <c r="C300" s="2">
        <f t="shared" si="29"/>
        <v>5.2000000000000934E-3</v>
      </c>
      <c r="D300" s="2">
        <f t="shared" si="30"/>
        <v>1.9465800000000002</v>
      </c>
      <c r="E300" s="2">
        <f t="shared" si="32"/>
        <v>1.9529299999999998</v>
      </c>
      <c r="F300" s="2">
        <f t="shared" si="33"/>
        <v>2.0027450000000004</v>
      </c>
      <c r="G300" s="2">
        <f t="shared" si="27"/>
        <v>2.10181</v>
      </c>
      <c r="H300" s="2">
        <f t="shared" si="31"/>
        <v>2.2271129999999983</v>
      </c>
      <c r="I300" s="2">
        <f t="array" ref="I300">SUMPRODUCT(B284:B303, (ROW(B284:B303)-ROW(B284)+1)) / (20*21/2)</f>
        <v>1.9859428571428575</v>
      </c>
      <c r="J300" s="2">
        <f t="shared" si="34"/>
        <v>1.9979156801007769</v>
      </c>
      <c r="K300" s="2">
        <f t="shared" si="28"/>
        <v>2.0694211405683425</v>
      </c>
    </row>
    <row r="301" spans="1:11" ht="13.5" x14ac:dyDescent="0.25">
      <c r="A301" s="3">
        <f>TITRES_STAT!B304</f>
        <v>42444</v>
      </c>
      <c r="B301" s="6">
        <f>TITRES_STAT!D304</f>
        <v>2.0299</v>
      </c>
      <c r="C301" s="2">
        <f t="shared" si="29"/>
        <v>8.4400000000000031E-2</v>
      </c>
      <c r="D301" s="2">
        <f t="shared" si="30"/>
        <v>1.9623999999999999</v>
      </c>
      <c r="E301" s="2">
        <f t="shared" si="32"/>
        <v>1.9597800000000003</v>
      </c>
      <c r="F301" s="2">
        <f t="shared" si="33"/>
        <v>1.9980000000000004</v>
      </c>
      <c r="G301" s="2">
        <f t="shared" si="27"/>
        <v>2.0997019999999997</v>
      </c>
      <c r="H301" s="2">
        <f t="shared" si="31"/>
        <v>2.2266639999999982</v>
      </c>
      <c r="I301" s="2">
        <f t="array" ref="I301">SUMPRODUCT(B285:B304, (ROW(B285:B304)-ROW(B285)+1)) / (20*21/2)</f>
        <v>1.9918966666666666</v>
      </c>
      <c r="J301" s="2">
        <f t="shared" si="34"/>
        <v>2.0009618058054648</v>
      </c>
      <c r="K301" s="2">
        <f t="shared" si="28"/>
        <v>2.0678712919186037</v>
      </c>
    </row>
    <row r="302" spans="1:11" ht="13.5" x14ac:dyDescent="0.25">
      <c r="A302" s="3">
        <f>TITRES_STAT!B305</f>
        <v>42445</v>
      </c>
      <c r="B302" s="6">
        <f>TITRES_STAT!D305</f>
        <v>2.0562999999999998</v>
      </c>
      <c r="C302" s="2">
        <f t="shared" si="29"/>
        <v>2.6399999999999757E-2</v>
      </c>
      <c r="D302" s="2">
        <f t="shared" si="30"/>
        <v>1.9835</v>
      </c>
      <c r="E302" s="2">
        <f t="shared" si="32"/>
        <v>1.9692700000000003</v>
      </c>
      <c r="F302" s="2">
        <f t="shared" si="33"/>
        <v>1.9964200000000001</v>
      </c>
      <c r="G302" s="2">
        <f t="shared" si="27"/>
        <v>2.0982259999999995</v>
      </c>
      <c r="H302" s="2">
        <f t="shared" si="31"/>
        <v>2.2262709999999983</v>
      </c>
      <c r="I302" s="2">
        <f t="array" ref="I302">SUMPRODUCT(B286:B305, (ROW(B286:B305)-ROW(B286)+1)) / (20*21/2)</f>
        <v>1.995587142857143</v>
      </c>
      <c r="J302" s="2">
        <f t="shared" si="34"/>
        <v>2.006232110014468</v>
      </c>
      <c r="K302" s="2">
        <f t="shared" si="28"/>
        <v>2.0674175157649328</v>
      </c>
    </row>
    <row r="303" spans="1:11" ht="13.5" x14ac:dyDescent="0.25">
      <c r="A303" s="3">
        <f>TITRES_STAT!B306</f>
        <v>42446</v>
      </c>
      <c r="B303" s="6">
        <f>TITRES_STAT!D306</f>
        <v>2.0562999999999998</v>
      </c>
      <c r="C303" s="2">
        <f t="shared" si="29"/>
        <v>0</v>
      </c>
      <c r="D303" s="2">
        <f t="shared" si="30"/>
        <v>2.0056599999999998</v>
      </c>
      <c r="E303" s="2">
        <f t="shared" si="32"/>
        <v>1.9798199999999997</v>
      </c>
      <c r="F303" s="2">
        <f t="shared" si="33"/>
        <v>1.9937850000000001</v>
      </c>
      <c r="G303" s="2">
        <f t="shared" si="27"/>
        <v>2.0954859999999993</v>
      </c>
      <c r="H303" s="2">
        <f t="shared" si="31"/>
        <v>2.2259539999999989</v>
      </c>
      <c r="I303" s="2">
        <f t="array" ref="I303">SUMPRODUCT(B287:B306, (ROW(B287:B306)-ROW(B287)+1)) / (20*21/2)</f>
        <v>2.0043971428571425</v>
      </c>
      <c r="J303" s="2">
        <f t="shared" si="34"/>
        <v>2.0110004804892805</v>
      </c>
      <c r="K303" s="2">
        <f t="shared" si="28"/>
        <v>2.066981534754543</v>
      </c>
    </row>
    <row r="304" spans="1:11" ht="13.5" x14ac:dyDescent="0.25">
      <c r="A304" s="3">
        <f>TITRES_STAT!B307</f>
        <v>42447</v>
      </c>
      <c r="B304" s="6">
        <f>TITRES_STAT!D307</f>
        <v>2.0562999999999998</v>
      </c>
      <c r="C304" s="2">
        <f t="shared" si="29"/>
        <v>0</v>
      </c>
      <c r="D304" s="2">
        <f t="shared" si="30"/>
        <v>2.0288599999999999</v>
      </c>
      <c r="E304" s="2">
        <f t="shared" si="32"/>
        <v>1.9893100000000001</v>
      </c>
      <c r="F304" s="2">
        <f t="shared" si="33"/>
        <v>1.99115</v>
      </c>
      <c r="G304" s="2">
        <f t="shared" si="27"/>
        <v>2.0931659999999992</v>
      </c>
      <c r="H304" s="2">
        <f t="shared" si="31"/>
        <v>2.225763999999999</v>
      </c>
      <c r="I304" s="2">
        <f t="array" ref="I304">SUMPRODUCT(B288:B307, (ROW(B288:B307)-ROW(B288)+1)) / (20*21/2)</f>
        <v>2.0119561904761905</v>
      </c>
      <c r="J304" s="2">
        <f t="shared" si="34"/>
        <v>2.0153147204426825</v>
      </c>
      <c r="K304" s="2">
        <f t="shared" si="28"/>
        <v>2.0665626510386788</v>
      </c>
    </row>
    <row r="305" spans="1:11" ht="13.5" x14ac:dyDescent="0.25">
      <c r="A305" s="3">
        <f>TITRES_STAT!B308</f>
        <v>42450</v>
      </c>
      <c r="B305" s="6">
        <f>TITRES_STAT!D308</f>
        <v>2.0299</v>
      </c>
      <c r="C305" s="2">
        <f t="shared" si="29"/>
        <v>-2.6399999999999757E-2</v>
      </c>
      <c r="D305" s="2">
        <f t="shared" si="30"/>
        <v>2.0457399999999999</v>
      </c>
      <c r="E305" s="2">
        <f t="shared" si="32"/>
        <v>1.9961600000000002</v>
      </c>
      <c r="F305" s="2">
        <f t="shared" si="33"/>
        <v>1.9900950000000002</v>
      </c>
      <c r="G305" s="2">
        <f t="shared" si="27"/>
        <v>2.091057999999999</v>
      </c>
      <c r="H305" s="2">
        <f t="shared" si="31"/>
        <v>2.2255439999999984</v>
      </c>
      <c r="I305" s="2">
        <f t="array" ref="I305">SUMPRODUCT(B289:B308, (ROW(B289:B308)-ROW(B289)+1)) / (20*21/2)</f>
        <v>2.01416</v>
      </c>
      <c r="J305" s="2">
        <f t="shared" si="34"/>
        <v>2.0167037946862365</v>
      </c>
      <c r="K305" s="2">
        <f t="shared" si="28"/>
        <v>2.0651249000175542</v>
      </c>
    </row>
    <row r="306" spans="1:11" ht="13.5" x14ac:dyDescent="0.25">
      <c r="A306" s="3">
        <f>TITRES_STAT!B309</f>
        <v>42451</v>
      </c>
      <c r="B306" s="6">
        <f>TITRES_STAT!D309</f>
        <v>2.0825999999999998</v>
      </c>
      <c r="C306" s="2">
        <f t="shared" si="29"/>
        <v>5.2699999999999747E-2</v>
      </c>
      <c r="D306" s="2">
        <f t="shared" si="30"/>
        <v>2.0562799999999997</v>
      </c>
      <c r="E306" s="2">
        <f t="shared" si="32"/>
        <v>2.0093399999999999</v>
      </c>
      <c r="F306" s="2">
        <f t="shared" si="33"/>
        <v>1.9927299999999999</v>
      </c>
      <c r="G306" s="2">
        <f t="shared" ref="G306:G369" si="35">AVERAGE(B257:B306)</f>
        <v>2.088843999999999</v>
      </c>
      <c r="H306" s="2">
        <f t="shared" si="31"/>
        <v>2.2255364999999987</v>
      </c>
      <c r="I306" s="2">
        <f t="array" ref="I306">SUMPRODUCT(B290:B309, (ROW(B290:B309)-ROW(B290)+1)) / (20*21/2)</f>
        <v>2.0213171428571428</v>
      </c>
      <c r="J306" s="2">
        <f t="shared" si="34"/>
        <v>2.0229796237637379</v>
      </c>
      <c r="K306" s="2">
        <f t="shared" si="28"/>
        <v>2.0658101980560817</v>
      </c>
    </row>
    <row r="307" spans="1:11" ht="13.5" x14ac:dyDescent="0.25">
      <c r="A307" s="3">
        <f>TITRES_STAT!B310</f>
        <v>42452</v>
      </c>
      <c r="B307" s="6">
        <f>TITRES_STAT!D310</f>
        <v>2.0720999999999998</v>
      </c>
      <c r="C307" s="2">
        <f t="shared" si="29"/>
        <v>-1.0499999999999954E-2</v>
      </c>
      <c r="D307" s="2">
        <f t="shared" si="30"/>
        <v>2.0594399999999999</v>
      </c>
      <c r="E307" s="2">
        <f t="shared" si="32"/>
        <v>2.0214699999999999</v>
      </c>
      <c r="F307" s="2">
        <f t="shared" si="33"/>
        <v>1.9961599999999997</v>
      </c>
      <c r="G307" s="2">
        <f t="shared" si="35"/>
        <v>2.0851539999999993</v>
      </c>
      <c r="H307" s="2">
        <f t="shared" si="31"/>
        <v>2.2254764999999987</v>
      </c>
      <c r="I307" s="2">
        <f t="array" ref="I307">SUMPRODUCT(B291:B310, (ROW(B291:B310)-ROW(B291)+1)) / (20*21/2)</f>
        <v>2.0276428571428573</v>
      </c>
      <c r="J307" s="2">
        <f t="shared" si="34"/>
        <v>2.0276577548338581</v>
      </c>
      <c r="K307" s="2">
        <f t="shared" ref="K307:K370" si="36">$K$4*B307+(1-$K$4)*K306</f>
        <v>2.0660568569558433</v>
      </c>
    </row>
    <row r="308" spans="1:11" ht="13.5" x14ac:dyDescent="0.25">
      <c r="A308" s="3">
        <f>TITRES_STAT!B311</f>
        <v>42453</v>
      </c>
      <c r="B308" s="6">
        <f>TITRES_STAT!D311</f>
        <v>2.0192999999999999</v>
      </c>
      <c r="C308" s="2">
        <f t="shared" si="29"/>
        <v>-5.2799999999999958E-2</v>
      </c>
      <c r="D308" s="2">
        <f t="shared" si="30"/>
        <v>2.0520399999999999</v>
      </c>
      <c r="E308" s="2">
        <f t="shared" si="32"/>
        <v>2.0288499999999998</v>
      </c>
      <c r="F308" s="2">
        <f t="shared" si="33"/>
        <v>1.99695</v>
      </c>
      <c r="G308" s="2">
        <f t="shared" si="35"/>
        <v>2.0798799999999993</v>
      </c>
      <c r="H308" s="2">
        <f t="shared" si="31"/>
        <v>2.2250509999999988</v>
      </c>
      <c r="I308" s="2">
        <f t="array" ref="I308">SUMPRODUCT(B292:B311, (ROW(B292:B311)-ROW(B292)+1)) / (20*21/2)</f>
        <v>2.0281433333333334</v>
      </c>
      <c r="J308" s="2">
        <f t="shared" si="34"/>
        <v>2.0268617781830147</v>
      </c>
      <c r="K308" s="2">
        <f t="shared" si="36"/>
        <v>2.0642232547222807</v>
      </c>
    </row>
    <row r="309" spans="1:11" ht="13.5" x14ac:dyDescent="0.25">
      <c r="A309" s="3">
        <f>TITRES_STAT!B312</f>
        <v>42454</v>
      </c>
      <c r="B309" s="6">
        <f>TITRES_STAT!D312</f>
        <v>2.0720999999999998</v>
      </c>
      <c r="C309" s="2">
        <f t="shared" si="29"/>
        <v>5.2799999999999958E-2</v>
      </c>
      <c r="D309" s="2">
        <f t="shared" si="30"/>
        <v>2.0552000000000001</v>
      </c>
      <c r="E309" s="2">
        <f t="shared" si="32"/>
        <v>2.0420299999999996</v>
      </c>
      <c r="F309" s="2">
        <f t="shared" si="33"/>
        <v>2.0003800000000003</v>
      </c>
      <c r="G309" s="2">
        <f t="shared" si="35"/>
        <v>2.0756619999999995</v>
      </c>
      <c r="H309" s="2">
        <f t="shared" si="31"/>
        <v>2.2248894999999984</v>
      </c>
      <c r="I309" s="2">
        <f t="array" ref="I309">SUMPRODUCT(B293:B312, (ROW(B293:B312)-ROW(B293)+1)) / (20*21/2)</f>
        <v>2.0324371428571428</v>
      </c>
      <c r="J309" s="2">
        <f t="shared" si="34"/>
        <v>2.0311701802608231</v>
      </c>
      <c r="K309" s="2">
        <f t="shared" si="36"/>
        <v>2.0645321466939559</v>
      </c>
    </row>
    <row r="310" spans="1:11" ht="13.5" x14ac:dyDescent="0.25">
      <c r="A310" s="3">
        <f>TITRES_STAT!B313</f>
        <v>42457</v>
      </c>
      <c r="B310" s="6">
        <f>TITRES_STAT!D313</f>
        <v>2.0668000000000002</v>
      </c>
      <c r="C310" s="2">
        <f t="shared" si="29"/>
        <v>-5.2999999999996383E-3</v>
      </c>
      <c r="D310" s="2">
        <f t="shared" si="30"/>
        <v>2.0625799999999996</v>
      </c>
      <c r="E310" s="2">
        <f t="shared" si="32"/>
        <v>2.05416</v>
      </c>
      <c r="F310" s="2">
        <f t="shared" si="33"/>
        <v>2.0035449999999999</v>
      </c>
      <c r="G310" s="2">
        <f t="shared" si="35"/>
        <v>2.0722879999999999</v>
      </c>
      <c r="H310" s="2">
        <f t="shared" si="31"/>
        <v>2.2248029999999983</v>
      </c>
      <c r="I310" s="2">
        <f t="array" ref="I310">SUMPRODUCT(B294:B313, (ROW(B294:B313)-ROW(B294)+1)) / (20*21/2)</f>
        <v>2.0368090476190477</v>
      </c>
      <c r="J310" s="2">
        <f t="shared" si="34"/>
        <v>2.034563496426459</v>
      </c>
      <c r="K310" s="2">
        <f t="shared" si="36"/>
        <v>2.0646210821177227</v>
      </c>
    </row>
    <row r="311" spans="1:11" ht="13.5" x14ac:dyDescent="0.25">
      <c r="A311" s="3">
        <f>TITRES_STAT!B314</f>
        <v>42458</v>
      </c>
      <c r="B311" s="6">
        <f>TITRES_STAT!D314</f>
        <v>2.0087999999999999</v>
      </c>
      <c r="C311" s="2">
        <f t="shared" si="29"/>
        <v>-5.8000000000000274E-2</v>
      </c>
      <c r="D311" s="2">
        <f t="shared" si="30"/>
        <v>2.0478200000000002</v>
      </c>
      <c r="E311" s="2">
        <f t="shared" si="32"/>
        <v>2.0520499999999999</v>
      </c>
      <c r="F311" s="2">
        <f t="shared" si="33"/>
        <v>2.0059150000000003</v>
      </c>
      <c r="G311" s="2">
        <f t="shared" si="35"/>
        <v>2.0679639999999995</v>
      </c>
      <c r="H311" s="2">
        <f t="shared" si="31"/>
        <v>2.2242229999999981</v>
      </c>
      <c r="I311" s="2">
        <f t="array" ref="I311">SUMPRODUCT(B295:B314, (ROW(B295:B314)-ROW(B295)+1)) / (20*21/2)</f>
        <v>2.03565</v>
      </c>
      <c r="J311" s="2">
        <f t="shared" si="34"/>
        <v>2.0321098301001297</v>
      </c>
      <c r="K311" s="2">
        <f t="shared" si="36"/>
        <v>2.0624320200738904</v>
      </c>
    </row>
    <row r="312" spans="1:11" ht="13.5" x14ac:dyDescent="0.25">
      <c r="A312" s="3">
        <f>TITRES_STAT!B315</f>
        <v>42459</v>
      </c>
      <c r="B312" s="6">
        <f>TITRES_STAT!D315</f>
        <v>2.0510000000000002</v>
      </c>
      <c r="C312" s="2">
        <f t="shared" si="29"/>
        <v>4.2200000000000237E-2</v>
      </c>
      <c r="D312" s="2">
        <f t="shared" si="30"/>
        <v>2.0436000000000005</v>
      </c>
      <c r="E312" s="2">
        <f t="shared" si="32"/>
        <v>2.05152</v>
      </c>
      <c r="F312" s="2">
        <f t="shared" si="33"/>
        <v>2.0103949999999999</v>
      </c>
      <c r="G312" s="2">
        <f t="shared" si="35"/>
        <v>2.0649059999999992</v>
      </c>
      <c r="H312" s="2">
        <f t="shared" si="31"/>
        <v>2.2240574999999985</v>
      </c>
      <c r="I312" s="2">
        <f t="array" ref="I312">SUMPRODUCT(B296:B315, (ROW(B296:B315)-ROW(B296)+1)) / (20*21/2)</f>
        <v>2.0342904761904763</v>
      </c>
      <c r="J312" s="2">
        <f t="shared" si="34"/>
        <v>2.0339088939001173</v>
      </c>
      <c r="K312" s="2">
        <f t="shared" si="36"/>
        <v>2.0619837055611887</v>
      </c>
    </row>
    <row r="313" spans="1:11" ht="13.5" x14ac:dyDescent="0.25">
      <c r="A313" s="3">
        <f>TITRES_STAT!B316</f>
        <v>42460</v>
      </c>
      <c r="B313" s="6">
        <f>TITRES_STAT!D316</f>
        <v>2.0562999999999998</v>
      </c>
      <c r="C313" s="2">
        <f t="shared" si="29"/>
        <v>5.2999999999996383E-3</v>
      </c>
      <c r="D313" s="2">
        <f t="shared" si="30"/>
        <v>2.0509999999999997</v>
      </c>
      <c r="E313" s="2">
        <f t="shared" si="32"/>
        <v>2.05152</v>
      </c>
      <c r="F313" s="2">
        <f t="shared" si="33"/>
        <v>2.0156700000000001</v>
      </c>
      <c r="G313" s="2">
        <f t="shared" si="35"/>
        <v>2.0619539999999996</v>
      </c>
      <c r="H313" s="2">
        <f t="shared" si="31"/>
        <v>2.2237149999999981</v>
      </c>
      <c r="I313" s="2">
        <f t="array" ref="I313">SUMPRODUCT(B297:B316, (ROW(B297:B316)-ROW(B297)+1)) / (20*21/2)</f>
        <v>2.0327304761904763</v>
      </c>
      <c r="J313" s="2">
        <f t="shared" si="34"/>
        <v>2.0360413801953441</v>
      </c>
      <c r="K313" s="2">
        <f t="shared" si="36"/>
        <v>2.0617608151470246</v>
      </c>
    </row>
    <row r="314" spans="1:11" ht="13.5" x14ac:dyDescent="0.25">
      <c r="A314" s="3">
        <f>TITRES_STAT!B317</f>
        <v>42461</v>
      </c>
      <c r="B314" s="6">
        <f>TITRES_STAT!D317</f>
        <v>2.0034999999999998</v>
      </c>
      <c r="C314" s="2">
        <f t="shared" si="29"/>
        <v>-5.2799999999999958E-2</v>
      </c>
      <c r="D314" s="2">
        <f t="shared" si="30"/>
        <v>2.03728</v>
      </c>
      <c r="E314" s="2">
        <f t="shared" si="32"/>
        <v>2.0462400000000001</v>
      </c>
      <c r="F314" s="2">
        <f t="shared" si="33"/>
        <v>2.0177750000000003</v>
      </c>
      <c r="G314" s="2">
        <f t="shared" si="35"/>
        <v>2.0580519999999995</v>
      </c>
      <c r="H314" s="2">
        <f t="shared" si="31"/>
        <v>2.2231084999999982</v>
      </c>
      <c r="I314" s="2">
        <f t="array" ref="I314">SUMPRODUCT(B298:B317, (ROW(B298:B317)-ROW(B298)+1)) / (20*21/2)</f>
        <v>2.0309195238095237</v>
      </c>
      <c r="J314" s="2">
        <f t="shared" si="34"/>
        <v>2.0329422011291207</v>
      </c>
      <c r="K314" s="2">
        <f t="shared" si="36"/>
        <v>2.0594760772981218</v>
      </c>
    </row>
    <row r="315" spans="1:11" ht="13.5" x14ac:dyDescent="0.25">
      <c r="A315" s="3">
        <f>TITRES_STAT!B318</f>
        <v>42464</v>
      </c>
      <c r="B315" s="6">
        <f>TITRES_STAT!D318</f>
        <v>2.0034999999999998</v>
      </c>
      <c r="C315" s="2">
        <f t="shared" si="29"/>
        <v>0</v>
      </c>
      <c r="D315" s="2">
        <f t="shared" si="30"/>
        <v>2.0246199999999996</v>
      </c>
      <c r="E315" s="2">
        <f t="shared" si="32"/>
        <v>2.0435999999999996</v>
      </c>
      <c r="F315" s="2">
        <f t="shared" si="33"/>
        <v>2.0198800000000001</v>
      </c>
      <c r="G315" s="2">
        <f t="shared" si="35"/>
        <v>2.0548879999999996</v>
      </c>
      <c r="H315" s="2">
        <f t="shared" si="31"/>
        <v>2.2221854999999979</v>
      </c>
      <c r="I315" s="2">
        <f t="array" ref="I315">SUMPRODUCT(B299:B318, (ROW(B299:B318)-ROW(B299)+1)) / (20*21/2)</f>
        <v>2.0338861904761902</v>
      </c>
      <c r="J315" s="2">
        <f t="shared" si="34"/>
        <v>2.0301381819739666</v>
      </c>
      <c r="K315" s="2">
        <f t="shared" si="36"/>
        <v>2.0572809370119209</v>
      </c>
    </row>
    <row r="316" spans="1:11" ht="13.5" x14ac:dyDescent="0.25">
      <c r="A316" s="3">
        <f>TITRES_STAT!B319</f>
        <v>42465</v>
      </c>
      <c r="B316" s="6">
        <f>TITRES_STAT!D319</f>
        <v>2.0034999999999998</v>
      </c>
      <c r="C316" s="2">
        <f t="shared" si="29"/>
        <v>0</v>
      </c>
      <c r="D316" s="2">
        <f t="shared" si="30"/>
        <v>2.0235599999999998</v>
      </c>
      <c r="E316" s="2">
        <f t="shared" si="32"/>
        <v>2.0356899999999998</v>
      </c>
      <c r="F316" s="2">
        <f t="shared" si="33"/>
        <v>2.0225150000000003</v>
      </c>
      <c r="G316" s="2">
        <f t="shared" si="35"/>
        <v>2.0517239999999997</v>
      </c>
      <c r="H316" s="2">
        <f t="shared" si="31"/>
        <v>2.2212889999999978</v>
      </c>
      <c r="I316" s="2">
        <f t="array" ref="I316">SUMPRODUCT(B300:B319, (ROW(B300:B319)-ROW(B300)+1)) / (20*21/2)</f>
        <v>2.0418490476190478</v>
      </c>
      <c r="J316" s="2">
        <f t="shared" si="34"/>
        <v>2.0276012122621605</v>
      </c>
      <c r="K316" s="2">
        <f t="shared" si="36"/>
        <v>2.0551718806585124</v>
      </c>
    </row>
    <row r="317" spans="1:11" ht="13.5" x14ac:dyDescent="0.25">
      <c r="A317" s="3">
        <f>TITRES_STAT!B320</f>
        <v>42466</v>
      </c>
      <c r="B317" s="6">
        <f>TITRES_STAT!D320</f>
        <v>2.0034999999999998</v>
      </c>
      <c r="C317" s="2">
        <f t="shared" si="29"/>
        <v>0</v>
      </c>
      <c r="D317" s="2">
        <f t="shared" si="30"/>
        <v>2.0140599999999997</v>
      </c>
      <c r="E317" s="2">
        <f t="shared" si="32"/>
        <v>2.0288300000000001</v>
      </c>
      <c r="F317" s="2">
        <f t="shared" si="33"/>
        <v>2.0251500000000009</v>
      </c>
      <c r="G317" s="2">
        <f t="shared" si="35"/>
        <v>2.0485599999999997</v>
      </c>
      <c r="H317" s="2">
        <f t="shared" si="31"/>
        <v>2.2202869999999977</v>
      </c>
      <c r="I317" s="2">
        <f t="array" ref="I317">SUMPRODUCT(B301:B320, (ROW(B301:B320)-ROW(B301)+1)) / (20*21/2)</f>
        <v>2.0489833333333332</v>
      </c>
      <c r="J317" s="2">
        <f t="shared" si="34"/>
        <v>2.0253058587133834</v>
      </c>
      <c r="K317" s="2">
        <f t="shared" si="36"/>
        <v>2.0531455323973944</v>
      </c>
    </row>
    <row r="318" spans="1:11" ht="13.5" x14ac:dyDescent="0.25">
      <c r="A318" s="3">
        <f>TITRES_STAT!B321</f>
        <v>42467</v>
      </c>
      <c r="B318" s="6">
        <f>TITRES_STAT!D321</f>
        <v>2.0562999999999998</v>
      </c>
      <c r="C318" s="2">
        <f t="shared" si="29"/>
        <v>5.2799999999999958E-2</v>
      </c>
      <c r="D318" s="2">
        <f t="shared" si="30"/>
        <v>2.0140599999999997</v>
      </c>
      <c r="E318" s="2">
        <f t="shared" si="32"/>
        <v>2.0325299999999995</v>
      </c>
      <c r="F318" s="2">
        <f t="shared" si="33"/>
        <v>2.0306900000000008</v>
      </c>
      <c r="G318" s="2">
        <f t="shared" si="35"/>
        <v>2.0475059999999998</v>
      </c>
      <c r="H318" s="2">
        <f t="shared" si="31"/>
        <v>2.2193119999999977</v>
      </c>
      <c r="I318" s="2">
        <f t="array" ref="I318">SUMPRODUCT(B302:B321, (ROW(B302:B321)-ROW(B302)+1)) / (20*21/2)</f>
        <v>2.0522947619047622</v>
      </c>
      <c r="J318" s="2">
        <f t="shared" si="34"/>
        <v>2.0282576816930611</v>
      </c>
      <c r="K318" s="2">
        <f t="shared" si="36"/>
        <v>2.0532692370092613</v>
      </c>
    </row>
    <row r="319" spans="1:11" ht="13.5" x14ac:dyDescent="0.25">
      <c r="A319" s="3">
        <f>TITRES_STAT!B322</f>
        <v>42468</v>
      </c>
      <c r="B319" s="6">
        <f>TITRES_STAT!D322</f>
        <v>2.1143000000000001</v>
      </c>
      <c r="C319" s="2">
        <f t="shared" si="29"/>
        <v>5.8000000000000274E-2</v>
      </c>
      <c r="D319" s="2">
        <f t="shared" si="30"/>
        <v>2.0362199999999997</v>
      </c>
      <c r="E319" s="2">
        <f t="shared" si="32"/>
        <v>2.0367499999999996</v>
      </c>
      <c r="F319" s="2">
        <f t="shared" si="33"/>
        <v>2.03939</v>
      </c>
      <c r="G319" s="2">
        <f t="shared" si="35"/>
        <v>2.0463459999999998</v>
      </c>
      <c r="H319" s="2">
        <f t="shared" si="31"/>
        <v>2.2189429999999977</v>
      </c>
      <c r="I319" s="2">
        <f t="array" ref="I319">SUMPRODUCT(B303:B322, (ROW(B303:B322)-ROW(B303)+1)) / (20*21/2)</f>
        <v>2.0498314285714287</v>
      </c>
      <c r="J319" s="2">
        <f t="shared" si="34"/>
        <v>2.0364521881984836</v>
      </c>
      <c r="K319" s="2">
        <f t="shared" si="36"/>
        <v>2.0556626002638003</v>
      </c>
    </row>
    <row r="320" spans="1:11" ht="13.5" x14ac:dyDescent="0.25">
      <c r="A320" s="3">
        <f>TITRES_STAT!B323</f>
        <v>42471</v>
      </c>
      <c r="B320" s="6">
        <f>TITRES_STAT!D323</f>
        <v>2.1143000000000001</v>
      </c>
      <c r="C320" s="2">
        <f t="shared" si="29"/>
        <v>0</v>
      </c>
      <c r="D320" s="2">
        <f t="shared" si="30"/>
        <v>2.0583800000000001</v>
      </c>
      <c r="E320" s="2">
        <f t="shared" si="32"/>
        <v>2.0414999999999996</v>
      </c>
      <c r="F320" s="2">
        <f t="shared" si="33"/>
        <v>2.0478300000000003</v>
      </c>
      <c r="G320" s="2">
        <f t="shared" si="35"/>
        <v>2.0463459999999998</v>
      </c>
      <c r="H320" s="2">
        <f t="shared" si="31"/>
        <v>2.218573999999998</v>
      </c>
      <c r="I320" s="2">
        <f t="array" ref="I320">SUMPRODUCT(B304:B323, (ROW(B304:B323)-ROW(B304)+1)) / (20*21/2)</f>
        <v>2.0475190476190477</v>
      </c>
      <c r="J320" s="2">
        <f t="shared" si="34"/>
        <v>2.0438662655129138</v>
      </c>
      <c r="K320" s="2">
        <f t="shared" si="36"/>
        <v>2.057962106135808</v>
      </c>
    </row>
    <row r="321" spans="1:11" ht="13.5" x14ac:dyDescent="0.25">
      <c r="A321" s="3">
        <f>TITRES_STAT!B324</f>
        <v>42472</v>
      </c>
      <c r="B321" s="6">
        <f>TITRES_STAT!D324</f>
        <v>2.0825999999999998</v>
      </c>
      <c r="C321" s="2">
        <f t="shared" si="29"/>
        <v>-3.1700000000000284E-2</v>
      </c>
      <c r="D321" s="2">
        <f t="shared" si="30"/>
        <v>2.0741999999999998</v>
      </c>
      <c r="E321" s="2">
        <f t="shared" si="32"/>
        <v>2.0488799999999996</v>
      </c>
      <c r="F321" s="2">
        <f t="shared" si="33"/>
        <v>2.050465</v>
      </c>
      <c r="G321" s="2">
        <f t="shared" si="35"/>
        <v>2.0453960000000002</v>
      </c>
      <c r="H321" s="2">
        <f t="shared" si="31"/>
        <v>2.2179149999999983</v>
      </c>
      <c r="I321" s="2">
        <f t="array" ref="I321">SUMPRODUCT(B305:B324, (ROW(B305:B324)-ROW(B305)+1)) / (20*21/2)</f>
        <v>2.052890952380952</v>
      </c>
      <c r="J321" s="2">
        <f t="shared" si="34"/>
        <v>2.047555192606922</v>
      </c>
      <c r="K321" s="2">
        <f t="shared" si="36"/>
        <v>2.0589282980520509</v>
      </c>
    </row>
    <row r="322" spans="1:11" ht="13.5" x14ac:dyDescent="0.25">
      <c r="A322" s="3">
        <f>TITRES_STAT!B325</f>
        <v>42473</v>
      </c>
      <c r="B322" s="6">
        <f>TITRES_STAT!D325</f>
        <v>2.0246</v>
      </c>
      <c r="C322" s="2">
        <f t="shared" si="29"/>
        <v>-5.7999999999999829E-2</v>
      </c>
      <c r="D322" s="2">
        <f t="shared" si="30"/>
        <v>2.0784199999999999</v>
      </c>
      <c r="E322" s="2">
        <f t="shared" si="32"/>
        <v>2.0462400000000001</v>
      </c>
      <c r="F322" s="2">
        <f t="shared" si="33"/>
        <v>2.0488799999999996</v>
      </c>
      <c r="G322" s="2">
        <f t="shared" si="35"/>
        <v>2.0429700000000004</v>
      </c>
      <c r="H322" s="2">
        <f t="shared" si="31"/>
        <v>2.2170184999999987</v>
      </c>
      <c r="I322" s="2">
        <f t="array" ref="I322">SUMPRODUCT(B306:B325, (ROW(B306:B325)-ROW(B306)+1)) / (20*21/2)</f>
        <v>2.0525133333333332</v>
      </c>
      <c r="J322" s="2">
        <f t="shared" si="34"/>
        <v>2.0453689837872151</v>
      </c>
      <c r="K322" s="2">
        <f t="shared" si="36"/>
        <v>2.0575820902853041</v>
      </c>
    </row>
    <row r="323" spans="1:11" ht="13.5" x14ac:dyDescent="0.25">
      <c r="A323" s="3">
        <f>TITRES_STAT!B326</f>
        <v>42474</v>
      </c>
      <c r="B323" s="6">
        <f>TITRES_STAT!D326</f>
        <v>2.0246</v>
      </c>
      <c r="C323" s="2">
        <f t="shared" si="29"/>
        <v>0</v>
      </c>
      <c r="D323" s="2">
        <f t="shared" si="30"/>
        <v>2.0720799999999997</v>
      </c>
      <c r="E323" s="2">
        <f t="shared" si="32"/>
        <v>2.0430699999999997</v>
      </c>
      <c r="F323" s="2">
        <f t="shared" si="33"/>
        <v>2.0472949999999996</v>
      </c>
      <c r="G323" s="2">
        <f t="shared" si="35"/>
        <v>2.0407560000000005</v>
      </c>
      <c r="H323" s="2">
        <f t="shared" si="31"/>
        <v>2.2160694999999988</v>
      </c>
      <c r="I323" s="2">
        <f t="array" ref="I323">SUMPRODUCT(B307:B326, (ROW(B307:B326)-ROW(B307)+1)) / (20*21/2)</f>
        <v>2.0520604761904759</v>
      </c>
      <c r="J323" s="2">
        <f t="shared" si="34"/>
        <v>2.0433909853312899</v>
      </c>
      <c r="K323" s="2">
        <f t="shared" si="36"/>
        <v>2.0562886749799985</v>
      </c>
    </row>
    <row r="324" spans="1:11" ht="13.5" x14ac:dyDescent="0.25">
      <c r="A324" s="3">
        <f>TITRES_STAT!B327</f>
        <v>42475</v>
      </c>
      <c r="B324" s="6">
        <f>TITRES_STAT!D327</f>
        <v>2.1036999999999999</v>
      </c>
      <c r="C324" s="2">
        <f t="shared" ref="C324:C387" si="37">B324-B323</f>
        <v>7.9099999999999948E-2</v>
      </c>
      <c r="D324" s="2">
        <f t="shared" si="30"/>
        <v>2.0699599999999996</v>
      </c>
      <c r="E324" s="2">
        <f t="shared" si="32"/>
        <v>2.0530900000000001</v>
      </c>
      <c r="F324" s="2">
        <f t="shared" si="33"/>
        <v>2.0496649999999996</v>
      </c>
      <c r="G324" s="2">
        <f t="shared" si="35"/>
        <v>2.0401240000000005</v>
      </c>
      <c r="H324" s="2">
        <f t="shared" si="31"/>
        <v>2.2158319999999985</v>
      </c>
      <c r="I324" s="2">
        <f t="array" ref="I324">SUMPRODUCT(B308:B327, (ROW(B308:B327)-ROW(B308)+1)) / (20*21/2)</f>
        <v>2.0477642857142859</v>
      </c>
      <c r="J324" s="2">
        <f t="shared" si="34"/>
        <v>2.0491347010140242</v>
      </c>
      <c r="K324" s="2">
        <f t="shared" si="36"/>
        <v>2.058147942627842</v>
      </c>
    </row>
    <row r="325" spans="1:11" ht="13.5" x14ac:dyDescent="0.25">
      <c r="A325" s="3">
        <f>TITRES_STAT!B328</f>
        <v>42478</v>
      </c>
      <c r="B325" s="6">
        <f>TITRES_STAT!D328</f>
        <v>2.0457000000000001</v>
      </c>
      <c r="C325" s="2">
        <f t="shared" si="37"/>
        <v>-5.7999999999999829E-2</v>
      </c>
      <c r="D325" s="2">
        <f t="shared" si="30"/>
        <v>2.0562399999999998</v>
      </c>
      <c r="E325" s="2">
        <f t="shared" si="32"/>
        <v>2.0573100000000002</v>
      </c>
      <c r="F325" s="2">
        <f t="shared" si="33"/>
        <v>2.0504549999999995</v>
      </c>
      <c r="G325" s="2">
        <f t="shared" si="35"/>
        <v>2.0382260000000003</v>
      </c>
      <c r="H325" s="2">
        <f t="shared" si="31"/>
        <v>2.2153044999999985</v>
      </c>
      <c r="I325" s="2">
        <f t="array" ref="I325">SUMPRODUCT(B309:B328, (ROW(B309:B328)-ROW(B309)+1)) / (20*21/2)</f>
        <v>2.0478138095238099</v>
      </c>
      <c r="J325" s="2">
        <f t="shared" si="34"/>
        <v>2.0488075866317361</v>
      </c>
      <c r="K325" s="2">
        <f t="shared" si="36"/>
        <v>2.0576597880149854</v>
      </c>
    </row>
    <row r="326" spans="1:11" ht="13.5" x14ac:dyDescent="0.25">
      <c r="A326" s="3">
        <f>TITRES_STAT!B329</f>
        <v>42479</v>
      </c>
      <c r="B326" s="6">
        <f>TITRES_STAT!D329</f>
        <v>2.0457000000000001</v>
      </c>
      <c r="C326" s="2">
        <f t="shared" si="37"/>
        <v>0</v>
      </c>
      <c r="D326" s="2">
        <f t="shared" ref="D326:D389" si="38">AVERAGE(B322:B326)</f>
        <v>2.0488599999999999</v>
      </c>
      <c r="E326" s="2">
        <f t="shared" si="32"/>
        <v>2.0615299999999999</v>
      </c>
      <c r="F326" s="2">
        <f t="shared" si="33"/>
        <v>2.0486099999999992</v>
      </c>
      <c r="G326" s="2">
        <f t="shared" si="35"/>
        <v>2.0361160000000003</v>
      </c>
      <c r="H326" s="2">
        <f t="shared" si="31"/>
        <v>2.2144869999999988</v>
      </c>
      <c r="I326" s="2">
        <f t="array" ref="I326">SUMPRODUCT(B310:B329, (ROW(B310:B329)-ROW(B310)+1)) / (20*21/2)</f>
        <v>2.0442233333333335</v>
      </c>
      <c r="J326" s="2">
        <f t="shared" si="34"/>
        <v>2.0485116260001424</v>
      </c>
      <c r="K326" s="2">
        <f t="shared" si="36"/>
        <v>2.0571907767202799</v>
      </c>
    </row>
    <row r="327" spans="1:11" ht="13.5" x14ac:dyDescent="0.25">
      <c r="A327" s="3">
        <f>TITRES_STAT!B330</f>
        <v>42480</v>
      </c>
      <c r="B327" s="6">
        <f>TITRES_STAT!D330</f>
        <v>2.0034999999999998</v>
      </c>
      <c r="C327" s="2">
        <f t="shared" si="37"/>
        <v>-4.2200000000000237E-2</v>
      </c>
      <c r="D327" s="2">
        <f t="shared" si="38"/>
        <v>2.0446399999999998</v>
      </c>
      <c r="E327" s="2">
        <f t="shared" si="32"/>
        <v>2.0615299999999999</v>
      </c>
      <c r="F327" s="2">
        <f t="shared" si="33"/>
        <v>2.0451799999999998</v>
      </c>
      <c r="G327" s="2">
        <f t="shared" si="35"/>
        <v>2.03348</v>
      </c>
      <c r="H327" s="2">
        <f t="shared" si="31"/>
        <v>2.2131684999999988</v>
      </c>
      <c r="I327" s="2">
        <f t="array" ref="I327">SUMPRODUCT(B311:B330, (ROW(B311:B330)-ROW(B311)+1)) / (20*21/2)</f>
        <v>2.0399342857142857</v>
      </c>
      <c r="J327" s="2">
        <f t="shared" si="34"/>
        <v>2.0442248044763192</v>
      </c>
      <c r="K327" s="2">
        <f t="shared" si="36"/>
        <v>2.0550852560645829</v>
      </c>
    </row>
    <row r="328" spans="1:11" ht="13.5" x14ac:dyDescent="0.25">
      <c r="A328" s="3">
        <f>TITRES_STAT!B331</f>
        <v>42481</v>
      </c>
      <c r="B328" s="6">
        <f>TITRES_STAT!D331</f>
        <v>2.0457000000000001</v>
      </c>
      <c r="C328" s="2">
        <f t="shared" si="37"/>
        <v>4.2200000000000237E-2</v>
      </c>
      <c r="D328" s="2">
        <f t="shared" si="38"/>
        <v>2.0488599999999999</v>
      </c>
      <c r="E328" s="2">
        <f t="shared" si="32"/>
        <v>2.0604699999999996</v>
      </c>
      <c r="F328" s="2">
        <f t="shared" si="33"/>
        <v>2.0464999999999995</v>
      </c>
      <c r="G328" s="2">
        <f t="shared" si="35"/>
        <v>2.0324259999999996</v>
      </c>
      <c r="H328" s="2">
        <f t="shared" si="31"/>
        <v>2.2121139999999988</v>
      </c>
      <c r="I328" s="2">
        <f t="array" ref="I328">SUMPRODUCT(B312:B331, (ROW(B312:B331)-ROW(B312)+1)) / (20*21/2)</f>
        <v>2.0359714285714281</v>
      </c>
      <c r="J328" s="2">
        <f t="shared" si="34"/>
        <v>2.0443652992880983</v>
      </c>
      <c r="K328" s="2">
        <f t="shared" si="36"/>
        <v>2.0547172068071484</v>
      </c>
    </row>
    <row r="329" spans="1:11" ht="13.5" x14ac:dyDescent="0.25">
      <c r="A329" s="3">
        <f>TITRES_STAT!B332</f>
        <v>42482</v>
      </c>
      <c r="B329" s="6">
        <f>TITRES_STAT!D332</f>
        <v>2.0087999999999999</v>
      </c>
      <c r="C329" s="2">
        <f t="shared" si="37"/>
        <v>-3.6900000000000155E-2</v>
      </c>
      <c r="D329" s="2">
        <f t="shared" si="38"/>
        <v>2.0298799999999999</v>
      </c>
      <c r="E329" s="2">
        <f t="shared" si="32"/>
        <v>2.0499199999999997</v>
      </c>
      <c r="F329" s="2">
        <f t="shared" si="33"/>
        <v>2.0433349999999995</v>
      </c>
      <c r="G329" s="2">
        <f t="shared" si="35"/>
        <v>2.0306340000000001</v>
      </c>
      <c r="H329" s="2">
        <f t="shared" si="31"/>
        <v>2.2110329999999991</v>
      </c>
      <c r="I329" s="2">
        <f t="array" ref="I329">SUMPRODUCT(B313:B332, (ROW(B313:B332)-ROW(B313)+1)) / (20*21/2)</f>
        <v>2.0325538095238094</v>
      </c>
      <c r="J329" s="2">
        <f t="shared" si="34"/>
        <v>2.0409781279273269</v>
      </c>
      <c r="K329" s="2">
        <f t="shared" si="36"/>
        <v>2.0529165320303977</v>
      </c>
    </row>
    <row r="330" spans="1:11" ht="13.5" x14ac:dyDescent="0.25">
      <c r="A330" s="3">
        <f>TITRES_STAT!B333</f>
        <v>42485</v>
      </c>
      <c r="B330" s="6">
        <f>TITRES_STAT!D333</f>
        <v>1.9983</v>
      </c>
      <c r="C330" s="2">
        <f t="shared" si="37"/>
        <v>-1.0499999999999954E-2</v>
      </c>
      <c r="D330" s="2">
        <f t="shared" si="38"/>
        <v>2.0204</v>
      </c>
      <c r="E330" s="2">
        <f t="shared" si="32"/>
        <v>2.0383200000000001</v>
      </c>
      <c r="F330" s="2">
        <f t="shared" si="33"/>
        <v>2.0399099999999999</v>
      </c>
      <c r="G330" s="2">
        <f t="shared" si="35"/>
        <v>2.0278939999999999</v>
      </c>
      <c r="H330" s="2">
        <f t="shared" ref="H330:H393" si="39">AVERAGE(B131:B330)</f>
        <v>2.2099524999999987</v>
      </c>
      <c r="I330" s="2">
        <f t="array" ref="I330">SUMPRODUCT(B314:B333, (ROW(B314:B333)-ROW(B314)+1)) / (20*21/2)</f>
        <v>2.0343909523809525</v>
      </c>
      <c r="J330" s="2">
        <f t="shared" si="34"/>
        <v>2.0369135443152007</v>
      </c>
      <c r="K330" s="2">
        <f t="shared" si="36"/>
        <v>2.0507747072448921</v>
      </c>
    </row>
    <row r="331" spans="1:11" ht="13.5" x14ac:dyDescent="0.25">
      <c r="A331" s="3">
        <f>TITRES_STAT!B334</f>
        <v>42486</v>
      </c>
      <c r="B331" s="6">
        <f>TITRES_STAT!D334</f>
        <v>1.9983</v>
      </c>
      <c r="C331" s="2">
        <f t="shared" si="37"/>
        <v>0</v>
      </c>
      <c r="D331" s="2">
        <f t="shared" si="38"/>
        <v>2.01092</v>
      </c>
      <c r="E331" s="2">
        <f t="shared" si="32"/>
        <v>2.02989</v>
      </c>
      <c r="F331" s="2">
        <f t="shared" si="33"/>
        <v>2.0393849999999998</v>
      </c>
      <c r="G331" s="2">
        <f t="shared" si="35"/>
        <v>2.0253640000000002</v>
      </c>
      <c r="H331" s="2">
        <f t="shared" si="39"/>
        <v>2.2088719999999986</v>
      </c>
      <c r="I331" s="2">
        <f t="array" ref="I331">SUMPRODUCT(B315:B334, (ROW(B315:B334)-ROW(B315)+1)) / (20*21/2)</f>
        <v>2.0357233333333333</v>
      </c>
      <c r="J331" s="2">
        <f t="shared" si="34"/>
        <v>2.0332360639042291</v>
      </c>
      <c r="K331" s="2">
        <f t="shared" si="36"/>
        <v>2.0487168755882297</v>
      </c>
    </row>
    <row r="332" spans="1:11" ht="13.5" x14ac:dyDescent="0.25">
      <c r="A332" s="3">
        <f>TITRES_STAT!B335</f>
        <v>42487</v>
      </c>
      <c r="B332" s="6">
        <f>TITRES_STAT!D335</f>
        <v>2.0034999999999998</v>
      </c>
      <c r="C332" s="2">
        <f t="shared" si="37"/>
        <v>5.1999999999998714E-3</v>
      </c>
      <c r="D332" s="2">
        <f t="shared" si="38"/>
        <v>2.01092</v>
      </c>
      <c r="E332" s="2">
        <f t="shared" ref="E332:E395" si="40">AVERAGE(B323:B332)</f>
        <v>2.0277799999999999</v>
      </c>
      <c r="F332" s="2">
        <f t="shared" si="33"/>
        <v>2.03701</v>
      </c>
      <c r="G332" s="2">
        <f t="shared" si="35"/>
        <v>2.023676</v>
      </c>
      <c r="H332" s="2">
        <f t="shared" si="39"/>
        <v>2.2078174999999987</v>
      </c>
      <c r="I332" s="2">
        <f t="array" ref="I332">SUMPRODUCT(B316:B335, (ROW(B316:B335)-ROW(B316)+1)) / (20*21/2)</f>
        <v>2.036324761904762</v>
      </c>
      <c r="J332" s="2">
        <f t="shared" si="34"/>
        <v>2.030404057818112</v>
      </c>
      <c r="K332" s="2">
        <f t="shared" si="36"/>
        <v>2.0469436647808483</v>
      </c>
    </row>
    <row r="333" spans="1:11" ht="13.5" x14ac:dyDescent="0.25">
      <c r="A333" s="3">
        <f>TITRES_STAT!B336</f>
        <v>42488</v>
      </c>
      <c r="B333" s="6">
        <f>TITRES_STAT!D336</f>
        <v>2.0562999999999998</v>
      </c>
      <c r="C333" s="2">
        <f t="shared" si="37"/>
        <v>5.2799999999999958E-2</v>
      </c>
      <c r="D333" s="2">
        <f t="shared" si="38"/>
        <v>2.0130400000000002</v>
      </c>
      <c r="E333" s="2">
        <f t="shared" si="40"/>
        <v>2.0309499999999998</v>
      </c>
      <c r="F333" s="2">
        <f t="shared" si="33"/>
        <v>2.03701</v>
      </c>
      <c r="G333" s="2">
        <f t="shared" si="35"/>
        <v>2.0226220000000001</v>
      </c>
      <c r="H333" s="2">
        <f t="shared" si="39"/>
        <v>2.2070269999999992</v>
      </c>
      <c r="I333" s="2">
        <f t="array" ref="I333">SUMPRODUCT(B317:B336, (ROW(B317:B336)-ROW(B317)+1)) / (20*21/2)</f>
        <v>2.0472680952380955</v>
      </c>
      <c r="J333" s="2">
        <f t="shared" si="34"/>
        <v>2.0328703380259108</v>
      </c>
      <c r="K333" s="2">
        <f t="shared" si="36"/>
        <v>2.0473105798874816</v>
      </c>
    </row>
    <row r="334" spans="1:11" ht="13.5" x14ac:dyDescent="0.25">
      <c r="A334" s="3">
        <f>TITRES_STAT!B337</f>
        <v>42489</v>
      </c>
      <c r="B334" s="6">
        <f>TITRES_STAT!D337</f>
        <v>2.0510000000000002</v>
      </c>
      <c r="C334" s="2">
        <f t="shared" si="37"/>
        <v>-5.2999999999996383E-3</v>
      </c>
      <c r="D334" s="2">
        <f t="shared" si="38"/>
        <v>2.0214799999999999</v>
      </c>
      <c r="E334" s="2">
        <f t="shared" si="40"/>
        <v>2.0256799999999999</v>
      </c>
      <c r="F334" s="2">
        <f t="shared" si="33"/>
        <v>2.0393850000000002</v>
      </c>
      <c r="G334" s="2">
        <f t="shared" si="35"/>
        <v>2.0214620000000001</v>
      </c>
      <c r="H334" s="2">
        <f t="shared" si="39"/>
        <v>2.2061309999999992</v>
      </c>
      <c r="I334" s="2">
        <f t="array" ref="I334">SUMPRODUCT(B318:B337, (ROW(B318:B337)-ROW(B318)+1)) / (20*21/2)</f>
        <v>2.063511904761905</v>
      </c>
      <c r="J334" s="2">
        <f t="shared" si="34"/>
        <v>2.0345969724996333</v>
      </c>
      <c r="K334" s="2">
        <f t="shared" si="36"/>
        <v>2.0474552630291489</v>
      </c>
    </row>
    <row r="335" spans="1:11" ht="13.5" x14ac:dyDescent="0.25">
      <c r="A335" s="3">
        <f>TITRES_STAT!B338</f>
        <v>42492</v>
      </c>
      <c r="B335" s="6">
        <f>TITRES_STAT!D338</f>
        <v>2.0457000000000001</v>
      </c>
      <c r="C335" s="2">
        <f t="shared" si="37"/>
        <v>-5.3000000000000824E-3</v>
      </c>
      <c r="D335" s="2">
        <f t="shared" si="38"/>
        <v>2.0309599999999999</v>
      </c>
      <c r="E335" s="2">
        <f t="shared" si="40"/>
        <v>2.0256800000000004</v>
      </c>
      <c r="F335" s="2">
        <f t="shared" si="33"/>
        <v>2.0414950000000003</v>
      </c>
      <c r="G335" s="2">
        <f t="shared" si="35"/>
        <v>2.0213559999999999</v>
      </c>
      <c r="H335" s="2">
        <f t="shared" si="39"/>
        <v>2.2051554999999992</v>
      </c>
      <c r="I335" s="2">
        <f t="array" ref="I335">SUMPRODUCT(B319:B338, (ROW(B319:B338)-ROW(B319)+1)) / (20*21/2)</f>
        <v>2.0726976190476192</v>
      </c>
      <c r="J335" s="2">
        <f t="shared" si="34"/>
        <v>2.0356544036901445</v>
      </c>
      <c r="K335" s="2">
        <f t="shared" si="36"/>
        <v>2.0473864291848685</v>
      </c>
    </row>
    <row r="336" spans="1:11" ht="13.5" x14ac:dyDescent="0.25">
      <c r="A336" s="3">
        <f>TITRES_STAT!B339</f>
        <v>42493</v>
      </c>
      <c r="B336" s="6">
        <f>TITRES_STAT!D339</f>
        <v>2.1564000000000001</v>
      </c>
      <c r="C336" s="2">
        <f t="shared" si="37"/>
        <v>0.11070000000000002</v>
      </c>
      <c r="D336" s="2">
        <f t="shared" si="38"/>
        <v>2.0625799999999996</v>
      </c>
      <c r="E336" s="2">
        <f t="shared" si="40"/>
        <v>2.0367500000000001</v>
      </c>
      <c r="F336" s="2">
        <f t="shared" si="33"/>
        <v>2.0491400000000004</v>
      </c>
      <c r="G336" s="2">
        <f t="shared" si="35"/>
        <v>2.0238860000000001</v>
      </c>
      <c r="H336" s="2">
        <f t="shared" si="39"/>
        <v>2.2046544999999993</v>
      </c>
      <c r="I336" s="2">
        <f t="array" ref="I336">SUMPRODUCT(B320:B339, (ROW(B320:B339)-ROW(B320)+1)) / (20*21/2)</f>
        <v>2.0824161904761906</v>
      </c>
      <c r="J336" s="2">
        <f t="shared" si="34"/>
        <v>2.0471539842910831</v>
      </c>
      <c r="K336" s="2">
        <f t="shared" si="36"/>
        <v>2.0516614711776189</v>
      </c>
    </row>
    <row r="337" spans="1:11" ht="13.5" x14ac:dyDescent="0.25">
      <c r="A337" s="3">
        <f>TITRES_STAT!B340</f>
        <v>42494</v>
      </c>
      <c r="B337" s="6">
        <f>TITRES_STAT!D340</f>
        <v>2.2197</v>
      </c>
      <c r="C337" s="2">
        <f t="shared" si="37"/>
        <v>6.3299999999999912E-2</v>
      </c>
      <c r="D337" s="2">
        <f t="shared" si="38"/>
        <v>2.10582</v>
      </c>
      <c r="E337" s="2">
        <f t="shared" si="40"/>
        <v>2.05837</v>
      </c>
      <c r="F337" s="2">
        <f t="shared" si="33"/>
        <v>2.0599500000000002</v>
      </c>
      <c r="G337" s="2">
        <f t="shared" si="35"/>
        <v>2.0282100000000001</v>
      </c>
      <c r="H337" s="2">
        <f t="shared" si="39"/>
        <v>2.2045489999999992</v>
      </c>
      <c r="I337" s="2">
        <f t="array" ref="I337">SUMPRODUCT(B321:B340, (ROW(B321:B340)-ROW(B321)+1)) / (20*21/2)</f>
        <v>2.0938933333333334</v>
      </c>
      <c r="J337" s="2">
        <f t="shared" si="34"/>
        <v>2.0635869381681227</v>
      </c>
      <c r="K337" s="2">
        <f t="shared" si="36"/>
        <v>2.0582512174059477</v>
      </c>
    </row>
    <row r="338" spans="1:11" ht="13.5" x14ac:dyDescent="0.25">
      <c r="A338" s="3">
        <f>TITRES_STAT!B341</f>
        <v>42495</v>
      </c>
      <c r="B338" s="6">
        <f>TITRES_STAT!D341</f>
        <v>2.1564000000000001</v>
      </c>
      <c r="C338" s="2">
        <f t="shared" si="37"/>
        <v>-6.3299999999999912E-2</v>
      </c>
      <c r="D338" s="2">
        <f t="shared" si="38"/>
        <v>2.1258399999999997</v>
      </c>
      <c r="E338" s="2">
        <f t="shared" si="40"/>
        <v>2.0694400000000002</v>
      </c>
      <c r="F338" s="2">
        <f t="shared" si="33"/>
        <v>2.0649549999999999</v>
      </c>
      <c r="G338" s="2">
        <f t="shared" si="35"/>
        <v>2.0312680000000007</v>
      </c>
      <c r="H338" s="2">
        <f t="shared" si="39"/>
        <v>2.2040479999999993</v>
      </c>
      <c r="I338" s="2">
        <f t="array" ref="I338">SUMPRODUCT(B322:B341, (ROW(B322:B341)-ROW(B322)+1)) / (20*21/2)</f>
        <v>2.1019999999999999</v>
      </c>
      <c r="J338" s="2">
        <f t="shared" si="34"/>
        <v>2.0724262773902065</v>
      </c>
      <c r="K338" s="2">
        <f t="shared" si="36"/>
        <v>2.0621001892723814</v>
      </c>
    </row>
    <row r="339" spans="1:11" ht="13.5" x14ac:dyDescent="0.25">
      <c r="A339" s="3">
        <f>TITRES_STAT!B342</f>
        <v>42496</v>
      </c>
      <c r="B339" s="6">
        <f>TITRES_STAT!D342</f>
        <v>2.1669999999999998</v>
      </c>
      <c r="C339" s="2">
        <f t="shared" si="37"/>
        <v>1.0599999999999721E-2</v>
      </c>
      <c r="D339" s="2">
        <f t="shared" si="38"/>
        <v>2.1490399999999998</v>
      </c>
      <c r="E339" s="2">
        <f t="shared" si="40"/>
        <v>2.0852600000000003</v>
      </c>
      <c r="F339" s="2">
        <f t="shared" si="33"/>
        <v>2.06759</v>
      </c>
      <c r="G339" s="2">
        <f t="shared" si="35"/>
        <v>2.0345380000000004</v>
      </c>
      <c r="H339" s="2">
        <f t="shared" si="39"/>
        <v>2.2032834999999995</v>
      </c>
      <c r="I339" s="2">
        <f t="array" ref="I339">SUMPRODUCT(B323:B342, (ROW(B323:B342)-ROW(B323)+1)) / (20*21/2)</f>
        <v>2.104231428571429</v>
      </c>
      <c r="J339" s="2">
        <f t="shared" si="34"/>
        <v>2.0814332985911395</v>
      </c>
      <c r="K339" s="2">
        <f t="shared" si="36"/>
        <v>2.0662139073401313</v>
      </c>
    </row>
    <row r="340" spans="1:11" ht="13.5" x14ac:dyDescent="0.25">
      <c r="A340" s="3">
        <f>TITRES_STAT!B343</f>
        <v>42499</v>
      </c>
      <c r="B340" s="6">
        <f>TITRES_STAT!D343</f>
        <v>2.1880999999999999</v>
      </c>
      <c r="C340" s="2">
        <f t="shared" si="37"/>
        <v>2.1100000000000119E-2</v>
      </c>
      <c r="D340" s="2">
        <f t="shared" si="38"/>
        <v>2.1775200000000003</v>
      </c>
      <c r="E340" s="2">
        <f t="shared" si="40"/>
        <v>2.1042399999999999</v>
      </c>
      <c r="F340" s="2">
        <f t="shared" ref="F340:F403" si="41">AVERAGE(B321:B340)</f>
        <v>2.0712800000000002</v>
      </c>
      <c r="G340" s="2">
        <f t="shared" si="35"/>
        <v>2.0382300000000004</v>
      </c>
      <c r="H340" s="2">
        <f t="shared" si="39"/>
        <v>2.2022819999999994</v>
      </c>
      <c r="I340" s="2">
        <f t="array" ref="I340">SUMPRODUCT(B324:B343, (ROW(B324:B343)-ROW(B324)+1)) / (20*21/2)</f>
        <v>2.1046066666666667</v>
      </c>
      <c r="J340" s="2">
        <f t="shared" si="34"/>
        <v>2.0915920320586499</v>
      </c>
      <c r="K340" s="2">
        <f t="shared" si="36"/>
        <v>2.0709937541111065</v>
      </c>
    </row>
    <row r="341" spans="1:11" ht="13.5" x14ac:dyDescent="0.25">
      <c r="A341" s="3">
        <f>TITRES_STAT!B344</f>
        <v>42500</v>
      </c>
      <c r="B341" s="6">
        <f>TITRES_STAT!D344</f>
        <v>2.1564000000000001</v>
      </c>
      <c r="C341" s="2">
        <f t="shared" si="37"/>
        <v>-3.1699999999999839E-2</v>
      </c>
      <c r="D341" s="2">
        <f t="shared" si="38"/>
        <v>2.1775199999999999</v>
      </c>
      <c r="E341" s="2">
        <f t="shared" si="40"/>
        <v>2.12005</v>
      </c>
      <c r="F341" s="2">
        <f t="shared" si="41"/>
        <v>2.07497</v>
      </c>
      <c r="G341" s="2">
        <f t="shared" si="35"/>
        <v>2.0421300000000007</v>
      </c>
      <c r="H341" s="2">
        <f t="shared" si="39"/>
        <v>2.2013064999999998</v>
      </c>
      <c r="I341" s="2">
        <f t="array" ref="I341">SUMPRODUCT(B325:B344, (ROW(B325:B344)-ROW(B325)+1)) / (20*21/2)</f>
        <v>2.1022009523809522</v>
      </c>
      <c r="J341" s="2">
        <f t="shared" ref="J341:J404" si="42">$J$4*B341+J340*(1-$J$4)</f>
        <v>2.0977642194816357</v>
      </c>
      <c r="K341" s="2">
        <f t="shared" si="36"/>
        <v>2.0743430186557692</v>
      </c>
    </row>
    <row r="342" spans="1:11" ht="13.5" x14ac:dyDescent="0.25">
      <c r="A342" s="3">
        <f>TITRES_STAT!B345</f>
        <v>42501</v>
      </c>
      <c r="B342" s="6">
        <f>TITRES_STAT!D345</f>
        <v>2.0983999999999998</v>
      </c>
      <c r="C342" s="2">
        <f t="shared" si="37"/>
        <v>-5.8000000000000274E-2</v>
      </c>
      <c r="D342" s="2">
        <f t="shared" si="38"/>
        <v>2.15326</v>
      </c>
      <c r="E342" s="2">
        <f t="shared" si="40"/>
        <v>2.12954</v>
      </c>
      <c r="F342" s="2">
        <f t="shared" si="41"/>
        <v>2.0786600000000002</v>
      </c>
      <c r="G342" s="2">
        <f t="shared" si="35"/>
        <v>2.0448700000000004</v>
      </c>
      <c r="H342" s="2">
        <f t="shared" si="39"/>
        <v>2.2003044999999997</v>
      </c>
      <c r="I342" s="2">
        <f t="array" ref="I342">SUMPRODUCT(B326:B345, (ROW(B326:B345)-ROW(B326)+1)) / (20*21/2)</f>
        <v>2.1025257142857146</v>
      </c>
      <c r="J342" s="2">
        <f t="shared" si="42"/>
        <v>2.0978247700071941</v>
      </c>
      <c r="K342" s="2">
        <f t="shared" si="36"/>
        <v>2.0752864296888762</v>
      </c>
    </row>
    <row r="343" spans="1:11" ht="13.5" x14ac:dyDescent="0.25">
      <c r="A343" s="3">
        <f>TITRES_STAT!B346</f>
        <v>42502</v>
      </c>
      <c r="B343" s="6">
        <f>TITRES_STAT!D346</f>
        <v>2.0825999999999998</v>
      </c>
      <c r="C343" s="2">
        <f t="shared" si="37"/>
        <v>-1.5800000000000036E-2</v>
      </c>
      <c r="D343" s="2">
        <f t="shared" si="38"/>
        <v>2.1384999999999996</v>
      </c>
      <c r="E343" s="2">
        <f t="shared" si="40"/>
        <v>2.1321699999999999</v>
      </c>
      <c r="F343" s="2">
        <f t="shared" si="41"/>
        <v>2.0815600000000001</v>
      </c>
      <c r="G343" s="2">
        <f t="shared" si="35"/>
        <v>2.0475060000000003</v>
      </c>
      <c r="H343" s="2">
        <f t="shared" si="39"/>
        <v>2.1992235</v>
      </c>
      <c r="I343" s="2">
        <f t="array" ref="I343">SUMPRODUCT(B327:B346, (ROW(B327:B346)-ROW(B327)+1)) / (20*21/2)</f>
        <v>2.1016747619047615</v>
      </c>
      <c r="J343" s="2">
        <f t="shared" si="42"/>
        <v>2.0963747919112707</v>
      </c>
      <c r="K343" s="2">
        <f t="shared" si="36"/>
        <v>2.0755732363677439</v>
      </c>
    </row>
    <row r="344" spans="1:11" ht="13.5" x14ac:dyDescent="0.25">
      <c r="A344" s="3">
        <f>TITRES_STAT!B347</f>
        <v>42503</v>
      </c>
      <c r="B344" s="6">
        <f>TITRES_STAT!D347</f>
        <v>2.0562999999999998</v>
      </c>
      <c r="C344" s="2">
        <f t="shared" si="37"/>
        <v>-2.629999999999999E-2</v>
      </c>
      <c r="D344" s="2">
        <f t="shared" si="38"/>
        <v>2.1163599999999998</v>
      </c>
      <c r="E344" s="2">
        <f t="shared" si="40"/>
        <v>2.1326999999999998</v>
      </c>
      <c r="F344" s="2">
        <f t="shared" si="41"/>
        <v>2.0791899999999996</v>
      </c>
      <c r="G344" s="2">
        <f t="shared" si="35"/>
        <v>2.049404</v>
      </c>
      <c r="H344" s="2">
        <f t="shared" si="39"/>
        <v>2.198169</v>
      </c>
      <c r="I344" s="2">
        <f t="array" ref="I344">SUMPRODUCT(B328:B347, (ROW(B328:B347)-ROW(B328)+1)) / (20*21/2)</f>
        <v>2.1052123809523806</v>
      </c>
      <c r="J344" s="2">
        <f t="shared" si="42"/>
        <v>2.0925581450625783</v>
      </c>
      <c r="K344" s="2">
        <f t="shared" si="36"/>
        <v>2.0748174231768521</v>
      </c>
    </row>
    <row r="345" spans="1:11" ht="13.5" x14ac:dyDescent="0.25">
      <c r="A345" s="3">
        <f>TITRES_STAT!B348</f>
        <v>42506</v>
      </c>
      <c r="B345" s="6">
        <f>TITRES_STAT!D348</f>
        <v>2.0825999999999998</v>
      </c>
      <c r="C345" s="2">
        <f t="shared" si="37"/>
        <v>2.629999999999999E-2</v>
      </c>
      <c r="D345" s="2">
        <f t="shared" si="38"/>
        <v>2.0952599999999997</v>
      </c>
      <c r="E345" s="2">
        <f t="shared" si="40"/>
        <v>2.13639</v>
      </c>
      <c r="F345" s="2">
        <f t="shared" si="41"/>
        <v>2.081035</v>
      </c>
      <c r="G345" s="2">
        <f t="shared" si="35"/>
        <v>2.051828</v>
      </c>
      <c r="H345" s="2">
        <f t="shared" si="39"/>
        <v>2.1970615000000002</v>
      </c>
      <c r="I345" s="2">
        <f t="array" ref="I345">SUMPRODUCT(B329:B348, (ROW(B329:B348)-ROW(B329)+1)) / (20*21/2)</f>
        <v>2.1036833333333336</v>
      </c>
      <c r="J345" s="2">
        <f t="shared" si="42"/>
        <v>2.0916097502947135</v>
      </c>
      <c r="K345" s="2">
        <f t="shared" si="36"/>
        <v>2.0751226222679562</v>
      </c>
    </row>
    <row r="346" spans="1:11" ht="13.5" x14ac:dyDescent="0.25">
      <c r="A346" s="3">
        <f>TITRES_STAT!B349</f>
        <v>42507</v>
      </c>
      <c r="B346" s="6">
        <f>TITRES_STAT!D349</f>
        <v>2.0720999999999998</v>
      </c>
      <c r="C346" s="2">
        <f t="shared" si="37"/>
        <v>-1.0499999999999954E-2</v>
      </c>
      <c r="D346" s="2">
        <f t="shared" si="38"/>
        <v>2.0783999999999998</v>
      </c>
      <c r="E346" s="2">
        <f t="shared" si="40"/>
        <v>2.1279599999999994</v>
      </c>
      <c r="F346" s="2">
        <f t="shared" si="41"/>
        <v>2.0823550000000002</v>
      </c>
      <c r="G346" s="2">
        <f t="shared" si="35"/>
        <v>2.0542540000000002</v>
      </c>
      <c r="H346" s="2">
        <f t="shared" si="39"/>
        <v>2.1954009999999999</v>
      </c>
      <c r="I346" s="2">
        <f t="array" ref="I346">SUMPRODUCT(B330:B349, (ROW(B330:B349)-ROW(B330)+1)) / (20*21/2)</f>
        <v>2.1020285714285714</v>
      </c>
      <c r="J346" s="2">
        <f t="shared" si="42"/>
        <v>2.0897516788380743</v>
      </c>
      <c r="K346" s="2">
        <f t="shared" si="36"/>
        <v>2.0750040880613696</v>
      </c>
    </row>
    <row r="347" spans="1:11" ht="13.5" x14ac:dyDescent="0.25">
      <c r="A347" s="3">
        <f>TITRES_STAT!B350</f>
        <v>42508</v>
      </c>
      <c r="B347" s="6">
        <f>TITRES_STAT!D350</f>
        <v>2.1194999999999999</v>
      </c>
      <c r="C347" s="2">
        <f t="shared" si="37"/>
        <v>4.7400000000000109E-2</v>
      </c>
      <c r="D347" s="2">
        <f t="shared" si="38"/>
        <v>2.0826199999999995</v>
      </c>
      <c r="E347" s="2">
        <f t="shared" si="40"/>
        <v>2.1179399999999999</v>
      </c>
      <c r="F347" s="2">
        <f t="shared" si="41"/>
        <v>2.088155</v>
      </c>
      <c r="G347" s="2">
        <f t="shared" si="35"/>
        <v>2.0576280000000002</v>
      </c>
      <c r="H347" s="2">
        <f t="shared" si="39"/>
        <v>2.1936079999999998</v>
      </c>
      <c r="I347" s="2">
        <f t="array" ref="I347">SUMPRODUCT(B331:B350, (ROW(B331:B350)-ROW(B331)+1)) / (20*21/2)</f>
        <v>2.1035866666666667</v>
      </c>
      <c r="J347" s="2">
        <f t="shared" si="42"/>
        <v>2.0925848522820671</v>
      </c>
      <c r="K347" s="2">
        <f t="shared" si="36"/>
        <v>2.0767490257844532</v>
      </c>
    </row>
    <row r="348" spans="1:11" ht="13.5" x14ac:dyDescent="0.25">
      <c r="A348" s="3">
        <f>TITRES_STAT!B351</f>
        <v>42509</v>
      </c>
      <c r="B348" s="6">
        <f>TITRES_STAT!D351</f>
        <v>2.0720999999999998</v>
      </c>
      <c r="C348" s="2">
        <f t="shared" si="37"/>
        <v>-4.7400000000000109E-2</v>
      </c>
      <c r="D348" s="2">
        <f t="shared" si="38"/>
        <v>2.0805199999999999</v>
      </c>
      <c r="E348" s="2">
        <f t="shared" si="40"/>
        <v>2.1095099999999993</v>
      </c>
      <c r="F348" s="2">
        <f t="shared" si="41"/>
        <v>2.0894750000000002</v>
      </c>
      <c r="G348" s="2">
        <f t="shared" si="35"/>
        <v>2.0601600000000007</v>
      </c>
      <c r="H348" s="2">
        <f t="shared" si="39"/>
        <v>2.1913144999999998</v>
      </c>
      <c r="I348" s="2">
        <f t="array" ref="I348">SUMPRODUCT(B332:B351, (ROW(B332:B351)-ROW(B332)+1)) / (20*21/2)</f>
        <v>2.1046176190476191</v>
      </c>
      <c r="J348" s="2">
        <f t="shared" si="42"/>
        <v>2.0906339139694894</v>
      </c>
      <c r="K348" s="2">
        <f t="shared" si="36"/>
        <v>2.0765667110478079</v>
      </c>
    </row>
    <row r="349" spans="1:11" ht="13.5" x14ac:dyDescent="0.25">
      <c r="A349" s="3">
        <f>TITRES_STAT!B352</f>
        <v>42510</v>
      </c>
      <c r="B349" s="6">
        <f>TITRES_STAT!D352</f>
        <v>2.0720999999999998</v>
      </c>
      <c r="C349" s="2">
        <f t="shared" si="37"/>
        <v>0</v>
      </c>
      <c r="D349" s="2">
        <f t="shared" si="38"/>
        <v>2.0836799999999998</v>
      </c>
      <c r="E349" s="2">
        <f t="shared" si="40"/>
        <v>2.1000199999999998</v>
      </c>
      <c r="F349" s="2">
        <f t="shared" si="41"/>
        <v>2.0926400000000003</v>
      </c>
      <c r="G349" s="2">
        <f t="shared" si="35"/>
        <v>2.0627960000000005</v>
      </c>
      <c r="H349" s="2">
        <f t="shared" si="39"/>
        <v>2.1890209999999994</v>
      </c>
      <c r="I349" s="2">
        <f t="array" ref="I349">SUMPRODUCT(B333:B352, (ROW(B333:B352)-ROW(B333)+1)) / (20*21/2)</f>
        <v>2.1026071428571425</v>
      </c>
      <c r="J349" s="2">
        <f t="shared" si="42"/>
        <v>2.0888687793057286</v>
      </c>
      <c r="K349" s="2">
        <f t="shared" si="36"/>
        <v>2.0763915459086784</v>
      </c>
    </row>
    <row r="350" spans="1:11" ht="13.5" x14ac:dyDescent="0.25">
      <c r="A350" s="3">
        <f>TITRES_STAT!B353</f>
        <v>42513</v>
      </c>
      <c r="B350" s="6">
        <f>TITRES_STAT!D353</f>
        <v>2.109</v>
      </c>
      <c r="C350" s="2">
        <f t="shared" si="37"/>
        <v>3.6900000000000155E-2</v>
      </c>
      <c r="D350" s="2">
        <f t="shared" si="38"/>
        <v>2.0889599999999997</v>
      </c>
      <c r="E350" s="2">
        <f t="shared" si="40"/>
        <v>2.0921099999999995</v>
      </c>
      <c r="F350" s="2">
        <f t="shared" si="41"/>
        <v>2.0981750000000003</v>
      </c>
      <c r="G350" s="2">
        <f t="shared" si="35"/>
        <v>2.0660660000000002</v>
      </c>
      <c r="H350" s="2">
        <f t="shared" si="39"/>
        <v>2.1871754999999995</v>
      </c>
      <c r="I350" s="2">
        <f t="array" ref="I350">SUMPRODUCT(B334:B353, (ROW(B334:B353)-ROW(B334)+1)) / (20*21/2)</f>
        <v>2.0992199999999999</v>
      </c>
      <c r="J350" s="2">
        <f t="shared" si="42"/>
        <v>2.090786038419469</v>
      </c>
      <c r="K350" s="2">
        <f t="shared" si="36"/>
        <v>2.0776703088142203</v>
      </c>
    </row>
    <row r="351" spans="1:11" ht="13.5" x14ac:dyDescent="0.25">
      <c r="A351" s="3">
        <f>TITRES_STAT!B354</f>
        <v>42514</v>
      </c>
      <c r="B351" s="6">
        <f>TITRES_STAT!D354</f>
        <v>2.109</v>
      </c>
      <c r="C351" s="2">
        <f t="shared" si="37"/>
        <v>0</v>
      </c>
      <c r="D351" s="2">
        <f t="shared" si="38"/>
        <v>2.0963399999999996</v>
      </c>
      <c r="E351" s="2">
        <f t="shared" si="40"/>
        <v>2.0873699999999999</v>
      </c>
      <c r="F351" s="2">
        <f t="shared" si="41"/>
        <v>2.10371</v>
      </c>
      <c r="G351" s="2">
        <f t="shared" si="35"/>
        <v>2.0676480000000002</v>
      </c>
      <c r="H351" s="2">
        <f t="shared" si="39"/>
        <v>2.1851454999999995</v>
      </c>
      <c r="I351" s="2">
        <f t="array" ref="I351">SUMPRODUCT(B335:B354, (ROW(B335:B354)-ROW(B335)+1)) / (20*21/2)</f>
        <v>2.1012814285714283</v>
      </c>
      <c r="J351" s="2">
        <f t="shared" si="42"/>
        <v>2.0925207014271385</v>
      </c>
      <c r="K351" s="2">
        <f t="shared" si="36"/>
        <v>2.078898924154839</v>
      </c>
    </row>
    <row r="352" spans="1:11" ht="13.5" x14ac:dyDescent="0.25">
      <c r="A352" s="3">
        <f>TITRES_STAT!B355</f>
        <v>42515</v>
      </c>
      <c r="B352" s="6">
        <f>TITRES_STAT!D355</f>
        <v>2.0825999999999998</v>
      </c>
      <c r="C352" s="2">
        <f t="shared" si="37"/>
        <v>-2.6400000000000201E-2</v>
      </c>
      <c r="D352" s="2">
        <f t="shared" si="38"/>
        <v>2.0889599999999997</v>
      </c>
      <c r="E352" s="2">
        <f t="shared" si="40"/>
        <v>2.0857900000000003</v>
      </c>
      <c r="F352" s="2">
        <f t="shared" si="41"/>
        <v>2.1076649999999999</v>
      </c>
      <c r="G352" s="2">
        <f t="shared" si="35"/>
        <v>2.0681740000000004</v>
      </c>
      <c r="H352" s="2">
        <f t="shared" si="39"/>
        <v>2.1829834999999997</v>
      </c>
      <c r="I352" s="2">
        <f t="array" ref="I352">SUMPRODUCT(B336:B355, (ROW(B336:B355)-ROW(B336)+1)) / (20*21/2)</f>
        <v>2.0984423809523807</v>
      </c>
      <c r="J352" s="2">
        <f t="shared" si="42"/>
        <v>2.0915758727197917</v>
      </c>
      <c r="K352" s="2">
        <f t="shared" si="36"/>
        <v>2.0790440643840609</v>
      </c>
    </row>
    <row r="353" spans="1:11" ht="13.5" x14ac:dyDescent="0.25">
      <c r="A353" s="3">
        <f>TITRES_STAT!B356</f>
        <v>42516</v>
      </c>
      <c r="B353" s="6">
        <f>TITRES_STAT!D356</f>
        <v>2.0720999999999998</v>
      </c>
      <c r="C353" s="2">
        <f t="shared" si="37"/>
        <v>-1.0499999999999954E-2</v>
      </c>
      <c r="D353" s="2">
        <f t="shared" si="38"/>
        <v>2.0889600000000002</v>
      </c>
      <c r="E353" s="2">
        <f t="shared" si="40"/>
        <v>2.0847399999999996</v>
      </c>
      <c r="F353" s="2">
        <f t="shared" si="41"/>
        <v>2.1084550000000002</v>
      </c>
      <c r="G353" s="2">
        <f t="shared" si="35"/>
        <v>2.0684900000000006</v>
      </c>
      <c r="H353" s="2">
        <f t="shared" si="39"/>
        <v>2.1807164999999995</v>
      </c>
      <c r="I353" s="2">
        <f t="array" ref="I353">SUMPRODUCT(B337:B356, (ROW(B337:B356)-ROW(B337)+1)) / (20*21/2)</f>
        <v>2.0954276190476189</v>
      </c>
      <c r="J353" s="2">
        <f t="shared" si="42"/>
        <v>2.0897210276988591</v>
      </c>
      <c r="K353" s="2">
        <f t="shared" si="36"/>
        <v>2.0787717481337054</v>
      </c>
    </row>
    <row r="354" spans="1:11" ht="13.5" x14ac:dyDescent="0.25">
      <c r="A354" s="3">
        <f>TITRES_STAT!B357</f>
        <v>42517</v>
      </c>
      <c r="B354" s="6">
        <f>TITRES_STAT!D357</f>
        <v>2.1301000000000001</v>
      </c>
      <c r="C354" s="2">
        <f t="shared" si="37"/>
        <v>5.8000000000000274E-2</v>
      </c>
      <c r="D354" s="2">
        <f t="shared" si="38"/>
        <v>2.1005599999999998</v>
      </c>
      <c r="E354" s="2">
        <f t="shared" si="40"/>
        <v>2.0921199999999995</v>
      </c>
      <c r="F354" s="2">
        <f t="shared" si="41"/>
        <v>2.1124099999999997</v>
      </c>
      <c r="G354" s="2">
        <f t="shared" si="35"/>
        <v>2.0699660000000004</v>
      </c>
      <c r="H354" s="2">
        <f t="shared" si="39"/>
        <v>2.1789239999999994</v>
      </c>
      <c r="I354" s="2">
        <f t="array" ref="I354">SUMPRODUCT(B338:B357, (ROW(B338:B357)-ROW(B338)+1)) / (20*21/2)</f>
        <v>2.0927642857142859</v>
      </c>
      <c r="J354" s="2">
        <f t="shared" si="42"/>
        <v>2.0935666441084915</v>
      </c>
      <c r="K354" s="2">
        <f t="shared" si="36"/>
        <v>2.0807846207559129</v>
      </c>
    </row>
    <row r="355" spans="1:11" ht="13.5" x14ac:dyDescent="0.25">
      <c r="A355" s="3">
        <f>TITRES_STAT!B358</f>
        <v>42520</v>
      </c>
      <c r="B355" s="6">
        <f>TITRES_STAT!D358</f>
        <v>2.0825999999999998</v>
      </c>
      <c r="C355" s="2">
        <f t="shared" si="37"/>
        <v>-4.750000000000032E-2</v>
      </c>
      <c r="D355" s="2">
        <f t="shared" si="38"/>
        <v>2.0952799999999998</v>
      </c>
      <c r="E355" s="2">
        <f t="shared" si="40"/>
        <v>2.0921199999999995</v>
      </c>
      <c r="F355" s="2">
        <f t="shared" si="41"/>
        <v>2.1142549999999996</v>
      </c>
      <c r="G355" s="2">
        <f t="shared" si="35"/>
        <v>2.0710199999999999</v>
      </c>
      <c r="H355" s="2">
        <f t="shared" si="39"/>
        <v>2.1769464999999997</v>
      </c>
      <c r="I355" s="2">
        <f t="array" ref="I355">SUMPRODUCT(B339:B358, (ROW(B339:B358)-ROW(B339)+1)) / (20*21/2)</f>
        <v>2.0932680952380953</v>
      </c>
      <c r="J355" s="2">
        <f t="shared" si="42"/>
        <v>2.0925222018124447</v>
      </c>
      <c r="K355" s="2">
        <f t="shared" si="36"/>
        <v>2.0808558120988181</v>
      </c>
    </row>
    <row r="356" spans="1:11" ht="13.5" x14ac:dyDescent="0.25">
      <c r="A356" s="3">
        <f>TITRES_STAT!B359</f>
        <v>42521</v>
      </c>
      <c r="B356" s="6">
        <f>TITRES_STAT!D359</f>
        <v>2.0825999999999998</v>
      </c>
      <c r="C356" s="2">
        <f t="shared" si="37"/>
        <v>0</v>
      </c>
      <c r="D356" s="2">
        <f t="shared" si="38"/>
        <v>2.09</v>
      </c>
      <c r="E356" s="2">
        <f t="shared" si="40"/>
        <v>2.0931699999999998</v>
      </c>
      <c r="F356" s="2">
        <f t="shared" si="41"/>
        <v>2.1105649999999994</v>
      </c>
      <c r="G356" s="2">
        <f t="shared" si="35"/>
        <v>2.0710199999999999</v>
      </c>
      <c r="H356" s="2">
        <f t="shared" si="39"/>
        <v>2.1747320000000001</v>
      </c>
      <c r="I356" s="2">
        <f t="array" ref="I356">SUMPRODUCT(B340:B359, (ROW(B340:B359)-ROW(B340)+1)) / (20*21/2)</f>
        <v>2.0889785714285716</v>
      </c>
      <c r="J356" s="2">
        <f t="shared" si="42"/>
        <v>2.0915772302112594</v>
      </c>
      <c r="K356" s="2">
        <f t="shared" si="36"/>
        <v>2.0809242116243545</v>
      </c>
    </row>
    <row r="357" spans="1:11" ht="13.5" x14ac:dyDescent="0.25">
      <c r="A357" s="3">
        <f>TITRES_STAT!B360</f>
        <v>42522</v>
      </c>
      <c r="B357" s="6">
        <f>TITRES_STAT!D360</f>
        <v>2.0825999999999998</v>
      </c>
      <c r="C357" s="2">
        <f t="shared" si="37"/>
        <v>0</v>
      </c>
      <c r="D357" s="2">
        <f t="shared" si="38"/>
        <v>2.0899999999999994</v>
      </c>
      <c r="E357" s="2">
        <f t="shared" si="40"/>
        <v>2.08948</v>
      </c>
      <c r="F357" s="2">
        <f t="shared" si="41"/>
        <v>2.1037099999999995</v>
      </c>
      <c r="G357" s="2">
        <f t="shared" si="35"/>
        <v>2.0712300000000003</v>
      </c>
      <c r="H357" s="2">
        <f t="shared" si="39"/>
        <v>2.1729919999999998</v>
      </c>
      <c r="I357" s="2">
        <f t="array" ref="I357">SUMPRODUCT(B341:B360, (ROW(B341:B360)-ROW(B341)+1)) / (20*21/2)</f>
        <v>2.0852161904761903</v>
      </c>
      <c r="J357" s="2">
        <f t="shared" si="42"/>
        <v>2.0907222559054253</v>
      </c>
      <c r="K357" s="2">
        <f t="shared" si="36"/>
        <v>2.0809899288155562</v>
      </c>
    </row>
    <row r="358" spans="1:11" ht="13.5" x14ac:dyDescent="0.25">
      <c r="A358" s="3">
        <f>TITRES_STAT!B361</f>
        <v>42523</v>
      </c>
      <c r="B358" s="6">
        <f>TITRES_STAT!D361</f>
        <v>2.109</v>
      </c>
      <c r="C358" s="2">
        <f t="shared" si="37"/>
        <v>2.6400000000000201E-2</v>
      </c>
      <c r="D358" s="2">
        <f t="shared" si="38"/>
        <v>2.0973799999999998</v>
      </c>
      <c r="E358" s="2">
        <f t="shared" si="40"/>
        <v>2.0931699999999998</v>
      </c>
      <c r="F358" s="2">
        <f t="shared" si="41"/>
        <v>2.1013399999999995</v>
      </c>
      <c r="G358" s="2">
        <f t="shared" si="35"/>
        <v>2.0730240000000002</v>
      </c>
      <c r="H358" s="2">
        <f t="shared" si="39"/>
        <v>2.1709359999999998</v>
      </c>
      <c r="I358" s="2">
        <f t="array" ref="I358">SUMPRODUCT(B342:B361, (ROW(B342:B361)-ROW(B342)+1)) / (20*21/2)</f>
        <v>2.0820814285714286</v>
      </c>
      <c r="J358" s="2">
        <f t="shared" si="42"/>
        <v>2.0924629934382422</v>
      </c>
      <c r="K358" s="2">
        <f t="shared" si="36"/>
        <v>2.0820883629796518</v>
      </c>
    </row>
    <row r="359" spans="1:11" ht="13.5" x14ac:dyDescent="0.25">
      <c r="A359" s="3">
        <f>TITRES_STAT!B362</f>
        <v>42524</v>
      </c>
      <c r="B359" s="6">
        <f>TITRES_STAT!D362</f>
        <v>2.0562999999999998</v>
      </c>
      <c r="C359" s="2">
        <f t="shared" si="37"/>
        <v>-5.2700000000000191E-2</v>
      </c>
      <c r="D359" s="2">
        <f t="shared" si="38"/>
        <v>2.0826199999999999</v>
      </c>
      <c r="E359" s="2">
        <f t="shared" si="40"/>
        <v>2.0915900000000001</v>
      </c>
      <c r="F359" s="2">
        <f t="shared" si="41"/>
        <v>2.0958049999999995</v>
      </c>
      <c r="G359" s="2">
        <f t="shared" si="35"/>
        <v>2.0727079999999996</v>
      </c>
      <c r="H359" s="2">
        <f t="shared" si="39"/>
        <v>2.1686165000000002</v>
      </c>
      <c r="I359" s="2">
        <f t="array" ref="I359">SUMPRODUCT(B343:B362, (ROW(B343:B362)-ROW(B343)+1)) / (20*21/2)</f>
        <v>2.0743947619047618</v>
      </c>
      <c r="J359" s="2">
        <f t="shared" si="42"/>
        <v>2.0890188988250764</v>
      </c>
      <c r="K359" s="2">
        <f t="shared" si="36"/>
        <v>2.0810770546275084</v>
      </c>
    </row>
    <row r="360" spans="1:11" ht="13.5" x14ac:dyDescent="0.25">
      <c r="A360" s="3">
        <f>TITRES_STAT!B363</f>
        <v>42527</v>
      </c>
      <c r="B360" s="6">
        <f>TITRES_STAT!D363</f>
        <v>2.0562999999999998</v>
      </c>
      <c r="C360" s="2">
        <f t="shared" si="37"/>
        <v>0</v>
      </c>
      <c r="D360" s="2">
        <f t="shared" si="38"/>
        <v>2.0773599999999997</v>
      </c>
      <c r="E360" s="2">
        <f t="shared" si="40"/>
        <v>2.0863199999999997</v>
      </c>
      <c r="F360" s="2">
        <f t="shared" si="41"/>
        <v>2.0892149999999998</v>
      </c>
      <c r="G360" s="2">
        <f t="shared" si="35"/>
        <v>2.0724979999999995</v>
      </c>
      <c r="H360" s="2">
        <f t="shared" si="39"/>
        <v>2.1662970000000001</v>
      </c>
      <c r="I360" s="2">
        <f t="array" ref="I360">SUMPRODUCT(B344:B363, (ROW(B344:B363)-ROW(B344)+1)) / (20*21/2)</f>
        <v>2.0721885714285708</v>
      </c>
      <c r="J360" s="2">
        <f t="shared" si="42"/>
        <v>2.0859028132226882</v>
      </c>
      <c r="K360" s="2">
        <f t="shared" si="36"/>
        <v>2.0801054054264294</v>
      </c>
    </row>
    <row r="361" spans="1:11" ht="13.5" x14ac:dyDescent="0.25">
      <c r="A361" s="3">
        <f>TITRES_STAT!B364</f>
        <v>42528</v>
      </c>
      <c r="B361" s="6">
        <f>TITRES_STAT!D364</f>
        <v>2.0562999999999998</v>
      </c>
      <c r="C361" s="2">
        <f t="shared" si="37"/>
        <v>0</v>
      </c>
      <c r="D361" s="2">
        <f t="shared" si="38"/>
        <v>2.0720999999999998</v>
      </c>
      <c r="E361" s="2">
        <f t="shared" si="40"/>
        <v>2.0810499999999998</v>
      </c>
      <c r="F361" s="2">
        <f t="shared" si="41"/>
        <v>2.0842099999999997</v>
      </c>
      <c r="G361" s="2">
        <f t="shared" si="35"/>
        <v>2.0734479999999995</v>
      </c>
      <c r="H361" s="2">
        <f t="shared" si="39"/>
        <v>2.1639510000000004</v>
      </c>
      <c r="I361" s="2">
        <f t="array" ref="I361">SUMPRODUCT(B345:B364, (ROW(B345:B364)-ROW(B345)+1)) / (20*21/2)</f>
        <v>2.0650790476190473</v>
      </c>
      <c r="J361" s="2">
        <f t="shared" si="42"/>
        <v>2.0830834976776704</v>
      </c>
      <c r="K361" s="2">
        <f t="shared" si="36"/>
        <v>2.0791718601155891</v>
      </c>
    </row>
    <row r="362" spans="1:11" ht="13.5" x14ac:dyDescent="0.25">
      <c r="A362" s="3">
        <f>TITRES_STAT!B365</f>
        <v>42529</v>
      </c>
      <c r="B362" s="6">
        <f>TITRES_STAT!D365</f>
        <v>2.0034999999999998</v>
      </c>
      <c r="C362" s="2">
        <f t="shared" si="37"/>
        <v>-5.2799999999999958E-2</v>
      </c>
      <c r="D362" s="2">
        <f t="shared" si="38"/>
        <v>2.0562800000000001</v>
      </c>
      <c r="E362" s="2">
        <f t="shared" si="40"/>
        <v>2.0731399999999995</v>
      </c>
      <c r="F362" s="2">
        <f t="shared" si="41"/>
        <v>2.0794649999999999</v>
      </c>
      <c r="G362" s="2">
        <f t="shared" si="35"/>
        <v>2.0724979999999995</v>
      </c>
      <c r="H362" s="2">
        <f t="shared" si="39"/>
        <v>2.1613145000000005</v>
      </c>
      <c r="I362" s="2">
        <f t="array" ref="I362">SUMPRODUCT(B346:B365, (ROW(B346:B365)-ROW(B346)+1)) / (20*21/2)</f>
        <v>2.0582209523809523</v>
      </c>
      <c r="J362" s="2">
        <f t="shared" si="42"/>
        <v>2.0755041169464636</v>
      </c>
      <c r="K362" s="2">
        <f t="shared" si="36"/>
        <v>2.0762043361894875</v>
      </c>
    </row>
    <row r="363" spans="1:11" ht="13.5" x14ac:dyDescent="0.25">
      <c r="A363" s="3">
        <f>TITRES_STAT!B366</f>
        <v>42530</v>
      </c>
      <c r="B363" s="6">
        <f>TITRES_STAT!D366</f>
        <v>2.0562999999999998</v>
      </c>
      <c r="C363" s="2">
        <f t="shared" si="37"/>
        <v>5.2799999999999958E-2</v>
      </c>
      <c r="D363" s="2">
        <f t="shared" si="38"/>
        <v>2.0457399999999999</v>
      </c>
      <c r="E363" s="2">
        <f t="shared" si="40"/>
        <v>2.0715599999999998</v>
      </c>
      <c r="F363" s="2">
        <f t="shared" si="41"/>
        <v>2.0781499999999999</v>
      </c>
      <c r="G363" s="2">
        <f t="shared" si="35"/>
        <v>2.0724979999999995</v>
      </c>
      <c r="H363" s="2">
        <f t="shared" si="39"/>
        <v>2.1589420000000006</v>
      </c>
      <c r="I363" s="2">
        <f t="array" ref="I363">SUMPRODUCT(B347:B366, (ROW(B347:B366)-ROW(B347)+1)) / (20*21/2)</f>
        <v>2.0517395238095237</v>
      </c>
      <c r="J363" s="2">
        <f t="shared" si="42"/>
        <v>2.0736751534277529</v>
      </c>
      <c r="K363" s="2">
        <f t="shared" si="36"/>
        <v>2.0754237739859782</v>
      </c>
    </row>
    <row r="364" spans="1:11" ht="13.5" x14ac:dyDescent="0.25">
      <c r="A364" s="3">
        <f>TITRES_STAT!B367</f>
        <v>42531</v>
      </c>
      <c r="B364" s="6">
        <f>TITRES_STAT!D367</f>
        <v>2.0034999999999998</v>
      </c>
      <c r="C364" s="2">
        <f t="shared" si="37"/>
        <v>-5.2799999999999958E-2</v>
      </c>
      <c r="D364" s="2">
        <f t="shared" si="38"/>
        <v>2.0351799999999995</v>
      </c>
      <c r="E364" s="2">
        <f t="shared" si="40"/>
        <v>2.0589</v>
      </c>
      <c r="F364" s="2">
        <f t="shared" si="41"/>
        <v>2.07551</v>
      </c>
      <c r="G364" s="2">
        <f t="shared" si="35"/>
        <v>2.0724979999999995</v>
      </c>
      <c r="H364" s="2">
        <f t="shared" si="39"/>
        <v>2.1562000000000001</v>
      </c>
      <c r="I364" s="2">
        <f t="array" ref="I364">SUMPRODUCT(B348:B367, (ROW(B348:B367)-ROW(B348)+1)) / (20*21/2)</f>
        <v>2.0506133333333332</v>
      </c>
      <c r="J364" s="2">
        <f t="shared" si="42"/>
        <v>2.0669918054822527</v>
      </c>
      <c r="K364" s="2">
        <f t="shared" si="36"/>
        <v>2.0726032338296654</v>
      </c>
    </row>
    <row r="365" spans="1:11" ht="13.5" x14ac:dyDescent="0.25">
      <c r="A365" s="3">
        <f>TITRES_STAT!B368</f>
        <v>42534</v>
      </c>
      <c r="B365" s="6">
        <f>TITRES_STAT!D368</f>
        <v>2.0034999999999998</v>
      </c>
      <c r="C365" s="2">
        <f t="shared" si="37"/>
        <v>0</v>
      </c>
      <c r="D365" s="2">
        <f t="shared" si="38"/>
        <v>2.0246199999999996</v>
      </c>
      <c r="E365" s="2">
        <f t="shared" si="40"/>
        <v>2.0509899999999996</v>
      </c>
      <c r="F365" s="2">
        <f t="shared" si="41"/>
        <v>2.071555</v>
      </c>
      <c r="G365" s="2">
        <f t="shared" si="35"/>
        <v>2.0724979999999995</v>
      </c>
      <c r="H365" s="2">
        <f t="shared" si="39"/>
        <v>2.1536164999999996</v>
      </c>
      <c r="I365" s="2">
        <f t="array" ref="I365">SUMPRODUCT(B349:B368, (ROW(B349:B368)-ROW(B349)+1)) / (20*21/2)</f>
        <v>2.0462642857142859</v>
      </c>
      <c r="J365" s="2">
        <f t="shared" si="42"/>
        <v>2.0609449668648954</v>
      </c>
      <c r="K365" s="2">
        <f t="shared" si="36"/>
        <v>2.0698933030912472</v>
      </c>
    </row>
    <row r="366" spans="1:11" ht="13.5" x14ac:dyDescent="0.25">
      <c r="A366" s="3">
        <f>TITRES_STAT!B369</f>
        <v>42535</v>
      </c>
      <c r="B366" s="6">
        <f>TITRES_STAT!D369</f>
        <v>2.0034999999999998</v>
      </c>
      <c r="C366" s="2">
        <f t="shared" si="37"/>
        <v>0</v>
      </c>
      <c r="D366" s="2">
        <f t="shared" si="38"/>
        <v>2.0140599999999997</v>
      </c>
      <c r="E366" s="2">
        <f t="shared" si="40"/>
        <v>2.0430799999999998</v>
      </c>
      <c r="F366" s="2">
        <f t="shared" si="41"/>
        <v>2.0681250000000002</v>
      </c>
      <c r="G366" s="2">
        <f t="shared" si="35"/>
        <v>2.0724979999999995</v>
      </c>
      <c r="H366" s="2">
        <f t="shared" si="39"/>
        <v>2.1512435000000001</v>
      </c>
      <c r="I366" s="2">
        <f t="array" ref="I366">SUMPRODUCT(B350:B369, (ROW(B350:B369)-ROW(B350)+1)) / (20*21/2)</f>
        <v>2.0446809523809524</v>
      </c>
      <c r="J366" s="2">
        <f t="shared" si="42"/>
        <v>2.0554740176396673</v>
      </c>
      <c r="K366" s="2">
        <f t="shared" si="36"/>
        <v>2.0672896441464923</v>
      </c>
    </row>
    <row r="367" spans="1:11" ht="13.5" x14ac:dyDescent="0.25">
      <c r="A367" s="3">
        <f>TITRES_STAT!B370</f>
        <v>42536</v>
      </c>
      <c r="B367" s="6">
        <f>TITRES_STAT!D370</f>
        <v>2.0562999999999998</v>
      </c>
      <c r="C367" s="2">
        <f t="shared" si="37"/>
        <v>5.2799999999999958E-2</v>
      </c>
      <c r="D367" s="2">
        <f t="shared" si="38"/>
        <v>2.0246199999999996</v>
      </c>
      <c r="E367" s="2">
        <f t="shared" si="40"/>
        <v>2.0404499999999999</v>
      </c>
      <c r="F367" s="2">
        <f t="shared" si="41"/>
        <v>2.0649649999999999</v>
      </c>
      <c r="G367" s="2">
        <f t="shared" si="35"/>
        <v>2.0735539999999997</v>
      </c>
      <c r="H367" s="2">
        <f t="shared" si="39"/>
        <v>2.1488974999999999</v>
      </c>
      <c r="I367" s="2">
        <f t="array" ref="I367">SUMPRODUCT(B351:B370, (ROW(B351:B370)-ROW(B351)+1)) / (20*21/2)</f>
        <v>2.040709047619047</v>
      </c>
      <c r="J367" s="2">
        <f t="shared" si="42"/>
        <v>2.0555526826263657</v>
      </c>
      <c r="K367" s="2">
        <f t="shared" si="36"/>
        <v>2.0668586777093747</v>
      </c>
    </row>
    <row r="368" spans="1:11" ht="13.5" x14ac:dyDescent="0.25">
      <c r="A368" s="3">
        <f>TITRES_STAT!B371</f>
        <v>42537</v>
      </c>
      <c r="B368" s="6">
        <f>TITRES_STAT!D371</f>
        <v>2.0192999999999999</v>
      </c>
      <c r="C368" s="2">
        <f t="shared" si="37"/>
        <v>-3.6999999999999922E-2</v>
      </c>
      <c r="D368" s="2">
        <f t="shared" si="38"/>
        <v>2.0172199999999996</v>
      </c>
      <c r="E368" s="2">
        <f t="shared" si="40"/>
        <v>2.0314799999999997</v>
      </c>
      <c r="F368" s="2">
        <f t="shared" si="41"/>
        <v>2.0623250000000004</v>
      </c>
      <c r="G368" s="2">
        <f t="shared" si="35"/>
        <v>2.0728139999999993</v>
      </c>
      <c r="H368" s="2">
        <f t="shared" si="39"/>
        <v>2.1464720000000002</v>
      </c>
      <c r="I368" s="2">
        <f t="array" ref="I368">SUMPRODUCT(B352:B371, (ROW(B352:B371)-ROW(B352)+1)) / (20*21/2)</f>
        <v>2.0346595238095238</v>
      </c>
      <c r="J368" s="2">
        <f t="shared" si="42"/>
        <v>2.0521000461857595</v>
      </c>
      <c r="K368" s="2">
        <f t="shared" si="36"/>
        <v>2.0649936315246933</v>
      </c>
    </row>
    <row r="369" spans="1:11" ht="13.5" x14ac:dyDescent="0.25">
      <c r="A369" s="3">
        <f>TITRES_STAT!B372</f>
        <v>42538</v>
      </c>
      <c r="B369" s="6">
        <f>TITRES_STAT!D372</f>
        <v>2.0457000000000001</v>
      </c>
      <c r="C369" s="2">
        <f t="shared" si="37"/>
        <v>2.6400000000000201E-2</v>
      </c>
      <c r="D369" s="2">
        <f t="shared" si="38"/>
        <v>2.0256599999999998</v>
      </c>
      <c r="E369" s="2">
        <f t="shared" si="40"/>
        <v>2.0304199999999999</v>
      </c>
      <c r="F369" s="2">
        <f t="shared" si="41"/>
        <v>2.0610050000000002</v>
      </c>
      <c r="G369" s="2">
        <f t="shared" si="35"/>
        <v>2.0714419999999989</v>
      </c>
      <c r="H369" s="2">
        <f t="shared" si="39"/>
        <v>2.1443895000000004</v>
      </c>
      <c r="I369" s="2">
        <f t="array" ref="I369">SUMPRODUCT(B353:B372, (ROW(B353:B372)-ROW(B353)+1)) / (20*21/2)</f>
        <v>2.0341814285714288</v>
      </c>
      <c r="J369" s="2">
        <f t="shared" si="42"/>
        <v>2.0514905179775917</v>
      </c>
      <c r="K369" s="2">
        <f t="shared" si="36"/>
        <v>2.0642370185237251</v>
      </c>
    </row>
    <row r="370" spans="1:11" ht="13.5" x14ac:dyDescent="0.25">
      <c r="A370" s="3">
        <f>TITRES_STAT!B373</f>
        <v>42541</v>
      </c>
      <c r="B370" s="6">
        <f>TITRES_STAT!D373</f>
        <v>2.0192999999999999</v>
      </c>
      <c r="C370" s="2">
        <f t="shared" si="37"/>
        <v>-2.6400000000000201E-2</v>
      </c>
      <c r="D370" s="2">
        <f t="shared" si="38"/>
        <v>2.0288199999999996</v>
      </c>
      <c r="E370" s="2">
        <f t="shared" si="40"/>
        <v>2.0267200000000001</v>
      </c>
      <c r="F370" s="2">
        <f t="shared" si="41"/>
        <v>2.0565199999999999</v>
      </c>
      <c r="G370" s="2">
        <f t="shared" ref="G370:G433" si="43">AVERAGE(B321:B370)</f>
        <v>2.0695419999999993</v>
      </c>
      <c r="H370" s="2">
        <f t="shared" si="39"/>
        <v>2.1419640000000002</v>
      </c>
      <c r="I370" s="2">
        <f t="array" ref="I370">SUMPRODUCT(B354:B373, (ROW(B354:B373)-ROW(B354)+1)) / (20*21/2)</f>
        <v>2.0283552380952381</v>
      </c>
      <c r="J370" s="2">
        <f t="shared" si="42"/>
        <v>2.0484247543606782</v>
      </c>
      <c r="K370" s="2">
        <f t="shared" si="36"/>
        <v>2.0624747825031871</v>
      </c>
    </row>
    <row r="371" spans="1:11" ht="13.5" x14ac:dyDescent="0.25">
      <c r="A371" s="3">
        <f>TITRES_STAT!B374</f>
        <v>42542</v>
      </c>
      <c r="B371" s="6">
        <f>TITRES_STAT!D374</f>
        <v>1.9930000000000001</v>
      </c>
      <c r="C371" s="2">
        <f t="shared" si="37"/>
        <v>-2.6299999999999768E-2</v>
      </c>
      <c r="D371" s="2">
        <f t="shared" si="38"/>
        <v>2.0267200000000001</v>
      </c>
      <c r="E371" s="2">
        <f t="shared" si="40"/>
        <v>2.0203899999999999</v>
      </c>
      <c r="F371" s="2">
        <f t="shared" si="41"/>
        <v>2.0507200000000001</v>
      </c>
      <c r="G371" s="2">
        <f t="shared" si="43"/>
        <v>2.0677499999999993</v>
      </c>
      <c r="H371" s="2">
        <f t="shared" si="39"/>
        <v>2.1397760000000003</v>
      </c>
      <c r="I371" s="2">
        <f t="array" ref="I371">SUMPRODUCT(B355:B374, (ROW(B355:B374)-ROW(B355)+1)) / (20*21/2)</f>
        <v>2.0269499999999998</v>
      </c>
      <c r="J371" s="2">
        <f t="shared" si="42"/>
        <v>2.0431462063263277</v>
      </c>
      <c r="K371" s="2">
        <f t="shared" ref="K371:K434" si="44">$K$4*B371+(1-$K$4)*K370</f>
        <v>2.0597502812285522</v>
      </c>
    </row>
    <row r="372" spans="1:11" ht="13.5" x14ac:dyDescent="0.25">
      <c r="A372" s="3">
        <f>TITRES_STAT!B375</f>
        <v>42543</v>
      </c>
      <c r="B372" s="6">
        <f>TITRES_STAT!D375</f>
        <v>2.0457000000000001</v>
      </c>
      <c r="C372" s="2">
        <f t="shared" si="37"/>
        <v>5.2699999999999969E-2</v>
      </c>
      <c r="D372" s="2">
        <f t="shared" si="38"/>
        <v>2.0246</v>
      </c>
      <c r="E372" s="2">
        <f t="shared" si="40"/>
        <v>2.02461</v>
      </c>
      <c r="F372" s="2">
        <f t="shared" si="41"/>
        <v>2.0488750000000002</v>
      </c>
      <c r="G372" s="2">
        <f t="shared" si="43"/>
        <v>2.0681719999999992</v>
      </c>
      <c r="H372" s="2">
        <f t="shared" si="39"/>
        <v>2.1378780000000006</v>
      </c>
      <c r="I372" s="2">
        <f t="array" ref="I372">SUMPRODUCT(B356:B375, (ROW(B356:B375)-ROW(B356)+1)) / (20*21/2)</f>
        <v>2.0255171428571428</v>
      </c>
      <c r="J372" s="2">
        <f t="shared" si="42"/>
        <v>2.0433894247714393</v>
      </c>
      <c r="K372" s="2">
        <f t="shared" si="44"/>
        <v>2.0591992898078249</v>
      </c>
    </row>
    <row r="373" spans="1:11" ht="13.5" x14ac:dyDescent="0.25">
      <c r="A373" s="3">
        <f>TITRES_STAT!B376</f>
        <v>42544</v>
      </c>
      <c r="B373" s="6">
        <f>TITRES_STAT!D376</f>
        <v>1.9877</v>
      </c>
      <c r="C373" s="2">
        <f t="shared" si="37"/>
        <v>-5.8000000000000052E-2</v>
      </c>
      <c r="D373" s="2">
        <f t="shared" si="38"/>
        <v>2.0182799999999999</v>
      </c>
      <c r="E373" s="2">
        <f t="shared" si="40"/>
        <v>2.0177499999999999</v>
      </c>
      <c r="F373" s="2">
        <f t="shared" si="41"/>
        <v>2.0446549999999997</v>
      </c>
      <c r="G373" s="2">
        <f t="shared" si="43"/>
        <v>2.0674339999999991</v>
      </c>
      <c r="H373" s="2">
        <f t="shared" si="39"/>
        <v>2.1358215000000005</v>
      </c>
      <c r="I373" s="2">
        <f t="array" ref="I373">SUMPRODUCT(B357:B376, (ROW(B357:B376)-ROW(B357)+1)) / (20*21/2)</f>
        <v>2.0238557142857148</v>
      </c>
      <c r="J373" s="2">
        <f t="shared" si="42"/>
        <v>2.0380856700313021</v>
      </c>
      <c r="K373" s="2">
        <f t="shared" si="44"/>
        <v>2.0563953960898709</v>
      </c>
    </row>
    <row r="374" spans="1:11" ht="13.5" x14ac:dyDescent="0.25">
      <c r="A374" s="3">
        <f>TITRES_STAT!B377</f>
        <v>42545</v>
      </c>
      <c r="B374" s="6">
        <f>TITRES_STAT!D377</f>
        <v>2.0299</v>
      </c>
      <c r="C374" s="2">
        <f t="shared" si="37"/>
        <v>4.2200000000000015E-2</v>
      </c>
      <c r="D374" s="2">
        <f t="shared" si="38"/>
        <v>2.01512</v>
      </c>
      <c r="E374" s="2">
        <f t="shared" si="40"/>
        <v>2.0203899999999999</v>
      </c>
      <c r="F374" s="2">
        <f t="shared" si="41"/>
        <v>2.0396449999999997</v>
      </c>
      <c r="G374" s="2">
        <f t="shared" si="43"/>
        <v>2.0659579999999993</v>
      </c>
      <c r="H374" s="2">
        <f t="shared" si="39"/>
        <v>2.1343190000000005</v>
      </c>
      <c r="I374" s="2">
        <f t="array" ref="I374">SUMPRODUCT(B358:B377, (ROW(B358:B377)-ROW(B358)+1)) / (20*21/2)</f>
        <v>2.0169814285714285</v>
      </c>
      <c r="J374" s="2">
        <f t="shared" si="42"/>
        <v>2.0373060824092732</v>
      </c>
      <c r="K374" s="2">
        <f t="shared" si="44"/>
        <v>2.0553563609490917</v>
      </c>
    </row>
    <row r="375" spans="1:11" ht="13.5" x14ac:dyDescent="0.25">
      <c r="A375" s="3">
        <f>TITRES_STAT!B378</f>
        <v>42548</v>
      </c>
      <c r="B375" s="6">
        <f>TITRES_STAT!D378</f>
        <v>2.0246</v>
      </c>
      <c r="C375" s="2">
        <f t="shared" si="37"/>
        <v>-5.3000000000000824E-3</v>
      </c>
      <c r="D375" s="2">
        <f t="shared" si="38"/>
        <v>2.0161799999999999</v>
      </c>
      <c r="E375" s="2">
        <f t="shared" si="40"/>
        <v>2.0225</v>
      </c>
      <c r="F375" s="2">
        <f t="shared" si="41"/>
        <v>2.0367449999999998</v>
      </c>
      <c r="G375" s="2">
        <f t="shared" si="43"/>
        <v>2.0655359999999994</v>
      </c>
      <c r="H375" s="2">
        <f t="shared" si="39"/>
        <v>2.1328425000000006</v>
      </c>
      <c r="I375" s="2">
        <f t="array" ref="I375">SUMPRODUCT(B359:B378, (ROW(B359:B378)-ROW(B359)+1)) / (20*21/2)</f>
        <v>2.0161985714285713</v>
      </c>
      <c r="J375" s="2">
        <f t="shared" si="42"/>
        <v>2.0360959793226758</v>
      </c>
      <c r="K375" s="2">
        <f t="shared" si="44"/>
        <v>2.0541502291471665</v>
      </c>
    </row>
    <row r="376" spans="1:11" ht="13.5" x14ac:dyDescent="0.25">
      <c r="A376" s="3">
        <f>TITRES_STAT!B379</f>
        <v>42549</v>
      </c>
      <c r="B376" s="6">
        <f>TITRES_STAT!D379</f>
        <v>2.0192999999999999</v>
      </c>
      <c r="C376" s="2">
        <f t="shared" si="37"/>
        <v>-5.3000000000000824E-3</v>
      </c>
      <c r="D376" s="2">
        <f t="shared" si="38"/>
        <v>2.0214399999999997</v>
      </c>
      <c r="E376" s="2">
        <f t="shared" si="40"/>
        <v>2.0240800000000001</v>
      </c>
      <c r="F376" s="2">
        <f t="shared" si="41"/>
        <v>2.0335799999999997</v>
      </c>
      <c r="G376" s="2">
        <f t="shared" si="43"/>
        <v>2.0650079999999993</v>
      </c>
      <c r="H376" s="2">
        <f t="shared" si="39"/>
        <v>2.1313925000000005</v>
      </c>
      <c r="I376" s="2">
        <f t="array" ref="I376">SUMPRODUCT(B360:B379, (ROW(B360:B379)-ROW(B360)+1)) / (20*21/2)</f>
        <v>2.019880952380952</v>
      </c>
      <c r="J376" s="2">
        <f t="shared" si="42"/>
        <v>2.034496362244326</v>
      </c>
      <c r="K376" s="2">
        <f t="shared" si="44"/>
        <v>2.0527835534943364</v>
      </c>
    </row>
    <row r="377" spans="1:11" ht="13.5" x14ac:dyDescent="0.25">
      <c r="A377" s="3">
        <f>TITRES_STAT!B380</f>
        <v>42550</v>
      </c>
      <c r="B377" s="6">
        <f>TITRES_STAT!D380</f>
        <v>1.9614</v>
      </c>
      <c r="C377" s="2">
        <f t="shared" si="37"/>
        <v>-5.789999999999984E-2</v>
      </c>
      <c r="D377" s="2">
        <f t="shared" si="38"/>
        <v>2.0045799999999998</v>
      </c>
      <c r="E377" s="2">
        <f t="shared" si="40"/>
        <v>2.0145900000000001</v>
      </c>
      <c r="F377" s="2">
        <f t="shared" si="41"/>
        <v>2.02752</v>
      </c>
      <c r="G377" s="2">
        <f t="shared" si="43"/>
        <v>2.0641659999999993</v>
      </c>
      <c r="H377" s="2">
        <f t="shared" si="39"/>
        <v>2.1297320000000002</v>
      </c>
      <c r="I377" s="2">
        <f t="array" ref="I377">SUMPRODUCT(B361:B380, (ROW(B361:B380)-ROW(B361)+1)) / (20*21/2)</f>
        <v>2.0246042857142861</v>
      </c>
      <c r="J377" s="2">
        <f t="shared" si="42"/>
        <v>2.0275348039353425</v>
      </c>
      <c r="K377" s="2">
        <f t="shared" si="44"/>
        <v>2.0491998847298527</v>
      </c>
    </row>
    <row r="378" spans="1:11" ht="13.5" x14ac:dyDescent="0.25">
      <c r="A378" s="3">
        <f>TITRES_STAT!B381</f>
        <v>42551</v>
      </c>
      <c r="B378" s="6">
        <f>TITRES_STAT!D381</f>
        <v>2.0192999999999999</v>
      </c>
      <c r="C378" s="2">
        <f t="shared" si="37"/>
        <v>5.789999999999984E-2</v>
      </c>
      <c r="D378" s="2">
        <f t="shared" si="38"/>
        <v>2.0108999999999999</v>
      </c>
      <c r="E378" s="2">
        <f t="shared" si="40"/>
        <v>2.0145900000000001</v>
      </c>
      <c r="F378" s="2">
        <f t="shared" si="41"/>
        <v>2.0230349999999997</v>
      </c>
      <c r="G378" s="2">
        <f t="shared" si="43"/>
        <v>2.0636379999999996</v>
      </c>
      <c r="H378" s="2">
        <f t="shared" si="39"/>
        <v>2.128018</v>
      </c>
      <c r="I378" s="2">
        <f t="array" ref="I378">SUMPRODUCT(B362:B381, (ROW(B362:B381)-ROW(B362)+1)) / (20*21/2)</f>
        <v>2.029248571428572</v>
      </c>
      <c r="J378" s="2">
        <f t="shared" si="42"/>
        <v>2.0267505368938812</v>
      </c>
      <c r="K378" s="2">
        <f t="shared" si="44"/>
        <v>2.048027340230643</v>
      </c>
    </row>
    <row r="379" spans="1:11" ht="13.5" x14ac:dyDescent="0.25">
      <c r="A379" s="3">
        <f>TITRES_STAT!B382</f>
        <v>42552</v>
      </c>
      <c r="B379" s="6">
        <f>TITRES_STAT!D382</f>
        <v>2.0617000000000001</v>
      </c>
      <c r="C379" s="2">
        <f t="shared" si="37"/>
        <v>4.2400000000000215E-2</v>
      </c>
      <c r="D379" s="2">
        <f t="shared" si="38"/>
        <v>2.0172599999999998</v>
      </c>
      <c r="E379" s="2">
        <f t="shared" si="40"/>
        <v>2.0161900000000004</v>
      </c>
      <c r="F379" s="2">
        <f t="shared" si="41"/>
        <v>2.0233050000000001</v>
      </c>
      <c r="G379" s="2">
        <f t="shared" si="43"/>
        <v>2.0646959999999996</v>
      </c>
      <c r="H379" s="2">
        <f t="shared" si="39"/>
        <v>2.1267269999999998</v>
      </c>
      <c r="I379" s="2">
        <f t="array" ref="I379">SUMPRODUCT(B363:B382, (ROW(B363:B382)-ROW(B363)+1)) / (20*21/2)</f>
        <v>2.0322233333333335</v>
      </c>
      <c r="J379" s="2">
        <f t="shared" si="42"/>
        <v>2.0300790571897021</v>
      </c>
      <c r="K379" s="2">
        <f t="shared" si="44"/>
        <v>2.0485635229666963</v>
      </c>
    </row>
    <row r="380" spans="1:11" ht="13.5" x14ac:dyDescent="0.25">
      <c r="A380" s="3">
        <f>TITRES_STAT!B383</f>
        <v>42555</v>
      </c>
      <c r="B380" s="6">
        <f>TITRES_STAT!D383</f>
        <v>2.0729000000000002</v>
      </c>
      <c r="C380" s="2">
        <f t="shared" si="37"/>
        <v>1.1200000000000099E-2</v>
      </c>
      <c r="D380" s="2">
        <f t="shared" si="38"/>
        <v>2.0269200000000001</v>
      </c>
      <c r="E380" s="2">
        <f t="shared" si="40"/>
        <v>2.0215500000000004</v>
      </c>
      <c r="F380" s="2">
        <f t="shared" si="41"/>
        <v>2.0241349999999998</v>
      </c>
      <c r="G380" s="2">
        <f t="shared" si="43"/>
        <v>2.0661879999999999</v>
      </c>
      <c r="H380" s="2">
        <f t="shared" si="39"/>
        <v>2.1254919999999995</v>
      </c>
      <c r="I380" s="2">
        <f t="array" ref="I380">SUMPRODUCT(B364:B383, (ROW(B364:B383)-ROW(B364)+1)) / (20*21/2)</f>
        <v>2.0317566666666669</v>
      </c>
      <c r="J380" s="2">
        <f t="shared" si="42"/>
        <v>2.0341572422192544</v>
      </c>
      <c r="K380" s="2">
        <f t="shared" si="44"/>
        <v>2.0495178946150614</v>
      </c>
    </row>
    <row r="381" spans="1:11" ht="13.5" x14ac:dyDescent="0.25">
      <c r="A381" s="3">
        <f>TITRES_STAT!B384</f>
        <v>42559</v>
      </c>
      <c r="B381" s="6">
        <f>TITRES_STAT!D384</f>
        <v>2.0729000000000002</v>
      </c>
      <c r="C381" s="2">
        <f t="shared" si="37"/>
        <v>0</v>
      </c>
      <c r="D381" s="2">
        <f t="shared" si="38"/>
        <v>2.0376400000000001</v>
      </c>
      <c r="E381" s="2">
        <f t="shared" si="40"/>
        <v>2.0295399999999999</v>
      </c>
      <c r="F381" s="2">
        <f t="shared" si="41"/>
        <v>2.0249649999999999</v>
      </c>
      <c r="G381" s="2">
        <f t="shared" si="43"/>
        <v>2.0676800000000002</v>
      </c>
      <c r="H381" s="2">
        <f t="shared" si="39"/>
        <v>2.124336</v>
      </c>
      <c r="I381" s="2">
        <f t="array" ref="I381">SUMPRODUCT(B365:B384, (ROW(B365:B384)-ROW(B365)+1)) / (20*21/2)</f>
        <v>2.0351642857142855</v>
      </c>
      <c r="J381" s="2">
        <f t="shared" si="42"/>
        <v>2.0378470286745638</v>
      </c>
      <c r="K381" s="2">
        <f t="shared" si="44"/>
        <v>2.0504348399242747</v>
      </c>
    </row>
    <row r="382" spans="1:11" ht="13.5" x14ac:dyDescent="0.25">
      <c r="A382" s="3">
        <f>TITRES_STAT!B385</f>
        <v>42562</v>
      </c>
      <c r="B382" s="6">
        <f>TITRES_STAT!D385</f>
        <v>2.0562</v>
      </c>
      <c r="C382" s="2">
        <f t="shared" si="37"/>
        <v>-1.6700000000000159E-2</v>
      </c>
      <c r="D382" s="2">
        <f t="shared" si="38"/>
        <v>2.0566000000000004</v>
      </c>
      <c r="E382" s="2">
        <f t="shared" si="40"/>
        <v>2.0305899999999997</v>
      </c>
      <c r="F382" s="2">
        <f t="shared" si="41"/>
        <v>2.0275999999999996</v>
      </c>
      <c r="G382" s="2">
        <f t="shared" si="43"/>
        <v>2.0687340000000005</v>
      </c>
      <c r="H382" s="2">
        <f t="shared" si="39"/>
        <v>2.1230175000000004</v>
      </c>
      <c r="I382" s="2">
        <f t="array" ref="I382">SUMPRODUCT(B366:B385, (ROW(B366:B385)-ROW(B366)+1)) / (20*21/2)</f>
        <v>2.0329900000000003</v>
      </c>
      <c r="J382" s="2">
        <f t="shared" si="42"/>
        <v>2.0395949307055576</v>
      </c>
      <c r="K382" s="2">
        <f t="shared" si="44"/>
        <v>2.0506609246331267</v>
      </c>
    </row>
    <row r="383" spans="1:11" ht="13.5" x14ac:dyDescent="0.25">
      <c r="A383" s="3">
        <f>TITRES_STAT!B386</f>
        <v>42563</v>
      </c>
      <c r="B383" s="6">
        <f>TITRES_STAT!D386</f>
        <v>2.0226999999999999</v>
      </c>
      <c r="C383" s="2">
        <f t="shared" si="37"/>
        <v>-3.3500000000000085E-2</v>
      </c>
      <c r="D383" s="2">
        <f t="shared" si="38"/>
        <v>2.0572800000000004</v>
      </c>
      <c r="E383" s="2">
        <f t="shared" si="40"/>
        <v>2.03409</v>
      </c>
      <c r="F383" s="2">
        <f t="shared" si="41"/>
        <v>2.0259199999999997</v>
      </c>
      <c r="G383" s="2">
        <f t="shared" si="43"/>
        <v>2.0680620000000003</v>
      </c>
      <c r="H383" s="2">
        <f t="shared" si="39"/>
        <v>2.1216634999999995</v>
      </c>
      <c r="I383" s="2">
        <f t="array" ref="I383">SUMPRODUCT(B367:B386, (ROW(B367:B386)-ROW(B367)+1)) / (20*21/2)</f>
        <v>2.035584761904762</v>
      </c>
      <c r="J383" s="2">
        <f t="shared" si="42"/>
        <v>2.0379858896859808</v>
      </c>
      <c r="K383" s="2">
        <f t="shared" si="44"/>
        <v>2.0495644177847687</v>
      </c>
    </row>
    <row r="384" spans="1:11" ht="13.5" x14ac:dyDescent="0.25">
      <c r="A384" s="3">
        <f>TITRES_STAT!B387</f>
        <v>42564</v>
      </c>
      <c r="B384" s="6">
        <f>TITRES_STAT!D387</f>
        <v>2.0617000000000001</v>
      </c>
      <c r="C384" s="2">
        <f t="shared" si="37"/>
        <v>3.9000000000000146E-2</v>
      </c>
      <c r="D384" s="2">
        <f t="shared" si="38"/>
        <v>2.05728</v>
      </c>
      <c r="E384" s="2">
        <f t="shared" si="40"/>
        <v>2.0372700000000004</v>
      </c>
      <c r="F384" s="2">
        <f t="shared" si="41"/>
        <v>2.0288300000000001</v>
      </c>
      <c r="G384" s="2">
        <f t="shared" si="43"/>
        <v>2.068276</v>
      </c>
      <c r="H384" s="2">
        <f t="shared" si="39"/>
        <v>2.1201614999999996</v>
      </c>
      <c r="I384" s="2">
        <f t="array" ref="I384">SUMPRODUCT(B368:B387, (ROW(B368:B387)-ROW(B368)+1)) / (20*21/2)</f>
        <v>2.0358047619047617</v>
      </c>
      <c r="J384" s="2">
        <f t="shared" si="42"/>
        <v>2.040244376382554</v>
      </c>
      <c r="K384" s="2">
        <f t="shared" si="44"/>
        <v>2.0500403229696795</v>
      </c>
    </row>
    <row r="385" spans="1:11" ht="13.5" x14ac:dyDescent="0.25">
      <c r="A385" s="3">
        <f>TITRES_STAT!B388</f>
        <v>42565</v>
      </c>
      <c r="B385" s="6">
        <f>TITRES_STAT!D388</f>
        <v>2.0059999999999998</v>
      </c>
      <c r="C385" s="2">
        <f t="shared" si="37"/>
        <v>-5.5700000000000305E-2</v>
      </c>
      <c r="D385" s="2">
        <f t="shared" si="38"/>
        <v>2.0438999999999998</v>
      </c>
      <c r="E385" s="2">
        <f t="shared" si="40"/>
        <v>2.0354100000000002</v>
      </c>
      <c r="F385" s="2">
        <f t="shared" si="41"/>
        <v>2.0289550000000003</v>
      </c>
      <c r="G385" s="2">
        <f t="shared" si="43"/>
        <v>2.067482</v>
      </c>
      <c r="H385" s="2">
        <f t="shared" si="39"/>
        <v>2.1182759999999994</v>
      </c>
      <c r="I385" s="2">
        <f t="array" ref="I385">SUMPRODUCT(B369:B388, (ROW(B369:B388)-ROW(B369)+1)) / (20*21/2)</f>
        <v>2.0361314285714283</v>
      </c>
      <c r="J385" s="2">
        <f t="shared" si="42"/>
        <v>2.0369830072032631</v>
      </c>
      <c r="K385" s="2">
        <f t="shared" si="44"/>
        <v>2.0483132514806726</v>
      </c>
    </row>
    <row r="386" spans="1:11" ht="13.5" x14ac:dyDescent="0.25">
      <c r="A386" s="3">
        <f>TITRES_STAT!B389</f>
        <v>42566</v>
      </c>
      <c r="B386" s="6">
        <f>TITRES_STAT!D389</f>
        <v>2.0562</v>
      </c>
      <c r="C386" s="2">
        <f t="shared" si="37"/>
        <v>5.0200000000000244E-2</v>
      </c>
      <c r="D386" s="2">
        <f t="shared" si="38"/>
        <v>2.0405600000000002</v>
      </c>
      <c r="E386" s="2">
        <f t="shared" si="40"/>
        <v>2.0391000000000004</v>
      </c>
      <c r="F386" s="2">
        <f t="shared" si="41"/>
        <v>2.03159</v>
      </c>
      <c r="G386" s="2">
        <f t="shared" si="43"/>
        <v>2.0654780000000001</v>
      </c>
      <c r="H386" s="2">
        <f t="shared" si="39"/>
        <v>2.1169574999999994</v>
      </c>
      <c r="I386" s="2">
        <f t="array" ref="I386">SUMPRODUCT(B370:B389, (ROW(B370:B389)-ROW(B370)+1)) / (20*21/2)</f>
        <v>2.0363885714285712</v>
      </c>
      <c r="J386" s="2">
        <f t="shared" si="42"/>
        <v>2.0388131969934284</v>
      </c>
      <c r="K386" s="2">
        <f t="shared" si="44"/>
        <v>2.0486225357363326</v>
      </c>
    </row>
    <row r="387" spans="1:11" ht="13.5" x14ac:dyDescent="0.25">
      <c r="A387" s="3">
        <f>TITRES_STAT!B390</f>
        <v>42569</v>
      </c>
      <c r="B387" s="6">
        <f>TITRES_STAT!D390</f>
        <v>2.0339</v>
      </c>
      <c r="C387" s="2">
        <f t="shared" si="37"/>
        <v>-2.2299999999999986E-2</v>
      </c>
      <c r="D387" s="2">
        <f t="shared" si="38"/>
        <v>2.0361000000000002</v>
      </c>
      <c r="E387" s="2">
        <f t="shared" si="40"/>
        <v>2.0463499999999999</v>
      </c>
      <c r="F387" s="2">
        <f t="shared" si="41"/>
        <v>2.0304700000000002</v>
      </c>
      <c r="G387" s="2">
        <f t="shared" si="43"/>
        <v>2.0617620000000003</v>
      </c>
      <c r="H387" s="2">
        <f t="shared" si="39"/>
        <v>2.1157909999999993</v>
      </c>
      <c r="I387" s="2">
        <f t="array" ref="I387">SUMPRODUCT(B371:B390, (ROW(B371:B390)-ROW(B371)+1)) / (20*21/2)</f>
        <v>2.031387619047619</v>
      </c>
      <c r="J387" s="2">
        <f t="shared" si="42"/>
        <v>2.0383452734702447</v>
      </c>
      <c r="K387" s="2">
        <f t="shared" si="44"/>
        <v>2.0480451813937313</v>
      </c>
    </row>
    <row r="388" spans="1:11" ht="13.5" x14ac:dyDescent="0.25">
      <c r="A388" s="3">
        <f>TITRES_STAT!B391</f>
        <v>42570</v>
      </c>
      <c r="B388" s="6">
        <f>TITRES_STAT!D391</f>
        <v>2.0339</v>
      </c>
      <c r="C388" s="2">
        <f t="shared" ref="C388:C451" si="45">B388-B387</f>
        <v>0</v>
      </c>
      <c r="D388" s="2">
        <f t="shared" si="38"/>
        <v>2.0383400000000003</v>
      </c>
      <c r="E388" s="2">
        <f t="shared" si="40"/>
        <v>2.0478100000000001</v>
      </c>
      <c r="F388" s="2">
        <f t="shared" si="41"/>
        <v>2.0312000000000001</v>
      </c>
      <c r="G388" s="2">
        <f t="shared" si="43"/>
        <v>2.0593120000000007</v>
      </c>
      <c r="H388" s="2">
        <f t="shared" si="39"/>
        <v>2.1143609999999997</v>
      </c>
      <c r="I388" s="2">
        <f t="array" ref="I388">SUMPRODUCT(B372:B391, (ROW(B372:B391)-ROW(B372)+1)) / (20*21/2)</f>
        <v>2.026582857142857</v>
      </c>
      <c r="J388" s="2">
        <f t="shared" si="42"/>
        <v>2.0379219140921263</v>
      </c>
      <c r="K388" s="2">
        <f t="shared" si="44"/>
        <v>2.0474904683978985</v>
      </c>
    </row>
    <row r="389" spans="1:11" ht="13.5" x14ac:dyDescent="0.25">
      <c r="A389" s="3">
        <f>TITRES_STAT!B392</f>
        <v>42571</v>
      </c>
      <c r="B389" s="6">
        <f>TITRES_STAT!D392</f>
        <v>2.0339</v>
      </c>
      <c r="C389" s="2">
        <f t="shared" si="45"/>
        <v>0</v>
      </c>
      <c r="D389" s="2">
        <f t="shared" si="38"/>
        <v>2.0327799999999998</v>
      </c>
      <c r="E389" s="2">
        <f t="shared" si="40"/>
        <v>2.0450299999999997</v>
      </c>
      <c r="F389" s="2">
        <f t="shared" si="41"/>
        <v>2.0306100000000002</v>
      </c>
      <c r="G389" s="2">
        <f t="shared" si="43"/>
        <v>2.0566500000000008</v>
      </c>
      <c r="H389" s="2">
        <f t="shared" si="39"/>
        <v>2.1129309999999997</v>
      </c>
      <c r="I389" s="2">
        <f t="array" ref="I389">SUMPRODUCT(B373:B392, (ROW(B373:B392)-ROW(B373)+1)) / (20*21/2)</f>
        <v>2.0186680952380951</v>
      </c>
      <c r="J389" s="2">
        <f t="shared" si="42"/>
        <v>2.0375388746547811</v>
      </c>
      <c r="K389" s="2">
        <f t="shared" si="44"/>
        <v>2.0469575088528829</v>
      </c>
    </row>
    <row r="390" spans="1:11" ht="13.5" x14ac:dyDescent="0.25">
      <c r="A390" s="3">
        <f>TITRES_STAT!B393</f>
        <v>42572</v>
      </c>
      <c r="B390" s="6">
        <f>TITRES_STAT!D393</f>
        <v>1.9781</v>
      </c>
      <c r="C390" s="2">
        <f t="shared" si="45"/>
        <v>-5.5800000000000072E-2</v>
      </c>
      <c r="D390" s="2">
        <f t="shared" ref="D390:D453" si="46">AVERAGE(B386:B390)</f>
        <v>2.0271999999999997</v>
      </c>
      <c r="E390" s="2">
        <f t="shared" si="40"/>
        <v>2.0355499999999997</v>
      </c>
      <c r="F390" s="2">
        <f t="shared" si="41"/>
        <v>2.0285500000000001</v>
      </c>
      <c r="G390" s="2">
        <f t="shared" si="43"/>
        <v>2.0524500000000008</v>
      </c>
      <c r="H390" s="2">
        <f t="shared" si="39"/>
        <v>2.1112484999999999</v>
      </c>
      <c r="I390" s="2">
        <f t="array" ref="I390">SUMPRODUCT(B374:B393, (ROW(B374:B393)-ROW(B374)+1)) / (20*21/2)</f>
        <v>2.0144152380952383</v>
      </c>
      <c r="J390" s="2">
        <f t="shared" si="42"/>
        <v>2.031878029449564</v>
      </c>
      <c r="K390" s="2">
        <f t="shared" si="44"/>
        <v>2.0442572143880642</v>
      </c>
    </row>
    <row r="391" spans="1:11" ht="13.5" x14ac:dyDescent="0.25">
      <c r="A391" s="3">
        <f>TITRES_STAT!B394</f>
        <v>42573</v>
      </c>
      <c r="B391" s="6">
        <f>TITRES_STAT!D394</f>
        <v>1.9781</v>
      </c>
      <c r="C391" s="2">
        <f t="shared" si="45"/>
        <v>0</v>
      </c>
      <c r="D391" s="2">
        <f t="shared" si="46"/>
        <v>2.0115799999999999</v>
      </c>
      <c r="E391" s="2">
        <f t="shared" si="40"/>
        <v>2.0260699999999998</v>
      </c>
      <c r="F391" s="2">
        <f t="shared" si="41"/>
        <v>2.0278049999999999</v>
      </c>
      <c r="G391" s="2">
        <f t="shared" si="43"/>
        <v>2.048884000000001</v>
      </c>
      <c r="H391" s="2">
        <f t="shared" si="39"/>
        <v>2.1095394999999999</v>
      </c>
      <c r="I391" s="2">
        <f t="array" ref="I391">SUMPRODUCT(B375:B394, (ROW(B375:B394)-ROW(B375)+1)) / (20*21/2)</f>
        <v>2.0128652380952379</v>
      </c>
      <c r="J391" s="2">
        <f t="shared" si="42"/>
        <v>2.0267563123591295</v>
      </c>
      <c r="K391" s="2">
        <f t="shared" si="44"/>
        <v>2.0416628138238266</v>
      </c>
    </row>
    <row r="392" spans="1:11" ht="13.5" x14ac:dyDescent="0.25">
      <c r="A392" s="3">
        <f>TITRES_STAT!B395</f>
        <v>42577</v>
      </c>
      <c r="B392" s="6">
        <f>TITRES_STAT!D395</f>
        <v>1.9447000000000001</v>
      </c>
      <c r="C392" s="2">
        <f t="shared" si="45"/>
        <v>-3.3399999999999874E-2</v>
      </c>
      <c r="D392" s="2">
        <f t="shared" si="46"/>
        <v>1.9937399999999996</v>
      </c>
      <c r="E392" s="2">
        <f t="shared" si="40"/>
        <v>2.0149200000000005</v>
      </c>
      <c r="F392" s="2">
        <f t="shared" si="41"/>
        <v>2.0227549999999996</v>
      </c>
      <c r="G392" s="2">
        <f t="shared" si="43"/>
        <v>2.0458100000000012</v>
      </c>
      <c r="H392" s="2">
        <f t="shared" si="39"/>
        <v>2.1079799999999995</v>
      </c>
      <c r="I392" s="2">
        <f t="array" ref="I392">SUMPRODUCT(B376:B395, (ROW(B376:B395)-ROW(B376)+1)) / (20*21/2)</f>
        <v>2.0087719047619044</v>
      </c>
      <c r="J392" s="2">
        <f t="shared" si="42"/>
        <v>2.018941425467784</v>
      </c>
      <c r="K392" s="2">
        <f t="shared" si="44"/>
        <v>2.0378603505366177</v>
      </c>
    </row>
    <row r="393" spans="1:11" ht="13.5" x14ac:dyDescent="0.25">
      <c r="A393" s="3">
        <f>TITRES_STAT!B396</f>
        <v>42578</v>
      </c>
      <c r="B393" s="6">
        <f>TITRES_STAT!D396</f>
        <v>1.9781</v>
      </c>
      <c r="C393" s="2">
        <f t="shared" si="45"/>
        <v>3.3399999999999874E-2</v>
      </c>
      <c r="D393" s="2">
        <f t="shared" si="46"/>
        <v>1.98258</v>
      </c>
      <c r="E393" s="2">
        <f t="shared" si="40"/>
        <v>2.0104600000000001</v>
      </c>
      <c r="F393" s="2">
        <f t="shared" si="41"/>
        <v>2.0222749999999996</v>
      </c>
      <c r="G393" s="2">
        <f t="shared" si="43"/>
        <v>2.0437200000000004</v>
      </c>
      <c r="H393" s="2">
        <f t="shared" si="39"/>
        <v>2.1065344999999995</v>
      </c>
      <c r="I393" s="2">
        <f t="array" ref="I393">SUMPRODUCT(B377:B396, (ROW(B377:B396)-ROW(B377)+1)) / (20*21/2)</f>
        <v>2.0075571428571428</v>
      </c>
      <c r="J393" s="2">
        <f t="shared" si="42"/>
        <v>2.0150517658994236</v>
      </c>
      <c r="K393" s="2">
        <f t="shared" si="44"/>
        <v>2.0355168073783192</v>
      </c>
    </row>
    <row r="394" spans="1:11" ht="13.5" x14ac:dyDescent="0.25">
      <c r="A394" s="3">
        <f>TITRES_STAT!B397</f>
        <v>42579</v>
      </c>
      <c r="B394" s="6">
        <f>TITRES_STAT!D397</f>
        <v>2.0059999999999998</v>
      </c>
      <c r="C394" s="2">
        <f t="shared" si="45"/>
        <v>2.7899999999999814E-2</v>
      </c>
      <c r="D394" s="2">
        <f t="shared" si="46"/>
        <v>1.9769999999999999</v>
      </c>
      <c r="E394" s="2">
        <f t="shared" si="40"/>
        <v>2.0048900000000001</v>
      </c>
      <c r="F394" s="2">
        <f t="shared" si="41"/>
        <v>2.0210799999999995</v>
      </c>
      <c r="G394" s="2">
        <f t="shared" si="43"/>
        <v>2.0427140000000006</v>
      </c>
      <c r="H394" s="2">
        <f t="shared" ref="H394:H457" si="47">AVERAGE(B195:B394)</f>
        <v>2.1051494999999996</v>
      </c>
      <c r="I394" s="2">
        <f t="array" ref="I394">SUMPRODUCT(B378:B397, (ROW(B378:B397)-ROW(B378)+1)) / (20*21/2)</f>
        <v>2.008529523809524</v>
      </c>
      <c r="J394" s="2">
        <f t="shared" si="42"/>
        <v>2.0141896929566214</v>
      </c>
      <c r="K394" s="2">
        <f t="shared" si="44"/>
        <v>2.0343592855203458</v>
      </c>
    </row>
    <row r="395" spans="1:11" ht="13.5" x14ac:dyDescent="0.25">
      <c r="A395" s="3">
        <f>TITRES_STAT!B398</f>
        <v>42580</v>
      </c>
      <c r="B395" s="6">
        <f>TITRES_STAT!D398</f>
        <v>1.9781</v>
      </c>
      <c r="C395" s="2">
        <f t="shared" si="45"/>
        <v>-2.7899999999999814E-2</v>
      </c>
      <c r="D395" s="2">
        <f t="shared" si="46"/>
        <v>1.9769999999999999</v>
      </c>
      <c r="E395" s="2">
        <f t="shared" si="40"/>
        <v>2.0021</v>
      </c>
      <c r="F395" s="2">
        <f t="shared" si="41"/>
        <v>2.0187549999999996</v>
      </c>
      <c r="G395" s="2">
        <f t="shared" si="43"/>
        <v>2.0406240000000007</v>
      </c>
      <c r="H395" s="2">
        <f t="shared" si="47"/>
        <v>2.1035724999999994</v>
      </c>
      <c r="I395" s="2">
        <f t="array" ref="I395">SUMPRODUCT(B379:B398, (ROW(B379:B398)-ROW(B379)+1)) / (20*21/2)</f>
        <v>2.0091833333333331</v>
      </c>
      <c r="J395" s="2">
        <f t="shared" si="42"/>
        <v>2.0107525793417049</v>
      </c>
      <c r="K395" s="2">
        <f t="shared" si="44"/>
        <v>2.0321530390293518</v>
      </c>
    </row>
    <row r="396" spans="1:11" ht="13.5" x14ac:dyDescent="0.25">
      <c r="A396" s="3">
        <f>TITRES_STAT!B399</f>
        <v>42583</v>
      </c>
      <c r="B396" s="6">
        <f>TITRES_STAT!D399</f>
        <v>2.0059999999999998</v>
      </c>
      <c r="C396" s="2">
        <f t="shared" si="45"/>
        <v>2.7899999999999814E-2</v>
      </c>
      <c r="D396" s="2">
        <f t="shared" si="46"/>
        <v>1.98258</v>
      </c>
      <c r="E396" s="2">
        <f t="shared" ref="E396:E459" si="48">AVERAGE(B387:B396)</f>
        <v>1.99708</v>
      </c>
      <c r="F396" s="2">
        <f t="shared" si="41"/>
        <v>2.0180899999999999</v>
      </c>
      <c r="G396" s="2">
        <f t="shared" si="43"/>
        <v>2.0393020000000006</v>
      </c>
      <c r="H396" s="2">
        <f t="shared" si="47"/>
        <v>2.1021084999999995</v>
      </c>
      <c r="I396" s="2">
        <f t="array" ref="I396">SUMPRODUCT(B380:B399, (ROW(B380:B399)-ROW(B380)+1)) / (20*21/2)</f>
        <v>2.0097942857142859</v>
      </c>
      <c r="J396" s="2">
        <f t="shared" si="42"/>
        <v>2.010299952737733</v>
      </c>
      <c r="K396" s="2">
        <f t="shared" si="44"/>
        <v>2.0311274296556521</v>
      </c>
    </row>
    <row r="397" spans="1:11" ht="13.5" x14ac:dyDescent="0.25">
      <c r="A397" s="3">
        <f>TITRES_STAT!B400</f>
        <v>42584</v>
      </c>
      <c r="B397" s="6">
        <f>TITRES_STAT!D400</f>
        <v>2.0283000000000002</v>
      </c>
      <c r="C397" s="2">
        <f t="shared" si="45"/>
        <v>2.2300000000000431E-2</v>
      </c>
      <c r="D397" s="2">
        <f t="shared" si="46"/>
        <v>1.9992999999999999</v>
      </c>
      <c r="E397" s="2">
        <f t="shared" si="48"/>
        <v>1.9965199999999999</v>
      </c>
      <c r="F397" s="2">
        <f t="shared" si="41"/>
        <v>2.0214349999999999</v>
      </c>
      <c r="G397" s="2">
        <f t="shared" si="43"/>
        <v>2.0374780000000006</v>
      </c>
      <c r="H397" s="2">
        <f t="shared" si="47"/>
        <v>2.1006504999999995</v>
      </c>
      <c r="I397" s="2">
        <f t="array" ref="I397">SUMPRODUCT(B381:B400, (ROW(B381:B400)-ROW(B381)+1)) / (20*21/2)</f>
        <v>2.010564285714286</v>
      </c>
      <c r="J397" s="2">
        <f t="shared" si="42"/>
        <v>2.0120142429531871</v>
      </c>
      <c r="K397" s="2">
        <f t="shared" si="44"/>
        <v>2.0310165500613131</v>
      </c>
    </row>
    <row r="398" spans="1:11" ht="13.5" x14ac:dyDescent="0.25">
      <c r="A398" s="3">
        <f>TITRES_STAT!B401</f>
        <v>42585</v>
      </c>
      <c r="B398" s="6">
        <f>TITRES_STAT!D401</f>
        <v>2.0283000000000002</v>
      </c>
      <c r="C398" s="2">
        <f t="shared" si="45"/>
        <v>0</v>
      </c>
      <c r="D398" s="2">
        <f t="shared" si="46"/>
        <v>2.0093399999999999</v>
      </c>
      <c r="E398" s="2">
        <f t="shared" si="48"/>
        <v>1.9959600000000002</v>
      </c>
      <c r="F398" s="2">
        <f t="shared" si="41"/>
        <v>2.0218850000000002</v>
      </c>
      <c r="G398" s="2">
        <f t="shared" si="43"/>
        <v>2.0366020000000007</v>
      </c>
      <c r="H398" s="2">
        <f t="shared" si="47"/>
        <v>2.0991134999999996</v>
      </c>
      <c r="I398" s="2">
        <f t="array" ref="I398">SUMPRODUCT(B382:B401, (ROW(B382:B401)-ROW(B382)+1)) / (20*21/2)</f>
        <v>2.0094228571428574</v>
      </c>
      <c r="J398" s="2">
        <f t="shared" si="42"/>
        <v>2.0135652674338362</v>
      </c>
      <c r="K398" s="2">
        <f t="shared" si="44"/>
        <v>2.03091001868636</v>
      </c>
    </row>
    <row r="399" spans="1:11" ht="13.5" x14ac:dyDescent="0.25">
      <c r="A399" s="3">
        <f>TITRES_STAT!B402</f>
        <v>42586</v>
      </c>
      <c r="B399" s="6">
        <f>TITRES_STAT!D402</f>
        <v>2.0283000000000002</v>
      </c>
      <c r="C399" s="2">
        <f t="shared" si="45"/>
        <v>0</v>
      </c>
      <c r="D399" s="2">
        <f t="shared" si="46"/>
        <v>2.0137999999999998</v>
      </c>
      <c r="E399" s="2">
        <f t="shared" si="48"/>
        <v>1.9954000000000001</v>
      </c>
      <c r="F399" s="2">
        <f t="shared" si="41"/>
        <v>2.0202150000000003</v>
      </c>
      <c r="G399" s="2">
        <f t="shared" si="43"/>
        <v>2.0357260000000004</v>
      </c>
      <c r="H399" s="2">
        <f t="shared" si="47"/>
        <v>2.0974184999999999</v>
      </c>
      <c r="I399" s="2">
        <f t="array" ref="I399">SUMPRODUCT(B383:B402, (ROW(B383:B402)-ROW(B383)+1)) / (20*21/2)</f>
        <v>2.0080666666666667</v>
      </c>
      <c r="J399" s="2">
        <f t="shared" si="42"/>
        <v>2.0149685752972806</v>
      </c>
      <c r="K399" s="2">
        <f t="shared" si="44"/>
        <v>2.0308076650123854</v>
      </c>
    </row>
    <row r="400" spans="1:11" ht="13.5" x14ac:dyDescent="0.25">
      <c r="A400" s="3">
        <f>TITRES_STAT!B403</f>
        <v>42587</v>
      </c>
      <c r="B400" s="6">
        <f>TITRES_STAT!D403</f>
        <v>2.0283000000000002</v>
      </c>
      <c r="C400" s="2">
        <f t="shared" si="45"/>
        <v>0</v>
      </c>
      <c r="D400" s="2">
        <f t="shared" si="46"/>
        <v>2.0238399999999999</v>
      </c>
      <c r="E400" s="2">
        <f t="shared" si="48"/>
        <v>2.0004200000000001</v>
      </c>
      <c r="F400" s="2">
        <f t="shared" si="41"/>
        <v>2.0179850000000004</v>
      </c>
      <c r="G400" s="2">
        <f t="shared" si="43"/>
        <v>2.0341119999999999</v>
      </c>
      <c r="H400" s="2">
        <f t="shared" si="47"/>
        <v>2.0959604999999994</v>
      </c>
      <c r="I400" s="2">
        <f t="array" ref="I400">SUMPRODUCT(B384:B403, (ROW(B384:B403)-ROW(B384)+1)) / (20*21/2)</f>
        <v>2.007509523809524</v>
      </c>
      <c r="J400" s="2">
        <f t="shared" si="42"/>
        <v>2.0162382347927776</v>
      </c>
      <c r="K400" s="2">
        <f t="shared" si="44"/>
        <v>2.0307093252079782</v>
      </c>
    </row>
    <row r="401" spans="1:11" ht="13.5" x14ac:dyDescent="0.25">
      <c r="A401" s="3">
        <f>TITRES_STAT!B404</f>
        <v>42590</v>
      </c>
      <c r="B401" s="6">
        <f>TITRES_STAT!D404</f>
        <v>2.0059999999999998</v>
      </c>
      <c r="C401" s="2">
        <f t="shared" si="45"/>
        <v>-2.2300000000000431E-2</v>
      </c>
      <c r="D401" s="2">
        <f t="shared" si="46"/>
        <v>2.0238400000000003</v>
      </c>
      <c r="E401" s="2">
        <f t="shared" si="48"/>
        <v>2.0032100000000002</v>
      </c>
      <c r="F401" s="2">
        <f t="shared" si="41"/>
        <v>2.0146400000000004</v>
      </c>
      <c r="G401" s="2">
        <f t="shared" si="43"/>
        <v>2.0320519999999997</v>
      </c>
      <c r="H401" s="2">
        <f t="shared" si="47"/>
        <v>2.0943909999999999</v>
      </c>
      <c r="I401" s="2">
        <f t="array" ref="I401">SUMPRODUCT(B385:B404, (ROW(B385:B404)-ROW(B385)+1)) / (20*21/2)</f>
        <v>2.0070319047619045</v>
      </c>
      <c r="J401" s="2">
        <f t="shared" si="42"/>
        <v>2.015263164812513</v>
      </c>
      <c r="K401" s="2">
        <f t="shared" si="44"/>
        <v>2.0297403320625671</v>
      </c>
    </row>
    <row r="402" spans="1:11" ht="13.5" x14ac:dyDescent="0.25">
      <c r="A402" s="3">
        <f>TITRES_STAT!B405</f>
        <v>42591</v>
      </c>
      <c r="B402" s="6">
        <f>TITRES_STAT!D405</f>
        <v>2.0004</v>
      </c>
      <c r="C402" s="2">
        <f t="shared" si="45"/>
        <v>-5.5999999999998273E-3</v>
      </c>
      <c r="D402" s="2">
        <f t="shared" si="46"/>
        <v>2.0182600000000002</v>
      </c>
      <c r="E402" s="2">
        <f t="shared" si="48"/>
        <v>2.0087799999999998</v>
      </c>
      <c r="F402" s="2">
        <f t="shared" si="41"/>
        <v>2.0118500000000004</v>
      </c>
      <c r="G402" s="2">
        <f t="shared" si="43"/>
        <v>2.030408</v>
      </c>
      <c r="H402" s="2">
        <f t="shared" si="47"/>
        <v>2.0925824999999993</v>
      </c>
      <c r="I402" s="2">
        <f t="array" ref="I402">SUMPRODUCT(B386:B405, (ROW(B386:B405)-ROW(B386)+1)) / (20*21/2)</f>
        <v>2.0068195238095234</v>
      </c>
      <c r="J402" s="2">
        <f t="shared" si="42"/>
        <v>2.0138476253065596</v>
      </c>
      <c r="K402" s="2">
        <f t="shared" si="44"/>
        <v>2.0285897308052117</v>
      </c>
    </row>
    <row r="403" spans="1:11" ht="13.5" x14ac:dyDescent="0.25">
      <c r="A403" s="3">
        <f>TITRES_STAT!B406</f>
        <v>42592</v>
      </c>
      <c r="B403" s="6">
        <f>TITRES_STAT!D406</f>
        <v>2.0059999999999998</v>
      </c>
      <c r="C403" s="2">
        <f t="shared" si="45"/>
        <v>5.5999999999998273E-3</v>
      </c>
      <c r="D403" s="2">
        <f t="shared" si="46"/>
        <v>2.0137999999999998</v>
      </c>
      <c r="E403" s="2">
        <f t="shared" si="48"/>
        <v>2.0115699999999999</v>
      </c>
      <c r="F403" s="2">
        <f t="shared" si="41"/>
        <v>2.0110150000000004</v>
      </c>
      <c r="G403" s="2">
        <f t="shared" si="43"/>
        <v>2.0290859999999999</v>
      </c>
      <c r="H403" s="2">
        <f t="shared" si="47"/>
        <v>2.0907494999999994</v>
      </c>
      <c r="I403" s="2">
        <f t="array" ref="I403">SUMPRODUCT(B387:B406, (ROW(B387:B406)-ROW(B387)+1)) / (20*21/2)</f>
        <v>2.0039500000000001</v>
      </c>
      <c r="J403" s="2">
        <f t="shared" si="42"/>
        <v>2.0131002324202205</v>
      </c>
      <c r="K403" s="2">
        <f t="shared" si="44"/>
        <v>2.0277038590089287</v>
      </c>
    </row>
    <row r="404" spans="1:11" ht="13.5" x14ac:dyDescent="0.25">
      <c r="A404" s="3">
        <f>TITRES_STAT!B407</f>
        <v>42593</v>
      </c>
      <c r="B404" s="6">
        <f>TITRES_STAT!D407</f>
        <v>2.0059999999999998</v>
      </c>
      <c r="C404" s="2">
        <f t="shared" si="45"/>
        <v>0</v>
      </c>
      <c r="D404" s="2">
        <f t="shared" si="46"/>
        <v>2.0093399999999999</v>
      </c>
      <c r="E404" s="2">
        <f t="shared" si="48"/>
        <v>2.0115699999999999</v>
      </c>
      <c r="F404" s="2">
        <f t="shared" ref="F404:F467" si="49">AVERAGE(B385:B404)</f>
        <v>2.0082300000000002</v>
      </c>
      <c r="G404" s="2">
        <f t="shared" si="43"/>
        <v>2.0266039999999998</v>
      </c>
      <c r="H404" s="2">
        <f t="shared" si="47"/>
        <v>2.0888639999999992</v>
      </c>
      <c r="I404" s="2">
        <f t="array" ref="I404">SUMPRODUCT(B388:B407, (ROW(B388:B407)-ROW(B388)+1)) / (20*21/2)</f>
        <v>2.0041095238095235</v>
      </c>
      <c r="J404" s="2">
        <f t="shared" si="42"/>
        <v>2.0124240198087708</v>
      </c>
      <c r="K404" s="2">
        <f t="shared" si="44"/>
        <v>2.0268527272830883</v>
      </c>
    </row>
    <row r="405" spans="1:11" ht="13.5" x14ac:dyDescent="0.25">
      <c r="A405" s="3">
        <f>TITRES_STAT!B408</f>
        <v>42594</v>
      </c>
      <c r="B405" s="6">
        <f>TITRES_STAT!D408</f>
        <v>2.0059999999999998</v>
      </c>
      <c r="C405" s="2">
        <f t="shared" si="45"/>
        <v>0</v>
      </c>
      <c r="D405" s="2">
        <f t="shared" si="46"/>
        <v>2.00488</v>
      </c>
      <c r="E405" s="2">
        <f t="shared" si="48"/>
        <v>2.0143599999999999</v>
      </c>
      <c r="F405" s="2">
        <f t="shared" si="49"/>
        <v>2.0082300000000002</v>
      </c>
      <c r="G405" s="2">
        <f t="shared" si="43"/>
        <v>2.0250719999999998</v>
      </c>
      <c r="H405" s="2">
        <f t="shared" si="47"/>
        <v>2.0873209999999989</v>
      </c>
      <c r="I405" s="2">
        <f t="array" ref="I405">SUMPRODUCT(B389:B408, (ROW(B389:B408)-ROW(B389)+1)) / (20*21/2)</f>
        <v>2.0044019047619046</v>
      </c>
      <c r="J405" s="2">
        <f t="shared" ref="J405:J468" si="50">$J$4*B405+J404*(1-$J$4)</f>
        <v>2.0118122083984118</v>
      </c>
      <c r="K405" s="2">
        <f t="shared" si="44"/>
        <v>2.0260349732719867</v>
      </c>
    </row>
    <row r="406" spans="1:11" ht="13.5" x14ac:dyDescent="0.25">
      <c r="A406" s="3">
        <f>TITRES_STAT!B409</f>
        <v>42597</v>
      </c>
      <c r="B406" s="6">
        <f>TITRES_STAT!D409</f>
        <v>1.9781</v>
      </c>
      <c r="C406" s="2">
        <f t="shared" si="45"/>
        <v>-2.7899999999999814E-2</v>
      </c>
      <c r="D406" s="2">
        <f t="shared" si="46"/>
        <v>1.9992999999999999</v>
      </c>
      <c r="E406" s="2">
        <f t="shared" si="48"/>
        <v>2.0115700000000003</v>
      </c>
      <c r="F406" s="2">
        <f t="shared" si="49"/>
        <v>2.0043250000000006</v>
      </c>
      <c r="G406" s="2">
        <f t="shared" si="43"/>
        <v>2.0229819999999998</v>
      </c>
      <c r="H406" s="2">
        <f t="shared" si="47"/>
        <v>2.0859284999999987</v>
      </c>
      <c r="I406" s="2">
        <f t="array" ref="I406">SUMPRODUCT(B390:B409, (ROW(B390:B409)-ROW(B390)+1)) / (20*21/2)</f>
        <v>2.0048271428571427</v>
      </c>
      <c r="J406" s="2">
        <f t="shared" si="50"/>
        <v>2.0086015218842772</v>
      </c>
      <c r="K406" s="2">
        <f t="shared" si="44"/>
        <v>2.0241551703985756</v>
      </c>
    </row>
    <row r="407" spans="1:11" ht="13.5" x14ac:dyDescent="0.25">
      <c r="A407" s="3">
        <f>TITRES_STAT!B410</f>
        <v>42598</v>
      </c>
      <c r="B407" s="6">
        <f>TITRES_STAT!D410</f>
        <v>2.0059999999999998</v>
      </c>
      <c r="C407" s="2">
        <f t="shared" si="45"/>
        <v>2.7899999999999814E-2</v>
      </c>
      <c r="D407" s="2">
        <f t="shared" si="46"/>
        <v>2.0004199999999996</v>
      </c>
      <c r="E407" s="2">
        <f t="shared" si="48"/>
        <v>2.0093400000000003</v>
      </c>
      <c r="F407" s="2">
        <f t="shared" si="49"/>
        <v>2.0029300000000001</v>
      </c>
      <c r="G407" s="2">
        <f t="shared" si="43"/>
        <v>2.0214499999999997</v>
      </c>
      <c r="H407" s="2">
        <f t="shared" si="47"/>
        <v>2.0846224999999987</v>
      </c>
      <c r="I407" s="2">
        <f t="array" ref="I407">SUMPRODUCT(B391:B410, (ROW(B391:B410)-ROW(B391)+1)) / (20*21/2)</f>
        <v>2.000080476190476</v>
      </c>
      <c r="J407" s="2">
        <f t="shared" si="50"/>
        <v>2.0083537578952986</v>
      </c>
      <c r="K407" s="2">
        <f t="shared" si="44"/>
        <v>2.0234432029319649</v>
      </c>
    </row>
    <row r="408" spans="1:11" ht="13.5" x14ac:dyDescent="0.25">
      <c r="A408" s="3">
        <f>TITRES_STAT!B411</f>
        <v>42599</v>
      </c>
      <c r="B408" s="6">
        <f>TITRES_STAT!D411</f>
        <v>2.0059999999999998</v>
      </c>
      <c r="C408" s="2">
        <f t="shared" si="45"/>
        <v>0</v>
      </c>
      <c r="D408" s="2">
        <f t="shared" si="46"/>
        <v>2.0004200000000001</v>
      </c>
      <c r="E408" s="2">
        <f t="shared" si="48"/>
        <v>2.0071099999999999</v>
      </c>
      <c r="F408" s="2">
        <f t="shared" si="49"/>
        <v>2.0015350000000001</v>
      </c>
      <c r="G408" s="2">
        <f t="shared" si="43"/>
        <v>2.01939</v>
      </c>
      <c r="H408" s="2">
        <f t="shared" si="47"/>
        <v>2.0833429999999988</v>
      </c>
      <c r="I408" s="2">
        <f t="array" ref="I408">SUMPRODUCT(B392:B411, (ROW(B392:B411)-ROW(B392)+1)) / (20*21/2)</f>
        <v>2.0007709523809525</v>
      </c>
      <c r="J408" s="2">
        <f t="shared" si="50"/>
        <v>2.0081295904766985</v>
      </c>
      <c r="K408" s="2">
        <f t="shared" si="44"/>
        <v>2.0227591557581626</v>
      </c>
    </row>
    <row r="409" spans="1:11" ht="13.5" x14ac:dyDescent="0.25">
      <c r="A409" s="3">
        <f>TITRES_STAT!B412</f>
        <v>42600</v>
      </c>
      <c r="B409" s="6">
        <f>TITRES_STAT!D412</f>
        <v>2.0059999999999998</v>
      </c>
      <c r="C409" s="2">
        <f t="shared" si="45"/>
        <v>0</v>
      </c>
      <c r="D409" s="2">
        <f t="shared" si="46"/>
        <v>2.0004200000000001</v>
      </c>
      <c r="E409" s="2">
        <f t="shared" si="48"/>
        <v>2.00488</v>
      </c>
      <c r="F409" s="2">
        <f t="shared" si="49"/>
        <v>2.00014</v>
      </c>
      <c r="G409" s="2">
        <f t="shared" si="43"/>
        <v>2.0183840000000002</v>
      </c>
      <c r="H409" s="2">
        <f t="shared" si="47"/>
        <v>2.0821164999999984</v>
      </c>
      <c r="I409" s="2">
        <f t="array" ref="I409">SUMPRODUCT(B393:B412, (ROW(B393:B412)-ROW(B393)+1)) / (20*21/2)</f>
        <v>1.9960238095238094</v>
      </c>
      <c r="J409" s="2">
        <f t="shared" si="50"/>
        <v>2.0079267723360603</v>
      </c>
      <c r="K409" s="2">
        <f t="shared" si="44"/>
        <v>2.0221019339637252</v>
      </c>
    </row>
    <row r="410" spans="1:11" ht="13.5" x14ac:dyDescent="0.25">
      <c r="A410" s="3">
        <f>TITRES_STAT!B413</f>
        <v>42601</v>
      </c>
      <c r="B410" s="6">
        <f>TITRES_STAT!D413</f>
        <v>1.9502999999999999</v>
      </c>
      <c r="C410" s="2">
        <f t="shared" si="45"/>
        <v>-5.5699999999999861E-2</v>
      </c>
      <c r="D410" s="2">
        <f t="shared" si="46"/>
        <v>1.9892800000000002</v>
      </c>
      <c r="E410" s="2">
        <f t="shared" si="48"/>
        <v>1.9970799999999997</v>
      </c>
      <c r="F410" s="2">
        <f t="shared" si="49"/>
        <v>1.99875</v>
      </c>
      <c r="G410" s="2">
        <f t="shared" si="43"/>
        <v>2.0162640000000001</v>
      </c>
      <c r="H410" s="2">
        <f t="shared" si="47"/>
        <v>2.0809274999999992</v>
      </c>
      <c r="I410" s="2">
        <f t="array" ref="I410">SUMPRODUCT(B394:B413, (ROW(B394:B413)-ROW(B394)+1)) / (20*21/2)</f>
        <v>1.9960214285714284</v>
      </c>
      <c r="J410" s="2">
        <f t="shared" si="50"/>
        <v>2.0024385083040546</v>
      </c>
      <c r="K410" s="2">
        <f t="shared" si="44"/>
        <v>2.0192861718475008</v>
      </c>
    </row>
    <row r="411" spans="1:11" ht="13.5" x14ac:dyDescent="0.25">
      <c r="A411" s="3">
        <f>TITRES_STAT!B414</f>
        <v>42604</v>
      </c>
      <c r="B411" s="6">
        <f>TITRES_STAT!D414</f>
        <v>2.0059999999999998</v>
      </c>
      <c r="C411" s="2">
        <f t="shared" si="45"/>
        <v>5.5699999999999861E-2</v>
      </c>
      <c r="D411" s="2">
        <f t="shared" si="46"/>
        <v>1.9948599999999999</v>
      </c>
      <c r="E411" s="2">
        <f t="shared" si="48"/>
        <v>1.9970799999999997</v>
      </c>
      <c r="F411" s="2">
        <f t="shared" si="49"/>
        <v>2.0001449999999998</v>
      </c>
      <c r="G411" s="2">
        <f t="shared" si="43"/>
        <v>2.0152580000000002</v>
      </c>
      <c r="H411" s="2">
        <f t="shared" si="47"/>
        <v>2.0800959999999988</v>
      </c>
      <c r="I411" s="2">
        <f t="array" ref="I411">SUMPRODUCT(B395:B414, (ROW(B395:B414)-ROW(B395)+1)) / (20*21/2)</f>
        <v>1.9953890476190477</v>
      </c>
      <c r="J411" s="2">
        <f t="shared" si="50"/>
        <v>2.0027776979893828</v>
      </c>
      <c r="K411" s="2">
        <f t="shared" si="44"/>
        <v>2.0187651455005398</v>
      </c>
    </row>
    <row r="412" spans="1:11" ht="13.5" x14ac:dyDescent="0.25">
      <c r="A412" s="3">
        <f>TITRES_STAT!B415</f>
        <v>42605</v>
      </c>
      <c r="B412" s="6">
        <f>TITRES_STAT!D415</f>
        <v>1.9502999999999999</v>
      </c>
      <c r="C412" s="2">
        <f t="shared" si="45"/>
        <v>-5.5699999999999861E-2</v>
      </c>
      <c r="D412" s="2">
        <f t="shared" si="46"/>
        <v>1.9837199999999999</v>
      </c>
      <c r="E412" s="2">
        <f t="shared" si="48"/>
        <v>1.9920699999999996</v>
      </c>
      <c r="F412" s="2">
        <f t="shared" si="49"/>
        <v>2.0004249999999999</v>
      </c>
      <c r="G412" s="2">
        <f t="shared" si="43"/>
        <v>2.0141939999999998</v>
      </c>
      <c r="H412" s="2">
        <f t="shared" si="47"/>
        <v>2.079223499999999</v>
      </c>
      <c r="I412" s="2">
        <f t="array" ref="I412">SUMPRODUCT(B396:B415, (ROW(B396:B415)-ROW(B396)+1)) / (20*21/2)</f>
        <v>1.9958666666666667</v>
      </c>
      <c r="J412" s="2">
        <f t="shared" si="50"/>
        <v>1.9977798219903939</v>
      </c>
      <c r="K412" s="2">
        <f t="shared" si="44"/>
        <v>2.0160802378338523</v>
      </c>
    </row>
    <row r="413" spans="1:11" ht="13.5" x14ac:dyDescent="0.25">
      <c r="A413" s="3">
        <f>TITRES_STAT!B416</f>
        <v>42606</v>
      </c>
      <c r="B413" s="6">
        <f>TITRES_STAT!D416</f>
        <v>2.0004</v>
      </c>
      <c r="C413" s="2">
        <f t="shared" si="45"/>
        <v>5.0100000000000033E-2</v>
      </c>
      <c r="D413" s="2">
        <f t="shared" si="46"/>
        <v>1.9826000000000001</v>
      </c>
      <c r="E413" s="2">
        <f t="shared" si="48"/>
        <v>1.9915099999999999</v>
      </c>
      <c r="F413" s="2">
        <f t="shared" si="49"/>
        <v>2.0015399999999994</v>
      </c>
      <c r="G413" s="2">
        <f t="shared" si="43"/>
        <v>2.0130759999999999</v>
      </c>
      <c r="H413" s="2">
        <f t="shared" si="47"/>
        <v>2.0786539999999989</v>
      </c>
      <c r="I413" s="2">
        <f t="array" ref="I413">SUMPRODUCT(B397:B416, (ROW(B397:B416)-ROW(B397)+1)) / (20*21/2)</f>
        <v>1.9962114285714287</v>
      </c>
      <c r="J413" s="2">
        <f t="shared" si="50"/>
        <v>1.9980293627532135</v>
      </c>
      <c r="K413" s="2">
        <f t="shared" si="44"/>
        <v>2.0154653265462503</v>
      </c>
    </row>
    <row r="414" spans="1:11" ht="13.5" x14ac:dyDescent="0.25">
      <c r="A414" s="3">
        <f>TITRES_STAT!B417</f>
        <v>42607</v>
      </c>
      <c r="B414" s="6">
        <f>TITRES_STAT!D417</f>
        <v>1.9948999999999999</v>
      </c>
      <c r="C414" s="2">
        <f t="shared" si="45"/>
        <v>-5.5000000000000604E-3</v>
      </c>
      <c r="D414" s="2">
        <f t="shared" si="46"/>
        <v>1.9803799999999998</v>
      </c>
      <c r="E414" s="2">
        <f t="shared" si="48"/>
        <v>1.9904000000000004</v>
      </c>
      <c r="F414" s="2">
        <f t="shared" si="49"/>
        <v>2.000985</v>
      </c>
      <c r="G414" s="2">
        <f t="shared" si="43"/>
        <v>2.0129039999999998</v>
      </c>
      <c r="H414" s="2">
        <f t="shared" si="47"/>
        <v>2.0783734999999983</v>
      </c>
      <c r="I414" s="2">
        <f t="array" ref="I414">SUMPRODUCT(B398:B417, (ROW(B398:B417)-ROW(B398)+1)) / (20*21/2)</f>
        <v>1.9965561904761904</v>
      </c>
      <c r="J414" s="2">
        <f t="shared" si="50"/>
        <v>1.9977313282052884</v>
      </c>
      <c r="K414" s="2">
        <f t="shared" si="44"/>
        <v>2.0146588431522798</v>
      </c>
    </row>
    <row r="415" spans="1:11" ht="13.5" x14ac:dyDescent="0.25">
      <c r="A415" s="3">
        <f>TITRES_STAT!B418</f>
        <v>42608</v>
      </c>
      <c r="B415" s="6">
        <f>TITRES_STAT!D418</f>
        <v>2.0059999999999998</v>
      </c>
      <c r="C415" s="2">
        <f t="shared" si="45"/>
        <v>1.1099999999999888E-2</v>
      </c>
      <c r="D415" s="2">
        <f t="shared" si="46"/>
        <v>1.99152</v>
      </c>
      <c r="E415" s="2">
        <f t="shared" si="48"/>
        <v>1.9904000000000004</v>
      </c>
      <c r="F415" s="2">
        <f t="shared" si="49"/>
        <v>2.0023799999999996</v>
      </c>
      <c r="G415" s="2">
        <f t="shared" si="43"/>
        <v>2.0129540000000001</v>
      </c>
      <c r="H415" s="2">
        <f t="shared" si="47"/>
        <v>2.0781219999999987</v>
      </c>
      <c r="I415" s="2">
        <f t="array" ref="I415">SUMPRODUCT(B399:B418, (ROW(B399:B418)-ROW(B399)+1)) / (20*21/2)</f>
        <v>1.9964738095238093</v>
      </c>
      <c r="J415" s="2">
        <f t="shared" si="50"/>
        <v>1.9985188207571656</v>
      </c>
      <c r="K415" s="2">
        <f t="shared" si="44"/>
        <v>2.01431928067572</v>
      </c>
    </row>
    <row r="416" spans="1:11" ht="13.5" x14ac:dyDescent="0.25">
      <c r="A416" s="3">
        <f>TITRES_STAT!B419</f>
        <v>42611</v>
      </c>
      <c r="B416" s="6">
        <f>TITRES_STAT!D419</f>
        <v>2.0059999999999998</v>
      </c>
      <c r="C416" s="2">
        <f t="shared" si="45"/>
        <v>0</v>
      </c>
      <c r="D416" s="2">
        <f t="shared" si="46"/>
        <v>1.99152</v>
      </c>
      <c r="E416" s="2">
        <f t="shared" si="48"/>
        <v>1.9931899999999998</v>
      </c>
      <c r="F416" s="2">
        <f t="shared" si="49"/>
        <v>2.00238</v>
      </c>
      <c r="G416" s="2">
        <f t="shared" si="43"/>
        <v>2.013004</v>
      </c>
      <c r="H416" s="2">
        <f t="shared" si="47"/>
        <v>2.0776599999999981</v>
      </c>
      <c r="I416" s="2">
        <f t="array" ref="I416">SUMPRODUCT(B400:B419, (ROW(B400:B419)-ROW(B400)+1)) / (20*21/2)</f>
        <v>1.9912195238095241</v>
      </c>
      <c r="J416" s="2">
        <f t="shared" si="50"/>
        <v>1.9992313140183877</v>
      </c>
      <c r="K416" s="2">
        <f t="shared" si="44"/>
        <v>2.0139930343747112</v>
      </c>
    </row>
    <row r="417" spans="1:11" ht="13.5" x14ac:dyDescent="0.25">
      <c r="A417" s="3">
        <f>TITRES_STAT!B420</f>
        <v>42612</v>
      </c>
      <c r="B417" s="6">
        <f>TITRES_STAT!D420</f>
        <v>2.0059999999999998</v>
      </c>
      <c r="C417" s="2">
        <f t="shared" si="45"/>
        <v>0</v>
      </c>
      <c r="D417" s="2">
        <f t="shared" si="46"/>
        <v>2.0026599999999997</v>
      </c>
      <c r="E417" s="2">
        <f t="shared" si="48"/>
        <v>1.9931899999999998</v>
      </c>
      <c r="F417" s="2">
        <f t="shared" si="49"/>
        <v>2.0012650000000001</v>
      </c>
      <c r="G417" s="2">
        <f t="shared" si="43"/>
        <v>2.0119979999999997</v>
      </c>
      <c r="H417" s="2">
        <f t="shared" si="47"/>
        <v>2.0770659999999981</v>
      </c>
      <c r="I417" s="2">
        <f t="array" ref="I417">SUMPRODUCT(B401:B420, (ROW(B401:B420)-ROW(B401)+1)) / (20*21/2)</f>
        <v>1.9911442857142858</v>
      </c>
      <c r="J417" s="2">
        <f t="shared" si="50"/>
        <v>1.9998759507785411</v>
      </c>
      <c r="K417" s="2">
        <f t="shared" si="44"/>
        <v>2.0136795820462909</v>
      </c>
    </row>
    <row r="418" spans="1:11" ht="13.5" x14ac:dyDescent="0.25">
      <c r="A418" s="3">
        <f>TITRES_STAT!B421</f>
        <v>42613</v>
      </c>
      <c r="B418" s="6">
        <f>TITRES_STAT!D421</f>
        <v>2.0004</v>
      </c>
      <c r="C418" s="2">
        <f t="shared" si="45"/>
        <v>-5.5999999999998273E-3</v>
      </c>
      <c r="D418" s="2">
        <f t="shared" si="46"/>
        <v>2.0026600000000001</v>
      </c>
      <c r="E418" s="2">
        <f t="shared" si="48"/>
        <v>1.9926299999999997</v>
      </c>
      <c r="F418" s="2">
        <f t="shared" si="49"/>
        <v>1.99987</v>
      </c>
      <c r="G418" s="2">
        <f t="shared" si="43"/>
        <v>2.0116199999999997</v>
      </c>
      <c r="H418" s="2">
        <f t="shared" si="47"/>
        <v>2.0764439999999986</v>
      </c>
      <c r="I418" s="2">
        <f t="array" ref="I418">SUMPRODUCT(B402:B421, (ROW(B402:B421)-ROW(B402)+1)) / (20*21/2)</f>
        <v>1.9928185714285713</v>
      </c>
      <c r="J418" s="2">
        <f t="shared" si="50"/>
        <v>1.9999258602282037</v>
      </c>
      <c r="K418" s="2">
        <f t="shared" si="44"/>
        <v>2.0131588141229071</v>
      </c>
    </row>
    <row r="419" spans="1:11" ht="13.5" x14ac:dyDescent="0.25">
      <c r="A419" s="3">
        <f>TITRES_STAT!B422</f>
        <v>42614</v>
      </c>
      <c r="B419" s="6">
        <f>TITRES_STAT!D422</f>
        <v>1.9447000000000001</v>
      </c>
      <c r="C419" s="2">
        <f t="shared" si="45"/>
        <v>-5.5699999999999861E-2</v>
      </c>
      <c r="D419" s="2">
        <f t="shared" si="46"/>
        <v>1.9926200000000001</v>
      </c>
      <c r="E419" s="2">
        <f t="shared" si="48"/>
        <v>1.9865000000000002</v>
      </c>
      <c r="F419" s="2">
        <f t="shared" si="49"/>
        <v>1.9956899999999997</v>
      </c>
      <c r="G419" s="2">
        <f t="shared" si="43"/>
        <v>2.0095999999999998</v>
      </c>
      <c r="H419" s="2">
        <f t="shared" si="47"/>
        <v>2.0753589999999984</v>
      </c>
      <c r="I419" s="2">
        <f t="array" ref="I419">SUMPRODUCT(B403:B422, (ROW(B403:B422)-ROW(B403)+1)) / (20*21/2)</f>
        <v>1.9944661904761904</v>
      </c>
      <c r="J419" s="2">
        <f t="shared" si="50"/>
        <v>1.9946662544921843</v>
      </c>
      <c r="K419" s="2">
        <f t="shared" si="44"/>
        <v>2.010474154745538</v>
      </c>
    </row>
    <row r="420" spans="1:11" ht="13.5" x14ac:dyDescent="0.25">
      <c r="A420" s="3">
        <f>TITRES_STAT!B423</f>
        <v>42615</v>
      </c>
      <c r="B420" s="6">
        <f>TITRES_STAT!D423</f>
        <v>1.9948999999999999</v>
      </c>
      <c r="C420" s="2">
        <f t="shared" si="45"/>
        <v>5.01999999999998E-2</v>
      </c>
      <c r="D420" s="2">
        <f t="shared" si="46"/>
        <v>1.9903999999999999</v>
      </c>
      <c r="E420" s="2">
        <f t="shared" si="48"/>
        <v>1.9909600000000001</v>
      </c>
      <c r="F420" s="2">
        <f t="shared" si="49"/>
        <v>1.9940199999999997</v>
      </c>
      <c r="G420" s="2">
        <f t="shared" si="43"/>
        <v>2.009112</v>
      </c>
      <c r="H420" s="2">
        <f t="shared" si="47"/>
        <v>2.0742874999999978</v>
      </c>
      <c r="I420" s="2">
        <f t="array" ref="I420">SUMPRODUCT(B404:B423, (ROW(B404:B423)-ROW(B404)+1)) / (20*21/2)</f>
        <v>1.9960604761904761</v>
      </c>
      <c r="J420" s="2">
        <f t="shared" si="50"/>
        <v>1.9946885159691192</v>
      </c>
      <c r="K420" s="2">
        <f t="shared" si="44"/>
        <v>2.0098634035790464</v>
      </c>
    </row>
    <row r="421" spans="1:11" ht="13.5" x14ac:dyDescent="0.25">
      <c r="A421" s="3">
        <f>TITRES_STAT!B424</f>
        <v>42618</v>
      </c>
      <c r="B421" s="6">
        <f>TITRES_STAT!D424</f>
        <v>2.0116000000000001</v>
      </c>
      <c r="C421" s="2">
        <f t="shared" si="45"/>
        <v>1.6700000000000159E-2</v>
      </c>
      <c r="D421" s="2">
        <f t="shared" si="46"/>
        <v>1.99152</v>
      </c>
      <c r="E421" s="2">
        <f t="shared" si="48"/>
        <v>1.9915200000000002</v>
      </c>
      <c r="F421" s="2">
        <f t="shared" si="49"/>
        <v>1.9942999999999997</v>
      </c>
      <c r="G421" s="2">
        <f t="shared" si="43"/>
        <v>2.009484</v>
      </c>
      <c r="H421" s="2">
        <f t="shared" si="47"/>
        <v>2.0735634999999975</v>
      </c>
      <c r="I421" s="2">
        <f t="array" ref="I421">SUMPRODUCT(B405:B424, (ROW(B405:B424)-ROW(B405)+1)) / (20*21/2)</f>
        <v>2.0018757142857146</v>
      </c>
      <c r="J421" s="2">
        <f t="shared" si="50"/>
        <v>1.9962991334958697</v>
      </c>
      <c r="K421" s="2">
        <f t="shared" si="44"/>
        <v>2.009931505399476</v>
      </c>
    </row>
    <row r="422" spans="1:11" ht="13.5" x14ac:dyDescent="0.25">
      <c r="A422" s="3">
        <f>TITRES_STAT!B425</f>
        <v>42619</v>
      </c>
      <c r="B422" s="6">
        <f>TITRES_STAT!D425</f>
        <v>2.0116000000000001</v>
      </c>
      <c r="C422" s="2">
        <f t="shared" si="45"/>
        <v>0</v>
      </c>
      <c r="D422" s="2">
        <f t="shared" si="46"/>
        <v>1.9926399999999997</v>
      </c>
      <c r="E422" s="2">
        <f t="shared" si="48"/>
        <v>1.9976500000000001</v>
      </c>
      <c r="F422" s="2">
        <f t="shared" si="49"/>
        <v>1.9948599999999999</v>
      </c>
      <c r="G422" s="2">
        <f t="shared" si="43"/>
        <v>2.0088019999999998</v>
      </c>
      <c r="H422" s="2">
        <f t="shared" si="47"/>
        <v>2.0727599999999975</v>
      </c>
      <c r="I422" s="2">
        <f t="array" ref="I422">SUMPRODUCT(B406:B425, (ROW(B406:B425)-ROW(B406)+1)) / (20*21/2)</f>
        <v>2.012223333333333</v>
      </c>
      <c r="J422" s="2">
        <f t="shared" si="50"/>
        <v>1.9977563588772156</v>
      </c>
      <c r="K422" s="2">
        <f t="shared" si="44"/>
        <v>2.009996936560281</v>
      </c>
    </row>
    <row r="423" spans="1:11" ht="13.5" x14ac:dyDescent="0.25">
      <c r="A423" s="3">
        <f>TITRES_STAT!B426</f>
        <v>42620</v>
      </c>
      <c r="B423" s="6">
        <f>TITRES_STAT!D426</f>
        <v>2.0116000000000001</v>
      </c>
      <c r="C423" s="2">
        <f t="shared" si="45"/>
        <v>0</v>
      </c>
      <c r="D423" s="2">
        <f t="shared" si="46"/>
        <v>1.9948799999999998</v>
      </c>
      <c r="E423" s="2">
        <f t="shared" si="48"/>
        <v>1.9987700000000004</v>
      </c>
      <c r="F423" s="2">
        <f t="shared" si="49"/>
        <v>1.9951400000000004</v>
      </c>
      <c r="G423" s="2">
        <f t="shared" si="43"/>
        <v>2.0092799999999995</v>
      </c>
      <c r="H423" s="2">
        <f t="shared" si="47"/>
        <v>2.0717984999999977</v>
      </c>
      <c r="I423" s="2">
        <f t="array" ref="I423">SUMPRODUCT(B407:B426, (ROW(B407:B426)-ROW(B407)+1)) / (20*21/2)</f>
        <v>2.0220933333333333</v>
      </c>
      <c r="J423" s="2">
        <f t="shared" si="50"/>
        <v>1.9990748008889094</v>
      </c>
      <c r="K423" s="2">
        <f t="shared" si="44"/>
        <v>2.010059801793211</v>
      </c>
    </row>
    <row r="424" spans="1:11" ht="13.5" x14ac:dyDescent="0.25">
      <c r="A424" s="3">
        <f>TITRES_STAT!B427</f>
        <v>42621</v>
      </c>
      <c r="B424" s="6">
        <f>TITRES_STAT!D427</f>
        <v>2.0562</v>
      </c>
      <c r="C424" s="2">
        <f t="shared" si="45"/>
        <v>4.4599999999999973E-2</v>
      </c>
      <c r="D424" s="2">
        <f t="shared" si="46"/>
        <v>2.0171800000000002</v>
      </c>
      <c r="E424" s="2">
        <f t="shared" si="48"/>
        <v>2.0049000000000001</v>
      </c>
      <c r="F424" s="2">
        <f t="shared" si="49"/>
        <v>1.9976500000000001</v>
      </c>
      <c r="G424" s="2">
        <f t="shared" si="43"/>
        <v>2.0098060000000002</v>
      </c>
      <c r="H424" s="2">
        <f t="shared" si="47"/>
        <v>2.0712709999999972</v>
      </c>
      <c r="I424" s="2">
        <f t="array" ref="I424">SUMPRODUCT(B408:B427, (ROW(B408:B427)-ROW(B408)+1)) / (20*21/2)</f>
        <v>2.0313528571428572</v>
      </c>
      <c r="J424" s="2">
        <f t="shared" si="50"/>
        <v>2.0045152960423467</v>
      </c>
      <c r="K424" s="2">
        <f t="shared" si="44"/>
        <v>2.0118692213307323</v>
      </c>
    </row>
    <row r="425" spans="1:11" ht="13.5" x14ac:dyDescent="0.25">
      <c r="A425" s="3">
        <f>TITRES_STAT!B428</f>
        <v>42622</v>
      </c>
      <c r="B425" s="6">
        <f>TITRES_STAT!D428</f>
        <v>2.1063000000000001</v>
      </c>
      <c r="C425" s="2">
        <f t="shared" si="45"/>
        <v>5.0100000000000033E-2</v>
      </c>
      <c r="D425" s="2">
        <f t="shared" si="46"/>
        <v>2.0394600000000005</v>
      </c>
      <c r="E425" s="2">
        <f t="shared" si="48"/>
        <v>2.0149300000000001</v>
      </c>
      <c r="F425" s="2">
        <f t="shared" si="49"/>
        <v>2.0026649999999999</v>
      </c>
      <c r="G425" s="2">
        <f t="shared" si="43"/>
        <v>2.0114399999999999</v>
      </c>
      <c r="H425" s="2">
        <f t="shared" si="47"/>
        <v>2.0708619999999969</v>
      </c>
      <c r="I425" s="2">
        <f t="array" ref="I425">SUMPRODUCT(B409:B428, (ROW(B409:B428)-ROW(B409)+1)) / (20*21/2)</f>
        <v>2.0406680952380953</v>
      </c>
      <c r="J425" s="2">
        <f t="shared" si="50"/>
        <v>2.014209077371647</v>
      </c>
      <c r="K425" s="2">
        <f t="shared" si="44"/>
        <v>2.0155723891216839</v>
      </c>
    </row>
    <row r="426" spans="1:11" ht="13.5" x14ac:dyDescent="0.25">
      <c r="A426" s="3">
        <f>TITRES_STAT!B429</f>
        <v>42627</v>
      </c>
      <c r="B426" s="6">
        <f>TITRES_STAT!D429</f>
        <v>2.1063000000000001</v>
      </c>
      <c r="C426" s="2">
        <f t="shared" si="45"/>
        <v>0</v>
      </c>
      <c r="D426" s="2">
        <f t="shared" si="46"/>
        <v>2.0584000000000002</v>
      </c>
      <c r="E426" s="2">
        <f t="shared" si="48"/>
        <v>2.0249600000000001</v>
      </c>
      <c r="F426" s="2">
        <f t="shared" si="49"/>
        <v>2.0090749999999997</v>
      </c>
      <c r="G426" s="2">
        <f t="shared" si="43"/>
        <v>2.0131800000000002</v>
      </c>
      <c r="H426" s="2">
        <f t="shared" si="47"/>
        <v>2.0707169999999975</v>
      </c>
      <c r="I426" s="2">
        <f t="array" ref="I426">SUMPRODUCT(B410:B429, (ROW(B410:B429)-ROW(B410)+1)) / (20*21/2)</f>
        <v>2.0478885714285715</v>
      </c>
      <c r="J426" s="2">
        <f t="shared" si="50"/>
        <v>2.02297964143149</v>
      </c>
      <c r="K426" s="2">
        <f t="shared" si="44"/>
        <v>2.0191303346463236</v>
      </c>
    </row>
    <row r="427" spans="1:11" ht="13.5" x14ac:dyDescent="0.25">
      <c r="A427" s="3">
        <f>TITRES_STAT!B430</f>
        <v>42628</v>
      </c>
      <c r="B427" s="6">
        <f>TITRES_STAT!D430</f>
        <v>2.1063000000000001</v>
      </c>
      <c r="C427" s="2">
        <f t="shared" si="45"/>
        <v>0</v>
      </c>
      <c r="D427" s="2">
        <f t="shared" si="46"/>
        <v>2.0773400000000004</v>
      </c>
      <c r="E427" s="2">
        <f t="shared" si="48"/>
        <v>2.0349900000000001</v>
      </c>
      <c r="F427" s="2">
        <f t="shared" si="49"/>
        <v>2.0140899999999999</v>
      </c>
      <c r="G427" s="2">
        <f t="shared" si="43"/>
        <v>2.0160780000000003</v>
      </c>
      <c r="H427" s="2">
        <f t="shared" si="47"/>
        <v>2.0703079999999972</v>
      </c>
      <c r="I427" s="2">
        <f t="array" ref="I427">SUMPRODUCT(B411:B430, (ROW(B411:B430)-ROW(B411)+1)) / (20*21/2)</f>
        <v>2.054684285714286</v>
      </c>
      <c r="J427" s="2">
        <f t="shared" si="50"/>
        <v>2.03091491367611</v>
      </c>
      <c r="K427" s="2">
        <f t="shared" si="44"/>
        <v>2.0225487528954877</v>
      </c>
    </row>
    <row r="428" spans="1:11" ht="13.5" x14ac:dyDescent="0.25">
      <c r="A428" s="3">
        <f>TITRES_STAT!B431</f>
        <v>42629</v>
      </c>
      <c r="B428" s="6">
        <f>TITRES_STAT!D431</f>
        <v>2.1118999999999999</v>
      </c>
      <c r="C428" s="2">
        <f t="shared" si="45"/>
        <v>5.5999999999998273E-3</v>
      </c>
      <c r="D428" s="2">
        <f t="shared" si="46"/>
        <v>2.0973999999999999</v>
      </c>
      <c r="E428" s="2">
        <f t="shared" si="48"/>
        <v>2.0461400000000003</v>
      </c>
      <c r="F428" s="2">
        <f t="shared" si="49"/>
        <v>2.0193849999999998</v>
      </c>
      <c r="G428" s="2">
        <f t="shared" si="43"/>
        <v>2.0179300000000007</v>
      </c>
      <c r="H428" s="2">
        <f t="shared" si="47"/>
        <v>2.0699269999999976</v>
      </c>
      <c r="I428" s="2">
        <f t="array" ref="I428">SUMPRODUCT(B412:B431, (ROW(B412:B431)-ROW(B412)+1)) / (20*21/2)</f>
        <v>2.0549519047619049</v>
      </c>
      <c r="J428" s="2">
        <f t="shared" si="50"/>
        <v>2.03862777904029</v>
      </c>
      <c r="K428" s="2">
        <f t="shared" si="44"/>
        <v>2.0260527233701744</v>
      </c>
    </row>
    <row r="429" spans="1:11" ht="13.5" x14ac:dyDescent="0.25">
      <c r="A429" s="3">
        <f>TITRES_STAT!B432</f>
        <v>42632</v>
      </c>
      <c r="B429" s="6">
        <f>TITRES_STAT!D432</f>
        <v>2.0952000000000002</v>
      </c>
      <c r="C429" s="2">
        <f t="shared" si="45"/>
        <v>-1.6699999999999715E-2</v>
      </c>
      <c r="D429" s="2">
        <f t="shared" si="46"/>
        <v>2.1052</v>
      </c>
      <c r="E429" s="2">
        <f t="shared" si="48"/>
        <v>2.0611899999999999</v>
      </c>
      <c r="F429" s="2">
        <f t="shared" si="49"/>
        <v>2.0238450000000001</v>
      </c>
      <c r="G429" s="2">
        <f t="shared" si="43"/>
        <v>2.0186000000000006</v>
      </c>
      <c r="H429" s="2">
        <f t="shared" si="47"/>
        <v>2.0693569999999974</v>
      </c>
      <c r="I429" s="2">
        <f t="array" ref="I429">SUMPRODUCT(B413:B432, (ROW(B413:B432)-ROW(B413)+1)) / (20*21/2)</f>
        <v>2.0577342857142855</v>
      </c>
      <c r="J429" s="2">
        <f t="shared" si="50"/>
        <v>2.0440156096078814</v>
      </c>
      <c r="K429" s="2">
        <f t="shared" si="44"/>
        <v>2.0287643812772265</v>
      </c>
    </row>
    <row r="430" spans="1:11" ht="13.5" x14ac:dyDescent="0.25">
      <c r="A430" s="3">
        <f>TITRES_STAT!B433</f>
        <v>42633</v>
      </c>
      <c r="B430" s="6">
        <f>TITRES_STAT!D433</f>
        <v>2.0952000000000002</v>
      </c>
      <c r="C430" s="2">
        <f t="shared" si="45"/>
        <v>0</v>
      </c>
      <c r="D430" s="2">
        <f t="shared" si="46"/>
        <v>2.1029800000000001</v>
      </c>
      <c r="E430" s="2">
        <f t="shared" si="48"/>
        <v>2.0712200000000003</v>
      </c>
      <c r="F430" s="2">
        <f t="shared" si="49"/>
        <v>2.0310899999999998</v>
      </c>
      <c r="G430" s="2">
        <f t="shared" si="43"/>
        <v>2.0190460000000012</v>
      </c>
      <c r="H430" s="2">
        <f t="shared" si="47"/>
        <v>2.0686289999999969</v>
      </c>
      <c r="I430" s="2">
        <f t="array" ref="I430">SUMPRODUCT(B414:B433, (ROW(B414:B433)-ROW(B414)+1)) / (20*21/2)</f>
        <v>2.0583957142857146</v>
      </c>
      <c r="J430" s="2">
        <f t="shared" si="50"/>
        <v>2.0488903134547498</v>
      </c>
      <c r="K430" s="2">
        <f t="shared" si="44"/>
        <v>2.0313696996585118</v>
      </c>
    </row>
    <row r="431" spans="1:11" ht="13.5" x14ac:dyDescent="0.25">
      <c r="A431" s="3">
        <f>TITRES_STAT!B434</f>
        <v>42634</v>
      </c>
      <c r="B431" s="6">
        <f>TITRES_STAT!D434</f>
        <v>2.0339</v>
      </c>
      <c r="C431" s="2">
        <f t="shared" si="45"/>
        <v>-6.1300000000000132E-2</v>
      </c>
      <c r="D431" s="2">
        <f t="shared" si="46"/>
        <v>2.0884999999999998</v>
      </c>
      <c r="E431" s="2">
        <f t="shared" si="48"/>
        <v>2.0734500000000002</v>
      </c>
      <c r="F431" s="2">
        <f t="shared" si="49"/>
        <v>2.0324850000000003</v>
      </c>
      <c r="G431" s="2">
        <f t="shared" si="43"/>
        <v>2.018266000000001</v>
      </c>
      <c r="H431" s="2">
        <f t="shared" si="47"/>
        <v>2.0675944999999976</v>
      </c>
      <c r="I431" s="2">
        <f t="array" ref="I431">SUMPRODUCT(B415:B434, (ROW(B415:B434)-ROW(B415)+1)) / (20*21/2)</f>
        <v>2.0593780952380953</v>
      </c>
      <c r="J431" s="2">
        <f t="shared" si="50"/>
        <v>2.0474626645542977</v>
      </c>
      <c r="K431" s="2">
        <f t="shared" si="44"/>
        <v>2.0314689271228841</v>
      </c>
    </row>
    <row r="432" spans="1:11" ht="13.5" x14ac:dyDescent="0.25">
      <c r="A432" s="3">
        <f>TITRES_STAT!B435</f>
        <v>42635</v>
      </c>
      <c r="B432" s="6">
        <f>TITRES_STAT!D435</f>
        <v>2.0617000000000001</v>
      </c>
      <c r="C432" s="2">
        <f t="shared" si="45"/>
        <v>2.7800000000000047E-2</v>
      </c>
      <c r="D432" s="2">
        <f t="shared" si="46"/>
        <v>2.0795800000000004</v>
      </c>
      <c r="E432" s="2">
        <f t="shared" si="48"/>
        <v>2.0784599999999998</v>
      </c>
      <c r="F432" s="2">
        <f t="shared" si="49"/>
        <v>2.0380550000000004</v>
      </c>
      <c r="G432" s="2">
        <f t="shared" si="43"/>
        <v>2.0183760000000008</v>
      </c>
      <c r="H432" s="2">
        <f t="shared" si="47"/>
        <v>2.0668834999999972</v>
      </c>
      <c r="I432" s="2">
        <f t="array" ref="I432">SUMPRODUCT(B416:B435, (ROW(B416:B435)-ROW(B416)+1)) / (20*21/2)</f>
        <v>2.0611523809523811</v>
      </c>
      <c r="J432" s="2">
        <f t="shared" si="50"/>
        <v>2.0488186012634122</v>
      </c>
      <c r="K432" s="2">
        <f t="shared" si="44"/>
        <v>2.0326544593925751</v>
      </c>
    </row>
    <row r="433" spans="1:11" ht="13.5" x14ac:dyDescent="0.25">
      <c r="A433" s="3">
        <f>TITRES_STAT!B436</f>
        <v>42636</v>
      </c>
      <c r="B433" s="6">
        <f>TITRES_STAT!D436</f>
        <v>2.0449999999999999</v>
      </c>
      <c r="C433" s="2">
        <f t="shared" si="45"/>
        <v>-1.6700000000000159E-2</v>
      </c>
      <c r="D433" s="2">
        <f t="shared" si="46"/>
        <v>2.0662000000000003</v>
      </c>
      <c r="E433" s="2">
        <f t="shared" si="48"/>
        <v>2.0818000000000003</v>
      </c>
      <c r="F433" s="2">
        <f t="shared" si="49"/>
        <v>2.0402850000000003</v>
      </c>
      <c r="G433" s="2">
        <f t="shared" si="43"/>
        <v>2.018822000000001</v>
      </c>
      <c r="H433" s="2">
        <f t="shared" si="47"/>
        <v>2.0660889999999976</v>
      </c>
      <c r="I433" s="2">
        <f t="array" ref="I433">SUMPRODUCT(B417:B436, (ROW(B417:B436)-ROW(B417)+1)) / (20*21/2)</f>
        <v>2.062661428571428</v>
      </c>
      <c r="J433" s="2">
        <f t="shared" si="50"/>
        <v>2.0484549249526109</v>
      </c>
      <c r="K433" s="2">
        <f t="shared" si="44"/>
        <v>2.0331385982399253</v>
      </c>
    </row>
    <row r="434" spans="1:11" ht="13.5" x14ac:dyDescent="0.25">
      <c r="A434" s="3">
        <f>TITRES_STAT!B437</f>
        <v>42639</v>
      </c>
      <c r="B434" s="6">
        <f>TITRES_STAT!D437</f>
        <v>2.0506000000000002</v>
      </c>
      <c r="C434" s="2">
        <f t="shared" si="45"/>
        <v>5.6000000000002714E-3</v>
      </c>
      <c r="D434" s="2">
        <f t="shared" si="46"/>
        <v>2.05728</v>
      </c>
      <c r="E434" s="2">
        <f t="shared" si="48"/>
        <v>2.0812400000000002</v>
      </c>
      <c r="F434" s="2">
        <f t="shared" si="49"/>
        <v>2.0430700000000006</v>
      </c>
      <c r="G434" s="2">
        <f t="shared" ref="G434:G497" si="51">AVERAGE(B385:B434)</f>
        <v>2.0186000000000011</v>
      </c>
      <c r="H434" s="2">
        <f t="shared" si="47"/>
        <v>2.0651909999999973</v>
      </c>
      <c r="I434" s="2">
        <f t="array" ref="I434">SUMPRODUCT(B418:B437, (ROW(B418:B437)-ROW(B418)+1)) / (20*21/2)</f>
        <v>2.0591338095238099</v>
      </c>
      <c r="J434" s="2">
        <f t="shared" si="50"/>
        <v>2.0486592178142669</v>
      </c>
      <c r="K434" s="2">
        <f t="shared" si="44"/>
        <v>2.0338233590932617</v>
      </c>
    </row>
    <row r="435" spans="1:11" ht="13.5" x14ac:dyDescent="0.25">
      <c r="A435" s="3">
        <f>TITRES_STAT!B438</f>
        <v>42640</v>
      </c>
      <c r="B435" s="6">
        <f>TITRES_STAT!D438</f>
        <v>2.0617000000000001</v>
      </c>
      <c r="C435" s="2">
        <f t="shared" si="45"/>
        <v>1.1099999999999888E-2</v>
      </c>
      <c r="D435" s="2">
        <f t="shared" si="46"/>
        <v>2.0505800000000001</v>
      </c>
      <c r="E435" s="2">
        <f t="shared" si="48"/>
        <v>2.0767800000000003</v>
      </c>
      <c r="F435" s="2">
        <f t="shared" si="49"/>
        <v>2.0458550000000004</v>
      </c>
      <c r="G435" s="2">
        <f t="shared" si="51"/>
        <v>2.0197140000000009</v>
      </c>
      <c r="H435" s="2">
        <f t="shared" si="47"/>
        <v>2.064400999999997</v>
      </c>
      <c r="I435" s="2">
        <f t="array" ref="I435">SUMPRODUCT(B419:B438, (ROW(B419:B438)-ROW(B419)+1)) / (20*21/2)</f>
        <v>2.0555795238095236</v>
      </c>
      <c r="J435" s="2">
        <f t="shared" si="50"/>
        <v>2.0499011970700511</v>
      </c>
      <c r="K435" s="2">
        <f t="shared" ref="K435:K498" si="52">$K$4*B435+(1-$K$4)*K434</f>
        <v>2.0349165606974475</v>
      </c>
    </row>
    <row r="436" spans="1:11" ht="13.5" x14ac:dyDescent="0.25">
      <c r="A436" s="3">
        <f>TITRES_STAT!B439</f>
        <v>42641</v>
      </c>
      <c r="B436" s="6">
        <f>TITRES_STAT!D439</f>
        <v>2.0617000000000001</v>
      </c>
      <c r="C436" s="2">
        <f t="shared" si="45"/>
        <v>0</v>
      </c>
      <c r="D436" s="2">
        <f t="shared" si="46"/>
        <v>2.0561400000000001</v>
      </c>
      <c r="E436" s="2">
        <f t="shared" si="48"/>
        <v>2.0723199999999999</v>
      </c>
      <c r="F436" s="2">
        <f t="shared" si="49"/>
        <v>2.0486400000000002</v>
      </c>
      <c r="G436" s="2">
        <f t="shared" si="51"/>
        <v>2.0198240000000012</v>
      </c>
      <c r="H436" s="2">
        <f t="shared" si="47"/>
        <v>2.0636634999999974</v>
      </c>
      <c r="I436" s="2">
        <f t="array" ref="I436">SUMPRODUCT(B420:B439, (ROW(B420:B439)-ROW(B420)+1)) / (20*21/2)</f>
        <v>2.0525052380952382</v>
      </c>
      <c r="J436" s="2">
        <f t="shared" si="50"/>
        <v>2.051024892587189</v>
      </c>
      <c r="K436" s="2">
        <f t="shared" si="52"/>
        <v>2.0359668916504887</v>
      </c>
    </row>
    <row r="437" spans="1:11" ht="13.5" x14ac:dyDescent="0.25">
      <c r="A437" s="3">
        <f>TITRES_STAT!B440</f>
        <v>42642</v>
      </c>
      <c r="B437" s="6">
        <f>TITRES_STAT!D440</f>
        <v>2.0116000000000001</v>
      </c>
      <c r="C437" s="2">
        <f t="shared" si="45"/>
        <v>-5.0100000000000033E-2</v>
      </c>
      <c r="D437" s="2">
        <f t="shared" si="46"/>
        <v>2.0461200000000002</v>
      </c>
      <c r="E437" s="2">
        <f t="shared" si="48"/>
        <v>2.0628500000000001</v>
      </c>
      <c r="F437" s="2">
        <f t="shared" si="49"/>
        <v>2.0489200000000003</v>
      </c>
      <c r="G437" s="2">
        <f t="shared" si="51"/>
        <v>2.019378000000001</v>
      </c>
      <c r="H437" s="2">
        <f t="shared" si="47"/>
        <v>2.0629919999999968</v>
      </c>
      <c r="I437" s="2">
        <f t="array" ref="I437">SUMPRODUCT(B421:B440, (ROW(B421:B440)-ROW(B421)+1)) / (20*21/2)</f>
        <v>2.0506761904761905</v>
      </c>
      <c r="J437" s="2">
        <f t="shared" si="50"/>
        <v>2.0472701409122185</v>
      </c>
      <c r="K437" s="2">
        <f t="shared" si="52"/>
        <v>2.0350113272720383</v>
      </c>
    </row>
    <row r="438" spans="1:11" ht="13.5" x14ac:dyDescent="0.25">
      <c r="A438" s="3">
        <f>TITRES_STAT!B441</f>
        <v>42643</v>
      </c>
      <c r="B438" s="6">
        <f>TITRES_STAT!D441</f>
        <v>2.0116000000000001</v>
      </c>
      <c r="C438" s="2">
        <f t="shared" si="45"/>
        <v>0</v>
      </c>
      <c r="D438" s="2">
        <f t="shared" si="46"/>
        <v>2.0394399999999999</v>
      </c>
      <c r="E438" s="2">
        <f t="shared" si="48"/>
        <v>2.0528200000000005</v>
      </c>
      <c r="F438" s="2">
        <f t="shared" si="49"/>
        <v>2.0494800000000004</v>
      </c>
      <c r="G438" s="2">
        <f t="shared" si="51"/>
        <v>2.0189320000000008</v>
      </c>
      <c r="H438" s="2">
        <f t="shared" si="47"/>
        <v>2.0623204999999967</v>
      </c>
      <c r="I438" s="2">
        <f t="array" ref="I438">SUMPRODUCT(B422:B441, (ROW(B422:B441)-ROW(B422)+1)) / (20*21/2)</f>
        <v>2.0465376190476188</v>
      </c>
      <c r="J438" s="2">
        <f t="shared" si="50"/>
        <v>2.0438729846348642</v>
      </c>
      <c r="K438" s="2">
        <f t="shared" si="52"/>
        <v>2.0340932360064681</v>
      </c>
    </row>
    <row r="439" spans="1:11" ht="13.5" x14ac:dyDescent="0.25">
      <c r="A439" s="3">
        <f>TITRES_STAT!B442</f>
        <v>42647</v>
      </c>
      <c r="B439" s="6">
        <f>TITRES_STAT!D442</f>
        <v>2.0171999999999999</v>
      </c>
      <c r="C439" s="2">
        <f t="shared" si="45"/>
        <v>5.5999999999998273E-3</v>
      </c>
      <c r="D439" s="2">
        <f t="shared" si="46"/>
        <v>2.0327599999999997</v>
      </c>
      <c r="E439" s="2">
        <f t="shared" si="48"/>
        <v>2.0450200000000001</v>
      </c>
      <c r="F439" s="2">
        <f t="shared" si="49"/>
        <v>2.053105</v>
      </c>
      <c r="G439" s="2">
        <f t="shared" si="51"/>
        <v>2.0185980000000008</v>
      </c>
      <c r="H439" s="2">
        <f t="shared" si="47"/>
        <v>2.0616244999999966</v>
      </c>
      <c r="I439" s="2">
        <f t="array" ref="I439">SUMPRODUCT(B423:B442, (ROW(B423:B442)-ROW(B423)+1)) / (20*21/2)</f>
        <v>2.0429323809523812</v>
      </c>
      <c r="J439" s="2">
        <f t="shared" si="50"/>
        <v>2.0413327003839248</v>
      </c>
      <c r="K439" s="2">
        <f t="shared" si="52"/>
        <v>2.0334307561630771</v>
      </c>
    </row>
    <row r="440" spans="1:11" ht="13.5" x14ac:dyDescent="0.25">
      <c r="A440" s="3">
        <f>TITRES_STAT!B443</f>
        <v>42648</v>
      </c>
      <c r="B440" s="6">
        <f>TITRES_STAT!D443</f>
        <v>2.0339</v>
      </c>
      <c r="C440" s="2">
        <f t="shared" si="45"/>
        <v>1.6700000000000159E-2</v>
      </c>
      <c r="D440" s="2">
        <f t="shared" si="46"/>
        <v>2.0271999999999997</v>
      </c>
      <c r="E440" s="2">
        <f t="shared" si="48"/>
        <v>2.0388899999999999</v>
      </c>
      <c r="F440" s="2">
        <f t="shared" si="49"/>
        <v>2.0550550000000003</v>
      </c>
      <c r="G440" s="2">
        <f t="shared" si="51"/>
        <v>2.0197140000000009</v>
      </c>
      <c r="H440" s="2">
        <f t="shared" si="47"/>
        <v>2.0611434999999965</v>
      </c>
      <c r="I440" s="2">
        <f t="array" ref="I440">SUMPRODUCT(B424:B443, (ROW(B424:B443)-ROW(B424)+1)) / (20*21/2)</f>
        <v>2.044605238095238</v>
      </c>
      <c r="J440" s="2">
        <f t="shared" si="50"/>
        <v>2.0406248241568843</v>
      </c>
      <c r="K440" s="2">
        <f t="shared" si="52"/>
        <v>2.0334491578821723</v>
      </c>
    </row>
    <row r="441" spans="1:11" ht="13.5" x14ac:dyDescent="0.25">
      <c r="A441" s="3">
        <f>TITRES_STAT!B444</f>
        <v>42649</v>
      </c>
      <c r="B441" s="6">
        <f>TITRES_STAT!D444</f>
        <v>2.0116000000000001</v>
      </c>
      <c r="C441" s="2">
        <f t="shared" si="45"/>
        <v>-2.2299999999999986E-2</v>
      </c>
      <c r="D441" s="2">
        <f t="shared" si="46"/>
        <v>2.0171800000000002</v>
      </c>
      <c r="E441" s="2">
        <f t="shared" si="48"/>
        <v>2.0366600000000004</v>
      </c>
      <c r="F441" s="2">
        <f t="shared" si="49"/>
        <v>2.0550550000000003</v>
      </c>
      <c r="G441" s="2">
        <f t="shared" si="51"/>
        <v>2.0203840000000013</v>
      </c>
      <c r="H441" s="2">
        <f t="shared" si="47"/>
        <v>2.0605249999999966</v>
      </c>
      <c r="I441" s="2">
        <f t="array" ref="I441">SUMPRODUCT(B425:B444, (ROW(B425:B444)-ROW(B425)+1)) / (20*21/2)</f>
        <v>2.0502338095238097</v>
      </c>
      <c r="J441" s="2">
        <f t="shared" si="50"/>
        <v>2.0378605551895621</v>
      </c>
      <c r="K441" s="2">
        <f t="shared" si="52"/>
        <v>2.0325923281613028</v>
      </c>
    </row>
    <row r="442" spans="1:11" ht="13.5" x14ac:dyDescent="0.25">
      <c r="A442" s="3">
        <f>TITRES_STAT!B445</f>
        <v>42650</v>
      </c>
      <c r="B442" s="6">
        <f>TITRES_STAT!D445</f>
        <v>2.0171999999999999</v>
      </c>
      <c r="C442" s="2">
        <f t="shared" si="45"/>
        <v>5.5999999999998273E-3</v>
      </c>
      <c r="D442" s="2">
        <f t="shared" si="46"/>
        <v>2.0183</v>
      </c>
      <c r="E442" s="2">
        <f t="shared" si="48"/>
        <v>2.0322100000000001</v>
      </c>
      <c r="F442" s="2">
        <f t="shared" si="49"/>
        <v>2.0553350000000004</v>
      </c>
      <c r="G442" s="2">
        <f t="shared" si="51"/>
        <v>2.021834000000001</v>
      </c>
      <c r="H442" s="2">
        <f t="shared" si="47"/>
        <v>2.060092499999997</v>
      </c>
      <c r="I442" s="2">
        <f t="array" ref="I442">SUMPRODUCT(B426:B445, (ROW(B426:B445)-ROW(B426)+1)) / (20*21/2)</f>
        <v>2.0624657142857146</v>
      </c>
      <c r="J442" s="2">
        <f t="shared" si="50"/>
        <v>2.0358928832667464</v>
      </c>
      <c r="K442" s="2">
        <f t="shared" si="52"/>
        <v>2.031988707449095</v>
      </c>
    </row>
    <row r="443" spans="1:11" ht="13.5" x14ac:dyDescent="0.25">
      <c r="A443" s="3">
        <f>TITRES_STAT!B446</f>
        <v>42653</v>
      </c>
      <c r="B443" s="6">
        <f>TITRES_STAT!D446</f>
        <v>2.0729000000000002</v>
      </c>
      <c r="C443" s="2">
        <f t="shared" si="45"/>
        <v>5.5700000000000305E-2</v>
      </c>
      <c r="D443" s="2">
        <f t="shared" si="46"/>
        <v>2.0305599999999999</v>
      </c>
      <c r="E443" s="2">
        <f t="shared" si="48"/>
        <v>2.0350000000000001</v>
      </c>
      <c r="F443" s="2">
        <f t="shared" si="49"/>
        <v>2.0584000000000007</v>
      </c>
      <c r="G443" s="2">
        <f t="shared" si="51"/>
        <v>2.0237300000000009</v>
      </c>
      <c r="H443" s="2">
        <f t="shared" si="47"/>
        <v>2.0600964999999971</v>
      </c>
      <c r="I443" s="2">
        <f t="array" ref="I443">SUMPRODUCT(B427:B446, (ROW(B427:B446)-ROW(B427)+1)) / (20*21/2)</f>
        <v>2.0705852380952381</v>
      </c>
      <c r="J443" s="2">
        <f t="shared" si="50"/>
        <v>2.0394173705746756</v>
      </c>
      <c r="K443" s="2">
        <f t="shared" si="52"/>
        <v>2.0335930718628563</v>
      </c>
    </row>
    <row r="444" spans="1:11" ht="13.5" x14ac:dyDescent="0.25">
      <c r="A444" s="3">
        <f>TITRES_STAT!B447</f>
        <v>42654</v>
      </c>
      <c r="B444" s="6">
        <f>TITRES_STAT!D447</f>
        <v>2.1175000000000002</v>
      </c>
      <c r="C444" s="2">
        <f t="shared" si="45"/>
        <v>4.4599999999999973E-2</v>
      </c>
      <c r="D444" s="2">
        <f t="shared" si="46"/>
        <v>2.0506199999999999</v>
      </c>
      <c r="E444" s="2">
        <f t="shared" si="48"/>
        <v>2.04169</v>
      </c>
      <c r="F444" s="2">
        <f t="shared" si="49"/>
        <v>2.0614650000000001</v>
      </c>
      <c r="G444" s="2">
        <f t="shared" si="51"/>
        <v>2.0259600000000013</v>
      </c>
      <c r="H444" s="2">
        <f t="shared" si="47"/>
        <v>2.0601389999999968</v>
      </c>
      <c r="I444" s="2">
        <f t="array" ref="I444">SUMPRODUCT(B428:B447, (ROW(B428:B447)-ROW(B428)+1)) / (20*21/2)</f>
        <v>2.0779590476190477</v>
      </c>
      <c r="J444" s="2">
        <f t="shared" si="50"/>
        <v>2.0468538114723254</v>
      </c>
      <c r="K444" s="2">
        <f t="shared" si="52"/>
        <v>2.0368835396329406</v>
      </c>
    </row>
    <row r="445" spans="1:11" ht="13.5" x14ac:dyDescent="0.25">
      <c r="A445" s="3">
        <f>TITRES_STAT!B448</f>
        <v>42655</v>
      </c>
      <c r="B445" s="6">
        <f>TITRES_STAT!D448</f>
        <v>2.1899000000000002</v>
      </c>
      <c r="C445" s="2">
        <f t="shared" si="45"/>
        <v>7.240000000000002E-2</v>
      </c>
      <c r="D445" s="2">
        <f t="shared" si="46"/>
        <v>2.08182</v>
      </c>
      <c r="E445" s="2">
        <f t="shared" si="48"/>
        <v>2.0545100000000001</v>
      </c>
      <c r="F445" s="2">
        <f t="shared" si="49"/>
        <v>2.0656450000000004</v>
      </c>
      <c r="G445" s="2">
        <f t="shared" si="51"/>
        <v>2.030196000000001</v>
      </c>
      <c r="H445" s="2">
        <f t="shared" si="47"/>
        <v>2.060543499999997</v>
      </c>
      <c r="I445" s="2">
        <f t="array" ref="I445">SUMPRODUCT(B429:B448, (ROW(B429:B448)-ROW(B429)+1)) / (20*21/2)</f>
        <v>2.0803757142857142</v>
      </c>
      <c r="J445" s="2">
        <f t="shared" si="50"/>
        <v>2.0604772579987705</v>
      </c>
      <c r="K445" s="2">
        <f t="shared" si="52"/>
        <v>2.042884185137531</v>
      </c>
    </row>
    <row r="446" spans="1:11" ht="13.5" x14ac:dyDescent="0.25">
      <c r="A446" s="3">
        <f>TITRES_STAT!B449</f>
        <v>42656</v>
      </c>
      <c r="B446" s="6">
        <f>TITRES_STAT!D449</f>
        <v>2.1509</v>
      </c>
      <c r="C446" s="2">
        <f t="shared" si="45"/>
        <v>-3.9000000000000146E-2</v>
      </c>
      <c r="D446" s="2">
        <f t="shared" si="46"/>
        <v>2.10968</v>
      </c>
      <c r="E446" s="2">
        <f t="shared" si="48"/>
        <v>2.0634300000000003</v>
      </c>
      <c r="F446" s="2">
        <f t="shared" si="49"/>
        <v>2.0678749999999999</v>
      </c>
      <c r="G446" s="2">
        <f t="shared" si="51"/>
        <v>2.0330940000000011</v>
      </c>
      <c r="H446" s="2">
        <f t="shared" si="47"/>
        <v>2.060489499999997</v>
      </c>
      <c r="I446" s="2">
        <f t="array" ref="I446">SUMPRODUCT(B430:B449, (ROW(B430:B449)-ROW(B430)+1)) / (20*21/2)</f>
        <v>2.084462380952381</v>
      </c>
      <c r="J446" s="2">
        <f t="shared" si="50"/>
        <v>2.0690889477131731</v>
      </c>
      <c r="K446" s="2">
        <f t="shared" si="52"/>
        <v>2.0471200994458632</v>
      </c>
    </row>
    <row r="447" spans="1:11" ht="13.5" x14ac:dyDescent="0.25">
      <c r="A447" s="3">
        <f>TITRES_STAT!B450</f>
        <v>42657</v>
      </c>
      <c r="B447" s="6">
        <f>TITRES_STAT!D450</f>
        <v>2.1453000000000002</v>
      </c>
      <c r="C447" s="2">
        <f t="shared" si="45"/>
        <v>-5.5999999999998273E-3</v>
      </c>
      <c r="D447" s="2">
        <f t="shared" si="46"/>
        <v>2.1353</v>
      </c>
      <c r="E447" s="2">
        <f t="shared" si="48"/>
        <v>2.0768</v>
      </c>
      <c r="F447" s="2">
        <f t="shared" si="49"/>
        <v>2.0698250000000002</v>
      </c>
      <c r="G447" s="2">
        <f t="shared" si="51"/>
        <v>2.0354340000000004</v>
      </c>
      <c r="H447" s="2">
        <f t="shared" si="47"/>
        <v>2.0604074999999971</v>
      </c>
      <c r="I447" s="2">
        <f t="array" ref="I447">SUMPRODUCT(B431:B450, (ROW(B431:B450)-ROW(B431)+1)) / (20*21/2)</f>
        <v>2.0916504761904764</v>
      </c>
      <c r="J447" s="2">
        <f t="shared" si="50"/>
        <v>2.0763471431690617</v>
      </c>
      <c r="K447" s="2">
        <f t="shared" si="52"/>
        <v>2.050970291624457</v>
      </c>
    </row>
    <row r="448" spans="1:11" ht="13.5" x14ac:dyDescent="0.25">
      <c r="A448" s="3">
        <f>TITRES_STAT!B451</f>
        <v>42660</v>
      </c>
      <c r="B448" s="6">
        <f>TITRES_STAT!D451</f>
        <v>2.0952000000000002</v>
      </c>
      <c r="C448" s="2">
        <f t="shared" si="45"/>
        <v>-5.0100000000000033E-2</v>
      </c>
      <c r="D448" s="2">
        <f t="shared" si="46"/>
        <v>2.1397599999999999</v>
      </c>
      <c r="E448" s="2">
        <f t="shared" si="48"/>
        <v>2.0851599999999997</v>
      </c>
      <c r="F448" s="2">
        <f t="shared" si="49"/>
        <v>2.0689900000000003</v>
      </c>
      <c r="G448" s="2">
        <f t="shared" si="51"/>
        <v>2.0367720000000005</v>
      </c>
      <c r="H448" s="2">
        <f t="shared" si="47"/>
        <v>2.0601014999999969</v>
      </c>
      <c r="I448" s="2">
        <f t="array" ref="I448">SUMPRODUCT(B432:B451, (ROW(B432:B451)-ROW(B432)+1)) / (20*21/2)</f>
        <v>2.1017809523809525</v>
      </c>
      <c r="J448" s="2">
        <f t="shared" si="50"/>
        <v>2.0781426533434368</v>
      </c>
      <c r="K448" s="2">
        <f t="shared" si="52"/>
        <v>2.0527047899921254</v>
      </c>
    </row>
    <row r="449" spans="1:11" ht="13.5" x14ac:dyDescent="0.25">
      <c r="A449" s="3">
        <f>TITRES_STAT!B452</f>
        <v>42661</v>
      </c>
      <c r="B449" s="6">
        <f>TITRES_STAT!D452</f>
        <v>2.1118999999999999</v>
      </c>
      <c r="C449" s="2">
        <f t="shared" si="45"/>
        <v>1.6699999999999715E-2</v>
      </c>
      <c r="D449" s="2">
        <f t="shared" si="46"/>
        <v>2.1386400000000001</v>
      </c>
      <c r="E449" s="2">
        <f t="shared" si="48"/>
        <v>2.09463</v>
      </c>
      <c r="F449" s="2">
        <f t="shared" si="49"/>
        <v>2.0698249999999998</v>
      </c>
      <c r="G449" s="2">
        <f t="shared" si="51"/>
        <v>2.0384440000000006</v>
      </c>
      <c r="H449" s="2">
        <f t="shared" si="47"/>
        <v>2.0603004999999972</v>
      </c>
      <c r="I449" s="2">
        <f t="array" ref="I449">SUMPRODUCT(B433:B452, (ROW(B433:B452)-ROW(B433)+1)) / (20*21/2)</f>
        <v>2.1122885714285715</v>
      </c>
      <c r="J449" s="2">
        <f t="shared" si="50"/>
        <v>2.0813576387392998</v>
      </c>
      <c r="K449" s="2">
        <f t="shared" si="52"/>
        <v>2.0550261707767481</v>
      </c>
    </row>
    <row r="450" spans="1:11" ht="13.5" x14ac:dyDescent="0.25">
      <c r="A450" s="3">
        <f>TITRES_STAT!B453</f>
        <v>42662</v>
      </c>
      <c r="B450" s="6">
        <f>TITRES_STAT!D453</f>
        <v>2.1453000000000002</v>
      </c>
      <c r="C450" s="2">
        <f t="shared" si="45"/>
        <v>3.3400000000000318E-2</v>
      </c>
      <c r="D450" s="2">
        <f t="shared" si="46"/>
        <v>2.1297200000000003</v>
      </c>
      <c r="E450" s="2">
        <f t="shared" si="48"/>
        <v>2.1057699999999997</v>
      </c>
      <c r="F450" s="2">
        <f t="shared" si="49"/>
        <v>2.07233</v>
      </c>
      <c r="G450" s="2">
        <f t="shared" si="51"/>
        <v>2.0407840000000008</v>
      </c>
      <c r="H450" s="2">
        <f t="shared" si="47"/>
        <v>2.060692999999997</v>
      </c>
      <c r="I450" s="2">
        <f t="array" ref="I450">SUMPRODUCT(B434:B453, (ROW(B434:B453)-ROW(B434)+1)) / (20*21/2)</f>
        <v>2.1216523809523804</v>
      </c>
      <c r="J450" s="2">
        <f t="shared" si="50"/>
        <v>2.0874473874307951</v>
      </c>
      <c r="K450" s="2">
        <f t="shared" si="52"/>
        <v>2.0585663209423659</v>
      </c>
    </row>
    <row r="451" spans="1:11" ht="13.5" x14ac:dyDescent="0.25">
      <c r="A451" s="3">
        <f>TITRES_STAT!B454</f>
        <v>42663</v>
      </c>
      <c r="B451" s="6">
        <f>TITRES_STAT!D454</f>
        <v>2.1787000000000001</v>
      </c>
      <c r="C451" s="2">
        <f t="shared" si="45"/>
        <v>3.3399999999999874E-2</v>
      </c>
      <c r="D451" s="2">
        <f t="shared" si="46"/>
        <v>2.1352800000000003</v>
      </c>
      <c r="E451" s="2">
        <f t="shared" si="48"/>
        <v>2.1224799999999999</v>
      </c>
      <c r="F451" s="2">
        <f t="shared" si="49"/>
        <v>2.0795699999999999</v>
      </c>
      <c r="G451" s="2">
        <f t="shared" si="51"/>
        <v>2.0442380000000009</v>
      </c>
      <c r="H451" s="2">
        <f t="shared" si="47"/>
        <v>2.0609099999999967</v>
      </c>
      <c r="I451" s="2">
        <f t="array" ref="I451">SUMPRODUCT(B435:B454, (ROW(B435:B454)-ROW(B435)+1)) / (20*21/2)</f>
        <v>2.1277052380952379</v>
      </c>
      <c r="J451" s="2">
        <f t="shared" si="50"/>
        <v>2.0961381124373859</v>
      </c>
      <c r="K451" s="2">
        <f t="shared" si="52"/>
        <v>2.063277445611293</v>
      </c>
    </row>
    <row r="452" spans="1:11" ht="13.5" x14ac:dyDescent="0.25">
      <c r="A452" s="3">
        <f>TITRES_STAT!B455</f>
        <v>42664</v>
      </c>
      <c r="B452" s="6">
        <f>TITRES_STAT!D455</f>
        <v>2.1899000000000002</v>
      </c>
      <c r="C452" s="2">
        <f t="shared" ref="C452:C515" si="53">B452-B451</f>
        <v>1.1200000000000099E-2</v>
      </c>
      <c r="D452" s="2">
        <f t="shared" si="46"/>
        <v>2.1442000000000005</v>
      </c>
      <c r="E452" s="2">
        <f t="shared" si="48"/>
        <v>2.1397500000000003</v>
      </c>
      <c r="F452" s="2">
        <f t="shared" si="49"/>
        <v>2.0859800000000002</v>
      </c>
      <c r="G452" s="2">
        <f t="shared" si="51"/>
        <v>2.0480280000000004</v>
      </c>
      <c r="H452" s="2">
        <f t="shared" si="47"/>
        <v>2.0612089999999967</v>
      </c>
      <c r="I452" s="2">
        <f t="array" ref="I452">SUMPRODUCT(B436:B455, (ROW(B436:B455)-ROW(B436)+1)) / (20*21/2)</f>
        <v>2.1353680952380953</v>
      </c>
      <c r="J452" s="2">
        <f t="shared" si="50"/>
        <v>2.105067816014778</v>
      </c>
      <c r="K452" s="2">
        <f t="shared" si="52"/>
        <v>2.0682430359794775</v>
      </c>
    </row>
    <row r="453" spans="1:11" ht="13.5" x14ac:dyDescent="0.25">
      <c r="A453" s="3">
        <f>TITRES_STAT!B456</f>
        <v>42667</v>
      </c>
      <c r="B453" s="6">
        <f>TITRES_STAT!D456</f>
        <v>2.1842999999999999</v>
      </c>
      <c r="C453" s="2">
        <f t="shared" si="53"/>
        <v>-5.6000000000002714E-3</v>
      </c>
      <c r="D453" s="2">
        <f t="shared" si="46"/>
        <v>2.1620200000000001</v>
      </c>
      <c r="E453" s="2">
        <f t="shared" si="48"/>
        <v>2.1508900000000004</v>
      </c>
      <c r="F453" s="2">
        <f t="shared" si="49"/>
        <v>2.0929449999999998</v>
      </c>
      <c r="G453" s="2">
        <f t="shared" si="51"/>
        <v>2.051594000000001</v>
      </c>
      <c r="H453" s="2">
        <f t="shared" si="47"/>
        <v>2.0611639999999967</v>
      </c>
      <c r="I453" s="2">
        <f t="array" ref="I453">SUMPRODUCT(B437:B456, (ROW(B437:B456)-ROW(B437)+1)) / (20*21/2)</f>
        <v>2.1424738095238101</v>
      </c>
      <c r="J453" s="2">
        <f t="shared" si="50"/>
        <v>2.1126137382990846</v>
      </c>
      <c r="K453" s="2">
        <f t="shared" si="52"/>
        <v>2.0727942894704783</v>
      </c>
    </row>
    <row r="454" spans="1:11" ht="13.5" x14ac:dyDescent="0.25">
      <c r="A454" s="3">
        <f>TITRES_STAT!B457</f>
        <v>42668</v>
      </c>
      <c r="B454" s="6">
        <f>TITRES_STAT!D457</f>
        <v>2.1564999999999999</v>
      </c>
      <c r="C454" s="2">
        <f t="shared" si="53"/>
        <v>-2.7800000000000047E-2</v>
      </c>
      <c r="D454" s="2">
        <f t="shared" ref="D454:D517" si="54">AVERAGE(B450:B454)</f>
        <v>2.1709399999999999</v>
      </c>
      <c r="E454" s="2">
        <f t="shared" si="48"/>
        <v>2.1547900000000006</v>
      </c>
      <c r="F454" s="2">
        <f t="shared" si="49"/>
        <v>2.0982399999999997</v>
      </c>
      <c r="G454" s="2">
        <f t="shared" si="51"/>
        <v>2.0546040000000008</v>
      </c>
      <c r="H454" s="2">
        <f t="shared" si="47"/>
        <v>2.0610849999999967</v>
      </c>
      <c r="I454" s="2">
        <f t="array" ref="I454">SUMPRODUCT(B438:B457, (ROW(B438:B457)-ROW(B438)+1)) / (20*21/2)</f>
        <v>2.1490223809523812</v>
      </c>
      <c r="J454" s="2">
        <f t="shared" si="50"/>
        <v>2.1167933822706004</v>
      </c>
      <c r="K454" s="2">
        <f t="shared" si="52"/>
        <v>2.076076866353989</v>
      </c>
    </row>
    <row r="455" spans="1:11" ht="13.5" x14ac:dyDescent="0.25">
      <c r="A455" s="3">
        <f>TITRES_STAT!B458</f>
        <v>42669</v>
      </c>
      <c r="B455" s="6">
        <f>TITRES_STAT!D458</f>
        <v>2.1787000000000001</v>
      </c>
      <c r="C455" s="2">
        <f t="shared" si="53"/>
        <v>2.220000000000022E-2</v>
      </c>
      <c r="D455" s="2">
        <f t="shared" si="54"/>
        <v>2.1776200000000001</v>
      </c>
      <c r="E455" s="2">
        <f t="shared" si="48"/>
        <v>2.15367</v>
      </c>
      <c r="F455" s="2">
        <f t="shared" si="49"/>
        <v>2.1040900000000002</v>
      </c>
      <c r="G455" s="2">
        <f t="shared" si="51"/>
        <v>2.0580580000000008</v>
      </c>
      <c r="H455" s="2">
        <f t="shared" si="47"/>
        <v>2.0613019999999964</v>
      </c>
      <c r="I455" s="2">
        <f t="array" ref="I455">SUMPRODUCT(B439:B458, (ROW(B439:B458)-ROW(B439)+1)) / (20*21/2)</f>
        <v>2.1500038095238097</v>
      </c>
      <c r="J455" s="2">
        <f t="shared" si="50"/>
        <v>2.1226892506257813</v>
      </c>
      <c r="K455" s="2">
        <f t="shared" si="52"/>
        <v>2.0801013029675581</v>
      </c>
    </row>
    <row r="456" spans="1:11" ht="13.5" x14ac:dyDescent="0.25">
      <c r="A456" s="3">
        <f>TITRES_STAT!B459</f>
        <v>42670</v>
      </c>
      <c r="B456" s="6">
        <f>TITRES_STAT!D459</f>
        <v>2.1787000000000001</v>
      </c>
      <c r="C456" s="2">
        <f t="shared" si="53"/>
        <v>0</v>
      </c>
      <c r="D456" s="2">
        <f t="shared" si="54"/>
        <v>2.1776199999999997</v>
      </c>
      <c r="E456" s="2">
        <f t="shared" si="48"/>
        <v>2.15645</v>
      </c>
      <c r="F456" s="2">
        <f t="shared" si="49"/>
        <v>2.1099399999999999</v>
      </c>
      <c r="G456" s="2">
        <f t="shared" si="51"/>
        <v>2.0620700000000007</v>
      </c>
      <c r="H456" s="2">
        <f t="shared" si="47"/>
        <v>2.0612289999999969</v>
      </c>
      <c r="I456" s="2">
        <f t="array" ref="I456">SUMPRODUCT(B440:B459, (ROW(B440:B459)-ROW(B440)+1)) / (20*21/2)</f>
        <v>2.1536090476190473</v>
      </c>
      <c r="J456" s="2">
        <f t="shared" si="50"/>
        <v>2.1280236077090402</v>
      </c>
      <c r="K456" s="2">
        <f t="shared" si="52"/>
        <v>2.083967918537458</v>
      </c>
    </row>
    <row r="457" spans="1:11" ht="13.5" x14ac:dyDescent="0.25">
      <c r="A457" s="3">
        <f>TITRES_STAT!B460</f>
        <v>42671</v>
      </c>
      <c r="B457" s="6">
        <f>TITRES_STAT!D460</f>
        <v>2.1787000000000001</v>
      </c>
      <c r="C457" s="2">
        <f t="shared" si="53"/>
        <v>0</v>
      </c>
      <c r="D457" s="2">
        <f t="shared" si="54"/>
        <v>2.1753799999999996</v>
      </c>
      <c r="E457" s="2">
        <f t="shared" si="48"/>
        <v>2.1597900000000001</v>
      </c>
      <c r="F457" s="2">
        <f t="shared" si="49"/>
        <v>2.1182949999999998</v>
      </c>
      <c r="G457" s="2">
        <f t="shared" si="51"/>
        <v>2.0655240000000008</v>
      </c>
      <c r="H457" s="2">
        <f t="shared" si="47"/>
        <v>2.0608394999999966</v>
      </c>
      <c r="I457" s="2">
        <f t="array" ref="I457">SUMPRODUCT(B441:B460, (ROW(B441:B460)-ROW(B441)+1)) / (20*21/2)</f>
        <v>2.1554676190476187</v>
      </c>
      <c r="J457" s="2">
        <f t="shared" si="50"/>
        <v>2.1328499307843698</v>
      </c>
      <c r="K457" s="2">
        <f t="shared" si="52"/>
        <v>2.0876829021242247</v>
      </c>
    </row>
    <row r="458" spans="1:11" ht="13.5" x14ac:dyDescent="0.25">
      <c r="A458" s="3">
        <f>TITRES_STAT!B461</f>
        <v>42674</v>
      </c>
      <c r="B458" s="6">
        <f>TITRES_STAT!D461</f>
        <v>2.1286</v>
      </c>
      <c r="C458" s="2">
        <f t="shared" si="53"/>
        <v>-5.0100000000000033E-2</v>
      </c>
      <c r="D458" s="2">
        <f t="shared" si="54"/>
        <v>2.1642400000000004</v>
      </c>
      <c r="E458" s="2">
        <f t="shared" si="48"/>
        <v>2.1631299999999998</v>
      </c>
      <c r="F458" s="2">
        <f t="shared" si="49"/>
        <v>2.1241449999999995</v>
      </c>
      <c r="G458" s="2">
        <f t="shared" si="51"/>
        <v>2.0679760000000011</v>
      </c>
      <c r="H458" s="2">
        <f t="shared" ref="H458:H521" si="55">AVERAGE(B259:B458)</f>
        <v>2.0600674999999966</v>
      </c>
      <c r="I458" s="2">
        <f t="array" ref="I458">SUMPRODUCT(B442:B461, (ROW(B442:B461)-ROW(B442)+1)) / (20*21/2)</f>
        <v>2.1562357142857143</v>
      </c>
      <c r="J458" s="2">
        <f t="shared" si="50"/>
        <v>2.132445175471573</v>
      </c>
      <c r="K458" s="2">
        <f t="shared" si="52"/>
        <v>2.0892874941977846</v>
      </c>
    </row>
    <row r="459" spans="1:11" ht="13.5" x14ac:dyDescent="0.25">
      <c r="A459" s="3">
        <f>TITRES_STAT!B462</f>
        <v>42675</v>
      </c>
      <c r="B459" s="6">
        <f>TITRES_STAT!D462</f>
        <v>2.1619999999999999</v>
      </c>
      <c r="C459" s="2">
        <f t="shared" si="53"/>
        <v>3.3399999999999874E-2</v>
      </c>
      <c r="D459" s="2">
        <f t="shared" si="54"/>
        <v>2.1653399999999996</v>
      </c>
      <c r="E459" s="2">
        <f t="shared" si="48"/>
        <v>2.1681399999999997</v>
      </c>
      <c r="F459" s="2">
        <f t="shared" si="49"/>
        <v>2.1313849999999999</v>
      </c>
      <c r="G459" s="2">
        <f t="shared" si="51"/>
        <v>2.0710960000000012</v>
      </c>
      <c r="H459" s="2">
        <f t="shared" si="55"/>
        <v>2.0594624999999964</v>
      </c>
      <c r="I459" s="2">
        <f t="array" ref="I459">SUMPRODUCT(B443:B462, (ROW(B443:B462)-ROW(B443)+1)) / (20*21/2)</f>
        <v>2.1563671428571429</v>
      </c>
      <c r="J459" s="2">
        <f t="shared" si="50"/>
        <v>2.1352599206647565</v>
      </c>
      <c r="K459" s="2">
        <f t="shared" si="52"/>
        <v>2.0921389650135578</v>
      </c>
    </row>
    <row r="460" spans="1:11" ht="13.5" x14ac:dyDescent="0.25">
      <c r="A460" s="3">
        <f>TITRES_STAT!B463</f>
        <v>42676</v>
      </c>
      <c r="B460" s="6">
        <f>TITRES_STAT!D463</f>
        <v>2.1509</v>
      </c>
      <c r="C460" s="2">
        <f t="shared" si="53"/>
        <v>-1.1099999999999888E-2</v>
      </c>
      <c r="D460" s="2">
        <f t="shared" si="54"/>
        <v>2.15978</v>
      </c>
      <c r="E460" s="2">
        <f t="shared" ref="E460:E523" si="56">AVERAGE(B451:B460)</f>
        <v>2.1686999999999999</v>
      </c>
      <c r="F460" s="2">
        <f t="shared" si="49"/>
        <v>2.1372349999999996</v>
      </c>
      <c r="G460" s="2">
        <f t="shared" si="51"/>
        <v>2.0751080000000015</v>
      </c>
      <c r="H460" s="2">
        <f t="shared" si="55"/>
        <v>2.0590394999999968</v>
      </c>
      <c r="I460" s="2">
        <f t="array" ref="I460">SUMPRODUCT(B444:B463, (ROW(B444:B463)-ROW(B444)+1)) / (20*21/2)</f>
        <v>2.1564219047619049</v>
      </c>
      <c r="J460" s="2">
        <f t="shared" si="50"/>
        <v>2.1367494520300179</v>
      </c>
      <c r="K460" s="2">
        <f t="shared" si="52"/>
        <v>2.0944433193267518</v>
      </c>
    </row>
    <row r="461" spans="1:11" ht="13.5" x14ac:dyDescent="0.25">
      <c r="A461" s="3">
        <f>TITRES_STAT!B464</f>
        <v>42677</v>
      </c>
      <c r="B461" s="6">
        <f>TITRES_STAT!D464</f>
        <v>2.1453000000000002</v>
      </c>
      <c r="C461" s="2">
        <f t="shared" si="53"/>
        <v>-5.5999999999998273E-3</v>
      </c>
      <c r="D461" s="2">
        <f t="shared" si="54"/>
        <v>2.1531000000000002</v>
      </c>
      <c r="E461" s="2">
        <f t="shared" si="56"/>
        <v>2.1653599999999997</v>
      </c>
      <c r="F461" s="2">
        <f t="shared" si="49"/>
        <v>2.14392</v>
      </c>
      <c r="G461" s="2">
        <f t="shared" si="51"/>
        <v>2.0778940000000015</v>
      </c>
      <c r="H461" s="2">
        <f t="shared" si="55"/>
        <v>2.0586409999999971</v>
      </c>
      <c r="I461" s="2">
        <f t="array" ref="I461">SUMPRODUCT(B445:B464, (ROW(B445:B464)-ROW(B445)+1)) / (20*21/2)</f>
        <v>2.1608766666666663</v>
      </c>
      <c r="J461" s="2">
        <f t="shared" si="50"/>
        <v>2.1375637899319209</v>
      </c>
      <c r="K461" s="2">
        <f t="shared" si="52"/>
        <v>2.096437698960997</v>
      </c>
    </row>
    <row r="462" spans="1:11" ht="13.5" x14ac:dyDescent="0.25">
      <c r="A462" s="3">
        <f>TITRES_STAT!B465</f>
        <v>42678</v>
      </c>
      <c r="B462" s="6">
        <f>TITRES_STAT!D465</f>
        <v>2.1453000000000002</v>
      </c>
      <c r="C462" s="2">
        <f t="shared" si="53"/>
        <v>0</v>
      </c>
      <c r="D462" s="2">
        <f t="shared" si="54"/>
        <v>2.14642</v>
      </c>
      <c r="E462" s="2">
        <f t="shared" si="56"/>
        <v>2.1608999999999998</v>
      </c>
      <c r="F462" s="2">
        <f t="shared" si="49"/>
        <v>2.1503249999999996</v>
      </c>
      <c r="G462" s="2">
        <f t="shared" si="51"/>
        <v>2.0817940000000017</v>
      </c>
      <c r="H462" s="2">
        <f t="shared" si="55"/>
        <v>2.058347999999997</v>
      </c>
      <c r="I462" s="2">
        <f t="array" ref="I462">SUMPRODUCT(B446:B465, (ROW(B446:B465)-ROW(B446)+1)) / (20*21/2)</f>
        <v>2.1617528571428575</v>
      </c>
      <c r="J462" s="2">
        <f t="shared" si="50"/>
        <v>2.1383005718431667</v>
      </c>
      <c r="K462" s="2">
        <f t="shared" si="52"/>
        <v>2.0983538676291933</v>
      </c>
    </row>
    <row r="463" spans="1:11" ht="13.5" x14ac:dyDescent="0.25">
      <c r="A463" s="3">
        <f>TITRES_STAT!B466</f>
        <v>42681</v>
      </c>
      <c r="B463" s="6">
        <f>TITRES_STAT!D466</f>
        <v>2.1509</v>
      </c>
      <c r="C463" s="2">
        <f t="shared" si="53"/>
        <v>5.5999999999998273E-3</v>
      </c>
      <c r="D463" s="2">
        <f t="shared" si="54"/>
        <v>2.1508799999999999</v>
      </c>
      <c r="E463" s="2">
        <f t="shared" si="56"/>
        <v>2.1575599999999997</v>
      </c>
      <c r="F463" s="2">
        <f t="shared" si="49"/>
        <v>2.1542249999999998</v>
      </c>
      <c r="G463" s="2">
        <f t="shared" si="51"/>
        <v>2.0848040000000019</v>
      </c>
      <c r="H463" s="2">
        <f t="shared" si="55"/>
        <v>2.0580829999999968</v>
      </c>
      <c r="I463" s="2">
        <f t="array" ref="I463">SUMPRODUCT(B447:B466, (ROW(B447:B466)-ROW(B447)+1)) / (20*21/2)</f>
        <v>2.1627352380952383</v>
      </c>
      <c r="J463" s="2">
        <f t="shared" si="50"/>
        <v>2.1395005173819128</v>
      </c>
      <c r="K463" s="2">
        <f t="shared" si="52"/>
        <v>2.100414500271186</v>
      </c>
    </row>
    <row r="464" spans="1:11" ht="13.5" x14ac:dyDescent="0.25">
      <c r="A464" s="3">
        <f>TITRES_STAT!B467</f>
        <v>42682</v>
      </c>
      <c r="B464" s="6">
        <f>TITRES_STAT!D467</f>
        <v>2.2010000000000001</v>
      </c>
      <c r="C464" s="2">
        <f t="shared" si="53"/>
        <v>5.0100000000000033E-2</v>
      </c>
      <c r="D464" s="2">
        <f t="shared" si="54"/>
        <v>2.1586800000000004</v>
      </c>
      <c r="E464" s="2">
        <f t="shared" si="56"/>
        <v>2.16201</v>
      </c>
      <c r="F464" s="2">
        <f t="shared" si="49"/>
        <v>2.1583999999999999</v>
      </c>
      <c r="G464" s="2">
        <f t="shared" si="51"/>
        <v>2.0889260000000021</v>
      </c>
      <c r="H464" s="2">
        <f t="shared" si="55"/>
        <v>2.0580949999999962</v>
      </c>
      <c r="I464" s="2">
        <f t="array" ref="I464">SUMPRODUCT(B448:B467, (ROW(B448:B467)-ROW(B448)+1)) / (20*21/2)</f>
        <v>2.1631047619047616</v>
      </c>
      <c r="J464" s="2">
        <f t="shared" si="50"/>
        <v>2.145357610964588</v>
      </c>
      <c r="K464" s="2">
        <f t="shared" si="52"/>
        <v>2.1043590296723158</v>
      </c>
    </row>
    <row r="465" spans="1:11" ht="13.5" x14ac:dyDescent="0.25">
      <c r="A465" s="3">
        <f>TITRES_STAT!B468</f>
        <v>42683</v>
      </c>
      <c r="B465" s="6">
        <f>TITRES_STAT!D468</f>
        <v>2.1676000000000002</v>
      </c>
      <c r="C465" s="2">
        <f t="shared" si="53"/>
        <v>-3.3399999999999874E-2</v>
      </c>
      <c r="D465" s="2">
        <f t="shared" si="54"/>
        <v>2.1620200000000001</v>
      </c>
      <c r="E465" s="2">
        <f t="shared" si="56"/>
        <v>2.1609000000000003</v>
      </c>
      <c r="F465" s="2">
        <f t="shared" si="49"/>
        <v>2.1572849999999999</v>
      </c>
      <c r="G465" s="2">
        <f t="shared" si="51"/>
        <v>2.0921580000000013</v>
      </c>
      <c r="H465" s="2">
        <f t="shared" si="55"/>
        <v>2.0581244999999964</v>
      </c>
      <c r="I465" s="2">
        <f t="array" ref="I465">SUMPRODUCT(B449:B468, (ROW(B449:B468)-ROW(B449)+1)) / (20*21/2)</f>
        <v>2.1618042857142856</v>
      </c>
      <c r="J465" s="2">
        <f t="shared" si="50"/>
        <v>2.1474759337298654</v>
      </c>
      <c r="K465" s="2">
        <f t="shared" si="52"/>
        <v>2.106839067724382</v>
      </c>
    </row>
    <row r="466" spans="1:11" ht="13.5" x14ac:dyDescent="0.25">
      <c r="A466" s="3">
        <f>TITRES_STAT!B469</f>
        <v>42684</v>
      </c>
      <c r="B466" s="6">
        <f>TITRES_STAT!D469</f>
        <v>2.1676000000000002</v>
      </c>
      <c r="C466" s="2">
        <f t="shared" si="53"/>
        <v>0</v>
      </c>
      <c r="D466" s="2">
        <f t="shared" si="54"/>
        <v>2.1664800000000004</v>
      </c>
      <c r="E466" s="2">
        <f t="shared" si="56"/>
        <v>2.1597900000000001</v>
      </c>
      <c r="F466" s="2">
        <f t="shared" si="49"/>
        <v>2.1581199999999998</v>
      </c>
      <c r="G466" s="2">
        <f t="shared" si="51"/>
        <v>2.095390000000001</v>
      </c>
      <c r="H466" s="2">
        <f t="shared" si="55"/>
        <v>2.0581539999999965</v>
      </c>
      <c r="I466" s="2">
        <f t="array" ref="I466">SUMPRODUCT(B450:B469, (ROW(B450:B469)-ROW(B450)+1)) / (20*21/2)</f>
        <v>2.1602652380952381</v>
      </c>
      <c r="J466" s="2">
        <f t="shared" si="50"/>
        <v>2.1493925114698782</v>
      </c>
      <c r="K466" s="2">
        <f t="shared" si="52"/>
        <v>2.1092218493822497</v>
      </c>
    </row>
    <row r="467" spans="1:11" ht="13.5" x14ac:dyDescent="0.25">
      <c r="A467" s="3">
        <f>TITRES_STAT!B470</f>
        <v>42685</v>
      </c>
      <c r="B467" s="6">
        <f>TITRES_STAT!D470</f>
        <v>2.1619999999999999</v>
      </c>
      <c r="C467" s="2">
        <f t="shared" si="53"/>
        <v>-5.6000000000002714E-3</v>
      </c>
      <c r="D467" s="2">
        <f t="shared" si="54"/>
        <v>2.1698200000000001</v>
      </c>
      <c r="E467" s="2">
        <f t="shared" si="56"/>
        <v>2.1581200000000003</v>
      </c>
      <c r="F467" s="2">
        <f t="shared" si="49"/>
        <v>2.1589549999999997</v>
      </c>
      <c r="G467" s="2">
        <f t="shared" si="51"/>
        <v>2.098510000000001</v>
      </c>
      <c r="H467" s="2">
        <f t="shared" si="55"/>
        <v>2.0581554999999963</v>
      </c>
      <c r="I467" s="2">
        <f t="array" ref="I467">SUMPRODUCT(B451:B470, (ROW(B451:B470)-ROW(B451)+1)) / (20*21/2)</f>
        <v>2.1612242857142858</v>
      </c>
      <c r="J467" s="2">
        <f t="shared" si="50"/>
        <v>2.1505932246632233</v>
      </c>
      <c r="K467" s="2">
        <f t="shared" si="52"/>
        <v>2.111291580779024</v>
      </c>
    </row>
    <row r="468" spans="1:11" ht="13.5" x14ac:dyDescent="0.25">
      <c r="A468" s="3">
        <f>TITRES_STAT!B471</f>
        <v>42688</v>
      </c>
      <c r="B468" s="6">
        <f>TITRES_STAT!D471</f>
        <v>2.1453000000000002</v>
      </c>
      <c r="C468" s="2">
        <f t="shared" si="53"/>
        <v>-1.6699999999999715E-2</v>
      </c>
      <c r="D468" s="2">
        <f t="shared" si="54"/>
        <v>2.1687000000000003</v>
      </c>
      <c r="E468" s="2">
        <f t="shared" si="56"/>
        <v>2.1597900000000001</v>
      </c>
      <c r="F468" s="2">
        <f t="shared" ref="F468:F531" si="57">AVERAGE(B449:B468)</f>
        <v>2.1614599999999995</v>
      </c>
      <c r="G468" s="2">
        <f t="shared" si="51"/>
        <v>2.1014080000000011</v>
      </c>
      <c r="H468" s="2">
        <f t="shared" si="55"/>
        <v>2.0583369999999963</v>
      </c>
      <c r="I468" s="2">
        <f t="array" ref="I468">SUMPRODUCT(B452:B471, (ROW(B452:B471)-ROW(B452)+1)) / (20*21/2)</f>
        <v>2.1615171428571429</v>
      </c>
      <c r="J468" s="2">
        <f t="shared" si="50"/>
        <v>2.1500891080286308</v>
      </c>
      <c r="K468" s="2">
        <f t="shared" si="52"/>
        <v>2.1126252442778859</v>
      </c>
    </row>
    <row r="469" spans="1:11" ht="13.5" x14ac:dyDescent="0.25">
      <c r="A469" s="3">
        <f>TITRES_STAT!B472</f>
        <v>42689</v>
      </c>
      <c r="B469" s="6">
        <f>TITRES_STAT!D472</f>
        <v>2.1453000000000002</v>
      </c>
      <c r="C469" s="2">
        <f t="shared" si="53"/>
        <v>0</v>
      </c>
      <c r="D469" s="2">
        <f t="shared" si="54"/>
        <v>2.1575600000000001</v>
      </c>
      <c r="E469" s="2">
        <f t="shared" si="56"/>
        <v>2.1581199999999998</v>
      </c>
      <c r="F469" s="2">
        <f t="shared" si="57"/>
        <v>2.1631299999999998</v>
      </c>
      <c r="G469" s="2">
        <f t="shared" si="51"/>
        <v>2.105420000000001</v>
      </c>
      <c r="H469" s="2">
        <f t="shared" si="55"/>
        <v>2.058201999999997</v>
      </c>
      <c r="I469" s="2">
        <f t="array" ref="I469">SUMPRODUCT(B453:B472, (ROW(B453:B472)-ROW(B453)+1)) / (20*21/2)</f>
        <v>2.1650438095238091</v>
      </c>
      <c r="J469" s="2">
        <f t="shared" ref="J469:J532" si="58">$J$4*B469+J468*(1-$J$4)</f>
        <v>2.1496330025020947</v>
      </c>
      <c r="K469" s="2">
        <f t="shared" si="52"/>
        <v>2.1139066072473804</v>
      </c>
    </row>
    <row r="470" spans="1:11" ht="13.5" x14ac:dyDescent="0.25">
      <c r="A470" s="3">
        <f>TITRES_STAT!B473</f>
        <v>42690</v>
      </c>
      <c r="B470" s="6">
        <f>TITRES_STAT!D473</f>
        <v>2.1732</v>
      </c>
      <c r="C470" s="2">
        <f t="shared" si="53"/>
        <v>2.7899999999999814E-2</v>
      </c>
      <c r="D470" s="2">
        <f t="shared" si="54"/>
        <v>2.1586799999999999</v>
      </c>
      <c r="E470" s="2">
        <f t="shared" si="56"/>
        <v>2.1603500000000002</v>
      </c>
      <c r="F470" s="2">
        <f t="shared" si="57"/>
        <v>2.1645249999999998</v>
      </c>
      <c r="G470" s="2">
        <f t="shared" si="51"/>
        <v>2.1089860000000007</v>
      </c>
      <c r="H470" s="2">
        <f t="shared" si="55"/>
        <v>2.0584964999999973</v>
      </c>
      <c r="I470" s="2">
        <f t="array" ref="I470">SUMPRODUCT(B454:B473, (ROW(B454:B473)-ROW(B454)+1)) / (20*21/2)</f>
        <v>2.168517619047619</v>
      </c>
      <c r="J470" s="2">
        <f t="shared" si="58"/>
        <v>2.151877478454276</v>
      </c>
      <c r="K470" s="2">
        <f t="shared" si="52"/>
        <v>2.1162318383357186</v>
      </c>
    </row>
    <row r="471" spans="1:11" ht="13.5" x14ac:dyDescent="0.25">
      <c r="A471" s="3">
        <f>TITRES_STAT!B474</f>
        <v>42691</v>
      </c>
      <c r="B471" s="6">
        <f>TITRES_STAT!D474</f>
        <v>2.1676000000000002</v>
      </c>
      <c r="C471" s="2">
        <f t="shared" si="53"/>
        <v>-5.5999999999998273E-3</v>
      </c>
      <c r="D471" s="2">
        <f t="shared" si="54"/>
        <v>2.1586799999999999</v>
      </c>
      <c r="E471" s="2">
        <f t="shared" si="56"/>
        <v>2.1625800000000006</v>
      </c>
      <c r="F471" s="2">
        <f t="shared" si="57"/>
        <v>2.1639699999999999</v>
      </c>
      <c r="G471" s="2">
        <f t="shared" si="51"/>
        <v>2.1121060000000007</v>
      </c>
      <c r="H471" s="2">
        <f t="shared" si="55"/>
        <v>2.0586839999999973</v>
      </c>
      <c r="I471" s="2">
        <f t="array" ref="I471">SUMPRODUCT(B455:B474, (ROW(B455:B474)-ROW(B455)+1)) / (20*21/2)</f>
        <v>2.1676738095238095</v>
      </c>
      <c r="J471" s="2">
        <f t="shared" si="58"/>
        <v>2.1533748614586306</v>
      </c>
      <c r="K471" s="2">
        <f t="shared" si="52"/>
        <v>2.1182462760480436</v>
      </c>
    </row>
    <row r="472" spans="1:11" ht="13.5" x14ac:dyDescent="0.25">
      <c r="A472" s="3">
        <f>TITRES_STAT!B475</f>
        <v>42692</v>
      </c>
      <c r="B472" s="6">
        <f>TITRES_STAT!D475</f>
        <v>2.2010000000000001</v>
      </c>
      <c r="C472" s="2">
        <f t="shared" si="53"/>
        <v>3.3399999999999874E-2</v>
      </c>
      <c r="D472" s="2">
        <f t="shared" si="54"/>
        <v>2.1664800000000004</v>
      </c>
      <c r="E472" s="2">
        <f t="shared" si="56"/>
        <v>2.1681500000000002</v>
      </c>
      <c r="F472" s="2">
        <f t="shared" si="57"/>
        <v>2.1645250000000003</v>
      </c>
      <c r="G472" s="2">
        <f t="shared" si="51"/>
        <v>2.1158940000000008</v>
      </c>
      <c r="H472" s="2">
        <f t="shared" si="55"/>
        <v>2.0589594999999976</v>
      </c>
      <c r="I472" s="2">
        <f t="array" ref="I472">SUMPRODUCT(B456:B475, (ROW(B456:B475)-ROW(B456)+1)) / (20*21/2)</f>
        <v>2.1705442857142856</v>
      </c>
      <c r="J472" s="2">
        <f t="shared" si="58"/>
        <v>2.1579105889387611</v>
      </c>
      <c r="K472" s="2">
        <f t="shared" si="52"/>
        <v>2.1214915201245907</v>
      </c>
    </row>
    <row r="473" spans="1:11" ht="13.5" x14ac:dyDescent="0.25">
      <c r="A473" s="3">
        <f>TITRES_STAT!B476</f>
        <v>42695</v>
      </c>
      <c r="B473" s="6">
        <f>TITRES_STAT!D476</f>
        <v>2.2010000000000001</v>
      </c>
      <c r="C473" s="2">
        <f t="shared" si="53"/>
        <v>0</v>
      </c>
      <c r="D473" s="2">
        <f t="shared" si="54"/>
        <v>2.1776200000000001</v>
      </c>
      <c r="E473" s="2">
        <f t="shared" si="56"/>
        <v>2.1731600000000002</v>
      </c>
      <c r="F473" s="2">
        <f t="shared" si="57"/>
        <v>2.1653600000000002</v>
      </c>
      <c r="G473" s="2">
        <f t="shared" si="51"/>
        <v>2.119682000000001</v>
      </c>
      <c r="H473" s="2">
        <f t="shared" si="55"/>
        <v>2.0592879999999978</v>
      </c>
      <c r="I473" s="2">
        <f t="array" ref="I473">SUMPRODUCT(B457:B476, (ROW(B457:B476)-ROW(B457)+1)) / (20*21/2)</f>
        <v>2.1712109523809522</v>
      </c>
      <c r="J473" s="2">
        <f t="shared" si="58"/>
        <v>2.162014342373165</v>
      </c>
      <c r="K473" s="2">
        <f t="shared" si="52"/>
        <v>2.1246094997275478</v>
      </c>
    </row>
    <row r="474" spans="1:11" ht="13.5" x14ac:dyDescent="0.25">
      <c r="A474" s="3">
        <f>TITRES_STAT!B477</f>
        <v>42696</v>
      </c>
      <c r="B474" s="6">
        <f>TITRES_STAT!D477</f>
        <v>2.1564999999999999</v>
      </c>
      <c r="C474" s="2">
        <f t="shared" si="53"/>
        <v>-4.4500000000000206E-2</v>
      </c>
      <c r="D474" s="2">
        <f t="shared" si="54"/>
        <v>2.1798600000000001</v>
      </c>
      <c r="E474" s="2">
        <f t="shared" si="56"/>
        <v>2.1687099999999999</v>
      </c>
      <c r="F474" s="2">
        <f t="shared" si="57"/>
        <v>2.1653600000000002</v>
      </c>
      <c r="G474" s="2">
        <f t="shared" si="51"/>
        <v>2.1216880000000002</v>
      </c>
      <c r="H474" s="2">
        <f t="shared" si="55"/>
        <v>2.0593939999999975</v>
      </c>
      <c r="I474" s="2">
        <f t="array" ref="I474">SUMPRODUCT(B458:B477, (ROW(B458:B477)-ROW(B458)+1)) / (20*21/2)</f>
        <v>2.1766752380952381</v>
      </c>
      <c r="J474" s="2">
        <f t="shared" si="58"/>
        <v>2.1614891669090541</v>
      </c>
      <c r="K474" s="2">
        <f t="shared" si="52"/>
        <v>2.1258601075813695</v>
      </c>
    </row>
    <row r="475" spans="1:11" ht="13.5" x14ac:dyDescent="0.25">
      <c r="A475" s="3">
        <f>TITRES_STAT!B478</f>
        <v>42697</v>
      </c>
      <c r="B475" s="6">
        <f>TITRES_STAT!D478</f>
        <v>2.1955</v>
      </c>
      <c r="C475" s="2">
        <f t="shared" si="53"/>
        <v>3.9000000000000146E-2</v>
      </c>
      <c r="D475" s="2">
        <f t="shared" si="54"/>
        <v>2.1843200000000005</v>
      </c>
      <c r="E475" s="2">
        <f t="shared" si="56"/>
        <v>2.1715</v>
      </c>
      <c r="F475" s="2">
        <f t="shared" si="57"/>
        <v>2.1662000000000003</v>
      </c>
      <c r="G475" s="2">
        <f t="shared" si="51"/>
        <v>2.123472</v>
      </c>
      <c r="H475" s="2">
        <f t="shared" si="55"/>
        <v>2.0596684999999977</v>
      </c>
      <c r="I475" s="2">
        <f t="array" ref="I475">SUMPRODUCT(B459:B478, (ROW(B459:B478)-ROW(B459)+1)) / (20*21/2)</f>
        <v>2.1824604761904762</v>
      </c>
      <c r="J475" s="2">
        <f t="shared" si="58"/>
        <v>2.1647282938700965</v>
      </c>
      <c r="K475" s="2">
        <f t="shared" si="52"/>
        <v>2.1285910837546496</v>
      </c>
    </row>
    <row r="476" spans="1:11" ht="13.5" x14ac:dyDescent="0.25">
      <c r="A476" s="3">
        <f>TITRES_STAT!B479</f>
        <v>42698</v>
      </c>
      <c r="B476" s="6">
        <f>TITRES_STAT!D479</f>
        <v>2.1732</v>
      </c>
      <c r="C476" s="2">
        <f t="shared" si="53"/>
        <v>-2.2299999999999986E-2</v>
      </c>
      <c r="D476" s="2">
        <f t="shared" si="54"/>
        <v>2.1854400000000003</v>
      </c>
      <c r="E476" s="2">
        <f t="shared" si="56"/>
        <v>2.1720600000000001</v>
      </c>
      <c r="F476" s="2">
        <f t="shared" si="57"/>
        <v>2.1659250000000005</v>
      </c>
      <c r="G476" s="2">
        <f t="shared" si="51"/>
        <v>2.1248100000000001</v>
      </c>
      <c r="H476" s="2">
        <f t="shared" si="55"/>
        <v>2.0597784999999975</v>
      </c>
      <c r="I476" s="2">
        <f t="array" ref="I476">SUMPRODUCT(B460:B479, (ROW(B460:B479)-ROW(B460)+1)) / (20*21/2)</f>
        <v>2.1925395238095238</v>
      </c>
      <c r="J476" s="2">
        <f t="shared" si="58"/>
        <v>2.1655351230253252</v>
      </c>
      <c r="K476" s="2">
        <f t="shared" si="52"/>
        <v>2.1303404530191732</v>
      </c>
    </row>
    <row r="477" spans="1:11" ht="13.5" x14ac:dyDescent="0.25">
      <c r="A477" s="3">
        <f>TITRES_STAT!B480</f>
        <v>42699</v>
      </c>
      <c r="B477" s="6">
        <f>TITRES_STAT!D480</f>
        <v>2.2233000000000001</v>
      </c>
      <c r="C477" s="2">
        <f t="shared" si="53"/>
        <v>5.0100000000000033E-2</v>
      </c>
      <c r="D477" s="2">
        <f t="shared" si="54"/>
        <v>2.1899000000000002</v>
      </c>
      <c r="E477" s="2">
        <f t="shared" si="56"/>
        <v>2.1781899999999998</v>
      </c>
      <c r="F477" s="2">
        <f t="shared" si="57"/>
        <v>2.1681550000000005</v>
      </c>
      <c r="G477" s="2">
        <f t="shared" si="51"/>
        <v>2.1271499999999999</v>
      </c>
      <c r="H477" s="2">
        <f t="shared" si="55"/>
        <v>2.0602184999999982</v>
      </c>
      <c r="I477" s="2">
        <f t="array" ref="I477">SUMPRODUCT(B461:B480, (ROW(B461:B480)-ROW(B461)+1)) / (20*21/2)</f>
        <v>2.2025947619047619</v>
      </c>
      <c r="J477" s="2">
        <f t="shared" si="58"/>
        <v>2.1710365398800562</v>
      </c>
      <c r="K477" s="2">
        <f t="shared" si="52"/>
        <v>2.1339859254497942</v>
      </c>
    </row>
    <row r="478" spans="1:11" ht="13.5" x14ac:dyDescent="0.25">
      <c r="A478" s="3">
        <f>TITRES_STAT!B481</f>
        <v>42702</v>
      </c>
      <c r="B478" s="6">
        <f>TITRES_STAT!D481</f>
        <v>2.2288999999999999</v>
      </c>
      <c r="C478" s="2">
        <f t="shared" si="53"/>
        <v>5.5999999999998273E-3</v>
      </c>
      <c r="D478" s="2">
        <f t="shared" si="54"/>
        <v>2.1954799999999999</v>
      </c>
      <c r="E478" s="2">
        <f t="shared" si="56"/>
        <v>2.18655</v>
      </c>
      <c r="F478" s="2">
        <f t="shared" si="57"/>
        <v>2.1731700000000003</v>
      </c>
      <c r="G478" s="2">
        <f t="shared" si="51"/>
        <v>2.1294899999999997</v>
      </c>
      <c r="H478" s="2">
        <f t="shared" si="55"/>
        <v>2.0608709999999983</v>
      </c>
      <c r="I478" s="2">
        <f t="array" ref="I478">SUMPRODUCT(B462:B481, (ROW(B462:B481)-ROW(B462)+1)) / (20*21/2)</f>
        <v>2.2114800000000003</v>
      </c>
      <c r="J478" s="2">
        <f t="shared" si="58"/>
        <v>2.1765473456057651</v>
      </c>
      <c r="K478" s="2">
        <f t="shared" si="52"/>
        <v>2.1377080460203906</v>
      </c>
    </row>
    <row r="479" spans="1:11" ht="13.5" x14ac:dyDescent="0.25">
      <c r="A479" s="3">
        <f>TITRES_STAT!B482</f>
        <v>42703</v>
      </c>
      <c r="B479" s="6">
        <f>TITRES_STAT!D482</f>
        <v>2.2789999999999999</v>
      </c>
      <c r="C479" s="2">
        <f t="shared" si="53"/>
        <v>5.0100000000000033E-2</v>
      </c>
      <c r="D479" s="2">
        <f t="shared" si="54"/>
        <v>2.2199800000000001</v>
      </c>
      <c r="E479" s="2">
        <f t="shared" si="56"/>
        <v>2.1999199999999997</v>
      </c>
      <c r="F479" s="2">
        <f t="shared" si="57"/>
        <v>2.1790200000000004</v>
      </c>
      <c r="G479" s="2">
        <f t="shared" si="51"/>
        <v>2.1331659999999992</v>
      </c>
      <c r="H479" s="2">
        <f t="shared" si="55"/>
        <v>2.0617739999999984</v>
      </c>
      <c r="I479" s="2">
        <f t="array" ref="I479">SUMPRODUCT(B463:B482, (ROW(B463:B482)-ROW(B463)+1)) / (20*21/2)</f>
        <v>2.2154904761904759</v>
      </c>
      <c r="J479" s="2">
        <f t="shared" si="58"/>
        <v>2.1863047412623589</v>
      </c>
      <c r="K479" s="2">
        <f t="shared" si="52"/>
        <v>2.1432489069607676</v>
      </c>
    </row>
    <row r="480" spans="1:11" ht="13.5" x14ac:dyDescent="0.25">
      <c r="A480" s="3">
        <f>TITRES_STAT!B483</f>
        <v>42704</v>
      </c>
      <c r="B480" s="6">
        <f>TITRES_STAT!D483</f>
        <v>2.2846000000000002</v>
      </c>
      <c r="C480" s="2">
        <f t="shared" si="53"/>
        <v>5.6000000000002714E-3</v>
      </c>
      <c r="D480" s="2">
        <f t="shared" si="54"/>
        <v>2.2378</v>
      </c>
      <c r="E480" s="2">
        <f t="shared" si="56"/>
        <v>2.2110600000000002</v>
      </c>
      <c r="F480" s="2">
        <f t="shared" si="57"/>
        <v>2.185705</v>
      </c>
      <c r="G480" s="2">
        <f t="shared" si="51"/>
        <v>2.1369539999999989</v>
      </c>
      <c r="H480" s="2">
        <f t="shared" si="55"/>
        <v>2.0625204999999984</v>
      </c>
      <c r="I480" s="2">
        <f t="array" ref="I480">SUMPRODUCT(B464:B483, (ROW(B464:B483)-ROW(B464)+1)) / (20*21/2)</f>
        <v>2.2206666666666668</v>
      </c>
      <c r="J480" s="2">
        <f t="shared" si="58"/>
        <v>2.1956661944754674</v>
      </c>
      <c r="K480" s="2">
        <f t="shared" si="52"/>
        <v>2.1487920870799533</v>
      </c>
    </row>
    <row r="481" spans="1:11" ht="13.5" x14ac:dyDescent="0.25">
      <c r="A481" s="3">
        <f>TITRES_STAT!B484</f>
        <v>42705</v>
      </c>
      <c r="B481" s="6">
        <f>TITRES_STAT!D484</f>
        <v>2.2789999999999999</v>
      </c>
      <c r="C481" s="2">
        <f t="shared" si="53"/>
        <v>-5.6000000000002714E-3</v>
      </c>
      <c r="D481" s="2">
        <f t="shared" si="54"/>
        <v>2.2589599999999996</v>
      </c>
      <c r="E481" s="2">
        <f t="shared" si="56"/>
        <v>2.2222</v>
      </c>
      <c r="F481" s="2">
        <f t="shared" si="57"/>
        <v>2.1923900000000005</v>
      </c>
      <c r="G481" s="2">
        <f t="shared" si="51"/>
        <v>2.1418559999999989</v>
      </c>
      <c r="H481" s="2">
        <f t="shared" si="55"/>
        <v>2.0632914999999987</v>
      </c>
      <c r="I481" s="2">
        <f t="array" ref="I481">SUMPRODUCT(B465:B484, (ROW(B465:B484)-ROW(B465)+1)) / (20*21/2)</f>
        <v>2.2242985714285717</v>
      </c>
      <c r="J481" s="2">
        <f t="shared" si="58"/>
        <v>2.2036027473825657</v>
      </c>
      <c r="K481" s="2">
        <f t="shared" si="52"/>
        <v>2.1538982797434847</v>
      </c>
    </row>
    <row r="482" spans="1:11" ht="13.5" x14ac:dyDescent="0.25">
      <c r="A482" s="3">
        <f>TITRES_STAT!B485</f>
        <v>42706</v>
      </c>
      <c r="B482" s="6">
        <f>TITRES_STAT!D485</f>
        <v>2.2345000000000002</v>
      </c>
      <c r="C482" s="2">
        <f t="shared" si="53"/>
        <v>-4.4499999999999762E-2</v>
      </c>
      <c r="D482" s="2">
        <f t="shared" si="54"/>
        <v>2.2612000000000001</v>
      </c>
      <c r="E482" s="2">
        <f t="shared" si="56"/>
        <v>2.2255500000000001</v>
      </c>
      <c r="F482" s="2">
        <f t="shared" si="57"/>
        <v>2.19685</v>
      </c>
      <c r="G482" s="2">
        <f t="shared" si="51"/>
        <v>2.1453119999999988</v>
      </c>
      <c r="H482" s="2">
        <f t="shared" si="55"/>
        <v>2.0640244999999986</v>
      </c>
      <c r="I482" s="2">
        <f t="array" ref="I482">SUMPRODUCT(B466:B485, (ROW(B466:B485)-ROW(B466)+1)) / (20*21/2)</f>
        <v>2.2266876190476186</v>
      </c>
      <c r="J482" s="2">
        <f t="shared" si="58"/>
        <v>2.2065453428699406</v>
      </c>
      <c r="K482" s="2">
        <f t="shared" si="52"/>
        <v>2.1570591315182499</v>
      </c>
    </row>
    <row r="483" spans="1:11" ht="13.5" x14ac:dyDescent="0.25">
      <c r="A483" s="3">
        <f>TITRES_STAT!B486</f>
        <v>42709</v>
      </c>
      <c r="B483" s="6">
        <f>TITRES_STAT!D486</f>
        <v>2.2511999999999999</v>
      </c>
      <c r="C483" s="2">
        <f t="shared" si="53"/>
        <v>1.6699999999999715E-2</v>
      </c>
      <c r="D483" s="2">
        <f t="shared" si="54"/>
        <v>2.2656599999999996</v>
      </c>
      <c r="E483" s="2">
        <f t="shared" si="56"/>
        <v>2.2305700000000002</v>
      </c>
      <c r="F483" s="2">
        <f t="shared" si="57"/>
        <v>2.2018649999999993</v>
      </c>
      <c r="G483" s="2">
        <f t="shared" si="51"/>
        <v>2.1494359999999992</v>
      </c>
      <c r="H483" s="2">
        <f t="shared" si="55"/>
        <v>2.0647354999999989</v>
      </c>
      <c r="I483" s="2">
        <f t="array" ref="I483">SUMPRODUCT(B467:B486, (ROW(B467:B486)-ROW(B467)+1)) / (20*21/2)</f>
        <v>2.2293180952380953</v>
      </c>
      <c r="J483" s="2">
        <f t="shared" si="58"/>
        <v>2.2107981673585178</v>
      </c>
      <c r="K483" s="2">
        <f t="shared" si="52"/>
        <v>2.1607509302822399</v>
      </c>
    </row>
    <row r="484" spans="1:11" ht="13.5" x14ac:dyDescent="0.25">
      <c r="A484" s="3">
        <f>TITRES_STAT!B487</f>
        <v>42710</v>
      </c>
      <c r="B484" s="6">
        <f>TITRES_STAT!D487</f>
        <v>2.2400000000000002</v>
      </c>
      <c r="C484" s="2">
        <f t="shared" si="53"/>
        <v>-1.1199999999999655E-2</v>
      </c>
      <c r="D484" s="2">
        <f t="shared" si="54"/>
        <v>2.25786</v>
      </c>
      <c r="E484" s="2">
        <f t="shared" si="56"/>
        <v>2.2389200000000002</v>
      </c>
      <c r="F484" s="2">
        <f t="shared" si="57"/>
        <v>2.2038149999999996</v>
      </c>
      <c r="G484" s="2">
        <f t="shared" si="51"/>
        <v>2.1532239999999989</v>
      </c>
      <c r="H484" s="2">
        <f t="shared" si="55"/>
        <v>2.065390499999999</v>
      </c>
      <c r="I484" s="2">
        <f t="array" ref="I484">SUMPRODUCT(B468:B487, (ROW(B468:B487)-ROW(B468)+1)) / (20*21/2)</f>
        <v>2.23163</v>
      </c>
      <c r="J484" s="2">
        <f t="shared" si="58"/>
        <v>2.2135792942767543</v>
      </c>
      <c r="K484" s="2">
        <f t="shared" si="52"/>
        <v>2.1638587369378386</v>
      </c>
    </row>
    <row r="485" spans="1:11" ht="13.5" x14ac:dyDescent="0.25">
      <c r="A485" s="3">
        <f>TITRES_STAT!B488</f>
        <v>42711</v>
      </c>
      <c r="B485" s="6">
        <f>TITRES_STAT!D488</f>
        <v>2.2288999999999999</v>
      </c>
      <c r="C485" s="2">
        <f t="shared" si="53"/>
        <v>-1.1100000000000332E-2</v>
      </c>
      <c r="D485" s="2">
        <f t="shared" si="54"/>
        <v>2.2467199999999998</v>
      </c>
      <c r="E485" s="2">
        <f t="shared" si="56"/>
        <v>2.2422599999999999</v>
      </c>
      <c r="F485" s="2">
        <f t="shared" si="57"/>
        <v>2.2068799999999995</v>
      </c>
      <c r="G485" s="2">
        <f t="shared" si="51"/>
        <v>2.1565679999999987</v>
      </c>
      <c r="H485" s="2">
        <f t="shared" si="55"/>
        <v>2.066279999999999</v>
      </c>
      <c r="I485" s="2">
        <f t="array" ref="I485">SUMPRODUCT(B469:B488, (ROW(B469:B488)-ROW(B469)+1)) / (20*21/2)</f>
        <v>2.2330633333333334</v>
      </c>
      <c r="J485" s="2">
        <f t="shared" si="58"/>
        <v>2.2150384091075397</v>
      </c>
      <c r="K485" s="2">
        <f t="shared" si="52"/>
        <v>2.1664093747049824</v>
      </c>
    </row>
    <row r="486" spans="1:11" ht="13.5" x14ac:dyDescent="0.25">
      <c r="A486" s="3">
        <f>TITRES_STAT!B489</f>
        <v>42712</v>
      </c>
      <c r="B486" s="6">
        <f>TITRES_STAT!D489</f>
        <v>2.2345000000000002</v>
      </c>
      <c r="C486" s="2">
        <f t="shared" si="53"/>
        <v>5.6000000000002714E-3</v>
      </c>
      <c r="D486" s="2">
        <f t="shared" si="54"/>
        <v>2.2378200000000001</v>
      </c>
      <c r="E486" s="2">
        <f t="shared" si="56"/>
        <v>2.2483899999999997</v>
      </c>
      <c r="F486" s="2">
        <f t="shared" si="57"/>
        <v>2.2102249999999999</v>
      </c>
      <c r="G486" s="2">
        <f t="shared" si="51"/>
        <v>2.1600239999999986</v>
      </c>
      <c r="H486" s="2">
        <f t="shared" si="55"/>
        <v>2.067302999999999</v>
      </c>
      <c r="I486" s="2">
        <f t="array" ref="I486">SUMPRODUCT(B470:B489, (ROW(B470:B489)-ROW(B470)+1)) / (20*21/2)</f>
        <v>2.234098571428571</v>
      </c>
      <c r="J486" s="2">
        <f t="shared" si="58"/>
        <v>2.2168918939544406</v>
      </c>
      <c r="K486" s="2">
        <f t="shared" si="52"/>
        <v>2.1690795953047868</v>
      </c>
    </row>
    <row r="487" spans="1:11" ht="13.5" x14ac:dyDescent="0.25">
      <c r="A487" s="3">
        <f>TITRES_STAT!B490</f>
        <v>42713</v>
      </c>
      <c r="B487" s="6">
        <f>TITRES_STAT!D490</f>
        <v>2.2345000000000002</v>
      </c>
      <c r="C487" s="2">
        <f t="shared" si="53"/>
        <v>0</v>
      </c>
      <c r="D487" s="2">
        <f t="shared" si="54"/>
        <v>2.2378200000000001</v>
      </c>
      <c r="E487" s="2">
        <f t="shared" si="56"/>
        <v>2.2495100000000003</v>
      </c>
      <c r="F487" s="2">
        <f t="shared" si="57"/>
        <v>2.2138499999999999</v>
      </c>
      <c r="G487" s="2">
        <f t="shared" si="51"/>
        <v>2.1644819999999982</v>
      </c>
      <c r="H487" s="2">
        <f t="shared" si="55"/>
        <v>2.0684579999999992</v>
      </c>
      <c r="I487" s="2">
        <f t="array" ref="I487">SUMPRODUCT(B471:B490, (ROW(B471:B490)-ROW(B471)+1)) / (20*21/2)</f>
        <v>2.2347357142857143</v>
      </c>
      <c r="J487" s="2">
        <f t="shared" si="58"/>
        <v>2.2185688564349699</v>
      </c>
      <c r="K487" s="2">
        <f t="shared" si="52"/>
        <v>2.1716451013712659</v>
      </c>
    </row>
    <row r="488" spans="1:11" ht="13.5" x14ac:dyDescent="0.25">
      <c r="A488" s="3">
        <f>TITRES_STAT!B491</f>
        <v>42717</v>
      </c>
      <c r="B488" s="6">
        <f>TITRES_STAT!D491</f>
        <v>2.2288999999999999</v>
      </c>
      <c r="C488" s="2">
        <f t="shared" si="53"/>
        <v>-5.6000000000002714E-3</v>
      </c>
      <c r="D488" s="2">
        <f t="shared" si="54"/>
        <v>2.2333600000000002</v>
      </c>
      <c r="E488" s="2">
        <f t="shared" si="56"/>
        <v>2.2495099999999999</v>
      </c>
      <c r="F488" s="2">
        <f t="shared" si="57"/>
        <v>2.2180300000000002</v>
      </c>
      <c r="G488" s="2">
        <f t="shared" si="51"/>
        <v>2.1688279999999986</v>
      </c>
      <c r="H488" s="2">
        <f t="shared" si="55"/>
        <v>2.0695849999999991</v>
      </c>
      <c r="I488" s="2">
        <f t="array" ref="I488">SUMPRODUCT(B472:B491, (ROW(B472:B491)-ROW(B472)+1)) / (20*21/2)</f>
        <v>2.2351076190476191</v>
      </c>
      <c r="J488" s="2">
        <f t="shared" si="58"/>
        <v>2.2195527748697348</v>
      </c>
      <c r="K488" s="2">
        <f t="shared" si="52"/>
        <v>2.1738903915135692</v>
      </c>
    </row>
    <row r="489" spans="1:11" ht="13.5" x14ac:dyDescent="0.25">
      <c r="A489" s="3">
        <f>TITRES_STAT!B492</f>
        <v>42718</v>
      </c>
      <c r="B489" s="6">
        <f>TITRES_STAT!D492</f>
        <v>2.2288999999999999</v>
      </c>
      <c r="C489" s="2">
        <f t="shared" si="53"/>
        <v>0</v>
      </c>
      <c r="D489" s="2">
        <f t="shared" si="54"/>
        <v>2.2311399999999999</v>
      </c>
      <c r="E489" s="2">
        <f t="shared" si="56"/>
        <v>2.2444999999999995</v>
      </c>
      <c r="F489" s="2">
        <f t="shared" si="57"/>
        <v>2.22221</v>
      </c>
      <c r="G489" s="2">
        <f t="shared" si="51"/>
        <v>2.1730619999999985</v>
      </c>
      <c r="H489" s="2">
        <f t="shared" si="55"/>
        <v>2.0707119999999994</v>
      </c>
      <c r="I489" s="2">
        <f t="array" ref="I489">SUMPRODUCT(B473:B492, (ROW(B473:B492)-ROW(B473)+1)) / (20*21/2)</f>
        <v>2.2378447619047619</v>
      </c>
      <c r="J489" s="2">
        <f t="shared" si="58"/>
        <v>2.2204429867869031</v>
      </c>
      <c r="K489" s="2">
        <f t="shared" si="52"/>
        <v>2.1760476310620569</v>
      </c>
    </row>
    <row r="490" spans="1:11" ht="13.5" x14ac:dyDescent="0.25">
      <c r="A490" s="3">
        <f>TITRES_STAT!B493</f>
        <v>42719</v>
      </c>
      <c r="B490" s="6">
        <f>TITRES_STAT!D493</f>
        <v>2.2288999999999999</v>
      </c>
      <c r="C490" s="2">
        <f t="shared" si="53"/>
        <v>0</v>
      </c>
      <c r="D490" s="2">
        <f t="shared" si="54"/>
        <v>2.2311399999999999</v>
      </c>
      <c r="E490" s="2">
        <f t="shared" si="56"/>
        <v>2.2389299999999999</v>
      </c>
      <c r="F490" s="2">
        <f t="shared" si="57"/>
        <v>2.2249950000000007</v>
      </c>
      <c r="G490" s="2">
        <f t="shared" si="51"/>
        <v>2.1769619999999978</v>
      </c>
      <c r="H490" s="2">
        <f t="shared" si="55"/>
        <v>2.0718389999999998</v>
      </c>
      <c r="I490" s="2">
        <f t="array" ref="I490">SUMPRODUCT(B474:B493, (ROW(B474:B493)-ROW(B474)+1)) / (20*21/2)</f>
        <v>2.2445542857142859</v>
      </c>
      <c r="J490" s="2">
        <f t="shared" si="58"/>
        <v>2.2212484166167221</v>
      </c>
      <c r="K490" s="2">
        <f t="shared" si="52"/>
        <v>2.1781202729811922</v>
      </c>
    </row>
    <row r="491" spans="1:11" ht="13.5" x14ac:dyDescent="0.25">
      <c r="A491" s="3">
        <f>TITRES_STAT!B494</f>
        <v>42720</v>
      </c>
      <c r="B491" s="6">
        <f>TITRES_STAT!D494</f>
        <v>2.2288999999999999</v>
      </c>
      <c r="C491" s="2">
        <f t="shared" si="53"/>
        <v>0</v>
      </c>
      <c r="D491" s="2">
        <f t="shared" si="54"/>
        <v>2.2300199999999997</v>
      </c>
      <c r="E491" s="2">
        <f t="shared" si="56"/>
        <v>2.2339199999999999</v>
      </c>
      <c r="F491" s="2">
        <f t="shared" si="57"/>
        <v>2.2280600000000006</v>
      </c>
      <c r="G491" s="2">
        <f t="shared" si="51"/>
        <v>2.1813079999999982</v>
      </c>
      <c r="H491" s="2">
        <f t="shared" si="55"/>
        <v>2.0731764999999998</v>
      </c>
      <c r="I491" s="2">
        <f t="array" ref="I491">SUMPRODUCT(B475:B494, (ROW(B475:B494)-ROW(B475)+1)) / (20*21/2)</f>
        <v>2.250262380952381</v>
      </c>
      <c r="J491" s="2">
        <f t="shared" si="58"/>
        <v>2.2219771388437008</v>
      </c>
      <c r="K491" s="2">
        <f t="shared" si="52"/>
        <v>2.1801116348250669</v>
      </c>
    </row>
    <row r="492" spans="1:11" ht="13.5" x14ac:dyDescent="0.25">
      <c r="A492" s="3">
        <f>TITRES_STAT!B495</f>
        <v>42723</v>
      </c>
      <c r="B492" s="6">
        <f>TITRES_STAT!D495</f>
        <v>2.2568000000000001</v>
      </c>
      <c r="C492" s="2">
        <f t="shared" si="53"/>
        <v>2.7900000000000258E-2</v>
      </c>
      <c r="D492" s="2">
        <f t="shared" si="54"/>
        <v>2.23448</v>
      </c>
      <c r="E492" s="2">
        <f t="shared" si="56"/>
        <v>2.2361499999999999</v>
      </c>
      <c r="F492" s="2">
        <f t="shared" si="57"/>
        <v>2.2308500000000007</v>
      </c>
      <c r="G492" s="2">
        <f t="shared" si="51"/>
        <v>2.1860999999999979</v>
      </c>
      <c r="H492" s="2">
        <f t="shared" si="55"/>
        <v>2.0746534999999997</v>
      </c>
      <c r="I492" s="2">
        <f t="array" ref="I492">SUMPRODUCT(B476:B495, (ROW(B476:B495)-ROW(B476)+1)) / (20*21/2)</f>
        <v>2.2542404761904762</v>
      </c>
      <c r="J492" s="2">
        <f t="shared" si="58"/>
        <v>2.2252936018109675</v>
      </c>
      <c r="K492" s="2">
        <f t="shared" si="52"/>
        <v>2.1831190216946723</v>
      </c>
    </row>
    <row r="493" spans="1:11" ht="13.5" x14ac:dyDescent="0.25">
      <c r="A493" s="3">
        <f>TITRES_STAT!B496</f>
        <v>42724</v>
      </c>
      <c r="B493" s="6">
        <f>TITRES_STAT!D496</f>
        <v>2.3012999999999999</v>
      </c>
      <c r="C493" s="2">
        <f t="shared" si="53"/>
        <v>4.4499999999999762E-2</v>
      </c>
      <c r="D493" s="2">
        <f t="shared" si="54"/>
        <v>2.2489599999999998</v>
      </c>
      <c r="E493" s="2">
        <f t="shared" si="56"/>
        <v>2.2411600000000003</v>
      </c>
      <c r="F493" s="2">
        <f t="shared" si="57"/>
        <v>2.2358650000000004</v>
      </c>
      <c r="G493" s="2">
        <f t="shared" si="51"/>
        <v>2.1906679999999983</v>
      </c>
      <c r="H493" s="2">
        <f t="shared" si="55"/>
        <v>2.076406</v>
      </c>
      <c r="I493" s="2">
        <f t="array" ref="I493">SUMPRODUCT(B477:B496, (ROW(B477:B496)-ROW(B477)+1)) / (20*21/2)</f>
        <v>2.2588609523809526</v>
      </c>
      <c r="J493" s="2">
        <f t="shared" si="58"/>
        <v>2.2325323064003988</v>
      </c>
      <c r="K493" s="2">
        <f t="shared" si="52"/>
        <v>2.1877535698635087</v>
      </c>
    </row>
    <row r="494" spans="1:11" ht="13.5" x14ac:dyDescent="0.25">
      <c r="A494" s="3">
        <f>TITRES_STAT!B497</f>
        <v>42725</v>
      </c>
      <c r="B494" s="6">
        <f>TITRES_STAT!D497</f>
        <v>2.2957999999999998</v>
      </c>
      <c r="C494" s="2">
        <f t="shared" si="53"/>
        <v>-5.5000000000000604E-3</v>
      </c>
      <c r="D494" s="2">
        <f t="shared" si="54"/>
        <v>2.26234</v>
      </c>
      <c r="E494" s="2">
        <f t="shared" si="56"/>
        <v>2.24674</v>
      </c>
      <c r="F494" s="2">
        <f t="shared" si="57"/>
        <v>2.2428300000000005</v>
      </c>
      <c r="G494" s="2">
        <f t="shared" si="51"/>
        <v>2.1942339999999985</v>
      </c>
      <c r="H494" s="2">
        <f t="shared" si="55"/>
        <v>2.0780779999999996</v>
      </c>
      <c r="I494" s="2">
        <f t="array" ref="I494">SUMPRODUCT(B478:B497, (ROW(B478:B497)-ROW(B478)+1)) / (20*21/2)</f>
        <v>2.2623642857142858</v>
      </c>
      <c r="J494" s="2">
        <f t="shared" si="58"/>
        <v>2.2385578010289322</v>
      </c>
      <c r="K494" s="2">
        <f t="shared" si="52"/>
        <v>2.1919906847708219</v>
      </c>
    </row>
    <row r="495" spans="1:11" ht="13.5" x14ac:dyDescent="0.25">
      <c r="A495" s="3">
        <f>TITRES_STAT!B498</f>
        <v>42726</v>
      </c>
      <c r="B495" s="6">
        <f>TITRES_STAT!D498</f>
        <v>2.2846000000000002</v>
      </c>
      <c r="C495" s="2">
        <f t="shared" si="53"/>
        <v>-1.1199999999999655E-2</v>
      </c>
      <c r="D495" s="2">
        <f t="shared" si="54"/>
        <v>2.2734800000000002</v>
      </c>
      <c r="E495" s="2">
        <f t="shared" si="56"/>
        <v>2.25231</v>
      </c>
      <c r="F495" s="2">
        <f t="shared" si="57"/>
        <v>2.2472849999999998</v>
      </c>
      <c r="G495" s="2">
        <f t="shared" si="51"/>
        <v>2.1961279999999985</v>
      </c>
      <c r="H495" s="2">
        <f t="shared" si="55"/>
        <v>2.0796939999999999</v>
      </c>
      <c r="I495" s="2">
        <f t="array" ref="I495">SUMPRODUCT(B479:B498, (ROW(B479:B498)-ROW(B479)+1)) / (20*21/2)</f>
        <v>2.2650157142857141</v>
      </c>
      <c r="J495" s="2">
        <f t="shared" si="58"/>
        <v>2.2429427723595099</v>
      </c>
      <c r="K495" s="2">
        <f t="shared" si="52"/>
        <v>2.1956224226229466</v>
      </c>
    </row>
    <row r="496" spans="1:11" ht="13.5" x14ac:dyDescent="0.25">
      <c r="A496" s="3">
        <f>TITRES_STAT!B499</f>
        <v>42727</v>
      </c>
      <c r="B496" s="6">
        <f>TITRES_STAT!D499</f>
        <v>2.2957999999999998</v>
      </c>
      <c r="C496" s="2">
        <f t="shared" si="53"/>
        <v>1.1199999999999655E-2</v>
      </c>
      <c r="D496" s="2">
        <f t="shared" si="54"/>
        <v>2.2868599999999999</v>
      </c>
      <c r="E496" s="2">
        <f t="shared" si="56"/>
        <v>2.2584399999999998</v>
      </c>
      <c r="F496" s="2">
        <f t="shared" si="57"/>
        <v>2.2534149999999995</v>
      </c>
      <c r="G496" s="2">
        <f t="shared" si="51"/>
        <v>2.1990259999999986</v>
      </c>
      <c r="H496" s="2">
        <f t="shared" si="55"/>
        <v>2.0814189999999995</v>
      </c>
      <c r="I496" s="2">
        <f t="array" ref="I496">SUMPRODUCT(B480:B499, (ROW(B480:B499)-ROW(B480)+1)) / (20*21/2)</f>
        <v>2.267401904761905</v>
      </c>
      <c r="J496" s="2">
        <f t="shared" si="58"/>
        <v>2.2479767940395567</v>
      </c>
      <c r="K496" s="2">
        <f t="shared" si="52"/>
        <v>2.1995509550691059</v>
      </c>
    </row>
    <row r="497" spans="1:11" ht="13.5" x14ac:dyDescent="0.25">
      <c r="A497" s="3">
        <f>TITRES_STAT!B500</f>
        <v>42730</v>
      </c>
      <c r="B497" s="6">
        <f>TITRES_STAT!D500</f>
        <v>2.2902</v>
      </c>
      <c r="C497" s="2">
        <f t="shared" si="53"/>
        <v>-5.5999999999998273E-3</v>
      </c>
      <c r="D497" s="2">
        <f t="shared" si="54"/>
        <v>2.2935399999999997</v>
      </c>
      <c r="E497" s="2">
        <f t="shared" si="56"/>
        <v>2.2640099999999999</v>
      </c>
      <c r="F497" s="2">
        <f t="shared" si="57"/>
        <v>2.2567599999999999</v>
      </c>
      <c r="G497" s="2">
        <f t="shared" si="51"/>
        <v>2.2019239999999987</v>
      </c>
      <c r="H497" s="2">
        <f t="shared" si="55"/>
        <v>2.083116</v>
      </c>
      <c r="I497" s="2">
        <f t="array" ref="I497">SUMPRODUCT(B481:B500, (ROW(B481:B500)-ROW(B481)+1)) / (20*21/2)</f>
        <v>2.2697614285714285</v>
      </c>
      <c r="J497" s="2">
        <f t="shared" si="58"/>
        <v>2.2519980517500748</v>
      </c>
      <c r="K497" s="2">
        <f t="shared" si="52"/>
        <v>2.2031058195761997</v>
      </c>
    </row>
    <row r="498" spans="1:11" ht="13.5" x14ac:dyDescent="0.25">
      <c r="A498" s="3">
        <f>TITRES_STAT!B501</f>
        <v>42731</v>
      </c>
      <c r="B498" s="6">
        <f>TITRES_STAT!D501</f>
        <v>2.2846000000000002</v>
      </c>
      <c r="C498" s="2">
        <f t="shared" si="53"/>
        <v>-5.5999999999998273E-3</v>
      </c>
      <c r="D498" s="2">
        <f t="shared" si="54"/>
        <v>2.2902</v>
      </c>
      <c r="E498" s="2">
        <f t="shared" si="56"/>
        <v>2.2695799999999999</v>
      </c>
      <c r="F498" s="2">
        <f t="shared" si="57"/>
        <v>2.2595449999999992</v>
      </c>
      <c r="G498" s="2">
        <f t="shared" ref="G498:G561" si="59">AVERAGE(B449:B498)</f>
        <v>2.2057119999999988</v>
      </c>
      <c r="H498" s="2">
        <f t="shared" si="55"/>
        <v>2.0848114999999998</v>
      </c>
      <c r="I498" s="2">
        <f t="array" ref="I498">SUMPRODUCT(B482:B501, (ROW(B482:B501)-ROW(B482)+1)) / (20*21/2)</f>
        <v>2.2726542857142857</v>
      </c>
      <c r="J498" s="2">
        <f t="shared" si="58"/>
        <v>2.2551029992024487</v>
      </c>
      <c r="K498" s="2">
        <f t="shared" si="52"/>
        <v>2.206301669788898</v>
      </c>
    </row>
    <row r="499" spans="1:11" ht="13.5" x14ac:dyDescent="0.25">
      <c r="A499" s="3">
        <f>TITRES_STAT!B502</f>
        <v>42732</v>
      </c>
      <c r="B499" s="6">
        <f>TITRES_STAT!D502</f>
        <v>2.2846000000000002</v>
      </c>
      <c r="C499" s="2">
        <f t="shared" si="53"/>
        <v>0</v>
      </c>
      <c r="D499" s="2">
        <f t="shared" si="54"/>
        <v>2.2879600000000004</v>
      </c>
      <c r="E499" s="2">
        <f t="shared" si="56"/>
        <v>2.27515</v>
      </c>
      <c r="F499" s="2">
        <f t="shared" si="57"/>
        <v>2.2598249999999993</v>
      </c>
      <c r="G499" s="2">
        <f t="shared" si="59"/>
        <v>2.2091659999999989</v>
      </c>
      <c r="H499" s="2">
        <f t="shared" si="55"/>
        <v>2.0865330000000002</v>
      </c>
      <c r="I499" s="2">
        <f t="array" ref="I499">SUMPRODUCT(B483:B502, (ROW(B483:B502)-ROW(B483)+1)) / (20*21/2)</f>
        <v>2.2770842857142854</v>
      </c>
      <c r="J499" s="2">
        <f t="shared" si="58"/>
        <v>2.257912237373644</v>
      </c>
      <c r="K499" s="2">
        <f t="shared" ref="K499:K562" si="60">$K$4*B499+(1-$K$4)*K498</f>
        <v>2.2093721925422747</v>
      </c>
    </row>
    <row r="500" spans="1:11" ht="13.5" x14ac:dyDescent="0.25">
      <c r="A500" s="3">
        <f>TITRES_STAT!B503</f>
        <v>42733</v>
      </c>
      <c r="B500" s="6">
        <f>TITRES_STAT!D503</f>
        <v>2.2846000000000002</v>
      </c>
      <c r="C500" s="2">
        <f t="shared" si="53"/>
        <v>0</v>
      </c>
      <c r="D500" s="2">
        <f t="shared" si="54"/>
        <v>2.2879600000000004</v>
      </c>
      <c r="E500" s="2">
        <f t="shared" si="56"/>
        <v>2.2807200000000001</v>
      </c>
      <c r="F500" s="2">
        <f t="shared" si="57"/>
        <v>2.2598249999999998</v>
      </c>
      <c r="G500" s="2">
        <f t="shared" si="59"/>
        <v>2.2119519999999988</v>
      </c>
      <c r="H500" s="2">
        <f t="shared" si="55"/>
        <v>2.0882285</v>
      </c>
      <c r="I500" s="2">
        <f t="array" ref="I500">SUMPRODUCT(B484:B503, (ROW(B484:B503)-ROW(B484)+1)) / (20*21/2)</f>
        <v>2.2790457142857141</v>
      </c>
      <c r="J500" s="2">
        <f t="shared" si="58"/>
        <v>2.2604539290523444</v>
      </c>
      <c r="K500" s="2">
        <f t="shared" si="60"/>
        <v>2.2123223026386563</v>
      </c>
    </row>
    <row r="501" spans="1:11" ht="13.5" x14ac:dyDescent="0.25">
      <c r="A501" s="3">
        <f>TITRES_STAT!B504</f>
        <v>42734</v>
      </c>
      <c r="B501" s="6">
        <f>TITRES_STAT!D504</f>
        <v>2.2902</v>
      </c>
      <c r="C501" s="2">
        <f t="shared" si="53"/>
        <v>5.5999999999998273E-3</v>
      </c>
      <c r="D501" s="2">
        <f t="shared" si="54"/>
        <v>2.2868400000000002</v>
      </c>
      <c r="E501" s="2">
        <f t="shared" si="56"/>
        <v>2.2868500000000003</v>
      </c>
      <c r="F501" s="2">
        <f t="shared" si="57"/>
        <v>2.2603849999999994</v>
      </c>
      <c r="G501" s="2">
        <f t="shared" si="59"/>
        <v>2.2141819999999992</v>
      </c>
      <c r="H501" s="2">
        <f t="shared" si="55"/>
        <v>2.0895300000000008</v>
      </c>
      <c r="I501" s="2">
        <f t="array" ref="I501">SUMPRODUCT(B485:B504, (ROW(B485:B504)-ROW(B485)+1)) / (20*21/2)</f>
        <v>2.2808480952380954</v>
      </c>
      <c r="J501" s="2">
        <f t="shared" si="58"/>
        <v>2.2632868881902164</v>
      </c>
      <c r="K501" s="2">
        <f t="shared" si="60"/>
        <v>2.2153763299861597</v>
      </c>
    </row>
    <row r="502" spans="1:11" ht="13.5" x14ac:dyDescent="0.25">
      <c r="A502" s="3">
        <f>TITRES_STAT!B505</f>
        <v>42737</v>
      </c>
      <c r="B502" s="6">
        <f>TITRES_STAT!D505</f>
        <v>2.3069000000000002</v>
      </c>
      <c r="C502" s="2">
        <f t="shared" si="53"/>
        <v>1.6700000000000159E-2</v>
      </c>
      <c r="D502" s="2">
        <f t="shared" si="54"/>
        <v>2.2901800000000003</v>
      </c>
      <c r="E502" s="2">
        <f t="shared" si="56"/>
        <v>2.2918599999999998</v>
      </c>
      <c r="F502" s="2">
        <f t="shared" si="57"/>
        <v>2.2640049999999996</v>
      </c>
      <c r="G502" s="2">
        <f t="shared" si="59"/>
        <v>2.216521999999999</v>
      </c>
      <c r="H502" s="2">
        <f t="shared" si="55"/>
        <v>2.0907830000000005</v>
      </c>
      <c r="I502" s="2">
        <f t="array" ref="I502">SUMPRODUCT(B486:B505, (ROW(B486:B505)-ROW(B486)+1)) / (20*21/2)</f>
        <v>2.277133333333333</v>
      </c>
      <c r="J502" s="2">
        <f t="shared" si="58"/>
        <v>2.2674405178863863</v>
      </c>
      <c r="K502" s="2">
        <f t="shared" si="60"/>
        <v>2.2189654935161141</v>
      </c>
    </row>
    <row r="503" spans="1:11" ht="13.5" x14ac:dyDescent="0.25">
      <c r="A503" s="3">
        <f>TITRES_STAT!B506</f>
        <v>42738</v>
      </c>
      <c r="B503" s="6">
        <f>TITRES_STAT!D506</f>
        <v>2.2846000000000002</v>
      </c>
      <c r="C503" s="2">
        <f t="shared" si="53"/>
        <v>-2.2299999999999986E-2</v>
      </c>
      <c r="D503" s="2">
        <f t="shared" si="54"/>
        <v>2.2901800000000003</v>
      </c>
      <c r="E503" s="2">
        <f t="shared" si="56"/>
        <v>2.2901899999999999</v>
      </c>
      <c r="F503" s="2">
        <f t="shared" si="57"/>
        <v>2.2656749999999994</v>
      </c>
      <c r="G503" s="2">
        <f t="shared" si="59"/>
        <v>2.2185279999999987</v>
      </c>
      <c r="H503" s="2">
        <f t="shared" si="55"/>
        <v>2.0919245000000006</v>
      </c>
      <c r="I503" s="2">
        <f t="array" ref="I503">SUMPRODUCT(B487:B506, (ROW(B487:B506)-ROW(B487)+1)) / (20*21/2)</f>
        <v>2.2734185714285711</v>
      </c>
      <c r="J503" s="2">
        <f t="shared" si="58"/>
        <v>2.2690747542781589</v>
      </c>
      <c r="K503" s="2">
        <f t="shared" si="60"/>
        <v>2.2215393957311687</v>
      </c>
    </row>
    <row r="504" spans="1:11" ht="13.5" x14ac:dyDescent="0.25">
      <c r="A504" s="3">
        <f>TITRES_STAT!B507</f>
        <v>42739</v>
      </c>
      <c r="B504" s="6">
        <f>TITRES_STAT!D507</f>
        <v>2.2846000000000002</v>
      </c>
      <c r="C504" s="2">
        <f t="shared" si="53"/>
        <v>0</v>
      </c>
      <c r="D504" s="2">
        <f t="shared" si="54"/>
        <v>2.2901800000000003</v>
      </c>
      <c r="E504" s="2">
        <f t="shared" si="56"/>
        <v>2.2890700000000002</v>
      </c>
      <c r="F504" s="2">
        <f t="shared" si="57"/>
        <v>2.2679049999999998</v>
      </c>
      <c r="G504" s="2">
        <f t="shared" si="59"/>
        <v>2.2210899999999989</v>
      </c>
      <c r="H504" s="2">
        <f t="shared" si="55"/>
        <v>2.0930660000000008</v>
      </c>
      <c r="I504" s="2">
        <f t="array" ref="I504">SUMPRODUCT(B488:B507, (ROW(B488:B507)-ROW(B488)+1)) / (20*21/2)</f>
        <v>2.2697304761904769</v>
      </c>
      <c r="J504" s="2">
        <f t="shared" si="58"/>
        <v>2.2705533491088103</v>
      </c>
      <c r="K504" s="2">
        <f t="shared" si="60"/>
        <v>2.2240123606044562</v>
      </c>
    </row>
    <row r="505" spans="1:11" ht="13.5" x14ac:dyDescent="0.25">
      <c r="A505" s="3">
        <f>TITRES_STAT!B508</f>
        <v>42740</v>
      </c>
      <c r="B505" s="6">
        <f>TITRES_STAT!D508</f>
        <v>2.2288999999999999</v>
      </c>
      <c r="C505" s="2">
        <f t="shared" si="53"/>
        <v>-5.5700000000000305E-2</v>
      </c>
      <c r="D505" s="2">
        <f t="shared" si="54"/>
        <v>2.2790399999999997</v>
      </c>
      <c r="E505" s="2">
        <f t="shared" si="56"/>
        <v>2.2835000000000005</v>
      </c>
      <c r="F505" s="2">
        <f t="shared" si="57"/>
        <v>2.2679049999999998</v>
      </c>
      <c r="G505" s="2">
        <f t="shared" si="59"/>
        <v>2.2220939999999989</v>
      </c>
      <c r="H505" s="2">
        <f t="shared" si="55"/>
        <v>2.0940610000000008</v>
      </c>
      <c r="I505" s="2">
        <f t="array" ref="I505">SUMPRODUCT(B489:B508, (ROW(B489:B508)-ROW(B489)+1)) / (20*21/2)</f>
        <v>2.2660690476190477</v>
      </c>
      <c r="J505" s="2">
        <f t="shared" si="58"/>
        <v>2.2665863634793997</v>
      </c>
      <c r="K505" s="2">
        <f t="shared" si="60"/>
        <v>2.2242040327376147</v>
      </c>
    </row>
    <row r="506" spans="1:11" ht="13.5" x14ac:dyDescent="0.25">
      <c r="A506" s="3">
        <f>TITRES_STAT!B509</f>
        <v>42741</v>
      </c>
      <c r="B506" s="6">
        <f>TITRES_STAT!D509</f>
        <v>2.2288999999999999</v>
      </c>
      <c r="C506" s="2">
        <f t="shared" si="53"/>
        <v>0</v>
      </c>
      <c r="D506" s="2">
        <f t="shared" si="54"/>
        <v>2.2667799999999998</v>
      </c>
      <c r="E506" s="2">
        <f t="shared" si="56"/>
        <v>2.2768100000000002</v>
      </c>
      <c r="F506" s="2">
        <f t="shared" si="57"/>
        <v>2.2676249999999998</v>
      </c>
      <c r="G506" s="2">
        <f t="shared" si="59"/>
        <v>2.2230979999999989</v>
      </c>
      <c r="H506" s="2">
        <f t="shared" si="55"/>
        <v>2.0947925000000009</v>
      </c>
      <c r="I506" s="2">
        <f t="array" ref="I506">SUMPRODUCT(B490:B509, (ROW(B490:B509)-ROW(B490)+1)) / (20*21/2)</f>
        <v>2.2602838095238096</v>
      </c>
      <c r="J506" s="2">
        <f t="shared" si="58"/>
        <v>2.2629971860051712</v>
      </c>
      <c r="K506" s="2">
        <f t="shared" si="60"/>
        <v>2.224388188316532</v>
      </c>
    </row>
    <row r="507" spans="1:11" ht="13.5" x14ac:dyDescent="0.25">
      <c r="A507" s="3">
        <f>TITRES_STAT!B510</f>
        <v>42744</v>
      </c>
      <c r="B507" s="6">
        <f>TITRES_STAT!D510</f>
        <v>2.2288999999999999</v>
      </c>
      <c r="C507" s="2">
        <f t="shared" si="53"/>
        <v>0</v>
      </c>
      <c r="D507" s="2">
        <f t="shared" si="54"/>
        <v>2.2511799999999997</v>
      </c>
      <c r="E507" s="2">
        <f t="shared" si="56"/>
        <v>2.27068</v>
      </c>
      <c r="F507" s="2">
        <f t="shared" si="57"/>
        <v>2.2673450000000002</v>
      </c>
      <c r="G507" s="2">
        <f t="shared" si="59"/>
        <v>2.2241019999999989</v>
      </c>
      <c r="H507" s="2">
        <f t="shared" si="55"/>
        <v>2.0955765000000008</v>
      </c>
      <c r="I507" s="2">
        <f t="array" ref="I507">SUMPRODUCT(B491:B510, (ROW(B491:B510)-ROW(B491)+1)) / (20*21/2)</f>
        <v>2.2514238095238097</v>
      </c>
      <c r="J507" s="2">
        <f t="shared" si="58"/>
        <v>2.2597498349570597</v>
      </c>
      <c r="K507" s="2">
        <f t="shared" si="60"/>
        <v>2.2245651221080407</v>
      </c>
    </row>
    <row r="508" spans="1:11" ht="13.5" x14ac:dyDescent="0.25">
      <c r="A508" s="3">
        <f>TITRES_STAT!B511</f>
        <v>42745</v>
      </c>
      <c r="B508" s="6">
        <f>TITRES_STAT!D511</f>
        <v>2.2288999999999999</v>
      </c>
      <c r="C508" s="2">
        <f t="shared" si="53"/>
        <v>0</v>
      </c>
      <c r="D508" s="2">
        <f t="shared" si="54"/>
        <v>2.2400399999999996</v>
      </c>
      <c r="E508" s="2">
        <f t="shared" si="56"/>
        <v>2.26511</v>
      </c>
      <c r="F508" s="2">
        <f t="shared" si="57"/>
        <v>2.2673450000000002</v>
      </c>
      <c r="G508" s="2">
        <f t="shared" si="59"/>
        <v>2.2261079999999986</v>
      </c>
      <c r="H508" s="2">
        <f t="shared" si="55"/>
        <v>2.0966245000000008</v>
      </c>
      <c r="I508" s="2">
        <f t="array" ref="I508">SUMPRODUCT(B492:B511, (ROW(B492:B511)-ROW(B492)+1)) / (20*21/2)</f>
        <v>2.2428290476190478</v>
      </c>
      <c r="J508" s="2">
        <f t="shared" si="58"/>
        <v>2.2568117554373397</v>
      </c>
      <c r="K508" s="2">
        <f t="shared" si="60"/>
        <v>2.22473511731949</v>
      </c>
    </row>
    <row r="509" spans="1:11" ht="13.5" x14ac:dyDescent="0.25">
      <c r="A509" s="3">
        <f>TITRES_STAT!B512</f>
        <v>42746</v>
      </c>
      <c r="B509" s="6">
        <f>TITRES_STAT!D512</f>
        <v>2.2065999999999999</v>
      </c>
      <c r="C509" s="2">
        <f t="shared" si="53"/>
        <v>-2.2299999999999986E-2</v>
      </c>
      <c r="D509" s="2">
        <f t="shared" si="54"/>
        <v>2.22444</v>
      </c>
      <c r="E509" s="2">
        <f t="shared" si="56"/>
        <v>2.2573099999999995</v>
      </c>
      <c r="F509" s="2">
        <f t="shared" si="57"/>
        <v>2.2662300000000006</v>
      </c>
      <c r="G509" s="2">
        <f t="shared" si="59"/>
        <v>2.226999999999999</v>
      </c>
      <c r="H509" s="2">
        <f t="shared" si="55"/>
        <v>2.0972970000000011</v>
      </c>
      <c r="I509" s="2">
        <f t="array" ref="I509">SUMPRODUCT(B493:B512, (ROW(B493:B512)-ROW(B493)+1)) / (20*21/2)</f>
        <v>2.2344995238095238</v>
      </c>
      <c r="J509" s="2">
        <f t="shared" si="58"/>
        <v>2.2520296834909264</v>
      </c>
      <c r="K509" s="2">
        <f t="shared" si="60"/>
        <v>2.2240239362481375</v>
      </c>
    </row>
    <row r="510" spans="1:11" ht="13.5" x14ac:dyDescent="0.25">
      <c r="A510" s="3">
        <f>TITRES_STAT!B513</f>
        <v>42747</v>
      </c>
      <c r="B510" s="6">
        <f>TITRES_STAT!D513</f>
        <v>2.1732</v>
      </c>
      <c r="C510" s="2">
        <f t="shared" si="53"/>
        <v>-3.3399999999999874E-2</v>
      </c>
      <c r="D510" s="2">
        <f t="shared" si="54"/>
        <v>2.2132999999999998</v>
      </c>
      <c r="E510" s="2">
        <f t="shared" si="56"/>
        <v>2.2461700000000002</v>
      </c>
      <c r="F510" s="2">
        <f t="shared" si="57"/>
        <v>2.2634450000000008</v>
      </c>
      <c r="G510" s="2">
        <f t="shared" si="59"/>
        <v>2.2274459999999987</v>
      </c>
      <c r="H510" s="2">
        <f t="shared" si="55"/>
        <v>2.0978290000000013</v>
      </c>
      <c r="I510" s="2">
        <f t="array" ref="I510">SUMPRODUCT(B494:B513, (ROW(B494:B513)-ROW(B494)+1)) / (20*21/2)</f>
        <v>2.2281585714285712</v>
      </c>
      <c r="J510" s="2">
        <f t="shared" si="58"/>
        <v>2.2445220945870283</v>
      </c>
      <c r="K510" s="2">
        <f t="shared" si="60"/>
        <v>2.222030840708995</v>
      </c>
    </row>
    <row r="511" spans="1:11" ht="13.5" x14ac:dyDescent="0.25">
      <c r="A511" s="3">
        <f>TITRES_STAT!B514</f>
        <v>42748</v>
      </c>
      <c r="B511" s="6">
        <f>TITRES_STAT!D514</f>
        <v>2.1732</v>
      </c>
      <c r="C511" s="2">
        <f t="shared" si="53"/>
        <v>0</v>
      </c>
      <c r="D511" s="2">
        <f t="shared" si="54"/>
        <v>2.2021600000000001</v>
      </c>
      <c r="E511" s="2">
        <f t="shared" si="56"/>
        <v>2.2344700000000004</v>
      </c>
      <c r="F511" s="2">
        <f t="shared" si="57"/>
        <v>2.2606600000000006</v>
      </c>
      <c r="G511" s="2">
        <f t="shared" si="59"/>
        <v>2.228003999999999</v>
      </c>
      <c r="H511" s="2">
        <f t="shared" si="55"/>
        <v>2.0986510000000012</v>
      </c>
      <c r="I511" s="2">
        <f t="array" ref="I511">SUMPRODUCT(B495:B514, (ROW(B495:B514)-ROW(B495)+1)) / (20*21/2)</f>
        <v>2.222348095238095</v>
      </c>
      <c r="J511" s="2">
        <f t="shared" si="58"/>
        <v>2.2377295141501685</v>
      </c>
      <c r="K511" s="2">
        <f t="shared" si="60"/>
        <v>2.2201159057792306</v>
      </c>
    </row>
    <row r="512" spans="1:11" ht="13.5" x14ac:dyDescent="0.25">
      <c r="A512" s="3">
        <f>TITRES_STAT!B515</f>
        <v>42751</v>
      </c>
      <c r="B512" s="6">
        <f>TITRES_STAT!D515</f>
        <v>2.1732</v>
      </c>
      <c r="C512" s="2">
        <f t="shared" si="53"/>
        <v>0</v>
      </c>
      <c r="D512" s="2">
        <f t="shared" si="54"/>
        <v>2.1910199999999995</v>
      </c>
      <c r="E512" s="2">
        <f t="shared" si="56"/>
        <v>2.2211000000000003</v>
      </c>
      <c r="F512" s="2">
        <f t="shared" si="57"/>
        <v>2.2564800000000007</v>
      </c>
      <c r="G512" s="2">
        <f t="shared" si="59"/>
        <v>2.2285619999999988</v>
      </c>
      <c r="H512" s="2">
        <f t="shared" si="55"/>
        <v>2.0992620000000013</v>
      </c>
      <c r="I512" s="2">
        <f t="array" ref="I512">SUMPRODUCT(B496:B515, (ROW(B496:B515)-ROW(B496)+1)) / (20*21/2)</f>
        <v>2.2154514285714284</v>
      </c>
      <c r="J512" s="2">
        <f t="shared" si="58"/>
        <v>2.2315838461358664</v>
      </c>
      <c r="K512" s="2">
        <f t="shared" si="60"/>
        <v>2.2182760663369079</v>
      </c>
    </row>
    <row r="513" spans="1:11" ht="13.5" x14ac:dyDescent="0.25">
      <c r="A513" s="3">
        <f>TITRES_STAT!B516</f>
        <v>42752</v>
      </c>
      <c r="B513" s="6">
        <f>TITRES_STAT!D516</f>
        <v>2.1899000000000002</v>
      </c>
      <c r="C513" s="2">
        <f t="shared" si="53"/>
        <v>1.6700000000000159E-2</v>
      </c>
      <c r="D513" s="2">
        <f t="shared" si="54"/>
        <v>2.1832199999999995</v>
      </c>
      <c r="E513" s="2">
        <f t="shared" si="56"/>
        <v>2.2116300000000004</v>
      </c>
      <c r="F513" s="2">
        <f t="shared" si="57"/>
        <v>2.2509100000000002</v>
      </c>
      <c r="G513" s="2">
        <f t="shared" si="59"/>
        <v>2.2293419999999986</v>
      </c>
      <c r="H513" s="2">
        <f t="shared" si="55"/>
        <v>2.0999300000000014</v>
      </c>
      <c r="I513" s="2">
        <f t="array" ref="I513">SUMPRODUCT(B497:B516, (ROW(B497:B516)-ROW(B497)+1)) / (20*21/2)</f>
        <v>2.2090852380952382</v>
      </c>
      <c r="J513" s="2">
        <f t="shared" si="58"/>
        <v>2.2276139560276889</v>
      </c>
      <c r="K513" s="2">
        <f t="shared" si="60"/>
        <v>2.2171632794217349</v>
      </c>
    </row>
    <row r="514" spans="1:11" ht="13.5" x14ac:dyDescent="0.25">
      <c r="A514" s="3">
        <f>TITRES_STAT!B517</f>
        <v>42753</v>
      </c>
      <c r="B514" s="6">
        <f>TITRES_STAT!D517</f>
        <v>2.1899000000000002</v>
      </c>
      <c r="C514" s="2">
        <f t="shared" si="53"/>
        <v>0</v>
      </c>
      <c r="D514" s="2">
        <f t="shared" si="54"/>
        <v>2.1798799999999998</v>
      </c>
      <c r="E514" s="2">
        <f t="shared" si="56"/>
        <v>2.2021600000000001</v>
      </c>
      <c r="F514" s="2">
        <f t="shared" si="57"/>
        <v>2.2456150000000004</v>
      </c>
      <c r="G514" s="2">
        <f t="shared" si="59"/>
        <v>2.2291199999999987</v>
      </c>
      <c r="H514" s="2">
        <f t="shared" si="55"/>
        <v>2.1008620000000016</v>
      </c>
      <c r="I514" s="2">
        <f t="array" ref="I514">SUMPRODUCT(B498:B517, (ROW(B498:B517)-ROW(B498)+1)) / (20*21/2)</f>
        <v>2.203302857142857</v>
      </c>
      <c r="J514" s="2">
        <f t="shared" si="58"/>
        <v>2.2240221506917188</v>
      </c>
      <c r="K514" s="2">
        <f t="shared" si="60"/>
        <v>2.2160941312091178</v>
      </c>
    </row>
    <row r="515" spans="1:11" ht="13.5" x14ac:dyDescent="0.25">
      <c r="A515" s="3">
        <f>TITRES_STAT!B518</f>
        <v>42754</v>
      </c>
      <c r="B515" s="6">
        <f>TITRES_STAT!D518</f>
        <v>2.1732</v>
      </c>
      <c r="C515" s="2">
        <f t="shared" si="53"/>
        <v>-1.6700000000000159E-2</v>
      </c>
      <c r="D515" s="2">
        <f t="shared" si="54"/>
        <v>2.1798799999999998</v>
      </c>
      <c r="E515" s="2">
        <f t="shared" si="56"/>
        <v>2.19659</v>
      </c>
      <c r="F515" s="2">
        <f t="shared" si="57"/>
        <v>2.2400450000000007</v>
      </c>
      <c r="G515" s="2">
        <f t="shared" si="59"/>
        <v>2.2292319999999983</v>
      </c>
      <c r="H515" s="2">
        <f t="shared" si="55"/>
        <v>2.1017105000000016</v>
      </c>
      <c r="I515" s="2">
        <f t="array" ref="I515">SUMPRODUCT(B499:B518, (ROW(B499:B518)-ROW(B499)+1)) / (20*21/2)</f>
        <v>2.1980776190476194</v>
      </c>
      <c r="J515" s="2">
        <f t="shared" si="58"/>
        <v>2.2191819458639359</v>
      </c>
      <c r="K515" s="2">
        <f t="shared" si="60"/>
        <v>2.2144120084166032</v>
      </c>
    </row>
    <row r="516" spans="1:11" ht="13.5" x14ac:dyDescent="0.25">
      <c r="A516" s="3">
        <f>TITRES_STAT!B519</f>
        <v>42755</v>
      </c>
      <c r="B516" s="6">
        <f>TITRES_STAT!D519</f>
        <v>2.1732</v>
      </c>
      <c r="C516" s="2">
        <f t="shared" ref="C516:C579" si="61">B516-B515</f>
        <v>0</v>
      </c>
      <c r="D516" s="2">
        <f t="shared" si="54"/>
        <v>2.1798799999999998</v>
      </c>
      <c r="E516" s="2">
        <f t="shared" si="56"/>
        <v>2.1910200000000004</v>
      </c>
      <c r="F516" s="2">
        <f t="shared" si="57"/>
        <v>2.2339150000000005</v>
      </c>
      <c r="G516" s="2">
        <f t="shared" si="59"/>
        <v>2.2293439999999984</v>
      </c>
      <c r="H516" s="2">
        <f t="shared" si="55"/>
        <v>2.1025590000000016</v>
      </c>
      <c r="I516" s="2">
        <f t="array" ref="I516">SUMPRODUCT(B500:B519, (ROW(B500:B519)-ROW(B500)+1)) / (20*21/2)</f>
        <v>2.192849523809524</v>
      </c>
      <c r="J516" s="2">
        <f t="shared" si="58"/>
        <v>2.2148027129245134</v>
      </c>
      <c r="K516" s="2">
        <f t="shared" si="60"/>
        <v>2.2127958512237953</v>
      </c>
    </row>
    <row r="517" spans="1:11" ht="13.5" x14ac:dyDescent="0.25">
      <c r="A517" s="3">
        <f>TITRES_STAT!B520</f>
        <v>42758</v>
      </c>
      <c r="B517" s="6">
        <f>TITRES_STAT!D520</f>
        <v>2.1732</v>
      </c>
      <c r="C517" s="2">
        <f t="shared" si="61"/>
        <v>0</v>
      </c>
      <c r="D517" s="2">
        <f t="shared" si="54"/>
        <v>2.1798799999999998</v>
      </c>
      <c r="E517" s="2">
        <f t="shared" si="56"/>
        <v>2.1854500000000003</v>
      </c>
      <c r="F517" s="2">
        <f t="shared" si="57"/>
        <v>2.2280650000000004</v>
      </c>
      <c r="G517" s="2">
        <f t="shared" si="59"/>
        <v>2.2295679999999987</v>
      </c>
      <c r="H517" s="2">
        <f t="shared" si="55"/>
        <v>2.1034075000000017</v>
      </c>
      <c r="I517" s="2">
        <f t="array" ref="I517">SUMPRODUCT(B501:B520, (ROW(B501:B520)-ROW(B501)+1)) / (20*21/2)</f>
        <v>2.1881785714285718</v>
      </c>
      <c r="J517" s="2">
        <f t="shared" si="58"/>
        <v>2.2108405497888453</v>
      </c>
      <c r="K517" s="2">
        <f t="shared" si="60"/>
        <v>2.211243072744431</v>
      </c>
    </row>
    <row r="518" spans="1:11" ht="13.5" x14ac:dyDescent="0.25">
      <c r="A518" s="3">
        <f>TITRES_STAT!B521</f>
        <v>42759</v>
      </c>
      <c r="B518" s="6">
        <f>TITRES_STAT!D521</f>
        <v>2.1732</v>
      </c>
      <c r="C518" s="2">
        <f t="shared" si="61"/>
        <v>0</v>
      </c>
      <c r="D518" s="2">
        <f t="shared" ref="D518:D581" si="62">AVERAGE(B514:B518)</f>
        <v>2.1765400000000001</v>
      </c>
      <c r="E518" s="2">
        <f t="shared" si="56"/>
        <v>2.1798799999999998</v>
      </c>
      <c r="F518" s="2">
        <f t="shared" si="57"/>
        <v>2.2224950000000008</v>
      </c>
      <c r="G518" s="2">
        <f t="shared" si="59"/>
        <v>2.2301259999999985</v>
      </c>
      <c r="H518" s="2">
        <f t="shared" si="55"/>
        <v>2.1039920000000016</v>
      </c>
      <c r="I518" s="2">
        <f t="array" ref="I518">SUMPRODUCT(B502:B521, (ROW(B502:B521)-ROW(B502)+1)) / (20*21/2)</f>
        <v>2.1856552380952379</v>
      </c>
      <c r="J518" s="2">
        <f t="shared" si="58"/>
        <v>2.2072557355232409</v>
      </c>
      <c r="K518" s="2">
        <f t="shared" si="60"/>
        <v>2.209751187538767</v>
      </c>
    </row>
    <row r="519" spans="1:11" ht="13.5" x14ac:dyDescent="0.25">
      <c r="A519" s="3">
        <f>TITRES_STAT!B522</f>
        <v>42760</v>
      </c>
      <c r="B519" s="6">
        <f>TITRES_STAT!D522</f>
        <v>2.1676000000000002</v>
      </c>
      <c r="C519" s="2">
        <f t="shared" si="61"/>
        <v>-5.5999999999998273E-3</v>
      </c>
      <c r="D519" s="2">
        <f t="shared" si="62"/>
        <v>2.1720800000000002</v>
      </c>
      <c r="E519" s="2">
        <f t="shared" si="56"/>
        <v>2.17598</v>
      </c>
      <c r="F519" s="2">
        <f t="shared" si="57"/>
        <v>2.2166450000000006</v>
      </c>
      <c r="G519" s="2">
        <f t="shared" si="59"/>
        <v>2.2305719999999987</v>
      </c>
      <c r="H519" s="2">
        <f t="shared" si="55"/>
        <v>2.1042585000000016</v>
      </c>
      <c r="I519" s="2">
        <f t="array" ref="I519">SUMPRODUCT(B503:B522, (ROW(B503:B522)-ROW(B503)+1)) / (20*21/2)</f>
        <v>2.1820457142857141</v>
      </c>
      <c r="J519" s="2">
        <f t="shared" si="58"/>
        <v>2.2034789988067418</v>
      </c>
      <c r="K519" s="2">
        <f t="shared" si="60"/>
        <v>2.2080981997921487</v>
      </c>
    </row>
    <row r="520" spans="1:11" ht="13.5" x14ac:dyDescent="0.25">
      <c r="A520" s="3">
        <f>TITRES_STAT!B523</f>
        <v>42761</v>
      </c>
      <c r="B520" s="6">
        <f>TITRES_STAT!D523</f>
        <v>2.1676000000000002</v>
      </c>
      <c r="C520" s="2">
        <f t="shared" si="61"/>
        <v>0</v>
      </c>
      <c r="D520" s="2">
        <f t="shared" si="62"/>
        <v>2.17096</v>
      </c>
      <c r="E520" s="2">
        <f t="shared" si="56"/>
        <v>2.1754199999999999</v>
      </c>
      <c r="F520" s="2">
        <f t="shared" si="57"/>
        <v>2.2107950000000005</v>
      </c>
      <c r="G520" s="2">
        <f t="shared" si="59"/>
        <v>2.2304599999999981</v>
      </c>
      <c r="H520" s="2">
        <f t="shared" si="55"/>
        <v>2.104525000000002</v>
      </c>
      <c r="I520" s="2">
        <f t="array" ref="I520">SUMPRODUCT(B504:B523, (ROW(B504:B523)-ROW(B504)+1)) / (20*21/2)</f>
        <v>2.1769757142857147</v>
      </c>
      <c r="J520" s="2">
        <f t="shared" si="58"/>
        <v>2.200061951301338</v>
      </c>
      <c r="K520" s="2">
        <f t="shared" si="60"/>
        <v>2.2065100350944178</v>
      </c>
    </row>
    <row r="521" spans="1:11" ht="13.5" x14ac:dyDescent="0.25">
      <c r="A521" s="3">
        <f>TITRES_STAT!B524</f>
        <v>42762</v>
      </c>
      <c r="B521" s="6">
        <f>TITRES_STAT!D524</f>
        <v>2.1842999999999999</v>
      </c>
      <c r="C521" s="2">
        <f t="shared" si="61"/>
        <v>1.6699999999999715E-2</v>
      </c>
      <c r="D521" s="2">
        <f t="shared" si="62"/>
        <v>2.1731799999999999</v>
      </c>
      <c r="E521" s="2">
        <f t="shared" si="56"/>
        <v>2.1765300000000001</v>
      </c>
      <c r="F521" s="2">
        <f t="shared" si="57"/>
        <v>2.2055000000000007</v>
      </c>
      <c r="G521" s="2">
        <f t="shared" si="59"/>
        <v>2.2307939999999982</v>
      </c>
      <c r="H521" s="2">
        <f t="shared" si="55"/>
        <v>2.105033500000002</v>
      </c>
      <c r="I521" s="2">
        <f t="array" ref="I521">SUMPRODUCT(B505:B524, (ROW(B505:B524)-ROW(B505)+1)) / (20*21/2)</f>
        <v>2.1746928571428574</v>
      </c>
      <c r="J521" s="2">
        <f t="shared" si="58"/>
        <v>2.198560813082163</v>
      </c>
      <c r="K521" s="2">
        <f t="shared" si="60"/>
        <v>2.2056390533260095</v>
      </c>
    </row>
    <row r="522" spans="1:11" ht="13.5" x14ac:dyDescent="0.25">
      <c r="A522" s="3">
        <f>TITRES_STAT!B525</f>
        <v>42765</v>
      </c>
      <c r="B522" s="6">
        <f>TITRES_STAT!D525</f>
        <v>2.1676000000000002</v>
      </c>
      <c r="C522" s="2">
        <f t="shared" si="61"/>
        <v>-1.6699999999999715E-2</v>
      </c>
      <c r="D522" s="2">
        <f t="shared" si="62"/>
        <v>2.1720600000000001</v>
      </c>
      <c r="E522" s="2">
        <f t="shared" si="56"/>
        <v>2.1759700000000004</v>
      </c>
      <c r="F522" s="2">
        <f t="shared" si="57"/>
        <v>2.1985350000000006</v>
      </c>
      <c r="G522" s="2">
        <f t="shared" si="59"/>
        <v>2.2301259999999985</v>
      </c>
      <c r="H522" s="2">
        <f t="shared" ref="H522:H585" si="63">AVERAGE(B323:B522)</f>
        <v>2.1057485000000016</v>
      </c>
      <c r="I522" s="2">
        <f t="array" ref="I522">SUMPRODUCT(B506:B525, (ROW(B506:B525)-ROW(B506)+1)) / (20*21/2)</f>
        <v>2.1713766666666667</v>
      </c>
      <c r="J522" s="2">
        <f t="shared" si="58"/>
        <v>2.1956121642171951</v>
      </c>
      <c r="K522" s="2">
        <f t="shared" si="60"/>
        <v>2.2041473257445974</v>
      </c>
    </row>
    <row r="523" spans="1:11" ht="13.5" x14ac:dyDescent="0.25">
      <c r="A523" s="3">
        <f>TITRES_STAT!B526</f>
        <v>42766</v>
      </c>
      <c r="B523" s="6">
        <f>TITRES_STAT!D526</f>
        <v>2.1453000000000002</v>
      </c>
      <c r="C523" s="2">
        <f t="shared" si="61"/>
        <v>-2.2299999999999986E-2</v>
      </c>
      <c r="D523" s="2">
        <f t="shared" si="62"/>
        <v>2.1664800000000004</v>
      </c>
      <c r="E523" s="2">
        <f t="shared" si="56"/>
        <v>2.1715100000000001</v>
      </c>
      <c r="F523" s="2">
        <f t="shared" si="57"/>
        <v>2.1915700000000005</v>
      </c>
      <c r="G523" s="2">
        <f t="shared" si="59"/>
        <v>2.2290119999999982</v>
      </c>
      <c r="H523" s="2">
        <f t="shared" si="63"/>
        <v>2.106352000000002</v>
      </c>
      <c r="I523" s="2">
        <f t="array" ref="I523">SUMPRODUCT(B507:B526, (ROW(B507:B526)-ROW(B507)+1)) / (20*21/2)</f>
        <v>2.1684319047619045</v>
      </c>
      <c r="J523" s="2">
        <f t="shared" si="58"/>
        <v>2.1908205295298431</v>
      </c>
      <c r="K523" s="2">
        <f t="shared" si="60"/>
        <v>2.2018395874801033</v>
      </c>
    </row>
    <row r="524" spans="1:11" ht="13.5" x14ac:dyDescent="0.25">
      <c r="A524" s="3">
        <f>TITRES_STAT!B527</f>
        <v>42767</v>
      </c>
      <c r="B524" s="6">
        <f>TITRES_STAT!D527</f>
        <v>2.1676000000000002</v>
      </c>
      <c r="C524" s="2">
        <f t="shared" si="61"/>
        <v>2.2299999999999986E-2</v>
      </c>
      <c r="D524" s="2">
        <f t="shared" si="62"/>
        <v>2.1664800000000004</v>
      </c>
      <c r="E524" s="2">
        <f t="shared" ref="E524:E587" si="64">AVERAGE(B515:B524)</f>
        <v>2.1692799999999997</v>
      </c>
      <c r="F524" s="2">
        <f t="shared" si="57"/>
        <v>2.1857200000000003</v>
      </c>
      <c r="G524" s="2">
        <f t="shared" si="59"/>
        <v>2.2292339999999986</v>
      </c>
      <c r="H524" s="2">
        <f t="shared" si="63"/>
        <v>2.1066715000000018</v>
      </c>
      <c r="I524" s="2">
        <f t="array" ref="I524">SUMPRODUCT(B508:B527, (ROW(B508:B527)-ROW(B508)+1)) / (20*21/2)</f>
        <v>2.1711633333333333</v>
      </c>
      <c r="J524" s="2">
        <f t="shared" si="58"/>
        <v>2.1886090505270008</v>
      </c>
      <c r="K524" s="2">
        <f t="shared" si="60"/>
        <v>2.200496858559315</v>
      </c>
    </row>
    <row r="525" spans="1:11" ht="13.5" x14ac:dyDescent="0.25">
      <c r="A525" s="3">
        <f>TITRES_STAT!B528</f>
        <v>42768</v>
      </c>
      <c r="B525" s="6">
        <f>TITRES_STAT!D528</f>
        <v>2.1509</v>
      </c>
      <c r="C525" s="2">
        <f t="shared" si="61"/>
        <v>-1.6700000000000159E-2</v>
      </c>
      <c r="D525" s="2">
        <f t="shared" si="62"/>
        <v>2.1631400000000003</v>
      </c>
      <c r="E525" s="2">
        <f t="shared" si="64"/>
        <v>2.1670500000000001</v>
      </c>
      <c r="F525" s="2">
        <f t="shared" si="57"/>
        <v>2.1818200000000001</v>
      </c>
      <c r="G525" s="2">
        <f t="shared" si="59"/>
        <v>2.2283419999999983</v>
      </c>
      <c r="H525" s="2">
        <f t="shared" si="63"/>
        <v>2.1071975000000021</v>
      </c>
      <c r="I525" s="2">
        <f t="array" ref="I525">SUMPRODUCT(B509:B528, (ROW(B509:B528)-ROW(B509)+1)) / (20*21/2)</f>
        <v>2.1708200000000004</v>
      </c>
      <c r="J525" s="2">
        <f t="shared" si="58"/>
        <v>2.1850177123815722</v>
      </c>
      <c r="K525" s="2">
        <f t="shared" si="60"/>
        <v>2.1985518837138516</v>
      </c>
    </row>
    <row r="526" spans="1:11" ht="13.5" x14ac:dyDescent="0.25">
      <c r="A526" s="3">
        <f>TITRES_STAT!B529</f>
        <v>42769</v>
      </c>
      <c r="B526" s="6">
        <f>TITRES_STAT!D529</f>
        <v>2.1509</v>
      </c>
      <c r="C526" s="2">
        <f t="shared" si="61"/>
        <v>0</v>
      </c>
      <c r="D526" s="2">
        <f t="shared" si="62"/>
        <v>2.15646</v>
      </c>
      <c r="E526" s="2">
        <f t="shared" si="64"/>
        <v>2.1648200000000002</v>
      </c>
      <c r="F526" s="2">
        <f t="shared" si="57"/>
        <v>2.1779200000000003</v>
      </c>
      <c r="G526" s="2">
        <f t="shared" si="59"/>
        <v>2.2278959999999985</v>
      </c>
      <c r="H526" s="2">
        <f t="shared" si="63"/>
        <v>2.1077235000000019</v>
      </c>
      <c r="I526" s="2">
        <f t="array" ref="I526">SUMPRODUCT(B510:B529, (ROW(B510:B529)-ROW(B510)+1)) / (20*21/2)</f>
        <v>2.1702085714285713</v>
      </c>
      <c r="J526" s="2">
        <f t="shared" si="58"/>
        <v>2.1817684064404701</v>
      </c>
      <c r="K526" s="2">
        <f t="shared" si="60"/>
        <v>2.1966831823917401</v>
      </c>
    </row>
    <row r="527" spans="1:11" ht="13.5" x14ac:dyDescent="0.25">
      <c r="A527" s="3">
        <f>TITRES_STAT!B530</f>
        <v>42772</v>
      </c>
      <c r="B527" s="6">
        <f>TITRES_STAT!D530</f>
        <v>2.2065999999999999</v>
      </c>
      <c r="C527" s="2">
        <f t="shared" si="61"/>
        <v>5.5699999999999861E-2</v>
      </c>
      <c r="D527" s="2">
        <f t="shared" si="62"/>
        <v>2.1642600000000001</v>
      </c>
      <c r="E527" s="2">
        <f t="shared" si="64"/>
        <v>2.1681600000000003</v>
      </c>
      <c r="F527" s="2">
        <f t="shared" si="57"/>
        <v>2.1768050000000003</v>
      </c>
      <c r="G527" s="2">
        <f t="shared" si="59"/>
        <v>2.2275619999999989</v>
      </c>
      <c r="H527" s="2">
        <f t="shared" si="63"/>
        <v>2.1087390000000017</v>
      </c>
      <c r="I527" s="2">
        <f t="array" ref="I527">SUMPRODUCT(B511:B530, (ROW(B511:B530)-ROW(B511)+1)) / (20*21/2)</f>
        <v>2.1703161904761905</v>
      </c>
      <c r="J527" s="2">
        <f t="shared" si="58"/>
        <v>2.1841333201128061</v>
      </c>
      <c r="K527" s="2">
        <f t="shared" si="60"/>
        <v>2.1970720771999068</v>
      </c>
    </row>
    <row r="528" spans="1:11" ht="13.5" x14ac:dyDescent="0.25">
      <c r="A528" s="3">
        <f>TITRES_STAT!B531</f>
        <v>42773</v>
      </c>
      <c r="B528" s="6">
        <f>TITRES_STAT!D531</f>
        <v>2.1732</v>
      </c>
      <c r="C528" s="2">
        <f t="shared" si="61"/>
        <v>-3.3399999999999874E-2</v>
      </c>
      <c r="D528" s="2">
        <f t="shared" si="62"/>
        <v>2.1698399999999998</v>
      </c>
      <c r="E528" s="2">
        <f t="shared" si="64"/>
        <v>2.1681600000000003</v>
      </c>
      <c r="F528" s="2">
        <f t="shared" si="57"/>
        <v>2.1740200000000001</v>
      </c>
      <c r="G528" s="2">
        <f t="shared" si="59"/>
        <v>2.2264479999999987</v>
      </c>
      <c r="H528" s="2">
        <f t="shared" si="63"/>
        <v>2.1093765000000015</v>
      </c>
      <c r="I528" s="2">
        <f t="array" ref="I528">SUMPRODUCT(B512:B531, (ROW(B512:B531)-ROW(B512)+1)) / (20*21/2)</f>
        <v>2.1704238095238093</v>
      </c>
      <c r="J528" s="2">
        <f t="shared" si="58"/>
        <v>2.1830920515306342</v>
      </c>
      <c r="K528" s="2">
        <f t="shared" si="60"/>
        <v>2.1961359173097144</v>
      </c>
    </row>
    <row r="529" spans="1:11" ht="13.5" x14ac:dyDescent="0.25">
      <c r="A529" s="3">
        <f>TITRES_STAT!B532</f>
        <v>42774</v>
      </c>
      <c r="B529" s="6">
        <f>TITRES_STAT!D532</f>
        <v>2.1676000000000002</v>
      </c>
      <c r="C529" s="2">
        <f t="shared" si="61"/>
        <v>-5.5999999999998273E-3</v>
      </c>
      <c r="D529" s="2">
        <f t="shared" si="62"/>
        <v>2.1698399999999998</v>
      </c>
      <c r="E529" s="2">
        <f t="shared" si="64"/>
        <v>2.1681600000000003</v>
      </c>
      <c r="F529" s="2">
        <f t="shared" si="57"/>
        <v>2.1720700000000006</v>
      </c>
      <c r="G529" s="2">
        <f t="shared" si="59"/>
        <v>2.2242199999999985</v>
      </c>
      <c r="H529" s="2">
        <f t="shared" si="63"/>
        <v>2.1101705000000015</v>
      </c>
      <c r="I529" s="2">
        <f t="array" ref="I529">SUMPRODUCT(B513:B532, (ROW(B513:B532)-ROW(B513)+1)) / (20*21/2)</f>
        <v>2.1678742857142859</v>
      </c>
      <c r="J529" s="2">
        <f t="shared" si="58"/>
        <v>2.1816166180515264</v>
      </c>
      <c r="K529" s="2">
        <f t="shared" si="60"/>
        <v>2.1950168617289414</v>
      </c>
    </row>
    <row r="530" spans="1:11" ht="13.5" x14ac:dyDescent="0.25">
      <c r="A530" s="3">
        <f>TITRES_STAT!B533</f>
        <v>42775</v>
      </c>
      <c r="B530" s="6">
        <f>TITRES_STAT!D533</f>
        <v>2.1732</v>
      </c>
      <c r="C530" s="2">
        <f t="shared" si="61"/>
        <v>5.5999999999998273E-3</v>
      </c>
      <c r="D530" s="2">
        <f t="shared" si="62"/>
        <v>2.1742999999999997</v>
      </c>
      <c r="E530" s="2">
        <f t="shared" si="64"/>
        <v>2.1687200000000004</v>
      </c>
      <c r="F530" s="2">
        <f t="shared" si="57"/>
        <v>2.1720700000000006</v>
      </c>
      <c r="G530" s="2">
        <f t="shared" si="59"/>
        <v>2.2219919999999989</v>
      </c>
      <c r="H530" s="2">
        <f t="shared" si="63"/>
        <v>2.1110450000000016</v>
      </c>
      <c r="I530" s="2">
        <f t="array" ref="I530">SUMPRODUCT(B514:B533, (ROW(B514:B533)-ROW(B514)+1)) / (20*21/2)</f>
        <v>2.1654576190476189</v>
      </c>
      <c r="J530" s="2">
        <f t="shared" si="58"/>
        <v>2.1808150353799522</v>
      </c>
      <c r="K530" s="2">
        <f t="shared" si="60"/>
        <v>2.194161298523885</v>
      </c>
    </row>
    <row r="531" spans="1:11" ht="13.5" x14ac:dyDescent="0.25">
      <c r="A531" s="3">
        <f>TITRES_STAT!B534</f>
        <v>42776</v>
      </c>
      <c r="B531" s="6">
        <f>TITRES_STAT!D534</f>
        <v>2.1732</v>
      </c>
      <c r="C531" s="2">
        <f t="shared" si="61"/>
        <v>0</v>
      </c>
      <c r="D531" s="2">
        <f t="shared" si="62"/>
        <v>2.1787599999999996</v>
      </c>
      <c r="E531" s="2">
        <f t="shared" si="64"/>
        <v>2.1676100000000007</v>
      </c>
      <c r="F531" s="2">
        <f t="shared" si="57"/>
        <v>2.1720700000000006</v>
      </c>
      <c r="G531" s="2">
        <f t="shared" si="59"/>
        <v>2.2198759999999989</v>
      </c>
      <c r="H531" s="2">
        <f t="shared" si="63"/>
        <v>2.1119195000000017</v>
      </c>
      <c r="I531" s="2">
        <f t="array" ref="I531">SUMPRODUCT(B515:B534, (ROW(B515:B534)-ROW(B515)+1)) / (20*21/2)</f>
        <v>2.1611295238095241</v>
      </c>
      <c r="J531" s="2">
        <f t="shared" si="58"/>
        <v>2.1800897939151946</v>
      </c>
      <c r="K531" s="2">
        <f t="shared" si="60"/>
        <v>2.193339286817066</v>
      </c>
    </row>
    <row r="532" spans="1:11" ht="13.5" x14ac:dyDescent="0.25">
      <c r="A532" s="3">
        <f>TITRES_STAT!B535</f>
        <v>42779</v>
      </c>
      <c r="B532" s="6">
        <f>TITRES_STAT!D535</f>
        <v>2.1453000000000002</v>
      </c>
      <c r="C532" s="2">
        <f t="shared" si="61"/>
        <v>-2.7899999999999814E-2</v>
      </c>
      <c r="D532" s="2">
        <f t="shared" si="62"/>
        <v>2.1665000000000001</v>
      </c>
      <c r="E532" s="2">
        <f t="shared" si="64"/>
        <v>2.1653799999999999</v>
      </c>
      <c r="F532" s="2">
        <f t="shared" ref="F532:F595" si="65">AVERAGE(B513:B532)</f>
        <v>2.1706750000000001</v>
      </c>
      <c r="G532" s="2">
        <f t="shared" si="59"/>
        <v>2.2180919999999991</v>
      </c>
      <c r="H532" s="2">
        <f t="shared" si="63"/>
        <v>2.1126285000000018</v>
      </c>
      <c r="I532" s="2">
        <f t="array" ref="I532">SUMPRODUCT(B516:B535, (ROW(B516:B535)-ROW(B516)+1)) / (20*21/2)</f>
        <v>2.1571200000000004</v>
      </c>
      <c r="J532" s="2">
        <f t="shared" si="58"/>
        <v>2.1767764802089857</v>
      </c>
      <c r="K532" s="2">
        <f t="shared" si="60"/>
        <v>2.1914553932163967</v>
      </c>
    </row>
    <row r="533" spans="1:11" ht="13.5" x14ac:dyDescent="0.25">
      <c r="A533" s="3">
        <f>TITRES_STAT!B536</f>
        <v>42780</v>
      </c>
      <c r="B533" s="6">
        <f>TITRES_STAT!D536</f>
        <v>2.1453000000000002</v>
      </c>
      <c r="C533" s="2">
        <f t="shared" si="61"/>
        <v>0</v>
      </c>
      <c r="D533" s="2">
        <f t="shared" si="62"/>
        <v>2.16092</v>
      </c>
      <c r="E533" s="2">
        <f t="shared" si="64"/>
        <v>2.1653799999999999</v>
      </c>
      <c r="F533" s="2">
        <f t="shared" si="65"/>
        <v>2.1684450000000002</v>
      </c>
      <c r="G533" s="2">
        <f t="shared" si="59"/>
        <v>2.2159739999999992</v>
      </c>
      <c r="H533" s="2">
        <f t="shared" si="63"/>
        <v>2.1130735000000014</v>
      </c>
      <c r="I533" s="2">
        <f t="array" ref="I533">SUMPRODUCT(B517:B536, (ROW(B517:B536)-ROW(B517)+1)) / (20*21/2)</f>
        <v>2.1528257142857141</v>
      </c>
      <c r="J533" s="2">
        <f t="shared" ref="J533:J596" si="66">$J$4*B533+J532*(1-$J$4)</f>
        <v>2.1737787201890826</v>
      </c>
      <c r="K533" s="2">
        <f t="shared" si="60"/>
        <v>2.189645377796146</v>
      </c>
    </row>
    <row r="534" spans="1:11" ht="13.5" x14ac:dyDescent="0.25">
      <c r="A534" s="3">
        <f>TITRES_STAT!B537</f>
        <v>42781</v>
      </c>
      <c r="B534" s="6">
        <f>TITRES_STAT!D537</f>
        <v>2.1230000000000002</v>
      </c>
      <c r="C534" s="2">
        <f t="shared" si="61"/>
        <v>-2.2299999999999986E-2</v>
      </c>
      <c r="D534" s="2">
        <f t="shared" si="62"/>
        <v>2.1520000000000001</v>
      </c>
      <c r="E534" s="2">
        <f t="shared" si="64"/>
        <v>2.16092</v>
      </c>
      <c r="F534" s="2">
        <f t="shared" si="65"/>
        <v>2.1650999999999998</v>
      </c>
      <c r="G534" s="2">
        <f t="shared" si="59"/>
        <v>2.2136339999999999</v>
      </c>
      <c r="H534" s="2">
        <f t="shared" si="63"/>
        <v>2.1134335000000015</v>
      </c>
      <c r="I534" s="2">
        <f t="array" ref="I534">SUMPRODUCT(B518:B537, (ROW(B518:B537)-ROW(B518)+1)) / (20*21/2)</f>
        <v>2.1482633333333334</v>
      </c>
      <c r="J534" s="2">
        <f t="shared" si="66"/>
        <v>2.1689426515996462</v>
      </c>
      <c r="K534" s="2">
        <f t="shared" si="60"/>
        <v>2.1870318335688461</v>
      </c>
    </row>
    <row r="535" spans="1:11" ht="13.5" x14ac:dyDescent="0.25">
      <c r="A535" s="3">
        <f>TITRES_STAT!B538</f>
        <v>42782</v>
      </c>
      <c r="B535" s="6">
        <f>TITRES_STAT!D538</f>
        <v>2.1230000000000002</v>
      </c>
      <c r="C535" s="2">
        <f t="shared" si="61"/>
        <v>0</v>
      </c>
      <c r="D535" s="2">
        <f t="shared" si="62"/>
        <v>2.1419600000000001</v>
      </c>
      <c r="E535" s="2">
        <f t="shared" si="64"/>
        <v>2.1581300000000003</v>
      </c>
      <c r="F535" s="2">
        <f t="shared" si="65"/>
        <v>2.1625899999999998</v>
      </c>
      <c r="G535" s="2">
        <f t="shared" si="59"/>
        <v>2.2115159999999996</v>
      </c>
      <c r="H535" s="2">
        <f t="shared" si="63"/>
        <v>2.1138200000000018</v>
      </c>
      <c r="I535" s="2">
        <f t="array" ref="I535">SUMPRODUCT(B519:B538, (ROW(B519:B538)-ROW(B519)+1)) / (20*21/2)</f>
        <v>2.1439928571428575</v>
      </c>
      <c r="J535" s="2">
        <f t="shared" si="66"/>
        <v>2.1645671609711084</v>
      </c>
      <c r="K535" s="2">
        <f t="shared" si="60"/>
        <v>2.1845207812720289</v>
      </c>
    </row>
    <row r="536" spans="1:11" ht="13.5" x14ac:dyDescent="0.25">
      <c r="A536" s="3">
        <f>TITRES_STAT!B539</f>
        <v>42783</v>
      </c>
      <c r="B536" s="6">
        <f>TITRES_STAT!D539</f>
        <v>2.1175000000000002</v>
      </c>
      <c r="C536" s="2">
        <f t="shared" si="61"/>
        <v>-5.5000000000000604E-3</v>
      </c>
      <c r="D536" s="2">
        <f t="shared" si="62"/>
        <v>2.1308199999999999</v>
      </c>
      <c r="E536" s="2">
        <f t="shared" si="64"/>
        <v>2.1547900000000002</v>
      </c>
      <c r="F536" s="2">
        <f t="shared" si="65"/>
        <v>2.159805</v>
      </c>
      <c r="G536" s="2">
        <f t="shared" si="59"/>
        <v>2.2091760000000007</v>
      </c>
      <c r="H536" s="2">
        <f t="shared" si="63"/>
        <v>2.1136255000000017</v>
      </c>
      <c r="I536" s="2">
        <f t="array" ref="I536">SUMPRODUCT(B520:B539, (ROW(B520:B539)-ROW(B520)+1)) / (20*21/2)</f>
        <v>2.1400142857142859</v>
      </c>
      <c r="J536" s="2">
        <f t="shared" si="66"/>
        <v>2.1600845742119552</v>
      </c>
      <c r="K536" s="2">
        <f t="shared" si="60"/>
        <v>2.1818925153397926</v>
      </c>
    </row>
    <row r="537" spans="1:11" ht="13.5" x14ac:dyDescent="0.25">
      <c r="A537" s="3">
        <f>TITRES_STAT!B540</f>
        <v>42786</v>
      </c>
      <c r="B537" s="6">
        <f>TITRES_STAT!D540</f>
        <v>2.1118999999999999</v>
      </c>
      <c r="C537" s="2">
        <f t="shared" si="61"/>
        <v>-5.6000000000002714E-3</v>
      </c>
      <c r="D537" s="2">
        <f t="shared" si="62"/>
        <v>2.1241400000000001</v>
      </c>
      <c r="E537" s="2">
        <f t="shared" si="64"/>
        <v>2.1453199999999999</v>
      </c>
      <c r="F537" s="2">
        <f t="shared" si="65"/>
        <v>2.1567400000000001</v>
      </c>
      <c r="G537" s="2">
        <f t="shared" si="59"/>
        <v>2.2067240000000008</v>
      </c>
      <c r="H537" s="2">
        <f t="shared" si="63"/>
        <v>2.1130865000000019</v>
      </c>
      <c r="I537" s="2">
        <f t="array" ref="I537">SUMPRODUCT(B521:B540, (ROW(B521:B540)-ROW(B521)+1)) / (20*21/2)</f>
        <v>2.1363009523809526</v>
      </c>
      <c r="J537" s="2">
        <f t="shared" si="66"/>
        <v>2.15549556714415</v>
      </c>
      <c r="K537" s="2">
        <f t="shared" si="60"/>
        <v>2.1791477108166637</v>
      </c>
    </row>
    <row r="538" spans="1:11" ht="13.5" x14ac:dyDescent="0.25">
      <c r="A538" s="3">
        <f>TITRES_STAT!B541</f>
        <v>42787</v>
      </c>
      <c r="B538" s="6">
        <f>TITRES_STAT!D541</f>
        <v>2.1118999999999999</v>
      </c>
      <c r="C538" s="2">
        <f t="shared" si="61"/>
        <v>0</v>
      </c>
      <c r="D538" s="2">
        <f t="shared" si="62"/>
        <v>2.1174600000000003</v>
      </c>
      <c r="E538" s="2">
        <f t="shared" si="64"/>
        <v>2.1391900000000001</v>
      </c>
      <c r="F538" s="2">
        <f t="shared" si="65"/>
        <v>2.1536749999999998</v>
      </c>
      <c r="G538" s="2">
        <f t="shared" si="59"/>
        <v>2.2043840000000006</v>
      </c>
      <c r="H538" s="2">
        <f t="shared" si="63"/>
        <v>2.1128640000000014</v>
      </c>
      <c r="I538" s="2">
        <f t="array" ref="I538">SUMPRODUCT(B522:B541, (ROW(B522:B541)-ROW(B522)+1)) / (20*21/2)</f>
        <v>2.1333861904761906</v>
      </c>
      <c r="J538" s="2">
        <f t="shared" si="66"/>
        <v>2.1513436083685167</v>
      </c>
      <c r="K538" s="2">
        <f t="shared" si="60"/>
        <v>2.1765105456865985</v>
      </c>
    </row>
    <row r="539" spans="1:11" ht="13.5" x14ac:dyDescent="0.25">
      <c r="A539" s="3">
        <f>TITRES_STAT!B542</f>
        <v>42788</v>
      </c>
      <c r="B539" s="6">
        <f>TITRES_STAT!D542</f>
        <v>2.1118999999999999</v>
      </c>
      <c r="C539" s="2">
        <f t="shared" si="61"/>
        <v>0</v>
      </c>
      <c r="D539" s="2">
        <f t="shared" si="62"/>
        <v>2.1152400000000005</v>
      </c>
      <c r="E539" s="2">
        <f t="shared" si="64"/>
        <v>2.1336199999999996</v>
      </c>
      <c r="F539" s="2">
        <f t="shared" si="65"/>
        <v>2.1508899999999995</v>
      </c>
      <c r="G539" s="2">
        <f t="shared" si="59"/>
        <v>2.2020440000000012</v>
      </c>
      <c r="H539" s="2">
        <f t="shared" si="63"/>
        <v>2.1125885000000015</v>
      </c>
      <c r="I539" s="2">
        <f t="array" ref="I539">SUMPRODUCT(B523:B542, (ROW(B523:B542)-ROW(B523)+1)) / (20*21/2)</f>
        <v>2.1302561904761905</v>
      </c>
      <c r="J539" s="2">
        <f t="shared" si="66"/>
        <v>2.1475870742381815</v>
      </c>
      <c r="K539" s="2">
        <f t="shared" si="60"/>
        <v>2.1739767987969283</v>
      </c>
    </row>
    <row r="540" spans="1:11" ht="13.5" x14ac:dyDescent="0.25">
      <c r="A540" s="3">
        <f>TITRES_STAT!B543</f>
        <v>42789</v>
      </c>
      <c r="B540" s="6">
        <f>TITRES_STAT!D543</f>
        <v>2.1118999999999999</v>
      </c>
      <c r="C540" s="2">
        <f t="shared" si="61"/>
        <v>0</v>
      </c>
      <c r="D540" s="2">
        <f t="shared" si="62"/>
        <v>2.1130200000000001</v>
      </c>
      <c r="E540" s="2">
        <f t="shared" si="64"/>
        <v>2.1274899999999999</v>
      </c>
      <c r="F540" s="2">
        <f t="shared" si="65"/>
        <v>2.1481050000000002</v>
      </c>
      <c r="G540" s="2">
        <f t="shared" si="59"/>
        <v>2.1997040000000014</v>
      </c>
      <c r="H540" s="2">
        <f t="shared" si="63"/>
        <v>2.1122075000000016</v>
      </c>
      <c r="I540" s="2">
        <f t="array" ref="I540">SUMPRODUCT(B524:B543, (ROW(B524:B543)-ROW(B524)+1)) / (20*21/2)</f>
        <v>2.125267619047619</v>
      </c>
      <c r="J540" s="2">
        <f t="shared" si="66"/>
        <v>2.1441883052631168</v>
      </c>
      <c r="K540" s="2">
        <f t="shared" si="60"/>
        <v>2.1715424145303821</v>
      </c>
    </row>
    <row r="541" spans="1:11" ht="13.5" x14ac:dyDescent="0.25">
      <c r="A541" s="3">
        <f>TITRES_STAT!B544</f>
        <v>42790</v>
      </c>
      <c r="B541" s="6">
        <f>TITRES_STAT!D544</f>
        <v>2.1175000000000002</v>
      </c>
      <c r="C541" s="2">
        <f t="shared" si="61"/>
        <v>5.6000000000002714E-3</v>
      </c>
      <c r="D541" s="2">
        <f t="shared" si="62"/>
        <v>2.1130199999999997</v>
      </c>
      <c r="E541" s="2">
        <f t="shared" si="64"/>
        <v>2.1219199999999998</v>
      </c>
      <c r="F541" s="2">
        <f t="shared" si="65"/>
        <v>2.144765</v>
      </c>
      <c r="G541" s="2">
        <f t="shared" si="59"/>
        <v>2.1974760000000013</v>
      </c>
      <c r="H541" s="2">
        <f t="shared" si="63"/>
        <v>2.1120130000000019</v>
      </c>
      <c r="I541" s="2">
        <f t="array" ref="I541">SUMPRODUCT(B525:B544, (ROW(B525:B544)-ROW(B525)+1)) / (20*21/2)</f>
        <v>2.1194776190476192</v>
      </c>
      <c r="J541" s="2">
        <f t="shared" si="66"/>
        <v>2.1416465619047247</v>
      </c>
      <c r="K541" s="2">
        <f t="shared" si="60"/>
        <v>2.1694231041566416</v>
      </c>
    </row>
    <row r="542" spans="1:11" ht="13.5" x14ac:dyDescent="0.25">
      <c r="A542" s="3">
        <f>TITRES_STAT!B545</f>
        <v>42793</v>
      </c>
      <c r="B542" s="6">
        <f>TITRES_STAT!D545</f>
        <v>2.1118999999999999</v>
      </c>
      <c r="C542" s="2">
        <f t="shared" si="61"/>
        <v>-5.6000000000002714E-3</v>
      </c>
      <c r="D542" s="2">
        <f t="shared" si="62"/>
        <v>2.1130199999999997</v>
      </c>
      <c r="E542" s="2">
        <f t="shared" si="64"/>
        <v>2.1185800000000001</v>
      </c>
      <c r="F542" s="2">
        <f t="shared" si="65"/>
        <v>2.1419799999999998</v>
      </c>
      <c r="G542" s="2">
        <f t="shared" si="59"/>
        <v>2.1945780000000017</v>
      </c>
      <c r="H542" s="2">
        <f t="shared" si="63"/>
        <v>2.1120805000000016</v>
      </c>
      <c r="I542" s="2">
        <f t="array" ref="I542">SUMPRODUCT(B526:B545, (ROW(B526:B545)-ROW(B526)+1)) / (20*21/2)</f>
        <v>2.1135885714285712</v>
      </c>
      <c r="J542" s="2">
        <f t="shared" si="66"/>
        <v>2.1388135560090364</v>
      </c>
      <c r="K542" s="2">
        <f t="shared" si="60"/>
        <v>2.1671672961504989</v>
      </c>
    </row>
    <row r="543" spans="1:11" ht="13.5" x14ac:dyDescent="0.25">
      <c r="A543" s="3">
        <f>TITRES_STAT!B546</f>
        <v>42794</v>
      </c>
      <c r="B543" s="6">
        <f>TITRES_STAT!D546</f>
        <v>2.0895999999999999</v>
      </c>
      <c r="C543" s="2">
        <f t="shared" si="61"/>
        <v>-2.2299999999999986E-2</v>
      </c>
      <c r="D543" s="2">
        <f t="shared" si="62"/>
        <v>2.1085599999999998</v>
      </c>
      <c r="E543" s="2">
        <f t="shared" si="64"/>
        <v>2.1130100000000001</v>
      </c>
      <c r="F543" s="2">
        <f t="shared" si="65"/>
        <v>2.1391949999999995</v>
      </c>
      <c r="G543" s="2">
        <f t="shared" si="59"/>
        <v>2.1903440000000018</v>
      </c>
      <c r="H543" s="2">
        <f t="shared" si="63"/>
        <v>2.1121155000000016</v>
      </c>
      <c r="I543" s="2">
        <f t="array" ref="I543">SUMPRODUCT(B527:B546, (ROW(B527:B546)-ROW(B527)+1)) / (20*21/2)</f>
        <v>2.1139090476190474</v>
      </c>
      <c r="J543" s="2">
        <f t="shared" si="66"/>
        <v>2.1341265506748424</v>
      </c>
      <c r="K543" s="2">
        <f t="shared" si="60"/>
        <v>2.164125441399499</v>
      </c>
    </row>
    <row r="544" spans="1:11" ht="13.5" x14ac:dyDescent="0.25">
      <c r="A544" s="3">
        <f>TITRES_STAT!B547</f>
        <v>42795</v>
      </c>
      <c r="B544" s="6">
        <f>TITRES_STAT!D547</f>
        <v>2.0783999999999998</v>
      </c>
      <c r="C544" s="2">
        <f t="shared" si="61"/>
        <v>-1.1200000000000099E-2</v>
      </c>
      <c r="D544" s="2">
        <f t="shared" si="62"/>
        <v>2.1018600000000003</v>
      </c>
      <c r="E544" s="2">
        <f t="shared" si="64"/>
        <v>2.1085500000000001</v>
      </c>
      <c r="F544" s="2">
        <f t="shared" si="65"/>
        <v>2.1347349999999996</v>
      </c>
      <c r="G544" s="2">
        <f t="shared" si="59"/>
        <v>2.1859960000000016</v>
      </c>
      <c r="H544" s="2">
        <f t="shared" si="63"/>
        <v>2.1122260000000015</v>
      </c>
      <c r="I544" s="2">
        <f t="array" ref="I544">SUMPRODUCT(B528:B547, (ROW(B528:B547)-ROW(B528)+1)) / (20*21/2)</f>
        <v>2.1137757142857145</v>
      </c>
      <c r="J544" s="2">
        <f t="shared" si="66"/>
        <v>2.1288192601343812</v>
      </c>
      <c r="K544" s="2">
        <f t="shared" si="60"/>
        <v>2.1607636593838326</v>
      </c>
    </row>
    <row r="545" spans="1:11" ht="13.5" x14ac:dyDescent="0.25">
      <c r="A545" s="3">
        <f>TITRES_STAT!B548</f>
        <v>42796</v>
      </c>
      <c r="B545" s="6">
        <f>TITRES_STAT!D548</f>
        <v>2.0729000000000002</v>
      </c>
      <c r="C545" s="2">
        <f t="shared" si="61"/>
        <v>-5.4999999999996163E-3</v>
      </c>
      <c r="D545" s="2">
        <f t="shared" si="62"/>
        <v>2.0940599999999998</v>
      </c>
      <c r="E545" s="2">
        <f t="shared" si="64"/>
        <v>2.1035399999999997</v>
      </c>
      <c r="F545" s="2">
        <f t="shared" si="65"/>
        <v>2.1308349999999998</v>
      </c>
      <c r="G545" s="2">
        <f t="shared" si="59"/>
        <v>2.1817620000000013</v>
      </c>
      <c r="H545" s="2">
        <f t="shared" si="63"/>
        <v>2.1121775000000009</v>
      </c>
      <c r="I545" s="2">
        <f t="array" ref="I545">SUMPRODUCT(B529:B548, (ROW(B529:B548)-ROW(B529)+1)) / (20*21/2)</f>
        <v>2.1129566666666668</v>
      </c>
      <c r="J545" s="2">
        <f t="shared" si="66"/>
        <v>2.1234936163120595</v>
      </c>
      <c r="K545" s="2">
        <f t="shared" si="60"/>
        <v>2.157318025682506</v>
      </c>
    </row>
    <row r="546" spans="1:11" ht="13.5" x14ac:dyDescent="0.25">
      <c r="A546" s="3">
        <f>TITRES_STAT!B549</f>
        <v>42797</v>
      </c>
      <c r="B546" s="6">
        <f>TITRES_STAT!D549</f>
        <v>2.1341999999999999</v>
      </c>
      <c r="C546" s="2">
        <f t="shared" si="61"/>
        <v>6.1299999999999688E-2</v>
      </c>
      <c r="D546" s="2">
        <f t="shared" si="62"/>
        <v>2.0973999999999999</v>
      </c>
      <c r="E546" s="2">
        <f t="shared" si="64"/>
        <v>2.10521</v>
      </c>
      <c r="F546" s="2">
        <f t="shared" si="65"/>
        <v>2.13</v>
      </c>
      <c r="G546" s="2">
        <f t="shared" si="59"/>
        <v>2.1785300000000012</v>
      </c>
      <c r="H546" s="2">
        <f t="shared" si="63"/>
        <v>2.1124880000000013</v>
      </c>
      <c r="I546" s="2">
        <f t="array" ref="I546">SUMPRODUCT(B530:B549, (ROW(B530:B549)-ROW(B530)+1)) / (20*21/2)</f>
        <v>2.1124028571428575</v>
      </c>
      <c r="J546" s="2">
        <f t="shared" si="66"/>
        <v>2.1245132719013871</v>
      </c>
      <c r="K546" s="2">
        <f t="shared" si="60"/>
        <v>2.1564114364400546</v>
      </c>
    </row>
    <row r="547" spans="1:11" ht="13.5" x14ac:dyDescent="0.25">
      <c r="A547" s="3">
        <f>TITRES_STAT!B550</f>
        <v>42800</v>
      </c>
      <c r="B547" s="6">
        <f>TITRES_STAT!D550</f>
        <v>2.1286</v>
      </c>
      <c r="C547" s="2">
        <f t="shared" si="61"/>
        <v>-5.5999999999998273E-3</v>
      </c>
      <c r="D547" s="2">
        <f t="shared" si="62"/>
        <v>2.1007400000000001</v>
      </c>
      <c r="E547" s="2">
        <f t="shared" si="64"/>
        <v>2.1068799999999994</v>
      </c>
      <c r="F547" s="2">
        <f t="shared" si="65"/>
        <v>2.1260999999999997</v>
      </c>
      <c r="G547" s="2">
        <f t="shared" si="59"/>
        <v>2.1752980000000015</v>
      </c>
      <c r="H547" s="2">
        <f t="shared" si="63"/>
        <v>2.1125335000000014</v>
      </c>
      <c r="I547" s="2">
        <f t="array" ref="I547">SUMPRODUCT(B531:B550, (ROW(B531:B550)-ROW(B531)+1)) / (20*21/2)</f>
        <v>2.1131447619047621</v>
      </c>
      <c r="J547" s="2">
        <f t="shared" si="66"/>
        <v>2.1249024841012547</v>
      </c>
      <c r="K547" s="2">
        <f t="shared" si="60"/>
        <v>2.1553207918737782</v>
      </c>
    </row>
    <row r="548" spans="1:11" ht="13.5" x14ac:dyDescent="0.25">
      <c r="A548" s="3">
        <f>TITRES_STAT!B551</f>
        <v>42801</v>
      </c>
      <c r="B548" s="6">
        <f>TITRES_STAT!D551</f>
        <v>2.1175000000000002</v>
      </c>
      <c r="C548" s="2">
        <f t="shared" si="61"/>
        <v>-1.1099999999999888E-2</v>
      </c>
      <c r="D548" s="2">
        <f t="shared" si="62"/>
        <v>2.1063199999999997</v>
      </c>
      <c r="E548" s="2">
        <f t="shared" si="64"/>
        <v>2.1074399999999995</v>
      </c>
      <c r="F548" s="2">
        <f t="shared" si="65"/>
        <v>2.1233149999999994</v>
      </c>
      <c r="G548" s="2">
        <f t="shared" si="59"/>
        <v>2.171956000000002</v>
      </c>
      <c r="H548" s="2">
        <f t="shared" si="63"/>
        <v>2.1127605000000016</v>
      </c>
      <c r="I548" s="2">
        <f t="array" ref="I548">SUMPRODUCT(B532:B551, (ROW(B532:B551)-ROW(B532)+1)) / (20*21/2)</f>
        <v>2.1140990476190478</v>
      </c>
      <c r="J548" s="2">
        <f t="shared" si="66"/>
        <v>2.1241974856154209</v>
      </c>
      <c r="K548" s="2">
        <f t="shared" si="60"/>
        <v>2.1538376235650025</v>
      </c>
    </row>
    <row r="549" spans="1:11" ht="13.5" x14ac:dyDescent="0.25">
      <c r="A549" s="3">
        <f>TITRES_STAT!B552</f>
        <v>42802</v>
      </c>
      <c r="B549" s="6">
        <f>TITRES_STAT!D552</f>
        <v>2.1175000000000002</v>
      </c>
      <c r="C549" s="2">
        <f t="shared" si="61"/>
        <v>0</v>
      </c>
      <c r="D549" s="2">
        <f t="shared" si="62"/>
        <v>2.1141399999999999</v>
      </c>
      <c r="E549" s="2">
        <f t="shared" si="64"/>
        <v>2.1080000000000001</v>
      </c>
      <c r="F549" s="2">
        <f t="shared" si="65"/>
        <v>2.1208099999999996</v>
      </c>
      <c r="G549" s="2">
        <f t="shared" si="59"/>
        <v>2.1686140000000016</v>
      </c>
      <c r="H549" s="2">
        <f t="shared" si="63"/>
        <v>2.1129875000000014</v>
      </c>
      <c r="I549" s="2">
        <f t="array" ref="I549">SUMPRODUCT(B533:B552, (ROW(B533:B552)-ROW(B533)+1)) / (20*21/2)</f>
        <v>2.1152657142857145</v>
      </c>
      <c r="J549" s="2">
        <f t="shared" si="66"/>
        <v>2.1235596298425237</v>
      </c>
      <c r="K549" s="2">
        <f t="shared" si="60"/>
        <v>2.1524126187193162</v>
      </c>
    </row>
    <row r="550" spans="1:11" ht="13.5" x14ac:dyDescent="0.25">
      <c r="A550" s="3">
        <f>TITRES_STAT!B553</f>
        <v>42803</v>
      </c>
      <c r="B550" s="6">
        <f>TITRES_STAT!D553</f>
        <v>2.1286</v>
      </c>
      <c r="C550" s="2">
        <f t="shared" si="61"/>
        <v>1.1099999999999888E-2</v>
      </c>
      <c r="D550" s="2">
        <f t="shared" si="62"/>
        <v>2.1252800000000001</v>
      </c>
      <c r="E550" s="2">
        <f t="shared" si="64"/>
        <v>2.1096699999999999</v>
      </c>
      <c r="F550" s="2">
        <f t="shared" si="65"/>
        <v>2.1185799999999997</v>
      </c>
      <c r="G550" s="2">
        <f t="shared" si="59"/>
        <v>2.165494000000002</v>
      </c>
      <c r="H550" s="2">
        <f t="shared" si="63"/>
        <v>2.1130855000000013</v>
      </c>
      <c r="I550" s="2">
        <f t="array" ref="I550">SUMPRODUCT(B534:B553, (ROW(B534:B553)-ROW(B534)+1)) / (20*21/2)</f>
        <v>2.1165119047619045</v>
      </c>
      <c r="J550" s="2">
        <f t="shared" si="66"/>
        <v>2.1240396650956166</v>
      </c>
      <c r="K550" s="2">
        <f t="shared" si="60"/>
        <v>2.1514787905342452</v>
      </c>
    </row>
    <row r="551" spans="1:11" ht="13.5" x14ac:dyDescent="0.25">
      <c r="A551" s="3">
        <f>TITRES_STAT!B554</f>
        <v>42804</v>
      </c>
      <c r="B551" s="6">
        <f>TITRES_STAT!D554</f>
        <v>2.1286</v>
      </c>
      <c r="C551" s="2">
        <f t="shared" si="61"/>
        <v>0</v>
      </c>
      <c r="D551" s="2">
        <f t="shared" si="62"/>
        <v>2.1241600000000003</v>
      </c>
      <c r="E551" s="2">
        <f t="shared" si="64"/>
        <v>2.1107799999999997</v>
      </c>
      <c r="F551" s="2">
        <f t="shared" si="65"/>
        <v>2.1163499999999997</v>
      </c>
      <c r="G551" s="2">
        <f t="shared" si="59"/>
        <v>2.1622620000000023</v>
      </c>
      <c r="H551" s="2">
        <f t="shared" si="63"/>
        <v>2.1131835000000008</v>
      </c>
      <c r="I551" s="2">
        <f t="array" ref="I551">SUMPRODUCT(B535:B554, (ROW(B535:B554)-ROW(B535)+1)) / (20*21/2)</f>
        <v>2.1178376190476187</v>
      </c>
      <c r="J551" s="2">
        <f t="shared" si="66"/>
        <v>2.1244739827055579</v>
      </c>
      <c r="K551" s="2">
        <f t="shared" si="60"/>
        <v>2.1505815830623138</v>
      </c>
    </row>
    <row r="552" spans="1:11" ht="13.5" x14ac:dyDescent="0.25">
      <c r="A552" s="3">
        <f>TITRES_STAT!B555</f>
        <v>42807</v>
      </c>
      <c r="B552" s="6">
        <f>TITRES_STAT!D555</f>
        <v>2.1286</v>
      </c>
      <c r="C552" s="2">
        <f t="shared" si="61"/>
        <v>0</v>
      </c>
      <c r="D552" s="2">
        <f t="shared" si="62"/>
        <v>2.1241600000000003</v>
      </c>
      <c r="E552" s="2">
        <f t="shared" si="64"/>
        <v>2.1124499999999999</v>
      </c>
      <c r="F552" s="2">
        <f t="shared" si="65"/>
        <v>2.1155149999999998</v>
      </c>
      <c r="G552" s="2">
        <f t="shared" si="59"/>
        <v>2.1586960000000022</v>
      </c>
      <c r="H552" s="2">
        <f t="shared" si="63"/>
        <v>2.1134135000000014</v>
      </c>
      <c r="I552" s="2">
        <f t="array" ref="I552">SUMPRODUCT(B536:B555, (ROW(B536:B555)-ROW(B536)+1)) / (20*21/2)</f>
        <v>2.1191366666666664</v>
      </c>
      <c r="J552" s="2">
        <f t="shared" si="66"/>
        <v>2.1248669367335999</v>
      </c>
      <c r="K552" s="2">
        <f t="shared" si="60"/>
        <v>2.1497195601971253</v>
      </c>
    </row>
    <row r="553" spans="1:11" ht="13.5" x14ac:dyDescent="0.25">
      <c r="A553" s="3">
        <f>TITRES_STAT!B556</f>
        <v>42808</v>
      </c>
      <c r="B553" s="6">
        <f>TITRES_STAT!D556</f>
        <v>2.1286</v>
      </c>
      <c r="C553" s="2">
        <f t="shared" si="61"/>
        <v>0</v>
      </c>
      <c r="D553" s="2">
        <f t="shared" si="62"/>
        <v>2.1263800000000002</v>
      </c>
      <c r="E553" s="2">
        <f t="shared" si="64"/>
        <v>2.1163499999999997</v>
      </c>
      <c r="F553" s="2">
        <f t="shared" si="65"/>
        <v>2.1146799999999999</v>
      </c>
      <c r="G553" s="2">
        <f t="shared" si="59"/>
        <v>2.1555760000000026</v>
      </c>
      <c r="H553" s="2">
        <f t="shared" si="63"/>
        <v>2.1136960000000014</v>
      </c>
      <c r="I553" s="2">
        <f t="array" ref="I553">SUMPRODUCT(B537:B556, (ROW(B537:B556)-ROW(B537)+1)) / (20*21/2)</f>
        <v>2.1204090476190474</v>
      </c>
      <c r="J553" s="2">
        <f t="shared" si="66"/>
        <v>2.1252224665684949</v>
      </c>
      <c r="K553" s="2">
        <f t="shared" si="60"/>
        <v>2.1488913421501792</v>
      </c>
    </row>
    <row r="554" spans="1:11" ht="13.5" x14ac:dyDescent="0.25">
      <c r="A554" s="3">
        <f>TITRES_STAT!B557</f>
        <v>42809</v>
      </c>
      <c r="B554" s="6">
        <f>TITRES_STAT!D557</f>
        <v>2.1286</v>
      </c>
      <c r="C554" s="2">
        <f t="shared" si="61"/>
        <v>0</v>
      </c>
      <c r="D554" s="2">
        <f t="shared" si="62"/>
        <v>2.1286</v>
      </c>
      <c r="E554" s="2">
        <f t="shared" si="64"/>
        <v>2.1213699999999998</v>
      </c>
      <c r="F554" s="2">
        <f t="shared" si="65"/>
        <v>2.1149599999999995</v>
      </c>
      <c r="G554" s="2">
        <f t="shared" si="59"/>
        <v>2.1524560000000026</v>
      </c>
      <c r="H554" s="2">
        <f t="shared" si="63"/>
        <v>2.1136885000000012</v>
      </c>
      <c r="I554" s="2">
        <f t="array" ref="I554">SUMPRODUCT(B538:B557, (ROW(B538:B557)-ROW(B538)+1)) / (20*21/2)</f>
        <v>2.1274666666666664</v>
      </c>
      <c r="J554" s="2">
        <f t="shared" si="66"/>
        <v>2.1255441364191148</v>
      </c>
      <c r="K554" s="2">
        <f t="shared" si="60"/>
        <v>2.1480956032423291</v>
      </c>
    </row>
    <row r="555" spans="1:11" ht="13.5" x14ac:dyDescent="0.25">
      <c r="A555" s="3">
        <f>TITRES_STAT!B558</f>
        <v>42810</v>
      </c>
      <c r="B555" s="6">
        <f>TITRES_STAT!D558</f>
        <v>2.1286</v>
      </c>
      <c r="C555" s="2">
        <f t="shared" si="61"/>
        <v>0</v>
      </c>
      <c r="D555" s="2">
        <f t="shared" si="62"/>
        <v>2.1286</v>
      </c>
      <c r="E555" s="2">
        <f t="shared" si="64"/>
        <v>2.1269399999999998</v>
      </c>
      <c r="F555" s="2">
        <f t="shared" si="65"/>
        <v>2.1152399999999996</v>
      </c>
      <c r="G555" s="2">
        <f t="shared" si="59"/>
        <v>2.1504500000000024</v>
      </c>
      <c r="H555" s="2">
        <f t="shared" si="63"/>
        <v>2.1139185000000014</v>
      </c>
      <c r="I555" s="2">
        <f t="array" ref="I555">SUMPRODUCT(B539:B558, (ROW(B539:B558)-ROW(B539)+1)) / (20*21/2)</f>
        <v>2.1378671428571425</v>
      </c>
      <c r="J555" s="2">
        <f t="shared" si="66"/>
        <v>2.1258351710458658</v>
      </c>
      <c r="K555" s="2">
        <f t="shared" si="60"/>
        <v>2.1473310697818455</v>
      </c>
    </row>
    <row r="556" spans="1:11" ht="13.5" x14ac:dyDescent="0.25">
      <c r="A556" s="3">
        <f>TITRES_STAT!B559</f>
        <v>42811</v>
      </c>
      <c r="B556" s="6">
        <f>TITRES_STAT!D559</f>
        <v>2.1286</v>
      </c>
      <c r="C556" s="2">
        <f t="shared" si="61"/>
        <v>0</v>
      </c>
      <c r="D556" s="2">
        <f t="shared" si="62"/>
        <v>2.1286</v>
      </c>
      <c r="E556" s="2">
        <f t="shared" si="64"/>
        <v>2.1263800000000002</v>
      </c>
      <c r="F556" s="2">
        <f t="shared" si="65"/>
        <v>2.1157949999999994</v>
      </c>
      <c r="G556" s="2">
        <f t="shared" si="59"/>
        <v>2.1484440000000022</v>
      </c>
      <c r="H556" s="2">
        <f t="shared" si="63"/>
        <v>2.1141485000000011</v>
      </c>
      <c r="I556" s="2">
        <f t="array" ref="I556">SUMPRODUCT(B540:B559, (ROW(B540:B559)-ROW(B540)+1)) / (20*21/2)</f>
        <v>2.1477104761904764</v>
      </c>
      <c r="J556" s="2">
        <f t="shared" si="66"/>
        <v>2.1260984880891165</v>
      </c>
      <c r="K556" s="2">
        <f t="shared" si="60"/>
        <v>2.146596518025695</v>
      </c>
    </row>
    <row r="557" spans="1:11" ht="13.5" x14ac:dyDescent="0.25">
      <c r="A557" s="3">
        <f>TITRES_STAT!B560</f>
        <v>42815</v>
      </c>
      <c r="B557" s="6">
        <f>TITRES_STAT!D560</f>
        <v>2.1899000000000002</v>
      </c>
      <c r="C557" s="2">
        <f t="shared" si="61"/>
        <v>6.1300000000000132E-2</v>
      </c>
      <c r="D557" s="2">
        <f t="shared" si="62"/>
        <v>2.14086</v>
      </c>
      <c r="E557" s="2">
        <f t="shared" si="64"/>
        <v>2.1325100000000003</v>
      </c>
      <c r="F557" s="2">
        <f t="shared" si="65"/>
        <v>2.1196949999999992</v>
      </c>
      <c r="G557" s="2">
        <f t="shared" si="59"/>
        <v>2.147664000000002</v>
      </c>
      <c r="H557" s="2">
        <f t="shared" si="63"/>
        <v>2.1146850000000015</v>
      </c>
      <c r="I557" s="2">
        <f t="array" ref="I557">SUMPRODUCT(B541:B560, (ROW(B541:B560)-ROW(B541)+1)) / (20*21/2)</f>
        <v>2.1527490476190474</v>
      </c>
      <c r="J557" s="2">
        <f t="shared" si="66"/>
        <v>2.1321748225568196</v>
      </c>
      <c r="K557" s="2">
        <f t="shared" si="60"/>
        <v>2.148294693789393</v>
      </c>
    </row>
    <row r="558" spans="1:11" ht="13.5" x14ac:dyDescent="0.25">
      <c r="A558" s="3">
        <f>TITRES_STAT!B561</f>
        <v>42816</v>
      </c>
      <c r="B558" s="6">
        <f>TITRES_STAT!D561</f>
        <v>2.2288999999999999</v>
      </c>
      <c r="C558" s="2">
        <f t="shared" si="61"/>
        <v>3.8999999999999702E-2</v>
      </c>
      <c r="D558" s="2">
        <f t="shared" si="62"/>
        <v>2.16092</v>
      </c>
      <c r="E558" s="2">
        <f t="shared" si="64"/>
        <v>2.1436500000000001</v>
      </c>
      <c r="F558" s="2">
        <f t="shared" si="65"/>
        <v>2.1255449999999998</v>
      </c>
      <c r="G558" s="2">
        <f t="shared" si="59"/>
        <v>2.1476640000000016</v>
      </c>
      <c r="H558" s="2">
        <f t="shared" si="63"/>
        <v>2.1152845000000013</v>
      </c>
      <c r="I558" s="2">
        <f t="array" ref="I558">SUMPRODUCT(B542:B561, (ROW(B542:B561)-ROW(B542)+1)) / (20*21/2)</f>
        <v>2.1590333333333329</v>
      </c>
      <c r="J558" s="2">
        <f t="shared" si="66"/>
        <v>2.141386744218075</v>
      </c>
      <c r="K558" s="2">
        <f t="shared" si="60"/>
        <v>2.1514556861898089</v>
      </c>
    </row>
    <row r="559" spans="1:11" ht="13.5" x14ac:dyDescent="0.25">
      <c r="A559" s="3">
        <f>TITRES_STAT!B562</f>
        <v>42817</v>
      </c>
      <c r="B559" s="6">
        <f>TITRES_STAT!D562</f>
        <v>2.2288999999999999</v>
      </c>
      <c r="C559" s="2">
        <f t="shared" si="61"/>
        <v>0</v>
      </c>
      <c r="D559" s="2">
        <f t="shared" si="62"/>
        <v>2.1809799999999999</v>
      </c>
      <c r="E559" s="2">
        <f t="shared" si="64"/>
        <v>2.1547900000000002</v>
      </c>
      <c r="F559" s="2">
        <f t="shared" si="65"/>
        <v>2.1313950000000004</v>
      </c>
      <c r="G559" s="2">
        <f t="shared" si="59"/>
        <v>2.1481100000000013</v>
      </c>
      <c r="H559" s="2">
        <f t="shared" si="63"/>
        <v>2.1161475000000016</v>
      </c>
      <c r="I559" s="2">
        <f t="array" ref="I559">SUMPRODUCT(B543:B562, (ROW(B543:B562)-ROW(B543)+1)) / (20*21/2)</f>
        <v>2.1622723809523809</v>
      </c>
      <c r="J559" s="2">
        <f t="shared" si="66"/>
        <v>2.1497213400068298</v>
      </c>
      <c r="K559" s="2">
        <f t="shared" si="60"/>
        <v>2.1544927181039339</v>
      </c>
    </row>
    <row r="560" spans="1:11" ht="13.5" x14ac:dyDescent="0.25">
      <c r="A560" s="3">
        <f>TITRES_STAT!B563</f>
        <v>42818</v>
      </c>
      <c r="B560" s="6">
        <f>TITRES_STAT!D563</f>
        <v>2.1842999999999999</v>
      </c>
      <c r="C560" s="2">
        <f t="shared" si="61"/>
        <v>-4.4599999999999973E-2</v>
      </c>
      <c r="D560" s="2">
        <f t="shared" si="62"/>
        <v>2.1921200000000001</v>
      </c>
      <c r="E560" s="2">
        <f t="shared" si="64"/>
        <v>2.1603599999999998</v>
      </c>
      <c r="F560" s="2">
        <f t="shared" si="65"/>
        <v>2.1350150000000001</v>
      </c>
      <c r="G560" s="2">
        <f t="shared" si="59"/>
        <v>2.1483320000000012</v>
      </c>
      <c r="H560" s="2">
        <f t="shared" si="63"/>
        <v>2.1167875000000014</v>
      </c>
      <c r="I560" s="2">
        <f t="array" ref="I560">SUMPRODUCT(B544:B563, (ROW(B544:B563)-ROW(B544)+1)) / (20*21/2)</f>
        <v>2.1699909523809522</v>
      </c>
      <c r="J560" s="2">
        <f t="shared" si="66"/>
        <v>2.153014545720465</v>
      </c>
      <c r="K560" s="2">
        <f t="shared" si="60"/>
        <v>2.1556616311194658</v>
      </c>
    </row>
    <row r="561" spans="1:11" ht="13.5" x14ac:dyDescent="0.25">
      <c r="A561" s="3">
        <f>TITRES_STAT!B564</f>
        <v>42821</v>
      </c>
      <c r="B561" s="6">
        <f>TITRES_STAT!D564</f>
        <v>2.2010000000000001</v>
      </c>
      <c r="C561" s="2">
        <f t="shared" si="61"/>
        <v>1.6700000000000159E-2</v>
      </c>
      <c r="D561" s="2">
        <f t="shared" si="62"/>
        <v>2.2066000000000003</v>
      </c>
      <c r="E561" s="2">
        <f t="shared" si="64"/>
        <v>2.1676000000000002</v>
      </c>
      <c r="F561" s="2">
        <f t="shared" si="65"/>
        <v>2.1391900000000001</v>
      </c>
      <c r="G561" s="2">
        <f t="shared" si="59"/>
        <v>2.1488880000000008</v>
      </c>
      <c r="H561" s="2">
        <f t="shared" si="63"/>
        <v>2.1175110000000017</v>
      </c>
      <c r="I561" s="2">
        <f t="array" ref="I561">SUMPRODUCT(B545:B564, (ROW(B545:B564)-ROW(B545)+1)) / (20*21/2)</f>
        <v>2.1776061904761903</v>
      </c>
      <c r="J561" s="2">
        <f t="shared" si="66"/>
        <v>2.1575845889851828</v>
      </c>
      <c r="K561" s="2">
        <f t="shared" si="60"/>
        <v>2.157439606369683</v>
      </c>
    </row>
    <row r="562" spans="1:11" ht="13.5" x14ac:dyDescent="0.25">
      <c r="A562" s="3">
        <f>TITRES_STAT!B565</f>
        <v>42822</v>
      </c>
      <c r="B562" s="6">
        <f>TITRES_STAT!D565</f>
        <v>2.1732</v>
      </c>
      <c r="C562" s="2">
        <f t="shared" si="61"/>
        <v>-2.7800000000000047E-2</v>
      </c>
      <c r="D562" s="2">
        <f t="shared" si="62"/>
        <v>2.2032599999999998</v>
      </c>
      <c r="E562" s="2">
        <f t="shared" si="64"/>
        <v>2.1720600000000001</v>
      </c>
      <c r="F562" s="2">
        <f t="shared" si="65"/>
        <v>2.142255</v>
      </c>
      <c r="G562" s="2">
        <f t="shared" ref="G562:G625" si="67">AVERAGE(B513:B562)</f>
        <v>2.1488880000000008</v>
      </c>
      <c r="H562" s="2">
        <f t="shared" si="63"/>
        <v>2.1183595000000017</v>
      </c>
      <c r="I562" s="2">
        <f t="array" ref="I562">SUMPRODUCT(B546:B565, (ROW(B546:B565)-ROW(B546)+1)) / (20*21/2)</f>
        <v>2.1845047619047619</v>
      </c>
      <c r="J562" s="2">
        <f t="shared" si="66"/>
        <v>2.1590717709865941</v>
      </c>
      <c r="K562" s="2">
        <f t="shared" si="60"/>
        <v>2.1580576610218523</v>
      </c>
    </row>
    <row r="563" spans="1:11" ht="13.5" x14ac:dyDescent="0.25">
      <c r="A563" s="3">
        <f>TITRES_STAT!B566</f>
        <v>42823</v>
      </c>
      <c r="B563" s="6">
        <f>TITRES_STAT!D566</f>
        <v>2.2233000000000001</v>
      </c>
      <c r="C563" s="2">
        <f t="shared" si="61"/>
        <v>5.0100000000000033E-2</v>
      </c>
      <c r="D563" s="2">
        <f t="shared" si="62"/>
        <v>2.20214</v>
      </c>
      <c r="E563" s="2">
        <f t="shared" si="64"/>
        <v>2.18153</v>
      </c>
      <c r="F563" s="2">
        <f t="shared" si="65"/>
        <v>2.1489400000000001</v>
      </c>
      <c r="G563" s="2">
        <f t="shared" si="67"/>
        <v>2.1495560000000005</v>
      </c>
      <c r="H563" s="2">
        <f t="shared" si="63"/>
        <v>2.1191945000000016</v>
      </c>
      <c r="I563" s="2">
        <f t="array" ref="I563">SUMPRODUCT(B547:B566, (ROW(B547:B566)-ROW(B547)+1)) / (20*21/2)</f>
        <v>2.1853557142857145</v>
      </c>
      <c r="J563" s="2">
        <f t="shared" si="66"/>
        <v>2.1651887451783471</v>
      </c>
      <c r="K563" s="2">
        <f t="shared" ref="K563:K626" si="68">$K$4*B563+(1-$K$4)*K562</f>
        <v>2.1606161841190348</v>
      </c>
    </row>
    <row r="564" spans="1:11" ht="13.5" x14ac:dyDescent="0.25">
      <c r="A564" s="3">
        <f>TITRES_STAT!B567</f>
        <v>42824</v>
      </c>
      <c r="B564" s="6">
        <f>TITRES_STAT!D567</f>
        <v>2.2288999999999999</v>
      </c>
      <c r="C564" s="2">
        <f t="shared" si="61"/>
        <v>5.5999999999998273E-3</v>
      </c>
      <c r="D564" s="2">
        <f t="shared" si="62"/>
        <v>2.20214</v>
      </c>
      <c r="E564" s="2">
        <f t="shared" si="64"/>
        <v>2.19156</v>
      </c>
      <c r="F564" s="2">
        <f t="shared" si="65"/>
        <v>2.1564650000000003</v>
      </c>
      <c r="G564" s="2">
        <f t="shared" si="67"/>
        <v>2.1503360000000002</v>
      </c>
      <c r="H564" s="2">
        <f t="shared" si="63"/>
        <v>2.1203215000000015</v>
      </c>
      <c r="I564" s="2">
        <f t="array" ref="I564">SUMPRODUCT(B548:B567, (ROW(B548:B567)-ROW(B548)+1)) / (20*21/2)</f>
        <v>2.1860209523809524</v>
      </c>
      <c r="J564" s="2">
        <f t="shared" si="66"/>
        <v>2.1712564837327903</v>
      </c>
      <c r="K564" s="2">
        <f t="shared" si="68"/>
        <v>2.1632939808202494</v>
      </c>
    </row>
    <row r="565" spans="1:11" ht="13.5" x14ac:dyDescent="0.25">
      <c r="A565" s="3">
        <f>TITRES_STAT!B568</f>
        <v>42825</v>
      </c>
      <c r="B565" s="6">
        <f>TITRES_STAT!D568</f>
        <v>2.2288999999999999</v>
      </c>
      <c r="C565" s="2">
        <f t="shared" si="61"/>
        <v>0</v>
      </c>
      <c r="D565" s="2">
        <f t="shared" si="62"/>
        <v>2.2110599999999998</v>
      </c>
      <c r="E565" s="2">
        <f t="shared" si="64"/>
        <v>2.2015899999999999</v>
      </c>
      <c r="F565" s="2">
        <f t="shared" si="65"/>
        <v>2.1642650000000003</v>
      </c>
      <c r="G565" s="2">
        <f t="shared" si="67"/>
        <v>2.1514499999999996</v>
      </c>
      <c r="H565" s="2">
        <f t="shared" si="63"/>
        <v>2.1214485000000014</v>
      </c>
      <c r="I565" s="2">
        <f t="array" ref="I565">SUMPRODUCT(B549:B568, (ROW(B549:B568)-ROW(B549)+1)) / (20*21/2)</f>
        <v>2.1843499999999998</v>
      </c>
      <c r="J565" s="2">
        <f t="shared" si="66"/>
        <v>2.1767463424249054</v>
      </c>
      <c r="K565" s="2">
        <f t="shared" si="68"/>
        <v>2.1658667658861219</v>
      </c>
    </row>
    <row r="566" spans="1:11" ht="13.5" x14ac:dyDescent="0.25">
      <c r="A566" s="3">
        <f>TITRES_STAT!B569</f>
        <v>42828</v>
      </c>
      <c r="B566" s="6">
        <f>TITRES_STAT!D569</f>
        <v>2.1732</v>
      </c>
      <c r="C566" s="2">
        <f t="shared" si="61"/>
        <v>-5.5699999999999861E-2</v>
      </c>
      <c r="D566" s="2">
        <f t="shared" si="62"/>
        <v>2.2054999999999998</v>
      </c>
      <c r="E566" s="2">
        <f t="shared" si="64"/>
        <v>2.2060500000000003</v>
      </c>
      <c r="F566" s="2">
        <f t="shared" si="65"/>
        <v>2.1662150000000002</v>
      </c>
      <c r="G566" s="2">
        <f t="shared" si="67"/>
        <v>2.1514500000000001</v>
      </c>
      <c r="H566" s="2">
        <f t="shared" si="63"/>
        <v>2.1222970000000019</v>
      </c>
      <c r="I566" s="2">
        <f t="array" ref="I566">SUMPRODUCT(B550:B569, (ROW(B550:B569)-ROW(B550)+1)) / (20*21/2)</f>
        <v>2.1846438095238097</v>
      </c>
      <c r="J566" s="2">
        <f t="shared" si="66"/>
        <v>2.1764085955272954</v>
      </c>
      <c r="K566" s="2">
        <f t="shared" si="68"/>
        <v>2.1661543436945094</v>
      </c>
    </row>
    <row r="567" spans="1:11" ht="13.5" x14ac:dyDescent="0.25">
      <c r="A567" s="3">
        <f>TITRES_STAT!B570</f>
        <v>42829</v>
      </c>
      <c r="B567" s="6">
        <f>TITRES_STAT!D570</f>
        <v>2.1732</v>
      </c>
      <c r="C567" s="2">
        <f t="shared" si="61"/>
        <v>0</v>
      </c>
      <c r="D567" s="2">
        <f t="shared" si="62"/>
        <v>2.2054999999999998</v>
      </c>
      <c r="E567" s="2">
        <f t="shared" si="64"/>
        <v>2.20438</v>
      </c>
      <c r="F567" s="2">
        <f t="shared" si="65"/>
        <v>2.1684450000000006</v>
      </c>
      <c r="G567" s="2">
        <f t="shared" si="67"/>
        <v>2.1514499999999996</v>
      </c>
      <c r="H567" s="2">
        <f t="shared" si="63"/>
        <v>2.1228815000000019</v>
      </c>
      <c r="I567" s="2">
        <f t="array" ref="I567">SUMPRODUCT(B551:B570, (ROW(B551:B570)-ROW(B551)+1)) / (20*21/2)</f>
        <v>2.1846723809523811</v>
      </c>
      <c r="J567" s="2">
        <f t="shared" si="66"/>
        <v>2.1761030150008862</v>
      </c>
      <c r="K567" s="2">
        <f t="shared" si="68"/>
        <v>2.1664306439417835</v>
      </c>
    </row>
    <row r="568" spans="1:11" ht="13.5" x14ac:dyDescent="0.25">
      <c r="A568" s="3">
        <f>TITRES_STAT!B571</f>
        <v>42830</v>
      </c>
      <c r="B568" s="6">
        <f>TITRES_STAT!D571</f>
        <v>2.1509</v>
      </c>
      <c r="C568" s="2">
        <f t="shared" si="61"/>
        <v>-2.2299999999999986E-2</v>
      </c>
      <c r="D568" s="2">
        <f t="shared" si="62"/>
        <v>2.19102</v>
      </c>
      <c r="E568" s="2">
        <f t="shared" si="64"/>
        <v>2.19658</v>
      </c>
      <c r="F568" s="2">
        <f t="shared" si="65"/>
        <v>2.1701150000000005</v>
      </c>
      <c r="G568" s="2">
        <f t="shared" si="67"/>
        <v>2.1510039999999999</v>
      </c>
      <c r="H568" s="2">
        <f t="shared" si="63"/>
        <v>2.1235395000000015</v>
      </c>
      <c r="I568" s="2">
        <f t="array" ref="I568">SUMPRODUCT(B552:B571, (ROW(B552:B571)-ROW(B552)+1)) / (20*21/2)</f>
        <v>2.1844885714285716</v>
      </c>
      <c r="J568" s="2">
        <f t="shared" si="66"/>
        <v>2.1737027278579446</v>
      </c>
      <c r="K568" s="2">
        <f t="shared" si="68"/>
        <v>2.1658215990813217</v>
      </c>
    </row>
    <row r="569" spans="1:11" ht="13.5" x14ac:dyDescent="0.25">
      <c r="A569" s="3">
        <f>TITRES_STAT!B572</f>
        <v>42831</v>
      </c>
      <c r="B569" s="6">
        <f>TITRES_STAT!D572</f>
        <v>2.1732</v>
      </c>
      <c r="C569" s="2">
        <f t="shared" si="61"/>
        <v>2.2299999999999986E-2</v>
      </c>
      <c r="D569" s="2">
        <f t="shared" si="62"/>
        <v>2.1798799999999998</v>
      </c>
      <c r="E569" s="2">
        <f t="shared" si="64"/>
        <v>2.1910099999999999</v>
      </c>
      <c r="F569" s="2">
        <f t="shared" si="65"/>
        <v>2.1729000000000007</v>
      </c>
      <c r="G569" s="2">
        <f t="shared" si="67"/>
        <v>2.1511159999999991</v>
      </c>
      <c r="H569" s="2">
        <f t="shared" si="63"/>
        <v>2.1241770000000018</v>
      </c>
      <c r="I569" s="2">
        <f t="array" ref="I569">SUMPRODUCT(B553:B572, (ROW(B553:B572)-ROW(B553)+1)) / (20*21/2)</f>
        <v>2.1883400000000002</v>
      </c>
      <c r="J569" s="2">
        <f t="shared" si="66"/>
        <v>2.1736548490143308</v>
      </c>
      <c r="K569" s="2">
        <f t="shared" si="68"/>
        <v>2.1661109481369563</v>
      </c>
    </row>
    <row r="570" spans="1:11" ht="13.5" x14ac:dyDescent="0.25">
      <c r="A570" s="3">
        <f>TITRES_STAT!B573</f>
        <v>42832</v>
      </c>
      <c r="B570" s="6">
        <f>TITRES_STAT!D573</f>
        <v>2.1732</v>
      </c>
      <c r="C570" s="2">
        <f t="shared" si="61"/>
        <v>0</v>
      </c>
      <c r="D570" s="2">
        <f t="shared" si="62"/>
        <v>2.1687400000000001</v>
      </c>
      <c r="E570" s="2">
        <f t="shared" si="64"/>
        <v>2.1899000000000002</v>
      </c>
      <c r="F570" s="2">
        <f t="shared" si="65"/>
        <v>2.1751300000000002</v>
      </c>
      <c r="G570" s="2">
        <f t="shared" si="67"/>
        <v>2.1512279999999993</v>
      </c>
      <c r="H570" s="2">
        <f t="shared" si="63"/>
        <v>2.1249465000000018</v>
      </c>
      <c r="I570" s="2">
        <f t="array" ref="I570">SUMPRODUCT(B554:B573, (ROW(B554:B573)-ROW(B554)+1)) / (20*21/2)</f>
        <v>2.1901666666666668</v>
      </c>
      <c r="J570" s="2">
        <f t="shared" si="66"/>
        <v>2.1736115300605849</v>
      </c>
      <c r="K570" s="2">
        <f t="shared" si="68"/>
        <v>2.1663889501708011</v>
      </c>
    </row>
    <row r="571" spans="1:11" ht="13.5" x14ac:dyDescent="0.25">
      <c r="A571" s="3">
        <f>TITRES_STAT!B574</f>
        <v>42835</v>
      </c>
      <c r="B571" s="6">
        <f>TITRES_STAT!D574</f>
        <v>2.1732</v>
      </c>
      <c r="C571" s="2">
        <f t="shared" si="61"/>
        <v>0</v>
      </c>
      <c r="D571" s="2">
        <f t="shared" si="62"/>
        <v>2.1687399999999997</v>
      </c>
      <c r="E571" s="2">
        <f t="shared" si="64"/>
        <v>2.1871200000000002</v>
      </c>
      <c r="F571" s="2">
        <f t="shared" si="65"/>
        <v>2.1773600000000006</v>
      </c>
      <c r="G571" s="2">
        <f t="shared" si="67"/>
        <v>2.1510059999999989</v>
      </c>
      <c r="H571" s="2">
        <f t="shared" si="63"/>
        <v>2.1258475000000017</v>
      </c>
      <c r="I571" s="2">
        <f t="array" ref="I571">SUMPRODUCT(B555:B574, (ROW(B555:B574)-ROW(B555)+1)) / (20*21/2)</f>
        <v>2.189524761904762</v>
      </c>
      <c r="J571" s="2">
        <f t="shared" si="66"/>
        <v>2.1735723367214814</v>
      </c>
      <c r="K571" s="2">
        <f t="shared" si="68"/>
        <v>2.1666560501641032</v>
      </c>
    </row>
    <row r="572" spans="1:11" ht="13.5" x14ac:dyDescent="0.25">
      <c r="A572" s="3">
        <f>TITRES_STAT!B575</f>
        <v>42836</v>
      </c>
      <c r="B572" s="6">
        <f>TITRES_STAT!D575</f>
        <v>2.2178</v>
      </c>
      <c r="C572" s="2">
        <f t="shared" si="61"/>
        <v>4.4599999999999973E-2</v>
      </c>
      <c r="D572" s="2">
        <f t="shared" si="62"/>
        <v>2.1776599999999999</v>
      </c>
      <c r="E572" s="2">
        <f t="shared" si="64"/>
        <v>2.1915800000000001</v>
      </c>
      <c r="F572" s="2">
        <f t="shared" si="65"/>
        <v>2.1818200000000001</v>
      </c>
      <c r="G572" s="2">
        <f t="shared" si="67"/>
        <v>2.1520099999999984</v>
      </c>
      <c r="H572" s="2">
        <f t="shared" si="63"/>
        <v>2.126708000000002</v>
      </c>
      <c r="I572" s="2">
        <f t="array" ref="I572">SUMPRODUCT(B556:B575, (ROW(B556:B575)-ROW(B556)+1)) / (20*21/2)</f>
        <v>2.1881204761904764</v>
      </c>
      <c r="J572" s="2">
        <f t="shared" si="66"/>
        <v>2.1777844951289591</v>
      </c>
      <c r="K572" s="2">
        <f t="shared" si="68"/>
        <v>2.168661695255707</v>
      </c>
    </row>
    <row r="573" spans="1:11" ht="13.5" x14ac:dyDescent="0.25">
      <c r="A573" s="3">
        <f>TITRES_STAT!B576</f>
        <v>42837</v>
      </c>
      <c r="B573" s="6">
        <f>TITRES_STAT!D576</f>
        <v>2.2010000000000001</v>
      </c>
      <c r="C573" s="2">
        <f t="shared" si="61"/>
        <v>-1.6799999999999926E-2</v>
      </c>
      <c r="D573" s="2">
        <f t="shared" si="62"/>
        <v>2.1876800000000003</v>
      </c>
      <c r="E573" s="2">
        <f t="shared" si="64"/>
        <v>2.1893500000000001</v>
      </c>
      <c r="F573" s="2">
        <f t="shared" si="65"/>
        <v>2.1854400000000003</v>
      </c>
      <c r="G573" s="2">
        <f t="shared" si="67"/>
        <v>2.1531239999999978</v>
      </c>
      <c r="H573" s="2">
        <f t="shared" si="63"/>
        <v>2.1277745000000023</v>
      </c>
      <c r="I573" s="2">
        <f t="array" ref="I573">SUMPRODUCT(B557:B576, (ROW(B557:B576)-ROW(B557)+1)) / (20*21/2)</f>
        <v>2.1865038095238094</v>
      </c>
      <c r="J573" s="2">
        <f t="shared" si="66"/>
        <v>2.179995495592868</v>
      </c>
      <c r="K573" s="2">
        <f t="shared" si="68"/>
        <v>2.1699298640692088</v>
      </c>
    </row>
    <row r="574" spans="1:11" ht="13.5" x14ac:dyDescent="0.25">
      <c r="A574" s="3">
        <f>TITRES_STAT!B577</f>
        <v>42838</v>
      </c>
      <c r="B574" s="6">
        <f>TITRES_STAT!D577</f>
        <v>2.1787000000000001</v>
      </c>
      <c r="C574" s="2">
        <f t="shared" si="61"/>
        <v>-2.2299999999999986E-2</v>
      </c>
      <c r="D574" s="2">
        <f t="shared" si="62"/>
        <v>2.1887799999999999</v>
      </c>
      <c r="E574" s="2">
        <f t="shared" si="64"/>
        <v>2.1843300000000001</v>
      </c>
      <c r="F574" s="2">
        <f t="shared" si="65"/>
        <v>2.187945</v>
      </c>
      <c r="G574" s="2">
        <f t="shared" si="67"/>
        <v>2.1533459999999982</v>
      </c>
      <c r="H574" s="2">
        <f t="shared" si="63"/>
        <v>2.128518500000002</v>
      </c>
      <c r="I574" s="2">
        <f t="array" ref="I574">SUMPRODUCT(B558:B577, (ROW(B558:B577)-ROW(B558)+1)) / (20*21/2)</f>
        <v>2.1809604761904757</v>
      </c>
      <c r="J574" s="2">
        <f t="shared" si="66"/>
        <v>2.1798721150602138</v>
      </c>
      <c r="K574" s="2">
        <f t="shared" si="68"/>
        <v>2.170273790968456</v>
      </c>
    </row>
    <row r="575" spans="1:11" ht="13.5" x14ac:dyDescent="0.25">
      <c r="A575" s="3">
        <f>TITRES_STAT!B578</f>
        <v>42839</v>
      </c>
      <c r="B575" s="6">
        <f>TITRES_STAT!D578</f>
        <v>2.1732</v>
      </c>
      <c r="C575" s="2">
        <f t="shared" si="61"/>
        <v>-5.5000000000000604E-3</v>
      </c>
      <c r="D575" s="2">
        <f t="shared" si="62"/>
        <v>2.1887800000000004</v>
      </c>
      <c r="E575" s="2">
        <f t="shared" si="64"/>
        <v>2.17876</v>
      </c>
      <c r="F575" s="2">
        <f t="shared" si="65"/>
        <v>2.190175</v>
      </c>
      <c r="G575" s="2">
        <f t="shared" si="67"/>
        <v>2.1537919999999979</v>
      </c>
      <c r="H575" s="2">
        <f t="shared" si="63"/>
        <v>2.1292615000000019</v>
      </c>
      <c r="I575" s="2">
        <f t="array" ref="I575">SUMPRODUCT(B559:B578, (ROW(B559:B578)-ROW(B559)+1)) / (20*21/2)</f>
        <v>2.1756823809523809</v>
      </c>
      <c r="J575" s="2">
        <f t="shared" si="66"/>
        <v>2.1792366755306696</v>
      </c>
      <c r="K575" s="2">
        <f t="shared" si="68"/>
        <v>2.1703885442638109</v>
      </c>
    </row>
    <row r="576" spans="1:11" ht="13.5" x14ac:dyDescent="0.25">
      <c r="A576" s="3">
        <f>TITRES_STAT!B579</f>
        <v>42842</v>
      </c>
      <c r="B576" s="6">
        <f>TITRES_STAT!D579</f>
        <v>2.1732</v>
      </c>
      <c r="C576" s="2">
        <f t="shared" si="61"/>
        <v>0</v>
      </c>
      <c r="D576" s="2">
        <f t="shared" si="62"/>
        <v>2.1887799999999999</v>
      </c>
      <c r="E576" s="2">
        <f t="shared" si="64"/>
        <v>2.17876</v>
      </c>
      <c r="F576" s="2">
        <f t="shared" si="65"/>
        <v>2.1924049999999999</v>
      </c>
      <c r="G576" s="2">
        <f t="shared" si="67"/>
        <v>2.1542379999999977</v>
      </c>
      <c r="H576" s="2">
        <f t="shared" si="63"/>
        <v>2.130031000000002</v>
      </c>
      <c r="I576" s="2">
        <f t="array" ref="I576">SUMPRODUCT(B560:B579, (ROW(B560:B579)-ROW(B560)+1)) / (20*21/2)</f>
        <v>2.1692647619047616</v>
      </c>
      <c r="J576" s="2">
        <f t="shared" si="66"/>
        <v>2.178661754051558</v>
      </c>
      <c r="K576" s="2">
        <f t="shared" si="68"/>
        <v>2.1704987974299361</v>
      </c>
    </row>
    <row r="577" spans="1:11" ht="13.5" x14ac:dyDescent="0.25">
      <c r="A577" s="3">
        <f>TITRES_STAT!B580</f>
        <v>42843</v>
      </c>
      <c r="B577" s="6">
        <f>TITRES_STAT!D580</f>
        <v>2.1341999999999999</v>
      </c>
      <c r="C577" s="2">
        <f t="shared" si="61"/>
        <v>-3.9000000000000146E-2</v>
      </c>
      <c r="D577" s="2">
        <f t="shared" si="62"/>
        <v>2.1720599999999997</v>
      </c>
      <c r="E577" s="2">
        <f t="shared" si="64"/>
        <v>2.1748600000000002</v>
      </c>
      <c r="F577" s="2">
        <f t="shared" si="65"/>
        <v>2.1896200000000006</v>
      </c>
      <c r="G577" s="2">
        <f t="shared" si="67"/>
        <v>2.1527899999999982</v>
      </c>
      <c r="H577" s="2">
        <f t="shared" si="63"/>
        <v>2.130895000000002</v>
      </c>
      <c r="I577" s="2">
        <f t="array" ref="I577">SUMPRODUCT(B561:B580, (ROW(B561:B580)-ROW(B561)+1)) / (20*21/2)</f>
        <v>2.1692061904761908</v>
      </c>
      <c r="J577" s="2">
        <f t="shared" si="66"/>
        <v>2.174427301284743</v>
      </c>
      <c r="K577" s="2">
        <f t="shared" si="68"/>
        <v>2.1690753151777815</v>
      </c>
    </row>
    <row r="578" spans="1:11" ht="13.5" x14ac:dyDescent="0.25">
      <c r="A578" s="3">
        <f>TITRES_STAT!B581</f>
        <v>42844</v>
      </c>
      <c r="B578" s="6">
        <f>TITRES_STAT!D581</f>
        <v>2.1341999999999999</v>
      </c>
      <c r="C578" s="2">
        <f t="shared" si="61"/>
        <v>0</v>
      </c>
      <c r="D578" s="2">
        <f t="shared" si="62"/>
        <v>2.1587000000000001</v>
      </c>
      <c r="E578" s="2">
        <f t="shared" si="64"/>
        <v>2.17319</v>
      </c>
      <c r="F578" s="2">
        <f t="shared" si="65"/>
        <v>2.1848850000000004</v>
      </c>
      <c r="G578" s="2">
        <f t="shared" si="67"/>
        <v>2.152009999999998</v>
      </c>
      <c r="H578" s="2">
        <f t="shared" si="63"/>
        <v>2.1314695000000023</v>
      </c>
      <c r="I578" s="2">
        <f t="array" ref="I578">SUMPRODUCT(B562:B581, (ROW(B562:B581)-ROW(B562)+1)) / (20*21/2)</f>
        <v>2.1686504761904764</v>
      </c>
      <c r="J578" s="2">
        <f t="shared" si="66"/>
        <v>2.170596129733815</v>
      </c>
      <c r="K578" s="2">
        <f t="shared" si="68"/>
        <v>2.1677076557590449</v>
      </c>
    </row>
    <row r="579" spans="1:11" ht="13.5" x14ac:dyDescent="0.25">
      <c r="A579" s="3">
        <f>TITRES_STAT!B582</f>
        <v>42845</v>
      </c>
      <c r="B579" s="6">
        <f>TITRES_STAT!D582</f>
        <v>2.1175000000000002</v>
      </c>
      <c r="C579" s="2">
        <f t="shared" si="61"/>
        <v>-1.6699999999999715E-2</v>
      </c>
      <c r="D579" s="2">
        <f t="shared" si="62"/>
        <v>2.1464599999999998</v>
      </c>
      <c r="E579" s="2">
        <f t="shared" si="64"/>
        <v>2.1676199999999999</v>
      </c>
      <c r="F579" s="2">
        <f t="shared" si="65"/>
        <v>2.1793150000000003</v>
      </c>
      <c r="G579" s="2">
        <f t="shared" si="67"/>
        <v>2.1510079999999983</v>
      </c>
      <c r="H579" s="2">
        <f t="shared" si="63"/>
        <v>2.1317485000000023</v>
      </c>
      <c r="I579" s="2">
        <f t="array" ref="I579">SUMPRODUCT(B563:B582, (ROW(B563:B582)-ROW(B563)+1)) / (20*21/2)</f>
        <v>2.1682271428571429</v>
      </c>
      <c r="J579" s="2">
        <f t="shared" si="66"/>
        <v>2.1655393554734514</v>
      </c>
      <c r="K579" s="2">
        <f t="shared" si="68"/>
        <v>2.1657387280822196</v>
      </c>
    </row>
    <row r="580" spans="1:11" ht="13.5" x14ac:dyDescent="0.25">
      <c r="A580" s="3">
        <f>TITRES_STAT!B583</f>
        <v>42846</v>
      </c>
      <c r="B580" s="6">
        <f>TITRES_STAT!D583</f>
        <v>2.1787000000000001</v>
      </c>
      <c r="C580" s="2">
        <f t="shared" ref="C580:C643" si="69">B580-B579</f>
        <v>6.1199999999999921E-2</v>
      </c>
      <c r="D580" s="2">
        <f t="shared" si="62"/>
        <v>2.1475599999999999</v>
      </c>
      <c r="E580" s="2">
        <f t="shared" si="64"/>
        <v>2.1681699999999999</v>
      </c>
      <c r="F580" s="2">
        <f t="shared" si="65"/>
        <v>2.1790349999999998</v>
      </c>
      <c r="G580" s="2">
        <f t="shared" si="67"/>
        <v>2.1511179999999985</v>
      </c>
      <c r="H580" s="2">
        <f t="shared" si="63"/>
        <v>2.1322775000000025</v>
      </c>
      <c r="I580" s="2">
        <f t="array" ref="I580">SUMPRODUCT(B564:B583, (ROW(B564:B583)-ROW(B564)+1)) / (20*21/2)</f>
        <v>2.1678038095238095</v>
      </c>
      <c r="J580" s="2">
        <f t="shared" si="66"/>
        <v>2.1667927501902655</v>
      </c>
      <c r="K580" s="2">
        <f t="shared" si="68"/>
        <v>2.1662470132554659</v>
      </c>
    </row>
    <row r="581" spans="1:11" ht="13.5" x14ac:dyDescent="0.25">
      <c r="A581" s="3">
        <f>TITRES_STAT!B584</f>
        <v>42849</v>
      </c>
      <c r="B581" s="6">
        <f>TITRES_STAT!D584</f>
        <v>2.1732</v>
      </c>
      <c r="C581" s="2">
        <f t="shared" si="69"/>
        <v>-5.5000000000000604E-3</v>
      </c>
      <c r="D581" s="2">
        <f t="shared" si="62"/>
        <v>2.1475599999999995</v>
      </c>
      <c r="E581" s="2">
        <f t="shared" si="64"/>
        <v>2.1681699999999999</v>
      </c>
      <c r="F581" s="2">
        <f t="shared" si="65"/>
        <v>2.1776450000000001</v>
      </c>
      <c r="G581" s="2">
        <f t="shared" si="67"/>
        <v>2.1511179999999985</v>
      </c>
      <c r="H581" s="2">
        <f t="shared" si="63"/>
        <v>2.1327790000000024</v>
      </c>
      <c r="I581" s="2">
        <f t="array" ref="I581">SUMPRODUCT(B565:B584, (ROW(B565:B584)-ROW(B565)+1)) / (20*21/2)</f>
        <v>2.1676190476190471</v>
      </c>
      <c r="J581" s="2">
        <f t="shared" si="66"/>
        <v>2.1674029644578594</v>
      </c>
      <c r="K581" s="2">
        <f t="shared" si="68"/>
        <v>2.1665196794023105</v>
      </c>
    </row>
    <row r="582" spans="1:11" ht="13.5" x14ac:dyDescent="0.25">
      <c r="A582" s="3">
        <f>TITRES_STAT!B585</f>
        <v>42850</v>
      </c>
      <c r="B582" s="6">
        <f>TITRES_STAT!D585</f>
        <v>2.1732</v>
      </c>
      <c r="C582" s="2">
        <f t="shared" si="69"/>
        <v>0</v>
      </c>
      <c r="D582" s="2">
        <f t="shared" ref="D582:D645" si="70">AVERAGE(B578:B582)</f>
        <v>2.1553599999999999</v>
      </c>
      <c r="E582" s="2">
        <f t="shared" si="64"/>
        <v>2.16371</v>
      </c>
      <c r="F582" s="2">
        <f t="shared" si="65"/>
        <v>2.1776450000000001</v>
      </c>
      <c r="G582" s="2">
        <f t="shared" si="67"/>
        <v>2.1516759999999993</v>
      </c>
      <c r="H582" s="2">
        <f t="shared" si="63"/>
        <v>2.1333640000000025</v>
      </c>
      <c r="I582" s="2">
        <f t="array" ref="I582">SUMPRODUCT(B566:B585, (ROW(B566:B585)-ROW(B566)+1)) / (20*21/2)</f>
        <v>2.167699523809524</v>
      </c>
      <c r="J582" s="2">
        <f t="shared" si="66"/>
        <v>2.1679550630809201</v>
      </c>
      <c r="K582" s="2">
        <f t="shared" si="68"/>
        <v>2.1667816527590826</v>
      </c>
    </row>
    <row r="583" spans="1:11" ht="13.5" x14ac:dyDescent="0.25">
      <c r="A583" s="3">
        <f>TITRES_STAT!B586</f>
        <v>42851</v>
      </c>
      <c r="B583" s="6">
        <f>TITRES_STAT!D586</f>
        <v>2.1732</v>
      </c>
      <c r="C583" s="2">
        <f t="shared" si="69"/>
        <v>0</v>
      </c>
      <c r="D583" s="2">
        <f t="shared" si="70"/>
        <v>2.16316</v>
      </c>
      <c r="E583" s="2">
        <f t="shared" si="64"/>
        <v>2.1609300000000005</v>
      </c>
      <c r="F583" s="2">
        <f t="shared" si="65"/>
        <v>2.1751399999999999</v>
      </c>
      <c r="G583" s="2">
        <f t="shared" si="67"/>
        <v>2.1522339999999991</v>
      </c>
      <c r="H583" s="2">
        <f t="shared" si="63"/>
        <v>2.1341165000000024</v>
      </c>
      <c r="I583" s="2">
        <f t="array" ref="I583">SUMPRODUCT(B567:B586, (ROW(B567:B586)-ROW(B567)+1)) / (20*21/2)</f>
        <v>2.1675119047619047</v>
      </c>
      <c r="J583" s="2">
        <f t="shared" si="66"/>
        <v>2.1684545808827371</v>
      </c>
      <c r="K583" s="2">
        <f t="shared" si="68"/>
        <v>2.1670333526508831</v>
      </c>
    </row>
    <row r="584" spans="1:11" ht="13.5" x14ac:dyDescent="0.25">
      <c r="A584" s="3">
        <f>TITRES_STAT!B587</f>
        <v>42852</v>
      </c>
      <c r="B584" s="6">
        <f>TITRES_STAT!D587</f>
        <v>2.1732</v>
      </c>
      <c r="C584" s="2">
        <f t="shared" si="69"/>
        <v>0</v>
      </c>
      <c r="D584" s="2">
        <f t="shared" si="70"/>
        <v>2.1742999999999997</v>
      </c>
      <c r="E584" s="2">
        <f t="shared" si="64"/>
        <v>2.16038</v>
      </c>
      <c r="F584" s="2">
        <f t="shared" si="65"/>
        <v>2.1723550000000005</v>
      </c>
      <c r="G584" s="2">
        <f t="shared" si="67"/>
        <v>2.1532379999999987</v>
      </c>
      <c r="H584" s="2">
        <f t="shared" si="63"/>
        <v>2.1346740000000026</v>
      </c>
      <c r="I584" s="2">
        <f t="array" ref="I584">SUMPRODUCT(B568:B587, (ROW(B568:B587)-ROW(B568)+1)) / (20*21/2)</f>
        <v>2.1631033333333334</v>
      </c>
      <c r="J584" s="2">
        <f t="shared" si="66"/>
        <v>2.1689065255605717</v>
      </c>
      <c r="K584" s="2">
        <f t="shared" si="68"/>
        <v>2.1672751819586917</v>
      </c>
    </row>
    <row r="585" spans="1:11" ht="13.5" x14ac:dyDescent="0.25">
      <c r="A585" s="3">
        <f>TITRES_STAT!B588</f>
        <v>42853</v>
      </c>
      <c r="B585" s="6">
        <f>TITRES_STAT!D588</f>
        <v>2.1732</v>
      </c>
      <c r="C585" s="2">
        <f t="shared" si="69"/>
        <v>0</v>
      </c>
      <c r="D585" s="2">
        <f t="shared" si="70"/>
        <v>2.1732</v>
      </c>
      <c r="E585" s="2">
        <f t="shared" si="64"/>
        <v>2.1603800000000004</v>
      </c>
      <c r="F585" s="2">
        <f t="shared" si="65"/>
        <v>2.1695700000000007</v>
      </c>
      <c r="G585" s="2">
        <f t="shared" si="67"/>
        <v>2.1542419999999987</v>
      </c>
      <c r="H585" s="2">
        <f t="shared" si="63"/>
        <v>2.1355100000000027</v>
      </c>
      <c r="I585" s="2">
        <f t="array" ref="I585">SUMPRODUCT(B569:B588, (ROW(B569:B588)-ROW(B569)+1)) / (20*21/2)</f>
        <v>2.1637147619047621</v>
      </c>
      <c r="J585" s="2">
        <f t="shared" si="66"/>
        <v>2.1693154278881361</v>
      </c>
      <c r="K585" s="2">
        <f t="shared" si="68"/>
        <v>2.1675075277642333</v>
      </c>
    </row>
    <row r="586" spans="1:11" ht="13.5" x14ac:dyDescent="0.25">
      <c r="A586" s="3">
        <f>TITRES_STAT!B589</f>
        <v>42857</v>
      </c>
      <c r="B586" s="6">
        <f>TITRES_STAT!D589</f>
        <v>2.1676000000000002</v>
      </c>
      <c r="C586" s="2">
        <f t="shared" si="69"/>
        <v>-5.5999999999998273E-3</v>
      </c>
      <c r="D586" s="2">
        <f t="shared" si="70"/>
        <v>2.1720800000000002</v>
      </c>
      <c r="E586" s="2">
        <f t="shared" si="64"/>
        <v>2.1598199999999999</v>
      </c>
      <c r="F586" s="2">
        <f t="shared" si="65"/>
        <v>2.1692900000000002</v>
      </c>
      <c r="G586" s="2">
        <f t="shared" si="67"/>
        <v>2.1552439999999988</v>
      </c>
      <c r="H586" s="2">
        <f t="shared" ref="H586:H649" si="71">AVERAGE(B387:B586)</f>
        <v>2.1360670000000028</v>
      </c>
      <c r="I586" s="2">
        <f t="array" ref="I586">SUMPRODUCT(B570:B589, (ROW(B570:B589)-ROW(B570)+1)) / (20*21/2)</f>
        <v>2.163686666666667</v>
      </c>
      <c r="J586" s="2">
        <f t="shared" si="66"/>
        <v>2.1691520538035518</v>
      </c>
      <c r="K586" s="2">
        <f t="shared" si="68"/>
        <v>2.1675111541264203</v>
      </c>
    </row>
    <row r="587" spans="1:11" ht="13.5" x14ac:dyDescent="0.25">
      <c r="A587" s="3">
        <f>TITRES_STAT!B590</f>
        <v>42858</v>
      </c>
      <c r="B587" s="6">
        <f>TITRES_STAT!D590</f>
        <v>2.1230000000000002</v>
      </c>
      <c r="C587" s="2">
        <f t="shared" si="69"/>
        <v>-4.4599999999999973E-2</v>
      </c>
      <c r="D587" s="2">
        <f t="shared" si="70"/>
        <v>2.1620400000000002</v>
      </c>
      <c r="E587" s="2">
        <f t="shared" si="64"/>
        <v>2.1587000000000001</v>
      </c>
      <c r="F587" s="2">
        <f t="shared" si="65"/>
        <v>2.1667800000000002</v>
      </c>
      <c r="G587" s="2">
        <f t="shared" si="67"/>
        <v>2.1554659999999992</v>
      </c>
      <c r="H587" s="2">
        <f t="shared" si="71"/>
        <v>2.1365125000000025</v>
      </c>
      <c r="I587" s="2">
        <f t="array" ref="I587">SUMPRODUCT(B571:B590, (ROW(B571:B590)-ROW(B571)+1)) / (20*21/2)</f>
        <v>2.163151904761905</v>
      </c>
      <c r="J587" s="2">
        <f t="shared" si="66"/>
        <v>2.1647566201079753</v>
      </c>
      <c r="K587" s="2">
        <f t="shared" si="68"/>
        <v>2.1657656186704823</v>
      </c>
    </row>
    <row r="588" spans="1:11" ht="13.5" x14ac:dyDescent="0.25">
      <c r="A588" s="3">
        <f>TITRES_STAT!B591</f>
        <v>42859</v>
      </c>
      <c r="B588" s="6">
        <f>TITRES_STAT!D591</f>
        <v>2.1732</v>
      </c>
      <c r="C588" s="2">
        <f t="shared" si="69"/>
        <v>5.01999999999998E-2</v>
      </c>
      <c r="D588" s="2">
        <f t="shared" si="70"/>
        <v>2.1620400000000002</v>
      </c>
      <c r="E588" s="2">
        <f t="shared" ref="E588:E651" si="72">AVERAGE(B579:B588)</f>
        <v>2.1626000000000003</v>
      </c>
      <c r="F588" s="2">
        <f t="shared" si="65"/>
        <v>2.1678950000000001</v>
      </c>
      <c r="G588" s="2">
        <f t="shared" si="67"/>
        <v>2.1566919999999987</v>
      </c>
      <c r="H588" s="2">
        <f t="shared" si="71"/>
        <v>2.137209000000003</v>
      </c>
      <c r="I588" s="2">
        <f t="array" ref="I588">SUMPRODUCT(B572:B591, (ROW(B572:B591)-ROW(B572)+1)) / (20*21/2)</f>
        <v>2.159489523809524</v>
      </c>
      <c r="J588" s="2">
        <f t="shared" si="66"/>
        <v>2.1655607515262632</v>
      </c>
      <c r="K588" s="2">
        <f t="shared" si="68"/>
        <v>2.1660571630363457</v>
      </c>
    </row>
    <row r="589" spans="1:11" ht="13.5" x14ac:dyDescent="0.25">
      <c r="A589" s="3">
        <f>TITRES_STAT!B592</f>
        <v>42860</v>
      </c>
      <c r="B589" s="6">
        <f>TITRES_STAT!D592</f>
        <v>2.1676000000000002</v>
      </c>
      <c r="C589" s="2">
        <f t="shared" si="69"/>
        <v>-5.5999999999998273E-3</v>
      </c>
      <c r="D589" s="2">
        <f t="shared" si="70"/>
        <v>2.16092</v>
      </c>
      <c r="E589" s="2">
        <f t="shared" si="72"/>
        <v>2.1676100000000003</v>
      </c>
      <c r="F589" s="2">
        <f t="shared" si="65"/>
        <v>2.1676150000000001</v>
      </c>
      <c r="G589" s="2">
        <f t="shared" si="67"/>
        <v>2.157805999999999</v>
      </c>
      <c r="H589" s="2">
        <f t="shared" si="71"/>
        <v>2.1378775000000032</v>
      </c>
      <c r="I589" s="2">
        <f t="array" ref="I589">SUMPRODUCT(B573:B592, (ROW(B573:B592)-ROW(B573)+1)) / (20*21/2)</f>
        <v>2.1549823809523811</v>
      </c>
      <c r="J589" s="2">
        <f t="shared" si="66"/>
        <v>2.1657549656666188</v>
      </c>
      <c r="K589" s="2">
        <f t="shared" si="68"/>
        <v>2.1661176664466852</v>
      </c>
    </row>
    <row r="590" spans="1:11" ht="13.5" x14ac:dyDescent="0.25">
      <c r="A590" s="3">
        <f>TITRES_STAT!B593</f>
        <v>42863</v>
      </c>
      <c r="B590" s="6">
        <f>TITRES_STAT!D593</f>
        <v>2.1619999999999999</v>
      </c>
      <c r="C590" s="2">
        <f t="shared" si="69"/>
        <v>-5.6000000000002714E-3</v>
      </c>
      <c r="D590" s="2">
        <f t="shared" si="70"/>
        <v>2.1586800000000004</v>
      </c>
      <c r="E590" s="2">
        <f t="shared" si="72"/>
        <v>2.16594</v>
      </c>
      <c r="F590" s="2">
        <f t="shared" si="65"/>
        <v>2.1670550000000004</v>
      </c>
      <c r="G590" s="2">
        <f t="shared" si="67"/>
        <v>2.1588079999999992</v>
      </c>
      <c r="H590" s="2">
        <f t="shared" si="71"/>
        <v>2.1387970000000029</v>
      </c>
      <c r="I590" s="2">
        <f t="array" ref="I590">SUMPRODUCT(B574:B593, (ROW(B574:B593)-ROW(B574)+1)) / (20*21/2)</f>
        <v>2.1509528571428573</v>
      </c>
      <c r="J590" s="2">
        <f t="shared" si="66"/>
        <v>2.1653973498888455</v>
      </c>
      <c r="K590" s="2">
        <f t="shared" si="68"/>
        <v>2.165956189331129</v>
      </c>
    </row>
    <row r="591" spans="1:11" ht="13.5" x14ac:dyDescent="0.25">
      <c r="A591" s="3">
        <f>TITRES_STAT!B594</f>
        <v>42864</v>
      </c>
      <c r="B591" s="6">
        <f>TITRES_STAT!D594</f>
        <v>2.1286</v>
      </c>
      <c r="C591" s="2">
        <f t="shared" si="69"/>
        <v>-3.3399999999999874E-2</v>
      </c>
      <c r="D591" s="2">
        <f t="shared" si="70"/>
        <v>2.1508800000000003</v>
      </c>
      <c r="E591" s="2">
        <f t="shared" si="72"/>
        <v>2.1614799999999996</v>
      </c>
      <c r="F591" s="2">
        <f t="shared" si="65"/>
        <v>2.164825</v>
      </c>
      <c r="G591" s="2">
        <f t="shared" si="67"/>
        <v>2.1590299999999996</v>
      </c>
      <c r="H591" s="2">
        <f t="shared" si="71"/>
        <v>2.1395495000000029</v>
      </c>
      <c r="I591" s="2">
        <f t="array" ref="I591">SUMPRODUCT(B575:B594, (ROW(B575:B594)-ROW(B575)+1)) / (20*21/2)</f>
        <v>2.1520923809523809</v>
      </c>
      <c r="J591" s="2">
        <f t="shared" si="66"/>
        <v>2.1618928403756223</v>
      </c>
      <c r="K591" s="2">
        <f t="shared" si="68"/>
        <v>2.1644912407299084</v>
      </c>
    </row>
    <row r="592" spans="1:11" ht="13.5" x14ac:dyDescent="0.25">
      <c r="A592" s="3">
        <f>TITRES_STAT!B595</f>
        <v>42865</v>
      </c>
      <c r="B592" s="6">
        <f>TITRES_STAT!D595</f>
        <v>2.1175000000000002</v>
      </c>
      <c r="C592" s="2">
        <f t="shared" si="69"/>
        <v>-1.1099999999999888E-2</v>
      </c>
      <c r="D592" s="2">
        <f t="shared" si="70"/>
        <v>2.1497799999999998</v>
      </c>
      <c r="E592" s="2">
        <f t="shared" si="72"/>
        <v>2.15591</v>
      </c>
      <c r="F592" s="2">
        <f t="shared" si="65"/>
        <v>2.1598100000000002</v>
      </c>
      <c r="G592" s="2">
        <f t="shared" si="67"/>
        <v>2.1591420000000001</v>
      </c>
      <c r="H592" s="2">
        <f t="shared" si="71"/>
        <v>2.1404135000000029</v>
      </c>
      <c r="I592" s="2">
        <f t="array" ref="I592">SUMPRODUCT(B576:B595, (ROW(B576:B595)-ROW(B576)+1)) / (20*21/2)</f>
        <v>2.1495704761904761</v>
      </c>
      <c r="J592" s="2">
        <f t="shared" si="66"/>
        <v>2.1576649508160393</v>
      </c>
      <c r="K592" s="2">
        <f t="shared" si="68"/>
        <v>2.1626484469757945</v>
      </c>
    </row>
    <row r="593" spans="1:11" ht="13.5" x14ac:dyDescent="0.25">
      <c r="A593" s="3">
        <f>TITRES_STAT!B596</f>
        <v>42866</v>
      </c>
      <c r="B593" s="6">
        <f>TITRES_STAT!D596</f>
        <v>2.1175000000000002</v>
      </c>
      <c r="C593" s="2">
        <f t="shared" si="69"/>
        <v>0</v>
      </c>
      <c r="D593" s="2">
        <f t="shared" si="70"/>
        <v>2.1386399999999997</v>
      </c>
      <c r="E593" s="2">
        <f t="shared" si="72"/>
        <v>2.1503399999999999</v>
      </c>
      <c r="F593" s="2">
        <f t="shared" si="65"/>
        <v>2.1556350000000002</v>
      </c>
      <c r="G593" s="2">
        <f t="shared" si="67"/>
        <v>2.1596999999999995</v>
      </c>
      <c r="H593" s="2">
        <f t="shared" si="71"/>
        <v>2.1411105000000026</v>
      </c>
      <c r="I593" s="2">
        <f t="array" ref="I593">SUMPRODUCT(B577:B596, (ROW(B577:B596)-ROW(B577)+1)) / (20*21/2)</f>
        <v>2.1504419047619043</v>
      </c>
      <c r="J593" s="2">
        <f t="shared" si="66"/>
        <v>2.1538397174049879</v>
      </c>
      <c r="K593" s="2">
        <f t="shared" si="68"/>
        <v>2.1608779196434105</v>
      </c>
    </row>
    <row r="594" spans="1:11" ht="13.5" x14ac:dyDescent="0.25">
      <c r="A594" s="3">
        <f>TITRES_STAT!B597</f>
        <v>42867</v>
      </c>
      <c r="B594" s="6">
        <f>TITRES_STAT!D597</f>
        <v>2.1676000000000002</v>
      </c>
      <c r="C594" s="2">
        <f t="shared" si="69"/>
        <v>5.0100000000000033E-2</v>
      </c>
      <c r="D594" s="2">
        <f t="shared" si="70"/>
        <v>2.1386399999999997</v>
      </c>
      <c r="E594" s="2">
        <f t="shared" si="72"/>
        <v>2.1497800000000002</v>
      </c>
      <c r="F594" s="2">
        <f t="shared" si="65"/>
        <v>2.1550799999999999</v>
      </c>
      <c r="G594" s="2">
        <f t="shared" si="67"/>
        <v>2.1614839999999997</v>
      </c>
      <c r="H594" s="2">
        <f t="shared" si="71"/>
        <v>2.1419185000000027</v>
      </c>
      <c r="I594" s="2">
        <f t="array" ref="I594">SUMPRODUCT(B578:B597, (ROW(B578:B597)-ROW(B578)+1)) / (20*21/2)</f>
        <v>2.1487190476190476</v>
      </c>
      <c r="J594" s="2">
        <f t="shared" si="66"/>
        <v>2.1551502205092747</v>
      </c>
      <c r="K594" s="2">
        <f t="shared" si="68"/>
        <v>2.1611415306377868</v>
      </c>
    </row>
    <row r="595" spans="1:11" ht="13.5" x14ac:dyDescent="0.25">
      <c r="A595" s="3">
        <f>TITRES_STAT!B598</f>
        <v>42870</v>
      </c>
      <c r="B595" s="6">
        <f>TITRES_STAT!D598</f>
        <v>2.1286</v>
      </c>
      <c r="C595" s="2">
        <f t="shared" si="69"/>
        <v>-3.9000000000000146E-2</v>
      </c>
      <c r="D595" s="2">
        <f t="shared" si="70"/>
        <v>2.1319600000000003</v>
      </c>
      <c r="E595" s="2">
        <f t="shared" si="72"/>
        <v>2.1453200000000003</v>
      </c>
      <c r="F595" s="2">
        <f t="shared" si="65"/>
        <v>2.1528499999999999</v>
      </c>
      <c r="G595" s="2">
        <f t="shared" si="67"/>
        <v>2.162598</v>
      </c>
      <c r="H595" s="2">
        <f t="shared" si="71"/>
        <v>2.1426710000000027</v>
      </c>
      <c r="I595" s="2">
        <f t="array" ref="I595">SUMPRODUCT(B579:B598, (ROW(B579:B598)-ROW(B579)+1)) / (20*21/2)</f>
        <v>2.1491199999999999</v>
      </c>
      <c r="J595" s="2">
        <f t="shared" si="66"/>
        <v>2.15262162807982</v>
      </c>
      <c r="K595" s="2">
        <f t="shared" si="68"/>
        <v>2.1598653921814033</v>
      </c>
    </row>
    <row r="596" spans="1:11" ht="13.5" x14ac:dyDescent="0.25">
      <c r="A596" s="3">
        <f>TITRES_STAT!B599</f>
        <v>42871</v>
      </c>
      <c r="B596" s="6">
        <f>TITRES_STAT!D599</f>
        <v>2.1619999999999999</v>
      </c>
      <c r="C596" s="2">
        <f t="shared" si="69"/>
        <v>3.3399999999999874E-2</v>
      </c>
      <c r="D596" s="2">
        <f t="shared" si="70"/>
        <v>2.1386400000000001</v>
      </c>
      <c r="E596" s="2">
        <f t="shared" si="72"/>
        <v>2.1447600000000002</v>
      </c>
      <c r="F596" s="2">
        <f t="shared" ref="F596:F659" si="73">AVERAGE(B577:B596)</f>
        <v>2.1522899999999998</v>
      </c>
      <c r="G596" s="2">
        <f t="shared" si="67"/>
        <v>2.163154</v>
      </c>
      <c r="H596" s="2">
        <f t="shared" si="71"/>
        <v>2.1434510000000024</v>
      </c>
      <c r="I596" s="2">
        <f t="array" ref="I596">SUMPRODUCT(B580:B599, (ROW(B580:B599)-ROW(B580)+1)) / (20*21/2)</f>
        <v>2.1494147619047621</v>
      </c>
      <c r="J596" s="2">
        <f t="shared" si="66"/>
        <v>2.1535148063579324</v>
      </c>
      <c r="K596" s="2">
        <f t="shared" si="68"/>
        <v>2.1599491022919364</v>
      </c>
    </row>
    <row r="597" spans="1:11" ht="13.5" x14ac:dyDescent="0.25">
      <c r="A597" s="3">
        <f>TITRES_STAT!B600</f>
        <v>42872</v>
      </c>
      <c r="B597" s="6">
        <f>TITRES_STAT!D600</f>
        <v>2.1341999999999999</v>
      </c>
      <c r="C597" s="2">
        <f t="shared" si="69"/>
        <v>-2.7800000000000047E-2</v>
      </c>
      <c r="D597" s="2">
        <f t="shared" si="70"/>
        <v>2.1419800000000002</v>
      </c>
      <c r="E597" s="2">
        <f t="shared" si="72"/>
        <v>2.1458799999999996</v>
      </c>
      <c r="F597" s="2">
        <f t="shared" si="73"/>
        <v>2.1522899999999998</v>
      </c>
      <c r="G597" s="2">
        <f t="shared" si="67"/>
        <v>2.1632659999999997</v>
      </c>
      <c r="H597" s="2">
        <f t="shared" si="71"/>
        <v>2.1439805000000027</v>
      </c>
      <c r="I597" s="2">
        <f t="array" ref="I597">SUMPRODUCT(B581:B600, (ROW(B581:B600)-ROW(B581)+1)) / (20*21/2)</f>
        <v>2.1436857142857142</v>
      </c>
      <c r="J597" s="2">
        <f t="shared" ref="J597:J660" si="74">$J$4*B597+J596*(1-$J$4)</f>
        <v>2.1516753009905103</v>
      </c>
      <c r="K597" s="2">
        <f t="shared" si="68"/>
        <v>2.1589393335746054</v>
      </c>
    </row>
    <row r="598" spans="1:11" ht="13.5" x14ac:dyDescent="0.25">
      <c r="A598" s="3">
        <f>TITRES_STAT!B601</f>
        <v>42873</v>
      </c>
      <c r="B598" s="6">
        <f>TITRES_STAT!D601</f>
        <v>2.1564999999999999</v>
      </c>
      <c r="C598" s="2">
        <f t="shared" si="69"/>
        <v>2.2299999999999986E-2</v>
      </c>
      <c r="D598" s="2">
        <f t="shared" si="70"/>
        <v>2.1497800000000002</v>
      </c>
      <c r="E598" s="2">
        <f t="shared" si="72"/>
        <v>2.1442100000000002</v>
      </c>
      <c r="F598" s="2">
        <f t="shared" si="73"/>
        <v>2.1534050000000002</v>
      </c>
      <c r="G598" s="2">
        <f t="shared" si="67"/>
        <v>2.1640460000000004</v>
      </c>
      <c r="H598" s="2">
        <f t="shared" si="71"/>
        <v>2.1446215000000026</v>
      </c>
      <c r="I598" s="2">
        <f t="array" ref="I598">SUMPRODUCT(B582:B601, (ROW(B582:B601)-ROW(B582)+1)) / (20*21/2)</f>
        <v>2.1404780952380955</v>
      </c>
      <c r="J598" s="2">
        <f t="shared" si="74"/>
        <v>2.1521347961342712</v>
      </c>
      <c r="K598" s="2">
        <f t="shared" si="68"/>
        <v>2.1588436734344252</v>
      </c>
    </row>
    <row r="599" spans="1:11" ht="13.5" x14ac:dyDescent="0.25">
      <c r="A599" s="3">
        <f>TITRES_STAT!B602</f>
        <v>42874</v>
      </c>
      <c r="B599" s="6">
        <f>TITRES_STAT!D602</f>
        <v>2.1564999999999999</v>
      </c>
      <c r="C599" s="2">
        <f t="shared" si="69"/>
        <v>0</v>
      </c>
      <c r="D599" s="2">
        <f t="shared" si="70"/>
        <v>2.1475599999999995</v>
      </c>
      <c r="E599" s="2">
        <f t="shared" si="72"/>
        <v>2.1431</v>
      </c>
      <c r="F599" s="2">
        <f t="shared" si="73"/>
        <v>2.1553549999999997</v>
      </c>
      <c r="G599" s="2">
        <f t="shared" si="67"/>
        <v>2.1648259999999997</v>
      </c>
      <c r="H599" s="2">
        <f t="shared" si="71"/>
        <v>2.1452625000000025</v>
      </c>
      <c r="I599" s="2">
        <f t="array" ref="I599">SUMPRODUCT(B583:B602, (ROW(B583:B602)-ROW(B583)+1)) / (20*21/2)</f>
        <v>2.1322214285714285</v>
      </c>
      <c r="J599" s="2">
        <f t="shared" si="74"/>
        <v>2.1525505298357692</v>
      </c>
      <c r="K599" s="2">
        <f t="shared" si="68"/>
        <v>2.1587517646722909</v>
      </c>
    </row>
    <row r="600" spans="1:11" ht="13.5" x14ac:dyDescent="0.25">
      <c r="A600" s="3">
        <f>TITRES_STAT!B603</f>
        <v>42877</v>
      </c>
      <c r="B600" s="6">
        <f>TITRES_STAT!D603</f>
        <v>2.0952000000000002</v>
      </c>
      <c r="C600" s="2">
        <f t="shared" si="69"/>
        <v>-6.1299999999999688E-2</v>
      </c>
      <c r="D600" s="2">
        <f t="shared" si="70"/>
        <v>2.1408800000000001</v>
      </c>
      <c r="E600" s="2">
        <f t="shared" si="72"/>
        <v>2.1364200000000002</v>
      </c>
      <c r="F600" s="2">
        <f t="shared" si="73"/>
        <v>2.1511800000000001</v>
      </c>
      <c r="G600" s="2">
        <f t="shared" si="67"/>
        <v>2.164158</v>
      </c>
      <c r="H600" s="2">
        <f t="shared" si="71"/>
        <v>2.1455970000000026</v>
      </c>
      <c r="I600" s="2">
        <f t="array" ref="I600">SUMPRODUCT(B584:B603, (ROW(B584:B603)-ROW(B584)+1)) / (20*21/2)</f>
        <v>2.1244957142857146</v>
      </c>
      <c r="J600" s="2">
        <f t="shared" si="74"/>
        <v>2.1470885746133148</v>
      </c>
      <c r="K600" s="2">
        <f t="shared" si="68"/>
        <v>2.1562595386067112</v>
      </c>
    </row>
    <row r="601" spans="1:11" ht="13.5" x14ac:dyDescent="0.25">
      <c r="A601" s="3">
        <f>TITRES_STAT!B604</f>
        <v>42878</v>
      </c>
      <c r="B601" s="6">
        <f>TITRES_STAT!D604</f>
        <v>2.1175000000000002</v>
      </c>
      <c r="C601" s="2">
        <f t="shared" si="69"/>
        <v>2.2299999999999986E-2</v>
      </c>
      <c r="D601" s="2">
        <f t="shared" si="70"/>
        <v>2.1319799999999995</v>
      </c>
      <c r="E601" s="2">
        <f t="shared" si="72"/>
        <v>2.1353099999999996</v>
      </c>
      <c r="F601" s="2">
        <f t="shared" si="73"/>
        <v>2.1483949999999998</v>
      </c>
      <c r="G601" s="2">
        <f t="shared" si="67"/>
        <v>2.1639360000000001</v>
      </c>
      <c r="H601" s="2">
        <f t="shared" si="71"/>
        <v>2.1461545000000029</v>
      </c>
      <c r="I601" s="2">
        <f t="array" ref="I601">SUMPRODUCT(B585:B604, (ROW(B585:B604)-ROW(B585)+1)) / (20*21/2)</f>
        <v>2.1173009523809525</v>
      </c>
      <c r="J601" s="2">
        <f t="shared" si="74"/>
        <v>2.1442706151263327</v>
      </c>
      <c r="K601" s="2">
        <f t="shared" si="68"/>
        <v>2.1547395567005658</v>
      </c>
    </row>
    <row r="602" spans="1:11" ht="13.5" x14ac:dyDescent="0.25">
      <c r="A602" s="3">
        <f>TITRES_STAT!B605</f>
        <v>42879</v>
      </c>
      <c r="B602" s="6">
        <f>TITRES_STAT!D605</f>
        <v>2.0617000000000001</v>
      </c>
      <c r="C602" s="2">
        <f t="shared" si="69"/>
        <v>-5.5800000000000072E-2</v>
      </c>
      <c r="D602" s="2">
        <f t="shared" si="70"/>
        <v>2.11748</v>
      </c>
      <c r="E602" s="2">
        <f t="shared" si="72"/>
        <v>2.1297299999999999</v>
      </c>
      <c r="F602" s="2">
        <f t="shared" si="73"/>
        <v>2.1428199999999999</v>
      </c>
      <c r="G602" s="2">
        <f t="shared" si="67"/>
        <v>2.162598</v>
      </c>
      <c r="H602" s="2">
        <f t="shared" si="71"/>
        <v>2.1464610000000026</v>
      </c>
      <c r="I602" s="2">
        <f t="array" ref="I602">SUMPRODUCT(B586:B605, (ROW(B586:B605)-ROW(B586)+1)) / (20*21/2)</f>
        <v>2.1101133333333335</v>
      </c>
      <c r="J602" s="2">
        <f t="shared" si="74"/>
        <v>2.1364067470190631</v>
      </c>
      <c r="K602" s="2">
        <f t="shared" si="68"/>
        <v>2.151090946633877</v>
      </c>
    </row>
    <row r="603" spans="1:11" ht="13.5" x14ac:dyDescent="0.25">
      <c r="A603" s="3">
        <f>TITRES_STAT!B606</f>
        <v>42880</v>
      </c>
      <c r="B603" s="6">
        <f>TITRES_STAT!D606</f>
        <v>2.0617000000000001</v>
      </c>
      <c r="C603" s="2">
        <f t="shared" si="69"/>
        <v>0</v>
      </c>
      <c r="D603" s="2">
        <f t="shared" si="70"/>
        <v>2.0985199999999997</v>
      </c>
      <c r="E603" s="2">
        <f t="shared" si="72"/>
        <v>2.1241500000000002</v>
      </c>
      <c r="F603" s="2">
        <f t="shared" si="73"/>
        <v>2.1372450000000001</v>
      </c>
      <c r="G603" s="2">
        <f t="shared" si="67"/>
        <v>2.1612600000000004</v>
      </c>
      <c r="H603" s="2">
        <f t="shared" si="71"/>
        <v>2.1467395000000025</v>
      </c>
      <c r="I603" s="2">
        <f t="array" ref="I603">SUMPRODUCT(B587:B606, (ROW(B587:B606)-ROW(B587)+1)) / (20*21/2)</f>
        <v>2.1034828571428568</v>
      </c>
      <c r="J603" s="2">
        <f t="shared" si="74"/>
        <v>2.1292918187315331</v>
      </c>
      <c r="K603" s="2">
        <f t="shared" si="68"/>
        <v>2.1475854193149013</v>
      </c>
    </row>
    <row r="604" spans="1:11" ht="13.5" x14ac:dyDescent="0.25">
      <c r="A604" s="3">
        <f>TITRES_STAT!B607</f>
        <v>42881</v>
      </c>
      <c r="B604" s="6">
        <f>TITRES_STAT!D607</f>
        <v>2.0617000000000001</v>
      </c>
      <c r="C604" s="2">
        <f t="shared" si="69"/>
        <v>0</v>
      </c>
      <c r="D604" s="2">
        <f t="shared" si="70"/>
        <v>2.0795599999999999</v>
      </c>
      <c r="E604" s="2">
        <f t="shared" si="72"/>
        <v>2.1135600000000005</v>
      </c>
      <c r="F604" s="2">
        <f t="shared" si="73"/>
        <v>2.1316700000000002</v>
      </c>
      <c r="G604" s="2">
        <f t="shared" si="67"/>
        <v>2.1599220000000003</v>
      </c>
      <c r="H604" s="2">
        <f t="shared" si="71"/>
        <v>2.1470180000000023</v>
      </c>
      <c r="I604" s="2">
        <f t="array" ref="I604">SUMPRODUCT(B588:B607, (ROW(B588:B607)-ROW(B588)+1)) / (20*21/2)</f>
        <v>2.0952590476190474</v>
      </c>
      <c r="J604" s="2">
        <f t="shared" si="74"/>
        <v>2.122854502661863</v>
      </c>
      <c r="K604" s="2">
        <f t="shared" si="68"/>
        <v>2.1442173636554931</v>
      </c>
    </row>
    <row r="605" spans="1:11" ht="13.5" x14ac:dyDescent="0.25">
      <c r="A605" s="3">
        <f>TITRES_STAT!B608</f>
        <v>42884</v>
      </c>
      <c r="B605" s="6">
        <f>TITRES_STAT!D608</f>
        <v>2.0562</v>
      </c>
      <c r="C605" s="2">
        <f t="shared" si="69"/>
        <v>-5.5000000000000604E-3</v>
      </c>
      <c r="D605" s="2">
        <f t="shared" si="70"/>
        <v>2.0717600000000003</v>
      </c>
      <c r="E605" s="2">
        <f t="shared" si="72"/>
        <v>2.1063199999999997</v>
      </c>
      <c r="F605" s="2">
        <f t="shared" si="73"/>
        <v>2.12582</v>
      </c>
      <c r="G605" s="2">
        <f t="shared" si="67"/>
        <v>2.1584740000000009</v>
      </c>
      <c r="H605" s="2">
        <f t="shared" si="71"/>
        <v>2.1472690000000023</v>
      </c>
      <c r="I605" s="2">
        <f t="array" ref="I605">SUMPRODUCT(B589:B608, (ROW(B589:B608)-ROW(B589)+1)) / (20*21/2)</f>
        <v>2.0863928571428572</v>
      </c>
      <c r="J605" s="2">
        <f t="shared" si="74"/>
        <v>2.1165064547893047</v>
      </c>
      <c r="K605" s="2">
        <f t="shared" si="68"/>
        <v>2.1407657023356701</v>
      </c>
    </row>
    <row r="606" spans="1:11" ht="13.5" x14ac:dyDescent="0.25">
      <c r="A606" s="3">
        <f>TITRES_STAT!B609</f>
        <v>42885</v>
      </c>
      <c r="B606" s="6">
        <f>TITRES_STAT!D609</f>
        <v>2.0562</v>
      </c>
      <c r="C606" s="2">
        <f t="shared" si="69"/>
        <v>0</v>
      </c>
      <c r="D606" s="2">
        <f t="shared" si="70"/>
        <v>2.0595000000000003</v>
      </c>
      <c r="E606" s="2">
        <f t="shared" si="72"/>
        <v>2.0957400000000002</v>
      </c>
      <c r="F606" s="2">
        <f t="shared" si="73"/>
        <v>2.12025</v>
      </c>
      <c r="G606" s="2">
        <f t="shared" si="67"/>
        <v>2.1570260000000006</v>
      </c>
      <c r="H606" s="2">
        <f t="shared" si="71"/>
        <v>2.1476595000000018</v>
      </c>
      <c r="I606" s="2">
        <f t="array" ref="I606">SUMPRODUCT(B590:B609, (ROW(B590:B609)-ROW(B590)+1)) / (20*21/2)</f>
        <v>2.0782433333333334</v>
      </c>
      <c r="J606" s="2">
        <f t="shared" si="74"/>
        <v>2.1107629829046091</v>
      </c>
      <c r="K606" s="2">
        <f t="shared" si="68"/>
        <v>2.1374494002832911</v>
      </c>
    </row>
    <row r="607" spans="1:11" ht="13.5" x14ac:dyDescent="0.25">
      <c r="A607" s="3">
        <f>TITRES_STAT!B610</f>
        <v>42886</v>
      </c>
      <c r="B607" s="6">
        <f>TITRES_STAT!D610</f>
        <v>2.0339</v>
      </c>
      <c r="C607" s="2">
        <f t="shared" si="69"/>
        <v>-2.2299999999999986E-2</v>
      </c>
      <c r="D607" s="2">
        <f t="shared" si="70"/>
        <v>2.0539399999999999</v>
      </c>
      <c r="E607" s="2">
        <f t="shared" si="72"/>
        <v>2.0857099999999997</v>
      </c>
      <c r="F607" s="2">
        <f t="shared" si="73"/>
        <v>2.1157949999999999</v>
      </c>
      <c r="G607" s="2">
        <f t="shared" si="67"/>
        <v>2.153906000000001</v>
      </c>
      <c r="H607" s="2">
        <f t="shared" si="71"/>
        <v>2.1477990000000027</v>
      </c>
      <c r="I607" s="2">
        <f t="array" ref="I607">SUMPRODUCT(B591:B610, (ROW(B591:B610)-ROW(B591)+1)) / (20*21/2)</f>
        <v>2.0718504761904759</v>
      </c>
      <c r="J607" s="2">
        <f t="shared" si="74"/>
        <v>2.1034426988184558</v>
      </c>
      <c r="K607" s="2">
        <f t="shared" si="68"/>
        <v>2.1333886394878681</v>
      </c>
    </row>
    <row r="608" spans="1:11" ht="13.5" x14ac:dyDescent="0.25">
      <c r="A608" s="3">
        <f>TITRES_STAT!B611</f>
        <v>42887</v>
      </c>
      <c r="B608" s="6">
        <f>TITRES_STAT!D611</f>
        <v>2.0226999999999999</v>
      </c>
      <c r="C608" s="2">
        <f t="shared" si="69"/>
        <v>-1.1200000000000099E-2</v>
      </c>
      <c r="D608" s="2">
        <f t="shared" si="70"/>
        <v>2.0461400000000003</v>
      </c>
      <c r="E608" s="2">
        <f t="shared" si="72"/>
        <v>2.07233</v>
      </c>
      <c r="F608" s="2">
        <f t="shared" si="73"/>
        <v>2.1082700000000001</v>
      </c>
      <c r="G608" s="2">
        <f t="shared" si="67"/>
        <v>2.1497820000000005</v>
      </c>
      <c r="H608" s="2">
        <f t="shared" si="71"/>
        <v>2.1478825000000028</v>
      </c>
      <c r="I608" s="2">
        <f t="array" ref="I608">SUMPRODUCT(B592:B611, (ROW(B592:B611)-ROW(B592)+1)) / (20*21/2)</f>
        <v>2.0644771428571422</v>
      </c>
      <c r="J608" s="2">
        <f t="shared" si="74"/>
        <v>2.095752917978603</v>
      </c>
      <c r="K608" s="2">
        <f t="shared" si="68"/>
        <v>2.1290479085275598</v>
      </c>
    </row>
    <row r="609" spans="1:11" ht="13.5" x14ac:dyDescent="0.25">
      <c r="A609" s="3">
        <f>TITRES_STAT!B612</f>
        <v>42888</v>
      </c>
      <c r="B609" s="6">
        <f>TITRES_STAT!D612</f>
        <v>2.0226999999999999</v>
      </c>
      <c r="C609" s="2">
        <f t="shared" si="69"/>
        <v>0</v>
      </c>
      <c r="D609" s="2">
        <f t="shared" si="70"/>
        <v>2.0383400000000003</v>
      </c>
      <c r="E609" s="2">
        <f t="shared" si="72"/>
        <v>2.0589500000000003</v>
      </c>
      <c r="F609" s="2">
        <f t="shared" si="73"/>
        <v>2.1010250000000004</v>
      </c>
      <c r="G609" s="2">
        <f t="shared" si="67"/>
        <v>2.145658000000001</v>
      </c>
      <c r="H609" s="2">
        <f t="shared" si="71"/>
        <v>2.1479660000000025</v>
      </c>
      <c r="I609" s="2">
        <f t="array" ref="I609">SUMPRODUCT(B593:B612, (ROW(B593:B612)-ROW(B593)+1)) / (20*21/2)</f>
        <v>2.0576342857142857</v>
      </c>
      <c r="J609" s="2">
        <f t="shared" si="74"/>
        <v>2.0887954972187361</v>
      </c>
      <c r="K609" s="2">
        <f t="shared" si="68"/>
        <v>2.1248774023107928</v>
      </c>
    </row>
    <row r="610" spans="1:11" ht="13.5" x14ac:dyDescent="0.25">
      <c r="A610" s="3">
        <f>TITRES_STAT!B613</f>
        <v>42891</v>
      </c>
      <c r="B610" s="6">
        <f>TITRES_STAT!D613</f>
        <v>2.0339</v>
      </c>
      <c r="C610" s="2">
        <f t="shared" si="69"/>
        <v>1.1200000000000099E-2</v>
      </c>
      <c r="D610" s="2">
        <f t="shared" si="70"/>
        <v>2.0338799999999999</v>
      </c>
      <c r="E610" s="2">
        <f t="shared" si="72"/>
        <v>2.0528200000000001</v>
      </c>
      <c r="F610" s="2">
        <f t="shared" si="73"/>
        <v>2.0946200000000008</v>
      </c>
      <c r="G610" s="2">
        <f t="shared" si="67"/>
        <v>2.1426500000000011</v>
      </c>
      <c r="H610" s="2">
        <f t="shared" si="71"/>
        <v>2.1483840000000027</v>
      </c>
      <c r="I610" s="2">
        <f t="array" ref="I610">SUMPRODUCT(B594:B613, (ROW(B594:B613)-ROW(B594)+1)) / (20*21/2)</f>
        <v>2.0523261904761907</v>
      </c>
      <c r="J610" s="2">
        <f t="shared" si="74"/>
        <v>2.0835673546264757</v>
      </c>
      <c r="K610" s="2">
        <f t="shared" si="68"/>
        <v>2.121309661043703</v>
      </c>
    </row>
    <row r="611" spans="1:11" ht="13.5" x14ac:dyDescent="0.25">
      <c r="A611" s="3">
        <f>TITRES_STAT!B614</f>
        <v>42892</v>
      </c>
      <c r="B611" s="6">
        <f>TITRES_STAT!D614</f>
        <v>2.0171999999999999</v>
      </c>
      <c r="C611" s="2">
        <f t="shared" si="69"/>
        <v>-1.6700000000000159E-2</v>
      </c>
      <c r="D611" s="2">
        <f t="shared" si="70"/>
        <v>2.0260799999999994</v>
      </c>
      <c r="E611" s="2">
        <f t="shared" si="72"/>
        <v>2.0427900000000001</v>
      </c>
      <c r="F611" s="2">
        <f t="shared" si="73"/>
        <v>2.0890500000000007</v>
      </c>
      <c r="G611" s="2">
        <f t="shared" si="67"/>
        <v>2.138974000000001</v>
      </c>
      <c r="H611" s="2">
        <f t="shared" si="71"/>
        <v>2.1484400000000026</v>
      </c>
      <c r="I611" s="2">
        <f t="array" ref="I611">SUMPRODUCT(B595:B614, (ROW(B595:B614)-ROW(B595)+1)) / (20*21/2)</f>
        <v>2.0458523809523803</v>
      </c>
      <c r="J611" s="2">
        <f t="shared" si="74"/>
        <v>2.077246654185859</v>
      </c>
      <c r="K611" s="2">
        <f t="shared" si="68"/>
        <v>2.1172269292380674</v>
      </c>
    </row>
    <row r="612" spans="1:11" ht="13.5" x14ac:dyDescent="0.25">
      <c r="A612" s="3">
        <f>TITRES_STAT!B615</f>
        <v>42893</v>
      </c>
      <c r="B612" s="6">
        <f>TITRES_STAT!D615</f>
        <v>2.0171999999999999</v>
      </c>
      <c r="C612" s="2">
        <f t="shared" si="69"/>
        <v>0</v>
      </c>
      <c r="D612" s="2">
        <f t="shared" si="70"/>
        <v>2.0227399999999998</v>
      </c>
      <c r="E612" s="2">
        <f t="shared" si="72"/>
        <v>2.0383399999999998</v>
      </c>
      <c r="F612" s="2">
        <f t="shared" si="73"/>
        <v>2.0840350000000005</v>
      </c>
      <c r="G612" s="2">
        <f t="shared" si="67"/>
        <v>2.135854000000001</v>
      </c>
      <c r="H612" s="2">
        <f t="shared" si="71"/>
        <v>2.1487745000000027</v>
      </c>
      <c r="I612" s="2">
        <f t="array" ref="I612">SUMPRODUCT(B596:B615, (ROW(B596:B615)-ROW(B596)+1)) / (20*21/2)</f>
        <v>2.0422452380952381</v>
      </c>
      <c r="J612" s="2">
        <f t="shared" si="74"/>
        <v>2.0715279252157774</v>
      </c>
      <c r="K612" s="2">
        <f t="shared" si="68"/>
        <v>2.1133043045620648</v>
      </c>
    </row>
    <row r="613" spans="1:11" ht="13.5" x14ac:dyDescent="0.25">
      <c r="A613" s="3">
        <f>TITRES_STAT!B616</f>
        <v>42894</v>
      </c>
      <c r="B613" s="6">
        <f>TITRES_STAT!D616</f>
        <v>2.0283000000000002</v>
      </c>
      <c r="C613" s="2">
        <f t="shared" si="69"/>
        <v>1.1100000000000332E-2</v>
      </c>
      <c r="D613" s="2">
        <f t="shared" si="70"/>
        <v>2.02386</v>
      </c>
      <c r="E613" s="2">
        <f t="shared" si="72"/>
        <v>2.0350000000000001</v>
      </c>
      <c r="F613" s="2">
        <f t="shared" si="73"/>
        <v>2.0795750000000006</v>
      </c>
      <c r="G613" s="2">
        <f t="shared" si="67"/>
        <v>2.1319540000000008</v>
      </c>
      <c r="H613" s="2">
        <f t="shared" si="71"/>
        <v>2.1489140000000027</v>
      </c>
      <c r="I613" s="2">
        <f t="array" ref="I613">SUMPRODUCT(B597:B616, (ROW(B597:B616)-ROW(B597)+1)) / (20*21/2)</f>
        <v>2.0390890476190475</v>
      </c>
      <c r="J613" s="2">
        <f t="shared" si="74"/>
        <v>2.0674109799571321</v>
      </c>
      <c r="K613" s="2">
        <f t="shared" si="68"/>
        <v>2.1099708024223758</v>
      </c>
    </row>
    <row r="614" spans="1:11" ht="13.5" x14ac:dyDescent="0.25">
      <c r="A614" s="3">
        <f>TITRES_STAT!B617</f>
        <v>42895</v>
      </c>
      <c r="B614" s="6">
        <f>TITRES_STAT!D617</f>
        <v>2.0116000000000001</v>
      </c>
      <c r="C614" s="2">
        <f t="shared" si="69"/>
        <v>-1.6700000000000159E-2</v>
      </c>
      <c r="D614" s="2">
        <f t="shared" si="70"/>
        <v>2.0216400000000001</v>
      </c>
      <c r="E614" s="2">
        <f t="shared" si="72"/>
        <v>2.0299900000000002</v>
      </c>
      <c r="F614" s="2">
        <f t="shared" si="73"/>
        <v>2.0717750000000006</v>
      </c>
      <c r="G614" s="2">
        <f t="shared" si="67"/>
        <v>2.1276080000000008</v>
      </c>
      <c r="H614" s="2">
        <f t="shared" si="71"/>
        <v>2.1489975000000023</v>
      </c>
      <c r="I614" s="2">
        <f t="array" ref="I614">SUMPRODUCT(B598:B617, (ROW(B598:B617)-ROW(B598)+1)) / (20*21/2)</f>
        <v>2.034419047619048</v>
      </c>
      <c r="J614" s="2">
        <f t="shared" si="74"/>
        <v>2.0620956485326434</v>
      </c>
      <c r="K614" s="2">
        <f t="shared" si="68"/>
        <v>2.1061131238960082</v>
      </c>
    </row>
    <row r="615" spans="1:11" ht="13.5" x14ac:dyDescent="0.25">
      <c r="A615" s="3">
        <f>TITRES_STAT!B618</f>
        <v>42898</v>
      </c>
      <c r="B615" s="6">
        <f>TITRES_STAT!D618</f>
        <v>2.0339</v>
      </c>
      <c r="C615" s="2">
        <f t="shared" si="69"/>
        <v>2.2299999999999986E-2</v>
      </c>
      <c r="D615" s="2">
        <f t="shared" si="70"/>
        <v>2.0216400000000001</v>
      </c>
      <c r="E615" s="2">
        <f t="shared" si="72"/>
        <v>2.0277599999999998</v>
      </c>
      <c r="F615" s="2">
        <f t="shared" si="73"/>
        <v>2.0670400000000004</v>
      </c>
      <c r="G615" s="2">
        <f t="shared" si="67"/>
        <v>2.123708000000001</v>
      </c>
      <c r="H615" s="2">
        <f t="shared" si="71"/>
        <v>2.1491370000000019</v>
      </c>
      <c r="I615" s="2">
        <f t="array" ref="I615">SUMPRODUCT(B599:B618, (ROW(B599:B618)-ROW(B599)+1)) / (20*21/2)</f>
        <v>2.0303328571428572</v>
      </c>
      <c r="J615" s="2">
        <f t="shared" si="74"/>
        <v>2.0594103486723916</v>
      </c>
      <c r="K615" s="2">
        <f t="shared" si="68"/>
        <v>2.1032812366844</v>
      </c>
    </row>
    <row r="616" spans="1:11" ht="13.5" x14ac:dyDescent="0.25">
      <c r="A616" s="3">
        <f>TITRES_STAT!B619</f>
        <v>42899</v>
      </c>
      <c r="B616" s="6">
        <f>TITRES_STAT!D619</f>
        <v>2.0339</v>
      </c>
      <c r="C616" s="2">
        <f t="shared" si="69"/>
        <v>0</v>
      </c>
      <c r="D616" s="2">
        <f t="shared" si="70"/>
        <v>2.0249800000000002</v>
      </c>
      <c r="E616" s="2">
        <f t="shared" si="72"/>
        <v>2.0255299999999994</v>
      </c>
      <c r="F616" s="2">
        <f t="shared" si="73"/>
        <v>2.0606350000000004</v>
      </c>
      <c r="G616" s="2">
        <f t="shared" si="67"/>
        <v>2.1209220000000006</v>
      </c>
      <c r="H616" s="2">
        <f t="shared" si="71"/>
        <v>2.1492765000000023</v>
      </c>
      <c r="I616" s="2">
        <f t="array" ref="I616">SUMPRODUCT(B600:B619, (ROW(B600:B619)-ROW(B600)+1)) / (20*21/2)</f>
        <v>2.0264033333333331</v>
      </c>
      <c r="J616" s="2">
        <f t="shared" si="74"/>
        <v>2.0569807916559735</v>
      </c>
      <c r="K616" s="2">
        <f t="shared" si="68"/>
        <v>2.1005604038732471</v>
      </c>
    </row>
    <row r="617" spans="1:11" ht="13.5" x14ac:dyDescent="0.25">
      <c r="A617" s="3">
        <f>TITRES_STAT!B620</f>
        <v>42900</v>
      </c>
      <c r="B617" s="6">
        <f>TITRES_STAT!D620</f>
        <v>2.0116000000000001</v>
      </c>
      <c r="C617" s="2">
        <f t="shared" si="69"/>
        <v>-2.2299999999999986E-2</v>
      </c>
      <c r="D617" s="2">
        <f t="shared" si="70"/>
        <v>2.02386</v>
      </c>
      <c r="E617" s="2">
        <f t="shared" si="72"/>
        <v>2.0232999999999999</v>
      </c>
      <c r="F617" s="2">
        <f t="shared" si="73"/>
        <v>2.0545050000000002</v>
      </c>
      <c r="G617" s="2">
        <f t="shared" si="67"/>
        <v>2.1176900000000005</v>
      </c>
      <c r="H617" s="2">
        <f t="shared" si="71"/>
        <v>2.1493045000000022</v>
      </c>
      <c r="I617" s="2">
        <f t="array" ref="I617">SUMPRODUCT(B601:B620, (ROW(B601:B620)-ROW(B601)+1)) / (20*21/2)</f>
        <v>2.0253142857142858</v>
      </c>
      <c r="J617" s="2">
        <f t="shared" si="74"/>
        <v>2.0526588114982616</v>
      </c>
      <c r="K617" s="2">
        <f t="shared" si="68"/>
        <v>2.0970717605841003</v>
      </c>
    </row>
    <row r="618" spans="1:11" ht="13.5" x14ac:dyDescent="0.25">
      <c r="A618" s="3">
        <f>TITRES_STAT!B621</f>
        <v>42901</v>
      </c>
      <c r="B618" s="6">
        <f>TITRES_STAT!D621</f>
        <v>2.0116000000000001</v>
      </c>
      <c r="C618" s="2">
        <f t="shared" si="69"/>
        <v>0</v>
      </c>
      <c r="D618" s="2">
        <f t="shared" si="70"/>
        <v>2.0205200000000003</v>
      </c>
      <c r="E618" s="2">
        <f t="shared" si="72"/>
        <v>2.0221900000000002</v>
      </c>
      <c r="F618" s="2">
        <f t="shared" si="73"/>
        <v>2.0472600000000005</v>
      </c>
      <c r="G618" s="2">
        <f t="shared" si="67"/>
        <v>2.114904000000001</v>
      </c>
      <c r="H618" s="2">
        <f t="shared" si="71"/>
        <v>2.149360500000002</v>
      </c>
      <c r="I618" s="2">
        <f t="array" ref="I618">SUMPRODUCT(B602:B621, (ROW(B602:B621)-ROW(B602)+1)) / (20*21/2)</f>
        <v>2.0224200000000003</v>
      </c>
      <c r="J618" s="2">
        <f t="shared" si="74"/>
        <v>2.0487484484984271</v>
      </c>
      <c r="K618" s="2">
        <f t="shared" si="68"/>
        <v>2.0937199268357043</v>
      </c>
    </row>
    <row r="619" spans="1:11" ht="13.5" x14ac:dyDescent="0.25">
      <c r="A619" s="3">
        <f>TITRES_STAT!B622</f>
        <v>42902</v>
      </c>
      <c r="B619" s="6">
        <f>TITRES_STAT!D622</f>
        <v>2.0059999999999998</v>
      </c>
      <c r="C619" s="2">
        <f t="shared" si="69"/>
        <v>-5.6000000000002714E-3</v>
      </c>
      <c r="D619" s="2">
        <f t="shared" si="70"/>
        <v>2.0194000000000001</v>
      </c>
      <c r="E619" s="2">
        <f t="shared" si="72"/>
        <v>2.0205200000000003</v>
      </c>
      <c r="F619" s="2">
        <f t="shared" si="73"/>
        <v>2.0397350000000003</v>
      </c>
      <c r="G619" s="2">
        <f t="shared" si="67"/>
        <v>2.1115600000000008</v>
      </c>
      <c r="H619" s="2">
        <f t="shared" si="71"/>
        <v>2.1496670000000018</v>
      </c>
      <c r="I619" s="2">
        <f t="array" ref="I619">SUMPRODUCT(B603:B622, (ROW(B603:B622)-ROW(B603)+1)) / (20*21/2)</f>
        <v>2.0168757142857143</v>
      </c>
      <c r="J619" s="2">
        <f t="shared" si="74"/>
        <v>2.0446771676890529</v>
      </c>
      <c r="K619" s="2">
        <f t="shared" si="68"/>
        <v>2.0902799297048924</v>
      </c>
    </row>
    <row r="620" spans="1:11" ht="13.5" x14ac:dyDescent="0.25">
      <c r="A620" s="3">
        <f>TITRES_STAT!B623</f>
        <v>42905</v>
      </c>
      <c r="B620" s="6">
        <f>TITRES_STAT!D623</f>
        <v>2.0283000000000002</v>
      </c>
      <c r="C620" s="2">
        <f t="shared" si="69"/>
        <v>2.2300000000000431E-2</v>
      </c>
      <c r="D620" s="2">
        <f t="shared" si="70"/>
        <v>2.0182799999999999</v>
      </c>
      <c r="E620" s="2">
        <f t="shared" si="72"/>
        <v>2.0199600000000002</v>
      </c>
      <c r="F620" s="2">
        <f t="shared" si="73"/>
        <v>2.0363900000000004</v>
      </c>
      <c r="G620" s="2">
        <f t="shared" si="67"/>
        <v>2.1086620000000011</v>
      </c>
      <c r="H620" s="2">
        <f t="shared" si="71"/>
        <v>2.1498340000000016</v>
      </c>
      <c r="I620" s="2">
        <f t="array" ref="I620">SUMPRODUCT(B604:B623, (ROW(B604:B623)-ROW(B604)+1)) / (20*21/2)</f>
        <v>2.0106890476190475</v>
      </c>
      <c r="J620" s="2">
        <f t="shared" si="74"/>
        <v>2.0431174374329526</v>
      </c>
      <c r="K620" s="2">
        <f t="shared" si="68"/>
        <v>2.0878493442262691</v>
      </c>
    </row>
    <row r="621" spans="1:11" ht="13.5" x14ac:dyDescent="0.25">
      <c r="A621" s="3">
        <f>TITRES_STAT!B624</f>
        <v>42906</v>
      </c>
      <c r="B621" s="6">
        <f>TITRES_STAT!D624</f>
        <v>2.0059999999999998</v>
      </c>
      <c r="C621" s="2">
        <f t="shared" si="69"/>
        <v>-2.2300000000000431E-2</v>
      </c>
      <c r="D621" s="2">
        <f t="shared" si="70"/>
        <v>2.0126999999999997</v>
      </c>
      <c r="E621" s="2">
        <f t="shared" si="72"/>
        <v>2.01884</v>
      </c>
      <c r="F621" s="2">
        <f t="shared" si="73"/>
        <v>2.030815</v>
      </c>
      <c r="G621" s="2">
        <f t="shared" si="67"/>
        <v>2.1053180000000009</v>
      </c>
      <c r="H621" s="2">
        <f t="shared" si="71"/>
        <v>2.1498060000000017</v>
      </c>
      <c r="I621" s="2">
        <f t="array" ref="I621">SUMPRODUCT(B605:B624, (ROW(B605:B624)-ROW(B605)+1)) / (20*21/2)</f>
        <v>2.0039228571428573</v>
      </c>
      <c r="J621" s="2">
        <f t="shared" si="74"/>
        <v>2.0395824433917191</v>
      </c>
      <c r="K621" s="2">
        <f t="shared" si="68"/>
        <v>2.0846395660213171</v>
      </c>
    </row>
    <row r="622" spans="1:11" ht="13.5" x14ac:dyDescent="0.25">
      <c r="A622" s="3">
        <f>TITRES_STAT!B625</f>
        <v>42907</v>
      </c>
      <c r="B622" s="6">
        <f>TITRES_STAT!D625</f>
        <v>1.9725999999999999</v>
      </c>
      <c r="C622" s="2">
        <f t="shared" si="69"/>
        <v>-3.3399999999999874E-2</v>
      </c>
      <c r="D622" s="2">
        <f t="shared" si="70"/>
        <v>2.0049000000000001</v>
      </c>
      <c r="E622" s="2">
        <f t="shared" si="72"/>
        <v>2.0143800000000001</v>
      </c>
      <c r="F622" s="2">
        <f t="shared" si="73"/>
        <v>2.0263599999999999</v>
      </c>
      <c r="G622" s="2">
        <f t="shared" si="67"/>
        <v>2.1004140000000007</v>
      </c>
      <c r="H622" s="2">
        <f t="shared" si="71"/>
        <v>2.1496110000000015</v>
      </c>
      <c r="I622" s="2">
        <f t="array" ref="I622">SUMPRODUCT(B606:B625, (ROW(B606:B625)-ROW(B606)+1)) / (20*21/2)</f>
        <v>1.9955633333333334</v>
      </c>
      <c r="J622" s="2">
        <f t="shared" si="74"/>
        <v>2.0332031630686984</v>
      </c>
      <c r="K622" s="2">
        <f t="shared" si="68"/>
        <v>2.080245857549893</v>
      </c>
    </row>
    <row r="623" spans="1:11" ht="13.5" x14ac:dyDescent="0.25">
      <c r="A623" s="3">
        <f>TITRES_STAT!B626</f>
        <v>42908</v>
      </c>
      <c r="B623" s="6">
        <f>TITRES_STAT!D626</f>
        <v>1.9614</v>
      </c>
      <c r="C623" s="2">
        <f t="shared" si="69"/>
        <v>-1.1199999999999877E-2</v>
      </c>
      <c r="D623" s="2">
        <f t="shared" si="70"/>
        <v>1.9948599999999999</v>
      </c>
      <c r="E623" s="2">
        <f t="shared" si="72"/>
        <v>2.0076900000000002</v>
      </c>
      <c r="F623" s="2">
        <f t="shared" si="73"/>
        <v>2.0213450000000002</v>
      </c>
      <c r="G623" s="2">
        <f t="shared" si="67"/>
        <v>2.0956220000000005</v>
      </c>
      <c r="H623" s="2">
        <f t="shared" si="71"/>
        <v>2.1493600000000019</v>
      </c>
      <c r="I623" s="2">
        <f t="array" ref="I623">SUMPRODUCT(B607:B626, (ROW(B607:B626)-ROW(B607)+1)) / (20*21/2)</f>
        <v>1.9894047619047619</v>
      </c>
      <c r="J623" s="2">
        <f t="shared" si="74"/>
        <v>2.0263647665859654</v>
      </c>
      <c r="K623" s="2">
        <f t="shared" si="68"/>
        <v>2.0755852356851916</v>
      </c>
    </row>
    <row r="624" spans="1:11" ht="13.5" x14ac:dyDescent="0.25">
      <c r="A624" s="3">
        <f>TITRES_STAT!B627</f>
        <v>42909</v>
      </c>
      <c r="B624" s="6">
        <f>TITRES_STAT!D627</f>
        <v>1.9502999999999999</v>
      </c>
      <c r="C624" s="2">
        <f t="shared" si="69"/>
        <v>-1.110000000000011E-2</v>
      </c>
      <c r="D624" s="2">
        <f t="shared" si="70"/>
        <v>1.9837199999999999</v>
      </c>
      <c r="E624" s="2">
        <f t="shared" si="72"/>
        <v>2.00156</v>
      </c>
      <c r="F624" s="2">
        <f t="shared" si="73"/>
        <v>2.0157750000000001</v>
      </c>
      <c r="G624" s="2">
        <f t="shared" si="67"/>
        <v>2.0910540000000006</v>
      </c>
      <c r="H624" s="2">
        <f t="shared" si="71"/>
        <v>2.1488305000000016</v>
      </c>
      <c r="I624" s="2">
        <f t="array" ref="I624">SUMPRODUCT(B608:B627, (ROW(B608:B627)-ROW(B608)+1)) / (20*21/2)</f>
        <v>1.9790057142857143</v>
      </c>
      <c r="J624" s="2">
        <f t="shared" si="74"/>
        <v>2.0191205031015875</v>
      </c>
      <c r="K624" s="2">
        <f t="shared" si="68"/>
        <v>2.0706720891877333</v>
      </c>
    </row>
    <row r="625" spans="1:11" ht="13.5" x14ac:dyDescent="0.25">
      <c r="A625" s="3">
        <f>TITRES_STAT!B628</f>
        <v>42914</v>
      </c>
      <c r="B625" s="6">
        <f>TITRES_STAT!D628</f>
        <v>1.9279999999999999</v>
      </c>
      <c r="C625" s="2">
        <f t="shared" si="69"/>
        <v>-2.2299999999999986E-2</v>
      </c>
      <c r="D625" s="2">
        <f t="shared" si="70"/>
        <v>1.9636600000000002</v>
      </c>
      <c r="E625" s="2">
        <f t="shared" si="72"/>
        <v>1.9909700000000001</v>
      </c>
      <c r="F625" s="2">
        <f t="shared" si="73"/>
        <v>2.0093649999999998</v>
      </c>
      <c r="G625" s="2">
        <f t="shared" si="67"/>
        <v>2.0861500000000008</v>
      </c>
      <c r="H625" s="2">
        <f t="shared" si="71"/>
        <v>2.1479390000000014</v>
      </c>
      <c r="I625" s="2">
        <f t="array" ref="I625">SUMPRODUCT(B609:B628, (ROW(B609:B628)-ROW(B609)+1)) / (20*21/2)</f>
        <v>1.9676699999999996</v>
      </c>
      <c r="J625" s="2">
        <f t="shared" si="74"/>
        <v>2.0104423599490553</v>
      </c>
      <c r="K625" s="2">
        <f t="shared" si="68"/>
        <v>2.0650771052980184</v>
      </c>
    </row>
    <row r="626" spans="1:11" ht="13.5" x14ac:dyDescent="0.25">
      <c r="A626" s="3">
        <f>TITRES_STAT!B629</f>
        <v>42915</v>
      </c>
      <c r="B626" s="6">
        <f>TITRES_STAT!D629</f>
        <v>1.9447000000000001</v>
      </c>
      <c r="C626" s="2">
        <f t="shared" si="69"/>
        <v>1.6700000000000159E-2</v>
      </c>
      <c r="D626" s="2">
        <f t="shared" si="70"/>
        <v>1.9514</v>
      </c>
      <c r="E626" s="2">
        <f t="shared" si="72"/>
        <v>1.9820499999999999</v>
      </c>
      <c r="F626" s="2">
        <f t="shared" si="73"/>
        <v>2.0037899999999995</v>
      </c>
      <c r="G626" s="2">
        <f t="shared" ref="G626:G689" si="75">AVERAGE(B577:B626)</f>
        <v>2.0815800000000007</v>
      </c>
      <c r="H626" s="2">
        <f t="shared" si="71"/>
        <v>2.1471310000000017</v>
      </c>
      <c r="I626" s="2">
        <f t="array" ref="I626">SUMPRODUCT(B610:B629, (ROW(B610:B629)-ROW(B610)+1)) / (20*21/2)</f>
        <v>1.9586242857142857</v>
      </c>
      <c r="J626" s="2">
        <f t="shared" si="74"/>
        <v>2.0041811828110498</v>
      </c>
      <c r="K626" s="2">
        <f t="shared" si="68"/>
        <v>2.0603564345020176</v>
      </c>
    </row>
    <row r="627" spans="1:11" ht="13.5" x14ac:dyDescent="0.25">
      <c r="A627" s="3">
        <f>TITRES_STAT!B630</f>
        <v>42916</v>
      </c>
      <c r="B627" s="6">
        <f>TITRES_STAT!D630</f>
        <v>1.8946000000000001</v>
      </c>
      <c r="C627" s="2">
        <f t="shared" si="69"/>
        <v>-5.0100000000000033E-2</v>
      </c>
      <c r="D627" s="2">
        <f t="shared" si="70"/>
        <v>1.9358</v>
      </c>
      <c r="E627" s="2">
        <f t="shared" si="72"/>
        <v>1.9703500000000003</v>
      </c>
      <c r="F627" s="2">
        <f t="shared" si="73"/>
        <v>1.9968249999999994</v>
      </c>
      <c r="G627" s="2">
        <f t="shared" si="75"/>
        <v>2.0767880000000001</v>
      </c>
      <c r="H627" s="2">
        <f t="shared" si="71"/>
        <v>2.1460725000000012</v>
      </c>
      <c r="I627" s="2">
        <f t="array" ref="I627">SUMPRODUCT(B611:B630, (ROW(B611:B630)-ROW(B611)+1)) / (20*21/2)</f>
        <v>1.9485885714285709</v>
      </c>
      <c r="J627" s="2">
        <f t="shared" si="74"/>
        <v>1.9937448796861881</v>
      </c>
      <c r="K627" s="2">
        <f t="shared" ref="K627:K690" si="76">$K$4*B627+(1-$K$4)*K626</f>
        <v>2.0538561821686052</v>
      </c>
    </row>
    <row r="628" spans="1:11" ht="13.5" x14ac:dyDescent="0.25">
      <c r="A628" s="3">
        <f>TITRES_STAT!B631</f>
        <v>42919</v>
      </c>
      <c r="B628" s="6">
        <f>TITRES_STAT!D631</f>
        <v>1.8777999999999999</v>
      </c>
      <c r="C628" s="2">
        <f t="shared" si="69"/>
        <v>-1.6800000000000148E-2</v>
      </c>
      <c r="D628" s="2">
        <f t="shared" si="70"/>
        <v>1.9190800000000003</v>
      </c>
      <c r="E628" s="2">
        <f t="shared" si="72"/>
        <v>1.9569700000000001</v>
      </c>
      <c r="F628" s="2">
        <f t="shared" si="73"/>
        <v>1.9895799999999997</v>
      </c>
      <c r="G628" s="2">
        <f t="shared" si="75"/>
        <v>2.0716600000000001</v>
      </c>
      <c r="H628" s="2">
        <f t="shared" si="71"/>
        <v>2.1449020000000014</v>
      </c>
      <c r="I628" s="2">
        <f t="array" ref="I628">SUMPRODUCT(B612:B631, (ROW(B612:B631)-ROW(B612)+1)) / (20*21/2)</f>
        <v>1.9382390476190474</v>
      </c>
      <c r="J628" s="2">
        <f t="shared" si="74"/>
        <v>1.9827025101922655</v>
      </c>
      <c r="K628" s="2">
        <f t="shared" si="76"/>
        <v>2.0469520181619933</v>
      </c>
    </row>
    <row r="629" spans="1:11" ht="13.5" x14ac:dyDescent="0.25">
      <c r="A629" s="3">
        <f>TITRES_STAT!B632</f>
        <v>42920</v>
      </c>
      <c r="B629" s="6">
        <f>TITRES_STAT!D632</f>
        <v>1.8946000000000001</v>
      </c>
      <c r="C629" s="2">
        <f t="shared" si="69"/>
        <v>1.6800000000000148E-2</v>
      </c>
      <c r="D629" s="2">
        <f t="shared" si="70"/>
        <v>1.90794</v>
      </c>
      <c r="E629" s="2">
        <f t="shared" si="72"/>
        <v>1.9458300000000002</v>
      </c>
      <c r="F629" s="2">
        <f t="shared" si="73"/>
        <v>1.9831749999999997</v>
      </c>
      <c r="G629" s="2">
        <f t="shared" si="75"/>
        <v>2.067202</v>
      </c>
      <c r="H629" s="2">
        <f t="shared" si="71"/>
        <v>2.1438990000000011</v>
      </c>
      <c r="I629" s="2">
        <f t="array" ref="I629">SUMPRODUCT(B613:B632, (ROW(B613:B632)-ROW(B613)+1)) / (20*21/2)</f>
        <v>1.9307300000000001</v>
      </c>
      <c r="J629" s="2">
        <f t="shared" si="74"/>
        <v>1.9743117949358593</v>
      </c>
      <c r="K629" s="2">
        <f t="shared" si="76"/>
        <v>2.0409774292144642</v>
      </c>
    </row>
    <row r="630" spans="1:11" ht="13.5" x14ac:dyDescent="0.25">
      <c r="A630" s="3">
        <f>TITRES_STAT!B633</f>
        <v>42921</v>
      </c>
      <c r="B630" s="6">
        <f>TITRES_STAT!D633</f>
        <v>1.8777999999999999</v>
      </c>
      <c r="C630" s="2">
        <f t="shared" si="69"/>
        <v>-1.6800000000000148E-2</v>
      </c>
      <c r="D630" s="2">
        <f t="shared" si="70"/>
        <v>1.8979000000000004</v>
      </c>
      <c r="E630" s="2">
        <f t="shared" si="72"/>
        <v>1.9307800000000004</v>
      </c>
      <c r="F630" s="2">
        <f t="shared" si="73"/>
        <v>1.9753699999999998</v>
      </c>
      <c r="G630" s="2">
        <f t="shared" si="75"/>
        <v>2.0611839999999999</v>
      </c>
      <c r="H630" s="2">
        <f t="shared" si="71"/>
        <v>2.142812000000001</v>
      </c>
      <c r="I630" s="2">
        <f t="array" ref="I630">SUMPRODUCT(B614:B633, (ROW(B614:B633)-ROW(B614)+1)) / (20*21/2)</f>
        <v>1.9232980952380954</v>
      </c>
      <c r="J630" s="2">
        <f t="shared" si="74"/>
        <v>1.9651201954181585</v>
      </c>
      <c r="K630" s="2">
        <f t="shared" si="76"/>
        <v>2.0345783143433089</v>
      </c>
    </row>
    <row r="631" spans="1:11" ht="13.5" x14ac:dyDescent="0.25">
      <c r="A631" s="3">
        <f>TITRES_STAT!B634</f>
        <v>42922</v>
      </c>
      <c r="B631" s="6">
        <f>TITRES_STAT!D634</f>
        <v>1.8667</v>
      </c>
      <c r="C631" s="2">
        <f t="shared" si="69"/>
        <v>-1.1099999999999888E-2</v>
      </c>
      <c r="D631" s="2">
        <f t="shared" si="70"/>
        <v>1.8823000000000001</v>
      </c>
      <c r="E631" s="2">
        <f t="shared" si="72"/>
        <v>1.9168500000000002</v>
      </c>
      <c r="F631" s="2">
        <f t="shared" si="73"/>
        <v>1.9678450000000001</v>
      </c>
      <c r="G631" s="2">
        <f t="shared" si="75"/>
        <v>2.0550539999999997</v>
      </c>
      <c r="H631" s="2">
        <f t="shared" si="71"/>
        <v>2.141976000000001</v>
      </c>
      <c r="I631" s="2">
        <f t="array" ref="I631">SUMPRODUCT(B615:B634, (ROW(B615:B634)-ROW(B615)+1)) / (20*21/2)</f>
        <v>1.9149657142857144</v>
      </c>
      <c r="J631" s="2">
        <f t="shared" si="74"/>
        <v>1.9557468434735721</v>
      </c>
      <c r="K631" s="2">
        <f t="shared" si="76"/>
        <v>2.0279948510357282</v>
      </c>
    </row>
    <row r="632" spans="1:11" ht="13.5" x14ac:dyDescent="0.25">
      <c r="A632" s="3">
        <f>TITRES_STAT!B635</f>
        <v>42923</v>
      </c>
      <c r="B632" s="6">
        <f>TITRES_STAT!D635</f>
        <v>1.889</v>
      </c>
      <c r="C632" s="2">
        <f t="shared" si="69"/>
        <v>2.2299999999999986E-2</v>
      </c>
      <c r="D632" s="2">
        <f t="shared" si="70"/>
        <v>1.8811799999999999</v>
      </c>
      <c r="E632" s="2">
        <f t="shared" si="72"/>
        <v>1.90849</v>
      </c>
      <c r="F632" s="2">
        <f t="shared" si="73"/>
        <v>1.9614350000000005</v>
      </c>
      <c r="G632" s="2">
        <f t="shared" si="75"/>
        <v>2.0493699999999997</v>
      </c>
      <c r="H632" s="2">
        <f t="shared" si="71"/>
        <v>2.1411125000000011</v>
      </c>
      <c r="I632" s="2">
        <f t="array" ref="I632">SUMPRODUCT(B616:B635, (ROW(B616:B635)-ROW(B616)+1)) / (20*21/2)</f>
        <v>1.9078566666666668</v>
      </c>
      <c r="J632" s="2">
        <f t="shared" si="74"/>
        <v>1.9493900012379939</v>
      </c>
      <c r="K632" s="2">
        <f t="shared" si="76"/>
        <v>2.0225440725637389</v>
      </c>
    </row>
    <row r="633" spans="1:11" ht="13.5" x14ac:dyDescent="0.25">
      <c r="A633" s="3">
        <f>TITRES_STAT!B636</f>
        <v>42926</v>
      </c>
      <c r="B633" s="6">
        <f>TITRES_STAT!D636</f>
        <v>1.8834</v>
      </c>
      <c r="C633" s="2">
        <f t="shared" si="69"/>
        <v>-5.6000000000000494E-3</v>
      </c>
      <c r="D633" s="2">
        <f t="shared" si="70"/>
        <v>1.8823000000000001</v>
      </c>
      <c r="E633" s="2">
        <f t="shared" si="72"/>
        <v>1.9006900000000002</v>
      </c>
      <c r="F633" s="2">
        <f t="shared" si="73"/>
        <v>1.9541900000000005</v>
      </c>
      <c r="G633" s="2">
        <f t="shared" si="75"/>
        <v>2.0435739999999996</v>
      </c>
      <c r="H633" s="2">
        <f t="shared" si="71"/>
        <v>2.1403045000000009</v>
      </c>
      <c r="I633" s="2">
        <f t="array" ref="I633">SUMPRODUCT(B617:B636, (ROW(B617:B636)-ROW(B617)+1)) / (20*21/2)</f>
        <v>1.9068219047619048</v>
      </c>
      <c r="J633" s="2">
        <f t="shared" si="74"/>
        <v>1.9431052392153279</v>
      </c>
      <c r="K633" s="2">
        <f t="shared" si="76"/>
        <v>2.0170874422671217</v>
      </c>
    </row>
    <row r="634" spans="1:11" ht="13.5" x14ac:dyDescent="0.25">
      <c r="A634" s="3">
        <f>TITRES_STAT!B637</f>
        <v>42927</v>
      </c>
      <c r="B634" s="6">
        <f>TITRES_STAT!D637</f>
        <v>1.8667</v>
      </c>
      <c r="C634" s="2">
        <f t="shared" si="69"/>
        <v>-1.6699999999999937E-2</v>
      </c>
      <c r="D634" s="2">
        <f t="shared" si="70"/>
        <v>1.8767199999999999</v>
      </c>
      <c r="E634" s="2">
        <f t="shared" si="72"/>
        <v>1.8923300000000001</v>
      </c>
      <c r="F634" s="2">
        <f t="shared" si="73"/>
        <v>1.9469450000000006</v>
      </c>
      <c r="G634" s="2">
        <f t="shared" si="75"/>
        <v>2.0374439999999994</v>
      </c>
      <c r="H634" s="2">
        <f t="shared" si="71"/>
        <v>2.1393850000000008</v>
      </c>
      <c r="I634" s="2">
        <f t="array" ref="I634">SUMPRODUCT(B618:B637, (ROW(B618:B637)-ROW(B618)+1)) / (20*21/2)</f>
        <v>1.9068247619047622</v>
      </c>
      <c r="J634" s="2">
        <f t="shared" si="74"/>
        <v>1.9358285497662491</v>
      </c>
      <c r="K634" s="2">
        <f t="shared" si="76"/>
        <v>2.0111898955115484</v>
      </c>
    </row>
    <row r="635" spans="1:11" ht="13.5" x14ac:dyDescent="0.25">
      <c r="A635" s="3">
        <f>TITRES_STAT!B638</f>
        <v>42928</v>
      </c>
      <c r="B635" s="6">
        <f>TITRES_STAT!D638</f>
        <v>1.8723000000000001</v>
      </c>
      <c r="C635" s="2">
        <f t="shared" si="69"/>
        <v>5.6000000000000494E-3</v>
      </c>
      <c r="D635" s="2">
        <f t="shared" si="70"/>
        <v>1.8756200000000001</v>
      </c>
      <c r="E635" s="2">
        <f t="shared" si="72"/>
        <v>1.88676</v>
      </c>
      <c r="F635" s="2">
        <f t="shared" si="73"/>
        <v>1.9388650000000005</v>
      </c>
      <c r="G635" s="2">
        <f t="shared" si="75"/>
        <v>2.0314259999999993</v>
      </c>
      <c r="H635" s="2">
        <f t="shared" si="71"/>
        <v>2.1384380000000007</v>
      </c>
      <c r="I635" s="2">
        <f t="array" ref="I635">SUMPRODUCT(B619:B638, (ROW(B619:B638)-ROW(B619)+1)) / (20*21/2)</f>
        <v>1.9071990476190477</v>
      </c>
      <c r="J635" s="2">
        <f t="shared" si="74"/>
        <v>1.9297782116932729</v>
      </c>
      <c r="K635" s="2">
        <f t="shared" si="76"/>
        <v>2.0057432329424683</v>
      </c>
    </row>
    <row r="636" spans="1:11" ht="13.5" x14ac:dyDescent="0.25">
      <c r="A636" s="3">
        <f>TITRES_STAT!B639</f>
        <v>42929</v>
      </c>
      <c r="B636" s="6">
        <f>TITRES_STAT!D639</f>
        <v>1.9279999999999999</v>
      </c>
      <c r="C636" s="2">
        <f t="shared" si="69"/>
        <v>5.5699999999999861E-2</v>
      </c>
      <c r="D636" s="2">
        <f t="shared" si="70"/>
        <v>1.8878799999999998</v>
      </c>
      <c r="E636" s="2">
        <f t="shared" si="72"/>
        <v>1.8850899999999999</v>
      </c>
      <c r="F636" s="2">
        <f t="shared" si="73"/>
        <v>1.9335700000000002</v>
      </c>
      <c r="G636" s="2">
        <f t="shared" si="75"/>
        <v>2.0266339999999996</v>
      </c>
      <c r="H636" s="2">
        <f t="shared" si="71"/>
        <v>2.137769500000001</v>
      </c>
      <c r="I636" s="2">
        <f t="array" ref="I636">SUMPRODUCT(B620:B639, (ROW(B620:B639)-ROW(B620)+1)) / (20*21/2)</f>
        <v>1.9036971428571428</v>
      </c>
      <c r="J636" s="2">
        <f t="shared" si="74"/>
        <v>1.9296088581986754</v>
      </c>
      <c r="K636" s="2">
        <f t="shared" si="76"/>
        <v>2.0026944787094303</v>
      </c>
    </row>
    <row r="637" spans="1:11" ht="13.5" x14ac:dyDescent="0.25">
      <c r="A637" s="3">
        <f>TITRES_STAT!B640</f>
        <v>42930</v>
      </c>
      <c r="B637" s="6">
        <f>TITRES_STAT!D640</f>
        <v>1.9336</v>
      </c>
      <c r="C637" s="2">
        <f t="shared" si="69"/>
        <v>5.6000000000000494E-3</v>
      </c>
      <c r="D637" s="2">
        <f t="shared" si="70"/>
        <v>1.8968</v>
      </c>
      <c r="E637" s="2">
        <f t="shared" si="72"/>
        <v>1.8889899999999997</v>
      </c>
      <c r="F637" s="2">
        <f t="shared" si="73"/>
        <v>1.9296700000000002</v>
      </c>
      <c r="G637" s="2">
        <f t="shared" si="75"/>
        <v>2.0228459999999995</v>
      </c>
      <c r="H637" s="2">
        <f t="shared" si="71"/>
        <v>2.1373795000000007</v>
      </c>
      <c r="I637" s="2">
        <f t="array" ref="I637">SUMPRODUCT(B621:B640, (ROW(B621:B640)-ROW(B621)+1)) / (20*21/2)</f>
        <v>1.9060571428571429</v>
      </c>
      <c r="J637" s="2">
        <f t="shared" si="74"/>
        <v>1.9299889669416586</v>
      </c>
      <c r="K637" s="2">
        <f t="shared" si="76"/>
        <v>1.9999848913090605</v>
      </c>
    </row>
    <row r="638" spans="1:11" ht="13.5" x14ac:dyDescent="0.25">
      <c r="A638" s="3">
        <f>TITRES_STAT!B641</f>
        <v>42933</v>
      </c>
      <c r="B638" s="6">
        <f>TITRES_STAT!D641</f>
        <v>1.9336</v>
      </c>
      <c r="C638" s="2">
        <f t="shared" si="69"/>
        <v>0</v>
      </c>
      <c r="D638" s="2">
        <f t="shared" si="70"/>
        <v>1.9068400000000001</v>
      </c>
      <c r="E638" s="2">
        <f t="shared" si="72"/>
        <v>1.8945699999999999</v>
      </c>
      <c r="F638" s="2">
        <f t="shared" si="73"/>
        <v>1.92577</v>
      </c>
      <c r="G638" s="2">
        <f t="shared" si="75"/>
        <v>2.0180539999999993</v>
      </c>
      <c r="H638" s="2">
        <f t="shared" si="71"/>
        <v>2.1369895000000008</v>
      </c>
      <c r="I638" s="2">
        <f t="array" ref="I638">SUMPRODUCT(B622:B641, (ROW(B622:B641)-ROW(B622)+1)) / (20*21/2)</f>
        <v>1.9088152380952379</v>
      </c>
      <c r="J638" s="2">
        <f t="shared" si="74"/>
        <v>1.9303328748519768</v>
      </c>
      <c r="K638" s="2">
        <f t="shared" si="76"/>
        <v>1.997381562238117</v>
      </c>
    </row>
    <row r="639" spans="1:11" ht="13.5" x14ac:dyDescent="0.25">
      <c r="A639" s="3">
        <f>TITRES_STAT!B642</f>
        <v>42934</v>
      </c>
      <c r="B639" s="6">
        <f>TITRES_STAT!D642</f>
        <v>1.889</v>
      </c>
      <c r="C639" s="2">
        <f t="shared" si="69"/>
        <v>-4.4599999999999973E-2</v>
      </c>
      <c r="D639" s="2">
        <f t="shared" si="70"/>
        <v>1.9113</v>
      </c>
      <c r="E639" s="2">
        <f t="shared" si="72"/>
        <v>1.8940100000000002</v>
      </c>
      <c r="F639" s="2">
        <f t="shared" si="73"/>
        <v>1.9199200000000001</v>
      </c>
      <c r="G639" s="2">
        <f t="shared" si="75"/>
        <v>2.012481999999999</v>
      </c>
      <c r="H639" s="2">
        <f t="shared" si="71"/>
        <v>2.1363485000000009</v>
      </c>
      <c r="I639" s="2">
        <f t="array" ref="I639">SUMPRODUCT(B623:B642, (ROW(B623:B642)-ROW(B623)+1)) / (20*21/2)</f>
        <v>1.9150461904761904</v>
      </c>
      <c r="J639" s="2">
        <f t="shared" si="74"/>
        <v>1.9263964105803599</v>
      </c>
      <c r="K639" s="2">
        <f t="shared" si="76"/>
        <v>1.993131304895446</v>
      </c>
    </row>
    <row r="640" spans="1:11" ht="13.5" x14ac:dyDescent="0.25">
      <c r="A640" s="3">
        <f>TITRES_STAT!B643</f>
        <v>42935</v>
      </c>
      <c r="B640" s="6">
        <f>TITRES_STAT!D643</f>
        <v>1.9447000000000001</v>
      </c>
      <c r="C640" s="2">
        <f t="shared" si="69"/>
        <v>5.5700000000000083E-2</v>
      </c>
      <c r="D640" s="2">
        <f t="shared" si="70"/>
        <v>1.9257800000000003</v>
      </c>
      <c r="E640" s="2">
        <f t="shared" si="72"/>
        <v>1.9007000000000001</v>
      </c>
      <c r="F640" s="2">
        <f t="shared" si="73"/>
        <v>1.9157400000000002</v>
      </c>
      <c r="G640" s="2">
        <f t="shared" si="75"/>
        <v>2.008135999999999</v>
      </c>
      <c r="H640" s="2">
        <f t="shared" si="71"/>
        <v>2.1359025000000007</v>
      </c>
      <c r="I640" s="2">
        <f t="array" ref="I640">SUMPRODUCT(B624:B643, (ROW(B624:B643)-ROW(B624)+1)) / (20*21/2)</f>
        <v>1.9186033333333328</v>
      </c>
      <c r="J640" s="2">
        <f t="shared" si="74"/>
        <v>1.9281396095727066</v>
      </c>
      <c r="K640" s="2">
        <f t="shared" si="76"/>
        <v>1.9912320380368012</v>
      </c>
    </row>
    <row r="641" spans="1:11" ht="13.5" x14ac:dyDescent="0.25">
      <c r="A641" s="3">
        <f>TITRES_STAT!B644</f>
        <v>42936</v>
      </c>
      <c r="B641" s="6">
        <f>TITRES_STAT!D644</f>
        <v>1.9447000000000001</v>
      </c>
      <c r="C641" s="2">
        <f t="shared" si="69"/>
        <v>0</v>
      </c>
      <c r="D641" s="2">
        <f t="shared" si="70"/>
        <v>1.9291199999999999</v>
      </c>
      <c r="E641" s="2">
        <f t="shared" si="72"/>
        <v>1.9085000000000001</v>
      </c>
      <c r="F641" s="2">
        <f t="shared" si="73"/>
        <v>1.9126749999999997</v>
      </c>
      <c r="G641" s="2">
        <f t="shared" si="75"/>
        <v>2.0044579999999992</v>
      </c>
      <c r="H641" s="2">
        <f t="shared" si="71"/>
        <v>2.1355680000000006</v>
      </c>
      <c r="I641" s="2">
        <f t="array" ref="I641">SUMPRODUCT(B625:B644, (ROW(B625:B644)-ROW(B625)+1)) / (20*21/2)</f>
        <v>1.9222133333333333</v>
      </c>
      <c r="J641" s="2">
        <f t="shared" si="74"/>
        <v>1.9297167896134011</v>
      </c>
      <c r="K641" s="2">
        <f t="shared" si="76"/>
        <v>1.9894072522314366</v>
      </c>
    </row>
    <row r="642" spans="1:11" ht="13.5" x14ac:dyDescent="0.25">
      <c r="A642" s="3">
        <f>TITRES_STAT!B645</f>
        <v>42937</v>
      </c>
      <c r="B642" s="6">
        <f>TITRES_STAT!D645</f>
        <v>1.9781</v>
      </c>
      <c r="C642" s="2">
        <f t="shared" si="69"/>
        <v>3.3399999999999874E-2</v>
      </c>
      <c r="D642" s="2">
        <f t="shared" si="70"/>
        <v>1.9380200000000003</v>
      </c>
      <c r="E642" s="2">
        <f t="shared" si="72"/>
        <v>1.9174100000000003</v>
      </c>
      <c r="F642" s="2">
        <f t="shared" si="73"/>
        <v>1.9129499999999997</v>
      </c>
      <c r="G642" s="2">
        <f t="shared" si="75"/>
        <v>2.001669999999999</v>
      </c>
      <c r="H642" s="2">
        <f t="shared" si="71"/>
        <v>2.1353725000000008</v>
      </c>
      <c r="I642" s="2">
        <f t="array" ref="I642">SUMPRODUCT(B626:B645, (ROW(B626:B645)-ROW(B626)+1)) / (20*21/2)</f>
        <v>1.925823333333333</v>
      </c>
      <c r="J642" s="2">
        <f t="shared" si="74"/>
        <v>1.9343247144121249</v>
      </c>
      <c r="K642" s="2">
        <f t="shared" si="76"/>
        <v>1.9889638305753017</v>
      </c>
    </row>
    <row r="643" spans="1:11" ht="13.5" x14ac:dyDescent="0.25">
      <c r="A643" s="3">
        <f>TITRES_STAT!B646</f>
        <v>42940</v>
      </c>
      <c r="B643" s="6">
        <f>TITRES_STAT!D646</f>
        <v>1.9502999999999999</v>
      </c>
      <c r="C643" s="2">
        <f t="shared" si="69"/>
        <v>-2.7800000000000047E-2</v>
      </c>
      <c r="D643" s="2">
        <f t="shared" si="70"/>
        <v>1.9413600000000002</v>
      </c>
      <c r="E643" s="2">
        <f t="shared" si="72"/>
        <v>1.9240999999999999</v>
      </c>
      <c r="F643" s="2">
        <f t="shared" si="73"/>
        <v>1.9123949999999996</v>
      </c>
      <c r="G643" s="2">
        <f t="shared" si="75"/>
        <v>1.9983259999999989</v>
      </c>
      <c r="H643" s="2">
        <f t="shared" si="71"/>
        <v>2.1347595000000008</v>
      </c>
      <c r="I643" s="2">
        <f t="array" ref="I643">SUMPRODUCT(B627:B646, (ROW(B627:B646)-ROW(B627)+1)) / (20*21/2)</f>
        <v>1.9272033333333332</v>
      </c>
      <c r="J643" s="2">
        <f t="shared" si="74"/>
        <v>1.9358461701823988</v>
      </c>
      <c r="K643" s="2">
        <f t="shared" si="76"/>
        <v>1.9874476019252898</v>
      </c>
    </row>
    <row r="644" spans="1:11" ht="13.5" x14ac:dyDescent="0.25">
      <c r="A644" s="3">
        <f>TITRES_STAT!B647</f>
        <v>42942</v>
      </c>
      <c r="B644" s="6">
        <f>TITRES_STAT!D647</f>
        <v>1.9502999999999999</v>
      </c>
      <c r="C644" s="2">
        <f t="shared" ref="C644:C707" si="77">B644-B643</f>
        <v>0</v>
      </c>
      <c r="D644" s="2">
        <f t="shared" si="70"/>
        <v>1.9536200000000001</v>
      </c>
      <c r="E644" s="2">
        <f t="shared" si="72"/>
        <v>1.9324600000000001</v>
      </c>
      <c r="F644" s="2">
        <f t="shared" si="73"/>
        <v>1.9123949999999996</v>
      </c>
      <c r="G644" s="2">
        <f t="shared" si="75"/>
        <v>1.9939799999999992</v>
      </c>
      <c r="H644" s="2">
        <f t="shared" si="71"/>
        <v>2.1339235000000003</v>
      </c>
      <c r="I644" s="2">
        <f t="array" ref="I644">SUMPRODUCT(B628:B647, (ROW(B628:B647)-ROW(B628)+1)) / (20*21/2)</f>
        <v>1.9291961904761901</v>
      </c>
      <c r="J644" s="2">
        <f t="shared" si="74"/>
        <v>1.9372227254031229</v>
      </c>
      <c r="K644" s="2">
        <f t="shared" si="76"/>
        <v>1.9859908332223373</v>
      </c>
    </row>
    <row r="645" spans="1:11" ht="13.5" x14ac:dyDescent="0.25">
      <c r="A645" s="3">
        <f>TITRES_STAT!B648</f>
        <v>42943</v>
      </c>
      <c r="B645" s="6">
        <f>TITRES_STAT!D648</f>
        <v>1.9502999999999999</v>
      </c>
      <c r="C645" s="2">
        <f t="shared" si="77"/>
        <v>0</v>
      </c>
      <c r="D645" s="2">
        <f t="shared" si="70"/>
        <v>1.9547399999999999</v>
      </c>
      <c r="E645" s="2">
        <f t="shared" si="72"/>
        <v>1.9402599999999999</v>
      </c>
      <c r="F645" s="2">
        <f t="shared" si="73"/>
        <v>1.9135099999999998</v>
      </c>
      <c r="G645" s="2">
        <f t="shared" si="75"/>
        <v>1.990413999999999</v>
      </c>
      <c r="H645" s="2">
        <f t="shared" si="71"/>
        <v>2.1327255000000007</v>
      </c>
      <c r="I645" s="2">
        <f t="array" ref="I645">SUMPRODUCT(B629:B648, (ROW(B629:B648)-ROW(B629)+1)) / (20*21/2)</f>
        <v>1.9355557142857143</v>
      </c>
      <c r="J645" s="2">
        <f t="shared" si="74"/>
        <v>1.938468180126635</v>
      </c>
      <c r="K645" s="2">
        <f t="shared" si="76"/>
        <v>1.9845911927038142</v>
      </c>
    </row>
    <row r="646" spans="1:11" ht="13.5" x14ac:dyDescent="0.25">
      <c r="A646" s="3">
        <f>TITRES_STAT!B649</f>
        <v>42944</v>
      </c>
      <c r="B646" s="6">
        <f>TITRES_STAT!D649</f>
        <v>1.9279999999999999</v>
      </c>
      <c r="C646" s="2">
        <f t="shared" si="77"/>
        <v>-2.2299999999999986E-2</v>
      </c>
      <c r="D646" s="2">
        <f t="shared" ref="D646:D709" si="78">AVERAGE(B642:B646)</f>
        <v>1.9514000000000002</v>
      </c>
      <c r="E646" s="2">
        <f t="shared" si="72"/>
        <v>1.9402599999999999</v>
      </c>
      <c r="F646" s="2">
        <f t="shared" si="73"/>
        <v>1.9126749999999997</v>
      </c>
      <c r="G646" s="2">
        <f t="shared" si="75"/>
        <v>1.9857339999999988</v>
      </c>
      <c r="H646" s="2">
        <f t="shared" si="71"/>
        <v>2.1316110000000008</v>
      </c>
      <c r="I646" s="2">
        <f t="array" ref="I646">SUMPRODUCT(B630:B649, (ROW(B630:B649)-ROW(B630)+1)) / (20*21/2)</f>
        <v>1.9414219047619048</v>
      </c>
      <c r="J646" s="2">
        <f t="shared" si="74"/>
        <v>1.937471210590765</v>
      </c>
      <c r="K646" s="2">
        <f t="shared" si="76"/>
        <v>1.9823719302448413</v>
      </c>
    </row>
    <row r="647" spans="1:11" ht="13.5" x14ac:dyDescent="0.25">
      <c r="A647" s="3">
        <f>TITRES_STAT!B650</f>
        <v>42947</v>
      </c>
      <c r="B647" s="6">
        <f>TITRES_STAT!D650</f>
        <v>1.9336</v>
      </c>
      <c r="C647" s="2">
        <f t="shared" si="77"/>
        <v>5.6000000000000494E-3</v>
      </c>
      <c r="D647" s="2">
        <f t="shared" si="78"/>
        <v>1.9424999999999997</v>
      </c>
      <c r="E647" s="2">
        <f t="shared" si="72"/>
        <v>1.9402599999999999</v>
      </c>
      <c r="F647" s="2">
        <f t="shared" si="73"/>
        <v>1.9146249999999996</v>
      </c>
      <c r="G647" s="2">
        <f t="shared" si="75"/>
        <v>1.9817219999999989</v>
      </c>
      <c r="H647" s="2">
        <f t="shared" si="71"/>
        <v>2.1305525000000007</v>
      </c>
      <c r="I647" s="2">
        <f t="array" ref="I647">SUMPRODUCT(B631:B650, (ROW(B631:B650)-ROW(B631)+1)) / (20*21/2)</f>
        <v>1.9468747619047619</v>
      </c>
      <c r="J647" s="2">
        <f t="shared" si="74"/>
        <v>1.937102523867835</v>
      </c>
      <c r="K647" s="2">
        <f t="shared" si="76"/>
        <v>1.9804593055293573</v>
      </c>
    </row>
    <row r="648" spans="1:11" ht="13.5" x14ac:dyDescent="0.25">
      <c r="A648" s="3">
        <f>TITRES_STAT!B651</f>
        <v>42948</v>
      </c>
      <c r="B648" s="6">
        <f>TITRES_STAT!D651</f>
        <v>1.9814000000000001</v>
      </c>
      <c r="C648" s="2">
        <f t="shared" si="77"/>
        <v>4.7800000000000065E-2</v>
      </c>
      <c r="D648" s="2">
        <f t="shared" si="78"/>
        <v>1.9487200000000002</v>
      </c>
      <c r="E648" s="2">
        <f t="shared" si="72"/>
        <v>1.9450400000000001</v>
      </c>
      <c r="F648" s="2">
        <f t="shared" si="73"/>
        <v>1.9198049999999998</v>
      </c>
      <c r="G648" s="2">
        <f t="shared" si="75"/>
        <v>1.9782199999999985</v>
      </c>
      <c r="H648" s="2">
        <f t="shared" si="71"/>
        <v>2.1299835000000007</v>
      </c>
      <c r="I648" s="2">
        <f t="array" ref="I648">SUMPRODUCT(B632:B651, (ROW(B632:B651)-ROW(B632)+1)) / (20*21/2)</f>
        <v>1.9535295238095236</v>
      </c>
      <c r="J648" s="2">
        <f t="shared" si="74"/>
        <v>1.9413213311185173</v>
      </c>
      <c r="K648" s="2">
        <f t="shared" si="76"/>
        <v>1.9804961955085982</v>
      </c>
    </row>
    <row r="649" spans="1:11" ht="13.5" x14ac:dyDescent="0.25">
      <c r="A649" s="3">
        <f>TITRES_STAT!B652</f>
        <v>42949</v>
      </c>
      <c r="B649" s="6">
        <f>TITRES_STAT!D652</f>
        <v>1.9814000000000001</v>
      </c>
      <c r="C649" s="2">
        <f t="shared" si="77"/>
        <v>0</v>
      </c>
      <c r="D649" s="2">
        <f t="shared" si="78"/>
        <v>1.9549399999999999</v>
      </c>
      <c r="E649" s="2">
        <f t="shared" si="72"/>
        <v>1.95428</v>
      </c>
      <c r="F649" s="2">
        <f t="shared" si="73"/>
        <v>1.924145</v>
      </c>
      <c r="G649" s="2">
        <f t="shared" si="75"/>
        <v>1.9747179999999989</v>
      </c>
      <c r="H649" s="2">
        <f t="shared" si="71"/>
        <v>2.129331000000001</v>
      </c>
      <c r="I649" s="2">
        <f t="array" ref="I649">SUMPRODUCT(B633:B652, (ROW(B633:B652)-ROW(B633)+1)) / (20*21/2)</f>
        <v>1.9578580952380955</v>
      </c>
      <c r="J649" s="2">
        <f t="shared" si="74"/>
        <v>1.9451383472024681</v>
      </c>
      <c r="K649" s="2">
        <f t="shared" si="76"/>
        <v>1.9805316388219865</v>
      </c>
    </row>
    <row r="650" spans="1:11" ht="13.5" x14ac:dyDescent="0.25">
      <c r="A650" s="3">
        <f>TITRES_STAT!B653</f>
        <v>42950</v>
      </c>
      <c r="B650" s="6">
        <f>TITRES_STAT!D653</f>
        <v>1.9814000000000001</v>
      </c>
      <c r="C650" s="2">
        <f t="shared" si="77"/>
        <v>0</v>
      </c>
      <c r="D650" s="2">
        <f t="shared" si="78"/>
        <v>1.96116</v>
      </c>
      <c r="E650" s="2">
        <f t="shared" si="72"/>
        <v>1.9579499999999999</v>
      </c>
      <c r="F650" s="2">
        <f t="shared" si="73"/>
        <v>1.929325</v>
      </c>
      <c r="G650" s="2">
        <f t="shared" si="75"/>
        <v>1.9724419999999989</v>
      </c>
      <c r="H650" s="2">
        <f t="shared" ref="H650:H713" si="79">AVERAGE(B451:B650)</f>
        <v>2.1285115000000006</v>
      </c>
      <c r="I650" s="2">
        <f t="array" ref="I650">SUMPRODUCT(B634:B653, (ROW(B634:B653)-ROW(B634)+1)) / (20*21/2)</f>
        <v>1.960060952380952</v>
      </c>
      <c r="J650" s="2">
        <f t="shared" si="74"/>
        <v>1.9485918379450902</v>
      </c>
      <c r="K650" s="2">
        <f t="shared" si="76"/>
        <v>1.9805656922015165</v>
      </c>
    </row>
    <row r="651" spans="1:11" ht="13.5" x14ac:dyDescent="0.25">
      <c r="A651" s="3">
        <f>TITRES_STAT!B654</f>
        <v>42951</v>
      </c>
      <c r="B651" s="6">
        <f>TITRES_STAT!D654</f>
        <v>1.9992000000000001</v>
      </c>
      <c r="C651" s="2">
        <f t="shared" si="77"/>
        <v>1.7800000000000038E-2</v>
      </c>
      <c r="D651" s="2">
        <f t="shared" si="78"/>
        <v>1.9753999999999998</v>
      </c>
      <c r="E651" s="2">
        <f t="shared" si="72"/>
        <v>1.9634</v>
      </c>
      <c r="F651" s="2">
        <f t="shared" si="73"/>
        <v>1.9359500000000001</v>
      </c>
      <c r="G651" s="2">
        <f t="shared" si="75"/>
        <v>1.9700759999999988</v>
      </c>
      <c r="H651" s="2">
        <f t="shared" si="79"/>
        <v>2.1276140000000008</v>
      </c>
      <c r="I651" s="2">
        <f t="array" ref="I651">SUMPRODUCT(B635:B654, (ROW(B635:B654)-ROW(B635)+1)) / (20*21/2)</f>
        <v>1.9618814285714286</v>
      </c>
      <c r="J651" s="2">
        <f t="shared" si="74"/>
        <v>1.9534116629027005</v>
      </c>
      <c r="K651" s="2">
        <f t="shared" si="76"/>
        <v>1.9812964493700844</v>
      </c>
    </row>
    <row r="652" spans="1:11" ht="13.5" x14ac:dyDescent="0.25">
      <c r="A652" s="3">
        <f>TITRES_STAT!B655</f>
        <v>42954</v>
      </c>
      <c r="B652" s="6">
        <f>TITRES_STAT!D655</f>
        <v>1.9814000000000001</v>
      </c>
      <c r="C652" s="2">
        <f t="shared" si="77"/>
        <v>-1.7800000000000038E-2</v>
      </c>
      <c r="D652" s="2">
        <f t="shared" si="78"/>
        <v>1.9849600000000003</v>
      </c>
      <c r="E652" s="2">
        <f t="shared" ref="E652:E715" si="80">AVERAGE(B643:B652)</f>
        <v>1.9637300000000004</v>
      </c>
      <c r="F652" s="2">
        <f t="shared" si="73"/>
        <v>1.9405699999999999</v>
      </c>
      <c r="G652" s="2">
        <f t="shared" si="75"/>
        <v>1.9684699999999991</v>
      </c>
      <c r="H652" s="2">
        <f t="shared" si="79"/>
        <v>2.1265715000000007</v>
      </c>
      <c r="I652" s="2">
        <f t="array" ref="I652">SUMPRODUCT(B636:B655, (ROW(B636:B655)-ROW(B636)+1)) / (20*21/2)</f>
        <v>1.9632400000000001</v>
      </c>
      <c r="J652" s="2">
        <f t="shared" si="74"/>
        <v>1.956077218816729</v>
      </c>
      <c r="K652" s="2">
        <f t="shared" si="76"/>
        <v>1.9813005101791008</v>
      </c>
    </row>
    <row r="653" spans="1:11" ht="13.5" x14ac:dyDescent="0.25">
      <c r="A653" s="3">
        <f>TITRES_STAT!B656</f>
        <v>42955</v>
      </c>
      <c r="B653" s="6">
        <f>TITRES_STAT!D656</f>
        <v>1.9637</v>
      </c>
      <c r="C653" s="2">
        <f t="shared" si="77"/>
        <v>-1.7700000000000049E-2</v>
      </c>
      <c r="D653" s="2">
        <f t="shared" si="78"/>
        <v>1.98142</v>
      </c>
      <c r="E653" s="2">
        <f t="shared" si="80"/>
        <v>1.9650700000000001</v>
      </c>
      <c r="F653" s="2">
        <f t="shared" si="73"/>
        <v>1.944585</v>
      </c>
      <c r="G653" s="2">
        <f t="shared" si="75"/>
        <v>1.9665099999999993</v>
      </c>
      <c r="H653" s="2">
        <f t="shared" si="79"/>
        <v>2.1254685000000006</v>
      </c>
      <c r="I653" s="2">
        <f t="array" ref="I653">SUMPRODUCT(B637:B656, (ROW(B637:B656)-ROW(B637)+1)) / (20*21/2)</f>
        <v>1.9664109523809523</v>
      </c>
      <c r="J653" s="2">
        <f t="shared" si="74"/>
        <v>1.9568031979770406</v>
      </c>
      <c r="K653" s="2">
        <f t="shared" si="76"/>
        <v>1.9806102940936461</v>
      </c>
    </row>
    <row r="654" spans="1:11" ht="13.5" x14ac:dyDescent="0.25">
      <c r="A654" s="3">
        <f>TITRES_STAT!B657</f>
        <v>42956</v>
      </c>
      <c r="B654" s="6">
        <f>TITRES_STAT!D657</f>
        <v>1.9637</v>
      </c>
      <c r="C654" s="2">
        <f t="shared" si="77"/>
        <v>0</v>
      </c>
      <c r="D654" s="2">
        <f t="shared" si="78"/>
        <v>1.9778800000000001</v>
      </c>
      <c r="E654" s="2">
        <f t="shared" si="80"/>
        <v>1.9664100000000002</v>
      </c>
      <c r="F654" s="2">
        <f t="shared" si="73"/>
        <v>1.9494350000000005</v>
      </c>
      <c r="G654" s="2">
        <f t="shared" si="75"/>
        <v>1.9645499999999994</v>
      </c>
      <c r="H654" s="2">
        <f t="shared" si="79"/>
        <v>2.1245045000000009</v>
      </c>
      <c r="I654" s="2">
        <f t="array" ref="I654">SUMPRODUCT(B638:B657, (ROW(B638:B657)-ROW(B638)+1)) / (20*21/2)</f>
        <v>1.9659280952380955</v>
      </c>
      <c r="J654" s="2">
        <f t="shared" si="74"/>
        <v>1.9574600362649415</v>
      </c>
      <c r="K654" s="2">
        <f t="shared" si="76"/>
        <v>1.9799471453056601</v>
      </c>
    </row>
    <row r="655" spans="1:11" ht="13.5" x14ac:dyDescent="0.25">
      <c r="A655" s="3">
        <f>TITRES_STAT!B658</f>
        <v>42957</v>
      </c>
      <c r="B655" s="6">
        <f>TITRES_STAT!D658</f>
        <v>1.9637</v>
      </c>
      <c r="C655" s="2">
        <f t="shared" si="77"/>
        <v>0</v>
      </c>
      <c r="D655" s="2">
        <f t="shared" si="78"/>
        <v>1.9743400000000002</v>
      </c>
      <c r="E655" s="2">
        <f t="shared" si="80"/>
        <v>1.9677499999999999</v>
      </c>
      <c r="F655" s="2">
        <f t="shared" si="73"/>
        <v>1.9540050000000004</v>
      </c>
      <c r="G655" s="2">
        <f t="shared" si="75"/>
        <v>1.9626999999999992</v>
      </c>
      <c r="H655" s="2">
        <f t="shared" si="79"/>
        <v>2.1234295000000007</v>
      </c>
      <c r="I655" s="2">
        <f t="array" ref="I655">SUMPRODUCT(B639:B658, (ROW(B639:B658)-ROW(B639)+1)) / (20*21/2)</f>
        <v>1.9653580952380951</v>
      </c>
      <c r="J655" s="2">
        <f t="shared" si="74"/>
        <v>1.9580543185254233</v>
      </c>
      <c r="K655" s="2">
        <f t="shared" si="76"/>
        <v>1.979310002352497</v>
      </c>
    </row>
    <row r="656" spans="1:11" ht="13.5" x14ac:dyDescent="0.25">
      <c r="A656" s="3">
        <f>TITRES_STAT!B659</f>
        <v>42958</v>
      </c>
      <c r="B656" s="6">
        <f>TITRES_STAT!D659</f>
        <v>1.9873000000000001</v>
      </c>
      <c r="C656" s="2">
        <f t="shared" si="77"/>
        <v>2.3600000000000065E-2</v>
      </c>
      <c r="D656" s="2">
        <f t="shared" si="78"/>
        <v>1.9719599999999999</v>
      </c>
      <c r="E656" s="2">
        <f t="shared" si="80"/>
        <v>1.9736799999999999</v>
      </c>
      <c r="F656" s="2">
        <f t="shared" si="73"/>
        <v>1.9569700000000005</v>
      </c>
      <c r="G656" s="2">
        <f t="shared" si="75"/>
        <v>1.9613219999999993</v>
      </c>
      <c r="H656" s="2">
        <f t="shared" si="79"/>
        <v>2.1224725000000011</v>
      </c>
      <c r="I656" s="2">
        <f t="array" ref="I656">SUMPRODUCT(B640:B659, (ROW(B640:B659)-ROW(B640)+1)) / (20*21/2)</f>
        <v>1.9647009523809527</v>
      </c>
      <c r="J656" s="2">
        <f t="shared" si="74"/>
        <v>1.9608396215230022</v>
      </c>
      <c r="K656" s="2">
        <f t="shared" si="76"/>
        <v>1.9796233355935757</v>
      </c>
    </row>
    <row r="657" spans="1:11" ht="13.5" x14ac:dyDescent="0.25">
      <c r="A657" s="3">
        <f>TITRES_STAT!B660</f>
        <v>42961</v>
      </c>
      <c r="B657" s="6">
        <f>TITRES_STAT!D660</f>
        <v>1.9519</v>
      </c>
      <c r="C657" s="2">
        <f t="shared" si="77"/>
        <v>-3.5400000000000098E-2</v>
      </c>
      <c r="D657" s="2">
        <f t="shared" si="78"/>
        <v>1.9660599999999999</v>
      </c>
      <c r="E657" s="2">
        <f t="shared" si="80"/>
        <v>1.9755099999999999</v>
      </c>
      <c r="F657" s="2">
        <f t="shared" si="73"/>
        <v>1.9578850000000003</v>
      </c>
      <c r="G657" s="2">
        <f t="shared" si="75"/>
        <v>1.9596819999999995</v>
      </c>
      <c r="H657" s="2">
        <f t="shared" si="79"/>
        <v>2.1213385000000007</v>
      </c>
      <c r="I657" s="2">
        <f t="array" ref="I657">SUMPRODUCT(B641:B660, (ROW(B641:B660)-ROW(B641)+1)) / (20*21/2)</f>
        <v>1.9626109523809525</v>
      </c>
      <c r="J657" s="2">
        <f t="shared" si="74"/>
        <v>1.9599882289970021</v>
      </c>
      <c r="K657" s="2">
        <f t="shared" si="76"/>
        <v>1.9785361459624553</v>
      </c>
    </row>
    <row r="658" spans="1:11" ht="13.5" x14ac:dyDescent="0.25">
      <c r="A658" s="3">
        <f>TITRES_STAT!B661</f>
        <v>42962</v>
      </c>
      <c r="B658" s="6">
        <f>TITRES_STAT!D661</f>
        <v>1.9519</v>
      </c>
      <c r="C658" s="2">
        <f t="shared" si="77"/>
        <v>0</v>
      </c>
      <c r="D658" s="2">
        <f t="shared" si="78"/>
        <v>1.9637</v>
      </c>
      <c r="E658" s="2">
        <f t="shared" si="80"/>
        <v>1.9725599999999996</v>
      </c>
      <c r="F658" s="2">
        <f t="shared" si="73"/>
        <v>1.9588000000000005</v>
      </c>
      <c r="G658" s="2">
        <f t="shared" si="75"/>
        <v>1.9582659999999992</v>
      </c>
      <c r="H658" s="2">
        <f t="shared" si="79"/>
        <v>2.1204550000000006</v>
      </c>
      <c r="I658" s="2">
        <f t="array" ref="I658">SUMPRODUCT(B642:B661, (ROW(B642:B661)-ROW(B642)+1)) / (20*21/2)</f>
        <v>1.9616766666666667</v>
      </c>
      <c r="J658" s="2">
        <f t="shared" si="74"/>
        <v>1.9592179214734782</v>
      </c>
      <c r="K658" s="2">
        <f t="shared" si="76"/>
        <v>1.9774915912188298</v>
      </c>
    </row>
    <row r="659" spans="1:11" ht="13.5" x14ac:dyDescent="0.25">
      <c r="A659" s="3">
        <f>TITRES_STAT!B662</f>
        <v>42963</v>
      </c>
      <c r="B659" s="6">
        <f>TITRES_STAT!D662</f>
        <v>1.9519</v>
      </c>
      <c r="C659" s="2">
        <f t="shared" si="77"/>
        <v>0</v>
      </c>
      <c r="D659" s="2">
        <f t="shared" si="78"/>
        <v>1.9613399999999999</v>
      </c>
      <c r="E659" s="2">
        <f t="shared" si="80"/>
        <v>1.9696099999999999</v>
      </c>
      <c r="F659" s="2">
        <f t="shared" si="73"/>
        <v>1.9619450000000005</v>
      </c>
      <c r="G659" s="2">
        <f t="shared" si="75"/>
        <v>1.9568499999999991</v>
      </c>
      <c r="H659" s="2">
        <f t="shared" si="79"/>
        <v>2.1194045000000008</v>
      </c>
      <c r="I659" s="2">
        <f t="array" ref="I659">SUMPRODUCT(B643:B662, (ROW(B643:B662)-ROW(B643)+1)) / (20*21/2)</f>
        <v>1.9607080952380951</v>
      </c>
      <c r="J659" s="2">
        <f t="shared" si="74"/>
        <v>1.9585209765712421</v>
      </c>
      <c r="K659" s="2">
        <f t="shared" si="76"/>
        <v>1.9764879994063267</v>
      </c>
    </row>
    <row r="660" spans="1:11" ht="13.5" x14ac:dyDescent="0.25">
      <c r="A660" s="3">
        <f>TITRES_STAT!B663</f>
        <v>42964</v>
      </c>
      <c r="B660" s="6">
        <f>TITRES_STAT!D663</f>
        <v>1.94</v>
      </c>
      <c r="C660" s="2">
        <f t="shared" si="77"/>
        <v>-1.1900000000000022E-2</v>
      </c>
      <c r="D660" s="2">
        <f t="shared" si="78"/>
        <v>1.9565999999999999</v>
      </c>
      <c r="E660" s="2">
        <f t="shared" si="80"/>
        <v>1.9654700000000003</v>
      </c>
      <c r="F660" s="2">
        <f t="shared" ref="F660:F723" si="81">AVERAGE(B641:B660)</f>
        <v>1.9617100000000001</v>
      </c>
      <c r="G660" s="2">
        <f t="shared" si="75"/>
        <v>1.9549719999999993</v>
      </c>
      <c r="H660" s="2">
        <f t="shared" si="79"/>
        <v>2.1183500000000008</v>
      </c>
      <c r="I660" s="2">
        <f t="array" ref="I660">SUMPRODUCT(B644:B663, (ROW(B644:B663)-ROW(B644)+1)) / (20*21/2)</f>
        <v>1.9559119047619047</v>
      </c>
      <c r="J660" s="2">
        <f t="shared" si="74"/>
        <v>1.9567570740406475</v>
      </c>
      <c r="K660" s="2">
        <f t="shared" si="76"/>
        <v>1.9750570974688237</v>
      </c>
    </row>
    <row r="661" spans="1:11" ht="13.5" x14ac:dyDescent="0.25">
      <c r="A661" s="3">
        <f>TITRES_STAT!B664</f>
        <v>42965</v>
      </c>
      <c r="B661" s="6">
        <f>TITRES_STAT!D664</f>
        <v>1.9519</v>
      </c>
      <c r="C661" s="2">
        <f t="shared" si="77"/>
        <v>1.1900000000000022E-2</v>
      </c>
      <c r="D661" s="2">
        <f t="shared" si="78"/>
        <v>1.9495200000000001</v>
      </c>
      <c r="E661" s="2">
        <f t="shared" si="80"/>
        <v>1.9607399999999999</v>
      </c>
      <c r="F661" s="2">
        <f t="shared" si="81"/>
        <v>1.96207</v>
      </c>
      <c r="G661" s="2">
        <f t="shared" si="75"/>
        <v>1.9536659999999992</v>
      </c>
      <c r="H661" s="2">
        <f t="shared" si="79"/>
        <v>2.1173830000000007</v>
      </c>
      <c r="I661" s="2">
        <f t="array" ref="I661">SUMPRODUCT(B645:B664, (ROW(B645:B664)-ROW(B645)+1)) / (20*21/2)</f>
        <v>1.9552580952380956</v>
      </c>
      <c r="J661" s="2">
        <f t="shared" ref="J661:J724" si="82">$J$4*B661+J660*(1-$J$4)</f>
        <v>1.9562944955605859</v>
      </c>
      <c r="K661" s="2">
        <f t="shared" si="76"/>
        <v>1.9741489759994582</v>
      </c>
    </row>
    <row r="662" spans="1:11" ht="13.5" x14ac:dyDescent="0.25">
      <c r="A662" s="3">
        <f>TITRES_STAT!B665</f>
        <v>42968</v>
      </c>
      <c r="B662" s="6">
        <f>TITRES_STAT!D665</f>
        <v>1.9519</v>
      </c>
      <c r="C662" s="2">
        <f t="shared" si="77"/>
        <v>0</v>
      </c>
      <c r="D662" s="2">
        <f t="shared" si="78"/>
        <v>1.9495200000000001</v>
      </c>
      <c r="E662" s="2">
        <f t="shared" si="80"/>
        <v>1.9577899999999997</v>
      </c>
      <c r="F662" s="2">
        <f t="shared" si="81"/>
        <v>1.9607600000000001</v>
      </c>
      <c r="G662" s="2">
        <f t="shared" si="75"/>
        <v>1.9523599999999994</v>
      </c>
      <c r="H662" s="2">
        <f t="shared" si="79"/>
        <v>2.116416000000001</v>
      </c>
      <c r="I662" s="2">
        <f t="array" ref="I662">SUMPRODUCT(B646:B665, (ROW(B646:B665)-ROW(B646)+1)) / (20*21/2)</f>
        <v>1.9545966666666665</v>
      </c>
      <c r="J662" s="2">
        <f t="shared" si="82"/>
        <v>1.9558759721738634</v>
      </c>
      <c r="K662" s="2">
        <f t="shared" si="76"/>
        <v>1.9732764671367344</v>
      </c>
    </row>
    <row r="663" spans="1:11" ht="13.5" x14ac:dyDescent="0.25">
      <c r="A663" s="3">
        <f>TITRES_STAT!B666</f>
        <v>42969</v>
      </c>
      <c r="B663" s="6">
        <f>TITRES_STAT!D666</f>
        <v>1.9104000000000001</v>
      </c>
      <c r="C663" s="2">
        <f t="shared" si="77"/>
        <v>-4.149999999999987E-2</v>
      </c>
      <c r="D663" s="2">
        <f t="shared" si="78"/>
        <v>1.9412199999999999</v>
      </c>
      <c r="E663" s="2">
        <f t="shared" si="80"/>
        <v>1.9524599999999999</v>
      </c>
      <c r="F663" s="2">
        <f t="shared" si="81"/>
        <v>1.9587650000000001</v>
      </c>
      <c r="G663" s="2">
        <f t="shared" si="75"/>
        <v>1.9500019999999991</v>
      </c>
      <c r="H663" s="2">
        <f t="shared" si="79"/>
        <v>2.1152135000000007</v>
      </c>
      <c r="I663" s="2">
        <f t="array" ref="I663">SUMPRODUCT(B647:B666, (ROW(B647:B666)-ROW(B647)+1)) / (20*21/2)</f>
        <v>1.9578704761904762</v>
      </c>
      <c r="J663" s="2">
        <f t="shared" si="82"/>
        <v>1.9515449272049241</v>
      </c>
      <c r="K663" s="2">
        <f t="shared" si="76"/>
        <v>1.9708107233274508</v>
      </c>
    </row>
    <row r="664" spans="1:11" ht="13.5" x14ac:dyDescent="0.25">
      <c r="A664" s="3">
        <f>TITRES_STAT!B667</f>
        <v>42970</v>
      </c>
      <c r="B664" s="6">
        <f>TITRES_STAT!D667</f>
        <v>1.9519</v>
      </c>
      <c r="C664" s="2">
        <f t="shared" si="77"/>
        <v>4.149999999999987E-2</v>
      </c>
      <c r="D664" s="2">
        <f t="shared" si="78"/>
        <v>1.9412199999999999</v>
      </c>
      <c r="E664" s="2">
        <f t="shared" si="80"/>
        <v>1.9512799999999999</v>
      </c>
      <c r="F664" s="2">
        <f t="shared" si="81"/>
        <v>1.9588450000000002</v>
      </c>
      <c r="G664" s="2">
        <f t="shared" si="75"/>
        <v>1.948807999999999</v>
      </c>
      <c r="H664" s="2">
        <f t="shared" si="79"/>
        <v>2.1139680000000007</v>
      </c>
      <c r="I664" s="2">
        <f t="array" ref="I664">SUMPRODUCT(B648:B667, (ROW(B648:B667)-ROW(B648)+1)) / (20*21/2)</f>
        <v>1.9551952380952382</v>
      </c>
      <c r="J664" s="2">
        <f t="shared" si="82"/>
        <v>1.9515787436615981</v>
      </c>
      <c r="K664" s="2">
        <f t="shared" si="76"/>
        <v>1.9700691263342176</v>
      </c>
    </row>
    <row r="665" spans="1:11" ht="13.5" x14ac:dyDescent="0.25">
      <c r="A665" s="3">
        <f>TITRES_STAT!B668</f>
        <v>42971</v>
      </c>
      <c r="B665" s="6">
        <f>TITRES_STAT!D668</f>
        <v>1.9519</v>
      </c>
      <c r="C665" s="2">
        <f t="shared" si="77"/>
        <v>0</v>
      </c>
      <c r="D665" s="2">
        <f t="shared" si="78"/>
        <v>1.9436</v>
      </c>
      <c r="E665" s="2">
        <f t="shared" si="80"/>
        <v>1.9500999999999997</v>
      </c>
      <c r="F665" s="2">
        <f t="shared" si="81"/>
        <v>1.958925</v>
      </c>
      <c r="G665" s="2">
        <f t="shared" si="75"/>
        <v>1.9471679999999989</v>
      </c>
      <c r="H665" s="2">
        <f t="shared" si="79"/>
        <v>2.112889500000001</v>
      </c>
      <c r="I665" s="2">
        <f t="array" ref="I665">SUMPRODUCT(B649:B668, (ROW(B649:B668)-ROW(B649)+1)) / (20*21/2)</f>
        <v>1.954774761904762</v>
      </c>
      <c r="J665" s="2">
        <f t="shared" si="82"/>
        <v>1.9516093395033507</v>
      </c>
      <c r="K665" s="2">
        <f t="shared" si="76"/>
        <v>1.969356611576013</v>
      </c>
    </row>
    <row r="666" spans="1:11" ht="13.5" x14ac:dyDescent="0.25">
      <c r="A666" s="3">
        <f>TITRES_STAT!B669</f>
        <v>42972</v>
      </c>
      <c r="B666" s="6">
        <f>TITRES_STAT!D669</f>
        <v>1.9933000000000001</v>
      </c>
      <c r="C666" s="2">
        <f t="shared" si="77"/>
        <v>4.1400000000000103E-2</v>
      </c>
      <c r="D666" s="2">
        <f t="shared" si="78"/>
        <v>1.9518800000000003</v>
      </c>
      <c r="E666" s="2">
        <f t="shared" si="80"/>
        <v>1.9507000000000001</v>
      </c>
      <c r="F666" s="2">
        <f t="shared" si="81"/>
        <v>1.9621899999999997</v>
      </c>
      <c r="G666" s="2">
        <f t="shared" si="75"/>
        <v>1.9463559999999993</v>
      </c>
      <c r="H666" s="2">
        <f t="shared" si="79"/>
        <v>2.1120180000000008</v>
      </c>
      <c r="I666" s="2">
        <f t="array" ref="I666">SUMPRODUCT(B650:B669, (ROW(B650:B669)-ROW(B650)+1)) / (20*21/2)</f>
        <v>1.9510857142857141</v>
      </c>
      <c r="J666" s="2">
        <f t="shared" si="82"/>
        <v>1.9555798785982696</v>
      </c>
      <c r="K666" s="2">
        <f t="shared" si="76"/>
        <v>1.9702955679847969</v>
      </c>
    </row>
    <row r="667" spans="1:11" ht="13.5" x14ac:dyDescent="0.25">
      <c r="A667" s="3">
        <f>TITRES_STAT!B670</f>
        <v>42975</v>
      </c>
      <c r="B667" s="6">
        <f>TITRES_STAT!D670</f>
        <v>1.9340999999999999</v>
      </c>
      <c r="C667" s="2">
        <f t="shared" si="77"/>
        <v>-5.9200000000000141E-2</v>
      </c>
      <c r="D667" s="2">
        <f t="shared" si="78"/>
        <v>1.9483200000000003</v>
      </c>
      <c r="E667" s="2">
        <f t="shared" si="80"/>
        <v>1.9489200000000004</v>
      </c>
      <c r="F667" s="2">
        <f t="shared" si="81"/>
        <v>1.9622149999999998</v>
      </c>
      <c r="G667" s="2">
        <f t="shared" si="75"/>
        <v>1.9448059999999991</v>
      </c>
      <c r="H667" s="2">
        <f t="shared" si="79"/>
        <v>2.110878500000001</v>
      </c>
      <c r="I667" s="2">
        <f t="array" ref="I667">SUMPRODUCT(B651:B670, (ROW(B651:B670)-ROW(B651)+1)) / (20*21/2)</f>
        <v>1.9499257142857145</v>
      </c>
      <c r="J667" s="2">
        <f t="shared" si="82"/>
        <v>1.9535341758746247</v>
      </c>
      <c r="K667" s="2">
        <f t="shared" si="76"/>
        <v>1.9688761339461773</v>
      </c>
    </row>
    <row r="668" spans="1:11" ht="13.5" x14ac:dyDescent="0.25">
      <c r="A668" s="3">
        <f>TITRES_STAT!B671</f>
        <v>42976</v>
      </c>
      <c r="B668" s="6">
        <f>TITRES_STAT!D671</f>
        <v>1.9578</v>
      </c>
      <c r="C668" s="2">
        <f t="shared" si="77"/>
        <v>2.3700000000000054E-2</v>
      </c>
      <c r="D668" s="2">
        <f t="shared" si="78"/>
        <v>1.9578</v>
      </c>
      <c r="E668" s="2">
        <f t="shared" si="80"/>
        <v>1.9495099999999996</v>
      </c>
      <c r="F668" s="2">
        <f t="shared" si="81"/>
        <v>1.9610349999999994</v>
      </c>
      <c r="G668" s="2">
        <f t="shared" si="75"/>
        <v>1.9437299999999993</v>
      </c>
      <c r="H668" s="2">
        <f t="shared" si="79"/>
        <v>2.109941000000001</v>
      </c>
      <c r="I668" s="2">
        <f t="array" ref="I668">SUMPRODUCT(B652:B671, (ROW(B652:B671)-ROW(B652)+1)) / (20*21/2)</f>
        <v>1.9523157142857144</v>
      </c>
      <c r="J668" s="2">
        <f t="shared" si="82"/>
        <v>1.9539404448389461</v>
      </c>
      <c r="K668" s="2">
        <f t="shared" si="76"/>
        <v>1.9684417757522097</v>
      </c>
    </row>
    <row r="669" spans="1:11" ht="13.5" x14ac:dyDescent="0.25">
      <c r="A669" s="3">
        <f>TITRES_STAT!B672</f>
        <v>42977</v>
      </c>
      <c r="B669" s="6">
        <f>TITRES_STAT!D672</f>
        <v>1.9222999999999999</v>
      </c>
      <c r="C669" s="2">
        <f t="shared" si="77"/>
        <v>-3.5500000000000087E-2</v>
      </c>
      <c r="D669" s="2">
        <f t="shared" si="78"/>
        <v>1.9518799999999998</v>
      </c>
      <c r="E669" s="2">
        <f t="shared" si="80"/>
        <v>1.9465499999999998</v>
      </c>
      <c r="F669" s="2">
        <f t="shared" si="81"/>
        <v>1.9580799999999996</v>
      </c>
      <c r="G669" s="2">
        <f t="shared" si="75"/>
        <v>1.9420559999999996</v>
      </c>
      <c r="H669" s="2">
        <f t="shared" si="79"/>
        <v>2.1088260000000014</v>
      </c>
      <c r="I669" s="2">
        <f t="array" ref="I669">SUMPRODUCT(B653:B672, (ROW(B653:B672)-ROW(B653)+1)) / (20*21/2)</f>
        <v>1.9559238095238094</v>
      </c>
      <c r="J669" s="2">
        <f t="shared" si="82"/>
        <v>1.9509270691399989</v>
      </c>
      <c r="K669" s="2">
        <f t="shared" si="76"/>
        <v>1.9666322943501622</v>
      </c>
    </row>
    <row r="670" spans="1:11" ht="13.5" x14ac:dyDescent="0.25">
      <c r="A670" s="3">
        <f>TITRES_STAT!B673</f>
        <v>42978</v>
      </c>
      <c r="B670" s="6">
        <f>TITRES_STAT!D673</f>
        <v>1.9459</v>
      </c>
      <c r="C670" s="2">
        <f t="shared" si="77"/>
        <v>2.3600000000000065E-2</v>
      </c>
      <c r="D670" s="2">
        <f t="shared" si="78"/>
        <v>1.9506799999999997</v>
      </c>
      <c r="E670" s="2">
        <f t="shared" si="80"/>
        <v>1.9471400000000003</v>
      </c>
      <c r="F670" s="2">
        <f t="shared" si="81"/>
        <v>1.9563049999999997</v>
      </c>
      <c r="G670" s="2">
        <f t="shared" si="75"/>
        <v>1.9404079999999992</v>
      </c>
      <c r="H670" s="2">
        <f t="shared" si="79"/>
        <v>2.1076895000000011</v>
      </c>
      <c r="I670" s="2">
        <f t="array" ref="I670">SUMPRODUCT(B654:B673, (ROW(B654:B673)-ROW(B654)+1)) / (20*21/2)</f>
        <v>1.9594752380952378</v>
      </c>
      <c r="J670" s="2">
        <f t="shared" si="82"/>
        <v>1.9504483006504751</v>
      </c>
      <c r="K670" s="2">
        <f t="shared" si="76"/>
        <v>1.9658192631991755</v>
      </c>
    </row>
    <row r="671" spans="1:11" ht="13.5" x14ac:dyDescent="0.25">
      <c r="A671" s="3">
        <f>TITRES_STAT!B674</f>
        <v>42982</v>
      </c>
      <c r="B671" s="6">
        <f>TITRES_STAT!D674</f>
        <v>1.9814000000000001</v>
      </c>
      <c r="C671" s="2">
        <f t="shared" si="77"/>
        <v>3.5500000000000087E-2</v>
      </c>
      <c r="D671" s="2">
        <f t="shared" si="78"/>
        <v>1.9483000000000001</v>
      </c>
      <c r="E671" s="2">
        <f t="shared" si="80"/>
        <v>1.9500900000000001</v>
      </c>
      <c r="F671" s="2">
        <f t="shared" si="81"/>
        <v>1.9554149999999999</v>
      </c>
      <c r="G671" s="2">
        <f t="shared" si="75"/>
        <v>1.9399159999999993</v>
      </c>
      <c r="H671" s="2">
        <f t="shared" si="79"/>
        <v>2.1067585000000011</v>
      </c>
      <c r="I671" s="2">
        <f t="array" ref="I671">SUMPRODUCT(B655:B674, (ROW(B655:B674)-ROW(B655)+1)) / (20*21/2)</f>
        <v>1.9651333333333336</v>
      </c>
      <c r="J671" s="2">
        <f t="shared" si="82"/>
        <v>1.9533960815409062</v>
      </c>
      <c r="K671" s="2">
        <f t="shared" si="76"/>
        <v>1.9664302724854823</v>
      </c>
    </row>
    <row r="672" spans="1:11" ht="13.5" x14ac:dyDescent="0.25">
      <c r="A672" s="3">
        <f>TITRES_STAT!B675</f>
        <v>42983</v>
      </c>
      <c r="B672" s="6">
        <f>TITRES_STAT!D675</f>
        <v>1.9933000000000001</v>
      </c>
      <c r="C672" s="2">
        <f t="shared" si="77"/>
        <v>1.1900000000000022E-2</v>
      </c>
      <c r="D672" s="2">
        <f t="shared" si="78"/>
        <v>1.9601399999999998</v>
      </c>
      <c r="E672" s="2">
        <f t="shared" si="80"/>
        <v>1.9542300000000004</v>
      </c>
      <c r="F672" s="2">
        <f t="shared" si="81"/>
        <v>1.9560099999999996</v>
      </c>
      <c r="G672" s="2">
        <f t="shared" si="75"/>
        <v>1.9403299999999992</v>
      </c>
      <c r="H672" s="2">
        <f t="shared" si="79"/>
        <v>2.1057200000000011</v>
      </c>
      <c r="I672" s="2">
        <f t="array" ref="I672">SUMPRODUCT(B656:B675, (ROW(B656:B675)-ROW(B656)+1)) / (20*21/2)</f>
        <v>1.9716619047619048</v>
      </c>
      <c r="J672" s="2">
        <f t="shared" si="82"/>
        <v>1.9571964547274865</v>
      </c>
      <c r="K672" s="2">
        <f t="shared" si="76"/>
        <v>1.9674839872899732</v>
      </c>
    </row>
    <row r="673" spans="1:11" ht="13.5" x14ac:dyDescent="0.25">
      <c r="A673" s="3">
        <f>TITRES_STAT!B676</f>
        <v>42984</v>
      </c>
      <c r="B673" s="6">
        <f>TITRES_STAT!D676</f>
        <v>1.9933000000000001</v>
      </c>
      <c r="C673" s="2">
        <f t="shared" si="77"/>
        <v>0</v>
      </c>
      <c r="D673" s="2">
        <f t="shared" si="78"/>
        <v>1.9672399999999999</v>
      </c>
      <c r="E673" s="2">
        <f t="shared" si="80"/>
        <v>1.9625200000000003</v>
      </c>
      <c r="F673" s="2">
        <f t="shared" si="81"/>
        <v>1.9574899999999995</v>
      </c>
      <c r="G673" s="2">
        <f t="shared" si="75"/>
        <v>1.9409679999999994</v>
      </c>
      <c r="H673" s="2">
        <f t="shared" si="79"/>
        <v>2.1046815000000008</v>
      </c>
      <c r="I673" s="2">
        <f t="array" ref="I673">SUMPRODUCT(B657:B676, (ROW(B657:B676)-ROW(B657)+1)) / (20*21/2)</f>
        <v>1.9778809523809524</v>
      </c>
      <c r="J673" s="2">
        <f t="shared" si="82"/>
        <v>1.960634887610583</v>
      </c>
      <c r="K673" s="2">
        <f t="shared" si="76"/>
        <v>1.9684963799452684</v>
      </c>
    </row>
    <row r="674" spans="1:11" ht="13.5" x14ac:dyDescent="0.25">
      <c r="A674" s="3">
        <f>TITRES_STAT!B677</f>
        <v>42985</v>
      </c>
      <c r="B674" s="6">
        <f>TITRES_STAT!D677</f>
        <v>2.0169000000000001</v>
      </c>
      <c r="C674" s="2">
        <f t="shared" si="77"/>
        <v>2.3600000000000065E-2</v>
      </c>
      <c r="D674" s="2">
        <f t="shared" si="78"/>
        <v>1.9861599999999999</v>
      </c>
      <c r="E674" s="2">
        <f t="shared" si="80"/>
        <v>1.96902</v>
      </c>
      <c r="F674" s="2">
        <f t="shared" si="81"/>
        <v>1.9601499999999998</v>
      </c>
      <c r="G674" s="2">
        <f t="shared" si="75"/>
        <v>1.9422999999999997</v>
      </c>
      <c r="H674" s="2">
        <f t="shared" si="79"/>
        <v>2.1039835000000009</v>
      </c>
      <c r="I674" s="2">
        <f t="array" ref="I674">SUMPRODUCT(B658:B677, (ROW(B658:B677)-ROW(B658)+1)) / (20*21/2)</f>
        <v>1.9839028571428572</v>
      </c>
      <c r="J674" s="2">
        <f t="shared" si="82"/>
        <v>1.9659934697429085</v>
      </c>
      <c r="K674" s="2">
        <f t="shared" si="76"/>
        <v>1.9703945611238853</v>
      </c>
    </row>
    <row r="675" spans="1:11" ht="13.5" x14ac:dyDescent="0.25">
      <c r="A675" s="3">
        <f>TITRES_STAT!B678</f>
        <v>42986</v>
      </c>
      <c r="B675" s="6">
        <f>TITRES_STAT!D678</f>
        <v>2.0287000000000002</v>
      </c>
      <c r="C675" s="2">
        <f t="shared" si="77"/>
        <v>1.1800000000000033E-2</v>
      </c>
      <c r="D675" s="2">
        <f t="shared" si="78"/>
        <v>2.0027200000000001</v>
      </c>
      <c r="E675" s="2">
        <f t="shared" si="80"/>
        <v>1.9766999999999999</v>
      </c>
      <c r="F675" s="2">
        <f t="shared" si="81"/>
        <v>1.9633999999999996</v>
      </c>
      <c r="G675" s="2">
        <f t="shared" si="75"/>
        <v>1.9443139999999997</v>
      </c>
      <c r="H675" s="2">
        <f t="shared" si="79"/>
        <v>2.1031495000000011</v>
      </c>
      <c r="I675" s="2">
        <f t="array" ref="I675">SUMPRODUCT(B659:B678, (ROW(B659:B678)-ROW(B659)+1)) / (20*21/2)</f>
        <v>1.9895590476190477</v>
      </c>
      <c r="J675" s="2">
        <f t="shared" si="82"/>
        <v>1.9719655202435837</v>
      </c>
      <c r="K675" s="2">
        <f t="shared" si="76"/>
        <v>1.9726810489229487</v>
      </c>
    </row>
    <row r="676" spans="1:11" ht="13.5" x14ac:dyDescent="0.25">
      <c r="A676" s="3">
        <f>TITRES_STAT!B679</f>
        <v>42989</v>
      </c>
      <c r="B676" s="6">
        <f>TITRES_STAT!D679</f>
        <v>2.0287000000000002</v>
      </c>
      <c r="C676" s="2">
        <f t="shared" si="77"/>
        <v>0</v>
      </c>
      <c r="D676" s="2">
        <f t="shared" si="78"/>
        <v>2.0121800000000003</v>
      </c>
      <c r="E676" s="2">
        <f t="shared" si="80"/>
        <v>1.9802399999999998</v>
      </c>
      <c r="F676" s="2">
        <f t="shared" si="81"/>
        <v>1.9654700000000003</v>
      </c>
      <c r="G676" s="2">
        <f t="shared" si="75"/>
        <v>1.945994</v>
      </c>
      <c r="H676" s="2">
        <f t="shared" si="79"/>
        <v>2.1024270000000014</v>
      </c>
      <c r="I676" s="2">
        <f t="array" ref="I676">SUMPRODUCT(B660:B679, (ROW(B660:B679)-ROW(B660)+1)) / (20*21/2)</f>
        <v>2.0004876190476191</v>
      </c>
      <c r="J676" s="2">
        <f t="shared" si="82"/>
        <v>1.9773688040299091</v>
      </c>
      <c r="K676" s="2">
        <f t="shared" si="76"/>
        <v>1.9748778705338135</v>
      </c>
    </row>
    <row r="677" spans="1:11" ht="13.5" x14ac:dyDescent="0.25">
      <c r="A677" s="3">
        <f>TITRES_STAT!B680</f>
        <v>42990</v>
      </c>
      <c r="B677" s="6">
        <f>TITRES_STAT!D680</f>
        <v>2.0287000000000002</v>
      </c>
      <c r="C677" s="2">
        <f t="shared" si="77"/>
        <v>0</v>
      </c>
      <c r="D677" s="2">
        <f t="shared" si="78"/>
        <v>2.0192600000000001</v>
      </c>
      <c r="E677" s="2">
        <f t="shared" si="80"/>
        <v>1.9896999999999998</v>
      </c>
      <c r="F677" s="2">
        <f t="shared" si="81"/>
        <v>1.9693100000000006</v>
      </c>
      <c r="G677" s="2">
        <f t="shared" si="75"/>
        <v>1.9486760000000001</v>
      </c>
      <c r="H677" s="2">
        <f t="shared" si="79"/>
        <v>2.1014540000000013</v>
      </c>
      <c r="I677" s="2">
        <f t="array" ref="I677">SUMPRODUCT(B661:B680, (ROW(B661:B680)-ROW(B661)+1)) / (20*21/2)</f>
        <v>2.0118923809523808</v>
      </c>
      <c r="J677" s="2">
        <f t="shared" si="82"/>
        <v>1.9822574893603939</v>
      </c>
      <c r="K677" s="2">
        <f t="shared" si="76"/>
        <v>1.9769885422775855</v>
      </c>
    </row>
    <row r="678" spans="1:11" ht="13.5" x14ac:dyDescent="0.25">
      <c r="A678" s="3">
        <f>TITRES_STAT!B681</f>
        <v>42991</v>
      </c>
      <c r="B678" s="6">
        <f>TITRES_STAT!D681</f>
        <v>2.0287000000000002</v>
      </c>
      <c r="C678" s="2">
        <f t="shared" si="77"/>
        <v>0</v>
      </c>
      <c r="D678" s="2">
        <f t="shared" si="78"/>
        <v>2.0263400000000003</v>
      </c>
      <c r="E678" s="2">
        <f t="shared" si="80"/>
        <v>1.9967900000000001</v>
      </c>
      <c r="F678" s="2">
        <f t="shared" si="81"/>
        <v>1.97315</v>
      </c>
      <c r="G678" s="2">
        <f t="shared" si="75"/>
        <v>1.9516940000000005</v>
      </c>
      <c r="H678" s="2">
        <f t="shared" si="79"/>
        <v>2.1004530000000017</v>
      </c>
      <c r="I678" s="2">
        <f t="array" ref="I678">SUMPRODUCT(B662:B681, (ROW(B662:B681)-ROW(B662)+1)) / (20*21/2)</f>
        <v>2.0225366666666669</v>
      </c>
      <c r="J678" s="2">
        <f t="shared" si="82"/>
        <v>1.9866805856117848</v>
      </c>
      <c r="K678" s="2">
        <f t="shared" si="76"/>
        <v>1.9790164425804253</v>
      </c>
    </row>
    <row r="679" spans="1:11" ht="13.5" x14ac:dyDescent="0.25">
      <c r="A679" s="3">
        <f>TITRES_STAT!B682</f>
        <v>42992</v>
      </c>
      <c r="B679" s="6">
        <f>TITRES_STAT!D682</f>
        <v>2.0878999999999999</v>
      </c>
      <c r="C679" s="2">
        <f t="shared" si="77"/>
        <v>5.9199999999999697E-2</v>
      </c>
      <c r="D679" s="2">
        <f t="shared" si="78"/>
        <v>2.04054</v>
      </c>
      <c r="E679" s="2">
        <f t="shared" si="80"/>
        <v>2.01335</v>
      </c>
      <c r="F679" s="2">
        <f t="shared" si="81"/>
        <v>1.9799500000000001</v>
      </c>
      <c r="G679" s="2">
        <f t="shared" si="75"/>
        <v>1.9555600000000006</v>
      </c>
      <c r="H679" s="2">
        <f t="shared" si="79"/>
        <v>2.0994975000000018</v>
      </c>
      <c r="I679" s="2">
        <f t="array" ref="I679">SUMPRODUCT(B663:B682, (ROW(B663:B682)-ROW(B663)+1)) / (20*21/2)</f>
        <v>2.0324771428571426</v>
      </c>
      <c r="J679" s="2">
        <f t="shared" si="82"/>
        <v>1.9963205298392339</v>
      </c>
      <c r="K679" s="2">
        <f t="shared" si="76"/>
        <v>1.9832863860086438</v>
      </c>
    </row>
    <row r="680" spans="1:11" ht="13.5" x14ac:dyDescent="0.25">
      <c r="A680" s="3">
        <f>TITRES_STAT!B683</f>
        <v>42993</v>
      </c>
      <c r="B680" s="6">
        <f>TITRES_STAT!D683</f>
        <v>2.0996999999999999</v>
      </c>
      <c r="C680" s="2">
        <f t="shared" si="77"/>
        <v>1.1800000000000033E-2</v>
      </c>
      <c r="D680" s="2">
        <f t="shared" si="78"/>
        <v>2.0547399999999998</v>
      </c>
      <c r="E680" s="2">
        <f t="shared" si="80"/>
        <v>2.0287300000000004</v>
      </c>
      <c r="F680" s="2">
        <f t="shared" si="81"/>
        <v>1.9879350000000002</v>
      </c>
      <c r="G680" s="2">
        <f t="shared" si="75"/>
        <v>1.9599980000000006</v>
      </c>
      <c r="H680" s="2">
        <f t="shared" si="79"/>
        <v>2.0985730000000018</v>
      </c>
      <c r="I680" s="2">
        <f t="array" ref="I680">SUMPRODUCT(B664:B683, (ROW(B664:B683)-ROW(B664)+1)) / (20*21/2)</f>
        <v>2.0411519047619047</v>
      </c>
      <c r="J680" s="2">
        <f t="shared" si="82"/>
        <v>2.0061661936640687</v>
      </c>
      <c r="K680" s="2">
        <f t="shared" si="76"/>
        <v>1.9878516257730108</v>
      </c>
    </row>
    <row r="681" spans="1:11" ht="13.5" x14ac:dyDescent="0.25">
      <c r="A681" s="3">
        <f>TITRES_STAT!B684</f>
        <v>42996</v>
      </c>
      <c r="B681" s="6">
        <f>TITRES_STAT!D684</f>
        <v>2.0996999999999999</v>
      </c>
      <c r="C681" s="2">
        <f t="shared" si="77"/>
        <v>0</v>
      </c>
      <c r="D681" s="2">
        <f t="shared" si="78"/>
        <v>2.0689400000000004</v>
      </c>
      <c r="E681" s="2">
        <f t="shared" si="80"/>
        <v>2.0405600000000002</v>
      </c>
      <c r="F681" s="2">
        <f t="shared" si="81"/>
        <v>1.995325</v>
      </c>
      <c r="G681" s="2">
        <f t="shared" si="75"/>
        <v>1.9646580000000009</v>
      </c>
      <c r="H681" s="2">
        <f t="shared" si="79"/>
        <v>2.0976765000000017</v>
      </c>
      <c r="I681" s="2">
        <f t="array" ref="I681">SUMPRODUCT(B665:B684, (ROW(B665:B684)-ROW(B665)+1)) / (20*21/2)</f>
        <v>2.0438866666666669</v>
      </c>
      <c r="J681" s="2">
        <f t="shared" si="82"/>
        <v>2.0150741752198718</v>
      </c>
      <c r="K681" s="2">
        <f t="shared" si="76"/>
        <v>1.9922378365270104</v>
      </c>
    </row>
    <row r="682" spans="1:11" ht="13.5" x14ac:dyDescent="0.25">
      <c r="A682" s="3">
        <f>TITRES_STAT!B685</f>
        <v>42997</v>
      </c>
      <c r="B682" s="6">
        <f>TITRES_STAT!D685</f>
        <v>2.0996999999999999</v>
      </c>
      <c r="C682" s="2">
        <f t="shared" si="77"/>
        <v>0</v>
      </c>
      <c r="D682" s="2">
        <f t="shared" si="78"/>
        <v>2.0831400000000002</v>
      </c>
      <c r="E682" s="2">
        <f t="shared" si="80"/>
        <v>2.0511999999999997</v>
      </c>
      <c r="F682" s="2">
        <f t="shared" si="81"/>
        <v>2.0027150000000002</v>
      </c>
      <c r="G682" s="2">
        <f t="shared" si="75"/>
        <v>1.9688720000000006</v>
      </c>
      <c r="H682" s="2">
        <f t="shared" si="79"/>
        <v>2.0970025000000017</v>
      </c>
      <c r="I682" s="2">
        <f t="array" ref="I682">SUMPRODUCT(B666:B685, (ROW(B666:B685)-ROW(B666)+1)) / (20*21/2)</f>
        <v>2.0490085714285717</v>
      </c>
      <c r="J682" s="2">
        <f t="shared" si="82"/>
        <v>2.0231337775798841</v>
      </c>
      <c r="K682" s="2">
        <f t="shared" si="76"/>
        <v>1.9964520390161471</v>
      </c>
    </row>
    <row r="683" spans="1:11" ht="13.5" x14ac:dyDescent="0.25">
      <c r="A683" s="3">
        <f>TITRES_STAT!B686</f>
        <v>42998</v>
      </c>
      <c r="B683" s="6">
        <f>TITRES_STAT!D686</f>
        <v>2.0937999999999999</v>
      </c>
      <c r="C683" s="2">
        <f t="shared" si="77"/>
        <v>-5.9000000000000163E-3</v>
      </c>
      <c r="D683" s="2">
        <f t="shared" si="78"/>
        <v>2.0961600000000002</v>
      </c>
      <c r="E683" s="2">
        <f t="shared" si="80"/>
        <v>2.0612499999999998</v>
      </c>
      <c r="F683" s="2">
        <f t="shared" si="81"/>
        <v>2.0118850000000004</v>
      </c>
      <c r="G683" s="2">
        <f t="shared" si="75"/>
        <v>1.9730800000000008</v>
      </c>
      <c r="H683" s="2">
        <f t="shared" si="79"/>
        <v>2.0962155000000018</v>
      </c>
      <c r="I683" s="2">
        <f t="array" ref="I683">SUMPRODUCT(B667:B686, (ROW(B667:B686)-ROW(B667)+1)) / (20*21/2)</f>
        <v>2.0485009523809525</v>
      </c>
      <c r="J683" s="2">
        <f t="shared" si="82"/>
        <v>2.0298638940008473</v>
      </c>
      <c r="K683" s="2">
        <f t="shared" si="76"/>
        <v>2.000269606113553</v>
      </c>
    </row>
    <row r="684" spans="1:11" ht="13.5" x14ac:dyDescent="0.25">
      <c r="A684" s="3">
        <f>TITRES_STAT!B687</f>
        <v>43000</v>
      </c>
      <c r="B684" s="6">
        <f>TITRES_STAT!D687</f>
        <v>2.0406</v>
      </c>
      <c r="C684" s="2">
        <f t="shared" si="77"/>
        <v>-5.3199999999999914E-2</v>
      </c>
      <c r="D684" s="2">
        <f t="shared" si="78"/>
        <v>2.0866999999999996</v>
      </c>
      <c r="E684" s="2">
        <f t="shared" si="80"/>
        <v>2.0636199999999998</v>
      </c>
      <c r="F684" s="2">
        <f t="shared" si="81"/>
        <v>2.0163199999999999</v>
      </c>
      <c r="G684" s="2">
        <f t="shared" si="75"/>
        <v>1.9765580000000005</v>
      </c>
      <c r="H684" s="2">
        <f t="shared" si="79"/>
        <v>2.0952185000000019</v>
      </c>
      <c r="I684" s="2">
        <f t="array" ref="I684">SUMPRODUCT(B668:B687, (ROW(B668:B687)-ROW(B668)+1)) / (20*21/2)</f>
        <v>2.052947619047619</v>
      </c>
      <c r="J684" s="2">
        <f t="shared" si="82"/>
        <v>2.0308863802864807</v>
      </c>
      <c r="K684" s="2">
        <f t="shared" si="76"/>
        <v>2.0018511901875313</v>
      </c>
    </row>
    <row r="685" spans="1:11" ht="13.5" x14ac:dyDescent="0.25">
      <c r="A685" s="3">
        <f>TITRES_STAT!B688</f>
        <v>43003</v>
      </c>
      <c r="B685" s="6">
        <f>TITRES_STAT!D688</f>
        <v>2.0701000000000001</v>
      </c>
      <c r="C685" s="2">
        <f t="shared" si="77"/>
        <v>2.9500000000000082E-2</v>
      </c>
      <c r="D685" s="2">
        <f t="shared" si="78"/>
        <v>2.0807799999999999</v>
      </c>
      <c r="E685" s="2">
        <f t="shared" si="80"/>
        <v>2.0677600000000003</v>
      </c>
      <c r="F685" s="2">
        <f t="shared" si="81"/>
        <v>2.0222299999999995</v>
      </c>
      <c r="G685" s="2">
        <f t="shared" si="75"/>
        <v>1.9805140000000006</v>
      </c>
      <c r="H685" s="2">
        <f t="shared" si="79"/>
        <v>2.0944245000000024</v>
      </c>
      <c r="I685" s="2">
        <f t="array" ref="I685">SUMPRODUCT(B669:B688, (ROW(B669:B688)-ROW(B669)+1)) / (20*21/2)</f>
        <v>2.0595657142857147</v>
      </c>
      <c r="J685" s="2">
        <f t="shared" si="82"/>
        <v>2.0346210107353873</v>
      </c>
      <c r="K685" s="2">
        <f t="shared" si="76"/>
        <v>2.0045276141017458</v>
      </c>
    </row>
    <row r="686" spans="1:11" ht="13.5" x14ac:dyDescent="0.25">
      <c r="A686" s="3">
        <f>TITRES_STAT!B689</f>
        <v>43004</v>
      </c>
      <c r="B686" s="6">
        <f>TITRES_STAT!D689</f>
        <v>2.0169000000000001</v>
      </c>
      <c r="C686" s="2">
        <f t="shared" si="77"/>
        <v>-5.3199999999999914E-2</v>
      </c>
      <c r="D686" s="2">
        <f t="shared" si="78"/>
        <v>2.0642199999999997</v>
      </c>
      <c r="E686" s="2">
        <f t="shared" si="80"/>
        <v>2.0665800000000001</v>
      </c>
      <c r="F686" s="2">
        <f t="shared" si="81"/>
        <v>2.0234100000000002</v>
      </c>
      <c r="G686" s="2">
        <f t="shared" si="75"/>
        <v>1.9822920000000008</v>
      </c>
      <c r="H686" s="2">
        <f t="shared" si="79"/>
        <v>2.0933365000000026</v>
      </c>
      <c r="I686" s="2">
        <f t="array" ref="I686">SUMPRODUCT(B670:B689, (ROW(B670:B689)-ROW(B670)+1)) / (20*21/2)</f>
        <v>2.0666319047619046</v>
      </c>
      <c r="J686" s="2">
        <f t="shared" si="82"/>
        <v>2.032933295427255</v>
      </c>
      <c r="K686" s="2">
        <f t="shared" si="76"/>
        <v>2.0050128057055989</v>
      </c>
    </row>
    <row r="687" spans="1:11" ht="13.5" x14ac:dyDescent="0.25">
      <c r="A687" s="3">
        <f>TITRES_STAT!B690</f>
        <v>43005</v>
      </c>
      <c r="B687" s="6">
        <f>TITRES_STAT!D690</f>
        <v>2.0701000000000001</v>
      </c>
      <c r="C687" s="2">
        <f t="shared" si="77"/>
        <v>5.3199999999999914E-2</v>
      </c>
      <c r="D687" s="2">
        <f t="shared" si="78"/>
        <v>2.0583</v>
      </c>
      <c r="E687" s="2">
        <f t="shared" si="80"/>
        <v>2.0707200000000001</v>
      </c>
      <c r="F687" s="2">
        <f t="shared" si="81"/>
        <v>2.0302099999999994</v>
      </c>
      <c r="G687" s="2">
        <f t="shared" si="75"/>
        <v>1.9850220000000005</v>
      </c>
      <c r="H687" s="2">
        <f t="shared" si="79"/>
        <v>2.0925145000000032</v>
      </c>
      <c r="I687" s="2">
        <f t="array" ref="I687">SUMPRODUCT(B671:B690, (ROW(B671:B690)-ROW(B671)+1)) / (20*21/2)</f>
        <v>2.0716733333333335</v>
      </c>
      <c r="J687" s="2">
        <f t="shared" si="82"/>
        <v>2.0364729815770399</v>
      </c>
      <c r="K687" s="2">
        <f t="shared" si="76"/>
        <v>2.0075652446975361</v>
      </c>
    </row>
    <row r="688" spans="1:11" ht="13.5" x14ac:dyDescent="0.25">
      <c r="A688" s="3">
        <f>TITRES_STAT!B691</f>
        <v>43006</v>
      </c>
      <c r="B688" s="6">
        <f>TITRES_STAT!D691</f>
        <v>2.0996999999999999</v>
      </c>
      <c r="C688" s="2">
        <f t="shared" si="77"/>
        <v>2.9599999999999849E-2</v>
      </c>
      <c r="D688" s="2">
        <f t="shared" si="78"/>
        <v>2.0594799999999998</v>
      </c>
      <c r="E688" s="2">
        <f t="shared" si="80"/>
        <v>2.07782</v>
      </c>
      <c r="F688" s="2">
        <f t="shared" si="81"/>
        <v>2.0373049999999999</v>
      </c>
      <c r="G688" s="2">
        <f t="shared" si="75"/>
        <v>1.9883440000000008</v>
      </c>
      <c r="H688" s="2">
        <f t="shared" si="79"/>
        <v>2.091868500000003</v>
      </c>
      <c r="I688" s="2">
        <f t="array" ref="I688">SUMPRODUCT(B672:B691, (ROW(B672:B691)-ROW(B672)+1)) / (20*21/2)</f>
        <v>2.0759823809523805</v>
      </c>
      <c r="J688" s="2">
        <f t="shared" si="82"/>
        <v>2.0424946023792265</v>
      </c>
      <c r="K688" s="2">
        <f t="shared" si="76"/>
        <v>2.0111783723564565</v>
      </c>
    </row>
    <row r="689" spans="1:11" ht="13.5" x14ac:dyDescent="0.25">
      <c r="A689" s="3">
        <f>TITRES_STAT!B692</f>
        <v>43007</v>
      </c>
      <c r="B689" s="6">
        <f>TITRES_STAT!D692</f>
        <v>2.1114999999999999</v>
      </c>
      <c r="C689" s="2">
        <f t="shared" si="77"/>
        <v>1.1800000000000033E-2</v>
      </c>
      <c r="D689" s="2">
        <f t="shared" si="78"/>
        <v>2.0736599999999998</v>
      </c>
      <c r="E689" s="2">
        <f t="shared" si="80"/>
        <v>2.0801799999999995</v>
      </c>
      <c r="F689" s="2">
        <f t="shared" si="81"/>
        <v>2.0467649999999997</v>
      </c>
      <c r="G689" s="2">
        <f t="shared" si="75"/>
        <v>1.9927940000000006</v>
      </c>
      <c r="H689" s="2">
        <f t="shared" si="79"/>
        <v>2.0912815000000027</v>
      </c>
      <c r="I689" s="2">
        <f t="array" ref="I689">SUMPRODUCT(B673:B692, (ROW(B673:B692)-ROW(B673)+1)) / (20*21/2)</f>
        <v>2.0825471428571429</v>
      </c>
      <c r="J689" s="2">
        <f t="shared" si="82"/>
        <v>2.0490665450097763</v>
      </c>
      <c r="K689" s="2">
        <f t="shared" si="76"/>
        <v>2.0151125538326737</v>
      </c>
    </row>
    <row r="690" spans="1:11" ht="13.5" x14ac:dyDescent="0.25">
      <c r="A690" s="3">
        <f>TITRES_STAT!B693</f>
        <v>43010</v>
      </c>
      <c r="B690" s="6">
        <f>TITRES_STAT!D693</f>
        <v>2.0996999999999999</v>
      </c>
      <c r="C690" s="2">
        <f t="shared" si="77"/>
        <v>-1.1800000000000033E-2</v>
      </c>
      <c r="D690" s="2">
        <f t="shared" si="78"/>
        <v>2.07958</v>
      </c>
      <c r="E690" s="2">
        <f t="shared" si="80"/>
        <v>2.0801799999999995</v>
      </c>
      <c r="F690" s="2">
        <f t="shared" si="81"/>
        <v>2.0544549999999999</v>
      </c>
      <c r="G690" s="2">
        <f t="shared" ref="G690:G753" si="83">AVERAGE(B641:B690)</f>
        <v>1.9958940000000005</v>
      </c>
      <c r="H690" s="2">
        <f t="shared" si="79"/>
        <v>2.090635500000003</v>
      </c>
      <c r="I690" s="2">
        <f t="array" ref="I690">SUMPRODUCT(B674:B693, (ROW(B674:B693)-ROW(B674)+1)) / (20*21/2)</f>
        <v>2.0862071428571429</v>
      </c>
      <c r="J690" s="2">
        <f t="shared" si="82"/>
        <v>2.0538887788183691</v>
      </c>
      <c r="K690" s="2">
        <f t="shared" si="76"/>
        <v>2.0184297085843337</v>
      </c>
    </row>
    <row r="691" spans="1:11" ht="13.5" x14ac:dyDescent="0.25">
      <c r="A691" s="3">
        <f>TITRES_STAT!B694</f>
        <v>43011</v>
      </c>
      <c r="B691" s="6">
        <f>TITRES_STAT!D694</f>
        <v>2.0996999999999999</v>
      </c>
      <c r="C691" s="2">
        <f t="shared" si="77"/>
        <v>0</v>
      </c>
      <c r="D691" s="2">
        <f t="shared" si="78"/>
        <v>2.0961400000000001</v>
      </c>
      <c r="E691" s="2">
        <f t="shared" si="80"/>
        <v>2.0801799999999995</v>
      </c>
      <c r="F691" s="2">
        <f t="shared" si="81"/>
        <v>2.0603699999999998</v>
      </c>
      <c r="G691" s="2">
        <f t="shared" si="83"/>
        <v>1.9989940000000002</v>
      </c>
      <c r="H691" s="2">
        <f t="shared" si="79"/>
        <v>2.0899895000000028</v>
      </c>
      <c r="I691" s="2">
        <f t="array" ref="I691">SUMPRODUCT(B675:B694, (ROW(B675:B694)-ROW(B675)+1)) / (20*21/2)</f>
        <v>2.0837038095238092</v>
      </c>
      <c r="J691" s="2">
        <f t="shared" si="82"/>
        <v>2.0582517522642387</v>
      </c>
      <c r="K691" s="2">
        <f t="shared" ref="K691:K754" si="84">$K$4*B691+(1-$K$4)*K690</f>
        <v>2.0216167788359285</v>
      </c>
    </row>
    <row r="692" spans="1:11" ht="13.5" x14ac:dyDescent="0.25">
      <c r="A692" s="3">
        <f>TITRES_STAT!B695</f>
        <v>43012</v>
      </c>
      <c r="B692" s="6">
        <f>TITRES_STAT!D695</f>
        <v>2.1293000000000002</v>
      </c>
      <c r="C692" s="2">
        <f t="shared" si="77"/>
        <v>2.9600000000000293E-2</v>
      </c>
      <c r="D692" s="2">
        <f t="shared" si="78"/>
        <v>2.1079800000000004</v>
      </c>
      <c r="E692" s="2">
        <f t="shared" si="80"/>
        <v>2.0831399999999998</v>
      </c>
      <c r="F692" s="2">
        <f t="shared" si="81"/>
        <v>2.06717</v>
      </c>
      <c r="G692" s="2">
        <f t="shared" si="83"/>
        <v>2.0020180000000001</v>
      </c>
      <c r="H692" s="2">
        <f t="shared" si="79"/>
        <v>2.0893520000000025</v>
      </c>
      <c r="I692" s="2">
        <f t="array" ref="I692">SUMPRODUCT(B676:B695, (ROW(B676:B695)-ROW(B676)+1)) / (20*21/2)</f>
        <v>2.0810595238095235</v>
      </c>
      <c r="J692" s="2">
        <f t="shared" si="82"/>
        <v>2.0650182520485969</v>
      </c>
      <c r="K692" s="2">
        <f t="shared" si="84"/>
        <v>2.0258396502541274</v>
      </c>
    </row>
    <row r="693" spans="1:11" ht="13.5" x14ac:dyDescent="0.25">
      <c r="A693" s="3">
        <f>TITRES_STAT!B696</f>
        <v>43013</v>
      </c>
      <c r="B693" s="6">
        <f>TITRES_STAT!D696</f>
        <v>2.1055999999999999</v>
      </c>
      <c r="C693" s="2">
        <f t="shared" si="77"/>
        <v>-2.3700000000000276E-2</v>
      </c>
      <c r="D693" s="2">
        <f t="shared" si="78"/>
        <v>2.1091600000000001</v>
      </c>
      <c r="E693" s="2">
        <f t="shared" si="80"/>
        <v>2.08432</v>
      </c>
      <c r="F693" s="2">
        <f t="shared" si="81"/>
        <v>2.0727850000000001</v>
      </c>
      <c r="G693" s="2">
        <f t="shared" si="83"/>
        <v>2.0051239999999999</v>
      </c>
      <c r="H693" s="2">
        <f t="shared" si="79"/>
        <v>2.0883735000000025</v>
      </c>
      <c r="I693" s="2">
        <f t="array" ref="I693">SUMPRODUCT(B677:B696, (ROW(B677:B696)-ROW(B677)+1)) / (20*21/2)</f>
        <v>2.0788923809523809</v>
      </c>
      <c r="J693" s="2">
        <f t="shared" si="82"/>
        <v>2.0688831804249208</v>
      </c>
      <c r="K693" s="2">
        <f t="shared" si="84"/>
        <v>2.0289675071069069</v>
      </c>
    </row>
    <row r="694" spans="1:11" ht="13.5" x14ac:dyDescent="0.25">
      <c r="A694" s="3">
        <f>TITRES_STAT!B697</f>
        <v>43014</v>
      </c>
      <c r="B694" s="6">
        <f>TITRES_STAT!D697</f>
        <v>2.0465</v>
      </c>
      <c r="C694" s="2">
        <f t="shared" si="77"/>
        <v>-5.909999999999993E-2</v>
      </c>
      <c r="D694" s="2">
        <f t="shared" si="78"/>
        <v>2.0961600000000002</v>
      </c>
      <c r="E694" s="2">
        <f t="shared" si="80"/>
        <v>2.0849099999999998</v>
      </c>
      <c r="F694" s="2">
        <f t="shared" si="81"/>
        <v>2.074265</v>
      </c>
      <c r="G694" s="2">
        <f t="shared" si="83"/>
        <v>2.0070479999999997</v>
      </c>
      <c r="H694" s="2">
        <f t="shared" si="79"/>
        <v>2.087127000000002</v>
      </c>
      <c r="I694" s="2">
        <f t="array" ref="I694">SUMPRODUCT(B678:B697, (ROW(B678:B697)-ROW(B678)+1)) / (20*21/2)</f>
        <v>2.0811361904761907</v>
      </c>
      <c r="J694" s="2">
        <f t="shared" si="82"/>
        <v>2.0667514489558805</v>
      </c>
      <c r="K694" s="2">
        <f t="shared" si="84"/>
        <v>2.0296550558478126</v>
      </c>
    </row>
    <row r="695" spans="1:11" ht="13.5" x14ac:dyDescent="0.25">
      <c r="A695" s="3">
        <f>TITRES_STAT!B698</f>
        <v>43017</v>
      </c>
      <c r="B695" s="6">
        <f>TITRES_STAT!D698</f>
        <v>2.0465</v>
      </c>
      <c r="C695" s="2">
        <f t="shared" si="77"/>
        <v>0</v>
      </c>
      <c r="D695" s="2">
        <f t="shared" si="78"/>
        <v>2.0855199999999998</v>
      </c>
      <c r="E695" s="2">
        <f t="shared" si="80"/>
        <v>2.0825500000000003</v>
      </c>
      <c r="F695" s="2">
        <f t="shared" si="81"/>
        <v>2.0751550000000001</v>
      </c>
      <c r="G695" s="2">
        <f t="shared" si="83"/>
        <v>2.0089719999999995</v>
      </c>
      <c r="H695" s="2">
        <f t="shared" si="79"/>
        <v>2.0859365000000021</v>
      </c>
      <c r="I695" s="2">
        <f t="array" ref="I695">SUMPRODUCT(B679:B698, (ROW(B679:B698)-ROW(B679)+1)) / (20*21/2)</f>
        <v>2.0807838095238096</v>
      </c>
      <c r="J695" s="2">
        <f t="shared" si="82"/>
        <v>2.0648227395315106</v>
      </c>
      <c r="K695" s="2">
        <f t="shared" si="84"/>
        <v>2.0303156418929964</v>
      </c>
    </row>
    <row r="696" spans="1:11" ht="13.5" x14ac:dyDescent="0.25">
      <c r="A696" s="3">
        <f>TITRES_STAT!B699</f>
        <v>43018</v>
      </c>
      <c r="B696" s="6">
        <f>TITRES_STAT!D699</f>
        <v>2.0524</v>
      </c>
      <c r="C696" s="2">
        <f t="shared" si="77"/>
        <v>5.9000000000000163E-3</v>
      </c>
      <c r="D696" s="2">
        <f t="shared" si="78"/>
        <v>2.07606</v>
      </c>
      <c r="E696" s="2">
        <f t="shared" si="80"/>
        <v>2.0861000000000005</v>
      </c>
      <c r="F696" s="2">
        <f t="shared" si="81"/>
        <v>2.0763400000000001</v>
      </c>
      <c r="G696" s="2">
        <f t="shared" si="83"/>
        <v>2.0114599999999996</v>
      </c>
      <c r="H696" s="2">
        <f t="shared" si="79"/>
        <v>2.0847195000000021</v>
      </c>
      <c r="I696" s="2">
        <f t="array" ref="I696">SUMPRODUCT(B680:B699, (ROW(B680:B699)-ROW(B680)+1)) / (20*21/2)</f>
        <v>2.0824623809523812</v>
      </c>
      <c r="J696" s="2">
        <f t="shared" si="82"/>
        <v>2.0636396214808905</v>
      </c>
      <c r="K696" s="2">
        <f t="shared" si="84"/>
        <v>2.0311816951520947</v>
      </c>
    </row>
    <row r="697" spans="1:11" ht="13.5" x14ac:dyDescent="0.25">
      <c r="A697" s="3">
        <f>TITRES_STAT!B700</f>
        <v>43019</v>
      </c>
      <c r="B697" s="6">
        <f>TITRES_STAT!D700</f>
        <v>2.0998999999999999</v>
      </c>
      <c r="C697" s="2">
        <f t="shared" si="77"/>
        <v>4.7499999999999876E-2</v>
      </c>
      <c r="D697" s="2">
        <f t="shared" si="78"/>
        <v>2.0701799999999997</v>
      </c>
      <c r="E697" s="2">
        <f t="shared" si="80"/>
        <v>2.08908</v>
      </c>
      <c r="F697" s="2">
        <f t="shared" si="81"/>
        <v>2.0798999999999999</v>
      </c>
      <c r="G697" s="2">
        <f t="shared" si="83"/>
        <v>2.0147859999999995</v>
      </c>
      <c r="H697" s="2">
        <f t="shared" si="79"/>
        <v>2.0837680000000018</v>
      </c>
      <c r="I697" s="2">
        <f t="array" ref="I697">SUMPRODUCT(B681:B700, (ROW(B681:B700)-ROW(B681)+1)) / (20*21/2)</f>
        <v>2.0835219047619047</v>
      </c>
      <c r="J697" s="2">
        <f t="shared" si="82"/>
        <v>2.0670929908636628</v>
      </c>
      <c r="K697" s="2">
        <f t="shared" si="84"/>
        <v>2.0338765306363262</v>
      </c>
    </row>
    <row r="698" spans="1:11" ht="13.5" x14ac:dyDescent="0.25">
      <c r="A698" s="3">
        <f>TITRES_STAT!B701</f>
        <v>43020</v>
      </c>
      <c r="B698" s="6">
        <f>TITRES_STAT!D701</f>
        <v>2.0762</v>
      </c>
      <c r="C698" s="2">
        <f t="shared" si="77"/>
        <v>-2.3699999999999832E-2</v>
      </c>
      <c r="D698" s="2">
        <f t="shared" si="78"/>
        <v>2.0643000000000002</v>
      </c>
      <c r="E698" s="2">
        <f t="shared" si="80"/>
        <v>2.0867300000000002</v>
      </c>
      <c r="F698" s="2">
        <f t="shared" si="81"/>
        <v>2.0822749999999997</v>
      </c>
      <c r="G698" s="2">
        <f t="shared" si="83"/>
        <v>2.0166819999999994</v>
      </c>
      <c r="H698" s="2">
        <f t="shared" si="79"/>
        <v>2.0827260000000019</v>
      </c>
      <c r="I698" s="2">
        <f t="array" ref="I698">SUMPRODUCT(B682:B701, (ROW(B682:B701)-ROW(B682)+1)) / (20*21/2)</f>
        <v>2.0851704761904761</v>
      </c>
      <c r="J698" s="2">
        <f t="shared" si="82"/>
        <v>2.0679603250671237</v>
      </c>
      <c r="K698" s="2">
        <f t="shared" si="84"/>
        <v>2.0355362745329408</v>
      </c>
    </row>
    <row r="699" spans="1:11" ht="13.5" x14ac:dyDescent="0.25">
      <c r="A699" s="3">
        <f>TITRES_STAT!B702</f>
        <v>43021</v>
      </c>
      <c r="B699" s="6">
        <f>TITRES_STAT!D702</f>
        <v>2.0998999999999999</v>
      </c>
      <c r="C699" s="2">
        <f t="shared" si="77"/>
        <v>2.3699999999999832E-2</v>
      </c>
      <c r="D699" s="2">
        <f t="shared" si="78"/>
        <v>2.07498</v>
      </c>
      <c r="E699" s="2">
        <f t="shared" si="80"/>
        <v>2.0855699999999997</v>
      </c>
      <c r="F699" s="2">
        <f t="shared" si="81"/>
        <v>2.0828749999999996</v>
      </c>
      <c r="G699" s="2">
        <f t="shared" si="83"/>
        <v>2.0190519999999998</v>
      </c>
      <c r="H699" s="2">
        <f t="shared" si="79"/>
        <v>2.0818025000000016</v>
      </c>
      <c r="I699" s="2">
        <f t="array" ref="I699">SUMPRODUCT(B683:B702, (ROW(B683:B702)-ROW(B683)+1)) / (20*21/2)</f>
        <v>2.0919038095238096</v>
      </c>
      <c r="J699" s="2">
        <f t="shared" si="82"/>
        <v>2.0710021988702549</v>
      </c>
      <c r="K699" s="2">
        <f t="shared" si="84"/>
        <v>2.0380603421983157</v>
      </c>
    </row>
    <row r="700" spans="1:11" ht="13.5" x14ac:dyDescent="0.25">
      <c r="A700" s="3">
        <f>TITRES_STAT!B703</f>
        <v>43024</v>
      </c>
      <c r="B700" s="6">
        <f>TITRES_STAT!D703</f>
        <v>2.0939999999999999</v>
      </c>
      <c r="C700" s="2">
        <f t="shared" si="77"/>
        <v>-5.9000000000000163E-3</v>
      </c>
      <c r="D700" s="2">
        <f t="shared" si="78"/>
        <v>2.0844800000000001</v>
      </c>
      <c r="E700" s="2">
        <f t="shared" si="80"/>
        <v>2.085</v>
      </c>
      <c r="F700" s="2">
        <f t="shared" si="81"/>
        <v>2.0825899999999997</v>
      </c>
      <c r="G700" s="2">
        <f t="shared" si="83"/>
        <v>2.0213039999999993</v>
      </c>
      <c r="H700" s="2">
        <f t="shared" si="79"/>
        <v>2.0808495000000016</v>
      </c>
      <c r="I700" s="2">
        <f t="array" ref="I700">SUMPRODUCT(B684:B703, (ROW(B684:B703)-ROW(B684)+1)) / (20*21/2)</f>
        <v>2.0966866666666664</v>
      </c>
      <c r="J700" s="2">
        <f t="shared" si="82"/>
        <v>2.0731924656445164</v>
      </c>
      <c r="K700" s="2">
        <f t="shared" si="84"/>
        <v>2.0402540542689702</v>
      </c>
    </row>
    <row r="701" spans="1:11" ht="13.5" x14ac:dyDescent="0.25">
      <c r="A701" s="3">
        <f>TITRES_STAT!B704</f>
        <v>43025</v>
      </c>
      <c r="B701" s="6">
        <f>TITRES_STAT!D704</f>
        <v>2.0998999999999999</v>
      </c>
      <c r="C701" s="2">
        <f t="shared" si="77"/>
        <v>5.9000000000000163E-3</v>
      </c>
      <c r="D701" s="2">
        <f t="shared" si="78"/>
        <v>2.0939799999999997</v>
      </c>
      <c r="E701" s="2">
        <f t="shared" si="80"/>
        <v>2.0850200000000001</v>
      </c>
      <c r="F701" s="2">
        <f t="shared" si="81"/>
        <v>2.0825999999999998</v>
      </c>
      <c r="G701" s="2">
        <f t="shared" si="83"/>
        <v>2.0233179999999997</v>
      </c>
      <c r="H701" s="2">
        <f t="shared" si="79"/>
        <v>2.0798980000000014</v>
      </c>
      <c r="I701" s="2">
        <f t="array" ref="I701">SUMPRODUCT(B685:B704, (ROW(B685:B704)-ROW(B685)+1)) / (20*21/2)</f>
        <v>2.0956233333333336</v>
      </c>
      <c r="J701" s="2">
        <f t="shared" si="82"/>
        <v>2.0757360403450384</v>
      </c>
      <c r="K701" s="2">
        <f t="shared" si="84"/>
        <v>2.0425931109643045</v>
      </c>
    </row>
    <row r="702" spans="1:11" ht="13.5" x14ac:dyDescent="0.25">
      <c r="A702" s="3">
        <f>TITRES_STAT!B705</f>
        <v>43026</v>
      </c>
      <c r="B702" s="6">
        <f>TITRES_STAT!D705</f>
        <v>2.1533000000000002</v>
      </c>
      <c r="C702" s="2">
        <f t="shared" si="77"/>
        <v>5.3400000000000336E-2</v>
      </c>
      <c r="D702" s="2">
        <f t="shared" si="78"/>
        <v>2.10466</v>
      </c>
      <c r="E702" s="2">
        <f t="shared" si="80"/>
        <v>2.0874200000000003</v>
      </c>
      <c r="F702" s="2">
        <f t="shared" si="81"/>
        <v>2.08528</v>
      </c>
      <c r="G702" s="2">
        <f t="shared" si="83"/>
        <v>2.0267559999999998</v>
      </c>
      <c r="H702" s="2">
        <f t="shared" si="79"/>
        <v>2.0791300000000019</v>
      </c>
      <c r="I702" s="2">
        <f t="array" ref="I702">SUMPRODUCT(B686:B705, (ROW(B686:B705)-ROW(B686)+1)) / (20*21/2)</f>
        <v>2.0977809523809525</v>
      </c>
      <c r="J702" s="2">
        <f t="shared" si="82"/>
        <v>2.0831230841217017</v>
      </c>
      <c r="K702" s="2">
        <f t="shared" si="84"/>
        <v>2.0469345575931555</v>
      </c>
    </row>
    <row r="703" spans="1:11" ht="13.5" x14ac:dyDescent="0.25">
      <c r="A703" s="3">
        <f>TITRES_STAT!B706</f>
        <v>43027</v>
      </c>
      <c r="B703" s="6">
        <f>TITRES_STAT!D706</f>
        <v>2.1355</v>
      </c>
      <c r="C703" s="2">
        <f t="shared" si="77"/>
        <v>-1.780000000000026E-2</v>
      </c>
      <c r="D703" s="2">
        <f t="shared" si="78"/>
        <v>2.11652</v>
      </c>
      <c r="E703" s="2">
        <f t="shared" si="80"/>
        <v>2.0904099999999999</v>
      </c>
      <c r="F703" s="2">
        <f t="shared" si="81"/>
        <v>2.0873649999999997</v>
      </c>
      <c r="G703" s="2">
        <f t="shared" si="83"/>
        <v>2.030192</v>
      </c>
      <c r="H703" s="2">
        <f t="shared" si="79"/>
        <v>2.0783845000000012</v>
      </c>
      <c r="I703" s="2">
        <f t="array" ref="I703">SUMPRODUCT(B687:B706, (ROW(B687:B706)-ROW(B687)+1)) / (20*21/2)</f>
        <v>2.1008638095238097</v>
      </c>
      <c r="J703" s="2">
        <f t="shared" si="82"/>
        <v>2.0881113618243967</v>
      </c>
      <c r="K703" s="2">
        <f t="shared" si="84"/>
        <v>2.0504077121973454</v>
      </c>
    </row>
    <row r="704" spans="1:11" ht="13.5" x14ac:dyDescent="0.25">
      <c r="A704" s="3">
        <f>TITRES_STAT!B707</f>
        <v>43028</v>
      </c>
      <c r="B704" s="6">
        <f>TITRES_STAT!D707</f>
        <v>2.0762</v>
      </c>
      <c r="C704" s="2">
        <f t="shared" si="77"/>
        <v>-5.9299999999999908E-2</v>
      </c>
      <c r="D704" s="2">
        <f t="shared" si="78"/>
        <v>2.11178</v>
      </c>
      <c r="E704" s="2">
        <f t="shared" si="80"/>
        <v>2.0933800000000002</v>
      </c>
      <c r="F704" s="2">
        <f t="shared" si="81"/>
        <v>2.0891449999999998</v>
      </c>
      <c r="G704" s="2">
        <f t="shared" si="83"/>
        <v>2.0324419999999996</v>
      </c>
      <c r="H704" s="2">
        <f t="shared" si="79"/>
        <v>2.0773425000000008</v>
      </c>
      <c r="I704" s="2">
        <f t="array" ref="I704">SUMPRODUCT(B688:B707, (ROW(B688:B707)-ROW(B688)+1)) / (20*21/2)</f>
        <v>2.1102195238095236</v>
      </c>
      <c r="J704" s="2">
        <f t="shared" si="82"/>
        <v>2.0869769464125492</v>
      </c>
      <c r="K704" s="2">
        <f t="shared" si="84"/>
        <v>2.0514191744641161</v>
      </c>
    </row>
    <row r="705" spans="1:11" ht="13.5" x14ac:dyDescent="0.25">
      <c r="A705" s="3">
        <f>TITRES_STAT!B708</f>
        <v>43031</v>
      </c>
      <c r="B705" s="6">
        <f>TITRES_STAT!D708</f>
        <v>2.1118000000000001</v>
      </c>
      <c r="C705" s="2">
        <f t="shared" si="77"/>
        <v>3.5600000000000076E-2</v>
      </c>
      <c r="D705" s="2">
        <f t="shared" si="78"/>
        <v>2.1153400000000002</v>
      </c>
      <c r="E705" s="2">
        <f t="shared" si="80"/>
        <v>2.0999099999999999</v>
      </c>
      <c r="F705" s="2">
        <f t="shared" si="81"/>
        <v>2.0912300000000004</v>
      </c>
      <c r="G705" s="2">
        <f t="shared" si="83"/>
        <v>2.0354039999999998</v>
      </c>
      <c r="H705" s="2">
        <f t="shared" si="79"/>
        <v>2.0767570000000006</v>
      </c>
      <c r="I705" s="2">
        <f t="array" ref="I705">SUMPRODUCT(B689:B708, (ROW(B689:B708)-ROW(B689)+1)) / (20*21/2)</f>
        <v>2.1189814285714288</v>
      </c>
      <c r="J705" s="2">
        <f t="shared" si="82"/>
        <v>2.0893410467542113</v>
      </c>
      <c r="K705" s="2">
        <f t="shared" si="84"/>
        <v>2.0537870499753272</v>
      </c>
    </row>
    <row r="706" spans="1:11" ht="13.5" x14ac:dyDescent="0.25">
      <c r="A706" s="3">
        <f>TITRES_STAT!B709</f>
        <v>43032</v>
      </c>
      <c r="B706" s="6">
        <f>TITRES_STAT!D709</f>
        <v>2.1236000000000002</v>
      </c>
      <c r="C706" s="2">
        <f t="shared" si="77"/>
        <v>1.1800000000000033E-2</v>
      </c>
      <c r="D706" s="2">
        <f t="shared" si="78"/>
        <v>2.1200800000000002</v>
      </c>
      <c r="E706" s="2">
        <f t="shared" si="80"/>
        <v>2.1070299999999995</v>
      </c>
      <c r="F706" s="2">
        <f t="shared" si="81"/>
        <v>2.0965650000000005</v>
      </c>
      <c r="G706" s="2">
        <f t="shared" si="83"/>
        <v>2.0381299999999998</v>
      </c>
      <c r="H706" s="2">
        <f t="shared" si="79"/>
        <v>2.0762305000000008</v>
      </c>
      <c r="I706" s="2">
        <f t="array" ref="I706">SUMPRODUCT(B690:B709, (ROW(B690:B709)-ROW(B690)+1)) / (20*21/2)</f>
        <v>2.1216428571428567</v>
      </c>
      <c r="J706" s="2">
        <f t="shared" si="82"/>
        <v>2.0926038042061914</v>
      </c>
      <c r="K706" s="2">
        <f t="shared" si="84"/>
        <v>2.0565248127213929</v>
      </c>
    </row>
    <row r="707" spans="1:11" ht="13.5" x14ac:dyDescent="0.25">
      <c r="A707" s="3">
        <f>TITRES_STAT!B710</f>
        <v>43033</v>
      </c>
      <c r="B707" s="6">
        <f>TITRES_STAT!D710</f>
        <v>2.1947999999999999</v>
      </c>
      <c r="C707" s="2">
        <f t="shared" si="77"/>
        <v>7.1199999999999708E-2</v>
      </c>
      <c r="D707" s="2">
        <f t="shared" si="78"/>
        <v>2.1283799999999999</v>
      </c>
      <c r="E707" s="2">
        <f t="shared" si="80"/>
        <v>2.11652</v>
      </c>
      <c r="F707" s="2">
        <f t="shared" si="81"/>
        <v>2.1028000000000002</v>
      </c>
      <c r="G707" s="2">
        <f t="shared" si="83"/>
        <v>2.0429879999999998</v>
      </c>
      <c r="H707" s="2">
        <f t="shared" si="79"/>
        <v>2.0760600000000005</v>
      </c>
      <c r="I707" s="2">
        <f t="array" ref="I707">SUMPRODUCT(B691:B710, (ROW(B691:B710)-ROW(B691)+1)) / (20*21/2)</f>
        <v>2.1230566666666668</v>
      </c>
      <c r="J707" s="2">
        <f t="shared" si="82"/>
        <v>2.1023367752341731</v>
      </c>
      <c r="K707" s="2">
        <f t="shared" si="84"/>
        <v>2.0619473690852597</v>
      </c>
    </row>
    <row r="708" spans="1:11" ht="13.5" x14ac:dyDescent="0.25">
      <c r="A708" s="3">
        <f>TITRES_STAT!B711</f>
        <v>43034</v>
      </c>
      <c r="B708" s="6">
        <f>TITRES_STAT!D711</f>
        <v>2.1947999999999999</v>
      </c>
      <c r="C708" s="2">
        <f t="shared" ref="C708:C771" si="85">B708-B707</f>
        <v>0</v>
      </c>
      <c r="D708" s="2">
        <f t="shared" si="78"/>
        <v>2.1402399999999999</v>
      </c>
      <c r="E708" s="2">
        <f t="shared" si="80"/>
        <v>2.1283800000000004</v>
      </c>
      <c r="F708" s="2">
        <f t="shared" si="81"/>
        <v>2.1075550000000005</v>
      </c>
      <c r="G708" s="2">
        <f t="shared" si="83"/>
        <v>2.0478459999999998</v>
      </c>
      <c r="H708" s="2">
        <f t="shared" si="79"/>
        <v>2.0758895000000006</v>
      </c>
      <c r="I708" s="2">
        <f t="array" ref="I708">SUMPRODUCT(B692:B711, (ROW(B692:B711)-ROW(B692)+1)) / (20*21/2)</f>
        <v>2.1198423809523814</v>
      </c>
      <c r="J708" s="2">
        <f t="shared" si="82"/>
        <v>2.1111427966404421</v>
      </c>
      <c r="K708" s="2">
        <f t="shared" si="84"/>
        <v>2.0671572761799553</v>
      </c>
    </row>
    <row r="709" spans="1:11" ht="13.5" x14ac:dyDescent="0.25">
      <c r="A709" s="3">
        <f>TITRES_STAT!B712</f>
        <v>43035</v>
      </c>
      <c r="B709" s="6">
        <f>TITRES_STAT!D712</f>
        <v>2.1355</v>
      </c>
      <c r="C709" s="2">
        <f t="shared" si="85"/>
        <v>-5.9299999999999908E-2</v>
      </c>
      <c r="D709" s="2">
        <f t="shared" si="78"/>
        <v>2.1520999999999999</v>
      </c>
      <c r="E709" s="2">
        <f t="shared" si="80"/>
        <v>2.1319400000000002</v>
      </c>
      <c r="F709" s="2">
        <f t="shared" si="81"/>
        <v>2.1087550000000004</v>
      </c>
      <c r="G709" s="2">
        <f t="shared" si="83"/>
        <v>2.0515179999999997</v>
      </c>
      <c r="H709" s="2">
        <f t="shared" si="79"/>
        <v>2.0755340000000002</v>
      </c>
      <c r="I709" s="2">
        <f t="array" ref="I709">SUMPRODUCT(B693:B712, (ROW(B693:B712)-ROW(B693)+1)) / (20*21/2)</f>
        <v>2.1167400000000001</v>
      </c>
      <c r="J709" s="2">
        <f t="shared" si="82"/>
        <v>2.1134625302937331</v>
      </c>
      <c r="K709" s="2">
        <f t="shared" si="84"/>
        <v>2.0698373829964276</v>
      </c>
    </row>
    <row r="710" spans="1:11" ht="13.5" x14ac:dyDescent="0.25">
      <c r="A710" s="3">
        <f>TITRES_STAT!B713</f>
        <v>43038</v>
      </c>
      <c r="B710" s="6">
        <f>TITRES_STAT!D713</f>
        <v>2.1236000000000002</v>
      </c>
      <c r="C710" s="2">
        <f t="shared" si="85"/>
        <v>-1.18999999999998E-2</v>
      </c>
      <c r="D710" s="2">
        <f t="shared" ref="D710:D773" si="86">AVERAGE(B706:B710)</f>
        <v>2.1544599999999998</v>
      </c>
      <c r="E710" s="2">
        <f t="shared" si="80"/>
        <v>2.1349</v>
      </c>
      <c r="F710" s="2">
        <f t="shared" si="81"/>
        <v>2.1099500000000004</v>
      </c>
      <c r="G710" s="2">
        <f t="shared" si="83"/>
        <v>2.0551899999999996</v>
      </c>
      <c r="H710" s="2">
        <f t="shared" si="79"/>
        <v>2.0752860000000002</v>
      </c>
      <c r="I710" s="2">
        <f t="array" ref="I710">SUMPRODUCT(B694:B713, (ROW(B694:B713)-ROW(B694)+1)) / (20*21/2)</f>
        <v>2.1082333333333332</v>
      </c>
      <c r="J710" s="2">
        <f t="shared" si="82"/>
        <v>2.1144280035990919</v>
      </c>
      <c r="K710" s="2">
        <f t="shared" si="84"/>
        <v>2.0719457209181367</v>
      </c>
    </row>
    <row r="711" spans="1:11" ht="13.5" x14ac:dyDescent="0.25">
      <c r="A711" s="3">
        <f>TITRES_STAT!B714</f>
        <v>43039</v>
      </c>
      <c r="B711" s="6">
        <f>TITRES_STAT!D714</f>
        <v>2.0762</v>
      </c>
      <c r="C711" s="2">
        <f t="shared" si="85"/>
        <v>-4.7400000000000109E-2</v>
      </c>
      <c r="D711" s="2">
        <f t="shared" si="86"/>
        <v>2.1449799999999999</v>
      </c>
      <c r="E711" s="2">
        <f t="shared" si="80"/>
        <v>2.13253</v>
      </c>
      <c r="F711" s="2">
        <f t="shared" si="81"/>
        <v>2.1087750000000005</v>
      </c>
      <c r="G711" s="2">
        <f t="shared" si="83"/>
        <v>2.0576759999999998</v>
      </c>
      <c r="H711" s="2">
        <f t="shared" si="79"/>
        <v>2.0748010000000003</v>
      </c>
      <c r="I711" s="2">
        <f t="array" ref="I711">SUMPRODUCT(B695:B714, (ROW(B695:B714)-ROW(B695)+1)) / (20*21/2)</f>
        <v>2.1058066666666666</v>
      </c>
      <c r="J711" s="2">
        <f t="shared" si="82"/>
        <v>2.1107872413515594</v>
      </c>
      <c r="K711" s="2">
        <f t="shared" si="84"/>
        <v>2.0721125553919353</v>
      </c>
    </row>
    <row r="712" spans="1:11" ht="13.5" x14ac:dyDescent="0.25">
      <c r="A712" s="3">
        <f>TITRES_STAT!B715</f>
        <v>43040</v>
      </c>
      <c r="B712" s="6">
        <f>TITRES_STAT!D715</f>
        <v>2.0762</v>
      </c>
      <c r="C712" s="2">
        <f t="shared" si="85"/>
        <v>0</v>
      </c>
      <c r="D712" s="2">
        <f t="shared" si="86"/>
        <v>2.1212599999999999</v>
      </c>
      <c r="E712" s="2">
        <f t="shared" si="80"/>
        <v>2.1248200000000002</v>
      </c>
      <c r="F712" s="2">
        <f t="shared" si="81"/>
        <v>2.1061200000000002</v>
      </c>
      <c r="G712" s="2">
        <f t="shared" si="83"/>
        <v>2.060162</v>
      </c>
      <c r="H712" s="2">
        <f t="shared" si="79"/>
        <v>2.074316</v>
      </c>
      <c r="I712" s="2">
        <f t="array" ref="I712">SUMPRODUCT(B696:B715, (ROW(B696:B715)-ROW(B696)+1)) / (20*21/2)</f>
        <v>2.1026671428571424</v>
      </c>
      <c r="J712" s="2">
        <f t="shared" si="82"/>
        <v>2.1074932183656965</v>
      </c>
      <c r="K712" s="2">
        <f t="shared" si="84"/>
        <v>2.0722728473373495</v>
      </c>
    </row>
    <row r="713" spans="1:11" ht="13.5" x14ac:dyDescent="0.25">
      <c r="A713" s="3">
        <f>TITRES_STAT!B716</f>
        <v>43041</v>
      </c>
      <c r="B713" s="6">
        <f>TITRES_STAT!D716</f>
        <v>2.0167999999999999</v>
      </c>
      <c r="C713" s="2">
        <f t="shared" si="85"/>
        <v>-5.9400000000000119E-2</v>
      </c>
      <c r="D713" s="2">
        <f t="shared" si="86"/>
        <v>2.0856599999999998</v>
      </c>
      <c r="E713" s="2">
        <f t="shared" si="80"/>
        <v>2.1129500000000001</v>
      </c>
      <c r="F713" s="2">
        <f t="shared" si="81"/>
        <v>2.1016800000000004</v>
      </c>
      <c r="G713" s="2">
        <f t="shared" si="83"/>
        <v>2.06229</v>
      </c>
      <c r="H713" s="2">
        <f t="shared" si="79"/>
        <v>2.0734505000000003</v>
      </c>
      <c r="I713" s="2">
        <f t="array" ref="I713">SUMPRODUCT(B697:B716, (ROW(B697:B716)-ROW(B697)+1)) / (20*21/2)</f>
        <v>2.0999861904761903</v>
      </c>
      <c r="J713" s="2">
        <f t="shared" si="82"/>
        <v>2.0988557689975349</v>
      </c>
      <c r="K713" s="2">
        <f t="shared" si="84"/>
        <v>2.0700974415594144</v>
      </c>
    </row>
    <row r="714" spans="1:11" ht="13.5" x14ac:dyDescent="0.25">
      <c r="A714" s="3">
        <f>TITRES_STAT!B717</f>
        <v>43042</v>
      </c>
      <c r="B714" s="6">
        <f>TITRES_STAT!D717</f>
        <v>2.0762</v>
      </c>
      <c r="C714" s="2">
        <f t="shared" si="85"/>
        <v>5.9400000000000119E-2</v>
      </c>
      <c r="D714" s="2">
        <f t="shared" si="86"/>
        <v>2.0737999999999999</v>
      </c>
      <c r="E714" s="2">
        <f t="shared" si="80"/>
        <v>2.1129500000000001</v>
      </c>
      <c r="F714" s="2">
        <f t="shared" si="81"/>
        <v>2.1031649999999997</v>
      </c>
      <c r="G714" s="2">
        <f t="shared" si="83"/>
        <v>2.0647760000000002</v>
      </c>
      <c r="H714" s="2">
        <f t="shared" ref="H714:H777" si="87">AVERAGE(B515:B714)</f>
        <v>2.0728819999999994</v>
      </c>
      <c r="I714" s="2">
        <f t="array" ref="I714">SUMPRODUCT(B698:B717, (ROW(B698:B717)-ROW(B698)+1)) / (20*21/2)</f>
        <v>2.097191904761905</v>
      </c>
      <c r="J714" s="2">
        <f t="shared" si="82"/>
        <v>2.0966980767120553</v>
      </c>
      <c r="K714" s="2">
        <f t="shared" si="84"/>
        <v>2.0703367575766922</v>
      </c>
    </row>
    <row r="715" spans="1:11" ht="13.5" x14ac:dyDescent="0.25">
      <c r="A715" s="3">
        <f>TITRES_STAT!B718</f>
        <v>43045</v>
      </c>
      <c r="B715" s="6">
        <f>TITRES_STAT!D718</f>
        <v>2.0701999999999998</v>
      </c>
      <c r="C715" s="2">
        <f t="shared" si="85"/>
        <v>-6.0000000000002274E-3</v>
      </c>
      <c r="D715" s="2">
        <f t="shared" si="86"/>
        <v>2.0631200000000001</v>
      </c>
      <c r="E715" s="2">
        <f t="shared" si="80"/>
        <v>2.1087899999999999</v>
      </c>
      <c r="F715" s="2">
        <f t="shared" si="81"/>
        <v>2.1043500000000002</v>
      </c>
      <c r="G715" s="2">
        <f t="shared" si="83"/>
        <v>2.0671419999999996</v>
      </c>
      <c r="H715" s="2">
        <f t="shared" si="87"/>
        <v>2.0723669999999998</v>
      </c>
      <c r="I715" s="2">
        <f t="array" ref="I715">SUMPRODUCT(B699:B718, (ROW(B699:B718)-ROW(B699)+1)) / (20*21/2)</f>
        <v>2.0916819047619049</v>
      </c>
      <c r="J715" s="2">
        <f t="shared" si="82"/>
        <v>2.0941744503585262</v>
      </c>
      <c r="K715" s="2">
        <f t="shared" si="84"/>
        <v>2.070331394534469</v>
      </c>
    </row>
    <row r="716" spans="1:11" ht="13.5" x14ac:dyDescent="0.25">
      <c r="A716" s="3">
        <f>TITRES_STAT!B719</f>
        <v>43046</v>
      </c>
      <c r="B716" s="6">
        <f>TITRES_STAT!D719</f>
        <v>2.0762</v>
      </c>
      <c r="C716" s="2">
        <f t="shared" si="85"/>
        <v>6.0000000000002274E-3</v>
      </c>
      <c r="D716" s="2">
        <f t="shared" si="86"/>
        <v>2.0631200000000001</v>
      </c>
      <c r="E716" s="2">
        <f t="shared" ref="E716:E779" si="88">AVERAGE(B707:B716)</f>
        <v>2.10405</v>
      </c>
      <c r="F716" s="2">
        <f t="shared" si="81"/>
        <v>2.10554</v>
      </c>
      <c r="G716" s="2">
        <f t="shared" si="83"/>
        <v>2.0688</v>
      </c>
      <c r="H716" s="2">
        <f t="shared" si="87"/>
        <v>2.0718819999999996</v>
      </c>
      <c r="I716" s="2">
        <f t="array" ref="I716">SUMPRODUCT(B700:B719, (ROW(B700:B719)-ROW(B700)+1)) / (20*21/2)</f>
        <v>2.086313333333333</v>
      </c>
      <c r="J716" s="2">
        <f t="shared" si="82"/>
        <v>2.0924625979434284</v>
      </c>
      <c r="K716" s="2">
        <f t="shared" si="84"/>
        <v>2.070561535925274</v>
      </c>
    </row>
    <row r="717" spans="1:11" ht="13.5" x14ac:dyDescent="0.25">
      <c r="A717" s="3">
        <f>TITRES_STAT!B720</f>
        <v>43047</v>
      </c>
      <c r="B717" s="6">
        <f>TITRES_STAT!D720</f>
        <v>2.0762</v>
      </c>
      <c r="C717" s="2">
        <f t="shared" si="85"/>
        <v>0</v>
      </c>
      <c r="D717" s="2">
        <f t="shared" si="86"/>
        <v>2.0631200000000001</v>
      </c>
      <c r="E717" s="2">
        <f t="shared" si="88"/>
        <v>2.09219</v>
      </c>
      <c r="F717" s="2">
        <f t="shared" si="81"/>
        <v>2.104355</v>
      </c>
      <c r="G717" s="2">
        <f t="shared" si="83"/>
        <v>2.0716419999999998</v>
      </c>
      <c r="H717" s="2">
        <f t="shared" si="87"/>
        <v>2.0713969999999993</v>
      </c>
      <c r="I717" s="2">
        <f t="array" ref="I717">SUMPRODUCT(B701:B720, (ROW(B701:B720)-ROW(B701)+1)) / (20*21/2)</f>
        <v>2.0811990476190476</v>
      </c>
      <c r="J717" s="2">
        <f t="shared" si="82"/>
        <v>2.0909137790916734</v>
      </c>
      <c r="K717" s="2">
        <f t="shared" si="84"/>
        <v>2.0707826521634987</v>
      </c>
    </row>
    <row r="718" spans="1:11" ht="13.5" x14ac:dyDescent="0.25">
      <c r="A718" s="3">
        <f>TITRES_STAT!B721</f>
        <v>43048</v>
      </c>
      <c r="B718" s="6">
        <f>TITRES_STAT!D721</f>
        <v>2.0465</v>
      </c>
      <c r="C718" s="2">
        <f t="shared" si="85"/>
        <v>-2.970000000000006E-2</v>
      </c>
      <c r="D718" s="2">
        <f t="shared" si="86"/>
        <v>2.0690599999999999</v>
      </c>
      <c r="E718" s="2">
        <f t="shared" si="88"/>
        <v>2.0773600000000001</v>
      </c>
      <c r="F718" s="2">
        <f t="shared" si="81"/>
        <v>2.1028700000000002</v>
      </c>
      <c r="G718" s="2">
        <f t="shared" si="83"/>
        <v>2.0734159999999999</v>
      </c>
      <c r="H718" s="2">
        <f t="shared" si="87"/>
        <v>2.0707634999999991</v>
      </c>
      <c r="I718" s="2">
        <f t="array" ref="I718">SUMPRODUCT(B702:B721, (ROW(B702:B721)-ROW(B702)+1)) / (20*21/2)</f>
        <v>2.0734823809523806</v>
      </c>
      <c r="J718" s="2">
        <f t="shared" si="82"/>
        <v>2.0866838953686568</v>
      </c>
      <c r="K718" s="2">
        <f t="shared" si="84"/>
        <v>2.0698303912943419</v>
      </c>
    </row>
    <row r="719" spans="1:11" ht="13.5" x14ac:dyDescent="0.25">
      <c r="A719" s="3">
        <f>TITRES_STAT!B722</f>
        <v>43049</v>
      </c>
      <c r="B719" s="6">
        <f>TITRES_STAT!D722</f>
        <v>2.0465</v>
      </c>
      <c r="C719" s="2">
        <f t="shared" si="85"/>
        <v>0</v>
      </c>
      <c r="D719" s="2">
        <f t="shared" si="86"/>
        <v>2.0631200000000001</v>
      </c>
      <c r="E719" s="2">
        <f t="shared" si="88"/>
        <v>2.0684600000000004</v>
      </c>
      <c r="F719" s="2">
        <f t="shared" si="81"/>
        <v>2.1002000000000001</v>
      </c>
      <c r="G719" s="2">
        <f t="shared" si="83"/>
        <v>2.0758999999999994</v>
      </c>
      <c r="H719" s="2">
        <f t="shared" si="87"/>
        <v>2.0701579999999988</v>
      </c>
      <c r="I719" s="2">
        <f t="array" ref="I719">SUMPRODUCT(B703:B722, (ROW(B703:B722)-ROW(B703)+1)) / (20*21/2)</f>
        <v>2.0689900000000003</v>
      </c>
      <c r="J719" s="2">
        <f t="shared" si="82"/>
        <v>2.082856857714499</v>
      </c>
      <c r="K719" s="2">
        <f t="shared" si="84"/>
        <v>2.0689154739886813</v>
      </c>
    </row>
    <row r="720" spans="1:11" ht="13.5" x14ac:dyDescent="0.25">
      <c r="A720" s="3">
        <f>TITRES_STAT!B723</f>
        <v>43052</v>
      </c>
      <c r="B720" s="6">
        <f>TITRES_STAT!D723</f>
        <v>2.0465</v>
      </c>
      <c r="C720" s="2">
        <f t="shared" si="85"/>
        <v>0</v>
      </c>
      <c r="D720" s="2">
        <f t="shared" si="86"/>
        <v>2.0583800000000001</v>
      </c>
      <c r="E720" s="2">
        <f t="shared" si="88"/>
        <v>2.0607500000000001</v>
      </c>
      <c r="F720" s="2">
        <f t="shared" si="81"/>
        <v>2.0978250000000003</v>
      </c>
      <c r="G720" s="2">
        <f t="shared" si="83"/>
        <v>2.0779119999999995</v>
      </c>
      <c r="H720" s="2">
        <f t="shared" si="87"/>
        <v>2.069552499999999</v>
      </c>
      <c r="I720" s="2">
        <f t="array" ref="I720">SUMPRODUCT(B704:B723, (ROW(B704:B723)-ROW(B704)+1)) / (20*21/2)</f>
        <v>2.0621776190476191</v>
      </c>
      <c r="J720" s="2">
        <f t="shared" si="82"/>
        <v>2.0793942998369275</v>
      </c>
      <c r="K720" s="2">
        <f t="shared" si="84"/>
        <v>2.0680364357930467</v>
      </c>
    </row>
    <row r="721" spans="1:11" ht="13.5" x14ac:dyDescent="0.25">
      <c r="A721" s="3">
        <f>TITRES_STAT!B724</f>
        <v>43053</v>
      </c>
      <c r="B721" s="6">
        <f>TITRES_STAT!D724</f>
        <v>2.0167999999999999</v>
      </c>
      <c r="C721" s="2">
        <f t="shared" si="85"/>
        <v>-2.970000000000006E-2</v>
      </c>
      <c r="D721" s="2">
        <f t="shared" si="86"/>
        <v>2.0465</v>
      </c>
      <c r="E721" s="2">
        <f t="shared" si="88"/>
        <v>2.0548100000000002</v>
      </c>
      <c r="F721" s="2">
        <f t="shared" si="81"/>
        <v>2.0936700000000004</v>
      </c>
      <c r="G721" s="2">
        <f t="shared" si="83"/>
        <v>2.0786199999999995</v>
      </c>
      <c r="H721" s="2">
        <f t="shared" si="87"/>
        <v>2.0687149999999987</v>
      </c>
      <c r="I721" s="2">
        <f t="array" ref="I721">SUMPRODUCT(B705:B724, (ROW(B705:B724)-ROW(B705)+1)) / (20*21/2)</f>
        <v>2.0593209523809524</v>
      </c>
      <c r="J721" s="2">
        <f t="shared" si="82"/>
        <v>2.0734329379476963</v>
      </c>
      <c r="K721" s="2">
        <f t="shared" si="84"/>
        <v>2.0660271638011629</v>
      </c>
    </row>
    <row r="722" spans="1:11" ht="13.5" x14ac:dyDescent="0.25">
      <c r="A722" s="3">
        <f>TITRES_STAT!B725</f>
        <v>43054</v>
      </c>
      <c r="B722" s="6">
        <f>TITRES_STAT!D725</f>
        <v>2.0465</v>
      </c>
      <c r="C722" s="2">
        <f t="shared" si="85"/>
        <v>2.970000000000006E-2</v>
      </c>
      <c r="D722" s="2">
        <f t="shared" si="86"/>
        <v>2.0405600000000002</v>
      </c>
      <c r="E722" s="2">
        <f t="shared" si="88"/>
        <v>2.0518399999999999</v>
      </c>
      <c r="F722" s="2">
        <f t="shared" si="81"/>
        <v>2.08833</v>
      </c>
      <c r="G722" s="2">
        <f t="shared" si="83"/>
        <v>2.0796839999999994</v>
      </c>
      <c r="H722" s="2">
        <f t="shared" si="87"/>
        <v>2.0681094999999989</v>
      </c>
      <c r="I722" s="2">
        <f t="array" ref="I722">SUMPRODUCT(B706:B725, (ROW(B706:B725)-ROW(B706)+1)) / (20*21/2)</f>
        <v>2.0531871428571429</v>
      </c>
      <c r="J722" s="2">
        <f t="shared" si="82"/>
        <v>2.0708678962383917</v>
      </c>
      <c r="K722" s="2">
        <f t="shared" si="84"/>
        <v>2.0652613926717054</v>
      </c>
    </row>
    <row r="723" spans="1:11" ht="13.5" x14ac:dyDescent="0.25">
      <c r="A723" s="3">
        <f>TITRES_STAT!B726</f>
        <v>43055</v>
      </c>
      <c r="B723" s="6">
        <f>TITRES_STAT!D726</f>
        <v>2.0167999999999999</v>
      </c>
      <c r="C723" s="2">
        <f t="shared" si="85"/>
        <v>-2.970000000000006E-2</v>
      </c>
      <c r="D723" s="2">
        <f t="shared" si="86"/>
        <v>2.0346199999999999</v>
      </c>
      <c r="E723" s="2">
        <f t="shared" si="88"/>
        <v>2.0518400000000003</v>
      </c>
      <c r="F723" s="2">
        <f t="shared" si="81"/>
        <v>2.0823950000000004</v>
      </c>
      <c r="G723" s="2">
        <f t="shared" si="83"/>
        <v>2.0801539999999998</v>
      </c>
      <c r="H723" s="2">
        <f t="shared" si="87"/>
        <v>2.0674669999999979</v>
      </c>
      <c r="I723" s="2">
        <f t="array" ref="I723">SUMPRODUCT(B707:B726, (ROW(B707:B726)-ROW(B707)+1)) / (20*21/2)</f>
        <v>2.0525914285714286</v>
      </c>
      <c r="J723" s="2">
        <f t="shared" si="82"/>
        <v>2.0657185727871163</v>
      </c>
      <c r="K723" s="2">
        <f t="shared" si="84"/>
        <v>2.063360945900266</v>
      </c>
    </row>
    <row r="724" spans="1:11" ht="13.5" x14ac:dyDescent="0.25">
      <c r="A724" s="3">
        <f>TITRES_STAT!B727</f>
        <v>43056</v>
      </c>
      <c r="B724" s="6">
        <f>TITRES_STAT!D727</f>
        <v>2.0524</v>
      </c>
      <c r="C724" s="2">
        <f t="shared" si="85"/>
        <v>3.5600000000000076E-2</v>
      </c>
      <c r="D724" s="2">
        <f t="shared" si="86"/>
        <v>2.0358000000000001</v>
      </c>
      <c r="E724" s="2">
        <f t="shared" si="88"/>
        <v>2.0494599999999998</v>
      </c>
      <c r="F724" s="2">
        <f t="shared" ref="F724:F787" si="89">AVERAGE(B705:B724)</f>
        <v>2.0812050000000002</v>
      </c>
      <c r="G724" s="2">
        <f t="shared" si="83"/>
        <v>2.0808639999999996</v>
      </c>
      <c r="H724" s="2">
        <f t="shared" si="87"/>
        <v>2.0668909999999978</v>
      </c>
      <c r="I724" s="2">
        <f t="array" ref="I724">SUMPRODUCT(B708:B727, (ROW(B708:B727)-ROW(B708)+1)) / (20*21/2)</f>
        <v>2.0522499999999999</v>
      </c>
      <c r="J724" s="2">
        <f t="shared" si="82"/>
        <v>2.0644501372835813</v>
      </c>
      <c r="K724" s="2">
        <f t="shared" si="84"/>
        <v>2.0629311048845693</v>
      </c>
    </row>
    <row r="725" spans="1:11" ht="13.5" x14ac:dyDescent="0.25">
      <c r="A725" s="3">
        <f>TITRES_STAT!B728</f>
        <v>43059</v>
      </c>
      <c r="B725" s="6">
        <f>TITRES_STAT!D728</f>
        <v>2.0167999999999999</v>
      </c>
      <c r="C725" s="2">
        <f t="shared" si="85"/>
        <v>-3.5600000000000076E-2</v>
      </c>
      <c r="D725" s="2">
        <f t="shared" si="86"/>
        <v>2.0298600000000002</v>
      </c>
      <c r="E725" s="2">
        <f t="shared" si="88"/>
        <v>2.0441199999999999</v>
      </c>
      <c r="F725" s="2">
        <f t="shared" si="89"/>
        <v>2.0764550000000002</v>
      </c>
      <c r="G725" s="2">
        <f t="shared" si="83"/>
        <v>2.0806259999999996</v>
      </c>
      <c r="H725" s="2">
        <f t="shared" si="87"/>
        <v>2.0662204999999982</v>
      </c>
      <c r="I725" s="2">
        <f t="array" ref="I725">SUMPRODUCT(B709:B728, (ROW(B709:B728)-ROW(B709)+1)) / (20*21/2)</f>
        <v>2.0502447619047621</v>
      </c>
      <c r="J725" s="2">
        <f t="shared" ref="J725:J788" si="90">$J$4*B725+J724*(1-$J$4)</f>
        <v>2.0599120289708592</v>
      </c>
      <c r="K725" s="2">
        <f t="shared" si="84"/>
        <v>2.0611220419479199</v>
      </c>
    </row>
    <row r="726" spans="1:11" ht="13.5" x14ac:dyDescent="0.25">
      <c r="A726" s="3">
        <f>TITRES_STAT!B729</f>
        <v>43060</v>
      </c>
      <c r="B726" s="6">
        <f>TITRES_STAT!D729</f>
        <v>2.0701999999999998</v>
      </c>
      <c r="C726" s="2">
        <f t="shared" si="85"/>
        <v>5.3399999999999892E-2</v>
      </c>
      <c r="D726" s="2">
        <f t="shared" si="86"/>
        <v>2.04054</v>
      </c>
      <c r="E726" s="2">
        <f t="shared" si="88"/>
        <v>2.04352</v>
      </c>
      <c r="F726" s="2">
        <f t="shared" si="89"/>
        <v>2.073785</v>
      </c>
      <c r="G726" s="2">
        <f t="shared" si="83"/>
        <v>2.0814559999999998</v>
      </c>
      <c r="H726" s="2">
        <f t="shared" si="87"/>
        <v>2.0658169999999973</v>
      </c>
      <c r="I726" s="2">
        <f t="array" ref="I726">SUMPRODUCT(B710:B729, (ROW(B710:B729)-ROW(B710)+1)) / (20*21/2)</f>
        <v>2.0461171428571427</v>
      </c>
      <c r="J726" s="2">
        <f t="shared" si="90"/>
        <v>2.0608918357355392</v>
      </c>
      <c r="K726" s="2">
        <f t="shared" si="84"/>
        <v>2.0614780403029038</v>
      </c>
    </row>
    <row r="727" spans="1:11" ht="13.5" x14ac:dyDescent="0.25">
      <c r="A727" s="3">
        <f>TITRES_STAT!B730</f>
        <v>43061</v>
      </c>
      <c r="B727" s="6">
        <f>TITRES_STAT!D730</f>
        <v>2.0701999999999998</v>
      </c>
      <c r="C727" s="2">
        <f t="shared" si="85"/>
        <v>0</v>
      </c>
      <c r="D727" s="2">
        <f t="shared" si="86"/>
        <v>2.04528</v>
      </c>
      <c r="E727" s="2">
        <f t="shared" si="88"/>
        <v>2.0429200000000001</v>
      </c>
      <c r="F727" s="2">
        <f t="shared" si="89"/>
        <v>2.067555</v>
      </c>
      <c r="G727" s="2">
        <f t="shared" si="83"/>
        <v>2.0822859999999999</v>
      </c>
      <c r="H727" s="2">
        <f t="shared" si="87"/>
        <v>2.0651349999999984</v>
      </c>
      <c r="I727" s="2">
        <f t="array" ref="I727">SUMPRODUCT(B711:B730, (ROW(B711:B730)-ROW(B711)+1)) / (20*21/2)</f>
        <v>2.0453833333333336</v>
      </c>
      <c r="J727" s="2">
        <f t="shared" si="90"/>
        <v>2.0617783275702499</v>
      </c>
      <c r="K727" s="2">
        <f t="shared" si="84"/>
        <v>2.0618200779380844</v>
      </c>
    </row>
    <row r="728" spans="1:11" ht="13.5" x14ac:dyDescent="0.25">
      <c r="A728" s="3">
        <f>TITRES_STAT!B731</f>
        <v>43062</v>
      </c>
      <c r="B728" s="6">
        <f>TITRES_STAT!D731</f>
        <v>2.0465</v>
      </c>
      <c r="C728" s="2">
        <f t="shared" si="85"/>
        <v>-2.3699999999999832E-2</v>
      </c>
      <c r="D728" s="2">
        <f t="shared" si="86"/>
        <v>2.0512199999999998</v>
      </c>
      <c r="E728" s="2">
        <f t="shared" si="88"/>
        <v>2.0429200000000001</v>
      </c>
      <c r="F728" s="2">
        <f t="shared" si="89"/>
        <v>2.0601400000000001</v>
      </c>
      <c r="G728" s="2">
        <f t="shared" si="83"/>
        <v>2.0826419999999994</v>
      </c>
      <c r="H728" s="2">
        <f t="shared" si="87"/>
        <v>2.0645014999999978</v>
      </c>
      <c r="I728" s="2">
        <f t="array" ref="I728">SUMPRODUCT(B712:B731, (ROW(B712:B731)-ROW(B712)+1)) / (20*21/2)</f>
        <v>2.042759523809524</v>
      </c>
      <c r="J728" s="2">
        <f t="shared" si="90"/>
        <v>2.0603232487540355</v>
      </c>
      <c r="K728" s="2">
        <f t="shared" si="84"/>
        <v>2.0612192905679634</v>
      </c>
    </row>
    <row r="729" spans="1:11" ht="13.5" x14ac:dyDescent="0.25">
      <c r="A729" s="3">
        <f>TITRES_STAT!B732</f>
        <v>43063</v>
      </c>
      <c r="B729" s="6">
        <f>TITRES_STAT!D732</f>
        <v>2.0167999999999999</v>
      </c>
      <c r="C729" s="2">
        <f t="shared" si="85"/>
        <v>-2.970000000000006E-2</v>
      </c>
      <c r="D729" s="2">
        <f t="shared" si="86"/>
        <v>2.0440999999999998</v>
      </c>
      <c r="E729" s="2">
        <f t="shared" si="88"/>
        <v>2.0399500000000002</v>
      </c>
      <c r="F729" s="2">
        <f t="shared" si="89"/>
        <v>2.0542050000000005</v>
      </c>
      <c r="G729" s="2">
        <f t="shared" si="83"/>
        <v>2.0812200000000001</v>
      </c>
      <c r="H729" s="2">
        <f t="shared" si="87"/>
        <v>2.0637474999999976</v>
      </c>
      <c r="I729" s="2">
        <f t="array" ref="I729">SUMPRODUCT(B713:B732, (ROW(B713:B732)-ROW(B713)+1)) / (20*21/2)</f>
        <v>2.0403899999999999</v>
      </c>
      <c r="J729" s="2">
        <f t="shared" si="90"/>
        <v>2.0561781774441275</v>
      </c>
      <c r="K729" s="2">
        <f t="shared" si="84"/>
        <v>2.0594773576045142</v>
      </c>
    </row>
    <row r="730" spans="1:11" ht="13.5" x14ac:dyDescent="0.25">
      <c r="A730" s="3">
        <f>TITRES_STAT!B733</f>
        <v>43066</v>
      </c>
      <c r="B730" s="6">
        <f>TITRES_STAT!D733</f>
        <v>2.0465</v>
      </c>
      <c r="C730" s="2">
        <f t="shared" si="85"/>
        <v>2.970000000000006E-2</v>
      </c>
      <c r="D730" s="2">
        <f t="shared" si="86"/>
        <v>2.0500400000000001</v>
      </c>
      <c r="E730" s="2">
        <f t="shared" si="88"/>
        <v>2.0399499999999997</v>
      </c>
      <c r="F730" s="2">
        <f t="shared" si="89"/>
        <v>2.0503499999999999</v>
      </c>
      <c r="G730" s="2">
        <f t="shared" si="83"/>
        <v>2.0801559999999997</v>
      </c>
      <c r="H730" s="2">
        <f t="shared" si="87"/>
        <v>2.0631139999999979</v>
      </c>
      <c r="I730" s="2">
        <f t="array" ref="I730">SUMPRODUCT(B714:B733, (ROW(B714:B733)-ROW(B714)+1)) / (20*21/2)</f>
        <v>2.0382747619047619</v>
      </c>
      <c r="J730" s="2">
        <f t="shared" si="90"/>
        <v>2.0552564462589724</v>
      </c>
      <c r="K730" s="2">
        <f t="shared" si="84"/>
        <v>2.0589684416200233</v>
      </c>
    </row>
    <row r="731" spans="1:11" ht="13.5" x14ac:dyDescent="0.25">
      <c r="A731" s="3">
        <f>TITRES_STAT!B734</f>
        <v>43067</v>
      </c>
      <c r="B731" s="6">
        <f>TITRES_STAT!D734</f>
        <v>2.0228000000000002</v>
      </c>
      <c r="C731" s="2">
        <f t="shared" si="85"/>
        <v>-2.3699999999999832E-2</v>
      </c>
      <c r="D731" s="2">
        <f t="shared" si="86"/>
        <v>2.0405600000000002</v>
      </c>
      <c r="E731" s="2">
        <f t="shared" si="88"/>
        <v>2.0405500000000001</v>
      </c>
      <c r="F731" s="2">
        <f t="shared" si="89"/>
        <v>2.0476799999999997</v>
      </c>
      <c r="G731" s="2">
        <f t="shared" si="83"/>
        <v>2.0786180000000001</v>
      </c>
      <c r="H731" s="2">
        <f t="shared" si="87"/>
        <v>2.0623619999999976</v>
      </c>
      <c r="I731" s="2">
        <f t="array" ref="I731">SUMPRODUCT(B715:B734, (ROW(B715:B734)-ROW(B715)+1)) / (20*21/2)</f>
        <v>2.0355595238095239</v>
      </c>
      <c r="J731" s="2">
        <f t="shared" si="90"/>
        <v>2.0521653561390703</v>
      </c>
      <c r="K731" s="2">
        <f t="shared" si="84"/>
        <v>2.0575500713604145</v>
      </c>
    </row>
    <row r="732" spans="1:11" ht="13.5" x14ac:dyDescent="0.25">
      <c r="A732" s="3">
        <f>TITRES_STAT!B735</f>
        <v>43068</v>
      </c>
      <c r="B732" s="6">
        <f>TITRES_STAT!D735</f>
        <v>2.0228000000000002</v>
      </c>
      <c r="C732" s="2">
        <f t="shared" si="85"/>
        <v>0</v>
      </c>
      <c r="D732" s="2">
        <f t="shared" si="86"/>
        <v>2.0310800000000002</v>
      </c>
      <c r="E732" s="2">
        <f t="shared" si="88"/>
        <v>2.0381799999999997</v>
      </c>
      <c r="F732" s="2">
        <f t="shared" si="89"/>
        <v>2.04501</v>
      </c>
      <c r="G732" s="2">
        <f t="shared" si="83"/>
        <v>2.07708</v>
      </c>
      <c r="H732" s="2">
        <f t="shared" si="87"/>
        <v>2.0617494999999977</v>
      </c>
      <c r="I732" s="2">
        <f t="array" ref="I732">SUMPRODUCT(B716:B735, (ROW(B716:B735)-ROW(B716)+1)) / (20*21/2)</f>
        <v>2.0370890476190473</v>
      </c>
      <c r="J732" s="2">
        <f t="shared" si="90"/>
        <v>2.0493686555543968</v>
      </c>
      <c r="K732" s="2">
        <f t="shared" si="84"/>
        <v>2.0561873234639276</v>
      </c>
    </row>
    <row r="733" spans="1:11" ht="13.5" x14ac:dyDescent="0.25">
      <c r="A733" s="3">
        <f>TITRES_STAT!B736</f>
        <v>43069</v>
      </c>
      <c r="B733" s="6">
        <f>TITRES_STAT!D736</f>
        <v>2.0228000000000002</v>
      </c>
      <c r="C733" s="2">
        <f t="shared" si="85"/>
        <v>0</v>
      </c>
      <c r="D733" s="2">
        <f t="shared" si="86"/>
        <v>2.0263400000000003</v>
      </c>
      <c r="E733" s="2">
        <f t="shared" si="88"/>
        <v>2.03878</v>
      </c>
      <c r="F733" s="2">
        <f t="shared" si="89"/>
        <v>2.0453100000000006</v>
      </c>
      <c r="G733" s="2">
        <f t="shared" si="83"/>
        <v>2.0756600000000001</v>
      </c>
      <c r="H733" s="2">
        <f t="shared" si="87"/>
        <v>2.0611369999999978</v>
      </c>
      <c r="I733" s="2">
        <f t="array" ref="I733">SUMPRODUCT(B717:B736, (ROW(B717:B736)-ROW(B717)+1)) / (20*21/2)</f>
        <v>2.0341509523809527</v>
      </c>
      <c r="J733" s="2">
        <f t="shared" si="90"/>
        <v>2.0468383074063592</v>
      </c>
      <c r="K733" s="2">
        <f t="shared" si="84"/>
        <v>2.0548780166614207</v>
      </c>
    </row>
    <row r="734" spans="1:11" ht="13.5" x14ac:dyDescent="0.25">
      <c r="A734" s="3">
        <f>TITRES_STAT!B737</f>
        <v>43073</v>
      </c>
      <c r="B734" s="6">
        <f>TITRES_STAT!D737</f>
        <v>2.0167999999999999</v>
      </c>
      <c r="C734" s="2">
        <f t="shared" si="85"/>
        <v>-6.0000000000002274E-3</v>
      </c>
      <c r="D734" s="2">
        <f t="shared" si="86"/>
        <v>2.0263400000000003</v>
      </c>
      <c r="E734" s="2">
        <f t="shared" si="88"/>
        <v>2.0352199999999998</v>
      </c>
      <c r="F734" s="2">
        <f t="shared" si="89"/>
        <v>2.0423400000000003</v>
      </c>
      <c r="G734" s="2">
        <f t="shared" si="83"/>
        <v>2.0751840000000001</v>
      </c>
      <c r="H734" s="2">
        <f t="shared" si="87"/>
        <v>2.0606059999999973</v>
      </c>
      <c r="I734" s="2">
        <f t="array" ref="I734">SUMPRODUCT(B718:B737, (ROW(B718:B737)-ROW(B718)+1)) / (20*21/2)</f>
        <v>2.029266666666667</v>
      </c>
      <c r="J734" s="2">
        <f t="shared" si="90"/>
        <v>2.0439775162248011</v>
      </c>
      <c r="K734" s="2">
        <f t="shared" si="84"/>
        <v>2.0533847611060709</v>
      </c>
    </row>
    <row r="735" spans="1:11" ht="13.5" x14ac:dyDescent="0.25">
      <c r="A735" s="3">
        <f>TITRES_STAT!B738</f>
        <v>43074</v>
      </c>
      <c r="B735" s="6">
        <f>TITRES_STAT!D738</f>
        <v>2.0583999999999998</v>
      </c>
      <c r="C735" s="2">
        <f t="shared" si="85"/>
        <v>4.1599999999999859E-2</v>
      </c>
      <c r="D735" s="2">
        <f t="shared" si="86"/>
        <v>2.0287199999999999</v>
      </c>
      <c r="E735" s="2">
        <f t="shared" si="88"/>
        <v>2.03938</v>
      </c>
      <c r="F735" s="2">
        <f t="shared" si="89"/>
        <v>2.04175</v>
      </c>
      <c r="G735" s="2">
        <f t="shared" si="83"/>
        <v>2.0749500000000003</v>
      </c>
      <c r="H735" s="2">
        <f t="shared" si="87"/>
        <v>2.0602829999999979</v>
      </c>
      <c r="I735" s="2">
        <f t="array" ref="I735">SUMPRODUCT(B719:B738, (ROW(B719:B738)-ROW(B719)+1)) / (20*21/2)</f>
        <v>2.0191585714285711</v>
      </c>
      <c r="J735" s="2">
        <f t="shared" si="90"/>
        <v>2.0453510861081532</v>
      </c>
      <c r="K735" s="2">
        <f t="shared" si="84"/>
        <v>2.0535814371411272</v>
      </c>
    </row>
    <row r="736" spans="1:11" ht="13.5" x14ac:dyDescent="0.25">
      <c r="A736" s="3">
        <f>TITRES_STAT!B739</f>
        <v>43075</v>
      </c>
      <c r="B736" s="6">
        <f>TITRES_STAT!D739</f>
        <v>2.0108999999999999</v>
      </c>
      <c r="C736" s="2">
        <f t="shared" si="85"/>
        <v>-4.7499999999999876E-2</v>
      </c>
      <c r="D736" s="2">
        <f t="shared" si="86"/>
        <v>2.0263399999999998</v>
      </c>
      <c r="E736" s="2">
        <f t="shared" si="88"/>
        <v>2.0334499999999998</v>
      </c>
      <c r="F736" s="2">
        <f t="shared" si="89"/>
        <v>2.0384850000000001</v>
      </c>
      <c r="G736" s="2">
        <f t="shared" si="83"/>
        <v>2.0748300000000004</v>
      </c>
      <c r="H736" s="2">
        <f t="shared" si="87"/>
        <v>2.0597499999999975</v>
      </c>
      <c r="I736" s="2">
        <f t="array" ref="I736">SUMPRODUCT(B720:B739, (ROW(B720:B739)-ROW(B720)+1)) / (20*21/2)</f>
        <v>2.0067866666666663</v>
      </c>
      <c r="J736" s="2">
        <f t="shared" si="90"/>
        <v>2.042070030288329</v>
      </c>
      <c r="K736" s="2">
        <f t="shared" si="84"/>
        <v>2.0519076552924558</v>
      </c>
    </row>
    <row r="737" spans="1:11" ht="13.5" x14ac:dyDescent="0.25">
      <c r="A737" s="3">
        <f>TITRES_STAT!B740</f>
        <v>43076</v>
      </c>
      <c r="B737" s="6">
        <f>TITRES_STAT!D740</f>
        <v>1.9872000000000001</v>
      </c>
      <c r="C737" s="2">
        <f t="shared" si="85"/>
        <v>-2.3699999999999832E-2</v>
      </c>
      <c r="D737" s="2">
        <f t="shared" si="86"/>
        <v>2.0192199999999998</v>
      </c>
      <c r="E737" s="2">
        <f t="shared" si="88"/>
        <v>2.02515</v>
      </c>
      <c r="F737" s="2">
        <f t="shared" si="89"/>
        <v>2.0340350000000003</v>
      </c>
      <c r="G737" s="2">
        <f t="shared" si="83"/>
        <v>2.0731720000000005</v>
      </c>
      <c r="H737" s="2">
        <f t="shared" si="87"/>
        <v>2.0591264999999974</v>
      </c>
      <c r="I737" s="2">
        <f t="array" ref="I737">SUMPRODUCT(B721:B740, (ROW(B721:B740)-ROW(B721)+1)) / (20*21/2)</f>
        <v>1.9900352380952384</v>
      </c>
      <c r="J737" s="2">
        <f t="shared" si="90"/>
        <v>2.0368443131180118</v>
      </c>
      <c r="K737" s="2">
        <f t="shared" si="84"/>
        <v>2.0493701001829479</v>
      </c>
    </row>
    <row r="738" spans="1:11" ht="13.5" x14ac:dyDescent="0.25">
      <c r="A738" s="3">
        <f>TITRES_STAT!B741</f>
        <v>43077</v>
      </c>
      <c r="B738" s="6">
        <f>TITRES_STAT!D741</f>
        <v>1.9278999999999999</v>
      </c>
      <c r="C738" s="2">
        <f t="shared" si="85"/>
        <v>-5.930000000000013E-2</v>
      </c>
      <c r="D738" s="2">
        <f t="shared" si="86"/>
        <v>2.0002399999999998</v>
      </c>
      <c r="E738" s="2">
        <f t="shared" si="88"/>
        <v>2.0132900000000005</v>
      </c>
      <c r="F738" s="2">
        <f t="shared" si="89"/>
        <v>2.028105</v>
      </c>
      <c r="G738" s="2">
        <f t="shared" si="83"/>
        <v>2.0697360000000007</v>
      </c>
      <c r="H738" s="2">
        <f t="shared" si="87"/>
        <v>2.0582064999999976</v>
      </c>
      <c r="I738" s="2">
        <f t="array" ref="I738">SUMPRODUCT(B722:B741, (ROW(B722:B741)-ROW(B722)+1)) / (20*21/2)</f>
        <v>1.9742442857142857</v>
      </c>
      <c r="J738" s="2">
        <f t="shared" si="90"/>
        <v>2.0264686642496299</v>
      </c>
      <c r="K738" s="2">
        <f t="shared" si="84"/>
        <v>2.04460656684244</v>
      </c>
    </row>
    <row r="739" spans="1:11" ht="13.5" x14ac:dyDescent="0.25">
      <c r="A739" s="3">
        <f>TITRES_STAT!B742</f>
        <v>43080</v>
      </c>
      <c r="B739" s="6">
        <f>TITRES_STAT!D742</f>
        <v>1.8982000000000001</v>
      </c>
      <c r="C739" s="2">
        <f t="shared" si="85"/>
        <v>-2.9699999999999838E-2</v>
      </c>
      <c r="D739" s="2">
        <f t="shared" si="86"/>
        <v>1.9765200000000001</v>
      </c>
      <c r="E739" s="2">
        <f t="shared" si="88"/>
        <v>2.00143</v>
      </c>
      <c r="F739" s="2">
        <f t="shared" si="89"/>
        <v>2.0206900000000001</v>
      </c>
      <c r="G739" s="2">
        <f t="shared" si="83"/>
        <v>2.0654700000000008</v>
      </c>
      <c r="H739" s="2">
        <f t="shared" si="87"/>
        <v>2.0571379999999975</v>
      </c>
      <c r="I739" s="2">
        <f t="array" ref="I739">SUMPRODUCT(B723:B742, (ROW(B723:B742)-ROW(B723)+1)) / (20*21/2)</f>
        <v>1.9598438095238095</v>
      </c>
      <c r="J739" s="2">
        <f t="shared" si="90"/>
        <v>2.0142526009877604</v>
      </c>
      <c r="K739" s="2">
        <f t="shared" si="84"/>
        <v>2.0388651328486187</v>
      </c>
    </row>
    <row r="740" spans="1:11" ht="13.5" x14ac:dyDescent="0.25">
      <c r="A740" s="3">
        <f>TITRES_STAT!B743</f>
        <v>43081</v>
      </c>
      <c r="B740" s="6">
        <f>TITRES_STAT!D743</f>
        <v>1.8448</v>
      </c>
      <c r="C740" s="2">
        <f t="shared" si="85"/>
        <v>-5.3400000000000114E-2</v>
      </c>
      <c r="D740" s="2">
        <f t="shared" si="86"/>
        <v>1.9338000000000002</v>
      </c>
      <c r="E740" s="2">
        <f t="shared" si="88"/>
        <v>1.9812599999999996</v>
      </c>
      <c r="F740" s="2">
        <f t="shared" si="89"/>
        <v>2.010605</v>
      </c>
      <c r="G740" s="2">
        <f t="shared" si="83"/>
        <v>2.0603720000000005</v>
      </c>
      <c r="H740" s="2">
        <f t="shared" si="87"/>
        <v>2.0558024999999969</v>
      </c>
      <c r="I740" s="2">
        <f t="array" ref="I740">SUMPRODUCT(B724:B743, (ROW(B724:B743)-ROW(B724)+1)) / (20*21/2)</f>
        <v>1.9452419047619049</v>
      </c>
      <c r="J740" s="2">
        <f t="shared" si="90"/>
        <v>1.9981142580365452</v>
      </c>
      <c r="K740" s="2">
        <f t="shared" si="84"/>
        <v>2.0312547354820061</v>
      </c>
    </row>
    <row r="741" spans="1:11" ht="13.5" x14ac:dyDescent="0.25">
      <c r="A741" s="3">
        <f>TITRES_STAT!B744</f>
        <v>43082</v>
      </c>
      <c r="B741" s="6">
        <f>TITRES_STAT!D744</f>
        <v>1.8448</v>
      </c>
      <c r="C741" s="2">
        <f t="shared" si="85"/>
        <v>0</v>
      </c>
      <c r="D741" s="2">
        <f t="shared" si="86"/>
        <v>1.9005800000000002</v>
      </c>
      <c r="E741" s="2">
        <f t="shared" si="88"/>
        <v>1.9634599999999995</v>
      </c>
      <c r="F741" s="2">
        <f t="shared" si="89"/>
        <v>2.002005</v>
      </c>
      <c r="G741" s="2">
        <f t="shared" si="83"/>
        <v>2.0552740000000007</v>
      </c>
      <c r="H741" s="2">
        <f t="shared" si="87"/>
        <v>2.0544389999999972</v>
      </c>
      <c r="I741" s="2">
        <f t="array" ref="I741">SUMPRODUCT(B725:B744, (ROW(B725:B744)-ROW(B725)+1)) / (20*21/2)</f>
        <v>1.9365728571428571</v>
      </c>
      <c r="J741" s="2">
        <f t="shared" si="90"/>
        <v>1.9835129001283027</v>
      </c>
      <c r="K741" s="2">
        <f t="shared" si="84"/>
        <v>2.0239427850709468</v>
      </c>
    </row>
    <row r="742" spans="1:11" ht="13.5" x14ac:dyDescent="0.25">
      <c r="A742" s="3">
        <f>TITRES_STAT!B745</f>
        <v>43083</v>
      </c>
      <c r="B742" s="6">
        <f>TITRES_STAT!D745</f>
        <v>1.8508</v>
      </c>
      <c r="C742" s="2">
        <f t="shared" si="85"/>
        <v>6.0000000000000053E-3</v>
      </c>
      <c r="D742" s="2">
        <f t="shared" si="86"/>
        <v>1.8733</v>
      </c>
      <c r="E742" s="2">
        <f t="shared" si="88"/>
        <v>1.9462599999999999</v>
      </c>
      <c r="F742" s="2">
        <f t="shared" si="89"/>
        <v>1.9922200000000001</v>
      </c>
      <c r="G742" s="2">
        <f t="shared" si="83"/>
        <v>2.0497040000000011</v>
      </c>
      <c r="H742" s="2">
        <f t="shared" si="87"/>
        <v>2.0531334999999973</v>
      </c>
      <c r="I742" s="2">
        <f t="array" ref="I742">SUMPRODUCT(B726:B745, (ROW(B726:B745)-ROW(B726)+1)) / (20*21/2)</f>
        <v>1.9280947619047619</v>
      </c>
      <c r="J742" s="2">
        <f t="shared" si="90"/>
        <v>1.9708735763065595</v>
      </c>
      <c r="K742" s="2">
        <f t="shared" si="84"/>
        <v>2.0171528719309095</v>
      </c>
    </row>
    <row r="743" spans="1:11" ht="13.5" x14ac:dyDescent="0.25">
      <c r="A743" s="3">
        <f>TITRES_STAT!B746</f>
        <v>43084</v>
      </c>
      <c r="B743" s="6">
        <f>TITRES_STAT!D746</f>
        <v>1.8389</v>
      </c>
      <c r="C743" s="2">
        <f t="shared" si="85"/>
        <v>-1.1900000000000022E-2</v>
      </c>
      <c r="D743" s="2">
        <f t="shared" si="86"/>
        <v>1.8555000000000004</v>
      </c>
      <c r="E743" s="2">
        <f t="shared" si="88"/>
        <v>1.9278699999999998</v>
      </c>
      <c r="F743" s="2">
        <f t="shared" si="89"/>
        <v>1.983325</v>
      </c>
      <c r="G743" s="2">
        <f t="shared" si="83"/>
        <v>2.0443700000000011</v>
      </c>
      <c r="H743" s="2">
        <f t="shared" si="87"/>
        <v>2.0518799999999975</v>
      </c>
      <c r="I743" s="2">
        <f t="array" ref="I743">SUMPRODUCT(B727:B746, (ROW(B727:B746)-ROW(B727)+1)) / (20*21/2)</f>
        <v>1.9202380952380953</v>
      </c>
      <c r="J743" s="2">
        <f t="shared" si="90"/>
        <v>1.9583046642773634</v>
      </c>
      <c r="K743" s="2">
        <f t="shared" si="84"/>
        <v>2.0101625632277367</v>
      </c>
    </row>
    <row r="744" spans="1:11" ht="13.5" x14ac:dyDescent="0.25">
      <c r="A744" s="3">
        <f>TITRES_STAT!B747</f>
        <v>43087</v>
      </c>
      <c r="B744" s="6">
        <f>TITRES_STAT!D747</f>
        <v>1.8923000000000001</v>
      </c>
      <c r="C744" s="2">
        <f t="shared" si="85"/>
        <v>5.3400000000000114E-2</v>
      </c>
      <c r="D744" s="2">
        <f t="shared" si="86"/>
        <v>1.85432</v>
      </c>
      <c r="E744" s="2">
        <f t="shared" si="88"/>
        <v>1.9154199999999997</v>
      </c>
      <c r="F744" s="2">
        <f t="shared" si="89"/>
        <v>1.97532</v>
      </c>
      <c r="G744" s="2">
        <f t="shared" si="83"/>
        <v>2.0412860000000008</v>
      </c>
      <c r="H744" s="2">
        <f t="shared" si="87"/>
        <v>2.0509494999999971</v>
      </c>
      <c r="I744" s="2">
        <f t="array" ref="I744">SUMPRODUCT(B728:B747, (ROW(B728:B747)-ROW(B728)+1)) / (20*21/2)</f>
        <v>1.9121333333333332</v>
      </c>
      <c r="J744" s="2">
        <f t="shared" si="90"/>
        <v>1.9520185057747574</v>
      </c>
      <c r="K744" s="2">
        <f t="shared" si="84"/>
        <v>2.0055405019246884</v>
      </c>
    </row>
    <row r="745" spans="1:11" ht="13.5" x14ac:dyDescent="0.25">
      <c r="A745" s="3">
        <f>TITRES_STAT!B748</f>
        <v>43088</v>
      </c>
      <c r="B745" s="6">
        <f>TITRES_STAT!D748</f>
        <v>1.8863000000000001</v>
      </c>
      <c r="C745" s="2">
        <f t="shared" si="85"/>
        <v>-6.0000000000000053E-3</v>
      </c>
      <c r="D745" s="2">
        <f t="shared" si="86"/>
        <v>1.8626200000000002</v>
      </c>
      <c r="E745" s="2">
        <f t="shared" si="88"/>
        <v>1.89821</v>
      </c>
      <c r="F745" s="2">
        <f t="shared" si="89"/>
        <v>1.9687950000000001</v>
      </c>
      <c r="G745" s="2">
        <f t="shared" si="83"/>
        <v>2.0380820000000011</v>
      </c>
      <c r="H745" s="2">
        <f t="shared" si="87"/>
        <v>2.0500164999999972</v>
      </c>
      <c r="I745" s="2">
        <f t="array" ref="I745">SUMPRODUCT(B729:B748, (ROW(B729:B748)-ROW(B729)+1)) / (20*21/2)</f>
        <v>1.9043890476190475</v>
      </c>
      <c r="J745" s="2">
        <f t="shared" si="90"/>
        <v>1.9457596004628759</v>
      </c>
      <c r="K745" s="2">
        <f t="shared" si="84"/>
        <v>2.0008644038099948</v>
      </c>
    </row>
    <row r="746" spans="1:11" ht="13.5" x14ac:dyDescent="0.25">
      <c r="A746" s="3">
        <f>TITRES_STAT!B749</f>
        <v>43089</v>
      </c>
      <c r="B746" s="6">
        <f>TITRES_STAT!D749</f>
        <v>1.8863000000000001</v>
      </c>
      <c r="C746" s="2">
        <f t="shared" si="85"/>
        <v>0</v>
      </c>
      <c r="D746" s="2">
        <f t="shared" si="86"/>
        <v>1.8709200000000004</v>
      </c>
      <c r="E746" s="2">
        <f t="shared" si="88"/>
        <v>1.8857499999999998</v>
      </c>
      <c r="F746" s="2">
        <f t="shared" si="89"/>
        <v>1.9595999999999996</v>
      </c>
      <c r="G746" s="2">
        <f t="shared" si="83"/>
        <v>2.0347600000000008</v>
      </c>
      <c r="H746" s="2">
        <f t="shared" si="87"/>
        <v>2.0487769999999976</v>
      </c>
      <c r="I746" s="2">
        <f t="array" ref="I746">SUMPRODUCT(B730:B749, (ROW(B730:B749)-ROW(B730)+1)) / (20*21/2)</f>
        <v>1.9025780952380951</v>
      </c>
      <c r="J746" s="2">
        <f t="shared" si="90"/>
        <v>1.9400967813711734</v>
      </c>
      <c r="K746" s="2">
        <f t="shared" si="84"/>
        <v>1.9963716820919559</v>
      </c>
    </row>
    <row r="747" spans="1:11" ht="13.5" x14ac:dyDescent="0.25">
      <c r="A747" s="3">
        <f>TITRES_STAT!B750</f>
        <v>43090</v>
      </c>
      <c r="B747" s="6">
        <f>TITRES_STAT!D750</f>
        <v>1.8745000000000001</v>
      </c>
      <c r="C747" s="2">
        <f t="shared" si="85"/>
        <v>-1.1800000000000033E-2</v>
      </c>
      <c r="D747" s="2">
        <f t="shared" si="86"/>
        <v>1.8756600000000003</v>
      </c>
      <c r="E747" s="2">
        <f t="shared" si="88"/>
        <v>1.8744800000000001</v>
      </c>
      <c r="F747" s="2">
        <f t="shared" si="89"/>
        <v>1.9498149999999996</v>
      </c>
      <c r="G747" s="2">
        <f t="shared" si="83"/>
        <v>2.0302520000000008</v>
      </c>
      <c r="H747" s="2">
        <f t="shared" si="87"/>
        <v>2.0475064999999977</v>
      </c>
      <c r="I747" s="2">
        <f t="array" ref="I747">SUMPRODUCT(B731:B750, (ROW(B731:B750)-ROW(B731)+1)) / (20*21/2)</f>
        <v>1.9091333333333333</v>
      </c>
      <c r="J747" s="2">
        <f t="shared" si="90"/>
        <v>1.933849468859633</v>
      </c>
      <c r="K747" s="2">
        <f t="shared" si="84"/>
        <v>1.991592400441291</v>
      </c>
    </row>
    <row r="748" spans="1:11" ht="13.5" x14ac:dyDescent="0.25">
      <c r="A748" s="3">
        <f>TITRES_STAT!B751</f>
        <v>43091</v>
      </c>
      <c r="B748" s="6">
        <f>TITRES_STAT!D751</f>
        <v>1.8685</v>
      </c>
      <c r="C748" s="2">
        <f t="shared" si="85"/>
        <v>-6.0000000000000053E-3</v>
      </c>
      <c r="D748" s="2">
        <f t="shared" si="86"/>
        <v>1.8815800000000003</v>
      </c>
      <c r="E748" s="2">
        <f t="shared" si="88"/>
        <v>1.8685400000000005</v>
      </c>
      <c r="F748" s="2">
        <f t="shared" si="89"/>
        <v>1.9409149999999997</v>
      </c>
      <c r="G748" s="2">
        <f t="shared" si="83"/>
        <v>2.0260980000000011</v>
      </c>
      <c r="H748" s="2">
        <f t="shared" si="87"/>
        <v>2.0462614999999977</v>
      </c>
      <c r="I748" s="2">
        <f t="array" ref="I748">SUMPRODUCT(B732:B751, (ROW(B732:B751)-ROW(B732)+1)) / (20*21/2)</f>
        <v>1.9147528571428571</v>
      </c>
      <c r="J748" s="2">
        <f t="shared" si="90"/>
        <v>1.9276257099206202</v>
      </c>
      <c r="K748" s="2">
        <f t="shared" si="84"/>
        <v>1.986765247482809</v>
      </c>
    </row>
    <row r="749" spans="1:11" ht="13.5" x14ac:dyDescent="0.25">
      <c r="A749" s="3">
        <f>TITRES_STAT!B752</f>
        <v>43094</v>
      </c>
      <c r="B749" s="6">
        <f>TITRES_STAT!D752</f>
        <v>1.9218999999999999</v>
      </c>
      <c r="C749" s="2">
        <f t="shared" si="85"/>
        <v>5.3399999999999892E-2</v>
      </c>
      <c r="D749" s="2">
        <f t="shared" si="86"/>
        <v>1.8875</v>
      </c>
      <c r="E749" s="2">
        <f t="shared" si="88"/>
        <v>1.8709099999999999</v>
      </c>
      <c r="F749" s="2">
        <f t="shared" si="89"/>
        <v>1.9361699999999995</v>
      </c>
      <c r="G749" s="2">
        <f t="shared" si="83"/>
        <v>2.0225380000000008</v>
      </c>
      <c r="H749" s="2">
        <f t="shared" si="87"/>
        <v>2.0452834999999978</v>
      </c>
      <c r="I749" s="2">
        <f t="array" ref="I749">SUMPRODUCT(B733:B752, (ROW(B733:B752)-ROW(B733)+1)) / (20*21/2)</f>
        <v>1.930685238095238</v>
      </c>
      <c r="J749" s="2">
        <f t="shared" si="90"/>
        <v>1.9270804042138945</v>
      </c>
      <c r="K749" s="2">
        <f t="shared" si="84"/>
        <v>1.9842215122874047</v>
      </c>
    </row>
    <row r="750" spans="1:11" ht="13.5" x14ac:dyDescent="0.25">
      <c r="A750" s="3">
        <f>TITRES_STAT!B753</f>
        <v>43095</v>
      </c>
      <c r="B750" s="6">
        <f>TITRES_STAT!D753</f>
        <v>2.0049999999999999</v>
      </c>
      <c r="C750" s="2">
        <f t="shared" si="85"/>
        <v>8.3099999999999952E-2</v>
      </c>
      <c r="D750" s="2">
        <f t="shared" si="86"/>
        <v>1.91124</v>
      </c>
      <c r="E750" s="2">
        <f t="shared" si="88"/>
        <v>1.88693</v>
      </c>
      <c r="F750" s="2">
        <f t="shared" si="89"/>
        <v>1.9340949999999997</v>
      </c>
      <c r="G750" s="2">
        <f t="shared" si="83"/>
        <v>2.0207580000000007</v>
      </c>
      <c r="H750" s="2">
        <f t="shared" si="87"/>
        <v>2.044665499999998</v>
      </c>
      <c r="I750" s="2">
        <f t="array" ref="I750">SUMPRODUCT(B734:B753, (ROW(B734:B753)-ROW(B734)+1)) / (20*21/2)</f>
        <v>1.94286</v>
      </c>
      <c r="J750" s="2">
        <f t="shared" si="90"/>
        <v>1.9345013180982855</v>
      </c>
      <c r="K750" s="2">
        <f t="shared" si="84"/>
        <v>1.9850363549428007</v>
      </c>
    </row>
    <row r="751" spans="1:11" ht="13.5" x14ac:dyDescent="0.25">
      <c r="A751" s="3">
        <f>TITRES_STAT!B754</f>
        <v>43096</v>
      </c>
      <c r="B751" s="6">
        <f>TITRES_STAT!D754</f>
        <v>1.9931000000000001</v>
      </c>
      <c r="C751" s="2">
        <f t="shared" si="85"/>
        <v>-1.18999999999998E-2</v>
      </c>
      <c r="D751" s="2">
        <f t="shared" si="86"/>
        <v>1.9326000000000001</v>
      </c>
      <c r="E751" s="2">
        <f t="shared" si="88"/>
        <v>1.9017600000000001</v>
      </c>
      <c r="F751" s="2">
        <f t="shared" si="89"/>
        <v>1.9326099999999997</v>
      </c>
      <c r="G751" s="2">
        <f t="shared" si="83"/>
        <v>2.0186220000000006</v>
      </c>
      <c r="H751" s="2">
        <f t="shared" si="87"/>
        <v>2.0439879999999975</v>
      </c>
      <c r="I751" s="2">
        <f t="array" ref="I751">SUMPRODUCT(B735:B754, (ROW(B735:B754)-ROW(B735)+1)) / (20*21/2)</f>
        <v>1.9570942857142857</v>
      </c>
      <c r="J751" s="2">
        <f t="shared" si="90"/>
        <v>1.9400821449460679</v>
      </c>
      <c r="K751" s="2">
        <f t="shared" si="84"/>
        <v>1.985352576317593</v>
      </c>
    </row>
    <row r="752" spans="1:11" ht="13.5" x14ac:dyDescent="0.25">
      <c r="A752" s="3">
        <f>TITRES_STAT!B755</f>
        <v>43097</v>
      </c>
      <c r="B752" s="6">
        <f>TITRES_STAT!D755</f>
        <v>2.0998999999999999</v>
      </c>
      <c r="C752" s="2">
        <f t="shared" si="85"/>
        <v>0.10679999999999978</v>
      </c>
      <c r="D752" s="2">
        <f t="shared" si="86"/>
        <v>1.9776800000000001</v>
      </c>
      <c r="E752" s="2">
        <f t="shared" si="88"/>
        <v>1.9266700000000001</v>
      </c>
      <c r="F752" s="2">
        <f t="shared" si="89"/>
        <v>1.9364649999999997</v>
      </c>
      <c r="G752" s="2">
        <f t="shared" si="83"/>
        <v>2.0175540000000005</v>
      </c>
      <c r="H752" s="2">
        <f t="shared" si="87"/>
        <v>2.0438444999999974</v>
      </c>
      <c r="I752" s="2">
        <f t="array" ref="I752">SUMPRODUCT(B736:B755, (ROW(B736:B755)-ROW(B736)+1)) / (20*21/2)</f>
        <v>1.9698657142857143</v>
      </c>
      <c r="J752" s="2">
        <f t="shared" si="90"/>
        <v>1.9553028930464422</v>
      </c>
      <c r="K752" s="2">
        <f t="shared" si="84"/>
        <v>1.9898446321482757</v>
      </c>
    </row>
    <row r="753" spans="1:11" ht="13.5" x14ac:dyDescent="0.25">
      <c r="A753" s="3">
        <f>TITRES_STAT!B756</f>
        <v>43098</v>
      </c>
      <c r="B753" s="6">
        <f>TITRES_STAT!D756</f>
        <v>2.0642999999999998</v>
      </c>
      <c r="C753" s="2">
        <f t="shared" si="85"/>
        <v>-3.5600000000000076E-2</v>
      </c>
      <c r="D753" s="2">
        <f t="shared" si="86"/>
        <v>2.0168399999999997</v>
      </c>
      <c r="E753" s="2">
        <f t="shared" si="88"/>
        <v>1.9492100000000001</v>
      </c>
      <c r="F753" s="2">
        <f t="shared" si="89"/>
        <v>1.9385399999999997</v>
      </c>
      <c r="G753" s="2">
        <f t="shared" si="83"/>
        <v>2.0161300000000009</v>
      </c>
      <c r="H753" s="2">
        <f t="shared" si="87"/>
        <v>2.0435229999999973</v>
      </c>
      <c r="I753" s="2">
        <f t="array" ref="I753">SUMPRODUCT(B737:B756, (ROW(B737:B756)-ROW(B737)+1)) / (20*21/2)</f>
        <v>1.9819809523809524</v>
      </c>
      <c r="J753" s="2">
        <f t="shared" si="90"/>
        <v>1.9656835698991619</v>
      </c>
      <c r="K753" s="2">
        <f t="shared" si="84"/>
        <v>1.9927644504954023</v>
      </c>
    </row>
    <row r="754" spans="1:11" ht="13.5" x14ac:dyDescent="0.25">
      <c r="A754" s="3">
        <f>TITRES_STAT!B757</f>
        <v>43102</v>
      </c>
      <c r="B754" s="6">
        <f>TITRES_STAT!D757</f>
        <v>2.0880000000000001</v>
      </c>
      <c r="C754" s="2">
        <f t="shared" si="85"/>
        <v>2.3700000000000276E-2</v>
      </c>
      <c r="D754" s="2">
        <f t="shared" si="86"/>
        <v>2.0500599999999998</v>
      </c>
      <c r="E754" s="2">
        <f t="shared" si="88"/>
        <v>1.96878</v>
      </c>
      <c r="F754" s="2">
        <f t="shared" si="89"/>
        <v>1.9420999999999999</v>
      </c>
      <c r="G754" s="2">
        <f t="shared" ref="G754:G817" si="91">AVERAGE(B705:B754)</f>
        <v>2.0163660000000005</v>
      </c>
      <c r="H754" s="2">
        <f t="shared" si="87"/>
        <v>2.0433199999999974</v>
      </c>
      <c r="I754" s="2">
        <f t="array" ref="I754">SUMPRODUCT(B738:B757, (ROW(B738:B757)-ROW(B738)+1)) / (20*21/2)</f>
        <v>1.9887280952380952</v>
      </c>
      <c r="J754" s="2">
        <f t="shared" si="90"/>
        <v>1.9773327537182894</v>
      </c>
      <c r="K754" s="2">
        <f t="shared" si="84"/>
        <v>1.9964991779269552</v>
      </c>
    </row>
    <row r="755" spans="1:11" ht="13.5" x14ac:dyDescent="0.25">
      <c r="A755" s="3">
        <f>TITRES_STAT!B758</f>
        <v>43103</v>
      </c>
      <c r="B755" s="6">
        <f>TITRES_STAT!D758</f>
        <v>2.0762</v>
      </c>
      <c r="C755" s="2">
        <f t="shared" si="85"/>
        <v>-1.1800000000000033E-2</v>
      </c>
      <c r="D755" s="2">
        <f t="shared" si="86"/>
        <v>2.0643000000000002</v>
      </c>
      <c r="E755" s="2">
        <f t="shared" si="88"/>
        <v>1.98777</v>
      </c>
      <c r="F755" s="2">
        <f t="shared" si="89"/>
        <v>1.94299</v>
      </c>
      <c r="G755" s="2">
        <f t="shared" si="91"/>
        <v>2.0156540000000005</v>
      </c>
      <c r="H755" s="2">
        <f t="shared" si="87"/>
        <v>2.043057999999998</v>
      </c>
      <c r="I755" s="2">
        <f t="array" ref="I755">SUMPRODUCT(B739:B758, (ROW(B739:B758)-ROW(B739)+1)) / (20*21/2)</f>
        <v>1.9947723809523812</v>
      </c>
      <c r="J755" s="2">
        <f t="shared" si="90"/>
        <v>1.9867486819355953</v>
      </c>
      <c r="K755" s="2">
        <f t="shared" ref="K755:K818" si="92">$K$4*B755+(1-$K$4)*K754</f>
        <v>1.9996247003611924</v>
      </c>
    </row>
    <row r="756" spans="1:11" ht="13.5" x14ac:dyDescent="0.25">
      <c r="A756" s="3">
        <f>TITRES_STAT!B759</f>
        <v>43104</v>
      </c>
      <c r="B756" s="6">
        <f>TITRES_STAT!D759</f>
        <v>2.0701999999999998</v>
      </c>
      <c r="C756" s="2">
        <f t="shared" si="85"/>
        <v>-6.0000000000002274E-3</v>
      </c>
      <c r="D756" s="2">
        <f t="shared" si="86"/>
        <v>2.0797199999999996</v>
      </c>
      <c r="E756" s="2">
        <f t="shared" si="88"/>
        <v>2.0061599999999999</v>
      </c>
      <c r="F756" s="2">
        <f t="shared" si="89"/>
        <v>1.9459550000000001</v>
      </c>
      <c r="G756" s="2">
        <f t="shared" si="91"/>
        <v>2.0145860000000004</v>
      </c>
      <c r="H756" s="2">
        <f t="shared" si="87"/>
        <v>2.0427659999999981</v>
      </c>
      <c r="I756" s="2">
        <f t="array" ref="I756">SUMPRODUCT(B740:B759, (ROW(B740:B759)-ROW(B740)+1)) / (20*21/2)</f>
        <v>1.9992976190476188</v>
      </c>
      <c r="J756" s="2">
        <f t="shared" si="90"/>
        <v>1.9946964265131575</v>
      </c>
      <c r="K756" s="2">
        <f t="shared" si="92"/>
        <v>2.0023923591705577</v>
      </c>
    </row>
    <row r="757" spans="1:11" ht="13.5" x14ac:dyDescent="0.25">
      <c r="A757" s="3">
        <f>TITRES_STAT!B760</f>
        <v>43105</v>
      </c>
      <c r="B757" s="6">
        <f>TITRES_STAT!D760</f>
        <v>2.0167999999999999</v>
      </c>
      <c r="C757" s="2">
        <f t="shared" si="85"/>
        <v>-5.3399999999999892E-2</v>
      </c>
      <c r="D757" s="2">
        <f t="shared" si="86"/>
        <v>2.0630999999999999</v>
      </c>
      <c r="E757" s="2">
        <f t="shared" si="88"/>
        <v>2.0203899999999999</v>
      </c>
      <c r="F757" s="2">
        <f t="shared" si="89"/>
        <v>1.947435</v>
      </c>
      <c r="G757" s="2">
        <f t="shared" si="91"/>
        <v>2.0110260000000006</v>
      </c>
      <c r="H757" s="2">
        <f t="shared" si="87"/>
        <v>2.0419004999999988</v>
      </c>
      <c r="I757" s="2">
        <f t="array" ref="I757">SUMPRODUCT(B741:B760, (ROW(B741:B760)-ROW(B741)+1)) / (20*21/2)</f>
        <v>1.9993804761904759</v>
      </c>
      <c r="J757" s="2">
        <f t="shared" si="90"/>
        <v>1.9968015287499996</v>
      </c>
      <c r="K757" s="2">
        <f t="shared" si="92"/>
        <v>2.0029573646932812</v>
      </c>
    </row>
    <row r="758" spans="1:11" ht="13.5" x14ac:dyDescent="0.25">
      <c r="A758" s="3">
        <f>TITRES_STAT!B761</f>
        <v>43108</v>
      </c>
      <c r="B758" s="6">
        <f>TITRES_STAT!D761</f>
        <v>2.0108999999999999</v>
      </c>
      <c r="C758" s="2">
        <f t="shared" si="85"/>
        <v>-5.9000000000000163E-3</v>
      </c>
      <c r="D758" s="2">
        <f t="shared" si="86"/>
        <v>2.0524200000000001</v>
      </c>
      <c r="E758" s="2">
        <f t="shared" si="88"/>
        <v>2.0346299999999999</v>
      </c>
      <c r="F758" s="2">
        <f t="shared" si="89"/>
        <v>1.9515850000000003</v>
      </c>
      <c r="G758" s="2">
        <f t="shared" si="91"/>
        <v>2.0073480000000008</v>
      </c>
      <c r="H758" s="2">
        <f t="shared" si="87"/>
        <v>2.0408104999999983</v>
      </c>
      <c r="I758" s="2">
        <f t="array" ref="I758">SUMPRODUCT(B742:B761, (ROW(B742:B761)-ROW(B742)+1)) / (20*21/2)</f>
        <v>2.0000599999999999</v>
      </c>
      <c r="J758" s="2">
        <f t="shared" si="90"/>
        <v>1.9981442402976188</v>
      </c>
      <c r="K758" s="2">
        <f t="shared" si="92"/>
        <v>2.0032688405876624</v>
      </c>
    </row>
    <row r="759" spans="1:11" ht="13.5" x14ac:dyDescent="0.25">
      <c r="A759" s="3">
        <f>TITRES_STAT!B762</f>
        <v>43109</v>
      </c>
      <c r="B759" s="6">
        <f>TITRES_STAT!D762</f>
        <v>1.9991000000000001</v>
      </c>
      <c r="C759" s="2">
        <f t="shared" si="85"/>
        <v>-1.1799999999999811E-2</v>
      </c>
      <c r="D759" s="2">
        <f t="shared" si="86"/>
        <v>2.03464</v>
      </c>
      <c r="E759" s="2">
        <f t="shared" si="88"/>
        <v>2.0423499999999999</v>
      </c>
      <c r="F759" s="2">
        <f t="shared" si="89"/>
        <v>1.9566300000000001</v>
      </c>
      <c r="G759" s="2">
        <f t="shared" si="91"/>
        <v>2.004620000000001</v>
      </c>
      <c r="H759" s="2">
        <f t="shared" si="87"/>
        <v>2.0396614999999985</v>
      </c>
      <c r="I759" s="2">
        <f t="array" ref="I759">SUMPRODUCT(B743:B762, (ROW(B743:B762)-ROW(B743)+1)) / (20*21/2)</f>
        <v>1.9961938095238094</v>
      </c>
      <c r="J759" s="2">
        <f t="shared" si="90"/>
        <v>1.998235265031179</v>
      </c>
      <c r="K759" s="2">
        <f t="shared" si="92"/>
        <v>2.0031053566430481</v>
      </c>
    </row>
    <row r="760" spans="1:11" ht="13.5" x14ac:dyDescent="0.25">
      <c r="A760" s="3">
        <f>TITRES_STAT!B763</f>
        <v>43110</v>
      </c>
      <c r="B760" s="6">
        <f>TITRES_STAT!D763</f>
        <v>1.9575</v>
      </c>
      <c r="C760" s="2">
        <f t="shared" si="85"/>
        <v>-4.1600000000000081E-2</v>
      </c>
      <c r="D760" s="2">
        <f t="shared" si="86"/>
        <v>2.0108999999999999</v>
      </c>
      <c r="E760" s="2">
        <f t="shared" si="88"/>
        <v>2.0375999999999999</v>
      </c>
      <c r="F760" s="2">
        <f t="shared" si="89"/>
        <v>1.9622649999999999</v>
      </c>
      <c r="G760" s="2">
        <f t="shared" si="91"/>
        <v>2.0012980000000002</v>
      </c>
      <c r="H760" s="2">
        <f t="shared" si="87"/>
        <v>2.0385274999999985</v>
      </c>
      <c r="I760" s="2">
        <f t="array" ref="I760">SUMPRODUCT(B744:B763, (ROW(B744:B763)-ROW(B744)+1)) / (20*21/2)</f>
        <v>1.9919604761904761</v>
      </c>
      <c r="J760" s="2">
        <f t="shared" si="90"/>
        <v>1.9943557159805905</v>
      </c>
      <c r="K760" s="2">
        <f t="shared" si="92"/>
        <v>2.0013169112844973</v>
      </c>
    </row>
    <row r="761" spans="1:11" ht="13.5" x14ac:dyDescent="0.25">
      <c r="A761" s="3">
        <f>TITRES_STAT!B764</f>
        <v>43111</v>
      </c>
      <c r="B761" s="6">
        <f>TITRES_STAT!D764</f>
        <v>1.9694</v>
      </c>
      <c r="C761" s="2">
        <f t="shared" si="85"/>
        <v>1.1900000000000022E-2</v>
      </c>
      <c r="D761" s="2">
        <f t="shared" si="86"/>
        <v>1.99074</v>
      </c>
      <c r="E761" s="2">
        <f t="shared" si="88"/>
        <v>2.0352299999999994</v>
      </c>
      <c r="F761" s="2">
        <f t="shared" si="89"/>
        <v>1.9684950000000001</v>
      </c>
      <c r="G761" s="2">
        <f t="shared" si="91"/>
        <v>1.9991620000000001</v>
      </c>
      <c r="H761" s="2">
        <f t="shared" si="87"/>
        <v>2.0373694999999983</v>
      </c>
      <c r="I761" s="2">
        <f t="array" ref="I761">SUMPRODUCT(B745:B764, (ROW(B745:B764)-ROW(B745)+1)) / (20*21/2)</f>
        <v>1.9856080952380954</v>
      </c>
      <c r="J761" s="2">
        <f t="shared" si="90"/>
        <v>1.9919789811252961</v>
      </c>
      <c r="K761" s="2">
        <f t="shared" si="92"/>
        <v>2.0000652677047133</v>
      </c>
    </row>
    <row r="762" spans="1:11" ht="13.5" x14ac:dyDescent="0.25">
      <c r="A762" s="3">
        <f>TITRES_STAT!B765</f>
        <v>43112</v>
      </c>
      <c r="B762" s="6">
        <f>TITRES_STAT!D765</f>
        <v>1.9278999999999999</v>
      </c>
      <c r="C762" s="2">
        <f t="shared" si="85"/>
        <v>-4.1500000000000092E-2</v>
      </c>
      <c r="D762" s="2">
        <f t="shared" si="86"/>
        <v>1.9729599999999998</v>
      </c>
      <c r="E762" s="2">
        <f t="shared" si="88"/>
        <v>2.0180300000000004</v>
      </c>
      <c r="F762" s="2">
        <f t="shared" si="89"/>
        <v>1.97235</v>
      </c>
      <c r="G762" s="2">
        <f t="shared" si="91"/>
        <v>1.9961959999999999</v>
      </c>
      <c r="H762" s="2">
        <f t="shared" si="87"/>
        <v>2.0361429999999983</v>
      </c>
      <c r="I762" s="2">
        <f t="array" ref="I762">SUMPRODUCT(B746:B765, (ROW(B746:B765)-ROW(B746)+1)) / (20*21/2)</f>
        <v>1.9808661904761904</v>
      </c>
      <c r="J762" s="2">
        <f t="shared" si="90"/>
        <v>1.9858762210181251</v>
      </c>
      <c r="K762" s="2">
        <f t="shared" si="92"/>
        <v>1.9972352572064893</v>
      </c>
    </row>
    <row r="763" spans="1:11" ht="13.5" x14ac:dyDescent="0.25">
      <c r="A763" s="3">
        <f>TITRES_STAT!B766</f>
        <v>43115</v>
      </c>
      <c r="B763" s="6">
        <f>TITRES_STAT!D766</f>
        <v>1.9278999999999999</v>
      </c>
      <c r="C763" s="2">
        <f t="shared" si="85"/>
        <v>0</v>
      </c>
      <c r="D763" s="2">
        <f t="shared" si="86"/>
        <v>1.9563600000000001</v>
      </c>
      <c r="E763" s="2">
        <f t="shared" si="88"/>
        <v>2.0043899999999999</v>
      </c>
      <c r="F763" s="2">
        <f t="shared" si="89"/>
        <v>1.9768000000000001</v>
      </c>
      <c r="G763" s="2">
        <f t="shared" si="91"/>
        <v>1.9944179999999998</v>
      </c>
      <c r="H763" s="2">
        <f t="shared" si="87"/>
        <v>2.0346659999999983</v>
      </c>
      <c r="I763" s="2">
        <f t="array" ref="I763">SUMPRODUCT(B747:B766, (ROW(B747:B766)-ROW(B747)+1)) / (20*21/2)</f>
        <v>1.9730976190476188</v>
      </c>
      <c r="J763" s="2">
        <f t="shared" si="90"/>
        <v>1.9803546761592561</v>
      </c>
      <c r="K763" s="2">
        <f t="shared" si="92"/>
        <v>1.9945162275121173</v>
      </c>
    </row>
    <row r="764" spans="1:11" ht="13.5" x14ac:dyDescent="0.25">
      <c r="A764" s="3">
        <f>TITRES_STAT!B767</f>
        <v>43116</v>
      </c>
      <c r="B764" s="6">
        <f>TITRES_STAT!D767</f>
        <v>1.9100999999999999</v>
      </c>
      <c r="C764" s="2">
        <f t="shared" si="85"/>
        <v>-1.7800000000000038E-2</v>
      </c>
      <c r="D764" s="2">
        <f t="shared" si="86"/>
        <v>1.9385600000000001</v>
      </c>
      <c r="E764" s="2">
        <f t="shared" si="88"/>
        <v>1.9865999999999999</v>
      </c>
      <c r="F764" s="2">
        <f t="shared" si="89"/>
        <v>1.9776899999999997</v>
      </c>
      <c r="G764" s="2">
        <f t="shared" si="91"/>
        <v>1.9910959999999995</v>
      </c>
      <c r="H764" s="2">
        <f t="shared" si="87"/>
        <v>2.0330719999999984</v>
      </c>
      <c r="I764" s="2">
        <f t="array" ref="I764">SUMPRODUCT(B748:B767, (ROW(B748:B767)-ROW(B748)+1)) / (20*21/2)</f>
        <v>1.9681009523809523</v>
      </c>
      <c r="J764" s="2">
        <f t="shared" si="90"/>
        <v>1.9736637546202793</v>
      </c>
      <c r="K764" s="2">
        <f t="shared" si="92"/>
        <v>1.9912057872175246</v>
      </c>
    </row>
    <row r="765" spans="1:11" ht="13.5" x14ac:dyDescent="0.25">
      <c r="A765" s="3">
        <f>TITRES_STAT!B768</f>
        <v>43117</v>
      </c>
      <c r="B765" s="6">
        <f>TITRES_STAT!D768</f>
        <v>1.9278999999999999</v>
      </c>
      <c r="C765" s="2">
        <f t="shared" si="85"/>
        <v>1.7800000000000038E-2</v>
      </c>
      <c r="D765" s="2">
        <f t="shared" si="86"/>
        <v>1.9326399999999999</v>
      </c>
      <c r="E765" s="2">
        <f t="shared" si="88"/>
        <v>1.97177</v>
      </c>
      <c r="F765" s="2">
        <f t="shared" si="89"/>
        <v>1.9797699999999998</v>
      </c>
      <c r="G765" s="2">
        <f t="shared" si="91"/>
        <v>1.9882499999999994</v>
      </c>
      <c r="H765" s="2">
        <f t="shared" si="87"/>
        <v>2.031566999999999</v>
      </c>
      <c r="I765" s="2">
        <f t="array" ref="I765">SUMPRODUCT(B749:B768, (ROW(B749:B768)-ROW(B749)+1)) / (20*21/2)</f>
        <v>1.9651071428571427</v>
      </c>
      <c r="J765" s="2">
        <f t="shared" si="90"/>
        <v>1.9693053017993005</v>
      </c>
      <c r="K765" s="2">
        <f t="shared" si="92"/>
        <v>1.9887232073266414</v>
      </c>
    </row>
    <row r="766" spans="1:11" ht="13.5" x14ac:dyDescent="0.25">
      <c r="A766" s="3">
        <f>TITRES_STAT!B769</f>
        <v>43118</v>
      </c>
      <c r="B766" s="6">
        <f>TITRES_STAT!D769</f>
        <v>1.8982000000000001</v>
      </c>
      <c r="C766" s="2">
        <f t="shared" si="85"/>
        <v>-2.9699999999999838E-2</v>
      </c>
      <c r="D766" s="2">
        <f t="shared" si="86"/>
        <v>1.9184000000000001</v>
      </c>
      <c r="E766" s="2">
        <f t="shared" si="88"/>
        <v>1.9545699999999997</v>
      </c>
      <c r="F766" s="2">
        <f t="shared" si="89"/>
        <v>1.9803650000000002</v>
      </c>
      <c r="G766" s="2">
        <f t="shared" si="91"/>
        <v>1.9846899999999994</v>
      </c>
      <c r="H766" s="2">
        <f t="shared" si="87"/>
        <v>2.0301919999999982</v>
      </c>
      <c r="I766" s="2">
        <f t="array" ref="I766">SUMPRODUCT(B750:B769, (ROW(B750:B769)-ROW(B750)+1)) / (20*21/2)</f>
        <v>1.9617176190476191</v>
      </c>
      <c r="J766" s="2">
        <f t="shared" si="90"/>
        <v>1.9625333682946051</v>
      </c>
      <c r="K766" s="2">
        <f t="shared" si="92"/>
        <v>1.9851732776275575</v>
      </c>
    </row>
    <row r="767" spans="1:11" ht="13.5" x14ac:dyDescent="0.25">
      <c r="A767" s="3">
        <f>TITRES_STAT!B770</f>
        <v>43119</v>
      </c>
      <c r="B767" s="6">
        <f>TITRES_STAT!D770</f>
        <v>1.9278999999999999</v>
      </c>
      <c r="C767" s="2">
        <f t="shared" si="85"/>
        <v>2.9699999999999838E-2</v>
      </c>
      <c r="D767" s="2">
        <f t="shared" si="86"/>
        <v>1.9184000000000001</v>
      </c>
      <c r="E767" s="2">
        <f t="shared" si="88"/>
        <v>1.9456799999999999</v>
      </c>
      <c r="F767" s="2">
        <f t="shared" si="89"/>
        <v>1.9830350000000003</v>
      </c>
      <c r="G767" s="2">
        <f t="shared" si="91"/>
        <v>1.9817239999999996</v>
      </c>
      <c r="H767" s="2">
        <f t="shared" si="87"/>
        <v>2.0289654999999986</v>
      </c>
      <c r="I767" s="2">
        <f t="array" ref="I767">SUMPRODUCT(B751:B770, (ROW(B751:B770)-ROW(B751)+1)) / (20*21/2)</f>
        <v>1.9542342857142856</v>
      </c>
      <c r="J767" s="2">
        <f t="shared" si="90"/>
        <v>1.9592349522665475</v>
      </c>
      <c r="K767" s="2">
        <f t="shared" si="92"/>
        <v>1.9829272667402025</v>
      </c>
    </row>
    <row r="768" spans="1:11" ht="13.5" x14ac:dyDescent="0.25">
      <c r="A768" s="3">
        <f>TITRES_STAT!B771</f>
        <v>43122</v>
      </c>
      <c r="B768" s="6">
        <f>TITRES_STAT!D771</f>
        <v>1.9516</v>
      </c>
      <c r="C768" s="2">
        <f t="shared" si="85"/>
        <v>2.3700000000000054E-2</v>
      </c>
      <c r="D768" s="2">
        <f t="shared" si="86"/>
        <v>1.9231400000000001</v>
      </c>
      <c r="E768" s="2">
        <f t="shared" si="88"/>
        <v>1.9397500000000001</v>
      </c>
      <c r="F768" s="2">
        <f t="shared" si="89"/>
        <v>1.9871900000000005</v>
      </c>
      <c r="G768" s="2">
        <f t="shared" si="91"/>
        <v>1.9798259999999996</v>
      </c>
      <c r="H768" s="2">
        <f t="shared" si="87"/>
        <v>2.0279689999999988</v>
      </c>
      <c r="I768" s="2">
        <f t="array" ref="I768">SUMPRODUCT(B752:B771, (ROW(B752:B771)-ROW(B752)+1)) / (20*21/2)</f>
        <v>1.9472028571428572</v>
      </c>
      <c r="J768" s="2">
        <f t="shared" si="90"/>
        <v>1.9585078139554477</v>
      </c>
      <c r="K768" s="2">
        <f t="shared" si="92"/>
        <v>1.9816987464758808</v>
      </c>
    </row>
    <row r="769" spans="1:11" ht="13.5" x14ac:dyDescent="0.25">
      <c r="A769" s="3">
        <f>TITRES_STAT!B772</f>
        <v>43123</v>
      </c>
      <c r="B769" s="6">
        <f>TITRES_STAT!D772</f>
        <v>1.9516</v>
      </c>
      <c r="C769" s="2">
        <f t="shared" si="85"/>
        <v>0</v>
      </c>
      <c r="D769" s="2">
        <f t="shared" si="86"/>
        <v>1.9314399999999998</v>
      </c>
      <c r="E769" s="2">
        <f t="shared" si="88"/>
        <v>1.9349999999999998</v>
      </c>
      <c r="F769" s="2">
        <f t="shared" si="89"/>
        <v>1.988675</v>
      </c>
      <c r="G769" s="2">
        <f t="shared" si="91"/>
        <v>1.9779279999999995</v>
      </c>
      <c r="H769" s="2">
        <f t="shared" si="87"/>
        <v>2.0268609999999989</v>
      </c>
      <c r="I769" s="2">
        <f t="array" ref="I769">SUMPRODUCT(B753:B772, (ROW(B753:B772)-ROW(B753)+1)) / (20*21/2)</f>
        <v>1.9399952380952379</v>
      </c>
      <c r="J769" s="2">
        <f t="shared" si="90"/>
        <v>1.9578499269120717</v>
      </c>
      <c r="K769" s="2">
        <f t="shared" si="92"/>
        <v>1.9805184034768268</v>
      </c>
    </row>
    <row r="770" spans="1:11" ht="13.5" x14ac:dyDescent="0.25">
      <c r="A770" s="3">
        <f>TITRES_STAT!B773</f>
        <v>43124</v>
      </c>
      <c r="B770" s="6">
        <f>TITRES_STAT!D773</f>
        <v>1.9100999999999999</v>
      </c>
      <c r="C770" s="2">
        <f t="shared" si="85"/>
        <v>-4.1500000000000092E-2</v>
      </c>
      <c r="D770" s="2">
        <f t="shared" si="86"/>
        <v>1.92788</v>
      </c>
      <c r="E770" s="2">
        <f t="shared" si="88"/>
        <v>1.9302599999999999</v>
      </c>
      <c r="F770" s="2">
        <f t="shared" si="89"/>
        <v>1.9839299999999997</v>
      </c>
      <c r="G770" s="2">
        <f t="shared" si="91"/>
        <v>1.9751999999999992</v>
      </c>
      <c r="H770" s="2">
        <f t="shared" si="87"/>
        <v>2.0255454999999993</v>
      </c>
      <c r="I770" s="2">
        <f t="array" ref="I770">SUMPRODUCT(B754:B773, (ROW(B754:B773)-ROW(B754)+1)) / (20*21/2)</f>
        <v>1.9376819047619049</v>
      </c>
      <c r="J770" s="2">
        <f t="shared" si="90"/>
        <v>1.9533023148252078</v>
      </c>
      <c r="K770" s="2">
        <f t="shared" si="92"/>
        <v>1.9777568974581279</v>
      </c>
    </row>
    <row r="771" spans="1:11" ht="13.5" x14ac:dyDescent="0.25">
      <c r="A771" s="3">
        <f>TITRES_STAT!B774</f>
        <v>43125</v>
      </c>
      <c r="B771" s="6">
        <f>TITRES_STAT!D774</f>
        <v>1.9100999999999999</v>
      </c>
      <c r="C771" s="2">
        <f t="shared" si="85"/>
        <v>0</v>
      </c>
      <c r="D771" s="2">
        <f t="shared" si="86"/>
        <v>1.9302599999999999</v>
      </c>
      <c r="E771" s="2">
        <f t="shared" si="88"/>
        <v>1.9243299999999999</v>
      </c>
      <c r="F771" s="2">
        <f t="shared" si="89"/>
        <v>1.9797799999999999</v>
      </c>
      <c r="G771" s="2">
        <f t="shared" si="91"/>
        <v>1.9730659999999995</v>
      </c>
      <c r="H771" s="2">
        <f t="shared" si="87"/>
        <v>2.0242299999999989</v>
      </c>
      <c r="I771" s="2">
        <f t="array" ref="I771">SUMPRODUCT(B755:B774, (ROW(B755:B774)-ROW(B755)+1)) / (20*21/2)</f>
        <v>1.9342380952380953</v>
      </c>
      <c r="J771" s="2">
        <f t="shared" si="90"/>
        <v>1.9491878086513785</v>
      </c>
      <c r="K771" s="2">
        <f t="shared" si="92"/>
        <v>1.9751036857931032</v>
      </c>
    </row>
    <row r="772" spans="1:11" ht="13.5" x14ac:dyDescent="0.25">
      <c r="A772" s="3">
        <f>TITRES_STAT!B775</f>
        <v>43126</v>
      </c>
      <c r="B772" s="6">
        <f>TITRES_STAT!D775</f>
        <v>1.9040999999999999</v>
      </c>
      <c r="C772" s="2">
        <f t="shared" ref="C772:C835" si="93">B772-B771</f>
        <v>-6.0000000000000053E-3</v>
      </c>
      <c r="D772" s="2">
        <f t="shared" si="86"/>
        <v>1.9255</v>
      </c>
      <c r="E772" s="2">
        <f t="shared" si="88"/>
        <v>1.92195</v>
      </c>
      <c r="F772" s="2">
        <f t="shared" si="89"/>
        <v>1.9699900000000004</v>
      </c>
      <c r="G772" s="2">
        <f t="shared" si="91"/>
        <v>1.9702179999999994</v>
      </c>
      <c r="H772" s="2">
        <f t="shared" si="87"/>
        <v>2.022661499999999</v>
      </c>
      <c r="I772" s="2">
        <f t="array" ref="I772">SUMPRODUCT(B756:B775, (ROW(B756:B775)-ROW(B756)+1)) / (20*21/2)</f>
        <v>1.9338138095238093</v>
      </c>
      <c r="J772" s="2">
        <f t="shared" si="90"/>
        <v>1.9448937316369614</v>
      </c>
      <c r="K772" s="2">
        <f t="shared" si="92"/>
        <v>1.972319227526707</v>
      </c>
    </row>
    <row r="773" spans="1:11" ht="13.5" x14ac:dyDescent="0.25">
      <c r="A773" s="3">
        <f>TITRES_STAT!B776</f>
        <v>43129</v>
      </c>
      <c r="B773" s="6">
        <f>TITRES_STAT!D776</f>
        <v>1.9457</v>
      </c>
      <c r="C773" s="2">
        <f t="shared" si="93"/>
        <v>4.1600000000000081E-2</v>
      </c>
      <c r="D773" s="2">
        <f t="shared" si="86"/>
        <v>1.9243199999999998</v>
      </c>
      <c r="E773" s="2">
        <f t="shared" si="88"/>
        <v>1.9237299999999997</v>
      </c>
      <c r="F773" s="2">
        <f t="shared" si="89"/>
        <v>1.9640599999999999</v>
      </c>
      <c r="G773" s="2">
        <f t="shared" si="91"/>
        <v>1.9687959999999995</v>
      </c>
      <c r="H773" s="2">
        <f t="shared" si="87"/>
        <v>2.0213849999999995</v>
      </c>
      <c r="I773" s="2">
        <f t="array" ref="I773">SUMPRODUCT(B757:B776, (ROW(B757:B776)-ROW(B757)+1)) / (20*21/2)</f>
        <v>1.9339828571428572</v>
      </c>
      <c r="J773" s="2">
        <f t="shared" si="90"/>
        <v>1.9449705191001079</v>
      </c>
      <c r="K773" s="2">
        <f t="shared" si="92"/>
        <v>1.9712753362511499</v>
      </c>
    </row>
    <row r="774" spans="1:11" ht="13.5" x14ac:dyDescent="0.25">
      <c r="A774" s="3">
        <f>TITRES_STAT!B777</f>
        <v>43130</v>
      </c>
      <c r="B774" s="6">
        <f>TITRES_STAT!D777</f>
        <v>1.9278999999999999</v>
      </c>
      <c r="C774" s="2">
        <f t="shared" si="93"/>
        <v>-1.7800000000000038E-2</v>
      </c>
      <c r="D774" s="2">
        <f t="shared" ref="D774:D837" si="94">AVERAGE(B770:B774)</f>
        <v>1.9195799999999998</v>
      </c>
      <c r="E774" s="2">
        <f t="shared" si="88"/>
        <v>1.9255099999999998</v>
      </c>
      <c r="F774" s="2">
        <f t="shared" si="89"/>
        <v>1.9560550000000003</v>
      </c>
      <c r="G774" s="2">
        <f t="shared" si="91"/>
        <v>1.9663059999999992</v>
      </c>
      <c r="H774" s="2">
        <f t="shared" si="87"/>
        <v>2.0201309999999992</v>
      </c>
      <c r="I774" s="2">
        <f t="array" ref="I774">SUMPRODUCT(B758:B777, (ROW(B758:B777)-ROW(B758)+1)) / (20*21/2)</f>
        <v>1.9369738095238096</v>
      </c>
      <c r="J774" s="2">
        <f t="shared" si="90"/>
        <v>1.9433447553762881</v>
      </c>
      <c r="K774" s="2">
        <f t="shared" si="92"/>
        <v>1.9695743426726735</v>
      </c>
    </row>
    <row r="775" spans="1:11" ht="13.5" x14ac:dyDescent="0.25">
      <c r="A775" s="3">
        <f>TITRES_STAT!B778</f>
        <v>43131</v>
      </c>
      <c r="B775" s="6">
        <f>TITRES_STAT!D778</f>
        <v>1.9516</v>
      </c>
      <c r="C775" s="2">
        <f t="shared" si="93"/>
        <v>2.3700000000000054E-2</v>
      </c>
      <c r="D775" s="2">
        <f t="shared" si="94"/>
        <v>1.92788</v>
      </c>
      <c r="E775" s="2">
        <f t="shared" si="88"/>
        <v>1.92788</v>
      </c>
      <c r="F775" s="2">
        <f t="shared" si="89"/>
        <v>1.9498250000000001</v>
      </c>
      <c r="G775" s="2">
        <f t="shared" si="91"/>
        <v>1.9650019999999992</v>
      </c>
      <c r="H775" s="2">
        <f t="shared" si="87"/>
        <v>2.0190229999999989</v>
      </c>
      <c r="I775" s="2">
        <f t="array" ref="I775">SUMPRODUCT(B759:B778, (ROW(B759:B778)-ROW(B759)+1)) / (20*21/2)</f>
        <v>1.9412957142857143</v>
      </c>
      <c r="J775" s="2">
        <f t="shared" si="90"/>
        <v>1.9441309691499749</v>
      </c>
      <c r="K775" s="2">
        <f t="shared" si="92"/>
        <v>1.9688694664894315</v>
      </c>
    </row>
    <row r="776" spans="1:11" ht="13.5" x14ac:dyDescent="0.25">
      <c r="A776" s="3">
        <f>TITRES_STAT!B779</f>
        <v>43132</v>
      </c>
      <c r="B776" s="6">
        <f>TITRES_STAT!D779</f>
        <v>1.9516</v>
      </c>
      <c r="C776" s="2">
        <f t="shared" si="93"/>
        <v>0</v>
      </c>
      <c r="D776" s="2">
        <f t="shared" si="94"/>
        <v>1.9361800000000002</v>
      </c>
      <c r="E776" s="2">
        <f t="shared" si="88"/>
        <v>1.9332199999999997</v>
      </c>
      <c r="F776" s="2">
        <f t="shared" si="89"/>
        <v>1.9438949999999999</v>
      </c>
      <c r="G776" s="2">
        <f t="shared" si="91"/>
        <v>1.9626299999999992</v>
      </c>
      <c r="H776" s="2">
        <f t="shared" si="87"/>
        <v>2.017914999999999</v>
      </c>
      <c r="I776" s="2">
        <f t="array" ref="I776">SUMPRODUCT(B760:B779, (ROW(B760:B779)-ROW(B760)+1)) / (20*21/2)</f>
        <v>1.940082857142857</v>
      </c>
      <c r="J776" s="2">
        <f t="shared" si="90"/>
        <v>1.9448423054214057</v>
      </c>
      <c r="K776" s="2">
        <f t="shared" si="92"/>
        <v>1.9681922325094539</v>
      </c>
    </row>
    <row r="777" spans="1:11" ht="13.5" x14ac:dyDescent="0.25">
      <c r="A777" s="3">
        <f>TITRES_STAT!B780</f>
        <v>43133</v>
      </c>
      <c r="B777" s="6">
        <f>TITRES_STAT!D780</f>
        <v>1.9753000000000001</v>
      </c>
      <c r="C777" s="2">
        <f t="shared" si="93"/>
        <v>2.3700000000000054E-2</v>
      </c>
      <c r="D777" s="2">
        <f t="shared" si="94"/>
        <v>1.95042</v>
      </c>
      <c r="E777" s="2">
        <f t="shared" si="88"/>
        <v>1.9379599999999999</v>
      </c>
      <c r="F777" s="2">
        <f t="shared" si="89"/>
        <v>1.9418199999999994</v>
      </c>
      <c r="G777" s="2">
        <f t="shared" si="91"/>
        <v>1.9607319999999993</v>
      </c>
      <c r="H777" s="2">
        <f t="shared" si="87"/>
        <v>2.017120499999999</v>
      </c>
      <c r="I777" s="2">
        <f t="array" ref="I777">SUMPRODUCT(B761:B780, (ROW(B761:B780)-ROW(B761)+1)) / (20*21/2)</f>
        <v>1.9346852380952384</v>
      </c>
      <c r="J777" s="2">
        <f t="shared" si="90"/>
        <v>1.9477430382384147</v>
      </c>
      <c r="K777" s="2">
        <f t="shared" si="92"/>
        <v>1.9684709684894752</v>
      </c>
    </row>
    <row r="778" spans="1:11" ht="13.5" x14ac:dyDescent="0.25">
      <c r="A778" s="3">
        <f>TITRES_STAT!B781</f>
        <v>43136</v>
      </c>
      <c r="B778" s="6">
        <f>TITRES_STAT!D781</f>
        <v>1.9872000000000001</v>
      </c>
      <c r="C778" s="2">
        <f t="shared" si="93"/>
        <v>1.1900000000000022E-2</v>
      </c>
      <c r="D778" s="2">
        <f t="shared" si="94"/>
        <v>1.95872</v>
      </c>
      <c r="E778" s="2">
        <f t="shared" si="88"/>
        <v>1.9415199999999999</v>
      </c>
      <c r="F778" s="2">
        <f t="shared" si="89"/>
        <v>1.9406349999999999</v>
      </c>
      <c r="G778" s="2">
        <f t="shared" si="91"/>
        <v>1.9595459999999993</v>
      </c>
      <c r="H778" s="2">
        <f t="shared" ref="H778:H841" si="95">AVERAGE(B579:B778)</f>
        <v>2.0163854999999988</v>
      </c>
      <c r="I778" s="2">
        <f t="array" ref="I778">SUMPRODUCT(B762:B781, (ROW(B762:B781)-ROW(B762)+1)) / (20*21/2)</f>
        <v>1.9341785714285715</v>
      </c>
      <c r="J778" s="2">
        <f t="shared" si="90"/>
        <v>1.9515008441204704</v>
      </c>
      <c r="K778" s="2">
        <f t="shared" si="92"/>
        <v>1.9692054403134174</v>
      </c>
    </row>
    <row r="779" spans="1:11" ht="13.5" x14ac:dyDescent="0.25">
      <c r="A779" s="3">
        <f>TITRES_STAT!B782</f>
        <v>43137</v>
      </c>
      <c r="B779" s="6">
        <f>TITRES_STAT!D782</f>
        <v>1.9278999999999999</v>
      </c>
      <c r="C779" s="2">
        <f t="shared" si="93"/>
        <v>-5.930000000000013E-2</v>
      </c>
      <c r="D779" s="2">
        <f t="shared" si="94"/>
        <v>1.95872</v>
      </c>
      <c r="E779" s="2">
        <f t="shared" si="88"/>
        <v>1.9391500000000002</v>
      </c>
      <c r="F779" s="2">
        <f t="shared" si="89"/>
        <v>1.9370749999999997</v>
      </c>
      <c r="G779" s="2">
        <f t="shared" si="91"/>
        <v>1.9577679999999995</v>
      </c>
      <c r="H779" s="2">
        <f t="shared" si="95"/>
        <v>2.0154374999999987</v>
      </c>
      <c r="I779" s="2">
        <f t="array" ref="I779">SUMPRODUCT(B763:B782, (ROW(B763:B782)-ROW(B763)+1)) / (20*21/2)</f>
        <v>1.9299076190476188</v>
      </c>
      <c r="J779" s="2">
        <f t="shared" si="90"/>
        <v>1.9492531446804258</v>
      </c>
      <c r="K779" s="2">
        <f t="shared" si="92"/>
        <v>1.9675856191246559</v>
      </c>
    </row>
    <row r="780" spans="1:11" ht="13.5" x14ac:dyDescent="0.25">
      <c r="A780" s="3">
        <f>TITRES_STAT!B783</f>
        <v>43138</v>
      </c>
      <c r="B780" s="6">
        <f>TITRES_STAT!D783</f>
        <v>1.8804000000000001</v>
      </c>
      <c r="C780" s="2">
        <f t="shared" si="93"/>
        <v>-4.7499999999999876E-2</v>
      </c>
      <c r="D780" s="2">
        <f t="shared" si="94"/>
        <v>1.94448</v>
      </c>
      <c r="E780" s="2">
        <f t="shared" ref="E780:E843" si="96">AVERAGE(B771:B780)</f>
        <v>1.9361800000000002</v>
      </c>
      <c r="F780" s="2">
        <f t="shared" si="89"/>
        <v>1.9332199999999999</v>
      </c>
      <c r="G780" s="2">
        <f t="shared" si="91"/>
        <v>1.9544459999999992</v>
      </c>
      <c r="H780" s="2">
        <f t="shared" si="95"/>
        <v>2.0139459999999989</v>
      </c>
      <c r="I780" s="2">
        <f t="array" ref="I780">SUMPRODUCT(B764:B783, (ROW(B764:B783)-ROW(B764)+1)) / (20*21/2)</f>
        <v>1.9286633333333332</v>
      </c>
      <c r="J780" s="2">
        <f t="shared" si="90"/>
        <v>1.942695702329909</v>
      </c>
      <c r="K780" s="2">
        <f t="shared" si="92"/>
        <v>1.9641665752374144</v>
      </c>
    </row>
    <row r="781" spans="1:11" ht="13.5" x14ac:dyDescent="0.25">
      <c r="A781" s="3">
        <f>TITRES_STAT!B784</f>
        <v>43139</v>
      </c>
      <c r="B781" s="6">
        <f>TITRES_STAT!D784</f>
        <v>1.9278999999999999</v>
      </c>
      <c r="C781" s="2">
        <f t="shared" si="93"/>
        <v>4.7499999999999876E-2</v>
      </c>
      <c r="D781" s="2">
        <f t="shared" si="94"/>
        <v>1.93974</v>
      </c>
      <c r="E781" s="2">
        <f t="shared" si="96"/>
        <v>1.9379600000000003</v>
      </c>
      <c r="F781" s="2">
        <f t="shared" si="89"/>
        <v>1.9311450000000001</v>
      </c>
      <c r="G781" s="2">
        <f t="shared" si="91"/>
        <v>1.9525479999999993</v>
      </c>
      <c r="H781" s="2">
        <f t="shared" si="95"/>
        <v>2.0127194999999984</v>
      </c>
      <c r="I781" s="2">
        <f t="array" ref="I781">SUMPRODUCT(B765:B784, (ROW(B765:B784)-ROW(B765)+1)) / (20*21/2)</f>
        <v>1.927475714285714</v>
      </c>
      <c r="J781" s="2">
        <f t="shared" si="90"/>
        <v>1.9412865878222987</v>
      </c>
      <c r="K781" s="2">
        <f t="shared" si="92"/>
        <v>1.9627443566006533</v>
      </c>
    </row>
    <row r="782" spans="1:11" ht="13.5" x14ac:dyDescent="0.25">
      <c r="A782" s="3">
        <f>TITRES_STAT!B785</f>
        <v>43140</v>
      </c>
      <c r="B782" s="6">
        <f>TITRES_STAT!D785</f>
        <v>1.8863000000000001</v>
      </c>
      <c r="C782" s="2">
        <f t="shared" si="93"/>
        <v>-4.1599999999999859E-2</v>
      </c>
      <c r="D782" s="2">
        <f t="shared" si="94"/>
        <v>1.92194</v>
      </c>
      <c r="E782" s="2">
        <f t="shared" si="96"/>
        <v>1.9361799999999998</v>
      </c>
      <c r="F782" s="2">
        <f t="shared" si="89"/>
        <v>1.929065</v>
      </c>
      <c r="G782" s="2">
        <f t="shared" si="91"/>
        <v>1.9498179999999996</v>
      </c>
      <c r="H782" s="2">
        <f t="shared" si="95"/>
        <v>2.0112849999999991</v>
      </c>
      <c r="I782" s="2">
        <f t="array" ref="I782">SUMPRODUCT(B766:B785, (ROW(B766:B785)-ROW(B766)+1)) / (20*21/2)</f>
        <v>1.9245647619047619</v>
      </c>
      <c r="J782" s="2">
        <f t="shared" si="90"/>
        <v>1.9360497699344608</v>
      </c>
      <c r="K782" s="2">
        <f t="shared" si="92"/>
        <v>1.9597465386947455</v>
      </c>
    </row>
    <row r="783" spans="1:11" ht="13.5" x14ac:dyDescent="0.25">
      <c r="A783" s="3">
        <f>TITRES_STAT!B786</f>
        <v>43143</v>
      </c>
      <c r="B783" s="6">
        <f>TITRES_STAT!D786</f>
        <v>1.9159999999999999</v>
      </c>
      <c r="C783" s="2">
        <f t="shared" si="93"/>
        <v>2.9699999999999838E-2</v>
      </c>
      <c r="D783" s="2">
        <f t="shared" si="94"/>
        <v>1.9077000000000002</v>
      </c>
      <c r="E783" s="2">
        <f t="shared" si="96"/>
        <v>1.9332099999999997</v>
      </c>
      <c r="F783" s="2">
        <f t="shared" si="89"/>
        <v>1.9284699999999997</v>
      </c>
      <c r="G783" s="2">
        <f t="shared" si="91"/>
        <v>1.9476819999999995</v>
      </c>
      <c r="H783" s="2">
        <f t="shared" si="95"/>
        <v>2.0099989999999992</v>
      </c>
      <c r="I783" s="2">
        <f t="array" ref="I783">SUMPRODUCT(B767:B786, (ROW(B767:B786)-ROW(B767)+1)) / (20*21/2)</f>
        <v>1.9212333333333333</v>
      </c>
      <c r="J783" s="2">
        <f t="shared" si="90"/>
        <v>1.9341402680359407</v>
      </c>
      <c r="K783" s="2">
        <f t="shared" si="92"/>
        <v>1.9580309881576967</v>
      </c>
    </row>
    <row r="784" spans="1:11" ht="13.5" x14ac:dyDescent="0.25">
      <c r="A784" s="3">
        <f>TITRES_STAT!B787</f>
        <v>43144</v>
      </c>
      <c r="B784" s="6">
        <f>TITRES_STAT!D787</f>
        <v>1.9159999999999999</v>
      </c>
      <c r="C784" s="2">
        <f t="shared" si="93"/>
        <v>0</v>
      </c>
      <c r="D784" s="2">
        <f t="shared" si="94"/>
        <v>1.9053200000000001</v>
      </c>
      <c r="E784" s="2">
        <f t="shared" si="96"/>
        <v>1.9320200000000001</v>
      </c>
      <c r="F784" s="2">
        <f t="shared" si="89"/>
        <v>1.9287649999999996</v>
      </c>
      <c r="G784" s="2">
        <f t="shared" si="91"/>
        <v>1.9456659999999997</v>
      </c>
      <c r="H784" s="2">
        <f t="shared" si="95"/>
        <v>2.0087129999999989</v>
      </c>
      <c r="I784" s="2">
        <f t="array" ref="I784">SUMPRODUCT(B768:B787, (ROW(B768:B787)-ROW(B768)+1)) / (20*21/2)</f>
        <v>1.9179300000000001</v>
      </c>
      <c r="J784" s="2">
        <f t="shared" si="90"/>
        <v>1.9324126234610892</v>
      </c>
      <c r="K784" s="2">
        <f t="shared" si="92"/>
        <v>1.9563827141122969</v>
      </c>
    </row>
    <row r="785" spans="1:11" ht="13.5" x14ac:dyDescent="0.25">
      <c r="A785" s="3">
        <f>TITRES_STAT!B788</f>
        <v>43145</v>
      </c>
      <c r="B785" s="6">
        <f>TITRES_STAT!D788</f>
        <v>1.8982000000000001</v>
      </c>
      <c r="C785" s="2">
        <f t="shared" si="93"/>
        <v>-1.7799999999999816E-2</v>
      </c>
      <c r="D785" s="2">
        <f t="shared" si="94"/>
        <v>1.9088799999999999</v>
      </c>
      <c r="E785" s="2">
        <f t="shared" si="96"/>
        <v>1.9266799999999999</v>
      </c>
      <c r="F785" s="2">
        <f t="shared" si="89"/>
        <v>1.9272800000000001</v>
      </c>
      <c r="G785" s="2">
        <f t="shared" si="91"/>
        <v>1.9424619999999999</v>
      </c>
      <c r="H785" s="2">
        <f t="shared" si="95"/>
        <v>2.007337999999999</v>
      </c>
      <c r="I785" s="2">
        <f t="array" ref="I785">SUMPRODUCT(B769:B788, (ROW(B769:B788)-ROW(B769)+1)) / (20*21/2)</f>
        <v>1.9147961904761905</v>
      </c>
      <c r="J785" s="2">
        <f t="shared" si="90"/>
        <v>1.9291542783695568</v>
      </c>
      <c r="K785" s="2">
        <f t="shared" si="92"/>
        <v>1.9541010390490696</v>
      </c>
    </row>
    <row r="786" spans="1:11" ht="13.5" x14ac:dyDescent="0.25">
      <c r="A786" s="3">
        <f>TITRES_STAT!B789</f>
        <v>43146</v>
      </c>
      <c r="B786" s="6">
        <f>TITRES_STAT!D789</f>
        <v>1.8923000000000001</v>
      </c>
      <c r="C786" s="2">
        <f t="shared" si="93"/>
        <v>-5.9000000000000163E-3</v>
      </c>
      <c r="D786" s="2">
        <f t="shared" si="94"/>
        <v>1.9017599999999999</v>
      </c>
      <c r="E786" s="2">
        <f t="shared" si="96"/>
        <v>1.92075</v>
      </c>
      <c r="F786" s="2">
        <f t="shared" si="89"/>
        <v>1.9269849999999997</v>
      </c>
      <c r="G786" s="2">
        <f t="shared" si="91"/>
        <v>1.9400900000000001</v>
      </c>
      <c r="H786" s="2">
        <f t="shared" si="95"/>
        <v>2.0059614999999988</v>
      </c>
      <c r="I786" s="2">
        <f t="array" ref="I786">SUMPRODUCT(B770:B789, (ROW(B770:B789)-ROW(B770)+1)) / (20*21/2)</f>
        <v>1.9113733333333336</v>
      </c>
      <c r="J786" s="2">
        <f t="shared" si="90"/>
        <v>1.9256443470962656</v>
      </c>
      <c r="K786" s="2">
        <f t="shared" si="92"/>
        <v>1.9516774688902825</v>
      </c>
    </row>
    <row r="787" spans="1:11" ht="13.5" x14ac:dyDescent="0.25">
      <c r="A787" s="3">
        <f>TITRES_STAT!B790</f>
        <v>43147</v>
      </c>
      <c r="B787" s="6">
        <f>TITRES_STAT!D790</f>
        <v>1.8923000000000001</v>
      </c>
      <c r="C787" s="2">
        <f t="shared" si="93"/>
        <v>0</v>
      </c>
      <c r="D787" s="2">
        <f t="shared" si="94"/>
        <v>1.9029600000000002</v>
      </c>
      <c r="E787" s="2">
        <f t="shared" si="96"/>
        <v>1.9124499999999998</v>
      </c>
      <c r="F787" s="2">
        <f t="shared" si="89"/>
        <v>1.9252050000000001</v>
      </c>
      <c r="G787" s="2">
        <f t="shared" si="91"/>
        <v>1.9381920000000001</v>
      </c>
      <c r="H787" s="2">
        <f t="shared" si="95"/>
        <v>2.0048079999999984</v>
      </c>
      <c r="I787" s="2">
        <f t="array" ref="I787">SUMPRODUCT(B771:B790, (ROW(B771:B790)-ROW(B771)+1)) / (20*21/2)</f>
        <v>1.9133471428571427</v>
      </c>
      <c r="J787" s="2">
        <f t="shared" si="90"/>
        <v>1.9224686949918595</v>
      </c>
      <c r="K787" s="2">
        <f t="shared" si="92"/>
        <v>1.9493489406985067</v>
      </c>
    </row>
    <row r="788" spans="1:11" ht="13.5" x14ac:dyDescent="0.25">
      <c r="A788" s="3">
        <f>TITRES_STAT!B791</f>
        <v>43150</v>
      </c>
      <c r="B788" s="6">
        <f>TITRES_STAT!D791</f>
        <v>1.8923000000000001</v>
      </c>
      <c r="C788" s="2">
        <f t="shared" si="93"/>
        <v>0</v>
      </c>
      <c r="D788" s="2">
        <f t="shared" si="94"/>
        <v>1.8982200000000002</v>
      </c>
      <c r="E788" s="2">
        <f t="shared" si="96"/>
        <v>1.9029600000000002</v>
      </c>
      <c r="F788" s="2">
        <f t="shared" ref="F788:F851" si="97">AVERAGE(B769:B788)</f>
        <v>1.9222399999999999</v>
      </c>
      <c r="G788" s="2">
        <f t="shared" si="91"/>
        <v>1.9374800000000005</v>
      </c>
      <c r="H788" s="2">
        <f t="shared" si="95"/>
        <v>2.0034034999999988</v>
      </c>
      <c r="I788" s="2">
        <f t="array" ref="I788">SUMPRODUCT(B772:B791, (ROW(B772:B791)-ROW(B772)+1)) / (20*21/2)</f>
        <v>1.9163133333333333</v>
      </c>
      <c r="J788" s="2">
        <f t="shared" si="90"/>
        <v>1.9195954859450155</v>
      </c>
      <c r="K788" s="2">
        <f t="shared" si="92"/>
        <v>1.9471117273377809</v>
      </c>
    </row>
    <row r="789" spans="1:11" ht="13.5" x14ac:dyDescent="0.25">
      <c r="A789" s="3">
        <f>TITRES_STAT!B792</f>
        <v>43151</v>
      </c>
      <c r="B789" s="6">
        <f>TITRES_STAT!D792</f>
        <v>1.8863000000000001</v>
      </c>
      <c r="C789" s="2">
        <f t="shared" si="93"/>
        <v>-6.0000000000000053E-3</v>
      </c>
      <c r="D789" s="2">
        <f t="shared" si="94"/>
        <v>1.8922800000000002</v>
      </c>
      <c r="E789" s="2">
        <f t="shared" si="96"/>
        <v>1.8988</v>
      </c>
      <c r="F789" s="2">
        <f t="shared" si="97"/>
        <v>1.9189750000000001</v>
      </c>
      <c r="G789" s="2">
        <f t="shared" si="91"/>
        <v>1.9372420000000006</v>
      </c>
      <c r="H789" s="2">
        <f t="shared" si="95"/>
        <v>2.0019969999999985</v>
      </c>
      <c r="I789" s="2">
        <f t="array" ref="I789">SUMPRODUCT(B773:B792, (ROW(B773:B792)-ROW(B773)+1)) / (20*21/2)</f>
        <v>1.9236057142857139</v>
      </c>
      <c r="J789" s="2">
        <f t="shared" ref="J789:J852" si="98">$J$4*B789+J788*(1-$J$4)</f>
        <v>1.9164244872835854</v>
      </c>
      <c r="K789" s="2">
        <f t="shared" si="92"/>
        <v>1.9447269537166916</v>
      </c>
    </row>
    <row r="790" spans="1:11" ht="13.5" x14ac:dyDescent="0.25">
      <c r="A790" s="3">
        <f>TITRES_STAT!B793</f>
        <v>43152</v>
      </c>
      <c r="B790" s="6">
        <f>TITRES_STAT!D793</f>
        <v>1.9397</v>
      </c>
      <c r="C790" s="2">
        <f t="shared" si="93"/>
        <v>5.3399999999999892E-2</v>
      </c>
      <c r="D790" s="2">
        <f t="shared" si="94"/>
        <v>1.9005800000000002</v>
      </c>
      <c r="E790" s="2">
        <f t="shared" si="96"/>
        <v>1.90473</v>
      </c>
      <c r="F790" s="2">
        <f t="shared" si="97"/>
        <v>1.920455</v>
      </c>
      <c r="G790" s="2">
        <f t="shared" si="91"/>
        <v>1.9391400000000001</v>
      </c>
      <c r="H790" s="2">
        <f t="shared" si="95"/>
        <v>2.000885499999999</v>
      </c>
      <c r="I790" s="2">
        <f t="array" ref="I790">SUMPRODUCT(B774:B793, (ROW(B774:B793)-ROW(B774)+1)) / (20*21/2)</f>
        <v>1.92536</v>
      </c>
      <c r="J790" s="2">
        <f t="shared" si="98"/>
        <v>1.918641202780387</v>
      </c>
      <c r="K790" s="2">
        <f t="shared" si="92"/>
        <v>1.9445298182768214</v>
      </c>
    </row>
    <row r="791" spans="1:11" ht="13.5" x14ac:dyDescent="0.25">
      <c r="A791" s="3">
        <f>TITRES_STAT!B794</f>
        <v>43153</v>
      </c>
      <c r="B791" s="6">
        <f>TITRES_STAT!D794</f>
        <v>1.9516</v>
      </c>
      <c r="C791" s="2">
        <f t="shared" si="93"/>
        <v>1.1900000000000022E-2</v>
      </c>
      <c r="D791" s="2">
        <f t="shared" si="94"/>
        <v>1.9124400000000001</v>
      </c>
      <c r="E791" s="2">
        <f t="shared" si="96"/>
        <v>1.9070999999999998</v>
      </c>
      <c r="F791" s="2">
        <f t="shared" si="97"/>
        <v>1.9225300000000001</v>
      </c>
      <c r="G791" s="2">
        <f t="shared" si="91"/>
        <v>1.9412760000000002</v>
      </c>
      <c r="H791" s="2">
        <f t="shared" si="95"/>
        <v>2.0000004999999992</v>
      </c>
      <c r="I791" s="2">
        <f t="array" ref="I791">SUMPRODUCT(B775:B794, (ROW(B775:B794)-ROW(B775)+1)) / (20*21/2)</f>
        <v>1.9321999999999997</v>
      </c>
      <c r="J791" s="2">
        <f t="shared" si="98"/>
        <v>1.9217801358489215</v>
      </c>
      <c r="K791" s="2">
        <f t="shared" si="92"/>
        <v>1.9448070803051813</v>
      </c>
    </row>
    <row r="792" spans="1:11" ht="13.5" x14ac:dyDescent="0.25">
      <c r="A792" s="3">
        <f>TITRES_STAT!B795</f>
        <v>43154</v>
      </c>
      <c r="B792" s="6">
        <f>TITRES_STAT!D795</f>
        <v>1.9991000000000001</v>
      </c>
      <c r="C792" s="2">
        <f t="shared" si="93"/>
        <v>4.7500000000000098E-2</v>
      </c>
      <c r="D792" s="2">
        <f t="shared" si="94"/>
        <v>1.9338000000000002</v>
      </c>
      <c r="E792" s="2">
        <f t="shared" si="96"/>
        <v>1.9183800000000002</v>
      </c>
      <c r="F792" s="2">
        <f t="shared" si="97"/>
        <v>1.9272799999999997</v>
      </c>
      <c r="G792" s="2">
        <f t="shared" si="91"/>
        <v>1.9442420000000005</v>
      </c>
      <c r="H792" s="2">
        <f t="shared" si="95"/>
        <v>1.9994084999999993</v>
      </c>
      <c r="I792" s="2">
        <f t="array" ref="I792">SUMPRODUCT(B776:B795, (ROW(B776:B795)-ROW(B776)+1)) / (20*21/2)</f>
        <v>1.9398247619047617</v>
      </c>
      <c r="J792" s="2">
        <f t="shared" si="98"/>
        <v>1.9291439324347386</v>
      </c>
      <c r="K792" s="2">
        <f t="shared" si="92"/>
        <v>1.9469362144108606</v>
      </c>
    </row>
    <row r="793" spans="1:11" ht="13.5" x14ac:dyDescent="0.25">
      <c r="A793" s="3">
        <f>TITRES_STAT!B796</f>
        <v>43157</v>
      </c>
      <c r="B793" s="6">
        <f>TITRES_STAT!D796</f>
        <v>1.9457</v>
      </c>
      <c r="C793" s="2">
        <f t="shared" si="93"/>
        <v>-5.3400000000000114E-2</v>
      </c>
      <c r="D793" s="2">
        <f t="shared" si="94"/>
        <v>1.94448</v>
      </c>
      <c r="E793" s="2">
        <f t="shared" si="96"/>
        <v>1.9213499999999999</v>
      </c>
      <c r="F793" s="2">
        <f t="shared" si="97"/>
        <v>1.9272799999999997</v>
      </c>
      <c r="G793" s="2">
        <f t="shared" si="91"/>
        <v>1.9463780000000006</v>
      </c>
      <c r="H793" s="2">
        <f t="shared" si="95"/>
        <v>1.9985494999999989</v>
      </c>
      <c r="I793" s="2">
        <f t="array" ref="I793">SUMPRODUCT(B777:B796, (ROW(B777:B796)-ROW(B777)+1)) / (20*21/2)</f>
        <v>1.9528147619047618</v>
      </c>
      <c r="J793" s="2">
        <f t="shared" si="98"/>
        <v>1.9307207007742873</v>
      </c>
      <c r="K793" s="2">
        <f t="shared" si="92"/>
        <v>1.9468877354143563</v>
      </c>
    </row>
    <row r="794" spans="1:11" ht="13.5" x14ac:dyDescent="0.25">
      <c r="A794" s="3">
        <f>TITRES_STAT!B797</f>
        <v>43158</v>
      </c>
      <c r="B794" s="6">
        <f>TITRES_STAT!D797</f>
        <v>1.9991000000000001</v>
      </c>
      <c r="C794" s="2">
        <f t="shared" si="93"/>
        <v>5.3400000000000114E-2</v>
      </c>
      <c r="D794" s="2">
        <f t="shared" si="94"/>
        <v>1.9670400000000001</v>
      </c>
      <c r="E794" s="2">
        <f t="shared" si="96"/>
        <v>1.9296600000000002</v>
      </c>
      <c r="F794" s="2">
        <f t="shared" si="97"/>
        <v>1.9308399999999994</v>
      </c>
      <c r="G794" s="2">
        <f t="shared" si="91"/>
        <v>1.9485140000000001</v>
      </c>
      <c r="H794" s="2">
        <f t="shared" si="95"/>
        <v>1.9977069999999995</v>
      </c>
      <c r="I794" s="2">
        <f t="array" ref="I794">SUMPRODUCT(B778:B797, (ROW(B778:B797)-ROW(B778)+1)) / (20*21/2)</f>
        <v>1.9686304761904765</v>
      </c>
      <c r="J794" s="2">
        <f t="shared" si="98"/>
        <v>1.93723301498626</v>
      </c>
      <c r="K794" s="2">
        <f t="shared" si="92"/>
        <v>1.9489352752020288</v>
      </c>
    </row>
    <row r="795" spans="1:11" ht="13.5" x14ac:dyDescent="0.25">
      <c r="A795" s="3">
        <f>TITRES_STAT!B798</f>
        <v>43159</v>
      </c>
      <c r="B795" s="6">
        <f>TITRES_STAT!D798</f>
        <v>2.0108999999999999</v>
      </c>
      <c r="C795" s="2">
        <f t="shared" si="93"/>
        <v>1.1799999999999811E-2</v>
      </c>
      <c r="D795" s="2">
        <f t="shared" si="94"/>
        <v>1.9812799999999999</v>
      </c>
      <c r="E795" s="2">
        <f t="shared" si="96"/>
        <v>1.9409299999999998</v>
      </c>
      <c r="F795" s="2">
        <f t="shared" si="97"/>
        <v>1.9338049999999996</v>
      </c>
      <c r="G795" s="2">
        <f t="shared" si="91"/>
        <v>1.9510060000000002</v>
      </c>
      <c r="H795" s="2">
        <f t="shared" si="95"/>
        <v>1.9971184999999994</v>
      </c>
      <c r="I795" s="2">
        <f t="array" ref="I795">SUMPRODUCT(B779:B798, (ROW(B779:B798)-ROW(B779)+1)) / (20*21/2)</f>
        <v>1.9866533333333332</v>
      </c>
      <c r="J795" s="2">
        <f t="shared" si="98"/>
        <v>1.944248918320902</v>
      </c>
      <c r="K795" s="2">
        <f t="shared" si="92"/>
        <v>1.9513652644097923</v>
      </c>
    </row>
    <row r="796" spans="1:11" ht="13.5" x14ac:dyDescent="0.25">
      <c r="A796" s="3">
        <f>TITRES_STAT!B799</f>
        <v>43160</v>
      </c>
      <c r="B796" s="6">
        <f>TITRES_STAT!D799</f>
        <v>2.0701999999999998</v>
      </c>
      <c r="C796" s="2">
        <f t="shared" si="93"/>
        <v>5.9299999999999908E-2</v>
      </c>
      <c r="D796" s="2">
        <f t="shared" si="94"/>
        <v>2.0049999999999999</v>
      </c>
      <c r="E796" s="2">
        <f t="shared" si="96"/>
        <v>1.9587200000000002</v>
      </c>
      <c r="F796" s="2">
        <f t="shared" si="97"/>
        <v>1.9397349999999995</v>
      </c>
      <c r="G796" s="2">
        <f t="shared" si="91"/>
        <v>1.9546840000000003</v>
      </c>
      <c r="H796" s="2">
        <f t="shared" si="95"/>
        <v>1.9966594999999991</v>
      </c>
      <c r="I796" s="2">
        <f t="array" ref="I796">SUMPRODUCT(B780:B799, (ROW(B780:B799)-ROW(B780)+1)) / (20*21/2)</f>
        <v>2.0011414285714286</v>
      </c>
      <c r="J796" s="2">
        <f t="shared" si="98"/>
        <v>1.956244259433197</v>
      </c>
      <c r="K796" s="2">
        <f t="shared" si="92"/>
        <v>1.9560254501192123</v>
      </c>
    </row>
    <row r="797" spans="1:11" ht="13.5" x14ac:dyDescent="0.25">
      <c r="A797" s="3">
        <f>TITRES_STAT!B800</f>
        <v>43161</v>
      </c>
      <c r="B797" s="6">
        <f>TITRES_STAT!D800</f>
        <v>2.1057999999999999</v>
      </c>
      <c r="C797" s="2">
        <f t="shared" si="93"/>
        <v>3.5600000000000076E-2</v>
      </c>
      <c r="D797" s="2">
        <f t="shared" si="94"/>
        <v>2.0263400000000003</v>
      </c>
      <c r="E797" s="2">
        <f t="shared" si="96"/>
        <v>1.98007</v>
      </c>
      <c r="F797" s="2">
        <f t="shared" si="97"/>
        <v>1.9462599999999994</v>
      </c>
      <c r="G797" s="2">
        <f t="shared" si="91"/>
        <v>1.9593100000000008</v>
      </c>
      <c r="H797" s="2">
        <f t="shared" si="95"/>
        <v>1.9965174999999993</v>
      </c>
      <c r="I797" s="2">
        <f t="array" ref="I797">SUMPRODUCT(B781:B800, (ROW(B781:B800)-ROW(B781)+1)) / (20*21/2)</f>
        <v>2.014782380952381</v>
      </c>
      <c r="J797" s="2">
        <f t="shared" si="98"/>
        <v>1.9704876632967019</v>
      </c>
      <c r="K797" s="2">
        <f t="shared" si="92"/>
        <v>1.9618989618792431</v>
      </c>
    </row>
    <row r="798" spans="1:11" ht="13.5" x14ac:dyDescent="0.25">
      <c r="A798" s="3">
        <f>TITRES_STAT!B801</f>
        <v>43164</v>
      </c>
      <c r="B798" s="6">
        <f>TITRES_STAT!D801</f>
        <v>2.1355</v>
      </c>
      <c r="C798" s="2">
        <f t="shared" si="93"/>
        <v>2.970000000000006E-2</v>
      </c>
      <c r="D798" s="2">
        <f t="shared" si="94"/>
        <v>2.0643000000000002</v>
      </c>
      <c r="E798" s="2">
        <f t="shared" si="96"/>
        <v>2.0043899999999999</v>
      </c>
      <c r="F798" s="2">
        <f t="shared" si="97"/>
        <v>1.9536749999999998</v>
      </c>
      <c r="G798" s="2">
        <f t="shared" si="91"/>
        <v>1.9646500000000007</v>
      </c>
      <c r="H798" s="2">
        <f t="shared" si="95"/>
        <v>1.996412499999999</v>
      </c>
      <c r="I798" s="2">
        <f t="array" ref="I798">SUMPRODUCT(B782:B801, (ROW(B782:B801)-ROW(B782)+1)) / (20*21/2)</f>
        <v>2.0301785714285714</v>
      </c>
      <c r="J798" s="2">
        <f t="shared" si="98"/>
        <v>1.9862031239351112</v>
      </c>
      <c r="K798" s="2">
        <f t="shared" si="92"/>
        <v>1.9687068457271157</v>
      </c>
    </row>
    <row r="799" spans="1:11" ht="13.5" x14ac:dyDescent="0.25">
      <c r="A799" s="3">
        <f>TITRES_STAT!B802</f>
        <v>43165</v>
      </c>
      <c r="B799" s="6">
        <f>TITRES_STAT!D802</f>
        <v>2.1057999999999999</v>
      </c>
      <c r="C799" s="2">
        <f t="shared" si="93"/>
        <v>-2.970000000000006E-2</v>
      </c>
      <c r="D799" s="2">
        <f t="shared" si="94"/>
        <v>2.0856400000000002</v>
      </c>
      <c r="E799" s="2">
        <f t="shared" si="96"/>
        <v>2.0263399999999998</v>
      </c>
      <c r="F799" s="2">
        <f t="shared" si="97"/>
        <v>1.9625699999999999</v>
      </c>
      <c r="G799" s="2">
        <f t="shared" si="91"/>
        <v>1.9683280000000005</v>
      </c>
      <c r="H799" s="2">
        <f t="shared" si="95"/>
        <v>1.9961589999999994</v>
      </c>
      <c r="I799" s="2">
        <f t="array" ref="I799">SUMPRODUCT(B783:B802, (ROW(B783:B802)-ROW(B783)+1)) / (20*21/2)</f>
        <v>2.0434528571428574</v>
      </c>
      <c r="J799" s="2">
        <f t="shared" si="98"/>
        <v>1.997593302607958</v>
      </c>
      <c r="K799" s="2">
        <f t="shared" si="92"/>
        <v>1.9740830478554641</v>
      </c>
    </row>
    <row r="800" spans="1:11" ht="13.5" x14ac:dyDescent="0.25">
      <c r="A800" s="3">
        <f>TITRES_STAT!B803</f>
        <v>43166</v>
      </c>
      <c r="B800" s="6">
        <f>TITRES_STAT!D803</f>
        <v>2.1057999999999999</v>
      </c>
      <c r="C800" s="2">
        <f t="shared" si="93"/>
        <v>0</v>
      </c>
      <c r="D800" s="2">
        <f t="shared" si="94"/>
        <v>2.1046200000000002</v>
      </c>
      <c r="E800" s="2">
        <f t="shared" si="96"/>
        <v>2.0429499999999998</v>
      </c>
      <c r="F800" s="2">
        <f t="shared" si="97"/>
        <v>1.9738399999999998</v>
      </c>
      <c r="G800" s="2">
        <f t="shared" si="91"/>
        <v>1.9703440000000005</v>
      </c>
      <c r="H800" s="2">
        <f t="shared" si="95"/>
        <v>1.9962119999999992</v>
      </c>
      <c r="I800" s="2">
        <f t="array" ref="I800">SUMPRODUCT(B784:B803, (ROW(B784:B803)-ROW(B784)+1)) / (20*21/2)</f>
        <v>2.0510828571428572</v>
      </c>
      <c r="J800" s="2">
        <f t="shared" si="98"/>
        <v>2.0078987023595811</v>
      </c>
      <c r="K800" s="2">
        <f t="shared" si="92"/>
        <v>1.9792484185277988</v>
      </c>
    </row>
    <row r="801" spans="1:11" ht="13.5" x14ac:dyDescent="0.25">
      <c r="A801" s="3">
        <f>TITRES_STAT!B804</f>
        <v>43167</v>
      </c>
      <c r="B801" s="6">
        <f>TITRES_STAT!D804</f>
        <v>2.1355</v>
      </c>
      <c r="C801" s="2">
        <f t="shared" si="93"/>
        <v>2.970000000000006E-2</v>
      </c>
      <c r="D801" s="2">
        <f t="shared" si="94"/>
        <v>2.11768</v>
      </c>
      <c r="E801" s="2">
        <f t="shared" si="96"/>
        <v>2.06134</v>
      </c>
      <c r="F801" s="2">
        <f t="shared" si="97"/>
        <v>1.9842199999999999</v>
      </c>
      <c r="G801" s="2">
        <f t="shared" si="91"/>
        <v>1.9731920000000005</v>
      </c>
      <c r="H801" s="2">
        <f t="shared" si="95"/>
        <v>1.9963019999999994</v>
      </c>
      <c r="I801" s="2">
        <f t="array" ref="I801">SUMPRODUCT(B785:B804, (ROW(B785:B804)-ROW(B785)+1)) / (20*21/2)</f>
        <v>2.056254761904762</v>
      </c>
      <c r="J801" s="2">
        <f t="shared" si="98"/>
        <v>2.0200512068967638</v>
      </c>
      <c r="K801" s="2">
        <f t="shared" si="92"/>
        <v>1.9853759315267085</v>
      </c>
    </row>
    <row r="802" spans="1:11" ht="13.5" x14ac:dyDescent="0.25">
      <c r="A802" s="3">
        <f>TITRES_STAT!B805</f>
        <v>43168</v>
      </c>
      <c r="B802" s="6">
        <f>TITRES_STAT!D805</f>
        <v>2.1236000000000002</v>
      </c>
      <c r="C802" s="2">
        <f t="shared" si="93"/>
        <v>-1.18999999999998E-2</v>
      </c>
      <c r="D802" s="2">
        <f t="shared" si="94"/>
        <v>2.1212399999999998</v>
      </c>
      <c r="E802" s="2">
        <f t="shared" si="96"/>
        <v>2.0737899999999998</v>
      </c>
      <c r="F802" s="2">
        <f t="shared" si="97"/>
        <v>1.9960850000000001</v>
      </c>
      <c r="G802" s="2">
        <f t="shared" si="91"/>
        <v>1.9736660000000004</v>
      </c>
      <c r="H802" s="2">
        <f t="shared" si="95"/>
        <v>1.9966114999999995</v>
      </c>
      <c r="I802" s="2">
        <f t="array" ref="I802">SUMPRODUCT(B786:B805, (ROW(B786:B805)-ROW(B786)+1)) / (20*21/2)</f>
        <v>2.0624438095238093</v>
      </c>
      <c r="J802" s="2">
        <f t="shared" si="98"/>
        <v>2.0299129967161198</v>
      </c>
      <c r="K802" s="2">
        <f t="shared" si="92"/>
        <v>1.9907964832315435</v>
      </c>
    </row>
    <row r="803" spans="1:11" ht="13.5" x14ac:dyDescent="0.25">
      <c r="A803" s="3">
        <f>TITRES_STAT!B806</f>
        <v>43171</v>
      </c>
      <c r="B803" s="6">
        <f>TITRES_STAT!D806</f>
        <v>2.0762</v>
      </c>
      <c r="C803" s="2">
        <f t="shared" si="93"/>
        <v>-4.7400000000000109E-2</v>
      </c>
      <c r="D803" s="2">
        <f t="shared" si="94"/>
        <v>2.1093799999999998</v>
      </c>
      <c r="E803" s="2">
        <f t="shared" si="96"/>
        <v>2.08684</v>
      </c>
      <c r="F803" s="2">
        <f t="shared" si="97"/>
        <v>2.004095</v>
      </c>
      <c r="G803" s="2">
        <f t="shared" si="91"/>
        <v>1.9739040000000003</v>
      </c>
      <c r="H803" s="2">
        <f t="shared" si="95"/>
        <v>1.996683999999999</v>
      </c>
      <c r="I803" s="2">
        <f t="array" ref="I803">SUMPRODUCT(B787:B806, (ROW(B787:B806)-ROW(B787)+1)) / (20*21/2)</f>
        <v>2.0722995238095239</v>
      </c>
      <c r="J803" s="2">
        <f t="shared" si="98"/>
        <v>2.0343212827431563</v>
      </c>
      <c r="K803" s="2">
        <f t="shared" si="92"/>
        <v>1.9941456407518752</v>
      </c>
    </row>
    <row r="804" spans="1:11" ht="13.5" x14ac:dyDescent="0.25">
      <c r="A804" s="3">
        <f>TITRES_STAT!B807</f>
        <v>43172</v>
      </c>
      <c r="B804" s="6">
        <f>TITRES_STAT!D807</f>
        <v>2.0583999999999998</v>
      </c>
      <c r="C804" s="2">
        <f t="shared" si="93"/>
        <v>-1.780000000000026E-2</v>
      </c>
      <c r="D804" s="2">
        <f t="shared" si="94"/>
        <v>2.0999000000000003</v>
      </c>
      <c r="E804" s="2">
        <f t="shared" si="96"/>
        <v>2.0927700000000002</v>
      </c>
      <c r="F804" s="2">
        <f t="shared" si="97"/>
        <v>2.011215</v>
      </c>
      <c r="G804" s="2">
        <f t="shared" si="91"/>
        <v>1.9733120000000002</v>
      </c>
      <c r="H804" s="2">
        <f t="shared" si="95"/>
        <v>1.9966674999999992</v>
      </c>
      <c r="I804" s="2">
        <f t="array" ref="I804">SUMPRODUCT(B788:B807, (ROW(B788:B807)-ROW(B788)+1)) / (20*21/2)</f>
        <v>2.0765395238095241</v>
      </c>
      <c r="J804" s="2">
        <f t="shared" si="98"/>
        <v>2.0366144939104749</v>
      </c>
      <c r="K804" s="2">
        <f t="shared" si="92"/>
        <v>1.9966654195459193</v>
      </c>
    </row>
    <row r="805" spans="1:11" ht="13.5" x14ac:dyDescent="0.25">
      <c r="A805" s="3">
        <f>TITRES_STAT!B808</f>
        <v>43173</v>
      </c>
      <c r="B805" s="6">
        <f>TITRES_STAT!D808</f>
        <v>2.0762</v>
      </c>
      <c r="C805" s="2">
        <f t="shared" si="93"/>
        <v>1.780000000000026E-2</v>
      </c>
      <c r="D805" s="2">
        <f t="shared" si="94"/>
        <v>2.0939799999999997</v>
      </c>
      <c r="E805" s="2">
        <f t="shared" si="96"/>
        <v>2.0993000000000004</v>
      </c>
      <c r="F805" s="2">
        <f t="shared" si="97"/>
        <v>2.0201149999999997</v>
      </c>
      <c r="G805" s="2">
        <f t="shared" si="91"/>
        <v>1.973312</v>
      </c>
      <c r="H805" s="2">
        <f t="shared" si="95"/>
        <v>1.9967674999999991</v>
      </c>
      <c r="I805" s="2">
        <f t="array" ref="I805">SUMPRODUCT(B789:B808, (ROW(B789:B808)-ROW(B789)+1)) / (20*21/2)</f>
        <v>2.0776371428571432</v>
      </c>
      <c r="J805" s="2">
        <f t="shared" si="98"/>
        <v>2.0403845421094773</v>
      </c>
      <c r="K805" s="2">
        <f t="shared" si="92"/>
        <v>1.9997844227009813</v>
      </c>
    </row>
    <row r="806" spans="1:11" ht="13.5" x14ac:dyDescent="0.25">
      <c r="A806" s="3">
        <f>TITRES_STAT!B809</f>
        <v>43174</v>
      </c>
      <c r="B806" s="6">
        <f>TITRES_STAT!D809</f>
        <v>2.1236000000000002</v>
      </c>
      <c r="C806" s="2">
        <f t="shared" si="93"/>
        <v>4.7400000000000109E-2</v>
      </c>
      <c r="D806" s="2">
        <f t="shared" si="94"/>
        <v>2.0915999999999997</v>
      </c>
      <c r="E806" s="2">
        <f t="shared" si="96"/>
        <v>2.1046399999999998</v>
      </c>
      <c r="F806" s="2">
        <f t="shared" si="97"/>
        <v>2.0316800000000002</v>
      </c>
      <c r="G806" s="2">
        <f t="shared" si="91"/>
        <v>1.9743799999999996</v>
      </c>
      <c r="H806" s="2">
        <f t="shared" si="95"/>
        <v>1.9971044999999987</v>
      </c>
      <c r="I806" s="2">
        <f t="array" ref="I806">SUMPRODUCT(B790:B809, (ROW(B790:B809)-ROW(B790)+1)) / (20*21/2)</f>
        <v>2.0824961904761907</v>
      </c>
      <c r="J806" s="2">
        <f t="shared" si="98"/>
        <v>2.0483098238133368</v>
      </c>
      <c r="K806" s="2">
        <f t="shared" si="92"/>
        <v>2.004639935536237</v>
      </c>
    </row>
    <row r="807" spans="1:11" ht="13.5" x14ac:dyDescent="0.25">
      <c r="A807" s="3">
        <f>TITRES_STAT!B810</f>
        <v>43175</v>
      </c>
      <c r="B807" s="6">
        <f>TITRES_STAT!D810</f>
        <v>2.0762</v>
      </c>
      <c r="C807" s="2">
        <f t="shared" si="93"/>
        <v>-4.7400000000000109E-2</v>
      </c>
      <c r="D807" s="2">
        <f t="shared" si="94"/>
        <v>2.0821200000000002</v>
      </c>
      <c r="E807" s="2">
        <f t="shared" si="96"/>
        <v>2.10168</v>
      </c>
      <c r="F807" s="2">
        <f t="shared" si="97"/>
        <v>2.0408749999999998</v>
      </c>
      <c r="G807" s="2">
        <f t="shared" si="91"/>
        <v>1.9755679999999998</v>
      </c>
      <c r="H807" s="2">
        <f t="shared" si="95"/>
        <v>1.9973159999999985</v>
      </c>
      <c r="I807" s="2">
        <f t="array" ref="I807">SUMPRODUCT(B791:B810, (ROW(B791:B810)-ROW(B791)+1)) / (20*21/2)</f>
        <v>2.0863380952380952</v>
      </c>
      <c r="J807" s="2">
        <f t="shared" si="98"/>
        <v>2.0509660310692093</v>
      </c>
      <c r="K807" s="2">
        <f t="shared" si="92"/>
        <v>2.0074462125740316</v>
      </c>
    </row>
    <row r="808" spans="1:11" ht="13.5" x14ac:dyDescent="0.25">
      <c r="A808" s="3">
        <f>TITRES_STAT!B811</f>
        <v>43178</v>
      </c>
      <c r="B808" s="6">
        <f>TITRES_STAT!D811</f>
        <v>2.0524</v>
      </c>
      <c r="C808" s="2">
        <f t="shared" si="93"/>
        <v>-2.3800000000000043E-2</v>
      </c>
      <c r="D808" s="2">
        <f t="shared" si="94"/>
        <v>2.0773600000000001</v>
      </c>
      <c r="E808" s="2">
        <f t="shared" si="96"/>
        <v>2.0933699999999997</v>
      </c>
      <c r="F808" s="2">
        <f t="shared" si="97"/>
        <v>2.04888</v>
      </c>
      <c r="G808" s="2">
        <f t="shared" si="91"/>
        <v>1.9763980000000001</v>
      </c>
      <c r="H808" s="2">
        <f t="shared" si="95"/>
        <v>1.9974644999999989</v>
      </c>
      <c r="I808" s="2">
        <f t="array" ref="I808">SUMPRODUCT(B792:B811, (ROW(B792:B811)-ROW(B792)+1)) / (20*21/2)</f>
        <v>2.0843314285714287</v>
      </c>
      <c r="J808" s="2">
        <f t="shared" si="98"/>
        <v>2.0511025995388081</v>
      </c>
      <c r="K808" s="2">
        <f t="shared" si="92"/>
        <v>2.0092091061985795</v>
      </c>
    </row>
    <row r="809" spans="1:11" ht="13.5" x14ac:dyDescent="0.25">
      <c r="A809" s="3">
        <f>TITRES_STAT!B812</f>
        <v>43180</v>
      </c>
      <c r="B809" s="6">
        <f>TITRES_STAT!D812</f>
        <v>2.0998999999999999</v>
      </c>
      <c r="C809" s="2">
        <f t="shared" si="93"/>
        <v>4.7499999999999876E-2</v>
      </c>
      <c r="D809" s="2">
        <f t="shared" si="94"/>
        <v>2.0856599999999998</v>
      </c>
      <c r="E809" s="2">
        <f t="shared" si="96"/>
        <v>2.0927799999999999</v>
      </c>
      <c r="F809" s="2">
        <f t="shared" si="97"/>
        <v>2.0595599999999998</v>
      </c>
      <c r="G809" s="2">
        <f t="shared" si="91"/>
        <v>1.9784139999999999</v>
      </c>
      <c r="H809" s="2">
        <f t="shared" si="95"/>
        <v>1.9978504999999984</v>
      </c>
      <c r="I809" s="2">
        <f t="array" ref="I809">SUMPRODUCT(B793:B812, (ROW(B793:B812)-ROW(B793)+1)) / (20*21/2)</f>
        <v>2.0818728571428569</v>
      </c>
      <c r="J809" s="2">
        <f t="shared" si="98"/>
        <v>2.0557499710113025</v>
      </c>
      <c r="K809" s="2">
        <f t="shared" si="92"/>
        <v>2.012765611837851</v>
      </c>
    </row>
    <row r="810" spans="1:11" ht="13.5" x14ac:dyDescent="0.25">
      <c r="A810" s="3">
        <f>TITRES_STAT!B813</f>
        <v>43181</v>
      </c>
      <c r="B810" s="6">
        <f>TITRES_STAT!D813</f>
        <v>2.0998999999999999</v>
      </c>
      <c r="C810" s="2">
        <f t="shared" si="93"/>
        <v>0</v>
      </c>
      <c r="D810" s="2">
        <f t="shared" si="94"/>
        <v>2.0903999999999998</v>
      </c>
      <c r="E810" s="2">
        <f t="shared" si="96"/>
        <v>2.0921899999999996</v>
      </c>
      <c r="F810" s="2">
        <f t="shared" si="97"/>
        <v>2.0675699999999995</v>
      </c>
      <c r="G810" s="2">
        <f t="shared" si="91"/>
        <v>1.9812620000000001</v>
      </c>
      <c r="H810" s="2">
        <f t="shared" si="95"/>
        <v>1.9981804999999988</v>
      </c>
      <c r="I810" s="2">
        <f t="array" ref="I810">SUMPRODUCT(B794:B813, (ROW(B794:B813)-ROW(B794)+1)) / (20*21/2)</f>
        <v>2.0814457142857146</v>
      </c>
      <c r="J810" s="2">
        <f t="shared" si="98"/>
        <v>2.0599547356768926</v>
      </c>
      <c r="K810" s="2">
        <f t="shared" si="92"/>
        <v>2.0161826466677395</v>
      </c>
    </row>
    <row r="811" spans="1:11" ht="13.5" x14ac:dyDescent="0.25">
      <c r="A811" s="3">
        <f>TITRES_STAT!B814</f>
        <v>43182</v>
      </c>
      <c r="B811" s="6">
        <f>TITRES_STAT!D814</f>
        <v>2.0465</v>
      </c>
      <c r="C811" s="2">
        <f t="shared" si="93"/>
        <v>-5.3399999999999892E-2</v>
      </c>
      <c r="D811" s="2">
        <f t="shared" si="94"/>
        <v>2.07498</v>
      </c>
      <c r="E811" s="2">
        <f t="shared" si="96"/>
        <v>2.0832900000000003</v>
      </c>
      <c r="F811" s="2">
        <f t="shared" si="97"/>
        <v>2.0723149999999997</v>
      </c>
      <c r="G811" s="2">
        <f t="shared" si="91"/>
        <v>1.9828039999999998</v>
      </c>
      <c r="H811" s="2">
        <f t="shared" si="95"/>
        <v>1.9983269999999989</v>
      </c>
      <c r="I811" s="2">
        <f t="array" ref="I811">SUMPRODUCT(B795:B814, (ROW(B795:B814)-ROW(B795)+1)) / (20*21/2)</f>
        <v>2.0832542857142857</v>
      </c>
      <c r="J811" s="2">
        <f t="shared" si="98"/>
        <v>2.0586733322790933</v>
      </c>
      <c r="K811" s="2">
        <f t="shared" si="92"/>
        <v>2.0173715624846911</v>
      </c>
    </row>
    <row r="812" spans="1:11" ht="13.5" x14ac:dyDescent="0.25">
      <c r="A812" s="3">
        <f>TITRES_STAT!B815</f>
        <v>43185</v>
      </c>
      <c r="B812" s="6">
        <f>TITRES_STAT!D815</f>
        <v>2.0465</v>
      </c>
      <c r="C812" s="2">
        <f t="shared" si="93"/>
        <v>0</v>
      </c>
      <c r="D812" s="2">
        <f t="shared" si="94"/>
        <v>2.0690400000000002</v>
      </c>
      <c r="E812" s="2">
        <f t="shared" si="96"/>
        <v>2.07558</v>
      </c>
      <c r="F812" s="2">
        <f t="shared" si="97"/>
        <v>2.0746849999999997</v>
      </c>
      <c r="G812" s="2">
        <f t="shared" si="91"/>
        <v>1.9851759999999998</v>
      </c>
      <c r="H812" s="2">
        <f t="shared" si="95"/>
        <v>1.9984734999999987</v>
      </c>
      <c r="I812" s="2">
        <f t="array" ref="I812">SUMPRODUCT(B796:B815, (ROW(B796:B815)-ROW(B796)+1)) / (20*21/2)</f>
        <v>2.0840209523809521</v>
      </c>
      <c r="J812" s="2">
        <f t="shared" si="98"/>
        <v>2.0575139673001321</v>
      </c>
      <c r="K812" s="2">
        <f t="shared" si="92"/>
        <v>2.0185138541519581</v>
      </c>
    </row>
    <row r="813" spans="1:11" ht="13.5" x14ac:dyDescent="0.25">
      <c r="A813" s="3">
        <f>TITRES_STAT!B816</f>
        <v>43186</v>
      </c>
      <c r="B813" s="6">
        <f>TITRES_STAT!D816</f>
        <v>2.0701999999999998</v>
      </c>
      <c r="C813" s="2">
        <f t="shared" si="93"/>
        <v>2.3699999999999832E-2</v>
      </c>
      <c r="D813" s="2">
        <f t="shared" si="94"/>
        <v>2.0726</v>
      </c>
      <c r="E813" s="2">
        <f t="shared" si="96"/>
        <v>2.07498</v>
      </c>
      <c r="F813" s="2">
        <f t="shared" si="97"/>
        <v>2.0809100000000003</v>
      </c>
      <c r="G813" s="2">
        <f t="shared" si="91"/>
        <v>1.9880219999999997</v>
      </c>
      <c r="H813" s="2">
        <f t="shared" si="95"/>
        <v>1.9986829999999989</v>
      </c>
      <c r="I813" s="2">
        <f t="array" ref="I813">SUMPRODUCT(B797:B816, (ROW(B797:B816)-ROW(B797)+1)) / (20*21/2)</f>
        <v>2.0826966666666666</v>
      </c>
      <c r="J813" s="2">
        <f t="shared" si="98"/>
        <v>2.0587221608905959</v>
      </c>
      <c r="K813" s="2">
        <f t="shared" si="92"/>
        <v>2.0205407618322737</v>
      </c>
    </row>
    <row r="814" spans="1:11" ht="13.5" x14ac:dyDescent="0.25">
      <c r="A814" s="3">
        <f>TITRES_STAT!B817</f>
        <v>43187</v>
      </c>
      <c r="B814" s="6">
        <f>TITRES_STAT!D817</f>
        <v>2.0998999999999999</v>
      </c>
      <c r="C814" s="2">
        <f t="shared" si="93"/>
        <v>2.970000000000006E-2</v>
      </c>
      <c r="D814" s="2">
        <f t="shared" si="94"/>
        <v>2.0726</v>
      </c>
      <c r="E814" s="2">
        <f t="shared" si="96"/>
        <v>2.0791300000000001</v>
      </c>
      <c r="F814" s="2">
        <f t="shared" si="97"/>
        <v>2.08595</v>
      </c>
      <c r="G814" s="2">
        <f t="shared" si="91"/>
        <v>1.9918179999999999</v>
      </c>
      <c r="H814" s="2">
        <f t="shared" si="95"/>
        <v>1.9991244999999986</v>
      </c>
      <c r="I814" s="2">
        <f t="array" ref="I814">SUMPRODUCT(B798:B817, (ROW(B798:B817)-ROW(B798)+1)) / (20*21/2)</f>
        <v>2.0813438095238097</v>
      </c>
      <c r="J814" s="2">
        <f t="shared" si="98"/>
        <v>2.0626438598533965</v>
      </c>
      <c r="K814" s="2">
        <f t="shared" si="92"/>
        <v>2.0236528888192433</v>
      </c>
    </row>
    <row r="815" spans="1:11" ht="13.5" x14ac:dyDescent="0.25">
      <c r="A815" s="3">
        <f>TITRES_STAT!B818</f>
        <v>43188</v>
      </c>
      <c r="B815" s="6">
        <f>TITRES_STAT!D818</f>
        <v>2.0939999999999999</v>
      </c>
      <c r="C815" s="2">
        <f t="shared" si="93"/>
        <v>-5.9000000000000163E-3</v>
      </c>
      <c r="D815" s="2">
        <f t="shared" si="94"/>
        <v>2.0714199999999998</v>
      </c>
      <c r="E815" s="2">
        <f t="shared" si="96"/>
        <v>2.0809100000000003</v>
      </c>
      <c r="F815" s="2">
        <f t="shared" si="97"/>
        <v>2.0901050000000003</v>
      </c>
      <c r="G815" s="2">
        <f t="shared" si="91"/>
        <v>1.9951399999999999</v>
      </c>
      <c r="H815" s="2">
        <f t="shared" si="95"/>
        <v>1.9994249999999985</v>
      </c>
      <c r="I815" s="2">
        <f t="array" ref="I815">SUMPRODUCT(B799:B818, (ROW(B799:B818)-ROW(B799)+1)) / (20*21/2)</f>
        <v>2.0801319047619051</v>
      </c>
      <c r="J815" s="2">
        <f t="shared" si="98"/>
        <v>2.0656301589149777</v>
      </c>
      <c r="K815" s="2">
        <f t="shared" si="92"/>
        <v>2.026411599061626</v>
      </c>
    </row>
    <row r="816" spans="1:11" ht="13.5" x14ac:dyDescent="0.25">
      <c r="A816" s="3">
        <f>TITRES_STAT!B819</f>
        <v>43189</v>
      </c>
      <c r="B816" s="6">
        <f>TITRES_STAT!D819</f>
        <v>2.0762</v>
      </c>
      <c r="C816" s="2">
        <f t="shared" si="93"/>
        <v>-1.7799999999999816E-2</v>
      </c>
      <c r="D816" s="2">
        <f t="shared" si="94"/>
        <v>2.0773599999999997</v>
      </c>
      <c r="E816" s="2">
        <f t="shared" si="96"/>
        <v>2.0761700000000003</v>
      </c>
      <c r="F816" s="2">
        <f t="shared" si="97"/>
        <v>2.0904049999999996</v>
      </c>
      <c r="G816" s="2">
        <f t="shared" si="91"/>
        <v>1.9986999999999997</v>
      </c>
      <c r="H816" s="2">
        <f t="shared" si="95"/>
        <v>1.9996364999999985</v>
      </c>
      <c r="I816" s="2">
        <f t="array" ref="I816">SUMPRODUCT(B800:B819, (ROW(B800:B819)-ROW(B800)+1)) / (20*21/2)</f>
        <v>2.0792023809523807</v>
      </c>
      <c r="J816" s="2">
        <f t="shared" si="98"/>
        <v>2.0666368104468846</v>
      </c>
      <c r="K816" s="2">
        <f t="shared" si="92"/>
        <v>2.0283640853729348</v>
      </c>
    </row>
    <row r="817" spans="1:11" ht="13.5" x14ac:dyDescent="0.25">
      <c r="A817" s="3">
        <f>TITRES_STAT!B820</f>
        <v>43192</v>
      </c>
      <c r="B817" s="6">
        <f>TITRES_STAT!D820</f>
        <v>2.0762</v>
      </c>
      <c r="C817" s="2">
        <f t="shared" si="93"/>
        <v>0</v>
      </c>
      <c r="D817" s="2">
        <f t="shared" si="94"/>
        <v>2.0832999999999999</v>
      </c>
      <c r="E817" s="2">
        <f t="shared" si="96"/>
        <v>2.0761700000000003</v>
      </c>
      <c r="F817" s="2">
        <f t="shared" si="97"/>
        <v>2.0889250000000001</v>
      </c>
      <c r="G817" s="2">
        <f t="shared" si="91"/>
        <v>2.0016659999999997</v>
      </c>
      <c r="H817" s="2">
        <f t="shared" si="95"/>
        <v>1.9999594999999983</v>
      </c>
      <c r="I817" s="2">
        <f t="array" ref="I817">SUMPRODUCT(B801:B820, (ROW(B801:B820)-ROW(B801)+1)) / (20*21/2)</f>
        <v>2.0840614285714278</v>
      </c>
      <c r="J817" s="2">
        <f t="shared" si="98"/>
        <v>2.0675475904043239</v>
      </c>
      <c r="K817" s="2">
        <f t="shared" si="92"/>
        <v>2.0302400035936041</v>
      </c>
    </row>
    <row r="818" spans="1:11" ht="13.5" x14ac:dyDescent="0.25">
      <c r="A818" s="3">
        <f>TITRES_STAT!B821</f>
        <v>43193</v>
      </c>
      <c r="B818" s="6">
        <f>TITRES_STAT!D821</f>
        <v>2.0762</v>
      </c>
      <c r="C818" s="2">
        <f t="shared" si="93"/>
        <v>0</v>
      </c>
      <c r="D818" s="2">
        <f t="shared" si="94"/>
        <v>2.0844999999999998</v>
      </c>
      <c r="E818" s="2">
        <f t="shared" si="96"/>
        <v>2.0785499999999999</v>
      </c>
      <c r="F818" s="2">
        <f t="shared" si="97"/>
        <v>2.08596</v>
      </c>
      <c r="G818" s="2">
        <f t="shared" ref="G818:G881" si="99">AVERAGE(B769:B818)</f>
        <v>2.0041580000000003</v>
      </c>
      <c r="H818" s="2">
        <f t="shared" si="95"/>
        <v>2.0002824999999986</v>
      </c>
      <c r="I818" s="2">
        <f t="array" ref="I818">SUMPRODUCT(B802:B821, (ROW(B802:B821)-ROW(B802)+1)) / (20*21/2)</f>
        <v>2.0938647619047619</v>
      </c>
      <c r="J818" s="2">
        <f t="shared" si="98"/>
        <v>2.068371629413436</v>
      </c>
      <c r="K818" s="2">
        <f t="shared" si="92"/>
        <v>2.032042356393855</v>
      </c>
    </row>
    <row r="819" spans="1:11" ht="13.5" x14ac:dyDescent="0.25">
      <c r="A819" s="3">
        <f>TITRES_STAT!B822</f>
        <v>43194</v>
      </c>
      <c r="B819" s="6">
        <f>TITRES_STAT!D822</f>
        <v>2.0762</v>
      </c>
      <c r="C819" s="2">
        <f t="shared" si="93"/>
        <v>0</v>
      </c>
      <c r="D819" s="2">
        <f t="shared" si="94"/>
        <v>2.0797599999999998</v>
      </c>
      <c r="E819" s="2">
        <f t="shared" si="96"/>
        <v>2.0761799999999999</v>
      </c>
      <c r="F819" s="2">
        <f t="shared" si="97"/>
        <v>2.0844800000000001</v>
      </c>
      <c r="G819" s="2">
        <f t="shared" si="99"/>
        <v>2.00665</v>
      </c>
      <c r="H819" s="2">
        <f t="shared" si="95"/>
        <v>2.000633499999998</v>
      </c>
      <c r="I819" s="2">
        <f t="array" ref="I819">SUMPRODUCT(B803:B822, (ROW(B803:B822)-ROW(B803)+1)) / (20*21/2)</f>
        <v>2.097194761904762</v>
      </c>
      <c r="J819" s="2">
        <f t="shared" si="98"/>
        <v>2.0691171885169179</v>
      </c>
      <c r="K819" s="2">
        <f t="shared" ref="K819:K882" si="100">$K$4*B819+(1-$K$4)*K818</f>
        <v>2.0337740286921351</v>
      </c>
    </row>
    <row r="820" spans="1:11" ht="13.5" x14ac:dyDescent="0.25">
      <c r="A820" s="3">
        <f>TITRES_STAT!B823</f>
        <v>43195</v>
      </c>
      <c r="B820" s="6">
        <f>TITRES_STAT!D823</f>
        <v>2.1355</v>
      </c>
      <c r="C820" s="2">
        <f t="shared" si="93"/>
        <v>5.9299999999999908E-2</v>
      </c>
      <c r="D820" s="2">
        <f t="shared" si="94"/>
        <v>2.08806</v>
      </c>
      <c r="E820" s="2">
        <f t="shared" si="96"/>
        <v>2.0797400000000001</v>
      </c>
      <c r="F820" s="2">
        <f t="shared" si="97"/>
        <v>2.0859649999999998</v>
      </c>
      <c r="G820" s="2">
        <f t="shared" si="99"/>
        <v>2.011158</v>
      </c>
      <c r="H820" s="2">
        <f t="shared" si="95"/>
        <v>2.0011694999999978</v>
      </c>
      <c r="I820" s="2">
        <f t="array" ref="I820">SUMPRODUCT(B804:B823, (ROW(B804:B823)-ROW(B804)+1)) / (20*21/2)</f>
        <v>2.1050485714285716</v>
      </c>
      <c r="J820" s="2">
        <f t="shared" si="98"/>
        <v>2.0754393610391162</v>
      </c>
      <c r="K820" s="2">
        <f t="shared" si="100"/>
        <v>2.037763282468914</v>
      </c>
    </row>
    <row r="821" spans="1:11" ht="13.5" x14ac:dyDescent="0.25">
      <c r="A821" s="3">
        <f>TITRES_STAT!B824</f>
        <v>43196</v>
      </c>
      <c r="B821" s="6">
        <f>TITRES_STAT!D824</f>
        <v>2.1888999999999998</v>
      </c>
      <c r="C821" s="2">
        <f t="shared" si="93"/>
        <v>5.3399999999999892E-2</v>
      </c>
      <c r="D821" s="2">
        <f t="shared" si="94"/>
        <v>2.1106000000000003</v>
      </c>
      <c r="E821" s="2">
        <f t="shared" si="96"/>
        <v>2.0939800000000002</v>
      </c>
      <c r="F821" s="2">
        <f t="shared" si="97"/>
        <v>2.088635</v>
      </c>
      <c r="G821" s="2">
        <f t="shared" si="99"/>
        <v>2.016734</v>
      </c>
      <c r="H821" s="2">
        <f t="shared" si="95"/>
        <v>2.0020839999999982</v>
      </c>
      <c r="I821" s="2">
        <f t="array" ref="I821">SUMPRODUCT(B805:B824, (ROW(B805:B824)-ROW(B805)+1)) / (20*21/2)</f>
        <v>2.1124504761904763</v>
      </c>
      <c r="J821" s="2">
        <f t="shared" si="98"/>
        <v>2.0862451361782481</v>
      </c>
      <c r="K821" s="2">
        <f t="shared" si="100"/>
        <v>2.0436902125681722</v>
      </c>
    </row>
    <row r="822" spans="1:11" ht="13.5" x14ac:dyDescent="0.25">
      <c r="A822" s="3">
        <f>TITRES_STAT!B825</f>
        <v>43200</v>
      </c>
      <c r="B822" s="6">
        <f>TITRES_STAT!D825</f>
        <v>2.1236000000000002</v>
      </c>
      <c r="C822" s="2">
        <f t="shared" si="93"/>
        <v>-6.5299999999999692E-2</v>
      </c>
      <c r="D822" s="2">
        <f t="shared" si="94"/>
        <v>2.1200800000000002</v>
      </c>
      <c r="E822" s="2">
        <f t="shared" si="96"/>
        <v>2.1016900000000001</v>
      </c>
      <c r="F822" s="2">
        <f t="shared" si="97"/>
        <v>2.088635</v>
      </c>
      <c r="G822" s="2">
        <f t="shared" si="99"/>
        <v>2.0211239999999999</v>
      </c>
      <c r="H822" s="2">
        <f t="shared" si="95"/>
        <v>2.0028389999999985</v>
      </c>
      <c r="I822" s="2">
        <f t="array" ref="I822">SUMPRODUCT(B806:B825, (ROW(B806:B825)-ROW(B806)+1)) / (20*21/2)</f>
        <v>2.1181823809523812</v>
      </c>
      <c r="J822" s="2">
        <f t="shared" si="98"/>
        <v>2.0898027422565102</v>
      </c>
      <c r="K822" s="2">
        <f t="shared" si="100"/>
        <v>2.0468239297223616</v>
      </c>
    </row>
    <row r="823" spans="1:11" ht="13.5" x14ac:dyDescent="0.25">
      <c r="A823" s="3">
        <f>TITRES_STAT!B826</f>
        <v>43201</v>
      </c>
      <c r="B823" s="6">
        <f>TITRES_STAT!D826</f>
        <v>2.1711</v>
      </c>
      <c r="C823" s="2">
        <f t="shared" si="93"/>
        <v>4.7499999999999876E-2</v>
      </c>
      <c r="D823" s="2">
        <f t="shared" si="94"/>
        <v>2.1390599999999997</v>
      </c>
      <c r="E823" s="2">
        <f t="shared" si="96"/>
        <v>2.11178</v>
      </c>
      <c r="F823" s="2">
        <f t="shared" si="97"/>
        <v>2.0933800000000002</v>
      </c>
      <c r="G823" s="2">
        <f t="shared" si="99"/>
        <v>2.0256319999999999</v>
      </c>
      <c r="H823" s="2">
        <f t="shared" si="95"/>
        <v>2.0038874999999985</v>
      </c>
      <c r="I823" s="2">
        <f t="array" ref="I823">SUMPRODUCT(B807:B826, (ROW(B807:B826)-ROW(B807)+1)) / (20*21/2)</f>
        <v>2.1223857142857145</v>
      </c>
      <c r="J823" s="2">
        <f t="shared" si="98"/>
        <v>2.0975453382320808</v>
      </c>
      <c r="K823" s="2">
        <f t="shared" si="100"/>
        <v>2.0516975011057985</v>
      </c>
    </row>
    <row r="824" spans="1:11" ht="13.5" x14ac:dyDescent="0.25">
      <c r="A824" s="3">
        <f>TITRES_STAT!B827</f>
        <v>43202</v>
      </c>
      <c r="B824" s="6">
        <f>TITRES_STAT!D827</f>
        <v>2.1711</v>
      </c>
      <c r="C824" s="2">
        <f t="shared" si="93"/>
        <v>0</v>
      </c>
      <c r="D824" s="2">
        <f t="shared" si="94"/>
        <v>2.1580399999999997</v>
      </c>
      <c r="E824" s="2">
        <f t="shared" si="96"/>
        <v>2.1189</v>
      </c>
      <c r="F824" s="2">
        <f t="shared" si="97"/>
        <v>2.0990150000000005</v>
      </c>
      <c r="G824" s="2">
        <f t="shared" si="99"/>
        <v>2.0304959999999999</v>
      </c>
      <c r="H824" s="2">
        <f t="shared" si="95"/>
        <v>2.0049914999999983</v>
      </c>
      <c r="I824" s="2">
        <f t="array" ref="I824">SUMPRODUCT(B808:B827, (ROW(B808:B827)-ROW(B808)+1)) / (20*21/2)</f>
        <v>2.1270476190476186</v>
      </c>
      <c r="J824" s="2">
        <f t="shared" si="98"/>
        <v>2.1045505441147396</v>
      </c>
      <c r="K824" s="2">
        <f t="shared" si="100"/>
        <v>2.0563799520428261</v>
      </c>
    </row>
    <row r="825" spans="1:11" ht="13.5" x14ac:dyDescent="0.25">
      <c r="A825" s="3">
        <f>TITRES_STAT!B828</f>
        <v>43203</v>
      </c>
      <c r="B825" s="6">
        <f>TITRES_STAT!D828</f>
        <v>2.1591999999999998</v>
      </c>
      <c r="C825" s="2">
        <f t="shared" si="93"/>
        <v>-1.1900000000000244E-2</v>
      </c>
      <c r="D825" s="2">
        <f t="shared" si="94"/>
        <v>2.1627800000000001</v>
      </c>
      <c r="E825" s="2">
        <f t="shared" si="96"/>
        <v>2.1254199999999996</v>
      </c>
      <c r="F825" s="2">
        <f t="shared" si="97"/>
        <v>2.1031650000000002</v>
      </c>
      <c r="G825" s="2">
        <f t="shared" si="99"/>
        <v>2.0346479999999998</v>
      </c>
      <c r="H825" s="2">
        <f t="shared" si="95"/>
        <v>2.0061474999999982</v>
      </c>
      <c r="I825" s="2">
        <f t="array" ref="I825">SUMPRODUCT(B809:B828, (ROW(B809:B828)-ROW(B809)+1)) / (20*21/2)</f>
        <v>2.1313423809523808</v>
      </c>
      <c r="J825" s="2">
        <f t="shared" si="98"/>
        <v>2.1097552541990501</v>
      </c>
      <c r="K825" s="2">
        <f t="shared" si="100"/>
        <v>2.0604121107862445</v>
      </c>
    </row>
    <row r="826" spans="1:11" ht="13.5" x14ac:dyDescent="0.25">
      <c r="A826" s="3">
        <f>TITRES_STAT!B829</f>
        <v>43206</v>
      </c>
      <c r="B826" s="6">
        <f>TITRES_STAT!D829</f>
        <v>2.1473</v>
      </c>
      <c r="C826" s="2">
        <f t="shared" si="93"/>
        <v>-1.18999999999998E-2</v>
      </c>
      <c r="D826" s="2">
        <f t="shared" si="94"/>
        <v>2.1544599999999998</v>
      </c>
      <c r="E826" s="2">
        <f t="shared" si="96"/>
        <v>2.13253</v>
      </c>
      <c r="F826" s="2">
        <f t="shared" si="97"/>
        <v>2.1043500000000006</v>
      </c>
      <c r="G826" s="2">
        <f t="shared" si="99"/>
        <v>2.0385619999999998</v>
      </c>
      <c r="H826" s="2">
        <f t="shared" si="95"/>
        <v>2.0071604999999981</v>
      </c>
      <c r="I826" s="2">
        <f t="array" ref="I826">SUMPRODUCT(B810:B829, (ROW(B810:B829)-ROW(B810)+1)) / (20*21/2)</f>
        <v>2.135156666666667</v>
      </c>
      <c r="J826" s="2">
        <f t="shared" si="98"/>
        <v>2.1133309442753312</v>
      </c>
      <c r="K826" s="2">
        <f t="shared" si="100"/>
        <v>2.0638194789907058</v>
      </c>
    </row>
    <row r="827" spans="1:11" ht="13.5" x14ac:dyDescent="0.25">
      <c r="A827" s="3">
        <f>TITRES_STAT!B830</f>
        <v>43207</v>
      </c>
      <c r="B827" s="6">
        <f>TITRES_STAT!D830</f>
        <v>2.1533000000000002</v>
      </c>
      <c r="C827" s="2">
        <f t="shared" si="93"/>
        <v>6.0000000000002274E-3</v>
      </c>
      <c r="D827" s="2">
        <f t="shared" si="94"/>
        <v>2.1604000000000001</v>
      </c>
      <c r="E827" s="2">
        <f t="shared" si="96"/>
        <v>2.1402399999999999</v>
      </c>
      <c r="F827" s="2">
        <f t="shared" si="97"/>
        <v>2.1082050000000003</v>
      </c>
      <c r="G827" s="2">
        <f t="shared" si="99"/>
        <v>2.0421219999999995</v>
      </c>
      <c r="H827" s="2">
        <f t="shared" si="95"/>
        <v>2.0084539999999982</v>
      </c>
      <c r="I827" s="2">
        <f t="array" ref="I827">SUMPRODUCT(B811:B830, (ROW(B811:B830)-ROW(B811)+1)) / (20*21/2)</f>
        <v>2.1392785714285716</v>
      </c>
      <c r="J827" s="2">
        <f t="shared" si="98"/>
        <v>2.1171375210110139</v>
      </c>
      <c r="K827" s="2">
        <f t="shared" si="100"/>
        <v>2.0673285190302861</v>
      </c>
    </row>
    <row r="828" spans="1:11" ht="13.5" x14ac:dyDescent="0.25">
      <c r="A828" s="3">
        <f>TITRES_STAT!B831</f>
        <v>43208</v>
      </c>
      <c r="B828" s="6">
        <f>TITRES_STAT!D831</f>
        <v>2.1533000000000002</v>
      </c>
      <c r="C828" s="2">
        <f t="shared" si="93"/>
        <v>0</v>
      </c>
      <c r="D828" s="2">
        <f t="shared" si="94"/>
        <v>2.1568399999999999</v>
      </c>
      <c r="E828" s="2">
        <f t="shared" si="96"/>
        <v>2.1479500000000002</v>
      </c>
      <c r="F828" s="2">
        <f t="shared" si="97"/>
        <v>2.1132499999999999</v>
      </c>
      <c r="G828" s="2">
        <f t="shared" si="99"/>
        <v>2.0454439999999998</v>
      </c>
      <c r="H828" s="2">
        <f t="shared" si="95"/>
        <v>2.0098314999999984</v>
      </c>
      <c r="I828" s="2">
        <f t="array" ref="I828">SUMPRODUCT(B812:B831, (ROW(B812:B831)-ROW(B812)+1)) / (20*21/2)</f>
        <v>2.143118095238095</v>
      </c>
      <c r="J828" s="2">
        <f t="shared" si="98"/>
        <v>2.1205815666290126</v>
      </c>
      <c r="K828" s="2">
        <f t="shared" si="100"/>
        <v>2.0706999496565497</v>
      </c>
    </row>
    <row r="829" spans="1:11" ht="13.5" x14ac:dyDescent="0.25">
      <c r="A829" s="3">
        <f>TITRES_STAT!B832</f>
        <v>43209</v>
      </c>
      <c r="B829" s="6">
        <f>TITRES_STAT!D832</f>
        <v>2.1533000000000002</v>
      </c>
      <c r="C829" s="2">
        <f t="shared" si="93"/>
        <v>0</v>
      </c>
      <c r="D829" s="2">
        <f t="shared" si="94"/>
        <v>2.1532799999999996</v>
      </c>
      <c r="E829" s="2">
        <f t="shared" si="96"/>
        <v>2.1556600000000001</v>
      </c>
      <c r="F829" s="2">
        <f t="shared" si="97"/>
        <v>2.11592</v>
      </c>
      <c r="G829" s="2">
        <f t="shared" si="99"/>
        <v>2.0499519999999993</v>
      </c>
      <c r="H829" s="2">
        <f t="shared" si="95"/>
        <v>2.0111249999999985</v>
      </c>
      <c r="I829" s="2">
        <f t="array" ref="I829">SUMPRODUCT(B813:B832, (ROW(B813:B832)-ROW(B813)+1)) / (20*21/2)</f>
        <v>2.1498114285714287</v>
      </c>
      <c r="J829" s="2">
        <f t="shared" si="98"/>
        <v>2.1236976079024399</v>
      </c>
      <c r="K829" s="2">
        <f t="shared" si="100"/>
        <v>2.0739391673170773</v>
      </c>
    </row>
    <row r="830" spans="1:11" ht="13.5" x14ac:dyDescent="0.25">
      <c r="A830" s="3">
        <f>TITRES_STAT!B833</f>
        <v>43210</v>
      </c>
      <c r="B830" s="6">
        <f>TITRES_STAT!D833</f>
        <v>2.1591999999999998</v>
      </c>
      <c r="C830" s="2">
        <f t="shared" si="93"/>
        <v>5.8999999999995723E-3</v>
      </c>
      <c r="D830" s="2">
        <f t="shared" si="94"/>
        <v>2.1532800000000001</v>
      </c>
      <c r="E830" s="2">
        <f t="shared" si="96"/>
        <v>2.1580300000000001</v>
      </c>
      <c r="F830" s="2">
        <f t="shared" si="97"/>
        <v>2.1188849999999997</v>
      </c>
      <c r="G830" s="2">
        <f t="shared" si="99"/>
        <v>2.0555279999999998</v>
      </c>
      <c r="H830" s="2">
        <f t="shared" si="95"/>
        <v>2.012531999999998</v>
      </c>
      <c r="I830" s="2">
        <f t="array" ref="I830">SUMPRODUCT(B814:B833, (ROW(B814:B833)-ROW(B814)+1)) / (20*21/2)</f>
        <v>2.1557985714285715</v>
      </c>
      <c r="J830" s="2">
        <f t="shared" si="98"/>
        <v>2.1270787881022075</v>
      </c>
      <c r="K830" s="2">
        <f t="shared" si="100"/>
        <v>2.0772827293830742</v>
      </c>
    </row>
    <row r="831" spans="1:11" ht="13.5" x14ac:dyDescent="0.25">
      <c r="A831" s="3">
        <f>TITRES_STAT!B834</f>
        <v>43213</v>
      </c>
      <c r="B831" s="6">
        <f>TITRES_STAT!D834</f>
        <v>2.1591999999999998</v>
      </c>
      <c r="C831" s="2">
        <f t="shared" si="93"/>
        <v>0</v>
      </c>
      <c r="D831" s="2">
        <f t="shared" si="94"/>
        <v>2.1556600000000001</v>
      </c>
      <c r="E831" s="2">
        <f t="shared" si="96"/>
        <v>2.1550599999999998</v>
      </c>
      <c r="F831" s="2">
        <f t="shared" si="97"/>
        <v>2.12452</v>
      </c>
      <c r="G831" s="2">
        <f t="shared" si="99"/>
        <v>2.0601539999999998</v>
      </c>
      <c r="H831" s="2">
        <f t="shared" si="95"/>
        <v>2.0139944999999981</v>
      </c>
      <c r="I831" s="2">
        <f t="array" ref="I831">SUMPRODUCT(B815:B834, (ROW(B815:B834)-ROW(B815)+1)) / (20*21/2)</f>
        <v>2.159497142857143</v>
      </c>
      <c r="J831" s="2">
        <f t="shared" si="98"/>
        <v>2.1301379511400924</v>
      </c>
      <c r="K831" s="2">
        <f t="shared" si="100"/>
        <v>2.0804951713680517</v>
      </c>
    </row>
    <row r="832" spans="1:11" ht="13.5" x14ac:dyDescent="0.25">
      <c r="A832" s="3">
        <f>TITRES_STAT!B835</f>
        <v>43214</v>
      </c>
      <c r="B832" s="6">
        <f>TITRES_STAT!D835</f>
        <v>2.1947999999999999</v>
      </c>
      <c r="C832" s="2">
        <f t="shared" si="93"/>
        <v>3.5600000000000076E-2</v>
      </c>
      <c r="D832" s="2">
        <f t="shared" si="94"/>
        <v>2.1639600000000003</v>
      </c>
      <c r="E832" s="2">
        <f t="shared" si="96"/>
        <v>2.1621799999999998</v>
      </c>
      <c r="F832" s="2">
        <f t="shared" si="97"/>
        <v>2.1319349999999999</v>
      </c>
      <c r="G832" s="2">
        <f t="shared" si="99"/>
        <v>2.0663239999999998</v>
      </c>
      <c r="H832" s="2">
        <f t="shared" si="95"/>
        <v>2.0155234999999982</v>
      </c>
      <c r="I832" s="2">
        <f t="array" ref="I832">SUMPRODUCT(B816:B835, (ROW(B816:B835)-ROW(B816)+1)) / (20*21/2)</f>
        <v>2.1588761904761902</v>
      </c>
      <c r="J832" s="2">
        <f t="shared" si="98"/>
        <v>2.1362962415077025</v>
      </c>
      <c r="K832" s="2">
        <f t="shared" si="100"/>
        <v>2.0849777136673437</v>
      </c>
    </row>
    <row r="833" spans="1:11" ht="13.5" x14ac:dyDescent="0.25">
      <c r="A833" s="3">
        <f>TITRES_STAT!B836</f>
        <v>43215</v>
      </c>
      <c r="B833" s="6">
        <f>TITRES_STAT!D836</f>
        <v>2.1947999999999999</v>
      </c>
      <c r="C833" s="2">
        <f t="shared" si="93"/>
        <v>0</v>
      </c>
      <c r="D833" s="2">
        <f t="shared" si="94"/>
        <v>2.1722600000000001</v>
      </c>
      <c r="E833" s="2">
        <f t="shared" si="96"/>
        <v>2.1645499999999998</v>
      </c>
      <c r="F833" s="2">
        <f t="shared" si="97"/>
        <v>2.1381649999999999</v>
      </c>
      <c r="G833" s="2">
        <f t="shared" si="99"/>
        <v>2.0718999999999999</v>
      </c>
      <c r="H833" s="2">
        <f t="shared" si="95"/>
        <v>2.0170804999999978</v>
      </c>
      <c r="I833" s="2">
        <f t="array" ref="I833">SUMPRODUCT(B817:B836, (ROW(B817:B836)-ROW(B817)+1)) / (20*21/2)</f>
        <v>2.1693528571428571</v>
      </c>
      <c r="J833" s="2">
        <f t="shared" si="98"/>
        <v>2.1418680280307782</v>
      </c>
      <c r="K833" s="2">
        <f t="shared" si="100"/>
        <v>2.0892844699941144</v>
      </c>
    </row>
    <row r="834" spans="1:11" ht="13.5" x14ac:dyDescent="0.25">
      <c r="A834" s="3">
        <f>TITRES_STAT!B837</f>
        <v>43216</v>
      </c>
      <c r="B834" s="6">
        <f>TITRES_STAT!D837</f>
        <v>2.177</v>
      </c>
      <c r="C834" s="2">
        <f t="shared" si="93"/>
        <v>-1.7799999999999816E-2</v>
      </c>
      <c r="D834" s="2">
        <f t="shared" si="94"/>
        <v>2.1769999999999996</v>
      </c>
      <c r="E834" s="2">
        <f t="shared" si="96"/>
        <v>2.1651400000000001</v>
      </c>
      <c r="F834" s="2">
        <f t="shared" si="97"/>
        <v>2.14202</v>
      </c>
      <c r="G834" s="2">
        <f t="shared" si="99"/>
        <v>2.0771199999999999</v>
      </c>
      <c r="H834" s="2">
        <f t="shared" si="95"/>
        <v>2.0186319999999984</v>
      </c>
      <c r="I834" s="2">
        <f t="array" ref="I834">SUMPRODUCT(B818:B837, (ROW(B818:B837)-ROW(B818)+1)) / (20*21/2)</f>
        <v>2.1761633333333341</v>
      </c>
      <c r="J834" s="2">
        <f t="shared" si="98"/>
        <v>2.1452139301230848</v>
      </c>
      <c r="K834" s="2">
        <f t="shared" si="100"/>
        <v>2.0927242947002278</v>
      </c>
    </row>
    <row r="835" spans="1:11" ht="13.5" x14ac:dyDescent="0.25">
      <c r="A835" s="3">
        <f>TITRES_STAT!B838</f>
        <v>43217</v>
      </c>
      <c r="B835" s="6">
        <f>TITRES_STAT!D838</f>
        <v>2.1355</v>
      </c>
      <c r="C835" s="2">
        <f t="shared" si="93"/>
        <v>-4.1500000000000092E-2</v>
      </c>
      <c r="D835" s="2">
        <f t="shared" si="94"/>
        <v>2.1722600000000001</v>
      </c>
      <c r="E835" s="2">
        <f t="shared" si="96"/>
        <v>2.1627700000000001</v>
      </c>
      <c r="F835" s="2">
        <f t="shared" si="97"/>
        <v>2.1440950000000001</v>
      </c>
      <c r="G835" s="2">
        <f t="shared" si="99"/>
        <v>2.0818659999999998</v>
      </c>
      <c r="H835" s="2">
        <f t="shared" si="95"/>
        <v>2.0199479999999976</v>
      </c>
      <c r="I835" s="2">
        <f t="array" ref="I835">SUMPRODUCT(B819:B838, (ROW(B819:B838)-ROW(B819)+1)) / (20*21/2)</f>
        <v>2.1850866666666668</v>
      </c>
      <c r="J835" s="2">
        <f t="shared" si="98"/>
        <v>2.1442887939208863</v>
      </c>
      <c r="K835" s="2">
        <f t="shared" si="100"/>
        <v>2.0944017733394347</v>
      </c>
    </row>
    <row r="836" spans="1:11" ht="13.5" x14ac:dyDescent="0.25">
      <c r="A836" s="3">
        <f>TITRES_STAT!B839</f>
        <v>43220</v>
      </c>
      <c r="B836" s="6">
        <f>TITRES_STAT!D839</f>
        <v>2.2541000000000002</v>
      </c>
      <c r="C836" s="2">
        <f t="shared" ref="C836:C899" si="101">B836-B835</f>
        <v>0.11860000000000026</v>
      </c>
      <c r="D836" s="2">
        <f t="shared" si="94"/>
        <v>2.1912399999999996</v>
      </c>
      <c r="E836" s="2">
        <f t="shared" si="96"/>
        <v>2.1734500000000003</v>
      </c>
      <c r="F836" s="2">
        <f t="shared" si="97"/>
        <v>2.15299</v>
      </c>
      <c r="G836" s="2">
        <f t="shared" si="99"/>
        <v>2.0891019999999996</v>
      </c>
      <c r="H836" s="2">
        <f t="shared" si="95"/>
        <v>2.0215784999999977</v>
      </c>
      <c r="I836" s="2">
        <f t="array" ref="I836">SUMPRODUCT(B820:B839, (ROW(B820:B839)-ROW(B820)+1)) / (20*21/2)</f>
        <v>2.1976866666666663</v>
      </c>
      <c r="J836" s="2">
        <f t="shared" si="98"/>
        <v>2.1547470040236592</v>
      </c>
      <c r="K836" s="2">
        <f t="shared" si="100"/>
        <v>2.1006644488947508</v>
      </c>
    </row>
    <row r="837" spans="1:11" ht="13.5" x14ac:dyDescent="0.25">
      <c r="A837" s="3">
        <f>TITRES_STAT!B840</f>
        <v>43222</v>
      </c>
      <c r="B837" s="6">
        <f>TITRES_STAT!D840</f>
        <v>2.2244999999999999</v>
      </c>
      <c r="C837" s="2">
        <f t="shared" si="101"/>
        <v>-2.9600000000000293E-2</v>
      </c>
      <c r="D837" s="2">
        <f t="shared" si="94"/>
        <v>2.1971800000000004</v>
      </c>
      <c r="E837" s="2">
        <f t="shared" si="96"/>
        <v>2.1805700000000003</v>
      </c>
      <c r="F837" s="2">
        <f t="shared" si="97"/>
        <v>2.1604049999999999</v>
      </c>
      <c r="G837" s="2">
        <f t="shared" si="99"/>
        <v>2.0957459999999997</v>
      </c>
      <c r="H837" s="2">
        <f t="shared" si="95"/>
        <v>2.0230329999999976</v>
      </c>
      <c r="I837" s="2">
        <f t="array" ref="I837">SUMPRODUCT(B821:B840, (ROW(B821:B840)-ROW(B821)+1)) / (20*21/2)</f>
        <v>2.2103371428571434</v>
      </c>
      <c r="J837" s="2">
        <f t="shared" si="98"/>
        <v>2.1613901464975962</v>
      </c>
      <c r="K837" s="2">
        <f t="shared" si="100"/>
        <v>2.1055207450165252</v>
      </c>
    </row>
    <row r="838" spans="1:11" ht="13.5" x14ac:dyDescent="0.25">
      <c r="A838" s="3">
        <f>TITRES_STAT!B841</f>
        <v>43223</v>
      </c>
      <c r="B838" s="6">
        <f>TITRES_STAT!D841</f>
        <v>2.2541000000000002</v>
      </c>
      <c r="C838" s="2">
        <f t="shared" si="101"/>
        <v>2.9600000000000293E-2</v>
      </c>
      <c r="D838" s="2">
        <f t="shared" ref="D838:D901" si="102">AVERAGE(B834:B838)</f>
        <v>2.2090400000000003</v>
      </c>
      <c r="E838" s="2">
        <f t="shared" si="96"/>
        <v>2.1906500000000002</v>
      </c>
      <c r="F838" s="2">
        <f t="shared" si="97"/>
        <v>2.1693000000000002</v>
      </c>
      <c r="G838" s="2">
        <f t="shared" si="99"/>
        <v>2.1029819999999999</v>
      </c>
      <c r="H838" s="2">
        <f t="shared" si="95"/>
        <v>2.0246354999999978</v>
      </c>
      <c r="I838" s="2">
        <f t="array" ref="I838">SUMPRODUCT(B822:B841, (ROW(B822:B841)-ROW(B822)+1)) / (20*21/2)</f>
        <v>2.224969047619048</v>
      </c>
      <c r="J838" s="2">
        <f t="shared" si="98"/>
        <v>2.1702196563549681</v>
      </c>
      <c r="K838" s="2">
        <f t="shared" si="100"/>
        <v>2.1113473824668576</v>
      </c>
    </row>
    <row r="839" spans="1:11" ht="13.5" x14ac:dyDescent="0.25">
      <c r="A839" s="3">
        <f>TITRES_STAT!B842</f>
        <v>43224</v>
      </c>
      <c r="B839" s="6">
        <f>TITRES_STAT!D842</f>
        <v>2.3016000000000001</v>
      </c>
      <c r="C839" s="2">
        <f t="shared" si="101"/>
        <v>4.7499999999999876E-2</v>
      </c>
      <c r="D839" s="2">
        <f t="shared" si="102"/>
        <v>2.2339600000000002</v>
      </c>
      <c r="E839" s="2">
        <f t="shared" si="96"/>
        <v>2.2054800000000001</v>
      </c>
      <c r="F839" s="2">
        <f t="shared" si="97"/>
        <v>2.1805700000000003</v>
      </c>
      <c r="G839" s="2">
        <f t="shared" si="99"/>
        <v>2.1112879999999996</v>
      </c>
      <c r="H839" s="2">
        <f t="shared" si="95"/>
        <v>2.026698499999998</v>
      </c>
      <c r="I839" s="2">
        <f t="array" ref="I839">SUMPRODUCT(B823:B842, (ROW(B823:B842)-ROW(B823)+1)) / (20*21/2)</f>
        <v>2.2360380952380958</v>
      </c>
      <c r="J839" s="2">
        <f t="shared" si="98"/>
        <v>2.1827320700354473</v>
      </c>
      <c r="K839" s="2">
        <f t="shared" si="100"/>
        <v>2.1188082694289418</v>
      </c>
    </row>
    <row r="840" spans="1:11" ht="13.5" x14ac:dyDescent="0.25">
      <c r="A840" s="3">
        <f>TITRES_STAT!B843</f>
        <v>43227</v>
      </c>
      <c r="B840" s="6">
        <f>TITRES_STAT!D843</f>
        <v>2.3134000000000001</v>
      </c>
      <c r="C840" s="2">
        <f t="shared" si="101"/>
        <v>1.1800000000000033E-2</v>
      </c>
      <c r="D840" s="2">
        <f t="shared" si="102"/>
        <v>2.2695400000000001</v>
      </c>
      <c r="E840" s="2">
        <f t="shared" si="96"/>
        <v>2.2209000000000003</v>
      </c>
      <c r="F840" s="2">
        <f t="shared" si="97"/>
        <v>2.1894650000000002</v>
      </c>
      <c r="G840" s="2">
        <f t="shared" si="99"/>
        <v>2.1187619999999994</v>
      </c>
      <c r="H840" s="2">
        <f t="shared" si="95"/>
        <v>2.0285419999999972</v>
      </c>
      <c r="I840" s="2">
        <f t="array" ref="I840">SUMPRODUCT(B824:B843, (ROW(B824:B843)-ROW(B824)+1)) / (20*21/2)</f>
        <v>2.2473366666666665</v>
      </c>
      <c r="J840" s="2">
        <f t="shared" si="98"/>
        <v>2.1951766347939761</v>
      </c>
      <c r="K840" s="2">
        <f t="shared" si="100"/>
        <v>2.1264393176866307</v>
      </c>
    </row>
    <row r="841" spans="1:11" ht="13.5" x14ac:dyDescent="0.25">
      <c r="A841" s="3">
        <f>TITRES_STAT!B844</f>
        <v>43228</v>
      </c>
      <c r="B841" s="6">
        <f>TITRES_STAT!D844</f>
        <v>2.3431000000000002</v>
      </c>
      <c r="C841" s="2">
        <f t="shared" si="101"/>
        <v>2.970000000000006E-2</v>
      </c>
      <c r="D841" s="2">
        <f t="shared" si="102"/>
        <v>2.2873399999999999</v>
      </c>
      <c r="E841" s="2">
        <f t="shared" si="96"/>
        <v>2.23929</v>
      </c>
      <c r="F841" s="2">
        <f t="shared" si="97"/>
        <v>2.1971750000000001</v>
      </c>
      <c r="G841" s="2">
        <f t="shared" si="99"/>
        <v>2.1265919999999996</v>
      </c>
      <c r="H841" s="2">
        <f t="shared" si="95"/>
        <v>2.0305339999999976</v>
      </c>
      <c r="I841" s="2">
        <f t="array" ref="I841">SUMPRODUCT(B825:B844, (ROW(B825:B844)-ROW(B825)+1)) / (20*21/2)</f>
        <v>2.2539485714285714</v>
      </c>
      <c r="J841" s="2">
        <f t="shared" si="98"/>
        <v>2.2092645743374066</v>
      </c>
      <c r="K841" s="2">
        <f t="shared" si="100"/>
        <v>2.1349358150322533</v>
      </c>
    </row>
    <row r="842" spans="1:11" ht="13.5" x14ac:dyDescent="0.25">
      <c r="A842" s="3">
        <f>TITRES_STAT!B845</f>
        <v>43229</v>
      </c>
      <c r="B842" s="6">
        <f>TITRES_STAT!D845</f>
        <v>2.3134000000000001</v>
      </c>
      <c r="C842" s="2">
        <f t="shared" si="101"/>
        <v>-2.970000000000006E-2</v>
      </c>
      <c r="D842" s="2">
        <f t="shared" si="102"/>
        <v>2.3051199999999996</v>
      </c>
      <c r="E842" s="2">
        <f t="shared" si="96"/>
        <v>2.2511500000000004</v>
      </c>
      <c r="F842" s="2">
        <f t="shared" si="97"/>
        <v>2.2066650000000001</v>
      </c>
      <c r="G842" s="2">
        <f t="shared" si="99"/>
        <v>2.1328779999999998</v>
      </c>
      <c r="H842" s="2">
        <f t="shared" ref="H842:H905" si="103">AVERAGE(B643:B842)</f>
        <v>2.0322104999999975</v>
      </c>
      <c r="I842" s="2">
        <f t="array" ref="I842">SUMPRODUCT(B826:B845, (ROW(B826:B845)-ROW(B826)+1)) / (20*21/2)</f>
        <v>2.2600238095238092</v>
      </c>
      <c r="J842" s="2">
        <f t="shared" si="98"/>
        <v>2.2191822339243203</v>
      </c>
      <c r="K842" s="2">
        <f t="shared" si="100"/>
        <v>2.1419344105211846</v>
      </c>
    </row>
    <row r="843" spans="1:11" ht="13.5" x14ac:dyDescent="0.25">
      <c r="A843" s="3">
        <f>TITRES_STAT!B846</f>
        <v>43230</v>
      </c>
      <c r="B843" s="6">
        <f>TITRES_STAT!D846</f>
        <v>2.3252999999999999</v>
      </c>
      <c r="C843" s="2">
        <f t="shared" si="101"/>
        <v>1.18999999999998E-2</v>
      </c>
      <c r="D843" s="2">
        <f t="shared" si="102"/>
        <v>2.3193600000000001</v>
      </c>
      <c r="E843" s="2">
        <f t="shared" si="96"/>
        <v>2.2642000000000002</v>
      </c>
      <c r="F843" s="2">
        <f t="shared" si="97"/>
        <v>2.214375</v>
      </c>
      <c r="G843" s="2">
        <f t="shared" si="99"/>
        <v>2.1404700000000001</v>
      </c>
      <c r="H843" s="2">
        <f t="shared" si="103"/>
        <v>2.034085499999998</v>
      </c>
      <c r="I843" s="2">
        <f t="array" ref="I843">SUMPRODUCT(B827:B846, (ROW(B827:B846)-ROW(B827)+1)) / (20*21/2)</f>
        <v>2.2717152380952386</v>
      </c>
      <c r="J843" s="2">
        <f t="shared" si="98"/>
        <v>2.2292886878362901</v>
      </c>
      <c r="K843" s="2">
        <f t="shared" si="100"/>
        <v>2.1491252179517266</v>
      </c>
    </row>
    <row r="844" spans="1:11" ht="13.5" x14ac:dyDescent="0.25">
      <c r="A844" s="3">
        <f>TITRES_STAT!B847</f>
        <v>43231</v>
      </c>
      <c r="B844" s="6">
        <f>TITRES_STAT!D847</f>
        <v>2.2837999999999998</v>
      </c>
      <c r="C844" s="2">
        <f t="shared" si="101"/>
        <v>-4.1500000000000092E-2</v>
      </c>
      <c r="D844" s="2">
        <f t="shared" si="102"/>
        <v>2.3158000000000003</v>
      </c>
      <c r="E844" s="2">
        <f t="shared" ref="E844:E907" si="104">AVERAGE(B835:B844)</f>
        <v>2.27488</v>
      </c>
      <c r="F844" s="2">
        <f t="shared" si="97"/>
        <v>2.2200099999999998</v>
      </c>
      <c r="G844" s="2">
        <f t="shared" si="99"/>
        <v>2.1461640000000002</v>
      </c>
      <c r="H844" s="2">
        <f t="shared" si="103"/>
        <v>2.0357529999999979</v>
      </c>
      <c r="I844" s="2">
        <f t="array" ref="I844">SUMPRODUCT(B828:B847, (ROW(B828:B847)-ROW(B828)+1)) / (20*21/2)</f>
        <v>2.2824461904761906</v>
      </c>
      <c r="J844" s="2">
        <f t="shared" si="98"/>
        <v>2.234480241375691</v>
      </c>
      <c r="K844" s="2">
        <f t="shared" si="100"/>
        <v>2.1544065819536198</v>
      </c>
    </row>
    <row r="845" spans="1:11" ht="13.5" x14ac:dyDescent="0.25">
      <c r="A845" s="3">
        <f>TITRES_STAT!B848</f>
        <v>43234</v>
      </c>
      <c r="B845" s="6">
        <f>TITRES_STAT!D848</f>
        <v>2.2837999999999998</v>
      </c>
      <c r="C845" s="2">
        <f t="shared" si="101"/>
        <v>0</v>
      </c>
      <c r="D845" s="2">
        <f t="shared" si="102"/>
        <v>2.3098799999999997</v>
      </c>
      <c r="E845" s="2">
        <f t="shared" si="104"/>
        <v>2.2897099999999999</v>
      </c>
      <c r="F845" s="2">
        <f t="shared" si="97"/>
        <v>2.2262399999999998</v>
      </c>
      <c r="G845" s="2">
        <f t="shared" si="99"/>
        <v>2.1516220000000001</v>
      </c>
      <c r="H845" s="2">
        <f t="shared" si="103"/>
        <v>2.0374204999999974</v>
      </c>
      <c r="I845" s="2">
        <f t="array" ref="I845">SUMPRODUCT(B829:B848, (ROW(B829:B848)-ROW(B829)+1)) / (20*21/2)</f>
        <v>2.2922452380952381</v>
      </c>
      <c r="J845" s="2">
        <f t="shared" si="98"/>
        <v>2.2391773612446726</v>
      </c>
      <c r="K845" s="2">
        <f t="shared" si="100"/>
        <v>2.1594808336417133</v>
      </c>
    </row>
    <row r="846" spans="1:11" ht="13.5" x14ac:dyDescent="0.25">
      <c r="A846" s="3">
        <f>TITRES_STAT!B849</f>
        <v>43235</v>
      </c>
      <c r="B846" s="6">
        <f>TITRES_STAT!D849</f>
        <v>2.3490000000000002</v>
      </c>
      <c r="C846" s="2">
        <f t="shared" si="101"/>
        <v>6.5200000000000369E-2</v>
      </c>
      <c r="D846" s="2">
        <f t="shared" si="102"/>
        <v>2.3110599999999999</v>
      </c>
      <c r="E846" s="2">
        <f t="shared" si="104"/>
        <v>2.2991999999999999</v>
      </c>
      <c r="F846" s="2">
        <f t="shared" si="97"/>
        <v>2.2363249999999999</v>
      </c>
      <c r="G846" s="2">
        <f t="shared" si="99"/>
        <v>2.1571979999999997</v>
      </c>
      <c r="H846" s="2">
        <f t="shared" si="103"/>
        <v>2.0395254999999977</v>
      </c>
      <c r="I846" s="2">
        <f t="array" ref="I846">SUMPRODUCT(B830:B849, (ROW(B830:B849)-ROW(B830)+1)) / (20*21/2)</f>
        <v>2.3073314285714286</v>
      </c>
      <c r="J846" s="2">
        <f t="shared" si="98"/>
        <v>2.2496366601737514</v>
      </c>
      <c r="K846" s="2">
        <f t="shared" si="100"/>
        <v>2.1669129578126265</v>
      </c>
    </row>
    <row r="847" spans="1:11" ht="13.5" x14ac:dyDescent="0.25">
      <c r="A847" s="3">
        <f>TITRES_STAT!B850</f>
        <v>43236</v>
      </c>
      <c r="B847" s="6">
        <f>TITRES_STAT!D850</f>
        <v>2.3490000000000002</v>
      </c>
      <c r="C847" s="2">
        <f t="shared" si="101"/>
        <v>0</v>
      </c>
      <c r="D847" s="2">
        <f t="shared" si="102"/>
        <v>2.3181799999999999</v>
      </c>
      <c r="E847" s="2">
        <f t="shared" si="104"/>
        <v>2.3116499999999998</v>
      </c>
      <c r="F847" s="2">
        <f t="shared" si="97"/>
        <v>2.2461100000000003</v>
      </c>
      <c r="G847" s="2">
        <f t="shared" si="99"/>
        <v>2.1620620000000002</v>
      </c>
      <c r="H847" s="2">
        <f t="shared" si="103"/>
        <v>2.0416024999999975</v>
      </c>
      <c r="I847" s="2">
        <f t="array" ref="I847">SUMPRODUCT(B831:B850, (ROW(B831:B850)-ROW(B831)+1)) / (20*21/2)</f>
        <v>2.3313461904761903</v>
      </c>
      <c r="J847" s="2">
        <f t="shared" si="98"/>
        <v>2.2590998353952991</v>
      </c>
      <c r="K847" s="2">
        <f t="shared" si="100"/>
        <v>2.1740536261336998</v>
      </c>
    </row>
    <row r="848" spans="1:11" ht="13.5" x14ac:dyDescent="0.25">
      <c r="A848" s="3">
        <f>TITRES_STAT!B851</f>
        <v>43237</v>
      </c>
      <c r="B848" s="6">
        <f>TITRES_STAT!D851</f>
        <v>2.3490000000000002</v>
      </c>
      <c r="C848" s="2">
        <f t="shared" si="101"/>
        <v>0</v>
      </c>
      <c r="D848" s="2">
        <f t="shared" si="102"/>
        <v>2.3229199999999999</v>
      </c>
      <c r="E848" s="2">
        <f t="shared" si="104"/>
        <v>2.3211400000000002</v>
      </c>
      <c r="F848" s="2">
        <f t="shared" si="97"/>
        <v>2.2558950000000002</v>
      </c>
      <c r="G848" s="2">
        <f t="shared" si="99"/>
        <v>2.1663320000000001</v>
      </c>
      <c r="H848" s="2">
        <f t="shared" si="103"/>
        <v>2.0434404999999973</v>
      </c>
      <c r="I848" s="2">
        <f t="array" ref="I848">SUMPRODUCT(B832:B851, (ROW(B832:B851)-ROW(B832)+1)) / (20*21/2)</f>
        <v>2.3553328571428573</v>
      </c>
      <c r="J848" s="2">
        <f t="shared" si="98"/>
        <v>2.2676617558338421</v>
      </c>
      <c r="K848" s="2">
        <f t="shared" si="100"/>
        <v>2.1809142682461036</v>
      </c>
    </row>
    <row r="849" spans="1:11" ht="13.5" x14ac:dyDescent="0.25">
      <c r="A849" s="3">
        <f>TITRES_STAT!B852</f>
        <v>43238</v>
      </c>
      <c r="B849" s="6">
        <f>TITRES_STAT!D852</f>
        <v>2.4142999999999999</v>
      </c>
      <c r="C849" s="2">
        <f t="shared" si="101"/>
        <v>6.5299999999999692E-2</v>
      </c>
      <c r="D849" s="2">
        <f t="shared" si="102"/>
        <v>2.3490200000000003</v>
      </c>
      <c r="E849" s="2">
        <f t="shared" si="104"/>
        <v>2.3324100000000003</v>
      </c>
      <c r="F849" s="2">
        <f t="shared" si="97"/>
        <v>2.268945</v>
      </c>
      <c r="G849" s="2">
        <f t="shared" si="99"/>
        <v>2.1725020000000002</v>
      </c>
      <c r="H849" s="2">
        <f t="shared" si="103"/>
        <v>2.0456049999999975</v>
      </c>
      <c r="I849" s="2">
        <f t="array" ref="I849">SUMPRODUCT(B833:B852, (ROW(B833:B852)-ROW(B833)+1)) / (20*21/2)</f>
        <v>2.3786352380952382</v>
      </c>
      <c r="J849" s="2">
        <f t="shared" si="98"/>
        <v>2.2816273028972858</v>
      </c>
      <c r="K849" s="2">
        <f t="shared" si="100"/>
        <v>2.1900666498835113</v>
      </c>
    </row>
    <row r="850" spans="1:11" ht="13.5" x14ac:dyDescent="0.25">
      <c r="A850" s="3">
        <f>TITRES_STAT!B853</f>
        <v>43241</v>
      </c>
      <c r="B850" s="6">
        <f>TITRES_STAT!D853</f>
        <v>2.5211000000000001</v>
      </c>
      <c r="C850" s="2">
        <f t="shared" si="101"/>
        <v>0.10680000000000023</v>
      </c>
      <c r="D850" s="2">
        <f t="shared" si="102"/>
        <v>2.3964800000000004</v>
      </c>
      <c r="E850" s="2">
        <f t="shared" si="104"/>
        <v>2.35318</v>
      </c>
      <c r="F850" s="2">
        <f t="shared" si="97"/>
        <v>2.2870400000000002</v>
      </c>
      <c r="G850" s="2">
        <f t="shared" si="99"/>
        <v>2.1808080000000003</v>
      </c>
      <c r="H850" s="2">
        <f t="shared" si="103"/>
        <v>2.0483034999999976</v>
      </c>
      <c r="I850" s="2">
        <f t="array" ref="I850">SUMPRODUCT(B834:B853, (ROW(B834:B853)-ROW(B834)+1)) / (20*21/2)</f>
        <v>2.394595238095238</v>
      </c>
      <c r="J850" s="2">
        <f t="shared" si="98"/>
        <v>2.3044342264308777</v>
      </c>
      <c r="K850" s="2">
        <f t="shared" si="100"/>
        <v>2.2030483498880797</v>
      </c>
    </row>
    <row r="851" spans="1:11" ht="13.5" x14ac:dyDescent="0.25">
      <c r="A851" s="3">
        <f>TITRES_STAT!B854</f>
        <v>43242</v>
      </c>
      <c r="B851" s="6">
        <f>TITRES_STAT!D854</f>
        <v>2.5388999999999999</v>
      </c>
      <c r="C851" s="2">
        <f t="shared" si="101"/>
        <v>1.7799999999999816E-2</v>
      </c>
      <c r="D851" s="2">
        <f t="shared" si="102"/>
        <v>2.4344600000000001</v>
      </c>
      <c r="E851" s="2">
        <f t="shared" si="104"/>
        <v>2.3727600000000004</v>
      </c>
      <c r="F851" s="2">
        <f t="shared" si="97"/>
        <v>2.306025</v>
      </c>
      <c r="G851" s="2">
        <f t="shared" si="99"/>
        <v>2.188876</v>
      </c>
      <c r="H851" s="2">
        <f t="shared" si="103"/>
        <v>2.0510019999999978</v>
      </c>
      <c r="I851" s="2">
        <f t="array" ref="I851">SUMPRODUCT(B835:B854, (ROW(B835:B854)-ROW(B835)+1)) / (20*21/2)</f>
        <v>2.4142285714285716</v>
      </c>
      <c r="J851" s="2">
        <f t="shared" si="98"/>
        <v>2.3267643001041276</v>
      </c>
      <c r="K851" s="2">
        <f t="shared" si="100"/>
        <v>2.2162190028336455</v>
      </c>
    </row>
    <row r="852" spans="1:11" ht="13.5" x14ac:dyDescent="0.25">
      <c r="A852" s="3">
        <f>TITRES_STAT!B855</f>
        <v>43243</v>
      </c>
      <c r="B852" s="6">
        <f>TITRES_STAT!D855</f>
        <v>2.5507</v>
      </c>
      <c r="C852" s="2">
        <f t="shared" si="101"/>
        <v>1.1800000000000033E-2</v>
      </c>
      <c r="D852" s="2">
        <f t="shared" si="102"/>
        <v>2.4747999999999997</v>
      </c>
      <c r="E852" s="2">
        <f t="shared" si="104"/>
        <v>2.39649</v>
      </c>
      <c r="F852" s="2">
        <f t="shared" ref="F852:F915" si="105">AVERAGE(B833:B852)</f>
        <v>2.32382</v>
      </c>
      <c r="G852" s="2">
        <f t="shared" si="99"/>
        <v>2.1974180000000003</v>
      </c>
      <c r="H852" s="2">
        <f t="shared" si="103"/>
        <v>2.0538484999999977</v>
      </c>
      <c r="I852" s="2">
        <f t="array" ref="I852">SUMPRODUCT(B836:B855, (ROW(B836:B855)-ROW(B836)+1)) / (20*21/2)</f>
        <v>2.4315485714285714</v>
      </c>
      <c r="J852" s="2">
        <f t="shared" si="98"/>
        <v>2.3480915096180204</v>
      </c>
      <c r="K852" s="2">
        <f t="shared" si="100"/>
        <v>2.2293359046833063</v>
      </c>
    </row>
    <row r="853" spans="1:11" ht="13.5" x14ac:dyDescent="0.25">
      <c r="A853" s="3">
        <f>TITRES_STAT!B856</f>
        <v>43244</v>
      </c>
      <c r="B853" s="6">
        <f>TITRES_STAT!D856</f>
        <v>2.4914000000000001</v>
      </c>
      <c r="C853" s="2">
        <f t="shared" si="101"/>
        <v>-5.9299999999999908E-2</v>
      </c>
      <c r="D853" s="2">
        <f t="shared" si="102"/>
        <v>2.5032799999999997</v>
      </c>
      <c r="E853" s="2">
        <f t="shared" si="104"/>
        <v>2.4131</v>
      </c>
      <c r="F853" s="2">
        <f t="shared" si="105"/>
        <v>2.3386499999999999</v>
      </c>
      <c r="G853" s="2">
        <f t="shared" si="99"/>
        <v>2.2057220000000002</v>
      </c>
      <c r="H853" s="2">
        <f t="shared" si="103"/>
        <v>2.0564869999999975</v>
      </c>
      <c r="I853" s="2">
        <f t="array" ref="I853">SUMPRODUCT(B837:B856, (ROW(B837:B856)-ROW(B837)+1)) / (20*21/2)</f>
        <v>2.4435571428571428</v>
      </c>
      <c r="J853" s="2">
        <f t="shared" ref="J853:J916" si="106">$J$4*B853+J852*(1-$J$4)</f>
        <v>2.3617399372734469</v>
      </c>
      <c r="K853" s="2">
        <f t="shared" si="100"/>
        <v>2.2396129280290591</v>
      </c>
    </row>
    <row r="854" spans="1:11" ht="13.5" x14ac:dyDescent="0.25">
      <c r="A854" s="3">
        <f>TITRES_STAT!B857</f>
        <v>43245</v>
      </c>
      <c r="B854" s="6">
        <f>TITRES_STAT!D857</f>
        <v>2.5448</v>
      </c>
      <c r="C854" s="2">
        <f t="shared" si="101"/>
        <v>5.3399999999999892E-2</v>
      </c>
      <c r="D854" s="2">
        <f t="shared" si="102"/>
        <v>2.5293800000000002</v>
      </c>
      <c r="E854" s="2">
        <f t="shared" si="104"/>
        <v>2.4392</v>
      </c>
      <c r="F854" s="2">
        <f t="shared" si="105"/>
        <v>2.3570399999999996</v>
      </c>
      <c r="G854" s="2">
        <f t="shared" si="99"/>
        <v>2.2154500000000001</v>
      </c>
      <c r="H854" s="2">
        <f t="shared" si="103"/>
        <v>2.0593924999999977</v>
      </c>
      <c r="I854" s="2">
        <f t="array" ref="I854">SUMPRODUCT(B838:B857, (ROW(B838:B857)-ROW(B838)+1)) / (20*21/2)</f>
        <v>2.4532457142857145</v>
      </c>
      <c r="J854" s="2">
        <f t="shared" si="106"/>
        <v>2.37917422896169</v>
      </c>
      <c r="K854" s="2">
        <f t="shared" si="100"/>
        <v>2.2515810484985077</v>
      </c>
    </row>
    <row r="855" spans="1:11" ht="13.5" x14ac:dyDescent="0.25">
      <c r="A855" s="3">
        <f>TITRES_STAT!B858</f>
        <v>43248</v>
      </c>
      <c r="B855" s="6">
        <f>TITRES_STAT!D858</f>
        <v>2.5388999999999999</v>
      </c>
      <c r="C855" s="2">
        <f t="shared" si="101"/>
        <v>-5.9000000000000163E-3</v>
      </c>
      <c r="D855" s="2">
        <f t="shared" si="102"/>
        <v>2.53294</v>
      </c>
      <c r="E855" s="2">
        <f t="shared" si="104"/>
        <v>2.4647100000000002</v>
      </c>
      <c r="F855" s="2">
        <f t="shared" si="105"/>
        <v>2.3772099999999994</v>
      </c>
      <c r="G855" s="2">
        <f t="shared" si="99"/>
        <v>2.2247040000000005</v>
      </c>
      <c r="H855" s="2">
        <f t="shared" si="103"/>
        <v>2.0622684999999974</v>
      </c>
      <c r="I855" s="2">
        <f t="array" ref="I855">SUMPRODUCT(B839:B858, (ROW(B839:B858)-ROW(B839)+1)) / (20*21/2)</f>
        <v>2.4656157142857138</v>
      </c>
      <c r="J855" s="2">
        <f t="shared" si="106"/>
        <v>2.3943862071558146</v>
      </c>
      <c r="K855" s="2">
        <f t="shared" si="100"/>
        <v>2.2628484583613115</v>
      </c>
    </row>
    <row r="856" spans="1:11" ht="13.5" x14ac:dyDescent="0.25">
      <c r="A856" s="3">
        <f>TITRES_STAT!B859</f>
        <v>43249</v>
      </c>
      <c r="B856" s="6">
        <f>TITRES_STAT!D859</f>
        <v>2.5032999999999999</v>
      </c>
      <c r="C856" s="2">
        <f t="shared" si="101"/>
        <v>-3.5600000000000076E-2</v>
      </c>
      <c r="D856" s="2">
        <f t="shared" si="102"/>
        <v>2.52582</v>
      </c>
      <c r="E856" s="2">
        <f t="shared" si="104"/>
        <v>2.4801399999999996</v>
      </c>
      <c r="F856" s="2">
        <f t="shared" si="105"/>
        <v>2.3896699999999997</v>
      </c>
      <c r="G856" s="2">
        <f t="shared" si="99"/>
        <v>2.2322980000000006</v>
      </c>
      <c r="H856" s="2">
        <f t="shared" si="103"/>
        <v>2.0648484999999979</v>
      </c>
      <c r="I856" s="2">
        <f t="array" ref="I856">SUMPRODUCT(B840:B859, (ROW(B840:B859)-ROW(B840)+1)) / (20*21/2)</f>
        <v>2.4727057142857141</v>
      </c>
      <c r="J856" s="2">
        <f t="shared" si="106"/>
        <v>2.404758949331451</v>
      </c>
      <c r="K856" s="2">
        <f t="shared" si="100"/>
        <v>2.2722779305824368</v>
      </c>
    </row>
    <row r="857" spans="1:11" ht="13.5" x14ac:dyDescent="0.25">
      <c r="A857" s="3">
        <f>TITRES_STAT!B860</f>
        <v>43250</v>
      </c>
      <c r="B857" s="6">
        <f>TITRES_STAT!D860</f>
        <v>2.4914000000000001</v>
      </c>
      <c r="C857" s="2">
        <f t="shared" si="101"/>
        <v>-1.18999999999998E-2</v>
      </c>
      <c r="D857" s="2">
        <f t="shared" si="102"/>
        <v>2.51396</v>
      </c>
      <c r="E857" s="2">
        <f t="shared" si="104"/>
        <v>2.49438</v>
      </c>
      <c r="F857" s="2">
        <f t="shared" si="105"/>
        <v>2.4030149999999999</v>
      </c>
      <c r="G857" s="2">
        <f t="shared" si="99"/>
        <v>2.240602</v>
      </c>
      <c r="H857" s="2">
        <f t="shared" si="103"/>
        <v>2.0675459999999974</v>
      </c>
      <c r="I857" s="2">
        <f t="array" ref="I857">SUMPRODUCT(B841:B860, (ROW(B841:B860)-ROW(B841)+1)) / (20*21/2)</f>
        <v>2.4788919047619045</v>
      </c>
      <c r="J857" s="2">
        <f t="shared" si="106"/>
        <v>2.4130104779665507</v>
      </c>
      <c r="K857" s="2">
        <f t="shared" si="100"/>
        <v>2.2808709529125375</v>
      </c>
    </row>
    <row r="858" spans="1:11" ht="13.5" x14ac:dyDescent="0.25">
      <c r="A858" s="3">
        <f>TITRES_STAT!B861</f>
        <v>43251</v>
      </c>
      <c r="B858" s="6">
        <f>TITRES_STAT!D861</f>
        <v>2.5329000000000002</v>
      </c>
      <c r="C858" s="2">
        <f t="shared" si="101"/>
        <v>4.1500000000000092E-2</v>
      </c>
      <c r="D858" s="2">
        <f t="shared" si="102"/>
        <v>2.5222600000000002</v>
      </c>
      <c r="E858" s="2">
        <f t="shared" si="104"/>
        <v>2.5127699999999997</v>
      </c>
      <c r="F858" s="2">
        <f t="shared" si="105"/>
        <v>2.4169550000000002</v>
      </c>
      <c r="G858" s="2">
        <f t="shared" si="99"/>
        <v>2.2502119999999999</v>
      </c>
      <c r="H858" s="2">
        <f t="shared" si="103"/>
        <v>2.070450999999998</v>
      </c>
      <c r="I858" s="2">
        <f t="array" ref="I858">SUMPRODUCT(B842:B861, (ROW(B842:B861)-ROW(B842)+1)) / (20*21/2)</f>
        <v>2.4842304761904757</v>
      </c>
      <c r="J858" s="2">
        <f t="shared" si="106"/>
        <v>2.4244285276840221</v>
      </c>
      <c r="K858" s="2">
        <f t="shared" si="100"/>
        <v>2.2907544449551831</v>
      </c>
    </row>
    <row r="859" spans="1:11" ht="13.5" x14ac:dyDescent="0.25">
      <c r="A859" s="3">
        <f>TITRES_STAT!B862</f>
        <v>43252</v>
      </c>
      <c r="B859" s="6">
        <f>TITRES_STAT!D862</f>
        <v>2.4914000000000001</v>
      </c>
      <c r="C859" s="2">
        <f t="shared" si="101"/>
        <v>-4.1500000000000092E-2</v>
      </c>
      <c r="D859" s="2">
        <f t="shared" si="102"/>
        <v>2.5115799999999999</v>
      </c>
      <c r="E859" s="2">
        <f t="shared" si="104"/>
        <v>2.5204800000000001</v>
      </c>
      <c r="F859" s="2">
        <f t="shared" si="105"/>
        <v>2.4264450000000002</v>
      </c>
      <c r="G859" s="2">
        <f t="shared" si="99"/>
        <v>2.2580420000000001</v>
      </c>
      <c r="H859" s="2">
        <f t="shared" si="103"/>
        <v>2.0731484999999976</v>
      </c>
      <c r="I859" s="2">
        <f t="array" ref="I859">SUMPRODUCT(B843:B862, (ROW(B843:B862)-ROW(B843)+1)) / (20*21/2)</f>
        <v>2.4837771428571425</v>
      </c>
      <c r="J859" s="2">
        <f t="shared" si="106"/>
        <v>2.4308067631426864</v>
      </c>
      <c r="K859" s="2">
        <f t="shared" si="100"/>
        <v>2.2986228980941954</v>
      </c>
    </row>
    <row r="860" spans="1:11" ht="13.5" x14ac:dyDescent="0.25">
      <c r="A860" s="3">
        <f>TITRES_STAT!B863</f>
        <v>43255</v>
      </c>
      <c r="B860" s="6">
        <f>TITRES_STAT!D863</f>
        <v>2.4914000000000001</v>
      </c>
      <c r="C860" s="2">
        <f t="shared" si="101"/>
        <v>0</v>
      </c>
      <c r="D860" s="2">
        <f t="shared" si="102"/>
        <v>2.5020800000000003</v>
      </c>
      <c r="E860" s="2">
        <f t="shared" si="104"/>
        <v>2.5175099999999997</v>
      </c>
      <c r="F860" s="2">
        <f t="shared" si="105"/>
        <v>2.4353449999999999</v>
      </c>
      <c r="G860" s="2">
        <f t="shared" si="99"/>
        <v>2.2658719999999999</v>
      </c>
      <c r="H860" s="2">
        <f t="shared" si="103"/>
        <v>2.075905499999998</v>
      </c>
      <c r="I860" s="2">
        <f t="array" ref="I860">SUMPRODUCT(B844:B863, (ROW(B844:B863)-ROW(B844)+1)) / (20*21/2)</f>
        <v>2.4838638095238088</v>
      </c>
      <c r="J860" s="2">
        <f t="shared" si="106"/>
        <v>2.4365775476052876</v>
      </c>
      <c r="K860" s="2">
        <f t="shared" si="100"/>
        <v>2.3061827844434428</v>
      </c>
    </row>
    <row r="861" spans="1:11" ht="13.5" x14ac:dyDescent="0.25">
      <c r="A861" s="3">
        <f>TITRES_STAT!B864</f>
        <v>43256</v>
      </c>
      <c r="B861" s="6">
        <f>TITRES_STAT!D864</f>
        <v>2.4914000000000001</v>
      </c>
      <c r="C861" s="2">
        <f t="shared" si="101"/>
        <v>0</v>
      </c>
      <c r="D861" s="2">
        <f t="shared" si="102"/>
        <v>2.4997000000000003</v>
      </c>
      <c r="E861" s="2">
        <f t="shared" si="104"/>
        <v>2.5127599999999997</v>
      </c>
      <c r="F861" s="2">
        <f t="shared" si="105"/>
        <v>2.4427599999999998</v>
      </c>
      <c r="G861" s="2">
        <f t="shared" si="99"/>
        <v>2.2747700000000002</v>
      </c>
      <c r="H861" s="2">
        <f t="shared" si="103"/>
        <v>2.078602999999998</v>
      </c>
      <c r="I861" s="2">
        <f t="array" ref="I861">SUMPRODUCT(B845:B864, (ROW(B845:B864)-ROW(B845)+1)) / (20*21/2)</f>
        <v>2.4861761904761903</v>
      </c>
      <c r="J861" s="2">
        <f t="shared" si="106"/>
        <v>2.4417987335476412</v>
      </c>
      <c r="K861" s="2">
        <f t="shared" si="100"/>
        <v>2.3134462046613469</v>
      </c>
    </row>
    <row r="862" spans="1:11" ht="13.5" x14ac:dyDescent="0.25">
      <c r="A862" s="3">
        <f>TITRES_STAT!B865</f>
        <v>43257</v>
      </c>
      <c r="B862" s="6">
        <f>TITRES_STAT!D865</f>
        <v>2.4380000000000002</v>
      </c>
      <c r="C862" s="2">
        <f t="shared" si="101"/>
        <v>-5.3399999999999892E-2</v>
      </c>
      <c r="D862" s="2">
        <f t="shared" si="102"/>
        <v>2.4890200000000005</v>
      </c>
      <c r="E862" s="2">
        <f t="shared" si="104"/>
        <v>2.5014899999999995</v>
      </c>
      <c r="F862" s="2">
        <f t="shared" si="105"/>
        <v>2.4489899999999998</v>
      </c>
      <c r="G862" s="2">
        <f t="shared" si="99"/>
        <v>2.2826</v>
      </c>
      <c r="H862" s="2">
        <f t="shared" si="103"/>
        <v>2.0810334999999984</v>
      </c>
      <c r="I862" s="2">
        <f t="array" ref="I862">SUMPRODUCT(B846:B865, (ROW(B846:B865)-ROW(B846)+1)) / (20*21/2)</f>
        <v>2.4875566666666664</v>
      </c>
      <c r="J862" s="2">
        <f t="shared" si="106"/>
        <v>2.4414369494002468</v>
      </c>
      <c r="K862" s="2">
        <f t="shared" si="100"/>
        <v>2.318330667223647</v>
      </c>
    </row>
    <row r="863" spans="1:11" ht="13.5" x14ac:dyDescent="0.25">
      <c r="A863" s="3">
        <f>TITRES_STAT!B866</f>
        <v>43258</v>
      </c>
      <c r="B863" s="6">
        <f>TITRES_STAT!D866</f>
        <v>2.4499</v>
      </c>
      <c r="C863" s="2">
        <f t="shared" si="101"/>
        <v>1.18999999999998E-2</v>
      </c>
      <c r="D863" s="2">
        <f t="shared" si="102"/>
        <v>2.4724200000000001</v>
      </c>
      <c r="E863" s="2">
        <f t="shared" si="104"/>
        <v>2.4973399999999999</v>
      </c>
      <c r="F863" s="2">
        <f t="shared" si="105"/>
        <v>2.4552199999999997</v>
      </c>
      <c r="G863" s="2">
        <f t="shared" si="99"/>
        <v>2.2901940000000001</v>
      </c>
      <c r="H863" s="2">
        <f t="shared" si="103"/>
        <v>2.0837309999999984</v>
      </c>
      <c r="I863" s="2">
        <f t="array" ref="I863">SUMPRODUCT(B847:B866, (ROW(B847:B866)-ROW(B847)+1)) / (20*21/2)</f>
        <v>2.488005238095238</v>
      </c>
      <c r="J863" s="2">
        <f t="shared" si="106"/>
        <v>2.442242954219271</v>
      </c>
      <c r="K863" s="2">
        <f t="shared" si="100"/>
        <v>2.3234902489011509</v>
      </c>
    </row>
    <row r="864" spans="1:11" ht="13.5" x14ac:dyDescent="0.25">
      <c r="A864" s="3">
        <f>TITRES_STAT!B867</f>
        <v>43259</v>
      </c>
      <c r="B864" s="6">
        <f>TITRES_STAT!D867</f>
        <v>2.4794999999999998</v>
      </c>
      <c r="C864" s="2">
        <f t="shared" si="101"/>
        <v>2.9599999999999849E-2</v>
      </c>
      <c r="D864" s="2">
        <f t="shared" si="102"/>
        <v>2.47004</v>
      </c>
      <c r="E864" s="2">
        <f t="shared" si="104"/>
        <v>2.4908099999999997</v>
      </c>
      <c r="F864" s="2">
        <f t="shared" si="105"/>
        <v>2.4650050000000001</v>
      </c>
      <c r="G864" s="2">
        <f t="shared" si="99"/>
        <v>2.2977860000000003</v>
      </c>
      <c r="H864" s="2">
        <f t="shared" si="103"/>
        <v>2.0863689999999981</v>
      </c>
      <c r="I864" s="2">
        <f t="array" ref="I864">SUMPRODUCT(B848:B867, (ROW(B848:B867)-ROW(B848)+1)) / (20*21/2)</f>
        <v>2.488965714285714</v>
      </c>
      <c r="J864" s="2">
        <f t="shared" si="106"/>
        <v>2.445791244293626</v>
      </c>
      <c r="K864" s="2">
        <f t="shared" si="100"/>
        <v>2.3296082783560079</v>
      </c>
    </row>
    <row r="865" spans="1:11" ht="13.5" x14ac:dyDescent="0.25">
      <c r="A865" s="3">
        <f>TITRES_STAT!B868</f>
        <v>43262</v>
      </c>
      <c r="B865" s="6">
        <f>TITRES_STAT!D868</f>
        <v>2.4794999999999998</v>
      </c>
      <c r="C865" s="2">
        <f t="shared" si="101"/>
        <v>0</v>
      </c>
      <c r="D865" s="2">
        <f t="shared" si="102"/>
        <v>2.46766</v>
      </c>
      <c r="E865" s="2">
        <f t="shared" si="104"/>
        <v>2.4848699999999999</v>
      </c>
      <c r="F865" s="2">
        <f t="shared" si="105"/>
        <v>2.47479</v>
      </c>
      <c r="G865" s="2">
        <f t="shared" si="99"/>
        <v>2.3054960000000002</v>
      </c>
      <c r="H865" s="2">
        <f t="shared" si="103"/>
        <v>2.0890069999999978</v>
      </c>
      <c r="I865" s="2">
        <f t="array" ref="I865">SUMPRODUCT(B849:B868, (ROW(B849:B868)-ROW(B849)+1)) / (20*21/2)</f>
        <v>2.4892480952380951</v>
      </c>
      <c r="J865" s="2">
        <f t="shared" si="106"/>
        <v>2.4490016019799477</v>
      </c>
      <c r="K865" s="2">
        <f t="shared" si="100"/>
        <v>2.3354863850871448</v>
      </c>
    </row>
    <row r="866" spans="1:11" ht="13.5" x14ac:dyDescent="0.25">
      <c r="A866" s="3">
        <f>TITRES_STAT!B869</f>
        <v>43263</v>
      </c>
      <c r="B866" s="6">
        <f>TITRES_STAT!D869</f>
        <v>2.4794999999999998</v>
      </c>
      <c r="C866" s="2">
        <f t="shared" si="101"/>
        <v>0</v>
      </c>
      <c r="D866" s="2">
        <f t="shared" si="102"/>
        <v>2.4652799999999999</v>
      </c>
      <c r="E866" s="2">
        <f t="shared" si="104"/>
        <v>2.4824900000000008</v>
      </c>
      <c r="F866" s="2">
        <f t="shared" si="105"/>
        <v>2.4813149999999999</v>
      </c>
      <c r="G866" s="2">
        <f t="shared" si="99"/>
        <v>2.3135620000000001</v>
      </c>
      <c r="H866" s="2">
        <f t="shared" si="103"/>
        <v>2.0914379999999979</v>
      </c>
      <c r="I866" s="2">
        <f t="array" ref="I866">SUMPRODUCT(B850:B869, (ROW(B850:B869)-ROW(B850)+1)) / (20*21/2)</f>
        <v>2.4899857142857145</v>
      </c>
      <c r="J866" s="2">
        <f t="shared" si="106"/>
        <v>2.4519062113151908</v>
      </c>
      <c r="K866" s="2">
        <f t="shared" si="100"/>
        <v>2.3411339778288256</v>
      </c>
    </row>
    <row r="867" spans="1:11" ht="13.5" x14ac:dyDescent="0.25">
      <c r="A867" s="3">
        <f>TITRES_STAT!B870</f>
        <v>43264</v>
      </c>
      <c r="B867" s="6">
        <f>TITRES_STAT!D870</f>
        <v>2.4914000000000001</v>
      </c>
      <c r="C867" s="2">
        <f t="shared" si="101"/>
        <v>1.1900000000000244E-2</v>
      </c>
      <c r="D867" s="2">
        <f t="shared" si="102"/>
        <v>2.4759599999999997</v>
      </c>
      <c r="E867" s="2">
        <f t="shared" si="104"/>
        <v>2.4824899999999999</v>
      </c>
      <c r="F867" s="2">
        <f t="shared" si="105"/>
        <v>2.488435</v>
      </c>
      <c r="G867" s="2">
        <f t="shared" si="99"/>
        <v>2.321866</v>
      </c>
      <c r="H867" s="2">
        <f t="shared" si="103"/>
        <v>2.0942244999999975</v>
      </c>
      <c r="I867" s="2">
        <f t="array" ref="I867">SUMPRODUCT(B851:B870, (ROW(B851:B870)-ROW(B851)+1)) / (20*21/2)</f>
        <v>2.4908614285714283</v>
      </c>
      <c r="J867" s="2">
        <f t="shared" si="106"/>
        <v>2.455667524523268</v>
      </c>
      <c r="K867" s="2">
        <f t="shared" si="100"/>
        <v>2.3470267630120087</v>
      </c>
    </row>
    <row r="868" spans="1:11" ht="13.5" x14ac:dyDescent="0.25">
      <c r="A868" s="3">
        <f>TITRES_STAT!B871</f>
        <v>43265</v>
      </c>
      <c r="B868" s="6">
        <f>TITRES_STAT!D871</f>
        <v>2.4914000000000001</v>
      </c>
      <c r="C868" s="2">
        <f t="shared" si="101"/>
        <v>0</v>
      </c>
      <c r="D868" s="2">
        <f t="shared" si="102"/>
        <v>2.4842599999999999</v>
      </c>
      <c r="E868" s="2">
        <f t="shared" si="104"/>
        <v>2.4783400000000002</v>
      </c>
      <c r="F868" s="2">
        <f t="shared" si="105"/>
        <v>2.495555</v>
      </c>
      <c r="G868" s="2">
        <f t="shared" si="99"/>
        <v>2.3301699999999999</v>
      </c>
      <c r="H868" s="2">
        <f t="shared" si="103"/>
        <v>2.0968924999999983</v>
      </c>
      <c r="I868" s="2">
        <f t="array" ref="I868">SUMPRODUCT(B852:B871, (ROW(B852:B871)-ROW(B852)+1)) / (20*21/2)</f>
        <v>2.4900985714285708</v>
      </c>
      <c r="J868" s="2">
        <f t="shared" si="106"/>
        <v>2.4590706174258137</v>
      </c>
      <c r="K868" s="2">
        <f t="shared" si="100"/>
        <v>2.3526884585801655</v>
      </c>
    </row>
    <row r="869" spans="1:11" ht="13.5" x14ac:dyDescent="0.25">
      <c r="A869" s="3">
        <f>TITRES_STAT!B872</f>
        <v>43269</v>
      </c>
      <c r="B869" s="6">
        <f>TITRES_STAT!D872</f>
        <v>2.5032999999999999</v>
      </c>
      <c r="C869" s="2">
        <f t="shared" si="101"/>
        <v>1.18999999999998E-2</v>
      </c>
      <c r="D869" s="2">
        <f t="shared" si="102"/>
        <v>2.48902</v>
      </c>
      <c r="E869" s="2">
        <f t="shared" si="104"/>
        <v>2.4795299999999996</v>
      </c>
      <c r="F869" s="2">
        <f t="shared" si="105"/>
        <v>2.5000050000000003</v>
      </c>
      <c r="G869" s="2">
        <f t="shared" si="99"/>
        <v>2.3387119999999997</v>
      </c>
      <c r="H869" s="2">
        <f t="shared" si="103"/>
        <v>2.099797499999998</v>
      </c>
      <c r="I869" s="2">
        <f t="array" ref="I869">SUMPRODUCT(B853:B872, (ROW(B853:B872)-ROW(B853)+1)) / (20*21/2)</f>
        <v>2.4895619047619046</v>
      </c>
      <c r="J869" s="2">
        <f t="shared" si="106"/>
        <v>2.4632829395757359</v>
      </c>
      <c r="K869" s="2">
        <f t="shared" si="100"/>
        <v>2.3585947935378062</v>
      </c>
    </row>
    <row r="870" spans="1:11" ht="13.5" x14ac:dyDescent="0.25">
      <c r="A870" s="3">
        <f>TITRES_STAT!B873</f>
        <v>43270</v>
      </c>
      <c r="B870" s="6">
        <f>TITRES_STAT!D873</f>
        <v>2.5091999999999999</v>
      </c>
      <c r="C870" s="2">
        <f t="shared" si="101"/>
        <v>5.9000000000000163E-3</v>
      </c>
      <c r="D870" s="2">
        <f t="shared" si="102"/>
        <v>2.4949599999999998</v>
      </c>
      <c r="E870" s="2">
        <f t="shared" si="104"/>
        <v>2.4813099999999997</v>
      </c>
      <c r="F870" s="2">
        <f t="shared" si="105"/>
        <v>2.4994100000000001</v>
      </c>
      <c r="G870" s="2">
        <f t="shared" si="99"/>
        <v>2.3461860000000003</v>
      </c>
      <c r="H870" s="2">
        <f t="shared" si="103"/>
        <v>2.1026139999999982</v>
      </c>
      <c r="I870" s="2">
        <f t="array" ref="I870">SUMPRODUCT(B854:B873, (ROW(B854:B873)-ROW(B854)+1)) / (20*21/2)</f>
        <v>2.4893076190476182</v>
      </c>
      <c r="J870" s="2">
        <f t="shared" si="106"/>
        <v>2.4676559929494752</v>
      </c>
      <c r="K870" s="2">
        <f t="shared" si="100"/>
        <v>2.3645008800657354</v>
      </c>
    </row>
    <row r="871" spans="1:11" ht="13.5" x14ac:dyDescent="0.25">
      <c r="A871" s="3">
        <f>TITRES_STAT!B874</f>
        <v>43271</v>
      </c>
      <c r="B871" s="6">
        <f>TITRES_STAT!D874</f>
        <v>2.4914000000000001</v>
      </c>
      <c r="C871" s="2">
        <f t="shared" si="101"/>
        <v>-1.7799999999999816E-2</v>
      </c>
      <c r="D871" s="2">
        <f t="shared" si="102"/>
        <v>2.4973400000000003</v>
      </c>
      <c r="E871" s="2">
        <f t="shared" si="104"/>
        <v>2.4813099999999997</v>
      </c>
      <c r="F871" s="2">
        <f t="shared" si="105"/>
        <v>2.4970349999999999</v>
      </c>
      <c r="G871" s="2">
        <f t="shared" si="99"/>
        <v>2.3522359999999995</v>
      </c>
      <c r="H871" s="2">
        <f t="shared" si="103"/>
        <v>2.1051639999999985</v>
      </c>
      <c r="I871" s="2">
        <f t="array" ref="I871">SUMPRODUCT(B855:B874, (ROW(B855:B874)-ROW(B855)+1)) / (20*21/2)</f>
        <v>2.4890533333333327</v>
      </c>
      <c r="J871" s="2">
        <f t="shared" si="106"/>
        <v>2.4699173269542869</v>
      </c>
      <c r="K871" s="2">
        <f t="shared" si="100"/>
        <v>2.3694773161415892</v>
      </c>
    </row>
    <row r="872" spans="1:11" ht="13.5" x14ac:dyDescent="0.25">
      <c r="A872" s="3">
        <f>TITRES_STAT!B875</f>
        <v>43272</v>
      </c>
      <c r="B872" s="6">
        <f>TITRES_STAT!D875</f>
        <v>2.4914000000000001</v>
      </c>
      <c r="C872" s="2">
        <f t="shared" si="101"/>
        <v>0</v>
      </c>
      <c r="D872" s="2">
        <f t="shared" si="102"/>
        <v>2.4973400000000003</v>
      </c>
      <c r="E872" s="2">
        <f t="shared" si="104"/>
        <v>2.48665</v>
      </c>
      <c r="F872" s="2">
        <f t="shared" si="105"/>
        <v>2.4940699999999998</v>
      </c>
      <c r="G872" s="2">
        <f t="shared" si="99"/>
        <v>2.3595920000000001</v>
      </c>
      <c r="H872" s="2">
        <f t="shared" si="103"/>
        <v>2.1076544999999984</v>
      </c>
      <c r="I872" s="2">
        <f t="array" ref="I872">SUMPRODUCT(B856:B875, (ROW(B856:B875)-ROW(B856)+1)) / (20*21/2)</f>
        <v>2.4890533333333327</v>
      </c>
      <c r="J872" s="2">
        <f t="shared" si="106"/>
        <v>2.4719632958157836</v>
      </c>
      <c r="K872" s="2">
        <f t="shared" si="100"/>
        <v>2.3742585978615267</v>
      </c>
    </row>
    <row r="873" spans="1:11" ht="13.5" x14ac:dyDescent="0.25">
      <c r="A873" s="3">
        <f>TITRES_STAT!B876</f>
        <v>43273</v>
      </c>
      <c r="B873" s="6">
        <f>TITRES_STAT!D876</f>
        <v>2.4914000000000001</v>
      </c>
      <c r="C873" s="2">
        <f t="shared" si="101"/>
        <v>0</v>
      </c>
      <c r="D873" s="2">
        <f t="shared" si="102"/>
        <v>2.4973400000000003</v>
      </c>
      <c r="E873" s="2">
        <f t="shared" si="104"/>
        <v>2.4907999999999992</v>
      </c>
      <c r="F873" s="2">
        <f t="shared" si="105"/>
        <v>2.4940699999999998</v>
      </c>
      <c r="G873" s="2">
        <f t="shared" si="99"/>
        <v>2.3659979999999994</v>
      </c>
      <c r="H873" s="2">
        <f t="shared" si="103"/>
        <v>2.1101449999999984</v>
      </c>
      <c r="I873" s="2">
        <f t="array" ref="I873">SUMPRODUCT(B857:B876, (ROW(B857:B876)-ROW(B857)+1)) / (20*21/2)</f>
        <v>2.4875842857142851</v>
      </c>
      <c r="J873" s="2">
        <f t="shared" si="106"/>
        <v>2.4738144104999944</v>
      </c>
      <c r="K873" s="2">
        <f t="shared" si="100"/>
        <v>2.3788523783375455</v>
      </c>
    </row>
    <row r="874" spans="1:11" ht="13.5" x14ac:dyDescent="0.25">
      <c r="A874" s="3">
        <f>TITRES_STAT!B877</f>
        <v>43276</v>
      </c>
      <c r="B874" s="6">
        <f>TITRES_STAT!D877</f>
        <v>2.4914000000000001</v>
      </c>
      <c r="C874" s="2">
        <f t="shared" si="101"/>
        <v>0</v>
      </c>
      <c r="D874" s="2">
        <f t="shared" si="102"/>
        <v>2.4949600000000003</v>
      </c>
      <c r="E874" s="2">
        <f t="shared" si="104"/>
        <v>2.4919899999999995</v>
      </c>
      <c r="F874" s="2">
        <f t="shared" si="105"/>
        <v>2.4913999999999996</v>
      </c>
      <c r="G874" s="2">
        <f t="shared" si="99"/>
        <v>2.3724039999999995</v>
      </c>
      <c r="H874" s="2">
        <f t="shared" si="103"/>
        <v>2.1125174999999987</v>
      </c>
      <c r="I874" s="2">
        <f t="array" ref="I874">SUMPRODUCT(B858:B877, (ROW(B858:B877)-ROW(B858)+1)) / (20*21/2)</f>
        <v>2.4879519047619043</v>
      </c>
      <c r="J874" s="2">
        <f t="shared" si="106"/>
        <v>2.4754892285476138</v>
      </c>
      <c r="K874" s="2">
        <f t="shared" si="100"/>
        <v>2.3832660105596024</v>
      </c>
    </row>
    <row r="875" spans="1:11" ht="13.5" x14ac:dyDescent="0.25">
      <c r="A875" s="3">
        <f>TITRES_STAT!B878</f>
        <v>43277</v>
      </c>
      <c r="B875" s="6">
        <f>TITRES_STAT!D878</f>
        <v>2.4914000000000001</v>
      </c>
      <c r="C875" s="2">
        <f t="shared" si="101"/>
        <v>0</v>
      </c>
      <c r="D875" s="2">
        <f t="shared" si="102"/>
        <v>2.4914000000000001</v>
      </c>
      <c r="E875" s="2">
        <f t="shared" si="104"/>
        <v>2.4931799999999997</v>
      </c>
      <c r="F875" s="2">
        <f t="shared" si="105"/>
        <v>2.4890249999999998</v>
      </c>
      <c r="G875" s="2">
        <f t="shared" si="99"/>
        <v>2.3790479999999996</v>
      </c>
      <c r="H875" s="2">
        <f t="shared" si="103"/>
        <v>2.1148309999999988</v>
      </c>
      <c r="I875" s="2">
        <f t="array" ref="I875">SUMPRODUCT(B859:B878, (ROW(B859:B878)-ROW(B859)+1)) / (20*21/2)</f>
        <v>2.4815385714285711</v>
      </c>
      <c r="J875" s="2">
        <f t="shared" si="106"/>
        <v>2.4770045401145078</v>
      </c>
      <c r="K875" s="2">
        <f t="shared" si="100"/>
        <v>2.3875065591651081</v>
      </c>
    </row>
    <row r="876" spans="1:11" ht="13.5" x14ac:dyDescent="0.25">
      <c r="A876" s="3">
        <f>TITRES_STAT!B879</f>
        <v>43278</v>
      </c>
      <c r="B876" s="6">
        <f>TITRES_STAT!D879</f>
        <v>2.4735999999999998</v>
      </c>
      <c r="C876" s="2">
        <f t="shared" si="101"/>
        <v>-1.780000000000026E-2</v>
      </c>
      <c r="D876" s="2">
        <f t="shared" si="102"/>
        <v>2.4878399999999998</v>
      </c>
      <c r="E876" s="2">
        <f t="shared" si="104"/>
        <v>2.4925899999999999</v>
      </c>
      <c r="F876" s="2">
        <f t="shared" si="105"/>
        <v>2.4875400000000001</v>
      </c>
      <c r="G876" s="2">
        <f t="shared" si="99"/>
        <v>2.3855739999999996</v>
      </c>
      <c r="H876" s="2">
        <f t="shared" si="103"/>
        <v>2.1170554999999984</v>
      </c>
      <c r="I876" s="2">
        <f t="array" ref="I876">SUMPRODUCT(B860:B879, (ROW(B860:B879)-ROW(B860)+1)) / (20*21/2)</f>
        <v>2.4767952380952378</v>
      </c>
      <c r="J876" s="2">
        <f t="shared" si="106"/>
        <v>2.4766802981988403</v>
      </c>
      <c r="K876" s="2">
        <f t="shared" si="100"/>
        <v>2.3908827725311825</v>
      </c>
    </row>
    <row r="877" spans="1:11" ht="13.5" x14ac:dyDescent="0.25">
      <c r="A877" s="3">
        <f>TITRES_STAT!B880</f>
        <v>43279</v>
      </c>
      <c r="B877" s="6">
        <f>TITRES_STAT!D880</f>
        <v>2.4914000000000001</v>
      </c>
      <c r="C877" s="2">
        <f t="shared" si="101"/>
        <v>1.780000000000026E-2</v>
      </c>
      <c r="D877" s="2">
        <f t="shared" si="102"/>
        <v>2.4878399999999998</v>
      </c>
      <c r="E877" s="2">
        <f t="shared" si="104"/>
        <v>2.4925899999999999</v>
      </c>
      <c r="F877" s="2">
        <f t="shared" si="105"/>
        <v>2.4875399999999996</v>
      </c>
      <c r="G877" s="2">
        <f t="shared" si="99"/>
        <v>2.3923359999999998</v>
      </c>
      <c r="H877" s="2">
        <f t="shared" si="103"/>
        <v>2.1193689999999985</v>
      </c>
      <c r="I877" s="2">
        <f t="array" ref="I877">SUMPRODUCT(B861:B880, (ROW(B861:B880)-ROW(B861)+1)) / (20*21/2)</f>
        <v>2.4751533333333331</v>
      </c>
      <c r="J877" s="2">
        <f t="shared" si="106"/>
        <v>2.4780821745608557</v>
      </c>
      <c r="K877" s="2">
        <f t="shared" si="100"/>
        <v>2.3948246245887832</v>
      </c>
    </row>
    <row r="878" spans="1:11" ht="13.5" x14ac:dyDescent="0.25">
      <c r="A878" s="3">
        <f>TITRES_STAT!B881</f>
        <v>43280</v>
      </c>
      <c r="B878" s="6">
        <f>TITRES_STAT!D881</f>
        <v>2.4201999999999999</v>
      </c>
      <c r="C878" s="2">
        <f t="shared" si="101"/>
        <v>-7.1200000000000152E-2</v>
      </c>
      <c r="D878" s="2">
        <f t="shared" si="102"/>
        <v>2.4736000000000002</v>
      </c>
      <c r="E878" s="2">
        <f t="shared" si="104"/>
        <v>2.4854700000000003</v>
      </c>
      <c r="F878" s="2">
        <f t="shared" si="105"/>
        <v>2.4819049999999998</v>
      </c>
      <c r="G878" s="2">
        <f t="shared" si="99"/>
        <v>2.3976739999999994</v>
      </c>
      <c r="H878" s="2">
        <f t="shared" si="103"/>
        <v>2.121326499999999</v>
      </c>
      <c r="I878" s="2">
        <f t="array" ref="I878">SUMPRODUCT(B862:B881, (ROW(B862:B881)-ROW(B862)+1)) / (20*21/2)</f>
        <v>2.4708338095238096</v>
      </c>
      <c r="J878" s="2">
        <f t="shared" si="106"/>
        <v>2.4725695865074409</v>
      </c>
      <c r="K878" s="2">
        <f t="shared" si="100"/>
        <v>2.3958197373500076</v>
      </c>
    </row>
    <row r="879" spans="1:11" ht="13.5" x14ac:dyDescent="0.25">
      <c r="A879" s="3">
        <f>TITRES_STAT!B882</f>
        <v>43283</v>
      </c>
      <c r="B879" s="6">
        <f>TITRES_STAT!D882</f>
        <v>2.4321000000000002</v>
      </c>
      <c r="C879" s="2">
        <f t="shared" si="101"/>
        <v>1.1900000000000244E-2</v>
      </c>
      <c r="D879" s="2">
        <f t="shared" si="102"/>
        <v>2.4617399999999998</v>
      </c>
      <c r="E879" s="2">
        <f t="shared" si="104"/>
        <v>2.4783500000000003</v>
      </c>
      <c r="F879" s="2">
        <f t="shared" si="105"/>
        <v>2.4789399999999993</v>
      </c>
      <c r="G879" s="2">
        <f t="shared" si="99"/>
        <v>2.4032499999999994</v>
      </c>
      <c r="H879" s="2">
        <f t="shared" si="103"/>
        <v>2.1230474999999989</v>
      </c>
      <c r="I879" s="2">
        <f t="array" ref="I879">SUMPRODUCT(B863:B882, (ROW(B863:B882)-ROW(B863)+1)) / (20*21/2)</f>
        <v>2.4690538095238095</v>
      </c>
      <c r="J879" s="2">
        <f t="shared" si="106"/>
        <v>2.4687153401733988</v>
      </c>
      <c r="K879" s="2">
        <f t="shared" si="100"/>
        <v>2.3972424927480467</v>
      </c>
    </row>
    <row r="880" spans="1:11" ht="13.5" x14ac:dyDescent="0.25">
      <c r="A880" s="3">
        <f>TITRES_STAT!B883</f>
        <v>43284</v>
      </c>
      <c r="B880" s="6">
        <f>TITRES_STAT!D883</f>
        <v>2.4617</v>
      </c>
      <c r="C880" s="2">
        <f t="shared" si="101"/>
        <v>2.9599999999999849E-2</v>
      </c>
      <c r="D880" s="2">
        <f t="shared" si="102"/>
        <v>2.4558</v>
      </c>
      <c r="E880" s="2">
        <f t="shared" si="104"/>
        <v>2.4736000000000002</v>
      </c>
      <c r="F880" s="2">
        <f t="shared" si="105"/>
        <v>2.4774549999999995</v>
      </c>
      <c r="G880" s="2">
        <f t="shared" si="99"/>
        <v>2.4092999999999996</v>
      </c>
      <c r="H880" s="2">
        <f t="shared" si="103"/>
        <v>2.1248574999999992</v>
      </c>
      <c r="I880" s="2">
        <f t="array" ref="I880">SUMPRODUCT(B864:B883, (ROW(B864:B883)-ROW(B864)+1)) / (20*21/2)</f>
        <v>2.4677509523809529</v>
      </c>
      <c r="J880" s="2">
        <f t="shared" si="106"/>
        <v>2.468047212537837</v>
      </c>
      <c r="K880" s="2">
        <f t="shared" si="100"/>
        <v>2.3997702381304764</v>
      </c>
    </row>
    <row r="881" spans="1:11" ht="13.5" x14ac:dyDescent="0.25">
      <c r="A881" s="3">
        <f>TITRES_STAT!B884</f>
        <v>43285</v>
      </c>
      <c r="B881" s="6">
        <f>TITRES_STAT!D884</f>
        <v>2.4321000000000002</v>
      </c>
      <c r="C881" s="2">
        <f t="shared" si="101"/>
        <v>-2.9599999999999849E-2</v>
      </c>
      <c r="D881" s="2">
        <f t="shared" si="102"/>
        <v>2.4475000000000002</v>
      </c>
      <c r="E881" s="2">
        <f t="shared" si="104"/>
        <v>2.4676699999999996</v>
      </c>
      <c r="F881" s="2">
        <f t="shared" si="105"/>
        <v>2.4744899999999994</v>
      </c>
      <c r="G881" s="2">
        <f t="shared" si="99"/>
        <v>2.4147579999999995</v>
      </c>
      <c r="H881" s="2">
        <f t="shared" si="103"/>
        <v>2.1265194999999992</v>
      </c>
      <c r="I881" s="2">
        <f t="array" ref="I881">SUMPRODUCT(B865:B884, (ROW(B865:B884)-ROW(B865)+1)) / (20*21/2)</f>
        <v>2.4652680952380956</v>
      </c>
      <c r="J881" s="2">
        <f t="shared" si="106"/>
        <v>2.4646236684866145</v>
      </c>
      <c r="K881" s="2">
        <f t="shared" si="100"/>
        <v>2.4010380719292814</v>
      </c>
    </row>
    <row r="882" spans="1:11" ht="13.5" x14ac:dyDescent="0.25">
      <c r="A882" s="3">
        <f>TITRES_STAT!B885</f>
        <v>43286</v>
      </c>
      <c r="B882" s="6">
        <f>TITRES_STAT!D885</f>
        <v>2.4558</v>
      </c>
      <c r="C882" s="2">
        <f t="shared" si="101"/>
        <v>2.3699999999999832E-2</v>
      </c>
      <c r="D882" s="2">
        <f t="shared" si="102"/>
        <v>2.4403800000000002</v>
      </c>
      <c r="E882" s="2">
        <f t="shared" si="104"/>
        <v>2.4641099999999998</v>
      </c>
      <c r="F882" s="2">
        <f t="shared" si="105"/>
        <v>2.4753799999999999</v>
      </c>
      <c r="G882" s="2">
        <f t="shared" ref="G882:G945" si="107">AVERAGE(B833:B882)</f>
        <v>2.419978</v>
      </c>
      <c r="H882" s="2">
        <f t="shared" si="103"/>
        <v>2.1282999999999994</v>
      </c>
      <c r="I882" s="2">
        <f t="array" ref="I882">SUMPRODUCT(B866:B885, (ROW(B866:B885)-ROW(B866)+1)) / (20*21/2)</f>
        <v>2.4629261904761908</v>
      </c>
      <c r="J882" s="2">
        <f t="shared" si="106"/>
        <v>2.4637833191069372</v>
      </c>
      <c r="K882" s="2">
        <f t="shared" si="100"/>
        <v>2.4031855985202899</v>
      </c>
    </row>
    <row r="883" spans="1:11" ht="13.5" x14ac:dyDescent="0.25">
      <c r="A883" s="3">
        <f>TITRES_STAT!B886</f>
        <v>43287</v>
      </c>
      <c r="B883" s="6">
        <f>TITRES_STAT!D886</f>
        <v>2.4617</v>
      </c>
      <c r="C883" s="2">
        <f t="shared" si="101"/>
        <v>5.9000000000000163E-3</v>
      </c>
      <c r="D883" s="2">
        <f t="shared" si="102"/>
        <v>2.4486800000000004</v>
      </c>
      <c r="E883" s="2">
        <f t="shared" si="104"/>
        <v>2.4611399999999999</v>
      </c>
      <c r="F883" s="2">
        <f t="shared" si="105"/>
        <v>2.4759699999999993</v>
      </c>
      <c r="G883" s="2">
        <f t="shared" si="107"/>
        <v>2.4253159999999996</v>
      </c>
      <c r="H883" s="2">
        <f t="shared" si="103"/>
        <v>2.1301394999999994</v>
      </c>
      <c r="I883" s="2">
        <f t="array" ref="I883">SUMPRODUCT(B867:B886, (ROW(B867:B886)-ROW(B867)+1)) / (20*21/2)</f>
        <v>2.4658109523809522</v>
      </c>
      <c r="J883" s="2">
        <f t="shared" si="106"/>
        <v>2.4635849077634195</v>
      </c>
      <c r="K883" s="2">
        <f t="shared" ref="K883:K946" si="108">$K$4*B883+(1-$K$4)*K882</f>
        <v>2.405480280931259</v>
      </c>
    </row>
    <row r="884" spans="1:11" ht="13.5" x14ac:dyDescent="0.25">
      <c r="A884" s="3">
        <f>TITRES_STAT!B887</f>
        <v>43290</v>
      </c>
      <c r="B884" s="6">
        <f>TITRES_STAT!D887</f>
        <v>2.4499</v>
      </c>
      <c r="C884" s="2">
        <f t="shared" si="101"/>
        <v>-1.1800000000000033E-2</v>
      </c>
      <c r="D884" s="2">
        <f t="shared" si="102"/>
        <v>2.4522400000000002</v>
      </c>
      <c r="E884" s="2">
        <f t="shared" si="104"/>
        <v>2.4569900000000002</v>
      </c>
      <c r="F884" s="2">
        <f t="shared" si="105"/>
        <v>2.4744899999999999</v>
      </c>
      <c r="G884" s="2">
        <f t="shared" si="107"/>
        <v>2.4307739999999995</v>
      </c>
      <c r="H884" s="2">
        <f t="shared" si="103"/>
        <v>2.132185999999999</v>
      </c>
      <c r="I884" s="2">
        <f t="array" ref="I884">SUMPRODUCT(B868:B887, (ROW(B868:B887)-ROW(B868)+1)) / (20*21/2)</f>
        <v>2.4753538095238095</v>
      </c>
      <c r="J884" s="2">
        <f t="shared" si="106"/>
        <v>2.4622815832145228</v>
      </c>
      <c r="K884" s="2">
        <f t="shared" si="108"/>
        <v>2.4072222306986606</v>
      </c>
    </row>
    <row r="885" spans="1:11" ht="13.5" x14ac:dyDescent="0.25">
      <c r="A885" s="3">
        <f>TITRES_STAT!B888</f>
        <v>43291</v>
      </c>
      <c r="B885" s="6">
        <f>TITRES_STAT!D888</f>
        <v>2.4499</v>
      </c>
      <c r="C885" s="2">
        <f t="shared" si="101"/>
        <v>0</v>
      </c>
      <c r="D885" s="2">
        <f t="shared" si="102"/>
        <v>2.4498799999999998</v>
      </c>
      <c r="E885" s="2">
        <f t="shared" si="104"/>
        <v>2.4528399999999997</v>
      </c>
      <c r="F885" s="2">
        <f t="shared" si="105"/>
        <v>2.4730099999999995</v>
      </c>
      <c r="G885" s="2">
        <f t="shared" si="107"/>
        <v>2.4370619999999992</v>
      </c>
      <c r="H885" s="2">
        <f t="shared" si="103"/>
        <v>2.1340849999999998</v>
      </c>
      <c r="I885" s="2">
        <f t="array" ref="I885">SUMPRODUCT(B869:B888, (ROW(B869:B888)-ROW(B869)+1)) / (20*21/2)</f>
        <v>2.4878919047619048</v>
      </c>
      <c r="J885" s="2">
        <f t="shared" si="106"/>
        <v>2.4611023848131399</v>
      </c>
      <c r="K885" s="2">
        <f t="shared" si="108"/>
        <v>2.408895868710478</v>
      </c>
    </row>
    <row r="886" spans="1:11" ht="13.5" x14ac:dyDescent="0.25">
      <c r="A886" s="3">
        <f>TITRES_STAT!B889</f>
        <v>43292</v>
      </c>
      <c r="B886" s="6">
        <f>TITRES_STAT!D889</f>
        <v>2.5032999999999999</v>
      </c>
      <c r="C886" s="2">
        <f t="shared" si="101"/>
        <v>5.3399999999999892E-2</v>
      </c>
      <c r="D886" s="2">
        <f t="shared" si="102"/>
        <v>2.4641199999999999</v>
      </c>
      <c r="E886" s="2">
        <f t="shared" si="104"/>
        <v>2.45581</v>
      </c>
      <c r="F886" s="2">
        <f t="shared" si="105"/>
        <v>2.4741999999999997</v>
      </c>
      <c r="G886" s="2">
        <f t="shared" si="107"/>
        <v>2.4420459999999995</v>
      </c>
      <c r="H886" s="2">
        <f t="shared" si="103"/>
        <v>2.136517</v>
      </c>
      <c r="I886" s="2">
        <f t="array" ref="I886">SUMPRODUCT(B870:B889, (ROW(B870:B889)-ROW(B870)+1)) / (20*21/2)</f>
        <v>2.5027795238095241</v>
      </c>
      <c r="J886" s="2">
        <f t="shared" si="106"/>
        <v>2.4651212053071263</v>
      </c>
      <c r="K886" s="2">
        <f t="shared" si="108"/>
        <v>2.4125979915061455</v>
      </c>
    </row>
    <row r="887" spans="1:11" ht="13.5" x14ac:dyDescent="0.25">
      <c r="A887" s="3">
        <f>TITRES_STAT!B890</f>
        <v>43293</v>
      </c>
      <c r="B887" s="6">
        <f>TITRES_STAT!D890</f>
        <v>2.5743999999999998</v>
      </c>
      <c r="C887" s="2">
        <f t="shared" si="101"/>
        <v>7.1099999999999941E-2</v>
      </c>
      <c r="D887" s="2">
        <f t="shared" si="102"/>
        <v>2.4878399999999998</v>
      </c>
      <c r="E887" s="2">
        <f t="shared" si="104"/>
        <v>2.4641100000000002</v>
      </c>
      <c r="F887" s="2">
        <f t="shared" si="105"/>
        <v>2.4783499999999998</v>
      </c>
      <c r="G887" s="2">
        <f t="shared" si="107"/>
        <v>2.4490439999999993</v>
      </c>
      <c r="H887" s="2">
        <f t="shared" si="103"/>
        <v>2.1390384999999998</v>
      </c>
      <c r="I887" s="2">
        <f t="array" ref="I887">SUMPRODUCT(B871:B890, (ROW(B871:B890)-ROW(B871)+1)) / (20*21/2)</f>
        <v>2.5277942857142852</v>
      </c>
      <c r="J887" s="2">
        <f t="shared" si="106"/>
        <v>2.4755287095635903</v>
      </c>
      <c r="K887" s="2">
        <f t="shared" si="108"/>
        <v>2.4189431683098261</v>
      </c>
    </row>
    <row r="888" spans="1:11" ht="13.5" x14ac:dyDescent="0.25">
      <c r="A888" s="3">
        <f>TITRES_STAT!B891</f>
        <v>43294</v>
      </c>
      <c r="B888" s="6">
        <f>TITRES_STAT!D891</f>
        <v>2.61</v>
      </c>
      <c r="C888" s="2">
        <f t="shared" si="101"/>
        <v>3.5600000000000076E-2</v>
      </c>
      <c r="D888" s="2">
        <f t="shared" si="102"/>
        <v>2.5174999999999996</v>
      </c>
      <c r="E888" s="2">
        <f t="shared" si="104"/>
        <v>2.4830899999999998</v>
      </c>
      <c r="F888" s="2">
        <f t="shared" si="105"/>
        <v>2.4842799999999996</v>
      </c>
      <c r="G888" s="2">
        <f t="shared" si="107"/>
        <v>2.4561619999999995</v>
      </c>
      <c r="H888" s="2">
        <f t="shared" si="103"/>
        <v>2.1415900000000003</v>
      </c>
      <c r="I888" s="2">
        <f t="array" ref="I888">SUMPRODUCT(B872:B891, (ROW(B872:B891)-ROW(B872)+1)) / (20*21/2)</f>
        <v>2.5672061904761905</v>
      </c>
      <c r="J888" s="2">
        <f t="shared" si="106"/>
        <v>2.4883354991289628</v>
      </c>
      <c r="K888" s="2">
        <f t="shared" si="108"/>
        <v>2.4264355930819899</v>
      </c>
    </row>
    <row r="889" spans="1:11" ht="13.5" x14ac:dyDescent="0.25">
      <c r="A889" s="3">
        <f>TITRES_STAT!B892</f>
        <v>43297</v>
      </c>
      <c r="B889" s="6">
        <f>TITRES_STAT!D892</f>
        <v>2.6406000000000001</v>
      </c>
      <c r="C889" s="2">
        <f t="shared" si="101"/>
        <v>3.0600000000000183E-2</v>
      </c>
      <c r="D889" s="2">
        <f t="shared" si="102"/>
        <v>2.5556399999999995</v>
      </c>
      <c r="E889" s="2">
        <f t="shared" si="104"/>
        <v>2.5039400000000001</v>
      </c>
      <c r="F889" s="2">
        <f t="shared" si="105"/>
        <v>2.4911449999999999</v>
      </c>
      <c r="G889" s="2">
        <f t="shared" si="107"/>
        <v>2.4629419999999995</v>
      </c>
      <c r="H889" s="2">
        <f t="shared" si="103"/>
        <v>2.1442355000000002</v>
      </c>
      <c r="I889" s="2">
        <f t="array" ref="I889">SUMPRODUCT(B873:B892, (ROW(B873:B892)-ROW(B873)+1)) / (20*21/2)</f>
        <v>2.6105809523809524</v>
      </c>
      <c r="J889" s="2">
        <f t="shared" si="106"/>
        <v>2.5028368801642995</v>
      </c>
      <c r="K889" s="2">
        <f t="shared" si="108"/>
        <v>2.4348341972748533</v>
      </c>
    </row>
    <row r="890" spans="1:11" ht="13.5" x14ac:dyDescent="0.25">
      <c r="A890" s="3">
        <f>TITRES_STAT!B893</f>
        <v>43298</v>
      </c>
      <c r="B890" s="6">
        <f>TITRES_STAT!D893</f>
        <v>2.7538</v>
      </c>
      <c r="C890" s="2">
        <f t="shared" si="101"/>
        <v>0.11319999999999997</v>
      </c>
      <c r="D890" s="2">
        <f t="shared" si="102"/>
        <v>2.6164199999999997</v>
      </c>
      <c r="E890" s="2">
        <f t="shared" si="104"/>
        <v>2.53315</v>
      </c>
      <c r="F890" s="2">
        <f t="shared" si="105"/>
        <v>2.5033749999999997</v>
      </c>
      <c r="G890" s="2">
        <f t="shared" si="107"/>
        <v>2.4717499999999997</v>
      </c>
      <c r="H890" s="2">
        <f t="shared" si="103"/>
        <v>2.1475060000000004</v>
      </c>
      <c r="I890" s="2">
        <f t="array" ref="I890">SUMPRODUCT(B874:B893, (ROW(B874:B893)-ROW(B874)+1)) / (20*21/2)</f>
        <v>2.6444476190476189</v>
      </c>
      <c r="J890" s="2">
        <f t="shared" si="106"/>
        <v>2.5267381296724616</v>
      </c>
      <c r="K890" s="2">
        <f t="shared" si="108"/>
        <v>2.4473426601268198</v>
      </c>
    </row>
    <row r="891" spans="1:11" ht="13.5" x14ac:dyDescent="0.25">
      <c r="A891" s="3">
        <f>TITRES_STAT!B894</f>
        <v>43299</v>
      </c>
      <c r="B891" s="6">
        <f>TITRES_STAT!D894</f>
        <v>2.9171999999999998</v>
      </c>
      <c r="C891" s="2">
        <f t="shared" si="101"/>
        <v>0.16339999999999977</v>
      </c>
      <c r="D891" s="2">
        <f t="shared" si="102"/>
        <v>2.6992000000000003</v>
      </c>
      <c r="E891" s="2">
        <f t="shared" si="104"/>
        <v>2.5816600000000003</v>
      </c>
      <c r="F891" s="2">
        <f t="shared" si="105"/>
        <v>2.5246649999999997</v>
      </c>
      <c r="G891" s="2">
        <f t="shared" si="107"/>
        <v>2.4832319999999992</v>
      </c>
      <c r="H891" s="2">
        <f t="shared" si="103"/>
        <v>2.1515935000000006</v>
      </c>
      <c r="I891" s="2">
        <f t="array" ref="I891">SUMPRODUCT(B875:B894, (ROW(B875:B894)-ROW(B875)+1)) / (20*21/2)</f>
        <v>2.6733461904761908</v>
      </c>
      <c r="J891" s="2">
        <f t="shared" si="106"/>
        <v>2.5639249744655608</v>
      </c>
      <c r="K891" s="2">
        <f t="shared" si="108"/>
        <v>2.4657684381610618</v>
      </c>
    </row>
    <row r="892" spans="1:11" ht="13.5" x14ac:dyDescent="0.25">
      <c r="A892" s="3">
        <f>TITRES_STAT!B895</f>
        <v>43300</v>
      </c>
      <c r="B892" s="6">
        <f>TITRES_STAT!D895</f>
        <v>2.9801000000000002</v>
      </c>
      <c r="C892" s="2">
        <f t="shared" si="101"/>
        <v>6.29000000000004E-2</v>
      </c>
      <c r="D892" s="2">
        <f t="shared" si="102"/>
        <v>2.7803399999999998</v>
      </c>
      <c r="E892" s="2">
        <f t="shared" si="104"/>
        <v>2.6340899999999996</v>
      </c>
      <c r="F892" s="2">
        <f t="shared" si="105"/>
        <v>2.5491000000000001</v>
      </c>
      <c r="G892" s="2">
        <f t="shared" si="107"/>
        <v>2.4965659999999992</v>
      </c>
      <c r="H892" s="2">
        <f t="shared" si="103"/>
        <v>2.1558475000000006</v>
      </c>
      <c r="I892" s="2">
        <f t="array" ref="I892">SUMPRODUCT(B876:B895, (ROW(B876:B895)-ROW(B876)+1)) / (20*21/2)</f>
        <v>2.6962361904761911</v>
      </c>
      <c r="J892" s="2">
        <f t="shared" si="106"/>
        <v>2.6035606911831266</v>
      </c>
      <c r="K892" s="2">
        <f t="shared" si="108"/>
        <v>2.4859383033312166</v>
      </c>
    </row>
    <row r="893" spans="1:11" ht="13.5" x14ac:dyDescent="0.25">
      <c r="A893" s="3">
        <f>TITRES_STAT!B896</f>
        <v>43301</v>
      </c>
      <c r="B893" s="6">
        <f>TITRES_STAT!D896</f>
        <v>2.9047000000000001</v>
      </c>
      <c r="C893" s="2">
        <f t="shared" si="101"/>
        <v>-7.5400000000000134E-2</v>
      </c>
      <c r="D893" s="2">
        <f t="shared" si="102"/>
        <v>2.83928</v>
      </c>
      <c r="E893" s="2">
        <f t="shared" si="104"/>
        <v>2.6783899999999994</v>
      </c>
      <c r="F893" s="2">
        <f t="shared" si="105"/>
        <v>2.5697649999999994</v>
      </c>
      <c r="G893" s="2">
        <f t="shared" si="107"/>
        <v>2.5081539999999993</v>
      </c>
      <c r="H893" s="2">
        <f t="shared" si="103"/>
        <v>2.1598430000000004</v>
      </c>
      <c r="I893" s="2">
        <f t="array" ref="I893">SUMPRODUCT(B877:B896, (ROW(B877:B896)-ROW(B877)+1)) / (20*21/2)</f>
        <v>2.7199176190476186</v>
      </c>
      <c r="J893" s="2">
        <f t="shared" si="106"/>
        <v>2.6322406253561623</v>
      </c>
      <c r="K893" s="2">
        <f t="shared" si="108"/>
        <v>2.5023603306515607</v>
      </c>
    </row>
    <row r="894" spans="1:11" ht="13.5" x14ac:dyDescent="0.25">
      <c r="A894" s="3">
        <f>TITRES_STAT!B897</f>
        <v>43304</v>
      </c>
      <c r="B894" s="6">
        <f>TITRES_STAT!D897</f>
        <v>2.8732000000000002</v>
      </c>
      <c r="C894" s="2">
        <f t="shared" si="101"/>
        <v>-3.1499999999999861E-2</v>
      </c>
      <c r="D894" s="2">
        <f t="shared" si="102"/>
        <v>2.8858000000000001</v>
      </c>
      <c r="E894" s="2">
        <f t="shared" si="104"/>
        <v>2.7207199999999996</v>
      </c>
      <c r="F894" s="2">
        <f t="shared" si="105"/>
        <v>2.5888549999999997</v>
      </c>
      <c r="G894" s="2">
        <f t="shared" si="107"/>
        <v>2.5199419999999995</v>
      </c>
      <c r="H894" s="2">
        <f t="shared" si="103"/>
        <v>2.1639765000000004</v>
      </c>
      <c r="I894" s="2">
        <f t="array" ref="I894">SUMPRODUCT(B878:B897, (ROW(B878:B897)-ROW(B878)+1)) / (20*21/2)</f>
        <v>2.7387857142857142</v>
      </c>
      <c r="J894" s="2">
        <f t="shared" si="106"/>
        <v>2.655189137227004</v>
      </c>
      <c r="K894" s="2">
        <f t="shared" si="108"/>
        <v>2.5169030627828719</v>
      </c>
    </row>
    <row r="895" spans="1:11" ht="13.5" x14ac:dyDescent="0.25">
      <c r="A895" s="3">
        <f>TITRES_STAT!B898</f>
        <v>43305</v>
      </c>
      <c r="B895" s="6">
        <f>TITRES_STAT!D898</f>
        <v>2.8292000000000002</v>
      </c>
      <c r="C895" s="2">
        <f t="shared" si="101"/>
        <v>-4.4000000000000039E-2</v>
      </c>
      <c r="D895" s="2">
        <f t="shared" si="102"/>
        <v>2.9008799999999999</v>
      </c>
      <c r="E895" s="2">
        <f t="shared" si="104"/>
        <v>2.7586499999999998</v>
      </c>
      <c r="F895" s="2">
        <f t="shared" si="105"/>
        <v>2.6057449999999998</v>
      </c>
      <c r="G895" s="2">
        <f t="shared" si="107"/>
        <v>2.5308499999999996</v>
      </c>
      <c r="H895" s="2">
        <f t="shared" si="103"/>
        <v>2.1678900000000003</v>
      </c>
      <c r="I895" s="2">
        <f t="array" ref="I895">SUMPRODUCT(B879:B898, (ROW(B879:B898)-ROW(B879)+1)) / (20*21/2)</f>
        <v>2.7536847619047622</v>
      </c>
      <c r="J895" s="2">
        <f t="shared" si="106"/>
        <v>2.6717616003482418</v>
      </c>
      <c r="K895" s="2">
        <f t="shared" si="108"/>
        <v>2.529150001497269</v>
      </c>
    </row>
    <row r="896" spans="1:11" ht="13.5" x14ac:dyDescent="0.25">
      <c r="A896" s="3">
        <f>TITRES_STAT!B899</f>
        <v>43307</v>
      </c>
      <c r="B896" s="6">
        <f>TITRES_STAT!D899</f>
        <v>2.8544</v>
      </c>
      <c r="C896" s="2">
        <f t="shared" si="101"/>
        <v>2.5199999999999889E-2</v>
      </c>
      <c r="D896" s="2">
        <f t="shared" si="102"/>
        <v>2.8883200000000002</v>
      </c>
      <c r="E896" s="2">
        <f t="shared" si="104"/>
        <v>2.7937600000000002</v>
      </c>
      <c r="F896" s="2">
        <f t="shared" si="105"/>
        <v>2.6247849999999997</v>
      </c>
      <c r="G896" s="2">
        <f t="shared" si="107"/>
        <v>2.5409579999999994</v>
      </c>
      <c r="H896" s="2">
        <f t="shared" si="103"/>
        <v>2.1719000000000004</v>
      </c>
      <c r="I896" s="2">
        <f t="array" ref="I896">SUMPRODUCT(B880:B899, (ROW(B880:B899)-ROW(B880)+1)) / (20*21/2)</f>
        <v>2.763785714285715</v>
      </c>
      <c r="J896" s="2">
        <f t="shared" si="106"/>
        <v>2.6891557336484095</v>
      </c>
      <c r="K896" s="2">
        <f t="shared" si="108"/>
        <v>2.5419049033993368</v>
      </c>
    </row>
    <row r="897" spans="1:11" ht="13.5" x14ac:dyDescent="0.25">
      <c r="A897" s="3">
        <f>TITRES_STAT!B900</f>
        <v>43308</v>
      </c>
      <c r="B897" s="6">
        <f>TITRES_STAT!D900</f>
        <v>2.8229000000000002</v>
      </c>
      <c r="C897" s="2">
        <f t="shared" si="101"/>
        <v>-3.1499999999999861E-2</v>
      </c>
      <c r="D897" s="2">
        <f t="shared" si="102"/>
        <v>2.8568800000000003</v>
      </c>
      <c r="E897" s="2">
        <f t="shared" si="104"/>
        <v>2.8186100000000001</v>
      </c>
      <c r="F897" s="2">
        <f t="shared" si="105"/>
        <v>2.6413599999999997</v>
      </c>
      <c r="G897" s="2">
        <f t="shared" si="107"/>
        <v>2.5504359999999995</v>
      </c>
      <c r="H897" s="2">
        <f t="shared" si="103"/>
        <v>2.1755150000000003</v>
      </c>
      <c r="I897" s="2">
        <f t="array" ref="I897">SUMPRODUCT(B881:B900, (ROW(B881:B900)-ROW(B881)+1)) / (20*21/2)</f>
        <v>2.7722952380952384</v>
      </c>
      <c r="J897" s="2">
        <f t="shared" si="106"/>
        <v>2.7018932828247513</v>
      </c>
      <c r="K897" s="2">
        <f t="shared" si="108"/>
        <v>2.5529243189523041</v>
      </c>
    </row>
    <row r="898" spans="1:11" ht="13.5" x14ac:dyDescent="0.25">
      <c r="A898" s="3">
        <f>TITRES_STAT!B901</f>
        <v>43311</v>
      </c>
      <c r="B898" s="6">
        <f>TITRES_STAT!D901</f>
        <v>2.7978000000000001</v>
      </c>
      <c r="C898" s="2">
        <f t="shared" si="101"/>
        <v>-2.5100000000000122E-2</v>
      </c>
      <c r="D898" s="2">
        <f t="shared" si="102"/>
        <v>2.8355000000000006</v>
      </c>
      <c r="E898" s="2">
        <f t="shared" si="104"/>
        <v>2.8373900000000001</v>
      </c>
      <c r="F898" s="2">
        <f t="shared" si="105"/>
        <v>2.6602399999999995</v>
      </c>
      <c r="G898" s="2">
        <f t="shared" si="107"/>
        <v>2.559412</v>
      </c>
      <c r="H898" s="2">
        <f t="shared" si="103"/>
        <v>2.1791230000000001</v>
      </c>
      <c r="I898" s="2">
        <f t="array" ref="I898">SUMPRODUCT(B882:B901, (ROW(B882:B901)-ROW(B882)+1)) / (20*21/2)</f>
        <v>2.7811542857142859</v>
      </c>
      <c r="J898" s="2">
        <f t="shared" si="106"/>
        <v>2.7110272558890607</v>
      </c>
      <c r="K898" s="2">
        <f t="shared" si="108"/>
        <v>2.5625272868365276</v>
      </c>
    </row>
    <row r="899" spans="1:11" ht="13.5" x14ac:dyDescent="0.25">
      <c r="A899" s="3">
        <f>TITRES_STAT!B902</f>
        <v>43312</v>
      </c>
      <c r="B899" s="6">
        <f>TITRES_STAT!D902</f>
        <v>2.7663000000000002</v>
      </c>
      <c r="C899" s="2">
        <f t="shared" si="101"/>
        <v>-3.1499999999999861E-2</v>
      </c>
      <c r="D899" s="2">
        <f t="shared" si="102"/>
        <v>2.8141200000000004</v>
      </c>
      <c r="E899" s="2">
        <f t="shared" si="104"/>
        <v>2.8499600000000003</v>
      </c>
      <c r="F899" s="2">
        <f t="shared" si="105"/>
        <v>2.6769499999999997</v>
      </c>
      <c r="G899" s="2">
        <f t="shared" si="107"/>
        <v>2.566452</v>
      </c>
      <c r="H899" s="2">
        <f t="shared" si="103"/>
        <v>2.182455</v>
      </c>
      <c r="I899" s="2">
        <f t="array" ref="I899">SUMPRODUCT(B883:B902, (ROW(B883:B902)-ROW(B883)+1)) / (20*21/2)</f>
        <v>2.786531904761905</v>
      </c>
      <c r="J899" s="2">
        <f t="shared" si="106"/>
        <v>2.7162913267567692</v>
      </c>
      <c r="K899" s="2">
        <f t="shared" si="108"/>
        <v>2.5705183736272526</v>
      </c>
    </row>
    <row r="900" spans="1:11" ht="13.5" x14ac:dyDescent="0.25">
      <c r="A900" s="3">
        <f>TITRES_STAT!B903</f>
        <v>43313</v>
      </c>
      <c r="B900" s="6">
        <f>TITRES_STAT!D903</f>
        <v>2.7663000000000002</v>
      </c>
      <c r="C900" s="2">
        <f t="shared" ref="C900:C963" si="109">B900-B899</f>
        <v>0</v>
      </c>
      <c r="D900" s="2">
        <f t="shared" si="102"/>
        <v>2.8015400000000006</v>
      </c>
      <c r="E900" s="2">
        <f t="shared" si="104"/>
        <v>2.8512100000000005</v>
      </c>
      <c r="F900" s="2">
        <f t="shared" si="105"/>
        <v>2.6921799999999996</v>
      </c>
      <c r="G900" s="2">
        <f t="shared" si="107"/>
        <v>2.5713559999999998</v>
      </c>
      <c r="H900" s="2">
        <f t="shared" si="103"/>
        <v>2.1858165000000001</v>
      </c>
      <c r="I900" s="2">
        <f t="array" ref="I900">SUMPRODUCT(B884:B903, (ROW(B884:B903)-ROW(B884)+1)) / (20*21/2)</f>
        <v>2.790430952380953</v>
      </c>
      <c r="J900" s="2">
        <f t="shared" si="106"/>
        <v>2.7210540575418389</v>
      </c>
      <c r="K900" s="2">
        <f t="shared" si="108"/>
        <v>2.5781960844653993</v>
      </c>
    </row>
    <row r="901" spans="1:11" ht="13.5" x14ac:dyDescent="0.25">
      <c r="A901" s="3">
        <f>TITRES_STAT!B904</f>
        <v>43314</v>
      </c>
      <c r="B901" s="6">
        <f>TITRES_STAT!D904</f>
        <v>2.7852000000000001</v>
      </c>
      <c r="C901" s="2">
        <f t="shared" si="109"/>
        <v>1.8899999999999917E-2</v>
      </c>
      <c r="D901" s="2">
        <f t="shared" si="102"/>
        <v>2.7877000000000001</v>
      </c>
      <c r="E901" s="2">
        <f t="shared" si="104"/>
        <v>2.8380100000000001</v>
      </c>
      <c r="F901" s="2">
        <f t="shared" si="105"/>
        <v>2.709835</v>
      </c>
      <c r="G901" s="2">
        <f t="shared" si="107"/>
        <v>2.5762819999999995</v>
      </c>
      <c r="H901" s="2">
        <f t="shared" si="103"/>
        <v>2.1892430000000003</v>
      </c>
      <c r="I901" s="2">
        <f t="array" ref="I901">SUMPRODUCT(B885:B904, (ROW(B885:B904)-ROW(B885)+1)) / (20*21/2)</f>
        <v>2.7946795238095237</v>
      </c>
      <c r="J901" s="2">
        <f t="shared" si="106"/>
        <v>2.7271631949188064</v>
      </c>
      <c r="K901" s="2">
        <f t="shared" si="108"/>
        <v>2.5863138850745995</v>
      </c>
    </row>
    <row r="902" spans="1:11" ht="13.5" x14ac:dyDescent="0.25">
      <c r="A902" s="3">
        <f>TITRES_STAT!B905</f>
        <v>43315</v>
      </c>
      <c r="B902" s="6">
        <f>TITRES_STAT!D905</f>
        <v>2.7663000000000002</v>
      </c>
      <c r="C902" s="2">
        <f t="shared" si="109"/>
        <v>-1.8899999999999917E-2</v>
      </c>
      <c r="D902" s="2">
        <f t="shared" ref="D902:D965" si="110">AVERAGE(B898:B902)</f>
        <v>2.7763800000000005</v>
      </c>
      <c r="E902" s="2">
        <f t="shared" si="104"/>
        <v>2.8166300000000004</v>
      </c>
      <c r="F902" s="2">
        <f t="shared" si="105"/>
        <v>2.7253599999999998</v>
      </c>
      <c r="G902" s="2">
        <f t="shared" si="107"/>
        <v>2.5805939999999996</v>
      </c>
      <c r="H902" s="2">
        <f t="shared" si="103"/>
        <v>2.1923080000000001</v>
      </c>
      <c r="I902" s="2">
        <f t="array" ref="I902">SUMPRODUCT(B886:B905, (ROW(B886:B905)-ROW(B886)+1)) / (20*21/2)</f>
        <v>2.7949314285714291</v>
      </c>
      <c r="J902" s="2">
        <f t="shared" si="106"/>
        <v>2.7308905096884439</v>
      </c>
      <c r="K902" s="2">
        <f t="shared" si="108"/>
        <v>2.5933721640912824</v>
      </c>
    </row>
    <row r="903" spans="1:11" ht="13.5" x14ac:dyDescent="0.25">
      <c r="A903" s="3">
        <f>TITRES_STAT!B906</f>
        <v>43318</v>
      </c>
      <c r="B903" s="6">
        <f>TITRES_STAT!D906</f>
        <v>2.7663000000000002</v>
      </c>
      <c r="C903" s="2">
        <f t="shared" si="109"/>
        <v>0</v>
      </c>
      <c r="D903" s="2">
        <f t="shared" si="110"/>
        <v>2.7700800000000001</v>
      </c>
      <c r="E903" s="2">
        <f t="shared" si="104"/>
        <v>2.8027900000000008</v>
      </c>
      <c r="F903" s="2">
        <f t="shared" si="105"/>
        <v>2.7405900000000001</v>
      </c>
      <c r="G903" s="2">
        <f t="shared" si="107"/>
        <v>2.5860919999999998</v>
      </c>
      <c r="H903" s="2">
        <f t="shared" si="103"/>
        <v>2.1954620000000005</v>
      </c>
      <c r="I903" s="2">
        <f t="array" ref="I903">SUMPRODUCT(B887:B906, (ROW(B887:B906)-ROW(B887)+1)) / (20*21/2)</f>
        <v>2.7859257142857148</v>
      </c>
      <c r="J903" s="2">
        <f t="shared" si="106"/>
        <v>2.7342628420990684</v>
      </c>
      <c r="K903" s="2">
        <f t="shared" si="108"/>
        <v>2.6001536478524088</v>
      </c>
    </row>
    <row r="904" spans="1:11" ht="13.5" x14ac:dyDescent="0.25">
      <c r="A904" s="3">
        <f>TITRES_STAT!B907</f>
        <v>43319</v>
      </c>
      <c r="B904" s="6">
        <f>TITRES_STAT!D907</f>
        <v>2.7852000000000001</v>
      </c>
      <c r="C904" s="2">
        <f t="shared" si="109"/>
        <v>1.8899999999999917E-2</v>
      </c>
      <c r="D904" s="2">
        <f t="shared" si="110"/>
        <v>2.7738600000000004</v>
      </c>
      <c r="E904" s="2">
        <f t="shared" si="104"/>
        <v>2.7939900000000004</v>
      </c>
      <c r="F904" s="2">
        <f t="shared" si="105"/>
        <v>2.7573550000000004</v>
      </c>
      <c r="G904" s="2">
        <f t="shared" si="107"/>
        <v>2.5908999999999995</v>
      </c>
      <c r="H904" s="2">
        <f t="shared" si="103"/>
        <v>2.1990069999999999</v>
      </c>
      <c r="I904" s="2">
        <f t="array" ref="I904">SUMPRODUCT(B888:B907, (ROW(B888:B907)-ROW(B888)+1)) / (20*21/2)</f>
        <v>2.7760866666666675</v>
      </c>
      <c r="J904" s="2">
        <f t="shared" si="106"/>
        <v>2.7391139999943954</v>
      </c>
      <c r="K904" s="2">
        <f t="shared" si="108"/>
        <v>2.6074103675444711</v>
      </c>
    </row>
    <row r="905" spans="1:11" ht="13.5" x14ac:dyDescent="0.25">
      <c r="A905" s="3">
        <f>TITRES_STAT!B908</f>
        <v>43320</v>
      </c>
      <c r="B905" s="6">
        <f>TITRES_STAT!D908</f>
        <v>2.76</v>
      </c>
      <c r="C905" s="2">
        <f t="shared" si="109"/>
        <v>-2.5200000000000333E-2</v>
      </c>
      <c r="D905" s="2">
        <f t="shared" si="110"/>
        <v>2.7726000000000002</v>
      </c>
      <c r="E905" s="2">
        <f t="shared" si="104"/>
        <v>2.7870700000000008</v>
      </c>
      <c r="F905" s="2">
        <f t="shared" si="105"/>
        <v>2.7728600000000005</v>
      </c>
      <c r="G905" s="2">
        <f t="shared" si="107"/>
        <v>2.5953219999999995</v>
      </c>
      <c r="H905" s="2">
        <f t="shared" si="103"/>
        <v>2.202248</v>
      </c>
      <c r="I905" s="2">
        <f t="array" ref="I905">SUMPRODUCT(B889:B908, (ROW(B889:B908)-ROW(B889)+1)) / (20*21/2)</f>
        <v>2.7729433333333344</v>
      </c>
      <c r="J905" s="2">
        <f t="shared" si="106"/>
        <v>2.7411031428520722</v>
      </c>
      <c r="K905" s="2">
        <f t="shared" si="108"/>
        <v>2.6133942746995902</v>
      </c>
    </row>
    <row r="906" spans="1:11" ht="13.5" x14ac:dyDescent="0.25">
      <c r="A906" s="3">
        <f>TITRES_STAT!B909</f>
        <v>43321</v>
      </c>
      <c r="B906" s="6">
        <f>TITRES_STAT!D909</f>
        <v>2.6783000000000001</v>
      </c>
      <c r="C906" s="2">
        <f t="shared" si="109"/>
        <v>-8.1699999999999662E-2</v>
      </c>
      <c r="D906" s="2">
        <f t="shared" si="110"/>
        <v>2.75122</v>
      </c>
      <c r="E906" s="2">
        <f t="shared" si="104"/>
        <v>2.76946</v>
      </c>
      <c r="F906" s="2">
        <f t="shared" si="105"/>
        <v>2.7816100000000006</v>
      </c>
      <c r="G906" s="2">
        <f t="shared" si="107"/>
        <v>2.5988219999999997</v>
      </c>
      <c r="H906" s="2">
        <f t="shared" ref="H906:H969" si="111">AVERAGE(B707:B906)</f>
        <v>2.2050214999999995</v>
      </c>
      <c r="I906" s="2">
        <f t="array" ref="I906">SUMPRODUCT(B890:B909, (ROW(B890:B909)-ROW(B890)+1)) / (20*21/2)</f>
        <v>2.7733057142857147</v>
      </c>
      <c r="J906" s="2">
        <f t="shared" si="106"/>
        <v>2.7351218911518753</v>
      </c>
      <c r="K906" s="2">
        <f t="shared" si="108"/>
        <v>2.6159395972603905</v>
      </c>
    </row>
    <row r="907" spans="1:11" ht="13.5" x14ac:dyDescent="0.25">
      <c r="A907" s="3">
        <f>TITRES_STAT!B910</f>
        <v>43322</v>
      </c>
      <c r="B907" s="6">
        <f>TITRES_STAT!D910</f>
        <v>2.6783000000000001</v>
      </c>
      <c r="C907" s="2">
        <f t="shared" si="109"/>
        <v>0</v>
      </c>
      <c r="D907" s="2">
        <f t="shared" si="110"/>
        <v>2.7336200000000002</v>
      </c>
      <c r="E907" s="2">
        <f t="shared" si="104"/>
        <v>2.7550000000000003</v>
      </c>
      <c r="F907" s="2">
        <f t="shared" si="105"/>
        <v>2.7868050000000002</v>
      </c>
      <c r="G907" s="2">
        <f t="shared" si="107"/>
        <v>2.6025599999999995</v>
      </c>
      <c r="H907" s="2">
        <f t="shared" si="111"/>
        <v>2.2074389999999995</v>
      </c>
      <c r="I907" s="2">
        <f t="array" ref="I907">SUMPRODUCT(B891:B910, (ROW(B891:B910)-ROW(B891)+1)) / (20*21/2)</f>
        <v>2.7777099999999999</v>
      </c>
      <c r="J907" s="2">
        <f t="shared" si="106"/>
        <v>2.7297102824707444</v>
      </c>
      <c r="K907" s="2">
        <f t="shared" si="108"/>
        <v>2.618385103250179</v>
      </c>
    </row>
    <row r="908" spans="1:11" ht="13.5" x14ac:dyDescent="0.25">
      <c r="A908" s="3">
        <f>TITRES_STAT!B911</f>
        <v>43326</v>
      </c>
      <c r="B908" s="6">
        <f>TITRES_STAT!D911</f>
        <v>2.7538</v>
      </c>
      <c r="C908" s="2">
        <f t="shared" si="109"/>
        <v>7.5499999999999901E-2</v>
      </c>
      <c r="D908" s="2">
        <f t="shared" si="110"/>
        <v>2.7311199999999998</v>
      </c>
      <c r="E908" s="2">
        <f t="shared" ref="E908:E971" si="112">AVERAGE(B899:B908)</f>
        <v>2.7505999999999999</v>
      </c>
      <c r="F908" s="2">
        <f t="shared" si="105"/>
        <v>2.7939950000000002</v>
      </c>
      <c r="G908" s="2">
        <f t="shared" si="107"/>
        <v>2.6069780000000002</v>
      </c>
      <c r="H908" s="2">
        <f t="shared" si="111"/>
        <v>2.2102339999999994</v>
      </c>
      <c r="I908" s="2">
        <f t="array" ref="I908">SUMPRODUCT(B892:B911, (ROW(B892:B911)-ROW(B892)+1)) / (20*21/2)</f>
        <v>2.7786652380952379</v>
      </c>
      <c r="J908" s="2">
        <f t="shared" si="106"/>
        <v>2.7320045412830547</v>
      </c>
      <c r="K908" s="2">
        <f t="shared" si="108"/>
        <v>2.6236954913580153</v>
      </c>
    </row>
    <row r="909" spans="1:11" ht="13.5" x14ac:dyDescent="0.25">
      <c r="A909" s="3">
        <f>TITRES_STAT!B912</f>
        <v>43327</v>
      </c>
      <c r="B909" s="6">
        <f>TITRES_STAT!D912</f>
        <v>2.7978000000000001</v>
      </c>
      <c r="C909" s="2">
        <f t="shared" si="109"/>
        <v>4.4000000000000039E-2</v>
      </c>
      <c r="D909" s="2">
        <f t="shared" si="110"/>
        <v>2.7336400000000003</v>
      </c>
      <c r="E909" s="2">
        <f t="shared" si="112"/>
        <v>2.7537499999999997</v>
      </c>
      <c r="F909" s="2">
        <f t="shared" si="105"/>
        <v>2.8018550000000007</v>
      </c>
      <c r="G909" s="2">
        <f t="shared" si="107"/>
        <v>2.6131060000000002</v>
      </c>
      <c r="H909" s="2">
        <f t="shared" si="111"/>
        <v>2.2135454999999999</v>
      </c>
      <c r="I909" s="2">
        <f t="array" ref="I909">SUMPRODUCT(B893:B912, (ROW(B893:B912)-ROW(B893)+1)) / (20*21/2)</f>
        <v>2.7836995238095241</v>
      </c>
      <c r="J909" s="2">
        <f t="shared" si="106"/>
        <v>2.7382707754465736</v>
      </c>
      <c r="K909" s="2">
        <f t="shared" si="108"/>
        <v>2.6305231191478975</v>
      </c>
    </row>
    <row r="910" spans="1:11" ht="13.5" x14ac:dyDescent="0.25">
      <c r="A910" s="3">
        <f>TITRES_STAT!B913</f>
        <v>43328</v>
      </c>
      <c r="B910" s="6">
        <f>TITRES_STAT!D913</f>
        <v>2.8481000000000001</v>
      </c>
      <c r="C910" s="2">
        <f t="shared" si="109"/>
        <v>5.0300000000000011E-2</v>
      </c>
      <c r="D910" s="2">
        <f t="shared" si="110"/>
        <v>2.7512600000000003</v>
      </c>
      <c r="E910" s="2">
        <f t="shared" si="112"/>
        <v>2.7619299999999996</v>
      </c>
      <c r="F910" s="2">
        <f t="shared" si="105"/>
        <v>2.8065700000000002</v>
      </c>
      <c r="G910" s="2">
        <f t="shared" si="107"/>
        <v>2.6202399999999999</v>
      </c>
      <c r="H910" s="2">
        <f t="shared" si="111"/>
        <v>2.2171679999999996</v>
      </c>
      <c r="I910" s="2">
        <f t="array" ref="I910">SUMPRODUCT(B894:B913, (ROW(B894:B913)-ROW(B894)+1)) / (20*21/2)</f>
        <v>2.7971133333333338</v>
      </c>
      <c r="J910" s="2">
        <f t="shared" si="106"/>
        <v>2.748730701594519</v>
      </c>
      <c r="K910" s="2">
        <f t="shared" si="108"/>
        <v>2.6390555458479801</v>
      </c>
    </row>
    <row r="911" spans="1:11" ht="13.5" x14ac:dyDescent="0.25">
      <c r="A911" s="3">
        <f>TITRES_STAT!B914</f>
        <v>43329</v>
      </c>
      <c r="B911" s="6">
        <f>TITRES_STAT!D914</f>
        <v>2.8166000000000002</v>
      </c>
      <c r="C911" s="2">
        <f t="shared" si="109"/>
        <v>-3.1499999999999861E-2</v>
      </c>
      <c r="D911" s="2">
        <f t="shared" si="110"/>
        <v>2.7789200000000003</v>
      </c>
      <c r="E911" s="2">
        <f t="shared" si="112"/>
        <v>2.7650700000000001</v>
      </c>
      <c r="F911" s="2">
        <f t="shared" si="105"/>
        <v>2.8015400000000001</v>
      </c>
      <c r="G911" s="2">
        <f t="shared" si="107"/>
        <v>2.626744</v>
      </c>
      <c r="H911" s="2">
        <f t="shared" si="111"/>
        <v>2.2208699999999997</v>
      </c>
      <c r="I911" s="2">
        <f t="array" ref="I911">SUMPRODUCT(B895:B914, (ROW(B895:B914)-ROW(B895)+1)) / (20*21/2)</f>
        <v>2.8151680952380951</v>
      </c>
      <c r="J911" s="2">
        <f t="shared" si="106"/>
        <v>2.7551944442998031</v>
      </c>
      <c r="K911" s="2">
        <f t="shared" si="108"/>
        <v>2.6460180734617849</v>
      </c>
    </row>
    <row r="912" spans="1:11" ht="13.5" x14ac:dyDescent="0.25">
      <c r="A912" s="3">
        <f>TITRES_STAT!B915</f>
        <v>43332</v>
      </c>
      <c r="B912" s="6">
        <f>TITRES_STAT!D915</f>
        <v>2.8544</v>
      </c>
      <c r="C912" s="2">
        <f t="shared" si="109"/>
        <v>3.7799999999999834E-2</v>
      </c>
      <c r="D912" s="2">
        <f t="shared" si="110"/>
        <v>2.8141400000000001</v>
      </c>
      <c r="E912" s="2">
        <f t="shared" si="112"/>
        <v>2.7738799999999997</v>
      </c>
      <c r="F912" s="2">
        <f t="shared" si="105"/>
        <v>2.795255</v>
      </c>
      <c r="G912" s="2">
        <f t="shared" si="107"/>
        <v>2.6350720000000001</v>
      </c>
      <c r="H912" s="2">
        <f t="shared" si="111"/>
        <v>2.2247609999999995</v>
      </c>
      <c r="I912" s="2">
        <f t="array" ref="I912">SUMPRODUCT(B896:B915, (ROW(B896:B915)-ROW(B896)+1)) / (20*21/2)</f>
        <v>2.836274285714286</v>
      </c>
      <c r="J912" s="2">
        <f t="shared" si="106"/>
        <v>2.7646425924617266</v>
      </c>
      <c r="K912" s="2">
        <f t="shared" si="108"/>
        <v>2.6541899137181852</v>
      </c>
    </row>
    <row r="913" spans="1:11" ht="13.5" x14ac:dyDescent="0.25">
      <c r="A913" s="3">
        <f>TITRES_STAT!B916</f>
        <v>43335</v>
      </c>
      <c r="B913" s="6">
        <f>TITRES_STAT!D916</f>
        <v>2.9361000000000002</v>
      </c>
      <c r="C913" s="2">
        <f t="shared" si="109"/>
        <v>8.1700000000000106E-2</v>
      </c>
      <c r="D913" s="2">
        <f t="shared" si="110"/>
        <v>2.8506</v>
      </c>
      <c r="E913" s="2">
        <f t="shared" si="112"/>
        <v>2.7908599999999995</v>
      </c>
      <c r="F913" s="2">
        <f t="shared" si="105"/>
        <v>2.7968250000000006</v>
      </c>
      <c r="G913" s="2">
        <f t="shared" si="107"/>
        <v>2.6447959999999999</v>
      </c>
      <c r="H913" s="2">
        <f t="shared" si="111"/>
        <v>2.2293574999999994</v>
      </c>
      <c r="I913" s="2">
        <f t="array" ref="I913">SUMPRODUCT(B897:B916, (ROW(B897:B916)-ROW(B897)+1)) / (20*21/2)</f>
        <v>2.8528619047619048</v>
      </c>
      <c r="J913" s="2">
        <f t="shared" si="106"/>
        <v>2.7809718693701337</v>
      </c>
      <c r="K913" s="2">
        <f t="shared" si="108"/>
        <v>2.6652452112194331</v>
      </c>
    </row>
    <row r="914" spans="1:11" ht="13.5" x14ac:dyDescent="0.25">
      <c r="A914" s="3">
        <f>TITRES_STAT!B917</f>
        <v>43336</v>
      </c>
      <c r="B914" s="6">
        <f>TITRES_STAT!D917</f>
        <v>2.9864000000000002</v>
      </c>
      <c r="C914" s="2">
        <f t="shared" si="109"/>
        <v>5.0300000000000011E-2</v>
      </c>
      <c r="D914" s="2">
        <f t="shared" si="110"/>
        <v>2.8883199999999998</v>
      </c>
      <c r="E914" s="2">
        <f t="shared" si="112"/>
        <v>2.8109799999999998</v>
      </c>
      <c r="F914" s="2">
        <f t="shared" si="105"/>
        <v>2.8024850000000008</v>
      </c>
      <c r="G914" s="2">
        <f t="shared" si="107"/>
        <v>2.6549339999999999</v>
      </c>
      <c r="H914" s="2">
        <f t="shared" si="111"/>
        <v>2.2339084999999996</v>
      </c>
      <c r="I914" s="2">
        <f t="array" ref="I914">SUMPRODUCT(B898:B917, (ROW(B898:B917)-ROW(B898)+1)) / (20*21/2)</f>
        <v>2.8706114285714293</v>
      </c>
      <c r="J914" s="2">
        <f t="shared" si="106"/>
        <v>2.8005364532396446</v>
      </c>
      <c r="K914" s="2">
        <f t="shared" si="108"/>
        <v>2.6778395166618085</v>
      </c>
    </row>
    <row r="915" spans="1:11" ht="13.5" x14ac:dyDescent="0.25">
      <c r="A915" s="3">
        <f>TITRES_STAT!B918</f>
        <v>43339</v>
      </c>
      <c r="B915" s="6">
        <f>TITRES_STAT!D918</f>
        <v>3.0240999999999998</v>
      </c>
      <c r="C915" s="2">
        <f t="shared" si="109"/>
        <v>3.7699999999999623E-2</v>
      </c>
      <c r="D915" s="2">
        <f t="shared" si="110"/>
        <v>2.9235199999999999</v>
      </c>
      <c r="E915" s="2">
        <f t="shared" si="112"/>
        <v>2.8373900000000001</v>
      </c>
      <c r="F915" s="2">
        <f t="shared" si="105"/>
        <v>2.8122300000000005</v>
      </c>
      <c r="G915" s="2">
        <f t="shared" si="107"/>
        <v>2.6658259999999996</v>
      </c>
      <c r="H915" s="2">
        <f t="shared" si="111"/>
        <v>2.2386779999999993</v>
      </c>
      <c r="I915" s="2">
        <f t="array" ref="I915">SUMPRODUCT(B899:B918, (ROW(B899:B918)-ROW(B899)+1)) / (20*21/2)</f>
        <v>2.8857023809523805</v>
      </c>
      <c r="J915" s="2">
        <f t="shared" si="106"/>
        <v>2.8218282195977737</v>
      </c>
      <c r="K915" s="2">
        <f t="shared" si="108"/>
        <v>2.6914183591456591</v>
      </c>
    </row>
    <row r="916" spans="1:11" ht="13.5" x14ac:dyDescent="0.25">
      <c r="A916" s="3">
        <f>TITRES_STAT!B919</f>
        <v>43340</v>
      </c>
      <c r="B916" s="6">
        <f>TITRES_STAT!D919</f>
        <v>2.9864000000000002</v>
      </c>
      <c r="C916" s="2">
        <f t="shared" si="109"/>
        <v>-3.7699999999999623E-2</v>
      </c>
      <c r="D916" s="2">
        <f t="shared" si="110"/>
        <v>2.9574799999999994</v>
      </c>
      <c r="E916" s="2">
        <f t="shared" si="112"/>
        <v>2.8682000000000003</v>
      </c>
      <c r="F916" s="2">
        <f t="shared" ref="F916:F979" si="113">AVERAGE(B897:B916)</f>
        <v>2.8188300000000006</v>
      </c>
      <c r="G916" s="2">
        <f t="shared" si="107"/>
        <v>2.6759639999999996</v>
      </c>
      <c r="H916" s="2">
        <f t="shared" si="111"/>
        <v>2.243228999999999</v>
      </c>
      <c r="I916" s="2">
        <f t="array" ref="I916">SUMPRODUCT(B900:B919, (ROW(B900:B919)-ROW(B900)+1)) / (20*21/2)</f>
        <v>2.9166571428571433</v>
      </c>
      <c r="J916" s="2">
        <f t="shared" si="106"/>
        <v>2.837501722493224</v>
      </c>
      <c r="K916" s="2">
        <f t="shared" si="108"/>
        <v>2.7029862666301434</v>
      </c>
    </row>
    <row r="917" spans="1:11" ht="13.5" x14ac:dyDescent="0.25">
      <c r="A917" s="3">
        <f>TITRES_STAT!B920</f>
        <v>43341</v>
      </c>
      <c r="B917" s="6">
        <f>TITRES_STAT!D920</f>
        <v>3.0051999999999999</v>
      </c>
      <c r="C917" s="2">
        <f t="shared" si="109"/>
        <v>1.8799999999999706E-2</v>
      </c>
      <c r="D917" s="2">
        <f t="shared" si="110"/>
        <v>2.9876399999999999</v>
      </c>
      <c r="E917" s="2">
        <f t="shared" si="112"/>
        <v>2.90089</v>
      </c>
      <c r="F917" s="2">
        <f t="shared" si="113"/>
        <v>2.8279450000000006</v>
      </c>
      <c r="G917" s="2">
        <f t="shared" si="107"/>
        <v>2.6862399999999997</v>
      </c>
      <c r="H917" s="2">
        <f t="shared" si="111"/>
        <v>2.2478739999999995</v>
      </c>
      <c r="I917" s="2">
        <f t="array" ref="I917">SUMPRODUCT(B901:B920, (ROW(B901:B920)-ROW(B901)+1)) / (20*21/2)</f>
        <v>2.9588971428571424</v>
      </c>
      <c r="J917" s="2">
        <f t="shared" ref="J917:J980" si="114">$J$4*B917+J916*(1-$J$4)</f>
        <v>2.8534729870176787</v>
      </c>
      <c r="K917" s="2">
        <f t="shared" si="108"/>
        <v>2.7148377855858241</v>
      </c>
    </row>
    <row r="918" spans="1:11" ht="13.5" x14ac:dyDescent="0.25">
      <c r="A918" s="3">
        <f>TITRES_STAT!B921</f>
        <v>43342</v>
      </c>
      <c r="B918" s="6">
        <f>TITRES_STAT!D921</f>
        <v>2.9864000000000002</v>
      </c>
      <c r="C918" s="2">
        <f t="shared" si="109"/>
        <v>-1.8799999999999706E-2</v>
      </c>
      <c r="D918" s="2">
        <f t="shared" si="110"/>
        <v>2.9977</v>
      </c>
      <c r="E918" s="2">
        <f t="shared" si="112"/>
        <v>2.92415</v>
      </c>
      <c r="F918" s="2">
        <f t="shared" si="113"/>
        <v>2.8373750000000006</v>
      </c>
      <c r="G918" s="2">
        <f t="shared" si="107"/>
        <v>2.6961399999999998</v>
      </c>
      <c r="H918" s="2">
        <f t="shared" si="111"/>
        <v>2.2525734999999996</v>
      </c>
      <c r="I918" s="2">
        <f t="array" ref="I918">SUMPRODUCT(B902:B921, (ROW(B902:B921)-ROW(B902)+1)) / (20*21/2)</f>
        <v>3.0009923809523809</v>
      </c>
      <c r="J918" s="2">
        <f t="shared" si="114"/>
        <v>2.8661327025398045</v>
      </c>
      <c r="K918" s="2">
        <f t="shared" si="108"/>
        <v>2.7254872841903017</v>
      </c>
    </row>
    <row r="919" spans="1:11" ht="13.5" x14ac:dyDescent="0.25">
      <c r="A919" s="3">
        <f>TITRES_STAT!B922</f>
        <v>43343</v>
      </c>
      <c r="B919" s="6">
        <f>TITRES_STAT!D922</f>
        <v>3.1623999999999999</v>
      </c>
      <c r="C919" s="2">
        <f t="shared" si="109"/>
        <v>0.17599999999999971</v>
      </c>
      <c r="D919" s="2">
        <f t="shared" si="110"/>
        <v>3.0329000000000002</v>
      </c>
      <c r="E919" s="2">
        <f t="shared" si="112"/>
        <v>2.96061</v>
      </c>
      <c r="F919" s="2">
        <f t="shared" si="113"/>
        <v>2.8571800000000005</v>
      </c>
      <c r="G919" s="2">
        <f t="shared" si="107"/>
        <v>2.7093219999999998</v>
      </c>
      <c r="H919" s="2">
        <f t="shared" si="111"/>
        <v>2.2581529999999996</v>
      </c>
      <c r="I919" s="2">
        <f t="array" ref="I919">SUMPRODUCT(B903:B922, (ROW(B903:B922)-ROW(B903)+1)) / (20*21/2)</f>
        <v>3.0375223809523808</v>
      </c>
      <c r="J919" s="2">
        <f t="shared" si="114"/>
        <v>2.8943486356312516</v>
      </c>
      <c r="K919" s="2">
        <f t="shared" si="108"/>
        <v>2.7426211161828387</v>
      </c>
    </row>
    <row r="920" spans="1:11" ht="13.5" x14ac:dyDescent="0.25">
      <c r="A920" s="3">
        <f>TITRES_STAT!B923</f>
        <v>43346</v>
      </c>
      <c r="B920" s="6">
        <f>TITRES_STAT!D923</f>
        <v>3.3007</v>
      </c>
      <c r="C920" s="2">
        <f t="shared" si="109"/>
        <v>0.13830000000000009</v>
      </c>
      <c r="D920" s="2">
        <f t="shared" si="110"/>
        <v>3.0882199999999997</v>
      </c>
      <c r="E920" s="2">
        <f t="shared" si="112"/>
        <v>3.0058699999999994</v>
      </c>
      <c r="F920" s="2">
        <f t="shared" si="113"/>
        <v>2.8839000000000001</v>
      </c>
      <c r="G920" s="2">
        <f t="shared" si="107"/>
        <v>2.725152</v>
      </c>
      <c r="H920" s="2">
        <f t="shared" si="111"/>
        <v>2.2644239999999995</v>
      </c>
      <c r="I920" s="2">
        <f t="array" ref="I920">SUMPRODUCT(B904:B923, (ROW(B904:B923)-ROW(B904)+1)) / (20*21/2)</f>
        <v>3.062546666666667</v>
      </c>
      <c r="J920" s="2">
        <f t="shared" si="114"/>
        <v>2.9330487655711321</v>
      </c>
      <c r="K920" s="2">
        <f t="shared" si="108"/>
        <v>2.7645065626070413</v>
      </c>
    </row>
    <row r="921" spans="1:11" ht="13.5" x14ac:dyDescent="0.25">
      <c r="A921" s="3">
        <f>TITRES_STAT!B924</f>
        <v>43347</v>
      </c>
      <c r="B921" s="6">
        <f>TITRES_STAT!D924</f>
        <v>3.3258999999999999</v>
      </c>
      <c r="C921" s="2">
        <f t="shared" si="109"/>
        <v>2.5199999999999889E-2</v>
      </c>
      <c r="D921" s="2">
        <f t="shared" si="110"/>
        <v>3.15612</v>
      </c>
      <c r="E921" s="2">
        <f t="shared" si="112"/>
        <v>3.0567999999999995</v>
      </c>
      <c r="F921" s="2">
        <f t="shared" si="113"/>
        <v>2.9109350000000003</v>
      </c>
      <c r="G921" s="2">
        <f t="shared" si="107"/>
        <v>2.7418420000000001</v>
      </c>
      <c r="H921" s="2">
        <f t="shared" si="111"/>
        <v>2.2709694999999996</v>
      </c>
      <c r="I921" s="2">
        <f t="array" ref="I921">SUMPRODUCT(B905:B924, (ROW(B905:B924)-ROW(B905)+1)) / (20*21/2)</f>
        <v>3.0801242857142856</v>
      </c>
      <c r="J921" s="2">
        <f t="shared" si="114"/>
        <v>2.9704631688500718</v>
      </c>
      <c r="K921" s="2">
        <f t="shared" si="108"/>
        <v>2.7865219915244124</v>
      </c>
    </row>
    <row r="922" spans="1:11" ht="13.5" x14ac:dyDescent="0.25">
      <c r="A922" s="3">
        <f>TITRES_STAT!B925</f>
        <v>43348</v>
      </c>
      <c r="B922" s="6">
        <f>TITRES_STAT!D925</f>
        <v>3.2945000000000002</v>
      </c>
      <c r="C922" s="2">
        <f t="shared" si="109"/>
        <v>-3.139999999999965E-2</v>
      </c>
      <c r="D922" s="2">
        <f t="shared" si="110"/>
        <v>3.2139800000000003</v>
      </c>
      <c r="E922" s="2">
        <f t="shared" si="112"/>
        <v>3.1008100000000001</v>
      </c>
      <c r="F922" s="2">
        <f t="shared" si="113"/>
        <v>2.9373449999999997</v>
      </c>
      <c r="G922" s="2">
        <f t="shared" si="107"/>
        <v>2.7579040000000004</v>
      </c>
      <c r="H922" s="2">
        <f t="shared" si="111"/>
        <v>2.2772094999999997</v>
      </c>
      <c r="I922" s="2">
        <f t="array" ref="I922">SUMPRODUCT(B906:B925, (ROW(B906:B925)-ROW(B906)+1)) / (20*21/2)</f>
        <v>3.1019761904761904</v>
      </c>
      <c r="J922" s="2">
        <f t="shared" si="114"/>
        <v>3.0013238194357794</v>
      </c>
      <c r="K922" s="2">
        <f t="shared" si="108"/>
        <v>2.8064426977391412</v>
      </c>
    </row>
    <row r="923" spans="1:11" ht="13.5" x14ac:dyDescent="0.25">
      <c r="A923" s="3">
        <f>TITRES_STAT!B926</f>
        <v>43349</v>
      </c>
      <c r="B923" s="6">
        <f>TITRES_STAT!D926</f>
        <v>3.2000999999999999</v>
      </c>
      <c r="C923" s="2">
        <f t="shared" si="109"/>
        <v>-9.4400000000000261E-2</v>
      </c>
      <c r="D923" s="2">
        <f t="shared" si="110"/>
        <v>3.2567200000000001</v>
      </c>
      <c r="E923" s="2">
        <f t="shared" si="112"/>
        <v>3.1272099999999998</v>
      </c>
      <c r="F923" s="2">
        <f t="shared" si="113"/>
        <v>2.9590349999999996</v>
      </c>
      <c r="G923" s="2">
        <f t="shared" si="107"/>
        <v>2.772078</v>
      </c>
      <c r="H923" s="2">
        <f t="shared" si="111"/>
        <v>2.2831259999999998</v>
      </c>
      <c r="I923" s="2">
        <f t="array" ref="I923">SUMPRODUCT(B907:B926, (ROW(B907:B926)-ROW(B907)+1)) / (20*21/2)</f>
        <v>3.1187119047619047</v>
      </c>
      <c r="J923" s="2">
        <f t="shared" si="114"/>
        <v>3.0202548842514196</v>
      </c>
      <c r="K923" s="2">
        <f t="shared" si="108"/>
        <v>2.821880239004273</v>
      </c>
    </row>
    <row r="924" spans="1:11" ht="13.5" x14ac:dyDescent="0.25">
      <c r="A924" s="3">
        <f>TITRES_STAT!B927</f>
        <v>43350</v>
      </c>
      <c r="B924" s="6">
        <f>TITRES_STAT!D927</f>
        <v>3.1436000000000002</v>
      </c>
      <c r="C924" s="2">
        <f t="shared" si="109"/>
        <v>-5.6499999999999773E-2</v>
      </c>
      <c r="D924" s="2">
        <f t="shared" si="110"/>
        <v>3.2529599999999994</v>
      </c>
      <c r="E924" s="2">
        <f t="shared" si="112"/>
        <v>3.1429299999999998</v>
      </c>
      <c r="F924" s="2">
        <f t="shared" si="113"/>
        <v>2.9769549999999998</v>
      </c>
      <c r="G924" s="2">
        <f t="shared" si="107"/>
        <v>2.7851219999999999</v>
      </c>
      <c r="H924" s="2">
        <f t="shared" si="111"/>
        <v>2.2885819999999995</v>
      </c>
      <c r="I924" s="2">
        <f t="array" ref="I924">SUMPRODUCT(B908:B927, (ROW(B908:B927)-ROW(B908)+1)) / (20*21/2)</f>
        <v>3.1300919047619047</v>
      </c>
      <c r="J924" s="2">
        <f t="shared" si="114"/>
        <v>3.0320020381322368</v>
      </c>
      <c r="K924" s="2">
        <f t="shared" si="108"/>
        <v>2.8344967002197921</v>
      </c>
    </row>
    <row r="925" spans="1:11" ht="13.5" x14ac:dyDescent="0.25">
      <c r="A925" s="3">
        <f>TITRES_STAT!B928</f>
        <v>43353</v>
      </c>
      <c r="B925" s="6">
        <f>TITRES_STAT!D928</f>
        <v>3.2063999999999999</v>
      </c>
      <c r="C925" s="2">
        <f t="shared" si="109"/>
        <v>6.2799999999999745E-2</v>
      </c>
      <c r="D925" s="2">
        <f t="shared" si="110"/>
        <v>3.2340999999999993</v>
      </c>
      <c r="E925" s="2">
        <f t="shared" si="112"/>
        <v>3.1611599999999997</v>
      </c>
      <c r="F925" s="2">
        <f t="shared" si="113"/>
        <v>2.9992749999999999</v>
      </c>
      <c r="G925" s="2">
        <f t="shared" si="107"/>
        <v>2.7994220000000007</v>
      </c>
      <c r="H925" s="2">
        <f t="shared" si="111"/>
        <v>2.2945299999999995</v>
      </c>
      <c r="I925" s="2">
        <f t="array" ref="I925">SUMPRODUCT(B909:B928, (ROW(B909:B928)-ROW(B909)+1)) / (20*21/2)</f>
        <v>3.1512276190476189</v>
      </c>
      <c r="J925" s="2">
        <f t="shared" si="114"/>
        <v>3.0486113678339284</v>
      </c>
      <c r="K925" s="2">
        <f t="shared" si="108"/>
        <v>2.8490811433484273</v>
      </c>
    </row>
    <row r="926" spans="1:11" ht="13.5" x14ac:dyDescent="0.25">
      <c r="A926" s="3">
        <f>TITRES_STAT!B929</f>
        <v>43355</v>
      </c>
      <c r="B926" s="6">
        <f>TITRES_STAT!D929</f>
        <v>3.1749999999999998</v>
      </c>
      <c r="C926" s="2">
        <f t="shared" si="109"/>
        <v>-3.1400000000000095E-2</v>
      </c>
      <c r="D926" s="2">
        <f t="shared" si="110"/>
        <v>3.2039200000000001</v>
      </c>
      <c r="E926" s="2">
        <f t="shared" si="112"/>
        <v>3.1800199999999998</v>
      </c>
      <c r="F926" s="2">
        <f t="shared" si="113"/>
        <v>3.0241099999999994</v>
      </c>
      <c r="G926" s="2">
        <f t="shared" si="107"/>
        <v>2.8134500000000009</v>
      </c>
      <c r="H926" s="2">
        <f t="shared" si="111"/>
        <v>2.3000539999999994</v>
      </c>
      <c r="I926" s="2">
        <f t="array" ref="I926">SUMPRODUCT(B910:B929, (ROW(B910:B929)-ROW(B910)+1)) / (20*21/2)</f>
        <v>3.160927619047619</v>
      </c>
      <c r="J926" s="2">
        <f t="shared" si="114"/>
        <v>3.0606483804211733</v>
      </c>
      <c r="K926" s="2">
        <f t="shared" si="108"/>
        <v>2.8618622749818226</v>
      </c>
    </row>
    <row r="927" spans="1:11" ht="13.5" x14ac:dyDescent="0.25">
      <c r="A927" s="3">
        <f>TITRES_STAT!B930</f>
        <v>43356</v>
      </c>
      <c r="B927" s="6">
        <f>TITRES_STAT!D930</f>
        <v>3.1436000000000002</v>
      </c>
      <c r="C927" s="2">
        <f t="shared" si="109"/>
        <v>-3.139999999999965E-2</v>
      </c>
      <c r="D927" s="2">
        <f t="shared" si="110"/>
        <v>3.17374</v>
      </c>
      <c r="E927" s="2">
        <f t="shared" si="112"/>
        <v>3.1938599999999999</v>
      </c>
      <c r="F927" s="2">
        <f t="shared" si="113"/>
        <v>3.0473749999999997</v>
      </c>
      <c r="G927" s="2">
        <f t="shared" si="107"/>
        <v>2.8264940000000007</v>
      </c>
      <c r="H927" s="2">
        <f t="shared" si="111"/>
        <v>2.3054209999999995</v>
      </c>
      <c r="I927" s="2">
        <f t="array" ref="I927">SUMPRODUCT(B911:B930, (ROW(B911:B930)-ROW(B911)+1)) / (20*21/2)</f>
        <v>3.1688314285714285</v>
      </c>
      <c r="J927" s="2">
        <f t="shared" si="114"/>
        <v>3.068548534666776</v>
      </c>
      <c r="K927" s="2">
        <f t="shared" si="108"/>
        <v>2.8729108132178296</v>
      </c>
    </row>
    <row r="928" spans="1:11" ht="13.5" x14ac:dyDescent="0.25">
      <c r="A928" s="3">
        <f>TITRES_STAT!B931</f>
        <v>43357</v>
      </c>
      <c r="B928" s="6">
        <f>TITRES_STAT!D931</f>
        <v>3.2692999999999999</v>
      </c>
      <c r="C928" s="2">
        <f t="shared" si="109"/>
        <v>0.1256999999999997</v>
      </c>
      <c r="D928" s="2">
        <f t="shared" si="110"/>
        <v>3.1875799999999996</v>
      </c>
      <c r="E928" s="2">
        <f t="shared" si="112"/>
        <v>3.2221500000000001</v>
      </c>
      <c r="F928" s="2">
        <f t="shared" si="113"/>
        <v>3.0731499999999996</v>
      </c>
      <c r="G928" s="2">
        <f t="shared" si="107"/>
        <v>2.8434760000000008</v>
      </c>
      <c r="H928" s="2">
        <f t="shared" si="111"/>
        <v>2.3115349999999997</v>
      </c>
      <c r="I928" s="2">
        <f t="array" ref="I928">SUMPRODUCT(B912:B931, (ROW(B912:B931)-ROW(B912)+1)) / (20*21/2)</f>
        <v>3.1697880952380957</v>
      </c>
      <c r="J928" s="2">
        <f t="shared" si="114"/>
        <v>3.0876677218413686</v>
      </c>
      <c r="K928" s="2">
        <f t="shared" si="108"/>
        <v>2.8884554872092871</v>
      </c>
    </row>
    <row r="929" spans="1:11" ht="13.5" x14ac:dyDescent="0.25">
      <c r="A929" s="3">
        <f>TITRES_STAT!B932</f>
        <v>43360</v>
      </c>
      <c r="B929" s="6">
        <f>TITRES_STAT!D932</f>
        <v>3.1749999999999998</v>
      </c>
      <c r="C929" s="2">
        <f t="shared" si="109"/>
        <v>-9.430000000000005E-2</v>
      </c>
      <c r="D929" s="2">
        <f t="shared" si="110"/>
        <v>3.1938599999999995</v>
      </c>
      <c r="E929" s="2">
        <f t="shared" si="112"/>
        <v>3.2234099999999999</v>
      </c>
      <c r="F929" s="2">
        <f t="shared" si="113"/>
        <v>3.0920099999999993</v>
      </c>
      <c r="G929" s="2">
        <f t="shared" si="107"/>
        <v>2.8583340000000006</v>
      </c>
      <c r="H929" s="2">
        <f t="shared" si="111"/>
        <v>2.3173259999999996</v>
      </c>
      <c r="I929" s="2">
        <f t="array" ref="I929">SUMPRODUCT(B913:B932, (ROW(B913:B932)-ROW(B913)+1)) / (20*21/2)</f>
        <v>3.1657171428571429</v>
      </c>
      <c r="J929" s="2">
        <f t="shared" si="114"/>
        <v>3.0959850816659999</v>
      </c>
      <c r="K929" s="2">
        <f t="shared" si="108"/>
        <v>2.8996925269265699</v>
      </c>
    </row>
    <row r="930" spans="1:11" ht="13.5" x14ac:dyDescent="0.25">
      <c r="A930" s="3">
        <f>TITRES_STAT!B933</f>
        <v>43361</v>
      </c>
      <c r="B930" s="6">
        <f>TITRES_STAT!D933</f>
        <v>3.1749999999999998</v>
      </c>
      <c r="C930" s="2">
        <f t="shared" si="109"/>
        <v>0</v>
      </c>
      <c r="D930" s="2">
        <f t="shared" si="110"/>
        <v>3.1875799999999996</v>
      </c>
      <c r="E930" s="2">
        <f t="shared" si="112"/>
        <v>3.2108399999999997</v>
      </c>
      <c r="F930" s="2">
        <f t="shared" si="113"/>
        <v>3.1083549999999991</v>
      </c>
      <c r="G930" s="2">
        <f t="shared" si="107"/>
        <v>2.8726000000000012</v>
      </c>
      <c r="H930" s="2">
        <f t="shared" si="111"/>
        <v>2.3229684999999995</v>
      </c>
      <c r="I930" s="2">
        <f t="array" ref="I930">SUMPRODUCT(B914:B933, (ROW(B914:B933)-ROW(B914)+1)) / (20*21/2)</f>
        <v>3.1593685714285713</v>
      </c>
      <c r="J930" s="2">
        <f t="shared" si="114"/>
        <v>3.1035103119835235</v>
      </c>
      <c r="K930" s="2">
        <f t="shared" si="108"/>
        <v>2.9104888984196458</v>
      </c>
    </row>
    <row r="931" spans="1:11" ht="13.5" x14ac:dyDescent="0.25">
      <c r="A931" s="3">
        <f>TITRES_STAT!B934</f>
        <v>43362</v>
      </c>
      <c r="B931" s="6">
        <f>TITRES_STAT!D934</f>
        <v>3.1183999999999998</v>
      </c>
      <c r="C931" s="2">
        <f t="shared" si="109"/>
        <v>-5.6599999999999984E-2</v>
      </c>
      <c r="D931" s="2">
        <f t="shared" si="110"/>
        <v>3.1762600000000001</v>
      </c>
      <c r="E931" s="2">
        <f t="shared" si="112"/>
        <v>3.1900900000000005</v>
      </c>
      <c r="F931" s="2">
        <f t="shared" si="113"/>
        <v>3.1234449999999994</v>
      </c>
      <c r="G931" s="2">
        <f t="shared" si="107"/>
        <v>2.8863260000000008</v>
      </c>
      <c r="H931" s="2">
        <f t="shared" si="111"/>
        <v>2.3284464999999996</v>
      </c>
      <c r="I931" s="2">
        <f t="array" ref="I931">SUMPRODUCT(B915:B934, (ROW(B915:B934)-ROW(B915)+1)) / (20*21/2)</f>
        <v>3.1523914285714283</v>
      </c>
      <c r="J931" s="2">
        <f t="shared" si="114"/>
        <v>3.104928377508902</v>
      </c>
      <c r="K931" s="2">
        <f t="shared" si="108"/>
        <v>2.9186422749522087</v>
      </c>
    </row>
    <row r="932" spans="1:11" ht="13.5" x14ac:dyDescent="0.25">
      <c r="A932" s="3">
        <f>TITRES_STAT!B935</f>
        <v>43363</v>
      </c>
      <c r="B932" s="6">
        <f>TITRES_STAT!D935</f>
        <v>3.0807000000000002</v>
      </c>
      <c r="C932" s="2">
        <f t="shared" si="109"/>
        <v>-3.7699999999999623E-2</v>
      </c>
      <c r="D932" s="2">
        <f t="shared" si="110"/>
        <v>3.1636799999999998</v>
      </c>
      <c r="E932" s="2">
        <f t="shared" si="112"/>
        <v>3.1687100000000004</v>
      </c>
      <c r="F932" s="2">
        <f t="shared" si="113"/>
        <v>3.13476</v>
      </c>
      <c r="G932" s="2">
        <f t="shared" si="107"/>
        <v>2.8988240000000007</v>
      </c>
      <c r="H932" s="2">
        <f t="shared" si="111"/>
        <v>2.3337359999999996</v>
      </c>
      <c r="I932" s="2">
        <f t="array" ref="I932">SUMPRODUCT(B916:B935, (ROW(B916:B935)-ROW(B916)+1)) / (20*21/2)</f>
        <v>3.1450252380952382</v>
      </c>
      <c r="J932" s="2">
        <f t="shared" si="114"/>
        <v>3.102620912984245</v>
      </c>
      <c r="K932" s="2">
        <f t="shared" si="108"/>
        <v>2.9249974798560436</v>
      </c>
    </row>
    <row r="933" spans="1:11" ht="13.5" x14ac:dyDescent="0.25">
      <c r="A933" s="3">
        <f>TITRES_STAT!B936</f>
        <v>43364</v>
      </c>
      <c r="B933" s="6">
        <f>TITRES_STAT!D936</f>
        <v>3.0680999999999998</v>
      </c>
      <c r="C933" s="2">
        <f t="shared" si="109"/>
        <v>-1.2600000000000389E-2</v>
      </c>
      <c r="D933" s="2">
        <f t="shared" si="110"/>
        <v>3.1234399999999996</v>
      </c>
      <c r="E933" s="2">
        <f t="shared" si="112"/>
        <v>3.15551</v>
      </c>
      <c r="F933" s="2">
        <f t="shared" si="113"/>
        <v>3.1413599999999997</v>
      </c>
      <c r="G933" s="2">
        <f t="shared" si="107"/>
        <v>2.9109520000000013</v>
      </c>
      <c r="H933" s="2">
        <f t="shared" si="111"/>
        <v>2.3389624999999996</v>
      </c>
      <c r="I933" s="2">
        <f t="array" ref="I933">SUMPRODUCT(B917:B936, (ROW(B917:B936)-ROW(B917)+1)) / (20*21/2)</f>
        <v>3.1374495238095235</v>
      </c>
      <c r="J933" s="2">
        <f t="shared" si="114"/>
        <v>3.0993332069857451</v>
      </c>
      <c r="K933" s="2">
        <f t="shared" si="108"/>
        <v>2.9306093433911009</v>
      </c>
    </row>
    <row r="934" spans="1:11" ht="13.5" x14ac:dyDescent="0.25">
      <c r="A934" s="3">
        <f>TITRES_STAT!B937</f>
        <v>43367</v>
      </c>
      <c r="B934" s="6">
        <f>TITRES_STAT!D937</f>
        <v>3.0680999999999998</v>
      </c>
      <c r="C934" s="2">
        <f t="shared" si="109"/>
        <v>0</v>
      </c>
      <c r="D934" s="2">
        <f t="shared" si="110"/>
        <v>3.1020599999999998</v>
      </c>
      <c r="E934" s="2">
        <f t="shared" si="112"/>
        <v>3.1479600000000003</v>
      </c>
      <c r="F934" s="2">
        <f t="shared" si="113"/>
        <v>3.1454449999999996</v>
      </c>
      <c r="G934" s="2">
        <f t="shared" si="107"/>
        <v>2.9233160000000011</v>
      </c>
      <c r="H934" s="2">
        <f t="shared" si="111"/>
        <v>2.3442189999999998</v>
      </c>
      <c r="I934" s="2">
        <f t="array" ref="I934">SUMPRODUCT(B918:B937, (ROW(B918:B937)-ROW(B918)+1)) / (20*21/2)</f>
        <v>3.1294847619047621</v>
      </c>
      <c r="J934" s="2">
        <f t="shared" si="114"/>
        <v>3.0963586158442453</v>
      </c>
      <c r="K934" s="2">
        <f t="shared" si="108"/>
        <v>2.9360011338463519</v>
      </c>
    </row>
    <row r="935" spans="1:11" ht="13.5" x14ac:dyDescent="0.25">
      <c r="A935" s="3">
        <f>TITRES_STAT!B938</f>
        <v>43368</v>
      </c>
      <c r="B935" s="6">
        <f>TITRES_STAT!D938</f>
        <v>3.0680999999999998</v>
      </c>
      <c r="C935" s="2">
        <f t="shared" si="109"/>
        <v>0</v>
      </c>
      <c r="D935" s="2">
        <f t="shared" si="110"/>
        <v>3.0806799999999996</v>
      </c>
      <c r="E935" s="2">
        <f t="shared" si="112"/>
        <v>3.1341300000000003</v>
      </c>
      <c r="F935" s="2">
        <f t="shared" si="113"/>
        <v>3.1476449999999998</v>
      </c>
      <c r="G935" s="2">
        <f t="shared" si="107"/>
        <v>2.935680000000001</v>
      </c>
      <c r="H935" s="2">
        <f t="shared" si="111"/>
        <v>2.3492674999999998</v>
      </c>
      <c r="I935" s="2">
        <f t="array" ref="I935">SUMPRODUCT(B919:B938, (ROW(B919:B938)-ROW(B919)+1)) / (20*21/2)</f>
        <v>3.121220476190476</v>
      </c>
      <c r="J935" s="2">
        <f t="shared" si="114"/>
        <v>3.093667319097174</v>
      </c>
      <c r="K935" s="2">
        <f t="shared" si="108"/>
        <v>2.9411814815386519</v>
      </c>
    </row>
    <row r="936" spans="1:11" ht="13.5" x14ac:dyDescent="0.25">
      <c r="A936" s="3">
        <f>TITRES_STAT!B939</f>
        <v>43369</v>
      </c>
      <c r="B936" s="6">
        <f>TITRES_STAT!D939</f>
        <v>3.0680999999999998</v>
      </c>
      <c r="C936" s="2">
        <f t="shared" si="109"/>
        <v>0</v>
      </c>
      <c r="D936" s="2">
        <f t="shared" si="110"/>
        <v>3.0706199999999995</v>
      </c>
      <c r="E936" s="2">
        <f t="shared" si="112"/>
        <v>3.1234400000000009</v>
      </c>
      <c r="F936" s="2">
        <f t="shared" si="113"/>
        <v>3.1517299999999997</v>
      </c>
      <c r="G936" s="2">
        <f t="shared" si="107"/>
        <v>2.9469760000000003</v>
      </c>
      <c r="H936" s="2">
        <f t="shared" si="111"/>
        <v>2.3545535000000002</v>
      </c>
      <c r="I936" s="2">
        <f t="array" ref="I936">SUMPRODUCT(B920:B939, (ROW(B920:B939)-ROW(B920)+1)) / (20*21/2)</f>
        <v>3.1125671428571429</v>
      </c>
      <c r="J936" s="2">
        <f t="shared" si="114"/>
        <v>3.0912323363260144</v>
      </c>
      <c r="K936" s="2">
        <f t="shared" si="108"/>
        <v>2.9461586783410576</v>
      </c>
    </row>
    <row r="937" spans="1:11" ht="13.5" x14ac:dyDescent="0.25">
      <c r="A937" s="3">
        <f>TITRES_STAT!B940</f>
        <v>43370</v>
      </c>
      <c r="B937" s="6">
        <f>TITRES_STAT!D940</f>
        <v>3.0680999999999998</v>
      </c>
      <c r="C937" s="2">
        <f t="shared" si="109"/>
        <v>0</v>
      </c>
      <c r="D937" s="2">
        <f t="shared" si="110"/>
        <v>3.0680999999999998</v>
      </c>
      <c r="E937" s="2">
        <f t="shared" si="112"/>
        <v>3.1158900000000003</v>
      </c>
      <c r="F937" s="2">
        <f t="shared" si="113"/>
        <v>3.1548749999999997</v>
      </c>
      <c r="G937" s="2">
        <f t="shared" si="107"/>
        <v>2.9568499999999993</v>
      </c>
      <c r="H937" s="2">
        <f t="shared" si="111"/>
        <v>2.3599580000000002</v>
      </c>
      <c r="I937" s="2">
        <f t="array" ref="I937">SUMPRODUCT(B921:B940, (ROW(B921:B940)-ROW(B921)+1)) / (20*21/2)</f>
        <v>3.1043628571428572</v>
      </c>
      <c r="J937" s="2">
        <f t="shared" si="114"/>
        <v>3.0890292566759174</v>
      </c>
      <c r="K937" s="2">
        <f t="shared" si="108"/>
        <v>2.9509406909551337</v>
      </c>
    </row>
    <row r="938" spans="1:11" ht="13.5" x14ac:dyDescent="0.25">
      <c r="A938" s="3">
        <f>TITRES_STAT!B941</f>
        <v>43371</v>
      </c>
      <c r="B938" s="6">
        <f>TITRES_STAT!D941</f>
        <v>3.0680999999999998</v>
      </c>
      <c r="C938" s="2">
        <f t="shared" si="109"/>
        <v>0</v>
      </c>
      <c r="D938" s="2">
        <f t="shared" si="110"/>
        <v>3.0680999999999998</v>
      </c>
      <c r="E938" s="2">
        <f t="shared" si="112"/>
        <v>3.0957700000000004</v>
      </c>
      <c r="F938" s="2">
        <f t="shared" si="113"/>
        <v>3.15896</v>
      </c>
      <c r="G938" s="2">
        <f t="shared" si="107"/>
        <v>2.9660119999999996</v>
      </c>
      <c r="H938" s="2">
        <f t="shared" si="111"/>
        <v>2.3656590000000004</v>
      </c>
      <c r="I938" s="2">
        <f t="array" ref="I938">SUMPRODUCT(B922:B941, (ROW(B922:B941)-ROW(B922)+1)) / (20*21/2)</f>
        <v>3.0972661904761902</v>
      </c>
      <c r="J938" s="2">
        <f t="shared" si="114"/>
        <v>3.0870359941353538</v>
      </c>
      <c r="K938" s="2">
        <f t="shared" si="108"/>
        <v>2.9555351736627755</v>
      </c>
    </row>
    <row r="939" spans="1:11" ht="13.5" x14ac:dyDescent="0.25">
      <c r="A939" s="3">
        <f>TITRES_STAT!B942</f>
        <v>43374</v>
      </c>
      <c r="B939" s="6">
        <f>TITRES_STAT!D942</f>
        <v>3.0680999999999998</v>
      </c>
      <c r="C939" s="2">
        <f t="shared" si="109"/>
        <v>0</v>
      </c>
      <c r="D939" s="2">
        <f t="shared" si="110"/>
        <v>3.0680999999999998</v>
      </c>
      <c r="E939" s="2">
        <f t="shared" si="112"/>
        <v>3.0850800000000005</v>
      </c>
      <c r="F939" s="2">
        <f t="shared" si="113"/>
        <v>3.1542450000000004</v>
      </c>
      <c r="G939" s="2">
        <f t="shared" si="107"/>
        <v>2.9745619999999993</v>
      </c>
      <c r="H939" s="2">
        <f t="shared" si="111"/>
        <v>2.3715085000000005</v>
      </c>
      <c r="I939" s="2">
        <f t="array" ref="I939">SUMPRODUCT(B923:B942, (ROW(B923:B942)-ROW(B923)+1)) / (20*21/2)</f>
        <v>3.0913971428571427</v>
      </c>
      <c r="J939" s="2">
        <f t="shared" si="114"/>
        <v>3.0852325661224627</v>
      </c>
      <c r="K939" s="2">
        <f t="shared" si="108"/>
        <v>2.9599494805779609</v>
      </c>
    </row>
    <row r="940" spans="1:11" ht="13.5" x14ac:dyDescent="0.25">
      <c r="A940" s="3">
        <f>TITRES_STAT!B943</f>
        <v>43375</v>
      </c>
      <c r="B940" s="6">
        <f>TITRES_STAT!D943</f>
        <v>3.0680999999999998</v>
      </c>
      <c r="C940" s="2">
        <f t="shared" si="109"/>
        <v>0</v>
      </c>
      <c r="D940" s="2">
        <f t="shared" si="110"/>
        <v>3.0680999999999998</v>
      </c>
      <c r="E940" s="2">
        <f t="shared" si="112"/>
        <v>3.0743900000000002</v>
      </c>
      <c r="F940" s="2">
        <f t="shared" si="113"/>
        <v>3.1426150000000002</v>
      </c>
      <c r="G940" s="2">
        <f t="shared" si="107"/>
        <v>2.9808479999999991</v>
      </c>
      <c r="H940" s="2">
        <f t="shared" si="111"/>
        <v>2.3776250000000005</v>
      </c>
      <c r="I940" s="2">
        <f t="array" ref="I940">SUMPRODUCT(B924:B943, (ROW(B924:B943)-ROW(B924)+1)) / (20*21/2)</f>
        <v>3.0866061904761901</v>
      </c>
      <c r="J940" s="2">
        <f t="shared" si="114"/>
        <v>3.0836008931584185</v>
      </c>
      <c r="K940" s="2">
        <f t="shared" si="108"/>
        <v>2.9641906774180407</v>
      </c>
    </row>
    <row r="941" spans="1:11" ht="13.5" x14ac:dyDescent="0.25">
      <c r="A941" s="3">
        <f>TITRES_STAT!B944</f>
        <v>43376</v>
      </c>
      <c r="B941" s="6">
        <f>TITRES_STAT!D944</f>
        <v>3.0680999999999998</v>
      </c>
      <c r="C941" s="2">
        <f t="shared" si="109"/>
        <v>0</v>
      </c>
      <c r="D941" s="2">
        <f t="shared" si="110"/>
        <v>3.0680999999999998</v>
      </c>
      <c r="E941" s="2">
        <f t="shared" si="112"/>
        <v>3.0693600000000005</v>
      </c>
      <c r="F941" s="2">
        <f t="shared" si="113"/>
        <v>3.1297250000000005</v>
      </c>
      <c r="G941" s="2">
        <f t="shared" si="107"/>
        <v>2.9838659999999995</v>
      </c>
      <c r="H941" s="2">
        <f t="shared" si="111"/>
        <v>2.3837415000000006</v>
      </c>
      <c r="I941" s="2">
        <f t="array" ref="I941">SUMPRODUCT(B925:B944, (ROW(B925:B944)-ROW(B925)+1)) / (20*21/2)</f>
        <v>3.0824438095238094</v>
      </c>
      <c r="J941" s="2">
        <f t="shared" si="114"/>
        <v>3.0821246176195212</v>
      </c>
      <c r="K941" s="2">
        <f t="shared" si="108"/>
        <v>2.9682655528134116</v>
      </c>
    </row>
    <row r="942" spans="1:11" ht="13.5" x14ac:dyDescent="0.25">
      <c r="A942" s="3">
        <f>TITRES_STAT!B945</f>
        <v>43377</v>
      </c>
      <c r="B942" s="6">
        <f>TITRES_STAT!D945</f>
        <v>3.0680999999999998</v>
      </c>
      <c r="C942" s="2">
        <f t="shared" si="109"/>
        <v>0</v>
      </c>
      <c r="D942" s="2">
        <f t="shared" si="110"/>
        <v>3.0680999999999998</v>
      </c>
      <c r="E942" s="2">
        <f t="shared" si="112"/>
        <v>3.0681000000000003</v>
      </c>
      <c r="F942" s="2">
        <f t="shared" si="113"/>
        <v>3.1184050000000005</v>
      </c>
      <c r="G942" s="2">
        <f t="shared" si="107"/>
        <v>2.985625999999999</v>
      </c>
      <c r="H942" s="2">
        <f t="shared" si="111"/>
        <v>2.3898280000000005</v>
      </c>
      <c r="I942" s="2">
        <f t="array" ref="I942">SUMPRODUCT(B926:B945, (ROW(B926:B945)-ROW(B926)+1)) / (20*21/2)</f>
        <v>3.0660695238095239</v>
      </c>
      <c r="J942" s="2">
        <f t="shared" si="114"/>
        <v>3.0807889397509953</v>
      </c>
      <c r="K942" s="2">
        <f t="shared" si="108"/>
        <v>2.9721806291736699</v>
      </c>
    </row>
    <row r="943" spans="1:11" ht="13.5" x14ac:dyDescent="0.25">
      <c r="A943" s="3">
        <f>TITRES_STAT!B946</f>
        <v>43378</v>
      </c>
      <c r="B943" s="6">
        <f>TITRES_STAT!D946</f>
        <v>3.0680999999999998</v>
      </c>
      <c r="C943" s="2">
        <f t="shared" si="109"/>
        <v>0</v>
      </c>
      <c r="D943" s="2">
        <f t="shared" si="110"/>
        <v>3.0680999999999998</v>
      </c>
      <c r="E943" s="2">
        <f t="shared" si="112"/>
        <v>3.0681000000000003</v>
      </c>
      <c r="F943" s="2">
        <f t="shared" si="113"/>
        <v>3.1118050000000004</v>
      </c>
      <c r="G943" s="2">
        <f t="shared" si="107"/>
        <v>2.9888939999999993</v>
      </c>
      <c r="H943" s="2">
        <f t="shared" si="111"/>
        <v>2.3959740000000007</v>
      </c>
      <c r="I943" s="2">
        <f t="array" ref="I943">SUMPRODUCT(B927:B946, (ROW(B927:B946)-ROW(B927)+1)) / (20*21/2)</f>
        <v>3.0342109523809526</v>
      </c>
      <c r="J943" s="2">
        <f t="shared" si="114"/>
        <v>3.0795804692985196</v>
      </c>
      <c r="K943" s="2">
        <f t="shared" si="108"/>
        <v>2.9759421731276436</v>
      </c>
    </row>
    <row r="944" spans="1:11" ht="13.5" x14ac:dyDescent="0.25">
      <c r="A944" s="3">
        <f>TITRES_STAT!B947</f>
        <v>43381</v>
      </c>
      <c r="B944" s="6">
        <f>TITRES_STAT!D947</f>
        <v>3.0680999999999998</v>
      </c>
      <c r="C944" s="2">
        <f t="shared" si="109"/>
        <v>0</v>
      </c>
      <c r="D944" s="2">
        <f t="shared" si="110"/>
        <v>3.0680999999999998</v>
      </c>
      <c r="E944" s="2">
        <f t="shared" si="112"/>
        <v>3.0681000000000003</v>
      </c>
      <c r="F944" s="2">
        <f t="shared" si="113"/>
        <v>3.1080300000000003</v>
      </c>
      <c r="G944" s="2">
        <f t="shared" si="107"/>
        <v>2.9927919999999988</v>
      </c>
      <c r="H944" s="2">
        <f t="shared" si="111"/>
        <v>2.4018530000000009</v>
      </c>
      <c r="I944" s="2">
        <f t="array" ref="I944">SUMPRODUCT(B928:B947, (ROW(B928:B947)-ROW(B928)+1)) / (20*21/2)</f>
        <v>2.9977476190476193</v>
      </c>
      <c r="J944" s="2">
        <f t="shared" si="114"/>
        <v>3.0784870912700888</v>
      </c>
      <c r="K944" s="2">
        <f t="shared" si="108"/>
        <v>2.9795562055540104</v>
      </c>
    </row>
    <row r="945" spans="1:11" ht="13.5" x14ac:dyDescent="0.25">
      <c r="A945" s="3">
        <f>TITRES_STAT!B948</f>
        <v>43382</v>
      </c>
      <c r="B945" s="6">
        <f>TITRES_STAT!D948</f>
        <v>2.9361000000000002</v>
      </c>
      <c r="C945" s="2">
        <f t="shared" si="109"/>
        <v>-0.13199999999999967</v>
      </c>
      <c r="D945" s="2">
        <f t="shared" si="110"/>
        <v>3.0416999999999996</v>
      </c>
      <c r="E945" s="2">
        <f t="shared" si="112"/>
        <v>3.0549000000000004</v>
      </c>
      <c r="F945" s="2">
        <f t="shared" si="113"/>
        <v>3.0945150000000008</v>
      </c>
      <c r="G945" s="2">
        <f t="shared" si="107"/>
        <v>2.9949299999999992</v>
      </c>
      <c r="H945" s="2">
        <f t="shared" si="111"/>
        <v>2.407102000000001</v>
      </c>
      <c r="I945" s="2">
        <f t="array" ref="I945">SUMPRODUCT(B929:B948, (ROW(B929:B948)-ROW(B929)+1)) / (20*21/2)</f>
        <v>2.9562495238095239</v>
      </c>
      <c r="J945" s="2">
        <f t="shared" si="114"/>
        <v>3.0649264159110325</v>
      </c>
      <c r="K945" s="2">
        <f t="shared" si="108"/>
        <v>2.9778520406303239</v>
      </c>
    </row>
    <row r="946" spans="1:11" ht="13.5" x14ac:dyDescent="0.25">
      <c r="A946" s="3">
        <f>TITRES_STAT!B949</f>
        <v>43383</v>
      </c>
      <c r="B946" s="6">
        <f>TITRES_STAT!D949</f>
        <v>2.76</v>
      </c>
      <c r="C946" s="2">
        <f t="shared" si="109"/>
        <v>-0.17610000000000037</v>
      </c>
      <c r="D946" s="2">
        <f t="shared" si="110"/>
        <v>2.9800800000000001</v>
      </c>
      <c r="E946" s="2">
        <f t="shared" si="112"/>
        <v>3.0240900000000002</v>
      </c>
      <c r="F946" s="2">
        <f t="shared" si="113"/>
        <v>3.0737650000000007</v>
      </c>
      <c r="G946" s="2">
        <f t="shared" ref="G946:G1009" si="115">AVERAGE(B897:B946)</f>
        <v>2.9930419999999991</v>
      </c>
      <c r="H946" s="2">
        <f t="shared" si="111"/>
        <v>2.4114705000000014</v>
      </c>
      <c r="I946" s="2">
        <f t="array" ref="I946">SUMPRODUCT(B930:B949, (ROW(B930:B949)-ROW(B930)+1)) / (20*21/2)</f>
        <v>2.928046190476191</v>
      </c>
      <c r="J946" s="2">
        <f t="shared" si="114"/>
        <v>3.0358858048718869</v>
      </c>
      <c r="K946" s="2">
        <f t="shared" si="108"/>
        <v>2.9693088233507035</v>
      </c>
    </row>
    <row r="947" spans="1:11" ht="13.5" x14ac:dyDescent="0.25">
      <c r="A947" s="3">
        <f>TITRES_STAT!B950</f>
        <v>43384</v>
      </c>
      <c r="B947" s="6">
        <f>TITRES_STAT!D950</f>
        <v>2.6909000000000001</v>
      </c>
      <c r="C947" s="2">
        <f t="shared" si="109"/>
        <v>-6.9099999999999717E-2</v>
      </c>
      <c r="D947" s="2">
        <f t="shared" si="110"/>
        <v>2.9046399999999997</v>
      </c>
      <c r="E947" s="2">
        <f t="shared" si="112"/>
        <v>2.98637</v>
      </c>
      <c r="F947" s="2">
        <f t="shared" si="113"/>
        <v>3.0511300000000006</v>
      </c>
      <c r="G947" s="2">
        <f t="shared" si="115"/>
        <v>2.9904019999999996</v>
      </c>
      <c r="H947" s="2">
        <f t="shared" si="111"/>
        <v>2.4155525000000013</v>
      </c>
      <c r="I947" s="2">
        <f t="array" ref="I947">SUMPRODUCT(B931:B950, (ROW(B931:B950)-ROW(B931)+1)) / (20*21/2)</f>
        <v>2.9061890476190477</v>
      </c>
      <c r="J947" s="2">
        <f t="shared" si="114"/>
        <v>3.0030300139317072</v>
      </c>
      <c r="K947" s="2">
        <f t="shared" ref="K947:K1010" si="116">$K$4*B947+(1-$K$4)*K946</f>
        <v>2.9583908302781268</v>
      </c>
    </row>
    <row r="948" spans="1:11" ht="13.5" x14ac:dyDescent="0.25">
      <c r="A948" s="3">
        <f>TITRES_STAT!B951</f>
        <v>43385</v>
      </c>
      <c r="B948" s="6">
        <f>TITRES_STAT!D951</f>
        <v>2.6154000000000002</v>
      </c>
      <c r="C948" s="2">
        <f t="shared" si="109"/>
        <v>-7.5499999999999901E-2</v>
      </c>
      <c r="D948" s="2">
        <f t="shared" si="110"/>
        <v>2.8140999999999998</v>
      </c>
      <c r="E948" s="2">
        <f t="shared" si="112"/>
        <v>2.9411</v>
      </c>
      <c r="F948" s="2">
        <f t="shared" si="113"/>
        <v>3.0184350000000006</v>
      </c>
      <c r="G948" s="2">
        <f t="shared" si="115"/>
        <v>2.986753999999999</v>
      </c>
      <c r="H948" s="2">
        <f t="shared" si="111"/>
        <v>2.4192870000000015</v>
      </c>
      <c r="I948" s="2">
        <f t="array" ref="I948">SUMPRODUCT(B932:B951, (ROW(B932:B951)-ROW(B932)+1)) / (20*21/2)</f>
        <v>2.8784971428571424</v>
      </c>
      <c r="J948" s="2">
        <f t="shared" si="114"/>
        <v>2.966112869747735</v>
      </c>
      <c r="K948" s="2">
        <f t="shared" si="116"/>
        <v>2.9449402094829065</v>
      </c>
    </row>
    <row r="949" spans="1:11" ht="13.5" x14ac:dyDescent="0.25">
      <c r="A949" s="3">
        <f>TITRES_STAT!B952</f>
        <v>43389</v>
      </c>
      <c r="B949" s="6">
        <f>TITRES_STAT!D952</f>
        <v>2.7223000000000002</v>
      </c>
      <c r="C949" s="2">
        <f t="shared" si="109"/>
        <v>0.1069</v>
      </c>
      <c r="D949" s="2">
        <f t="shared" si="110"/>
        <v>2.7449400000000006</v>
      </c>
      <c r="E949" s="2">
        <f t="shared" si="112"/>
        <v>2.90652</v>
      </c>
      <c r="F949" s="2">
        <f t="shared" si="113"/>
        <v>2.9958</v>
      </c>
      <c r="G949" s="2">
        <f t="shared" si="115"/>
        <v>2.9858739999999995</v>
      </c>
      <c r="H949" s="2">
        <f t="shared" si="111"/>
        <v>2.4232890000000014</v>
      </c>
      <c r="I949" s="2">
        <f t="array" ref="I949">SUMPRODUCT(B933:B952, (ROW(B933:B952)-ROW(B933)+1)) / (20*21/2)</f>
        <v>2.854070952380952</v>
      </c>
      <c r="J949" s="2">
        <f t="shared" si="114"/>
        <v>2.9428925964384267</v>
      </c>
      <c r="K949" s="2">
        <f t="shared" si="116"/>
        <v>2.9362092208757335</v>
      </c>
    </row>
    <row r="950" spans="1:11" ht="13.5" x14ac:dyDescent="0.25">
      <c r="A950" s="3">
        <f>TITRES_STAT!B953</f>
        <v>43390</v>
      </c>
      <c r="B950" s="6">
        <f>TITRES_STAT!D953</f>
        <v>2.7663000000000002</v>
      </c>
      <c r="C950" s="2">
        <f t="shared" si="109"/>
        <v>4.4000000000000039E-2</v>
      </c>
      <c r="D950" s="2">
        <f t="shared" si="110"/>
        <v>2.7109800000000002</v>
      </c>
      <c r="E950" s="2">
        <f t="shared" si="112"/>
        <v>2.8763399999999999</v>
      </c>
      <c r="F950" s="2">
        <f t="shared" si="113"/>
        <v>2.9753650000000005</v>
      </c>
      <c r="G950" s="2">
        <f t="shared" si="115"/>
        <v>2.9858739999999995</v>
      </c>
      <c r="H950" s="2">
        <f t="shared" si="111"/>
        <v>2.4270955000000014</v>
      </c>
      <c r="I950" s="2">
        <f t="array" ref="I950">SUMPRODUCT(B934:B953, (ROW(B934:B953)-ROW(B934)+1)) / (20*21/2)</f>
        <v>2.826680476190476</v>
      </c>
      <c r="J950" s="2">
        <f t="shared" si="114"/>
        <v>2.9260742539204814</v>
      </c>
      <c r="K950" s="2">
        <f t="shared" si="116"/>
        <v>2.9295461141747241</v>
      </c>
    </row>
    <row r="951" spans="1:11" ht="13.5" x14ac:dyDescent="0.25">
      <c r="A951" s="3">
        <f>TITRES_STAT!B954</f>
        <v>43391</v>
      </c>
      <c r="B951" s="6">
        <f>TITRES_STAT!D954</f>
        <v>2.6846000000000001</v>
      </c>
      <c r="C951" s="2">
        <f t="shared" si="109"/>
        <v>-8.1700000000000106E-2</v>
      </c>
      <c r="D951" s="2">
        <f t="shared" si="110"/>
        <v>2.6959000000000004</v>
      </c>
      <c r="E951" s="2">
        <f t="shared" si="112"/>
        <v>2.8379900000000005</v>
      </c>
      <c r="F951" s="2">
        <f t="shared" si="113"/>
        <v>2.9536750000000005</v>
      </c>
      <c r="G951" s="2">
        <f t="shared" si="115"/>
        <v>2.9838619999999998</v>
      </c>
      <c r="H951" s="2">
        <f t="shared" si="111"/>
        <v>2.4305530000000011</v>
      </c>
      <c r="I951" s="2">
        <f t="array" ref="I951">SUMPRODUCT(B935:B954, (ROW(B935:B954)-ROW(B935)+1)) / (20*21/2)</f>
        <v>2.8054861904761905</v>
      </c>
      <c r="J951" s="2">
        <f t="shared" si="114"/>
        <v>2.9030767059280547</v>
      </c>
      <c r="K951" s="2">
        <f t="shared" si="116"/>
        <v>2.9199403842070879</v>
      </c>
    </row>
    <row r="952" spans="1:11" ht="13.5" x14ac:dyDescent="0.25">
      <c r="A952" s="3">
        <f>TITRES_STAT!B955</f>
        <v>43392</v>
      </c>
      <c r="B952" s="6">
        <f>TITRES_STAT!D955</f>
        <v>2.6972</v>
      </c>
      <c r="C952" s="2">
        <f t="shared" si="109"/>
        <v>1.2599999999999945E-2</v>
      </c>
      <c r="D952" s="2">
        <f t="shared" si="110"/>
        <v>2.6971599999999998</v>
      </c>
      <c r="E952" s="2">
        <f t="shared" si="112"/>
        <v>2.8008999999999999</v>
      </c>
      <c r="F952" s="2">
        <f t="shared" si="113"/>
        <v>2.9345000000000008</v>
      </c>
      <c r="G952" s="2">
        <f t="shared" si="115"/>
        <v>2.9824799999999998</v>
      </c>
      <c r="H952" s="2">
        <f t="shared" si="111"/>
        <v>2.4335395000000011</v>
      </c>
      <c r="I952" s="2">
        <f t="array" ref="I952">SUMPRODUCT(B936:B955, (ROW(B936:B955)-ROW(B936)+1)) / (20*21/2)</f>
        <v>2.7806976190476189</v>
      </c>
      <c r="J952" s="2">
        <f t="shared" si="114"/>
        <v>2.8834694006015731</v>
      </c>
      <c r="K952" s="2">
        <f t="shared" si="116"/>
        <v>2.911205467179359</v>
      </c>
    </row>
    <row r="953" spans="1:11" ht="13.5" x14ac:dyDescent="0.25">
      <c r="A953" s="3">
        <f>TITRES_STAT!B956</f>
        <v>43395</v>
      </c>
      <c r="B953" s="6">
        <f>TITRES_STAT!D956</f>
        <v>2.6469</v>
      </c>
      <c r="C953" s="2">
        <f t="shared" si="109"/>
        <v>-5.0300000000000011E-2</v>
      </c>
      <c r="D953" s="2">
        <f t="shared" si="110"/>
        <v>2.7034600000000002</v>
      </c>
      <c r="E953" s="2">
        <f t="shared" si="112"/>
        <v>2.7587799999999998</v>
      </c>
      <c r="F953" s="2">
        <f t="shared" si="113"/>
        <v>2.9134400000000005</v>
      </c>
      <c r="G953" s="2">
        <f t="shared" si="115"/>
        <v>2.9800919999999995</v>
      </c>
      <c r="H953" s="2">
        <f t="shared" si="111"/>
        <v>2.436452500000001</v>
      </c>
      <c r="I953" s="2">
        <f t="array" ref="I953">SUMPRODUCT(B937:B956, (ROW(B937:B956)-ROW(B937)+1)) / (20*21/2)</f>
        <v>2.7555842857142854</v>
      </c>
      <c r="J953" s="2">
        <f t="shared" si="114"/>
        <v>2.8609389814966613</v>
      </c>
      <c r="K953" s="2">
        <f t="shared" si="116"/>
        <v>2.9008405468978156</v>
      </c>
    </row>
    <row r="954" spans="1:11" ht="13.5" x14ac:dyDescent="0.25">
      <c r="A954" s="3">
        <f>TITRES_STAT!B957</f>
        <v>43396</v>
      </c>
      <c r="B954" s="6">
        <f>TITRES_STAT!D957</f>
        <v>2.6909000000000001</v>
      </c>
      <c r="C954" s="2">
        <f t="shared" si="109"/>
        <v>4.4000000000000039E-2</v>
      </c>
      <c r="D954" s="2">
        <f t="shared" si="110"/>
        <v>2.6971800000000004</v>
      </c>
      <c r="E954" s="2">
        <f t="shared" si="112"/>
        <v>2.72106</v>
      </c>
      <c r="F954" s="2">
        <f t="shared" si="113"/>
        <v>2.8945800000000004</v>
      </c>
      <c r="G954" s="2">
        <f t="shared" si="115"/>
        <v>2.9782059999999997</v>
      </c>
      <c r="H954" s="2">
        <f t="shared" si="111"/>
        <v>2.4394670000000009</v>
      </c>
      <c r="I954" s="2">
        <f t="array" ref="I954">SUMPRODUCT(B938:B957, (ROW(B938:B957)-ROW(B938)+1)) / (20*21/2)</f>
        <v>2.7446276190476184</v>
      </c>
      <c r="J954" s="2">
        <f t="shared" si="114"/>
        <v>2.8447447927826937</v>
      </c>
      <c r="K954" s="2">
        <f t="shared" si="116"/>
        <v>2.8926075842743719</v>
      </c>
    </row>
    <row r="955" spans="1:11" ht="13.5" x14ac:dyDescent="0.25">
      <c r="A955" s="3">
        <f>TITRES_STAT!B958</f>
        <v>43397</v>
      </c>
      <c r="B955" s="6">
        <f>TITRES_STAT!D958</f>
        <v>2.6343000000000001</v>
      </c>
      <c r="C955" s="2">
        <f t="shared" si="109"/>
        <v>-5.6599999999999984E-2</v>
      </c>
      <c r="D955" s="2">
        <f t="shared" si="110"/>
        <v>2.6707799999999997</v>
      </c>
      <c r="E955" s="2">
        <f t="shared" si="112"/>
        <v>2.6908799999999995</v>
      </c>
      <c r="F955" s="2">
        <f t="shared" si="113"/>
        <v>2.8728900000000008</v>
      </c>
      <c r="G955" s="2">
        <f t="shared" si="115"/>
        <v>2.9756919999999996</v>
      </c>
      <c r="H955" s="2">
        <f t="shared" si="111"/>
        <v>2.4422575000000011</v>
      </c>
      <c r="I955" s="2">
        <f t="array" ref="I955">SUMPRODUCT(B939:B958, (ROW(B939:B958)-ROW(B939)+1)) / (20*21/2)</f>
        <v>2.729867142857143</v>
      </c>
      <c r="J955" s="2">
        <f t="shared" si="114"/>
        <v>2.8247024315652944</v>
      </c>
      <c r="K955" s="2">
        <f t="shared" si="116"/>
        <v>2.8824778750871416</v>
      </c>
    </row>
    <row r="956" spans="1:11" ht="13.5" x14ac:dyDescent="0.25">
      <c r="A956" s="3">
        <f>TITRES_STAT!B959</f>
        <v>43398</v>
      </c>
      <c r="B956" s="6">
        <f>TITRES_STAT!D959</f>
        <v>2.6092</v>
      </c>
      <c r="C956" s="2">
        <f t="shared" si="109"/>
        <v>-2.5100000000000122E-2</v>
      </c>
      <c r="D956" s="2">
        <f t="shared" si="110"/>
        <v>2.6556999999999999</v>
      </c>
      <c r="E956" s="2">
        <f t="shared" si="112"/>
        <v>2.6757999999999997</v>
      </c>
      <c r="F956" s="2">
        <f t="shared" si="113"/>
        <v>2.8499450000000008</v>
      </c>
      <c r="G956" s="2">
        <f t="shared" si="115"/>
        <v>2.9743099999999987</v>
      </c>
      <c r="H956" s="2">
        <f t="shared" si="111"/>
        <v>2.4449525000000008</v>
      </c>
      <c r="I956" s="2">
        <f t="array" ref="I956">SUMPRODUCT(B940:B959, (ROW(B940:B959)-ROW(B940)+1)) / (20*21/2)</f>
        <v>2.7151723809523816</v>
      </c>
      <c r="J956" s="2">
        <f t="shared" si="114"/>
        <v>2.8041783904638375</v>
      </c>
      <c r="K956" s="2">
        <f t="shared" si="116"/>
        <v>2.8717610956719595</v>
      </c>
    </row>
    <row r="957" spans="1:11" ht="13.5" x14ac:dyDescent="0.25">
      <c r="A957" s="3">
        <f>TITRES_STAT!B960</f>
        <v>43399</v>
      </c>
      <c r="B957" s="6">
        <f>TITRES_STAT!D960</f>
        <v>2.7349000000000001</v>
      </c>
      <c r="C957" s="2">
        <f t="shared" si="109"/>
        <v>0.12570000000000014</v>
      </c>
      <c r="D957" s="2">
        <f t="shared" si="110"/>
        <v>2.6632399999999996</v>
      </c>
      <c r="E957" s="2">
        <f t="shared" si="112"/>
        <v>2.6802000000000001</v>
      </c>
      <c r="F957" s="2">
        <f t="shared" si="113"/>
        <v>2.8332850000000009</v>
      </c>
      <c r="G957" s="2">
        <f t="shared" si="115"/>
        <v>2.9754419999999993</v>
      </c>
      <c r="H957" s="2">
        <f t="shared" si="111"/>
        <v>2.4485430000000008</v>
      </c>
      <c r="I957" s="2">
        <f t="array" ref="I957">SUMPRODUCT(B941:B960, (ROW(B941:B960)-ROW(B941)+1)) / (20*21/2)</f>
        <v>2.700623333333334</v>
      </c>
      <c r="J957" s="2">
        <f t="shared" si="114"/>
        <v>2.7975804485149007</v>
      </c>
      <c r="K957" s="2">
        <f t="shared" si="116"/>
        <v>2.8663939938809024</v>
      </c>
    </row>
    <row r="958" spans="1:11" ht="13.5" x14ac:dyDescent="0.25">
      <c r="A958" s="3">
        <f>TITRES_STAT!B961</f>
        <v>43402</v>
      </c>
      <c r="B958" s="6">
        <f>TITRES_STAT!D961</f>
        <v>2.6783000000000001</v>
      </c>
      <c r="C958" s="2">
        <f t="shared" si="109"/>
        <v>-5.6599999999999984E-2</v>
      </c>
      <c r="D958" s="2">
        <f t="shared" si="110"/>
        <v>2.6695199999999999</v>
      </c>
      <c r="E958" s="2">
        <f t="shared" si="112"/>
        <v>2.68649</v>
      </c>
      <c r="F958" s="2">
        <f t="shared" si="113"/>
        <v>2.8137950000000007</v>
      </c>
      <c r="G958" s="2">
        <f t="shared" si="115"/>
        <v>2.9739319999999996</v>
      </c>
      <c r="H958" s="2">
        <f t="shared" si="111"/>
        <v>2.4518800000000009</v>
      </c>
      <c r="I958" s="2">
        <f t="array" ref="I958">SUMPRODUCT(B942:B961, (ROW(B942:B961)-ROW(B942)+1)) / (20*21/2)</f>
        <v>2.6988909523809519</v>
      </c>
      <c r="J958" s="2">
        <f t="shared" si="114"/>
        <v>2.7862204057991962</v>
      </c>
      <c r="K958" s="2">
        <f t="shared" si="116"/>
        <v>2.8590177588267496</v>
      </c>
    </row>
    <row r="959" spans="1:11" ht="13.5" x14ac:dyDescent="0.25">
      <c r="A959" s="3">
        <f>TITRES_STAT!B962</f>
        <v>43403</v>
      </c>
      <c r="B959" s="6">
        <f>TITRES_STAT!D962</f>
        <v>2.6595</v>
      </c>
      <c r="C959" s="2">
        <f t="shared" si="109"/>
        <v>-1.880000000000015E-2</v>
      </c>
      <c r="D959" s="2">
        <f t="shared" si="110"/>
        <v>2.6632400000000001</v>
      </c>
      <c r="E959" s="2">
        <f t="shared" si="112"/>
        <v>2.6802100000000002</v>
      </c>
      <c r="F959" s="2">
        <f t="shared" si="113"/>
        <v>2.7933650000000005</v>
      </c>
      <c r="G959" s="2">
        <f t="shared" si="115"/>
        <v>2.9711660000000002</v>
      </c>
      <c r="H959" s="2">
        <f t="shared" si="111"/>
        <v>2.4551820000000006</v>
      </c>
      <c r="I959" s="2">
        <f t="array" ref="I959">SUMPRODUCT(B943:B962, (ROW(B943:B962)-ROW(B943)+1)) / (20*21/2)</f>
        <v>2.7052361904761906</v>
      </c>
      <c r="J959" s="2">
        <f t="shared" si="114"/>
        <v>2.7741517957230819</v>
      </c>
      <c r="K959" s="2">
        <f t="shared" si="116"/>
        <v>2.8511935329904063</v>
      </c>
    </row>
    <row r="960" spans="1:11" ht="13.5" x14ac:dyDescent="0.25">
      <c r="A960" s="3">
        <f>TITRES_STAT!B963</f>
        <v>43404</v>
      </c>
      <c r="B960" s="6">
        <f>TITRES_STAT!D963</f>
        <v>2.6406000000000001</v>
      </c>
      <c r="C960" s="2">
        <f t="shared" si="109"/>
        <v>-1.8899999999999917E-2</v>
      </c>
      <c r="D960" s="2">
        <f t="shared" si="110"/>
        <v>2.6645000000000003</v>
      </c>
      <c r="E960" s="2">
        <f t="shared" si="112"/>
        <v>2.66764</v>
      </c>
      <c r="F960" s="2">
        <f t="shared" si="113"/>
        <v>2.7719900000000006</v>
      </c>
      <c r="G960" s="2">
        <f t="shared" si="115"/>
        <v>2.9670160000000005</v>
      </c>
      <c r="H960" s="2">
        <f t="shared" si="111"/>
        <v>2.4585975000000007</v>
      </c>
      <c r="I960" s="2">
        <f t="array" ref="I960">SUMPRODUCT(B944:B963, (ROW(B944:B963)-ROW(B944)+1)) / (20*21/2)</f>
        <v>2.7085585714285711</v>
      </c>
      <c r="J960" s="2">
        <f t="shared" si="114"/>
        <v>2.7614325770827883</v>
      </c>
      <c r="K960" s="2">
        <f t="shared" si="116"/>
        <v>2.8429349630692142</v>
      </c>
    </row>
    <row r="961" spans="1:11" ht="13.5" x14ac:dyDescent="0.25">
      <c r="A961" s="3">
        <f>TITRES_STAT!B964</f>
        <v>43405</v>
      </c>
      <c r="B961" s="6">
        <f>TITRES_STAT!D964</f>
        <v>2.7538</v>
      </c>
      <c r="C961" s="2">
        <f t="shared" si="109"/>
        <v>0.11319999999999997</v>
      </c>
      <c r="D961" s="2">
        <f t="shared" si="110"/>
        <v>2.6934200000000001</v>
      </c>
      <c r="E961" s="2">
        <f t="shared" si="112"/>
        <v>2.6745600000000005</v>
      </c>
      <c r="F961" s="2">
        <f t="shared" si="113"/>
        <v>2.7562750000000005</v>
      </c>
      <c r="G961" s="2">
        <f t="shared" si="115"/>
        <v>2.9657600000000008</v>
      </c>
      <c r="H961" s="2">
        <f t="shared" si="111"/>
        <v>2.4625195000000009</v>
      </c>
      <c r="I961" s="2">
        <f t="array" ref="I961">SUMPRODUCT(B945:B964, (ROW(B945:B964)-ROW(B945)+1)) / (20*21/2)</f>
        <v>2.7150580952380952</v>
      </c>
      <c r="J961" s="2">
        <f t="shared" si="114"/>
        <v>2.7607056649796657</v>
      </c>
      <c r="K961" s="2">
        <f t="shared" si="116"/>
        <v>2.8394394743214022</v>
      </c>
    </row>
    <row r="962" spans="1:11" ht="13.5" x14ac:dyDescent="0.25">
      <c r="A962" s="3">
        <f>TITRES_STAT!B965</f>
        <v>43406</v>
      </c>
      <c r="B962" s="6">
        <f>TITRES_STAT!D965</f>
        <v>2.8229000000000002</v>
      </c>
      <c r="C962" s="2">
        <f t="shared" si="109"/>
        <v>6.9100000000000161E-2</v>
      </c>
      <c r="D962" s="2">
        <f t="shared" si="110"/>
        <v>2.71102</v>
      </c>
      <c r="E962" s="2">
        <f t="shared" si="112"/>
        <v>2.6871300000000002</v>
      </c>
      <c r="F962" s="2">
        <f t="shared" si="113"/>
        <v>2.7440150000000001</v>
      </c>
      <c r="G962" s="2">
        <f t="shared" si="115"/>
        <v>2.9651300000000007</v>
      </c>
      <c r="H962" s="2">
        <f t="shared" si="111"/>
        <v>2.4669945000000002</v>
      </c>
      <c r="I962" s="2">
        <f t="array" ref="I962">SUMPRODUCT(B946:B965, (ROW(B946:B965)-ROW(B946)+1)) / (20*21/2)</f>
        <v>2.7150542857142859</v>
      </c>
      <c r="J962" s="2">
        <f t="shared" si="114"/>
        <v>2.7666289349816022</v>
      </c>
      <c r="K962" s="2">
        <f t="shared" si="116"/>
        <v>2.8387908674852689</v>
      </c>
    </row>
    <row r="963" spans="1:11" ht="13.5" x14ac:dyDescent="0.25">
      <c r="A963" s="3">
        <f>TITRES_STAT!B966</f>
        <v>43409</v>
      </c>
      <c r="B963" s="6">
        <f>TITRES_STAT!D966</f>
        <v>2.7789000000000001</v>
      </c>
      <c r="C963" s="2">
        <f t="shared" si="109"/>
        <v>-4.4000000000000039E-2</v>
      </c>
      <c r="D963" s="2">
        <f t="shared" si="110"/>
        <v>2.7311400000000003</v>
      </c>
      <c r="E963" s="2">
        <f t="shared" si="112"/>
        <v>2.7003300000000001</v>
      </c>
      <c r="F963" s="2">
        <f t="shared" si="113"/>
        <v>2.729555</v>
      </c>
      <c r="G963" s="2">
        <f t="shared" si="115"/>
        <v>2.9619860000000005</v>
      </c>
      <c r="H963" s="2">
        <f t="shared" si="111"/>
        <v>2.4712495000000008</v>
      </c>
      <c r="I963" s="2">
        <f t="array" ref="I963">SUMPRODUCT(B947:B966, (ROW(B947:B966)-ROW(B947)+1)) / (20*21/2)</f>
        <v>2.714908095238096</v>
      </c>
      <c r="J963" s="2">
        <f t="shared" si="114"/>
        <v>2.7677976078404973</v>
      </c>
      <c r="K963" s="2">
        <f t="shared" si="116"/>
        <v>2.8364422060152585</v>
      </c>
    </row>
    <row r="964" spans="1:11" ht="13.5" x14ac:dyDescent="0.25">
      <c r="A964" s="3">
        <f>TITRES_STAT!B967</f>
        <v>43410</v>
      </c>
      <c r="B964" s="6">
        <f>TITRES_STAT!D967</f>
        <v>2.7978000000000001</v>
      </c>
      <c r="C964" s="2">
        <f t="shared" ref="C964:C1027" si="117">B964-B963</f>
        <v>1.8899999999999917E-2</v>
      </c>
      <c r="D964" s="2">
        <f t="shared" si="110"/>
        <v>2.7587999999999999</v>
      </c>
      <c r="E964" s="2">
        <f t="shared" si="112"/>
        <v>2.71102</v>
      </c>
      <c r="F964" s="2">
        <f t="shared" si="113"/>
        <v>2.71604</v>
      </c>
      <c r="G964" s="2">
        <f t="shared" si="115"/>
        <v>2.9582140000000003</v>
      </c>
      <c r="H964" s="2">
        <f t="shared" si="111"/>
        <v>2.4756880000000008</v>
      </c>
      <c r="I964" s="2">
        <f t="array" ref="I964">SUMPRODUCT(B948:B967, (ROW(B948:B967)-ROW(B948)+1)) / (20*21/2)</f>
        <v>2.7150309523809528</v>
      </c>
      <c r="J964" s="2">
        <f t="shared" si="114"/>
        <v>2.7706549785223547</v>
      </c>
      <c r="K964" s="2">
        <f t="shared" si="116"/>
        <v>2.8349268253872095</v>
      </c>
    </row>
    <row r="965" spans="1:11" ht="13.5" x14ac:dyDescent="0.25">
      <c r="A965" s="3">
        <f>TITRES_STAT!B968</f>
        <v>43411</v>
      </c>
      <c r="B965" s="6">
        <f>TITRES_STAT!D968</f>
        <v>2.7160000000000002</v>
      </c>
      <c r="C965" s="2">
        <f t="shared" si="117"/>
        <v>-8.1799999999999873E-2</v>
      </c>
      <c r="D965" s="2">
        <f t="shared" si="110"/>
        <v>2.7738800000000006</v>
      </c>
      <c r="E965" s="2">
        <f t="shared" si="112"/>
        <v>2.7191900000000002</v>
      </c>
      <c r="F965" s="2">
        <f t="shared" si="113"/>
        <v>2.7050349999999996</v>
      </c>
      <c r="G965" s="2">
        <f t="shared" si="115"/>
        <v>2.9520520000000006</v>
      </c>
      <c r="H965" s="2">
        <f t="shared" si="111"/>
        <v>2.4796285000000005</v>
      </c>
      <c r="I965" s="2">
        <f t="array" ref="I965">SUMPRODUCT(B949:B968, (ROW(B949:B968)-ROW(B949)+1)) / (20*21/2)</f>
        <v>2.7174842857142858</v>
      </c>
      <c r="J965" s="2">
        <f t="shared" si="114"/>
        <v>2.7654497424726063</v>
      </c>
      <c r="K965" s="2">
        <f t="shared" si="116"/>
        <v>2.8302630283132015</v>
      </c>
    </row>
    <row r="966" spans="1:11" ht="13.5" x14ac:dyDescent="0.25">
      <c r="A966" s="3">
        <f>TITRES_STAT!B969</f>
        <v>43412</v>
      </c>
      <c r="B966" s="6">
        <f>TITRES_STAT!D969</f>
        <v>2.7035</v>
      </c>
      <c r="C966" s="2">
        <f t="shared" si="117"/>
        <v>-1.2500000000000178E-2</v>
      </c>
      <c r="D966" s="2">
        <f t="shared" ref="D966:D1029" si="118">AVERAGE(B962:B966)</f>
        <v>2.7638199999999999</v>
      </c>
      <c r="E966" s="2">
        <f t="shared" si="112"/>
        <v>2.7286200000000003</v>
      </c>
      <c r="F966" s="2">
        <f t="shared" si="113"/>
        <v>2.70221</v>
      </c>
      <c r="G966" s="2">
        <f t="shared" si="115"/>
        <v>2.9463940000000002</v>
      </c>
      <c r="H966" s="2">
        <f t="shared" si="111"/>
        <v>2.4836550000000006</v>
      </c>
      <c r="I966" s="2">
        <f t="array" ref="I966">SUMPRODUCT(B950:B969, (ROW(B950:B969)-ROW(B950)+1)) / (20*21/2)</f>
        <v>2.7187985714285716</v>
      </c>
      <c r="J966" s="2">
        <f t="shared" si="114"/>
        <v>2.7595497669990245</v>
      </c>
      <c r="K966" s="2">
        <f t="shared" si="116"/>
        <v>2.8252919291636647</v>
      </c>
    </row>
    <row r="967" spans="1:11" ht="13.5" x14ac:dyDescent="0.25">
      <c r="A967" s="3">
        <f>TITRES_STAT!B970</f>
        <v>43413</v>
      </c>
      <c r="B967" s="6">
        <f>TITRES_STAT!D970</f>
        <v>2.7035</v>
      </c>
      <c r="C967" s="2">
        <f t="shared" si="117"/>
        <v>0</v>
      </c>
      <c r="D967" s="2">
        <f t="shared" si="118"/>
        <v>2.7399399999999998</v>
      </c>
      <c r="E967" s="2">
        <f t="shared" si="112"/>
        <v>2.7254799999999997</v>
      </c>
      <c r="F967" s="2">
        <f t="shared" si="113"/>
        <v>2.7028399999999997</v>
      </c>
      <c r="G967" s="2">
        <f t="shared" si="115"/>
        <v>2.9403599999999996</v>
      </c>
      <c r="H967" s="2">
        <f t="shared" si="111"/>
        <v>2.4875330000000009</v>
      </c>
      <c r="I967" s="2">
        <f t="array" ref="I967">SUMPRODUCT(B951:B970, (ROW(B951:B970)-ROW(B951)+1)) / (20*21/2)</f>
        <v>2.7213128571428569</v>
      </c>
      <c r="J967" s="2">
        <f t="shared" si="114"/>
        <v>2.7542116939514982</v>
      </c>
      <c r="K967" s="2">
        <f t="shared" si="116"/>
        <v>2.8205157750788152</v>
      </c>
    </row>
    <row r="968" spans="1:11" ht="13.5" x14ac:dyDescent="0.25">
      <c r="A968" s="3">
        <f>TITRES_STAT!B971</f>
        <v>43416</v>
      </c>
      <c r="B968" s="6">
        <f>TITRES_STAT!D971</f>
        <v>2.7286000000000001</v>
      </c>
      <c r="C968" s="2">
        <f t="shared" si="117"/>
        <v>2.5100000000000122E-2</v>
      </c>
      <c r="D968" s="2">
        <f t="shared" si="118"/>
        <v>2.7298800000000001</v>
      </c>
      <c r="E968" s="2">
        <f t="shared" si="112"/>
        <v>2.7305100000000002</v>
      </c>
      <c r="F968" s="2">
        <f t="shared" si="113"/>
        <v>2.7084999999999999</v>
      </c>
      <c r="G968" s="2">
        <f t="shared" si="115"/>
        <v>2.9352039999999993</v>
      </c>
      <c r="H968" s="2">
        <f t="shared" si="111"/>
        <v>2.4914180000000012</v>
      </c>
      <c r="I968" s="2">
        <f t="array" ref="I968">SUMPRODUCT(B952:B971, (ROW(B952:B971)-ROW(B952)+1)) / (20*21/2)</f>
        <v>2.7227766666666673</v>
      </c>
      <c r="J968" s="2">
        <f t="shared" si="114"/>
        <v>2.7517724850037366</v>
      </c>
      <c r="K968" s="2">
        <f t="shared" si="116"/>
        <v>2.8169112348796461</v>
      </c>
    </row>
    <row r="969" spans="1:11" ht="13.5" x14ac:dyDescent="0.25">
      <c r="A969" s="3">
        <f>TITRES_STAT!B972</f>
        <v>43417</v>
      </c>
      <c r="B969" s="6">
        <f>TITRES_STAT!D972</f>
        <v>2.7223000000000002</v>
      </c>
      <c r="C969" s="2">
        <f t="shared" si="117"/>
        <v>-6.2999999999999723E-3</v>
      </c>
      <c r="D969" s="2">
        <f t="shared" si="118"/>
        <v>2.7147800000000002</v>
      </c>
      <c r="E969" s="2">
        <f t="shared" si="112"/>
        <v>2.7367900000000001</v>
      </c>
      <c r="F969" s="2">
        <f t="shared" si="113"/>
        <v>2.7084999999999999</v>
      </c>
      <c r="G969" s="2">
        <f t="shared" si="115"/>
        <v>2.9264019999999995</v>
      </c>
      <c r="H969" s="2">
        <f t="shared" si="111"/>
        <v>2.4952715000000012</v>
      </c>
      <c r="I969" s="2">
        <f t="array" ref="I969">SUMPRODUCT(B953:B972, (ROW(B953:B972)-ROW(B953)+1)) / (20*21/2)</f>
        <v>2.7234609523809525</v>
      </c>
      <c r="J969" s="2">
        <f t="shared" si="114"/>
        <v>2.7489655816700473</v>
      </c>
      <c r="K969" s="2">
        <f t="shared" si="116"/>
        <v>2.8132009903745621</v>
      </c>
    </row>
    <row r="970" spans="1:11" ht="13.5" x14ac:dyDescent="0.25">
      <c r="A970" s="3">
        <f>TITRES_STAT!B973</f>
        <v>43418</v>
      </c>
      <c r="B970" s="6">
        <f>TITRES_STAT!D973</f>
        <v>2.7349000000000001</v>
      </c>
      <c r="C970" s="2">
        <f t="shared" si="117"/>
        <v>1.2599999999999945E-2</v>
      </c>
      <c r="D970" s="2">
        <f t="shared" si="118"/>
        <v>2.7185600000000001</v>
      </c>
      <c r="E970" s="2">
        <f t="shared" si="112"/>
        <v>2.7462200000000001</v>
      </c>
      <c r="F970" s="2">
        <f t="shared" si="113"/>
        <v>2.7069299999999998</v>
      </c>
      <c r="G970" s="2">
        <f t="shared" si="115"/>
        <v>2.9150859999999996</v>
      </c>
      <c r="H970" s="2">
        <f t="shared" ref="H970:H1033" si="119">AVERAGE(B771:B970)</f>
        <v>2.4993955000000008</v>
      </c>
      <c r="I970" s="2">
        <f t="array" ref="I970">SUMPRODUCT(B954:B973, (ROW(B954:B973)-ROW(B954)+1)) / (20*21/2)</f>
        <v>2.7192652380952382</v>
      </c>
      <c r="J970" s="2">
        <f t="shared" si="114"/>
        <v>2.7476260024633765</v>
      </c>
      <c r="K970" s="2">
        <f t="shared" si="116"/>
        <v>2.8101303633010497</v>
      </c>
    </row>
    <row r="971" spans="1:11" ht="13.5" x14ac:dyDescent="0.25">
      <c r="A971" s="3">
        <f>TITRES_STAT!B974</f>
        <v>43419</v>
      </c>
      <c r="B971" s="6">
        <f>TITRES_STAT!D974</f>
        <v>2.7223000000000002</v>
      </c>
      <c r="C971" s="2">
        <f t="shared" si="117"/>
        <v>-1.2599999999999945E-2</v>
      </c>
      <c r="D971" s="2">
        <f t="shared" si="118"/>
        <v>2.7223200000000003</v>
      </c>
      <c r="E971" s="2">
        <f t="shared" si="112"/>
        <v>2.7430700000000003</v>
      </c>
      <c r="F971" s="2">
        <f t="shared" si="113"/>
        <v>2.7088150000000004</v>
      </c>
      <c r="G971" s="2">
        <f t="shared" si="115"/>
        <v>2.9030139999999993</v>
      </c>
      <c r="H971" s="2">
        <f t="shared" si="119"/>
        <v>2.5034565000000013</v>
      </c>
      <c r="I971" s="2">
        <f t="array" ref="I971">SUMPRODUCT(B955:B974, (ROW(B955:B974)-ROW(B955)+1)) / (20*21/2)</f>
        <v>2.7107895238095234</v>
      </c>
      <c r="J971" s="2">
        <f t="shared" si="114"/>
        <v>2.745214002228769</v>
      </c>
      <c r="K971" s="2">
        <f t="shared" si="116"/>
        <v>2.8066860353284593</v>
      </c>
    </row>
    <row r="972" spans="1:11" ht="13.5" x14ac:dyDescent="0.25">
      <c r="A972" s="3">
        <f>TITRES_STAT!B975</f>
        <v>43420</v>
      </c>
      <c r="B972" s="6">
        <f>TITRES_STAT!D975</f>
        <v>2.7160000000000002</v>
      </c>
      <c r="C972" s="2">
        <f t="shared" si="117"/>
        <v>-6.2999999999999723E-3</v>
      </c>
      <c r="D972" s="2">
        <f t="shared" si="118"/>
        <v>2.7248200000000002</v>
      </c>
      <c r="E972" s="2">
        <f t="shared" ref="E972:E1035" si="120">AVERAGE(B963:B972)</f>
        <v>2.73238</v>
      </c>
      <c r="F972" s="2">
        <f t="shared" si="113"/>
        <v>2.7097549999999999</v>
      </c>
      <c r="G972" s="2">
        <f t="shared" si="115"/>
        <v>2.8914439999999995</v>
      </c>
      <c r="H972" s="2">
        <f t="shared" si="119"/>
        <v>2.5075160000000012</v>
      </c>
      <c r="I972" s="2">
        <f t="array" ref="I972">SUMPRODUCT(B956:B975, (ROW(B956:B975)-ROW(B956)+1)) / (20*21/2)</f>
        <v>2.7098338095238095</v>
      </c>
      <c r="J972" s="2">
        <f t="shared" si="114"/>
        <v>2.7424317163022196</v>
      </c>
      <c r="K972" s="2">
        <f t="shared" si="116"/>
        <v>2.8031297202175396</v>
      </c>
    </row>
    <row r="973" spans="1:11" ht="13.5" x14ac:dyDescent="0.25">
      <c r="A973" s="3">
        <f>TITRES_STAT!B976</f>
        <v>43423</v>
      </c>
      <c r="B973" s="6">
        <f>TITRES_STAT!D976</f>
        <v>2.6657000000000002</v>
      </c>
      <c r="C973" s="2">
        <f t="shared" si="117"/>
        <v>-5.0300000000000011E-2</v>
      </c>
      <c r="D973" s="2">
        <f t="shared" si="118"/>
        <v>2.7122400000000004</v>
      </c>
      <c r="E973" s="2">
        <f t="shared" si="120"/>
        <v>2.7210600000000005</v>
      </c>
      <c r="F973" s="2">
        <f t="shared" si="113"/>
        <v>2.7106949999999999</v>
      </c>
      <c r="G973" s="2">
        <f t="shared" si="115"/>
        <v>2.8807559999999999</v>
      </c>
      <c r="H973" s="2">
        <f t="shared" si="119"/>
        <v>2.5111160000000008</v>
      </c>
      <c r="I973" s="2">
        <f t="array" ref="I973">SUMPRODUCT(B957:B976, (ROW(B957:B976)-ROW(B957)+1)) / (20*21/2)</f>
        <v>2.7091785714285721</v>
      </c>
      <c r="J973" s="2">
        <f t="shared" si="114"/>
        <v>2.7351239337972464</v>
      </c>
      <c r="K973" s="2">
        <f t="shared" si="116"/>
        <v>2.7977403194246953</v>
      </c>
    </row>
    <row r="974" spans="1:11" ht="13.5" x14ac:dyDescent="0.25">
      <c r="A974" s="3">
        <f>TITRES_STAT!B977</f>
        <v>43425</v>
      </c>
      <c r="B974" s="6">
        <f>TITRES_STAT!D977</f>
        <v>2.6217000000000001</v>
      </c>
      <c r="C974" s="2">
        <f t="shared" si="117"/>
        <v>-4.4000000000000039E-2</v>
      </c>
      <c r="D974" s="2">
        <f t="shared" si="118"/>
        <v>2.6921200000000005</v>
      </c>
      <c r="E974" s="2">
        <f t="shared" si="120"/>
        <v>2.7034500000000006</v>
      </c>
      <c r="F974" s="2">
        <f t="shared" si="113"/>
        <v>2.7072349999999998</v>
      </c>
      <c r="G974" s="2">
        <f t="shared" si="115"/>
        <v>2.8703180000000001</v>
      </c>
      <c r="H974" s="2">
        <f t="shared" si="119"/>
        <v>2.5145850000000007</v>
      </c>
      <c r="I974" s="2">
        <f t="array" ref="I974">SUMPRODUCT(B958:B977, (ROW(B958:B977)-ROW(B958)+1)) / (20*21/2)</f>
        <v>2.7104647619047624</v>
      </c>
      <c r="J974" s="2">
        <f t="shared" si="114"/>
        <v>2.7243216543879845</v>
      </c>
      <c r="K974" s="2">
        <f t="shared" si="116"/>
        <v>2.7908367774864717</v>
      </c>
    </row>
    <row r="975" spans="1:11" ht="13.5" x14ac:dyDescent="0.25">
      <c r="A975" s="3">
        <f>TITRES_STAT!B978</f>
        <v>43426</v>
      </c>
      <c r="B975" s="6">
        <f>TITRES_STAT!D978</f>
        <v>2.6972</v>
      </c>
      <c r="C975" s="2">
        <f t="shared" si="117"/>
        <v>7.5499999999999901E-2</v>
      </c>
      <c r="D975" s="2">
        <f t="shared" si="118"/>
        <v>2.68458</v>
      </c>
      <c r="E975" s="2">
        <f t="shared" si="120"/>
        <v>2.7015700000000002</v>
      </c>
      <c r="F975" s="2">
        <f t="shared" si="113"/>
        <v>2.7103799999999998</v>
      </c>
      <c r="G975" s="2">
        <f t="shared" si="115"/>
        <v>2.8601340000000004</v>
      </c>
      <c r="H975" s="2">
        <f t="shared" si="119"/>
        <v>2.5183130000000009</v>
      </c>
      <c r="I975" s="2">
        <f t="array" ref="I975">SUMPRODUCT(B959:B978, (ROW(B959:B978)-ROW(B959)+1)) / (20*21/2)</f>
        <v>2.7093904761904768</v>
      </c>
      <c r="J975" s="2">
        <f t="shared" si="114"/>
        <v>2.721738639684367</v>
      </c>
      <c r="K975" s="2">
        <f t="shared" si="116"/>
        <v>2.7871647469968064</v>
      </c>
    </row>
    <row r="976" spans="1:11" ht="13.5" x14ac:dyDescent="0.25">
      <c r="A976" s="3">
        <f>TITRES_STAT!B979</f>
        <v>43427</v>
      </c>
      <c r="B976" s="6">
        <f>TITRES_STAT!D979</f>
        <v>2.7035</v>
      </c>
      <c r="C976" s="2">
        <f t="shared" si="117"/>
        <v>6.2999999999999723E-3</v>
      </c>
      <c r="D976" s="2">
        <f t="shared" si="118"/>
        <v>2.6808200000000002</v>
      </c>
      <c r="E976" s="2">
        <f t="shared" si="120"/>
        <v>2.7015700000000002</v>
      </c>
      <c r="F976" s="2">
        <f t="shared" si="113"/>
        <v>2.7150949999999998</v>
      </c>
      <c r="G976" s="2">
        <f t="shared" si="115"/>
        <v>2.8507039999999999</v>
      </c>
      <c r="H976" s="2">
        <f t="shared" si="119"/>
        <v>2.522072500000001</v>
      </c>
      <c r="I976" s="2">
        <f t="array" ref="I976">SUMPRODUCT(B960:B979, (ROW(B960:B979)-ROW(B960)+1)) / (20*21/2)</f>
        <v>2.7051961904761908</v>
      </c>
      <c r="J976" s="2">
        <f t="shared" si="114"/>
        <v>2.720001626381094</v>
      </c>
      <c r="K976" s="2">
        <f t="shared" si="116"/>
        <v>2.7838837765263436</v>
      </c>
    </row>
    <row r="977" spans="1:11" ht="13.5" x14ac:dyDescent="0.25">
      <c r="A977" s="3">
        <f>TITRES_STAT!B980</f>
        <v>43430</v>
      </c>
      <c r="B977" s="6">
        <f>TITRES_STAT!D980</f>
        <v>2.7286000000000001</v>
      </c>
      <c r="C977" s="2">
        <f t="shared" si="117"/>
        <v>2.5100000000000122E-2</v>
      </c>
      <c r="D977" s="2">
        <f t="shared" si="118"/>
        <v>2.6833400000000003</v>
      </c>
      <c r="E977" s="2">
        <f t="shared" si="120"/>
        <v>2.7040800000000003</v>
      </c>
      <c r="F977" s="2">
        <f t="shared" si="113"/>
        <v>2.7147799999999997</v>
      </c>
      <c r="G977" s="2">
        <f t="shared" si="115"/>
        <v>2.8424040000000002</v>
      </c>
      <c r="H977" s="2">
        <f t="shared" si="119"/>
        <v>2.5258390000000013</v>
      </c>
      <c r="I977" s="2">
        <f t="array" ref="I977">SUMPRODUCT(B961:B980, (ROW(B961:B980)-ROW(B961)+1)) / (20*21/2)</f>
        <v>2.7009423809523816</v>
      </c>
      <c r="J977" s="2">
        <f t="shared" si="114"/>
        <v>2.7208205191067041</v>
      </c>
      <c r="K977" s="2">
        <f t="shared" si="116"/>
        <v>2.7817157852900163</v>
      </c>
    </row>
    <row r="978" spans="1:11" ht="13.5" x14ac:dyDescent="0.25">
      <c r="A978" s="3">
        <f>TITRES_STAT!B981</f>
        <v>43431</v>
      </c>
      <c r="B978" s="6">
        <f>TITRES_STAT!D981</f>
        <v>2.7035</v>
      </c>
      <c r="C978" s="2">
        <f t="shared" si="117"/>
        <v>-2.5100000000000122E-2</v>
      </c>
      <c r="D978" s="2">
        <f t="shared" si="118"/>
        <v>2.6909000000000001</v>
      </c>
      <c r="E978" s="2">
        <f t="shared" si="120"/>
        <v>2.7015700000000002</v>
      </c>
      <c r="F978" s="2">
        <f t="shared" si="113"/>
        <v>2.71604</v>
      </c>
      <c r="G978" s="2">
        <f t="shared" si="115"/>
        <v>2.8310879999999998</v>
      </c>
      <c r="H978" s="2">
        <f t="shared" si="119"/>
        <v>2.5294205000000014</v>
      </c>
      <c r="I978" s="2">
        <f t="array" ref="I978">SUMPRODUCT(B962:B981, (ROW(B962:B981)-ROW(B962)+1)) / (20*21/2)</f>
        <v>2.6935485714285718</v>
      </c>
      <c r="J978" s="2">
        <f t="shared" si="114"/>
        <v>2.7191709458584463</v>
      </c>
      <c r="K978" s="2">
        <f t="shared" si="116"/>
        <v>2.7786484995923688</v>
      </c>
    </row>
    <row r="979" spans="1:11" ht="13.5" x14ac:dyDescent="0.25">
      <c r="A979" s="3">
        <f>TITRES_STAT!B982</f>
        <v>43432</v>
      </c>
      <c r="B979" s="6">
        <f>TITRES_STAT!D982</f>
        <v>2.6720000000000002</v>
      </c>
      <c r="C979" s="2">
        <f t="shared" si="117"/>
        <v>-3.1499999999999861E-2</v>
      </c>
      <c r="D979" s="2">
        <f t="shared" si="118"/>
        <v>2.7009600000000002</v>
      </c>
      <c r="E979" s="2">
        <f t="shared" si="120"/>
        <v>2.6965399999999997</v>
      </c>
      <c r="F979" s="2">
        <f t="shared" si="113"/>
        <v>2.7166649999999999</v>
      </c>
      <c r="G979" s="2">
        <f t="shared" si="115"/>
        <v>2.8210279999999996</v>
      </c>
      <c r="H979" s="2">
        <f t="shared" si="119"/>
        <v>2.5331410000000014</v>
      </c>
      <c r="I979" s="2">
        <f t="array" ref="I979">SUMPRODUCT(B963:B982, (ROW(B963:B982)-ROW(B963)+1)) / (20*21/2)</f>
        <v>2.6926842857142854</v>
      </c>
      <c r="J979" s="2">
        <f t="shared" si="114"/>
        <v>2.7146784748243085</v>
      </c>
      <c r="K979" s="2">
        <f t="shared" si="116"/>
        <v>2.774466205490707</v>
      </c>
    </row>
    <row r="980" spans="1:11" ht="13.5" x14ac:dyDescent="0.25">
      <c r="A980" s="3">
        <f>TITRES_STAT!B983</f>
        <v>43433</v>
      </c>
      <c r="B980" s="6">
        <f>TITRES_STAT!D983</f>
        <v>2.6720000000000002</v>
      </c>
      <c r="C980" s="2">
        <f t="shared" si="117"/>
        <v>0</v>
      </c>
      <c r="D980" s="2">
        <f t="shared" si="118"/>
        <v>2.6959200000000001</v>
      </c>
      <c r="E980" s="2">
        <f t="shared" si="120"/>
        <v>2.6902500000000003</v>
      </c>
      <c r="F980" s="2">
        <f t="shared" ref="F980:F1043" si="121">AVERAGE(B961:B980)</f>
        <v>2.7182349999999995</v>
      </c>
      <c r="G980" s="2">
        <f t="shared" si="115"/>
        <v>2.8109679999999999</v>
      </c>
      <c r="H980" s="2">
        <f t="shared" si="119"/>
        <v>2.5370990000000013</v>
      </c>
      <c r="I980" s="2">
        <f t="array" ref="I980">SUMPRODUCT(B964:B983, (ROW(B964:B983)-ROW(B964)+1)) / (20*21/2)</f>
        <v>2.6923885714285722</v>
      </c>
      <c r="J980" s="2">
        <f t="shared" si="114"/>
        <v>2.7106138581743742</v>
      </c>
      <c r="K980" s="2">
        <f t="shared" si="116"/>
        <v>2.7704479229224437</v>
      </c>
    </row>
    <row r="981" spans="1:11" ht="13.5" x14ac:dyDescent="0.25">
      <c r="A981" s="3">
        <f>TITRES_STAT!B984</f>
        <v>43434</v>
      </c>
      <c r="B981" s="6">
        <f>TITRES_STAT!D984</f>
        <v>2.6406000000000001</v>
      </c>
      <c r="C981" s="2">
        <f t="shared" si="117"/>
        <v>-3.1400000000000095E-2</v>
      </c>
      <c r="D981" s="2">
        <f t="shared" si="118"/>
        <v>2.6833400000000003</v>
      </c>
      <c r="E981" s="2">
        <f t="shared" si="120"/>
        <v>2.68208</v>
      </c>
      <c r="F981" s="2">
        <f t="shared" si="121"/>
        <v>2.7125749999999997</v>
      </c>
      <c r="G981" s="2">
        <f t="shared" si="115"/>
        <v>2.8014119999999996</v>
      </c>
      <c r="H981" s="2">
        <f t="shared" si="119"/>
        <v>2.540662500000002</v>
      </c>
      <c r="I981" s="2">
        <f t="array" ref="I981">SUMPRODUCT(B965:B984, (ROW(B965:B984)-ROW(B965)+1)) / (20*21/2)</f>
        <v>2.6912519047619048</v>
      </c>
      <c r="J981" s="2">
        <f t="shared" ref="J981:J1044" si="122">$J$4*B981+J980*(1-$J$4)</f>
        <v>2.7039458716815767</v>
      </c>
      <c r="K981" s="2">
        <f t="shared" si="116"/>
        <v>2.7653558475137205</v>
      </c>
    </row>
    <row r="982" spans="1:11" ht="13.5" x14ac:dyDescent="0.25">
      <c r="A982" s="3">
        <f>TITRES_STAT!B985</f>
        <v>43437</v>
      </c>
      <c r="B982" s="6">
        <f>TITRES_STAT!D985</f>
        <v>2.7035</v>
      </c>
      <c r="C982" s="2">
        <f t="shared" si="117"/>
        <v>6.2899999999999956E-2</v>
      </c>
      <c r="D982" s="2">
        <f t="shared" si="118"/>
        <v>2.6783200000000003</v>
      </c>
      <c r="E982" s="2">
        <f t="shared" si="120"/>
        <v>2.6808300000000003</v>
      </c>
      <c r="F982" s="2">
        <f t="shared" si="121"/>
        <v>2.7066049999999997</v>
      </c>
      <c r="G982" s="2">
        <f t="shared" si="115"/>
        <v>2.7938679999999998</v>
      </c>
      <c r="H982" s="2">
        <f t="shared" si="119"/>
        <v>2.5447485000000021</v>
      </c>
      <c r="I982" s="2">
        <f t="array" ref="I982">SUMPRODUCT(B966:B985, (ROW(B966:B985)-ROW(B966)+1)) / (20*21/2)</f>
        <v>2.6906242857142857</v>
      </c>
      <c r="J982" s="2">
        <f t="shared" si="122"/>
        <v>2.7039034077119029</v>
      </c>
      <c r="K982" s="2">
        <f t="shared" si="116"/>
        <v>2.7629301280033789</v>
      </c>
    </row>
    <row r="983" spans="1:11" ht="13.5" x14ac:dyDescent="0.25">
      <c r="A983" s="3">
        <f>TITRES_STAT!B986</f>
        <v>43438</v>
      </c>
      <c r="B983" s="6">
        <f>TITRES_STAT!D986</f>
        <v>2.7035</v>
      </c>
      <c r="C983" s="2">
        <f t="shared" si="117"/>
        <v>0</v>
      </c>
      <c r="D983" s="2">
        <f t="shared" si="118"/>
        <v>2.6783200000000003</v>
      </c>
      <c r="E983" s="2">
        <f t="shared" si="120"/>
        <v>2.6846100000000002</v>
      </c>
      <c r="F983" s="2">
        <f t="shared" si="121"/>
        <v>2.7028349999999994</v>
      </c>
      <c r="G983" s="2">
        <f t="shared" si="115"/>
        <v>2.7865760000000002</v>
      </c>
      <c r="H983" s="2">
        <f t="shared" si="119"/>
        <v>2.5486860000000018</v>
      </c>
      <c r="I983" s="2">
        <f t="array" ref="I983">SUMPRODUCT(B967:B986, (ROW(B967:B986)-ROW(B967)+1)) / (20*21/2)</f>
        <v>2.6829257142857141</v>
      </c>
      <c r="J983" s="2">
        <f t="shared" si="122"/>
        <v>2.7038649879298169</v>
      </c>
      <c r="K983" s="2">
        <f t="shared" si="116"/>
        <v>2.7605995347483447</v>
      </c>
    </row>
    <row r="984" spans="1:11" ht="13.5" x14ac:dyDescent="0.25">
      <c r="A984" s="3">
        <f>TITRES_STAT!B987</f>
        <v>43439</v>
      </c>
      <c r="B984" s="6">
        <f>TITRES_STAT!D987</f>
        <v>2.6909000000000001</v>
      </c>
      <c r="C984" s="2">
        <f t="shared" si="117"/>
        <v>-1.2599999999999945E-2</v>
      </c>
      <c r="D984" s="2">
        <f t="shared" si="118"/>
        <v>2.6820999999999997</v>
      </c>
      <c r="E984" s="2">
        <f t="shared" si="120"/>
        <v>2.6915299999999993</v>
      </c>
      <c r="F984" s="2">
        <f t="shared" si="121"/>
        <v>2.6974899999999993</v>
      </c>
      <c r="G984" s="2">
        <f t="shared" si="115"/>
        <v>2.7790320000000004</v>
      </c>
      <c r="H984" s="2">
        <f t="shared" si="119"/>
        <v>2.5525605000000016</v>
      </c>
      <c r="I984" s="2">
        <f t="array" ref="I984">SUMPRODUCT(B968:B987, (ROW(B968:B987)-ROW(B968)+1)) / (20*21/2)</f>
        <v>2.6750561904761905</v>
      </c>
      <c r="J984" s="2">
        <f t="shared" si="122"/>
        <v>2.7026302271745961</v>
      </c>
      <c r="K984" s="2">
        <f t="shared" si="116"/>
        <v>2.7578662196601744</v>
      </c>
    </row>
    <row r="985" spans="1:11" ht="13.5" x14ac:dyDescent="0.25">
      <c r="A985" s="3">
        <f>TITRES_STAT!B988</f>
        <v>43440</v>
      </c>
      <c r="B985" s="6">
        <f>TITRES_STAT!D988</f>
        <v>2.6909000000000001</v>
      </c>
      <c r="C985" s="2">
        <f t="shared" si="117"/>
        <v>0</v>
      </c>
      <c r="D985" s="2">
        <f t="shared" si="118"/>
        <v>2.6858799999999996</v>
      </c>
      <c r="E985" s="2">
        <f t="shared" si="120"/>
        <v>2.6909000000000001</v>
      </c>
      <c r="F985" s="2">
        <f t="shared" si="121"/>
        <v>2.6962349999999993</v>
      </c>
      <c r="G985" s="2">
        <f t="shared" si="115"/>
        <v>2.7714880000000006</v>
      </c>
      <c r="H985" s="2">
        <f t="shared" si="119"/>
        <v>2.5565240000000018</v>
      </c>
      <c r="I985" s="2">
        <f t="array" ref="I985">SUMPRODUCT(B969:B988, (ROW(B969:B988)-ROW(B969)+1)) / (20*21/2)</f>
        <v>2.6694261904761909</v>
      </c>
      <c r="J985" s="2">
        <f t="shared" si="122"/>
        <v>2.7015130626817774</v>
      </c>
      <c r="K985" s="2">
        <f t="shared" si="116"/>
        <v>2.7552400933989913</v>
      </c>
    </row>
    <row r="986" spans="1:11" ht="13.5" x14ac:dyDescent="0.25">
      <c r="A986" s="3">
        <f>TITRES_STAT!B989</f>
        <v>43441</v>
      </c>
      <c r="B986" s="6">
        <f>TITRES_STAT!D989</f>
        <v>2.6154000000000002</v>
      </c>
      <c r="C986" s="2">
        <f t="shared" si="117"/>
        <v>-7.5499999999999901E-2</v>
      </c>
      <c r="D986" s="2">
        <f t="shared" si="118"/>
        <v>2.6808399999999999</v>
      </c>
      <c r="E986" s="2">
        <f t="shared" si="120"/>
        <v>2.6820900000000001</v>
      </c>
      <c r="F986" s="2">
        <f t="shared" si="121"/>
        <v>2.6918299999999995</v>
      </c>
      <c r="G986" s="2">
        <f t="shared" si="115"/>
        <v>2.7624340000000007</v>
      </c>
      <c r="H986" s="2">
        <f t="shared" si="119"/>
        <v>2.5601395000000018</v>
      </c>
      <c r="I986" s="2">
        <f t="array" ref="I986">SUMPRODUCT(B970:B989, (ROW(B970:B989)-ROW(B970)+1)) / (20*21/2)</f>
        <v>2.6594847619047619</v>
      </c>
      <c r="J986" s="2">
        <f t="shared" si="122"/>
        <v>2.6933118186168459</v>
      </c>
      <c r="K986" s="2">
        <f t="shared" si="116"/>
        <v>2.7497561681676586</v>
      </c>
    </row>
    <row r="987" spans="1:11" ht="13.5" x14ac:dyDescent="0.25">
      <c r="A987" s="3">
        <f>TITRES_STAT!B990</f>
        <v>43444</v>
      </c>
      <c r="B987" s="6">
        <f>TITRES_STAT!D990</f>
        <v>2.6092</v>
      </c>
      <c r="C987" s="2">
        <f t="shared" si="117"/>
        <v>-6.2000000000002053E-3</v>
      </c>
      <c r="D987" s="2">
        <f t="shared" si="118"/>
        <v>2.6619800000000002</v>
      </c>
      <c r="E987" s="2">
        <f t="shared" si="120"/>
        <v>2.6701500000000005</v>
      </c>
      <c r="F987" s="2">
        <f t="shared" si="121"/>
        <v>2.6871149999999995</v>
      </c>
      <c r="G987" s="2">
        <f t="shared" si="115"/>
        <v>2.7532560000000008</v>
      </c>
      <c r="H987" s="2">
        <f t="shared" si="119"/>
        <v>2.5637240000000019</v>
      </c>
      <c r="I987" s="2">
        <f t="array" ref="I987">SUMPRODUCT(B971:B990, (ROW(B971:B990)-ROW(B971)+1)) / (20*21/2)</f>
        <v>2.6514319047619046</v>
      </c>
      <c r="J987" s="2">
        <f t="shared" si="122"/>
        <v>2.6853011692247652</v>
      </c>
      <c r="K987" s="2">
        <f t="shared" si="116"/>
        <v>2.7442441615728481</v>
      </c>
    </row>
    <row r="988" spans="1:11" ht="13.5" x14ac:dyDescent="0.25">
      <c r="A988" s="3">
        <f>TITRES_STAT!B991</f>
        <v>43445</v>
      </c>
      <c r="B988" s="6">
        <f>TITRES_STAT!D991</f>
        <v>2.6280000000000001</v>
      </c>
      <c r="C988" s="2">
        <f t="shared" si="117"/>
        <v>1.880000000000015E-2</v>
      </c>
      <c r="D988" s="2">
        <f t="shared" si="118"/>
        <v>2.6468800000000003</v>
      </c>
      <c r="E988" s="2">
        <f t="shared" si="120"/>
        <v>2.6626000000000003</v>
      </c>
      <c r="F988" s="2">
        <f t="shared" si="121"/>
        <v>2.6820849999999998</v>
      </c>
      <c r="G988" s="2">
        <f t="shared" si="115"/>
        <v>2.7444540000000006</v>
      </c>
      <c r="H988" s="2">
        <f t="shared" si="119"/>
        <v>2.5674025000000023</v>
      </c>
      <c r="I988" s="2">
        <f t="array" ref="I988">SUMPRODUCT(B972:B991, (ROW(B972:B991)-ROW(B972)+1)) / (20*21/2)</f>
        <v>2.6452676190476194</v>
      </c>
      <c r="J988" s="2">
        <f t="shared" si="122"/>
        <v>2.6798439150128832</v>
      </c>
      <c r="K988" s="2">
        <f t="shared" si="116"/>
        <v>2.7396855670013638</v>
      </c>
    </row>
    <row r="989" spans="1:11" ht="13.5" x14ac:dyDescent="0.25">
      <c r="A989" s="3">
        <f>TITRES_STAT!B992</f>
        <v>43446</v>
      </c>
      <c r="B989" s="6">
        <f>TITRES_STAT!D992</f>
        <v>2.5777000000000001</v>
      </c>
      <c r="C989" s="2">
        <f t="shared" si="117"/>
        <v>-5.0300000000000011E-2</v>
      </c>
      <c r="D989" s="2">
        <f t="shared" si="118"/>
        <v>2.6242399999999999</v>
      </c>
      <c r="E989" s="2">
        <f t="shared" si="120"/>
        <v>2.6531700000000003</v>
      </c>
      <c r="F989" s="2">
        <f t="shared" si="121"/>
        <v>2.674855</v>
      </c>
      <c r="G989" s="2">
        <f t="shared" si="115"/>
        <v>2.7346460000000001</v>
      </c>
      <c r="H989" s="2">
        <f t="shared" si="119"/>
        <v>2.5708595000000019</v>
      </c>
      <c r="I989" s="2">
        <f t="array" ref="I989">SUMPRODUCT(B973:B992, (ROW(B973:B992)-ROW(B973)+1)) / (20*21/2)</f>
        <v>2.6426623809523813</v>
      </c>
      <c r="J989" s="2">
        <f t="shared" si="122"/>
        <v>2.6701159231068945</v>
      </c>
      <c r="K989" s="2">
        <f t="shared" si="116"/>
        <v>2.7333331918248396</v>
      </c>
    </row>
    <row r="990" spans="1:11" ht="13.5" x14ac:dyDescent="0.25">
      <c r="A990" s="3">
        <f>TITRES_STAT!B993</f>
        <v>43447</v>
      </c>
      <c r="B990" s="6">
        <f>TITRES_STAT!D993</f>
        <v>2.5903</v>
      </c>
      <c r="C990" s="2">
        <f t="shared" si="117"/>
        <v>1.2599999999999945E-2</v>
      </c>
      <c r="D990" s="2">
        <f t="shared" si="118"/>
        <v>2.6041200000000004</v>
      </c>
      <c r="E990" s="2">
        <f t="shared" si="120"/>
        <v>2.645</v>
      </c>
      <c r="F990" s="2">
        <f t="shared" si="121"/>
        <v>2.6676250000000001</v>
      </c>
      <c r="G990" s="2">
        <f t="shared" si="115"/>
        <v>2.7250900000000002</v>
      </c>
      <c r="H990" s="2">
        <f t="shared" si="119"/>
        <v>2.5741125000000018</v>
      </c>
      <c r="I990" s="2">
        <f t="array" ref="I990">SUMPRODUCT(B974:B993, (ROW(B974:B993)-ROW(B974)+1)) / (20*21/2)</f>
        <v>2.6404461904761902</v>
      </c>
      <c r="J990" s="2">
        <f t="shared" si="122"/>
        <v>2.6625144066205237</v>
      </c>
      <c r="K990" s="2">
        <f t="shared" si="116"/>
        <v>2.7277240470473951</v>
      </c>
    </row>
    <row r="991" spans="1:11" ht="13.5" x14ac:dyDescent="0.25">
      <c r="A991" s="3">
        <f>TITRES_STAT!B994</f>
        <v>43448</v>
      </c>
      <c r="B991" s="6">
        <f>TITRES_STAT!D994</f>
        <v>2.6029</v>
      </c>
      <c r="C991" s="2">
        <f t="shared" si="117"/>
        <v>1.2599999999999945E-2</v>
      </c>
      <c r="D991" s="2">
        <f t="shared" si="118"/>
        <v>2.60162</v>
      </c>
      <c r="E991" s="2">
        <f t="shared" si="120"/>
        <v>2.6412300000000002</v>
      </c>
      <c r="F991" s="2">
        <f t="shared" si="121"/>
        <v>2.6616549999999997</v>
      </c>
      <c r="G991" s="2">
        <f t="shared" si="115"/>
        <v>2.7157860000000009</v>
      </c>
      <c r="H991" s="2">
        <f t="shared" si="119"/>
        <v>2.5773690000000018</v>
      </c>
      <c r="I991" s="2">
        <f t="array" ref="I991">SUMPRODUCT(B975:B994, (ROW(B975:B994)-ROW(B975)+1)) / (20*21/2)</f>
        <v>2.646160476190476</v>
      </c>
      <c r="J991" s="2">
        <f t="shared" si="122"/>
        <v>2.6568368440852357</v>
      </c>
      <c r="K991" s="2">
        <f t="shared" si="116"/>
        <v>2.7228289863788699</v>
      </c>
    </row>
    <row r="992" spans="1:11" ht="13.5" x14ac:dyDescent="0.25">
      <c r="A992" s="3">
        <f>TITRES_STAT!B995</f>
        <v>43451</v>
      </c>
      <c r="B992" s="6">
        <f>TITRES_STAT!D995</f>
        <v>2.6343000000000001</v>
      </c>
      <c r="C992" s="2">
        <f t="shared" si="117"/>
        <v>3.1400000000000095E-2</v>
      </c>
      <c r="D992" s="2">
        <f t="shared" si="118"/>
        <v>2.6066400000000001</v>
      </c>
      <c r="E992" s="2">
        <f t="shared" si="120"/>
        <v>2.6343099999999997</v>
      </c>
      <c r="F992" s="2">
        <f t="shared" si="121"/>
        <v>2.6575700000000002</v>
      </c>
      <c r="G992" s="2">
        <f t="shared" si="115"/>
        <v>2.7071100000000006</v>
      </c>
      <c r="H992" s="2">
        <f t="shared" si="119"/>
        <v>2.5805450000000025</v>
      </c>
      <c r="I992" s="2">
        <f t="array" ref="I992">SUMPRODUCT(B976:B995, (ROW(B976:B995)-ROW(B976)+1)) / (20*21/2)</f>
        <v>2.6669971428571428</v>
      </c>
      <c r="J992" s="2">
        <f t="shared" si="122"/>
        <v>2.6546904779818798</v>
      </c>
      <c r="K992" s="2">
        <f t="shared" si="116"/>
        <v>2.7193572614228358</v>
      </c>
    </row>
    <row r="993" spans="1:11" ht="13.5" x14ac:dyDescent="0.25">
      <c r="A993" s="3">
        <f>TITRES_STAT!B996</f>
        <v>43452</v>
      </c>
      <c r="B993" s="6">
        <f>TITRES_STAT!D996</f>
        <v>2.6343000000000001</v>
      </c>
      <c r="C993" s="2">
        <f t="shared" si="117"/>
        <v>0</v>
      </c>
      <c r="D993" s="2">
        <f t="shared" si="118"/>
        <v>2.6078999999999999</v>
      </c>
      <c r="E993" s="2">
        <f t="shared" si="120"/>
        <v>2.6273899999999997</v>
      </c>
      <c r="F993" s="2">
        <f t="shared" si="121"/>
        <v>2.6560000000000001</v>
      </c>
      <c r="G993" s="2">
        <f t="shared" si="115"/>
        <v>2.6984339999999998</v>
      </c>
      <c r="H993" s="2">
        <f t="shared" si="119"/>
        <v>2.5839880000000024</v>
      </c>
      <c r="I993" s="2">
        <f t="array" ref="I993">SUMPRODUCT(B977:B996, (ROW(B977:B996)-ROW(B977)+1)) / (20*21/2)</f>
        <v>2.7001371428571432</v>
      </c>
      <c r="J993" s="2">
        <f t="shared" si="122"/>
        <v>2.6527485276978915</v>
      </c>
      <c r="K993" s="2">
        <f t="shared" si="116"/>
        <v>2.7160216825435088</v>
      </c>
    </row>
    <row r="994" spans="1:11" ht="13.5" x14ac:dyDescent="0.25">
      <c r="A994" s="3">
        <f>TITRES_STAT!B997</f>
        <v>43453</v>
      </c>
      <c r="B994" s="6">
        <f>TITRES_STAT!D997</f>
        <v>2.7160000000000002</v>
      </c>
      <c r="C994" s="2">
        <f t="shared" si="117"/>
        <v>8.1700000000000106E-2</v>
      </c>
      <c r="D994" s="2">
        <f t="shared" si="118"/>
        <v>2.6355600000000003</v>
      </c>
      <c r="E994" s="2">
        <f t="shared" si="120"/>
        <v>2.6299000000000001</v>
      </c>
      <c r="F994" s="2">
        <f t="shared" si="121"/>
        <v>2.6607150000000002</v>
      </c>
      <c r="G994" s="2">
        <f t="shared" si="115"/>
        <v>2.6913920000000009</v>
      </c>
      <c r="H994" s="2">
        <f t="shared" si="119"/>
        <v>2.5875725000000021</v>
      </c>
      <c r="I994" s="2">
        <f t="array" ref="I994">SUMPRODUCT(B978:B997, (ROW(B978:B997)-ROW(B978)+1)) / (20*21/2)</f>
        <v>2.7335804761904763</v>
      </c>
      <c r="J994" s="2">
        <f t="shared" si="122"/>
        <v>2.6587724774409494</v>
      </c>
      <c r="K994" s="2">
        <f t="shared" si="116"/>
        <v>2.7160208322476853</v>
      </c>
    </row>
    <row r="995" spans="1:11" ht="13.5" x14ac:dyDescent="0.25">
      <c r="A995" s="3">
        <f>TITRES_STAT!B998</f>
        <v>43454</v>
      </c>
      <c r="B995" s="6">
        <f>TITRES_STAT!D998</f>
        <v>2.8795000000000002</v>
      </c>
      <c r="C995" s="2">
        <f t="shared" si="117"/>
        <v>0.16349999999999998</v>
      </c>
      <c r="D995" s="2">
        <f t="shared" si="118"/>
        <v>2.6933999999999996</v>
      </c>
      <c r="E995" s="2">
        <f t="shared" si="120"/>
        <v>2.6487600000000002</v>
      </c>
      <c r="F995" s="2">
        <f t="shared" si="121"/>
        <v>2.6698300000000001</v>
      </c>
      <c r="G995" s="2">
        <f t="shared" si="115"/>
        <v>2.6902600000000008</v>
      </c>
      <c r="H995" s="2">
        <f t="shared" si="119"/>
        <v>2.5919155000000025</v>
      </c>
      <c r="I995" s="2">
        <f t="array" ref="I995">SUMPRODUCT(B979:B998, (ROW(B979:B998)-ROW(B979)+1)) / (20*21/2)</f>
        <v>2.7517852380952381</v>
      </c>
      <c r="J995" s="2">
        <f t="shared" si="122"/>
        <v>2.6797941462560968</v>
      </c>
      <c r="K995" s="2">
        <f t="shared" si="116"/>
        <v>2.7224317800026783</v>
      </c>
    </row>
    <row r="996" spans="1:11" ht="13.5" x14ac:dyDescent="0.25">
      <c r="A996" s="3">
        <f>TITRES_STAT!B999</f>
        <v>43455</v>
      </c>
      <c r="B996" s="6">
        <f>TITRES_STAT!D999</f>
        <v>3.0177999999999998</v>
      </c>
      <c r="C996" s="2">
        <f t="shared" si="117"/>
        <v>0.13829999999999965</v>
      </c>
      <c r="D996" s="2">
        <f t="shared" si="118"/>
        <v>2.7763800000000001</v>
      </c>
      <c r="E996" s="2">
        <f t="shared" si="120"/>
        <v>2.6890000000000005</v>
      </c>
      <c r="F996" s="2">
        <f t="shared" si="121"/>
        <v>2.6855450000000003</v>
      </c>
      <c r="G996" s="2">
        <f t="shared" si="115"/>
        <v>2.6954160000000003</v>
      </c>
      <c r="H996" s="2">
        <f t="shared" si="119"/>
        <v>2.5966535000000017</v>
      </c>
      <c r="I996" s="2">
        <f t="array" ref="I996">SUMPRODUCT(B980:B999, (ROW(B980:B999)-ROW(B980)+1)) / (20*21/2)</f>
        <v>2.7666919047619047</v>
      </c>
      <c r="J996" s="2">
        <f t="shared" si="122"/>
        <v>2.7119851799459926</v>
      </c>
      <c r="K996" s="2">
        <f t="shared" si="116"/>
        <v>2.7340148474535537</v>
      </c>
    </row>
    <row r="997" spans="1:11" ht="13.5" x14ac:dyDescent="0.25">
      <c r="A997" s="3">
        <f>TITRES_STAT!B1000</f>
        <v>43458</v>
      </c>
      <c r="B997" s="6">
        <f>TITRES_STAT!D1000</f>
        <v>3.0367000000000002</v>
      </c>
      <c r="C997" s="2">
        <f t="shared" si="117"/>
        <v>1.8900000000000361E-2</v>
      </c>
      <c r="D997" s="2">
        <f t="shared" si="118"/>
        <v>2.8568600000000002</v>
      </c>
      <c r="E997" s="2">
        <f t="shared" si="120"/>
        <v>2.7317500000000003</v>
      </c>
      <c r="F997" s="2">
        <f t="shared" si="121"/>
        <v>2.7009500000000006</v>
      </c>
      <c r="G997" s="2">
        <f t="shared" si="115"/>
        <v>2.7023320000000002</v>
      </c>
      <c r="H997" s="2">
        <f t="shared" si="119"/>
        <v>2.6013080000000017</v>
      </c>
      <c r="I997" s="2">
        <f t="array" ref="I997">SUMPRODUCT(B981:B1000, (ROW(B981:B1000)-ROW(B981)+1)) / (20*21/2)</f>
        <v>2.7884609523809525</v>
      </c>
      <c r="J997" s="2">
        <f t="shared" si="122"/>
        <v>2.7429104009035172</v>
      </c>
      <c r="K997" s="2">
        <f t="shared" si="116"/>
        <v>2.7458848534357676</v>
      </c>
    </row>
    <row r="998" spans="1:11" ht="13.5" x14ac:dyDescent="0.25">
      <c r="A998" s="3">
        <f>TITRES_STAT!B1001</f>
        <v>43459</v>
      </c>
      <c r="B998" s="6">
        <f>TITRES_STAT!D1001</f>
        <v>2.8921000000000001</v>
      </c>
      <c r="C998" s="2">
        <f t="shared" si="117"/>
        <v>-0.14460000000000006</v>
      </c>
      <c r="D998" s="2">
        <f t="shared" si="118"/>
        <v>2.9084200000000004</v>
      </c>
      <c r="E998" s="2">
        <f t="shared" si="120"/>
        <v>2.7581600000000002</v>
      </c>
      <c r="F998" s="2">
        <f t="shared" si="121"/>
        <v>2.7103800000000007</v>
      </c>
      <c r="G998" s="2">
        <f t="shared" si="115"/>
        <v>2.7078660000000001</v>
      </c>
      <c r="H998" s="2">
        <f t="shared" si="119"/>
        <v>2.6050910000000016</v>
      </c>
      <c r="I998" s="2">
        <f t="array" ref="I998">SUMPRODUCT(B982:B1001, (ROW(B982:B1001)-ROW(B982)+1)) / (20*21/2)</f>
        <v>2.808912380952381</v>
      </c>
      <c r="J998" s="2">
        <f t="shared" si="122"/>
        <v>2.7571189341508013</v>
      </c>
      <c r="K998" s="2">
        <f t="shared" si="116"/>
        <v>2.7516187807520121</v>
      </c>
    </row>
    <row r="999" spans="1:11" ht="13.5" x14ac:dyDescent="0.25">
      <c r="A999" s="3">
        <f>TITRES_STAT!B1002</f>
        <v>43460</v>
      </c>
      <c r="B999" s="6">
        <f>TITRES_STAT!D1002</f>
        <v>2.8668999999999998</v>
      </c>
      <c r="C999" s="2">
        <f t="shared" si="117"/>
        <v>-2.5200000000000333E-2</v>
      </c>
      <c r="D999" s="2">
        <f t="shared" si="118"/>
        <v>2.9386000000000001</v>
      </c>
      <c r="E999" s="2">
        <f t="shared" si="120"/>
        <v>2.7870800000000004</v>
      </c>
      <c r="F999" s="2">
        <f t="shared" si="121"/>
        <v>2.7201250000000003</v>
      </c>
      <c r="G999" s="2">
        <f t="shared" si="115"/>
        <v>2.7107579999999998</v>
      </c>
      <c r="H999" s="2">
        <f t="shared" si="119"/>
        <v>2.6088965000000024</v>
      </c>
      <c r="I999" s="2">
        <f t="array" ref="I999">SUMPRODUCT(B983:B1002, (ROW(B983:B1002)-ROW(B983)+1)) / (20*21/2)</f>
        <v>2.8272966666666663</v>
      </c>
      <c r="J999" s="2">
        <f t="shared" si="122"/>
        <v>2.7675742737554869</v>
      </c>
      <c r="K999" s="2">
        <f t="shared" si="116"/>
        <v>2.7561396128793838</v>
      </c>
    </row>
    <row r="1000" spans="1:11" ht="13.5" x14ac:dyDescent="0.25">
      <c r="A1000" s="3">
        <f>TITRES_STAT!B1003</f>
        <v>43461</v>
      </c>
      <c r="B1000" s="6">
        <f>TITRES_STAT!D1003</f>
        <v>2.9487000000000001</v>
      </c>
      <c r="C1000" s="2">
        <f t="shared" si="117"/>
        <v>8.1800000000000317E-2</v>
      </c>
      <c r="D1000" s="2">
        <f t="shared" si="118"/>
        <v>2.9524400000000002</v>
      </c>
      <c r="E1000" s="2">
        <f t="shared" si="120"/>
        <v>2.8229199999999999</v>
      </c>
      <c r="F1000" s="2">
        <f t="shared" si="121"/>
        <v>2.7339600000000006</v>
      </c>
      <c r="G1000" s="2">
        <f t="shared" si="115"/>
        <v>2.7144059999999994</v>
      </c>
      <c r="H1000" s="2">
        <f t="shared" si="119"/>
        <v>2.6131110000000031</v>
      </c>
      <c r="I1000" s="2">
        <f t="array" ref="I1000">SUMPRODUCT(B984:B1003, (ROW(B984:B1003)-ROW(B984)+1)) / (20*21/2)</f>
        <v>2.8427433333333338</v>
      </c>
      <c r="J1000" s="2">
        <f t="shared" si="122"/>
        <v>2.7848243429216311</v>
      </c>
      <c r="K1000" s="2">
        <f t="shared" si="116"/>
        <v>2.7636910006096045</v>
      </c>
    </row>
    <row r="1001" spans="1:11" ht="13.5" x14ac:dyDescent="0.25">
      <c r="A1001" s="3">
        <f>TITRES_STAT!B1004</f>
        <v>43462</v>
      </c>
      <c r="B1001" s="6">
        <f>TITRES_STAT!D1004</f>
        <v>2.9487000000000001</v>
      </c>
      <c r="C1001" s="2">
        <f t="shared" si="117"/>
        <v>0</v>
      </c>
      <c r="D1001" s="2">
        <f t="shared" si="118"/>
        <v>2.9386200000000002</v>
      </c>
      <c r="E1001" s="2">
        <f t="shared" si="120"/>
        <v>2.8574999999999999</v>
      </c>
      <c r="F1001" s="2">
        <f t="shared" si="121"/>
        <v>2.7493650000000005</v>
      </c>
      <c r="G1001" s="2">
        <f t="shared" si="115"/>
        <v>2.7196879999999997</v>
      </c>
      <c r="H1001" s="2">
        <f t="shared" si="119"/>
        <v>2.6171770000000025</v>
      </c>
      <c r="I1001" s="2">
        <f t="array" ref="I1001">SUMPRODUCT(B985:B1004, (ROW(B985:B1004)-ROW(B985)+1)) / (20*21/2)</f>
        <v>2.8643328571428572</v>
      </c>
      <c r="J1001" s="2">
        <f t="shared" si="122"/>
        <v>2.8004315483576665</v>
      </c>
      <c r="K1001" s="2">
        <f t="shared" si="116"/>
        <v>2.7709462554876589</v>
      </c>
    </row>
    <row r="1002" spans="1:11" ht="13.5" x14ac:dyDescent="0.25">
      <c r="A1002" s="3">
        <f>TITRES_STAT!B1005</f>
        <v>43465</v>
      </c>
      <c r="B1002" s="6">
        <f>TITRES_STAT!D1005</f>
        <v>2.9424000000000001</v>
      </c>
      <c r="C1002" s="2">
        <f t="shared" si="117"/>
        <v>-6.2999999999999723E-3</v>
      </c>
      <c r="D1002" s="2">
        <f t="shared" si="118"/>
        <v>2.9197600000000001</v>
      </c>
      <c r="E1002" s="2">
        <f t="shared" si="120"/>
        <v>2.8883099999999997</v>
      </c>
      <c r="F1002" s="2">
        <f t="shared" si="121"/>
        <v>2.7613100000000004</v>
      </c>
      <c r="G1002" s="2">
        <f t="shared" si="115"/>
        <v>2.7245919999999995</v>
      </c>
      <c r="H1002" s="2">
        <f t="shared" si="119"/>
        <v>2.6212710000000028</v>
      </c>
      <c r="I1002" s="2">
        <f t="array" ref="I1002">SUMPRODUCT(B986:B1005, (ROW(B986:B1005)-ROW(B986)+1)) / (20*21/2)</f>
        <v>2.889245714285714</v>
      </c>
      <c r="J1002" s="2">
        <f t="shared" si="122"/>
        <v>2.813952353275984</v>
      </c>
      <c r="K1002" s="2">
        <f t="shared" si="116"/>
        <v>2.7776699317430449</v>
      </c>
    </row>
    <row r="1003" spans="1:11" ht="13.5" x14ac:dyDescent="0.25">
      <c r="A1003" s="3">
        <f>TITRES_STAT!B1006</f>
        <v>43467</v>
      </c>
      <c r="B1003" s="6">
        <f>TITRES_STAT!D1006</f>
        <v>2.9235000000000002</v>
      </c>
      <c r="C1003" s="2">
        <f t="shared" si="117"/>
        <v>-1.8899999999999917E-2</v>
      </c>
      <c r="D1003" s="2">
        <f t="shared" si="118"/>
        <v>2.9260400000000004</v>
      </c>
      <c r="E1003" s="2">
        <f t="shared" si="120"/>
        <v>2.91723</v>
      </c>
      <c r="F1003" s="2">
        <f t="shared" si="121"/>
        <v>2.7723100000000001</v>
      </c>
      <c r="G1003" s="2">
        <f t="shared" si="115"/>
        <v>2.7301239999999996</v>
      </c>
      <c r="H1003" s="2">
        <f t="shared" si="119"/>
        <v>2.625507500000003</v>
      </c>
      <c r="I1003" s="2">
        <f t="array" ref="I1003">SUMPRODUCT(B987:B1006, (ROW(B987:B1006)-ROW(B987)+1)) / (20*21/2)</f>
        <v>2.9124519047619049</v>
      </c>
      <c r="J1003" s="2">
        <f t="shared" si="122"/>
        <v>2.8243854624877951</v>
      </c>
      <c r="K1003" s="2">
        <f t="shared" si="116"/>
        <v>2.7833887579491998</v>
      </c>
    </row>
    <row r="1004" spans="1:11" ht="13.5" x14ac:dyDescent="0.25">
      <c r="A1004" s="3">
        <f>TITRES_STAT!B1007</f>
        <v>43468</v>
      </c>
      <c r="B1004" s="6">
        <f>TITRES_STAT!D1007</f>
        <v>2.9990000000000001</v>
      </c>
      <c r="C1004" s="2">
        <f t="shared" si="117"/>
        <v>7.5499999999999901E-2</v>
      </c>
      <c r="D1004" s="2">
        <f t="shared" si="118"/>
        <v>2.9524600000000003</v>
      </c>
      <c r="E1004" s="2">
        <f t="shared" si="120"/>
        <v>2.9455299999999998</v>
      </c>
      <c r="F1004" s="2">
        <f t="shared" si="121"/>
        <v>2.7877150000000004</v>
      </c>
      <c r="G1004" s="2">
        <f t="shared" si="115"/>
        <v>2.7362859999999993</v>
      </c>
      <c r="H1004" s="2">
        <f t="shared" si="119"/>
        <v>2.6302105000000027</v>
      </c>
      <c r="I1004" s="2">
        <f t="array" ref="I1004">SUMPRODUCT(B988:B1007, (ROW(B988:B1007)-ROW(B988)+1)) / (20*21/2)</f>
        <v>2.9359823809523808</v>
      </c>
      <c r="J1004" s="2">
        <f t="shared" si="122"/>
        <v>2.8410154184413381</v>
      </c>
      <c r="K1004" s="2">
        <f t="shared" si="116"/>
        <v>2.7918441007747212</v>
      </c>
    </row>
    <row r="1005" spans="1:11" ht="13.5" x14ac:dyDescent="0.25">
      <c r="A1005" s="3">
        <f>TITRES_STAT!B1008</f>
        <v>43469</v>
      </c>
      <c r="B1005" s="6">
        <f>TITRES_STAT!D1008</f>
        <v>3.0493000000000001</v>
      </c>
      <c r="C1005" s="2">
        <f t="shared" si="117"/>
        <v>5.0300000000000011E-2</v>
      </c>
      <c r="D1005" s="2">
        <f t="shared" si="118"/>
        <v>2.9725800000000002</v>
      </c>
      <c r="E1005" s="2">
        <f t="shared" si="120"/>
        <v>2.9625099999999995</v>
      </c>
      <c r="F1005" s="2">
        <f t="shared" si="121"/>
        <v>2.8056350000000005</v>
      </c>
      <c r="G1005" s="2">
        <f t="shared" si="115"/>
        <v>2.7445859999999995</v>
      </c>
      <c r="H1005" s="2">
        <f t="shared" si="119"/>
        <v>2.6350760000000033</v>
      </c>
      <c r="I1005" s="2">
        <f t="array" ref="I1005">SUMPRODUCT(B989:B1008, (ROW(B989:B1008)-ROW(B989)+1)) / (20*21/2)</f>
        <v>2.9578976190476189</v>
      </c>
      <c r="J1005" s="2">
        <f t="shared" si="122"/>
        <v>2.8608520452564488</v>
      </c>
      <c r="K1005" s="2">
        <f t="shared" si="116"/>
        <v>2.8019404105482613</v>
      </c>
    </row>
    <row r="1006" spans="1:11" ht="13.5" x14ac:dyDescent="0.25">
      <c r="A1006" s="3">
        <f>TITRES_STAT!B1009</f>
        <v>43472</v>
      </c>
      <c r="B1006" s="6">
        <f>TITRES_STAT!D1009</f>
        <v>3.0493000000000001</v>
      </c>
      <c r="C1006" s="2">
        <f t="shared" si="117"/>
        <v>0</v>
      </c>
      <c r="D1006" s="2">
        <f t="shared" si="118"/>
        <v>2.9927000000000001</v>
      </c>
      <c r="E1006" s="2">
        <f t="shared" si="120"/>
        <v>2.9656599999999997</v>
      </c>
      <c r="F1006" s="2">
        <f t="shared" si="121"/>
        <v>2.8273300000000008</v>
      </c>
      <c r="G1006" s="2">
        <f t="shared" si="115"/>
        <v>2.7533879999999993</v>
      </c>
      <c r="H1006" s="2">
        <f t="shared" si="119"/>
        <v>2.6397045000000023</v>
      </c>
      <c r="I1006" s="2">
        <f t="array" ref="I1006">SUMPRODUCT(B990:B1009, (ROW(B990:B1009)-ROW(B990)+1)) / (20*21/2)</f>
        <v>2.9746666666666668</v>
      </c>
      <c r="J1006" s="2">
        <f t="shared" si="122"/>
        <v>2.8787994695177392</v>
      </c>
      <c r="K1006" s="2">
        <f t="shared" si="116"/>
        <v>2.8116407866051922</v>
      </c>
    </row>
    <row r="1007" spans="1:11" ht="13.5" x14ac:dyDescent="0.25">
      <c r="A1007" s="3">
        <f>TITRES_STAT!B1010</f>
        <v>43473</v>
      </c>
      <c r="B1007" s="6">
        <f>TITRES_STAT!D1010</f>
        <v>3.0743999999999998</v>
      </c>
      <c r="C1007" s="2">
        <f t="shared" si="117"/>
        <v>2.5099999999999678E-2</v>
      </c>
      <c r="D1007" s="2">
        <f t="shared" si="118"/>
        <v>3.0191000000000003</v>
      </c>
      <c r="E1007" s="2">
        <f t="shared" si="120"/>
        <v>2.96943</v>
      </c>
      <c r="F1007" s="2">
        <f t="shared" si="121"/>
        <v>2.8505900000000004</v>
      </c>
      <c r="G1007" s="2">
        <f t="shared" si="115"/>
        <v>2.7601779999999998</v>
      </c>
      <c r="H1007" s="2">
        <f t="shared" si="119"/>
        <v>2.6446955000000028</v>
      </c>
      <c r="I1007" s="2">
        <f t="array" ref="I1007">SUMPRODUCT(B991:B1010, (ROW(B991:B1010)-ROW(B991)+1)) / (20*21/2)</f>
        <v>2.9843995238095236</v>
      </c>
      <c r="J1007" s="2">
        <f t="shared" si="122"/>
        <v>2.8974280914684307</v>
      </c>
      <c r="K1007" s="2">
        <f t="shared" si="116"/>
        <v>2.8219450694834198</v>
      </c>
    </row>
    <row r="1008" spans="1:11" ht="13.5" x14ac:dyDescent="0.25">
      <c r="A1008" s="3">
        <f>TITRES_STAT!B1011</f>
        <v>43474</v>
      </c>
      <c r="B1008" s="6">
        <f>TITRES_STAT!D1011</f>
        <v>3.0807000000000002</v>
      </c>
      <c r="C1008" s="2">
        <f t="shared" si="117"/>
        <v>6.3000000000004164E-3</v>
      </c>
      <c r="D1008" s="2">
        <f t="shared" si="118"/>
        <v>3.0505400000000003</v>
      </c>
      <c r="E1008" s="2">
        <f t="shared" si="120"/>
        <v>2.9882900000000001</v>
      </c>
      <c r="F1008" s="2">
        <f t="shared" si="121"/>
        <v>2.8732250000000006</v>
      </c>
      <c r="G1008" s="2">
        <f t="shared" si="115"/>
        <v>2.7682259999999999</v>
      </c>
      <c r="H1008" s="2">
        <f t="shared" si="119"/>
        <v>2.6498370000000024</v>
      </c>
      <c r="I1008" s="2">
        <f t="array" ref="I1008">SUMPRODUCT(B992:B1011, (ROW(B992:B1011)-ROW(B992)+1)) / (20*21/2)</f>
        <v>2.9861957142857145</v>
      </c>
      <c r="J1008" s="2">
        <f t="shared" si="122"/>
        <v>2.9148825589476277</v>
      </c>
      <c r="K1008" s="2">
        <f t="shared" si="116"/>
        <v>2.8320923216605407</v>
      </c>
    </row>
    <row r="1009" spans="1:11" ht="13.5" x14ac:dyDescent="0.25">
      <c r="A1009" s="3">
        <f>TITRES_STAT!B1012</f>
        <v>43475</v>
      </c>
      <c r="B1009" s="6">
        <f>TITRES_STAT!D1012</f>
        <v>3.0493000000000001</v>
      </c>
      <c r="C1009" s="2">
        <f t="shared" si="117"/>
        <v>-3.1400000000000095E-2</v>
      </c>
      <c r="D1009" s="2">
        <f t="shared" si="118"/>
        <v>3.0606</v>
      </c>
      <c r="E1009" s="2">
        <f t="shared" si="120"/>
        <v>3.0065300000000001</v>
      </c>
      <c r="F1009" s="2">
        <f t="shared" si="121"/>
        <v>2.8968050000000001</v>
      </c>
      <c r="G1009" s="2">
        <f t="shared" si="115"/>
        <v>2.7760219999999993</v>
      </c>
      <c r="H1009" s="2">
        <f t="shared" si="119"/>
        <v>2.6545840000000021</v>
      </c>
      <c r="I1009" s="2">
        <f t="array" ref="I1009">SUMPRODUCT(B993:B1012, (ROW(B993:B1012)-ROW(B993)+1)) / (20*21/2)</f>
        <v>2.9864052380952377</v>
      </c>
      <c r="J1009" s="2">
        <f t="shared" si="122"/>
        <v>2.9276842200002346</v>
      </c>
      <c r="K1009" s="2">
        <f t="shared" si="116"/>
        <v>2.8406102698307154</v>
      </c>
    </row>
    <row r="1010" spans="1:11" ht="13.5" x14ac:dyDescent="0.25">
      <c r="A1010" s="3">
        <f>TITRES_STAT!B1013</f>
        <v>43476</v>
      </c>
      <c r="B1010" s="6">
        <f>TITRES_STAT!D1013</f>
        <v>2.9990000000000001</v>
      </c>
      <c r="C1010" s="2">
        <f t="shared" si="117"/>
        <v>-5.0300000000000011E-2</v>
      </c>
      <c r="D1010" s="2">
        <f t="shared" si="118"/>
        <v>3.0505400000000003</v>
      </c>
      <c r="E1010" s="2">
        <f t="shared" si="120"/>
        <v>3.0115600000000002</v>
      </c>
      <c r="F1010" s="2">
        <f t="shared" si="121"/>
        <v>2.9172400000000005</v>
      </c>
      <c r="G1010" s="2">
        <f t="shared" ref="G1010:G1073" si="123">AVERAGE(B961:B1010)</f>
        <v>2.7831899999999994</v>
      </c>
      <c r="H1010" s="2">
        <f t="shared" si="119"/>
        <v>2.6590795000000025</v>
      </c>
      <c r="I1010" s="2">
        <f t="array" ref="I1010">SUMPRODUCT(B994:B1013, (ROW(B994:B1013)-ROW(B994)+1)) / (20*21/2)</f>
        <v>2.9851776190476191</v>
      </c>
      <c r="J1010" s="2">
        <f t="shared" si="122"/>
        <v>2.9344761990478312</v>
      </c>
      <c r="K1010" s="2">
        <f t="shared" si="116"/>
        <v>2.8468216317981381</v>
      </c>
    </row>
    <row r="1011" spans="1:11" ht="13.5" x14ac:dyDescent="0.25">
      <c r="A1011" s="3">
        <f>TITRES_STAT!B1014</f>
        <v>43480</v>
      </c>
      <c r="B1011" s="6">
        <f>TITRES_STAT!D1014</f>
        <v>2.9361000000000002</v>
      </c>
      <c r="C1011" s="2">
        <f t="shared" si="117"/>
        <v>-6.2899999999999956E-2</v>
      </c>
      <c r="D1011" s="2">
        <f t="shared" si="118"/>
        <v>3.0278999999999998</v>
      </c>
      <c r="E1011" s="2">
        <f t="shared" si="120"/>
        <v>3.0103</v>
      </c>
      <c r="F1011" s="2">
        <f t="shared" si="121"/>
        <v>2.9339000000000004</v>
      </c>
      <c r="G1011" s="2">
        <f t="shared" si="123"/>
        <v>2.7868359999999996</v>
      </c>
      <c r="H1011" s="2">
        <f t="shared" si="119"/>
        <v>2.6635275000000025</v>
      </c>
      <c r="I1011" s="2">
        <f t="array" ref="I1011">SUMPRODUCT(B995:B1014, (ROW(B995:B1014)-ROW(B995)+1)) / (20*21/2)</f>
        <v>2.9926938095238098</v>
      </c>
      <c r="J1011" s="2">
        <f t="shared" si="122"/>
        <v>2.9346308467575617</v>
      </c>
      <c r="K1011" s="2">
        <f t="shared" ref="K1011:K1074" si="124">$K$4*B1011+(1-$K$4)*K1010</f>
        <v>2.8503227442766428</v>
      </c>
    </row>
    <row r="1012" spans="1:11" ht="13.5" x14ac:dyDescent="0.25">
      <c r="A1012" s="3">
        <f>TITRES_STAT!B1015</f>
        <v>43481</v>
      </c>
      <c r="B1012" s="6">
        <f>TITRES_STAT!D1015</f>
        <v>2.9361000000000002</v>
      </c>
      <c r="C1012" s="2">
        <f t="shared" si="117"/>
        <v>0</v>
      </c>
      <c r="D1012" s="2">
        <f t="shared" si="118"/>
        <v>3.0002400000000002</v>
      </c>
      <c r="E1012" s="2">
        <f t="shared" si="120"/>
        <v>3.0096699999999998</v>
      </c>
      <c r="F1012" s="2">
        <f t="shared" si="121"/>
        <v>2.9489900000000007</v>
      </c>
      <c r="G1012" s="2">
        <f t="shared" si="123"/>
        <v>2.7890999999999995</v>
      </c>
      <c r="H1012" s="2">
        <f t="shared" si="119"/>
        <v>2.6679755000000029</v>
      </c>
      <c r="I1012" s="2">
        <f t="array" ref="I1012">SUMPRODUCT(B996:B1015, (ROW(B996:B1015)-ROW(B996)+1)) / (20*21/2)</f>
        <v>3.0034433333333337</v>
      </c>
      <c r="J1012" s="2">
        <f t="shared" si="122"/>
        <v>2.9347707661139841</v>
      </c>
      <c r="K1012" s="2">
        <f t="shared" si="124"/>
        <v>2.8536865582265785</v>
      </c>
    </row>
    <row r="1013" spans="1:11" ht="13.5" x14ac:dyDescent="0.25">
      <c r="A1013" s="3">
        <f>TITRES_STAT!B1016</f>
        <v>43482</v>
      </c>
      <c r="B1013" s="6">
        <f>TITRES_STAT!D1016</f>
        <v>2.9361000000000002</v>
      </c>
      <c r="C1013" s="2">
        <f t="shared" si="117"/>
        <v>0</v>
      </c>
      <c r="D1013" s="2">
        <f t="shared" si="118"/>
        <v>2.97132</v>
      </c>
      <c r="E1013" s="2">
        <f t="shared" si="120"/>
        <v>3.0109299999999997</v>
      </c>
      <c r="F1013" s="2">
        <f t="shared" si="121"/>
        <v>2.9640800000000009</v>
      </c>
      <c r="G1013" s="2">
        <f t="shared" si="123"/>
        <v>2.7922440000000006</v>
      </c>
      <c r="H1013" s="2">
        <f t="shared" si="119"/>
        <v>2.6723050000000028</v>
      </c>
      <c r="I1013" s="2">
        <f t="array" ref="I1013">SUMPRODUCT(B997:B1016, (ROW(B997:B1016)-ROW(B997)+1)) / (20*21/2)</f>
        <v>3.0131747619047613</v>
      </c>
      <c r="J1013" s="2">
        <f t="shared" si="122"/>
        <v>2.934897359817414</v>
      </c>
      <c r="K1013" s="2">
        <f t="shared" si="124"/>
        <v>2.8569184579039675</v>
      </c>
    </row>
    <row r="1014" spans="1:11" ht="13.5" x14ac:dyDescent="0.25">
      <c r="A1014" s="3">
        <f>TITRES_STAT!B1017</f>
        <v>43483</v>
      </c>
      <c r="B1014" s="6">
        <f>TITRES_STAT!D1017</f>
        <v>3.0430000000000001</v>
      </c>
      <c r="C1014" s="2">
        <f t="shared" si="117"/>
        <v>0.1069</v>
      </c>
      <c r="D1014" s="2">
        <f t="shared" si="118"/>
        <v>2.9700600000000001</v>
      </c>
      <c r="E1014" s="2">
        <f t="shared" si="120"/>
        <v>3.0153299999999996</v>
      </c>
      <c r="F1014" s="2">
        <f t="shared" si="121"/>
        <v>2.9804300000000006</v>
      </c>
      <c r="G1014" s="2">
        <f t="shared" si="123"/>
        <v>2.7971480000000009</v>
      </c>
      <c r="H1014" s="2">
        <f t="shared" si="119"/>
        <v>2.6770205000000029</v>
      </c>
      <c r="I1014" s="2">
        <f t="array" ref="I1014">SUMPRODUCT(B998:B1017, (ROW(B998:B1017)-ROW(B998)+1)) / (20*21/2)</f>
        <v>3.0213466666666666</v>
      </c>
      <c r="J1014" s="2">
        <f t="shared" si="122"/>
        <v>2.9451928493586124</v>
      </c>
      <c r="K1014" s="2">
        <f t="shared" si="124"/>
        <v>2.8642157732802827</v>
      </c>
    </row>
    <row r="1015" spans="1:11" ht="13.5" x14ac:dyDescent="0.25">
      <c r="A1015" s="3">
        <f>TITRES_STAT!B1018</f>
        <v>43486</v>
      </c>
      <c r="B1015" s="6">
        <f>TITRES_STAT!D1018</f>
        <v>3.0933000000000002</v>
      </c>
      <c r="C1015" s="2">
        <f t="shared" si="117"/>
        <v>5.0300000000000011E-2</v>
      </c>
      <c r="D1015" s="2">
        <f t="shared" si="118"/>
        <v>2.9889200000000002</v>
      </c>
      <c r="E1015" s="2">
        <f t="shared" si="120"/>
        <v>3.01973</v>
      </c>
      <c r="F1015" s="2">
        <f t="shared" si="121"/>
        <v>2.9911200000000004</v>
      </c>
      <c r="G1015" s="2">
        <f t="shared" si="123"/>
        <v>2.804694</v>
      </c>
      <c r="H1015" s="2">
        <f t="shared" si="119"/>
        <v>2.6820170000000032</v>
      </c>
      <c r="I1015" s="2">
        <f t="array" ref="I1015">SUMPRODUCT(B999:B1018, (ROW(B999:B1018)-ROW(B999)+1)) / (20*21/2)</f>
        <v>3.0239185714285717</v>
      </c>
      <c r="J1015" s="2">
        <f t="shared" si="122"/>
        <v>2.9592982922768396</v>
      </c>
      <c r="K1015" s="2">
        <f t="shared" si="124"/>
        <v>2.8731994684457622</v>
      </c>
    </row>
    <row r="1016" spans="1:11" ht="13.5" x14ac:dyDescent="0.25">
      <c r="A1016" s="3">
        <f>TITRES_STAT!B1019</f>
        <v>43487</v>
      </c>
      <c r="B1016" s="6">
        <f>TITRES_STAT!D1019</f>
        <v>3.0933000000000002</v>
      </c>
      <c r="C1016" s="2">
        <f t="shared" si="117"/>
        <v>0</v>
      </c>
      <c r="D1016" s="2">
        <f t="shared" si="118"/>
        <v>3.0203600000000002</v>
      </c>
      <c r="E1016" s="2">
        <f t="shared" si="120"/>
        <v>3.02413</v>
      </c>
      <c r="F1016" s="2">
        <f t="shared" si="121"/>
        <v>2.9948950000000005</v>
      </c>
      <c r="G1016" s="2">
        <f t="shared" si="123"/>
        <v>2.8124900000000004</v>
      </c>
      <c r="H1016" s="2">
        <f t="shared" si="119"/>
        <v>2.6871025000000035</v>
      </c>
      <c r="I1016" s="2">
        <f t="array" ref="I1016">SUMPRODUCT(B1000:B1019, (ROW(B1000:B1019)-ROW(B1000)+1)) / (20*21/2)</f>
        <v>3.0276619047619047</v>
      </c>
      <c r="J1016" s="2">
        <f t="shared" si="122"/>
        <v>2.9720603596790451</v>
      </c>
      <c r="K1016" s="2">
        <f t="shared" si="124"/>
        <v>2.8818308618400463</v>
      </c>
    </row>
    <row r="1017" spans="1:11" ht="13.5" x14ac:dyDescent="0.25">
      <c r="A1017" s="3">
        <f>TITRES_STAT!B1020</f>
        <v>43488</v>
      </c>
      <c r="B1017" s="6">
        <f>TITRES_STAT!D1020</f>
        <v>3.0807000000000002</v>
      </c>
      <c r="C1017" s="2">
        <f t="shared" si="117"/>
        <v>-1.2599999999999945E-2</v>
      </c>
      <c r="D1017" s="2">
        <f t="shared" si="118"/>
        <v>3.0492800000000004</v>
      </c>
      <c r="E1017" s="2">
        <f t="shared" si="120"/>
        <v>3.0247599999999997</v>
      </c>
      <c r="F1017" s="2">
        <f t="shared" si="121"/>
        <v>2.9970950000000007</v>
      </c>
      <c r="G1017" s="2">
        <f t="shared" si="123"/>
        <v>2.8200339999999993</v>
      </c>
      <c r="H1017" s="2">
        <f t="shared" si="119"/>
        <v>2.6921250000000025</v>
      </c>
      <c r="I1017" s="2">
        <f t="array" ref="I1017">SUMPRODUCT(B1001:B1020, (ROW(B1001:B1020)-ROW(B1001)+1)) / (20*21/2)</f>
        <v>3.0305666666666666</v>
      </c>
      <c r="J1017" s="2">
        <f t="shared" si="122"/>
        <v>2.9824069920905649</v>
      </c>
      <c r="K1017" s="2">
        <f t="shared" si="124"/>
        <v>2.8896296515718092</v>
      </c>
    </row>
    <row r="1018" spans="1:11" ht="13.5" x14ac:dyDescent="0.25">
      <c r="A1018" s="3">
        <f>TITRES_STAT!B1021</f>
        <v>43489</v>
      </c>
      <c r="B1018" s="6">
        <f>TITRES_STAT!D1021</f>
        <v>3.0240999999999998</v>
      </c>
      <c r="C1018" s="2">
        <f t="shared" si="117"/>
        <v>-5.6600000000000428E-2</v>
      </c>
      <c r="D1018" s="2">
        <f t="shared" si="118"/>
        <v>3.0668800000000003</v>
      </c>
      <c r="E1018" s="2">
        <f t="shared" si="120"/>
        <v>3.0190999999999999</v>
      </c>
      <c r="F1018" s="2">
        <f t="shared" si="121"/>
        <v>3.0036950000000004</v>
      </c>
      <c r="G1018" s="2">
        <f t="shared" si="123"/>
        <v>2.8259439999999993</v>
      </c>
      <c r="H1018" s="2">
        <f t="shared" si="119"/>
        <v>2.6968645000000024</v>
      </c>
      <c r="I1018" s="2">
        <f t="array" ref="I1018">SUMPRODUCT(B1002:B1021, (ROW(B1002:B1021)-ROW(B1002)+1)) / (20*21/2)</f>
        <v>3.0366128571428574</v>
      </c>
      <c r="J1018" s="2">
        <f t="shared" si="122"/>
        <v>2.9863777547486063</v>
      </c>
      <c r="K1018" s="2">
        <f t="shared" si="124"/>
        <v>2.8949029985689934</v>
      </c>
    </row>
    <row r="1019" spans="1:11" ht="13.5" x14ac:dyDescent="0.25">
      <c r="A1019" s="3">
        <f>TITRES_STAT!B1022</f>
        <v>43490</v>
      </c>
      <c r="B1019" s="6">
        <f>TITRES_STAT!D1022</f>
        <v>3.0430000000000001</v>
      </c>
      <c r="C1019" s="2">
        <f t="shared" si="117"/>
        <v>1.8900000000000361E-2</v>
      </c>
      <c r="D1019" s="2">
        <f t="shared" si="118"/>
        <v>3.0668799999999998</v>
      </c>
      <c r="E1019" s="2">
        <f t="shared" si="120"/>
        <v>3.0184699999999998</v>
      </c>
      <c r="F1019" s="2">
        <f t="shared" si="121"/>
        <v>3.0125000000000002</v>
      </c>
      <c r="G1019" s="2">
        <f t="shared" si="123"/>
        <v>2.8323579999999997</v>
      </c>
      <c r="H1019" s="2">
        <f t="shared" si="119"/>
        <v>2.7016985000000027</v>
      </c>
      <c r="I1019" s="2">
        <f t="array" ref="I1019">SUMPRODUCT(B1003:B1022, (ROW(B1003:B1022)-ROW(B1003)+1)) / (20*21/2)</f>
        <v>3.0384400000000005</v>
      </c>
      <c r="J1019" s="2">
        <f t="shared" si="122"/>
        <v>2.9917703495344532</v>
      </c>
      <c r="K1019" s="2">
        <f t="shared" si="124"/>
        <v>2.9007107241153074</v>
      </c>
    </row>
    <row r="1020" spans="1:11" ht="13.5" x14ac:dyDescent="0.25">
      <c r="A1020" s="3">
        <f>TITRES_STAT!B1023</f>
        <v>43493</v>
      </c>
      <c r="B1020" s="6">
        <f>TITRES_STAT!D1023</f>
        <v>3.0430000000000001</v>
      </c>
      <c r="C1020" s="2">
        <f t="shared" si="117"/>
        <v>0</v>
      </c>
      <c r="D1020" s="2">
        <f t="shared" si="118"/>
        <v>3.0568199999999996</v>
      </c>
      <c r="E1020" s="2">
        <f t="shared" si="120"/>
        <v>3.0228700000000002</v>
      </c>
      <c r="F1020" s="2">
        <f t="shared" si="121"/>
        <v>3.0172150000000002</v>
      </c>
      <c r="G1020" s="2">
        <f t="shared" si="123"/>
        <v>2.8385200000000004</v>
      </c>
      <c r="H1020" s="2">
        <f t="shared" si="119"/>
        <v>2.7062360000000028</v>
      </c>
      <c r="I1020" s="2">
        <f t="array" ref="I1020">SUMPRODUCT(B1004:B1023, (ROW(B1004:B1023)-ROW(B1004)+1)) / (20*21/2)</f>
        <v>3.0397880952380949</v>
      </c>
      <c r="J1020" s="2">
        <f t="shared" si="122"/>
        <v>2.9966493638645053</v>
      </c>
      <c r="K1020" s="2">
        <f t="shared" si="124"/>
        <v>2.9062906957186287</v>
      </c>
    </row>
    <row r="1021" spans="1:11" ht="13.5" x14ac:dyDescent="0.25">
      <c r="A1021" s="3">
        <f>TITRES_STAT!B1024</f>
        <v>43494</v>
      </c>
      <c r="B1021" s="6">
        <f>TITRES_STAT!D1024</f>
        <v>3.0807000000000002</v>
      </c>
      <c r="C1021" s="2">
        <f t="shared" si="117"/>
        <v>3.7700000000000067E-2</v>
      </c>
      <c r="D1021" s="2">
        <f t="shared" si="118"/>
        <v>3.0543</v>
      </c>
      <c r="E1021" s="2">
        <f t="shared" si="120"/>
        <v>3.0373299999999999</v>
      </c>
      <c r="F1021" s="2">
        <f t="shared" si="121"/>
        <v>3.0238149999999999</v>
      </c>
      <c r="G1021" s="2">
        <f t="shared" si="123"/>
        <v>2.8456880000000009</v>
      </c>
      <c r="H1021" s="2">
        <f t="shared" si="119"/>
        <v>2.7106950000000025</v>
      </c>
      <c r="I1021" s="2">
        <f t="array" ref="I1021">SUMPRODUCT(B1005:B1024, (ROW(B1005:B1024)-ROW(B1005)+1)) / (20*21/2)</f>
        <v>3.0405671428571428</v>
      </c>
      <c r="J1021" s="2">
        <f t="shared" si="122"/>
        <v>3.0046541863536</v>
      </c>
      <c r="K1021" s="2">
        <f t="shared" si="124"/>
        <v>2.9131302762786828</v>
      </c>
    </row>
    <row r="1022" spans="1:11" ht="13.5" x14ac:dyDescent="0.25">
      <c r="A1022" s="3">
        <f>TITRES_STAT!B1025</f>
        <v>43495</v>
      </c>
      <c r="B1022" s="6">
        <f>TITRES_STAT!D1025</f>
        <v>3.0430000000000001</v>
      </c>
      <c r="C1022" s="2">
        <f t="shared" si="117"/>
        <v>-3.7700000000000067E-2</v>
      </c>
      <c r="D1022" s="2">
        <f t="shared" si="118"/>
        <v>3.0467599999999999</v>
      </c>
      <c r="E1022" s="2">
        <f t="shared" si="120"/>
        <v>3.0480200000000002</v>
      </c>
      <c r="F1022" s="2">
        <f t="shared" si="121"/>
        <v>3.0288449999999996</v>
      </c>
      <c r="G1022" s="2">
        <f t="shared" si="123"/>
        <v>2.8522280000000007</v>
      </c>
      <c r="H1022" s="2">
        <f t="shared" si="119"/>
        <v>2.7152920000000025</v>
      </c>
      <c r="I1022" s="2">
        <f t="array" ref="I1022">SUMPRODUCT(B1006:B1025, (ROW(B1006:B1025)-ROW(B1006)+1)) / (20*21/2)</f>
        <v>3.0327461904761899</v>
      </c>
      <c r="J1022" s="2">
        <f t="shared" si="122"/>
        <v>3.008306168605638</v>
      </c>
      <c r="K1022" s="2">
        <f t="shared" si="124"/>
        <v>2.9182232066206955</v>
      </c>
    </row>
    <row r="1023" spans="1:11" ht="13.5" x14ac:dyDescent="0.25">
      <c r="A1023" s="3">
        <f>TITRES_STAT!B1026</f>
        <v>43496</v>
      </c>
      <c r="B1023" s="6">
        <f>TITRES_STAT!D1026</f>
        <v>3.0430000000000001</v>
      </c>
      <c r="C1023" s="2">
        <f t="shared" si="117"/>
        <v>0</v>
      </c>
      <c r="D1023" s="2">
        <f t="shared" si="118"/>
        <v>3.0505400000000003</v>
      </c>
      <c r="E1023" s="2">
        <f t="shared" si="120"/>
        <v>3.05871</v>
      </c>
      <c r="F1023" s="2">
        <f t="shared" si="121"/>
        <v>3.0348199999999994</v>
      </c>
      <c r="G1023" s="2">
        <f t="shared" si="123"/>
        <v>2.8597740000000011</v>
      </c>
      <c r="H1023" s="2">
        <f t="shared" si="119"/>
        <v>2.7196515000000021</v>
      </c>
      <c r="I1023" s="2">
        <f t="array" ref="I1023">SUMPRODUCT(B1007:B1026, (ROW(B1007:B1026)-ROW(B1007)+1)) / (20*21/2)</f>
        <v>3.0313652380952378</v>
      </c>
      <c r="J1023" s="2">
        <f t="shared" si="122"/>
        <v>3.0116103430241488</v>
      </c>
      <c r="K1023" s="2">
        <f t="shared" si="124"/>
        <v>2.9231164142041979</v>
      </c>
    </row>
    <row r="1024" spans="1:11" ht="13.5" x14ac:dyDescent="0.25">
      <c r="A1024" s="3">
        <f>TITRES_STAT!B1027</f>
        <v>43497</v>
      </c>
      <c r="B1024" s="6">
        <f>TITRES_STAT!D1027</f>
        <v>3.0430000000000001</v>
      </c>
      <c r="C1024" s="2">
        <f t="shared" si="117"/>
        <v>0</v>
      </c>
      <c r="D1024" s="2">
        <f t="shared" si="118"/>
        <v>3.0505400000000003</v>
      </c>
      <c r="E1024" s="2">
        <f t="shared" si="120"/>
        <v>3.0587099999999996</v>
      </c>
      <c r="F1024" s="2">
        <f t="shared" si="121"/>
        <v>3.0370199999999996</v>
      </c>
      <c r="G1024" s="2">
        <f t="shared" si="123"/>
        <v>2.8682000000000012</v>
      </c>
      <c r="H1024" s="2">
        <f t="shared" si="119"/>
        <v>2.7240110000000026</v>
      </c>
      <c r="I1024" s="2">
        <f t="array" ref="I1024">SUMPRODUCT(B1008:B1027, (ROW(B1008:B1027)-ROW(B1008)+1)) / (20*21/2)</f>
        <v>3.0283438095238098</v>
      </c>
      <c r="J1024" s="2">
        <f t="shared" si="122"/>
        <v>3.0145998341647058</v>
      </c>
      <c r="K1024" s="2">
        <f t="shared" si="124"/>
        <v>2.9278177312942297</v>
      </c>
    </row>
    <row r="1025" spans="1:11" ht="13.5" x14ac:dyDescent="0.25">
      <c r="A1025" s="3">
        <f>TITRES_STAT!B1028</f>
        <v>43500</v>
      </c>
      <c r="B1025" s="6">
        <f>TITRES_STAT!D1028</f>
        <v>2.9548999999999999</v>
      </c>
      <c r="C1025" s="2">
        <f t="shared" si="117"/>
        <v>-8.8100000000000289E-2</v>
      </c>
      <c r="D1025" s="2">
        <f t="shared" si="118"/>
        <v>3.0329200000000003</v>
      </c>
      <c r="E1025" s="2">
        <f t="shared" si="120"/>
        <v>3.0448699999999995</v>
      </c>
      <c r="F1025" s="2">
        <f t="shared" si="121"/>
        <v>3.0322999999999998</v>
      </c>
      <c r="G1025" s="2">
        <f t="shared" si="123"/>
        <v>2.8733540000000017</v>
      </c>
      <c r="H1025" s="2">
        <f t="shared" si="119"/>
        <v>2.7279895000000023</v>
      </c>
      <c r="I1025" s="2">
        <f t="array" ref="I1025">SUMPRODUCT(B1009:B1028, (ROW(B1009:B1028)-ROW(B1009)+1)) / (20*21/2)</f>
        <v>3.0244814285714283</v>
      </c>
      <c r="J1025" s="2">
        <f t="shared" si="122"/>
        <v>3.0089141356728288</v>
      </c>
      <c r="K1025" s="2">
        <f t="shared" si="124"/>
        <v>2.9288797810473972</v>
      </c>
    </row>
    <row r="1026" spans="1:11" ht="13.5" x14ac:dyDescent="0.25">
      <c r="A1026" s="3">
        <f>TITRES_STAT!B1029</f>
        <v>43501</v>
      </c>
      <c r="B1026" s="6">
        <f>TITRES_STAT!D1029</f>
        <v>3.0177999999999998</v>
      </c>
      <c r="C1026" s="2">
        <f t="shared" si="117"/>
        <v>6.2899999999999956E-2</v>
      </c>
      <c r="D1026" s="2">
        <f t="shared" si="118"/>
        <v>3.02034</v>
      </c>
      <c r="E1026" s="2">
        <f t="shared" si="120"/>
        <v>3.0373199999999998</v>
      </c>
      <c r="F1026" s="2">
        <f t="shared" si="121"/>
        <v>3.0307249999999999</v>
      </c>
      <c r="G1026" s="2">
        <f t="shared" si="123"/>
        <v>2.8796400000000011</v>
      </c>
      <c r="H1026" s="2">
        <f t="shared" si="119"/>
        <v>2.7323420000000027</v>
      </c>
      <c r="I1026" s="2">
        <f t="array" ref="I1026">SUMPRODUCT(B1010:B1029, (ROW(B1010:B1029)-ROW(B1010)+1)) / (20*21/2)</f>
        <v>3.0240585714285717</v>
      </c>
      <c r="J1026" s="2">
        <f t="shared" si="122"/>
        <v>3.0097604084658931</v>
      </c>
      <c r="K1026" s="2">
        <f t="shared" si="124"/>
        <v>2.9323668484573031</v>
      </c>
    </row>
    <row r="1027" spans="1:11" ht="13.5" x14ac:dyDescent="0.25">
      <c r="A1027" s="3">
        <f>TITRES_STAT!B1030</f>
        <v>43502</v>
      </c>
      <c r="B1027" s="6">
        <f>TITRES_STAT!D1030</f>
        <v>2.9990000000000001</v>
      </c>
      <c r="C1027" s="2">
        <f t="shared" si="117"/>
        <v>-1.8799999999999706E-2</v>
      </c>
      <c r="D1027" s="2">
        <f t="shared" si="118"/>
        <v>3.0115400000000001</v>
      </c>
      <c r="E1027" s="2">
        <f t="shared" si="120"/>
        <v>3.0291499999999996</v>
      </c>
      <c r="F1027" s="2">
        <f t="shared" si="121"/>
        <v>3.0269550000000001</v>
      </c>
      <c r="G1027" s="2">
        <f t="shared" si="123"/>
        <v>2.8850480000000012</v>
      </c>
      <c r="H1027" s="2">
        <f t="shared" si="119"/>
        <v>2.7365705000000027</v>
      </c>
      <c r="I1027" s="2">
        <f t="array" ref="I1027">SUMPRODUCT(B1011:B1030, (ROW(B1011:B1030)-ROW(B1011)+1)) / (20*21/2)</f>
        <v>3.0237857142857143</v>
      </c>
      <c r="J1027" s="2">
        <f t="shared" si="122"/>
        <v>3.0087356076596175</v>
      </c>
      <c r="K1027" s="2">
        <f t="shared" si="124"/>
        <v>2.9349799132236831</v>
      </c>
    </row>
    <row r="1028" spans="1:11" ht="13.5" x14ac:dyDescent="0.25">
      <c r="A1028" s="3">
        <f>TITRES_STAT!B1031</f>
        <v>43503</v>
      </c>
      <c r="B1028" s="6">
        <f>TITRES_STAT!D1031</f>
        <v>2.9864000000000002</v>
      </c>
      <c r="C1028" s="2">
        <f t="shared" ref="C1028:C1091" si="125">B1028-B1027</f>
        <v>-1.2599999999999945E-2</v>
      </c>
      <c r="D1028" s="2">
        <f t="shared" si="118"/>
        <v>3.0002199999999997</v>
      </c>
      <c r="E1028" s="2">
        <f t="shared" si="120"/>
        <v>3.0253799999999997</v>
      </c>
      <c r="F1028" s="2">
        <f t="shared" si="121"/>
        <v>3.0222400000000005</v>
      </c>
      <c r="G1028" s="2">
        <f t="shared" si="123"/>
        <v>2.8907060000000011</v>
      </c>
      <c r="H1028" s="2">
        <f t="shared" si="119"/>
        <v>2.7407360000000027</v>
      </c>
      <c r="I1028" s="2">
        <f t="array" ref="I1028">SUMPRODUCT(B1012:B1031, (ROW(B1012:B1031)-ROW(B1012)+1)) / (20*21/2)</f>
        <v>3.0234233333333336</v>
      </c>
      <c r="J1028" s="2">
        <f t="shared" si="122"/>
        <v>3.00660840693013</v>
      </c>
      <c r="K1028" s="2">
        <f t="shared" si="124"/>
        <v>2.9369963872149114</v>
      </c>
    </row>
    <row r="1029" spans="1:11" ht="13.5" x14ac:dyDescent="0.25">
      <c r="A1029" s="3">
        <f>TITRES_STAT!B1032</f>
        <v>43504</v>
      </c>
      <c r="B1029" s="6">
        <f>TITRES_STAT!D1032</f>
        <v>3.0177999999999998</v>
      </c>
      <c r="C1029" s="2">
        <f t="shared" si="125"/>
        <v>3.139999999999965E-2</v>
      </c>
      <c r="D1029" s="2">
        <f t="shared" si="118"/>
        <v>2.99518</v>
      </c>
      <c r="E1029" s="2">
        <f t="shared" si="120"/>
        <v>3.0228600000000001</v>
      </c>
      <c r="F1029" s="2">
        <f t="shared" si="121"/>
        <v>3.0206650000000002</v>
      </c>
      <c r="G1029" s="2">
        <f t="shared" si="123"/>
        <v>2.897622000000001</v>
      </c>
      <c r="H1029" s="2">
        <f t="shared" si="119"/>
        <v>2.7450585000000025</v>
      </c>
      <c r="I1029" s="2">
        <f t="array" ref="I1029">SUMPRODUCT(B1013:B1032, (ROW(B1013:B1032)-ROW(B1013)+1)) / (20*21/2)</f>
        <v>3.0196814285714288</v>
      </c>
      <c r="J1029" s="2">
        <f t="shared" si="122"/>
        <v>3.007674272936784</v>
      </c>
      <c r="K1029" s="2">
        <f t="shared" si="124"/>
        <v>2.9401651563437383</v>
      </c>
    </row>
    <row r="1030" spans="1:11" ht="13.5" x14ac:dyDescent="0.25">
      <c r="A1030" s="3">
        <f>TITRES_STAT!B1033</f>
        <v>43507</v>
      </c>
      <c r="B1030" s="6">
        <f>TITRES_STAT!D1033</f>
        <v>3.0177999999999998</v>
      </c>
      <c r="C1030" s="2">
        <f t="shared" si="125"/>
        <v>0</v>
      </c>
      <c r="D1030" s="2">
        <f t="shared" ref="D1030:D1093" si="126">AVERAGE(B1026:B1030)</f>
        <v>3.0077599999999998</v>
      </c>
      <c r="E1030" s="2">
        <f t="shared" si="120"/>
        <v>3.02034</v>
      </c>
      <c r="F1030" s="2">
        <f t="shared" si="121"/>
        <v>3.0216050000000001</v>
      </c>
      <c r="G1030" s="2">
        <f t="shared" si="123"/>
        <v>2.9045380000000005</v>
      </c>
      <c r="H1030" s="2">
        <f t="shared" si="119"/>
        <v>2.7493515000000026</v>
      </c>
      <c r="I1030" s="2">
        <f t="array" ref="I1030">SUMPRODUCT(B1014:B1033, (ROW(B1014:B1033)-ROW(B1014)+1)) / (20*21/2)</f>
        <v>3.0150999999999999</v>
      </c>
      <c r="J1030" s="2">
        <f t="shared" si="122"/>
        <v>3.0086386278951851</v>
      </c>
      <c r="K1030" s="2">
        <f t="shared" si="124"/>
        <v>2.9432096600165329</v>
      </c>
    </row>
    <row r="1031" spans="1:11" ht="13.5" x14ac:dyDescent="0.25">
      <c r="A1031" s="3">
        <f>TITRES_STAT!B1034</f>
        <v>43508</v>
      </c>
      <c r="B1031" s="6">
        <f>TITRES_STAT!D1034</f>
        <v>3.0177999999999998</v>
      </c>
      <c r="C1031" s="2">
        <f t="shared" si="125"/>
        <v>0</v>
      </c>
      <c r="D1031" s="2">
        <f t="shared" si="126"/>
        <v>3.0077599999999998</v>
      </c>
      <c r="E1031" s="2">
        <f t="shared" si="120"/>
        <v>3.0140500000000001</v>
      </c>
      <c r="F1031" s="2">
        <f t="shared" si="121"/>
        <v>3.0256900000000004</v>
      </c>
      <c r="G1031" s="2">
        <f t="shared" si="123"/>
        <v>2.9120820000000007</v>
      </c>
      <c r="H1031" s="2">
        <f t="shared" si="119"/>
        <v>2.7536445000000014</v>
      </c>
      <c r="I1031" s="2">
        <f t="array" ref="I1031">SUMPRODUCT(B1015:B1034, (ROW(B1015:B1034)-ROW(B1015)+1)) / (20*21/2)</f>
        <v>3.0132995238095241</v>
      </c>
      <c r="J1031" s="2">
        <f t="shared" si="122"/>
        <v>3.0095111395242151</v>
      </c>
      <c r="K1031" s="2">
        <f t="shared" si="124"/>
        <v>2.9461347713884334</v>
      </c>
    </row>
    <row r="1032" spans="1:11" ht="13.5" x14ac:dyDescent="0.25">
      <c r="A1032" s="3">
        <f>TITRES_STAT!B1035</f>
        <v>43509</v>
      </c>
      <c r="B1032" s="6">
        <f>TITRES_STAT!D1035</f>
        <v>2.9864000000000002</v>
      </c>
      <c r="C1032" s="2">
        <f t="shared" si="125"/>
        <v>-3.139999999999965E-2</v>
      </c>
      <c r="D1032" s="2">
        <f t="shared" si="126"/>
        <v>3.0052399999999997</v>
      </c>
      <c r="E1032" s="2">
        <f t="shared" si="120"/>
        <v>3.0083900000000003</v>
      </c>
      <c r="F1032" s="2">
        <f t="shared" si="121"/>
        <v>3.0282050000000007</v>
      </c>
      <c r="G1032" s="2">
        <f t="shared" si="123"/>
        <v>2.9177400000000007</v>
      </c>
      <c r="H1032" s="2">
        <f t="shared" si="119"/>
        <v>2.7576025000000017</v>
      </c>
      <c r="I1032" s="2">
        <f t="array" ref="I1032">SUMPRODUCT(B1016:B1035, (ROW(B1016:B1035)-ROW(B1016)+1)) / (20*21/2)</f>
        <v>3.0122490476190471</v>
      </c>
      <c r="J1032" s="2">
        <f t="shared" si="122"/>
        <v>3.0073100786171469</v>
      </c>
      <c r="K1032" s="2">
        <f t="shared" si="124"/>
        <v>2.947713799961436</v>
      </c>
    </row>
    <row r="1033" spans="1:11" ht="13.5" x14ac:dyDescent="0.25">
      <c r="A1033" s="3">
        <f>TITRES_STAT!B1036</f>
        <v>43510</v>
      </c>
      <c r="B1033" s="6">
        <f>TITRES_STAT!D1036</f>
        <v>2.9801000000000002</v>
      </c>
      <c r="C1033" s="2">
        <f t="shared" si="125"/>
        <v>-6.2999999999999723E-3</v>
      </c>
      <c r="D1033" s="2">
        <f t="shared" si="126"/>
        <v>3.0039799999999999</v>
      </c>
      <c r="E1033" s="2">
        <f t="shared" si="120"/>
        <v>3.0021</v>
      </c>
      <c r="F1033" s="2">
        <f t="shared" si="121"/>
        <v>3.0304050000000009</v>
      </c>
      <c r="G1033" s="2">
        <f t="shared" si="123"/>
        <v>2.9232720000000008</v>
      </c>
      <c r="H1033" s="2">
        <f t="shared" si="119"/>
        <v>2.7615290000000017</v>
      </c>
      <c r="I1033" s="2">
        <f t="array" ref="I1033">SUMPRODUCT(B1017:B1036, (ROW(B1017:B1036)-ROW(B1017)+1)) / (20*21/2)</f>
        <v>3.0115580952380951</v>
      </c>
      <c r="J1033" s="2">
        <f t="shared" si="122"/>
        <v>3.004718642558371</v>
      </c>
      <c r="K1033" s="2">
        <f t="shared" si="124"/>
        <v>2.948983847021772</v>
      </c>
    </row>
    <row r="1034" spans="1:11" ht="13.5" x14ac:dyDescent="0.25">
      <c r="A1034" s="3">
        <f>TITRES_STAT!B1037</f>
        <v>43511</v>
      </c>
      <c r="B1034" s="6">
        <f>TITRES_STAT!D1037</f>
        <v>3.0114999999999998</v>
      </c>
      <c r="C1034" s="2">
        <f t="shared" si="125"/>
        <v>3.139999999999965E-2</v>
      </c>
      <c r="D1034" s="2">
        <f t="shared" si="126"/>
        <v>3.0027200000000001</v>
      </c>
      <c r="E1034" s="2">
        <f t="shared" si="120"/>
        <v>2.9989499999999998</v>
      </c>
      <c r="F1034" s="2">
        <f t="shared" si="121"/>
        <v>3.0288300000000001</v>
      </c>
      <c r="G1034" s="2">
        <f t="shared" si="123"/>
        <v>2.9296840000000004</v>
      </c>
      <c r="H1034" s="2">
        <f t="shared" ref="H1034:H1097" si="127">AVERAGE(B835:B1034)</f>
        <v>2.7657015000000018</v>
      </c>
      <c r="I1034" s="2">
        <f t="array" ref="I1034">SUMPRODUCT(B1018:B1037, (ROW(B1018:B1037)-ROW(B1018)+1)) / (20*21/2)</f>
        <v>3.0285885714285707</v>
      </c>
      <c r="J1034" s="2">
        <f t="shared" si="122"/>
        <v>3.0053644861242401</v>
      </c>
      <c r="K1034" s="2">
        <f t="shared" si="124"/>
        <v>2.9514354608640554</v>
      </c>
    </row>
    <row r="1035" spans="1:11" ht="13.5" x14ac:dyDescent="0.25">
      <c r="A1035" s="3">
        <f>TITRES_STAT!B1038</f>
        <v>43514</v>
      </c>
      <c r="B1035" s="6">
        <f>TITRES_STAT!D1038</f>
        <v>3.0177999999999998</v>
      </c>
      <c r="C1035" s="2">
        <f t="shared" si="125"/>
        <v>6.2999999999999723E-3</v>
      </c>
      <c r="D1035" s="2">
        <f t="shared" si="126"/>
        <v>3.0027200000000001</v>
      </c>
      <c r="E1035" s="2">
        <f t="shared" si="120"/>
        <v>3.0052399999999997</v>
      </c>
      <c r="F1035" s="2">
        <f t="shared" si="121"/>
        <v>3.0250550000000005</v>
      </c>
      <c r="G1035" s="2">
        <f t="shared" si="123"/>
        <v>2.9362220000000008</v>
      </c>
      <c r="H1035" s="2">
        <f t="shared" si="127"/>
        <v>2.7701130000000012</v>
      </c>
      <c r="I1035" s="2">
        <f t="array" ref="I1035">SUMPRODUCT(B1019:B1038, (ROW(B1019:B1038)-ROW(B1019)+1)) / (20*21/2)</f>
        <v>3.0576314285714283</v>
      </c>
      <c r="J1035" s="2">
        <f t="shared" si="122"/>
        <v>3.0065488207790745</v>
      </c>
      <c r="K1035" s="2">
        <f t="shared" si="124"/>
        <v>2.954037991810563</v>
      </c>
    </row>
    <row r="1036" spans="1:11" ht="13.5" x14ac:dyDescent="0.25">
      <c r="A1036" s="3">
        <f>TITRES_STAT!B1039</f>
        <v>43515</v>
      </c>
      <c r="B1036" s="6">
        <f>TITRES_STAT!D1039</f>
        <v>3.0177999999999998</v>
      </c>
      <c r="C1036" s="2">
        <f t="shared" si="125"/>
        <v>0</v>
      </c>
      <c r="D1036" s="2">
        <f t="shared" si="126"/>
        <v>3.0027199999999996</v>
      </c>
      <c r="E1036" s="2">
        <f t="shared" ref="E1036:E1099" si="128">AVERAGE(B1027:B1036)</f>
        <v>3.0052399999999997</v>
      </c>
      <c r="F1036" s="2">
        <f t="shared" si="121"/>
        <v>3.0212800000000004</v>
      </c>
      <c r="G1036" s="2">
        <f t="shared" si="123"/>
        <v>2.9442700000000004</v>
      </c>
      <c r="H1036" s="2">
        <f t="shared" si="127"/>
        <v>2.7739315000000011</v>
      </c>
      <c r="I1036" s="2">
        <f t="array" ref="I1036">SUMPRODUCT(B1020:B1039, (ROW(B1020:B1039)-ROW(B1020)+1)) / (20*21/2)</f>
        <v>3.1025690476190473</v>
      </c>
      <c r="J1036" s="2">
        <f t="shared" si="122"/>
        <v>3.0076203616572581</v>
      </c>
      <c r="K1036" s="2">
        <f t="shared" si="124"/>
        <v>2.9565384627199527</v>
      </c>
    </row>
    <row r="1037" spans="1:11" ht="13.5" x14ac:dyDescent="0.25">
      <c r="A1037" s="3">
        <f>TITRES_STAT!B1040</f>
        <v>43516</v>
      </c>
      <c r="B1037" s="6">
        <f>TITRES_STAT!D1040</f>
        <v>3.2000999999999999</v>
      </c>
      <c r="C1037" s="2">
        <f t="shared" si="125"/>
        <v>0.18230000000000013</v>
      </c>
      <c r="D1037" s="2">
        <f t="shared" si="126"/>
        <v>3.0454599999999998</v>
      </c>
      <c r="E1037" s="2">
        <f t="shared" si="128"/>
        <v>3.0253500000000004</v>
      </c>
      <c r="F1037" s="2">
        <f t="shared" si="121"/>
        <v>3.02725</v>
      </c>
      <c r="G1037" s="2">
        <f t="shared" si="123"/>
        <v>2.9560880000000003</v>
      </c>
      <c r="H1037" s="2">
        <f t="shared" si="127"/>
        <v>2.7788095000000008</v>
      </c>
      <c r="I1037" s="2">
        <f t="array" ref="I1037">SUMPRODUCT(B1021:B1040, (ROW(B1021:B1040)-ROW(B1021)+1)) / (20*21/2)</f>
        <v>3.1512519047619043</v>
      </c>
      <c r="J1037" s="2">
        <f t="shared" si="122"/>
        <v>3.0259517557851385</v>
      </c>
      <c r="K1037" s="2">
        <f t="shared" si="124"/>
        <v>2.9660898955544646</v>
      </c>
    </row>
    <row r="1038" spans="1:11" ht="13.5" x14ac:dyDescent="0.25">
      <c r="A1038" s="3">
        <f>TITRES_STAT!B1041</f>
        <v>43517</v>
      </c>
      <c r="B1038" s="6">
        <f>TITRES_STAT!D1041</f>
        <v>3.3321999999999998</v>
      </c>
      <c r="C1038" s="2">
        <f t="shared" si="125"/>
        <v>0.13209999999999988</v>
      </c>
      <c r="D1038" s="2">
        <f t="shared" si="126"/>
        <v>3.1158799999999998</v>
      </c>
      <c r="E1038" s="2">
        <f t="shared" si="128"/>
        <v>3.05993</v>
      </c>
      <c r="F1038" s="2">
        <f t="shared" si="121"/>
        <v>3.0426550000000003</v>
      </c>
      <c r="G1038" s="2">
        <f t="shared" si="123"/>
        <v>2.9701719999999998</v>
      </c>
      <c r="H1038" s="2">
        <f t="shared" si="127"/>
        <v>2.7842000000000007</v>
      </c>
      <c r="I1038" s="2">
        <f t="array" ref="I1038">SUMPRODUCT(B1022:B1041, (ROW(B1022:B1041)-ROW(B1022)+1)) / (20*21/2)</f>
        <v>3.1991804761904756</v>
      </c>
      <c r="J1038" s="2">
        <f t="shared" si="122"/>
        <v>3.0551182552341727</v>
      </c>
      <c r="K1038" s="2">
        <f t="shared" si="124"/>
        <v>2.980447154552329</v>
      </c>
    </row>
    <row r="1039" spans="1:11" ht="13.5" x14ac:dyDescent="0.25">
      <c r="A1039" s="3">
        <f>TITRES_STAT!B1042</f>
        <v>43518</v>
      </c>
      <c r="B1039" s="6">
        <f>TITRES_STAT!D1042</f>
        <v>3.5145</v>
      </c>
      <c r="C1039" s="2">
        <f t="shared" si="125"/>
        <v>0.18230000000000013</v>
      </c>
      <c r="D1039" s="2">
        <f t="shared" si="126"/>
        <v>3.2164799999999998</v>
      </c>
      <c r="E1039" s="2">
        <f t="shared" si="128"/>
        <v>3.1096000000000004</v>
      </c>
      <c r="F1039" s="2">
        <f t="shared" si="121"/>
        <v>3.06623</v>
      </c>
      <c r="G1039" s="2">
        <f t="shared" si="123"/>
        <v>2.9889080000000008</v>
      </c>
      <c r="H1039" s="2">
        <f t="shared" si="127"/>
        <v>2.790264500000001</v>
      </c>
      <c r="I1039" s="2">
        <f t="array" ref="I1039">SUMPRODUCT(B1023:B1042, (ROW(B1023:B1042)-ROW(B1023)+1)) / (20*21/2)</f>
        <v>3.2446542857142857</v>
      </c>
      <c r="J1039" s="2">
        <f t="shared" si="122"/>
        <v>3.0988688975928227</v>
      </c>
      <c r="K1039" s="2">
        <f t="shared" si="124"/>
        <v>3.001390403393414</v>
      </c>
    </row>
    <row r="1040" spans="1:11" ht="13.5" x14ac:dyDescent="0.25">
      <c r="A1040" s="3">
        <f>TITRES_STAT!B1043</f>
        <v>43521</v>
      </c>
      <c r="B1040" s="6">
        <f>TITRES_STAT!D1043</f>
        <v>3.5773999999999999</v>
      </c>
      <c r="C1040" s="2">
        <f t="shared" si="125"/>
        <v>6.2899999999999956E-2</v>
      </c>
      <c r="D1040" s="2">
        <f t="shared" si="126"/>
        <v>3.3283999999999998</v>
      </c>
      <c r="E1040" s="2">
        <f t="shared" si="128"/>
        <v>3.1655600000000002</v>
      </c>
      <c r="F1040" s="2">
        <f t="shared" si="121"/>
        <v>3.0929500000000001</v>
      </c>
      <c r="G1040" s="2">
        <f t="shared" si="123"/>
        <v>3.0086500000000007</v>
      </c>
      <c r="H1040" s="2">
        <f t="shared" si="127"/>
        <v>2.7965845000000007</v>
      </c>
      <c r="I1040" s="2">
        <f t="array" ref="I1040">SUMPRODUCT(B1024:B1043, (ROW(B1024:B1043)-ROW(B1024)+1)) / (20*21/2)</f>
        <v>3.2863033333333331</v>
      </c>
      <c r="J1040" s="2">
        <f t="shared" si="122"/>
        <v>3.1444432882982682</v>
      </c>
      <c r="K1040" s="2">
        <f t="shared" si="124"/>
        <v>3.023979015025045</v>
      </c>
    </row>
    <row r="1041" spans="1:11" ht="13.5" x14ac:dyDescent="0.25">
      <c r="A1041" s="3">
        <f>TITRES_STAT!B1044</f>
        <v>43522</v>
      </c>
      <c r="B1041" s="6">
        <f>TITRES_STAT!D1044</f>
        <v>3.5962000000000001</v>
      </c>
      <c r="C1041" s="2">
        <f t="shared" si="125"/>
        <v>1.880000000000015E-2</v>
      </c>
      <c r="D1041" s="2">
        <f t="shared" si="126"/>
        <v>3.4440799999999996</v>
      </c>
      <c r="E1041" s="2">
        <f t="shared" si="128"/>
        <v>3.2234000000000003</v>
      </c>
      <c r="F1041" s="2">
        <f t="shared" si="121"/>
        <v>3.1187250000000004</v>
      </c>
      <c r="G1041" s="2">
        <f t="shared" si="123"/>
        <v>3.0285160000000015</v>
      </c>
      <c r="H1041" s="2">
        <f t="shared" si="127"/>
        <v>2.8028500000000007</v>
      </c>
      <c r="I1041" s="2">
        <f t="array" ref="I1041">SUMPRODUCT(B1025:B1044, (ROW(B1025:B1044)-ROW(B1025)+1)) / (20*21/2)</f>
        <v>3.3205871428571427</v>
      </c>
      <c r="J1041" s="2">
        <f t="shared" si="122"/>
        <v>3.1874677370317666</v>
      </c>
      <c r="K1041" s="2">
        <f t="shared" si="124"/>
        <v>3.0464190536515137</v>
      </c>
    </row>
    <row r="1042" spans="1:11" ht="13.5" x14ac:dyDescent="0.25">
      <c r="A1042" s="3">
        <f>TITRES_STAT!B1045</f>
        <v>43523</v>
      </c>
      <c r="B1042" s="6">
        <f>TITRES_STAT!D1045</f>
        <v>3.5962000000000001</v>
      </c>
      <c r="C1042" s="2">
        <f t="shared" si="125"/>
        <v>0</v>
      </c>
      <c r="D1042" s="2">
        <f t="shared" si="126"/>
        <v>3.5232999999999999</v>
      </c>
      <c r="E1042" s="2">
        <f t="shared" si="128"/>
        <v>3.2843800000000001</v>
      </c>
      <c r="F1042" s="2">
        <f t="shared" si="121"/>
        <v>3.1463850000000004</v>
      </c>
      <c r="G1042" s="2">
        <f t="shared" si="123"/>
        <v>3.0477540000000012</v>
      </c>
      <c r="H1042" s="2">
        <f t="shared" si="127"/>
        <v>2.8092640000000002</v>
      </c>
      <c r="I1042" s="2">
        <f t="array" ref="I1042">SUMPRODUCT(B1026:B1045, (ROW(B1026:B1045)-ROW(B1026)+1)) / (20*21/2)</f>
        <v>3.3609166666666668</v>
      </c>
      <c r="J1042" s="2">
        <f t="shared" si="122"/>
        <v>3.2263946192192177</v>
      </c>
      <c r="K1042" s="2">
        <f t="shared" si="124"/>
        <v>3.0679790907632194</v>
      </c>
    </row>
    <row r="1043" spans="1:11" ht="13.5" x14ac:dyDescent="0.25">
      <c r="A1043" s="3">
        <f>TITRES_STAT!B1046</f>
        <v>43524</v>
      </c>
      <c r="B1043" s="6">
        <f>TITRES_STAT!D1046</f>
        <v>3.5836999999999999</v>
      </c>
      <c r="C1043" s="2">
        <f t="shared" si="125"/>
        <v>-1.2500000000000178E-2</v>
      </c>
      <c r="D1043" s="2">
        <f t="shared" si="126"/>
        <v>3.5735999999999999</v>
      </c>
      <c r="E1043" s="2">
        <f t="shared" si="128"/>
        <v>3.3447399999999994</v>
      </c>
      <c r="F1043" s="2">
        <f t="shared" si="121"/>
        <v>3.1734200000000001</v>
      </c>
      <c r="G1043" s="2">
        <f t="shared" si="123"/>
        <v>3.066742000000001</v>
      </c>
      <c r="H1043" s="2">
        <f t="shared" si="127"/>
        <v>2.8155560000000004</v>
      </c>
      <c r="I1043" s="2">
        <f t="array" ref="I1043">SUMPRODUCT(B1027:B1046, (ROW(B1027:B1046)-ROW(B1027)+1)) / (20*21/2)</f>
        <v>3.4034628571428565</v>
      </c>
      <c r="J1043" s="2">
        <f t="shared" si="122"/>
        <v>3.2604237031031018</v>
      </c>
      <c r="K1043" s="2">
        <f t="shared" si="124"/>
        <v>3.0882034401450538</v>
      </c>
    </row>
    <row r="1044" spans="1:11" ht="13.5" x14ac:dyDescent="0.25">
      <c r="A1044" s="3">
        <f>TITRES_STAT!B1047</f>
        <v>43525</v>
      </c>
      <c r="B1044" s="6">
        <f>TITRES_STAT!D1047</f>
        <v>3.5333999999999999</v>
      </c>
      <c r="C1044" s="2">
        <f t="shared" si="125"/>
        <v>-5.0300000000000011E-2</v>
      </c>
      <c r="D1044" s="2">
        <f t="shared" si="126"/>
        <v>3.5773800000000002</v>
      </c>
      <c r="E1044" s="2">
        <f t="shared" si="128"/>
        <v>3.3969299999999998</v>
      </c>
      <c r="F1044" s="2">
        <f t="shared" ref="F1044:F1107" si="129">AVERAGE(B1025:B1044)</f>
        <v>3.19794</v>
      </c>
      <c r="G1044" s="2">
        <f t="shared" si="123"/>
        <v>3.0830900000000008</v>
      </c>
      <c r="H1044" s="2">
        <f t="shared" si="127"/>
        <v>2.8218040000000002</v>
      </c>
      <c r="I1044" s="2">
        <f t="array" ref="I1044">SUMPRODUCT(B1028:B1047, (ROW(B1028:B1047)-ROW(B1028)+1)) / (20*21/2)</f>
        <v>3.4638176190476195</v>
      </c>
      <c r="J1044" s="2">
        <f t="shared" si="122"/>
        <v>3.2864214456647112</v>
      </c>
      <c r="K1044" s="2">
        <f t="shared" si="124"/>
        <v>3.1056621287668165</v>
      </c>
    </row>
    <row r="1045" spans="1:11" ht="13.5" x14ac:dyDescent="0.25">
      <c r="A1045" s="3">
        <f>TITRES_STAT!B1048</f>
        <v>43528</v>
      </c>
      <c r="B1045" s="6">
        <f>TITRES_STAT!D1048</f>
        <v>3.6214</v>
      </c>
      <c r="C1045" s="2">
        <f t="shared" si="125"/>
        <v>8.8000000000000078E-2</v>
      </c>
      <c r="D1045" s="2">
        <f t="shared" si="126"/>
        <v>3.5861800000000001</v>
      </c>
      <c r="E1045" s="2">
        <f t="shared" si="128"/>
        <v>3.4572899999999995</v>
      </c>
      <c r="F1045" s="2">
        <f t="shared" si="129"/>
        <v>3.2312649999999996</v>
      </c>
      <c r="G1045" s="2">
        <f t="shared" si="123"/>
        <v>3.0979280000000005</v>
      </c>
      <c r="H1045" s="2">
        <f t="shared" si="127"/>
        <v>2.8284920000000011</v>
      </c>
      <c r="I1045" s="2">
        <f t="array" ref="I1045">SUMPRODUCT(B1029:B1048, (ROW(B1029:B1048)-ROW(B1029)+1)) / (20*21/2)</f>
        <v>3.5414533333333327</v>
      </c>
      <c r="J1045" s="2">
        <f t="shared" ref="J1045:J1108" si="130">$J$4*B1045+J1044*(1-$J$4)</f>
        <v>3.3183241651252149</v>
      </c>
      <c r="K1045" s="2">
        <f t="shared" si="124"/>
        <v>3.1258871433249809</v>
      </c>
    </row>
    <row r="1046" spans="1:11" ht="13.5" x14ac:dyDescent="0.25">
      <c r="A1046" s="3">
        <f>TITRES_STAT!B1049</f>
        <v>43529</v>
      </c>
      <c r="B1046" s="6">
        <f>TITRES_STAT!D1049</f>
        <v>3.6779999999999999</v>
      </c>
      <c r="C1046" s="2">
        <f t="shared" si="125"/>
        <v>5.6599999999999984E-2</v>
      </c>
      <c r="D1046" s="2">
        <f t="shared" si="126"/>
        <v>3.6025399999999999</v>
      </c>
      <c r="E1046" s="2">
        <f t="shared" si="128"/>
        <v>3.5233099999999999</v>
      </c>
      <c r="F1046" s="2">
        <f t="shared" si="129"/>
        <v>3.264275</v>
      </c>
      <c r="G1046" s="2">
        <f t="shared" si="123"/>
        <v>3.1111320000000005</v>
      </c>
      <c r="H1046" s="2">
        <f t="shared" si="127"/>
        <v>2.8351370000000009</v>
      </c>
      <c r="I1046" s="2">
        <f t="array" ref="I1046">SUMPRODUCT(B1030:B1049, (ROW(B1030:B1049)-ROW(B1030)+1)) / (20*21/2)</f>
        <v>3.6190509523809524</v>
      </c>
      <c r="J1046" s="2">
        <f t="shared" si="130"/>
        <v>3.3525790065418608</v>
      </c>
      <c r="K1046" s="2">
        <f t="shared" si="124"/>
        <v>3.147538627900472</v>
      </c>
    </row>
    <row r="1047" spans="1:11" ht="13.5" x14ac:dyDescent="0.25">
      <c r="A1047" s="3">
        <f>TITRES_STAT!B1050</f>
        <v>43530</v>
      </c>
      <c r="B1047" s="6">
        <f>TITRES_STAT!D1050</f>
        <v>3.8980000000000001</v>
      </c>
      <c r="C1047" s="2">
        <f t="shared" si="125"/>
        <v>0.2200000000000002</v>
      </c>
      <c r="D1047" s="2">
        <f t="shared" si="126"/>
        <v>3.6628999999999996</v>
      </c>
      <c r="E1047" s="2">
        <f t="shared" si="128"/>
        <v>3.5931000000000006</v>
      </c>
      <c r="F1047" s="2">
        <f t="shared" si="129"/>
        <v>3.3092250000000001</v>
      </c>
      <c r="G1047" s="2">
        <f t="shared" si="123"/>
        <v>3.1283580000000004</v>
      </c>
      <c r="H1047" s="2">
        <f t="shared" si="127"/>
        <v>2.8428820000000012</v>
      </c>
      <c r="I1047" s="2">
        <f t="array" ref="I1047">SUMPRODUCT(B1031:B1050, (ROW(B1031:B1050)-ROW(B1031)+1)) / (20*21/2)</f>
        <v>3.6851290476190472</v>
      </c>
      <c r="J1047" s="2">
        <f t="shared" si="130"/>
        <v>3.4045238630616836</v>
      </c>
      <c r="K1047" s="2">
        <f t="shared" si="124"/>
        <v>3.1769684856298652</v>
      </c>
    </row>
    <row r="1048" spans="1:11" ht="13.5" x14ac:dyDescent="0.25">
      <c r="A1048" s="3">
        <f>TITRES_STAT!B1051</f>
        <v>43531</v>
      </c>
      <c r="B1048" s="6">
        <f>TITRES_STAT!D1051</f>
        <v>4.1243999999999996</v>
      </c>
      <c r="C1048" s="2">
        <f t="shared" si="125"/>
        <v>0.22639999999999949</v>
      </c>
      <c r="D1048" s="2">
        <f t="shared" si="126"/>
        <v>3.7710399999999993</v>
      </c>
      <c r="E1048" s="2">
        <f t="shared" si="128"/>
        <v>3.6723200000000005</v>
      </c>
      <c r="F1048" s="2">
        <f t="shared" si="129"/>
        <v>3.3661250000000003</v>
      </c>
      <c r="G1048" s="2">
        <f t="shared" si="123"/>
        <v>3.1530040000000001</v>
      </c>
      <c r="H1048" s="2">
        <f t="shared" si="127"/>
        <v>2.8517590000000013</v>
      </c>
      <c r="I1048" s="2">
        <f t="array" ref="I1048">SUMPRODUCT(B1032:B1051, (ROW(B1032:B1051)-ROW(B1032)+1)) / (20*21/2)</f>
        <v>3.7429676190476182</v>
      </c>
      <c r="J1048" s="2">
        <f t="shared" si="130"/>
        <v>3.4730834951510468</v>
      </c>
      <c r="K1048" s="2">
        <f t="shared" si="124"/>
        <v>3.2141226626639883</v>
      </c>
    </row>
    <row r="1049" spans="1:11" ht="13.5" x14ac:dyDescent="0.25">
      <c r="A1049" s="3">
        <f>TITRES_STAT!B1052</f>
        <v>43532</v>
      </c>
      <c r="B1049" s="6">
        <f>TITRES_STAT!D1052</f>
        <v>4.1809000000000003</v>
      </c>
      <c r="C1049" s="2">
        <f t="shared" si="125"/>
        <v>5.6500000000000661E-2</v>
      </c>
      <c r="D1049" s="2">
        <f t="shared" si="126"/>
        <v>3.9005400000000003</v>
      </c>
      <c r="E1049" s="2">
        <f t="shared" si="128"/>
        <v>3.7389600000000001</v>
      </c>
      <c r="F1049" s="2">
        <f t="shared" si="129"/>
        <v>3.4242800000000004</v>
      </c>
      <c r="G1049" s="2">
        <f t="shared" si="123"/>
        <v>3.179284</v>
      </c>
      <c r="H1049" s="2">
        <f t="shared" si="127"/>
        <v>2.8605920000000009</v>
      </c>
      <c r="I1049" s="2">
        <f t="array" ref="I1049">SUMPRODUCT(B1033:B1052, (ROW(B1033:B1052)-ROW(B1033)+1)) / (20*21/2)</f>
        <v>3.7897357142857144</v>
      </c>
      <c r="J1049" s="2">
        <f t="shared" si="130"/>
        <v>3.5404945908509471</v>
      </c>
      <c r="K1049" s="2">
        <f t="shared" si="124"/>
        <v>3.2520354994222633</v>
      </c>
    </row>
    <row r="1050" spans="1:11" ht="13.5" x14ac:dyDescent="0.25">
      <c r="A1050" s="3">
        <f>TITRES_STAT!B1053</f>
        <v>43535</v>
      </c>
      <c r="B1050" s="6">
        <f>TITRES_STAT!D1053</f>
        <v>4.1181000000000001</v>
      </c>
      <c r="C1050" s="2">
        <f t="shared" si="125"/>
        <v>-6.2800000000000189E-2</v>
      </c>
      <c r="D1050" s="2">
        <f t="shared" si="126"/>
        <v>3.9998800000000001</v>
      </c>
      <c r="E1050" s="2">
        <f t="shared" si="128"/>
        <v>3.7930300000000003</v>
      </c>
      <c r="F1050" s="2">
        <f t="shared" si="129"/>
        <v>3.4792950000000005</v>
      </c>
      <c r="G1050" s="2">
        <f t="shared" si="123"/>
        <v>3.2026719999999993</v>
      </c>
      <c r="H1050" s="2">
        <f t="shared" si="127"/>
        <v>2.8685770000000006</v>
      </c>
      <c r="I1050" s="2">
        <f t="array" ref="I1050">SUMPRODUCT(B1034:B1053, (ROW(B1034:B1053)-ROW(B1034)+1)) / (20*21/2)</f>
        <v>3.8315638095238094</v>
      </c>
      <c r="J1050" s="2">
        <f t="shared" si="130"/>
        <v>3.5955046298175235</v>
      </c>
      <c r="K1050" s="2">
        <f t="shared" si="124"/>
        <v>3.2859988131704103</v>
      </c>
    </row>
    <row r="1051" spans="1:11" ht="13.5" x14ac:dyDescent="0.25">
      <c r="A1051" s="3">
        <f>TITRES_STAT!B1054</f>
        <v>43536</v>
      </c>
      <c r="B1051" s="6">
        <f>TITRES_STAT!D1054</f>
        <v>4.0865999999999998</v>
      </c>
      <c r="C1051" s="2">
        <f t="shared" si="125"/>
        <v>-3.1500000000000306E-2</v>
      </c>
      <c r="D1051" s="2">
        <f t="shared" si="126"/>
        <v>4.0815999999999999</v>
      </c>
      <c r="E1051" s="2">
        <f t="shared" si="128"/>
        <v>3.8420699999999997</v>
      </c>
      <c r="F1051" s="2">
        <f t="shared" si="129"/>
        <v>3.5327350000000011</v>
      </c>
      <c r="G1051" s="2">
        <f t="shared" si="123"/>
        <v>3.2254299999999994</v>
      </c>
      <c r="H1051" s="2">
        <f t="shared" si="127"/>
        <v>2.8763155000000005</v>
      </c>
      <c r="I1051" s="2">
        <f t="array" ref="I1051">SUMPRODUCT(B1035:B1054, (ROW(B1035:B1054)-ROW(B1035)+1)) / (20*21/2)</f>
        <v>3.8642314285714283</v>
      </c>
      <c r="J1051" s="2">
        <f t="shared" si="130"/>
        <v>3.6422756174539495</v>
      </c>
      <c r="K1051" s="2">
        <f t="shared" si="124"/>
        <v>3.3173949381441195</v>
      </c>
    </row>
    <row r="1052" spans="1:11" ht="13.5" x14ac:dyDescent="0.25">
      <c r="A1052" s="3">
        <f>TITRES_STAT!B1055</f>
        <v>43537</v>
      </c>
      <c r="B1052" s="6">
        <f>TITRES_STAT!D1055</f>
        <v>4.0237999999999996</v>
      </c>
      <c r="C1052" s="2">
        <f t="shared" si="125"/>
        <v>-6.2800000000000189E-2</v>
      </c>
      <c r="D1052" s="2">
        <f t="shared" si="126"/>
        <v>4.1067599999999995</v>
      </c>
      <c r="E1052" s="2">
        <f t="shared" si="128"/>
        <v>3.8848299999999996</v>
      </c>
      <c r="F1052" s="2">
        <f t="shared" si="129"/>
        <v>3.5846049999999998</v>
      </c>
      <c r="G1052" s="2">
        <f t="shared" si="123"/>
        <v>3.2470579999999982</v>
      </c>
      <c r="H1052" s="2">
        <f t="shared" si="127"/>
        <v>2.8836810000000015</v>
      </c>
      <c r="I1052" s="2">
        <f t="array" ref="I1052">SUMPRODUCT(B1036:B1055, (ROW(B1036:B1055)-ROW(B1036)+1)) / (20*21/2)</f>
        <v>3.8916880952380954</v>
      </c>
      <c r="J1052" s="2">
        <f t="shared" si="130"/>
        <v>3.6786112729345257</v>
      </c>
      <c r="K1052" s="2">
        <f t="shared" si="124"/>
        <v>3.3450970974325851</v>
      </c>
    </row>
    <row r="1053" spans="1:11" ht="13.5" x14ac:dyDescent="0.25">
      <c r="A1053" s="3">
        <f>TITRES_STAT!B1056</f>
        <v>43538</v>
      </c>
      <c r="B1053" s="6">
        <f>TITRES_STAT!D1056</f>
        <v>4.0237999999999996</v>
      </c>
      <c r="C1053" s="2">
        <f t="shared" si="125"/>
        <v>0</v>
      </c>
      <c r="D1053" s="2">
        <f t="shared" si="126"/>
        <v>4.0866400000000001</v>
      </c>
      <c r="E1053" s="2">
        <f t="shared" si="128"/>
        <v>3.9288399999999997</v>
      </c>
      <c r="F1053" s="2">
        <f t="shared" si="129"/>
        <v>3.6367899999999991</v>
      </c>
      <c r="G1053" s="2">
        <f t="shared" si="123"/>
        <v>3.2690639999999989</v>
      </c>
      <c r="H1053" s="2">
        <f t="shared" si="127"/>
        <v>2.8913430000000018</v>
      </c>
      <c r="I1053" s="2">
        <f t="array" ref="I1053">SUMPRODUCT(B1037:B1056, (ROW(B1037:B1056)-ROW(B1037)+1)) / (20*21/2)</f>
        <v>3.9187842857142852</v>
      </c>
      <c r="J1053" s="2">
        <f t="shared" si="130"/>
        <v>3.711486389797904</v>
      </c>
      <c r="K1053" s="2">
        <f t="shared" si="124"/>
        <v>3.3717128975332677</v>
      </c>
    </row>
    <row r="1054" spans="1:11" ht="13.5" x14ac:dyDescent="0.25">
      <c r="A1054" s="3">
        <f>TITRES_STAT!B1057</f>
        <v>43539</v>
      </c>
      <c r="B1054" s="6">
        <f>TITRES_STAT!D1057</f>
        <v>3.9798</v>
      </c>
      <c r="C1054" s="2">
        <f t="shared" si="125"/>
        <v>-4.3999999999999595E-2</v>
      </c>
      <c r="D1054" s="2">
        <f t="shared" si="126"/>
        <v>4.0464199999999995</v>
      </c>
      <c r="E1054" s="2">
        <f t="shared" si="128"/>
        <v>3.9734799999999999</v>
      </c>
      <c r="F1054" s="2">
        <f t="shared" si="129"/>
        <v>3.685204999999999</v>
      </c>
      <c r="G1054" s="2">
        <f t="shared" si="123"/>
        <v>3.2886799999999994</v>
      </c>
      <c r="H1054" s="2">
        <f t="shared" si="127"/>
        <v>2.8985180000000015</v>
      </c>
      <c r="I1054" s="2">
        <f t="array" ref="I1054">SUMPRODUCT(B1038:B1057, (ROW(B1038:B1057)-ROW(B1038)+1)) / (20*21/2)</f>
        <v>3.9471009523809526</v>
      </c>
      <c r="J1054" s="2">
        <f t="shared" si="130"/>
        <v>3.7370400669600086</v>
      </c>
      <c r="K1054" s="2">
        <f t="shared" si="124"/>
        <v>3.3955594505711786</v>
      </c>
    </row>
    <row r="1055" spans="1:11" ht="13.5" x14ac:dyDescent="0.25">
      <c r="A1055" s="3">
        <f>TITRES_STAT!B1058</f>
        <v>43542</v>
      </c>
      <c r="B1055" s="6">
        <f>TITRES_STAT!D1058</f>
        <v>3.9735</v>
      </c>
      <c r="C1055" s="2">
        <f t="shared" si="125"/>
        <v>-6.2999999999999723E-3</v>
      </c>
      <c r="D1055" s="2">
        <f t="shared" si="126"/>
        <v>4.0175000000000001</v>
      </c>
      <c r="E1055" s="2">
        <f t="shared" si="128"/>
        <v>4.0086899999999996</v>
      </c>
      <c r="F1055" s="2">
        <f t="shared" si="129"/>
        <v>3.7329899999999996</v>
      </c>
      <c r="G1055" s="2">
        <f t="shared" si="123"/>
        <v>3.3071639999999998</v>
      </c>
      <c r="H1055" s="2">
        <f t="shared" si="127"/>
        <v>2.9056910000000009</v>
      </c>
      <c r="I1055" s="2">
        <f t="array" ref="I1055">SUMPRODUCT(B1039:B1058, (ROW(B1039:B1058)-ROW(B1039)+1)) / (20*21/2)</f>
        <v>3.9718261904761896</v>
      </c>
      <c r="J1055" s="2">
        <f t="shared" si="130"/>
        <v>3.759560060582865</v>
      </c>
      <c r="K1055" s="2">
        <f t="shared" si="124"/>
        <v>3.4182237858428968</v>
      </c>
    </row>
    <row r="1056" spans="1:11" ht="13.5" x14ac:dyDescent="0.25">
      <c r="A1056" s="3">
        <f>TITRES_STAT!B1059</f>
        <v>43543</v>
      </c>
      <c r="B1056" s="6">
        <f>TITRES_STAT!D1059</f>
        <v>4.0175000000000001</v>
      </c>
      <c r="C1056" s="2">
        <f t="shared" si="125"/>
        <v>4.4000000000000039E-2</v>
      </c>
      <c r="D1056" s="2">
        <f t="shared" si="126"/>
        <v>4.0036800000000001</v>
      </c>
      <c r="E1056" s="2">
        <f t="shared" si="128"/>
        <v>4.0426399999999996</v>
      </c>
      <c r="F1056" s="2">
        <f t="shared" si="129"/>
        <v>3.7829750000000004</v>
      </c>
      <c r="G1056" s="2">
        <f t="shared" si="123"/>
        <v>3.3265280000000002</v>
      </c>
      <c r="H1056" s="2">
        <f t="shared" si="127"/>
        <v>2.9132620000000018</v>
      </c>
      <c r="I1056" s="2">
        <f t="array" ref="I1056">SUMPRODUCT(B1040:B1059, (ROW(B1040:B1059)-ROW(B1040)+1)) / (20*21/2)</f>
        <v>3.9923590476190478</v>
      </c>
      <c r="J1056" s="2">
        <f t="shared" si="130"/>
        <v>3.7841257690987824</v>
      </c>
      <c r="K1056" s="2">
        <f t="shared" si="124"/>
        <v>3.4417248138490577</v>
      </c>
    </row>
    <row r="1057" spans="1:11" ht="13.5" x14ac:dyDescent="0.25">
      <c r="A1057" s="3">
        <f>TITRES_STAT!B1060</f>
        <v>43545</v>
      </c>
      <c r="B1057" s="6">
        <f>TITRES_STAT!D1060</f>
        <v>4.0803000000000003</v>
      </c>
      <c r="C1057" s="2">
        <f t="shared" si="125"/>
        <v>6.2800000000000189E-2</v>
      </c>
      <c r="D1057" s="2">
        <f t="shared" si="126"/>
        <v>4.0149799999999995</v>
      </c>
      <c r="E1057" s="2">
        <f t="shared" si="128"/>
        <v>4.0608699999999995</v>
      </c>
      <c r="F1057" s="2">
        <f t="shared" si="129"/>
        <v>3.8269849999999996</v>
      </c>
      <c r="G1057" s="2">
        <f t="shared" si="123"/>
        <v>3.3466459999999993</v>
      </c>
      <c r="H1057" s="2">
        <f t="shared" si="127"/>
        <v>2.921206500000002</v>
      </c>
      <c r="I1057" s="2">
        <f t="array" ref="I1057">SUMPRODUCT(B1041:B1060, (ROW(B1041:B1060)-ROW(B1041)+1)) / (20*21/2)</f>
        <v>4.0155880952380949</v>
      </c>
      <c r="J1057" s="2">
        <f t="shared" si="130"/>
        <v>3.8123328387084219</v>
      </c>
      <c r="K1057" s="2">
        <f t="shared" si="124"/>
        <v>3.4667669780118402</v>
      </c>
    </row>
    <row r="1058" spans="1:11" ht="13.5" x14ac:dyDescent="0.25">
      <c r="A1058" s="3">
        <f>TITRES_STAT!B1061</f>
        <v>43546</v>
      </c>
      <c r="B1058" s="6">
        <f>TITRES_STAT!D1061</f>
        <v>4.0865999999999998</v>
      </c>
      <c r="C1058" s="2">
        <f t="shared" si="125"/>
        <v>6.2999999999995282E-3</v>
      </c>
      <c r="D1058" s="2">
        <f t="shared" si="126"/>
        <v>4.0275400000000001</v>
      </c>
      <c r="E1058" s="2">
        <f t="shared" si="128"/>
        <v>4.0570900000000005</v>
      </c>
      <c r="F1058" s="2">
        <f t="shared" si="129"/>
        <v>3.8647049999999998</v>
      </c>
      <c r="G1058" s="2">
        <f t="shared" si="123"/>
        <v>3.3667639999999994</v>
      </c>
      <c r="H1058" s="2">
        <f t="shared" si="127"/>
        <v>2.9289750000000017</v>
      </c>
      <c r="I1058" s="2">
        <f t="array" ref="I1058">SUMPRODUCT(B1042:B1061, (ROW(B1042:B1061)-ROW(B1042)+1)) / (20*21/2)</f>
        <v>4.03076238095238</v>
      </c>
      <c r="J1058" s="2">
        <f t="shared" si="130"/>
        <v>3.8384535207361909</v>
      </c>
      <c r="K1058" s="2">
        <f t="shared" si="124"/>
        <v>3.4910741553447089</v>
      </c>
    </row>
    <row r="1059" spans="1:11" ht="13.5" x14ac:dyDescent="0.25">
      <c r="A1059" s="3">
        <f>TITRES_STAT!B1062</f>
        <v>43549</v>
      </c>
      <c r="B1059" s="6">
        <f>TITRES_STAT!D1062</f>
        <v>4.0803000000000003</v>
      </c>
      <c r="C1059" s="2">
        <f t="shared" si="125"/>
        <v>-6.2999999999995282E-3</v>
      </c>
      <c r="D1059" s="2">
        <f t="shared" si="126"/>
        <v>4.0476400000000003</v>
      </c>
      <c r="E1059" s="2">
        <f t="shared" si="128"/>
        <v>4.0470300000000003</v>
      </c>
      <c r="F1059" s="2">
        <f t="shared" si="129"/>
        <v>3.892995</v>
      </c>
      <c r="G1059" s="2">
        <f t="shared" si="123"/>
        <v>3.3873839999999995</v>
      </c>
      <c r="H1059" s="2">
        <f t="shared" si="127"/>
        <v>2.9369195000000015</v>
      </c>
      <c r="I1059" s="2">
        <f t="array" ref="I1059">SUMPRODUCT(B1043:B1062, (ROW(B1043:B1062)-ROW(B1043)+1)) / (20*21/2)</f>
        <v>4.0436314285714285</v>
      </c>
      <c r="J1059" s="2">
        <f t="shared" si="130"/>
        <v>3.8614865187613154</v>
      </c>
      <c r="K1059" s="2">
        <f t="shared" si="124"/>
        <v>3.5141810512135443</v>
      </c>
    </row>
    <row r="1060" spans="1:11" ht="13.5" x14ac:dyDescent="0.25">
      <c r="A1060" s="3">
        <f>TITRES_STAT!B1063</f>
        <v>43550</v>
      </c>
      <c r="B1060" s="6">
        <f>TITRES_STAT!D1063</f>
        <v>4.1368999999999998</v>
      </c>
      <c r="C1060" s="2">
        <f t="shared" si="125"/>
        <v>5.659999999999954E-2</v>
      </c>
      <c r="D1060" s="2">
        <f t="shared" si="126"/>
        <v>4.0803200000000004</v>
      </c>
      <c r="E1060" s="2">
        <f t="shared" si="128"/>
        <v>4.0489099999999993</v>
      </c>
      <c r="F1060" s="2">
        <f t="shared" si="129"/>
        <v>3.9209699999999996</v>
      </c>
      <c r="G1060" s="2">
        <f t="shared" si="123"/>
        <v>3.4101419999999996</v>
      </c>
      <c r="H1060" s="2">
        <f t="shared" si="127"/>
        <v>2.9451470000000013</v>
      </c>
      <c r="I1060" s="2">
        <f t="array" ref="I1060">SUMPRODUCT(B1044:B1063, (ROW(B1044:B1063)-ROW(B1044)+1)) / (20*21/2)</f>
        <v>4.051804761904763</v>
      </c>
      <c r="J1060" s="2">
        <f t="shared" si="130"/>
        <v>3.8877163741173804</v>
      </c>
      <c r="K1060" s="2">
        <f t="shared" si="124"/>
        <v>3.5386014021463463</v>
      </c>
    </row>
    <row r="1061" spans="1:11" ht="13.5" x14ac:dyDescent="0.25">
      <c r="A1061" s="3">
        <f>TITRES_STAT!B1064</f>
        <v>43551</v>
      </c>
      <c r="B1061" s="6">
        <f>TITRES_STAT!D1064</f>
        <v>4.0803000000000003</v>
      </c>
      <c r="C1061" s="2">
        <f t="shared" si="125"/>
        <v>-5.659999999999954E-2</v>
      </c>
      <c r="D1061" s="2">
        <f t="shared" si="126"/>
        <v>4.0928800000000001</v>
      </c>
      <c r="E1061" s="2">
        <f t="shared" si="128"/>
        <v>4.0482800000000001</v>
      </c>
      <c r="F1061" s="2">
        <f t="shared" si="129"/>
        <v>3.945174999999999</v>
      </c>
      <c r="G1061" s="2">
        <f t="shared" si="123"/>
        <v>3.4330259999999995</v>
      </c>
      <c r="H1061" s="2">
        <f t="shared" si="127"/>
        <v>2.9530915000000015</v>
      </c>
      <c r="I1061" s="2">
        <f t="array" ref="I1061">SUMPRODUCT(B1045:B1064, (ROW(B1045:B1064)-ROW(B1045)+1)) / (20*21/2)</f>
        <v>4.0559328571428575</v>
      </c>
      <c r="J1061" s="2">
        <f t="shared" si="130"/>
        <v>3.9060576718204869</v>
      </c>
      <c r="K1061" s="2">
        <f t="shared" si="124"/>
        <v>3.5598444844151174</v>
      </c>
    </row>
    <row r="1062" spans="1:11" ht="13.5" x14ac:dyDescent="0.25">
      <c r="A1062" s="3">
        <f>TITRES_STAT!B1065</f>
        <v>43552</v>
      </c>
      <c r="B1062" s="6">
        <f>TITRES_STAT!D1065</f>
        <v>4.0803000000000003</v>
      </c>
      <c r="C1062" s="2">
        <f t="shared" si="125"/>
        <v>0</v>
      </c>
      <c r="D1062" s="2">
        <f t="shared" si="126"/>
        <v>4.0928800000000001</v>
      </c>
      <c r="E1062" s="2">
        <f t="shared" si="128"/>
        <v>4.0539300000000003</v>
      </c>
      <c r="F1062" s="2">
        <f t="shared" si="129"/>
        <v>3.9693799999999988</v>
      </c>
      <c r="G1062" s="2">
        <f t="shared" si="123"/>
        <v>3.4559099999999989</v>
      </c>
      <c r="H1062" s="2">
        <f t="shared" si="127"/>
        <v>2.9613030000000014</v>
      </c>
      <c r="I1062" s="2">
        <f t="array" ref="I1062">SUMPRODUCT(B1046:B1065, (ROW(B1046:B1065)-ROW(B1046)+1)) / (20*21/2)</f>
        <v>4.0576661904761897</v>
      </c>
      <c r="J1062" s="2">
        <f t="shared" si="130"/>
        <v>3.9226521792661546</v>
      </c>
      <c r="K1062" s="2">
        <f t="shared" si="124"/>
        <v>3.5802545046341328</v>
      </c>
    </row>
    <row r="1063" spans="1:11" ht="13.5" x14ac:dyDescent="0.25">
      <c r="A1063" s="3">
        <f>TITRES_STAT!B1066</f>
        <v>43553</v>
      </c>
      <c r="B1063" s="6">
        <f>TITRES_STAT!D1066</f>
        <v>4.0552000000000001</v>
      </c>
      <c r="C1063" s="2">
        <f t="shared" si="125"/>
        <v>-2.5100000000000122E-2</v>
      </c>
      <c r="D1063" s="2">
        <f t="shared" si="126"/>
        <v>4.0865999999999998</v>
      </c>
      <c r="E1063" s="2">
        <f t="shared" si="128"/>
        <v>4.0570700000000004</v>
      </c>
      <c r="F1063" s="2">
        <f t="shared" si="129"/>
        <v>3.9929549999999994</v>
      </c>
      <c r="G1063" s="2">
        <f t="shared" si="123"/>
        <v>3.4782919999999997</v>
      </c>
      <c r="H1063" s="2">
        <f t="shared" si="127"/>
        <v>2.9693295000000011</v>
      </c>
      <c r="I1063" s="2">
        <f t="array" ref="I1063">SUMPRODUCT(B1047:B1066, (ROW(B1047:B1066)-ROW(B1047)+1)) / (20*21/2)</f>
        <v>4.0658142857142865</v>
      </c>
      <c r="J1063" s="2">
        <f t="shared" si="130"/>
        <v>3.9352757812408066</v>
      </c>
      <c r="K1063" s="2">
        <f t="shared" si="124"/>
        <v>3.5988798181778923</v>
      </c>
    </row>
    <row r="1064" spans="1:11" ht="13.5" x14ac:dyDescent="0.25">
      <c r="A1064" s="3">
        <f>TITRES_STAT!B1067</f>
        <v>43556</v>
      </c>
      <c r="B1064" s="6">
        <f>TITRES_STAT!D1067</f>
        <v>4.0362999999999998</v>
      </c>
      <c r="C1064" s="2">
        <f t="shared" si="125"/>
        <v>-1.8900000000000361E-2</v>
      </c>
      <c r="D1064" s="2">
        <f t="shared" si="126"/>
        <v>4.0777999999999999</v>
      </c>
      <c r="E1064" s="2">
        <f t="shared" si="128"/>
        <v>4.0627200000000006</v>
      </c>
      <c r="F1064" s="2">
        <f t="shared" si="129"/>
        <v>4.0180999999999987</v>
      </c>
      <c r="G1064" s="2">
        <f t="shared" si="123"/>
        <v>3.4981579999999997</v>
      </c>
      <c r="H1064" s="2">
        <f t="shared" si="127"/>
        <v>2.9771135000000015</v>
      </c>
      <c r="I1064" s="2">
        <f t="array" ref="I1064">SUMPRODUCT(B1048:B1067, (ROW(B1048:B1067)-ROW(B1048)+1)) / (20*21/2)</f>
        <v>4.0730271428571436</v>
      </c>
      <c r="J1064" s="2">
        <f t="shared" si="130"/>
        <v>3.9448971354083486</v>
      </c>
      <c r="K1064" s="2">
        <f t="shared" si="124"/>
        <v>3.6160335507983667</v>
      </c>
    </row>
    <row r="1065" spans="1:11" ht="13.5" x14ac:dyDescent="0.25">
      <c r="A1065" s="3">
        <f>TITRES_STAT!B1068</f>
        <v>43557</v>
      </c>
      <c r="B1065" s="6">
        <f>TITRES_STAT!D1068</f>
        <v>4.0362999999999998</v>
      </c>
      <c r="C1065" s="2">
        <f t="shared" si="125"/>
        <v>0</v>
      </c>
      <c r="D1065" s="2">
        <f t="shared" si="126"/>
        <v>4.0576800000000004</v>
      </c>
      <c r="E1065" s="2">
        <f t="shared" si="128"/>
        <v>4.069</v>
      </c>
      <c r="F1065" s="2">
        <f t="shared" si="129"/>
        <v>4.0388449999999994</v>
      </c>
      <c r="G1065" s="2">
        <f t="shared" si="123"/>
        <v>3.5170179999999998</v>
      </c>
      <c r="H1065" s="2">
        <f t="shared" si="127"/>
        <v>2.9848975000000011</v>
      </c>
      <c r="I1065" s="2">
        <f t="array" ref="I1065">SUMPRODUCT(B1049:B1068, (ROW(B1049:B1068)-ROW(B1049)+1)) / (20*21/2)</f>
        <v>4.076711904761904</v>
      </c>
      <c r="J1065" s="2">
        <f t="shared" si="130"/>
        <v>3.9536021701313633</v>
      </c>
      <c r="K1065" s="2">
        <f t="shared" si="124"/>
        <v>3.63251458802196</v>
      </c>
    </row>
    <row r="1066" spans="1:11" ht="13.5" x14ac:dyDescent="0.25">
      <c r="A1066" s="3">
        <f>TITRES_STAT!B1069</f>
        <v>43558</v>
      </c>
      <c r="B1066" s="6">
        <f>TITRES_STAT!D1069</f>
        <v>4.1243999999999996</v>
      </c>
      <c r="C1066" s="2">
        <f t="shared" si="125"/>
        <v>8.8099999999999845E-2</v>
      </c>
      <c r="D1066" s="2">
        <f t="shared" si="126"/>
        <v>4.0665000000000004</v>
      </c>
      <c r="E1066" s="2">
        <f t="shared" si="128"/>
        <v>4.0796900000000003</v>
      </c>
      <c r="F1066" s="2">
        <f t="shared" si="129"/>
        <v>4.061164999999999</v>
      </c>
      <c r="G1066" s="2">
        <f t="shared" si="123"/>
        <v>3.5376400000000001</v>
      </c>
      <c r="H1066" s="2">
        <f t="shared" si="127"/>
        <v>2.9931220000000014</v>
      </c>
      <c r="I1066" s="2">
        <f t="array" ref="I1066">SUMPRODUCT(B1050:B1069, (ROW(B1050:B1069)-ROW(B1050)+1)) / (20*21/2)</f>
        <v>4.0894376190476187</v>
      </c>
      <c r="J1066" s="2">
        <f t="shared" si="130"/>
        <v>3.9698686301188522</v>
      </c>
      <c r="K1066" s="2">
        <f t="shared" si="124"/>
        <v>3.6518042120210987</v>
      </c>
    </row>
    <row r="1067" spans="1:11" ht="13.5" x14ac:dyDescent="0.25">
      <c r="A1067" s="3">
        <f>TITRES_STAT!B1070</f>
        <v>43559</v>
      </c>
      <c r="B1067" s="6">
        <f>TITRES_STAT!D1070</f>
        <v>4.1368999999999998</v>
      </c>
      <c r="C1067" s="2">
        <f t="shared" si="125"/>
        <v>1.2500000000000178E-2</v>
      </c>
      <c r="D1067" s="2">
        <f t="shared" si="126"/>
        <v>4.0778200000000009</v>
      </c>
      <c r="E1067" s="2">
        <f t="shared" si="128"/>
        <v>4.08535</v>
      </c>
      <c r="F1067" s="2">
        <f t="shared" si="129"/>
        <v>4.0731099999999989</v>
      </c>
      <c r="G1067" s="2">
        <f t="shared" si="123"/>
        <v>3.5587639999999992</v>
      </c>
      <c r="H1067" s="2">
        <f t="shared" si="127"/>
        <v>3.0013495000000012</v>
      </c>
      <c r="I1067" s="2">
        <f t="array" ref="I1067">SUMPRODUCT(B1051:B1070, (ROW(B1051:B1070)-ROW(B1051)+1)) / (20*21/2)</f>
        <v>4.0990528571428575</v>
      </c>
      <c r="J1067" s="2">
        <f t="shared" si="130"/>
        <v>3.9857763796313423</v>
      </c>
      <c r="K1067" s="2">
        <f t="shared" si="124"/>
        <v>3.6708275762555655</v>
      </c>
    </row>
    <row r="1068" spans="1:11" ht="13.5" x14ac:dyDescent="0.25">
      <c r="A1068" s="3">
        <f>TITRES_STAT!B1071</f>
        <v>43560</v>
      </c>
      <c r="B1068" s="6">
        <f>TITRES_STAT!D1071</f>
        <v>4.1117999999999997</v>
      </c>
      <c r="C1068" s="2">
        <f t="shared" si="125"/>
        <v>-2.5100000000000122E-2</v>
      </c>
      <c r="D1068" s="2">
        <f t="shared" si="126"/>
        <v>4.0891399999999996</v>
      </c>
      <c r="E1068" s="2">
        <f t="shared" si="128"/>
        <v>4.0878700000000006</v>
      </c>
      <c r="F1068" s="2">
        <f t="shared" si="129"/>
        <v>4.0724799999999997</v>
      </c>
      <c r="G1068" s="2">
        <f t="shared" si="123"/>
        <v>3.5805179999999996</v>
      </c>
      <c r="H1068" s="2">
        <f t="shared" si="127"/>
        <v>3.0094515000000013</v>
      </c>
      <c r="I1068" s="2">
        <f t="array" ref="I1068">SUMPRODUCT(B1052:B1071, (ROW(B1052:B1071)-ROW(B1052)+1)) / (20*21/2)</f>
        <v>4.1083985714285705</v>
      </c>
      <c r="J1068" s="2">
        <f t="shared" si="130"/>
        <v>3.9977786291902619</v>
      </c>
      <c r="K1068" s="2">
        <f t="shared" si="124"/>
        <v>3.6881206124808377</v>
      </c>
    </row>
    <row r="1069" spans="1:11" ht="13.5" x14ac:dyDescent="0.25">
      <c r="A1069" s="3">
        <f>TITRES_STAT!B1072</f>
        <v>43563</v>
      </c>
      <c r="B1069" s="6">
        <f>TITRES_STAT!D1072</f>
        <v>4.2061000000000002</v>
      </c>
      <c r="C1069" s="2">
        <f t="shared" si="125"/>
        <v>9.4300000000000495E-2</v>
      </c>
      <c r="D1069" s="2">
        <f t="shared" si="126"/>
        <v>4.1230999999999991</v>
      </c>
      <c r="E1069" s="2">
        <f t="shared" si="128"/>
        <v>4.1004500000000004</v>
      </c>
      <c r="F1069" s="2">
        <f t="shared" si="129"/>
        <v>4.0737399999999999</v>
      </c>
      <c r="G1069" s="2">
        <f t="shared" si="123"/>
        <v>3.6037799999999991</v>
      </c>
      <c r="H1069" s="2">
        <f t="shared" si="127"/>
        <v>3.0179655000000007</v>
      </c>
      <c r="I1069" s="2">
        <f t="array" ref="I1069">SUMPRODUCT(B1053:B1072, (ROW(B1053:B1072)-ROW(B1053)+1)) / (20*21/2)</f>
        <v>4.1131247619047615</v>
      </c>
      <c r="J1069" s="2">
        <f t="shared" si="130"/>
        <v>4.01761875974357</v>
      </c>
      <c r="K1069" s="2">
        <f t="shared" si="124"/>
        <v>3.7084335296384521</v>
      </c>
    </row>
    <row r="1070" spans="1:11" ht="13.5" x14ac:dyDescent="0.25">
      <c r="A1070" s="3">
        <f>TITRES_STAT!B1073</f>
        <v>43565</v>
      </c>
      <c r="B1070" s="6">
        <f>TITRES_STAT!D1073</f>
        <v>4.1746999999999996</v>
      </c>
      <c r="C1070" s="2">
        <f t="shared" si="125"/>
        <v>-3.1400000000000539E-2</v>
      </c>
      <c r="D1070" s="2">
        <f t="shared" si="126"/>
        <v>4.1507799999999992</v>
      </c>
      <c r="E1070" s="2">
        <f t="shared" si="128"/>
        <v>4.1042300000000003</v>
      </c>
      <c r="F1070" s="2">
        <f t="shared" si="129"/>
        <v>4.0765699999999994</v>
      </c>
      <c r="G1070" s="2">
        <f t="shared" si="123"/>
        <v>3.6264139999999991</v>
      </c>
      <c r="H1070" s="2">
        <f t="shared" si="127"/>
        <v>3.0262930000000012</v>
      </c>
      <c r="I1070" s="2">
        <f t="array" ref="I1070">SUMPRODUCT(B1054:B1073, (ROW(B1054:B1073)-ROW(B1054)+1)) / (20*21/2)</f>
        <v>4.1161519047619048</v>
      </c>
      <c r="J1070" s="2">
        <f t="shared" si="130"/>
        <v>4.0325788778632301</v>
      </c>
      <c r="K1070" s="2">
        <f t="shared" si="124"/>
        <v>3.7267184892604734</v>
      </c>
    </row>
    <row r="1071" spans="1:11" ht="13.5" x14ac:dyDescent="0.25">
      <c r="A1071" s="3">
        <f>TITRES_STAT!B1074</f>
        <v>43566</v>
      </c>
      <c r="B1071" s="6">
        <f>TITRES_STAT!D1074</f>
        <v>4.1746999999999996</v>
      </c>
      <c r="C1071" s="2">
        <f t="shared" si="125"/>
        <v>0</v>
      </c>
      <c r="D1071" s="2">
        <f t="shared" si="126"/>
        <v>4.1608400000000003</v>
      </c>
      <c r="E1071" s="2">
        <f t="shared" si="128"/>
        <v>4.1136700000000008</v>
      </c>
      <c r="F1071" s="2">
        <f t="shared" si="129"/>
        <v>4.0809750000000005</v>
      </c>
      <c r="G1071" s="2">
        <f t="shared" si="123"/>
        <v>3.648293999999999</v>
      </c>
      <c r="H1071" s="2">
        <f t="shared" si="127"/>
        <v>3.0347095000000013</v>
      </c>
      <c r="I1071" s="2">
        <f t="array" ref="I1071">SUMPRODUCT(B1055:B1074, (ROW(B1055:B1074)-ROW(B1055)+1)) / (20*21/2)</f>
        <v>4.1169300000000009</v>
      </c>
      <c r="J1071" s="2">
        <f t="shared" si="130"/>
        <v>4.0461142228286366</v>
      </c>
      <c r="K1071" s="2">
        <f t="shared" si="124"/>
        <v>3.7442863916424156</v>
      </c>
    </row>
    <row r="1072" spans="1:11" ht="13.5" x14ac:dyDescent="0.25">
      <c r="A1072" s="3">
        <f>TITRES_STAT!B1075</f>
        <v>43567</v>
      </c>
      <c r="B1072" s="6">
        <f>TITRES_STAT!D1075</f>
        <v>4.1306000000000003</v>
      </c>
      <c r="C1072" s="2">
        <f t="shared" si="125"/>
        <v>-4.4099999999999362E-2</v>
      </c>
      <c r="D1072" s="2">
        <f t="shared" si="126"/>
        <v>4.1595800000000001</v>
      </c>
      <c r="E1072" s="2">
        <f t="shared" si="128"/>
        <v>4.1187000000000005</v>
      </c>
      <c r="F1072" s="2">
        <f t="shared" si="129"/>
        <v>4.0863150000000008</v>
      </c>
      <c r="G1072" s="2">
        <f t="shared" si="123"/>
        <v>3.6700459999999993</v>
      </c>
      <c r="H1072" s="2">
        <f t="shared" si="127"/>
        <v>3.0429055000000012</v>
      </c>
      <c r="I1072" s="2">
        <f t="array" ref="I1072">SUMPRODUCT(B1056:B1075, (ROW(B1056:B1075)-ROW(B1056)+1)) / (20*21/2)</f>
        <v>4.1201299999999996</v>
      </c>
      <c r="J1072" s="2">
        <f t="shared" si="130"/>
        <v>4.0541604873211474</v>
      </c>
      <c r="K1072" s="2">
        <f t="shared" si="124"/>
        <v>3.7594359449113406</v>
      </c>
    </row>
    <row r="1073" spans="1:11" ht="13.5" x14ac:dyDescent="0.25">
      <c r="A1073" s="3">
        <f>TITRES_STAT!B1076</f>
        <v>43570</v>
      </c>
      <c r="B1073" s="6">
        <f>TITRES_STAT!D1076</f>
        <v>4.1181000000000001</v>
      </c>
      <c r="C1073" s="2">
        <f t="shared" si="125"/>
        <v>-1.2500000000000178E-2</v>
      </c>
      <c r="D1073" s="2">
        <f t="shared" si="126"/>
        <v>4.1608400000000003</v>
      </c>
      <c r="E1073" s="2">
        <f t="shared" si="128"/>
        <v>4.1249899999999995</v>
      </c>
      <c r="F1073" s="2">
        <f t="shared" si="129"/>
        <v>4.0910299999999999</v>
      </c>
      <c r="G1073" s="2">
        <f t="shared" si="123"/>
        <v>3.6915479999999992</v>
      </c>
      <c r="H1073" s="2">
        <f t="shared" si="127"/>
        <v>3.0510390000000012</v>
      </c>
      <c r="I1073" s="2">
        <f t="array" ref="I1073">SUMPRODUCT(B1057:B1076, (ROW(B1057:B1076)-ROW(B1057)+1)) / (20*21/2)</f>
        <v>4.125581904761904</v>
      </c>
      <c r="J1073" s="2">
        <f t="shared" si="130"/>
        <v>4.0602499647191337</v>
      </c>
      <c r="K1073" s="2">
        <f t="shared" si="124"/>
        <v>3.7735012019736414</v>
      </c>
    </row>
    <row r="1074" spans="1:11" ht="13.5" x14ac:dyDescent="0.25">
      <c r="A1074" s="3">
        <f>TITRES_STAT!B1077</f>
        <v>43571</v>
      </c>
      <c r="B1074" s="6">
        <f>TITRES_STAT!D1077</f>
        <v>4.0991999999999997</v>
      </c>
      <c r="C1074" s="2">
        <f t="shared" si="125"/>
        <v>-1.8900000000000361E-2</v>
      </c>
      <c r="D1074" s="2">
        <f t="shared" si="126"/>
        <v>4.1394600000000006</v>
      </c>
      <c r="E1074" s="2">
        <f t="shared" si="128"/>
        <v>4.1312799999999994</v>
      </c>
      <c r="F1074" s="2">
        <f t="shared" si="129"/>
        <v>4.0969999999999995</v>
      </c>
      <c r="G1074" s="2">
        <f t="shared" ref="G1074:G1137" si="131">AVERAGE(B1025:B1074)</f>
        <v>3.7126719999999995</v>
      </c>
      <c r="H1074" s="2">
        <f t="shared" si="127"/>
        <v>3.0590780000000013</v>
      </c>
      <c r="I1074" s="2">
        <f t="array" ref="I1074">SUMPRODUCT(B1058:B1077, (ROW(B1058:B1077)-ROW(B1058)+1)) / (20*21/2)</f>
        <v>4.1285452380952385</v>
      </c>
      <c r="J1074" s="2">
        <f t="shared" si="130"/>
        <v>4.0639594918887401</v>
      </c>
      <c r="K1074" s="2">
        <f t="shared" si="124"/>
        <v>3.7862737038570282</v>
      </c>
    </row>
    <row r="1075" spans="1:11" ht="13.5" x14ac:dyDescent="0.25">
      <c r="A1075" s="3">
        <f>TITRES_STAT!B1078</f>
        <v>43572</v>
      </c>
      <c r="B1075" s="6">
        <f>TITRES_STAT!D1078</f>
        <v>4.1306000000000003</v>
      </c>
      <c r="C1075" s="2">
        <f t="shared" si="125"/>
        <v>3.1400000000000539E-2</v>
      </c>
      <c r="D1075" s="2">
        <f t="shared" si="126"/>
        <v>4.1306399999999996</v>
      </c>
      <c r="E1075" s="2">
        <f t="shared" si="128"/>
        <v>4.1407100000000003</v>
      </c>
      <c r="F1075" s="2">
        <f t="shared" si="129"/>
        <v>4.1048549999999997</v>
      </c>
      <c r="G1075" s="2">
        <f t="shared" si="131"/>
        <v>3.7361859999999991</v>
      </c>
      <c r="H1075" s="2">
        <f t="shared" si="127"/>
        <v>3.0672740000000016</v>
      </c>
      <c r="I1075" s="2">
        <f t="array" ref="I1075">SUMPRODUCT(B1059:B1078, (ROW(B1059:B1078)-ROW(B1059)+1)) / (20*21/2)</f>
        <v>4.134799523809523</v>
      </c>
      <c r="J1075" s="2">
        <f t="shared" si="130"/>
        <v>4.0703062069469551</v>
      </c>
      <c r="K1075" s="2">
        <f t="shared" ref="K1075:K1138" si="132">$K$4*B1075+(1-$K$4)*K1074</f>
        <v>3.7997766958626351</v>
      </c>
    </row>
    <row r="1076" spans="1:11" ht="13.5" x14ac:dyDescent="0.25">
      <c r="A1076" s="3">
        <f>TITRES_STAT!B1079</f>
        <v>43573</v>
      </c>
      <c r="B1076" s="6">
        <f>TITRES_STAT!D1079</f>
        <v>4.1620999999999997</v>
      </c>
      <c r="C1076" s="2">
        <f t="shared" si="125"/>
        <v>3.1499999999999417E-2</v>
      </c>
      <c r="D1076" s="2">
        <f t="shared" si="126"/>
        <v>4.12812</v>
      </c>
      <c r="E1076" s="2">
        <f t="shared" si="128"/>
        <v>4.1444800000000006</v>
      </c>
      <c r="F1076" s="2">
        <f t="shared" si="129"/>
        <v>4.1120849999999995</v>
      </c>
      <c r="G1076" s="2">
        <f t="shared" si="131"/>
        <v>3.7590719999999993</v>
      </c>
      <c r="H1076" s="2">
        <f t="shared" si="127"/>
        <v>3.0757165000000013</v>
      </c>
      <c r="I1076" s="2">
        <f t="array" ref="I1076">SUMPRODUCT(B1060:B1079, (ROW(B1060:B1079)-ROW(B1060)+1)) / (20*21/2)</f>
        <v>4.1346238095238084</v>
      </c>
      <c r="J1076" s="2">
        <f t="shared" si="130"/>
        <v>4.0790484729520067</v>
      </c>
      <c r="K1076" s="2">
        <f t="shared" si="132"/>
        <v>3.8139854528876302</v>
      </c>
    </row>
    <row r="1077" spans="1:11" ht="13.5" x14ac:dyDescent="0.25">
      <c r="A1077" s="3">
        <f>TITRES_STAT!B1080</f>
        <v>43574</v>
      </c>
      <c r="B1077" s="6">
        <f>TITRES_STAT!D1080</f>
        <v>4.1432000000000002</v>
      </c>
      <c r="C1077" s="2">
        <f t="shared" si="125"/>
        <v>-1.8899999999999473E-2</v>
      </c>
      <c r="D1077" s="2">
        <f t="shared" si="126"/>
        <v>4.1306399999999996</v>
      </c>
      <c r="E1077" s="2">
        <f t="shared" si="128"/>
        <v>4.1451099999999999</v>
      </c>
      <c r="F1077" s="2">
        <f t="shared" si="129"/>
        <v>4.1152299999999995</v>
      </c>
      <c r="G1077" s="2">
        <f t="shared" si="131"/>
        <v>3.7819559999999992</v>
      </c>
      <c r="H1077" s="2">
        <f t="shared" si="127"/>
        <v>3.0839755000000006</v>
      </c>
      <c r="I1077" s="2">
        <f t="array" ref="I1077">SUMPRODUCT(B1061:B1080, (ROW(B1061:B1080)-ROW(B1061)+1)) / (20*21/2)</f>
        <v>4.1342680952380952</v>
      </c>
      <c r="J1077" s="2">
        <f t="shared" si="130"/>
        <v>4.0851581421946728</v>
      </c>
      <c r="K1077" s="2">
        <f t="shared" si="132"/>
        <v>3.826895827284194</v>
      </c>
    </row>
    <row r="1078" spans="1:11" ht="13.5" x14ac:dyDescent="0.25">
      <c r="A1078" s="3">
        <f>TITRES_STAT!B1081</f>
        <v>43577</v>
      </c>
      <c r="B1078" s="6">
        <f>TITRES_STAT!D1081</f>
        <v>4.1809000000000003</v>
      </c>
      <c r="C1078" s="2">
        <f t="shared" si="125"/>
        <v>3.7700000000000067E-2</v>
      </c>
      <c r="D1078" s="2">
        <f t="shared" si="126"/>
        <v>4.1432000000000002</v>
      </c>
      <c r="E1078" s="2">
        <f t="shared" si="128"/>
        <v>4.1520200000000003</v>
      </c>
      <c r="F1078" s="2">
        <f t="shared" si="129"/>
        <v>4.1199449999999995</v>
      </c>
      <c r="G1078" s="2">
        <f t="shared" si="131"/>
        <v>3.8058459999999998</v>
      </c>
      <c r="H1078" s="2">
        <f t="shared" si="127"/>
        <v>3.0927790000000006</v>
      </c>
      <c r="I1078" s="2">
        <f t="array" ref="I1078">SUMPRODUCT(B1062:B1081, (ROW(B1062:B1081)-ROW(B1062)+1)) / (20*21/2)</f>
        <v>4.131001904761904</v>
      </c>
      <c r="J1078" s="2">
        <f t="shared" si="130"/>
        <v>4.0942764143666093</v>
      </c>
      <c r="K1078" s="2">
        <f t="shared" si="132"/>
        <v>3.8407783438612846</v>
      </c>
    </row>
    <row r="1079" spans="1:11" ht="13.5" x14ac:dyDescent="0.25">
      <c r="A1079" s="3">
        <f>TITRES_STAT!B1082</f>
        <v>43578</v>
      </c>
      <c r="B1079" s="6">
        <f>TITRES_STAT!D1082</f>
        <v>4.1181000000000001</v>
      </c>
      <c r="C1079" s="2">
        <f t="shared" si="125"/>
        <v>-6.2800000000000189E-2</v>
      </c>
      <c r="D1079" s="2">
        <f t="shared" si="126"/>
        <v>4.146980000000001</v>
      </c>
      <c r="E1079" s="2">
        <f t="shared" si="128"/>
        <v>4.1432200000000003</v>
      </c>
      <c r="F1079" s="2">
        <f t="shared" si="129"/>
        <v>4.121834999999999</v>
      </c>
      <c r="G1079" s="2">
        <f t="shared" si="131"/>
        <v>3.8278519999999991</v>
      </c>
      <c r="H1079" s="2">
        <f t="shared" si="127"/>
        <v>3.1012090000000008</v>
      </c>
      <c r="I1079" s="2">
        <f t="array" ref="I1079">SUMPRODUCT(B1063:B1082, (ROW(B1063:B1082)-ROW(B1063)+1)) / (20*21/2)</f>
        <v>4.1241152380952384</v>
      </c>
      <c r="J1079" s="2">
        <f t="shared" si="130"/>
        <v>4.0965453272840753</v>
      </c>
      <c r="K1079" s="2">
        <f t="shared" si="132"/>
        <v>3.8516537029255482</v>
      </c>
    </row>
    <row r="1080" spans="1:11" ht="13.5" x14ac:dyDescent="0.25">
      <c r="A1080" s="3">
        <f>TITRES_STAT!B1083</f>
        <v>43579</v>
      </c>
      <c r="B1080" s="6">
        <f>TITRES_STAT!D1083</f>
        <v>4.1181000000000001</v>
      </c>
      <c r="C1080" s="2">
        <f t="shared" si="125"/>
        <v>0</v>
      </c>
      <c r="D1080" s="2">
        <f t="shared" si="126"/>
        <v>4.1444799999999997</v>
      </c>
      <c r="E1080" s="2">
        <f t="shared" si="128"/>
        <v>4.1375599999999988</v>
      </c>
      <c r="F1080" s="2">
        <f t="shared" si="129"/>
        <v>4.1208949999999991</v>
      </c>
      <c r="G1080" s="2">
        <f t="shared" si="131"/>
        <v>3.8498579999999993</v>
      </c>
      <c r="H1080" s="2">
        <f t="shared" si="127"/>
        <v>3.1094910000000002</v>
      </c>
      <c r="I1080" s="2">
        <f t="array" ref="I1080">SUMPRODUCT(B1064:B1083, (ROW(B1064:B1083)-ROW(B1064)+1)) / (20*21/2)</f>
        <v>4.1137876190476188</v>
      </c>
      <c r="J1080" s="2">
        <f t="shared" si="130"/>
        <v>4.0985981532570204</v>
      </c>
      <c r="K1080" s="2">
        <f t="shared" si="132"/>
        <v>3.8621025773206252</v>
      </c>
    </row>
    <row r="1081" spans="1:11" ht="13.5" x14ac:dyDescent="0.25">
      <c r="A1081" s="3">
        <f>TITRES_STAT!B1084</f>
        <v>43580</v>
      </c>
      <c r="B1081" s="6">
        <f>TITRES_STAT!D1084</f>
        <v>4.0865999999999998</v>
      </c>
      <c r="C1081" s="2">
        <f t="shared" si="125"/>
        <v>-3.1500000000000306E-2</v>
      </c>
      <c r="D1081" s="2">
        <f t="shared" si="126"/>
        <v>4.1293800000000003</v>
      </c>
      <c r="E1081" s="2">
        <f t="shared" si="128"/>
        <v>4.1287499999999993</v>
      </c>
      <c r="F1081" s="2">
        <f t="shared" si="129"/>
        <v>4.1212099999999996</v>
      </c>
      <c r="G1081" s="2">
        <f t="shared" si="131"/>
        <v>3.871233999999999</v>
      </c>
      <c r="H1081" s="2">
        <f t="shared" si="127"/>
        <v>3.1177635000000006</v>
      </c>
      <c r="I1081" s="2">
        <f t="array" ref="I1081">SUMPRODUCT(B1065:B1084, (ROW(B1065:B1084)-ROW(B1065)+1)) / (20*21/2)</f>
        <v>4.1030695238095243</v>
      </c>
      <c r="J1081" s="2">
        <f t="shared" si="130"/>
        <v>4.0974554719944472</v>
      </c>
      <c r="K1081" s="2">
        <f t="shared" si="132"/>
        <v>3.8709063978178557</v>
      </c>
    </row>
    <row r="1082" spans="1:11" ht="13.5" x14ac:dyDescent="0.25">
      <c r="A1082" s="3">
        <f>TITRES_STAT!B1085</f>
        <v>43581</v>
      </c>
      <c r="B1082" s="6">
        <f>TITRES_STAT!D1085</f>
        <v>4.0488999999999997</v>
      </c>
      <c r="C1082" s="2">
        <f t="shared" si="125"/>
        <v>-3.7700000000000067E-2</v>
      </c>
      <c r="D1082" s="2">
        <f t="shared" si="126"/>
        <v>4.1105199999999993</v>
      </c>
      <c r="E1082" s="2">
        <f t="shared" si="128"/>
        <v>4.1205799999999995</v>
      </c>
      <c r="F1082" s="2">
        <f t="shared" si="129"/>
        <v>4.1196400000000004</v>
      </c>
      <c r="G1082" s="2">
        <f t="shared" si="131"/>
        <v>3.8924839999999987</v>
      </c>
      <c r="H1082" s="2">
        <f t="shared" si="127"/>
        <v>3.1257290000000002</v>
      </c>
      <c r="I1082" s="2">
        <f t="array" ref="I1082">SUMPRODUCT(B1066:B1085, (ROW(B1066:B1085)-ROW(B1066)+1)) / (20*21/2)</f>
        <v>4.0937009523809529</v>
      </c>
      <c r="J1082" s="2">
        <f t="shared" si="130"/>
        <v>4.0928311413283094</v>
      </c>
      <c r="K1082" s="2">
        <f t="shared" si="132"/>
        <v>3.8778865390799004</v>
      </c>
    </row>
    <row r="1083" spans="1:11" ht="13.5" x14ac:dyDescent="0.25">
      <c r="A1083" s="3">
        <f>TITRES_STAT!B1086</f>
        <v>43584</v>
      </c>
      <c r="B1083" s="6">
        <f>TITRES_STAT!D1086</f>
        <v>4.0111999999999997</v>
      </c>
      <c r="C1083" s="2">
        <f t="shared" si="125"/>
        <v>-3.7700000000000067E-2</v>
      </c>
      <c r="D1083" s="2">
        <f t="shared" si="126"/>
        <v>4.0765799999999999</v>
      </c>
      <c r="E1083" s="2">
        <f t="shared" si="128"/>
        <v>4.10989</v>
      </c>
      <c r="F1083" s="2">
        <f t="shared" si="129"/>
        <v>4.1174400000000002</v>
      </c>
      <c r="G1083" s="2">
        <f t="shared" si="131"/>
        <v>3.9131059999999986</v>
      </c>
      <c r="H1083" s="2">
        <f t="shared" si="127"/>
        <v>3.1334765000000004</v>
      </c>
      <c r="I1083" s="2">
        <f t="array" ref="I1083">SUMPRODUCT(B1067:B1086, (ROW(B1067:B1086)-ROW(B1067)+1)) / (20*21/2)</f>
        <v>4.0832219047619036</v>
      </c>
      <c r="J1083" s="2">
        <f t="shared" si="130"/>
        <v>4.0850567469160897</v>
      </c>
      <c r="K1083" s="2">
        <f t="shared" si="132"/>
        <v>3.8831145179395126</v>
      </c>
    </row>
    <row r="1084" spans="1:11" ht="13.5" x14ac:dyDescent="0.25">
      <c r="A1084" s="3">
        <f>TITRES_STAT!B1087</f>
        <v>43585</v>
      </c>
      <c r="B1084" s="6">
        <f>TITRES_STAT!D1087</f>
        <v>4.0049000000000001</v>
      </c>
      <c r="C1084" s="2">
        <f t="shared" si="125"/>
        <v>-6.2999999999995282E-3</v>
      </c>
      <c r="D1084" s="2">
        <f t="shared" si="126"/>
        <v>4.053939999999999</v>
      </c>
      <c r="E1084" s="2">
        <f t="shared" si="128"/>
        <v>4.10046</v>
      </c>
      <c r="F1084" s="2">
        <f t="shared" si="129"/>
        <v>4.115870000000001</v>
      </c>
      <c r="G1084" s="2">
        <f t="shared" si="131"/>
        <v>3.9329739999999989</v>
      </c>
      <c r="H1084" s="2">
        <f t="shared" si="127"/>
        <v>3.141251500000001</v>
      </c>
      <c r="I1084" s="2">
        <f t="array" ref="I1084">SUMPRODUCT(B1068:B1087, (ROW(B1068:B1087)-ROW(B1068)+1)) / (20*21/2)</f>
        <v>4.0727119047619054</v>
      </c>
      <c r="J1084" s="2">
        <f t="shared" si="130"/>
        <v>4.0774227710193198</v>
      </c>
      <c r="K1084" s="2">
        <f t="shared" si="132"/>
        <v>3.8878904191967867</v>
      </c>
    </row>
    <row r="1085" spans="1:11" ht="13.5" x14ac:dyDescent="0.25">
      <c r="A1085" s="3">
        <f>TITRES_STAT!B1088</f>
        <v>43587</v>
      </c>
      <c r="B1085" s="6">
        <f>TITRES_STAT!D1088</f>
        <v>4.0175000000000001</v>
      </c>
      <c r="C1085" s="2">
        <f t="shared" si="125"/>
        <v>1.2599999999999945E-2</v>
      </c>
      <c r="D1085" s="2">
        <f t="shared" si="126"/>
        <v>4.0338200000000004</v>
      </c>
      <c r="E1085" s="2">
        <f t="shared" si="128"/>
        <v>4.0891500000000001</v>
      </c>
      <c r="F1085" s="2">
        <f t="shared" si="129"/>
        <v>4.1149300000000002</v>
      </c>
      <c r="G1085" s="2">
        <f t="shared" si="131"/>
        <v>3.9529679999999989</v>
      </c>
      <c r="H1085" s="2">
        <f t="shared" si="127"/>
        <v>3.149089500000001</v>
      </c>
      <c r="I1085" s="2">
        <f t="array" ref="I1085">SUMPRODUCT(B1069:B1088, (ROW(B1069:B1088)-ROW(B1069)+1)) / (20*21/2)</f>
        <v>4.0628604761904761</v>
      </c>
      <c r="J1085" s="2">
        <f t="shared" si="130"/>
        <v>4.0717158404460516</v>
      </c>
      <c r="K1085" s="2">
        <f t="shared" si="132"/>
        <v>3.8929731478557366</v>
      </c>
    </row>
    <row r="1086" spans="1:11" ht="13.5" x14ac:dyDescent="0.25">
      <c r="A1086" s="3">
        <f>TITRES_STAT!B1089</f>
        <v>43588</v>
      </c>
      <c r="B1086" s="6">
        <f>TITRES_STAT!D1089</f>
        <v>4.0049000000000001</v>
      </c>
      <c r="C1086" s="2">
        <f t="shared" si="125"/>
        <v>-1.2599999999999945E-2</v>
      </c>
      <c r="D1086" s="2">
        <f t="shared" si="126"/>
        <v>4.0174799999999991</v>
      </c>
      <c r="E1086" s="2">
        <f t="shared" si="128"/>
        <v>4.0734300000000001</v>
      </c>
      <c r="F1086" s="2">
        <f t="shared" si="129"/>
        <v>4.1089550000000008</v>
      </c>
      <c r="G1086" s="2">
        <f t="shared" si="131"/>
        <v>3.9727099999999997</v>
      </c>
      <c r="H1086" s="2">
        <f t="shared" si="127"/>
        <v>3.1565975000000011</v>
      </c>
      <c r="I1086" s="2">
        <f t="array" ref="I1086">SUMPRODUCT(B1070:B1089, (ROW(B1070:B1089)-ROW(B1070)+1)) / (20*21/2)</f>
        <v>4.0505576190476189</v>
      </c>
      <c r="J1086" s="2">
        <f t="shared" si="130"/>
        <v>4.0653524270702377</v>
      </c>
      <c r="K1086" s="2">
        <f t="shared" si="132"/>
        <v>3.8973624361751193</v>
      </c>
    </row>
    <row r="1087" spans="1:11" ht="13.5" x14ac:dyDescent="0.25">
      <c r="A1087" s="3">
        <f>TITRES_STAT!B1090</f>
        <v>43591</v>
      </c>
      <c r="B1087" s="6">
        <f>TITRES_STAT!D1090</f>
        <v>3.9986000000000002</v>
      </c>
      <c r="C1087" s="2">
        <f t="shared" si="125"/>
        <v>-6.2999999999999723E-3</v>
      </c>
      <c r="D1087" s="2">
        <f t="shared" si="126"/>
        <v>4.0074199999999998</v>
      </c>
      <c r="E1087" s="2">
        <f t="shared" si="128"/>
        <v>4.0589700000000004</v>
      </c>
      <c r="F1087" s="2">
        <f t="shared" si="129"/>
        <v>4.1020400000000006</v>
      </c>
      <c r="G1087" s="2">
        <f t="shared" si="131"/>
        <v>3.9886799999999996</v>
      </c>
      <c r="H1087" s="2">
        <f t="shared" si="127"/>
        <v>3.1637185000000017</v>
      </c>
      <c r="I1087" s="2">
        <f t="array" ref="I1087">SUMPRODUCT(B1071:B1090, (ROW(B1071:B1090)-ROW(B1071)+1)) / (20*21/2)</f>
        <v>4.0417828571428576</v>
      </c>
      <c r="J1087" s="2">
        <f t="shared" si="130"/>
        <v>4.0589950530635486</v>
      </c>
      <c r="K1087" s="2">
        <f t="shared" si="132"/>
        <v>3.9013325367172715</v>
      </c>
    </row>
    <row r="1088" spans="1:11" ht="13.5" x14ac:dyDescent="0.25">
      <c r="A1088" s="3">
        <f>TITRES_STAT!B1091</f>
        <v>43592</v>
      </c>
      <c r="B1088" s="6">
        <f>TITRES_STAT!D1091</f>
        <v>3.9986000000000002</v>
      </c>
      <c r="C1088" s="2">
        <f t="shared" si="125"/>
        <v>0</v>
      </c>
      <c r="D1088" s="2">
        <f t="shared" si="126"/>
        <v>4.0049000000000001</v>
      </c>
      <c r="E1088" s="2">
        <f t="shared" si="128"/>
        <v>4.0407400000000004</v>
      </c>
      <c r="F1088" s="2">
        <f t="shared" si="129"/>
        <v>4.0963799999999999</v>
      </c>
      <c r="G1088" s="2">
        <f t="shared" si="131"/>
        <v>4.002008</v>
      </c>
      <c r="H1088" s="2">
        <f t="shared" si="127"/>
        <v>3.1706615000000018</v>
      </c>
      <c r="I1088" s="2">
        <f t="array" ref="I1088">SUMPRODUCT(B1072:B1091, (ROW(B1072:B1091)-ROW(B1072)+1)) / (20*21/2)</f>
        <v>4.0350766666666669</v>
      </c>
      <c r="J1088" s="2">
        <f t="shared" si="130"/>
        <v>4.0532431432479727</v>
      </c>
      <c r="K1088" s="2">
        <f t="shared" si="132"/>
        <v>3.9051469470420845</v>
      </c>
    </row>
    <row r="1089" spans="1:11" ht="13.5" x14ac:dyDescent="0.25">
      <c r="A1089" s="3">
        <f>TITRES_STAT!B1092</f>
        <v>43593</v>
      </c>
      <c r="B1089" s="6">
        <f>TITRES_STAT!D1092</f>
        <v>3.9672000000000001</v>
      </c>
      <c r="C1089" s="2">
        <f t="shared" si="125"/>
        <v>-3.1400000000000095E-2</v>
      </c>
      <c r="D1089" s="2">
        <f t="shared" si="126"/>
        <v>3.9973600000000005</v>
      </c>
      <c r="E1089" s="2">
        <f t="shared" si="128"/>
        <v>4.0256500000000006</v>
      </c>
      <c r="F1089" s="2">
        <f t="shared" si="129"/>
        <v>4.0844350000000009</v>
      </c>
      <c r="G1089" s="2">
        <f t="shared" si="131"/>
        <v>4.0110619999999999</v>
      </c>
      <c r="H1089" s="2">
        <f t="shared" si="127"/>
        <v>3.1772945000000017</v>
      </c>
      <c r="I1089" s="2">
        <f t="array" ref="I1089">SUMPRODUCT(B1073:B1092, (ROW(B1073:B1092)-ROW(B1073)+1)) / (20*21/2)</f>
        <v>4.0285790476190479</v>
      </c>
      <c r="J1089" s="2">
        <f t="shared" si="130"/>
        <v>4.0450485581767373</v>
      </c>
      <c r="K1089" s="2">
        <f t="shared" si="132"/>
        <v>3.907580400099258</v>
      </c>
    </row>
    <row r="1090" spans="1:11" ht="13.5" x14ac:dyDescent="0.25">
      <c r="A1090" s="3">
        <f>TITRES_STAT!B1093</f>
        <v>43594</v>
      </c>
      <c r="B1090" s="6">
        <f>TITRES_STAT!D1093</f>
        <v>3.9923000000000002</v>
      </c>
      <c r="C1090" s="2">
        <f t="shared" si="125"/>
        <v>2.5100000000000122E-2</v>
      </c>
      <c r="D1090" s="2">
        <f t="shared" si="126"/>
        <v>3.9923200000000003</v>
      </c>
      <c r="E1090" s="2">
        <f t="shared" si="128"/>
        <v>4.0130699999999999</v>
      </c>
      <c r="F1090" s="2">
        <f t="shared" si="129"/>
        <v>4.0753149999999989</v>
      </c>
      <c r="G1090" s="2">
        <f t="shared" si="131"/>
        <v>4.0193600000000007</v>
      </c>
      <c r="H1090" s="2">
        <f t="shared" si="127"/>
        <v>3.1834870000000017</v>
      </c>
      <c r="I1090" s="2">
        <f t="array" ref="I1090">SUMPRODUCT(B1074:B1093, (ROW(B1074:B1093)-ROW(B1074)+1)) / (20*21/2)</f>
        <v>4.0281004761904766</v>
      </c>
      <c r="J1090" s="2">
        <f t="shared" si="130"/>
        <v>4.0400248859694292</v>
      </c>
      <c r="K1090" s="2">
        <f t="shared" si="132"/>
        <v>3.9109027373502676</v>
      </c>
    </row>
    <row r="1091" spans="1:11" ht="13.5" x14ac:dyDescent="0.25">
      <c r="A1091" s="3">
        <f>TITRES_STAT!B1094</f>
        <v>43595</v>
      </c>
      <c r="B1091" s="6">
        <f>TITRES_STAT!D1094</f>
        <v>4.0049000000000001</v>
      </c>
      <c r="C1091" s="2">
        <f t="shared" si="125"/>
        <v>1.2599999999999945E-2</v>
      </c>
      <c r="D1091" s="2">
        <f t="shared" si="126"/>
        <v>3.9923200000000003</v>
      </c>
      <c r="E1091" s="2">
        <f t="shared" si="128"/>
        <v>4.0048999999999992</v>
      </c>
      <c r="F1091" s="2">
        <f t="shared" si="129"/>
        <v>4.0668249999999997</v>
      </c>
      <c r="G1091" s="2">
        <f t="shared" si="131"/>
        <v>4.0275340000000002</v>
      </c>
      <c r="H1091" s="2">
        <f t="shared" si="127"/>
        <v>3.1889255000000021</v>
      </c>
      <c r="I1091" s="2">
        <f t="array" ref="I1091">SUMPRODUCT(B1075:B1094, (ROW(B1075:B1094)-ROW(B1075)+1)) / (20*21/2)</f>
        <v>4.0273214285714287</v>
      </c>
      <c r="J1091" s="2">
        <f t="shared" si="130"/>
        <v>4.0366796587342453</v>
      </c>
      <c r="K1091" s="2">
        <f t="shared" si="132"/>
        <v>3.9145889045130025</v>
      </c>
    </row>
    <row r="1092" spans="1:11" ht="13.5" x14ac:dyDescent="0.25">
      <c r="A1092" s="3">
        <f>TITRES_STAT!B1095</f>
        <v>43598</v>
      </c>
      <c r="B1092" s="6">
        <f>TITRES_STAT!D1095</f>
        <v>3.9986000000000002</v>
      </c>
      <c r="C1092" s="2">
        <f t="shared" ref="C1092:C1155" si="133">B1092-B1091</f>
        <v>-6.2999999999999723E-3</v>
      </c>
      <c r="D1092" s="2">
        <f t="shared" si="126"/>
        <v>3.9923200000000003</v>
      </c>
      <c r="E1092" s="2">
        <f t="shared" si="128"/>
        <v>3.99987</v>
      </c>
      <c r="F1092" s="2">
        <f t="shared" si="129"/>
        <v>4.0602250000000009</v>
      </c>
      <c r="G1092" s="2">
        <f t="shared" si="131"/>
        <v>4.0355819999999998</v>
      </c>
      <c r="H1092" s="2">
        <f t="shared" si="127"/>
        <v>3.194018000000002</v>
      </c>
      <c r="I1092" s="2">
        <f t="array" ref="I1092">SUMPRODUCT(B1076:B1095, (ROW(B1076:B1095)-ROW(B1076)+1)) / (20*21/2)</f>
        <v>4.0351628571428568</v>
      </c>
      <c r="J1092" s="2">
        <f t="shared" si="130"/>
        <v>4.033053024569079</v>
      </c>
      <c r="K1092" s="2">
        <f t="shared" si="132"/>
        <v>3.9178834572771986</v>
      </c>
    </row>
    <row r="1093" spans="1:11" ht="13.5" x14ac:dyDescent="0.25">
      <c r="A1093" s="3">
        <f>TITRES_STAT!B1096</f>
        <v>43599</v>
      </c>
      <c r="B1093" s="6">
        <f>TITRES_STAT!D1096</f>
        <v>4.0552000000000001</v>
      </c>
      <c r="C1093" s="2">
        <f t="shared" si="133"/>
        <v>5.6599999999999984E-2</v>
      </c>
      <c r="D1093" s="2">
        <f t="shared" si="126"/>
        <v>4.0036399999999999</v>
      </c>
      <c r="E1093" s="2">
        <f t="shared" si="128"/>
        <v>4.00427</v>
      </c>
      <c r="F1093" s="2">
        <f t="shared" si="129"/>
        <v>4.0570800000000009</v>
      </c>
      <c r="G1093" s="2">
        <f t="shared" si="131"/>
        <v>4.0450120000000007</v>
      </c>
      <c r="H1093" s="2">
        <f t="shared" si="127"/>
        <v>3.1997705000000023</v>
      </c>
      <c r="I1093" s="2">
        <f t="array" ref="I1093">SUMPRODUCT(B1077:B1096, (ROW(B1077:B1096)-ROW(B1077)+1)) / (20*21/2)</f>
        <v>4.0417838095238094</v>
      </c>
      <c r="J1093" s="2">
        <f t="shared" si="130"/>
        <v>4.0351622603244053</v>
      </c>
      <c r="K1093" s="2">
        <f t="shared" si="132"/>
        <v>3.9232684197369165</v>
      </c>
    </row>
    <row r="1094" spans="1:11" ht="13.5" x14ac:dyDescent="0.25">
      <c r="A1094" s="3">
        <f>TITRES_STAT!B1097</f>
        <v>43600</v>
      </c>
      <c r="B1094" s="6">
        <f>TITRES_STAT!D1097</f>
        <v>4.0488999999999997</v>
      </c>
      <c r="C1094" s="2">
        <f t="shared" si="133"/>
        <v>-6.3000000000004164E-3</v>
      </c>
      <c r="D1094" s="2">
        <f t="shared" ref="D1094:D1157" si="134">AVERAGE(B1090:B1094)</f>
        <v>4.0199800000000003</v>
      </c>
      <c r="E1094" s="2">
        <f t="shared" si="128"/>
        <v>4.0086700000000004</v>
      </c>
      <c r="F1094" s="2">
        <f t="shared" si="129"/>
        <v>4.0545650000000002</v>
      </c>
      <c r="G1094" s="2">
        <f t="shared" si="131"/>
        <v>4.0553220000000003</v>
      </c>
      <c r="H1094" s="2">
        <f t="shared" si="127"/>
        <v>3.2056490000000024</v>
      </c>
      <c r="I1094" s="2">
        <f t="array" ref="I1094">SUMPRODUCT(B1078:B1097, (ROW(B1078:B1097)-ROW(B1078)+1)) / (20*21/2)</f>
        <v>4.0449842857142855</v>
      </c>
      <c r="J1094" s="2">
        <f t="shared" si="130"/>
        <v>4.0364706164839852</v>
      </c>
      <c r="K1094" s="2">
        <f t="shared" si="132"/>
        <v>3.9281951483746846</v>
      </c>
    </row>
    <row r="1095" spans="1:11" ht="13.5" x14ac:dyDescent="0.25">
      <c r="A1095" s="3">
        <f>TITRES_STAT!B1098</f>
        <v>43601</v>
      </c>
      <c r="B1095" s="6">
        <f>TITRES_STAT!D1098</f>
        <v>4.1368999999999998</v>
      </c>
      <c r="C1095" s="2">
        <f t="shared" si="133"/>
        <v>8.8000000000000078E-2</v>
      </c>
      <c r="D1095" s="2">
        <f t="shared" si="134"/>
        <v>4.0489000000000006</v>
      </c>
      <c r="E1095" s="2">
        <f t="shared" si="128"/>
        <v>4.0206099999999996</v>
      </c>
      <c r="F1095" s="2">
        <f t="shared" si="129"/>
        <v>4.0548799999999998</v>
      </c>
      <c r="G1095" s="2">
        <f t="shared" si="131"/>
        <v>4.0656320000000008</v>
      </c>
      <c r="H1095" s="2">
        <f t="shared" si="127"/>
        <v>3.2121875000000024</v>
      </c>
      <c r="I1095" s="2">
        <f t="array" ref="I1095">SUMPRODUCT(B1079:B1098, (ROW(B1079:B1098)-ROW(B1079)+1)) / (20*21/2)</f>
        <v>4.0478542857142861</v>
      </c>
      <c r="J1095" s="2">
        <f t="shared" si="130"/>
        <v>4.0460353196759868</v>
      </c>
      <c r="K1095" s="2">
        <f t="shared" si="132"/>
        <v>3.936379652359991</v>
      </c>
    </row>
    <row r="1096" spans="1:11" ht="13.5" x14ac:dyDescent="0.25">
      <c r="A1096" s="3">
        <f>TITRES_STAT!B1099</f>
        <v>43602</v>
      </c>
      <c r="B1096" s="6">
        <f>TITRES_STAT!D1099</f>
        <v>4.1243999999999996</v>
      </c>
      <c r="C1096" s="2">
        <f t="shared" si="133"/>
        <v>-1.2500000000000178E-2</v>
      </c>
      <c r="D1096" s="2">
        <f t="shared" si="134"/>
        <v>4.0727999999999991</v>
      </c>
      <c r="E1096" s="2">
        <f t="shared" si="128"/>
        <v>4.0325600000000001</v>
      </c>
      <c r="F1096" s="2">
        <f t="shared" si="129"/>
        <v>4.0529950000000001</v>
      </c>
      <c r="G1096" s="2">
        <f t="shared" si="131"/>
        <v>4.0745600000000008</v>
      </c>
      <c r="H1096" s="2">
        <f t="shared" si="127"/>
        <v>3.2185375000000027</v>
      </c>
      <c r="I1096" s="2">
        <f t="array" ref="I1096">SUMPRODUCT(B1080:B1099, (ROW(B1080:B1099)-ROW(B1080)+1)) / (20*21/2)</f>
        <v>4.048812857142857</v>
      </c>
      <c r="J1096" s="2">
        <f t="shared" si="130"/>
        <v>4.0534986225639882</v>
      </c>
      <c r="K1096" s="2">
        <f t="shared" si="132"/>
        <v>3.9437529993262657</v>
      </c>
    </row>
    <row r="1097" spans="1:11" ht="13.5" x14ac:dyDescent="0.25">
      <c r="A1097" s="3">
        <f>TITRES_STAT!B1100</f>
        <v>43605</v>
      </c>
      <c r="B1097" s="6">
        <f>TITRES_STAT!D1100</f>
        <v>4.0865999999999998</v>
      </c>
      <c r="C1097" s="2">
        <f t="shared" si="133"/>
        <v>-3.7799999999999834E-2</v>
      </c>
      <c r="D1097" s="2">
        <f t="shared" si="134"/>
        <v>4.0904000000000007</v>
      </c>
      <c r="E1097" s="2">
        <f t="shared" si="128"/>
        <v>4.0413599999999992</v>
      </c>
      <c r="F1097" s="2">
        <f t="shared" si="129"/>
        <v>4.0501650000000007</v>
      </c>
      <c r="G1097" s="2">
        <f t="shared" si="131"/>
        <v>4.0783320000000005</v>
      </c>
      <c r="H1097" s="2">
        <f t="shared" si="127"/>
        <v>3.2248560000000026</v>
      </c>
      <c r="I1097" s="2">
        <f t="array" ref="I1097">SUMPRODUCT(B1081:B1100, (ROW(B1081:B1100)-ROW(B1081)+1)) / (20*21/2)</f>
        <v>4.0500709523809526</v>
      </c>
      <c r="J1097" s="2">
        <f t="shared" si="130"/>
        <v>4.0566511347007514</v>
      </c>
      <c r="K1097" s="2">
        <f t="shared" si="132"/>
        <v>3.9493548424899414</v>
      </c>
    </row>
    <row r="1098" spans="1:11" ht="13.5" x14ac:dyDescent="0.25">
      <c r="A1098" s="3">
        <f>TITRES_STAT!B1101</f>
        <v>43606</v>
      </c>
      <c r="B1098" s="6">
        <f>TITRES_STAT!D1101</f>
        <v>4.0803000000000003</v>
      </c>
      <c r="C1098" s="2">
        <f t="shared" si="133"/>
        <v>-6.2999999999995282E-3</v>
      </c>
      <c r="D1098" s="2">
        <f t="shared" si="134"/>
        <v>4.0954199999999998</v>
      </c>
      <c r="E1098" s="2">
        <f t="shared" si="128"/>
        <v>4.0495299999999999</v>
      </c>
      <c r="F1098" s="2">
        <f t="shared" si="129"/>
        <v>4.0451350000000001</v>
      </c>
      <c r="G1098" s="2">
        <f t="shared" si="131"/>
        <v>4.0774500000000007</v>
      </c>
      <c r="H1098" s="2">
        <f t="shared" ref="H1098:H1161" si="135">AVERAGE(B899:B1098)</f>
        <v>3.2312685000000023</v>
      </c>
      <c r="I1098" s="2">
        <f t="array" ref="I1098">SUMPRODUCT(B1082:B1101, (ROW(B1082:B1101)-ROW(B1082)+1)) / (20*21/2)</f>
        <v>4.0516285714285711</v>
      </c>
      <c r="J1098" s="2">
        <f t="shared" si="130"/>
        <v>4.0589034075863939</v>
      </c>
      <c r="K1098" s="2">
        <f t="shared" si="132"/>
        <v>3.9544899467060226</v>
      </c>
    </row>
    <row r="1099" spans="1:11" ht="13.5" x14ac:dyDescent="0.25">
      <c r="A1099" s="3">
        <f>TITRES_STAT!B1102</f>
        <v>43607</v>
      </c>
      <c r="B1099" s="6">
        <f>TITRES_STAT!D1102</f>
        <v>4.0552000000000001</v>
      </c>
      <c r="C1099" s="2">
        <f t="shared" si="133"/>
        <v>-2.5100000000000122E-2</v>
      </c>
      <c r="D1099" s="2">
        <f t="shared" si="134"/>
        <v>4.0966800000000001</v>
      </c>
      <c r="E1099" s="2">
        <f t="shared" si="128"/>
        <v>4.0583299999999998</v>
      </c>
      <c r="F1099" s="2">
        <f t="shared" si="129"/>
        <v>4.0419900000000002</v>
      </c>
      <c r="G1099" s="2">
        <f t="shared" si="131"/>
        <v>4.074936000000001</v>
      </c>
      <c r="H1099" s="2">
        <f t="shared" si="135"/>
        <v>3.2377130000000021</v>
      </c>
      <c r="I1099" s="2">
        <f t="array" ref="I1099">SUMPRODUCT(B1083:B1102, (ROW(B1083:B1102)-ROW(B1083)+1)) / (20*21/2)</f>
        <v>4.0533357142857147</v>
      </c>
      <c r="J1099" s="2">
        <f t="shared" si="130"/>
        <v>4.0585507021019751</v>
      </c>
      <c r="K1099" s="2">
        <f t="shared" si="132"/>
        <v>3.9584393605606887</v>
      </c>
    </row>
    <row r="1100" spans="1:11" ht="13.5" x14ac:dyDescent="0.25">
      <c r="A1100" s="3">
        <f>TITRES_STAT!B1103</f>
        <v>43608</v>
      </c>
      <c r="B1100" s="6">
        <f>TITRES_STAT!D1103</f>
        <v>4.0552000000000001</v>
      </c>
      <c r="C1100" s="2">
        <f t="shared" si="133"/>
        <v>0</v>
      </c>
      <c r="D1100" s="2">
        <f t="shared" si="134"/>
        <v>4.0803399999999996</v>
      </c>
      <c r="E1100" s="2">
        <f t="shared" ref="E1100:E1163" si="136">AVERAGE(B1091:B1100)</f>
        <v>4.0646199999999997</v>
      </c>
      <c r="F1100" s="2">
        <f t="shared" si="129"/>
        <v>4.0388449999999994</v>
      </c>
      <c r="G1100" s="2">
        <f t="shared" si="131"/>
        <v>4.0736780000000001</v>
      </c>
      <c r="H1100" s="2">
        <f t="shared" si="135"/>
        <v>3.2441575000000022</v>
      </c>
      <c r="I1100" s="2">
        <f t="array" ref="I1100">SUMPRODUCT(B1084:B1103, (ROW(B1084:B1103)-ROW(B1084)+1)) / (20*21/2)</f>
        <v>4.0550128571428576</v>
      </c>
      <c r="J1100" s="2">
        <f t="shared" si="130"/>
        <v>4.0582315876160724</v>
      </c>
      <c r="K1100" s="2">
        <f t="shared" si="132"/>
        <v>3.962233895440662</v>
      </c>
    </row>
    <row r="1101" spans="1:11" ht="13.5" x14ac:dyDescent="0.25">
      <c r="A1101" s="3">
        <f>TITRES_STAT!B1104</f>
        <v>43609</v>
      </c>
      <c r="B1101" s="6">
        <f>TITRES_STAT!D1104</f>
        <v>4.0552000000000001</v>
      </c>
      <c r="C1101" s="2">
        <f t="shared" si="133"/>
        <v>0</v>
      </c>
      <c r="D1101" s="2">
        <f t="shared" si="134"/>
        <v>4.0664999999999996</v>
      </c>
      <c r="E1101" s="2">
        <f t="shared" si="136"/>
        <v>4.0696500000000002</v>
      </c>
      <c r="F1101" s="2">
        <f t="shared" si="129"/>
        <v>4.0372749999999993</v>
      </c>
      <c r="G1101" s="2">
        <f t="shared" si="131"/>
        <v>4.0730500000000012</v>
      </c>
      <c r="H1101" s="2">
        <f t="shared" si="135"/>
        <v>3.2505075000000021</v>
      </c>
      <c r="I1101" s="2">
        <f t="array" ref="I1101">SUMPRODUCT(B1085:B1104, (ROW(B1085:B1104)-ROW(B1085)+1)) / (20*21/2)</f>
        <v>4.0624709523809521</v>
      </c>
      <c r="J1101" s="2">
        <f t="shared" si="130"/>
        <v>4.0579428649859697</v>
      </c>
      <c r="K1101" s="2">
        <f t="shared" si="132"/>
        <v>3.9658796250312243</v>
      </c>
    </row>
    <row r="1102" spans="1:11" ht="13.5" x14ac:dyDescent="0.25">
      <c r="A1102" s="3">
        <f>TITRES_STAT!B1105</f>
        <v>43612</v>
      </c>
      <c r="B1102" s="6">
        <f>TITRES_STAT!D1105</f>
        <v>4.0552000000000001</v>
      </c>
      <c r="C1102" s="2">
        <f t="shared" si="133"/>
        <v>0</v>
      </c>
      <c r="D1102" s="2">
        <f t="shared" si="134"/>
        <v>4.0602199999999993</v>
      </c>
      <c r="E1102" s="2">
        <f t="shared" si="136"/>
        <v>4.07531</v>
      </c>
      <c r="F1102" s="2">
        <f t="shared" si="129"/>
        <v>4.0375899999999998</v>
      </c>
      <c r="G1102" s="2">
        <f t="shared" si="131"/>
        <v>4.0736780000000019</v>
      </c>
      <c r="H1102" s="2">
        <f t="shared" si="135"/>
        <v>3.2569520000000027</v>
      </c>
      <c r="I1102" s="2">
        <f t="array" ref="I1102">SUMPRODUCT(B1086:B1105, (ROW(B1086:B1105)-ROW(B1086)+1)) / (20*21/2)</f>
        <v>4.0663900000000002</v>
      </c>
      <c r="J1102" s="2">
        <f t="shared" si="130"/>
        <v>4.0576816397492106</v>
      </c>
      <c r="K1102" s="2">
        <f t="shared" si="132"/>
        <v>3.9693823848339216</v>
      </c>
    </row>
    <row r="1103" spans="1:11" ht="13.5" x14ac:dyDescent="0.25">
      <c r="A1103" s="3">
        <f>TITRES_STAT!B1106</f>
        <v>43613</v>
      </c>
      <c r="B1103" s="6">
        <f>TITRES_STAT!D1106</f>
        <v>4.0552000000000001</v>
      </c>
      <c r="C1103" s="2">
        <f t="shared" si="133"/>
        <v>0</v>
      </c>
      <c r="D1103" s="2">
        <f t="shared" si="134"/>
        <v>4.0552000000000001</v>
      </c>
      <c r="E1103" s="2">
        <f t="shared" si="136"/>
        <v>4.07531</v>
      </c>
      <c r="F1103" s="2">
        <f t="shared" si="129"/>
        <v>4.03979</v>
      </c>
      <c r="G1103" s="2">
        <f t="shared" si="131"/>
        <v>4.0743060000000018</v>
      </c>
      <c r="H1103" s="2">
        <f t="shared" si="135"/>
        <v>3.2633965000000029</v>
      </c>
      <c r="I1103" s="2">
        <f t="array" ref="I1103">SUMPRODUCT(B1087:B1106, (ROW(B1087:B1106)-ROW(B1087)+1)) / (20*21/2)</f>
        <v>4.0789609523809522</v>
      </c>
      <c r="J1103" s="2">
        <f t="shared" si="130"/>
        <v>4.0574452931064284</v>
      </c>
      <c r="K1103" s="2">
        <f t="shared" si="132"/>
        <v>3.9727477815071013</v>
      </c>
    </row>
    <row r="1104" spans="1:11" ht="13.5" x14ac:dyDescent="0.25">
      <c r="A1104" s="3">
        <f>TITRES_STAT!B1107</f>
        <v>43614</v>
      </c>
      <c r="B1104" s="6">
        <f>TITRES_STAT!D1107</f>
        <v>4.1181000000000001</v>
      </c>
      <c r="C1104" s="2">
        <f t="shared" si="133"/>
        <v>6.2899999999999956E-2</v>
      </c>
      <c r="D1104" s="2">
        <f t="shared" si="134"/>
        <v>4.0677800000000008</v>
      </c>
      <c r="E1104" s="2">
        <f t="shared" si="136"/>
        <v>4.08223</v>
      </c>
      <c r="F1104" s="2">
        <f t="shared" si="129"/>
        <v>4.0454500000000007</v>
      </c>
      <c r="G1104" s="2">
        <f t="shared" si="131"/>
        <v>4.077072000000002</v>
      </c>
      <c r="H1104" s="2">
        <f t="shared" si="135"/>
        <v>3.2700610000000028</v>
      </c>
      <c r="I1104" s="2">
        <f t="array" ref="I1104">SUMPRODUCT(B1088:B1107, (ROW(B1088:B1107)-ROW(B1088)+1)) / (20*21/2)</f>
        <v>4.0883033333333332</v>
      </c>
      <c r="J1104" s="2">
        <f t="shared" si="130"/>
        <v>4.0632219318581972</v>
      </c>
      <c r="K1104" s="2">
        <f t="shared" si="132"/>
        <v>3.978447868506823</v>
      </c>
    </row>
    <row r="1105" spans="1:11" ht="13.5" x14ac:dyDescent="0.25">
      <c r="A1105" s="3">
        <f>TITRES_STAT!B1108</f>
        <v>43615</v>
      </c>
      <c r="B1105" s="6">
        <f>TITRES_STAT!D1108</f>
        <v>4.0865999999999998</v>
      </c>
      <c r="C1105" s="2">
        <f t="shared" si="133"/>
        <v>-3.1500000000000306E-2</v>
      </c>
      <c r="D1105" s="2">
        <f t="shared" si="134"/>
        <v>4.0740600000000011</v>
      </c>
      <c r="E1105" s="2">
        <f t="shared" si="136"/>
        <v>4.0771999999999995</v>
      </c>
      <c r="F1105" s="2">
        <f t="shared" si="129"/>
        <v>4.0489049999999995</v>
      </c>
      <c r="G1105" s="2">
        <f t="shared" si="131"/>
        <v>4.079334000000002</v>
      </c>
      <c r="H1105" s="2">
        <f t="shared" si="135"/>
        <v>3.2766940000000027</v>
      </c>
      <c r="I1105" s="2">
        <f t="array" ref="I1105">SUMPRODUCT(B1089:B1108, (ROW(B1089:B1108)-ROW(B1089)+1)) / (20*21/2)</f>
        <v>4.1004876190476187</v>
      </c>
      <c r="J1105" s="2">
        <f t="shared" si="130"/>
        <v>4.0654484145383689</v>
      </c>
      <c r="K1105" s="2">
        <f t="shared" si="132"/>
        <v>3.9826891285653789</v>
      </c>
    </row>
    <row r="1106" spans="1:11" ht="13.5" x14ac:dyDescent="0.25">
      <c r="A1106" s="3">
        <f>TITRES_STAT!B1109</f>
        <v>43616</v>
      </c>
      <c r="B1106" s="6">
        <f>TITRES_STAT!D1109</f>
        <v>4.1809000000000003</v>
      </c>
      <c r="C1106" s="2">
        <f t="shared" si="133"/>
        <v>9.4300000000000495E-2</v>
      </c>
      <c r="D1106" s="2">
        <f t="shared" si="134"/>
        <v>4.0992000000000006</v>
      </c>
      <c r="E1106" s="2">
        <f t="shared" si="136"/>
        <v>4.0828499999999996</v>
      </c>
      <c r="F1106" s="2">
        <f t="shared" si="129"/>
        <v>4.0577050000000003</v>
      </c>
      <c r="G1106" s="2">
        <f t="shared" si="131"/>
        <v>4.0826020000000014</v>
      </c>
      <c r="H1106" s="2">
        <f t="shared" si="135"/>
        <v>3.2842070000000017</v>
      </c>
      <c r="I1106" s="2">
        <f t="array" ref="I1106">SUMPRODUCT(B1090:B1109, (ROW(B1090:B1109)-ROW(B1090)+1)) / (20*21/2)</f>
        <v>4.1111438095238091</v>
      </c>
      <c r="J1106" s="2">
        <f t="shared" si="130"/>
        <v>4.0764438036299531</v>
      </c>
      <c r="K1106" s="2">
        <f t="shared" si="132"/>
        <v>3.9904621039157564</v>
      </c>
    </row>
    <row r="1107" spans="1:11" ht="13.5" x14ac:dyDescent="0.25">
      <c r="A1107" s="3">
        <f>TITRES_STAT!B1110</f>
        <v>43619</v>
      </c>
      <c r="B1107" s="6">
        <f>TITRES_STAT!D1110</f>
        <v>4.1558000000000002</v>
      </c>
      <c r="C1107" s="2">
        <f t="shared" si="133"/>
        <v>-2.5100000000000122E-2</v>
      </c>
      <c r="D1107" s="2">
        <f t="shared" si="134"/>
        <v>4.1193200000000001</v>
      </c>
      <c r="E1107" s="2">
        <f t="shared" si="136"/>
        <v>4.0897699999999997</v>
      </c>
      <c r="F1107" s="2">
        <f t="shared" si="129"/>
        <v>4.0655649999999994</v>
      </c>
      <c r="G1107" s="2">
        <f t="shared" si="131"/>
        <v>4.084112000000002</v>
      </c>
      <c r="H1107" s="2">
        <f t="shared" si="135"/>
        <v>3.2915945000000022</v>
      </c>
      <c r="I1107" s="2">
        <f t="array" ref="I1107">SUMPRODUCT(B1091:B1110, (ROW(B1091:B1110)-ROW(B1091)+1)) / (20*21/2)</f>
        <v>4.1123714285714286</v>
      </c>
      <c r="J1107" s="2">
        <f t="shared" si="130"/>
        <v>4.0840015366175768</v>
      </c>
      <c r="K1107" s="2">
        <f t="shared" si="132"/>
        <v>3.996945942977884</v>
      </c>
    </row>
    <row r="1108" spans="1:11" ht="13.5" x14ac:dyDescent="0.25">
      <c r="A1108" s="3">
        <f>TITRES_STAT!B1111</f>
        <v>43623</v>
      </c>
      <c r="B1108" s="6">
        <f>TITRES_STAT!D1111</f>
        <v>4.1935000000000002</v>
      </c>
      <c r="C1108" s="2">
        <f t="shared" si="133"/>
        <v>3.7700000000000067E-2</v>
      </c>
      <c r="D1108" s="2">
        <f t="shared" si="134"/>
        <v>4.1469800000000001</v>
      </c>
      <c r="E1108" s="2">
        <f t="shared" si="136"/>
        <v>4.1010900000000001</v>
      </c>
      <c r="F1108" s="2">
        <f t="shared" ref="F1108:F1171" si="137">AVERAGE(B1089:B1108)</f>
        <v>4.07531</v>
      </c>
      <c r="G1108" s="2">
        <f t="shared" si="131"/>
        <v>4.0862500000000024</v>
      </c>
      <c r="H1108" s="2">
        <f t="shared" si="135"/>
        <v>3.2987930000000016</v>
      </c>
      <c r="I1108" s="2">
        <f t="array" ref="I1108">SUMPRODUCT(B1092:B1111, (ROW(B1092:B1111)-ROW(B1092)+1)) / (20*21/2)</f>
        <v>4.1088995238095238</v>
      </c>
      <c r="J1108" s="2">
        <f t="shared" si="130"/>
        <v>4.0944299617016169</v>
      </c>
      <c r="K1108" s="2">
        <f t="shared" si="132"/>
        <v>4.0046539452140459</v>
      </c>
    </row>
    <row r="1109" spans="1:11" ht="13.5" x14ac:dyDescent="0.25">
      <c r="A1109" s="3">
        <f>TITRES_STAT!B1112</f>
        <v>43626</v>
      </c>
      <c r="B1109" s="6">
        <f>TITRES_STAT!D1112</f>
        <v>4.1871999999999998</v>
      </c>
      <c r="C1109" s="2">
        <f t="shared" si="133"/>
        <v>-6.3000000000004164E-3</v>
      </c>
      <c r="D1109" s="2">
        <f t="shared" si="134"/>
        <v>4.1608000000000001</v>
      </c>
      <c r="E1109" s="2">
        <f t="shared" si="136"/>
        <v>4.1142900000000004</v>
      </c>
      <c r="F1109" s="2">
        <f t="shared" si="137"/>
        <v>4.0863099999999992</v>
      </c>
      <c r="G1109" s="2">
        <f t="shared" si="131"/>
        <v>4.0883880000000019</v>
      </c>
      <c r="H1109" s="2">
        <f t="shared" si="135"/>
        <v>3.3057400000000019</v>
      </c>
      <c r="I1109" s="2">
        <f t="array" ref="I1109">SUMPRODUCT(B1093:B1112, (ROW(B1093:B1112)-ROW(B1093)+1)) / (20*21/2)</f>
        <v>4.1111785714285709</v>
      </c>
      <c r="J1109" s="2">
        <f t="shared" ref="J1109:J1172" si="138">$J$4*B1109+J1108*(1-$J$4)</f>
        <v>4.1032652034443204</v>
      </c>
      <c r="K1109" s="2">
        <f t="shared" si="132"/>
        <v>4.0118126140291812</v>
      </c>
    </row>
    <row r="1110" spans="1:11" ht="13.5" x14ac:dyDescent="0.25">
      <c r="A1110" s="3">
        <f>TITRES_STAT!B1113</f>
        <v>43627</v>
      </c>
      <c r="B1110" s="6">
        <f>TITRES_STAT!D1113</f>
        <v>4.0991999999999997</v>
      </c>
      <c r="C1110" s="2">
        <f t="shared" si="133"/>
        <v>-8.8000000000000078E-2</v>
      </c>
      <c r="D1110" s="2">
        <f t="shared" si="134"/>
        <v>4.1633200000000006</v>
      </c>
      <c r="E1110" s="2">
        <f t="shared" si="136"/>
        <v>4.1186900000000009</v>
      </c>
      <c r="F1110" s="2">
        <f t="shared" si="137"/>
        <v>4.0916549999999994</v>
      </c>
      <c r="G1110" s="2">
        <f t="shared" si="131"/>
        <v>4.0876340000000022</v>
      </c>
      <c r="H1110" s="2">
        <f t="shared" si="135"/>
        <v>3.3119955000000023</v>
      </c>
      <c r="I1110" s="2">
        <f t="array" ref="I1110">SUMPRODUCT(B1094:B1113, (ROW(B1094:B1113)-ROW(B1094)+1)) / (20*21/2)</f>
        <v>4.1134885714285714</v>
      </c>
      <c r="J1110" s="2">
        <f t="shared" si="138"/>
        <v>4.102878041211528</v>
      </c>
      <c r="K1110" s="2">
        <f t="shared" si="132"/>
        <v>4.0152395703417625</v>
      </c>
    </row>
    <row r="1111" spans="1:11" ht="13.5" x14ac:dyDescent="0.25">
      <c r="A1111" s="3">
        <f>TITRES_STAT!B1114</f>
        <v>43628</v>
      </c>
      <c r="B1111" s="6">
        <f>TITRES_STAT!D1114</f>
        <v>4.0552000000000001</v>
      </c>
      <c r="C1111" s="2">
        <f t="shared" si="133"/>
        <v>-4.3999999999999595E-2</v>
      </c>
      <c r="D1111" s="2">
        <f t="shared" si="134"/>
        <v>4.1381800000000002</v>
      </c>
      <c r="E1111" s="2">
        <f t="shared" si="136"/>
        <v>4.1186899999999991</v>
      </c>
      <c r="F1111" s="2">
        <f t="shared" si="137"/>
        <v>4.0941700000000001</v>
      </c>
      <c r="G1111" s="2">
        <f t="shared" si="131"/>
        <v>4.0871320000000022</v>
      </c>
      <c r="H1111" s="2">
        <f t="shared" si="135"/>
        <v>3.3181885000000024</v>
      </c>
      <c r="I1111" s="2">
        <f t="array" ref="I1111">SUMPRODUCT(B1095:B1114, (ROW(B1095:B1114)-ROW(B1095)+1)) / (20*21/2)</f>
        <v>4.1118690476190478</v>
      </c>
      <c r="J1111" s="2">
        <f t="shared" si="138"/>
        <v>4.0983372753818585</v>
      </c>
      <c r="K1111" s="2">
        <f t="shared" si="132"/>
        <v>4.0168066460146346</v>
      </c>
    </row>
    <row r="1112" spans="1:11" ht="13.5" x14ac:dyDescent="0.25">
      <c r="A1112" s="3">
        <f>TITRES_STAT!B1115</f>
        <v>43629</v>
      </c>
      <c r="B1112" s="6">
        <f>TITRES_STAT!D1115</f>
        <v>4.1181000000000001</v>
      </c>
      <c r="C1112" s="2">
        <f t="shared" si="133"/>
        <v>6.2899999999999956E-2</v>
      </c>
      <c r="D1112" s="2">
        <f t="shared" si="134"/>
        <v>4.1306399999999996</v>
      </c>
      <c r="E1112" s="2">
        <f t="shared" si="136"/>
        <v>4.1249799999999999</v>
      </c>
      <c r="F1112" s="2">
        <f t="shared" si="137"/>
        <v>4.1001449999999995</v>
      </c>
      <c r="G1112" s="2">
        <f t="shared" si="131"/>
        <v>4.0878880000000022</v>
      </c>
      <c r="H1112" s="2">
        <f t="shared" si="135"/>
        <v>3.3245070000000023</v>
      </c>
      <c r="I1112" s="2">
        <f t="array" ref="I1112">SUMPRODUCT(B1096:B1115, (ROW(B1096:B1115)-ROW(B1096)+1)) / (20*21/2)</f>
        <v>4.1082795238095233</v>
      </c>
      <c r="J1112" s="2">
        <f t="shared" si="138"/>
        <v>4.1002194396312053</v>
      </c>
      <c r="K1112" s="2">
        <f t="shared" si="132"/>
        <v>4.0207789344062173</v>
      </c>
    </row>
    <row r="1113" spans="1:11" ht="13.5" x14ac:dyDescent="0.25">
      <c r="A1113" s="3">
        <f>TITRES_STAT!B1116</f>
        <v>43630</v>
      </c>
      <c r="B1113" s="6">
        <f>TITRES_STAT!D1116</f>
        <v>4.1243999999999996</v>
      </c>
      <c r="C1113" s="2">
        <f t="shared" si="133"/>
        <v>6.2999999999995282E-3</v>
      </c>
      <c r="D1113" s="2">
        <f t="shared" si="134"/>
        <v>4.1168199999999997</v>
      </c>
      <c r="E1113" s="2">
        <f t="shared" si="136"/>
        <v>4.1318999999999999</v>
      </c>
      <c r="F1113" s="2">
        <f t="shared" si="137"/>
        <v>4.1036049999999991</v>
      </c>
      <c r="G1113" s="2">
        <f t="shared" si="131"/>
        <v>4.0892720000000029</v>
      </c>
      <c r="H1113" s="2">
        <f t="shared" si="135"/>
        <v>3.3304485000000024</v>
      </c>
      <c r="I1113" s="2">
        <f t="array" ref="I1113">SUMPRODUCT(B1097:B1116, (ROW(B1097:B1116)-ROW(B1097)+1)) / (20*21/2)</f>
        <v>4.1068095238095239</v>
      </c>
      <c r="J1113" s="2">
        <f t="shared" si="138"/>
        <v>4.102522350142519</v>
      </c>
      <c r="K1113" s="2">
        <f t="shared" si="132"/>
        <v>4.0248425056059736</v>
      </c>
    </row>
    <row r="1114" spans="1:11" ht="13.5" x14ac:dyDescent="0.25">
      <c r="A1114" s="3">
        <f>TITRES_STAT!B1117</f>
        <v>43633</v>
      </c>
      <c r="B1114" s="6">
        <f>TITRES_STAT!D1117</f>
        <v>4.0865999999999998</v>
      </c>
      <c r="C1114" s="2">
        <f t="shared" si="133"/>
        <v>-3.7799999999999834E-2</v>
      </c>
      <c r="D1114" s="2">
        <f t="shared" si="134"/>
        <v>4.0967000000000002</v>
      </c>
      <c r="E1114" s="2">
        <f t="shared" si="136"/>
        <v>4.1287500000000001</v>
      </c>
      <c r="F1114" s="2">
        <f t="shared" si="137"/>
        <v>4.1054899999999996</v>
      </c>
      <c r="G1114" s="2">
        <f t="shared" si="131"/>
        <v>4.0902780000000023</v>
      </c>
      <c r="H1114" s="2">
        <f t="shared" si="135"/>
        <v>3.3359495000000021</v>
      </c>
      <c r="I1114" s="2">
        <f t="array" ref="I1114">SUMPRODUCT(B1098:B1117, (ROW(B1098:B1117)-ROW(B1098)+1)) / (20*21/2)</f>
        <v>4.1055195238095239</v>
      </c>
      <c r="J1114" s="2">
        <f t="shared" si="138"/>
        <v>4.1010059358432311</v>
      </c>
      <c r="K1114" s="2">
        <f t="shared" si="132"/>
        <v>4.0272643681312292</v>
      </c>
    </row>
    <row r="1115" spans="1:11" ht="13.5" x14ac:dyDescent="0.25">
      <c r="A1115" s="3">
        <f>TITRES_STAT!B1118</f>
        <v>43634</v>
      </c>
      <c r="B1115" s="6">
        <f>TITRES_STAT!D1118</f>
        <v>4.0678000000000001</v>
      </c>
      <c r="C1115" s="2">
        <f t="shared" si="133"/>
        <v>-1.8799999999999706E-2</v>
      </c>
      <c r="D1115" s="2">
        <f t="shared" si="134"/>
        <v>4.0904199999999999</v>
      </c>
      <c r="E1115" s="2">
        <f t="shared" si="136"/>
        <v>4.1268699999999994</v>
      </c>
      <c r="F1115" s="2">
        <f t="shared" si="137"/>
        <v>4.102034999999999</v>
      </c>
      <c r="G1115" s="2">
        <f t="shared" si="131"/>
        <v>4.0909080000000015</v>
      </c>
      <c r="H1115" s="2">
        <f t="shared" si="135"/>
        <v>3.3411680000000024</v>
      </c>
      <c r="I1115" s="2">
        <f t="array" ref="I1115">SUMPRODUCT(B1099:B1118, (ROW(B1099:B1118)-ROW(B1099)+1)) / (20*21/2)</f>
        <v>4.1030390476190473</v>
      </c>
      <c r="J1115" s="2">
        <f t="shared" si="138"/>
        <v>4.0978434657629235</v>
      </c>
      <c r="K1115" s="2">
        <f t="shared" si="132"/>
        <v>4.0288540007535341</v>
      </c>
    </row>
    <row r="1116" spans="1:11" ht="13.5" x14ac:dyDescent="0.25">
      <c r="A1116" s="3">
        <f>TITRES_STAT!B1119</f>
        <v>43635</v>
      </c>
      <c r="B1116" s="6">
        <f>TITRES_STAT!D1119</f>
        <v>4.0865999999999998</v>
      </c>
      <c r="C1116" s="2">
        <f t="shared" si="133"/>
        <v>1.8799999999999706E-2</v>
      </c>
      <c r="D1116" s="2">
        <f t="shared" si="134"/>
        <v>4.0967000000000002</v>
      </c>
      <c r="E1116" s="2">
        <f t="shared" si="136"/>
        <v>4.1174399999999993</v>
      </c>
      <c r="F1116" s="2">
        <f t="shared" si="137"/>
        <v>4.1001449999999995</v>
      </c>
      <c r="G1116" s="2">
        <f t="shared" si="131"/>
        <v>4.0901520000000025</v>
      </c>
      <c r="H1116" s="2">
        <f t="shared" si="135"/>
        <v>3.3466690000000021</v>
      </c>
      <c r="I1116" s="2">
        <f t="array" ref="I1116">SUMPRODUCT(B1100:B1119, (ROW(B1100:B1119)-ROW(B1100)+1)) / (20*21/2)</f>
        <v>4.0987880952380955</v>
      </c>
      <c r="J1116" s="2">
        <f t="shared" si="138"/>
        <v>4.0967726594997877</v>
      </c>
      <c r="K1116" s="2">
        <f t="shared" si="132"/>
        <v>4.0311185497435913</v>
      </c>
    </row>
    <row r="1117" spans="1:11" ht="13.5" x14ac:dyDescent="0.25">
      <c r="A1117" s="3">
        <f>TITRES_STAT!B1120</f>
        <v>43636</v>
      </c>
      <c r="B1117" s="6">
        <f>TITRES_STAT!D1120</f>
        <v>4.0865999999999998</v>
      </c>
      <c r="C1117" s="2">
        <f t="shared" si="133"/>
        <v>0</v>
      </c>
      <c r="D1117" s="2">
        <f t="shared" si="134"/>
        <v>4.0903999999999998</v>
      </c>
      <c r="E1117" s="2">
        <f t="shared" si="136"/>
        <v>4.1105199999999993</v>
      </c>
      <c r="F1117" s="2">
        <f t="shared" si="137"/>
        <v>4.1001449999999995</v>
      </c>
      <c r="G1117" s="2">
        <f t="shared" si="131"/>
        <v>4.0891460000000022</v>
      </c>
      <c r="H1117" s="2">
        <f t="shared" si="135"/>
        <v>3.3520760000000021</v>
      </c>
      <c r="I1117" s="2">
        <f t="array" ref="I1117">SUMPRODUCT(B1101:B1120, (ROW(B1101:B1120)-ROW(B1101)+1)) / (20*21/2)</f>
        <v>4.1035180952380959</v>
      </c>
      <c r="J1117" s="2">
        <f t="shared" si="138"/>
        <v>4.0958038347855226</v>
      </c>
      <c r="K1117" s="2">
        <f t="shared" si="132"/>
        <v>4.0332942928909015</v>
      </c>
    </row>
    <row r="1118" spans="1:11" ht="13.5" x14ac:dyDescent="0.25">
      <c r="A1118" s="3">
        <f>TITRES_STAT!B1121</f>
        <v>43637</v>
      </c>
      <c r="B1118" s="6">
        <f>TITRES_STAT!D1121</f>
        <v>4.0740999999999996</v>
      </c>
      <c r="C1118" s="2">
        <f t="shared" si="133"/>
        <v>-1.2500000000000178E-2</v>
      </c>
      <c r="D1118" s="2">
        <f t="shared" si="134"/>
        <v>4.0803399999999996</v>
      </c>
      <c r="E1118" s="2">
        <f t="shared" si="136"/>
        <v>4.0985800000000001</v>
      </c>
      <c r="F1118" s="2">
        <f t="shared" si="137"/>
        <v>4.0998350000000006</v>
      </c>
      <c r="G1118" s="2">
        <f t="shared" si="131"/>
        <v>4.0883920000000016</v>
      </c>
      <c r="H1118" s="2">
        <f t="shared" si="135"/>
        <v>3.357514500000002</v>
      </c>
      <c r="I1118" s="2">
        <f t="array" ref="I1118">SUMPRODUCT(B1102:B1121, (ROW(B1102:B1121)-ROW(B1102)+1)) / (20*21/2)</f>
        <v>4.1057704761904761</v>
      </c>
      <c r="J1118" s="2">
        <f t="shared" si="138"/>
        <v>4.0937368029011871</v>
      </c>
      <c r="K1118" s="2">
        <f t="shared" si="132"/>
        <v>4.0348945166991017</v>
      </c>
    </row>
    <row r="1119" spans="1:11" ht="13.5" x14ac:dyDescent="0.25">
      <c r="A1119" s="3">
        <f>TITRES_STAT!B1122</f>
        <v>43640</v>
      </c>
      <c r="B1119" s="6">
        <f>TITRES_STAT!D1122</f>
        <v>4.0552000000000001</v>
      </c>
      <c r="C1119" s="2">
        <f t="shared" si="133"/>
        <v>-1.8899999999999473E-2</v>
      </c>
      <c r="D1119" s="2">
        <f t="shared" si="134"/>
        <v>4.0740600000000002</v>
      </c>
      <c r="E1119" s="2">
        <f t="shared" si="136"/>
        <v>4.0853799999999998</v>
      </c>
      <c r="F1119" s="2">
        <f t="shared" si="137"/>
        <v>4.0998350000000006</v>
      </c>
      <c r="G1119" s="2">
        <f t="shared" si="131"/>
        <v>4.0853740000000016</v>
      </c>
      <c r="H1119" s="2">
        <f t="shared" si="135"/>
        <v>3.361978500000002</v>
      </c>
      <c r="I1119" s="2">
        <f t="array" ref="I1119">SUMPRODUCT(B1103:B1122, (ROW(B1103:B1122)-ROW(B1103)+1)) / (20*21/2)</f>
        <v>4.093160952380952</v>
      </c>
      <c r="J1119" s="2">
        <f t="shared" si="138"/>
        <v>4.0900666311963123</v>
      </c>
      <c r="K1119" s="2">
        <f t="shared" si="132"/>
        <v>4.0356908101618822</v>
      </c>
    </row>
    <row r="1120" spans="1:11" ht="13.5" x14ac:dyDescent="0.25">
      <c r="A1120" s="3">
        <f>TITRES_STAT!B1123</f>
        <v>43641</v>
      </c>
      <c r="B1120" s="6">
        <f>TITRES_STAT!D1123</f>
        <v>4.1494999999999997</v>
      </c>
      <c r="C1120" s="2">
        <f t="shared" si="133"/>
        <v>9.4299999999999606E-2</v>
      </c>
      <c r="D1120" s="2">
        <f t="shared" si="134"/>
        <v>4.0903999999999998</v>
      </c>
      <c r="E1120" s="2">
        <f t="shared" si="136"/>
        <v>4.0904100000000003</v>
      </c>
      <c r="F1120" s="2">
        <f t="shared" si="137"/>
        <v>4.1045500000000006</v>
      </c>
      <c r="G1120" s="2">
        <f t="shared" si="131"/>
        <v>4.0848700000000004</v>
      </c>
      <c r="H1120" s="2">
        <f t="shared" si="135"/>
        <v>3.3662225000000023</v>
      </c>
      <c r="I1120" s="2">
        <f t="array" ref="I1120">SUMPRODUCT(B1104:B1123, (ROW(B1104:B1123)-ROW(B1104)+1)) / (20*21/2)</f>
        <v>4.0935580952380954</v>
      </c>
      <c r="J1120" s="2">
        <f t="shared" si="138"/>
        <v>4.0957269520347586</v>
      </c>
      <c r="K1120" s="2">
        <f t="shared" si="132"/>
        <v>4.04015391564573</v>
      </c>
    </row>
    <row r="1121" spans="1:11" ht="13.5" x14ac:dyDescent="0.25">
      <c r="A1121" s="3">
        <f>TITRES_STAT!B1124</f>
        <v>43642</v>
      </c>
      <c r="B1121" s="6">
        <f>TITRES_STAT!D1124</f>
        <v>4.1281999999999996</v>
      </c>
      <c r="C1121" s="2">
        <f t="shared" si="133"/>
        <v>-2.1300000000000097E-2</v>
      </c>
      <c r="D1121" s="2">
        <f t="shared" si="134"/>
        <v>4.0987199999999993</v>
      </c>
      <c r="E1121" s="2">
        <f t="shared" si="136"/>
        <v>4.0977100000000002</v>
      </c>
      <c r="F1121" s="2">
        <f t="shared" si="137"/>
        <v>4.1081999999999992</v>
      </c>
      <c r="G1121" s="2">
        <f t="shared" si="131"/>
        <v>4.0839400000000001</v>
      </c>
      <c r="H1121" s="2">
        <f t="shared" si="135"/>
        <v>3.3702340000000017</v>
      </c>
      <c r="I1121" s="2">
        <f t="array" ref="I1121">SUMPRODUCT(B1105:B1124, (ROW(B1105:B1124)-ROW(B1105)+1)) / (20*21/2)</f>
        <v>4.1050542857142851</v>
      </c>
      <c r="J1121" s="2">
        <f t="shared" si="138"/>
        <v>4.0988196232695433</v>
      </c>
      <c r="K1121" s="2">
        <f t="shared" si="132"/>
        <v>4.0436067032674661</v>
      </c>
    </row>
    <row r="1122" spans="1:11" ht="13.5" x14ac:dyDescent="0.25">
      <c r="A1122" s="3">
        <f>TITRES_STAT!B1125</f>
        <v>43643</v>
      </c>
      <c r="B1122" s="6">
        <f>TITRES_STAT!D1125</f>
        <v>3.9758</v>
      </c>
      <c r="C1122" s="2">
        <f t="shared" si="133"/>
        <v>-0.15239999999999965</v>
      </c>
      <c r="D1122" s="2">
        <f t="shared" si="134"/>
        <v>4.0765599999999997</v>
      </c>
      <c r="E1122" s="2">
        <f t="shared" si="136"/>
        <v>4.0834799999999998</v>
      </c>
      <c r="F1122" s="2">
        <f t="shared" si="137"/>
        <v>4.1042300000000003</v>
      </c>
      <c r="G1122" s="2">
        <f t="shared" si="131"/>
        <v>4.0808439999999999</v>
      </c>
      <c r="H1122" s="2">
        <f t="shared" si="135"/>
        <v>3.3736405000000018</v>
      </c>
      <c r="I1122" s="2">
        <f t="array" ref="I1122">SUMPRODUCT(B1106:B1125, (ROW(B1106:B1125)-ROW(B1106)+1)) / (20*21/2)</f>
        <v>4.1160290476190475</v>
      </c>
      <c r="J1122" s="2">
        <f t="shared" si="138"/>
        <v>4.0871034686724439</v>
      </c>
      <c r="K1122" s="2">
        <f t="shared" si="132"/>
        <v>4.0409476168648206</v>
      </c>
    </row>
    <row r="1123" spans="1:11" ht="13.5" x14ac:dyDescent="0.25">
      <c r="A1123" s="3">
        <f>TITRES_STAT!B1126</f>
        <v>43644</v>
      </c>
      <c r="B1123" s="6">
        <f>TITRES_STAT!D1126</f>
        <v>4.1083999999999996</v>
      </c>
      <c r="C1123" s="2">
        <f t="shared" si="133"/>
        <v>0.13259999999999961</v>
      </c>
      <c r="D1123" s="2">
        <f t="shared" si="134"/>
        <v>4.0834199999999994</v>
      </c>
      <c r="E1123" s="2">
        <f t="shared" si="136"/>
        <v>4.08188</v>
      </c>
      <c r="F1123" s="2">
        <f t="shared" si="137"/>
        <v>4.1068899999999999</v>
      </c>
      <c r="G1123" s="2">
        <f t="shared" si="131"/>
        <v>4.0806500000000003</v>
      </c>
      <c r="H1123" s="2">
        <f t="shared" si="135"/>
        <v>3.378182000000002</v>
      </c>
      <c r="I1123" s="2">
        <f t="array" ref="I1123">SUMPRODUCT(B1107:B1126, (ROW(B1107:B1126)-ROW(B1107)+1)) / (20*21/2)</f>
        <v>4.1244466666666666</v>
      </c>
      <c r="J1123" s="2">
        <f t="shared" si="138"/>
        <v>4.0891317097512587</v>
      </c>
      <c r="K1123" s="2">
        <f t="shared" si="132"/>
        <v>4.0435928083603176</v>
      </c>
    </row>
    <row r="1124" spans="1:11" ht="13.5" x14ac:dyDescent="0.25">
      <c r="A1124" s="3">
        <f>TITRES_STAT!B1127</f>
        <v>43647</v>
      </c>
      <c r="B1124" s="6">
        <f>TITRES_STAT!D1127</f>
        <v>4.2275999999999998</v>
      </c>
      <c r="C1124" s="2">
        <f t="shared" si="133"/>
        <v>0.11920000000000019</v>
      </c>
      <c r="D1124" s="2">
        <f t="shared" si="134"/>
        <v>4.1178999999999997</v>
      </c>
      <c r="E1124" s="2">
        <f t="shared" si="136"/>
        <v>4.0959800000000008</v>
      </c>
      <c r="F1124" s="2">
        <f t="shared" si="137"/>
        <v>4.1123649999999996</v>
      </c>
      <c r="G1124" s="2">
        <f t="shared" si="131"/>
        <v>4.0832179999999996</v>
      </c>
      <c r="H1124" s="2">
        <f t="shared" si="135"/>
        <v>3.383602000000002</v>
      </c>
      <c r="I1124" s="2">
        <f t="array" ref="I1124">SUMPRODUCT(B1108:B1127, (ROW(B1108:B1127)-ROW(B1108)+1)) / (20*21/2)</f>
        <v>4.1447266666666671</v>
      </c>
      <c r="J1124" s="2">
        <f t="shared" si="138"/>
        <v>4.1023191659654241</v>
      </c>
      <c r="K1124" s="2">
        <f t="shared" si="132"/>
        <v>4.0508087766599132</v>
      </c>
    </row>
    <row r="1125" spans="1:11" ht="13.5" x14ac:dyDescent="0.25">
      <c r="A1125" s="3">
        <f>TITRES_STAT!B1128</f>
        <v>43648</v>
      </c>
      <c r="B1125" s="6">
        <f>TITRES_STAT!D1128</f>
        <v>4.2275999999999998</v>
      </c>
      <c r="C1125" s="2">
        <f t="shared" si="133"/>
        <v>0</v>
      </c>
      <c r="D1125" s="2">
        <f t="shared" si="134"/>
        <v>4.133519999999999</v>
      </c>
      <c r="E1125" s="2">
        <f t="shared" si="136"/>
        <v>4.1119600000000007</v>
      </c>
      <c r="F1125" s="2">
        <f t="shared" si="137"/>
        <v>4.1194149999999992</v>
      </c>
      <c r="G1125" s="2">
        <f t="shared" si="131"/>
        <v>4.0851579999999998</v>
      </c>
      <c r="H1125" s="2">
        <f t="shared" si="135"/>
        <v>3.3887080000000025</v>
      </c>
      <c r="I1125" s="2">
        <f t="array" ref="I1125">SUMPRODUCT(B1109:B1128, (ROW(B1109:B1128)-ROW(B1109)+1)) / (20*21/2)</f>
        <v>4.1679404761904761</v>
      </c>
      <c r="J1125" s="2">
        <f t="shared" si="138"/>
        <v>4.1142506739687166</v>
      </c>
      <c r="K1125" s="2">
        <f t="shared" si="132"/>
        <v>4.0577417658105048</v>
      </c>
    </row>
    <row r="1126" spans="1:11" ht="13.5" x14ac:dyDescent="0.25">
      <c r="A1126" s="3">
        <f>TITRES_STAT!B1129</f>
        <v>43649</v>
      </c>
      <c r="B1126" s="6">
        <f>TITRES_STAT!D1129</f>
        <v>4.2077999999999998</v>
      </c>
      <c r="C1126" s="2">
        <f t="shared" si="133"/>
        <v>-1.980000000000004E-2</v>
      </c>
      <c r="D1126" s="2">
        <f t="shared" si="134"/>
        <v>4.1494399999999994</v>
      </c>
      <c r="E1126" s="2">
        <f t="shared" si="136"/>
        <v>4.1240800000000002</v>
      </c>
      <c r="F1126" s="2">
        <f t="shared" si="137"/>
        <v>4.1207599999999989</v>
      </c>
      <c r="G1126" s="2">
        <f t="shared" si="131"/>
        <v>4.0860719999999988</v>
      </c>
      <c r="H1126" s="2">
        <f t="shared" si="135"/>
        <v>3.3938720000000022</v>
      </c>
      <c r="I1126" s="2">
        <f t="array" ref="I1126">SUMPRODUCT(B1110:B1129, (ROW(B1110:B1129)-ROW(B1110)+1)) / (20*21/2)</f>
        <v>4.1871452380952388</v>
      </c>
      <c r="J1126" s="2">
        <f t="shared" si="138"/>
        <v>4.1231601335907433</v>
      </c>
      <c r="K1126" s="2">
        <f t="shared" si="132"/>
        <v>4.0636264024453865</v>
      </c>
    </row>
    <row r="1127" spans="1:11" ht="13.5" x14ac:dyDescent="0.25">
      <c r="A1127" s="3">
        <f>TITRES_STAT!B1130</f>
        <v>43650</v>
      </c>
      <c r="B1127" s="6">
        <f>TITRES_STAT!D1130</f>
        <v>4.3337000000000003</v>
      </c>
      <c r="C1127" s="2">
        <f t="shared" si="133"/>
        <v>0.12590000000000057</v>
      </c>
      <c r="D1127" s="2">
        <f t="shared" si="134"/>
        <v>4.2210199999999993</v>
      </c>
      <c r="E1127" s="2">
        <f t="shared" si="136"/>
        <v>4.14879</v>
      </c>
      <c r="F1127" s="2">
        <f t="shared" si="137"/>
        <v>4.1296549999999996</v>
      </c>
      <c r="G1127" s="2">
        <f t="shared" si="131"/>
        <v>4.0898819999999994</v>
      </c>
      <c r="H1127" s="2">
        <f t="shared" si="135"/>
        <v>3.3998225000000026</v>
      </c>
      <c r="I1127" s="2">
        <f t="array" ref="I1127">SUMPRODUCT(B1111:B1130, (ROW(B1111:B1130)-ROW(B1111)+1)) / (20*21/2)</f>
        <v>4.2119352380952382</v>
      </c>
      <c r="J1127" s="2">
        <f t="shared" si="138"/>
        <v>4.1432115494392443</v>
      </c>
      <c r="K1127" s="2">
        <f t="shared" si="132"/>
        <v>4.0742175239181169</v>
      </c>
    </row>
    <row r="1128" spans="1:11" ht="13.5" x14ac:dyDescent="0.25">
      <c r="A1128" s="3">
        <f>TITRES_STAT!B1131</f>
        <v>43651</v>
      </c>
      <c r="B1128" s="6">
        <f>TITRES_STAT!D1131</f>
        <v>4.3734000000000002</v>
      </c>
      <c r="C1128" s="2">
        <f t="shared" si="133"/>
        <v>3.9699999999999847E-2</v>
      </c>
      <c r="D1128" s="2">
        <f t="shared" si="134"/>
        <v>4.2740200000000002</v>
      </c>
      <c r="E1128" s="2">
        <f t="shared" si="136"/>
        <v>4.1787200000000002</v>
      </c>
      <c r="F1128" s="2">
        <f t="shared" si="137"/>
        <v>4.1386500000000002</v>
      </c>
      <c r="G1128" s="2">
        <f t="shared" si="131"/>
        <v>4.0937319999999993</v>
      </c>
      <c r="H1128" s="2">
        <f t="shared" si="135"/>
        <v>3.405343000000002</v>
      </c>
      <c r="I1128" s="2">
        <f t="array" ref="I1128">SUMPRODUCT(B1112:B1131, (ROW(B1112:B1131)-ROW(B1112)+1)) / (20*21/2)</f>
        <v>4.2371471428571432</v>
      </c>
      <c r="J1128" s="2">
        <f t="shared" si="138"/>
        <v>4.1651342590164591</v>
      </c>
      <c r="K1128" s="2">
        <f t="shared" si="132"/>
        <v>4.0859501700389753</v>
      </c>
    </row>
    <row r="1129" spans="1:11" ht="13.5" x14ac:dyDescent="0.25">
      <c r="A1129" s="3">
        <f>TITRES_STAT!B1132</f>
        <v>43654</v>
      </c>
      <c r="B1129" s="6">
        <f>TITRES_STAT!D1132</f>
        <v>4.3403</v>
      </c>
      <c r="C1129" s="2">
        <f t="shared" si="133"/>
        <v>-3.3100000000000129E-2</v>
      </c>
      <c r="D1129" s="2">
        <f t="shared" si="134"/>
        <v>4.2965599999999995</v>
      </c>
      <c r="E1129" s="2">
        <f t="shared" si="136"/>
        <v>4.20723</v>
      </c>
      <c r="F1129" s="2">
        <f t="shared" si="137"/>
        <v>4.1463049999999999</v>
      </c>
      <c r="G1129" s="2">
        <f t="shared" si="131"/>
        <v>4.0981759999999996</v>
      </c>
      <c r="H1129" s="2">
        <f t="shared" si="135"/>
        <v>3.411169500000002</v>
      </c>
      <c r="I1129" s="2">
        <f t="array" ref="I1129">SUMPRODUCT(B1113:B1132, (ROW(B1113:B1132)-ROW(B1113)+1)) / (20*21/2)</f>
        <v>4.258705714285715</v>
      </c>
      <c r="J1129" s="2">
        <f t="shared" si="138"/>
        <v>4.1818167105387012</v>
      </c>
      <c r="K1129" s="2">
        <f t="shared" si="132"/>
        <v>4.0959246731747019</v>
      </c>
    </row>
    <row r="1130" spans="1:11" ht="13.5" x14ac:dyDescent="0.25">
      <c r="A1130" s="3">
        <f>TITRES_STAT!B1133</f>
        <v>43655</v>
      </c>
      <c r="B1130" s="6">
        <f>TITRES_STAT!D1133</f>
        <v>4.4066000000000001</v>
      </c>
      <c r="C1130" s="2">
        <f t="shared" si="133"/>
        <v>6.6300000000000026E-2</v>
      </c>
      <c r="D1130" s="2">
        <f t="shared" si="134"/>
        <v>4.3323599999999995</v>
      </c>
      <c r="E1130" s="2">
        <f t="shared" si="136"/>
        <v>4.2329399999999993</v>
      </c>
      <c r="F1130" s="2">
        <f t="shared" si="137"/>
        <v>4.1616750000000007</v>
      </c>
      <c r="G1130" s="2">
        <f t="shared" si="131"/>
        <v>4.1039459999999988</v>
      </c>
      <c r="H1130" s="2">
        <f t="shared" si="135"/>
        <v>3.4173275000000025</v>
      </c>
      <c r="I1130" s="2">
        <f t="array" ref="I1130">SUMPRODUCT(B1114:B1133, (ROW(B1114:B1133)-ROW(B1114)+1)) / (20*21/2)</f>
        <v>4.2889857142857144</v>
      </c>
      <c r="J1130" s="2">
        <f t="shared" si="138"/>
        <v>4.2032246428683484</v>
      </c>
      <c r="K1130" s="2">
        <f t="shared" si="132"/>
        <v>4.1081080193247139</v>
      </c>
    </row>
    <row r="1131" spans="1:11" ht="13.5" x14ac:dyDescent="0.25">
      <c r="A1131" s="3">
        <f>TITRES_STAT!B1134</f>
        <v>43656</v>
      </c>
      <c r="B1131" s="6">
        <f>TITRES_STAT!D1134</f>
        <v>4.4264000000000001</v>
      </c>
      <c r="C1131" s="2">
        <f t="shared" si="133"/>
        <v>1.980000000000004E-2</v>
      </c>
      <c r="D1131" s="2">
        <f t="shared" si="134"/>
        <v>4.37608</v>
      </c>
      <c r="E1131" s="2">
        <f t="shared" si="136"/>
        <v>4.2627599999999992</v>
      </c>
      <c r="F1131" s="2">
        <f t="shared" si="137"/>
        <v>4.1802350000000006</v>
      </c>
      <c r="G1131" s="2">
        <f t="shared" si="131"/>
        <v>4.1107419999999992</v>
      </c>
      <c r="H1131" s="2">
        <f t="shared" si="135"/>
        <v>3.4238675000000018</v>
      </c>
      <c r="I1131" s="2">
        <f t="array" ref="I1131">SUMPRODUCT(B1115:B1134, (ROW(B1115:B1134)-ROW(B1115)+1)) / (20*21/2)</f>
        <v>4.3180457142857147</v>
      </c>
      <c r="J1131" s="2">
        <f t="shared" si="138"/>
        <v>4.2244794387856484</v>
      </c>
      <c r="K1131" s="2">
        <f t="shared" si="132"/>
        <v>4.120590057782568</v>
      </c>
    </row>
    <row r="1132" spans="1:11" ht="13.5" x14ac:dyDescent="0.25">
      <c r="A1132" s="3">
        <f>TITRES_STAT!B1135</f>
        <v>43657</v>
      </c>
      <c r="B1132" s="6">
        <f>TITRES_STAT!D1135</f>
        <v>4.4066000000000001</v>
      </c>
      <c r="C1132" s="2">
        <f t="shared" si="133"/>
        <v>-1.980000000000004E-2</v>
      </c>
      <c r="D1132" s="2">
        <f t="shared" si="134"/>
        <v>4.3906600000000005</v>
      </c>
      <c r="E1132" s="2">
        <f t="shared" si="136"/>
        <v>4.305839999999999</v>
      </c>
      <c r="F1132" s="2">
        <f t="shared" si="137"/>
        <v>4.1946600000000007</v>
      </c>
      <c r="G1132" s="2">
        <f t="shared" si="131"/>
        <v>4.1178959999999991</v>
      </c>
      <c r="H1132" s="2">
        <f t="shared" si="135"/>
        <v>3.4304970000000021</v>
      </c>
      <c r="I1132" s="2">
        <f t="array" ref="I1132">SUMPRODUCT(B1116:B1135, (ROW(B1116:B1135)-ROW(B1116)+1)) / (20*21/2)</f>
        <v>4.3658742857142858</v>
      </c>
      <c r="J1132" s="2">
        <f t="shared" si="138"/>
        <v>4.241824254139396</v>
      </c>
      <c r="K1132" s="2">
        <f t="shared" si="132"/>
        <v>4.1318061339479577</v>
      </c>
    </row>
    <row r="1133" spans="1:11" ht="13.5" x14ac:dyDescent="0.25">
      <c r="A1133" s="3">
        <f>TITRES_STAT!B1136</f>
        <v>43658</v>
      </c>
      <c r="B1133" s="6">
        <f>TITRES_STAT!D1136</f>
        <v>4.5125999999999999</v>
      </c>
      <c r="C1133" s="2">
        <f t="shared" si="133"/>
        <v>0.10599999999999987</v>
      </c>
      <c r="D1133" s="2">
        <f t="shared" si="134"/>
        <v>4.4184999999999999</v>
      </c>
      <c r="E1133" s="2">
        <f t="shared" si="136"/>
        <v>4.3462599999999991</v>
      </c>
      <c r="F1133" s="2">
        <f t="shared" si="137"/>
        <v>4.2140700000000004</v>
      </c>
      <c r="G1133" s="2">
        <f t="shared" si="131"/>
        <v>4.1279239999999984</v>
      </c>
      <c r="H1133" s="2">
        <f t="shared" si="135"/>
        <v>3.4377195000000023</v>
      </c>
      <c r="I1133" s="2">
        <f t="array" ref="I1133">SUMPRODUCT(B1117:B1136, (ROW(B1117:B1136)-ROW(B1117)+1)) / (20*21/2)</f>
        <v>4.411140476190476</v>
      </c>
      <c r="J1133" s="2">
        <f t="shared" si="138"/>
        <v>4.267612420411834</v>
      </c>
      <c r="K1133" s="2">
        <f t="shared" si="132"/>
        <v>4.1467392267343124</v>
      </c>
    </row>
    <row r="1134" spans="1:11" ht="13.5" x14ac:dyDescent="0.25">
      <c r="A1134" s="3">
        <f>TITRES_STAT!B1137</f>
        <v>43661</v>
      </c>
      <c r="B1134" s="6">
        <f>TITRES_STAT!D1137</f>
        <v>4.5191999999999997</v>
      </c>
      <c r="C1134" s="2">
        <f t="shared" si="133"/>
        <v>6.5999999999997172E-3</v>
      </c>
      <c r="D1134" s="2">
        <f t="shared" si="134"/>
        <v>4.4542799999999998</v>
      </c>
      <c r="E1134" s="2">
        <f t="shared" si="136"/>
        <v>4.3754200000000001</v>
      </c>
      <c r="F1134" s="2">
        <f t="shared" si="137"/>
        <v>4.2357000000000005</v>
      </c>
      <c r="G1134" s="2">
        <f t="shared" si="131"/>
        <v>4.1382099999999991</v>
      </c>
      <c r="H1134" s="2">
        <f t="shared" si="135"/>
        <v>3.4449750000000017</v>
      </c>
      <c r="I1134" s="2">
        <f t="array" ref="I1134">SUMPRODUCT(B1118:B1137, (ROW(B1118:B1137)-ROW(B1118)+1)) / (20*21/2)</f>
        <v>4.4431785714285708</v>
      </c>
      <c r="J1134" s="2">
        <f t="shared" si="138"/>
        <v>4.2915731422773735</v>
      </c>
      <c r="K1134" s="2">
        <f t="shared" si="132"/>
        <v>4.1613455315682613</v>
      </c>
    </row>
    <row r="1135" spans="1:11" ht="13.5" x14ac:dyDescent="0.25">
      <c r="A1135" s="3">
        <f>TITRES_STAT!B1138</f>
        <v>43662</v>
      </c>
      <c r="B1135" s="6">
        <f>TITRES_STAT!D1138</f>
        <v>4.7378999999999998</v>
      </c>
      <c r="C1135" s="2">
        <f t="shared" si="133"/>
        <v>0.21870000000000012</v>
      </c>
      <c r="D1135" s="2">
        <f t="shared" si="134"/>
        <v>4.5205400000000004</v>
      </c>
      <c r="E1135" s="2">
        <f t="shared" si="136"/>
        <v>4.42645</v>
      </c>
      <c r="F1135" s="2">
        <f t="shared" si="137"/>
        <v>4.2692050000000004</v>
      </c>
      <c r="G1135" s="2">
        <f t="shared" si="131"/>
        <v>4.1526179999999986</v>
      </c>
      <c r="H1135" s="2">
        <f t="shared" si="135"/>
        <v>3.4533240000000016</v>
      </c>
      <c r="I1135" s="2">
        <f t="array" ref="I1135">SUMPRODUCT(B1119:B1138, (ROW(B1119:B1138)-ROW(B1119)+1)) / (20*21/2)</f>
        <v>4.4530266666666671</v>
      </c>
      <c r="J1135" s="2">
        <f t="shared" si="138"/>
        <v>4.3340804620604807</v>
      </c>
      <c r="K1135" s="2">
        <f t="shared" si="132"/>
        <v>4.1839555107224475</v>
      </c>
    </row>
    <row r="1136" spans="1:11" ht="13.5" x14ac:dyDescent="0.25">
      <c r="A1136" s="3">
        <f>TITRES_STAT!B1139</f>
        <v>43663</v>
      </c>
      <c r="B1136" s="6">
        <f>TITRES_STAT!D1139</f>
        <v>4.7445000000000004</v>
      </c>
      <c r="C1136" s="2">
        <f t="shared" si="133"/>
        <v>6.6000000000006054E-3</v>
      </c>
      <c r="D1136" s="2">
        <f t="shared" si="134"/>
        <v>4.5841599999999998</v>
      </c>
      <c r="E1136" s="2">
        <f t="shared" si="136"/>
        <v>4.4801200000000012</v>
      </c>
      <c r="F1136" s="2">
        <f t="shared" si="137"/>
        <v>4.3021000000000003</v>
      </c>
      <c r="G1136" s="2">
        <f t="shared" si="131"/>
        <v>4.1674099999999994</v>
      </c>
      <c r="H1136" s="2">
        <f t="shared" si="135"/>
        <v>3.4617060000000013</v>
      </c>
      <c r="I1136" s="2">
        <f t="array" ref="I1136">SUMPRODUCT(B1120:B1139, (ROW(B1120:B1139)-ROW(B1120)+1)) / (20*21/2)</f>
        <v>4.461165238095238</v>
      </c>
      <c r="J1136" s="2">
        <f t="shared" si="138"/>
        <v>4.3731680371023396</v>
      </c>
      <c r="K1136" s="2">
        <f t="shared" si="132"/>
        <v>4.2059376475568619</v>
      </c>
    </row>
    <row r="1137" spans="1:11" ht="13.5" x14ac:dyDescent="0.25">
      <c r="A1137" s="3">
        <f>TITRES_STAT!B1140</f>
        <v>43664</v>
      </c>
      <c r="B1137" s="6">
        <f>TITRES_STAT!D1140</f>
        <v>4.6384999999999996</v>
      </c>
      <c r="C1137" s="2">
        <f t="shared" si="133"/>
        <v>-0.10600000000000076</v>
      </c>
      <c r="D1137" s="2">
        <f t="shared" si="134"/>
        <v>4.6305400000000008</v>
      </c>
      <c r="E1137" s="2">
        <f t="shared" si="136"/>
        <v>4.5106000000000002</v>
      </c>
      <c r="F1137" s="2">
        <f t="shared" si="137"/>
        <v>4.3296949999999992</v>
      </c>
      <c r="G1137" s="2">
        <f t="shared" si="131"/>
        <v>4.1802079999999986</v>
      </c>
      <c r="H1137" s="2">
        <f t="shared" si="135"/>
        <v>3.4695580000000019</v>
      </c>
      <c r="I1137" s="2">
        <f t="array" ref="I1137">SUMPRODUCT(B1121:B1140, (ROW(B1121:B1140)-ROW(B1121)+1)) / (20*21/2)</f>
        <v>4.464342380952381</v>
      </c>
      <c r="J1137" s="2">
        <f t="shared" si="138"/>
        <v>4.3984377478544978</v>
      </c>
      <c r="K1137" s="2">
        <f t="shared" si="132"/>
        <v>4.2229008770644354</v>
      </c>
    </row>
    <row r="1138" spans="1:11" ht="13.5" x14ac:dyDescent="0.25">
      <c r="A1138" s="3">
        <f>TITRES_STAT!B1141</f>
        <v>43665</v>
      </c>
      <c r="B1138" s="6">
        <f>TITRES_STAT!D1141</f>
        <v>4.4330999999999996</v>
      </c>
      <c r="C1138" s="2">
        <f t="shared" si="133"/>
        <v>-0.20540000000000003</v>
      </c>
      <c r="D1138" s="2">
        <f t="shared" si="134"/>
        <v>4.6146399999999996</v>
      </c>
      <c r="E1138" s="2">
        <f t="shared" si="136"/>
        <v>4.5165699999999998</v>
      </c>
      <c r="F1138" s="2">
        <f t="shared" si="137"/>
        <v>4.3476449999999991</v>
      </c>
      <c r="G1138" s="2">
        <f t="shared" ref="G1138:G1201" si="139">AVERAGE(B1089:B1138)</f>
        <v>4.1888979999999982</v>
      </c>
      <c r="H1138" s="2">
        <f t="shared" si="135"/>
        <v>3.476383000000002</v>
      </c>
      <c r="I1138" s="2">
        <f t="array" ref="I1138">SUMPRODUCT(B1122:B1141, (ROW(B1122:B1141)-ROW(B1122)+1)) / (20*21/2)</f>
        <v>4.4650700000000008</v>
      </c>
      <c r="J1138" s="2">
        <f t="shared" si="138"/>
        <v>4.4017389147254979</v>
      </c>
      <c r="K1138" s="2">
        <f t="shared" si="132"/>
        <v>4.2311439799246537</v>
      </c>
    </row>
    <row r="1139" spans="1:11" ht="13.5" x14ac:dyDescent="0.25">
      <c r="A1139" s="3">
        <f>TITRES_STAT!B1142</f>
        <v>43668</v>
      </c>
      <c r="B1139" s="6">
        <f>TITRES_STAT!D1142</f>
        <v>4.4330999999999996</v>
      </c>
      <c r="C1139" s="2">
        <f t="shared" si="133"/>
        <v>0</v>
      </c>
      <c r="D1139" s="2">
        <f t="shared" si="134"/>
        <v>4.5974199999999996</v>
      </c>
      <c r="E1139" s="2">
        <f t="shared" si="136"/>
        <v>4.5258500000000002</v>
      </c>
      <c r="F1139" s="2">
        <f t="shared" si="137"/>
        <v>4.3665399999999988</v>
      </c>
      <c r="G1139" s="2">
        <f t="shared" si="139"/>
        <v>4.1982159999999986</v>
      </c>
      <c r="H1139" s="2">
        <f t="shared" si="135"/>
        <v>3.4832080000000012</v>
      </c>
      <c r="I1139" s="2">
        <f t="array" ref="I1139">SUMPRODUCT(B1123:B1142, (ROW(B1123:B1142)-ROW(B1123)+1)) / (20*21/2)</f>
        <v>4.4633000000000003</v>
      </c>
      <c r="J1139" s="2">
        <f t="shared" si="138"/>
        <v>4.4047256847516412</v>
      </c>
      <c r="K1139" s="2">
        <f t="shared" ref="K1139:K1202" si="140">$K$4*B1139+(1-$K$4)*K1138</f>
        <v>4.2390638238491771</v>
      </c>
    </row>
    <row r="1140" spans="1:11" ht="13.5" x14ac:dyDescent="0.25">
      <c r="A1140" s="3">
        <f>TITRES_STAT!B1143</f>
        <v>43669</v>
      </c>
      <c r="B1140" s="6">
        <f>TITRES_STAT!D1143</f>
        <v>4.3998999999999997</v>
      </c>
      <c r="C1140" s="2">
        <f t="shared" si="133"/>
        <v>-3.3199999999999896E-2</v>
      </c>
      <c r="D1140" s="2">
        <f t="shared" si="134"/>
        <v>4.5298199999999991</v>
      </c>
      <c r="E1140" s="2">
        <f t="shared" si="136"/>
        <v>4.5251800000000006</v>
      </c>
      <c r="F1140" s="2">
        <f t="shared" si="137"/>
        <v>4.3790599999999991</v>
      </c>
      <c r="G1140" s="2">
        <f t="shared" si="139"/>
        <v>4.2063679999999986</v>
      </c>
      <c r="H1140" s="2">
        <f t="shared" si="135"/>
        <v>3.4898670000000016</v>
      </c>
      <c r="I1140" s="2">
        <f t="array" ref="I1140">SUMPRODUCT(B1124:B1143, (ROW(B1124:B1143)-ROW(B1124)+1)) / (20*21/2)</f>
        <v>4.4520652380952379</v>
      </c>
      <c r="J1140" s="2">
        <f t="shared" si="138"/>
        <v>4.4042660957276754</v>
      </c>
      <c r="K1140" s="2">
        <f t="shared" si="140"/>
        <v>4.2453711248746995</v>
      </c>
    </row>
    <row r="1141" spans="1:11" ht="13.5" x14ac:dyDescent="0.25">
      <c r="A1141" s="3">
        <f>TITRES_STAT!B1144</f>
        <v>43670</v>
      </c>
      <c r="B1141" s="6">
        <f>TITRES_STAT!D1144</f>
        <v>4.3867000000000003</v>
      </c>
      <c r="C1141" s="2">
        <f t="shared" si="133"/>
        <v>-1.3199999999999434E-2</v>
      </c>
      <c r="D1141" s="2">
        <f t="shared" si="134"/>
        <v>4.4582600000000001</v>
      </c>
      <c r="E1141" s="2">
        <f t="shared" si="136"/>
        <v>4.52121</v>
      </c>
      <c r="F1141" s="2">
        <f t="shared" si="137"/>
        <v>4.3919849999999991</v>
      </c>
      <c r="G1141" s="2">
        <f t="shared" si="139"/>
        <v>4.2140039999999992</v>
      </c>
      <c r="H1141" s="2">
        <f t="shared" si="135"/>
        <v>3.4964600000000012</v>
      </c>
      <c r="I1141" s="2">
        <f t="array" ref="I1141">SUMPRODUCT(B1125:B1144, (ROW(B1125:B1144)-ROW(B1125)+1)) / (20*21/2)</f>
        <v>4.4449947619047618</v>
      </c>
      <c r="J1141" s="2">
        <f t="shared" si="138"/>
        <v>4.4025931342298019</v>
      </c>
      <c r="K1141" s="2">
        <f t="shared" si="140"/>
        <v>4.2509134337031433</v>
      </c>
    </row>
    <row r="1142" spans="1:11" ht="13.5" x14ac:dyDescent="0.25">
      <c r="A1142" s="3">
        <f>TITRES_STAT!B1145</f>
        <v>43672</v>
      </c>
      <c r="B1142" s="6">
        <f>TITRES_STAT!D1145</f>
        <v>4.3734000000000002</v>
      </c>
      <c r="C1142" s="2">
        <f t="shared" si="133"/>
        <v>-1.330000000000009E-2</v>
      </c>
      <c r="D1142" s="2">
        <f t="shared" si="134"/>
        <v>4.40524</v>
      </c>
      <c r="E1142" s="2">
        <f t="shared" si="136"/>
        <v>4.5178899999999995</v>
      </c>
      <c r="F1142" s="2">
        <f t="shared" si="137"/>
        <v>4.4118649999999997</v>
      </c>
      <c r="G1142" s="2">
        <f t="shared" si="139"/>
        <v>4.2214999999999998</v>
      </c>
      <c r="H1142" s="2">
        <f t="shared" si="135"/>
        <v>3.5029865000000013</v>
      </c>
      <c r="I1142" s="2">
        <f t="array" ref="I1142">SUMPRODUCT(B1126:B1145, (ROW(B1126:B1145)-ROW(B1126)+1)) / (20*21/2)</f>
        <v>4.4442990476190474</v>
      </c>
      <c r="J1142" s="2">
        <f t="shared" si="138"/>
        <v>4.3998128357317254</v>
      </c>
      <c r="K1142" s="2">
        <f t="shared" si="140"/>
        <v>4.2557168284598834</v>
      </c>
    </row>
    <row r="1143" spans="1:11" ht="13.5" x14ac:dyDescent="0.25">
      <c r="A1143" s="3">
        <f>TITRES_STAT!B1146</f>
        <v>43675</v>
      </c>
      <c r="B1143" s="6">
        <f>TITRES_STAT!D1146</f>
        <v>4.2938999999999998</v>
      </c>
      <c r="C1143" s="2">
        <f t="shared" si="133"/>
        <v>-7.9500000000000348E-2</v>
      </c>
      <c r="D1143" s="2">
        <f t="shared" si="134"/>
        <v>4.3773999999999997</v>
      </c>
      <c r="E1143" s="2">
        <f t="shared" si="136"/>
        <v>4.4960199999999997</v>
      </c>
      <c r="F1143" s="2">
        <f t="shared" si="137"/>
        <v>4.4211399999999994</v>
      </c>
      <c r="G1143" s="2">
        <f t="shared" si="139"/>
        <v>4.2262740000000001</v>
      </c>
      <c r="H1143" s="2">
        <f t="shared" si="135"/>
        <v>3.5091155000000009</v>
      </c>
      <c r="I1143" s="2">
        <f t="array" ref="I1143">SUMPRODUCT(B1127:B1146, (ROW(B1127:B1146)-ROW(B1127)+1)) / (20*21/2)</f>
        <v>4.4382690476190465</v>
      </c>
      <c r="J1143" s="2">
        <f t="shared" si="138"/>
        <v>4.3897258989953709</v>
      </c>
      <c r="K1143" s="2">
        <f t="shared" si="140"/>
        <v>4.2572142077359665</v>
      </c>
    </row>
    <row r="1144" spans="1:11" ht="13.5" x14ac:dyDescent="0.25">
      <c r="A1144" s="3">
        <f>TITRES_STAT!B1147</f>
        <v>43676</v>
      </c>
      <c r="B1144" s="6">
        <f>TITRES_STAT!D1147</f>
        <v>4.3468999999999998</v>
      </c>
      <c r="C1144" s="2">
        <f t="shared" si="133"/>
        <v>5.2999999999999936E-2</v>
      </c>
      <c r="D1144" s="2">
        <f t="shared" si="134"/>
        <v>4.3601600000000005</v>
      </c>
      <c r="E1144" s="2">
        <f t="shared" si="136"/>
        <v>4.4787899999999992</v>
      </c>
      <c r="F1144" s="2">
        <f t="shared" si="137"/>
        <v>4.4271050000000001</v>
      </c>
      <c r="G1144" s="2">
        <f t="shared" si="139"/>
        <v>4.2322340000000001</v>
      </c>
      <c r="H1144" s="2">
        <f t="shared" si="135"/>
        <v>3.5155095000000012</v>
      </c>
      <c r="I1144" s="2">
        <f t="array" ref="I1144">SUMPRODUCT(B1128:B1147, (ROW(B1128:B1147)-ROW(B1128)+1)) / (20*21/2)</f>
        <v>4.4282980952380955</v>
      </c>
      <c r="J1144" s="2">
        <f t="shared" si="138"/>
        <v>4.3856472419481927</v>
      </c>
      <c r="K1144" s="2">
        <f t="shared" si="140"/>
        <v>4.2607312976286744</v>
      </c>
    </row>
    <row r="1145" spans="1:11" ht="13.5" x14ac:dyDescent="0.25">
      <c r="A1145" s="3">
        <f>TITRES_STAT!B1148</f>
        <v>43677</v>
      </c>
      <c r="B1145" s="6">
        <f>TITRES_STAT!D1148</f>
        <v>4.4198000000000004</v>
      </c>
      <c r="C1145" s="2">
        <f t="shared" si="133"/>
        <v>7.2900000000000631E-2</v>
      </c>
      <c r="D1145" s="2">
        <f t="shared" si="134"/>
        <v>4.3641400000000008</v>
      </c>
      <c r="E1145" s="2">
        <f t="shared" si="136"/>
        <v>4.4469799999999999</v>
      </c>
      <c r="F1145" s="2">
        <f t="shared" si="137"/>
        <v>4.4367150000000004</v>
      </c>
      <c r="G1145" s="2">
        <f t="shared" si="139"/>
        <v>4.2378920000000004</v>
      </c>
      <c r="H1145" s="2">
        <f t="shared" si="135"/>
        <v>3.5229280000000012</v>
      </c>
      <c r="I1145" s="2">
        <f t="array" ref="I1145">SUMPRODUCT(B1129:B1148, (ROW(B1129:B1148)-ROW(B1129)+1)) / (20*21/2)</f>
        <v>4.4151433333333339</v>
      </c>
      <c r="J1145" s="2">
        <f t="shared" si="138"/>
        <v>4.3888998855721741</v>
      </c>
      <c r="K1145" s="2">
        <f t="shared" si="140"/>
        <v>4.2669692859569617</v>
      </c>
    </row>
    <row r="1146" spans="1:11" ht="13.5" x14ac:dyDescent="0.25">
      <c r="A1146" s="3">
        <f>TITRES_STAT!B1149</f>
        <v>43678</v>
      </c>
      <c r="B1146" s="6">
        <f>TITRES_STAT!D1149</f>
        <v>4.3734000000000002</v>
      </c>
      <c r="C1146" s="2">
        <f t="shared" si="133"/>
        <v>-4.6400000000000219E-2</v>
      </c>
      <c r="D1146" s="2">
        <f t="shared" si="134"/>
        <v>4.3614800000000002</v>
      </c>
      <c r="E1146" s="2">
        <f t="shared" si="136"/>
        <v>4.4098700000000006</v>
      </c>
      <c r="F1146" s="2">
        <f t="shared" si="137"/>
        <v>4.4449950000000005</v>
      </c>
      <c r="G1146" s="2">
        <f t="shared" si="139"/>
        <v>4.2428720000000002</v>
      </c>
      <c r="H1146" s="2">
        <f t="shared" si="135"/>
        <v>3.5309950000000003</v>
      </c>
      <c r="I1146" s="2">
        <f t="array" ref="I1146">SUMPRODUCT(B1130:B1149, (ROW(B1130:B1149)-ROW(B1130)+1)) / (20*21/2)</f>
        <v>4.4016657142857145</v>
      </c>
      <c r="J1146" s="2">
        <f t="shared" si="138"/>
        <v>4.3874237059938714</v>
      </c>
      <c r="K1146" s="2">
        <f t="shared" si="140"/>
        <v>4.2711430394488463</v>
      </c>
    </row>
    <row r="1147" spans="1:11" ht="13.5" x14ac:dyDescent="0.25">
      <c r="A1147" s="3">
        <f>TITRES_STAT!B1150</f>
        <v>43679</v>
      </c>
      <c r="B1147" s="6">
        <f>TITRES_STAT!D1150</f>
        <v>4.3403</v>
      </c>
      <c r="C1147" s="2">
        <f t="shared" si="133"/>
        <v>-3.3100000000000129E-2</v>
      </c>
      <c r="D1147" s="2">
        <f t="shared" si="134"/>
        <v>4.3548599999999995</v>
      </c>
      <c r="E1147" s="2">
        <f t="shared" si="136"/>
        <v>4.3800499999999998</v>
      </c>
      <c r="F1147" s="2">
        <f t="shared" si="137"/>
        <v>4.4453249999999995</v>
      </c>
      <c r="G1147" s="2">
        <f t="shared" si="139"/>
        <v>4.2479460000000007</v>
      </c>
      <c r="H1147" s="2">
        <f t="shared" si="135"/>
        <v>3.5392420000000002</v>
      </c>
      <c r="I1147" s="2">
        <f t="array" ref="I1147">SUMPRODUCT(B1131:B1150, (ROW(B1131:B1150)-ROW(B1131)+1)) / (20*21/2)</f>
        <v>4.3852252380952388</v>
      </c>
      <c r="J1147" s="2">
        <f t="shared" si="138"/>
        <v>4.3829357339944552</v>
      </c>
      <c r="K1147" s="2">
        <f t="shared" si="140"/>
        <v>4.2738550771175188</v>
      </c>
    </row>
    <row r="1148" spans="1:11" ht="13.5" x14ac:dyDescent="0.25">
      <c r="A1148" s="3">
        <f>TITRES_STAT!B1151</f>
        <v>43682</v>
      </c>
      <c r="B1148" s="6">
        <f>TITRES_STAT!D1151</f>
        <v>4.3071999999999999</v>
      </c>
      <c r="C1148" s="2">
        <f t="shared" si="133"/>
        <v>-3.3100000000000129E-2</v>
      </c>
      <c r="D1148" s="2">
        <f t="shared" si="134"/>
        <v>4.3575199999999992</v>
      </c>
      <c r="E1148" s="2">
        <f t="shared" si="136"/>
        <v>4.3674600000000003</v>
      </c>
      <c r="F1148" s="2">
        <f t="shared" si="137"/>
        <v>4.4420149999999996</v>
      </c>
      <c r="G1148" s="2">
        <f t="shared" si="139"/>
        <v>4.2524840000000008</v>
      </c>
      <c r="H1148" s="2">
        <f t="shared" si="135"/>
        <v>3.547701</v>
      </c>
      <c r="I1148" s="2">
        <f t="array" ref="I1148">SUMPRODUCT(B1132:B1151, (ROW(B1132:B1151)-ROW(B1132)+1)) / (20*21/2)</f>
        <v>4.3770190476190471</v>
      </c>
      <c r="J1148" s="2">
        <f t="shared" si="138"/>
        <v>4.3757228069473637</v>
      </c>
      <c r="K1148" s="2">
        <f t="shared" si="140"/>
        <v>4.2751627211521264</v>
      </c>
    </row>
    <row r="1149" spans="1:11" ht="13.5" x14ac:dyDescent="0.25">
      <c r="A1149" s="3">
        <f>TITRES_STAT!B1152</f>
        <v>43683</v>
      </c>
      <c r="B1149" s="6">
        <f>TITRES_STAT!D1152</f>
        <v>4.3005000000000004</v>
      </c>
      <c r="C1149" s="2">
        <f t="shared" si="133"/>
        <v>-6.6999999999994841E-3</v>
      </c>
      <c r="D1149" s="2">
        <f t="shared" si="134"/>
        <v>4.3482399999999997</v>
      </c>
      <c r="E1149" s="2">
        <f t="shared" si="136"/>
        <v>4.3542000000000005</v>
      </c>
      <c r="F1149" s="2">
        <f t="shared" si="137"/>
        <v>4.4400249999999994</v>
      </c>
      <c r="G1149" s="2">
        <f t="shared" si="139"/>
        <v>4.2573900000000009</v>
      </c>
      <c r="H1149" s="2">
        <f t="shared" si="135"/>
        <v>3.5555920000000003</v>
      </c>
      <c r="I1149" s="2">
        <f t="array" ref="I1149">SUMPRODUCT(B1133:B1152, (ROW(B1133:B1152)-ROW(B1133)+1)) / (20*21/2)</f>
        <v>4.3635152380952391</v>
      </c>
      <c r="J1149" s="2">
        <f t="shared" si="138"/>
        <v>4.3685587300952333</v>
      </c>
      <c r="K1149" s="2">
        <f t="shared" si="140"/>
        <v>4.2761563399304743</v>
      </c>
    </row>
    <row r="1150" spans="1:11" ht="13.5" x14ac:dyDescent="0.25">
      <c r="A1150" s="3">
        <f>TITRES_STAT!B1153</f>
        <v>43684</v>
      </c>
      <c r="B1150" s="6">
        <f>TITRES_STAT!D1153</f>
        <v>4.2674000000000003</v>
      </c>
      <c r="C1150" s="2">
        <f t="shared" si="133"/>
        <v>-3.3100000000000129E-2</v>
      </c>
      <c r="D1150" s="2">
        <f t="shared" si="134"/>
        <v>4.3177599999999998</v>
      </c>
      <c r="E1150" s="2">
        <f t="shared" si="136"/>
        <v>4.3409500000000003</v>
      </c>
      <c r="F1150" s="2">
        <f t="shared" si="137"/>
        <v>4.4330649999999991</v>
      </c>
      <c r="G1150" s="2">
        <f t="shared" si="139"/>
        <v>4.2616339999999999</v>
      </c>
      <c r="H1150" s="2">
        <f t="shared" si="135"/>
        <v>3.5630975</v>
      </c>
      <c r="I1150" s="2">
        <f t="array" ref="I1150">SUMPRODUCT(B1134:B1153, (ROW(B1134:B1153)-ROW(B1134)+1)) / (20*21/2)</f>
        <v>4.3518366666666664</v>
      </c>
      <c r="J1150" s="2">
        <f t="shared" si="138"/>
        <v>4.3589245653242585</v>
      </c>
      <c r="K1150" s="2">
        <f t="shared" si="140"/>
        <v>4.2758129540508483</v>
      </c>
    </row>
    <row r="1151" spans="1:11" ht="13.5" x14ac:dyDescent="0.25">
      <c r="A1151" s="3">
        <f>TITRES_STAT!B1154</f>
        <v>43685</v>
      </c>
      <c r="B1151" s="6">
        <f>TITRES_STAT!D1154</f>
        <v>4.3468999999999998</v>
      </c>
      <c r="C1151" s="2">
        <f t="shared" si="133"/>
        <v>7.949999999999946E-2</v>
      </c>
      <c r="D1151" s="2">
        <f t="shared" si="134"/>
        <v>4.3124599999999997</v>
      </c>
      <c r="E1151" s="2">
        <f t="shared" si="136"/>
        <v>4.33697</v>
      </c>
      <c r="F1151" s="2">
        <f t="shared" si="137"/>
        <v>4.4290899999999995</v>
      </c>
      <c r="G1151" s="2">
        <f t="shared" si="139"/>
        <v>4.2674680000000009</v>
      </c>
      <c r="H1151" s="2">
        <f t="shared" si="135"/>
        <v>3.5714090000000001</v>
      </c>
      <c r="I1151" s="2">
        <f t="array" ref="I1151">SUMPRODUCT(B1135:B1154, (ROW(B1135:B1154)-ROW(B1135)+1)) / (20*21/2)</f>
        <v>4.3436919047619051</v>
      </c>
      <c r="J1151" s="2">
        <f t="shared" si="138"/>
        <v>4.3577793686267103</v>
      </c>
      <c r="K1151" s="2">
        <f t="shared" si="140"/>
        <v>4.2786006813429722</v>
      </c>
    </row>
    <row r="1152" spans="1:11" ht="13.5" x14ac:dyDescent="0.25">
      <c r="A1152" s="3">
        <f>TITRES_STAT!B1155</f>
        <v>43686</v>
      </c>
      <c r="B1152" s="6">
        <f>TITRES_STAT!D1155</f>
        <v>4.2873000000000001</v>
      </c>
      <c r="C1152" s="2">
        <f t="shared" si="133"/>
        <v>-5.9599999999999653E-2</v>
      </c>
      <c r="D1152" s="2">
        <f t="shared" si="134"/>
        <v>4.3018600000000005</v>
      </c>
      <c r="E1152" s="2">
        <f t="shared" si="136"/>
        <v>4.32836</v>
      </c>
      <c r="F1152" s="2">
        <f t="shared" si="137"/>
        <v>4.4231249999999998</v>
      </c>
      <c r="G1152" s="2">
        <f t="shared" si="139"/>
        <v>4.2721100000000005</v>
      </c>
      <c r="H1152" s="2">
        <f t="shared" si="135"/>
        <v>3.5793594999999998</v>
      </c>
      <c r="I1152" s="2">
        <f t="array" ref="I1152">SUMPRODUCT(B1136:B1155, (ROW(B1136:B1155)-ROW(B1136)+1)) / (20*21/2)</f>
        <v>4.331414761904762</v>
      </c>
      <c r="J1152" s="2">
        <f t="shared" si="138"/>
        <v>4.3510670478051185</v>
      </c>
      <c r="K1152" s="2">
        <f t="shared" si="140"/>
        <v>4.2789418310942287</v>
      </c>
    </row>
    <row r="1153" spans="1:11" ht="13.5" x14ac:dyDescent="0.25">
      <c r="A1153" s="3">
        <f>TITRES_STAT!B1156</f>
        <v>43691</v>
      </c>
      <c r="B1153" s="6">
        <f>TITRES_STAT!D1156</f>
        <v>4.3005000000000004</v>
      </c>
      <c r="C1153" s="2">
        <f t="shared" si="133"/>
        <v>1.3200000000000323E-2</v>
      </c>
      <c r="D1153" s="2">
        <f t="shared" si="134"/>
        <v>4.3005200000000006</v>
      </c>
      <c r="E1153" s="2">
        <f t="shared" si="136"/>
        <v>4.3290199999999999</v>
      </c>
      <c r="F1153" s="2">
        <f t="shared" si="137"/>
        <v>4.4125199999999989</v>
      </c>
      <c r="G1153" s="2">
        <f t="shared" si="139"/>
        <v>4.2770160000000006</v>
      </c>
      <c r="H1153" s="2">
        <f t="shared" si="135"/>
        <v>3.5876275000000004</v>
      </c>
      <c r="I1153" s="2">
        <f t="array" ref="I1153">SUMPRODUCT(B1137:B1156, (ROW(B1137:B1156)-ROW(B1137)+1)) / (20*21/2)</f>
        <v>4.3245085714285709</v>
      </c>
      <c r="J1153" s="2">
        <f t="shared" si="138"/>
        <v>4.3462511384903451</v>
      </c>
      <c r="K1153" s="2">
        <f t="shared" si="140"/>
        <v>4.2797872494826903</v>
      </c>
    </row>
    <row r="1154" spans="1:11" ht="13.5" x14ac:dyDescent="0.25">
      <c r="A1154" s="3">
        <f>TITRES_STAT!B1157</f>
        <v>43692</v>
      </c>
      <c r="B1154" s="6">
        <f>TITRES_STAT!D1157</f>
        <v>4.327</v>
      </c>
      <c r="C1154" s="2">
        <f t="shared" si="133"/>
        <v>2.6499999999999524E-2</v>
      </c>
      <c r="D1154" s="2">
        <f t="shared" si="134"/>
        <v>4.3058199999999998</v>
      </c>
      <c r="E1154" s="2">
        <f t="shared" si="136"/>
        <v>4.3270299999999997</v>
      </c>
      <c r="F1154" s="2">
        <f t="shared" si="137"/>
        <v>4.4029100000000003</v>
      </c>
      <c r="G1154" s="2">
        <f t="shared" si="139"/>
        <v>4.2811940000000002</v>
      </c>
      <c r="H1154" s="2">
        <f t="shared" si="135"/>
        <v>3.5958080000000008</v>
      </c>
      <c r="I1154" s="2">
        <f t="array" ref="I1154">SUMPRODUCT(B1138:B1157, (ROW(B1138:B1157)-ROW(B1138)+1)) / (20*21/2)</f>
        <v>4.319046666666666</v>
      </c>
      <c r="J1154" s="2">
        <f t="shared" si="138"/>
        <v>4.3444176967293604</v>
      </c>
      <c r="K1154" s="2">
        <f t="shared" si="140"/>
        <v>4.2816387298951337</v>
      </c>
    </row>
    <row r="1155" spans="1:11" ht="13.5" x14ac:dyDescent="0.25">
      <c r="A1155" s="3">
        <f>TITRES_STAT!B1158</f>
        <v>43693</v>
      </c>
      <c r="B1155" s="6">
        <f>TITRES_STAT!D1158</f>
        <v>4.274</v>
      </c>
      <c r="C1155" s="2">
        <f t="shared" si="133"/>
        <v>-5.2999999999999936E-2</v>
      </c>
      <c r="D1155" s="2">
        <f t="shared" si="134"/>
        <v>4.3071399999999995</v>
      </c>
      <c r="E1155" s="2">
        <f t="shared" si="136"/>
        <v>4.3124500000000001</v>
      </c>
      <c r="F1155" s="2">
        <f t="shared" si="137"/>
        <v>4.379715</v>
      </c>
      <c r="G1155" s="2">
        <f t="shared" si="139"/>
        <v>4.284942</v>
      </c>
      <c r="H1155" s="2">
        <f t="shared" si="135"/>
        <v>3.604006500000001</v>
      </c>
      <c r="I1155" s="2">
        <f t="array" ref="I1155">SUMPRODUCT(B1139:B1158, (ROW(B1139:B1158)-ROW(B1139)+1)) / (20*21/2)</f>
        <v>4.3177180952380958</v>
      </c>
      <c r="J1155" s="2">
        <f t="shared" si="138"/>
        <v>4.337711249421802</v>
      </c>
      <c r="K1155" s="2">
        <f t="shared" si="140"/>
        <v>4.2813391718600302</v>
      </c>
    </row>
    <row r="1156" spans="1:11" ht="13.5" x14ac:dyDescent="0.25">
      <c r="A1156" s="3">
        <f>TITRES_STAT!B1159</f>
        <v>43696</v>
      </c>
      <c r="B1156" s="6">
        <f>TITRES_STAT!D1159</f>
        <v>4.3071999999999999</v>
      </c>
      <c r="C1156" s="2">
        <f t="shared" ref="C1156:C1219" si="141">B1156-B1155</f>
        <v>3.3199999999999896E-2</v>
      </c>
      <c r="D1156" s="2">
        <f t="shared" si="134"/>
        <v>4.2992000000000008</v>
      </c>
      <c r="E1156" s="2">
        <f t="shared" si="136"/>
        <v>4.3058300000000003</v>
      </c>
      <c r="F1156" s="2">
        <f t="shared" si="137"/>
        <v>4.3578500000000009</v>
      </c>
      <c r="G1156" s="2">
        <f t="shared" si="139"/>
        <v>4.2874680000000005</v>
      </c>
      <c r="H1156" s="2">
        <f t="shared" si="135"/>
        <v>3.6124965000000007</v>
      </c>
      <c r="I1156" s="2">
        <f t="array" ref="I1156">SUMPRODUCT(B1140:B1159, (ROW(B1140:B1159)-ROW(B1140)+1)) / (20*21/2)</f>
        <v>4.3150090476190472</v>
      </c>
      <c r="J1156" s="2">
        <f t="shared" si="138"/>
        <v>4.334805416143535</v>
      </c>
      <c r="K1156" s="2">
        <f t="shared" si="140"/>
        <v>4.282353321983166</v>
      </c>
    </row>
    <row r="1157" spans="1:11" ht="13.5" x14ac:dyDescent="0.25">
      <c r="A1157" s="3">
        <f>TITRES_STAT!B1160</f>
        <v>43697</v>
      </c>
      <c r="B1157" s="6">
        <f>TITRES_STAT!D1160</f>
        <v>4.3005000000000004</v>
      </c>
      <c r="C1157" s="2">
        <f t="shared" si="141"/>
        <v>-6.6999999999994841E-3</v>
      </c>
      <c r="D1157" s="2">
        <f t="shared" si="134"/>
        <v>4.3018400000000003</v>
      </c>
      <c r="E1157" s="2">
        <f t="shared" si="136"/>
        <v>4.30185</v>
      </c>
      <c r="F1157" s="2">
        <f t="shared" si="137"/>
        <v>4.3409499999999994</v>
      </c>
      <c r="G1157" s="2">
        <f t="shared" si="139"/>
        <v>4.290362</v>
      </c>
      <c r="H1157" s="2">
        <f t="shared" si="135"/>
        <v>3.6203245000000011</v>
      </c>
      <c r="I1157" s="2">
        <f t="array" ref="I1157">SUMPRODUCT(B1141:B1160, (ROW(B1141:B1160)-ROW(B1141)+1)) / (20*21/2)</f>
        <v>4.3179471428571432</v>
      </c>
      <c r="J1157" s="2">
        <f t="shared" si="138"/>
        <v>4.3315382336536743</v>
      </c>
      <c r="K1157" s="2">
        <f t="shared" si="140"/>
        <v>4.2830649564151981</v>
      </c>
    </row>
    <row r="1158" spans="1:11" ht="13.5" x14ac:dyDescent="0.25">
      <c r="A1158" s="3">
        <f>TITRES_STAT!B1161</f>
        <v>43698</v>
      </c>
      <c r="B1158" s="6">
        <f>TITRES_STAT!D1161</f>
        <v>4.327</v>
      </c>
      <c r="C1158" s="2">
        <f t="shared" si="141"/>
        <v>2.6499999999999524E-2</v>
      </c>
      <c r="D1158" s="2">
        <f t="shared" ref="D1158:D1221" si="142">AVERAGE(B1154:B1158)</f>
        <v>4.3071399999999995</v>
      </c>
      <c r="E1158" s="2">
        <f t="shared" si="136"/>
        <v>4.3038299999999996</v>
      </c>
      <c r="F1158" s="2">
        <f t="shared" si="137"/>
        <v>4.3356450000000004</v>
      </c>
      <c r="G1158" s="2">
        <f t="shared" si="139"/>
        <v>4.2930320000000002</v>
      </c>
      <c r="H1158" s="2">
        <f t="shared" si="135"/>
        <v>3.6285680000000013</v>
      </c>
      <c r="I1158" s="2">
        <f t="array" ref="I1158">SUMPRODUCT(B1142:B1161, (ROW(B1142:B1161)-ROW(B1142)+1)) / (20*21/2)</f>
        <v>4.3210742857142845</v>
      </c>
      <c r="J1158" s="2">
        <f t="shared" si="138"/>
        <v>4.3311060209247527</v>
      </c>
      <c r="K1158" s="2">
        <f t="shared" si="140"/>
        <v>4.284787899300877</v>
      </c>
    </row>
    <row r="1159" spans="1:11" ht="13.5" x14ac:dyDescent="0.25">
      <c r="A1159" s="3">
        <f>TITRES_STAT!B1162</f>
        <v>43699</v>
      </c>
      <c r="B1159" s="6">
        <f>TITRES_STAT!D1162</f>
        <v>4.3071999999999999</v>
      </c>
      <c r="C1159" s="2">
        <f t="shared" si="141"/>
        <v>-1.980000000000004E-2</v>
      </c>
      <c r="D1159" s="2">
        <f t="shared" si="142"/>
        <v>4.3031800000000002</v>
      </c>
      <c r="E1159" s="2">
        <f t="shared" si="136"/>
        <v>4.3045</v>
      </c>
      <c r="F1159" s="2">
        <f t="shared" si="137"/>
        <v>4.3293499999999998</v>
      </c>
      <c r="G1159" s="2">
        <f t="shared" si="139"/>
        <v>4.2954319999999999</v>
      </c>
      <c r="H1159" s="2">
        <f t="shared" si="135"/>
        <v>3.6368065000000005</v>
      </c>
      <c r="I1159" s="2">
        <f t="array" ref="I1159">SUMPRODUCT(B1143:B1162, (ROW(B1143:B1162)-ROW(B1143)+1)) / (20*21/2)</f>
        <v>4.3255847619047616</v>
      </c>
      <c r="J1159" s="2">
        <f t="shared" si="138"/>
        <v>4.3288292570271576</v>
      </c>
      <c r="K1159" s="2">
        <f t="shared" si="140"/>
        <v>4.2856668052106466</v>
      </c>
    </row>
    <row r="1160" spans="1:11" ht="13.5" x14ac:dyDescent="0.25">
      <c r="A1160" s="3">
        <f>TITRES_STAT!B1163</f>
        <v>43700</v>
      </c>
      <c r="B1160" s="6">
        <f>TITRES_STAT!D1163</f>
        <v>4.3601999999999999</v>
      </c>
      <c r="C1160" s="2">
        <f t="shared" si="141"/>
        <v>5.2999999999999936E-2</v>
      </c>
      <c r="D1160" s="2">
        <f t="shared" si="142"/>
        <v>4.3204200000000004</v>
      </c>
      <c r="E1160" s="2">
        <f t="shared" si="136"/>
        <v>4.3137799999999995</v>
      </c>
      <c r="F1160" s="2">
        <f t="shared" si="137"/>
        <v>4.3273649999999995</v>
      </c>
      <c r="G1160" s="2">
        <f t="shared" si="139"/>
        <v>4.3006520000000004</v>
      </c>
      <c r="H1160" s="2">
        <f t="shared" si="135"/>
        <v>3.6454045000000015</v>
      </c>
      <c r="I1160" s="2">
        <f t="array" ref="I1160">SUMPRODUCT(B1144:B1163, (ROW(B1144:B1163)-ROW(B1144)+1)) / (20*21/2)</f>
        <v>4.3477714285714297</v>
      </c>
      <c r="J1160" s="2">
        <f t="shared" si="138"/>
        <v>4.3318169468340946</v>
      </c>
      <c r="K1160" s="2">
        <f t="shared" si="140"/>
        <v>4.288589675594543</v>
      </c>
    </row>
    <row r="1161" spans="1:11" ht="13.5" x14ac:dyDescent="0.25">
      <c r="A1161" s="3">
        <f>TITRES_STAT!B1164</f>
        <v>43703</v>
      </c>
      <c r="B1161" s="6">
        <f>TITRES_STAT!D1164</f>
        <v>4.3601999999999999</v>
      </c>
      <c r="C1161" s="2">
        <f t="shared" si="141"/>
        <v>0</v>
      </c>
      <c r="D1161" s="2">
        <f t="shared" si="142"/>
        <v>4.3310200000000005</v>
      </c>
      <c r="E1161" s="2">
        <f t="shared" si="136"/>
        <v>4.3151099999999998</v>
      </c>
      <c r="F1161" s="2">
        <f t="shared" si="137"/>
        <v>4.3260400000000008</v>
      </c>
      <c r="G1161" s="2">
        <f t="shared" si="139"/>
        <v>4.3067520000000004</v>
      </c>
      <c r="H1161" s="2">
        <f t="shared" si="135"/>
        <v>3.6534365000000002</v>
      </c>
      <c r="I1161" s="2">
        <f t="array" ref="I1161">SUMPRODUCT(B1145:B1164, (ROW(B1145:B1164)-ROW(B1145)+1)) / (20*21/2)</f>
        <v>4.3573338095238094</v>
      </c>
      <c r="J1161" s="2">
        <f t="shared" si="138"/>
        <v>4.3345200947546569</v>
      </c>
      <c r="K1161" s="2">
        <f t="shared" si="140"/>
        <v>4.291397923610444</v>
      </c>
    </row>
    <row r="1162" spans="1:11" ht="13.5" x14ac:dyDescent="0.25">
      <c r="A1162" s="3">
        <f>TITRES_STAT!B1165</f>
        <v>43704</v>
      </c>
      <c r="B1162" s="6">
        <f>TITRES_STAT!D1165</f>
        <v>4.3734000000000002</v>
      </c>
      <c r="C1162" s="2">
        <f t="shared" si="141"/>
        <v>1.3200000000000323E-2</v>
      </c>
      <c r="D1162" s="2">
        <f t="shared" si="142"/>
        <v>4.3455999999999992</v>
      </c>
      <c r="E1162" s="2">
        <f t="shared" si="136"/>
        <v>4.3237199999999998</v>
      </c>
      <c r="F1162" s="2">
        <f t="shared" si="137"/>
        <v>4.3260400000000008</v>
      </c>
      <c r="G1162" s="2">
        <f t="shared" si="139"/>
        <v>4.311858</v>
      </c>
      <c r="H1162" s="2">
        <f t="shared" ref="H1162:H1225" si="143">AVERAGE(B963:B1162)</f>
        <v>3.6611889999999998</v>
      </c>
      <c r="I1162" s="2">
        <f t="array" ref="I1162">SUMPRODUCT(B1146:B1165, (ROW(B1146:B1165)-ROW(B1146)+1)) / (20*21/2)</f>
        <v>4.3790733333333334</v>
      </c>
      <c r="J1162" s="2">
        <f t="shared" si="138"/>
        <v>4.3382229428732613</v>
      </c>
      <c r="K1162" s="2">
        <f t="shared" si="140"/>
        <v>4.2946136913119961</v>
      </c>
    </row>
    <row r="1163" spans="1:11" ht="13.5" x14ac:dyDescent="0.25">
      <c r="A1163" s="3">
        <f>TITRES_STAT!B1166</f>
        <v>43705</v>
      </c>
      <c r="B1163" s="6">
        <f>TITRES_STAT!D1166</f>
        <v>4.5590000000000002</v>
      </c>
      <c r="C1163" s="2">
        <f t="shared" si="141"/>
        <v>0.18559999999999999</v>
      </c>
      <c r="D1163" s="2">
        <f t="shared" si="142"/>
        <v>4.3920000000000003</v>
      </c>
      <c r="E1163" s="2">
        <f t="shared" si="136"/>
        <v>4.3495699999999999</v>
      </c>
      <c r="F1163" s="2">
        <f t="shared" si="137"/>
        <v>4.3392950000000008</v>
      </c>
      <c r="G1163" s="2">
        <f t="shared" si="139"/>
        <v>4.3205499999999999</v>
      </c>
      <c r="H1163" s="2">
        <f t="shared" si="143"/>
        <v>3.6700895000000004</v>
      </c>
      <c r="I1163" s="2">
        <f t="array" ref="I1163">SUMPRODUCT(B1147:B1166, (ROW(B1147:B1166)-ROW(B1147)+1)) / (20*21/2)</f>
        <v>4.4032395238095239</v>
      </c>
      <c r="J1163" s="2">
        <f t="shared" si="138"/>
        <v>4.3592493292662837</v>
      </c>
      <c r="K1163" s="2">
        <f t="shared" si="140"/>
        <v>4.304981781848781</v>
      </c>
    </row>
    <row r="1164" spans="1:11" ht="13.5" x14ac:dyDescent="0.25">
      <c r="A1164" s="3">
        <f>TITRES_STAT!B1167</f>
        <v>43706</v>
      </c>
      <c r="B1164" s="6">
        <f>TITRES_STAT!D1167</f>
        <v>4.4397000000000002</v>
      </c>
      <c r="C1164" s="2">
        <f t="shared" si="141"/>
        <v>-0.11929999999999996</v>
      </c>
      <c r="D1164" s="2">
        <f t="shared" si="142"/>
        <v>4.4184999999999999</v>
      </c>
      <c r="E1164" s="2">
        <f t="shared" ref="E1164:E1227" si="144">AVERAGE(B1155:B1164)</f>
        <v>4.3608400000000005</v>
      </c>
      <c r="F1164" s="2">
        <f t="shared" si="137"/>
        <v>4.3439350000000001</v>
      </c>
      <c r="G1164" s="2">
        <f t="shared" si="139"/>
        <v>4.3276119999999993</v>
      </c>
      <c r="H1164" s="2">
        <f t="shared" si="143"/>
        <v>3.678299</v>
      </c>
      <c r="I1164" s="2">
        <f t="array" ref="I1164">SUMPRODUCT(B1148:B1167, (ROW(B1148:B1167)-ROW(B1148)+1)) / (20*21/2)</f>
        <v>4.420625238095238</v>
      </c>
      <c r="J1164" s="2">
        <f t="shared" si="138"/>
        <v>4.3669112979075901</v>
      </c>
      <c r="K1164" s="2">
        <f t="shared" si="140"/>
        <v>4.3102648492272602</v>
      </c>
    </row>
    <row r="1165" spans="1:11" ht="13.5" x14ac:dyDescent="0.25">
      <c r="A1165" s="3">
        <f>TITRES_STAT!B1168</f>
        <v>43707</v>
      </c>
      <c r="B1165" s="6">
        <f>TITRES_STAT!D1168</f>
        <v>4.5721999999999996</v>
      </c>
      <c r="C1165" s="2">
        <f t="shared" si="141"/>
        <v>0.1324999999999994</v>
      </c>
      <c r="D1165" s="2">
        <f t="shared" si="142"/>
        <v>4.4609000000000005</v>
      </c>
      <c r="E1165" s="2">
        <f t="shared" si="144"/>
        <v>4.3906600000000005</v>
      </c>
      <c r="F1165" s="2">
        <f t="shared" si="137"/>
        <v>4.3515550000000003</v>
      </c>
      <c r="G1165" s="2">
        <f t="shared" si="139"/>
        <v>4.3376999999999999</v>
      </c>
      <c r="H1165" s="2">
        <f t="shared" si="143"/>
        <v>3.6875799999999996</v>
      </c>
      <c r="I1165" s="2">
        <f t="array" ref="I1165">SUMPRODUCT(B1149:B1168, (ROW(B1149:B1168)-ROW(B1149)+1)) / (20*21/2)</f>
        <v>4.4370328571428566</v>
      </c>
      <c r="J1165" s="2">
        <f t="shared" si="138"/>
        <v>4.3864626028687717</v>
      </c>
      <c r="K1165" s="2">
        <f t="shared" si="140"/>
        <v>4.320536815924231</v>
      </c>
    </row>
    <row r="1166" spans="1:11" ht="13.5" x14ac:dyDescent="0.25">
      <c r="A1166" s="3">
        <f>TITRES_STAT!B1169</f>
        <v>43710</v>
      </c>
      <c r="B1166" s="6">
        <f>TITRES_STAT!D1169</f>
        <v>4.6052999999999997</v>
      </c>
      <c r="C1166" s="2">
        <f t="shared" si="141"/>
        <v>3.3100000000000129E-2</v>
      </c>
      <c r="D1166" s="2">
        <f t="shared" si="142"/>
        <v>4.5099200000000002</v>
      </c>
      <c r="E1166" s="2">
        <f t="shared" si="144"/>
        <v>4.4204699999999999</v>
      </c>
      <c r="F1166" s="2">
        <f t="shared" si="137"/>
        <v>4.3631500000000001</v>
      </c>
      <c r="G1166" s="2">
        <f t="shared" si="139"/>
        <v>4.3480739999999996</v>
      </c>
      <c r="H1166" s="2">
        <f t="shared" si="143"/>
        <v>3.6970889999999996</v>
      </c>
      <c r="I1166" s="2">
        <f t="array" ref="I1166">SUMPRODUCT(B1150:B1169, (ROW(B1150:B1169)-ROW(B1150)+1)) / (20*21/2)</f>
        <v>4.4523047619047622</v>
      </c>
      <c r="J1166" s="2">
        <f t="shared" si="138"/>
        <v>4.407304259738412</v>
      </c>
      <c r="K1166" s="2">
        <f t="shared" si="140"/>
        <v>4.3317039996134774</v>
      </c>
    </row>
    <row r="1167" spans="1:11" ht="13.5" x14ac:dyDescent="0.25">
      <c r="A1167" s="3">
        <f>TITRES_STAT!B1170</f>
        <v>43711</v>
      </c>
      <c r="B1167" s="6">
        <f>TITRES_STAT!D1170</f>
        <v>4.5457000000000001</v>
      </c>
      <c r="C1167" s="2">
        <f t="shared" si="141"/>
        <v>-5.9599999999999653E-2</v>
      </c>
      <c r="D1167" s="2">
        <f t="shared" si="142"/>
        <v>4.5443799999999994</v>
      </c>
      <c r="E1167" s="2">
        <f t="shared" si="144"/>
        <v>4.4449899999999998</v>
      </c>
      <c r="F1167" s="2">
        <f t="shared" si="137"/>
        <v>4.3734199999999994</v>
      </c>
      <c r="G1167" s="2">
        <f t="shared" si="139"/>
        <v>4.3572559999999996</v>
      </c>
      <c r="H1167" s="2">
        <f t="shared" si="143"/>
        <v>3.7062999999999993</v>
      </c>
      <c r="I1167" s="2">
        <f t="array" ref="I1167">SUMPRODUCT(B1151:B1170, (ROW(B1151:B1170)-ROW(B1151)+1)) / (20*21/2)</f>
        <v>4.4607328571428564</v>
      </c>
      <c r="J1167" s="2">
        <f t="shared" si="138"/>
        <v>4.4204848064299913</v>
      </c>
      <c r="K1167" s="2">
        <f t="shared" si="140"/>
        <v>4.3400959996286357</v>
      </c>
    </row>
    <row r="1168" spans="1:11" ht="13.5" x14ac:dyDescent="0.25">
      <c r="A1168" s="3">
        <f>TITRES_STAT!B1171</f>
        <v>43712</v>
      </c>
      <c r="B1168" s="6">
        <f>TITRES_STAT!D1171</f>
        <v>4.5457000000000001</v>
      </c>
      <c r="C1168" s="2">
        <f t="shared" si="141"/>
        <v>0</v>
      </c>
      <c r="D1168" s="2">
        <f t="shared" si="142"/>
        <v>4.5417199999999998</v>
      </c>
      <c r="E1168" s="2">
        <f t="shared" si="144"/>
        <v>4.4668599999999996</v>
      </c>
      <c r="F1168" s="2">
        <f t="shared" si="137"/>
        <v>4.3853449999999992</v>
      </c>
      <c r="G1168" s="2">
        <f t="shared" si="139"/>
        <v>4.3666879999999999</v>
      </c>
      <c r="H1168" s="2">
        <f t="shared" si="143"/>
        <v>3.7153855</v>
      </c>
      <c r="I1168" s="2">
        <f t="array" ref="I1168">SUMPRODUCT(B1152:B1171, (ROW(B1152:B1171)-ROW(B1152)+1)) / (20*21/2)</f>
        <v>4.4700147619047614</v>
      </c>
      <c r="J1168" s="2">
        <f t="shared" si="138"/>
        <v>4.4324100629604679</v>
      </c>
      <c r="K1168" s="2">
        <f t="shared" si="140"/>
        <v>4.3481589016039832</v>
      </c>
    </row>
    <row r="1169" spans="1:11" ht="13.5" x14ac:dyDescent="0.25">
      <c r="A1169" s="3">
        <f>TITRES_STAT!B1172</f>
        <v>43713</v>
      </c>
      <c r="B1169" s="6">
        <f>TITRES_STAT!D1172</f>
        <v>4.5457000000000001</v>
      </c>
      <c r="C1169" s="2">
        <f t="shared" si="141"/>
        <v>0</v>
      </c>
      <c r="D1169" s="2">
        <f t="shared" si="142"/>
        <v>4.5629200000000001</v>
      </c>
      <c r="E1169" s="2">
        <f t="shared" si="144"/>
        <v>4.49071</v>
      </c>
      <c r="F1169" s="2">
        <f t="shared" si="137"/>
        <v>4.3976049999999995</v>
      </c>
      <c r="G1169" s="2">
        <f t="shared" si="139"/>
        <v>4.3764979999999998</v>
      </c>
      <c r="H1169" s="2">
        <f t="shared" si="143"/>
        <v>3.7245025000000003</v>
      </c>
      <c r="I1169" s="2">
        <f t="array" ref="I1169">SUMPRODUCT(B1153:B1172, (ROW(B1153:B1172)-ROW(B1153)+1)) / (20*21/2)</f>
        <v>4.4816914285714295</v>
      </c>
      <c r="J1169" s="2">
        <f t="shared" si="138"/>
        <v>4.443199580773757</v>
      </c>
      <c r="K1169" s="2">
        <f t="shared" si="140"/>
        <v>4.3559056113450039</v>
      </c>
    </row>
    <row r="1170" spans="1:11" ht="13.5" x14ac:dyDescent="0.25">
      <c r="A1170" s="3">
        <f>TITRES_STAT!B1173</f>
        <v>43714</v>
      </c>
      <c r="B1170" s="6">
        <f>TITRES_STAT!D1173</f>
        <v>4.4861000000000004</v>
      </c>
      <c r="C1170" s="2">
        <f t="shared" si="141"/>
        <v>-5.9599999999999653E-2</v>
      </c>
      <c r="D1170" s="2">
        <f t="shared" si="142"/>
        <v>4.5457000000000001</v>
      </c>
      <c r="E1170" s="2">
        <f t="shared" si="144"/>
        <v>4.5032999999999994</v>
      </c>
      <c r="F1170" s="2">
        <f t="shared" si="137"/>
        <v>4.4085399999999995</v>
      </c>
      <c r="G1170" s="2">
        <f t="shared" si="139"/>
        <v>4.3832299999999993</v>
      </c>
      <c r="H1170" s="2">
        <f t="shared" si="143"/>
        <v>3.7332584999999994</v>
      </c>
      <c r="I1170" s="2">
        <f t="array" ref="I1170">SUMPRODUCT(B1154:B1173, (ROW(B1154:B1173)-ROW(B1154)+1)) / (20*21/2)</f>
        <v>4.4921690476190479</v>
      </c>
      <c r="J1170" s="2">
        <f t="shared" si="138"/>
        <v>4.4472853349857804</v>
      </c>
      <c r="K1170" s="2">
        <f t="shared" si="140"/>
        <v>4.3610112736452002</v>
      </c>
    </row>
    <row r="1171" spans="1:11" ht="13.5" x14ac:dyDescent="0.25">
      <c r="A1171" s="3">
        <f>TITRES_STAT!B1174</f>
        <v>43717</v>
      </c>
      <c r="B1171" s="6">
        <f>TITRES_STAT!D1174</f>
        <v>4.5060000000000002</v>
      </c>
      <c r="C1171" s="2">
        <f t="shared" si="141"/>
        <v>1.9899999999999807E-2</v>
      </c>
      <c r="D1171" s="2">
        <f t="shared" si="142"/>
        <v>4.5258400000000005</v>
      </c>
      <c r="E1171" s="2">
        <f t="shared" si="144"/>
        <v>4.5178799999999999</v>
      </c>
      <c r="F1171" s="2">
        <f t="shared" si="137"/>
        <v>4.4164950000000003</v>
      </c>
      <c r="G1171" s="2">
        <f t="shared" si="139"/>
        <v>4.3907859999999985</v>
      </c>
      <c r="H1171" s="2">
        <f t="shared" si="143"/>
        <v>3.7421769999999999</v>
      </c>
      <c r="I1171" s="2">
        <f t="array" ref="I1171">SUMPRODUCT(B1155:B1174, (ROW(B1155:B1174)-ROW(B1155)+1)) / (20*21/2)</f>
        <v>4.5015104761904761</v>
      </c>
      <c r="J1171" s="2">
        <f t="shared" si="138"/>
        <v>4.4528772078442769</v>
      </c>
      <c r="K1171" s="2">
        <f t="shared" si="140"/>
        <v>4.3666971060512711</v>
      </c>
    </row>
    <row r="1172" spans="1:11" ht="13.5" x14ac:dyDescent="0.25">
      <c r="A1172" s="3">
        <f>TITRES_STAT!B1175</f>
        <v>43718</v>
      </c>
      <c r="B1172" s="6">
        <f>TITRES_STAT!D1175</f>
        <v>4.5391000000000004</v>
      </c>
      <c r="C1172" s="2">
        <f t="shared" si="141"/>
        <v>3.3100000000000129E-2</v>
      </c>
      <c r="D1172" s="2">
        <f t="shared" si="142"/>
        <v>4.5245200000000008</v>
      </c>
      <c r="E1172" s="2">
        <f t="shared" si="144"/>
        <v>4.5344499999999996</v>
      </c>
      <c r="F1172" s="2">
        <f t="shared" ref="F1172:F1235" si="145">AVERAGE(B1153:B1172)</f>
        <v>4.4290849999999997</v>
      </c>
      <c r="G1172" s="2">
        <f t="shared" si="139"/>
        <v>4.4020519999999994</v>
      </c>
      <c r="H1172" s="2">
        <f t="shared" si="143"/>
        <v>3.751292499999999</v>
      </c>
      <c r="I1172" s="2">
        <f t="array" ref="I1172">SUMPRODUCT(B1156:B1175, (ROW(B1156:B1175)-ROW(B1156)+1)) / (20*21/2)</f>
        <v>4.5073180952380953</v>
      </c>
      <c r="J1172" s="2">
        <f t="shared" si="138"/>
        <v>4.4610889023352982</v>
      </c>
      <c r="K1172" s="2">
        <f t="shared" si="140"/>
        <v>4.3734580038531821</v>
      </c>
    </row>
    <row r="1173" spans="1:11" ht="13.5" x14ac:dyDescent="0.25">
      <c r="A1173" s="3">
        <f>TITRES_STAT!B1176</f>
        <v>43719</v>
      </c>
      <c r="B1173" s="6">
        <f>TITRES_STAT!D1176</f>
        <v>4.5391000000000004</v>
      </c>
      <c r="C1173" s="2">
        <f t="shared" si="141"/>
        <v>0</v>
      </c>
      <c r="D1173" s="2">
        <f t="shared" si="142"/>
        <v>4.523200000000001</v>
      </c>
      <c r="E1173" s="2">
        <f t="shared" si="144"/>
        <v>4.5324599999999995</v>
      </c>
      <c r="F1173" s="2">
        <f t="shared" si="145"/>
        <v>4.4410150000000002</v>
      </c>
      <c r="G1173" s="2">
        <f t="shared" si="139"/>
        <v>4.4106659999999991</v>
      </c>
      <c r="H1173" s="2">
        <f t="shared" si="143"/>
        <v>3.7606594999999987</v>
      </c>
      <c r="I1173" s="2">
        <f t="array" ref="I1173">SUMPRODUCT(B1157:B1176, (ROW(B1157:B1176)-ROW(B1157)+1)) / (20*21/2)</f>
        <v>4.5063038095238097</v>
      </c>
      <c r="J1173" s="2">
        <f t="shared" ref="J1173:J1236" si="146">$J$4*B1173+J1172*(1-$J$4)</f>
        <v>4.4685185306843183</v>
      </c>
      <c r="K1173" s="2">
        <f t="shared" si="140"/>
        <v>4.379953768407959</v>
      </c>
    </row>
    <row r="1174" spans="1:11" ht="13.5" x14ac:dyDescent="0.25">
      <c r="A1174" s="3">
        <f>TITRES_STAT!B1177</f>
        <v>43720</v>
      </c>
      <c r="B1174" s="6">
        <f>TITRES_STAT!D1177</f>
        <v>4.5391000000000004</v>
      </c>
      <c r="C1174" s="2">
        <f t="shared" si="141"/>
        <v>0</v>
      </c>
      <c r="D1174" s="2">
        <f t="shared" si="142"/>
        <v>4.5218800000000012</v>
      </c>
      <c r="E1174" s="2">
        <f t="shared" si="144"/>
        <v>4.5423999999999989</v>
      </c>
      <c r="F1174" s="2">
        <f t="shared" si="145"/>
        <v>4.4516200000000001</v>
      </c>
      <c r="G1174" s="2">
        <f t="shared" si="139"/>
        <v>4.4168959999999995</v>
      </c>
      <c r="H1174" s="2">
        <f t="shared" si="143"/>
        <v>3.7702464999999989</v>
      </c>
      <c r="I1174" s="2">
        <f t="array" ref="I1174">SUMPRODUCT(B1158:B1177, (ROW(B1158:B1177)-ROW(B1158)+1)) / (20*21/2)</f>
        <v>4.5033385714285723</v>
      </c>
      <c r="J1174" s="2">
        <f t="shared" si="146"/>
        <v>4.4752405753810507</v>
      </c>
      <c r="K1174" s="2">
        <f t="shared" si="140"/>
        <v>4.3861947970978425</v>
      </c>
    </row>
    <row r="1175" spans="1:11" ht="13.5" x14ac:dyDescent="0.25">
      <c r="A1175" s="3">
        <f>TITRES_STAT!B1178</f>
        <v>43721</v>
      </c>
      <c r="B1175" s="6">
        <f>TITRES_STAT!D1178</f>
        <v>4.5125999999999999</v>
      </c>
      <c r="C1175" s="2">
        <f t="shared" si="141"/>
        <v>-2.6500000000000412E-2</v>
      </c>
      <c r="D1175" s="2">
        <f t="shared" si="142"/>
        <v>4.5271800000000004</v>
      </c>
      <c r="E1175" s="2">
        <f t="shared" si="144"/>
        <v>4.5364399999999998</v>
      </c>
      <c r="F1175" s="2">
        <f t="shared" si="145"/>
        <v>4.4635500000000006</v>
      </c>
      <c r="G1175" s="2">
        <f t="shared" si="139"/>
        <v>4.4225959999999995</v>
      </c>
      <c r="H1175" s="2">
        <f t="shared" si="143"/>
        <v>3.7793234999999985</v>
      </c>
      <c r="I1175" s="2">
        <f t="array" ref="I1175">SUMPRODUCT(B1159:B1178, (ROW(B1159:B1178)-ROW(B1159)+1)) / (20*21/2)</f>
        <v>4.4870914285714285</v>
      </c>
      <c r="J1175" s="2">
        <f t="shared" si="146"/>
        <v>4.478798615820951</v>
      </c>
      <c r="K1175" s="2">
        <f t="shared" si="140"/>
        <v>4.3911518638783198</v>
      </c>
    </row>
    <row r="1176" spans="1:11" ht="13.5" x14ac:dyDescent="0.25">
      <c r="A1176" s="3">
        <f>TITRES_STAT!B1179</f>
        <v>43724</v>
      </c>
      <c r="B1176" s="6">
        <f>TITRES_STAT!D1179</f>
        <v>4.4528999999999996</v>
      </c>
      <c r="C1176" s="2">
        <f t="shared" si="141"/>
        <v>-5.9700000000000308E-2</v>
      </c>
      <c r="D1176" s="2">
        <f t="shared" si="142"/>
        <v>4.5165600000000001</v>
      </c>
      <c r="E1176" s="2">
        <f t="shared" si="144"/>
        <v>4.5212000000000003</v>
      </c>
      <c r="F1176" s="2">
        <f t="shared" si="145"/>
        <v>4.470835000000001</v>
      </c>
      <c r="G1176" s="2">
        <f t="shared" si="139"/>
        <v>4.427497999999999</v>
      </c>
      <c r="H1176" s="2">
        <f t="shared" si="143"/>
        <v>3.7880704999999981</v>
      </c>
      <c r="I1176" s="2">
        <f t="array" ref="I1176">SUMPRODUCT(B1160:B1179, (ROW(B1160:B1179)-ROW(B1160)+1)) / (20*21/2)</f>
        <v>4.4709385714285714</v>
      </c>
      <c r="J1176" s="2">
        <f t="shared" si="146"/>
        <v>4.4763320809808604</v>
      </c>
      <c r="K1176" s="2">
        <f t="shared" si="140"/>
        <v>4.3935733594125033</v>
      </c>
    </row>
    <row r="1177" spans="1:11" ht="13.5" x14ac:dyDescent="0.25">
      <c r="A1177" s="3">
        <f>TITRES_STAT!B1180</f>
        <v>43725</v>
      </c>
      <c r="B1177" s="6">
        <f>TITRES_STAT!D1180</f>
        <v>4.4397000000000002</v>
      </c>
      <c r="C1177" s="2">
        <f t="shared" si="141"/>
        <v>-1.3199999999999434E-2</v>
      </c>
      <c r="D1177" s="2">
        <f t="shared" si="142"/>
        <v>4.4966800000000005</v>
      </c>
      <c r="E1177" s="2">
        <f t="shared" si="144"/>
        <v>4.5106000000000011</v>
      </c>
      <c r="F1177" s="2">
        <f t="shared" si="145"/>
        <v>4.4777950000000004</v>
      </c>
      <c r="G1177" s="2">
        <f t="shared" si="139"/>
        <v>4.4296179999999987</v>
      </c>
      <c r="H1177" s="2">
        <f t="shared" si="143"/>
        <v>3.7966259999999989</v>
      </c>
      <c r="I1177" s="2">
        <f t="array" ref="I1177">SUMPRODUCT(B1161:B1180, (ROW(B1161:B1180)-ROW(B1161)+1)) / (20*21/2)</f>
        <v>4.4610904761904759</v>
      </c>
      <c r="J1177" s="2">
        <f t="shared" si="146"/>
        <v>4.4728433113636354</v>
      </c>
      <c r="K1177" s="2">
        <f t="shared" si="140"/>
        <v>4.3953822472786799</v>
      </c>
    </row>
    <row r="1178" spans="1:11" ht="13.5" x14ac:dyDescent="0.25">
      <c r="A1178" s="3">
        <f>TITRES_STAT!B1181</f>
        <v>43726</v>
      </c>
      <c r="B1178" s="6">
        <f>TITRES_STAT!D1181</f>
        <v>4.3071999999999999</v>
      </c>
      <c r="C1178" s="2">
        <f t="shared" si="141"/>
        <v>-0.13250000000000028</v>
      </c>
      <c r="D1178" s="2">
        <f t="shared" si="142"/>
        <v>4.4503000000000004</v>
      </c>
      <c r="E1178" s="2">
        <f t="shared" si="144"/>
        <v>4.4867500000000007</v>
      </c>
      <c r="F1178" s="2">
        <f t="shared" si="145"/>
        <v>4.4768050000000006</v>
      </c>
      <c r="G1178" s="2">
        <f t="shared" si="139"/>
        <v>4.4282939999999984</v>
      </c>
      <c r="H1178" s="2">
        <f t="shared" si="143"/>
        <v>3.8046444999999984</v>
      </c>
      <c r="I1178" s="2">
        <f t="array" ref="I1178">SUMPRODUCT(B1162:B1181, (ROW(B1162:B1181)-ROW(B1162)+1)) / (20*21/2)</f>
        <v>4.4574938095238092</v>
      </c>
      <c r="J1178" s="2">
        <f t="shared" si="146"/>
        <v>4.4570677579004325</v>
      </c>
      <c r="K1178" s="2">
        <f t="shared" si="140"/>
        <v>4.3919241199344183</v>
      </c>
    </row>
    <row r="1179" spans="1:11" ht="13.5" x14ac:dyDescent="0.25">
      <c r="A1179" s="3">
        <f>TITRES_STAT!B1182</f>
        <v>43727</v>
      </c>
      <c r="B1179" s="6">
        <f>TITRES_STAT!D1182</f>
        <v>4.3071999999999999</v>
      </c>
      <c r="C1179" s="2">
        <f t="shared" si="141"/>
        <v>0</v>
      </c>
      <c r="D1179" s="2">
        <f t="shared" si="142"/>
        <v>4.4039199999999994</v>
      </c>
      <c r="E1179" s="2">
        <f t="shared" si="144"/>
        <v>4.4629000000000003</v>
      </c>
      <c r="F1179" s="2">
        <f t="shared" si="145"/>
        <v>4.4768049999999997</v>
      </c>
      <c r="G1179" s="2">
        <f t="shared" si="139"/>
        <v>4.4276319999999991</v>
      </c>
      <c r="H1179" s="2">
        <f t="shared" si="143"/>
        <v>3.8128204999999982</v>
      </c>
      <c r="I1179" s="2">
        <f t="array" ref="I1179">SUMPRODUCT(B1163:B1182, (ROW(B1163:B1182)-ROW(B1163)+1)) / (20*21/2)</f>
        <v>4.4415280952380947</v>
      </c>
      <c r="J1179" s="2">
        <f t="shared" si="146"/>
        <v>4.4427946381003913</v>
      </c>
      <c r="K1179" s="2">
        <f t="shared" si="140"/>
        <v>4.3886016054271861</v>
      </c>
    </row>
    <row r="1180" spans="1:11" ht="13.5" x14ac:dyDescent="0.25">
      <c r="A1180" s="3">
        <f>TITRES_STAT!B1183</f>
        <v>43728</v>
      </c>
      <c r="B1180" s="6">
        <f>TITRES_STAT!D1183</f>
        <v>4.3734000000000002</v>
      </c>
      <c r="C1180" s="2">
        <f t="shared" si="141"/>
        <v>6.6200000000000259E-2</v>
      </c>
      <c r="D1180" s="2">
        <f t="shared" si="142"/>
        <v>4.37608</v>
      </c>
      <c r="E1180" s="2">
        <f t="shared" si="144"/>
        <v>4.4516299999999998</v>
      </c>
      <c r="F1180" s="2">
        <f t="shared" si="145"/>
        <v>4.4774649999999996</v>
      </c>
      <c r="G1180" s="2">
        <f t="shared" si="139"/>
        <v>4.4269679999999987</v>
      </c>
      <c r="H1180" s="2">
        <f t="shared" si="143"/>
        <v>3.8213274999999975</v>
      </c>
      <c r="I1180" s="2">
        <f t="array" ref="I1180">SUMPRODUCT(B1164:B1183, (ROW(B1164:B1183)-ROW(B1164)+1)) / (20*21/2)</f>
        <v>4.4334176190476189</v>
      </c>
      <c r="J1180" s="2">
        <f t="shared" si="146"/>
        <v>4.4361856249479725</v>
      </c>
      <c r="K1180" s="2">
        <f t="shared" si="140"/>
        <v>4.3880054640378852</v>
      </c>
    </row>
    <row r="1181" spans="1:11" ht="13.5" x14ac:dyDescent="0.25">
      <c r="A1181" s="3">
        <f>TITRES_STAT!B1184</f>
        <v>43731</v>
      </c>
      <c r="B1181" s="6">
        <f>TITRES_STAT!D1184</f>
        <v>4.4397000000000002</v>
      </c>
      <c r="C1181" s="2">
        <f t="shared" si="141"/>
        <v>6.6300000000000026E-2</v>
      </c>
      <c r="D1181" s="2">
        <f t="shared" si="142"/>
        <v>4.3734400000000004</v>
      </c>
      <c r="E1181" s="2">
        <f t="shared" si="144"/>
        <v>4.4450000000000003</v>
      </c>
      <c r="F1181" s="2">
        <f t="shared" si="145"/>
        <v>4.4814399999999992</v>
      </c>
      <c r="G1181" s="2">
        <f t="shared" si="139"/>
        <v>4.4272339999999986</v>
      </c>
      <c r="H1181" s="2">
        <f t="shared" si="143"/>
        <v>3.8303229999999981</v>
      </c>
      <c r="I1181" s="2">
        <f t="array" ref="I1181">SUMPRODUCT(B1165:B1184, (ROW(B1165:B1184)-ROW(B1165)+1)) / (20*21/2)</f>
        <v>4.436191428571429</v>
      </c>
      <c r="J1181" s="2">
        <f t="shared" si="146"/>
        <v>4.4365203273338798</v>
      </c>
      <c r="K1181" s="2">
        <f t="shared" si="140"/>
        <v>4.3900327007422817</v>
      </c>
    </row>
    <row r="1182" spans="1:11" ht="13.5" x14ac:dyDescent="0.25">
      <c r="A1182" s="3">
        <f>TITRES_STAT!B1185</f>
        <v>43732</v>
      </c>
      <c r="B1182" s="6">
        <f>TITRES_STAT!D1185</f>
        <v>4.3137999999999996</v>
      </c>
      <c r="C1182" s="2">
        <f t="shared" si="141"/>
        <v>-0.12590000000000057</v>
      </c>
      <c r="D1182" s="2">
        <f t="shared" si="142"/>
        <v>4.3482600000000007</v>
      </c>
      <c r="E1182" s="2">
        <f t="shared" si="144"/>
        <v>4.4224700000000015</v>
      </c>
      <c r="F1182" s="2">
        <f t="shared" si="145"/>
        <v>4.4784599999999992</v>
      </c>
      <c r="G1182" s="2">
        <f t="shared" si="139"/>
        <v>4.4253779999999985</v>
      </c>
      <c r="H1182" s="2">
        <f t="shared" si="143"/>
        <v>3.8383744999999978</v>
      </c>
      <c r="I1182" s="2">
        <f t="array" ref="I1182">SUMPRODUCT(B1166:B1185, (ROW(B1166:B1185)-ROW(B1166)+1)) / (20*21/2)</f>
        <v>4.437424285714286</v>
      </c>
      <c r="J1182" s="2">
        <f t="shared" si="146"/>
        <v>4.4248326771116053</v>
      </c>
      <c r="K1182" s="2">
        <f t="shared" si="140"/>
        <v>4.3870431830661136</v>
      </c>
    </row>
    <row r="1183" spans="1:11" ht="13.5" x14ac:dyDescent="0.25">
      <c r="A1183" s="3">
        <f>TITRES_STAT!B1186</f>
        <v>43733</v>
      </c>
      <c r="B1183" s="6">
        <f>TITRES_STAT!D1186</f>
        <v>4.3933</v>
      </c>
      <c r="C1183" s="2">
        <f t="shared" si="141"/>
        <v>7.9500000000000348E-2</v>
      </c>
      <c r="D1183" s="2">
        <f t="shared" si="142"/>
        <v>4.3654799999999998</v>
      </c>
      <c r="E1183" s="2">
        <f t="shared" si="144"/>
        <v>4.4078900000000001</v>
      </c>
      <c r="F1183" s="2">
        <f t="shared" si="145"/>
        <v>4.4701749999999993</v>
      </c>
      <c r="G1183" s="2">
        <f t="shared" si="139"/>
        <v>4.4229919999999989</v>
      </c>
      <c r="H1183" s="2">
        <f t="shared" si="143"/>
        <v>3.8468234999999971</v>
      </c>
      <c r="I1183" s="2">
        <f t="array" ref="I1183">SUMPRODUCT(B1167:B1186, (ROW(B1167:B1186)-ROW(B1167)+1)) / (20*21/2)</f>
        <v>4.4504195238095239</v>
      </c>
      <c r="J1183" s="2">
        <f t="shared" si="146"/>
        <v>4.4218295650057389</v>
      </c>
      <c r="K1183" s="2">
        <f t="shared" si="140"/>
        <v>4.3872885484360697</v>
      </c>
    </row>
    <row r="1184" spans="1:11" ht="13.5" x14ac:dyDescent="0.25">
      <c r="A1184" s="3">
        <f>TITRES_STAT!B1187</f>
        <v>43734</v>
      </c>
      <c r="B1184" s="6">
        <f>TITRES_STAT!D1187</f>
        <v>4.4992999999999999</v>
      </c>
      <c r="C1184" s="2">
        <f t="shared" si="141"/>
        <v>0.10599999999999987</v>
      </c>
      <c r="D1184" s="2">
        <f t="shared" si="142"/>
        <v>4.4039000000000001</v>
      </c>
      <c r="E1184" s="2">
        <f t="shared" si="144"/>
        <v>4.4039099999999998</v>
      </c>
      <c r="F1184" s="2">
        <f t="shared" si="145"/>
        <v>4.4731550000000002</v>
      </c>
      <c r="G1184" s="2">
        <f t="shared" si="139"/>
        <v>4.4225939999999992</v>
      </c>
      <c r="H1184" s="2">
        <f t="shared" si="143"/>
        <v>3.8558654999999966</v>
      </c>
      <c r="I1184" s="2">
        <f t="array" ref="I1184">SUMPRODUCT(B1168:B1187, (ROW(B1168:B1187)-ROW(B1168)+1)) / (20*21/2)</f>
        <v>4.4577385714285711</v>
      </c>
      <c r="J1184" s="2">
        <f t="shared" si="146"/>
        <v>4.4292077016718592</v>
      </c>
      <c r="K1184" s="2">
        <f t="shared" si="140"/>
        <v>4.3916811543797527</v>
      </c>
    </row>
    <row r="1185" spans="1:11" ht="13.5" x14ac:dyDescent="0.25">
      <c r="A1185" s="3">
        <f>TITRES_STAT!B1188</f>
        <v>43735</v>
      </c>
      <c r="B1185" s="6">
        <f>TITRES_STAT!D1188</f>
        <v>4.4861000000000004</v>
      </c>
      <c r="C1185" s="2">
        <f t="shared" si="141"/>
        <v>-1.3199999999999434E-2</v>
      </c>
      <c r="D1185" s="2">
        <f t="shared" si="142"/>
        <v>4.4264399999999995</v>
      </c>
      <c r="E1185" s="2">
        <f t="shared" si="144"/>
        <v>4.4012599999999988</v>
      </c>
      <c r="F1185" s="2">
        <f t="shared" si="145"/>
        <v>4.4688500000000007</v>
      </c>
      <c r="G1185" s="2">
        <f t="shared" si="139"/>
        <v>4.4175579999999988</v>
      </c>
      <c r="H1185" s="2">
        <f t="shared" si="143"/>
        <v>3.8648414999999972</v>
      </c>
      <c r="I1185" s="2">
        <f t="array" ref="I1185">SUMPRODUCT(B1169:B1188, (ROW(B1169:B1188)-ROW(B1169)+1)) / (20*21/2)</f>
        <v>4.4675814285714281</v>
      </c>
      <c r="J1185" s="2">
        <f t="shared" si="146"/>
        <v>4.434626015798349</v>
      </c>
      <c r="K1185" s="2">
        <f t="shared" si="140"/>
        <v>4.3953838542079984</v>
      </c>
    </row>
    <row r="1186" spans="1:11" ht="13.5" x14ac:dyDescent="0.25">
      <c r="A1186" s="3">
        <f>TITRES_STAT!B1189</f>
        <v>43738</v>
      </c>
      <c r="B1186" s="6">
        <f>TITRES_STAT!D1189</f>
        <v>4.6052999999999997</v>
      </c>
      <c r="C1186" s="2">
        <f t="shared" si="141"/>
        <v>0.11919999999999931</v>
      </c>
      <c r="D1186" s="2">
        <f t="shared" si="142"/>
        <v>4.4595600000000006</v>
      </c>
      <c r="E1186" s="2">
        <f t="shared" si="144"/>
        <v>4.416500000000001</v>
      </c>
      <c r="F1186" s="2">
        <f t="shared" si="145"/>
        <v>4.4688500000000007</v>
      </c>
      <c r="G1186" s="2">
        <f t="shared" si="139"/>
        <v>4.4147739999999995</v>
      </c>
      <c r="H1186" s="2">
        <f t="shared" si="143"/>
        <v>3.8747909999999965</v>
      </c>
      <c r="I1186" s="2">
        <f t="array" ref="I1186">SUMPRODUCT(B1170:B1189, (ROW(B1170:B1189)-ROW(B1170)+1)) / (20*21/2)</f>
        <v>4.4848695238095235</v>
      </c>
      <c r="J1186" s="2">
        <f t="shared" si="146"/>
        <v>4.4508806809604113</v>
      </c>
      <c r="K1186" s="2">
        <f t="shared" si="140"/>
        <v>4.4036158599253321</v>
      </c>
    </row>
    <row r="1187" spans="1:11" ht="13.5" x14ac:dyDescent="0.25">
      <c r="A1187" s="3">
        <f>TITRES_STAT!B1190</f>
        <v>43739</v>
      </c>
      <c r="B1187" s="6">
        <f>TITRES_STAT!D1190</f>
        <v>4.5457000000000001</v>
      </c>
      <c r="C1187" s="2">
        <f t="shared" si="141"/>
        <v>-5.9599999999999653E-2</v>
      </c>
      <c r="D1187" s="2">
        <f t="shared" si="142"/>
        <v>4.5059400000000007</v>
      </c>
      <c r="E1187" s="2">
        <f t="shared" si="144"/>
        <v>4.4271000000000003</v>
      </c>
      <c r="F1187" s="2">
        <f t="shared" si="145"/>
        <v>4.4688500000000015</v>
      </c>
      <c r="G1187" s="2">
        <f t="shared" si="139"/>
        <v>4.4129179999999995</v>
      </c>
      <c r="H1187" s="2">
        <f t="shared" si="143"/>
        <v>3.8844734999999972</v>
      </c>
      <c r="I1187" s="2">
        <f t="array" ref="I1187">SUMPRODUCT(B1171:B1190, (ROW(B1171:B1190)-ROW(B1171)+1)) / (20*21/2)</f>
        <v>4.5035480952380942</v>
      </c>
      <c r="J1187" s="2">
        <f t="shared" si="146"/>
        <v>4.4599110922975154</v>
      </c>
      <c r="K1187" s="2">
        <f t="shared" si="140"/>
        <v>4.4091877869870837</v>
      </c>
    </row>
    <row r="1188" spans="1:11" ht="13.5" x14ac:dyDescent="0.25">
      <c r="A1188" s="3">
        <f>TITRES_STAT!B1191</f>
        <v>43740</v>
      </c>
      <c r="B1188" s="6">
        <f>TITRES_STAT!D1191</f>
        <v>4.5721999999999996</v>
      </c>
      <c r="C1188" s="2">
        <f t="shared" si="141"/>
        <v>2.6499999999999524E-2</v>
      </c>
      <c r="D1188" s="2">
        <f t="shared" si="142"/>
        <v>4.5417199999999998</v>
      </c>
      <c r="E1188" s="2">
        <f t="shared" si="144"/>
        <v>4.4536000000000007</v>
      </c>
      <c r="F1188" s="2">
        <f t="shared" si="145"/>
        <v>4.4701750000000002</v>
      </c>
      <c r="G1188" s="2">
        <f t="shared" si="139"/>
        <v>4.4156999999999993</v>
      </c>
      <c r="H1188" s="2">
        <f t="shared" si="143"/>
        <v>3.8941944999999976</v>
      </c>
      <c r="I1188" s="2">
        <f t="array" ref="I1188">SUMPRODUCT(B1172:B1191, (ROW(B1172:B1191)-ROW(B1172)+1)) / (20*21/2)</f>
        <v>4.5181909523809516</v>
      </c>
      <c r="J1188" s="2">
        <f t="shared" si="146"/>
        <v>4.470605273983467</v>
      </c>
      <c r="K1188" s="2">
        <f t="shared" si="140"/>
        <v>4.4155804227915123</v>
      </c>
    </row>
    <row r="1189" spans="1:11" ht="13.5" x14ac:dyDescent="0.25">
      <c r="A1189" s="3">
        <f>TITRES_STAT!B1192</f>
        <v>43741</v>
      </c>
      <c r="B1189" s="6">
        <f>TITRES_STAT!D1192</f>
        <v>4.6516999999999999</v>
      </c>
      <c r="C1189" s="2">
        <f t="shared" si="141"/>
        <v>7.9500000000000348E-2</v>
      </c>
      <c r="D1189" s="2">
        <f t="shared" si="142"/>
        <v>4.5721999999999996</v>
      </c>
      <c r="E1189" s="2">
        <f t="shared" si="144"/>
        <v>4.4880499999999994</v>
      </c>
      <c r="F1189" s="2">
        <f t="shared" si="145"/>
        <v>4.4754750000000003</v>
      </c>
      <c r="G1189" s="2">
        <f t="shared" si="139"/>
        <v>4.4200719999999993</v>
      </c>
      <c r="H1189" s="2">
        <f t="shared" si="143"/>
        <v>3.9045644999999976</v>
      </c>
      <c r="I1189" s="2">
        <f t="array" ref="I1189">SUMPRODUCT(B1173:B1192, (ROW(B1173:B1192)-ROW(B1173)+1)) / (20*21/2)</f>
        <v>4.5195838095238088</v>
      </c>
      <c r="J1189" s="2">
        <f t="shared" si="146"/>
        <v>4.487852390746947</v>
      </c>
      <c r="K1189" s="2">
        <f t="shared" si="140"/>
        <v>4.42484001405459</v>
      </c>
    </row>
    <row r="1190" spans="1:11" ht="13.5" x14ac:dyDescent="0.25">
      <c r="A1190" s="3">
        <f>TITRES_STAT!B1193</f>
        <v>43742</v>
      </c>
      <c r="B1190" s="6">
        <f>TITRES_STAT!D1193</f>
        <v>4.6715999999999998</v>
      </c>
      <c r="C1190" s="2">
        <f t="shared" si="141"/>
        <v>1.9899999999999807E-2</v>
      </c>
      <c r="D1190" s="2">
        <f t="shared" si="142"/>
        <v>4.6092999999999993</v>
      </c>
      <c r="E1190" s="2">
        <f t="shared" si="144"/>
        <v>4.5178699999999994</v>
      </c>
      <c r="F1190" s="2">
        <f t="shared" si="145"/>
        <v>4.48475</v>
      </c>
      <c r="G1190" s="2">
        <f t="shared" si="139"/>
        <v>4.4255059999999995</v>
      </c>
      <c r="H1190" s="2">
        <f t="shared" si="143"/>
        <v>3.9149709999999982</v>
      </c>
      <c r="I1190" s="2">
        <f t="array" ref="I1190">SUMPRODUCT(B1174:B1193, (ROW(B1174:B1193)-ROW(B1174)+1)) / (20*21/2)</f>
        <v>4.5324866666666663</v>
      </c>
      <c r="J1190" s="2">
        <f t="shared" si="146"/>
        <v>4.5053521630567621</v>
      </c>
      <c r="K1190" s="2">
        <f t="shared" si="140"/>
        <v>4.4345168762485283</v>
      </c>
    </row>
    <row r="1191" spans="1:11" ht="13.5" x14ac:dyDescent="0.25">
      <c r="A1191" s="3">
        <f>TITRES_STAT!B1194</f>
        <v>43745</v>
      </c>
      <c r="B1191" s="6">
        <f>TITRES_STAT!D1194</f>
        <v>4.6384999999999996</v>
      </c>
      <c r="C1191" s="2">
        <f t="shared" si="141"/>
        <v>-3.3100000000000129E-2</v>
      </c>
      <c r="D1191" s="2">
        <f t="shared" si="142"/>
        <v>4.6159400000000002</v>
      </c>
      <c r="E1191" s="2">
        <f t="shared" si="144"/>
        <v>4.53775</v>
      </c>
      <c r="F1191" s="2">
        <f t="shared" si="145"/>
        <v>4.4913749999999997</v>
      </c>
      <c r="G1191" s="2">
        <f t="shared" si="139"/>
        <v>4.4305419999999991</v>
      </c>
      <c r="H1191" s="2">
        <f t="shared" si="143"/>
        <v>3.925148999999998</v>
      </c>
      <c r="I1191" s="2">
        <f t="array" ref="I1191">SUMPRODUCT(B1175:B1194, (ROW(B1175:B1194)-ROW(B1175)+1)) / (20*21/2)</f>
        <v>4.5462461904761895</v>
      </c>
      <c r="J1191" s="2">
        <f t="shared" si="146"/>
        <v>4.5180329094323088</v>
      </c>
      <c r="K1191" s="2">
        <f t="shared" si="140"/>
        <v>4.4425162144348604</v>
      </c>
    </row>
    <row r="1192" spans="1:11" ht="13.5" x14ac:dyDescent="0.25">
      <c r="A1192" s="3">
        <f>TITRES_STAT!B1195</f>
        <v>43746</v>
      </c>
      <c r="B1192" s="6">
        <f>TITRES_STAT!D1195</f>
        <v>4.5060000000000002</v>
      </c>
      <c r="C1192" s="2">
        <f t="shared" si="141"/>
        <v>-0.1324999999999994</v>
      </c>
      <c r="D1192" s="2">
        <f t="shared" si="142"/>
        <v>4.6079999999999997</v>
      </c>
      <c r="E1192" s="2">
        <f t="shared" si="144"/>
        <v>4.5569699999999997</v>
      </c>
      <c r="F1192" s="2">
        <f t="shared" si="145"/>
        <v>4.4897200000000002</v>
      </c>
      <c r="G1192" s="2">
        <f t="shared" si="139"/>
        <v>4.4331939999999994</v>
      </c>
      <c r="H1192" s="2">
        <f t="shared" si="143"/>
        <v>3.9345074999999978</v>
      </c>
      <c r="I1192" s="2">
        <f t="array" ref="I1192">SUMPRODUCT(B1176:B1195, (ROW(B1176:B1195)-ROW(B1176)+1)) / (20*21/2)</f>
        <v>4.5595323809523807</v>
      </c>
      <c r="J1192" s="2">
        <f t="shared" si="146"/>
        <v>4.5168869180578026</v>
      </c>
      <c r="K1192" s="2">
        <f t="shared" si="140"/>
        <v>4.4450057746531009</v>
      </c>
    </row>
    <row r="1193" spans="1:11" ht="13.5" x14ac:dyDescent="0.25">
      <c r="A1193" s="3">
        <f>TITRES_STAT!B1196</f>
        <v>43747</v>
      </c>
      <c r="B1193" s="6">
        <f>TITRES_STAT!D1196</f>
        <v>4.6252000000000004</v>
      </c>
      <c r="C1193" s="2">
        <f t="shared" si="141"/>
        <v>0.11920000000000019</v>
      </c>
      <c r="D1193" s="2">
        <f t="shared" si="142"/>
        <v>4.6185999999999998</v>
      </c>
      <c r="E1193" s="2">
        <f t="shared" si="144"/>
        <v>4.5801600000000002</v>
      </c>
      <c r="F1193" s="2">
        <f t="shared" si="145"/>
        <v>4.4940249999999997</v>
      </c>
      <c r="G1193" s="2">
        <f t="shared" si="139"/>
        <v>4.4398200000000001</v>
      </c>
      <c r="H1193" s="2">
        <f t="shared" si="143"/>
        <v>3.944461999999997</v>
      </c>
      <c r="I1193" s="2">
        <f t="array" ref="I1193">SUMPRODUCT(B1177:B1196, (ROW(B1177:B1196)-ROW(B1177)+1)) / (20*21/2)</f>
        <v>4.572219047619047</v>
      </c>
      <c r="J1193" s="2">
        <f t="shared" si="146"/>
        <v>4.5272024496713454</v>
      </c>
      <c r="K1193" s="2">
        <f t="shared" si="140"/>
        <v>4.4520722148627829</v>
      </c>
    </row>
    <row r="1194" spans="1:11" ht="13.5" x14ac:dyDescent="0.25">
      <c r="A1194" s="3">
        <f>TITRES_STAT!B1197</f>
        <v>43748</v>
      </c>
      <c r="B1194" s="6">
        <f>TITRES_STAT!D1197</f>
        <v>4.6384999999999996</v>
      </c>
      <c r="C1194" s="2">
        <f t="shared" si="141"/>
        <v>1.3299999999999201E-2</v>
      </c>
      <c r="D1194" s="2">
        <f t="shared" si="142"/>
        <v>4.6159599999999994</v>
      </c>
      <c r="E1194" s="2">
        <f t="shared" si="144"/>
        <v>4.5940799999999999</v>
      </c>
      <c r="F1194" s="2">
        <f t="shared" si="145"/>
        <v>4.498994999999999</v>
      </c>
      <c r="G1194" s="2">
        <f t="shared" si="139"/>
        <v>4.445651999999999</v>
      </c>
      <c r="H1194" s="2">
        <f t="shared" si="143"/>
        <v>3.9540744999999977</v>
      </c>
      <c r="I1194" s="2">
        <f t="array" ref="I1194">SUMPRODUCT(B1178:B1197, (ROW(B1178:B1197)-ROW(B1178)+1)) / (20*21/2)</f>
        <v>4.5859171428571432</v>
      </c>
      <c r="J1194" s="2">
        <f t="shared" si="146"/>
        <v>4.5378022163693128</v>
      </c>
      <c r="K1194" s="2">
        <f t="shared" si="140"/>
        <v>4.4593831083975752</v>
      </c>
    </row>
    <row r="1195" spans="1:11" ht="13.5" x14ac:dyDescent="0.25">
      <c r="A1195" s="3">
        <f>TITRES_STAT!B1198</f>
        <v>43749</v>
      </c>
      <c r="B1195" s="6">
        <f>TITRES_STAT!D1198</f>
        <v>4.6384999999999996</v>
      </c>
      <c r="C1195" s="2">
        <f t="shared" si="141"/>
        <v>0</v>
      </c>
      <c r="D1195" s="2">
        <f t="shared" si="142"/>
        <v>4.6093400000000004</v>
      </c>
      <c r="E1195" s="2">
        <f t="shared" si="144"/>
        <v>4.6093199999999994</v>
      </c>
      <c r="F1195" s="2">
        <f t="shared" si="145"/>
        <v>4.5052899999999987</v>
      </c>
      <c r="G1195" s="2">
        <f t="shared" si="139"/>
        <v>4.4500260000000003</v>
      </c>
      <c r="H1195" s="2">
        <f t="shared" si="143"/>
        <v>3.9628694999999978</v>
      </c>
      <c r="I1195" s="2">
        <f t="array" ref="I1195">SUMPRODUCT(B1179:B1198, (ROW(B1179:B1198)-ROW(B1179)+1)) / (20*21/2)</f>
        <v>4.6055071428571424</v>
      </c>
      <c r="J1195" s="2">
        <f t="shared" si="146"/>
        <v>4.5473924814769973</v>
      </c>
      <c r="K1195" s="2">
        <f t="shared" si="140"/>
        <v>4.4664073002251214</v>
      </c>
    </row>
    <row r="1196" spans="1:11" ht="13.5" x14ac:dyDescent="0.25">
      <c r="A1196" s="3">
        <f>TITRES_STAT!B1199</f>
        <v>43752</v>
      </c>
      <c r="B1196" s="6">
        <f>TITRES_STAT!D1199</f>
        <v>4.6384999999999996</v>
      </c>
      <c r="C1196" s="2">
        <f t="shared" si="141"/>
        <v>0</v>
      </c>
      <c r="D1196" s="2">
        <f t="shared" si="142"/>
        <v>4.6093400000000004</v>
      </c>
      <c r="E1196" s="2">
        <f t="shared" si="144"/>
        <v>4.6126400000000007</v>
      </c>
      <c r="F1196" s="2">
        <f t="shared" si="145"/>
        <v>4.5145699999999991</v>
      </c>
      <c r="G1196" s="2">
        <f t="shared" si="139"/>
        <v>4.4553279999999997</v>
      </c>
      <c r="H1196" s="2">
        <f t="shared" si="143"/>
        <v>3.9709729999999972</v>
      </c>
      <c r="I1196" s="2">
        <f t="array" ref="I1196">SUMPRODUCT(B1180:B1199, (ROW(B1180:B1199)-ROW(B1180)+1)) / (20*21/2)</f>
        <v>4.6230780952380952</v>
      </c>
      <c r="J1196" s="2">
        <f t="shared" si="146"/>
        <v>4.5560693880029977</v>
      </c>
      <c r="K1196" s="2">
        <f t="shared" si="140"/>
        <v>4.4731560335496265</v>
      </c>
    </row>
    <row r="1197" spans="1:11" ht="13.5" x14ac:dyDescent="0.25">
      <c r="A1197" s="3">
        <f>TITRES_STAT!B1200</f>
        <v>43754</v>
      </c>
      <c r="B1197" s="6">
        <f>TITRES_STAT!D1200</f>
        <v>4.6584000000000003</v>
      </c>
      <c r="C1197" s="2">
        <f t="shared" si="141"/>
        <v>1.9900000000000695E-2</v>
      </c>
      <c r="D1197" s="2">
        <f t="shared" si="142"/>
        <v>4.6398200000000003</v>
      </c>
      <c r="E1197" s="2">
        <f t="shared" si="144"/>
        <v>4.6239100000000004</v>
      </c>
      <c r="F1197" s="2">
        <f t="shared" si="145"/>
        <v>4.5255049999999999</v>
      </c>
      <c r="G1197" s="2">
        <f t="shared" si="139"/>
        <v>4.4616899999999999</v>
      </c>
      <c r="H1197" s="2">
        <f t="shared" si="143"/>
        <v>3.9790814999999982</v>
      </c>
      <c r="I1197" s="2">
        <f t="array" ref="I1197">SUMPRODUCT(B1181:B1200, (ROW(B1181:B1200)-ROW(B1181)+1)) / (20*21/2)</f>
        <v>4.6367442857142862</v>
      </c>
      <c r="J1197" s="2">
        <f t="shared" si="146"/>
        <v>4.5658151605741413</v>
      </c>
      <c r="K1197" s="2">
        <f t="shared" si="140"/>
        <v>4.4804205028221906</v>
      </c>
    </row>
    <row r="1198" spans="1:11" ht="13.5" x14ac:dyDescent="0.25">
      <c r="A1198" s="3">
        <f>TITRES_STAT!B1201</f>
        <v>43755</v>
      </c>
      <c r="B1198" s="6">
        <f>TITRES_STAT!D1201</f>
        <v>4.7312000000000003</v>
      </c>
      <c r="C1198" s="2">
        <f t="shared" si="141"/>
        <v>7.2799999999999976E-2</v>
      </c>
      <c r="D1198" s="2">
        <f t="shared" si="142"/>
        <v>4.6610199999999997</v>
      </c>
      <c r="E1198" s="2">
        <f t="shared" si="144"/>
        <v>4.6398099999999998</v>
      </c>
      <c r="F1198" s="2">
        <f t="shared" si="145"/>
        <v>4.5467049999999993</v>
      </c>
      <c r="G1198" s="2">
        <f t="shared" si="139"/>
        <v>4.4701699999999995</v>
      </c>
      <c r="H1198" s="2">
        <f t="shared" si="143"/>
        <v>3.9882769999999979</v>
      </c>
      <c r="I1198" s="2">
        <f t="array" ref="I1198">SUMPRODUCT(B1182:B1201, (ROW(B1182:B1201)-ROW(B1182)+1)) / (20*21/2)</f>
        <v>4.6488009523809524</v>
      </c>
      <c r="J1198" s="2">
        <f t="shared" si="146"/>
        <v>4.5815660976623187</v>
      </c>
      <c r="K1198" s="2">
        <f t="shared" si="140"/>
        <v>4.4902549929075954</v>
      </c>
    </row>
    <row r="1199" spans="1:11" ht="13.5" x14ac:dyDescent="0.25">
      <c r="A1199" s="3">
        <f>TITRES_STAT!B1202</f>
        <v>43756</v>
      </c>
      <c r="B1199" s="6">
        <f>TITRES_STAT!D1202</f>
        <v>4.7312000000000003</v>
      </c>
      <c r="C1199" s="2">
        <f t="shared" si="141"/>
        <v>0</v>
      </c>
      <c r="D1199" s="2">
        <f t="shared" si="142"/>
        <v>4.6795600000000004</v>
      </c>
      <c r="E1199" s="2">
        <f t="shared" si="144"/>
        <v>4.6477599999999999</v>
      </c>
      <c r="F1199" s="2">
        <f t="shared" si="145"/>
        <v>4.5679049999999988</v>
      </c>
      <c r="G1199" s="2">
        <f t="shared" si="139"/>
        <v>4.478784000000001</v>
      </c>
      <c r="H1199" s="2">
        <f t="shared" si="143"/>
        <v>3.9975984999999974</v>
      </c>
      <c r="I1199" s="2">
        <f t="array" ref="I1199">SUMPRODUCT(B1183:B1202, (ROW(B1183:B1202)-ROW(B1183)+1)) / (20*21/2)</f>
        <v>4.6646114285714289</v>
      </c>
      <c r="J1199" s="2">
        <f t="shared" si="146"/>
        <v>4.5958169455040032</v>
      </c>
      <c r="K1199" s="2">
        <f t="shared" si="140"/>
        <v>4.4997038167151411</v>
      </c>
    </row>
    <row r="1200" spans="1:11" ht="13.5" x14ac:dyDescent="0.25">
      <c r="A1200" s="3">
        <f>TITRES_STAT!B1203</f>
        <v>43759</v>
      </c>
      <c r="B1200" s="6">
        <f>TITRES_STAT!D1203</f>
        <v>4.7114000000000003</v>
      </c>
      <c r="C1200" s="2">
        <f t="shared" si="141"/>
        <v>-1.980000000000004E-2</v>
      </c>
      <c r="D1200" s="2">
        <f t="shared" si="142"/>
        <v>4.6941400000000009</v>
      </c>
      <c r="E1200" s="2">
        <f t="shared" si="144"/>
        <v>4.6517400000000002</v>
      </c>
      <c r="F1200" s="2">
        <f t="shared" si="145"/>
        <v>4.5848049999999994</v>
      </c>
      <c r="G1200" s="2">
        <f t="shared" si="139"/>
        <v>4.4876640000000005</v>
      </c>
      <c r="H1200" s="2">
        <f t="shared" si="143"/>
        <v>4.0064119999999983</v>
      </c>
      <c r="I1200" s="2">
        <f t="array" ref="I1200">SUMPRODUCT(B1184:B1203, (ROW(B1184:B1203)-ROW(B1184)+1)) / (20*21/2)</f>
        <v>4.6820571428571425</v>
      </c>
      <c r="J1200" s="2">
        <f t="shared" si="146"/>
        <v>4.6068248554560025</v>
      </c>
      <c r="K1200" s="2">
        <f t="shared" si="140"/>
        <v>4.5080056278243514</v>
      </c>
    </row>
    <row r="1201" spans="1:11" ht="13.5" x14ac:dyDescent="0.25">
      <c r="A1201" s="3">
        <f>TITRES_STAT!B1204</f>
        <v>43760</v>
      </c>
      <c r="B1201" s="6">
        <f>TITRES_STAT!D1204</f>
        <v>4.7114000000000003</v>
      </c>
      <c r="C1201" s="2">
        <f t="shared" si="141"/>
        <v>0</v>
      </c>
      <c r="D1201" s="2">
        <f t="shared" si="142"/>
        <v>4.7087200000000013</v>
      </c>
      <c r="E1201" s="2">
        <f t="shared" si="144"/>
        <v>4.6590299999999996</v>
      </c>
      <c r="F1201" s="2">
        <f t="shared" si="145"/>
        <v>4.5983900000000002</v>
      </c>
      <c r="G1201" s="2">
        <f t="shared" si="139"/>
        <v>4.4949539999999999</v>
      </c>
      <c r="H1201" s="2">
        <f t="shared" si="143"/>
        <v>4.015225499999997</v>
      </c>
      <c r="I1201" s="2">
        <f t="array" ref="I1201">SUMPRODUCT(B1185:B1204, (ROW(B1185:B1204)-ROW(B1185)+1)) / (20*21/2)</f>
        <v>4.692499047619048</v>
      </c>
      <c r="J1201" s="2">
        <f t="shared" si="146"/>
        <v>4.6167843930316215</v>
      </c>
      <c r="K1201" s="2">
        <f t="shared" si="140"/>
        <v>4.5159818777135934</v>
      </c>
    </row>
    <row r="1202" spans="1:11" ht="13.5" x14ac:dyDescent="0.25">
      <c r="A1202" s="3">
        <f>TITRES_STAT!B1205</f>
        <v>43761</v>
      </c>
      <c r="B1202" s="6">
        <f>TITRES_STAT!D1205</f>
        <v>4.7644000000000002</v>
      </c>
      <c r="C1202" s="2">
        <f t="shared" si="141"/>
        <v>5.2999999999999936E-2</v>
      </c>
      <c r="D1202" s="2">
        <f t="shared" si="142"/>
        <v>4.7299199999999999</v>
      </c>
      <c r="E1202" s="2">
        <f t="shared" si="144"/>
        <v>4.6848700000000001</v>
      </c>
      <c r="F1202" s="2">
        <f t="shared" si="145"/>
        <v>4.6209199999999999</v>
      </c>
      <c r="G1202" s="2">
        <f t="shared" ref="G1202:G1265" si="147">AVERAGE(B1153:B1202)</f>
        <v>4.5044960000000005</v>
      </c>
      <c r="H1202" s="2">
        <f t="shared" si="143"/>
        <v>4.0243354999999976</v>
      </c>
      <c r="I1202" s="2">
        <f t="array" ref="I1202">SUMPRODUCT(B1186:B1205, (ROW(B1186:B1205)-ROW(B1186)+1)) / (20*21/2)</f>
        <v>4.6960657142857132</v>
      </c>
      <c r="J1202" s="2">
        <f t="shared" si="146"/>
        <v>4.6308430222667054</v>
      </c>
      <c r="K1202" s="2">
        <f t="shared" si="140"/>
        <v>4.5257237648620796</v>
      </c>
    </row>
    <row r="1203" spans="1:11" ht="13.5" x14ac:dyDescent="0.25">
      <c r="A1203" s="3">
        <f>TITRES_STAT!B1206</f>
        <v>43762</v>
      </c>
      <c r="B1203" s="6">
        <f>TITRES_STAT!D1206</f>
        <v>4.8041</v>
      </c>
      <c r="C1203" s="2">
        <f t="shared" si="141"/>
        <v>3.9699999999999847E-2</v>
      </c>
      <c r="D1203" s="2">
        <f t="shared" si="142"/>
        <v>4.7444999999999995</v>
      </c>
      <c r="E1203" s="2">
        <f t="shared" si="144"/>
        <v>4.7027599999999996</v>
      </c>
      <c r="F1203" s="2">
        <f t="shared" si="145"/>
        <v>4.6414600000000004</v>
      </c>
      <c r="G1203" s="2">
        <f t="shared" si="147"/>
        <v>4.5145680000000006</v>
      </c>
      <c r="H1203" s="2">
        <f t="shared" si="143"/>
        <v>4.0337384999999983</v>
      </c>
      <c r="I1203" s="2">
        <f t="array" ref="I1203">SUMPRODUCT(B1187:B1206, (ROW(B1187:B1206)-ROW(B1187)+1)) / (20*21/2)</f>
        <v>4.6936066666666676</v>
      </c>
      <c r="J1203" s="2">
        <f t="shared" si="146"/>
        <v>4.6473436868127331</v>
      </c>
      <c r="K1203" s="2">
        <f t="shared" ref="K1203:K1266" si="148">$K$4*B1203+(1-$K$4)*K1202</f>
        <v>4.536640479965528</v>
      </c>
    </row>
    <row r="1204" spans="1:11" ht="13.5" x14ac:dyDescent="0.25">
      <c r="A1204" s="3">
        <f>TITRES_STAT!B1207</f>
        <v>43763</v>
      </c>
      <c r="B1204" s="6">
        <f>TITRES_STAT!D1207</f>
        <v>4.7511000000000001</v>
      </c>
      <c r="C1204" s="2">
        <f t="shared" si="141"/>
        <v>-5.2999999999999936E-2</v>
      </c>
      <c r="D1204" s="2">
        <f t="shared" si="142"/>
        <v>4.7484800000000007</v>
      </c>
      <c r="E1204" s="2">
        <f t="shared" si="144"/>
        <v>4.7140199999999997</v>
      </c>
      <c r="F1204" s="2">
        <f t="shared" si="145"/>
        <v>4.6540499999999998</v>
      </c>
      <c r="G1204" s="2">
        <f t="shared" si="147"/>
        <v>4.5230500000000005</v>
      </c>
      <c r="H1204" s="2">
        <f t="shared" si="143"/>
        <v>4.0424989999999976</v>
      </c>
      <c r="I1204" s="2">
        <f t="array" ref="I1204">SUMPRODUCT(B1188:B1207, (ROW(B1188:B1207)-ROW(B1188)+1)) / (20*21/2)</f>
        <v>4.6846752380952372</v>
      </c>
      <c r="J1204" s="2">
        <f t="shared" si="146"/>
        <v>4.6572252404496162</v>
      </c>
      <c r="K1204" s="2">
        <f t="shared" si="148"/>
        <v>4.5450506572217817</v>
      </c>
    </row>
    <row r="1205" spans="1:11" ht="13.5" x14ac:dyDescent="0.25">
      <c r="A1205" s="3">
        <f>TITRES_STAT!B1208</f>
        <v>43766</v>
      </c>
      <c r="B1205" s="6">
        <f>TITRES_STAT!D1208</f>
        <v>4.6914999999999996</v>
      </c>
      <c r="C1205" s="2">
        <f t="shared" si="141"/>
        <v>-5.9600000000000541E-2</v>
      </c>
      <c r="D1205" s="2">
        <f t="shared" si="142"/>
        <v>4.7444999999999995</v>
      </c>
      <c r="E1205" s="2">
        <f t="shared" si="144"/>
        <v>4.7193200000000006</v>
      </c>
      <c r="F1205" s="2">
        <f t="shared" si="145"/>
        <v>4.6643199999999991</v>
      </c>
      <c r="G1205" s="2">
        <f t="shared" si="147"/>
        <v>4.5314000000000005</v>
      </c>
      <c r="H1205" s="2">
        <f t="shared" si="143"/>
        <v>4.0507099999999978</v>
      </c>
      <c r="I1205" s="2">
        <f t="array" ref="I1205">SUMPRODUCT(B1189:B1208, (ROW(B1189:B1208)-ROW(B1189)+1)) / (20*21/2)</f>
        <v>4.6850842857142867</v>
      </c>
      <c r="J1205" s="2">
        <f t="shared" si="146"/>
        <v>4.6604895032639382</v>
      </c>
      <c r="K1205" s="2">
        <f t="shared" si="148"/>
        <v>4.5507937687032802</v>
      </c>
    </row>
    <row r="1206" spans="1:11" ht="13.5" x14ac:dyDescent="0.25">
      <c r="A1206" s="3">
        <f>TITRES_STAT!B1209</f>
        <v>43767</v>
      </c>
      <c r="B1206" s="6">
        <f>TITRES_STAT!D1209</f>
        <v>4.6384999999999996</v>
      </c>
      <c r="C1206" s="2">
        <f t="shared" si="141"/>
        <v>-5.2999999999999936E-2</v>
      </c>
      <c r="D1206" s="2">
        <f t="shared" si="142"/>
        <v>4.7299199999999999</v>
      </c>
      <c r="E1206" s="2">
        <f t="shared" si="144"/>
        <v>4.7193200000000006</v>
      </c>
      <c r="F1206" s="2">
        <f t="shared" si="145"/>
        <v>4.6659799999999994</v>
      </c>
      <c r="G1206" s="2">
        <f t="shared" si="147"/>
        <v>4.5380260000000003</v>
      </c>
      <c r="H1206" s="2">
        <f t="shared" si="143"/>
        <v>4.0586559999999983</v>
      </c>
      <c r="I1206" s="2">
        <f t="array" ref="I1206">SUMPRODUCT(B1190:B1209, (ROW(B1190:B1209)-ROW(B1190)+1)) / (20*21/2)</f>
        <v>4.681239047619048</v>
      </c>
      <c r="J1206" s="2">
        <f t="shared" si="146"/>
        <v>4.658395264857849</v>
      </c>
      <c r="K1206" s="2">
        <f t="shared" si="148"/>
        <v>4.5542332287541321</v>
      </c>
    </row>
    <row r="1207" spans="1:11" ht="13.5" x14ac:dyDescent="0.25">
      <c r="A1207" s="3">
        <f>TITRES_STAT!B1210</f>
        <v>43768</v>
      </c>
      <c r="B1207" s="6">
        <f>TITRES_STAT!D1210</f>
        <v>4.5721999999999996</v>
      </c>
      <c r="C1207" s="2">
        <f t="shared" si="141"/>
        <v>-6.6300000000000026E-2</v>
      </c>
      <c r="D1207" s="2">
        <f t="shared" si="142"/>
        <v>4.6914799999999994</v>
      </c>
      <c r="E1207" s="2">
        <f t="shared" si="144"/>
        <v>4.7107000000000001</v>
      </c>
      <c r="F1207" s="2">
        <f t="shared" si="145"/>
        <v>4.6673049999999998</v>
      </c>
      <c r="G1207" s="2">
        <f t="shared" si="147"/>
        <v>4.5434600000000005</v>
      </c>
      <c r="H1207" s="2">
        <f t="shared" si="143"/>
        <v>4.0661449999999979</v>
      </c>
      <c r="I1207" s="2">
        <f t="array" ref="I1207">SUMPRODUCT(B1191:B1210, (ROW(B1191:B1210)-ROW(B1191)+1)) / (20*21/2)</f>
        <v>4.6743261904761901</v>
      </c>
      <c r="J1207" s="2">
        <f t="shared" si="146"/>
        <v>4.6501861920142451</v>
      </c>
      <c r="K1207" s="2">
        <f t="shared" si="148"/>
        <v>4.5549378080186766</v>
      </c>
    </row>
    <row r="1208" spans="1:11" ht="13.5" x14ac:dyDescent="0.25">
      <c r="A1208" s="3">
        <f>TITRES_STAT!B1211</f>
        <v>43769</v>
      </c>
      <c r="B1208" s="6">
        <f>TITRES_STAT!D1211</f>
        <v>4.6715999999999998</v>
      </c>
      <c r="C1208" s="2">
        <f t="shared" si="141"/>
        <v>9.9400000000000155E-2</v>
      </c>
      <c r="D1208" s="2">
        <f t="shared" si="142"/>
        <v>4.6649799999999999</v>
      </c>
      <c r="E1208" s="2">
        <f t="shared" si="144"/>
        <v>4.7047399999999993</v>
      </c>
      <c r="F1208" s="2">
        <f t="shared" si="145"/>
        <v>4.6722749999999991</v>
      </c>
      <c r="G1208" s="2">
        <f t="shared" si="147"/>
        <v>4.5503520000000011</v>
      </c>
      <c r="H1208" s="2">
        <f t="shared" si="143"/>
        <v>4.0740994999999982</v>
      </c>
      <c r="I1208" s="2">
        <f t="array" ref="I1208">SUMPRODUCT(B1192:B1211, (ROW(B1192:B1211)-ROW(B1192)+1)) / (20*21/2)</f>
        <v>4.6671319047619049</v>
      </c>
      <c r="J1208" s="2">
        <f t="shared" si="146"/>
        <v>4.6522256022986026</v>
      </c>
      <c r="K1208" s="2">
        <f t="shared" si="148"/>
        <v>4.5595127959395132</v>
      </c>
    </row>
    <row r="1209" spans="1:11" ht="13.5" x14ac:dyDescent="0.25">
      <c r="A1209" s="3">
        <f>TITRES_STAT!B1212</f>
        <v>43770</v>
      </c>
      <c r="B1209" s="6">
        <f>TITRES_STAT!D1212</f>
        <v>4.6318999999999999</v>
      </c>
      <c r="C1209" s="2">
        <f t="shared" si="141"/>
        <v>-3.9699999999999847E-2</v>
      </c>
      <c r="D1209" s="2">
        <f t="shared" si="142"/>
        <v>4.64114</v>
      </c>
      <c r="E1209" s="2">
        <f t="shared" si="144"/>
        <v>4.6948100000000004</v>
      </c>
      <c r="F1209" s="2">
        <f t="shared" si="145"/>
        <v>4.6712849999999992</v>
      </c>
      <c r="G1209" s="2">
        <f t="shared" si="147"/>
        <v>4.5568460000000002</v>
      </c>
      <c r="H1209" s="2">
        <f t="shared" si="143"/>
        <v>4.0820124999999985</v>
      </c>
      <c r="I1209" s="2">
        <f t="array" ref="I1209">SUMPRODUCT(B1193:B1212, (ROW(B1193:B1212)-ROW(B1193)+1)) / (20*21/2)</f>
        <v>4.6677299999999997</v>
      </c>
      <c r="J1209" s="2">
        <f t="shared" si="146"/>
        <v>4.6502898306511167</v>
      </c>
      <c r="K1209" s="2">
        <f t="shared" si="148"/>
        <v>4.5623515098242384</v>
      </c>
    </row>
    <row r="1210" spans="1:11" ht="13.5" x14ac:dyDescent="0.25">
      <c r="A1210" s="3">
        <f>TITRES_STAT!B1213</f>
        <v>43773</v>
      </c>
      <c r="B1210" s="6">
        <f>TITRES_STAT!D1213</f>
        <v>4.5987</v>
      </c>
      <c r="C1210" s="2">
        <f t="shared" si="141"/>
        <v>-3.3199999999999896E-2</v>
      </c>
      <c r="D1210" s="2">
        <f t="shared" si="142"/>
        <v>4.6225800000000001</v>
      </c>
      <c r="E1210" s="2">
        <f t="shared" si="144"/>
        <v>4.6835399999999998</v>
      </c>
      <c r="F1210" s="2">
        <f t="shared" si="145"/>
        <v>4.6676399999999996</v>
      </c>
      <c r="G1210" s="2">
        <f t="shared" si="147"/>
        <v>4.5616159999999999</v>
      </c>
      <c r="H1210" s="2">
        <f t="shared" si="143"/>
        <v>4.0900109999999987</v>
      </c>
      <c r="I1210" s="2">
        <f t="array" ref="I1210">SUMPRODUCT(B1194:B1213, (ROW(B1194:B1213)-ROW(B1194)+1)) / (20*21/2)</f>
        <v>4.6643871428571426</v>
      </c>
      <c r="J1210" s="2">
        <f t="shared" si="146"/>
        <v>4.6453765134462479</v>
      </c>
      <c r="K1210" s="2">
        <f t="shared" si="148"/>
        <v>4.5637769408115236</v>
      </c>
    </row>
    <row r="1211" spans="1:11" ht="13.5" x14ac:dyDescent="0.25">
      <c r="A1211" s="3">
        <f>TITRES_STAT!B1214</f>
        <v>43774</v>
      </c>
      <c r="B1211" s="6">
        <f>TITRES_STAT!D1214</f>
        <v>4.5921000000000003</v>
      </c>
      <c r="C1211" s="2">
        <f t="shared" si="141"/>
        <v>-6.5999999999997172E-3</v>
      </c>
      <c r="D1211" s="2">
        <f t="shared" si="142"/>
        <v>4.6132999999999997</v>
      </c>
      <c r="E1211" s="2">
        <f t="shared" si="144"/>
        <v>4.6716100000000003</v>
      </c>
      <c r="F1211" s="2">
        <f t="shared" si="145"/>
        <v>4.6653199999999995</v>
      </c>
      <c r="G1211" s="2">
        <f t="shared" si="147"/>
        <v>4.5662539999999998</v>
      </c>
      <c r="H1211" s="2">
        <f t="shared" si="143"/>
        <v>4.0982909999999979</v>
      </c>
      <c r="I1211" s="2">
        <f t="array" ref="I1211">SUMPRODUCT(B1195:B1214, (ROW(B1195:B1214)-ROW(B1195)+1)) / (20*21/2)</f>
        <v>4.664761904761904</v>
      </c>
      <c r="J1211" s="2">
        <f t="shared" si="146"/>
        <v>4.6403025597847005</v>
      </c>
      <c r="K1211" s="2">
        <f t="shared" si="148"/>
        <v>4.5648876490149934</v>
      </c>
    </row>
    <row r="1212" spans="1:11" ht="13.5" x14ac:dyDescent="0.25">
      <c r="A1212" s="3">
        <f>TITRES_STAT!B1215</f>
        <v>43775</v>
      </c>
      <c r="B1212" s="6">
        <f>TITRES_STAT!D1215</f>
        <v>4.6715999999999998</v>
      </c>
      <c r="C1212" s="2">
        <f t="shared" si="141"/>
        <v>7.949999999999946E-2</v>
      </c>
      <c r="D1212" s="2">
        <f t="shared" si="142"/>
        <v>4.6331800000000003</v>
      </c>
      <c r="E1212" s="2">
        <f t="shared" si="144"/>
        <v>4.6623299999999999</v>
      </c>
      <c r="F1212" s="2">
        <f t="shared" si="145"/>
        <v>4.6735999999999986</v>
      </c>
      <c r="G1212" s="2">
        <f t="shared" si="147"/>
        <v>4.5722179999999994</v>
      </c>
      <c r="H1212" s="2">
        <f t="shared" si="143"/>
        <v>4.106968499999998</v>
      </c>
      <c r="I1212" s="2">
        <f t="array" ref="I1212">SUMPRODUCT(B1196:B1215, (ROW(B1196:B1215)-ROW(B1196)+1)) / (20*21/2)</f>
        <v>4.6649476190476191</v>
      </c>
      <c r="J1212" s="2">
        <f t="shared" si="146"/>
        <v>4.6432832683766341</v>
      </c>
      <c r="K1212" s="2">
        <f t="shared" si="148"/>
        <v>4.5690724470928368</v>
      </c>
    </row>
    <row r="1213" spans="1:11" ht="13.5" x14ac:dyDescent="0.25">
      <c r="A1213" s="3">
        <f>TITRES_STAT!B1216</f>
        <v>43776</v>
      </c>
      <c r="B1213" s="6">
        <f>TITRES_STAT!D1216</f>
        <v>4.6384999999999996</v>
      </c>
      <c r="C1213" s="2">
        <f t="shared" si="141"/>
        <v>-3.3100000000000129E-2</v>
      </c>
      <c r="D1213" s="2">
        <f t="shared" si="142"/>
        <v>4.6265599999999996</v>
      </c>
      <c r="E1213" s="2">
        <f t="shared" si="144"/>
        <v>4.6457700000000006</v>
      </c>
      <c r="F1213" s="2">
        <f t="shared" si="145"/>
        <v>4.6742649999999992</v>
      </c>
      <c r="G1213" s="2">
        <f t="shared" si="147"/>
        <v>4.5738080000000005</v>
      </c>
      <c r="H1213" s="2">
        <f t="shared" si="143"/>
        <v>4.1154804999999985</v>
      </c>
      <c r="I1213" s="2">
        <f t="array" ref="I1213">SUMPRODUCT(B1197:B1216, (ROW(B1197:B1216)-ROW(B1197)+1)) / (20*21/2)</f>
        <v>4.6643157142857143</v>
      </c>
      <c r="J1213" s="2">
        <f t="shared" si="146"/>
        <v>4.642827719007431</v>
      </c>
      <c r="K1213" s="2">
        <f t="shared" si="148"/>
        <v>4.5717950962264506</v>
      </c>
    </row>
    <row r="1214" spans="1:11" ht="13.5" x14ac:dyDescent="0.25">
      <c r="A1214" s="3">
        <f>TITRES_STAT!B1217</f>
        <v>43777</v>
      </c>
      <c r="B1214" s="6">
        <f>TITRES_STAT!D1217</f>
        <v>4.6782000000000004</v>
      </c>
      <c r="C1214" s="2">
        <f t="shared" si="141"/>
        <v>3.9700000000000735E-2</v>
      </c>
      <c r="D1214" s="2">
        <f t="shared" si="142"/>
        <v>4.6358199999999998</v>
      </c>
      <c r="E1214" s="2">
        <f t="shared" si="144"/>
        <v>4.6384799999999995</v>
      </c>
      <c r="F1214" s="2">
        <f t="shared" si="145"/>
        <v>4.6762499999999996</v>
      </c>
      <c r="G1214" s="2">
        <f t="shared" si="147"/>
        <v>4.5785779999999994</v>
      </c>
      <c r="H1214" s="2">
        <f t="shared" si="143"/>
        <v>4.1236564999999983</v>
      </c>
      <c r="I1214" s="2">
        <f t="array" ref="I1214">SUMPRODUCT(B1198:B1217, (ROW(B1198:B1217)-ROW(B1198)+1)) / (20*21/2)</f>
        <v>4.6591071428571436</v>
      </c>
      <c r="J1214" s="2">
        <f t="shared" si="146"/>
        <v>4.6461965076733893</v>
      </c>
      <c r="K1214" s="2">
        <f t="shared" si="148"/>
        <v>4.5759678375509036</v>
      </c>
    </row>
    <row r="1215" spans="1:11" ht="13.5" x14ac:dyDescent="0.25">
      <c r="A1215" s="3">
        <f>TITRES_STAT!B1218</f>
        <v>43780</v>
      </c>
      <c r="B1215" s="6">
        <f>TITRES_STAT!D1218</f>
        <v>4.6782000000000004</v>
      </c>
      <c r="C1215" s="2">
        <f t="shared" si="141"/>
        <v>0</v>
      </c>
      <c r="D1215" s="2">
        <f t="shared" si="142"/>
        <v>4.6517200000000001</v>
      </c>
      <c r="E1215" s="2">
        <f t="shared" si="144"/>
        <v>4.6371500000000001</v>
      </c>
      <c r="F1215" s="2">
        <f t="shared" si="145"/>
        <v>4.6782349999999999</v>
      </c>
      <c r="G1215" s="2">
        <f t="shared" si="147"/>
        <v>4.5806980000000008</v>
      </c>
      <c r="H1215" s="2">
        <f t="shared" si="143"/>
        <v>4.1315809999999979</v>
      </c>
      <c r="I1215" s="2">
        <f t="array" ref="I1215">SUMPRODUCT(B1199:B1218, (ROW(B1199:B1218)-ROW(B1199)+1)) / (20*21/2)</f>
        <v>4.6521614285714286</v>
      </c>
      <c r="J1215" s="2">
        <f t="shared" si="146"/>
        <v>4.6492444593235422</v>
      </c>
      <c r="K1215" s="2">
        <f t="shared" si="148"/>
        <v>4.5799769419606724</v>
      </c>
    </row>
    <row r="1216" spans="1:11" ht="13.5" x14ac:dyDescent="0.25">
      <c r="A1216" s="3">
        <f>TITRES_STAT!B1219</f>
        <v>43781</v>
      </c>
      <c r="B1216" s="6">
        <f>TITRES_STAT!D1219</f>
        <v>4.6715999999999998</v>
      </c>
      <c r="C1216" s="2">
        <f t="shared" si="141"/>
        <v>-6.6000000000006054E-3</v>
      </c>
      <c r="D1216" s="2">
        <f t="shared" si="142"/>
        <v>4.6676199999999994</v>
      </c>
      <c r="E1216" s="2">
        <f t="shared" si="144"/>
        <v>4.64046</v>
      </c>
      <c r="F1216" s="2">
        <f t="shared" si="145"/>
        <v>4.6798900000000003</v>
      </c>
      <c r="G1216" s="2">
        <f t="shared" si="147"/>
        <v>4.5820240000000005</v>
      </c>
      <c r="H1216" s="2">
        <f t="shared" si="143"/>
        <v>4.1394724999999992</v>
      </c>
      <c r="I1216" s="2">
        <f t="array" ref="I1216">SUMPRODUCT(B1200:B1219, (ROW(B1200:B1219)-ROW(B1200)+1)) / (20*21/2)</f>
        <v>4.6578057142857139</v>
      </c>
      <c r="J1216" s="2">
        <f t="shared" si="146"/>
        <v>4.6513735584355862</v>
      </c>
      <c r="K1216" s="2">
        <f t="shared" si="148"/>
        <v>4.5835700030602542</v>
      </c>
    </row>
    <row r="1217" spans="1:11" ht="13.5" x14ac:dyDescent="0.25">
      <c r="A1217" s="3">
        <f>TITRES_STAT!B1220</f>
        <v>43782</v>
      </c>
      <c r="B1217" s="6">
        <f>TITRES_STAT!D1220</f>
        <v>4.6252000000000004</v>
      </c>
      <c r="C1217" s="2">
        <f t="shared" si="141"/>
        <v>-4.6399999999999331E-2</v>
      </c>
      <c r="D1217" s="2">
        <f t="shared" si="142"/>
        <v>4.6583399999999999</v>
      </c>
      <c r="E1217" s="2">
        <f t="shared" si="144"/>
        <v>4.645760000000001</v>
      </c>
      <c r="F1217" s="2">
        <f t="shared" si="145"/>
        <v>4.6782300000000001</v>
      </c>
      <c r="G1217" s="2">
        <f t="shared" si="147"/>
        <v>4.5836140000000007</v>
      </c>
      <c r="H1217" s="2">
        <f t="shared" si="143"/>
        <v>4.1471949999999973</v>
      </c>
      <c r="I1217" s="2">
        <f t="array" ref="I1217">SUMPRODUCT(B1201:B1220, (ROW(B1201:B1220)-ROW(B1201)+1)) / (20*21/2)</f>
        <v>4.6590404761904756</v>
      </c>
      <c r="J1217" s="2">
        <f t="shared" si="146"/>
        <v>4.6488808385845779</v>
      </c>
      <c r="K1217" s="2">
        <f t="shared" si="148"/>
        <v>4.5852025519598518</v>
      </c>
    </row>
    <row r="1218" spans="1:11" ht="13.5" x14ac:dyDescent="0.25">
      <c r="A1218" s="3">
        <f>TITRES_STAT!B1221</f>
        <v>43783</v>
      </c>
      <c r="B1218" s="6">
        <f>TITRES_STAT!D1221</f>
        <v>4.6052999999999997</v>
      </c>
      <c r="C1218" s="2">
        <f t="shared" si="141"/>
        <v>-1.9900000000000695E-2</v>
      </c>
      <c r="D1218" s="2">
        <f t="shared" si="142"/>
        <v>4.6516999999999999</v>
      </c>
      <c r="E1218" s="2">
        <f t="shared" si="144"/>
        <v>4.6391299999999998</v>
      </c>
      <c r="F1218" s="2">
        <f t="shared" si="145"/>
        <v>4.6719350000000004</v>
      </c>
      <c r="G1218" s="2">
        <f t="shared" si="147"/>
        <v>4.5848060000000013</v>
      </c>
      <c r="H1218" s="2">
        <f t="shared" si="143"/>
        <v>4.1551009999999984</v>
      </c>
      <c r="I1218" s="2">
        <f t="array" ref="I1218">SUMPRODUCT(B1202:B1221, (ROW(B1202:B1221)-ROW(B1202)+1)) / (20*21/2)</f>
        <v>4.664182380952381</v>
      </c>
      <c r="J1218" s="2">
        <f t="shared" si="146"/>
        <v>4.6447302825289043</v>
      </c>
      <c r="K1218" s="2">
        <f t="shared" si="148"/>
        <v>4.5859906871771123</v>
      </c>
    </row>
    <row r="1219" spans="1:11" ht="13.5" x14ac:dyDescent="0.25">
      <c r="A1219" s="3">
        <f>TITRES_STAT!B1222</f>
        <v>43784</v>
      </c>
      <c r="B1219" s="6">
        <f>TITRES_STAT!D1222</f>
        <v>4.7312000000000003</v>
      </c>
      <c r="C1219" s="2">
        <f t="shared" si="141"/>
        <v>0.12590000000000057</v>
      </c>
      <c r="D1219" s="2">
        <f t="shared" si="142"/>
        <v>4.6623000000000001</v>
      </c>
      <c r="E1219" s="2">
        <f t="shared" si="144"/>
        <v>4.6490600000000004</v>
      </c>
      <c r="F1219" s="2">
        <f t="shared" si="145"/>
        <v>4.6719350000000004</v>
      </c>
      <c r="G1219" s="2">
        <f t="shared" si="147"/>
        <v>4.5885160000000003</v>
      </c>
      <c r="H1219" s="2">
        <f t="shared" si="143"/>
        <v>4.1635419999999979</v>
      </c>
      <c r="I1219" s="2">
        <f t="array" ref="I1219">SUMPRODUCT(B1203:B1222, (ROW(B1203:B1222)-ROW(B1203)+1)) / (20*21/2)</f>
        <v>4.6686328571428568</v>
      </c>
      <c r="J1219" s="2">
        <f t="shared" si="146"/>
        <v>4.6529654937166276</v>
      </c>
      <c r="K1219" s="2">
        <f t="shared" si="148"/>
        <v>4.5916851700329122</v>
      </c>
    </row>
    <row r="1220" spans="1:11" ht="13.5" x14ac:dyDescent="0.25">
      <c r="A1220" s="3">
        <f>TITRES_STAT!B1223</f>
        <v>43787</v>
      </c>
      <c r="B1220" s="6">
        <f>TITRES_STAT!D1223</f>
        <v>4.6848999999999998</v>
      </c>
      <c r="C1220" s="2">
        <f t="shared" ref="C1220:C1283" si="149">B1220-B1219</f>
        <v>-4.6300000000000452E-2</v>
      </c>
      <c r="D1220" s="2">
        <f t="shared" si="142"/>
        <v>4.66364</v>
      </c>
      <c r="E1220" s="2">
        <f t="shared" si="144"/>
        <v>4.65768</v>
      </c>
      <c r="F1220" s="2">
        <f t="shared" si="145"/>
        <v>4.6706100000000008</v>
      </c>
      <c r="G1220" s="2">
        <f t="shared" si="147"/>
        <v>4.592492</v>
      </c>
      <c r="H1220" s="2">
        <f t="shared" si="143"/>
        <v>4.1717514999999983</v>
      </c>
      <c r="I1220" s="2">
        <f t="array" ref="I1220">SUMPRODUCT(B1204:B1223, (ROW(B1204:B1223)-ROW(B1204)+1)) / (20*21/2)</f>
        <v>4.6695138095238091</v>
      </c>
      <c r="J1220" s="2">
        <f t="shared" si="146"/>
        <v>4.6560068752674244</v>
      </c>
      <c r="K1220" s="2">
        <f t="shared" si="148"/>
        <v>4.5953406535610339</v>
      </c>
    </row>
    <row r="1221" spans="1:11" ht="13.5" x14ac:dyDescent="0.25">
      <c r="A1221" s="3">
        <f>TITRES_STAT!B1224</f>
        <v>43788</v>
      </c>
      <c r="B1221" s="6">
        <f>TITRES_STAT!D1224</f>
        <v>4.7245999999999997</v>
      </c>
      <c r="C1221" s="2">
        <f t="shared" si="149"/>
        <v>3.9699999999999847E-2</v>
      </c>
      <c r="D1221" s="2">
        <f t="shared" si="142"/>
        <v>4.6742399999999993</v>
      </c>
      <c r="E1221" s="2">
        <f t="shared" si="144"/>
        <v>4.6709300000000002</v>
      </c>
      <c r="F1221" s="2">
        <f t="shared" si="145"/>
        <v>4.6712700000000007</v>
      </c>
      <c r="G1221" s="2">
        <f t="shared" si="147"/>
        <v>4.5968640000000001</v>
      </c>
      <c r="H1221" s="2">
        <f t="shared" si="143"/>
        <v>4.1799709999999983</v>
      </c>
      <c r="I1221" s="2">
        <f t="array" ref="I1221">SUMPRODUCT(B1205:B1224, (ROW(B1205:B1224)-ROW(B1205)+1)) / (20*21/2)</f>
        <v>4.6722609523809515</v>
      </c>
      <c r="J1221" s="2">
        <f t="shared" si="146"/>
        <v>4.6625395538133843</v>
      </c>
      <c r="K1221" s="2">
        <f t="shared" si="148"/>
        <v>4.6004096475390321</v>
      </c>
    </row>
    <row r="1222" spans="1:11" ht="13.5" x14ac:dyDescent="0.25">
      <c r="A1222" s="3">
        <f>TITRES_STAT!B1225</f>
        <v>43789</v>
      </c>
      <c r="B1222" s="6">
        <f>TITRES_STAT!D1225</f>
        <v>4.718</v>
      </c>
      <c r="C1222" s="2">
        <f t="shared" si="149"/>
        <v>-6.5999999999997172E-3</v>
      </c>
      <c r="D1222" s="2">
        <f t="shared" ref="D1222:D1285" si="150">AVERAGE(B1218:B1222)</f>
        <v>4.6928000000000001</v>
      </c>
      <c r="E1222" s="2">
        <f t="shared" si="144"/>
        <v>4.6755700000000004</v>
      </c>
      <c r="F1222" s="2">
        <f t="shared" si="145"/>
        <v>4.6689500000000006</v>
      </c>
      <c r="G1222" s="2">
        <f t="shared" si="147"/>
        <v>4.6004420000000001</v>
      </c>
      <c r="H1222" s="2">
        <f t="shared" si="143"/>
        <v>4.1883459999999975</v>
      </c>
      <c r="I1222" s="2">
        <f t="array" ref="I1222">SUMPRODUCT(B1206:B1225, (ROW(B1206:B1225)-ROW(B1206)+1)) / (20*21/2)</f>
        <v>4.6759204761904769</v>
      </c>
      <c r="J1222" s="2">
        <f t="shared" si="146"/>
        <v>4.6678215010692528</v>
      </c>
      <c r="K1222" s="2">
        <f t="shared" si="148"/>
        <v>4.6050210339100506</v>
      </c>
    </row>
    <row r="1223" spans="1:11" ht="13.5" x14ac:dyDescent="0.25">
      <c r="A1223" s="3">
        <f>TITRES_STAT!B1226</f>
        <v>43790</v>
      </c>
      <c r="B1223" s="6">
        <f>TITRES_STAT!D1226</f>
        <v>4.6782000000000004</v>
      </c>
      <c r="C1223" s="2">
        <f t="shared" si="149"/>
        <v>-3.9799999999999613E-2</v>
      </c>
      <c r="D1223" s="2">
        <f t="shared" si="150"/>
        <v>4.7073799999999997</v>
      </c>
      <c r="E1223" s="2">
        <f t="shared" si="144"/>
        <v>4.6795400000000011</v>
      </c>
      <c r="F1223" s="2">
        <f t="shared" si="145"/>
        <v>4.6626550000000009</v>
      </c>
      <c r="G1223" s="2">
        <f t="shared" si="147"/>
        <v>4.6032240000000009</v>
      </c>
      <c r="H1223" s="2">
        <f t="shared" si="143"/>
        <v>4.1965219999999981</v>
      </c>
      <c r="I1223" s="2">
        <f t="array" ref="I1223">SUMPRODUCT(B1207:B1226, (ROW(B1207:B1226)-ROW(B1207)+1)) / (20*21/2)</f>
        <v>4.6789200000000006</v>
      </c>
      <c r="J1223" s="2">
        <f t="shared" si="146"/>
        <v>4.6688099295388472</v>
      </c>
      <c r="K1223" s="2">
        <f t="shared" si="148"/>
        <v>4.6078907972861272</v>
      </c>
    </row>
    <row r="1224" spans="1:11" ht="13.5" x14ac:dyDescent="0.25">
      <c r="A1224" s="3">
        <f>TITRES_STAT!B1227</f>
        <v>43791</v>
      </c>
      <c r="B1224" s="6">
        <f>TITRES_STAT!D1227</f>
        <v>4.6914999999999996</v>
      </c>
      <c r="C1224" s="2">
        <f t="shared" si="149"/>
        <v>1.3299999999999201E-2</v>
      </c>
      <c r="D1224" s="2">
        <f t="shared" si="150"/>
        <v>4.6994400000000001</v>
      </c>
      <c r="E1224" s="2">
        <f t="shared" si="144"/>
        <v>4.6808700000000005</v>
      </c>
      <c r="F1224" s="2">
        <f t="shared" si="145"/>
        <v>4.6596750000000009</v>
      </c>
      <c r="G1224" s="2">
        <f t="shared" si="147"/>
        <v>4.6062720000000006</v>
      </c>
      <c r="H1224" s="2">
        <f t="shared" si="143"/>
        <v>4.2047644999999987</v>
      </c>
      <c r="I1224" s="2">
        <f t="array" ref="I1224">SUMPRODUCT(B1208:B1227, (ROW(B1208:B1227)-ROW(B1208)+1)) / (20*21/2)</f>
        <v>4.6804004761904761</v>
      </c>
      <c r="J1224" s="2">
        <f t="shared" si="146"/>
        <v>4.6709708886303858</v>
      </c>
      <c r="K1224" s="2">
        <f t="shared" si="148"/>
        <v>4.6111695895494167</v>
      </c>
    </row>
    <row r="1225" spans="1:11" ht="13.5" x14ac:dyDescent="0.25">
      <c r="A1225" s="3">
        <f>TITRES_STAT!B1228</f>
        <v>43794</v>
      </c>
      <c r="B1225" s="6">
        <f>TITRES_STAT!D1228</f>
        <v>4.6981000000000002</v>
      </c>
      <c r="C1225" s="2">
        <f t="shared" si="149"/>
        <v>6.6000000000006054E-3</v>
      </c>
      <c r="D1225" s="2">
        <f t="shared" si="150"/>
        <v>4.7020800000000005</v>
      </c>
      <c r="E1225" s="2">
        <f t="shared" si="144"/>
        <v>4.6828600000000007</v>
      </c>
      <c r="F1225" s="2">
        <f t="shared" si="145"/>
        <v>4.660005</v>
      </c>
      <c r="G1225" s="2">
        <f t="shared" si="147"/>
        <v>4.6099819999999996</v>
      </c>
      <c r="H1225" s="2">
        <f t="shared" si="143"/>
        <v>4.2134804999999975</v>
      </c>
      <c r="I1225" s="2">
        <f t="array" ref="I1225">SUMPRODUCT(B1209:B1228, (ROW(B1209:B1228)-ROW(B1209)+1)) / (20*21/2)</f>
        <v>4.6750714285714281</v>
      </c>
      <c r="J1225" s="2">
        <f t="shared" si="146"/>
        <v>4.6735546135227306</v>
      </c>
      <c r="K1225" s="2">
        <f t="shared" si="148"/>
        <v>4.6145786252533618</v>
      </c>
    </row>
    <row r="1226" spans="1:11" ht="13.5" x14ac:dyDescent="0.25">
      <c r="A1226" s="3">
        <f>TITRES_STAT!B1229</f>
        <v>43795</v>
      </c>
      <c r="B1226" s="6">
        <f>TITRES_STAT!D1229</f>
        <v>4.6914999999999996</v>
      </c>
      <c r="C1226" s="2">
        <f t="shared" si="149"/>
        <v>-6.6000000000006054E-3</v>
      </c>
      <c r="D1226" s="2">
        <f t="shared" si="150"/>
        <v>4.6954599999999997</v>
      </c>
      <c r="E1226" s="2">
        <f t="shared" si="144"/>
        <v>4.6848499999999991</v>
      </c>
      <c r="F1226" s="2">
        <f t="shared" si="145"/>
        <v>4.6626550000000009</v>
      </c>
      <c r="G1226" s="2">
        <f t="shared" si="147"/>
        <v>4.6147540000000005</v>
      </c>
      <c r="H1226" s="2">
        <f t="shared" ref="H1226:H1289" si="151">AVERAGE(B1027:B1226)</f>
        <v>4.221848999999998</v>
      </c>
      <c r="I1226" s="2">
        <f t="array" ref="I1226">SUMPRODUCT(B1210:B1229, (ROW(B1210:B1229)-ROW(B1210)+1)) / (20*21/2)</f>
        <v>4.6750738095238091</v>
      </c>
      <c r="J1226" s="2">
        <f t="shared" si="146"/>
        <v>4.6752636979491369</v>
      </c>
      <c r="K1226" s="2">
        <f t="shared" si="148"/>
        <v>4.6175951497532299</v>
      </c>
    </row>
    <row r="1227" spans="1:11" ht="13.5" x14ac:dyDescent="0.25">
      <c r="A1227" s="3">
        <f>TITRES_STAT!B1230</f>
        <v>43796</v>
      </c>
      <c r="B1227" s="6">
        <f>TITRES_STAT!D1230</f>
        <v>4.6782000000000004</v>
      </c>
      <c r="C1227" s="2">
        <f t="shared" si="149"/>
        <v>-1.3299999999999201E-2</v>
      </c>
      <c r="D1227" s="2">
        <f t="shared" si="150"/>
        <v>4.6875</v>
      </c>
      <c r="E1227" s="2">
        <f t="shared" si="144"/>
        <v>4.69015</v>
      </c>
      <c r="F1227" s="2">
        <f t="shared" si="145"/>
        <v>4.667955000000001</v>
      </c>
      <c r="G1227" s="2">
        <f t="shared" si="147"/>
        <v>4.6195240000000011</v>
      </c>
      <c r="H1227" s="2">
        <f t="shared" si="151"/>
        <v>4.2302449999999974</v>
      </c>
      <c r="I1227" s="2">
        <f t="array" ref="I1227">SUMPRODUCT(B1211:B1230, (ROW(B1211:B1230)-ROW(B1211)+1)) / (20*21/2)</f>
        <v>4.6742899999999992</v>
      </c>
      <c r="J1227" s="2">
        <f t="shared" si="146"/>
        <v>4.6755433457635043</v>
      </c>
      <c r="K1227" s="2">
        <f t="shared" si="148"/>
        <v>4.6199718105472209</v>
      </c>
    </row>
    <row r="1228" spans="1:11" ht="13.5" x14ac:dyDescent="0.25">
      <c r="A1228" s="3">
        <f>TITRES_STAT!B1231</f>
        <v>43797</v>
      </c>
      <c r="B1228" s="6">
        <f>TITRES_STAT!D1231</f>
        <v>4.6120000000000001</v>
      </c>
      <c r="C1228" s="2">
        <f t="shared" si="149"/>
        <v>-6.6200000000000259E-2</v>
      </c>
      <c r="D1228" s="2">
        <f t="shared" si="150"/>
        <v>4.6742599999999994</v>
      </c>
      <c r="E1228" s="2">
        <f t="shared" ref="E1228:E1291" si="152">AVERAGE(B1219:B1228)</f>
        <v>4.6908200000000004</v>
      </c>
      <c r="F1228" s="2">
        <f t="shared" si="145"/>
        <v>4.6649750000000001</v>
      </c>
      <c r="G1228" s="2">
        <f t="shared" si="147"/>
        <v>4.6256200000000005</v>
      </c>
      <c r="H1228" s="2">
        <f t="shared" si="151"/>
        <v>4.2383729999999966</v>
      </c>
      <c r="I1228" s="2">
        <f t="array" ref="I1228">SUMPRODUCT(B1212:B1231, (ROW(B1212:B1231)-ROW(B1212)+1)) / (20*21/2)</f>
        <v>4.6605933333333338</v>
      </c>
      <c r="J1228" s="2">
        <f t="shared" si="146"/>
        <v>4.6694915985479328</v>
      </c>
      <c r="K1228" s="2">
        <f t="shared" si="148"/>
        <v>4.6196591905257618</v>
      </c>
    </row>
    <row r="1229" spans="1:11" ht="13.5" x14ac:dyDescent="0.25">
      <c r="A1229" s="3">
        <f>TITRES_STAT!B1232</f>
        <v>43798</v>
      </c>
      <c r="B1229" s="6">
        <f>TITRES_STAT!D1232</f>
        <v>4.665</v>
      </c>
      <c r="C1229" s="2">
        <f t="shared" si="149"/>
        <v>5.2999999999999936E-2</v>
      </c>
      <c r="D1229" s="2">
        <f t="shared" si="150"/>
        <v>4.6689600000000002</v>
      </c>
      <c r="E1229" s="2">
        <f t="shared" si="152"/>
        <v>4.6841999999999997</v>
      </c>
      <c r="F1229" s="2">
        <f t="shared" si="145"/>
        <v>4.6666300000000005</v>
      </c>
      <c r="G1229" s="2">
        <f t="shared" si="147"/>
        <v>4.6327759999999998</v>
      </c>
      <c r="H1229" s="2">
        <f t="shared" si="151"/>
        <v>4.2466089999999967</v>
      </c>
      <c r="I1229" s="2">
        <f t="array" ref="I1229">SUMPRODUCT(B1213:B1232, (ROW(B1213:B1232)-ROW(B1213)+1)) / (20*21/2)</f>
        <v>4.6516314285714282</v>
      </c>
      <c r="J1229" s="2">
        <f t="shared" si="146"/>
        <v>4.669063827257653</v>
      </c>
      <c r="K1229" s="2">
        <f t="shared" si="148"/>
        <v>4.6214372614855357</v>
      </c>
    </row>
    <row r="1230" spans="1:11" ht="13.5" x14ac:dyDescent="0.25">
      <c r="A1230" s="3">
        <f>TITRES_STAT!B1233</f>
        <v>43801</v>
      </c>
      <c r="B1230" s="6">
        <f>TITRES_STAT!D1233</f>
        <v>4.6584000000000003</v>
      </c>
      <c r="C1230" s="2">
        <f t="shared" si="149"/>
        <v>-6.5999999999997172E-3</v>
      </c>
      <c r="D1230" s="2">
        <f t="shared" si="150"/>
        <v>4.6610199999999997</v>
      </c>
      <c r="E1230" s="2">
        <f t="shared" si="152"/>
        <v>4.6815499999999997</v>
      </c>
      <c r="F1230" s="2">
        <f t="shared" si="145"/>
        <v>4.6696150000000012</v>
      </c>
      <c r="G1230" s="2">
        <f t="shared" si="147"/>
        <v>4.6384759999999998</v>
      </c>
      <c r="H1230" s="2">
        <f t="shared" si="151"/>
        <v>4.2548119999999976</v>
      </c>
      <c r="I1230" s="2">
        <f t="array" ref="I1230">SUMPRODUCT(B1214:B1233, (ROW(B1214:B1233)-ROW(B1214)+1)) / (20*21/2)</f>
        <v>4.6431428571428572</v>
      </c>
      <c r="J1230" s="2">
        <f t="shared" si="146"/>
        <v>4.6680482246616863</v>
      </c>
      <c r="K1230" s="2">
        <f t="shared" si="148"/>
        <v>4.6228867806429657</v>
      </c>
    </row>
    <row r="1231" spans="1:11" ht="13.5" x14ac:dyDescent="0.25">
      <c r="A1231" s="3">
        <f>TITRES_STAT!B1234</f>
        <v>43802</v>
      </c>
      <c r="B1231" s="6">
        <f>TITRES_STAT!D1234</f>
        <v>4.5258000000000003</v>
      </c>
      <c r="C1231" s="2">
        <f t="shared" si="149"/>
        <v>-0.13260000000000005</v>
      </c>
      <c r="D1231" s="2">
        <f t="shared" si="150"/>
        <v>4.6278800000000002</v>
      </c>
      <c r="E1231" s="2">
        <f t="shared" si="152"/>
        <v>4.6616699999999991</v>
      </c>
      <c r="F1231" s="2">
        <f t="shared" si="145"/>
        <v>4.6663000000000014</v>
      </c>
      <c r="G1231" s="2">
        <f t="shared" si="147"/>
        <v>4.6401979999999998</v>
      </c>
      <c r="H1231" s="2">
        <f t="shared" si="151"/>
        <v>4.2623519999999973</v>
      </c>
      <c r="I1231" s="2">
        <f t="array" ref="I1231">SUMPRODUCT(B1215:B1234, (ROW(B1215:B1234)-ROW(B1215)+1)) / (20*21/2)</f>
        <v>4.63497</v>
      </c>
      <c r="J1231" s="2">
        <f t="shared" si="146"/>
        <v>4.6545007746939069</v>
      </c>
      <c r="K1231" s="2">
        <f t="shared" si="148"/>
        <v>4.6190794559118684</v>
      </c>
    </row>
    <row r="1232" spans="1:11" ht="13.5" x14ac:dyDescent="0.25">
      <c r="A1232" s="3">
        <f>TITRES_STAT!B1235</f>
        <v>43803</v>
      </c>
      <c r="B1232" s="6">
        <f>TITRES_STAT!D1235</f>
        <v>4.5721999999999996</v>
      </c>
      <c r="C1232" s="2">
        <f t="shared" si="149"/>
        <v>4.6399999999999331E-2</v>
      </c>
      <c r="D1232" s="2">
        <f t="shared" si="150"/>
        <v>4.6066799999999999</v>
      </c>
      <c r="E1232" s="2">
        <f t="shared" si="152"/>
        <v>4.6470900000000004</v>
      </c>
      <c r="F1232" s="2">
        <f t="shared" si="145"/>
        <v>4.6613300000000013</v>
      </c>
      <c r="G1232" s="2">
        <f t="shared" si="147"/>
        <v>4.6453660000000001</v>
      </c>
      <c r="H1232" s="2">
        <f t="shared" si="151"/>
        <v>4.2702809999999971</v>
      </c>
      <c r="I1232" s="2">
        <f t="array" ref="I1232">SUMPRODUCT(B1216:B1235, (ROW(B1216:B1235)-ROW(B1216)+1)) / (20*21/2)</f>
        <v>4.6241495238095238</v>
      </c>
      <c r="J1232" s="2">
        <f t="shared" si="146"/>
        <v>4.6466626056754397</v>
      </c>
      <c r="K1232" s="2">
        <f t="shared" si="148"/>
        <v>4.6172410458761091</v>
      </c>
    </row>
    <row r="1233" spans="1:11" ht="13.5" x14ac:dyDescent="0.25">
      <c r="A1233" s="3">
        <f>TITRES_STAT!B1236</f>
        <v>43804</v>
      </c>
      <c r="B1233" s="6">
        <f>TITRES_STAT!D1236</f>
        <v>4.5721999999999996</v>
      </c>
      <c r="C1233" s="2">
        <f t="shared" si="149"/>
        <v>0</v>
      </c>
      <c r="D1233" s="2">
        <f t="shared" si="150"/>
        <v>4.5987199999999993</v>
      </c>
      <c r="E1233" s="2">
        <f t="shared" si="152"/>
        <v>4.6364900000000002</v>
      </c>
      <c r="F1233" s="2">
        <f t="shared" si="145"/>
        <v>4.6580150000000007</v>
      </c>
      <c r="G1233" s="2">
        <f t="shared" si="147"/>
        <v>4.6489440000000002</v>
      </c>
      <c r="H1233" s="2">
        <f t="shared" si="151"/>
        <v>4.2782414999999965</v>
      </c>
      <c r="I1233" s="2">
        <f t="array" ref="I1233">SUMPRODUCT(B1217:B1236, (ROW(B1217:B1236)-ROW(B1217)+1)) / (20*21/2)</f>
        <v>4.6209342857142852</v>
      </c>
      <c r="J1233" s="2">
        <f t="shared" si="146"/>
        <v>4.6395709289444458</v>
      </c>
      <c r="K1233" s="2">
        <f t="shared" si="148"/>
        <v>4.615474730351556</v>
      </c>
    </row>
    <row r="1234" spans="1:11" ht="13.5" x14ac:dyDescent="0.25">
      <c r="A1234" s="3">
        <f>TITRES_STAT!B1237</f>
        <v>43805</v>
      </c>
      <c r="B1234" s="6">
        <f>TITRES_STAT!D1237</f>
        <v>4.5721999999999996</v>
      </c>
      <c r="C1234" s="2">
        <f t="shared" si="149"/>
        <v>0</v>
      </c>
      <c r="D1234" s="2">
        <f t="shared" si="150"/>
        <v>4.5801599999999993</v>
      </c>
      <c r="E1234" s="2">
        <f t="shared" si="152"/>
        <v>4.6245600000000007</v>
      </c>
      <c r="F1234" s="2">
        <f t="shared" si="145"/>
        <v>4.6527149999999997</v>
      </c>
      <c r="G1234" s="2">
        <f t="shared" si="147"/>
        <v>4.6504020000000006</v>
      </c>
      <c r="H1234" s="2">
        <f t="shared" si="151"/>
        <v>4.2860449999999961</v>
      </c>
      <c r="I1234" s="2">
        <f t="array" ref="I1234">SUMPRODUCT(B1218:B1237, (ROW(B1218:B1237)-ROW(B1218)+1)) / (20*21/2)</f>
        <v>4.6161076190476198</v>
      </c>
      <c r="J1234" s="2">
        <f t="shared" si="146"/>
        <v>4.6331546499973557</v>
      </c>
      <c r="K1234" s="2">
        <f t="shared" si="148"/>
        <v>4.6137776821024756</v>
      </c>
    </row>
    <row r="1235" spans="1:11" ht="13.5" x14ac:dyDescent="0.25">
      <c r="A1235" s="3">
        <f>TITRES_STAT!B1238</f>
        <v>43808</v>
      </c>
      <c r="B1235" s="6">
        <f>TITRES_STAT!D1238</f>
        <v>4.5391000000000004</v>
      </c>
      <c r="C1235" s="2">
        <f t="shared" si="149"/>
        <v>-3.3099999999999241E-2</v>
      </c>
      <c r="D1235" s="2">
        <f t="shared" si="150"/>
        <v>4.5562999999999994</v>
      </c>
      <c r="E1235" s="2">
        <f t="shared" si="152"/>
        <v>4.6086600000000004</v>
      </c>
      <c r="F1235" s="2">
        <f t="shared" si="145"/>
        <v>4.6457600000000001</v>
      </c>
      <c r="G1235" s="2">
        <f t="shared" si="147"/>
        <v>4.6514620000000004</v>
      </c>
      <c r="H1235" s="2">
        <f t="shared" si="151"/>
        <v>4.2936514999999957</v>
      </c>
      <c r="I1235" s="2">
        <f t="array" ref="I1235">SUMPRODUCT(B1219:B1238, (ROW(B1219:B1238)-ROW(B1219)+1)) / (20*21/2)</f>
        <v>4.6133338095238097</v>
      </c>
      <c r="J1235" s="2">
        <f t="shared" si="146"/>
        <v>4.6241970642833223</v>
      </c>
      <c r="K1235" s="2">
        <f t="shared" si="148"/>
        <v>4.6108491455494374</v>
      </c>
    </row>
    <row r="1236" spans="1:11" ht="13.5" x14ac:dyDescent="0.25">
      <c r="A1236" s="3">
        <f>TITRES_STAT!B1239</f>
        <v>43809</v>
      </c>
      <c r="B1236" s="6">
        <f>TITRES_STAT!D1239</f>
        <v>4.6120000000000001</v>
      </c>
      <c r="C1236" s="2">
        <f t="shared" si="149"/>
        <v>7.2899999999999743E-2</v>
      </c>
      <c r="D1236" s="2">
        <f t="shared" si="150"/>
        <v>4.5735399999999995</v>
      </c>
      <c r="E1236" s="2">
        <f t="shared" si="152"/>
        <v>4.6007100000000003</v>
      </c>
      <c r="F1236" s="2">
        <f t="shared" ref="F1236:F1299" si="153">AVERAGE(B1217:B1236)</f>
        <v>4.6427799999999992</v>
      </c>
      <c r="G1236" s="2">
        <f t="shared" si="147"/>
        <v>4.6515960000000005</v>
      </c>
      <c r="H1236" s="2">
        <f t="shared" si="151"/>
        <v>4.3016224999999961</v>
      </c>
      <c r="I1236" s="2">
        <f t="array" ref="I1236">SUMPRODUCT(B1220:B1239, (ROW(B1220:B1239)-ROW(B1220)+1)) / (20*21/2)</f>
        <v>4.6067376190476184</v>
      </c>
      <c r="J1236" s="2">
        <f t="shared" si="146"/>
        <v>4.6230354391134822</v>
      </c>
      <c r="K1236" s="2">
        <f t="shared" si="148"/>
        <v>4.6108942770965191</v>
      </c>
    </row>
    <row r="1237" spans="1:11" ht="13.5" x14ac:dyDescent="0.25">
      <c r="A1237" s="3">
        <f>TITRES_STAT!B1240</f>
        <v>43810</v>
      </c>
      <c r="B1237" s="6">
        <f>TITRES_STAT!D1240</f>
        <v>4.5921000000000003</v>
      </c>
      <c r="C1237" s="2">
        <f t="shared" si="149"/>
        <v>-1.9899999999999807E-2</v>
      </c>
      <c r="D1237" s="2">
        <f t="shared" si="150"/>
        <v>4.5775199999999998</v>
      </c>
      <c r="E1237" s="2">
        <f t="shared" si="152"/>
        <v>4.5921000000000003</v>
      </c>
      <c r="F1237" s="2">
        <f t="shared" si="153"/>
        <v>4.6411249999999997</v>
      </c>
      <c r="G1237" s="2">
        <f t="shared" si="147"/>
        <v>4.6525239999999997</v>
      </c>
      <c r="H1237" s="2">
        <f t="shared" si="151"/>
        <v>4.3085824999999964</v>
      </c>
      <c r="I1237" s="2">
        <f t="array" ref="I1237">SUMPRODUCT(B1221:B1240, (ROW(B1221:B1240)-ROW(B1221)+1)) / (20*21/2)</f>
        <v>4.6128890476190474</v>
      </c>
      <c r="J1237" s="2">
        <f t="shared" ref="J1237:J1300" si="154">$J$4*B1237+J1236*(1-$J$4)</f>
        <v>4.6200892068169601</v>
      </c>
      <c r="K1237" s="2">
        <f t="shared" si="148"/>
        <v>4.6101572466221459</v>
      </c>
    </row>
    <row r="1238" spans="1:11" ht="13.5" x14ac:dyDescent="0.25">
      <c r="A1238" s="3">
        <f>TITRES_STAT!B1241</f>
        <v>43811</v>
      </c>
      <c r="B1238" s="6">
        <f>TITRES_STAT!D1241</f>
        <v>4.6120000000000001</v>
      </c>
      <c r="C1238" s="2">
        <f t="shared" si="149"/>
        <v>1.9899999999999807E-2</v>
      </c>
      <c r="D1238" s="2">
        <f t="shared" si="150"/>
        <v>4.5854799999999996</v>
      </c>
      <c r="E1238" s="2">
        <f t="shared" si="152"/>
        <v>4.5921000000000003</v>
      </c>
      <c r="F1238" s="2">
        <f t="shared" si="153"/>
        <v>4.6414599999999995</v>
      </c>
      <c r="G1238" s="2">
        <f t="shared" si="147"/>
        <v>4.653319999999999</v>
      </c>
      <c r="H1238" s="2">
        <f t="shared" si="151"/>
        <v>4.3149814999999965</v>
      </c>
      <c r="I1238" s="2">
        <f t="array" ref="I1238">SUMPRODUCT(B1222:B1241, (ROW(B1222:B1241)-ROW(B1222)+1)) / (20*21/2)</f>
        <v>4.6189776190476195</v>
      </c>
      <c r="J1238" s="2">
        <f t="shared" si="154"/>
        <v>4.6193188061677262</v>
      </c>
      <c r="K1238" s="2">
        <f t="shared" si="148"/>
        <v>4.6102295114604939</v>
      </c>
    </row>
    <row r="1239" spans="1:11" ht="13.5" x14ac:dyDescent="0.25">
      <c r="A1239" s="3">
        <f>TITRES_STAT!B1242</f>
        <v>43812</v>
      </c>
      <c r="B1239" s="6">
        <f>TITRES_STAT!D1242</f>
        <v>4.5721999999999996</v>
      </c>
      <c r="C1239" s="2">
        <f t="shared" si="149"/>
        <v>-3.9800000000000502E-2</v>
      </c>
      <c r="D1239" s="2">
        <f t="shared" si="150"/>
        <v>4.5854799999999996</v>
      </c>
      <c r="E1239" s="2">
        <f t="shared" si="152"/>
        <v>4.5828199999999999</v>
      </c>
      <c r="F1239" s="2">
        <f t="shared" si="153"/>
        <v>4.6335099999999994</v>
      </c>
      <c r="G1239" s="2">
        <f t="shared" si="147"/>
        <v>4.6517299999999997</v>
      </c>
      <c r="H1239" s="2">
        <f t="shared" si="151"/>
        <v>4.3202699999999963</v>
      </c>
      <c r="I1239" s="2">
        <f t="array" ref="I1239">SUMPRODUCT(B1223:B1242, (ROW(B1223:B1242)-ROW(B1223)+1)) / (20*21/2)</f>
        <v>4.6239352380952381</v>
      </c>
      <c r="J1239" s="2">
        <f t="shared" si="154"/>
        <v>4.6148313008184196</v>
      </c>
      <c r="K1239" s="2">
        <f t="shared" si="148"/>
        <v>4.6087381580698867</v>
      </c>
    </row>
    <row r="1240" spans="1:11" ht="13.5" x14ac:dyDescent="0.25">
      <c r="A1240" s="3">
        <f>TITRES_STAT!B1243</f>
        <v>43815</v>
      </c>
      <c r="B1240" s="6">
        <f>TITRES_STAT!D1243</f>
        <v>4.6981000000000002</v>
      </c>
      <c r="C1240" s="2">
        <f t="shared" si="149"/>
        <v>0.12590000000000057</v>
      </c>
      <c r="D1240" s="2">
        <f t="shared" si="150"/>
        <v>4.6172800000000001</v>
      </c>
      <c r="E1240" s="2">
        <f t="shared" si="152"/>
        <v>4.5867900000000006</v>
      </c>
      <c r="F1240" s="2">
        <f t="shared" si="153"/>
        <v>4.6341699999999992</v>
      </c>
      <c r="G1240" s="2">
        <f t="shared" si="147"/>
        <v>4.6522600000000001</v>
      </c>
      <c r="H1240" s="2">
        <f t="shared" si="151"/>
        <v>4.3258734999999966</v>
      </c>
      <c r="I1240" s="2">
        <f t="array" ref="I1240">SUMPRODUCT(B1224:B1243, (ROW(B1224:B1243)-ROW(B1224)+1)) / (20*21/2)</f>
        <v>4.6246314285714289</v>
      </c>
      <c r="J1240" s="2">
        <f t="shared" si="154"/>
        <v>4.6227616531214277</v>
      </c>
      <c r="K1240" s="2">
        <f t="shared" si="148"/>
        <v>4.6122425440279313</v>
      </c>
    </row>
    <row r="1241" spans="1:11" ht="13.5" x14ac:dyDescent="0.25">
      <c r="A1241" s="3">
        <f>TITRES_STAT!B1244</f>
        <v>43816</v>
      </c>
      <c r="B1241" s="6">
        <f>TITRES_STAT!D1244</f>
        <v>4.6981000000000002</v>
      </c>
      <c r="C1241" s="2">
        <f t="shared" si="149"/>
        <v>0</v>
      </c>
      <c r="D1241" s="2">
        <f t="shared" si="150"/>
        <v>4.6345000000000001</v>
      </c>
      <c r="E1241" s="2">
        <f t="shared" si="152"/>
        <v>4.6040200000000002</v>
      </c>
      <c r="F1241" s="2">
        <f t="shared" si="153"/>
        <v>4.6328449999999988</v>
      </c>
      <c r="G1241" s="2">
        <f t="shared" si="147"/>
        <v>4.6534519999999997</v>
      </c>
      <c r="H1241" s="2">
        <f t="shared" si="151"/>
        <v>4.3313829999999971</v>
      </c>
      <c r="I1241" s="2">
        <f t="array" ref="I1241">SUMPRODUCT(B1225:B1244, (ROW(B1225:B1244)-ROW(B1225)+1)) / (20*21/2)</f>
        <v>4.6248880952380951</v>
      </c>
      <c r="J1241" s="2">
        <f t="shared" si="154"/>
        <v>4.62993673377653</v>
      </c>
      <c r="K1241" s="2">
        <f t="shared" si="148"/>
        <v>4.6156095030856603</v>
      </c>
    </row>
    <row r="1242" spans="1:11" ht="13.5" x14ac:dyDescent="0.25">
      <c r="A1242" s="3">
        <f>TITRES_STAT!B1245</f>
        <v>43817</v>
      </c>
      <c r="B1242" s="6">
        <f>TITRES_STAT!D1245</f>
        <v>4.6848999999999998</v>
      </c>
      <c r="C1242" s="2">
        <f t="shared" si="149"/>
        <v>-1.3200000000000323E-2</v>
      </c>
      <c r="D1242" s="2">
        <f t="shared" si="150"/>
        <v>4.65306</v>
      </c>
      <c r="E1242" s="2">
        <f t="shared" si="152"/>
        <v>4.6152899999999999</v>
      </c>
      <c r="F1242" s="2">
        <f t="shared" si="153"/>
        <v>4.6311899999999993</v>
      </c>
      <c r="G1242" s="2">
        <f t="shared" si="147"/>
        <v>4.6570300000000007</v>
      </c>
      <c r="H1242" s="2">
        <f t="shared" si="151"/>
        <v>4.3368264999999955</v>
      </c>
      <c r="I1242" s="2">
        <f t="array" ref="I1242">SUMPRODUCT(B1226:B1245, (ROW(B1226:B1245)-ROW(B1226)+1)) / (20*21/2)</f>
        <v>4.6260571428571424</v>
      </c>
      <c r="J1242" s="2">
        <f t="shared" si="154"/>
        <v>4.635171330559718</v>
      </c>
      <c r="K1242" s="2">
        <f t="shared" si="148"/>
        <v>4.6183267774744579</v>
      </c>
    </row>
    <row r="1243" spans="1:11" ht="13.5" x14ac:dyDescent="0.25">
      <c r="A1243" s="3">
        <f>TITRES_STAT!B1246</f>
        <v>43818</v>
      </c>
      <c r="B1243" s="6">
        <f>TITRES_STAT!D1246</f>
        <v>4.6384999999999996</v>
      </c>
      <c r="C1243" s="2">
        <f t="shared" si="149"/>
        <v>-4.6400000000000219E-2</v>
      </c>
      <c r="D1243" s="2">
        <f t="shared" si="150"/>
        <v>4.6583600000000001</v>
      </c>
      <c r="E1243" s="2">
        <f t="shared" si="152"/>
        <v>4.6219199999999994</v>
      </c>
      <c r="F1243" s="2">
        <f t="shared" si="153"/>
        <v>4.6292049999999989</v>
      </c>
      <c r="G1243" s="2">
        <f t="shared" si="147"/>
        <v>4.6572959999999997</v>
      </c>
      <c r="H1243" s="2">
        <f t="shared" si="151"/>
        <v>4.3421004999999964</v>
      </c>
      <c r="I1243" s="2">
        <f t="array" ref="I1243">SUMPRODUCT(B1227:B1246, (ROW(B1227:B1246)-ROW(B1227)+1)) / (20*21/2)</f>
        <v>4.6268814285714281</v>
      </c>
      <c r="J1243" s="2">
        <f t="shared" si="154"/>
        <v>4.6354883466968877</v>
      </c>
      <c r="K1243" s="2">
        <f t="shared" si="148"/>
        <v>4.6191178842401648</v>
      </c>
    </row>
    <row r="1244" spans="1:11" ht="13.5" x14ac:dyDescent="0.25">
      <c r="A1244" s="3">
        <f>TITRES_STAT!B1247</f>
        <v>43819</v>
      </c>
      <c r="B1244" s="6">
        <f>TITRES_STAT!D1247</f>
        <v>4.6318999999999999</v>
      </c>
      <c r="C1244" s="2">
        <f t="shared" si="149"/>
        <v>-6.5999999999997172E-3</v>
      </c>
      <c r="D1244" s="2">
        <f t="shared" si="150"/>
        <v>4.6703000000000001</v>
      </c>
      <c r="E1244" s="2">
        <f t="shared" si="152"/>
        <v>4.6278899999999998</v>
      </c>
      <c r="F1244" s="2">
        <f t="shared" si="153"/>
        <v>4.6262249999999998</v>
      </c>
      <c r="G1244" s="2">
        <f t="shared" si="147"/>
        <v>4.6571639999999999</v>
      </c>
      <c r="H1244" s="2">
        <f t="shared" si="151"/>
        <v>4.3475929999999963</v>
      </c>
      <c r="I1244" s="2">
        <f t="array" ref="I1244">SUMPRODUCT(B1228:B1247, (ROW(B1228:B1247)-ROW(B1228)+1)) / (20*21/2)</f>
        <v>4.6279895238095241</v>
      </c>
      <c r="J1244" s="2">
        <f t="shared" si="154"/>
        <v>4.6351465993924217</v>
      </c>
      <c r="K1244" s="2">
        <f t="shared" si="148"/>
        <v>4.6196191436817271</v>
      </c>
    </row>
    <row r="1245" spans="1:11" ht="13.5" x14ac:dyDescent="0.25">
      <c r="A1245" s="3">
        <f>TITRES_STAT!B1248</f>
        <v>43822</v>
      </c>
      <c r="B1245" s="6">
        <f>TITRES_STAT!D1248</f>
        <v>4.6384999999999996</v>
      </c>
      <c r="C1245" s="2">
        <f t="shared" si="149"/>
        <v>6.5999999999997172E-3</v>
      </c>
      <c r="D1245" s="2">
        <f t="shared" si="150"/>
        <v>4.6583799999999993</v>
      </c>
      <c r="E1245" s="2">
        <f t="shared" si="152"/>
        <v>4.6378300000000001</v>
      </c>
      <c r="F1245" s="2">
        <f t="shared" si="153"/>
        <v>4.6232449999999989</v>
      </c>
      <c r="G1245" s="2">
        <f t="shared" si="147"/>
        <v>4.6571639999999999</v>
      </c>
      <c r="H1245" s="2">
        <f t="shared" si="151"/>
        <v>4.3526784999999961</v>
      </c>
      <c r="I1245" s="2">
        <f t="array" ref="I1245">SUMPRODUCT(B1229:B1248, (ROW(B1229:B1248)-ROW(B1229)+1)) / (20*21/2)</f>
        <v>4.6286800000000001</v>
      </c>
      <c r="J1245" s="2">
        <f t="shared" si="154"/>
        <v>4.6354659708788581</v>
      </c>
      <c r="K1245" s="2">
        <f t="shared" si="148"/>
        <v>4.6203595694196986</v>
      </c>
    </row>
    <row r="1246" spans="1:11" ht="13.5" x14ac:dyDescent="0.25">
      <c r="A1246" s="3">
        <f>TITRES_STAT!B1249</f>
        <v>43823</v>
      </c>
      <c r="B1246" s="6">
        <f>TITRES_STAT!D1249</f>
        <v>4.6318999999999999</v>
      </c>
      <c r="C1246" s="2">
        <f t="shared" si="149"/>
        <v>-6.5999999999997172E-3</v>
      </c>
      <c r="D1246" s="2">
        <f t="shared" si="150"/>
        <v>4.6451399999999996</v>
      </c>
      <c r="E1246" s="2">
        <f t="shared" si="152"/>
        <v>4.6398200000000003</v>
      </c>
      <c r="F1246" s="2">
        <f t="shared" si="153"/>
        <v>4.6202649999999998</v>
      </c>
      <c r="G1246" s="2">
        <f t="shared" si="147"/>
        <v>4.6570320000000001</v>
      </c>
      <c r="H1246" s="2">
        <f t="shared" si="151"/>
        <v>4.3574479999999962</v>
      </c>
      <c r="I1246" s="2">
        <f t="array" ref="I1246">SUMPRODUCT(B1230:B1249, (ROW(B1230:B1249)-ROW(B1230)+1)) / (20*21/2)</f>
        <v>4.6299457142857143</v>
      </c>
      <c r="J1246" s="2">
        <f t="shared" si="154"/>
        <v>4.6351263546046813</v>
      </c>
      <c r="K1246" s="2">
        <f t="shared" si="148"/>
        <v>4.6208121353248082</v>
      </c>
    </row>
    <row r="1247" spans="1:11" ht="13.5" x14ac:dyDescent="0.25">
      <c r="A1247" s="3">
        <f>TITRES_STAT!B1250</f>
        <v>43824</v>
      </c>
      <c r="B1247" s="6">
        <f>TITRES_STAT!D1250</f>
        <v>4.6318999999999999</v>
      </c>
      <c r="C1247" s="2">
        <f t="shared" si="149"/>
        <v>0</v>
      </c>
      <c r="D1247" s="2">
        <f t="shared" si="150"/>
        <v>4.6345399999999994</v>
      </c>
      <c r="E1247" s="2">
        <f t="shared" si="152"/>
        <v>4.6438000000000006</v>
      </c>
      <c r="F1247" s="2">
        <f t="shared" si="153"/>
        <v>4.6179499999999996</v>
      </c>
      <c r="G1247" s="2">
        <f t="shared" si="147"/>
        <v>4.6565020000000006</v>
      </c>
      <c r="H1247" s="2">
        <f t="shared" si="151"/>
        <v>4.3611174999999953</v>
      </c>
      <c r="I1247" s="2">
        <f t="array" ref="I1247">SUMPRODUCT(B1231:B1250, (ROW(B1231:B1250)-ROW(B1231)+1)) / (20*21/2)</f>
        <v>4.6288357142857137</v>
      </c>
      <c r="J1247" s="2">
        <f t="shared" si="154"/>
        <v>4.634819082737569</v>
      </c>
      <c r="K1247" s="2">
        <f t="shared" si="148"/>
        <v>4.6212469535473648</v>
      </c>
    </row>
    <row r="1248" spans="1:11" ht="13.5" x14ac:dyDescent="0.25">
      <c r="A1248" s="3">
        <f>TITRES_STAT!B1251</f>
        <v>43825</v>
      </c>
      <c r="B1248" s="6">
        <f>TITRES_STAT!D1251</f>
        <v>4.6252000000000004</v>
      </c>
      <c r="C1248" s="2">
        <f t="shared" si="149"/>
        <v>-6.6999999999994841E-3</v>
      </c>
      <c r="D1248" s="2">
        <f t="shared" si="150"/>
        <v>4.6318799999999998</v>
      </c>
      <c r="E1248" s="2">
        <f t="shared" si="152"/>
        <v>4.6451200000000004</v>
      </c>
      <c r="F1248" s="2">
        <f t="shared" si="153"/>
        <v>4.6186099999999994</v>
      </c>
      <c r="G1248" s="2">
        <f t="shared" si="147"/>
        <v>4.6543820000000009</v>
      </c>
      <c r="H1248" s="2">
        <f t="shared" si="151"/>
        <v>4.3636214999999963</v>
      </c>
      <c r="I1248" s="2">
        <f t="array" ref="I1248">SUMPRODUCT(B1232:B1251, (ROW(B1232:B1251)-ROW(B1232)+1)) / (20*21/2)</f>
        <v>4.6298738095238106</v>
      </c>
      <c r="J1248" s="2">
        <f t="shared" si="154"/>
        <v>4.6339029796197053</v>
      </c>
      <c r="K1248" s="2">
        <f t="shared" si="148"/>
        <v>4.6214019749768793</v>
      </c>
    </row>
    <row r="1249" spans="1:11" ht="13.5" x14ac:dyDescent="0.25">
      <c r="A1249" s="3">
        <f>TITRES_STAT!B1252</f>
        <v>43826</v>
      </c>
      <c r="B1249" s="6">
        <f>TITRES_STAT!D1252</f>
        <v>4.6318999999999999</v>
      </c>
      <c r="C1249" s="2">
        <f t="shared" si="149"/>
        <v>6.6999999999994841E-3</v>
      </c>
      <c r="D1249" s="2">
        <f t="shared" si="150"/>
        <v>4.6318799999999998</v>
      </c>
      <c r="E1249" s="2">
        <f t="shared" si="152"/>
        <v>4.6510900000000008</v>
      </c>
      <c r="F1249" s="2">
        <f t="shared" si="153"/>
        <v>4.6169549999999999</v>
      </c>
      <c r="G1249" s="2">
        <f t="shared" si="147"/>
        <v>4.6523960000000004</v>
      </c>
      <c r="H1249" s="2">
        <f t="shared" si="151"/>
        <v>4.3658764999999953</v>
      </c>
      <c r="I1249" s="2">
        <f t="array" ref="I1249">SUMPRODUCT(B1233:B1252, (ROW(B1233:B1252)-ROW(B1233)+1)) / (20*21/2)</f>
        <v>4.629181428571429</v>
      </c>
      <c r="J1249" s="2">
        <f t="shared" si="154"/>
        <v>4.6337122196559237</v>
      </c>
      <c r="K1249" s="2">
        <f t="shared" si="148"/>
        <v>4.6218136622326877</v>
      </c>
    </row>
    <row r="1250" spans="1:11" ht="13.5" x14ac:dyDescent="0.25">
      <c r="A1250" s="3">
        <f>TITRES_STAT!B1253</f>
        <v>43829</v>
      </c>
      <c r="B1250" s="6">
        <f>TITRES_STAT!D1253</f>
        <v>4.6052999999999997</v>
      </c>
      <c r="C1250" s="2">
        <f t="shared" si="149"/>
        <v>-2.6600000000000179E-2</v>
      </c>
      <c r="D1250" s="2">
        <f t="shared" si="150"/>
        <v>4.6252399999999998</v>
      </c>
      <c r="E1250" s="2">
        <f t="shared" si="152"/>
        <v>4.6418100000000004</v>
      </c>
      <c r="F1250" s="2">
        <f t="shared" si="153"/>
        <v>4.6143000000000001</v>
      </c>
      <c r="G1250" s="2">
        <f t="shared" si="147"/>
        <v>4.6502740000000014</v>
      </c>
      <c r="H1250" s="2">
        <f t="shared" si="151"/>
        <v>4.3683124999999965</v>
      </c>
      <c r="I1250" s="2">
        <f t="array" ref="I1250">SUMPRODUCT(B1234:B1253, (ROW(B1234:B1253)-ROW(B1234)+1)) / (20*21/2)</f>
        <v>4.6270328571428578</v>
      </c>
      <c r="J1250" s="2">
        <f t="shared" si="154"/>
        <v>4.6310062939744077</v>
      </c>
      <c r="K1250" s="2">
        <f t="shared" si="148"/>
        <v>4.6211660676353272</v>
      </c>
    </row>
    <row r="1251" spans="1:11" ht="13.5" x14ac:dyDescent="0.25">
      <c r="A1251" s="3">
        <f>TITRES_STAT!B1254</f>
        <v>43830</v>
      </c>
      <c r="B1251" s="6">
        <f>TITRES_STAT!D1254</f>
        <v>4.6252000000000004</v>
      </c>
      <c r="C1251" s="2">
        <f t="shared" si="149"/>
        <v>1.9900000000000695E-2</v>
      </c>
      <c r="D1251" s="2">
        <f t="shared" si="150"/>
        <v>4.6239000000000008</v>
      </c>
      <c r="E1251" s="2">
        <f t="shared" si="152"/>
        <v>4.6345200000000002</v>
      </c>
      <c r="F1251" s="2">
        <f t="shared" si="153"/>
        <v>4.6192700000000011</v>
      </c>
      <c r="G1251" s="2">
        <f t="shared" si="147"/>
        <v>4.6485500000000011</v>
      </c>
      <c r="H1251" s="2">
        <f t="shared" si="151"/>
        <v>4.3710054999999963</v>
      </c>
      <c r="I1251" s="2">
        <f t="array" ref="I1251">SUMPRODUCT(B1235:B1254, (ROW(B1235:B1254)-ROW(B1235)+1)) / (20*21/2)</f>
        <v>4.6279200000000005</v>
      </c>
      <c r="J1251" s="2">
        <f t="shared" si="154"/>
        <v>4.6304533135958925</v>
      </c>
      <c r="K1251" s="2">
        <f t="shared" si="148"/>
        <v>4.6213242610613925</v>
      </c>
    </row>
    <row r="1252" spans="1:11" ht="13.5" x14ac:dyDescent="0.25">
      <c r="A1252" s="3">
        <f>TITRES_STAT!B1255</f>
        <v>43832</v>
      </c>
      <c r="B1252" s="6">
        <f>TITRES_STAT!D1255</f>
        <v>4.6120000000000001</v>
      </c>
      <c r="C1252" s="2">
        <f t="shared" si="149"/>
        <v>-1.3200000000000323E-2</v>
      </c>
      <c r="D1252" s="2">
        <f t="shared" si="150"/>
        <v>4.6199200000000005</v>
      </c>
      <c r="E1252" s="2">
        <f t="shared" si="152"/>
        <v>4.62723</v>
      </c>
      <c r="F1252" s="2">
        <f t="shared" si="153"/>
        <v>4.6212600000000013</v>
      </c>
      <c r="G1252" s="2">
        <f t="shared" si="147"/>
        <v>4.6455020000000014</v>
      </c>
      <c r="H1252" s="2">
        <f t="shared" si="151"/>
        <v>4.3739464999999971</v>
      </c>
      <c r="I1252" s="2">
        <f t="array" ref="I1252">SUMPRODUCT(B1236:B1255, (ROW(B1236:B1255)-ROW(B1236)+1)) / (20*21/2)</f>
        <v>4.63230380952381</v>
      </c>
      <c r="J1252" s="2">
        <f t="shared" si="154"/>
        <v>4.6286958551581883</v>
      </c>
      <c r="K1252" s="2">
        <f t="shared" si="148"/>
        <v>4.6209586037648673</v>
      </c>
    </row>
    <row r="1253" spans="1:11" ht="13.5" x14ac:dyDescent="0.25">
      <c r="A1253" s="3">
        <f>TITRES_STAT!B1256</f>
        <v>43833</v>
      </c>
      <c r="B1253" s="6">
        <f>TITRES_STAT!D1256</f>
        <v>4.5987</v>
      </c>
      <c r="C1253" s="2">
        <f t="shared" si="149"/>
        <v>-1.330000000000009E-2</v>
      </c>
      <c r="D1253" s="2">
        <f t="shared" si="150"/>
        <v>4.6146200000000004</v>
      </c>
      <c r="E1253" s="2">
        <f t="shared" si="152"/>
        <v>4.6232500000000005</v>
      </c>
      <c r="F1253" s="2">
        <f t="shared" si="153"/>
        <v>4.6225849999999999</v>
      </c>
      <c r="G1253" s="2">
        <f t="shared" si="147"/>
        <v>4.6413940000000018</v>
      </c>
      <c r="H1253" s="2">
        <f t="shared" si="151"/>
        <v>4.376820999999997</v>
      </c>
      <c r="I1253" s="2">
        <f t="array" ref="I1253">SUMPRODUCT(B1237:B1256, (ROW(B1237:B1256)-ROW(B1237)+1)) / (20*21/2)</f>
        <v>4.6354280952380948</v>
      </c>
      <c r="J1253" s="2">
        <f t="shared" si="154"/>
        <v>4.6258391070478844</v>
      </c>
      <c r="K1253" s="2">
        <f t="shared" si="148"/>
        <v>4.6200857173427163</v>
      </c>
    </row>
    <row r="1254" spans="1:11" ht="13.5" x14ac:dyDescent="0.25">
      <c r="A1254" s="3">
        <f>TITRES_STAT!B1257</f>
        <v>43836</v>
      </c>
      <c r="B1254" s="6">
        <f>TITRES_STAT!D1257</f>
        <v>4.6318999999999999</v>
      </c>
      <c r="C1254" s="2">
        <f t="shared" si="149"/>
        <v>3.3199999999999896E-2</v>
      </c>
      <c r="D1254" s="2">
        <f t="shared" si="150"/>
        <v>4.6146199999999995</v>
      </c>
      <c r="E1254" s="2">
        <f t="shared" si="152"/>
        <v>4.6232500000000005</v>
      </c>
      <c r="F1254" s="2">
        <f t="shared" si="153"/>
        <v>4.6255700000000006</v>
      </c>
      <c r="G1254" s="2">
        <f t="shared" si="147"/>
        <v>4.6390100000000016</v>
      </c>
      <c r="H1254" s="2">
        <f t="shared" si="151"/>
        <v>4.3800814999999966</v>
      </c>
      <c r="I1254" s="2">
        <f t="array" ref="I1254">SUMPRODUCT(B1238:B1257, (ROW(B1238:B1257)-ROW(B1238)+1)) / (20*21/2)</f>
        <v>4.6389285714285711</v>
      </c>
      <c r="J1254" s="2">
        <f t="shared" si="154"/>
        <v>4.626416334948086</v>
      </c>
      <c r="K1254" s="2">
        <f t="shared" si="148"/>
        <v>4.6205490225449628</v>
      </c>
    </row>
    <row r="1255" spans="1:11" ht="13.5" x14ac:dyDescent="0.25">
      <c r="A1255" s="3">
        <f>TITRES_STAT!B1258</f>
        <v>43837</v>
      </c>
      <c r="B1255" s="6">
        <f>TITRES_STAT!D1258</f>
        <v>4.6715999999999998</v>
      </c>
      <c r="C1255" s="2">
        <f t="shared" si="149"/>
        <v>3.9699999999999847E-2</v>
      </c>
      <c r="D1255" s="2">
        <f t="shared" si="150"/>
        <v>4.6278800000000002</v>
      </c>
      <c r="E1255" s="2">
        <f t="shared" si="152"/>
        <v>4.6265599999999996</v>
      </c>
      <c r="F1255" s="2">
        <f t="shared" si="153"/>
        <v>4.6321950000000003</v>
      </c>
      <c r="G1255" s="2">
        <f t="shared" si="147"/>
        <v>4.6386120000000002</v>
      </c>
      <c r="H1255" s="2">
        <f t="shared" si="151"/>
        <v>4.3835719999999974</v>
      </c>
      <c r="I1255" s="2">
        <f t="array" ref="I1255">SUMPRODUCT(B1239:B1258, (ROW(B1239:B1258)-ROW(B1239)+1)) / (20*21/2)</f>
        <v>4.6439457142857137</v>
      </c>
      <c r="J1255" s="2">
        <f t="shared" si="154"/>
        <v>4.6307195411435069</v>
      </c>
      <c r="K1255" s="2">
        <f t="shared" si="148"/>
        <v>4.622551021660847</v>
      </c>
    </row>
    <row r="1256" spans="1:11" ht="13.5" x14ac:dyDescent="0.25">
      <c r="A1256" s="3">
        <f>TITRES_STAT!B1259</f>
        <v>43838</v>
      </c>
      <c r="B1256" s="6">
        <f>TITRES_STAT!D1259</f>
        <v>4.665</v>
      </c>
      <c r="C1256" s="2">
        <f t="shared" si="149"/>
        <v>-6.5999999999997172E-3</v>
      </c>
      <c r="D1256" s="2">
        <f t="shared" si="150"/>
        <v>4.63584</v>
      </c>
      <c r="E1256" s="2">
        <f t="shared" si="152"/>
        <v>4.6298700000000004</v>
      </c>
      <c r="F1256" s="2">
        <f t="shared" si="153"/>
        <v>4.6348450000000003</v>
      </c>
      <c r="G1256" s="2">
        <f t="shared" si="147"/>
        <v>4.6391420000000005</v>
      </c>
      <c r="H1256" s="2">
        <f t="shared" si="151"/>
        <v>4.3868094999999965</v>
      </c>
      <c r="I1256" s="2">
        <f t="array" ref="I1256">SUMPRODUCT(B1240:B1259, (ROW(B1240:B1259)-ROW(B1240)+1)) / (20*21/2)</f>
        <v>4.6498414285714293</v>
      </c>
      <c r="J1256" s="2">
        <f t="shared" si="154"/>
        <v>4.6339843467488873</v>
      </c>
      <c r="K1256" s="2">
        <f t="shared" si="148"/>
        <v>4.6242156874780687</v>
      </c>
    </row>
    <row r="1257" spans="1:11" ht="13.5" x14ac:dyDescent="0.25">
      <c r="A1257" s="3">
        <f>TITRES_STAT!B1260</f>
        <v>43839</v>
      </c>
      <c r="B1257" s="6">
        <f>TITRES_STAT!D1260</f>
        <v>4.6715999999999998</v>
      </c>
      <c r="C1257" s="2">
        <f t="shared" si="149"/>
        <v>6.5999999999997172E-3</v>
      </c>
      <c r="D1257" s="2">
        <f t="shared" si="150"/>
        <v>4.6477599999999999</v>
      </c>
      <c r="E1257" s="2">
        <f t="shared" si="152"/>
        <v>4.6338400000000002</v>
      </c>
      <c r="F1257" s="2">
        <f t="shared" si="153"/>
        <v>4.6388199999999999</v>
      </c>
      <c r="G1257" s="2">
        <f t="shared" si="147"/>
        <v>4.6411300000000013</v>
      </c>
      <c r="H1257" s="2">
        <f t="shared" si="151"/>
        <v>4.3897659999999972</v>
      </c>
      <c r="I1257" s="2">
        <f t="array" ref="I1257">SUMPRODUCT(B1241:B1260, (ROW(B1241:B1260)-ROW(B1241)+1)) / (20*21/2)</f>
        <v>4.6519538095238095</v>
      </c>
      <c r="J1257" s="2">
        <f t="shared" si="154"/>
        <v>4.6375667899156596</v>
      </c>
      <c r="K1257" s="2">
        <f t="shared" si="148"/>
        <v>4.6260738958122625</v>
      </c>
    </row>
    <row r="1258" spans="1:11" ht="13.5" x14ac:dyDescent="0.25">
      <c r="A1258" s="3">
        <f>TITRES_STAT!B1261</f>
        <v>43840</v>
      </c>
      <c r="B1258" s="6">
        <f>TITRES_STAT!D1261</f>
        <v>4.6914999999999996</v>
      </c>
      <c r="C1258" s="2">
        <f t="shared" si="149"/>
        <v>1.9899999999999807E-2</v>
      </c>
      <c r="D1258" s="2">
        <f t="shared" si="150"/>
        <v>4.6663199999999989</v>
      </c>
      <c r="E1258" s="2">
        <f t="shared" si="152"/>
        <v>4.6404699999999997</v>
      </c>
      <c r="F1258" s="2">
        <f t="shared" si="153"/>
        <v>4.6427950000000004</v>
      </c>
      <c r="G1258" s="2">
        <f t="shared" si="147"/>
        <v>4.641528000000001</v>
      </c>
      <c r="H1258" s="2">
        <f t="shared" si="151"/>
        <v>4.3927904999999985</v>
      </c>
      <c r="I1258" s="2">
        <f t="array" ref="I1258">SUMPRODUCT(B1242:B1261, (ROW(B1242:B1261)-ROW(B1242)+1)) / (20*21/2)</f>
        <v>4.6510400000000001</v>
      </c>
      <c r="J1258" s="2">
        <f t="shared" si="154"/>
        <v>4.6427032861141679</v>
      </c>
      <c r="K1258" s="2">
        <f t="shared" si="148"/>
        <v>4.628639625388252</v>
      </c>
    </row>
    <row r="1259" spans="1:11" ht="13.5" x14ac:dyDescent="0.25">
      <c r="A1259" s="3">
        <f>TITRES_STAT!B1262</f>
        <v>43843</v>
      </c>
      <c r="B1259" s="6">
        <f>TITRES_STAT!D1262</f>
        <v>4.7046999999999999</v>
      </c>
      <c r="C1259" s="2">
        <f t="shared" si="149"/>
        <v>1.3200000000000323E-2</v>
      </c>
      <c r="D1259" s="2">
        <f t="shared" si="150"/>
        <v>4.6808800000000002</v>
      </c>
      <c r="E1259" s="2">
        <f t="shared" si="152"/>
        <v>4.6477499999999994</v>
      </c>
      <c r="F1259" s="2">
        <f t="shared" si="153"/>
        <v>4.649420000000001</v>
      </c>
      <c r="G1259" s="2">
        <f t="shared" si="147"/>
        <v>4.6429840000000011</v>
      </c>
      <c r="H1259" s="2">
        <f t="shared" si="151"/>
        <v>4.3959124999999979</v>
      </c>
      <c r="I1259" s="2">
        <f t="array" ref="I1259">SUMPRODUCT(B1243:B1262, (ROW(B1243:B1262)-ROW(B1243)+1)) / (20*21/2)</f>
        <v>4.6567147619047615</v>
      </c>
      <c r="J1259" s="2">
        <f t="shared" si="154"/>
        <v>4.648607735055676</v>
      </c>
      <c r="K1259" s="2">
        <f t="shared" si="148"/>
        <v>4.6316223851769482</v>
      </c>
    </row>
    <row r="1260" spans="1:11" ht="13.5" x14ac:dyDescent="0.25">
      <c r="A1260" s="3">
        <f>TITRES_STAT!B1263</f>
        <v>43845</v>
      </c>
      <c r="B1260" s="6">
        <f>TITRES_STAT!D1263</f>
        <v>4.6715999999999998</v>
      </c>
      <c r="C1260" s="2">
        <f t="shared" si="149"/>
        <v>-3.3100000000000129E-2</v>
      </c>
      <c r="D1260" s="2">
        <f t="shared" si="150"/>
        <v>4.6808800000000002</v>
      </c>
      <c r="E1260" s="2">
        <f t="shared" si="152"/>
        <v>4.6543799999999997</v>
      </c>
      <c r="F1260" s="2">
        <f t="shared" si="153"/>
        <v>4.6480950000000005</v>
      </c>
      <c r="G1260" s="2">
        <f t="shared" si="147"/>
        <v>4.6444420000000015</v>
      </c>
      <c r="H1260" s="2">
        <f t="shared" si="151"/>
        <v>4.3985859999999981</v>
      </c>
      <c r="I1260" s="2">
        <f t="array" ref="I1260">SUMPRODUCT(B1244:B1263, (ROW(B1244:B1263)-ROW(B1244)+1)) / (20*21/2)</f>
        <v>4.6622952380952389</v>
      </c>
      <c r="J1260" s="2">
        <f t="shared" si="154"/>
        <v>4.6507974745741834</v>
      </c>
      <c r="K1260" s="2">
        <f t="shared" si="148"/>
        <v>4.6331901347778528</v>
      </c>
    </row>
    <row r="1261" spans="1:11" ht="13.5" x14ac:dyDescent="0.25">
      <c r="A1261" s="3">
        <f>TITRES_STAT!B1264</f>
        <v>43846</v>
      </c>
      <c r="B1261" s="6">
        <f>TITRES_STAT!D1264</f>
        <v>4.6384999999999996</v>
      </c>
      <c r="C1261" s="2">
        <f t="shared" si="149"/>
        <v>-3.3100000000000129E-2</v>
      </c>
      <c r="D1261" s="2">
        <f t="shared" si="150"/>
        <v>4.6755799999999992</v>
      </c>
      <c r="E1261" s="2">
        <f t="shared" si="152"/>
        <v>4.65571</v>
      </c>
      <c r="F1261" s="2">
        <f t="shared" si="153"/>
        <v>4.6451150000000005</v>
      </c>
      <c r="G1261" s="2">
        <f t="shared" si="147"/>
        <v>4.6453700000000007</v>
      </c>
      <c r="H1261" s="2">
        <f t="shared" si="151"/>
        <v>4.4013769999999974</v>
      </c>
      <c r="I1261" s="2">
        <f t="array" ref="I1261">SUMPRODUCT(B1245:B1264, (ROW(B1245:B1264)-ROW(B1245)+1)) / (20*21/2)</f>
        <v>4.6732461904761911</v>
      </c>
      <c r="J1261" s="2">
        <f t="shared" si="154"/>
        <v>4.6496262865194993</v>
      </c>
      <c r="K1261" s="2">
        <f t="shared" si="148"/>
        <v>4.6333983647865642</v>
      </c>
    </row>
    <row r="1262" spans="1:11" ht="13.5" x14ac:dyDescent="0.25">
      <c r="A1262" s="3">
        <f>TITRES_STAT!B1265</f>
        <v>43847</v>
      </c>
      <c r="B1262" s="6">
        <f>TITRES_STAT!D1265</f>
        <v>4.7046999999999999</v>
      </c>
      <c r="C1262" s="2">
        <f t="shared" si="149"/>
        <v>6.6200000000000259E-2</v>
      </c>
      <c r="D1262" s="2">
        <f t="shared" si="150"/>
        <v>4.6821999999999999</v>
      </c>
      <c r="E1262" s="2">
        <f t="shared" si="152"/>
        <v>4.6649799999999999</v>
      </c>
      <c r="F1262" s="2">
        <f t="shared" si="153"/>
        <v>4.6461050000000004</v>
      </c>
      <c r="G1262" s="2">
        <f t="shared" si="147"/>
        <v>4.6460320000000008</v>
      </c>
      <c r="H1262" s="2">
        <f t="shared" si="151"/>
        <v>4.4044989999999986</v>
      </c>
      <c r="I1262" s="2">
        <f t="array" ref="I1262">SUMPRODUCT(B1246:B1265, (ROW(B1246:B1265)-ROW(B1246)+1)) / (20*21/2)</f>
        <v>4.6810423809523813</v>
      </c>
      <c r="J1262" s="2">
        <f t="shared" si="154"/>
        <v>4.6548714020890705</v>
      </c>
      <c r="K1262" s="2">
        <f t="shared" si="148"/>
        <v>4.6361945073439541</v>
      </c>
    </row>
    <row r="1263" spans="1:11" ht="13.5" x14ac:dyDescent="0.25">
      <c r="A1263" s="3">
        <f>TITRES_STAT!B1266</f>
        <v>43850</v>
      </c>
      <c r="B1263" s="6">
        <f>TITRES_STAT!D1266</f>
        <v>4.7046999999999999</v>
      </c>
      <c r="C1263" s="2">
        <f t="shared" si="149"/>
        <v>0</v>
      </c>
      <c r="D1263" s="2">
        <f t="shared" si="150"/>
        <v>4.6848399999999994</v>
      </c>
      <c r="E1263" s="2">
        <f t="shared" si="152"/>
        <v>4.6755800000000001</v>
      </c>
      <c r="F1263" s="2">
        <f t="shared" si="153"/>
        <v>4.6494150000000003</v>
      </c>
      <c r="G1263" s="2">
        <f t="shared" si="147"/>
        <v>4.6473560000000003</v>
      </c>
      <c r="H1263" s="2">
        <f t="shared" si="151"/>
        <v>4.4077464999999982</v>
      </c>
      <c r="I1263" s="2">
        <f t="array" ref="I1263">SUMPRODUCT(B1247:B1266, (ROW(B1247:B1266)-ROW(B1247)+1)) / (20*21/2)</f>
        <v>4.6883652380952379</v>
      </c>
      <c r="J1263" s="2">
        <f t="shared" si="154"/>
        <v>4.6596169828424925</v>
      </c>
      <c r="K1263" s="2">
        <f t="shared" si="148"/>
        <v>4.6388809972520342</v>
      </c>
    </row>
    <row r="1264" spans="1:11" ht="13.5" x14ac:dyDescent="0.25">
      <c r="A1264" s="3">
        <f>TITRES_STAT!B1267</f>
        <v>43851</v>
      </c>
      <c r="B1264" s="6">
        <f>TITRES_STAT!D1267</f>
        <v>4.7644000000000002</v>
      </c>
      <c r="C1264" s="2">
        <f t="shared" si="149"/>
        <v>5.9700000000000308E-2</v>
      </c>
      <c r="D1264" s="2">
        <f t="shared" si="150"/>
        <v>4.6967799999999995</v>
      </c>
      <c r="E1264" s="2">
        <f t="shared" si="152"/>
        <v>4.6888300000000012</v>
      </c>
      <c r="F1264" s="2">
        <f t="shared" si="153"/>
        <v>4.6560399999999991</v>
      </c>
      <c r="G1264" s="2">
        <f t="shared" si="147"/>
        <v>4.6490800000000005</v>
      </c>
      <c r="H1264" s="2">
        <f t="shared" si="151"/>
        <v>4.4113869999999986</v>
      </c>
      <c r="I1264" s="2">
        <f t="array" ref="I1264">SUMPRODUCT(B1248:B1267, (ROW(B1248:B1267)-ROW(B1248)+1)) / (20*21/2)</f>
        <v>4.6951833333333335</v>
      </c>
      <c r="J1264" s="2">
        <f t="shared" si="154"/>
        <v>4.6695963178098747</v>
      </c>
      <c r="K1264" s="2">
        <f t="shared" si="148"/>
        <v>4.6438033110852874</v>
      </c>
    </row>
    <row r="1265" spans="1:11" ht="13.5" x14ac:dyDescent="0.25">
      <c r="A1265" s="3">
        <f>TITRES_STAT!B1268</f>
        <v>43852</v>
      </c>
      <c r="B1265" s="6">
        <f>TITRES_STAT!D1268</f>
        <v>4.7378999999999998</v>
      </c>
      <c r="C1265" s="2">
        <f t="shared" si="149"/>
        <v>-2.6500000000000412E-2</v>
      </c>
      <c r="D1265" s="2">
        <f t="shared" si="150"/>
        <v>4.7100400000000002</v>
      </c>
      <c r="E1265" s="2">
        <f t="shared" si="152"/>
        <v>4.6954600000000015</v>
      </c>
      <c r="F1265" s="2">
        <f t="shared" si="153"/>
        <v>4.6610099999999992</v>
      </c>
      <c r="G1265" s="2">
        <f t="shared" si="147"/>
        <v>4.6502739999999996</v>
      </c>
      <c r="H1265" s="2">
        <f t="shared" si="151"/>
        <v>4.4148949999999987</v>
      </c>
      <c r="I1265" s="2">
        <f t="array" ref="I1265">SUMPRODUCT(B1249:B1268, (ROW(B1249:B1268)-ROW(B1249)+1)) / (20*21/2)</f>
        <v>4.707801428571428</v>
      </c>
      <c r="J1265" s="2">
        <f t="shared" si="154"/>
        <v>4.6761014303994104</v>
      </c>
      <c r="K1265" s="2">
        <f t="shared" si="148"/>
        <v>4.6474933773172378</v>
      </c>
    </row>
    <row r="1266" spans="1:11" ht="13.5" x14ac:dyDescent="0.25">
      <c r="A1266" s="3">
        <f>TITRES_STAT!B1269</f>
        <v>43853</v>
      </c>
      <c r="B1266" s="6">
        <f>TITRES_STAT!D1269</f>
        <v>4.7378999999999998</v>
      </c>
      <c r="C1266" s="2">
        <f t="shared" si="149"/>
        <v>0</v>
      </c>
      <c r="D1266" s="2">
        <f t="shared" si="150"/>
        <v>4.7299199999999999</v>
      </c>
      <c r="E1266" s="2">
        <f t="shared" si="152"/>
        <v>4.7027499999999991</v>
      </c>
      <c r="F1266" s="2">
        <f t="shared" si="153"/>
        <v>4.6663099999999993</v>
      </c>
      <c r="G1266" s="2">
        <f t="shared" ref="G1266:G1329" si="155">AVERAGE(B1217:B1266)</f>
        <v>4.6515999999999993</v>
      </c>
      <c r="H1266" s="2">
        <f t="shared" si="151"/>
        <v>4.417962499999998</v>
      </c>
      <c r="I1266" s="2">
        <f t="array" ref="I1266">SUMPRODUCT(B1250:B1269, (ROW(B1250:B1269)-ROW(B1250)+1)) / (20*21/2)</f>
        <v>4.7164152380952373</v>
      </c>
      <c r="J1266" s="2">
        <f t="shared" si="154"/>
        <v>4.68198700845661</v>
      </c>
      <c r="K1266" s="2">
        <f t="shared" si="148"/>
        <v>4.6510387350695037</v>
      </c>
    </row>
    <row r="1267" spans="1:11" ht="13.5" x14ac:dyDescent="0.25">
      <c r="A1267" s="3">
        <f>TITRES_STAT!B1270</f>
        <v>43854</v>
      </c>
      <c r="B1267" s="6">
        <f>TITRES_STAT!D1270</f>
        <v>4.7378999999999998</v>
      </c>
      <c r="C1267" s="2">
        <f t="shared" si="149"/>
        <v>0</v>
      </c>
      <c r="D1267" s="2">
        <f t="shared" si="150"/>
        <v>4.7365599999999999</v>
      </c>
      <c r="E1267" s="2">
        <f t="shared" si="152"/>
        <v>4.7093799999999986</v>
      </c>
      <c r="F1267" s="2">
        <f t="shared" si="153"/>
        <v>4.6716099999999994</v>
      </c>
      <c r="G1267" s="2">
        <f t="shared" si="155"/>
        <v>4.6538539999999999</v>
      </c>
      <c r="H1267" s="2">
        <f t="shared" si="151"/>
        <v>4.4209674999999979</v>
      </c>
      <c r="I1267" s="2">
        <f t="array" ref="I1267">SUMPRODUCT(B1251:B1270, (ROW(B1251:B1270)-ROW(B1251)+1)) / (20*21/2)</f>
        <v>4.7243666666666666</v>
      </c>
      <c r="J1267" s="2">
        <f t="shared" si="154"/>
        <v>4.6873120552702661</v>
      </c>
      <c r="K1267" s="2">
        <f t="shared" ref="K1267:K1330" si="156">$K$4*B1267+(1-$K$4)*K1266</f>
        <v>4.6544450591844253</v>
      </c>
    </row>
    <row r="1268" spans="1:11" ht="13.5" x14ac:dyDescent="0.25">
      <c r="A1268" s="3">
        <f>TITRES_STAT!B1271</f>
        <v>43857</v>
      </c>
      <c r="B1268" s="6">
        <f>TITRES_STAT!D1271</f>
        <v>4.8041</v>
      </c>
      <c r="C1268" s="2">
        <f t="shared" si="149"/>
        <v>6.6200000000000259E-2</v>
      </c>
      <c r="D1268" s="2">
        <f t="shared" si="150"/>
        <v>4.7564399999999996</v>
      </c>
      <c r="E1268" s="2">
        <f t="shared" si="152"/>
        <v>4.7206399999999995</v>
      </c>
      <c r="F1268" s="2">
        <f t="shared" si="153"/>
        <v>4.680555</v>
      </c>
      <c r="G1268" s="2">
        <f t="shared" si="155"/>
        <v>4.6578299999999997</v>
      </c>
      <c r="H1268" s="2">
        <f t="shared" si="151"/>
        <v>4.4244289999999982</v>
      </c>
      <c r="I1268" s="2">
        <f t="array" ref="I1268">SUMPRODUCT(B1252:B1271, (ROW(B1252:B1271)-ROW(B1252)+1)) / (20*21/2)</f>
        <v>4.7315290476190484</v>
      </c>
      <c r="J1268" s="2">
        <f t="shared" si="154"/>
        <v>4.6984347166730975</v>
      </c>
      <c r="K1268" s="2">
        <f t="shared" si="156"/>
        <v>4.660313880392879</v>
      </c>
    </row>
    <row r="1269" spans="1:11" ht="13.5" x14ac:dyDescent="0.25">
      <c r="A1269" s="3">
        <f>TITRES_STAT!B1272</f>
        <v>43858</v>
      </c>
      <c r="B1269" s="6">
        <f>TITRES_STAT!D1272</f>
        <v>4.7709999999999999</v>
      </c>
      <c r="C1269" s="2">
        <f t="shared" si="149"/>
        <v>-3.3100000000000129E-2</v>
      </c>
      <c r="D1269" s="2">
        <f t="shared" si="150"/>
        <v>4.7577600000000002</v>
      </c>
      <c r="E1269" s="2">
        <f t="shared" si="152"/>
        <v>4.727269999999999</v>
      </c>
      <c r="F1269" s="2">
        <f t="shared" si="153"/>
        <v>4.6875099999999987</v>
      </c>
      <c r="G1269" s="2">
        <f t="shared" si="155"/>
        <v>4.6586259999999999</v>
      </c>
      <c r="H1269" s="2">
        <f t="shared" si="151"/>
        <v>4.4272534999999973</v>
      </c>
      <c r="I1269" s="2">
        <f t="array" ref="I1269">SUMPRODUCT(B1253:B1272, (ROW(B1253:B1272)-ROW(B1253)+1)) / (20*21/2)</f>
        <v>4.7348447619047613</v>
      </c>
      <c r="J1269" s="2">
        <f t="shared" si="154"/>
        <v>4.7053456960375648</v>
      </c>
      <c r="K1269" s="2">
        <f t="shared" si="156"/>
        <v>4.6646545125343346</v>
      </c>
    </row>
    <row r="1270" spans="1:11" ht="13.5" x14ac:dyDescent="0.25">
      <c r="A1270" s="3">
        <f>TITRES_STAT!B1273</f>
        <v>43859</v>
      </c>
      <c r="B1270" s="6">
        <f>TITRES_STAT!D1273</f>
        <v>4.7709999999999999</v>
      </c>
      <c r="C1270" s="2">
        <f t="shared" si="149"/>
        <v>0</v>
      </c>
      <c r="D1270" s="2">
        <f t="shared" si="150"/>
        <v>4.7643800000000001</v>
      </c>
      <c r="E1270" s="2">
        <f t="shared" si="152"/>
        <v>4.7372099999999993</v>
      </c>
      <c r="F1270" s="2">
        <f t="shared" si="153"/>
        <v>4.6957949999999995</v>
      </c>
      <c r="G1270" s="2">
        <f t="shared" si="155"/>
        <v>4.6603479999999999</v>
      </c>
      <c r="H1270" s="2">
        <f t="shared" si="151"/>
        <v>4.430234999999997</v>
      </c>
      <c r="I1270" s="2">
        <f t="array" ref="I1270">SUMPRODUCT(B1254:B1273, (ROW(B1254:B1273)-ROW(B1254)+1)) / (20*21/2)</f>
        <v>4.7407133333333338</v>
      </c>
      <c r="J1270" s="2">
        <f t="shared" si="154"/>
        <v>4.7115984868911305</v>
      </c>
      <c r="K1270" s="2">
        <f t="shared" si="156"/>
        <v>4.6688249238074979</v>
      </c>
    </row>
    <row r="1271" spans="1:11" ht="13.5" x14ac:dyDescent="0.25">
      <c r="A1271" s="3">
        <f>TITRES_STAT!B1274</f>
        <v>43860</v>
      </c>
      <c r="B1271" s="6">
        <f>TITRES_STAT!D1274</f>
        <v>4.7709999999999999</v>
      </c>
      <c r="C1271" s="2">
        <f t="shared" si="149"/>
        <v>0</v>
      </c>
      <c r="D1271" s="2">
        <f t="shared" si="150"/>
        <v>4.7709999999999999</v>
      </c>
      <c r="E1271" s="2">
        <f t="shared" si="152"/>
        <v>4.7504600000000003</v>
      </c>
      <c r="F1271" s="2">
        <f t="shared" si="153"/>
        <v>4.7030849999999997</v>
      </c>
      <c r="G1271" s="2">
        <f t="shared" si="155"/>
        <v>4.6612759999999991</v>
      </c>
      <c r="H1271" s="2">
        <f t="shared" si="151"/>
        <v>4.4332164999999968</v>
      </c>
      <c r="I1271" s="2">
        <f t="array" ref="I1271">SUMPRODUCT(B1255:B1274, (ROW(B1255:B1274)-ROW(B1255)+1)) / (20*21/2)</f>
        <v>4.743866190476191</v>
      </c>
      <c r="J1271" s="2">
        <f t="shared" si="154"/>
        <v>4.7172557738538803</v>
      </c>
      <c r="K1271" s="2">
        <f t="shared" si="156"/>
        <v>4.6728317895405374</v>
      </c>
    </row>
    <row r="1272" spans="1:11" ht="13.5" x14ac:dyDescent="0.25">
      <c r="A1272" s="3">
        <f>TITRES_STAT!B1275</f>
        <v>43861</v>
      </c>
      <c r="B1272" s="6">
        <f>TITRES_STAT!D1275</f>
        <v>4.7378999999999998</v>
      </c>
      <c r="C1272" s="2">
        <f t="shared" si="149"/>
        <v>-3.3100000000000129E-2</v>
      </c>
      <c r="D1272" s="2">
        <f t="shared" si="150"/>
        <v>4.7709999999999999</v>
      </c>
      <c r="E1272" s="2">
        <f t="shared" si="152"/>
        <v>4.7537800000000008</v>
      </c>
      <c r="F1272" s="2">
        <f t="shared" si="153"/>
        <v>4.7093800000000003</v>
      </c>
      <c r="G1272" s="2">
        <f t="shared" si="155"/>
        <v>4.6616739999999997</v>
      </c>
      <c r="H1272" s="2">
        <f t="shared" si="151"/>
        <v>4.4362529999999962</v>
      </c>
      <c r="I1272" s="2">
        <f t="array" ref="I1272">SUMPRODUCT(B1256:B1275, (ROW(B1256:B1275)-ROW(B1256)+1)) / (20*21/2)</f>
        <v>4.7451942857142866</v>
      </c>
      <c r="J1272" s="2">
        <f t="shared" si="154"/>
        <v>4.7192218906297017</v>
      </c>
      <c r="K1272" s="2">
        <f t="shared" si="156"/>
        <v>4.6753834840683597</v>
      </c>
    </row>
    <row r="1273" spans="1:11" ht="13.5" x14ac:dyDescent="0.25">
      <c r="A1273" s="3">
        <f>TITRES_STAT!B1276</f>
        <v>43864</v>
      </c>
      <c r="B1273" s="6">
        <f>TITRES_STAT!D1276</f>
        <v>4.7709999999999999</v>
      </c>
      <c r="C1273" s="2">
        <f t="shared" si="149"/>
        <v>3.3100000000000129E-2</v>
      </c>
      <c r="D1273" s="2">
        <f t="shared" si="150"/>
        <v>4.7643800000000001</v>
      </c>
      <c r="E1273" s="2">
        <f t="shared" si="152"/>
        <v>4.7604100000000003</v>
      </c>
      <c r="F1273" s="2">
        <f t="shared" si="153"/>
        <v>4.7179950000000002</v>
      </c>
      <c r="G1273" s="2">
        <f t="shared" si="155"/>
        <v>4.6635299999999988</v>
      </c>
      <c r="H1273" s="2">
        <f t="shared" si="151"/>
        <v>4.4395174999999965</v>
      </c>
      <c r="I1273" s="2">
        <f t="array" ref="I1273">SUMPRODUCT(B1257:B1276, (ROW(B1257:B1276)-ROW(B1257)+1)) / (20*21/2)</f>
        <v>4.7430447619047618</v>
      </c>
      <c r="J1273" s="2">
        <f t="shared" si="154"/>
        <v>4.7241531391411584</v>
      </c>
      <c r="K1273" s="2">
        <f t="shared" si="156"/>
        <v>4.6791331513597969</v>
      </c>
    </row>
    <row r="1274" spans="1:11" ht="13.5" x14ac:dyDescent="0.25">
      <c r="A1274" s="3">
        <f>TITRES_STAT!B1277</f>
        <v>43865</v>
      </c>
      <c r="B1274" s="6">
        <f>TITRES_STAT!D1277</f>
        <v>4.7511000000000001</v>
      </c>
      <c r="C1274" s="2">
        <f t="shared" si="149"/>
        <v>-1.9899999999999807E-2</v>
      </c>
      <c r="D1274" s="2">
        <f t="shared" si="150"/>
        <v>4.7603999999999997</v>
      </c>
      <c r="E1274" s="2">
        <f t="shared" si="152"/>
        <v>4.7590800000000009</v>
      </c>
      <c r="F1274" s="2">
        <f t="shared" si="153"/>
        <v>4.7239550000000001</v>
      </c>
      <c r="G1274" s="2">
        <f t="shared" si="155"/>
        <v>4.6647219999999994</v>
      </c>
      <c r="H1274" s="2">
        <f t="shared" si="151"/>
        <v>4.442776999999996</v>
      </c>
      <c r="I1274" s="2">
        <f t="array" ref="I1274">SUMPRODUCT(B1258:B1277, (ROW(B1258:B1277)-ROW(B1258)+1)) / (20*21/2)</f>
        <v>4.7470204761904755</v>
      </c>
      <c r="J1274" s="2">
        <f t="shared" si="154"/>
        <v>4.7267195068420005</v>
      </c>
      <c r="K1274" s="2">
        <f t="shared" si="156"/>
        <v>4.6819553807182359</v>
      </c>
    </row>
    <row r="1275" spans="1:11" ht="13.5" x14ac:dyDescent="0.25">
      <c r="A1275" s="3">
        <f>TITRES_STAT!B1278</f>
        <v>43866</v>
      </c>
      <c r="B1275" s="6">
        <f>TITRES_STAT!D1278</f>
        <v>4.7378999999999998</v>
      </c>
      <c r="C1275" s="2">
        <f t="shared" si="149"/>
        <v>-1.3200000000000323E-2</v>
      </c>
      <c r="D1275" s="2">
        <f t="shared" si="150"/>
        <v>4.7537800000000008</v>
      </c>
      <c r="E1275" s="2">
        <f t="shared" si="152"/>
        <v>4.75908</v>
      </c>
      <c r="F1275" s="2">
        <f t="shared" si="153"/>
        <v>4.727269999999999</v>
      </c>
      <c r="G1275" s="2">
        <f t="shared" si="155"/>
        <v>4.6655179999999987</v>
      </c>
      <c r="H1275" s="2">
        <f t="shared" si="151"/>
        <v>4.4458134999999963</v>
      </c>
      <c r="I1275" s="2">
        <f t="array" ref="I1275">SUMPRODUCT(B1259:B1278, (ROW(B1259:B1278)-ROW(B1259)+1)) / (20*21/2)</f>
        <v>4.7505228571428573</v>
      </c>
      <c r="J1275" s="2">
        <f t="shared" si="154"/>
        <v>4.7277843157141914</v>
      </c>
      <c r="K1275" s="2">
        <f t="shared" si="156"/>
        <v>4.6841492873567372</v>
      </c>
    </row>
    <row r="1276" spans="1:11" ht="13.5" x14ac:dyDescent="0.25">
      <c r="A1276" s="3">
        <f>TITRES_STAT!B1279</f>
        <v>43867</v>
      </c>
      <c r="B1276" s="6">
        <f>TITRES_STAT!D1279</f>
        <v>4.7046999999999999</v>
      </c>
      <c r="C1276" s="2">
        <f t="shared" si="149"/>
        <v>-3.3199999999999896E-2</v>
      </c>
      <c r="D1276" s="2">
        <f t="shared" si="150"/>
        <v>4.7405200000000001</v>
      </c>
      <c r="E1276" s="2">
        <f t="shared" si="152"/>
        <v>4.7557600000000004</v>
      </c>
      <c r="F1276" s="2">
        <f t="shared" si="153"/>
        <v>4.7292549999999984</v>
      </c>
      <c r="G1276" s="2">
        <f t="shared" si="155"/>
        <v>4.6657819999999992</v>
      </c>
      <c r="H1276" s="2">
        <f t="shared" si="151"/>
        <v>4.4485264999999963</v>
      </c>
      <c r="I1276" s="2">
        <f t="array" ref="I1276">SUMPRODUCT(B1260:B1279, (ROW(B1260:B1279)-ROW(B1260)+1)) / (20*21/2)</f>
        <v>4.7586942857142862</v>
      </c>
      <c r="J1276" s="2">
        <f t="shared" si="154"/>
        <v>4.7255858094556968</v>
      </c>
      <c r="K1276" s="2">
        <f t="shared" si="156"/>
        <v>4.6849551976564729</v>
      </c>
    </row>
    <row r="1277" spans="1:11" ht="13.5" x14ac:dyDescent="0.25">
      <c r="A1277" s="3">
        <f>TITRES_STAT!B1280</f>
        <v>43868</v>
      </c>
      <c r="B1277" s="6">
        <f>TITRES_STAT!D1280</f>
        <v>4.7709999999999999</v>
      </c>
      <c r="C1277" s="2">
        <f t="shared" si="149"/>
        <v>6.6300000000000026E-2</v>
      </c>
      <c r="D1277" s="2">
        <f t="shared" si="150"/>
        <v>4.7471399999999999</v>
      </c>
      <c r="E1277" s="2">
        <f t="shared" si="152"/>
        <v>4.7590699999999995</v>
      </c>
      <c r="F1277" s="2">
        <f t="shared" si="153"/>
        <v>4.7342249999999986</v>
      </c>
      <c r="G1277" s="2">
        <f t="shared" si="155"/>
        <v>4.6676379999999993</v>
      </c>
      <c r="H1277" s="2">
        <f t="shared" si="151"/>
        <v>4.4516654999999954</v>
      </c>
      <c r="I1277" s="2">
        <f t="array" ref="I1277">SUMPRODUCT(B1261:B1280, (ROW(B1261:B1280)-ROW(B1261)+1)) / (20*21/2)</f>
        <v>4.7726119047619049</v>
      </c>
      <c r="J1277" s="2">
        <f t="shared" si="154"/>
        <v>4.7299109704599163</v>
      </c>
      <c r="K1277" s="2">
        <f t="shared" si="156"/>
        <v>4.6883295036307295</v>
      </c>
    </row>
    <row r="1278" spans="1:11" ht="13.5" x14ac:dyDescent="0.25">
      <c r="A1278" s="3">
        <f>TITRES_STAT!B1281</f>
        <v>43871</v>
      </c>
      <c r="B1278" s="6">
        <f>TITRES_STAT!D1281</f>
        <v>4.7709999999999999</v>
      </c>
      <c r="C1278" s="2">
        <f t="shared" si="149"/>
        <v>0</v>
      </c>
      <c r="D1278" s="2">
        <f t="shared" si="150"/>
        <v>4.7471399999999999</v>
      </c>
      <c r="E1278" s="2">
        <f t="shared" si="152"/>
        <v>4.7557600000000004</v>
      </c>
      <c r="F1278" s="2">
        <f t="shared" si="153"/>
        <v>4.7382</v>
      </c>
      <c r="G1278" s="2">
        <f t="shared" si="155"/>
        <v>4.6708179999999979</v>
      </c>
      <c r="H1278" s="2">
        <f t="shared" si="151"/>
        <v>4.4546159999999952</v>
      </c>
      <c r="I1278" s="2">
        <f t="array" ref="I1278">SUMPRODUCT(B1262:B1281, (ROW(B1262:B1281)-ROW(B1262)+1)) / (20*21/2)</f>
        <v>4.7867452380952384</v>
      </c>
      <c r="J1278" s="2">
        <f t="shared" si="154"/>
        <v>4.7338242113684954</v>
      </c>
      <c r="K1278" s="2">
        <f t="shared" si="156"/>
        <v>4.6915714838805052</v>
      </c>
    </row>
    <row r="1279" spans="1:11" ht="13.5" x14ac:dyDescent="0.25">
      <c r="A1279" s="3">
        <f>TITRES_STAT!B1282</f>
        <v>43872</v>
      </c>
      <c r="B1279" s="6">
        <f>TITRES_STAT!D1282</f>
        <v>4.8239999999999998</v>
      </c>
      <c r="C1279" s="2">
        <f t="shared" si="149"/>
        <v>5.2999999999999936E-2</v>
      </c>
      <c r="D1279" s="2">
        <f t="shared" si="150"/>
        <v>4.7617199999999995</v>
      </c>
      <c r="E1279" s="2">
        <f t="shared" si="152"/>
        <v>4.7610599999999996</v>
      </c>
      <c r="F1279" s="2">
        <f t="shared" si="153"/>
        <v>4.7441649999999997</v>
      </c>
      <c r="G1279" s="2">
        <f t="shared" si="155"/>
        <v>4.6739979999999983</v>
      </c>
      <c r="H1279" s="2">
        <f t="shared" si="151"/>
        <v>4.4581454999999943</v>
      </c>
      <c r="I1279" s="2">
        <f t="array" ref="I1279">SUMPRODUCT(B1263:B1282, (ROW(B1263:B1282)-ROW(B1263)+1)) / (20*21/2)</f>
        <v>4.8008833333333332</v>
      </c>
      <c r="J1279" s="2">
        <f t="shared" si="154"/>
        <v>4.7424123817143524</v>
      </c>
      <c r="K1279" s="2">
        <f t="shared" si="156"/>
        <v>4.6967647590224466</v>
      </c>
    </row>
    <row r="1280" spans="1:11" ht="13.5" x14ac:dyDescent="0.25">
      <c r="A1280" s="3">
        <f>TITRES_STAT!B1283</f>
        <v>43873</v>
      </c>
      <c r="B1280" s="6">
        <f>TITRES_STAT!D1283</f>
        <v>4.8902999999999999</v>
      </c>
      <c r="C1280" s="2">
        <f t="shared" si="149"/>
        <v>6.6300000000000026E-2</v>
      </c>
      <c r="D1280" s="2">
        <f t="shared" si="150"/>
        <v>4.7922000000000002</v>
      </c>
      <c r="E1280" s="2">
        <f t="shared" si="152"/>
        <v>4.7729900000000001</v>
      </c>
      <c r="F1280" s="2">
        <f t="shared" si="153"/>
        <v>4.7550999999999997</v>
      </c>
      <c r="G1280" s="2">
        <f t="shared" si="155"/>
        <v>4.6786359999999982</v>
      </c>
      <c r="H1280" s="2">
        <f t="shared" si="151"/>
        <v>4.4620064999999949</v>
      </c>
      <c r="I1280" s="2">
        <f t="array" ref="I1280">SUMPRODUCT(B1264:B1283, (ROW(B1264:B1283)-ROW(B1264)+1)) / (20*21/2)</f>
        <v>4.8127447619047619</v>
      </c>
      <c r="J1280" s="2">
        <f t="shared" si="154"/>
        <v>4.7564969167891755</v>
      </c>
      <c r="K1280" s="2">
        <f t="shared" si="156"/>
        <v>4.7043543763156839</v>
      </c>
    </row>
    <row r="1281" spans="1:11" ht="13.5" x14ac:dyDescent="0.25">
      <c r="A1281" s="3">
        <f>TITRES_STAT!B1284</f>
        <v>43874</v>
      </c>
      <c r="B1281" s="6">
        <f>TITRES_STAT!D1284</f>
        <v>4.9035000000000002</v>
      </c>
      <c r="C1281" s="2">
        <f t="shared" si="149"/>
        <v>1.3200000000000323E-2</v>
      </c>
      <c r="D1281" s="2">
        <f t="shared" si="150"/>
        <v>4.8319600000000005</v>
      </c>
      <c r="E1281" s="2">
        <f t="shared" si="152"/>
        <v>4.7862400000000003</v>
      </c>
      <c r="F1281" s="2">
        <f t="shared" si="153"/>
        <v>4.7683499999999999</v>
      </c>
      <c r="G1281" s="2">
        <f t="shared" si="155"/>
        <v>4.686189999999999</v>
      </c>
      <c r="H1281" s="2">
        <f t="shared" si="151"/>
        <v>4.4660909999999951</v>
      </c>
      <c r="I1281" s="2">
        <f t="array" ref="I1281">SUMPRODUCT(B1265:B1284, (ROW(B1265:B1284)-ROW(B1265)+1)) / (20*21/2)</f>
        <v>4.8173547619047623</v>
      </c>
      <c r="J1281" s="2">
        <f t="shared" si="154"/>
        <v>4.7704972104283012</v>
      </c>
      <c r="K1281" s="2">
        <f t="shared" si="156"/>
        <v>4.7121640086170293</v>
      </c>
    </row>
    <row r="1282" spans="1:11" ht="13.5" x14ac:dyDescent="0.25">
      <c r="A1282" s="3">
        <f>TITRES_STAT!B1285</f>
        <v>43875</v>
      </c>
      <c r="B1282" s="6">
        <f>TITRES_STAT!D1285</f>
        <v>4.9168000000000003</v>
      </c>
      <c r="C1282" s="2">
        <f t="shared" si="149"/>
        <v>1.330000000000009E-2</v>
      </c>
      <c r="D1282" s="2">
        <f t="shared" si="150"/>
        <v>4.8611199999999997</v>
      </c>
      <c r="E1282" s="2">
        <f t="shared" si="152"/>
        <v>4.8041300000000007</v>
      </c>
      <c r="F1282" s="2">
        <f t="shared" si="153"/>
        <v>4.7789549999999998</v>
      </c>
      <c r="G1282" s="2">
        <f t="shared" si="155"/>
        <v>4.6930819999999986</v>
      </c>
      <c r="H1282" s="2">
        <f t="shared" si="151"/>
        <v>4.4704304999999955</v>
      </c>
      <c r="I1282" s="2">
        <f t="array" ref="I1282">SUMPRODUCT(B1266:B1285, (ROW(B1266:B1285)-ROW(B1266)+1)) / (20*21/2)</f>
        <v>4.8216176190476183</v>
      </c>
      <c r="J1282" s="2">
        <f t="shared" si="154"/>
        <v>4.78443080943513</v>
      </c>
      <c r="K1282" s="2">
        <f t="shared" si="156"/>
        <v>4.7201889494555775</v>
      </c>
    </row>
    <row r="1283" spans="1:11" ht="13.5" x14ac:dyDescent="0.25">
      <c r="A1283" s="3">
        <f>TITRES_STAT!B1286</f>
        <v>43878</v>
      </c>
      <c r="B1283" s="6">
        <f>TITRES_STAT!D1286</f>
        <v>4.9035000000000002</v>
      </c>
      <c r="C1283" s="2">
        <f t="shared" si="149"/>
        <v>-1.330000000000009E-2</v>
      </c>
      <c r="D1283" s="2">
        <f t="shared" si="150"/>
        <v>4.8876200000000001</v>
      </c>
      <c r="E1283" s="2">
        <f t="shared" si="152"/>
        <v>4.8173800000000009</v>
      </c>
      <c r="F1283" s="2">
        <f t="shared" si="153"/>
        <v>4.7888949999999992</v>
      </c>
      <c r="G1283" s="2">
        <f t="shared" si="155"/>
        <v>4.6997079999999984</v>
      </c>
      <c r="H1283" s="2">
        <f t="shared" si="151"/>
        <v>4.4748919999999943</v>
      </c>
      <c r="I1283" s="2">
        <f t="array" ref="I1283">SUMPRODUCT(B1267:B1286, (ROW(B1267:B1286)-ROW(B1267)+1)) / (20*21/2)</f>
        <v>4.8260357142857142</v>
      </c>
      <c r="J1283" s="2">
        <f t="shared" si="154"/>
        <v>4.7957707323460701</v>
      </c>
      <c r="K1283" s="2">
        <f t="shared" si="156"/>
        <v>4.7273776181043781</v>
      </c>
    </row>
    <row r="1284" spans="1:11" ht="13.5" x14ac:dyDescent="0.25">
      <c r="A1284" s="3">
        <f>TITRES_STAT!B1287</f>
        <v>43879</v>
      </c>
      <c r="B1284" s="6">
        <f>TITRES_STAT!D1287</f>
        <v>4.8372999999999999</v>
      </c>
      <c r="C1284" s="2">
        <f t="shared" ref="C1284:C1347" si="157">B1284-B1283</f>
        <v>-6.6200000000000259E-2</v>
      </c>
      <c r="D1284" s="2">
        <f t="shared" si="150"/>
        <v>4.8902799999999997</v>
      </c>
      <c r="E1284" s="2">
        <f t="shared" si="152"/>
        <v>4.8259999999999996</v>
      </c>
      <c r="F1284" s="2">
        <f t="shared" si="153"/>
        <v>4.7925399999999998</v>
      </c>
      <c r="G1284" s="2">
        <f t="shared" si="155"/>
        <v>4.7050099999999988</v>
      </c>
      <c r="H1284" s="2">
        <f t="shared" si="151"/>
        <v>4.4790539999999952</v>
      </c>
      <c r="I1284" s="2">
        <f t="array" ref="I1284">SUMPRODUCT(B1268:B1287, (ROW(B1268:B1287)-ROW(B1268)+1)) / (20*21/2)</f>
        <v>4.8381490476190478</v>
      </c>
      <c r="J1284" s="2">
        <f t="shared" si="154"/>
        <v>4.7997259006940638</v>
      </c>
      <c r="K1284" s="2">
        <f t="shared" si="156"/>
        <v>4.7316882997473444</v>
      </c>
    </row>
    <row r="1285" spans="1:11" ht="13.5" x14ac:dyDescent="0.25">
      <c r="A1285" s="3">
        <f>TITRES_STAT!B1288</f>
        <v>43880</v>
      </c>
      <c r="B1285" s="6">
        <f>TITRES_STAT!D1288</f>
        <v>4.8372999999999999</v>
      </c>
      <c r="C1285" s="2">
        <f t="shared" si="157"/>
        <v>0</v>
      </c>
      <c r="D1285" s="2">
        <f t="shared" si="150"/>
        <v>4.8796799999999996</v>
      </c>
      <c r="E1285" s="2">
        <f t="shared" si="152"/>
        <v>4.8359399999999999</v>
      </c>
      <c r="F1285" s="2">
        <f t="shared" si="153"/>
        <v>4.7975099999999991</v>
      </c>
      <c r="G1285" s="2">
        <f t="shared" si="155"/>
        <v>4.7109739999999984</v>
      </c>
      <c r="H1285" s="2">
        <f t="shared" si="151"/>
        <v>4.4831529999999944</v>
      </c>
      <c r="I1285" s="2">
        <f t="array" ref="I1285">SUMPRODUCT(B1269:B1288, (ROW(B1269:B1288)-ROW(B1269)+1)) / (20*21/2)</f>
        <v>4.8474619047619045</v>
      </c>
      <c r="J1285" s="2">
        <f t="shared" si="154"/>
        <v>4.8033043863422478</v>
      </c>
      <c r="K1285" s="2">
        <f t="shared" si="156"/>
        <v>4.7358299350513704</v>
      </c>
    </row>
    <row r="1286" spans="1:11" ht="13.5" x14ac:dyDescent="0.25">
      <c r="A1286" s="3">
        <f>TITRES_STAT!B1289</f>
        <v>43881</v>
      </c>
      <c r="B1286" s="6">
        <f>TITRES_STAT!D1289</f>
        <v>4.8438999999999997</v>
      </c>
      <c r="C1286" s="2">
        <f t="shared" si="157"/>
        <v>6.5999999999997172E-3</v>
      </c>
      <c r="D1286" s="2">
        <f t="shared" ref="D1286:D1349" si="158">AVERAGE(B1282:B1286)</f>
        <v>4.8677599999999996</v>
      </c>
      <c r="E1286" s="2">
        <f t="shared" si="152"/>
        <v>4.8498599999999996</v>
      </c>
      <c r="F1286" s="2">
        <f t="shared" si="153"/>
        <v>4.8028099999999991</v>
      </c>
      <c r="G1286" s="2">
        <f t="shared" si="155"/>
        <v>4.7156119999999984</v>
      </c>
      <c r="H1286" s="2">
        <f t="shared" si="151"/>
        <v>4.4873479999999963</v>
      </c>
      <c r="I1286" s="2">
        <f t="array" ref="I1286">SUMPRODUCT(B1270:B1289, (ROW(B1270:B1289)-ROW(B1270)+1)) / (20*21/2)</f>
        <v>4.854374285714286</v>
      </c>
      <c r="J1286" s="2">
        <f t="shared" si="154"/>
        <v>4.8071706352620343</v>
      </c>
      <c r="K1286" s="2">
        <f t="shared" si="156"/>
        <v>4.7400679768140623</v>
      </c>
    </row>
    <row r="1287" spans="1:11" ht="13.5" x14ac:dyDescent="0.25">
      <c r="A1287" s="3">
        <f>TITRES_STAT!B1290</f>
        <v>43882</v>
      </c>
      <c r="B1287" s="6">
        <f>TITRES_STAT!D1290</f>
        <v>4.93</v>
      </c>
      <c r="C1287" s="2">
        <f t="shared" si="157"/>
        <v>8.6100000000000065E-2</v>
      </c>
      <c r="D1287" s="2">
        <f t="shared" si="158"/>
        <v>4.8703999999999992</v>
      </c>
      <c r="E1287" s="2">
        <f t="shared" si="152"/>
        <v>4.8657599999999999</v>
      </c>
      <c r="F1287" s="2">
        <f t="shared" si="153"/>
        <v>4.8124149999999988</v>
      </c>
      <c r="G1287" s="2">
        <f t="shared" si="155"/>
        <v>4.7223699999999988</v>
      </c>
      <c r="H1287" s="2">
        <f t="shared" si="151"/>
        <v>4.4920049999999954</v>
      </c>
      <c r="I1287" s="2">
        <f t="array" ref="I1287">SUMPRODUCT(B1271:B1290, (ROW(B1271:B1290)-ROW(B1271)+1)) / (20*21/2)</f>
        <v>4.8619757142857134</v>
      </c>
      <c r="J1287" s="2">
        <f t="shared" si="154"/>
        <v>4.8188686699989836</v>
      </c>
      <c r="K1287" s="2">
        <f t="shared" si="156"/>
        <v>4.7475162914488047</v>
      </c>
    </row>
    <row r="1288" spans="1:11" ht="13.5" x14ac:dyDescent="0.25">
      <c r="A1288" s="3">
        <f>TITRES_STAT!B1291</f>
        <v>43885</v>
      </c>
      <c r="B1288" s="6">
        <f>TITRES_STAT!D1291</f>
        <v>4.9101999999999997</v>
      </c>
      <c r="C1288" s="2">
        <f t="shared" si="157"/>
        <v>-1.980000000000004E-2</v>
      </c>
      <c r="D1288" s="2">
        <f t="shared" si="158"/>
        <v>4.87174</v>
      </c>
      <c r="E1288" s="2">
        <f t="shared" si="152"/>
        <v>4.8796799999999987</v>
      </c>
      <c r="F1288" s="2">
        <f t="shared" si="153"/>
        <v>4.8177199999999996</v>
      </c>
      <c r="G1288" s="2">
        <f t="shared" si="155"/>
        <v>4.7283339999999985</v>
      </c>
      <c r="H1288" s="2">
        <f t="shared" si="151"/>
        <v>4.4965629999999956</v>
      </c>
      <c r="I1288" s="2">
        <f t="array" ref="I1288">SUMPRODUCT(B1272:B1291, (ROW(B1272:B1291)-ROW(B1272)+1)) / (20*21/2)</f>
        <v>4.8664223809523808</v>
      </c>
      <c r="J1288" s="2">
        <f t="shared" si="154"/>
        <v>4.8275668919038424</v>
      </c>
      <c r="K1288" s="2">
        <f t="shared" si="156"/>
        <v>4.7538960447253222</v>
      </c>
    </row>
    <row r="1289" spans="1:11" ht="13.5" x14ac:dyDescent="0.25">
      <c r="A1289" s="3">
        <f>TITRES_STAT!B1292</f>
        <v>43886</v>
      </c>
      <c r="B1289" s="6">
        <f>TITRES_STAT!D1292</f>
        <v>4.8902999999999999</v>
      </c>
      <c r="C1289" s="2">
        <f t="shared" si="157"/>
        <v>-1.9899999999999807E-2</v>
      </c>
      <c r="D1289" s="2">
        <f t="shared" si="158"/>
        <v>4.8823400000000001</v>
      </c>
      <c r="E1289" s="2">
        <f t="shared" si="152"/>
        <v>4.886309999999999</v>
      </c>
      <c r="F1289" s="2">
        <f t="shared" si="153"/>
        <v>4.8236850000000002</v>
      </c>
      <c r="G1289" s="2">
        <f t="shared" si="155"/>
        <v>4.7346959999999987</v>
      </c>
      <c r="H1289" s="2">
        <f t="shared" si="151"/>
        <v>4.5011784999999955</v>
      </c>
      <c r="I1289" s="2">
        <f t="array" ref="I1289">SUMPRODUCT(B1273:B1292, (ROW(B1273:B1292)-ROW(B1273)+1)) / (20*21/2)</f>
        <v>4.8665833333333337</v>
      </c>
      <c r="J1289" s="2">
        <f t="shared" si="154"/>
        <v>4.8335414736272853</v>
      </c>
      <c r="K1289" s="2">
        <f t="shared" si="156"/>
        <v>4.7592452194419765</v>
      </c>
    </row>
    <row r="1290" spans="1:11" ht="13.5" x14ac:dyDescent="0.25">
      <c r="A1290" s="3">
        <f>TITRES_STAT!B1293</f>
        <v>43887</v>
      </c>
      <c r="B1290" s="6">
        <f>TITRES_STAT!D1293</f>
        <v>4.9035000000000002</v>
      </c>
      <c r="C1290" s="2">
        <f t="shared" si="157"/>
        <v>1.3200000000000323E-2</v>
      </c>
      <c r="D1290" s="2">
        <f t="shared" si="158"/>
        <v>4.8955799999999998</v>
      </c>
      <c r="E1290" s="2">
        <f t="shared" si="152"/>
        <v>4.8876299999999997</v>
      </c>
      <c r="F1290" s="2">
        <f t="shared" si="153"/>
        <v>4.8303100000000008</v>
      </c>
      <c r="G1290" s="2">
        <f t="shared" si="155"/>
        <v>4.7388039999999991</v>
      </c>
      <c r="H1290" s="2">
        <f t="shared" ref="H1290:H1353" si="159">AVERAGE(B1091:B1290)</f>
        <v>4.5057344999999955</v>
      </c>
      <c r="I1290" s="2">
        <f t="array" ref="I1290">SUMPRODUCT(B1274:B1293, (ROW(B1274:B1293)-ROW(B1274)+1)) / (20*21/2)</f>
        <v>4.8706900000000006</v>
      </c>
      <c r="J1290" s="2">
        <f t="shared" si="154"/>
        <v>4.8402041904246866</v>
      </c>
      <c r="K1290" s="2">
        <f t="shared" si="156"/>
        <v>4.7649022696599381</v>
      </c>
    </row>
    <row r="1291" spans="1:11" ht="13.5" x14ac:dyDescent="0.25">
      <c r="A1291" s="3">
        <f>TITRES_STAT!B1294</f>
        <v>43888</v>
      </c>
      <c r="B1291" s="6">
        <f>TITRES_STAT!D1294</f>
        <v>4.8769999999999998</v>
      </c>
      <c r="C1291" s="2">
        <f t="shared" si="157"/>
        <v>-2.6500000000000412E-2</v>
      </c>
      <c r="D1291" s="2">
        <f t="shared" si="158"/>
        <v>4.9021999999999997</v>
      </c>
      <c r="E1291" s="2">
        <f t="shared" si="152"/>
        <v>4.8849800000000005</v>
      </c>
      <c r="F1291" s="2">
        <f t="shared" si="153"/>
        <v>4.83561</v>
      </c>
      <c r="G1291" s="2">
        <f t="shared" si="155"/>
        <v>4.7423819999999992</v>
      </c>
      <c r="H1291" s="2">
        <f t="shared" si="159"/>
        <v>4.5100949999999962</v>
      </c>
      <c r="I1291" s="2">
        <f t="array" ref="I1291">SUMPRODUCT(B1275:B1294, (ROW(B1275:B1294)-ROW(B1275)+1)) / (20*21/2)</f>
        <v>4.8729933333333344</v>
      </c>
      <c r="J1291" s="2">
        <f t="shared" si="154"/>
        <v>4.8437085532413837</v>
      </c>
      <c r="K1291" s="2">
        <f t="shared" si="156"/>
        <v>4.7692982590850388</v>
      </c>
    </row>
    <row r="1292" spans="1:11" ht="13.5" x14ac:dyDescent="0.25">
      <c r="A1292" s="3">
        <f>TITRES_STAT!B1295</f>
        <v>43889</v>
      </c>
      <c r="B1292" s="6">
        <f>TITRES_STAT!D1295</f>
        <v>4.8372999999999999</v>
      </c>
      <c r="C1292" s="2">
        <f t="shared" si="157"/>
        <v>-3.9699999999999847E-2</v>
      </c>
      <c r="D1292" s="2">
        <f t="shared" si="158"/>
        <v>4.8836599999999999</v>
      </c>
      <c r="E1292" s="2">
        <f t="shared" ref="E1292:E1355" si="160">AVERAGE(B1283:B1292)</f>
        <v>4.8770299999999995</v>
      </c>
      <c r="F1292" s="2">
        <f t="shared" si="153"/>
        <v>4.8405800000000001</v>
      </c>
      <c r="G1292" s="2">
        <f t="shared" si="155"/>
        <v>4.7454299999999998</v>
      </c>
      <c r="H1292" s="2">
        <f t="shared" si="159"/>
        <v>4.5142884999999957</v>
      </c>
      <c r="I1292" s="2">
        <f t="array" ref="I1292">SUMPRODUCT(B1276:B1295, (ROW(B1276:B1295)-ROW(B1276)+1)) / (20*21/2)</f>
        <v>4.8722047619047624</v>
      </c>
      <c r="J1292" s="2">
        <f t="shared" si="154"/>
        <v>4.8430982148374424</v>
      </c>
      <c r="K1292" s="2">
        <f t="shared" si="156"/>
        <v>4.7719649940228805</v>
      </c>
    </row>
    <row r="1293" spans="1:11" ht="13.5" x14ac:dyDescent="0.25">
      <c r="A1293" s="3">
        <f>TITRES_STAT!B1296</f>
        <v>43892</v>
      </c>
      <c r="B1293" s="6">
        <f>TITRES_STAT!D1296</f>
        <v>4.8837000000000002</v>
      </c>
      <c r="C1293" s="2">
        <f t="shared" si="157"/>
        <v>4.6400000000000219E-2</v>
      </c>
      <c r="D1293" s="2">
        <f t="shared" si="158"/>
        <v>4.8783599999999998</v>
      </c>
      <c r="E1293" s="2">
        <f t="shared" si="160"/>
        <v>4.8750499999999999</v>
      </c>
      <c r="F1293" s="2">
        <f t="shared" si="153"/>
        <v>4.8462149999999991</v>
      </c>
      <c r="G1293" s="2">
        <f t="shared" si="155"/>
        <v>4.7503339999999996</v>
      </c>
      <c r="H1293" s="2">
        <f t="shared" si="159"/>
        <v>4.5184309999999961</v>
      </c>
      <c r="I1293" s="2">
        <f t="array" ref="I1293">SUMPRODUCT(B1277:B1296, (ROW(B1277:B1296)-ROW(B1277)+1)) / (20*21/2)</f>
        <v>4.8671209523809518</v>
      </c>
      <c r="J1293" s="2">
        <f t="shared" si="154"/>
        <v>4.8469650515195912</v>
      </c>
      <c r="K1293" s="2">
        <f t="shared" si="156"/>
        <v>4.7763467589631601</v>
      </c>
    </row>
    <row r="1294" spans="1:11" ht="13.5" x14ac:dyDescent="0.25">
      <c r="A1294" s="3">
        <f>TITRES_STAT!B1297</f>
        <v>43893</v>
      </c>
      <c r="B1294" s="6">
        <f>TITRES_STAT!D1297</f>
        <v>4.8704000000000001</v>
      </c>
      <c r="C1294" s="2">
        <f t="shared" si="157"/>
        <v>-1.330000000000009E-2</v>
      </c>
      <c r="D1294" s="2">
        <f t="shared" si="158"/>
        <v>4.8743800000000004</v>
      </c>
      <c r="E1294" s="2">
        <f t="shared" si="160"/>
        <v>4.8783599999999989</v>
      </c>
      <c r="F1294" s="2">
        <f t="shared" si="153"/>
        <v>4.8521799999999988</v>
      </c>
      <c r="G1294" s="2">
        <f t="shared" si="155"/>
        <v>4.7551039999999993</v>
      </c>
      <c r="H1294" s="2">
        <f t="shared" si="159"/>
        <v>4.522538499999996</v>
      </c>
      <c r="I1294" s="2">
        <f t="array" ref="I1294">SUMPRODUCT(B1278:B1297, (ROW(B1278:B1297)-ROW(B1278)+1)) / (20*21/2)</f>
        <v>4.8584114285714275</v>
      </c>
      <c r="J1294" s="2">
        <f t="shared" si="154"/>
        <v>4.8491969513748678</v>
      </c>
      <c r="K1294" s="2">
        <f t="shared" si="156"/>
        <v>4.7800351213567618</v>
      </c>
    </row>
    <row r="1295" spans="1:11" ht="13.5" x14ac:dyDescent="0.25">
      <c r="A1295" s="3">
        <f>TITRES_STAT!B1298</f>
        <v>43894</v>
      </c>
      <c r="B1295" s="6">
        <f>TITRES_STAT!D1298</f>
        <v>4.8438999999999997</v>
      </c>
      <c r="C1295" s="2">
        <f t="shared" si="157"/>
        <v>-2.6500000000000412E-2</v>
      </c>
      <c r="D1295" s="2">
        <f t="shared" si="158"/>
        <v>4.8624600000000004</v>
      </c>
      <c r="E1295" s="2">
        <f t="shared" si="160"/>
        <v>4.8790199999999988</v>
      </c>
      <c r="F1295" s="2">
        <f t="shared" si="153"/>
        <v>4.8574799999999998</v>
      </c>
      <c r="G1295" s="2">
        <f t="shared" si="155"/>
        <v>4.7592119999999998</v>
      </c>
      <c r="H1295" s="2">
        <f t="shared" si="159"/>
        <v>4.5260734999999963</v>
      </c>
      <c r="I1295" s="2">
        <f t="array" ref="I1295">SUMPRODUCT(B1279:B1298, (ROW(B1279:B1298)-ROW(B1279)+1)) / (20*21/2)</f>
        <v>4.8396066666666666</v>
      </c>
      <c r="J1295" s="2">
        <f t="shared" si="154"/>
        <v>4.848692479815357</v>
      </c>
      <c r="K1295" s="2">
        <f t="shared" si="156"/>
        <v>4.7825396264015945</v>
      </c>
    </row>
    <row r="1296" spans="1:11" ht="13.5" x14ac:dyDescent="0.25">
      <c r="A1296" s="3">
        <f>TITRES_STAT!B1299</f>
        <v>43895</v>
      </c>
      <c r="B1296" s="6">
        <f>TITRES_STAT!D1299</f>
        <v>4.8041</v>
      </c>
      <c r="C1296" s="2">
        <f t="shared" si="157"/>
        <v>-3.9799999999999613E-2</v>
      </c>
      <c r="D1296" s="2">
        <f t="shared" si="158"/>
        <v>4.8478799999999991</v>
      </c>
      <c r="E1296" s="2">
        <f t="shared" si="160"/>
        <v>4.8750400000000003</v>
      </c>
      <c r="F1296" s="2">
        <f t="shared" si="153"/>
        <v>4.8624499999999999</v>
      </c>
      <c r="G1296" s="2">
        <f t="shared" si="155"/>
        <v>4.7626559999999998</v>
      </c>
      <c r="H1296" s="2">
        <f t="shared" si="159"/>
        <v>4.5294719999999957</v>
      </c>
      <c r="I1296" s="2">
        <f t="array" ref="I1296">SUMPRODUCT(B1280:B1299, (ROW(B1280:B1299)-ROW(B1280)+1)) / (20*21/2)</f>
        <v>4.8187828571428577</v>
      </c>
      <c r="J1296" s="2">
        <f t="shared" si="154"/>
        <v>4.844445576975799</v>
      </c>
      <c r="K1296" s="2">
        <f t="shared" si="156"/>
        <v>4.7833851312485907</v>
      </c>
    </row>
    <row r="1297" spans="1:11" ht="13.5" x14ac:dyDescent="0.25">
      <c r="A1297" s="3">
        <f>TITRES_STAT!B1300</f>
        <v>43896</v>
      </c>
      <c r="B1297" s="6">
        <f>TITRES_STAT!D1300</f>
        <v>4.7709999999999999</v>
      </c>
      <c r="C1297" s="2">
        <f t="shared" si="157"/>
        <v>-3.3100000000000129E-2</v>
      </c>
      <c r="D1297" s="2">
        <f t="shared" si="158"/>
        <v>4.8346200000000001</v>
      </c>
      <c r="E1297" s="2">
        <f t="shared" si="160"/>
        <v>4.8591399999999991</v>
      </c>
      <c r="F1297" s="2">
        <f t="shared" si="153"/>
        <v>4.8624500000000008</v>
      </c>
      <c r="G1297" s="2">
        <f t="shared" si="155"/>
        <v>4.7654379999999996</v>
      </c>
      <c r="H1297" s="2">
        <f t="shared" si="159"/>
        <v>4.5328939999999953</v>
      </c>
      <c r="I1297" s="2">
        <f t="array" ref="I1297">SUMPRODUCT(B1281:B1300, (ROW(B1281:B1300)-ROW(B1281)+1)) / (20*21/2)</f>
        <v>4.8102042857142857</v>
      </c>
      <c r="J1297" s="2">
        <f t="shared" si="154"/>
        <v>4.8374507601209613</v>
      </c>
      <c r="K1297" s="2">
        <f t="shared" si="156"/>
        <v>4.7828994398270774</v>
      </c>
    </row>
    <row r="1298" spans="1:11" ht="13.5" x14ac:dyDescent="0.25">
      <c r="A1298" s="3">
        <f>TITRES_STAT!B1301</f>
        <v>43899</v>
      </c>
      <c r="B1298" s="6">
        <f>TITRES_STAT!D1301</f>
        <v>4.665</v>
      </c>
      <c r="C1298" s="2">
        <f t="shared" si="157"/>
        <v>-0.10599999999999987</v>
      </c>
      <c r="D1298" s="2">
        <f t="shared" si="158"/>
        <v>4.7908799999999996</v>
      </c>
      <c r="E1298" s="2">
        <f t="shared" si="160"/>
        <v>4.8346199999999993</v>
      </c>
      <c r="F1298" s="2">
        <f t="shared" si="153"/>
        <v>4.8571500000000007</v>
      </c>
      <c r="G1298" s="2">
        <f t="shared" si="155"/>
        <v>4.766233999999999</v>
      </c>
      <c r="H1298" s="2">
        <f t="shared" si="159"/>
        <v>4.5358174999999958</v>
      </c>
      <c r="I1298" s="2">
        <f t="array" ref="I1298">SUMPRODUCT(B1282:B1301, (ROW(B1282:B1301)-ROW(B1282)+1)) / (20*21/2)</f>
        <v>4.7889995238095233</v>
      </c>
      <c r="J1298" s="2">
        <f t="shared" si="154"/>
        <v>4.8210268782046786</v>
      </c>
      <c r="K1298" s="2">
        <f t="shared" si="156"/>
        <v>4.7782759323828783</v>
      </c>
    </row>
    <row r="1299" spans="1:11" ht="13.5" x14ac:dyDescent="0.25">
      <c r="A1299" s="3">
        <f>TITRES_STAT!B1302</f>
        <v>43900</v>
      </c>
      <c r="B1299" s="6">
        <f>TITRES_STAT!D1302</f>
        <v>4.6384999999999996</v>
      </c>
      <c r="C1299" s="2">
        <f t="shared" si="157"/>
        <v>-2.6500000000000412E-2</v>
      </c>
      <c r="D1299" s="2">
        <f t="shared" si="158"/>
        <v>4.7445000000000004</v>
      </c>
      <c r="E1299" s="2">
        <f t="shared" si="160"/>
        <v>4.8094400000000004</v>
      </c>
      <c r="F1299" s="2">
        <f t="shared" si="153"/>
        <v>4.8478750000000002</v>
      </c>
      <c r="G1299" s="2">
        <f t="shared" si="155"/>
        <v>4.7663659999999988</v>
      </c>
      <c r="H1299" s="2">
        <f t="shared" si="159"/>
        <v>4.5387339999999963</v>
      </c>
      <c r="I1299" s="2">
        <f t="array" ref="I1299">SUMPRODUCT(B1283:B1302, (ROW(B1283:B1302)-ROW(B1283)+1)) / (20*21/2)</f>
        <v>4.7552657142857147</v>
      </c>
      <c r="J1299" s="2">
        <f t="shared" si="154"/>
        <v>4.8036433659947093</v>
      </c>
      <c r="K1299" s="2">
        <f t="shared" si="156"/>
        <v>4.7727945232698241</v>
      </c>
    </row>
    <row r="1300" spans="1:11" ht="13.5" x14ac:dyDescent="0.25">
      <c r="A1300" s="3">
        <f>TITRES_STAT!B1303</f>
        <v>43901</v>
      </c>
      <c r="B1300" s="6">
        <f>TITRES_STAT!D1303</f>
        <v>4.7577999999999996</v>
      </c>
      <c r="C1300" s="2">
        <f t="shared" si="157"/>
        <v>0.11929999999999996</v>
      </c>
      <c r="D1300" s="2">
        <f t="shared" si="158"/>
        <v>4.7272799999999995</v>
      </c>
      <c r="E1300" s="2">
        <f t="shared" si="160"/>
        <v>4.7948700000000004</v>
      </c>
      <c r="F1300" s="2">
        <f t="shared" ref="F1300:F1363" si="161">AVERAGE(B1281:B1300)</f>
        <v>4.8412500000000005</v>
      </c>
      <c r="G1300" s="2">
        <f t="shared" si="155"/>
        <v>4.7694159999999997</v>
      </c>
      <c r="H1300" s="2">
        <f t="shared" si="159"/>
        <v>4.5422469999999961</v>
      </c>
      <c r="I1300" s="2">
        <f t="array" ref="I1300">SUMPRODUCT(B1284:B1303, (ROW(B1284:B1303)-ROW(B1284)+1)) / (20*21/2)</f>
        <v>4.7015604761904761</v>
      </c>
      <c r="J1300" s="2">
        <f t="shared" si="154"/>
        <v>4.7992773311380708</v>
      </c>
      <c r="K1300" s="2">
        <f t="shared" si="156"/>
        <v>4.7722065027494391</v>
      </c>
    </row>
    <row r="1301" spans="1:11" ht="13.5" x14ac:dyDescent="0.25">
      <c r="A1301" s="3">
        <f>TITRES_STAT!B1304</f>
        <v>43902</v>
      </c>
      <c r="B1301" s="6">
        <f>TITRES_STAT!D1304</f>
        <v>4.6185999999999998</v>
      </c>
      <c r="C1301" s="2">
        <f t="shared" si="157"/>
        <v>-0.13919999999999977</v>
      </c>
      <c r="D1301" s="2">
        <f t="shared" si="158"/>
        <v>4.6901799999999998</v>
      </c>
      <c r="E1301" s="2">
        <f t="shared" si="160"/>
        <v>4.769029999999999</v>
      </c>
      <c r="F1301" s="2">
        <f t="shared" si="161"/>
        <v>4.8270050000000007</v>
      </c>
      <c r="G1301" s="2">
        <f t="shared" si="155"/>
        <v>4.7692839999999999</v>
      </c>
      <c r="H1301" s="2">
        <f t="shared" si="159"/>
        <v>4.5450639999999956</v>
      </c>
      <c r="I1301" s="2">
        <f t="array" ref="I1301">SUMPRODUCT(B1285:B1304, (ROW(B1285:B1304)-ROW(B1285)+1)) / (20*21/2)</f>
        <v>4.6333438095238098</v>
      </c>
      <c r="J1301" s="2">
        <f t="shared" ref="J1301:J1364" si="162">$J$4*B1301+J1300*(1-$J$4)</f>
        <v>4.7820699662677786</v>
      </c>
      <c r="K1301" s="2">
        <f t="shared" si="156"/>
        <v>4.7661827183278929</v>
      </c>
    </row>
    <row r="1302" spans="1:11" ht="13.5" x14ac:dyDescent="0.25">
      <c r="A1302" s="3">
        <f>TITRES_STAT!B1305</f>
        <v>43903</v>
      </c>
      <c r="B1302" s="6">
        <f>TITRES_STAT!D1305</f>
        <v>4.4728000000000003</v>
      </c>
      <c r="C1302" s="2">
        <f t="shared" si="157"/>
        <v>-0.14579999999999949</v>
      </c>
      <c r="D1302" s="2">
        <f t="shared" si="158"/>
        <v>4.6305399999999999</v>
      </c>
      <c r="E1302" s="2">
        <f t="shared" si="160"/>
        <v>4.7325799999999996</v>
      </c>
      <c r="F1302" s="2">
        <f t="shared" si="161"/>
        <v>4.804805</v>
      </c>
      <c r="G1302" s="2">
        <f t="shared" si="155"/>
        <v>4.7664999999999997</v>
      </c>
      <c r="H1302" s="2">
        <f t="shared" si="159"/>
        <v>4.5471519999999961</v>
      </c>
      <c r="I1302" s="2">
        <f t="array" ref="I1302">SUMPRODUCT(B1286:B1305, (ROW(B1286:B1305)-ROW(B1286)+1)) / (20*21/2)</f>
        <v>4.5783171428571432</v>
      </c>
      <c r="J1302" s="2">
        <f t="shared" si="162"/>
        <v>4.752615683766086</v>
      </c>
      <c r="K1302" s="2">
        <f t="shared" si="156"/>
        <v>4.7546775136875841</v>
      </c>
    </row>
    <row r="1303" spans="1:11" ht="13.5" x14ac:dyDescent="0.25">
      <c r="A1303" s="3">
        <f>TITRES_STAT!B1306</f>
        <v>43906</v>
      </c>
      <c r="B1303" s="6">
        <f>TITRES_STAT!D1306</f>
        <v>4.2408999999999999</v>
      </c>
      <c r="C1303" s="2">
        <f t="shared" si="157"/>
        <v>-0.23190000000000044</v>
      </c>
      <c r="D1303" s="2">
        <f t="shared" si="158"/>
        <v>4.5457200000000002</v>
      </c>
      <c r="E1303" s="2">
        <f t="shared" si="160"/>
        <v>4.6683000000000003</v>
      </c>
      <c r="F1303" s="2">
        <f t="shared" si="161"/>
        <v>4.7716750000000001</v>
      </c>
      <c r="G1303" s="2">
        <f t="shared" si="155"/>
        <v>4.7593439999999996</v>
      </c>
      <c r="H1303" s="2">
        <f t="shared" si="159"/>
        <v>4.5480804999999958</v>
      </c>
      <c r="I1303" s="2">
        <f t="array" ref="I1303">SUMPRODUCT(B1287:B1306, (ROW(B1287:B1306)-ROW(B1287)+1)) / (20*21/2)</f>
        <v>4.5277976190476181</v>
      </c>
      <c r="J1303" s="2">
        <f t="shared" si="162"/>
        <v>4.7038808567407449</v>
      </c>
      <c r="K1303" s="2">
        <f t="shared" si="156"/>
        <v>4.7345293758959137</v>
      </c>
    </row>
    <row r="1304" spans="1:11" ht="13.5" x14ac:dyDescent="0.25">
      <c r="A1304" s="3">
        <f>TITRES_STAT!B1307</f>
        <v>43907</v>
      </c>
      <c r="B1304" s="6">
        <f>TITRES_STAT!D1307</f>
        <v>4.0553999999999997</v>
      </c>
      <c r="C1304" s="2">
        <f t="shared" si="157"/>
        <v>-0.18550000000000022</v>
      </c>
      <c r="D1304" s="2">
        <f t="shared" si="158"/>
        <v>4.4291</v>
      </c>
      <c r="E1304" s="2">
        <f t="shared" si="160"/>
        <v>4.5868000000000002</v>
      </c>
      <c r="F1304" s="2">
        <f t="shared" si="161"/>
        <v>4.7325800000000005</v>
      </c>
      <c r="G1304" s="2">
        <f t="shared" si="155"/>
        <v>4.747814</v>
      </c>
      <c r="H1304" s="2">
        <f t="shared" si="159"/>
        <v>4.5477669999999959</v>
      </c>
      <c r="I1304" s="2">
        <f t="array" ref="I1304">SUMPRODUCT(B1288:B1307, (ROW(B1288:B1307)-ROW(B1288)+1)) / (20*21/2)</f>
        <v>4.4798680952380954</v>
      </c>
      <c r="J1304" s="2">
        <f t="shared" si="162"/>
        <v>4.6421207751463882</v>
      </c>
      <c r="K1304" s="2">
        <f t="shared" si="156"/>
        <v>4.7078968513509762</v>
      </c>
    </row>
    <row r="1305" spans="1:11" ht="13.5" x14ac:dyDescent="0.25">
      <c r="A1305" s="3">
        <f>TITRES_STAT!B1308</f>
        <v>43908</v>
      </c>
      <c r="B1305" s="6">
        <f>TITRES_STAT!D1308</f>
        <v>4.1547999999999998</v>
      </c>
      <c r="C1305" s="2">
        <f t="shared" si="157"/>
        <v>9.9400000000000155E-2</v>
      </c>
      <c r="D1305" s="2">
        <f t="shared" si="158"/>
        <v>4.3084999999999996</v>
      </c>
      <c r="E1305" s="2">
        <f t="shared" si="160"/>
        <v>4.5178899999999995</v>
      </c>
      <c r="F1305" s="2">
        <f t="shared" si="161"/>
        <v>4.698455</v>
      </c>
      <c r="G1305" s="2">
        <f t="shared" si="155"/>
        <v>4.7374779999999994</v>
      </c>
      <c r="H1305" s="2">
        <f t="shared" si="159"/>
        <v>4.5481079999999956</v>
      </c>
      <c r="I1305" s="2">
        <f t="array" ref="I1305">SUMPRODUCT(B1289:B1308, (ROW(B1289:B1308)-ROW(B1289)+1)) / (20*21/2)</f>
        <v>4.4337033333333329</v>
      </c>
      <c r="J1305" s="2">
        <f t="shared" si="162"/>
        <v>4.5957092727514937</v>
      </c>
      <c r="K1305" s="2">
        <f t="shared" si="156"/>
        <v>4.6862067787489767</v>
      </c>
    </row>
    <row r="1306" spans="1:11" ht="13.5" x14ac:dyDescent="0.25">
      <c r="A1306" s="3">
        <f>TITRES_STAT!B1309</f>
        <v>43909</v>
      </c>
      <c r="B1306" s="6">
        <f>TITRES_STAT!D1309</f>
        <v>4.1680000000000001</v>
      </c>
      <c r="C1306" s="2">
        <f t="shared" si="157"/>
        <v>1.3200000000000323E-2</v>
      </c>
      <c r="D1306" s="2">
        <f t="shared" si="158"/>
        <v>4.2183799999999989</v>
      </c>
      <c r="E1306" s="2">
        <f t="shared" si="160"/>
        <v>4.4542799999999998</v>
      </c>
      <c r="F1306" s="2">
        <f t="shared" si="161"/>
        <v>4.6646600000000005</v>
      </c>
      <c r="G1306" s="2">
        <f t="shared" si="155"/>
        <v>4.7275379999999982</v>
      </c>
      <c r="H1306" s="2">
        <f t="shared" si="159"/>
        <v>4.548043499999995</v>
      </c>
      <c r="I1306" s="2">
        <f t="array" ref="I1306">SUMPRODUCT(B1290:B1309, (ROW(B1290:B1309)-ROW(B1290)+1)) / (20*21/2)</f>
        <v>4.3924657142857146</v>
      </c>
      <c r="J1306" s="2">
        <f t="shared" si="162"/>
        <v>4.5549750562989697</v>
      </c>
      <c r="K1306" s="2">
        <f t="shared" si="156"/>
        <v>4.6658849442882326</v>
      </c>
    </row>
    <row r="1307" spans="1:11" ht="13.5" x14ac:dyDescent="0.25">
      <c r="A1307" s="3">
        <f>TITRES_STAT!B1310</f>
        <v>43913</v>
      </c>
      <c r="B1307" s="6">
        <f>TITRES_STAT!D1310</f>
        <v>4.1614000000000004</v>
      </c>
      <c r="C1307" s="2">
        <f t="shared" si="157"/>
        <v>-6.5999999999997172E-3</v>
      </c>
      <c r="D1307" s="2">
        <f t="shared" si="158"/>
        <v>4.1561000000000003</v>
      </c>
      <c r="E1307" s="2">
        <f t="shared" si="160"/>
        <v>4.3933200000000001</v>
      </c>
      <c r="F1307" s="2">
        <f t="shared" si="161"/>
        <v>4.6262300000000005</v>
      </c>
      <c r="G1307" s="2">
        <f t="shared" si="155"/>
        <v>4.7173339999999984</v>
      </c>
      <c r="H1307" s="2">
        <f t="shared" si="159"/>
        <v>4.5480714999999963</v>
      </c>
      <c r="I1307" s="2">
        <f t="array" ref="I1307">SUMPRODUCT(B1291:B1310, (ROW(B1291:B1310)-ROW(B1291)+1)) / (20*21/2)</f>
        <v>4.3553590476190474</v>
      </c>
      <c r="J1307" s="2">
        <f t="shared" si="162"/>
        <v>4.5174917176038294</v>
      </c>
      <c r="K1307" s="2">
        <f t="shared" si="156"/>
        <v>4.6461012209828123</v>
      </c>
    </row>
    <row r="1308" spans="1:11" ht="13.5" x14ac:dyDescent="0.25">
      <c r="A1308" s="3">
        <f>TITRES_STAT!B1311</f>
        <v>43914</v>
      </c>
      <c r="B1308" s="6">
        <f>TITRES_STAT!D1311</f>
        <v>4.1414999999999997</v>
      </c>
      <c r="C1308" s="2">
        <f t="shared" si="157"/>
        <v>-1.9900000000000695E-2</v>
      </c>
      <c r="D1308" s="2">
        <f t="shared" si="158"/>
        <v>4.1362199999999998</v>
      </c>
      <c r="E1308" s="2">
        <f t="shared" si="160"/>
        <v>4.3409700000000004</v>
      </c>
      <c r="F1308" s="2">
        <f t="shared" si="161"/>
        <v>4.5877949999999998</v>
      </c>
      <c r="G1308" s="2">
        <f t="shared" si="155"/>
        <v>4.7063339999999991</v>
      </c>
      <c r="H1308" s="2">
        <f t="shared" si="159"/>
        <v>4.5478114999999955</v>
      </c>
      <c r="I1308" s="2">
        <f t="array" ref="I1308">SUMPRODUCT(B1292:B1311, (ROW(B1292:B1311)-ROW(B1292)+1)) / (20*21/2)</f>
        <v>4.3135766666666662</v>
      </c>
      <c r="J1308" s="2">
        <f t="shared" si="162"/>
        <v>4.4816829825939415</v>
      </c>
      <c r="K1308" s="2">
        <f t="shared" si="156"/>
        <v>4.6263129378070156</v>
      </c>
    </row>
    <row r="1309" spans="1:11" ht="13.5" x14ac:dyDescent="0.25">
      <c r="A1309" s="3">
        <f>TITRES_STAT!B1312</f>
        <v>43915</v>
      </c>
      <c r="B1309" s="6">
        <f>TITRES_STAT!D1312</f>
        <v>4.1547999999999998</v>
      </c>
      <c r="C1309" s="2">
        <f t="shared" si="157"/>
        <v>1.330000000000009E-2</v>
      </c>
      <c r="D1309" s="2">
        <f t="shared" si="158"/>
        <v>4.1561000000000003</v>
      </c>
      <c r="E1309" s="2">
        <f t="shared" si="160"/>
        <v>4.2926000000000002</v>
      </c>
      <c r="F1309" s="2">
        <f t="shared" si="161"/>
        <v>4.5510199999999994</v>
      </c>
      <c r="G1309" s="2">
        <f t="shared" si="155"/>
        <v>4.6953359999999993</v>
      </c>
      <c r="H1309" s="2">
        <f t="shared" si="159"/>
        <v>4.547649499999995</v>
      </c>
      <c r="I1309" s="2">
        <f t="array" ref="I1309">SUMPRODUCT(B1293:B1312, (ROW(B1293:B1312)-ROW(B1293)+1)) / (20*21/2)</f>
        <v>4.2686695238095247</v>
      </c>
      <c r="J1309" s="2">
        <f t="shared" si="162"/>
        <v>4.4505512699659464</v>
      </c>
      <c r="K1309" s="2">
        <f t="shared" si="156"/>
        <v>4.6078222343636028</v>
      </c>
    </row>
    <row r="1310" spans="1:11" ht="13.5" x14ac:dyDescent="0.25">
      <c r="A1310" s="3">
        <f>TITRES_STAT!B1313</f>
        <v>43916</v>
      </c>
      <c r="B1310" s="6">
        <f>TITRES_STAT!D1313</f>
        <v>4.1614000000000004</v>
      </c>
      <c r="C1310" s="2">
        <f t="shared" si="157"/>
        <v>6.6000000000006054E-3</v>
      </c>
      <c r="D1310" s="2">
        <f t="shared" si="158"/>
        <v>4.1574200000000001</v>
      </c>
      <c r="E1310" s="2">
        <f t="shared" si="160"/>
        <v>4.2329600000000003</v>
      </c>
      <c r="F1310" s="2">
        <f t="shared" si="161"/>
        <v>4.5139149999999999</v>
      </c>
      <c r="G1310" s="2">
        <f t="shared" si="155"/>
        <v>4.6851319999999985</v>
      </c>
      <c r="H1310" s="2">
        <f t="shared" si="159"/>
        <v>4.5479604999999959</v>
      </c>
      <c r="I1310" s="2">
        <f t="array" ref="I1310">SUMPRODUCT(B1294:B1313, (ROW(B1294:B1313)-ROW(B1294)+1)) / (20*21/2)</f>
        <v>4.2372052380952381</v>
      </c>
      <c r="J1310" s="2">
        <f t="shared" si="162"/>
        <v>4.4230130537787131</v>
      </c>
      <c r="K1310" s="2">
        <f t="shared" si="156"/>
        <v>4.5903154800748345</v>
      </c>
    </row>
    <row r="1311" spans="1:11" ht="13.5" x14ac:dyDescent="0.25">
      <c r="A1311" s="3">
        <f>TITRES_STAT!B1314</f>
        <v>43917</v>
      </c>
      <c r="B1311" s="6">
        <f>TITRES_STAT!D1314</f>
        <v>4.0751999999999997</v>
      </c>
      <c r="C1311" s="2">
        <f t="shared" si="157"/>
        <v>-8.620000000000072E-2</v>
      </c>
      <c r="D1311" s="2">
        <f t="shared" si="158"/>
        <v>4.1388600000000002</v>
      </c>
      <c r="E1311" s="2">
        <f t="shared" si="160"/>
        <v>4.1786200000000004</v>
      </c>
      <c r="F1311" s="2">
        <f t="shared" si="161"/>
        <v>4.4738249999999997</v>
      </c>
      <c r="G1311" s="2">
        <f t="shared" si="155"/>
        <v>4.6738659999999994</v>
      </c>
      <c r="H1311" s="2">
        <f t="shared" si="159"/>
        <v>4.5480604999999956</v>
      </c>
      <c r="I1311" s="2">
        <f t="array" ref="I1311">SUMPRODUCT(B1295:B1314, (ROW(B1295:B1314)-ROW(B1295)+1)) / (20*21/2)</f>
        <v>4.2195695238095237</v>
      </c>
      <c r="J1311" s="2">
        <f t="shared" si="162"/>
        <v>4.3898880010378836</v>
      </c>
      <c r="K1311" s="2">
        <f t="shared" si="156"/>
        <v>4.5701148730130763</v>
      </c>
    </row>
    <row r="1312" spans="1:11" ht="13.5" x14ac:dyDescent="0.25">
      <c r="A1312" s="3">
        <f>TITRES_STAT!B1315</f>
        <v>43920</v>
      </c>
      <c r="B1312" s="6">
        <f>TITRES_STAT!D1315</f>
        <v>4.0023</v>
      </c>
      <c r="C1312" s="2">
        <f t="shared" si="157"/>
        <v>-7.2899999999999743E-2</v>
      </c>
      <c r="D1312" s="2">
        <f t="shared" si="158"/>
        <v>4.1070399999999996</v>
      </c>
      <c r="E1312" s="2">
        <f t="shared" si="160"/>
        <v>4.13157</v>
      </c>
      <c r="F1312" s="2">
        <f t="shared" si="161"/>
        <v>4.4320749999999993</v>
      </c>
      <c r="G1312" s="2">
        <f t="shared" si="155"/>
        <v>4.6598179999999987</v>
      </c>
      <c r="H1312" s="2">
        <f t="shared" si="159"/>
        <v>4.5474814999999964</v>
      </c>
      <c r="I1312" s="2">
        <f t="array" ref="I1312">SUMPRODUCT(B1296:B1315, (ROW(B1296:B1315)-ROW(B1296)+1)) / (20*21/2)</f>
        <v>4.1956223809523809</v>
      </c>
      <c r="J1312" s="2">
        <f t="shared" si="162"/>
        <v>4.352974858081895</v>
      </c>
      <c r="K1312" s="2">
        <f t="shared" si="156"/>
        <v>4.5478476230909948</v>
      </c>
    </row>
    <row r="1313" spans="1:11" ht="13.5" x14ac:dyDescent="0.25">
      <c r="A1313" s="3">
        <f>TITRES_STAT!B1316</f>
        <v>43921</v>
      </c>
      <c r="B1313" s="6">
        <f>TITRES_STAT!D1316</f>
        <v>4.1017000000000001</v>
      </c>
      <c r="C1313" s="2">
        <f t="shared" si="157"/>
        <v>9.9400000000000155E-2</v>
      </c>
      <c r="D1313" s="2">
        <f t="shared" si="158"/>
        <v>4.0990800000000007</v>
      </c>
      <c r="E1313" s="2">
        <f t="shared" si="160"/>
        <v>4.1176500000000003</v>
      </c>
      <c r="F1313" s="2">
        <f t="shared" si="161"/>
        <v>4.3929749999999999</v>
      </c>
      <c r="G1313" s="2">
        <f t="shared" si="155"/>
        <v>4.6477579999999987</v>
      </c>
      <c r="H1313" s="2">
        <f t="shared" si="159"/>
        <v>4.547367999999997</v>
      </c>
      <c r="I1313" s="2">
        <f t="array" ref="I1313">SUMPRODUCT(B1297:B1316, (ROW(B1297:B1316)-ROW(B1297)+1)) / (20*21/2)</f>
        <v>4.1707585714285722</v>
      </c>
      <c r="J1313" s="2">
        <f t="shared" si="162"/>
        <v>4.3290439192169528</v>
      </c>
      <c r="K1313" s="2">
        <f t="shared" si="156"/>
        <v>4.5303516378717399</v>
      </c>
    </row>
    <row r="1314" spans="1:11" ht="13.5" x14ac:dyDescent="0.25">
      <c r="A1314" s="3">
        <f>TITRES_STAT!B1317</f>
        <v>43922</v>
      </c>
      <c r="B1314" s="6">
        <f>TITRES_STAT!D1317</f>
        <v>4.2077999999999998</v>
      </c>
      <c r="C1314" s="2">
        <f t="shared" si="157"/>
        <v>0.10609999999999964</v>
      </c>
      <c r="D1314" s="2">
        <f t="shared" si="158"/>
        <v>4.1096799999999991</v>
      </c>
      <c r="E1314" s="2">
        <f t="shared" si="160"/>
        <v>4.1328900000000006</v>
      </c>
      <c r="F1314" s="2">
        <f t="shared" si="161"/>
        <v>4.359845</v>
      </c>
      <c r="G1314" s="2">
        <f t="shared" si="155"/>
        <v>4.6366259999999979</v>
      </c>
      <c r="H1314" s="2">
        <f t="shared" si="159"/>
        <v>4.5479739999999964</v>
      </c>
      <c r="I1314" s="2">
        <f t="array" ref="I1314">SUMPRODUCT(B1298:B1317, (ROW(B1298:B1317)-ROW(B1298)+1)) / (20*21/2)</f>
        <v>4.1506857142857143</v>
      </c>
      <c r="J1314" s="2">
        <f t="shared" si="162"/>
        <v>4.3174968792915287</v>
      </c>
      <c r="K1314" s="2">
        <f t="shared" si="156"/>
        <v>4.5177025540336322</v>
      </c>
    </row>
    <row r="1315" spans="1:11" ht="13.5" x14ac:dyDescent="0.25">
      <c r="A1315" s="3">
        <f>TITRES_STAT!B1318</f>
        <v>43923</v>
      </c>
      <c r="B1315" s="6">
        <f>TITRES_STAT!D1318</f>
        <v>4.1083999999999996</v>
      </c>
      <c r="C1315" s="2">
        <f t="shared" si="157"/>
        <v>-9.9400000000000155E-2</v>
      </c>
      <c r="D1315" s="2">
        <f t="shared" si="158"/>
        <v>4.0990799999999998</v>
      </c>
      <c r="E1315" s="2">
        <f t="shared" si="160"/>
        <v>4.1282499999999995</v>
      </c>
      <c r="F1315" s="2">
        <f t="shared" si="161"/>
        <v>4.3230700000000004</v>
      </c>
      <c r="G1315" s="2">
        <f t="shared" si="155"/>
        <v>4.6240359999999976</v>
      </c>
      <c r="H1315" s="2">
        <f t="shared" si="159"/>
        <v>4.5481769999999964</v>
      </c>
      <c r="I1315" s="2">
        <f t="array" ref="I1315">SUMPRODUCT(B1299:B1318, (ROW(B1299:B1318)-ROW(B1299)+1)) / (20*21/2)</f>
        <v>4.1402404761904767</v>
      </c>
      <c r="J1315" s="2">
        <f t="shared" si="162"/>
        <v>4.2975828907875737</v>
      </c>
      <c r="K1315" s="2">
        <f t="shared" si="156"/>
        <v>4.5016514734832942</v>
      </c>
    </row>
    <row r="1316" spans="1:11" ht="13.5" x14ac:dyDescent="0.25">
      <c r="A1316" s="3">
        <f>TITRES_STAT!B1319</f>
        <v>43924</v>
      </c>
      <c r="B1316" s="6">
        <f>TITRES_STAT!D1319</f>
        <v>4.0620000000000003</v>
      </c>
      <c r="C1316" s="2">
        <f t="shared" si="157"/>
        <v>-4.6399999999999331E-2</v>
      </c>
      <c r="D1316" s="2">
        <f t="shared" si="158"/>
        <v>4.0964399999999994</v>
      </c>
      <c r="E1316" s="2">
        <f t="shared" si="160"/>
        <v>4.1176500000000003</v>
      </c>
      <c r="F1316" s="2">
        <f t="shared" si="161"/>
        <v>4.285965</v>
      </c>
      <c r="G1316" s="2">
        <f t="shared" si="155"/>
        <v>4.6105179999999981</v>
      </c>
      <c r="H1316" s="2">
        <f t="shared" si="159"/>
        <v>4.548053999999996</v>
      </c>
      <c r="I1316" s="2">
        <f t="array" ref="I1316">SUMPRODUCT(B1300:B1319, (ROW(B1300:B1319)-ROW(B1300)+1)) / (20*21/2)</f>
        <v>4.1322880952380956</v>
      </c>
      <c r="J1316" s="2">
        <f t="shared" si="162"/>
        <v>4.2751464249982813</v>
      </c>
      <c r="K1316" s="2">
        <f t="shared" si="156"/>
        <v>4.4844102392290477</v>
      </c>
    </row>
    <row r="1317" spans="1:11" ht="13.5" x14ac:dyDescent="0.25">
      <c r="A1317" s="3">
        <f>TITRES_STAT!B1320</f>
        <v>43927</v>
      </c>
      <c r="B1317" s="6">
        <f>TITRES_STAT!D1320</f>
        <v>4.0751999999999997</v>
      </c>
      <c r="C1317" s="2">
        <f t="shared" si="157"/>
        <v>1.3199999999999434E-2</v>
      </c>
      <c r="D1317" s="2">
        <f t="shared" si="158"/>
        <v>4.1110199999999999</v>
      </c>
      <c r="E1317" s="2">
        <f t="shared" si="160"/>
        <v>4.1090299999999989</v>
      </c>
      <c r="F1317" s="2">
        <f t="shared" si="161"/>
        <v>4.2511749999999999</v>
      </c>
      <c r="G1317" s="2">
        <f t="shared" si="155"/>
        <v>4.5972639999999982</v>
      </c>
      <c r="H1317" s="2">
        <f t="shared" si="159"/>
        <v>4.5479969999999961</v>
      </c>
      <c r="I1317" s="2">
        <f t="array" ref="I1317">SUMPRODUCT(B1301:B1320, (ROW(B1301:B1320)-ROW(B1301)+1)) / (20*21/2)</f>
        <v>4.1267023809523815</v>
      </c>
      <c r="J1317" s="2">
        <f t="shared" si="162"/>
        <v>4.2561039083317782</v>
      </c>
      <c r="K1317" s="2">
        <f t="shared" si="156"/>
        <v>4.4683627788671245</v>
      </c>
    </row>
    <row r="1318" spans="1:11" ht="13.5" x14ac:dyDescent="0.25">
      <c r="A1318" s="3">
        <f>TITRES_STAT!B1321</f>
        <v>43928</v>
      </c>
      <c r="B1318" s="6">
        <f>TITRES_STAT!D1321</f>
        <v>4.1414999999999997</v>
      </c>
      <c r="C1318" s="2">
        <f t="shared" si="157"/>
        <v>6.6300000000000026E-2</v>
      </c>
      <c r="D1318" s="2">
        <f t="shared" si="158"/>
        <v>4.1189799999999996</v>
      </c>
      <c r="E1318" s="2">
        <f t="shared" si="160"/>
        <v>4.1090300000000006</v>
      </c>
      <c r="F1318" s="2">
        <f t="shared" si="161"/>
        <v>4.2249999999999996</v>
      </c>
      <c r="G1318" s="2">
        <f t="shared" si="155"/>
        <v>4.5840119999999986</v>
      </c>
      <c r="H1318" s="2">
        <f t="shared" si="159"/>
        <v>4.5483339999999961</v>
      </c>
      <c r="I1318" s="2">
        <f t="array" ref="I1318">SUMPRODUCT(B1302:B1321, (ROW(B1302:B1321)-ROW(B1302)+1)) / (20*21/2)</f>
        <v>4.1253180952380948</v>
      </c>
      <c r="J1318" s="2">
        <f t="shared" si="162"/>
        <v>4.2451892503954181</v>
      </c>
      <c r="K1318" s="2">
        <f t="shared" si="156"/>
        <v>4.4555446306762567</v>
      </c>
    </row>
    <row r="1319" spans="1:11" ht="13.5" x14ac:dyDescent="0.25">
      <c r="A1319" s="3">
        <f>TITRES_STAT!B1322</f>
        <v>43929</v>
      </c>
      <c r="B1319" s="6">
        <f>TITRES_STAT!D1322</f>
        <v>4.1414999999999997</v>
      </c>
      <c r="C1319" s="2">
        <f t="shared" si="157"/>
        <v>0</v>
      </c>
      <c r="D1319" s="2">
        <f t="shared" si="158"/>
        <v>4.1057199999999998</v>
      </c>
      <c r="E1319" s="2">
        <f t="shared" si="160"/>
        <v>4.1076999999999995</v>
      </c>
      <c r="F1319" s="2">
        <f t="shared" si="161"/>
        <v>4.2001499999999989</v>
      </c>
      <c r="G1319" s="2">
        <f t="shared" si="155"/>
        <v>4.5714219999999992</v>
      </c>
      <c r="H1319" s="2">
        <f t="shared" si="159"/>
        <v>4.5487654999999956</v>
      </c>
      <c r="I1319" s="2">
        <f t="array" ref="I1319">SUMPRODUCT(B1303:B1322, (ROW(B1303:B1322)-ROW(B1303)+1)) / (20*21/2)</f>
        <v>4.1217233333333327</v>
      </c>
      <c r="J1319" s="2">
        <f t="shared" si="162"/>
        <v>4.2353140836910921</v>
      </c>
      <c r="K1319" s="2">
        <f t="shared" si="156"/>
        <v>4.4432291549634622</v>
      </c>
    </row>
    <row r="1320" spans="1:11" ht="13.5" x14ac:dyDescent="0.25">
      <c r="A1320" s="3">
        <f>TITRES_STAT!B1323</f>
        <v>43934</v>
      </c>
      <c r="B1320" s="6">
        <f>TITRES_STAT!D1323</f>
        <v>4.1414999999999997</v>
      </c>
      <c r="C1320" s="2">
        <f t="shared" si="157"/>
        <v>0</v>
      </c>
      <c r="D1320" s="2">
        <f t="shared" si="158"/>
        <v>4.1123400000000006</v>
      </c>
      <c r="E1320" s="2">
        <f t="shared" si="160"/>
        <v>4.1057100000000002</v>
      </c>
      <c r="F1320" s="2">
        <f t="shared" si="161"/>
        <v>4.1693349999999985</v>
      </c>
      <c r="G1320" s="2">
        <f t="shared" si="155"/>
        <v>4.5588319999999998</v>
      </c>
      <c r="H1320" s="2">
        <f t="shared" si="159"/>
        <v>4.5487254999999953</v>
      </c>
      <c r="I1320" s="2">
        <f t="array" ref="I1320">SUMPRODUCT(B1304:B1323, (ROW(B1304:B1323)-ROW(B1304)+1)) / (20*21/2)</f>
        <v>4.1217495238095232</v>
      </c>
      <c r="J1320" s="2">
        <f t="shared" si="162"/>
        <v>4.2263794090538456</v>
      </c>
      <c r="K1320" s="2">
        <f t="shared" si="156"/>
        <v>4.4313966390825419</v>
      </c>
    </row>
    <row r="1321" spans="1:11" ht="13.5" x14ac:dyDescent="0.25">
      <c r="A1321" s="3">
        <f>TITRES_STAT!B1324</f>
        <v>43935</v>
      </c>
      <c r="B1321" s="6">
        <f>TITRES_STAT!D1324</f>
        <v>4.1547999999999998</v>
      </c>
      <c r="C1321" s="2">
        <f t="shared" si="157"/>
        <v>1.330000000000009E-2</v>
      </c>
      <c r="D1321" s="2">
        <f t="shared" si="158"/>
        <v>4.1308999999999996</v>
      </c>
      <c r="E1321" s="2">
        <f t="shared" si="160"/>
        <v>4.1136699999999999</v>
      </c>
      <c r="F1321" s="2">
        <f t="shared" si="161"/>
        <v>4.1461449999999989</v>
      </c>
      <c r="G1321" s="2">
        <f t="shared" si="155"/>
        <v>4.5465079999999993</v>
      </c>
      <c r="H1321" s="2">
        <f t="shared" si="159"/>
        <v>4.5488584999999961</v>
      </c>
      <c r="I1321" s="2">
        <f t="array" ref="I1321">SUMPRODUCT(B1305:B1324, (ROW(B1305:B1324)-ROW(B1305)+1)) / (20*21/2)</f>
        <v>4.1141123809523803</v>
      </c>
      <c r="J1321" s="2">
        <f t="shared" si="162"/>
        <v>4.2195623224772882</v>
      </c>
      <c r="K1321" s="2">
        <f t="shared" si="156"/>
        <v>4.4205497120596968</v>
      </c>
    </row>
    <row r="1322" spans="1:11" ht="13.5" x14ac:dyDescent="0.25">
      <c r="A1322" s="3">
        <f>TITRES_STAT!B1325</f>
        <v>43936</v>
      </c>
      <c r="B1322" s="6">
        <f>TITRES_STAT!D1325</f>
        <v>4.1083999999999996</v>
      </c>
      <c r="C1322" s="2">
        <f t="shared" si="157"/>
        <v>-4.6400000000000219E-2</v>
      </c>
      <c r="D1322" s="2">
        <f t="shared" si="158"/>
        <v>4.1375399999999996</v>
      </c>
      <c r="E1322" s="2">
        <f t="shared" si="160"/>
        <v>4.1242800000000006</v>
      </c>
      <c r="F1322" s="2">
        <f t="shared" si="161"/>
        <v>4.1279249999999994</v>
      </c>
      <c r="G1322" s="2">
        <f t="shared" si="155"/>
        <v>4.5339179999999999</v>
      </c>
      <c r="H1322" s="2">
        <f t="shared" si="159"/>
        <v>4.5495214999999964</v>
      </c>
      <c r="I1322" s="2">
        <f t="array" ref="I1322">SUMPRODUCT(B1306:B1325, (ROW(B1306:B1325)-ROW(B1306)+1)) / (20*21/2)</f>
        <v>4.1065385714285707</v>
      </c>
      <c r="J1322" s="2">
        <f t="shared" si="162"/>
        <v>4.2089754346223085</v>
      </c>
      <c r="K1322" s="2">
        <f t="shared" si="156"/>
        <v>4.4083085468808854</v>
      </c>
    </row>
    <row r="1323" spans="1:11" ht="13.5" x14ac:dyDescent="0.25">
      <c r="A1323" s="3">
        <f>TITRES_STAT!B1326</f>
        <v>43937</v>
      </c>
      <c r="B1323" s="6">
        <f>TITRES_STAT!D1326</f>
        <v>4.1281999999999996</v>
      </c>
      <c r="C1323" s="2">
        <f t="shared" si="157"/>
        <v>1.980000000000004E-2</v>
      </c>
      <c r="D1323" s="2">
        <f t="shared" si="158"/>
        <v>4.1348799999999999</v>
      </c>
      <c r="E1323" s="2">
        <f t="shared" si="160"/>
        <v>4.1269299999999998</v>
      </c>
      <c r="F1323" s="2">
        <f t="shared" si="161"/>
        <v>4.1222899999999996</v>
      </c>
      <c r="G1323" s="2">
        <f t="shared" si="155"/>
        <v>4.5210619999999997</v>
      </c>
      <c r="H1323" s="2">
        <f t="shared" si="159"/>
        <v>4.5496204999999961</v>
      </c>
      <c r="I1323" s="2">
        <f t="array" ref="I1323">SUMPRODUCT(B1307:B1326, (ROW(B1307:B1326)-ROW(B1307)+1)) / (20*21/2)</f>
        <v>4.0995014285714282</v>
      </c>
      <c r="J1323" s="2">
        <f t="shared" si="162"/>
        <v>4.2012825360868504</v>
      </c>
      <c r="K1323" s="2">
        <f t="shared" si="156"/>
        <v>4.397323897983596</v>
      </c>
    </row>
    <row r="1324" spans="1:11" ht="13.5" x14ac:dyDescent="0.25">
      <c r="A1324" s="3">
        <f>TITRES_STAT!B1327</f>
        <v>43938</v>
      </c>
      <c r="B1324" s="6">
        <f>TITRES_STAT!D1327</f>
        <v>4.0420999999999996</v>
      </c>
      <c r="C1324" s="2">
        <f t="shared" si="157"/>
        <v>-8.6100000000000065E-2</v>
      </c>
      <c r="D1324" s="2">
        <f t="shared" si="158"/>
        <v>4.1149999999999993</v>
      </c>
      <c r="E1324" s="2">
        <f t="shared" si="160"/>
        <v>4.11036</v>
      </c>
      <c r="F1324" s="2">
        <f t="shared" si="161"/>
        <v>4.1216249999999999</v>
      </c>
      <c r="G1324" s="2">
        <f t="shared" si="155"/>
        <v>4.5068819999999992</v>
      </c>
      <c r="H1324" s="2">
        <f t="shared" si="159"/>
        <v>4.5486929999999965</v>
      </c>
      <c r="I1324" s="2">
        <f t="array" ref="I1324">SUMPRODUCT(B1308:B1327, (ROW(B1308:B1327)-ROW(B1308)+1)) / (20*21/2)</f>
        <v>4.0987399999999994</v>
      </c>
      <c r="J1324" s="2">
        <f t="shared" si="162"/>
        <v>4.1861222945547691</v>
      </c>
      <c r="K1324" s="2">
        <f t="shared" si="156"/>
        <v>4.3833935490430633</v>
      </c>
    </row>
    <row r="1325" spans="1:11" ht="13.5" x14ac:dyDescent="0.25">
      <c r="A1325" s="3">
        <f>TITRES_STAT!B1328</f>
        <v>43941</v>
      </c>
      <c r="B1325" s="6">
        <f>TITRES_STAT!D1328</f>
        <v>4.0420999999999996</v>
      </c>
      <c r="C1325" s="2">
        <f t="shared" si="157"/>
        <v>0</v>
      </c>
      <c r="D1325" s="2">
        <f t="shared" si="158"/>
        <v>4.0951199999999996</v>
      </c>
      <c r="E1325" s="2">
        <f t="shared" si="160"/>
        <v>4.1037300000000005</v>
      </c>
      <c r="F1325" s="2">
        <f t="shared" si="161"/>
        <v>4.1159900000000009</v>
      </c>
      <c r="G1325" s="2">
        <f t="shared" si="155"/>
        <v>4.4929659999999991</v>
      </c>
      <c r="H1325" s="2">
        <f t="shared" si="159"/>
        <v>4.5477654999999961</v>
      </c>
      <c r="I1325" s="2">
        <f t="array" ref="I1325">SUMPRODUCT(B1309:B1328, (ROW(B1309:B1328)-ROW(B1309)+1)) / (20*21/2)</f>
        <v>4.0869104761904751</v>
      </c>
      <c r="J1325" s="2">
        <f t="shared" si="162"/>
        <v>4.1724058855495532</v>
      </c>
      <c r="K1325" s="2">
        <f t="shared" si="156"/>
        <v>4.3700094882962768</v>
      </c>
    </row>
    <row r="1326" spans="1:11" ht="13.5" x14ac:dyDescent="0.25">
      <c r="A1326" s="3">
        <f>TITRES_STAT!B1329</f>
        <v>43942</v>
      </c>
      <c r="B1326" s="6">
        <f>TITRES_STAT!D1329</f>
        <v>4.0420999999999996</v>
      </c>
      <c r="C1326" s="2">
        <f t="shared" si="157"/>
        <v>0</v>
      </c>
      <c r="D1326" s="2">
        <f t="shared" si="158"/>
        <v>4.0725799999999994</v>
      </c>
      <c r="E1326" s="2">
        <f t="shared" si="160"/>
        <v>4.1017399999999995</v>
      </c>
      <c r="F1326" s="2">
        <f t="shared" si="161"/>
        <v>4.1096950000000003</v>
      </c>
      <c r="G1326" s="2">
        <f t="shared" si="155"/>
        <v>4.4797139999999986</v>
      </c>
      <c r="H1326" s="2">
        <f t="shared" si="159"/>
        <v>4.5469369999999971</v>
      </c>
      <c r="I1326" s="2">
        <f t="array" ref="I1326">SUMPRODUCT(B1310:B1329, (ROW(B1310:B1329)-ROW(B1310)+1)) / (20*21/2)</f>
        <v>4.0644761904761904</v>
      </c>
      <c r="J1326" s="2">
        <f t="shared" si="162"/>
        <v>4.1599958012115001</v>
      </c>
      <c r="K1326" s="2">
        <f t="shared" si="156"/>
        <v>4.3571502926768151</v>
      </c>
    </row>
    <row r="1327" spans="1:11" ht="13.5" x14ac:dyDescent="0.25">
      <c r="A1327" s="3">
        <f>TITRES_STAT!B1330</f>
        <v>43943</v>
      </c>
      <c r="B1327" s="6">
        <f>TITRES_STAT!D1330</f>
        <v>4.1017000000000001</v>
      </c>
      <c r="C1327" s="2">
        <f t="shared" si="157"/>
        <v>5.9600000000000541E-2</v>
      </c>
      <c r="D1327" s="2">
        <f t="shared" si="158"/>
        <v>4.0712400000000004</v>
      </c>
      <c r="E1327" s="2">
        <f t="shared" si="160"/>
        <v>4.1043899999999995</v>
      </c>
      <c r="F1327" s="2">
        <f t="shared" si="161"/>
        <v>4.1067099999999996</v>
      </c>
      <c r="G1327" s="2">
        <f t="shared" si="155"/>
        <v>4.4663279999999999</v>
      </c>
      <c r="H1327" s="2">
        <f t="shared" si="159"/>
        <v>4.5457769999999966</v>
      </c>
      <c r="I1327" s="2">
        <f t="array" ref="I1327">SUMPRODUCT(B1311:B1330, (ROW(B1311:B1330)-ROW(B1311)+1)) / (20*21/2)</f>
        <v>4.0326971428571428</v>
      </c>
      <c r="J1327" s="2">
        <f t="shared" si="162"/>
        <v>4.1544438201437384</v>
      </c>
      <c r="K1327" s="2">
        <f t="shared" si="156"/>
        <v>4.3471326341404692</v>
      </c>
    </row>
    <row r="1328" spans="1:11" ht="13.5" x14ac:dyDescent="0.25">
      <c r="A1328" s="3">
        <f>TITRES_STAT!B1331</f>
        <v>43944</v>
      </c>
      <c r="B1328" s="6">
        <f>TITRES_STAT!D1331</f>
        <v>3.9824999999999999</v>
      </c>
      <c r="C1328" s="2">
        <f t="shared" si="157"/>
        <v>-0.11920000000000019</v>
      </c>
      <c r="D1328" s="2">
        <f t="shared" si="158"/>
        <v>4.0420999999999996</v>
      </c>
      <c r="E1328" s="2">
        <f t="shared" si="160"/>
        <v>4.0884899999999993</v>
      </c>
      <c r="F1328" s="2">
        <f t="shared" si="161"/>
        <v>4.0987600000000004</v>
      </c>
      <c r="G1328" s="2">
        <f t="shared" si="155"/>
        <v>4.4505579999999991</v>
      </c>
      <c r="H1328" s="2">
        <f t="shared" si="159"/>
        <v>4.5438224999999974</v>
      </c>
      <c r="I1328" s="2">
        <f t="array" ref="I1328">SUMPRODUCT(B1312:B1331, (ROW(B1312:B1331)-ROW(B1312)+1)) / (20*21/2)</f>
        <v>3.9927795238095238</v>
      </c>
      <c r="J1328" s="2">
        <f t="shared" si="162"/>
        <v>4.1380682182252873</v>
      </c>
      <c r="K1328" s="2">
        <f t="shared" si="156"/>
        <v>4.332833315154569</v>
      </c>
    </row>
    <row r="1329" spans="1:11" ht="13.5" x14ac:dyDescent="0.25">
      <c r="A1329" s="3">
        <f>TITRES_STAT!B1332</f>
        <v>43945</v>
      </c>
      <c r="B1329" s="6">
        <f>TITRES_STAT!D1332</f>
        <v>3.8632</v>
      </c>
      <c r="C1329" s="2">
        <f t="shared" si="157"/>
        <v>-0.11929999999999996</v>
      </c>
      <c r="D1329" s="2">
        <f t="shared" si="158"/>
        <v>4.0063199999999997</v>
      </c>
      <c r="E1329" s="2">
        <f t="shared" si="160"/>
        <v>4.0606599999999995</v>
      </c>
      <c r="F1329" s="2">
        <f t="shared" si="161"/>
        <v>4.0841800000000008</v>
      </c>
      <c r="G1329" s="2">
        <f t="shared" si="155"/>
        <v>4.4313419999999999</v>
      </c>
      <c r="H1329" s="2">
        <f t="shared" si="159"/>
        <v>4.5414369999999975</v>
      </c>
      <c r="I1329" s="2">
        <f t="array" ref="I1329">SUMPRODUCT(B1313:B1332, (ROW(B1313:B1332)-ROW(B1313)+1)) / (20*21/2)</f>
        <v>3.944817619047619</v>
      </c>
      <c r="J1329" s="2">
        <f t="shared" si="162"/>
        <v>4.1118902926800214</v>
      </c>
      <c r="K1329" s="2">
        <f t="shared" si="156"/>
        <v>4.3144163224034093</v>
      </c>
    </row>
    <row r="1330" spans="1:11" ht="13.5" x14ac:dyDescent="0.25">
      <c r="A1330" s="3">
        <f>TITRES_STAT!B1333</f>
        <v>43948</v>
      </c>
      <c r="B1330" s="6">
        <f>TITRES_STAT!D1333</f>
        <v>3.7505000000000002</v>
      </c>
      <c r="C1330" s="2">
        <f t="shared" si="157"/>
        <v>-0.1126999999999998</v>
      </c>
      <c r="D1330" s="2">
        <f t="shared" si="158"/>
        <v>3.9479999999999995</v>
      </c>
      <c r="E1330" s="2">
        <f t="shared" si="160"/>
        <v>4.02156</v>
      </c>
      <c r="F1330" s="2">
        <f t="shared" si="161"/>
        <v>4.0636349999999997</v>
      </c>
      <c r="G1330" s="2">
        <f t="shared" ref="G1330:G1393" si="163">AVERAGE(B1281:B1330)</f>
        <v>4.4085459999999994</v>
      </c>
      <c r="H1330" s="2">
        <f t="shared" si="159"/>
        <v>4.5381564999999968</v>
      </c>
      <c r="I1330" s="2">
        <f t="array" ref="I1330">SUMPRODUCT(B1314:B1333, (ROW(B1314:B1333)-ROW(B1314)+1)) / (20*21/2)</f>
        <v>3.8889690476190477</v>
      </c>
      <c r="J1330" s="2">
        <f t="shared" si="162"/>
        <v>4.0774721695676384</v>
      </c>
      <c r="K1330" s="2">
        <f t="shared" si="156"/>
        <v>4.292301956818962</v>
      </c>
    </row>
    <row r="1331" spans="1:11" ht="13.5" x14ac:dyDescent="0.25">
      <c r="A1331" s="3">
        <f>TITRES_STAT!B1334</f>
        <v>43949</v>
      </c>
      <c r="B1331" s="6">
        <f>TITRES_STAT!D1334</f>
        <v>3.6444999999999999</v>
      </c>
      <c r="C1331" s="2">
        <f t="shared" si="157"/>
        <v>-0.10600000000000032</v>
      </c>
      <c r="D1331" s="2">
        <f t="shared" si="158"/>
        <v>3.8684799999999995</v>
      </c>
      <c r="E1331" s="2">
        <f t="shared" si="160"/>
        <v>3.9705300000000001</v>
      </c>
      <c r="F1331" s="2">
        <f t="shared" si="161"/>
        <v>4.0420999999999996</v>
      </c>
      <c r="G1331" s="2">
        <f t="shared" si="163"/>
        <v>4.3833659999999988</v>
      </c>
      <c r="H1331" s="2">
        <f t="shared" si="159"/>
        <v>4.5342469999999979</v>
      </c>
      <c r="I1331" s="2">
        <f t="array" ref="I1331">SUMPRODUCT(B1315:B1334, (ROW(B1315:B1334)-ROW(B1315)+1)) / (20*21/2)</f>
        <v>3.8438785714285713</v>
      </c>
      <c r="J1331" s="2">
        <f t="shared" si="162"/>
        <v>4.0362367248469111</v>
      </c>
      <c r="K1331" s="2">
        <f t="shared" ref="K1331:K1394" si="164">$K$4*B1331+(1-$K$4)*K1330</f>
        <v>4.2668979585123363</v>
      </c>
    </row>
    <row r="1332" spans="1:11" ht="13.5" x14ac:dyDescent="0.25">
      <c r="A1332" s="3">
        <f>TITRES_STAT!B1335</f>
        <v>43950</v>
      </c>
      <c r="B1332" s="6">
        <f>TITRES_STAT!D1335</f>
        <v>3.5385</v>
      </c>
      <c r="C1332" s="2">
        <f t="shared" si="157"/>
        <v>-0.10599999999999987</v>
      </c>
      <c r="D1332" s="2">
        <f t="shared" si="158"/>
        <v>3.7558400000000001</v>
      </c>
      <c r="E1332" s="2">
        <f t="shared" si="160"/>
        <v>3.9135399999999998</v>
      </c>
      <c r="F1332" s="2">
        <f t="shared" si="161"/>
        <v>4.01891</v>
      </c>
      <c r="G1332" s="2">
        <f t="shared" si="163"/>
        <v>4.3557999999999986</v>
      </c>
      <c r="H1332" s="2">
        <f t="shared" si="159"/>
        <v>4.5299064999999965</v>
      </c>
      <c r="I1332" s="2">
        <f t="array" ref="I1332">SUMPRODUCT(B1316:B1335, (ROW(B1316:B1335)-ROW(B1316)+1)) / (20*21/2)</f>
        <v>3.8115680952380941</v>
      </c>
      <c r="J1332" s="2">
        <f t="shared" si="162"/>
        <v>3.9888332272424432</v>
      </c>
      <c r="K1332" s="2">
        <f t="shared" si="164"/>
        <v>4.238333332688323</v>
      </c>
    </row>
    <row r="1333" spans="1:11" ht="13.5" x14ac:dyDescent="0.25">
      <c r="A1333" s="3">
        <f>TITRES_STAT!B1336</f>
        <v>43951</v>
      </c>
      <c r="B1333" s="6">
        <f>TITRES_STAT!D1336</f>
        <v>3.4325000000000001</v>
      </c>
      <c r="C1333" s="2">
        <f t="shared" si="157"/>
        <v>-0.10599999999999987</v>
      </c>
      <c r="D1333" s="2">
        <f t="shared" si="158"/>
        <v>3.6458399999999997</v>
      </c>
      <c r="E1333" s="2">
        <f t="shared" si="160"/>
        <v>3.8439699999999997</v>
      </c>
      <c r="F1333" s="2">
        <f t="shared" si="161"/>
        <v>3.9854499999999993</v>
      </c>
      <c r="G1333" s="2">
        <f t="shared" si="163"/>
        <v>4.3263799999999994</v>
      </c>
      <c r="H1333" s="2">
        <f t="shared" si="159"/>
        <v>4.5245059999999979</v>
      </c>
      <c r="I1333" s="2">
        <f t="array" ref="I1333">SUMPRODUCT(B1317:B1336, (ROW(B1317:B1336)-ROW(B1317)+1)) / (20*21/2)</f>
        <v>3.7715290476190475</v>
      </c>
      <c r="J1333" s="2">
        <f t="shared" si="162"/>
        <v>3.9358491103622102</v>
      </c>
      <c r="K1333" s="2">
        <f t="shared" si="164"/>
        <v>4.206732025524075</v>
      </c>
    </row>
    <row r="1334" spans="1:11" ht="13.5" x14ac:dyDescent="0.25">
      <c r="A1334" s="3">
        <f>TITRES_STAT!B1337</f>
        <v>43955</v>
      </c>
      <c r="B1334" s="6">
        <f>TITRES_STAT!D1337</f>
        <v>3.512</v>
      </c>
      <c r="C1334" s="2">
        <f t="shared" si="157"/>
        <v>7.9499999999999904E-2</v>
      </c>
      <c r="D1334" s="2">
        <f t="shared" si="158"/>
        <v>3.5756000000000001</v>
      </c>
      <c r="E1334" s="2">
        <f t="shared" si="160"/>
        <v>3.7909599999999997</v>
      </c>
      <c r="F1334" s="2">
        <f t="shared" si="161"/>
        <v>3.9506600000000001</v>
      </c>
      <c r="G1334" s="2">
        <f t="shared" si="163"/>
        <v>4.2998739999999991</v>
      </c>
      <c r="H1334" s="2">
        <f t="shared" si="159"/>
        <v>4.5194699999999974</v>
      </c>
      <c r="I1334" s="2">
        <f t="array" ref="I1334">SUMPRODUCT(B1318:B1337, (ROW(B1318:B1337)-ROW(B1318)+1)) / (20*21/2)</f>
        <v>3.7309785714285701</v>
      </c>
      <c r="J1334" s="2">
        <f t="shared" si="162"/>
        <v>3.895482528422952</v>
      </c>
      <c r="K1334" s="2">
        <f t="shared" si="164"/>
        <v>4.1794876323662677</v>
      </c>
    </row>
    <row r="1335" spans="1:11" ht="13.5" x14ac:dyDescent="0.25">
      <c r="A1335" s="3">
        <f>TITRES_STAT!B1338</f>
        <v>43956</v>
      </c>
      <c r="B1335" s="6">
        <f>TITRES_STAT!D1338</f>
        <v>3.6114000000000002</v>
      </c>
      <c r="C1335" s="2">
        <f t="shared" si="157"/>
        <v>9.9400000000000155E-2</v>
      </c>
      <c r="D1335" s="2">
        <f t="shared" si="158"/>
        <v>3.5477800000000004</v>
      </c>
      <c r="E1335" s="2">
        <f t="shared" si="160"/>
        <v>3.7478900000000004</v>
      </c>
      <c r="F1335" s="2">
        <f t="shared" si="161"/>
        <v>3.9258100000000007</v>
      </c>
      <c r="G1335" s="2">
        <f t="shared" si="163"/>
        <v>4.2753559999999995</v>
      </c>
      <c r="H1335" s="2">
        <f t="shared" si="159"/>
        <v>4.5138374999999975</v>
      </c>
      <c r="I1335" s="2">
        <f t="array" ref="I1335">SUMPRODUCT(B1319:B1338, (ROW(B1319:B1338)-ROW(B1319)+1)) / (20*21/2)</f>
        <v>3.6907757142857149</v>
      </c>
      <c r="J1335" s="2">
        <f t="shared" si="162"/>
        <v>3.8684270495255282</v>
      </c>
      <c r="K1335" s="2">
        <f t="shared" si="164"/>
        <v>4.1572096859989625</v>
      </c>
    </row>
    <row r="1336" spans="1:11" ht="13.5" x14ac:dyDescent="0.25">
      <c r="A1336" s="3">
        <f>TITRES_STAT!B1339</f>
        <v>43957</v>
      </c>
      <c r="B1336" s="6">
        <f>TITRES_STAT!D1339</f>
        <v>3.5053999999999998</v>
      </c>
      <c r="C1336" s="2">
        <f t="shared" si="157"/>
        <v>-0.10600000000000032</v>
      </c>
      <c r="D1336" s="2">
        <f t="shared" si="158"/>
        <v>3.5199600000000002</v>
      </c>
      <c r="E1336" s="2">
        <f t="shared" si="160"/>
        <v>3.6942200000000001</v>
      </c>
      <c r="F1336" s="2">
        <f t="shared" si="161"/>
        <v>3.8979799999999996</v>
      </c>
      <c r="G1336" s="2">
        <f t="shared" si="163"/>
        <v>4.2485860000000004</v>
      </c>
      <c r="H1336" s="2">
        <f t="shared" si="159"/>
        <v>4.507641999999997</v>
      </c>
      <c r="I1336" s="2">
        <f t="array" ref="I1336">SUMPRODUCT(B1320:B1339, (ROW(B1320:B1339)-ROW(B1320)+1)) / (20*21/2)</f>
        <v>3.6633528571428573</v>
      </c>
      <c r="J1336" s="2">
        <f t="shared" si="162"/>
        <v>3.8338530448088113</v>
      </c>
      <c r="K1336" s="2">
        <f t="shared" si="164"/>
        <v>4.1316485218421404</v>
      </c>
    </row>
    <row r="1337" spans="1:11" ht="13.5" x14ac:dyDescent="0.25">
      <c r="A1337" s="3">
        <f>TITRES_STAT!B1340</f>
        <v>43958</v>
      </c>
      <c r="B1337" s="6">
        <f>TITRES_STAT!D1340</f>
        <v>3.4722</v>
      </c>
      <c r="C1337" s="2">
        <f t="shared" si="157"/>
        <v>-3.3199999999999896E-2</v>
      </c>
      <c r="D1337" s="2">
        <f t="shared" si="158"/>
        <v>3.5066999999999999</v>
      </c>
      <c r="E1337" s="2">
        <f t="shared" si="160"/>
        <v>3.6312699999999998</v>
      </c>
      <c r="F1337" s="2">
        <f t="shared" si="161"/>
        <v>3.8678299999999992</v>
      </c>
      <c r="G1337" s="2">
        <f t="shared" si="163"/>
        <v>4.21943</v>
      </c>
      <c r="H1337" s="2">
        <f t="shared" si="159"/>
        <v>4.5018104999999977</v>
      </c>
      <c r="I1337" s="2">
        <f t="array" ref="I1337">SUMPRODUCT(B1321:B1340, (ROW(B1321:B1340)-ROW(B1321)+1)) / (20*21/2)</f>
        <v>3.648236666666667</v>
      </c>
      <c r="J1337" s="2">
        <f t="shared" si="162"/>
        <v>3.7994098976841624</v>
      </c>
      <c r="K1337" s="2">
        <f t="shared" si="164"/>
        <v>4.1057877954953899</v>
      </c>
    </row>
    <row r="1338" spans="1:11" ht="13.5" x14ac:dyDescent="0.25">
      <c r="A1338" s="3">
        <f>TITRES_STAT!B1341</f>
        <v>43959</v>
      </c>
      <c r="B1338" s="6">
        <f>TITRES_STAT!D1341</f>
        <v>3.4457</v>
      </c>
      <c r="C1338" s="2">
        <f t="shared" si="157"/>
        <v>-2.6499999999999968E-2</v>
      </c>
      <c r="D1338" s="2">
        <f t="shared" si="158"/>
        <v>3.5093399999999995</v>
      </c>
      <c r="E1338" s="2">
        <f t="shared" si="160"/>
        <v>3.5775899999999998</v>
      </c>
      <c r="F1338" s="2">
        <f t="shared" si="161"/>
        <v>3.8330399999999996</v>
      </c>
      <c r="G1338" s="2">
        <f t="shared" si="163"/>
        <v>4.1901399999999995</v>
      </c>
      <c r="H1338" s="2">
        <f t="shared" si="159"/>
        <v>4.4968734999999977</v>
      </c>
      <c r="I1338" s="2">
        <f t="array" ref="I1338">SUMPRODUCT(B1322:B1341, (ROW(B1322:B1341)-ROW(B1322)+1)) / (20*21/2)</f>
        <v>3.6323347619047626</v>
      </c>
      <c r="J1338" s="2">
        <f t="shared" si="162"/>
        <v>3.765723240761861</v>
      </c>
      <c r="K1338" s="2">
        <f t="shared" si="164"/>
        <v>4.0799019995936101</v>
      </c>
    </row>
    <row r="1339" spans="1:11" ht="13.5" x14ac:dyDescent="0.25">
      <c r="A1339" s="3">
        <f>TITRES_STAT!B1342</f>
        <v>43962</v>
      </c>
      <c r="B1339" s="6">
        <f>TITRES_STAT!D1342</f>
        <v>3.5451000000000001</v>
      </c>
      <c r="C1339" s="2">
        <f t="shared" si="157"/>
        <v>9.9400000000000155E-2</v>
      </c>
      <c r="D1339" s="2">
        <f t="shared" si="158"/>
        <v>3.5159599999999998</v>
      </c>
      <c r="E1339" s="2">
        <f t="shared" si="160"/>
        <v>3.5457799999999997</v>
      </c>
      <c r="F1339" s="2">
        <f t="shared" si="161"/>
        <v>3.8032200000000005</v>
      </c>
      <c r="G1339" s="2">
        <f t="shared" si="163"/>
        <v>4.1632359999999986</v>
      </c>
      <c r="H1339" s="2">
        <f t="shared" si="159"/>
        <v>4.492433499999998</v>
      </c>
      <c r="I1339" s="2">
        <f t="array" ref="I1339">SUMPRODUCT(B1323:B1342, (ROW(B1323:B1342)-ROW(B1323)+1)) / (20*21/2)</f>
        <v>3.6291157142857142</v>
      </c>
      <c r="J1339" s="2">
        <f t="shared" si="162"/>
        <v>3.744711503546446</v>
      </c>
      <c r="K1339" s="2">
        <f t="shared" si="164"/>
        <v>4.0589293721585671</v>
      </c>
    </row>
    <row r="1340" spans="1:11" ht="13.5" x14ac:dyDescent="0.25">
      <c r="A1340" s="3">
        <f>TITRES_STAT!B1343</f>
        <v>43963</v>
      </c>
      <c r="B1340" s="6">
        <f>TITRES_STAT!D1343</f>
        <v>3.6444999999999999</v>
      </c>
      <c r="C1340" s="2">
        <f t="shared" si="157"/>
        <v>9.9399999999999711E-2</v>
      </c>
      <c r="D1340" s="2">
        <f t="shared" si="158"/>
        <v>3.52258</v>
      </c>
      <c r="E1340" s="2">
        <f t="shared" si="160"/>
        <v>3.5351800000000004</v>
      </c>
      <c r="F1340" s="2">
        <f t="shared" si="161"/>
        <v>3.7783700000000002</v>
      </c>
      <c r="G1340" s="2">
        <f t="shared" si="163"/>
        <v>4.1380559999999988</v>
      </c>
      <c r="H1340" s="2">
        <f t="shared" si="159"/>
        <v>4.4886564999999976</v>
      </c>
      <c r="I1340" s="2">
        <f t="array" ref="I1340">SUMPRODUCT(B1324:B1343, (ROW(B1324:B1343)-ROW(B1324)+1)) / (20*21/2)</f>
        <v>3.630282380952381</v>
      </c>
      <c r="J1340" s="2">
        <f t="shared" si="162"/>
        <v>3.7351675508277369</v>
      </c>
      <c r="K1340" s="2">
        <f t="shared" si="164"/>
        <v>4.0426772399170545</v>
      </c>
    </row>
    <row r="1341" spans="1:11" ht="13.5" x14ac:dyDescent="0.25">
      <c r="A1341" s="3">
        <f>TITRES_STAT!B1344</f>
        <v>43964</v>
      </c>
      <c r="B1341" s="6">
        <f>TITRES_STAT!D1344</f>
        <v>3.6114000000000002</v>
      </c>
      <c r="C1341" s="2">
        <f t="shared" si="157"/>
        <v>-3.3099999999999685E-2</v>
      </c>
      <c r="D1341" s="2">
        <f t="shared" si="158"/>
        <v>3.5437799999999995</v>
      </c>
      <c r="E1341" s="2">
        <f t="shared" si="160"/>
        <v>3.5318700000000005</v>
      </c>
      <c r="F1341" s="2">
        <f t="shared" si="161"/>
        <v>3.7511999999999999</v>
      </c>
      <c r="G1341" s="2">
        <f t="shared" si="163"/>
        <v>4.1127439999999984</v>
      </c>
      <c r="H1341" s="2">
        <f t="shared" si="159"/>
        <v>4.484779999999998</v>
      </c>
      <c r="I1341" s="2">
        <f t="array" ref="I1341">SUMPRODUCT(B1325:B1344, (ROW(B1325:B1344)-ROW(B1325)+1)) / (20*21/2)</f>
        <v>3.6389647619047625</v>
      </c>
      <c r="J1341" s="2">
        <f t="shared" si="162"/>
        <v>3.7233801650346194</v>
      </c>
      <c r="K1341" s="2">
        <f t="shared" si="164"/>
        <v>4.025764406979131</v>
      </c>
    </row>
    <row r="1342" spans="1:11" ht="13.5" x14ac:dyDescent="0.25">
      <c r="A1342" s="3">
        <f>TITRES_STAT!B1345</f>
        <v>43965</v>
      </c>
      <c r="B1342" s="6">
        <f>TITRES_STAT!D1345</f>
        <v>3.7174</v>
      </c>
      <c r="C1342" s="2">
        <f t="shared" si="157"/>
        <v>0.10599999999999987</v>
      </c>
      <c r="D1342" s="2">
        <f t="shared" si="158"/>
        <v>3.5928200000000006</v>
      </c>
      <c r="E1342" s="2">
        <f t="shared" si="160"/>
        <v>3.54976</v>
      </c>
      <c r="F1342" s="2">
        <f t="shared" si="161"/>
        <v>3.7316499999999997</v>
      </c>
      <c r="G1342" s="2">
        <f t="shared" si="163"/>
        <v>4.0903459999999985</v>
      </c>
      <c r="H1342" s="2">
        <f t="shared" si="159"/>
        <v>4.4814999999999978</v>
      </c>
      <c r="I1342" s="2">
        <f t="array" ref="I1342">SUMPRODUCT(B1326:B1345, (ROW(B1326:B1345)-ROW(B1326)+1)) / (20*21/2)</f>
        <v>3.6525638095238095</v>
      </c>
      <c r="J1342" s="2">
        <f t="shared" si="162"/>
        <v>3.7228106255075128</v>
      </c>
      <c r="K1342" s="2">
        <f t="shared" si="164"/>
        <v>4.0136716851368117</v>
      </c>
    </row>
    <row r="1343" spans="1:11" ht="13.5" x14ac:dyDescent="0.25">
      <c r="A1343" s="3">
        <f>TITRES_STAT!B1346</f>
        <v>43966</v>
      </c>
      <c r="B1343" s="6">
        <f>TITRES_STAT!D1346</f>
        <v>3.7439</v>
      </c>
      <c r="C1343" s="2">
        <f t="shared" si="157"/>
        <v>2.6499999999999968E-2</v>
      </c>
      <c r="D1343" s="2">
        <f t="shared" si="158"/>
        <v>3.65246</v>
      </c>
      <c r="E1343" s="2">
        <f t="shared" si="160"/>
        <v>3.5808999999999997</v>
      </c>
      <c r="F1343" s="2">
        <f t="shared" si="161"/>
        <v>3.7124350000000002</v>
      </c>
      <c r="G1343" s="2">
        <f t="shared" si="163"/>
        <v>4.0675499999999989</v>
      </c>
      <c r="H1343" s="2">
        <f t="shared" si="159"/>
        <v>4.478749999999998</v>
      </c>
      <c r="I1343" s="2">
        <f t="array" ref="I1343">SUMPRODUCT(B1327:B1346, (ROW(B1327:B1346)-ROW(B1327)+1)) / (20*21/2)</f>
        <v>3.6734238095238094</v>
      </c>
      <c r="J1343" s="2">
        <f t="shared" si="162"/>
        <v>3.7248191373639399</v>
      </c>
      <c r="K1343" s="2">
        <f t="shared" si="164"/>
        <v>4.0030924033667405</v>
      </c>
    </row>
    <row r="1344" spans="1:11" ht="13.5" x14ac:dyDescent="0.25">
      <c r="A1344" s="3">
        <f>TITRES_STAT!B1347</f>
        <v>43969</v>
      </c>
      <c r="B1344" s="6">
        <f>TITRES_STAT!D1347</f>
        <v>3.8035999999999999</v>
      </c>
      <c r="C1344" s="2">
        <f t="shared" si="157"/>
        <v>5.9699999999999864E-2</v>
      </c>
      <c r="D1344" s="2">
        <f t="shared" si="158"/>
        <v>3.7041600000000003</v>
      </c>
      <c r="E1344" s="2">
        <f t="shared" si="160"/>
        <v>3.6100599999999998</v>
      </c>
      <c r="F1344" s="2">
        <f t="shared" si="161"/>
        <v>3.7005100000000004</v>
      </c>
      <c r="G1344" s="2">
        <f t="shared" si="163"/>
        <v>4.0462139999999982</v>
      </c>
      <c r="H1344" s="2">
        <f t="shared" si="159"/>
        <v>4.476033499999998</v>
      </c>
      <c r="I1344" s="2">
        <f t="array" ref="I1344">SUMPRODUCT(B1328:B1347, (ROW(B1328:B1347)-ROW(B1328)+1)) / (20*21/2)</f>
        <v>3.7056385714285711</v>
      </c>
      <c r="J1344" s="2">
        <f t="shared" si="162"/>
        <v>3.7323220766626122</v>
      </c>
      <c r="K1344" s="2">
        <f t="shared" si="164"/>
        <v>3.9952691718621622</v>
      </c>
    </row>
    <row r="1345" spans="1:11" ht="13.5" x14ac:dyDescent="0.25">
      <c r="A1345" s="3">
        <f>TITRES_STAT!B1348</f>
        <v>43970</v>
      </c>
      <c r="B1345" s="6">
        <f>TITRES_STAT!D1348</f>
        <v>3.8433000000000002</v>
      </c>
      <c r="C1345" s="2">
        <f t="shared" si="157"/>
        <v>3.9700000000000291E-2</v>
      </c>
      <c r="D1345" s="2">
        <f t="shared" si="158"/>
        <v>3.7439200000000001</v>
      </c>
      <c r="E1345" s="2">
        <f t="shared" si="160"/>
        <v>3.6332500000000003</v>
      </c>
      <c r="F1345" s="2">
        <f t="shared" si="161"/>
        <v>3.6905700000000001</v>
      </c>
      <c r="G1345" s="2">
        <f t="shared" si="163"/>
        <v>4.0262019999999987</v>
      </c>
      <c r="H1345" s="2">
        <f t="shared" si="159"/>
        <v>4.4731509999999979</v>
      </c>
      <c r="I1345" s="2">
        <f t="array" ref="I1345">SUMPRODUCT(B1329:B1348, (ROW(B1329:B1348)-ROW(B1329)+1)) / (20*21/2)</f>
        <v>3.743279523809524</v>
      </c>
      <c r="J1345" s="2">
        <f t="shared" si="162"/>
        <v>3.7428914026947444</v>
      </c>
      <c r="K1345" s="2">
        <f t="shared" si="164"/>
        <v>3.9893095964950187</v>
      </c>
    </row>
    <row r="1346" spans="1:11" ht="13.5" x14ac:dyDescent="0.25">
      <c r="A1346" s="3">
        <f>TITRES_STAT!B1349</f>
        <v>43971</v>
      </c>
      <c r="B1346" s="6">
        <f>TITRES_STAT!D1349</f>
        <v>3.9096000000000002</v>
      </c>
      <c r="C1346" s="2">
        <f t="shared" si="157"/>
        <v>6.6300000000000026E-2</v>
      </c>
      <c r="D1346" s="2">
        <f t="shared" si="158"/>
        <v>3.8035600000000001</v>
      </c>
      <c r="E1346" s="2">
        <f t="shared" si="160"/>
        <v>3.67367</v>
      </c>
      <c r="F1346" s="2">
        <f t="shared" si="161"/>
        <v>3.683945</v>
      </c>
      <c r="G1346" s="2">
        <f t="shared" si="163"/>
        <v>4.0083119999999983</v>
      </c>
      <c r="H1346" s="2">
        <f t="shared" si="159"/>
        <v>4.4708319999999979</v>
      </c>
      <c r="I1346" s="2">
        <f t="array" ref="I1346">SUMPRODUCT(B1330:B1349, (ROW(B1330:B1349)-ROW(B1330)+1)) / (20*21/2)</f>
        <v>3.7792219047619042</v>
      </c>
      <c r="J1346" s="2">
        <f t="shared" si="162"/>
        <v>3.7587684119619116</v>
      </c>
      <c r="K1346" s="2">
        <f t="shared" si="164"/>
        <v>3.9861837299658021</v>
      </c>
    </row>
    <row r="1347" spans="1:11" ht="13.5" x14ac:dyDescent="0.25">
      <c r="A1347" s="3">
        <f>TITRES_STAT!B1350</f>
        <v>43972</v>
      </c>
      <c r="B1347" s="6">
        <f>TITRES_STAT!D1350</f>
        <v>4.0221999999999998</v>
      </c>
      <c r="C1347" s="2">
        <f t="shared" si="157"/>
        <v>0.11259999999999959</v>
      </c>
      <c r="D1347" s="2">
        <f t="shared" si="158"/>
        <v>3.8645200000000002</v>
      </c>
      <c r="E1347" s="2">
        <f t="shared" si="160"/>
        <v>3.7286699999999997</v>
      </c>
      <c r="F1347" s="2">
        <f t="shared" si="161"/>
        <v>3.67997</v>
      </c>
      <c r="G1347" s="2">
        <f t="shared" si="163"/>
        <v>3.9933359999999989</v>
      </c>
      <c r="H1347" s="2">
        <f t="shared" si="159"/>
        <v>4.4692414999999981</v>
      </c>
      <c r="I1347" s="2">
        <f t="array" ref="I1347">SUMPRODUCT(B1331:B1350, (ROW(B1331:B1350)-ROW(B1331)+1)) / (20*21/2)</f>
        <v>3.8028557142857147</v>
      </c>
      <c r="J1347" s="2">
        <f t="shared" si="162"/>
        <v>3.7838571346322056</v>
      </c>
      <c r="K1347" s="2">
        <f t="shared" si="164"/>
        <v>3.9875961327122411</v>
      </c>
    </row>
    <row r="1348" spans="1:11" ht="13.5" x14ac:dyDescent="0.25">
      <c r="A1348" s="3">
        <f>TITRES_STAT!B1351</f>
        <v>43973</v>
      </c>
      <c r="B1348" s="6">
        <f>TITRES_STAT!D1351</f>
        <v>4.0751999999999997</v>
      </c>
      <c r="C1348" s="2">
        <f t="shared" ref="C1348:C1411" si="165">B1348-B1347</f>
        <v>5.2999999999999936E-2</v>
      </c>
      <c r="D1348" s="2">
        <f t="shared" si="158"/>
        <v>3.9307799999999999</v>
      </c>
      <c r="E1348" s="2">
        <f t="shared" si="160"/>
        <v>3.7916200000000004</v>
      </c>
      <c r="F1348" s="2">
        <f t="shared" si="161"/>
        <v>3.6846049999999999</v>
      </c>
      <c r="G1348" s="2">
        <f t="shared" si="163"/>
        <v>3.981539999999999</v>
      </c>
      <c r="H1348" s="2">
        <f t="shared" si="159"/>
        <v>4.4680814999999976</v>
      </c>
      <c r="I1348" s="2">
        <f t="array" ref="I1348">SUMPRODUCT(B1332:B1351, (ROW(B1332:B1351)-ROW(B1332)+1)) / (20*21/2)</f>
        <v>3.825574285714286</v>
      </c>
      <c r="J1348" s="2">
        <f t="shared" si="162"/>
        <v>3.8116040741910435</v>
      </c>
      <c r="K1348" s="2">
        <f t="shared" si="164"/>
        <v>3.991031578488232</v>
      </c>
    </row>
    <row r="1349" spans="1:11" ht="13.5" x14ac:dyDescent="0.25">
      <c r="A1349" s="3">
        <f>TITRES_STAT!B1352</f>
        <v>43977</v>
      </c>
      <c r="B1349" s="6">
        <f>TITRES_STAT!D1352</f>
        <v>4.0620000000000003</v>
      </c>
      <c r="C1349" s="2">
        <f t="shared" si="165"/>
        <v>-1.3199999999999434E-2</v>
      </c>
      <c r="D1349" s="2">
        <f t="shared" si="158"/>
        <v>3.9824600000000006</v>
      </c>
      <c r="E1349" s="2">
        <f t="shared" si="160"/>
        <v>3.8433100000000002</v>
      </c>
      <c r="F1349" s="2">
        <f t="shared" si="161"/>
        <v>3.6945449999999993</v>
      </c>
      <c r="G1349" s="2">
        <f t="shared" si="163"/>
        <v>3.9700099999999994</v>
      </c>
      <c r="H1349" s="2">
        <f t="shared" si="159"/>
        <v>4.4668889999999983</v>
      </c>
      <c r="I1349" s="2">
        <f t="array" ref="I1349">SUMPRODUCT(B1333:B1352, (ROW(B1333:B1352)-ROW(B1333)+1)) / (20*21/2)</f>
        <v>3.85760619047619</v>
      </c>
      <c r="J1349" s="2">
        <f t="shared" si="162"/>
        <v>3.835451305220468</v>
      </c>
      <c r="K1349" s="2">
        <f t="shared" si="164"/>
        <v>3.9938146538416346</v>
      </c>
    </row>
    <row r="1350" spans="1:11" ht="13.5" x14ac:dyDescent="0.25">
      <c r="A1350" s="3">
        <f>TITRES_STAT!B1353</f>
        <v>43978</v>
      </c>
      <c r="B1350" s="6">
        <f>TITRES_STAT!D1353</f>
        <v>3.9426999999999999</v>
      </c>
      <c r="C1350" s="2">
        <f t="shared" si="165"/>
        <v>-0.11930000000000041</v>
      </c>
      <c r="D1350" s="2">
        <f t="shared" ref="D1350:D1413" si="166">AVERAGE(B1346:B1350)</f>
        <v>4.0023399999999993</v>
      </c>
      <c r="E1350" s="2">
        <f t="shared" si="160"/>
        <v>3.8731300000000006</v>
      </c>
      <c r="F1350" s="2">
        <f t="shared" si="161"/>
        <v>3.7041550000000001</v>
      </c>
      <c r="G1350" s="2">
        <f t="shared" si="163"/>
        <v>3.9537079999999993</v>
      </c>
      <c r="H1350" s="2">
        <f t="shared" si="159"/>
        <v>4.4652654999999974</v>
      </c>
      <c r="I1350" s="2">
        <f t="array" ref="I1350">SUMPRODUCT(B1334:B1353, (ROW(B1334:B1353)-ROW(B1334)+1)) / (20*21/2)</f>
        <v>3.8953766666666665</v>
      </c>
      <c r="J1350" s="2">
        <f t="shared" si="162"/>
        <v>3.8456654666280423</v>
      </c>
      <c r="K1350" s="2">
        <f t="shared" si="164"/>
        <v>3.9918101576125511</v>
      </c>
    </row>
    <row r="1351" spans="1:11" ht="13.5" x14ac:dyDescent="0.25">
      <c r="A1351" s="3">
        <f>TITRES_STAT!B1354</f>
        <v>43979</v>
      </c>
      <c r="B1351" s="6">
        <f>TITRES_STAT!D1354</f>
        <v>3.9426999999999999</v>
      </c>
      <c r="C1351" s="2">
        <f t="shared" si="165"/>
        <v>0</v>
      </c>
      <c r="D1351" s="2">
        <f t="shared" si="166"/>
        <v>4.0089600000000001</v>
      </c>
      <c r="E1351" s="2">
        <f t="shared" si="160"/>
        <v>3.9062600000000005</v>
      </c>
      <c r="F1351" s="2">
        <f t="shared" si="161"/>
        <v>3.7190650000000005</v>
      </c>
      <c r="G1351" s="2">
        <f t="shared" si="163"/>
        <v>3.9401899999999994</v>
      </c>
      <c r="H1351" s="2">
        <f t="shared" si="159"/>
        <v>4.4632444999999974</v>
      </c>
      <c r="I1351" s="2">
        <f t="array" ref="I1351">SUMPRODUCT(B1335:B1354, (ROW(B1335:B1354)-ROW(B1335)+1)) / (20*21/2)</f>
        <v>3.9266185714285711</v>
      </c>
      <c r="J1351" s="2">
        <f t="shared" si="162"/>
        <v>3.854906850758705</v>
      </c>
      <c r="K1351" s="2">
        <f t="shared" si="164"/>
        <v>3.9898842690787255</v>
      </c>
    </row>
    <row r="1352" spans="1:11" ht="13.5" x14ac:dyDescent="0.25">
      <c r="A1352" s="3">
        <f>TITRES_STAT!B1355</f>
        <v>43980</v>
      </c>
      <c r="B1352" s="6">
        <f>TITRES_STAT!D1355</f>
        <v>4.0553999999999997</v>
      </c>
      <c r="C1352" s="2">
        <f t="shared" si="165"/>
        <v>0.1126999999999998</v>
      </c>
      <c r="D1352" s="2">
        <f t="shared" si="166"/>
        <v>4.0156000000000001</v>
      </c>
      <c r="E1352" s="2">
        <f t="shared" si="160"/>
        <v>3.9400599999999999</v>
      </c>
      <c r="F1352" s="2">
        <f t="shared" si="161"/>
        <v>3.74491</v>
      </c>
      <c r="G1352" s="2">
        <f t="shared" si="163"/>
        <v>3.9318419999999992</v>
      </c>
      <c r="H1352" s="2">
        <f t="shared" si="159"/>
        <v>4.4620849999999974</v>
      </c>
      <c r="I1352" s="2">
        <f t="array" ref="I1352">SUMPRODUCT(B1336:B1355, (ROW(B1336:B1355)-ROW(B1336)+1)) / (20*21/2)</f>
        <v>3.9487061904761909</v>
      </c>
      <c r="J1352" s="2">
        <f t="shared" si="162"/>
        <v>3.8740014364007331</v>
      </c>
      <c r="K1352" s="2">
        <f t="shared" si="164"/>
        <v>3.9924535134285795</v>
      </c>
    </row>
    <row r="1353" spans="1:11" ht="13.5" x14ac:dyDescent="0.25">
      <c r="A1353" s="3">
        <f>TITRES_STAT!B1356</f>
        <v>43983</v>
      </c>
      <c r="B1353" s="6">
        <f>TITRES_STAT!D1356</f>
        <v>4.1414999999999997</v>
      </c>
      <c r="C1353" s="2">
        <f t="shared" si="165"/>
        <v>8.6100000000000065E-2</v>
      </c>
      <c r="D1353" s="2">
        <f t="shared" si="166"/>
        <v>4.0288599999999999</v>
      </c>
      <c r="E1353" s="2">
        <f t="shared" si="160"/>
        <v>3.9798200000000001</v>
      </c>
      <c r="F1353" s="2">
        <f t="shared" si="161"/>
        <v>3.7803599999999995</v>
      </c>
      <c r="G1353" s="2">
        <f t="shared" si="163"/>
        <v>3.9298539999999997</v>
      </c>
      <c r="H1353" s="2">
        <f t="shared" si="159"/>
        <v>4.4612899999999964</v>
      </c>
      <c r="I1353" s="2">
        <f t="array" ref="I1353">SUMPRODUCT(B1337:B1356, (ROW(B1337:B1356)-ROW(B1337)+1)) / (20*21/2)</f>
        <v>3.968114285714285</v>
      </c>
      <c r="J1353" s="2">
        <f t="shared" si="162"/>
        <v>3.8994774900768538</v>
      </c>
      <c r="K1353" s="2">
        <f t="shared" si="164"/>
        <v>3.9982984736862823</v>
      </c>
    </row>
    <row r="1354" spans="1:11" ht="13.5" x14ac:dyDescent="0.25">
      <c r="A1354" s="3">
        <f>TITRES_STAT!B1357</f>
        <v>43984</v>
      </c>
      <c r="B1354" s="6">
        <f>TITRES_STAT!D1357</f>
        <v>4.1083999999999996</v>
      </c>
      <c r="C1354" s="2">
        <f t="shared" si="165"/>
        <v>-3.3100000000000129E-2</v>
      </c>
      <c r="D1354" s="2">
        <f t="shared" si="166"/>
        <v>4.0381400000000003</v>
      </c>
      <c r="E1354" s="2">
        <f t="shared" si="160"/>
        <v>4.0102999999999991</v>
      </c>
      <c r="F1354" s="2">
        <f t="shared" si="161"/>
        <v>3.8101799999999999</v>
      </c>
      <c r="G1354" s="2">
        <f t="shared" si="163"/>
        <v>3.9309139999999996</v>
      </c>
      <c r="H1354" s="2">
        <f t="shared" ref="H1354:H1417" si="167">AVERAGE(B1155:B1354)</f>
        <v>4.4601969999999973</v>
      </c>
      <c r="I1354" s="2">
        <f t="array" ref="I1354">SUMPRODUCT(B1338:B1357, (ROW(B1338:B1357)-ROW(B1338)+1)) / (20*21/2)</f>
        <v>3.9755314285714283</v>
      </c>
      <c r="J1354" s="2">
        <f t="shared" si="162"/>
        <v>3.9193748719742962</v>
      </c>
      <c r="K1354" s="2">
        <f t="shared" si="164"/>
        <v>4.0026161806005458</v>
      </c>
    </row>
    <row r="1355" spans="1:11" ht="13.5" x14ac:dyDescent="0.25">
      <c r="A1355" s="3">
        <f>TITRES_STAT!B1358</f>
        <v>43985</v>
      </c>
      <c r="B1355" s="6">
        <f>TITRES_STAT!D1358</f>
        <v>4.0420999999999996</v>
      </c>
      <c r="C1355" s="2">
        <f t="shared" si="165"/>
        <v>-6.6300000000000026E-2</v>
      </c>
      <c r="D1355" s="2">
        <f t="shared" si="166"/>
        <v>4.0580199999999991</v>
      </c>
      <c r="E1355" s="2">
        <f t="shared" si="160"/>
        <v>4.0301799999999997</v>
      </c>
      <c r="F1355" s="2">
        <f t="shared" si="161"/>
        <v>3.8317150000000004</v>
      </c>
      <c r="G1355" s="2">
        <f t="shared" si="163"/>
        <v>3.9286599999999998</v>
      </c>
      <c r="H1355" s="2">
        <f t="shared" si="167"/>
        <v>4.4590374999999973</v>
      </c>
      <c r="I1355" s="2">
        <f t="array" ref="I1355">SUMPRODUCT(B1339:B1358, (ROW(B1339:B1358)-ROW(B1339)+1)) / (20*21/2)</f>
        <v>3.971901428571428</v>
      </c>
      <c r="J1355" s="2">
        <f t="shared" si="162"/>
        <v>3.9310629794053153</v>
      </c>
      <c r="K1355" s="2">
        <f t="shared" si="164"/>
        <v>4.0041645656750342</v>
      </c>
    </row>
    <row r="1356" spans="1:11" ht="13.5" x14ac:dyDescent="0.25">
      <c r="A1356" s="3">
        <f>TITRES_STAT!B1359</f>
        <v>43986</v>
      </c>
      <c r="B1356" s="6">
        <f>TITRES_STAT!D1359</f>
        <v>4.0354999999999999</v>
      </c>
      <c r="C1356" s="2">
        <f t="shared" si="165"/>
        <v>-6.5999999999997172E-3</v>
      </c>
      <c r="D1356" s="2">
        <f t="shared" si="166"/>
        <v>4.0765799999999999</v>
      </c>
      <c r="E1356" s="2">
        <f t="shared" ref="E1356:E1419" si="168">AVERAGE(B1347:B1356)</f>
        <v>4.0427699999999991</v>
      </c>
      <c r="F1356" s="2">
        <f t="shared" si="161"/>
        <v>3.8582200000000002</v>
      </c>
      <c r="G1356" s="2">
        <f t="shared" si="163"/>
        <v>3.9260100000000007</v>
      </c>
      <c r="H1356" s="2">
        <f t="shared" si="167"/>
        <v>4.4576789999999979</v>
      </c>
      <c r="I1356" s="2">
        <f t="array" ref="I1356">SUMPRODUCT(B1340:B1359, (ROW(B1340:B1359)-ROW(B1340)+1)) / (20*21/2)</f>
        <v>3.9594352380952382</v>
      </c>
      <c r="J1356" s="2">
        <f t="shared" si="162"/>
        <v>3.9410093623190949</v>
      </c>
      <c r="K1356" s="2">
        <f t="shared" si="164"/>
        <v>4.0053934062367977</v>
      </c>
    </row>
    <row r="1357" spans="1:11" ht="13.5" x14ac:dyDescent="0.25">
      <c r="A1357" s="3">
        <f>TITRES_STAT!B1360</f>
        <v>43987</v>
      </c>
      <c r="B1357" s="6">
        <f>TITRES_STAT!D1360</f>
        <v>3.9361000000000002</v>
      </c>
      <c r="C1357" s="2">
        <f t="shared" si="165"/>
        <v>-9.9399999999999711E-2</v>
      </c>
      <c r="D1357" s="2">
        <f t="shared" si="166"/>
        <v>4.0527199999999999</v>
      </c>
      <c r="E1357" s="2">
        <f t="shared" si="168"/>
        <v>4.03416</v>
      </c>
      <c r="F1357" s="2">
        <f t="shared" si="161"/>
        <v>3.8814149999999996</v>
      </c>
      <c r="G1357" s="2">
        <f t="shared" si="163"/>
        <v>3.9215040000000005</v>
      </c>
      <c r="H1357" s="2">
        <f t="shared" si="167"/>
        <v>4.4558569999999973</v>
      </c>
      <c r="I1357" s="2">
        <f t="array" ref="I1357">SUMPRODUCT(B1341:B1360, (ROW(B1341:B1360)-ROW(B1341)+1)) / (20*21/2)</f>
        <v>3.9553628571428567</v>
      </c>
      <c r="J1357" s="2">
        <f t="shared" si="162"/>
        <v>3.9405418040029905</v>
      </c>
      <c r="K1357" s="2">
        <f t="shared" si="164"/>
        <v>4.0026760177569232</v>
      </c>
    </row>
    <row r="1358" spans="1:11" ht="13.5" x14ac:dyDescent="0.25">
      <c r="A1358" s="3">
        <f>TITRES_STAT!B1361</f>
        <v>43990</v>
      </c>
      <c r="B1358" s="6">
        <f>TITRES_STAT!D1361</f>
        <v>3.8433000000000002</v>
      </c>
      <c r="C1358" s="2">
        <f t="shared" si="165"/>
        <v>-9.2799999999999994E-2</v>
      </c>
      <c r="D1358" s="2">
        <f t="shared" si="166"/>
        <v>3.99308</v>
      </c>
      <c r="E1358" s="2">
        <f t="shared" si="168"/>
        <v>4.0109700000000004</v>
      </c>
      <c r="F1358" s="2">
        <f t="shared" si="161"/>
        <v>3.9012950000000002</v>
      </c>
      <c r="G1358" s="2">
        <f t="shared" si="163"/>
        <v>3.9155400000000009</v>
      </c>
      <c r="H1358" s="2">
        <f t="shared" si="167"/>
        <v>4.4534384999999981</v>
      </c>
      <c r="I1358" s="2">
        <f t="array" ref="I1358">SUMPRODUCT(B1342:B1361, (ROW(B1342:B1361)-ROW(B1342)+1)) / (20*21/2)</f>
        <v>3.9552652380952384</v>
      </c>
      <c r="J1358" s="2">
        <f t="shared" si="162"/>
        <v>3.9312806798122297</v>
      </c>
      <c r="K1358" s="2">
        <f t="shared" si="164"/>
        <v>3.9964259778448872</v>
      </c>
    </row>
    <row r="1359" spans="1:11" ht="13.5" x14ac:dyDescent="0.25">
      <c r="A1359" s="3">
        <f>TITRES_STAT!B1362</f>
        <v>43991</v>
      </c>
      <c r="B1359" s="6">
        <f>TITRES_STAT!D1362</f>
        <v>3.7704</v>
      </c>
      <c r="C1359" s="2">
        <f t="shared" si="165"/>
        <v>-7.2900000000000187E-2</v>
      </c>
      <c r="D1359" s="2">
        <f t="shared" si="166"/>
        <v>3.9254799999999994</v>
      </c>
      <c r="E1359" s="2">
        <f t="shared" si="168"/>
        <v>3.9818100000000003</v>
      </c>
      <c r="F1359" s="2">
        <f t="shared" si="161"/>
        <v>3.91256</v>
      </c>
      <c r="G1359" s="2">
        <f t="shared" si="163"/>
        <v>3.907852000000001</v>
      </c>
      <c r="H1359" s="2">
        <f t="shared" si="167"/>
        <v>4.4507544999999977</v>
      </c>
      <c r="I1359" s="2">
        <f t="array" ref="I1359">SUMPRODUCT(B1343:B1362, (ROW(B1343:B1362)-ROW(B1343)+1)) / (20*21/2)</f>
        <v>3.9581038095238092</v>
      </c>
      <c r="J1359" s="2">
        <f t="shared" si="162"/>
        <v>3.9159587103063034</v>
      </c>
      <c r="K1359" s="2">
        <f t="shared" si="164"/>
        <v>3.9875622140078328</v>
      </c>
    </row>
    <row r="1360" spans="1:11" ht="13.5" x14ac:dyDescent="0.25">
      <c r="A1360" s="3">
        <f>TITRES_STAT!B1363</f>
        <v>43992</v>
      </c>
      <c r="B1360" s="6">
        <f>TITRES_STAT!D1363</f>
        <v>3.8698000000000001</v>
      </c>
      <c r="C1360" s="2">
        <f t="shared" si="165"/>
        <v>9.9400000000000155E-2</v>
      </c>
      <c r="D1360" s="2">
        <f t="shared" si="166"/>
        <v>3.8910200000000001</v>
      </c>
      <c r="E1360" s="2">
        <f t="shared" si="168"/>
        <v>3.9745199999999996</v>
      </c>
      <c r="F1360" s="2">
        <f t="shared" si="161"/>
        <v>3.9238249999999999</v>
      </c>
      <c r="G1360" s="2">
        <f t="shared" si="163"/>
        <v>3.9020200000000007</v>
      </c>
      <c r="H1360" s="2">
        <f t="shared" si="167"/>
        <v>4.4483024999999978</v>
      </c>
      <c r="I1360" s="2">
        <f t="array" ref="I1360">SUMPRODUCT(B1344:B1363, (ROW(B1344:B1363)-ROW(B1344)+1)) / (20*21/2)</f>
        <v>3.9496480952380959</v>
      </c>
      <c r="J1360" s="2">
        <f t="shared" si="162"/>
        <v>3.9115626426580841</v>
      </c>
      <c r="K1360" s="2">
        <f t="shared" si="164"/>
        <v>3.9829440879683098</v>
      </c>
    </row>
    <row r="1361" spans="1:11" ht="13.5" x14ac:dyDescent="0.25">
      <c r="A1361" s="3">
        <f>TITRES_STAT!B1364</f>
        <v>43993</v>
      </c>
      <c r="B1361" s="6">
        <f>TITRES_STAT!D1364</f>
        <v>3.9228000000000001</v>
      </c>
      <c r="C1361" s="2">
        <f t="shared" si="165"/>
        <v>5.2999999999999936E-2</v>
      </c>
      <c r="D1361" s="2">
        <f t="shared" si="166"/>
        <v>3.8684800000000004</v>
      </c>
      <c r="E1361" s="2">
        <f t="shared" si="168"/>
        <v>3.9725299999999999</v>
      </c>
      <c r="F1361" s="2">
        <f t="shared" si="161"/>
        <v>3.9393949999999998</v>
      </c>
      <c r="G1361" s="2">
        <f t="shared" si="163"/>
        <v>3.8989720000000005</v>
      </c>
      <c r="H1361" s="2">
        <f t="shared" si="167"/>
        <v>4.4461154999999994</v>
      </c>
      <c r="I1361" s="2">
        <f t="array" ref="I1361">SUMPRODUCT(B1345:B1364, (ROW(B1345:B1364)-ROW(B1345)+1)) / (20*21/2)</f>
        <v>3.9343099999999995</v>
      </c>
      <c r="J1361" s="2">
        <f t="shared" si="162"/>
        <v>3.9126328671668382</v>
      </c>
      <c r="K1361" s="2">
        <f t="shared" si="164"/>
        <v>3.9805854962832781</v>
      </c>
    </row>
    <row r="1362" spans="1:11" ht="13.5" x14ac:dyDescent="0.25">
      <c r="A1362" s="3">
        <f>TITRES_STAT!B1365</f>
        <v>43994</v>
      </c>
      <c r="B1362" s="6">
        <f>TITRES_STAT!D1365</f>
        <v>3.9691999999999998</v>
      </c>
      <c r="C1362" s="2">
        <f t="shared" si="165"/>
        <v>4.6399999999999775E-2</v>
      </c>
      <c r="D1362" s="2">
        <f t="shared" si="166"/>
        <v>3.8750999999999998</v>
      </c>
      <c r="E1362" s="2">
        <f t="shared" si="168"/>
        <v>3.9639099999999998</v>
      </c>
      <c r="F1362" s="2">
        <f t="shared" si="161"/>
        <v>3.9519849999999992</v>
      </c>
      <c r="G1362" s="2">
        <f t="shared" si="163"/>
        <v>3.8983100000000004</v>
      </c>
      <c r="H1362" s="2">
        <f t="shared" si="167"/>
        <v>4.4440944999999985</v>
      </c>
      <c r="I1362" s="2">
        <f t="array" ref="I1362">SUMPRODUCT(B1346:B1365, (ROW(B1346:B1365)-ROW(B1346)+1)) / (20*21/2)</f>
        <v>3.9139561904761901</v>
      </c>
      <c r="J1362" s="2">
        <f t="shared" si="162"/>
        <v>3.9180202131509487</v>
      </c>
      <c r="K1362" s="2">
        <f t="shared" si="164"/>
        <v>3.9801390062329536</v>
      </c>
    </row>
    <row r="1363" spans="1:11" ht="13.5" x14ac:dyDescent="0.25">
      <c r="A1363" s="3">
        <f>TITRES_STAT!B1366</f>
        <v>43997</v>
      </c>
      <c r="B1363" s="6">
        <f>TITRES_STAT!D1366</f>
        <v>3.8632</v>
      </c>
      <c r="C1363" s="2">
        <f t="shared" si="165"/>
        <v>-0.10599999999999987</v>
      </c>
      <c r="D1363" s="2">
        <f t="shared" si="166"/>
        <v>3.8790799999999996</v>
      </c>
      <c r="E1363" s="2">
        <f t="shared" si="168"/>
        <v>3.9360799999999996</v>
      </c>
      <c r="F1363" s="2">
        <f t="shared" si="161"/>
        <v>3.9579500000000003</v>
      </c>
      <c r="G1363" s="2">
        <f t="shared" si="163"/>
        <v>3.8935400000000002</v>
      </c>
      <c r="H1363" s="2">
        <f t="shared" si="167"/>
        <v>4.4406154999999998</v>
      </c>
      <c r="I1363" s="2">
        <f t="array" ref="I1363">SUMPRODUCT(B1347:B1366, (ROW(B1347:B1366)-ROW(B1347)+1)) / (20*21/2)</f>
        <v>3.9035423809523806</v>
      </c>
      <c r="J1363" s="2">
        <f t="shared" si="162"/>
        <v>3.9127992404699059</v>
      </c>
      <c r="K1363" s="2">
        <f t="shared" si="164"/>
        <v>3.9755531628512695</v>
      </c>
    </row>
    <row r="1364" spans="1:11" ht="13.5" x14ac:dyDescent="0.25">
      <c r="A1364" s="3">
        <f>TITRES_STAT!B1367</f>
        <v>43998</v>
      </c>
      <c r="B1364" s="6">
        <f>TITRES_STAT!D1367</f>
        <v>3.7968999999999999</v>
      </c>
      <c r="C1364" s="2">
        <f t="shared" si="165"/>
        <v>-6.6300000000000026E-2</v>
      </c>
      <c r="D1364" s="2">
        <f t="shared" si="166"/>
        <v>3.8843800000000002</v>
      </c>
      <c r="E1364" s="2">
        <f t="shared" si="168"/>
        <v>3.9049300000000002</v>
      </c>
      <c r="F1364" s="2">
        <f t="shared" ref="F1364:F1427" si="169">AVERAGE(B1345:B1364)</f>
        <v>3.9576149999999997</v>
      </c>
      <c r="G1364" s="2">
        <f t="shared" si="163"/>
        <v>3.8853220000000004</v>
      </c>
      <c r="H1364" s="2">
        <f t="shared" si="167"/>
        <v>4.4374015</v>
      </c>
      <c r="I1364" s="2">
        <f t="array" ref="I1364">SUMPRODUCT(B1348:B1367, (ROW(B1348:B1367)-ROW(B1348)+1)) / (20*21/2)</f>
        <v>3.8883966666666669</v>
      </c>
      <c r="J1364" s="2">
        <f t="shared" si="162"/>
        <v>3.9017612175680103</v>
      </c>
      <c r="K1364" s="2">
        <f t="shared" si="164"/>
        <v>3.968547156464945</v>
      </c>
    </row>
    <row r="1365" spans="1:11" ht="13.5" x14ac:dyDescent="0.25">
      <c r="A1365" s="3">
        <f>TITRES_STAT!B1368</f>
        <v>43999</v>
      </c>
      <c r="B1365" s="6">
        <f>TITRES_STAT!D1368</f>
        <v>3.7439</v>
      </c>
      <c r="C1365" s="2">
        <f t="shared" si="165"/>
        <v>-5.2999999999999936E-2</v>
      </c>
      <c r="D1365" s="2">
        <f t="shared" si="166"/>
        <v>3.8592</v>
      </c>
      <c r="E1365" s="2">
        <f t="shared" si="168"/>
        <v>3.8751099999999994</v>
      </c>
      <c r="F1365" s="2">
        <f t="shared" si="169"/>
        <v>3.9526449999999995</v>
      </c>
      <c r="G1365" s="2">
        <f t="shared" si="163"/>
        <v>3.8780320000000001</v>
      </c>
      <c r="H1365" s="2">
        <f t="shared" si="167"/>
        <v>4.4332600000000006</v>
      </c>
      <c r="I1365" s="2">
        <f t="array" ref="I1365">SUMPRODUCT(B1349:B1368, (ROW(B1349:B1368)-ROW(B1349)+1)) / (20*21/2)</f>
        <v>3.8724599999999998</v>
      </c>
      <c r="J1365" s="2">
        <f t="shared" ref="J1365:J1428" si="170">$J$4*B1365+J1364*(1-$J$4)</f>
        <v>3.8867268158948662</v>
      </c>
      <c r="K1365" s="2">
        <f t="shared" si="164"/>
        <v>3.9597374640545553</v>
      </c>
    </row>
    <row r="1366" spans="1:11" ht="13.5" x14ac:dyDescent="0.25">
      <c r="A1366" s="3">
        <f>TITRES_STAT!B1369</f>
        <v>44000</v>
      </c>
      <c r="B1366" s="6">
        <f>TITRES_STAT!D1369</f>
        <v>3.8433000000000002</v>
      </c>
      <c r="C1366" s="2">
        <f t="shared" si="165"/>
        <v>9.9400000000000155E-2</v>
      </c>
      <c r="D1366" s="2">
        <f t="shared" si="166"/>
        <v>3.8433000000000002</v>
      </c>
      <c r="E1366" s="2">
        <f t="shared" si="168"/>
        <v>3.85589</v>
      </c>
      <c r="F1366" s="2">
        <f t="shared" si="169"/>
        <v>3.9493299999999998</v>
      </c>
      <c r="G1366" s="2">
        <f t="shared" si="163"/>
        <v>3.8736579999999998</v>
      </c>
      <c r="H1366" s="2">
        <f t="shared" si="167"/>
        <v>4.4294500000000001</v>
      </c>
      <c r="I1366" s="2">
        <f t="array" ref="I1366">SUMPRODUCT(B1350:B1369, (ROW(B1350:B1369)-ROW(B1350)+1)) / (20*21/2)</f>
        <v>3.8554509523809526</v>
      </c>
      <c r="J1366" s="2">
        <f t="shared" si="170"/>
        <v>3.8825909286667839</v>
      </c>
      <c r="K1366" s="2">
        <f t="shared" si="164"/>
        <v>3.9551712889935926</v>
      </c>
    </row>
    <row r="1367" spans="1:11" ht="13.5" x14ac:dyDescent="0.25">
      <c r="A1367" s="3">
        <f>TITRES_STAT!B1370</f>
        <v>44001</v>
      </c>
      <c r="B1367" s="6">
        <f>TITRES_STAT!D1370</f>
        <v>3.7902999999999998</v>
      </c>
      <c r="C1367" s="2">
        <f t="shared" si="165"/>
        <v>-5.300000000000038E-2</v>
      </c>
      <c r="D1367" s="2">
        <f t="shared" si="166"/>
        <v>3.8075199999999993</v>
      </c>
      <c r="E1367" s="2">
        <f t="shared" si="168"/>
        <v>3.84131</v>
      </c>
      <c r="F1367" s="2">
        <f t="shared" si="169"/>
        <v>3.937735</v>
      </c>
      <c r="G1367" s="2">
        <f t="shared" si="163"/>
        <v>3.8679599999999992</v>
      </c>
      <c r="H1367" s="2">
        <f t="shared" si="167"/>
        <v>4.4256730000000006</v>
      </c>
      <c r="I1367" s="2">
        <f t="array" ref="I1367">SUMPRODUCT(B1351:B1370, (ROW(B1351:B1370)-ROW(B1351)+1)) / (20*21/2)</f>
        <v>3.8374328571428573</v>
      </c>
      <c r="J1367" s="2">
        <f t="shared" si="170"/>
        <v>3.8738013164128047</v>
      </c>
      <c r="K1367" s="2">
        <f t="shared" si="164"/>
        <v>3.948705748248746</v>
      </c>
    </row>
    <row r="1368" spans="1:11" ht="13.5" x14ac:dyDescent="0.25">
      <c r="A1368" s="3">
        <f>TITRES_STAT!B1371</f>
        <v>44004</v>
      </c>
      <c r="B1368" s="6">
        <f>TITRES_STAT!D1371</f>
        <v>3.7704</v>
      </c>
      <c r="C1368" s="2">
        <f t="shared" si="165"/>
        <v>-1.9899999999999807E-2</v>
      </c>
      <c r="D1368" s="2">
        <f t="shared" si="166"/>
        <v>3.7889600000000003</v>
      </c>
      <c r="E1368" s="2">
        <f t="shared" si="168"/>
        <v>3.8340200000000002</v>
      </c>
      <c r="F1368" s="2">
        <f t="shared" si="169"/>
        <v>3.9224950000000001</v>
      </c>
      <c r="G1368" s="2">
        <f t="shared" si="163"/>
        <v>3.8605379999999996</v>
      </c>
      <c r="H1368" s="2">
        <f t="shared" si="167"/>
        <v>4.421796500000001</v>
      </c>
      <c r="I1368" s="2">
        <f t="array" ref="I1368">SUMPRODUCT(B1352:B1371, (ROW(B1352:B1371)-ROW(B1352)+1)) / (20*21/2)</f>
        <v>3.8198590476190479</v>
      </c>
      <c r="J1368" s="2">
        <f t="shared" si="170"/>
        <v>3.8639535719925377</v>
      </c>
      <c r="K1368" s="2">
        <f t="shared" si="164"/>
        <v>3.9417133659644814</v>
      </c>
    </row>
    <row r="1369" spans="1:11" ht="13.5" x14ac:dyDescent="0.25">
      <c r="A1369" s="3">
        <f>TITRES_STAT!B1372</f>
        <v>44005</v>
      </c>
      <c r="B1369" s="6">
        <f>TITRES_STAT!D1372</f>
        <v>3.7439</v>
      </c>
      <c r="C1369" s="2">
        <f t="shared" si="165"/>
        <v>-2.6499999999999968E-2</v>
      </c>
      <c r="D1369" s="2">
        <f t="shared" si="166"/>
        <v>3.7783600000000002</v>
      </c>
      <c r="E1369" s="2">
        <f t="shared" si="168"/>
        <v>3.8313699999999997</v>
      </c>
      <c r="F1369" s="2">
        <f t="shared" si="169"/>
        <v>3.90659</v>
      </c>
      <c r="G1369" s="2">
        <f t="shared" si="163"/>
        <v>3.8525860000000001</v>
      </c>
      <c r="H1369" s="2">
        <f t="shared" si="167"/>
        <v>4.4177875000000011</v>
      </c>
      <c r="I1369" s="2">
        <f t="array" ref="I1369">SUMPRODUCT(B1353:B1372, (ROW(B1353:B1372)-ROW(B1353)+1)) / (20*21/2)</f>
        <v>3.8033895238095234</v>
      </c>
      <c r="J1369" s="2">
        <f t="shared" si="170"/>
        <v>3.8525198984694389</v>
      </c>
      <c r="K1369" s="2">
        <f t="shared" si="164"/>
        <v>3.9339559790639136</v>
      </c>
    </row>
    <row r="1370" spans="1:11" ht="13.5" x14ac:dyDescent="0.25">
      <c r="A1370" s="3">
        <f>TITRES_STAT!B1373</f>
        <v>44006</v>
      </c>
      <c r="B1370" s="6">
        <f>TITRES_STAT!D1373</f>
        <v>3.7174</v>
      </c>
      <c r="C1370" s="2">
        <f t="shared" si="165"/>
        <v>-2.6499999999999968E-2</v>
      </c>
      <c r="D1370" s="2">
        <f t="shared" si="166"/>
        <v>3.7730600000000001</v>
      </c>
      <c r="E1370" s="2">
        <f t="shared" si="168"/>
        <v>3.8161299999999998</v>
      </c>
      <c r="F1370" s="2">
        <f t="shared" si="169"/>
        <v>3.8953249999999997</v>
      </c>
      <c r="G1370" s="2">
        <f t="shared" si="163"/>
        <v>3.8441039999999997</v>
      </c>
      <c r="H1370" s="2">
        <f t="shared" si="167"/>
        <v>4.4139440000000008</v>
      </c>
      <c r="I1370" s="2">
        <f t="array" ref="I1370">SUMPRODUCT(B1354:B1373, (ROW(B1354:B1373)-ROW(B1354)+1)) / (20*21/2)</f>
        <v>3.7879323809523808</v>
      </c>
      <c r="J1370" s="2">
        <f t="shared" si="170"/>
        <v>3.8396513367104448</v>
      </c>
      <c r="K1370" s="2">
        <f t="shared" si="164"/>
        <v>3.9254635877280739</v>
      </c>
    </row>
    <row r="1371" spans="1:11" ht="13.5" x14ac:dyDescent="0.25">
      <c r="A1371" s="3">
        <f>TITRES_STAT!B1374</f>
        <v>44007</v>
      </c>
      <c r="B1371" s="6">
        <f>TITRES_STAT!D1374</f>
        <v>3.7107999999999999</v>
      </c>
      <c r="C1371" s="2">
        <f t="shared" si="165"/>
        <v>-6.6000000000001613E-3</v>
      </c>
      <c r="D1371" s="2">
        <f t="shared" si="166"/>
        <v>3.7465600000000001</v>
      </c>
      <c r="E1371" s="2">
        <f t="shared" si="168"/>
        <v>3.7949299999999995</v>
      </c>
      <c r="F1371" s="2">
        <f t="shared" si="169"/>
        <v>3.8837299999999999</v>
      </c>
      <c r="G1371" s="2">
        <f t="shared" si="163"/>
        <v>3.8352240000000002</v>
      </c>
      <c r="H1371" s="2">
        <f t="shared" si="167"/>
        <v>4.409968000000001</v>
      </c>
      <c r="I1371" s="2">
        <f t="array" ref="I1371">SUMPRODUCT(B1355:B1374, (ROW(B1355:B1374)-ROW(B1355)+1)) / (20*21/2)</f>
        <v>3.7745576190476195</v>
      </c>
      <c r="J1371" s="2">
        <f t="shared" si="170"/>
        <v>3.8273797808332595</v>
      </c>
      <c r="K1371" s="2">
        <f t="shared" si="164"/>
        <v>3.9170454078171693</v>
      </c>
    </row>
    <row r="1372" spans="1:11" ht="13.5" x14ac:dyDescent="0.25">
      <c r="A1372" s="3">
        <f>TITRES_STAT!B1375</f>
        <v>44008</v>
      </c>
      <c r="B1372" s="6">
        <f>TITRES_STAT!D1375</f>
        <v>3.7107999999999999</v>
      </c>
      <c r="C1372" s="2">
        <f t="shared" si="165"/>
        <v>0</v>
      </c>
      <c r="D1372" s="2">
        <f t="shared" si="166"/>
        <v>3.7306599999999994</v>
      </c>
      <c r="E1372" s="2">
        <f t="shared" si="168"/>
        <v>3.7690899999999998</v>
      </c>
      <c r="F1372" s="2">
        <f t="shared" si="169"/>
        <v>3.8665000000000007</v>
      </c>
      <c r="G1372" s="2">
        <f t="shared" si="163"/>
        <v>3.8272719999999998</v>
      </c>
      <c r="H1372" s="2">
        <f t="shared" si="167"/>
        <v>4.4058265000000008</v>
      </c>
      <c r="I1372" s="2">
        <f t="array" ref="I1372">SUMPRODUCT(B1356:B1375, (ROW(B1356:B1375)-ROW(B1356)+1)) / (20*21/2)</f>
        <v>3.7586885714285723</v>
      </c>
      <c r="J1372" s="2">
        <f t="shared" si="170"/>
        <v>3.8162769445634255</v>
      </c>
      <c r="K1372" s="2">
        <f t="shared" si="164"/>
        <v>3.908957352608653</v>
      </c>
    </row>
    <row r="1373" spans="1:11" ht="13.5" x14ac:dyDescent="0.25">
      <c r="A1373" s="3">
        <f>TITRES_STAT!B1376</f>
        <v>44011</v>
      </c>
      <c r="B1373" s="6">
        <f>TITRES_STAT!D1376</f>
        <v>3.7042000000000002</v>
      </c>
      <c r="C1373" s="2">
        <f t="shared" si="165"/>
        <v>-6.5999999999997172E-3</v>
      </c>
      <c r="D1373" s="2">
        <f t="shared" si="166"/>
        <v>3.7174199999999997</v>
      </c>
      <c r="E1373" s="2">
        <f t="shared" si="168"/>
        <v>3.75319</v>
      </c>
      <c r="F1373" s="2">
        <f t="shared" si="169"/>
        <v>3.8446350000000011</v>
      </c>
      <c r="G1373" s="2">
        <f t="shared" si="163"/>
        <v>3.8187919999999997</v>
      </c>
      <c r="H1373" s="2">
        <f t="shared" si="167"/>
        <v>4.4016520000000003</v>
      </c>
      <c r="I1373" s="2">
        <f t="array" ref="I1373">SUMPRODUCT(B1357:B1376, (ROW(B1357:B1376)-ROW(B1357)+1)) / (20*21/2)</f>
        <v>3.7421257142857143</v>
      </c>
      <c r="J1373" s="2">
        <f t="shared" si="170"/>
        <v>3.8056029498430992</v>
      </c>
      <c r="K1373" s="2">
        <f t="shared" si="164"/>
        <v>3.9009276525063528</v>
      </c>
    </row>
    <row r="1374" spans="1:11" ht="13.5" x14ac:dyDescent="0.25">
      <c r="A1374" s="3">
        <f>TITRES_STAT!B1377</f>
        <v>44012</v>
      </c>
      <c r="B1374" s="6">
        <f>TITRES_STAT!D1377</f>
        <v>3.7042000000000002</v>
      </c>
      <c r="C1374" s="2">
        <f t="shared" si="165"/>
        <v>0</v>
      </c>
      <c r="D1374" s="2">
        <f t="shared" si="166"/>
        <v>3.7094800000000001</v>
      </c>
      <c r="E1374" s="2">
        <f t="shared" si="168"/>
        <v>3.7439200000000001</v>
      </c>
      <c r="F1374" s="2">
        <f t="shared" si="169"/>
        <v>3.8244250000000006</v>
      </c>
      <c r="G1374" s="2">
        <f t="shared" si="163"/>
        <v>3.8120339999999997</v>
      </c>
      <c r="H1374" s="2">
        <f t="shared" si="167"/>
        <v>4.3974775000000008</v>
      </c>
      <c r="I1374" s="2">
        <f t="array" ref="I1374">SUMPRODUCT(B1358:B1377, (ROW(B1358:B1377)-ROW(B1358)+1)) / (20*21/2)</f>
        <v>3.7154971428571431</v>
      </c>
      <c r="J1374" s="2">
        <f t="shared" si="170"/>
        <v>3.7959455260485182</v>
      </c>
      <c r="K1374" s="2">
        <f t="shared" si="164"/>
        <v>3.8932128426041426</v>
      </c>
    </row>
    <row r="1375" spans="1:11" ht="13.5" x14ac:dyDescent="0.25">
      <c r="A1375" s="3">
        <f>TITRES_STAT!B1378</f>
        <v>44013</v>
      </c>
      <c r="B1375" s="6">
        <f>TITRES_STAT!D1378</f>
        <v>3.6577999999999999</v>
      </c>
      <c r="C1375" s="2">
        <f t="shared" si="165"/>
        <v>-4.6400000000000219E-2</v>
      </c>
      <c r="D1375" s="2">
        <f t="shared" si="166"/>
        <v>3.6975600000000002</v>
      </c>
      <c r="E1375" s="2">
        <f t="shared" si="168"/>
        <v>3.7353100000000006</v>
      </c>
      <c r="F1375" s="2">
        <f t="shared" si="169"/>
        <v>3.8052099999999998</v>
      </c>
      <c r="G1375" s="2">
        <f t="shared" si="163"/>
        <v>3.8043480000000001</v>
      </c>
      <c r="H1375" s="2">
        <f t="shared" si="167"/>
        <v>4.3932035000000003</v>
      </c>
      <c r="I1375" s="2">
        <f t="array" ref="I1375">SUMPRODUCT(B1359:B1378, (ROW(B1359:B1378)-ROW(B1359)+1)) / (20*21/2)</f>
        <v>3.678929047619047</v>
      </c>
      <c r="J1375" s="2">
        <f t="shared" si="170"/>
        <v>3.7827888092819926</v>
      </c>
      <c r="K1375" s="2">
        <f t="shared" si="164"/>
        <v>3.883980966423588</v>
      </c>
    </row>
    <row r="1376" spans="1:11" ht="13.5" x14ac:dyDescent="0.25">
      <c r="A1376" s="3">
        <f>TITRES_STAT!B1379</f>
        <v>44014</v>
      </c>
      <c r="B1376" s="6">
        <f>TITRES_STAT!D1379</f>
        <v>3.6313</v>
      </c>
      <c r="C1376" s="2">
        <f t="shared" si="165"/>
        <v>-2.6499999999999968E-2</v>
      </c>
      <c r="D1376" s="2">
        <f t="shared" si="166"/>
        <v>3.6816599999999999</v>
      </c>
      <c r="E1376" s="2">
        <f t="shared" si="168"/>
        <v>3.7141100000000002</v>
      </c>
      <c r="F1376" s="2">
        <f t="shared" si="169"/>
        <v>3.7849999999999993</v>
      </c>
      <c r="G1376" s="2">
        <f t="shared" si="163"/>
        <v>3.7961320000000001</v>
      </c>
      <c r="H1376" s="2">
        <f t="shared" si="167"/>
        <v>4.3890954999999998</v>
      </c>
      <c r="I1376" s="2">
        <f t="array" ref="I1376">SUMPRODUCT(B1360:B1379, (ROW(B1360:B1379)-ROW(B1360)+1)) / (20*21/2)</f>
        <v>3.6433028571428574</v>
      </c>
      <c r="J1376" s="2">
        <f t="shared" si="170"/>
        <v>3.7683613036360888</v>
      </c>
      <c r="K1376" s="2">
        <f t="shared" si="164"/>
        <v>3.8740719089167808</v>
      </c>
    </row>
    <row r="1377" spans="1:11" ht="13.5" x14ac:dyDescent="0.25">
      <c r="A1377" s="3">
        <f>TITRES_STAT!B1380</f>
        <v>44015</v>
      </c>
      <c r="B1377" s="6">
        <f>TITRES_STAT!D1380</f>
        <v>3.5053999999999998</v>
      </c>
      <c r="C1377" s="2">
        <f t="shared" si="165"/>
        <v>-0.12590000000000012</v>
      </c>
      <c r="D1377" s="2">
        <f t="shared" si="166"/>
        <v>3.6405799999999999</v>
      </c>
      <c r="E1377" s="2">
        <f t="shared" si="168"/>
        <v>3.6856200000000001</v>
      </c>
      <c r="F1377" s="2">
        <f t="shared" si="169"/>
        <v>3.7634649999999992</v>
      </c>
      <c r="G1377" s="2">
        <f t="shared" si="163"/>
        <v>3.7842060000000002</v>
      </c>
      <c r="H1377" s="2">
        <f t="shared" si="167"/>
        <v>4.384424000000001</v>
      </c>
      <c r="I1377" s="2">
        <f t="array" ref="I1377">SUMPRODUCT(B1361:B1380, (ROW(B1361:B1380)-ROW(B1361)+1)) / (20*21/2)</f>
        <v>3.6089728571428581</v>
      </c>
      <c r="J1377" s="2">
        <f t="shared" si="170"/>
        <v>3.7433173699564612</v>
      </c>
      <c r="K1377" s="2">
        <f t="shared" si="164"/>
        <v>3.8596141869984759</v>
      </c>
    </row>
    <row r="1378" spans="1:11" ht="13.5" x14ac:dyDescent="0.25">
      <c r="A1378" s="3">
        <f>TITRES_STAT!B1381</f>
        <v>44018</v>
      </c>
      <c r="B1378" s="6">
        <f>TITRES_STAT!D1381</f>
        <v>3.3795000000000002</v>
      </c>
      <c r="C1378" s="2">
        <f t="shared" si="165"/>
        <v>-0.12589999999999968</v>
      </c>
      <c r="D1378" s="2">
        <f t="shared" si="166"/>
        <v>3.5756399999999999</v>
      </c>
      <c r="E1378" s="2">
        <f t="shared" si="168"/>
        <v>3.6465299999999998</v>
      </c>
      <c r="F1378" s="2">
        <f t="shared" si="169"/>
        <v>3.7402749999999996</v>
      </c>
      <c r="G1378" s="2">
        <f t="shared" si="163"/>
        <v>3.7721460000000002</v>
      </c>
      <c r="H1378" s="2">
        <f t="shared" si="167"/>
        <v>4.3797855000000006</v>
      </c>
      <c r="I1378" s="2">
        <f t="array" ref="I1378">SUMPRODUCT(B1362:B1381, (ROW(B1362:B1381)-ROW(B1362)+1)) / (20*21/2)</f>
        <v>3.577072380952381</v>
      </c>
      <c r="J1378" s="2">
        <f t="shared" si="170"/>
        <v>3.7086680966272745</v>
      </c>
      <c r="K1378" s="2">
        <f t="shared" si="164"/>
        <v>3.8407861796652023</v>
      </c>
    </row>
    <row r="1379" spans="1:11" ht="13.5" x14ac:dyDescent="0.25">
      <c r="A1379" s="3">
        <f>TITRES_STAT!B1382</f>
        <v>44019</v>
      </c>
      <c r="B1379" s="6">
        <f>TITRES_STAT!D1382</f>
        <v>3.3662000000000001</v>
      </c>
      <c r="C1379" s="2">
        <f t="shared" si="165"/>
        <v>-1.330000000000009E-2</v>
      </c>
      <c r="D1379" s="2">
        <f t="shared" si="166"/>
        <v>3.5080399999999998</v>
      </c>
      <c r="E1379" s="2">
        <f t="shared" si="168"/>
        <v>3.6087599999999993</v>
      </c>
      <c r="F1379" s="2">
        <f t="shared" si="169"/>
        <v>3.7200650000000004</v>
      </c>
      <c r="G1379" s="2">
        <f t="shared" si="163"/>
        <v>3.7622059999999999</v>
      </c>
      <c r="H1379" s="2">
        <f t="shared" si="167"/>
        <v>4.375080500000001</v>
      </c>
      <c r="I1379" s="2">
        <f t="array" ref="I1379">SUMPRODUCT(B1363:B1382, (ROW(B1363:B1382)-ROW(B1363)+1)) / (20*21/2)</f>
        <v>3.539015714285715</v>
      </c>
      <c r="J1379" s="2">
        <f t="shared" si="170"/>
        <v>3.6760520874246767</v>
      </c>
      <c r="K1379" s="2">
        <f t="shared" si="164"/>
        <v>3.8221749569332335</v>
      </c>
    </row>
    <row r="1380" spans="1:11" ht="13.5" x14ac:dyDescent="0.25">
      <c r="A1380" s="3">
        <f>TITRES_STAT!B1383</f>
        <v>44020</v>
      </c>
      <c r="B1380" s="6">
        <f>TITRES_STAT!D1383</f>
        <v>3.3595999999999999</v>
      </c>
      <c r="C1380" s="2">
        <f t="shared" si="165"/>
        <v>-6.6000000000001613E-3</v>
      </c>
      <c r="D1380" s="2">
        <f t="shared" si="166"/>
        <v>3.4484000000000004</v>
      </c>
      <c r="E1380" s="2">
        <f t="shared" si="168"/>
        <v>3.5729799999999998</v>
      </c>
      <c r="F1380" s="2">
        <f t="shared" si="169"/>
        <v>3.6945550000000003</v>
      </c>
      <c r="G1380" s="2">
        <f t="shared" si="163"/>
        <v>3.7543880000000014</v>
      </c>
      <c r="H1380" s="2">
        <f t="shared" si="167"/>
        <v>4.3700115000000004</v>
      </c>
      <c r="I1380" s="2">
        <f t="array" ref="I1380">SUMPRODUCT(B1364:B1383, (ROW(B1364:B1383)-ROW(B1364)+1)) / (20*21/2)</f>
        <v>3.4967323809523809</v>
      </c>
      <c r="J1380" s="2">
        <f t="shared" si="170"/>
        <v>3.6459137933842314</v>
      </c>
      <c r="K1380" s="2">
        <f t="shared" si="164"/>
        <v>3.804034762543695</v>
      </c>
    </row>
    <row r="1381" spans="1:11" ht="13.5" x14ac:dyDescent="0.25">
      <c r="A1381" s="3">
        <f>TITRES_STAT!B1384</f>
        <v>44021</v>
      </c>
      <c r="B1381" s="6">
        <f>TITRES_STAT!D1384</f>
        <v>3.3595999999999999</v>
      </c>
      <c r="C1381" s="2">
        <f t="shared" si="165"/>
        <v>0</v>
      </c>
      <c r="D1381" s="2">
        <f t="shared" si="166"/>
        <v>3.3940600000000005</v>
      </c>
      <c r="E1381" s="2">
        <f t="shared" si="168"/>
        <v>3.5378599999999998</v>
      </c>
      <c r="F1381" s="2">
        <f t="shared" si="169"/>
        <v>3.6663950000000001</v>
      </c>
      <c r="G1381" s="2">
        <f t="shared" si="163"/>
        <v>3.7486900000000016</v>
      </c>
      <c r="H1381" s="2">
        <f t="shared" si="167"/>
        <v>4.364611</v>
      </c>
      <c r="I1381" s="2">
        <f t="array" ref="I1381">SUMPRODUCT(B1365:B1384, (ROW(B1365:B1384)-ROW(B1365)+1)) / (20*21/2)</f>
        <v>3.4475723809523813</v>
      </c>
      <c r="J1381" s="2">
        <f t="shared" si="170"/>
        <v>3.6186458130619235</v>
      </c>
      <c r="K1381" s="2">
        <f t="shared" si="164"/>
        <v>3.786605948326295</v>
      </c>
    </row>
    <row r="1382" spans="1:11" ht="13.5" x14ac:dyDescent="0.25">
      <c r="A1382" s="3">
        <f>TITRES_STAT!B1385</f>
        <v>44022</v>
      </c>
      <c r="B1382" s="6">
        <f>TITRES_STAT!D1385</f>
        <v>3.2667999999999999</v>
      </c>
      <c r="C1382" s="2">
        <f t="shared" si="165"/>
        <v>-9.2799999999999994E-2</v>
      </c>
      <c r="D1382" s="2">
        <f t="shared" si="166"/>
        <v>3.3463400000000001</v>
      </c>
      <c r="E1382" s="2">
        <f t="shared" si="168"/>
        <v>3.4934600000000002</v>
      </c>
      <c r="F1382" s="2">
        <f t="shared" si="169"/>
        <v>3.631275</v>
      </c>
      <c r="G1382" s="2">
        <f t="shared" si="163"/>
        <v>3.7432560000000001</v>
      </c>
      <c r="H1382" s="2">
        <f t="shared" si="167"/>
        <v>4.3593760000000001</v>
      </c>
      <c r="I1382" s="2">
        <f t="array" ref="I1382">SUMPRODUCT(B1366:B1385, (ROW(B1366:B1385)-ROW(B1366)+1)) / (20*21/2)</f>
        <v>3.3980295238095244</v>
      </c>
      <c r="J1382" s="2">
        <f t="shared" si="170"/>
        <v>3.585136688008407</v>
      </c>
      <c r="K1382" s="2">
        <f t="shared" si="164"/>
        <v>3.766221401333107</v>
      </c>
    </row>
    <row r="1383" spans="1:11" ht="13.5" x14ac:dyDescent="0.25">
      <c r="A1383" s="3">
        <f>TITRES_STAT!B1386</f>
        <v>44025</v>
      </c>
      <c r="B1383" s="6">
        <f>TITRES_STAT!D1386</f>
        <v>3.1873</v>
      </c>
      <c r="C1383" s="2">
        <f t="shared" si="165"/>
        <v>-7.9499999999999904E-2</v>
      </c>
      <c r="D1383" s="2">
        <f t="shared" si="166"/>
        <v>3.3079000000000001</v>
      </c>
      <c r="E1383" s="2">
        <f t="shared" si="168"/>
        <v>3.4417699999999996</v>
      </c>
      <c r="F1383" s="2">
        <f t="shared" si="169"/>
        <v>3.59748</v>
      </c>
      <c r="G1383" s="2">
        <f t="shared" si="163"/>
        <v>3.7383519999999999</v>
      </c>
      <c r="H1383" s="2">
        <f t="shared" si="167"/>
        <v>4.353346000000001</v>
      </c>
      <c r="I1383" s="2">
        <f t="array" ref="I1383">SUMPRODUCT(B1367:B1386, (ROW(B1367:B1386)-ROW(B1367)+1)) / (20*21/2)</f>
        <v>3.3568790476190471</v>
      </c>
      <c r="J1383" s="2">
        <f t="shared" si="170"/>
        <v>3.547247479626654</v>
      </c>
      <c r="K1383" s="2">
        <f t="shared" si="164"/>
        <v>3.7435186012808286</v>
      </c>
    </row>
    <row r="1384" spans="1:11" ht="13.5" x14ac:dyDescent="0.25">
      <c r="A1384" s="3">
        <f>TITRES_STAT!B1387</f>
        <v>44026</v>
      </c>
      <c r="B1384" s="6">
        <f>TITRES_STAT!D1387</f>
        <v>3.0813000000000001</v>
      </c>
      <c r="C1384" s="2">
        <f t="shared" si="165"/>
        <v>-0.10599999999999987</v>
      </c>
      <c r="D1384" s="2">
        <f t="shared" si="166"/>
        <v>3.2509199999999998</v>
      </c>
      <c r="E1384" s="2">
        <f t="shared" si="168"/>
        <v>3.37948</v>
      </c>
      <c r="F1384" s="2">
        <f t="shared" si="169"/>
        <v>3.5616999999999996</v>
      </c>
      <c r="G1384" s="2">
        <f t="shared" si="163"/>
        <v>3.7297379999999998</v>
      </c>
      <c r="H1384" s="2">
        <f t="shared" si="167"/>
        <v>4.3462560000000003</v>
      </c>
      <c r="I1384" s="2">
        <f t="array" ref="I1384">SUMPRODUCT(B1368:B1387, (ROW(B1368:B1387)-ROW(B1368)+1)) / (20*21/2)</f>
        <v>3.3331800000000005</v>
      </c>
      <c r="J1384" s="2">
        <f t="shared" si="170"/>
        <v>3.5028715291860202</v>
      </c>
      <c r="K1384" s="2">
        <f t="shared" si="164"/>
        <v>3.7175492443678553</v>
      </c>
    </row>
    <row r="1385" spans="1:11" ht="13.5" x14ac:dyDescent="0.25">
      <c r="A1385" s="3">
        <f>TITRES_STAT!B1388</f>
        <v>44027</v>
      </c>
      <c r="B1385" s="6">
        <f>TITRES_STAT!D1388</f>
        <v>3.0415000000000001</v>
      </c>
      <c r="C1385" s="2">
        <f t="shared" si="165"/>
        <v>-3.9800000000000058E-2</v>
      </c>
      <c r="D1385" s="2">
        <f t="shared" si="166"/>
        <v>3.1873000000000005</v>
      </c>
      <c r="E1385" s="2">
        <f t="shared" si="168"/>
        <v>3.31785</v>
      </c>
      <c r="F1385" s="2">
        <f t="shared" si="169"/>
        <v>3.52658</v>
      </c>
      <c r="G1385" s="2">
        <f t="shared" si="163"/>
        <v>3.7183400000000013</v>
      </c>
      <c r="H1385" s="2">
        <f t="shared" si="167"/>
        <v>4.3390330000000015</v>
      </c>
      <c r="I1385" s="2">
        <f t="array" ref="I1385">SUMPRODUCT(B1369:B1388, (ROW(B1369:B1388)-ROW(B1369)+1)) / (20*21/2)</f>
        <v>3.3127285714285715</v>
      </c>
      <c r="J1385" s="2">
        <f t="shared" si="170"/>
        <v>3.4589313835492566</v>
      </c>
      <c r="K1385" s="2">
        <f t="shared" si="164"/>
        <v>3.6910375092946062</v>
      </c>
    </row>
    <row r="1386" spans="1:11" ht="13.5" x14ac:dyDescent="0.25">
      <c r="A1386" s="3">
        <f>TITRES_STAT!B1389</f>
        <v>44028</v>
      </c>
      <c r="B1386" s="6">
        <f>TITRES_STAT!D1389</f>
        <v>3.0945</v>
      </c>
      <c r="C1386" s="2">
        <f t="shared" si="165"/>
        <v>5.2999999999999936E-2</v>
      </c>
      <c r="D1386" s="2">
        <f t="shared" si="166"/>
        <v>3.1342800000000004</v>
      </c>
      <c r="E1386" s="2">
        <f t="shared" si="168"/>
        <v>3.26417</v>
      </c>
      <c r="F1386" s="2">
        <f t="shared" si="169"/>
        <v>3.4891400000000004</v>
      </c>
      <c r="G1386" s="2">
        <f t="shared" si="163"/>
        <v>3.710122000000001</v>
      </c>
      <c r="H1386" s="2">
        <f t="shared" si="167"/>
        <v>4.3314790000000016</v>
      </c>
      <c r="I1386" s="2">
        <f t="array" ref="I1386">SUMPRODUCT(B1370:B1389, (ROW(B1370:B1389)-ROW(B1370)+1)) / (20*21/2)</f>
        <v>3.291617619047619</v>
      </c>
      <c r="J1386" s="2">
        <f t="shared" si="170"/>
        <v>3.4242236327350417</v>
      </c>
      <c r="K1386" s="2">
        <f t="shared" si="164"/>
        <v>3.6676438814791315</v>
      </c>
    </row>
    <row r="1387" spans="1:11" ht="13.5" x14ac:dyDescent="0.25">
      <c r="A1387" s="3">
        <f>TITRES_STAT!B1390</f>
        <v>44029</v>
      </c>
      <c r="B1387" s="6">
        <f>TITRES_STAT!D1390</f>
        <v>3.2403</v>
      </c>
      <c r="C1387" s="2">
        <f t="shared" si="165"/>
        <v>0.14579999999999993</v>
      </c>
      <c r="D1387" s="2">
        <f t="shared" si="166"/>
        <v>3.1289799999999999</v>
      </c>
      <c r="E1387" s="2">
        <f t="shared" si="168"/>
        <v>3.2376599999999995</v>
      </c>
      <c r="F1387" s="2">
        <f t="shared" si="169"/>
        <v>3.4616400000000005</v>
      </c>
      <c r="G1387" s="2">
        <f t="shared" si="163"/>
        <v>3.7054840000000002</v>
      </c>
      <c r="H1387" s="2">
        <f t="shared" si="167"/>
        <v>4.3249520000000015</v>
      </c>
      <c r="I1387" s="2">
        <f t="array" ref="I1387">SUMPRODUCT(B1371:B1390, (ROW(B1371:B1390)-ROW(B1371)+1)) / (20*21/2)</f>
        <v>3.276183333333333</v>
      </c>
      <c r="J1387" s="2">
        <f t="shared" si="170"/>
        <v>3.4067070962840855</v>
      </c>
      <c r="K1387" s="2">
        <f t="shared" si="164"/>
        <v>3.6508852978917146</v>
      </c>
    </row>
    <row r="1388" spans="1:11" ht="13.5" x14ac:dyDescent="0.25">
      <c r="A1388" s="3">
        <f>TITRES_STAT!B1391</f>
        <v>44032</v>
      </c>
      <c r="B1388" s="6">
        <f>TITRES_STAT!D1391</f>
        <v>3.2469000000000001</v>
      </c>
      <c r="C1388" s="2">
        <f t="shared" si="165"/>
        <v>6.6000000000001613E-3</v>
      </c>
      <c r="D1388" s="2">
        <f t="shared" si="166"/>
        <v>3.1408999999999998</v>
      </c>
      <c r="E1388" s="2">
        <f t="shared" si="168"/>
        <v>3.2244000000000002</v>
      </c>
      <c r="F1388" s="2">
        <f t="shared" si="169"/>
        <v>3.4354649999999998</v>
      </c>
      <c r="G1388" s="2">
        <f t="shared" si="163"/>
        <v>3.7015080000000005</v>
      </c>
      <c r="H1388" s="2">
        <f t="shared" si="167"/>
        <v>4.318325500000002</v>
      </c>
      <c r="I1388" s="2">
        <f t="array" ref="I1388">SUMPRODUCT(B1372:B1391, (ROW(B1372:B1391)-ROW(B1372)+1)) / (20*21/2)</f>
        <v>3.2724561904761909</v>
      </c>
      <c r="J1388" s="2">
        <f t="shared" si="170"/>
        <v>3.3914873728284585</v>
      </c>
      <c r="K1388" s="2">
        <f t="shared" si="164"/>
        <v>3.6350427371900786</v>
      </c>
    </row>
    <row r="1389" spans="1:11" ht="13.5" x14ac:dyDescent="0.25">
      <c r="A1389" s="3">
        <f>TITRES_STAT!B1392</f>
        <v>44033</v>
      </c>
      <c r="B1389" s="6">
        <f>TITRES_STAT!D1392</f>
        <v>3.2138</v>
      </c>
      <c r="C1389" s="2">
        <f t="shared" si="165"/>
        <v>-3.3100000000000129E-2</v>
      </c>
      <c r="D1389" s="2">
        <f t="shared" si="166"/>
        <v>3.1673999999999998</v>
      </c>
      <c r="E1389" s="2">
        <f t="shared" si="168"/>
        <v>3.2091599999999998</v>
      </c>
      <c r="F1389" s="2">
        <f t="shared" si="169"/>
        <v>3.4089600000000004</v>
      </c>
      <c r="G1389" s="2">
        <f t="shared" si="163"/>
        <v>3.6948820000000007</v>
      </c>
      <c r="H1389" s="2">
        <f t="shared" si="167"/>
        <v>4.3111360000000021</v>
      </c>
      <c r="I1389" s="2">
        <f t="array" ref="I1389">SUMPRODUCT(B1373:B1392, (ROW(B1373:B1392)-ROW(B1373)+1)) / (20*21/2)</f>
        <v>3.2793028571428571</v>
      </c>
      <c r="J1389" s="2">
        <f t="shared" si="170"/>
        <v>3.3745647658924147</v>
      </c>
      <c r="K1389" s="2">
        <f t="shared" si="164"/>
        <v>3.6185234141630165</v>
      </c>
    </row>
    <row r="1390" spans="1:11" ht="13.5" x14ac:dyDescent="0.25">
      <c r="A1390" s="3">
        <f>TITRES_STAT!B1393</f>
        <v>44034</v>
      </c>
      <c r="B1390" s="6">
        <f>TITRES_STAT!D1393</f>
        <v>3.2469000000000001</v>
      </c>
      <c r="C1390" s="2">
        <f t="shared" si="165"/>
        <v>3.3100000000000129E-2</v>
      </c>
      <c r="D1390" s="2">
        <f t="shared" si="166"/>
        <v>3.2084800000000002</v>
      </c>
      <c r="E1390" s="2">
        <f t="shared" si="168"/>
        <v>3.1978900000000001</v>
      </c>
      <c r="F1390" s="2">
        <f t="shared" si="169"/>
        <v>3.3854350000000002</v>
      </c>
      <c r="G1390" s="2">
        <f t="shared" si="163"/>
        <v>3.6869300000000012</v>
      </c>
      <c r="H1390" s="2">
        <f t="shared" si="167"/>
        <v>4.3040125000000025</v>
      </c>
      <c r="I1390" s="2">
        <f t="array" ref="I1390">SUMPRODUCT(B1374:B1393, (ROW(B1374:B1393)-ROW(B1374)+1)) / (20*21/2)</f>
        <v>3.2849195238095228</v>
      </c>
      <c r="J1390" s="2">
        <f t="shared" si="170"/>
        <v>3.3624062167598039</v>
      </c>
      <c r="K1390" s="2">
        <f t="shared" si="164"/>
        <v>3.6039499469409377</v>
      </c>
    </row>
    <row r="1391" spans="1:11" ht="13.5" x14ac:dyDescent="0.25">
      <c r="A1391" s="3">
        <f>TITRES_STAT!B1394</f>
        <v>44035</v>
      </c>
      <c r="B1391" s="6">
        <f>TITRES_STAT!D1394</f>
        <v>3.3462999999999998</v>
      </c>
      <c r="C1391" s="2">
        <f t="shared" si="165"/>
        <v>9.9399999999999711E-2</v>
      </c>
      <c r="D1391" s="2">
        <f t="shared" si="166"/>
        <v>3.2588400000000002</v>
      </c>
      <c r="E1391" s="2">
        <f t="shared" si="168"/>
        <v>3.1965600000000003</v>
      </c>
      <c r="F1391" s="2">
        <f t="shared" si="169"/>
        <v>3.36721</v>
      </c>
      <c r="G1391" s="2">
        <f t="shared" si="163"/>
        <v>3.6816280000000008</v>
      </c>
      <c r="H1391" s="2">
        <f t="shared" si="167"/>
        <v>4.2975515000000026</v>
      </c>
      <c r="I1391" s="2">
        <f t="array" ref="I1391">SUMPRODUCT(B1375:B1394, (ROW(B1375:B1394)-ROW(B1375)+1)) / (20*21/2)</f>
        <v>3.2912961904761904</v>
      </c>
      <c r="J1391" s="2">
        <f t="shared" si="170"/>
        <v>3.3608722913541085</v>
      </c>
      <c r="K1391" s="2">
        <f t="shared" si="164"/>
        <v>3.5938460274530577</v>
      </c>
    </row>
    <row r="1392" spans="1:11" ht="13.5" x14ac:dyDescent="0.25">
      <c r="A1392" s="3">
        <f>TITRES_STAT!B1395</f>
        <v>44036</v>
      </c>
      <c r="B1392" s="6">
        <f>TITRES_STAT!D1395</f>
        <v>3.4390999999999998</v>
      </c>
      <c r="C1392" s="2">
        <f t="shared" si="165"/>
        <v>9.2799999999999994E-2</v>
      </c>
      <c r="D1392" s="2">
        <f t="shared" si="166"/>
        <v>3.2985999999999995</v>
      </c>
      <c r="E1392" s="2">
        <f t="shared" si="168"/>
        <v>3.2137900000000004</v>
      </c>
      <c r="F1392" s="2">
        <f t="shared" si="169"/>
        <v>3.3536250000000001</v>
      </c>
      <c r="G1392" s="2">
        <f t="shared" si="163"/>
        <v>3.6760619999999999</v>
      </c>
      <c r="H1392" s="2">
        <f t="shared" si="167"/>
        <v>4.2922170000000026</v>
      </c>
      <c r="I1392" s="2">
        <f t="array" ref="I1392">SUMPRODUCT(B1376:B1395, (ROW(B1376:B1395)-ROW(B1376)+1)) / (20*21/2)</f>
        <v>3.3047690476190477</v>
      </c>
      <c r="J1392" s="2">
        <f t="shared" si="170"/>
        <v>3.3683225493203839</v>
      </c>
      <c r="K1392" s="2">
        <f t="shared" si="164"/>
        <v>3.5877775557882319</v>
      </c>
    </row>
    <row r="1393" spans="1:11" ht="13.5" x14ac:dyDescent="0.25">
      <c r="A1393" s="3">
        <f>TITRES_STAT!B1396</f>
        <v>44039</v>
      </c>
      <c r="B1393" s="6">
        <f>TITRES_STAT!D1396</f>
        <v>3.4125999999999999</v>
      </c>
      <c r="C1393" s="2">
        <f t="shared" si="165"/>
        <v>-2.6499999999999968E-2</v>
      </c>
      <c r="D1393" s="2">
        <f t="shared" si="166"/>
        <v>3.3317399999999999</v>
      </c>
      <c r="E1393" s="2">
        <f t="shared" si="168"/>
        <v>3.2363200000000001</v>
      </c>
      <c r="F1393" s="2">
        <f t="shared" si="169"/>
        <v>3.3390449999999996</v>
      </c>
      <c r="G1393" s="2">
        <f t="shared" si="163"/>
        <v>3.6694360000000001</v>
      </c>
      <c r="H1393" s="2">
        <f t="shared" si="167"/>
        <v>4.2861540000000034</v>
      </c>
      <c r="I1393" s="2">
        <f t="array" ref="I1393">SUMPRODUCT(B1377:B1396, (ROW(B1377:B1396)-ROW(B1377)+1)) / (20*21/2)</f>
        <v>3.3141095238095235</v>
      </c>
      <c r="J1393" s="2">
        <f t="shared" si="170"/>
        <v>3.3725394493851093</v>
      </c>
      <c r="K1393" s="2">
        <f t="shared" si="164"/>
        <v>3.5809078477181053</v>
      </c>
    </row>
    <row r="1394" spans="1:11" ht="13.5" x14ac:dyDescent="0.25">
      <c r="A1394" s="3">
        <f>TITRES_STAT!B1397</f>
        <v>44040</v>
      </c>
      <c r="B1394" s="6">
        <f>TITRES_STAT!D1397</f>
        <v>3.4060000000000001</v>
      </c>
      <c r="C1394" s="2">
        <f t="shared" si="165"/>
        <v>-6.5999999999997172E-3</v>
      </c>
      <c r="D1394" s="2">
        <f t="shared" si="166"/>
        <v>3.37018</v>
      </c>
      <c r="E1394" s="2">
        <f t="shared" si="168"/>
        <v>3.2687900000000001</v>
      </c>
      <c r="F1394" s="2">
        <f t="shared" si="169"/>
        <v>3.3241350000000005</v>
      </c>
      <c r="G1394" s="2">
        <f t="shared" ref="G1394:G1457" si="171">AVERAGE(B1345:B1394)</f>
        <v>3.6614839999999997</v>
      </c>
      <c r="H1394" s="2">
        <f t="shared" si="167"/>
        <v>4.2799915000000031</v>
      </c>
      <c r="I1394" s="2">
        <f t="array" ref="I1394">SUMPRODUCT(B1378:B1397, (ROW(B1378:B1397)-ROW(B1378)+1)) / (20*21/2)</f>
        <v>3.3276438095238094</v>
      </c>
      <c r="J1394" s="2">
        <f t="shared" si="170"/>
        <v>3.3757261684912896</v>
      </c>
      <c r="K1394" s="2">
        <f t="shared" si="164"/>
        <v>3.5740487164350423</v>
      </c>
    </row>
    <row r="1395" spans="1:11" ht="13.5" x14ac:dyDescent="0.25">
      <c r="A1395" s="3">
        <f>TITRES_STAT!B1398</f>
        <v>44041</v>
      </c>
      <c r="B1395" s="6">
        <f>TITRES_STAT!D1398</f>
        <v>3.4655999999999998</v>
      </c>
      <c r="C1395" s="2">
        <f t="shared" si="165"/>
        <v>5.9599999999999653E-2</v>
      </c>
      <c r="D1395" s="2">
        <f t="shared" si="166"/>
        <v>3.4139199999999996</v>
      </c>
      <c r="E1395" s="2">
        <f t="shared" si="168"/>
        <v>3.3112000000000004</v>
      </c>
      <c r="F1395" s="2">
        <f t="shared" si="169"/>
        <v>3.3145249999999997</v>
      </c>
      <c r="G1395" s="2">
        <f t="shared" si="171"/>
        <v>3.6539299999999999</v>
      </c>
      <c r="H1395" s="2">
        <f t="shared" si="167"/>
        <v>4.2741270000000036</v>
      </c>
      <c r="I1395" s="2">
        <f t="array" ref="I1395">SUMPRODUCT(B1379:B1398, (ROW(B1379:B1398)-ROW(B1379)+1)) / (20*21/2)</f>
        <v>3.3402052380952378</v>
      </c>
      <c r="J1395" s="2">
        <f t="shared" si="170"/>
        <v>3.3842855810159289</v>
      </c>
      <c r="K1395" s="2">
        <f t="shared" ref="K1395:K1458" si="172">$K$4*B1395+(1-$K$4)*K1394</f>
        <v>3.5697958255944524</v>
      </c>
    </row>
    <row r="1396" spans="1:11" ht="13.5" x14ac:dyDescent="0.25">
      <c r="A1396" s="3">
        <f>TITRES_STAT!B1399</f>
        <v>44042</v>
      </c>
      <c r="B1396" s="6">
        <f>TITRES_STAT!D1399</f>
        <v>3.4125999999999999</v>
      </c>
      <c r="C1396" s="2">
        <f t="shared" si="165"/>
        <v>-5.2999999999999936E-2</v>
      </c>
      <c r="D1396" s="2">
        <f t="shared" si="166"/>
        <v>3.4271799999999999</v>
      </c>
      <c r="E1396" s="2">
        <f t="shared" si="168"/>
        <v>3.3430099999999996</v>
      </c>
      <c r="F1396" s="2">
        <f t="shared" si="169"/>
        <v>3.3035899999999998</v>
      </c>
      <c r="G1396" s="2">
        <f t="shared" si="171"/>
        <v>3.6439900000000001</v>
      </c>
      <c r="H1396" s="2">
        <f t="shared" si="167"/>
        <v>4.2679975000000034</v>
      </c>
      <c r="I1396" s="2">
        <f t="array" ref="I1396">SUMPRODUCT(B1380:B1399, (ROW(B1380:B1399)-ROW(B1380)+1)) / (20*21/2)</f>
        <v>3.3594571428571434</v>
      </c>
      <c r="J1396" s="2">
        <f t="shared" si="170"/>
        <v>3.3869821923477454</v>
      </c>
      <c r="K1396" s="2">
        <f t="shared" si="172"/>
        <v>3.5636312834142778</v>
      </c>
    </row>
    <row r="1397" spans="1:11" ht="13.5" x14ac:dyDescent="0.25">
      <c r="A1397" s="3">
        <f>TITRES_STAT!B1400</f>
        <v>44046</v>
      </c>
      <c r="B1397" s="6">
        <f>TITRES_STAT!D1400</f>
        <v>3.4457</v>
      </c>
      <c r="C1397" s="2">
        <f t="shared" si="165"/>
        <v>3.3100000000000129E-2</v>
      </c>
      <c r="D1397" s="2">
        <f t="shared" si="166"/>
        <v>3.4284999999999997</v>
      </c>
      <c r="E1397" s="2">
        <f t="shared" si="168"/>
        <v>3.36355</v>
      </c>
      <c r="F1397" s="2">
        <f t="shared" si="169"/>
        <v>3.3006049999999996</v>
      </c>
      <c r="G1397" s="2">
        <f t="shared" si="171"/>
        <v>3.63246</v>
      </c>
      <c r="H1397" s="2">
        <f t="shared" si="167"/>
        <v>4.2619340000000037</v>
      </c>
      <c r="I1397" s="2">
        <f t="array" ref="I1397">SUMPRODUCT(B1381:B1400, (ROW(B1381:B1400)-ROW(B1381)+1)) / (20*21/2)</f>
        <v>3.3837223809523809</v>
      </c>
      <c r="J1397" s="2">
        <f t="shared" si="170"/>
        <v>3.3925743645051027</v>
      </c>
      <c r="K1397" s="2">
        <f t="shared" si="172"/>
        <v>3.5590065272019533</v>
      </c>
    </row>
    <row r="1398" spans="1:11" ht="13.5" x14ac:dyDescent="0.25">
      <c r="A1398" s="3">
        <f>TITRES_STAT!B1401</f>
        <v>44047</v>
      </c>
      <c r="B1398" s="6">
        <f>TITRES_STAT!D1401</f>
        <v>3.4325000000000001</v>
      </c>
      <c r="C1398" s="2">
        <f t="shared" si="165"/>
        <v>-1.3199999999999878E-2</v>
      </c>
      <c r="D1398" s="2">
        <f t="shared" si="166"/>
        <v>3.4324800000000004</v>
      </c>
      <c r="E1398" s="2">
        <f t="shared" si="168"/>
        <v>3.3821099999999995</v>
      </c>
      <c r="F1398" s="2">
        <f t="shared" si="169"/>
        <v>3.3032550000000001</v>
      </c>
      <c r="G1398" s="2">
        <f t="shared" si="171"/>
        <v>3.6196060000000005</v>
      </c>
      <c r="H1398" s="2">
        <f t="shared" si="167"/>
        <v>4.2554405000000033</v>
      </c>
      <c r="I1398" s="2">
        <f t="array" ref="I1398">SUMPRODUCT(B1382:B1401, (ROW(B1382:B1401)-ROW(B1382)+1)) / (20*21/2)</f>
        <v>3.4095333333333335</v>
      </c>
      <c r="J1398" s="2">
        <f t="shared" si="170"/>
        <v>3.396376805980807</v>
      </c>
      <c r="K1398" s="2">
        <f t="shared" si="172"/>
        <v>3.5540454869195242</v>
      </c>
    </row>
    <row r="1399" spans="1:11" ht="13.5" x14ac:dyDescent="0.25">
      <c r="A1399" s="3">
        <f>TITRES_STAT!B1402</f>
        <v>44048</v>
      </c>
      <c r="B1399" s="6">
        <f>TITRES_STAT!D1402</f>
        <v>3.5053999999999998</v>
      </c>
      <c r="C1399" s="2">
        <f t="shared" si="165"/>
        <v>7.2899999999999743E-2</v>
      </c>
      <c r="D1399" s="2">
        <f t="shared" si="166"/>
        <v>3.4523600000000001</v>
      </c>
      <c r="E1399" s="2">
        <f t="shared" si="168"/>
        <v>3.4112699999999996</v>
      </c>
      <c r="F1399" s="2">
        <f t="shared" si="169"/>
        <v>3.3102149999999995</v>
      </c>
      <c r="G1399" s="2">
        <f t="shared" si="171"/>
        <v>3.6084740000000006</v>
      </c>
      <c r="H1399" s="2">
        <f t="shared" si="167"/>
        <v>4.2493115000000037</v>
      </c>
      <c r="I1399" s="2">
        <f t="array" ref="I1399">SUMPRODUCT(B1383:B1402, (ROW(B1383:B1402)-ROW(B1383)+1)) / (20*21/2)</f>
        <v>3.4386590476190477</v>
      </c>
      <c r="J1399" s="2">
        <f t="shared" si="170"/>
        <v>3.4067599673159683</v>
      </c>
      <c r="K1399" s="2">
        <f t="shared" si="172"/>
        <v>3.5521378207658172</v>
      </c>
    </row>
    <row r="1400" spans="1:11" ht="13.5" x14ac:dyDescent="0.25">
      <c r="A1400" s="3">
        <f>TITRES_STAT!B1403</f>
        <v>44049</v>
      </c>
      <c r="B1400" s="6">
        <f>TITRES_STAT!D1403</f>
        <v>3.5649999999999999</v>
      </c>
      <c r="C1400" s="2">
        <f t="shared" si="165"/>
        <v>5.9600000000000097E-2</v>
      </c>
      <c r="D1400" s="2">
        <f t="shared" si="166"/>
        <v>3.4722400000000002</v>
      </c>
      <c r="E1400" s="2">
        <f t="shared" si="168"/>
        <v>3.4430799999999997</v>
      </c>
      <c r="F1400" s="2">
        <f t="shared" si="169"/>
        <v>3.3204850000000001</v>
      </c>
      <c r="G1400" s="2">
        <f t="shared" si="171"/>
        <v>3.6009200000000003</v>
      </c>
      <c r="H1400" s="2">
        <f t="shared" si="167"/>
        <v>4.2435795000000045</v>
      </c>
      <c r="I1400" s="2">
        <f t="array" ref="I1400">SUMPRODUCT(B1384:B1403, (ROW(B1384:B1403)-ROW(B1384)+1)) / (20*21/2)</f>
        <v>3.4660176190476188</v>
      </c>
      <c r="J1400" s="2">
        <f t="shared" si="170"/>
        <v>3.4218304466192095</v>
      </c>
      <c r="K1400" s="2">
        <f t="shared" si="172"/>
        <v>3.5526422199514713</v>
      </c>
    </row>
    <row r="1401" spans="1:11" ht="13.5" x14ac:dyDescent="0.25">
      <c r="A1401" s="3">
        <f>TITRES_STAT!B1404</f>
        <v>44050</v>
      </c>
      <c r="B1401" s="6">
        <f>TITRES_STAT!D1404</f>
        <v>3.5914999999999999</v>
      </c>
      <c r="C1401" s="2">
        <f t="shared" si="165"/>
        <v>2.6499999999999968E-2</v>
      </c>
      <c r="D1401" s="2">
        <f t="shared" si="166"/>
        <v>3.5080199999999997</v>
      </c>
      <c r="E1401" s="2">
        <f t="shared" si="168"/>
        <v>3.4676</v>
      </c>
      <c r="F1401" s="2">
        <f t="shared" si="169"/>
        <v>3.3320799999999999</v>
      </c>
      <c r="G1401" s="2">
        <f t="shared" si="171"/>
        <v>3.5938959999999995</v>
      </c>
      <c r="H1401" s="2">
        <f t="shared" si="167"/>
        <v>4.2379800000000047</v>
      </c>
      <c r="I1401" s="2">
        <f t="array" ref="I1401">SUMPRODUCT(B1385:B1404, (ROW(B1385:B1404)-ROW(B1385)+1)) / (20*21/2)</f>
        <v>3.494382857142857</v>
      </c>
      <c r="J1401" s="2">
        <f t="shared" si="170"/>
        <v>3.4379894517030944</v>
      </c>
      <c r="K1401" s="2">
        <f t="shared" si="172"/>
        <v>3.5541660544631783</v>
      </c>
    </row>
    <row r="1402" spans="1:11" ht="13.5" x14ac:dyDescent="0.25">
      <c r="A1402" s="3">
        <f>TITRES_STAT!B1405</f>
        <v>44053</v>
      </c>
      <c r="B1402" s="6">
        <f>TITRES_STAT!D1405</f>
        <v>3.6379000000000001</v>
      </c>
      <c r="C1402" s="2">
        <f t="shared" si="165"/>
        <v>4.6400000000000219E-2</v>
      </c>
      <c r="D1402" s="2">
        <f t="shared" si="166"/>
        <v>3.5464600000000006</v>
      </c>
      <c r="E1402" s="2">
        <f t="shared" si="168"/>
        <v>3.4874800000000001</v>
      </c>
      <c r="F1402" s="2">
        <f t="shared" si="169"/>
        <v>3.3506349999999996</v>
      </c>
      <c r="G1402" s="2">
        <f t="shared" si="171"/>
        <v>3.5855459999999999</v>
      </c>
      <c r="H1402" s="2">
        <f t="shared" si="167"/>
        <v>4.2323475000000039</v>
      </c>
      <c r="I1402" s="2">
        <f t="array" ref="I1402">SUMPRODUCT(B1386:B1405, (ROW(B1386:B1405)-ROW(B1386)+1)) / (20*21/2)</f>
        <v>3.5224638095238094</v>
      </c>
      <c r="J1402" s="2">
        <f t="shared" si="170"/>
        <v>3.4570285515408949</v>
      </c>
      <c r="K1402" s="2">
        <f t="shared" si="172"/>
        <v>3.5574497386018775</v>
      </c>
    </row>
    <row r="1403" spans="1:11" ht="13.5" x14ac:dyDescent="0.25">
      <c r="A1403" s="3">
        <f>TITRES_STAT!B1406</f>
        <v>44054</v>
      </c>
      <c r="B1403" s="6">
        <f>TITRES_STAT!D1406</f>
        <v>3.6379000000000001</v>
      </c>
      <c r="C1403" s="2">
        <f t="shared" si="165"/>
        <v>0</v>
      </c>
      <c r="D1403" s="2">
        <f t="shared" si="166"/>
        <v>3.5875399999999997</v>
      </c>
      <c r="E1403" s="2">
        <f t="shared" si="168"/>
        <v>3.5100100000000003</v>
      </c>
      <c r="F1403" s="2">
        <f t="shared" si="169"/>
        <v>3.3731650000000002</v>
      </c>
      <c r="G1403" s="2">
        <f t="shared" si="171"/>
        <v>3.5754740000000003</v>
      </c>
      <c r="H1403" s="2">
        <f t="shared" si="167"/>
        <v>4.2265165000000033</v>
      </c>
      <c r="I1403" s="2">
        <f t="array" ref="I1403">SUMPRODUCT(B1387:B1406, (ROW(B1387:B1406)-ROW(B1387)+1)) / (20*21/2)</f>
        <v>3.5316495238095236</v>
      </c>
      <c r="J1403" s="2">
        <f t="shared" si="170"/>
        <v>3.4742544037750953</v>
      </c>
      <c r="K1403" s="2">
        <f t="shared" si="172"/>
        <v>3.5606046508135689</v>
      </c>
    </row>
    <row r="1404" spans="1:11" ht="13.5" x14ac:dyDescent="0.25">
      <c r="A1404" s="3">
        <f>TITRES_STAT!B1407</f>
        <v>44055</v>
      </c>
      <c r="B1404" s="6">
        <f>TITRES_STAT!D1407</f>
        <v>3.6709999999999998</v>
      </c>
      <c r="C1404" s="2">
        <f t="shared" si="165"/>
        <v>3.3099999999999685E-2</v>
      </c>
      <c r="D1404" s="2">
        <f t="shared" si="166"/>
        <v>3.62066</v>
      </c>
      <c r="E1404" s="2">
        <f t="shared" si="168"/>
        <v>3.5365100000000007</v>
      </c>
      <c r="F1404" s="2">
        <f t="shared" si="169"/>
        <v>3.4026500000000004</v>
      </c>
      <c r="G1404" s="2">
        <f t="shared" si="171"/>
        <v>3.5667260000000001</v>
      </c>
      <c r="H1404" s="2">
        <f t="shared" si="167"/>
        <v>4.2211160000000039</v>
      </c>
      <c r="I1404" s="2">
        <f t="array" ref="I1404">SUMPRODUCT(B1388:B1407, (ROW(B1388:B1407)-ROW(B1388)+1)) / (20*21/2)</f>
        <v>3.5324380952380952</v>
      </c>
      <c r="J1404" s="2">
        <f t="shared" si="170"/>
        <v>3.4929920796060383</v>
      </c>
      <c r="K1404" s="2">
        <f t="shared" si="172"/>
        <v>3.5649338801934292</v>
      </c>
    </row>
    <row r="1405" spans="1:11" ht="13.5" x14ac:dyDescent="0.25">
      <c r="A1405" s="3">
        <f>TITRES_STAT!B1408</f>
        <v>44057</v>
      </c>
      <c r="B1405" s="6">
        <f>TITRES_STAT!D1408</f>
        <v>3.6974999999999998</v>
      </c>
      <c r="C1405" s="2">
        <f t="shared" si="165"/>
        <v>2.6499999999999968E-2</v>
      </c>
      <c r="D1405" s="2">
        <f t="shared" si="166"/>
        <v>3.6471599999999995</v>
      </c>
      <c r="E1405" s="2">
        <f t="shared" si="168"/>
        <v>3.5597000000000003</v>
      </c>
      <c r="F1405" s="2">
        <f t="shared" si="169"/>
        <v>3.4354500000000008</v>
      </c>
      <c r="G1405" s="2">
        <f t="shared" si="171"/>
        <v>3.5598339999999995</v>
      </c>
      <c r="H1405" s="2">
        <f t="shared" si="167"/>
        <v>4.2161460000000037</v>
      </c>
      <c r="I1405" s="2">
        <f t="array" ref="I1405">SUMPRODUCT(B1389:B1408, (ROW(B1389:B1408)-ROW(B1389)+1)) / (20*21/2)</f>
        <v>3.5176395238095233</v>
      </c>
      <c r="J1405" s="2">
        <f t="shared" si="170"/>
        <v>3.5124690244054628</v>
      </c>
      <c r="K1405" s="2">
        <f t="shared" si="172"/>
        <v>3.5701325515583928</v>
      </c>
    </row>
    <row r="1406" spans="1:11" ht="13.5" x14ac:dyDescent="0.25">
      <c r="A1406" s="3">
        <f>TITRES_STAT!B1409</f>
        <v>44060</v>
      </c>
      <c r="B1406" s="6">
        <f>TITRES_STAT!D1409</f>
        <v>3.5318999999999998</v>
      </c>
      <c r="C1406" s="2">
        <f t="shared" si="165"/>
        <v>-0.16559999999999997</v>
      </c>
      <c r="D1406" s="2">
        <f t="shared" si="166"/>
        <v>3.6352399999999996</v>
      </c>
      <c r="E1406" s="2">
        <f t="shared" si="168"/>
        <v>3.5716299999999999</v>
      </c>
      <c r="F1406" s="2">
        <f t="shared" si="169"/>
        <v>3.4573199999999993</v>
      </c>
      <c r="G1406" s="2">
        <f t="shared" si="171"/>
        <v>3.5497619999999994</v>
      </c>
      <c r="H1406" s="2">
        <f t="shared" si="167"/>
        <v>4.2106130000000039</v>
      </c>
      <c r="I1406" s="2">
        <f t="array" ref="I1406">SUMPRODUCT(B1390:B1409, (ROW(B1390:B1409)-ROW(B1390)+1)) / (20*21/2)</f>
        <v>3.5006300000000001</v>
      </c>
      <c r="J1406" s="2">
        <f t="shared" si="170"/>
        <v>3.514319593509704</v>
      </c>
      <c r="K1406" s="2">
        <f t="shared" si="172"/>
        <v>3.5686332358110051</v>
      </c>
    </row>
    <row r="1407" spans="1:11" ht="13.5" x14ac:dyDescent="0.25">
      <c r="A1407" s="3">
        <f>TITRES_STAT!B1410</f>
        <v>44061</v>
      </c>
      <c r="B1407" s="6">
        <f>TITRES_STAT!D1410</f>
        <v>3.4655999999999998</v>
      </c>
      <c r="C1407" s="2">
        <f t="shared" si="165"/>
        <v>-6.6300000000000026E-2</v>
      </c>
      <c r="D1407" s="2">
        <f t="shared" si="166"/>
        <v>3.6007799999999994</v>
      </c>
      <c r="E1407" s="2">
        <f t="shared" si="168"/>
        <v>3.5736200000000005</v>
      </c>
      <c r="F1407" s="2">
        <f t="shared" si="169"/>
        <v>3.4685849999999996</v>
      </c>
      <c r="G1407" s="2">
        <f t="shared" si="171"/>
        <v>3.5403519999999991</v>
      </c>
      <c r="H1407" s="2">
        <f t="shared" si="167"/>
        <v>4.2050800000000033</v>
      </c>
      <c r="I1407" s="2">
        <f t="array" ref="I1407">SUMPRODUCT(B1391:B1410, (ROW(B1391:B1410)-ROW(B1391)+1)) / (20*21/2)</f>
        <v>3.4756704761904764</v>
      </c>
      <c r="J1407" s="2">
        <f t="shared" si="170"/>
        <v>3.5096796322230652</v>
      </c>
      <c r="K1407" s="2">
        <f t="shared" si="172"/>
        <v>3.5645927167595932</v>
      </c>
    </row>
    <row r="1408" spans="1:11" ht="13.5" x14ac:dyDescent="0.25">
      <c r="A1408" s="3">
        <f>TITRES_STAT!B1411</f>
        <v>44062</v>
      </c>
      <c r="B1408" s="6">
        <f>TITRES_STAT!D1411</f>
        <v>3.3132000000000001</v>
      </c>
      <c r="C1408" s="2">
        <f t="shared" si="165"/>
        <v>-0.15239999999999965</v>
      </c>
      <c r="D1408" s="2">
        <f t="shared" si="166"/>
        <v>3.5358400000000003</v>
      </c>
      <c r="E1408" s="2">
        <f t="shared" si="168"/>
        <v>3.56169</v>
      </c>
      <c r="F1408" s="2">
        <f t="shared" si="169"/>
        <v>3.4718999999999993</v>
      </c>
      <c r="G1408" s="2">
        <f t="shared" si="171"/>
        <v>3.5297499999999995</v>
      </c>
      <c r="H1408" s="2">
        <f t="shared" si="167"/>
        <v>4.1982880000000042</v>
      </c>
      <c r="I1408" s="2">
        <f t="array" ref="I1408">SUMPRODUCT(B1392:B1411, (ROW(B1392:B1411)-ROW(B1392)+1)) / (20*21/2)</f>
        <v>3.4477161904761906</v>
      </c>
      <c r="J1408" s="2">
        <f t="shared" si="170"/>
        <v>3.4909672862970593</v>
      </c>
      <c r="K1408" s="2">
        <f t="shared" si="172"/>
        <v>3.5547341788474527</v>
      </c>
    </row>
    <row r="1409" spans="1:11" ht="13.5" x14ac:dyDescent="0.25">
      <c r="A1409" s="3">
        <f>TITRES_STAT!B1412</f>
        <v>44064</v>
      </c>
      <c r="B1409" s="6">
        <f>TITRES_STAT!D1412</f>
        <v>3.2932999999999999</v>
      </c>
      <c r="C1409" s="2">
        <f t="shared" si="165"/>
        <v>-1.9900000000000251E-2</v>
      </c>
      <c r="D1409" s="2">
        <f t="shared" si="166"/>
        <v>3.4603000000000002</v>
      </c>
      <c r="E1409" s="2">
        <f t="shared" si="168"/>
        <v>3.5404800000000001</v>
      </c>
      <c r="F1409" s="2">
        <f t="shared" si="169"/>
        <v>3.4758749999999998</v>
      </c>
      <c r="G1409" s="2">
        <f t="shared" si="171"/>
        <v>3.5202079999999993</v>
      </c>
      <c r="H1409" s="2">
        <f t="shared" si="167"/>
        <v>4.191595000000004</v>
      </c>
      <c r="I1409" s="2">
        <f t="array" ref="I1409">SUMPRODUCT(B1393:B1412, (ROW(B1393:B1412)-ROW(B1393)+1)) / (20*21/2)</f>
        <v>3.4243314285714281</v>
      </c>
      <c r="J1409" s="2">
        <f t="shared" si="170"/>
        <v>3.4721418304592442</v>
      </c>
      <c r="K1409" s="2">
        <f t="shared" si="172"/>
        <v>3.544481858108337</v>
      </c>
    </row>
    <row r="1410" spans="1:11" ht="13.5" x14ac:dyDescent="0.25">
      <c r="A1410" s="3">
        <f>TITRES_STAT!B1413</f>
        <v>44067</v>
      </c>
      <c r="B1410" s="6">
        <f>TITRES_STAT!D1413</f>
        <v>3.2138</v>
      </c>
      <c r="C1410" s="2">
        <f t="shared" si="165"/>
        <v>-7.9499999999999904E-2</v>
      </c>
      <c r="D1410" s="2">
        <f t="shared" si="166"/>
        <v>3.3635600000000005</v>
      </c>
      <c r="E1410" s="2">
        <f t="shared" si="168"/>
        <v>3.5053599999999996</v>
      </c>
      <c r="F1410" s="2">
        <f t="shared" si="169"/>
        <v>3.4742200000000003</v>
      </c>
      <c r="G1410" s="2">
        <f t="shared" si="171"/>
        <v>3.5070879999999995</v>
      </c>
      <c r="H1410" s="2">
        <f t="shared" si="167"/>
        <v>4.1846705000000046</v>
      </c>
      <c r="I1410" s="2">
        <f t="array" ref="I1410">SUMPRODUCT(B1394:B1413, (ROW(B1394:B1413)-ROW(B1394)+1)) / (20*21/2)</f>
        <v>3.4026261904761901</v>
      </c>
      <c r="J1410" s="2">
        <f t="shared" si="170"/>
        <v>3.4475378466059827</v>
      </c>
      <c r="K1410" s="2">
        <f t="shared" si="172"/>
        <v>3.5315139421040884</v>
      </c>
    </row>
    <row r="1411" spans="1:11" ht="13.5" x14ac:dyDescent="0.25">
      <c r="A1411" s="3">
        <f>TITRES_STAT!B1414</f>
        <v>44068</v>
      </c>
      <c r="B1411" s="6">
        <f>TITRES_STAT!D1414</f>
        <v>3.1806999999999999</v>
      </c>
      <c r="C1411" s="2">
        <f t="shared" si="165"/>
        <v>-3.3100000000000129E-2</v>
      </c>
      <c r="D1411" s="2">
        <f t="shared" si="166"/>
        <v>3.29332</v>
      </c>
      <c r="E1411" s="2">
        <f t="shared" si="168"/>
        <v>3.4642799999999996</v>
      </c>
      <c r="F1411" s="2">
        <f t="shared" si="169"/>
        <v>3.4659400000000007</v>
      </c>
      <c r="G1411" s="2">
        <f t="shared" si="171"/>
        <v>3.4922459999999989</v>
      </c>
      <c r="H1411" s="2">
        <f t="shared" si="167"/>
        <v>4.1776135000000041</v>
      </c>
      <c r="I1411" s="2">
        <f t="array" ref="I1411">SUMPRODUCT(B1395:B1414, (ROW(B1395:B1414)-ROW(B1395)+1)) / (20*21/2)</f>
        <v>3.3818042857142858</v>
      </c>
      <c r="J1411" s="2">
        <f t="shared" si="170"/>
        <v>3.4221247183577939</v>
      </c>
      <c r="K1411" s="2">
        <f t="shared" si="172"/>
        <v>3.5177565326098104</v>
      </c>
    </row>
    <row r="1412" spans="1:11" ht="13.5" x14ac:dyDescent="0.25">
      <c r="A1412" s="3">
        <f>TITRES_STAT!B1415</f>
        <v>44069</v>
      </c>
      <c r="B1412" s="6">
        <f>TITRES_STAT!D1415</f>
        <v>3.2204000000000002</v>
      </c>
      <c r="C1412" s="2">
        <f t="shared" ref="C1412:C1475" si="173">B1412-B1411</f>
        <v>3.9700000000000291E-2</v>
      </c>
      <c r="D1412" s="2">
        <f t="shared" si="166"/>
        <v>3.2442799999999998</v>
      </c>
      <c r="E1412" s="2">
        <f t="shared" si="168"/>
        <v>3.4225299999999992</v>
      </c>
      <c r="F1412" s="2">
        <f t="shared" si="169"/>
        <v>3.4550049999999999</v>
      </c>
      <c r="G1412" s="2">
        <f t="shared" si="171"/>
        <v>3.477269999999999</v>
      </c>
      <c r="H1412" s="2">
        <f t="shared" si="167"/>
        <v>4.1703575000000042</v>
      </c>
      <c r="I1412" s="2">
        <f t="array" ref="I1412">SUMPRODUCT(B1396:B1415, (ROW(B1396:B1415)-ROW(B1396)+1)) / (20*21/2)</f>
        <v>3.3618342857142856</v>
      </c>
      <c r="J1412" s="2">
        <f t="shared" si="170"/>
        <v>3.4029128404189564</v>
      </c>
      <c r="K1412" s="2">
        <f t="shared" si="172"/>
        <v>3.5060954921153078</v>
      </c>
    </row>
    <row r="1413" spans="1:11" ht="13.5" x14ac:dyDescent="0.25">
      <c r="A1413" s="3">
        <f>TITRES_STAT!B1416</f>
        <v>44070</v>
      </c>
      <c r="B1413" s="6">
        <f>TITRES_STAT!D1416</f>
        <v>3.2271000000000001</v>
      </c>
      <c r="C1413" s="2">
        <f t="shared" si="173"/>
        <v>6.6999999999999282E-3</v>
      </c>
      <c r="D1413" s="2">
        <f t="shared" si="166"/>
        <v>3.2270600000000003</v>
      </c>
      <c r="E1413" s="2">
        <f t="shared" si="168"/>
        <v>3.3814499999999996</v>
      </c>
      <c r="F1413" s="2">
        <f t="shared" si="169"/>
        <v>3.4457300000000002</v>
      </c>
      <c r="G1413" s="2">
        <f t="shared" si="171"/>
        <v>3.4645479999999997</v>
      </c>
      <c r="H1413" s="2">
        <f t="shared" si="167"/>
        <v>4.1633005000000036</v>
      </c>
      <c r="I1413" s="2">
        <f t="array" ref="I1413">SUMPRODUCT(B1397:B1416, (ROW(B1397:B1416)-ROW(B1397)+1)) / (20*21/2)</f>
        <v>3.3335333333333335</v>
      </c>
      <c r="J1413" s="2">
        <f t="shared" si="170"/>
        <v>3.3861687603790553</v>
      </c>
      <c r="K1413" s="2">
        <f t="shared" si="172"/>
        <v>3.4951544924245117</v>
      </c>
    </row>
    <row r="1414" spans="1:11" ht="13.5" x14ac:dyDescent="0.25">
      <c r="A1414" s="3">
        <f>TITRES_STAT!B1417</f>
        <v>44071</v>
      </c>
      <c r="B1414" s="6">
        <f>TITRES_STAT!D1417</f>
        <v>3.2271000000000001</v>
      </c>
      <c r="C1414" s="2">
        <f t="shared" si="173"/>
        <v>0</v>
      </c>
      <c r="D1414" s="2">
        <f t="shared" ref="D1414:D1477" si="174">AVERAGE(B1410:B1414)</f>
        <v>3.2138199999999997</v>
      </c>
      <c r="E1414" s="2">
        <f t="shared" si="168"/>
        <v>3.3370599999999997</v>
      </c>
      <c r="F1414" s="2">
        <f t="shared" si="169"/>
        <v>3.4367850000000004</v>
      </c>
      <c r="G1414" s="2">
        <f t="shared" si="171"/>
        <v>3.4531519999999993</v>
      </c>
      <c r="H1414" s="2">
        <f t="shared" si="167"/>
        <v>4.1560450000000033</v>
      </c>
      <c r="I1414" s="2">
        <f t="array" ref="I1414">SUMPRODUCT(B1398:B1417, (ROW(B1398:B1417)-ROW(B1398)+1)) / (20*21/2)</f>
        <v>3.3053223809523811</v>
      </c>
      <c r="J1414" s="2">
        <f t="shared" si="170"/>
        <v>3.3710193546286691</v>
      </c>
      <c r="K1414" s="2">
        <f t="shared" si="172"/>
        <v>3.4846425515451194</v>
      </c>
    </row>
    <row r="1415" spans="1:11" ht="13.5" x14ac:dyDescent="0.25">
      <c r="A1415" s="3">
        <f>TITRES_STAT!B1418</f>
        <v>44074</v>
      </c>
      <c r="B1415" s="6">
        <f>TITRES_STAT!D1418</f>
        <v>3.2271000000000001</v>
      </c>
      <c r="C1415" s="2">
        <f t="shared" si="173"/>
        <v>0</v>
      </c>
      <c r="D1415" s="2">
        <f t="shared" si="174"/>
        <v>3.2164799999999998</v>
      </c>
      <c r="E1415" s="2">
        <f t="shared" si="168"/>
        <v>3.2900199999999997</v>
      </c>
      <c r="F1415" s="2">
        <f t="shared" si="169"/>
        <v>3.4248600000000011</v>
      </c>
      <c r="G1415" s="2">
        <f t="shared" si="171"/>
        <v>3.4428159999999997</v>
      </c>
      <c r="H1415" s="2">
        <f t="shared" si="167"/>
        <v>4.148789500000003</v>
      </c>
      <c r="I1415" s="2">
        <f t="array" ref="I1415">SUMPRODUCT(B1399:B1418, (ROW(B1399:B1418)-ROW(B1399)+1)) / (20*21/2)</f>
        <v>3.2755366666666665</v>
      </c>
      <c r="J1415" s="2">
        <f t="shared" si="170"/>
        <v>3.3573127494259385</v>
      </c>
      <c r="K1415" s="2">
        <f t="shared" si="172"/>
        <v>3.4745428436413897</v>
      </c>
    </row>
    <row r="1416" spans="1:11" ht="13.5" x14ac:dyDescent="0.25">
      <c r="A1416" s="3">
        <f>TITRES_STAT!B1419</f>
        <v>44075</v>
      </c>
      <c r="B1416" s="6">
        <f>TITRES_STAT!D1419</f>
        <v>3.1276999999999999</v>
      </c>
      <c r="C1416" s="2">
        <f t="shared" si="173"/>
        <v>-9.9400000000000155E-2</v>
      </c>
      <c r="D1416" s="2">
        <f t="shared" si="174"/>
        <v>3.2058799999999996</v>
      </c>
      <c r="E1416" s="2">
        <f t="shared" si="168"/>
        <v>3.2496</v>
      </c>
      <c r="F1416" s="2">
        <f t="shared" si="169"/>
        <v>3.410615</v>
      </c>
      <c r="G1416" s="2">
        <f t="shared" si="171"/>
        <v>3.4285039999999998</v>
      </c>
      <c r="H1416" s="2">
        <f t="shared" si="167"/>
        <v>4.1410700000000027</v>
      </c>
      <c r="I1416" s="2">
        <f t="array" ref="I1416">SUMPRODUCT(B1400:B1419, (ROW(B1400:B1419)-ROW(B1400)+1)) / (20*21/2)</f>
        <v>3.2461566666666672</v>
      </c>
      <c r="J1416" s="2">
        <f t="shared" si="170"/>
        <v>3.3354448685282301</v>
      </c>
      <c r="K1416" s="2">
        <f t="shared" si="172"/>
        <v>3.4609411634985898</v>
      </c>
    </row>
    <row r="1417" spans="1:11" ht="13.5" x14ac:dyDescent="0.25">
      <c r="A1417" s="3">
        <f>TITRES_STAT!B1420</f>
        <v>44076</v>
      </c>
      <c r="B1417" s="6">
        <f>TITRES_STAT!D1420</f>
        <v>3.1143999999999998</v>
      </c>
      <c r="C1417" s="2">
        <f t="shared" si="173"/>
        <v>-1.330000000000009E-2</v>
      </c>
      <c r="D1417" s="2">
        <f t="shared" si="174"/>
        <v>3.1846800000000002</v>
      </c>
      <c r="E1417" s="2">
        <f t="shared" si="168"/>
        <v>3.2144800000000004</v>
      </c>
      <c r="F1417" s="2">
        <f t="shared" si="169"/>
        <v>3.3940500000000009</v>
      </c>
      <c r="G1417" s="2">
        <f t="shared" si="171"/>
        <v>3.4149860000000003</v>
      </c>
      <c r="H1417" s="2">
        <f t="shared" si="167"/>
        <v>4.1335160000000037</v>
      </c>
      <c r="I1417" s="2">
        <f t="array" ref="I1417">SUMPRODUCT(B1401:B1420, (ROW(B1401:B1420)-ROW(B1401)+1)) / (20*21/2)</f>
        <v>3.2308500000000002</v>
      </c>
      <c r="J1417" s="2">
        <f t="shared" si="170"/>
        <v>3.3143929762874462</v>
      </c>
      <c r="K1417" s="2">
        <f t="shared" si="172"/>
        <v>3.4473513139496257</v>
      </c>
    </row>
    <row r="1418" spans="1:11" ht="13.5" x14ac:dyDescent="0.25">
      <c r="A1418" s="3">
        <f>TITRES_STAT!B1421</f>
        <v>44077</v>
      </c>
      <c r="B1418" s="6">
        <f>TITRES_STAT!D1421</f>
        <v>3.0813000000000001</v>
      </c>
      <c r="C1418" s="2">
        <f t="shared" si="173"/>
        <v>-3.3099999999999685E-2</v>
      </c>
      <c r="D1418" s="2">
        <f t="shared" si="174"/>
        <v>3.1555200000000001</v>
      </c>
      <c r="E1418" s="2">
        <f t="shared" si="168"/>
        <v>3.19129</v>
      </c>
      <c r="F1418" s="2">
        <f t="shared" si="169"/>
        <v>3.3764899999999995</v>
      </c>
      <c r="G1418" s="2">
        <f t="shared" si="171"/>
        <v>3.4012040000000003</v>
      </c>
      <c r="H1418" s="2">
        <f t="shared" ref="H1418:H1481" si="175">AVERAGE(B1219:B1418)</f>
        <v>4.1258960000000036</v>
      </c>
      <c r="I1418" s="2">
        <f t="array" ref="I1418">SUMPRODUCT(B1402:B1421, (ROW(B1402:B1421)-ROW(B1402)+1)) / (20*21/2)</f>
        <v>3.2274057142857147</v>
      </c>
      <c r="J1418" s="2">
        <f t="shared" si="170"/>
        <v>3.2921936452124516</v>
      </c>
      <c r="K1418" s="2">
        <f t="shared" si="172"/>
        <v>3.4329963604614053</v>
      </c>
    </row>
    <row r="1419" spans="1:11" ht="13.5" x14ac:dyDescent="0.25">
      <c r="A1419" s="3">
        <f>TITRES_STAT!B1422</f>
        <v>44078</v>
      </c>
      <c r="B1419" s="6">
        <f>TITRES_STAT!D1422</f>
        <v>3.0680000000000001</v>
      </c>
      <c r="C1419" s="2">
        <f t="shared" si="173"/>
        <v>-1.330000000000009E-2</v>
      </c>
      <c r="D1419" s="2">
        <f t="shared" si="174"/>
        <v>3.1237000000000004</v>
      </c>
      <c r="E1419" s="2">
        <f t="shared" si="168"/>
        <v>3.1687599999999998</v>
      </c>
      <c r="F1419" s="2">
        <f t="shared" si="169"/>
        <v>3.3546199999999997</v>
      </c>
      <c r="G1419" s="2">
        <f t="shared" si="171"/>
        <v>3.3876860000000004</v>
      </c>
      <c r="H1419" s="2">
        <f t="shared" si="175"/>
        <v>4.1175800000000029</v>
      </c>
      <c r="I1419" s="2">
        <f t="array" ref="I1419">SUMPRODUCT(B1403:B1422, (ROW(B1403:B1422)-ROW(B1403)+1)) / (20*21/2)</f>
        <v>3.2304071428571421</v>
      </c>
      <c r="J1419" s="2">
        <f t="shared" si="170"/>
        <v>3.2708418694779322</v>
      </c>
      <c r="K1419" s="2">
        <f t="shared" si="172"/>
        <v>3.4186827776982134</v>
      </c>
    </row>
    <row r="1420" spans="1:11" ht="13.5" x14ac:dyDescent="0.25">
      <c r="A1420" s="3">
        <f>TITRES_STAT!B1423</f>
        <v>44081</v>
      </c>
      <c r="B1420" s="6">
        <f>TITRES_STAT!D1423</f>
        <v>3.1939000000000002</v>
      </c>
      <c r="C1420" s="2">
        <f t="shared" si="173"/>
        <v>0.12590000000000012</v>
      </c>
      <c r="D1420" s="2">
        <f t="shared" si="174"/>
        <v>3.1170599999999999</v>
      </c>
      <c r="E1420" s="2">
        <f t="shared" ref="E1420:E1483" si="176">AVERAGE(B1411:B1420)</f>
        <v>3.1667700000000001</v>
      </c>
      <c r="F1420" s="2">
        <f t="shared" si="169"/>
        <v>3.3360649999999992</v>
      </c>
      <c r="G1420" s="2">
        <f t="shared" si="171"/>
        <v>3.3772160000000007</v>
      </c>
      <c r="H1420" s="2">
        <f t="shared" si="175"/>
        <v>4.1101250000000036</v>
      </c>
      <c r="I1420" s="2">
        <f t="array" ref="I1420">SUMPRODUCT(B1404:B1423, (ROW(B1404:B1423)-ROW(B1404)+1)) / (20*21/2)</f>
        <v>3.2398128571428568</v>
      </c>
      <c r="J1420" s="2">
        <f t="shared" si="170"/>
        <v>3.2635140723847957</v>
      </c>
      <c r="K1420" s="2">
        <f t="shared" si="172"/>
        <v>3.4098677668080875</v>
      </c>
    </row>
    <row r="1421" spans="1:11" ht="13.5" x14ac:dyDescent="0.25">
      <c r="A1421" s="3">
        <f>TITRES_STAT!B1424</f>
        <v>44082</v>
      </c>
      <c r="B1421" s="6">
        <f>TITRES_STAT!D1424</f>
        <v>3.2999000000000001</v>
      </c>
      <c r="C1421" s="2">
        <f t="shared" si="173"/>
        <v>0.10599999999999987</v>
      </c>
      <c r="D1421" s="2">
        <f t="shared" si="174"/>
        <v>3.1515</v>
      </c>
      <c r="E1421" s="2">
        <f t="shared" si="176"/>
        <v>3.17869</v>
      </c>
      <c r="F1421" s="2">
        <f t="shared" si="169"/>
        <v>3.3214849999999991</v>
      </c>
      <c r="G1421" s="2">
        <f t="shared" si="171"/>
        <v>3.3689980000000008</v>
      </c>
      <c r="H1421" s="2">
        <f t="shared" si="175"/>
        <v>4.1030015000000031</v>
      </c>
      <c r="I1421" s="2">
        <f t="array" ref="I1421">SUMPRODUCT(B1405:B1424, (ROW(B1405:B1424)-ROW(B1405)+1)) / (20*21/2)</f>
        <v>3.2421133333333327</v>
      </c>
      <c r="J1421" s="2">
        <f t="shared" si="170"/>
        <v>3.266979398824339</v>
      </c>
      <c r="K1421" s="2">
        <f t="shared" si="172"/>
        <v>3.4055553053646328</v>
      </c>
    </row>
    <row r="1422" spans="1:11" ht="13.5" x14ac:dyDescent="0.25">
      <c r="A1422" s="3">
        <f>TITRES_STAT!B1425</f>
        <v>44083</v>
      </c>
      <c r="B1422" s="6">
        <f>TITRES_STAT!D1425</f>
        <v>3.3530000000000002</v>
      </c>
      <c r="C1422" s="2">
        <f t="shared" si="173"/>
        <v>5.3100000000000147E-2</v>
      </c>
      <c r="D1422" s="2">
        <f t="shared" si="174"/>
        <v>3.19922</v>
      </c>
      <c r="E1422" s="2">
        <f t="shared" si="176"/>
        <v>3.1919500000000003</v>
      </c>
      <c r="F1422" s="2">
        <f t="shared" si="169"/>
        <v>3.3072399999999993</v>
      </c>
      <c r="G1422" s="2">
        <f t="shared" si="171"/>
        <v>3.3618420000000016</v>
      </c>
      <c r="H1422" s="2">
        <f t="shared" si="175"/>
        <v>4.096176500000003</v>
      </c>
      <c r="I1422" s="2">
        <f t="array" ref="I1422">SUMPRODUCT(B1406:B1425, (ROW(B1406:B1425)-ROW(B1406)+1)) / (20*21/2)</f>
        <v>3.2454576190476185</v>
      </c>
      <c r="J1422" s="2">
        <f t="shared" si="170"/>
        <v>3.2751718370315448</v>
      </c>
      <c r="K1422" s="2">
        <f t="shared" si="172"/>
        <v>3.4034943129973927</v>
      </c>
    </row>
    <row r="1423" spans="1:11" ht="13.5" x14ac:dyDescent="0.25">
      <c r="A1423" s="3">
        <f>TITRES_STAT!B1426</f>
        <v>44084</v>
      </c>
      <c r="B1423" s="6">
        <f>TITRES_STAT!D1426</f>
        <v>3.4060000000000001</v>
      </c>
      <c r="C1423" s="2">
        <f t="shared" si="173"/>
        <v>5.2999999999999936E-2</v>
      </c>
      <c r="D1423" s="2">
        <f t="shared" si="174"/>
        <v>3.2641600000000004</v>
      </c>
      <c r="E1423" s="2">
        <f t="shared" si="176"/>
        <v>3.2098400000000007</v>
      </c>
      <c r="F1423" s="2">
        <f t="shared" si="169"/>
        <v>3.2956449999999995</v>
      </c>
      <c r="G1423" s="2">
        <f t="shared" si="171"/>
        <v>3.3558780000000015</v>
      </c>
      <c r="H1423" s="2">
        <f t="shared" si="175"/>
        <v>4.0898155000000029</v>
      </c>
      <c r="I1423" s="2">
        <f t="array" ref="I1423">SUMPRODUCT(B1407:B1426, (ROW(B1407:B1426)-ROW(B1407)+1)) / (20*21/2)</f>
        <v>3.2468414285714284</v>
      </c>
      <c r="J1423" s="2">
        <f t="shared" si="170"/>
        <v>3.2876316620761599</v>
      </c>
      <c r="K1423" s="2">
        <f t="shared" si="172"/>
        <v>3.4035925752327891</v>
      </c>
    </row>
    <row r="1424" spans="1:11" ht="13.5" x14ac:dyDescent="0.25">
      <c r="A1424" s="3">
        <f>TITRES_STAT!B1427</f>
        <v>44085</v>
      </c>
      <c r="B1424" s="6">
        <f>TITRES_STAT!D1427</f>
        <v>3.3197999999999999</v>
      </c>
      <c r="C1424" s="2">
        <f t="shared" si="173"/>
        <v>-8.6200000000000276E-2</v>
      </c>
      <c r="D1424" s="2">
        <f t="shared" si="174"/>
        <v>3.3145200000000004</v>
      </c>
      <c r="E1424" s="2">
        <f t="shared" si="176"/>
        <v>3.2191099999999997</v>
      </c>
      <c r="F1424" s="2">
        <f t="shared" si="169"/>
        <v>3.2780849999999995</v>
      </c>
      <c r="G1424" s="2">
        <f t="shared" si="171"/>
        <v>3.3481900000000011</v>
      </c>
      <c r="H1424" s="2">
        <f t="shared" si="175"/>
        <v>4.0829570000000022</v>
      </c>
      <c r="I1424" s="2">
        <f t="array" ref="I1424">SUMPRODUCT(B1408:B1427, (ROW(B1408:B1427)-ROW(B1408)+1)) / (20*21/2)</f>
        <v>3.2469323809523813</v>
      </c>
      <c r="J1424" s="2">
        <f t="shared" si="170"/>
        <v>3.290695313307002</v>
      </c>
      <c r="K1424" s="2">
        <f t="shared" si="172"/>
        <v>3.4003065918903266</v>
      </c>
    </row>
    <row r="1425" spans="1:11" ht="13.5" x14ac:dyDescent="0.25">
      <c r="A1425" s="3">
        <f>TITRES_STAT!B1428</f>
        <v>44088</v>
      </c>
      <c r="B1425" s="6">
        <f>TITRES_STAT!D1428</f>
        <v>3.3132000000000001</v>
      </c>
      <c r="C1425" s="2">
        <f t="shared" si="173"/>
        <v>-6.5999999999997172E-3</v>
      </c>
      <c r="D1425" s="2">
        <f t="shared" si="174"/>
        <v>3.3383800000000008</v>
      </c>
      <c r="E1425" s="2">
        <f t="shared" si="176"/>
        <v>3.2277200000000001</v>
      </c>
      <c r="F1425" s="2">
        <f t="shared" si="169"/>
        <v>3.2588699999999995</v>
      </c>
      <c r="G1425" s="2">
        <f t="shared" si="171"/>
        <v>3.3412980000000005</v>
      </c>
      <c r="H1425" s="2">
        <f t="shared" si="175"/>
        <v>4.0760325000000019</v>
      </c>
      <c r="I1425" s="2">
        <f t="array" ref="I1425">SUMPRODUCT(B1409:B1428, (ROW(B1409:B1428)-ROW(B1409)+1)) / (20*21/2)</f>
        <v>3.2512266666666667</v>
      </c>
      <c r="J1425" s="2">
        <f t="shared" si="170"/>
        <v>3.2928386168015731</v>
      </c>
      <c r="K1425" s="2">
        <f t="shared" si="172"/>
        <v>3.3968906471103142</v>
      </c>
    </row>
    <row r="1426" spans="1:11" ht="13.5" x14ac:dyDescent="0.25">
      <c r="A1426" s="3">
        <f>TITRES_STAT!B1429</f>
        <v>44089</v>
      </c>
      <c r="B1426" s="6">
        <f>TITRES_STAT!D1429</f>
        <v>3.2734000000000001</v>
      </c>
      <c r="C1426" s="2">
        <f t="shared" si="173"/>
        <v>-3.9800000000000058E-2</v>
      </c>
      <c r="D1426" s="2">
        <f t="shared" si="174"/>
        <v>3.3330800000000003</v>
      </c>
      <c r="E1426" s="2">
        <f t="shared" si="176"/>
        <v>3.2422900000000006</v>
      </c>
      <c r="F1426" s="2">
        <f t="shared" si="169"/>
        <v>3.2459449999999999</v>
      </c>
      <c r="G1426" s="2">
        <f t="shared" si="171"/>
        <v>3.334140000000001</v>
      </c>
      <c r="H1426" s="2">
        <f t="shared" si="175"/>
        <v>4.0689420000000025</v>
      </c>
      <c r="I1426" s="2">
        <f t="array" ref="I1426">SUMPRODUCT(B1410:B1429, (ROW(B1410:B1429)-ROW(B1410)+1)) / (20*21/2)</f>
        <v>3.2588309523809524</v>
      </c>
      <c r="J1426" s="2">
        <f t="shared" si="170"/>
        <v>3.2909873199633282</v>
      </c>
      <c r="K1426" s="2">
        <f t="shared" si="172"/>
        <v>3.3920478766354001</v>
      </c>
    </row>
    <row r="1427" spans="1:11" ht="13.5" x14ac:dyDescent="0.25">
      <c r="A1427" s="3">
        <f>TITRES_STAT!B1430</f>
        <v>44090</v>
      </c>
      <c r="B1427" s="6">
        <f>TITRES_STAT!D1430</f>
        <v>3.2469000000000001</v>
      </c>
      <c r="C1427" s="2">
        <f t="shared" si="173"/>
        <v>-2.6499999999999968E-2</v>
      </c>
      <c r="D1427" s="2">
        <f t="shared" si="174"/>
        <v>3.3118600000000002</v>
      </c>
      <c r="E1427" s="2">
        <f t="shared" si="176"/>
        <v>3.2555399999999999</v>
      </c>
      <c r="F1427" s="2">
        <f t="shared" si="169"/>
        <v>3.2350100000000004</v>
      </c>
      <c r="G1427" s="2">
        <f t="shared" si="171"/>
        <v>3.3289700000000009</v>
      </c>
      <c r="H1427" s="2">
        <f t="shared" si="175"/>
        <v>4.0617855000000018</v>
      </c>
      <c r="I1427" s="2">
        <f t="array" ref="I1427">SUMPRODUCT(B1411:B1430, (ROW(B1411:B1430)-ROW(B1411)+1)) / (20*21/2)</f>
        <v>3.2657119047619041</v>
      </c>
      <c r="J1427" s="2">
        <f t="shared" si="170"/>
        <v>3.2867885275858679</v>
      </c>
      <c r="K1427" s="2">
        <f t="shared" si="172"/>
        <v>3.3863558030418552</v>
      </c>
    </row>
    <row r="1428" spans="1:11" ht="13.5" x14ac:dyDescent="0.25">
      <c r="A1428" s="3">
        <f>TITRES_STAT!B1431</f>
        <v>44091</v>
      </c>
      <c r="B1428" s="6">
        <f>TITRES_STAT!D1431</f>
        <v>3.2801</v>
      </c>
      <c r="C1428" s="2">
        <f t="shared" si="173"/>
        <v>3.3199999999999896E-2</v>
      </c>
      <c r="D1428" s="2">
        <f t="shared" si="174"/>
        <v>3.2866799999999996</v>
      </c>
      <c r="E1428" s="2">
        <f t="shared" si="176"/>
        <v>3.2754199999999996</v>
      </c>
      <c r="F1428" s="2">
        <f t="shared" ref="F1428:F1491" si="177">AVERAGE(B1409:B1428)</f>
        <v>3.2333550000000004</v>
      </c>
      <c r="G1428" s="2">
        <f t="shared" si="171"/>
        <v>3.326982000000001</v>
      </c>
      <c r="H1428" s="2">
        <f t="shared" si="175"/>
        <v>4.0551260000000013</v>
      </c>
      <c r="I1428" s="2">
        <f t="array" ref="I1428">SUMPRODUCT(B1412:B1431, (ROW(B1412:B1431)-ROW(B1412)+1)) / (20*21/2)</f>
        <v>3.2740461904761906</v>
      </c>
      <c r="J1428" s="2">
        <f t="shared" si="170"/>
        <v>3.2861515249586422</v>
      </c>
      <c r="K1428" s="2">
        <f t="shared" si="172"/>
        <v>3.38218890880492</v>
      </c>
    </row>
    <row r="1429" spans="1:11" ht="13.5" x14ac:dyDescent="0.25">
      <c r="A1429" s="3">
        <f>TITRES_STAT!B1432</f>
        <v>44092</v>
      </c>
      <c r="B1429" s="6">
        <f>TITRES_STAT!D1432</f>
        <v>3.3132000000000001</v>
      </c>
      <c r="C1429" s="2">
        <f t="shared" si="173"/>
        <v>3.3100000000000129E-2</v>
      </c>
      <c r="D1429" s="2">
        <f t="shared" si="174"/>
        <v>3.2853599999999998</v>
      </c>
      <c r="E1429" s="2">
        <f t="shared" si="176"/>
        <v>3.2999400000000003</v>
      </c>
      <c r="F1429" s="2">
        <f t="shared" si="177"/>
        <v>3.2343500000000005</v>
      </c>
      <c r="G1429" s="2">
        <f t="shared" si="171"/>
        <v>3.3259220000000016</v>
      </c>
      <c r="H1429" s="2">
        <f t="shared" si="175"/>
        <v>4.0483670000000016</v>
      </c>
      <c r="I1429" s="2">
        <f t="array" ref="I1429">SUMPRODUCT(B1413:B1432, (ROW(B1413:B1432)-ROW(B1413)+1)) / (20*21/2)</f>
        <v>3.2815338095238098</v>
      </c>
      <c r="J1429" s="2">
        <f t="shared" ref="J1429:J1492" si="178">$J$4*B1429+J1428*(1-$J$4)</f>
        <v>3.2887275702006766</v>
      </c>
      <c r="K1429" s="2">
        <f t="shared" si="172"/>
        <v>3.3794834614008056</v>
      </c>
    </row>
    <row r="1430" spans="1:11" ht="13.5" x14ac:dyDescent="0.25">
      <c r="A1430" s="3">
        <f>TITRES_STAT!B1433</f>
        <v>44095</v>
      </c>
      <c r="B1430" s="6">
        <f>TITRES_STAT!D1433</f>
        <v>3.3066</v>
      </c>
      <c r="C1430" s="2">
        <f t="shared" si="173"/>
        <v>-6.6000000000001613E-3</v>
      </c>
      <c r="D1430" s="2">
        <f t="shared" si="174"/>
        <v>3.2840400000000001</v>
      </c>
      <c r="E1430" s="2">
        <f t="shared" si="176"/>
        <v>3.3112100000000004</v>
      </c>
      <c r="F1430" s="2">
        <f t="shared" si="177"/>
        <v>3.2389900000000003</v>
      </c>
      <c r="G1430" s="2">
        <f t="shared" si="171"/>
        <v>3.3248620000000013</v>
      </c>
      <c r="H1430" s="2">
        <f t="shared" si="175"/>
        <v>4.0416080000000019</v>
      </c>
      <c r="I1430" s="2">
        <f t="array" ref="I1430">SUMPRODUCT(B1414:B1433, (ROW(B1414:B1433)-ROW(B1414)+1)) / (20*21/2)</f>
        <v>3.285047619047619</v>
      </c>
      <c r="J1430" s="2">
        <f t="shared" si="178"/>
        <v>3.2904297063720405</v>
      </c>
      <c r="K1430" s="2">
        <f t="shared" si="172"/>
        <v>3.3766252864439115</v>
      </c>
    </row>
    <row r="1431" spans="1:11" ht="13.5" x14ac:dyDescent="0.25">
      <c r="A1431" s="3">
        <f>TITRES_STAT!B1434</f>
        <v>44096</v>
      </c>
      <c r="B1431" s="6">
        <f>TITRES_STAT!D1434</f>
        <v>3.3264999999999998</v>
      </c>
      <c r="C1431" s="2">
        <f t="shared" si="173"/>
        <v>1.9899999999999807E-2</v>
      </c>
      <c r="D1431" s="2">
        <f t="shared" si="174"/>
        <v>3.2946599999999995</v>
      </c>
      <c r="E1431" s="2">
        <f t="shared" si="176"/>
        <v>3.3138700000000001</v>
      </c>
      <c r="F1431" s="2">
        <f t="shared" si="177"/>
        <v>3.2462800000000001</v>
      </c>
      <c r="G1431" s="2">
        <f t="shared" si="171"/>
        <v>3.3242000000000012</v>
      </c>
      <c r="H1431" s="2">
        <f t="shared" si="175"/>
        <v>4.0356115000000026</v>
      </c>
      <c r="I1431" s="2">
        <f t="array" ref="I1431">SUMPRODUCT(B1415:B1434, (ROW(B1415:B1434)-ROW(B1415)+1)) / (20*21/2)</f>
        <v>3.2910504761904762</v>
      </c>
      <c r="J1431" s="2">
        <f t="shared" si="178"/>
        <v>3.2938649724318463</v>
      </c>
      <c r="K1431" s="2">
        <f t="shared" si="172"/>
        <v>3.3746595889363071</v>
      </c>
    </row>
    <row r="1432" spans="1:11" ht="13.5" x14ac:dyDescent="0.25">
      <c r="A1432" s="3">
        <f>TITRES_STAT!B1435</f>
        <v>44097</v>
      </c>
      <c r="B1432" s="6">
        <f>TITRES_STAT!D1435</f>
        <v>3.3249</v>
      </c>
      <c r="C1432" s="2">
        <f t="shared" si="173"/>
        <v>-1.5999999999998238E-3</v>
      </c>
      <c r="D1432" s="2">
        <f t="shared" si="174"/>
        <v>3.3102600000000004</v>
      </c>
      <c r="E1432" s="2">
        <f t="shared" si="176"/>
        <v>3.3110599999999999</v>
      </c>
      <c r="F1432" s="2">
        <f t="shared" si="177"/>
        <v>3.2515050000000008</v>
      </c>
      <c r="G1432" s="2">
        <f t="shared" si="171"/>
        <v>3.325362000000001</v>
      </c>
      <c r="H1432" s="2">
        <f t="shared" si="175"/>
        <v>4.0293750000000017</v>
      </c>
      <c r="I1432" s="2">
        <f t="array" ref="I1432">SUMPRODUCT(B1416:B1435, (ROW(B1416:B1435)-ROW(B1416)+1)) / (20*21/2)</f>
        <v>3.2945366666666667</v>
      </c>
      <c r="J1432" s="2">
        <f t="shared" si="178"/>
        <v>3.2968206893430989</v>
      </c>
      <c r="K1432" s="2">
        <f t="shared" si="172"/>
        <v>3.3727082325074322</v>
      </c>
    </row>
    <row r="1433" spans="1:11" ht="13.5" x14ac:dyDescent="0.25">
      <c r="A1433" s="3">
        <f>TITRES_STAT!B1436</f>
        <v>44098</v>
      </c>
      <c r="B1433" s="6">
        <f>TITRES_STAT!D1436</f>
        <v>3.2884000000000002</v>
      </c>
      <c r="C1433" s="2">
        <f t="shared" si="173"/>
        <v>-3.6499999999999755E-2</v>
      </c>
      <c r="D1433" s="2">
        <f t="shared" si="174"/>
        <v>3.3119199999999998</v>
      </c>
      <c r="E1433" s="2">
        <f t="shared" si="176"/>
        <v>3.2993000000000001</v>
      </c>
      <c r="F1433" s="2">
        <f t="shared" si="177"/>
        <v>3.2545700000000011</v>
      </c>
      <c r="G1433" s="2">
        <f t="shared" si="171"/>
        <v>3.3273840000000012</v>
      </c>
      <c r="H1433" s="2">
        <f t="shared" si="175"/>
        <v>4.0229560000000024</v>
      </c>
      <c r="I1433" s="2">
        <f t="array" ref="I1433">SUMPRODUCT(B1417:B1436, (ROW(B1417:B1436)-ROW(B1417)+1)) / (20*21/2)</f>
        <v>3.3164866666666666</v>
      </c>
      <c r="J1433" s="2">
        <f t="shared" si="178"/>
        <v>3.2960187189294703</v>
      </c>
      <c r="K1433" s="2">
        <f t="shared" si="172"/>
        <v>3.3694020273110623</v>
      </c>
    </row>
    <row r="1434" spans="1:11" ht="13.5" x14ac:dyDescent="0.25">
      <c r="A1434" s="3">
        <f>TITRES_STAT!B1437</f>
        <v>44099</v>
      </c>
      <c r="B1434" s="6">
        <f>TITRES_STAT!D1437</f>
        <v>3.3176000000000001</v>
      </c>
      <c r="C1434" s="2">
        <f t="shared" si="173"/>
        <v>2.9199999999999893E-2</v>
      </c>
      <c r="D1434" s="2">
        <f t="shared" si="174"/>
        <v>3.3128000000000002</v>
      </c>
      <c r="E1434" s="2">
        <f t="shared" si="176"/>
        <v>3.29908</v>
      </c>
      <c r="F1434" s="2">
        <f t="shared" si="177"/>
        <v>3.2590950000000007</v>
      </c>
      <c r="G1434" s="2">
        <f t="shared" si="171"/>
        <v>3.3321100000000006</v>
      </c>
      <c r="H1434" s="2">
        <f t="shared" si="175"/>
        <v>4.0166830000000022</v>
      </c>
      <c r="I1434" s="2">
        <f t="array" ref="I1434">SUMPRODUCT(B1418:B1437, (ROW(B1418:B1437)-ROW(B1418)+1)) / (20*21/2)</f>
        <v>3.3269542857142849</v>
      </c>
      <c r="J1434" s="2">
        <f t="shared" si="178"/>
        <v>3.2980740790314256</v>
      </c>
      <c r="K1434" s="2">
        <f t="shared" si="172"/>
        <v>3.3673705752596481</v>
      </c>
    </row>
    <row r="1435" spans="1:11" ht="13.5" x14ac:dyDescent="0.25">
      <c r="A1435" s="3">
        <f>TITRES_STAT!B1438</f>
        <v>44102</v>
      </c>
      <c r="B1435" s="6">
        <f>TITRES_STAT!D1438</f>
        <v>3.2957000000000001</v>
      </c>
      <c r="C1435" s="2">
        <f t="shared" si="173"/>
        <v>-2.1900000000000031E-2</v>
      </c>
      <c r="D1435" s="2">
        <f t="shared" si="174"/>
        <v>3.3106200000000001</v>
      </c>
      <c r="E1435" s="2">
        <f t="shared" si="176"/>
        <v>3.2973299999999997</v>
      </c>
      <c r="F1435" s="2">
        <f t="shared" si="177"/>
        <v>3.2625250000000001</v>
      </c>
      <c r="G1435" s="2">
        <f t="shared" si="171"/>
        <v>3.3371940000000011</v>
      </c>
      <c r="H1435" s="2">
        <f t="shared" si="175"/>
        <v>4.0104660000000028</v>
      </c>
      <c r="I1435" s="2">
        <f t="array" ref="I1435">SUMPRODUCT(B1419:B1438, (ROW(B1419:B1438)-ROW(B1419)+1)) / (20*21/2)</f>
        <v>3.3242680952380956</v>
      </c>
      <c r="J1435" s="2">
        <f t="shared" si="178"/>
        <v>3.297847976266528</v>
      </c>
      <c r="K1435" s="2">
        <f t="shared" si="172"/>
        <v>3.364559964465152</v>
      </c>
    </row>
    <row r="1436" spans="1:11" ht="13.5" x14ac:dyDescent="0.25">
      <c r="A1436" s="3">
        <f>TITRES_STAT!B1439</f>
        <v>44103</v>
      </c>
      <c r="B1436" s="6">
        <f>TITRES_STAT!D1439</f>
        <v>3.4929999999999999</v>
      </c>
      <c r="C1436" s="2">
        <f t="shared" si="173"/>
        <v>0.19729999999999981</v>
      </c>
      <c r="D1436" s="2">
        <f t="shared" si="174"/>
        <v>3.3439199999999998</v>
      </c>
      <c r="E1436" s="2">
        <f t="shared" si="176"/>
        <v>3.3192899999999996</v>
      </c>
      <c r="F1436" s="2">
        <f t="shared" si="177"/>
        <v>3.2807900000000005</v>
      </c>
      <c r="G1436" s="2">
        <f t="shared" si="171"/>
        <v>3.3451640000000009</v>
      </c>
      <c r="H1436" s="2">
        <f t="shared" si="175"/>
        <v>4.0048710000000032</v>
      </c>
      <c r="I1436" s="2">
        <f t="array" ref="I1436">SUMPRODUCT(B1420:B1439, (ROW(B1420:B1439)-ROW(B1420)+1)) / (20*21/2)</f>
        <v>3.328357619047619</v>
      </c>
      <c r="J1436" s="2">
        <f t="shared" si="178"/>
        <v>3.3164338832887634</v>
      </c>
      <c r="K1436" s="2">
        <f t="shared" si="172"/>
        <v>3.3695968286037736</v>
      </c>
    </row>
    <row r="1437" spans="1:11" ht="13.5" x14ac:dyDescent="0.25">
      <c r="A1437" s="3">
        <f>TITRES_STAT!B1440</f>
        <v>44104</v>
      </c>
      <c r="B1437" s="6">
        <f>TITRES_STAT!D1440</f>
        <v>3.3906999999999998</v>
      </c>
      <c r="C1437" s="2">
        <f t="shared" si="173"/>
        <v>-0.10230000000000006</v>
      </c>
      <c r="D1437" s="2">
        <f t="shared" si="174"/>
        <v>3.3570799999999998</v>
      </c>
      <c r="E1437" s="2">
        <f t="shared" si="176"/>
        <v>3.3336700000000001</v>
      </c>
      <c r="F1437" s="2">
        <f t="shared" si="177"/>
        <v>3.2946050000000007</v>
      </c>
      <c r="G1437" s="2">
        <f t="shared" si="171"/>
        <v>3.3481720000000013</v>
      </c>
      <c r="H1437" s="2">
        <f t="shared" si="175"/>
        <v>3.9988640000000033</v>
      </c>
      <c r="I1437" s="2">
        <f t="array" ref="I1437">SUMPRODUCT(B1421:B1440, (ROW(B1421:B1440)-ROW(B1421)+1)) / (20*21/2)</f>
        <v>3.342948095238095</v>
      </c>
      <c r="J1437" s="2">
        <f t="shared" si="178"/>
        <v>3.3235068467850719</v>
      </c>
      <c r="K1437" s="2">
        <f t="shared" si="172"/>
        <v>3.3704244039526454</v>
      </c>
    </row>
    <row r="1438" spans="1:11" ht="13.5" x14ac:dyDescent="0.25">
      <c r="A1438" s="3">
        <f>TITRES_STAT!B1441</f>
        <v>44105</v>
      </c>
      <c r="B1438" s="6">
        <f>TITRES_STAT!D1441</f>
        <v>3.2664</v>
      </c>
      <c r="C1438" s="2">
        <f t="shared" si="173"/>
        <v>-0.12429999999999986</v>
      </c>
      <c r="D1438" s="2">
        <f t="shared" si="174"/>
        <v>3.3526800000000003</v>
      </c>
      <c r="E1438" s="2">
        <f t="shared" si="176"/>
        <v>3.3322999999999992</v>
      </c>
      <c r="F1438" s="2">
        <f t="shared" si="177"/>
        <v>3.3038600000000011</v>
      </c>
      <c r="G1438" s="2">
        <f t="shared" si="171"/>
        <v>3.3485620000000007</v>
      </c>
      <c r="H1438" s="2">
        <f t="shared" si="175"/>
        <v>3.9921360000000035</v>
      </c>
      <c r="I1438" s="2">
        <f t="array" ref="I1438">SUMPRODUCT(B1422:B1441, (ROW(B1422:B1441)-ROW(B1422)+1)) / (20*21/2)</f>
        <v>3.3464761904761899</v>
      </c>
      <c r="J1438" s="2">
        <f t="shared" si="178"/>
        <v>3.318068099472208</v>
      </c>
      <c r="K1438" s="2">
        <f t="shared" si="172"/>
        <v>3.3663450155623456</v>
      </c>
    </row>
    <row r="1439" spans="1:11" ht="13.5" x14ac:dyDescent="0.25">
      <c r="A1439" s="3">
        <f>TITRES_STAT!B1442</f>
        <v>44106</v>
      </c>
      <c r="B1439" s="6">
        <f>TITRES_STAT!D1442</f>
        <v>3.3468</v>
      </c>
      <c r="C1439" s="2">
        <f t="shared" si="173"/>
        <v>8.0400000000000027E-2</v>
      </c>
      <c r="D1439" s="2">
        <f t="shared" si="174"/>
        <v>3.3585199999999999</v>
      </c>
      <c r="E1439" s="2">
        <f t="shared" si="176"/>
        <v>3.3356599999999998</v>
      </c>
      <c r="F1439" s="2">
        <f t="shared" si="177"/>
        <v>3.3178000000000005</v>
      </c>
      <c r="G1439" s="2">
        <f t="shared" si="171"/>
        <v>3.3512220000000008</v>
      </c>
      <c r="H1439" s="2">
        <f t="shared" si="175"/>
        <v>3.9860090000000037</v>
      </c>
      <c r="I1439" s="2">
        <f t="array" ref="I1439">SUMPRODUCT(B1423:B1442, (ROW(B1423:B1442)-ROW(B1423)+1)) / (20*21/2)</f>
        <v>3.3496766666666673</v>
      </c>
      <c r="J1439" s="2">
        <f t="shared" si="178"/>
        <v>3.3208044709510451</v>
      </c>
      <c r="K1439" s="2">
        <f t="shared" si="172"/>
        <v>3.3655785443638222</v>
      </c>
    </row>
    <row r="1440" spans="1:11" ht="13.5" x14ac:dyDescent="0.25">
      <c r="A1440" s="3">
        <f>TITRES_STAT!B1443</f>
        <v>44109</v>
      </c>
      <c r="B1440" s="6">
        <f>TITRES_STAT!D1443</f>
        <v>3.4710000000000001</v>
      </c>
      <c r="C1440" s="2">
        <f t="shared" si="173"/>
        <v>0.12420000000000009</v>
      </c>
      <c r="D1440" s="2">
        <f t="shared" si="174"/>
        <v>3.39358</v>
      </c>
      <c r="E1440" s="2">
        <f t="shared" si="176"/>
        <v>3.3521000000000001</v>
      </c>
      <c r="F1440" s="2">
        <f t="shared" si="177"/>
        <v>3.3316550000000005</v>
      </c>
      <c r="G1440" s="2">
        <f t="shared" si="171"/>
        <v>3.3557040000000011</v>
      </c>
      <c r="H1440" s="2">
        <f t="shared" si="175"/>
        <v>3.9798735000000041</v>
      </c>
      <c r="I1440" s="2">
        <f t="array" ref="I1440">SUMPRODUCT(B1424:B1443, (ROW(B1424:B1443)-ROW(B1424)+1)) / (20*21/2)</f>
        <v>3.3521071428571432</v>
      </c>
      <c r="J1440" s="2">
        <f t="shared" si="178"/>
        <v>3.3351088070509456</v>
      </c>
      <c r="K1440" s="2">
        <f t="shared" si="172"/>
        <v>3.3697127190946525</v>
      </c>
    </row>
    <row r="1441" spans="1:11" ht="13.5" x14ac:dyDescent="0.25">
      <c r="A1441" s="3">
        <f>TITRES_STAT!B1444</f>
        <v>44110</v>
      </c>
      <c r="B1441" s="6">
        <f>TITRES_STAT!D1444</f>
        <v>3.3687</v>
      </c>
      <c r="C1441" s="2">
        <f t="shared" si="173"/>
        <v>-0.10230000000000006</v>
      </c>
      <c r="D1441" s="2">
        <f t="shared" si="174"/>
        <v>3.3687199999999997</v>
      </c>
      <c r="E1441" s="2">
        <f t="shared" si="176"/>
        <v>3.3563200000000002</v>
      </c>
      <c r="F1441" s="2">
        <f t="shared" si="177"/>
        <v>3.3350950000000004</v>
      </c>
      <c r="G1441" s="2">
        <f t="shared" si="171"/>
        <v>3.3561520000000007</v>
      </c>
      <c r="H1441" s="2">
        <f t="shared" si="175"/>
        <v>3.973226500000004</v>
      </c>
      <c r="I1441" s="2">
        <f t="array" ref="I1441">SUMPRODUCT(B1425:B1444, (ROW(B1425:B1444)-ROW(B1425)+1)) / (20*21/2)</f>
        <v>3.3568452380952385</v>
      </c>
      <c r="J1441" s="2">
        <f t="shared" si="178"/>
        <v>3.3383079682841887</v>
      </c>
      <c r="K1441" s="2">
        <f t="shared" si="172"/>
        <v>3.3696730046203522</v>
      </c>
    </row>
    <row r="1442" spans="1:11" ht="13.5" x14ac:dyDescent="0.25">
      <c r="A1442" s="3">
        <f>TITRES_STAT!B1445</f>
        <v>44111</v>
      </c>
      <c r="B1442" s="6">
        <f>TITRES_STAT!D1445</f>
        <v>3.3687</v>
      </c>
      <c r="C1442" s="2">
        <f t="shared" si="173"/>
        <v>0</v>
      </c>
      <c r="D1442" s="2">
        <f t="shared" si="174"/>
        <v>3.3643200000000002</v>
      </c>
      <c r="E1442" s="2">
        <f t="shared" si="176"/>
        <v>3.3607</v>
      </c>
      <c r="F1442" s="2">
        <f t="shared" si="177"/>
        <v>3.3358799999999995</v>
      </c>
      <c r="G1442" s="2">
        <f t="shared" si="171"/>
        <v>3.3547440000000006</v>
      </c>
      <c r="H1442" s="2">
        <f t="shared" si="175"/>
        <v>3.9666455000000038</v>
      </c>
      <c r="I1442" s="2">
        <f t="array" ref="I1442">SUMPRODUCT(B1426:B1445, (ROW(B1426:B1445)-ROW(B1426)+1)) / (20*21/2)</f>
        <v>3.3584900000000002</v>
      </c>
      <c r="J1442" s="2">
        <f t="shared" si="178"/>
        <v>3.3412024474952182</v>
      </c>
      <c r="K1442" s="2">
        <f t="shared" si="172"/>
        <v>3.3696348475764171</v>
      </c>
    </row>
    <row r="1443" spans="1:11" ht="13.5" x14ac:dyDescent="0.25">
      <c r="A1443" s="3">
        <f>TITRES_STAT!B1446</f>
        <v>44112</v>
      </c>
      <c r="B1443" s="6">
        <f>TITRES_STAT!D1446</f>
        <v>3.3614000000000002</v>
      </c>
      <c r="C1443" s="2">
        <f t="shared" si="173"/>
        <v>-7.2999999999998622E-3</v>
      </c>
      <c r="D1443" s="2">
        <f t="shared" si="174"/>
        <v>3.3833200000000003</v>
      </c>
      <c r="E1443" s="2">
        <f t="shared" si="176"/>
        <v>3.3679999999999999</v>
      </c>
      <c r="F1443" s="2">
        <f t="shared" si="177"/>
        <v>3.33365</v>
      </c>
      <c r="G1443" s="2">
        <f t="shared" si="171"/>
        <v>3.35372</v>
      </c>
      <c r="H1443" s="2">
        <f t="shared" si="175"/>
        <v>3.960260000000003</v>
      </c>
      <c r="I1443" s="2">
        <f t="array" ref="I1443">SUMPRODUCT(B1427:B1446, (ROW(B1427:B1446)-ROW(B1427)+1)) / (20*21/2)</f>
        <v>3.3787304761904764</v>
      </c>
      <c r="J1443" s="2">
        <f t="shared" si="178"/>
        <v>3.3431260239242451</v>
      </c>
      <c r="K1443" s="2">
        <f t="shared" si="172"/>
        <v>3.3693119123773418</v>
      </c>
    </row>
    <row r="1444" spans="1:11" ht="13.5" x14ac:dyDescent="0.25">
      <c r="A1444" s="3">
        <f>TITRES_STAT!B1447</f>
        <v>44113</v>
      </c>
      <c r="B1444" s="6">
        <f>TITRES_STAT!D1447</f>
        <v>3.3834</v>
      </c>
      <c r="C1444" s="2">
        <f t="shared" si="173"/>
        <v>2.1999999999999797E-2</v>
      </c>
      <c r="D1444" s="2">
        <f t="shared" si="174"/>
        <v>3.3906400000000003</v>
      </c>
      <c r="E1444" s="2">
        <f t="shared" si="176"/>
        <v>3.3745800000000004</v>
      </c>
      <c r="F1444" s="2">
        <f t="shared" si="177"/>
        <v>3.33683</v>
      </c>
      <c r="G1444" s="2">
        <f t="shared" si="171"/>
        <v>3.3532679999999999</v>
      </c>
      <c r="H1444" s="2">
        <f t="shared" si="175"/>
        <v>3.9540175000000026</v>
      </c>
      <c r="I1444" s="2">
        <f t="array" ref="I1444">SUMPRODUCT(B1428:B1447, (ROW(B1428:B1447)-ROW(B1428)+1)) / (20*21/2)</f>
        <v>3.4004376190476187</v>
      </c>
      <c r="J1444" s="2">
        <f t="shared" si="178"/>
        <v>3.3469616406933649</v>
      </c>
      <c r="K1444" s="2">
        <f t="shared" si="172"/>
        <v>3.3698643864017601</v>
      </c>
    </row>
    <row r="1445" spans="1:11" ht="13.5" x14ac:dyDescent="0.25">
      <c r="A1445" s="3">
        <f>TITRES_STAT!B1448</f>
        <v>44116</v>
      </c>
      <c r="B1445" s="6">
        <f>TITRES_STAT!D1448</f>
        <v>3.3540999999999999</v>
      </c>
      <c r="C1445" s="2">
        <f t="shared" si="173"/>
        <v>-2.9300000000000104E-2</v>
      </c>
      <c r="D1445" s="2">
        <f t="shared" si="174"/>
        <v>3.3672600000000004</v>
      </c>
      <c r="E1445" s="2">
        <f t="shared" si="176"/>
        <v>3.38042</v>
      </c>
      <c r="F1445" s="2">
        <f t="shared" si="177"/>
        <v>3.3388749999999994</v>
      </c>
      <c r="G1445" s="2">
        <f t="shared" si="171"/>
        <v>3.351038</v>
      </c>
      <c r="H1445" s="2">
        <f t="shared" si="175"/>
        <v>3.9475955000000029</v>
      </c>
      <c r="I1445" s="2">
        <f t="array" ref="I1445">SUMPRODUCT(B1429:B1448, (ROW(B1429:B1448)-ROW(B1429)+1)) / (20*21/2)</f>
        <v>3.4163742857142849</v>
      </c>
      <c r="J1445" s="2">
        <f t="shared" si="178"/>
        <v>3.3476414844368536</v>
      </c>
      <c r="K1445" s="2">
        <f t="shared" si="172"/>
        <v>3.3692461751703187</v>
      </c>
    </row>
    <row r="1446" spans="1:11" ht="13.5" x14ac:dyDescent="0.25">
      <c r="A1446" s="3">
        <f>TITRES_STAT!B1449</f>
        <v>44117</v>
      </c>
      <c r="B1446" s="6">
        <f>TITRES_STAT!D1449</f>
        <v>3.5514000000000001</v>
      </c>
      <c r="C1446" s="2">
        <f t="shared" si="173"/>
        <v>0.19730000000000025</v>
      </c>
      <c r="D1446" s="2">
        <f t="shared" si="174"/>
        <v>3.4038000000000004</v>
      </c>
      <c r="E1446" s="2">
        <f t="shared" si="176"/>
        <v>3.3862599999999992</v>
      </c>
      <c r="F1446" s="2">
        <f t="shared" si="177"/>
        <v>3.3527749999999998</v>
      </c>
      <c r="G1446" s="2">
        <f t="shared" si="171"/>
        <v>3.3538139999999994</v>
      </c>
      <c r="H1446" s="2">
        <f t="shared" si="175"/>
        <v>3.9421930000000027</v>
      </c>
      <c r="I1446" s="2">
        <f t="array" ref="I1446">SUMPRODUCT(B1430:B1449, (ROW(B1430:B1449)-ROW(B1430)+1)) / (20*21/2)</f>
        <v>3.4317838095238087</v>
      </c>
      <c r="J1446" s="2">
        <f t="shared" si="178"/>
        <v>3.3670470573476297</v>
      </c>
      <c r="K1446" s="2">
        <f t="shared" si="172"/>
        <v>3.3763894624185413</v>
      </c>
    </row>
    <row r="1447" spans="1:11" ht="13.5" x14ac:dyDescent="0.25">
      <c r="A1447" s="3">
        <f>TITRES_STAT!B1450</f>
        <v>44118</v>
      </c>
      <c r="B1447" s="6">
        <f>TITRES_STAT!D1450</f>
        <v>3.5807000000000002</v>
      </c>
      <c r="C1447" s="2">
        <f t="shared" si="173"/>
        <v>2.9300000000000104E-2</v>
      </c>
      <c r="D1447" s="2">
        <f t="shared" si="174"/>
        <v>3.4462000000000002</v>
      </c>
      <c r="E1447" s="2">
        <f t="shared" si="176"/>
        <v>3.4052599999999997</v>
      </c>
      <c r="F1447" s="2">
        <f t="shared" si="177"/>
        <v>3.3694650000000004</v>
      </c>
      <c r="G1447" s="2">
        <f t="shared" si="171"/>
        <v>3.3565139999999998</v>
      </c>
      <c r="H1447" s="2">
        <f t="shared" si="175"/>
        <v>3.9369370000000021</v>
      </c>
      <c r="I1447" s="2">
        <f t="array" ref="I1447">SUMPRODUCT(B1431:B1450, (ROW(B1431:B1450)-ROW(B1431)+1)) / (20*21/2)</f>
        <v>3.4363509523809528</v>
      </c>
      <c r="J1447" s="2">
        <f t="shared" si="178"/>
        <v>3.3873949566478552</v>
      </c>
      <c r="K1447" s="2">
        <f t="shared" si="172"/>
        <v>3.3844016403629125</v>
      </c>
    </row>
    <row r="1448" spans="1:11" ht="13.5" x14ac:dyDescent="0.25">
      <c r="A1448" s="3">
        <f>TITRES_STAT!B1451</f>
        <v>44120</v>
      </c>
      <c r="B1448" s="6">
        <f>TITRES_STAT!D1451</f>
        <v>3.5367999999999999</v>
      </c>
      <c r="C1448" s="2">
        <f t="shared" si="173"/>
        <v>-4.3900000000000272E-2</v>
      </c>
      <c r="D1448" s="2">
        <f t="shared" si="174"/>
        <v>3.4812800000000004</v>
      </c>
      <c r="E1448" s="2">
        <f t="shared" si="176"/>
        <v>3.4323000000000006</v>
      </c>
      <c r="F1448" s="2">
        <f t="shared" si="177"/>
        <v>3.3822999999999999</v>
      </c>
      <c r="G1448" s="2">
        <f t="shared" si="171"/>
        <v>3.3585999999999991</v>
      </c>
      <c r="H1448" s="2">
        <f t="shared" si="175"/>
        <v>3.9314950000000017</v>
      </c>
      <c r="I1448" s="2">
        <f t="array" ref="I1448">SUMPRODUCT(B1432:B1451, (ROW(B1432:B1451)-ROW(B1432)+1)) / (20*21/2)</f>
        <v>3.4395790476190475</v>
      </c>
      <c r="J1448" s="2">
        <f t="shared" si="178"/>
        <v>3.4016240083956788</v>
      </c>
      <c r="K1448" s="2">
        <f t="shared" si="172"/>
        <v>3.3903780466231908</v>
      </c>
    </row>
    <row r="1449" spans="1:11" ht="13.5" x14ac:dyDescent="0.25">
      <c r="A1449" s="3">
        <f>TITRES_STAT!B1452</f>
        <v>44123</v>
      </c>
      <c r="B1449" s="6">
        <f>TITRES_STAT!D1452</f>
        <v>3.5440999999999998</v>
      </c>
      <c r="C1449" s="2">
        <f t="shared" si="173"/>
        <v>7.2999999999998622E-3</v>
      </c>
      <c r="D1449" s="2">
        <f t="shared" si="174"/>
        <v>3.51342</v>
      </c>
      <c r="E1449" s="2">
        <f t="shared" si="176"/>
        <v>3.4520299999999997</v>
      </c>
      <c r="F1449" s="2">
        <f t="shared" si="177"/>
        <v>3.3938450000000002</v>
      </c>
      <c r="G1449" s="2">
        <f t="shared" si="171"/>
        <v>3.3593739999999985</v>
      </c>
      <c r="H1449" s="2">
        <f t="shared" si="175"/>
        <v>3.9260560000000013</v>
      </c>
      <c r="I1449" s="2">
        <f t="array" ref="I1449">SUMPRODUCT(B1433:B1452, (ROW(B1433:B1452)-ROW(B1433)+1)) / (20*21/2)</f>
        <v>3.4415976190476192</v>
      </c>
      <c r="J1449" s="2">
        <f t="shared" si="178"/>
        <v>3.4151931504532334</v>
      </c>
      <c r="K1449" s="2">
        <f t="shared" si="172"/>
        <v>3.3964063585203208</v>
      </c>
    </row>
    <row r="1450" spans="1:11" ht="13.5" x14ac:dyDescent="0.25">
      <c r="A1450" s="3">
        <f>TITRES_STAT!B1453</f>
        <v>44124</v>
      </c>
      <c r="B1450" s="6">
        <f>TITRES_STAT!D1453</f>
        <v>3.4418000000000002</v>
      </c>
      <c r="C1450" s="2">
        <f t="shared" si="173"/>
        <v>-0.10229999999999961</v>
      </c>
      <c r="D1450" s="2">
        <f t="shared" si="174"/>
        <v>3.5309600000000003</v>
      </c>
      <c r="E1450" s="2">
        <f t="shared" si="176"/>
        <v>3.4491100000000001</v>
      </c>
      <c r="F1450" s="2">
        <f t="shared" si="177"/>
        <v>3.4006050000000001</v>
      </c>
      <c r="G1450" s="2">
        <f t="shared" si="171"/>
        <v>3.3569099999999978</v>
      </c>
      <c r="H1450" s="2">
        <f t="shared" si="175"/>
        <v>3.9202385000000008</v>
      </c>
      <c r="I1450" s="2">
        <f t="array" ref="I1450">SUMPRODUCT(B1434:B1453, (ROW(B1434:B1453)-ROW(B1434)+1)) / (20*21/2)</f>
        <v>3.4431290476190477</v>
      </c>
      <c r="J1450" s="2">
        <f t="shared" si="178"/>
        <v>3.4177271361243542</v>
      </c>
      <c r="K1450" s="2">
        <f t="shared" si="172"/>
        <v>3.3981865013234458</v>
      </c>
    </row>
    <row r="1451" spans="1:11" ht="13.5" x14ac:dyDescent="0.25">
      <c r="A1451" s="3">
        <f>TITRES_STAT!B1454</f>
        <v>44125</v>
      </c>
      <c r="B1451" s="6">
        <f>TITRES_STAT!D1454</f>
        <v>3.4344999999999999</v>
      </c>
      <c r="C1451" s="2">
        <f t="shared" si="173"/>
        <v>-7.3000000000003062E-3</v>
      </c>
      <c r="D1451" s="2">
        <f t="shared" si="174"/>
        <v>3.5075799999999999</v>
      </c>
      <c r="E1451" s="2">
        <f t="shared" si="176"/>
        <v>3.4556899999999997</v>
      </c>
      <c r="F1451" s="2">
        <f t="shared" si="177"/>
        <v>3.4060050000000004</v>
      </c>
      <c r="G1451" s="2">
        <f t="shared" si="171"/>
        <v>3.3537699999999986</v>
      </c>
      <c r="H1451" s="2">
        <f t="shared" si="175"/>
        <v>3.9142850000000009</v>
      </c>
      <c r="I1451" s="2">
        <f t="array" ref="I1451">SUMPRODUCT(B1435:B1454, (ROW(B1435:B1454)-ROW(B1435)+1)) / (20*21/2)</f>
        <v>3.4426090476190478</v>
      </c>
      <c r="J1451" s="2">
        <f t="shared" si="178"/>
        <v>3.4193245517315587</v>
      </c>
      <c r="K1451" s="2">
        <f t="shared" si="172"/>
        <v>3.3996105600950757</v>
      </c>
    </row>
    <row r="1452" spans="1:11" ht="13.5" x14ac:dyDescent="0.25">
      <c r="A1452" s="3">
        <f>TITRES_STAT!B1455</f>
        <v>44126</v>
      </c>
      <c r="B1452" s="6">
        <f>TITRES_STAT!D1455</f>
        <v>3.4272</v>
      </c>
      <c r="C1452" s="2">
        <f t="shared" si="173"/>
        <v>-7.2999999999998622E-3</v>
      </c>
      <c r="D1452" s="2">
        <f t="shared" si="174"/>
        <v>3.47688</v>
      </c>
      <c r="E1452" s="2">
        <f t="shared" si="176"/>
        <v>3.4615400000000003</v>
      </c>
      <c r="F1452" s="2">
        <f t="shared" si="177"/>
        <v>3.4111200000000004</v>
      </c>
      <c r="G1452" s="2">
        <f t="shared" si="171"/>
        <v>3.3495559999999984</v>
      </c>
      <c r="H1452" s="2">
        <f t="shared" si="175"/>
        <v>3.9083610000000011</v>
      </c>
      <c r="I1452" s="2">
        <f t="array" ref="I1452">SUMPRODUCT(B1436:B1455, (ROW(B1436:B1455)-ROW(B1436)+1)) / (20*21/2)</f>
        <v>3.4367604761904755</v>
      </c>
      <c r="J1452" s="2">
        <f t="shared" si="178"/>
        <v>3.4200745944237911</v>
      </c>
      <c r="K1452" s="2">
        <f t="shared" si="172"/>
        <v>3.4006924989148768</v>
      </c>
    </row>
    <row r="1453" spans="1:11" ht="13.5" x14ac:dyDescent="0.25">
      <c r="A1453" s="3">
        <f>TITRES_STAT!B1456</f>
        <v>44127</v>
      </c>
      <c r="B1453" s="6">
        <f>TITRES_STAT!D1456</f>
        <v>3.4272</v>
      </c>
      <c r="C1453" s="2">
        <f t="shared" si="173"/>
        <v>0</v>
      </c>
      <c r="D1453" s="2">
        <f t="shared" si="174"/>
        <v>3.4549599999999998</v>
      </c>
      <c r="E1453" s="2">
        <f t="shared" si="176"/>
        <v>3.4681200000000003</v>
      </c>
      <c r="F1453" s="2">
        <f t="shared" si="177"/>
        <v>3.4180600000000005</v>
      </c>
      <c r="G1453" s="2">
        <f t="shared" si="171"/>
        <v>3.3453419999999996</v>
      </c>
      <c r="H1453" s="2">
        <f t="shared" si="175"/>
        <v>3.9025035000000008</v>
      </c>
      <c r="I1453" s="2">
        <f t="array" ref="I1453">SUMPRODUCT(B1437:B1456, (ROW(B1437:B1456)-ROW(B1437)+1)) / (20*21/2)</f>
        <v>3.4333895238095233</v>
      </c>
      <c r="J1453" s="2">
        <f t="shared" si="178"/>
        <v>3.4207532044786682</v>
      </c>
      <c r="K1453" s="2">
        <f t="shared" si="172"/>
        <v>3.4017320087613521</v>
      </c>
    </row>
    <row r="1454" spans="1:11" ht="13.5" x14ac:dyDescent="0.25">
      <c r="A1454" s="3">
        <f>TITRES_STAT!B1457</f>
        <v>44130</v>
      </c>
      <c r="B1454" s="6">
        <f>TITRES_STAT!D1457</f>
        <v>3.4125999999999999</v>
      </c>
      <c r="C1454" s="2">
        <f t="shared" si="173"/>
        <v>-1.4600000000000168E-2</v>
      </c>
      <c r="D1454" s="2">
        <f t="shared" si="174"/>
        <v>3.4286599999999998</v>
      </c>
      <c r="E1454" s="2">
        <f t="shared" si="176"/>
        <v>3.4710399999999999</v>
      </c>
      <c r="F1454" s="2">
        <f t="shared" si="177"/>
        <v>3.4228100000000006</v>
      </c>
      <c r="G1454" s="2">
        <f t="shared" si="171"/>
        <v>3.3401739999999984</v>
      </c>
      <c r="H1454" s="2">
        <f t="shared" si="175"/>
        <v>3.8964070000000008</v>
      </c>
      <c r="I1454" s="2">
        <f t="array" ref="I1454">SUMPRODUCT(B1438:B1457, (ROW(B1438:B1457)-ROW(B1438)+1)) / (20*21/2)</f>
        <v>3.4325914285714281</v>
      </c>
      <c r="J1454" s="2">
        <f t="shared" si="178"/>
        <v>3.4199767088140334</v>
      </c>
      <c r="K1454" s="2">
        <f t="shared" si="172"/>
        <v>3.4021582044962013</v>
      </c>
    </row>
    <row r="1455" spans="1:11" ht="13.5" x14ac:dyDescent="0.25">
      <c r="A1455" s="3">
        <f>TITRES_STAT!B1458</f>
        <v>44131</v>
      </c>
      <c r="B1455" s="6">
        <f>TITRES_STAT!D1458</f>
        <v>3.3614000000000002</v>
      </c>
      <c r="C1455" s="2">
        <f t="shared" si="173"/>
        <v>-5.119999999999969E-2</v>
      </c>
      <c r="D1455" s="2">
        <f t="shared" si="174"/>
        <v>3.4125799999999997</v>
      </c>
      <c r="E1455" s="2">
        <f t="shared" si="176"/>
        <v>3.4717700000000002</v>
      </c>
      <c r="F1455" s="2">
        <f t="shared" si="177"/>
        <v>3.4260950000000001</v>
      </c>
      <c r="G1455" s="2">
        <f t="shared" si="171"/>
        <v>3.3334519999999999</v>
      </c>
      <c r="H1455" s="2">
        <f t="shared" si="175"/>
        <v>3.8898560000000009</v>
      </c>
      <c r="I1455" s="2">
        <f t="array" ref="I1455">SUMPRODUCT(B1439:B1458, (ROW(B1439:B1458)-ROW(B1439)+1)) / (20*21/2)</f>
        <v>3.4316890476190474</v>
      </c>
      <c r="J1455" s="2">
        <f t="shared" si="178"/>
        <v>3.4143979746412683</v>
      </c>
      <c r="K1455" s="2">
        <f t="shared" si="172"/>
        <v>3.4005598435355662</v>
      </c>
    </row>
    <row r="1456" spans="1:11" ht="13.5" x14ac:dyDescent="0.25">
      <c r="A1456" s="3">
        <f>TITRES_STAT!B1459</f>
        <v>44132</v>
      </c>
      <c r="B1456" s="6">
        <f>TITRES_STAT!D1459</f>
        <v>3.3906999999999998</v>
      </c>
      <c r="C1456" s="2">
        <f t="shared" si="173"/>
        <v>2.929999999999966E-2</v>
      </c>
      <c r="D1456" s="2">
        <f t="shared" si="174"/>
        <v>3.4038199999999996</v>
      </c>
      <c r="E1456" s="2">
        <f t="shared" si="176"/>
        <v>3.4557000000000002</v>
      </c>
      <c r="F1456" s="2">
        <f t="shared" si="177"/>
        <v>3.4209799999999992</v>
      </c>
      <c r="G1456" s="2">
        <f t="shared" si="171"/>
        <v>3.3306279999999999</v>
      </c>
      <c r="H1456" s="2">
        <f t="shared" si="175"/>
        <v>3.8834845000000007</v>
      </c>
      <c r="I1456" s="2">
        <f t="array" ref="I1456">SUMPRODUCT(B1440:B1459, (ROW(B1440:B1459)-ROW(B1440)+1)) / (20*21/2)</f>
        <v>3.4286999999999996</v>
      </c>
      <c r="J1456" s="2">
        <f t="shared" si="178"/>
        <v>3.4121410246754333</v>
      </c>
      <c r="K1456" s="2">
        <f t="shared" si="172"/>
        <v>3.4001731830047599</v>
      </c>
    </row>
    <row r="1457" spans="1:11" ht="13.5" x14ac:dyDescent="0.25">
      <c r="A1457" s="3">
        <f>TITRES_STAT!B1460</f>
        <v>44134</v>
      </c>
      <c r="B1457" s="6">
        <f>TITRES_STAT!D1460</f>
        <v>3.4125999999999999</v>
      </c>
      <c r="C1457" s="2">
        <f t="shared" si="173"/>
        <v>2.1900000000000031E-2</v>
      </c>
      <c r="D1457" s="2">
        <f t="shared" si="174"/>
        <v>3.4009</v>
      </c>
      <c r="E1457" s="2">
        <f t="shared" si="176"/>
        <v>3.4388899999999998</v>
      </c>
      <c r="F1457" s="2">
        <f t="shared" si="177"/>
        <v>3.4220749999999995</v>
      </c>
      <c r="G1457" s="2">
        <f t="shared" si="171"/>
        <v>3.3295680000000001</v>
      </c>
      <c r="H1457" s="2">
        <f t="shared" si="175"/>
        <v>3.8771895000000005</v>
      </c>
      <c r="I1457" s="2">
        <f t="array" ref="I1457">SUMPRODUCT(B1441:B1460, (ROW(B1441:B1460)-ROW(B1441)+1)) / (20*21/2)</f>
        <v>3.4254671428571424</v>
      </c>
      <c r="J1457" s="2">
        <f t="shared" si="178"/>
        <v>3.4121847366111062</v>
      </c>
      <c r="K1457" s="2">
        <f t="shared" si="172"/>
        <v>3.4006605091614364</v>
      </c>
    </row>
    <row r="1458" spans="1:11" ht="13.5" x14ac:dyDescent="0.25">
      <c r="A1458" s="3">
        <f>TITRES_STAT!B1461</f>
        <v>44137</v>
      </c>
      <c r="B1458" s="6">
        <f>TITRES_STAT!D1461</f>
        <v>3.4125999999999999</v>
      </c>
      <c r="C1458" s="2">
        <f t="shared" si="173"/>
        <v>0</v>
      </c>
      <c r="D1458" s="2">
        <f t="shared" si="174"/>
        <v>3.3979799999999996</v>
      </c>
      <c r="E1458" s="2">
        <f t="shared" si="176"/>
        <v>3.4264699999999997</v>
      </c>
      <c r="F1458" s="2">
        <f t="shared" si="177"/>
        <v>3.4293850000000008</v>
      </c>
      <c r="G1458" s="2">
        <f t="shared" ref="G1458:G1521" si="179">AVERAGE(B1409:B1458)</f>
        <v>3.331556</v>
      </c>
      <c r="H1458" s="2">
        <f t="shared" si="175"/>
        <v>3.8707950000000007</v>
      </c>
      <c r="I1458" s="2">
        <f t="array" ref="I1458">SUMPRODUCT(B1442:B1461, (ROW(B1442:B1461)-ROW(B1442)+1)) / (20*21/2)</f>
        <v>3.4246676190476193</v>
      </c>
      <c r="J1458" s="2">
        <f t="shared" si="178"/>
        <v>3.4122242855052867</v>
      </c>
      <c r="K1458" s="2">
        <f t="shared" si="172"/>
        <v>3.4011287244884389</v>
      </c>
    </row>
    <row r="1459" spans="1:11" ht="13.5" x14ac:dyDescent="0.25">
      <c r="A1459" s="3">
        <f>TITRES_STAT!B1462</f>
        <v>44138</v>
      </c>
      <c r="B1459" s="6">
        <f>TITRES_STAT!D1462</f>
        <v>3.3980000000000001</v>
      </c>
      <c r="C1459" s="2">
        <f t="shared" si="173"/>
        <v>-1.4599999999999724E-2</v>
      </c>
      <c r="D1459" s="2">
        <f t="shared" si="174"/>
        <v>3.39506</v>
      </c>
      <c r="E1459" s="2">
        <f t="shared" si="176"/>
        <v>3.4118599999999999</v>
      </c>
      <c r="F1459" s="2">
        <f t="shared" si="177"/>
        <v>3.4319449999999998</v>
      </c>
      <c r="G1459" s="2">
        <f t="shared" si="179"/>
        <v>3.33365</v>
      </c>
      <c r="H1459" s="2">
        <f t="shared" si="175"/>
        <v>3.8642615000000005</v>
      </c>
      <c r="I1459" s="2">
        <f t="array" ref="I1459">SUMPRODUCT(B1443:B1462, (ROW(B1443:B1462)-ROW(B1443)+1)) / (20*21/2)</f>
        <v>3.4236242857142862</v>
      </c>
      <c r="J1459" s="2">
        <f t="shared" si="178"/>
        <v>3.4108695916476406</v>
      </c>
      <c r="K1459" s="2">
        <f t="shared" ref="K1459:K1522" si="180">$K$4*B1459+(1-$K$4)*K1458</f>
        <v>3.4010060294104609</v>
      </c>
    </row>
    <row r="1460" spans="1:11" ht="13.5" x14ac:dyDescent="0.25">
      <c r="A1460" s="3">
        <f>TITRES_STAT!B1463</f>
        <v>44139</v>
      </c>
      <c r="B1460" s="6">
        <f>TITRES_STAT!D1463</f>
        <v>3.3980000000000001</v>
      </c>
      <c r="C1460" s="2">
        <f t="shared" si="173"/>
        <v>0</v>
      </c>
      <c r="D1460" s="2">
        <f t="shared" si="174"/>
        <v>3.40238</v>
      </c>
      <c r="E1460" s="2">
        <f t="shared" si="176"/>
        <v>3.4074800000000005</v>
      </c>
      <c r="F1460" s="2">
        <f t="shared" si="177"/>
        <v>3.4282949999999999</v>
      </c>
      <c r="G1460" s="2">
        <f t="shared" si="179"/>
        <v>3.3373340000000002</v>
      </c>
      <c r="H1460" s="2">
        <f t="shared" si="175"/>
        <v>3.8578935000000008</v>
      </c>
      <c r="I1460" s="2">
        <f t="array" ref="I1460">SUMPRODUCT(B1444:B1463, (ROW(B1444:B1463)-ROW(B1444)+1)) / (20*21/2)</f>
        <v>3.4237276190476189</v>
      </c>
      <c r="J1460" s="2">
        <f t="shared" si="178"/>
        <v>3.4096439162526271</v>
      </c>
      <c r="K1460" s="2">
        <f t="shared" si="180"/>
        <v>3.4008881459041684</v>
      </c>
    </row>
    <row r="1461" spans="1:11" ht="13.5" x14ac:dyDescent="0.25">
      <c r="A1461" s="3">
        <f>TITRES_STAT!B1464</f>
        <v>44140</v>
      </c>
      <c r="B1461" s="6">
        <f>TITRES_STAT!D1464</f>
        <v>3.4199000000000002</v>
      </c>
      <c r="C1461" s="2">
        <f t="shared" si="173"/>
        <v>2.1900000000000031E-2</v>
      </c>
      <c r="D1461" s="2">
        <f t="shared" si="174"/>
        <v>3.40822</v>
      </c>
      <c r="E1461" s="2">
        <f t="shared" si="176"/>
        <v>3.4060200000000003</v>
      </c>
      <c r="F1461" s="2">
        <f t="shared" si="177"/>
        <v>3.4308549999999998</v>
      </c>
      <c r="G1461" s="2">
        <f t="shared" si="179"/>
        <v>3.3421180000000006</v>
      </c>
      <c r="H1461" s="2">
        <f t="shared" si="175"/>
        <v>3.8518005</v>
      </c>
      <c r="I1461" s="2">
        <f t="array" ref="I1461">SUMPRODUCT(B1445:B1464, (ROW(B1445:B1464)-ROW(B1445)+1)) / (20*21/2)</f>
        <v>3.4137399999999993</v>
      </c>
      <c r="J1461" s="2">
        <f t="shared" si="178"/>
        <v>3.4106206861333295</v>
      </c>
      <c r="K1461" s="2">
        <f t="shared" si="180"/>
        <v>3.4016337088098876</v>
      </c>
    </row>
    <row r="1462" spans="1:11" ht="13.5" x14ac:dyDescent="0.25">
      <c r="A1462" s="3">
        <f>TITRES_STAT!B1465</f>
        <v>44141</v>
      </c>
      <c r="B1462" s="6">
        <f>TITRES_STAT!D1465</f>
        <v>3.4199000000000002</v>
      </c>
      <c r="C1462" s="2">
        <f t="shared" si="173"/>
        <v>0</v>
      </c>
      <c r="D1462" s="2">
        <f t="shared" si="174"/>
        <v>3.4096800000000003</v>
      </c>
      <c r="E1462" s="2">
        <f t="shared" si="176"/>
        <v>3.4052899999999999</v>
      </c>
      <c r="F1462" s="2">
        <f t="shared" si="177"/>
        <v>3.4334150000000001</v>
      </c>
      <c r="G1462" s="2">
        <f t="shared" si="179"/>
        <v>3.346108000000001</v>
      </c>
      <c r="H1462" s="2">
        <f t="shared" si="175"/>
        <v>3.8453765</v>
      </c>
      <c r="I1462" s="2">
        <f t="array" ref="I1462">SUMPRODUCT(B1446:B1465, (ROW(B1446:B1465)-ROW(B1446)+1)) / (20*21/2)</f>
        <v>3.4137390476190475</v>
      </c>
      <c r="J1462" s="2">
        <f t="shared" si="178"/>
        <v>3.4115044303111075</v>
      </c>
      <c r="K1462" s="2">
        <f t="shared" si="180"/>
        <v>3.402350033954598</v>
      </c>
    </row>
    <row r="1463" spans="1:11" ht="13.5" x14ac:dyDescent="0.25">
      <c r="A1463" s="3">
        <f>TITRES_STAT!B1466</f>
        <v>44144</v>
      </c>
      <c r="B1463" s="6">
        <f>TITRES_STAT!D1466</f>
        <v>3.4344999999999999</v>
      </c>
      <c r="C1463" s="2">
        <f t="shared" si="173"/>
        <v>1.4599999999999724E-2</v>
      </c>
      <c r="D1463" s="2">
        <f t="shared" si="174"/>
        <v>3.4140600000000005</v>
      </c>
      <c r="E1463" s="2">
        <f t="shared" si="176"/>
        <v>3.4060199999999994</v>
      </c>
      <c r="F1463" s="2">
        <f t="shared" si="177"/>
        <v>3.4370700000000007</v>
      </c>
      <c r="G1463" s="2">
        <f t="shared" si="179"/>
        <v>3.3502560000000003</v>
      </c>
      <c r="H1463" s="2">
        <f t="shared" si="175"/>
        <v>3.8390254999999991</v>
      </c>
      <c r="I1463" s="2">
        <f t="array" ref="I1463">SUMPRODUCT(B1447:B1466, (ROW(B1447:B1466)-ROW(B1447)+1)) / (20*21/2)</f>
        <v>3.4119647619047613</v>
      </c>
      <c r="J1463" s="2">
        <f t="shared" si="178"/>
        <v>3.4136944845671926</v>
      </c>
      <c r="K1463" s="2">
        <f t="shared" si="180"/>
        <v>3.4036108169367707</v>
      </c>
    </row>
    <row r="1464" spans="1:11" ht="13.5" x14ac:dyDescent="0.25">
      <c r="A1464" s="3">
        <f>TITRES_STAT!B1467</f>
        <v>44145</v>
      </c>
      <c r="B1464" s="6">
        <f>TITRES_STAT!D1467</f>
        <v>3.3321999999999998</v>
      </c>
      <c r="C1464" s="2">
        <f t="shared" si="173"/>
        <v>-0.10230000000000006</v>
      </c>
      <c r="D1464" s="2">
        <f t="shared" si="174"/>
        <v>3.4009</v>
      </c>
      <c r="E1464" s="2">
        <f t="shared" si="176"/>
        <v>3.3979799999999996</v>
      </c>
      <c r="F1464" s="2">
        <f t="shared" si="177"/>
        <v>3.4345100000000004</v>
      </c>
      <c r="G1464" s="2">
        <f t="shared" si="179"/>
        <v>3.3523580000000006</v>
      </c>
      <c r="H1464" s="2">
        <f t="shared" si="175"/>
        <v>3.8318644999999987</v>
      </c>
      <c r="I1464" s="2">
        <f t="array" ref="I1464">SUMPRODUCT(B1448:B1467, (ROW(B1448:B1467)-ROW(B1448)+1)) / (20*21/2)</f>
        <v>3.4122071428571425</v>
      </c>
      <c r="J1464" s="2">
        <f t="shared" si="178"/>
        <v>3.4059331050846029</v>
      </c>
      <c r="K1464" s="2">
        <f t="shared" si="180"/>
        <v>3.4008103927431721</v>
      </c>
    </row>
    <row r="1465" spans="1:11" ht="13.5" x14ac:dyDescent="0.25">
      <c r="A1465" s="3">
        <f>TITRES_STAT!B1468</f>
        <v>44146</v>
      </c>
      <c r="B1465" s="6">
        <f>TITRES_STAT!D1468</f>
        <v>3.4344999999999999</v>
      </c>
      <c r="C1465" s="2">
        <f t="shared" si="173"/>
        <v>0.10230000000000006</v>
      </c>
      <c r="D1465" s="2">
        <f t="shared" si="174"/>
        <v>3.4081999999999999</v>
      </c>
      <c r="E1465" s="2">
        <f t="shared" si="176"/>
        <v>3.4052899999999999</v>
      </c>
      <c r="F1465" s="2">
        <f t="shared" si="177"/>
        <v>3.4385300000000001</v>
      </c>
      <c r="G1465" s="2">
        <f t="shared" si="179"/>
        <v>3.3565060000000004</v>
      </c>
      <c r="H1465" s="2">
        <f t="shared" si="175"/>
        <v>3.8253474999999981</v>
      </c>
      <c r="I1465" s="2">
        <f t="array" ref="I1465">SUMPRODUCT(B1449:B1468, (ROW(B1449:B1468)-ROW(B1449)+1)) / (20*21/2)</f>
        <v>3.4131457142857147</v>
      </c>
      <c r="J1465" s="2">
        <f t="shared" si="178"/>
        <v>3.4086537617432122</v>
      </c>
      <c r="K1465" s="2">
        <f t="shared" si="180"/>
        <v>3.4021315538120676</v>
      </c>
    </row>
    <row r="1466" spans="1:11" ht="13.5" x14ac:dyDescent="0.25">
      <c r="A1466" s="3">
        <f>TITRES_STAT!B1469</f>
        <v>44147</v>
      </c>
      <c r="B1466" s="6">
        <f>TITRES_STAT!D1469</f>
        <v>3.4199000000000002</v>
      </c>
      <c r="C1466" s="2">
        <f t="shared" si="173"/>
        <v>-1.4599999999999724E-2</v>
      </c>
      <c r="D1466" s="2">
        <f t="shared" si="174"/>
        <v>3.4081999999999999</v>
      </c>
      <c r="E1466" s="2">
        <f t="shared" si="176"/>
        <v>3.4082099999999995</v>
      </c>
      <c r="F1466" s="2">
        <f t="shared" si="177"/>
        <v>3.4319549999999999</v>
      </c>
      <c r="G1466" s="2">
        <f t="shared" si="179"/>
        <v>3.3623500000000019</v>
      </c>
      <c r="H1466" s="2">
        <f t="shared" si="175"/>
        <v>3.8187574999999976</v>
      </c>
      <c r="I1466" s="2">
        <f t="array" ref="I1466">SUMPRODUCT(B1450:B1469, (ROW(B1450:B1469)-ROW(B1450)+1)) / (20*21/2)</f>
        <v>3.4166571428571433</v>
      </c>
      <c r="J1466" s="2">
        <f t="shared" si="178"/>
        <v>3.4097248320533824</v>
      </c>
      <c r="K1466" s="2">
        <f t="shared" si="180"/>
        <v>3.4028283556233592</v>
      </c>
    </row>
    <row r="1467" spans="1:11" ht="13.5" x14ac:dyDescent="0.25">
      <c r="A1467" s="3">
        <f>TITRES_STAT!B1470</f>
        <v>44148</v>
      </c>
      <c r="B1467" s="6">
        <f>TITRES_STAT!D1470</f>
        <v>3.4344999999999999</v>
      </c>
      <c r="C1467" s="2">
        <f t="shared" si="173"/>
        <v>1.4599999999999724E-2</v>
      </c>
      <c r="D1467" s="2">
        <f t="shared" si="174"/>
        <v>3.4111199999999995</v>
      </c>
      <c r="E1467" s="2">
        <f t="shared" si="176"/>
        <v>3.4104000000000001</v>
      </c>
      <c r="F1467" s="2">
        <f t="shared" si="177"/>
        <v>3.4246450000000004</v>
      </c>
      <c r="G1467" s="2">
        <f t="shared" si="179"/>
        <v>3.368752000000002</v>
      </c>
      <c r="H1467" s="2">
        <f t="shared" si="175"/>
        <v>3.8122404999999975</v>
      </c>
      <c r="I1467" s="2">
        <f t="array" ref="I1467">SUMPRODUCT(B1451:B1470, (ROW(B1451:B1470)-ROW(B1451)+1)) / (20*21/2)</f>
        <v>3.4143290476190478</v>
      </c>
      <c r="J1467" s="2">
        <f t="shared" si="178"/>
        <v>3.412084371857822</v>
      </c>
      <c r="K1467" s="2">
        <f t="shared" si="180"/>
        <v>3.4040703808930317</v>
      </c>
    </row>
    <row r="1468" spans="1:11" ht="13.5" x14ac:dyDescent="0.25">
      <c r="A1468" s="3">
        <f>TITRES_STAT!B1471</f>
        <v>44151</v>
      </c>
      <c r="B1468" s="6">
        <f>TITRES_STAT!D1471</f>
        <v>3.4344999999999999</v>
      </c>
      <c r="C1468" s="2">
        <f t="shared" si="173"/>
        <v>0</v>
      </c>
      <c r="D1468" s="2">
        <f t="shared" si="174"/>
        <v>3.4111199999999995</v>
      </c>
      <c r="E1468" s="2">
        <f t="shared" si="176"/>
        <v>3.4125900000000002</v>
      </c>
      <c r="F1468" s="2">
        <f t="shared" si="177"/>
        <v>3.4195299999999995</v>
      </c>
      <c r="G1468" s="2">
        <f t="shared" si="179"/>
        <v>3.3758160000000021</v>
      </c>
      <c r="H1468" s="2">
        <f t="shared" si="175"/>
        <v>3.8053924999999977</v>
      </c>
      <c r="I1468" s="2">
        <f t="array" ref="I1468">SUMPRODUCT(B1452:B1471, (ROW(B1452:B1471)-ROW(B1452)+1)) / (20*21/2)</f>
        <v>3.4122442857142854</v>
      </c>
      <c r="J1468" s="2">
        <f t="shared" si="178"/>
        <v>3.4142191935856485</v>
      </c>
      <c r="K1468" s="2">
        <f t="shared" si="180"/>
        <v>3.4052636992893839</v>
      </c>
    </row>
    <row r="1469" spans="1:11" ht="13.5" x14ac:dyDescent="0.25">
      <c r="A1469" s="3">
        <f>TITRES_STAT!B1472</f>
        <v>44152</v>
      </c>
      <c r="B1469" s="6">
        <f>TITRES_STAT!D1472</f>
        <v>3.4563999999999999</v>
      </c>
      <c r="C1469" s="2">
        <f t="shared" si="173"/>
        <v>2.1900000000000031E-2</v>
      </c>
      <c r="D1469" s="2">
        <f t="shared" si="174"/>
        <v>3.4359600000000001</v>
      </c>
      <c r="E1469" s="2">
        <f t="shared" si="176"/>
        <v>3.4184299999999999</v>
      </c>
      <c r="F1469" s="2">
        <f t="shared" si="177"/>
        <v>3.4151449999999999</v>
      </c>
      <c r="G1469" s="2">
        <f t="shared" si="179"/>
        <v>3.3835840000000013</v>
      </c>
      <c r="H1469" s="2">
        <f t="shared" si="175"/>
        <v>3.7988194999999978</v>
      </c>
      <c r="I1469" s="2">
        <f t="array" ref="I1469">SUMPRODUCT(B1453:B1472, (ROW(B1453:B1472)-ROW(B1453)+1)) / (20*21/2)</f>
        <v>3.4117585714285714</v>
      </c>
      <c r="J1469" s="2">
        <f t="shared" si="178"/>
        <v>3.4182364132441583</v>
      </c>
      <c r="K1469" s="2">
        <f t="shared" si="180"/>
        <v>3.4072690444152909</v>
      </c>
    </row>
    <row r="1470" spans="1:11" ht="13.5" x14ac:dyDescent="0.25">
      <c r="A1470" s="3">
        <f>TITRES_STAT!B1473</f>
        <v>44153</v>
      </c>
      <c r="B1470" s="6">
        <f>TITRES_STAT!D1473</f>
        <v>3.3906999999999998</v>
      </c>
      <c r="C1470" s="2">
        <f t="shared" si="173"/>
        <v>-6.5700000000000092E-2</v>
      </c>
      <c r="D1470" s="2">
        <f t="shared" si="174"/>
        <v>3.4272</v>
      </c>
      <c r="E1470" s="2">
        <f t="shared" si="176"/>
        <v>3.4177</v>
      </c>
      <c r="F1470" s="2">
        <f t="shared" si="177"/>
        <v>3.4125899999999993</v>
      </c>
      <c r="G1470" s="2">
        <f t="shared" si="179"/>
        <v>3.3875200000000016</v>
      </c>
      <c r="H1470" s="2">
        <f t="shared" si="175"/>
        <v>3.7919179999999977</v>
      </c>
      <c r="I1470" s="2">
        <f t="array" ref="I1470">SUMPRODUCT(B1454:B1473, (ROW(B1454:B1473)-ROW(B1454)+1)) / (20*21/2)</f>
        <v>3.4099866666666663</v>
      </c>
      <c r="J1470" s="2">
        <f t="shared" si="178"/>
        <v>3.4156138976970958</v>
      </c>
      <c r="K1470" s="2">
        <f t="shared" si="180"/>
        <v>3.4066192779676325</v>
      </c>
    </row>
    <row r="1471" spans="1:11" ht="13.5" x14ac:dyDescent="0.25">
      <c r="A1471" s="3">
        <f>TITRES_STAT!B1474</f>
        <v>44154</v>
      </c>
      <c r="B1471" s="6">
        <f>TITRES_STAT!D1474</f>
        <v>3.3906999999999998</v>
      </c>
      <c r="C1471" s="2">
        <f t="shared" si="173"/>
        <v>0</v>
      </c>
      <c r="D1471" s="2">
        <f t="shared" si="174"/>
        <v>3.42136</v>
      </c>
      <c r="E1471" s="2">
        <f t="shared" si="176"/>
        <v>3.4147799999999995</v>
      </c>
      <c r="F1471" s="2">
        <f t="shared" si="177"/>
        <v>3.4104000000000001</v>
      </c>
      <c r="G1471" s="2">
        <f t="shared" si="179"/>
        <v>3.3893360000000015</v>
      </c>
      <c r="H1471" s="2">
        <f t="shared" si="175"/>
        <v>3.7850164999999976</v>
      </c>
      <c r="I1471" s="2">
        <f t="array" ref="I1471">SUMPRODUCT(B1455:B1474, (ROW(B1455:B1474)-ROW(B1455)+1)) / (20*21/2)</f>
        <v>3.41256</v>
      </c>
      <c r="J1471" s="2">
        <f t="shared" si="178"/>
        <v>3.4132411455354679</v>
      </c>
      <c r="K1471" s="2">
        <f t="shared" si="180"/>
        <v>3.4059949925571371</v>
      </c>
    </row>
    <row r="1472" spans="1:11" ht="13.5" x14ac:dyDescent="0.25">
      <c r="A1472" s="3">
        <f>TITRES_STAT!B1475</f>
        <v>44155</v>
      </c>
      <c r="B1472" s="6">
        <f>TITRES_STAT!D1475</f>
        <v>3.4053</v>
      </c>
      <c r="C1472" s="2">
        <f t="shared" si="173"/>
        <v>1.4600000000000168E-2</v>
      </c>
      <c r="D1472" s="2">
        <f t="shared" si="174"/>
        <v>3.4155199999999999</v>
      </c>
      <c r="E1472" s="2">
        <f t="shared" si="176"/>
        <v>3.4133199999999997</v>
      </c>
      <c r="F1472" s="2">
        <f t="shared" si="177"/>
        <v>3.4093049999999998</v>
      </c>
      <c r="G1472" s="2">
        <f t="shared" si="179"/>
        <v>3.3903820000000011</v>
      </c>
      <c r="H1472" s="2">
        <f t="shared" si="175"/>
        <v>3.7783534999999984</v>
      </c>
      <c r="I1472" s="2">
        <f t="array" ref="I1472">SUMPRODUCT(B1456:B1475, (ROW(B1456:B1475)-ROW(B1456)+1)) / (20*21/2)</f>
        <v>3.4164195238095236</v>
      </c>
      <c r="J1472" s="2">
        <f t="shared" si="178"/>
        <v>3.4124848459606616</v>
      </c>
      <c r="K1472" s="2">
        <f t="shared" si="180"/>
        <v>3.4059677379470532</v>
      </c>
    </row>
    <row r="1473" spans="1:11" ht="13.5" x14ac:dyDescent="0.25">
      <c r="A1473" s="3">
        <f>TITRES_STAT!B1476</f>
        <v>44158</v>
      </c>
      <c r="B1473" s="6">
        <f>TITRES_STAT!D1476</f>
        <v>3.3906999999999998</v>
      </c>
      <c r="C1473" s="2">
        <f t="shared" si="173"/>
        <v>-1.4600000000000168E-2</v>
      </c>
      <c r="D1473" s="2">
        <f t="shared" si="174"/>
        <v>3.4067599999999998</v>
      </c>
      <c r="E1473" s="2">
        <f t="shared" si="176"/>
        <v>3.4089399999999999</v>
      </c>
      <c r="F1473" s="2">
        <f t="shared" si="177"/>
        <v>3.4074799999999996</v>
      </c>
      <c r="G1473" s="2">
        <f t="shared" si="179"/>
        <v>3.3900760000000014</v>
      </c>
      <c r="H1473" s="2">
        <f t="shared" si="175"/>
        <v>3.7714519999999983</v>
      </c>
      <c r="I1473" s="2">
        <f t="array" ref="I1473">SUMPRODUCT(B1457:B1476, (ROW(B1457:B1476)-ROW(B1457)+1)) / (20*21/2)</f>
        <v>3.4184709523809533</v>
      </c>
      <c r="J1473" s="2">
        <f t="shared" si="178"/>
        <v>3.4104100987263131</v>
      </c>
      <c r="K1473" s="2">
        <f t="shared" si="180"/>
        <v>3.4053690031256005</v>
      </c>
    </row>
    <row r="1474" spans="1:11" ht="13.5" x14ac:dyDescent="0.25">
      <c r="A1474" s="3">
        <f>TITRES_STAT!B1477</f>
        <v>44159</v>
      </c>
      <c r="B1474" s="6">
        <f>TITRES_STAT!D1477</f>
        <v>3.4344999999999999</v>
      </c>
      <c r="C1474" s="2">
        <f t="shared" si="173"/>
        <v>4.3800000000000061E-2</v>
      </c>
      <c r="D1474" s="2">
        <f t="shared" si="174"/>
        <v>3.40238</v>
      </c>
      <c r="E1474" s="2">
        <f t="shared" si="176"/>
        <v>3.4191699999999998</v>
      </c>
      <c r="F1474" s="2">
        <f t="shared" si="177"/>
        <v>3.4085749999999999</v>
      </c>
      <c r="G1474" s="2">
        <f t="shared" si="179"/>
        <v>3.3923700000000019</v>
      </c>
      <c r="H1474" s="2">
        <f t="shared" si="175"/>
        <v>3.7648689999999982</v>
      </c>
      <c r="I1474" s="2">
        <f t="array" ref="I1474">SUMPRODUCT(B1458:B1477, (ROW(B1458:B1477)-ROW(B1458)+1)) / (20*21/2)</f>
        <v>3.420313809523809</v>
      </c>
      <c r="J1474" s="2">
        <f t="shared" si="178"/>
        <v>3.4127043750380928</v>
      </c>
      <c r="K1474" s="2">
        <f t="shared" si="180"/>
        <v>3.4065113951598911</v>
      </c>
    </row>
    <row r="1475" spans="1:11" ht="13.5" x14ac:dyDescent="0.25">
      <c r="A1475" s="3">
        <f>TITRES_STAT!B1478</f>
        <v>44160</v>
      </c>
      <c r="B1475" s="6">
        <f>TITRES_STAT!D1478</f>
        <v>3.4491000000000001</v>
      </c>
      <c r="C1475" s="2">
        <f t="shared" si="173"/>
        <v>1.4600000000000168E-2</v>
      </c>
      <c r="D1475" s="2">
        <f t="shared" si="174"/>
        <v>3.4140600000000001</v>
      </c>
      <c r="E1475" s="2">
        <f t="shared" si="176"/>
        <v>3.4206300000000001</v>
      </c>
      <c r="F1475" s="2">
        <f t="shared" si="177"/>
        <v>3.4129600000000004</v>
      </c>
      <c r="G1475" s="2">
        <f t="shared" si="179"/>
        <v>3.3950880000000008</v>
      </c>
      <c r="H1475" s="2">
        <f t="shared" si="175"/>
        <v>3.7584249999999981</v>
      </c>
      <c r="I1475" s="2">
        <f t="array" ref="I1475">SUMPRODUCT(B1459:B1478, (ROW(B1459:B1478)-ROW(B1459)+1)) / (20*21/2)</f>
        <v>3.4220523809523802</v>
      </c>
      <c r="J1475" s="2">
        <f t="shared" si="178"/>
        <v>3.4161706250344648</v>
      </c>
      <c r="K1475" s="2">
        <f t="shared" si="180"/>
        <v>3.4081815365261701</v>
      </c>
    </row>
    <row r="1476" spans="1:11" ht="13.5" x14ac:dyDescent="0.25">
      <c r="A1476" s="3">
        <f>TITRES_STAT!B1479</f>
        <v>44161</v>
      </c>
      <c r="B1476" s="6">
        <f>TITRES_STAT!D1479</f>
        <v>3.4344999999999999</v>
      </c>
      <c r="C1476" s="2">
        <f t="shared" ref="C1476:C1539" si="181">B1476-B1475</f>
        <v>-1.4600000000000168E-2</v>
      </c>
      <c r="D1476" s="2">
        <f t="shared" si="174"/>
        <v>3.4228200000000002</v>
      </c>
      <c r="E1476" s="2">
        <f t="shared" si="176"/>
        <v>3.4220899999999999</v>
      </c>
      <c r="F1476" s="2">
        <f t="shared" si="177"/>
        <v>3.4151499999999997</v>
      </c>
      <c r="G1476" s="2">
        <f t="shared" si="179"/>
        <v>3.3983100000000013</v>
      </c>
      <c r="H1476" s="2">
        <f t="shared" si="175"/>
        <v>3.7520739999999977</v>
      </c>
      <c r="I1476" s="2">
        <f t="array" ref="I1476">SUMPRODUCT(B1460:B1479, (ROW(B1460:B1479)-ROW(B1460)+1)) / (20*21/2)</f>
        <v>3.4229914285714282</v>
      </c>
      <c r="J1476" s="2">
        <f t="shared" si="178"/>
        <v>3.4179162797930873</v>
      </c>
      <c r="K1476" s="2">
        <f t="shared" si="180"/>
        <v>3.4092136331329872</v>
      </c>
    </row>
    <row r="1477" spans="1:11" ht="13.5" x14ac:dyDescent="0.25">
      <c r="A1477" s="3">
        <f>TITRES_STAT!B1480</f>
        <v>44162</v>
      </c>
      <c r="B1477" s="6">
        <f>TITRES_STAT!D1480</f>
        <v>3.4344999999999999</v>
      </c>
      <c r="C1477" s="2">
        <f t="shared" si="181"/>
        <v>0</v>
      </c>
      <c r="D1477" s="2">
        <f t="shared" si="174"/>
        <v>3.4286599999999998</v>
      </c>
      <c r="E1477" s="2">
        <f t="shared" si="176"/>
        <v>3.4220899999999999</v>
      </c>
      <c r="F1477" s="2">
        <f t="shared" si="177"/>
        <v>3.416245</v>
      </c>
      <c r="G1477" s="2">
        <f t="shared" si="179"/>
        <v>3.4020620000000021</v>
      </c>
      <c r="H1477" s="2">
        <f t="shared" si="175"/>
        <v>3.7453914999999984</v>
      </c>
      <c r="I1477" s="2">
        <f t="array" ref="I1477">SUMPRODUCT(B1461:B1480, (ROW(B1461:B1480)-ROW(B1461)+1)) / (20*21/2)</f>
        <v>3.4237914285714282</v>
      </c>
      <c r="J1477" s="2">
        <f t="shared" si="178"/>
        <v>3.4194956817175552</v>
      </c>
      <c r="K1477" s="2">
        <f t="shared" si="180"/>
        <v>3.4102052553630662</v>
      </c>
    </row>
    <row r="1478" spans="1:11" ht="13.5" x14ac:dyDescent="0.25">
      <c r="A1478" s="3">
        <f>TITRES_STAT!B1481</f>
        <v>44165</v>
      </c>
      <c r="B1478" s="6">
        <f>TITRES_STAT!D1481</f>
        <v>3.4344999999999999</v>
      </c>
      <c r="C1478" s="2">
        <f t="shared" si="181"/>
        <v>0</v>
      </c>
      <c r="D1478" s="2">
        <f t="shared" ref="D1478:D1541" si="182">AVERAGE(B1474:B1478)</f>
        <v>3.4374200000000004</v>
      </c>
      <c r="E1478" s="2">
        <f t="shared" si="176"/>
        <v>3.4220899999999999</v>
      </c>
      <c r="F1478" s="2">
        <f t="shared" si="177"/>
        <v>3.4173400000000007</v>
      </c>
      <c r="G1478" s="2">
        <f t="shared" si="179"/>
        <v>3.4051500000000021</v>
      </c>
      <c r="H1478" s="2">
        <f t="shared" si="175"/>
        <v>3.7387089999999978</v>
      </c>
      <c r="I1478" s="2">
        <f t="array" ref="I1478">SUMPRODUCT(B1462:B1481, (ROW(B1462:B1481)-ROW(B1462)+1)) / (20*21/2)</f>
        <v>3.4244523809523808</v>
      </c>
      <c r="J1478" s="2">
        <f t="shared" si="178"/>
        <v>3.4209246644111215</v>
      </c>
      <c r="K1478" s="2">
        <f t="shared" si="180"/>
        <v>3.4111579904468678</v>
      </c>
    </row>
    <row r="1479" spans="1:11" ht="13.5" x14ac:dyDescent="0.25">
      <c r="A1479" s="3">
        <f>TITRES_STAT!B1482</f>
        <v>44166</v>
      </c>
      <c r="B1479" s="6">
        <f>TITRES_STAT!D1482</f>
        <v>3.4272</v>
      </c>
      <c r="C1479" s="2">
        <f t="shared" si="181"/>
        <v>-7.2999999999998622E-3</v>
      </c>
      <c r="D1479" s="2">
        <f t="shared" si="182"/>
        <v>3.4359600000000001</v>
      </c>
      <c r="E1479" s="2">
        <f t="shared" si="176"/>
        <v>3.4191700000000003</v>
      </c>
      <c r="F1479" s="2">
        <f t="shared" si="177"/>
        <v>3.4188000000000001</v>
      </c>
      <c r="G1479" s="2">
        <f t="shared" si="179"/>
        <v>3.4074300000000011</v>
      </c>
      <c r="H1479" s="2">
        <f t="shared" si="175"/>
        <v>3.7317249999999977</v>
      </c>
      <c r="I1479" s="2">
        <f t="array" ref="I1479">SUMPRODUCT(B1463:B1482, (ROW(B1463:B1482)-ROW(B1463)+1)) / (20*21/2)</f>
        <v>3.4257738095238102</v>
      </c>
      <c r="J1479" s="2">
        <f t="shared" si="178"/>
        <v>3.4215223154195864</v>
      </c>
      <c r="K1479" s="2">
        <f t="shared" si="180"/>
        <v>3.411787088860716</v>
      </c>
    </row>
    <row r="1480" spans="1:11" ht="13.5" x14ac:dyDescent="0.25">
      <c r="A1480" s="3">
        <f>TITRES_STAT!B1483</f>
        <v>44167</v>
      </c>
      <c r="B1480" s="6">
        <f>TITRES_STAT!D1483</f>
        <v>3.4272</v>
      </c>
      <c r="C1480" s="2">
        <f t="shared" si="181"/>
        <v>0</v>
      </c>
      <c r="D1480" s="2">
        <f t="shared" si="182"/>
        <v>3.4315799999999994</v>
      </c>
      <c r="E1480" s="2">
        <f t="shared" si="176"/>
        <v>3.4228200000000002</v>
      </c>
      <c r="F1480" s="2">
        <f t="shared" si="177"/>
        <v>3.4202600000000003</v>
      </c>
      <c r="G1480" s="2">
        <f t="shared" si="179"/>
        <v>3.4098420000000011</v>
      </c>
      <c r="H1480" s="2">
        <f t="shared" si="175"/>
        <v>3.724409499999997</v>
      </c>
      <c r="I1480" s="2">
        <f t="array" ref="I1480">SUMPRODUCT(B1464:B1483, (ROW(B1464:B1483)-ROW(B1464)+1)) / (20*21/2)</f>
        <v>3.4256352380952384</v>
      </c>
      <c r="J1480" s="2">
        <f t="shared" si="178"/>
        <v>3.4220630472843876</v>
      </c>
      <c r="K1480" s="2">
        <f t="shared" si="180"/>
        <v>3.412391516748531</v>
      </c>
    </row>
    <row r="1481" spans="1:11" ht="13.5" x14ac:dyDescent="0.25">
      <c r="A1481" s="3">
        <f>TITRES_STAT!B1484</f>
        <v>44168</v>
      </c>
      <c r="B1481" s="6">
        <f>TITRES_STAT!D1484</f>
        <v>3.4272</v>
      </c>
      <c r="C1481" s="2">
        <f t="shared" si="181"/>
        <v>0</v>
      </c>
      <c r="D1481" s="2">
        <f t="shared" si="182"/>
        <v>3.4301199999999996</v>
      </c>
      <c r="E1481" s="2">
        <f t="shared" si="176"/>
        <v>3.4264699999999997</v>
      </c>
      <c r="F1481" s="2">
        <f t="shared" si="177"/>
        <v>3.4206249999999998</v>
      </c>
      <c r="G1481" s="2">
        <f t="shared" si="179"/>
        <v>3.4118560000000007</v>
      </c>
      <c r="H1481" s="2">
        <f t="shared" si="175"/>
        <v>3.7170279999999969</v>
      </c>
      <c r="I1481" s="2">
        <f t="array" ref="I1481">SUMPRODUCT(B1465:B1484, (ROW(B1465:B1484)-ROW(B1465)+1)) / (20*21/2)</f>
        <v>3.4172138095238096</v>
      </c>
      <c r="J1481" s="2">
        <f t="shared" si="178"/>
        <v>3.4225522808763507</v>
      </c>
      <c r="K1481" s="2">
        <f t="shared" si="180"/>
        <v>3.4129722415819219</v>
      </c>
    </row>
    <row r="1482" spans="1:11" ht="13.5" x14ac:dyDescent="0.25">
      <c r="A1482" s="3">
        <f>TITRES_STAT!B1485</f>
        <v>44169</v>
      </c>
      <c r="B1482" s="6">
        <f>TITRES_STAT!D1485</f>
        <v>3.4344999999999999</v>
      </c>
      <c r="C1482" s="2">
        <f t="shared" si="181"/>
        <v>7.2999999999998622E-3</v>
      </c>
      <c r="D1482" s="2">
        <f t="shared" si="182"/>
        <v>3.4301200000000001</v>
      </c>
      <c r="E1482" s="2">
        <f t="shared" si="176"/>
        <v>3.4293899999999993</v>
      </c>
      <c r="F1482" s="2">
        <f t="shared" si="177"/>
        <v>3.4213549999999997</v>
      </c>
      <c r="G1482" s="2">
        <f t="shared" si="179"/>
        <v>3.4140480000000002</v>
      </c>
      <c r="H1482" s="2">
        <f t="shared" ref="H1482:H1545" si="183">AVERAGE(B1283:B1482)</f>
        <v>3.709616499999997</v>
      </c>
      <c r="I1482" s="2">
        <f t="array" ref="I1482">SUMPRODUCT(B1466:B1485, (ROW(B1466:B1485)-ROW(B1466)+1)) / (20*21/2)</f>
        <v>3.4150590476190472</v>
      </c>
      <c r="J1482" s="2">
        <f t="shared" si="178"/>
        <v>3.4236901588881268</v>
      </c>
      <c r="K1482" s="2">
        <f t="shared" si="180"/>
        <v>3.4138164674022389</v>
      </c>
    </row>
    <row r="1483" spans="1:11" ht="13.5" x14ac:dyDescent="0.25">
      <c r="A1483" s="3">
        <f>TITRES_STAT!B1486</f>
        <v>44172</v>
      </c>
      <c r="B1483" s="6">
        <f>TITRES_STAT!D1486</f>
        <v>3.4199000000000002</v>
      </c>
      <c r="C1483" s="2">
        <f t="shared" si="181"/>
        <v>-1.4599999999999724E-2</v>
      </c>
      <c r="D1483" s="2">
        <f t="shared" si="182"/>
        <v>3.4272000000000005</v>
      </c>
      <c r="E1483" s="2">
        <f t="shared" si="176"/>
        <v>3.4323099999999998</v>
      </c>
      <c r="F1483" s="2">
        <f t="shared" si="177"/>
        <v>3.4206249999999998</v>
      </c>
      <c r="G1483" s="2">
        <f t="shared" si="179"/>
        <v>3.416678000000001</v>
      </c>
      <c r="H1483" s="2">
        <f t="shared" si="183"/>
        <v>3.7021984999999971</v>
      </c>
      <c r="I1483" s="2">
        <f t="array" ref="I1483">SUMPRODUCT(B1467:B1486, (ROW(B1467:B1486)-ROW(B1467)+1)) / (20*21/2)</f>
        <v>3.4137733333333338</v>
      </c>
      <c r="J1483" s="2">
        <f t="shared" si="178"/>
        <v>3.4233291913749717</v>
      </c>
      <c r="K1483" s="2">
        <f t="shared" si="180"/>
        <v>3.4140550373080334</v>
      </c>
    </row>
    <row r="1484" spans="1:11" ht="13.5" x14ac:dyDescent="0.25">
      <c r="A1484" s="3">
        <f>TITRES_STAT!B1487</f>
        <v>44173</v>
      </c>
      <c r="B1484" s="6">
        <f>TITRES_STAT!D1487</f>
        <v>3.3321999999999998</v>
      </c>
      <c r="C1484" s="2">
        <f t="shared" si="181"/>
        <v>-8.7700000000000333E-2</v>
      </c>
      <c r="D1484" s="2">
        <f t="shared" si="182"/>
        <v>3.4081999999999999</v>
      </c>
      <c r="E1484" s="2">
        <f t="shared" ref="E1484:E1547" si="184">AVERAGE(B1475:B1484)</f>
        <v>3.4220799999999998</v>
      </c>
      <c r="F1484" s="2">
        <f t="shared" si="177"/>
        <v>3.4206249999999998</v>
      </c>
      <c r="G1484" s="2">
        <f t="shared" si="179"/>
        <v>3.4169700000000005</v>
      </c>
      <c r="H1484" s="2">
        <f t="shared" si="183"/>
        <v>3.6946729999999968</v>
      </c>
      <c r="I1484" s="2">
        <f t="array" ref="I1484">SUMPRODUCT(B1468:B1487, (ROW(B1468:B1487)-ROW(B1468)+1)) / (20*21/2)</f>
        <v>3.4083761904761904</v>
      </c>
      <c r="J1484" s="2">
        <f t="shared" si="178"/>
        <v>3.4146502207678315</v>
      </c>
      <c r="K1484" s="2">
        <f t="shared" si="180"/>
        <v>3.4108450358449733</v>
      </c>
    </row>
    <row r="1485" spans="1:11" ht="13.5" x14ac:dyDescent="0.25">
      <c r="A1485" s="3">
        <f>TITRES_STAT!B1488</f>
        <v>44174</v>
      </c>
      <c r="B1485" s="6">
        <f>TITRES_STAT!D1488</f>
        <v>3.3980000000000001</v>
      </c>
      <c r="C1485" s="2">
        <f t="shared" si="181"/>
        <v>6.5800000000000303E-2</v>
      </c>
      <c r="D1485" s="2">
        <f t="shared" si="182"/>
        <v>3.4023600000000003</v>
      </c>
      <c r="E1485" s="2">
        <f t="shared" si="184"/>
        <v>3.4169700000000001</v>
      </c>
      <c r="F1485" s="2">
        <f t="shared" si="177"/>
        <v>3.4187999999999996</v>
      </c>
      <c r="G1485" s="2">
        <f t="shared" si="179"/>
        <v>3.4190160000000005</v>
      </c>
      <c r="H1485" s="2">
        <f t="shared" si="183"/>
        <v>3.6874764999999967</v>
      </c>
      <c r="I1485" s="2">
        <f t="array" ref="I1485">SUMPRODUCT(B1469:B1488, (ROW(B1469:B1488)-ROW(B1469)+1)) / (20*21/2)</f>
        <v>3.4033271428571426</v>
      </c>
      <c r="J1485" s="2">
        <f t="shared" si="178"/>
        <v>3.4130644854566095</v>
      </c>
      <c r="K1485" s="2">
        <f t="shared" si="180"/>
        <v>3.4103413089490919</v>
      </c>
    </row>
    <row r="1486" spans="1:11" ht="13.5" x14ac:dyDescent="0.25">
      <c r="A1486" s="3">
        <f>TITRES_STAT!B1489</f>
        <v>44175</v>
      </c>
      <c r="B1486" s="6">
        <f>TITRES_STAT!D1489</f>
        <v>3.4053</v>
      </c>
      <c r="C1486" s="2">
        <f t="shared" si="181"/>
        <v>7.2999999999998622E-3</v>
      </c>
      <c r="D1486" s="2">
        <f t="shared" si="182"/>
        <v>3.3979799999999996</v>
      </c>
      <c r="E1486" s="2">
        <f t="shared" si="184"/>
        <v>3.4140499999999996</v>
      </c>
      <c r="F1486" s="2">
        <f t="shared" si="177"/>
        <v>3.4180699999999993</v>
      </c>
      <c r="G1486" s="2">
        <f t="shared" si="179"/>
        <v>3.4172619999999996</v>
      </c>
      <c r="H1486" s="2">
        <f t="shared" si="183"/>
        <v>3.6802834999999972</v>
      </c>
      <c r="I1486" s="2">
        <f t="array" ref="I1486">SUMPRODUCT(B1470:B1489, (ROW(B1470:B1489)-ROW(B1470)+1)) / (20*21/2)</f>
        <v>3.398626190476191</v>
      </c>
      <c r="J1486" s="2">
        <f t="shared" si="178"/>
        <v>3.4123250106512182</v>
      </c>
      <c r="K1486" s="2">
        <f t="shared" si="180"/>
        <v>3.4101436105589316</v>
      </c>
    </row>
    <row r="1487" spans="1:11" ht="13.5" x14ac:dyDescent="0.25">
      <c r="A1487" s="3">
        <f>TITRES_STAT!B1490</f>
        <v>44176</v>
      </c>
      <c r="B1487" s="6">
        <f>TITRES_STAT!D1490</f>
        <v>3.3614000000000002</v>
      </c>
      <c r="C1487" s="2">
        <f t="shared" si="181"/>
        <v>-4.3899999999999828E-2</v>
      </c>
      <c r="D1487" s="2">
        <f t="shared" si="182"/>
        <v>3.3833600000000006</v>
      </c>
      <c r="E1487" s="2">
        <f t="shared" si="184"/>
        <v>3.4067400000000005</v>
      </c>
      <c r="F1487" s="2">
        <f t="shared" si="177"/>
        <v>3.4144150000000004</v>
      </c>
      <c r="G1487" s="2">
        <f t="shared" si="179"/>
        <v>3.4166759999999998</v>
      </c>
      <c r="H1487" s="2">
        <f t="shared" si="183"/>
        <v>3.6724404999999969</v>
      </c>
      <c r="I1487" s="2">
        <f t="array" ref="I1487">SUMPRODUCT(B1471:B1490, (ROW(B1471:B1490)-ROW(B1471)+1)) / (20*21/2)</f>
        <v>3.3936823809523813</v>
      </c>
      <c r="J1487" s="2">
        <f t="shared" si="178"/>
        <v>3.4074750096368165</v>
      </c>
      <c r="K1487" s="2">
        <f t="shared" si="180"/>
        <v>3.4082320964193658</v>
      </c>
    </row>
    <row r="1488" spans="1:11" ht="13.5" x14ac:dyDescent="0.25">
      <c r="A1488" s="3">
        <f>TITRES_STAT!B1491</f>
        <v>44179</v>
      </c>
      <c r="B1488" s="6">
        <f>TITRES_STAT!D1491</f>
        <v>3.3614000000000002</v>
      </c>
      <c r="C1488" s="2">
        <f t="shared" si="181"/>
        <v>0</v>
      </c>
      <c r="D1488" s="2">
        <f t="shared" si="182"/>
        <v>3.3716599999999999</v>
      </c>
      <c r="E1488" s="2">
        <f t="shared" si="184"/>
        <v>3.3994300000000002</v>
      </c>
      <c r="F1488" s="2">
        <f t="shared" si="177"/>
        <v>3.4107599999999998</v>
      </c>
      <c r="G1488" s="2">
        <f t="shared" si="179"/>
        <v>3.4185760000000003</v>
      </c>
      <c r="H1488" s="2">
        <f t="shared" si="183"/>
        <v>3.6646964999999971</v>
      </c>
      <c r="I1488" s="2">
        <f t="array" ref="I1488">SUMPRODUCT(B1472:B1491, (ROW(B1472:B1491)-ROW(B1472)+1)) / (20*21/2)</f>
        <v>3.3889128571428566</v>
      </c>
      <c r="J1488" s="2">
        <f t="shared" si="178"/>
        <v>3.4030869134809292</v>
      </c>
      <c r="K1488" s="2">
        <f t="shared" si="180"/>
        <v>3.4063955436186064</v>
      </c>
    </row>
    <row r="1489" spans="1:11" ht="13.5" x14ac:dyDescent="0.25">
      <c r="A1489" s="3">
        <f>TITRES_STAT!B1492</f>
        <v>44180</v>
      </c>
      <c r="B1489" s="6">
        <f>TITRES_STAT!D1492</f>
        <v>3.3614000000000002</v>
      </c>
      <c r="C1489" s="2">
        <f t="shared" si="181"/>
        <v>0</v>
      </c>
      <c r="D1489" s="2">
        <f t="shared" si="182"/>
        <v>3.3774999999999999</v>
      </c>
      <c r="E1489" s="2">
        <f t="shared" si="184"/>
        <v>3.3928500000000001</v>
      </c>
      <c r="F1489" s="2">
        <f t="shared" si="177"/>
        <v>3.4060100000000006</v>
      </c>
      <c r="G1489" s="2">
        <f t="shared" si="179"/>
        <v>3.4188679999999998</v>
      </c>
      <c r="H1489" s="2">
        <f t="shared" si="183"/>
        <v>3.6570519999999971</v>
      </c>
      <c r="I1489" s="2">
        <f t="array" ref="I1489">SUMPRODUCT(B1473:B1492, (ROW(B1473:B1492)-ROW(B1473)+1)) / (20*21/2)</f>
        <v>3.3850128571428568</v>
      </c>
      <c r="J1489" s="2">
        <f t="shared" si="178"/>
        <v>3.39911673124465</v>
      </c>
      <c r="K1489" s="2">
        <f t="shared" si="180"/>
        <v>3.4046310124963082</v>
      </c>
    </row>
    <row r="1490" spans="1:11" ht="13.5" x14ac:dyDescent="0.25">
      <c r="A1490" s="3">
        <f>TITRES_STAT!B1493</f>
        <v>44181</v>
      </c>
      <c r="B1490" s="6">
        <f>TITRES_STAT!D1493</f>
        <v>3.3540999999999999</v>
      </c>
      <c r="C1490" s="2">
        <f t="shared" si="181"/>
        <v>-7.3000000000003062E-3</v>
      </c>
      <c r="D1490" s="2">
        <f t="shared" si="182"/>
        <v>3.3687199999999997</v>
      </c>
      <c r="E1490" s="2">
        <f t="shared" si="184"/>
        <v>3.3855400000000002</v>
      </c>
      <c r="F1490" s="2">
        <f t="shared" si="177"/>
        <v>3.4041800000000002</v>
      </c>
      <c r="G1490" s="2">
        <f t="shared" si="179"/>
        <v>3.4165299999999998</v>
      </c>
      <c r="H1490" s="2">
        <f t="shared" si="183"/>
        <v>3.6493049999999965</v>
      </c>
      <c r="I1490" s="2">
        <f t="array" ref="I1490">SUMPRODUCT(B1474:B1493, (ROW(B1474:B1493)-ROW(B1474)+1)) / (20*21/2)</f>
        <v>3.3813219047619052</v>
      </c>
      <c r="J1490" s="2">
        <f t="shared" si="178"/>
        <v>3.3948294235070642</v>
      </c>
      <c r="K1490" s="2">
        <f t="shared" si="180"/>
        <v>3.4026494041631197</v>
      </c>
    </row>
    <row r="1491" spans="1:11" ht="13.5" x14ac:dyDescent="0.25">
      <c r="A1491" s="3">
        <f>TITRES_STAT!B1494</f>
        <v>44182</v>
      </c>
      <c r="B1491" s="6">
        <f>TITRES_STAT!D1494</f>
        <v>3.3540999999999999</v>
      </c>
      <c r="C1491" s="2">
        <f t="shared" si="181"/>
        <v>0</v>
      </c>
      <c r="D1491" s="2">
        <f t="shared" si="182"/>
        <v>3.3584800000000001</v>
      </c>
      <c r="E1491" s="2">
        <f t="shared" si="184"/>
        <v>3.3782299999999998</v>
      </c>
      <c r="F1491" s="2">
        <f t="shared" si="177"/>
        <v>3.4023500000000007</v>
      </c>
      <c r="G1491" s="2">
        <f t="shared" si="179"/>
        <v>3.4162379999999994</v>
      </c>
      <c r="H1491" s="2">
        <f t="shared" si="183"/>
        <v>3.6416904999999962</v>
      </c>
      <c r="I1491" s="2">
        <f t="array" ref="I1491">SUMPRODUCT(B1475:B1494, (ROW(B1475:B1494)-ROW(B1475)+1)) / (20*21/2)</f>
        <v>3.3777704761904768</v>
      </c>
      <c r="J1491" s="2">
        <f t="shared" si="178"/>
        <v>3.3909504307921057</v>
      </c>
      <c r="K1491" s="2">
        <f t="shared" si="180"/>
        <v>3.4007455059606446</v>
      </c>
    </row>
    <row r="1492" spans="1:11" ht="13.5" x14ac:dyDescent="0.25">
      <c r="A1492" s="3">
        <f>TITRES_STAT!B1495</f>
        <v>44183</v>
      </c>
      <c r="B1492" s="6">
        <f>TITRES_STAT!D1495</f>
        <v>3.3614000000000002</v>
      </c>
      <c r="C1492" s="2">
        <f t="shared" si="181"/>
        <v>7.3000000000003062E-3</v>
      </c>
      <c r="D1492" s="2">
        <f t="shared" si="182"/>
        <v>3.3584800000000001</v>
      </c>
      <c r="E1492" s="2">
        <f t="shared" si="184"/>
        <v>3.3709200000000004</v>
      </c>
      <c r="F1492" s="2">
        <f t="shared" ref="F1492:F1555" si="185">AVERAGE(B1473:B1492)</f>
        <v>3.4001550000000003</v>
      </c>
      <c r="G1492" s="2">
        <f t="shared" si="179"/>
        <v>3.4160919999999999</v>
      </c>
      <c r="H1492" s="2">
        <f t="shared" si="183"/>
        <v>3.6343109999999963</v>
      </c>
      <c r="I1492" s="2">
        <f t="array" ref="I1492">SUMPRODUCT(B1476:B1495, (ROW(B1476:B1495)-ROW(B1476)+1)) / (20*21/2)</f>
        <v>3.3738719047619048</v>
      </c>
      <c r="J1492" s="2">
        <f t="shared" si="178"/>
        <v>3.3881361040500004</v>
      </c>
      <c r="K1492" s="2">
        <f t="shared" si="180"/>
        <v>3.3992025449425802</v>
      </c>
    </row>
    <row r="1493" spans="1:11" ht="13.5" x14ac:dyDescent="0.25">
      <c r="A1493" s="3">
        <f>TITRES_STAT!B1496</f>
        <v>44186</v>
      </c>
      <c r="B1493" s="6">
        <f>TITRES_STAT!D1496</f>
        <v>3.3614000000000002</v>
      </c>
      <c r="C1493" s="2">
        <f t="shared" si="181"/>
        <v>0</v>
      </c>
      <c r="D1493" s="2">
        <f t="shared" si="182"/>
        <v>3.3584800000000001</v>
      </c>
      <c r="E1493" s="2">
        <f t="shared" si="184"/>
        <v>3.3650700000000002</v>
      </c>
      <c r="F1493" s="2">
        <f t="shared" si="185"/>
        <v>3.3986900000000007</v>
      </c>
      <c r="G1493" s="2">
        <f t="shared" si="179"/>
        <v>3.4160919999999999</v>
      </c>
      <c r="H1493" s="2">
        <f t="shared" si="183"/>
        <v>3.6266994999999964</v>
      </c>
      <c r="I1493" s="2">
        <f t="array" ref="I1493">SUMPRODUCT(B1477:B1496, (ROW(B1477:B1496)-ROW(B1477)+1)) / (20*21/2)</f>
        <v>3.3746066666666663</v>
      </c>
      <c r="J1493" s="2">
        <f t="shared" ref="J1493:J1556" si="186">$J$4*B1493+J1492*(1-$J$4)</f>
        <v>3.3855898084261908</v>
      </c>
      <c r="K1493" s="2">
        <f t="shared" si="180"/>
        <v>3.3977200921997341</v>
      </c>
    </row>
    <row r="1494" spans="1:11" ht="13.5" x14ac:dyDescent="0.25">
      <c r="A1494" s="3">
        <f>TITRES_STAT!B1497</f>
        <v>44187</v>
      </c>
      <c r="B1494" s="6">
        <f>TITRES_STAT!D1497</f>
        <v>3.3614000000000002</v>
      </c>
      <c r="C1494" s="2">
        <f t="shared" si="181"/>
        <v>0</v>
      </c>
      <c r="D1494" s="2">
        <f t="shared" si="182"/>
        <v>3.3584800000000001</v>
      </c>
      <c r="E1494" s="2">
        <f t="shared" si="184"/>
        <v>3.3679899999999998</v>
      </c>
      <c r="F1494" s="2">
        <f t="shared" si="185"/>
        <v>3.3950350000000009</v>
      </c>
      <c r="G1494" s="2">
        <f t="shared" si="179"/>
        <v>3.4156520000000001</v>
      </c>
      <c r="H1494" s="2">
        <f t="shared" si="183"/>
        <v>3.6191544999999969</v>
      </c>
      <c r="I1494" s="2">
        <f t="array" ref="I1494">SUMPRODUCT(B1478:B1497, (ROW(B1478:B1497)-ROW(B1478)+1)) / (20*21/2)</f>
        <v>3.3720295238095233</v>
      </c>
      <c r="J1494" s="2">
        <f t="shared" si="186"/>
        <v>3.3832860171475057</v>
      </c>
      <c r="K1494" s="2">
        <f t="shared" si="180"/>
        <v>3.3962957748585683</v>
      </c>
    </row>
    <row r="1495" spans="1:11" ht="13.5" x14ac:dyDescent="0.25">
      <c r="A1495" s="3">
        <f>TITRES_STAT!B1498</f>
        <v>44188</v>
      </c>
      <c r="B1495" s="6">
        <f>TITRES_STAT!D1498</f>
        <v>3.3540999999999999</v>
      </c>
      <c r="C1495" s="2">
        <f t="shared" si="181"/>
        <v>-7.3000000000003062E-3</v>
      </c>
      <c r="D1495" s="2">
        <f t="shared" si="182"/>
        <v>3.3584800000000001</v>
      </c>
      <c r="E1495" s="2">
        <f t="shared" si="184"/>
        <v>3.3635999999999995</v>
      </c>
      <c r="F1495" s="2">
        <f t="shared" si="185"/>
        <v>3.3902850000000009</v>
      </c>
      <c r="G1495" s="2">
        <f t="shared" si="179"/>
        <v>3.4156519999999997</v>
      </c>
      <c r="H1495" s="2">
        <f t="shared" si="183"/>
        <v>3.6117054999999971</v>
      </c>
      <c r="I1495" s="2">
        <f t="array" ref="I1495">SUMPRODUCT(B1479:B1498, (ROW(B1479:B1498)-ROW(B1479)+1)) / (20*21/2)</f>
        <v>3.3698004761904765</v>
      </c>
      <c r="J1495" s="2">
        <f t="shared" si="186"/>
        <v>3.3805063964667905</v>
      </c>
      <c r="K1495" s="2">
        <f t="shared" si="180"/>
        <v>3.3946410385896049</v>
      </c>
    </row>
    <row r="1496" spans="1:11" ht="13.5" x14ac:dyDescent="0.25">
      <c r="A1496" s="3">
        <f>TITRES_STAT!B1499</f>
        <v>44189</v>
      </c>
      <c r="B1496" s="6">
        <f>TITRES_STAT!D1499</f>
        <v>3.3980000000000001</v>
      </c>
      <c r="C1496" s="2">
        <f t="shared" si="181"/>
        <v>4.3900000000000272E-2</v>
      </c>
      <c r="D1496" s="2">
        <f t="shared" si="182"/>
        <v>3.3672600000000004</v>
      </c>
      <c r="E1496" s="2">
        <f t="shared" si="184"/>
        <v>3.36287</v>
      </c>
      <c r="F1496" s="2">
        <f t="shared" si="185"/>
        <v>3.3884600000000007</v>
      </c>
      <c r="G1496" s="2">
        <f t="shared" si="179"/>
        <v>3.4125839999999994</v>
      </c>
      <c r="H1496" s="2">
        <f t="shared" si="183"/>
        <v>3.6046749999999967</v>
      </c>
      <c r="I1496" s="2">
        <f t="array" ref="I1496">SUMPRODUCT(B1480:B1499, (ROW(B1480:B1499)-ROW(B1480)+1)) / (20*21/2)</f>
        <v>3.3679195238095243</v>
      </c>
      <c r="J1496" s="2">
        <f t="shared" si="186"/>
        <v>3.382172453946144</v>
      </c>
      <c r="K1496" s="2">
        <f t="shared" si="180"/>
        <v>3.394772762566483</v>
      </c>
    </row>
    <row r="1497" spans="1:11" ht="13.5" x14ac:dyDescent="0.25">
      <c r="A1497" s="3">
        <f>TITRES_STAT!B1500</f>
        <v>44190</v>
      </c>
      <c r="B1497" s="6">
        <f>TITRES_STAT!D1500</f>
        <v>3.3614000000000002</v>
      </c>
      <c r="C1497" s="2">
        <f t="shared" si="181"/>
        <v>-3.6599999999999966E-2</v>
      </c>
      <c r="D1497" s="2">
        <f t="shared" si="182"/>
        <v>3.3672600000000004</v>
      </c>
      <c r="E1497" s="2">
        <f t="shared" si="184"/>
        <v>3.36287</v>
      </c>
      <c r="F1497" s="2">
        <f t="shared" si="185"/>
        <v>3.3848050000000014</v>
      </c>
      <c r="G1497" s="2">
        <f t="shared" si="179"/>
        <v>3.4081980000000001</v>
      </c>
      <c r="H1497" s="2">
        <f t="shared" si="183"/>
        <v>3.5976269999999966</v>
      </c>
      <c r="I1497" s="2">
        <f t="array" ref="I1497">SUMPRODUCT(B1481:B1500, (ROW(B1481:B1500)-ROW(B1481)+1)) / (20*21/2)</f>
        <v>3.3663519047619048</v>
      </c>
      <c r="J1497" s="2">
        <f t="shared" si="186"/>
        <v>3.380194124998892</v>
      </c>
      <c r="K1497" s="2">
        <f t="shared" si="180"/>
        <v>3.3934640267795624</v>
      </c>
    </row>
    <row r="1498" spans="1:11" ht="13.5" x14ac:dyDescent="0.25">
      <c r="A1498" s="3">
        <f>TITRES_STAT!B1501</f>
        <v>44193</v>
      </c>
      <c r="B1498" s="6">
        <f>TITRES_STAT!D1501</f>
        <v>3.3614000000000002</v>
      </c>
      <c r="C1498" s="2">
        <f t="shared" si="181"/>
        <v>0</v>
      </c>
      <c r="D1498" s="2">
        <f t="shared" si="182"/>
        <v>3.3672600000000004</v>
      </c>
      <c r="E1498" s="2">
        <f t="shared" si="184"/>
        <v>3.36287</v>
      </c>
      <c r="F1498" s="2">
        <f t="shared" si="185"/>
        <v>3.3811500000000017</v>
      </c>
      <c r="G1498" s="2">
        <f t="shared" si="179"/>
        <v>3.4046899999999996</v>
      </c>
      <c r="H1498" s="2">
        <f t="shared" si="183"/>
        <v>3.5911089999999968</v>
      </c>
      <c r="I1498" s="2">
        <f t="array" ref="I1498">SUMPRODUCT(B1482:B1501, (ROW(B1482:B1501)-ROW(B1482)+1)) / (20*21/2)</f>
        <v>3.3650976190476198</v>
      </c>
      <c r="J1498" s="2">
        <f t="shared" si="186"/>
        <v>3.3784042083323307</v>
      </c>
      <c r="K1498" s="2">
        <f t="shared" si="180"/>
        <v>3.3922066139646776</v>
      </c>
    </row>
    <row r="1499" spans="1:11" ht="13.5" x14ac:dyDescent="0.25">
      <c r="A1499" s="3">
        <f>TITRES_STAT!B1502</f>
        <v>44194</v>
      </c>
      <c r="B1499" s="6">
        <f>TITRES_STAT!D1502</f>
        <v>3.3614000000000002</v>
      </c>
      <c r="C1499" s="2">
        <f t="shared" si="181"/>
        <v>0</v>
      </c>
      <c r="D1499" s="2">
        <f t="shared" si="182"/>
        <v>3.3672600000000004</v>
      </c>
      <c r="E1499" s="2">
        <f t="shared" si="184"/>
        <v>3.36287</v>
      </c>
      <c r="F1499" s="2">
        <f t="shared" si="185"/>
        <v>3.377860000000001</v>
      </c>
      <c r="G1499" s="2">
        <f t="shared" si="179"/>
        <v>3.4010359999999991</v>
      </c>
      <c r="H1499" s="2">
        <f t="shared" si="183"/>
        <v>3.5847234999999968</v>
      </c>
      <c r="I1499" s="2">
        <f t="array" ref="I1499">SUMPRODUCT(B1483:B1502, (ROW(B1483:B1502)-ROW(B1483)+1)) / (20*21/2)</f>
        <v>3.3641566666666676</v>
      </c>
      <c r="J1499" s="2">
        <f t="shared" si="186"/>
        <v>3.3767847599197278</v>
      </c>
      <c r="K1499" s="2">
        <f t="shared" si="180"/>
        <v>3.3909985114562589</v>
      </c>
    </row>
    <row r="1500" spans="1:11" ht="13.5" x14ac:dyDescent="0.25">
      <c r="A1500" s="3">
        <f>TITRES_STAT!B1503</f>
        <v>44195</v>
      </c>
      <c r="B1500" s="6">
        <f>TITRES_STAT!D1503</f>
        <v>3.3614000000000002</v>
      </c>
      <c r="C1500" s="2">
        <f t="shared" si="181"/>
        <v>0</v>
      </c>
      <c r="D1500" s="2">
        <f t="shared" si="182"/>
        <v>3.3687200000000006</v>
      </c>
      <c r="E1500" s="2">
        <f t="shared" si="184"/>
        <v>3.3636000000000004</v>
      </c>
      <c r="F1500" s="2">
        <f t="shared" si="185"/>
        <v>3.3745700000000012</v>
      </c>
      <c r="G1500" s="2">
        <f t="shared" si="179"/>
        <v>3.399427999999999</v>
      </c>
      <c r="H1500" s="2">
        <f t="shared" si="183"/>
        <v>3.5777414999999966</v>
      </c>
      <c r="I1500" s="2">
        <f t="array" ref="I1500">SUMPRODUCT(B1484:B1503, (ROW(B1484:B1503)-ROW(B1484)+1)) / (20*21/2)</f>
        <v>3.3621733333333337</v>
      </c>
      <c r="J1500" s="2">
        <f t="shared" si="186"/>
        <v>3.3753195446892774</v>
      </c>
      <c r="K1500" s="2">
        <f t="shared" si="180"/>
        <v>3.3898377855167978</v>
      </c>
    </row>
    <row r="1501" spans="1:11" ht="13.5" x14ac:dyDescent="0.25">
      <c r="A1501" s="3">
        <f>TITRES_STAT!B1504</f>
        <v>44196</v>
      </c>
      <c r="B1501" s="6">
        <f>TITRES_STAT!D1504</f>
        <v>3.3614000000000002</v>
      </c>
      <c r="C1501" s="2">
        <f t="shared" si="181"/>
        <v>0</v>
      </c>
      <c r="D1501" s="2">
        <f t="shared" si="182"/>
        <v>3.3614000000000006</v>
      </c>
      <c r="E1501" s="2">
        <f t="shared" si="184"/>
        <v>3.3643300000000003</v>
      </c>
      <c r="F1501" s="2">
        <f t="shared" si="185"/>
        <v>3.3712800000000014</v>
      </c>
      <c r="G1501" s="2">
        <f t="shared" si="179"/>
        <v>3.3979659999999994</v>
      </c>
      <c r="H1501" s="2">
        <f t="shared" si="183"/>
        <v>3.5714554999999968</v>
      </c>
      <c r="I1501" s="2">
        <f t="array" ref="I1501">SUMPRODUCT(B1485:B1504, (ROW(B1485:B1504)-ROW(B1485)+1)) / (20*21/2)</f>
        <v>3.3591476190476186</v>
      </c>
      <c r="J1501" s="2">
        <f t="shared" si="186"/>
        <v>3.373993873766489</v>
      </c>
      <c r="K1501" s="2">
        <f t="shared" si="180"/>
        <v>3.3887225782416293</v>
      </c>
    </row>
    <row r="1502" spans="1:11" ht="13.5" x14ac:dyDescent="0.25">
      <c r="A1502" s="3">
        <f>TITRES_STAT!B1505</f>
        <v>44200</v>
      </c>
      <c r="B1502" s="6">
        <f>TITRES_STAT!D1505</f>
        <v>3.3614000000000002</v>
      </c>
      <c r="C1502" s="2">
        <f t="shared" si="181"/>
        <v>0</v>
      </c>
      <c r="D1502" s="2">
        <f t="shared" si="182"/>
        <v>3.3614000000000006</v>
      </c>
      <c r="E1502" s="2">
        <f t="shared" si="184"/>
        <v>3.3643300000000003</v>
      </c>
      <c r="F1502" s="2">
        <f t="shared" si="185"/>
        <v>3.3676250000000016</v>
      </c>
      <c r="G1502" s="2">
        <f t="shared" si="179"/>
        <v>3.3966499999999997</v>
      </c>
      <c r="H1502" s="2">
        <f t="shared" si="183"/>
        <v>3.5658984999999968</v>
      </c>
      <c r="I1502" s="2">
        <f t="array" ref="I1502">SUMPRODUCT(B1486:B1505, (ROW(B1486:B1505)-ROW(B1486)+1)) / (20*21/2)</f>
        <v>3.3568171428571425</v>
      </c>
      <c r="J1502" s="2">
        <f t="shared" si="186"/>
        <v>3.3727944572172994</v>
      </c>
      <c r="K1502" s="2">
        <f t="shared" si="180"/>
        <v>3.3876511045850948</v>
      </c>
    </row>
    <row r="1503" spans="1:11" ht="13.5" x14ac:dyDescent="0.25">
      <c r="A1503" s="3">
        <f>TITRES_STAT!B1506</f>
        <v>44201</v>
      </c>
      <c r="B1503" s="6">
        <f>TITRES_STAT!D1506</f>
        <v>3.3468</v>
      </c>
      <c r="C1503" s="2">
        <f t="shared" si="181"/>
        <v>-1.4600000000000168E-2</v>
      </c>
      <c r="D1503" s="2">
        <f t="shared" si="182"/>
        <v>3.3584800000000001</v>
      </c>
      <c r="E1503" s="2">
        <f t="shared" si="184"/>
        <v>3.36287</v>
      </c>
      <c r="F1503" s="2">
        <f t="shared" si="185"/>
        <v>3.363970000000001</v>
      </c>
      <c r="G1503" s="2">
        <f t="shared" si="179"/>
        <v>3.3950420000000001</v>
      </c>
      <c r="H1503" s="2">
        <f t="shared" si="183"/>
        <v>3.5614279999999963</v>
      </c>
      <c r="I1503" s="2">
        <f t="array" ref="I1503">SUMPRODUCT(B1487:B1506, (ROW(B1487:B1506)-ROW(B1487)+1)) / (20*21/2)</f>
        <v>3.3540700000000006</v>
      </c>
      <c r="J1503" s="2">
        <f t="shared" si="186"/>
        <v>3.3703187946251756</v>
      </c>
      <c r="K1503" s="2">
        <f t="shared" si="180"/>
        <v>3.3860491004837185</v>
      </c>
    </row>
    <row r="1504" spans="1:11" ht="13.5" x14ac:dyDescent="0.25">
      <c r="A1504" s="3">
        <f>TITRES_STAT!B1507</f>
        <v>44202</v>
      </c>
      <c r="B1504" s="6">
        <f>TITRES_STAT!D1507</f>
        <v>3.3321999999999998</v>
      </c>
      <c r="C1504" s="2">
        <f t="shared" si="181"/>
        <v>-1.4600000000000168E-2</v>
      </c>
      <c r="D1504" s="2">
        <f t="shared" si="182"/>
        <v>3.3526400000000001</v>
      </c>
      <c r="E1504" s="2">
        <f t="shared" si="184"/>
        <v>3.35995</v>
      </c>
      <c r="F1504" s="2">
        <f t="shared" si="185"/>
        <v>3.363970000000001</v>
      </c>
      <c r="G1504" s="2">
        <f t="shared" si="179"/>
        <v>3.3934340000000005</v>
      </c>
      <c r="H1504" s="2">
        <f t="shared" si="183"/>
        <v>3.5578119999999966</v>
      </c>
      <c r="I1504" s="2">
        <f t="array" ref="I1504">SUMPRODUCT(B1488:B1507, (ROW(B1488:B1507)-ROW(B1488)+1)) / (20*21/2)</f>
        <v>3.3509757142857142</v>
      </c>
      <c r="J1504" s="2">
        <f t="shared" si="186"/>
        <v>3.3666884332323015</v>
      </c>
      <c r="K1504" s="2">
        <f t="shared" si="180"/>
        <v>3.3839373710529848</v>
      </c>
    </row>
    <row r="1505" spans="1:11" ht="13.5" x14ac:dyDescent="0.25">
      <c r="A1505" s="3">
        <f>TITRES_STAT!B1508</f>
        <v>44203</v>
      </c>
      <c r="B1505" s="6">
        <f>TITRES_STAT!D1508</f>
        <v>3.3395000000000001</v>
      </c>
      <c r="C1505" s="2">
        <f t="shared" si="181"/>
        <v>7.3000000000003062E-3</v>
      </c>
      <c r="D1505" s="2">
        <f t="shared" si="182"/>
        <v>3.3482600000000007</v>
      </c>
      <c r="E1505" s="2">
        <f t="shared" si="184"/>
        <v>3.3584900000000006</v>
      </c>
      <c r="F1505" s="2">
        <f t="shared" si="185"/>
        <v>3.3610450000000007</v>
      </c>
      <c r="G1505" s="2">
        <f t="shared" si="179"/>
        <v>3.3929960000000001</v>
      </c>
      <c r="H1505" s="2">
        <f t="shared" si="183"/>
        <v>3.5537354999999966</v>
      </c>
      <c r="I1505" s="2">
        <f t="array" ref="I1505">SUMPRODUCT(B1489:B1508, (ROW(B1489:B1508)-ROW(B1489)+1)) / (20*21/2)</f>
        <v>3.3508361904761905</v>
      </c>
      <c r="J1505" s="2">
        <f t="shared" si="186"/>
        <v>3.3640990586387489</v>
      </c>
      <c r="K1505" s="2">
        <f t="shared" si="180"/>
        <v>3.3821947290509069</v>
      </c>
    </row>
    <row r="1506" spans="1:11" ht="13.5" x14ac:dyDescent="0.25">
      <c r="A1506" s="3">
        <f>TITRES_STAT!B1509</f>
        <v>44204</v>
      </c>
      <c r="B1506" s="6">
        <f>TITRES_STAT!D1509</f>
        <v>3.3321999999999998</v>
      </c>
      <c r="C1506" s="2">
        <f t="shared" si="181"/>
        <v>-7.3000000000003062E-3</v>
      </c>
      <c r="D1506" s="2">
        <f t="shared" si="182"/>
        <v>3.3424199999999997</v>
      </c>
      <c r="E1506" s="2">
        <f t="shared" si="184"/>
        <v>3.3519100000000002</v>
      </c>
      <c r="F1506" s="2">
        <f t="shared" si="185"/>
        <v>3.357390000000001</v>
      </c>
      <c r="G1506" s="2">
        <f t="shared" si="179"/>
        <v>3.391826</v>
      </c>
      <c r="H1506" s="2">
        <f t="shared" si="183"/>
        <v>3.5495564999999965</v>
      </c>
      <c r="I1506" s="2">
        <f t="array" ref="I1506">SUMPRODUCT(B1490:B1509, (ROW(B1490:B1509)-ROW(B1490)+1)) / (20*21/2)</f>
        <v>3.3493409523809521</v>
      </c>
      <c r="J1506" s="2">
        <f t="shared" si="186"/>
        <v>3.3610610530541059</v>
      </c>
      <c r="K1506" s="2">
        <f t="shared" si="180"/>
        <v>3.3802341514410674</v>
      </c>
    </row>
    <row r="1507" spans="1:11" ht="13.5" x14ac:dyDescent="0.25">
      <c r="A1507" s="3">
        <f>TITRES_STAT!B1510</f>
        <v>44207</v>
      </c>
      <c r="B1507" s="6">
        <f>TITRES_STAT!D1510</f>
        <v>3.3249</v>
      </c>
      <c r="C1507" s="2">
        <f t="shared" si="181"/>
        <v>-7.2999999999998622E-3</v>
      </c>
      <c r="D1507" s="2">
        <f t="shared" si="182"/>
        <v>3.3351199999999999</v>
      </c>
      <c r="E1507" s="2">
        <f t="shared" si="184"/>
        <v>3.3482600000000007</v>
      </c>
      <c r="F1507" s="2">
        <f t="shared" si="185"/>
        <v>3.3555650000000012</v>
      </c>
      <c r="G1507" s="2">
        <f t="shared" si="179"/>
        <v>3.3900720000000009</v>
      </c>
      <c r="H1507" s="2">
        <f t="shared" si="183"/>
        <v>3.5453739999999967</v>
      </c>
      <c r="I1507" s="2">
        <f t="array" ref="I1507">SUMPRODUCT(B1491:B1510, (ROW(B1491:B1510)-ROW(B1491)+1)) / (20*21/2)</f>
        <v>3.3493404761904761</v>
      </c>
      <c r="J1507" s="2">
        <f t="shared" si="186"/>
        <v>3.3576171432394291</v>
      </c>
      <c r="K1507" s="2">
        <f t="shared" si="180"/>
        <v>3.3780641847178883</v>
      </c>
    </row>
    <row r="1508" spans="1:11" ht="13.5" x14ac:dyDescent="0.25">
      <c r="A1508" s="3">
        <f>TITRES_STAT!B1511</f>
        <v>44208</v>
      </c>
      <c r="B1508" s="6">
        <f>TITRES_STAT!D1511</f>
        <v>3.3540999999999999</v>
      </c>
      <c r="C1508" s="2">
        <f t="shared" si="181"/>
        <v>2.9199999999999893E-2</v>
      </c>
      <c r="D1508" s="2">
        <f t="shared" si="182"/>
        <v>3.3365800000000001</v>
      </c>
      <c r="E1508" s="2">
        <f t="shared" si="184"/>
        <v>3.3475300000000003</v>
      </c>
      <c r="F1508" s="2">
        <f t="shared" si="185"/>
        <v>3.3552000000000008</v>
      </c>
      <c r="G1508" s="2">
        <f t="shared" si="179"/>
        <v>3.3889020000000012</v>
      </c>
      <c r="H1508" s="2">
        <f t="shared" si="183"/>
        <v>3.5414369999999975</v>
      </c>
      <c r="I1508" s="2">
        <f t="array" ref="I1508">SUMPRODUCT(B1492:B1511, (ROW(B1492:B1511)-ROW(B1492)+1)) / (20*21/2)</f>
        <v>3.3493399999999993</v>
      </c>
      <c r="J1508" s="2">
        <f t="shared" si="186"/>
        <v>3.3572821772166264</v>
      </c>
      <c r="K1508" s="2">
        <f t="shared" si="180"/>
        <v>3.3771244127681674</v>
      </c>
    </row>
    <row r="1509" spans="1:11" ht="13.5" x14ac:dyDescent="0.25">
      <c r="A1509" s="3">
        <f>TITRES_STAT!B1512</f>
        <v>44209</v>
      </c>
      <c r="B1509" s="6">
        <f>TITRES_STAT!D1512</f>
        <v>3.3395000000000001</v>
      </c>
      <c r="C1509" s="2">
        <f t="shared" si="181"/>
        <v>-1.4599999999999724E-2</v>
      </c>
      <c r="D1509" s="2">
        <f t="shared" si="182"/>
        <v>3.3380400000000003</v>
      </c>
      <c r="E1509" s="2">
        <f t="shared" si="184"/>
        <v>3.3453400000000002</v>
      </c>
      <c r="F1509" s="2">
        <f t="shared" si="185"/>
        <v>3.3541050000000006</v>
      </c>
      <c r="G1509" s="2">
        <f t="shared" si="179"/>
        <v>3.3877320000000002</v>
      </c>
      <c r="H1509" s="2">
        <f t="shared" si="183"/>
        <v>3.5373604999999979</v>
      </c>
      <c r="I1509" s="2">
        <f t="array" ref="I1509">SUMPRODUCT(B1493:B1512, (ROW(B1493:B1512)-ROW(B1493)+1)) / (20*21/2)</f>
        <v>3.3472538095238091</v>
      </c>
      <c r="J1509" s="2">
        <f t="shared" si="186"/>
        <v>3.3555886365293284</v>
      </c>
      <c r="K1509" s="2">
        <f t="shared" si="180"/>
        <v>3.3756489456007883</v>
      </c>
    </row>
    <row r="1510" spans="1:11" ht="13.5" x14ac:dyDescent="0.25">
      <c r="A1510" s="3">
        <f>TITRES_STAT!B1513</f>
        <v>44211</v>
      </c>
      <c r="B1510" s="6">
        <f>TITRES_STAT!D1513</f>
        <v>3.3540999999999999</v>
      </c>
      <c r="C1510" s="2">
        <f t="shared" si="181"/>
        <v>1.4599999999999724E-2</v>
      </c>
      <c r="D1510" s="2">
        <f t="shared" si="182"/>
        <v>3.3409599999999999</v>
      </c>
      <c r="E1510" s="2">
        <f t="shared" si="184"/>
        <v>3.3446100000000003</v>
      </c>
      <c r="F1510" s="2">
        <f t="shared" si="185"/>
        <v>3.3541050000000006</v>
      </c>
      <c r="G1510" s="2">
        <f t="shared" si="179"/>
        <v>3.386854</v>
      </c>
      <c r="H1510" s="2">
        <f t="shared" si="183"/>
        <v>3.5333239999999986</v>
      </c>
      <c r="I1510" s="2">
        <f t="array" ref="I1510">SUMPRODUCT(B1494:B1513, (ROW(B1494:B1513)-ROW(B1494)+1)) / (20*21/2)</f>
        <v>3.3446114285714281</v>
      </c>
      <c r="J1510" s="2">
        <f t="shared" si="186"/>
        <v>3.3554468616217732</v>
      </c>
      <c r="K1510" s="2">
        <f t="shared" si="180"/>
        <v>3.3748038889105616</v>
      </c>
    </row>
    <row r="1511" spans="1:11" ht="13.5" x14ac:dyDescent="0.25">
      <c r="A1511" s="3">
        <f>TITRES_STAT!B1514</f>
        <v>44214</v>
      </c>
      <c r="B1511" s="6">
        <f>TITRES_STAT!D1514</f>
        <v>3.3540999999999999</v>
      </c>
      <c r="C1511" s="2">
        <f t="shared" si="181"/>
        <v>0</v>
      </c>
      <c r="D1511" s="2">
        <f t="shared" si="182"/>
        <v>3.3453399999999993</v>
      </c>
      <c r="E1511" s="2">
        <f t="shared" si="184"/>
        <v>3.34388</v>
      </c>
      <c r="F1511" s="2">
        <f t="shared" si="185"/>
        <v>3.3541050000000006</v>
      </c>
      <c r="G1511" s="2">
        <f t="shared" si="179"/>
        <v>3.3855379999999995</v>
      </c>
      <c r="H1511" s="2">
        <f t="shared" si="183"/>
        <v>3.5297184999999986</v>
      </c>
      <c r="I1511" s="2">
        <f t="array" ref="I1511">SUMPRODUCT(B1495:B1514, (ROW(B1495:B1514)-ROW(B1495)+1)) / (20*21/2)</f>
        <v>3.3344857142857141</v>
      </c>
      <c r="J1511" s="2">
        <f t="shared" si="186"/>
        <v>3.3553185890863659</v>
      </c>
      <c r="K1511" s="2">
        <f t="shared" si="180"/>
        <v>3.3739919716983828</v>
      </c>
    </row>
    <row r="1512" spans="1:11" ht="13.5" x14ac:dyDescent="0.25">
      <c r="A1512" s="3">
        <f>TITRES_STAT!B1515</f>
        <v>44215</v>
      </c>
      <c r="B1512" s="6">
        <f>TITRES_STAT!D1515</f>
        <v>3.3321999999999998</v>
      </c>
      <c r="C1512" s="2">
        <f t="shared" si="181"/>
        <v>-2.1900000000000031E-2</v>
      </c>
      <c r="D1512" s="2">
        <f t="shared" si="182"/>
        <v>3.3467999999999996</v>
      </c>
      <c r="E1512" s="2">
        <f t="shared" si="184"/>
        <v>3.3409599999999999</v>
      </c>
      <c r="F1512" s="2">
        <f t="shared" si="185"/>
        <v>3.3526450000000003</v>
      </c>
      <c r="G1512" s="2">
        <f t="shared" si="179"/>
        <v>3.3837839999999995</v>
      </c>
      <c r="H1512" s="2">
        <f t="shared" si="183"/>
        <v>3.5263679999999984</v>
      </c>
      <c r="I1512" s="2">
        <f t="array" ref="I1512">SUMPRODUCT(B1496:B1515, (ROW(B1496:B1515)-ROW(B1496)+1)) / (20*21/2)</f>
        <v>3.3249166666666663</v>
      </c>
      <c r="J1512" s="2">
        <f t="shared" si="186"/>
        <v>3.3531168186971883</v>
      </c>
      <c r="K1512" s="2">
        <f t="shared" si="180"/>
        <v>3.372353070847466</v>
      </c>
    </row>
    <row r="1513" spans="1:11" ht="13.5" x14ac:dyDescent="0.25">
      <c r="A1513" s="3">
        <f>TITRES_STAT!B1516</f>
        <v>44216</v>
      </c>
      <c r="B1513" s="6">
        <f>TITRES_STAT!D1516</f>
        <v>3.3249</v>
      </c>
      <c r="C1513" s="2">
        <f t="shared" si="181"/>
        <v>-7.2999999999998622E-3</v>
      </c>
      <c r="D1513" s="2">
        <f t="shared" si="182"/>
        <v>3.3409599999999999</v>
      </c>
      <c r="E1513" s="2">
        <f t="shared" si="184"/>
        <v>3.3387700000000002</v>
      </c>
      <c r="F1513" s="2">
        <f t="shared" si="185"/>
        <v>3.350820000000001</v>
      </c>
      <c r="G1513" s="2">
        <f t="shared" si="179"/>
        <v>3.3815919999999999</v>
      </c>
      <c r="H1513" s="2">
        <f t="shared" si="183"/>
        <v>3.5224839999999977</v>
      </c>
      <c r="I1513" s="2">
        <f t="array" ref="I1513">SUMPRODUCT(B1497:B1516, (ROW(B1497:B1516)-ROW(B1497)+1)) / (20*21/2)</f>
        <v>3.3158695238095239</v>
      </c>
      <c r="J1513" s="2">
        <f t="shared" si="186"/>
        <v>3.3504295026307891</v>
      </c>
      <c r="K1513" s="2">
        <f t="shared" si="180"/>
        <v>3.3704921661083498</v>
      </c>
    </row>
    <row r="1514" spans="1:11" ht="13.5" x14ac:dyDescent="0.25">
      <c r="A1514" s="3">
        <f>TITRES_STAT!B1517</f>
        <v>44217</v>
      </c>
      <c r="B1514" s="6">
        <f>TITRES_STAT!D1517</f>
        <v>3.2444999999999999</v>
      </c>
      <c r="C1514" s="2">
        <f t="shared" si="181"/>
        <v>-8.0400000000000027E-2</v>
      </c>
      <c r="D1514" s="2">
        <f t="shared" si="182"/>
        <v>3.3219599999999998</v>
      </c>
      <c r="E1514" s="2">
        <f t="shared" si="184"/>
        <v>3.3299999999999996</v>
      </c>
      <c r="F1514" s="2">
        <f t="shared" si="185"/>
        <v>3.3449750000000003</v>
      </c>
      <c r="G1514" s="2">
        <f t="shared" si="179"/>
        <v>3.3798379999999999</v>
      </c>
      <c r="H1514" s="2">
        <f t="shared" si="183"/>
        <v>3.5176674999999977</v>
      </c>
      <c r="I1514" s="2">
        <f t="array" ref="I1514">SUMPRODUCT(B1498:B1517, (ROW(B1498:B1517)-ROW(B1498)+1)) / (20*21/2)</f>
        <v>3.3089438095238095</v>
      </c>
      <c r="J1514" s="2">
        <f t="shared" si="186"/>
        <v>3.3403409785707141</v>
      </c>
      <c r="K1514" s="2">
        <f t="shared" si="180"/>
        <v>3.365551296849199</v>
      </c>
    </row>
    <row r="1515" spans="1:11" ht="13.5" x14ac:dyDescent="0.25">
      <c r="A1515" s="3">
        <f>TITRES_STAT!B1518</f>
        <v>44218</v>
      </c>
      <c r="B1515" s="6">
        <f>TITRES_STAT!D1518</f>
        <v>3.2444999999999999</v>
      </c>
      <c r="C1515" s="2">
        <f t="shared" si="181"/>
        <v>0</v>
      </c>
      <c r="D1515" s="2">
        <f t="shared" si="182"/>
        <v>3.3000400000000001</v>
      </c>
      <c r="E1515" s="2">
        <f t="shared" si="184"/>
        <v>3.3205</v>
      </c>
      <c r="F1515" s="2">
        <f t="shared" si="185"/>
        <v>3.3394950000000008</v>
      </c>
      <c r="G1515" s="2">
        <f t="shared" si="179"/>
        <v>3.3760379999999994</v>
      </c>
      <c r="H1515" s="2">
        <f t="shared" si="183"/>
        <v>3.5133479999999975</v>
      </c>
      <c r="I1515" s="2">
        <f t="array" ref="I1515">SUMPRODUCT(B1499:B1518, (ROW(B1499:B1518)-ROW(B1499)+1)) / (20*21/2)</f>
        <v>3.3011147619047621</v>
      </c>
      <c r="J1515" s="2">
        <f t="shared" si="186"/>
        <v>3.3312132663258844</v>
      </c>
      <c r="K1515" s="2">
        <f t="shared" si="180"/>
        <v>3.3608041871688381</v>
      </c>
    </row>
    <row r="1516" spans="1:11" ht="13.5" x14ac:dyDescent="0.25">
      <c r="A1516" s="3">
        <f>TITRES_STAT!B1519</f>
        <v>44221</v>
      </c>
      <c r="B1516" s="6">
        <f>TITRES_STAT!D1519</f>
        <v>3.2444999999999999</v>
      </c>
      <c r="C1516" s="2">
        <f t="shared" si="181"/>
        <v>0</v>
      </c>
      <c r="D1516" s="2">
        <f t="shared" si="182"/>
        <v>3.2781199999999999</v>
      </c>
      <c r="E1516" s="2">
        <f t="shared" si="184"/>
        <v>3.3117299999999994</v>
      </c>
      <c r="F1516" s="2">
        <f t="shared" si="185"/>
        <v>3.3318200000000004</v>
      </c>
      <c r="G1516" s="2">
        <f t="shared" si="179"/>
        <v>3.3725299999999994</v>
      </c>
      <c r="H1516" s="2">
        <f t="shared" si="183"/>
        <v>3.5092604999999977</v>
      </c>
      <c r="I1516" s="2">
        <f t="array" ref="I1516">SUMPRODUCT(B1500:B1519, (ROW(B1500:B1519)-ROW(B1500)+1)) / (20*21/2)</f>
        <v>3.291061428571429</v>
      </c>
      <c r="J1516" s="2">
        <f t="shared" si="186"/>
        <v>3.3229548600091339</v>
      </c>
      <c r="K1516" s="2">
        <f t="shared" si="180"/>
        <v>3.356243238652413</v>
      </c>
    </row>
    <row r="1517" spans="1:11" ht="13.5" x14ac:dyDescent="0.25">
      <c r="A1517" s="3">
        <f>TITRES_STAT!B1520</f>
        <v>44222</v>
      </c>
      <c r="B1517" s="6">
        <f>TITRES_STAT!D1520</f>
        <v>3.2591000000000001</v>
      </c>
      <c r="C1517" s="2">
        <f t="shared" si="181"/>
        <v>1.4600000000000168E-2</v>
      </c>
      <c r="D1517" s="2">
        <f t="shared" si="182"/>
        <v>3.2635000000000005</v>
      </c>
      <c r="E1517" s="2">
        <f t="shared" si="184"/>
        <v>3.3051499999999989</v>
      </c>
      <c r="F1517" s="2">
        <f t="shared" si="185"/>
        <v>3.3267050000000014</v>
      </c>
      <c r="G1517" s="2">
        <f t="shared" si="179"/>
        <v>3.3690219999999993</v>
      </c>
      <c r="H1517" s="2">
        <f t="shared" si="183"/>
        <v>3.505179999999998</v>
      </c>
      <c r="I1517" s="2">
        <f t="array" ref="I1517">SUMPRODUCT(B1501:B1520, (ROW(B1501:B1520)-ROW(B1501)+1)) / (20*21/2)</f>
        <v>3.2837895238095234</v>
      </c>
      <c r="J1517" s="2">
        <f t="shared" si="186"/>
        <v>3.3168734447701689</v>
      </c>
      <c r="K1517" s="2">
        <f t="shared" si="180"/>
        <v>3.3524336998817303</v>
      </c>
    </row>
    <row r="1518" spans="1:11" ht="13.5" x14ac:dyDescent="0.25">
      <c r="A1518" s="3">
        <f>TITRES_STAT!B1521</f>
        <v>44223</v>
      </c>
      <c r="B1518" s="6">
        <f>TITRES_STAT!D1521</f>
        <v>3.2444999999999999</v>
      </c>
      <c r="C1518" s="2">
        <f t="shared" si="181"/>
        <v>-1.4600000000000168E-2</v>
      </c>
      <c r="D1518" s="2">
        <f t="shared" si="182"/>
        <v>3.2474199999999995</v>
      </c>
      <c r="E1518" s="2">
        <f t="shared" si="184"/>
        <v>3.2941899999999995</v>
      </c>
      <c r="F1518" s="2">
        <f t="shared" si="185"/>
        <v>3.320860000000001</v>
      </c>
      <c r="G1518" s="2">
        <f t="shared" si="179"/>
        <v>3.3652219999999988</v>
      </c>
      <c r="H1518" s="2">
        <f t="shared" si="183"/>
        <v>3.5006949999999986</v>
      </c>
      <c r="I1518" s="2">
        <f t="array" ref="I1518">SUMPRODUCT(B1502:B1521, (ROW(B1502:B1521)-ROW(B1502)+1)) / (20*21/2)</f>
        <v>3.2750233333333334</v>
      </c>
      <c r="J1518" s="2">
        <f t="shared" si="186"/>
        <v>3.3099807357444386</v>
      </c>
      <c r="K1518" s="2">
        <f t="shared" si="180"/>
        <v>3.348201005768721</v>
      </c>
    </row>
    <row r="1519" spans="1:11" ht="13.5" x14ac:dyDescent="0.25">
      <c r="A1519" s="3">
        <f>TITRES_STAT!B1522</f>
        <v>44224</v>
      </c>
      <c r="B1519" s="6">
        <f>TITRES_STAT!D1522</f>
        <v>3.2153</v>
      </c>
      <c r="C1519" s="2">
        <f t="shared" si="181"/>
        <v>-2.9199999999999893E-2</v>
      </c>
      <c r="D1519" s="2">
        <f t="shared" si="182"/>
        <v>3.2415800000000004</v>
      </c>
      <c r="E1519" s="2">
        <f t="shared" si="184"/>
        <v>3.2817699999999994</v>
      </c>
      <c r="F1519" s="2">
        <f t="shared" si="185"/>
        <v>3.3135550000000009</v>
      </c>
      <c r="G1519" s="2">
        <f t="shared" si="179"/>
        <v>3.3603999999999998</v>
      </c>
      <c r="H1519" s="2">
        <f t="shared" si="183"/>
        <v>3.4960639999999983</v>
      </c>
      <c r="I1519" s="2">
        <f t="array" ref="I1519">SUMPRODUCT(B1503:B1522, (ROW(B1503:B1522)-ROW(B1503)+1)) / (20*21/2)</f>
        <v>3.259990952380952</v>
      </c>
      <c r="J1519" s="2">
        <f t="shared" si="186"/>
        <v>3.3009635228163967</v>
      </c>
      <c r="K1519" s="2">
        <f t="shared" si="180"/>
        <v>3.3429892016209282</v>
      </c>
    </row>
    <row r="1520" spans="1:11" ht="13.5" x14ac:dyDescent="0.25">
      <c r="A1520" s="3">
        <f>TITRES_STAT!B1523</f>
        <v>44225</v>
      </c>
      <c r="B1520" s="6">
        <f>TITRES_STAT!D1523</f>
        <v>3.2372000000000001</v>
      </c>
      <c r="C1520" s="2">
        <f t="shared" si="181"/>
        <v>2.1900000000000031E-2</v>
      </c>
      <c r="D1520" s="2">
        <f t="shared" si="182"/>
        <v>3.2401200000000001</v>
      </c>
      <c r="E1520" s="2">
        <f t="shared" si="184"/>
        <v>3.2700799999999992</v>
      </c>
      <c r="F1520" s="2">
        <f t="shared" si="185"/>
        <v>3.3073450000000006</v>
      </c>
      <c r="G1520" s="2">
        <f t="shared" si="179"/>
        <v>3.3573299999999993</v>
      </c>
      <c r="H1520" s="2">
        <f t="shared" si="183"/>
        <v>3.4915424999999995</v>
      </c>
      <c r="I1520" s="2">
        <f t="array" ref="I1520">SUMPRODUCT(B1504:B1523, (ROW(B1504:B1523)-ROW(B1504)+1)) / (20*21/2)</f>
        <v>3.2508785714285717</v>
      </c>
      <c r="J1520" s="2">
        <f t="shared" si="186"/>
        <v>3.2948908063576923</v>
      </c>
      <c r="K1520" s="2">
        <f t="shared" si="180"/>
        <v>3.3388406054789312</v>
      </c>
    </row>
    <row r="1521" spans="1:11" ht="13.5" x14ac:dyDescent="0.25">
      <c r="A1521" s="3">
        <f>TITRES_STAT!B1524</f>
        <v>44228</v>
      </c>
      <c r="B1521" s="6">
        <f>TITRES_STAT!D1524</f>
        <v>3.2153</v>
      </c>
      <c r="C1521" s="2">
        <f t="shared" si="181"/>
        <v>-2.1900000000000031E-2</v>
      </c>
      <c r="D1521" s="2">
        <f t="shared" si="182"/>
        <v>3.2342800000000005</v>
      </c>
      <c r="E1521" s="2">
        <f t="shared" si="184"/>
        <v>3.2561999999999998</v>
      </c>
      <c r="F1521" s="2">
        <f t="shared" si="185"/>
        <v>3.3000400000000005</v>
      </c>
      <c r="G1521" s="2">
        <f t="shared" si="179"/>
        <v>3.3538220000000001</v>
      </c>
      <c r="H1521" s="2">
        <f t="shared" si="183"/>
        <v>3.4868449999999989</v>
      </c>
      <c r="I1521" s="2">
        <f t="array" ref="I1521">SUMPRODUCT(B1505:B1524, (ROW(B1505:B1524)-ROW(B1505)+1)) / (20*21/2)</f>
        <v>3.2348395238095238</v>
      </c>
      <c r="J1521" s="2">
        <f t="shared" si="186"/>
        <v>3.2873107295617219</v>
      </c>
      <c r="K1521" s="2">
        <f t="shared" si="180"/>
        <v>3.3339958758523065</v>
      </c>
    </row>
    <row r="1522" spans="1:11" ht="13.5" x14ac:dyDescent="0.25">
      <c r="A1522" s="3">
        <f>TITRES_STAT!B1525</f>
        <v>44229</v>
      </c>
      <c r="B1522" s="6">
        <f>TITRES_STAT!D1525</f>
        <v>3.1421999999999999</v>
      </c>
      <c r="C1522" s="2">
        <f t="shared" si="181"/>
        <v>-7.3100000000000165E-2</v>
      </c>
      <c r="D1522" s="2">
        <f t="shared" si="182"/>
        <v>3.2108999999999996</v>
      </c>
      <c r="E1522" s="2">
        <f t="shared" si="184"/>
        <v>3.2372000000000001</v>
      </c>
      <c r="F1522" s="2">
        <f t="shared" si="185"/>
        <v>3.2890800000000007</v>
      </c>
      <c r="G1522" s="2">
        <f t="shared" ref="G1522:G1585" si="187">AVERAGE(B1473:B1522)</f>
        <v>3.34856</v>
      </c>
      <c r="H1522" s="2">
        <f t="shared" si="183"/>
        <v>3.4820139999999999</v>
      </c>
      <c r="I1522" s="2">
        <f t="array" ref="I1522">SUMPRODUCT(B1506:B1525, (ROW(B1506:B1525)-ROW(B1506)+1)) / (20*21/2)</f>
        <v>3.2184538095238091</v>
      </c>
      <c r="J1522" s="2">
        <f t="shared" si="186"/>
        <v>3.2734906600796534</v>
      </c>
      <c r="K1522" s="2">
        <f t="shared" si="180"/>
        <v>3.3264744689561376</v>
      </c>
    </row>
    <row r="1523" spans="1:11" ht="13.5" x14ac:dyDescent="0.25">
      <c r="A1523" s="3">
        <f>TITRES_STAT!B1526</f>
        <v>44230</v>
      </c>
      <c r="B1523" s="6">
        <f>TITRES_STAT!D1526</f>
        <v>3.1934</v>
      </c>
      <c r="C1523" s="2">
        <f t="shared" si="181"/>
        <v>5.1200000000000134E-2</v>
      </c>
      <c r="D1523" s="2">
        <f t="shared" si="182"/>
        <v>3.2006799999999997</v>
      </c>
      <c r="E1523" s="2">
        <f t="shared" si="184"/>
        <v>3.2240499999999996</v>
      </c>
      <c r="F1523" s="2">
        <f t="shared" si="185"/>
        <v>3.2814100000000002</v>
      </c>
      <c r="G1523" s="2">
        <f t="shared" si="187"/>
        <v>3.3446140000000004</v>
      </c>
      <c r="H1523" s="2">
        <f t="shared" si="183"/>
        <v>3.4773399999999999</v>
      </c>
      <c r="I1523" s="2">
        <f t="array" ref="I1523">SUMPRODUCT(B1507:B1526, (ROW(B1507:B1526)-ROW(B1507)+1)) / (20*21/2)</f>
        <v>3.1920733333333335</v>
      </c>
      <c r="J1523" s="2">
        <f t="shared" si="186"/>
        <v>3.2658629781673052</v>
      </c>
      <c r="K1523" s="2">
        <f t="shared" ref="K1523:K1586" si="188">$K$4*B1523+(1-$K$4)*K1522</f>
        <v>3.3212558623304069</v>
      </c>
    </row>
    <row r="1524" spans="1:11" ht="13.5" x14ac:dyDescent="0.25">
      <c r="A1524" s="3">
        <f>TITRES_STAT!B1527</f>
        <v>44231</v>
      </c>
      <c r="B1524" s="6">
        <f>TITRES_STAT!D1527</f>
        <v>3.113</v>
      </c>
      <c r="C1524" s="2">
        <f t="shared" si="181"/>
        <v>-8.0400000000000027E-2</v>
      </c>
      <c r="D1524" s="2">
        <f t="shared" si="182"/>
        <v>3.1802199999999998</v>
      </c>
      <c r="E1524" s="2">
        <f t="shared" si="184"/>
        <v>3.2109000000000001</v>
      </c>
      <c r="F1524" s="2">
        <f t="shared" si="185"/>
        <v>3.2704500000000003</v>
      </c>
      <c r="G1524" s="2">
        <f t="shared" si="187"/>
        <v>3.3381840000000005</v>
      </c>
      <c r="H1524" s="2">
        <f t="shared" si="183"/>
        <v>3.4726944999999994</v>
      </c>
      <c r="I1524" s="2">
        <f t="array" ref="I1524">SUMPRODUCT(B1508:B1527, (ROW(B1508:B1527)-ROW(B1508)+1)) / (20*21/2)</f>
        <v>3.179201428571429</v>
      </c>
      <c r="J1524" s="2">
        <f t="shared" si="186"/>
        <v>3.2513045992942287</v>
      </c>
      <c r="K1524" s="2">
        <f t="shared" si="188"/>
        <v>3.3130889657684301</v>
      </c>
    </row>
    <row r="1525" spans="1:11" ht="13.5" x14ac:dyDescent="0.25">
      <c r="A1525" s="3">
        <f>TITRES_STAT!B1528</f>
        <v>44232</v>
      </c>
      <c r="B1525" s="6">
        <f>TITRES_STAT!D1528</f>
        <v>3.0983999999999998</v>
      </c>
      <c r="C1525" s="2">
        <f t="shared" si="181"/>
        <v>-1.4600000000000168E-2</v>
      </c>
      <c r="D1525" s="2">
        <f t="shared" si="182"/>
        <v>3.15246</v>
      </c>
      <c r="E1525" s="2">
        <f t="shared" si="184"/>
        <v>3.1962899999999999</v>
      </c>
      <c r="F1525" s="2">
        <f t="shared" si="185"/>
        <v>3.2583950000000002</v>
      </c>
      <c r="G1525" s="2">
        <f t="shared" si="187"/>
        <v>3.3311700000000002</v>
      </c>
      <c r="H1525" s="2">
        <f t="shared" si="183"/>
        <v>3.4679759999999993</v>
      </c>
      <c r="I1525" s="2">
        <f t="array" ref="I1525">SUMPRODUCT(B1509:B1528, (ROW(B1509:B1528)-ROW(B1509)+1)) / (20*21/2)</f>
        <v>3.1722399999999995</v>
      </c>
      <c r="J1525" s="2">
        <f t="shared" si="186"/>
        <v>3.2367422565043023</v>
      </c>
      <c r="K1525" s="2">
        <f t="shared" si="188"/>
        <v>3.3046697906402569</v>
      </c>
    </row>
    <row r="1526" spans="1:11" ht="13.5" x14ac:dyDescent="0.25">
      <c r="A1526" s="3">
        <f>TITRES_STAT!B1529</f>
        <v>44235</v>
      </c>
      <c r="B1526" s="6">
        <f>TITRES_STAT!D1529</f>
        <v>2.9813999999999998</v>
      </c>
      <c r="C1526" s="2">
        <f t="shared" si="181"/>
        <v>-0.11699999999999999</v>
      </c>
      <c r="D1526" s="2">
        <f t="shared" si="182"/>
        <v>3.1056799999999996</v>
      </c>
      <c r="E1526" s="2">
        <f t="shared" si="184"/>
        <v>3.1699800000000002</v>
      </c>
      <c r="F1526" s="2">
        <f t="shared" si="185"/>
        <v>3.2408549999999989</v>
      </c>
      <c r="G1526" s="2">
        <f t="shared" si="187"/>
        <v>3.3221080000000005</v>
      </c>
      <c r="H1526" s="2">
        <f t="shared" si="183"/>
        <v>3.4626724999999987</v>
      </c>
      <c r="I1526" s="2">
        <f t="array" ref="I1526">SUMPRODUCT(B1510:B1529, (ROW(B1510:B1529)-ROW(B1510)+1)) / (20*21/2)</f>
        <v>3.1620466666666669</v>
      </c>
      <c r="J1526" s="2">
        <f t="shared" si="186"/>
        <v>3.2124239463610356</v>
      </c>
      <c r="K1526" s="2">
        <f t="shared" si="188"/>
        <v>3.2919925439484818</v>
      </c>
    </row>
    <row r="1527" spans="1:11" ht="13.5" x14ac:dyDescent="0.25">
      <c r="A1527" s="3">
        <f>TITRES_STAT!B1530</f>
        <v>44236</v>
      </c>
      <c r="B1527" s="6">
        <f>TITRES_STAT!D1530</f>
        <v>3.1057000000000001</v>
      </c>
      <c r="C1527" s="2">
        <f t="shared" si="181"/>
        <v>0.1243000000000003</v>
      </c>
      <c r="D1527" s="2">
        <f t="shared" si="182"/>
        <v>3.0983799999999997</v>
      </c>
      <c r="E1527" s="2">
        <f t="shared" si="184"/>
        <v>3.1546399999999997</v>
      </c>
      <c r="F1527" s="2">
        <f t="shared" si="185"/>
        <v>3.229895</v>
      </c>
      <c r="G1527" s="2">
        <f t="shared" si="187"/>
        <v>3.3155320000000019</v>
      </c>
      <c r="H1527" s="2">
        <f t="shared" si="183"/>
        <v>3.4576924999999985</v>
      </c>
      <c r="I1527" s="2">
        <f t="array" ref="I1527">SUMPRODUCT(B1511:B1530, (ROW(B1511:B1530)-ROW(B1511)+1)) / (20*21/2)</f>
        <v>3.1487509523809529</v>
      </c>
      <c r="J1527" s="2">
        <f t="shared" si="186"/>
        <v>3.2022597609933179</v>
      </c>
      <c r="K1527" s="2">
        <f t="shared" si="188"/>
        <v>3.2846869539897181</v>
      </c>
    </row>
    <row r="1528" spans="1:11" ht="13.5" x14ac:dyDescent="0.25">
      <c r="A1528" s="3">
        <f>TITRES_STAT!B1531</f>
        <v>44237</v>
      </c>
      <c r="B1528" s="6">
        <f>TITRES_STAT!D1531</f>
        <v>3.1568000000000001</v>
      </c>
      <c r="C1528" s="2">
        <f t="shared" si="181"/>
        <v>5.1099999999999923E-2</v>
      </c>
      <c r="D1528" s="2">
        <f t="shared" si="182"/>
        <v>3.0910599999999997</v>
      </c>
      <c r="E1528" s="2">
        <f t="shared" si="184"/>
        <v>3.1458699999999995</v>
      </c>
      <c r="F1528" s="2">
        <f t="shared" si="185"/>
        <v>3.2200299999999999</v>
      </c>
      <c r="G1528" s="2">
        <f t="shared" si="187"/>
        <v>3.3099780000000023</v>
      </c>
      <c r="H1528" s="2">
        <f t="shared" si="183"/>
        <v>3.4535639999999983</v>
      </c>
      <c r="I1528" s="2">
        <f t="array" ref="I1528">SUMPRODUCT(B1512:B1531, (ROW(B1512:B1531)-ROW(B1512)+1)) / (20*21/2)</f>
        <v>3.1430790476190476</v>
      </c>
      <c r="J1528" s="2">
        <f t="shared" si="186"/>
        <v>3.1979302599463351</v>
      </c>
      <c r="K1528" s="2">
        <f t="shared" si="188"/>
        <v>3.2796717793234547</v>
      </c>
    </row>
    <row r="1529" spans="1:11" ht="13.5" x14ac:dyDescent="0.25">
      <c r="A1529" s="3">
        <f>TITRES_STAT!B1532</f>
        <v>44238</v>
      </c>
      <c r="B1529" s="6">
        <f>TITRES_STAT!D1532</f>
        <v>3.113</v>
      </c>
      <c r="C1529" s="2">
        <f t="shared" si="181"/>
        <v>-4.3800000000000061E-2</v>
      </c>
      <c r="D1529" s="2">
        <f t="shared" si="182"/>
        <v>3.0910599999999997</v>
      </c>
      <c r="E1529" s="2">
        <f t="shared" si="184"/>
        <v>3.1356399999999995</v>
      </c>
      <c r="F1529" s="2">
        <f t="shared" si="185"/>
        <v>3.2087049999999997</v>
      </c>
      <c r="G1529" s="2">
        <f t="shared" si="187"/>
        <v>3.3036940000000019</v>
      </c>
      <c r="H1529" s="2">
        <f t="shared" si="183"/>
        <v>3.4498129999999985</v>
      </c>
      <c r="I1529" s="2">
        <f t="array" ref="I1529">SUMPRODUCT(B1513:B1532, (ROW(B1513:B1532)-ROW(B1513)+1)) / (20*21/2)</f>
        <v>3.1349747619047612</v>
      </c>
      <c r="J1529" s="2">
        <f t="shared" si="186"/>
        <v>3.1898416637609701</v>
      </c>
      <c r="K1529" s="2">
        <f t="shared" si="188"/>
        <v>3.2731356311146915</v>
      </c>
    </row>
    <row r="1530" spans="1:11" ht="13.5" x14ac:dyDescent="0.25">
      <c r="A1530" s="3">
        <f>TITRES_STAT!B1533</f>
        <v>44239</v>
      </c>
      <c r="B1530" s="6">
        <f>TITRES_STAT!D1533</f>
        <v>3.0691000000000002</v>
      </c>
      <c r="C1530" s="2">
        <f t="shared" si="181"/>
        <v>-4.3899999999999828E-2</v>
      </c>
      <c r="D1530" s="2">
        <f t="shared" si="182"/>
        <v>3.0851999999999999</v>
      </c>
      <c r="E1530" s="2">
        <f t="shared" si="184"/>
        <v>3.11883</v>
      </c>
      <c r="F1530" s="2">
        <f t="shared" si="185"/>
        <v>3.1944549999999992</v>
      </c>
      <c r="G1530" s="2">
        <f t="shared" si="187"/>
        <v>3.2965320000000018</v>
      </c>
      <c r="H1530" s="2">
        <f t="shared" si="183"/>
        <v>3.4464059999999996</v>
      </c>
      <c r="I1530" s="2">
        <f t="array" ref="I1530">SUMPRODUCT(B1514:B1533, (ROW(B1514:B1533)-ROW(B1514)+1)) / (20*21/2)</f>
        <v>3.1286790476190478</v>
      </c>
      <c r="J1530" s="2">
        <f t="shared" si="186"/>
        <v>3.1783424576884967</v>
      </c>
      <c r="K1530" s="2">
        <f t="shared" si="188"/>
        <v>3.2651342338160765</v>
      </c>
    </row>
    <row r="1531" spans="1:11" ht="13.5" x14ac:dyDescent="0.25">
      <c r="A1531" s="3">
        <f>TITRES_STAT!B1534</f>
        <v>44242</v>
      </c>
      <c r="B1531" s="6">
        <f>TITRES_STAT!D1534</f>
        <v>3.1349</v>
      </c>
      <c r="C1531" s="2">
        <f t="shared" si="181"/>
        <v>6.5799999999999859E-2</v>
      </c>
      <c r="D1531" s="2">
        <f t="shared" si="182"/>
        <v>3.1159000000000003</v>
      </c>
      <c r="E1531" s="2">
        <f t="shared" si="184"/>
        <v>3.1107899999999993</v>
      </c>
      <c r="F1531" s="2">
        <f t="shared" si="185"/>
        <v>3.1834949999999997</v>
      </c>
      <c r="G1531" s="2">
        <f t="shared" si="187"/>
        <v>3.2906860000000013</v>
      </c>
      <c r="H1531" s="2">
        <f t="shared" si="183"/>
        <v>3.4438579999999996</v>
      </c>
      <c r="I1531" s="2">
        <f t="array" ref="I1531">SUMPRODUCT(B1515:B1534, (ROW(B1515:B1534)-ROW(B1515)+1)) / (20*21/2)</f>
        <v>3.1192461904761899</v>
      </c>
      <c r="J1531" s="2">
        <f t="shared" si="186"/>
        <v>3.1742050807657827</v>
      </c>
      <c r="K1531" s="2">
        <f t="shared" si="188"/>
        <v>3.2600270089605443</v>
      </c>
    </row>
    <row r="1532" spans="1:11" ht="13.5" x14ac:dyDescent="0.25">
      <c r="A1532" s="3">
        <f>TITRES_STAT!B1535</f>
        <v>44243</v>
      </c>
      <c r="B1532" s="6">
        <f>TITRES_STAT!D1535</f>
        <v>3.0983999999999998</v>
      </c>
      <c r="C1532" s="2">
        <f t="shared" si="181"/>
        <v>-3.6500000000000199E-2</v>
      </c>
      <c r="D1532" s="2">
        <f t="shared" si="182"/>
        <v>3.1144400000000001</v>
      </c>
      <c r="E1532" s="2">
        <f t="shared" si="184"/>
        <v>3.1064099999999994</v>
      </c>
      <c r="F1532" s="2">
        <f t="shared" si="185"/>
        <v>3.1718049999999995</v>
      </c>
      <c r="G1532" s="2">
        <f t="shared" si="187"/>
        <v>3.2839640000000014</v>
      </c>
      <c r="H1532" s="2">
        <f t="shared" si="183"/>
        <v>3.4416574999999994</v>
      </c>
      <c r="I1532" s="2">
        <f t="array" ref="I1532">SUMPRODUCT(B1516:B1535, (ROW(B1516:B1535)-ROW(B1516)+1)) / (20*21/2)</f>
        <v>3.1106833333333337</v>
      </c>
      <c r="J1532" s="2">
        <f t="shared" si="186"/>
        <v>3.1669855492642798</v>
      </c>
      <c r="K1532" s="2">
        <f t="shared" si="188"/>
        <v>3.2536886948836603</v>
      </c>
    </row>
    <row r="1533" spans="1:11" ht="13.5" x14ac:dyDescent="0.25">
      <c r="A1533" s="3">
        <f>TITRES_STAT!B1536</f>
        <v>44244</v>
      </c>
      <c r="B1533" s="6">
        <f>TITRES_STAT!D1536</f>
        <v>3.1057000000000001</v>
      </c>
      <c r="C1533" s="2">
        <f t="shared" si="181"/>
        <v>7.3000000000003062E-3</v>
      </c>
      <c r="D1533" s="2">
        <f t="shared" si="182"/>
        <v>3.1042200000000002</v>
      </c>
      <c r="E1533" s="2">
        <f t="shared" si="184"/>
        <v>3.0976399999999997</v>
      </c>
      <c r="F1533" s="2">
        <f t="shared" si="185"/>
        <v>3.1608449999999992</v>
      </c>
      <c r="G1533" s="2">
        <f t="shared" si="187"/>
        <v>3.277680000000001</v>
      </c>
      <c r="H1533" s="2">
        <f t="shared" si="183"/>
        <v>3.4400234999999997</v>
      </c>
      <c r="I1533" s="2">
        <f t="array" ref="I1533">SUMPRODUCT(B1517:B1536, (ROW(B1517:B1536)-ROW(B1517)+1)) / (20*21/2)</f>
        <v>3.1057809523809525</v>
      </c>
      <c r="J1533" s="2">
        <f t="shared" si="186"/>
        <v>3.1611488302867294</v>
      </c>
      <c r="K1533" s="2">
        <f t="shared" si="188"/>
        <v>3.2478852166529286</v>
      </c>
    </row>
    <row r="1534" spans="1:11" ht="13.5" x14ac:dyDescent="0.25">
      <c r="A1534" s="3">
        <f>TITRES_STAT!B1537</f>
        <v>44245</v>
      </c>
      <c r="B1534" s="6">
        <f>TITRES_STAT!D1537</f>
        <v>3.0617999999999999</v>
      </c>
      <c r="C1534" s="2">
        <f t="shared" si="181"/>
        <v>-4.3900000000000272E-2</v>
      </c>
      <c r="D1534" s="2">
        <f t="shared" si="182"/>
        <v>3.0939800000000002</v>
      </c>
      <c r="E1534" s="2">
        <f t="shared" si="184"/>
        <v>3.0925199999999995</v>
      </c>
      <c r="F1534" s="2">
        <f t="shared" si="185"/>
        <v>3.1517099999999996</v>
      </c>
      <c r="G1534" s="2">
        <f t="shared" si="187"/>
        <v>3.2722720000000014</v>
      </c>
      <c r="H1534" s="2">
        <f t="shared" si="183"/>
        <v>3.4377724999999999</v>
      </c>
      <c r="I1534" s="2">
        <f t="array" ref="I1534">SUMPRODUCT(B1518:B1537, (ROW(B1518:B1537)-ROW(B1518)+1)) / (20*21/2)</f>
        <v>3.0932566666666665</v>
      </c>
      <c r="J1534" s="2">
        <f t="shared" si="186"/>
        <v>3.1516870369260883</v>
      </c>
      <c r="K1534" s="2">
        <f t="shared" si="188"/>
        <v>3.2405877571763431</v>
      </c>
    </row>
    <row r="1535" spans="1:11" ht="13.5" x14ac:dyDescent="0.25">
      <c r="A1535" s="3">
        <f>TITRES_STAT!B1538</f>
        <v>44246</v>
      </c>
      <c r="B1535" s="6">
        <f>TITRES_STAT!D1538</f>
        <v>3.0617999999999999</v>
      </c>
      <c r="C1535" s="2">
        <f t="shared" si="181"/>
        <v>0</v>
      </c>
      <c r="D1535" s="2">
        <f t="shared" si="182"/>
        <v>3.0925199999999999</v>
      </c>
      <c r="E1535" s="2">
        <f t="shared" si="184"/>
        <v>3.0888599999999995</v>
      </c>
      <c r="F1535" s="2">
        <f t="shared" si="185"/>
        <v>3.1425749999999995</v>
      </c>
      <c r="G1535" s="2">
        <f t="shared" si="187"/>
        <v>3.2655480000000012</v>
      </c>
      <c r="H1535" s="2">
        <f t="shared" si="183"/>
        <v>3.4350244999999999</v>
      </c>
      <c r="I1535" s="2">
        <f t="array" ref="I1535">SUMPRODUCT(B1519:B1538, (ROW(B1519:B1538)-ROW(B1519)+1)) / (20*21/2)</f>
        <v>3.0735976190476189</v>
      </c>
      <c r="J1535" s="2">
        <f t="shared" si="186"/>
        <v>3.143126366742651</v>
      </c>
      <c r="K1535" s="2">
        <f t="shared" si="188"/>
        <v>3.2335764725811922</v>
      </c>
    </row>
    <row r="1536" spans="1:11" ht="13.5" x14ac:dyDescent="0.25">
      <c r="A1536" s="3">
        <f>TITRES_STAT!B1539</f>
        <v>44249</v>
      </c>
      <c r="B1536" s="6">
        <f>TITRES_STAT!D1539</f>
        <v>3.0911</v>
      </c>
      <c r="C1536" s="2">
        <f t="shared" si="181"/>
        <v>2.9300000000000104E-2</v>
      </c>
      <c r="D1536" s="2">
        <f t="shared" si="182"/>
        <v>3.0837600000000003</v>
      </c>
      <c r="E1536" s="2">
        <f t="shared" si="184"/>
        <v>3.0998299999999999</v>
      </c>
      <c r="F1536" s="2">
        <f t="shared" si="185"/>
        <v>3.1349049999999994</v>
      </c>
      <c r="G1536" s="2">
        <f t="shared" si="187"/>
        <v>3.2592640000000017</v>
      </c>
      <c r="H1536" s="2">
        <f t="shared" si="183"/>
        <v>3.4329530000000004</v>
      </c>
      <c r="I1536" s="2">
        <f t="array" ref="I1536">SUMPRODUCT(B1520:B1539, (ROW(B1520:B1539)-ROW(B1520)+1)) / (20*21/2)</f>
        <v>3.0520185714285719</v>
      </c>
      <c r="J1536" s="2">
        <f t="shared" si="186"/>
        <v>3.1381714746719225</v>
      </c>
      <c r="K1536" s="2">
        <f t="shared" si="188"/>
        <v>3.2279891599309494</v>
      </c>
    </row>
    <row r="1537" spans="1:11" ht="13.5" x14ac:dyDescent="0.25">
      <c r="A1537" s="3">
        <f>TITRES_STAT!B1540</f>
        <v>44250</v>
      </c>
      <c r="B1537" s="6">
        <f>TITRES_STAT!D1540</f>
        <v>3.0034000000000001</v>
      </c>
      <c r="C1537" s="2">
        <f t="shared" si="181"/>
        <v>-8.7699999999999889E-2</v>
      </c>
      <c r="D1537" s="2">
        <f t="shared" si="182"/>
        <v>3.0647599999999997</v>
      </c>
      <c r="E1537" s="2">
        <f t="shared" si="184"/>
        <v>3.0895999999999999</v>
      </c>
      <c r="F1537" s="2">
        <f t="shared" si="185"/>
        <v>3.1221199999999993</v>
      </c>
      <c r="G1537" s="2">
        <f t="shared" si="187"/>
        <v>3.2521040000000014</v>
      </c>
      <c r="H1537" s="2">
        <f t="shared" si="183"/>
        <v>3.4306090000000005</v>
      </c>
      <c r="I1537" s="2">
        <f t="array" ref="I1537">SUMPRODUCT(B1521:B1540, (ROW(B1521:B1540)-ROW(B1521)+1)) / (20*21/2)</f>
        <v>3.0292595238095243</v>
      </c>
      <c r="J1537" s="2">
        <f t="shared" si="186"/>
        <v>3.1253360961317393</v>
      </c>
      <c r="K1537" s="2">
        <f t="shared" si="188"/>
        <v>3.2191817418944417</v>
      </c>
    </row>
    <row r="1538" spans="1:11" ht="13.5" x14ac:dyDescent="0.25">
      <c r="A1538" s="3">
        <f>TITRES_STAT!B1541</f>
        <v>44251</v>
      </c>
      <c r="B1538" s="6">
        <f>TITRES_STAT!D1541</f>
        <v>2.9157000000000002</v>
      </c>
      <c r="C1538" s="2">
        <f t="shared" si="181"/>
        <v>-8.7699999999999889E-2</v>
      </c>
      <c r="D1538" s="2">
        <f t="shared" si="182"/>
        <v>3.0267600000000003</v>
      </c>
      <c r="E1538" s="2">
        <f t="shared" si="184"/>
        <v>3.06549</v>
      </c>
      <c r="F1538" s="2">
        <f t="shared" si="185"/>
        <v>3.1056799999999996</v>
      </c>
      <c r="G1538" s="2">
        <f t="shared" si="187"/>
        <v>3.2431900000000007</v>
      </c>
      <c r="H1538" s="2">
        <f t="shared" si="183"/>
        <v>3.4279590000000009</v>
      </c>
      <c r="I1538" s="2">
        <f t="array" ref="I1538">SUMPRODUCT(B1522:B1541, (ROW(B1522:B1541)-ROW(B1522)+1)) / (20*21/2)</f>
        <v>3.007649523809524</v>
      </c>
      <c r="J1538" s="2">
        <f t="shared" si="186"/>
        <v>3.105370753643002</v>
      </c>
      <c r="K1538" s="2">
        <f t="shared" si="188"/>
        <v>3.2072804971142679</v>
      </c>
    </row>
    <row r="1539" spans="1:11" ht="13.5" x14ac:dyDescent="0.25">
      <c r="A1539" s="3">
        <f>TITRES_STAT!B1542</f>
        <v>44252</v>
      </c>
      <c r="B1539" s="6">
        <f>TITRES_STAT!D1542</f>
        <v>2.8791000000000002</v>
      </c>
      <c r="C1539" s="2">
        <f t="shared" si="181"/>
        <v>-3.6599999999999966E-2</v>
      </c>
      <c r="D1539" s="2">
        <f t="shared" si="182"/>
        <v>2.9902199999999999</v>
      </c>
      <c r="E1539" s="2">
        <f t="shared" si="184"/>
        <v>3.0421000000000005</v>
      </c>
      <c r="F1539" s="2">
        <f t="shared" si="185"/>
        <v>3.0888699999999996</v>
      </c>
      <c r="G1539" s="2">
        <f t="shared" si="187"/>
        <v>3.2335440000000002</v>
      </c>
      <c r="H1539" s="2">
        <f t="shared" si="183"/>
        <v>3.4246290000000004</v>
      </c>
      <c r="I1539" s="2">
        <f t="array" ref="I1539">SUMPRODUCT(B1523:B1542, (ROW(B1523:B1542)-ROW(B1523)+1)) / (20*21/2)</f>
        <v>2.9954714285714292</v>
      </c>
      <c r="J1539" s="2">
        <f t="shared" si="186"/>
        <v>3.0838211580579542</v>
      </c>
      <c r="K1539" s="2">
        <f t="shared" si="188"/>
        <v>3.1944106736980222</v>
      </c>
    </row>
    <row r="1540" spans="1:11" ht="13.5" x14ac:dyDescent="0.25">
      <c r="A1540" s="3">
        <f>TITRES_STAT!B1543</f>
        <v>44253</v>
      </c>
      <c r="B1540" s="6">
        <f>TITRES_STAT!D1543</f>
        <v>2.8498999999999999</v>
      </c>
      <c r="C1540" s="2">
        <f t="shared" ref="C1540:C1603" si="189">B1540-B1539</f>
        <v>-2.9200000000000337E-2</v>
      </c>
      <c r="D1540" s="2">
        <f t="shared" si="182"/>
        <v>2.9478400000000002</v>
      </c>
      <c r="E1540" s="2">
        <f t="shared" si="184"/>
        <v>3.0201799999999999</v>
      </c>
      <c r="F1540" s="2">
        <f t="shared" si="185"/>
        <v>3.0695049999999995</v>
      </c>
      <c r="G1540" s="2">
        <f t="shared" si="187"/>
        <v>3.2234600000000002</v>
      </c>
      <c r="H1540" s="2">
        <f t="shared" si="183"/>
        <v>3.4206560000000006</v>
      </c>
      <c r="I1540" s="2">
        <f t="array" ref="I1540">SUMPRODUCT(B1524:B1543, (ROW(B1524:B1543)-ROW(B1524)+1)) / (20*21/2)</f>
        <v>2.9780704761904762</v>
      </c>
      <c r="J1540" s="2">
        <f t="shared" si="186"/>
        <v>3.0615429525286255</v>
      </c>
      <c r="K1540" s="2">
        <f t="shared" si="188"/>
        <v>3.1809004512000607</v>
      </c>
    </row>
    <row r="1541" spans="1:11" ht="13.5" x14ac:dyDescent="0.25">
      <c r="A1541" s="3">
        <f>TITRES_STAT!B1544</f>
        <v>44256</v>
      </c>
      <c r="B1541" s="6">
        <f>TITRES_STAT!D1544</f>
        <v>2.8426</v>
      </c>
      <c r="C1541" s="2">
        <f t="shared" si="189"/>
        <v>-7.2999999999998622E-3</v>
      </c>
      <c r="D1541" s="2">
        <f t="shared" si="182"/>
        <v>2.8981400000000002</v>
      </c>
      <c r="E1541" s="2">
        <f t="shared" si="184"/>
        <v>2.9909500000000007</v>
      </c>
      <c r="F1541" s="2">
        <f t="shared" si="185"/>
        <v>3.0508699999999989</v>
      </c>
      <c r="G1541" s="2">
        <f t="shared" si="187"/>
        <v>3.2132300000000003</v>
      </c>
      <c r="H1541" s="2">
        <f t="shared" si="183"/>
        <v>3.4168120000000006</v>
      </c>
      <c r="I1541" s="2">
        <f t="array" ref="I1541">SUMPRODUCT(B1525:B1544, (ROW(B1525:B1544)-ROW(B1525)+1)) / (20*21/2)</f>
        <v>2.9615752380952385</v>
      </c>
      <c r="J1541" s="2">
        <f t="shared" si="186"/>
        <v>3.0406912427639945</v>
      </c>
      <c r="K1541" s="2">
        <f t="shared" si="188"/>
        <v>3.1676337668392742</v>
      </c>
    </row>
    <row r="1542" spans="1:11" ht="13.5" x14ac:dyDescent="0.25">
      <c r="A1542" s="3">
        <f>TITRES_STAT!B1545</f>
        <v>44257</v>
      </c>
      <c r="B1542" s="6">
        <f>TITRES_STAT!D1545</f>
        <v>2.923</v>
      </c>
      <c r="C1542" s="2">
        <f t="shared" si="189"/>
        <v>8.0400000000000027E-2</v>
      </c>
      <c r="D1542" s="2">
        <f t="shared" ref="D1542:D1605" si="190">AVERAGE(B1538:B1542)</f>
        <v>2.8820600000000001</v>
      </c>
      <c r="E1542" s="2">
        <f t="shared" si="184"/>
        <v>2.9734099999999999</v>
      </c>
      <c r="F1542" s="2">
        <f t="shared" si="185"/>
        <v>3.0399099999999994</v>
      </c>
      <c r="G1542" s="2">
        <f t="shared" si="187"/>
        <v>3.2044620000000008</v>
      </c>
      <c r="H1542" s="2">
        <f t="shared" si="183"/>
        <v>3.4128400000000005</v>
      </c>
      <c r="I1542" s="2">
        <f t="array" ref="I1542">SUMPRODUCT(B1526:B1545, (ROW(B1526:B1545)-ROW(B1526)+1)) / (20*21/2)</f>
        <v>2.9463328571428575</v>
      </c>
      <c r="J1542" s="2">
        <f t="shared" si="186"/>
        <v>3.0294825529769476</v>
      </c>
      <c r="K1542" s="2">
        <f t="shared" si="188"/>
        <v>3.1580402857867536</v>
      </c>
    </row>
    <row r="1543" spans="1:11" ht="13.5" x14ac:dyDescent="0.25">
      <c r="A1543" s="3">
        <f>TITRES_STAT!B1546</f>
        <v>44258</v>
      </c>
      <c r="B1543" s="6">
        <f>TITRES_STAT!D1546</f>
        <v>2.8572000000000002</v>
      </c>
      <c r="C1543" s="2">
        <f t="shared" si="189"/>
        <v>-6.5799999999999859E-2</v>
      </c>
      <c r="D1543" s="2">
        <f t="shared" si="190"/>
        <v>2.8703600000000002</v>
      </c>
      <c r="E1543" s="2">
        <f t="shared" si="184"/>
        <v>2.9485599999999996</v>
      </c>
      <c r="F1543" s="2">
        <f t="shared" si="185"/>
        <v>3.0230999999999995</v>
      </c>
      <c r="G1543" s="2">
        <f t="shared" si="187"/>
        <v>3.1943780000000008</v>
      </c>
      <c r="H1543" s="2">
        <f t="shared" si="183"/>
        <v>3.4084065000000003</v>
      </c>
      <c r="I1543" s="2">
        <f t="array" ref="I1543">SUMPRODUCT(B1527:B1546, (ROW(B1527:B1546)-ROW(B1527)+1)) / (20*21/2)</f>
        <v>2.9322738095238101</v>
      </c>
      <c r="J1543" s="2">
        <f t="shared" si="186"/>
        <v>3.0130746907886667</v>
      </c>
      <c r="K1543" s="2">
        <f t="shared" si="188"/>
        <v>3.1462426275206066</v>
      </c>
    </row>
    <row r="1544" spans="1:11" ht="13.5" x14ac:dyDescent="0.25">
      <c r="A1544" s="3">
        <f>TITRES_STAT!B1547</f>
        <v>44259</v>
      </c>
      <c r="B1544" s="6">
        <f>TITRES_STAT!D1547</f>
        <v>2.8498999999999999</v>
      </c>
      <c r="C1544" s="2">
        <f t="shared" si="189"/>
        <v>-7.3000000000003062E-3</v>
      </c>
      <c r="D1544" s="2">
        <f t="shared" si="190"/>
        <v>2.8645200000000002</v>
      </c>
      <c r="E1544" s="2">
        <f t="shared" si="184"/>
        <v>2.9273699999999998</v>
      </c>
      <c r="F1544" s="2">
        <f t="shared" si="185"/>
        <v>3.0099449999999992</v>
      </c>
      <c r="G1544" s="2">
        <f t="shared" si="187"/>
        <v>3.184148</v>
      </c>
      <c r="H1544" s="2">
        <f t="shared" si="183"/>
        <v>3.4036380000000008</v>
      </c>
      <c r="I1544" s="2">
        <f t="array" ref="I1544">SUMPRODUCT(B1528:B1547, (ROW(B1528:B1547)-ROW(B1528)+1)) / (20*21/2)</f>
        <v>2.9181457142857137</v>
      </c>
      <c r="J1544" s="2">
        <f t="shared" si="186"/>
        <v>2.9975342440468888</v>
      </c>
      <c r="K1544" s="2">
        <f t="shared" si="188"/>
        <v>3.1346213480099947</v>
      </c>
    </row>
    <row r="1545" spans="1:11" ht="13.5" x14ac:dyDescent="0.25">
      <c r="A1545" s="3">
        <f>TITRES_STAT!B1548</f>
        <v>44260</v>
      </c>
      <c r="B1545" s="6">
        <f>TITRES_STAT!D1548</f>
        <v>2.8498999999999999</v>
      </c>
      <c r="C1545" s="2">
        <f t="shared" si="189"/>
        <v>0</v>
      </c>
      <c r="D1545" s="2">
        <f t="shared" si="190"/>
        <v>2.8645199999999997</v>
      </c>
      <c r="E1545" s="2">
        <f t="shared" si="184"/>
        <v>2.90618</v>
      </c>
      <c r="F1545" s="2">
        <f t="shared" si="185"/>
        <v>2.9975199999999993</v>
      </c>
      <c r="G1545" s="2">
        <f t="shared" si="187"/>
        <v>3.174064</v>
      </c>
      <c r="H1545" s="2">
        <f t="shared" si="183"/>
        <v>3.3986710000000011</v>
      </c>
      <c r="I1545" s="2">
        <f t="array" ref="I1545">SUMPRODUCT(B1529:B1548, (ROW(B1529:B1548)-ROW(B1529)+1)) / (20*21/2)</f>
        <v>2.9059657142857147</v>
      </c>
      <c r="J1545" s="2">
        <f t="shared" si="186"/>
        <v>2.9834738398519471</v>
      </c>
      <c r="K1545" s="2">
        <f t="shared" si="188"/>
        <v>3.1234558049507792</v>
      </c>
    </row>
    <row r="1546" spans="1:11" ht="13.5" x14ac:dyDescent="0.25">
      <c r="A1546" s="3">
        <f>TITRES_STAT!B1549</f>
        <v>44263</v>
      </c>
      <c r="B1546" s="6">
        <f>TITRES_STAT!D1549</f>
        <v>2.8498999999999999</v>
      </c>
      <c r="C1546" s="2">
        <f t="shared" si="189"/>
        <v>0</v>
      </c>
      <c r="D1546" s="2">
        <f t="shared" si="190"/>
        <v>2.86598</v>
      </c>
      <c r="E1546" s="2">
        <f t="shared" si="184"/>
        <v>2.8820599999999992</v>
      </c>
      <c r="F1546" s="2">
        <f t="shared" si="185"/>
        <v>2.9909449999999995</v>
      </c>
      <c r="G1546" s="2">
        <f t="shared" si="187"/>
        <v>3.1631019999999994</v>
      </c>
      <c r="H1546" s="2">
        <f t="shared" ref="H1546:H1609" si="191">AVERAGE(B1347:B1546)</f>
        <v>3.3933725000000017</v>
      </c>
      <c r="I1546" s="2">
        <f t="array" ref="I1546">SUMPRODUCT(B1530:B1549, (ROW(B1530:B1549)-ROW(B1530)+1)) / (20*21/2)</f>
        <v>2.8952471428571438</v>
      </c>
      <c r="J1546" s="2">
        <f t="shared" si="186"/>
        <v>2.9707525217708093</v>
      </c>
      <c r="K1546" s="2">
        <f t="shared" si="188"/>
        <v>3.1127281263252584</v>
      </c>
    </row>
    <row r="1547" spans="1:11" ht="13.5" x14ac:dyDescent="0.25">
      <c r="A1547" s="3">
        <f>TITRES_STAT!B1550</f>
        <v>44264</v>
      </c>
      <c r="B1547" s="6">
        <f>TITRES_STAT!D1550</f>
        <v>2.8426</v>
      </c>
      <c r="C1547" s="2">
        <f t="shared" si="189"/>
        <v>-7.2999999999998622E-3</v>
      </c>
      <c r="D1547" s="2">
        <f t="shared" si="190"/>
        <v>2.8499000000000003</v>
      </c>
      <c r="E1547" s="2">
        <f t="shared" si="184"/>
        <v>2.86598</v>
      </c>
      <c r="F1547" s="2">
        <f t="shared" si="185"/>
        <v>2.9777899999999993</v>
      </c>
      <c r="G1547" s="2">
        <f t="shared" si="187"/>
        <v>3.1527259999999999</v>
      </c>
      <c r="H1547" s="2">
        <f t="shared" si="191"/>
        <v>3.3874745000000015</v>
      </c>
      <c r="I1547" s="2">
        <f t="array" ref="I1547">SUMPRODUCT(B1531:B1550, (ROW(B1531:B1550)-ROW(B1531)+1)) / (20*21/2)</f>
        <v>2.8823052380952383</v>
      </c>
      <c r="J1547" s="2">
        <f t="shared" si="186"/>
        <v>2.9585475196973992</v>
      </c>
      <c r="K1547" s="2">
        <f t="shared" si="188"/>
        <v>3.102134866469366</v>
      </c>
    </row>
    <row r="1548" spans="1:11" ht="13.5" x14ac:dyDescent="0.25">
      <c r="A1548" s="3">
        <f>TITRES_STAT!B1551</f>
        <v>44265</v>
      </c>
      <c r="B1548" s="6">
        <f>TITRES_STAT!D1551</f>
        <v>2.8498999999999999</v>
      </c>
      <c r="C1548" s="2">
        <f t="shared" si="189"/>
        <v>7.2999999999998622E-3</v>
      </c>
      <c r="D1548" s="2">
        <f t="shared" si="190"/>
        <v>2.8484399999999996</v>
      </c>
      <c r="E1548" s="2">
        <f t="shared" ref="E1548:E1611" si="192">AVERAGE(B1539:B1548)</f>
        <v>2.8593999999999999</v>
      </c>
      <c r="F1548" s="2">
        <f t="shared" si="185"/>
        <v>2.9624449999999993</v>
      </c>
      <c r="G1548" s="2">
        <f t="shared" si="187"/>
        <v>3.142496</v>
      </c>
      <c r="H1548" s="2">
        <f t="shared" si="191"/>
        <v>3.3813480000000014</v>
      </c>
      <c r="I1548" s="2">
        <f t="array" ref="I1548">SUMPRODUCT(B1532:B1551, (ROW(B1532:B1551)-ROW(B1532)+1)) / (20*21/2)</f>
        <v>2.8670952380952377</v>
      </c>
      <c r="J1548" s="2">
        <f t="shared" si="186"/>
        <v>2.9482001368690756</v>
      </c>
      <c r="K1548" s="2">
        <f t="shared" si="188"/>
        <v>3.0922433030784102</v>
      </c>
    </row>
    <row r="1549" spans="1:11" ht="13.5" x14ac:dyDescent="0.25">
      <c r="A1549" s="3">
        <f>TITRES_STAT!B1552</f>
        <v>44266</v>
      </c>
      <c r="B1549" s="6">
        <f>TITRES_STAT!D1552</f>
        <v>2.8498999999999999</v>
      </c>
      <c r="C1549" s="2">
        <f t="shared" si="189"/>
        <v>0</v>
      </c>
      <c r="D1549" s="2">
        <f t="shared" si="190"/>
        <v>2.8484400000000001</v>
      </c>
      <c r="E1549" s="2">
        <f t="shared" si="192"/>
        <v>2.8564799999999999</v>
      </c>
      <c r="F1549" s="2">
        <f t="shared" si="185"/>
        <v>2.9492899999999995</v>
      </c>
      <c r="G1549" s="2">
        <f t="shared" si="187"/>
        <v>3.1322659999999996</v>
      </c>
      <c r="H1549" s="2">
        <f t="shared" si="191"/>
        <v>3.3752875000000016</v>
      </c>
      <c r="I1549" s="2">
        <f t="array" ref="I1549">SUMPRODUCT(B1533:B1552, (ROW(B1533:B1552)-ROW(B1533)+1)) / (20*21/2)</f>
        <v>2.8535904761904756</v>
      </c>
      <c r="J1549" s="2">
        <f t="shared" si="186"/>
        <v>2.938838219072021</v>
      </c>
      <c r="K1549" s="2">
        <f t="shared" si="188"/>
        <v>3.082739644134159</v>
      </c>
    </row>
    <row r="1550" spans="1:11" ht="13.5" x14ac:dyDescent="0.25">
      <c r="A1550" s="3">
        <f>TITRES_STAT!B1553</f>
        <v>44267</v>
      </c>
      <c r="B1550" s="6">
        <f>TITRES_STAT!D1553</f>
        <v>2.8134000000000001</v>
      </c>
      <c r="C1550" s="2">
        <f t="shared" si="189"/>
        <v>-3.6499999999999755E-2</v>
      </c>
      <c r="D1550" s="2">
        <f t="shared" si="190"/>
        <v>2.8411400000000002</v>
      </c>
      <c r="E1550" s="2">
        <f t="shared" si="192"/>
        <v>2.85283</v>
      </c>
      <c r="F1550" s="2">
        <f t="shared" si="185"/>
        <v>2.9365049999999995</v>
      </c>
      <c r="G1550" s="2">
        <f t="shared" si="187"/>
        <v>3.1213059999999997</v>
      </c>
      <c r="H1550" s="2">
        <f t="shared" si="191"/>
        <v>3.3696410000000019</v>
      </c>
      <c r="I1550" s="2">
        <f t="array" ref="I1550">SUMPRODUCT(B1534:B1553, (ROW(B1534:B1553)-ROW(B1534)+1)) / (20*21/2)</f>
        <v>2.8402266666666667</v>
      </c>
      <c r="J1550" s="2">
        <f t="shared" si="186"/>
        <v>2.926891722017543</v>
      </c>
      <c r="K1550" s="2">
        <f t="shared" si="188"/>
        <v>3.072177305148506</v>
      </c>
    </row>
    <row r="1551" spans="1:11" ht="13.5" x14ac:dyDescent="0.25">
      <c r="A1551" s="3">
        <f>TITRES_STAT!B1554</f>
        <v>44270</v>
      </c>
      <c r="B1551" s="6">
        <f>TITRES_STAT!D1554</f>
        <v>2.7768000000000002</v>
      </c>
      <c r="C1551" s="2">
        <f t="shared" si="189"/>
        <v>-3.6599999999999966E-2</v>
      </c>
      <c r="D1551" s="2">
        <f t="shared" si="190"/>
        <v>2.8265199999999999</v>
      </c>
      <c r="E1551" s="2">
        <f t="shared" si="192"/>
        <v>2.8462499999999999</v>
      </c>
      <c r="F1551" s="2">
        <f t="shared" si="185"/>
        <v>2.9185999999999996</v>
      </c>
      <c r="G1551" s="2">
        <f t="shared" si="187"/>
        <v>3.1096139999999997</v>
      </c>
      <c r="H1551" s="2">
        <f t="shared" si="191"/>
        <v>3.3638115000000015</v>
      </c>
      <c r="I1551" s="2">
        <f t="array" ref="I1551">SUMPRODUCT(B1535:B1554, (ROW(B1535:B1554)-ROW(B1535)+1)) / (20*21/2)</f>
        <v>2.8291938095238094</v>
      </c>
      <c r="J1551" s="2">
        <f t="shared" si="186"/>
        <v>2.9125972723015865</v>
      </c>
      <c r="K1551" s="2">
        <f t="shared" si="188"/>
        <v>3.0605938814171925</v>
      </c>
    </row>
    <row r="1552" spans="1:11" ht="13.5" x14ac:dyDescent="0.25">
      <c r="A1552" s="3">
        <f>TITRES_STAT!B1555</f>
        <v>44271</v>
      </c>
      <c r="B1552" s="6">
        <f>TITRES_STAT!D1555</f>
        <v>2.7768000000000002</v>
      </c>
      <c r="C1552" s="2">
        <f t="shared" si="189"/>
        <v>0</v>
      </c>
      <c r="D1552" s="2">
        <f t="shared" si="190"/>
        <v>2.8133599999999999</v>
      </c>
      <c r="E1552" s="2">
        <f t="shared" si="192"/>
        <v>2.8316300000000005</v>
      </c>
      <c r="F1552" s="2">
        <f t="shared" si="185"/>
        <v>2.9025199999999995</v>
      </c>
      <c r="G1552" s="2">
        <f t="shared" si="187"/>
        <v>3.0979219999999996</v>
      </c>
      <c r="H1552" s="2">
        <f t="shared" si="191"/>
        <v>3.3574185000000019</v>
      </c>
      <c r="I1552" s="2">
        <f t="array" ref="I1552">SUMPRODUCT(B1536:B1555, (ROW(B1536:B1555)-ROW(B1536)+1)) / (20*21/2)</f>
        <v>2.8139909523809528</v>
      </c>
      <c r="J1552" s="2">
        <f t="shared" si="186"/>
        <v>2.8996641987490541</v>
      </c>
      <c r="K1552" s="2">
        <f t="shared" si="188"/>
        <v>3.0494647095969105</v>
      </c>
    </row>
    <row r="1553" spans="1:11" ht="13.5" x14ac:dyDescent="0.25">
      <c r="A1553" s="3">
        <f>TITRES_STAT!B1556</f>
        <v>44272</v>
      </c>
      <c r="B1553" s="6">
        <f>TITRES_STAT!D1556</f>
        <v>2.7622</v>
      </c>
      <c r="C1553" s="2">
        <f t="shared" si="189"/>
        <v>-1.4600000000000168E-2</v>
      </c>
      <c r="D1553" s="2">
        <f t="shared" si="190"/>
        <v>2.79582</v>
      </c>
      <c r="E1553" s="2">
        <f t="shared" si="192"/>
        <v>2.8221300000000005</v>
      </c>
      <c r="F1553" s="2">
        <f t="shared" si="185"/>
        <v>2.8853449999999996</v>
      </c>
      <c r="G1553" s="2">
        <f t="shared" si="187"/>
        <v>3.0862300000000005</v>
      </c>
      <c r="H1553" s="2">
        <f t="shared" si="191"/>
        <v>3.350522000000002</v>
      </c>
      <c r="I1553" s="2">
        <f t="array" ref="I1553">SUMPRODUCT(B1537:B1556, (ROW(B1537:B1556)-ROW(B1537)+1)) / (20*21/2)</f>
        <v>2.7997628571428574</v>
      </c>
      <c r="J1553" s="2">
        <f t="shared" si="186"/>
        <v>2.8865723702967632</v>
      </c>
      <c r="K1553" s="2">
        <f t="shared" si="188"/>
        <v>3.03819942686762</v>
      </c>
    </row>
    <row r="1554" spans="1:11" ht="13.5" x14ac:dyDescent="0.25">
      <c r="A1554" s="3">
        <f>TITRES_STAT!B1557</f>
        <v>44273</v>
      </c>
      <c r="B1554" s="6">
        <f>TITRES_STAT!D1557</f>
        <v>2.7694999999999999</v>
      </c>
      <c r="C1554" s="2">
        <f t="shared" si="189"/>
        <v>7.2999999999998622E-3</v>
      </c>
      <c r="D1554" s="2">
        <f t="shared" si="190"/>
        <v>2.7797400000000003</v>
      </c>
      <c r="E1554" s="2">
        <f t="shared" si="192"/>
        <v>2.8140900000000006</v>
      </c>
      <c r="F1554" s="2">
        <f t="shared" si="185"/>
        <v>2.8707299999999996</v>
      </c>
      <c r="G1554" s="2">
        <f t="shared" si="187"/>
        <v>3.0749760000000004</v>
      </c>
      <c r="H1554" s="2">
        <f t="shared" si="191"/>
        <v>3.343827500000002</v>
      </c>
      <c r="I1554" s="2">
        <f t="array" ref="I1554">SUMPRODUCT(B1538:B1557, (ROW(B1538:B1557)-ROW(B1538)+1)) / (20*21/2)</f>
        <v>2.7873790476190479</v>
      </c>
      <c r="J1554" s="2">
        <f t="shared" si="186"/>
        <v>2.8754226207446902</v>
      </c>
      <c r="K1554" s="2">
        <f t="shared" si="188"/>
        <v>3.0276621944414388</v>
      </c>
    </row>
    <row r="1555" spans="1:11" ht="13.5" x14ac:dyDescent="0.25">
      <c r="A1555" s="3">
        <f>TITRES_STAT!B1558</f>
        <v>44274</v>
      </c>
      <c r="B1555" s="6">
        <f>TITRES_STAT!D1558</f>
        <v>2.7111000000000001</v>
      </c>
      <c r="C1555" s="2">
        <f t="shared" si="189"/>
        <v>-5.8399999999999785E-2</v>
      </c>
      <c r="D1555" s="2">
        <f t="shared" si="190"/>
        <v>2.75928</v>
      </c>
      <c r="E1555" s="2">
        <f t="shared" si="192"/>
        <v>2.8002100000000008</v>
      </c>
      <c r="F1555" s="2">
        <f t="shared" si="185"/>
        <v>2.8531949999999999</v>
      </c>
      <c r="G1555" s="2">
        <f t="shared" si="187"/>
        <v>3.0624080000000005</v>
      </c>
      <c r="H1555" s="2">
        <f t="shared" si="191"/>
        <v>3.3371725000000021</v>
      </c>
      <c r="I1555" s="2">
        <f t="array" ref="I1555">SUMPRODUCT(B1539:B1558, (ROW(B1539:B1558)-ROW(B1539)+1)) / (20*21/2)</f>
        <v>2.776421904761905</v>
      </c>
      <c r="J1555" s="2">
        <f t="shared" si="186"/>
        <v>2.8597728473404342</v>
      </c>
      <c r="K1555" s="2">
        <f t="shared" si="188"/>
        <v>3.0152479907378531</v>
      </c>
    </row>
    <row r="1556" spans="1:11" ht="13.5" x14ac:dyDescent="0.25">
      <c r="A1556" s="3">
        <f>TITRES_STAT!B1559</f>
        <v>44277</v>
      </c>
      <c r="B1556" s="6">
        <f>TITRES_STAT!D1559</f>
        <v>2.7038000000000002</v>
      </c>
      <c r="C1556" s="2">
        <f t="shared" si="189"/>
        <v>-7.2999999999998622E-3</v>
      </c>
      <c r="D1556" s="2">
        <f t="shared" si="190"/>
        <v>2.7446799999999998</v>
      </c>
      <c r="E1556" s="2">
        <f t="shared" si="192"/>
        <v>2.7856000000000001</v>
      </c>
      <c r="F1556" s="2">
        <f t="shared" ref="F1556:F1619" si="193">AVERAGE(B1537:B1556)</f>
        <v>2.8338299999999998</v>
      </c>
      <c r="G1556" s="2">
        <f t="shared" si="187"/>
        <v>3.0498400000000006</v>
      </c>
      <c r="H1556" s="2">
        <f t="shared" si="191"/>
        <v>3.3305140000000018</v>
      </c>
      <c r="I1556" s="2">
        <f t="array" ref="I1556">SUMPRODUCT(B1540:B1559, (ROW(B1540:B1559)-ROW(B1540)+1)) / (20*21/2)</f>
        <v>2.7664738095238102</v>
      </c>
      <c r="J1556" s="2">
        <f t="shared" si="186"/>
        <v>2.844918290450869</v>
      </c>
      <c r="K1556" s="2">
        <f t="shared" si="188"/>
        <v>3.0030343440422511</v>
      </c>
    </row>
    <row r="1557" spans="1:11" ht="13.5" x14ac:dyDescent="0.25">
      <c r="A1557" s="3">
        <f>TITRES_STAT!B1560</f>
        <v>44278</v>
      </c>
      <c r="B1557" s="6">
        <f>TITRES_STAT!D1560</f>
        <v>2.7038000000000002</v>
      </c>
      <c r="C1557" s="2">
        <f t="shared" si="189"/>
        <v>0</v>
      </c>
      <c r="D1557" s="2">
        <f t="shared" si="190"/>
        <v>2.7300800000000001</v>
      </c>
      <c r="E1557" s="2">
        <f t="shared" si="192"/>
        <v>2.7717200000000006</v>
      </c>
      <c r="F1557" s="2">
        <f t="shared" si="193"/>
        <v>2.8188500000000003</v>
      </c>
      <c r="G1557" s="2">
        <f t="shared" si="187"/>
        <v>3.0374180000000011</v>
      </c>
      <c r="H1557" s="2">
        <f t="shared" si="191"/>
        <v>3.324352500000002</v>
      </c>
      <c r="I1557" s="2">
        <f t="array" ref="I1557">SUMPRODUCT(B1541:B1560, (ROW(B1541:B1560)-ROW(B1541)+1)) / (20*21/2)</f>
        <v>2.7531795238095236</v>
      </c>
      <c r="J1557" s="2">
        <f t="shared" ref="J1557:J1620" si="194">$J$4*B1557+J1556*(1-$J$4)</f>
        <v>2.8314784532650719</v>
      </c>
      <c r="K1557" s="2">
        <f t="shared" si="188"/>
        <v>2.9912996638837317</v>
      </c>
    </row>
    <row r="1558" spans="1:11" ht="13.5" x14ac:dyDescent="0.25">
      <c r="A1558" s="3">
        <f>TITRES_STAT!B1561</f>
        <v>44279</v>
      </c>
      <c r="B1558" s="6">
        <f>TITRES_STAT!D1561</f>
        <v>2.7038000000000002</v>
      </c>
      <c r="C1558" s="2">
        <f t="shared" si="189"/>
        <v>0</v>
      </c>
      <c r="D1558" s="2">
        <f t="shared" si="190"/>
        <v>2.7184000000000004</v>
      </c>
      <c r="E1558" s="2">
        <f t="shared" si="192"/>
        <v>2.7571099999999999</v>
      </c>
      <c r="F1558" s="2">
        <f t="shared" si="193"/>
        <v>2.8082550000000004</v>
      </c>
      <c r="G1558" s="2">
        <f t="shared" si="187"/>
        <v>3.0244120000000008</v>
      </c>
      <c r="H1558" s="2">
        <f t="shared" si="191"/>
        <v>3.3186550000000024</v>
      </c>
      <c r="I1558" s="2">
        <f t="array" ref="I1558">SUMPRODUCT(B1542:B1561, (ROW(B1542:B1561)-ROW(B1542)+1)) / (20*21/2)</f>
        <v>2.7449709523809527</v>
      </c>
      <c r="J1558" s="2">
        <f t="shared" si="194"/>
        <v>2.8193186005731601</v>
      </c>
      <c r="K1558" s="2">
        <f t="shared" si="188"/>
        <v>2.9800251672608402</v>
      </c>
    </row>
    <row r="1559" spans="1:11" ht="13.5" x14ac:dyDescent="0.25">
      <c r="A1559" s="3">
        <f>TITRES_STAT!B1562</f>
        <v>44280</v>
      </c>
      <c r="B1559" s="6">
        <f>TITRES_STAT!D1562</f>
        <v>2.7038000000000002</v>
      </c>
      <c r="C1559" s="2">
        <f t="shared" si="189"/>
        <v>0</v>
      </c>
      <c r="D1559" s="2">
        <f t="shared" si="190"/>
        <v>2.7052600000000004</v>
      </c>
      <c r="E1559" s="2">
        <f t="shared" si="192"/>
        <v>2.7425000000000006</v>
      </c>
      <c r="F1559" s="2">
        <f t="shared" si="193"/>
        <v>2.7994900000000005</v>
      </c>
      <c r="G1559" s="2">
        <f t="shared" si="187"/>
        <v>3.0116980000000013</v>
      </c>
      <c r="H1559" s="2">
        <f t="shared" si="191"/>
        <v>3.3133220000000021</v>
      </c>
      <c r="I1559" s="2">
        <f t="array" ref="I1559">SUMPRODUCT(B1543:B1562, (ROW(B1543:B1562)-ROW(B1543)+1)) / (20*21/2)</f>
        <v>2.7374233333333335</v>
      </c>
      <c r="J1559" s="2">
        <f t="shared" si="194"/>
        <v>2.808316829090002</v>
      </c>
      <c r="K1559" s="2">
        <f t="shared" si="188"/>
        <v>2.9691928077604155</v>
      </c>
    </row>
    <row r="1560" spans="1:11" ht="13.5" x14ac:dyDescent="0.25">
      <c r="A1560" s="3">
        <f>TITRES_STAT!B1563</f>
        <v>44281</v>
      </c>
      <c r="B1560" s="6">
        <f>TITRES_STAT!D1563</f>
        <v>2.6598999999999999</v>
      </c>
      <c r="C1560" s="2">
        <f t="shared" si="189"/>
        <v>-4.3900000000000272E-2</v>
      </c>
      <c r="D1560" s="2">
        <f t="shared" si="190"/>
        <v>2.6950200000000004</v>
      </c>
      <c r="E1560" s="2">
        <f t="shared" si="192"/>
        <v>2.7271500000000004</v>
      </c>
      <c r="F1560" s="2">
        <f t="shared" si="193"/>
        <v>2.7899900000000004</v>
      </c>
      <c r="G1560" s="2">
        <f t="shared" si="187"/>
        <v>2.997814</v>
      </c>
      <c r="H1560" s="2">
        <f t="shared" si="191"/>
        <v>3.3072725000000016</v>
      </c>
      <c r="I1560" s="2">
        <f t="array" ref="I1560">SUMPRODUCT(B1544:B1563, (ROW(B1544:B1563)-ROW(B1544)+1)) / (20*21/2)</f>
        <v>2.7309195238095239</v>
      </c>
      <c r="J1560" s="2">
        <f t="shared" si="194"/>
        <v>2.7941818929861926</v>
      </c>
      <c r="K1560" s="2">
        <f t="shared" si="188"/>
        <v>2.9570636780443209</v>
      </c>
    </row>
    <row r="1561" spans="1:11" ht="13.5" x14ac:dyDescent="0.25">
      <c r="A1561" s="3">
        <f>TITRES_STAT!B1564</f>
        <v>44284</v>
      </c>
      <c r="B1561" s="6">
        <f>TITRES_STAT!D1564</f>
        <v>2.7038000000000002</v>
      </c>
      <c r="C1561" s="2">
        <f t="shared" si="189"/>
        <v>4.3900000000000272E-2</v>
      </c>
      <c r="D1561" s="2">
        <f t="shared" si="190"/>
        <v>2.6950200000000004</v>
      </c>
      <c r="E1561" s="2">
        <f t="shared" si="192"/>
        <v>2.7198500000000001</v>
      </c>
      <c r="F1561" s="2">
        <f t="shared" si="193"/>
        <v>2.7830500000000002</v>
      </c>
      <c r="G1561" s="2">
        <f t="shared" si="187"/>
        <v>2.9848080000000006</v>
      </c>
      <c r="H1561" s="2">
        <f t="shared" si="191"/>
        <v>3.3011775000000019</v>
      </c>
      <c r="I1561" s="2">
        <f t="array" ref="I1561">SUMPRODUCT(B1545:B1564, (ROW(B1545:B1564)-ROW(B1545)+1)) / (20*21/2)</f>
        <v>2.7181842857142864</v>
      </c>
      <c r="J1561" s="2">
        <f t="shared" si="194"/>
        <v>2.7855740936541742</v>
      </c>
      <c r="K1561" s="2">
        <f t="shared" si="188"/>
        <v>2.9471317691014063</v>
      </c>
    </row>
    <row r="1562" spans="1:11" ht="13.5" x14ac:dyDescent="0.25">
      <c r="A1562" s="3">
        <f>TITRES_STAT!B1565</f>
        <v>44285</v>
      </c>
      <c r="B1562" s="6">
        <f>TITRES_STAT!D1565</f>
        <v>2.7038000000000002</v>
      </c>
      <c r="C1562" s="2">
        <f t="shared" si="189"/>
        <v>0</v>
      </c>
      <c r="D1562" s="2">
        <f t="shared" si="190"/>
        <v>2.6950200000000004</v>
      </c>
      <c r="E1562" s="2">
        <f t="shared" si="192"/>
        <v>2.7125500000000007</v>
      </c>
      <c r="F1562" s="2">
        <f t="shared" si="193"/>
        <v>2.7720900000000008</v>
      </c>
      <c r="G1562" s="2">
        <f t="shared" si="187"/>
        <v>2.9722400000000007</v>
      </c>
      <c r="H1562" s="2">
        <f t="shared" si="191"/>
        <v>3.2948505000000021</v>
      </c>
      <c r="I1562" s="2">
        <f t="array" ref="I1562">SUMPRODUCT(B1546:B1565, (ROW(B1546:B1565)-ROW(B1546)+1)) / (20*21/2)</f>
        <v>2.7169309523809533</v>
      </c>
      <c r="J1562" s="2">
        <f t="shared" si="194"/>
        <v>2.7777860847347289</v>
      </c>
      <c r="K1562" s="2">
        <f t="shared" si="188"/>
        <v>2.937589346783704</v>
      </c>
    </row>
    <row r="1563" spans="1:11" ht="13.5" x14ac:dyDescent="0.25">
      <c r="A1563" s="3">
        <f>TITRES_STAT!B1566</f>
        <v>44286</v>
      </c>
      <c r="B1563" s="6">
        <f>TITRES_STAT!D1566</f>
        <v>2.7038000000000002</v>
      </c>
      <c r="C1563" s="2">
        <f t="shared" si="189"/>
        <v>0</v>
      </c>
      <c r="D1563" s="2">
        <f t="shared" si="190"/>
        <v>2.6950200000000004</v>
      </c>
      <c r="E1563" s="2">
        <f t="shared" si="192"/>
        <v>2.7067100000000006</v>
      </c>
      <c r="F1563" s="2">
        <f t="shared" si="193"/>
        <v>2.7644200000000003</v>
      </c>
      <c r="G1563" s="2">
        <f t="shared" si="187"/>
        <v>2.9598180000000003</v>
      </c>
      <c r="H1563" s="2">
        <f t="shared" si="191"/>
        <v>3.2890535000000027</v>
      </c>
      <c r="I1563" s="2">
        <f t="array" ref="I1563">SUMPRODUCT(B1547:B1566, (ROW(B1547:B1566)-ROW(B1547)+1)) / (20*21/2)</f>
        <v>2.7127233333333343</v>
      </c>
      <c r="J1563" s="2">
        <f t="shared" si="194"/>
        <v>2.770739790950469</v>
      </c>
      <c r="K1563" s="2">
        <f t="shared" si="188"/>
        <v>2.9284211371059117</v>
      </c>
    </row>
    <row r="1564" spans="1:11" ht="13.5" x14ac:dyDescent="0.25">
      <c r="A1564" s="3">
        <f>TITRES_STAT!B1567</f>
        <v>44287</v>
      </c>
      <c r="B1564" s="6">
        <f>TITRES_STAT!D1567</f>
        <v>2.6307</v>
      </c>
      <c r="C1564" s="2">
        <f t="shared" si="189"/>
        <v>-7.3100000000000165E-2</v>
      </c>
      <c r="D1564" s="2">
        <f t="shared" si="190"/>
        <v>2.6804000000000001</v>
      </c>
      <c r="E1564" s="2">
        <f t="shared" si="192"/>
        <v>2.6928300000000007</v>
      </c>
      <c r="F1564" s="2">
        <f t="shared" si="193"/>
        <v>2.7534600000000005</v>
      </c>
      <c r="G1564" s="2">
        <f t="shared" si="187"/>
        <v>2.9475419999999999</v>
      </c>
      <c r="H1564" s="2">
        <f t="shared" si="191"/>
        <v>3.2832225000000026</v>
      </c>
      <c r="I1564" s="2">
        <f t="array" ref="I1564">SUMPRODUCT(B1548:B1567, (ROW(B1548:B1567)-ROW(B1548)+1)) / (20*21/2)</f>
        <v>2.7092114285714288</v>
      </c>
      <c r="J1564" s="2">
        <f t="shared" si="194"/>
        <v>2.757402668002805</v>
      </c>
      <c r="K1564" s="2">
        <f t="shared" si="188"/>
        <v>2.9167457983958762</v>
      </c>
    </row>
    <row r="1565" spans="1:11" ht="13.5" x14ac:dyDescent="0.25">
      <c r="A1565" s="3">
        <f>TITRES_STAT!B1568</f>
        <v>44288</v>
      </c>
      <c r="B1565" s="6">
        <f>TITRES_STAT!D1568</f>
        <v>2.7403</v>
      </c>
      <c r="C1565" s="2">
        <f t="shared" si="189"/>
        <v>0.10959999999999992</v>
      </c>
      <c r="D1565" s="2">
        <f t="shared" si="190"/>
        <v>2.6964800000000002</v>
      </c>
      <c r="E1565" s="2">
        <f t="shared" si="192"/>
        <v>2.6957500000000008</v>
      </c>
      <c r="F1565" s="2">
        <f t="shared" si="193"/>
        <v>2.7479800000000005</v>
      </c>
      <c r="G1565" s="2">
        <f t="shared" si="187"/>
        <v>2.9374579999999999</v>
      </c>
      <c r="H1565" s="2">
        <f t="shared" si="191"/>
        <v>3.2782045000000033</v>
      </c>
      <c r="I1565" s="2">
        <f t="array" ref="I1565">SUMPRODUCT(B1549:B1568, (ROW(B1549:B1568)-ROW(B1549)+1)) / (20*21/2)</f>
        <v>2.7063604761904765</v>
      </c>
      <c r="J1565" s="2">
        <f t="shared" si="194"/>
        <v>2.7557738424787281</v>
      </c>
      <c r="K1565" s="2">
        <f t="shared" si="188"/>
        <v>2.909826355321528</v>
      </c>
    </row>
    <row r="1566" spans="1:11" ht="13.5" x14ac:dyDescent="0.25">
      <c r="A1566" s="3">
        <f>TITRES_STAT!B1569</f>
        <v>44291</v>
      </c>
      <c r="B1566" s="6">
        <f>TITRES_STAT!D1569</f>
        <v>2.7038000000000002</v>
      </c>
      <c r="C1566" s="2">
        <f t="shared" si="189"/>
        <v>-3.6499999999999755E-2</v>
      </c>
      <c r="D1566" s="2">
        <f t="shared" si="190"/>
        <v>2.6964799999999998</v>
      </c>
      <c r="E1566" s="2">
        <f t="shared" si="192"/>
        <v>2.6957500000000008</v>
      </c>
      <c r="F1566" s="2">
        <f t="shared" si="193"/>
        <v>2.7406750000000004</v>
      </c>
      <c r="G1566" s="2">
        <f t="shared" si="187"/>
        <v>2.9266440000000005</v>
      </c>
      <c r="H1566" s="2">
        <f t="shared" si="191"/>
        <v>3.2725070000000032</v>
      </c>
      <c r="I1566" s="2">
        <f t="array" ref="I1566">SUMPRODUCT(B1550:B1569, (ROW(B1550:B1569)-ROW(B1550)+1)) / (20*21/2)</f>
        <v>2.6972433333333341</v>
      </c>
      <c r="J1566" s="2">
        <f t="shared" si="194"/>
        <v>2.7508239527188492</v>
      </c>
      <c r="K1566" s="2">
        <f t="shared" si="188"/>
        <v>2.9017468904069581</v>
      </c>
    </row>
    <row r="1567" spans="1:11" ht="13.5" x14ac:dyDescent="0.25">
      <c r="A1567" s="3">
        <f>TITRES_STAT!B1570</f>
        <v>44292</v>
      </c>
      <c r="B1567" s="6">
        <f>TITRES_STAT!D1570</f>
        <v>2.7038000000000002</v>
      </c>
      <c r="C1567" s="2">
        <f t="shared" si="189"/>
        <v>0</v>
      </c>
      <c r="D1567" s="2">
        <f t="shared" si="190"/>
        <v>2.6964800000000002</v>
      </c>
      <c r="E1567" s="2">
        <f t="shared" si="192"/>
        <v>2.6957500000000008</v>
      </c>
      <c r="F1567" s="2">
        <f t="shared" si="193"/>
        <v>2.7337350000000002</v>
      </c>
      <c r="G1567" s="2">
        <f t="shared" si="187"/>
        <v>2.9155379999999997</v>
      </c>
      <c r="H1567" s="2">
        <f t="shared" si="191"/>
        <v>3.2670745000000032</v>
      </c>
      <c r="I1567" s="2">
        <f t="array" ref="I1567">SUMPRODUCT(B1551:B1570, (ROW(B1551:B1570)-ROW(B1551)+1)) / (20*21/2)</f>
        <v>2.7037795238095241</v>
      </c>
      <c r="J1567" s="2">
        <f t="shared" si="194"/>
        <v>2.7463454810313399</v>
      </c>
      <c r="K1567" s="2">
        <f t="shared" si="188"/>
        <v>2.8939842672537441</v>
      </c>
    </row>
    <row r="1568" spans="1:11" ht="13.5" x14ac:dyDescent="0.25">
      <c r="A1568" s="3">
        <f>TITRES_STAT!B1571</f>
        <v>44293</v>
      </c>
      <c r="B1568" s="6">
        <f>TITRES_STAT!D1571</f>
        <v>2.7038000000000002</v>
      </c>
      <c r="C1568" s="2">
        <f t="shared" si="189"/>
        <v>0</v>
      </c>
      <c r="D1568" s="2">
        <f t="shared" si="190"/>
        <v>2.6964800000000002</v>
      </c>
      <c r="E1568" s="2">
        <f t="shared" si="192"/>
        <v>2.6957500000000008</v>
      </c>
      <c r="F1568" s="2">
        <f t="shared" si="193"/>
        <v>2.7264300000000001</v>
      </c>
      <c r="G1568" s="2">
        <f t="shared" si="187"/>
        <v>2.9047239999999999</v>
      </c>
      <c r="H1568" s="2">
        <f t="shared" si="191"/>
        <v>3.2617415000000034</v>
      </c>
      <c r="I1568" s="2">
        <f t="array" ref="I1568">SUMPRODUCT(B1552:B1571, (ROW(B1552:B1571)-ROW(B1552)+1)) / (20*21/2)</f>
        <v>2.7264647619047624</v>
      </c>
      <c r="J1568" s="2">
        <f t="shared" si="194"/>
        <v>2.7422935304569265</v>
      </c>
      <c r="K1568" s="2">
        <f t="shared" si="188"/>
        <v>2.8865260606947736</v>
      </c>
    </row>
    <row r="1569" spans="1:11" ht="13.5" x14ac:dyDescent="0.25">
      <c r="A1569" s="3">
        <f>TITRES_STAT!B1572</f>
        <v>44294</v>
      </c>
      <c r="B1569" s="6">
        <f>TITRES_STAT!D1572</f>
        <v>2.6307</v>
      </c>
      <c r="C1569" s="2">
        <f t="shared" si="189"/>
        <v>-7.3100000000000165E-2</v>
      </c>
      <c r="D1569" s="2">
        <f t="shared" si="190"/>
        <v>2.6964800000000002</v>
      </c>
      <c r="E1569" s="2">
        <f t="shared" si="192"/>
        <v>2.6884400000000008</v>
      </c>
      <c r="F1569" s="2">
        <f t="shared" si="193"/>
        <v>2.7154700000000003</v>
      </c>
      <c r="G1569" s="2">
        <f t="shared" si="187"/>
        <v>2.8930319999999994</v>
      </c>
      <c r="H1569" s="2">
        <f t="shared" si="191"/>
        <v>3.2561755000000039</v>
      </c>
      <c r="I1569" s="2">
        <f t="array" ref="I1569">SUMPRODUCT(B1553:B1572, (ROW(B1553:B1572)-ROW(B1553)+1)) / (20*21/2)</f>
        <v>2.7636290476190477</v>
      </c>
      <c r="J1569" s="2">
        <f t="shared" si="194"/>
        <v>2.7316655751753141</v>
      </c>
      <c r="K1569" s="2">
        <f t="shared" si="188"/>
        <v>2.8764936661577236</v>
      </c>
    </row>
    <row r="1570" spans="1:11" ht="13.5" x14ac:dyDescent="0.25">
      <c r="A1570" s="3">
        <f>TITRES_STAT!B1573</f>
        <v>44298</v>
      </c>
      <c r="B1570" s="6">
        <f>TITRES_STAT!D1573</f>
        <v>2.7841</v>
      </c>
      <c r="C1570" s="2">
        <f t="shared" si="189"/>
        <v>0.15339999999999998</v>
      </c>
      <c r="D1570" s="2">
        <f t="shared" si="190"/>
        <v>2.7052400000000003</v>
      </c>
      <c r="E1570" s="2">
        <f t="shared" si="192"/>
        <v>2.70086</v>
      </c>
      <c r="F1570" s="2">
        <f t="shared" si="193"/>
        <v>2.7140050000000002</v>
      </c>
      <c r="G1570" s="2">
        <f t="shared" si="187"/>
        <v>2.8839699999999997</v>
      </c>
      <c r="H1570" s="2">
        <f t="shared" si="191"/>
        <v>3.251509000000004</v>
      </c>
      <c r="I1570" s="2">
        <f t="array" ref="I1570">SUMPRODUCT(B1554:B1573, (ROW(B1554:B1573)-ROW(B1554)+1)) / (20*21/2)</f>
        <v>2.7950114285714291</v>
      </c>
      <c r="J1570" s="2">
        <f t="shared" si="194"/>
        <v>2.736659329920522</v>
      </c>
      <c r="K1570" s="2">
        <f t="shared" si="188"/>
        <v>2.8728703851319306</v>
      </c>
    </row>
    <row r="1571" spans="1:11" ht="13.5" x14ac:dyDescent="0.25">
      <c r="A1571" s="3">
        <f>TITRES_STAT!B1574</f>
        <v>44299</v>
      </c>
      <c r="B1571" s="6">
        <f>TITRES_STAT!D1574</f>
        <v>2.9521999999999999</v>
      </c>
      <c r="C1571" s="2">
        <f t="shared" si="189"/>
        <v>0.16809999999999992</v>
      </c>
      <c r="D1571" s="2">
        <f t="shared" si="190"/>
        <v>2.7549199999999998</v>
      </c>
      <c r="E1571" s="2">
        <f t="shared" si="192"/>
        <v>2.7257000000000002</v>
      </c>
      <c r="F1571" s="2">
        <f t="shared" si="193"/>
        <v>2.7227749999999999</v>
      </c>
      <c r="G1571" s="2">
        <f t="shared" si="187"/>
        <v>2.8787079999999996</v>
      </c>
      <c r="H1571" s="2">
        <f t="shared" si="191"/>
        <v>3.2477160000000032</v>
      </c>
      <c r="I1571" s="2">
        <f t="array" ref="I1571">SUMPRODUCT(B1555:B1574, (ROW(B1555:B1574)-ROW(B1555)+1)) / (20*21/2)</f>
        <v>2.8277228571428572</v>
      </c>
      <c r="J1571" s="2">
        <f t="shared" si="194"/>
        <v>2.7571870127852343</v>
      </c>
      <c r="K1571" s="2">
        <f t="shared" si="188"/>
        <v>2.8759813504208744</v>
      </c>
    </row>
    <row r="1572" spans="1:11" ht="13.5" x14ac:dyDescent="0.25">
      <c r="A1572" s="3">
        <f>TITRES_STAT!B1575</f>
        <v>44300</v>
      </c>
      <c r="B1572" s="6">
        <f>TITRES_STAT!D1575</f>
        <v>3.113</v>
      </c>
      <c r="C1572" s="2">
        <f t="shared" si="189"/>
        <v>0.16080000000000005</v>
      </c>
      <c r="D1572" s="2">
        <f t="shared" si="190"/>
        <v>2.8367599999999999</v>
      </c>
      <c r="E1572" s="2">
        <f t="shared" si="192"/>
        <v>2.7666200000000005</v>
      </c>
      <c r="F1572" s="2">
        <f t="shared" si="193"/>
        <v>2.7395850000000004</v>
      </c>
      <c r="G1572" s="2">
        <f t="shared" si="187"/>
        <v>2.8781239999999997</v>
      </c>
      <c r="H1572" s="2">
        <f t="shared" si="191"/>
        <v>3.2447270000000037</v>
      </c>
      <c r="I1572" s="2">
        <f t="array" ref="I1572">SUMPRODUCT(B1556:B1575, (ROW(B1556:B1575)-ROW(B1556)+1)) / (20*21/2)</f>
        <v>2.8505157142857147</v>
      </c>
      <c r="J1572" s="2">
        <f t="shared" si="194"/>
        <v>2.7910739639485453</v>
      </c>
      <c r="K1572" s="2">
        <f t="shared" si="188"/>
        <v>2.8852761994239775</v>
      </c>
    </row>
    <row r="1573" spans="1:11" ht="13.5" x14ac:dyDescent="0.25">
      <c r="A1573" s="3">
        <f>TITRES_STAT!B1576</f>
        <v>44301</v>
      </c>
      <c r="B1573" s="6">
        <f>TITRES_STAT!D1576</f>
        <v>3.0691000000000002</v>
      </c>
      <c r="C1573" s="2">
        <f t="shared" si="189"/>
        <v>-4.3899999999999828E-2</v>
      </c>
      <c r="D1573" s="2">
        <f t="shared" si="190"/>
        <v>2.9098199999999999</v>
      </c>
      <c r="E1573" s="2">
        <f t="shared" si="192"/>
        <v>2.80315</v>
      </c>
      <c r="F1573" s="2">
        <f t="shared" si="193"/>
        <v>2.7549300000000003</v>
      </c>
      <c r="G1573" s="2">
        <f t="shared" si="187"/>
        <v>2.8756379999999995</v>
      </c>
      <c r="H1573" s="2">
        <f t="shared" si="191"/>
        <v>3.2415515000000035</v>
      </c>
      <c r="I1573" s="2">
        <f t="array" ref="I1573">SUMPRODUCT(B1557:B1576, (ROW(B1557:B1576)-ROW(B1557)+1)) / (20*21/2)</f>
        <v>2.8788342857142859</v>
      </c>
      <c r="J1573" s="2">
        <f t="shared" si="194"/>
        <v>2.8175526340486838</v>
      </c>
      <c r="K1573" s="2">
        <f t="shared" si="188"/>
        <v>2.8924849759171551</v>
      </c>
    </row>
    <row r="1574" spans="1:11" ht="13.5" x14ac:dyDescent="0.25">
      <c r="A1574" s="3">
        <f>TITRES_STAT!B1577</f>
        <v>44302</v>
      </c>
      <c r="B1574" s="6">
        <f>TITRES_STAT!D1577</f>
        <v>3.0983999999999998</v>
      </c>
      <c r="C1574" s="2">
        <f t="shared" si="189"/>
        <v>2.929999999999966E-2</v>
      </c>
      <c r="D1574" s="2">
        <f t="shared" si="190"/>
        <v>3.0033599999999998</v>
      </c>
      <c r="E1574" s="2">
        <f t="shared" si="192"/>
        <v>2.84992</v>
      </c>
      <c r="F1574" s="2">
        <f t="shared" si="193"/>
        <v>2.7713749999999999</v>
      </c>
      <c r="G1574" s="2">
        <f t="shared" si="187"/>
        <v>2.875346</v>
      </c>
      <c r="H1574" s="2">
        <f t="shared" si="191"/>
        <v>3.2385225000000037</v>
      </c>
      <c r="I1574" s="2">
        <f t="array" ref="I1574">SUMPRODUCT(B1558:B1577, (ROW(B1558:B1577)-ROW(B1558)+1)) / (20*21/2)</f>
        <v>2.9123057142857136</v>
      </c>
      <c r="J1574" s="2">
        <f t="shared" si="194"/>
        <v>2.8443000022345237</v>
      </c>
      <c r="K1574" s="2">
        <f t="shared" si="188"/>
        <v>2.9005600749007963</v>
      </c>
    </row>
    <row r="1575" spans="1:11" ht="13.5" x14ac:dyDescent="0.25">
      <c r="A1575" s="3">
        <f>TITRES_STAT!B1578</f>
        <v>44305</v>
      </c>
      <c r="B1575" s="6">
        <f>TITRES_STAT!D1578</f>
        <v>3.0106999999999999</v>
      </c>
      <c r="C1575" s="2">
        <f t="shared" si="189"/>
        <v>-8.7699999999999889E-2</v>
      </c>
      <c r="D1575" s="2">
        <f t="shared" si="190"/>
        <v>3.0486800000000001</v>
      </c>
      <c r="E1575" s="2">
        <f t="shared" si="192"/>
        <v>2.8769599999999995</v>
      </c>
      <c r="F1575" s="2">
        <f t="shared" si="193"/>
        <v>2.7863549999999999</v>
      </c>
      <c r="G1575" s="2">
        <f t="shared" si="187"/>
        <v>2.8735919999999999</v>
      </c>
      <c r="H1575" s="2">
        <f t="shared" si="191"/>
        <v>3.235287000000004</v>
      </c>
      <c r="I1575" s="2">
        <f t="array" ref="I1575">SUMPRODUCT(B1559:B1578, (ROW(B1559:B1578)-ROW(B1559)+1)) / (20*21/2)</f>
        <v>2.9610199999999995</v>
      </c>
      <c r="J1575" s="2">
        <f t="shared" si="194"/>
        <v>2.8601476210693311</v>
      </c>
      <c r="K1575" s="2">
        <f t="shared" si="188"/>
        <v>2.9048792876497846</v>
      </c>
    </row>
    <row r="1576" spans="1:11" ht="13.5" x14ac:dyDescent="0.25">
      <c r="A1576" s="3">
        <f>TITRES_STAT!B1579</f>
        <v>44306</v>
      </c>
      <c r="B1576" s="6">
        <f>TITRES_STAT!D1579</f>
        <v>3.0836999999999999</v>
      </c>
      <c r="C1576" s="2">
        <f t="shared" si="189"/>
        <v>7.2999999999999954E-2</v>
      </c>
      <c r="D1576" s="2">
        <f t="shared" si="190"/>
        <v>3.07498</v>
      </c>
      <c r="E1576" s="2">
        <f t="shared" si="192"/>
        <v>2.9149499999999997</v>
      </c>
      <c r="F1576" s="2">
        <f t="shared" si="193"/>
        <v>2.8053499999999998</v>
      </c>
      <c r="G1576" s="2">
        <f t="shared" si="187"/>
        <v>2.8756379999999995</v>
      </c>
      <c r="H1576" s="2">
        <f t="shared" si="191"/>
        <v>3.2325490000000037</v>
      </c>
      <c r="I1576" s="2">
        <f t="array" ref="I1576">SUMPRODUCT(B1560:B1579, (ROW(B1560:B1579)-ROW(B1560)+1)) / (20*21/2)</f>
        <v>3.0185357142857145</v>
      </c>
      <c r="J1576" s="2">
        <f t="shared" si="194"/>
        <v>2.8814383238246326</v>
      </c>
      <c r="K1576" s="2">
        <f t="shared" si="188"/>
        <v>2.9118918646046952</v>
      </c>
    </row>
    <row r="1577" spans="1:11" ht="13.5" x14ac:dyDescent="0.25">
      <c r="A1577" s="3">
        <f>TITRES_STAT!B1580</f>
        <v>44307</v>
      </c>
      <c r="B1577" s="6">
        <f>TITRES_STAT!D1580</f>
        <v>3.1568000000000001</v>
      </c>
      <c r="C1577" s="2">
        <f t="shared" si="189"/>
        <v>7.3100000000000165E-2</v>
      </c>
      <c r="D1577" s="2">
        <f t="shared" si="190"/>
        <v>3.0837400000000001</v>
      </c>
      <c r="E1577" s="2">
        <f t="shared" si="192"/>
        <v>2.9602500000000003</v>
      </c>
      <c r="F1577" s="2">
        <f t="shared" si="193"/>
        <v>2.8280000000000003</v>
      </c>
      <c r="G1577" s="2">
        <f t="shared" si="187"/>
        <v>2.8766599999999993</v>
      </c>
      <c r="H1577" s="2">
        <f t="shared" si="191"/>
        <v>3.230806000000003</v>
      </c>
      <c r="I1577" s="2">
        <f t="array" ref="I1577">SUMPRODUCT(B1561:B1580, (ROW(B1561:B1580)-ROW(B1561)+1)) / (20*21/2)</f>
        <v>3.0696519047619049</v>
      </c>
      <c r="J1577" s="2">
        <f t="shared" si="194"/>
        <v>2.9076632453651436</v>
      </c>
      <c r="K1577" s="2">
        <f t="shared" si="188"/>
        <v>2.9214961052084325</v>
      </c>
    </row>
    <row r="1578" spans="1:11" ht="13.5" x14ac:dyDescent="0.25">
      <c r="A1578" s="3">
        <f>TITRES_STAT!B1581</f>
        <v>44308</v>
      </c>
      <c r="B1578" s="6">
        <f>TITRES_STAT!D1581</f>
        <v>3.3395000000000001</v>
      </c>
      <c r="C1578" s="2">
        <f t="shared" si="189"/>
        <v>0.18270000000000008</v>
      </c>
      <c r="D1578" s="2">
        <f t="shared" si="190"/>
        <v>3.1378200000000001</v>
      </c>
      <c r="E1578" s="2">
        <f t="shared" si="192"/>
        <v>3.0238200000000002</v>
      </c>
      <c r="F1578" s="2">
        <f t="shared" si="193"/>
        <v>2.859785</v>
      </c>
      <c r="G1578" s="2">
        <f t="shared" si="187"/>
        <v>2.8803139999999998</v>
      </c>
      <c r="H1578" s="2">
        <f t="shared" si="191"/>
        <v>3.2306060000000034</v>
      </c>
      <c r="I1578" s="2">
        <f t="array" ref="I1578">SUMPRODUCT(B1562:B1581, (ROW(B1562:B1581)-ROW(B1562)+1)) / (20*21/2)</f>
        <v>3.1136033333333328</v>
      </c>
      <c r="J1578" s="2">
        <f t="shared" si="194"/>
        <v>2.9487905553303682</v>
      </c>
      <c r="K1578" s="2">
        <f t="shared" si="188"/>
        <v>2.9378884148081017</v>
      </c>
    </row>
    <row r="1579" spans="1:11" ht="13.5" x14ac:dyDescent="0.25">
      <c r="A1579" s="3">
        <f>TITRES_STAT!B1582</f>
        <v>44309</v>
      </c>
      <c r="B1579" s="6">
        <f>TITRES_STAT!D1582</f>
        <v>3.4636999999999998</v>
      </c>
      <c r="C1579" s="2">
        <f t="shared" si="189"/>
        <v>0.12419999999999964</v>
      </c>
      <c r="D1579" s="2">
        <f t="shared" si="190"/>
        <v>3.2108800000000004</v>
      </c>
      <c r="E1579" s="2">
        <f t="shared" si="192"/>
        <v>3.1071200000000001</v>
      </c>
      <c r="F1579" s="2">
        <f t="shared" si="193"/>
        <v>2.89778</v>
      </c>
      <c r="G1579" s="2">
        <f t="shared" si="187"/>
        <v>2.8873279999999992</v>
      </c>
      <c r="H1579" s="2">
        <f t="shared" si="191"/>
        <v>3.2310935000000041</v>
      </c>
      <c r="I1579" s="2">
        <f t="array" ref="I1579">SUMPRODUCT(B1563:B1582, (ROW(B1563:B1582)-ROW(B1563)+1)) / (20*21/2)</f>
        <v>3.1577252380952379</v>
      </c>
      <c r="J1579" s="2">
        <f t="shared" si="194"/>
        <v>2.9978295500608092</v>
      </c>
      <c r="K1579" s="2">
        <f t="shared" si="188"/>
        <v>2.9585084769724901</v>
      </c>
    </row>
    <row r="1580" spans="1:11" ht="13.5" x14ac:dyDescent="0.25">
      <c r="A1580" s="3">
        <f>TITRES_STAT!B1583</f>
        <v>44312</v>
      </c>
      <c r="B1580" s="6">
        <f>TITRES_STAT!D1583</f>
        <v>3.4344999999999999</v>
      </c>
      <c r="C1580" s="2">
        <f t="shared" si="189"/>
        <v>-2.9199999999999893E-2</v>
      </c>
      <c r="D1580" s="2">
        <f t="shared" si="190"/>
        <v>3.2956400000000001</v>
      </c>
      <c r="E1580" s="2">
        <f t="shared" si="192"/>
        <v>3.1721599999999999</v>
      </c>
      <c r="F1580" s="2">
        <f t="shared" si="193"/>
        <v>2.9365100000000002</v>
      </c>
      <c r="G1580" s="2">
        <f t="shared" si="187"/>
        <v>2.8946359999999993</v>
      </c>
      <c r="H1580" s="2">
        <f t="shared" si="191"/>
        <v>3.2314680000000044</v>
      </c>
      <c r="I1580" s="2">
        <f t="array" ref="I1580">SUMPRODUCT(B1564:B1583, (ROW(B1564:B1583)-ROW(B1564)+1)) / (20*21/2)</f>
        <v>3.1962819047619044</v>
      </c>
      <c r="J1580" s="2">
        <f t="shared" si="194"/>
        <v>3.0394172119597798</v>
      </c>
      <c r="K1580" s="2">
        <f t="shared" si="188"/>
        <v>2.9771748112088634</v>
      </c>
    </row>
    <row r="1581" spans="1:11" ht="13.5" x14ac:dyDescent="0.25">
      <c r="A1581" s="3">
        <f>TITRES_STAT!B1584</f>
        <v>44313</v>
      </c>
      <c r="B1581" s="6">
        <f>TITRES_STAT!D1584</f>
        <v>3.3980000000000001</v>
      </c>
      <c r="C1581" s="2">
        <f t="shared" si="189"/>
        <v>-3.6499999999999755E-2</v>
      </c>
      <c r="D1581" s="2">
        <f t="shared" si="190"/>
        <v>3.3585000000000003</v>
      </c>
      <c r="E1581" s="2">
        <f t="shared" si="192"/>
        <v>3.2167400000000002</v>
      </c>
      <c r="F1581" s="2">
        <f t="shared" si="193"/>
        <v>2.9712200000000002</v>
      </c>
      <c r="G1581" s="2">
        <f t="shared" si="187"/>
        <v>2.8998979999999999</v>
      </c>
      <c r="H1581" s="2">
        <f t="shared" si="191"/>
        <v>3.2316600000000046</v>
      </c>
      <c r="I1581" s="2">
        <f t="array" ref="I1581">SUMPRODUCT(B1565:B1584, (ROW(B1565:B1584)-ROW(B1565)+1)) / (20*21/2)</f>
        <v>3.2377204761904759</v>
      </c>
      <c r="J1581" s="2">
        <f t="shared" si="194"/>
        <v>3.0735679536778959</v>
      </c>
      <c r="K1581" s="2">
        <f t="shared" si="188"/>
        <v>2.9936777597889082</v>
      </c>
    </row>
    <row r="1582" spans="1:11" ht="13.5" x14ac:dyDescent="0.25">
      <c r="A1582" s="3">
        <f>TITRES_STAT!B1585</f>
        <v>44314</v>
      </c>
      <c r="B1582" s="6">
        <f>TITRES_STAT!D1585</f>
        <v>3.4344999999999999</v>
      </c>
      <c r="C1582" s="2">
        <f t="shared" si="189"/>
        <v>3.6499999999999755E-2</v>
      </c>
      <c r="D1582" s="2">
        <f t="shared" si="190"/>
        <v>3.41404</v>
      </c>
      <c r="E1582" s="2">
        <f t="shared" si="192"/>
        <v>3.2488900000000003</v>
      </c>
      <c r="F1582" s="2">
        <f t="shared" si="193"/>
        <v>3.0077550000000004</v>
      </c>
      <c r="G1582" s="2">
        <f t="shared" si="187"/>
        <v>2.9066199999999993</v>
      </c>
      <c r="H1582" s="2">
        <f t="shared" si="191"/>
        <v>3.2324985000000042</v>
      </c>
      <c r="I1582" s="2">
        <f t="array" ref="I1582">SUMPRODUCT(B1566:B1585, (ROW(B1566:B1585)-ROW(B1566)+1)) / (20*21/2)</f>
        <v>3.2799990476190475</v>
      </c>
      <c r="J1582" s="2">
        <f t="shared" si="194"/>
        <v>3.1079424342800013</v>
      </c>
      <c r="K1582" s="2">
        <f t="shared" si="188"/>
        <v>3.0109649064638533</v>
      </c>
    </row>
    <row r="1583" spans="1:11" ht="13.5" x14ac:dyDescent="0.25">
      <c r="A1583" s="3">
        <f>TITRES_STAT!B1586</f>
        <v>44315</v>
      </c>
      <c r="B1583" s="6">
        <f>TITRES_STAT!D1586</f>
        <v>3.4125999999999999</v>
      </c>
      <c r="C1583" s="2">
        <f t="shared" si="189"/>
        <v>-2.1900000000000031E-2</v>
      </c>
      <c r="D1583" s="2">
        <f t="shared" si="190"/>
        <v>3.4286599999999998</v>
      </c>
      <c r="E1583" s="2">
        <f t="shared" si="192"/>
        <v>3.2832400000000002</v>
      </c>
      <c r="F1583" s="2">
        <f t="shared" si="193"/>
        <v>3.0431949999999999</v>
      </c>
      <c r="G1583" s="2">
        <f t="shared" si="187"/>
        <v>2.9127579999999988</v>
      </c>
      <c r="H1583" s="2">
        <f t="shared" si="191"/>
        <v>3.233625000000004</v>
      </c>
      <c r="I1583" s="2">
        <f t="array" ref="I1583">SUMPRODUCT(B1567:B1586, (ROW(B1567:B1586)-ROW(B1567)+1)) / (20*21/2)</f>
        <v>3.3164338095238102</v>
      </c>
      <c r="J1583" s="2">
        <f t="shared" si="194"/>
        <v>3.136957440539049</v>
      </c>
      <c r="K1583" s="2">
        <f t="shared" si="188"/>
        <v>3.0267153022888005</v>
      </c>
    </row>
    <row r="1584" spans="1:11" ht="13.5" x14ac:dyDescent="0.25">
      <c r="A1584" s="3">
        <f>TITRES_STAT!B1587</f>
        <v>44316</v>
      </c>
      <c r="B1584" s="6">
        <f>TITRES_STAT!D1587</f>
        <v>3.4782999999999999</v>
      </c>
      <c r="C1584" s="2">
        <f t="shared" si="189"/>
        <v>6.5700000000000092E-2</v>
      </c>
      <c r="D1584" s="2">
        <f t="shared" si="190"/>
        <v>3.4315799999999994</v>
      </c>
      <c r="E1584" s="2">
        <f t="shared" si="192"/>
        <v>3.3212299999999999</v>
      </c>
      <c r="F1584" s="2">
        <f t="shared" si="193"/>
        <v>3.085575</v>
      </c>
      <c r="G1584" s="2">
        <f t="shared" si="187"/>
        <v>2.9210879999999997</v>
      </c>
      <c r="H1584" s="2">
        <f t="shared" si="191"/>
        <v>3.2356100000000039</v>
      </c>
      <c r="I1584" s="2">
        <f t="array" ref="I1584">SUMPRODUCT(B1568:B1587, (ROW(B1568:B1587)-ROW(B1568)+1)) / (20*21/2)</f>
        <v>3.3587838095238096</v>
      </c>
      <c r="J1584" s="2">
        <f t="shared" si="194"/>
        <v>3.1694662557258062</v>
      </c>
      <c r="K1584" s="2">
        <f t="shared" si="188"/>
        <v>3.0444245061206119</v>
      </c>
    </row>
    <row r="1585" spans="1:11" ht="13.5" x14ac:dyDescent="0.25">
      <c r="A1585" s="3">
        <f>TITRES_STAT!B1588</f>
        <v>44319</v>
      </c>
      <c r="B1585" s="6">
        <f>TITRES_STAT!D1588</f>
        <v>3.5295000000000001</v>
      </c>
      <c r="C1585" s="2">
        <f t="shared" si="189"/>
        <v>5.1200000000000134E-2</v>
      </c>
      <c r="D1585" s="2">
        <f t="shared" si="190"/>
        <v>3.4505799999999995</v>
      </c>
      <c r="E1585" s="2">
        <f t="shared" si="192"/>
        <v>3.3731100000000005</v>
      </c>
      <c r="F1585" s="2">
        <f t="shared" si="193"/>
        <v>3.1250349999999996</v>
      </c>
      <c r="G1585" s="2">
        <f t="shared" si="187"/>
        <v>2.9304419999999998</v>
      </c>
      <c r="H1585" s="2">
        <f t="shared" si="191"/>
        <v>3.2380500000000039</v>
      </c>
      <c r="I1585" s="2">
        <f t="array" ref="I1585">SUMPRODUCT(B1569:B1588, (ROW(B1569:B1588)-ROW(B1569)+1)) / (20*21/2)</f>
        <v>3.4079523809523815</v>
      </c>
      <c r="J1585" s="2">
        <f t="shared" si="194"/>
        <v>3.20375518375192</v>
      </c>
      <c r="K1585" s="2">
        <f t="shared" si="188"/>
        <v>3.0634470745080389</v>
      </c>
    </row>
    <row r="1586" spans="1:11" ht="13.5" x14ac:dyDescent="0.25">
      <c r="A1586" s="3">
        <f>TITRES_STAT!B1589</f>
        <v>44320</v>
      </c>
      <c r="B1586" s="6">
        <f>TITRES_STAT!D1589</f>
        <v>3.5076000000000001</v>
      </c>
      <c r="C1586" s="2">
        <f t="shared" si="189"/>
        <v>-2.1900000000000031E-2</v>
      </c>
      <c r="D1586" s="2">
        <f t="shared" si="190"/>
        <v>3.4724999999999993</v>
      </c>
      <c r="E1586" s="2">
        <f t="shared" si="192"/>
        <v>3.4155000000000002</v>
      </c>
      <c r="F1586" s="2">
        <f t="shared" si="193"/>
        <v>3.1652249999999995</v>
      </c>
      <c r="G1586" s="2">
        <f t="shared" ref="G1586:G1649" si="195">AVERAGE(B1537:B1586)</f>
        <v>2.9387720000000002</v>
      </c>
      <c r="H1586" s="2">
        <f t="shared" si="191"/>
        <v>3.2401155000000035</v>
      </c>
      <c r="I1586" s="2">
        <f t="array" ref="I1586">SUMPRODUCT(B1570:B1589, (ROW(B1570:B1589)-ROW(B1570)+1)) / (20*21/2)</f>
        <v>3.4522495238095243</v>
      </c>
      <c r="J1586" s="2">
        <f t="shared" si="194"/>
        <v>3.2326927852993563</v>
      </c>
      <c r="K1586" s="2">
        <f t="shared" si="188"/>
        <v>3.0808648362920374</v>
      </c>
    </row>
    <row r="1587" spans="1:11" ht="13.5" x14ac:dyDescent="0.25">
      <c r="A1587" s="3">
        <f>TITRES_STAT!B1590</f>
        <v>44321</v>
      </c>
      <c r="B1587" s="6">
        <f>TITRES_STAT!D1590</f>
        <v>3.6099000000000001</v>
      </c>
      <c r="C1587" s="2">
        <f t="shared" si="189"/>
        <v>0.10230000000000006</v>
      </c>
      <c r="D1587" s="2">
        <f t="shared" si="190"/>
        <v>3.5075799999999999</v>
      </c>
      <c r="E1587" s="2">
        <f t="shared" si="192"/>
        <v>3.4608099999999999</v>
      </c>
      <c r="F1587" s="2">
        <f t="shared" si="193"/>
        <v>3.2105299999999999</v>
      </c>
      <c r="G1587" s="2">
        <f t="shared" si="195"/>
        <v>2.9509020000000006</v>
      </c>
      <c r="H1587" s="2">
        <f t="shared" si="191"/>
        <v>3.2419635000000038</v>
      </c>
      <c r="I1587" s="2">
        <f t="array" ref="I1587">SUMPRODUCT(B1571:B1590, (ROW(B1571:B1590)-ROW(B1571)+1)) / (20*21/2)</f>
        <v>3.4878509523809531</v>
      </c>
      <c r="J1587" s="2">
        <f t="shared" si="194"/>
        <v>3.2686172819375128</v>
      </c>
      <c r="K1587" s="2">
        <f t="shared" ref="K1587:K1650" si="196">$K$4*B1587+(1-$K$4)*K1586</f>
        <v>3.101611313300193</v>
      </c>
    </row>
    <row r="1588" spans="1:11" ht="13.5" x14ac:dyDescent="0.25">
      <c r="A1588" s="3">
        <f>TITRES_STAT!B1591</f>
        <v>44322</v>
      </c>
      <c r="B1588" s="6">
        <f>TITRES_STAT!D1591</f>
        <v>3.7267999999999999</v>
      </c>
      <c r="C1588" s="2">
        <f t="shared" si="189"/>
        <v>0.11689999999999978</v>
      </c>
      <c r="D1588" s="2">
        <f t="shared" si="190"/>
        <v>3.5704199999999999</v>
      </c>
      <c r="E1588" s="2">
        <f t="shared" si="192"/>
        <v>3.4995399999999997</v>
      </c>
      <c r="F1588" s="2">
        <f t="shared" si="193"/>
        <v>3.2616800000000006</v>
      </c>
      <c r="G1588" s="2">
        <f t="shared" si="195"/>
        <v>2.9671240000000005</v>
      </c>
      <c r="H1588" s="2">
        <f t="shared" si="191"/>
        <v>3.2443630000000034</v>
      </c>
      <c r="I1588" s="2">
        <f t="array" ref="I1588">SUMPRODUCT(B1572:B1591, (ROW(B1572:B1591)-ROW(B1572)+1)) / (20*21/2)</f>
        <v>3.5226133333333336</v>
      </c>
      <c r="J1588" s="2">
        <f t="shared" si="194"/>
        <v>3.3122537312767975</v>
      </c>
      <c r="K1588" s="2">
        <f t="shared" si="196"/>
        <v>3.1261285167001858</v>
      </c>
    </row>
    <row r="1589" spans="1:11" ht="13.5" x14ac:dyDescent="0.25">
      <c r="A1589" s="3">
        <f>TITRES_STAT!B1592</f>
        <v>44323</v>
      </c>
      <c r="B1589" s="6">
        <f>TITRES_STAT!D1592</f>
        <v>3.7267999999999999</v>
      </c>
      <c r="C1589" s="2">
        <f t="shared" si="189"/>
        <v>0</v>
      </c>
      <c r="D1589" s="2">
        <f t="shared" si="190"/>
        <v>3.62012</v>
      </c>
      <c r="E1589" s="2">
        <f t="shared" si="192"/>
        <v>3.5258499999999997</v>
      </c>
      <c r="F1589" s="2">
        <f t="shared" si="193"/>
        <v>3.3164850000000001</v>
      </c>
      <c r="G1589" s="2">
        <f t="shared" si="195"/>
        <v>2.9840780000000007</v>
      </c>
      <c r="H1589" s="2">
        <f t="shared" si="191"/>
        <v>3.2469280000000036</v>
      </c>
      <c r="I1589" s="2">
        <f t="array" ref="I1589">SUMPRODUCT(B1573:B1592, (ROW(B1573:B1592)-ROW(B1573)+1)) / (20*21/2)</f>
        <v>3.552991904761905</v>
      </c>
      <c r="J1589" s="2">
        <f t="shared" si="194"/>
        <v>3.351734328298055</v>
      </c>
      <c r="K1589" s="2">
        <f t="shared" si="196"/>
        <v>3.149684261143316</v>
      </c>
    </row>
    <row r="1590" spans="1:11" ht="13.5" x14ac:dyDescent="0.25">
      <c r="A1590" s="3">
        <f>TITRES_STAT!B1593</f>
        <v>44326</v>
      </c>
      <c r="B1590" s="6">
        <f>TITRES_STAT!D1593</f>
        <v>3.6903000000000001</v>
      </c>
      <c r="C1590" s="2">
        <f t="shared" si="189"/>
        <v>-3.6499999999999755E-2</v>
      </c>
      <c r="D1590" s="2">
        <f t="shared" si="190"/>
        <v>3.6522800000000002</v>
      </c>
      <c r="E1590" s="2">
        <f t="shared" si="192"/>
        <v>3.5514299999999999</v>
      </c>
      <c r="F1590" s="2">
        <f t="shared" si="193"/>
        <v>3.3617949999999994</v>
      </c>
      <c r="G1590" s="2">
        <f t="shared" si="195"/>
        <v>3.0008860000000008</v>
      </c>
      <c r="H1590" s="2">
        <f t="shared" si="191"/>
        <v>3.2491450000000031</v>
      </c>
      <c r="I1590" s="2">
        <f t="array" ref="I1590">SUMPRODUCT(B1574:B1593, (ROW(B1574:B1593)-ROW(B1574)+1)) / (20*21/2)</f>
        <v>3.5777014285714284</v>
      </c>
      <c r="J1590" s="2">
        <f t="shared" si="194"/>
        <v>3.3839786779839547</v>
      </c>
      <c r="K1590" s="2">
        <f t="shared" si="196"/>
        <v>3.1708848783533821</v>
      </c>
    </row>
    <row r="1591" spans="1:11" ht="13.5" x14ac:dyDescent="0.25">
      <c r="A1591" s="3">
        <f>TITRES_STAT!B1594</f>
        <v>44327</v>
      </c>
      <c r="B1591" s="6">
        <f>TITRES_STAT!D1594</f>
        <v>3.7267999999999999</v>
      </c>
      <c r="C1591" s="2">
        <f t="shared" si="189"/>
        <v>3.6499999999999755E-2</v>
      </c>
      <c r="D1591" s="2">
        <f t="shared" si="190"/>
        <v>3.6961200000000005</v>
      </c>
      <c r="E1591" s="2">
        <f t="shared" si="192"/>
        <v>3.5843099999999994</v>
      </c>
      <c r="F1591" s="2">
        <f t="shared" si="193"/>
        <v>3.4005249999999996</v>
      </c>
      <c r="G1591" s="2">
        <f t="shared" si="195"/>
        <v>3.0185700000000009</v>
      </c>
      <c r="H1591" s="2">
        <f t="shared" si="191"/>
        <v>3.251047500000003</v>
      </c>
      <c r="I1591" s="2">
        <f t="array" ref="I1591">SUMPRODUCT(B1575:B1594, (ROW(B1575:B1594)-ROW(B1575)+1)) / (20*21/2)</f>
        <v>3.5973576190476195</v>
      </c>
      <c r="J1591" s="2">
        <f t="shared" si="194"/>
        <v>3.4166283276997684</v>
      </c>
      <c r="K1591" s="2">
        <f t="shared" si="196"/>
        <v>3.1926854713591322</v>
      </c>
    </row>
    <row r="1592" spans="1:11" ht="13.5" x14ac:dyDescent="0.25">
      <c r="A1592" s="3">
        <f>TITRES_STAT!B1595</f>
        <v>44333</v>
      </c>
      <c r="B1592" s="6">
        <f>TITRES_STAT!D1595</f>
        <v>3.7195</v>
      </c>
      <c r="C1592" s="2">
        <f t="shared" si="189"/>
        <v>-7.2999999999998622E-3</v>
      </c>
      <c r="D1592" s="2">
        <f t="shared" si="190"/>
        <v>3.7180399999999998</v>
      </c>
      <c r="E1592" s="2">
        <f t="shared" si="192"/>
        <v>3.6128100000000005</v>
      </c>
      <c r="F1592" s="2">
        <f t="shared" si="193"/>
        <v>3.4308499999999995</v>
      </c>
      <c r="G1592" s="2">
        <f t="shared" si="195"/>
        <v>3.0345000000000009</v>
      </c>
      <c r="H1592" s="2">
        <f t="shared" si="191"/>
        <v>3.2524495000000035</v>
      </c>
      <c r="I1592" s="2">
        <f t="array" ref="I1592">SUMPRODUCT(B1576:B1595, (ROW(B1576:B1595)-ROW(B1576)+1)) / (20*21/2)</f>
        <v>3.6149952380952377</v>
      </c>
      <c r="J1592" s="2">
        <f t="shared" si="194"/>
        <v>3.445473248871219</v>
      </c>
      <c r="K1592" s="2">
        <f t="shared" si="196"/>
        <v>3.2133448646391667</v>
      </c>
    </row>
    <row r="1593" spans="1:11" ht="13.5" x14ac:dyDescent="0.25">
      <c r="A1593" s="3">
        <f>TITRES_STAT!B1596</f>
        <v>44334</v>
      </c>
      <c r="B1593" s="6">
        <f>TITRES_STAT!D1596</f>
        <v>3.6903000000000001</v>
      </c>
      <c r="C1593" s="2">
        <f t="shared" si="189"/>
        <v>-2.9199999999999893E-2</v>
      </c>
      <c r="D1593" s="2">
        <f t="shared" si="190"/>
        <v>3.7107399999999999</v>
      </c>
      <c r="E1593" s="2">
        <f t="shared" si="192"/>
        <v>3.6405800000000008</v>
      </c>
      <c r="F1593" s="2">
        <f t="shared" si="193"/>
        <v>3.4619099999999987</v>
      </c>
      <c r="G1593" s="2">
        <f t="shared" si="195"/>
        <v>3.0511620000000006</v>
      </c>
      <c r="H1593" s="2">
        <f t="shared" si="191"/>
        <v>3.2538380000000031</v>
      </c>
      <c r="I1593" s="2">
        <f t="array" ref="I1593">SUMPRODUCT(B1577:B1596, (ROW(B1577:B1596)-ROW(B1577)+1)) / (20*21/2)</f>
        <v>3.623904761904762</v>
      </c>
      <c r="J1593" s="2">
        <f t="shared" si="194"/>
        <v>3.4687900823120552</v>
      </c>
      <c r="K1593" s="2">
        <f t="shared" si="196"/>
        <v>3.2320489875944935</v>
      </c>
    </row>
    <row r="1594" spans="1:11" ht="13.5" x14ac:dyDescent="0.25">
      <c r="A1594" s="3">
        <f>TITRES_STAT!B1597</f>
        <v>44335</v>
      </c>
      <c r="B1594" s="6">
        <f>TITRES_STAT!D1597</f>
        <v>3.6682999999999999</v>
      </c>
      <c r="C1594" s="2">
        <f t="shared" si="189"/>
        <v>-2.2000000000000242E-2</v>
      </c>
      <c r="D1594" s="2">
        <f t="shared" si="190"/>
        <v>3.6990400000000001</v>
      </c>
      <c r="E1594" s="2">
        <f t="shared" si="192"/>
        <v>3.6595800000000005</v>
      </c>
      <c r="F1594" s="2">
        <f t="shared" si="193"/>
        <v>3.4904049999999991</v>
      </c>
      <c r="G1594" s="2">
        <f t="shared" si="195"/>
        <v>3.0675300000000005</v>
      </c>
      <c r="H1594" s="2">
        <f t="shared" si="191"/>
        <v>3.255149500000003</v>
      </c>
      <c r="I1594" s="2">
        <f t="array" ref="I1594">SUMPRODUCT(B1578:B1597, (ROW(B1578:B1597)-ROW(B1578)+1)) / (20*21/2)</f>
        <v>3.6267976190476197</v>
      </c>
      <c r="J1594" s="2">
        <f t="shared" si="194"/>
        <v>3.4877910268537642</v>
      </c>
      <c r="K1594" s="2">
        <f t="shared" si="196"/>
        <v>3.2491568704339255</v>
      </c>
    </row>
    <row r="1595" spans="1:11" ht="13.5" x14ac:dyDescent="0.25">
      <c r="A1595" s="3">
        <f>TITRES_STAT!B1598</f>
        <v>44336</v>
      </c>
      <c r="B1595" s="6">
        <f>TITRES_STAT!D1598</f>
        <v>3.6756000000000002</v>
      </c>
      <c r="C1595" s="2">
        <f t="shared" si="189"/>
        <v>7.3000000000003062E-3</v>
      </c>
      <c r="D1595" s="2">
        <f t="shared" si="190"/>
        <v>3.6960999999999999</v>
      </c>
      <c r="E1595" s="2">
        <f t="shared" si="192"/>
        <v>3.6741900000000007</v>
      </c>
      <c r="F1595" s="2">
        <f t="shared" si="193"/>
        <v>3.5236499999999999</v>
      </c>
      <c r="G1595" s="2">
        <f t="shared" si="195"/>
        <v>3.0840440000000005</v>
      </c>
      <c r="H1595" s="2">
        <f t="shared" si="191"/>
        <v>3.2561995000000037</v>
      </c>
      <c r="I1595" s="2">
        <f t="array" ref="I1595">SUMPRODUCT(B1579:B1598, (ROW(B1579:B1598)-ROW(B1579)+1)) / (20*21/2)</f>
        <v>3.6346242857142848</v>
      </c>
      <c r="J1595" s="2">
        <f t="shared" si="194"/>
        <v>3.5056775957248343</v>
      </c>
      <c r="K1595" s="2">
        <f t="shared" si="196"/>
        <v>3.2658801304169089</v>
      </c>
    </row>
    <row r="1596" spans="1:11" ht="13.5" x14ac:dyDescent="0.25">
      <c r="A1596" s="3">
        <f>TITRES_STAT!B1599</f>
        <v>44337</v>
      </c>
      <c r="B1596" s="6">
        <f>TITRES_STAT!D1599</f>
        <v>3.6172</v>
      </c>
      <c r="C1596" s="2">
        <f t="shared" si="189"/>
        <v>-5.840000000000023E-2</v>
      </c>
      <c r="D1596" s="2">
        <f t="shared" si="190"/>
        <v>3.6741800000000007</v>
      </c>
      <c r="E1596" s="2">
        <f t="shared" si="192"/>
        <v>3.6851500000000001</v>
      </c>
      <c r="F1596" s="2">
        <f t="shared" si="193"/>
        <v>3.5503249999999995</v>
      </c>
      <c r="G1596" s="2">
        <f t="shared" si="195"/>
        <v>3.0993900000000001</v>
      </c>
      <c r="H1596" s="2">
        <f t="shared" si="191"/>
        <v>3.2572225000000037</v>
      </c>
      <c r="I1596" s="2">
        <f t="array" ref="I1596">SUMPRODUCT(B1580:B1599, (ROW(B1580:B1599)-ROW(B1580)+1)) / (20*21/2)</f>
        <v>3.6423452380952379</v>
      </c>
      <c r="J1596" s="2">
        <f t="shared" si="194"/>
        <v>3.5162987770843737</v>
      </c>
      <c r="K1596" s="2">
        <f t="shared" si="196"/>
        <v>3.2796573802044815</v>
      </c>
    </row>
    <row r="1597" spans="1:11" ht="13.5" x14ac:dyDescent="0.25">
      <c r="A1597" s="3">
        <f>TITRES_STAT!B1600</f>
        <v>44340</v>
      </c>
      <c r="B1597" s="6">
        <f>TITRES_STAT!D1600</f>
        <v>3.5807000000000002</v>
      </c>
      <c r="C1597" s="2">
        <f t="shared" si="189"/>
        <v>-3.6499999999999755E-2</v>
      </c>
      <c r="D1597" s="2">
        <f t="shared" si="190"/>
        <v>3.6464200000000004</v>
      </c>
      <c r="E1597" s="2">
        <f t="shared" si="192"/>
        <v>3.6822299999999997</v>
      </c>
      <c r="F1597" s="2">
        <f t="shared" si="193"/>
        <v>3.5715199999999996</v>
      </c>
      <c r="G1597" s="2">
        <f t="shared" si="195"/>
        <v>3.1141520000000003</v>
      </c>
      <c r="H1597" s="2">
        <f t="shared" si="191"/>
        <v>3.2578975000000039</v>
      </c>
      <c r="I1597" s="2">
        <f t="array" ref="I1597">SUMPRODUCT(B1581:B1600, (ROW(B1581:B1600)-ROW(B1581)+1)) / (20*21/2)</f>
        <v>3.6504919047619051</v>
      </c>
      <c r="J1597" s="2">
        <f t="shared" si="194"/>
        <v>3.5224322268858619</v>
      </c>
      <c r="K1597" s="2">
        <f t="shared" si="196"/>
        <v>3.291462973137639</v>
      </c>
    </row>
    <row r="1598" spans="1:11" ht="13.5" x14ac:dyDescent="0.25">
      <c r="A1598" s="3">
        <f>TITRES_STAT!B1601</f>
        <v>44341</v>
      </c>
      <c r="B1598" s="6">
        <f>TITRES_STAT!D1601</f>
        <v>3.6537000000000002</v>
      </c>
      <c r="C1598" s="2">
        <f t="shared" si="189"/>
        <v>7.2999999999999954E-2</v>
      </c>
      <c r="D1598" s="2">
        <f t="shared" si="190"/>
        <v>3.6391</v>
      </c>
      <c r="E1598" s="2">
        <f t="shared" si="192"/>
        <v>3.6749200000000002</v>
      </c>
      <c r="F1598" s="2">
        <f t="shared" si="193"/>
        <v>3.5872300000000004</v>
      </c>
      <c r="G1598" s="2">
        <f t="shared" si="195"/>
        <v>3.1302279999999998</v>
      </c>
      <c r="H1598" s="2">
        <f t="shared" si="191"/>
        <v>3.2590035000000035</v>
      </c>
      <c r="I1598" s="2">
        <f t="array" ref="I1598">SUMPRODUCT(B1582:B1601, (ROW(B1582:B1601)-ROW(B1582)+1)) / (20*21/2)</f>
        <v>3.6532742857142857</v>
      </c>
      <c r="J1598" s="2">
        <f t="shared" si="194"/>
        <v>3.5349339195633989</v>
      </c>
      <c r="K1598" s="2">
        <f t="shared" si="196"/>
        <v>3.3056683467400845</v>
      </c>
    </row>
    <row r="1599" spans="1:11" ht="13.5" x14ac:dyDescent="0.25">
      <c r="A1599" s="3">
        <f>TITRES_STAT!B1602</f>
        <v>44342</v>
      </c>
      <c r="B1599" s="6">
        <f>TITRES_STAT!D1602</f>
        <v>3.6682999999999999</v>
      </c>
      <c r="C1599" s="2">
        <f t="shared" si="189"/>
        <v>1.4599999999999724E-2</v>
      </c>
      <c r="D1599" s="2">
        <f t="shared" si="190"/>
        <v>3.6391</v>
      </c>
      <c r="E1599" s="2">
        <f t="shared" si="192"/>
        <v>3.6690700000000001</v>
      </c>
      <c r="F1599" s="2">
        <f t="shared" si="193"/>
        <v>3.5974600000000003</v>
      </c>
      <c r="G1599" s="2">
        <f t="shared" si="195"/>
        <v>3.1465959999999997</v>
      </c>
      <c r="H1599" s="2">
        <f t="shared" si="191"/>
        <v>3.2598180000000032</v>
      </c>
      <c r="I1599" s="2">
        <f t="array" ref="I1599">SUMPRODUCT(B1583:B1602, (ROW(B1583:B1602)-ROW(B1583)+1)) / (20*21/2)</f>
        <v>3.6562990476190476</v>
      </c>
      <c r="J1599" s="2">
        <f t="shared" si="194"/>
        <v>3.547635451033551</v>
      </c>
      <c r="K1599" s="2">
        <f t="shared" si="196"/>
        <v>3.3198891958875323</v>
      </c>
    </row>
    <row r="1600" spans="1:11" ht="13.5" x14ac:dyDescent="0.25">
      <c r="A1600" s="3">
        <f>TITRES_STAT!B1603</f>
        <v>44343</v>
      </c>
      <c r="B1600" s="6">
        <f>TITRES_STAT!D1603</f>
        <v>3.6829999999999998</v>
      </c>
      <c r="C1600" s="2">
        <f t="shared" si="189"/>
        <v>1.4699999999999935E-2</v>
      </c>
      <c r="D1600" s="2">
        <f t="shared" si="190"/>
        <v>3.6405799999999999</v>
      </c>
      <c r="E1600" s="2">
        <f t="shared" si="192"/>
        <v>3.6683399999999997</v>
      </c>
      <c r="F1600" s="2">
        <f t="shared" si="193"/>
        <v>3.6098849999999998</v>
      </c>
      <c r="G1600" s="2">
        <f t="shared" si="195"/>
        <v>3.1639879999999989</v>
      </c>
      <c r="H1600" s="2">
        <f t="shared" si="191"/>
        <v>3.2604080000000035</v>
      </c>
      <c r="I1600" s="2">
        <f t="array" ref="I1600">SUMPRODUCT(B1584:B1603, (ROW(B1584:B1603)-ROW(B1584)+1)) / (20*21/2)</f>
        <v>3.6582799999999995</v>
      </c>
      <c r="J1600" s="2">
        <f t="shared" si="194"/>
        <v>3.5605273128398798</v>
      </c>
      <c r="K1600" s="2">
        <f t="shared" si="196"/>
        <v>3.334128835264492</v>
      </c>
    </row>
    <row r="1601" spans="1:11" ht="13.5" x14ac:dyDescent="0.25">
      <c r="A1601" s="3">
        <f>TITRES_STAT!B1604</f>
        <v>44344</v>
      </c>
      <c r="B1601" s="6">
        <f>TITRES_STAT!D1604</f>
        <v>3.6391</v>
      </c>
      <c r="C1601" s="2">
        <f t="shared" si="189"/>
        <v>-4.3899999999999828E-2</v>
      </c>
      <c r="D1601" s="2">
        <f t="shared" si="190"/>
        <v>3.6449600000000002</v>
      </c>
      <c r="E1601" s="2">
        <f t="shared" si="192"/>
        <v>3.65957</v>
      </c>
      <c r="F1601" s="2">
        <f t="shared" si="193"/>
        <v>3.6219399999999999</v>
      </c>
      <c r="G1601" s="2">
        <f t="shared" si="195"/>
        <v>3.181233999999999</v>
      </c>
      <c r="H1601" s="2">
        <f t="shared" si="191"/>
        <v>3.260646000000003</v>
      </c>
      <c r="I1601" s="2">
        <f t="array" ref="I1601">SUMPRODUCT(B1585:B1604, (ROW(B1585:B1604)-ROW(B1585)+1)) / (20*21/2)</f>
        <v>3.6591128571428571</v>
      </c>
      <c r="J1601" s="2">
        <f t="shared" si="194"/>
        <v>3.5680104259027483</v>
      </c>
      <c r="K1601" s="2">
        <f t="shared" si="196"/>
        <v>3.3460884887835318</v>
      </c>
    </row>
    <row r="1602" spans="1:11" ht="13.5" x14ac:dyDescent="0.25">
      <c r="A1602" s="3">
        <f>TITRES_STAT!B1605</f>
        <v>44347</v>
      </c>
      <c r="B1602" s="6">
        <f>TITRES_STAT!D1605</f>
        <v>3.6537000000000002</v>
      </c>
      <c r="C1602" s="2">
        <f t="shared" si="189"/>
        <v>1.4600000000000168E-2</v>
      </c>
      <c r="D1602" s="2">
        <f t="shared" si="190"/>
        <v>3.6595599999999999</v>
      </c>
      <c r="E1602" s="2">
        <f t="shared" si="192"/>
        <v>3.6529900000000004</v>
      </c>
      <c r="F1602" s="2">
        <f t="shared" si="193"/>
        <v>3.6329000000000007</v>
      </c>
      <c r="G1602" s="2">
        <f t="shared" si="195"/>
        <v>3.1987719999999991</v>
      </c>
      <c r="H1602" s="2">
        <f t="shared" si="191"/>
        <v>3.2607250000000034</v>
      </c>
      <c r="I1602" s="2">
        <f t="array" ref="I1602">SUMPRODUCT(B1586:B1605, (ROW(B1586:B1605)-ROW(B1586)+1)) / (20*21/2)</f>
        <v>3.659110476190476</v>
      </c>
      <c r="J1602" s="2">
        <f t="shared" si="194"/>
        <v>3.5761713377215338</v>
      </c>
      <c r="K1602" s="2">
        <f t="shared" si="196"/>
        <v>3.358151685301825</v>
      </c>
    </row>
    <row r="1603" spans="1:11" ht="13.5" x14ac:dyDescent="0.25">
      <c r="A1603" s="3">
        <f>TITRES_STAT!B1606</f>
        <v>44348</v>
      </c>
      <c r="B1603" s="6">
        <f>TITRES_STAT!D1606</f>
        <v>3.6537000000000002</v>
      </c>
      <c r="C1603" s="2">
        <f t="shared" si="189"/>
        <v>0</v>
      </c>
      <c r="D1603" s="2">
        <f t="shared" si="190"/>
        <v>3.6595600000000004</v>
      </c>
      <c r="E1603" s="2">
        <f t="shared" si="192"/>
        <v>3.64933</v>
      </c>
      <c r="F1603" s="2">
        <f t="shared" si="193"/>
        <v>3.6449550000000008</v>
      </c>
      <c r="G1603" s="2">
        <f t="shared" si="195"/>
        <v>3.2166019999999986</v>
      </c>
      <c r="H1603" s="2">
        <f t="shared" si="191"/>
        <v>3.2608040000000029</v>
      </c>
      <c r="I1603" s="2">
        <f t="array" ref="I1603">SUMPRODUCT(B1587:B1606, (ROW(B1587:B1606)-ROW(B1587)+1)) / (20*21/2)</f>
        <v>3.6571261904761907</v>
      </c>
      <c r="J1603" s="2">
        <f t="shared" si="194"/>
        <v>3.5835550198432924</v>
      </c>
      <c r="K1603" s="2">
        <f t="shared" si="196"/>
        <v>3.3697418152899887</v>
      </c>
    </row>
    <row r="1604" spans="1:11" ht="13.5" x14ac:dyDescent="0.25">
      <c r="A1604" s="3">
        <f>TITRES_STAT!B1607</f>
        <v>44349</v>
      </c>
      <c r="B1604" s="6">
        <f>TITRES_STAT!D1607</f>
        <v>3.6537000000000002</v>
      </c>
      <c r="C1604" s="2">
        <f t="shared" ref="C1604:C1667" si="197">B1604-B1603</f>
        <v>0</v>
      </c>
      <c r="D1604" s="2">
        <f t="shared" si="190"/>
        <v>3.6566400000000003</v>
      </c>
      <c r="E1604" s="2">
        <f t="shared" si="192"/>
        <v>3.6478699999999997</v>
      </c>
      <c r="F1604" s="2">
        <f t="shared" si="193"/>
        <v>3.6537250000000001</v>
      </c>
      <c r="G1604" s="2">
        <f t="shared" si="195"/>
        <v>3.2342859999999987</v>
      </c>
      <c r="H1604" s="2">
        <f t="shared" si="191"/>
        <v>3.2607175000000024</v>
      </c>
      <c r="I1604" s="2">
        <f t="array" ref="I1604">SUMPRODUCT(B1588:B1607, (ROW(B1588:B1607)-ROW(B1588)+1)) / (20*21/2)</f>
        <v>3.6559061904761907</v>
      </c>
      <c r="J1604" s="2">
        <f t="shared" si="194"/>
        <v>3.5902354941439309</v>
      </c>
      <c r="K1604" s="2">
        <f t="shared" si="196"/>
        <v>3.380877430376656</v>
      </c>
    </row>
    <row r="1605" spans="1:11" ht="13.5" x14ac:dyDescent="0.25">
      <c r="A1605" s="3">
        <f>TITRES_STAT!B1608</f>
        <v>44350</v>
      </c>
      <c r="B1605" s="6">
        <f>TITRES_STAT!D1608</f>
        <v>3.6537000000000002</v>
      </c>
      <c r="C1605" s="2">
        <f t="shared" si="197"/>
        <v>0</v>
      </c>
      <c r="D1605" s="2">
        <f t="shared" si="190"/>
        <v>3.6507800000000001</v>
      </c>
      <c r="E1605" s="2">
        <f t="shared" si="192"/>
        <v>3.64568</v>
      </c>
      <c r="F1605" s="2">
        <f t="shared" si="193"/>
        <v>3.6599349999999999</v>
      </c>
      <c r="G1605" s="2">
        <f t="shared" si="195"/>
        <v>3.2531379999999981</v>
      </c>
      <c r="H1605" s="2">
        <f t="shared" si="191"/>
        <v>3.2604985000000024</v>
      </c>
      <c r="I1605" s="2">
        <f t="array" ref="I1605">SUMPRODUCT(B1589:B1608, (ROW(B1589:B1608)-ROW(B1589)+1)) / (20*21/2)</f>
        <v>3.651696666666667</v>
      </c>
      <c r="J1605" s="2">
        <f t="shared" si="194"/>
        <v>3.5962797327968898</v>
      </c>
      <c r="K1605" s="2">
        <f t="shared" si="196"/>
        <v>3.3915763546756108</v>
      </c>
    </row>
    <row r="1606" spans="1:11" ht="13.5" x14ac:dyDescent="0.25">
      <c r="A1606" s="3">
        <f>TITRES_STAT!B1609</f>
        <v>44351</v>
      </c>
      <c r="B1606" s="6">
        <f>TITRES_STAT!D1609</f>
        <v>3.6391</v>
      </c>
      <c r="C1606" s="2">
        <f t="shared" si="197"/>
        <v>-1.4600000000000168E-2</v>
      </c>
      <c r="D1606" s="2">
        <f t="shared" ref="D1606:D1669" si="198">AVERAGE(B1602:B1606)</f>
        <v>3.6507800000000001</v>
      </c>
      <c r="E1606" s="2">
        <f t="shared" si="192"/>
        <v>3.6478700000000002</v>
      </c>
      <c r="F1606" s="2">
        <f t="shared" si="193"/>
        <v>3.6665100000000002</v>
      </c>
      <c r="G1606" s="2">
        <f t="shared" si="195"/>
        <v>3.271843999999998</v>
      </c>
      <c r="H1606" s="2">
        <f t="shared" si="191"/>
        <v>3.2610345000000018</v>
      </c>
      <c r="I1606" s="2">
        <f t="array" ref="I1606">SUMPRODUCT(B1590:B1609, (ROW(B1590:B1609)-ROW(B1590)+1)) / (20*21/2)</f>
        <v>3.6507552380952379</v>
      </c>
      <c r="J1606" s="2">
        <f t="shared" si="194"/>
        <v>3.6003578534829002</v>
      </c>
      <c r="K1606" s="2">
        <f t="shared" si="196"/>
        <v>3.4012831642961752</v>
      </c>
    </row>
    <row r="1607" spans="1:11" ht="13.5" x14ac:dyDescent="0.25">
      <c r="A1607" s="3">
        <f>TITRES_STAT!B1610</f>
        <v>44354</v>
      </c>
      <c r="B1607" s="6">
        <f>TITRES_STAT!D1610</f>
        <v>3.6537000000000002</v>
      </c>
      <c r="C1607" s="2">
        <f t="shared" si="197"/>
        <v>1.4600000000000168E-2</v>
      </c>
      <c r="D1607" s="2">
        <f t="shared" si="198"/>
        <v>3.6507800000000001</v>
      </c>
      <c r="E1607" s="2">
        <f t="shared" si="192"/>
        <v>3.6551700000000005</v>
      </c>
      <c r="F1607" s="2">
        <f t="shared" si="193"/>
        <v>3.6686999999999999</v>
      </c>
      <c r="G1607" s="2">
        <f t="shared" si="195"/>
        <v>3.2908419999999978</v>
      </c>
      <c r="H1607" s="2">
        <f t="shared" si="191"/>
        <v>3.261975000000001</v>
      </c>
      <c r="I1607" s="2">
        <f t="array" ref="I1607">SUMPRODUCT(B1591:B1610, (ROW(B1591:B1610)-ROW(B1591)+1)) / (20*21/2)</f>
        <v>3.6501619047619047</v>
      </c>
      <c r="J1607" s="2">
        <f t="shared" si="194"/>
        <v>3.6054380579131</v>
      </c>
      <c r="K1607" s="2">
        <f t="shared" si="196"/>
        <v>3.4111818637355409</v>
      </c>
    </row>
    <row r="1608" spans="1:11" ht="13.5" x14ac:dyDescent="0.25">
      <c r="A1608" s="3">
        <f>TITRES_STAT!B1611</f>
        <v>44355</v>
      </c>
      <c r="B1608" s="6">
        <f>TITRES_STAT!D1611</f>
        <v>3.6244999999999998</v>
      </c>
      <c r="C1608" s="2">
        <f t="shared" si="197"/>
        <v>-2.9200000000000337E-2</v>
      </c>
      <c r="D1608" s="2">
        <f t="shared" si="198"/>
        <v>3.6449400000000005</v>
      </c>
      <c r="E1608" s="2">
        <f t="shared" si="192"/>
        <v>3.65225</v>
      </c>
      <c r="F1608" s="2">
        <f t="shared" si="193"/>
        <v>3.6635850000000003</v>
      </c>
      <c r="G1608" s="2">
        <f t="shared" si="195"/>
        <v>3.3092559999999982</v>
      </c>
      <c r="H1608" s="2">
        <f t="shared" si="191"/>
        <v>3.2635315000000014</v>
      </c>
      <c r="I1608" s="2">
        <f t="array" ref="I1608">SUMPRODUCT(B1592:B1611, (ROW(B1592:B1611)-ROW(B1592)+1)) / (20*21/2)</f>
        <v>3.6615809523809526</v>
      </c>
      <c r="J1608" s="2">
        <f t="shared" si="194"/>
        <v>3.6072534809689953</v>
      </c>
      <c r="K1608" s="2">
        <f t="shared" si="196"/>
        <v>3.4195472808439513</v>
      </c>
    </row>
    <row r="1609" spans="1:11" ht="13.5" x14ac:dyDescent="0.25">
      <c r="A1609" s="3">
        <f>TITRES_STAT!B1612</f>
        <v>44356</v>
      </c>
      <c r="B1609" s="6">
        <f>TITRES_STAT!D1612</f>
        <v>3.6537000000000002</v>
      </c>
      <c r="C1609" s="2">
        <f t="shared" si="197"/>
        <v>2.9200000000000337E-2</v>
      </c>
      <c r="D1609" s="2">
        <f t="shared" si="198"/>
        <v>3.6449399999999996</v>
      </c>
      <c r="E1609" s="2">
        <f t="shared" si="192"/>
        <v>3.6507899999999998</v>
      </c>
      <c r="F1609" s="2">
        <f t="shared" si="193"/>
        <v>3.6599300000000001</v>
      </c>
      <c r="G1609" s="2">
        <f t="shared" si="195"/>
        <v>3.3282539999999985</v>
      </c>
      <c r="H1609" s="2">
        <f t="shared" si="191"/>
        <v>3.265333500000001</v>
      </c>
      <c r="I1609" s="2">
        <f t="array" ref="I1609">SUMPRODUCT(B1593:B1612, (ROW(B1593:B1612)-ROW(B1593)+1)) / (20*21/2)</f>
        <v>3.6776228571428575</v>
      </c>
      <c r="J1609" s="2">
        <f t="shared" si="194"/>
        <v>3.6116769589719482</v>
      </c>
      <c r="K1609" s="2">
        <f t="shared" si="196"/>
        <v>3.4287297404186985</v>
      </c>
    </row>
    <row r="1610" spans="1:11" ht="13.5" x14ac:dyDescent="0.25">
      <c r="A1610" s="3">
        <f>TITRES_STAT!B1613</f>
        <v>44357</v>
      </c>
      <c r="B1610" s="6">
        <f>TITRES_STAT!D1613</f>
        <v>3.6537000000000002</v>
      </c>
      <c r="C1610" s="2">
        <f t="shared" si="197"/>
        <v>0</v>
      </c>
      <c r="D1610" s="2">
        <f t="shared" si="198"/>
        <v>3.6449399999999996</v>
      </c>
      <c r="E1610" s="2">
        <f t="shared" si="192"/>
        <v>3.6478600000000001</v>
      </c>
      <c r="F1610" s="2">
        <f t="shared" si="193"/>
        <v>3.6581000000000001</v>
      </c>
      <c r="G1610" s="2">
        <f t="shared" si="195"/>
        <v>3.3481299999999981</v>
      </c>
      <c r="H1610" s="2">
        <f t="shared" ref="H1610:H1673" si="199">AVERAGE(B1411:B1610)</f>
        <v>3.2675330000000007</v>
      </c>
      <c r="I1610" s="2">
        <f t="array" ref="I1610">SUMPRODUCT(B1594:B1613, (ROW(B1594:B1613)-ROW(B1594)+1)) / (20*21/2)</f>
        <v>3.692447619047619</v>
      </c>
      <c r="J1610" s="2">
        <f t="shared" si="194"/>
        <v>3.6156791533555719</v>
      </c>
      <c r="K1610" s="2">
        <f t="shared" si="196"/>
        <v>3.437552103539534</v>
      </c>
    </row>
    <row r="1611" spans="1:11" ht="13.5" x14ac:dyDescent="0.25">
      <c r="A1611" s="3">
        <f>TITRES_STAT!B1614</f>
        <v>44358</v>
      </c>
      <c r="B1611" s="6">
        <f>TITRES_STAT!D1614</f>
        <v>3.778</v>
      </c>
      <c r="C1611" s="2">
        <f t="shared" si="197"/>
        <v>0.12429999999999986</v>
      </c>
      <c r="D1611" s="2">
        <f t="shared" si="198"/>
        <v>3.6727200000000004</v>
      </c>
      <c r="E1611" s="2">
        <f t="shared" si="192"/>
        <v>3.6617500000000001</v>
      </c>
      <c r="F1611" s="2">
        <f t="shared" si="193"/>
        <v>3.66066</v>
      </c>
      <c r="G1611" s="2">
        <f t="shared" si="195"/>
        <v>3.3696139999999981</v>
      </c>
      <c r="H1611" s="2">
        <f t="shared" si="199"/>
        <v>3.2705195000000016</v>
      </c>
      <c r="I1611" s="2">
        <f t="array" ref="I1611">SUMPRODUCT(B1595:B1614, (ROW(B1595:B1614)-ROW(B1595)+1)) / (20*21/2)</f>
        <v>3.7101223809523813</v>
      </c>
      <c r="J1611" s="2">
        <f t="shared" si="194"/>
        <v>3.6311382816074218</v>
      </c>
      <c r="K1611" s="2">
        <f t="shared" si="196"/>
        <v>3.4509030014399449</v>
      </c>
    </row>
    <row r="1612" spans="1:11" ht="13.5" x14ac:dyDescent="0.25">
      <c r="A1612" s="3">
        <f>TITRES_STAT!B1615</f>
        <v>44361</v>
      </c>
      <c r="B1612" s="6">
        <f>TITRES_STAT!D1615</f>
        <v>3.8290999999999999</v>
      </c>
      <c r="C1612" s="2">
        <f t="shared" si="197"/>
        <v>5.1099999999999923E-2</v>
      </c>
      <c r="D1612" s="2">
        <f t="shared" si="198"/>
        <v>3.7078000000000002</v>
      </c>
      <c r="E1612" s="2">
        <f t="shared" ref="E1612:E1675" si="200">AVERAGE(B1603:B1612)</f>
        <v>3.6792900000000004</v>
      </c>
      <c r="F1612" s="2">
        <f t="shared" si="193"/>
        <v>3.66614</v>
      </c>
      <c r="G1612" s="2">
        <f t="shared" si="195"/>
        <v>3.392119999999998</v>
      </c>
      <c r="H1612" s="2">
        <f t="shared" si="199"/>
        <v>3.2735630000000016</v>
      </c>
      <c r="I1612" s="2">
        <f t="array" ref="I1612">SUMPRODUCT(B1596:B1615, (ROW(B1596:B1615)-ROW(B1596)+1)) / (20*21/2)</f>
        <v>3.7261971428571421</v>
      </c>
      <c r="J1612" s="2">
        <f t="shared" si="194"/>
        <v>3.6499917785971911</v>
      </c>
      <c r="K1612" s="2">
        <f t="shared" si="196"/>
        <v>3.4657342562854376</v>
      </c>
    </row>
    <row r="1613" spans="1:11" ht="13.5" x14ac:dyDescent="0.25">
      <c r="A1613" s="3">
        <f>TITRES_STAT!B1616</f>
        <v>44362</v>
      </c>
      <c r="B1613" s="6">
        <f>TITRES_STAT!D1616</f>
        <v>3.8218000000000001</v>
      </c>
      <c r="C1613" s="2">
        <f t="shared" si="197"/>
        <v>-7.2999999999998622E-3</v>
      </c>
      <c r="D1613" s="2">
        <f t="shared" si="198"/>
        <v>3.7472599999999998</v>
      </c>
      <c r="E1613" s="2">
        <f t="shared" si="200"/>
        <v>3.6961000000000004</v>
      </c>
      <c r="F1613" s="2">
        <f t="shared" si="193"/>
        <v>3.6727149999999993</v>
      </c>
      <c r="G1613" s="2">
        <f t="shared" si="195"/>
        <v>3.414479999999998</v>
      </c>
      <c r="H1613" s="2">
        <f t="shared" si="199"/>
        <v>3.2765365000000015</v>
      </c>
      <c r="I1613" s="2">
        <f t="array" ref="I1613">SUMPRODUCT(B1597:B1616, (ROW(B1597:B1616)-ROW(B1597)+1)) / (20*21/2)</f>
        <v>3.7400461904761904</v>
      </c>
      <c r="J1613" s="2">
        <f t="shared" si="194"/>
        <v>3.6663544663498397</v>
      </c>
      <c r="K1613" s="2">
        <f t="shared" si="196"/>
        <v>3.4796976187840478</v>
      </c>
    </row>
    <row r="1614" spans="1:11" ht="13.5" x14ac:dyDescent="0.25">
      <c r="A1614" s="3">
        <f>TITRES_STAT!B1617</f>
        <v>44363</v>
      </c>
      <c r="B1614" s="6">
        <f>TITRES_STAT!D1617</f>
        <v>3.8582999999999998</v>
      </c>
      <c r="C1614" s="2">
        <f t="shared" si="197"/>
        <v>3.6499999999999755E-2</v>
      </c>
      <c r="D1614" s="2">
        <f t="shared" si="198"/>
        <v>3.7881799999999997</v>
      </c>
      <c r="E1614" s="2">
        <f t="shared" si="200"/>
        <v>3.7165599999999999</v>
      </c>
      <c r="F1614" s="2">
        <f t="shared" si="193"/>
        <v>3.6822149999999993</v>
      </c>
      <c r="G1614" s="2">
        <f t="shared" si="195"/>
        <v>3.4390319999999988</v>
      </c>
      <c r="H1614" s="2">
        <f t="shared" si="199"/>
        <v>3.2796925000000017</v>
      </c>
      <c r="I1614" s="2">
        <f t="array" ref="I1614">SUMPRODUCT(B1598:B1617, (ROW(B1598:B1617)-ROW(B1598)+1)) / (20*21/2)</f>
        <v>3.7479847619047622</v>
      </c>
      <c r="J1614" s="2">
        <f t="shared" si="194"/>
        <v>3.6846349933641407</v>
      </c>
      <c r="K1614" s="2">
        <f t="shared" si="196"/>
        <v>3.4945447709885951</v>
      </c>
    </row>
    <row r="1615" spans="1:11" ht="13.5" x14ac:dyDescent="0.25">
      <c r="A1615" s="3">
        <f>TITRES_STAT!B1618</f>
        <v>44364</v>
      </c>
      <c r="B1615" s="6">
        <f>TITRES_STAT!D1618</f>
        <v>3.851</v>
      </c>
      <c r="C1615" s="2">
        <f t="shared" si="197"/>
        <v>-7.2999999999998622E-3</v>
      </c>
      <c r="D1615" s="2">
        <f t="shared" si="198"/>
        <v>3.8276400000000002</v>
      </c>
      <c r="E1615" s="2">
        <f t="shared" si="200"/>
        <v>3.7362899999999994</v>
      </c>
      <c r="F1615" s="2">
        <f t="shared" si="193"/>
        <v>3.690985</v>
      </c>
      <c r="G1615" s="2">
        <f t="shared" si="195"/>
        <v>3.4612459999999974</v>
      </c>
      <c r="H1615" s="2">
        <f t="shared" si="199"/>
        <v>3.2828120000000012</v>
      </c>
      <c r="I1615" s="2">
        <f t="array" ref="I1615">SUMPRODUCT(B1599:B1618, (ROW(B1599:B1618)-ROW(B1599)+1)) / (20*21/2)</f>
        <v>3.75773</v>
      </c>
      <c r="J1615" s="2">
        <f t="shared" si="194"/>
        <v>3.7004792797104131</v>
      </c>
      <c r="K1615" s="2">
        <f t="shared" si="196"/>
        <v>3.508523407420415</v>
      </c>
    </row>
    <row r="1616" spans="1:11" ht="13.5" x14ac:dyDescent="0.25">
      <c r="A1616" s="3">
        <f>TITRES_STAT!B1619</f>
        <v>44365</v>
      </c>
      <c r="B1616" s="6">
        <f>TITRES_STAT!D1619</f>
        <v>3.8363999999999998</v>
      </c>
      <c r="C1616" s="2">
        <f t="shared" si="197"/>
        <v>-1.4600000000000168E-2</v>
      </c>
      <c r="D1616" s="2">
        <f t="shared" si="198"/>
        <v>3.8393199999999998</v>
      </c>
      <c r="E1616" s="2">
        <f t="shared" si="200"/>
        <v>3.7560200000000004</v>
      </c>
      <c r="F1616" s="2">
        <f t="shared" si="193"/>
        <v>3.7019449999999998</v>
      </c>
      <c r="G1616" s="2">
        <f t="shared" si="195"/>
        <v>3.4838979999999986</v>
      </c>
      <c r="H1616" s="2">
        <f t="shared" si="199"/>
        <v>3.2863555000000013</v>
      </c>
      <c r="I1616" s="2">
        <f t="array" ref="I1616">SUMPRODUCT(B1600:B1619, (ROW(B1600:B1619)-ROW(B1600)+1)) / (20*21/2)</f>
        <v>3.7653190476190481</v>
      </c>
      <c r="J1616" s="2">
        <f t="shared" si="194"/>
        <v>3.7134241102141834</v>
      </c>
      <c r="K1616" s="2">
        <f t="shared" si="196"/>
        <v>3.5213813130117715</v>
      </c>
    </row>
    <row r="1617" spans="1:11" ht="13.5" x14ac:dyDescent="0.25">
      <c r="A1617" s="3">
        <f>TITRES_STAT!B1620</f>
        <v>44368</v>
      </c>
      <c r="B1617" s="6">
        <f>TITRES_STAT!D1620</f>
        <v>3.7852999999999999</v>
      </c>
      <c r="C1617" s="2">
        <f t="shared" si="197"/>
        <v>-5.1099999999999923E-2</v>
      </c>
      <c r="D1617" s="2">
        <f t="shared" si="198"/>
        <v>3.8305599999999997</v>
      </c>
      <c r="E1617" s="2">
        <f t="shared" si="200"/>
        <v>3.76918</v>
      </c>
      <c r="F1617" s="2">
        <f t="shared" si="193"/>
        <v>3.7121750000000007</v>
      </c>
      <c r="G1617" s="2">
        <f t="shared" si="195"/>
        <v>3.5055279999999986</v>
      </c>
      <c r="H1617" s="2">
        <f t="shared" si="199"/>
        <v>3.2897100000000017</v>
      </c>
      <c r="I1617" s="2">
        <f t="array" ref="I1617">SUMPRODUCT(B1601:B1620, (ROW(B1601:B1620)-ROW(B1601)+1)) / (20*21/2)</f>
        <v>3.7757576190476194</v>
      </c>
      <c r="J1617" s="2">
        <f t="shared" si="194"/>
        <v>3.7202694330509276</v>
      </c>
      <c r="K1617" s="2">
        <f t="shared" si="196"/>
        <v>3.5317310654426826</v>
      </c>
    </row>
    <row r="1618" spans="1:11" ht="13.5" x14ac:dyDescent="0.25">
      <c r="A1618" s="3">
        <f>TITRES_STAT!B1621</f>
        <v>44369</v>
      </c>
      <c r="B1618" s="6">
        <f>TITRES_STAT!D1621</f>
        <v>3.8144999999999998</v>
      </c>
      <c r="C1618" s="2">
        <f t="shared" si="197"/>
        <v>2.9199999999999893E-2</v>
      </c>
      <c r="D1618" s="2">
        <f t="shared" si="198"/>
        <v>3.8290999999999995</v>
      </c>
      <c r="E1618" s="2">
        <f t="shared" si="200"/>
        <v>3.7881800000000005</v>
      </c>
      <c r="F1618" s="2">
        <f t="shared" si="193"/>
        <v>3.7202150000000005</v>
      </c>
      <c r="G1618" s="2">
        <f t="shared" si="195"/>
        <v>3.527741999999999</v>
      </c>
      <c r="H1618" s="2">
        <f t="shared" si="199"/>
        <v>3.2933760000000012</v>
      </c>
      <c r="I1618" s="2">
        <f t="array" ref="I1618">SUMPRODUCT(B1602:B1621, (ROW(B1602:B1621)-ROW(B1602)+1)) / (20*21/2)</f>
        <v>3.7861799999999999</v>
      </c>
      <c r="J1618" s="2">
        <f t="shared" si="194"/>
        <v>3.7292437727603631</v>
      </c>
      <c r="K1618" s="2">
        <f t="shared" si="196"/>
        <v>3.5428200432684598</v>
      </c>
    </row>
    <row r="1619" spans="1:11" ht="13.5" x14ac:dyDescent="0.25">
      <c r="A1619" s="3">
        <f>TITRES_STAT!B1622</f>
        <v>44370</v>
      </c>
      <c r="B1619" s="6">
        <f>TITRES_STAT!D1622</f>
        <v>3.7999000000000001</v>
      </c>
      <c r="C1619" s="2">
        <f t="shared" si="197"/>
        <v>-1.4599999999999724E-2</v>
      </c>
      <c r="D1619" s="2">
        <f t="shared" si="198"/>
        <v>3.8174199999999998</v>
      </c>
      <c r="E1619" s="2">
        <f t="shared" si="200"/>
        <v>3.8028</v>
      </c>
      <c r="F1619" s="2">
        <f t="shared" si="193"/>
        <v>3.7267949999999992</v>
      </c>
      <c r="G1619" s="2">
        <f t="shared" si="195"/>
        <v>3.5511259999999991</v>
      </c>
      <c r="H1619" s="2">
        <f t="shared" si="199"/>
        <v>3.2970355000000007</v>
      </c>
      <c r="I1619" s="2">
        <f t="array" ref="I1619">SUMPRODUCT(B1603:B1622, (ROW(B1603:B1622)-ROW(B1603)+1)) / (20*21/2)</f>
        <v>3.7956271428571431</v>
      </c>
      <c r="J1619" s="2">
        <f t="shared" si="194"/>
        <v>3.7359729372593762</v>
      </c>
      <c r="K1619" s="2">
        <f t="shared" si="196"/>
        <v>3.5529016101991089</v>
      </c>
    </row>
    <row r="1620" spans="1:11" ht="13.5" x14ac:dyDescent="0.25">
      <c r="A1620" s="3">
        <f>TITRES_STAT!B1623</f>
        <v>44371</v>
      </c>
      <c r="B1620" s="6">
        <f>TITRES_STAT!D1623</f>
        <v>3.8363999999999998</v>
      </c>
      <c r="C1620" s="2">
        <f t="shared" si="197"/>
        <v>3.6499999999999755E-2</v>
      </c>
      <c r="D1620" s="2">
        <f t="shared" si="198"/>
        <v>3.8145000000000002</v>
      </c>
      <c r="E1620" s="2">
        <f t="shared" si="200"/>
        <v>3.8210699999999997</v>
      </c>
      <c r="F1620" s="2">
        <f t="shared" ref="F1620:F1683" si="201">AVERAGE(B1601:B1620)</f>
        <v>3.7344649999999993</v>
      </c>
      <c r="G1620" s="2">
        <f t="shared" si="195"/>
        <v>3.5721719999999988</v>
      </c>
      <c r="H1620" s="2">
        <f t="shared" si="199"/>
        <v>3.3002480000000007</v>
      </c>
      <c r="I1620" s="2">
        <f t="array" ref="I1620">SUMPRODUCT(B1604:B1623, (ROW(B1604:B1623)-ROW(B1604)+1)) / (20*21/2)</f>
        <v>3.7981114285714286</v>
      </c>
      <c r="J1620" s="2">
        <f t="shared" si="194"/>
        <v>3.7455374194251498</v>
      </c>
      <c r="K1620" s="2">
        <f t="shared" si="196"/>
        <v>3.5640191941128694</v>
      </c>
    </row>
    <row r="1621" spans="1:11" ht="13.5" x14ac:dyDescent="0.25">
      <c r="A1621" s="3">
        <f>TITRES_STAT!B1624</f>
        <v>44372</v>
      </c>
      <c r="B1621" s="6">
        <f>TITRES_STAT!D1624</f>
        <v>3.8439000000000001</v>
      </c>
      <c r="C1621" s="2">
        <f t="shared" si="197"/>
        <v>7.5000000000002842E-3</v>
      </c>
      <c r="D1621" s="2">
        <f t="shared" si="198"/>
        <v>3.8159999999999998</v>
      </c>
      <c r="E1621" s="2">
        <f t="shared" si="200"/>
        <v>3.8276599999999994</v>
      </c>
      <c r="F1621" s="2">
        <f t="shared" si="201"/>
        <v>3.7447049999999997</v>
      </c>
      <c r="G1621" s="2">
        <f t="shared" si="195"/>
        <v>3.5900059999999998</v>
      </c>
      <c r="H1621" s="2">
        <f t="shared" si="199"/>
        <v>3.3029680000000003</v>
      </c>
      <c r="I1621" s="2">
        <f t="array" ref="I1621">SUMPRODUCT(B1605:B1624, (ROW(B1605:B1624)-ROW(B1605)+1)) / (20*21/2)</f>
        <v>3.8037833333333335</v>
      </c>
      <c r="J1621" s="2">
        <f t="shared" ref="J1621:J1684" si="202">$J$4*B1621+J1620*(1-$J$4)</f>
        <v>3.754905284241802</v>
      </c>
      <c r="K1621" s="2">
        <f t="shared" si="196"/>
        <v>3.5749949119907964</v>
      </c>
    </row>
    <row r="1622" spans="1:11" ht="13.5" x14ac:dyDescent="0.25">
      <c r="A1622" s="3">
        <f>TITRES_STAT!B1625</f>
        <v>44375</v>
      </c>
      <c r="B1622" s="6">
        <f>TITRES_STAT!D1625</f>
        <v>3.8439000000000001</v>
      </c>
      <c r="C1622" s="2">
        <f t="shared" si="197"/>
        <v>0</v>
      </c>
      <c r="D1622" s="2">
        <f t="shared" si="198"/>
        <v>3.8277200000000002</v>
      </c>
      <c r="E1622" s="2">
        <f t="shared" si="200"/>
        <v>3.8291399999999998</v>
      </c>
      <c r="F1622" s="2">
        <f t="shared" si="201"/>
        <v>3.7542150000000007</v>
      </c>
      <c r="G1622" s="2">
        <f t="shared" si="195"/>
        <v>3.6046239999999994</v>
      </c>
      <c r="H1622" s="2">
        <f t="shared" si="199"/>
        <v>3.3054225000000002</v>
      </c>
      <c r="I1622" s="2">
        <f t="array" ref="I1622">SUMPRODUCT(B1606:B1625, (ROW(B1606:B1625)-ROW(B1606)+1)) / (20*21/2)</f>
        <v>3.8086628571428571</v>
      </c>
      <c r="J1622" s="2">
        <f t="shared" si="202"/>
        <v>3.7633809714568685</v>
      </c>
      <c r="K1622" s="2">
        <f t="shared" si="196"/>
        <v>3.585540209559785</v>
      </c>
    </row>
    <row r="1623" spans="1:11" ht="13.5" x14ac:dyDescent="0.25">
      <c r="A1623" s="3">
        <f>TITRES_STAT!B1626</f>
        <v>44376</v>
      </c>
      <c r="B1623" s="6">
        <f>TITRES_STAT!D1626</f>
        <v>3.7803</v>
      </c>
      <c r="C1623" s="2">
        <f t="shared" si="197"/>
        <v>-6.3600000000000101E-2</v>
      </c>
      <c r="D1623" s="2">
        <f t="shared" si="198"/>
        <v>3.8208799999999998</v>
      </c>
      <c r="E1623" s="2">
        <f t="shared" si="200"/>
        <v>3.8249899999999997</v>
      </c>
      <c r="F1623" s="2">
        <f t="shared" si="201"/>
        <v>3.7605450000000005</v>
      </c>
      <c r="G1623" s="2">
        <f t="shared" si="195"/>
        <v>3.6188479999999998</v>
      </c>
      <c r="H1623" s="2">
        <f t="shared" si="199"/>
        <v>3.3072940000000006</v>
      </c>
      <c r="I1623" s="2">
        <f t="array" ref="I1623">SUMPRODUCT(B1607:B1626, (ROW(B1607:B1626)-ROW(B1607)+1)) / (20*21/2)</f>
        <v>3.8081976190476192</v>
      </c>
      <c r="J1623" s="2">
        <f t="shared" si="202"/>
        <v>3.7649923075085954</v>
      </c>
      <c r="K1623" s="2">
        <f t="shared" si="196"/>
        <v>3.5931778484005781</v>
      </c>
    </row>
    <row r="1624" spans="1:11" ht="13.5" x14ac:dyDescent="0.25">
      <c r="A1624" s="3">
        <f>TITRES_STAT!B1627</f>
        <v>44377</v>
      </c>
      <c r="B1624" s="6">
        <f>TITRES_STAT!D1627</f>
        <v>3.8201000000000001</v>
      </c>
      <c r="C1624" s="2">
        <f t="shared" si="197"/>
        <v>3.9800000000000058E-2</v>
      </c>
      <c r="D1624" s="2">
        <f t="shared" si="198"/>
        <v>3.8249200000000001</v>
      </c>
      <c r="E1624" s="2">
        <f t="shared" si="200"/>
        <v>3.8211700000000008</v>
      </c>
      <c r="F1624" s="2">
        <f t="shared" si="201"/>
        <v>3.7688649999999995</v>
      </c>
      <c r="G1624" s="2">
        <f t="shared" si="195"/>
        <v>3.6332819999999995</v>
      </c>
      <c r="H1624" s="2">
        <f t="shared" si="199"/>
        <v>3.3097955000000008</v>
      </c>
      <c r="I1624" s="2">
        <f t="array" ref="I1624">SUMPRODUCT(B1608:B1627, (ROW(B1608:B1627)-ROW(B1608)+1)) / (20*21/2)</f>
        <v>3.8222599999999995</v>
      </c>
      <c r="J1624" s="2">
        <f t="shared" si="202"/>
        <v>3.7702406591744437</v>
      </c>
      <c r="K1624" s="2">
        <f t="shared" si="196"/>
        <v>3.6020767563064378</v>
      </c>
    </row>
    <row r="1625" spans="1:11" ht="13.5" x14ac:dyDescent="0.25">
      <c r="A1625" s="3">
        <f>TITRES_STAT!B1628</f>
        <v>44378</v>
      </c>
      <c r="B1625" s="6">
        <f>TITRES_STAT!D1628</f>
        <v>3.8201000000000001</v>
      </c>
      <c r="C1625" s="2">
        <f t="shared" si="197"/>
        <v>0</v>
      </c>
      <c r="D1625" s="2">
        <f t="shared" si="198"/>
        <v>3.8216600000000001</v>
      </c>
      <c r="E1625" s="2">
        <f t="shared" si="200"/>
        <v>3.8180800000000006</v>
      </c>
      <c r="F1625" s="2">
        <f t="shared" si="201"/>
        <v>3.7771849999999993</v>
      </c>
      <c r="G1625" s="2">
        <f t="shared" si="195"/>
        <v>3.6494699999999995</v>
      </c>
      <c r="H1625" s="2">
        <f t="shared" si="199"/>
        <v>3.3123300000000007</v>
      </c>
      <c r="I1625" s="2">
        <f t="array" ref="I1625">SUMPRODUCT(B1609:B1628, (ROW(B1609:B1628)-ROW(B1609)+1)) / (20*21/2)</f>
        <v>3.8349995238095236</v>
      </c>
      <c r="J1625" s="2">
        <f t="shared" si="202"/>
        <v>3.7749891678244967</v>
      </c>
      <c r="K1625" s="2">
        <f t="shared" si="196"/>
        <v>3.6106266874316755</v>
      </c>
    </row>
    <row r="1626" spans="1:11" ht="13.5" x14ac:dyDescent="0.25">
      <c r="A1626" s="3">
        <f>TITRES_STAT!B1629</f>
        <v>44379</v>
      </c>
      <c r="B1626" s="6">
        <f>TITRES_STAT!D1629</f>
        <v>3.7723</v>
      </c>
      <c r="C1626" s="2">
        <f t="shared" si="197"/>
        <v>-4.7800000000000065E-2</v>
      </c>
      <c r="D1626" s="2">
        <f t="shared" si="198"/>
        <v>3.8073399999999999</v>
      </c>
      <c r="E1626" s="2">
        <f t="shared" si="200"/>
        <v>3.8116700000000003</v>
      </c>
      <c r="F1626" s="2">
        <f t="shared" si="201"/>
        <v>3.7838449999999995</v>
      </c>
      <c r="G1626" s="2">
        <f t="shared" si="195"/>
        <v>3.6632420000000003</v>
      </c>
      <c r="H1626" s="2">
        <f t="shared" si="199"/>
        <v>3.3148245000000003</v>
      </c>
      <c r="I1626" s="2">
        <f t="array" ref="I1626">SUMPRODUCT(B1610:B1629, (ROW(B1610:B1629)-ROW(B1610)+1)) / (20*21/2)</f>
        <v>3.8462771428571432</v>
      </c>
      <c r="J1626" s="2">
        <f t="shared" si="202"/>
        <v>3.7747330566031159</v>
      </c>
      <c r="K1626" s="2">
        <f t="shared" si="196"/>
        <v>3.6169668173363161</v>
      </c>
    </row>
    <row r="1627" spans="1:11" ht="13.5" x14ac:dyDescent="0.25">
      <c r="A1627" s="3">
        <f>TITRES_STAT!B1630</f>
        <v>44382</v>
      </c>
      <c r="B1627" s="6">
        <f>TITRES_STAT!D1630</f>
        <v>3.9315000000000002</v>
      </c>
      <c r="C1627" s="2">
        <f t="shared" si="197"/>
        <v>0.15920000000000023</v>
      </c>
      <c r="D1627" s="2">
        <f t="shared" si="198"/>
        <v>3.8248600000000001</v>
      </c>
      <c r="E1627" s="2">
        <f t="shared" si="200"/>
        <v>3.8262900000000002</v>
      </c>
      <c r="F1627" s="2">
        <f t="shared" si="201"/>
        <v>3.7977349999999994</v>
      </c>
      <c r="G1627" s="2">
        <f t="shared" si="195"/>
        <v>3.6787359999999993</v>
      </c>
      <c r="H1627" s="2">
        <f t="shared" si="199"/>
        <v>3.3182475000000005</v>
      </c>
      <c r="I1627" s="2">
        <f t="array" ref="I1627">SUMPRODUCT(B1611:B1630, (ROW(B1611:B1630)-ROW(B1611)+1)) / (20*21/2)</f>
        <v>3.8456223809523817</v>
      </c>
      <c r="J1627" s="2">
        <f t="shared" si="202"/>
        <v>3.7896632416885336</v>
      </c>
      <c r="K1627" s="2">
        <f t="shared" si="196"/>
        <v>3.6293014519505782</v>
      </c>
    </row>
    <row r="1628" spans="1:11" ht="13.5" x14ac:dyDescent="0.25">
      <c r="A1628" s="3">
        <f>TITRES_STAT!B1631</f>
        <v>44383</v>
      </c>
      <c r="B1628" s="6">
        <f>TITRES_STAT!D1631</f>
        <v>3.9315000000000002</v>
      </c>
      <c r="C1628" s="2">
        <f t="shared" si="197"/>
        <v>0</v>
      </c>
      <c r="D1628" s="2">
        <f t="shared" si="198"/>
        <v>3.8551000000000002</v>
      </c>
      <c r="E1628" s="2">
        <f t="shared" si="200"/>
        <v>3.83799</v>
      </c>
      <c r="F1628" s="2">
        <f t="shared" si="201"/>
        <v>3.8130849999999996</v>
      </c>
      <c r="G1628" s="2">
        <f t="shared" si="195"/>
        <v>3.6905759999999996</v>
      </c>
      <c r="H1628" s="2">
        <f t="shared" si="199"/>
        <v>3.3215045000000005</v>
      </c>
      <c r="I1628" s="2">
        <f t="array" ref="I1628">SUMPRODUCT(B1612:B1631, (ROW(B1612:B1631)-ROW(B1612)+1)) / (20*21/2)</f>
        <v>3.8426514285714295</v>
      </c>
      <c r="J1628" s="2">
        <f t="shared" si="202"/>
        <v>3.803171504384864</v>
      </c>
      <c r="K1628" s="2">
        <f t="shared" si="196"/>
        <v>3.6411523754034967</v>
      </c>
    </row>
    <row r="1629" spans="1:11" ht="13.5" x14ac:dyDescent="0.25">
      <c r="A1629" s="3">
        <f>TITRES_STAT!B1632</f>
        <v>44384</v>
      </c>
      <c r="B1629" s="6">
        <f>TITRES_STAT!D1632</f>
        <v>3.9315000000000002</v>
      </c>
      <c r="C1629" s="2">
        <f t="shared" si="197"/>
        <v>0</v>
      </c>
      <c r="D1629" s="2">
        <f t="shared" si="198"/>
        <v>3.87738</v>
      </c>
      <c r="E1629" s="2">
        <f t="shared" si="200"/>
        <v>3.8511500000000005</v>
      </c>
      <c r="F1629" s="2">
        <f t="shared" si="201"/>
        <v>3.8269749999999996</v>
      </c>
      <c r="G1629" s="2">
        <f t="shared" si="195"/>
        <v>3.6999320000000004</v>
      </c>
      <c r="H1629" s="2">
        <f t="shared" si="199"/>
        <v>3.324596000000001</v>
      </c>
      <c r="I1629" s="2">
        <f t="array" ref="I1629">SUMPRODUCT(B1613:B1632, (ROW(B1613:B1632)-ROW(B1613)+1)) / (20*21/2)</f>
        <v>3.8410800000000007</v>
      </c>
      <c r="J1629" s="2">
        <f t="shared" si="202"/>
        <v>3.8153932658720198</v>
      </c>
      <c r="K1629" s="2">
        <f t="shared" si="196"/>
        <v>3.6525385567602222</v>
      </c>
    </row>
    <row r="1630" spans="1:11" ht="13.5" x14ac:dyDescent="0.25">
      <c r="A1630" s="3">
        <f>TITRES_STAT!B1633</f>
        <v>44385</v>
      </c>
      <c r="B1630" s="6">
        <f>TITRES_STAT!D1633</f>
        <v>3.8201000000000001</v>
      </c>
      <c r="C1630" s="2">
        <f t="shared" si="197"/>
        <v>-0.11140000000000017</v>
      </c>
      <c r="D1630" s="2">
        <f t="shared" si="198"/>
        <v>3.87738</v>
      </c>
      <c r="E1630" s="2">
        <f t="shared" si="200"/>
        <v>3.8495199999999996</v>
      </c>
      <c r="F1630" s="2">
        <f t="shared" si="201"/>
        <v>3.8352949999999995</v>
      </c>
      <c r="G1630" s="2">
        <f t="shared" si="195"/>
        <v>3.7076440000000002</v>
      </c>
      <c r="H1630" s="2">
        <f t="shared" si="199"/>
        <v>3.3271635000000011</v>
      </c>
      <c r="I1630" s="2">
        <f t="array" ref="I1630">SUMPRODUCT(B1614:B1633, (ROW(B1614:B1633)-ROW(B1614)+1)) / (20*21/2)</f>
        <v>3.838789523809524</v>
      </c>
      <c r="J1630" s="2">
        <f t="shared" si="202"/>
        <v>3.815841526265161</v>
      </c>
      <c r="K1630" s="2">
        <f t="shared" si="196"/>
        <v>3.6591095937500175</v>
      </c>
    </row>
    <row r="1631" spans="1:11" ht="13.5" x14ac:dyDescent="0.25">
      <c r="A1631" s="3">
        <f>TITRES_STAT!B1634</f>
        <v>44386</v>
      </c>
      <c r="B1631" s="6">
        <f>TITRES_STAT!D1634</f>
        <v>3.8041</v>
      </c>
      <c r="C1631" s="2">
        <f t="shared" si="197"/>
        <v>-1.6000000000000014E-2</v>
      </c>
      <c r="D1631" s="2">
        <f t="shared" si="198"/>
        <v>3.8837400000000004</v>
      </c>
      <c r="E1631" s="2">
        <f t="shared" si="200"/>
        <v>3.8455399999999997</v>
      </c>
      <c r="F1631" s="2">
        <f t="shared" si="201"/>
        <v>3.8365999999999993</v>
      </c>
      <c r="G1631" s="2">
        <f t="shared" si="195"/>
        <v>3.7157660000000003</v>
      </c>
      <c r="H1631" s="2">
        <f t="shared" si="199"/>
        <v>3.3295515000000004</v>
      </c>
      <c r="I1631" s="2">
        <f t="array" ref="I1631">SUMPRODUCT(B1615:B1634, (ROW(B1615:B1634)-ROW(B1615)+1)) / (20*21/2)</f>
        <v>3.8319928571428581</v>
      </c>
      <c r="J1631" s="2">
        <f t="shared" si="202"/>
        <v>3.8147232856684794</v>
      </c>
      <c r="K1631" s="2">
        <f t="shared" si="196"/>
        <v>3.6647954920343309</v>
      </c>
    </row>
    <row r="1632" spans="1:11" ht="13.5" x14ac:dyDescent="0.25">
      <c r="A1632" s="3">
        <f>TITRES_STAT!B1635</f>
        <v>44389</v>
      </c>
      <c r="B1632" s="6">
        <f>TITRES_STAT!D1635</f>
        <v>3.8201000000000001</v>
      </c>
      <c r="C1632" s="2">
        <f t="shared" si="197"/>
        <v>1.6000000000000014E-2</v>
      </c>
      <c r="D1632" s="2">
        <f t="shared" si="198"/>
        <v>3.8614599999999997</v>
      </c>
      <c r="E1632" s="2">
        <f t="shared" si="200"/>
        <v>3.8431600000000001</v>
      </c>
      <c r="F1632" s="2">
        <f t="shared" si="201"/>
        <v>3.8361499999999991</v>
      </c>
      <c r="G1632" s="2">
        <f t="shared" si="195"/>
        <v>3.7234780000000001</v>
      </c>
      <c r="H1632" s="2">
        <f t="shared" si="199"/>
        <v>3.3320275000000006</v>
      </c>
      <c r="I1632" s="2">
        <f t="array" ref="I1632">SUMPRODUCT(B1616:B1635, (ROW(B1616:B1635)-ROW(B1616)+1)) / (20*21/2)</f>
        <v>3.8233771428571433</v>
      </c>
      <c r="J1632" s="2">
        <f t="shared" si="202"/>
        <v>3.8152353537000527</v>
      </c>
      <c r="K1632" s="2">
        <f t="shared" si="196"/>
        <v>3.6708858648957294</v>
      </c>
    </row>
    <row r="1633" spans="1:11" ht="13.5" x14ac:dyDescent="0.25">
      <c r="A1633" s="3">
        <f>TITRES_STAT!B1636</f>
        <v>44390</v>
      </c>
      <c r="B1633" s="6">
        <f>TITRES_STAT!D1636</f>
        <v>3.8121</v>
      </c>
      <c r="C1633" s="2">
        <f t="shared" si="197"/>
        <v>-8.0000000000000071E-3</v>
      </c>
      <c r="D1633" s="2">
        <f t="shared" si="198"/>
        <v>3.83758</v>
      </c>
      <c r="E1633" s="2">
        <f t="shared" si="200"/>
        <v>3.8463400000000005</v>
      </c>
      <c r="F1633" s="2">
        <f t="shared" si="201"/>
        <v>3.8356649999999997</v>
      </c>
      <c r="G1633" s="2">
        <f t="shared" si="195"/>
        <v>3.731468</v>
      </c>
      <c r="H1633" s="2">
        <f t="shared" si="199"/>
        <v>3.3346460000000002</v>
      </c>
      <c r="I1633" s="2">
        <f t="array" ref="I1633">SUMPRODUCT(B1617:B1636, (ROW(B1617:B1636)-ROW(B1617)+1)) / (20*21/2)</f>
        <v>3.8296876190476192</v>
      </c>
      <c r="J1633" s="2">
        <f t="shared" si="202"/>
        <v>3.8149367485857621</v>
      </c>
      <c r="K1633" s="2">
        <f t="shared" si="196"/>
        <v>3.676423674115505</v>
      </c>
    </row>
    <row r="1634" spans="1:11" ht="13.5" x14ac:dyDescent="0.25">
      <c r="A1634" s="3">
        <f>TITRES_STAT!B1637</f>
        <v>44391</v>
      </c>
      <c r="B1634" s="6">
        <f>TITRES_STAT!D1637</f>
        <v>3.7643</v>
      </c>
      <c r="C1634" s="2">
        <f t="shared" si="197"/>
        <v>-4.7800000000000065E-2</v>
      </c>
      <c r="D1634" s="2">
        <f t="shared" si="198"/>
        <v>3.8041399999999994</v>
      </c>
      <c r="E1634" s="2">
        <f t="shared" si="200"/>
        <v>3.8407599999999995</v>
      </c>
      <c r="F1634" s="2">
        <f t="shared" si="201"/>
        <v>3.8309650000000004</v>
      </c>
      <c r="G1634" s="2">
        <f t="shared" si="195"/>
        <v>3.7371879999999993</v>
      </c>
      <c r="H1634" s="2">
        <f t="shared" si="199"/>
        <v>3.3368795000000007</v>
      </c>
      <c r="I1634" s="2">
        <f t="array" ref="I1634">SUMPRODUCT(B1618:B1637, (ROW(B1618:B1637)-ROW(B1618)+1)) / (20*21/2)</f>
        <v>3.836487142857143</v>
      </c>
      <c r="J1634" s="2">
        <f t="shared" si="202"/>
        <v>3.810114201101404</v>
      </c>
      <c r="K1634" s="2">
        <f t="shared" si="196"/>
        <v>3.6798698045423479</v>
      </c>
    </row>
    <row r="1635" spans="1:11" ht="13.5" x14ac:dyDescent="0.25">
      <c r="A1635" s="3">
        <f>TITRES_STAT!B1638</f>
        <v>44392</v>
      </c>
      <c r="B1635" s="6">
        <f>TITRES_STAT!D1638</f>
        <v>3.7404999999999999</v>
      </c>
      <c r="C1635" s="2">
        <f t="shared" si="197"/>
        <v>-2.3800000000000043E-2</v>
      </c>
      <c r="D1635" s="2">
        <f t="shared" si="198"/>
        <v>3.7882199999999999</v>
      </c>
      <c r="E1635" s="2">
        <f t="shared" si="200"/>
        <v>3.8328000000000002</v>
      </c>
      <c r="F1635" s="2">
        <f t="shared" si="201"/>
        <v>3.8254400000000004</v>
      </c>
      <c r="G1635" s="2">
        <f t="shared" si="195"/>
        <v>3.741407999999999</v>
      </c>
      <c r="H1635" s="2">
        <f t="shared" si="199"/>
        <v>3.3391034999999998</v>
      </c>
      <c r="I1635" s="2">
        <f t="array" ref="I1635">SUMPRODUCT(B1619:B1638, (ROW(B1619:B1638)-ROW(B1619)+1)) / (20*21/2)</f>
        <v>3.8427423809523806</v>
      </c>
      <c r="J1635" s="2">
        <f t="shared" si="202"/>
        <v>3.8034842771869846</v>
      </c>
      <c r="K1635" s="2">
        <f t="shared" si="196"/>
        <v>3.6822474592661778</v>
      </c>
    </row>
    <row r="1636" spans="1:11" ht="13.5" x14ac:dyDescent="0.25">
      <c r="A1636" s="3">
        <f>TITRES_STAT!B1639</f>
        <v>44393</v>
      </c>
      <c r="B1636" s="6">
        <f>TITRES_STAT!D1639</f>
        <v>3.8917000000000002</v>
      </c>
      <c r="C1636" s="2">
        <f t="shared" si="197"/>
        <v>0.15120000000000022</v>
      </c>
      <c r="D1636" s="2">
        <f t="shared" si="198"/>
        <v>3.8057400000000001</v>
      </c>
      <c r="E1636" s="2">
        <f t="shared" si="200"/>
        <v>3.8447400000000003</v>
      </c>
      <c r="F1636" s="2">
        <f t="shared" si="201"/>
        <v>3.8282050000000005</v>
      </c>
      <c r="G1636" s="2">
        <f t="shared" si="195"/>
        <v>3.7490899999999989</v>
      </c>
      <c r="H1636" s="2">
        <f t="shared" si="199"/>
        <v>3.3410969999999991</v>
      </c>
      <c r="I1636" s="2">
        <f t="array" ref="I1636">SUMPRODUCT(B1620:B1639, (ROW(B1620:B1639)-ROW(B1620)+1)) / (20*21/2)</f>
        <v>3.8410209523809526</v>
      </c>
      <c r="J1636" s="2">
        <f t="shared" si="202"/>
        <v>3.8118857745977479</v>
      </c>
      <c r="K1636" s="2">
        <f t="shared" si="196"/>
        <v>3.6904612843929945</v>
      </c>
    </row>
    <row r="1637" spans="1:11" ht="13.5" x14ac:dyDescent="0.25">
      <c r="A1637" s="3">
        <f>TITRES_STAT!B1640</f>
        <v>44396</v>
      </c>
      <c r="B1637" s="6">
        <f>TITRES_STAT!D1640</f>
        <v>3.8996</v>
      </c>
      <c r="C1637" s="2">
        <f t="shared" si="197"/>
        <v>7.8999999999997961E-3</v>
      </c>
      <c r="D1637" s="2">
        <f t="shared" si="198"/>
        <v>3.8216399999999999</v>
      </c>
      <c r="E1637" s="2">
        <f t="shared" si="200"/>
        <v>3.8415500000000002</v>
      </c>
      <c r="F1637" s="2">
        <f t="shared" si="201"/>
        <v>3.8339200000000004</v>
      </c>
      <c r="G1637" s="2">
        <f t="shared" si="195"/>
        <v>3.7548839999999988</v>
      </c>
      <c r="H1637" s="2">
        <f t="shared" si="199"/>
        <v>3.3436414999999986</v>
      </c>
      <c r="I1637" s="2">
        <f t="array" ref="I1637">SUMPRODUCT(B1621:B1640, (ROW(B1621:B1640)-ROW(B1621)+1)) / (20*21/2)</f>
        <v>3.8392033333333333</v>
      </c>
      <c r="J1637" s="2">
        <f t="shared" si="202"/>
        <v>3.8202395103503433</v>
      </c>
      <c r="K1637" s="2">
        <f t="shared" si="196"/>
        <v>3.6986628026520929</v>
      </c>
    </row>
    <row r="1638" spans="1:11" ht="13.5" x14ac:dyDescent="0.25">
      <c r="A1638" s="3">
        <f>TITRES_STAT!B1641</f>
        <v>44399</v>
      </c>
      <c r="B1638" s="6">
        <f>TITRES_STAT!D1641</f>
        <v>3.8996</v>
      </c>
      <c r="C1638" s="2">
        <f t="shared" si="197"/>
        <v>0</v>
      </c>
      <c r="D1638" s="2">
        <f t="shared" si="198"/>
        <v>3.8391399999999996</v>
      </c>
      <c r="E1638" s="2">
        <f t="shared" si="200"/>
        <v>3.8383600000000002</v>
      </c>
      <c r="F1638" s="2">
        <f t="shared" si="201"/>
        <v>3.838175000000001</v>
      </c>
      <c r="G1638" s="2">
        <f t="shared" si="195"/>
        <v>3.7583399999999996</v>
      </c>
      <c r="H1638" s="2">
        <f t="shared" si="199"/>
        <v>3.3468074999999993</v>
      </c>
      <c r="I1638" s="2">
        <f t="array" ref="I1638">SUMPRODUCT(B1622:B1641, (ROW(B1622:B1641)-ROW(B1622)+1)) / (20*21/2)</f>
        <v>3.8374633333333339</v>
      </c>
      <c r="J1638" s="2">
        <f t="shared" si="202"/>
        <v>3.8277976522217392</v>
      </c>
      <c r="K1638" s="2">
        <f t="shared" si="196"/>
        <v>3.706542692744168</v>
      </c>
    </row>
    <row r="1639" spans="1:11" ht="13.5" x14ac:dyDescent="0.25">
      <c r="A1639" s="3">
        <f>TITRES_STAT!B1642</f>
        <v>44400</v>
      </c>
      <c r="B1639" s="6">
        <f>TITRES_STAT!D1642</f>
        <v>3.8201000000000001</v>
      </c>
      <c r="C1639" s="2">
        <f t="shared" si="197"/>
        <v>-7.9499999999999904E-2</v>
      </c>
      <c r="D1639" s="2">
        <f t="shared" si="198"/>
        <v>3.8502999999999998</v>
      </c>
      <c r="E1639" s="2">
        <f t="shared" si="200"/>
        <v>3.8272199999999996</v>
      </c>
      <c r="F1639" s="2">
        <f t="shared" si="201"/>
        <v>3.8391850000000005</v>
      </c>
      <c r="G1639" s="2">
        <f t="shared" si="195"/>
        <v>3.7602059999999988</v>
      </c>
      <c r="H1639" s="2">
        <f t="shared" si="199"/>
        <v>3.3491739999999988</v>
      </c>
      <c r="I1639" s="2">
        <f t="array" ref="I1639">SUMPRODUCT(B1623:B1642, (ROW(B1623:B1642)-ROW(B1623)+1)) / (20*21/2)</f>
        <v>3.8358366666666668</v>
      </c>
      <c r="J1639" s="2">
        <f t="shared" si="202"/>
        <v>3.8270645424863354</v>
      </c>
      <c r="K1639" s="2">
        <f t="shared" si="196"/>
        <v>3.7109959204796907</v>
      </c>
    </row>
    <row r="1640" spans="1:11" ht="13.5" x14ac:dyDescent="0.25">
      <c r="A1640" s="3">
        <f>TITRES_STAT!B1643</f>
        <v>44403</v>
      </c>
      <c r="B1640" s="6">
        <f>TITRES_STAT!D1643</f>
        <v>3.8201000000000001</v>
      </c>
      <c r="C1640" s="2">
        <f t="shared" si="197"/>
        <v>0</v>
      </c>
      <c r="D1640" s="2">
        <f t="shared" si="198"/>
        <v>3.8662199999999998</v>
      </c>
      <c r="E1640" s="2">
        <f t="shared" si="200"/>
        <v>3.8272199999999996</v>
      </c>
      <c r="F1640" s="2">
        <f t="shared" si="201"/>
        <v>3.8383699999999998</v>
      </c>
      <c r="G1640" s="2">
        <f t="shared" si="195"/>
        <v>3.7628019999999993</v>
      </c>
      <c r="H1640" s="2">
        <f t="shared" si="199"/>
        <v>3.3509194999999989</v>
      </c>
      <c r="I1640" s="2">
        <f t="array" ref="I1640">SUMPRODUCT(B1624:B1643, (ROW(B1624:B1643)-ROW(B1624)+1)) / (20*21/2)</f>
        <v>3.8343233333333337</v>
      </c>
      <c r="J1640" s="2">
        <f t="shared" si="202"/>
        <v>3.8264012527257321</v>
      </c>
      <c r="K1640" s="2">
        <f t="shared" si="196"/>
        <v>3.7152745118334281</v>
      </c>
    </row>
    <row r="1641" spans="1:11" ht="13.5" x14ac:dyDescent="0.25">
      <c r="A1641" s="3">
        <f>TITRES_STAT!B1644</f>
        <v>44404</v>
      </c>
      <c r="B1641" s="6">
        <f>TITRES_STAT!D1644</f>
        <v>3.8201000000000001</v>
      </c>
      <c r="C1641" s="2">
        <f t="shared" si="197"/>
        <v>0</v>
      </c>
      <c r="D1641" s="2">
        <f t="shared" si="198"/>
        <v>3.8518999999999997</v>
      </c>
      <c r="E1641" s="2">
        <f t="shared" si="200"/>
        <v>3.8288200000000003</v>
      </c>
      <c r="F1641" s="2">
        <f t="shared" si="201"/>
        <v>3.8371799999999991</v>
      </c>
      <c r="G1641" s="2">
        <f t="shared" si="195"/>
        <v>3.7646679999999986</v>
      </c>
      <c r="H1641" s="2">
        <f t="shared" si="199"/>
        <v>3.3531764999999991</v>
      </c>
      <c r="I1641" s="2">
        <f t="array" ref="I1641">SUMPRODUCT(B1625:B1644, (ROW(B1625:B1644)-ROW(B1625)+1)) / (20*21/2)</f>
        <v>3.8394395238095242</v>
      </c>
      <c r="J1641" s="2">
        <f t="shared" si="202"/>
        <v>3.8258011334185196</v>
      </c>
      <c r="K1641" s="2">
        <f t="shared" si="196"/>
        <v>3.7193853152909404</v>
      </c>
    </row>
    <row r="1642" spans="1:11" ht="13.5" x14ac:dyDescent="0.25">
      <c r="A1642" s="3">
        <f>TITRES_STAT!B1645</f>
        <v>44405</v>
      </c>
      <c r="B1642" s="6">
        <f>TITRES_STAT!D1645</f>
        <v>3.8201000000000001</v>
      </c>
      <c r="C1642" s="2">
        <f t="shared" si="197"/>
        <v>0</v>
      </c>
      <c r="D1642" s="2">
        <f t="shared" si="198"/>
        <v>3.8359999999999999</v>
      </c>
      <c r="E1642" s="2">
        <f t="shared" si="200"/>
        <v>3.8288200000000003</v>
      </c>
      <c r="F1642" s="2">
        <f t="shared" si="201"/>
        <v>3.8359899999999998</v>
      </c>
      <c r="G1642" s="2">
        <f t="shared" si="195"/>
        <v>3.7666799999999991</v>
      </c>
      <c r="H1642" s="2">
        <f t="shared" si="199"/>
        <v>3.3554334999999993</v>
      </c>
      <c r="I1642" s="2">
        <f t="array" ref="I1642">SUMPRODUCT(B1626:B1645, (ROW(B1626:B1645)-ROW(B1626)+1)) / (20*21/2)</f>
        <v>3.8411861904761904</v>
      </c>
      <c r="J1642" s="2">
        <f t="shared" si="202"/>
        <v>3.8252581683310418</v>
      </c>
      <c r="K1642" s="2">
        <f t="shared" si="196"/>
        <v>3.7233349107697271</v>
      </c>
    </row>
    <row r="1643" spans="1:11" ht="13.5" x14ac:dyDescent="0.25">
      <c r="A1643" s="3">
        <f>TITRES_STAT!B1646</f>
        <v>44406</v>
      </c>
      <c r="B1643" s="6">
        <f>TITRES_STAT!D1646</f>
        <v>3.8201000000000001</v>
      </c>
      <c r="C1643" s="2">
        <f t="shared" si="197"/>
        <v>0</v>
      </c>
      <c r="D1643" s="2">
        <f t="shared" si="198"/>
        <v>3.8201000000000001</v>
      </c>
      <c r="E1643" s="2">
        <f t="shared" si="200"/>
        <v>3.8296199999999998</v>
      </c>
      <c r="F1643" s="2">
        <f t="shared" si="201"/>
        <v>3.8379799999999995</v>
      </c>
      <c r="G1643" s="2">
        <f t="shared" si="195"/>
        <v>3.7692759999999983</v>
      </c>
      <c r="H1643" s="2">
        <f t="shared" si="199"/>
        <v>3.3577269999999992</v>
      </c>
      <c r="I1643" s="2">
        <f t="array" ref="I1643">SUMPRODUCT(B1627:B1646, (ROW(B1627:B1646)-ROW(B1627)+1)) / (20*21/2)</f>
        <v>3.845771904761905</v>
      </c>
      <c r="J1643" s="2">
        <f t="shared" si="202"/>
        <v>3.8247669142042762</v>
      </c>
      <c r="K1643" s="2">
        <f t="shared" si="196"/>
        <v>3.7271296201513064</v>
      </c>
    </row>
    <row r="1644" spans="1:11" ht="13.5" x14ac:dyDescent="0.25">
      <c r="A1644" s="3">
        <f>TITRES_STAT!B1647</f>
        <v>44407</v>
      </c>
      <c r="B1644" s="6">
        <f>TITRES_STAT!D1647</f>
        <v>3.8917000000000002</v>
      </c>
      <c r="C1644" s="2">
        <f t="shared" si="197"/>
        <v>7.1600000000000108E-2</v>
      </c>
      <c r="D1644" s="2">
        <f t="shared" si="198"/>
        <v>3.8344200000000002</v>
      </c>
      <c r="E1644" s="2">
        <f t="shared" si="200"/>
        <v>3.8423600000000002</v>
      </c>
      <c r="F1644" s="2">
        <f t="shared" si="201"/>
        <v>3.841559999999999</v>
      </c>
      <c r="G1644" s="2">
        <f t="shared" si="195"/>
        <v>3.773743999999998</v>
      </c>
      <c r="H1644" s="2">
        <f t="shared" si="199"/>
        <v>3.3602684999999992</v>
      </c>
      <c r="I1644" s="2">
        <f t="array" ref="I1644">SUMPRODUCT(B1628:B1647, (ROW(B1628:B1647)-ROW(B1628)+1)) / (20*21/2)</f>
        <v>3.8505414285714292</v>
      </c>
      <c r="J1644" s="2">
        <f t="shared" si="202"/>
        <v>3.831141493803869</v>
      </c>
      <c r="K1644" s="2">
        <f t="shared" si="196"/>
        <v>3.7335833605375295</v>
      </c>
    </row>
    <row r="1645" spans="1:11" ht="13.5" x14ac:dyDescent="0.25">
      <c r="A1645" s="3">
        <f>TITRES_STAT!B1648</f>
        <v>44410</v>
      </c>
      <c r="B1645" s="6">
        <f>TITRES_STAT!D1648</f>
        <v>3.8599000000000001</v>
      </c>
      <c r="C1645" s="2">
        <f t="shared" si="197"/>
        <v>-3.180000000000005E-2</v>
      </c>
      <c r="D1645" s="2">
        <f t="shared" si="198"/>
        <v>3.8423799999999999</v>
      </c>
      <c r="E1645" s="2">
        <f t="shared" si="200"/>
        <v>3.8542999999999998</v>
      </c>
      <c r="F1645" s="2">
        <f t="shared" si="201"/>
        <v>3.8435499999999991</v>
      </c>
      <c r="G1645" s="2">
        <f t="shared" si="195"/>
        <v>3.777429999999999</v>
      </c>
      <c r="H1645" s="2">
        <f t="shared" si="199"/>
        <v>3.3627974999999997</v>
      </c>
      <c r="I1645" s="2">
        <f t="array" ref="I1645">SUMPRODUCT(B1629:B1648, (ROW(B1629:B1648)-ROW(B1629)+1)) / (20*21/2)</f>
        <v>3.8531961904761904</v>
      </c>
      <c r="J1645" s="2">
        <f t="shared" si="202"/>
        <v>3.8338803991558814</v>
      </c>
      <c r="K1645" s="2">
        <f t="shared" si="196"/>
        <v>3.73853695424194</v>
      </c>
    </row>
    <row r="1646" spans="1:11" ht="13.5" x14ac:dyDescent="0.25">
      <c r="A1646" s="3">
        <f>TITRES_STAT!B1649</f>
        <v>44411</v>
      </c>
      <c r="B1646" s="6">
        <f>TITRES_STAT!D1649</f>
        <v>3.8917000000000002</v>
      </c>
      <c r="C1646" s="2">
        <f t="shared" si="197"/>
        <v>3.180000000000005E-2</v>
      </c>
      <c r="D1646" s="2">
        <f t="shared" si="198"/>
        <v>3.8567</v>
      </c>
      <c r="E1646" s="2">
        <f t="shared" si="200"/>
        <v>3.8542999999999998</v>
      </c>
      <c r="F1646" s="2">
        <f t="shared" si="201"/>
        <v>3.8495199999999992</v>
      </c>
      <c r="G1646" s="2">
        <f t="shared" si="195"/>
        <v>3.7829199999999981</v>
      </c>
      <c r="H1646" s="2">
        <f t="shared" si="199"/>
        <v>3.3644990000000004</v>
      </c>
      <c r="I1646" s="2">
        <f t="array" ref="I1646">SUMPRODUCT(B1630:B1649, (ROW(B1630:B1649)-ROW(B1630)+1)) / (20*21/2)</f>
        <v>3.8606590476190483</v>
      </c>
      <c r="J1646" s="2">
        <f t="shared" si="202"/>
        <v>3.8393870278077022</v>
      </c>
      <c r="K1646" s="2">
        <f t="shared" si="196"/>
        <v>3.7445433481932362</v>
      </c>
    </row>
    <row r="1647" spans="1:11" ht="13.5" x14ac:dyDescent="0.25">
      <c r="A1647" s="3">
        <f>TITRES_STAT!B1650</f>
        <v>44412</v>
      </c>
      <c r="B1647" s="6">
        <f>TITRES_STAT!D1650</f>
        <v>3.8996</v>
      </c>
      <c r="C1647" s="2">
        <f t="shared" si="197"/>
        <v>7.8999999999997961E-3</v>
      </c>
      <c r="D1647" s="2">
        <f t="shared" si="198"/>
        <v>3.8725999999999998</v>
      </c>
      <c r="E1647" s="2">
        <f t="shared" si="200"/>
        <v>3.8542999999999998</v>
      </c>
      <c r="F1647" s="2">
        <f t="shared" si="201"/>
        <v>3.8479249999999992</v>
      </c>
      <c r="G1647" s="2">
        <f t="shared" si="195"/>
        <v>3.7892979999999983</v>
      </c>
      <c r="H1647" s="2">
        <f t="shared" si="199"/>
        <v>3.3660935000000007</v>
      </c>
      <c r="I1647" s="2">
        <f t="array" ref="I1647">SUMPRODUCT(B1631:B1650, (ROW(B1631:B1650)-ROW(B1631)+1)) / (20*21/2)</f>
        <v>3.8628552380952383</v>
      </c>
      <c r="J1647" s="2">
        <f t="shared" si="202"/>
        <v>3.8451215965879211</v>
      </c>
      <c r="K1647" s="2">
        <f t="shared" si="196"/>
        <v>3.7506240012052663</v>
      </c>
    </row>
    <row r="1648" spans="1:11" ht="13.5" x14ac:dyDescent="0.25">
      <c r="A1648" s="3">
        <f>TITRES_STAT!B1651</f>
        <v>44413</v>
      </c>
      <c r="B1648" s="6">
        <f>TITRES_STAT!D1651</f>
        <v>3.8757999999999999</v>
      </c>
      <c r="C1648" s="2">
        <f t="shared" si="197"/>
        <v>-2.3800000000000043E-2</v>
      </c>
      <c r="D1648" s="2">
        <f t="shared" si="198"/>
        <v>3.8837400000000004</v>
      </c>
      <c r="E1648" s="2">
        <f t="shared" si="200"/>
        <v>3.8519199999999998</v>
      </c>
      <c r="F1648" s="2">
        <f t="shared" si="201"/>
        <v>3.8451399999999993</v>
      </c>
      <c r="G1648" s="2">
        <f t="shared" si="195"/>
        <v>3.7937399999999979</v>
      </c>
      <c r="H1648" s="2">
        <f t="shared" si="199"/>
        <v>3.3677885000000005</v>
      </c>
      <c r="I1648" s="2">
        <f t="array" ref="I1648">SUMPRODUCT(B1632:B1651, (ROW(B1632:B1651)-ROW(B1632)+1)) / (20*21/2)</f>
        <v>3.8671004761904766</v>
      </c>
      <c r="J1648" s="2">
        <f t="shared" si="202"/>
        <v>3.8480433492938331</v>
      </c>
      <c r="K1648" s="2">
        <f t="shared" si="196"/>
        <v>3.7555328639030989</v>
      </c>
    </row>
    <row r="1649" spans="1:11" ht="13.5" x14ac:dyDescent="0.25">
      <c r="A1649" s="3">
        <f>TITRES_STAT!B1652</f>
        <v>44414</v>
      </c>
      <c r="B1649" s="6">
        <f>TITRES_STAT!D1652</f>
        <v>3.9235000000000002</v>
      </c>
      <c r="C1649" s="2">
        <f t="shared" si="197"/>
        <v>4.7700000000000298E-2</v>
      </c>
      <c r="D1649" s="2">
        <f t="shared" si="198"/>
        <v>3.8900999999999994</v>
      </c>
      <c r="E1649" s="2">
        <f t="shared" si="200"/>
        <v>3.86226</v>
      </c>
      <c r="F1649" s="2">
        <f t="shared" si="201"/>
        <v>3.8447400000000003</v>
      </c>
      <c r="G1649" s="2">
        <f t="shared" si="195"/>
        <v>3.7988439999999981</v>
      </c>
      <c r="H1649" s="2">
        <f t="shared" si="199"/>
        <v>3.3696855000000006</v>
      </c>
      <c r="I1649" s="2">
        <f t="array" ref="I1649">SUMPRODUCT(B1633:B1652, (ROW(B1633:B1652)-ROW(B1633)+1)) / (20*21/2)</f>
        <v>3.8716809523809523</v>
      </c>
      <c r="J1649" s="2">
        <f t="shared" si="202"/>
        <v>3.855229696980135</v>
      </c>
      <c r="K1649" s="2">
        <f t="shared" si="196"/>
        <v>3.7621198104167028</v>
      </c>
    </row>
    <row r="1650" spans="1:11" ht="13.5" x14ac:dyDescent="0.25">
      <c r="A1650" s="3">
        <f>TITRES_STAT!B1653</f>
        <v>44417</v>
      </c>
      <c r="B1650" s="6">
        <f>TITRES_STAT!D1653</f>
        <v>3.8677999999999999</v>
      </c>
      <c r="C1650" s="2">
        <f t="shared" si="197"/>
        <v>-5.5700000000000305E-2</v>
      </c>
      <c r="D1650" s="2">
        <f t="shared" si="198"/>
        <v>3.89168</v>
      </c>
      <c r="E1650" s="2">
        <f t="shared" si="200"/>
        <v>3.8670299999999997</v>
      </c>
      <c r="F1650" s="2">
        <f t="shared" si="201"/>
        <v>3.8471249999999997</v>
      </c>
      <c r="G1650" s="2">
        <f t="shared" ref="G1650:G1713" si="203">AVERAGE(B1601:B1650)</f>
        <v>3.8025399999999978</v>
      </c>
      <c r="H1650" s="2">
        <f t="shared" si="199"/>
        <v>3.3718155000000003</v>
      </c>
      <c r="I1650" s="2">
        <f t="array" ref="I1650">SUMPRODUCT(B1634:B1653, (ROW(B1634:B1653)-ROW(B1634)+1)) / (20*21/2)</f>
        <v>3.8827114285714295</v>
      </c>
      <c r="J1650" s="2">
        <f t="shared" si="202"/>
        <v>3.8564268686963126</v>
      </c>
      <c r="K1650" s="2">
        <f t="shared" si="196"/>
        <v>3.7662641315768326</v>
      </c>
    </row>
    <row r="1651" spans="1:11" ht="13.5" x14ac:dyDescent="0.25">
      <c r="A1651" s="3">
        <f>TITRES_STAT!B1654</f>
        <v>44419</v>
      </c>
      <c r="B1651" s="6">
        <f>TITRES_STAT!D1654</f>
        <v>3.8917000000000002</v>
      </c>
      <c r="C1651" s="2">
        <f t="shared" si="197"/>
        <v>2.3900000000000254E-2</v>
      </c>
      <c r="D1651" s="2">
        <f t="shared" si="198"/>
        <v>3.89168</v>
      </c>
      <c r="E1651" s="2">
        <f t="shared" si="200"/>
        <v>3.87419</v>
      </c>
      <c r="F1651" s="2">
        <f t="shared" si="201"/>
        <v>3.8515050000000004</v>
      </c>
      <c r="G1651" s="2">
        <f t="shared" si="203"/>
        <v>3.8075919999999983</v>
      </c>
      <c r="H1651" s="2">
        <f t="shared" si="199"/>
        <v>3.374101500000001</v>
      </c>
      <c r="I1651" s="2">
        <f t="array" ref="I1651">SUMPRODUCT(B1635:B1654, (ROW(B1635:B1654)-ROW(B1635)+1)) / (20*21/2)</f>
        <v>3.8891933333333339</v>
      </c>
      <c r="J1651" s="2">
        <f t="shared" si="202"/>
        <v>3.859786214534759</v>
      </c>
      <c r="K1651" s="2">
        <f t="shared" ref="K1651:K1714" si="204">$K$4*B1651+(1-$K$4)*K1650</f>
        <v>3.7711831852404862</v>
      </c>
    </row>
    <row r="1652" spans="1:11" ht="13.5" x14ac:dyDescent="0.25">
      <c r="A1652" s="3">
        <f>TITRES_STAT!B1655</f>
        <v>44420</v>
      </c>
      <c r="B1652" s="6">
        <f>TITRES_STAT!D1655</f>
        <v>3.8996</v>
      </c>
      <c r="C1652" s="2">
        <f t="shared" si="197"/>
        <v>7.8999999999997961E-3</v>
      </c>
      <c r="D1652" s="2">
        <f t="shared" si="198"/>
        <v>3.89168</v>
      </c>
      <c r="E1652" s="2">
        <f t="shared" si="200"/>
        <v>3.8821399999999997</v>
      </c>
      <c r="F1652" s="2">
        <f t="shared" si="201"/>
        <v>3.8554800000000009</v>
      </c>
      <c r="G1652" s="2">
        <f t="shared" si="203"/>
        <v>3.8125099999999992</v>
      </c>
      <c r="H1652" s="2">
        <f t="shared" si="199"/>
        <v>3.3764635000000012</v>
      </c>
      <c r="I1652" s="2">
        <f t="array" ref="I1652">SUMPRODUCT(B1636:B1655, (ROW(B1636:B1655)-ROW(B1636)+1)) / (20*21/2)</f>
        <v>3.9054885714285708</v>
      </c>
      <c r="J1652" s="2">
        <f t="shared" si="202"/>
        <v>3.8635780036266869</v>
      </c>
      <c r="K1652" s="2">
        <f t="shared" si="204"/>
        <v>3.7762191387604673</v>
      </c>
    </row>
    <row r="1653" spans="1:11" ht="13.5" x14ac:dyDescent="0.25">
      <c r="A1653" s="3">
        <f>TITRES_STAT!B1656</f>
        <v>44424</v>
      </c>
      <c r="B1653" s="6">
        <f>TITRES_STAT!D1656</f>
        <v>3.9712999999999998</v>
      </c>
      <c r="C1653" s="2">
        <f t="shared" si="197"/>
        <v>7.1699999999999875E-2</v>
      </c>
      <c r="D1653" s="2">
        <f t="shared" si="198"/>
        <v>3.9107799999999999</v>
      </c>
      <c r="E1653" s="2">
        <f t="shared" si="200"/>
        <v>3.8972600000000002</v>
      </c>
      <c r="F1653" s="2">
        <f t="shared" si="201"/>
        <v>3.8634399999999998</v>
      </c>
      <c r="G1653" s="2">
        <f t="shared" si="203"/>
        <v>3.8188619999999993</v>
      </c>
      <c r="H1653" s="2">
        <f t="shared" si="199"/>
        <v>3.3791840000000013</v>
      </c>
      <c r="I1653" s="2">
        <f t="array" ref="I1653">SUMPRODUCT(B1637:B1656, (ROW(B1637:B1656)-ROW(B1637)+1)) / (20*21/2)</f>
        <v>3.9256485714285723</v>
      </c>
      <c r="J1653" s="2">
        <f t="shared" si="202"/>
        <v>3.8738372413765263</v>
      </c>
      <c r="K1653" s="2">
        <f t="shared" si="204"/>
        <v>3.7838693686129981</v>
      </c>
    </row>
    <row r="1654" spans="1:11" ht="13.5" x14ac:dyDescent="0.25">
      <c r="A1654" s="3">
        <f>TITRES_STAT!B1657</f>
        <v>44425</v>
      </c>
      <c r="B1654" s="6">
        <f>TITRES_STAT!D1657</f>
        <v>3.9315000000000002</v>
      </c>
      <c r="C1654" s="2">
        <f t="shared" si="197"/>
        <v>-3.9799999999999613E-2</v>
      </c>
      <c r="D1654" s="2">
        <f t="shared" si="198"/>
        <v>3.9123800000000002</v>
      </c>
      <c r="E1654" s="2">
        <f t="shared" si="200"/>
        <v>3.90124</v>
      </c>
      <c r="F1654" s="2">
        <f t="shared" si="201"/>
        <v>3.8718000000000004</v>
      </c>
      <c r="G1654" s="2">
        <f t="shared" si="203"/>
        <v>3.8244179999999988</v>
      </c>
      <c r="H1654" s="2">
        <f t="shared" si="199"/>
        <v>3.3817785000000016</v>
      </c>
      <c r="I1654" s="2">
        <f t="array" ref="I1654">SUMPRODUCT(B1638:B1657, (ROW(B1638:B1657)-ROW(B1638)+1)) / (20*21/2)</f>
        <v>3.941032857142857</v>
      </c>
      <c r="J1654" s="2">
        <f t="shared" si="202"/>
        <v>3.8793289326739999</v>
      </c>
      <c r="K1654" s="2">
        <f t="shared" si="204"/>
        <v>3.7896588051379783</v>
      </c>
    </row>
    <row r="1655" spans="1:11" ht="13.5" x14ac:dyDescent="0.25">
      <c r="A1655" s="3">
        <f>TITRES_STAT!B1658</f>
        <v>44426</v>
      </c>
      <c r="B1655" s="6">
        <f>TITRES_STAT!D1658</f>
        <v>4.0429000000000004</v>
      </c>
      <c r="C1655" s="2">
        <f t="shared" si="197"/>
        <v>0.11140000000000017</v>
      </c>
      <c r="D1655" s="2">
        <f t="shared" si="198"/>
        <v>3.9473999999999996</v>
      </c>
      <c r="E1655" s="2">
        <f t="shared" si="200"/>
        <v>3.9195400000000005</v>
      </c>
      <c r="F1655" s="2">
        <f t="shared" si="201"/>
        <v>3.8869199999999999</v>
      </c>
      <c r="G1655" s="2">
        <f t="shared" si="203"/>
        <v>3.8322019999999997</v>
      </c>
      <c r="H1655" s="2">
        <f t="shared" si="199"/>
        <v>3.3851860000000009</v>
      </c>
      <c r="I1655" s="2">
        <f t="array" ref="I1655">SUMPRODUCT(B1639:B1658, (ROW(B1639:B1658)-ROW(B1639)+1)) / (20*21/2)</f>
        <v>3.9670304761904762</v>
      </c>
      <c r="J1655" s="2">
        <f t="shared" si="202"/>
        <v>3.8949071295621907</v>
      </c>
      <c r="K1655" s="2">
        <f t="shared" si="204"/>
        <v>3.7995898323874693</v>
      </c>
    </row>
    <row r="1656" spans="1:11" ht="13.5" x14ac:dyDescent="0.25">
      <c r="A1656" s="3">
        <f>TITRES_STAT!B1659</f>
        <v>44427</v>
      </c>
      <c r="B1656" s="6">
        <f>TITRES_STAT!D1659</f>
        <v>4.0986000000000002</v>
      </c>
      <c r="C1656" s="2">
        <f t="shared" si="197"/>
        <v>5.5699999999999861E-2</v>
      </c>
      <c r="D1656" s="2">
        <f t="shared" si="198"/>
        <v>3.9887800000000007</v>
      </c>
      <c r="E1656" s="2">
        <f t="shared" si="200"/>
        <v>3.9402299999999997</v>
      </c>
      <c r="F1656" s="2">
        <f t="shared" si="201"/>
        <v>3.897265</v>
      </c>
      <c r="G1656" s="2">
        <f t="shared" si="203"/>
        <v>3.8413920000000004</v>
      </c>
      <c r="H1656" s="2">
        <f t="shared" si="199"/>
        <v>3.3887255000000009</v>
      </c>
      <c r="I1656" s="2">
        <f t="array" ref="I1656">SUMPRODUCT(B1640:B1659, (ROW(B1640:B1659)-ROW(B1640)+1)) / (20*21/2)</f>
        <v>3.998520476190476</v>
      </c>
      <c r="J1656" s="2">
        <f t="shared" si="202"/>
        <v>3.9143064505562677</v>
      </c>
      <c r="K1656" s="2">
        <f t="shared" si="204"/>
        <v>3.8113157213134508</v>
      </c>
    </row>
    <row r="1657" spans="1:11" ht="13.5" x14ac:dyDescent="0.25">
      <c r="A1657" s="3">
        <f>TITRES_STAT!B1660</f>
        <v>44428</v>
      </c>
      <c r="B1657" s="6">
        <f>TITRES_STAT!D1660</f>
        <v>4.0587999999999997</v>
      </c>
      <c r="C1657" s="2">
        <f t="shared" si="197"/>
        <v>-3.9800000000000502E-2</v>
      </c>
      <c r="D1657" s="2">
        <f t="shared" si="198"/>
        <v>4.0206199999999992</v>
      </c>
      <c r="E1657" s="2">
        <f t="shared" si="200"/>
        <v>3.9561499999999996</v>
      </c>
      <c r="F1657" s="2">
        <f t="shared" si="201"/>
        <v>3.9052250000000006</v>
      </c>
      <c r="G1657" s="2">
        <f t="shared" si="203"/>
        <v>3.8494939999999995</v>
      </c>
      <c r="H1657" s="2">
        <f t="shared" si="199"/>
        <v>3.3919565000000009</v>
      </c>
      <c r="I1657" s="2">
        <f t="array" ref="I1657">SUMPRODUCT(B1641:B1660, (ROW(B1641:B1660)-ROW(B1641)+1)) / (20*21/2)</f>
        <v>4.0226595238095237</v>
      </c>
      <c r="J1657" s="2">
        <f t="shared" si="202"/>
        <v>3.92806774097948</v>
      </c>
      <c r="K1657" s="2">
        <f t="shared" si="204"/>
        <v>3.8210209871442959</v>
      </c>
    </row>
    <row r="1658" spans="1:11" ht="13.5" x14ac:dyDescent="0.25">
      <c r="A1658" s="3">
        <f>TITRES_STAT!B1661</f>
        <v>44431</v>
      </c>
      <c r="B1658" s="6">
        <f>TITRES_STAT!D1661</f>
        <v>4.1782000000000004</v>
      </c>
      <c r="C1658" s="2">
        <f t="shared" si="197"/>
        <v>0.11940000000000062</v>
      </c>
      <c r="D1658" s="2">
        <f t="shared" si="198"/>
        <v>4.0619999999999994</v>
      </c>
      <c r="E1658" s="2">
        <f t="shared" si="200"/>
        <v>3.9863900000000001</v>
      </c>
      <c r="F1658" s="2">
        <f t="shared" si="201"/>
        <v>3.9191550000000008</v>
      </c>
      <c r="G1658" s="2">
        <f t="shared" si="203"/>
        <v>3.8605679999999993</v>
      </c>
      <c r="H1658" s="2">
        <f t="shared" si="199"/>
        <v>3.3957845000000013</v>
      </c>
      <c r="I1658" s="2">
        <f t="array" ref="I1658">SUMPRODUCT(B1642:B1661, (ROW(B1642:B1661)-ROW(B1642)+1)) / (20*21/2)</f>
        <v>4.0404747619047621</v>
      </c>
      <c r="J1658" s="2">
        <f t="shared" si="202"/>
        <v>3.9518898608861961</v>
      </c>
      <c r="K1658" s="2">
        <f t="shared" si="204"/>
        <v>3.8350280072562843</v>
      </c>
    </row>
    <row r="1659" spans="1:11" ht="13.5" x14ac:dyDescent="0.25">
      <c r="A1659" s="3">
        <f>TITRES_STAT!B1662</f>
        <v>44432</v>
      </c>
      <c r="B1659" s="6">
        <f>TITRES_STAT!D1662</f>
        <v>4.2497999999999996</v>
      </c>
      <c r="C1659" s="2">
        <f t="shared" si="197"/>
        <v>7.159999999999922E-2</v>
      </c>
      <c r="D1659" s="2">
        <f t="shared" si="198"/>
        <v>4.1256600000000008</v>
      </c>
      <c r="E1659" s="2">
        <f t="shared" si="200"/>
        <v>4.0190199999999994</v>
      </c>
      <c r="F1659" s="2">
        <f t="shared" si="201"/>
        <v>3.9406400000000006</v>
      </c>
      <c r="G1659" s="2">
        <f t="shared" si="203"/>
        <v>3.8724899999999991</v>
      </c>
      <c r="H1659" s="2">
        <f t="shared" si="199"/>
        <v>3.4000435000000016</v>
      </c>
      <c r="I1659" s="2">
        <f t="array" ref="I1659">SUMPRODUCT(B1643:B1662, (ROW(B1643:B1662)-ROW(B1643)+1)) / (20*21/2)</f>
        <v>4.0567361904761903</v>
      </c>
      <c r="J1659" s="2">
        <f t="shared" si="202"/>
        <v>3.9802622550875109</v>
      </c>
      <c r="K1659" s="2">
        <f t="shared" si="204"/>
        <v>3.8512935755991751</v>
      </c>
    </row>
    <row r="1660" spans="1:11" ht="13.5" x14ac:dyDescent="0.25">
      <c r="A1660" s="3">
        <f>TITRES_STAT!B1663</f>
        <v>44433</v>
      </c>
      <c r="B1660" s="6">
        <f>TITRES_STAT!D1663</f>
        <v>4.1940999999999997</v>
      </c>
      <c r="C1660" s="2">
        <f t="shared" si="197"/>
        <v>-5.5699999999999861E-2</v>
      </c>
      <c r="D1660" s="2">
        <f t="shared" si="198"/>
        <v>4.1558999999999999</v>
      </c>
      <c r="E1660" s="2">
        <f t="shared" si="200"/>
        <v>4.0516499999999995</v>
      </c>
      <c r="F1660" s="2">
        <f t="shared" si="201"/>
        <v>3.9593400000000001</v>
      </c>
      <c r="G1660" s="2">
        <f t="shared" si="203"/>
        <v>3.8832979999999999</v>
      </c>
      <c r="H1660" s="2">
        <f t="shared" si="199"/>
        <v>3.4040240000000015</v>
      </c>
      <c r="I1660" s="2">
        <f t="array" ref="I1660">SUMPRODUCT(B1644:B1663, (ROW(B1644:B1663)-ROW(B1644)+1)) / (20*21/2)</f>
        <v>4.0653771428571428</v>
      </c>
      <c r="J1660" s="2">
        <f t="shared" si="202"/>
        <v>4.000627754602986</v>
      </c>
      <c r="K1660" s="2">
        <f t="shared" si="204"/>
        <v>3.8647369647913643</v>
      </c>
    </row>
    <row r="1661" spans="1:11" ht="13.5" x14ac:dyDescent="0.25">
      <c r="A1661" s="3">
        <f>TITRES_STAT!B1664</f>
        <v>44434</v>
      </c>
      <c r="B1661" s="6">
        <f>TITRES_STAT!D1664</f>
        <v>4.1463999999999999</v>
      </c>
      <c r="C1661" s="2">
        <f t="shared" si="197"/>
        <v>-4.7699999999999854E-2</v>
      </c>
      <c r="D1661" s="2">
        <f t="shared" si="198"/>
        <v>4.1654599999999995</v>
      </c>
      <c r="E1661" s="2">
        <f t="shared" si="200"/>
        <v>4.0771199999999999</v>
      </c>
      <c r="F1661" s="2">
        <f t="shared" si="201"/>
        <v>3.9756549999999997</v>
      </c>
      <c r="G1661" s="2">
        <f t="shared" si="203"/>
        <v>3.8906659999999995</v>
      </c>
      <c r="H1661" s="2">
        <f t="shared" si="199"/>
        <v>3.4076565000000016</v>
      </c>
      <c r="I1661" s="2">
        <f t="array" ref="I1661">SUMPRODUCT(B1645:B1664, (ROW(B1645:B1664)-ROW(B1645)+1)) / (20*21/2)</f>
        <v>4.0780723809523813</v>
      </c>
      <c r="J1661" s="2">
        <f t="shared" si="202"/>
        <v>4.0145108255931774</v>
      </c>
      <c r="K1661" s="2">
        <f t="shared" si="204"/>
        <v>3.8757825740152323</v>
      </c>
    </row>
    <row r="1662" spans="1:11" ht="13.5" x14ac:dyDescent="0.25">
      <c r="A1662" s="3">
        <f>TITRES_STAT!B1665</f>
        <v>44435</v>
      </c>
      <c r="B1662" s="6">
        <f>TITRES_STAT!D1665</f>
        <v>4.1463999999999999</v>
      </c>
      <c r="C1662" s="2">
        <f t="shared" si="197"/>
        <v>0</v>
      </c>
      <c r="D1662" s="2">
        <f t="shared" si="198"/>
        <v>4.1829799999999997</v>
      </c>
      <c r="E1662" s="2">
        <f t="shared" si="200"/>
        <v>4.1017999999999999</v>
      </c>
      <c r="F1662" s="2">
        <f t="shared" si="201"/>
        <v>3.9919699999999998</v>
      </c>
      <c r="G1662" s="2">
        <f t="shared" si="203"/>
        <v>3.8970119999999984</v>
      </c>
      <c r="H1662" s="2">
        <f t="shared" si="199"/>
        <v>3.4112890000000018</v>
      </c>
      <c r="I1662" s="2">
        <f t="array" ref="I1662">SUMPRODUCT(B1646:B1665, (ROW(B1646:B1665)-ROW(B1646)+1)) / (20*21/2)</f>
        <v>4.1047547619047613</v>
      </c>
      <c r="J1662" s="2">
        <f t="shared" si="202"/>
        <v>4.0270716993462079</v>
      </c>
      <c r="K1662" s="2">
        <f t="shared" si="204"/>
        <v>3.8863950220930663</v>
      </c>
    </row>
    <row r="1663" spans="1:11" ht="13.5" x14ac:dyDescent="0.25">
      <c r="A1663" s="3">
        <f>TITRES_STAT!B1666</f>
        <v>44438</v>
      </c>
      <c r="B1663" s="6">
        <f>TITRES_STAT!D1666</f>
        <v>4.0827</v>
      </c>
      <c r="C1663" s="2">
        <f t="shared" si="197"/>
        <v>-6.3699999999999868E-2</v>
      </c>
      <c r="D1663" s="2">
        <f t="shared" si="198"/>
        <v>4.1638799999999998</v>
      </c>
      <c r="E1663" s="2">
        <f t="shared" si="200"/>
        <v>4.11294</v>
      </c>
      <c r="F1663" s="2">
        <f t="shared" si="201"/>
        <v>4.0051000000000005</v>
      </c>
      <c r="G1663" s="2">
        <f t="shared" si="203"/>
        <v>3.9022299999999985</v>
      </c>
      <c r="H1663" s="2">
        <f t="shared" si="199"/>
        <v>3.4145300000000014</v>
      </c>
      <c r="I1663" s="2">
        <f t="array" ref="I1663">SUMPRODUCT(B1647:B1666, (ROW(B1647:B1666)-ROW(B1647)+1)) / (20*21/2)</f>
        <v>4.1429909523809521</v>
      </c>
      <c r="J1663" s="2">
        <f t="shared" si="202"/>
        <v>4.0323696327418075</v>
      </c>
      <c r="K1663" s="2">
        <f t="shared" si="204"/>
        <v>3.8940932565207893</v>
      </c>
    </row>
    <row r="1664" spans="1:11" ht="13.5" x14ac:dyDescent="0.25">
      <c r="A1664" s="3">
        <f>TITRES_STAT!B1667</f>
        <v>44439</v>
      </c>
      <c r="B1664" s="6">
        <f>TITRES_STAT!D1667</f>
        <v>4.1383999999999999</v>
      </c>
      <c r="C1664" s="2">
        <f t="shared" si="197"/>
        <v>5.5699999999999861E-2</v>
      </c>
      <c r="D1664" s="2">
        <f t="shared" si="198"/>
        <v>4.1415999999999995</v>
      </c>
      <c r="E1664" s="2">
        <f t="shared" si="200"/>
        <v>4.1336300000000001</v>
      </c>
      <c r="F1664" s="2">
        <f t="shared" si="201"/>
        <v>4.0174350000000008</v>
      </c>
      <c r="G1664" s="2">
        <f t="shared" si="203"/>
        <v>3.9078319999999995</v>
      </c>
      <c r="H1664" s="2">
        <f t="shared" si="199"/>
        <v>3.4185610000000022</v>
      </c>
      <c r="I1664" s="2">
        <f t="array" ref="I1664">SUMPRODUCT(B1648:B1667, (ROW(B1648:B1667)-ROW(B1648)+1)) / (20*21/2)</f>
        <v>4.1626980952380954</v>
      </c>
      <c r="J1664" s="2">
        <f t="shared" si="202"/>
        <v>4.042467762956873</v>
      </c>
      <c r="K1664" s="2">
        <f t="shared" si="204"/>
        <v>3.9036739131278173</v>
      </c>
    </row>
    <row r="1665" spans="1:11" ht="13.5" x14ac:dyDescent="0.25">
      <c r="A1665" s="3">
        <f>TITRES_STAT!B1668</f>
        <v>44440</v>
      </c>
      <c r="B1665" s="6">
        <f>TITRES_STAT!D1668</f>
        <v>4.2976000000000001</v>
      </c>
      <c r="C1665" s="2">
        <f t="shared" si="197"/>
        <v>0.15920000000000023</v>
      </c>
      <c r="D1665" s="2">
        <f t="shared" si="198"/>
        <v>4.1623000000000001</v>
      </c>
      <c r="E1665" s="2">
        <f t="shared" si="200"/>
        <v>4.1591000000000005</v>
      </c>
      <c r="F1665" s="2">
        <f t="shared" si="201"/>
        <v>4.0393200000000009</v>
      </c>
      <c r="G1665" s="2">
        <f t="shared" si="203"/>
        <v>3.9167639999999992</v>
      </c>
      <c r="H1665" s="2">
        <f t="shared" si="199"/>
        <v>3.4228765000000028</v>
      </c>
      <c r="I1665" s="2">
        <f t="array" ref="I1665">SUMPRODUCT(B1649:B1668, (ROW(B1649:B1668)-ROW(B1649)+1)) / (20*21/2)</f>
        <v>4.1753190476190474</v>
      </c>
      <c r="J1665" s="2">
        <f t="shared" si="202"/>
        <v>4.0667660712466951</v>
      </c>
      <c r="K1665" s="2">
        <f t="shared" si="204"/>
        <v>3.9191219949659422</v>
      </c>
    </row>
    <row r="1666" spans="1:11" ht="13.5" x14ac:dyDescent="0.25">
      <c r="A1666" s="3">
        <f>TITRES_STAT!B1669</f>
        <v>44441</v>
      </c>
      <c r="B1666" s="6">
        <f>TITRES_STAT!D1669</f>
        <v>4.4408000000000003</v>
      </c>
      <c r="C1666" s="2">
        <f t="shared" si="197"/>
        <v>0.14320000000000022</v>
      </c>
      <c r="D1666" s="2">
        <f t="shared" si="198"/>
        <v>4.2211799999999995</v>
      </c>
      <c r="E1666" s="2">
        <f t="shared" si="200"/>
        <v>4.1933199999999999</v>
      </c>
      <c r="F1666" s="2">
        <f t="shared" si="201"/>
        <v>4.0667749999999998</v>
      </c>
      <c r="G1666" s="2">
        <f t="shared" si="203"/>
        <v>3.9288519999999987</v>
      </c>
      <c r="H1666" s="2">
        <f t="shared" si="199"/>
        <v>3.4279810000000026</v>
      </c>
      <c r="I1666" s="2">
        <f t="array" ref="I1666">SUMPRODUCT(B1650:B1669, (ROW(B1650:B1669)-ROW(B1650)+1)) / (20*21/2)</f>
        <v>4.1817580952380951</v>
      </c>
      <c r="J1666" s="2">
        <f t="shared" si="202"/>
        <v>4.1023883501755813</v>
      </c>
      <c r="K1666" s="2">
        <f t="shared" si="204"/>
        <v>3.9395799559476701</v>
      </c>
    </row>
    <row r="1667" spans="1:11" ht="13.5" x14ac:dyDescent="0.25">
      <c r="A1667" s="3">
        <f>TITRES_STAT!B1670</f>
        <v>44442</v>
      </c>
      <c r="B1667" s="6">
        <f>TITRES_STAT!D1670</f>
        <v>4.2736999999999998</v>
      </c>
      <c r="C1667" s="2">
        <f t="shared" si="197"/>
        <v>-0.16710000000000047</v>
      </c>
      <c r="D1667" s="2">
        <f t="shared" si="198"/>
        <v>4.2466399999999993</v>
      </c>
      <c r="E1667" s="2">
        <f t="shared" si="200"/>
        <v>4.2148099999999999</v>
      </c>
      <c r="F1667" s="2">
        <f t="shared" si="201"/>
        <v>4.0854800000000004</v>
      </c>
      <c r="G1667" s="2">
        <f t="shared" si="203"/>
        <v>3.9386199999999989</v>
      </c>
      <c r="H1667" s="2">
        <f t="shared" si="199"/>
        <v>3.432177000000002</v>
      </c>
      <c r="I1667" s="2">
        <f t="array" ref="I1667">SUMPRODUCT(B1651:B1670, (ROW(B1651:B1670)-ROW(B1651)+1)) / (20*21/2)</f>
        <v>4.1809652380952382</v>
      </c>
      <c r="J1667" s="2">
        <f t="shared" si="202"/>
        <v>4.1187037453969548</v>
      </c>
      <c r="K1667" s="2">
        <f t="shared" si="204"/>
        <v>3.9526827027732518</v>
      </c>
    </row>
    <row r="1668" spans="1:11" ht="13.5" x14ac:dyDescent="0.25">
      <c r="A1668" s="3">
        <f>TITRES_STAT!B1671</f>
        <v>44445</v>
      </c>
      <c r="B1668" s="6">
        <f>TITRES_STAT!D1671</f>
        <v>4.218</v>
      </c>
      <c r="C1668" s="2">
        <f t="shared" ref="C1668:C1731" si="205">B1668-B1667</f>
        <v>-5.5699999999999861E-2</v>
      </c>
      <c r="D1668" s="2">
        <f t="shared" si="198"/>
        <v>4.2736999999999998</v>
      </c>
      <c r="E1668" s="2">
        <f t="shared" si="200"/>
        <v>4.2187900000000003</v>
      </c>
      <c r="F1668" s="2">
        <f t="shared" si="201"/>
        <v>4.1025900000000011</v>
      </c>
      <c r="G1668" s="2">
        <f t="shared" si="203"/>
        <v>3.9466899999999994</v>
      </c>
      <c r="H1668" s="2">
        <f t="shared" si="199"/>
        <v>3.436094500000002</v>
      </c>
      <c r="I1668" s="2">
        <f t="array" ref="I1668">SUMPRODUCT(B1652:B1671, (ROW(B1652:B1671)-ROW(B1652)+1)) / (20*21/2)</f>
        <v>4.1813019047619049</v>
      </c>
      <c r="J1668" s="2">
        <f t="shared" si="202"/>
        <v>4.1281605315496259</v>
      </c>
      <c r="K1668" s="2">
        <f t="shared" si="204"/>
        <v>3.9630873026644968</v>
      </c>
    </row>
    <row r="1669" spans="1:11" ht="13.5" x14ac:dyDescent="0.25">
      <c r="A1669" s="3">
        <f>TITRES_STAT!B1672</f>
        <v>44446</v>
      </c>
      <c r="B1669" s="6">
        <f>TITRES_STAT!D1672</f>
        <v>4.1702000000000004</v>
      </c>
      <c r="C1669" s="2">
        <f t="shared" si="205"/>
        <v>-4.7799999999999621E-2</v>
      </c>
      <c r="D1669" s="2">
        <f t="shared" si="198"/>
        <v>4.2800600000000006</v>
      </c>
      <c r="E1669" s="2">
        <f t="shared" si="200"/>
        <v>4.2108299999999996</v>
      </c>
      <c r="F1669" s="2">
        <f t="shared" si="201"/>
        <v>4.1149249999999995</v>
      </c>
      <c r="G1669" s="2">
        <f t="shared" si="203"/>
        <v>3.9540959999999989</v>
      </c>
      <c r="H1669" s="2">
        <f t="shared" si="199"/>
        <v>3.4396635000000022</v>
      </c>
      <c r="I1669" s="2">
        <f t="array" ref="I1669">SUMPRODUCT(B1653:B1672, (ROW(B1653:B1672)-ROW(B1653)+1)) / (20*21/2)</f>
        <v>4.1888447619047628</v>
      </c>
      <c r="J1669" s="2">
        <f t="shared" si="202"/>
        <v>4.132164290449662</v>
      </c>
      <c r="K1669" s="2">
        <f t="shared" si="204"/>
        <v>3.9712093692266732</v>
      </c>
    </row>
    <row r="1670" spans="1:11" ht="13.5" x14ac:dyDescent="0.25">
      <c r="A1670" s="3">
        <f>TITRES_STAT!B1673</f>
        <v>44447</v>
      </c>
      <c r="B1670" s="6">
        <f>TITRES_STAT!D1673</f>
        <v>4.1066000000000003</v>
      </c>
      <c r="C1670" s="2">
        <f t="shared" si="205"/>
        <v>-6.3600000000000101E-2</v>
      </c>
      <c r="D1670" s="2">
        <f t="shared" ref="D1670:D1733" si="206">AVERAGE(B1666:B1670)</f>
        <v>4.2418600000000009</v>
      </c>
      <c r="E1670" s="2">
        <f t="shared" si="200"/>
        <v>4.2020800000000005</v>
      </c>
      <c r="F1670" s="2">
        <f t="shared" si="201"/>
        <v>4.1268650000000004</v>
      </c>
      <c r="G1670" s="2">
        <f t="shared" si="203"/>
        <v>3.959499999999998</v>
      </c>
      <c r="H1670" s="2">
        <f t="shared" si="199"/>
        <v>3.4432430000000021</v>
      </c>
      <c r="I1670" s="2">
        <f t="array" ref="I1670">SUMPRODUCT(B1654:B1673, (ROW(B1654:B1673)-ROW(B1654)+1)) / (20*21/2)</f>
        <v>4.1865285714285703</v>
      </c>
      <c r="J1670" s="2">
        <f t="shared" si="202"/>
        <v>4.1297295961211233</v>
      </c>
      <c r="K1670" s="2">
        <f t="shared" si="204"/>
        <v>3.9765188057275882</v>
      </c>
    </row>
    <row r="1671" spans="1:11" ht="13.5" x14ac:dyDescent="0.25">
      <c r="A1671" s="3">
        <f>TITRES_STAT!B1674</f>
        <v>44448</v>
      </c>
      <c r="B1671" s="6">
        <f>TITRES_STAT!D1674</f>
        <v>4.1303999999999998</v>
      </c>
      <c r="C1671" s="2">
        <f t="shared" si="205"/>
        <v>2.3799999999999599E-2</v>
      </c>
      <c r="D1671" s="2">
        <f t="shared" si="206"/>
        <v>4.1797799999999992</v>
      </c>
      <c r="E1671" s="2">
        <f t="shared" si="200"/>
        <v>4.2004799999999998</v>
      </c>
      <c r="F1671" s="2">
        <f t="shared" si="201"/>
        <v>4.1387999999999998</v>
      </c>
      <c r="G1671" s="2">
        <f t="shared" si="203"/>
        <v>3.9652299999999978</v>
      </c>
      <c r="H1671" s="2">
        <f t="shared" si="199"/>
        <v>3.4469415000000021</v>
      </c>
      <c r="I1671" s="2">
        <f t="array" ref="I1671">SUMPRODUCT(B1655:B1674, (ROW(B1655:B1674)-ROW(B1655)+1)) / (20*21/2)</f>
        <v>4.1834547619047617</v>
      </c>
      <c r="J1671" s="2">
        <f t="shared" si="202"/>
        <v>4.1297934441095876</v>
      </c>
      <c r="K1671" s="2">
        <f t="shared" si="204"/>
        <v>3.9825533623657221</v>
      </c>
    </row>
    <row r="1672" spans="1:11" ht="13.5" x14ac:dyDescent="0.25">
      <c r="A1672" s="3">
        <f>TITRES_STAT!B1675</f>
        <v>44449</v>
      </c>
      <c r="B1672" s="6">
        <f>TITRES_STAT!D1675</f>
        <v>4.218</v>
      </c>
      <c r="C1672" s="2">
        <f t="shared" si="205"/>
        <v>8.7600000000000122E-2</v>
      </c>
      <c r="D1672" s="2">
        <f t="shared" si="206"/>
        <v>4.1686399999999999</v>
      </c>
      <c r="E1672" s="2">
        <f t="shared" si="200"/>
        <v>4.2076399999999996</v>
      </c>
      <c r="F1672" s="2">
        <f t="shared" si="201"/>
        <v>4.1547199999999993</v>
      </c>
      <c r="G1672" s="2">
        <f t="shared" si="203"/>
        <v>3.9727119999999987</v>
      </c>
      <c r="H1672" s="2">
        <f t="shared" si="199"/>
        <v>3.4510050000000017</v>
      </c>
      <c r="I1672" s="2">
        <f t="array" ref="I1672">SUMPRODUCT(B1656:B1675, (ROW(B1656:B1675)-ROW(B1656)+1)) / (20*21/2)</f>
        <v>4.1771671428571437</v>
      </c>
      <c r="J1672" s="2">
        <f t="shared" si="202"/>
        <v>4.1381940684801028</v>
      </c>
      <c r="K1672" s="2">
        <f t="shared" si="204"/>
        <v>3.9917865638415764</v>
      </c>
    </row>
    <row r="1673" spans="1:11" ht="13.5" x14ac:dyDescent="0.25">
      <c r="A1673" s="3">
        <f>TITRES_STAT!B1676</f>
        <v>44452</v>
      </c>
      <c r="B1673" s="6">
        <f>TITRES_STAT!D1676</f>
        <v>4.1303999999999998</v>
      </c>
      <c r="C1673" s="2">
        <f t="shared" si="205"/>
        <v>-8.7600000000000122E-2</v>
      </c>
      <c r="D1673" s="2">
        <f t="shared" si="206"/>
        <v>4.1511200000000006</v>
      </c>
      <c r="E1673" s="2">
        <f t="shared" si="200"/>
        <v>4.2124100000000002</v>
      </c>
      <c r="F1673" s="2">
        <f t="shared" si="201"/>
        <v>4.1626749999999992</v>
      </c>
      <c r="G1673" s="2">
        <f t="shared" si="203"/>
        <v>3.9797139999999986</v>
      </c>
      <c r="H1673" s="2">
        <f t="shared" si="199"/>
        <v>3.4547035000000021</v>
      </c>
      <c r="I1673" s="2">
        <f t="array" ref="I1673">SUMPRODUCT(B1657:B1676, (ROW(B1657:B1676)-ROW(B1657)+1)) / (20*21/2)</f>
        <v>4.1720904761904771</v>
      </c>
      <c r="J1673" s="2">
        <f t="shared" si="202"/>
        <v>4.1374517762439025</v>
      </c>
      <c r="K1673" s="2">
        <f t="shared" si="204"/>
        <v>3.9972223848673969</v>
      </c>
    </row>
    <row r="1674" spans="1:11" ht="13.5" x14ac:dyDescent="0.25">
      <c r="A1674" s="3">
        <f>TITRES_STAT!B1677</f>
        <v>44453</v>
      </c>
      <c r="B1674" s="6">
        <f>TITRES_STAT!D1677</f>
        <v>4.1303999999999998</v>
      </c>
      <c r="C1674" s="2">
        <f t="shared" si="205"/>
        <v>0</v>
      </c>
      <c r="D1674" s="2">
        <f t="shared" si="206"/>
        <v>4.14316</v>
      </c>
      <c r="E1674" s="2">
        <f t="shared" si="200"/>
        <v>4.2116100000000003</v>
      </c>
      <c r="F1674" s="2">
        <f t="shared" si="201"/>
        <v>4.1726199999999993</v>
      </c>
      <c r="G1674" s="2">
        <f t="shared" si="203"/>
        <v>3.9859199999999992</v>
      </c>
      <c r="H1674" s="2">
        <f t="shared" ref="H1674:H1737" si="207">AVERAGE(B1475:B1674)</f>
        <v>3.4581830000000027</v>
      </c>
      <c r="I1674" s="2">
        <f t="array" ref="I1674">SUMPRODUCT(B1658:B1677, (ROW(B1658:B1677)-ROW(B1658)+1)) / (20*21/2)</f>
        <v>4.1873666666666667</v>
      </c>
      <c r="J1674" s="2">
        <f t="shared" si="202"/>
        <v>4.1367801785063882</v>
      </c>
      <c r="K1674" s="2">
        <f t="shared" si="204"/>
        <v>4.002445036441225</v>
      </c>
    </row>
    <row r="1675" spans="1:11" ht="13.5" x14ac:dyDescent="0.25">
      <c r="A1675" s="3">
        <f>TITRES_STAT!B1678</f>
        <v>44454</v>
      </c>
      <c r="B1675" s="6">
        <f>TITRES_STAT!D1678</f>
        <v>4.1066000000000003</v>
      </c>
      <c r="C1675" s="2">
        <f t="shared" si="205"/>
        <v>-2.3799999999999599E-2</v>
      </c>
      <c r="D1675" s="2">
        <f t="shared" si="206"/>
        <v>4.14316</v>
      </c>
      <c r="E1675" s="2">
        <f t="shared" si="200"/>
        <v>4.1925100000000004</v>
      </c>
      <c r="F1675" s="2">
        <f t="shared" si="201"/>
        <v>4.1758049999999995</v>
      </c>
      <c r="G1675" s="2">
        <f t="shared" si="203"/>
        <v>3.9916499999999986</v>
      </c>
      <c r="H1675" s="2">
        <f t="shared" si="207"/>
        <v>3.4614705000000021</v>
      </c>
      <c r="I1675" s="2">
        <f t="array" ref="I1675">SUMPRODUCT(B1659:B1678, (ROW(B1659:B1678)-ROW(B1659)+1)) / (20*21/2)</f>
        <v>4.2013161904761915</v>
      </c>
      <c r="J1675" s="2">
        <f t="shared" si="202"/>
        <v>4.1339058757914939</v>
      </c>
      <c r="K1675" s="2">
        <f t="shared" si="204"/>
        <v>4.0065295448160789</v>
      </c>
    </row>
    <row r="1676" spans="1:11" ht="13.5" x14ac:dyDescent="0.25">
      <c r="A1676" s="3">
        <f>TITRES_STAT!B1679</f>
        <v>44455</v>
      </c>
      <c r="B1676" s="6">
        <f>TITRES_STAT!D1679</f>
        <v>4.1224999999999996</v>
      </c>
      <c r="C1676" s="2">
        <f t="shared" si="205"/>
        <v>1.5899999999999359E-2</v>
      </c>
      <c r="D1676" s="2">
        <f t="shared" si="206"/>
        <v>4.1415799999999994</v>
      </c>
      <c r="E1676" s="2">
        <f t="shared" ref="E1676:E1739" si="208">AVERAGE(B1667:B1676)</f>
        <v>4.1606800000000002</v>
      </c>
      <c r="F1676" s="2">
        <f t="shared" si="201"/>
        <v>4.1769999999999996</v>
      </c>
      <c r="G1676" s="2">
        <f t="shared" si="203"/>
        <v>3.9986539999999993</v>
      </c>
      <c r="H1676" s="2">
        <f t="shared" si="207"/>
        <v>3.464910500000002</v>
      </c>
      <c r="I1676" s="2">
        <f t="array" ref="I1676">SUMPRODUCT(B1660:B1679, (ROW(B1660:B1679)-ROW(B1660)+1)) / (20*21/2)</f>
        <v>4.2182885714285723</v>
      </c>
      <c r="J1676" s="2">
        <f t="shared" si="202"/>
        <v>4.1328196019065899</v>
      </c>
      <c r="K1676" s="2">
        <f t="shared" si="204"/>
        <v>4.0110774058036842</v>
      </c>
    </row>
    <row r="1677" spans="1:11" ht="13.5" x14ac:dyDescent="0.25">
      <c r="A1677" s="3">
        <f>TITRES_STAT!B1680</f>
        <v>44456</v>
      </c>
      <c r="B1677" s="6">
        <f>TITRES_STAT!D1680</f>
        <v>4.3373999999999997</v>
      </c>
      <c r="C1677" s="2">
        <f t="shared" si="205"/>
        <v>0.21490000000000009</v>
      </c>
      <c r="D1677" s="2">
        <f t="shared" si="206"/>
        <v>4.1654599999999995</v>
      </c>
      <c r="E1677" s="2">
        <f t="shared" si="208"/>
        <v>4.1670500000000006</v>
      </c>
      <c r="F1677" s="2">
        <f t="shared" si="201"/>
        <v>4.1909299999999998</v>
      </c>
      <c r="G1677" s="2">
        <f t="shared" si="203"/>
        <v>4.0067719999999989</v>
      </c>
      <c r="H1677" s="2">
        <f t="shared" si="207"/>
        <v>3.4694250000000024</v>
      </c>
      <c r="I1677" s="2">
        <f t="array" ref="I1677">SUMPRODUCT(B1661:B1680, (ROW(B1661:B1680)-ROW(B1661)+1)) / (20*21/2)</f>
        <v>4.2346547619047623</v>
      </c>
      <c r="J1677" s="2">
        <f t="shared" si="202"/>
        <v>4.1523034493440569</v>
      </c>
      <c r="K1677" s="2">
        <f t="shared" si="204"/>
        <v>4.0238743702819715</v>
      </c>
    </row>
    <row r="1678" spans="1:11" ht="13.5" x14ac:dyDescent="0.25">
      <c r="A1678" s="3">
        <f>TITRES_STAT!B1681</f>
        <v>44459</v>
      </c>
      <c r="B1678" s="6">
        <f>TITRES_STAT!D1681</f>
        <v>4.3373999999999997</v>
      </c>
      <c r="C1678" s="2">
        <f t="shared" si="205"/>
        <v>0</v>
      </c>
      <c r="D1678" s="2">
        <f t="shared" si="206"/>
        <v>4.2068599999999998</v>
      </c>
      <c r="E1678" s="2">
        <f t="shared" si="208"/>
        <v>4.1789900000000006</v>
      </c>
      <c r="F1678" s="2">
        <f t="shared" si="201"/>
        <v>4.1988900000000005</v>
      </c>
      <c r="G1678" s="2">
        <f t="shared" si="203"/>
        <v>4.0148899999999994</v>
      </c>
      <c r="H1678" s="2">
        <f t="shared" si="207"/>
        <v>3.4739395000000028</v>
      </c>
      <c r="I1678" s="2">
        <f t="array" ref="I1678">SUMPRODUCT(B1662:B1681, (ROW(B1662:B1681)-ROW(B1662)+1)) / (20*21/2)</f>
        <v>4.2516733333333327</v>
      </c>
      <c r="J1678" s="2">
        <f t="shared" si="202"/>
        <v>4.1699316922636704</v>
      </c>
      <c r="K1678" s="2">
        <f t="shared" si="204"/>
        <v>4.0361694930160121</v>
      </c>
    </row>
    <row r="1679" spans="1:11" ht="13.5" x14ac:dyDescent="0.25">
      <c r="A1679" s="3">
        <f>TITRES_STAT!B1682</f>
        <v>44460</v>
      </c>
      <c r="B1679" s="6">
        <f>TITRES_STAT!D1682</f>
        <v>4.3771000000000004</v>
      </c>
      <c r="C1679" s="2">
        <f t="shared" si="205"/>
        <v>3.9700000000000735E-2</v>
      </c>
      <c r="D1679" s="2">
        <f t="shared" si="206"/>
        <v>4.2561999999999998</v>
      </c>
      <c r="E1679" s="2">
        <f t="shared" si="208"/>
        <v>4.1996799999999999</v>
      </c>
      <c r="F1679" s="2">
        <f t="shared" si="201"/>
        <v>4.2052550000000002</v>
      </c>
      <c r="G1679" s="2">
        <f t="shared" si="203"/>
        <v>4.0238019999999999</v>
      </c>
      <c r="H1679" s="2">
        <f t="shared" si="207"/>
        <v>3.4786890000000028</v>
      </c>
      <c r="I1679" s="2">
        <f t="array" ref="I1679">SUMPRODUCT(B1663:B1682, (ROW(B1663:B1682)-ROW(B1663)+1)) / (20*21/2)</f>
        <v>4.2690314285714281</v>
      </c>
      <c r="J1679" s="2">
        <f t="shared" si="202"/>
        <v>4.1896620072861781</v>
      </c>
      <c r="K1679" s="2">
        <f t="shared" si="204"/>
        <v>4.0495393168193061</v>
      </c>
    </row>
    <row r="1680" spans="1:11" ht="13.5" x14ac:dyDescent="0.25">
      <c r="A1680" s="3">
        <f>TITRES_STAT!B1683</f>
        <v>44461</v>
      </c>
      <c r="B1680" s="6">
        <f>TITRES_STAT!D1683</f>
        <v>4.3771000000000004</v>
      </c>
      <c r="C1680" s="2">
        <f t="shared" si="205"/>
        <v>0</v>
      </c>
      <c r="D1680" s="2">
        <f t="shared" si="206"/>
        <v>4.3102999999999998</v>
      </c>
      <c r="E1680" s="2">
        <f t="shared" si="208"/>
        <v>4.2267299999999999</v>
      </c>
      <c r="F1680" s="2">
        <f t="shared" si="201"/>
        <v>4.2144050000000011</v>
      </c>
      <c r="G1680" s="2">
        <f t="shared" si="203"/>
        <v>4.034942</v>
      </c>
      <c r="H1680" s="2">
        <f t="shared" si="207"/>
        <v>3.4834385000000028</v>
      </c>
      <c r="I1680" s="2">
        <f t="array" ref="I1680">SUMPRODUCT(B1664:B1683, (ROW(B1664:B1683)-ROW(B1664)+1)) / (20*21/2)</f>
        <v>4.2813485714285706</v>
      </c>
      <c r="J1680" s="2">
        <f t="shared" si="202"/>
        <v>4.2075132446874948</v>
      </c>
      <c r="K1680" s="2">
        <f t="shared" si="204"/>
        <v>4.0623848338067843</v>
      </c>
    </row>
    <row r="1681" spans="1:11" ht="13.5" x14ac:dyDescent="0.25">
      <c r="A1681" s="3">
        <f>TITRES_STAT!B1684</f>
        <v>44462</v>
      </c>
      <c r="B1681" s="6">
        <f>TITRES_STAT!D1684</f>
        <v>4.3930999999999996</v>
      </c>
      <c r="C1681" s="2">
        <f t="shared" si="205"/>
        <v>1.5999999999999126E-2</v>
      </c>
      <c r="D1681" s="2">
        <f t="shared" si="206"/>
        <v>4.3644200000000009</v>
      </c>
      <c r="E1681" s="2">
        <f t="shared" si="208"/>
        <v>4.2529999999999992</v>
      </c>
      <c r="F1681" s="2">
        <f t="shared" si="201"/>
        <v>4.2267400000000004</v>
      </c>
      <c r="G1681" s="2">
        <f t="shared" si="203"/>
        <v>4.0467220000000008</v>
      </c>
      <c r="H1681" s="2">
        <f t="shared" si="207"/>
        <v>3.4882680000000028</v>
      </c>
      <c r="I1681" s="2">
        <f t="array" ref="I1681">SUMPRODUCT(B1665:B1684, (ROW(B1665:B1684)-ROW(B1665)+1)) / (20*21/2)</f>
        <v>4.291539523809524</v>
      </c>
      <c r="J1681" s="2">
        <f t="shared" si="202"/>
        <v>4.2251881737648764</v>
      </c>
      <c r="K1681" s="2">
        <f t="shared" si="204"/>
        <v>4.0753540560104398</v>
      </c>
    </row>
    <row r="1682" spans="1:11" ht="13.5" x14ac:dyDescent="0.25">
      <c r="A1682" s="3">
        <f>TITRES_STAT!B1685</f>
        <v>44463</v>
      </c>
      <c r="B1682" s="6">
        <f>TITRES_STAT!D1685</f>
        <v>4.4089999999999998</v>
      </c>
      <c r="C1682" s="2">
        <f t="shared" si="205"/>
        <v>1.5900000000000247E-2</v>
      </c>
      <c r="D1682" s="2">
        <f t="shared" si="206"/>
        <v>4.3787399999999996</v>
      </c>
      <c r="E1682" s="2">
        <f t="shared" si="208"/>
        <v>4.2720999999999991</v>
      </c>
      <c r="F1682" s="2">
        <f t="shared" si="201"/>
        <v>4.2398700000000007</v>
      </c>
      <c r="G1682" s="2">
        <f t="shared" si="203"/>
        <v>4.0585000000000004</v>
      </c>
      <c r="H1682" s="2">
        <f t="shared" si="207"/>
        <v>3.4931405000000031</v>
      </c>
      <c r="I1682" s="2">
        <f t="array" ref="I1682">SUMPRODUCT(B1666:B1685, (ROW(B1666:B1685)-ROW(B1666)+1)) / (20*21/2)</f>
        <v>4.2984028571428565</v>
      </c>
      <c r="J1682" s="2">
        <f t="shared" si="202"/>
        <v>4.2426940619777458</v>
      </c>
      <c r="K1682" s="2">
        <f t="shared" si="204"/>
        <v>4.0884382106766974</v>
      </c>
    </row>
    <row r="1683" spans="1:11" ht="13.5" x14ac:dyDescent="0.25">
      <c r="A1683" s="3">
        <f>TITRES_STAT!B1686</f>
        <v>44466</v>
      </c>
      <c r="B1683" s="6">
        <f>TITRES_STAT!D1686</f>
        <v>4.3692000000000002</v>
      </c>
      <c r="C1683" s="2">
        <f t="shared" si="205"/>
        <v>-3.9799999999999613E-2</v>
      </c>
      <c r="D1683" s="2">
        <f t="shared" si="206"/>
        <v>4.3850999999999996</v>
      </c>
      <c r="E1683" s="2">
        <f t="shared" si="208"/>
        <v>4.2959799999999992</v>
      </c>
      <c r="F1683" s="2">
        <f t="shared" si="201"/>
        <v>4.2541950000000011</v>
      </c>
      <c r="G1683" s="2">
        <f t="shared" si="203"/>
        <v>4.0696420000000009</v>
      </c>
      <c r="H1683" s="2">
        <f t="shared" si="207"/>
        <v>3.4978870000000031</v>
      </c>
      <c r="I1683" s="2">
        <f t="array" ref="I1683">SUMPRODUCT(B1667:B1686, (ROW(B1667:B1686)-ROW(B1667)+1)) / (20*21/2)</f>
        <v>4.312648095238095</v>
      </c>
      <c r="J1683" s="2">
        <f t="shared" si="202"/>
        <v>4.2547422465512934</v>
      </c>
      <c r="K1683" s="2">
        <f t="shared" si="204"/>
        <v>4.0994484769246702</v>
      </c>
    </row>
    <row r="1684" spans="1:11" ht="13.5" x14ac:dyDescent="0.25">
      <c r="A1684" s="3">
        <f>TITRES_STAT!B1687</f>
        <v>44467</v>
      </c>
      <c r="B1684" s="6">
        <f>TITRES_STAT!D1687</f>
        <v>4.3612000000000002</v>
      </c>
      <c r="C1684" s="2">
        <f t="shared" si="205"/>
        <v>-8.0000000000000071E-3</v>
      </c>
      <c r="D1684" s="2">
        <f t="shared" si="206"/>
        <v>4.3819199999999991</v>
      </c>
      <c r="E1684" s="2">
        <f t="shared" si="208"/>
        <v>4.3190600000000003</v>
      </c>
      <c r="F1684" s="2">
        <f t="shared" ref="F1684:F1747" si="209">AVERAGE(B1665:B1684)</f>
        <v>4.2653350000000012</v>
      </c>
      <c r="G1684" s="2">
        <f t="shared" si="203"/>
        <v>4.0815800000000007</v>
      </c>
      <c r="H1684" s="2">
        <f t="shared" si="207"/>
        <v>3.5030320000000028</v>
      </c>
      <c r="I1684" s="2">
        <f t="array" ref="I1684">SUMPRODUCT(B1668:B1687, (ROW(B1668:B1687)-ROW(B1668)+1)) / (20*21/2)</f>
        <v>4.3232166666666672</v>
      </c>
      <c r="J1684" s="2">
        <f t="shared" si="202"/>
        <v>4.2648810802130752</v>
      </c>
      <c r="K1684" s="2">
        <f t="shared" si="204"/>
        <v>4.1097132425354674</v>
      </c>
    </row>
    <row r="1685" spans="1:11" ht="13.5" x14ac:dyDescent="0.25">
      <c r="A1685" s="3">
        <f>TITRES_STAT!B1688</f>
        <v>44468</v>
      </c>
      <c r="B1685" s="6">
        <f>TITRES_STAT!D1688</f>
        <v>4.3373999999999997</v>
      </c>
      <c r="C1685" s="2">
        <f t="shared" si="205"/>
        <v>-2.3800000000000487E-2</v>
      </c>
      <c r="D1685" s="2">
        <f t="shared" si="206"/>
        <v>4.3739799999999995</v>
      </c>
      <c r="E1685" s="2">
        <f t="shared" si="208"/>
        <v>4.3421400000000006</v>
      </c>
      <c r="F1685" s="2">
        <f t="shared" si="209"/>
        <v>4.2673250000000014</v>
      </c>
      <c r="G1685" s="2">
        <f t="shared" si="203"/>
        <v>4.0935180000000004</v>
      </c>
      <c r="H1685" s="2">
        <f t="shared" si="207"/>
        <v>3.5077290000000034</v>
      </c>
      <c r="I1685" s="2">
        <f t="array" ref="I1685">SUMPRODUCT(B1669:B1688, (ROW(B1669:B1688)-ROW(B1669)+1)) / (20*21/2)</f>
        <v>4.3332928571428573</v>
      </c>
      <c r="J1685" s="2">
        <f t="shared" ref="J1685:J1748" si="210">$J$4*B1685+J1684*(1-$J$4)</f>
        <v>4.2717876440023064</v>
      </c>
      <c r="K1685" s="2">
        <f t="shared" si="204"/>
        <v>4.1186421349850573</v>
      </c>
    </row>
    <row r="1686" spans="1:11" ht="13.5" x14ac:dyDescent="0.25">
      <c r="A1686" s="3">
        <f>TITRES_STAT!B1689</f>
        <v>44469</v>
      </c>
      <c r="B1686" s="6">
        <f>TITRES_STAT!D1689</f>
        <v>4.4169</v>
      </c>
      <c r="C1686" s="2">
        <f t="shared" si="205"/>
        <v>7.9500000000000348E-2</v>
      </c>
      <c r="D1686" s="2">
        <f t="shared" si="206"/>
        <v>4.3787400000000005</v>
      </c>
      <c r="E1686" s="2">
        <f t="shared" si="208"/>
        <v>4.3715799999999998</v>
      </c>
      <c r="F1686" s="2">
        <f t="shared" si="209"/>
        <v>4.2661300000000004</v>
      </c>
      <c r="G1686" s="2">
        <f t="shared" si="203"/>
        <v>4.1040220000000005</v>
      </c>
      <c r="H1686" s="2">
        <f t="shared" si="207"/>
        <v>3.5127870000000034</v>
      </c>
      <c r="I1686" s="2">
        <f t="array" ref="I1686">SUMPRODUCT(B1670:B1689, (ROW(B1670:B1689)-ROW(B1670)+1)) / (20*21/2)</f>
        <v>4.3426114285714288</v>
      </c>
      <c r="J1686" s="2">
        <f t="shared" si="210"/>
        <v>4.285607868383039</v>
      </c>
      <c r="K1686" s="2">
        <f t="shared" si="204"/>
        <v>4.1303385218483886</v>
      </c>
    </row>
    <row r="1687" spans="1:11" ht="13.5" x14ac:dyDescent="0.25">
      <c r="A1687" s="3">
        <f>TITRES_STAT!B1690</f>
        <v>44470</v>
      </c>
      <c r="B1687" s="6">
        <f>TITRES_STAT!D1690</f>
        <v>4.3771000000000004</v>
      </c>
      <c r="C1687" s="2">
        <f t="shared" si="205"/>
        <v>-3.9799999999999613E-2</v>
      </c>
      <c r="D1687" s="2">
        <f t="shared" si="206"/>
        <v>4.3723599999999987</v>
      </c>
      <c r="E1687" s="2">
        <f t="shared" si="208"/>
        <v>4.3755499999999996</v>
      </c>
      <c r="F1687" s="2">
        <f t="shared" si="209"/>
        <v>4.2713000000000001</v>
      </c>
      <c r="G1687" s="2">
        <f t="shared" si="203"/>
        <v>4.1135720000000013</v>
      </c>
      <c r="H1687" s="2">
        <f t="shared" si="207"/>
        <v>3.5178655000000032</v>
      </c>
      <c r="I1687" s="2">
        <f t="array" ref="I1687">SUMPRODUCT(B1671:B1690, (ROW(B1671:B1690)-ROW(B1671)+1)) / (20*21/2)</f>
        <v>4.3501923809523815</v>
      </c>
      <c r="J1687" s="2">
        <f t="shared" si="210"/>
        <v>4.2943214047275111</v>
      </c>
      <c r="K1687" s="2">
        <f t="shared" si="204"/>
        <v>4.140015442560216</v>
      </c>
    </row>
    <row r="1688" spans="1:11" ht="13.5" x14ac:dyDescent="0.25">
      <c r="A1688" s="3">
        <f>TITRES_STAT!B1691</f>
        <v>44473</v>
      </c>
      <c r="B1688" s="6">
        <f>TITRES_STAT!D1691</f>
        <v>4.3771000000000004</v>
      </c>
      <c r="C1688" s="2">
        <f t="shared" si="205"/>
        <v>0</v>
      </c>
      <c r="D1688" s="2">
        <f t="shared" si="206"/>
        <v>4.3739400000000002</v>
      </c>
      <c r="E1688" s="2">
        <f t="shared" si="208"/>
        <v>4.3795199999999994</v>
      </c>
      <c r="F1688" s="2">
        <f t="shared" si="209"/>
        <v>4.279255</v>
      </c>
      <c r="G1688" s="2">
        <f t="shared" si="203"/>
        <v>4.1231220000000013</v>
      </c>
      <c r="H1688" s="2">
        <f t="shared" si="207"/>
        <v>3.5229440000000034</v>
      </c>
      <c r="I1688" s="2">
        <f t="array" ref="I1688">SUMPRODUCT(B1672:B1691, (ROW(B1672:B1691)-ROW(B1672)+1)) / (20*21/2)</f>
        <v>4.3663800000000004</v>
      </c>
      <c r="J1688" s="2">
        <f t="shared" si="210"/>
        <v>4.3022050804677479</v>
      </c>
      <c r="K1688" s="2">
        <f t="shared" si="204"/>
        <v>4.1493128761853058</v>
      </c>
    </row>
    <row r="1689" spans="1:11" ht="13.5" x14ac:dyDescent="0.25">
      <c r="A1689" s="3">
        <f>TITRES_STAT!B1692</f>
        <v>44474</v>
      </c>
      <c r="B1689" s="6">
        <f>TITRES_STAT!D1692</f>
        <v>4.3771000000000004</v>
      </c>
      <c r="C1689" s="2">
        <f t="shared" si="205"/>
        <v>0</v>
      </c>
      <c r="D1689" s="2">
        <f t="shared" si="206"/>
        <v>4.3771200000000006</v>
      </c>
      <c r="E1689" s="2">
        <f t="shared" si="208"/>
        <v>4.3795199999999994</v>
      </c>
      <c r="F1689" s="2">
        <f t="shared" si="209"/>
        <v>4.2895999999999992</v>
      </c>
      <c r="G1689" s="2">
        <f t="shared" si="203"/>
        <v>4.1342620000000023</v>
      </c>
      <c r="H1689" s="2">
        <f t="shared" si="207"/>
        <v>3.5280225000000036</v>
      </c>
      <c r="I1689" s="2">
        <f t="array" ref="I1689">SUMPRODUCT(B1673:B1692, (ROW(B1673:B1692)-ROW(B1673)+1)) / (20*21/2)</f>
        <v>4.3983661904761906</v>
      </c>
      <c r="J1689" s="2">
        <f t="shared" si="210"/>
        <v>4.3093379299470103</v>
      </c>
      <c r="K1689" s="2">
        <f t="shared" si="204"/>
        <v>4.1582457045701959</v>
      </c>
    </row>
    <row r="1690" spans="1:11" ht="13.5" x14ac:dyDescent="0.25">
      <c r="A1690" s="3">
        <f>TITRES_STAT!B1693</f>
        <v>44475</v>
      </c>
      <c r="B1690" s="6">
        <f>TITRES_STAT!D1693</f>
        <v>4.3692000000000002</v>
      </c>
      <c r="C1690" s="2">
        <f t="shared" si="205"/>
        <v>-7.9000000000002402E-3</v>
      </c>
      <c r="D1690" s="2">
        <f t="shared" si="206"/>
        <v>4.3834800000000005</v>
      </c>
      <c r="E1690" s="2">
        <f t="shared" si="208"/>
        <v>4.3787299999999991</v>
      </c>
      <c r="F1690" s="2">
        <f t="shared" si="209"/>
        <v>4.3027299999999995</v>
      </c>
      <c r="G1690" s="2">
        <f t="shared" si="203"/>
        <v>4.1452440000000017</v>
      </c>
      <c r="H1690" s="2">
        <f t="shared" si="207"/>
        <v>3.5330980000000034</v>
      </c>
      <c r="I1690" s="2">
        <f t="array" ref="I1690">SUMPRODUCT(B1674:B1693, (ROW(B1674:B1693)-ROW(B1674)+1)) / (20*21/2)</f>
        <v>4.4237157142857138</v>
      </c>
      <c r="J1690" s="2">
        <f t="shared" si="210"/>
        <v>4.3150390794758664</v>
      </c>
      <c r="K1690" s="2">
        <f t="shared" si="204"/>
        <v>4.1665184220380311</v>
      </c>
    </row>
    <row r="1691" spans="1:11" ht="13.5" x14ac:dyDescent="0.25">
      <c r="A1691" s="3">
        <f>TITRES_STAT!B1694</f>
        <v>44476</v>
      </c>
      <c r="B1691" s="6">
        <f>TITRES_STAT!D1694</f>
        <v>4.4726999999999997</v>
      </c>
      <c r="C1691" s="2">
        <f t="shared" si="205"/>
        <v>0.10349999999999948</v>
      </c>
      <c r="D1691" s="2">
        <f t="shared" si="206"/>
        <v>4.3946400000000008</v>
      </c>
      <c r="E1691" s="2">
        <f t="shared" si="208"/>
        <v>4.3866899999999998</v>
      </c>
      <c r="F1691" s="2">
        <f t="shared" si="209"/>
        <v>4.3198449999999999</v>
      </c>
      <c r="G1691" s="2">
        <f t="shared" si="203"/>
        <v>4.1582960000000018</v>
      </c>
      <c r="H1691" s="2">
        <f t="shared" si="207"/>
        <v>3.5386910000000036</v>
      </c>
      <c r="I1691" s="2">
        <f t="array" ref="I1691">SUMPRODUCT(B1675:B1694, (ROW(B1675:B1694)-ROW(B1675)+1)) / (20*21/2)</f>
        <v>4.4528580952380947</v>
      </c>
      <c r="J1691" s="2">
        <f t="shared" si="210"/>
        <v>4.3300544052400696</v>
      </c>
      <c r="K1691" s="2">
        <f t="shared" si="204"/>
        <v>4.1785255427424222</v>
      </c>
    </row>
    <row r="1692" spans="1:11" ht="13.5" x14ac:dyDescent="0.25">
      <c r="A1692" s="3">
        <f>TITRES_STAT!B1695</f>
        <v>44477</v>
      </c>
      <c r="B1692" s="6">
        <f>TITRES_STAT!D1695</f>
        <v>4.6557000000000004</v>
      </c>
      <c r="C1692" s="2">
        <f t="shared" si="205"/>
        <v>0.18300000000000072</v>
      </c>
      <c r="D1692" s="2">
        <f t="shared" si="206"/>
        <v>4.4503599999999999</v>
      </c>
      <c r="E1692" s="2">
        <f t="shared" si="208"/>
        <v>4.4113600000000002</v>
      </c>
      <c r="F1692" s="2">
        <f t="shared" si="209"/>
        <v>4.3417300000000001</v>
      </c>
      <c r="G1692" s="2">
        <f t="shared" si="203"/>
        <v>4.1750080000000018</v>
      </c>
      <c r="H1692" s="2">
        <f t="shared" si="207"/>
        <v>3.5451625000000035</v>
      </c>
      <c r="I1692" s="2">
        <f t="array" ref="I1692">SUMPRODUCT(B1676:B1695, (ROW(B1676:B1695)-ROW(B1676)+1)) / (20*21/2)</f>
        <v>4.470328095238095</v>
      </c>
      <c r="J1692" s="2">
        <f t="shared" si="210"/>
        <v>4.3610682714076816</v>
      </c>
      <c r="K1692" s="2">
        <f t="shared" si="204"/>
        <v>4.1972382665564449</v>
      </c>
    </row>
    <row r="1693" spans="1:11" ht="13.5" x14ac:dyDescent="0.25">
      <c r="A1693" s="3">
        <f>TITRES_STAT!B1696</f>
        <v>44480</v>
      </c>
      <c r="B1693" s="6">
        <f>TITRES_STAT!D1696</f>
        <v>4.6078999999999999</v>
      </c>
      <c r="C1693" s="2">
        <f t="shared" si="205"/>
        <v>-4.7800000000000509E-2</v>
      </c>
      <c r="D1693" s="2">
        <f t="shared" si="206"/>
        <v>4.4965200000000003</v>
      </c>
      <c r="E1693" s="2">
        <f t="shared" si="208"/>
        <v>4.4352300000000007</v>
      </c>
      <c r="F1693" s="2">
        <f t="shared" si="209"/>
        <v>4.3656050000000004</v>
      </c>
      <c r="G1693" s="2">
        <f t="shared" si="203"/>
        <v>4.1907640000000015</v>
      </c>
      <c r="H1693" s="2">
        <f t="shared" si="207"/>
        <v>3.5513950000000034</v>
      </c>
      <c r="I1693" s="2">
        <f t="array" ref="I1693">SUMPRODUCT(B1677:B1696, (ROW(B1677:B1696)-ROW(B1677)+1)) / (20*21/2)</f>
        <v>4.4855623809523815</v>
      </c>
      <c r="J1693" s="2">
        <f t="shared" si="210"/>
        <v>4.3845760550831407</v>
      </c>
      <c r="K1693" s="2">
        <f t="shared" si="204"/>
        <v>4.213342648260114</v>
      </c>
    </row>
    <row r="1694" spans="1:11" ht="13.5" x14ac:dyDescent="0.25">
      <c r="A1694" s="3">
        <f>TITRES_STAT!B1697</f>
        <v>44481</v>
      </c>
      <c r="B1694" s="6">
        <f>TITRES_STAT!D1697</f>
        <v>4.6715999999999998</v>
      </c>
      <c r="C1694" s="2">
        <f t="shared" si="205"/>
        <v>6.3699999999999868E-2</v>
      </c>
      <c r="D1694" s="2">
        <f t="shared" si="206"/>
        <v>4.5554199999999998</v>
      </c>
      <c r="E1694" s="2">
        <f t="shared" si="208"/>
        <v>4.4662699999999997</v>
      </c>
      <c r="F1694" s="2">
        <f t="shared" si="209"/>
        <v>4.392665</v>
      </c>
      <c r="G1694" s="2">
        <f t="shared" si="203"/>
        <v>4.2063620000000013</v>
      </c>
      <c r="H1694" s="2">
        <f t="shared" si="207"/>
        <v>3.5579460000000034</v>
      </c>
      <c r="I1694" s="2">
        <f t="array" ref="I1694">SUMPRODUCT(B1678:B1697, (ROW(B1678:B1697)-ROW(B1678)+1)) / (20*21/2)</f>
        <v>4.5054557142857146</v>
      </c>
      <c r="J1694" s="2">
        <f t="shared" si="210"/>
        <v>4.4119116688847466</v>
      </c>
      <c r="K1694" s="2">
        <f t="shared" si="204"/>
        <v>4.2313135247989333</v>
      </c>
    </row>
    <row r="1695" spans="1:11" ht="13.5" x14ac:dyDescent="0.25">
      <c r="A1695" s="3">
        <f>TITRES_STAT!B1698</f>
        <v>44482</v>
      </c>
      <c r="B1695" s="6">
        <f>TITRES_STAT!D1698</f>
        <v>4.5761000000000003</v>
      </c>
      <c r="C1695" s="2">
        <f t="shared" si="205"/>
        <v>-9.5499999999999474E-2</v>
      </c>
      <c r="D1695" s="2">
        <f t="shared" si="206"/>
        <v>4.5968</v>
      </c>
      <c r="E1695" s="2">
        <f t="shared" si="208"/>
        <v>4.4901399999999994</v>
      </c>
      <c r="F1695" s="2">
        <f t="shared" si="209"/>
        <v>4.4161400000000004</v>
      </c>
      <c r="G1695" s="2">
        <f t="shared" si="203"/>
        <v>4.2206860000000015</v>
      </c>
      <c r="H1695" s="2">
        <f t="shared" si="207"/>
        <v>3.5640560000000034</v>
      </c>
      <c r="I1695" s="2">
        <f t="array" ref="I1695">SUMPRODUCT(B1679:B1698, (ROW(B1679:B1698)-ROW(B1679)+1)) / (20*21/2)</f>
        <v>4.5208428571428572</v>
      </c>
      <c r="J1695" s="2">
        <f t="shared" si="210"/>
        <v>4.4275486528004846</v>
      </c>
      <c r="K1695" s="2">
        <f t="shared" si="204"/>
        <v>4.2448345630421125</v>
      </c>
    </row>
    <row r="1696" spans="1:11" ht="13.5" x14ac:dyDescent="0.25">
      <c r="A1696" s="3">
        <f>TITRES_STAT!B1699</f>
        <v>44483</v>
      </c>
      <c r="B1696" s="6">
        <f>TITRES_STAT!D1699</f>
        <v>4.5761000000000003</v>
      </c>
      <c r="C1696" s="2">
        <f t="shared" si="205"/>
        <v>0</v>
      </c>
      <c r="D1696" s="2">
        <f t="shared" si="206"/>
        <v>4.6174799999999996</v>
      </c>
      <c r="E1696" s="2">
        <f t="shared" si="208"/>
        <v>4.5060599999999997</v>
      </c>
      <c r="F1696" s="2">
        <f t="shared" si="209"/>
        <v>4.4388199999999989</v>
      </c>
      <c r="G1696" s="2">
        <f t="shared" si="203"/>
        <v>4.2343740000000016</v>
      </c>
      <c r="H1696" s="2">
        <f t="shared" si="207"/>
        <v>3.5699465000000039</v>
      </c>
      <c r="I1696" s="2">
        <f t="array" ref="I1696">SUMPRODUCT(B1680:B1699, (ROW(B1680:B1699)-ROW(B1680)+1)) / (20*21/2)</f>
        <v>4.5349038095238097</v>
      </c>
      <c r="J1696" s="2">
        <f t="shared" si="210"/>
        <v>4.4416964001528196</v>
      </c>
      <c r="K1696" s="2">
        <f t="shared" si="204"/>
        <v>4.257825364491441</v>
      </c>
    </row>
    <row r="1697" spans="1:11" ht="13.5" x14ac:dyDescent="0.25">
      <c r="A1697" s="3">
        <f>TITRES_STAT!B1700</f>
        <v>44488</v>
      </c>
      <c r="B1697" s="6">
        <f>TITRES_STAT!D1700</f>
        <v>4.6477000000000004</v>
      </c>
      <c r="C1697" s="2">
        <f t="shared" si="205"/>
        <v>7.1600000000000108E-2</v>
      </c>
      <c r="D1697" s="2">
        <f t="shared" si="206"/>
        <v>4.6158799999999998</v>
      </c>
      <c r="E1697" s="2">
        <f t="shared" si="208"/>
        <v>4.5331199999999994</v>
      </c>
      <c r="F1697" s="2">
        <f t="shared" si="209"/>
        <v>4.4543349999999986</v>
      </c>
      <c r="G1697" s="2">
        <f t="shared" si="203"/>
        <v>4.2493360000000022</v>
      </c>
      <c r="H1697" s="2">
        <f t="shared" si="207"/>
        <v>3.5763780000000032</v>
      </c>
      <c r="I1697" s="2">
        <f t="array" ref="I1697">SUMPRODUCT(B1681:B1700, (ROW(B1681:B1700)-ROW(B1681)+1)) / (20*21/2)</f>
        <v>4.537970476190476</v>
      </c>
      <c r="J1697" s="2">
        <f t="shared" si="210"/>
        <v>4.4613157906144556</v>
      </c>
      <c r="K1697" s="2">
        <f t="shared" si="204"/>
        <v>4.2731145658839331</v>
      </c>
    </row>
    <row r="1698" spans="1:11" ht="13.5" x14ac:dyDescent="0.25">
      <c r="A1698" s="3">
        <f>TITRES_STAT!B1701</f>
        <v>44489</v>
      </c>
      <c r="B1698" s="6">
        <f>TITRES_STAT!D1701</f>
        <v>4.6158999999999999</v>
      </c>
      <c r="C1698" s="2">
        <f t="shared" si="205"/>
        <v>-3.1800000000000495E-2</v>
      </c>
      <c r="D1698" s="2">
        <f t="shared" si="206"/>
        <v>4.6174799999999996</v>
      </c>
      <c r="E1698" s="2">
        <f t="shared" si="208"/>
        <v>4.5570000000000004</v>
      </c>
      <c r="F1698" s="2">
        <f t="shared" si="209"/>
        <v>4.468259999999999</v>
      </c>
      <c r="G1698" s="2">
        <f t="shared" si="203"/>
        <v>4.2641380000000018</v>
      </c>
      <c r="H1698" s="2">
        <f t="shared" si="207"/>
        <v>3.5826505000000033</v>
      </c>
      <c r="I1698" s="2">
        <f t="array" ref="I1698">SUMPRODUCT(B1682:B1701, (ROW(B1682:B1701)-ROW(B1682)+1)) / (20*21/2)</f>
        <v>4.544945238095238</v>
      </c>
      <c r="J1698" s="2">
        <f t="shared" si="210"/>
        <v>4.476038096270222</v>
      </c>
      <c r="K1698" s="2">
        <f t="shared" si="204"/>
        <v>4.2865571319277</v>
      </c>
    </row>
    <row r="1699" spans="1:11" ht="13.5" x14ac:dyDescent="0.25">
      <c r="A1699" s="3">
        <f>TITRES_STAT!B1702</f>
        <v>44490</v>
      </c>
      <c r="B1699" s="6">
        <f>TITRES_STAT!D1702</f>
        <v>4.6158999999999999</v>
      </c>
      <c r="C1699" s="2">
        <f t="shared" si="205"/>
        <v>0</v>
      </c>
      <c r="D1699" s="2">
        <f t="shared" si="206"/>
        <v>4.6063400000000003</v>
      </c>
      <c r="E1699" s="2">
        <f t="shared" si="208"/>
        <v>4.5808799999999987</v>
      </c>
      <c r="F1699" s="2">
        <f t="shared" si="209"/>
        <v>4.4801999999999991</v>
      </c>
      <c r="G1699" s="2">
        <f t="shared" si="203"/>
        <v>4.2779860000000012</v>
      </c>
      <c r="H1699" s="2">
        <f t="shared" si="207"/>
        <v>3.588923000000003</v>
      </c>
      <c r="I1699" s="2">
        <f t="array" ref="I1699">SUMPRODUCT(B1683:B1702, (ROW(B1683:B1702)-ROW(B1683)+1)) / (20*21/2)</f>
        <v>4.5465719047619046</v>
      </c>
      <c r="J1699" s="2">
        <f t="shared" si="210"/>
        <v>4.4893582775778196</v>
      </c>
      <c r="K1699" s="2">
        <f t="shared" si="204"/>
        <v>4.2994725385187706</v>
      </c>
    </row>
    <row r="1700" spans="1:11" ht="13.5" x14ac:dyDescent="0.25">
      <c r="A1700" s="3">
        <f>TITRES_STAT!B1703</f>
        <v>44491</v>
      </c>
      <c r="B1700" s="6">
        <f>TITRES_STAT!D1703</f>
        <v>4.5124000000000004</v>
      </c>
      <c r="C1700" s="2">
        <f t="shared" si="205"/>
        <v>-0.10349999999999948</v>
      </c>
      <c r="D1700" s="2">
        <f t="shared" si="206"/>
        <v>4.5936000000000003</v>
      </c>
      <c r="E1700" s="2">
        <f t="shared" si="208"/>
        <v>4.5952000000000002</v>
      </c>
      <c r="F1700" s="2">
        <f t="shared" si="209"/>
        <v>4.4869649999999996</v>
      </c>
      <c r="G1700" s="2">
        <f t="shared" si="203"/>
        <v>4.2908780000000011</v>
      </c>
      <c r="H1700" s="2">
        <f t="shared" si="207"/>
        <v>3.5946780000000031</v>
      </c>
      <c r="I1700" s="2">
        <f t="array" ref="I1700">SUMPRODUCT(B1684:B1703, (ROW(B1684:B1703)-ROW(B1684)+1)) / (20*21/2)</f>
        <v>4.5499823809523825</v>
      </c>
      <c r="J1700" s="2">
        <f t="shared" si="210"/>
        <v>4.491552727332313</v>
      </c>
      <c r="K1700" s="2">
        <f t="shared" si="204"/>
        <v>4.3078226350474464</v>
      </c>
    </row>
    <row r="1701" spans="1:11" ht="13.5" x14ac:dyDescent="0.25">
      <c r="A1701" s="3">
        <f>TITRES_STAT!B1704</f>
        <v>44494</v>
      </c>
      <c r="B1701" s="6">
        <f>TITRES_STAT!D1704</f>
        <v>4.5602</v>
      </c>
      <c r="C1701" s="2">
        <f t="shared" si="205"/>
        <v>4.7799999999999621E-2</v>
      </c>
      <c r="D1701" s="2">
        <f t="shared" si="206"/>
        <v>4.5904199999999999</v>
      </c>
      <c r="E1701" s="2">
        <f t="shared" si="208"/>
        <v>4.6039499999999993</v>
      </c>
      <c r="F1701" s="2">
        <f t="shared" si="209"/>
        <v>4.4953199999999995</v>
      </c>
      <c r="G1701" s="2">
        <f t="shared" si="203"/>
        <v>4.3042480000000021</v>
      </c>
      <c r="H1701" s="2">
        <f t="shared" si="207"/>
        <v>3.600672000000003</v>
      </c>
      <c r="I1701" s="2">
        <f t="array" ref="I1701">SUMPRODUCT(B1685:B1704, (ROW(B1685:B1704)-ROW(B1685)+1)) / (20*21/2)</f>
        <v>4.5450161904761917</v>
      </c>
      <c r="J1701" s="2">
        <f t="shared" si="210"/>
        <v>4.4980905628244736</v>
      </c>
      <c r="K1701" s="2">
        <f t="shared" si="204"/>
        <v>4.3177197866142132</v>
      </c>
    </row>
    <row r="1702" spans="1:11" ht="13.5" x14ac:dyDescent="0.25">
      <c r="A1702" s="3">
        <f>TITRES_STAT!B1705</f>
        <v>44495</v>
      </c>
      <c r="B1702" s="6">
        <f>TITRES_STAT!D1705</f>
        <v>4.5124000000000004</v>
      </c>
      <c r="C1702" s="2">
        <f t="shared" si="205"/>
        <v>-4.7799999999999621E-2</v>
      </c>
      <c r="D1702" s="2">
        <f t="shared" si="206"/>
        <v>4.5633600000000003</v>
      </c>
      <c r="E1702" s="2">
        <f t="shared" si="208"/>
        <v>4.58962</v>
      </c>
      <c r="F1702" s="2">
        <f t="shared" si="209"/>
        <v>4.5004899999999992</v>
      </c>
      <c r="G1702" s="2">
        <f t="shared" si="203"/>
        <v>4.3165040000000019</v>
      </c>
      <c r="H1702" s="2">
        <f t="shared" si="207"/>
        <v>3.6064270000000027</v>
      </c>
      <c r="I1702" s="2">
        <f t="array" ref="I1702">SUMPRODUCT(B1686:B1705, (ROW(B1686:B1705)-ROW(B1686)+1)) / (20*21/2)</f>
        <v>4.5441476190476191</v>
      </c>
      <c r="J1702" s="2">
        <f t="shared" si="210"/>
        <v>4.4994533663650005</v>
      </c>
      <c r="K1702" s="2">
        <f t="shared" si="204"/>
        <v>4.3253543047862051</v>
      </c>
    </row>
    <row r="1703" spans="1:11" ht="13.5" x14ac:dyDescent="0.25">
      <c r="A1703" s="3">
        <f>TITRES_STAT!B1706</f>
        <v>44496</v>
      </c>
      <c r="B1703" s="6">
        <f>TITRES_STAT!D1706</f>
        <v>4.5362999999999998</v>
      </c>
      <c r="C1703" s="2">
        <f t="shared" si="205"/>
        <v>2.3899999999999366E-2</v>
      </c>
      <c r="D1703" s="2">
        <f t="shared" si="206"/>
        <v>4.5474399999999999</v>
      </c>
      <c r="E1703" s="2">
        <f t="shared" si="208"/>
        <v>4.5824599999999993</v>
      </c>
      <c r="F1703" s="2">
        <f t="shared" si="209"/>
        <v>4.5088449999999991</v>
      </c>
      <c r="G1703" s="2">
        <f t="shared" si="203"/>
        <v>4.3278040000000031</v>
      </c>
      <c r="H1703" s="2">
        <f t="shared" si="207"/>
        <v>3.6123745000000027</v>
      </c>
      <c r="I1703" s="2">
        <f t="array" ref="I1703">SUMPRODUCT(B1687:B1706, (ROW(B1687:B1706)-ROW(B1687)+1)) / (20*21/2)</f>
        <v>4.5424833333333332</v>
      </c>
      <c r="J1703" s="2">
        <f t="shared" si="210"/>
        <v>4.5029625695683331</v>
      </c>
      <c r="K1703" s="2">
        <f t="shared" si="204"/>
        <v>4.3336266849906675</v>
      </c>
    </row>
    <row r="1704" spans="1:11" ht="13.5" x14ac:dyDescent="0.25">
      <c r="A1704" s="3">
        <f>TITRES_STAT!B1707</f>
        <v>44497</v>
      </c>
      <c r="B1704" s="6">
        <f>TITRES_STAT!D1707</f>
        <v>4.4566999999999997</v>
      </c>
      <c r="C1704" s="2">
        <f t="shared" si="205"/>
        <v>-7.9600000000000115E-2</v>
      </c>
      <c r="D1704" s="2">
        <f t="shared" si="206"/>
        <v>4.5156000000000009</v>
      </c>
      <c r="E1704" s="2">
        <f t="shared" si="208"/>
        <v>4.5609699999999993</v>
      </c>
      <c r="F1704" s="2">
        <f t="shared" si="209"/>
        <v>4.5136199999999986</v>
      </c>
      <c r="G1704" s="2">
        <f t="shared" si="203"/>
        <v>4.3383080000000023</v>
      </c>
      <c r="H1704" s="2">
        <f t="shared" si="207"/>
        <v>3.6179970000000021</v>
      </c>
      <c r="I1704" s="2">
        <f t="array" ref="I1704">SUMPRODUCT(B1688:B1707, (ROW(B1688:B1707)-ROW(B1688)+1)) / (20*21/2)</f>
        <v>4.5426780952380961</v>
      </c>
      <c r="J1704" s="2">
        <f t="shared" si="210"/>
        <v>4.4985566105618258</v>
      </c>
      <c r="K1704" s="2">
        <f t="shared" si="204"/>
        <v>4.3384530895008373</v>
      </c>
    </row>
    <row r="1705" spans="1:11" ht="13.5" x14ac:dyDescent="0.25">
      <c r="A1705" s="3">
        <f>TITRES_STAT!B1708</f>
        <v>44498</v>
      </c>
      <c r="B1705" s="6">
        <f>TITRES_STAT!D1708</f>
        <v>4.5045000000000002</v>
      </c>
      <c r="C1705" s="2">
        <f t="shared" si="205"/>
        <v>4.7800000000000509E-2</v>
      </c>
      <c r="D1705" s="2">
        <f t="shared" si="206"/>
        <v>4.5140200000000004</v>
      </c>
      <c r="E1705" s="2">
        <f t="shared" si="208"/>
        <v>4.5538099999999995</v>
      </c>
      <c r="F1705" s="2">
        <f t="shared" si="209"/>
        <v>4.5219749999999994</v>
      </c>
      <c r="G1705" s="2">
        <f t="shared" si="203"/>
        <v>4.3475400000000031</v>
      </c>
      <c r="H1705" s="2">
        <f t="shared" si="207"/>
        <v>3.6238220000000019</v>
      </c>
      <c r="I1705" s="2">
        <f t="array" ref="I1705">SUMPRODUCT(B1689:B1708, (ROW(B1689:B1708)-ROW(B1689)+1)) / (20*21/2)</f>
        <v>4.5429047619047624</v>
      </c>
      <c r="J1705" s="2">
        <f t="shared" si="210"/>
        <v>4.4991226476511761</v>
      </c>
      <c r="K1705" s="2">
        <f t="shared" si="204"/>
        <v>4.3449647330498236</v>
      </c>
    </row>
    <row r="1706" spans="1:11" ht="13.5" x14ac:dyDescent="0.25">
      <c r="A1706" s="3">
        <f>TITRES_STAT!B1709</f>
        <v>44501</v>
      </c>
      <c r="B1706" s="6">
        <f>TITRES_STAT!D1709</f>
        <v>4.5045000000000002</v>
      </c>
      <c r="C1706" s="2">
        <f t="shared" si="205"/>
        <v>0</v>
      </c>
      <c r="D1706" s="2">
        <f t="shared" si="206"/>
        <v>4.5028800000000002</v>
      </c>
      <c r="E1706" s="2">
        <f t="shared" si="208"/>
        <v>4.5466499999999996</v>
      </c>
      <c r="F1706" s="2">
        <f t="shared" si="209"/>
        <v>4.5263549999999997</v>
      </c>
      <c r="G1706" s="2">
        <f t="shared" si="203"/>
        <v>4.3556580000000027</v>
      </c>
      <c r="H1706" s="2">
        <f t="shared" si="207"/>
        <v>3.6296835000000023</v>
      </c>
      <c r="I1706" s="2">
        <f t="array" ref="I1706">SUMPRODUCT(B1690:B1709, (ROW(B1690:B1709)-ROW(B1690)+1)) / (20*21/2)</f>
        <v>4.5355542857142854</v>
      </c>
      <c r="J1706" s="2">
        <f t="shared" si="210"/>
        <v>4.4996347764463023</v>
      </c>
      <c r="K1706" s="2">
        <f t="shared" si="204"/>
        <v>4.3512210180282613</v>
      </c>
    </row>
    <row r="1707" spans="1:11" ht="13.5" x14ac:dyDescent="0.25">
      <c r="A1707" s="3">
        <f>TITRES_STAT!B1710</f>
        <v>44502</v>
      </c>
      <c r="B1707" s="6">
        <f>TITRES_STAT!D1710</f>
        <v>4.5284000000000004</v>
      </c>
      <c r="C1707" s="2">
        <f t="shared" si="205"/>
        <v>2.3900000000000254E-2</v>
      </c>
      <c r="D1707" s="2">
        <f t="shared" si="206"/>
        <v>4.5060799999999999</v>
      </c>
      <c r="E1707" s="2">
        <f t="shared" si="208"/>
        <v>4.5347200000000001</v>
      </c>
      <c r="F1707" s="2">
        <f t="shared" si="209"/>
        <v>4.5339200000000002</v>
      </c>
      <c r="G1707" s="2">
        <f t="shared" si="203"/>
        <v>4.3650500000000036</v>
      </c>
      <c r="H1707" s="2">
        <f t="shared" si="207"/>
        <v>3.6357010000000027</v>
      </c>
      <c r="I1707" s="2">
        <f t="array" ref="I1707">SUMPRODUCT(B1691:B1710, (ROW(B1691:B1710)-ROW(B1691)+1)) / (20*21/2)</f>
        <v>4.5338533333333331</v>
      </c>
      <c r="J1707" s="2">
        <f t="shared" si="210"/>
        <v>4.5023743215466547</v>
      </c>
      <c r="K1707" s="2">
        <f t="shared" si="204"/>
        <v>4.3581692133997025</v>
      </c>
    </row>
    <row r="1708" spans="1:11" ht="13.5" x14ac:dyDescent="0.25">
      <c r="A1708" s="3">
        <f>TITRES_STAT!B1711</f>
        <v>44503</v>
      </c>
      <c r="B1708" s="6">
        <f>TITRES_STAT!D1711</f>
        <v>4.5362999999999998</v>
      </c>
      <c r="C1708" s="2">
        <f t="shared" si="205"/>
        <v>7.899999999999352E-3</v>
      </c>
      <c r="D1708" s="2">
        <f t="shared" si="206"/>
        <v>4.5060799999999999</v>
      </c>
      <c r="E1708" s="2">
        <f t="shared" si="208"/>
        <v>4.5267599999999995</v>
      </c>
      <c r="F1708" s="2">
        <f t="shared" si="209"/>
        <v>4.5418800000000008</v>
      </c>
      <c r="G1708" s="2">
        <f t="shared" si="203"/>
        <v>4.3722120000000038</v>
      </c>
      <c r="H1708" s="2">
        <f t="shared" si="207"/>
        <v>3.6416120000000025</v>
      </c>
      <c r="I1708" s="2">
        <f t="array" ref="I1708">SUMPRODUCT(B1692:B1711, (ROW(B1692:B1711)-ROW(B1692)+1)) / (20*21/2)</f>
        <v>4.5245657142857141</v>
      </c>
      <c r="J1708" s="2">
        <f t="shared" si="210"/>
        <v>4.5056053385422112</v>
      </c>
      <c r="K1708" s="2">
        <f t="shared" si="204"/>
        <v>4.365154734442851</v>
      </c>
    </row>
    <row r="1709" spans="1:11" ht="13.5" x14ac:dyDescent="0.25">
      <c r="A1709" s="3">
        <f>TITRES_STAT!B1712</f>
        <v>44504</v>
      </c>
      <c r="B1709" s="6">
        <f>TITRES_STAT!D1712</f>
        <v>4.4646999999999997</v>
      </c>
      <c r="C1709" s="2">
        <f t="shared" si="205"/>
        <v>-7.1600000000000108E-2</v>
      </c>
      <c r="D1709" s="2">
        <f t="shared" si="206"/>
        <v>4.5076800000000006</v>
      </c>
      <c r="E1709" s="2">
        <f t="shared" si="208"/>
        <v>4.5116399999999999</v>
      </c>
      <c r="F1709" s="2">
        <f t="shared" si="209"/>
        <v>4.5462600000000002</v>
      </c>
      <c r="G1709" s="2">
        <f t="shared" si="203"/>
        <v>4.3765100000000023</v>
      </c>
      <c r="H1709" s="2">
        <f t="shared" si="207"/>
        <v>3.647238000000002</v>
      </c>
      <c r="I1709" s="2">
        <f t="array" ref="I1709">SUMPRODUCT(B1693:B1712, (ROW(B1693:B1712)-ROW(B1693)+1)) / (20*21/2)</f>
        <v>4.5153542857142845</v>
      </c>
      <c r="J1709" s="2">
        <f t="shared" si="210"/>
        <v>4.5017095920143815</v>
      </c>
      <c r="K1709" s="2">
        <f t="shared" si="204"/>
        <v>4.3690584703470527</v>
      </c>
    </row>
    <row r="1710" spans="1:11" ht="13.5" x14ac:dyDescent="0.25">
      <c r="A1710" s="3">
        <f>TITRES_STAT!B1713</f>
        <v>44505</v>
      </c>
      <c r="B1710" s="6">
        <f>TITRES_STAT!D1713</f>
        <v>4.5284000000000004</v>
      </c>
      <c r="C1710" s="2">
        <f t="shared" si="205"/>
        <v>6.3700000000000756E-2</v>
      </c>
      <c r="D1710" s="2">
        <f t="shared" si="206"/>
        <v>4.5124600000000008</v>
      </c>
      <c r="E1710" s="2">
        <f t="shared" si="208"/>
        <v>4.5132400000000006</v>
      </c>
      <c r="F1710" s="2">
        <f t="shared" si="209"/>
        <v>4.5542199999999999</v>
      </c>
      <c r="G1710" s="2">
        <f t="shared" si="203"/>
        <v>4.3831960000000025</v>
      </c>
      <c r="H1710" s="2">
        <f t="shared" si="207"/>
        <v>3.6531095000000029</v>
      </c>
      <c r="I1710" s="2">
        <f t="array" ref="I1710">SUMPRODUCT(B1694:B1713, (ROW(B1694:B1713)-ROW(B1694)+1)) / (20*21/2)</f>
        <v>4.50557619047619</v>
      </c>
      <c r="J1710" s="2">
        <f t="shared" si="210"/>
        <v>4.5042515356320596</v>
      </c>
      <c r="K1710" s="2">
        <f t="shared" si="204"/>
        <v>4.375307157784424</v>
      </c>
    </row>
    <row r="1711" spans="1:11" ht="13.5" x14ac:dyDescent="0.25">
      <c r="A1711" s="3">
        <f>TITRES_STAT!B1714</f>
        <v>44508</v>
      </c>
      <c r="B1711" s="6">
        <f>TITRES_STAT!D1714</f>
        <v>4.4566999999999997</v>
      </c>
      <c r="C1711" s="2">
        <f t="shared" si="205"/>
        <v>-7.1700000000000763E-2</v>
      </c>
      <c r="D1711" s="2">
        <f t="shared" si="206"/>
        <v>4.5028999999999995</v>
      </c>
      <c r="E1711" s="2">
        <f t="shared" si="208"/>
        <v>4.5028899999999998</v>
      </c>
      <c r="F1711" s="2">
        <f t="shared" si="209"/>
        <v>4.55342</v>
      </c>
      <c r="G1711" s="2">
        <f t="shared" si="203"/>
        <v>4.3894020000000022</v>
      </c>
      <c r="H1711" s="2">
        <f t="shared" si="207"/>
        <v>3.6586225000000026</v>
      </c>
      <c r="I1711" s="2">
        <f t="array" ref="I1711">SUMPRODUCT(B1695:B1714, (ROW(B1695:B1714)-ROW(B1695)+1)) / (20*21/2)</f>
        <v>4.498108095238095</v>
      </c>
      <c r="J1711" s="2">
        <f t="shared" si="210"/>
        <v>4.4997228179528159</v>
      </c>
      <c r="K1711" s="2">
        <f t="shared" si="204"/>
        <v>4.3784990339497405</v>
      </c>
    </row>
    <row r="1712" spans="1:11" ht="13.5" x14ac:dyDescent="0.25">
      <c r="A1712" s="3">
        <f>TITRES_STAT!B1715</f>
        <v>44509</v>
      </c>
      <c r="B1712" s="6">
        <f>TITRES_STAT!D1715</f>
        <v>4.4566999999999997</v>
      </c>
      <c r="C1712" s="2">
        <f t="shared" si="205"/>
        <v>0</v>
      </c>
      <c r="D1712" s="2">
        <f t="shared" si="206"/>
        <v>4.4885599999999997</v>
      </c>
      <c r="E1712" s="2">
        <f t="shared" si="208"/>
        <v>4.4973200000000002</v>
      </c>
      <c r="F1712" s="2">
        <f t="shared" si="209"/>
        <v>4.5434699999999992</v>
      </c>
      <c r="G1712" s="2">
        <f t="shared" si="203"/>
        <v>4.3956080000000028</v>
      </c>
      <c r="H1712" s="2">
        <f t="shared" si="207"/>
        <v>3.664245000000002</v>
      </c>
      <c r="I1712" s="2">
        <f t="array" ref="I1712">SUMPRODUCT(B1696:B1715, (ROW(B1696:B1715)-ROW(B1696)+1)) / (20*21/2)</f>
        <v>4.5068252380952378</v>
      </c>
      <c r="J1712" s="2">
        <f t="shared" si="210"/>
        <v>4.4956254067192143</v>
      </c>
      <c r="K1712" s="2">
        <f t="shared" si="204"/>
        <v>4.3815657385007309</v>
      </c>
    </row>
    <row r="1713" spans="1:11" ht="13.5" x14ac:dyDescent="0.25">
      <c r="A1713" s="3">
        <f>TITRES_STAT!B1716</f>
        <v>44510</v>
      </c>
      <c r="B1713" s="6">
        <f>TITRES_STAT!D1716</f>
        <v>4.4408000000000003</v>
      </c>
      <c r="C1713" s="2">
        <f t="shared" si="205"/>
        <v>-1.5899999999999359E-2</v>
      </c>
      <c r="D1713" s="2">
        <f t="shared" si="206"/>
        <v>4.4694599999999998</v>
      </c>
      <c r="E1713" s="2">
        <f t="shared" si="208"/>
        <v>4.4877700000000003</v>
      </c>
      <c r="F1713" s="2">
        <f t="shared" si="209"/>
        <v>4.5351149999999993</v>
      </c>
      <c r="G1713" s="2">
        <f t="shared" si="203"/>
        <v>4.402770000000003</v>
      </c>
      <c r="H1713" s="2">
        <f t="shared" si="207"/>
        <v>3.669824500000002</v>
      </c>
      <c r="I1713" s="2">
        <f t="array" ref="I1713">SUMPRODUCT(B1697:B1716, (ROW(B1697:B1716)-ROW(B1697)+1)) / (20*21/2)</f>
        <v>4.5115623809523804</v>
      </c>
      <c r="J1713" s="2">
        <f t="shared" si="210"/>
        <v>4.4904039394126221</v>
      </c>
      <c r="K1713" s="2">
        <f t="shared" si="204"/>
        <v>4.383888650716389</v>
      </c>
    </row>
    <row r="1714" spans="1:11" ht="13.5" x14ac:dyDescent="0.25">
      <c r="A1714" s="3">
        <f>TITRES_STAT!B1717</f>
        <v>44511</v>
      </c>
      <c r="B1714" s="6">
        <f>TITRES_STAT!D1717</f>
        <v>4.4566999999999997</v>
      </c>
      <c r="C1714" s="2">
        <f t="shared" si="205"/>
        <v>1.5899999999999359E-2</v>
      </c>
      <c r="D1714" s="2">
        <f t="shared" si="206"/>
        <v>4.4678599999999999</v>
      </c>
      <c r="E1714" s="2">
        <f t="shared" si="208"/>
        <v>4.4877700000000003</v>
      </c>
      <c r="F1714" s="2">
        <f t="shared" si="209"/>
        <v>4.5243699999999993</v>
      </c>
      <c r="G1714" s="2">
        <f t="shared" ref="G1714:G1777" si="211">AVERAGE(B1665:B1714)</f>
        <v>4.4091360000000037</v>
      </c>
      <c r="H1714" s="2">
        <f t="shared" si="207"/>
        <v>3.675885500000001</v>
      </c>
      <c r="I1714" s="2">
        <f t="array" ref="I1714">SUMPRODUCT(B1698:B1717, (ROW(B1698:B1717)-ROW(B1698)+1)) / (20*21/2)</f>
        <v>4.5185757142857144</v>
      </c>
      <c r="J1714" s="2">
        <f t="shared" si="210"/>
        <v>4.4871940404209436</v>
      </c>
      <c r="K1714" s="2">
        <f t="shared" si="204"/>
        <v>4.3867439977471188</v>
      </c>
    </row>
    <row r="1715" spans="1:11" ht="13.5" x14ac:dyDescent="0.25">
      <c r="A1715" s="3">
        <f>TITRES_STAT!B1718</f>
        <v>44512</v>
      </c>
      <c r="B1715" s="6">
        <f>TITRES_STAT!D1718</f>
        <v>4.6158999999999999</v>
      </c>
      <c r="C1715" s="2">
        <f t="shared" si="205"/>
        <v>0.15920000000000023</v>
      </c>
      <c r="D1715" s="2">
        <f t="shared" si="206"/>
        <v>4.4853599999999991</v>
      </c>
      <c r="E1715" s="2">
        <f t="shared" si="208"/>
        <v>4.4989100000000004</v>
      </c>
      <c r="F1715" s="2">
        <f t="shared" si="209"/>
        <v>4.5263599999999986</v>
      </c>
      <c r="G1715" s="2">
        <f t="shared" si="211"/>
        <v>4.4155020000000027</v>
      </c>
      <c r="H1715" s="2">
        <f t="shared" si="207"/>
        <v>3.6827425000000011</v>
      </c>
      <c r="I1715" s="2">
        <f t="array" ref="I1715">SUMPRODUCT(B1699:B1718, (ROW(B1699:B1718)-ROW(B1699)+1)) / (20*21/2)</f>
        <v>4.5235399999999997</v>
      </c>
      <c r="J1715" s="2">
        <f t="shared" si="210"/>
        <v>4.4994517508570437</v>
      </c>
      <c r="K1715" s="2">
        <f t="shared" ref="K1715:K1778" si="212">$K$4*B1715+(1-$K$4)*K1714</f>
        <v>4.3957305076393887</v>
      </c>
    </row>
    <row r="1716" spans="1:11" ht="13.5" x14ac:dyDescent="0.25">
      <c r="A1716" s="3">
        <f>TITRES_STAT!B1719</f>
        <v>44515</v>
      </c>
      <c r="B1716" s="6">
        <f>TITRES_STAT!D1719</f>
        <v>4.5761000000000003</v>
      </c>
      <c r="C1716" s="2">
        <f t="shared" si="205"/>
        <v>-3.9799999999999613E-2</v>
      </c>
      <c r="D1716" s="2">
        <f t="shared" si="206"/>
        <v>4.5092400000000001</v>
      </c>
      <c r="E1716" s="2">
        <f t="shared" si="208"/>
        <v>4.5060699999999994</v>
      </c>
      <c r="F1716" s="2">
        <f t="shared" si="209"/>
        <v>4.5263599999999986</v>
      </c>
      <c r="G1716" s="2">
        <f t="shared" si="211"/>
        <v>4.4182080000000035</v>
      </c>
      <c r="H1716" s="2">
        <f t="shared" si="207"/>
        <v>3.6894005000000014</v>
      </c>
      <c r="I1716" s="2">
        <f t="array" ref="I1716">SUMPRODUCT(B1700:B1719, (ROW(B1700:B1719)-ROW(B1700)+1)) / (20*21/2)</f>
        <v>4.5317223809523801</v>
      </c>
      <c r="J1716" s="2">
        <f t="shared" si="210"/>
        <v>4.5067515841087538</v>
      </c>
      <c r="K1716" s="2">
        <f t="shared" si="212"/>
        <v>4.4028038210652944</v>
      </c>
    </row>
    <row r="1717" spans="1:11" ht="13.5" x14ac:dyDescent="0.25">
      <c r="A1717" s="3">
        <f>TITRES_STAT!B1720</f>
        <v>44516</v>
      </c>
      <c r="B1717" s="6">
        <f>TITRES_STAT!D1720</f>
        <v>4.5999999999999996</v>
      </c>
      <c r="C1717" s="2">
        <f t="shared" si="205"/>
        <v>2.3899999999999366E-2</v>
      </c>
      <c r="D1717" s="2">
        <f t="shared" si="206"/>
        <v>4.5379000000000005</v>
      </c>
      <c r="E1717" s="2">
        <f t="shared" si="208"/>
        <v>4.5132299999999992</v>
      </c>
      <c r="F1717" s="2">
        <f t="shared" si="209"/>
        <v>4.5239749999999983</v>
      </c>
      <c r="G1717" s="2">
        <f t="shared" si="211"/>
        <v>4.4247340000000035</v>
      </c>
      <c r="H1717" s="2">
        <f t="shared" si="207"/>
        <v>3.6961050000000011</v>
      </c>
      <c r="I1717" s="2">
        <f t="array" ref="I1717">SUMPRODUCT(B1701:B1720, (ROW(B1701:B1720)-ROW(B1701)+1)) / (20*21/2)</f>
        <v>4.5391904761904769</v>
      </c>
      <c r="J1717" s="2">
        <f t="shared" si="210"/>
        <v>4.5156323856222063</v>
      </c>
      <c r="K1717" s="2">
        <f t="shared" si="212"/>
        <v>4.4105370045529302</v>
      </c>
    </row>
    <row r="1718" spans="1:11" ht="13.5" x14ac:dyDescent="0.25">
      <c r="A1718" s="3">
        <f>TITRES_STAT!B1721</f>
        <v>44517</v>
      </c>
      <c r="B1718" s="6">
        <f>TITRES_STAT!D1721</f>
        <v>4.5761000000000003</v>
      </c>
      <c r="C1718" s="2">
        <f t="shared" si="205"/>
        <v>-2.3899999999999366E-2</v>
      </c>
      <c r="D1718" s="2">
        <f t="shared" si="206"/>
        <v>4.5649600000000001</v>
      </c>
      <c r="E1718" s="2">
        <f t="shared" si="208"/>
        <v>4.5172100000000004</v>
      </c>
      <c r="F1718" s="2">
        <f t="shared" si="209"/>
        <v>4.521984999999999</v>
      </c>
      <c r="G1718" s="2">
        <f t="shared" si="211"/>
        <v>4.4318960000000027</v>
      </c>
      <c r="H1718" s="2">
        <f t="shared" si="207"/>
        <v>3.7027630000000018</v>
      </c>
      <c r="I1718" s="2">
        <f t="array" ref="I1718">SUMPRODUCT(B1702:B1721, (ROW(B1702:B1721)-ROW(B1702)+1)) / (20*21/2)</f>
        <v>4.5363842857142851</v>
      </c>
      <c r="J1718" s="2">
        <f t="shared" si="210"/>
        <v>4.521391206039139</v>
      </c>
      <c r="K1718" s="2">
        <f t="shared" si="212"/>
        <v>4.4170296710410506</v>
      </c>
    </row>
    <row r="1719" spans="1:11" ht="13.5" x14ac:dyDescent="0.25">
      <c r="A1719" s="3">
        <f>TITRES_STAT!B1722</f>
        <v>44518</v>
      </c>
      <c r="B1719" s="6">
        <f>TITRES_STAT!D1722</f>
        <v>4.6078999999999999</v>
      </c>
      <c r="C1719" s="2">
        <f t="shared" si="205"/>
        <v>3.1799999999999606E-2</v>
      </c>
      <c r="D1719" s="2">
        <f t="shared" si="206"/>
        <v>4.5952000000000002</v>
      </c>
      <c r="E1719" s="2">
        <f t="shared" si="208"/>
        <v>4.5315300000000009</v>
      </c>
      <c r="F1719" s="2">
        <f t="shared" si="209"/>
        <v>4.5215849999999991</v>
      </c>
      <c r="G1719" s="2">
        <f t="shared" si="211"/>
        <v>4.4406500000000024</v>
      </c>
      <c r="H1719" s="2">
        <f t="shared" si="207"/>
        <v>3.7097260000000016</v>
      </c>
      <c r="I1719" s="2">
        <f t="array" ref="I1719">SUMPRODUCT(B1703:B1722, (ROW(B1703:B1722)-ROW(B1703)+1)) / (20*21/2)</f>
        <v>4.5323671428571419</v>
      </c>
      <c r="J1719" s="2">
        <f t="shared" si="210"/>
        <v>4.5296301387973168</v>
      </c>
      <c r="K1719" s="2">
        <f t="shared" si="212"/>
        <v>4.4245147819806174</v>
      </c>
    </row>
    <row r="1720" spans="1:11" ht="13.5" x14ac:dyDescent="0.25">
      <c r="A1720" s="3">
        <f>TITRES_STAT!B1723</f>
        <v>44519</v>
      </c>
      <c r="B1720" s="6">
        <f>TITRES_STAT!D1723</f>
        <v>4.5999999999999996</v>
      </c>
      <c r="C1720" s="2">
        <f t="shared" si="205"/>
        <v>-7.9000000000002402E-3</v>
      </c>
      <c r="D1720" s="2">
        <f t="shared" si="206"/>
        <v>4.5920199999999998</v>
      </c>
      <c r="E1720" s="2">
        <f t="shared" si="208"/>
        <v>4.5386900000000008</v>
      </c>
      <c r="F1720" s="2">
        <f t="shared" si="209"/>
        <v>4.5259649999999993</v>
      </c>
      <c r="G1720" s="2">
        <f t="shared" si="211"/>
        <v>4.4505180000000015</v>
      </c>
      <c r="H1720" s="2">
        <f t="shared" si="207"/>
        <v>3.7165400000000015</v>
      </c>
      <c r="I1720" s="2">
        <f t="array" ref="I1720">SUMPRODUCT(B1704:B1723, (ROW(B1704:B1723)-ROW(B1704)+1)) / (20*21/2)</f>
        <v>4.5330538095238095</v>
      </c>
      <c r="J1720" s="2">
        <f t="shared" si="210"/>
        <v>4.5363320303404295</v>
      </c>
      <c r="K1720" s="2">
        <f t="shared" si="212"/>
        <v>4.4313965552362795</v>
      </c>
    </row>
    <row r="1721" spans="1:11" ht="13.5" x14ac:dyDescent="0.25">
      <c r="A1721" s="3">
        <f>TITRES_STAT!B1724</f>
        <v>44522</v>
      </c>
      <c r="B1721" s="6">
        <f>TITRES_STAT!D1724</f>
        <v>4.4965000000000002</v>
      </c>
      <c r="C1721" s="2">
        <f t="shared" si="205"/>
        <v>-0.10349999999999948</v>
      </c>
      <c r="D1721" s="2">
        <f t="shared" si="206"/>
        <v>4.5761000000000003</v>
      </c>
      <c r="E1721" s="2">
        <f t="shared" si="208"/>
        <v>4.5426699999999993</v>
      </c>
      <c r="F1721" s="2">
        <f t="shared" si="209"/>
        <v>4.5227799999999991</v>
      </c>
      <c r="G1721" s="2">
        <f t="shared" si="211"/>
        <v>4.4578400000000018</v>
      </c>
      <c r="H1721" s="2">
        <f t="shared" si="207"/>
        <v>3.7229460000000012</v>
      </c>
      <c r="I1721" s="2">
        <f t="array" ref="I1721">SUMPRODUCT(B1705:B1724, (ROW(B1705:B1724)-ROW(B1705)+1)) / (20*21/2)</f>
        <v>4.5345304761904774</v>
      </c>
      <c r="J1721" s="2">
        <f t="shared" si="210"/>
        <v>4.5325385036413408</v>
      </c>
      <c r="K1721" s="2">
        <f t="shared" si="212"/>
        <v>4.4339496315015232</v>
      </c>
    </row>
    <row r="1722" spans="1:11" ht="13.5" x14ac:dyDescent="0.25">
      <c r="A1722" s="3">
        <f>TITRES_STAT!B1725</f>
        <v>44523</v>
      </c>
      <c r="B1722" s="6">
        <f>TITRES_STAT!D1725</f>
        <v>4.4805999999999999</v>
      </c>
      <c r="C1722" s="2">
        <f t="shared" si="205"/>
        <v>-1.5900000000000247E-2</v>
      </c>
      <c r="D1722" s="2">
        <f t="shared" si="206"/>
        <v>4.5522200000000002</v>
      </c>
      <c r="E1722" s="2">
        <f t="shared" si="208"/>
        <v>4.5450600000000003</v>
      </c>
      <c r="F1722" s="2">
        <f t="shared" si="209"/>
        <v>4.5211899999999989</v>
      </c>
      <c r="G1722" s="2">
        <f t="shared" si="211"/>
        <v>4.4630920000000014</v>
      </c>
      <c r="H1722" s="2">
        <f t="shared" si="207"/>
        <v>3.7296380000000018</v>
      </c>
      <c r="I1722" s="2">
        <f t="array" ref="I1722">SUMPRODUCT(B1706:B1725, (ROW(B1706:B1725)-ROW(B1706)+1)) / (20*21/2)</f>
        <v>4.5348757142857146</v>
      </c>
      <c r="J1722" s="2">
        <f t="shared" si="210"/>
        <v>4.527591979485023</v>
      </c>
      <c r="K1722" s="2">
        <f t="shared" si="212"/>
        <v>4.4357790577171503</v>
      </c>
    </row>
    <row r="1723" spans="1:11" ht="13.5" x14ac:dyDescent="0.25">
      <c r="A1723" s="3">
        <f>TITRES_STAT!B1726</f>
        <v>44524</v>
      </c>
      <c r="B1723" s="6">
        <f>TITRES_STAT!D1726</f>
        <v>4.5284000000000004</v>
      </c>
      <c r="C1723" s="2">
        <f t="shared" si="205"/>
        <v>4.7800000000000509E-2</v>
      </c>
      <c r="D1723" s="2">
        <f t="shared" si="206"/>
        <v>4.5426799999999998</v>
      </c>
      <c r="E1723" s="2">
        <f t="shared" si="208"/>
        <v>4.55382</v>
      </c>
      <c r="F1723" s="2">
        <f t="shared" si="209"/>
        <v>4.5207949999999997</v>
      </c>
      <c r="G1723" s="2">
        <f t="shared" si="211"/>
        <v>4.4710520000000011</v>
      </c>
      <c r="H1723" s="2">
        <f t="shared" si="207"/>
        <v>3.7363130000000018</v>
      </c>
      <c r="I1723" s="2">
        <f t="array" ref="I1723">SUMPRODUCT(B1707:B1726, (ROW(B1707:B1726)-ROW(B1707)+1)) / (20*21/2)</f>
        <v>4.5320690476190482</v>
      </c>
      <c r="J1723" s="2">
        <f t="shared" si="210"/>
        <v>4.5276689338197835</v>
      </c>
      <c r="K1723" s="2">
        <f t="shared" si="212"/>
        <v>4.4394112515321646</v>
      </c>
    </row>
    <row r="1724" spans="1:11" ht="13.5" x14ac:dyDescent="0.25">
      <c r="A1724" s="3">
        <f>TITRES_STAT!B1727</f>
        <v>44525</v>
      </c>
      <c r="B1724" s="6">
        <f>TITRES_STAT!D1727</f>
        <v>4.5362999999999998</v>
      </c>
      <c r="C1724" s="2">
        <f t="shared" si="205"/>
        <v>7.899999999999352E-3</v>
      </c>
      <c r="D1724" s="2">
        <f t="shared" si="206"/>
        <v>4.5283600000000002</v>
      </c>
      <c r="E1724" s="2">
        <f t="shared" si="208"/>
        <v>4.5617799999999997</v>
      </c>
      <c r="F1724" s="2">
        <f t="shared" si="209"/>
        <v>4.524775</v>
      </c>
      <c r="G1724" s="2">
        <f t="shared" si="211"/>
        <v>4.4791700000000017</v>
      </c>
      <c r="H1724" s="2">
        <f t="shared" si="207"/>
        <v>3.7434295000000022</v>
      </c>
      <c r="I1724" s="2">
        <f t="array" ref="I1724">SUMPRODUCT(B1708:B1727, (ROW(B1708:B1727)-ROW(B1708)+1)) / (20*21/2)</f>
        <v>4.5285480952380945</v>
      </c>
      <c r="J1724" s="2">
        <f t="shared" si="210"/>
        <v>4.5284909401226612</v>
      </c>
      <c r="K1724" s="2">
        <f t="shared" si="212"/>
        <v>4.4432108102956089</v>
      </c>
    </row>
    <row r="1725" spans="1:11" ht="13.5" x14ac:dyDescent="0.25">
      <c r="A1725" s="3">
        <f>TITRES_STAT!B1728</f>
        <v>44526</v>
      </c>
      <c r="B1725" s="6">
        <f>TITRES_STAT!D1728</f>
        <v>4.5284000000000004</v>
      </c>
      <c r="C1725" s="2">
        <f t="shared" si="205"/>
        <v>-7.899999999999352E-3</v>
      </c>
      <c r="D1725" s="2">
        <f t="shared" si="206"/>
        <v>4.5140400000000005</v>
      </c>
      <c r="E1725" s="2">
        <f t="shared" si="208"/>
        <v>4.5530299999999988</v>
      </c>
      <c r="F1725" s="2">
        <f t="shared" si="209"/>
        <v>4.52597</v>
      </c>
      <c r="G1725" s="2">
        <f t="shared" si="211"/>
        <v>4.4876060000000013</v>
      </c>
      <c r="H1725" s="2">
        <f t="shared" si="207"/>
        <v>3.750579500000002</v>
      </c>
      <c r="I1725" s="2">
        <f t="array" ref="I1725">SUMPRODUCT(B1709:B1728, (ROW(B1709:B1728)-ROW(B1709)+1)) / (20*21/2)</f>
        <v>4.5221785714285714</v>
      </c>
      <c r="J1725" s="2">
        <f t="shared" si="210"/>
        <v>4.5284822791585988</v>
      </c>
      <c r="K1725" s="2">
        <f t="shared" si="212"/>
        <v>4.4465515628330365</v>
      </c>
    </row>
    <row r="1726" spans="1:11" ht="13.5" x14ac:dyDescent="0.25">
      <c r="A1726" s="3">
        <f>TITRES_STAT!B1729</f>
        <v>44529</v>
      </c>
      <c r="B1726" s="6">
        <f>TITRES_STAT!D1729</f>
        <v>4.4965000000000002</v>
      </c>
      <c r="C1726" s="2">
        <f t="shared" si="205"/>
        <v>-3.1900000000000261E-2</v>
      </c>
      <c r="D1726" s="2">
        <f t="shared" si="206"/>
        <v>4.5140400000000005</v>
      </c>
      <c r="E1726" s="2">
        <f t="shared" si="208"/>
        <v>4.5450699999999999</v>
      </c>
      <c r="F1726" s="2">
        <f t="shared" si="209"/>
        <v>4.5255700000000001</v>
      </c>
      <c r="G1726" s="2">
        <f t="shared" si="211"/>
        <v>4.4950860000000006</v>
      </c>
      <c r="H1726" s="2">
        <f t="shared" si="207"/>
        <v>3.7581550000000017</v>
      </c>
      <c r="I1726" s="2">
        <f t="array" ref="I1726">SUMPRODUCT(B1710:B1729, (ROW(B1710:B1729)-ROW(B1710)+1)) / (20*21/2)</f>
        <v>4.5154357142857142</v>
      </c>
      <c r="J1726" s="2">
        <f t="shared" si="210"/>
        <v>4.5254363478101611</v>
      </c>
      <c r="K1726" s="2">
        <f t="shared" si="212"/>
        <v>4.4485103250748779</v>
      </c>
    </row>
    <row r="1727" spans="1:11" ht="13.5" x14ac:dyDescent="0.25">
      <c r="A1727" s="3">
        <f>TITRES_STAT!B1730</f>
        <v>44530</v>
      </c>
      <c r="B1727" s="6">
        <f>TITRES_STAT!D1730</f>
        <v>4.4885999999999999</v>
      </c>
      <c r="C1727" s="2">
        <f t="shared" si="205"/>
        <v>-7.9000000000002402E-3</v>
      </c>
      <c r="D1727" s="2">
        <f t="shared" si="206"/>
        <v>4.5156400000000003</v>
      </c>
      <c r="E1727" s="2">
        <f t="shared" si="208"/>
        <v>4.5339299999999998</v>
      </c>
      <c r="F1727" s="2">
        <f t="shared" si="209"/>
        <v>4.5235800000000008</v>
      </c>
      <c r="G1727" s="2">
        <f t="shared" si="211"/>
        <v>4.4981100000000005</v>
      </c>
      <c r="H1727" s="2">
        <f t="shared" si="207"/>
        <v>3.7650695000000018</v>
      </c>
      <c r="I1727" s="2">
        <f t="array" ref="I1727">SUMPRODUCT(B1711:B1730, (ROW(B1711:B1730)-ROW(B1711)+1)) / (20*21/2)</f>
        <v>4.5080066666666667</v>
      </c>
      <c r="J1727" s="2">
        <f t="shared" si="210"/>
        <v>4.5219281242091931</v>
      </c>
      <c r="K1727" s="2">
        <f t="shared" si="212"/>
        <v>4.4500824691895886</v>
      </c>
    </row>
    <row r="1728" spans="1:11" ht="13.5" x14ac:dyDescent="0.25">
      <c r="A1728" s="3">
        <f>TITRES_STAT!B1731</f>
        <v>44531</v>
      </c>
      <c r="B1728" s="6">
        <f>TITRES_STAT!D1731</f>
        <v>4.4566999999999997</v>
      </c>
      <c r="C1728" s="2">
        <f t="shared" si="205"/>
        <v>-3.1900000000000261E-2</v>
      </c>
      <c r="D1728" s="2">
        <f t="shared" si="206"/>
        <v>4.5012999999999987</v>
      </c>
      <c r="E1728" s="2">
        <f t="shared" si="208"/>
        <v>4.5219899999999997</v>
      </c>
      <c r="F1728" s="2">
        <f t="shared" si="209"/>
        <v>4.5196000000000005</v>
      </c>
      <c r="G1728" s="2">
        <f t="shared" si="211"/>
        <v>4.5004960000000009</v>
      </c>
      <c r="H1728" s="2">
        <f t="shared" si="207"/>
        <v>3.7715690000000013</v>
      </c>
      <c r="I1728" s="2">
        <f t="array" ref="I1728">SUMPRODUCT(B1712:B1731, (ROW(B1712:B1731)-ROW(B1712)+1)) / (20*21/2)</f>
        <v>4.5017566666666671</v>
      </c>
      <c r="J1728" s="2">
        <f t="shared" si="210"/>
        <v>4.5157159219035554</v>
      </c>
      <c r="K1728" s="2">
        <f t="shared" si="212"/>
        <v>4.4503419802017614</v>
      </c>
    </row>
    <row r="1729" spans="1:11" ht="13.5" x14ac:dyDescent="0.25">
      <c r="A1729" s="3">
        <f>TITRES_STAT!B1732</f>
        <v>44532</v>
      </c>
      <c r="B1729" s="6">
        <f>TITRES_STAT!D1732</f>
        <v>4.4488000000000003</v>
      </c>
      <c r="C1729" s="2">
        <f t="shared" si="205"/>
        <v>-7.899999999999352E-3</v>
      </c>
      <c r="D1729" s="2">
        <f t="shared" si="206"/>
        <v>4.4837999999999996</v>
      </c>
      <c r="E1729" s="2">
        <f t="shared" si="208"/>
        <v>4.5060799999999999</v>
      </c>
      <c r="F1729" s="2">
        <f t="shared" si="209"/>
        <v>4.5188050000000013</v>
      </c>
      <c r="G1729" s="2">
        <f t="shared" si="211"/>
        <v>4.5019300000000007</v>
      </c>
      <c r="H1729" s="2">
        <f t="shared" si="207"/>
        <v>3.7782480000000023</v>
      </c>
      <c r="I1729" s="2">
        <f t="array" ref="I1729">SUMPRODUCT(B1713:B1732, (ROW(B1713:B1732)-ROW(B1713)+1)) / (20*21/2)</f>
        <v>4.49250619047619</v>
      </c>
      <c r="J1729" s="2">
        <f t="shared" si="210"/>
        <v>4.5093429769603599</v>
      </c>
      <c r="K1729" s="2">
        <f t="shared" si="212"/>
        <v>4.450281510389928</v>
      </c>
    </row>
    <row r="1730" spans="1:11" ht="13.5" x14ac:dyDescent="0.25">
      <c r="A1730" s="3">
        <f>TITRES_STAT!B1733</f>
        <v>44533</v>
      </c>
      <c r="B1730" s="6">
        <f>TITRES_STAT!D1733</f>
        <v>4.4408000000000003</v>
      </c>
      <c r="C1730" s="2">
        <f t="shared" si="205"/>
        <v>-8.0000000000000071E-3</v>
      </c>
      <c r="D1730" s="2">
        <f t="shared" si="206"/>
        <v>4.4662799999999994</v>
      </c>
      <c r="E1730" s="2">
        <f t="shared" si="208"/>
        <v>4.4901600000000004</v>
      </c>
      <c r="F1730" s="2">
        <f t="shared" si="209"/>
        <v>4.5144250000000001</v>
      </c>
      <c r="G1730" s="2">
        <f t="shared" si="211"/>
        <v>4.5032040000000011</v>
      </c>
      <c r="H1730" s="2">
        <f t="shared" si="207"/>
        <v>3.7851065000000017</v>
      </c>
      <c r="I1730" s="2">
        <f t="array" ref="I1730">SUMPRODUCT(B1714:B1733, (ROW(B1714:B1733)-ROW(B1714)+1)) / (20*21/2)</f>
        <v>4.4902738095238091</v>
      </c>
      <c r="J1730" s="2">
        <f t="shared" si="210"/>
        <v>4.5028150743927062</v>
      </c>
      <c r="K1730" s="2">
        <f t="shared" si="212"/>
        <v>4.4499096864530685</v>
      </c>
    </row>
    <row r="1731" spans="1:11" ht="13.5" x14ac:dyDescent="0.25">
      <c r="A1731" s="3">
        <f>TITRES_STAT!B1734</f>
        <v>44536</v>
      </c>
      <c r="B1731" s="6">
        <f>TITRES_STAT!D1734</f>
        <v>4.4488000000000003</v>
      </c>
      <c r="C1731" s="2">
        <f t="shared" si="205"/>
        <v>8.0000000000000071E-3</v>
      </c>
      <c r="D1731" s="2">
        <f t="shared" si="206"/>
        <v>4.4567400000000008</v>
      </c>
      <c r="E1731" s="2">
        <f t="shared" si="208"/>
        <v>4.4853900000000007</v>
      </c>
      <c r="F1731" s="2">
        <f t="shared" si="209"/>
        <v>4.51403</v>
      </c>
      <c r="G1731" s="2">
        <f t="shared" si="211"/>
        <v>4.5043180000000005</v>
      </c>
      <c r="H1731" s="2">
        <f t="shared" si="207"/>
        <v>3.791676000000002</v>
      </c>
      <c r="I1731" s="2">
        <f t="array" ref="I1731">SUMPRODUCT(B1715:B1734, (ROW(B1715:B1734)-ROW(B1715)+1)) / (20*21/2)</f>
        <v>4.4878138095238098</v>
      </c>
      <c r="J1731" s="2">
        <f t="shared" si="210"/>
        <v>4.4976707815934009</v>
      </c>
      <c r="K1731" s="2">
        <f t="shared" si="212"/>
        <v>4.4498661693372625</v>
      </c>
    </row>
    <row r="1732" spans="1:11" ht="13.5" x14ac:dyDescent="0.25">
      <c r="A1732" s="3">
        <f>TITRES_STAT!B1735</f>
        <v>44537</v>
      </c>
      <c r="B1732" s="6">
        <f>TITRES_STAT!D1735</f>
        <v>4.4169</v>
      </c>
      <c r="C1732" s="2">
        <f t="shared" ref="C1732:C1795" si="213">B1732-B1731</f>
        <v>-3.1900000000000261E-2</v>
      </c>
      <c r="D1732" s="2">
        <f t="shared" si="206"/>
        <v>4.4423999999999992</v>
      </c>
      <c r="E1732" s="2">
        <f t="shared" si="208"/>
        <v>4.4790200000000002</v>
      </c>
      <c r="F1732" s="2">
        <f t="shared" si="209"/>
        <v>4.5120399999999998</v>
      </c>
      <c r="G1732" s="2">
        <f t="shared" si="211"/>
        <v>4.5044760000000004</v>
      </c>
      <c r="H1732" s="2">
        <f t="shared" si="207"/>
        <v>3.798268500000002</v>
      </c>
      <c r="I1732" s="2">
        <f t="array" ref="I1732">SUMPRODUCT(B1716:B1735, (ROW(B1716:B1735)-ROW(B1716)+1)) / (20*21/2)</f>
        <v>4.4844400000000002</v>
      </c>
      <c r="J1732" s="2">
        <f t="shared" si="210"/>
        <v>4.4899783262035537</v>
      </c>
      <c r="K1732" s="2">
        <f t="shared" si="212"/>
        <v>4.4485733783828598</v>
      </c>
    </row>
    <row r="1733" spans="1:11" ht="13.5" x14ac:dyDescent="0.25">
      <c r="A1733" s="3">
        <f>TITRES_STAT!B1736</f>
        <v>44538</v>
      </c>
      <c r="B1733" s="6">
        <f>TITRES_STAT!D1736</f>
        <v>4.4885999999999999</v>
      </c>
      <c r="C1733" s="2">
        <f t="shared" si="213"/>
        <v>7.1699999999999875E-2</v>
      </c>
      <c r="D1733" s="2">
        <f t="shared" si="206"/>
        <v>4.4487800000000011</v>
      </c>
      <c r="E1733" s="2">
        <f t="shared" si="208"/>
        <v>4.475039999999999</v>
      </c>
      <c r="F1733" s="2">
        <f t="shared" si="209"/>
        <v>4.5144299999999999</v>
      </c>
      <c r="G1733" s="2">
        <f t="shared" si="211"/>
        <v>4.5068640000000002</v>
      </c>
      <c r="H1733" s="2">
        <f t="shared" si="207"/>
        <v>3.8051830000000022</v>
      </c>
      <c r="I1733" s="2">
        <f t="array" ref="I1733">SUMPRODUCT(B1717:B1736, (ROW(B1717:B1736)-ROW(B1717)+1)) / (20*21/2)</f>
        <v>4.481710476190476</v>
      </c>
      <c r="J1733" s="2">
        <f t="shared" si="210"/>
        <v>4.4898470570413105</v>
      </c>
      <c r="K1733" s="2">
        <f t="shared" si="212"/>
        <v>4.4501430498188261</v>
      </c>
    </row>
    <row r="1734" spans="1:11" ht="13.5" x14ac:dyDescent="0.25">
      <c r="A1734" s="3">
        <f>TITRES_STAT!B1737</f>
        <v>44539</v>
      </c>
      <c r="B1734" s="6">
        <f>TITRES_STAT!D1737</f>
        <v>4.4885999999999999</v>
      </c>
      <c r="C1734" s="2">
        <f t="shared" si="213"/>
        <v>0</v>
      </c>
      <c r="D1734" s="2">
        <f t="shared" ref="D1734:D1797" si="214">AVERAGE(B1730:B1734)</f>
        <v>4.4567400000000008</v>
      </c>
      <c r="E1734" s="2">
        <f t="shared" si="208"/>
        <v>4.4702699999999993</v>
      </c>
      <c r="F1734" s="2">
        <f t="shared" si="209"/>
        <v>4.516025</v>
      </c>
      <c r="G1734" s="2">
        <f t="shared" si="211"/>
        <v>4.5094120000000002</v>
      </c>
      <c r="H1734" s="2">
        <f t="shared" si="207"/>
        <v>3.8123170000000028</v>
      </c>
      <c r="I1734" s="2">
        <f t="array" ref="I1734">SUMPRODUCT(B1718:B1737, (ROW(B1718:B1737)-ROW(B1718)+1)) / (20*21/2)</f>
        <v>4.4711023809523809</v>
      </c>
      <c r="J1734" s="2">
        <f t="shared" si="210"/>
        <v>4.4897282897040425</v>
      </c>
      <c r="K1734" s="2">
        <f t="shared" si="212"/>
        <v>4.4516511655122057</v>
      </c>
    </row>
    <row r="1735" spans="1:11" ht="13.5" x14ac:dyDescent="0.25">
      <c r="A1735" s="3">
        <f>TITRES_STAT!B1738</f>
        <v>44540</v>
      </c>
      <c r="B1735" s="6">
        <f>TITRES_STAT!D1738</f>
        <v>4.4805999999999999</v>
      </c>
      <c r="C1735" s="2">
        <f t="shared" si="213"/>
        <v>-8.0000000000000071E-3</v>
      </c>
      <c r="D1735" s="2">
        <f t="shared" si="214"/>
        <v>4.4646999999999997</v>
      </c>
      <c r="E1735" s="2">
        <f t="shared" si="208"/>
        <v>4.46549</v>
      </c>
      <c r="F1735" s="2">
        <f t="shared" si="209"/>
        <v>4.5092599999999994</v>
      </c>
      <c r="G1735" s="2">
        <f t="shared" si="211"/>
        <v>4.512276</v>
      </c>
      <c r="H1735" s="2">
        <f t="shared" si="207"/>
        <v>3.8194110000000023</v>
      </c>
      <c r="I1735" s="2">
        <f t="array" ref="I1735">SUMPRODUCT(B1719:B1738, (ROW(B1719:B1738)-ROW(B1719)+1)) / (20*21/2)</f>
        <v>4.4614795238095235</v>
      </c>
      <c r="J1735" s="2">
        <f t="shared" si="210"/>
        <v>4.4888589287798482</v>
      </c>
      <c r="K1735" s="2">
        <f t="shared" si="212"/>
        <v>4.4527864139234916</v>
      </c>
    </row>
    <row r="1736" spans="1:11" ht="13.5" x14ac:dyDescent="0.25">
      <c r="A1736" s="3">
        <f>TITRES_STAT!B1739</f>
        <v>44543</v>
      </c>
      <c r="B1736" s="6">
        <f>TITRES_STAT!D1739</f>
        <v>4.4805999999999999</v>
      </c>
      <c r="C1736" s="2">
        <f t="shared" si="213"/>
        <v>0</v>
      </c>
      <c r="D1736" s="2">
        <f t="shared" si="214"/>
        <v>4.4710599999999996</v>
      </c>
      <c r="E1736" s="2">
        <f t="shared" si="208"/>
        <v>4.4639000000000006</v>
      </c>
      <c r="F1736" s="2">
        <f t="shared" si="209"/>
        <v>4.5044849999999999</v>
      </c>
      <c r="G1736" s="2">
        <f t="shared" si="211"/>
        <v>4.5135500000000004</v>
      </c>
      <c r="H1736" s="2">
        <f t="shared" si="207"/>
        <v>3.8263585000000022</v>
      </c>
      <c r="I1736" s="2">
        <f t="array" ref="I1736">SUMPRODUCT(B1720:B1739, (ROW(B1720:B1739)-ROW(B1720)+1)) / (20*21/2)</f>
        <v>4.4512042857142857</v>
      </c>
      <c r="J1736" s="2">
        <f t="shared" si="210"/>
        <v>4.4880723641341485</v>
      </c>
      <c r="K1736" s="2">
        <f t="shared" si="212"/>
        <v>4.4538771427892376</v>
      </c>
    </row>
    <row r="1737" spans="1:11" ht="13.5" x14ac:dyDescent="0.25">
      <c r="A1737" s="3">
        <f>TITRES_STAT!B1740</f>
        <v>44544</v>
      </c>
      <c r="B1737" s="6">
        <f>TITRES_STAT!D1740</f>
        <v>4.3930999999999996</v>
      </c>
      <c r="C1737" s="2">
        <f t="shared" si="213"/>
        <v>-8.7500000000000355E-2</v>
      </c>
      <c r="D1737" s="2">
        <f t="shared" si="214"/>
        <v>4.4662999999999995</v>
      </c>
      <c r="E1737" s="2">
        <f t="shared" si="208"/>
        <v>4.4543499999999998</v>
      </c>
      <c r="F1737" s="2">
        <f t="shared" si="209"/>
        <v>4.4941399999999998</v>
      </c>
      <c r="G1737" s="2">
        <f t="shared" si="211"/>
        <v>4.5138700000000007</v>
      </c>
      <c r="H1737" s="2">
        <f t="shared" si="207"/>
        <v>3.8333070000000014</v>
      </c>
      <c r="I1737" s="2">
        <f t="array" ref="I1737">SUMPRODUCT(B1721:B1740, (ROW(B1721:B1740)-ROW(B1721)+1)) / (20*21/2)</f>
        <v>4.4465804761904764</v>
      </c>
      <c r="J1737" s="2">
        <f t="shared" si="210"/>
        <v>4.479027377073753</v>
      </c>
      <c r="K1737" s="2">
        <f t="shared" si="212"/>
        <v>4.451493725424954</v>
      </c>
    </row>
    <row r="1738" spans="1:11" ht="13.5" x14ac:dyDescent="0.25">
      <c r="A1738" s="3">
        <f>TITRES_STAT!B1741</f>
        <v>44545</v>
      </c>
      <c r="B1738" s="6">
        <f>TITRES_STAT!D1741</f>
        <v>4.3930999999999996</v>
      </c>
      <c r="C1738" s="2">
        <f t="shared" si="213"/>
        <v>0</v>
      </c>
      <c r="D1738" s="2">
        <f t="shared" si="214"/>
        <v>4.4472000000000005</v>
      </c>
      <c r="E1738" s="2">
        <f t="shared" si="208"/>
        <v>4.447989999999999</v>
      </c>
      <c r="F1738" s="2">
        <f t="shared" si="209"/>
        <v>4.4849899999999998</v>
      </c>
      <c r="G1738" s="2">
        <f t="shared" si="211"/>
        <v>4.514190000000001</v>
      </c>
      <c r="H1738" s="2">
        <f t="shared" ref="H1738:H1801" si="215">AVERAGE(B1539:B1738)</f>
        <v>3.8406940000000027</v>
      </c>
      <c r="I1738" s="2">
        <f t="array" ref="I1738">SUMPRODUCT(B1722:B1741, (ROW(B1722:B1741)-ROW(B1722)+1)) / (20*21/2)</f>
        <v>4.4511238095238097</v>
      </c>
      <c r="J1738" s="2">
        <f t="shared" si="210"/>
        <v>4.470843817352443</v>
      </c>
      <c r="K1738" s="2">
        <f t="shared" si="212"/>
        <v>4.4492037754082894</v>
      </c>
    </row>
    <row r="1739" spans="1:11" ht="13.5" x14ac:dyDescent="0.25">
      <c r="A1739" s="3">
        <f>TITRES_STAT!B1742</f>
        <v>44546</v>
      </c>
      <c r="B1739" s="6">
        <f>TITRES_STAT!D1742</f>
        <v>4.3771000000000004</v>
      </c>
      <c r="C1739" s="2">
        <f t="shared" si="213"/>
        <v>-1.5999999999999126E-2</v>
      </c>
      <c r="D1739" s="2">
        <f t="shared" si="214"/>
        <v>4.4248999999999992</v>
      </c>
      <c r="E1739" s="2">
        <f t="shared" si="208"/>
        <v>4.4408199999999995</v>
      </c>
      <c r="F1739" s="2">
        <f t="shared" si="209"/>
        <v>4.4734499999999997</v>
      </c>
      <c r="G1739" s="2">
        <f t="shared" si="211"/>
        <v>4.514190000000001</v>
      </c>
      <c r="H1739" s="2">
        <f t="shared" si="215"/>
        <v>3.8481840000000029</v>
      </c>
      <c r="I1739" s="2">
        <f t="array" ref="I1739">SUMPRODUCT(B1723:B1742, (ROW(B1723:B1742)-ROW(B1723)+1)) / (20*21/2)</f>
        <v>4.4571152380952377</v>
      </c>
      <c r="J1739" s="2">
        <f t="shared" si="210"/>
        <v>4.4619158347474484</v>
      </c>
      <c r="K1739" s="2">
        <f t="shared" si="212"/>
        <v>4.4463761763726701</v>
      </c>
    </row>
    <row r="1740" spans="1:11" ht="13.5" x14ac:dyDescent="0.25">
      <c r="A1740" s="3">
        <f>TITRES_STAT!B1743</f>
        <v>44550</v>
      </c>
      <c r="B1740" s="6">
        <f>TITRES_STAT!D1743</f>
        <v>4.4249000000000001</v>
      </c>
      <c r="C1740" s="2">
        <f t="shared" si="213"/>
        <v>4.7799999999999621E-2</v>
      </c>
      <c r="D1740" s="2">
        <f t="shared" si="214"/>
        <v>4.4137600000000008</v>
      </c>
      <c r="E1740" s="2">
        <f t="shared" ref="E1740:E1803" si="216">AVERAGE(B1731:B1740)</f>
        <v>4.4392300000000002</v>
      </c>
      <c r="F1740" s="2">
        <f t="shared" si="209"/>
        <v>4.4646949999999999</v>
      </c>
      <c r="G1740" s="2">
        <f t="shared" si="211"/>
        <v>4.5153040000000004</v>
      </c>
      <c r="H1740" s="2">
        <f t="shared" si="215"/>
        <v>3.8560590000000032</v>
      </c>
      <c r="I1740" s="2">
        <f t="array" ref="I1740">SUMPRODUCT(B1724:B1743, (ROW(B1724:B1743)-ROW(B1724)+1)) / (20*21/2)</f>
        <v>4.4606028571428578</v>
      </c>
      <c r="J1740" s="2">
        <f t="shared" si="210"/>
        <v>4.4583905171524529</v>
      </c>
      <c r="K1740" s="2">
        <f t="shared" si="212"/>
        <v>4.4455339733776631</v>
      </c>
    </row>
    <row r="1741" spans="1:11" ht="13.5" x14ac:dyDescent="0.25">
      <c r="A1741" s="3">
        <f>TITRES_STAT!B1744</f>
        <v>44551</v>
      </c>
      <c r="B1741" s="6">
        <f>TITRES_STAT!D1744</f>
        <v>4.5124000000000004</v>
      </c>
      <c r="C1741" s="2">
        <f t="shared" si="213"/>
        <v>8.7500000000000355E-2</v>
      </c>
      <c r="D1741" s="2">
        <f t="shared" si="214"/>
        <v>4.4201199999999998</v>
      </c>
      <c r="E1741" s="2">
        <f t="shared" si="216"/>
        <v>4.4455900000000002</v>
      </c>
      <c r="F1741" s="2">
        <f t="shared" si="209"/>
        <v>4.46549</v>
      </c>
      <c r="G1741" s="2">
        <f t="shared" si="211"/>
        <v>4.5160980000000013</v>
      </c>
      <c r="H1741" s="2">
        <f t="shared" si="215"/>
        <v>3.8644080000000018</v>
      </c>
      <c r="I1741" s="2">
        <f t="array" ref="I1741">SUMPRODUCT(B1725:B1744, (ROW(B1725:B1744)-ROW(B1725)+1)) / (20*21/2)</f>
        <v>4.4634423809523813</v>
      </c>
      <c r="J1741" s="2">
        <f t="shared" si="210"/>
        <v>4.4635342774236486</v>
      </c>
      <c r="K1741" s="2">
        <f t="shared" si="212"/>
        <v>4.4481561705001083</v>
      </c>
    </row>
    <row r="1742" spans="1:11" ht="13.5" x14ac:dyDescent="0.25">
      <c r="A1742" s="3">
        <f>TITRES_STAT!B1745</f>
        <v>44552</v>
      </c>
      <c r="B1742" s="6">
        <f>TITRES_STAT!D1745</f>
        <v>4.5284000000000004</v>
      </c>
      <c r="C1742" s="2">
        <f t="shared" si="213"/>
        <v>1.6000000000000014E-2</v>
      </c>
      <c r="D1742" s="2">
        <f t="shared" si="214"/>
        <v>4.4471800000000004</v>
      </c>
      <c r="E1742" s="2">
        <f t="shared" si="216"/>
        <v>4.4567399999999999</v>
      </c>
      <c r="F1742" s="2">
        <f t="shared" si="209"/>
        <v>4.4678800000000001</v>
      </c>
      <c r="G1742" s="2">
        <f t="shared" si="211"/>
        <v>4.5135520000000007</v>
      </c>
      <c r="H1742" s="2">
        <f t="shared" si="215"/>
        <v>3.8724350000000021</v>
      </c>
      <c r="I1742" s="2">
        <f t="array" ref="I1742">SUMPRODUCT(B1726:B1745, (ROW(B1726:B1745)-ROW(B1726)+1)) / (20*21/2)</f>
        <v>4.4626809523809525</v>
      </c>
      <c r="J1742" s="2">
        <f t="shared" si="210"/>
        <v>4.469711965288063</v>
      </c>
      <c r="K1742" s="2">
        <f t="shared" si="212"/>
        <v>4.4513029873432419</v>
      </c>
    </row>
    <row r="1743" spans="1:11" ht="13.5" x14ac:dyDescent="0.25">
      <c r="A1743" s="3">
        <f>TITRES_STAT!B1746</f>
        <v>44553</v>
      </c>
      <c r="B1743" s="6">
        <f>TITRES_STAT!D1746</f>
        <v>4.5045000000000002</v>
      </c>
      <c r="C1743" s="2">
        <f t="shared" si="213"/>
        <v>-2.3900000000000254E-2</v>
      </c>
      <c r="D1743" s="2">
        <f t="shared" si="214"/>
        <v>4.4694599999999998</v>
      </c>
      <c r="E1743" s="2">
        <f t="shared" si="216"/>
        <v>4.4583300000000001</v>
      </c>
      <c r="F1743" s="2">
        <f t="shared" si="209"/>
        <v>4.466685</v>
      </c>
      <c r="G1743" s="2">
        <f t="shared" si="211"/>
        <v>4.5114840000000012</v>
      </c>
      <c r="H1743" s="2">
        <f t="shared" si="215"/>
        <v>3.8806715000000018</v>
      </c>
      <c r="I1743" s="2">
        <f t="array" ref="I1743">SUMPRODUCT(B1727:B1746, (ROW(B1727:B1746)-ROW(B1727)+1)) / (20*21/2)</f>
        <v>4.4652990476190473</v>
      </c>
      <c r="J1743" s="2">
        <f t="shared" si="210"/>
        <v>4.473025111451105</v>
      </c>
      <c r="K1743" s="2">
        <f t="shared" si="212"/>
        <v>4.4533891447023306</v>
      </c>
    </row>
    <row r="1744" spans="1:11" ht="13.5" x14ac:dyDescent="0.25">
      <c r="A1744" s="3">
        <f>TITRES_STAT!B1747</f>
        <v>44554</v>
      </c>
      <c r="B1744" s="6">
        <f>TITRES_STAT!D1747</f>
        <v>4.4965000000000002</v>
      </c>
      <c r="C1744" s="2">
        <f t="shared" si="213"/>
        <v>-8.0000000000000071E-3</v>
      </c>
      <c r="D1744" s="2">
        <f t="shared" si="214"/>
        <v>4.4933400000000008</v>
      </c>
      <c r="E1744" s="2">
        <f t="shared" si="216"/>
        <v>4.4591199999999995</v>
      </c>
      <c r="F1744" s="2">
        <f t="shared" si="209"/>
        <v>4.464694999999999</v>
      </c>
      <c r="G1744" s="2">
        <f t="shared" si="211"/>
        <v>4.507982000000001</v>
      </c>
      <c r="H1744" s="2">
        <f t="shared" si="215"/>
        <v>3.8889045000000015</v>
      </c>
      <c r="I1744" s="2">
        <f t="array" ref="I1744">SUMPRODUCT(B1728:B1747, (ROW(B1728:B1747)-ROW(B1728)+1)) / (20*21/2)</f>
        <v>4.4679547619047622</v>
      </c>
      <c r="J1744" s="2">
        <f t="shared" si="210"/>
        <v>4.4752608151224287</v>
      </c>
      <c r="K1744" s="2">
        <f t="shared" si="212"/>
        <v>4.4550797664787094</v>
      </c>
    </row>
    <row r="1745" spans="1:11" ht="13.5" x14ac:dyDescent="0.25">
      <c r="A1745" s="3">
        <f>TITRES_STAT!B1748</f>
        <v>44557</v>
      </c>
      <c r="B1745" s="6">
        <f>TITRES_STAT!D1748</f>
        <v>4.4566999999999997</v>
      </c>
      <c r="C1745" s="2">
        <f t="shared" si="213"/>
        <v>-3.9800000000000502E-2</v>
      </c>
      <c r="D1745" s="2">
        <f t="shared" si="214"/>
        <v>4.4996999999999998</v>
      </c>
      <c r="E1745" s="2">
        <f t="shared" si="216"/>
        <v>4.4567300000000003</v>
      </c>
      <c r="F1745" s="2">
        <f t="shared" si="209"/>
        <v>4.4611099999999997</v>
      </c>
      <c r="G1745" s="2">
        <f t="shared" si="211"/>
        <v>4.5055940000000012</v>
      </c>
      <c r="H1745" s="2">
        <f t="shared" si="215"/>
        <v>3.896938500000001</v>
      </c>
      <c r="I1745" s="2">
        <f t="array" ref="I1745">SUMPRODUCT(B1729:B1748, (ROW(B1729:B1748)-ROW(B1729)+1)) / (20*21/2)</f>
        <v>4.4706104761904761</v>
      </c>
      <c r="J1745" s="2">
        <f t="shared" si="210"/>
        <v>4.473493118444102</v>
      </c>
      <c r="K1745" s="2">
        <f t="shared" si="212"/>
        <v>4.4551433050481712</v>
      </c>
    </row>
    <row r="1746" spans="1:11" ht="13.5" x14ac:dyDescent="0.25">
      <c r="A1746" s="3">
        <f>TITRES_STAT!B1749</f>
        <v>44558</v>
      </c>
      <c r="B1746" s="6">
        <f>TITRES_STAT!D1749</f>
        <v>4.4885999999999999</v>
      </c>
      <c r="C1746" s="2">
        <f t="shared" si="213"/>
        <v>3.1900000000000261E-2</v>
      </c>
      <c r="D1746" s="2">
        <f t="shared" si="214"/>
        <v>4.4949399999999997</v>
      </c>
      <c r="E1746" s="2">
        <f t="shared" si="216"/>
        <v>4.4575300000000002</v>
      </c>
      <c r="F1746" s="2">
        <f t="shared" si="209"/>
        <v>4.4607150000000004</v>
      </c>
      <c r="G1746" s="2">
        <f t="shared" si="211"/>
        <v>4.503844</v>
      </c>
      <c r="H1746" s="2">
        <f t="shared" si="215"/>
        <v>3.9051320000000005</v>
      </c>
      <c r="I1746" s="2">
        <f t="array" ref="I1746">SUMPRODUCT(B1730:B1749, (ROW(B1730:B1749)-ROW(B1730)+1)) / (20*21/2)</f>
        <v>4.4761428571428574</v>
      </c>
      <c r="J1746" s="2">
        <f t="shared" si="210"/>
        <v>4.474931869068473</v>
      </c>
      <c r="K1746" s="2">
        <f t="shared" si="212"/>
        <v>4.4564553323011848</v>
      </c>
    </row>
    <row r="1747" spans="1:11" ht="13.5" x14ac:dyDescent="0.25">
      <c r="A1747" s="3">
        <f>TITRES_STAT!B1750</f>
        <v>44559</v>
      </c>
      <c r="B1747" s="6">
        <f>TITRES_STAT!D1750</f>
        <v>4.4885999999999999</v>
      </c>
      <c r="C1747" s="2">
        <f t="shared" si="213"/>
        <v>0</v>
      </c>
      <c r="D1747" s="2">
        <f t="shared" si="214"/>
        <v>4.48698</v>
      </c>
      <c r="E1747" s="2">
        <f t="shared" si="216"/>
        <v>4.4670800000000002</v>
      </c>
      <c r="F1747" s="2">
        <f t="shared" si="209"/>
        <v>4.4607149999999995</v>
      </c>
      <c r="G1747" s="2">
        <f t="shared" si="211"/>
        <v>4.5006620000000002</v>
      </c>
      <c r="H1747" s="2">
        <f t="shared" si="215"/>
        <v>3.9133620000000007</v>
      </c>
      <c r="I1747" s="2">
        <f t="array" ref="I1747">SUMPRODUCT(B1731:B1750, (ROW(B1731:B1750)-ROW(B1731)+1)) / (20*21/2)</f>
        <v>4.483610476190476</v>
      </c>
      <c r="J1747" s="2">
        <f t="shared" si="210"/>
        <v>4.4762335958238566</v>
      </c>
      <c r="K1747" s="2">
        <f t="shared" si="212"/>
        <v>4.4577159075050599</v>
      </c>
    </row>
    <row r="1748" spans="1:11" ht="13.5" x14ac:dyDescent="0.25">
      <c r="A1748" s="3">
        <f>TITRES_STAT!B1751</f>
        <v>44560</v>
      </c>
      <c r="B1748" s="6">
        <f>TITRES_STAT!D1751</f>
        <v>4.4885999999999999</v>
      </c>
      <c r="C1748" s="2">
        <f t="shared" si="213"/>
        <v>0</v>
      </c>
      <c r="D1748" s="2">
        <f t="shared" si="214"/>
        <v>4.4837999999999996</v>
      </c>
      <c r="E1748" s="2">
        <f t="shared" si="216"/>
        <v>4.4766299999999992</v>
      </c>
      <c r="F1748" s="2">
        <f t="shared" ref="F1748:F1811" si="217">AVERAGE(B1729:B1748)</f>
        <v>4.4623100000000004</v>
      </c>
      <c r="G1748" s="2">
        <f t="shared" si="211"/>
        <v>4.4981160000000004</v>
      </c>
      <c r="H1748" s="2">
        <f t="shared" si="215"/>
        <v>3.9215555000000006</v>
      </c>
      <c r="I1748" s="2">
        <f t="array" ref="I1748">SUMPRODUCT(B1732:B1751, (ROW(B1732:B1751)-ROW(B1732)+1)) / (20*21/2)</f>
        <v>4.490585238095238</v>
      </c>
      <c r="J1748" s="2">
        <f t="shared" si="210"/>
        <v>4.4774113486025371</v>
      </c>
      <c r="K1748" s="2">
        <f t="shared" si="212"/>
        <v>4.4589270483872143</v>
      </c>
    </row>
    <row r="1749" spans="1:11" ht="13.5" x14ac:dyDescent="0.25">
      <c r="A1749" s="3">
        <f>TITRES_STAT!B1752</f>
        <v>44561</v>
      </c>
      <c r="B1749" s="6">
        <f>TITRES_STAT!D1752</f>
        <v>4.5204000000000004</v>
      </c>
      <c r="C1749" s="2">
        <f t="shared" si="213"/>
        <v>3.1800000000000495E-2</v>
      </c>
      <c r="D1749" s="2">
        <f t="shared" si="214"/>
        <v>4.4885800000000007</v>
      </c>
      <c r="E1749" s="2">
        <f t="shared" si="216"/>
        <v>4.4909599999999994</v>
      </c>
      <c r="F1749" s="2">
        <f t="shared" si="217"/>
        <v>4.4658899999999999</v>
      </c>
      <c r="G1749" s="2">
        <f t="shared" si="211"/>
        <v>4.4962059999999999</v>
      </c>
      <c r="H1749" s="2">
        <f t="shared" si="215"/>
        <v>3.9299080000000002</v>
      </c>
      <c r="I1749" s="2">
        <f t="array" ref="I1749">SUMPRODUCT(B1733:B1752, (ROW(B1733:B1752)-ROW(B1733)+1)) / (20*21/2)</f>
        <v>4.4887623809523811</v>
      </c>
      <c r="J1749" s="2">
        <f t="shared" ref="J1749:J1812" si="218">$J$4*B1749+J1748*(1-$J$4)</f>
        <v>4.4815055058784861</v>
      </c>
      <c r="K1749" s="2">
        <f t="shared" si="212"/>
        <v>4.4613377523720299</v>
      </c>
    </row>
    <row r="1750" spans="1:11" ht="13.5" x14ac:dyDescent="0.25">
      <c r="A1750" s="3">
        <f>TITRES_STAT!B1753</f>
        <v>44564</v>
      </c>
      <c r="B1750" s="6">
        <f>TITRES_STAT!D1753</f>
        <v>4.5442999999999998</v>
      </c>
      <c r="C1750" s="2">
        <f t="shared" si="213"/>
        <v>2.3899999999999366E-2</v>
      </c>
      <c r="D1750" s="2">
        <f t="shared" si="214"/>
        <v>4.5061</v>
      </c>
      <c r="E1750" s="2">
        <f t="shared" si="216"/>
        <v>4.5028999999999995</v>
      </c>
      <c r="F1750" s="2">
        <f t="shared" si="217"/>
        <v>4.4710650000000003</v>
      </c>
      <c r="G1750" s="2">
        <f t="shared" si="211"/>
        <v>4.4968440000000003</v>
      </c>
      <c r="H1750" s="2">
        <f t="shared" si="215"/>
        <v>3.9385624999999997</v>
      </c>
      <c r="I1750" s="2">
        <f t="array" ref="I1750">SUMPRODUCT(B1734:B1753, (ROW(B1734:B1753)-ROW(B1734)+1)) / (20*21/2)</f>
        <v>4.4867500000000007</v>
      </c>
      <c r="J1750" s="2">
        <f t="shared" si="218"/>
        <v>4.487485933890059</v>
      </c>
      <c r="K1750" s="2">
        <f t="shared" si="212"/>
        <v>4.4645911738476363</v>
      </c>
    </row>
    <row r="1751" spans="1:11" ht="13.5" x14ac:dyDescent="0.25">
      <c r="A1751" s="3">
        <f>TITRES_STAT!B1754</f>
        <v>44565</v>
      </c>
      <c r="B1751" s="6">
        <f>TITRES_STAT!D1754</f>
        <v>4.5442999999999998</v>
      </c>
      <c r="C1751" s="2">
        <f t="shared" si="213"/>
        <v>0</v>
      </c>
      <c r="D1751" s="2">
        <f t="shared" si="214"/>
        <v>4.5172399999999993</v>
      </c>
      <c r="E1751" s="2">
        <f t="shared" si="216"/>
        <v>4.5060899999999995</v>
      </c>
      <c r="F1751" s="2">
        <f t="shared" si="217"/>
        <v>4.4758399999999998</v>
      </c>
      <c r="G1751" s="2">
        <f t="shared" si="211"/>
        <v>4.4965260000000002</v>
      </c>
      <c r="H1751" s="2">
        <f t="shared" si="215"/>
        <v>3.9474</v>
      </c>
      <c r="I1751" s="2">
        <f t="array" ref="I1751">SUMPRODUCT(B1735:B1754, (ROW(B1735:B1754)-ROW(B1735)+1)) / (20*21/2)</f>
        <v>4.4810990476190469</v>
      </c>
      <c r="J1751" s="2">
        <f t="shared" si="218"/>
        <v>4.4928967973291014</v>
      </c>
      <c r="K1751" s="2">
        <f t="shared" si="212"/>
        <v>4.4677170101673367</v>
      </c>
    </row>
    <row r="1752" spans="1:11" ht="13.5" x14ac:dyDescent="0.25">
      <c r="A1752" s="3">
        <f>TITRES_STAT!B1755</f>
        <v>44566</v>
      </c>
      <c r="B1752" s="6">
        <f>TITRES_STAT!D1755</f>
        <v>4.4566999999999997</v>
      </c>
      <c r="C1752" s="2">
        <f t="shared" si="213"/>
        <v>-8.7600000000000122E-2</v>
      </c>
      <c r="D1752" s="2">
        <f t="shared" si="214"/>
        <v>4.5108599999999992</v>
      </c>
      <c r="E1752" s="2">
        <f t="shared" si="216"/>
        <v>4.49892</v>
      </c>
      <c r="F1752" s="2">
        <f t="shared" si="217"/>
        <v>4.4778299999999991</v>
      </c>
      <c r="G1752" s="2">
        <f t="shared" si="211"/>
        <v>4.495412</v>
      </c>
      <c r="H1752" s="2">
        <f t="shared" si="215"/>
        <v>3.9557994999999999</v>
      </c>
      <c r="I1752" s="2">
        <f t="array" ref="I1752">SUMPRODUCT(B1736:B1755, (ROW(B1736:B1755)-ROW(B1736)+1)) / (20*21/2)</f>
        <v>4.4795800000000003</v>
      </c>
      <c r="J1752" s="2">
        <f t="shared" si="218"/>
        <v>4.4894494832977587</v>
      </c>
      <c r="K1752" s="2">
        <f t="shared" si="212"/>
        <v>4.4672849705529307</v>
      </c>
    </row>
    <row r="1753" spans="1:11" ht="13.5" x14ac:dyDescent="0.25">
      <c r="A1753" s="3">
        <f>TITRES_STAT!B1756</f>
        <v>44567</v>
      </c>
      <c r="B1753" s="6">
        <f>TITRES_STAT!D1756</f>
        <v>4.4566999999999997</v>
      </c>
      <c r="C1753" s="2">
        <f t="shared" si="213"/>
        <v>0</v>
      </c>
      <c r="D1753" s="2">
        <f t="shared" si="214"/>
        <v>4.5044799999999992</v>
      </c>
      <c r="E1753" s="2">
        <f t="shared" si="216"/>
        <v>4.4941399999999998</v>
      </c>
      <c r="F1753" s="2">
        <f t="shared" si="217"/>
        <v>4.4762349999999982</v>
      </c>
      <c r="G1753" s="2">
        <f t="shared" si="211"/>
        <v>4.4938200000000013</v>
      </c>
      <c r="H1753" s="2">
        <f t="shared" si="215"/>
        <v>3.9642719999999998</v>
      </c>
      <c r="I1753" s="2">
        <f t="array" ref="I1753">SUMPRODUCT(B1737:B1756, (ROW(B1737:B1756)-ROW(B1737)+1)) / (20*21/2)</f>
        <v>4.4781747619047616</v>
      </c>
      <c r="J1753" s="2">
        <f t="shared" si="218"/>
        <v>4.4863304848884482</v>
      </c>
      <c r="K1753" s="2">
        <f t="shared" si="212"/>
        <v>4.466869873668502</v>
      </c>
    </row>
    <row r="1754" spans="1:11" ht="13.5" x14ac:dyDescent="0.25">
      <c r="A1754" s="3">
        <f>TITRES_STAT!B1757</f>
        <v>44568</v>
      </c>
      <c r="B1754" s="6">
        <f>TITRES_STAT!D1757</f>
        <v>4.4169</v>
      </c>
      <c r="C1754" s="2">
        <f t="shared" si="213"/>
        <v>-3.9799999999999613E-2</v>
      </c>
      <c r="D1754" s="2">
        <f t="shared" si="214"/>
        <v>4.4837800000000003</v>
      </c>
      <c r="E1754" s="2">
        <f t="shared" si="216"/>
        <v>4.4861799999999992</v>
      </c>
      <c r="F1754" s="2">
        <f t="shared" si="217"/>
        <v>4.4726499999999989</v>
      </c>
      <c r="G1754" s="2">
        <f t="shared" si="211"/>
        <v>4.493024000000001</v>
      </c>
      <c r="H1754" s="2">
        <f t="shared" si="215"/>
        <v>3.9725089999999996</v>
      </c>
      <c r="I1754" s="2">
        <f t="array" ref="I1754">SUMPRODUCT(B1738:B1757, (ROW(B1738:B1757)-ROW(B1738)+1)) / (20*21/2)</f>
        <v>4.4768833333333333</v>
      </c>
      <c r="J1754" s="2">
        <f t="shared" si="218"/>
        <v>4.4797180577562159</v>
      </c>
      <c r="K1754" s="2">
        <f t="shared" si="212"/>
        <v>4.4649102707795407</v>
      </c>
    </row>
    <row r="1755" spans="1:11" ht="13.5" x14ac:dyDescent="0.25">
      <c r="A1755" s="3">
        <f>TITRES_STAT!B1758</f>
        <v>44571</v>
      </c>
      <c r="B1755" s="6">
        <f>TITRES_STAT!D1758</f>
        <v>4.4566999999999997</v>
      </c>
      <c r="C1755" s="2">
        <f t="shared" si="213"/>
        <v>3.9799999999999613E-2</v>
      </c>
      <c r="D1755" s="2">
        <f t="shared" si="214"/>
        <v>4.4662600000000001</v>
      </c>
      <c r="E1755" s="2">
        <f t="shared" si="216"/>
        <v>4.4861799999999992</v>
      </c>
      <c r="F1755" s="2">
        <f t="shared" si="217"/>
        <v>4.4714549999999997</v>
      </c>
      <c r="G1755" s="2">
        <f t="shared" si="211"/>
        <v>4.4920680000000015</v>
      </c>
      <c r="H1755" s="2">
        <f t="shared" si="215"/>
        <v>3.9812369999999988</v>
      </c>
      <c r="I1755" s="2">
        <f t="array" ref="I1755">SUMPRODUCT(B1739:B1758, (ROW(B1739:B1758)-ROW(B1739)+1)) / (20*21/2)</f>
        <v>4.4752890476190474</v>
      </c>
      <c r="J1755" s="2">
        <f t="shared" si="218"/>
        <v>4.4775258617794336</v>
      </c>
      <c r="K1755" s="2">
        <f t="shared" si="212"/>
        <v>4.4645882993764214</v>
      </c>
    </row>
    <row r="1756" spans="1:11" ht="13.5" x14ac:dyDescent="0.25">
      <c r="A1756" s="3">
        <f>TITRES_STAT!B1759</f>
        <v>44572</v>
      </c>
      <c r="B1756" s="6">
        <f>TITRES_STAT!D1759</f>
        <v>4.4566999999999997</v>
      </c>
      <c r="C1756" s="2">
        <f t="shared" si="213"/>
        <v>0</v>
      </c>
      <c r="D1756" s="2">
        <f t="shared" si="214"/>
        <v>4.448739999999999</v>
      </c>
      <c r="E1756" s="2">
        <f t="shared" si="216"/>
        <v>4.4829899999999991</v>
      </c>
      <c r="F1756" s="2">
        <f t="shared" si="217"/>
        <v>4.4702599999999988</v>
      </c>
      <c r="G1756" s="2">
        <f t="shared" si="211"/>
        <v>4.491112000000002</v>
      </c>
      <c r="H1756" s="2">
        <f t="shared" si="215"/>
        <v>3.9900014999999991</v>
      </c>
      <c r="I1756" s="2">
        <f t="array" ref="I1756">SUMPRODUCT(B1740:B1759, (ROW(B1740:B1759)-ROW(B1740)+1)) / (20*21/2)</f>
        <v>4.4733919047619048</v>
      </c>
      <c r="J1756" s="2">
        <f t="shared" si="218"/>
        <v>4.4755424463718683</v>
      </c>
      <c r="K1756" s="2">
        <f t="shared" si="212"/>
        <v>4.4642789543028361</v>
      </c>
    </row>
    <row r="1757" spans="1:11" ht="13.5" x14ac:dyDescent="0.25">
      <c r="A1757" s="3">
        <f>TITRES_STAT!B1760</f>
        <v>44573</v>
      </c>
      <c r="B1757" s="6">
        <f>TITRES_STAT!D1760</f>
        <v>4.4566999999999997</v>
      </c>
      <c r="C1757" s="2">
        <f t="shared" si="213"/>
        <v>0</v>
      </c>
      <c r="D1757" s="2">
        <f t="shared" si="214"/>
        <v>4.448739999999999</v>
      </c>
      <c r="E1757" s="2">
        <f t="shared" si="216"/>
        <v>4.4797999999999991</v>
      </c>
      <c r="F1757" s="2">
        <f t="shared" si="217"/>
        <v>4.4734399999999992</v>
      </c>
      <c r="G1757" s="2">
        <f t="shared" si="211"/>
        <v>4.4896780000000014</v>
      </c>
      <c r="H1757" s="2">
        <f t="shared" si="215"/>
        <v>3.998765999999998</v>
      </c>
      <c r="I1757" s="2">
        <f t="array" ref="I1757">SUMPRODUCT(B1741:B1760, (ROW(B1741:B1760)-ROW(B1741)+1)) / (20*21/2)</f>
        <v>4.4711157142857134</v>
      </c>
      <c r="J1757" s="2">
        <f t="shared" si="218"/>
        <v>4.4737479276697858</v>
      </c>
      <c r="K1757" s="2">
        <f t="shared" si="212"/>
        <v>4.4639817404086068</v>
      </c>
    </row>
    <row r="1758" spans="1:11" ht="13.5" x14ac:dyDescent="0.25">
      <c r="A1758" s="3">
        <f>TITRES_STAT!B1761</f>
        <v>44574</v>
      </c>
      <c r="B1758" s="6">
        <f>TITRES_STAT!D1761</f>
        <v>4.4566999999999997</v>
      </c>
      <c r="C1758" s="2">
        <f t="shared" si="213"/>
        <v>0</v>
      </c>
      <c r="D1758" s="2">
        <f t="shared" si="214"/>
        <v>4.448739999999999</v>
      </c>
      <c r="E1758" s="2">
        <f t="shared" si="216"/>
        <v>4.4766099999999991</v>
      </c>
      <c r="F1758" s="2">
        <f t="shared" si="217"/>
        <v>4.4766199999999987</v>
      </c>
      <c r="G1758" s="2">
        <f t="shared" si="211"/>
        <v>4.4880860000000018</v>
      </c>
      <c r="H1758" s="2">
        <f t="shared" si="215"/>
        <v>4.0075304999999979</v>
      </c>
      <c r="I1758" s="2">
        <f t="array" ref="I1758">SUMPRODUCT(B1742:B1761, (ROW(B1742:B1761)-ROW(B1742)+1)) / (20*21/2)</f>
        <v>4.468688095238095</v>
      </c>
      <c r="J1758" s="2">
        <f t="shared" si="218"/>
        <v>4.4721243155107588</v>
      </c>
      <c r="K1758" s="2">
        <f t="shared" si="212"/>
        <v>4.4636961819612102</v>
      </c>
    </row>
    <row r="1759" spans="1:11" ht="13.5" x14ac:dyDescent="0.25">
      <c r="A1759" s="3">
        <f>TITRES_STAT!B1762</f>
        <v>44575</v>
      </c>
      <c r="B1759" s="6">
        <f>TITRES_STAT!D1762</f>
        <v>4.4566999999999997</v>
      </c>
      <c r="C1759" s="2">
        <f t="shared" si="213"/>
        <v>0</v>
      </c>
      <c r="D1759" s="2">
        <f t="shared" si="214"/>
        <v>4.4566999999999997</v>
      </c>
      <c r="E1759" s="2">
        <f t="shared" si="216"/>
        <v>4.4702399999999987</v>
      </c>
      <c r="F1759" s="2">
        <f t="shared" si="217"/>
        <v>4.480599999999999</v>
      </c>
      <c r="G1759" s="2">
        <f t="shared" si="211"/>
        <v>4.4879260000000025</v>
      </c>
      <c r="H1759" s="2">
        <f t="shared" si="215"/>
        <v>4.0162949999999986</v>
      </c>
      <c r="I1759" s="2">
        <f t="array" ref="I1759">SUMPRODUCT(B1743:B1762, (ROW(B1743:B1762)-ROW(B1743)+1)) / (20*21/2)</f>
        <v>4.4627352380952372</v>
      </c>
      <c r="J1759" s="2">
        <f t="shared" si="218"/>
        <v>4.4706553330811634</v>
      </c>
      <c r="K1759" s="2">
        <f t="shared" si="212"/>
        <v>4.4634218218842996</v>
      </c>
    </row>
    <row r="1760" spans="1:11" ht="13.5" x14ac:dyDescent="0.25">
      <c r="A1760" s="3">
        <f>TITRES_STAT!B1763</f>
        <v>44578</v>
      </c>
      <c r="B1760" s="6">
        <f>TITRES_STAT!D1763</f>
        <v>4.4566999999999997</v>
      </c>
      <c r="C1760" s="2">
        <f t="shared" si="213"/>
        <v>0</v>
      </c>
      <c r="D1760" s="2">
        <f t="shared" si="214"/>
        <v>4.4566999999999997</v>
      </c>
      <c r="E1760" s="2">
        <f t="shared" si="216"/>
        <v>4.461479999999999</v>
      </c>
      <c r="F1760" s="2">
        <f t="shared" si="217"/>
        <v>4.4821899999999992</v>
      </c>
      <c r="G1760" s="2">
        <f t="shared" si="211"/>
        <v>4.4864920000000019</v>
      </c>
      <c r="H1760" s="2">
        <f t="shared" si="215"/>
        <v>4.0252789999999985</v>
      </c>
      <c r="I1760" s="2">
        <f t="array" ref="I1760">SUMPRODUCT(B1744:B1763, (ROW(B1744:B1763)-ROW(B1744)+1)) / (20*21/2)</f>
        <v>4.4611038095238094</v>
      </c>
      <c r="J1760" s="2">
        <f t="shared" si="218"/>
        <v>4.4693262537401006</v>
      </c>
      <c r="K1760" s="2">
        <f t="shared" si="212"/>
        <v>4.4631582210260916</v>
      </c>
    </row>
    <row r="1761" spans="1:11" ht="13.5" x14ac:dyDescent="0.25">
      <c r="A1761" s="3">
        <f>TITRES_STAT!B1764</f>
        <v>44579</v>
      </c>
      <c r="B1761" s="6">
        <f>TITRES_STAT!D1764</f>
        <v>4.4566999999999997</v>
      </c>
      <c r="C1761" s="2">
        <f t="shared" si="213"/>
        <v>0</v>
      </c>
      <c r="D1761" s="2">
        <f t="shared" si="214"/>
        <v>4.4566999999999997</v>
      </c>
      <c r="E1761" s="2">
        <f t="shared" si="216"/>
        <v>4.4527199999999985</v>
      </c>
      <c r="F1761" s="2">
        <f t="shared" si="217"/>
        <v>4.479404999999999</v>
      </c>
      <c r="G1761" s="2">
        <f t="shared" si="211"/>
        <v>4.4864920000000019</v>
      </c>
      <c r="H1761" s="2">
        <f t="shared" si="215"/>
        <v>4.0340434999999983</v>
      </c>
      <c r="I1761" s="2">
        <f t="array" ref="I1761">SUMPRODUCT(B1745:B1764, (ROW(B1745:B1764)-ROW(B1745)+1)) / (20*21/2)</f>
        <v>4.4589476190476187</v>
      </c>
      <c r="J1761" s="2">
        <f t="shared" si="218"/>
        <v>4.4681237533839004</v>
      </c>
      <c r="K1761" s="2">
        <f t="shared" si="212"/>
        <v>4.4629049574564403</v>
      </c>
    </row>
    <row r="1762" spans="1:11" ht="13.5" x14ac:dyDescent="0.25">
      <c r="A1762" s="3">
        <f>TITRES_STAT!B1765</f>
        <v>44580</v>
      </c>
      <c r="B1762" s="6">
        <f>TITRES_STAT!D1765</f>
        <v>4.4169</v>
      </c>
      <c r="C1762" s="2">
        <f t="shared" si="213"/>
        <v>-3.9799999999999613E-2</v>
      </c>
      <c r="D1762" s="2">
        <f t="shared" si="214"/>
        <v>4.448739999999999</v>
      </c>
      <c r="E1762" s="2">
        <f t="shared" si="216"/>
        <v>4.448739999999999</v>
      </c>
      <c r="F1762" s="2">
        <f t="shared" si="217"/>
        <v>4.4738299999999986</v>
      </c>
      <c r="G1762" s="2">
        <f t="shared" si="211"/>
        <v>4.4856960000000017</v>
      </c>
      <c r="H1762" s="2">
        <f t="shared" si="215"/>
        <v>4.0426089999999979</v>
      </c>
      <c r="I1762" s="2">
        <f t="array" ref="I1762">SUMPRODUCT(B1746:B1765, (ROW(B1746:B1765)-ROW(B1746)+1)) / (20*21/2)</f>
        <v>4.4653519047619046</v>
      </c>
      <c r="J1762" s="2">
        <f t="shared" si="218"/>
        <v>4.463245300680672</v>
      </c>
      <c r="K1762" s="2">
        <f t="shared" si="212"/>
        <v>4.461100841477756</v>
      </c>
    </row>
    <row r="1763" spans="1:11" ht="13.5" x14ac:dyDescent="0.25">
      <c r="A1763" s="3">
        <f>TITRES_STAT!B1766</f>
        <v>44581</v>
      </c>
      <c r="B1763" s="6">
        <f>TITRES_STAT!D1766</f>
        <v>4.4566999999999997</v>
      </c>
      <c r="C1763" s="2">
        <f t="shared" si="213"/>
        <v>3.9799999999999613E-2</v>
      </c>
      <c r="D1763" s="2">
        <f t="shared" si="214"/>
        <v>4.448739999999999</v>
      </c>
      <c r="E1763" s="2">
        <f t="shared" si="216"/>
        <v>4.448739999999999</v>
      </c>
      <c r="F1763" s="2">
        <f t="shared" si="217"/>
        <v>4.4714399999999994</v>
      </c>
      <c r="G1763" s="2">
        <f t="shared" si="211"/>
        <v>4.4860140000000017</v>
      </c>
      <c r="H1763" s="2">
        <f t="shared" si="215"/>
        <v>4.0513734999999977</v>
      </c>
      <c r="I1763" s="2">
        <f t="array" ref="I1763">SUMPRODUCT(B1747:B1766, (ROW(B1747:B1766)-ROW(B1747)+1)) / (20*21/2)</f>
        <v>4.4706247619047614</v>
      </c>
      <c r="J1763" s="2">
        <f t="shared" si="218"/>
        <v>4.4626219387110844</v>
      </c>
      <c r="K1763" s="2">
        <f t="shared" si="212"/>
        <v>4.4609282594590205</v>
      </c>
    </row>
    <row r="1764" spans="1:11" ht="13.5" x14ac:dyDescent="0.25">
      <c r="A1764" s="3">
        <f>TITRES_STAT!B1767</f>
        <v>44582</v>
      </c>
      <c r="B1764" s="6">
        <f>TITRES_STAT!D1767</f>
        <v>4.4488000000000003</v>
      </c>
      <c r="C1764" s="2">
        <f t="shared" si="213"/>
        <v>-7.899999999999352E-3</v>
      </c>
      <c r="D1764" s="2">
        <f t="shared" si="214"/>
        <v>4.4471599999999993</v>
      </c>
      <c r="E1764" s="2">
        <f t="shared" si="216"/>
        <v>4.4519299999999991</v>
      </c>
      <c r="F1764" s="2">
        <f t="shared" si="217"/>
        <v>4.4690549999999991</v>
      </c>
      <c r="G1764" s="2">
        <f t="shared" si="211"/>
        <v>4.4858560000000018</v>
      </c>
      <c r="H1764" s="2">
        <f t="shared" si="215"/>
        <v>4.060463999999997</v>
      </c>
      <c r="I1764" s="2">
        <f t="array" ref="I1764">SUMPRODUCT(B1748:B1767, (ROW(B1748:B1767)-ROW(B1748)+1)) / (20*21/2)</f>
        <v>4.4726699999999999</v>
      </c>
      <c r="J1764" s="2">
        <f t="shared" si="218"/>
        <v>4.4613055635957428</v>
      </c>
      <c r="K1764" s="2">
        <f t="shared" si="212"/>
        <v>4.4604526414410204</v>
      </c>
    </row>
    <row r="1765" spans="1:11" ht="13.5" x14ac:dyDescent="0.25">
      <c r="A1765" s="3">
        <f>TITRES_STAT!B1768</f>
        <v>44585</v>
      </c>
      <c r="B1765" s="6">
        <f>TITRES_STAT!D1768</f>
        <v>4.5362999999999998</v>
      </c>
      <c r="C1765" s="2">
        <f t="shared" si="213"/>
        <v>8.7499999999999467E-2</v>
      </c>
      <c r="D1765" s="2">
        <f t="shared" si="214"/>
        <v>4.4630799999999997</v>
      </c>
      <c r="E1765" s="2">
        <f t="shared" si="216"/>
        <v>4.4598899999999988</v>
      </c>
      <c r="F1765" s="2">
        <f t="shared" si="217"/>
        <v>4.4730349999999994</v>
      </c>
      <c r="G1765" s="2">
        <f t="shared" si="211"/>
        <v>4.4842640000000014</v>
      </c>
      <c r="H1765" s="2">
        <f t="shared" si="215"/>
        <v>4.0694439999999972</v>
      </c>
      <c r="I1765" s="2">
        <f t="array" ref="I1765">SUMPRODUCT(B1749:B1768, (ROW(B1749:B1768)-ROW(B1749)+1)) / (20*21/2)</f>
        <v>4.477715714285714</v>
      </c>
      <c r="J1765" s="2">
        <f t="shared" si="218"/>
        <v>4.468447890872338</v>
      </c>
      <c r="K1765" s="2">
        <f t="shared" si="212"/>
        <v>4.4634270476590192</v>
      </c>
    </row>
    <row r="1766" spans="1:11" ht="13.5" x14ac:dyDescent="0.25">
      <c r="A1766" s="3">
        <f>TITRES_STAT!B1769</f>
        <v>44586</v>
      </c>
      <c r="B1766" s="6">
        <f>TITRES_STAT!D1769</f>
        <v>4.5284000000000004</v>
      </c>
      <c r="C1766" s="2">
        <f t="shared" si="213"/>
        <v>-7.899999999999352E-3</v>
      </c>
      <c r="D1766" s="2">
        <f t="shared" si="214"/>
        <v>4.4774200000000004</v>
      </c>
      <c r="E1766" s="2">
        <f t="shared" si="216"/>
        <v>4.4670599999999983</v>
      </c>
      <c r="F1766" s="2">
        <f t="shared" si="217"/>
        <v>4.4750249999999996</v>
      </c>
      <c r="G1766" s="2">
        <f t="shared" si="211"/>
        <v>4.4833100000000021</v>
      </c>
      <c r="H1766" s="2">
        <f t="shared" si="215"/>
        <v>4.0785669999999969</v>
      </c>
      <c r="I1766" s="2">
        <f t="array" ref="I1766">SUMPRODUCT(B1750:B1769, (ROW(B1750:B1769)-ROW(B1750)+1)) / (20*21/2)</f>
        <v>4.4795338095238098</v>
      </c>
      <c r="J1766" s="2">
        <f t="shared" si="218"/>
        <v>4.4741576155511629</v>
      </c>
      <c r="K1766" s="2">
        <f t="shared" si="212"/>
        <v>4.465975006574352</v>
      </c>
    </row>
    <row r="1767" spans="1:11" ht="13.5" x14ac:dyDescent="0.25">
      <c r="A1767" s="3">
        <f>TITRES_STAT!B1770</f>
        <v>44587</v>
      </c>
      <c r="B1767" s="6">
        <f>TITRES_STAT!D1770</f>
        <v>4.4965000000000002</v>
      </c>
      <c r="C1767" s="2">
        <f t="shared" si="213"/>
        <v>-3.1900000000000261E-2</v>
      </c>
      <c r="D1767" s="2">
        <f t="shared" si="214"/>
        <v>4.4933400000000008</v>
      </c>
      <c r="E1767" s="2">
        <f t="shared" si="216"/>
        <v>4.4710399999999986</v>
      </c>
      <c r="F1767" s="2">
        <f t="shared" si="217"/>
        <v>4.4754199999999988</v>
      </c>
      <c r="G1767" s="2">
        <f t="shared" si="211"/>
        <v>4.4812400000000023</v>
      </c>
      <c r="H1767" s="2">
        <f t="shared" si="215"/>
        <v>4.0875304999999971</v>
      </c>
      <c r="I1767" s="2">
        <f t="array" ref="I1767">SUMPRODUCT(B1751:B1770, (ROW(B1751:B1770)-ROW(B1751)+1)) / (20*21/2)</f>
        <v>4.4776752380952383</v>
      </c>
      <c r="J1767" s="2">
        <f t="shared" si="218"/>
        <v>4.4762854616891472</v>
      </c>
      <c r="K1767" s="2">
        <f t="shared" si="212"/>
        <v>4.4671720651400637</v>
      </c>
    </row>
    <row r="1768" spans="1:11" ht="13.5" x14ac:dyDescent="0.25">
      <c r="A1768" s="3">
        <f>TITRES_STAT!B1771</f>
        <v>44588</v>
      </c>
      <c r="B1768" s="6">
        <f>TITRES_STAT!D1771</f>
        <v>4.5284000000000004</v>
      </c>
      <c r="C1768" s="2">
        <f t="shared" si="213"/>
        <v>3.1900000000000261E-2</v>
      </c>
      <c r="D1768" s="2">
        <f t="shared" si="214"/>
        <v>4.5076800000000006</v>
      </c>
      <c r="E1768" s="2">
        <f t="shared" si="216"/>
        <v>4.4782099999999989</v>
      </c>
      <c r="F1768" s="2">
        <f t="shared" si="217"/>
        <v>4.4774099999999999</v>
      </c>
      <c r="G1768" s="2">
        <f t="shared" si="211"/>
        <v>4.4802860000000022</v>
      </c>
      <c r="H1768" s="2">
        <f t="shared" si="215"/>
        <v>4.0966534999999977</v>
      </c>
      <c r="I1768" s="2">
        <f t="array" ref="I1768">SUMPRODUCT(B1752:B1771, (ROW(B1752:B1771)-ROW(B1752)+1)) / (20*21/2)</f>
        <v>4.4913957142857139</v>
      </c>
      <c r="J1768" s="2">
        <f t="shared" si="218"/>
        <v>4.4812487510520862</v>
      </c>
      <c r="K1768" s="2">
        <f t="shared" si="212"/>
        <v>4.4695731606247673</v>
      </c>
    </row>
    <row r="1769" spans="1:11" ht="13.5" x14ac:dyDescent="0.25">
      <c r="A1769" s="3">
        <f>TITRES_STAT!B1772</f>
        <v>44589</v>
      </c>
      <c r="B1769" s="6">
        <f>TITRES_STAT!D1772</f>
        <v>4.4965000000000002</v>
      </c>
      <c r="C1769" s="2">
        <f t="shared" si="213"/>
        <v>-3.1900000000000261E-2</v>
      </c>
      <c r="D1769" s="2">
        <f t="shared" si="214"/>
        <v>4.51722</v>
      </c>
      <c r="E1769" s="2">
        <f t="shared" si="216"/>
        <v>4.4821899999999992</v>
      </c>
      <c r="F1769" s="2">
        <f t="shared" si="217"/>
        <v>4.4762149999999989</v>
      </c>
      <c r="G1769" s="2">
        <f t="shared" si="211"/>
        <v>4.4780580000000025</v>
      </c>
      <c r="H1769" s="2">
        <f t="shared" si="215"/>
        <v>4.105982499999997</v>
      </c>
      <c r="I1769" s="2">
        <f t="array" ref="I1769">SUMPRODUCT(B1753:B1772, (ROW(B1753:B1772)-ROW(B1753)+1)) / (20*21/2)</f>
        <v>4.5047752380952382</v>
      </c>
      <c r="J1769" s="2">
        <f t="shared" si="218"/>
        <v>4.4827012509518873</v>
      </c>
      <c r="K1769" s="2">
        <f t="shared" si="212"/>
        <v>4.4706291151100706</v>
      </c>
    </row>
    <row r="1770" spans="1:11" ht="13.5" x14ac:dyDescent="0.25">
      <c r="A1770" s="3">
        <f>TITRES_STAT!B1773</f>
        <v>44592</v>
      </c>
      <c r="B1770" s="6">
        <f>TITRES_STAT!D1773</f>
        <v>4.4566999999999997</v>
      </c>
      <c r="C1770" s="2">
        <f t="shared" si="213"/>
        <v>-3.9800000000000502E-2</v>
      </c>
      <c r="D1770" s="2">
        <f t="shared" si="214"/>
        <v>4.5013000000000005</v>
      </c>
      <c r="E1770" s="2">
        <f t="shared" si="216"/>
        <v>4.4821900000000001</v>
      </c>
      <c r="F1770" s="2">
        <f t="shared" si="217"/>
        <v>4.4718349999999996</v>
      </c>
      <c r="G1770" s="2">
        <f t="shared" si="211"/>
        <v>4.4751920000000034</v>
      </c>
      <c r="H1770" s="2">
        <f t="shared" si="215"/>
        <v>4.1143454999999971</v>
      </c>
      <c r="I1770" s="2">
        <f t="array" ref="I1770">SUMPRODUCT(B1754:B1773, (ROW(B1754:B1773)-ROW(B1754)+1)) / (20*21/2)</f>
        <v>4.5173966666666665</v>
      </c>
      <c r="J1770" s="2">
        <f t="shared" si="218"/>
        <v>4.480224941337422</v>
      </c>
      <c r="K1770" s="2">
        <f t="shared" si="212"/>
        <v>4.4700828753018325</v>
      </c>
    </row>
    <row r="1771" spans="1:11" ht="13.5" x14ac:dyDescent="0.25">
      <c r="A1771" s="3">
        <f>TITRES_STAT!B1774</f>
        <v>44593</v>
      </c>
      <c r="B1771" s="6">
        <f>TITRES_STAT!D1774</f>
        <v>4.6158999999999999</v>
      </c>
      <c r="C1771" s="2">
        <f t="shared" si="213"/>
        <v>0.15920000000000023</v>
      </c>
      <c r="D1771" s="2">
        <f t="shared" si="214"/>
        <v>4.5187999999999997</v>
      </c>
      <c r="E1771" s="2">
        <f t="shared" si="216"/>
        <v>4.4981099999999996</v>
      </c>
      <c r="F1771" s="2">
        <f t="shared" si="217"/>
        <v>4.475414999999999</v>
      </c>
      <c r="G1771" s="2">
        <f t="shared" si="211"/>
        <v>4.4775800000000032</v>
      </c>
      <c r="H1771" s="2">
        <f t="shared" si="215"/>
        <v>4.1226639999999977</v>
      </c>
      <c r="I1771" s="2">
        <f t="array" ref="I1771">SUMPRODUCT(B1755:B1774, (ROW(B1755:B1774)-ROW(B1755)+1)) / (20*21/2)</f>
        <v>4.5489647619047613</v>
      </c>
      <c r="J1771" s="2">
        <f t="shared" si="218"/>
        <v>4.4931463754957628</v>
      </c>
      <c r="K1771" s="2">
        <f t="shared" si="212"/>
        <v>4.4758011939174471</v>
      </c>
    </row>
    <row r="1772" spans="1:11" ht="13.5" x14ac:dyDescent="0.25">
      <c r="A1772" s="3">
        <f>TITRES_STAT!B1775</f>
        <v>44594</v>
      </c>
      <c r="B1772" s="6">
        <f>TITRES_STAT!D1775</f>
        <v>4.6158999999999999</v>
      </c>
      <c r="C1772" s="2">
        <f t="shared" si="213"/>
        <v>0</v>
      </c>
      <c r="D1772" s="2">
        <f t="shared" si="214"/>
        <v>4.5426799999999998</v>
      </c>
      <c r="E1772" s="2">
        <f t="shared" si="216"/>
        <v>4.5180099999999994</v>
      </c>
      <c r="F1772" s="2">
        <f t="shared" si="217"/>
        <v>4.4833749999999988</v>
      </c>
      <c r="G1772" s="2">
        <f t="shared" si="211"/>
        <v>4.4802860000000031</v>
      </c>
      <c r="H1772" s="2">
        <f t="shared" si="215"/>
        <v>4.1301784999999978</v>
      </c>
      <c r="I1772" s="2">
        <f t="array" ref="I1772">SUMPRODUCT(B1756:B1775, (ROW(B1756:B1775)-ROW(B1756)+1)) / (20*21/2)</f>
        <v>4.5725428571428566</v>
      </c>
      <c r="J1772" s="2">
        <f t="shared" si="218"/>
        <v>4.5048371968771184</v>
      </c>
      <c r="K1772" s="2">
        <f t="shared" si="212"/>
        <v>4.4812952647442135</v>
      </c>
    </row>
    <row r="1773" spans="1:11" ht="13.5" x14ac:dyDescent="0.25">
      <c r="A1773" s="3">
        <f>TITRES_STAT!B1776</f>
        <v>44595</v>
      </c>
      <c r="B1773" s="6">
        <f>TITRES_STAT!D1776</f>
        <v>4.6158999999999999</v>
      </c>
      <c r="C1773" s="2">
        <f t="shared" si="213"/>
        <v>0</v>
      </c>
      <c r="D1773" s="2">
        <f t="shared" si="214"/>
        <v>4.5601799999999999</v>
      </c>
      <c r="E1773" s="2">
        <f t="shared" si="216"/>
        <v>4.5339299999999998</v>
      </c>
      <c r="F1773" s="2">
        <f t="shared" si="217"/>
        <v>4.4913349999999976</v>
      </c>
      <c r="G1773" s="2">
        <f t="shared" si="211"/>
        <v>4.4820360000000035</v>
      </c>
      <c r="H1773" s="2">
        <f t="shared" si="215"/>
        <v>4.1379124999999979</v>
      </c>
      <c r="I1773" s="2">
        <f t="array" ref="I1773">SUMPRODUCT(B1757:B1776, (ROW(B1757:B1776)-ROW(B1757)+1)) / (20*21/2)</f>
        <v>4.5848233333333335</v>
      </c>
      <c r="J1773" s="2">
        <f t="shared" si="218"/>
        <v>4.5154146066983447</v>
      </c>
      <c r="K1773" s="2">
        <f t="shared" si="212"/>
        <v>4.4865738818130678</v>
      </c>
    </row>
    <row r="1774" spans="1:11" ht="13.5" x14ac:dyDescent="0.25">
      <c r="A1774" s="3">
        <f>TITRES_STAT!B1777</f>
        <v>44596</v>
      </c>
      <c r="B1774" s="6">
        <f>TITRES_STAT!D1777</f>
        <v>4.8228</v>
      </c>
      <c r="C1774" s="2">
        <f t="shared" si="213"/>
        <v>0.20690000000000008</v>
      </c>
      <c r="D1774" s="2">
        <f t="shared" si="214"/>
        <v>4.6254400000000002</v>
      </c>
      <c r="E1774" s="2">
        <f t="shared" si="216"/>
        <v>4.5713300000000006</v>
      </c>
      <c r="F1774" s="2">
        <f t="shared" si="217"/>
        <v>4.5116299999999985</v>
      </c>
      <c r="G1774" s="2">
        <f t="shared" si="211"/>
        <v>4.4877660000000024</v>
      </c>
      <c r="H1774" s="2">
        <f t="shared" si="215"/>
        <v>4.1465344999999978</v>
      </c>
      <c r="I1774" s="2">
        <f t="array" ref="I1774">SUMPRODUCT(B1758:B1777, (ROW(B1758:B1777)-ROW(B1758)+1)) / (20*21/2)</f>
        <v>4.6044895238095247</v>
      </c>
      <c r="J1774" s="2">
        <f t="shared" si="218"/>
        <v>4.5446894060604075</v>
      </c>
      <c r="K1774" s="2">
        <f t="shared" si="212"/>
        <v>4.4997592197811835</v>
      </c>
    </row>
    <row r="1775" spans="1:11" ht="13.5" x14ac:dyDescent="0.25">
      <c r="A1775" s="3">
        <f>TITRES_STAT!B1778</f>
        <v>44599</v>
      </c>
      <c r="B1775" s="6">
        <f>TITRES_STAT!D1778</f>
        <v>4.7591999999999999</v>
      </c>
      <c r="C1775" s="2">
        <f t="shared" si="213"/>
        <v>-6.3600000000000101E-2</v>
      </c>
      <c r="D1775" s="2">
        <f t="shared" si="214"/>
        <v>4.6859400000000004</v>
      </c>
      <c r="E1775" s="2">
        <f t="shared" si="216"/>
        <v>4.5936200000000005</v>
      </c>
      <c r="F1775" s="2">
        <f t="shared" si="217"/>
        <v>4.5267549999999988</v>
      </c>
      <c r="G1775" s="2">
        <f t="shared" si="211"/>
        <v>4.4923820000000028</v>
      </c>
      <c r="H1775" s="2">
        <f t="shared" si="215"/>
        <v>4.1552769999999972</v>
      </c>
      <c r="I1775" s="2">
        <f t="array" ref="I1775">SUMPRODUCT(B1759:B1778, (ROW(B1759:B1778)-ROW(B1759)+1)) / (20*21/2)</f>
        <v>4.6212771428571431</v>
      </c>
      <c r="J1775" s="2">
        <f t="shared" si="218"/>
        <v>4.565118986435607</v>
      </c>
      <c r="K1775" s="2">
        <f t="shared" si="212"/>
        <v>4.5099333680250595</v>
      </c>
    </row>
    <row r="1776" spans="1:11" ht="13.5" x14ac:dyDescent="0.25">
      <c r="A1776" s="3">
        <f>TITRES_STAT!B1779</f>
        <v>44600</v>
      </c>
      <c r="B1776" s="6">
        <f>TITRES_STAT!D1779</f>
        <v>4.6557000000000004</v>
      </c>
      <c r="C1776" s="2">
        <f t="shared" si="213"/>
        <v>-0.10349999999999948</v>
      </c>
      <c r="D1776" s="2">
        <f t="shared" si="214"/>
        <v>4.6939000000000002</v>
      </c>
      <c r="E1776" s="2">
        <f t="shared" si="216"/>
        <v>4.6063499999999999</v>
      </c>
      <c r="F1776" s="2">
        <f t="shared" si="217"/>
        <v>4.5367049999999978</v>
      </c>
      <c r="G1776" s="2">
        <f t="shared" si="211"/>
        <v>4.4955660000000028</v>
      </c>
      <c r="H1776" s="2">
        <f t="shared" si="215"/>
        <v>4.1631369999999972</v>
      </c>
      <c r="I1776" s="2">
        <f t="array" ref="I1776">SUMPRODUCT(B1760:B1779, (ROW(B1760:B1779)-ROW(B1760)+1)) / (20*21/2)</f>
        <v>4.6345000000000001</v>
      </c>
      <c r="J1776" s="2">
        <f t="shared" si="218"/>
        <v>4.5737457496322165</v>
      </c>
      <c r="K1776" s="2">
        <f t="shared" si="212"/>
        <v>4.515649706533881</v>
      </c>
    </row>
    <row r="1777" spans="1:11" ht="13.5" x14ac:dyDescent="0.25">
      <c r="A1777" s="3">
        <f>TITRES_STAT!B1780</f>
        <v>44601</v>
      </c>
      <c r="B1777" s="6">
        <f>TITRES_STAT!D1780</f>
        <v>4.7431999999999999</v>
      </c>
      <c r="C1777" s="2">
        <f t="shared" si="213"/>
        <v>8.7499999999999467E-2</v>
      </c>
      <c r="D1777" s="2">
        <f t="shared" si="214"/>
        <v>4.71936</v>
      </c>
      <c r="E1777" s="2">
        <f t="shared" si="216"/>
        <v>4.6310200000000004</v>
      </c>
      <c r="F1777" s="2">
        <f t="shared" si="217"/>
        <v>4.551029999999999</v>
      </c>
      <c r="G1777" s="2">
        <f t="shared" si="211"/>
        <v>4.5006580000000023</v>
      </c>
      <c r="H1777" s="2">
        <f t="shared" si="215"/>
        <v>4.1710689999999975</v>
      </c>
      <c r="I1777" s="2">
        <f t="array" ref="I1777">SUMPRODUCT(B1761:B1780, (ROW(B1761:B1780)-ROW(B1761)+1)) / (20*21/2)</f>
        <v>4.6465480952380958</v>
      </c>
      <c r="J1777" s="2">
        <f t="shared" si="218"/>
        <v>4.5898842496672438</v>
      </c>
      <c r="K1777" s="2">
        <f t="shared" si="212"/>
        <v>4.5245732474541214</v>
      </c>
    </row>
    <row r="1778" spans="1:11" ht="13.5" x14ac:dyDescent="0.25">
      <c r="A1778" s="3">
        <f>TITRES_STAT!B1781</f>
        <v>44602</v>
      </c>
      <c r="B1778" s="6">
        <f>TITRES_STAT!D1781</f>
        <v>4.7272999999999996</v>
      </c>
      <c r="C1778" s="2">
        <f t="shared" si="213"/>
        <v>-1.5900000000000247E-2</v>
      </c>
      <c r="D1778" s="2">
        <f t="shared" si="214"/>
        <v>4.7416399999999994</v>
      </c>
      <c r="E1778" s="2">
        <f t="shared" si="216"/>
        <v>4.6509100000000005</v>
      </c>
      <c r="F1778" s="2">
        <f t="shared" si="217"/>
        <v>4.5645599999999993</v>
      </c>
      <c r="G1778" s="2">
        <f t="shared" ref="G1778:G1841" si="219">AVERAGE(B1729:B1778)</f>
        <v>4.506070000000002</v>
      </c>
      <c r="H1778" s="2">
        <f t="shared" si="215"/>
        <v>4.1780079999999975</v>
      </c>
      <c r="I1778" s="2">
        <f t="array" ref="I1778">SUMPRODUCT(B1762:B1781, (ROW(B1762:B1781)-ROW(B1762)+1)) / (20*21/2)</f>
        <v>4.6581833333333327</v>
      </c>
      <c r="J1778" s="2">
        <f t="shared" si="218"/>
        <v>4.60297146398465</v>
      </c>
      <c r="K1778" s="2">
        <f t="shared" si="212"/>
        <v>4.5325233161814102</v>
      </c>
    </row>
    <row r="1779" spans="1:11" ht="13.5" x14ac:dyDescent="0.25">
      <c r="A1779" s="3">
        <f>TITRES_STAT!B1782</f>
        <v>44603</v>
      </c>
      <c r="B1779" s="6">
        <f>TITRES_STAT!D1782</f>
        <v>4.7034000000000002</v>
      </c>
      <c r="C1779" s="2">
        <f t="shared" si="213"/>
        <v>-2.3899999999999366E-2</v>
      </c>
      <c r="D1779" s="2">
        <f t="shared" si="214"/>
        <v>4.7177600000000002</v>
      </c>
      <c r="E1779" s="2">
        <f t="shared" si="216"/>
        <v>4.6716000000000006</v>
      </c>
      <c r="F1779" s="2">
        <f t="shared" si="217"/>
        <v>4.5768949999999986</v>
      </c>
      <c r="G1779" s="2">
        <f t="shared" si="219"/>
        <v>4.5111620000000014</v>
      </c>
      <c r="H1779" s="2">
        <f t="shared" si="215"/>
        <v>4.1842064999999975</v>
      </c>
      <c r="I1779" s="2">
        <f t="array" ref="I1779">SUMPRODUCT(B1763:B1782, (ROW(B1763:B1782)-ROW(B1763)+1)) / (20*21/2)</f>
        <v>4.6716342857142861</v>
      </c>
      <c r="J1779" s="2">
        <f t="shared" si="218"/>
        <v>4.6125360864623026</v>
      </c>
      <c r="K1779" s="2">
        <f t="shared" ref="K1779:K1842" si="220">$K$4*B1779+(1-$K$4)*K1778</f>
        <v>4.539224362605669</v>
      </c>
    </row>
    <row r="1780" spans="1:11" ht="13.5" x14ac:dyDescent="0.25">
      <c r="A1780" s="3">
        <f>TITRES_STAT!B1783</f>
        <v>44606</v>
      </c>
      <c r="B1780" s="6">
        <f>TITRES_STAT!D1783</f>
        <v>4.7034000000000002</v>
      </c>
      <c r="C1780" s="2">
        <f t="shared" si="213"/>
        <v>0</v>
      </c>
      <c r="D1780" s="2">
        <f t="shared" si="214"/>
        <v>4.7065999999999999</v>
      </c>
      <c r="E1780" s="2">
        <f t="shared" si="216"/>
        <v>4.6962700000000002</v>
      </c>
      <c r="F1780" s="2">
        <f t="shared" si="217"/>
        <v>4.5892299999999997</v>
      </c>
      <c r="G1780" s="2">
        <f t="shared" si="219"/>
        <v>4.516414000000001</v>
      </c>
      <c r="H1780" s="2">
        <f t="shared" si="215"/>
        <v>4.1905509999999975</v>
      </c>
      <c r="I1780" s="2">
        <f t="array" ref="I1780">SUMPRODUCT(B1764:B1783, (ROW(B1764:B1783)-ROW(B1764)+1)) / (20*21/2)</f>
        <v>4.6835314285714285</v>
      </c>
      <c r="J1780" s="2">
        <f t="shared" si="218"/>
        <v>4.6211897925135119</v>
      </c>
      <c r="K1780" s="2">
        <f t="shared" si="220"/>
        <v>4.5456626228956427</v>
      </c>
    </row>
    <row r="1781" spans="1:11" ht="13.5" x14ac:dyDescent="0.25">
      <c r="A1781" s="3">
        <f>TITRES_STAT!B1784</f>
        <v>44607</v>
      </c>
      <c r="B1781" s="6">
        <f>TITRES_STAT!D1784</f>
        <v>4.7114000000000003</v>
      </c>
      <c r="C1781" s="2">
        <f t="shared" si="213"/>
        <v>8.0000000000000071E-3</v>
      </c>
      <c r="D1781" s="2">
        <f t="shared" si="214"/>
        <v>4.71774</v>
      </c>
      <c r="E1781" s="2">
        <f t="shared" si="216"/>
        <v>4.7058200000000001</v>
      </c>
      <c r="F1781" s="2">
        <f t="shared" si="217"/>
        <v>4.6019649999999999</v>
      </c>
      <c r="G1781" s="2">
        <f t="shared" si="219"/>
        <v>4.5216660000000006</v>
      </c>
      <c r="H1781" s="2">
        <f t="shared" si="215"/>
        <v>4.1971179999999979</v>
      </c>
      <c r="I1781" s="2">
        <f t="array" ref="I1781">SUMPRODUCT(B1765:B1784, (ROW(B1765:B1784)-ROW(B1765)+1)) / (20*21/2)</f>
        <v>4.6834547619047626</v>
      </c>
      <c r="J1781" s="2">
        <f t="shared" si="218"/>
        <v>4.6297812408455581</v>
      </c>
      <c r="K1781" s="2">
        <f t="shared" si="220"/>
        <v>4.5521621278801279</v>
      </c>
    </row>
    <row r="1782" spans="1:11" ht="13.5" x14ac:dyDescent="0.25">
      <c r="A1782" s="3">
        <f>TITRES_STAT!B1785</f>
        <v>44608</v>
      </c>
      <c r="B1782" s="6">
        <f>TITRES_STAT!D1785</f>
        <v>4.7431999999999999</v>
      </c>
      <c r="C1782" s="2">
        <f t="shared" si="213"/>
        <v>3.1799999999999606E-2</v>
      </c>
      <c r="D1782" s="2">
        <f t="shared" si="214"/>
        <v>4.7177400000000009</v>
      </c>
      <c r="E1782" s="2">
        <f t="shared" si="216"/>
        <v>4.7185500000000005</v>
      </c>
      <c r="F1782" s="2">
        <f t="shared" si="217"/>
        <v>4.6182800000000004</v>
      </c>
      <c r="G1782" s="2">
        <f t="shared" si="219"/>
        <v>4.5281920000000007</v>
      </c>
      <c r="H1782" s="2">
        <f t="shared" si="215"/>
        <v>4.2036614999999973</v>
      </c>
      <c r="I1782" s="2">
        <f t="array" ref="I1782">SUMPRODUCT(B1766:B1785, (ROW(B1766:B1785)-ROW(B1766)+1)) / (20*21/2)</f>
        <v>4.69236380952381</v>
      </c>
      <c r="J1782" s="2">
        <f t="shared" si="218"/>
        <v>4.6405830274316955</v>
      </c>
      <c r="K1782" s="2">
        <f t="shared" si="220"/>
        <v>4.5596538091397312</v>
      </c>
    </row>
    <row r="1783" spans="1:11" ht="13.5" x14ac:dyDescent="0.25">
      <c r="A1783" s="3">
        <f>TITRES_STAT!B1786</f>
        <v>44609</v>
      </c>
      <c r="B1783" s="6">
        <f>TITRES_STAT!D1786</f>
        <v>4.7431999999999999</v>
      </c>
      <c r="C1783" s="2">
        <f t="shared" si="213"/>
        <v>0</v>
      </c>
      <c r="D1783" s="2">
        <f t="shared" si="214"/>
        <v>4.7209200000000013</v>
      </c>
      <c r="E1783" s="2">
        <f t="shared" si="216"/>
        <v>4.7312799999999999</v>
      </c>
      <c r="F1783" s="2">
        <f t="shared" si="217"/>
        <v>4.6326049999999999</v>
      </c>
      <c r="G1783" s="2">
        <f t="shared" si="219"/>
        <v>4.5332840000000001</v>
      </c>
      <c r="H1783" s="2">
        <f t="shared" si="215"/>
        <v>4.2103144999999973</v>
      </c>
      <c r="I1783" s="2">
        <f t="array" ref="I1783">SUMPRODUCT(B1767:B1786, (ROW(B1767:B1786)-ROW(B1767)+1)) / (20*21/2)</f>
        <v>4.6995633333333338</v>
      </c>
      <c r="J1783" s="2">
        <f t="shared" si="218"/>
        <v>4.6503560724382007</v>
      </c>
      <c r="K1783" s="2">
        <f t="shared" si="220"/>
        <v>4.5668516989773895</v>
      </c>
    </row>
    <row r="1784" spans="1:11" ht="13.5" x14ac:dyDescent="0.25">
      <c r="A1784" s="3">
        <f>TITRES_STAT!B1787</f>
        <v>44610</v>
      </c>
      <c r="B1784" s="6">
        <f>TITRES_STAT!D1787</f>
        <v>4.6318000000000001</v>
      </c>
      <c r="C1784" s="2">
        <f t="shared" si="213"/>
        <v>-0.11139999999999972</v>
      </c>
      <c r="D1784" s="2">
        <f t="shared" si="214"/>
        <v>4.7065999999999999</v>
      </c>
      <c r="E1784" s="2">
        <f t="shared" si="216"/>
        <v>4.71218</v>
      </c>
      <c r="F1784" s="2">
        <f t="shared" si="217"/>
        <v>4.6417550000000007</v>
      </c>
      <c r="G1784" s="2">
        <f t="shared" si="219"/>
        <v>4.5361479999999998</v>
      </c>
      <c r="H1784" s="2">
        <f t="shared" si="215"/>
        <v>4.2160819999999966</v>
      </c>
      <c r="I1784" s="2">
        <f t="array" ref="I1784">SUMPRODUCT(B1768:B1787, (ROW(B1768:B1787)-ROW(B1768)+1)) / (20*21/2)</f>
        <v>4.6982347619047617</v>
      </c>
      <c r="J1784" s="2">
        <f t="shared" si="218"/>
        <v>4.6485888274440867</v>
      </c>
      <c r="K1784" s="2">
        <f t="shared" si="220"/>
        <v>4.5693986911743547</v>
      </c>
    </row>
    <row r="1785" spans="1:11" ht="13.5" x14ac:dyDescent="0.25">
      <c r="A1785" s="3">
        <f>TITRES_STAT!B1788</f>
        <v>44613</v>
      </c>
      <c r="B1785" s="6">
        <f>TITRES_STAT!D1788</f>
        <v>4.7352999999999996</v>
      </c>
      <c r="C1785" s="2">
        <f t="shared" si="213"/>
        <v>0.10349999999999948</v>
      </c>
      <c r="D1785" s="2">
        <f t="shared" si="214"/>
        <v>4.7129799999999999</v>
      </c>
      <c r="E1785" s="2">
        <f t="shared" si="216"/>
        <v>4.7097899999999999</v>
      </c>
      <c r="F1785" s="2">
        <f t="shared" si="217"/>
        <v>4.6517050000000006</v>
      </c>
      <c r="G1785" s="2">
        <f t="shared" si="219"/>
        <v>4.5412420000000004</v>
      </c>
      <c r="H1785" s="2">
        <f t="shared" si="215"/>
        <v>4.2221109999999973</v>
      </c>
      <c r="I1785" s="2">
        <f t="array" ref="I1785">SUMPRODUCT(B1769:B1788, (ROW(B1769:B1788)-ROW(B1769)+1)) / (20*21/2)</f>
        <v>4.6961861904761895</v>
      </c>
      <c r="J1785" s="2">
        <f t="shared" si="218"/>
        <v>4.6568470343541737</v>
      </c>
      <c r="K1785" s="2">
        <f t="shared" si="220"/>
        <v>4.5759046248537922</v>
      </c>
    </row>
    <row r="1786" spans="1:11" ht="13.5" x14ac:dyDescent="0.25">
      <c r="A1786" s="3">
        <f>TITRES_STAT!B1789</f>
        <v>44614</v>
      </c>
      <c r="B1786" s="6">
        <f>TITRES_STAT!D1789</f>
        <v>4.7272999999999996</v>
      </c>
      <c r="C1786" s="2">
        <f t="shared" si="213"/>
        <v>-8.0000000000000071E-3</v>
      </c>
      <c r="D1786" s="2">
        <f t="shared" si="214"/>
        <v>4.7161600000000004</v>
      </c>
      <c r="E1786" s="2">
        <f t="shared" si="216"/>
        <v>4.7169499999999998</v>
      </c>
      <c r="F1786" s="2">
        <f t="shared" si="217"/>
        <v>4.6616499999999998</v>
      </c>
      <c r="G1786" s="2">
        <f t="shared" si="219"/>
        <v>4.5461759999999991</v>
      </c>
      <c r="H1786" s="2">
        <f t="shared" si="215"/>
        <v>4.2282094999999975</v>
      </c>
      <c r="I1786" s="2">
        <f t="array" ref="I1786">SUMPRODUCT(B1770:B1789, (ROW(B1770:B1789)-ROW(B1770)+1)) / (20*21/2)</f>
        <v>4.6935695238095239</v>
      </c>
      <c r="J1786" s="2">
        <f t="shared" si="218"/>
        <v>4.6635568406061578</v>
      </c>
      <c r="K1786" s="2">
        <f t="shared" si="220"/>
        <v>4.5818416983889376</v>
      </c>
    </row>
    <row r="1787" spans="1:11" ht="13.5" x14ac:dyDescent="0.25">
      <c r="A1787" s="3">
        <f>TITRES_STAT!B1790</f>
        <v>44615</v>
      </c>
      <c r="B1787" s="6">
        <f>TITRES_STAT!D1790</f>
        <v>4.6477000000000004</v>
      </c>
      <c r="C1787" s="2">
        <f t="shared" si="213"/>
        <v>-7.9599999999999227E-2</v>
      </c>
      <c r="D1787" s="2">
        <f t="shared" si="214"/>
        <v>4.6970599999999996</v>
      </c>
      <c r="E1787" s="2">
        <f t="shared" si="216"/>
        <v>4.7074000000000007</v>
      </c>
      <c r="F1787" s="2">
        <f t="shared" si="217"/>
        <v>4.6692100000000005</v>
      </c>
      <c r="G1787" s="2">
        <f t="shared" si="219"/>
        <v>4.5512679999999985</v>
      </c>
      <c r="H1787" s="2">
        <f t="shared" si="215"/>
        <v>4.2333984999999981</v>
      </c>
      <c r="I1787" s="2">
        <f t="array" ref="I1787">SUMPRODUCT(B1771:B1790, (ROW(B1771:B1790)-ROW(B1771)+1)) / (20*21/2)</f>
        <v>4.689480476190476</v>
      </c>
      <c r="J1787" s="2">
        <f t="shared" si="218"/>
        <v>4.6620466653103332</v>
      </c>
      <c r="K1787" s="2">
        <f t="shared" si="220"/>
        <v>4.5844243768834891</v>
      </c>
    </row>
    <row r="1788" spans="1:11" ht="13.5" x14ac:dyDescent="0.25">
      <c r="A1788" s="3">
        <f>TITRES_STAT!B1791</f>
        <v>44616</v>
      </c>
      <c r="B1788" s="6">
        <f>TITRES_STAT!D1791</f>
        <v>4.6477000000000004</v>
      </c>
      <c r="C1788" s="2">
        <f t="shared" si="213"/>
        <v>0</v>
      </c>
      <c r="D1788" s="2">
        <f t="shared" si="214"/>
        <v>4.6779600000000006</v>
      </c>
      <c r="E1788" s="2">
        <f t="shared" si="216"/>
        <v>4.6994400000000009</v>
      </c>
      <c r="F1788" s="2">
        <f t="shared" si="217"/>
        <v>4.6751750000000003</v>
      </c>
      <c r="G1788" s="2">
        <f t="shared" si="219"/>
        <v>4.5563599999999989</v>
      </c>
      <c r="H1788" s="2">
        <f t="shared" si="215"/>
        <v>4.2380029999999982</v>
      </c>
      <c r="I1788" s="2">
        <f t="array" ref="I1788">SUMPRODUCT(B1772:B1791, (ROW(B1772:B1791)-ROW(B1772)+1)) / (20*21/2)</f>
        <v>4.682243333333334</v>
      </c>
      <c r="J1788" s="2">
        <f t="shared" si="218"/>
        <v>4.6606803162331589</v>
      </c>
      <c r="K1788" s="2">
        <f t="shared" si="220"/>
        <v>4.58690577386845</v>
      </c>
    </row>
    <row r="1789" spans="1:11" ht="13.5" x14ac:dyDescent="0.25">
      <c r="A1789" s="3">
        <f>TITRES_STAT!B1792</f>
        <v>44617</v>
      </c>
      <c r="B1789" s="6">
        <f>TITRES_STAT!D1792</f>
        <v>4.6477000000000004</v>
      </c>
      <c r="C1789" s="2">
        <f t="shared" si="213"/>
        <v>0</v>
      </c>
      <c r="D1789" s="2">
        <f t="shared" si="214"/>
        <v>4.6811400000000001</v>
      </c>
      <c r="E1789" s="2">
        <f t="shared" si="216"/>
        <v>4.6938699999999995</v>
      </c>
      <c r="F1789" s="2">
        <f t="shared" si="217"/>
        <v>4.6827350000000001</v>
      </c>
      <c r="G1789" s="2">
        <f t="shared" si="219"/>
        <v>4.5617719999999986</v>
      </c>
      <c r="H1789" s="2">
        <f t="shared" si="215"/>
        <v>4.2426074999999983</v>
      </c>
      <c r="I1789" s="2">
        <f t="array" ref="I1789">SUMPRODUCT(B1773:B1792, (ROW(B1773:B1792)-ROW(B1773)+1)) / (20*21/2)</f>
        <v>4.6742442857142859</v>
      </c>
      <c r="J1789" s="2">
        <f t="shared" si="218"/>
        <v>4.6594440956395244</v>
      </c>
      <c r="K1789" s="2">
        <f t="shared" si="220"/>
        <v>4.5892898611677264</v>
      </c>
    </row>
    <row r="1790" spans="1:11" ht="13.5" x14ac:dyDescent="0.25">
      <c r="A1790" s="3">
        <f>TITRES_STAT!B1793</f>
        <v>44620</v>
      </c>
      <c r="B1790" s="6">
        <f>TITRES_STAT!D1793</f>
        <v>4.6398000000000001</v>
      </c>
      <c r="C1790" s="2">
        <f t="shared" si="213"/>
        <v>-7.9000000000002402E-3</v>
      </c>
      <c r="D1790" s="2">
        <f t="shared" si="214"/>
        <v>4.6620400000000002</v>
      </c>
      <c r="E1790" s="2">
        <f t="shared" si="216"/>
        <v>4.6875099999999996</v>
      </c>
      <c r="F1790" s="2">
        <f t="shared" si="217"/>
        <v>4.6918899999999999</v>
      </c>
      <c r="G1790" s="2">
        <f t="shared" si="219"/>
        <v>4.566069999999999</v>
      </c>
      <c r="H1790" s="2">
        <f t="shared" si="215"/>
        <v>4.247354999999998</v>
      </c>
      <c r="I1790" s="2">
        <f t="array" ref="I1790">SUMPRODUCT(B1774:B1793, (ROW(B1774:B1793)-ROW(B1774)+1)) / (20*21/2)</f>
        <v>4.6632547619047617</v>
      </c>
      <c r="J1790" s="2">
        <f t="shared" si="218"/>
        <v>4.6575732293881416</v>
      </c>
      <c r="K1790" s="2">
        <f t="shared" si="220"/>
        <v>4.5912706509258552</v>
      </c>
    </row>
    <row r="1791" spans="1:11" ht="13.5" x14ac:dyDescent="0.25">
      <c r="A1791" s="3">
        <f>TITRES_STAT!B1794</f>
        <v>44621</v>
      </c>
      <c r="B1791" s="6">
        <f>TITRES_STAT!D1794</f>
        <v>4.6158999999999999</v>
      </c>
      <c r="C1791" s="2">
        <f t="shared" si="213"/>
        <v>-2.3900000000000254E-2</v>
      </c>
      <c r="D1791" s="2">
        <f t="shared" si="214"/>
        <v>4.6397600000000008</v>
      </c>
      <c r="E1791" s="2">
        <f t="shared" si="216"/>
        <v>4.6779600000000006</v>
      </c>
      <c r="F1791" s="2">
        <f t="shared" si="217"/>
        <v>4.691889999999999</v>
      </c>
      <c r="G1791" s="2">
        <f t="shared" si="219"/>
        <v>4.5681399999999988</v>
      </c>
      <c r="H1791" s="2">
        <f t="shared" si="215"/>
        <v>4.2518004999999981</v>
      </c>
      <c r="I1791" s="2">
        <f t="array" ref="I1791">SUMPRODUCT(B1775:B1794, (ROW(B1775:B1794)-ROW(B1775)+1)) / (20*21/2)</f>
        <v>4.6486642857142861</v>
      </c>
      <c r="J1791" s="2">
        <f t="shared" si="218"/>
        <v>4.6536043503987949</v>
      </c>
      <c r="K1791" s="2">
        <f t="shared" si="220"/>
        <v>4.5922365077522924</v>
      </c>
    </row>
    <row r="1792" spans="1:11" ht="13.5" x14ac:dyDescent="0.25">
      <c r="A1792" s="3">
        <f>TITRES_STAT!B1795</f>
        <v>44622</v>
      </c>
      <c r="B1792" s="6">
        <f>TITRES_STAT!D1795</f>
        <v>4.6078999999999999</v>
      </c>
      <c r="C1792" s="2">
        <f t="shared" si="213"/>
        <v>-8.0000000000000071E-3</v>
      </c>
      <c r="D1792" s="2">
        <f t="shared" si="214"/>
        <v>4.6318000000000001</v>
      </c>
      <c r="E1792" s="2">
        <f t="shared" si="216"/>
        <v>4.6644300000000003</v>
      </c>
      <c r="F1792" s="2">
        <f t="shared" si="217"/>
        <v>4.6914899999999999</v>
      </c>
      <c r="G1792" s="2">
        <f t="shared" si="219"/>
        <v>4.5697299999999981</v>
      </c>
      <c r="H1792" s="2">
        <f t="shared" si="215"/>
        <v>4.2562424999999982</v>
      </c>
      <c r="I1792" s="2">
        <f t="array" ref="I1792">SUMPRODUCT(B1776:B1795, (ROW(B1776:B1795)-ROW(B1776)+1)) / (20*21/2)</f>
        <v>4.6346857142857143</v>
      </c>
      <c r="J1792" s="2">
        <f t="shared" si="218"/>
        <v>4.6492515551227198</v>
      </c>
      <c r="K1792" s="2">
        <f t="shared" si="220"/>
        <v>4.5928507623502419</v>
      </c>
    </row>
    <row r="1793" spans="1:11" ht="13.5" x14ac:dyDescent="0.25">
      <c r="A1793" s="3">
        <f>TITRES_STAT!B1796</f>
        <v>44623</v>
      </c>
      <c r="B1793" s="6">
        <f>TITRES_STAT!D1796</f>
        <v>4.5761000000000003</v>
      </c>
      <c r="C1793" s="2">
        <f t="shared" si="213"/>
        <v>-3.1799999999999606E-2</v>
      </c>
      <c r="D1793" s="2">
        <f t="shared" si="214"/>
        <v>4.6174800000000005</v>
      </c>
      <c r="E1793" s="2">
        <f t="shared" si="216"/>
        <v>4.6477199999999996</v>
      </c>
      <c r="F1793" s="2">
        <f t="shared" si="217"/>
        <v>4.6894999999999998</v>
      </c>
      <c r="G1793" s="2">
        <f t="shared" si="219"/>
        <v>4.5711619999999984</v>
      </c>
      <c r="H1793" s="2">
        <f t="shared" si="215"/>
        <v>4.2606714999999982</v>
      </c>
      <c r="I1793" s="2">
        <f t="array" ref="I1793">SUMPRODUCT(B1777:B1796, (ROW(B1777:B1796)-ROW(B1777)+1)) / (20*21/2)</f>
        <v>4.6225585714285717</v>
      </c>
      <c r="J1793" s="2">
        <f t="shared" si="218"/>
        <v>4.6422847403491279</v>
      </c>
      <c r="K1793" s="2">
        <f t="shared" si="220"/>
        <v>4.5921938697090559</v>
      </c>
    </row>
    <row r="1794" spans="1:11" ht="13.5" x14ac:dyDescent="0.25">
      <c r="A1794" s="3">
        <f>TITRES_STAT!B1797</f>
        <v>44624</v>
      </c>
      <c r="B1794" s="6">
        <f>TITRES_STAT!D1797</f>
        <v>4.5362999999999998</v>
      </c>
      <c r="C1794" s="2">
        <f t="shared" si="213"/>
        <v>-3.9800000000000502E-2</v>
      </c>
      <c r="D1794" s="2">
        <f t="shared" si="214"/>
        <v>4.5952000000000002</v>
      </c>
      <c r="E1794" s="2">
        <f t="shared" si="216"/>
        <v>4.6381699999999997</v>
      </c>
      <c r="F1794" s="2">
        <f t="shared" si="217"/>
        <v>4.6751749999999994</v>
      </c>
      <c r="G1794" s="2">
        <f t="shared" si="219"/>
        <v>4.5719579999999977</v>
      </c>
      <c r="H1794" s="2">
        <f t="shared" si="215"/>
        <v>4.2650114999999982</v>
      </c>
      <c r="I1794" s="2">
        <f t="array" ref="I1794">SUMPRODUCT(B1778:B1797, (ROW(B1778:B1797)-ROW(B1778)+1)) / (20*21/2)</f>
        <v>4.6110000000000007</v>
      </c>
      <c r="J1794" s="2">
        <f t="shared" si="218"/>
        <v>4.6321909555539724</v>
      </c>
      <c r="K1794" s="2">
        <f t="shared" si="220"/>
        <v>4.5900019532498773</v>
      </c>
    </row>
    <row r="1795" spans="1:11" ht="13.5" x14ac:dyDescent="0.25">
      <c r="A1795" s="3">
        <f>TITRES_STAT!B1798</f>
        <v>44627</v>
      </c>
      <c r="B1795" s="6">
        <f>TITRES_STAT!D1798</f>
        <v>4.5284000000000004</v>
      </c>
      <c r="C1795" s="2">
        <f t="shared" si="213"/>
        <v>-7.899999999999352E-3</v>
      </c>
      <c r="D1795" s="2">
        <f t="shared" si="214"/>
        <v>4.5729200000000008</v>
      </c>
      <c r="E1795" s="2">
        <f t="shared" si="216"/>
        <v>4.6174799999999996</v>
      </c>
      <c r="F1795" s="2">
        <f t="shared" si="217"/>
        <v>4.6636350000000002</v>
      </c>
      <c r="G1795" s="2">
        <f t="shared" si="219"/>
        <v>4.5733919999999975</v>
      </c>
      <c r="H1795" s="2">
        <f t="shared" si="215"/>
        <v>4.2692754999999982</v>
      </c>
      <c r="I1795" s="2">
        <f t="array" ref="I1795">SUMPRODUCT(B1779:B1798, (ROW(B1779:B1798)-ROW(B1779)+1)) / (20*21/2)</f>
        <v>4.5981504761904768</v>
      </c>
      <c r="J1795" s="2">
        <f t="shared" si="218"/>
        <v>4.622306102644071</v>
      </c>
      <c r="K1795" s="2">
        <f t="shared" si="220"/>
        <v>4.5875861903773334</v>
      </c>
    </row>
    <row r="1796" spans="1:11" ht="13.5" x14ac:dyDescent="0.25">
      <c r="A1796" s="3">
        <f>TITRES_STAT!B1799</f>
        <v>44628</v>
      </c>
      <c r="B1796" s="6">
        <f>TITRES_STAT!D1799</f>
        <v>4.5362999999999998</v>
      </c>
      <c r="C1796" s="2">
        <f t="shared" ref="C1796:C1859" si="221">B1796-B1795</f>
        <v>7.899999999999352E-3</v>
      </c>
      <c r="D1796" s="2">
        <f t="shared" si="214"/>
        <v>4.5570000000000004</v>
      </c>
      <c r="E1796" s="2">
        <f t="shared" si="216"/>
        <v>4.5983799999999997</v>
      </c>
      <c r="F1796" s="2">
        <f t="shared" si="217"/>
        <v>4.6576649999999997</v>
      </c>
      <c r="G1796" s="2">
        <f t="shared" si="219"/>
        <v>4.5743459999999985</v>
      </c>
      <c r="H1796" s="2">
        <f t="shared" si="215"/>
        <v>4.2738709999999989</v>
      </c>
      <c r="I1796" s="2">
        <f t="array" ref="I1796">SUMPRODUCT(B1780:B1799, (ROW(B1780:B1799)-ROW(B1780)+1)) / (20*21/2)</f>
        <v>4.5810195238095242</v>
      </c>
      <c r="J1796" s="2">
        <f t="shared" si="218"/>
        <v>4.6141150452493971</v>
      </c>
      <c r="K1796" s="2">
        <f t="shared" si="220"/>
        <v>4.5855749672252806</v>
      </c>
    </row>
    <row r="1797" spans="1:11" ht="13.5" x14ac:dyDescent="0.25">
      <c r="A1797" s="3">
        <f>TITRES_STAT!B1800</f>
        <v>44629</v>
      </c>
      <c r="B1797" s="6">
        <f>TITRES_STAT!D1800</f>
        <v>4.5362999999999998</v>
      </c>
      <c r="C1797" s="2">
        <f t="shared" si="221"/>
        <v>0</v>
      </c>
      <c r="D1797" s="2">
        <f t="shared" si="214"/>
        <v>4.5426800000000007</v>
      </c>
      <c r="E1797" s="2">
        <f t="shared" si="216"/>
        <v>4.5872399999999995</v>
      </c>
      <c r="F1797" s="2">
        <f t="shared" si="217"/>
        <v>4.6473199999999997</v>
      </c>
      <c r="G1797" s="2">
        <f t="shared" si="219"/>
        <v>4.5752999999999986</v>
      </c>
      <c r="H1797" s="2">
        <f t="shared" si="215"/>
        <v>4.2786489999999988</v>
      </c>
      <c r="I1797" s="2">
        <f t="array" ref="I1797">SUMPRODUCT(B1781:B1800, (ROW(B1781:B1800)-ROW(B1781)+1)) / (20*21/2)</f>
        <v>4.5582442857142853</v>
      </c>
      <c r="J1797" s="2">
        <f t="shared" si="218"/>
        <v>4.6067040885589776</v>
      </c>
      <c r="K1797" s="2">
        <f t="shared" si="220"/>
        <v>4.5836426155693868</v>
      </c>
    </row>
    <row r="1798" spans="1:11" ht="13.5" x14ac:dyDescent="0.25">
      <c r="A1798" s="3">
        <f>TITRES_STAT!B1801</f>
        <v>44630</v>
      </c>
      <c r="B1798" s="6">
        <f>TITRES_STAT!D1801</f>
        <v>4.5124000000000004</v>
      </c>
      <c r="C1798" s="2">
        <f t="shared" si="221"/>
        <v>-2.3899999999999366E-2</v>
      </c>
      <c r="D1798" s="2">
        <f t="shared" ref="D1798:D1861" si="222">AVERAGE(B1794:B1798)</f>
        <v>4.5299399999999999</v>
      </c>
      <c r="E1798" s="2">
        <f t="shared" si="216"/>
        <v>4.5737100000000002</v>
      </c>
      <c r="F1798" s="2">
        <f t="shared" si="217"/>
        <v>4.6365749999999997</v>
      </c>
      <c r="G1798" s="2">
        <f t="shared" si="219"/>
        <v>4.5757759999999994</v>
      </c>
      <c r="H1798" s="2">
        <f t="shared" si="215"/>
        <v>4.2829424999999981</v>
      </c>
      <c r="I1798" s="2">
        <f t="array" ref="I1798">SUMPRODUCT(B1782:B1801, (ROW(B1782:B1801)-ROW(B1782)+1)) / (20*21/2)</f>
        <v>4.5309180952380954</v>
      </c>
      <c r="J1798" s="2">
        <f t="shared" si="218"/>
        <v>4.5977227467914563</v>
      </c>
      <c r="K1798" s="2">
        <f t="shared" si="220"/>
        <v>4.5808487875078425</v>
      </c>
    </row>
    <row r="1799" spans="1:11" ht="13.5" x14ac:dyDescent="0.25">
      <c r="A1799" s="3">
        <f>TITRES_STAT!B1802</f>
        <v>44631</v>
      </c>
      <c r="B1799" s="6">
        <f>TITRES_STAT!D1802</f>
        <v>4.4566999999999997</v>
      </c>
      <c r="C1799" s="2">
        <f t="shared" si="221"/>
        <v>-5.5700000000000749E-2</v>
      </c>
      <c r="D1799" s="2">
        <f t="shared" si="222"/>
        <v>4.5140199999999995</v>
      </c>
      <c r="E1799" s="2">
        <f t="shared" si="216"/>
        <v>4.5546099999999994</v>
      </c>
      <c r="F1799" s="2">
        <f t="shared" si="217"/>
        <v>4.6242399999999995</v>
      </c>
      <c r="G1799" s="2">
        <f t="shared" si="219"/>
        <v>4.574501999999999</v>
      </c>
      <c r="H1799" s="2">
        <f t="shared" si="215"/>
        <v>4.2868844999999984</v>
      </c>
      <c r="I1799" s="2">
        <f t="array" ref="I1799">SUMPRODUCT(B1783:B1802, (ROW(B1783:B1802)-ROW(B1783)+1)) / (20*21/2)</f>
        <v>4.4993919047619038</v>
      </c>
      <c r="J1799" s="2">
        <f t="shared" si="218"/>
        <v>4.5842920090017936</v>
      </c>
      <c r="K1799" s="2">
        <f t="shared" si="220"/>
        <v>4.575980207605574</v>
      </c>
    </row>
    <row r="1800" spans="1:11" ht="13.5" x14ac:dyDescent="0.25">
      <c r="A1800" s="3">
        <f>TITRES_STAT!B1803</f>
        <v>44634</v>
      </c>
      <c r="B1800" s="6">
        <f>TITRES_STAT!D1803</f>
        <v>4.3851000000000004</v>
      </c>
      <c r="C1800" s="2">
        <f t="shared" si="221"/>
        <v>-7.159999999999922E-2</v>
      </c>
      <c r="D1800" s="2">
        <f t="shared" si="222"/>
        <v>4.48536</v>
      </c>
      <c r="E1800" s="2">
        <f t="shared" si="216"/>
        <v>4.5291399999999999</v>
      </c>
      <c r="F1800" s="2">
        <f t="shared" si="217"/>
        <v>4.6083249999999989</v>
      </c>
      <c r="G1800" s="2">
        <f t="shared" si="219"/>
        <v>4.5713179999999998</v>
      </c>
      <c r="H1800" s="2">
        <f t="shared" si="215"/>
        <v>4.2903949999999975</v>
      </c>
      <c r="I1800" s="2">
        <f t="array" ref="I1800">SUMPRODUCT(B1784:B1803, (ROW(B1784:B1803)-ROW(B1784)+1)) / (20*21/2)</f>
        <v>4.4739676190476185</v>
      </c>
      <c r="J1800" s="2">
        <f t="shared" si="218"/>
        <v>4.5653213414778131</v>
      </c>
      <c r="K1800" s="2">
        <f t="shared" si="220"/>
        <v>4.5684947092681005</v>
      </c>
    </row>
    <row r="1801" spans="1:11" ht="13.5" x14ac:dyDescent="0.25">
      <c r="A1801" s="3">
        <f>TITRES_STAT!B1804</f>
        <v>44635</v>
      </c>
      <c r="B1801" s="6">
        <f>TITRES_STAT!D1804</f>
        <v>4.3213999999999997</v>
      </c>
      <c r="C1801" s="2">
        <f t="shared" si="221"/>
        <v>-6.3700000000000756E-2</v>
      </c>
      <c r="D1801" s="2">
        <f t="shared" si="222"/>
        <v>4.44238</v>
      </c>
      <c r="E1801" s="2">
        <f t="shared" si="216"/>
        <v>4.4996900000000002</v>
      </c>
      <c r="F1801" s="2">
        <f t="shared" si="217"/>
        <v>4.588824999999999</v>
      </c>
      <c r="G1801" s="2">
        <f t="shared" si="219"/>
        <v>4.5668600000000001</v>
      </c>
      <c r="H1801" s="2">
        <f t="shared" si="215"/>
        <v>4.2938064999999979</v>
      </c>
      <c r="I1801" s="2">
        <f t="array" ref="I1801">SUMPRODUCT(B1785:B1804, (ROW(B1785:B1804)-ROW(B1785)+1)) / (20*21/2)</f>
        <v>4.4506652380952376</v>
      </c>
      <c r="J1801" s="2">
        <f t="shared" si="218"/>
        <v>4.5420907375275448</v>
      </c>
      <c r="K1801" s="2">
        <f t="shared" si="220"/>
        <v>4.5588047206693512</v>
      </c>
    </row>
    <row r="1802" spans="1:11" ht="13.5" x14ac:dyDescent="0.25">
      <c r="A1802" s="3">
        <f>TITRES_STAT!B1805</f>
        <v>44636</v>
      </c>
      <c r="B1802" s="6">
        <f>TITRES_STAT!D1805</f>
        <v>4.2577999999999996</v>
      </c>
      <c r="C1802" s="2">
        <f t="shared" si="221"/>
        <v>-6.3600000000000101E-2</v>
      </c>
      <c r="D1802" s="2">
        <f t="shared" si="222"/>
        <v>4.3866800000000001</v>
      </c>
      <c r="E1802" s="2">
        <f t="shared" si="216"/>
        <v>4.4646799999999995</v>
      </c>
      <c r="F1802" s="2">
        <f t="shared" si="217"/>
        <v>4.5645549999999995</v>
      </c>
      <c r="G1802" s="2">
        <f t="shared" si="219"/>
        <v>4.5628820000000001</v>
      </c>
      <c r="H1802" s="2">
        <f t="shared" ref="H1802:H1865" si="223">AVERAGE(B1603:B1802)</f>
        <v>4.2968269999999977</v>
      </c>
      <c r="I1802" s="2">
        <f t="array" ref="I1802">SUMPRODUCT(B1786:B1805, (ROW(B1786:B1805)-ROW(B1786)+1)) / (20*21/2)</f>
        <v>4.4289542857142852</v>
      </c>
      <c r="J1802" s="2">
        <f t="shared" si="218"/>
        <v>4.515015429191588</v>
      </c>
      <c r="K1802" s="2">
        <f t="shared" si="220"/>
        <v>4.5470006139764356</v>
      </c>
    </row>
    <row r="1803" spans="1:11" ht="13.5" x14ac:dyDescent="0.25">
      <c r="A1803" s="3">
        <f>TITRES_STAT!B1806</f>
        <v>44637</v>
      </c>
      <c r="B1803" s="6">
        <f>TITRES_STAT!D1806</f>
        <v>4.2976000000000001</v>
      </c>
      <c r="C1803" s="2">
        <f t="shared" si="221"/>
        <v>3.9800000000000502E-2</v>
      </c>
      <c r="D1803" s="2">
        <f t="shared" si="222"/>
        <v>4.3437199999999994</v>
      </c>
      <c r="E1803" s="2">
        <f t="shared" si="216"/>
        <v>4.4368300000000005</v>
      </c>
      <c r="F1803" s="2">
        <f t="shared" si="217"/>
        <v>4.5422749999999992</v>
      </c>
      <c r="G1803" s="2">
        <f t="shared" si="219"/>
        <v>4.5596999999999994</v>
      </c>
      <c r="H1803" s="2">
        <f t="shared" si="223"/>
        <v>4.300046499999997</v>
      </c>
      <c r="I1803" s="2">
        <f t="array" ref="I1803">SUMPRODUCT(B1787:B1806, (ROW(B1787:B1806)-ROW(B1787)+1)) / (20*21/2)</f>
        <v>4.4093276190476196</v>
      </c>
      <c r="J1803" s="2">
        <f t="shared" si="218"/>
        <v>4.4943091978400078</v>
      </c>
      <c r="K1803" s="2">
        <f t="shared" si="220"/>
        <v>4.5372201977420659</v>
      </c>
    </row>
    <row r="1804" spans="1:11" ht="13.5" x14ac:dyDescent="0.25">
      <c r="A1804" s="3">
        <f>TITRES_STAT!B1807</f>
        <v>44638</v>
      </c>
      <c r="B1804" s="6">
        <f>TITRES_STAT!D1807</f>
        <v>4.2976000000000001</v>
      </c>
      <c r="C1804" s="2">
        <f t="shared" si="221"/>
        <v>0</v>
      </c>
      <c r="D1804" s="2">
        <f t="shared" si="222"/>
        <v>4.3118999999999996</v>
      </c>
      <c r="E1804" s="2">
        <f t="shared" ref="E1804:E1867" si="224">AVERAGE(B1795:B1804)</f>
        <v>4.41296</v>
      </c>
      <c r="F1804" s="2">
        <f t="shared" si="217"/>
        <v>4.5255649999999994</v>
      </c>
      <c r="G1804" s="2">
        <f t="shared" si="219"/>
        <v>4.5573139999999999</v>
      </c>
      <c r="H1804" s="2">
        <f t="shared" si="223"/>
        <v>4.3032659999999971</v>
      </c>
      <c r="I1804" s="2">
        <f t="array" ref="I1804">SUMPRODUCT(B1788:B1807, (ROW(B1788:B1807)-ROW(B1788)+1)) / (20*21/2)</f>
        <v>4.3993185714285721</v>
      </c>
      <c r="J1804" s="2">
        <f t="shared" si="218"/>
        <v>4.4755749885219114</v>
      </c>
      <c r="K1804" s="2">
        <f t="shared" si="220"/>
        <v>4.5278233272423769</v>
      </c>
    </row>
    <row r="1805" spans="1:11" ht="13.5" x14ac:dyDescent="0.25">
      <c r="A1805" s="3">
        <f>TITRES_STAT!B1808</f>
        <v>44641</v>
      </c>
      <c r="B1805" s="6">
        <f>TITRES_STAT!D1808</f>
        <v>4.2976000000000001</v>
      </c>
      <c r="C1805" s="2">
        <f t="shared" si="221"/>
        <v>0</v>
      </c>
      <c r="D1805" s="2">
        <f t="shared" si="222"/>
        <v>4.2943999999999996</v>
      </c>
      <c r="E1805" s="2">
        <f t="shared" si="224"/>
        <v>4.3898800000000007</v>
      </c>
      <c r="F1805" s="2">
        <f t="shared" si="217"/>
        <v>4.5036800000000001</v>
      </c>
      <c r="G1805" s="2">
        <f t="shared" si="219"/>
        <v>4.5541319999999992</v>
      </c>
      <c r="H1805" s="2">
        <f t="shared" si="223"/>
        <v>4.3064854999999973</v>
      </c>
      <c r="I1805" s="2">
        <f t="array" ref="I1805">SUMPRODUCT(B1789:B1808, (ROW(B1789:B1808)-ROW(B1789)+1)) / (20*21/2)</f>
        <v>4.3868171428571436</v>
      </c>
      <c r="J1805" s="2">
        <f t="shared" si="218"/>
        <v>4.4586249896150623</v>
      </c>
      <c r="K1805" s="2">
        <f t="shared" si="220"/>
        <v>4.5187949614681662</v>
      </c>
    </row>
    <row r="1806" spans="1:11" ht="13.5" x14ac:dyDescent="0.25">
      <c r="A1806" s="3">
        <f>TITRES_STAT!B1809</f>
        <v>44642</v>
      </c>
      <c r="B1806" s="6">
        <f>TITRES_STAT!D1809</f>
        <v>4.2976000000000001</v>
      </c>
      <c r="C1806" s="2">
        <f t="shared" si="221"/>
        <v>0</v>
      </c>
      <c r="D1806" s="2">
        <f t="shared" si="222"/>
        <v>4.2896399999999995</v>
      </c>
      <c r="E1806" s="2">
        <f t="shared" si="224"/>
        <v>4.3660100000000011</v>
      </c>
      <c r="F1806" s="2">
        <f t="shared" si="217"/>
        <v>4.4821949999999999</v>
      </c>
      <c r="G1806" s="2">
        <f t="shared" si="219"/>
        <v>4.5509499999999994</v>
      </c>
      <c r="H1806" s="2">
        <f t="shared" si="223"/>
        <v>4.3097779999999979</v>
      </c>
      <c r="I1806" s="2">
        <f t="array" ref="I1806">SUMPRODUCT(B1790:B1809, (ROW(B1790:B1809)-ROW(B1790)+1)) / (20*21/2)</f>
        <v>4.3598695238095235</v>
      </c>
      <c r="J1806" s="2">
        <f t="shared" si="218"/>
        <v>4.4432892763183895</v>
      </c>
      <c r="K1806" s="2">
        <f t="shared" si="220"/>
        <v>4.5101206492537287</v>
      </c>
    </row>
    <row r="1807" spans="1:11" ht="13.5" x14ac:dyDescent="0.25">
      <c r="A1807" s="3">
        <f>TITRES_STAT!B1810</f>
        <v>44643</v>
      </c>
      <c r="B1807" s="6">
        <f>TITRES_STAT!D1810</f>
        <v>4.3771000000000004</v>
      </c>
      <c r="C1807" s="2">
        <f t="shared" si="221"/>
        <v>7.9500000000000348E-2</v>
      </c>
      <c r="D1807" s="2">
        <f t="shared" si="222"/>
        <v>4.3135000000000003</v>
      </c>
      <c r="E1807" s="2">
        <f t="shared" si="224"/>
        <v>4.3500899999999998</v>
      </c>
      <c r="F1807" s="2">
        <f t="shared" si="217"/>
        <v>4.4686649999999997</v>
      </c>
      <c r="G1807" s="2">
        <f t="shared" si="219"/>
        <v>4.5493579999999998</v>
      </c>
      <c r="H1807" s="2">
        <f t="shared" si="223"/>
        <v>4.3133949999999972</v>
      </c>
      <c r="I1807" s="2">
        <f t="array" ref="I1807">SUMPRODUCT(B1791:B1810, (ROW(B1791:B1810)-ROW(B1791)+1)) / (20*21/2)</f>
        <v>4.3503576190476201</v>
      </c>
      <c r="J1807" s="2">
        <f t="shared" si="218"/>
        <v>4.4369855357166381</v>
      </c>
      <c r="K1807" s="2">
        <f t="shared" si="220"/>
        <v>4.5049041532045635</v>
      </c>
    </row>
    <row r="1808" spans="1:11" ht="13.5" x14ac:dyDescent="0.25">
      <c r="A1808" s="3">
        <f>TITRES_STAT!B1811</f>
        <v>44644</v>
      </c>
      <c r="B1808" s="6">
        <f>TITRES_STAT!D1811</f>
        <v>4.3373999999999997</v>
      </c>
      <c r="C1808" s="2">
        <f t="shared" si="221"/>
        <v>-3.9700000000000735E-2</v>
      </c>
      <c r="D1808" s="2">
        <f t="shared" si="222"/>
        <v>4.3214600000000001</v>
      </c>
      <c r="E1808" s="2">
        <f t="shared" si="224"/>
        <v>4.3325899999999997</v>
      </c>
      <c r="F1808" s="2">
        <f t="shared" si="217"/>
        <v>4.4531499999999999</v>
      </c>
      <c r="G1808" s="2">
        <f t="shared" si="219"/>
        <v>4.5469720000000002</v>
      </c>
      <c r="H1808" s="2">
        <f t="shared" si="223"/>
        <v>4.3169594999999976</v>
      </c>
      <c r="I1808" s="2">
        <f t="array" ref="I1808">SUMPRODUCT(B1792:B1811, (ROW(B1792:B1811)-ROW(B1792)+1)) / (20*21/2)</f>
        <v>4.3408095238095239</v>
      </c>
      <c r="J1808" s="2">
        <f t="shared" si="218"/>
        <v>4.4275011989817195</v>
      </c>
      <c r="K1808" s="2">
        <f t="shared" si="220"/>
        <v>4.4983353628828162</v>
      </c>
    </row>
    <row r="1809" spans="1:11" ht="13.5" x14ac:dyDescent="0.25">
      <c r="A1809" s="3">
        <f>TITRES_STAT!B1812</f>
        <v>44645</v>
      </c>
      <c r="B1809" s="6">
        <f>TITRES_STAT!D1812</f>
        <v>4.1702000000000004</v>
      </c>
      <c r="C1809" s="2">
        <f t="shared" si="221"/>
        <v>-0.16719999999999935</v>
      </c>
      <c r="D1809" s="2">
        <f t="shared" si="222"/>
        <v>4.2959800000000001</v>
      </c>
      <c r="E1809" s="2">
        <f t="shared" si="224"/>
        <v>4.3039399999999999</v>
      </c>
      <c r="F1809" s="2">
        <f t="shared" si="217"/>
        <v>4.4292749999999996</v>
      </c>
      <c r="G1809" s="2">
        <f t="shared" si="219"/>
        <v>4.5412420000000004</v>
      </c>
      <c r="H1809" s="2">
        <f t="shared" si="223"/>
        <v>4.3195419999999976</v>
      </c>
      <c r="I1809" s="2">
        <f t="array" ref="I1809">SUMPRODUCT(B1793:B1812, (ROW(B1793:B1812)-ROW(B1793)+1)) / (20*21/2)</f>
        <v>4.33270142857143</v>
      </c>
      <c r="J1809" s="2">
        <f t="shared" si="218"/>
        <v>4.4029963228882227</v>
      </c>
      <c r="K1809" s="2">
        <f t="shared" si="220"/>
        <v>4.485467309436431</v>
      </c>
    </row>
    <row r="1810" spans="1:11" ht="13.5" x14ac:dyDescent="0.25">
      <c r="A1810" s="3">
        <f>TITRES_STAT!B1813</f>
        <v>44648</v>
      </c>
      <c r="B1810" s="6">
        <f>TITRES_STAT!D1813</f>
        <v>4.3293999999999997</v>
      </c>
      <c r="C1810" s="2">
        <f t="shared" si="221"/>
        <v>0.15919999999999934</v>
      </c>
      <c r="D1810" s="2">
        <f t="shared" si="222"/>
        <v>4.3023400000000001</v>
      </c>
      <c r="E1810" s="2">
        <f t="shared" si="224"/>
        <v>4.2983700000000002</v>
      </c>
      <c r="F1810" s="2">
        <f t="shared" si="217"/>
        <v>4.4137550000000001</v>
      </c>
      <c r="G1810" s="2">
        <f t="shared" si="219"/>
        <v>4.5386960000000007</v>
      </c>
      <c r="H1810" s="2">
        <f t="shared" si="223"/>
        <v>4.3229204999999977</v>
      </c>
      <c r="I1810" s="2">
        <f t="array" ref="I1810">SUMPRODUCT(B1794:B1813, (ROW(B1794:B1813)-ROW(B1794)+1)) / (20*21/2)</f>
        <v>4.3267476190476195</v>
      </c>
      <c r="J1810" s="2">
        <f t="shared" si="218"/>
        <v>4.3959871492798204</v>
      </c>
      <c r="K1810" s="2">
        <f t="shared" si="220"/>
        <v>4.479347022791865</v>
      </c>
    </row>
    <row r="1811" spans="1:11" ht="13.5" x14ac:dyDescent="0.25">
      <c r="A1811" s="3">
        <f>TITRES_STAT!B1814</f>
        <v>44649</v>
      </c>
      <c r="B1811" s="6">
        <f>TITRES_STAT!D1814</f>
        <v>4.3135000000000003</v>
      </c>
      <c r="C1811" s="2">
        <f t="shared" si="221"/>
        <v>-1.5899999999999359E-2</v>
      </c>
      <c r="D1811" s="2">
        <f t="shared" si="222"/>
        <v>4.3055200000000005</v>
      </c>
      <c r="E1811" s="2">
        <f t="shared" si="224"/>
        <v>4.2975799999999991</v>
      </c>
      <c r="F1811" s="2">
        <f t="shared" si="217"/>
        <v>4.3986350000000005</v>
      </c>
      <c r="G1811" s="2">
        <f t="shared" si="219"/>
        <v>4.535832000000001</v>
      </c>
      <c r="H1811" s="2">
        <f t="shared" si="223"/>
        <v>4.3255979999999967</v>
      </c>
      <c r="I1811" s="2">
        <f t="array" ref="I1811">SUMPRODUCT(B1795:B1814, (ROW(B1795:B1814)-ROW(B1795)+1)) / (20*21/2)</f>
        <v>4.3220066666666668</v>
      </c>
      <c r="J1811" s="2">
        <f t="shared" si="218"/>
        <v>4.3881312303007904</v>
      </c>
      <c r="K1811" s="2">
        <f t="shared" si="220"/>
        <v>4.4728432179764974</v>
      </c>
    </row>
    <row r="1812" spans="1:11" ht="13.5" x14ac:dyDescent="0.25">
      <c r="A1812" s="3">
        <f>TITRES_STAT!B1815</f>
        <v>44650</v>
      </c>
      <c r="B1812" s="6">
        <f>TITRES_STAT!D1815</f>
        <v>4.3135000000000003</v>
      </c>
      <c r="C1812" s="2">
        <f t="shared" si="221"/>
        <v>0</v>
      </c>
      <c r="D1812" s="2">
        <f t="shared" si="222"/>
        <v>4.2928000000000006</v>
      </c>
      <c r="E1812" s="2">
        <f t="shared" si="224"/>
        <v>4.3031499999999996</v>
      </c>
      <c r="F1812" s="2">
        <f t="shared" ref="F1812:F1875" si="225">AVERAGE(B1793:B1812)</f>
        <v>4.383915</v>
      </c>
      <c r="G1812" s="2">
        <f t="shared" si="219"/>
        <v>4.5337640000000015</v>
      </c>
      <c r="H1812" s="2">
        <f t="shared" si="223"/>
        <v>4.3280199999999969</v>
      </c>
      <c r="I1812" s="2">
        <f t="array" ref="I1812">SUMPRODUCT(B1796:B1815, (ROW(B1796:B1815)-ROW(B1796)+1)) / (20*21/2)</f>
        <v>4.3235938095238096</v>
      </c>
      <c r="J1812" s="2">
        <f t="shared" si="218"/>
        <v>4.3810234940816679</v>
      </c>
      <c r="K1812" s="2">
        <f t="shared" si="220"/>
        <v>4.4665944643303597</v>
      </c>
    </row>
    <row r="1813" spans="1:11" ht="13.5" x14ac:dyDescent="0.25">
      <c r="A1813" s="3">
        <f>TITRES_STAT!B1816</f>
        <v>44651</v>
      </c>
      <c r="B1813" s="6">
        <f>TITRES_STAT!D1816</f>
        <v>4.3213999999999997</v>
      </c>
      <c r="C1813" s="2">
        <f t="shared" si="221"/>
        <v>7.899999999999352E-3</v>
      </c>
      <c r="D1813" s="2">
        <f t="shared" si="222"/>
        <v>4.289600000000001</v>
      </c>
      <c r="E1813" s="2">
        <f t="shared" si="224"/>
        <v>4.3055299999999992</v>
      </c>
      <c r="F1813" s="2">
        <f t="shared" si="225"/>
        <v>4.3711800000000007</v>
      </c>
      <c r="G1813" s="2">
        <f t="shared" si="219"/>
        <v>4.5310580000000007</v>
      </c>
      <c r="H1813" s="2">
        <f t="shared" si="223"/>
        <v>4.330517999999997</v>
      </c>
      <c r="I1813" s="2">
        <f t="array" ref="I1813">SUMPRODUCT(B1797:B1816, (ROW(B1797:B1816)-ROW(B1797)+1)) / (20*21/2)</f>
        <v>4.3327299999999997</v>
      </c>
      <c r="J1813" s="2">
        <f t="shared" ref="J1813:J1876" si="226">$J$4*B1813+J1812*(1-$J$4)</f>
        <v>4.3753450660738897</v>
      </c>
      <c r="K1813" s="2">
        <f t="shared" si="220"/>
        <v>4.4609005637683845</v>
      </c>
    </row>
    <row r="1814" spans="1:11" ht="13.5" x14ac:dyDescent="0.25">
      <c r="A1814" s="3">
        <f>TITRES_STAT!B1817</f>
        <v>44652</v>
      </c>
      <c r="B1814" s="6">
        <f>TITRES_STAT!D1817</f>
        <v>4.3213999999999997</v>
      </c>
      <c r="C1814" s="2">
        <f t="shared" si="221"/>
        <v>0</v>
      </c>
      <c r="D1814" s="2">
        <f t="shared" si="222"/>
        <v>4.319840000000001</v>
      </c>
      <c r="E1814" s="2">
        <f t="shared" si="224"/>
        <v>4.3079099999999997</v>
      </c>
      <c r="F1814" s="2">
        <f t="shared" si="225"/>
        <v>4.3604350000000007</v>
      </c>
      <c r="G1814" s="2">
        <f t="shared" si="219"/>
        <v>4.5285100000000007</v>
      </c>
      <c r="H1814" s="2">
        <f t="shared" si="223"/>
        <v>4.3328334999999978</v>
      </c>
      <c r="I1814" s="2">
        <f t="array" ref="I1814">SUMPRODUCT(B1798:B1817, (ROW(B1798:B1817)-ROW(B1798)+1)) / (20*21/2)</f>
        <v>4.3544066666666668</v>
      </c>
      <c r="J1814" s="2">
        <f t="shared" si="226"/>
        <v>4.3702074407335187</v>
      </c>
      <c r="K1814" s="2">
        <f t="shared" si="220"/>
        <v>4.4554299534245265</v>
      </c>
    </row>
    <row r="1815" spans="1:11" ht="13.5" x14ac:dyDescent="0.25">
      <c r="A1815" s="3">
        <f>TITRES_STAT!B1818</f>
        <v>44655</v>
      </c>
      <c r="B1815" s="6">
        <f>TITRES_STAT!D1818</f>
        <v>4.3771000000000004</v>
      </c>
      <c r="C1815" s="2">
        <f t="shared" si="221"/>
        <v>5.5700000000000749E-2</v>
      </c>
      <c r="D1815" s="2">
        <f t="shared" si="222"/>
        <v>4.3293800000000005</v>
      </c>
      <c r="E1815" s="2">
        <f t="shared" si="224"/>
        <v>4.3158599999999998</v>
      </c>
      <c r="F1815" s="2">
        <f t="shared" si="225"/>
        <v>4.3528700000000011</v>
      </c>
      <c r="G1815" s="2">
        <f t="shared" si="219"/>
        <v>4.5253260000000015</v>
      </c>
      <c r="H1815" s="2">
        <f t="shared" si="223"/>
        <v>4.3354639999999982</v>
      </c>
      <c r="I1815" s="2">
        <f t="array" ref="I1815">SUMPRODUCT(B1799:B1818, (ROW(B1799:B1818)-ROW(B1799)+1)) / (20*21/2)</f>
        <v>4.3751414285714292</v>
      </c>
      <c r="J1815" s="2">
        <f t="shared" si="226"/>
        <v>4.3708638749493742</v>
      </c>
      <c r="K1815" s="2">
        <f t="shared" si="220"/>
        <v>4.4523581905451337</v>
      </c>
    </row>
    <row r="1816" spans="1:11" ht="13.5" x14ac:dyDescent="0.25">
      <c r="A1816" s="3">
        <f>TITRES_STAT!B1819</f>
        <v>44656</v>
      </c>
      <c r="B1816" s="6">
        <f>TITRES_STAT!D1819</f>
        <v>4.4488000000000003</v>
      </c>
      <c r="C1816" s="2">
        <f t="shared" si="221"/>
        <v>7.1699999999999875E-2</v>
      </c>
      <c r="D1816" s="2">
        <f t="shared" si="222"/>
        <v>4.3564399999999992</v>
      </c>
      <c r="E1816" s="2">
        <f t="shared" si="224"/>
        <v>4.3309800000000003</v>
      </c>
      <c r="F1816" s="2">
        <f t="shared" si="225"/>
        <v>4.3484950000000007</v>
      </c>
      <c r="G1816" s="2">
        <f t="shared" si="219"/>
        <v>4.523734000000001</v>
      </c>
      <c r="H1816" s="2">
        <f t="shared" si="223"/>
        <v>4.3385259999999981</v>
      </c>
      <c r="I1816" s="2">
        <f t="array" ref="I1816">SUMPRODUCT(B1800:B1819, (ROW(B1800:B1819)-ROW(B1800)+1)) / (20*21/2)</f>
        <v>4.4077342857142856</v>
      </c>
      <c r="J1816" s="2">
        <f t="shared" si="226"/>
        <v>4.3782863630494333</v>
      </c>
      <c r="K1816" s="2">
        <f t="shared" si="220"/>
        <v>4.4522186536610109</v>
      </c>
    </row>
    <row r="1817" spans="1:11" ht="13.5" x14ac:dyDescent="0.25">
      <c r="A1817" s="3">
        <f>TITRES_STAT!B1820</f>
        <v>44657</v>
      </c>
      <c r="B1817" s="6">
        <f>TITRES_STAT!D1820</f>
        <v>4.5761000000000003</v>
      </c>
      <c r="C1817" s="2">
        <f t="shared" si="221"/>
        <v>0.12729999999999997</v>
      </c>
      <c r="D1817" s="2">
        <f t="shared" si="222"/>
        <v>4.4089599999999995</v>
      </c>
      <c r="E1817" s="2">
        <f t="shared" si="224"/>
        <v>4.350880000000001</v>
      </c>
      <c r="F1817" s="2">
        <f t="shared" si="225"/>
        <v>4.3504849999999999</v>
      </c>
      <c r="G1817" s="2">
        <f t="shared" si="219"/>
        <v>4.5253260000000015</v>
      </c>
      <c r="H1817" s="2">
        <f t="shared" si="223"/>
        <v>4.3424799999999983</v>
      </c>
      <c r="I1817" s="2">
        <f t="array" ref="I1817">SUMPRODUCT(B1801:B1820, (ROW(B1801:B1820)-ROW(B1801)+1)) / (20*21/2)</f>
        <v>4.43919</v>
      </c>
      <c r="J1817" s="2">
        <f t="shared" si="226"/>
        <v>4.3971257570447255</v>
      </c>
      <c r="K1817" s="2">
        <f t="shared" si="220"/>
        <v>4.4570767456743043</v>
      </c>
    </row>
    <row r="1818" spans="1:11" ht="13.5" x14ac:dyDescent="0.25">
      <c r="A1818" s="3">
        <f>TITRES_STAT!B1821</f>
        <v>44658</v>
      </c>
      <c r="B1818" s="6">
        <f>TITRES_STAT!D1821</f>
        <v>4.5682</v>
      </c>
      <c r="C1818" s="2">
        <f t="shared" si="221"/>
        <v>-7.9000000000002402E-3</v>
      </c>
      <c r="D1818" s="2">
        <f t="shared" si="222"/>
        <v>4.4583199999999996</v>
      </c>
      <c r="E1818" s="2">
        <f t="shared" si="224"/>
        <v>4.3739600000000003</v>
      </c>
      <c r="F1818" s="2">
        <f t="shared" si="225"/>
        <v>4.353275</v>
      </c>
      <c r="G1818" s="2">
        <f t="shared" si="219"/>
        <v>4.5261220000000009</v>
      </c>
      <c r="H1818" s="2">
        <f t="shared" si="223"/>
        <v>4.3462484999999988</v>
      </c>
      <c r="I1818" s="2">
        <f t="array" ref="I1818">SUMPRODUCT(B1802:B1821, (ROW(B1802:B1821)-ROW(B1802)+1)) / (20*21/2)</f>
        <v>4.4684057142857148</v>
      </c>
      <c r="J1818" s="2">
        <f t="shared" si="226"/>
        <v>4.4134185420880847</v>
      </c>
      <c r="K1818" s="2">
        <f t="shared" si="220"/>
        <v>4.4614345203537438</v>
      </c>
    </row>
    <row r="1819" spans="1:11" ht="13.5" x14ac:dyDescent="0.25">
      <c r="A1819" s="3">
        <f>TITRES_STAT!B1822</f>
        <v>44659</v>
      </c>
      <c r="B1819" s="6">
        <f>TITRES_STAT!D1822</f>
        <v>4.6955</v>
      </c>
      <c r="C1819" s="2">
        <f t="shared" si="221"/>
        <v>0.12729999999999997</v>
      </c>
      <c r="D1819" s="2">
        <f t="shared" si="222"/>
        <v>4.5331400000000004</v>
      </c>
      <c r="E1819" s="2">
        <f t="shared" si="224"/>
        <v>4.4264899999999994</v>
      </c>
      <c r="F1819" s="2">
        <f t="shared" si="225"/>
        <v>4.3652150000000001</v>
      </c>
      <c r="G1819" s="2">
        <f t="shared" si="219"/>
        <v>4.5301020000000003</v>
      </c>
      <c r="H1819" s="2">
        <f t="shared" si="223"/>
        <v>4.3507264999999986</v>
      </c>
      <c r="I1819" s="2">
        <f t="array" ref="I1819">SUMPRODUCT(B1803:B1822, (ROW(B1803:B1822)-ROW(B1803)+1)) / (20*21/2)</f>
        <v>4.495878095238095</v>
      </c>
      <c r="J1819" s="2">
        <f t="shared" si="226"/>
        <v>4.4402834428416007</v>
      </c>
      <c r="K1819" s="2">
        <f t="shared" si="220"/>
        <v>4.4706135587712437</v>
      </c>
    </row>
    <row r="1820" spans="1:11" ht="13.5" x14ac:dyDescent="0.25">
      <c r="A1820" s="3">
        <f>TITRES_STAT!B1823</f>
        <v>44662</v>
      </c>
      <c r="B1820" s="6">
        <f>TITRES_STAT!D1823</f>
        <v>4.6955</v>
      </c>
      <c r="C1820" s="2">
        <f t="shared" si="221"/>
        <v>0</v>
      </c>
      <c r="D1820" s="2">
        <f t="shared" si="222"/>
        <v>4.5968199999999992</v>
      </c>
      <c r="E1820" s="2">
        <f t="shared" si="224"/>
        <v>4.4631000000000007</v>
      </c>
      <c r="F1820" s="2">
        <f t="shared" si="225"/>
        <v>4.3807349999999996</v>
      </c>
      <c r="G1820" s="2">
        <f t="shared" si="219"/>
        <v>4.5348780000000009</v>
      </c>
      <c r="H1820" s="2">
        <f t="shared" si="223"/>
        <v>4.3550219999999991</v>
      </c>
      <c r="I1820" s="2">
        <f t="array" ref="I1820">SUMPRODUCT(B1804:B1823, (ROW(B1804:B1823)-ROW(B1804)+1)) / (20*21/2)</f>
        <v>4.5213042857142858</v>
      </c>
      <c r="J1820" s="2">
        <f t="shared" si="226"/>
        <v>4.4645897816185913</v>
      </c>
      <c r="K1820" s="2">
        <f t="shared" si="220"/>
        <v>4.4794326348978615</v>
      </c>
    </row>
    <row r="1821" spans="1:11" ht="13.5" x14ac:dyDescent="0.25">
      <c r="A1821" s="3">
        <f>TITRES_STAT!B1824</f>
        <v>44663</v>
      </c>
      <c r="B1821" s="6">
        <f>TITRES_STAT!D1824</f>
        <v>4.6875</v>
      </c>
      <c r="C1821" s="2">
        <f t="shared" si="221"/>
        <v>-8.0000000000000071E-3</v>
      </c>
      <c r="D1821" s="2">
        <f t="shared" si="222"/>
        <v>4.6445600000000002</v>
      </c>
      <c r="E1821" s="2">
        <f t="shared" si="224"/>
        <v>4.5005000000000006</v>
      </c>
      <c r="F1821" s="2">
        <f t="shared" si="225"/>
        <v>4.3990399999999985</v>
      </c>
      <c r="G1821" s="2">
        <f t="shared" si="219"/>
        <v>4.5363100000000003</v>
      </c>
      <c r="H1821" s="2">
        <f t="shared" si="223"/>
        <v>4.3592399999999989</v>
      </c>
      <c r="I1821" s="2">
        <f t="array" ref="I1821">SUMPRODUCT(B1805:B1824, (ROW(B1805:B1824)-ROW(B1805)+1)) / (20*21/2)</f>
        <v>4.5471499999999994</v>
      </c>
      <c r="J1821" s="2">
        <f t="shared" si="226"/>
        <v>4.4858193262263439</v>
      </c>
      <c r="K1821" s="2">
        <f t="shared" si="220"/>
        <v>4.4875921394116709</v>
      </c>
    </row>
    <row r="1822" spans="1:11" ht="13.5" x14ac:dyDescent="0.25">
      <c r="A1822" s="3">
        <f>TITRES_STAT!B1825</f>
        <v>44664</v>
      </c>
      <c r="B1822" s="6">
        <f>TITRES_STAT!D1825</f>
        <v>4.6875</v>
      </c>
      <c r="C1822" s="2">
        <f t="shared" si="221"/>
        <v>0</v>
      </c>
      <c r="D1822" s="2">
        <f t="shared" si="222"/>
        <v>4.6668399999999997</v>
      </c>
      <c r="E1822" s="2">
        <f t="shared" si="224"/>
        <v>4.5378999999999996</v>
      </c>
      <c r="F1822" s="2">
        <f t="shared" si="225"/>
        <v>4.4205249999999996</v>
      </c>
      <c r="G1822" s="2">
        <f t="shared" si="219"/>
        <v>4.5377419999999997</v>
      </c>
      <c r="H1822" s="2">
        <f t="shared" si="223"/>
        <v>4.3634579999999987</v>
      </c>
      <c r="I1822" s="2">
        <f t="array" ref="I1822">SUMPRODUCT(B1806:B1825, (ROW(B1806:B1825)-ROW(B1806)+1)) / (20*21/2)</f>
        <v>4.5672347619047624</v>
      </c>
      <c r="J1822" s="2">
        <f t="shared" si="226"/>
        <v>4.5050270094428821</v>
      </c>
      <c r="K1822" s="2">
        <f t="shared" si="220"/>
        <v>4.4954316633563112</v>
      </c>
    </row>
    <row r="1823" spans="1:11" ht="13.5" x14ac:dyDescent="0.25">
      <c r="A1823" s="3">
        <f>TITRES_STAT!B1826</f>
        <v>44665</v>
      </c>
      <c r="B1823" s="6">
        <f>TITRES_STAT!D1826</f>
        <v>4.6875</v>
      </c>
      <c r="C1823" s="2">
        <f t="shared" si="221"/>
        <v>0</v>
      </c>
      <c r="D1823" s="2">
        <f t="shared" si="222"/>
        <v>4.6906999999999996</v>
      </c>
      <c r="E1823" s="2">
        <f t="shared" si="224"/>
        <v>4.5745099999999992</v>
      </c>
      <c r="F1823" s="2">
        <f t="shared" si="225"/>
        <v>4.4400199999999987</v>
      </c>
      <c r="G1823" s="2">
        <f t="shared" si="219"/>
        <v>4.539174</v>
      </c>
      <c r="H1823" s="2">
        <f t="shared" si="223"/>
        <v>4.3679939999999986</v>
      </c>
      <c r="I1823" s="2">
        <f t="array" ref="I1823">SUMPRODUCT(B1807:B1826, (ROW(B1807:B1826)-ROW(B1807)+1)) / (20*21/2)</f>
        <v>4.5855385714285717</v>
      </c>
      <c r="J1823" s="2">
        <f t="shared" si="226"/>
        <v>4.5224053894959404</v>
      </c>
      <c r="K1823" s="2">
        <f t="shared" si="220"/>
        <v>4.5029637549893966</v>
      </c>
    </row>
    <row r="1824" spans="1:11" ht="13.5" x14ac:dyDescent="0.25">
      <c r="A1824" s="3">
        <f>TITRES_STAT!B1827</f>
        <v>44666</v>
      </c>
      <c r="B1824" s="6">
        <f>TITRES_STAT!D1827</f>
        <v>4.7114000000000003</v>
      </c>
      <c r="C1824" s="2">
        <f t="shared" si="221"/>
        <v>2.3900000000000254E-2</v>
      </c>
      <c r="D1824" s="2">
        <f t="shared" si="222"/>
        <v>4.6938800000000001</v>
      </c>
      <c r="E1824" s="2">
        <f t="shared" si="224"/>
        <v>4.6135099999999998</v>
      </c>
      <c r="F1824" s="2">
        <f t="shared" si="225"/>
        <v>4.4607099999999997</v>
      </c>
      <c r="G1824" s="2">
        <f t="shared" si="219"/>
        <v>4.5369459999999995</v>
      </c>
      <c r="H1824" s="2">
        <f t="shared" si="223"/>
        <v>4.3724504999999994</v>
      </c>
      <c r="I1824" s="2">
        <f t="array" ref="I1824">SUMPRODUCT(B1808:B1827, (ROW(B1808:B1827)-ROW(B1808)+1)) / (20*21/2)</f>
        <v>4.6187376190476188</v>
      </c>
      <c r="J1824" s="2">
        <f t="shared" si="226"/>
        <v>4.5404048762106122</v>
      </c>
      <c r="K1824" s="2">
        <f t="shared" si="220"/>
        <v>4.5111377253819693</v>
      </c>
    </row>
    <row r="1825" spans="1:11" ht="13.5" x14ac:dyDescent="0.25">
      <c r="A1825" s="3">
        <f>TITRES_STAT!B1828</f>
        <v>44669</v>
      </c>
      <c r="B1825" s="6">
        <f>TITRES_STAT!D1828</f>
        <v>4.6715999999999998</v>
      </c>
      <c r="C1825" s="2">
        <f t="shared" si="221"/>
        <v>-3.9800000000000502E-2</v>
      </c>
      <c r="D1825" s="2">
        <f t="shared" si="222"/>
        <v>4.6891000000000007</v>
      </c>
      <c r="E1825" s="2">
        <f t="shared" si="224"/>
        <v>4.6429599999999995</v>
      </c>
      <c r="F1825" s="2">
        <f t="shared" si="225"/>
        <v>4.4794099999999997</v>
      </c>
      <c r="G1825" s="2">
        <f t="shared" si="219"/>
        <v>4.5351940000000006</v>
      </c>
      <c r="H1825" s="2">
        <f t="shared" si="223"/>
        <v>4.3767079999999989</v>
      </c>
      <c r="I1825" s="2">
        <f t="array" ref="I1825">SUMPRODUCT(B1809:B1828, (ROW(B1809:B1828)-ROW(B1809)+1)) / (20*21/2)</f>
        <v>4.6353004761904755</v>
      </c>
      <c r="J1825" s="2">
        <f t="shared" si="226"/>
        <v>4.5528996499048393</v>
      </c>
      <c r="K1825" s="2">
        <f t="shared" si="220"/>
        <v>4.5174303636022843</v>
      </c>
    </row>
    <row r="1826" spans="1:11" ht="13.5" x14ac:dyDescent="0.25">
      <c r="A1826" s="3">
        <f>TITRES_STAT!B1829</f>
        <v>44670</v>
      </c>
      <c r="B1826" s="6">
        <f>TITRES_STAT!D1829</f>
        <v>4.6715999999999998</v>
      </c>
      <c r="C1826" s="2">
        <f t="shared" si="221"/>
        <v>0</v>
      </c>
      <c r="D1826" s="2">
        <f t="shared" si="222"/>
        <v>4.6859200000000003</v>
      </c>
      <c r="E1826" s="2">
        <f t="shared" si="224"/>
        <v>4.6652399999999989</v>
      </c>
      <c r="F1826" s="2">
        <f t="shared" si="225"/>
        <v>4.4981099999999996</v>
      </c>
      <c r="G1826" s="2">
        <f t="shared" si="219"/>
        <v>4.5355120000000007</v>
      </c>
      <c r="H1826" s="2">
        <f t="shared" si="223"/>
        <v>4.3812044999999999</v>
      </c>
      <c r="I1826" s="2">
        <f t="array" ref="I1826">SUMPRODUCT(B1810:B1829, (ROW(B1810:B1829)-ROW(B1810)+1)) / (20*21/2)</f>
        <v>4.6569771428571425</v>
      </c>
      <c r="J1826" s="2">
        <f t="shared" si="226"/>
        <v>4.5642044451519972</v>
      </c>
      <c r="K1826" s="2">
        <f t="shared" si="220"/>
        <v>4.5234762316963124</v>
      </c>
    </row>
    <row r="1827" spans="1:11" ht="13.5" x14ac:dyDescent="0.25">
      <c r="A1827" s="3">
        <f>TITRES_STAT!B1830</f>
        <v>44671</v>
      </c>
      <c r="B1827" s="6">
        <f>TITRES_STAT!D1830</f>
        <v>4.8467000000000002</v>
      </c>
      <c r="C1827" s="2">
        <f t="shared" si="221"/>
        <v>0.17510000000000048</v>
      </c>
      <c r="D1827" s="2">
        <f t="shared" si="222"/>
        <v>4.7177600000000002</v>
      </c>
      <c r="E1827" s="2">
        <f t="shared" si="224"/>
        <v>4.6922999999999995</v>
      </c>
      <c r="F1827" s="2">
        <f t="shared" si="225"/>
        <v>4.5215900000000007</v>
      </c>
      <c r="G1827" s="2">
        <f t="shared" si="219"/>
        <v>4.5375820000000013</v>
      </c>
      <c r="H1827" s="2">
        <f t="shared" si="223"/>
        <v>4.3857805000000001</v>
      </c>
      <c r="I1827" s="2">
        <f t="array" ref="I1827">SUMPRODUCT(B1811:B1830, (ROW(B1811:B1830)-ROW(B1811)+1)) / (20*21/2)</f>
        <v>4.6705066666666664</v>
      </c>
      <c r="J1827" s="2">
        <f t="shared" si="226"/>
        <v>4.5911087837089504</v>
      </c>
      <c r="K1827" s="2">
        <f t="shared" si="220"/>
        <v>4.5361516735905747</v>
      </c>
    </row>
    <row r="1828" spans="1:11" ht="13.5" x14ac:dyDescent="0.25">
      <c r="A1828" s="3">
        <f>TITRES_STAT!B1831</f>
        <v>44672</v>
      </c>
      <c r="B1828" s="6">
        <f>TITRES_STAT!D1831</f>
        <v>4.6955</v>
      </c>
      <c r="C1828" s="2">
        <f t="shared" si="221"/>
        <v>-0.15120000000000022</v>
      </c>
      <c r="D1828" s="2">
        <f t="shared" si="222"/>
        <v>4.71936</v>
      </c>
      <c r="E1828" s="2">
        <f t="shared" si="224"/>
        <v>4.7050299999999998</v>
      </c>
      <c r="F1828" s="2">
        <f t="shared" si="225"/>
        <v>4.5394950000000005</v>
      </c>
      <c r="G1828" s="2">
        <f t="shared" si="219"/>
        <v>4.5369460000000013</v>
      </c>
      <c r="H1828" s="2">
        <f t="shared" si="223"/>
        <v>4.3896005000000011</v>
      </c>
      <c r="I1828" s="2">
        <f t="array" ref="I1828">SUMPRODUCT(B1812:B1831, (ROW(B1812:B1831)-ROW(B1812)+1)) / (20*21/2)</f>
        <v>4.6822171428571426</v>
      </c>
      <c r="J1828" s="2">
        <f t="shared" si="226"/>
        <v>4.6010508043080982</v>
      </c>
      <c r="K1828" s="2">
        <f t="shared" si="220"/>
        <v>4.5424006275674147</v>
      </c>
    </row>
    <row r="1829" spans="1:11" ht="13.5" x14ac:dyDescent="0.25">
      <c r="A1829" s="3">
        <f>TITRES_STAT!B1832</f>
        <v>44673</v>
      </c>
      <c r="B1829" s="6">
        <f>TITRES_STAT!D1832</f>
        <v>4.7671000000000001</v>
      </c>
      <c r="C1829" s="2">
        <f t="shared" si="221"/>
        <v>7.1600000000000108E-2</v>
      </c>
      <c r="D1829" s="2">
        <f t="shared" si="222"/>
        <v>4.7305000000000001</v>
      </c>
      <c r="E1829" s="2">
        <f t="shared" si="224"/>
        <v>4.7121899999999997</v>
      </c>
      <c r="F1829" s="2">
        <f t="shared" si="225"/>
        <v>4.5693399999999995</v>
      </c>
      <c r="G1829" s="2">
        <f t="shared" si="219"/>
        <v>4.5382200000000008</v>
      </c>
      <c r="H1829" s="2">
        <f t="shared" si="223"/>
        <v>4.3937785000000016</v>
      </c>
      <c r="I1829" s="2">
        <f t="array" ref="I1829">SUMPRODUCT(B1813:B1832, (ROW(B1813:B1832)-ROW(B1813)+1)) / (20*21/2)</f>
        <v>4.690518571428572</v>
      </c>
      <c r="J1829" s="2">
        <f t="shared" si="226"/>
        <v>4.6168650134216129</v>
      </c>
      <c r="K1829" s="2">
        <f t="shared" si="220"/>
        <v>4.55121236766281</v>
      </c>
    </row>
    <row r="1830" spans="1:11" ht="13.5" x14ac:dyDescent="0.25">
      <c r="A1830" s="3">
        <f>TITRES_STAT!B1833</f>
        <v>44676</v>
      </c>
      <c r="B1830" s="6">
        <f>TITRES_STAT!D1833</f>
        <v>4.7114000000000003</v>
      </c>
      <c r="C1830" s="2">
        <f t="shared" si="221"/>
        <v>-5.5699999999999861E-2</v>
      </c>
      <c r="D1830" s="2">
        <f t="shared" si="222"/>
        <v>4.7384599999999999</v>
      </c>
      <c r="E1830" s="2">
        <f t="shared" si="224"/>
        <v>4.7137799999999999</v>
      </c>
      <c r="F1830" s="2">
        <f t="shared" si="225"/>
        <v>4.5884400000000003</v>
      </c>
      <c r="G1830" s="2">
        <f t="shared" si="219"/>
        <v>4.538380000000001</v>
      </c>
      <c r="H1830" s="2">
        <f t="shared" si="223"/>
        <v>4.3982350000000006</v>
      </c>
      <c r="I1830" s="2">
        <f t="array" ref="I1830">SUMPRODUCT(B1814:B1833, (ROW(B1814:B1833)-ROW(B1814)+1)) / (20*21/2)</f>
        <v>4.6916961904761907</v>
      </c>
      <c r="J1830" s="2">
        <f t="shared" si="226"/>
        <v>4.6258683454766976</v>
      </c>
      <c r="K1830" s="2">
        <f t="shared" si="220"/>
        <v>4.557494235597602</v>
      </c>
    </row>
    <row r="1831" spans="1:11" ht="13.5" x14ac:dyDescent="0.25">
      <c r="A1831" s="3">
        <f>TITRES_STAT!B1834</f>
        <v>44677</v>
      </c>
      <c r="B1831" s="6">
        <f>TITRES_STAT!D1834</f>
        <v>4.7114000000000003</v>
      </c>
      <c r="C1831" s="2">
        <f t="shared" si="221"/>
        <v>0</v>
      </c>
      <c r="D1831" s="2">
        <f t="shared" si="222"/>
        <v>4.7464200000000005</v>
      </c>
      <c r="E1831" s="2">
        <f t="shared" si="224"/>
        <v>4.71617</v>
      </c>
      <c r="F1831" s="2">
        <f t="shared" si="225"/>
        <v>4.6083349999999994</v>
      </c>
      <c r="G1831" s="2">
        <f t="shared" si="219"/>
        <v>4.538380000000001</v>
      </c>
      <c r="H1831" s="2">
        <f t="shared" si="223"/>
        <v>4.4027715000000009</v>
      </c>
      <c r="I1831" s="2">
        <f t="array" ref="I1831">SUMPRODUCT(B1815:B1834, (ROW(B1815:B1834)-ROW(B1815)+1)) / (20*21/2)</f>
        <v>4.6966623809523798</v>
      </c>
      <c r="J1831" s="2">
        <f t="shared" si="226"/>
        <v>4.6340142173360599</v>
      </c>
      <c r="K1831" s="2">
        <f t="shared" si="220"/>
        <v>4.5635297557702454</v>
      </c>
    </row>
    <row r="1832" spans="1:11" ht="13.5" x14ac:dyDescent="0.25">
      <c r="A1832" s="3">
        <f>TITRES_STAT!B1835</f>
        <v>44678</v>
      </c>
      <c r="B1832" s="6">
        <f>TITRES_STAT!D1835</f>
        <v>4.6955</v>
      </c>
      <c r="C1832" s="2">
        <f t="shared" si="221"/>
        <v>-1.5900000000000247E-2</v>
      </c>
      <c r="D1832" s="2">
        <f t="shared" si="222"/>
        <v>4.7161799999999996</v>
      </c>
      <c r="E1832" s="2">
        <f t="shared" si="224"/>
        <v>4.7169699999999999</v>
      </c>
      <c r="F1832" s="2">
        <f t="shared" si="225"/>
        <v>4.6274349999999993</v>
      </c>
      <c r="G1832" s="2">
        <f t="shared" si="219"/>
        <v>4.5374260000000017</v>
      </c>
      <c r="H1832" s="2">
        <f t="shared" si="223"/>
        <v>4.4071485000000017</v>
      </c>
      <c r="I1832" s="2">
        <f t="array" ref="I1832">SUMPRODUCT(B1816:B1835, (ROW(B1816:B1835)-ROW(B1816)+1)) / (20*21/2)</f>
        <v>4.6960566666666663</v>
      </c>
      <c r="J1832" s="2">
        <f t="shared" si="226"/>
        <v>4.639870006161197</v>
      </c>
      <c r="K1832" s="2">
        <f t="shared" si="220"/>
        <v>4.5687050594655298</v>
      </c>
    </row>
    <row r="1833" spans="1:11" ht="13.5" x14ac:dyDescent="0.25">
      <c r="A1833" s="3">
        <f>TITRES_STAT!B1836</f>
        <v>44679</v>
      </c>
      <c r="B1833" s="6">
        <f>TITRES_STAT!D1836</f>
        <v>4.6398000000000001</v>
      </c>
      <c r="C1833" s="2">
        <f t="shared" si="221"/>
        <v>-5.5699999999999861E-2</v>
      </c>
      <c r="D1833" s="2">
        <f t="shared" si="222"/>
        <v>4.7050400000000003</v>
      </c>
      <c r="E1833" s="2">
        <f t="shared" si="224"/>
        <v>4.7122000000000002</v>
      </c>
      <c r="F1833" s="2">
        <f t="shared" si="225"/>
        <v>4.6433549999999979</v>
      </c>
      <c r="G1833" s="2">
        <f t="shared" si="219"/>
        <v>4.5353580000000013</v>
      </c>
      <c r="H1833" s="2">
        <f t="shared" si="223"/>
        <v>4.4112870000000024</v>
      </c>
      <c r="I1833" s="2">
        <f t="array" ref="I1833">SUMPRODUCT(B1817:B1836, (ROW(B1817:B1836)-ROW(B1817)+1)) / (20*21/2)</f>
        <v>4.6979147619047614</v>
      </c>
      <c r="J1833" s="2">
        <f t="shared" si="226"/>
        <v>4.6398633389077499</v>
      </c>
      <c r="K1833" s="2">
        <f t="shared" si="220"/>
        <v>4.5714930963492346</v>
      </c>
    </row>
    <row r="1834" spans="1:11" ht="13.5" x14ac:dyDescent="0.25">
      <c r="A1834" s="3">
        <f>TITRES_STAT!B1837</f>
        <v>44680</v>
      </c>
      <c r="B1834" s="6">
        <f>TITRES_STAT!D1837</f>
        <v>4.6955</v>
      </c>
      <c r="C1834" s="2">
        <f t="shared" si="221"/>
        <v>5.5699999999999861E-2</v>
      </c>
      <c r="D1834" s="2">
        <f t="shared" si="222"/>
        <v>4.6907200000000007</v>
      </c>
      <c r="E1834" s="2">
        <f t="shared" si="224"/>
        <v>4.7106100000000009</v>
      </c>
      <c r="F1834" s="2">
        <f t="shared" si="225"/>
        <v>4.6620599999999985</v>
      </c>
      <c r="G1834" s="2">
        <f t="shared" si="219"/>
        <v>4.5366320000000018</v>
      </c>
      <c r="H1834" s="2">
        <f t="shared" si="223"/>
        <v>4.4159430000000022</v>
      </c>
      <c r="I1834" s="2">
        <f t="array" ref="I1834">SUMPRODUCT(B1818:B1837, (ROW(B1818:B1837)-ROW(B1818)+1)) / (20*21/2)</f>
        <v>4.6985980952380952</v>
      </c>
      <c r="J1834" s="2">
        <f t="shared" si="226"/>
        <v>4.6451620685355834</v>
      </c>
      <c r="K1834" s="2">
        <f t="shared" si="220"/>
        <v>4.5763561121786767</v>
      </c>
    </row>
    <row r="1835" spans="1:11" ht="13.5" x14ac:dyDescent="0.25">
      <c r="A1835" s="3">
        <f>TITRES_STAT!B1838</f>
        <v>44685</v>
      </c>
      <c r="B1835" s="6">
        <f>TITRES_STAT!D1838</f>
        <v>4.6557000000000004</v>
      </c>
      <c r="C1835" s="2">
        <f t="shared" si="221"/>
        <v>-3.9799999999999613E-2</v>
      </c>
      <c r="D1835" s="2">
        <f t="shared" si="222"/>
        <v>4.6795799999999996</v>
      </c>
      <c r="E1835" s="2">
        <f t="shared" si="224"/>
        <v>4.7090200000000006</v>
      </c>
      <c r="F1835" s="2">
        <f t="shared" si="225"/>
        <v>4.6759899999999988</v>
      </c>
      <c r="G1835" s="2">
        <f t="shared" si="219"/>
        <v>4.5350400000000013</v>
      </c>
      <c r="H1835" s="2">
        <f t="shared" si="223"/>
        <v>4.4205190000000023</v>
      </c>
      <c r="I1835" s="2">
        <f t="array" ref="I1835">SUMPRODUCT(B1819:B1838, (ROW(B1819:B1838)-ROW(B1819)+1)) / (20*21/2)</f>
        <v>4.6987128571428567</v>
      </c>
      <c r="J1835" s="2">
        <f t="shared" si="226"/>
        <v>4.6461656810560044</v>
      </c>
      <c r="K1835" s="2">
        <f t="shared" si="220"/>
        <v>4.5794676371912777</v>
      </c>
    </row>
    <row r="1836" spans="1:11" ht="13.5" x14ac:dyDescent="0.25">
      <c r="A1836" s="3">
        <f>TITRES_STAT!B1839</f>
        <v>44686</v>
      </c>
      <c r="B1836" s="6">
        <f>TITRES_STAT!D1839</f>
        <v>4.6955</v>
      </c>
      <c r="C1836" s="2">
        <f t="shared" si="221"/>
        <v>3.9799999999999613E-2</v>
      </c>
      <c r="D1836" s="2">
        <f t="shared" si="222"/>
        <v>4.6763999999999992</v>
      </c>
      <c r="E1836" s="2">
        <f t="shared" si="224"/>
        <v>4.7114100000000008</v>
      </c>
      <c r="F1836" s="2">
        <f t="shared" si="225"/>
        <v>4.6883249999999981</v>
      </c>
      <c r="G1836" s="2">
        <f t="shared" si="219"/>
        <v>4.5344040000000021</v>
      </c>
      <c r="H1836" s="2">
        <f t="shared" si="223"/>
        <v>4.4245380000000027</v>
      </c>
      <c r="I1836" s="2">
        <f t="array" ref="I1836">SUMPRODUCT(B1820:B1839, (ROW(B1820:B1839)-ROW(B1820)+1)) / (20*21/2)</f>
        <v>4.6982214285714283</v>
      </c>
      <c r="J1836" s="2">
        <f t="shared" si="226"/>
        <v>4.6508641876220995</v>
      </c>
      <c r="K1836" s="2">
        <f t="shared" si="220"/>
        <v>4.5840179259288742</v>
      </c>
    </row>
    <row r="1837" spans="1:11" ht="13.5" x14ac:dyDescent="0.25">
      <c r="A1837" s="3">
        <f>TITRES_STAT!B1840</f>
        <v>44687</v>
      </c>
      <c r="B1837" s="6">
        <f>TITRES_STAT!D1840</f>
        <v>4.6955</v>
      </c>
      <c r="C1837" s="2">
        <f t="shared" si="221"/>
        <v>0</v>
      </c>
      <c r="D1837" s="2">
        <f t="shared" si="222"/>
        <v>4.6763999999999992</v>
      </c>
      <c r="E1837" s="2">
        <f t="shared" si="224"/>
        <v>4.6962900000000012</v>
      </c>
      <c r="F1837" s="2">
        <f t="shared" si="225"/>
        <v>4.6942949999999986</v>
      </c>
      <c r="G1837" s="2">
        <f t="shared" si="219"/>
        <v>4.5353600000000007</v>
      </c>
      <c r="H1837" s="2">
        <f t="shared" si="223"/>
        <v>4.4285175000000034</v>
      </c>
      <c r="I1837" s="2">
        <f t="array" ref="I1837">SUMPRODUCT(B1821:B1840, (ROW(B1821:B1840)-ROW(B1821)+1)) / (20*21/2)</f>
        <v>4.6939395238095241</v>
      </c>
      <c r="J1837" s="2">
        <f t="shared" si="226"/>
        <v>4.6551152173723755</v>
      </c>
      <c r="K1837" s="2">
        <f t="shared" si="220"/>
        <v>4.5883897719708795</v>
      </c>
    </row>
    <row r="1838" spans="1:11" ht="13.5" x14ac:dyDescent="0.25">
      <c r="A1838" s="3">
        <f>TITRES_STAT!B1841</f>
        <v>44690</v>
      </c>
      <c r="B1838" s="6">
        <f>TITRES_STAT!D1841</f>
        <v>4.6955</v>
      </c>
      <c r="C1838" s="2">
        <f t="shared" si="221"/>
        <v>0</v>
      </c>
      <c r="D1838" s="2">
        <f t="shared" si="222"/>
        <v>4.6875400000000003</v>
      </c>
      <c r="E1838" s="2">
        <f t="shared" si="224"/>
        <v>4.6962900000000012</v>
      </c>
      <c r="F1838" s="2">
        <f t="shared" si="225"/>
        <v>4.7006599999999983</v>
      </c>
      <c r="G1838" s="2">
        <f t="shared" si="219"/>
        <v>4.536316000000002</v>
      </c>
      <c r="H1838" s="2">
        <f t="shared" si="223"/>
        <v>4.4324970000000032</v>
      </c>
      <c r="I1838" s="2">
        <f t="array" ref="I1838">SUMPRODUCT(B1822:B1841, (ROW(B1822:B1841)-ROW(B1822)+1)) / (20*21/2)</f>
        <v>4.6860566666666665</v>
      </c>
      <c r="J1838" s="2">
        <f t="shared" si="226"/>
        <v>4.6589613871464355</v>
      </c>
      <c r="K1838" s="2">
        <f t="shared" si="220"/>
        <v>4.5925901730700609</v>
      </c>
    </row>
    <row r="1839" spans="1:11" ht="13.5" x14ac:dyDescent="0.25">
      <c r="A1839" s="3">
        <f>TITRES_STAT!B1842</f>
        <v>44691</v>
      </c>
      <c r="B1839" s="6">
        <f>TITRES_STAT!D1842</f>
        <v>4.6955</v>
      </c>
      <c r="C1839" s="2">
        <f t="shared" si="221"/>
        <v>0</v>
      </c>
      <c r="D1839" s="2">
        <f t="shared" si="222"/>
        <v>4.6875400000000003</v>
      </c>
      <c r="E1839" s="2">
        <f t="shared" si="224"/>
        <v>4.6891300000000005</v>
      </c>
      <c r="F1839" s="2">
        <f t="shared" si="225"/>
        <v>4.7006599999999983</v>
      </c>
      <c r="G1839" s="2">
        <f t="shared" si="219"/>
        <v>4.5372720000000024</v>
      </c>
      <c r="H1839" s="2">
        <f t="shared" si="223"/>
        <v>4.436874000000004</v>
      </c>
      <c r="I1839" s="2">
        <f t="array" ref="I1839">SUMPRODUCT(B1823:B1842, (ROW(B1823:B1842)-ROW(B1823)+1)) / (20*21/2)</f>
        <v>4.6792766666666665</v>
      </c>
      <c r="J1839" s="2">
        <f t="shared" si="226"/>
        <v>4.6624412550372512</v>
      </c>
      <c r="K1839" s="2">
        <f t="shared" si="220"/>
        <v>4.5966258525575094</v>
      </c>
    </row>
    <row r="1840" spans="1:11" ht="13.5" x14ac:dyDescent="0.25">
      <c r="A1840" s="3">
        <f>TITRES_STAT!B1843</f>
        <v>44692</v>
      </c>
      <c r="B1840" s="6">
        <f>TITRES_STAT!D1843</f>
        <v>4.6557000000000004</v>
      </c>
      <c r="C1840" s="2">
        <f t="shared" si="221"/>
        <v>-3.9799999999999613E-2</v>
      </c>
      <c r="D1840" s="2">
        <f t="shared" si="222"/>
        <v>4.6875400000000003</v>
      </c>
      <c r="E1840" s="2">
        <f t="shared" si="224"/>
        <v>4.6835600000000008</v>
      </c>
      <c r="F1840" s="2">
        <f t="shared" si="225"/>
        <v>4.6986699999999981</v>
      </c>
      <c r="G1840" s="2">
        <f t="shared" si="219"/>
        <v>4.5375900000000025</v>
      </c>
      <c r="H1840" s="2">
        <f t="shared" si="223"/>
        <v>4.4410520000000044</v>
      </c>
      <c r="I1840" s="2">
        <f t="array" ref="I1840">SUMPRODUCT(B1824:B1843, (ROW(B1824:B1843)-ROW(B1824)+1)) / (20*21/2)</f>
        <v>4.6788566666666673</v>
      </c>
      <c r="J1840" s="2">
        <f t="shared" si="226"/>
        <v>4.6617992307479899</v>
      </c>
      <c r="K1840" s="2">
        <f t="shared" si="220"/>
        <v>4.5989424857905483</v>
      </c>
    </row>
    <row r="1841" spans="1:11" ht="13.5" x14ac:dyDescent="0.25">
      <c r="A1841" s="3">
        <f>TITRES_STAT!B1844</f>
        <v>44693</v>
      </c>
      <c r="B1841" s="6">
        <f>TITRES_STAT!D1844</f>
        <v>4.6158999999999999</v>
      </c>
      <c r="C1841" s="2">
        <f t="shared" si="221"/>
        <v>-3.9800000000000502E-2</v>
      </c>
      <c r="D1841" s="2">
        <f t="shared" si="222"/>
        <v>4.6716199999999999</v>
      </c>
      <c r="E1841" s="2">
        <f t="shared" si="224"/>
        <v>4.67401</v>
      </c>
      <c r="F1841" s="2">
        <f t="shared" si="225"/>
        <v>4.6950899999999987</v>
      </c>
      <c r="G1841" s="2">
        <f t="shared" si="219"/>
        <v>4.5375900000000016</v>
      </c>
      <c r="H1841" s="2">
        <f t="shared" si="223"/>
        <v>4.4450310000000046</v>
      </c>
      <c r="I1841" s="2">
        <f t="array" ref="I1841">SUMPRODUCT(B1825:B1844, (ROW(B1825:B1844)-ROW(B1825)+1)) / (20*21/2)</f>
        <v>4.694360476190476</v>
      </c>
      <c r="J1841" s="2">
        <f t="shared" si="226"/>
        <v>4.6574278754386578</v>
      </c>
      <c r="K1841" s="2">
        <f t="shared" si="220"/>
        <v>4.5996074863477814</v>
      </c>
    </row>
    <row r="1842" spans="1:11" ht="13.5" x14ac:dyDescent="0.25">
      <c r="A1842" s="3">
        <f>TITRES_STAT!B1845</f>
        <v>44694</v>
      </c>
      <c r="B1842" s="6">
        <f>TITRES_STAT!D1845</f>
        <v>4.6238999999999999</v>
      </c>
      <c r="C1842" s="2">
        <f t="shared" si="221"/>
        <v>8.0000000000000071E-3</v>
      </c>
      <c r="D1842" s="2">
        <f t="shared" si="222"/>
        <v>4.6573000000000002</v>
      </c>
      <c r="E1842" s="2">
        <f t="shared" si="224"/>
        <v>4.6668500000000002</v>
      </c>
      <c r="F1842" s="2">
        <f t="shared" si="225"/>
        <v>4.6919099999999991</v>
      </c>
      <c r="G1842" s="2">
        <f t="shared" ref="G1842:G1905" si="227">AVERAGE(B1793:B1842)</f>
        <v>4.5379100000000019</v>
      </c>
      <c r="H1842" s="2">
        <f t="shared" si="223"/>
        <v>4.4490500000000051</v>
      </c>
      <c r="I1842" s="2">
        <f t="array" ref="I1842">SUMPRODUCT(B1826:B1845, (ROW(B1826:B1845)-ROW(B1826)+1)) / (20*21/2)</f>
        <v>4.7091819047619055</v>
      </c>
      <c r="J1842" s="2">
        <f t="shared" si="226"/>
        <v>4.6542347444445005</v>
      </c>
      <c r="K1842" s="2">
        <f t="shared" si="220"/>
        <v>4.6005601339419862</v>
      </c>
    </row>
    <row r="1843" spans="1:11" ht="13.5" x14ac:dyDescent="0.25">
      <c r="A1843" s="3">
        <f>TITRES_STAT!B1846</f>
        <v>44697</v>
      </c>
      <c r="B1843" s="6">
        <f>TITRES_STAT!D1846</f>
        <v>4.6875</v>
      </c>
      <c r="C1843" s="2">
        <f t="shared" si="221"/>
        <v>6.3600000000000101E-2</v>
      </c>
      <c r="D1843" s="2">
        <f t="shared" si="222"/>
        <v>4.6557000000000004</v>
      </c>
      <c r="E1843" s="2">
        <f t="shared" si="224"/>
        <v>4.671619999999999</v>
      </c>
      <c r="F1843" s="2">
        <f t="shared" si="225"/>
        <v>4.69191</v>
      </c>
      <c r="G1843" s="2">
        <f t="shared" si="227"/>
        <v>4.5401380000000016</v>
      </c>
      <c r="H1843" s="2">
        <f t="shared" si="223"/>
        <v>4.4533870000000055</v>
      </c>
      <c r="I1843" s="2">
        <f t="array" ref="I1843">SUMPRODUCT(B1827:B1846, (ROW(B1827:B1846)-ROW(B1827)+1)) / (20*21/2)</f>
        <v>4.7193409523809526</v>
      </c>
      <c r="J1843" s="2">
        <f t="shared" si="226"/>
        <v>4.6574028640212148</v>
      </c>
      <c r="K1843" s="2">
        <f t="shared" ref="K1843:K1906" si="228">$K$4*B1843+(1-$K$4)*K1842</f>
        <v>4.6039695404540648</v>
      </c>
    </row>
    <row r="1844" spans="1:11" ht="13.5" x14ac:dyDescent="0.25">
      <c r="A1844" s="3">
        <f>TITRES_STAT!B1847</f>
        <v>44698</v>
      </c>
      <c r="B1844" s="6">
        <f>TITRES_STAT!D1847</f>
        <v>4.8547000000000002</v>
      </c>
      <c r="C1844" s="2">
        <f t="shared" si="221"/>
        <v>0.16720000000000024</v>
      </c>
      <c r="D1844" s="2">
        <f t="shared" si="222"/>
        <v>4.6875400000000003</v>
      </c>
      <c r="E1844" s="2">
        <f t="shared" si="224"/>
        <v>4.6875400000000003</v>
      </c>
      <c r="F1844" s="2">
        <f t="shared" si="225"/>
        <v>4.6990749999999997</v>
      </c>
      <c r="G1844" s="2">
        <f t="shared" si="227"/>
        <v>4.5465060000000026</v>
      </c>
      <c r="H1844" s="2">
        <f t="shared" si="223"/>
        <v>4.4582020000000053</v>
      </c>
      <c r="I1844" s="2">
        <f t="array" ref="I1844">SUMPRODUCT(B1828:B1847, (ROW(B1828:B1847)-ROW(B1828)+1)) / (20*21/2)</f>
        <v>4.7250271428571429</v>
      </c>
      <c r="J1844" s="2">
        <f t="shared" si="226"/>
        <v>4.6761930674477661</v>
      </c>
      <c r="K1844" s="2">
        <f t="shared" si="228"/>
        <v>4.6138021074950819</v>
      </c>
    </row>
    <row r="1845" spans="1:11" ht="13.5" x14ac:dyDescent="0.25">
      <c r="A1845" s="3">
        <f>TITRES_STAT!B1848</f>
        <v>44699</v>
      </c>
      <c r="B1845" s="6">
        <f>TITRES_STAT!D1848</f>
        <v>4.8547000000000002</v>
      </c>
      <c r="C1845" s="2">
        <f t="shared" si="221"/>
        <v>0</v>
      </c>
      <c r="D1845" s="2">
        <f t="shared" si="222"/>
        <v>4.7273399999999999</v>
      </c>
      <c r="E1845" s="2">
        <f t="shared" si="224"/>
        <v>4.7074400000000001</v>
      </c>
      <c r="F1845" s="2">
        <f t="shared" si="225"/>
        <v>4.7082300000000004</v>
      </c>
      <c r="G1845" s="2">
        <f t="shared" si="227"/>
        <v>4.5530320000000026</v>
      </c>
      <c r="H1845" s="2">
        <f t="shared" si="223"/>
        <v>4.4631760000000051</v>
      </c>
      <c r="I1845" s="2">
        <f t="array" ref="I1845">SUMPRODUCT(B1829:B1848, (ROW(B1829:B1848)-ROW(B1829)+1)) / (20*21/2)</f>
        <v>4.7325685714285717</v>
      </c>
      <c r="J1845" s="2">
        <f t="shared" si="226"/>
        <v>4.6931937276908355</v>
      </c>
      <c r="K1845" s="2">
        <f t="shared" si="228"/>
        <v>4.6232490836717455</v>
      </c>
    </row>
    <row r="1846" spans="1:11" ht="13.5" x14ac:dyDescent="0.25">
      <c r="A1846" s="3">
        <f>TITRES_STAT!B1849</f>
        <v>44700</v>
      </c>
      <c r="B1846" s="6">
        <f>TITRES_STAT!D1849</f>
        <v>4.8148999999999997</v>
      </c>
      <c r="C1846" s="2">
        <f t="shared" si="221"/>
        <v>-3.9800000000000502E-2</v>
      </c>
      <c r="D1846" s="2">
        <f t="shared" si="222"/>
        <v>4.7671400000000004</v>
      </c>
      <c r="E1846" s="2">
        <f t="shared" si="224"/>
        <v>4.7193800000000001</v>
      </c>
      <c r="F1846" s="2">
        <f t="shared" si="225"/>
        <v>4.715395</v>
      </c>
      <c r="G1846" s="2">
        <f t="shared" si="227"/>
        <v>4.5586040000000017</v>
      </c>
      <c r="H1846" s="2">
        <f t="shared" si="223"/>
        <v>4.4677920000000055</v>
      </c>
      <c r="I1846" s="2">
        <f t="array" ref="I1846">SUMPRODUCT(B1830:B1849, (ROW(B1830:B1849)-ROW(B1830)+1)) / (20*21/2)</f>
        <v>4.7404076190476188</v>
      </c>
      <c r="J1846" s="2">
        <f t="shared" si="226"/>
        <v>4.7047848012440898</v>
      </c>
      <c r="K1846" s="2">
        <f t="shared" si="228"/>
        <v>4.6307648058806965</v>
      </c>
    </row>
    <row r="1847" spans="1:11" ht="13.5" x14ac:dyDescent="0.25">
      <c r="A1847" s="3">
        <f>TITRES_STAT!B1850</f>
        <v>44701</v>
      </c>
      <c r="B1847" s="6">
        <f>TITRES_STAT!D1850</f>
        <v>4.7751000000000001</v>
      </c>
      <c r="C1847" s="2">
        <f t="shared" si="221"/>
        <v>-3.9799999999999613E-2</v>
      </c>
      <c r="D1847" s="2">
        <f t="shared" si="222"/>
        <v>4.7973800000000013</v>
      </c>
      <c r="E1847" s="2">
        <f t="shared" si="224"/>
        <v>4.7273399999999999</v>
      </c>
      <c r="F1847" s="2">
        <f t="shared" si="225"/>
        <v>4.7118149999999996</v>
      </c>
      <c r="G1847" s="2">
        <f t="shared" si="227"/>
        <v>4.5633800000000013</v>
      </c>
      <c r="H1847" s="2">
        <f t="shared" si="223"/>
        <v>4.472169500000005</v>
      </c>
      <c r="I1847" s="2">
        <f t="array" ref="I1847">SUMPRODUCT(B1831:B1850, (ROW(B1831:B1850)-ROW(B1831)+1)) / (20*21/2)</f>
        <v>4.7480952380952379</v>
      </c>
      <c r="J1847" s="2">
        <f t="shared" si="226"/>
        <v>4.7114814868398902</v>
      </c>
      <c r="K1847" s="2">
        <f t="shared" si="228"/>
        <v>4.6364250095716493</v>
      </c>
    </row>
    <row r="1848" spans="1:11" ht="13.5" x14ac:dyDescent="0.25">
      <c r="A1848" s="3">
        <f>TITRES_STAT!B1851</f>
        <v>44704</v>
      </c>
      <c r="B1848" s="6">
        <f>TITRES_STAT!D1851</f>
        <v>4.7910000000000004</v>
      </c>
      <c r="C1848" s="2">
        <f t="shared" si="221"/>
        <v>1.5900000000000247E-2</v>
      </c>
      <c r="D1848" s="2">
        <f t="shared" si="222"/>
        <v>4.8180800000000001</v>
      </c>
      <c r="E1848" s="2">
        <f t="shared" si="224"/>
        <v>4.7368900000000007</v>
      </c>
      <c r="F1848" s="2">
        <f t="shared" si="225"/>
        <v>4.7165900000000001</v>
      </c>
      <c r="G1848" s="2">
        <f t="shared" si="227"/>
        <v>4.5689520000000012</v>
      </c>
      <c r="H1848" s="2">
        <f t="shared" si="223"/>
        <v>4.476745500000006</v>
      </c>
      <c r="I1848" s="2">
        <f t="array" ref="I1848">SUMPRODUCT(B1832:B1851, (ROW(B1832:B1851)-ROW(B1832)+1)) / (20*21/2)</f>
        <v>4.7530995238095244</v>
      </c>
      <c r="J1848" s="2">
        <f t="shared" si="226"/>
        <v>4.7190546785694245</v>
      </c>
      <c r="K1848" s="2">
        <f t="shared" si="228"/>
        <v>4.6424867739021733</v>
      </c>
    </row>
    <row r="1849" spans="1:11" ht="13.5" x14ac:dyDescent="0.25">
      <c r="A1849" s="3">
        <f>TITRES_STAT!B1852</f>
        <v>44705</v>
      </c>
      <c r="B1849" s="6">
        <f>TITRES_STAT!D1852</f>
        <v>4.7988999999999997</v>
      </c>
      <c r="C1849" s="2">
        <f t="shared" si="221"/>
        <v>7.899999999999352E-3</v>
      </c>
      <c r="D1849" s="2">
        <f t="shared" si="222"/>
        <v>4.8069199999999999</v>
      </c>
      <c r="E1849" s="2">
        <f t="shared" si="224"/>
        <v>4.7472300000000001</v>
      </c>
      <c r="F1849" s="2">
        <f t="shared" si="225"/>
        <v>4.7181799999999985</v>
      </c>
      <c r="G1849" s="2">
        <f t="shared" si="227"/>
        <v>4.5757960000000013</v>
      </c>
      <c r="H1849" s="2">
        <f t="shared" si="223"/>
        <v>4.481122500000005</v>
      </c>
      <c r="I1849" s="2">
        <f t="array" ref="I1849">SUMPRODUCT(B1833:B1852, (ROW(B1833:B1852)-ROW(B1833)+1)) / (20*21/2)</f>
        <v>4.7540100000000001</v>
      </c>
      <c r="J1849" s="2">
        <f t="shared" si="226"/>
        <v>4.7266589948961464</v>
      </c>
      <c r="K1849" s="2">
        <f t="shared" si="228"/>
        <v>4.6486206259060099</v>
      </c>
    </row>
    <row r="1850" spans="1:11" ht="13.5" x14ac:dyDescent="0.25">
      <c r="A1850" s="3">
        <f>TITRES_STAT!B1853</f>
        <v>44706</v>
      </c>
      <c r="B1850" s="6">
        <f>TITRES_STAT!D1853</f>
        <v>4.7988999999999997</v>
      </c>
      <c r="C1850" s="2">
        <f t="shared" si="221"/>
        <v>0</v>
      </c>
      <c r="D1850" s="2">
        <f t="shared" si="222"/>
        <v>4.7957599999999996</v>
      </c>
      <c r="E1850" s="2">
        <f t="shared" si="224"/>
        <v>4.7615500000000015</v>
      </c>
      <c r="F1850" s="2">
        <f t="shared" si="225"/>
        <v>4.7225549999999998</v>
      </c>
      <c r="G1850" s="2">
        <f t="shared" si="227"/>
        <v>4.5840720000000008</v>
      </c>
      <c r="H1850" s="2">
        <f t="shared" si="223"/>
        <v>4.4857780000000052</v>
      </c>
      <c r="I1850" s="2">
        <f t="array" ref="I1850">SUMPRODUCT(B1834:B1853, (ROW(B1834:B1853)-ROW(B1834)+1)) / (20*21/2)</f>
        <v>4.7570071428571428</v>
      </c>
      <c r="J1850" s="2">
        <f t="shared" si="226"/>
        <v>4.7335390906203232</v>
      </c>
      <c r="K1850" s="2">
        <f t="shared" si="228"/>
        <v>4.6545139346940099</v>
      </c>
    </row>
    <row r="1851" spans="1:11" ht="13.5" x14ac:dyDescent="0.25">
      <c r="A1851" s="3">
        <f>TITRES_STAT!B1854</f>
        <v>44707</v>
      </c>
      <c r="B1851" s="6">
        <f>TITRES_STAT!D1854</f>
        <v>4.7751000000000001</v>
      </c>
      <c r="C1851" s="2">
        <f t="shared" si="221"/>
        <v>-2.3799999999999599E-2</v>
      </c>
      <c r="D1851" s="2">
        <f t="shared" si="222"/>
        <v>4.7877999999999998</v>
      </c>
      <c r="E1851" s="2">
        <f t="shared" si="224"/>
        <v>4.7774700000000019</v>
      </c>
      <c r="F1851" s="2">
        <f t="shared" si="225"/>
        <v>4.7257399999999992</v>
      </c>
      <c r="G1851" s="2">
        <f t="shared" si="227"/>
        <v>4.5931460000000008</v>
      </c>
      <c r="H1851" s="2">
        <f t="shared" si="223"/>
        <v>4.4901950000000053</v>
      </c>
      <c r="I1851" s="2">
        <f t="array" ref="I1851">SUMPRODUCT(B1835:B1854, (ROW(B1835:B1854)-ROW(B1835)+1)) / (20*21/2)</f>
        <v>4.7510928571428579</v>
      </c>
      <c r="J1851" s="2">
        <f t="shared" si="226"/>
        <v>4.7374972724660065</v>
      </c>
      <c r="K1851" s="2">
        <f t="shared" si="228"/>
        <v>4.6592428000001274</v>
      </c>
    </row>
    <row r="1852" spans="1:11" ht="13.5" x14ac:dyDescent="0.25">
      <c r="A1852" s="3">
        <f>TITRES_STAT!B1855</f>
        <v>44708</v>
      </c>
      <c r="B1852" s="6">
        <f>TITRES_STAT!D1855</f>
        <v>4.7352999999999996</v>
      </c>
      <c r="C1852" s="2">
        <f t="shared" si="221"/>
        <v>-3.9800000000000502E-2</v>
      </c>
      <c r="D1852" s="2">
        <f t="shared" si="222"/>
        <v>4.7798399999999992</v>
      </c>
      <c r="E1852" s="2">
        <f t="shared" si="224"/>
        <v>4.7886100000000011</v>
      </c>
      <c r="F1852" s="2">
        <f t="shared" si="225"/>
        <v>4.7277299999999993</v>
      </c>
      <c r="G1852" s="2">
        <f t="shared" si="227"/>
        <v>4.6026960000000017</v>
      </c>
      <c r="H1852" s="2">
        <f t="shared" si="223"/>
        <v>4.4943735000000054</v>
      </c>
      <c r="I1852" s="2">
        <f t="array" ref="I1852">SUMPRODUCT(B1836:B1855, (ROW(B1836:B1855)-ROW(B1836)+1)) / (20*21/2)</f>
        <v>4.7437780952380955</v>
      </c>
      <c r="J1852" s="2">
        <f t="shared" si="226"/>
        <v>4.7372880084216247</v>
      </c>
      <c r="K1852" s="2">
        <f t="shared" si="228"/>
        <v>4.6622254352942401</v>
      </c>
    </row>
    <row r="1853" spans="1:11" ht="13.5" x14ac:dyDescent="0.25">
      <c r="A1853" s="3">
        <f>TITRES_STAT!B1856</f>
        <v>44711</v>
      </c>
      <c r="B1853" s="6">
        <f>TITRES_STAT!D1856</f>
        <v>4.7591999999999999</v>
      </c>
      <c r="C1853" s="2">
        <f t="shared" si="221"/>
        <v>2.3900000000000254E-2</v>
      </c>
      <c r="D1853" s="2">
        <f t="shared" si="222"/>
        <v>4.7734800000000002</v>
      </c>
      <c r="E1853" s="2">
        <f t="shared" si="224"/>
        <v>4.7957799999999997</v>
      </c>
      <c r="F1853" s="2">
        <f t="shared" si="225"/>
        <v>4.7336999999999989</v>
      </c>
      <c r="G1853" s="2">
        <f t="shared" si="227"/>
        <v>4.6119280000000007</v>
      </c>
      <c r="H1853" s="2">
        <f t="shared" si="223"/>
        <v>4.4983130000000058</v>
      </c>
      <c r="I1853" s="2">
        <f t="array" ref="I1853">SUMPRODUCT(B1837:B1856, (ROW(B1837:B1856)-ROW(B1837)+1)) / (20*21/2)</f>
        <v>4.7379776190476184</v>
      </c>
      <c r="J1853" s="2">
        <f t="shared" si="226"/>
        <v>4.7393748647624223</v>
      </c>
      <c r="K1853" s="2">
        <f t="shared" si="228"/>
        <v>4.6660283594003484</v>
      </c>
    </row>
    <row r="1854" spans="1:11" ht="13.5" x14ac:dyDescent="0.25">
      <c r="A1854" s="3">
        <f>TITRES_STAT!B1857</f>
        <v>44712</v>
      </c>
      <c r="B1854" s="6">
        <f>TITRES_STAT!D1857</f>
        <v>4.6715999999999998</v>
      </c>
      <c r="C1854" s="2">
        <f t="shared" si="221"/>
        <v>-8.7600000000000122E-2</v>
      </c>
      <c r="D1854" s="2">
        <f t="shared" si="222"/>
        <v>4.7480199999999995</v>
      </c>
      <c r="E1854" s="2">
        <f t="shared" si="224"/>
        <v>4.7774700000000001</v>
      </c>
      <c r="F1854" s="2">
        <f t="shared" si="225"/>
        <v>4.7325049999999997</v>
      </c>
      <c r="G1854" s="2">
        <f t="shared" si="227"/>
        <v>4.6194080000000008</v>
      </c>
      <c r="H1854" s="2">
        <f t="shared" si="223"/>
        <v>4.5020135000000057</v>
      </c>
      <c r="I1854" s="2">
        <f t="array" ref="I1854">SUMPRODUCT(B1838:B1857, (ROW(B1838:B1857)-ROW(B1838)+1)) / (20*21/2)</f>
        <v>4.7322909523809527</v>
      </c>
      <c r="J1854" s="2">
        <f t="shared" si="226"/>
        <v>4.7329201157374294</v>
      </c>
      <c r="K1854" s="2">
        <f t="shared" si="228"/>
        <v>4.6662468551101393</v>
      </c>
    </row>
    <row r="1855" spans="1:11" ht="13.5" x14ac:dyDescent="0.25">
      <c r="A1855" s="3">
        <f>TITRES_STAT!B1858</f>
        <v>44713</v>
      </c>
      <c r="B1855" s="6">
        <f>TITRES_STAT!D1858</f>
        <v>4.6557000000000004</v>
      </c>
      <c r="C1855" s="2">
        <f t="shared" si="221"/>
        <v>-1.5899999999999359E-2</v>
      </c>
      <c r="D1855" s="2">
        <f t="shared" si="222"/>
        <v>4.7193800000000001</v>
      </c>
      <c r="E1855" s="2">
        <f t="shared" si="224"/>
        <v>4.7575700000000003</v>
      </c>
      <c r="F1855" s="2">
        <f t="shared" si="225"/>
        <v>4.7325049999999997</v>
      </c>
      <c r="G1855" s="2">
        <f t="shared" si="227"/>
        <v>4.6265700000000001</v>
      </c>
      <c r="H1855" s="2">
        <f t="shared" si="223"/>
        <v>4.5050775000000058</v>
      </c>
      <c r="I1855" s="2">
        <f t="array" ref="I1855">SUMPRODUCT(B1839:B1858, (ROW(B1839:B1858)-ROW(B1839)+1)) / (20*21/2)</f>
        <v>4.7267180952380947</v>
      </c>
      <c r="J1855" s="2">
        <f t="shared" si="226"/>
        <v>4.725565819000531</v>
      </c>
      <c r="K1855" s="2">
        <f t="shared" si="228"/>
        <v>4.665833252948957</v>
      </c>
    </row>
    <row r="1856" spans="1:11" ht="13.5" x14ac:dyDescent="0.25">
      <c r="A1856" s="3">
        <f>TITRES_STAT!B1859</f>
        <v>44714</v>
      </c>
      <c r="B1856" s="6">
        <f>TITRES_STAT!D1859</f>
        <v>4.6715999999999998</v>
      </c>
      <c r="C1856" s="2">
        <f t="shared" si="221"/>
        <v>1.5899999999999359E-2</v>
      </c>
      <c r="D1856" s="2">
        <f t="shared" si="222"/>
        <v>4.6986800000000004</v>
      </c>
      <c r="E1856" s="2">
        <f t="shared" si="224"/>
        <v>4.7432399999999992</v>
      </c>
      <c r="F1856" s="2">
        <f t="shared" si="225"/>
        <v>4.7313099999999988</v>
      </c>
      <c r="G1856" s="2">
        <f t="shared" si="227"/>
        <v>4.6340500000000011</v>
      </c>
      <c r="H1856" s="2">
        <f t="shared" si="223"/>
        <v>4.5079425000000057</v>
      </c>
      <c r="I1856" s="2">
        <f t="array" ref="I1856">SUMPRODUCT(B1840:B1859, (ROW(B1840:B1859)-ROW(B1840)+1)) / (20*21/2)</f>
        <v>4.7212590476190472</v>
      </c>
      <c r="J1856" s="2">
        <f t="shared" si="226"/>
        <v>4.7204262171909566</v>
      </c>
      <c r="K1856" s="2">
        <f t="shared" si="228"/>
        <v>4.6660593998921351</v>
      </c>
    </row>
    <row r="1857" spans="1:11" ht="13.5" x14ac:dyDescent="0.25">
      <c r="A1857" s="3">
        <f>TITRES_STAT!B1860</f>
        <v>44715</v>
      </c>
      <c r="B1857" s="6">
        <f>TITRES_STAT!D1860</f>
        <v>4.6715999999999998</v>
      </c>
      <c r="C1857" s="2">
        <f t="shared" si="221"/>
        <v>0</v>
      </c>
      <c r="D1857" s="2">
        <f t="shared" si="222"/>
        <v>4.6859399999999996</v>
      </c>
      <c r="E1857" s="2">
        <f t="shared" si="224"/>
        <v>4.7328899999999994</v>
      </c>
      <c r="F1857" s="2">
        <f t="shared" si="225"/>
        <v>4.7301149999999996</v>
      </c>
      <c r="G1857" s="2">
        <f t="shared" si="227"/>
        <v>4.6399400000000011</v>
      </c>
      <c r="H1857" s="2">
        <f t="shared" si="223"/>
        <v>4.5110065000000059</v>
      </c>
      <c r="I1857" s="2">
        <f t="array" ref="I1857">SUMPRODUCT(B1841:B1860, (ROW(B1841:B1860)-ROW(B1841)+1)) / (20*21/2)</f>
        <v>4.7212185714285715</v>
      </c>
      <c r="J1857" s="2">
        <f t="shared" si="226"/>
        <v>4.7157761012680082</v>
      </c>
      <c r="K1857" s="2">
        <f t="shared" si="228"/>
        <v>4.6662766783277378</v>
      </c>
    </row>
    <row r="1858" spans="1:11" ht="13.5" x14ac:dyDescent="0.25">
      <c r="A1858" s="3">
        <f>TITRES_STAT!B1861</f>
        <v>44718</v>
      </c>
      <c r="B1858" s="6">
        <f>TITRES_STAT!D1861</f>
        <v>4.6715999999999998</v>
      </c>
      <c r="C1858" s="2">
        <f t="shared" si="221"/>
        <v>0</v>
      </c>
      <c r="D1858" s="2">
        <f t="shared" si="222"/>
        <v>4.6684200000000002</v>
      </c>
      <c r="E1858" s="2">
        <f t="shared" si="224"/>
        <v>4.7209500000000002</v>
      </c>
      <c r="F1858" s="2">
        <f t="shared" si="225"/>
        <v>4.7289200000000005</v>
      </c>
      <c r="G1858" s="2">
        <f t="shared" si="227"/>
        <v>4.6466240000000019</v>
      </c>
      <c r="H1858" s="2">
        <f t="shared" si="223"/>
        <v>4.5134735000000061</v>
      </c>
      <c r="I1858" s="2">
        <f t="array" ref="I1858">SUMPRODUCT(B1842:B1861, (ROW(B1842:B1861)-ROW(B1842)+1)) / (20*21/2)</f>
        <v>4.7223514285714288</v>
      </c>
      <c r="J1858" s="2">
        <f t="shared" si="226"/>
        <v>4.7115688535281981</v>
      </c>
      <c r="K1858" s="2">
        <f t="shared" si="228"/>
        <v>4.666485436040376</v>
      </c>
    </row>
    <row r="1859" spans="1:11" ht="13.5" x14ac:dyDescent="0.25">
      <c r="A1859" s="3">
        <f>TITRES_STAT!B1862</f>
        <v>44719</v>
      </c>
      <c r="B1859" s="6">
        <f>TITRES_STAT!D1862</f>
        <v>4.6715999999999998</v>
      </c>
      <c r="C1859" s="2">
        <f t="shared" si="221"/>
        <v>0</v>
      </c>
      <c r="D1859" s="2">
        <f t="shared" si="222"/>
        <v>4.6684200000000002</v>
      </c>
      <c r="E1859" s="2">
        <f t="shared" si="224"/>
        <v>4.708219999999999</v>
      </c>
      <c r="F1859" s="2">
        <f t="shared" si="225"/>
        <v>4.7277250000000004</v>
      </c>
      <c r="G1859" s="2">
        <f t="shared" si="227"/>
        <v>4.6566520000000011</v>
      </c>
      <c r="H1859" s="2">
        <f t="shared" si="223"/>
        <v>4.5155825000000052</v>
      </c>
      <c r="I1859" s="2">
        <f t="array" ref="I1859">SUMPRODUCT(B1843:B1862, (ROW(B1843:B1862)-ROW(B1843)+1)) / (20*21/2)</f>
        <v>4.7259161904761902</v>
      </c>
      <c r="J1859" s="2">
        <f t="shared" si="226"/>
        <v>4.7077622960493226</v>
      </c>
      <c r="K1859" s="2">
        <f t="shared" si="228"/>
        <v>4.6666860071760476</v>
      </c>
    </row>
    <row r="1860" spans="1:11" ht="13.5" x14ac:dyDescent="0.25">
      <c r="A1860" s="3">
        <f>TITRES_STAT!B1863</f>
        <v>44720</v>
      </c>
      <c r="B1860" s="6">
        <f>TITRES_STAT!D1863</f>
        <v>4.7272999999999996</v>
      </c>
      <c r="C1860" s="2">
        <f t="shared" ref="C1860:C1923" si="229">B1860-B1859</f>
        <v>5.5699999999999861E-2</v>
      </c>
      <c r="D1860" s="2">
        <f t="shared" si="222"/>
        <v>4.6827399999999999</v>
      </c>
      <c r="E1860" s="2">
        <f t="shared" si="224"/>
        <v>4.70106</v>
      </c>
      <c r="F1860" s="2">
        <f t="shared" si="225"/>
        <v>4.7313050000000008</v>
      </c>
      <c r="G1860" s="2">
        <f t="shared" si="227"/>
        <v>4.6646100000000015</v>
      </c>
      <c r="H1860" s="2">
        <f t="shared" si="223"/>
        <v>4.5182485000000057</v>
      </c>
      <c r="I1860" s="2">
        <f t="array" ref="I1860">SUMPRODUCT(B1844:B1863, (ROW(B1844:B1863)-ROW(B1844)+1)) / (20*21/2)</f>
        <v>4.7249704761904763</v>
      </c>
      <c r="J1860" s="2">
        <f t="shared" si="226"/>
        <v>4.7096230297589114</v>
      </c>
      <c r="K1860" s="2">
        <f t="shared" si="228"/>
        <v>4.6690630265024771</v>
      </c>
    </row>
    <row r="1861" spans="1:11" ht="13.5" x14ac:dyDescent="0.25">
      <c r="A1861" s="3">
        <f>TITRES_STAT!B1864</f>
        <v>44721</v>
      </c>
      <c r="B1861" s="6">
        <f>TITRES_STAT!D1864</f>
        <v>4.7431999999999999</v>
      </c>
      <c r="C1861" s="2">
        <f t="shared" si="229"/>
        <v>1.5900000000000247E-2</v>
      </c>
      <c r="D1861" s="2">
        <f t="shared" si="222"/>
        <v>4.6970600000000005</v>
      </c>
      <c r="E1861" s="2">
        <f t="shared" si="224"/>
        <v>4.69787</v>
      </c>
      <c r="F1861" s="2">
        <f t="shared" si="225"/>
        <v>4.7376700000000005</v>
      </c>
      <c r="G1861" s="2">
        <f t="shared" si="227"/>
        <v>4.673204000000001</v>
      </c>
      <c r="H1861" s="2">
        <f t="shared" si="223"/>
        <v>4.5212325000000053</v>
      </c>
      <c r="I1861" s="2">
        <f t="array" ref="I1861">SUMPRODUCT(B1845:B1864, (ROW(B1845:B1864)-ROW(B1845)+1)) / (20*21/2)</f>
        <v>4.731378095238095</v>
      </c>
      <c r="J1861" s="2">
        <f t="shared" si="226"/>
        <v>4.7128208364485387</v>
      </c>
      <c r="K1861" s="2">
        <f t="shared" si="228"/>
        <v>4.6719703587964982</v>
      </c>
    </row>
    <row r="1862" spans="1:11" ht="13.5" x14ac:dyDescent="0.25">
      <c r="A1862" s="3">
        <f>TITRES_STAT!B1865</f>
        <v>44722</v>
      </c>
      <c r="B1862" s="6">
        <f>TITRES_STAT!D1865</f>
        <v>4.7751000000000001</v>
      </c>
      <c r="C1862" s="2">
        <f t="shared" si="229"/>
        <v>3.1900000000000261E-2</v>
      </c>
      <c r="D1862" s="2">
        <f t="shared" ref="D1862:D1925" si="230">AVERAGE(B1858:B1862)</f>
        <v>4.7177600000000002</v>
      </c>
      <c r="E1862" s="2">
        <f t="shared" si="224"/>
        <v>4.7018499999999994</v>
      </c>
      <c r="F1862" s="2">
        <f t="shared" si="225"/>
        <v>4.7452300000000003</v>
      </c>
      <c r="G1862" s="2">
        <f t="shared" si="227"/>
        <v>4.6824360000000009</v>
      </c>
      <c r="H1862" s="2">
        <f t="shared" si="223"/>
        <v>4.5243760000000055</v>
      </c>
      <c r="I1862" s="2">
        <f t="array" ref="I1862">SUMPRODUCT(B1846:B1865, (ROW(B1846:B1865)-ROW(B1846)+1)) / (20*21/2)</f>
        <v>4.7356990476190486</v>
      </c>
      <c r="J1862" s="2">
        <f t="shared" si="226"/>
        <v>4.7187521853582011</v>
      </c>
      <c r="K1862" s="2">
        <f t="shared" si="228"/>
        <v>4.6760146584515372</v>
      </c>
    </row>
    <row r="1863" spans="1:11" ht="13.5" x14ac:dyDescent="0.25">
      <c r="A1863" s="3">
        <f>TITRES_STAT!B1866</f>
        <v>44725</v>
      </c>
      <c r="B1863" s="6">
        <f>TITRES_STAT!D1866</f>
        <v>4.7352999999999996</v>
      </c>
      <c r="C1863" s="2">
        <f t="shared" si="229"/>
        <v>-3.9800000000000502E-2</v>
      </c>
      <c r="D1863" s="2">
        <f t="shared" si="230"/>
        <v>4.7305000000000001</v>
      </c>
      <c r="E1863" s="2">
        <f t="shared" si="224"/>
        <v>4.6994600000000002</v>
      </c>
      <c r="F1863" s="2">
        <f t="shared" si="225"/>
        <v>4.7476199999999995</v>
      </c>
      <c r="G1863" s="2">
        <f t="shared" si="227"/>
        <v>4.6907140000000007</v>
      </c>
      <c r="H1863" s="2">
        <f t="shared" si="223"/>
        <v>4.527639000000006</v>
      </c>
      <c r="I1863" s="2">
        <f t="array" ref="I1863">SUMPRODUCT(B1847:B1866, (ROW(B1847:B1866)-ROW(B1847)+1)) / (20*21/2)</f>
        <v>4.7395614285714283</v>
      </c>
      <c r="J1863" s="2">
        <f t="shared" si="226"/>
        <v>4.7203281677050386</v>
      </c>
      <c r="K1863" s="2">
        <f t="shared" si="228"/>
        <v>4.6783395738063787</v>
      </c>
    </row>
    <row r="1864" spans="1:11" ht="13.5" x14ac:dyDescent="0.25">
      <c r="A1864" s="3">
        <f>TITRES_STAT!B1867</f>
        <v>44726</v>
      </c>
      <c r="B1864" s="6">
        <f>TITRES_STAT!D1867</f>
        <v>4.8148999999999997</v>
      </c>
      <c r="C1864" s="2">
        <f t="shared" si="229"/>
        <v>7.9600000000000115E-2</v>
      </c>
      <c r="D1864" s="2">
        <f t="shared" si="230"/>
        <v>4.7591599999999996</v>
      </c>
      <c r="E1864" s="2">
        <f t="shared" si="224"/>
        <v>4.7137900000000013</v>
      </c>
      <c r="F1864" s="2">
        <f t="shared" si="225"/>
        <v>4.7456299999999993</v>
      </c>
      <c r="G1864" s="2">
        <f t="shared" si="227"/>
        <v>4.700584000000001</v>
      </c>
      <c r="H1864" s="2">
        <f t="shared" si="223"/>
        <v>4.5310215000000058</v>
      </c>
      <c r="I1864" s="2">
        <f t="array" ref="I1864">SUMPRODUCT(B1848:B1867, (ROW(B1848:B1867)-ROW(B1848)+1)) / (20*21/2)</f>
        <v>4.7428233333333329</v>
      </c>
      <c r="J1864" s="2">
        <f t="shared" si="226"/>
        <v>4.7293350088759878</v>
      </c>
      <c r="K1864" s="2">
        <f t="shared" si="228"/>
        <v>4.6836948846375011</v>
      </c>
    </row>
    <row r="1865" spans="1:11" ht="13.5" x14ac:dyDescent="0.25">
      <c r="A1865" s="3">
        <f>TITRES_STAT!B1868</f>
        <v>44727</v>
      </c>
      <c r="B1865" s="6">
        <f>TITRES_STAT!D1868</f>
        <v>4.7910000000000004</v>
      </c>
      <c r="C1865" s="2">
        <f t="shared" si="229"/>
        <v>-2.3899999999999366E-2</v>
      </c>
      <c r="D1865" s="2">
        <f t="shared" si="230"/>
        <v>4.7719000000000005</v>
      </c>
      <c r="E1865" s="2">
        <f t="shared" si="224"/>
        <v>4.7273200000000006</v>
      </c>
      <c r="F1865" s="2">
        <f t="shared" si="225"/>
        <v>4.7424449999999991</v>
      </c>
      <c r="G1865" s="2">
        <f t="shared" si="227"/>
        <v>4.7088620000000008</v>
      </c>
      <c r="H1865" s="2">
        <f t="shared" si="223"/>
        <v>4.533488500000006</v>
      </c>
      <c r="I1865" s="2">
        <f t="array" ref="I1865">SUMPRODUCT(B1849:B1868, (ROW(B1849:B1868)-ROW(B1849)+1)) / (20*21/2)</f>
        <v>4.7483519047619058</v>
      </c>
      <c r="J1865" s="2">
        <f t="shared" si="226"/>
        <v>4.7352078651735132</v>
      </c>
      <c r="K1865" s="2">
        <f t="shared" si="228"/>
        <v>4.6879029283772073</v>
      </c>
    </row>
    <row r="1866" spans="1:11" ht="13.5" x14ac:dyDescent="0.25">
      <c r="A1866" s="3">
        <f>TITRES_STAT!B1869</f>
        <v>44728</v>
      </c>
      <c r="B1866" s="6">
        <f>TITRES_STAT!D1869</f>
        <v>4.7830000000000004</v>
      </c>
      <c r="C1866" s="2">
        <f t="shared" si="229"/>
        <v>-8.0000000000000071E-3</v>
      </c>
      <c r="D1866" s="2">
        <f t="shared" si="230"/>
        <v>4.7798600000000011</v>
      </c>
      <c r="E1866" s="2">
        <f t="shared" si="224"/>
        <v>4.7384600000000008</v>
      </c>
      <c r="F1866" s="2">
        <f t="shared" si="225"/>
        <v>4.7408499999999991</v>
      </c>
      <c r="G1866" s="2">
        <f t="shared" si="227"/>
        <v>4.7155460000000007</v>
      </c>
      <c r="H1866" s="2">
        <f t="shared" ref="H1866:H1929" si="231">AVERAGE(B1667:B1866)</f>
        <v>4.5351995000000063</v>
      </c>
      <c r="I1866" s="2">
        <f t="array" ref="I1866">SUMPRODUCT(B1850:B1869, (ROW(B1850:B1869)-ROW(B1850)+1)) / (20*21/2)</f>
        <v>4.7538428571428568</v>
      </c>
      <c r="J1866" s="2">
        <f t="shared" si="226"/>
        <v>4.7397594970617494</v>
      </c>
      <c r="K1866" s="2">
        <f t="shared" si="228"/>
        <v>4.691632225303592</v>
      </c>
    </row>
    <row r="1867" spans="1:11" ht="13.5" x14ac:dyDescent="0.25">
      <c r="A1867" s="3">
        <f>TITRES_STAT!B1870</f>
        <v>44729</v>
      </c>
      <c r="B1867" s="6">
        <f>TITRES_STAT!D1870</f>
        <v>4.7751000000000001</v>
      </c>
      <c r="C1867" s="2">
        <f t="shared" si="229"/>
        <v>-7.9000000000002402E-3</v>
      </c>
      <c r="D1867" s="2">
        <f t="shared" si="230"/>
        <v>4.7798600000000011</v>
      </c>
      <c r="E1867" s="2">
        <f t="shared" si="224"/>
        <v>4.7488099999999998</v>
      </c>
      <c r="F1867" s="2">
        <f t="shared" si="225"/>
        <v>4.7408499999999982</v>
      </c>
      <c r="G1867" s="2">
        <f t="shared" si="227"/>
        <v>4.7195259999999992</v>
      </c>
      <c r="H1867" s="2">
        <f t="shared" si="231"/>
        <v>4.5377065000000059</v>
      </c>
      <c r="I1867" s="2">
        <f t="array" ref="I1867">SUMPRODUCT(B1851:B1870, (ROW(B1851:B1870)-ROW(B1851)+1)) / (20*21/2)</f>
        <v>4.7608576190476182</v>
      </c>
      <c r="J1867" s="2">
        <f t="shared" si="226"/>
        <v>4.7431252592463444</v>
      </c>
      <c r="K1867" s="2">
        <f t="shared" si="228"/>
        <v>4.6949054713701175</v>
      </c>
    </row>
    <row r="1868" spans="1:11" ht="13.5" x14ac:dyDescent="0.25">
      <c r="A1868" s="3">
        <f>TITRES_STAT!B1871</f>
        <v>44732</v>
      </c>
      <c r="B1868" s="6">
        <f>TITRES_STAT!D1871</f>
        <v>4.7988999999999997</v>
      </c>
      <c r="C1868" s="2">
        <f t="shared" si="229"/>
        <v>2.3799999999999599E-2</v>
      </c>
      <c r="D1868" s="2">
        <f t="shared" si="230"/>
        <v>4.7925800000000001</v>
      </c>
      <c r="E1868" s="2">
        <f t="shared" ref="E1868:E1931" si="232">AVERAGE(B1859:B1868)</f>
        <v>4.7615399999999992</v>
      </c>
      <c r="F1868" s="2">
        <f t="shared" si="225"/>
        <v>4.7412449999999993</v>
      </c>
      <c r="G1868" s="2">
        <f t="shared" si="227"/>
        <v>4.7241400000000002</v>
      </c>
      <c r="H1868" s="2">
        <f t="shared" si="231"/>
        <v>4.5406110000000055</v>
      </c>
      <c r="I1868" s="2">
        <f t="array" ref="I1868">SUMPRODUCT(B1852:B1871, (ROW(B1852:B1871)-ROW(B1852)+1)) / (20*21/2)</f>
        <v>4.7693104761904772</v>
      </c>
      <c r="J1868" s="2">
        <f t="shared" si="226"/>
        <v>4.7484371393181215</v>
      </c>
      <c r="K1868" s="2">
        <f t="shared" si="228"/>
        <v>4.6989836881791325</v>
      </c>
    </row>
    <row r="1869" spans="1:11" ht="13.5" x14ac:dyDescent="0.25">
      <c r="A1869" s="3">
        <f>TITRES_STAT!B1872</f>
        <v>44733</v>
      </c>
      <c r="B1869" s="6">
        <f>TITRES_STAT!D1872</f>
        <v>4.7988999999999997</v>
      </c>
      <c r="C1869" s="2">
        <f t="shared" si="229"/>
        <v>0</v>
      </c>
      <c r="D1869" s="2">
        <f t="shared" si="230"/>
        <v>4.7893800000000004</v>
      </c>
      <c r="E1869" s="2">
        <f t="shared" si="232"/>
        <v>4.7742699999999996</v>
      </c>
      <c r="F1869" s="2">
        <f t="shared" si="225"/>
        <v>4.7412449999999993</v>
      </c>
      <c r="G1869" s="2">
        <f t="shared" si="227"/>
        <v>4.7262080000000006</v>
      </c>
      <c r="H1869" s="2">
        <f t="shared" si="231"/>
        <v>4.5437545000000066</v>
      </c>
      <c r="I1869" s="2">
        <f t="array" ref="I1869">SUMPRODUCT(B1853:B1872, (ROW(B1853:B1872)-ROW(B1853)+1)) / (20*21/2)</f>
        <v>4.8014600000000005</v>
      </c>
      <c r="J1869" s="2">
        <f t="shared" si="226"/>
        <v>4.7532431260497292</v>
      </c>
      <c r="K1869" s="2">
        <f t="shared" si="228"/>
        <v>4.7029019749172054</v>
      </c>
    </row>
    <row r="1870" spans="1:11" ht="13.5" x14ac:dyDescent="0.25">
      <c r="A1870" s="3">
        <f>TITRES_STAT!B1873</f>
        <v>44734</v>
      </c>
      <c r="B1870" s="6">
        <f>TITRES_STAT!D1873</f>
        <v>4.8148999999999997</v>
      </c>
      <c r="C1870" s="2">
        <f t="shared" si="229"/>
        <v>1.6000000000000014E-2</v>
      </c>
      <c r="D1870" s="2">
        <f t="shared" si="230"/>
        <v>4.7941599999999998</v>
      </c>
      <c r="E1870" s="2">
        <f t="shared" si="232"/>
        <v>4.7830300000000001</v>
      </c>
      <c r="F1870" s="2">
        <f t="shared" si="225"/>
        <v>4.7420449999999992</v>
      </c>
      <c r="G1870" s="2">
        <f t="shared" si="227"/>
        <v>4.7285960000000005</v>
      </c>
      <c r="H1870" s="2">
        <f t="shared" si="231"/>
        <v>4.5472960000000056</v>
      </c>
      <c r="I1870" s="2">
        <f t="array" ref="I1870">SUMPRODUCT(B1854:B1873, (ROW(B1854:B1873)-ROW(B1854)+1)) / (20*21/2)</f>
        <v>4.8163471428571434</v>
      </c>
      <c r="J1870" s="2">
        <f t="shared" si="226"/>
        <v>4.7591152092830882</v>
      </c>
      <c r="K1870" s="2">
        <f t="shared" si="228"/>
        <v>4.707294054332217</v>
      </c>
    </row>
    <row r="1871" spans="1:11" ht="13.5" x14ac:dyDescent="0.25">
      <c r="A1871" s="3">
        <f>TITRES_STAT!B1874</f>
        <v>44735</v>
      </c>
      <c r="B1871" s="6">
        <f>TITRES_STAT!D1874</f>
        <v>4.8308</v>
      </c>
      <c r="C1871" s="2">
        <f t="shared" si="229"/>
        <v>1.5900000000000247E-2</v>
      </c>
      <c r="D1871" s="2">
        <f t="shared" si="230"/>
        <v>4.8037200000000002</v>
      </c>
      <c r="E1871" s="2">
        <f t="shared" si="232"/>
        <v>4.7917900000000015</v>
      </c>
      <c r="F1871" s="2">
        <f t="shared" si="225"/>
        <v>4.7448299999999994</v>
      </c>
      <c r="G1871" s="2">
        <f t="shared" si="227"/>
        <v>4.7314620000000005</v>
      </c>
      <c r="H1871" s="2">
        <f t="shared" si="231"/>
        <v>4.5507980000000048</v>
      </c>
      <c r="I1871" s="2">
        <f t="array" ref="I1871">SUMPRODUCT(B1855:B1874, (ROW(B1855:B1874)-ROW(B1855)+1)) / (20*21/2)</f>
        <v>4.8444471428571436</v>
      </c>
      <c r="J1871" s="2">
        <f t="shared" si="226"/>
        <v>4.7659423322085086</v>
      </c>
      <c r="K1871" s="2">
        <f t="shared" si="228"/>
        <v>4.7121374247505621</v>
      </c>
    </row>
    <row r="1872" spans="1:11" ht="13.5" x14ac:dyDescent="0.25">
      <c r="A1872" s="3">
        <f>TITRES_STAT!B1875</f>
        <v>44736</v>
      </c>
      <c r="B1872" s="6">
        <f>TITRES_STAT!D1875</f>
        <v>5.0823999999999998</v>
      </c>
      <c r="C1872" s="2">
        <f t="shared" si="229"/>
        <v>0.25159999999999982</v>
      </c>
      <c r="D1872" s="2">
        <f t="shared" si="230"/>
        <v>4.8651799999999996</v>
      </c>
      <c r="E1872" s="2">
        <f t="shared" si="232"/>
        <v>4.8225200000000008</v>
      </c>
      <c r="F1872" s="2">
        <f t="shared" si="225"/>
        <v>4.7621849999999997</v>
      </c>
      <c r="G1872" s="2">
        <f t="shared" si="227"/>
        <v>4.7393600000000013</v>
      </c>
      <c r="H1872" s="2">
        <f t="shared" si="231"/>
        <v>4.5551200000000049</v>
      </c>
      <c r="I1872" s="2">
        <f t="array" ref="I1872">SUMPRODUCT(B1856:B1875, (ROW(B1856:B1875)-ROW(B1856)+1)) / (20*21/2)</f>
        <v>4.8698442857142847</v>
      </c>
      <c r="J1872" s="2">
        <f t="shared" si="226"/>
        <v>4.7960811577124609</v>
      </c>
      <c r="K1872" s="2">
        <f t="shared" si="228"/>
        <v>4.7266575257407366</v>
      </c>
    </row>
    <row r="1873" spans="1:11" ht="13.5" x14ac:dyDescent="0.25">
      <c r="A1873" s="3">
        <f>TITRES_STAT!B1876</f>
        <v>44739</v>
      </c>
      <c r="B1873" s="6">
        <f>TITRES_STAT!D1876</f>
        <v>4.9184999999999999</v>
      </c>
      <c r="C1873" s="2">
        <f t="shared" si="229"/>
        <v>-0.16389999999999993</v>
      </c>
      <c r="D1873" s="2">
        <f t="shared" si="230"/>
        <v>4.8891000000000009</v>
      </c>
      <c r="E1873" s="2">
        <f t="shared" si="232"/>
        <v>4.84084</v>
      </c>
      <c r="F1873" s="2">
        <f t="shared" si="225"/>
        <v>4.7701499999999992</v>
      </c>
      <c r="G1873" s="2">
        <f t="shared" si="227"/>
        <v>4.7439800000000005</v>
      </c>
      <c r="H1873" s="2">
        <f t="shared" si="231"/>
        <v>4.5590605000000046</v>
      </c>
      <c r="I1873" s="2">
        <f t="array" ref="I1873">SUMPRODUCT(B1857:B1876, (ROW(B1857:B1876)-ROW(B1857)+1)) / (20*21/2)</f>
        <v>4.892513809523809</v>
      </c>
      <c r="J1873" s="2">
        <f t="shared" si="226"/>
        <v>4.8077400950731786</v>
      </c>
      <c r="K1873" s="2">
        <f t="shared" si="228"/>
        <v>4.7341807600254144</v>
      </c>
    </row>
    <row r="1874" spans="1:11" ht="13.5" x14ac:dyDescent="0.25">
      <c r="A1874" s="3">
        <f>TITRES_STAT!B1877</f>
        <v>44740</v>
      </c>
      <c r="B1874" s="6">
        <f>TITRES_STAT!D1877</f>
        <v>5.0651999999999999</v>
      </c>
      <c r="C1874" s="2">
        <f t="shared" si="229"/>
        <v>0.14670000000000005</v>
      </c>
      <c r="D1874" s="2">
        <f t="shared" si="230"/>
        <v>4.9423599999999999</v>
      </c>
      <c r="E1874" s="2">
        <f t="shared" si="232"/>
        <v>4.8658700000000001</v>
      </c>
      <c r="F1874" s="2">
        <f t="shared" si="225"/>
        <v>4.7898300000000003</v>
      </c>
      <c r="G1874" s="2">
        <f t="shared" si="227"/>
        <v>4.7510560000000002</v>
      </c>
      <c r="H1874" s="2">
        <f t="shared" si="231"/>
        <v>4.5637345000000051</v>
      </c>
      <c r="I1874" s="2">
        <f t="array" ref="I1874">SUMPRODUCT(B1858:B1877, (ROW(B1858:B1877)-ROW(B1858)+1)) / (20*21/2)</f>
        <v>4.9133914285714289</v>
      </c>
      <c r="J1874" s="2">
        <f t="shared" si="226"/>
        <v>4.8322600860185903</v>
      </c>
      <c r="K1874" s="2">
        <f t="shared" si="228"/>
        <v>4.7471619066910842</v>
      </c>
    </row>
    <row r="1875" spans="1:11" ht="13.5" x14ac:dyDescent="0.25">
      <c r="A1875" s="3">
        <f>TITRES_STAT!B1878</f>
        <v>44741</v>
      </c>
      <c r="B1875" s="6">
        <f>TITRES_STAT!D1878</f>
        <v>5.0564999999999998</v>
      </c>
      <c r="C1875" s="2">
        <f t="shared" si="229"/>
        <v>-8.7000000000001521E-3</v>
      </c>
      <c r="D1875" s="2">
        <f t="shared" si="230"/>
        <v>4.9906799999999993</v>
      </c>
      <c r="E1875" s="2">
        <f t="shared" si="232"/>
        <v>4.8924199999999995</v>
      </c>
      <c r="F1875" s="2">
        <f t="shared" si="225"/>
        <v>4.8098699999999992</v>
      </c>
      <c r="G1875" s="2">
        <f t="shared" si="227"/>
        <v>4.7587540000000015</v>
      </c>
      <c r="H1875" s="2">
        <f t="shared" si="231"/>
        <v>4.5684840000000051</v>
      </c>
      <c r="I1875" s="2">
        <f t="array" ref="I1875">SUMPRODUCT(B1859:B1878, (ROW(B1859:B1878)-ROW(B1859)+1)) / (20*21/2)</f>
        <v>4.9283723809523812</v>
      </c>
      <c r="J1875" s="2">
        <f t="shared" si="226"/>
        <v>4.8536162683025346</v>
      </c>
      <c r="K1875" s="2">
        <f t="shared" si="228"/>
        <v>4.7592928123110418</v>
      </c>
    </row>
    <row r="1876" spans="1:11" ht="13.5" x14ac:dyDescent="0.25">
      <c r="A1876" s="3">
        <f>TITRES_STAT!B1879</f>
        <v>44742</v>
      </c>
      <c r="B1876" s="6">
        <f>TITRES_STAT!D1879</f>
        <v>5.0479000000000003</v>
      </c>
      <c r="C1876" s="2">
        <f t="shared" si="229"/>
        <v>-8.5999999999994969E-3</v>
      </c>
      <c r="D1876" s="2">
        <f t="shared" si="230"/>
        <v>5.0340999999999996</v>
      </c>
      <c r="E1876" s="2">
        <f t="shared" si="232"/>
        <v>4.9189099999999994</v>
      </c>
      <c r="F1876" s="2">
        <f t="shared" ref="F1876:F1939" si="233">AVERAGE(B1857:B1876)</f>
        <v>4.8286850000000001</v>
      </c>
      <c r="G1876" s="2">
        <f t="shared" si="227"/>
        <v>4.766280000000001</v>
      </c>
      <c r="H1876" s="2">
        <f t="shared" si="231"/>
        <v>4.5731110000000044</v>
      </c>
      <c r="I1876" s="2">
        <f t="array" ref="I1876">SUMPRODUCT(B1860:B1879, (ROW(B1860:B1879)-ROW(B1860)+1)) / (20*21/2)</f>
        <v>4.9409380952380948</v>
      </c>
      <c r="J1876" s="2">
        <f t="shared" si="226"/>
        <v>4.87211948084515</v>
      </c>
      <c r="K1876" s="2">
        <f t="shared" si="228"/>
        <v>4.7706107412400209</v>
      </c>
    </row>
    <row r="1877" spans="1:11" ht="13.5" x14ac:dyDescent="0.25">
      <c r="A1877" s="3">
        <f>TITRES_STAT!B1880</f>
        <v>44743</v>
      </c>
      <c r="B1877" s="6">
        <f>TITRES_STAT!D1880</f>
        <v>5.0479000000000003</v>
      </c>
      <c r="C1877" s="2">
        <f t="shared" si="229"/>
        <v>0</v>
      </c>
      <c r="D1877" s="2">
        <f t="shared" si="230"/>
        <v>5.0271999999999988</v>
      </c>
      <c r="E1877" s="2">
        <f t="shared" si="232"/>
        <v>4.9461899999999996</v>
      </c>
      <c r="F1877" s="2">
        <f t="shared" si="233"/>
        <v>4.8474999999999993</v>
      </c>
      <c r="G1877" s="2">
        <f t="shared" si="227"/>
        <v>4.7703040000000012</v>
      </c>
      <c r="H1877" s="2">
        <f t="shared" si="231"/>
        <v>4.576663500000004</v>
      </c>
      <c r="I1877" s="2">
        <f t="array" ref="I1877">SUMPRODUCT(B1861:B1880, (ROW(B1861:B1880)-ROW(B1861)+1)) / (20*21/2)</f>
        <v>4.9601776190476183</v>
      </c>
      <c r="J1877" s="2">
        <f t="shared" ref="J1877:J1940" si="234">$J$4*B1877+J1876*(1-$J$4)</f>
        <v>4.8888604826694211</v>
      </c>
      <c r="K1877" s="2">
        <f t="shared" si="228"/>
        <v>4.7814848298188437</v>
      </c>
    </row>
    <row r="1878" spans="1:11" ht="13.5" x14ac:dyDescent="0.25">
      <c r="A1878" s="3">
        <f>TITRES_STAT!B1881</f>
        <v>44746</v>
      </c>
      <c r="B1878" s="6">
        <f>TITRES_STAT!D1881</f>
        <v>5.0048000000000004</v>
      </c>
      <c r="C1878" s="2">
        <f t="shared" si="229"/>
        <v>-4.3099999999999916E-2</v>
      </c>
      <c r="D1878" s="2">
        <f t="shared" si="230"/>
        <v>5.0444599999999999</v>
      </c>
      <c r="E1878" s="2">
        <f t="shared" si="232"/>
        <v>4.96678</v>
      </c>
      <c r="F1878" s="2">
        <f t="shared" si="233"/>
        <v>4.86416</v>
      </c>
      <c r="G1878" s="2">
        <f t="shared" si="227"/>
        <v>4.7764899999999999</v>
      </c>
      <c r="H1878" s="2">
        <f t="shared" si="231"/>
        <v>4.580000500000005</v>
      </c>
      <c r="I1878" s="2">
        <f t="array" ref="I1878">SUMPRODUCT(B1862:B1881, (ROW(B1862:B1881)-ROW(B1862)+1)) / (20*21/2)</f>
        <v>4.9826595238095228</v>
      </c>
      <c r="J1878" s="2">
        <f t="shared" si="234"/>
        <v>4.89990234146281</v>
      </c>
      <c r="K1878" s="2">
        <f t="shared" si="228"/>
        <v>4.7902422874730064</v>
      </c>
    </row>
    <row r="1879" spans="1:11" ht="13.5" x14ac:dyDescent="0.25">
      <c r="A1879" s="3">
        <f>TITRES_STAT!B1882</f>
        <v>44747</v>
      </c>
      <c r="B1879" s="6">
        <f>TITRES_STAT!D1882</f>
        <v>4.9961000000000002</v>
      </c>
      <c r="C1879" s="2">
        <f t="shared" si="229"/>
        <v>-8.7000000000001521E-3</v>
      </c>
      <c r="D1879" s="2">
        <f t="shared" si="230"/>
        <v>5.03064</v>
      </c>
      <c r="E1879" s="2">
        <f t="shared" si="232"/>
        <v>4.9865000000000004</v>
      </c>
      <c r="F1879" s="2">
        <f t="shared" si="233"/>
        <v>4.8803850000000004</v>
      </c>
      <c r="G1879" s="2">
        <f t="shared" si="227"/>
        <v>4.7810699999999997</v>
      </c>
      <c r="H1879" s="2">
        <f t="shared" si="231"/>
        <v>4.5830955000000042</v>
      </c>
      <c r="I1879" s="2">
        <f t="array" ref="I1879">SUMPRODUCT(B1863:B1882, (ROW(B1863:B1882)-ROW(B1863)+1)) / (20*21/2)</f>
        <v>5.0032795238095247</v>
      </c>
      <c r="J1879" s="2">
        <f t="shared" si="234"/>
        <v>4.9090640232282565</v>
      </c>
      <c r="K1879" s="2">
        <f t="shared" si="228"/>
        <v>4.7983151389446528</v>
      </c>
    </row>
    <row r="1880" spans="1:11" ht="13.5" x14ac:dyDescent="0.25">
      <c r="A1880" s="3">
        <f>TITRES_STAT!B1883</f>
        <v>44748</v>
      </c>
      <c r="B1880" s="6">
        <f>TITRES_STAT!D1883</f>
        <v>5.0823999999999998</v>
      </c>
      <c r="C1880" s="2">
        <f t="shared" si="229"/>
        <v>8.6299999999999599E-2</v>
      </c>
      <c r="D1880" s="2">
        <f t="shared" si="230"/>
        <v>5.0358199999999993</v>
      </c>
      <c r="E1880" s="2">
        <f t="shared" si="232"/>
        <v>5.0132500000000002</v>
      </c>
      <c r="F1880" s="2">
        <f t="shared" si="233"/>
        <v>4.8981400000000006</v>
      </c>
      <c r="G1880" s="2">
        <f t="shared" si="227"/>
        <v>4.7884900000000004</v>
      </c>
      <c r="H1880" s="2">
        <f t="shared" si="231"/>
        <v>4.5866220000000046</v>
      </c>
      <c r="I1880" s="2">
        <f t="array" ref="I1880">SUMPRODUCT(B1864:B1883, (ROW(B1864:B1883)-ROW(B1864)+1)) / (20*21/2)</f>
        <v>5.0238371428571433</v>
      </c>
      <c r="J1880" s="2">
        <f t="shared" si="234"/>
        <v>4.9255722114922325</v>
      </c>
      <c r="K1880" s="2">
        <f t="shared" si="228"/>
        <v>4.8094557217311369</v>
      </c>
    </row>
    <row r="1881" spans="1:11" ht="13.5" x14ac:dyDescent="0.25">
      <c r="A1881" s="3">
        <f>TITRES_STAT!B1884</f>
        <v>44749</v>
      </c>
      <c r="B1881" s="6">
        <f>TITRES_STAT!D1884</f>
        <v>5.1341999999999999</v>
      </c>
      <c r="C1881" s="2">
        <f t="shared" si="229"/>
        <v>5.1800000000000068E-2</v>
      </c>
      <c r="D1881" s="2">
        <f t="shared" si="230"/>
        <v>5.0530799999999996</v>
      </c>
      <c r="E1881" s="2">
        <f t="shared" si="232"/>
        <v>5.04359</v>
      </c>
      <c r="F1881" s="2">
        <f t="shared" si="233"/>
        <v>4.9176900000000003</v>
      </c>
      <c r="G1881" s="2">
        <f t="shared" si="227"/>
        <v>4.7969460000000002</v>
      </c>
      <c r="H1881" s="2">
        <f t="shared" si="231"/>
        <v>4.5903275000000043</v>
      </c>
      <c r="I1881" s="2">
        <f t="array" ref="I1881">SUMPRODUCT(B1865:B1884, (ROW(B1865:B1884)-ROW(B1865)+1)) / (20*21/2)</f>
        <v>5.0498033333333341</v>
      </c>
      <c r="J1881" s="2">
        <f t="shared" si="234"/>
        <v>4.9454415246834484</v>
      </c>
      <c r="K1881" s="2">
        <f t="shared" si="228"/>
        <v>4.8221907914671709</v>
      </c>
    </row>
    <row r="1882" spans="1:11" ht="13.5" x14ac:dyDescent="0.25">
      <c r="A1882" s="3">
        <f>TITRES_STAT!B1885</f>
        <v>44750</v>
      </c>
      <c r="B1882" s="6">
        <f>TITRES_STAT!D1885</f>
        <v>5.1341999999999999</v>
      </c>
      <c r="C1882" s="2">
        <f t="shared" si="229"/>
        <v>0</v>
      </c>
      <c r="D1882" s="2">
        <f t="shared" si="230"/>
        <v>5.0703399999999998</v>
      </c>
      <c r="E1882" s="2">
        <f t="shared" si="232"/>
        <v>5.0487699999999993</v>
      </c>
      <c r="F1882" s="2">
        <f t="shared" si="233"/>
        <v>4.9356449999999992</v>
      </c>
      <c r="G1882" s="2">
        <f t="shared" si="227"/>
        <v>4.8057199999999991</v>
      </c>
      <c r="H1882" s="2">
        <f t="shared" si="231"/>
        <v>4.593953500000004</v>
      </c>
      <c r="I1882" s="2">
        <f t="array" ref="I1882">SUMPRODUCT(B1866:B1885, (ROW(B1866:B1885)-ROW(B1866)+1)) / (20*21/2)</f>
        <v>5.0853019047619039</v>
      </c>
      <c r="J1882" s="2">
        <f t="shared" si="234"/>
        <v>4.9634185223326437</v>
      </c>
      <c r="K1882" s="2">
        <f t="shared" si="228"/>
        <v>4.8344264467037528</v>
      </c>
    </row>
    <row r="1883" spans="1:11" ht="13.5" x14ac:dyDescent="0.25">
      <c r="A1883" s="3">
        <f>TITRES_STAT!B1886</f>
        <v>44753</v>
      </c>
      <c r="B1883" s="6">
        <f>TITRES_STAT!D1886</f>
        <v>5.1515000000000004</v>
      </c>
      <c r="C1883" s="2">
        <f t="shared" si="229"/>
        <v>1.7300000000000537E-2</v>
      </c>
      <c r="D1883" s="2">
        <f t="shared" si="230"/>
        <v>5.0996799999999993</v>
      </c>
      <c r="E1883" s="2">
        <f t="shared" si="232"/>
        <v>5.0720700000000001</v>
      </c>
      <c r="F1883" s="2">
        <f t="shared" si="233"/>
        <v>4.9564550000000001</v>
      </c>
      <c r="G1883" s="2">
        <f t="shared" si="227"/>
        <v>4.8159539999999996</v>
      </c>
      <c r="H1883" s="2">
        <f t="shared" si="231"/>
        <v>4.5978650000000041</v>
      </c>
      <c r="I1883" s="2">
        <f t="array" ref="I1883">SUMPRODUCT(B1867:B1886, (ROW(B1867:B1886)-ROW(B1867)+1)) / (20*21/2)</f>
        <v>5.1181390476190476</v>
      </c>
      <c r="J1883" s="2">
        <f t="shared" si="234"/>
        <v>4.9813310440152492</v>
      </c>
      <c r="K1883" s="2">
        <f t="shared" si="228"/>
        <v>4.8468607036957625</v>
      </c>
    </row>
    <row r="1884" spans="1:11" ht="13.5" x14ac:dyDescent="0.25">
      <c r="A1884" s="3">
        <f>TITRES_STAT!B1887</f>
        <v>44754</v>
      </c>
      <c r="B1884" s="6">
        <f>TITRES_STAT!D1887</f>
        <v>5.2290999999999999</v>
      </c>
      <c r="C1884" s="2">
        <f t="shared" si="229"/>
        <v>7.7599999999999447E-2</v>
      </c>
      <c r="D1884" s="2">
        <f t="shared" si="230"/>
        <v>5.1462799999999991</v>
      </c>
      <c r="E1884" s="2">
        <f t="shared" si="232"/>
        <v>5.0884599999999995</v>
      </c>
      <c r="F1884" s="2">
        <f t="shared" si="233"/>
        <v>4.9771649999999985</v>
      </c>
      <c r="G1884" s="2">
        <f t="shared" si="227"/>
        <v>4.8266259999999992</v>
      </c>
      <c r="H1884" s="2">
        <f t="shared" si="231"/>
        <v>4.6022045000000045</v>
      </c>
      <c r="I1884" s="2">
        <f t="array" ref="I1884">SUMPRODUCT(B1868:B1887, (ROW(B1868:B1887)-ROW(B1868)+1)) / (20*21/2)</f>
        <v>5.1548576190476192</v>
      </c>
      <c r="J1884" s="2">
        <f t="shared" si="234"/>
        <v>5.0049280874423676</v>
      </c>
      <c r="K1884" s="2">
        <f t="shared" si="228"/>
        <v>4.8618504800214186</v>
      </c>
    </row>
    <row r="1885" spans="1:11" ht="13.5" x14ac:dyDescent="0.25">
      <c r="A1885" s="3">
        <f>TITRES_STAT!B1888</f>
        <v>44755</v>
      </c>
      <c r="B1885" s="6">
        <f>TITRES_STAT!D1888</f>
        <v>5.3498999999999999</v>
      </c>
      <c r="C1885" s="2">
        <f t="shared" si="229"/>
        <v>0.12080000000000002</v>
      </c>
      <c r="D1885" s="2">
        <f t="shared" si="230"/>
        <v>5.1997799999999996</v>
      </c>
      <c r="E1885" s="2">
        <f t="shared" si="232"/>
        <v>5.1177999999999999</v>
      </c>
      <c r="F1885" s="2">
        <f t="shared" si="233"/>
        <v>5.0051099999999993</v>
      </c>
      <c r="G1885" s="2">
        <f t="shared" si="227"/>
        <v>4.8405099999999992</v>
      </c>
      <c r="H1885" s="2">
        <f t="shared" si="231"/>
        <v>4.6072670000000047</v>
      </c>
      <c r="I1885" s="2">
        <f t="array" ref="I1885">SUMPRODUCT(B1869:B1888, (ROW(B1869:B1888)-ROW(B1869)+1)) / (20*21/2)</f>
        <v>5.1942623809523809</v>
      </c>
      <c r="J1885" s="2">
        <f t="shared" si="234"/>
        <v>5.0377825553049993</v>
      </c>
      <c r="K1885" s="2">
        <f t="shared" si="228"/>
        <v>4.8809896768833241</v>
      </c>
    </row>
    <row r="1886" spans="1:11" ht="13.5" x14ac:dyDescent="0.25">
      <c r="A1886" s="3">
        <f>TITRES_STAT!B1889</f>
        <v>44756</v>
      </c>
      <c r="B1886" s="6">
        <f>TITRES_STAT!D1889</f>
        <v>5.3498999999999999</v>
      </c>
      <c r="C1886" s="2">
        <f t="shared" si="229"/>
        <v>0</v>
      </c>
      <c r="D1886" s="2">
        <f t="shared" si="230"/>
        <v>5.2429199999999998</v>
      </c>
      <c r="E1886" s="2">
        <f t="shared" si="232"/>
        <v>5.1479999999999997</v>
      </c>
      <c r="F1886" s="2">
        <f t="shared" si="233"/>
        <v>5.033455</v>
      </c>
      <c r="G1886" s="2">
        <f t="shared" si="227"/>
        <v>4.853597999999999</v>
      </c>
      <c r="H1886" s="2">
        <f t="shared" si="231"/>
        <v>4.6119320000000057</v>
      </c>
      <c r="I1886" s="2">
        <f t="array" ref="I1886">SUMPRODUCT(B1870:B1889, (ROW(B1870:B1889)-ROW(B1870)+1)) / (20*21/2)</f>
        <v>5.2287790476190485</v>
      </c>
      <c r="J1886" s="2">
        <f t="shared" si="234"/>
        <v>5.0675080262283325</v>
      </c>
      <c r="K1886" s="2">
        <f t="shared" si="228"/>
        <v>4.8993783170055476</v>
      </c>
    </row>
    <row r="1887" spans="1:11" ht="13.5" x14ac:dyDescent="0.25">
      <c r="A1887" s="3">
        <f>TITRES_STAT!B1890</f>
        <v>44757</v>
      </c>
      <c r="B1887" s="6">
        <f>TITRES_STAT!D1890</f>
        <v>5.4189999999999996</v>
      </c>
      <c r="C1887" s="2">
        <f t="shared" si="229"/>
        <v>6.9099999999999717E-2</v>
      </c>
      <c r="D1887" s="2">
        <f t="shared" si="230"/>
        <v>5.2998799999999999</v>
      </c>
      <c r="E1887" s="2">
        <f t="shared" si="232"/>
        <v>5.1851099999999999</v>
      </c>
      <c r="F1887" s="2">
        <f t="shared" si="233"/>
        <v>5.0656499999999998</v>
      </c>
      <c r="G1887" s="2">
        <f t="shared" si="227"/>
        <v>4.8680679999999992</v>
      </c>
      <c r="H1887" s="2">
        <f t="shared" si="231"/>
        <v>4.617141500000006</v>
      </c>
      <c r="I1887" s="2">
        <f t="array" ref="I1887">SUMPRODUCT(B1871:B1890, (ROW(B1871:B1890)-ROW(B1871)+1)) / (20*21/2)</f>
        <v>5.2576709523809528</v>
      </c>
      <c r="J1887" s="2">
        <f t="shared" si="234"/>
        <v>5.1009834523018247</v>
      </c>
      <c r="K1887" s="2">
        <f t="shared" si="228"/>
        <v>4.9197556379072909</v>
      </c>
    </row>
    <row r="1888" spans="1:11" ht="13.5" x14ac:dyDescent="0.25">
      <c r="A1888" s="3">
        <f>TITRES_STAT!B1891</f>
        <v>44760</v>
      </c>
      <c r="B1888" s="6">
        <f>TITRES_STAT!D1891</f>
        <v>5.4794</v>
      </c>
      <c r="C1888" s="2">
        <f t="shared" si="229"/>
        <v>6.0400000000000453E-2</v>
      </c>
      <c r="D1888" s="2">
        <f t="shared" si="230"/>
        <v>5.3654600000000006</v>
      </c>
      <c r="E1888" s="2">
        <f t="shared" si="232"/>
        <v>5.2325699999999991</v>
      </c>
      <c r="F1888" s="2">
        <f t="shared" si="233"/>
        <v>5.0996750000000004</v>
      </c>
      <c r="G1888" s="2">
        <f t="shared" si="227"/>
        <v>4.8837459999999995</v>
      </c>
      <c r="H1888" s="2">
        <f t="shared" si="231"/>
        <v>4.6226530000000059</v>
      </c>
      <c r="I1888" s="2">
        <f t="array" ref="I1888">SUMPRODUCT(B1872:B1891, (ROW(B1872:B1891)-ROW(B1872)+1)) / (20*21/2)</f>
        <v>5.2836042857142855</v>
      </c>
      <c r="J1888" s="2">
        <f t="shared" si="234"/>
        <v>5.1370231235111747</v>
      </c>
      <c r="K1888" s="2">
        <f t="shared" si="228"/>
        <v>4.9417024756364167</v>
      </c>
    </row>
    <row r="1889" spans="1:11" ht="13.5" x14ac:dyDescent="0.25">
      <c r="A1889" s="3">
        <f>TITRES_STAT!B1892</f>
        <v>44761</v>
      </c>
      <c r="B1889" s="6">
        <f>TITRES_STAT!D1892</f>
        <v>5.4621000000000004</v>
      </c>
      <c r="C1889" s="2">
        <f t="shared" si="229"/>
        <v>-1.7299999999999649E-2</v>
      </c>
      <c r="D1889" s="2">
        <f t="shared" si="230"/>
        <v>5.4120599999999994</v>
      </c>
      <c r="E1889" s="2">
        <f t="shared" si="232"/>
        <v>5.2791699999999988</v>
      </c>
      <c r="F1889" s="2">
        <f t="shared" si="233"/>
        <v>5.1328350000000009</v>
      </c>
      <c r="G1889" s="2">
        <f t="shared" si="227"/>
        <v>4.8990779999999994</v>
      </c>
      <c r="H1889" s="2">
        <f t="shared" si="231"/>
        <v>4.6280780000000057</v>
      </c>
      <c r="I1889" s="2">
        <f t="array" ref="I1889">SUMPRODUCT(B1873:B1892, (ROW(B1873:B1892)-ROW(B1873)+1)) / (20*21/2)</f>
        <v>5.3230928571428571</v>
      </c>
      <c r="J1889" s="2">
        <f t="shared" si="234"/>
        <v>5.1679828260339198</v>
      </c>
      <c r="K1889" s="2">
        <f t="shared" si="228"/>
        <v>4.9621102216898905</v>
      </c>
    </row>
    <row r="1890" spans="1:11" ht="13.5" x14ac:dyDescent="0.25">
      <c r="A1890" s="3">
        <f>TITRES_STAT!B1893</f>
        <v>44762</v>
      </c>
      <c r="B1890" s="6">
        <f>TITRES_STAT!D1893</f>
        <v>5.4362000000000004</v>
      </c>
      <c r="C1890" s="2">
        <f t="shared" si="229"/>
        <v>-2.5900000000000034E-2</v>
      </c>
      <c r="D1890" s="2">
        <f t="shared" si="230"/>
        <v>5.4293199999999997</v>
      </c>
      <c r="E1890" s="2">
        <f t="shared" si="232"/>
        <v>5.3145499999999988</v>
      </c>
      <c r="F1890" s="2">
        <f t="shared" si="233"/>
        <v>5.1639000000000008</v>
      </c>
      <c r="G1890" s="2">
        <f t="shared" si="227"/>
        <v>4.9146879999999999</v>
      </c>
      <c r="H1890" s="2">
        <f t="shared" si="231"/>
        <v>4.6334130000000053</v>
      </c>
      <c r="I1890" s="2">
        <f t="array" ref="I1890">SUMPRODUCT(B1874:B1893, (ROW(B1874:B1893)-ROW(B1874)+1)) / (20*21/2)</f>
        <v>5.3682938095238093</v>
      </c>
      <c r="J1890" s="2">
        <f t="shared" si="234"/>
        <v>5.1935273187925937</v>
      </c>
      <c r="K1890" s="2">
        <f t="shared" si="228"/>
        <v>4.9807019777020516</v>
      </c>
    </row>
    <row r="1891" spans="1:11" ht="13.5" x14ac:dyDescent="0.25">
      <c r="A1891" s="3">
        <f>TITRES_STAT!B1894</f>
        <v>44763</v>
      </c>
      <c r="B1891" s="6">
        <f>TITRES_STAT!D1894</f>
        <v>5.4362000000000004</v>
      </c>
      <c r="C1891" s="2">
        <f t="shared" si="229"/>
        <v>0</v>
      </c>
      <c r="D1891" s="2">
        <f t="shared" si="230"/>
        <v>5.4465799999999991</v>
      </c>
      <c r="E1891" s="2">
        <f t="shared" si="232"/>
        <v>5.3447499999999994</v>
      </c>
      <c r="F1891" s="2">
        <f t="shared" si="233"/>
        <v>5.1941700000000006</v>
      </c>
      <c r="G1891" s="2">
        <f t="shared" si="227"/>
        <v>4.9310939999999999</v>
      </c>
      <c r="H1891" s="2">
        <f t="shared" si="231"/>
        <v>4.638230500000005</v>
      </c>
      <c r="I1891" s="2">
        <f t="array" ref="I1891">SUMPRODUCT(B1875:B1894, (ROW(B1875:B1894)-ROW(B1875)+1)) / (20*21/2)</f>
        <v>5.401577619047619</v>
      </c>
      <c r="J1891" s="2">
        <f t="shared" si="234"/>
        <v>5.2166390027171081</v>
      </c>
      <c r="K1891" s="2">
        <f t="shared" si="228"/>
        <v>4.9985646452431478</v>
      </c>
    </row>
    <row r="1892" spans="1:11" ht="13.5" x14ac:dyDescent="0.25">
      <c r="A1892" s="3">
        <f>TITRES_STAT!B1895</f>
        <v>44764</v>
      </c>
      <c r="B1892" s="6">
        <f>TITRES_STAT!D1895</f>
        <v>5.6087999999999996</v>
      </c>
      <c r="C1892" s="2">
        <f t="shared" si="229"/>
        <v>0.1725999999999992</v>
      </c>
      <c r="D1892" s="2">
        <f t="shared" si="230"/>
        <v>5.48454</v>
      </c>
      <c r="E1892" s="2">
        <f t="shared" si="232"/>
        <v>5.3922100000000004</v>
      </c>
      <c r="F1892" s="2">
        <f t="shared" si="233"/>
        <v>5.2204899999999999</v>
      </c>
      <c r="G1892" s="2">
        <f t="shared" si="227"/>
        <v>4.9507919999999999</v>
      </c>
      <c r="H1892" s="2">
        <f t="shared" si="231"/>
        <v>4.6429960000000055</v>
      </c>
      <c r="I1892" s="2">
        <f t="array" ref="I1892">SUMPRODUCT(B1876:B1895, (ROW(B1876:B1895)-ROW(B1876)+1)) / (20*21/2)</f>
        <v>5.428168095238096</v>
      </c>
      <c r="J1892" s="2">
        <f t="shared" si="234"/>
        <v>5.2539876691250029</v>
      </c>
      <c r="K1892" s="2">
        <f t="shared" si="228"/>
        <v>5.0224954434689062</v>
      </c>
    </row>
    <row r="1893" spans="1:11" ht="13.5" x14ac:dyDescent="0.25">
      <c r="A1893" s="3">
        <f>TITRES_STAT!B1896</f>
        <v>44768</v>
      </c>
      <c r="B1893" s="6">
        <f>TITRES_STAT!D1896</f>
        <v>5.6951000000000001</v>
      </c>
      <c r="C1893" s="2">
        <f t="shared" si="229"/>
        <v>8.6300000000000487E-2</v>
      </c>
      <c r="D1893" s="2">
        <f t="shared" si="230"/>
        <v>5.5276800000000001</v>
      </c>
      <c r="E1893" s="2">
        <f t="shared" si="232"/>
        <v>5.4465699999999995</v>
      </c>
      <c r="F1893" s="2">
        <f t="shared" si="233"/>
        <v>5.2593200000000007</v>
      </c>
      <c r="G1893" s="2">
        <f t="shared" si="227"/>
        <v>4.9709439999999994</v>
      </c>
      <c r="H1893" s="2">
        <f t="shared" si="231"/>
        <v>4.648432000000005</v>
      </c>
      <c r="I1893" s="2">
        <f t="array" ref="I1893">SUMPRODUCT(B1877:B1896, (ROW(B1877:B1896)-ROW(B1877)+1)) / (20*21/2)</f>
        <v>5.4556195238095242</v>
      </c>
      <c r="J1893" s="2">
        <f t="shared" si="234"/>
        <v>5.2959983673035742</v>
      </c>
      <c r="K1893" s="2">
        <f t="shared" si="228"/>
        <v>5.0488720927446353</v>
      </c>
    </row>
    <row r="1894" spans="1:11" ht="13.5" x14ac:dyDescent="0.25">
      <c r="A1894" s="3">
        <f>TITRES_STAT!B1897</f>
        <v>44769</v>
      </c>
      <c r="B1894" s="6">
        <f>TITRES_STAT!D1897</f>
        <v>5.6087999999999996</v>
      </c>
      <c r="C1894" s="2">
        <f t="shared" si="229"/>
        <v>-8.6300000000000487E-2</v>
      </c>
      <c r="D1894" s="2">
        <f t="shared" si="230"/>
        <v>5.5570199999999996</v>
      </c>
      <c r="E1894" s="2">
        <f t="shared" si="232"/>
        <v>5.48454</v>
      </c>
      <c r="F1894" s="2">
        <f t="shared" si="233"/>
        <v>5.2865000000000002</v>
      </c>
      <c r="G1894" s="2">
        <f t="shared" si="227"/>
        <v>4.986025999999999</v>
      </c>
      <c r="H1894" s="2">
        <f t="shared" si="231"/>
        <v>4.6531180000000036</v>
      </c>
      <c r="I1894" s="2">
        <f t="array" ref="I1894">SUMPRODUCT(B1878:B1897, (ROW(B1878:B1897)-ROW(B1878)+1)) / (20*21/2)</f>
        <v>5.5018028571428559</v>
      </c>
      <c r="J1894" s="2">
        <f t="shared" si="234"/>
        <v>5.3257889989889486</v>
      </c>
      <c r="K1894" s="2">
        <f t="shared" si="228"/>
        <v>5.0708300498919039</v>
      </c>
    </row>
    <row r="1895" spans="1:11" ht="13.5" x14ac:dyDescent="0.25">
      <c r="A1895" s="3">
        <f>TITRES_STAT!B1898</f>
        <v>44770</v>
      </c>
      <c r="B1895" s="6">
        <f>TITRES_STAT!D1898</f>
        <v>5.5656999999999996</v>
      </c>
      <c r="C1895" s="2">
        <f t="shared" si="229"/>
        <v>-4.3099999999999916E-2</v>
      </c>
      <c r="D1895" s="2">
        <f t="shared" si="230"/>
        <v>5.5829199999999997</v>
      </c>
      <c r="E1895" s="2">
        <f t="shared" si="232"/>
        <v>5.506120000000001</v>
      </c>
      <c r="F1895" s="2">
        <f t="shared" si="233"/>
        <v>5.3119600000000009</v>
      </c>
      <c r="G1895" s="2">
        <f t="shared" si="227"/>
        <v>5.0002459999999989</v>
      </c>
      <c r="H1895" s="2">
        <f t="shared" si="231"/>
        <v>4.6580660000000043</v>
      </c>
      <c r="I1895" s="2">
        <f t="array" ref="I1895">SUMPRODUCT(B1879:B1898, (ROW(B1879:B1898)-ROW(B1879)+1)) / (20*21/2)</f>
        <v>5.5401833333333332</v>
      </c>
      <c r="J1895" s="2">
        <f t="shared" si="234"/>
        <v>5.3486376657519061</v>
      </c>
      <c r="K1895" s="2">
        <f t="shared" si="228"/>
        <v>5.0902367146020255</v>
      </c>
    </row>
    <row r="1896" spans="1:11" ht="13.5" x14ac:dyDescent="0.25">
      <c r="A1896" s="3">
        <f>TITRES_STAT!B1899</f>
        <v>44771</v>
      </c>
      <c r="B1896" s="6">
        <f>TITRES_STAT!D1899</f>
        <v>5.6002000000000001</v>
      </c>
      <c r="C1896" s="2">
        <f t="shared" si="229"/>
        <v>3.4500000000000419E-2</v>
      </c>
      <c r="D1896" s="2">
        <f t="shared" si="230"/>
        <v>5.6157199999999996</v>
      </c>
      <c r="E1896" s="2">
        <f t="shared" si="232"/>
        <v>5.5311500000000002</v>
      </c>
      <c r="F1896" s="2">
        <f t="shared" si="233"/>
        <v>5.3395749999999991</v>
      </c>
      <c r="G1896" s="2">
        <f t="shared" si="227"/>
        <v>5.0159519999999995</v>
      </c>
      <c r="H1896" s="2">
        <f t="shared" si="231"/>
        <v>4.6631865000000037</v>
      </c>
      <c r="I1896" s="2">
        <f t="array" ref="I1896">SUMPRODUCT(B1880:B1899, (ROW(B1880:B1899)-ROW(B1880)+1)) / (20*21/2)</f>
        <v>5.5592466666666658</v>
      </c>
      <c r="J1896" s="2">
        <f t="shared" si="234"/>
        <v>5.3725959832993437</v>
      </c>
      <c r="K1896" s="2">
        <f t="shared" si="228"/>
        <v>5.1102352748137116</v>
      </c>
    </row>
    <row r="1897" spans="1:11" ht="13.5" x14ac:dyDescent="0.25">
      <c r="A1897" s="3">
        <f>TITRES_STAT!B1900</f>
        <v>44774</v>
      </c>
      <c r="B1897" s="6">
        <f>TITRES_STAT!D1900</f>
        <v>5.8244999999999996</v>
      </c>
      <c r="C1897" s="2">
        <f t="shared" si="229"/>
        <v>0.2242999999999995</v>
      </c>
      <c r="D1897" s="2">
        <f t="shared" si="230"/>
        <v>5.6588599999999998</v>
      </c>
      <c r="E1897" s="2">
        <f t="shared" si="232"/>
        <v>5.5717000000000008</v>
      </c>
      <c r="F1897" s="2">
        <f t="shared" si="233"/>
        <v>5.378404999999999</v>
      </c>
      <c r="G1897" s="2">
        <f t="shared" si="227"/>
        <v>5.0369399999999986</v>
      </c>
      <c r="H1897" s="2">
        <f t="shared" si="231"/>
        <v>4.6690705000000046</v>
      </c>
      <c r="I1897" s="2">
        <f t="array" ref="I1897">SUMPRODUCT(B1881:B1900, (ROW(B1881:B1900)-ROW(B1881)+1)) / (20*21/2)</f>
        <v>5.5819323809523809</v>
      </c>
      <c r="J1897" s="2">
        <f t="shared" si="234"/>
        <v>5.4156344610803586</v>
      </c>
      <c r="K1897" s="2">
        <f t="shared" si="228"/>
        <v>5.1382456561935657</v>
      </c>
    </row>
    <row r="1898" spans="1:11" ht="13.5" x14ac:dyDescent="0.25">
      <c r="A1898" s="3">
        <f>TITRES_STAT!B1901</f>
        <v>44775</v>
      </c>
      <c r="B1898" s="6">
        <f>TITRES_STAT!D1901</f>
        <v>5.7813999999999997</v>
      </c>
      <c r="C1898" s="2">
        <f t="shared" si="229"/>
        <v>-4.3099999999999916E-2</v>
      </c>
      <c r="D1898" s="2">
        <f t="shared" si="230"/>
        <v>5.6761200000000001</v>
      </c>
      <c r="E1898" s="2">
        <f t="shared" si="232"/>
        <v>5.6018999999999997</v>
      </c>
      <c r="F1898" s="2">
        <f t="shared" si="233"/>
        <v>5.4172349999999998</v>
      </c>
      <c r="G1898" s="2">
        <f t="shared" si="227"/>
        <v>5.0567479999999989</v>
      </c>
      <c r="H1898" s="2">
        <f t="shared" si="231"/>
        <v>4.6748980000000042</v>
      </c>
      <c r="I1898" s="2">
        <f t="array" ref="I1898">SUMPRODUCT(B1882:B1901, (ROW(B1882:B1901)-ROW(B1882)+1)) / (20*21/2)</f>
        <v>5.6017414285714286</v>
      </c>
      <c r="J1898" s="2">
        <f t="shared" si="234"/>
        <v>5.4504692743108007</v>
      </c>
      <c r="K1898" s="2">
        <f t="shared" si="228"/>
        <v>5.1634673951663679</v>
      </c>
    </row>
    <row r="1899" spans="1:11" ht="13.5" x14ac:dyDescent="0.25">
      <c r="A1899" s="3">
        <f>TITRES_STAT!B1902</f>
        <v>44776</v>
      </c>
      <c r="B1899" s="6">
        <f>TITRES_STAT!D1902</f>
        <v>5.6173999999999999</v>
      </c>
      <c r="C1899" s="2">
        <f t="shared" si="229"/>
        <v>-0.1639999999999997</v>
      </c>
      <c r="D1899" s="2">
        <f t="shared" si="230"/>
        <v>5.6778399999999998</v>
      </c>
      <c r="E1899" s="2">
        <f t="shared" si="232"/>
        <v>5.6174300000000006</v>
      </c>
      <c r="F1899" s="2">
        <f t="shared" si="233"/>
        <v>5.4482999999999997</v>
      </c>
      <c r="G1899" s="2">
        <f t="shared" si="227"/>
        <v>5.0731179999999991</v>
      </c>
      <c r="H1899" s="2">
        <f t="shared" si="231"/>
        <v>4.6799055000000029</v>
      </c>
      <c r="I1899" s="2">
        <f t="array" ref="I1899">SUMPRODUCT(B1883:B1902, (ROW(B1883:B1902)-ROW(B1883)+1)) / (20*21/2)</f>
        <v>5.6107014285714278</v>
      </c>
      <c r="J1899" s="2">
        <f t="shared" si="234"/>
        <v>5.4663674386621528</v>
      </c>
      <c r="K1899" s="2">
        <f t="shared" si="228"/>
        <v>5.1812686737872946</v>
      </c>
    </row>
    <row r="1900" spans="1:11" ht="13.5" x14ac:dyDescent="0.25">
      <c r="A1900" s="3">
        <f>TITRES_STAT!B1903</f>
        <v>44777</v>
      </c>
      <c r="B1900" s="6">
        <f>TITRES_STAT!D1903</f>
        <v>5.6864999999999997</v>
      </c>
      <c r="C1900" s="2">
        <f t="shared" si="229"/>
        <v>6.9099999999999717E-2</v>
      </c>
      <c r="D1900" s="2">
        <f t="shared" si="230"/>
        <v>5.702</v>
      </c>
      <c r="E1900" s="2">
        <f t="shared" si="232"/>
        <v>5.6424599999999989</v>
      </c>
      <c r="F1900" s="2">
        <f t="shared" si="233"/>
        <v>5.4785049999999993</v>
      </c>
      <c r="G1900" s="2">
        <f t="shared" si="227"/>
        <v>5.0908699999999989</v>
      </c>
      <c r="H1900" s="2">
        <f t="shared" si="231"/>
        <v>4.6857760000000033</v>
      </c>
      <c r="I1900" s="2">
        <f t="array" ref="I1900">SUMPRODUCT(B1884:B1903, (ROW(B1884:B1903)-ROW(B1884)+1)) / (20*21/2)</f>
        <v>5.6182614285714276</v>
      </c>
      <c r="J1900" s="2">
        <f t="shared" si="234"/>
        <v>5.4873324445038527</v>
      </c>
      <c r="K1900" s="2">
        <f t="shared" si="228"/>
        <v>5.2010816669721063</v>
      </c>
    </row>
    <row r="1901" spans="1:11" ht="13.5" x14ac:dyDescent="0.25">
      <c r="A1901" s="3">
        <f>TITRES_STAT!B1904</f>
        <v>44778</v>
      </c>
      <c r="B1901" s="6">
        <f>TITRES_STAT!D1904</f>
        <v>5.6864999999999997</v>
      </c>
      <c r="C1901" s="2">
        <f t="shared" si="229"/>
        <v>0</v>
      </c>
      <c r="D1901" s="2">
        <f t="shared" si="230"/>
        <v>5.7192599999999993</v>
      </c>
      <c r="E1901" s="2">
        <f t="shared" si="232"/>
        <v>5.667489999999999</v>
      </c>
      <c r="F1901" s="2">
        <f t="shared" si="233"/>
        <v>5.506120000000001</v>
      </c>
      <c r="G1901" s="2">
        <f t="shared" si="227"/>
        <v>5.1090979999999995</v>
      </c>
      <c r="H1901" s="2">
        <f t="shared" si="231"/>
        <v>4.6914075000000031</v>
      </c>
      <c r="I1901" s="2">
        <f t="array" ref="I1901">SUMPRODUCT(B1885:B1904, (ROW(B1885:B1904)-ROW(B1885)+1)) / (20*21/2)</f>
        <v>5.6211771428571433</v>
      </c>
      <c r="J1901" s="2">
        <f t="shared" si="234"/>
        <v>5.5063007831225335</v>
      </c>
      <c r="K1901" s="2">
        <f t="shared" si="228"/>
        <v>5.2201176800320237</v>
      </c>
    </row>
    <row r="1902" spans="1:11" ht="13.5" x14ac:dyDescent="0.25">
      <c r="A1902" s="3">
        <f>TITRES_STAT!B1905</f>
        <v>44781</v>
      </c>
      <c r="B1902" s="6">
        <f>TITRES_STAT!D1905</f>
        <v>5.6002000000000001</v>
      </c>
      <c r="C1902" s="2">
        <f t="shared" si="229"/>
        <v>-8.6299999999999599E-2</v>
      </c>
      <c r="D1902" s="2">
        <f t="shared" si="230"/>
        <v>5.6744000000000003</v>
      </c>
      <c r="E1902" s="2">
        <f t="shared" si="232"/>
        <v>5.6666300000000005</v>
      </c>
      <c r="F1902" s="2">
        <f t="shared" si="233"/>
        <v>5.52942</v>
      </c>
      <c r="G1902" s="2">
        <f t="shared" si="227"/>
        <v>5.1263959999999988</v>
      </c>
      <c r="H1902" s="2">
        <f t="shared" si="231"/>
        <v>4.696846500000003</v>
      </c>
      <c r="I1902" s="2">
        <f t="array" ref="I1902">SUMPRODUCT(B1886:B1905, (ROW(B1886:B1905)-ROW(B1886)+1)) / (20*21/2)</f>
        <v>5.6248747619047608</v>
      </c>
      <c r="J1902" s="2">
        <f t="shared" si="234"/>
        <v>5.515243565682292</v>
      </c>
      <c r="K1902" s="2">
        <f t="shared" si="228"/>
        <v>5.2350228690503764</v>
      </c>
    </row>
    <row r="1903" spans="1:11" ht="13.5" x14ac:dyDescent="0.25">
      <c r="A1903" s="3">
        <f>TITRES_STAT!B1906</f>
        <v>44782</v>
      </c>
      <c r="B1903" s="6">
        <f>TITRES_STAT!D1906</f>
        <v>5.6087999999999996</v>
      </c>
      <c r="C1903" s="2">
        <f t="shared" si="229"/>
        <v>8.5999999999994969E-3</v>
      </c>
      <c r="D1903" s="2">
        <f t="shared" si="230"/>
        <v>5.6398799999999998</v>
      </c>
      <c r="E1903" s="2">
        <f t="shared" si="232"/>
        <v>5.6580000000000013</v>
      </c>
      <c r="F1903" s="2">
        <f t="shared" si="233"/>
        <v>5.5522849999999995</v>
      </c>
      <c r="G1903" s="2">
        <f t="shared" si="227"/>
        <v>5.143387999999999</v>
      </c>
      <c r="H1903" s="2">
        <f t="shared" si="231"/>
        <v>4.7022090000000034</v>
      </c>
      <c r="I1903" s="2">
        <f t="array" ref="I1903">SUMPRODUCT(B1887:B1906, (ROW(B1887:B1906)-ROW(B1887)+1)) / (20*21/2)</f>
        <v>5.6191204761904761</v>
      </c>
      <c r="J1903" s="2">
        <f t="shared" si="234"/>
        <v>5.5241537022839786</v>
      </c>
      <c r="K1903" s="2">
        <f t="shared" si="228"/>
        <v>5.2496807957542826</v>
      </c>
    </row>
    <row r="1904" spans="1:11" ht="13.5" x14ac:dyDescent="0.25">
      <c r="A1904" s="3">
        <f>TITRES_STAT!B1907</f>
        <v>44783</v>
      </c>
      <c r="B1904" s="6">
        <f>TITRES_STAT!D1907</f>
        <v>5.5829000000000004</v>
      </c>
      <c r="C1904" s="2">
        <f t="shared" si="229"/>
        <v>-2.5899999999999146E-2</v>
      </c>
      <c r="D1904" s="2">
        <f t="shared" si="230"/>
        <v>5.632979999999999</v>
      </c>
      <c r="E1904" s="2">
        <f t="shared" si="232"/>
        <v>5.6554100000000007</v>
      </c>
      <c r="F1904" s="2">
        <f t="shared" si="233"/>
        <v>5.5699749999999995</v>
      </c>
      <c r="G1904" s="2">
        <f t="shared" si="227"/>
        <v>5.1616139999999993</v>
      </c>
      <c r="H1904" s="2">
        <f t="shared" si="231"/>
        <v>4.7078400000000027</v>
      </c>
      <c r="I1904" s="2">
        <f t="array" ref="I1904">SUMPRODUCT(B1888:B1907, (ROW(B1888:B1907)-ROW(B1888)+1)) / (20*21/2)</f>
        <v>5.6166585714285713</v>
      </c>
      <c r="J1904" s="2">
        <f t="shared" si="234"/>
        <v>5.5297485877807429</v>
      </c>
      <c r="K1904" s="2">
        <f t="shared" si="228"/>
        <v>5.2627482155286245</v>
      </c>
    </row>
    <row r="1905" spans="1:11" ht="13.5" x14ac:dyDescent="0.25">
      <c r="A1905" s="3">
        <f>TITRES_STAT!B1908</f>
        <v>44784</v>
      </c>
      <c r="B1905" s="6">
        <f>TITRES_STAT!D1908</f>
        <v>5.6087999999999996</v>
      </c>
      <c r="C1905" s="2">
        <f t="shared" si="229"/>
        <v>2.5899999999999146E-2</v>
      </c>
      <c r="D1905" s="2">
        <f t="shared" si="230"/>
        <v>5.6174400000000002</v>
      </c>
      <c r="E1905" s="2">
        <f t="shared" si="232"/>
        <v>5.659720000000001</v>
      </c>
      <c r="F1905" s="2">
        <f t="shared" si="233"/>
        <v>5.5829199999999997</v>
      </c>
      <c r="G1905" s="2">
        <f t="shared" si="227"/>
        <v>5.1806759999999983</v>
      </c>
      <c r="H1905" s="2">
        <f t="shared" si="231"/>
        <v>4.7133615000000022</v>
      </c>
      <c r="I1905" s="2">
        <f t="array" ref="I1905">SUMPRODUCT(B1889:B1908, (ROW(B1889:B1908)-ROW(B1889)+1)) / (20*21/2)</f>
        <v>5.6019838095238086</v>
      </c>
      <c r="J1905" s="2">
        <f t="shared" si="234"/>
        <v>5.5372772937063868</v>
      </c>
      <c r="K1905" s="2">
        <f t="shared" si="228"/>
        <v>5.2763188737431879</v>
      </c>
    </row>
    <row r="1906" spans="1:11" ht="13.5" x14ac:dyDescent="0.25">
      <c r="A1906" s="3">
        <f>TITRES_STAT!B1909</f>
        <v>44785</v>
      </c>
      <c r="B1906" s="6">
        <f>TITRES_STAT!D1909</f>
        <v>5.5225</v>
      </c>
      <c r="C1906" s="2">
        <f t="shared" si="229"/>
        <v>-8.6299999999999599E-2</v>
      </c>
      <c r="D1906" s="2">
        <f t="shared" si="230"/>
        <v>5.5846399999999994</v>
      </c>
      <c r="E1906" s="2">
        <f t="shared" si="232"/>
        <v>5.6519500000000003</v>
      </c>
      <c r="F1906" s="2">
        <f t="shared" si="233"/>
        <v>5.5915499999999998</v>
      </c>
      <c r="G1906" s="2">
        <f t="shared" ref="G1906:G1969" si="235">AVERAGE(B1857:B1906)</f>
        <v>5.1976939999999994</v>
      </c>
      <c r="H1906" s="2">
        <f t="shared" si="231"/>
        <v>4.7184515000000022</v>
      </c>
      <c r="I1906" s="2">
        <f t="array" ref="I1906">SUMPRODUCT(B1890:B1909, (ROW(B1890:B1909)-ROW(B1890)+1)) / (20*21/2)</f>
        <v>5.5784357142857148</v>
      </c>
      <c r="J1906" s="2">
        <f t="shared" si="234"/>
        <v>5.5358699324010168</v>
      </c>
      <c r="K1906" s="2">
        <f t="shared" si="228"/>
        <v>5.2859730355571806</v>
      </c>
    </row>
    <row r="1907" spans="1:11" ht="13.5" x14ac:dyDescent="0.25">
      <c r="A1907" s="3">
        <f>TITRES_STAT!B1910</f>
        <v>44788</v>
      </c>
      <c r="B1907" s="6">
        <f>TITRES_STAT!D1910</f>
        <v>5.5656999999999996</v>
      </c>
      <c r="C1907" s="2">
        <f t="shared" si="229"/>
        <v>4.3199999999999683E-2</v>
      </c>
      <c r="D1907" s="2">
        <f t="shared" si="230"/>
        <v>5.5777400000000004</v>
      </c>
      <c r="E1907" s="2">
        <f t="shared" si="232"/>
        <v>5.6260700000000003</v>
      </c>
      <c r="F1907" s="2">
        <f t="shared" si="233"/>
        <v>5.5988850000000001</v>
      </c>
      <c r="G1907" s="2">
        <f t="shared" si="235"/>
        <v>5.2155759999999995</v>
      </c>
      <c r="H1907" s="2">
        <f t="shared" si="231"/>
        <v>4.723638000000002</v>
      </c>
      <c r="I1907" s="2">
        <f t="array" ref="I1907">SUMPRODUCT(B1891:B1910, (ROW(B1891:B1910)-ROW(B1891)+1)) / (20*21/2)</f>
        <v>5.5595361904761909</v>
      </c>
      <c r="J1907" s="2">
        <f t="shared" si="234"/>
        <v>5.5387108912199672</v>
      </c>
      <c r="K1907" s="2">
        <f t="shared" ref="K1907:K1970" si="236">$K$4*B1907+(1-$K$4)*K1906</f>
        <v>5.2969427204372916</v>
      </c>
    </row>
    <row r="1908" spans="1:11" ht="13.5" x14ac:dyDescent="0.25">
      <c r="A1908" s="3">
        <f>TITRES_STAT!B1911</f>
        <v>44789</v>
      </c>
      <c r="B1908" s="6">
        <f>TITRES_STAT!D1911</f>
        <v>5.4447999999999999</v>
      </c>
      <c r="C1908" s="2">
        <f t="shared" si="229"/>
        <v>-0.12089999999999979</v>
      </c>
      <c r="D1908" s="2">
        <f t="shared" si="230"/>
        <v>5.5449400000000004</v>
      </c>
      <c r="E1908" s="2">
        <f t="shared" si="232"/>
        <v>5.5924100000000001</v>
      </c>
      <c r="F1908" s="2">
        <f t="shared" si="233"/>
        <v>5.597154999999999</v>
      </c>
      <c r="G1908" s="2">
        <f t="shared" si="235"/>
        <v>5.2310399999999992</v>
      </c>
      <c r="H1908" s="2">
        <f t="shared" si="231"/>
        <v>4.7281805000000023</v>
      </c>
      <c r="I1908" s="2">
        <f t="array" ref="I1908">SUMPRODUCT(B1892:B1911, (ROW(B1892:B1911)-ROW(B1892)+1)) / (20*21/2)</f>
        <v>5.5482323809523804</v>
      </c>
      <c r="J1908" s="2">
        <f t="shared" si="234"/>
        <v>5.5297669968180649</v>
      </c>
      <c r="K1908" s="2">
        <f t="shared" si="236"/>
        <v>5.3027410451260257</v>
      </c>
    </row>
    <row r="1909" spans="1:11" ht="13.5" x14ac:dyDescent="0.25">
      <c r="A1909" s="3">
        <f>TITRES_STAT!B1912</f>
        <v>44790</v>
      </c>
      <c r="B1909" s="6">
        <f>TITRES_STAT!D1912</f>
        <v>5.3498999999999999</v>
      </c>
      <c r="C1909" s="2">
        <f t="shared" si="229"/>
        <v>-9.4899999999999984E-2</v>
      </c>
      <c r="D1909" s="2">
        <f t="shared" si="230"/>
        <v>5.4983400000000007</v>
      </c>
      <c r="E1909" s="2">
        <f t="shared" si="232"/>
        <v>5.5656599999999994</v>
      </c>
      <c r="F1909" s="2">
        <f t="shared" si="233"/>
        <v>5.5915450000000009</v>
      </c>
      <c r="G1909" s="2">
        <f t="shared" si="235"/>
        <v>5.2446060000000001</v>
      </c>
      <c r="H1909" s="2">
        <f t="shared" si="231"/>
        <v>4.7326065000000019</v>
      </c>
      <c r="I1909" s="2">
        <f t="array" ref="I1909">SUMPRODUCT(B1893:B1912, (ROW(B1893:B1912)-ROW(B1893)+1)) / (20*21/2)</f>
        <v>5.5334785714285717</v>
      </c>
      <c r="J1909" s="2">
        <f t="shared" si="234"/>
        <v>5.5126368066449158</v>
      </c>
      <c r="K1909" s="2">
        <f t="shared" si="236"/>
        <v>5.3045904159053983</v>
      </c>
    </row>
    <row r="1910" spans="1:11" ht="13.5" x14ac:dyDescent="0.25">
      <c r="A1910" s="3">
        <f>TITRES_STAT!B1913</f>
        <v>44791</v>
      </c>
      <c r="B1910" s="6">
        <f>TITRES_STAT!D1913</f>
        <v>5.3930999999999996</v>
      </c>
      <c r="C1910" s="2">
        <f t="shared" si="229"/>
        <v>4.3199999999999683E-2</v>
      </c>
      <c r="D1910" s="2">
        <f t="shared" si="230"/>
        <v>5.4551999999999996</v>
      </c>
      <c r="E1910" s="2">
        <f t="shared" si="232"/>
        <v>5.536319999999999</v>
      </c>
      <c r="F1910" s="2">
        <f t="shared" si="233"/>
        <v>5.5893899999999999</v>
      </c>
      <c r="G1910" s="2">
        <f t="shared" si="235"/>
        <v>5.2579219999999998</v>
      </c>
      <c r="H1910" s="2">
        <f t="shared" si="231"/>
        <v>4.7369300000000019</v>
      </c>
      <c r="I1910" s="2">
        <f t="array" ref="I1910">SUMPRODUCT(B1894:B1913, (ROW(B1894:B1913)-ROW(B1894)+1)) / (20*21/2)</f>
        <v>5.5154419047619045</v>
      </c>
      <c r="J1910" s="2">
        <f t="shared" si="234"/>
        <v>5.50125234886921</v>
      </c>
      <c r="K1910" s="2">
        <f t="shared" si="236"/>
        <v>5.3080613799875396</v>
      </c>
    </row>
    <row r="1911" spans="1:11" ht="13.5" x14ac:dyDescent="0.25">
      <c r="A1911" s="3">
        <f>TITRES_STAT!B1914</f>
        <v>44792</v>
      </c>
      <c r="B1911" s="6">
        <f>TITRES_STAT!D1914</f>
        <v>5.4706999999999999</v>
      </c>
      <c r="C1911" s="2">
        <f t="shared" si="229"/>
        <v>7.7600000000000335E-2</v>
      </c>
      <c r="D1911" s="2">
        <f t="shared" si="230"/>
        <v>5.4448400000000001</v>
      </c>
      <c r="E1911" s="2">
        <f t="shared" si="232"/>
        <v>5.5147399999999998</v>
      </c>
      <c r="F1911" s="2">
        <f t="shared" si="233"/>
        <v>5.5911149999999994</v>
      </c>
      <c r="G1911" s="2">
        <f t="shared" si="235"/>
        <v>5.2724720000000005</v>
      </c>
      <c r="H1911" s="2">
        <f t="shared" si="231"/>
        <v>4.7420000000000018</v>
      </c>
      <c r="I1911" s="2">
        <f t="array" ref="I1911">SUMPRODUCT(B1895:B1914, (ROW(B1895:B1914)-ROW(B1895)+1)) / (20*21/2)</f>
        <v>5.4988433333333333</v>
      </c>
      <c r="J1911" s="2">
        <f t="shared" si="234"/>
        <v>5.498342601357856</v>
      </c>
      <c r="K1911" s="2">
        <f t="shared" si="236"/>
        <v>5.3144393650860673</v>
      </c>
    </row>
    <row r="1912" spans="1:11" ht="13.5" x14ac:dyDescent="0.25">
      <c r="A1912" s="3">
        <f>TITRES_STAT!B1915</f>
        <v>44795</v>
      </c>
      <c r="B1912" s="6">
        <f>TITRES_STAT!D1915</f>
        <v>5.4362000000000004</v>
      </c>
      <c r="C1912" s="2">
        <f t="shared" si="229"/>
        <v>-3.4499999999999531E-2</v>
      </c>
      <c r="D1912" s="2">
        <f t="shared" si="230"/>
        <v>5.4189400000000001</v>
      </c>
      <c r="E1912" s="2">
        <f t="shared" si="232"/>
        <v>5.4983399999999998</v>
      </c>
      <c r="F1912" s="2">
        <f t="shared" si="233"/>
        <v>5.5824850000000001</v>
      </c>
      <c r="G1912" s="2">
        <f t="shared" si="235"/>
        <v>5.2856939999999994</v>
      </c>
      <c r="H1912" s="2">
        <f t="shared" si="231"/>
        <v>4.746897500000002</v>
      </c>
      <c r="I1912" s="2">
        <f t="array" ref="I1912">SUMPRODUCT(B1896:B1915, (ROW(B1896:B1915)-ROW(B1896)+1)) / (20*21/2)</f>
        <v>5.4824433333333333</v>
      </c>
      <c r="J1912" s="2">
        <f t="shared" si="234"/>
        <v>5.4924242583713934</v>
      </c>
      <c r="K1912" s="2">
        <f t="shared" si="236"/>
        <v>5.3192142919454373</v>
      </c>
    </row>
    <row r="1913" spans="1:11" ht="13.5" x14ac:dyDescent="0.25">
      <c r="A1913" s="3">
        <f>TITRES_STAT!B1916</f>
        <v>44796</v>
      </c>
      <c r="B1913" s="6">
        <f>TITRES_STAT!D1916</f>
        <v>5.3930999999999996</v>
      </c>
      <c r="C1913" s="2">
        <f t="shared" si="229"/>
        <v>-4.3100000000000804E-2</v>
      </c>
      <c r="D1913" s="2">
        <f t="shared" si="230"/>
        <v>5.4085999999999999</v>
      </c>
      <c r="E1913" s="2">
        <f t="shared" si="232"/>
        <v>5.4767700000000001</v>
      </c>
      <c r="F1913" s="2">
        <f t="shared" si="233"/>
        <v>5.5673850000000007</v>
      </c>
      <c r="G1913" s="2">
        <f t="shared" si="235"/>
        <v>5.2988499999999998</v>
      </c>
      <c r="H1913" s="2">
        <f t="shared" si="231"/>
        <v>4.7516590000000019</v>
      </c>
      <c r="I1913" s="2">
        <f t="array" ref="I1913">SUMPRODUCT(B1897:B1916, (ROW(B1897:B1916)-ROW(B1897)+1)) / (20*21/2)</f>
        <v>5.4636209523809525</v>
      </c>
      <c r="J1913" s="2">
        <f t="shared" si="234"/>
        <v>5.4829648051931645</v>
      </c>
      <c r="K1913" s="2">
        <f t="shared" si="236"/>
        <v>5.3221117706926746</v>
      </c>
    </row>
    <row r="1914" spans="1:11" ht="13.5" x14ac:dyDescent="0.25">
      <c r="A1914" s="3">
        <f>TITRES_STAT!B1917</f>
        <v>44797</v>
      </c>
      <c r="B1914" s="6">
        <f>TITRES_STAT!D1917</f>
        <v>5.3930999999999996</v>
      </c>
      <c r="C1914" s="2">
        <f t="shared" si="229"/>
        <v>0</v>
      </c>
      <c r="D1914" s="2">
        <f t="shared" si="230"/>
        <v>5.4172400000000005</v>
      </c>
      <c r="E1914" s="2">
        <f t="shared" si="232"/>
        <v>5.4577899999999993</v>
      </c>
      <c r="F1914" s="2">
        <f t="shared" si="233"/>
        <v>5.5566000000000013</v>
      </c>
      <c r="G1914" s="2">
        <f t="shared" si="235"/>
        <v>5.3104139999999997</v>
      </c>
      <c r="H1914" s="2">
        <f t="shared" si="231"/>
        <v>4.7563410000000017</v>
      </c>
      <c r="I1914" s="2">
        <f t="array" ref="I1914">SUMPRODUCT(B1898:B1917, (ROW(B1898:B1917)-ROW(B1898)+1)) / (20*21/2)</f>
        <v>5.450104761904762</v>
      </c>
      <c r="J1914" s="2">
        <f t="shared" si="234"/>
        <v>5.4744062523176247</v>
      </c>
      <c r="K1914" s="2">
        <f t="shared" si="236"/>
        <v>5.3248956228223729</v>
      </c>
    </row>
    <row r="1915" spans="1:11" ht="13.5" x14ac:dyDescent="0.25">
      <c r="A1915" s="3">
        <f>TITRES_STAT!B1918</f>
        <v>44798</v>
      </c>
      <c r="B1915" s="6">
        <f>TITRES_STAT!D1918</f>
        <v>5.3844000000000003</v>
      </c>
      <c r="C1915" s="2">
        <f t="shared" si="229"/>
        <v>-8.6999999999992639E-3</v>
      </c>
      <c r="D1915" s="2">
        <f t="shared" si="230"/>
        <v>5.4154999999999998</v>
      </c>
      <c r="E1915" s="2">
        <f t="shared" si="232"/>
        <v>5.4353499999999988</v>
      </c>
      <c r="F1915" s="2">
        <f t="shared" si="233"/>
        <v>5.5475350000000017</v>
      </c>
      <c r="G1915" s="2">
        <f t="shared" si="235"/>
        <v>5.3222820000000004</v>
      </c>
      <c r="H1915" s="2">
        <f t="shared" si="231"/>
        <v>4.760183500000001</v>
      </c>
      <c r="I1915" s="2">
        <f t="array" ref="I1915">SUMPRODUCT(B1899:B1918, (ROW(B1899:B1918)-ROW(B1899)+1)) / (20*21/2)</f>
        <v>5.4411095238095228</v>
      </c>
      <c r="J1915" s="2">
        <f t="shared" si="234"/>
        <v>5.4658342282873749</v>
      </c>
      <c r="K1915" s="2">
        <f t="shared" si="236"/>
        <v>5.3272291278097308</v>
      </c>
    </row>
    <row r="1916" spans="1:11" ht="13.5" x14ac:dyDescent="0.25">
      <c r="A1916" s="3">
        <f>TITRES_STAT!B1919</f>
        <v>44799</v>
      </c>
      <c r="B1916" s="6">
        <f>TITRES_STAT!D1919</f>
        <v>5.3498999999999999</v>
      </c>
      <c r="C1916" s="2">
        <f t="shared" si="229"/>
        <v>-3.4500000000000419E-2</v>
      </c>
      <c r="D1916" s="2">
        <f t="shared" si="230"/>
        <v>5.3913399999999996</v>
      </c>
      <c r="E1916" s="2">
        <f t="shared" si="232"/>
        <v>5.4180899999999994</v>
      </c>
      <c r="F1916" s="2">
        <f t="shared" si="233"/>
        <v>5.5350200000000012</v>
      </c>
      <c r="G1916" s="2">
        <f t="shared" si="235"/>
        <v>5.3336199999999998</v>
      </c>
      <c r="H1916" s="2">
        <f t="shared" si="231"/>
        <v>4.7640525000000018</v>
      </c>
      <c r="I1916" s="2">
        <f t="array" ref="I1916">SUMPRODUCT(B1900:B1919, (ROW(B1900:B1919)-ROW(B1900)+1)) / (20*21/2)</f>
        <v>5.4280876190476191</v>
      </c>
      <c r="J1916" s="2">
        <f t="shared" si="234"/>
        <v>5.4547928732123863</v>
      </c>
      <c r="K1916" s="2">
        <f t="shared" si="236"/>
        <v>5.3281181816211145</v>
      </c>
    </row>
    <row r="1917" spans="1:11" ht="13.5" x14ac:dyDescent="0.25">
      <c r="A1917" s="3">
        <f>TITRES_STAT!B1920</f>
        <v>44802</v>
      </c>
      <c r="B1917" s="6">
        <f>TITRES_STAT!D1920</f>
        <v>5.3930999999999996</v>
      </c>
      <c r="C1917" s="2">
        <f t="shared" si="229"/>
        <v>4.3199999999999683E-2</v>
      </c>
      <c r="D1917" s="2">
        <f t="shared" si="230"/>
        <v>5.3827199999999999</v>
      </c>
      <c r="E1917" s="2">
        <f t="shared" si="232"/>
        <v>5.4008299999999991</v>
      </c>
      <c r="F1917" s="2">
        <f t="shared" si="233"/>
        <v>5.5134500000000006</v>
      </c>
      <c r="G1917" s="2">
        <f t="shared" si="235"/>
        <v>5.34598</v>
      </c>
      <c r="H1917" s="2">
        <f t="shared" si="231"/>
        <v>4.7680180000000014</v>
      </c>
      <c r="I1917" s="2">
        <f t="array" ref="I1917">SUMPRODUCT(B1901:B1920, (ROW(B1901:B1920)-ROW(B1901)+1)) / (20*21/2)</f>
        <v>5.4236885714285705</v>
      </c>
      <c r="J1917" s="2">
        <f t="shared" si="234"/>
        <v>5.4489173614778732</v>
      </c>
      <c r="K1917" s="2">
        <f t="shared" si="236"/>
        <v>5.3306664882242076</v>
      </c>
    </row>
    <row r="1918" spans="1:11" ht="13.5" x14ac:dyDescent="0.25">
      <c r="A1918" s="3">
        <f>TITRES_STAT!B1921</f>
        <v>44803</v>
      </c>
      <c r="B1918" s="6">
        <f>TITRES_STAT!D1921</f>
        <v>5.4189999999999996</v>
      </c>
      <c r="C1918" s="2">
        <f t="shared" si="229"/>
        <v>2.5900000000000034E-2</v>
      </c>
      <c r="D1918" s="2">
        <f t="shared" si="230"/>
        <v>5.3879000000000001</v>
      </c>
      <c r="E1918" s="2">
        <f t="shared" si="232"/>
        <v>5.3982499999999991</v>
      </c>
      <c r="F1918" s="2">
        <f t="shared" si="233"/>
        <v>5.4953300000000009</v>
      </c>
      <c r="G1918" s="2">
        <f t="shared" si="235"/>
        <v>5.3583820000000006</v>
      </c>
      <c r="H1918" s="2">
        <f t="shared" si="231"/>
        <v>4.7722325000000021</v>
      </c>
      <c r="I1918" s="2">
        <f t="array" ref="I1918">SUMPRODUCT(B1902:B1921, (ROW(B1902:B1921)-ROW(B1902)+1)) / (20*21/2)</f>
        <v>5.4245957142857142</v>
      </c>
      <c r="J1918" s="2">
        <f t="shared" si="234"/>
        <v>5.4460680889561708</v>
      </c>
      <c r="K1918" s="2">
        <f t="shared" si="236"/>
        <v>5.3341305475095329</v>
      </c>
    </row>
    <row r="1919" spans="1:11" ht="13.5" x14ac:dyDescent="0.25">
      <c r="A1919" s="3">
        <f>TITRES_STAT!B1922</f>
        <v>44804</v>
      </c>
      <c r="B1919" s="6">
        <f>TITRES_STAT!D1922</f>
        <v>5.3586</v>
      </c>
      <c r="C1919" s="2">
        <f t="shared" si="229"/>
        <v>-6.0399999999999565E-2</v>
      </c>
      <c r="D1919" s="2">
        <f t="shared" si="230"/>
        <v>5.3810000000000002</v>
      </c>
      <c r="E1919" s="2">
        <f t="shared" si="232"/>
        <v>5.3991199999999999</v>
      </c>
      <c r="F1919" s="2">
        <f t="shared" si="233"/>
        <v>5.4823900000000005</v>
      </c>
      <c r="G1919" s="2">
        <f t="shared" si="235"/>
        <v>5.3695759999999995</v>
      </c>
      <c r="H1919" s="2">
        <f t="shared" si="231"/>
        <v>4.7759860000000014</v>
      </c>
      <c r="I1919" s="2">
        <f t="array" ref="I1919">SUMPRODUCT(B1903:B1922, (ROW(B1903:B1922)-ROW(B1903)+1)) / (20*21/2)</f>
        <v>5.424841428571427</v>
      </c>
      <c r="J1919" s="2">
        <f t="shared" si="234"/>
        <v>5.4377377947698688</v>
      </c>
      <c r="K1919" s="2">
        <f t="shared" si="236"/>
        <v>5.3350901338817085</v>
      </c>
    </row>
    <row r="1920" spans="1:11" ht="13.5" x14ac:dyDescent="0.25">
      <c r="A1920" s="3">
        <f>TITRES_STAT!B1923</f>
        <v>44805</v>
      </c>
      <c r="B1920" s="6">
        <f>TITRES_STAT!D1923</f>
        <v>5.4362000000000004</v>
      </c>
      <c r="C1920" s="2">
        <f t="shared" si="229"/>
        <v>7.7600000000000335E-2</v>
      </c>
      <c r="D1920" s="2">
        <f t="shared" si="230"/>
        <v>5.3913599999999997</v>
      </c>
      <c r="E1920" s="2">
        <f t="shared" si="232"/>
        <v>5.4034299999999993</v>
      </c>
      <c r="F1920" s="2">
        <f t="shared" si="233"/>
        <v>5.469875</v>
      </c>
      <c r="G1920" s="2">
        <f t="shared" si="235"/>
        <v>5.382002</v>
      </c>
      <c r="H1920" s="2">
        <f t="shared" si="231"/>
        <v>4.7801670000000005</v>
      </c>
      <c r="I1920" s="2">
        <f t="array" ref="I1920">SUMPRODUCT(B1904:B1923, (ROW(B1904:B1923)-ROW(B1904)+1)) / (20*21/2)</f>
        <v>5.4347828571428574</v>
      </c>
      <c r="J1920" s="2">
        <f t="shared" si="234"/>
        <v>5.4375913381251193</v>
      </c>
      <c r="K1920" s="2">
        <f t="shared" si="236"/>
        <v>5.339055226670661</v>
      </c>
    </row>
    <row r="1921" spans="1:11" ht="13.5" x14ac:dyDescent="0.25">
      <c r="A1921" s="3">
        <f>TITRES_STAT!B1924</f>
        <v>44806</v>
      </c>
      <c r="B1921" s="6">
        <f>TITRES_STAT!D1924</f>
        <v>5.4794</v>
      </c>
      <c r="C1921" s="2">
        <f t="shared" si="229"/>
        <v>4.3199999999999683E-2</v>
      </c>
      <c r="D1921" s="2">
        <f t="shared" si="230"/>
        <v>5.4172600000000006</v>
      </c>
      <c r="E1921" s="2">
        <f t="shared" si="232"/>
        <v>5.4042999999999992</v>
      </c>
      <c r="F1921" s="2">
        <f t="shared" si="233"/>
        <v>5.4595199999999995</v>
      </c>
      <c r="G1921" s="2">
        <f t="shared" si="235"/>
        <v>5.3949739999999995</v>
      </c>
      <c r="H1921" s="2">
        <f t="shared" si="231"/>
        <v>4.7850815000000013</v>
      </c>
      <c r="I1921" s="2">
        <f t="array" ref="I1921">SUMPRODUCT(B1905:B1924, (ROW(B1905:B1924)-ROW(B1905)+1)) / (20*21/2)</f>
        <v>5.4564757142857152</v>
      </c>
      <c r="J1921" s="2">
        <f t="shared" si="234"/>
        <v>5.4415731154465359</v>
      </c>
      <c r="K1921" s="2">
        <f t="shared" si="236"/>
        <v>5.3445589432718119</v>
      </c>
    </row>
    <row r="1922" spans="1:11" ht="13.5" x14ac:dyDescent="0.25">
      <c r="A1922" s="3">
        <f>TITRES_STAT!B1925</f>
        <v>44809</v>
      </c>
      <c r="B1922" s="6">
        <f>TITRES_STAT!D1925</f>
        <v>5.4621000000000004</v>
      </c>
      <c r="C1922" s="2">
        <f t="shared" si="229"/>
        <v>-1.7299999999999649E-2</v>
      </c>
      <c r="D1922" s="2">
        <f t="shared" si="230"/>
        <v>5.4310599999999996</v>
      </c>
      <c r="E1922" s="2">
        <f t="shared" si="232"/>
        <v>5.4068899999999998</v>
      </c>
      <c r="F1922" s="2">
        <f t="shared" si="233"/>
        <v>5.4526149999999998</v>
      </c>
      <c r="G1922" s="2">
        <f t="shared" si="235"/>
        <v>5.4025679999999996</v>
      </c>
      <c r="H1922" s="2">
        <f t="shared" si="231"/>
        <v>4.7899890000000003</v>
      </c>
      <c r="I1922" s="2">
        <f t="array" ref="I1922">SUMPRODUCT(B1906:B1925, (ROW(B1906:B1925)-ROW(B1906)+1)) / (20*21/2)</f>
        <v>5.4662119047619067</v>
      </c>
      <c r="J1922" s="2">
        <f t="shared" si="234"/>
        <v>5.4435280568325801</v>
      </c>
      <c r="K1922" s="2">
        <f t="shared" si="236"/>
        <v>5.3491683964768386</v>
      </c>
    </row>
    <row r="1923" spans="1:11" ht="13.5" x14ac:dyDescent="0.25">
      <c r="A1923" s="3">
        <f>TITRES_STAT!B1926</f>
        <v>44810</v>
      </c>
      <c r="B1923" s="6">
        <f>TITRES_STAT!D1926</f>
        <v>5.5570000000000004</v>
      </c>
      <c r="C1923" s="2">
        <f t="shared" si="229"/>
        <v>9.4899999999999984E-2</v>
      </c>
      <c r="D1923" s="2">
        <f t="shared" si="230"/>
        <v>5.4586600000000001</v>
      </c>
      <c r="E1923" s="2">
        <f t="shared" si="232"/>
        <v>5.4232800000000001</v>
      </c>
      <c r="F1923" s="2">
        <f t="shared" si="233"/>
        <v>5.4500250000000001</v>
      </c>
      <c r="G1923" s="2">
        <f t="shared" si="235"/>
        <v>5.415338000000002</v>
      </c>
      <c r="H1923" s="2">
        <f t="shared" si="231"/>
        <v>4.7951320000000006</v>
      </c>
      <c r="I1923" s="2">
        <f t="array" ref="I1923">SUMPRODUCT(B1907:B1926, (ROW(B1907:B1926)-ROW(B1907)+1)) / (20*21/2)</f>
        <v>5.4696233333333337</v>
      </c>
      <c r="J1923" s="2">
        <f t="shared" si="234"/>
        <v>5.4543349085628101</v>
      </c>
      <c r="K1923" s="2">
        <f t="shared" si="236"/>
        <v>5.3573186554385321</v>
      </c>
    </row>
    <row r="1924" spans="1:11" ht="13.5" x14ac:dyDescent="0.25">
      <c r="A1924" s="3">
        <f>TITRES_STAT!B1927</f>
        <v>44811</v>
      </c>
      <c r="B1924" s="6">
        <f>TITRES_STAT!D1927</f>
        <v>5.6778000000000004</v>
      </c>
      <c r="C1924" s="2">
        <f t="shared" ref="C1924:C1987" si="237">B1924-B1923</f>
        <v>0.12080000000000002</v>
      </c>
      <c r="D1924" s="2">
        <f t="shared" si="230"/>
        <v>5.5225</v>
      </c>
      <c r="E1924" s="2">
        <f t="shared" si="232"/>
        <v>5.4517499999999997</v>
      </c>
      <c r="F1924" s="2">
        <f t="shared" si="233"/>
        <v>5.4547699999999999</v>
      </c>
      <c r="G1924" s="2">
        <f t="shared" si="235"/>
        <v>5.4275900000000004</v>
      </c>
      <c r="H1924" s="2">
        <f t="shared" si="231"/>
        <v>4.8008395000000004</v>
      </c>
      <c r="I1924" s="2">
        <f t="array" ref="I1924">SUMPRODUCT(B1908:B1927, (ROW(B1908:B1927)-ROW(B1908)+1)) / (20*21/2)</f>
        <v>5.4896371428571422</v>
      </c>
      <c r="J1924" s="2">
        <f t="shared" si="234"/>
        <v>5.4756172982234945</v>
      </c>
      <c r="K1924" s="2">
        <f t="shared" si="236"/>
        <v>5.3698865513036882</v>
      </c>
    </row>
    <row r="1925" spans="1:11" ht="13.5" x14ac:dyDescent="0.25">
      <c r="A1925" s="3">
        <f>TITRES_STAT!B1928</f>
        <v>44812</v>
      </c>
      <c r="B1925" s="6">
        <f>TITRES_STAT!D1928</f>
        <v>5.5570000000000004</v>
      </c>
      <c r="C1925" s="2">
        <f t="shared" si="237"/>
        <v>-0.12080000000000002</v>
      </c>
      <c r="D1925" s="2">
        <f t="shared" si="230"/>
        <v>5.5466600000000001</v>
      </c>
      <c r="E1925" s="2">
        <f t="shared" si="232"/>
        <v>5.4690099999999999</v>
      </c>
      <c r="F1925" s="2">
        <f t="shared" si="233"/>
        <v>5.4521800000000002</v>
      </c>
      <c r="G1925" s="2">
        <f t="shared" si="235"/>
        <v>5.4375999999999998</v>
      </c>
      <c r="H1925" s="2">
        <f t="shared" si="231"/>
        <v>4.8059824999999998</v>
      </c>
      <c r="I1925" s="2">
        <f t="array" ref="I1925">SUMPRODUCT(B1909:B1928, (ROW(B1909:B1928)-ROW(B1909)+1)) / (20*21/2)</f>
        <v>5.5141228571428575</v>
      </c>
      <c r="J1925" s="2">
        <f t="shared" si="234"/>
        <v>5.4833680317260187</v>
      </c>
      <c r="K1925" s="2">
        <f t="shared" si="236"/>
        <v>5.377224333605505</v>
      </c>
    </row>
    <row r="1926" spans="1:11" ht="13.5" x14ac:dyDescent="0.25">
      <c r="A1926" s="3">
        <f>TITRES_STAT!B1929</f>
        <v>44813</v>
      </c>
      <c r="B1926" s="6">
        <f>TITRES_STAT!D1929</f>
        <v>5.4880000000000004</v>
      </c>
      <c r="C1926" s="2">
        <f t="shared" si="237"/>
        <v>-6.899999999999995E-2</v>
      </c>
      <c r="D1926" s="2">
        <f t="shared" ref="D1926:D1989" si="238">AVERAGE(B1922:B1926)</f>
        <v>5.5483799999999999</v>
      </c>
      <c r="E1926" s="2">
        <f t="shared" si="232"/>
        <v>5.4828200000000002</v>
      </c>
      <c r="F1926" s="2">
        <f t="shared" si="233"/>
        <v>5.4504549999999998</v>
      </c>
      <c r="G1926" s="2">
        <f t="shared" si="235"/>
        <v>5.4464020000000009</v>
      </c>
      <c r="H1926" s="2">
        <f t="shared" si="231"/>
        <v>4.8109399999999996</v>
      </c>
      <c r="I1926" s="2">
        <f t="array" ref="I1926">SUMPRODUCT(B1910:B1929, (ROW(B1910:B1929)-ROW(B1910)+1)) / (20*21/2)</f>
        <v>5.5389823809523824</v>
      </c>
      <c r="J1926" s="2">
        <f t="shared" si="234"/>
        <v>5.4838091715616359</v>
      </c>
      <c r="K1926" s="2">
        <f t="shared" si="236"/>
        <v>5.3815684773856818</v>
      </c>
    </row>
    <row r="1927" spans="1:11" ht="13.5" x14ac:dyDescent="0.25">
      <c r="A1927" s="3">
        <f>TITRES_STAT!B1930</f>
        <v>44816</v>
      </c>
      <c r="B1927" s="6">
        <f>TITRES_STAT!D1930</f>
        <v>5.6605999999999996</v>
      </c>
      <c r="C1927" s="2">
        <f t="shared" si="237"/>
        <v>0.1725999999999992</v>
      </c>
      <c r="D1927" s="2">
        <f t="shared" si="238"/>
        <v>5.5880799999999997</v>
      </c>
      <c r="E1927" s="2">
        <f t="shared" si="232"/>
        <v>5.5095700000000001</v>
      </c>
      <c r="F1927" s="2">
        <f t="shared" si="233"/>
        <v>5.4551999999999996</v>
      </c>
      <c r="G1927" s="2">
        <f t="shared" si="235"/>
        <v>5.4586559999999995</v>
      </c>
      <c r="H1927" s="2">
        <f t="shared" si="231"/>
        <v>4.8167999999999997</v>
      </c>
      <c r="I1927" s="2">
        <f t="array" ref="I1927">SUMPRODUCT(B1911:B1930, (ROW(B1911:B1930)-ROW(B1911)+1)) / (20*21/2)</f>
        <v>5.5587480952380961</v>
      </c>
      <c r="J1927" s="2">
        <f t="shared" si="234"/>
        <v>5.5006463933176706</v>
      </c>
      <c r="K1927" s="2">
        <f t="shared" si="236"/>
        <v>5.3925108900372241</v>
      </c>
    </row>
    <row r="1928" spans="1:11" ht="13.5" x14ac:dyDescent="0.25">
      <c r="A1928" s="3">
        <f>TITRES_STAT!B1931</f>
        <v>44817</v>
      </c>
      <c r="B1928" s="6">
        <f>TITRES_STAT!D1931</f>
        <v>5.7122999999999999</v>
      </c>
      <c r="C1928" s="2">
        <f t="shared" si="237"/>
        <v>5.1700000000000301E-2</v>
      </c>
      <c r="D1928" s="2">
        <f t="shared" si="238"/>
        <v>5.6191399999999998</v>
      </c>
      <c r="E1928" s="2">
        <f t="shared" si="232"/>
        <v>5.5388999999999999</v>
      </c>
      <c r="F1928" s="2">
        <f t="shared" si="233"/>
        <v>5.4685750000000004</v>
      </c>
      <c r="G1928" s="2">
        <f t="shared" si="235"/>
        <v>5.4728059999999994</v>
      </c>
      <c r="H1928" s="2">
        <f t="shared" si="231"/>
        <v>4.8230780000000006</v>
      </c>
      <c r="I1928" s="2">
        <f t="array" ref="I1928">SUMPRODUCT(B1912:B1931, (ROW(B1912:B1931)-ROW(B1912)+1)) / (20*21/2)</f>
        <v>5.5770757142857148</v>
      </c>
      <c r="J1928" s="2">
        <f t="shared" si="234"/>
        <v>5.5208038796683683</v>
      </c>
      <c r="K1928" s="2">
        <f t="shared" si="236"/>
        <v>5.405051639447529</v>
      </c>
    </row>
    <row r="1929" spans="1:11" ht="13.5" x14ac:dyDescent="0.25">
      <c r="A1929" s="3">
        <f>TITRES_STAT!B1932</f>
        <v>44818</v>
      </c>
      <c r="B1929" s="6">
        <f>TITRES_STAT!D1932</f>
        <v>5.7295999999999996</v>
      </c>
      <c r="C1929" s="2">
        <f t="shared" si="237"/>
        <v>1.7299999999999649E-2</v>
      </c>
      <c r="D1929" s="2">
        <f t="shared" si="238"/>
        <v>5.6295000000000002</v>
      </c>
      <c r="E1929" s="2">
        <f t="shared" si="232"/>
        <v>5.5759999999999996</v>
      </c>
      <c r="F1929" s="2">
        <f t="shared" si="233"/>
        <v>5.4875600000000011</v>
      </c>
      <c r="G1929" s="2">
        <f t="shared" si="235"/>
        <v>5.4874759999999991</v>
      </c>
      <c r="H1929" s="2">
        <f t="shared" si="231"/>
        <v>4.8294819999999996</v>
      </c>
      <c r="I1929" s="2">
        <f t="array" ref="I1929">SUMPRODUCT(B1913:B1932, (ROW(B1913:B1932)-ROW(B1913)+1)) / (20*21/2)</f>
        <v>5.5877633333333323</v>
      </c>
      <c r="J1929" s="2">
        <f t="shared" si="234"/>
        <v>5.5406892244618575</v>
      </c>
      <c r="K1929" s="2">
        <f t="shared" si="236"/>
        <v>5.4177790261358618</v>
      </c>
    </row>
    <row r="1930" spans="1:11" ht="13.5" x14ac:dyDescent="0.25">
      <c r="A1930" s="3">
        <f>TITRES_STAT!B1933</f>
        <v>44819</v>
      </c>
      <c r="B1930" s="6">
        <f>TITRES_STAT!D1933</f>
        <v>5.6951000000000001</v>
      </c>
      <c r="C1930" s="2">
        <f t="shared" si="237"/>
        <v>-3.4499999999999531E-2</v>
      </c>
      <c r="D1930" s="2">
        <f t="shared" si="238"/>
        <v>5.6571199999999999</v>
      </c>
      <c r="E1930" s="2">
        <f t="shared" si="232"/>
        <v>5.60189</v>
      </c>
      <c r="F1930" s="2">
        <f t="shared" si="233"/>
        <v>5.5026600000000006</v>
      </c>
      <c r="G1930" s="2">
        <f t="shared" si="235"/>
        <v>5.4997300000000005</v>
      </c>
      <c r="H1930" s="2">
        <f t="shared" ref="H1930:H1993" si="239">AVERAGE(B1731:B1930)</f>
        <v>4.8357535</v>
      </c>
      <c r="I1930" s="2">
        <f t="array" ref="I1930">SUMPRODUCT(B1914:B1933, (ROW(B1914:B1933)-ROW(B1914)+1)) / (20*21/2)</f>
        <v>5.5934323809523816</v>
      </c>
      <c r="J1930" s="2">
        <f t="shared" si="234"/>
        <v>5.555395012608348</v>
      </c>
      <c r="K1930" s="2">
        <f t="shared" si="236"/>
        <v>5.4286543584442599</v>
      </c>
    </row>
    <row r="1931" spans="1:11" ht="13.5" x14ac:dyDescent="0.25">
      <c r="A1931" s="3">
        <f>TITRES_STAT!B1934</f>
        <v>44820</v>
      </c>
      <c r="B1931" s="6">
        <f>TITRES_STAT!D1934</f>
        <v>5.6951000000000001</v>
      </c>
      <c r="C1931" s="2">
        <f t="shared" si="237"/>
        <v>0</v>
      </c>
      <c r="D1931" s="2">
        <f t="shared" si="238"/>
        <v>5.6985399999999995</v>
      </c>
      <c r="E1931" s="2">
        <f t="shared" si="232"/>
        <v>5.6234599999999997</v>
      </c>
      <c r="F1931" s="2">
        <f t="shared" si="233"/>
        <v>5.5138799999999994</v>
      </c>
      <c r="G1931" s="2">
        <f t="shared" si="235"/>
        <v>5.5109480000000008</v>
      </c>
      <c r="H1931" s="2">
        <f t="shared" si="239"/>
        <v>4.8419850000000002</v>
      </c>
      <c r="I1931" s="2">
        <f t="array" ref="I1931">SUMPRODUCT(B1915:B1934, (ROW(B1915:B1934)-ROW(B1915)+1)) / (20*21/2)</f>
        <v>5.6113499999999998</v>
      </c>
      <c r="J1931" s="2">
        <f t="shared" si="234"/>
        <v>5.5687002495027915</v>
      </c>
      <c r="K1931" s="2">
        <f t="shared" si="236"/>
        <v>5.4391032071327201</v>
      </c>
    </row>
    <row r="1932" spans="1:11" ht="13.5" x14ac:dyDescent="0.25">
      <c r="A1932" s="3">
        <f>TITRES_STAT!B1935</f>
        <v>44823</v>
      </c>
      <c r="B1932" s="6">
        <f>TITRES_STAT!D1935</f>
        <v>5.6261000000000001</v>
      </c>
      <c r="C1932" s="2">
        <f t="shared" si="237"/>
        <v>-6.899999999999995E-2</v>
      </c>
      <c r="D1932" s="2">
        <f t="shared" si="238"/>
        <v>5.6916400000000005</v>
      </c>
      <c r="E1932" s="2">
        <f t="shared" ref="E1932:E1995" si="240">AVERAGE(B1923:B1932)</f>
        <v>5.6398599999999997</v>
      </c>
      <c r="F1932" s="2">
        <f t="shared" si="233"/>
        <v>5.5233749999999997</v>
      </c>
      <c r="G1932" s="2">
        <f t="shared" si="235"/>
        <v>5.5207859999999993</v>
      </c>
      <c r="H1932" s="2">
        <f t="shared" si="239"/>
        <v>4.8480309999999998</v>
      </c>
      <c r="I1932" s="2">
        <f t="array" ref="I1932">SUMPRODUCT(B1916:B1935, (ROW(B1916:B1935)-ROW(B1916)+1)) / (20*21/2)</f>
        <v>5.6252395238095243</v>
      </c>
      <c r="J1932" s="2">
        <f t="shared" si="234"/>
        <v>5.5741668924072876</v>
      </c>
      <c r="K1932" s="2">
        <f t="shared" si="236"/>
        <v>5.4464364146961426</v>
      </c>
    </row>
    <row r="1933" spans="1:11" ht="13.5" x14ac:dyDescent="0.25">
      <c r="A1933" s="3">
        <f>TITRES_STAT!B1936</f>
        <v>44824</v>
      </c>
      <c r="B1933" s="6">
        <f>TITRES_STAT!D1936</f>
        <v>5.5829000000000004</v>
      </c>
      <c r="C1933" s="2">
        <f t="shared" si="237"/>
        <v>-4.3199999999999683E-2</v>
      </c>
      <c r="D1933" s="2">
        <f t="shared" si="238"/>
        <v>5.6657600000000006</v>
      </c>
      <c r="E1933" s="2">
        <f t="shared" si="240"/>
        <v>5.6424499999999993</v>
      </c>
      <c r="F1933" s="2">
        <f t="shared" si="233"/>
        <v>5.5328649999999993</v>
      </c>
      <c r="G1933" s="2">
        <f t="shared" si="235"/>
        <v>5.5294139999999992</v>
      </c>
      <c r="H1933" s="2">
        <f t="shared" si="239"/>
        <v>4.8535024999999994</v>
      </c>
      <c r="I1933" s="2">
        <f t="array" ref="I1933">SUMPRODUCT(B1917:B1936, (ROW(B1917:B1936)-ROW(B1917)+1)) / (20*21/2)</f>
        <v>5.6557257142857145</v>
      </c>
      <c r="J1933" s="2">
        <f t="shared" si="234"/>
        <v>5.5749986169399266</v>
      </c>
      <c r="K1933" s="2">
        <f t="shared" si="236"/>
        <v>5.451787927845313</v>
      </c>
    </row>
    <row r="1934" spans="1:11" ht="13.5" x14ac:dyDescent="0.25">
      <c r="A1934" s="3">
        <f>TITRES_STAT!B1937</f>
        <v>44825</v>
      </c>
      <c r="B1934" s="6">
        <f>TITRES_STAT!D1937</f>
        <v>5.7210000000000001</v>
      </c>
      <c r="C1934" s="2">
        <f t="shared" si="237"/>
        <v>0.13809999999999967</v>
      </c>
      <c r="D1934" s="2">
        <f t="shared" si="238"/>
        <v>5.6640400000000009</v>
      </c>
      <c r="E1934" s="2">
        <f t="shared" si="240"/>
        <v>5.646770000000001</v>
      </c>
      <c r="F1934" s="2">
        <f t="shared" si="233"/>
        <v>5.5492599999999994</v>
      </c>
      <c r="G1934" s="2">
        <f t="shared" si="235"/>
        <v>5.5392519999999994</v>
      </c>
      <c r="H1934" s="2">
        <f t="shared" si="239"/>
        <v>4.8596645000000001</v>
      </c>
      <c r="I1934" s="2">
        <f t="array" ref="I1934">SUMPRODUCT(B1918:B1937, (ROW(B1918:B1937)-ROW(B1918)+1)) / (20*21/2)</f>
        <v>5.6902452380952377</v>
      </c>
      <c r="J1934" s="2">
        <f t="shared" si="234"/>
        <v>5.5889035105646956</v>
      </c>
      <c r="K1934" s="2">
        <f t="shared" si="236"/>
        <v>5.4623452640082419</v>
      </c>
    </row>
    <row r="1935" spans="1:11" ht="13.5" x14ac:dyDescent="0.25">
      <c r="A1935" s="3">
        <f>TITRES_STAT!B1938</f>
        <v>44826</v>
      </c>
      <c r="B1935" s="6">
        <f>TITRES_STAT!D1938</f>
        <v>5.6951000000000001</v>
      </c>
      <c r="C1935" s="2">
        <f t="shared" si="237"/>
        <v>-2.5900000000000034E-2</v>
      </c>
      <c r="D1935" s="2">
        <f t="shared" si="238"/>
        <v>5.66404</v>
      </c>
      <c r="E1935" s="2">
        <f t="shared" si="240"/>
        <v>5.6605800000000004</v>
      </c>
      <c r="F1935" s="2">
        <f t="shared" si="233"/>
        <v>5.5647949999999993</v>
      </c>
      <c r="G1935" s="2">
        <f t="shared" si="235"/>
        <v>5.5461559999999999</v>
      </c>
      <c r="H1935" s="2">
        <f t="shared" si="239"/>
        <v>4.8657370000000002</v>
      </c>
      <c r="I1935" s="2">
        <f t="array" ref="I1935">SUMPRODUCT(B1919:B1938, (ROW(B1919:B1938)-ROW(B1919)+1)) / (20*21/2)</f>
        <v>5.7138747619047621</v>
      </c>
      <c r="J1935" s="2">
        <f t="shared" si="234"/>
        <v>5.5990174619394866</v>
      </c>
      <c r="K1935" s="2">
        <f t="shared" si="236"/>
        <v>5.4714729007138017</v>
      </c>
    </row>
    <row r="1936" spans="1:11" ht="13.5" x14ac:dyDescent="0.25">
      <c r="A1936" s="3">
        <f>TITRES_STAT!B1939</f>
        <v>44827</v>
      </c>
      <c r="B1936" s="6">
        <f>TITRES_STAT!D1939</f>
        <v>5.8849</v>
      </c>
      <c r="C1936" s="2">
        <f t="shared" si="237"/>
        <v>0.18979999999999997</v>
      </c>
      <c r="D1936" s="2">
        <f t="shared" si="238"/>
        <v>5.702</v>
      </c>
      <c r="E1936" s="2">
        <f t="shared" si="240"/>
        <v>5.7002700000000006</v>
      </c>
      <c r="F1936" s="2">
        <f t="shared" si="233"/>
        <v>5.591545</v>
      </c>
      <c r="G1936" s="2">
        <f t="shared" si="235"/>
        <v>5.5568559999999998</v>
      </c>
      <c r="H1936" s="2">
        <f t="shared" si="239"/>
        <v>4.8727584999999998</v>
      </c>
      <c r="I1936" s="2">
        <f t="array" ref="I1936">SUMPRODUCT(B1920:B1939, (ROW(B1920:B1939)-ROW(B1920)+1)) / (20*21/2)</f>
        <v>5.7287866666666671</v>
      </c>
      <c r="J1936" s="2">
        <f t="shared" si="234"/>
        <v>5.6262443703262024</v>
      </c>
      <c r="K1936" s="2">
        <f t="shared" si="236"/>
        <v>5.4876857281367899</v>
      </c>
    </row>
    <row r="1937" spans="1:11" ht="13.5" x14ac:dyDescent="0.25">
      <c r="A1937" s="3">
        <f>TITRES_STAT!B1940</f>
        <v>44830</v>
      </c>
      <c r="B1937" s="6">
        <f>TITRES_STAT!D1940</f>
        <v>5.9539999999999997</v>
      </c>
      <c r="C1937" s="2">
        <f t="shared" si="237"/>
        <v>6.9099999999999717E-2</v>
      </c>
      <c r="D1937" s="2">
        <f t="shared" si="238"/>
        <v>5.7675800000000006</v>
      </c>
      <c r="E1937" s="2">
        <f t="shared" si="240"/>
        <v>5.7296100000000001</v>
      </c>
      <c r="F1937" s="2">
        <f t="shared" si="233"/>
        <v>5.6195899999999988</v>
      </c>
      <c r="G1937" s="2">
        <f t="shared" si="235"/>
        <v>5.5675560000000006</v>
      </c>
      <c r="H1937" s="2">
        <f t="shared" si="239"/>
        <v>4.8805629999999995</v>
      </c>
      <c r="I1937" s="2">
        <f t="array" ref="I1937">SUMPRODUCT(B1921:B1940, (ROW(B1921:B1940)-ROW(B1921)+1)) / (20*21/2)</f>
        <v>5.7416033333333329</v>
      </c>
      <c r="J1937" s="2">
        <f t="shared" si="234"/>
        <v>5.6574591921998971</v>
      </c>
      <c r="K1937" s="2">
        <f t="shared" si="236"/>
        <v>5.5059725623275044</v>
      </c>
    </row>
    <row r="1938" spans="1:11" ht="13.5" x14ac:dyDescent="0.25">
      <c r="A1938" s="3">
        <f>TITRES_STAT!B1941</f>
        <v>44831</v>
      </c>
      <c r="B1938" s="6">
        <f>TITRES_STAT!D1941</f>
        <v>5.8677000000000001</v>
      </c>
      <c r="C1938" s="2">
        <f t="shared" si="237"/>
        <v>-8.6299999999999599E-2</v>
      </c>
      <c r="D1938" s="2">
        <f t="shared" si="238"/>
        <v>5.8245400000000007</v>
      </c>
      <c r="E1938" s="2">
        <f t="shared" si="240"/>
        <v>5.7451500000000006</v>
      </c>
      <c r="F1938" s="2">
        <f t="shared" si="233"/>
        <v>5.6420249999999985</v>
      </c>
      <c r="G1938" s="2">
        <f t="shared" si="235"/>
        <v>5.5753219999999999</v>
      </c>
      <c r="H1938" s="2">
        <f t="shared" si="239"/>
        <v>4.8879359999999998</v>
      </c>
      <c r="I1938" s="2">
        <f t="array" ref="I1938">SUMPRODUCT(B1922:B1941, (ROW(B1922:B1941)-ROW(B1922)+1)) / (20*21/2)</f>
        <v>5.7494085714285719</v>
      </c>
      <c r="J1938" s="2">
        <f t="shared" si="234"/>
        <v>5.6774821262760975</v>
      </c>
      <c r="K1938" s="2">
        <f t="shared" si="236"/>
        <v>5.5201579520401509</v>
      </c>
    </row>
    <row r="1939" spans="1:11" ht="13.5" x14ac:dyDescent="0.25">
      <c r="A1939" s="3">
        <f>TITRES_STAT!B1942</f>
        <v>44832</v>
      </c>
      <c r="B1939" s="6">
        <f>TITRES_STAT!D1942</f>
        <v>5.7986000000000004</v>
      </c>
      <c r="C1939" s="2">
        <f t="shared" si="237"/>
        <v>-6.9099999999999717E-2</v>
      </c>
      <c r="D1939" s="2">
        <f t="shared" si="238"/>
        <v>5.8400599999999994</v>
      </c>
      <c r="E1939" s="2">
        <f t="shared" si="240"/>
        <v>5.7520500000000006</v>
      </c>
      <c r="F1939" s="2">
        <f t="shared" si="233"/>
        <v>5.6640249999999996</v>
      </c>
      <c r="G1939" s="2">
        <f t="shared" si="235"/>
        <v>5.5820520000000009</v>
      </c>
      <c r="H1939" s="2">
        <f t="shared" si="239"/>
        <v>4.8950435000000008</v>
      </c>
      <c r="I1939" s="2">
        <f t="array" ref="I1939">SUMPRODUCT(B1923:B1942, (ROW(B1923:B1942)-ROW(B1923)+1)) / (20*21/2)</f>
        <v>5.7698295238095243</v>
      </c>
      <c r="J1939" s="2">
        <f t="shared" si="234"/>
        <v>5.6890171618688496</v>
      </c>
      <c r="K1939" s="2">
        <f t="shared" si="236"/>
        <v>5.5310772480385761</v>
      </c>
    </row>
    <row r="1940" spans="1:11" ht="13.5" x14ac:dyDescent="0.25">
      <c r="A1940" s="3">
        <f>TITRES_STAT!B1943</f>
        <v>44833</v>
      </c>
      <c r="B1940" s="6">
        <f>TITRES_STAT!D1943</f>
        <v>5.7986000000000004</v>
      </c>
      <c r="C1940" s="2">
        <f t="shared" si="237"/>
        <v>0</v>
      </c>
      <c r="D1940" s="2">
        <f t="shared" si="238"/>
        <v>5.86076</v>
      </c>
      <c r="E1940" s="2">
        <f t="shared" si="240"/>
        <v>5.7624000000000004</v>
      </c>
      <c r="F1940" s="2">
        <f t="shared" ref="F1940:F2003" si="241">AVERAGE(B1921:B1940)</f>
        <v>5.6821449999999984</v>
      </c>
      <c r="G1940" s="2">
        <f t="shared" si="235"/>
        <v>5.5893000000000006</v>
      </c>
      <c r="H1940" s="2">
        <f t="shared" si="239"/>
        <v>4.9019120000000003</v>
      </c>
      <c r="I1940" s="2">
        <f t="array" ref="I1940">SUMPRODUCT(B1924:B1943, (ROW(B1924:B1943)-ROW(B1924)+1)) / (20*21/2)</f>
        <v>5.7897614285714276</v>
      </c>
      <c r="J1940" s="2">
        <f t="shared" si="234"/>
        <v>5.6994536226432446</v>
      </c>
      <c r="K1940" s="2">
        <f t="shared" si="236"/>
        <v>5.5415683363507888</v>
      </c>
    </row>
    <row r="1941" spans="1:11" ht="13.5" x14ac:dyDescent="0.25">
      <c r="A1941" s="3">
        <f>TITRES_STAT!B1944</f>
        <v>44834</v>
      </c>
      <c r="B1941" s="6">
        <f>TITRES_STAT!D1944</f>
        <v>5.7641</v>
      </c>
      <c r="C1941" s="2">
        <f t="shared" si="237"/>
        <v>-3.4500000000000419E-2</v>
      </c>
      <c r="D1941" s="2">
        <f t="shared" si="238"/>
        <v>5.8365999999999998</v>
      </c>
      <c r="E1941" s="2">
        <f t="shared" si="240"/>
        <v>5.7692999999999994</v>
      </c>
      <c r="F1941" s="2">
        <f t="shared" si="241"/>
        <v>5.6963799999999996</v>
      </c>
      <c r="G1941" s="2">
        <f t="shared" si="235"/>
        <v>5.5958579999999998</v>
      </c>
      <c r="H1941" s="2">
        <f t="shared" si="239"/>
        <v>4.9081705000000007</v>
      </c>
      <c r="I1941" s="2">
        <f t="array" ref="I1941">SUMPRODUCT(B1925:B1944, (ROW(B1925:B1944)-ROW(B1925)+1)) / (20*21/2)</f>
        <v>5.7980595238095241</v>
      </c>
      <c r="J1941" s="2">
        <f t="shared" ref="J1941:J2004" si="242">$J$4*B1941+J1940*(1-$J$4)</f>
        <v>5.705610420486745</v>
      </c>
      <c r="K1941" s="2">
        <f t="shared" si="236"/>
        <v>5.5502950682586016</v>
      </c>
    </row>
    <row r="1942" spans="1:11" ht="13.5" x14ac:dyDescent="0.25">
      <c r="A1942" s="3">
        <f>TITRES_STAT!B1945</f>
        <v>44837</v>
      </c>
      <c r="B1942" s="6">
        <f>TITRES_STAT!D1945</f>
        <v>5.9108000000000001</v>
      </c>
      <c r="C1942" s="2">
        <f t="shared" si="237"/>
        <v>0.14670000000000005</v>
      </c>
      <c r="D1942" s="2">
        <f t="shared" si="238"/>
        <v>5.82796</v>
      </c>
      <c r="E1942" s="2">
        <f t="shared" si="240"/>
        <v>5.7977700000000008</v>
      </c>
      <c r="F1942" s="2">
        <f t="shared" si="241"/>
        <v>5.7188149999999984</v>
      </c>
      <c r="G1942" s="2">
        <f t="shared" si="235"/>
        <v>5.6018980000000003</v>
      </c>
      <c r="H1942" s="2">
        <f t="shared" si="239"/>
        <v>4.9150825000000005</v>
      </c>
      <c r="I1942" s="2">
        <f t="array" ref="I1942">SUMPRODUCT(B1926:B1945, (ROW(B1926:B1945)-ROW(B1926)+1)) / (20*21/2)</f>
        <v>5.8056590476190477</v>
      </c>
      <c r="J1942" s="2">
        <f t="shared" si="242"/>
        <v>5.7251522852022934</v>
      </c>
      <c r="K1942" s="2">
        <f t="shared" si="236"/>
        <v>5.564432516562186</v>
      </c>
    </row>
    <row r="1943" spans="1:11" ht="13.5" x14ac:dyDescent="0.25">
      <c r="A1943" s="3">
        <f>TITRES_STAT!B1946</f>
        <v>44838</v>
      </c>
      <c r="B1943" s="6">
        <f>TITRES_STAT!D1946</f>
        <v>5.9280999999999997</v>
      </c>
      <c r="C1943" s="2">
        <f t="shared" si="237"/>
        <v>1.7299999999999649E-2</v>
      </c>
      <c r="D1943" s="2">
        <f t="shared" si="238"/>
        <v>5.8400400000000001</v>
      </c>
      <c r="E1943" s="2">
        <f t="shared" si="240"/>
        <v>5.8322900000000004</v>
      </c>
      <c r="F1943" s="2">
        <f t="shared" si="241"/>
        <v>5.7373699999999994</v>
      </c>
      <c r="G1943" s="2">
        <f t="shared" si="235"/>
        <v>5.6065579999999997</v>
      </c>
      <c r="H1943" s="2">
        <f t="shared" si="239"/>
        <v>4.9222004999999998</v>
      </c>
      <c r="I1943" s="2">
        <f t="array" ref="I1943">SUMPRODUCT(B1927:B1946, (ROW(B1927:B1946)-ROW(B1927)+1)) / (20*21/2)</f>
        <v>5.8103466666666668</v>
      </c>
      <c r="J1943" s="2">
        <f t="shared" si="242"/>
        <v>5.7444806389925507</v>
      </c>
      <c r="K1943" s="2">
        <f t="shared" si="236"/>
        <v>5.578693986500924</v>
      </c>
    </row>
    <row r="1944" spans="1:11" ht="13.5" x14ac:dyDescent="0.25">
      <c r="A1944" s="3">
        <f>TITRES_STAT!B1947</f>
        <v>44839</v>
      </c>
      <c r="B1944" s="6">
        <f>TITRES_STAT!D1947</f>
        <v>5.8244999999999996</v>
      </c>
      <c r="C1944" s="2">
        <f t="shared" si="237"/>
        <v>-0.10360000000000014</v>
      </c>
      <c r="D1944" s="2">
        <f t="shared" si="238"/>
        <v>5.8452200000000003</v>
      </c>
      <c r="E1944" s="2">
        <f t="shared" si="240"/>
        <v>5.8426400000000003</v>
      </c>
      <c r="F1944" s="2">
        <f t="shared" si="241"/>
        <v>5.7447049999999997</v>
      </c>
      <c r="G1944" s="2">
        <f t="shared" si="235"/>
        <v>5.6108719999999996</v>
      </c>
      <c r="H1944" s="2">
        <f t="shared" si="239"/>
        <v>4.9288404999999997</v>
      </c>
      <c r="I1944" s="2">
        <f t="array" ref="I1944">SUMPRODUCT(B1928:B1947, (ROW(B1928:B1947)-ROW(B1928)+1)) / (20*21/2)</f>
        <v>5.8135138095238093</v>
      </c>
      <c r="J1944" s="2">
        <f t="shared" si="242"/>
        <v>5.75210153051707</v>
      </c>
      <c r="K1944" s="2">
        <f t="shared" si="236"/>
        <v>5.5883334380106913</v>
      </c>
    </row>
    <row r="1945" spans="1:11" ht="13.5" x14ac:dyDescent="0.25">
      <c r="A1945" s="3">
        <f>TITRES_STAT!B1948</f>
        <v>44840</v>
      </c>
      <c r="B1945" s="6">
        <f>TITRES_STAT!D1948</f>
        <v>5.8244999999999996</v>
      </c>
      <c r="C1945" s="2">
        <f t="shared" si="237"/>
        <v>0</v>
      </c>
      <c r="D1945" s="2">
        <f t="shared" si="238"/>
        <v>5.8504000000000005</v>
      </c>
      <c r="E1945" s="2">
        <f t="shared" si="240"/>
        <v>5.8555800000000007</v>
      </c>
      <c r="F1945" s="2">
        <f t="shared" si="241"/>
        <v>5.7580799999999988</v>
      </c>
      <c r="G1945" s="2">
        <f t="shared" si="235"/>
        <v>5.6160479999999993</v>
      </c>
      <c r="H1945" s="2">
        <f t="shared" si="239"/>
        <v>4.9356794999999991</v>
      </c>
      <c r="I1945" s="2">
        <f t="array" ref="I1945">SUMPRODUCT(B1929:B1948, (ROW(B1929:B1948)-ROW(B1929)+1)) / (20*21/2)</f>
        <v>5.8135157142857139</v>
      </c>
      <c r="J1945" s="2">
        <f t="shared" si="242"/>
        <v>5.7589966228487777</v>
      </c>
      <c r="K1945" s="2">
        <f t="shared" si="236"/>
        <v>5.5975948718141932</v>
      </c>
    </row>
    <row r="1946" spans="1:11" ht="13.5" x14ac:dyDescent="0.25">
      <c r="A1946" s="3">
        <f>TITRES_STAT!B1949</f>
        <v>44841</v>
      </c>
      <c r="B1946" s="6">
        <f>TITRES_STAT!D1949</f>
        <v>5.8072999999999997</v>
      </c>
      <c r="C1946" s="2">
        <f t="shared" si="237"/>
        <v>-1.7199999999999882E-2</v>
      </c>
      <c r="D1946" s="2">
        <f t="shared" si="238"/>
        <v>5.8590400000000002</v>
      </c>
      <c r="E1946" s="2">
        <f t="shared" si="240"/>
        <v>5.8478200000000005</v>
      </c>
      <c r="F1946" s="2">
        <f t="shared" si="241"/>
        <v>5.7740450000000001</v>
      </c>
      <c r="G1946" s="2">
        <f t="shared" si="235"/>
        <v>5.6201899999999991</v>
      </c>
      <c r="H1946" s="2">
        <f t="shared" si="239"/>
        <v>4.9422730000000001</v>
      </c>
      <c r="I1946" s="2">
        <f t="array" ref="I1946">SUMPRODUCT(B1930:B1949, (ROW(B1930:B1949)-ROW(B1930)+1)) / (20*21/2)</f>
        <v>5.8123599999999991</v>
      </c>
      <c r="J1946" s="2">
        <f t="shared" si="242"/>
        <v>5.7635969444822273</v>
      </c>
      <c r="K1946" s="2">
        <f t="shared" si="236"/>
        <v>5.6058186023312846</v>
      </c>
    </row>
    <row r="1947" spans="1:11" ht="13.5" x14ac:dyDescent="0.25">
      <c r="A1947" s="3">
        <f>TITRES_STAT!B1950</f>
        <v>44844</v>
      </c>
      <c r="B1947" s="6">
        <f>TITRES_STAT!D1950</f>
        <v>5.8072999999999997</v>
      </c>
      <c r="C1947" s="2">
        <f t="shared" si="237"/>
        <v>0</v>
      </c>
      <c r="D1947" s="2">
        <f t="shared" si="238"/>
        <v>5.8383399999999996</v>
      </c>
      <c r="E1947" s="2">
        <f t="shared" si="240"/>
        <v>5.8331499999999998</v>
      </c>
      <c r="F1947" s="2">
        <f t="shared" si="241"/>
        <v>5.7813799999999995</v>
      </c>
      <c r="G1947" s="2">
        <f t="shared" si="235"/>
        <v>5.619845999999999</v>
      </c>
      <c r="H1947" s="2">
        <f t="shared" si="239"/>
        <v>4.9488665000000003</v>
      </c>
      <c r="I1947" s="2">
        <f t="array" ref="I1947">SUMPRODUCT(B1931:B1950, (ROW(B1931:B1950)-ROW(B1931)+1)) / (20*21/2)</f>
        <v>5.8093609523809517</v>
      </c>
      <c r="J1947" s="2">
        <f t="shared" si="242"/>
        <v>5.7677591402458246</v>
      </c>
      <c r="K1947" s="2">
        <f t="shared" si="236"/>
        <v>5.6137198336124117</v>
      </c>
    </row>
    <row r="1948" spans="1:11" ht="13.5" x14ac:dyDescent="0.25">
      <c r="A1948" s="3">
        <f>TITRES_STAT!B1951</f>
        <v>44845</v>
      </c>
      <c r="B1948" s="6">
        <f>TITRES_STAT!D1951</f>
        <v>5.7813999999999997</v>
      </c>
      <c r="C1948" s="2">
        <f t="shared" si="237"/>
        <v>-2.5900000000000034E-2</v>
      </c>
      <c r="D1948" s="2">
        <f t="shared" si="238"/>
        <v>5.8089999999999993</v>
      </c>
      <c r="E1948" s="2">
        <f t="shared" si="240"/>
        <v>5.8245199999999997</v>
      </c>
      <c r="F1948" s="2">
        <f t="shared" si="241"/>
        <v>5.7848349999999993</v>
      </c>
      <c r="G1948" s="2">
        <f t="shared" si="235"/>
        <v>5.619845999999999</v>
      </c>
      <c r="H1948" s="2">
        <f t="shared" si="239"/>
        <v>4.9553304999999996</v>
      </c>
      <c r="I1948" s="2">
        <f t="array" ref="I1948">SUMPRODUCT(B1932:B1951, (ROW(B1932:B1951)-ROW(B1932)+1)) / (20*21/2)</f>
        <v>5.8003219047619048</v>
      </c>
      <c r="J1948" s="2">
        <f t="shared" si="242"/>
        <v>5.769058269746222</v>
      </c>
      <c r="K1948" s="2">
        <f t="shared" si="236"/>
        <v>5.6202955264119252</v>
      </c>
    </row>
    <row r="1949" spans="1:11" ht="13.5" x14ac:dyDescent="0.25">
      <c r="A1949" s="3">
        <f>TITRES_STAT!B1952</f>
        <v>44846</v>
      </c>
      <c r="B1949" s="6">
        <f>TITRES_STAT!D1952</f>
        <v>5.7727000000000004</v>
      </c>
      <c r="C1949" s="2">
        <f t="shared" si="237"/>
        <v>-8.6999999999992639E-3</v>
      </c>
      <c r="D1949" s="2">
        <f t="shared" si="238"/>
        <v>5.7986399999999989</v>
      </c>
      <c r="E1949" s="2">
        <f t="shared" si="240"/>
        <v>5.82193</v>
      </c>
      <c r="F1949" s="2">
        <f t="shared" si="241"/>
        <v>5.7869900000000003</v>
      </c>
      <c r="G1949" s="2">
        <f t="shared" si="235"/>
        <v>5.6229519999999988</v>
      </c>
      <c r="H1949" s="2">
        <f t="shared" si="239"/>
        <v>4.9615919999999996</v>
      </c>
      <c r="I1949" s="2">
        <f t="array" ref="I1949">SUMPRODUCT(B1933:B1952, (ROW(B1933:B1952)-ROW(B1933)+1)) / (20*21/2)</f>
        <v>5.799501904761903</v>
      </c>
      <c r="J1949" s="2">
        <f t="shared" si="242"/>
        <v>5.7694051011989629</v>
      </c>
      <c r="K1949" s="2">
        <f t="shared" si="236"/>
        <v>5.6262721724349865</v>
      </c>
    </row>
    <row r="1950" spans="1:11" ht="13.5" x14ac:dyDescent="0.25">
      <c r="A1950" s="3">
        <f>TITRES_STAT!B1953</f>
        <v>44847</v>
      </c>
      <c r="B1950" s="6">
        <f>TITRES_STAT!D1953</f>
        <v>5.7554999999999996</v>
      </c>
      <c r="C1950" s="2">
        <f t="shared" si="237"/>
        <v>-1.720000000000077E-2</v>
      </c>
      <c r="D1950" s="2">
        <f t="shared" si="238"/>
        <v>5.78484</v>
      </c>
      <c r="E1950" s="2">
        <f t="shared" si="240"/>
        <v>5.8176199999999998</v>
      </c>
      <c r="F1950" s="2">
        <f t="shared" si="241"/>
        <v>5.7900100000000005</v>
      </c>
      <c r="G1950" s="2">
        <f t="shared" si="235"/>
        <v>5.624331999999999</v>
      </c>
      <c r="H1950" s="2">
        <f t="shared" si="239"/>
        <v>4.9676480000000005</v>
      </c>
      <c r="I1950" s="2">
        <f t="array" ref="I1950">SUMPRODUCT(B1934:B1953, (ROW(B1934:B1953)-ROW(B1934)+1)) / (20*21/2)</f>
        <v>5.7979423809523798</v>
      </c>
      <c r="J1950" s="2">
        <f t="shared" si="242"/>
        <v>5.7680808058466813</v>
      </c>
      <c r="K1950" s="2">
        <f t="shared" si="236"/>
        <v>5.6313399303787133</v>
      </c>
    </row>
    <row r="1951" spans="1:11" ht="13.5" x14ac:dyDescent="0.25">
      <c r="A1951" s="3">
        <f>TITRES_STAT!B1954</f>
        <v>44848</v>
      </c>
      <c r="B1951" s="6">
        <f>TITRES_STAT!D1954</f>
        <v>5.6951000000000001</v>
      </c>
      <c r="C1951" s="2">
        <f t="shared" si="237"/>
        <v>-6.0399999999999565E-2</v>
      </c>
      <c r="D1951" s="2">
        <f t="shared" si="238"/>
        <v>5.7624000000000004</v>
      </c>
      <c r="E1951" s="2">
        <f t="shared" si="240"/>
        <v>5.810719999999999</v>
      </c>
      <c r="F1951" s="2">
        <f t="shared" si="241"/>
        <v>5.7900099999999997</v>
      </c>
      <c r="G1951" s="2">
        <f t="shared" si="235"/>
        <v>5.6245040000000008</v>
      </c>
      <c r="H1951" s="2">
        <f t="shared" si="239"/>
        <v>4.9734020000000001</v>
      </c>
      <c r="I1951" s="2">
        <f t="array" ref="I1951">SUMPRODUCT(B1935:B1954, (ROW(B1935:B1954)-ROW(B1935)+1)) / (20*21/2)</f>
        <v>5.7954376190476191</v>
      </c>
      <c r="J1951" s="2">
        <f t="shared" si="242"/>
        <v>5.7611302529089023</v>
      </c>
      <c r="K1951" s="2">
        <f t="shared" si="236"/>
        <v>5.6338403252658225</v>
      </c>
    </row>
    <row r="1952" spans="1:11" ht="13.5" x14ac:dyDescent="0.25">
      <c r="A1952" s="3">
        <f>TITRES_STAT!B1955</f>
        <v>44851</v>
      </c>
      <c r="B1952" s="6">
        <f>TITRES_STAT!D1955</f>
        <v>5.7813999999999997</v>
      </c>
      <c r="C1952" s="2">
        <f t="shared" si="237"/>
        <v>8.6299999999999599E-2</v>
      </c>
      <c r="D1952" s="2">
        <f t="shared" si="238"/>
        <v>5.7572199999999993</v>
      </c>
      <c r="E1952" s="2">
        <f t="shared" si="240"/>
        <v>5.7977799999999995</v>
      </c>
      <c r="F1952" s="2">
        <f t="shared" si="241"/>
        <v>5.7977749999999997</v>
      </c>
      <c r="G1952" s="2">
        <f t="shared" si="235"/>
        <v>5.6281280000000002</v>
      </c>
      <c r="H1952" s="2">
        <f t="shared" si="239"/>
        <v>4.9800255</v>
      </c>
      <c r="I1952" s="2">
        <f t="array" ref="I1952">SUMPRODUCT(B1936:B1955, (ROW(B1936:B1955)-ROW(B1936)+1)) / (20*21/2)</f>
        <v>5.7926452380952371</v>
      </c>
      <c r="J1952" s="2">
        <f t="shared" si="242"/>
        <v>5.7630607050128164</v>
      </c>
      <c r="K1952" s="2">
        <f t="shared" si="236"/>
        <v>5.6396269791769669</v>
      </c>
    </row>
    <row r="1953" spans="1:11" ht="13.5" x14ac:dyDescent="0.25">
      <c r="A1953" s="3">
        <f>TITRES_STAT!B1956</f>
        <v>44852</v>
      </c>
      <c r="B1953" s="6">
        <f>TITRES_STAT!D1956</f>
        <v>5.7813999999999997</v>
      </c>
      <c r="C1953" s="2">
        <f t="shared" si="237"/>
        <v>0</v>
      </c>
      <c r="D1953" s="2">
        <f t="shared" si="238"/>
        <v>5.7572199999999993</v>
      </c>
      <c r="E1953" s="2">
        <f t="shared" si="240"/>
        <v>5.7831099999999989</v>
      </c>
      <c r="F1953" s="2">
        <f t="shared" si="241"/>
        <v>5.8077000000000005</v>
      </c>
      <c r="G1953" s="2">
        <f t="shared" si="235"/>
        <v>5.6315800000000014</v>
      </c>
      <c r="H1953" s="2">
        <f t="shared" si="239"/>
        <v>4.9866489999999999</v>
      </c>
      <c r="I1953" s="2">
        <f t="array" ref="I1953">SUMPRODUCT(B1937:B1956, (ROW(B1937:B1956)-ROW(B1937)+1)) / (20*21/2)</f>
        <v>5.7894419047619046</v>
      </c>
      <c r="J1953" s="2">
        <f t="shared" si="242"/>
        <v>5.7648073045354051</v>
      </c>
      <c r="K1953" s="2">
        <f t="shared" si="236"/>
        <v>5.645186705483753</v>
      </c>
    </row>
    <row r="1954" spans="1:11" ht="13.5" x14ac:dyDescent="0.25">
      <c r="A1954" s="3">
        <f>TITRES_STAT!B1957</f>
        <v>44853</v>
      </c>
      <c r="B1954" s="6">
        <f>TITRES_STAT!D1957</f>
        <v>5.7813999999999997</v>
      </c>
      <c r="C1954" s="2">
        <f t="shared" si="237"/>
        <v>0</v>
      </c>
      <c r="D1954" s="2">
        <f t="shared" si="238"/>
        <v>5.7589599999999992</v>
      </c>
      <c r="E1954" s="2">
        <f t="shared" si="240"/>
        <v>5.7787999999999986</v>
      </c>
      <c r="F1954" s="2">
        <f t="shared" si="241"/>
        <v>5.8107200000000008</v>
      </c>
      <c r="G1954" s="2">
        <f t="shared" si="235"/>
        <v>5.6355500000000021</v>
      </c>
      <c r="H1954" s="2">
        <f t="shared" si="239"/>
        <v>4.9934714999999992</v>
      </c>
      <c r="I1954" s="2">
        <f t="array" ref="I1954">SUMPRODUCT(B1938:B1957, (ROW(B1938:B1957)-ROW(B1938)+1)) / (20*21/2)</f>
        <v>5.7867314285714286</v>
      </c>
      <c r="J1954" s="2">
        <f t="shared" si="242"/>
        <v>5.7663875612463187</v>
      </c>
      <c r="K1954" s="2">
        <f t="shared" si="236"/>
        <v>5.6505284033079199</v>
      </c>
    </row>
    <row r="1955" spans="1:11" ht="13.5" x14ac:dyDescent="0.25">
      <c r="A1955" s="3">
        <f>TITRES_STAT!B1958</f>
        <v>44854</v>
      </c>
      <c r="B1955" s="6">
        <f>TITRES_STAT!D1958</f>
        <v>5.7813999999999997</v>
      </c>
      <c r="C1955" s="2">
        <f t="shared" si="237"/>
        <v>0</v>
      </c>
      <c r="D1955" s="2">
        <f t="shared" si="238"/>
        <v>5.7641399999999994</v>
      </c>
      <c r="E1955" s="2">
        <f t="shared" si="240"/>
        <v>5.7744899999999983</v>
      </c>
      <c r="F1955" s="2">
        <f t="shared" si="241"/>
        <v>5.8150350000000008</v>
      </c>
      <c r="G1955" s="2">
        <f t="shared" si="235"/>
        <v>5.6390020000000014</v>
      </c>
      <c r="H1955" s="2">
        <f t="shared" si="239"/>
        <v>5.0000949999999991</v>
      </c>
      <c r="I1955" s="2">
        <f t="array" ref="I1955">SUMPRODUCT(B1939:B1958, (ROW(B1939:B1958)-ROW(B1939)+1)) / (20*21/2)</f>
        <v>5.784014285714286</v>
      </c>
      <c r="J1955" s="2">
        <f t="shared" si="242"/>
        <v>5.7678173173180971</v>
      </c>
      <c r="K1955" s="2">
        <f t="shared" si="236"/>
        <v>5.6556606227860415</v>
      </c>
    </row>
    <row r="1956" spans="1:11" ht="13.5" x14ac:dyDescent="0.25">
      <c r="A1956" s="3">
        <f>TITRES_STAT!B1959</f>
        <v>44855</v>
      </c>
      <c r="B1956" s="6">
        <f>TITRES_STAT!D1959</f>
        <v>5.7813999999999997</v>
      </c>
      <c r="C1956" s="2">
        <f t="shared" si="237"/>
        <v>0</v>
      </c>
      <c r="D1956" s="2">
        <f t="shared" si="238"/>
        <v>5.7813999999999997</v>
      </c>
      <c r="E1956" s="2">
        <f t="shared" si="240"/>
        <v>5.7718999999999996</v>
      </c>
      <c r="F1956" s="2">
        <f t="shared" si="241"/>
        <v>5.8098600000000014</v>
      </c>
      <c r="G1956" s="2">
        <f t="shared" si="235"/>
        <v>5.6441800000000022</v>
      </c>
      <c r="H1956" s="2">
        <f t="shared" si="239"/>
        <v>5.0067184999999998</v>
      </c>
      <c r="I1956" s="2">
        <f t="array" ref="I1956">SUMPRODUCT(B1940:B1959, (ROW(B1940:B1959)-ROW(B1940)+1)) / (20*21/2)</f>
        <v>5.7825780952380956</v>
      </c>
      <c r="J1956" s="2">
        <f t="shared" si="242"/>
        <v>5.7691109061449444</v>
      </c>
      <c r="K1956" s="2">
        <f t="shared" si="236"/>
        <v>5.6605915787552172</v>
      </c>
    </row>
    <row r="1957" spans="1:11" ht="13.5" x14ac:dyDescent="0.25">
      <c r="A1957" s="3">
        <f>TITRES_STAT!B1960</f>
        <v>44858</v>
      </c>
      <c r="B1957" s="6">
        <f>TITRES_STAT!D1960</f>
        <v>5.7813999999999997</v>
      </c>
      <c r="C1957" s="2">
        <f t="shared" si="237"/>
        <v>0</v>
      </c>
      <c r="D1957" s="2">
        <f t="shared" si="238"/>
        <v>5.7813999999999997</v>
      </c>
      <c r="E1957" s="2">
        <f t="shared" si="240"/>
        <v>5.7693099999999991</v>
      </c>
      <c r="F1957" s="2">
        <f t="shared" si="241"/>
        <v>5.8012300000000012</v>
      </c>
      <c r="G1957" s="2">
        <f t="shared" si="235"/>
        <v>5.6484940000000021</v>
      </c>
      <c r="H1957" s="2">
        <f t="shared" si="239"/>
        <v>5.0133419999999997</v>
      </c>
      <c r="I1957" s="2">
        <f t="array" ref="I1957">SUMPRODUCT(B1941:B1960, (ROW(B1941:B1960)-ROW(B1941)+1)) / (20*21/2)</f>
        <v>5.7812238095238095</v>
      </c>
      <c r="J1957" s="2">
        <f t="shared" si="242"/>
        <v>5.7702812960359013</v>
      </c>
      <c r="K1957" s="2">
        <f t="shared" si="236"/>
        <v>5.6653291639020722</v>
      </c>
    </row>
    <row r="1958" spans="1:11" ht="13.5" x14ac:dyDescent="0.25">
      <c r="A1958" s="3">
        <f>TITRES_STAT!B1961</f>
        <v>44859</v>
      </c>
      <c r="B1958" s="6">
        <f>TITRES_STAT!D1961</f>
        <v>5.7727000000000004</v>
      </c>
      <c r="C1958" s="2">
        <f t="shared" si="237"/>
        <v>-8.6999999999992639E-3</v>
      </c>
      <c r="D1958" s="2">
        <f t="shared" si="238"/>
        <v>5.7796599999999998</v>
      </c>
      <c r="E1958" s="2">
        <f t="shared" si="240"/>
        <v>5.7684399999999991</v>
      </c>
      <c r="F1958" s="2">
        <f t="shared" si="241"/>
        <v>5.7964800000000007</v>
      </c>
      <c r="G1958" s="2">
        <f t="shared" si="235"/>
        <v>5.6550520000000004</v>
      </c>
      <c r="H1958" s="2">
        <f t="shared" si="239"/>
        <v>5.0199219999999993</v>
      </c>
      <c r="I1958" s="2">
        <f t="array" ref="I1958">SUMPRODUCT(B1942:B1961, (ROW(B1942:B1961)-ROW(B1942)+1)) / (20*21/2)</f>
        <v>5.7758371428571431</v>
      </c>
      <c r="J1958" s="2">
        <f t="shared" si="242"/>
        <v>5.770511648794387</v>
      </c>
      <c r="K1958" s="2">
        <f t="shared" si="236"/>
        <v>5.6695397849255205</v>
      </c>
    </row>
    <row r="1959" spans="1:11" ht="13.5" x14ac:dyDescent="0.25">
      <c r="A1959" s="3">
        <f>TITRES_STAT!B1962</f>
        <v>44860</v>
      </c>
      <c r="B1959" s="6">
        <f>TITRES_STAT!D1962</f>
        <v>5.7813999999999997</v>
      </c>
      <c r="C1959" s="2">
        <f t="shared" si="237"/>
        <v>8.6999999999992639E-3</v>
      </c>
      <c r="D1959" s="2">
        <f t="shared" si="238"/>
        <v>5.7796599999999998</v>
      </c>
      <c r="E1959" s="2">
        <f t="shared" si="240"/>
        <v>5.7693099999999991</v>
      </c>
      <c r="F1959" s="2">
        <f t="shared" si="241"/>
        <v>5.7956200000000013</v>
      </c>
      <c r="G1959" s="2">
        <f t="shared" si="235"/>
        <v>5.6636819999999997</v>
      </c>
      <c r="H1959" s="2">
        <f t="shared" si="239"/>
        <v>5.0265455000000001</v>
      </c>
      <c r="I1959" s="2">
        <f t="array" ref="I1959">SUMPRODUCT(B1943:B1962, (ROW(B1943:B1962)-ROW(B1943)+1)) / (20*21/2)</f>
        <v>5.7746880952380959</v>
      </c>
      <c r="J1959" s="2">
        <f t="shared" si="242"/>
        <v>5.7715486346234925</v>
      </c>
      <c r="K1959" s="2">
        <f t="shared" si="236"/>
        <v>5.6739264600264807</v>
      </c>
    </row>
    <row r="1960" spans="1:11" ht="13.5" x14ac:dyDescent="0.25">
      <c r="A1960" s="3">
        <f>TITRES_STAT!B1963</f>
        <v>44861</v>
      </c>
      <c r="B1960" s="6">
        <f>TITRES_STAT!D1963</f>
        <v>5.7813999999999997</v>
      </c>
      <c r="C1960" s="2">
        <f t="shared" si="237"/>
        <v>0</v>
      </c>
      <c r="D1960" s="2">
        <f t="shared" si="238"/>
        <v>5.7796599999999998</v>
      </c>
      <c r="E1960" s="2">
        <f t="shared" si="240"/>
        <v>5.7718999999999987</v>
      </c>
      <c r="F1960" s="2">
        <f t="shared" si="241"/>
        <v>5.7947600000000019</v>
      </c>
      <c r="G1960" s="2">
        <f t="shared" si="235"/>
        <v>5.6714480000000007</v>
      </c>
      <c r="H1960" s="2">
        <f t="shared" si="239"/>
        <v>5.033169</v>
      </c>
      <c r="I1960" s="2">
        <f t="array" ref="I1960">SUMPRODUCT(B1944:B1963, (ROW(B1944:B1963)-ROW(B1944)+1)) / (20*21/2)</f>
        <v>5.7741552380952381</v>
      </c>
      <c r="J1960" s="2">
        <f t="shared" si="242"/>
        <v>5.7724868598974455</v>
      </c>
      <c r="K1960" s="2">
        <f t="shared" si="236"/>
        <v>5.6781411086528939</v>
      </c>
    </row>
    <row r="1961" spans="1:11" ht="13.5" x14ac:dyDescent="0.25">
      <c r="A1961" s="3">
        <f>TITRES_STAT!B1964</f>
        <v>44862</v>
      </c>
      <c r="B1961" s="6">
        <f>TITRES_STAT!D1964</f>
        <v>5.7382</v>
      </c>
      <c r="C1961" s="2">
        <f t="shared" si="237"/>
        <v>-4.3199999999999683E-2</v>
      </c>
      <c r="D1961" s="2">
        <f t="shared" si="238"/>
        <v>5.77102</v>
      </c>
      <c r="E1961" s="2">
        <f t="shared" si="240"/>
        <v>5.776209999999999</v>
      </c>
      <c r="F1961" s="2">
        <f t="shared" si="241"/>
        <v>5.7934650000000012</v>
      </c>
      <c r="G1961" s="2">
        <f t="shared" si="235"/>
        <v>5.6767979999999989</v>
      </c>
      <c r="H1961" s="2">
        <f t="shared" si="239"/>
        <v>5.0395765000000008</v>
      </c>
      <c r="I1961" s="2">
        <f t="array" ref="I1961">SUMPRODUCT(B1945:B1964, (ROW(B1945:B1964)-ROW(B1945)+1)) / (20*21/2)</f>
        <v>5.7661019047619044</v>
      </c>
      <c r="J1961" s="2">
        <f t="shared" si="242"/>
        <v>5.7692214446691175</v>
      </c>
      <c r="K1961" s="2">
        <f t="shared" si="236"/>
        <v>5.680496359293957</v>
      </c>
    </row>
    <row r="1962" spans="1:11" ht="13.5" x14ac:dyDescent="0.25">
      <c r="A1962" s="3">
        <f>TITRES_STAT!B1965</f>
        <v>44865</v>
      </c>
      <c r="B1962" s="6">
        <f>TITRES_STAT!D1965</f>
        <v>5.7813999999999997</v>
      </c>
      <c r="C1962" s="2">
        <f t="shared" si="237"/>
        <v>4.3199999999999683E-2</v>
      </c>
      <c r="D1962" s="2">
        <f t="shared" si="238"/>
        <v>5.77102</v>
      </c>
      <c r="E1962" s="2">
        <f t="shared" si="240"/>
        <v>5.776209999999999</v>
      </c>
      <c r="F1962" s="2">
        <f t="shared" si="241"/>
        <v>5.7869950000000019</v>
      </c>
      <c r="G1962" s="2">
        <f t="shared" si="235"/>
        <v>5.6837019999999994</v>
      </c>
      <c r="H1962" s="2">
        <f t="shared" si="239"/>
        <v>5.046399000000001</v>
      </c>
      <c r="I1962" s="2">
        <f t="array" ref="I1962">SUMPRODUCT(B1946:B1965, (ROW(B1946:B1965)-ROW(B1946)+1)) / (20*21/2)</f>
        <v>5.758664761904762</v>
      </c>
      <c r="J1962" s="2">
        <f t="shared" si="242"/>
        <v>5.7703813070815819</v>
      </c>
      <c r="K1962" s="2">
        <f t="shared" si="236"/>
        <v>5.6844533648118416</v>
      </c>
    </row>
    <row r="1963" spans="1:11" ht="13.5" x14ac:dyDescent="0.25">
      <c r="A1963" s="3">
        <f>TITRES_STAT!B1966</f>
        <v>44866</v>
      </c>
      <c r="B1963" s="6">
        <f>TITRES_STAT!D1966</f>
        <v>5.7813999999999997</v>
      </c>
      <c r="C1963" s="2">
        <f t="shared" si="237"/>
        <v>0</v>
      </c>
      <c r="D1963" s="2">
        <f t="shared" si="238"/>
        <v>5.7727599999999999</v>
      </c>
      <c r="E1963" s="2">
        <f t="shared" si="240"/>
        <v>5.776209999999999</v>
      </c>
      <c r="F1963" s="2">
        <f t="shared" si="241"/>
        <v>5.7796600000000016</v>
      </c>
      <c r="G1963" s="2">
        <f t="shared" si="235"/>
        <v>5.6914679999999995</v>
      </c>
      <c r="H1963" s="2">
        <f t="shared" si="239"/>
        <v>5.0530225</v>
      </c>
      <c r="I1963" s="2">
        <f t="array" ref="I1963">SUMPRODUCT(B1947:B1966, (ROW(B1947:B1966)-ROW(B1947)+1)) / (20*21/2)</f>
        <v>5.7518438095238089</v>
      </c>
      <c r="J1963" s="2">
        <f t="shared" si="242"/>
        <v>5.7714307064071448</v>
      </c>
      <c r="K1963" s="2">
        <f t="shared" si="236"/>
        <v>5.6882551936427506</v>
      </c>
    </row>
    <row r="1964" spans="1:11" ht="13.5" x14ac:dyDescent="0.25">
      <c r="A1964" s="3">
        <f>TITRES_STAT!B1967</f>
        <v>44867</v>
      </c>
      <c r="B1964" s="6">
        <f>TITRES_STAT!D1967</f>
        <v>5.6951000000000001</v>
      </c>
      <c r="C1964" s="2">
        <f t="shared" si="237"/>
        <v>-8.6299999999999599E-2</v>
      </c>
      <c r="D1964" s="2">
        <f t="shared" si="238"/>
        <v>5.7554999999999996</v>
      </c>
      <c r="E1964" s="2">
        <f t="shared" si="240"/>
        <v>5.7675799999999997</v>
      </c>
      <c r="F1964" s="2">
        <f t="shared" si="241"/>
        <v>5.7731900000000014</v>
      </c>
      <c r="G1964" s="2">
        <f t="shared" si="235"/>
        <v>5.697508</v>
      </c>
      <c r="H1964" s="2">
        <f t="shared" si="239"/>
        <v>5.0592540000000001</v>
      </c>
      <c r="I1964" s="2">
        <f t="array" ref="I1964">SUMPRODUCT(B1948:B1967, (ROW(B1948:B1967)-ROW(B1948)+1)) / (20*21/2)</f>
        <v>5.7455571428571428</v>
      </c>
      <c r="J1964" s="2">
        <f t="shared" si="242"/>
        <v>5.7641611153207508</v>
      </c>
      <c r="K1964" s="2">
        <f t="shared" si="236"/>
        <v>5.6885236174214659</v>
      </c>
    </row>
    <row r="1965" spans="1:11" ht="13.5" x14ac:dyDescent="0.25">
      <c r="A1965" s="3">
        <f>TITRES_STAT!B1968</f>
        <v>44868</v>
      </c>
      <c r="B1965" s="6">
        <f>TITRES_STAT!D1968</f>
        <v>5.6951000000000001</v>
      </c>
      <c r="C1965" s="2">
        <f t="shared" si="237"/>
        <v>0</v>
      </c>
      <c r="D1965" s="2">
        <f t="shared" si="238"/>
        <v>5.7382400000000002</v>
      </c>
      <c r="E1965" s="2">
        <f t="shared" si="240"/>
        <v>5.7589499999999987</v>
      </c>
      <c r="F1965" s="2">
        <f t="shared" si="241"/>
        <v>5.7667200000000003</v>
      </c>
      <c r="G1965" s="2">
        <f t="shared" si="235"/>
        <v>5.703722</v>
      </c>
      <c r="H1965" s="2">
        <f t="shared" si="239"/>
        <v>5.0650480000000009</v>
      </c>
      <c r="I1965" s="2">
        <f t="array" ref="I1965">SUMPRODUCT(B1949:B1968, (ROW(B1949:B1968)-ROW(B1949)+1)) / (20*21/2)</f>
        <v>5.7398047619047627</v>
      </c>
      <c r="J1965" s="2">
        <f t="shared" si="242"/>
        <v>5.7575838662425847</v>
      </c>
      <c r="K1965" s="2">
        <f t="shared" si="236"/>
        <v>5.6887815147774869</v>
      </c>
    </row>
    <row r="1966" spans="1:11" ht="13.5" x14ac:dyDescent="0.25">
      <c r="A1966" s="3">
        <f>TITRES_STAT!B1969</f>
        <v>44869</v>
      </c>
      <c r="B1966" s="6">
        <f>TITRES_STAT!D1969</f>
        <v>5.6951000000000001</v>
      </c>
      <c r="C1966" s="2">
        <f t="shared" si="237"/>
        <v>0</v>
      </c>
      <c r="D1966" s="2">
        <f t="shared" si="238"/>
        <v>5.7296199999999997</v>
      </c>
      <c r="E1966" s="2">
        <f t="shared" si="240"/>
        <v>5.7503199999999994</v>
      </c>
      <c r="F1966" s="2">
        <f t="shared" si="241"/>
        <v>5.7611100000000004</v>
      </c>
      <c r="G1966" s="2">
        <f t="shared" si="235"/>
        <v>5.7106260000000013</v>
      </c>
      <c r="H1966" s="2">
        <f t="shared" si="239"/>
        <v>5.0708815000000005</v>
      </c>
      <c r="I1966" s="2">
        <f t="array" ref="I1966">SUMPRODUCT(B1950:B1969, (ROW(B1950:B1969)-ROW(B1950)+1)) / (20*21/2)</f>
        <v>5.7303490476190477</v>
      </c>
      <c r="J1966" s="2">
        <f t="shared" si="242"/>
        <v>5.7516330218385292</v>
      </c>
      <c r="K1966" s="2">
        <f t="shared" si="236"/>
        <v>5.689029298511703</v>
      </c>
    </row>
    <row r="1967" spans="1:11" ht="13.5" x14ac:dyDescent="0.25">
      <c r="A1967" s="3">
        <f>TITRES_STAT!B1970</f>
        <v>44872</v>
      </c>
      <c r="B1967" s="6">
        <f>TITRES_STAT!D1970</f>
        <v>5.6951000000000001</v>
      </c>
      <c r="C1967" s="2">
        <f t="shared" si="237"/>
        <v>0</v>
      </c>
      <c r="D1967" s="2">
        <f t="shared" si="238"/>
        <v>5.7123599999999994</v>
      </c>
      <c r="E1967" s="2">
        <f t="shared" si="240"/>
        <v>5.7416899999999984</v>
      </c>
      <c r="F1967" s="2">
        <f t="shared" si="241"/>
        <v>5.7554999999999996</v>
      </c>
      <c r="G1967" s="2">
        <f t="shared" si="235"/>
        <v>5.716666</v>
      </c>
      <c r="H1967" s="2">
        <f t="shared" si="239"/>
        <v>5.0768745000000006</v>
      </c>
      <c r="I1967" s="2">
        <f t="array" ref="I1967">SUMPRODUCT(B1951:B1970, (ROW(B1951:B1970)-ROW(B1951)+1)) / (20*21/2)</f>
        <v>5.7214685714285718</v>
      </c>
      <c r="J1967" s="2">
        <f t="shared" si="242"/>
        <v>5.7462489245205743</v>
      </c>
      <c r="K1967" s="2">
        <f t="shared" si="236"/>
        <v>5.6892673652367343</v>
      </c>
    </row>
    <row r="1968" spans="1:11" ht="13.5" x14ac:dyDescent="0.25">
      <c r="A1968" s="3">
        <f>TITRES_STAT!B1971</f>
        <v>44873</v>
      </c>
      <c r="B1968" s="6">
        <f>TITRES_STAT!D1971</f>
        <v>5.6951000000000001</v>
      </c>
      <c r="C1968" s="2">
        <f t="shared" si="237"/>
        <v>0</v>
      </c>
      <c r="D1968" s="2">
        <f t="shared" si="238"/>
        <v>5.6951000000000001</v>
      </c>
      <c r="E1968" s="2">
        <f t="shared" si="240"/>
        <v>5.7339299999999982</v>
      </c>
      <c r="F1968" s="2">
        <f t="shared" si="241"/>
        <v>5.7511849999999995</v>
      </c>
      <c r="G1968" s="2">
        <f t="shared" si="235"/>
        <v>5.7221880000000001</v>
      </c>
      <c r="H1968" s="2">
        <f t="shared" si="239"/>
        <v>5.0827080000000002</v>
      </c>
      <c r="I1968" s="2">
        <f t="array" ref="I1968">SUMPRODUCT(B1952:B1971, (ROW(B1952:B1971)-ROW(B1952)+1)) / (20*21/2)</f>
        <v>5.7089766666666666</v>
      </c>
      <c r="J1968" s="2">
        <f t="shared" si="242"/>
        <v>5.7413775983757578</v>
      </c>
      <c r="K1968" s="2">
        <f t="shared" si="236"/>
        <v>5.6894960960117649</v>
      </c>
    </row>
    <row r="1969" spans="1:11" ht="13.5" x14ac:dyDescent="0.25">
      <c r="A1969" s="3">
        <f>TITRES_STAT!B1972</f>
        <v>44874</v>
      </c>
      <c r="B1969" s="6">
        <f>TITRES_STAT!D1972</f>
        <v>5.6519000000000004</v>
      </c>
      <c r="C1969" s="2">
        <f t="shared" si="237"/>
        <v>-4.3199999999999683E-2</v>
      </c>
      <c r="D1969" s="2">
        <f t="shared" si="238"/>
        <v>5.6864600000000003</v>
      </c>
      <c r="E1969" s="2">
        <f t="shared" si="240"/>
        <v>5.7209799999999991</v>
      </c>
      <c r="F1969" s="2">
        <f t="shared" si="241"/>
        <v>5.7451449999999991</v>
      </c>
      <c r="G1969" s="2">
        <f t="shared" si="235"/>
        <v>5.7280540000000011</v>
      </c>
      <c r="H1969" s="2">
        <f t="shared" si="239"/>
        <v>5.0884850000000004</v>
      </c>
      <c r="I1969" s="2">
        <f t="array" ref="I1969">SUMPRODUCT(B1953:B1972, (ROW(B1953:B1972)-ROW(B1953)+1)) / (20*21/2)</f>
        <v>5.6927909523809523</v>
      </c>
      <c r="J1969" s="2">
        <f t="shared" si="242"/>
        <v>5.7328559223399713</v>
      </c>
      <c r="K1969" s="2">
        <f t="shared" si="236"/>
        <v>5.6880217393054213</v>
      </c>
    </row>
    <row r="1970" spans="1:11" ht="13.5" x14ac:dyDescent="0.25">
      <c r="A1970" s="3">
        <f>TITRES_STAT!B1973</f>
        <v>44875</v>
      </c>
      <c r="B1970" s="6">
        <f>TITRES_STAT!D1973</f>
        <v>5.6519000000000004</v>
      </c>
      <c r="C1970" s="2">
        <f t="shared" si="237"/>
        <v>0</v>
      </c>
      <c r="D1970" s="2">
        <f t="shared" si="238"/>
        <v>5.6778200000000005</v>
      </c>
      <c r="E1970" s="2">
        <f t="shared" si="240"/>
        <v>5.708029999999999</v>
      </c>
      <c r="F1970" s="2">
        <f t="shared" si="241"/>
        <v>5.7399649999999989</v>
      </c>
      <c r="G1970" s="2">
        <f t="shared" ref="G1970:G2033" si="243">AVERAGE(B1921:B1970)</f>
        <v>5.7323679999999992</v>
      </c>
      <c r="H1970" s="2">
        <f t="shared" si="239"/>
        <v>5.0944609999999999</v>
      </c>
      <c r="I1970" s="2">
        <f t="array" ref="I1970">SUMPRODUCT(B1954:B1973, (ROW(B1954:B1973)-ROW(B1954)+1)) / (20*21/2)</f>
        <v>5.6784514285714298</v>
      </c>
      <c r="J1970" s="2">
        <f t="shared" si="242"/>
        <v>5.7251458344980692</v>
      </c>
      <c r="K1970" s="2">
        <f t="shared" si="236"/>
        <v>5.6866052005091303</v>
      </c>
    </row>
    <row r="1971" spans="1:11" ht="13.5" x14ac:dyDescent="0.25">
      <c r="A1971" s="3">
        <f>TITRES_STAT!B1974</f>
        <v>44876</v>
      </c>
      <c r="B1971" s="6">
        <f>TITRES_STAT!D1974</f>
        <v>5.6087999999999996</v>
      </c>
      <c r="C1971" s="2">
        <f t="shared" si="237"/>
        <v>-4.3100000000000804E-2</v>
      </c>
      <c r="D1971" s="2">
        <f t="shared" si="238"/>
        <v>5.6605600000000003</v>
      </c>
      <c r="E1971" s="2">
        <f t="shared" si="240"/>
        <v>5.6950899999999987</v>
      </c>
      <c r="F1971" s="2">
        <f t="shared" si="241"/>
        <v>5.7356499999999979</v>
      </c>
      <c r="G1971" s="2">
        <f t="shared" si="243"/>
        <v>5.7349559999999986</v>
      </c>
      <c r="H1971" s="2">
        <f t="shared" si="239"/>
        <v>5.0994254999999997</v>
      </c>
      <c r="I1971" s="2">
        <f t="array" ref="I1971">SUMPRODUCT(B1955:B1974, (ROW(B1955:B1974)-ROW(B1955)+1)) / (20*21/2)</f>
        <v>5.6733171428571429</v>
      </c>
      <c r="J1971" s="2">
        <f t="shared" si="242"/>
        <v>5.7140652788315869</v>
      </c>
      <c r="K1971" s="2">
        <f t="shared" ref="K1971:K2034" si="244">$K$4*B1971+(1-$K$4)*K1970</f>
        <v>5.6835540161754388</v>
      </c>
    </row>
    <row r="1972" spans="1:11" ht="13.5" x14ac:dyDescent="0.25">
      <c r="A1972" s="3">
        <f>TITRES_STAT!B1975</f>
        <v>44879</v>
      </c>
      <c r="B1972" s="6">
        <f>TITRES_STAT!D1975</f>
        <v>5.5656999999999996</v>
      </c>
      <c r="C1972" s="2">
        <f t="shared" si="237"/>
        <v>-4.3099999999999916E-2</v>
      </c>
      <c r="D1972" s="2">
        <f t="shared" si="238"/>
        <v>5.6346800000000004</v>
      </c>
      <c r="E1972" s="2">
        <f t="shared" si="240"/>
        <v>5.6735199999999999</v>
      </c>
      <c r="F1972" s="2">
        <f t="shared" si="241"/>
        <v>5.7248649999999985</v>
      </c>
      <c r="G1972" s="2">
        <f t="shared" si="243"/>
        <v>5.7370279999999969</v>
      </c>
      <c r="H1972" s="2">
        <f t="shared" si="239"/>
        <v>5.1041745000000001</v>
      </c>
      <c r="I1972" s="2">
        <f t="array" ref="I1972">SUMPRODUCT(B1956:B1975, (ROW(B1956:B1975)-ROW(B1956)+1)) / (20*21/2)</f>
        <v>5.6638247619047615</v>
      </c>
      <c r="J1972" s="2">
        <f t="shared" si="242"/>
        <v>5.6999352522761972</v>
      </c>
      <c r="K1972" s="2">
        <f t="shared" si="244"/>
        <v>5.6789322900509118</v>
      </c>
    </row>
    <row r="1973" spans="1:11" ht="13.5" x14ac:dyDescent="0.25">
      <c r="A1973" s="3">
        <f>TITRES_STAT!B1976</f>
        <v>44880</v>
      </c>
      <c r="B1973" s="6">
        <f>TITRES_STAT!D1976</f>
        <v>5.5743</v>
      </c>
      <c r="C1973" s="2">
        <f t="shared" si="237"/>
        <v>8.6000000000003851E-3</v>
      </c>
      <c r="D1973" s="2">
        <f t="shared" si="238"/>
        <v>5.6105200000000002</v>
      </c>
      <c r="E1973" s="2">
        <f t="shared" si="240"/>
        <v>5.6528100000000006</v>
      </c>
      <c r="F1973" s="2">
        <f t="shared" si="241"/>
        <v>5.7145099999999989</v>
      </c>
      <c r="G1973" s="2">
        <f t="shared" si="243"/>
        <v>5.7373739999999973</v>
      </c>
      <c r="H1973" s="2">
        <f t="shared" si="239"/>
        <v>5.1089665000000002</v>
      </c>
      <c r="I1973" s="2">
        <f t="array" ref="I1973">SUMPRODUCT(B1957:B1976, (ROW(B1957:B1976)-ROW(B1957)+1)) / (20*21/2)</f>
        <v>5.6551542857142856</v>
      </c>
      <c r="J1973" s="2">
        <f t="shared" si="242"/>
        <v>5.687969990154655</v>
      </c>
      <c r="K1973" s="2">
        <f t="shared" si="244"/>
        <v>5.6748290629900922</v>
      </c>
    </row>
    <row r="1974" spans="1:11" ht="13.5" x14ac:dyDescent="0.25">
      <c r="A1974" s="3">
        <f>TITRES_STAT!B1977</f>
        <v>44881</v>
      </c>
      <c r="B1974" s="6">
        <f>TITRES_STAT!D1977</f>
        <v>5.6605999999999996</v>
      </c>
      <c r="C1974" s="2">
        <f t="shared" si="237"/>
        <v>8.6299999999999599E-2</v>
      </c>
      <c r="D1974" s="2">
        <f t="shared" si="238"/>
        <v>5.61226</v>
      </c>
      <c r="E1974" s="2">
        <f t="shared" si="240"/>
        <v>5.6493600000000006</v>
      </c>
      <c r="F1974" s="2">
        <f t="shared" si="241"/>
        <v>5.7084699999999993</v>
      </c>
      <c r="G1974" s="2">
        <f t="shared" si="243"/>
        <v>5.7370299999999963</v>
      </c>
      <c r="H1974" s="2">
        <f t="shared" si="239"/>
        <v>5.1131554999999995</v>
      </c>
      <c r="I1974" s="2">
        <f t="array" ref="I1974">SUMPRODUCT(B1958:B1977, (ROW(B1958:B1977)-ROW(B1958)+1)) / (20*21/2)</f>
        <v>5.6456580952380948</v>
      </c>
      <c r="J1974" s="2">
        <f t="shared" si="242"/>
        <v>5.6853633244256399</v>
      </c>
      <c r="K1974" s="2">
        <f t="shared" si="244"/>
        <v>5.6742710605198923</v>
      </c>
    </row>
    <row r="1975" spans="1:11" ht="13.5" x14ac:dyDescent="0.25">
      <c r="A1975" s="3">
        <f>TITRES_STAT!B1978</f>
        <v>44882</v>
      </c>
      <c r="B1975" s="6">
        <f>TITRES_STAT!D1978</f>
        <v>5.6087999999999996</v>
      </c>
      <c r="C1975" s="2">
        <f t="shared" si="237"/>
        <v>-5.1800000000000068E-2</v>
      </c>
      <c r="D1975" s="2">
        <f t="shared" si="238"/>
        <v>5.6036399999999995</v>
      </c>
      <c r="E1975" s="2">
        <f t="shared" si="240"/>
        <v>5.6407300000000005</v>
      </c>
      <c r="F1975" s="2">
        <f t="shared" si="241"/>
        <v>5.6998399999999982</v>
      </c>
      <c r="G1975" s="2">
        <f t="shared" si="243"/>
        <v>5.7380659999999954</v>
      </c>
      <c r="H1975" s="2">
        <f t="shared" si="239"/>
        <v>5.1174034999999991</v>
      </c>
      <c r="I1975" s="2">
        <f t="array" ref="I1975">SUMPRODUCT(B1959:B1978, (ROW(B1959:B1978)-ROW(B1959)+1)) / (20*21/2)</f>
        <v>5.6370661904761903</v>
      </c>
      <c r="J1975" s="2">
        <f t="shared" si="242"/>
        <v>5.6780715792422454</v>
      </c>
      <c r="K1975" s="2">
        <f t="shared" si="244"/>
        <v>5.6717035679504848</v>
      </c>
    </row>
    <row r="1976" spans="1:11" ht="13.5" x14ac:dyDescent="0.25">
      <c r="A1976" s="3">
        <f>TITRES_STAT!B1979</f>
        <v>44883</v>
      </c>
      <c r="B1976" s="6">
        <f>TITRES_STAT!D1979</f>
        <v>5.6087999999999996</v>
      </c>
      <c r="C1976" s="2">
        <f t="shared" si="237"/>
        <v>0</v>
      </c>
      <c r="D1976" s="2">
        <f t="shared" si="238"/>
        <v>5.6036399999999995</v>
      </c>
      <c r="E1976" s="2">
        <f t="shared" si="240"/>
        <v>5.6321000000000003</v>
      </c>
      <c r="F1976" s="2">
        <f t="shared" si="241"/>
        <v>5.691209999999999</v>
      </c>
      <c r="G1976" s="2">
        <f t="shared" si="243"/>
        <v>5.7404819999999974</v>
      </c>
      <c r="H1976" s="2">
        <f t="shared" si="239"/>
        <v>5.1221690000000004</v>
      </c>
      <c r="I1976" s="2">
        <f t="array" ref="I1976">SUMPRODUCT(B1960:B1979, (ROW(B1960:B1979)-ROW(B1960)+1)) / (20*21/2)</f>
        <v>5.627699047619048</v>
      </c>
      <c r="J1976" s="2">
        <f t="shared" si="242"/>
        <v>5.6714742859810796</v>
      </c>
      <c r="K1976" s="2">
        <f t="shared" si="244"/>
        <v>5.669236761364191</v>
      </c>
    </row>
    <row r="1977" spans="1:11" ht="13.5" x14ac:dyDescent="0.25">
      <c r="A1977" s="3">
        <f>TITRES_STAT!B1980</f>
        <v>44886</v>
      </c>
      <c r="B1977" s="6">
        <f>TITRES_STAT!D1980</f>
        <v>5.5914999999999999</v>
      </c>
      <c r="C1977" s="2">
        <f t="shared" si="237"/>
        <v>-1.7299999999999649E-2</v>
      </c>
      <c r="D1977" s="2">
        <f t="shared" si="238"/>
        <v>5.6087999999999996</v>
      </c>
      <c r="E1977" s="2">
        <f t="shared" si="240"/>
        <v>5.6217400000000008</v>
      </c>
      <c r="F1977" s="2">
        <f t="shared" si="241"/>
        <v>5.6817149999999987</v>
      </c>
      <c r="G1977" s="2">
        <f t="shared" si="243"/>
        <v>5.7390999999999961</v>
      </c>
      <c r="H1977" s="2">
        <f t="shared" si="239"/>
        <v>5.1264105000000004</v>
      </c>
      <c r="I1977" s="2">
        <f t="array" ref="I1977">SUMPRODUCT(B1961:B1980, (ROW(B1961:B1980)-ROW(B1961)+1)) / (20*21/2)</f>
        <v>5.6217847619047614</v>
      </c>
      <c r="J1977" s="2">
        <f t="shared" si="242"/>
        <v>5.6638576873162148</v>
      </c>
      <c r="K1977" s="2">
        <f t="shared" si="244"/>
        <v>5.6661882609185366</v>
      </c>
    </row>
    <row r="1978" spans="1:11" ht="13.5" x14ac:dyDescent="0.25">
      <c r="A1978" s="3">
        <f>TITRES_STAT!B1981</f>
        <v>44887</v>
      </c>
      <c r="B1978" s="6">
        <f>TITRES_STAT!D1981</f>
        <v>5.5914999999999999</v>
      </c>
      <c r="C1978" s="2">
        <f t="shared" si="237"/>
        <v>0</v>
      </c>
      <c r="D1978" s="2">
        <f t="shared" si="238"/>
        <v>5.6122399999999999</v>
      </c>
      <c r="E1978" s="2">
        <f t="shared" si="240"/>
        <v>5.6113799999999996</v>
      </c>
      <c r="F1978" s="2">
        <f t="shared" si="241"/>
        <v>5.672654999999998</v>
      </c>
      <c r="G1978" s="2">
        <f t="shared" si="243"/>
        <v>5.7366839999999968</v>
      </c>
      <c r="H1978" s="2">
        <f t="shared" si="239"/>
        <v>5.1307315000000004</v>
      </c>
      <c r="I1978" s="2">
        <f t="array" ref="I1978">SUMPRODUCT(B1962:B1981, (ROW(B1962:B1981)-ROW(B1962)+1)) / (20*21/2)</f>
        <v>5.6167333333333316</v>
      </c>
      <c r="J1978" s="2">
        <f t="shared" si="242"/>
        <v>5.6569664790003849</v>
      </c>
      <c r="K1978" s="2">
        <f t="shared" si="244"/>
        <v>5.6632593095099661</v>
      </c>
    </row>
    <row r="1979" spans="1:11" ht="13.5" x14ac:dyDescent="0.25">
      <c r="A1979" s="3">
        <f>TITRES_STAT!B1982</f>
        <v>44888</v>
      </c>
      <c r="B1979" s="6">
        <f>TITRES_STAT!D1982</f>
        <v>5.5743</v>
      </c>
      <c r="C1979" s="2">
        <f t="shared" si="237"/>
        <v>-1.7199999999999882E-2</v>
      </c>
      <c r="D1979" s="2">
        <f t="shared" si="238"/>
        <v>5.5949800000000005</v>
      </c>
      <c r="E1979" s="2">
        <f t="shared" si="240"/>
        <v>5.6036200000000003</v>
      </c>
      <c r="F1979" s="2">
        <f t="shared" si="241"/>
        <v>5.6622999999999983</v>
      </c>
      <c r="G1979" s="2">
        <f t="shared" si="243"/>
        <v>5.733577999999997</v>
      </c>
      <c r="H1979" s="2">
        <f t="shared" si="239"/>
        <v>5.1350859999999985</v>
      </c>
      <c r="I1979" s="2">
        <f t="array" ref="I1979">SUMPRODUCT(B1963:B1982, (ROW(B1963:B1982)-ROW(B1963)+1)) / (20*21/2)</f>
        <v>5.6205580952380938</v>
      </c>
      <c r="J1979" s="2">
        <f t="shared" si="242"/>
        <v>5.6490934810003486</v>
      </c>
      <c r="K1979" s="2">
        <f t="shared" si="244"/>
        <v>5.6597707091370264</v>
      </c>
    </row>
    <row r="1980" spans="1:11" ht="13.5" x14ac:dyDescent="0.25">
      <c r="A1980" s="3">
        <f>TITRES_STAT!B1983</f>
        <v>44889</v>
      </c>
      <c r="B1980" s="6">
        <f>TITRES_STAT!D1983</f>
        <v>5.6002000000000001</v>
      </c>
      <c r="C1980" s="2">
        <f t="shared" si="237"/>
        <v>2.5900000000000034E-2</v>
      </c>
      <c r="D1980" s="2">
        <f t="shared" si="238"/>
        <v>5.5932599999999999</v>
      </c>
      <c r="E1980" s="2">
        <f t="shared" si="240"/>
        <v>5.5984499999999988</v>
      </c>
      <c r="F1980" s="2">
        <f t="shared" si="241"/>
        <v>5.6532399999999985</v>
      </c>
      <c r="G1980" s="2">
        <f t="shared" si="243"/>
        <v>5.7316799999999963</v>
      </c>
      <c r="H1980" s="2">
        <f t="shared" si="239"/>
        <v>5.13957</v>
      </c>
      <c r="I1980" s="2">
        <f t="array" ref="I1980">SUMPRODUCT(B1964:B1983, (ROW(B1964:B1983)-ROW(B1964)+1)) / (20*21/2)</f>
        <v>5.6248347619047614</v>
      </c>
      <c r="J1980" s="2">
        <f t="shared" si="242"/>
        <v>5.6444369590003154</v>
      </c>
      <c r="K1980" s="2">
        <f t="shared" si="244"/>
        <v>5.6574346028963589</v>
      </c>
    </row>
    <row r="1981" spans="1:11" ht="13.5" x14ac:dyDescent="0.25">
      <c r="A1981" s="3">
        <f>TITRES_STAT!B1984</f>
        <v>44890</v>
      </c>
      <c r="B1981" s="6">
        <f>TITRES_STAT!D1984</f>
        <v>5.6002000000000001</v>
      </c>
      <c r="C1981" s="2">
        <f t="shared" si="237"/>
        <v>0</v>
      </c>
      <c r="D1981" s="2">
        <f t="shared" si="238"/>
        <v>5.5915400000000002</v>
      </c>
      <c r="E1981" s="2">
        <f t="shared" si="240"/>
        <v>5.5975900000000003</v>
      </c>
      <c r="F1981" s="2">
        <f t="shared" si="241"/>
        <v>5.6463399999999995</v>
      </c>
      <c r="G1981" s="2">
        <f t="shared" si="243"/>
        <v>5.7297819999999966</v>
      </c>
      <c r="H1981" s="2">
        <f t="shared" si="239"/>
        <v>5.1440139999999994</v>
      </c>
      <c r="I1981" s="2">
        <f t="array" ref="I1981">SUMPRODUCT(B1965:B1984, (ROW(B1965:B1984)-ROW(B1965)+1)) / (20*21/2)</f>
        <v>5.6287347619047621</v>
      </c>
      <c r="J1981" s="2">
        <f t="shared" si="242"/>
        <v>5.6402239152859996</v>
      </c>
      <c r="K1981" s="2">
        <f t="shared" si="244"/>
        <v>5.6551901086651295</v>
      </c>
    </row>
    <row r="1982" spans="1:11" ht="13.5" x14ac:dyDescent="0.25">
      <c r="A1982" s="3">
        <f>TITRES_STAT!B1985</f>
        <v>44893</v>
      </c>
      <c r="B1982" s="6">
        <f>TITRES_STAT!D1985</f>
        <v>5.6864999999999997</v>
      </c>
      <c r="C1982" s="2">
        <f t="shared" si="237"/>
        <v>8.6299999999999599E-2</v>
      </c>
      <c r="D1982" s="2">
        <f t="shared" si="238"/>
        <v>5.6105400000000003</v>
      </c>
      <c r="E1982" s="2">
        <f t="shared" si="240"/>
        <v>5.6096699999999995</v>
      </c>
      <c r="F1982" s="2">
        <f t="shared" si="241"/>
        <v>5.6415949999999997</v>
      </c>
      <c r="G1982" s="2">
        <f t="shared" si="243"/>
        <v>5.7309899999999985</v>
      </c>
      <c r="H1982" s="2">
        <f t="shared" si="239"/>
        <v>5.1487305000000001</v>
      </c>
      <c r="I1982" s="2">
        <f t="array" ref="I1982">SUMPRODUCT(B1966:B1985, (ROW(B1966:B1985)-ROW(B1966)+1)) / (20*21/2)</f>
        <v>5.6327171428571425</v>
      </c>
      <c r="J1982" s="2">
        <f t="shared" si="242"/>
        <v>5.6446311614492375</v>
      </c>
      <c r="K1982" s="2">
        <f t="shared" si="244"/>
        <v>5.6564179475410068</v>
      </c>
    </row>
    <row r="1983" spans="1:11" ht="13.5" x14ac:dyDescent="0.25">
      <c r="A1983" s="3">
        <f>TITRES_STAT!B1986</f>
        <v>44894</v>
      </c>
      <c r="B1983" s="6">
        <f>TITRES_STAT!D1986</f>
        <v>5.6864999999999997</v>
      </c>
      <c r="C1983" s="2">
        <f t="shared" si="237"/>
        <v>0</v>
      </c>
      <c r="D1983" s="2">
        <f t="shared" si="238"/>
        <v>5.6295399999999995</v>
      </c>
      <c r="E1983" s="2">
        <f t="shared" si="240"/>
        <v>5.6208900000000011</v>
      </c>
      <c r="F1983" s="2">
        <f t="shared" si="241"/>
        <v>5.636849999999999</v>
      </c>
      <c r="G1983" s="2">
        <f t="shared" si="243"/>
        <v>5.7330619999999985</v>
      </c>
      <c r="H1983" s="2">
        <f t="shared" si="239"/>
        <v>5.1534469999999999</v>
      </c>
      <c r="I1983" s="2">
        <f t="array" ref="I1983">SUMPRODUCT(B1967:B1986, (ROW(B1967:B1986)-ROW(B1967)+1)) / (20*21/2)</f>
        <v>5.6302104761904763</v>
      </c>
      <c r="J1983" s="2">
        <f t="shared" si="242"/>
        <v>5.6486186698826435</v>
      </c>
      <c r="K1983" s="2">
        <f t="shared" si="244"/>
        <v>5.6575976358727322</v>
      </c>
    </row>
    <row r="1984" spans="1:11" ht="13.5" x14ac:dyDescent="0.25">
      <c r="A1984" s="3">
        <f>TITRES_STAT!B1987</f>
        <v>44895</v>
      </c>
      <c r="B1984" s="6">
        <f>TITRES_STAT!D1987</f>
        <v>5.6778000000000004</v>
      </c>
      <c r="C1984" s="2">
        <f t="shared" si="237"/>
        <v>-8.6999999999992639E-3</v>
      </c>
      <c r="D1984" s="2">
        <f t="shared" si="238"/>
        <v>5.6502400000000002</v>
      </c>
      <c r="E1984" s="2">
        <f t="shared" si="240"/>
        <v>5.6226099999999999</v>
      </c>
      <c r="F1984" s="2">
        <f t="shared" si="241"/>
        <v>5.6359849999999998</v>
      </c>
      <c r="G1984" s="2">
        <f t="shared" si="243"/>
        <v>5.7321979999999986</v>
      </c>
      <c r="H1984" s="2">
        <f t="shared" si="239"/>
        <v>5.1586769999999991</v>
      </c>
      <c r="I1984" s="2">
        <f t="array" ref="I1984">SUMPRODUCT(B1968:B1987, (ROW(B1968:B1987)-ROW(B1968)+1)) / (20*21/2)</f>
        <v>5.6281147619047616</v>
      </c>
      <c r="J1984" s="2">
        <f t="shared" si="242"/>
        <v>5.6513978441795345</v>
      </c>
      <c r="K1984" s="2">
        <f t="shared" si="244"/>
        <v>5.6583898854463506</v>
      </c>
    </row>
    <row r="1985" spans="1:11" ht="13.5" x14ac:dyDescent="0.25">
      <c r="A1985" s="3">
        <f>TITRES_STAT!B1988</f>
        <v>44896</v>
      </c>
      <c r="B1985" s="6">
        <f>TITRES_STAT!D1988</f>
        <v>5.6778000000000004</v>
      </c>
      <c r="C1985" s="2">
        <f t="shared" si="237"/>
        <v>0</v>
      </c>
      <c r="D1985" s="2">
        <f t="shared" si="238"/>
        <v>5.6657600000000006</v>
      </c>
      <c r="E1985" s="2">
        <f t="shared" si="240"/>
        <v>5.6295099999999998</v>
      </c>
      <c r="F1985" s="2">
        <f t="shared" si="241"/>
        <v>5.6351199999999997</v>
      </c>
      <c r="G1985" s="2">
        <f t="shared" si="243"/>
        <v>5.7318519999999991</v>
      </c>
      <c r="H1985" s="2">
        <f t="shared" si="239"/>
        <v>5.1633894999999992</v>
      </c>
      <c r="I1985" s="2">
        <f t="array" ref="I1985">SUMPRODUCT(B1969:B1988, (ROW(B1969:B1988)-ROW(B1969)+1)) / (20*21/2)</f>
        <v>5.6264299999999992</v>
      </c>
      <c r="J1985" s="2">
        <f t="shared" si="242"/>
        <v>5.6539123352100553</v>
      </c>
      <c r="K1985" s="2">
        <f t="shared" si="244"/>
        <v>5.6591510664092386</v>
      </c>
    </row>
    <row r="1986" spans="1:11" ht="13.5" x14ac:dyDescent="0.25">
      <c r="A1986" s="3">
        <f>TITRES_STAT!B1989</f>
        <v>44897</v>
      </c>
      <c r="B1986" s="6">
        <f>TITRES_STAT!D1989</f>
        <v>5.6087999999999996</v>
      </c>
      <c r="C1986" s="2">
        <f t="shared" si="237"/>
        <v>-6.9000000000000838E-2</v>
      </c>
      <c r="D1986" s="2">
        <f t="shared" si="238"/>
        <v>5.6674799999999994</v>
      </c>
      <c r="E1986" s="2">
        <f t="shared" si="240"/>
        <v>5.6295100000000007</v>
      </c>
      <c r="F1986" s="2">
        <f t="shared" si="241"/>
        <v>5.6308050000000005</v>
      </c>
      <c r="G1986" s="2">
        <f t="shared" si="243"/>
        <v>5.726329999999999</v>
      </c>
      <c r="H1986" s="2">
        <f t="shared" si="239"/>
        <v>5.1677970000000002</v>
      </c>
      <c r="I1986" s="2">
        <f t="array" ref="I1986">SUMPRODUCT(B1970:B1989, (ROW(B1970:B1989)-ROW(B1970)+1)) / (20*21/2)</f>
        <v>5.6300895238095237</v>
      </c>
      <c r="J1986" s="2">
        <f t="shared" si="242"/>
        <v>5.6496159223329077</v>
      </c>
      <c r="K1986" s="2">
        <f t="shared" si="244"/>
        <v>5.6571765147853466</v>
      </c>
    </row>
    <row r="1987" spans="1:11" ht="13.5" x14ac:dyDescent="0.25">
      <c r="A1987" s="3">
        <f>TITRES_STAT!B1990</f>
        <v>44900</v>
      </c>
      <c r="B1987" s="6">
        <f>TITRES_STAT!D1990</f>
        <v>5.6087999999999996</v>
      </c>
      <c r="C1987" s="2">
        <f t="shared" si="237"/>
        <v>0</v>
      </c>
      <c r="D1987" s="2">
        <f t="shared" si="238"/>
        <v>5.6519399999999997</v>
      </c>
      <c r="E1987" s="2">
        <f t="shared" si="240"/>
        <v>5.63124</v>
      </c>
      <c r="F1987" s="2">
        <f t="shared" si="241"/>
        <v>5.6264900000000004</v>
      </c>
      <c r="G1987" s="2">
        <f t="shared" si="243"/>
        <v>5.7194259999999986</v>
      </c>
      <c r="H1987" s="2">
        <f t="shared" si="239"/>
        <v>5.1726025</v>
      </c>
      <c r="I1987" s="2">
        <f t="array" ref="I1987">SUMPRODUCT(B1971:B1990, (ROW(B1971:B1990)-ROW(B1971)+1)) / (20*21/2)</f>
        <v>5.628774285714286</v>
      </c>
      <c r="J1987" s="2">
        <f t="shared" si="242"/>
        <v>5.6457286916345355</v>
      </c>
      <c r="K1987" s="2">
        <f t="shared" si="244"/>
        <v>5.6552793965584698</v>
      </c>
    </row>
    <row r="1988" spans="1:11" ht="13.5" x14ac:dyDescent="0.25">
      <c r="A1988" s="3">
        <f>TITRES_STAT!B1991</f>
        <v>44901</v>
      </c>
      <c r="B1988" s="6">
        <f>TITRES_STAT!D1991</f>
        <v>5.6087999999999996</v>
      </c>
      <c r="C1988" s="2">
        <f t="shared" ref="C1988:C2051" si="245">B1988-B1987</f>
        <v>0</v>
      </c>
      <c r="D1988" s="2">
        <f t="shared" si="238"/>
        <v>5.6364000000000001</v>
      </c>
      <c r="E1988" s="2">
        <f t="shared" si="240"/>
        <v>5.6329700000000003</v>
      </c>
      <c r="F1988" s="2">
        <f t="shared" si="241"/>
        <v>5.6221750000000004</v>
      </c>
      <c r="G1988" s="2">
        <f t="shared" si="243"/>
        <v>5.7142479999999978</v>
      </c>
      <c r="H1988" s="2">
        <f t="shared" si="239"/>
        <v>5.1774080000000007</v>
      </c>
      <c r="I1988" s="2">
        <f t="array" ref="I1988">SUMPRODUCT(B1972:B1991, (ROW(B1972:B1991)-ROW(B1972)+1)) / (20*21/2)</f>
        <v>5.6276642857142853</v>
      </c>
      <c r="J1988" s="2">
        <f t="shared" si="242"/>
        <v>5.6422116733836276</v>
      </c>
      <c r="K1988" s="2">
        <f t="shared" si="244"/>
        <v>5.6534566751248043</v>
      </c>
    </row>
    <row r="1989" spans="1:11" ht="13.5" x14ac:dyDescent="0.25">
      <c r="A1989" s="3">
        <f>TITRES_STAT!B1992</f>
        <v>44902</v>
      </c>
      <c r="B1989" s="6">
        <f>TITRES_STAT!D1992</f>
        <v>5.6605999999999996</v>
      </c>
      <c r="C1989" s="2">
        <f t="shared" si="245"/>
        <v>5.1800000000000068E-2</v>
      </c>
      <c r="D1989" s="2">
        <f t="shared" si="238"/>
        <v>5.6329599999999989</v>
      </c>
      <c r="E1989" s="2">
        <f t="shared" si="240"/>
        <v>5.6416000000000013</v>
      </c>
      <c r="F1989" s="2">
        <f t="shared" si="241"/>
        <v>5.6226099999999999</v>
      </c>
      <c r="G1989" s="2">
        <f t="shared" si="243"/>
        <v>5.7114879999999983</v>
      </c>
      <c r="H1989" s="2">
        <f t="shared" si="239"/>
        <v>5.1824725000000003</v>
      </c>
      <c r="I1989" s="2">
        <f t="array" ref="I1989">SUMPRODUCT(B1973:B1992, (ROW(B1973:B1992)-ROW(B1973)+1)) / (20*21/2)</f>
        <v>5.6257352380952375</v>
      </c>
      <c r="J1989" s="2">
        <f t="shared" si="242"/>
        <v>5.6439629425851869</v>
      </c>
      <c r="K1989" s="2">
        <f t="shared" si="244"/>
        <v>5.6537368055120671</v>
      </c>
    </row>
    <row r="1990" spans="1:11" ht="13.5" x14ac:dyDescent="0.25">
      <c r="A1990" s="3">
        <f>TITRES_STAT!B1993</f>
        <v>44903</v>
      </c>
      <c r="B1990" s="6">
        <f>TITRES_STAT!D1993</f>
        <v>5.6087999999999996</v>
      </c>
      <c r="C1990" s="2">
        <f t="shared" si="245"/>
        <v>-5.1800000000000068E-2</v>
      </c>
      <c r="D1990" s="2">
        <f t="shared" ref="D1990:D2053" si="246">AVERAGE(B1986:B1990)</f>
        <v>5.619159999999999</v>
      </c>
      <c r="E1990" s="2">
        <f t="shared" si="240"/>
        <v>5.6424600000000016</v>
      </c>
      <c r="F1990" s="2">
        <f t="shared" si="241"/>
        <v>5.6204550000000006</v>
      </c>
      <c r="G1990" s="2">
        <f t="shared" si="243"/>
        <v>5.7076919999999971</v>
      </c>
      <c r="H1990" s="2">
        <f t="shared" si="239"/>
        <v>5.1873175000000007</v>
      </c>
      <c r="I1990" s="2">
        <f t="array" ref="I1990">SUMPRODUCT(B1974:B1993, (ROW(B1974:B1993)-ROW(B1974)+1)) / (20*21/2)</f>
        <v>5.6236419047619046</v>
      </c>
      <c r="J1990" s="2">
        <f t="shared" si="242"/>
        <v>5.6406140909104074</v>
      </c>
      <c r="K1990" s="2">
        <f t="shared" si="244"/>
        <v>5.6519745778449266</v>
      </c>
    </row>
    <row r="1991" spans="1:11" ht="13.5" x14ac:dyDescent="0.25">
      <c r="A1991" s="3">
        <f>TITRES_STAT!B1994</f>
        <v>44904</v>
      </c>
      <c r="B1991" s="6">
        <f>TITRES_STAT!D1994</f>
        <v>5.6087999999999996</v>
      </c>
      <c r="C1991" s="2">
        <f t="shared" si="245"/>
        <v>0</v>
      </c>
      <c r="D1991" s="2">
        <f t="shared" si="246"/>
        <v>5.619159999999999</v>
      </c>
      <c r="E1991" s="2">
        <f t="shared" si="240"/>
        <v>5.643320000000001</v>
      </c>
      <c r="F1991" s="2">
        <f t="shared" si="241"/>
        <v>5.6204550000000015</v>
      </c>
      <c r="G1991" s="2">
        <f t="shared" si="243"/>
        <v>5.7045859999999973</v>
      </c>
      <c r="H1991" s="2">
        <f t="shared" si="239"/>
        <v>5.1922820000000005</v>
      </c>
      <c r="I1991" s="2">
        <f t="array" ref="I1991">SUMPRODUCT(B1975:B1994, (ROW(B1975:B1994)-ROW(B1975)+1)) / (20*21/2)</f>
        <v>5.6214252380952381</v>
      </c>
      <c r="J1991" s="2">
        <f t="shared" si="242"/>
        <v>5.6375841774903686</v>
      </c>
      <c r="K1991" s="2">
        <f t="shared" si="244"/>
        <v>5.650281457145125</v>
      </c>
    </row>
    <row r="1992" spans="1:11" ht="13.5" x14ac:dyDescent="0.25">
      <c r="A1992" s="3">
        <f>TITRES_STAT!B1995</f>
        <v>44907</v>
      </c>
      <c r="B1992" s="6">
        <f>TITRES_STAT!D1995</f>
        <v>5.6002000000000001</v>
      </c>
      <c r="C1992" s="2">
        <f t="shared" si="245"/>
        <v>-8.5999999999994969E-3</v>
      </c>
      <c r="D1992" s="2">
        <f t="shared" si="246"/>
        <v>5.6174400000000002</v>
      </c>
      <c r="E1992" s="2">
        <f t="shared" si="240"/>
        <v>5.6346900000000009</v>
      </c>
      <c r="F1992" s="2">
        <f t="shared" si="241"/>
        <v>5.6221800000000011</v>
      </c>
      <c r="G1992" s="2">
        <f t="shared" si="243"/>
        <v>5.6983739999999976</v>
      </c>
      <c r="H1992" s="2">
        <f t="shared" si="239"/>
        <v>5.1972435000000008</v>
      </c>
      <c r="I1992" s="2">
        <f t="array" ref="I1992">SUMPRODUCT(B1976:B1995, (ROW(B1976:B1995)-ROW(B1976)+1)) / (20*21/2)</f>
        <v>5.6203152380952375</v>
      </c>
      <c r="J1992" s="2">
        <f t="shared" si="242"/>
        <v>5.634023779634143</v>
      </c>
      <c r="K1992" s="2">
        <f t="shared" si="244"/>
        <v>5.6483174784335519</v>
      </c>
    </row>
    <row r="1993" spans="1:11" ht="13.5" x14ac:dyDescent="0.25">
      <c r="A1993" s="3">
        <f>TITRES_STAT!B1996</f>
        <v>44908</v>
      </c>
      <c r="B1993" s="6">
        <f>TITRES_STAT!D1996</f>
        <v>5.6002000000000001</v>
      </c>
      <c r="C1993" s="2">
        <f t="shared" si="245"/>
        <v>0</v>
      </c>
      <c r="D1993" s="2">
        <f t="shared" si="246"/>
        <v>5.6157200000000005</v>
      </c>
      <c r="E1993" s="2">
        <f t="shared" si="240"/>
        <v>5.6260600000000007</v>
      </c>
      <c r="F1993" s="2">
        <f t="shared" si="241"/>
        <v>5.6234750000000009</v>
      </c>
      <c r="G1993" s="2">
        <f t="shared" si="243"/>
        <v>5.6918159999999967</v>
      </c>
      <c r="H1993" s="2">
        <f t="shared" si="239"/>
        <v>5.2023640000000011</v>
      </c>
      <c r="I1993" s="2">
        <f t="array" ref="I1993">SUMPRODUCT(B1977:B1996, (ROW(B1977:B1996)-ROW(B1977)+1)) / (20*21/2)</f>
        <v>5.6183861904761896</v>
      </c>
      <c r="J1993" s="2">
        <f t="shared" si="242"/>
        <v>5.6308024672880341</v>
      </c>
      <c r="K1993" s="2">
        <f t="shared" si="244"/>
        <v>5.6464305184949817</v>
      </c>
    </row>
    <row r="1994" spans="1:11" ht="13.5" x14ac:dyDescent="0.25">
      <c r="A1994" s="3">
        <f>TITRES_STAT!B1997</f>
        <v>44909</v>
      </c>
      <c r="B1994" s="6">
        <f>TITRES_STAT!D1997</f>
        <v>5.6002000000000001</v>
      </c>
      <c r="C1994" s="2">
        <f t="shared" si="245"/>
        <v>0</v>
      </c>
      <c r="D1994" s="2">
        <f t="shared" si="246"/>
        <v>5.6036400000000004</v>
      </c>
      <c r="E1994" s="2">
        <f t="shared" si="240"/>
        <v>5.6182999999999996</v>
      </c>
      <c r="F1994" s="2">
        <f t="shared" si="241"/>
        <v>5.6204550000000006</v>
      </c>
      <c r="G1994" s="2">
        <f t="shared" si="243"/>
        <v>5.6873299999999976</v>
      </c>
      <c r="H1994" s="2">
        <f t="shared" ref="H1994:H2057" si="247">AVERAGE(B1795:B1994)</f>
        <v>5.2076835000000017</v>
      </c>
      <c r="I1994" s="2">
        <f t="array" ref="I1994">SUMPRODUCT(B1978:B1997, (ROW(B1978:B1997)-ROW(B1978)+1)) / (20*21/2)</f>
        <v>5.6164980952380938</v>
      </c>
      <c r="J1994" s="2">
        <f t="shared" si="242"/>
        <v>5.6278879465939351</v>
      </c>
      <c r="K1994" s="2">
        <f t="shared" si="244"/>
        <v>5.6446175569853754</v>
      </c>
    </row>
    <row r="1995" spans="1:11" ht="13.5" x14ac:dyDescent="0.25">
      <c r="A1995" s="3">
        <f>TITRES_STAT!B1998</f>
        <v>44910</v>
      </c>
      <c r="B1995" s="6">
        <f>TITRES_STAT!D1998</f>
        <v>5.6087999999999996</v>
      </c>
      <c r="C1995" s="2">
        <f t="shared" si="245"/>
        <v>8.5999999999994969E-3</v>
      </c>
      <c r="D1995" s="2">
        <f t="shared" si="246"/>
        <v>5.6036400000000004</v>
      </c>
      <c r="E1995" s="2">
        <f t="shared" si="240"/>
        <v>5.6114000000000006</v>
      </c>
      <c r="F1995" s="2">
        <f t="shared" si="241"/>
        <v>5.6204550000000006</v>
      </c>
      <c r="G1995" s="2">
        <f t="shared" si="243"/>
        <v>5.6830159999999967</v>
      </c>
      <c r="H1995" s="2">
        <f t="shared" si="247"/>
        <v>5.2130855000000018</v>
      </c>
      <c r="I1995" s="2">
        <f t="array" ref="I1995">SUMPRODUCT(B1979:B1998, (ROW(B1979:B1998)-ROW(B1979)+1)) / (20*21/2)</f>
        <v>5.6129209523809527</v>
      </c>
      <c r="J1995" s="2">
        <f t="shared" si="242"/>
        <v>5.626070046918322</v>
      </c>
      <c r="K1995" s="2">
        <f t="shared" si="244"/>
        <v>5.643212946907517</v>
      </c>
    </row>
    <row r="1996" spans="1:11" ht="13.5" x14ac:dyDescent="0.25">
      <c r="A1996" s="3">
        <f>TITRES_STAT!B1999</f>
        <v>44911</v>
      </c>
      <c r="B1996" s="6">
        <f>TITRES_STAT!D1999</f>
        <v>5.6002000000000001</v>
      </c>
      <c r="C1996" s="2">
        <f t="shared" si="245"/>
        <v>-8.5999999999994969E-3</v>
      </c>
      <c r="D1996" s="2">
        <f t="shared" si="246"/>
        <v>5.6019199999999998</v>
      </c>
      <c r="E1996" s="2">
        <f t="shared" ref="E1996:E2059" si="248">AVERAGE(B1987:B1996)</f>
        <v>5.6105400000000003</v>
      </c>
      <c r="F1996" s="2">
        <f t="shared" si="241"/>
        <v>5.6200250000000009</v>
      </c>
      <c r="G1996" s="2">
        <f t="shared" si="243"/>
        <v>5.6788739999999969</v>
      </c>
      <c r="H1996" s="2">
        <f t="shared" si="247"/>
        <v>5.2184050000000015</v>
      </c>
      <c r="I1996" s="2">
        <f t="array" ref="I1996">SUMPRODUCT(B1980:B1999, (ROW(B1980:B1999)-ROW(B1980)+1)) / (20*21/2)</f>
        <v>5.6028133333333328</v>
      </c>
      <c r="J1996" s="2">
        <f t="shared" si="242"/>
        <v>5.6236062329261003</v>
      </c>
      <c r="K1996" s="2">
        <f t="shared" si="244"/>
        <v>5.6415261646758506</v>
      </c>
    </row>
    <row r="1997" spans="1:11" ht="13.5" x14ac:dyDescent="0.25">
      <c r="A1997" s="3">
        <f>TITRES_STAT!B2000</f>
        <v>44914</v>
      </c>
      <c r="B1997" s="6">
        <f>TITRES_STAT!D2000</f>
        <v>5.6002000000000001</v>
      </c>
      <c r="C1997" s="2">
        <f t="shared" si="245"/>
        <v>0</v>
      </c>
      <c r="D1997" s="2">
        <f t="shared" si="246"/>
        <v>5.6019200000000007</v>
      </c>
      <c r="E1997" s="2">
        <f t="shared" si="248"/>
        <v>5.60968</v>
      </c>
      <c r="F1997" s="2">
        <f t="shared" si="241"/>
        <v>5.6204600000000005</v>
      </c>
      <c r="G1997" s="2">
        <f t="shared" si="243"/>
        <v>5.674731999999997</v>
      </c>
      <c r="H1997" s="2">
        <f t="shared" si="247"/>
        <v>5.2237245000000003</v>
      </c>
      <c r="I1997" s="2">
        <f t="array" ref="I1997">SUMPRODUCT(B1981:B2000, (ROW(B1981:B2000)-ROW(B1981)+1)) / (20*21/2)</f>
        <v>5.6003838095238088</v>
      </c>
      <c r="J1997" s="2">
        <f t="shared" si="242"/>
        <v>5.6213770678855193</v>
      </c>
      <c r="K1997" s="2">
        <f t="shared" si="244"/>
        <v>5.6399055307669945</v>
      </c>
    </row>
    <row r="1998" spans="1:11" ht="13.5" x14ac:dyDescent="0.25">
      <c r="A1998" s="3">
        <f>TITRES_STAT!B2001</f>
        <v>44915</v>
      </c>
      <c r="B1998" s="6">
        <f>TITRES_STAT!D2001</f>
        <v>5.5829000000000004</v>
      </c>
      <c r="C1998" s="2">
        <f t="shared" si="245"/>
        <v>-1.7299999999999649E-2</v>
      </c>
      <c r="D1998" s="2">
        <f t="shared" si="246"/>
        <v>5.5984600000000002</v>
      </c>
      <c r="E1998" s="2">
        <f t="shared" si="248"/>
        <v>5.6070900000000012</v>
      </c>
      <c r="F1998" s="2">
        <f t="shared" si="241"/>
        <v>5.6200300000000007</v>
      </c>
      <c r="G1998" s="2">
        <f t="shared" si="243"/>
        <v>5.6707619999999963</v>
      </c>
      <c r="H1998" s="2">
        <f t="shared" si="247"/>
        <v>5.2290770000000011</v>
      </c>
      <c r="I1998" s="2">
        <f t="array" ref="I1998">SUMPRODUCT(B1982:B2001, (ROW(B1982:B2001)-ROW(B1982)+1)) / (20*21/2)</f>
        <v>5.5963576190476196</v>
      </c>
      <c r="J1998" s="2">
        <f t="shared" si="242"/>
        <v>5.6177125852297554</v>
      </c>
      <c r="K1998" s="2">
        <f t="shared" si="244"/>
        <v>5.6376700197565235</v>
      </c>
    </row>
    <row r="1999" spans="1:11" ht="13.5" x14ac:dyDescent="0.25">
      <c r="A1999" s="3">
        <f>TITRES_STAT!B2002</f>
        <v>44916</v>
      </c>
      <c r="B1999" s="6">
        <f>TITRES_STAT!D2002</f>
        <v>5.5138999999999996</v>
      </c>
      <c r="C1999" s="2">
        <f t="shared" si="245"/>
        <v>-6.9000000000000838E-2</v>
      </c>
      <c r="D1999" s="2">
        <f t="shared" si="246"/>
        <v>5.5811999999999999</v>
      </c>
      <c r="E1999" s="2">
        <f t="shared" si="248"/>
        <v>5.5924200000000006</v>
      </c>
      <c r="F1999" s="2">
        <f t="shared" si="241"/>
        <v>5.6170100000000005</v>
      </c>
      <c r="G1999" s="2">
        <f t="shared" si="243"/>
        <v>5.6655859999999958</v>
      </c>
      <c r="H1999" s="2">
        <f t="shared" si="247"/>
        <v>5.234363000000001</v>
      </c>
      <c r="I1999" s="2">
        <f t="array" ref="I1999">SUMPRODUCT(B1983:B2002, (ROW(B1983:B2002)-ROW(B1983)+1)) / (20*21/2)</f>
        <v>5.5875214285714296</v>
      </c>
      <c r="J1999" s="2">
        <f t="shared" si="242"/>
        <v>5.6078256723507316</v>
      </c>
      <c r="K1999" s="2">
        <f t="shared" si="244"/>
        <v>5.6328162934915618</v>
      </c>
    </row>
    <row r="2000" spans="1:11" ht="13.5" x14ac:dyDescent="0.25">
      <c r="A2000" s="3">
        <f>TITRES_STAT!B2003</f>
        <v>44917</v>
      </c>
      <c r="B2000" s="6">
        <f>TITRES_STAT!D2003</f>
        <v>5.5914999999999999</v>
      </c>
      <c r="C2000" s="2">
        <f t="shared" si="245"/>
        <v>7.7600000000000335E-2</v>
      </c>
      <c r="D2000" s="2">
        <f t="shared" si="246"/>
        <v>5.5777400000000004</v>
      </c>
      <c r="E2000" s="2">
        <f t="shared" si="248"/>
        <v>5.5906900000000004</v>
      </c>
      <c r="F2000" s="2">
        <f t="shared" si="241"/>
        <v>5.6165750000000001</v>
      </c>
      <c r="G2000" s="2">
        <f t="shared" si="243"/>
        <v>5.6623059999999974</v>
      </c>
      <c r="H2000" s="2">
        <f t="shared" si="247"/>
        <v>5.2403949999999995</v>
      </c>
      <c r="I2000" s="2">
        <f t="array" ref="I2000">SUMPRODUCT(B1984:B2003, (ROW(B1984:B2003)-ROW(B1984)+1)) / (20*21/2)</f>
        <v>5.5778280952380941</v>
      </c>
      <c r="J2000" s="2">
        <f t="shared" si="242"/>
        <v>5.6062708464125661</v>
      </c>
      <c r="K2000" s="2">
        <f t="shared" si="244"/>
        <v>5.6311960466879709</v>
      </c>
    </row>
    <row r="2001" spans="1:11" ht="13.5" x14ac:dyDescent="0.25">
      <c r="A2001" s="3">
        <f>TITRES_STAT!B2004</f>
        <v>44918</v>
      </c>
      <c r="B2001" s="6">
        <f>TITRES_STAT!D2004</f>
        <v>5.5743</v>
      </c>
      <c r="C2001" s="2">
        <f t="shared" si="245"/>
        <v>-1.7199999999999882E-2</v>
      </c>
      <c r="D2001" s="2">
        <f t="shared" si="246"/>
        <v>5.5725600000000002</v>
      </c>
      <c r="E2001" s="2">
        <f t="shared" si="248"/>
        <v>5.5872400000000004</v>
      </c>
      <c r="F2001" s="2">
        <f t="shared" si="241"/>
        <v>5.6152800000000003</v>
      </c>
      <c r="G2001" s="2">
        <f t="shared" si="243"/>
        <v>5.6598899999999972</v>
      </c>
      <c r="H2001" s="2">
        <f t="shared" si="247"/>
        <v>5.246659499999998</v>
      </c>
      <c r="I2001" s="2">
        <f t="array" ref="I2001">SUMPRODUCT(B1985:B2004, (ROW(B1985:B2004)-ROW(B1985)+1)) / (20*21/2)</f>
        <v>5.5706357142857144</v>
      </c>
      <c r="J2001" s="2">
        <f t="shared" si="242"/>
        <v>5.6032260038970838</v>
      </c>
      <c r="K2001" s="2">
        <f t="shared" si="244"/>
        <v>5.6289648291707959</v>
      </c>
    </row>
    <row r="2002" spans="1:11" ht="13.5" x14ac:dyDescent="0.25">
      <c r="A2002" s="3">
        <f>TITRES_STAT!B2005</f>
        <v>44921</v>
      </c>
      <c r="B2002" s="6">
        <f>TITRES_STAT!D2005</f>
        <v>5.5225</v>
      </c>
      <c r="C2002" s="2">
        <f t="shared" si="245"/>
        <v>-5.1800000000000068E-2</v>
      </c>
      <c r="D2002" s="2">
        <f t="shared" si="246"/>
        <v>5.5570199999999996</v>
      </c>
      <c r="E2002" s="2">
        <f t="shared" si="248"/>
        <v>5.5794700000000006</v>
      </c>
      <c r="F2002" s="2">
        <f t="shared" si="241"/>
        <v>5.6070799999999998</v>
      </c>
      <c r="G2002" s="2">
        <f t="shared" si="243"/>
        <v>5.6547119999999973</v>
      </c>
      <c r="H2002" s="2">
        <f t="shared" si="247"/>
        <v>5.2529829999999977</v>
      </c>
      <c r="I2002" s="2">
        <f t="array" ref="I2002">SUMPRODUCT(B1986:B2005, (ROW(B1986:B2005)-ROW(B1986)+1)) / (20*21/2)</f>
        <v>5.5715828571428565</v>
      </c>
      <c r="J2002" s="2">
        <f t="shared" si="242"/>
        <v>5.5955378130497424</v>
      </c>
      <c r="K2002" s="2">
        <f t="shared" si="244"/>
        <v>5.6247897378307652</v>
      </c>
    </row>
    <row r="2003" spans="1:11" ht="13.5" x14ac:dyDescent="0.25">
      <c r="A2003" s="3">
        <f>TITRES_STAT!B2006</f>
        <v>44922</v>
      </c>
      <c r="B2003" s="6">
        <f>TITRES_STAT!D2006</f>
        <v>5.5053000000000001</v>
      </c>
      <c r="C2003" s="2">
        <f t="shared" si="245"/>
        <v>-1.7199999999999882E-2</v>
      </c>
      <c r="D2003" s="2">
        <f t="shared" si="246"/>
        <v>5.541500000000001</v>
      </c>
      <c r="E2003" s="2">
        <f t="shared" si="248"/>
        <v>5.5699800000000002</v>
      </c>
      <c r="F2003" s="2">
        <f t="shared" si="241"/>
        <v>5.5980199999999991</v>
      </c>
      <c r="G2003" s="2">
        <f t="shared" si="243"/>
        <v>5.6491899999999973</v>
      </c>
      <c r="H2003" s="2">
        <f t="shared" si="247"/>
        <v>5.2590214999999993</v>
      </c>
      <c r="I2003" s="2">
        <f t="array" ref="I2003">SUMPRODUCT(B1987:B2006, (ROW(B1987:B2006)-ROW(B1987)+1)) / (20*21/2)</f>
        <v>5.5885090476190467</v>
      </c>
      <c r="J2003" s="2">
        <f t="shared" si="242"/>
        <v>5.5869437356164333</v>
      </c>
      <c r="K2003" s="2">
        <f t="shared" si="244"/>
        <v>5.6201038657589706</v>
      </c>
    </row>
    <row r="2004" spans="1:11" ht="13.5" x14ac:dyDescent="0.25">
      <c r="A2004" s="3">
        <f>TITRES_STAT!B2007</f>
        <v>44923</v>
      </c>
      <c r="B2004" s="6">
        <f>TITRES_STAT!D2007</f>
        <v>5.5225</v>
      </c>
      <c r="C2004" s="2">
        <f t="shared" si="245"/>
        <v>1.7199999999999882E-2</v>
      </c>
      <c r="D2004" s="2">
        <f t="shared" si="246"/>
        <v>5.5432200000000007</v>
      </c>
      <c r="E2004" s="2">
        <f t="shared" si="248"/>
        <v>5.5622100000000003</v>
      </c>
      <c r="F2004" s="2">
        <f t="shared" ref="F2004:F2067" si="249">AVERAGE(B1985:B2004)</f>
        <v>5.5902549999999991</v>
      </c>
      <c r="G2004" s="2">
        <f t="shared" si="243"/>
        <v>5.6440119999999983</v>
      </c>
      <c r="H2004" s="2">
        <f t="shared" si="247"/>
        <v>5.2651459999999988</v>
      </c>
      <c r="I2004" s="2">
        <f t="array" ref="I2004">SUMPRODUCT(B1988:B2007, (ROW(B1988:B2007)-ROW(B1988)+1)) / (20*21/2)</f>
        <v>5.6046957142857137</v>
      </c>
      <c r="J2004" s="2">
        <f t="shared" si="242"/>
        <v>5.5808062369862972</v>
      </c>
      <c r="K2004" s="2">
        <f t="shared" si="244"/>
        <v>5.6162762631801879</v>
      </c>
    </row>
    <row r="2005" spans="1:11" ht="13.5" x14ac:dyDescent="0.25">
      <c r="A2005" s="3">
        <f>TITRES_STAT!B2008</f>
        <v>44924</v>
      </c>
      <c r="B2005" s="6">
        <f>TITRES_STAT!D2008</f>
        <v>5.6002000000000001</v>
      </c>
      <c r="C2005" s="2">
        <f t="shared" si="245"/>
        <v>7.7700000000000102E-2</v>
      </c>
      <c r="D2005" s="2">
        <f t="shared" si="246"/>
        <v>5.5449600000000006</v>
      </c>
      <c r="E2005" s="2">
        <f t="shared" si="248"/>
        <v>5.56135</v>
      </c>
      <c r="F2005" s="2">
        <f t="shared" si="249"/>
        <v>5.5863749999999994</v>
      </c>
      <c r="G2005" s="2">
        <f t="shared" si="243"/>
        <v>5.6403879999999971</v>
      </c>
      <c r="H2005" s="2">
        <f t="shared" si="247"/>
        <v>5.2716589999999997</v>
      </c>
      <c r="I2005" s="2">
        <f t="array" ref="I2005">SUMPRODUCT(B1989:B2008, (ROW(B1989:B2008)-ROW(B1989)+1)) / (20*21/2)</f>
        <v>5.6201428571428576</v>
      </c>
      <c r="J2005" s="2">
        <f t="shared" ref="J2005:J2068" si="250">$J$4*B2005+J2004*(1-$J$4)</f>
        <v>5.5826532620352207</v>
      </c>
      <c r="K2005" s="2">
        <f t="shared" si="244"/>
        <v>5.6156458214868481</v>
      </c>
    </row>
    <row r="2006" spans="1:11" ht="13.5" x14ac:dyDescent="0.25">
      <c r="A2006" s="3">
        <f>TITRES_STAT!B2009</f>
        <v>44925</v>
      </c>
      <c r="B2006" s="6">
        <f>TITRES_STAT!D2009</f>
        <v>5.7641</v>
      </c>
      <c r="C2006" s="2">
        <f t="shared" si="245"/>
        <v>0.16389999999999993</v>
      </c>
      <c r="D2006" s="2">
        <f t="shared" si="246"/>
        <v>5.5829199999999997</v>
      </c>
      <c r="E2006" s="2">
        <f t="shared" si="248"/>
        <v>5.5777400000000004</v>
      </c>
      <c r="F2006" s="2">
        <f t="shared" si="249"/>
        <v>5.5941399999999994</v>
      </c>
      <c r="G2006" s="2">
        <f t="shared" si="243"/>
        <v>5.6400419999999976</v>
      </c>
      <c r="H2006" s="2">
        <f t="shared" si="247"/>
        <v>5.2789915000000001</v>
      </c>
      <c r="I2006" s="2">
        <f t="array" ref="I2006">SUMPRODUCT(B1990:B2009, (ROW(B1990:B2009)-ROW(B1990)+1)) / (20*21/2)</f>
        <v>5.6430695238095234</v>
      </c>
      <c r="J2006" s="2">
        <f t="shared" si="250"/>
        <v>5.5999339037461517</v>
      </c>
      <c r="K2006" s="2">
        <f t="shared" si="244"/>
        <v>5.6214675539775607</v>
      </c>
    </row>
    <row r="2007" spans="1:11" ht="13.5" x14ac:dyDescent="0.25">
      <c r="A2007" s="3">
        <f>TITRES_STAT!B2010</f>
        <v>44928</v>
      </c>
      <c r="B2007" s="6">
        <f>TITRES_STAT!D2010</f>
        <v>5.7641</v>
      </c>
      <c r="C2007" s="2">
        <f t="shared" si="245"/>
        <v>0</v>
      </c>
      <c r="D2007" s="2">
        <f t="shared" si="246"/>
        <v>5.63124</v>
      </c>
      <c r="E2007" s="2">
        <f t="shared" si="248"/>
        <v>5.5941299999999998</v>
      </c>
      <c r="F2007" s="2">
        <f t="shared" si="249"/>
        <v>5.6019049999999995</v>
      </c>
      <c r="G2007" s="2">
        <f t="shared" si="243"/>
        <v>5.6396959999999972</v>
      </c>
      <c r="H2007" s="2">
        <f t="shared" si="247"/>
        <v>5.2859265000000004</v>
      </c>
      <c r="I2007" s="2">
        <f t="array" ref="I2007">SUMPRODUCT(B1991:B2010, (ROW(B1991:B2010)-ROW(B1991)+1)) / (20*21/2)</f>
        <v>5.6601590476190475</v>
      </c>
      <c r="J2007" s="2">
        <f t="shared" si="250"/>
        <v>5.6155687700560417</v>
      </c>
      <c r="K2007" s="2">
        <f t="shared" si="244"/>
        <v>5.6270609832333429</v>
      </c>
    </row>
    <row r="2008" spans="1:11" ht="13.5" x14ac:dyDescent="0.25">
      <c r="A2008" s="3">
        <f>TITRES_STAT!B2011</f>
        <v>44929</v>
      </c>
      <c r="B2008" s="6">
        <f>TITRES_STAT!D2011</f>
        <v>5.7641</v>
      </c>
      <c r="C2008" s="2">
        <f t="shared" si="245"/>
        <v>0</v>
      </c>
      <c r="D2008" s="2">
        <f t="shared" si="246"/>
        <v>5.6829999999999998</v>
      </c>
      <c r="E2008" s="2">
        <f t="shared" si="248"/>
        <v>5.6122500000000004</v>
      </c>
      <c r="F2008" s="2">
        <f t="shared" si="249"/>
        <v>5.6096699999999995</v>
      </c>
      <c r="G2008" s="2">
        <f t="shared" si="243"/>
        <v>5.6395239999999971</v>
      </c>
      <c r="H2008" s="2">
        <f t="shared" si="247"/>
        <v>5.2930600000000005</v>
      </c>
      <c r="I2008" s="2">
        <f t="array" ref="I2008">SUMPRODUCT(B1992:B2011, (ROW(B1992:B2011)-ROW(B1992)+1)) / (20*21/2)</f>
        <v>5.6747066666666655</v>
      </c>
      <c r="J2008" s="2">
        <f t="shared" si="250"/>
        <v>5.629714601479276</v>
      </c>
      <c r="K2008" s="2">
        <f t="shared" si="244"/>
        <v>5.6324350623222319</v>
      </c>
    </row>
    <row r="2009" spans="1:11" ht="13.5" x14ac:dyDescent="0.25">
      <c r="A2009" s="3">
        <f>TITRES_STAT!B2012</f>
        <v>44930</v>
      </c>
      <c r="B2009" s="6">
        <f>TITRES_STAT!D2012</f>
        <v>5.8503999999999996</v>
      </c>
      <c r="C2009" s="2">
        <f t="shared" si="245"/>
        <v>8.6299999999999599E-2</v>
      </c>
      <c r="D2009" s="2">
        <f t="shared" si="246"/>
        <v>5.7485799999999996</v>
      </c>
      <c r="E2009" s="2">
        <f t="shared" si="248"/>
        <v>5.6459000000000001</v>
      </c>
      <c r="F2009" s="2">
        <f t="shared" si="249"/>
        <v>5.619159999999999</v>
      </c>
      <c r="G2009" s="2">
        <f t="shared" si="243"/>
        <v>5.6409039999999981</v>
      </c>
      <c r="H2009" s="2">
        <f t="shared" si="247"/>
        <v>5.3014610000000006</v>
      </c>
      <c r="I2009" s="2">
        <f t="array" ref="I2009">SUMPRODUCT(B1993:B2012, (ROW(B1993:B2012)-ROW(B1993)+1)) / (20*21/2)</f>
        <v>5.6867847619047618</v>
      </c>
      <c r="J2009" s="2">
        <f t="shared" si="250"/>
        <v>5.6507322584812503</v>
      </c>
      <c r="K2009" s="2">
        <f t="shared" si="244"/>
        <v>5.640982706937046</v>
      </c>
    </row>
    <row r="2010" spans="1:11" ht="13.5" x14ac:dyDescent="0.25">
      <c r="A2010" s="3">
        <f>TITRES_STAT!B2013</f>
        <v>44931</v>
      </c>
      <c r="B2010" s="6">
        <f>TITRES_STAT!D2013</f>
        <v>5.7986000000000004</v>
      </c>
      <c r="C2010" s="2">
        <f t="shared" si="245"/>
        <v>-5.179999999999918E-2</v>
      </c>
      <c r="D2010" s="2">
        <f t="shared" si="246"/>
        <v>5.7882600000000002</v>
      </c>
      <c r="E2010" s="2">
        <f t="shared" si="248"/>
        <v>5.6666100000000004</v>
      </c>
      <c r="F2010" s="2">
        <f t="shared" si="249"/>
        <v>5.6286500000000004</v>
      </c>
      <c r="G2010" s="2">
        <f t="shared" si="243"/>
        <v>5.6412479999999992</v>
      </c>
      <c r="H2010" s="2">
        <f t="shared" si="247"/>
        <v>5.3088070000000016</v>
      </c>
      <c r="I2010" s="2">
        <f t="array" ref="I2010">SUMPRODUCT(B1994:B2013, (ROW(B1994:B2013)-ROW(B1994)+1)) / (20*21/2)</f>
        <v>5.6980823809523802</v>
      </c>
      <c r="J2010" s="2">
        <f t="shared" si="250"/>
        <v>5.6648149005306552</v>
      </c>
      <c r="K2010" s="2">
        <f t="shared" si="244"/>
        <v>5.6471637772532404</v>
      </c>
    </row>
    <row r="2011" spans="1:11" ht="13.5" x14ac:dyDescent="0.25">
      <c r="A2011" s="3">
        <f>TITRES_STAT!B2014</f>
        <v>44932</v>
      </c>
      <c r="B2011" s="6">
        <f>TITRES_STAT!D2014</f>
        <v>5.7813999999999997</v>
      </c>
      <c r="C2011" s="2">
        <f t="shared" si="245"/>
        <v>-1.720000000000077E-2</v>
      </c>
      <c r="D2011" s="2">
        <f t="shared" si="246"/>
        <v>5.7917199999999998</v>
      </c>
      <c r="E2011" s="2">
        <f t="shared" si="248"/>
        <v>5.6873199999999997</v>
      </c>
      <c r="F2011" s="2">
        <f t="shared" si="249"/>
        <v>5.6372800000000005</v>
      </c>
      <c r="G2011" s="2">
        <f t="shared" si="243"/>
        <v>5.642112</v>
      </c>
      <c r="H2011" s="2">
        <f t="shared" si="247"/>
        <v>5.3161465000000012</v>
      </c>
      <c r="I2011" s="2">
        <f t="array" ref="I2011">SUMPRODUCT(B1995:B2014, (ROW(B1995:B2014)-ROW(B1995)+1)) / (20*21/2)</f>
        <v>5.7085995238095233</v>
      </c>
      <c r="J2011" s="2">
        <f t="shared" si="250"/>
        <v>5.675918243337259</v>
      </c>
      <c r="K2011" s="2">
        <f t="shared" si="244"/>
        <v>5.652427942851153</v>
      </c>
    </row>
    <row r="2012" spans="1:11" ht="13.5" x14ac:dyDescent="0.25">
      <c r="A2012" s="3">
        <f>TITRES_STAT!B2015</f>
        <v>44935</v>
      </c>
      <c r="B2012" s="6">
        <f>TITRES_STAT!D2015</f>
        <v>5.7641</v>
      </c>
      <c r="C2012" s="2">
        <f t="shared" si="245"/>
        <v>-1.7299999999999649E-2</v>
      </c>
      <c r="D2012" s="2">
        <f t="shared" si="246"/>
        <v>5.7917199999999998</v>
      </c>
      <c r="E2012" s="2">
        <f t="shared" si="248"/>
        <v>5.7114799999999999</v>
      </c>
      <c r="F2012" s="2">
        <f t="shared" si="249"/>
        <v>5.6454750000000002</v>
      </c>
      <c r="G2012" s="2">
        <f t="shared" si="243"/>
        <v>5.6417660000000014</v>
      </c>
      <c r="H2012" s="2">
        <f t="shared" si="247"/>
        <v>5.3233995000000016</v>
      </c>
      <c r="I2012" s="2">
        <f t="array" ref="I2012">SUMPRODUCT(B1996:B2015, (ROW(B1996:B2015)-ROW(B1996)+1)) / (20*21/2)</f>
        <v>5.7199838095238098</v>
      </c>
      <c r="J2012" s="2">
        <f t="shared" si="250"/>
        <v>5.6843165058765681</v>
      </c>
      <c r="K2012" s="2">
        <f t="shared" si="244"/>
        <v>5.6568072392099316</v>
      </c>
    </row>
    <row r="2013" spans="1:11" ht="13.5" x14ac:dyDescent="0.25">
      <c r="A2013" s="3">
        <f>TITRES_STAT!B2016</f>
        <v>44936</v>
      </c>
      <c r="B2013" s="6">
        <f>TITRES_STAT!D2016</f>
        <v>5.7641</v>
      </c>
      <c r="C2013" s="2">
        <f t="shared" si="245"/>
        <v>0</v>
      </c>
      <c r="D2013" s="2">
        <f t="shared" si="246"/>
        <v>5.7917199999999998</v>
      </c>
      <c r="E2013" s="2">
        <f t="shared" si="248"/>
        <v>5.7373599999999998</v>
      </c>
      <c r="F2013" s="2">
        <f t="shared" si="249"/>
        <v>5.65367</v>
      </c>
      <c r="G2013" s="2">
        <f t="shared" si="243"/>
        <v>5.6414200000000001</v>
      </c>
      <c r="H2013" s="2">
        <f t="shared" si="247"/>
        <v>5.3306130000000023</v>
      </c>
      <c r="I2013" s="2">
        <f t="array" ref="I2013">SUMPRODUCT(B1997:B2016, (ROW(B1997:B2016)-ROW(B1997)+1)) / (20*21/2)</f>
        <v>5.7305461904761898</v>
      </c>
      <c r="J2013" s="2">
        <f t="shared" si="250"/>
        <v>5.6919149338883237</v>
      </c>
      <c r="K2013" s="2">
        <f t="shared" si="244"/>
        <v>5.661014798456601</v>
      </c>
    </row>
    <row r="2014" spans="1:11" ht="13.5" x14ac:dyDescent="0.25">
      <c r="A2014" s="3">
        <f>TITRES_STAT!B2017</f>
        <v>44937</v>
      </c>
      <c r="B2014" s="6">
        <f>TITRES_STAT!D2017</f>
        <v>5.7641</v>
      </c>
      <c r="C2014" s="2">
        <f t="shared" si="245"/>
        <v>0</v>
      </c>
      <c r="D2014" s="2">
        <f t="shared" si="246"/>
        <v>5.7744599999999995</v>
      </c>
      <c r="E2014" s="2">
        <f t="shared" si="248"/>
        <v>5.7615199999999991</v>
      </c>
      <c r="F2014" s="2">
        <f t="shared" si="249"/>
        <v>5.6618650000000006</v>
      </c>
      <c r="G2014" s="2">
        <f t="shared" si="243"/>
        <v>5.6428000000000011</v>
      </c>
      <c r="H2014" s="2">
        <f t="shared" si="247"/>
        <v>5.3378265000000011</v>
      </c>
      <c r="I2014" s="2">
        <f t="array" ref="I2014">SUMPRODUCT(B1998:B2017, (ROW(B1998:B2017)-ROW(B1998)+1)) / (20*21/2)</f>
        <v>5.7435314285714281</v>
      </c>
      <c r="J2014" s="2">
        <f t="shared" si="250"/>
        <v>5.698789702089436</v>
      </c>
      <c r="K2014" s="2">
        <f t="shared" si="244"/>
        <v>5.6650573553798722</v>
      </c>
    </row>
    <row r="2015" spans="1:11" ht="13.5" x14ac:dyDescent="0.25">
      <c r="A2015" s="3">
        <f>TITRES_STAT!B2018</f>
        <v>44938</v>
      </c>
      <c r="B2015" s="6">
        <f>TITRES_STAT!D2018</f>
        <v>5.7813999999999997</v>
      </c>
      <c r="C2015" s="2">
        <f t="shared" si="245"/>
        <v>1.7299999999999649E-2</v>
      </c>
      <c r="D2015" s="2">
        <f t="shared" si="246"/>
        <v>5.77102</v>
      </c>
      <c r="E2015" s="2">
        <f t="shared" si="248"/>
        <v>5.7796399999999997</v>
      </c>
      <c r="F2015" s="2">
        <f t="shared" si="249"/>
        <v>5.6704950000000007</v>
      </c>
      <c r="G2015" s="2">
        <f t="shared" si="243"/>
        <v>5.6445260000000008</v>
      </c>
      <c r="H2015" s="2">
        <f t="shared" si="247"/>
        <v>5.3448480000000007</v>
      </c>
      <c r="I2015" s="2">
        <f t="array" ref="I2015">SUMPRODUCT(B1999:B2018, (ROW(B1999:B2018)-ROW(B1999)+1)) / (20*21/2)</f>
        <v>5.7522038095238095</v>
      </c>
      <c r="J2015" s="2">
        <f t="shared" si="250"/>
        <v>5.7066573495094897</v>
      </c>
      <c r="K2015" s="2">
        <f t="shared" si="244"/>
        <v>5.6696198120316428</v>
      </c>
    </row>
    <row r="2016" spans="1:11" ht="13.5" x14ac:dyDescent="0.25">
      <c r="A2016" s="3">
        <f>TITRES_STAT!B2019</f>
        <v>44939</v>
      </c>
      <c r="B2016" s="6">
        <f>TITRES_STAT!D2019</f>
        <v>5.7813999999999997</v>
      </c>
      <c r="C2016" s="2">
        <f t="shared" si="245"/>
        <v>0</v>
      </c>
      <c r="D2016" s="2">
        <f t="shared" si="246"/>
        <v>5.77102</v>
      </c>
      <c r="E2016" s="2">
        <f t="shared" si="248"/>
        <v>5.781369999999999</v>
      </c>
      <c r="F2016" s="2">
        <f t="shared" si="249"/>
        <v>5.6795550000000006</v>
      </c>
      <c r="G2016" s="2">
        <f t="shared" si="243"/>
        <v>5.6462520000000014</v>
      </c>
      <c r="H2016" s="2">
        <f t="shared" si="247"/>
        <v>5.3515110000000012</v>
      </c>
      <c r="I2016" s="2">
        <f t="array" ref="I2016">SUMPRODUCT(B2000:B2019, (ROW(B2000:B2019)-ROW(B2000)+1)) / (20*21/2)</f>
        <v>5.7541785714285716</v>
      </c>
      <c r="J2016" s="2">
        <f t="shared" si="250"/>
        <v>5.7137756971752518</v>
      </c>
      <c r="K2016" s="2">
        <f t="shared" si="244"/>
        <v>5.6740033488147157</v>
      </c>
    </row>
    <row r="2017" spans="1:11" ht="13.5" x14ac:dyDescent="0.25">
      <c r="A2017" s="3">
        <f>TITRES_STAT!B2020</f>
        <v>44942</v>
      </c>
      <c r="B2017" s="6">
        <f>TITRES_STAT!D2020</f>
        <v>5.8159000000000001</v>
      </c>
      <c r="C2017" s="2">
        <f t="shared" si="245"/>
        <v>3.4500000000000419E-2</v>
      </c>
      <c r="D2017" s="2">
        <f t="shared" si="246"/>
        <v>5.7813800000000004</v>
      </c>
      <c r="E2017" s="2">
        <f t="shared" si="248"/>
        <v>5.7865499999999992</v>
      </c>
      <c r="F2017" s="2">
        <f t="shared" si="249"/>
        <v>5.6903400000000008</v>
      </c>
      <c r="G2017" s="2">
        <f t="shared" si="243"/>
        <v>5.6486680000000025</v>
      </c>
      <c r="H2017" s="2">
        <f t="shared" si="247"/>
        <v>5.3577100000000009</v>
      </c>
      <c r="I2017" s="2">
        <f t="array" ref="I2017">SUMPRODUCT(B2001:B2020, (ROW(B2001:B2020)-ROW(B2001)+1)) / (20*21/2)</f>
        <v>5.7527004761904763</v>
      </c>
      <c r="J2017" s="2">
        <f t="shared" si="250"/>
        <v>5.7235018212537998</v>
      </c>
      <c r="K2017" s="2">
        <f t="shared" si="244"/>
        <v>5.6795679233710015</v>
      </c>
    </row>
    <row r="2018" spans="1:11" ht="13.5" x14ac:dyDescent="0.25">
      <c r="A2018" s="3">
        <f>TITRES_STAT!B2021</f>
        <v>44943</v>
      </c>
      <c r="B2018" s="6">
        <f>TITRES_STAT!D2021</f>
        <v>5.7813999999999997</v>
      </c>
      <c r="C2018" s="2">
        <f t="shared" si="245"/>
        <v>-3.4500000000000419E-2</v>
      </c>
      <c r="D2018" s="2">
        <f t="shared" si="246"/>
        <v>5.78484</v>
      </c>
      <c r="E2018" s="2">
        <f t="shared" si="248"/>
        <v>5.7882799999999985</v>
      </c>
      <c r="F2018" s="2">
        <f t="shared" si="249"/>
        <v>5.7002650000000008</v>
      </c>
      <c r="G2018" s="2">
        <f t="shared" si="243"/>
        <v>5.6503940000000021</v>
      </c>
      <c r="H2018" s="2">
        <f t="shared" si="247"/>
        <v>5.3637760000000014</v>
      </c>
      <c r="I2018" s="2">
        <f t="array" ref="I2018">SUMPRODUCT(B2002:B2021, (ROW(B2002:B2021)-ROW(B2002)+1)) / (20*21/2)</f>
        <v>5.7490814285714285</v>
      </c>
      <c r="J2018" s="2">
        <f t="shared" si="250"/>
        <v>5.7290159335153428</v>
      </c>
      <c r="K2018" s="2">
        <f t="shared" si="244"/>
        <v>5.683561338140767</v>
      </c>
    </row>
    <row r="2019" spans="1:11" ht="13.5" x14ac:dyDescent="0.25">
      <c r="A2019" s="3">
        <f>TITRES_STAT!B2022</f>
        <v>44944</v>
      </c>
      <c r="B2019" s="6">
        <f>TITRES_STAT!D2022</f>
        <v>5.7210000000000001</v>
      </c>
      <c r="C2019" s="2">
        <f t="shared" si="245"/>
        <v>-6.0399999999999565E-2</v>
      </c>
      <c r="D2019" s="2">
        <f t="shared" si="246"/>
        <v>5.7762200000000004</v>
      </c>
      <c r="E2019" s="2">
        <f t="shared" si="248"/>
        <v>5.7753399999999999</v>
      </c>
      <c r="F2019" s="2">
        <f t="shared" si="249"/>
        <v>5.7106200000000005</v>
      </c>
      <c r="G2019" s="2">
        <f t="shared" si="243"/>
        <v>5.6517760000000035</v>
      </c>
      <c r="H2019" s="2">
        <f t="shared" si="247"/>
        <v>5.3689035000000001</v>
      </c>
      <c r="I2019" s="2">
        <f t="array" ref="I2019">SUMPRODUCT(B2003:B2022, (ROW(B2003:B2022)-ROW(B2003)+1)) / (20*21/2)</f>
        <v>5.7449695238095249</v>
      </c>
      <c r="J2019" s="2">
        <f t="shared" si="250"/>
        <v>5.7282525112757856</v>
      </c>
      <c r="K2019" s="2">
        <f t="shared" si="244"/>
        <v>5.6850295209587767</v>
      </c>
    </row>
    <row r="2020" spans="1:11" ht="13.5" x14ac:dyDescent="0.25">
      <c r="A2020" s="3">
        <f>TITRES_STAT!B2023</f>
        <v>44945</v>
      </c>
      <c r="B2020" s="6">
        <f>TITRES_STAT!D2023</f>
        <v>5.6951000000000001</v>
      </c>
      <c r="C2020" s="2">
        <f t="shared" si="245"/>
        <v>-2.5900000000000034E-2</v>
      </c>
      <c r="D2020" s="2">
        <f t="shared" si="246"/>
        <v>5.7589600000000001</v>
      </c>
      <c r="E2020" s="2">
        <f t="shared" si="248"/>
        <v>5.7649899999999992</v>
      </c>
      <c r="F2020" s="2">
        <f t="shared" si="249"/>
        <v>5.7158000000000007</v>
      </c>
      <c r="G2020" s="2">
        <f t="shared" si="243"/>
        <v>5.6526400000000026</v>
      </c>
      <c r="H2020" s="2">
        <f t="shared" si="247"/>
        <v>5.3739014999999997</v>
      </c>
      <c r="I2020" s="2">
        <f t="array" ref="I2020">SUMPRODUCT(B2004:B2023, (ROW(B2004:B2023)-ROW(B2004)+1)) / (20*21/2)</f>
        <v>5.7392990476190482</v>
      </c>
      <c r="J2020" s="2">
        <f t="shared" si="250"/>
        <v>5.7250951292495209</v>
      </c>
      <c r="K2020" s="2">
        <f t="shared" si="244"/>
        <v>5.6854244417054911</v>
      </c>
    </row>
    <row r="2021" spans="1:11" ht="13.5" x14ac:dyDescent="0.25">
      <c r="A2021" s="3">
        <f>TITRES_STAT!B2024</f>
        <v>44946</v>
      </c>
      <c r="B2021" s="6">
        <f>TITRES_STAT!D2024</f>
        <v>5.6778000000000004</v>
      </c>
      <c r="C2021" s="2">
        <f t="shared" si="245"/>
        <v>-1.7299999999999649E-2</v>
      </c>
      <c r="D2021" s="2">
        <f t="shared" si="246"/>
        <v>5.7382400000000002</v>
      </c>
      <c r="E2021" s="2">
        <f t="shared" si="248"/>
        <v>5.7546299999999997</v>
      </c>
      <c r="F2021" s="2">
        <f t="shared" si="249"/>
        <v>5.720975000000001</v>
      </c>
      <c r="G2021" s="2">
        <f t="shared" si="243"/>
        <v>5.6540200000000027</v>
      </c>
      <c r="H2021" s="2">
        <f t="shared" si="247"/>
        <v>5.3788529999999994</v>
      </c>
      <c r="I2021" s="2">
        <f t="array" ref="I2021">SUMPRODUCT(B2005:B2024, (ROW(B2005:B2024)-ROW(B2005)+1)) / (20*21/2)</f>
        <v>5.7295623809523804</v>
      </c>
      <c r="J2021" s="2">
        <f t="shared" si="250"/>
        <v>5.7205908312257572</v>
      </c>
      <c r="K2021" s="2">
        <f t="shared" si="244"/>
        <v>5.6851254439915504</v>
      </c>
    </row>
    <row r="2022" spans="1:11" ht="13.5" x14ac:dyDescent="0.25">
      <c r="A2022" s="3">
        <f>TITRES_STAT!B2025</f>
        <v>44949</v>
      </c>
      <c r="B2022" s="6">
        <f>TITRES_STAT!D2025</f>
        <v>5.6778000000000004</v>
      </c>
      <c r="C2022" s="2">
        <f t="shared" si="245"/>
        <v>0</v>
      </c>
      <c r="D2022" s="2">
        <f t="shared" si="246"/>
        <v>5.7106200000000005</v>
      </c>
      <c r="E2022" s="2">
        <f t="shared" si="248"/>
        <v>5.7459999999999996</v>
      </c>
      <c r="F2022" s="2">
        <f t="shared" si="249"/>
        <v>5.7287400000000011</v>
      </c>
      <c r="G2022" s="2">
        <f t="shared" si="243"/>
        <v>5.6562620000000017</v>
      </c>
      <c r="H2022" s="2">
        <f t="shared" si="247"/>
        <v>5.3838044999999992</v>
      </c>
      <c r="I2022" s="2">
        <f t="array" ref="I2022">SUMPRODUCT(B2006:B2025, (ROW(B2006:B2025)-ROW(B2006)+1)) / (20*21/2)</f>
        <v>5.7184723809523801</v>
      </c>
      <c r="J2022" s="2">
        <f t="shared" si="250"/>
        <v>5.7165155139661614</v>
      </c>
      <c r="K2022" s="2">
        <f t="shared" si="244"/>
        <v>5.6848381716781562</v>
      </c>
    </row>
    <row r="2023" spans="1:11" ht="13.5" x14ac:dyDescent="0.25">
      <c r="A2023" s="3">
        <f>TITRES_STAT!B2026</f>
        <v>44950</v>
      </c>
      <c r="B2023" s="6">
        <f>TITRES_STAT!D2026</f>
        <v>5.6692</v>
      </c>
      <c r="C2023" s="2">
        <f t="shared" si="245"/>
        <v>-8.6000000000003851E-3</v>
      </c>
      <c r="D2023" s="2">
        <f t="shared" si="246"/>
        <v>5.6881800000000009</v>
      </c>
      <c r="E2023" s="2">
        <f t="shared" si="248"/>
        <v>5.73651</v>
      </c>
      <c r="F2023" s="2">
        <f t="shared" si="249"/>
        <v>5.7369350000000008</v>
      </c>
      <c r="G2023" s="2">
        <f t="shared" si="243"/>
        <v>5.6581600000000014</v>
      </c>
      <c r="H2023" s="2">
        <f t="shared" si="247"/>
        <v>5.3887129999999983</v>
      </c>
      <c r="I2023" s="2">
        <f t="array" ref="I2023">SUMPRODUCT(B2007:B2026, (ROW(B2007:B2026)-ROW(B2007)+1)) / (20*21/2)</f>
        <v>5.7064304761904756</v>
      </c>
      <c r="J2023" s="2">
        <f t="shared" si="250"/>
        <v>5.7120092745408133</v>
      </c>
      <c r="K2023" s="2">
        <f t="shared" si="244"/>
        <v>5.684224910043719</v>
      </c>
    </row>
    <row r="2024" spans="1:11" ht="13.5" x14ac:dyDescent="0.25">
      <c r="A2024" s="3">
        <f>TITRES_STAT!B2027</f>
        <v>44951</v>
      </c>
      <c r="B2024" s="6">
        <f>TITRES_STAT!D2027</f>
        <v>5.6346999999999996</v>
      </c>
      <c r="C2024" s="2">
        <f t="shared" si="245"/>
        <v>-3.4500000000000419E-2</v>
      </c>
      <c r="D2024" s="2">
        <f t="shared" si="246"/>
        <v>5.6709200000000006</v>
      </c>
      <c r="E2024" s="2">
        <f t="shared" si="248"/>
        <v>5.7235700000000005</v>
      </c>
      <c r="F2024" s="2">
        <f t="shared" si="249"/>
        <v>5.7425450000000007</v>
      </c>
      <c r="G2024" s="2">
        <f t="shared" si="243"/>
        <v>5.6576420000000009</v>
      </c>
      <c r="H2024" s="2">
        <f t="shared" si="247"/>
        <v>5.3933294999999974</v>
      </c>
      <c r="I2024" s="2">
        <f t="array" ref="I2024">SUMPRODUCT(B2008:B2027, (ROW(B2008:B2027)-ROW(B2008)+1)) / (20*21/2)</f>
        <v>5.6876966666666675</v>
      </c>
      <c r="J2024" s="2">
        <f t="shared" si="250"/>
        <v>5.7046464864893078</v>
      </c>
      <c r="K2024" s="2">
        <f t="shared" si="244"/>
        <v>5.6822827567086707</v>
      </c>
    </row>
    <row r="2025" spans="1:11" ht="13.5" x14ac:dyDescent="0.25">
      <c r="A2025" s="3">
        <f>TITRES_STAT!B2028</f>
        <v>44952</v>
      </c>
      <c r="B2025" s="6">
        <f>TITRES_STAT!D2028</f>
        <v>5.6261000000000001</v>
      </c>
      <c r="C2025" s="2">
        <f t="shared" si="245"/>
        <v>-8.5999999999994969E-3</v>
      </c>
      <c r="D2025" s="2">
        <f t="shared" si="246"/>
        <v>5.6571199999999999</v>
      </c>
      <c r="E2025" s="2">
        <f t="shared" si="248"/>
        <v>5.7080399999999996</v>
      </c>
      <c r="F2025" s="2">
        <f t="shared" si="249"/>
        <v>5.7438400000000005</v>
      </c>
      <c r="G2025" s="2">
        <f t="shared" si="243"/>
        <v>5.6579880000000013</v>
      </c>
      <c r="H2025" s="2">
        <f t="shared" si="247"/>
        <v>5.3981019999999971</v>
      </c>
      <c r="I2025" s="2">
        <f t="array" ref="I2025">SUMPRODUCT(B2009:B2028, (ROW(B2009:B2028)-ROW(B2009)+1)) / (20*21/2)</f>
        <v>5.6766023809523807</v>
      </c>
      <c r="J2025" s="2">
        <f t="shared" si="250"/>
        <v>5.6971658687284208</v>
      </c>
      <c r="K2025" s="2">
        <f t="shared" si="244"/>
        <v>5.6800795113475457</v>
      </c>
    </row>
    <row r="2026" spans="1:11" ht="13.5" x14ac:dyDescent="0.25">
      <c r="A2026" s="3">
        <f>TITRES_STAT!B2029</f>
        <v>44953</v>
      </c>
      <c r="B2026" s="6">
        <f>TITRES_STAT!D2029</f>
        <v>5.6173999999999999</v>
      </c>
      <c r="C2026" s="2">
        <f t="shared" si="245"/>
        <v>-8.7000000000001521E-3</v>
      </c>
      <c r="D2026" s="2">
        <f t="shared" si="246"/>
        <v>5.6450399999999998</v>
      </c>
      <c r="E2026" s="2">
        <f t="shared" si="248"/>
        <v>5.6916400000000014</v>
      </c>
      <c r="F2026" s="2">
        <f t="shared" si="249"/>
        <v>5.7365049999999993</v>
      </c>
      <c r="G2026" s="2">
        <f t="shared" si="243"/>
        <v>5.6581600000000014</v>
      </c>
      <c r="H2026" s="2">
        <f t="shared" si="247"/>
        <v>5.4028309999999964</v>
      </c>
      <c r="I2026" s="2">
        <f t="array" ref="I2026">SUMPRODUCT(B2010:B2029, (ROW(B2010:B2029)-ROW(B2010)+1)) / (20*21/2)</f>
        <v>5.6645999999999992</v>
      </c>
      <c r="J2026" s="2">
        <f t="shared" si="250"/>
        <v>5.6895691193257143</v>
      </c>
      <c r="K2026" s="2">
        <f t="shared" si="244"/>
        <v>5.6776214912947012</v>
      </c>
    </row>
    <row r="2027" spans="1:11" ht="13.5" x14ac:dyDescent="0.25">
      <c r="A2027" s="3">
        <f>TITRES_STAT!B2030</f>
        <v>44956</v>
      </c>
      <c r="B2027" s="6">
        <f>TITRES_STAT!D2030</f>
        <v>5.5397999999999996</v>
      </c>
      <c r="C2027" s="2">
        <f t="shared" si="245"/>
        <v>-7.7600000000000335E-2</v>
      </c>
      <c r="D2027" s="2">
        <f t="shared" si="246"/>
        <v>5.6174400000000002</v>
      </c>
      <c r="E2027" s="2">
        <f t="shared" si="248"/>
        <v>5.6640300000000012</v>
      </c>
      <c r="F2027" s="2">
        <f t="shared" si="249"/>
        <v>5.7252899999999993</v>
      </c>
      <c r="G2027" s="2">
        <f t="shared" si="243"/>
        <v>5.6571260000000008</v>
      </c>
      <c r="H2027" s="2">
        <f t="shared" si="247"/>
        <v>5.4062964999999963</v>
      </c>
      <c r="I2027" s="2">
        <f t="array" ref="I2027">SUMPRODUCT(B2011:B2030, (ROW(B2011:B2030)-ROW(B2011)+1)) / (20*21/2)</f>
        <v>5.6513733333333338</v>
      </c>
      <c r="J2027" s="2">
        <f t="shared" si="250"/>
        <v>5.6753053936756457</v>
      </c>
      <c r="K2027" s="2">
        <f t="shared" si="244"/>
        <v>5.6722167269302037</v>
      </c>
    </row>
    <row r="2028" spans="1:11" ht="13.5" x14ac:dyDescent="0.25">
      <c r="A2028" s="3">
        <f>TITRES_STAT!B2031</f>
        <v>44957</v>
      </c>
      <c r="B2028" s="6">
        <f>TITRES_STAT!D2031</f>
        <v>5.6087999999999996</v>
      </c>
      <c r="C2028" s="2">
        <f t="shared" si="245"/>
        <v>6.899999999999995E-2</v>
      </c>
      <c r="D2028" s="2">
        <f t="shared" si="246"/>
        <v>5.6053599999999992</v>
      </c>
      <c r="E2028" s="2">
        <f t="shared" si="248"/>
        <v>5.646770000000001</v>
      </c>
      <c r="F2028" s="2">
        <f t="shared" si="249"/>
        <v>5.7175250000000002</v>
      </c>
      <c r="G2028" s="2">
        <f t="shared" si="243"/>
        <v>5.6574720000000003</v>
      </c>
      <c r="H2028" s="2">
        <f t="shared" si="247"/>
        <v>5.4108629999999946</v>
      </c>
      <c r="I2028" s="2">
        <f t="array" ref="I2028">SUMPRODUCT(B2012:B2031, (ROW(B2012:B2031)-ROW(B2012)+1)) / (20*21/2)</f>
        <v>5.6392557142857145</v>
      </c>
      <c r="J2028" s="2">
        <f t="shared" si="250"/>
        <v>5.6689715466589181</v>
      </c>
      <c r="K2028" s="2">
        <f t="shared" si="244"/>
        <v>5.6697297964623523</v>
      </c>
    </row>
    <row r="2029" spans="1:11" ht="13.5" x14ac:dyDescent="0.25">
      <c r="A2029" s="3">
        <f>TITRES_STAT!B2032</f>
        <v>44958</v>
      </c>
      <c r="B2029" s="6">
        <f>TITRES_STAT!D2032</f>
        <v>5.5914999999999999</v>
      </c>
      <c r="C2029" s="2">
        <f t="shared" si="245"/>
        <v>-1.7299999999999649E-2</v>
      </c>
      <c r="D2029" s="2">
        <f t="shared" si="246"/>
        <v>5.5967199999999995</v>
      </c>
      <c r="E2029" s="2">
        <f t="shared" si="248"/>
        <v>5.6338200000000001</v>
      </c>
      <c r="F2029" s="2">
        <f t="shared" si="249"/>
        <v>5.70458</v>
      </c>
      <c r="G2029" s="2">
        <f t="shared" si="243"/>
        <v>5.6578160000000004</v>
      </c>
      <c r="H2029" s="2">
        <f t="shared" si="247"/>
        <v>5.4149849999999944</v>
      </c>
      <c r="I2029" s="2">
        <f t="array" ref="I2029">SUMPRODUCT(B2013:B2032, (ROW(B2013:B2032)-ROW(B2013)+1)) / (20*21/2)</f>
        <v>5.632270000000001</v>
      </c>
      <c r="J2029" s="2">
        <f t="shared" si="250"/>
        <v>5.6615933041199735</v>
      </c>
      <c r="K2029" s="2">
        <f t="shared" si="244"/>
        <v>5.666661961306966</v>
      </c>
    </row>
    <row r="2030" spans="1:11" ht="13.5" x14ac:dyDescent="0.25">
      <c r="A2030" s="3">
        <f>TITRES_STAT!B2033</f>
        <v>44959</v>
      </c>
      <c r="B2030" s="6">
        <f>TITRES_STAT!D2033</f>
        <v>5.5656999999999996</v>
      </c>
      <c r="C2030" s="2">
        <f t="shared" si="245"/>
        <v>-2.5800000000000267E-2</v>
      </c>
      <c r="D2030" s="2">
        <f t="shared" si="246"/>
        <v>5.5846399999999994</v>
      </c>
      <c r="E2030" s="2">
        <f t="shared" si="248"/>
        <v>5.6208800000000005</v>
      </c>
      <c r="F2030" s="2">
        <f t="shared" si="249"/>
        <v>5.6929349999999985</v>
      </c>
      <c r="G2030" s="2">
        <f t="shared" si="243"/>
        <v>5.6571259999999999</v>
      </c>
      <c r="H2030" s="2">
        <f t="shared" si="247"/>
        <v>5.4192564999999959</v>
      </c>
      <c r="I2030" s="2">
        <f t="array" ref="I2030">SUMPRODUCT(B2014:B2033, (ROW(B2014:B2033)-ROW(B2014)+1)) / (20*21/2)</f>
        <v>5.6252047619047616</v>
      </c>
      <c r="J2030" s="2">
        <f t="shared" si="250"/>
        <v>5.6524606084894993</v>
      </c>
      <c r="K2030" s="2">
        <f t="shared" si="244"/>
        <v>5.662702668706693</v>
      </c>
    </row>
    <row r="2031" spans="1:11" ht="13.5" x14ac:dyDescent="0.25">
      <c r="A2031" s="3">
        <f>TITRES_STAT!B2034</f>
        <v>44960</v>
      </c>
      <c r="B2031" s="6">
        <f>TITRES_STAT!D2034</f>
        <v>5.5656999999999996</v>
      </c>
      <c r="C2031" s="2">
        <f t="shared" si="245"/>
        <v>0</v>
      </c>
      <c r="D2031" s="2">
        <f t="shared" si="246"/>
        <v>5.5742999999999991</v>
      </c>
      <c r="E2031" s="2">
        <f t="shared" si="248"/>
        <v>5.6096699999999995</v>
      </c>
      <c r="F2031" s="2">
        <f t="shared" si="249"/>
        <v>5.6821499999999983</v>
      </c>
      <c r="G2031" s="2">
        <f t="shared" si="243"/>
        <v>5.6564360000000002</v>
      </c>
      <c r="H2031" s="2">
        <f t="shared" si="247"/>
        <v>5.4235279999999966</v>
      </c>
      <c r="I2031" s="2">
        <f t="array" ref="I2031">SUMPRODUCT(B2015:B2034, (ROW(B2015:B2034)-ROW(B2015)+1)) / (20*21/2)</f>
        <v>5.6156342857142851</v>
      </c>
      <c r="J2031" s="2">
        <f t="shared" si="250"/>
        <v>5.6441976933952613</v>
      </c>
      <c r="K2031" s="2">
        <f t="shared" si="244"/>
        <v>5.6588986424829013</v>
      </c>
    </row>
    <row r="2032" spans="1:11" ht="13.5" x14ac:dyDescent="0.25">
      <c r="A2032" s="3">
        <f>TITRES_STAT!B2035</f>
        <v>44963</v>
      </c>
      <c r="B2032" s="6">
        <f>TITRES_STAT!D2035</f>
        <v>5.6087999999999996</v>
      </c>
      <c r="C2032" s="2">
        <f t="shared" si="245"/>
        <v>4.3099999999999916E-2</v>
      </c>
      <c r="D2032" s="2">
        <f t="shared" si="246"/>
        <v>5.588099999999999</v>
      </c>
      <c r="E2032" s="2">
        <f t="shared" si="248"/>
        <v>5.6027699999999996</v>
      </c>
      <c r="F2032" s="2">
        <f t="shared" si="249"/>
        <v>5.6743849999999991</v>
      </c>
      <c r="G2032" s="2">
        <f t="shared" si="243"/>
        <v>5.6548819999999989</v>
      </c>
      <c r="H2032" s="2">
        <f t="shared" si="247"/>
        <v>5.4280944999999976</v>
      </c>
      <c r="I2032" s="2">
        <f t="array" ref="I2032">SUMPRODUCT(B2016:B2035, (ROW(B2016:B2035)-ROW(B2016)+1)) / (20*21/2)</f>
        <v>5.6037133333333333</v>
      </c>
      <c r="J2032" s="2">
        <f t="shared" si="250"/>
        <v>5.640826484500475</v>
      </c>
      <c r="K2032" s="2">
        <f t="shared" si="244"/>
        <v>5.6569339898365127</v>
      </c>
    </row>
    <row r="2033" spans="1:11" ht="13.5" x14ac:dyDescent="0.25">
      <c r="A2033" s="3">
        <f>TITRES_STAT!B2036</f>
        <v>44964</v>
      </c>
      <c r="B2033" s="6">
        <f>TITRES_STAT!D2036</f>
        <v>5.6002000000000001</v>
      </c>
      <c r="C2033" s="2">
        <f t="shared" si="245"/>
        <v>-8.5999999999994969E-3</v>
      </c>
      <c r="D2033" s="2">
        <f t="shared" si="246"/>
        <v>5.5863800000000001</v>
      </c>
      <c r="E2033" s="2">
        <f t="shared" si="248"/>
        <v>5.5958699999999997</v>
      </c>
      <c r="F2033" s="2">
        <f t="shared" si="249"/>
        <v>5.6661900000000003</v>
      </c>
      <c r="G2033" s="2">
        <f t="shared" si="243"/>
        <v>5.6531559999999992</v>
      </c>
      <c r="H2033" s="2">
        <f t="shared" si="247"/>
        <v>5.4328964999999982</v>
      </c>
      <c r="I2033" s="2">
        <f t="array" ref="I2033">SUMPRODUCT(B2017:B2036, (ROW(B2017:B2036)-ROW(B2017)+1)) / (20*21/2)</f>
        <v>5.5954509523809524</v>
      </c>
      <c r="J2033" s="2">
        <f t="shared" si="250"/>
        <v>5.6369572955004292</v>
      </c>
      <c r="K2033" s="2">
        <f t="shared" si="244"/>
        <v>5.6547091274899834</v>
      </c>
    </row>
    <row r="2034" spans="1:11" ht="13.5" x14ac:dyDescent="0.25">
      <c r="A2034" s="3">
        <f>TITRES_STAT!B2037</f>
        <v>44965</v>
      </c>
      <c r="B2034" s="6">
        <f>TITRES_STAT!D2037</f>
        <v>5.5656999999999996</v>
      </c>
      <c r="C2034" s="2">
        <f t="shared" si="245"/>
        <v>-3.4500000000000419E-2</v>
      </c>
      <c r="D2034" s="2">
        <f t="shared" si="246"/>
        <v>5.5812200000000001</v>
      </c>
      <c r="E2034" s="2">
        <f t="shared" si="248"/>
        <v>5.5889700000000007</v>
      </c>
      <c r="F2034" s="2">
        <f t="shared" si="249"/>
        <v>5.6562699999999992</v>
      </c>
      <c r="G2034" s="2">
        <f t="shared" ref="G2034:G2097" si="251">AVERAGE(B1985:B2034)</f>
        <v>5.6509139999999993</v>
      </c>
      <c r="H2034" s="2">
        <f t="shared" si="247"/>
        <v>5.4372474999999989</v>
      </c>
      <c r="I2034" s="2">
        <f t="array" ref="I2034">SUMPRODUCT(B2018:B2037, (ROW(B2018:B2037)-ROW(B2018)+1)) / (20*21/2)</f>
        <v>5.5882571428571435</v>
      </c>
      <c r="J2034" s="2">
        <f t="shared" si="250"/>
        <v>5.6301708864051498</v>
      </c>
      <c r="K2034" s="2">
        <f t="shared" si="244"/>
        <v>5.6512185734707687</v>
      </c>
    </row>
    <row r="2035" spans="1:11" ht="13.5" x14ac:dyDescent="0.25">
      <c r="A2035" s="3">
        <f>TITRES_STAT!B2038</f>
        <v>44966</v>
      </c>
      <c r="B2035" s="6">
        <f>TITRES_STAT!D2038</f>
        <v>5.5311000000000003</v>
      </c>
      <c r="C2035" s="2">
        <f t="shared" si="245"/>
        <v>-3.4599999999999298E-2</v>
      </c>
      <c r="D2035" s="2">
        <f t="shared" si="246"/>
        <v>5.5742999999999991</v>
      </c>
      <c r="E2035" s="2">
        <f t="shared" si="248"/>
        <v>5.5794700000000006</v>
      </c>
      <c r="F2035" s="2">
        <f t="shared" si="249"/>
        <v>5.6437549999999996</v>
      </c>
      <c r="G2035" s="2">
        <f t="shared" si="251"/>
        <v>5.6479799999999987</v>
      </c>
      <c r="H2035" s="2">
        <f t="shared" si="247"/>
        <v>5.4416244999999979</v>
      </c>
      <c r="I2035" s="2">
        <f t="array" ref="I2035">SUMPRODUCT(B2019:B2038, (ROW(B2019:B2038)-ROW(B2019)+1)) / (20*21/2)</f>
        <v>5.5822961904761907</v>
      </c>
      <c r="J2035" s="2">
        <f t="shared" si="250"/>
        <v>5.6207355638903733</v>
      </c>
      <c r="K2035" s="2">
        <f t="shared" ref="K2035:K2098" si="252">$K$4*B2035+(1-$K$4)*K2034</f>
        <v>5.6465080411777979</v>
      </c>
    </row>
    <row r="2036" spans="1:11" ht="13.5" x14ac:dyDescent="0.25">
      <c r="A2036" s="3">
        <f>TITRES_STAT!B2039</f>
        <v>44967</v>
      </c>
      <c r="B2036" s="6">
        <f>TITRES_STAT!D2039</f>
        <v>5.5570000000000004</v>
      </c>
      <c r="C2036" s="2">
        <f t="shared" si="245"/>
        <v>2.5900000000000034E-2</v>
      </c>
      <c r="D2036" s="2">
        <f t="shared" si="246"/>
        <v>5.5725600000000002</v>
      </c>
      <c r="E2036" s="2">
        <f t="shared" si="248"/>
        <v>5.5734300000000001</v>
      </c>
      <c r="F2036" s="2">
        <f t="shared" si="249"/>
        <v>5.6325349999999998</v>
      </c>
      <c r="G2036" s="2">
        <f t="shared" si="251"/>
        <v>5.6469439999999986</v>
      </c>
      <c r="H2036" s="2">
        <f t="shared" si="247"/>
        <v>5.4459319999999982</v>
      </c>
      <c r="I2036" s="2">
        <f t="array" ref="I2036">SUMPRODUCT(B2020:B2039, (ROW(B2020:B2039)-ROW(B2020)+1)) / (20*21/2)</f>
        <v>5.5823371428571429</v>
      </c>
      <c r="J2036" s="2">
        <f t="shared" si="250"/>
        <v>5.6146655101865282</v>
      </c>
      <c r="K2036" s="2">
        <f t="shared" si="252"/>
        <v>5.6429979219159243</v>
      </c>
    </row>
    <row r="2037" spans="1:11" ht="13.5" x14ac:dyDescent="0.25">
      <c r="A2037" s="3">
        <f>TITRES_STAT!B2040</f>
        <v>44970</v>
      </c>
      <c r="B2037" s="6">
        <f>TITRES_STAT!D2040</f>
        <v>5.5570000000000004</v>
      </c>
      <c r="C2037" s="2">
        <f t="shared" si="245"/>
        <v>0</v>
      </c>
      <c r="D2037" s="2">
        <f t="shared" si="246"/>
        <v>5.5622000000000016</v>
      </c>
      <c r="E2037" s="2">
        <f t="shared" si="248"/>
        <v>5.5751499999999998</v>
      </c>
      <c r="F2037" s="2">
        <f t="shared" si="249"/>
        <v>5.6195900000000005</v>
      </c>
      <c r="G2037" s="2">
        <f t="shared" si="251"/>
        <v>5.6459079999999986</v>
      </c>
      <c r="H2037" s="2">
        <f t="shared" si="247"/>
        <v>5.4502394999999977</v>
      </c>
      <c r="I2037" s="2">
        <f t="array" ref="I2037">SUMPRODUCT(B2021:B2040, (ROW(B2021:B2040)-ROW(B2021)+1)) / (20*21/2)</f>
        <v>5.579626666666667</v>
      </c>
      <c r="J2037" s="2">
        <f t="shared" si="250"/>
        <v>5.6091735568354304</v>
      </c>
      <c r="K2037" s="2">
        <f t="shared" si="252"/>
        <v>5.6396254543898099</v>
      </c>
    </row>
    <row r="2038" spans="1:11" ht="13.5" x14ac:dyDescent="0.25">
      <c r="A2038" s="3">
        <f>TITRES_STAT!B2041</f>
        <v>44971</v>
      </c>
      <c r="B2038" s="6">
        <f>TITRES_STAT!D2041</f>
        <v>5.5570000000000004</v>
      </c>
      <c r="C2038" s="2">
        <f t="shared" si="245"/>
        <v>0</v>
      </c>
      <c r="D2038" s="2">
        <f t="shared" si="246"/>
        <v>5.5535600000000001</v>
      </c>
      <c r="E2038" s="2">
        <f t="shared" si="248"/>
        <v>5.5699700000000005</v>
      </c>
      <c r="F2038" s="2">
        <f t="shared" si="249"/>
        <v>5.608369999999999</v>
      </c>
      <c r="G2038" s="2">
        <f t="shared" si="251"/>
        <v>5.6448720000000003</v>
      </c>
      <c r="H2038" s="2">
        <f t="shared" si="247"/>
        <v>5.454546999999998</v>
      </c>
      <c r="I2038" s="2">
        <f t="array" ref="I2038">SUMPRODUCT(B2022:B2041, (ROW(B2022:B2041)-ROW(B2022)+1)) / (20*21/2)</f>
        <v>5.576672380952381</v>
      </c>
      <c r="J2038" s="2">
        <f t="shared" si="250"/>
        <v>5.6042046466606275</v>
      </c>
      <c r="K2038" s="2">
        <f t="shared" si="252"/>
        <v>5.6363852404921708</v>
      </c>
    </row>
    <row r="2039" spans="1:11" ht="13.5" x14ac:dyDescent="0.25">
      <c r="A2039" s="3">
        <f>TITRES_STAT!B2042</f>
        <v>44972</v>
      </c>
      <c r="B2039" s="6">
        <f>TITRES_STAT!D2042</f>
        <v>5.6087999999999996</v>
      </c>
      <c r="C2039" s="2">
        <f t="shared" si="245"/>
        <v>5.179999999999918E-2</v>
      </c>
      <c r="D2039" s="2">
        <f t="shared" si="246"/>
        <v>5.5621799999999997</v>
      </c>
      <c r="E2039" s="2">
        <f t="shared" si="248"/>
        <v>5.5717000000000008</v>
      </c>
      <c r="F2039" s="2">
        <f t="shared" si="249"/>
        <v>5.6027600000000009</v>
      </c>
      <c r="G2039" s="2">
        <f t="shared" si="251"/>
        <v>5.6438360000000003</v>
      </c>
      <c r="H2039" s="2">
        <f t="shared" si="247"/>
        <v>5.4591134999999973</v>
      </c>
      <c r="I2039" s="2">
        <f t="array" ref="I2039">SUMPRODUCT(B2023:B2042, (ROW(B2023:B2042)-ROW(B2023)+1)) / (20*21/2)</f>
        <v>5.5734233333333343</v>
      </c>
      <c r="J2039" s="2">
        <f t="shared" si="250"/>
        <v>5.6046422993596154</v>
      </c>
      <c r="K2039" s="2">
        <f t="shared" si="252"/>
        <v>5.6353034663552224</v>
      </c>
    </row>
    <row r="2040" spans="1:11" ht="13.5" x14ac:dyDescent="0.25">
      <c r="A2040" s="3">
        <f>TITRES_STAT!B2043</f>
        <v>44973</v>
      </c>
      <c r="B2040" s="6">
        <f>TITRES_STAT!D2043</f>
        <v>5.5743</v>
      </c>
      <c r="C2040" s="2">
        <f t="shared" si="245"/>
        <v>-3.4499999999999531E-2</v>
      </c>
      <c r="D2040" s="2">
        <f t="shared" si="246"/>
        <v>5.5708199999999994</v>
      </c>
      <c r="E2040" s="2">
        <f t="shared" si="248"/>
        <v>5.5725600000000011</v>
      </c>
      <c r="F2040" s="2">
        <f t="shared" si="249"/>
        <v>5.5967200000000004</v>
      </c>
      <c r="G2040" s="2">
        <f t="shared" si="251"/>
        <v>5.6431460000000007</v>
      </c>
      <c r="H2040" s="2">
        <f t="shared" si="247"/>
        <v>5.463706499999998</v>
      </c>
      <c r="I2040" s="2">
        <f t="array" ref="I2040">SUMPRODUCT(B2024:B2043, (ROW(B2024:B2043)-ROW(B2024)+1)) / (20*21/2)</f>
        <v>5.5674638095238098</v>
      </c>
      <c r="J2040" s="2">
        <f t="shared" si="250"/>
        <v>5.6017525565634623</v>
      </c>
      <c r="K2040" s="2">
        <f t="shared" si="252"/>
        <v>5.6329111735569786</v>
      </c>
    </row>
    <row r="2041" spans="1:11" ht="13.5" x14ac:dyDescent="0.25">
      <c r="A2041" s="3">
        <f>TITRES_STAT!B2044</f>
        <v>44974</v>
      </c>
      <c r="B2041" s="6">
        <f>TITRES_STAT!D2044</f>
        <v>5.5656999999999996</v>
      </c>
      <c r="C2041" s="2">
        <f t="shared" si="245"/>
        <v>-8.6000000000003851E-3</v>
      </c>
      <c r="D2041" s="2">
        <f t="shared" si="246"/>
        <v>5.5725600000000002</v>
      </c>
      <c r="E2041" s="2">
        <f t="shared" si="248"/>
        <v>5.5725600000000011</v>
      </c>
      <c r="F2041" s="2">
        <f t="shared" si="249"/>
        <v>5.5911149999999994</v>
      </c>
      <c r="G2041" s="2">
        <f t="shared" si="251"/>
        <v>5.6422839999999983</v>
      </c>
      <c r="H2041" s="2">
        <f t="shared" si="247"/>
        <v>5.4684554999999992</v>
      </c>
      <c r="I2041" s="2">
        <f t="array" ref="I2041">SUMPRODUCT(B2025:B2044, (ROW(B2025:B2044)-ROW(B2025)+1)) / (20*21/2)</f>
        <v>5.5597361904761904</v>
      </c>
      <c r="J2041" s="2">
        <f t="shared" si="250"/>
        <v>5.5983189797478943</v>
      </c>
      <c r="K2041" s="2">
        <f t="shared" si="252"/>
        <v>5.6302754412606273</v>
      </c>
    </row>
    <row r="2042" spans="1:11" ht="13.5" x14ac:dyDescent="0.25">
      <c r="A2042" s="3">
        <f>TITRES_STAT!B2045</f>
        <v>44977</v>
      </c>
      <c r="B2042" s="6">
        <f>TITRES_STAT!D2045</f>
        <v>5.5570000000000004</v>
      </c>
      <c r="C2042" s="2">
        <f t="shared" si="245"/>
        <v>-8.6999999999992639E-3</v>
      </c>
      <c r="D2042" s="2">
        <f t="shared" si="246"/>
        <v>5.5725600000000002</v>
      </c>
      <c r="E2042" s="2">
        <f t="shared" si="248"/>
        <v>5.5673800000000018</v>
      </c>
      <c r="F2042" s="2">
        <f t="shared" si="249"/>
        <v>5.5850749999999998</v>
      </c>
      <c r="G2042" s="2">
        <f t="shared" si="251"/>
        <v>5.6414199999999983</v>
      </c>
      <c r="H2042" s="2">
        <f t="shared" si="247"/>
        <v>5.473120999999999</v>
      </c>
      <c r="I2042" s="2">
        <f t="array" ref="I2042">SUMPRODUCT(B2026:B2045, (ROW(B2026:B2045)-ROW(B2026)+1)) / (20*21/2)</f>
        <v>5.5584185714285717</v>
      </c>
      <c r="J2042" s="2">
        <f t="shared" si="250"/>
        <v>5.5943838388195228</v>
      </c>
      <c r="K2042" s="2">
        <f t="shared" si="252"/>
        <v>5.6274018945445246</v>
      </c>
    </row>
    <row r="2043" spans="1:11" ht="13.5" x14ac:dyDescent="0.25">
      <c r="A2043" s="3">
        <f>TITRES_STAT!B2046</f>
        <v>44978</v>
      </c>
      <c r="B2043" s="6">
        <f>TITRES_STAT!D2046</f>
        <v>5.5225</v>
      </c>
      <c r="C2043" s="2">
        <f t="shared" si="245"/>
        <v>-3.4500000000000419E-2</v>
      </c>
      <c r="D2043" s="2">
        <f t="shared" si="246"/>
        <v>5.5656599999999994</v>
      </c>
      <c r="E2043" s="2">
        <f t="shared" si="248"/>
        <v>5.5596100000000011</v>
      </c>
      <c r="F2043" s="2">
        <f t="shared" si="249"/>
        <v>5.5777400000000004</v>
      </c>
      <c r="G2043" s="2">
        <f t="shared" si="251"/>
        <v>5.6398659999999987</v>
      </c>
      <c r="H2043" s="2">
        <f t="shared" si="247"/>
        <v>5.4772959999999991</v>
      </c>
      <c r="I2043" s="2">
        <f t="array" ref="I2043">SUMPRODUCT(B2027:B2046, (ROW(B2027:B2046)-ROW(B2027)+1)) / (20*21/2)</f>
        <v>5.5566109523809528</v>
      </c>
      <c r="J2043" s="2">
        <f t="shared" si="250"/>
        <v>5.5875377589319495</v>
      </c>
      <c r="K2043" s="2">
        <f t="shared" si="252"/>
        <v>5.6232880947584647</v>
      </c>
    </row>
    <row r="2044" spans="1:11" ht="13.5" x14ac:dyDescent="0.25">
      <c r="A2044" s="3">
        <f>TITRES_STAT!B2047</f>
        <v>44979</v>
      </c>
      <c r="B2044" s="6">
        <f>TITRES_STAT!D2047</f>
        <v>5.4965999999999999</v>
      </c>
      <c r="C2044" s="2">
        <f t="shared" si="245"/>
        <v>-2.5900000000000034E-2</v>
      </c>
      <c r="D2044" s="2">
        <f t="shared" si="246"/>
        <v>5.5432200000000007</v>
      </c>
      <c r="E2044" s="2">
        <f t="shared" si="248"/>
        <v>5.5526999999999997</v>
      </c>
      <c r="F2044" s="2">
        <f t="shared" si="249"/>
        <v>5.5708349999999998</v>
      </c>
      <c r="G2044" s="2">
        <f t="shared" si="251"/>
        <v>5.6377939999999986</v>
      </c>
      <c r="H2044" s="2">
        <f t="shared" si="247"/>
        <v>5.4805054999999978</v>
      </c>
      <c r="I2044" s="2">
        <f t="array" ref="I2044">SUMPRODUCT(B2028:B2047, (ROW(B2028:B2047)-ROW(B2028)+1)) / (20*21/2)</f>
        <v>5.5551319047619048</v>
      </c>
      <c r="J2044" s="2">
        <f t="shared" si="250"/>
        <v>5.5788770199860496</v>
      </c>
      <c r="K2044" s="2">
        <f t="shared" si="252"/>
        <v>5.6183199341797021</v>
      </c>
    </row>
    <row r="2045" spans="1:11" ht="13.5" x14ac:dyDescent="0.25">
      <c r="A2045" s="3">
        <f>TITRES_STAT!B2048</f>
        <v>44980</v>
      </c>
      <c r="B2045" s="6">
        <f>TITRES_STAT!D2048</f>
        <v>5.5570000000000004</v>
      </c>
      <c r="C2045" s="2">
        <f t="shared" si="245"/>
        <v>6.0400000000000453E-2</v>
      </c>
      <c r="D2045" s="2">
        <f t="shared" si="246"/>
        <v>5.5397599999999994</v>
      </c>
      <c r="E2045" s="2">
        <f t="shared" si="248"/>
        <v>5.5552900000000003</v>
      </c>
      <c r="F2045" s="2">
        <f t="shared" si="249"/>
        <v>5.5673800000000009</v>
      </c>
      <c r="G2045" s="2">
        <f t="shared" si="251"/>
        <v>5.6367579999999986</v>
      </c>
      <c r="H2045" s="2">
        <f t="shared" si="247"/>
        <v>5.4840169999999988</v>
      </c>
      <c r="I2045" s="2">
        <f t="array" ref="I2045">SUMPRODUCT(B2029:B2048, (ROW(B2029:B2048)-ROW(B2029)+1)) / (20*21/2)</f>
        <v>5.5585452380952383</v>
      </c>
      <c r="J2045" s="2">
        <f t="shared" si="250"/>
        <v>5.5767934942730921</v>
      </c>
      <c r="K2045" s="2">
        <f t="shared" si="252"/>
        <v>5.6159152308785378</v>
      </c>
    </row>
    <row r="2046" spans="1:11" ht="13.5" x14ac:dyDescent="0.25">
      <c r="A2046" s="3">
        <f>TITRES_STAT!B2049</f>
        <v>44981</v>
      </c>
      <c r="B2046" s="6">
        <f>TITRES_STAT!D2049</f>
        <v>5.5484</v>
      </c>
      <c r="C2046" s="2">
        <f t="shared" si="245"/>
        <v>-8.6000000000003851E-3</v>
      </c>
      <c r="D2046" s="2">
        <f t="shared" si="246"/>
        <v>5.5362999999999998</v>
      </c>
      <c r="E2046" s="2">
        <f t="shared" si="248"/>
        <v>5.5544300000000009</v>
      </c>
      <c r="F2046" s="2">
        <f t="shared" si="249"/>
        <v>5.5639300000000009</v>
      </c>
      <c r="G2046" s="2">
        <f t="shared" si="251"/>
        <v>5.6357219999999995</v>
      </c>
      <c r="H2046" s="2">
        <f t="shared" si="247"/>
        <v>5.4876844999999967</v>
      </c>
      <c r="I2046" s="2">
        <f t="array" ref="I2046">SUMPRODUCT(B2030:B2049, (ROW(B2030:B2049)-ROW(B2030)+1)) / (20*21/2)</f>
        <v>5.5619995238095239</v>
      </c>
      <c r="J2046" s="2">
        <f t="shared" si="250"/>
        <v>5.5740893519613692</v>
      </c>
      <c r="K2046" s="2">
        <f t="shared" si="252"/>
        <v>5.6132675747656542</v>
      </c>
    </row>
    <row r="2047" spans="1:11" ht="13.5" x14ac:dyDescent="0.25">
      <c r="A2047" s="3">
        <f>TITRES_STAT!B2050</f>
        <v>44984</v>
      </c>
      <c r="B2047" s="6">
        <f>TITRES_STAT!D2050</f>
        <v>5.5484</v>
      </c>
      <c r="C2047" s="2">
        <f t="shared" si="245"/>
        <v>0</v>
      </c>
      <c r="D2047" s="2">
        <f t="shared" si="246"/>
        <v>5.5345800000000001</v>
      </c>
      <c r="E2047" s="2">
        <f t="shared" si="248"/>
        <v>5.5535700000000006</v>
      </c>
      <c r="F2047" s="2">
        <f t="shared" si="249"/>
        <v>5.5643599999999998</v>
      </c>
      <c r="G2047" s="2">
        <f t="shared" si="251"/>
        <v>5.6346860000000003</v>
      </c>
      <c r="H2047" s="2">
        <f t="shared" si="247"/>
        <v>5.4915509999999959</v>
      </c>
      <c r="I2047" s="2">
        <f t="array" ref="I2047">SUMPRODUCT(B2031:B2050, (ROW(B2031:B2050)-ROW(B2031)+1)) / (20*21/2)</f>
        <v>5.5662314285714283</v>
      </c>
      <c r="J2047" s="2">
        <f t="shared" si="250"/>
        <v>5.5716427470126675</v>
      </c>
      <c r="K2047" s="2">
        <f t="shared" si="252"/>
        <v>5.610723748304256</v>
      </c>
    </row>
    <row r="2048" spans="1:11" ht="13.5" x14ac:dyDescent="0.25">
      <c r="A2048" s="3">
        <f>TITRES_STAT!B2051</f>
        <v>44985</v>
      </c>
      <c r="B2048" s="6">
        <f>TITRES_STAT!D2051</f>
        <v>5.6002000000000001</v>
      </c>
      <c r="C2048" s="2">
        <f t="shared" si="245"/>
        <v>5.1800000000000068E-2</v>
      </c>
      <c r="D2048" s="2">
        <f t="shared" si="246"/>
        <v>5.5501200000000006</v>
      </c>
      <c r="E2048" s="2">
        <f t="shared" si="248"/>
        <v>5.5578900000000004</v>
      </c>
      <c r="F2048" s="2">
        <f t="shared" si="249"/>
        <v>5.56393</v>
      </c>
      <c r="G2048" s="2">
        <f t="shared" si="251"/>
        <v>5.6350319999999998</v>
      </c>
      <c r="H2048" s="2">
        <f t="shared" si="247"/>
        <v>5.4955969999999965</v>
      </c>
      <c r="I2048" s="2">
        <f t="array" ref="I2048">SUMPRODUCT(B2032:B2051, (ROW(B2032:B2051)-ROW(B2032)+1)) / (20*21/2)</f>
        <v>5.5686104761904751</v>
      </c>
      <c r="J2048" s="2">
        <f t="shared" si="250"/>
        <v>5.5743624853924132</v>
      </c>
      <c r="K2048" s="2">
        <f t="shared" si="252"/>
        <v>5.6103110522923254</v>
      </c>
    </row>
    <row r="2049" spans="1:11" ht="13.5" x14ac:dyDescent="0.25">
      <c r="A2049" s="3">
        <f>TITRES_STAT!B2052</f>
        <v>44986</v>
      </c>
      <c r="B2049" s="6">
        <f>TITRES_STAT!D2052</f>
        <v>5.6002000000000001</v>
      </c>
      <c r="C2049" s="2">
        <f t="shared" si="245"/>
        <v>0</v>
      </c>
      <c r="D2049" s="2">
        <f t="shared" si="246"/>
        <v>5.5708400000000005</v>
      </c>
      <c r="E2049" s="2">
        <f t="shared" si="248"/>
        <v>5.557030000000001</v>
      </c>
      <c r="F2049" s="2">
        <f t="shared" si="249"/>
        <v>5.5643650000000004</v>
      </c>
      <c r="G2049" s="2">
        <f t="shared" si="251"/>
        <v>5.6367579999999986</v>
      </c>
      <c r="H2049" s="2">
        <f t="shared" si="247"/>
        <v>5.4996034999999974</v>
      </c>
      <c r="I2049" s="2">
        <f t="array" ref="I2049">SUMPRODUCT(B2033:B2052, (ROW(B2033:B2052)-ROW(B2033)+1)) / (20*21/2)</f>
        <v>5.5708666666666655</v>
      </c>
      <c r="J2049" s="2">
        <f t="shared" si="250"/>
        <v>5.5768232010693257</v>
      </c>
      <c r="K2049" s="2">
        <f t="shared" si="252"/>
        <v>5.6099145404377246</v>
      </c>
    </row>
    <row r="2050" spans="1:11" ht="13.5" x14ac:dyDescent="0.25">
      <c r="A2050" s="3">
        <f>TITRES_STAT!B2053</f>
        <v>44987</v>
      </c>
      <c r="B2050" s="6">
        <f>TITRES_STAT!D2053</f>
        <v>5.6087999999999996</v>
      </c>
      <c r="C2050" s="2">
        <f t="shared" si="245"/>
        <v>8.5999999999994969E-3</v>
      </c>
      <c r="D2050" s="2">
        <f t="shared" si="246"/>
        <v>5.5811999999999999</v>
      </c>
      <c r="E2050" s="2">
        <f t="shared" si="248"/>
        <v>5.5604800000000001</v>
      </c>
      <c r="F2050" s="2">
        <f t="shared" si="249"/>
        <v>5.5665200000000006</v>
      </c>
      <c r="G2050" s="2">
        <f t="shared" si="251"/>
        <v>5.6371039999999981</v>
      </c>
      <c r="H2050" s="2">
        <f t="shared" si="247"/>
        <v>5.5036529999999972</v>
      </c>
      <c r="I2050" s="2">
        <f t="array" ref="I2050">SUMPRODUCT(B2034:B2053, (ROW(B2034:B2053)-ROW(B2034)+1)) / (20*21/2)</f>
        <v>5.5789576190476184</v>
      </c>
      <c r="J2050" s="2">
        <f t="shared" si="250"/>
        <v>5.5798686104912951</v>
      </c>
      <c r="K2050" s="2">
        <f t="shared" si="252"/>
        <v>5.6098708329695786</v>
      </c>
    </row>
    <row r="2051" spans="1:11" ht="13.5" x14ac:dyDescent="0.25">
      <c r="A2051" s="3">
        <f>TITRES_STAT!B2054</f>
        <v>44988</v>
      </c>
      <c r="B2051" s="6">
        <f>TITRES_STAT!D2054</f>
        <v>5.5914999999999999</v>
      </c>
      <c r="C2051" s="2">
        <f t="shared" si="245"/>
        <v>-1.7299999999999649E-2</v>
      </c>
      <c r="D2051" s="2">
        <f t="shared" si="246"/>
        <v>5.5898199999999996</v>
      </c>
      <c r="E2051" s="2">
        <f t="shared" si="248"/>
        <v>5.5630600000000001</v>
      </c>
      <c r="F2051" s="2">
        <f t="shared" si="249"/>
        <v>5.5678100000000006</v>
      </c>
      <c r="G2051" s="2">
        <f t="shared" si="251"/>
        <v>5.6374479999999974</v>
      </c>
      <c r="H2051" s="2">
        <f t="shared" si="247"/>
        <v>5.5077349999999967</v>
      </c>
      <c r="I2051" s="2">
        <f t="array" ref="I2051">SUMPRODUCT(B2035:B2054, (ROW(B2035:B2054)-ROW(B2035)+1)) / (20*21/2)</f>
        <v>5.5950214285714281</v>
      </c>
      <c r="J2051" s="2">
        <f t="shared" si="250"/>
        <v>5.5809763618730761</v>
      </c>
      <c r="K2051" s="2">
        <f t="shared" si="252"/>
        <v>5.6091504081472419</v>
      </c>
    </row>
    <row r="2052" spans="1:11" ht="13.5" x14ac:dyDescent="0.25">
      <c r="A2052" s="3">
        <f>TITRES_STAT!B2055</f>
        <v>44991</v>
      </c>
      <c r="B2052" s="6">
        <f>TITRES_STAT!D2055</f>
        <v>5.5914999999999999</v>
      </c>
      <c r="C2052" s="2">
        <f t="shared" ref="C2052:C2115" si="253">B2052-B2051</f>
        <v>0</v>
      </c>
      <c r="D2052" s="2">
        <f t="shared" si="246"/>
        <v>5.5984400000000001</v>
      </c>
      <c r="E2052" s="2">
        <f t="shared" si="248"/>
        <v>5.5665099999999992</v>
      </c>
      <c r="F2052" s="2">
        <f t="shared" si="249"/>
        <v>5.5669450000000005</v>
      </c>
      <c r="G2052" s="2">
        <f t="shared" si="251"/>
        <v>5.6388279999999975</v>
      </c>
      <c r="H2052" s="2">
        <f t="shared" si="247"/>
        <v>5.5120159999999965</v>
      </c>
      <c r="I2052" s="2">
        <f t="array" ref="I2052">SUMPRODUCT(B2036:B2055, (ROW(B2036:B2055)-ROW(B2036)+1)) / (20*21/2)</f>
        <v>5.6061590476190464</v>
      </c>
      <c r="J2052" s="2">
        <f t="shared" si="250"/>
        <v>5.5819786131232592</v>
      </c>
      <c r="K2052" s="2">
        <f t="shared" si="252"/>
        <v>5.6084582352787224</v>
      </c>
    </row>
    <row r="2053" spans="1:11" ht="13.5" x14ac:dyDescent="0.25">
      <c r="A2053" s="3">
        <f>TITRES_STAT!B2056</f>
        <v>44992</v>
      </c>
      <c r="B2053" s="6">
        <f>TITRES_STAT!D2056</f>
        <v>5.6519000000000004</v>
      </c>
      <c r="C2053" s="2">
        <f t="shared" si="253"/>
        <v>6.0400000000000453E-2</v>
      </c>
      <c r="D2053" s="2">
        <f t="shared" si="246"/>
        <v>5.6087800000000003</v>
      </c>
      <c r="E2053" s="2">
        <f t="shared" si="248"/>
        <v>5.5794499999999996</v>
      </c>
      <c r="F2053" s="2">
        <f t="shared" si="249"/>
        <v>5.5695300000000003</v>
      </c>
      <c r="G2053" s="2">
        <f t="shared" si="251"/>
        <v>5.641759999999997</v>
      </c>
      <c r="H2053" s="2">
        <f t="shared" si="247"/>
        <v>5.5164794999999982</v>
      </c>
      <c r="I2053" s="2">
        <f t="array" ref="I2053">SUMPRODUCT(B2037:B2056, (ROW(B2037:B2056)-ROW(B2037)+1)) / (20*21/2)</f>
        <v>5.6230871428571421</v>
      </c>
      <c r="J2053" s="2">
        <f t="shared" si="250"/>
        <v>5.5886377928258053</v>
      </c>
      <c r="K2053" s="2">
        <f t="shared" si="252"/>
        <v>5.6101618338952433</v>
      </c>
    </row>
    <row r="2054" spans="1:11" ht="13.5" x14ac:dyDescent="0.25">
      <c r="A2054" s="3">
        <f>TITRES_STAT!B2057</f>
        <v>44993</v>
      </c>
      <c r="B2054" s="6">
        <f>TITRES_STAT!D2057</f>
        <v>5.7382</v>
      </c>
      <c r="C2054" s="2">
        <f t="shared" si="253"/>
        <v>8.6299999999999599E-2</v>
      </c>
      <c r="D2054" s="2">
        <f t="shared" ref="D2054:D2117" si="254">AVERAGE(B2050:B2054)</f>
        <v>5.6363799999999999</v>
      </c>
      <c r="E2054" s="2">
        <f t="shared" si="248"/>
        <v>5.6036099999999998</v>
      </c>
      <c r="F2054" s="2">
        <f t="shared" si="249"/>
        <v>5.5781550000000006</v>
      </c>
      <c r="G2054" s="2">
        <f t="shared" si="251"/>
        <v>5.6460739999999987</v>
      </c>
      <c r="H2054" s="2">
        <f t="shared" si="247"/>
        <v>5.5218124999999985</v>
      </c>
      <c r="I2054" s="2">
        <f t="array" ref="I2054">SUMPRODUCT(B2038:B2057, (ROW(B2038:B2057)-ROW(B2038)+1)) / (20*21/2)</f>
        <v>5.6497147619047619</v>
      </c>
      <c r="J2054" s="2">
        <f t="shared" si="250"/>
        <v>5.6028818125566806</v>
      </c>
      <c r="K2054" s="2">
        <f t="shared" si="252"/>
        <v>5.6151829384483714</v>
      </c>
    </row>
    <row r="2055" spans="1:11" ht="13.5" x14ac:dyDescent="0.25">
      <c r="A2055" s="3">
        <f>TITRES_STAT!B2058</f>
        <v>44994</v>
      </c>
      <c r="B2055" s="6">
        <f>TITRES_STAT!D2058</f>
        <v>5.6951000000000001</v>
      </c>
      <c r="C2055" s="2">
        <f t="shared" si="253"/>
        <v>-4.3099999999999916E-2</v>
      </c>
      <c r="D2055" s="2">
        <f t="shared" si="254"/>
        <v>5.6536400000000002</v>
      </c>
      <c r="E2055" s="2">
        <f t="shared" si="248"/>
        <v>5.6174200000000001</v>
      </c>
      <c r="F2055" s="2">
        <f t="shared" si="249"/>
        <v>5.5863549999999993</v>
      </c>
      <c r="G2055" s="2">
        <f t="shared" si="251"/>
        <v>5.6479719999999984</v>
      </c>
      <c r="H2055" s="2">
        <f t="shared" si="247"/>
        <v>5.5270094999999966</v>
      </c>
      <c r="I2055" s="2">
        <f t="array" ref="I2055">SUMPRODUCT(B2039:B2058, (ROW(B2039:B2058)-ROW(B2039)+1)) / (20*21/2)</f>
        <v>5.6813933333333333</v>
      </c>
      <c r="J2055" s="2">
        <f t="shared" si="250"/>
        <v>5.6116644970750924</v>
      </c>
      <c r="K2055" s="2">
        <f t="shared" si="252"/>
        <v>5.6183169408621607</v>
      </c>
    </row>
    <row r="2056" spans="1:11" ht="13.5" x14ac:dyDescent="0.25">
      <c r="A2056" s="3">
        <f>TITRES_STAT!B2059</f>
        <v>44995</v>
      </c>
      <c r="B2056" s="6">
        <f>TITRES_STAT!D2059</f>
        <v>5.7641</v>
      </c>
      <c r="C2056" s="2">
        <f t="shared" si="253"/>
        <v>6.899999999999995E-2</v>
      </c>
      <c r="D2056" s="2">
        <f t="shared" si="254"/>
        <v>5.6881599999999999</v>
      </c>
      <c r="E2056" s="2">
        <f t="shared" si="248"/>
        <v>5.6389899999999997</v>
      </c>
      <c r="F2056" s="2">
        <f t="shared" si="249"/>
        <v>5.5967099999999999</v>
      </c>
      <c r="G2056" s="2">
        <f t="shared" si="251"/>
        <v>5.6479719999999984</v>
      </c>
      <c r="H2056" s="2">
        <f t="shared" si="247"/>
        <v>5.5324719999999967</v>
      </c>
      <c r="I2056" s="2">
        <f t="array" ref="I2056">SUMPRODUCT(B2040:B2059, (ROW(B2040:B2059)-ROW(B2040)+1)) / (20*21/2)</f>
        <v>5.7284800000000002</v>
      </c>
      <c r="J2056" s="2">
        <f t="shared" si="250"/>
        <v>5.6261821640203218</v>
      </c>
      <c r="K2056" s="2">
        <f t="shared" si="252"/>
        <v>5.6240339235734487</v>
      </c>
    </row>
    <row r="2057" spans="1:11" ht="13.5" x14ac:dyDescent="0.25">
      <c r="A2057" s="3">
        <f>TITRES_STAT!B2060</f>
        <v>44998</v>
      </c>
      <c r="B2057" s="6">
        <f>TITRES_STAT!D2060</f>
        <v>5.8762999999999996</v>
      </c>
      <c r="C2057" s="2">
        <f t="shared" si="253"/>
        <v>0.11219999999999963</v>
      </c>
      <c r="D2057" s="2">
        <f t="shared" si="254"/>
        <v>5.74512</v>
      </c>
      <c r="E2057" s="2">
        <f t="shared" si="248"/>
        <v>5.67178</v>
      </c>
      <c r="F2057" s="2">
        <f t="shared" si="249"/>
        <v>5.6126750000000003</v>
      </c>
      <c r="G2057" s="2">
        <f t="shared" si="251"/>
        <v>5.6502159999999977</v>
      </c>
      <c r="H2057" s="2">
        <f t="shared" si="247"/>
        <v>5.5384954999999971</v>
      </c>
      <c r="I2057" s="2">
        <f t="array" ref="I2057">SUMPRODUCT(B2041:B2060, (ROW(B2041:B2060)-ROW(B2041)+1)) / (20*21/2)</f>
        <v>5.7731014285714286</v>
      </c>
      <c r="J2057" s="2">
        <f t="shared" si="250"/>
        <v>5.6500029103041012</v>
      </c>
      <c r="K2057" s="2">
        <f t="shared" si="252"/>
        <v>5.6339267108842934</v>
      </c>
    </row>
    <row r="2058" spans="1:11" ht="13.5" x14ac:dyDescent="0.25">
      <c r="A2058" s="3">
        <f>TITRES_STAT!B2061</f>
        <v>44999</v>
      </c>
      <c r="B2058" s="6">
        <f>TITRES_STAT!D2061</f>
        <v>5.9452999999999996</v>
      </c>
      <c r="C2058" s="2">
        <f t="shared" si="253"/>
        <v>6.899999999999995E-2</v>
      </c>
      <c r="D2058" s="2">
        <f t="shared" si="254"/>
        <v>5.8037999999999998</v>
      </c>
      <c r="E2058" s="2">
        <f t="shared" si="248"/>
        <v>5.7062900000000001</v>
      </c>
      <c r="F2058" s="2">
        <f t="shared" si="249"/>
        <v>5.6320899999999998</v>
      </c>
      <c r="G2058" s="2">
        <f t="shared" si="251"/>
        <v>5.653839999999998</v>
      </c>
      <c r="H2058" s="2">
        <f t="shared" ref="H2058:H2121" si="255">AVERAGE(B1859:B2058)</f>
        <v>5.5448639999999978</v>
      </c>
      <c r="I2058" s="2">
        <f t="array" ref="I2058">SUMPRODUCT(B2042:B2061, (ROW(B2042:B2061)-ROW(B2042)+1)) / (20*21/2)</f>
        <v>5.8233123809523812</v>
      </c>
      <c r="J2058" s="2">
        <f t="shared" si="250"/>
        <v>5.678126442656092</v>
      </c>
      <c r="K2058" s="2">
        <f t="shared" si="252"/>
        <v>5.6461374281045176</v>
      </c>
    </row>
    <row r="2059" spans="1:11" ht="13.5" x14ac:dyDescent="0.25">
      <c r="A2059" s="3">
        <f>TITRES_STAT!B2062</f>
        <v>45000</v>
      </c>
      <c r="B2059" s="6">
        <f>TITRES_STAT!D2062</f>
        <v>6.1265000000000001</v>
      </c>
      <c r="C2059" s="2">
        <f t="shared" si="253"/>
        <v>0.18120000000000047</v>
      </c>
      <c r="D2059" s="2">
        <f t="shared" si="254"/>
        <v>5.8814599999999997</v>
      </c>
      <c r="E2059" s="2">
        <f t="shared" si="248"/>
        <v>5.7589199999999998</v>
      </c>
      <c r="F2059" s="2">
        <f t="shared" si="249"/>
        <v>5.6579750000000004</v>
      </c>
      <c r="G2059" s="2">
        <f t="shared" si="251"/>
        <v>5.6593619999999989</v>
      </c>
      <c r="H2059" s="2">
        <f t="shared" si="255"/>
        <v>5.5521384999999999</v>
      </c>
      <c r="I2059" s="2">
        <f t="array" ref="I2059">SUMPRODUCT(B2043:B2062, (ROW(B2043:B2062)-ROW(B2043)+1)) / (20*21/2)</f>
        <v>5.8712704761904773</v>
      </c>
      <c r="J2059" s="2">
        <f t="shared" si="250"/>
        <v>5.7208286862126547</v>
      </c>
      <c r="K2059" s="2">
        <f t="shared" si="252"/>
        <v>5.6649751760219882</v>
      </c>
    </row>
    <row r="2060" spans="1:11" ht="13.5" x14ac:dyDescent="0.25">
      <c r="A2060" s="3">
        <f>TITRES_STAT!B2063</f>
        <v>45001</v>
      </c>
      <c r="B2060" s="6">
        <f>TITRES_STAT!D2063</f>
        <v>6.1265000000000001</v>
      </c>
      <c r="C2060" s="2">
        <f t="shared" si="253"/>
        <v>0</v>
      </c>
      <c r="D2060" s="2">
        <f t="shared" si="254"/>
        <v>5.96774</v>
      </c>
      <c r="E2060" s="2">
        <f t="shared" ref="E2060:E2123" si="256">AVERAGE(B2051:B2060)</f>
        <v>5.8106899999999992</v>
      </c>
      <c r="F2060" s="2">
        <f t="shared" si="249"/>
        <v>5.6855850000000006</v>
      </c>
      <c r="G2060" s="2">
        <f t="shared" si="251"/>
        <v>5.665919999999999</v>
      </c>
      <c r="H2060" s="2">
        <f t="shared" si="255"/>
        <v>5.559134499999999</v>
      </c>
      <c r="I2060" s="2">
        <f t="array" ref="I2060">SUMPRODUCT(B2044:B2063, (ROW(B2044:B2063)-ROW(B2044)+1)) / (20*21/2)</f>
        <v>5.9251023809523797</v>
      </c>
      <c r="J2060" s="2">
        <f t="shared" si="250"/>
        <v>5.7594640494304974</v>
      </c>
      <c r="K2060" s="2">
        <f t="shared" si="252"/>
        <v>5.6830741887270086</v>
      </c>
    </row>
    <row r="2061" spans="1:11" ht="13.5" x14ac:dyDescent="0.25">
      <c r="A2061" s="3">
        <f>TITRES_STAT!B2064</f>
        <v>45002</v>
      </c>
      <c r="B2061" s="6">
        <f>TITRES_STAT!D2064</f>
        <v>6.2127999999999997</v>
      </c>
      <c r="C2061" s="2">
        <f t="shared" si="253"/>
        <v>8.6299999999999599E-2</v>
      </c>
      <c r="D2061" s="2">
        <f t="shared" si="254"/>
        <v>6.05748</v>
      </c>
      <c r="E2061" s="2">
        <f t="shared" si="256"/>
        <v>5.8728199999999999</v>
      </c>
      <c r="F2061" s="2">
        <f t="shared" si="249"/>
        <v>5.7179399999999996</v>
      </c>
      <c r="G2061" s="2">
        <f t="shared" si="251"/>
        <v>5.6745479999999988</v>
      </c>
      <c r="H2061" s="2">
        <f t="shared" si="255"/>
        <v>5.5664824999999993</v>
      </c>
      <c r="I2061" s="2">
        <f t="array" ref="I2061">SUMPRODUCT(B2045:B2064, (ROW(B2045:B2064)-ROW(B2045)+1)) / (20*21/2)</f>
        <v>5.9809061904761904</v>
      </c>
      <c r="J2061" s="2">
        <f t="shared" si="250"/>
        <v>5.8026389018656888</v>
      </c>
      <c r="K2061" s="2">
        <f t="shared" si="252"/>
        <v>5.7038477499534004</v>
      </c>
    </row>
    <row r="2062" spans="1:11" ht="13.5" x14ac:dyDescent="0.25">
      <c r="A2062" s="3">
        <f>TITRES_STAT!B2065</f>
        <v>45006</v>
      </c>
      <c r="B2062" s="6">
        <f>TITRES_STAT!D2065</f>
        <v>6.2214999999999998</v>
      </c>
      <c r="C2062" s="2">
        <f t="shared" si="253"/>
        <v>8.7000000000001521E-3</v>
      </c>
      <c r="D2062" s="2">
        <f t="shared" si="254"/>
        <v>6.1265199999999993</v>
      </c>
      <c r="E2062" s="2">
        <f t="shared" si="256"/>
        <v>5.9358200000000005</v>
      </c>
      <c r="F2062" s="2">
        <f t="shared" si="249"/>
        <v>5.7511650000000003</v>
      </c>
      <c r="G2062" s="2">
        <f t="shared" si="251"/>
        <v>5.6836959999999985</v>
      </c>
      <c r="H2062" s="2">
        <f t="shared" si="255"/>
        <v>5.5737145000000012</v>
      </c>
      <c r="I2062" s="2">
        <f t="array" ref="I2062">SUMPRODUCT(B2046:B2065, (ROW(B2046:B2065)-ROW(B2046)+1)) / (20*21/2)</f>
        <v>6.0382709523809517</v>
      </c>
      <c r="J2062" s="2">
        <f t="shared" si="250"/>
        <v>5.8425304350213381</v>
      </c>
      <c r="K2062" s="2">
        <f t="shared" si="252"/>
        <v>5.7241478381905226</v>
      </c>
    </row>
    <row r="2063" spans="1:11" ht="13.5" x14ac:dyDescent="0.25">
      <c r="A2063" s="3">
        <f>TITRES_STAT!B2066</f>
        <v>45007</v>
      </c>
      <c r="B2063" s="6">
        <f>TITRES_STAT!D2066</f>
        <v>6.3163999999999998</v>
      </c>
      <c r="C2063" s="2">
        <f t="shared" si="253"/>
        <v>9.4899999999999984E-2</v>
      </c>
      <c r="D2063" s="2">
        <f t="shared" si="254"/>
        <v>6.2007400000000006</v>
      </c>
      <c r="E2063" s="2">
        <f t="shared" si="256"/>
        <v>6.0022700000000002</v>
      </c>
      <c r="F2063" s="2">
        <f t="shared" si="249"/>
        <v>5.7908600000000003</v>
      </c>
      <c r="G2063" s="2">
        <f t="shared" si="251"/>
        <v>5.6947419999999989</v>
      </c>
      <c r="H2063" s="2">
        <f t="shared" si="255"/>
        <v>5.5816200000000018</v>
      </c>
      <c r="I2063" s="2">
        <f t="array" ref="I2063">SUMPRODUCT(B2047:B2066, (ROW(B2047:B2066)-ROW(B2047)+1)) / (20*21/2)</f>
        <v>6.093910952380952</v>
      </c>
      <c r="J2063" s="2">
        <f t="shared" si="250"/>
        <v>5.8876608697812109</v>
      </c>
      <c r="K2063" s="2">
        <f t="shared" si="252"/>
        <v>5.7473734131634435</v>
      </c>
    </row>
    <row r="2064" spans="1:11" ht="13.5" x14ac:dyDescent="0.25">
      <c r="A2064" s="3">
        <f>TITRES_STAT!B2067</f>
        <v>45008</v>
      </c>
      <c r="B2064" s="6">
        <f>TITRES_STAT!D2067</f>
        <v>6.3768000000000002</v>
      </c>
      <c r="C2064" s="2">
        <f t="shared" si="253"/>
        <v>6.0400000000000453E-2</v>
      </c>
      <c r="D2064" s="2">
        <f t="shared" si="254"/>
        <v>6.2507999999999999</v>
      </c>
      <c r="E2064" s="2">
        <f t="shared" si="256"/>
        <v>6.0661300000000002</v>
      </c>
      <c r="F2064" s="2">
        <f t="shared" si="249"/>
        <v>5.8348700000000004</v>
      </c>
      <c r="G2064" s="2">
        <f t="shared" si="251"/>
        <v>5.7069959999999984</v>
      </c>
      <c r="H2064" s="2">
        <f t="shared" si="255"/>
        <v>5.5894295000000014</v>
      </c>
      <c r="I2064" s="2">
        <f t="array" ref="I2064">SUMPRODUCT(B2048:B2067, (ROW(B2048:B2067)-ROW(B2048)+1)) / (20*21/2)</f>
        <v>6.1501190476190484</v>
      </c>
      <c r="J2064" s="2">
        <f t="shared" si="250"/>
        <v>5.9342455488496668</v>
      </c>
      <c r="K2064" s="2">
        <f t="shared" si="252"/>
        <v>5.7720568087256616</v>
      </c>
    </row>
    <row r="2065" spans="1:11" ht="13.5" x14ac:dyDescent="0.25">
      <c r="A2065" s="3">
        <f>TITRES_STAT!B2068</f>
        <v>45009</v>
      </c>
      <c r="B2065" s="6">
        <f>TITRES_STAT!D2068</f>
        <v>6.4371999999999998</v>
      </c>
      <c r="C2065" s="2">
        <f t="shared" si="253"/>
        <v>6.0399999999999565E-2</v>
      </c>
      <c r="D2065" s="2">
        <f t="shared" si="254"/>
        <v>6.3129400000000002</v>
      </c>
      <c r="E2065" s="2">
        <f t="shared" si="256"/>
        <v>6.1403400000000001</v>
      </c>
      <c r="F2065" s="2">
        <f t="shared" si="249"/>
        <v>5.8788800000000005</v>
      </c>
      <c r="G2065" s="2">
        <f t="shared" si="251"/>
        <v>5.7201119999999994</v>
      </c>
      <c r="H2065" s="2">
        <f t="shared" si="255"/>
        <v>5.5976605000000017</v>
      </c>
      <c r="I2065" s="2">
        <f t="array" ref="I2065">SUMPRODUCT(B2049:B2068, (ROW(B2049:B2068)-ROW(B2049)+1)) / (20*21/2)</f>
        <v>6.2165252380952376</v>
      </c>
      <c r="J2065" s="2">
        <f t="shared" si="250"/>
        <v>5.9821459727687465</v>
      </c>
      <c r="K2065" s="2">
        <f t="shared" si="252"/>
        <v>5.798140855442302</v>
      </c>
    </row>
    <row r="2066" spans="1:11" ht="13.5" x14ac:dyDescent="0.25">
      <c r="A2066" s="3">
        <f>TITRES_STAT!B2069</f>
        <v>45012</v>
      </c>
      <c r="B2066" s="6">
        <f>TITRES_STAT!D2069</f>
        <v>6.4630999999999998</v>
      </c>
      <c r="C2066" s="2">
        <f t="shared" si="253"/>
        <v>2.5900000000000034E-2</v>
      </c>
      <c r="D2066" s="2">
        <f t="shared" si="254"/>
        <v>6.3630000000000004</v>
      </c>
      <c r="E2066" s="2">
        <f t="shared" si="256"/>
        <v>6.2102399999999998</v>
      </c>
      <c r="F2066" s="2">
        <f t="shared" si="249"/>
        <v>5.9246150000000002</v>
      </c>
      <c r="G2066" s="2">
        <f t="shared" si="251"/>
        <v>5.7337459999999991</v>
      </c>
      <c r="H2066" s="2">
        <f t="shared" si="255"/>
        <v>5.6060610000000004</v>
      </c>
      <c r="I2066" s="2">
        <f t="array" ref="I2066">SUMPRODUCT(B2050:B2069, (ROW(B2050:B2069)-ROW(B2050)+1)) / (20*21/2)</f>
        <v>6.2835885714285711</v>
      </c>
      <c r="J2066" s="2">
        <f t="shared" si="250"/>
        <v>6.0279511182193426</v>
      </c>
      <c r="K2066" s="2">
        <f t="shared" si="252"/>
        <v>5.8242176846406428</v>
      </c>
    </row>
    <row r="2067" spans="1:11" ht="13.5" x14ac:dyDescent="0.25">
      <c r="A2067" s="3">
        <f>TITRES_STAT!B2070</f>
        <v>45013</v>
      </c>
      <c r="B2067" s="6">
        <f>TITRES_STAT!D2070</f>
        <v>6.5148000000000001</v>
      </c>
      <c r="C2067" s="2">
        <f t="shared" si="253"/>
        <v>5.1700000000000301E-2</v>
      </c>
      <c r="D2067" s="2">
        <f t="shared" si="254"/>
        <v>6.4216600000000001</v>
      </c>
      <c r="E2067" s="2">
        <f t="shared" si="256"/>
        <v>6.2740899999999993</v>
      </c>
      <c r="F2067" s="2">
        <f t="shared" si="249"/>
        <v>5.9729350000000005</v>
      </c>
      <c r="G2067" s="2">
        <f t="shared" si="251"/>
        <v>5.7477239999999981</v>
      </c>
      <c r="H2067" s="2">
        <f t="shared" si="255"/>
        <v>5.6147595000000017</v>
      </c>
      <c r="I2067" s="2">
        <f t="array" ref="I2067">SUMPRODUCT(B2051:B2070, (ROW(B2051:B2070)-ROW(B2051)+1)) / (20*21/2)</f>
        <v>6.3370499999999996</v>
      </c>
      <c r="J2067" s="2">
        <f t="shared" si="250"/>
        <v>6.0743176783889297</v>
      </c>
      <c r="K2067" s="2">
        <f t="shared" si="252"/>
        <v>5.8512993440664998</v>
      </c>
    </row>
    <row r="2068" spans="1:11" ht="13.5" x14ac:dyDescent="0.25">
      <c r="A2068" s="3">
        <f>TITRES_STAT!B2071</f>
        <v>45014</v>
      </c>
      <c r="B2068" s="6">
        <f>TITRES_STAT!D2071</f>
        <v>6.6702000000000004</v>
      </c>
      <c r="C2068" s="2">
        <f t="shared" si="253"/>
        <v>0.1554000000000002</v>
      </c>
      <c r="D2068" s="2">
        <f t="shared" si="254"/>
        <v>6.4924200000000001</v>
      </c>
      <c r="E2068" s="2">
        <f t="shared" si="256"/>
        <v>6.3465800000000003</v>
      </c>
      <c r="F2068" s="2">
        <f t="shared" ref="F2068:F2131" si="257">AVERAGE(B2049:B2068)</f>
        <v>6.0264350000000002</v>
      </c>
      <c r="G2068" s="2">
        <f t="shared" si="251"/>
        <v>5.7654999999999985</v>
      </c>
      <c r="H2068" s="2">
        <f t="shared" si="255"/>
        <v>5.6241160000000017</v>
      </c>
      <c r="I2068" s="2">
        <f t="array" ref="I2068">SUMPRODUCT(B2052:B2071, (ROW(B2052:B2071)-ROW(B2052)+1)) / (20*21/2)</f>
        <v>6.3855804761904764</v>
      </c>
      <c r="J2068" s="2">
        <f t="shared" si="250"/>
        <v>6.1310683756852224</v>
      </c>
      <c r="K2068" s="2">
        <f t="shared" si="252"/>
        <v>5.8834130952795789</v>
      </c>
    </row>
    <row r="2069" spans="1:11" ht="13.5" x14ac:dyDescent="0.25">
      <c r="A2069" s="3">
        <f>TITRES_STAT!B2072</f>
        <v>45015</v>
      </c>
      <c r="B2069" s="6">
        <f>TITRES_STAT!D2072</f>
        <v>6.7305999999999999</v>
      </c>
      <c r="C2069" s="2">
        <f t="shared" si="253"/>
        <v>6.0399999999999565E-2</v>
      </c>
      <c r="D2069" s="2">
        <f t="shared" si="254"/>
        <v>6.56318</v>
      </c>
      <c r="E2069" s="2">
        <f t="shared" si="256"/>
        <v>6.4069900000000004</v>
      </c>
      <c r="F2069" s="2">
        <f t="shared" si="257"/>
        <v>6.0829550000000001</v>
      </c>
      <c r="G2069" s="2">
        <f t="shared" si="251"/>
        <v>5.7856919999999983</v>
      </c>
      <c r="H2069" s="2">
        <f t="shared" si="255"/>
        <v>5.6337745000000004</v>
      </c>
      <c r="I2069" s="2">
        <f t="array" ref="I2069">SUMPRODUCT(B2053:B2072, (ROW(B2053:B2072)-ROW(B2053)+1)) / (20*21/2)</f>
        <v>6.4348500000000008</v>
      </c>
      <c r="J2069" s="2">
        <f t="shared" ref="J2069:J2132" si="258">$J$4*B2069+J2068*(1-$J$4)</f>
        <v>6.1881666256199637</v>
      </c>
      <c r="K2069" s="2">
        <f t="shared" si="252"/>
        <v>5.916636111150968</v>
      </c>
    </row>
    <row r="2070" spans="1:11" ht="13.5" x14ac:dyDescent="0.25">
      <c r="A2070" s="3">
        <f>TITRES_STAT!B2073</f>
        <v>45016</v>
      </c>
      <c r="B2070" s="6">
        <f>TITRES_STAT!D2073</f>
        <v>6.6443000000000003</v>
      </c>
      <c r="C2070" s="2">
        <f t="shared" si="253"/>
        <v>-8.6299999999999599E-2</v>
      </c>
      <c r="D2070" s="2">
        <f t="shared" si="254"/>
        <v>6.6045999999999996</v>
      </c>
      <c r="E2070" s="2">
        <f t="shared" si="256"/>
        <v>6.4587699999999995</v>
      </c>
      <c r="F2070" s="2">
        <f t="shared" si="257"/>
        <v>6.1347299999999994</v>
      </c>
      <c r="G2070" s="2">
        <f t="shared" si="251"/>
        <v>5.8046759999999979</v>
      </c>
      <c r="H2070" s="2">
        <f t="shared" si="255"/>
        <v>5.6429215000000008</v>
      </c>
      <c r="I2070" s="2">
        <f t="array" ref="I2070">SUMPRODUCT(B2054:B2073, (ROW(B2054:B2073)-ROW(B2054)+1)) / (20*21/2)</f>
        <v>6.45991380952381</v>
      </c>
      <c r="J2070" s="2">
        <f t="shared" si="258"/>
        <v>6.2316078993704433</v>
      </c>
      <c r="K2070" s="2">
        <f t="shared" si="252"/>
        <v>5.945171949929362</v>
      </c>
    </row>
    <row r="2071" spans="1:11" ht="13.5" x14ac:dyDescent="0.25">
      <c r="A2071" s="3">
        <f>TITRES_STAT!B2074</f>
        <v>45019</v>
      </c>
      <c r="B2071" s="6">
        <f>TITRES_STAT!D2074</f>
        <v>6.6443000000000003</v>
      </c>
      <c r="C2071" s="2">
        <f t="shared" si="253"/>
        <v>0</v>
      </c>
      <c r="D2071" s="2">
        <f t="shared" si="254"/>
        <v>6.6408399999999999</v>
      </c>
      <c r="E2071" s="2">
        <f t="shared" si="256"/>
        <v>6.5019200000000001</v>
      </c>
      <c r="F2071" s="2">
        <f t="shared" si="257"/>
        <v>6.1873699999999996</v>
      </c>
      <c r="G2071" s="2">
        <f t="shared" si="251"/>
        <v>5.8240059999999971</v>
      </c>
      <c r="H2071" s="2">
        <f t="shared" si="255"/>
        <v>5.6519890000000013</v>
      </c>
      <c r="I2071" s="2">
        <f t="array" ref="I2071">SUMPRODUCT(B2055:B2074, (ROW(B2055:B2074)-ROW(B2055)+1)) / (20*21/2)</f>
        <v>6.503099999999999</v>
      </c>
      <c r="J2071" s="2">
        <f t="shared" si="258"/>
        <v>6.2709119089542105</v>
      </c>
      <c r="K2071" s="2">
        <f t="shared" si="252"/>
        <v>5.9725887362066423</v>
      </c>
    </row>
    <row r="2072" spans="1:11" ht="13.5" x14ac:dyDescent="0.25">
      <c r="A2072" s="3">
        <f>TITRES_STAT!B2075</f>
        <v>45020</v>
      </c>
      <c r="B2072" s="6">
        <f>TITRES_STAT!D2075</f>
        <v>6.7046999999999999</v>
      </c>
      <c r="C2072" s="2">
        <f t="shared" si="253"/>
        <v>6.0399999999999565E-2</v>
      </c>
      <c r="D2072" s="2">
        <f t="shared" si="254"/>
        <v>6.67882</v>
      </c>
      <c r="E2072" s="2">
        <f t="shared" si="256"/>
        <v>6.5502400000000005</v>
      </c>
      <c r="F2072" s="2">
        <f t="shared" si="257"/>
        <v>6.2430299999999992</v>
      </c>
      <c r="G2072" s="2">
        <f t="shared" si="251"/>
        <v>5.8445439999999973</v>
      </c>
      <c r="H2072" s="2">
        <f t="shared" si="255"/>
        <v>5.6601005000000013</v>
      </c>
      <c r="I2072" s="2">
        <f t="array" ref="I2072">SUMPRODUCT(B2056:B2075, (ROW(B2056:B2075)-ROW(B2056)+1)) / (20*21/2)</f>
        <v>6.548090952380953</v>
      </c>
      <c r="J2072" s="2">
        <f t="shared" si="258"/>
        <v>6.3122250604823815</v>
      </c>
      <c r="K2072" s="2">
        <f t="shared" si="252"/>
        <v>6.0012989818455971</v>
      </c>
    </row>
    <row r="2073" spans="1:11" ht="13.5" x14ac:dyDescent="0.25">
      <c r="A2073" s="3">
        <f>TITRES_STAT!B2076</f>
        <v>45021</v>
      </c>
      <c r="B2073" s="6">
        <f>TITRES_STAT!D2076</f>
        <v>6.5061999999999998</v>
      </c>
      <c r="C2073" s="2">
        <f t="shared" si="253"/>
        <v>-0.19850000000000012</v>
      </c>
      <c r="D2073" s="2">
        <f t="shared" si="254"/>
        <v>6.64602</v>
      </c>
      <c r="E2073" s="2">
        <f t="shared" si="256"/>
        <v>6.5692200000000014</v>
      </c>
      <c r="F2073" s="2">
        <f t="shared" si="257"/>
        <v>6.2857450000000004</v>
      </c>
      <c r="G2073" s="2">
        <f t="shared" si="251"/>
        <v>5.8612839999999986</v>
      </c>
      <c r="H2073" s="2">
        <f t="shared" si="255"/>
        <v>5.6680390000000012</v>
      </c>
      <c r="I2073" s="2">
        <f t="array" ref="I2073">SUMPRODUCT(B2057:B2076, (ROW(B2057:B2076)-ROW(B2057)+1)) / (20*21/2)</f>
        <v>6.588600476190476</v>
      </c>
      <c r="J2073" s="2">
        <f t="shared" si="258"/>
        <v>6.3306988642459636</v>
      </c>
      <c r="K2073" s="2">
        <f t="shared" si="252"/>
        <v>6.021099021773221</v>
      </c>
    </row>
    <row r="2074" spans="1:11" ht="13.5" x14ac:dyDescent="0.25">
      <c r="A2074" s="3">
        <f>TITRES_STAT!B2077</f>
        <v>45022</v>
      </c>
      <c r="B2074" s="6">
        <f>TITRES_STAT!D2077</f>
        <v>6.7392000000000003</v>
      </c>
      <c r="C2074" s="2">
        <f t="shared" si="253"/>
        <v>0.23300000000000054</v>
      </c>
      <c r="D2074" s="2">
        <f t="shared" si="254"/>
        <v>6.6477400000000006</v>
      </c>
      <c r="E2074" s="2">
        <f t="shared" si="256"/>
        <v>6.6054600000000008</v>
      </c>
      <c r="F2074" s="2">
        <f t="shared" si="257"/>
        <v>6.3357949999999992</v>
      </c>
      <c r="G2074" s="2">
        <f t="shared" si="251"/>
        <v>5.8833739999999981</v>
      </c>
      <c r="H2074" s="2">
        <f t="shared" si="255"/>
        <v>5.6764090000000014</v>
      </c>
      <c r="I2074" s="2">
        <f t="array" ref="I2074">SUMPRODUCT(B2058:B2077, (ROW(B2058:B2077)-ROW(B2058)+1)) / (20*21/2)</f>
        <v>6.6117733333333337</v>
      </c>
      <c r="J2074" s="2">
        <f t="shared" si="258"/>
        <v>6.3696037343177769</v>
      </c>
      <c r="K2074" s="2">
        <f t="shared" si="252"/>
        <v>6.0492598444487813</v>
      </c>
    </row>
    <row r="2075" spans="1:11" ht="13.5" x14ac:dyDescent="0.25">
      <c r="A2075" s="3">
        <f>TITRES_STAT!B2078</f>
        <v>45023</v>
      </c>
      <c r="B2075" s="6">
        <f>TITRES_STAT!D2078</f>
        <v>6.8082000000000003</v>
      </c>
      <c r="C2075" s="2">
        <f t="shared" si="253"/>
        <v>6.899999999999995E-2</v>
      </c>
      <c r="D2075" s="2">
        <f t="shared" si="254"/>
        <v>6.6805199999999996</v>
      </c>
      <c r="E2075" s="2">
        <f t="shared" si="256"/>
        <v>6.6425600000000005</v>
      </c>
      <c r="F2075" s="2">
        <f t="shared" si="257"/>
        <v>6.3914499999999999</v>
      </c>
      <c r="G2075" s="2">
        <f t="shared" si="251"/>
        <v>5.9070159999999987</v>
      </c>
      <c r="H2075" s="2">
        <f t="shared" si="255"/>
        <v>5.6851675000000004</v>
      </c>
      <c r="I2075" s="2">
        <f t="array" ref="I2075">SUMPRODUCT(B2059:B2078, (ROW(B2059:B2078)-ROW(B2059)+1)) / (20*21/2)</f>
        <v>6.6146457142857145</v>
      </c>
      <c r="J2075" s="2">
        <f t="shared" si="258"/>
        <v>6.4113748072398931</v>
      </c>
      <c r="K2075" s="2">
        <f t="shared" si="252"/>
        <v>6.0790222034900063</v>
      </c>
    </row>
    <row r="2076" spans="1:11" ht="13.5" x14ac:dyDescent="0.25">
      <c r="A2076" s="3">
        <f>TITRES_STAT!B2079</f>
        <v>45026</v>
      </c>
      <c r="B2076" s="6">
        <f>TITRES_STAT!D2079</f>
        <v>6.8167999999999997</v>
      </c>
      <c r="C2076" s="2">
        <f t="shared" si="253"/>
        <v>8.5999999999994969E-3</v>
      </c>
      <c r="D2076" s="2">
        <f t="shared" si="254"/>
        <v>6.71502</v>
      </c>
      <c r="E2076" s="2">
        <f t="shared" si="256"/>
        <v>6.6779300000000008</v>
      </c>
      <c r="F2076" s="2">
        <f t="shared" si="257"/>
        <v>6.4440849999999985</v>
      </c>
      <c r="G2076" s="2">
        <f t="shared" si="251"/>
        <v>5.9310039999999979</v>
      </c>
      <c r="H2076" s="2">
        <f t="shared" si="255"/>
        <v>5.6940119999999999</v>
      </c>
      <c r="I2076" s="2">
        <f t="array" ref="I2076">SUMPRODUCT(B2060:B2079, (ROW(B2060:B2079)-ROW(B2060)+1)) / (20*21/2)</f>
        <v>6.60248238095238</v>
      </c>
      <c r="J2076" s="2">
        <f t="shared" si="258"/>
        <v>6.4499867303599032</v>
      </c>
      <c r="K2076" s="2">
        <f t="shared" si="252"/>
        <v>6.1079546660982409</v>
      </c>
    </row>
    <row r="2077" spans="1:11" ht="13.5" x14ac:dyDescent="0.25">
      <c r="A2077" s="3">
        <f>TITRES_STAT!B2080</f>
        <v>45027</v>
      </c>
      <c r="B2077" s="6">
        <f>TITRES_STAT!D2080</f>
        <v>6.6874000000000002</v>
      </c>
      <c r="C2077" s="2">
        <f t="shared" si="253"/>
        <v>-0.12939999999999952</v>
      </c>
      <c r="D2077" s="2">
        <f t="shared" si="254"/>
        <v>6.7115600000000004</v>
      </c>
      <c r="E2077" s="2">
        <f t="shared" si="256"/>
        <v>6.6951899999999993</v>
      </c>
      <c r="F2077" s="2">
        <f t="shared" si="257"/>
        <v>6.4846400000000006</v>
      </c>
      <c r="G2077" s="2">
        <f t="shared" si="251"/>
        <v>5.953955999999998</v>
      </c>
      <c r="H2077" s="2">
        <f t="shared" si="255"/>
        <v>5.7022095000000004</v>
      </c>
      <c r="I2077" s="2">
        <f t="array" ref="I2077">SUMPRODUCT(B2061:B2080, (ROW(B2061:B2080)-ROW(B2061)+1)) / (20*21/2)</f>
        <v>6.5726480952380957</v>
      </c>
      <c r="J2077" s="2">
        <f t="shared" si="258"/>
        <v>6.4725975179446742</v>
      </c>
      <c r="K2077" s="2">
        <f t="shared" si="252"/>
        <v>6.1306780125257605</v>
      </c>
    </row>
    <row r="2078" spans="1:11" ht="13.5" x14ac:dyDescent="0.25">
      <c r="A2078" s="3">
        <f>TITRES_STAT!B2081</f>
        <v>45028</v>
      </c>
      <c r="B2078" s="6">
        <f>TITRES_STAT!D2081</f>
        <v>6.5148000000000001</v>
      </c>
      <c r="C2078" s="2">
        <f t="shared" si="253"/>
        <v>-0.17260000000000009</v>
      </c>
      <c r="D2078" s="2">
        <f t="shared" si="254"/>
        <v>6.7132800000000001</v>
      </c>
      <c r="E2078" s="2">
        <f t="shared" si="256"/>
        <v>6.6796499999999996</v>
      </c>
      <c r="F2078" s="2">
        <f t="shared" si="257"/>
        <v>6.5131149999999991</v>
      </c>
      <c r="G2078" s="2">
        <f t="shared" si="251"/>
        <v>5.9720759999999986</v>
      </c>
      <c r="H2078" s="2">
        <f t="shared" si="255"/>
        <v>5.7097594999999988</v>
      </c>
      <c r="I2078" s="2">
        <f t="array" ref="I2078">SUMPRODUCT(B2062:B2081, (ROW(B2062:B2081)-ROW(B2062)+1)) / (20*21/2)</f>
        <v>6.5637742857142864</v>
      </c>
      <c r="J2078" s="2">
        <f t="shared" si="258"/>
        <v>6.4766168019499437</v>
      </c>
      <c r="K2078" s="2">
        <f t="shared" si="252"/>
        <v>6.1457416198776915</v>
      </c>
    </row>
    <row r="2079" spans="1:11" ht="13.5" x14ac:dyDescent="0.25">
      <c r="A2079" s="3">
        <f>TITRES_STAT!B2082</f>
        <v>45029</v>
      </c>
      <c r="B2079" s="6">
        <f>TITRES_STAT!D2082</f>
        <v>6.3853999999999997</v>
      </c>
      <c r="C2079" s="2">
        <f t="shared" si="253"/>
        <v>-0.1294000000000004</v>
      </c>
      <c r="D2079" s="2">
        <f t="shared" si="254"/>
        <v>6.6425200000000002</v>
      </c>
      <c r="E2079" s="2">
        <f t="shared" si="256"/>
        <v>6.64513</v>
      </c>
      <c r="F2079" s="2">
        <f t="shared" si="257"/>
        <v>6.5260599999999993</v>
      </c>
      <c r="G2079" s="2">
        <f t="shared" si="251"/>
        <v>5.9879539999999984</v>
      </c>
      <c r="H2079" s="2">
        <f t="shared" si="255"/>
        <v>5.7167059999999994</v>
      </c>
      <c r="I2079" s="2">
        <f t="array" ref="I2079">SUMPRODUCT(B2063:B2082, (ROW(B2063:B2082)-ROW(B2063)+1)) / (20*21/2)</f>
        <v>6.5242414285714281</v>
      </c>
      <c r="J2079" s="2">
        <f t="shared" si="258"/>
        <v>6.4679294874785205</v>
      </c>
      <c r="K2079" s="2">
        <f t="shared" si="252"/>
        <v>6.1551399877256259</v>
      </c>
    </row>
    <row r="2080" spans="1:11" ht="13.5" x14ac:dyDescent="0.25">
      <c r="A2080" s="3">
        <f>TITRES_STAT!B2083</f>
        <v>45030</v>
      </c>
      <c r="B2080" s="6">
        <f>TITRES_STAT!D2083</f>
        <v>6.2127999999999997</v>
      </c>
      <c r="C2080" s="2">
        <f t="shared" si="253"/>
        <v>-0.17260000000000009</v>
      </c>
      <c r="D2080" s="2">
        <f t="shared" si="254"/>
        <v>6.5234400000000008</v>
      </c>
      <c r="E2080" s="2">
        <f t="shared" si="256"/>
        <v>6.6019800000000002</v>
      </c>
      <c r="F2080" s="2">
        <f t="shared" si="257"/>
        <v>6.5303749999999994</v>
      </c>
      <c r="G2080" s="2">
        <f t="shared" si="251"/>
        <v>6.0008959999999991</v>
      </c>
      <c r="H2080" s="2">
        <f t="shared" si="255"/>
        <v>5.7223579999999989</v>
      </c>
      <c r="I2080" s="2">
        <f t="array" ref="I2080">SUMPRODUCT(B2064:B2083, (ROW(B2064:B2083)-ROW(B2064)+1)) / (20*21/2)</f>
        <v>6.4818752380952374</v>
      </c>
      <c r="J2080" s="2">
        <f t="shared" si="258"/>
        <v>6.4436314410519948</v>
      </c>
      <c r="K2080" s="2">
        <f t="shared" si="252"/>
        <v>6.1574011646775615</v>
      </c>
    </row>
    <row r="2081" spans="1:11" ht="13.5" x14ac:dyDescent="0.25">
      <c r="A2081" s="3">
        <f>TITRES_STAT!B2084</f>
        <v>45033</v>
      </c>
      <c r="B2081" s="6">
        <f>TITRES_STAT!D2084</f>
        <v>6.4371999999999998</v>
      </c>
      <c r="C2081" s="2">
        <f t="shared" si="253"/>
        <v>0.22440000000000015</v>
      </c>
      <c r="D2081" s="2">
        <f t="shared" si="254"/>
        <v>6.4475199999999999</v>
      </c>
      <c r="E2081" s="2">
        <f t="shared" si="256"/>
        <v>6.5812700000000008</v>
      </c>
      <c r="F2081" s="2">
        <f t="shared" si="257"/>
        <v>6.5415949999999992</v>
      </c>
      <c r="G2081" s="2">
        <f t="shared" si="251"/>
        <v>6.018326000000001</v>
      </c>
      <c r="H2081" s="2">
        <f t="shared" si="255"/>
        <v>5.7288730000000001</v>
      </c>
      <c r="I2081" s="2">
        <f t="array" ref="I2081">SUMPRODUCT(B2065:B2084, (ROW(B2065:B2084)-ROW(B2065)+1)) / (20*21/2)</f>
        <v>6.4652347619047621</v>
      </c>
      <c r="J2081" s="2">
        <f t="shared" si="258"/>
        <v>6.4430189228565666</v>
      </c>
      <c r="K2081" s="2">
        <f t="shared" si="252"/>
        <v>6.1683736680235395</v>
      </c>
    </row>
    <row r="2082" spans="1:11" ht="13.5" x14ac:dyDescent="0.25">
      <c r="A2082" s="3">
        <f>TITRES_STAT!B2085</f>
        <v>45034</v>
      </c>
      <c r="B2082" s="6">
        <f>TITRES_STAT!D2085</f>
        <v>6.1265000000000001</v>
      </c>
      <c r="C2082" s="2">
        <f t="shared" si="253"/>
        <v>-0.31069999999999975</v>
      </c>
      <c r="D2082" s="2">
        <f t="shared" si="254"/>
        <v>6.3353400000000004</v>
      </c>
      <c r="E2082" s="2">
        <f t="shared" si="256"/>
        <v>6.5234499999999995</v>
      </c>
      <c r="F2082" s="2">
        <f t="shared" si="257"/>
        <v>6.5368449999999996</v>
      </c>
      <c r="G2082" s="2">
        <f t="shared" si="251"/>
        <v>6.0286800000000005</v>
      </c>
      <c r="H2082" s="2">
        <f t="shared" si="255"/>
        <v>5.7338344999999995</v>
      </c>
      <c r="I2082" s="2">
        <f t="array" ref="I2082">SUMPRODUCT(B2066:B2085, (ROW(B2066:B2085)-ROW(B2066)+1)) / (20*21/2)</f>
        <v>6.4495366666666669</v>
      </c>
      <c r="J2082" s="2">
        <f t="shared" si="258"/>
        <v>6.412874263536894</v>
      </c>
      <c r="K2082" s="2">
        <f t="shared" si="252"/>
        <v>6.1667315633951656</v>
      </c>
    </row>
    <row r="2083" spans="1:11" ht="13.5" x14ac:dyDescent="0.25">
      <c r="A2083" s="3">
        <f>TITRES_STAT!B2086</f>
        <v>45035</v>
      </c>
      <c r="B2083" s="6">
        <f>TITRES_STAT!D2086</f>
        <v>6.0919999999999996</v>
      </c>
      <c r="C2083" s="2">
        <f t="shared" si="253"/>
        <v>-3.4500000000000419E-2</v>
      </c>
      <c r="D2083" s="2">
        <f t="shared" si="254"/>
        <v>6.2507799999999998</v>
      </c>
      <c r="E2083" s="2">
        <f t="shared" si="256"/>
        <v>6.48203</v>
      </c>
      <c r="F2083" s="2">
        <f t="shared" si="257"/>
        <v>6.5256250000000007</v>
      </c>
      <c r="G2083" s="2">
        <f t="shared" si="251"/>
        <v>6.0385159999999996</v>
      </c>
      <c r="H2083" s="2">
        <f t="shared" si="255"/>
        <v>5.738537</v>
      </c>
      <c r="I2083" s="2">
        <f t="array" ref="I2083">SUMPRODUCT(B2067:B2086, (ROW(B2067:B2086)-ROW(B2067)+1)) / (20*21/2)</f>
        <v>6.4366752380952379</v>
      </c>
      <c r="J2083" s="2">
        <f t="shared" si="258"/>
        <v>6.3823148098667142</v>
      </c>
      <c r="K2083" s="2">
        <f t="shared" si="252"/>
        <v>6.163800913850257</v>
      </c>
    </row>
    <row r="2084" spans="1:11" ht="13.5" x14ac:dyDescent="0.25">
      <c r="A2084" s="3">
        <f>TITRES_STAT!B2087</f>
        <v>45036</v>
      </c>
      <c r="B2084" s="6">
        <f>TITRES_STAT!D2087</f>
        <v>6.3509000000000002</v>
      </c>
      <c r="C2084" s="2">
        <f t="shared" si="253"/>
        <v>0.25890000000000057</v>
      </c>
      <c r="D2084" s="2">
        <f t="shared" si="254"/>
        <v>6.243879999999999</v>
      </c>
      <c r="E2084" s="2">
        <f t="shared" si="256"/>
        <v>6.4432</v>
      </c>
      <c r="F2084" s="2">
        <f t="shared" si="257"/>
        <v>6.5243300000000009</v>
      </c>
      <c r="G2084" s="2">
        <f t="shared" si="251"/>
        <v>6.0542199999999999</v>
      </c>
      <c r="H2084" s="2">
        <f t="shared" si="255"/>
        <v>5.7441459999999998</v>
      </c>
      <c r="I2084" s="2">
        <f t="array" ref="I2084">SUMPRODUCT(B2068:B2087, (ROW(B2068:B2087)-ROW(B2068)+1)) / (20*21/2)</f>
        <v>6.42418380952381</v>
      </c>
      <c r="J2084" s="2">
        <f t="shared" si="258"/>
        <v>6.3793229232127411</v>
      </c>
      <c r="K2084" s="2">
        <f t="shared" si="252"/>
        <v>6.1711381329149528</v>
      </c>
    </row>
    <row r="2085" spans="1:11" ht="13.5" x14ac:dyDescent="0.25">
      <c r="A2085" s="3">
        <f>TITRES_STAT!B2088</f>
        <v>45040</v>
      </c>
      <c r="B2085" s="6">
        <f>TITRES_STAT!D2088</f>
        <v>6.3594999999999997</v>
      </c>
      <c r="C2085" s="2">
        <f t="shared" si="253"/>
        <v>8.5999999999994969E-3</v>
      </c>
      <c r="D2085" s="2">
        <f t="shared" si="254"/>
        <v>6.2732200000000002</v>
      </c>
      <c r="E2085" s="2">
        <f t="shared" si="256"/>
        <v>6.3983299999999996</v>
      </c>
      <c r="F2085" s="2">
        <f t="shared" si="257"/>
        <v>6.5204450000000005</v>
      </c>
      <c r="G2085" s="2">
        <f t="shared" si="251"/>
        <v>6.0707880000000003</v>
      </c>
      <c r="H2085" s="2">
        <f t="shared" si="255"/>
        <v>5.7491939999999992</v>
      </c>
      <c r="I2085" s="2">
        <f t="array" ref="I2085">SUMPRODUCT(B2069:B2088, (ROW(B2069:B2088)-ROW(B2069)+1)) / (20*21/2)</f>
        <v>6.4123085714285715</v>
      </c>
      <c r="J2085" s="2">
        <f t="shared" si="258"/>
        <v>6.3774350257639085</v>
      </c>
      <c r="K2085" s="2">
        <f t="shared" si="252"/>
        <v>6.178524872800641</v>
      </c>
    </row>
    <row r="2086" spans="1:11" ht="13.5" x14ac:dyDescent="0.25">
      <c r="A2086" s="3">
        <f>TITRES_STAT!B2089</f>
        <v>45041</v>
      </c>
      <c r="B2086" s="6">
        <f>TITRES_STAT!D2089</f>
        <v>6.3853999999999997</v>
      </c>
      <c r="C2086" s="2">
        <f t="shared" si="253"/>
        <v>2.5900000000000034E-2</v>
      </c>
      <c r="D2086" s="2">
        <f t="shared" si="254"/>
        <v>6.2628599999999999</v>
      </c>
      <c r="E2086" s="2">
        <f t="shared" si="256"/>
        <v>6.3551899999999995</v>
      </c>
      <c r="F2086" s="2">
        <f t="shared" si="257"/>
        <v>6.5165600000000001</v>
      </c>
      <c r="G2086" s="2">
        <f t="shared" si="251"/>
        <v>6.0873560000000007</v>
      </c>
      <c r="H2086" s="2">
        <f t="shared" si="255"/>
        <v>5.7543714999999995</v>
      </c>
      <c r="I2086" s="2">
        <f t="array" ref="I2086">SUMPRODUCT(B2070:B2089, (ROW(B2070:B2089)-ROW(B2070)+1)) / (20*21/2)</f>
        <v>6.4017895238095237</v>
      </c>
      <c r="J2086" s="2">
        <f t="shared" si="258"/>
        <v>6.3781935947387742</v>
      </c>
      <c r="K2086" s="2">
        <f t="shared" si="252"/>
        <v>6.1866376228868907</v>
      </c>
    </row>
    <row r="2087" spans="1:11" ht="13.5" x14ac:dyDescent="0.25">
      <c r="A2087" s="3">
        <f>TITRES_STAT!B2090</f>
        <v>45042</v>
      </c>
      <c r="B2087" s="6">
        <f>TITRES_STAT!D2090</f>
        <v>6.3853999999999997</v>
      </c>
      <c r="C2087" s="2">
        <f t="shared" si="253"/>
        <v>0</v>
      </c>
      <c r="D2087" s="2">
        <f t="shared" si="254"/>
        <v>6.3146399999999998</v>
      </c>
      <c r="E2087" s="2">
        <f t="shared" si="256"/>
        <v>6.3249899999999997</v>
      </c>
      <c r="F2087" s="2">
        <f t="shared" si="257"/>
        <v>6.5100899999999999</v>
      </c>
      <c r="G2087" s="2">
        <f t="shared" si="251"/>
        <v>6.103924000000001</v>
      </c>
      <c r="H2087" s="2">
        <f t="shared" si="255"/>
        <v>5.759203499999999</v>
      </c>
      <c r="I2087" s="2">
        <f t="array" ref="I2087">SUMPRODUCT(B2071:B2090, (ROW(B2071:B2090)-ROW(B2071)+1)) / (20*21/2)</f>
        <v>6.3929142857142862</v>
      </c>
      <c r="J2087" s="2">
        <f t="shared" si="258"/>
        <v>6.3788799190493668</v>
      </c>
      <c r="K2087" s="2">
        <f t="shared" si="252"/>
        <v>6.1944322259109343</v>
      </c>
    </row>
    <row r="2088" spans="1:11" ht="13.5" x14ac:dyDescent="0.25">
      <c r="A2088" s="3">
        <f>TITRES_STAT!B2091</f>
        <v>45043</v>
      </c>
      <c r="B2088" s="6">
        <f>TITRES_STAT!D2091</f>
        <v>6.3853999999999997</v>
      </c>
      <c r="C2088" s="2">
        <f t="shared" si="253"/>
        <v>0</v>
      </c>
      <c r="D2088" s="2">
        <f t="shared" si="254"/>
        <v>6.3733200000000005</v>
      </c>
      <c r="E2088" s="2">
        <f t="shared" si="256"/>
        <v>6.3120499999999984</v>
      </c>
      <c r="F2088" s="2">
        <f t="shared" si="257"/>
        <v>6.4958499999999999</v>
      </c>
      <c r="G2088" s="2">
        <f t="shared" si="251"/>
        <v>6.1204920000000005</v>
      </c>
      <c r="H2088" s="2">
        <f t="shared" si="255"/>
        <v>5.7637334999999981</v>
      </c>
      <c r="I2088" s="2">
        <f t="array" ref="I2088">SUMPRODUCT(B2072:B2091, (ROW(B2072:B2091)-ROW(B2072)+1)) / (20*21/2)</f>
        <v>6.3860909523809521</v>
      </c>
      <c r="J2088" s="2">
        <f t="shared" si="258"/>
        <v>6.3795008791399033</v>
      </c>
      <c r="K2088" s="2">
        <f t="shared" si="252"/>
        <v>6.2019211582281528</v>
      </c>
    </row>
    <row r="2089" spans="1:11" ht="13.5" x14ac:dyDescent="0.25">
      <c r="A2089" s="3">
        <f>TITRES_STAT!B2092</f>
        <v>45044</v>
      </c>
      <c r="B2089" s="6">
        <f>TITRES_STAT!D2092</f>
        <v>6.3853999999999997</v>
      </c>
      <c r="C2089" s="2">
        <f t="shared" si="253"/>
        <v>0</v>
      </c>
      <c r="D2089" s="2">
        <f t="shared" si="254"/>
        <v>6.3802199999999996</v>
      </c>
      <c r="E2089" s="2">
        <f t="shared" si="256"/>
        <v>6.3120499999999984</v>
      </c>
      <c r="F2089" s="2">
        <f t="shared" si="257"/>
        <v>6.4785899999999996</v>
      </c>
      <c r="G2089" s="2">
        <f t="shared" si="251"/>
        <v>6.1360240000000008</v>
      </c>
      <c r="H2089" s="2">
        <f t="shared" si="255"/>
        <v>5.7683499999999981</v>
      </c>
      <c r="I2089" s="2">
        <f t="array" ref="I2089">SUMPRODUCT(B2073:B2092, (ROW(B2073:B2092)-ROW(B2073)+1)) / (20*21/2)</f>
        <v>6.3911452380952376</v>
      </c>
      <c r="J2089" s="2">
        <f t="shared" si="258"/>
        <v>6.3800627001741983</v>
      </c>
      <c r="K2089" s="2">
        <f t="shared" si="252"/>
        <v>6.2091164069250881</v>
      </c>
    </row>
    <row r="2090" spans="1:11" ht="13.5" x14ac:dyDescent="0.25">
      <c r="A2090" s="3">
        <f>TITRES_STAT!B2093</f>
        <v>45048</v>
      </c>
      <c r="B2090" s="6">
        <f>TITRES_STAT!D2093</f>
        <v>6.3853999999999997</v>
      </c>
      <c r="C2090" s="2">
        <f t="shared" si="253"/>
        <v>0</v>
      </c>
      <c r="D2090" s="2">
        <f t="shared" si="254"/>
        <v>6.3853999999999997</v>
      </c>
      <c r="E2090" s="2">
        <f t="shared" si="256"/>
        <v>6.3293099999999987</v>
      </c>
      <c r="F2090" s="2">
        <f t="shared" si="257"/>
        <v>6.4656450000000003</v>
      </c>
      <c r="G2090" s="2">
        <f t="shared" si="251"/>
        <v>6.1522460000000017</v>
      </c>
      <c r="H2090" s="2">
        <f t="shared" si="255"/>
        <v>5.7730959999999971</v>
      </c>
      <c r="I2090" s="2">
        <f t="array" ref="I2090">SUMPRODUCT(B2074:B2093, (ROW(B2074:B2093)-ROW(B2074)+1)) / (20*21/2)</f>
        <v>6.4020780952380951</v>
      </c>
      <c r="J2090" s="2">
        <f t="shared" si="258"/>
        <v>6.3805710144433219</v>
      </c>
      <c r="K2090" s="2">
        <f t="shared" si="252"/>
        <v>6.2160294890064574</v>
      </c>
    </row>
    <row r="2091" spans="1:11" ht="13.5" x14ac:dyDescent="0.25">
      <c r="A2091" s="3">
        <f>TITRES_STAT!B2094</f>
        <v>45049</v>
      </c>
      <c r="B2091" s="6">
        <f>TITRES_STAT!D2094</f>
        <v>6.3940000000000001</v>
      </c>
      <c r="C2091" s="2">
        <f t="shared" si="253"/>
        <v>8.6000000000003851E-3</v>
      </c>
      <c r="D2091" s="2">
        <f t="shared" si="254"/>
        <v>6.3871200000000004</v>
      </c>
      <c r="E2091" s="2">
        <f t="shared" si="256"/>
        <v>6.3249899999999988</v>
      </c>
      <c r="F2091" s="2">
        <f t="shared" si="257"/>
        <v>6.4531299999999998</v>
      </c>
      <c r="G2091" s="2">
        <f t="shared" si="251"/>
        <v>6.168812</v>
      </c>
      <c r="H2091" s="2">
        <f t="shared" si="255"/>
        <v>5.7778849999999968</v>
      </c>
      <c r="I2091" s="2">
        <f t="array" ref="I2091">SUMPRODUCT(B2075:B2094, (ROW(B2075:B2094)-ROW(B2075)+1)) / (20*21/2)</f>
        <v>6.4193357142857135</v>
      </c>
      <c r="J2091" s="2">
        <f t="shared" si="258"/>
        <v>6.38184996544872</v>
      </c>
      <c r="K2091" s="2">
        <f t="shared" si="252"/>
        <v>6.2230087247316952</v>
      </c>
    </row>
    <row r="2092" spans="1:11" ht="13.5" x14ac:dyDescent="0.25">
      <c r="A2092" s="3">
        <f>TITRES_STAT!B2095</f>
        <v>45050</v>
      </c>
      <c r="B2092" s="6">
        <f>TITRES_STAT!D2095</f>
        <v>6.5061999999999998</v>
      </c>
      <c r="C2092" s="2">
        <f t="shared" si="253"/>
        <v>0.11219999999999963</v>
      </c>
      <c r="D2092" s="2">
        <f t="shared" si="254"/>
        <v>6.4112799999999996</v>
      </c>
      <c r="E2092" s="2">
        <f t="shared" si="256"/>
        <v>6.3629599999999993</v>
      </c>
      <c r="F2092" s="2">
        <f t="shared" si="257"/>
        <v>6.4432050000000007</v>
      </c>
      <c r="G2092" s="2">
        <f t="shared" si="251"/>
        <v>6.1877960000000005</v>
      </c>
      <c r="H2092" s="2">
        <f t="shared" si="255"/>
        <v>5.782371999999997</v>
      </c>
      <c r="I2092" s="2">
        <f t="array" ref="I2092">SUMPRODUCT(B2076:B2095, (ROW(B2076:B2095)-ROW(B2076)+1)) / (20*21/2)</f>
        <v>6.4354895238095242</v>
      </c>
      <c r="J2092" s="2">
        <f t="shared" si="258"/>
        <v>6.3936928258821748</v>
      </c>
      <c r="K2092" s="2">
        <f t="shared" si="252"/>
        <v>6.2341142649382952</v>
      </c>
    </row>
    <row r="2093" spans="1:11" ht="13.5" x14ac:dyDescent="0.25">
      <c r="A2093" s="3">
        <f>TITRES_STAT!B2096</f>
        <v>45051</v>
      </c>
      <c r="B2093" s="6">
        <f>TITRES_STAT!D2096</f>
        <v>6.5579999999999998</v>
      </c>
      <c r="C2093" s="2">
        <f t="shared" si="253"/>
        <v>5.1800000000000068E-2</v>
      </c>
      <c r="D2093" s="2">
        <f t="shared" si="254"/>
        <v>6.4458000000000002</v>
      </c>
      <c r="E2093" s="2">
        <f t="shared" si="256"/>
        <v>6.409559999999999</v>
      </c>
      <c r="F2093" s="2">
        <f t="shared" si="257"/>
        <v>6.4457950000000013</v>
      </c>
      <c r="G2093" s="2">
        <f t="shared" si="251"/>
        <v>6.2085059999999999</v>
      </c>
      <c r="H2093" s="2">
        <f t="shared" si="255"/>
        <v>5.7866864999999974</v>
      </c>
      <c r="I2093" s="2">
        <f t="array" ref="I2093">SUMPRODUCT(B2077:B2096, (ROW(B2077:B2096)-ROW(B2077)+1)) / (20*21/2)</f>
        <v>6.4492928571428561</v>
      </c>
      <c r="J2093" s="2">
        <f t="shared" si="258"/>
        <v>6.4093411281791104</v>
      </c>
      <c r="K2093" s="2">
        <f t="shared" si="252"/>
        <v>6.2468156663132639</v>
      </c>
    </row>
    <row r="2094" spans="1:11" ht="13.5" x14ac:dyDescent="0.25">
      <c r="A2094" s="3">
        <f>TITRES_STAT!B2097</f>
        <v>45054</v>
      </c>
      <c r="B2094" s="6">
        <f>TITRES_STAT!D2097</f>
        <v>6.6269999999999998</v>
      </c>
      <c r="C2094" s="2">
        <f t="shared" si="253"/>
        <v>6.899999999999995E-2</v>
      </c>
      <c r="D2094" s="2">
        <f t="shared" si="254"/>
        <v>6.4941199999999997</v>
      </c>
      <c r="E2094" s="2">
        <f t="shared" si="256"/>
        <v>6.4371699999999992</v>
      </c>
      <c r="F2094" s="2">
        <f t="shared" si="257"/>
        <v>6.4401850000000014</v>
      </c>
      <c r="G2094" s="2">
        <f t="shared" si="251"/>
        <v>6.2311139999999998</v>
      </c>
      <c r="H2094" s="2">
        <f t="shared" si="255"/>
        <v>5.7917774999999976</v>
      </c>
      <c r="I2094" s="2">
        <f t="array" ref="I2094">SUMPRODUCT(B2078:B2097, (ROW(B2078:B2097)-ROW(B2078)+1)) / (20*21/2)</f>
        <v>6.4626085714285706</v>
      </c>
      <c r="J2094" s="2">
        <f t="shared" si="258"/>
        <v>6.4300705445430042</v>
      </c>
      <c r="K2094" s="2">
        <f t="shared" si="252"/>
        <v>6.2617248558696073</v>
      </c>
    </row>
    <row r="2095" spans="1:11" ht="13.5" x14ac:dyDescent="0.25">
      <c r="A2095" s="3">
        <f>TITRES_STAT!B2098</f>
        <v>45055</v>
      </c>
      <c r="B2095" s="6">
        <f>TITRES_STAT!D2098</f>
        <v>6.6097999999999999</v>
      </c>
      <c r="C2095" s="2">
        <f t="shared" si="253"/>
        <v>-1.7199999999999882E-2</v>
      </c>
      <c r="D2095" s="2">
        <f t="shared" si="254"/>
        <v>6.5389999999999988</v>
      </c>
      <c r="E2095" s="2">
        <f t="shared" si="256"/>
        <v>6.4622000000000002</v>
      </c>
      <c r="F2095" s="2">
        <f t="shared" si="257"/>
        <v>6.4302650000000003</v>
      </c>
      <c r="G2095" s="2">
        <f t="shared" si="251"/>
        <v>6.2521699999999996</v>
      </c>
      <c r="H2095" s="2">
        <f t="shared" si="255"/>
        <v>5.7969979999999977</v>
      </c>
      <c r="I2095" s="2">
        <f t="array" ref="I2095">SUMPRODUCT(B2079:B2098, (ROW(B2079:B2098)-ROW(B2079)+1)) / (20*21/2)</f>
        <v>6.4798261904761905</v>
      </c>
      <c r="J2095" s="2">
        <f t="shared" si="258"/>
        <v>6.4471876355389091</v>
      </c>
      <c r="K2095" s="2">
        <f t="shared" si="252"/>
        <v>6.2753748615217795</v>
      </c>
    </row>
    <row r="2096" spans="1:11" ht="13.5" x14ac:dyDescent="0.25">
      <c r="A2096" s="3">
        <f>TITRES_STAT!B2099</f>
        <v>45056</v>
      </c>
      <c r="B2096" s="6">
        <f>TITRES_STAT!D2099</f>
        <v>6.5751999999999997</v>
      </c>
      <c r="C2096" s="2">
        <f t="shared" si="253"/>
        <v>-3.4600000000000186E-2</v>
      </c>
      <c r="D2096" s="2">
        <f t="shared" si="254"/>
        <v>6.5752399999999991</v>
      </c>
      <c r="E2096" s="2">
        <f t="shared" si="256"/>
        <v>6.4811800000000002</v>
      </c>
      <c r="F2096" s="2">
        <f t="shared" si="257"/>
        <v>6.4181849999999994</v>
      </c>
      <c r="G2096" s="2">
        <f t="shared" si="251"/>
        <v>6.2727059999999994</v>
      </c>
      <c r="H2096" s="2">
        <f t="shared" si="255"/>
        <v>5.8018729999999969</v>
      </c>
      <c r="I2096" s="2">
        <f t="array" ref="I2096">SUMPRODUCT(B2080:B2099, (ROW(B2080:B2099)-ROW(B2080)+1)) / (20*21/2)</f>
        <v>6.4966738095238084</v>
      </c>
      <c r="J2096" s="2">
        <f t="shared" si="258"/>
        <v>6.4593792892971083</v>
      </c>
      <c r="K2096" s="2">
        <f t="shared" si="252"/>
        <v>6.2871327100895531</v>
      </c>
    </row>
    <row r="2097" spans="1:11" ht="13.5" x14ac:dyDescent="0.25">
      <c r="A2097" s="3">
        <f>TITRES_STAT!B2100</f>
        <v>45057</v>
      </c>
      <c r="B2097" s="6">
        <f>TITRES_STAT!D2100</f>
        <v>6.5579999999999998</v>
      </c>
      <c r="C2097" s="2">
        <f t="shared" si="253"/>
        <v>-1.7199999999999882E-2</v>
      </c>
      <c r="D2097" s="2">
        <f t="shared" si="254"/>
        <v>6.5855999999999995</v>
      </c>
      <c r="E2097" s="2">
        <f t="shared" si="256"/>
        <v>6.4984399999999996</v>
      </c>
      <c r="F2097" s="2">
        <f t="shared" si="257"/>
        <v>6.4117149999999992</v>
      </c>
      <c r="G2097" s="2">
        <f t="shared" si="251"/>
        <v>6.2928979999999992</v>
      </c>
      <c r="H2097" s="2">
        <f t="shared" si="255"/>
        <v>5.8055404999999976</v>
      </c>
      <c r="I2097" s="2">
        <f t="array" ref="I2097">SUMPRODUCT(B2081:B2100, (ROW(B2081:B2100)-ROW(B2081)+1)) / (20*21/2)</f>
        <v>6.5092495238095234</v>
      </c>
      <c r="J2097" s="2">
        <f t="shared" si="258"/>
        <v>6.4687717379354792</v>
      </c>
      <c r="K2097" s="2">
        <f t="shared" si="252"/>
        <v>6.2977549567527085</v>
      </c>
    </row>
    <row r="2098" spans="1:11" ht="13.5" x14ac:dyDescent="0.25">
      <c r="A2098" s="3">
        <f>TITRES_STAT!B2101</f>
        <v>45058</v>
      </c>
      <c r="B2098" s="6">
        <f>TITRES_STAT!D2101</f>
        <v>6.5925000000000002</v>
      </c>
      <c r="C2098" s="2">
        <f t="shared" si="253"/>
        <v>3.4500000000000419E-2</v>
      </c>
      <c r="D2098" s="2">
        <f t="shared" si="254"/>
        <v>6.5924999999999994</v>
      </c>
      <c r="E2098" s="2">
        <f t="shared" si="256"/>
        <v>6.5191500000000007</v>
      </c>
      <c r="F2098" s="2">
        <f t="shared" si="257"/>
        <v>6.4155999999999977</v>
      </c>
      <c r="G2098" s="2">
        <f t="shared" ref="G2098:G2161" si="259">AVERAGE(B2049:B2098)</f>
        <v>6.3127439999999986</v>
      </c>
      <c r="H2098" s="2">
        <f t="shared" si="255"/>
        <v>5.8095959999999955</v>
      </c>
      <c r="I2098" s="2">
        <f t="array" ref="I2098">SUMPRODUCT(B2082:B2101, (ROW(B2082:B2101)-ROW(B2082)+1)) / (20*21/2)</f>
        <v>6.5193623809523809</v>
      </c>
      <c r="J2098" s="2">
        <f t="shared" si="258"/>
        <v>6.4805553819416239</v>
      </c>
      <c r="K2098" s="2">
        <f t="shared" si="252"/>
        <v>6.3093135858996616</v>
      </c>
    </row>
    <row r="2099" spans="1:11" ht="13.5" x14ac:dyDescent="0.25">
      <c r="A2099" s="3">
        <f>TITRES_STAT!B2102</f>
        <v>45061</v>
      </c>
      <c r="B2099" s="6">
        <f>TITRES_STAT!D2102</f>
        <v>6.5925000000000002</v>
      </c>
      <c r="C2099" s="2">
        <f t="shared" si="253"/>
        <v>0</v>
      </c>
      <c r="D2099" s="2">
        <f t="shared" si="254"/>
        <v>6.5855999999999995</v>
      </c>
      <c r="E2099" s="2">
        <f t="shared" si="256"/>
        <v>6.53986</v>
      </c>
      <c r="F2099" s="2">
        <f t="shared" si="257"/>
        <v>6.4259549999999974</v>
      </c>
      <c r="G2099" s="2">
        <f t="shared" si="259"/>
        <v>6.3325899999999979</v>
      </c>
      <c r="H2099" s="2">
        <f t="shared" si="255"/>
        <v>5.8144714999999962</v>
      </c>
      <c r="I2099" s="2">
        <f t="array" ref="I2099">SUMPRODUCT(B2083:B2102, (ROW(B2083:B2102)-ROW(B2083)+1)) / (20*21/2)</f>
        <v>6.5281123809523818</v>
      </c>
      <c r="J2099" s="2">
        <f t="shared" si="258"/>
        <v>6.4912167741376594</v>
      </c>
      <c r="K2099" s="2">
        <f t="shared" ref="K2099:K2162" si="260">$K$4*B2099+(1-$K$4)*K2098</f>
        <v>6.3204189354722242</v>
      </c>
    </row>
    <row r="2100" spans="1:11" ht="13.5" x14ac:dyDescent="0.25">
      <c r="A2100" s="3">
        <f>TITRES_STAT!B2103</f>
        <v>45062</v>
      </c>
      <c r="B2100" s="6">
        <f>TITRES_STAT!D2103</f>
        <v>6.5579999999999998</v>
      </c>
      <c r="C2100" s="2">
        <f t="shared" si="253"/>
        <v>-3.4500000000000419E-2</v>
      </c>
      <c r="D2100" s="2">
        <f t="shared" si="254"/>
        <v>6.5752399999999991</v>
      </c>
      <c r="E2100" s="2">
        <f t="shared" si="256"/>
        <v>6.5571200000000003</v>
      </c>
      <c r="F2100" s="2">
        <f t="shared" si="257"/>
        <v>6.4432149999999977</v>
      </c>
      <c r="G2100" s="2">
        <f t="shared" si="259"/>
        <v>6.3515739999999985</v>
      </c>
      <c r="H2100" s="2">
        <f t="shared" si="255"/>
        <v>5.8188289999999974</v>
      </c>
      <c r="I2100" s="2">
        <f t="array" ref="I2100">SUMPRODUCT(B2084:B2103, (ROW(B2084:B2103)-ROW(B2084)+1)) / (20*21/2)</f>
        <v>6.5365376190476203</v>
      </c>
      <c r="J2100" s="2">
        <f t="shared" si="258"/>
        <v>6.4975770813626443</v>
      </c>
      <c r="K2100" s="2">
        <f t="shared" si="260"/>
        <v>6.3297358399635097</v>
      </c>
    </row>
    <row r="2101" spans="1:11" ht="13.5" x14ac:dyDescent="0.25">
      <c r="A2101" s="3">
        <f>TITRES_STAT!B2104</f>
        <v>45063</v>
      </c>
      <c r="B2101" s="6">
        <f>TITRES_STAT!D2104</f>
        <v>6.5494000000000003</v>
      </c>
      <c r="C2101" s="2">
        <f t="shared" si="253"/>
        <v>-8.5999999999994969E-3</v>
      </c>
      <c r="D2101" s="2">
        <f t="shared" si="254"/>
        <v>6.5700799999999999</v>
      </c>
      <c r="E2101" s="2">
        <f t="shared" si="256"/>
        <v>6.5726600000000008</v>
      </c>
      <c r="F2101" s="2">
        <f t="shared" si="257"/>
        <v>6.4488249999999976</v>
      </c>
      <c r="G2101" s="2">
        <f t="shared" si="259"/>
        <v>6.3707319999999994</v>
      </c>
      <c r="H2101" s="2">
        <f t="shared" si="255"/>
        <v>5.8231434999999978</v>
      </c>
      <c r="I2101" s="2">
        <f t="array" ref="I2101">SUMPRODUCT(B2085:B2104, (ROW(B2085:B2104)-ROW(B2085)+1)) / (20*21/2)</f>
        <v>6.5410961904761908</v>
      </c>
      <c r="J2101" s="2">
        <f t="shared" si="258"/>
        <v>6.5025125974233449</v>
      </c>
      <c r="K2101" s="2">
        <f t="shared" si="260"/>
        <v>6.3383501207492543</v>
      </c>
    </row>
    <row r="2102" spans="1:11" ht="13.5" x14ac:dyDescent="0.25">
      <c r="A2102" s="3">
        <f>TITRES_STAT!B2105</f>
        <v>45064</v>
      </c>
      <c r="B2102" s="6">
        <f>TITRES_STAT!D2105</f>
        <v>6.5407000000000002</v>
      </c>
      <c r="C2102" s="2">
        <f t="shared" si="253"/>
        <v>-8.7000000000001521E-3</v>
      </c>
      <c r="D2102" s="2">
        <f t="shared" si="254"/>
        <v>6.5666200000000003</v>
      </c>
      <c r="E2102" s="2">
        <f t="shared" si="256"/>
        <v>6.5761099999999999</v>
      </c>
      <c r="F2102" s="2">
        <f t="shared" si="257"/>
        <v>6.4695349999999987</v>
      </c>
      <c r="G2102" s="2">
        <f t="shared" si="259"/>
        <v>6.389716</v>
      </c>
      <c r="H2102" s="2">
        <f t="shared" si="255"/>
        <v>5.8278459999999974</v>
      </c>
      <c r="I2102" s="2">
        <f t="array" ref="I2102">SUMPRODUCT(B2086:B2105, (ROW(B2086:B2105)-ROW(B2086)+1)) / (20*21/2)</f>
        <v>6.5299604761904773</v>
      </c>
      <c r="J2102" s="2">
        <f t="shared" si="258"/>
        <v>6.506149492906836</v>
      </c>
      <c r="K2102" s="2">
        <f t="shared" si="260"/>
        <v>6.3462854101316371</v>
      </c>
    </row>
    <row r="2103" spans="1:11" ht="13.5" x14ac:dyDescent="0.25">
      <c r="A2103" s="3">
        <f>TITRES_STAT!B2106</f>
        <v>45065</v>
      </c>
      <c r="B2103" s="6">
        <f>TITRES_STAT!D2106</f>
        <v>6.5579999999999998</v>
      </c>
      <c r="C2103" s="2">
        <f t="shared" si="253"/>
        <v>1.7299999999999649E-2</v>
      </c>
      <c r="D2103" s="2">
        <f t="shared" si="254"/>
        <v>6.5597200000000004</v>
      </c>
      <c r="E2103" s="2">
        <f t="shared" si="256"/>
        <v>6.5761099999999999</v>
      </c>
      <c r="F2103" s="2">
        <f t="shared" si="257"/>
        <v>6.4928349999999977</v>
      </c>
      <c r="G2103" s="2">
        <f t="shared" si="259"/>
        <v>6.407837999999999</v>
      </c>
      <c r="H2103" s="2">
        <f t="shared" si="255"/>
        <v>5.8325919999999973</v>
      </c>
      <c r="I2103" s="2">
        <f t="array" ref="I2103">SUMPRODUCT(B2087:B2106, (ROW(B2087:B2106)-ROW(B2087)+1)) / (20*21/2)</f>
        <v>6.5030919047619049</v>
      </c>
      <c r="J2103" s="2">
        <f t="shared" si="258"/>
        <v>6.5110876364395187</v>
      </c>
      <c r="K2103" s="2">
        <f t="shared" si="260"/>
        <v>6.3545879430676511</v>
      </c>
    </row>
    <row r="2104" spans="1:11" ht="13.5" x14ac:dyDescent="0.25">
      <c r="A2104" s="3">
        <f>TITRES_STAT!B2107</f>
        <v>45068</v>
      </c>
      <c r="B2104" s="6">
        <f>TITRES_STAT!D2107</f>
        <v>6.5407000000000002</v>
      </c>
      <c r="C2104" s="2">
        <f t="shared" si="253"/>
        <v>-1.7299999999999649E-2</v>
      </c>
      <c r="D2104" s="2">
        <f t="shared" si="254"/>
        <v>6.5493600000000001</v>
      </c>
      <c r="E2104" s="2">
        <f t="shared" si="256"/>
        <v>6.5674799999999989</v>
      </c>
      <c r="F2104" s="2">
        <f t="shared" si="257"/>
        <v>6.5023249999999972</v>
      </c>
      <c r="G2104" s="2">
        <f t="shared" si="259"/>
        <v>6.4238879999999998</v>
      </c>
      <c r="H2104" s="2">
        <f t="shared" si="255"/>
        <v>5.837380999999997</v>
      </c>
      <c r="I2104" s="2">
        <f t="array" ref="I2104">SUMPRODUCT(B2088:B2107, (ROW(B2088:B2107)-ROW(B2088)+1)) / (20*21/2)</f>
        <v>6.4687847619047618</v>
      </c>
      <c r="J2104" s="2">
        <f t="shared" si="258"/>
        <v>6.5139078615405177</v>
      </c>
      <c r="K2104" s="2">
        <f t="shared" si="260"/>
        <v>6.361886455104214</v>
      </c>
    </row>
    <row r="2105" spans="1:11" ht="13.5" x14ac:dyDescent="0.25">
      <c r="A2105" s="3">
        <f>TITRES_STAT!B2108</f>
        <v>45069</v>
      </c>
      <c r="B2105" s="6">
        <f>TITRES_STAT!D2108</f>
        <v>6.3853999999999997</v>
      </c>
      <c r="C2105" s="2">
        <f t="shared" si="253"/>
        <v>-0.15530000000000044</v>
      </c>
      <c r="D2105" s="2">
        <f t="shared" si="254"/>
        <v>6.5148399999999995</v>
      </c>
      <c r="E2105" s="2">
        <f t="shared" si="256"/>
        <v>6.5450400000000002</v>
      </c>
      <c r="F2105" s="2">
        <f t="shared" si="257"/>
        <v>6.5036199999999997</v>
      </c>
      <c r="G2105" s="2">
        <f t="shared" si="259"/>
        <v>6.4376939999999987</v>
      </c>
      <c r="H2105" s="2">
        <f t="shared" si="255"/>
        <v>5.8412639999999962</v>
      </c>
      <c r="I2105" s="2">
        <f t="array" ref="I2105">SUMPRODUCT(B2089:B2108, (ROW(B2089:B2108)-ROW(B2089)+1)) / (20*21/2)</f>
        <v>6.4504595238095233</v>
      </c>
      <c r="J2105" s="2">
        <f t="shared" si="258"/>
        <v>6.5016690175842777</v>
      </c>
      <c r="K2105" s="2">
        <f t="shared" si="260"/>
        <v>6.3628085549040492</v>
      </c>
    </row>
    <row r="2106" spans="1:11" ht="13.5" x14ac:dyDescent="0.25">
      <c r="A2106" s="3">
        <f>TITRES_STAT!B2109</f>
        <v>45070</v>
      </c>
      <c r="B2106" s="6">
        <f>TITRES_STAT!D2109</f>
        <v>6.2214999999999998</v>
      </c>
      <c r="C2106" s="2">
        <f t="shared" si="253"/>
        <v>-0.16389999999999993</v>
      </c>
      <c r="D2106" s="2">
        <f t="shared" si="254"/>
        <v>6.4492600000000007</v>
      </c>
      <c r="E2106" s="2">
        <f t="shared" si="256"/>
        <v>6.5096699999999998</v>
      </c>
      <c r="F2106" s="2">
        <f t="shared" si="257"/>
        <v>6.495425</v>
      </c>
      <c r="G2106" s="2">
        <f t="shared" si="259"/>
        <v>6.4468419999999993</v>
      </c>
      <c r="H2106" s="2">
        <f t="shared" si="255"/>
        <v>5.8447589999999972</v>
      </c>
      <c r="I2106" s="2">
        <f t="array" ref="I2106">SUMPRODUCT(B2090:B2109, (ROW(B2090:B2109)-ROW(B2090)+1)) / (20*21/2)</f>
        <v>6.429300476190476</v>
      </c>
      <c r="J2106" s="2">
        <f t="shared" si="258"/>
        <v>6.4749862540048229</v>
      </c>
      <c r="K2106" s="2">
        <f t="shared" si="260"/>
        <v>6.3572670429470284</v>
      </c>
    </row>
    <row r="2107" spans="1:11" ht="13.5" x14ac:dyDescent="0.25">
      <c r="A2107" s="3">
        <f>TITRES_STAT!B2110</f>
        <v>45071</v>
      </c>
      <c r="B2107" s="6">
        <f>TITRES_STAT!D2110</f>
        <v>6.1352000000000002</v>
      </c>
      <c r="C2107" s="2">
        <f t="shared" si="253"/>
        <v>-8.6299999999999599E-2</v>
      </c>
      <c r="D2107" s="2">
        <f t="shared" si="254"/>
        <v>6.3681600000000005</v>
      </c>
      <c r="E2107" s="2">
        <f t="shared" si="256"/>
        <v>6.46739</v>
      </c>
      <c r="F2107" s="2">
        <f t="shared" si="257"/>
        <v>6.4829150000000002</v>
      </c>
      <c r="G2107" s="2">
        <f t="shared" si="259"/>
        <v>6.4520200000000001</v>
      </c>
      <c r="H2107" s="2">
        <f t="shared" si="255"/>
        <v>5.8476064999999959</v>
      </c>
      <c r="I2107" s="2">
        <f t="array" ref="I2107">SUMPRODUCT(B2091:B2110, (ROW(B2091:B2110)-ROW(B2091)+1)) / (20*21/2)</f>
        <v>6.4128623809523813</v>
      </c>
      <c r="J2107" s="2">
        <f t="shared" si="258"/>
        <v>6.4426256583853156</v>
      </c>
      <c r="K2107" s="2">
        <f t="shared" si="260"/>
        <v>6.3485585314589095</v>
      </c>
    </row>
    <row r="2108" spans="1:11" ht="13.5" x14ac:dyDescent="0.25">
      <c r="A2108" s="3">
        <f>TITRES_STAT!B2111</f>
        <v>45072</v>
      </c>
      <c r="B2108" s="6">
        <f>TITRES_STAT!D2111</f>
        <v>6.2904999999999998</v>
      </c>
      <c r="C2108" s="2">
        <f t="shared" si="253"/>
        <v>0.15529999999999955</v>
      </c>
      <c r="D2108" s="2">
        <f t="shared" si="254"/>
        <v>6.3146600000000008</v>
      </c>
      <c r="E2108" s="2">
        <f t="shared" si="256"/>
        <v>6.4371899999999993</v>
      </c>
      <c r="F2108" s="2">
        <f t="shared" si="257"/>
        <v>6.4781700000000013</v>
      </c>
      <c r="G2108" s="2">
        <f t="shared" si="259"/>
        <v>6.4589239999999997</v>
      </c>
      <c r="H2108" s="2">
        <f t="shared" si="255"/>
        <v>5.8518349999999968</v>
      </c>
      <c r="I2108" s="2">
        <f t="array" ref="I2108">SUMPRODUCT(B2092:B2111, (ROW(B2092:B2111)-ROW(B2092)+1)) / (20*21/2)</f>
        <v>6.3960161904761899</v>
      </c>
      <c r="J2108" s="2">
        <f t="shared" si="258"/>
        <v>6.4281375004438566</v>
      </c>
      <c r="K2108" s="2">
        <f t="shared" si="260"/>
        <v>6.3462817263036584</v>
      </c>
    </row>
    <row r="2109" spans="1:11" ht="13.5" x14ac:dyDescent="0.25">
      <c r="A2109" s="3">
        <f>TITRES_STAT!B2112</f>
        <v>45075</v>
      </c>
      <c r="B2109" s="6">
        <f>TITRES_STAT!D2112</f>
        <v>6.2560000000000002</v>
      </c>
      <c r="C2109" s="2">
        <f t="shared" si="253"/>
        <v>-3.4499999999999531E-2</v>
      </c>
      <c r="D2109" s="2">
        <f t="shared" si="254"/>
        <v>6.2577200000000008</v>
      </c>
      <c r="E2109" s="2">
        <f t="shared" si="256"/>
        <v>6.4035399999999996</v>
      </c>
      <c r="F2109" s="2">
        <f t="shared" si="257"/>
        <v>6.4717000000000011</v>
      </c>
      <c r="G2109" s="2">
        <f t="shared" si="259"/>
        <v>6.4615139999999993</v>
      </c>
      <c r="H2109" s="2">
        <f t="shared" si="255"/>
        <v>5.8563654999999972</v>
      </c>
      <c r="I2109" s="2">
        <f t="array" ref="I2109">SUMPRODUCT(B2093:B2112, (ROW(B2093:B2112)-ROW(B2093)+1)) / (20*21/2)</f>
        <v>6.379662857142856</v>
      </c>
      <c r="J2109" s="2">
        <f t="shared" si="258"/>
        <v>6.4117434527825372</v>
      </c>
      <c r="K2109" s="2">
        <f t="shared" si="260"/>
        <v>6.3427412664486127</v>
      </c>
    </row>
    <row r="2110" spans="1:11" ht="13.5" x14ac:dyDescent="0.25">
      <c r="A2110" s="3">
        <f>TITRES_STAT!B2113</f>
        <v>45076</v>
      </c>
      <c r="B2110" s="6">
        <f>TITRES_STAT!D2113</f>
        <v>6.2991000000000001</v>
      </c>
      <c r="C2110" s="2">
        <f t="shared" si="253"/>
        <v>4.3099999999999916E-2</v>
      </c>
      <c r="D2110" s="2">
        <f t="shared" si="254"/>
        <v>6.2404599999999997</v>
      </c>
      <c r="E2110" s="2">
        <f t="shared" si="256"/>
        <v>6.37765</v>
      </c>
      <c r="F2110" s="2">
        <f t="shared" si="257"/>
        <v>6.4673850000000002</v>
      </c>
      <c r="G2110" s="2">
        <f t="shared" si="259"/>
        <v>6.4649660000000004</v>
      </c>
      <c r="H2110" s="2">
        <f t="shared" si="255"/>
        <v>5.860895499999998</v>
      </c>
      <c r="I2110" s="2">
        <f t="array" ref="I2110">SUMPRODUCT(B2094:B2113, (ROW(B2094:B2113)-ROW(B2094)+1)) / (20*21/2)</f>
        <v>6.3733747619047616</v>
      </c>
      <c r="J2110" s="2">
        <f t="shared" si="258"/>
        <v>6.4010155048984867</v>
      </c>
      <c r="K2110" s="2">
        <f t="shared" si="260"/>
        <v>6.3410298442349413</v>
      </c>
    </row>
    <row r="2111" spans="1:11" ht="13.5" x14ac:dyDescent="0.25">
      <c r="A2111" s="3">
        <f>TITRES_STAT!B2114</f>
        <v>45077</v>
      </c>
      <c r="B2111" s="6">
        <f>TITRES_STAT!D2114</f>
        <v>6.2904999999999998</v>
      </c>
      <c r="C2111" s="2">
        <f t="shared" si="253"/>
        <v>-8.6000000000003851E-3</v>
      </c>
      <c r="D2111" s="2">
        <f t="shared" si="254"/>
        <v>6.2542599999999995</v>
      </c>
      <c r="E2111" s="2">
        <f t="shared" si="256"/>
        <v>6.3517600000000005</v>
      </c>
      <c r="F2111" s="2">
        <f t="shared" si="257"/>
        <v>6.4622100000000007</v>
      </c>
      <c r="G2111" s="2">
        <f t="shared" si="259"/>
        <v>6.46652</v>
      </c>
      <c r="H2111" s="2">
        <f t="shared" si="255"/>
        <v>5.8649944999999972</v>
      </c>
      <c r="I2111" s="2">
        <f t="array" ref="I2111">SUMPRODUCT(B2095:B2114, (ROW(B2095:B2114)-ROW(B2095)+1)) / (20*21/2)</f>
        <v>6.3547561904761896</v>
      </c>
      <c r="J2111" s="2">
        <f t="shared" si="258"/>
        <v>6.3904902187176784</v>
      </c>
      <c r="K2111" s="2">
        <f t="shared" si="260"/>
        <v>6.3390482817159244</v>
      </c>
    </row>
    <row r="2112" spans="1:11" ht="13.5" x14ac:dyDescent="0.25">
      <c r="A2112" s="3">
        <f>TITRES_STAT!B2115</f>
        <v>45078</v>
      </c>
      <c r="B2112" s="6">
        <f>TITRES_STAT!D2115</f>
        <v>6.2904999999999998</v>
      </c>
      <c r="C2112" s="2">
        <f t="shared" si="253"/>
        <v>0</v>
      </c>
      <c r="D2112" s="2">
        <f t="shared" si="254"/>
        <v>6.2853200000000005</v>
      </c>
      <c r="E2112" s="2">
        <f t="shared" si="256"/>
        <v>6.3267400000000009</v>
      </c>
      <c r="F2112" s="2">
        <f t="shared" si="257"/>
        <v>6.4514249999999986</v>
      </c>
      <c r="G2112" s="2">
        <f t="shared" si="259"/>
        <v>6.4679000000000011</v>
      </c>
      <c r="H2112" s="2">
        <f t="shared" si="255"/>
        <v>5.8692659999999979</v>
      </c>
      <c r="I2112" s="2">
        <f t="array" ref="I2112">SUMPRODUCT(B2096:B2115, (ROW(B2096:B2115)-ROW(B2096)+1)) / (20*21/2)</f>
        <v>6.3486314285714274</v>
      </c>
      <c r="J2112" s="2">
        <f t="shared" si="258"/>
        <v>6.380967340744566</v>
      </c>
      <c r="K2112" s="2">
        <f t="shared" si="260"/>
        <v>6.3371444275309861</v>
      </c>
    </row>
    <row r="2113" spans="1:11" ht="13.5" x14ac:dyDescent="0.25">
      <c r="A2113" s="3">
        <f>TITRES_STAT!B2116</f>
        <v>45079</v>
      </c>
      <c r="B2113" s="6">
        <f>TITRES_STAT!D2116</f>
        <v>6.3853999999999997</v>
      </c>
      <c r="C2113" s="2">
        <f t="shared" si="253"/>
        <v>9.4899999999999984E-2</v>
      </c>
      <c r="D2113" s="2">
        <f t="shared" si="254"/>
        <v>6.3042999999999996</v>
      </c>
      <c r="E2113" s="2">
        <f t="shared" si="256"/>
        <v>6.3094800000000006</v>
      </c>
      <c r="F2113" s="2">
        <f t="shared" si="257"/>
        <v>6.4427949999999994</v>
      </c>
      <c r="G2113" s="2">
        <f t="shared" si="259"/>
        <v>6.4692800000000021</v>
      </c>
      <c r="H2113" s="2">
        <f t="shared" si="255"/>
        <v>5.8742274999999973</v>
      </c>
      <c r="I2113" s="2">
        <f t="array" ref="I2113">SUMPRODUCT(B2097:B2116, (ROW(B2097:B2116)-ROW(B2097)+1)) / (20*21/2)</f>
        <v>6.343698571428571</v>
      </c>
      <c r="J2113" s="2">
        <f t="shared" si="258"/>
        <v>6.3813894987688924</v>
      </c>
      <c r="K2113" s="2">
        <f t="shared" si="260"/>
        <v>6.3390368029219282</v>
      </c>
    </row>
    <row r="2114" spans="1:11" ht="13.5" x14ac:dyDescent="0.25">
      <c r="A2114" s="3">
        <f>TITRES_STAT!B2117</f>
        <v>45082</v>
      </c>
      <c r="B2114" s="6">
        <f>TITRES_STAT!D2117</f>
        <v>6.2473000000000001</v>
      </c>
      <c r="C2114" s="2">
        <f t="shared" si="253"/>
        <v>-0.13809999999999967</v>
      </c>
      <c r="D2114" s="2">
        <f t="shared" si="254"/>
        <v>6.3025599999999997</v>
      </c>
      <c r="E2114" s="2">
        <f t="shared" si="256"/>
        <v>6.2801400000000012</v>
      </c>
      <c r="F2114" s="2">
        <f t="shared" si="257"/>
        <v>6.4238099999999987</v>
      </c>
      <c r="G2114" s="2">
        <f t="shared" si="259"/>
        <v>6.4666899999999998</v>
      </c>
      <c r="H2114" s="2">
        <f t="shared" si="255"/>
        <v>5.8784984999999974</v>
      </c>
      <c r="I2114" s="2">
        <f t="array" ref="I2114">SUMPRODUCT(B2098:B2117, (ROW(B2098:B2117)-ROW(B2098)+1)) / (20*21/2)</f>
        <v>6.3397928571428572</v>
      </c>
      <c r="J2114" s="2">
        <f t="shared" si="258"/>
        <v>6.3686190703147121</v>
      </c>
      <c r="K2114" s="2">
        <f t="shared" si="260"/>
        <v>6.335439281238715</v>
      </c>
    </row>
    <row r="2115" spans="1:11" ht="13.5" x14ac:dyDescent="0.25">
      <c r="A2115" s="3">
        <f>TITRES_STAT!B2118</f>
        <v>45083</v>
      </c>
      <c r="B2115" s="6">
        <f>TITRES_STAT!D2118</f>
        <v>6.3594999999999997</v>
      </c>
      <c r="C2115" s="2">
        <f t="shared" si="253"/>
        <v>0.11219999999999963</v>
      </c>
      <c r="D2115" s="2">
        <f t="shared" si="254"/>
        <v>6.3146399999999998</v>
      </c>
      <c r="E2115" s="2">
        <f t="shared" si="256"/>
        <v>6.2775499999999997</v>
      </c>
      <c r="F2115" s="2">
        <f t="shared" si="257"/>
        <v>6.411295</v>
      </c>
      <c r="G2115" s="2">
        <f t="shared" si="259"/>
        <v>6.4651360000000011</v>
      </c>
      <c r="H2115" s="2">
        <f t="shared" si="255"/>
        <v>5.8833739999999981</v>
      </c>
      <c r="I2115" s="2">
        <f t="array" ref="I2115">SUMPRODUCT(B2099:B2118, (ROW(B2099:B2118)-ROW(B2099)+1)) / (20*21/2)</f>
        <v>6.3351942857142856</v>
      </c>
      <c r="J2115" s="2">
        <f t="shared" si="258"/>
        <v>6.3677505874275973</v>
      </c>
      <c r="K2115" s="2">
        <f t="shared" si="260"/>
        <v>6.3363828388371974</v>
      </c>
    </row>
    <row r="2116" spans="1:11" ht="13.5" x14ac:dyDescent="0.25">
      <c r="A2116" s="3">
        <f>TITRES_STAT!B2119</f>
        <v>45084</v>
      </c>
      <c r="B2116" s="6">
        <f>TITRES_STAT!D2119</f>
        <v>6.3594999999999997</v>
      </c>
      <c r="C2116" s="2">
        <f t="shared" ref="C2116:C2179" si="261">B2116-B2115</f>
        <v>0</v>
      </c>
      <c r="D2116" s="2">
        <f t="shared" si="254"/>
        <v>6.3284399999999996</v>
      </c>
      <c r="E2116" s="2">
        <f t="shared" si="256"/>
        <v>6.2913499999999996</v>
      </c>
      <c r="F2116" s="2">
        <f t="shared" si="257"/>
        <v>6.4005099999999988</v>
      </c>
      <c r="G2116" s="2">
        <f t="shared" si="259"/>
        <v>6.4630640000000001</v>
      </c>
      <c r="H2116" s="2">
        <f t="shared" si="255"/>
        <v>5.8884219999999985</v>
      </c>
      <c r="I2116" s="2">
        <f t="array" ref="I2116">SUMPRODUCT(B2100:B2119, (ROW(B2100:B2119)-ROW(B2100)+1)) / (20*21/2)</f>
        <v>6.3301395238095228</v>
      </c>
      <c r="J2116" s="2">
        <f t="shared" si="258"/>
        <v>6.3669648171963971</v>
      </c>
      <c r="K2116" s="2">
        <f t="shared" si="260"/>
        <v>6.3372893941769153</v>
      </c>
    </row>
    <row r="2117" spans="1:11" ht="13.5" x14ac:dyDescent="0.25">
      <c r="A2117" s="3">
        <f>TITRES_STAT!B2120</f>
        <v>45085</v>
      </c>
      <c r="B2117" s="6">
        <f>TITRES_STAT!D2120</f>
        <v>6.3594999999999997</v>
      </c>
      <c r="C2117" s="2">
        <f t="shared" si="261"/>
        <v>0</v>
      </c>
      <c r="D2117" s="2">
        <f t="shared" si="254"/>
        <v>6.3422400000000003</v>
      </c>
      <c r="E2117" s="2">
        <f t="shared" si="256"/>
        <v>6.3137799999999995</v>
      </c>
      <c r="F2117" s="2">
        <f t="shared" si="257"/>
        <v>6.3905849999999988</v>
      </c>
      <c r="G2117" s="2">
        <f t="shared" si="259"/>
        <v>6.459958000000003</v>
      </c>
      <c r="H2117" s="2">
        <f t="shared" si="255"/>
        <v>5.893253999999998</v>
      </c>
      <c r="I2117" s="2">
        <f t="array" ref="I2117">SUMPRODUCT(B2101:B2120, (ROW(B2101:B2120)-ROW(B2101)+1)) / (20*21/2)</f>
        <v>6.3263585714285711</v>
      </c>
      <c r="J2117" s="2">
        <f t="shared" si="258"/>
        <v>6.3662538822253119</v>
      </c>
      <c r="K2117" s="2">
        <f t="shared" si="260"/>
        <v>6.3381603983268402</v>
      </c>
    </row>
    <row r="2118" spans="1:11" ht="13.5" x14ac:dyDescent="0.25">
      <c r="A2118" s="3">
        <f>TITRES_STAT!B2121</f>
        <v>45086</v>
      </c>
      <c r="B2118" s="6">
        <f>TITRES_STAT!D2121</f>
        <v>6.3422999999999998</v>
      </c>
      <c r="C2118" s="2">
        <f t="shared" si="261"/>
        <v>-1.7199999999999882E-2</v>
      </c>
      <c r="D2118" s="2">
        <f t="shared" ref="D2118:D2181" si="262">AVERAGE(B2114:B2118)</f>
        <v>6.3336200000000007</v>
      </c>
      <c r="E2118" s="2">
        <f t="shared" si="256"/>
        <v>6.3189599999999988</v>
      </c>
      <c r="F2118" s="2">
        <f t="shared" si="257"/>
        <v>6.3780749999999982</v>
      </c>
      <c r="G2118" s="2">
        <f t="shared" si="259"/>
        <v>6.4534000000000029</v>
      </c>
      <c r="H2118" s="2">
        <f t="shared" si="255"/>
        <v>5.897870499999998</v>
      </c>
      <c r="I2118" s="2">
        <f t="array" ref="I2118">SUMPRODUCT(B2102:B2121, (ROW(B2102:B2121)-ROW(B2102)+1)) / (20*21/2)</f>
        <v>6.3154680952380939</v>
      </c>
      <c r="J2118" s="2">
        <f t="shared" si="258"/>
        <v>6.3639725601086159</v>
      </c>
      <c r="K2118" s="2">
        <f t="shared" si="260"/>
        <v>6.3383227356473562</v>
      </c>
    </row>
    <row r="2119" spans="1:11" ht="13.5" x14ac:dyDescent="0.25">
      <c r="A2119" s="3">
        <f>TITRES_STAT!B2122</f>
        <v>45089</v>
      </c>
      <c r="B2119" s="6">
        <f>TITRES_STAT!D2122</f>
        <v>6.3250000000000002</v>
      </c>
      <c r="C2119" s="2">
        <f t="shared" si="261"/>
        <v>-1.7299999999999649E-2</v>
      </c>
      <c r="D2119" s="2">
        <f t="shared" si="262"/>
        <v>6.3491599999999995</v>
      </c>
      <c r="E2119" s="2">
        <f t="shared" si="256"/>
        <v>6.3258599999999996</v>
      </c>
      <c r="F2119" s="2">
        <f t="shared" si="257"/>
        <v>6.3646999999999982</v>
      </c>
      <c r="G2119" s="2">
        <f t="shared" si="259"/>
        <v>6.4452880000000015</v>
      </c>
      <c r="H2119" s="2">
        <f t="shared" si="255"/>
        <v>5.9027024999999984</v>
      </c>
      <c r="I2119" s="2">
        <f t="array" ref="I2119">SUMPRODUCT(B2103:B2122, (ROW(B2103:B2122)-ROW(B2103)+1)) / (20*21/2)</f>
        <v>6.3044190476190485</v>
      </c>
      <c r="J2119" s="2">
        <f t="shared" si="258"/>
        <v>6.3602608877173186</v>
      </c>
      <c r="K2119" s="2">
        <f t="shared" si="260"/>
        <v>6.3378002754258915</v>
      </c>
    </row>
    <row r="2120" spans="1:11" ht="13.5" x14ac:dyDescent="0.25">
      <c r="A2120" s="3">
        <f>TITRES_STAT!B2123</f>
        <v>45090</v>
      </c>
      <c r="B2120" s="6">
        <f>TITRES_STAT!D2123</f>
        <v>6.3250000000000002</v>
      </c>
      <c r="C2120" s="2">
        <f t="shared" si="261"/>
        <v>0</v>
      </c>
      <c r="D2120" s="2">
        <f t="shared" si="262"/>
        <v>6.3422599999999996</v>
      </c>
      <c r="E2120" s="2">
        <f t="shared" si="256"/>
        <v>6.3284500000000001</v>
      </c>
      <c r="F2120" s="2">
        <f t="shared" si="257"/>
        <v>6.3530499999999988</v>
      </c>
      <c r="G2120" s="2">
        <f t="shared" si="259"/>
        <v>6.4389020000000015</v>
      </c>
      <c r="H2120" s="2">
        <f t="shared" si="255"/>
        <v>5.9071464999999979</v>
      </c>
      <c r="I2120" s="2">
        <f t="array" ref="I2120">SUMPRODUCT(B2104:B2123, (ROW(B2104:B2123)-ROW(B2104)+1)) / (20*21/2)</f>
        <v>6.2924233333333328</v>
      </c>
      <c r="J2120" s="2">
        <f t="shared" si="258"/>
        <v>6.3569027079347169</v>
      </c>
      <c r="K2120" s="2">
        <f t="shared" si="260"/>
        <v>6.337298303840563</v>
      </c>
    </row>
    <row r="2121" spans="1:11" ht="13.5" x14ac:dyDescent="0.25">
      <c r="A2121" s="3">
        <f>TITRES_STAT!B2124</f>
        <v>45091</v>
      </c>
      <c r="B2121" s="6">
        <f>TITRES_STAT!D2124</f>
        <v>6.2386999999999997</v>
      </c>
      <c r="C2121" s="2">
        <f t="shared" si="261"/>
        <v>-8.6300000000000487E-2</v>
      </c>
      <c r="D2121" s="2">
        <f t="shared" si="262"/>
        <v>6.3180999999999994</v>
      </c>
      <c r="E2121" s="2">
        <f t="shared" si="256"/>
        <v>6.3232700000000008</v>
      </c>
      <c r="F2121" s="2">
        <f t="shared" si="257"/>
        <v>6.3375149999999998</v>
      </c>
      <c r="G2121" s="2">
        <f t="shared" si="259"/>
        <v>6.4307900000000009</v>
      </c>
      <c r="H2121" s="2">
        <f t="shared" si="255"/>
        <v>5.9109429999999987</v>
      </c>
      <c r="I2121" s="2">
        <f t="array" ref="I2121">SUMPRODUCT(B2105:B2124, (ROW(B2105:B2124)-ROW(B2105)+1)) / (20*21/2)</f>
        <v>6.2829723809523816</v>
      </c>
      <c r="J2121" s="2">
        <f t="shared" si="258"/>
        <v>6.34564530717903</v>
      </c>
      <c r="K2121" s="2">
        <f t="shared" si="260"/>
        <v>6.3334317036899526</v>
      </c>
    </row>
    <row r="2122" spans="1:11" ht="13.5" x14ac:dyDescent="0.25">
      <c r="A2122" s="3">
        <f>TITRES_STAT!B2125</f>
        <v>45092</v>
      </c>
      <c r="B2122" s="6">
        <f>TITRES_STAT!D2125</f>
        <v>6.2214999999999998</v>
      </c>
      <c r="C2122" s="2">
        <f t="shared" si="261"/>
        <v>-1.7199999999999882E-2</v>
      </c>
      <c r="D2122" s="2">
        <f t="shared" si="262"/>
        <v>6.2904999999999998</v>
      </c>
      <c r="E2122" s="2">
        <f t="shared" si="256"/>
        <v>6.3163700000000009</v>
      </c>
      <c r="F2122" s="2">
        <f t="shared" si="257"/>
        <v>6.321555</v>
      </c>
      <c r="G2122" s="2">
        <f t="shared" si="259"/>
        <v>6.4211260000000001</v>
      </c>
      <c r="H2122" s="2">
        <f t="shared" ref="H2122:H2185" si="263">AVERAGE(B1923:B2122)</f>
        <v>5.9147399999999992</v>
      </c>
      <c r="I2122" s="2">
        <f t="array" ref="I2122">SUMPRODUCT(B2106:B2125, (ROW(B2106:B2125)-ROW(B2106)+1)) / (20*21/2)</f>
        <v>6.2743047619047614</v>
      </c>
      <c r="J2122" s="2">
        <f t="shared" si="258"/>
        <v>6.333821944590551</v>
      </c>
      <c r="K2122" s="2">
        <f t="shared" si="260"/>
        <v>6.3290422251138763</v>
      </c>
    </row>
    <row r="2123" spans="1:11" ht="13.5" x14ac:dyDescent="0.25">
      <c r="A2123" s="3">
        <f>TITRES_STAT!B2126</f>
        <v>45093</v>
      </c>
      <c r="B2123" s="6">
        <f>TITRES_STAT!D2126</f>
        <v>6.1955999999999998</v>
      </c>
      <c r="C2123" s="2">
        <f t="shared" si="261"/>
        <v>-2.5900000000000034E-2</v>
      </c>
      <c r="D2123" s="2">
        <f t="shared" si="262"/>
        <v>6.2611599999999994</v>
      </c>
      <c r="E2123" s="2">
        <f t="shared" si="256"/>
        <v>6.2973900000000009</v>
      </c>
      <c r="F2123" s="2">
        <f t="shared" si="257"/>
        <v>6.3034349999999995</v>
      </c>
      <c r="G2123" s="2">
        <f t="shared" si="259"/>
        <v>6.4149140000000013</v>
      </c>
      <c r="H2123" s="2">
        <f t="shared" si="263"/>
        <v>5.9179329999999997</v>
      </c>
      <c r="I2123" s="2">
        <f t="array" ref="I2123">SUMPRODUCT(B2107:B2126, (ROW(B2107:B2126)-ROW(B2107)+1)) / (20*21/2)</f>
        <v>6.2648933333333332</v>
      </c>
      <c r="J2123" s="2">
        <f t="shared" si="258"/>
        <v>6.3206579498676412</v>
      </c>
      <c r="K2123" s="2">
        <f t="shared" si="260"/>
        <v>6.3238091966780381</v>
      </c>
    </row>
    <row r="2124" spans="1:11" ht="13.5" x14ac:dyDescent="0.25">
      <c r="A2124" s="3">
        <f>TITRES_STAT!B2127</f>
        <v>45096</v>
      </c>
      <c r="B2124" s="6">
        <f>TITRES_STAT!D2127</f>
        <v>6.2042000000000002</v>
      </c>
      <c r="C2124" s="2">
        <f t="shared" si="261"/>
        <v>8.6000000000003851E-3</v>
      </c>
      <c r="D2124" s="2">
        <f t="shared" si="262"/>
        <v>6.2370000000000001</v>
      </c>
      <c r="E2124" s="2">
        <f t="shared" ref="E2124:E2187" si="264">AVERAGE(B2115:B2124)</f>
        <v>6.2930799999999998</v>
      </c>
      <c r="F2124" s="2">
        <f t="shared" si="257"/>
        <v>6.2866100000000005</v>
      </c>
      <c r="G2124" s="2">
        <f t="shared" si="259"/>
        <v>6.4042140000000014</v>
      </c>
      <c r="H2124" s="2">
        <f t="shared" si="263"/>
        <v>5.920564999999999</v>
      </c>
      <c r="I2124" s="2">
        <f t="array" ref="I2124">SUMPRODUCT(B2108:B2127, (ROW(B2108:B2127)-ROW(B2108)+1)) / (20*21/2)</f>
        <v>6.2540495238095239</v>
      </c>
      <c r="J2124" s="2">
        <f t="shared" si="258"/>
        <v>6.3095667165469127</v>
      </c>
      <c r="K2124" s="2">
        <f t="shared" si="260"/>
        <v>6.3191186399455663</v>
      </c>
    </row>
    <row r="2125" spans="1:11" ht="13.5" x14ac:dyDescent="0.25">
      <c r="A2125" s="3">
        <f>TITRES_STAT!B2128</f>
        <v>45097</v>
      </c>
      <c r="B2125" s="6">
        <f>TITRES_STAT!D2128</f>
        <v>6.1955999999999998</v>
      </c>
      <c r="C2125" s="2">
        <f t="shared" si="261"/>
        <v>-8.6000000000003851E-3</v>
      </c>
      <c r="D2125" s="2">
        <f t="shared" si="262"/>
        <v>6.2111199999999993</v>
      </c>
      <c r="E2125" s="2">
        <f t="shared" si="264"/>
        <v>6.2766899999999994</v>
      </c>
      <c r="F2125" s="2">
        <f t="shared" si="257"/>
        <v>6.2771199999999991</v>
      </c>
      <c r="G2125" s="2">
        <f t="shared" si="259"/>
        <v>6.3919620000000013</v>
      </c>
      <c r="H2125" s="2">
        <f t="shared" si="263"/>
        <v>5.9237579999999994</v>
      </c>
      <c r="I2125" s="2">
        <f t="array" ref="I2125">SUMPRODUCT(B2109:B2128, (ROW(B2109:B2128)-ROW(B2109)+1)) / (20*21/2)</f>
        <v>6.2373204761904759</v>
      </c>
      <c r="J2125" s="2">
        <f t="shared" si="258"/>
        <v>6.2987127435424446</v>
      </c>
      <c r="K2125" s="2">
        <f t="shared" si="260"/>
        <v>6.314274771712407</v>
      </c>
    </row>
    <row r="2126" spans="1:11" ht="13.5" x14ac:dyDescent="0.25">
      <c r="A2126" s="3">
        <f>TITRES_STAT!B2129</f>
        <v>45098</v>
      </c>
      <c r="B2126" s="6">
        <f>TITRES_STAT!D2129</f>
        <v>6.1783000000000001</v>
      </c>
      <c r="C2126" s="2">
        <f t="shared" si="261"/>
        <v>-1.7299999999999649E-2</v>
      </c>
      <c r="D2126" s="2">
        <f t="shared" si="262"/>
        <v>6.1990399999999992</v>
      </c>
      <c r="E2126" s="2">
        <f t="shared" si="264"/>
        <v>6.2585699999999997</v>
      </c>
      <c r="F2126" s="2">
        <f t="shared" si="257"/>
        <v>6.2749600000000001</v>
      </c>
      <c r="G2126" s="2">
        <f t="shared" si="259"/>
        <v>6.3791920000000006</v>
      </c>
      <c r="H2126" s="2">
        <f t="shared" si="263"/>
        <v>5.9272094999999991</v>
      </c>
      <c r="I2126" s="2">
        <f t="array" ref="I2126">SUMPRODUCT(B2110:B2129, (ROW(B2110:B2129)-ROW(B2110)+1)) / (20*21/2)</f>
        <v>6.2280766666666665</v>
      </c>
      <c r="J2126" s="2">
        <f t="shared" si="258"/>
        <v>6.2872448632050695</v>
      </c>
      <c r="K2126" s="2">
        <f t="shared" si="260"/>
        <v>6.3089424277236859</v>
      </c>
    </row>
    <row r="2127" spans="1:11" ht="13.5" x14ac:dyDescent="0.25">
      <c r="A2127" s="3">
        <f>TITRES_STAT!B2130</f>
        <v>45099</v>
      </c>
      <c r="B2127" s="6">
        <f>TITRES_STAT!D2130</f>
        <v>6.1611000000000002</v>
      </c>
      <c r="C2127" s="2">
        <f t="shared" si="261"/>
        <v>-1.7199999999999882E-2</v>
      </c>
      <c r="D2127" s="2">
        <f t="shared" si="262"/>
        <v>6.18696</v>
      </c>
      <c r="E2127" s="2">
        <f t="shared" si="264"/>
        <v>6.2387299999999994</v>
      </c>
      <c r="F2127" s="2">
        <f t="shared" si="257"/>
        <v>6.2762550000000008</v>
      </c>
      <c r="G2127" s="2">
        <f t="shared" si="259"/>
        <v>6.3686659999999993</v>
      </c>
      <c r="H2127" s="2">
        <f t="shared" si="263"/>
        <v>5.9297119999999985</v>
      </c>
      <c r="I2127" s="2">
        <f t="array" ref="I2127">SUMPRODUCT(B2111:B2130, (ROW(B2111:B2130)-ROW(B2111)+1)) / (20*21/2)</f>
        <v>6.2192438095238103</v>
      </c>
      <c r="J2127" s="2">
        <f t="shared" si="258"/>
        <v>6.2752310667093489</v>
      </c>
      <c r="K2127" s="2">
        <f t="shared" si="260"/>
        <v>6.3031446854600119</v>
      </c>
    </row>
    <row r="2128" spans="1:11" ht="13.5" x14ac:dyDescent="0.25">
      <c r="A2128" s="3">
        <f>TITRES_STAT!B2131</f>
        <v>45100</v>
      </c>
      <c r="B2128" s="6">
        <f>TITRES_STAT!D2131</f>
        <v>6.1006</v>
      </c>
      <c r="C2128" s="2">
        <f t="shared" si="261"/>
        <v>-6.050000000000022E-2</v>
      </c>
      <c r="D2128" s="2">
        <f t="shared" si="262"/>
        <v>6.1679599999999999</v>
      </c>
      <c r="E2128" s="2">
        <f t="shared" si="264"/>
        <v>6.2145599999999996</v>
      </c>
      <c r="F2128" s="2">
        <f t="shared" si="257"/>
        <v>6.2667599999999997</v>
      </c>
      <c r="G2128" s="2">
        <f t="shared" si="259"/>
        <v>6.3603819999999978</v>
      </c>
      <c r="H2128" s="2">
        <f t="shared" si="263"/>
        <v>5.9316534999999986</v>
      </c>
      <c r="I2128" s="2">
        <f t="array" ref="I2128">SUMPRODUCT(B2112:B2131, (ROW(B2112:B2131)-ROW(B2112)+1)) / (20*21/2)</f>
        <v>6.2110271428571426</v>
      </c>
      <c r="J2128" s="2">
        <f t="shared" si="258"/>
        <v>6.2585995365465541</v>
      </c>
      <c r="K2128" s="2">
        <f t="shared" si="260"/>
        <v>6.2952017566184431</v>
      </c>
    </row>
    <row r="2129" spans="1:11" ht="13.5" x14ac:dyDescent="0.25">
      <c r="A2129" s="3">
        <f>TITRES_STAT!B2132</f>
        <v>45103</v>
      </c>
      <c r="B2129" s="6">
        <f>TITRES_STAT!D2132</f>
        <v>6.1696999999999997</v>
      </c>
      <c r="C2129" s="2">
        <f t="shared" si="261"/>
        <v>6.9099999999999717E-2</v>
      </c>
      <c r="D2129" s="2">
        <f t="shared" si="262"/>
        <v>6.16106</v>
      </c>
      <c r="E2129" s="2">
        <f t="shared" si="264"/>
        <v>6.1990299999999996</v>
      </c>
      <c r="F2129" s="2">
        <f t="shared" si="257"/>
        <v>6.2624450000000005</v>
      </c>
      <c r="G2129" s="2">
        <f t="shared" si="259"/>
        <v>6.3560679999999969</v>
      </c>
      <c r="H2129" s="2">
        <f t="shared" si="263"/>
        <v>5.9338539999999975</v>
      </c>
      <c r="I2129" s="2">
        <f t="array" ref="I2129">SUMPRODUCT(B2113:B2132, (ROW(B2113:B2132)-ROW(B2113)+1)) / (20*21/2)</f>
        <v>6.2033857142857158</v>
      </c>
      <c r="J2129" s="2">
        <f t="shared" si="258"/>
        <v>6.2501329140183106</v>
      </c>
      <c r="K2129" s="2">
        <f t="shared" si="260"/>
        <v>6.2902801191039943</v>
      </c>
    </row>
    <row r="2130" spans="1:11" ht="13.5" x14ac:dyDescent="0.25">
      <c r="A2130" s="3">
        <f>TITRES_STAT!B2133</f>
        <v>45104</v>
      </c>
      <c r="B2130" s="6">
        <f>TITRES_STAT!D2133</f>
        <v>6.1696999999999997</v>
      </c>
      <c r="C2130" s="2">
        <f t="shared" si="261"/>
        <v>0</v>
      </c>
      <c r="D2130" s="2">
        <f t="shared" si="262"/>
        <v>6.1558799999999998</v>
      </c>
      <c r="E2130" s="2">
        <f t="shared" si="264"/>
        <v>6.1834999999999996</v>
      </c>
      <c r="F2130" s="2">
        <f t="shared" si="257"/>
        <v>6.2559750000000012</v>
      </c>
      <c r="G2130" s="2">
        <f t="shared" si="259"/>
        <v>6.3552059999999972</v>
      </c>
      <c r="H2130" s="2">
        <f t="shared" si="263"/>
        <v>5.9362269999999979</v>
      </c>
      <c r="I2130" s="2">
        <f t="array" ref="I2130">SUMPRODUCT(B2114:B2133, (ROW(B2114:B2133)-ROW(B2114)+1)) / (20*21/2)</f>
        <v>6.1881004761904759</v>
      </c>
      <c r="J2130" s="2">
        <f t="shared" si="258"/>
        <v>6.2424726364927574</v>
      </c>
      <c r="K2130" s="2">
        <f t="shared" si="260"/>
        <v>6.2855514869822695</v>
      </c>
    </row>
    <row r="2131" spans="1:11" ht="13.5" x14ac:dyDescent="0.25">
      <c r="A2131" s="3">
        <f>TITRES_STAT!B2134</f>
        <v>45107</v>
      </c>
      <c r="B2131" s="6">
        <f>TITRES_STAT!D2134</f>
        <v>6.1696999999999997</v>
      </c>
      <c r="C2131" s="2">
        <f t="shared" si="261"/>
        <v>0</v>
      </c>
      <c r="D2131" s="2">
        <f t="shared" si="262"/>
        <v>6.1541599999999992</v>
      </c>
      <c r="E2131" s="2">
        <f t="shared" si="264"/>
        <v>6.1765999999999988</v>
      </c>
      <c r="F2131" s="2">
        <f t="shared" si="257"/>
        <v>6.2499350000000016</v>
      </c>
      <c r="G2131" s="2">
        <f t="shared" si="259"/>
        <v>6.3498559999999964</v>
      </c>
      <c r="H2131" s="2">
        <f t="shared" si="263"/>
        <v>5.9385999999999974</v>
      </c>
      <c r="I2131" s="2">
        <f t="array" ref="I2131">SUMPRODUCT(B2115:B2134, (ROW(B2115:B2134)-ROW(B2115)+1)) / (20*21/2)</f>
        <v>6.1742533333333327</v>
      </c>
      <c r="J2131" s="2">
        <f t="shared" si="258"/>
        <v>6.2355419092077327</v>
      </c>
      <c r="K2131" s="2">
        <f t="shared" si="260"/>
        <v>6.2810082914143379</v>
      </c>
    </row>
    <row r="2132" spans="1:11" ht="13.5" x14ac:dyDescent="0.25">
      <c r="A2132" s="3">
        <f>TITRES_STAT!B2135</f>
        <v>45110</v>
      </c>
      <c r="B2132" s="6">
        <f>TITRES_STAT!D2135</f>
        <v>6.1696999999999997</v>
      </c>
      <c r="C2132" s="2">
        <f t="shared" si="261"/>
        <v>0</v>
      </c>
      <c r="D2132" s="2">
        <f t="shared" si="262"/>
        <v>6.1558799999999989</v>
      </c>
      <c r="E2132" s="2">
        <f t="shared" si="264"/>
        <v>6.1714199999999995</v>
      </c>
      <c r="F2132" s="2">
        <f t="shared" ref="F2132:F2195" si="265">AVERAGE(B2113:B2132)</f>
        <v>6.2438950000000011</v>
      </c>
      <c r="G2132" s="2">
        <f t="shared" si="259"/>
        <v>6.3507199999999964</v>
      </c>
      <c r="H2132" s="2">
        <f t="shared" si="263"/>
        <v>5.9413179999999981</v>
      </c>
      <c r="I2132" s="2">
        <f t="array" ref="I2132">SUMPRODUCT(B2116:B2135, (ROW(B2116:B2135)-ROW(B2116)+1)) / (20*21/2)</f>
        <v>6.1611866666666675</v>
      </c>
      <c r="J2132" s="2">
        <f t="shared" si="258"/>
        <v>6.2292712511879484</v>
      </c>
      <c r="K2132" s="2">
        <f t="shared" si="260"/>
        <v>6.2766432603784823</v>
      </c>
    </row>
    <row r="2133" spans="1:11" ht="13.5" x14ac:dyDescent="0.25">
      <c r="A2133" s="3">
        <f>TITRES_STAT!B2136</f>
        <v>45111</v>
      </c>
      <c r="B2133" s="6">
        <f>TITRES_STAT!D2136</f>
        <v>6.0834000000000001</v>
      </c>
      <c r="C2133" s="2">
        <f t="shared" si="261"/>
        <v>-8.6299999999999599E-2</v>
      </c>
      <c r="D2133" s="2">
        <f t="shared" si="262"/>
        <v>6.1524400000000004</v>
      </c>
      <c r="E2133" s="2">
        <f t="shared" si="264"/>
        <v>6.1601999999999997</v>
      </c>
      <c r="F2133" s="2">
        <f t="shared" si="265"/>
        <v>6.2287950000000007</v>
      </c>
      <c r="G2133" s="2">
        <f t="shared" si="259"/>
        <v>6.3505479999999954</v>
      </c>
      <c r="H2133" s="2">
        <f t="shared" si="263"/>
        <v>5.9438204999999975</v>
      </c>
      <c r="I2133" s="2">
        <f t="array" ref="I2133">SUMPRODUCT(B2117:B2136, (ROW(B2117:B2136)-ROW(B2117)+1)) / (20*21/2)</f>
        <v>6.15600619047619</v>
      </c>
      <c r="J2133" s="2">
        <f t="shared" ref="J2133:J2196" si="266">$J$4*B2133+J2132*(1-$J$4)</f>
        <v>6.2153787510748097</v>
      </c>
      <c r="K2133" s="2">
        <f t="shared" si="260"/>
        <v>6.2690650933048166</v>
      </c>
    </row>
    <row r="2134" spans="1:11" ht="13.5" x14ac:dyDescent="0.25">
      <c r="A2134" s="3">
        <f>TITRES_STAT!B2137</f>
        <v>45112</v>
      </c>
      <c r="B2134" s="6">
        <f>TITRES_STAT!D2137</f>
        <v>6.0834000000000001</v>
      </c>
      <c r="C2134" s="2">
        <f t="shared" si="261"/>
        <v>0</v>
      </c>
      <c r="D2134" s="2">
        <f t="shared" si="262"/>
        <v>6.1351800000000001</v>
      </c>
      <c r="E2134" s="2">
        <f t="shared" si="264"/>
        <v>6.1481199999999996</v>
      </c>
      <c r="F2134" s="2">
        <f t="shared" si="265"/>
        <v>6.220600000000001</v>
      </c>
      <c r="G2134" s="2">
        <f t="shared" si="259"/>
        <v>6.3451979999999955</v>
      </c>
      <c r="H2134" s="2">
        <f t="shared" si="263"/>
        <v>5.9456324999999968</v>
      </c>
      <c r="I2134" s="2">
        <f t="array" ref="I2134">SUMPRODUCT(B2118:B2137, (ROW(B2118:B2137)-ROW(B2118)+1)) / (20*21/2)</f>
        <v>6.1534595238095235</v>
      </c>
      <c r="J2134" s="2">
        <f t="shared" si="266"/>
        <v>6.2028093462105423</v>
      </c>
      <c r="K2134" s="2">
        <f t="shared" si="260"/>
        <v>6.2617841092536475</v>
      </c>
    </row>
    <row r="2135" spans="1:11" ht="13.5" x14ac:dyDescent="0.25">
      <c r="A2135" s="3">
        <f>TITRES_STAT!B2138</f>
        <v>45113</v>
      </c>
      <c r="B2135" s="6">
        <f>TITRES_STAT!D2138</f>
        <v>6.0834000000000001</v>
      </c>
      <c r="C2135" s="2">
        <f t="shared" si="261"/>
        <v>0</v>
      </c>
      <c r="D2135" s="2">
        <f t="shared" si="262"/>
        <v>6.1179199999999998</v>
      </c>
      <c r="E2135" s="2">
        <f t="shared" si="264"/>
        <v>6.1368999999999989</v>
      </c>
      <c r="F2135" s="2">
        <f t="shared" si="265"/>
        <v>6.2067950000000014</v>
      </c>
      <c r="G2135" s="2">
        <f t="shared" si="259"/>
        <v>6.3396759999999963</v>
      </c>
      <c r="H2135" s="2">
        <f t="shared" si="263"/>
        <v>5.9475739999999977</v>
      </c>
      <c r="I2135" s="2">
        <f t="array" ref="I2135">SUMPRODUCT(B2119:B2138, (ROW(B2119:B2138)-ROW(B2119)+1)) / (20*21/2)</f>
        <v>6.155102380952381</v>
      </c>
      <c r="J2135" s="2">
        <f t="shared" si="266"/>
        <v>6.1914370275238237</v>
      </c>
      <c r="K2135" s="2">
        <f t="shared" si="260"/>
        <v>6.2547886539887987</v>
      </c>
    </row>
    <row r="2136" spans="1:11" ht="13.5" x14ac:dyDescent="0.25">
      <c r="A2136" s="3">
        <f>TITRES_STAT!B2139</f>
        <v>45114</v>
      </c>
      <c r="B2136" s="6">
        <f>TITRES_STAT!D2139</f>
        <v>6.1524000000000001</v>
      </c>
      <c r="C2136" s="2">
        <f t="shared" si="261"/>
        <v>6.899999999999995E-2</v>
      </c>
      <c r="D2136" s="2">
        <f t="shared" si="262"/>
        <v>6.1144600000000002</v>
      </c>
      <c r="E2136" s="2">
        <f t="shared" si="264"/>
        <v>6.1343099999999993</v>
      </c>
      <c r="F2136" s="2">
        <f t="shared" si="265"/>
        <v>6.1964400000000008</v>
      </c>
      <c r="G2136" s="2">
        <f t="shared" si="259"/>
        <v>6.3350159999999969</v>
      </c>
      <c r="H2136" s="2">
        <f t="shared" si="263"/>
        <v>5.9489114999999968</v>
      </c>
      <c r="I2136" s="2">
        <f t="array" ref="I2136">SUMPRODUCT(B2120:B2139, (ROW(B2120:B2139)-ROW(B2120)+1)) / (20*21/2)</f>
        <v>6.1442504761904742</v>
      </c>
      <c r="J2136" s="2">
        <f t="shared" si="266"/>
        <v>6.1877192153786975</v>
      </c>
      <c r="K2136" s="2">
        <f t="shared" si="260"/>
        <v>6.2507734126559047</v>
      </c>
    </row>
    <row r="2137" spans="1:11" ht="13.5" x14ac:dyDescent="0.25">
      <c r="A2137" s="3">
        <f>TITRES_STAT!B2140</f>
        <v>45117</v>
      </c>
      <c r="B2137" s="6">
        <f>TITRES_STAT!D2140</f>
        <v>6.1696999999999997</v>
      </c>
      <c r="C2137" s="2">
        <f t="shared" si="261"/>
        <v>1.7299999999999649E-2</v>
      </c>
      <c r="D2137" s="2">
        <f t="shared" si="262"/>
        <v>6.1144599999999993</v>
      </c>
      <c r="E2137" s="2">
        <f t="shared" si="264"/>
        <v>6.1351699999999987</v>
      </c>
      <c r="F2137" s="2">
        <f t="shared" si="265"/>
        <v>6.1869500000000013</v>
      </c>
      <c r="G2137" s="2">
        <f t="shared" si="259"/>
        <v>6.3307019999999969</v>
      </c>
      <c r="H2137" s="2">
        <f t="shared" si="263"/>
        <v>5.9499899999999961</v>
      </c>
      <c r="I2137" s="2">
        <f t="array" ref="I2137">SUMPRODUCT(B2121:B2140, (ROW(B2121:B2140)-ROW(B2121)+1)) / (20*21/2)</f>
        <v>6.1403838095238097</v>
      </c>
      <c r="J2137" s="2">
        <f t="shared" si="266"/>
        <v>6.186003099628345</v>
      </c>
      <c r="K2137" s="2">
        <f t="shared" si="260"/>
        <v>6.2475940631399869</v>
      </c>
    </row>
    <row r="2138" spans="1:11" ht="13.5" x14ac:dyDescent="0.25">
      <c r="A2138" s="3">
        <f>TITRES_STAT!B2141</f>
        <v>45118</v>
      </c>
      <c r="B2138" s="6">
        <f>TITRES_STAT!D2141</f>
        <v>6.2042000000000002</v>
      </c>
      <c r="C2138" s="2">
        <f t="shared" si="261"/>
        <v>3.4500000000000419E-2</v>
      </c>
      <c r="D2138" s="2">
        <f t="shared" si="262"/>
        <v>6.1386200000000004</v>
      </c>
      <c r="E2138" s="2">
        <f t="shared" si="264"/>
        <v>6.145529999999999</v>
      </c>
      <c r="F2138" s="2">
        <f t="shared" si="265"/>
        <v>6.1800450000000007</v>
      </c>
      <c r="G2138" s="2">
        <f t="shared" si="259"/>
        <v>6.3270779999999975</v>
      </c>
      <c r="H2138" s="2">
        <f t="shared" si="263"/>
        <v>5.9516724999999955</v>
      </c>
      <c r="I2138" s="2">
        <f t="array" ref="I2138">SUMPRODUCT(B2122:B2141, (ROW(B2122:B2141)-ROW(B2122)+1)) / (20*21/2)</f>
        <v>6.1308909523809518</v>
      </c>
      <c r="J2138" s="2">
        <f t="shared" si="266"/>
        <v>6.1877361377589786</v>
      </c>
      <c r="K2138" s="2">
        <f t="shared" si="260"/>
        <v>6.2458923351737132</v>
      </c>
    </row>
    <row r="2139" spans="1:11" ht="13.5" x14ac:dyDescent="0.25">
      <c r="A2139" s="3">
        <f>TITRES_STAT!B2142</f>
        <v>45119</v>
      </c>
      <c r="B2139" s="6">
        <f>TITRES_STAT!D2142</f>
        <v>6.0660999999999996</v>
      </c>
      <c r="C2139" s="2">
        <f t="shared" si="261"/>
        <v>-0.13810000000000056</v>
      </c>
      <c r="D2139" s="2">
        <f t="shared" si="262"/>
        <v>6.1351599999999999</v>
      </c>
      <c r="E2139" s="2">
        <f t="shared" si="264"/>
        <v>6.1351700000000005</v>
      </c>
      <c r="F2139" s="2">
        <f t="shared" si="265"/>
        <v>6.1671000000000005</v>
      </c>
      <c r="G2139" s="2">
        <f t="shared" si="259"/>
        <v>6.3206919999999993</v>
      </c>
      <c r="H2139" s="2">
        <f t="shared" si="263"/>
        <v>5.9530099999999955</v>
      </c>
      <c r="I2139" s="2">
        <f t="array" ref="I2139">SUMPRODUCT(B2123:B2142, (ROW(B2123:B2142)-ROW(B2123)+1)) / (20*21/2)</f>
        <v>6.120613333333333</v>
      </c>
      <c r="J2139" s="2">
        <f t="shared" si="266"/>
        <v>6.1761517436866953</v>
      </c>
      <c r="K2139" s="2">
        <f t="shared" si="260"/>
        <v>6.2388416553629797</v>
      </c>
    </row>
    <row r="2140" spans="1:11" ht="13.5" x14ac:dyDescent="0.25">
      <c r="A2140" s="3">
        <f>TITRES_STAT!B2143</f>
        <v>45120</v>
      </c>
      <c r="B2140" s="6">
        <f>TITRES_STAT!D2143</f>
        <v>6.1265000000000001</v>
      </c>
      <c r="C2140" s="2">
        <f t="shared" si="261"/>
        <v>6.0400000000000453E-2</v>
      </c>
      <c r="D2140" s="2">
        <f t="shared" si="262"/>
        <v>6.1437799999999996</v>
      </c>
      <c r="E2140" s="2">
        <f t="shared" si="264"/>
        <v>6.1308500000000006</v>
      </c>
      <c r="F2140" s="2">
        <f t="shared" si="265"/>
        <v>6.1571750000000005</v>
      </c>
      <c r="G2140" s="2">
        <f t="shared" si="259"/>
        <v>6.3155139999999985</v>
      </c>
      <c r="H2140" s="2">
        <f t="shared" si="263"/>
        <v>5.9546494999999959</v>
      </c>
      <c r="I2140" s="2">
        <f t="array" ref="I2140">SUMPRODUCT(B2124:B2143, (ROW(B2124:B2143)-ROW(B2124)+1)) / (20*21/2)</f>
        <v>6.1111990476190483</v>
      </c>
      <c r="J2140" s="2">
        <f t="shared" si="266"/>
        <v>6.1714230061927244</v>
      </c>
      <c r="K2140" s="2">
        <f t="shared" si="260"/>
        <v>6.234436100250706</v>
      </c>
    </row>
    <row r="2141" spans="1:11" ht="13.5" x14ac:dyDescent="0.25">
      <c r="A2141" s="3">
        <f>TITRES_STAT!B2144</f>
        <v>45121</v>
      </c>
      <c r="B2141" s="6">
        <f>TITRES_STAT!D2144</f>
        <v>6.0575000000000001</v>
      </c>
      <c r="C2141" s="2">
        <f t="shared" si="261"/>
        <v>-6.899999999999995E-2</v>
      </c>
      <c r="D2141" s="2">
        <f t="shared" si="262"/>
        <v>6.1247999999999996</v>
      </c>
      <c r="E2141" s="2">
        <f t="shared" si="264"/>
        <v>6.1196299999999999</v>
      </c>
      <c r="F2141" s="2">
        <f t="shared" si="265"/>
        <v>6.1481149999999998</v>
      </c>
      <c r="G2141" s="2">
        <f t="shared" si="259"/>
        <v>6.3087839999999993</v>
      </c>
      <c r="H2141" s="2">
        <f t="shared" si="263"/>
        <v>5.9561164999999949</v>
      </c>
      <c r="I2141" s="2">
        <f t="array" ref="I2141">SUMPRODUCT(B2125:B2144, (ROW(B2125:B2144)-ROW(B2125)+1)) / (20*21/2)</f>
        <v>6.1025247619047613</v>
      </c>
      <c r="J2141" s="2">
        <f t="shared" si="266"/>
        <v>6.1605731960791319</v>
      </c>
      <c r="K2141" s="2">
        <f t="shared" si="260"/>
        <v>6.2274974296526393</v>
      </c>
    </row>
    <row r="2142" spans="1:11" ht="13.5" x14ac:dyDescent="0.25">
      <c r="A2142" s="3">
        <f>TITRES_STAT!B2145</f>
        <v>45124</v>
      </c>
      <c r="B2142" s="6">
        <f>TITRES_STAT!D2145</f>
        <v>6.0401999999999996</v>
      </c>
      <c r="C2142" s="2">
        <f t="shared" si="261"/>
        <v>-1.7300000000000537E-2</v>
      </c>
      <c r="D2142" s="2">
        <f t="shared" si="262"/>
        <v>6.0988999999999995</v>
      </c>
      <c r="E2142" s="2">
        <f t="shared" si="264"/>
        <v>6.106679999999999</v>
      </c>
      <c r="F2142" s="2">
        <f t="shared" si="265"/>
        <v>6.1390500000000001</v>
      </c>
      <c r="G2142" s="2">
        <f t="shared" si="259"/>
        <v>6.2994639999999995</v>
      </c>
      <c r="H2142" s="2">
        <f t="shared" si="263"/>
        <v>5.9567634999999948</v>
      </c>
      <c r="I2142" s="2">
        <f t="array" ref="I2142">SUMPRODUCT(B2126:B2145, (ROW(B2126:B2145)-ROW(B2126)+1)) / (20*21/2)</f>
        <v>6.0987457142857133</v>
      </c>
      <c r="J2142" s="2">
        <f t="shared" si="266"/>
        <v>6.1491090821668335</v>
      </c>
      <c r="K2142" s="2">
        <f t="shared" si="260"/>
        <v>6.2201524324113597</v>
      </c>
    </row>
    <row r="2143" spans="1:11" ht="13.5" x14ac:dyDescent="0.25">
      <c r="A2143" s="3">
        <f>TITRES_STAT!B2146</f>
        <v>45125</v>
      </c>
      <c r="B2143" s="6">
        <f>TITRES_STAT!D2146</f>
        <v>6.0401999999999996</v>
      </c>
      <c r="C2143" s="2">
        <f t="shared" si="261"/>
        <v>0</v>
      </c>
      <c r="D2143" s="2">
        <f t="shared" si="262"/>
        <v>6.0660999999999996</v>
      </c>
      <c r="E2143" s="2">
        <f t="shared" si="264"/>
        <v>6.1023599999999991</v>
      </c>
      <c r="F2143" s="2">
        <f t="shared" si="265"/>
        <v>6.1312800000000012</v>
      </c>
      <c r="G2143" s="2">
        <f t="shared" si="259"/>
        <v>6.2891080000000015</v>
      </c>
      <c r="H2143" s="2">
        <f t="shared" si="263"/>
        <v>5.9573239999999945</v>
      </c>
      <c r="I2143" s="2">
        <f t="array" ref="I2143">SUMPRODUCT(B2127:B2146, (ROW(B2127:B2146)-ROW(B2127)+1)) / (20*21/2)</f>
        <v>6.0955009523809514</v>
      </c>
      <c r="J2143" s="2">
        <f t="shared" si="266"/>
        <v>6.1387367886271349</v>
      </c>
      <c r="K2143" s="2">
        <f t="shared" si="260"/>
        <v>6.2130954742775808</v>
      </c>
    </row>
    <row r="2144" spans="1:11" ht="13.5" x14ac:dyDescent="0.25">
      <c r="A2144" s="3">
        <f>TITRES_STAT!B2147</f>
        <v>45127</v>
      </c>
      <c r="B2144" s="6">
        <f>TITRES_STAT!D2147</f>
        <v>6.0401999999999996</v>
      </c>
      <c r="C2144" s="2">
        <f t="shared" si="261"/>
        <v>0</v>
      </c>
      <c r="D2144" s="2">
        <f t="shared" si="262"/>
        <v>6.0609199999999994</v>
      </c>
      <c r="E2144" s="2">
        <f t="shared" si="264"/>
        <v>6.0980399999999992</v>
      </c>
      <c r="F2144" s="2">
        <f t="shared" si="265"/>
        <v>6.1230799999999999</v>
      </c>
      <c r="G2144" s="2">
        <f t="shared" si="259"/>
        <v>6.2773720000000015</v>
      </c>
      <c r="H2144" s="2">
        <f t="shared" si="263"/>
        <v>5.9584024999999938</v>
      </c>
      <c r="I2144" s="2">
        <f t="array" ref="I2144">SUMPRODUCT(B2128:B2147, (ROW(B2128:B2147)-ROW(B2128)+1)) / (20*21/2)</f>
        <v>6.058193809523809</v>
      </c>
      <c r="J2144" s="2">
        <f t="shared" si="266"/>
        <v>6.1293523325674073</v>
      </c>
      <c r="K2144" s="2">
        <f t="shared" si="260"/>
        <v>6.2063152596000286</v>
      </c>
    </row>
    <row r="2145" spans="1:11" ht="13.5" x14ac:dyDescent="0.25">
      <c r="A2145" s="3">
        <f>TITRES_STAT!B2148</f>
        <v>45128</v>
      </c>
      <c r="B2145" s="6">
        <f>TITRES_STAT!D2148</f>
        <v>6.0834000000000001</v>
      </c>
      <c r="C2145" s="2">
        <f t="shared" si="261"/>
        <v>4.3200000000000571E-2</v>
      </c>
      <c r="D2145" s="2">
        <f t="shared" si="262"/>
        <v>6.0522999999999998</v>
      </c>
      <c r="E2145" s="2">
        <f t="shared" si="264"/>
        <v>6.0980399999999992</v>
      </c>
      <c r="F2145" s="2">
        <f t="shared" si="265"/>
        <v>6.1174700000000009</v>
      </c>
      <c r="G2145" s="2">
        <f t="shared" si="259"/>
        <v>6.2668440000000034</v>
      </c>
      <c r="H2145" s="2">
        <f t="shared" si="263"/>
        <v>5.959696999999994</v>
      </c>
      <c r="I2145" s="2">
        <f t="array" ref="I2145">SUMPRODUCT(B2129:B2148, (ROW(B2129:B2148)-ROW(B2129)+1)) / (20*21/2)</f>
        <v>6.012296666666666</v>
      </c>
      <c r="J2145" s="2">
        <f t="shared" si="266"/>
        <v>6.1249759199419396</v>
      </c>
      <c r="K2145" s="2">
        <f t="shared" si="260"/>
        <v>6.2014950533412039</v>
      </c>
    </row>
    <row r="2146" spans="1:11" ht="13.5" x14ac:dyDescent="0.25">
      <c r="A2146" s="3">
        <f>TITRES_STAT!B2149</f>
        <v>45131</v>
      </c>
      <c r="B2146" s="6">
        <f>TITRES_STAT!D2149</f>
        <v>6.0834000000000001</v>
      </c>
      <c r="C2146" s="2">
        <f t="shared" si="261"/>
        <v>0</v>
      </c>
      <c r="D2146" s="2">
        <f t="shared" si="262"/>
        <v>6.05748</v>
      </c>
      <c r="E2146" s="2">
        <f t="shared" si="264"/>
        <v>6.0911399999999993</v>
      </c>
      <c r="F2146" s="2">
        <f t="shared" si="265"/>
        <v>6.1127250000000002</v>
      </c>
      <c r="G2146" s="2">
        <f t="shared" si="259"/>
        <v>6.2570080000000017</v>
      </c>
      <c r="H2146" s="2">
        <f t="shared" si="263"/>
        <v>5.9610774999999947</v>
      </c>
      <c r="I2146" s="2">
        <f t="array" ref="I2146">SUMPRODUCT(B2130:B2149, (ROW(B2130:B2149)-ROW(B2130)+1)) / (20*21/2)</f>
        <v>5.9687414285714286</v>
      </c>
      <c r="J2146" s="2">
        <f t="shared" si="266"/>
        <v>6.1210163085188976</v>
      </c>
      <c r="K2146" s="2">
        <f t="shared" si="260"/>
        <v>6.1968638747788036</v>
      </c>
    </row>
    <row r="2147" spans="1:11" ht="13.5" x14ac:dyDescent="0.25">
      <c r="A2147" s="3">
        <f>TITRES_STAT!B2150</f>
        <v>45133</v>
      </c>
      <c r="B2147" s="6">
        <f>TITRES_STAT!D2150</f>
        <v>5.7210000000000001</v>
      </c>
      <c r="C2147" s="2">
        <f t="shared" si="261"/>
        <v>-0.36240000000000006</v>
      </c>
      <c r="D2147" s="2">
        <f t="shared" si="262"/>
        <v>5.9936400000000001</v>
      </c>
      <c r="E2147" s="2">
        <f t="shared" si="264"/>
        <v>6.0462699999999998</v>
      </c>
      <c r="F2147" s="2">
        <f t="shared" si="265"/>
        <v>6.0907199999999992</v>
      </c>
      <c r="G2147" s="2">
        <f t="shared" si="259"/>
        <v>6.2402680000000021</v>
      </c>
      <c r="H2147" s="2">
        <f t="shared" si="263"/>
        <v>5.9606459999999934</v>
      </c>
      <c r="I2147" s="2">
        <f t="array" ref="I2147">SUMPRODUCT(B2131:B2150, (ROW(B2131:B2150)-ROW(B2131)+1)) / (20*21/2)</f>
        <v>5.9278571428571425</v>
      </c>
      <c r="J2147" s="2">
        <f t="shared" si="266"/>
        <v>6.0829195172313835</v>
      </c>
      <c r="K2147" s="2">
        <f t="shared" si="260"/>
        <v>6.1782025463561059</v>
      </c>
    </row>
    <row r="2148" spans="1:11" ht="13.5" x14ac:dyDescent="0.25">
      <c r="A2148" s="3">
        <f>TITRES_STAT!B2151</f>
        <v>45134</v>
      </c>
      <c r="B2148" s="6">
        <f>TITRES_STAT!D2151</f>
        <v>5.6087999999999996</v>
      </c>
      <c r="C2148" s="2">
        <f t="shared" si="261"/>
        <v>-0.11220000000000052</v>
      </c>
      <c r="D2148" s="2">
        <f t="shared" si="262"/>
        <v>5.9073599999999997</v>
      </c>
      <c r="E2148" s="2">
        <f t="shared" si="264"/>
        <v>5.9867299999999997</v>
      </c>
      <c r="F2148" s="2">
        <f t="shared" si="265"/>
        <v>6.0661299999999994</v>
      </c>
      <c r="G2148" s="2">
        <f t="shared" si="259"/>
        <v>6.220594000000002</v>
      </c>
      <c r="H2148" s="2">
        <f t="shared" si="263"/>
        <v>5.9597829999999945</v>
      </c>
      <c r="I2148" s="2">
        <f t="array" ref="I2148">SUMPRODUCT(B2132:B2151, (ROW(B2132:B2151)-ROW(B2132)+1)) / (20*21/2)</f>
        <v>5.8814247619047615</v>
      </c>
      <c r="J2148" s="2">
        <f t="shared" si="266"/>
        <v>6.0377652774950619</v>
      </c>
      <c r="K2148" s="2">
        <f t="shared" si="260"/>
        <v>6.1558730347342978</v>
      </c>
    </row>
    <row r="2149" spans="1:11" ht="13.5" x14ac:dyDescent="0.25">
      <c r="A2149" s="3">
        <f>TITRES_STAT!B2152</f>
        <v>45135</v>
      </c>
      <c r="B2149" s="6">
        <f>TITRES_STAT!D2152</f>
        <v>5.6087999999999996</v>
      </c>
      <c r="C2149" s="2">
        <f t="shared" si="261"/>
        <v>0</v>
      </c>
      <c r="D2149" s="2">
        <f t="shared" si="262"/>
        <v>5.8210799999999994</v>
      </c>
      <c r="E2149" s="2">
        <f t="shared" si="264"/>
        <v>5.9409999999999998</v>
      </c>
      <c r="F2149" s="2">
        <f t="shared" si="265"/>
        <v>6.0380850000000006</v>
      </c>
      <c r="G2149" s="2">
        <f t="shared" si="259"/>
        <v>6.2009200000000018</v>
      </c>
      <c r="H2149" s="2">
        <f t="shared" si="263"/>
        <v>5.9589634999999932</v>
      </c>
      <c r="I2149" s="2">
        <f t="array" ref="I2149">SUMPRODUCT(B2133:B2152, (ROW(B2133:B2152)-ROW(B2133)+1)) / (20*21/2)</f>
        <v>5.8684838095238092</v>
      </c>
      <c r="J2149" s="2">
        <f t="shared" si="266"/>
        <v>5.9969114415431513</v>
      </c>
      <c r="K2149" s="2">
        <f t="shared" si="260"/>
        <v>6.1344191902349134</v>
      </c>
    </row>
    <row r="2150" spans="1:11" ht="13.5" x14ac:dyDescent="0.25">
      <c r="A2150" s="3">
        <f>TITRES_STAT!B2153</f>
        <v>45138</v>
      </c>
      <c r="B2150" s="6">
        <f>TITRES_STAT!D2153</f>
        <v>5.6087999999999996</v>
      </c>
      <c r="C2150" s="2">
        <f t="shared" si="261"/>
        <v>0</v>
      </c>
      <c r="D2150" s="2">
        <f t="shared" si="262"/>
        <v>5.7261599999999993</v>
      </c>
      <c r="E2150" s="2">
        <f t="shared" si="264"/>
        <v>5.8892300000000004</v>
      </c>
      <c r="F2150" s="2">
        <f t="shared" si="265"/>
        <v>6.01004</v>
      </c>
      <c r="G2150" s="2">
        <f t="shared" si="259"/>
        <v>6.1819360000000003</v>
      </c>
      <c r="H2150" s="2">
        <f t="shared" si="263"/>
        <v>5.9582299999999933</v>
      </c>
      <c r="I2150" s="2">
        <f t="array" ref="I2150">SUMPRODUCT(B2134:B2153, (ROW(B2134:B2153)-ROW(B2134)+1)) / (20*21/2)</f>
        <v>5.8266947619047622</v>
      </c>
      <c r="J2150" s="2">
        <f t="shared" si="266"/>
        <v>5.9599484471104702</v>
      </c>
      <c r="K2150" s="2">
        <f t="shared" si="260"/>
        <v>6.1138066729707994</v>
      </c>
    </row>
    <row r="2151" spans="1:11" ht="13.5" x14ac:dyDescent="0.25">
      <c r="A2151" s="3">
        <f>TITRES_STAT!B2154</f>
        <v>45139</v>
      </c>
      <c r="B2151" s="6">
        <f>TITRES_STAT!D2154</f>
        <v>5.5225</v>
      </c>
      <c r="C2151" s="2">
        <f t="shared" si="261"/>
        <v>-8.6299999999999599E-2</v>
      </c>
      <c r="D2151" s="2">
        <f t="shared" si="262"/>
        <v>5.6139799999999997</v>
      </c>
      <c r="E2151" s="2">
        <f t="shared" si="264"/>
        <v>5.8357300000000008</v>
      </c>
      <c r="F2151" s="2">
        <f t="shared" si="265"/>
        <v>5.9776800000000003</v>
      </c>
      <c r="G2151" s="2">
        <f t="shared" si="259"/>
        <v>6.1613980000000002</v>
      </c>
      <c r="H2151" s="2">
        <f t="shared" si="263"/>
        <v>5.9573669999999934</v>
      </c>
      <c r="I2151" s="2">
        <f t="array" ref="I2151">SUMPRODUCT(B2135:B2154, (ROW(B2135:B2154)-ROW(B2135)+1)) / (20*21/2)</f>
        <v>5.7875766666666673</v>
      </c>
      <c r="J2151" s="2">
        <f t="shared" si="266"/>
        <v>5.9182866902428062</v>
      </c>
      <c r="K2151" s="2">
        <f t="shared" si="260"/>
        <v>6.090618175991553</v>
      </c>
    </row>
    <row r="2152" spans="1:11" ht="13.5" x14ac:dyDescent="0.25">
      <c r="A2152" s="3">
        <f>TITRES_STAT!B2155</f>
        <v>45140</v>
      </c>
      <c r="B2152" s="6">
        <f>TITRES_STAT!D2155</f>
        <v>5.8418000000000001</v>
      </c>
      <c r="C2152" s="2">
        <f t="shared" si="261"/>
        <v>0.31930000000000014</v>
      </c>
      <c r="D2152" s="2">
        <f t="shared" si="262"/>
        <v>5.6381399999999999</v>
      </c>
      <c r="E2152" s="2">
        <f t="shared" si="264"/>
        <v>5.8158900000000004</v>
      </c>
      <c r="F2152" s="2">
        <f t="shared" si="265"/>
        <v>5.9612850000000002</v>
      </c>
      <c r="G2152" s="2">
        <f t="shared" si="259"/>
        <v>6.1474199999999986</v>
      </c>
      <c r="H2152" s="2">
        <f t="shared" si="263"/>
        <v>5.957668999999993</v>
      </c>
      <c r="I2152" s="2">
        <f t="array" ref="I2152">SUMPRODUCT(B2136:B2155, (ROW(B2136:B2155)-ROW(B2136)+1)) / (20*21/2)</f>
        <v>5.7461961904761889</v>
      </c>
      <c r="J2152" s="2">
        <f t="shared" si="266"/>
        <v>5.911002243553015</v>
      </c>
      <c r="K2152" s="2">
        <f t="shared" si="260"/>
        <v>6.0808606004624721</v>
      </c>
    </row>
    <row r="2153" spans="1:11" ht="13.5" x14ac:dyDescent="0.25">
      <c r="A2153" s="3">
        <f>TITRES_STAT!B2156</f>
        <v>45141</v>
      </c>
      <c r="B2153" s="6">
        <f>TITRES_STAT!D2156</f>
        <v>5.5225</v>
      </c>
      <c r="C2153" s="2">
        <f t="shared" si="261"/>
        <v>-0.31930000000000014</v>
      </c>
      <c r="D2153" s="2">
        <f t="shared" si="262"/>
        <v>5.6208799999999997</v>
      </c>
      <c r="E2153" s="2">
        <f t="shared" si="264"/>
        <v>5.7641200000000001</v>
      </c>
      <c r="F2153" s="2">
        <f t="shared" si="265"/>
        <v>5.9332399999999996</v>
      </c>
      <c r="G2153" s="2">
        <f t="shared" si="259"/>
        <v>6.1267099999999983</v>
      </c>
      <c r="H2153" s="2">
        <f t="shared" si="263"/>
        <v>5.9563744999999937</v>
      </c>
      <c r="I2153" s="2">
        <f t="array" ref="I2153">SUMPRODUCT(B2137:B2156, (ROW(B2137:B2156)-ROW(B2137)+1)) / (20*21/2)</f>
        <v>5.7077333333333327</v>
      </c>
      <c r="J2153" s="2">
        <f t="shared" si="266"/>
        <v>5.8740020298812992</v>
      </c>
      <c r="K2153" s="2">
        <f t="shared" si="260"/>
        <v>6.0589641063266892</v>
      </c>
    </row>
    <row r="2154" spans="1:11" ht="13.5" x14ac:dyDescent="0.25">
      <c r="A2154" s="3">
        <f>TITRES_STAT!B2157</f>
        <v>45142</v>
      </c>
      <c r="B2154" s="6">
        <f>TITRES_STAT!D2157</f>
        <v>5.5225</v>
      </c>
      <c r="C2154" s="2">
        <f t="shared" si="261"/>
        <v>0</v>
      </c>
      <c r="D2154" s="2">
        <f t="shared" si="262"/>
        <v>5.6036200000000003</v>
      </c>
      <c r="E2154" s="2">
        <f t="shared" si="264"/>
        <v>5.7123499999999998</v>
      </c>
      <c r="F2154" s="2">
        <f t="shared" si="265"/>
        <v>5.905195</v>
      </c>
      <c r="G2154" s="2">
        <f t="shared" si="259"/>
        <v>6.1063459999999994</v>
      </c>
      <c r="H2154" s="2">
        <f t="shared" si="263"/>
        <v>5.9550799999999935</v>
      </c>
      <c r="I2154" s="2">
        <f t="array" ref="I2154">SUMPRODUCT(B2138:B2157, (ROW(B2138:B2157)-ROW(B2138)+1)) / (20*21/2)</f>
        <v>5.6692309523809516</v>
      </c>
      <c r="J2154" s="2">
        <f t="shared" si="266"/>
        <v>5.8405256460830799</v>
      </c>
      <c r="K2154" s="2">
        <f t="shared" si="260"/>
        <v>6.0379262982354467</v>
      </c>
    </row>
    <row r="2155" spans="1:11" ht="13.5" x14ac:dyDescent="0.25">
      <c r="A2155" s="3">
        <f>TITRES_STAT!B2158</f>
        <v>45145</v>
      </c>
      <c r="B2155" s="6">
        <f>TITRES_STAT!D2158</f>
        <v>5.4706999999999999</v>
      </c>
      <c r="C2155" s="2">
        <f t="shared" si="261"/>
        <v>-5.1800000000000068E-2</v>
      </c>
      <c r="D2155" s="2">
        <f t="shared" si="262"/>
        <v>5.5760000000000005</v>
      </c>
      <c r="E2155" s="2">
        <f t="shared" si="264"/>
        <v>5.6510799999999994</v>
      </c>
      <c r="F2155" s="2">
        <f t="shared" si="265"/>
        <v>5.8745599999999989</v>
      </c>
      <c r="G2155" s="2">
        <f t="shared" si="259"/>
        <v>6.0880519999999994</v>
      </c>
      <c r="H2155" s="2">
        <f t="shared" si="263"/>
        <v>5.9535264999999944</v>
      </c>
      <c r="I2155" s="2">
        <f t="array" ref="I2155">SUMPRODUCT(B2139:B2158, (ROW(B2139:B2158)-ROW(B2139)+1)) / (20*21/2)</f>
        <v>5.6260023809523814</v>
      </c>
      <c r="J2155" s="2">
        <f t="shared" si="266"/>
        <v>5.805304155979929</v>
      </c>
      <c r="K2155" s="2">
        <f t="shared" si="260"/>
        <v>6.0156821296771943</v>
      </c>
    </row>
    <row r="2156" spans="1:11" ht="13.5" x14ac:dyDescent="0.25">
      <c r="A2156" s="3">
        <f>TITRES_STAT!B2159</f>
        <v>45146</v>
      </c>
      <c r="B2156" s="6">
        <f>TITRES_STAT!D2159</f>
        <v>5.4706999999999999</v>
      </c>
      <c r="C2156" s="2">
        <f t="shared" si="261"/>
        <v>0</v>
      </c>
      <c r="D2156" s="2">
        <f t="shared" si="262"/>
        <v>5.5656400000000001</v>
      </c>
      <c r="E2156" s="2">
        <f t="shared" si="264"/>
        <v>5.5898099999999999</v>
      </c>
      <c r="F2156" s="2">
        <f t="shared" si="265"/>
        <v>5.8404749999999988</v>
      </c>
      <c r="G2156" s="2">
        <f t="shared" si="259"/>
        <v>6.0730359999999992</v>
      </c>
      <c r="H2156" s="2">
        <f t="shared" si="263"/>
        <v>5.9519729999999962</v>
      </c>
      <c r="I2156" s="2">
        <f t="array" ref="I2156">SUMPRODUCT(B2140:B2159, (ROW(B2140:B2159)-ROW(B2140)+1)) / (20*21/2)</f>
        <v>5.5991752380952384</v>
      </c>
      <c r="J2156" s="2">
        <f t="shared" si="266"/>
        <v>5.7734370935056498</v>
      </c>
      <c r="K2156" s="2">
        <f t="shared" si="260"/>
        <v>5.9943102814545597</v>
      </c>
    </row>
    <row r="2157" spans="1:11" ht="13.5" x14ac:dyDescent="0.25">
      <c r="A2157" s="3">
        <f>TITRES_STAT!B2160</f>
        <v>45147</v>
      </c>
      <c r="B2157" s="6">
        <f>TITRES_STAT!D2160</f>
        <v>5.4362000000000004</v>
      </c>
      <c r="C2157" s="2">
        <f t="shared" si="261"/>
        <v>-3.4499999999999531E-2</v>
      </c>
      <c r="D2157" s="2">
        <f t="shared" si="262"/>
        <v>5.4845199999999998</v>
      </c>
      <c r="E2157" s="2">
        <f t="shared" si="264"/>
        <v>5.5613299999999999</v>
      </c>
      <c r="F2157" s="2">
        <f t="shared" si="265"/>
        <v>5.803799999999999</v>
      </c>
      <c r="G2157" s="2">
        <f t="shared" si="259"/>
        <v>6.0590560000000009</v>
      </c>
      <c r="H2157" s="2">
        <f t="shared" si="263"/>
        <v>5.9502469999999956</v>
      </c>
      <c r="I2157" s="2">
        <f t="array" ref="I2157">SUMPRODUCT(B2141:B2160, (ROW(B2141:B2160)-ROW(B2141)+1)) / (20*21/2)</f>
        <v>5.5751419047619049</v>
      </c>
      <c r="J2157" s="2">
        <f t="shared" si="266"/>
        <v>5.7413192750765401</v>
      </c>
      <c r="K2157" s="2">
        <f t="shared" si="260"/>
        <v>5.9724236037504594</v>
      </c>
    </row>
    <row r="2158" spans="1:11" ht="13.5" x14ac:dyDescent="0.25">
      <c r="A2158" s="3">
        <f>TITRES_STAT!B2161</f>
        <v>45148</v>
      </c>
      <c r="B2158" s="6">
        <f>TITRES_STAT!D2161</f>
        <v>5.3498999999999999</v>
      </c>
      <c r="C2158" s="2">
        <f t="shared" si="261"/>
        <v>-8.6300000000000487E-2</v>
      </c>
      <c r="D2158" s="2">
        <f t="shared" si="262"/>
        <v>5.45</v>
      </c>
      <c r="E2158" s="2">
        <f t="shared" si="264"/>
        <v>5.5354399999999995</v>
      </c>
      <c r="F2158" s="2">
        <f t="shared" si="265"/>
        <v>5.7610849999999996</v>
      </c>
      <c r="G2158" s="2">
        <f t="shared" si="259"/>
        <v>6.0402440000000004</v>
      </c>
      <c r="H2158" s="2">
        <f t="shared" si="263"/>
        <v>5.9481329999999968</v>
      </c>
      <c r="I2158" s="2">
        <f t="array" ref="I2158">SUMPRODUCT(B2142:B2161, (ROW(B2142:B2161)-ROW(B2142)+1)) / (20*21/2)</f>
        <v>5.5500757142857138</v>
      </c>
      <c r="J2158" s="2">
        <f t="shared" si="266"/>
        <v>5.7040412488787737</v>
      </c>
      <c r="K2158" s="2">
        <f t="shared" si="260"/>
        <v>5.9480109134073036</v>
      </c>
    </row>
    <row r="2159" spans="1:11" ht="13.5" x14ac:dyDescent="0.25">
      <c r="A2159" s="3">
        <f>TITRES_STAT!B2162</f>
        <v>45149</v>
      </c>
      <c r="B2159" s="6">
        <f>TITRES_STAT!D2162</f>
        <v>5.4794</v>
      </c>
      <c r="C2159" s="2">
        <f t="shared" si="261"/>
        <v>0.12950000000000017</v>
      </c>
      <c r="D2159" s="2">
        <f t="shared" si="262"/>
        <v>5.4413799999999997</v>
      </c>
      <c r="E2159" s="2">
        <f t="shared" si="264"/>
        <v>5.5224999999999991</v>
      </c>
      <c r="F2159" s="2">
        <f t="shared" si="265"/>
        <v>5.731749999999999</v>
      </c>
      <c r="G2159" s="2">
        <f t="shared" si="259"/>
        <v>6.024712000000001</v>
      </c>
      <c r="H2159" s="2">
        <f t="shared" si="263"/>
        <v>5.9466229999999971</v>
      </c>
      <c r="I2159" s="2">
        <f t="array" ref="I2159">SUMPRODUCT(B2143:B2162, (ROW(B2143:B2162)-ROW(B2143)+1)) / (20*21/2)</f>
        <v>5.5279680952380952</v>
      </c>
      <c r="J2159" s="2">
        <f t="shared" si="266"/>
        <v>5.682646844223652</v>
      </c>
      <c r="K2159" s="2">
        <f t="shared" si="260"/>
        <v>5.9296340148423115</v>
      </c>
    </row>
    <row r="2160" spans="1:11" ht="13.5" x14ac:dyDescent="0.25">
      <c r="A2160" s="3">
        <f>TITRES_STAT!B2163</f>
        <v>45152</v>
      </c>
      <c r="B2160" s="6">
        <f>TITRES_STAT!D2163</f>
        <v>5.4794</v>
      </c>
      <c r="C2160" s="2">
        <f t="shared" si="261"/>
        <v>0</v>
      </c>
      <c r="D2160" s="2">
        <f t="shared" si="262"/>
        <v>5.4431199999999986</v>
      </c>
      <c r="E2160" s="2">
        <f t="shared" si="264"/>
        <v>5.5095599999999996</v>
      </c>
      <c r="F2160" s="2">
        <f t="shared" si="265"/>
        <v>5.6993949999999991</v>
      </c>
      <c r="G2160" s="2">
        <f t="shared" si="259"/>
        <v>6.0083180000000018</v>
      </c>
      <c r="H2160" s="2">
        <f t="shared" si="263"/>
        <v>5.9451129999999974</v>
      </c>
      <c r="I2160" s="2">
        <f t="array" ref="I2160">SUMPRODUCT(B2144:B2163, (ROW(B2144:B2163)-ROW(B2144)+1)) / (20*21/2)</f>
        <v>5.5005176190476188</v>
      </c>
      <c r="J2160" s="2">
        <f t="shared" si="266"/>
        <v>5.6632900019166375</v>
      </c>
      <c r="K2160" s="2">
        <f t="shared" si="260"/>
        <v>5.9119777789661425</v>
      </c>
    </row>
    <row r="2161" spans="1:11" ht="13.5" x14ac:dyDescent="0.25">
      <c r="A2161" s="3">
        <f>TITRES_STAT!B2164</f>
        <v>45153</v>
      </c>
      <c r="B2161" s="6">
        <f>TITRES_STAT!D2164</f>
        <v>5.4362000000000004</v>
      </c>
      <c r="C2161" s="2">
        <f t="shared" si="261"/>
        <v>-4.3199999999999683E-2</v>
      </c>
      <c r="D2161" s="2">
        <f t="shared" si="262"/>
        <v>5.4362200000000005</v>
      </c>
      <c r="E2161" s="2">
        <f t="shared" si="264"/>
        <v>5.5009299999999994</v>
      </c>
      <c r="F2161" s="2">
        <f t="shared" si="265"/>
        <v>5.6683299999999992</v>
      </c>
      <c r="G2161" s="2">
        <f t="shared" si="259"/>
        <v>5.9912320000000019</v>
      </c>
      <c r="H2161" s="2">
        <f t="shared" si="263"/>
        <v>5.9436029999999986</v>
      </c>
      <c r="I2161" s="2">
        <f t="array" ref="I2161">SUMPRODUCT(B2145:B2164, (ROW(B2145:B2164)-ROW(B2145)+1)) / (20*21/2)</f>
        <v>5.4747161904761903</v>
      </c>
      <c r="J2161" s="2">
        <f t="shared" si="266"/>
        <v>5.6416623826864818</v>
      </c>
      <c r="K2161" s="2">
        <f t="shared" si="260"/>
        <v>5.8933198268498233</v>
      </c>
    </row>
    <row r="2162" spans="1:11" ht="13.5" x14ac:dyDescent="0.25">
      <c r="A2162" s="3">
        <f>TITRES_STAT!B2165</f>
        <v>45154</v>
      </c>
      <c r="B2162" s="6">
        <f>TITRES_STAT!D2165</f>
        <v>5.4362000000000004</v>
      </c>
      <c r="C2162" s="2">
        <f t="shared" si="261"/>
        <v>0</v>
      </c>
      <c r="D2162" s="2">
        <f t="shared" si="262"/>
        <v>5.4362200000000005</v>
      </c>
      <c r="E2162" s="2">
        <f t="shared" si="264"/>
        <v>5.4603699999999993</v>
      </c>
      <c r="F2162" s="2">
        <f t="shared" si="265"/>
        <v>5.6381299999999994</v>
      </c>
      <c r="G2162" s="2">
        <f t="shared" ref="G2162:G2225" si="267">AVERAGE(B2113:B2162)</f>
        <v>5.974146000000002</v>
      </c>
      <c r="H2162" s="2">
        <f t="shared" si="263"/>
        <v>5.9418769999999999</v>
      </c>
      <c r="I2162" s="2">
        <f t="array" ref="I2162">SUMPRODUCT(B2146:B2165, (ROW(B2146:B2165)-ROW(B2146)+1)) / (20*21/2)</f>
        <v>5.4621409523809517</v>
      </c>
      <c r="J2162" s="2">
        <f t="shared" si="266"/>
        <v>5.6220945367163404</v>
      </c>
      <c r="K2162" s="2">
        <f t="shared" si="260"/>
        <v>5.875393559130222</v>
      </c>
    </row>
    <row r="2163" spans="1:11" ht="13.5" x14ac:dyDescent="0.25">
      <c r="A2163" s="3">
        <f>TITRES_STAT!B2166</f>
        <v>45155</v>
      </c>
      <c r="B2163" s="6">
        <f>TITRES_STAT!D2166</f>
        <v>5.3498999999999999</v>
      </c>
      <c r="C2163" s="2">
        <f t="shared" si="261"/>
        <v>-8.6300000000000487E-2</v>
      </c>
      <c r="D2163" s="2">
        <f t="shared" si="262"/>
        <v>5.4362200000000005</v>
      </c>
      <c r="E2163" s="2">
        <f t="shared" si="264"/>
        <v>5.443109999999999</v>
      </c>
      <c r="F2163" s="2">
        <f t="shared" si="265"/>
        <v>5.6036149999999996</v>
      </c>
      <c r="G2163" s="2">
        <f t="shared" si="267"/>
        <v>5.9534360000000017</v>
      </c>
      <c r="H2163" s="2">
        <f t="shared" si="263"/>
        <v>5.9397194999999989</v>
      </c>
      <c r="I2163" s="2">
        <f t="array" ref="I2163">SUMPRODUCT(B2147:B2166, (ROW(B2147:B2166)-ROW(B2147)+1)) / (20*21/2)</f>
        <v>5.4518285714285719</v>
      </c>
      <c r="J2163" s="2">
        <f t="shared" si="266"/>
        <v>5.5961712475052598</v>
      </c>
      <c r="K2163" s="2">
        <f t="shared" ref="K2163:K2226" si="268">$K$4*B2163+(1-$K$4)*K2162</f>
        <v>5.8547859685760955</v>
      </c>
    </row>
    <row r="2164" spans="1:11" ht="13.5" x14ac:dyDescent="0.25">
      <c r="A2164" s="3">
        <f>TITRES_STAT!B2167</f>
        <v>45156</v>
      </c>
      <c r="B2164" s="6">
        <f>TITRES_STAT!D2167</f>
        <v>5.3327</v>
      </c>
      <c r="C2164" s="2">
        <f t="shared" si="261"/>
        <v>-1.7199999999999882E-2</v>
      </c>
      <c r="D2164" s="2">
        <f t="shared" si="262"/>
        <v>5.4068800000000001</v>
      </c>
      <c r="E2164" s="2">
        <f t="shared" si="264"/>
        <v>5.4241299999999999</v>
      </c>
      <c r="F2164" s="2">
        <f t="shared" si="265"/>
        <v>5.5682400000000003</v>
      </c>
      <c r="G2164" s="2">
        <f t="shared" si="267"/>
        <v>5.9351440000000002</v>
      </c>
      <c r="H2164" s="2">
        <f t="shared" si="263"/>
        <v>5.9379074999999988</v>
      </c>
      <c r="I2164" s="2">
        <f t="array" ref="I2164">SUMPRODUCT(B2148:B2167, (ROW(B2148:B2167)-ROW(B2148)+1)) / (20*21/2)</f>
        <v>5.4454580952380951</v>
      </c>
      <c r="J2164" s="2">
        <f t="shared" si="266"/>
        <v>5.5710787477428543</v>
      </c>
      <c r="K2164" s="2">
        <f t="shared" si="268"/>
        <v>5.8343120090240923</v>
      </c>
    </row>
    <row r="2165" spans="1:11" ht="13.5" x14ac:dyDescent="0.25">
      <c r="A2165" s="3">
        <f>TITRES_STAT!B2168</f>
        <v>45159</v>
      </c>
      <c r="B2165" s="6">
        <f>TITRES_STAT!D2168</f>
        <v>5.4362000000000004</v>
      </c>
      <c r="C2165" s="2">
        <f t="shared" si="261"/>
        <v>0.10350000000000037</v>
      </c>
      <c r="D2165" s="2">
        <f t="shared" si="262"/>
        <v>5.3982399999999995</v>
      </c>
      <c r="E2165" s="2">
        <f t="shared" si="264"/>
        <v>5.4206799999999991</v>
      </c>
      <c r="F2165" s="2">
        <f t="shared" si="265"/>
        <v>5.5358800000000006</v>
      </c>
      <c r="G2165" s="2">
        <f t="shared" si="267"/>
        <v>5.916678000000001</v>
      </c>
      <c r="H2165" s="2">
        <f t="shared" si="263"/>
        <v>5.9366129999999995</v>
      </c>
      <c r="I2165" s="2">
        <f t="array" ref="I2165">SUMPRODUCT(B2149:B2168, (ROW(B2149:B2168)-ROW(B2149)+1)) / (20*21/2)</f>
        <v>5.4404438095238099</v>
      </c>
      <c r="J2165" s="2">
        <f t="shared" si="266"/>
        <v>5.5582331527197253</v>
      </c>
      <c r="K2165" s="2">
        <f t="shared" si="268"/>
        <v>5.818699773376089</v>
      </c>
    </row>
    <row r="2166" spans="1:11" ht="13.5" x14ac:dyDescent="0.25">
      <c r="A2166" s="3">
        <f>TITRES_STAT!B2169</f>
        <v>45160</v>
      </c>
      <c r="B2166" s="6">
        <f>TITRES_STAT!D2169</f>
        <v>5.4276</v>
      </c>
      <c r="C2166" s="2">
        <f t="shared" si="261"/>
        <v>-8.6000000000003851E-3</v>
      </c>
      <c r="D2166" s="2">
        <f t="shared" si="262"/>
        <v>5.3965199999999998</v>
      </c>
      <c r="E2166" s="2">
        <f t="shared" si="264"/>
        <v>5.4163699999999997</v>
      </c>
      <c r="F2166" s="2">
        <f t="shared" si="265"/>
        <v>5.5030900000000003</v>
      </c>
      <c r="G2166" s="2">
        <f t="shared" si="267"/>
        <v>5.8980399999999999</v>
      </c>
      <c r="H2166" s="2">
        <f t="shared" si="263"/>
        <v>5.9352755000000004</v>
      </c>
      <c r="I2166" s="2">
        <f t="array" ref="I2166">SUMPRODUCT(B2150:B2169, (ROW(B2150:B2169)-ROW(B2150)+1)) / (20*21/2)</f>
        <v>5.440365714285714</v>
      </c>
      <c r="J2166" s="2">
        <f t="shared" si="266"/>
        <v>5.5457919000797515</v>
      </c>
      <c r="K2166" s="2">
        <f t="shared" si="268"/>
        <v>5.8033625273613403</v>
      </c>
    </row>
    <row r="2167" spans="1:11" ht="13.5" x14ac:dyDescent="0.25">
      <c r="A2167" s="3">
        <f>TITRES_STAT!B2170</f>
        <v>45161</v>
      </c>
      <c r="B2167" s="6">
        <f>TITRES_STAT!D2170</f>
        <v>5.4362000000000004</v>
      </c>
      <c r="C2167" s="2">
        <f t="shared" si="261"/>
        <v>8.6000000000003851E-3</v>
      </c>
      <c r="D2167" s="2">
        <f t="shared" si="262"/>
        <v>5.3965199999999998</v>
      </c>
      <c r="E2167" s="2">
        <f t="shared" si="264"/>
        <v>5.4163699999999997</v>
      </c>
      <c r="F2167" s="2">
        <f t="shared" si="265"/>
        <v>5.4888500000000002</v>
      </c>
      <c r="G2167" s="2">
        <f t="shared" si="267"/>
        <v>5.8795739999999999</v>
      </c>
      <c r="H2167" s="2">
        <f t="shared" si="263"/>
        <v>5.9339810000000011</v>
      </c>
      <c r="I2167" s="2">
        <f t="array" ref="I2167">SUMPRODUCT(B2151:B2170, (ROW(B2151:B2170)-ROW(B2151)+1)) / (20*21/2)</f>
        <v>5.4409038095238085</v>
      </c>
      <c r="J2167" s="2">
        <f t="shared" si="266"/>
        <v>5.5353545762626322</v>
      </c>
      <c r="K2167" s="2">
        <f t="shared" si="268"/>
        <v>5.788963996876582</v>
      </c>
    </row>
    <row r="2168" spans="1:11" ht="13.5" x14ac:dyDescent="0.25">
      <c r="A2168" s="3">
        <f>TITRES_STAT!B2171</f>
        <v>45162</v>
      </c>
      <c r="B2168" s="6">
        <f>TITRES_STAT!D2171</f>
        <v>5.4362000000000004</v>
      </c>
      <c r="C2168" s="2">
        <f t="shared" si="261"/>
        <v>0</v>
      </c>
      <c r="D2168" s="2">
        <f t="shared" si="262"/>
        <v>5.41378</v>
      </c>
      <c r="E2168" s="2">
        <f t="shared" si="264"/>
        <v>5.4249999999999998</v>
      </c>
      <c r="F2168" s="2">
        <f t="shared" si="265"/>
        <v>5.4802200000000001</v>
      </c>
      <c r="G2168" s="2">
        <f t="shared" si="267"/>
        <v>5.861451999999999</v>
      </c>
      <c r="H2168" s="2">
        <f t="shared" si="263"/>
        <v>5.9326865000000018</v>
      </c>
      <c r="I2168" s="2">
        <f t="array" ref="I2168">SUMPRODUCT(B2152:B2171, (ROW(B2152:B2171)-ROW(B2152)+1)) / (20*21/2)</f>
        <v>5.4338390476190472</v>
      </c>
      <c r="J2168" s="2">
        <f t="shared" si="266"/>
        <v>5.5259112832852386</v>
      </c>
      <c r="K2168" s="2">
        <f t="shared" si="268"/>
        <v>5.775130114646128</v>
      </c>
    </row>
    <row r="2169" spans="1:11" ht="13.5" x14ac:dyDescent="0.25">
      <c r="A2169" s="3">
        <f>TITRES_STAT!B2172</f>
        <v>45163</v>
      </c>
      <c r="B2169" s="6">
        <f>TITRES_STAT!D2172</f>
        <v>5.4794</v>
      </c>
      <c r="C2169" s="2">
        <f t="shared" si="261"/>
        <v>4.3199999999999683E-2</v>
      </c>
      <c r="D2169" s="2">
        <f t="shared" si="262"/>
        <v>5.4431200000000004</v>
      </c>
      <c r="E2169" s="2">
        <f t="shared" si="264"/>
        <v>5.4249999999999998</v>
      </c>
      <c r="F2169" s="2">
        <f t="shared" si="265"/>
        <v>5.4737499999999999</v>
      </c>
      <c r="G2169" s="2">
        <f t="shared" si="267"/>
        <v>5.8445400000000003</v>
      </c>
      <c r="H2169" s="2">
        <f t="shared" si="263"/>
        <v>5.9318240000000024</v>
      </c>
      <c r="I2169" s="2">
        <f t="array" ref="I2169">SUMPRODUCT(B2153:B2172, (ROW(B2153:B2172)-ROW(B2153)+1)) / (20*21/2)</f>
        <v>5.4175238095238099</v>
      </c>
      <c r="J2169" s="2">
        <f t="shared" si="266"/>
        <v>5.5214816372580726</v>
      </c>
      <c r="K2169" s="2">
        <f t="shared" si="268"/>
        <v>5.7635328552482408</v>
      </c>
    </row>
    <row r="2170" spans="1:11" ht="13.5" x14ac:dyDescent="0.25">
      <c r="A2170" s="3">
        <f>TITRES_STAT!B2173</f>
        <v>45166</v>
      </c>
      <c r="B2170" s="6">
        <f>TITRES_STAT!D2173</f>
        <v>5.4794</v>
      </c>
      <c r="C2170" s="2">
        <f t="shared" si="261"/>
        <v>0</v>
      </c>
      <c r="D2170" s="2">
        <f t="shared" si="262"/>
        <v>5.4517600000000002</v>
      </c>
      <c r="E2170" s="2">
        <f t="shared" si="264"/>
        <v>5.4249999999999989</v>
      </c>
      <c r="F2170" s="2">
        <f t="shared" si="265"/>
        <v>5.4672800000000006</v>
      </c>
      <c r="G2170" s="2">
        <f t="shared" si="267"/>
        <v>5.8276280000000007</v>
      </c>
      <c r="H2170" s="2">
        <f t="shared" si="263"/>
        <v>5.9309615000000022</v>
      </c>
      <c r="I2170" s="2">
        <f t="array" ref="I2170">SUMPRODUCT(B2154:B2173, (ROW(B2154:B2173)-ROW(B2154)+1)) / (20*21/2)</f>
        <v>5.3915147619047623</v>
      </c>
      <c r="J2170" s="2">
        <f t="shared" si="266"/>
        <v>5.517473862281113</v>
      </c>
      <c r="K2170" s="2">
        <f t="shared" si="268"/>
        <v>5.7523903903365454</v>
      </c>
    </row>
    <row r="2171" spans="1:11" ht="13.5" x14ac:dyDescent="0.25">
      <c r="A2171" s="3">
        <f>TITRES_STAT!B2174</f>
        <v>45167</v>
      </c>
      <c r="B2171" s="6">
        <f>TITRES_STAT!D2174</f>
        <v>5.3930999999999996</v>
      </c>
      <c r="C2171" s="2">
        <f t="shared" si="261"/>
        <v>-8.6300000000000487E-2</v>
      </c>
      <c r="D2171" s="2">
        <f t="shared" si="262"/>
        <v>5.4448600000000003</v>
      </c>
      <c r="E2171" s="2">
        <f t="shared" si="264"/>
        <v>5.4206899999999987</v>
      </c>
      <c r="F2171" s="2">
        <f t="shared" si="265"/>
        <v>5.4608100000000004</v>
      </c>
      <c r="G2171" s="2">
        <f t="shared" si="267"/>
        <v>5.8107160000000002</v>
      </c>
      <c r="H2171" s="2">
        <f t="shared" si="263"/>
        <v>5.929883000000002</v>
      </c>
      <c r="I2171" s="2">
        <f t="array" ref="I2171">SUMPRODUCT(B2155:B2174, (ROW(B2155:B2174)-ROW(B2155)+1)) / (20*21/2)</f>
        <v>5.3664123809523812</v>
      </c>
      <c r="J2171" s="2">
        <f t="shared" si="266"/>
        <v>5.505628732540055</v>
      </c>
      <c r="K2171" s="2">
        <f t="shared" si="268"/>
        <v>5.7383005711076613</v>
      </c>
    </row>
    <row r="2172" spans="1:11" ht="13.5" x14ac:dyDescent="0.25">
      <c r="A2172" s="3">
        <f>TITRES_STAT!B2175</f>
        <v>45168</v>
      </c>
      <c r="B2172" s="6">
        <f>TITRES_STAT!D2175</f>
        <v>5.2895000000000003</v>
      </c>
      <c r="C2172" s="2">
        <f t="shared" si="261"/>
        <v>-0.10359999999999925</v>
      </c>
      <c r="D2172" s="2">
        <f t="shared" si="262"/>
        <v>5.4155200000000008</v>
      </c>
      <c r="E2172" s="2">
        <f t="shared" si="264"/>
        <v>5.4060199999999998</v>
      </c>
      <c r="F2172" s="2">
        <f t="shared" si="265"/>
        <v>5.4331949999999996</v>
      </c>
      <c r="G2172" s="2">
        <f t="shared" si="267"/>
        <v>5.7920760000000007</v>
      </c>
      <c r="H2172" s="2">
        <f t="shared" si="263"/>
        <v>5.9285020000000035</v>
      </c>
      <c r="I2172" s="2">
        <f t="array" ref="I2172">SUMPRODUCT(B2156:B2175, (ROW(B2156:B2175)-ROW(B2156)+1)) / (20*21/2)</f>
        <v>5.329105238095238</v>
      </c>
      <c r="J2172" s="2">
        <f t="shared" si="266"/>
        <v>5.485045043726716</v>
      </c>
      <c r="K2172" s="2">
        <f t="shared" si="268"/>
        <v>5.7207005487112825</v>
      </c>
    </row>
    <row r="2173" spans="1:11" ht="13.5" x14ac:dyDescent="0.25">
      <c r="A2173" s="3">
        <f>TITRES_STAT!B2176</f>
        <v>45169</v>
      </c>
      <c r="B2173" s="6">
        <f>TITRES_STAT!D2176</f>
        <v>5.1600999999999999</v>
      </c>
      <c r="C2173" s="2">
        <f t="shared" si="261"/>
        <v>-0.1294000000000004</v>
      </c>
      <c r="D2173" s="2">
        <f t="shared" si="262"/>
        <v>5.3603000000000005</v>
      </c>
      <c r="E2173" s="2">
        <f t="shared" si="264"/>
        <v>5.3870399999999989</v>
      </c>
      <c r="F2173" s="2">
        <f t="shared" si="265"/>
        <v>5.4150749999999999</v>
      </c>
      <c r="G2173" s="2">
        <f t="shared" si="267"/>
        <v>5.7713660000000013</v>
      </c>
      <c r="H2173" s="2">
        <f t="shared" si="263"/>
        <v>5.9264310000000036</v>
      </c>
      <c r="I2173" s="2">
        <f t="array" ref="I2173">SUMPRODUCT(B2157:B2176, (ROW(B2157:B2176)-ROW(B2157)+1)) / (20*21/2)</f>
        <v>5.2940166666666668</v>
      </c>
      <c r="J2173" s="2">
        <f t="shared" si="266"/>
        <v>5.4540978967051243</v>
      </c>
      <c r="K2173" s="2">
        <f t="shared" si="268"/>
        <v>5.6987162134677032</v>
      </c>
    </row>
    <row r="2174" spans="1:11" ht="13.5" x14ac:dyDescent="0.25">
      <c r="A2174" s="3">
        <f>TITRES_STAT!B2177</f>
        <v>45170</v>
      </c>
      <c r="B2174" s="6">
        <f>TITRES_STAT!D2177</f>
        <v>5.1515000000000004</v>
      </c>
      <c r="C2174" s="2">
        <f t="shared" si="261"/>
        <v>-8.5999999999994969E-3</v>
      </c>
      <c r="D2174" s="2">
        <f t="shared" si="262"/>
        <v>5.2947199999999999</v>
      </c>
      <c r="E2174" s="2">
        <f t="shared" si="264"/>
        <v>5.3689200000000001</v>
      </c>
      <c r="F2174" s="2">
        <f t="shared" si="265"/>
        <v>5.3965249999999996</v>
      </c>
      <c r="G2174" s="2">
        <f t="shared" si="267"/>
        <v>5.7503120000000028</v>
      </c>
      <c r="H2174" s="2">
        <f t="shared" si="263"/>
        <v>5.9238855000000035</v>
      </c>
      <c r="I2174" s="2">
        <f t="array" ref="I2174">SUMPRODUCT(B2158:B2177, (ROW(B2158:B2177)-ROW(B2158)+1)) / (20*21/2)</f>
        <v>5.2529276190476191</v>
      </c>
      <c r="J2174" s="2">
        <f t="shared" si="266"/>
        <v>5.425279049399875</v>
      </c>
      <c r="K2174" s="2">
        <f t="shared" si="268"/>
        <v>5.677256754116029</v>
      </c>
    </row>
    <row r="2175" spans="1:11" ht="13.5" x14ac:dyDescent="0.25">
      <c r="A2175" s="3">
        <f>TITRES_STAT!B2178</f>
        <v>45173</v>
      </c>
      <c r="B2175" s="6">
        <f>TITRES_STAT!D2178</f>
        <v>5.0048000000000004</v>
      </c>
      <c r="C2175" s="2">
        <f t="shared" si="261"/>
        <v>-0.14670000000000005</v>
      </c>
      <c r="D2175" s="2">
        <f t="shared" si="262"/>
        <v>5.1997999999999998</v>
      </c>
      <c r="E2175" s="2">
        <f t="shared" si="264"/>
        <v>5.32578</v>
      </c>
      <c r="F2175" s="2">
        <f t="shared" si="265"/>
        <v>5.3732300000000004</v>
      </c>
      <c r="G2175" s="2">
        <f t="shared" si="267"/>
        <v>5.7264960000000018</v>
      </c>
      <c r="H2175" s="2">
        <f t="shared" si="263"/>
        <v>5.9208655000000032</v>
      </c>
      <c r="I2175" s="2">
        <f t="array" ref="I2175">SUMPRODUCT(B2159:B2178, (ROW(B2159:B2178)-ROW(B2159)+1)) / (20*21/2)</f>
        <v>5.2233419047619041</v>
      </c>
      <c r="J2175" s="2">
        <f t="shared" si="266"/>
        <v>5.3852334256475061</v>
      </c>
      <c r="K2175" s="2">
        <f t="shared" si="268"/>
        <v>5.6508859010134396</v>
      </c>
    </row>
    <row r="2176" spans="1:11" ht="13.5" x14ac:dyDescent="0.25">
      <c r="A2176" s="3">
        <f>TITRES_STAT!B2179</f>
        <v>45174</v>
      </c>
      <c r="B2176" s="6">
        <f>TITRES_STAT!D2179</f>
        <v>5.0048000000000004</v>
      </c>
      <c r="C2176" s="2">
        <f t="shared" si="261"/>
        <v>0</v>
      </c>
      <c r="D2176" s="2">
        <f t="shared" si="262"/>
        <v>5.1221399999999999</v>
      </c>
      <c r="E2176" s="2">
        <f t="shared" si="264"/>
        <v>5.283500000000001</v>
      </c>
      <c r="F2176" s="2">
        <f t="shared" si="265"/>
        <v>5.3499350000000003</v>
      </c>
      <c r="G2176" s="2">
        <f t="shared" si="267"/>
        <v>5.7030260000000013</v>
      </c>
      <c r="H2176" s="2">
        <f t="shared" si="263"/>
        <v>5.9178455000000021</v>
      </c>
      <c r="I2176" s="2">
        <f t="array" ref="I2176">SUMPRODUCT(B2160:B2179, (ROW(B2160:B2179)-ROW(B2160)+1)) / (20*21/2)</f>
        <v>5.1945395238095244</v>
      </c>
      <c r="J2176" s="2">
        <f t="shared" si="266"/>
        <v>5.3490016708239345</v>
      </c>
      <c r="K2176" s="2">
        <f t="shared" si="268"/>
        <v>5.6255491990129123</v>
      </c>
    </row>
    <row r="2177" spans="1:11" ht="13.5" x14ac:dyDescent="0.25">
      <c r="A2177" s="3">
        <f>TITRES_STAT!B2180</f>
        <v>45175</v>
      </c>
      <c r="B2177" s="6">
        <f>TITRES_STAT!D2180</f>
        <v>4.9184999999999999</v>
      </c>
      <c r="C2177" s="2">
        <f t="shared" si="261"/>
        <v>-8.6300000000000487E-2</v>
      </c>
      <c r="D2177" s="2">
        <f t="shared" si="262"/>
        <v>5.0479399999999996</v>
      </c>
      <c r="E2177" s="2">
        <f t="shared" si="264"/>
        <v>5.2317300000000007</v>
      </c>
      <c r="F2177" s="2">
        <f t="shared" si="265"/>
        <v>5.3240500000000006</v>
      </c>
      <c r="G2177" s="2">
        <f t="shared" si="267"/>
        <v>5.6781740000000003</v>
      </c>
      <c r="H2177" s="2">
        <f t="shared" si="263"/>
        <v>5.9144805000000034</v>
      </c>
      <c r="I2177" s="2">
        <f t="array" ref="I2177">SUMPRODUCT(B2161:B2180, (ROW(B2161:B2180)-ROW(B2161)+1)) / (20*21/2)</f>
        <v>5.1556638095238094</v>
      </c>
      <c r="J2177" s="2">
        <f t="shared" si="266"/>
        <v>5.3080015116978458</v>
      </c>
      <c r="K2177" s="2">
        <f t="shared" si="268"/>
        <v>5.5978217794437786</v>
      </c>
    </row>
    <row r="2178" spans="1:11" ht="13.5" x14ac:dyDescent="0.25">
      <c r="A2178" s="3">
        <f>TITRES_STAT!B2181</f>
        <v>45176</v>
      </c>
      <c r="B2178" s="6">
        <f>TITRES_STAT!D2181</f>
        <v>5.0133999999999999</v>
      </c>
      <c r="C2178" s="2">
        <f t="shared" si="261"/>
        <v>9.4899999999999984E-2</v>
      </c>
      <c r="D2178" s="2">
        <f t="shared" si="262"/>
        <v>5.0186000000000002</v>
      </c>
      <c r="E2178" s="2">
        <f t="shared" si="264"/>
        <v>5.1894500000000008</v>
      </c>
      <c r="F2178" s="2">
        <f t="shared" si="265"/>
        <v>5.3072250000000007</v>
      </c>
      <c r="G2178" s="2">
        <f t="shared" si="267"/>
        <v>5.6564300000000003</v>
      </c>
      <c r="H2178" s="2">
        <f t="shared" si="263"/>
        <v>5.911590000000003</v>
      </c>
      <c r="I2178" s="2">
        <f t="array" ref="I2178">SUMPRODUCT(B2162:B2181, (ROW(B2162:B2181)-ROW(B2162)+1)) / (20*21/2)</f>
        <v>5.1237790476190481</v>
      </c>
      <c r="J2178" s="2">
        <f t="shared" si="266"/>
        <v>5.279944224869479</v>
      </c>
      <c r="K2178" s="2">
        <f t="shared" si="268"/>
        <v>5.5749032782891206</v>
      </c>
    </row>
    <row r="2179" spans="1:11" ht="13.5" x14ac:dyDescent="0.25">
      <c r="A2179" s="3">
        <f>TITRES_STAT!B2182</f>
        <v>45177</v>
      </c>
      <c r="B2179" s="6">
        <f>TITRES_STAT!D2182</f>
        <v>5.0048000000000004</v>
      </c>
      <c r="C2179" s="2">
        <f t="shared" si="261"/>
        <v>-8.5999999999994969E-3</v>
      </c>
      <c r="D2179" s="2">
        <f t="shared" si="262"/>
        <v>4.9892599999999998</v>
      </c>
      <c r="E2179" s="2">
        <f t="shared" si="264"/>
        <v>5.1419899999999998</v>
      </c>
      <c r="F2179" s="2">
        <f t="shared" si="265"/>
        <v>5.2834950000000003</v>
      </c>
      <c r="G2179" s="2">
        <f t="shared" si="267"/>
        <v>5.6331320000000007</v>
      </c>
      <c r="H2179" s="2">
        <f t="shared" si="263"/>
        <v>5.9087425000000033</v>
      </c>
      <c r="I2179" s="2">
        <f t="array" ref="I2179">SUMPRODUCT(B2163:B2182, (ROW(B2163:B2182)-ROW(B2163)+1)) / (20*21/2)</f>
        <v>5.0869595238095231</v>
      </c>
      <c r="J2179" s="2">
        <f t="shared" si="266"/>
        <v>5.2537400129771479</v>
      </c>
      <c r="K2179" s="2">
        <f t="shared" si="268"/>
        <v>5.5525462869836648</v>
      </c>
    </row>
    <row r="2180" spans="1:11" ht="13.5" x14ac:dyDescent="0.25">
      <c r="A2180" s="3">
        <f>TITRES_STAT!B2183</f>
        <v>45180</v>
      </c>
      <c r="B2180" s="6">
        <f>TITRES_STAT!D2183</f>
        <v>4.8753000000000002</v>
      </c>
      <c r="C2180" s="2">
        <f t="shared" ref="C2180:C2243" si="269">B2180-B2179</f>
        <v>-0.12950000000000017</v>
      </c>
      <c r="D2180" s="2">
        <f t="shared" si="262"/>
        <v>4.9633599999999998</v>
      </c>
      <c r="E2180" s="2">
        <f t="shared" si="264"/>
        <v>5.0815800000000007</v>
      </c>
      <c r="F2180" s="2">
        <f t="shared" si="265"/>
        <v>5.2532899999999998</v>
      </c>
      <c r="G2180" s="2">
        <f t="shared" si="267"/>
        <v>5.6072440000000006</v>
      </c>
      <c r="H2180" s="2">
        <f t="shared" si="263"/>
        <v>5.9051180000000008</v>
      </c>
      <c r="I2180" s="2">
        <f t="array" ref="I2180">SUMPRODUCT(B2164:B2183, (ROW(B2164:B2183)-ROW(B2164)+1)) / (20*21/2)</f>
        <v>5.0702323809523815</v>
      </c>
      <c r="J2180" s="2">
        <f t="shared" si="266"/>
        <v>5.2176981069793245</v>
      </c>
      <c r="K2180" s="2">
        <f t="shared" si="268"/>
        <v>5.5259876090627369</v>
      </c>
    </row>
    <row r="2181" spans="1:11" ht="13.5" x14ac:dyDescent="0.25">
      <c r="A2181" s="3">
        <f>TITRES_STAT!B2184</f>
        <v>45181</v>
      </c>
      <c r="B2181" s="6">
        <f>TITRES_STAT!D2184</f>
        <v>4.9184999999999999</v>
      </c>
      <c r="C2181" s="2">
        <f t="shared" si="269"/>
        <v>4.3199999999999683E-2</v>
      </c>
      <c r="D2181" s="2">
        <f t="shared" si="262"/>
        <v>4.9460999999999995</v>
      </c>
      <c r="E2181" s="2">
        <f t="shared" si="264"/>
        <v>5.0341200000000006</v>
      </c>
      <c r="F2181" s="2">
        <f t="shared" si="265"/>
        <v>5.2274049999999992</v>
      </c>
      <c r="G2181" s="2">
        <f t="shared" si="267"/>
        <v>5.5822199999999995</v>
      </c>
      <c r="H2181" s="2">
        <f t="shared" si="263"/>
        <v>5.9017095000000017</v>
      </c>
      <c r="I2181" s="2">
        <f t="array" ref="I2181">SUMPRODUCT(B2165:B2184, (ROW(B2165:B2184)-ROW(B2165)+1)) / (20*21/2)</f>
        <v>5.0493142857142868</v>
      </c>
      <c r="J2181" s="2">
        <f t="shared" si="266"/>
        <v>5.1892030491717698</v>
      </c>
      <c r="K2181" s="2">
        <f t="shared" si="268"/>
        <v>5.502164565570081</v>
      </c>
    </row>
    <row r="2182" spans="1:11" ht="13.5" x14ac:dyDescent="0.25">
      <c r="A2182" s="3">
        <f>TITRES_STAT!B2185</f>
        <v>45182</v>
      </c>
      <c r="B2182" s="6">
        <f>TITRES_STAT!D2185</f>
        <v>4.8407999999999998</v>
      </c>
      <c r="C2182" s="2">
        <f t="shared" si="269"/>
        <v>-7.7700000000000102E-2</v>
      </c>
      <c r="D2182" s="2">
        <f t="shared" ref="D2182:D2245" si="270">AVERAGE(B2178:B2182)</f>
        <v>4.9305599999999998</v>
      </c>
      <c r="E2182" s="2">
        <f t="shared" si="264"/>
        <v>4.9892500000000002</v>
      </c>
      <c r="F2182" s="2">
        <f t="shared" si="265"/>
        <v>5.197635</v>
      </c>
      <c r="G2182" s="2">
        <f t="shared" si="267"/>
        <v>5.5556420000000006</v>
      </c>
      <c r="H2182" s="2">
        <f t="shared" si="263"/>
        <v>5.8974810000000017</v>
      </c>
      <c r="I2182" s="2">
        <f t="array" ref="I2182">SUMPRODUCT(B2166:B2185, (ROW(B2166:B2185)-ROW(B2166)+1)) / (20*21/2)</f>
        <v>5.0252395238095229</v>
      </c>
      <c r="J2182" s="2">
        <f t="shared" si="266"/>
        <v>5.1560218063935066</v>
      </c>
      <c r="K2182" s="2">
        <f t="shared" si="268"/>
        <v>5.4762287002536079</v>
      </c>
    </row>
    <row r="2183" spans="1:11" ht="13.5" x14ac:dyDescent="0.25">
      <c r="A2183" s="3">
        <f>TITRES_STAT!B2186</f>
        <v>45183</v>
      </c>
      <c r="B2183" s="6">
        <f>TITRES_STAT!D2186</f>
        <v>5.0220000000000002</v>
      </c>
      <c r="C2183" s="2">
        <f t="shared" si="269"/>
        <v>0.18120000000000047</v>
      </c>
      <c r="D2183" s="2">
        <f t="shared" si="270"/>
        <v>4.9322800000000004</v>
      </c>
      <c r="E2183" s="2">
        <f t="shared" si="264"/>
        <v>4.9754400000000008</v>
      </c>
      <c r="F2183" s="2">
        <f t="shared" si="265"/>
        <v>5.1812399999999998</v>
      </c>
      <c r="G2183" s="2">
        <f t="shared" si="267"/>
        <v>5.5344139999999991</v>
      </c>
      <c r="H2183" s="2">
        <f t="shared" si="263"/>
        <v>5.8941585000000005</v>
      </c>
      <c r="I2183" s="2">
        <f t="array" ref="I2183">SUMPRODUCT(B2167:B2186, (ROW(B2167:B2186)-ROW(B2167)+1)) / (20*21/2)</f>
        <v>5.000375714285715</v>
      </c>
      <c r="J2183" s="2">
        <f t="shared" si="266"/>
        <v>5.1432578248322205</v>
      </c>
      <c r="K2183" s="2">
        <f t="shared" si="268"/>
        <v>5.4584158100475841</v>
      </c>
    </row>
    <row r="2184" spans="1:11" ht="13.5" x14ac:dyDescent="0.25">
      <c r="A2184" s="3">
        <f>TITRES_STAT!B2187</f>
        <v>45184</v>
      </c>
      <c r="B2184" s="6">
        <f>TITRES_STAT!D2187</f>
        <v>4.9615999999999998</v>
      </c>
      <c r="C2184" s="2">
        <f t="shared" si="269"/>
        <v>-6.0400000000000453E-2</v>
      </c>
      <c r="D2184" s="2">
        <f t="shared" si="270"/>
        <v>4.9236400000000007</v>
      </c>
      <c r="E2184" s="2">
        <f t="shared" si="264"/>
        <v>4.9564499999999994</v>
      </c>
      <c r="F2184" s="2">
        <f t="shared" si="265"/>
        <v>5.1626850000000006</v>
      </c>
      <c r="G2184" s="2">
        <f t="shared" si="267"/>
        <v>5.511978</v>
      </c>
      <c r="H2184" s="2">
        <f t="shared" si="263"/>
        <v>5.8905775000000018</v>
      </c>
      <c r="I2184" s="2">
        <f t="array" ref="I2184">SUMPRODUCT(B2168:B2187, (ROW(B2168:B2187)-ROW(B2168)+1)) / (20*21/2)</f>
        <v>4.974037142857143</v>
      </c>
      <c r="J2184" s="2">
        <f t="shared" si="266"/>
        <v>5.1259570796101048</v>
      </c>
      <c r="K2184" s="2">
        <f t="shared" si="268"/>
        <v>5.4389328371045416</v>
      </c>
    </row>
    <row r="2185" spans="1:11" ht="13.5" x14ac:dyDescent="0.25">
      <c r="A2185" s="3">
        <f>TITRES_STAT!B2188</f>
        <v>45187</v>
      </c>
      <c r="B2185" s="6">
        <f>TITRES_STAT!D2188</f>
        <v>4.9099000000000004</v>
      </c>
      <c r="C2185" s="2">
        <f t="shared" si="269"/>
        <v>-5.1699999999999413E-2</v>
      </c>
      <c r="D2185" s="2">
        <f t="shared" si="270"/>
        <v>4.9305599999999998</v>
      </c>
      <c r="E2185" s="2">
        <f t="shared" si="264"/>
        <v>4.9469599999999998</v>
      </c>
      <c r="F2185" s="2">
        <f t="shared" si="265"/>
        <v>5.1363700000000012</v>
      </c>
      <c r="G2185" s="2">
        <f t="shared" si="267"/>
        <v>5.4885079999999986</v>
      </c>
      <c r="H2185" s="2">
        <f t="shared" si="263"/>
        <v>5.8867380000000011</v>
      </c>
      <c r="I2185" s="2">
        <f t="array" ref="I2185">SUMPRODUCT(B2169:B2188, (ROW(B2169:B2188)-ROW(B2169)+1)) / (20*21/2)</f>
        <v>4.9382509523809519</v>
      </c>
      <c r="J2185" s="2">
        <f t="shared" si="266"/>
        <v>5.1053802148853329</v>
      </c>
      <c r="K2185" s="2">
        <f t="shared" si="268"/>
        <v>5.4181864513357363</v>
      </c>
    </row>
    <row r="2186" spans="1:11" ht="13.5" x14ac:dyDescent="0.25">
      <c r="A2186" s="3">
        <f>TITRES_STAT!B2189</f>
        <v>45188</v>
      </c>
      <c r="B2186" s="6">
        <f>TITRES_STAT!D2189</f>
        <v>4.8753000000000002</v>
      </c>
      <c r="C2186" s="2">
        <f t="shared" si="269"/>
        <v>-3.4600000000000186E-2</v>
      </c>
      <c r="D2186" s="2">
        <f t="shared" si="270"/>
        <v>4.9219200000000001</v>
      </c>
      <c r="E2186" s="2">
        <f t="shared" si="264"/>
        <v>4.9340099999999998</v>
      </c>
      <c r="F2186" s="2">
        <f t="shared" si="265"/>
        <v>5.1087550000000004</v>
      </c>
      <c r="G2186" s="2">
        <f t="shared" si="267"/>
        <v>5.4629659999999989</v>
      </c>
      <c r="H2186" s="2">
        <f t="shared" ref="H2186:H2249" si="271">AVERAGE(B1987:B2186)</f>
        <v>5.8830704999999996</v>
      </c>
      <c r="I2186" s="2">
        <f t="array" ref="I2186">SUMPRODUCT(B2170:B2189, (ROW(B2170:B2189)-ROW(B2170)+1)) / (20*21/2)</f>
        <v>4.9059571428571429</v>
      </c>
      <c r="J2186" s="2">
        <f t="shared" si="266"/>
        <v>5.0834678134676823</v>
      </c>
      <c r="K2186" s="2">
        <f t="shared" si="268"/>
        <v>5.3968967865774724</v>
      </c>
    </row>
    <row r="2187" spans="1:11" ht="13.5" x14ac:dyDescent="0.25">
      <c r="A2187" s="3">
        <f>TITRES_STAT!B2190</f>
        <v>45189</v>
      </c>
      <c r="B2187" s="6">
        <f>TITRES_STAT!D2190</f>
        <v>4.8322000000000003</v>
      </c>
      <c r="C2187" s="2">
        <f t="shared" si="269"/>
        <v>-4.3099999999999916E-2</v>
      </c>
      <c r="D2187" s="2">
        <f t="shared" si="270"/>
        <v>4.9201999999999995</v>
      </c>
      <c r="E2187" s="2">
        <f t="shared" si="264"/>
        <v>4.9253799999999996</v>
      </c>
      <c r="F2187" s="2">
        <f t="shared" si="265"/>
        <v>5.0785550000000006</v>
      </c>
      <c r="G2187" s="2">
        <f t="shared" si="267"/>
        <v>5.436215999999999</v>
      </c>
      <c r="H2187" s="2">
        <f t="shared" si="271"/>
        <v>5.8791875000000005</v>
      </c>
      <c r="I2187" s="2">
        <f t="array" ref="I2187">SUMPRODUCT(B2171:B2190, (ROW(B2171:B2190)-ROW(B2171)+1)) / (20*21/2)</f>
        <v>4.8732471428571431</v>
      </c>
      <c r="J2187" s="2">
        <f t="shared" si="266"/>
        <v>5.0595375455183786</v>
      </c>
      <c r="K2187" s="2">
        <f t="shared" si="268"/>
        <v>5.3747518145548261</v>
      </c>
    </row>
    <row r="2188" spans="1:11" ht="13.5" x14ac:dyDescent="0.25">
      <c r="A2188" s="3">
        <f>TITRES_STAT!B2191</f>
        <v>45190</v>
      </c>
      <c r="B2188" s="6">
        <f>TITRES_STAT!D2191</f>
        <v>4.7027999999999999</v>
      </c>
      <c r="C2188" s="2">
        <f t="shared" si="269"/>
        <v>-0.1294000000000004</v>
      </c>
      <c r="D2188" s="2">
        <f t="shared" si="270"/>
        <v>4.8563600000000005</v>
      </c>
      <c r="E2188" s="2">
        <f t="shared" ref="E2188:E2251" si="272">AVERAGE(B2179:B2188)</f>
        <v>4.8943200000000004</v>
      </c>
      <c r="F2188" s="2">
        <f t="shared" si="265"/>
        <v>5.0418850000000015</v>
      </c>
      <c r="G2188" s="2">
        <f t="shared" si="267"/>
        <v>5.4061879999999993</v>
      </c>
      <c r="H2188" s="2">
        <f t="shared" si="271"/>
        <v>5.8746575000000005</v>
      </c>
      <c r="I2188" s="2">
        <f t="array" ref="I2188">SUMPRODUCT(B2172:B2191, (ROW(B2172:B2191)-ROW(B2172)+1)) / (20*21/2)</f>
        <v>4.8444409523809524</v>
      </c>
      <c r="J2188" s="2">
        <f t="shared" si="266"/>
        <v>5.0255625411832954</v>
      </c>
      <c r="K2188" s="2">
        <f t="shared" si="268"/>
        <v>5.3484007630036565</v>
      </c>
    </row>
    <row r="2189" spans="1:11" ht="13.5" x14ac:dyDescent="0.25">
      <c r="A2189" s="3">
        <f>TITRES_STAT!B2192</f>
        <v>45191</v>
      </c>
      <c r="B2189" s="6">
        <f>TITRES_STAT!D2192</f>
        <v>4.7027999999999999</v>
      </c>
      <c r="C2189" s="2">
        <f t="shared" si="269"/>
        <v>0</v>
      </c>
      <c r="D2189" s="2">
        <f t="shared" si="270"/>
        <v>4.8045999999999998</v>
      </c>
      <c r="E2189" s="2">
        <f t="shared" si="272"/>
        <v>4.8641199999999998</v>
      </c>
      <c r="F2189" s="2">
        <f t="shared" si="265"/>
        <v>5.0030549999999998</v>
      </c>
      <c r="G2189" s="2">
        <f t="shared" si="267"/>
        <v>5.3789220000000002</v>
      </c>
      <c r="H2189" s="2">
        <f t="shared" si="271"/>
        <v>5.8698685000000026</v>
      </c>
      <c r="I2189" s="2">
        <f t="array" ref="I2189">SUMPRODUCT(B2173:B2192, (ROW(B2173:B2192)-ROW(B2173)+1)) / (20*21/2)</f>
        <v>4.8191276190476193</v>
      </c>
      <c r="J2189" s="2">
        <f t="shared" si="266"/>
        <v>4.9948232515467916</v>
      </c>
      <c r="K2189" s="2">
        <f t="shared" si="268"/>
        <v>5.3230830860231215</v>
      </c>
    </row>
    <row r="2190" spans="1:11" ht="13.5" x14ac:dyDescent="0.25">
      <c r="A2190" s="3">
        <f>TITRES_STAT!B2193</f>
        <v>45194</v>
      </c>
      <c r="B2190" s="6">
        <f>TITRES_STAT!D2193</f>
        <v>4.6596000000000002</v>
      </c>
      <c r="C2190" s="2">
        <f t="shared" si="269"/>
        <v>-4.3199999999999683E-2</v>
      </c>
      <c r="D2190" s="2">
        <f t="shared" si="270"/>
        <v>4.7545400000000004</v>
      </c>
      <c r="E2190" s="2">
        <f t="shared" si="272"/>
        <v>4.8425499999999984</v>
      </c>
      <c r="F2190" s="2">
        <f t="shared" si="265"/>
        <v>4.9620649999999999</v>
      </c>
      <c r="G2190" s="2">
        <f t="shared" si="267"/>
        <v>5.349584000000001</v>
      </c>
      <c r="H2190" s="2">
        <f t="shared" si="271"/>
        <v>5.8651225000000018</v>
      </c>
      <c r="I2190" s="2">
        <f t="array" ref="I2190">SUMPRODUCT(B2174:B2193, (ROW(B2174:B2193)-ROW(B2174)+1)) / (20*21/2)</f>
        <v>4.79681380952381</v>
      </c>
      <c r="J2190" s="2">
        <f t="shared" si="266"/>
        <v>4.9628972275899548</v>
      </c>
      <c r="K2190" s="2">
        <f t="shared" si="268"/>
        <v>5.2970641414731956</v>
      </c>
    </row>
    <row r="2191" spans="1:11" ht="13.5" x14ac:dyDescent="0.25">
      <c r="A2191" s="3">
        <f>TITRES_STAT!B2194</f>
        <v>45195</v>
      </c>
      <c r="B2191" s="6">
        <f>TITRES_STAT!D2194</f>
        <v>4.6596000000000002</v>
      </c>
      <c r="C2191" s="2">
        <f t="shared" si="269"/>
        <v>0</v>
      </c>
      <c r="D2191" s="2">
        <f t="shared" si="270"/>
        <v>4.7114000000000003</v>
      </c>
      <c r="E2191" s="2">
        <f t="shared" si="272"/>
        <v>4.8166599999999988</v>
      </c>
      <c r="F2191" s="2">
        <f t="shared" si="265"/>
        <v>4.9253899999999993</v>
      </c>
      <c r="G2191" s="2">
        <f t="shared" si="267"/>
        <v>5.3216260000000011</v>
      </c>
      <c r="H2191" s="2">
        <f t="shared" si="271"/>
        <v>5.8603765000000001</v>
      </c>
      <c r="I2191" s="2">
        <f t="array" ref="I2191">SUMPRODUCT(B2175:B2194, (ROW(B2175:B2194)-ROW(B2175)+1)) / (20*21/2)</f>
        <v>4.776883333333334</v>
      </c>
      <c r="J2191" s="2">
        <f t="shared" si="266"/>
        <v>4.9340117773432928</v>
      </c>
      <c r="K2191" s="2">
        <f t="shared" si="268"/>
        <v>5.272065547689933</v>
      </c>
    </row>
    <row r="2192" spans="1:11" ht="13.5" x14ac:dyDescent="0.25">
      <c r="A2192" s="3">
        <f>TITRES_STAT!B2195</f>
        <v>45197</v>
      </c>
      <c r="B2192" s="6">
        <f>TITRES_STAT!D2195</f>
        <v>4.6596000000000002</v>
      </c>
      <c r="C2192" s="2">
        <f t="shared" si="269"/>
        <v>0</v>
      </c>
      <c r="D2192" s="2">
        <f t="shared" si="270"/>
        <v>4.6768800000000006</v>
      </c>
      <c r="E2192" s="2">
        <f t="shared" si="272"/>
        <v>4.7985399999999991</v>
      </c>
      <c r="F2192" s="2">
        <f t="shared" si="265"/>
        <v>4.8938949999999988</v>
      </c>
      <c r="G2192" s="2">
        <f t="shared" si="267"/>
        <v>5.2940140000000007</v>
      </c>
      <c r="H2192" s="2">
        <f t="shared" si="271"/>
        <v>5.8556734999999991</v>
      </c>
      <c r="I2192" s="2">
        <f t="array" ref="I2192">SUMPRODUCT(B2176:B2195, (ROW(B2176:B2195)-ROW(B2176)+1)) / (20*21/2)</f>
        <v>4.7592952380952385</v>
      </c>
      <c r="J2192" s="2">
        <f t="shared" si="266"/>
        <v>4.9078773223582175</v>
      </c>
      <c r="K2192" s="2">
        <f t="shared" si="268"/>
        <v>5.2480472909177793</v>
      </c>
    </row>
    <row r="2193" spans="1:11" ht="13.5" x14ac:dyDescent="0.25">
      <c r="A2193" s="3">
        <f>TITRES_STAT!B2196</f>
        <v>45198</v>
      </c>
      <c r="B2193" s="6">
        <f>TITRES_STAT!D2196</f>
        <v>4.6596000000000002</v>
      </c>
      <c r="C2193" s="2">
        <f t="shared" si="269"/>
        <v>0</v>
      </c>
      <c r="D2193" s="2">
        <f t="shared" si="270"/>
        <v>4.6682400000000008</v>
      </c>
      <c r="E2193" s="2">
        <f t="shared" si="272"/>
        <v>4.7622999999999989</v>
      </c>
      <c r="F2193" s="2">
        <f t="shared" si="265"/>
        <v>4.8688699999999994</v>
      </c>
      <c r="G2193" s="2">
        <f t="shared" si="267"/>
        <v>5.2664020000000002</v>
      </c>
      <c r="H2193" s="2">
        <f t="shared" si="271"/>
        <v>5.8509705000000007</v>
      </c>
      <c r="I2193" s="2">
        <f t="array" ref="I2193">SUMPRODUCT(B2177:B2196, (ROW(B2177:B2196)-ROW(B2177)+1)) / (20*21/2)</f>
        <v>4.7433509523809532</v>
      </c>
      <c r="J2193" s="2">
        <f t="shared" si="266"/>
        <v>4.8842318630860069</v>
      </c>
      <c r="K2193" s="2">
        <f t="shared" si="268"/>
        <v>5.2249709265680631</v>
      </c>
    </row>
    <row r="2194" spans="1:11" ht="13.5" x14ac:dyDescent="0.25">
      <c r="A2194" s="3">
        <f>TITRES_STAT!B2197</f>
        <v>45201</v>
      </c>
      <c r="B2194" s="6">
        <f>TITRES_STAT!D2197</f>
        <v>4.6596000000000002</v>
      </c>
      <c r="C2194" s="2">
        <f t="shared" si="269"/>
        <v>0</v>
      </c>
      <c r="D2194" s="2">
        <f t="shared" si="270"/>
        <v>4.6596000000000002</v>
      </c>
      <c r="E2194" s="2">
        <f t="shared" si="272"/>
        <v>4.7320999999999991</v>
      </c>
      <c r="F2194" s="2">
        <f t="shared" si="265"/>
        <v>4.8442749999999988</v>
      </c>
      <c r="G2194" s="2">
        <f t="shared" si="267"/>
        <v>5.2387899999999998</v>
      </c>
      <c r="H2194" s="2">
        <f t="shared" si="271"/>
        <v>5.8462675000000015</v>
      </c>
      <c r="I2194" s="2">
        <f t="array" ref="I2194">SUMPRODUCT(B2178:B2197, (ROW(B2178:B2197)-ROW(B2178)+1)) / (20*21/2)</f>
        <v>4.7290504761904764</v>
      </c>
      <c r="J2194" s="2">
        <f t="shared" si="266"/>
        <v>4.8628383523159115</v>
      </c>
      <c r="K2194" s="2">
        <f t="shared" si="268"/>
        <v>5.2027995176830411</v>
      </c>
    </row>
    <row r="2195" spans="1:11" ht="13.5" x14ac:dyDescent="0.25">
      <c r="A2195" s="3">
        <f>TITRES_STAT!B2198</f>
        <v>45202</v>
      </c>
      <c r="B2195" s="6">
        <f>TITRES_STAT!D2198</f>
        <v>4.6596000000000002</v>
      </c>
      <c r="C2195" s="2">
        <f t="shared" si="269"/>
        <v>0</v>
      </c>
      <c r="D2195" s="2">
        <f t="shared" si="270"/>
        <v>4.6596000000000002</v>
      </c>
      <c r="E2195" s="2">
        <f t="shared" si="272"/>
        <v>4.7070699999999999</v>
      </c>
      <c r="F2195" s="2">
        <f t="shared" si="265"/>
        <v>4.8270149999999994</v>
      </c>
      <c r="G2195" s="2">
        <f t="shared" si="267"/>
        <v>5.2103140000000003</v>
      </c>
      <c r="H2195" s="2">
        <f t="shared" si="271"/>
        <v>5.8415214999999998</v>
      </c>
      <c r="I2195" s="2">
        <f t="array" ref="I2195">SUMPRODUCT(B2179:B2198, (ROW(B2179:B2198)-ROW(B2179)+1)) / (20*21/2)</f>
        <v>4.7159828571428566</v>
      </c>
      <c r="J2195" s="2">
        <f t="shared" si="266"/>
        <v>4.8434823187620157</v>
      </c>
      <c r="K2195" s="2">
        <f t="shared" si="268"/>
        <v>5.1814975758131183</v>
      </c>
    </row>
    <row r="2196" spans="1:11" ht="13.5" x14ac:dyDescent="0.25">
      <c r="A2196" s="3">
        <f>TITRES_STAT!B2199</f>
        <v>45203</v>
      </c>
      <c r="B2196" s="6">
        <f>TITRES_STAT!D2199</f>
        <v>4.6596000000000002</v>
      </c>
      <c r="C2196" s="2">
        <f t="shared" si="269"/>
        <v>0</v>
      </c>
      <c r="D2196" s="2">
        <f t="shared" si="270"/>
        <v>4.6596000000000002</v>
      </c>
      <c r="E2196" s="2">
        <f t="shared" si="272"/>
        <v>4.6854999999999993</v>
      </c>
      <c r="F2196" s="2">
        <f t="shared" ref="F2196:F2259" si="273">AVERAGE(B2177:B2196)</f>
        <v>4.8097549999999991</v>
      </c>
      <c r="G2196" s="2">
        <f t="shared" si="267"/>
        <v>5.1818379999999999</v>
      </c>
      <c r="H2196" s="2">
        <f t="shared" si="271"/>
        <v>5.8368184999999997</v>
      </c>
      <c r="I2196" s="2">
        <f t="array" ref="I2196">SUMPRODUCT(B2180:B2199, (ROW(B2180:B2199)-ROW(B2180)+1)) / (20*21/2)</f>
        <v>4.704600000000001</v>
      </c>
      <c r="J2196" s="2">
        <f t="shared" si="266"/>
        <v>4.8259697169751572</v>
      </c>
      <c r="K2196" s="2">
        <f t="shared" si="268"/>
        <v>5.161031004212604</v>
      </c>
    </row>
    <row r="2197" spans="1:11" ht="13.5" x14ac:dyDescent="0.25">
      <c r="A2197" s="3">
        <f>TITRES_STAT!B2200</f>
        <v>45204</v>
      </c>
      <c r="B2197" s="6">
        <f>TITRES_STAT!D2200</f>
        <v>4.6596000000000002</v>
      </c>
      <c r="C2197" s="2">
        <f t="shared" si="269"/>
        <v>0</v>
      </c>
      <c r="D2197" s="2">
        <f t="shared" si="270"/>
        <v>4.6596000000000002</v>
      </c>
      <c r="E2197" s="2">
        <f t="shared" si="272"/>
        <v>4.6682399999999991</v>
      </c>
      <c r="F2197" s="2">
        <f t="shared" si="273"/>
        <v>4.7968099999999989</v>
      </c>
      <c r="G2197" s="2">
        <f t="shared" si="267"/>
        <v>5.1606100000000001</v>
      </c>
      <c r="H2197" s="2">
        <f t="shared" si="271"/>
        <v>5.8321154999999996</v>
      </c>
      <c r="I2197" s="2">
        <f t="array" ref="I2197">SUMPRODUCT(B2181:B2200, (ROW(B2181:B2200)-ROW(B2181)+1)) / (20*21/2)</f>
        <v>4.680070476190477</v>
      </c>
      <c r="J2197" s="2">
        <f t="shared" ref="J2197:J2260" si="274">$J$4*B2197+J2196*(1-$J$4)</f>
        <v>4.810124982025143</v>
      </c>
      <c r="K2197" s="2">
        <f t="shared" si="268"/>
        <v>5.1413670432630907</v>
      </c>
    </row>
    <row r="2198" spans="1:11" ht="13.5" x14ac:dyDescent="0.25">
      <c r="A2198" s="3">
        <f>TITRES_STAT!B2201</f>
        <v>45205</v>
      </c>
      <c r="B2198" s="6">
        <f>TITRES_STAT!D2201</f>
        <v>4.6596000000000002</v>
      </c>
      <c r="C2198" s="2">
        <f t="shared" si="269"/>
        <v>0</v>
      </c>
      <c r="D2198" s="2">
        <f t="shared" si="270"/>
        <v>4.6596000000000002</v>
      </c>
      <c r="E2198" s="2">
        <f t="shared" si="272"/>
        <v>4.6639199999999992</v>
      </c>
      <c r="F2198" s="2">
        <f t="shared" si="273"/>
        <v>4.7791199999999989</v>
      </c>
      <c r="G2198" s="2">
        <f t="shared" si="267"/>
        <v>5.1416260000000014</v>
      </c>
      <c r="H2198" s="2">
        <f t="shared" si="271"/>
        <v>5.8274989999999995</v>
      </c>
      <c r="I2198" s="2">
        <f t="array" ref="I2198">SUMPRODUCT(B2182:B2201, (ROW(B2182:B2201)-ROW(B2182)+1)) / (20*21/2)</f>
        <v>4.6671647619047611</v>
      </c>
      <c r="J2198" s="2">
        <f t="shared" si="274"/>
        <v>4.79578926945132</v>
      </c>
      <c r="K2198" s="2">
        <f t="shared" si="268"/>
        <v>5.1224742180370875</v>
      </c>
    </row>
    <row r="2199" spans="1:11" ht="13.5" x14ac:dyDescent="0.25">
      <c r="A2199" s="3">
        <f>TITRES_STAT!B2202</f>
        <v>45208</v>
      </c>
      <c r="B2199" s="6">
        <f>TITRES_STAT!D2202</f>
        <v>4.6596000000000002</v>
      </c>
      <c r="C2199" s="2">
        <f t="shared" si="269"/>
        <v>0</v>
      </c>
      <c r="D2199" s="2">
        <f t="shared" si="270"/>
        <v>4.6596000000000002</v>
      </c>
      <c r="E2199" s="2">
        <f t="shared" si="272"/>
        <v>4.6595999999999993</v>
      </c>
      <c r="F2199" s="2">
        <f t="shared" si="273"/>
        <v>4.7618599999999986</v>
      </c>
      <c r="G2199" s="2">
        <f t="shared" si="267"/>
        <v>5.1226420000000008</v>
      </c>
      <c r="H2199" s="2">
        <f t="shared" si="271"/>
        <v>5.8232274999999989</v>
      </c>
      <c r="I2199" s="2">
        <f t="array" ref="I2199">SUMPRODUCT(B2183:B2202, (ROW(B2183:B2202)-ROW(B2183)+1)) / (20*21/2)</f>
        <v>4.6524528571428574</v>
      </c>
      <c r="J2199" s="2">
        <f t="shared" si="274"/>
        <v>4.7828188628369093</v>
      </c>
      <c r="K2199" s="2">
        <f t="shared" si="268"/>
        <v>5.1043222879179861</v>
      </c>
    </row>
    <row r="2200" spans="1:11" ht="13.5" x14ac:dyDescent="0.25">
      <c r="A2200" s="3">
        <f>TITRES_STAT!B2203</f>
        <v>45209</v>
      </c>
      <c r="B2200" s="6">
        <f>TITRES_STAT!D2203</f>
        <v>4.5042999999999997</v>
      </c>
      <c r="C2200" s="2">
        <f t="shared" si="269"/>
        <v>-0.15530000000000044</v>
      </c>
      <c r="D2200" s="2">
        <f t="shared" si="270"/>
        <v>4.6285400000000001</v>
      </c>
      <c r="E2200" s="2">
        <f t="shared" si="272"/>
        <v>4.6440700000000001</v>
      </c>
      <c r="F2200" s="2">
        <f t="shared" si="273"/>
        <v>4.7433099999999984</v>
      </c>
      <c r="G2200" s="2">
        <f t="shared" si="267"/>
        <v>5.1005520000000022</v>
      </c>
      <c r="H2200" s="2">
        <f t="shared" si="271"/>
        <v>5.8177914999999993</v>
      </c>
      <c r="I2200" s="2">
        <f t="array" ref="I2200">SUMPRODUCT(B2184:B2203, (ROW(B2184:B2203)-ROW(B2184)+1)) / (20*21/2)</f>
        <v>4.639014761904761</v>
      </c>
      <c r="J2200" s="2">
        <f t="shared" si="274"/>
        <v>4.756293256852441</v>
      </c>
      <c r="K2200" s="2">
        <f t="shared" si="268"/>
        <v>5.0807920021172812</v>
      </c>
    </row>
    <row r="2201" spans="1:11" ht="13.5" x14ac:dyDescent="0.25">
      <c r="A2201" s="3">
        <f>TITRES_STAT!B2204</f>
        <v>45210</v>
      </c>
      <c r="B2201" s="6">
        <f>TITRES_STAT!D2204</f>
        <v>4.6078000000000001</v>
      </c>
      <c r="C2201" s="2">
        <f t="shared" si="269"/>
        <v>0.10350000000000037</v>
      </c>
      <c r="D2201" s="2">
        <f t="shared" si="270"/>
        <v>4.6181800000000006</v>
      </c>
      <c r="E2201" s="2">
        <f t="shared" si="272"/>
        <v>4.63889</v>
      </c>
      <c r="F2201" s="2">
        <f t="shared" si="273"/>
        <v>4.7277749999999985</v>
      </c>
      <c r="G2201" s="2">
        <f t="shared" si="267"/>
        <v>5.0822580000000013</v>
      </c>
      <c r="H2201" s="2">
        <f t="shared" si="271"/>
        <v>5.8129589999999984</v>
      </c>
      <c r="I2201" s="2">
        <f t="array" ref="I2201">SUMPRODUCT(B2185:B2204, (ROW(B2185:B2204)-ROW(B2185)+1)) / (20*21/2)</f>
        <v>4.6063514285714282</v>
      </c>
      <c r="J2201" s="2">
        <f t="shared" si="274"/>
        <v>4.7421510419141137</v>
      </c>
      <c r="K2201" s="2">
        <f t="shared" si="268"/>
        <v>5.0622432961518982</v>
      </c>
    </row>
    <row r="2202" spans="1:11" ht="13.5" x14ac:dyDescent="0.25">
      <c r="A2202" s="3">
        <f>TITRES_STAT!B2205</f>
        <v>45211</v>
      </c>
      <c r="B2202" s="6">
        <f>TITRES_STAT!D2205</f>
        <v>4.5732999999999997</v>
      </c>
      <c r="C2202" s="2">
        <f t="shared" si="269"/>
        <v>-3.4500000000000419E-2</v>
      </c>
      <c r="D2202" s="2">
        <f t="shared" si="270"/>
        <v>4.6009200000000003</v>
      </c>
      <c r="E2202" s="2">
        <f t="shared" si="272"/>
        <v>4.6302599999999998</v>
      </c>
      <c r="F2202" s="2">
        <f t="shared" si="273"/>
        <v>4.7143999999999995</v>
      </c>
      <c r="G2202" s="2">
        <f t="shared" si="267"/>
        <v>5.0568880000000016</v>
      </c>
      <c r="H2202" s="2">
        <f t="shared" si="271"/>
        <v>5.8082129999999994</v>
      </c>
      <c r="I2202" s="2">
        <f t="array" ref="I2202">SUMPRODUCT(B2186:B2205, (ROW(B2186:B2205)-ROW(B2186)+1)) / (20*21/2)</f>
        <v>4.5881099999999986</v>
      </c>
      <c r="J2202" s="2">
        <f t="shared" si="274"/>
        <v>4.7260699903032464</v>
      </c>
      <c r="K2202" s="2">
        <f t="shared" si="268"/>
        <v>5.0430690492439805</v>
      </c>
    </row>
    <row r="2203" spans="1:11" ht="13.5" x14ac:dyDescent="0.25">
      <c r="A2203" s="3">
        <f>TITRES_STAT!B2206</f>
        <v>45212</v>
      </c>
      <c r="B2203" s="6">
        <f>TITRES_STAT!D2206</f>
        <v>4.5732999999999997</v>
      </c>
      <c r="C2203" s="2">
        <f t="shared" si="269"/>
        <v>0</v>
      </c>
      <c r="D2203" s="2">
        <f t="shared" si="270"/>
        <v>4.5836600000000001</v>
      </c>
      <c r="E2203" s="2">
        <f t="shared" si="272"/>
        <v>4.6216300000000006</v>
      </c>
      <c r="F2203" s="2">
        <f t="shared" si="273"/>
        <v>4.6919649999999988</v>
      </c>
      <c r="G2203" s="2">
        <f t="shared" si="267"/>
        <v>5.037904000000001</v>
      </c>
      <c r="H2203" s="2">
        <f t="shared" si="271"/>
        <v>5.8035530000000008</v>
      </c>
      <c r="I2203" s="2">
        <f t="array" ref="I2203">SUMPRODUCT(B2187:B2206, (ROW(B2187:B2206)-ROW(B2187)+1)) / (20*21/2)</f>
        <v>4.5719642857142846</v>
      </c>
      <c r="J2203" s="2">
        <f t="shared" si="274"/>
        <v>4.7115204674172233</v>
      </c>
      <c r="K2203" s="2">
        <f t="shared" si="268"/>
        <v>5.0246467335873541</v>
      </c>
    </row>
    <row r="2204" spans="1:11" ht="13.5" x14ac:dyDescent="0.25">
      <c r="A2204" s="3">
        <f>TITRES_STAT!B2207</f>
        <v>45215</v>
      </c>
      <c r="B2204" s="6">
        <f>TITRES_STAT!D2207</f>
        <v>4.3490000000000002</v>
      </c>
      <c r="C2204" s="2">
        <f t="shared" si="269"/>
        <v>-0.2242999999999995</v>
      </c>
      <c r="D2204" s="2">
        <f t="shared" si="270"/>
        <v>4.5215399999999999</v>
      </c>
      <c r="E2204" s="2">
        <f t="shared" si="272"/>
        <v>4.5905700000000014</v>
      </c>
      <c r="F2204" s="2">
        <f t="shared" si="273"/>
        <v>4.6613349999999993</v>
      </c>
      <c r="G2204" s="2">
        <f t="shared" si="267"/>
        <v>5.0144340000000014</v>
      </c>
      <c r="H2204" s="2">
        <f t="shared" si="271"/>
        <v>5.7976855</v>
      </c>
      <c r="I2204" s="2">
        <f t="array" ref="I2204">SUMPRODUCT(B2188:B2207, (ROW(B2188:B2207)-ROW(B2188)+1)) / (20*21/2)</f>
        <v>4.5462447619047621</v>
      </c>
      <c r="J2204" s="2">
        <f t="shared" si="274"/>
        <v>4.6769947086155828</v>
      </c>
      <c r="K2204" s="2">
        <f t="shared" si="268"/>
        <v>4.9981507832505949</v>
      </c>
    </row>
    <row r="2205" spans="1:11" ht="13.5" x14ac:dyDescent="0.25">
      <c r="A2205" s="3">
        <f>TITRES_STAT!B2208</f>
        <v>45216</v>
      </c>
      <c r="B2205" s="6">
        <f>TITRES_STAT!D2208</f>
        <v>4.4698000000000002</v>
      </c>
      <c r="C2205" s="2">
        <f t="shared" si="269"/>
        <v>0.12080000000000002</v>
      </c>
      <c r="D2205" s="2">
        <f t="shared" si="270"/>
        <v>4.51464</v>
      </c>
      <c r="E2205" s="2">
        <f t="shared" si="272"/>
        <v>4.5715900000000014</v>
      </c>
      <c r="F2205" s="2">
        <f t="shared" si="273"/>
        <v>4.6393300000000002</v>
      </c>
      <c r="G2205" s="2">
        <f t="shared" si="267"/>
        <v>4.994416000000002</v>
      </c>
      <c r="H2205" s="2">
        <f t="shared" si="271"/>
        <v>5.7920335000000014</v>
      </c>
      <c r="I2205" s="2">
        <f t="array" ref="I2205">SUMPRODUCT(B2189:B2208, (ROW(B2189:B2208)-ROW(B2189)+1)) / (20*21/2)</f>
        <v>4.5335119047619052</v>
      </c>
      <c r="J2205" s="2">
        <f t="shared" si="274"/>
        <v>4.657261879223622</v>
      </c>
      <c r="K2205" s="2">
        <f t="shared" si="268"/>
        <v>4.9774311446917485</v>
      </c>
    </row>
    <row r="2206" spans="1:11" ht="13.5" x14ac:dyDescent="0.25">
      <c r="A2206" s="3">
        <f>TITRES_STAT!B2209</f>
        <v>45217</v>
      </c>
      <c r="B2206" s="6">
        <f>TITRES_STAT!D2209</f>
        <v>4.4698000000000002</v>
      </c>
      <c r="C2206" s="2">
        <f t="shared" si="269"/>
        <v>0</v>
      </c>
      <c r="D2206" s="2">
        <f t="shared" si="270"/>
        <v>4.4870399999999995</v>
      </c>
      <c r="E2206" s="2">
        <f t="shared" si="272"/>
        <v>4.5526099999999996</v>
      </c>
      <c r="F2206" s="2">
        <f t="shared" si="273"/>
        <v>4.6190550000000004</v>
      </c>
      <c r="G2206" s="2">
        <f t="shared" si="267"/>
        <v>4.9743980000000017</v>
      </c>
      <c r="H2206" s="2">
        <f t="shared" si="271"/>
        <v>5.7855620000000014</v>
      </c>
      <c r="I2206" s="2">
        <f t="array" ref="I2206">SUMPRODUCT(B2190:B2209, (ROW(B2190:B2209)-ROW(B2190)+1)) / (20*21/2)</f>
        <v>4.5071295238095246</v>
      </c>
      <c r="J2206" s="2">
        <f t="shared" si="274"/>
        <v>4.6394083669166104</v>
      </c>
      <c r="K2206" s="2">
        <f t="shared" si="268"/>
        <v>4.9575240409783472</v>
      </c>
    </row>
    <row r="2207" spans="1:11" ht="13.5" x14ac:dyDescent="0.25">
      <c r="A2207" s="3">
        <f>TITRES_STAT!B2210</f>
        <v>45218</v>
      </c>
      <c r="B2207" s="6">
        <f>TITRES_STAT!D2210</f>
        <v>4.3490000000000002</v>
      </c>
      <c r="C2207" s="2">
        <f t="shared" si="269"/>
        <v>-0.12080000000000002</v>
      </c>
      <c r="D2207" s="2">
        <f t="shared" si="270"/>
        <v>4.4421799999999996</v>
      </c>
      <c r="E2207" s="2">
        <f t="shared" si="272"/>
        <v>4.5215500000000004</v>
      </c>
      <c r="F2207" s="2">
        <f t="shared" si="273"/>
        <v>4.5948950000000011</v>
      </c>
      <c r="G2207" s="2">
        <f t="shared" si="267"/>
        <v>4.9526540000000008</v>
      </c>
      <c r="H2207" s="2">
        <f t="shared" si="271"/>
        <v>5.7784865000000014</v>
      </c>
      <c r="I2207" s="2">
        <f t="array" ref="I2207">SUMPRODUCT(B2191:B2210, (ROW(B2191:B2210)-ROW(B2191)+1)) / (20*21/2)</f>
        <v>4.4834661904761903</v>
      </c>
      <c r="J2207" s="2">
        <f t="shared" si="274"/>
        <v>4.6117504272102661</v>
      </c>
      <c r="K2207" s="2">
        <f t="shared" si="268"/>
        <v>4.933660353096843</v>
      </c>
    </row>
    <row r="2208" spans="1:11" ht="13.5" x14ac:dyDescent="0.25">
      <c r="A2208" s="3">
        <f>TITRES_STAT!B2211</f>
        <v>45219</v>
      </c>
      <c r="B2208" s="6">
        <f>TITRES_STAT!D2211</f>
        <v>4.4611999999999998</v>
      </c>
      <c r="C2208" s="2">
        <f t="shared" si="269"/>
        <v>0.11219999999999963</v>
      </c>
      <c r="D2208" s="2">
        <f t="shared" si="270"/>
        <v>4.4197599999999992</v>
      </c>
      <c r="E2208" s="2">
        <f t="shared" si="272"/>
        <v>4.5017099999999992</v>
      </c>
      <c r="F2208" s="2">
        <f t="shared" si="273"/>
        <v>4.582815000000001</v>
      </c>
      <c r="G2208" s="2">
        <f t="shared" si="267"/>
        <v>4.9348800000000015</v>
      </c>
      <c r="H2208" s="2">
        <f t="shared" si="271"/>
        <v>5.7719720000000025</v>
      </c>
      <c r="I2208" s="2">
        <f t="array" ref="I2208">SUMPRODUCT(B2192:B2211, (ROW(B2192:B2211)-ROW(B2192)+1)) / (20*21/2)</f>
        <v>4.4614461904761908</v>
      </c>
      <c r="J2208" s="2">
        <f t="shared" si="274"/>
        <v>4.5974122912854787</v>
      </c>
      <c r="K2208" s="2">
        <f t="shared" si="268"/>
        <v>4.915132496112653</v>
      </c>
    </row>
    <row r="2209" spans="1:11" ht="13.5" x14ac:dyDescent="0.25">
      <c r="A2209" s="3">
        <f>TITRES_STAT!B2212</f>
        <v>45222</v>
      </c>
      <c r="B2209" s="6">
        <f>TITRES_STAT!D2212</f>
        <v>4.3057999999999996</v>
      </c>
      <c r="C2209" s="2">
        <f t="shared" si="269"/>
        <v>-0.1554000000000002</v>
      </c>
      <c r="D2209" s="2">
        <f t="shared" si="270"/>
        <v>4.4111199999999995</v>
      </c>
      <c r="E2209" s="2">
        <f t="shared" si="272"/>
        <v>4.4663299999999992</v>
      </c>
      <c r="F2209" s="2">
        <f t="shared" si="273"/>
        <v>4.562965000000001</v>
      </c>
      <c r="G2209" s="2">
        <f t="shared" si="267"/>
        <v>4.9114080000000016</v>
      </c>
      <c r="H2209" s="2">
        <f t="shared" si="271"/>
        <v>5.7642490000000031</v>
      </c>
      <c r="I2209" s="2">
        <f t="array" ref="I2209">SUMPRODUCT(B2193:B2212, (ROW(B2193:B2212)-ROW(B2193)+1)) / (20*21/2)</f>
        <v>4.4410695238095235</v>
      </c>
      <c r="J2209" s="2">
        <f t="shared" si="274"/>
        <v>4.569639692115433</v>
      </c>
      <c r="K2209" s="2">
        <f t="shared" si="268"/>
        <v>4.8912371041082352</v>
      </c>
    </row>
    <row r="2210" spans="1:11" ht="13.5" x14ac:dyDescent="0.25">
      <c r="A2210" s="3">
        <f>TITRES_STAT!B2213</f>
        <v>45223</v>
      </c>
      <c r="B2210" s="6">
        <f>TITRES_STAT!D2213</f>
        <v>4.3144999999999998</v>
      </c>
      <c r="C2210" s="2">
        <f t="shared" si="269"/>
        <v>8.7000000000001521E-3</v>
      </c>
      <c r="D2210" s="2">
        <f t="shared" si="270"/>
        <v>4.3800599999999994</v>
      </c>
      <c r="E2210" s="2">
        <f t="shared" si="272"/>
        <v>4.4473500000000001</v>
      </c>
      <c r="F2210" s="2">
        <f t="shared" si="273"/>
        <v>4.5457100000000015</v>
      </c>
      <c r="G2210" s="2">
        <f t="shared" si="267"/>
        <v>4.8881100000000011</v>
      </c>
      <c r="H2210" s="2">
        <f t="shared" si="271"/>
        <v>5.7568285000000037</v>
      </c>
      <c r="I2210" s="2">
        <f t="array" ref="I2210">SUMPRODUCT(B2194:B2213, (ROW(B2194:B2213)-ROW(B2194)+1)) / (20*21/2)</f>
        <v>4.4141171428571422</v>
      </c>
      <c r="J2210" s="2">
        <f t="shared" si="274"/>
        <v>4.5453406738187248</v>
      </c>
      <c r="K2210" s="2">
        <f t="shared" si="268"/>
        <v>4.8686199627706577</v>
      </c>
    </row>
    <row r="2211" spans="1:11" ht="13.5" x14ac:dyDescent="0.25">
      <c r="A2211" s="3">
        <f>TITRES_STAT!B2214</f>
        <v>45224</v>
      </c>
      <c r="B2211" s="6">
        <f>TITRES_STAT!D2214</f>
        <v>4.3144999999999998</v>
      </c>
      <c r="C2211" s="2">
        <f t="shared" si="269"/>
        <v>0</v>
      </c>
      <c r="D2211" s="2">
        <f t="shared" si="270"/>
        <v>4.3489999999999993</v>
      </c>
      <c r="E2211" s="2">
        <f t="shared" si="272"/>
        <v>4.4180200000000003</v>
      </c>
      <c r="F2211" s="2">
        <f t="shared" si="273"/>
        <v>4.528455000000001</v>
      </c>
      <c r="G2211" s="2">
        <f t="shared" si="267"/>
        <v>4.8656760000000014</v>
      </c>
      <c r="H2211" s="2">
        <f t="shared" si="271"/>
        <v>5.749494000000003</v>
      </c>
      <c r="I2211" s="2">
        <f t="array" ref="I2211">SUMPRODUCT(B2195:B2214, (ROW(B2195:B2214)-ROW(B2195)+1)) / (20*21/2)</f>
        <v>4.3883904761904775</v>
      </c>
      <c r="J2211" s="2">
        <f t="shared" si="274"/>
        <v>4.5233558477407509</v>
      </c>
      <c r="K2211" s="2">
        <f t="shared" si="268"/>
        <v>4.8468897681522005</v>
      </c>
    </row>
    <row r="2212" spans="1:11" ht="13.5" x14ac:dyDescent="0.25">
      <c r="A2212" s="3">
        <f>TITRES_STAT!B2215</f>
        <v>45225</v>
      </c>
      <c r="B2212" s="6">
        <f>TITRES_STAT!D2215</f>
        <v>4.3144999999999998</v>
      </c>
      <c r="C2212" s="2">
        <f t="shared" si="269"/>
        <v>0</v>
      </c>
      <c r="D2212" s="2">
        <f t="shared" si="270"/>
        <v>4.3420999999999994</v>
      </c>
      <c r="E2212" s="2">
        <f t="shared" si="272"/>
        <v>4.3921400000000004</v>
      </c>
      <c r="F2212" s="2">
        <f t="shared" si="273"/>
        <v>4.5112000000000005</v>
      </c>
      <c r="G2212" s="2">
        <f t="shared" si="267"/>
        <v>4.8432420000000009</v>
      </c>
      <c r="H2212" s="2">
        <f t="shared" si="271"/>
        <v>5.7422460000000015</v>
      </c>
      <c r="I2212" s="2">
        <f t="array" ref="I2212">SUMPRODUCT(B2196:B2215, (ROW(B2196:B2215)-ROW(B2196)+1)) / (20*21/2)</f>
        <v>4.3573690476190468</v>
      </c>
      <c r="J2212" s="2">
        <f t="shared" si="274"/>
        <v>4.5034648146225846</v>
      </c>
      <c r="K2212" s="2">
        <f t="shared" si="268"/>
        <v>4.8260117380285852</v>
      </c>
    </row>
    <row r="2213" spans="1:11" ht="13.5" x14ac:dyDescent="0.25">
      <c r="A2213" s="3">
        <f>TITRES_STAT!B2216</f>
        <v>45226</v>
      </c>
      <c r="B2213" s="6">
        <f>TITRES_STAT!D2216</f>
        <v>4.2282000000000002</v>
      </c>
      <c r="C2213" s="2">
        <f t="shared" si="269"/>
        <v>-8.6299999999999599E-2</v>
      </c>
      <c r="D2213" s="2">
        <f t="shared" si="270"/>
        <v>4.2954999999999997</v>
      </c>
      <c r="E2213" s="2">
        <f t="shared" si="272"/>
        <v>4.3576299999999994</v>
      </c>
      <c r="F2213" s="2">
        <f t="shared" si="273"/>
        <v>4.48963</v>
      </c>
      <c r="G2213" s="2">
        <f t="shared" si="267"/>
        <v>4.8208080000000013</v>
      </c>
      <c r="H2213" s="2">
        <f t="shared" si="271"/>
        <v>5.7345665000000023</v>
      </c>
      <c r="I2213" s="2">
        <f t="array" ref="I2213">SUMPRODUCT(B2197:B2216, (ROW(B2197:B2216)-ROW(B2197)+1)) / (20*21/2)</f>
        <v>4.3288128571428581</v>
      </c>
      <c r="J2213" s="2">
        <f t="shared" si="274"/>
        <v>4.4772491179918621</v>
      </c>
      <c r="K2213" s="2">
        <f t="shared" si="268"/>
        <v>4.8025681404588365</v>
      </c>
    </row>
    <row r="2214" spans="1:11" ht="13.5" x14ac:dyDescent="0.25">
      <c r="A2214" s="3">
        <f>TITRES_STAT!B2217</f>
        <v>45229</v>
      </c>
      <c r="B2214" s="6">
        <f>TITRES_STAT!D2217</f>
        <v>4.2195</v>
      </c>
      <c r="C2214" s="2">
        <f t="shared" si="269"/>
        <v>-8.7000000000001521E-3</v>
      </c>
      <c r="D2214" s="2">
        <f t="shared" si="270"/>
        <v>4.2782400000000003</v>
      </c>
      <c r="E2214" s="2">
        <f t="shared" si="272"/>
        <v>4.3446799999999994</v>
      </c>
      <c r="F2214" s="2">
        <f t="shared" si="273"/>
        <v>4.467625</v>
      </c>
      <c r="G2214" s="2">
        <f t="shared" si="267"/>
        <v>4.7985440000000015</v>
      </c>
      <c r="H2214" s="2">
        <f t="shared" si="271"/>
        <v>5.7268435000000011</v>
      </c>
      <c r="I2214" s="2">
        <f t="array" ref="I2214">SUMPRODUCT(B2198:B2217, (ROW(B2198:B2217)-ROW(B2198)+1)) / (20*21/2)</f>
        <v>4.2953219047619049</v>
      </c>
      <c r="J2214" s="2">
        <f t="shared" si="274"/>
        <v>4.4527015829450178</v>
      </c>
      <c r="K2214" s="2">
        <f t="shared" si="268"/>
        <v>4.7797027231859408</v>
      </c>
    </row>
    <row r="2215" spans="1:11" ht="13.5" x14ac:dyDescent="0.25">
      <c r="A2215" s="3">
        <f>TITRES_STAT!B2218</f>
        <v>45230</v>
      </c>
      <c r="B2215" s="6">
        <f>TITRES_STAT!D2218</f>
        <v>4.1418999999999997</v>
      </c>
      <c r="C2215" s="2">
        <f t="shared" si="269"/>
        <v>-7.7600000000000335E-2</v>
      </c>
      <c r="D2215" s="2">
        <f t="shared" si="270"/>
        <v>4.2437199999999997</v>
      </c>
      <c r="E2215" s="2">
        <f t="shared" si="272"/>
        <v>4.3118899999999991</v>
      </c>
      <c r="F2215" s="2">
        <f t="shared" si="273"/>
        <v>4.4417400000000002</v>
      </c>
      <c r="G2215" s="2">
        <f t="shared" si="267"/>
        <v>4.7726580000000016</v>
      </c>
      <c r="H2215" s="2">
        <f t="shared" si="271"/>
        <v>5.7186460000000023</v>
      </c>
      <c r="I2215" s="2">
        <f t="array" ref="I2215">SUMPRODUCT(B2199:B2218, (ROW(B2199:B2218)-ROW(B2199)+1)) / (20*21/2)</f>
        <v>4.2753519047619051</v>
      </c>
      <c r="J2215" s="2">
        <f t="shared" si="274"/>
        <v>4.4231014321883491</v>
      </c>
      <c r="K2215" s="2">
        <f t="shared" si="268"/>
        <v>4.7546908516884523</v>
      </c>
    </row>
    <row r="2216" spans="1:11" ht="13.5" x14ac:dyDescent="0.25">
      <c r="A2216" s="3">
        <f>TITRES_STAT!B2219</f>
        <v>45231</v>
      </c>
      <c r="B2216" s="6">
        <f>TITRES_STAT!D2219</f>
        <v>4.1418999999999997</v>
      </c>
      <c r="C2216" s="2">
        <f t="shared" si="269"/>
        <v>0</v>
      </c>
      <c r="D2216" s="2">
        <f t="shared" si="270"/>
        <v>4.2092000000000001</v>
      </c>
      <c r="E2216" s="2">
        <f t="shared" si="272"/>
        <v>4.2790999999999997</v>
      </c>
      <c r="F2216" s="2">
        <f t="shared" si="273"/>
        <v>4.4158549999999988</v>
      </c>
      <c r="G2216" s="2">
        <f t="shared" si="267"/>
        <v>4.7469440000000001</v>
      </c>
      <c r="H2216" s="2">
        <f t="shared" si="271"/>
        <v>5.7104485000000018</v>
      </c>
      <c r="I2216" s="2">
        <f t="array" ref="I2216">SUMPRODUCT(B2200:B2219, (ROW(B2200:B2219)-ROW(B2200)+1)) / (20*21/2)</f>
        <v>4.2560352380952375</v>
      </c>
      <c r="J2216" s="2">
        <f t="shared" si="274"/>
        <v>4.3963203434085063</v>
      </c>
      <c r="K2216" s="2">
        <f t="shared" si="268"/>
        <v>4.7306598378967477</v>
      </c>
    </row>
    <row r="2217" spans="1:11" ht="13.5" x14ac:dyDescent="0.25">
      <c r="A2217" s="3">
        <f>TITRES_STAT!B2220</f>
        <v>45232</v>
      </c>
      <c r="B2217" s="6">
        <f>TITRES_STAT!D2220</f>
        <v>4.0641999999999996</v>
      </c>
      <c r="C2217" s="2">
        <f t="shared" si="269"/>
        <v>-7.7700000000000102E-2</v>
      </c>
      <c r="D2217" s="2">
        <f t="shared" si="270"/>
        <v>4.1591399999999998</v>
      </c>
      <c r="E2217" s="2">
        <f t="shared" si="272"/>
        <v>4.2506199999999996</v>
      </c>
      <c r="F2217" s="2">
        <f t="shared" si="273"/>
        <v>4.3860849999999996</v>
      </c>
      <c r="G2217" s="2">
        <f t="shared" si="267"/>
        <v>4.7195040000000006</v>
      </c>
      <c r="H2217" s="2">
        <f t="shared" si="271"/>
        <v>5.7016900000000019</v>
      </c>
      <c r="I2217" s="2">
        <f t="array" ref="I2217">SUMPRODUCT(B2201:B2220, (ROW(B2201:B2220)-ROW(B2201)+1)) / (20*21/2)</f>
        <v>4.2341780952380956</v>
      </c>
      <c r="J2217" s="2">
        <f t="shared" si="274"/>
        <v>4.3646898345124576</v>
      </c>
      <c r="K2217" s="2">
        <f t="shared" si="268"/>
        <v>4.704524157979229</v>
      </c>
    </row>
    <row r="2218" spans="1:11" ht="13.5" x14ac:dyDescent="0.25">
      <c r="A2218" s="3">
        <f>TITRES_STAT!B2221</f>
        <v>45233</v>
      </c>
      <c r="B2218" s="6">
        <f>TITRES_STAT!D2221</f>
        <v>4.1764000000000001</v>
      </c>
      <c r="C2218" s="2">
        <f t="shared" si="269"/>
        <v>0.11220000000000052</v>
      </c>
      <c r="D2218" s="2">
        <f t="shared" si="270"/>
        <v>4.1487800000000004</v>
      </c>
      <c r="E2218" s="2">
        <f t="shared" si="272"/>
        <v>4.2221400000000004</v>
      </c>
      <c r="F2218" s="2">
        <f t="shared" si="273"/>
        <v>4.3619249999999994</v>
      </c>
      <c r="G2218" s="2">
        <f t="shared" si="267"/>
        <v>4.6943080000000004</v>
      </c>
      <c r="H2218" s="2">
        <f t="shared" si="271"/>
        <v>5.693665000000002</v>
      </c>
      <c r="I2218" s="2">
        <f t="array" ref="I2218">SUMPRODUCT(B2202:B2221, (ROW(B2202:B2221)-ROW(B2202)+1)) / (20*21/2)</f>
        <v>4.2248871428571428</v>
      </c>
      <c r="J2218" s="2">
        <f t="shared" si="274"/>
        <v>4.3467574693207949</v>
      </c>
      <c r="K2218" s="2">
        <f t="shared" si="268"/>
        <v>4.6838134066859256</v>
      </c>
    </row>
    <row r="2219" spans="1:11" ht="13.5" x14ac:dyDescent="0.25">
      <c r="A2219" s="3">
        <f>TITRES_STAT!B2222</f>
        <v>45236</v>
      </c>
      <c r="B2219" s="6">
        <f>TITRES_STAT!D2222</f>
        <v>4.1590999999999996</v>
      </c>
      <c r="C2219" s="2">
        <f t="shared" si="269"/>
        <v>-1.7300000000000537E-2</v>
      </c>
      <c r="D2219" s="2">
        <f t="shared" si="270"/>
        <v>4.1366999999999994</v>
      </c>
      <c r="E2219" s="2">
        <f t="shared" si="272"/>
        <v>4.2074699999999998</v>
      </c>
      <c r="F2219" s="2">
        <f t="shared" si="273"/>
        <v>4.3369</v>
      </c>
      <c r="G2219" s="2">
        <f t="shared" si="267"/>
        <v>4.6679019999999998</v>
      </c>
      <c r="H2219" s="2">
        <f t="shared" si="271"/>
        <v>5.6858555000000024</v>
      </c>
      <c r="I2219" s="2">
        <f t="array" ref="I2219">SUMPRODUCT(B2203:B2222, (ROW(B2203:B2222)-ROW(B2203)+1)) / (20*21/2)</f>
        <v>4.2305976190476189</v>
      </c>
      <c r="J2219" s="2">
        <f t="shared" si="274"/>
        <v>4.3288853293854812</v>
      </c>
      <c r="K2219" s="2">
        <f t="shared" si="268"/>
        <v>4.6632364103453012</v>
      </c>
    </row>
    <row r="2220" spans="1:11" ht="13.5" x14ac:dyDescent="0.25">
      <c r="A2220" s="3">
        <f>TITRES_STAT!B2223</f>
        <v>45237</v>
      </c>
      <c r="B2220" s="6">
        <f>TITRES_STAT!D2223</f>
        <v>4.1074000000000002</v>
      </c>
      <c r="C2220" s="2">
        <f t="shared" si="269"/>
        <v>-5.1699999999999413E-2</v>
      </c>
      <c r="D2220" s="2">
        <f t="shared" si="270"/>
        <v>4.1298000000000004</v>
      </c>
      <c r="E2220" s="2">
        <f t="shared" si="272"/>
        <v>4.1867599999999996</v>
      </c>
      <c r="F2220" s="2">
        <f t="shared" si="273"/>
        <v>4.3170549999999999</v>
      </c>
      <c r="G2220" s="2">
        <f t="shared" si="267"/>
        <v>4.6404619999999994</v>
      </c>
      <c r="H2220" s="2">
        <f t="shared" si="271"/>
        <v>5.6779170000000034</v>
      </c>
      <c r="I2220" s="2">
        <f t="array" ref="I2220">SUMPRODUCT(B2204:B2223, (ROW(B2204:B2223)-ROW(B2204)+1)) / (20*21/2)</f>
        <v>4.2570590476190473</v>
      </c>
      <c r="J2220" s="2">
        <f t="shared" si="274"/>
        <v>4.3077914884916257</v>
      </c>
      <c r="K2220" s="2">
        <f t="shared" si="268"/>
        <v>4.6414389040572503</v>
      </c>
    </row>
    <row r="2221" spans="1:11" ht="13.5" x14ac:dyDescent="0.25">
      <c r="A2221" s="3">
        <f>TITRES_STAT!B2224</f>
        <v>45238</v>
      </c>
      <c r="B2221" s="6">
        <f>TITRES_STAT!D2224</f>
        <v>4.2195</v>
      </c>
      <c r="C2221" s="2">
        <f t="shared" si="269"/>
        <v>0.11209999999999987</v>
      </c>
      <c r="D2221" s="2">
        <f t="shared" si="270"/>
        <v>4.1453199999999999</v>
      </c>
      <c r="E2221" s="2">
        <f t="shared" si="272"/>
        <v>4.1772599999999995</v>
      </c>
      <c r="F2221" s="2">
        <f t="shared" si="273"/>
        <v>4.2976399999999995</v>
      </c>
      <c r="G2221" s="2">
        <f t="shared" si="267"/>
        <v>4.6169899999999986</v>
      </c>
      <c r="H2221" s="2">
        <f t="shared" si="271"/>
        <v>5.6706255000000025</v>
      </c>
      <c r="I2221" s="2">
        <f t="array" ref="I2221">SUMPRODUCT(B2205:B2224, (ROW(B2205:B2224)-ROW(B2205)+1)) / (20*21/2)</f>
        <v>4.2835614285714279</v>
      </c>
      <c r="J2221" s="2">
        <f t="shared" si="274"/>
        <v>4.2993827753019476</v>
      </c>
      <c r="K2221" s="2">
        <f t="shared" si="268"/>
        <v>4.6248922803687309</v>
      </c>
    </row>
    <row r="2222" spans="1:11" ht="13.5" x14ac:dyDescent="0.25">
      <c r="A2222" s="3">
        <f>TITRES_STAT!B2225</f>
        <v>45239</v>
      </c>
      <c r="B2222" s="6">
        <f>TITRES_STAT!D2225</f>
        <v>4.3575999999999997</v>
      </c>
      <c r="C2222" s="2">
        <f t="shared" si="269"/>
        <v>0.13809999999999967</v>
      </c>
      <c r="D2222" s="2">
        <f t="shared" si="270"/>
        <v>4.2039999999999988</v>
      </c>
      <c r="E2222" s="2">
        <f t="shared" si="272"/>
        <v>4.1815699999999998</v>
      </c>
      <c r="F2222" s="2">
        <f t="shared" si="273"/>
        <v>4.2868550000000001</v>
      </c>
      <c r="G2222" s="2">
        <f t="shared" si="267"/>
        <v>4.5983519999999984</v>
      </c>
      <c r="H2222" s="2">
        <f t="shared" si="271"/>
        <v>5.6640245000000027</v>
      </c>
      <c r="I2222" s="2">
        <f t="array" ref="I2222">SUMPRODUCT(B2206:B2225, (ROW(B2206:B2225)-ROW(B2206)+1)) / (20*21/2)</f>
        <v>4.2975319047619047</v>
      </c>
      <c r="J2222" s="2">
        <f t="shared" si="274"/>
        <v>4.3049272728922388</v>
      </c>
      <c r="K2222" s="2">
        <f t="shared" si="268"/>
        <v>4.6144102301581924</v>
      </c>
    </row>
    <row r="2223" spans="1:11" ht="13.5" x14ac:dyDescent="0.25">
      <c r="A2223" s="3">
        <f>TITRES_STAT!B2226</f>
        <v>45240</v>
      </c>
      <c r="B2223" s="6">
        <f>TITRES_STAT!D2226</f>
        <v>4.5647000000000002</v>
      </c>
      <c r="C2223" s="2">
        <f t="shared" si="269"/>
        <v>0.20710000000000051</v>
      </c>
      <c r="D2223" s="2">
        <f t="shared" si="270"/>
        <v>4.2816600000000005</v>
      </c>
      <c r="E2223" s="2">
        <f t="shared" si="272"/>
        <v>4.2152200000000004</v>
      </c>
      <c r="F2223" s="2">
        <f t="shared" si="273"/>
        <v>4.2864249999999995</v>
      </c>
      <c r="G2223" s="2">
        <f t="shared" si="267"/>
        <v>4.5864439999999975</v>
      </c>
      <c r="H2223" s="2">
        <f t="shared" si="271"/>
        <v>5.658502000000003</v>
      </c>
      <c r="I2223" s="2">
        <f t="array" ref="I2223">SUMPRODUCT(B2207:B2226, (ROW(B2207:B2226)-ROW(B2207)+1)) / (20*21/2)</f>
        <v>4.3223114285714281</v>
      </c>
      <c r="J2223" s="2">
        <f t="shared" si="274"/>
        <v>4.3296675326167877</v>
      </c>
      <c r="K2223" s="2">
        <f t="shared" si="268"/>
        <v>4.6124608093676747</v>
      </c>
    </row>
    <row r="2224" spans="1:11" ht="13.5" x14ac:dyDescent="0.25">
      <c r="A2224" s="3">
        <f>TITRES_STAT!B2227</f>
        <v>45243</v>
      </c>
      <c r="B2224" s="6">
        <f>TITRES_STAT!D2227</f>
        <v>4.5647000000000002</v>
      </c>
      <c r="C2224" s="2">
        <f t="shared" si="269"/>
        <v>0</v>
      </c>
      <c r="D2224" s="2">
        <f t="shared" si="270"/>
        <v>4.3627800000000008</v>
      </c>
      <c r="E2224" s="2">
        <f t="shared" si="272"/>
        <v>4.249740000000001</v>
      </c>
      <c r="F2224" s="2">
        <f t="shared" si="273"/>
        <v>4.2972099999999998</v>
      </c>
      <c r="G2224" s="2">
        <f t="shared" si="267"/>
        <v>4.5747079999999984</v>
      </c>
      <c r="H2224" s="2">
        <f t="shared" si="271"/>
        <v>5.6531520000000022</v>
      </c>
      <c r="I2224" s="2">
        <f t="array" ref="I2224">SUMPRODUCT(B2208:B2227, (ROW(B2208:B2227)-ROW(B2208)+1)) / (20*21/2)</f>
        <v>4.3359942857142855</v>
      </c>
      <c r="J2224" s="2">
        <f t="shared" si="274"/>
        <v>4.3520515771294743</v>
      </c>
      <c r="K2224" s="2">
        <f t="shared" si="268"/>
        <v>4.6105878364512947</v>
      </c>
    </row>
    <row r="2225" spans="1:11" ht="13.5" x14ac:dyDescent="0.25">
      <c r="A2225" s="3">
        <f>TITRES_STAT!B2228</f>
        <v>45244</v>
      </c>
      <c r="B2225" s="6">
        <f>TITRES_STAT!D2228</f>
        <v>4.4439000000000002</v>
      </c>
      <c r="C2225" s="2">
        <f t="shared" si="269"/>
        <v>-0.12080000000000002</v>
      </c>
      <c r="D2225" s="2">
        <f t="shared" si="270"/>
        <v>4.4300799999999994</v>
      </c>
      <c r="E2225" s="2">
        <f t="shared" si="272"/>
        <v>4.2799400000000007</v>
      </c>
      <c r="F2225" s="2">
        <f t="shared" si="273"/>
        <v>4.2959149999999999</v>
      </c>
      <c r="G2225" s="2">
        <f t="shared" si="267"/>
        <v>4.5634899999999989</v>
      </c>
      <c r="H2225" s="2">
        <f t="shared" si="271"/>
        <v>5.6472410000000028</v>
      </c>
      <c r="I2225" s="2">
        <f t="array" ref="I2225">SUMPRODUCT(B2209:B2228, (ROW(B2209:B2228)-ROW(B2209)+1)) / (20*21/2)</f>
        <v>4.3566252380952379</v>
      </c>
      <c r="J2225" s="2">
        <f t="shared" si="274"/>
        <v>4.3607990459742858</v>
      </c>
      <c r="K2225" s="2">
        <f t="shared" si="268"/>
        <v>4.604051058551244</v>
      </c>
    </row>
    <row r="2226" spans="1:11" ht="13.5" x14ac:dyDescent="0.25">
      <c r="A2226" s="3">
        <f>TITRES_STAT!B2229</f>
        <v>45245</v>
      </c>
      <c r="B2226" s="6">
        <f>TITRES_STAT!D2229</f>
        <v>4.5560999999999998</v>
      </c>
      <c r="C2226" s="2">
        <f t="shared" si="269"/>
        <v>0.11219999999999963</v>
      </c>
      <c r="D2226" s="2">
        <f t="shared" si="270"/>
        <v>4.4974000000000007</v>
      </c>
      <c r="E2226" s="2">
        <f t="shared" si="272"/>
        <v>4.3213600000000003</v>
      </c>
      <c r="F2226" s="2">
        <f t="shared" si="273"/>
        <v>4.3002300000000009</v>
      </c>
      <c r="G2226" s="2">
        <f t="shared" ref="G2226:G2289" si="275">AVERAGE(B2177:B2226)</f>
        <v>4.5545159999999987</v>
      </c>
      <c r="H2226" s="2">
        <f t="shared" si="271"/>
        <v>5.6419345000000014</v>
      </c>
      <c r="I2226" s="2">
        <f t="array" ref="I2226">SUMPRODUCT(B2210:B2229, (ROW(B2210:B2229)-ROW(B2210)+1)) / (20*21/2)</f>
        <v>4.380254285714285</v>
      </c>
      <c r="J2226" s="2">
        <f t="shared" si="274"/>
        <v>4.3793991368338778</v>
      </c>
      <c r="K2226" s="2">
        <f t="shared" si="268"/>
        <v>4.6021706248825671</v>
      </c>
    </row>
    <row r="2227" spans="1:11" ht="13.5" x14ac:dyDescent="0.25">
      <c r="A2227" s="3">
        <f>TITRES_STAT!B2230</f>
        <v>45246</v>
      </c>
      <c r="B2227" s="6">
        <f>TITRES_STAT!D2230</f>
        <v>4.4439000000000002</v>
      </c>
      <c r="C2227" s="2">
        <f t="shared" si="269"/>
        <v>-0.11219999999999963</v>
      </c>
      <c r="D2227" s="2">
        <f t="shared" si="270"/>
        <v>4.5146600000000001</v>
      </c>
      <c r="E2227" s="2">
        <f t="shared" si="272"/>
        <v>4.3593299999999999</v>
      </c>
      <c r="F2227" s="2">
        <f t="shared" si="273"/>
        <v>4.3049749999999998</v>
      </c>
      <c r="G2227" s="2">
        <f t="shared" si="275"/>
        <v>4.5450239999999988</v>
      </c>
      <c r="H2227" s="2">
        <f t="shared" si="271"/>
        <v>5.6364550000000033</v>
      </c>
      <c r="I2227" s="2">
        <f t="array" ref="I2227">SUMPRODUCT(B2211:B2230, (ROW(B2211:B2230)-ROW(B2211)+1)) / (20*21/2)</f>
        <v>4.4183009523809531</v>
      </c>
      <c r="J2227" s="2">
        <f t="shared" si="274"/>
        <v>4.3855420761830324</v>
      </c>
      <c r="K2227" s="2">
        <f t="shared" ref="K2227:K2290" si="276">$K$4*B2227+(1-$K$4)*K2226</f>
        <v>4.5959639337107019</v>
      </c>
    </row>
    <row r="2228" spans="1:11" ht="13.5" x14ac:dyDescent="0.25">
      <c r="A2228" s="3">
        <f>TITRES_STAT!B2231</f>
        <v>45247</v>
      </c>
      <c r="B2228" s="6">
        <f>TITRES_STAT!D2231</f>
        <v>4.5216000000000003</v>
      </c>
      <c r="C2228" s="2">
        <f t="shared" si="269"/>
        <v>7.7700000000000102E-2</v>
      </c>
      <c r="D2228" s="2">
        <f t="shared" si="270"/>
        <v>4.5060400000000005</v>
      </c>
      <c r="E2228" s="2">
        <f t="shared" si="272"/>
        <v>4.3938500000000005</v>
      </c>
      <c r="F2228" s="2">
        <f t="shared" si="273"/>
        <v>4.307995</v>
      </c>
      <c r="G2228" s="2">
        <f t="shared" si="275"/>
        <v>4.5351879999999998</v>
      </c>
      <c r="H2228" s="2">
        <f t="shared" si="271"/>
        <v>5.6310190000000038</v>
      </c>
      <c r="I2228" s="2">
        <f t="array" ref="I2228">SUMPRODUCT(B2212:B2231, (ROW(B2212:B2231)-ROW(B2212)+1)) / (20*21/2)</f>
        <v>4.4733214285714284</v>
      </c>
      <c r="J2228" s="2">
        <f t="shared" si="274"/>
        <v>4.3984999736894101</v>
      </c>
      <c r="K2228" s="2">
        <f t="shared" si="276"/>
        <v>4.5930477010161646</v>
      </c>
    </row>
    <row r="2229" spans="1:11" ht="13.5" x14ac:dyDescent="0.25">
      <c r="A2229" s="3">
        <f>TITRES_STAT!B2232</f>
        <v>45250</v>
      </c>
      <c r="B2229" s="6">
        <f>TITRES_STAT!D2232</f>
        <v>4.5560999999999998</v>
      </c>
      <c r="C2229" s="2">
        <f t="shared" si="269"/>
        <v>3.4499999999999531E-2</v>
      </c>
      <c r="D2229" s="2">
        <f t="shared" si="270"/>
        <v>4.5043199999999999</v>
      </c>
      <c r="E2229" s="2">
        <f t="shared" si="272"/>
        <v>4.4335500000000003</v>
      </c>
      <c r="F2229" s="2">
        <f t="shared" si="273"/>
        <v>4.3205100000000005</v>
      </c>
      <c r="G2229" s="2">
        <f t="shared" si="275"/>
        <v>4.5262139999999995</v>
      </c>
      <c r="H2229" s="2">
        <f t="shared" si="271"/>
        <v>5.6258420000000022</v>
      </c>
      <c r="I2229" s="2">
        <f t="array" ref="I2229">SUMPRODUCT(B2213:B2232, (ROW(B2213:B2232)-ROW(B2213)+1)) / (20*21/2)</f>
        <v>4.5155990476190473</v>
      </c>
      <c r="J2229" s="2">
        <f t="shared" si="274"/>
        <v>4.4135095000047038</v>
      </c>
      <c r="K2229" s="2">
        <f t="shared" si="276"/>
        <v>4.5915987715645503</v>
      </c>
    </row>
    <row r="2230" spans="1:11" ht="13.5" x14ac:dyDescent="0.25">
      <c r="A2230" s="3">
        <f>TITRES_STAT!B2233</f>
        <v>45251</v>
      </c>
      <c r="B2230" s="6">
        <f>TITRES_STAT!D2233</f>
        <v>4.72</v>
      </c>
      <c r="C2230" s="2">
        <f t="shared" si="269"/>
        <v>0.16389999999999993</v>
      </c>
      <c r="D2230" s="2">
        <f t="shared" si="270"/>
        <v>4.5595400000000001</v>
      </c>
      <c r="E2230" s="2">
        <f t="shared" si="272"/>
        <v>4.4948099999999993</v>
      </c>
      <c r="F2230" s="2">
        <f t="shared" si="273"/>
        <v>4.3407850000000003</v>
      </c>
      <c r="G2230" s="2">
        <f t="shared" si="275"/>
        <v>4.5231079999999997</v>
      </c>
      <c r="H2230" s="2">
        <f t="shared" si="271"/>
        <v>5.6216135000000031</v>
      </c>
      <c r="I2230" s="2">
        <f t="array" ref="I2230">SUMPRODUCT(B2214:B2233, (ROW(B2214:B2233)-ROW(B2214)+1)) / (20*21/2)</f>
        <v>4.5489223809523809</v>
      </c>
      <c r="J2230" s="2">
        <f t="shared" si="274"/>
        <v>4.4426990714328269</v>
      </c>
      <c r="K2230" s="2">
        <f t="shared" si="276"/>
        <v>4.5966341138561368</v>
      </c>
    </row>
    <row r="2231" spans="1:11" ht="13.5" x14ac:dyDescent="0.25">
      <c r="A2231" s="3">
        <f>TITRES_STAT!B2234</f>
        <v>45252</v>
      </c>
      <c r="B2231" s="6">
        <f>TITRES_STAT!D2234</f>
        <v>4.9184999999999999</v>
      </c>
      <c r="C2231" s="2">
        <f t="shared" si="269"/>
        <v>0.19850000000000012</v>
      </c>
      <c r="D2231" s="2">
        <f t="shared" si="270"/>
        <v>4.6320199999999998</v>
      </c>
      <c r="E2231" s="2">
        <f t="shared" si="272"/>
        <v>4.5647099999999998</v>
      </c>
      <c r="F2231" s="2">
        <f t="shared" si="273"/>
        <v>4.3709849999999992</v>
      </c>
      <c r="G2231" s="2">
        <f t="shared" si="275"/>
        <v>4.5231079999999997</v>
      </c>
      <c r="H2231" s="2">
        <f t="shared" si="271"/>
        <v>5.6183775000000038</v>
      </c>
      <c r="I2231" s="2">
        <f t="array" ref="I2231">SUMPRODUCT(B2215:B2234, (ROW(B2215:B2234)-ROW(B2215)+1)) / (20*21/2)</f>
        <v>4.5797804761904768</v>
      </c>
      <c r="J2231" s="2">
        <f t="shared" si="274"/>
        <v>4.4880134455820819</v>
      </c>
      <c r="K2231" s="2">
        <f t="shared" si="276"/>
        <v>4.6092563054696223</v>
      </c>
    </row>
    <row r="2232" spans="1:11" ht="13.5" x14ac:dyDescent="0.25">
      <c r="A2232" s="3">
        <f>TITRES_STAT!B2235</f>
        <v>45253</v>
      </c>
      <c r="B2232" s="6">
        <f>TITRES_STAT!D2235</f>
        <v>4.8148999999999997</v>
      </c>
      <c r="C2232" s="2">
        <f t="shared" si="269"/>
        <v>-0.10360000000000014</v>
      </c>
      <c r="D2232" s="2">
        <f t="shared" si="270"/>
        <v>4.7062200000000001</v>
      </c>
      <c r="E2232" s="2">
        <f t="shared" si="272"/>
        <v>4.6104400000000005</v>
      </c>
      <c r="F2232" s="2">
        <f t="shared" si="273"/>
        <v>4.3960050000000006</v>
      </c>
      <c r="G2232" s="2">
        <f t="shared" si="275"/>
        <v>4.5225900000000001</v>
      </c>
      <c r="H2232" s="2">
        <f t="shared" si="271"/>
        <v>5.6144080000000027</v>
      </c>
      <c r="I2232" s="2">
        <f t="array" ref="I2232">SUMPRODUCT(B2216:B2235, (ROW(B2216:B2235)-ROW(B2216)+1)) / (20*21/2)</f>
        <v>4.6081319047619047</v>
      </c>
      <c r="J2232" s="2">
        <f t="shared" si="274"/>
        <v>4.5191454983837884</v>
      </c>
      <c r="K2232" s="2">
        <f t="shared" si="276"/>
        <v>4.6173207640786567</v>
      </c>
    </row>
    <row r="2233" spans="1:11" ht="13.5" x14ac:dyDescent="0.25">
      <c r="A2233" s="3">
        <f>TITRES_STAT!B2236</f>
        <v>45254</v>
      </c>
      <c r="B2233" s="6">
        <f>TITRES_STAT!D2236</f>
        <v>4.7458999999999998</v>
      </c>
      <c r="C2233" s="2">
        <f t="shared" si="269"/>
        <v>-6.899999999999995E-2</v>
      </c>
      <c r="D2233" s="2">
        <f t="shared" si="270"/>
        <v>4.75108</v>
      </c>
      <c r="E2233" s="2">
        <f t="shared" si="272"/>
        <v>4.6285600000000002</v>
      </c>
      <c r="F2233" s="2">
        <f t="shared" si="273"/>
        <v>4.4218899999999994</v>
      </c>
      <c r="G2233" s="2">
        <f t="shared" si="275"/>
        <v>4.5170680000000001</v>
      </c>
      <c r="H2233" s="2">
        <f t="shared" si="271"/>
        <v>5.6101365000000021</v>
      </c>
      <c r="I2233" s="2">
        <f t="array" ref="I2233">SUMPRODUCT(B2217:B2236, (ROW(B2217:B2236)-ROW(B2217)+1)) / (20*21/2)</f>
        <v>4.6171690476190479</v>
      </c>
      <c r="J2233" s="2">
        <f t="shared" si="274"/>
        <v>4.5407411652043796</v>
      </c>
      <c r="K2233" s="2">
        <f t="shared" si="276"/>
        <v>4.6223630870559642</v>
      </c>
    </row>
    <row r="2234" spans="1:11" ht="13.5" x14ac:dyDescent="0.25">
      <c r="A2234" s="3">
        <f>TITRES_STAT!B2237</f>
        <v>45257</v>
      </c>
      <c r="B2234" s="6">
        <f>TITRES_STAT!D2237</f>
        <v>4.7458999999999998</v>
      </c>
      <c r="C2234" s="2">
        <f t="shared" si="269"/>
        <v>0</v>
      </c>
      <c r="D2234" s="2">
        <f t="shared" si="270"/>
        <v>4.78904</v>
      </c>
      <c r="E2234" s="2">
        <f t="shared" si="272"/>
        <v>4.6466799999999999</v>
      </c>
      <c r="F2234" s="2">
        <f t="shared" si="273"/>
        <v>4.4482100000000004</v>
      </c>
      <c r="G2234" s="2">
        <f t="shared" si="275"/>
        <v>4.5127540000000002</v>
      </c>
      <c r="H2234" s="2">
        <f t="shared" si="271"/>
        <v>5.606037500000002</v>
      </c>
      <c r="I2234" s="2">
        <f t="array" ref="I2234">SUMPRODUCT(B2218:B2237, (ROW(B2218:B2237)-ROW(B2218)+1)) / (20*21/2)</f>
        <v>4.6323709523809518</v>
      </c>
      <c r="J2234" s="2">
        <f t="shared" si="274"/>
        <v>4.5602801018515811</v>
      </c>
      <c r="K2234" s="2">
        <f t="shared" si="276"/>
        <v>4.627207671877299</v>
      </c>
    </row>
    <row r="2235" spans="1:11" ht="13.5" x14ac:dyDescent="0.25">
      <c r="A2235" s="3">
        <f>TITRES_STAT!B2238</f>
        <v>45258</v>
      </c>
      <c r="B2235" s="6">
        <f>TITRES_STAT!D2238</f>
        <v>4.7458999999999998</v>
      </c>
      <c r="C2235" s="2">
        <f t="shared" si="269"/>
        <v>0</v>
      </c>
      <c r="D2235" s="2">
        <f t="shared" si="270"/>
        <v>4.7942199999999993</v>
      </c>
      <c r="E2235" s="2">
        <f t="shared" si="272"/>
        <v>4.6768799999999997</v>
      </c>
      <c r="F2235" s="2">
        <f t="shared" si="273"/>
        <v>4.4784100000000011</v>
      </c>
      <c r="G2235" s="2">
        <f t="shared" si="275"/>
        <v>4.509474</v>
      </c>
      <c r="H2235" s="2">
        <f t="shared" si="271"/>
        <v>5.6021115000000012</v>
      </c>
      <c r="I2235" s="2">
        <f t="array" ref="I2235">SUMPRODUCT(B2219:B2238, (ROW(B2219:B2238)-ROW(B2219)+1)) / (20*21/2)</f>
        <v>4.6529566666666664</v>
      </c>
      <c r="J2235" s="2">
        <f t="shared" si="274"/>
        <v>4.577958187389525</v>
      </c>
      <c r="K2235" s="2">
        <f t="shared" si="276"/>
        <v>4.6318622729801495</v>
      </c>
    </row>
    <row r="2236" spans="1:11" ht="13.5" x14ac:dyDescent="0.25">
      <c r="A2236" s="3">
        <f>TITRES_STAT!B2239</f>
        <v>45259</v>
      </c>
      <c r="B2236" s="6">
        <f>TITRES_STAT!D2239</f>
        <v>4.5732999999999997</v>
      </c>
      <c r="C2236" s="2">
        <f t="shared" si="269"/>
        <v>-0.17260000000000009</v>
      </c>
      <c r="D2236" s="2">
        <f t="shared" si="270"/>
        <v>4.7251799999999999</v>
      </c>
      <c r="E2236" s="2">
        <f t="shared" si="272"/>
        <v>4.6786000000000003</v>
      </c>
      <c r="F2236" s="2">
        <f t="shared" si="273"/>
        <v>4.4999800000000008</v>
      </c>
      <c r="G2236" s="2">
        <f t="shared" si="275"/>
        <v>4.5034339999999995</v>
      </c>
      <c r="H2236" s="2">
        <f t="shared" si="271"/>
        <v>5.5971930000000008</v>
      </c>
      <c r="I2236" s="2">
        <f t="array" ref="I2236">SUMPRODUCT(B2220:B2239, (ROW(B2220:B2239)-ROW(B2220)+1)) / (20*21/2)</f>
        <v>4.6667257142857137</v>
      </c>
      <c r="J2236" s="2">
        <f t="shared" si="274"/>
        <v>4.5775145504952848</v>
      </c>
      <c r="K2236" s="2">
        <f t="shared" si="276"/>
        <v>4.6295657132554373</v>
      </c>
    </row>
    <row r="2237" spans="1:11" ht="13.5" x14ac:dyDescent="0.25">
      <c r="A2237" s="3">
        <f>TITRES_STAT!B2240</f>
        <v>45260</v>
      </c>
      <c r="B2237" s="6">
        <f>TITRES_STAT!D2240</f>
        <v>4.6596000000000002</v>
      </c>
      <c r="C2237" s="2">
        <f t="shared" si="269"/>
        <v>8.6300000000000487E-2</v>
      </c>
      <c r="D2237" s="2">
        <f t="shared" si="270"/>
        <v>4.6941199999999998</v>
      </c>
      <c r="E2237" s="2">
        <f t="shared" si="272"/>
        <v>4.70017</v>
      </c>
      <c r="F2237" s="2">
        <f t="shared" si="273"/>
        <v>4.5297500000000008</v>
      </c>
      <c r="G2237" s="2">
        <f t="shared" si="275"/>
        <v>4.4999820000000001</v>
      </c>
      <c r="H2237" s="2">
        <f t="shared" si="271"/>
        <v>5.5927059999999997</v>
      </c>
      <c r="I2237" s="2">
        <f t="array" ref="I2237">SUMPRODUCT(B2221:B2240, (ROW(B2221:B2240)-ROW(B2221)+1)) / (20*21/2)</f>
        <v>4.6885819047619046</v>
      </c>
      <c r="J2237" s="2">
        <f t="shared" si="274"/>
        <v>4.5853322123528768</v>
      </c>
      <c r="K2237" s="2">
        <f t="shared" si="276"/>
        <v>4.630743528421891</v>
      </c>
    </row>
    <row r="2238" spans="1:11" ht="13.5" x14ac:dyDescent="0.25">
      <c r="A2238" s="3">
        <f>TITRES_STAT!B2241</f>
        <v>45261</v>
      </c>
      <c r="B2238" s="6">
        <f>TITRES_STAT!D2241</f>
        <v>4.7458999999999998</v>
      </c>
      <c r="C2238" s="2">
        <f t="shared" si="269"/>
        <v>8.6299999999999599E-2</v>
      </c>
      <c r="D2238" s="2">
        <f t="shared" si="270"/>
        <v>4.6941199999999998</v>
      </c>
      <c r="E2238" s="2">
        <f t="shared" si="272"/>
        <v>4.722599999999999</v>
      </c>
      <c r="F2238" s="2">
        <f t="shared" si="273"/>
        <v>4.558225000000002</v>
      </c>
      <c r="G2238" s="2">
        <f t="shared" si="275"/>
        <v>4.5008439999999998</v>
      </c>
      <c r="H2238" s="2">
        <f t="shared" si="271"/>
        <v>5.5886504999999991</v>
      </c>
      <c r="I2238" s="2">
        <f t="array" ref="I2238">SUMPRODUCT(B2222:B2241, (ROW(B2222:B2241)-ROW(B2222)+1)) / (20*21/2)</f>
        <v>4.7054309523809525</v>
      </c>
      <c r="J2238" s="2">
        <f t="shared" si="274"/>
        <v>4.6006243826049831</v>
      </c>
      <c r="K2238" s="2">
        <f t="shared" si="276"/>
        <v>4.6352594684837776</v>
      </c>
    </row>
    <row r="2239" spans="1:11" ht="13.5" x14ac:dyDescent="0.25">
      <c r="A2239" s="3">
        <f>TITRES_STAT!B2242</f>
        <v>45264</v>
      </c>
      <c r="B2239" s="6">
        <f>TITRES_STAT!D2242</f>
        <v>4.7027999999999999</v>
      </c>
      <c r="C2239" s="2">
        <f t="shared" si="269"/>
        <v>-4.3099999999999916E-2</v>
      </c>
      <c r="D2239" s="2">
        <f t="shared" si="270"/>
        <v>4.6854999999999993</v>
      </c>
      <c r="E2239" s="2">
        <f t="shared" si="272"/>
        <v>4.7372699999999996</v>
      </c>
      <c r="F2239" s="2">
        <f t="shared" si="273"/>
        <v>4.5854100000000013</v>
      </c>
      <c r="G2239" s="2">
        <f t="shared" si="275"/>
        <v>4.5008439999999998</v>
      </c>
      <c r="H2239" s="2">
        <f t="shared" si="271"/>
        <v>5.5841204999999992</v>
      </c>
      <c r="I2239" s="2">
        <f t="array" ref="I2239">SUMPRODUCT(B2223:B2242, (ROW(B2223:B2242)-ROW(B2223)+1)) / (20*21/2)</f>
        <v>4.7063742857142854</v>
      </c>
      <c r="J2239" s="2">
        <f t="shared" si="274"/>
        <v>4.6103553937854613</v>
      </c>
      <c r="K2239" s="2">
        <f t="shared" si="276"/>
        <v>4.6379081167785321</v>
      </c>
    </row>
    <row r="2240" spans="1:11" ht="13.5" x14ac:dyDescent="0.25">
      <c r="A2240" s="3">
        <f>TITRES_STAT!B2243</f>
        <v>45265</v>
      </c>
      <c r="B2240" s="6">
        <f>TITRES_STAT!D2243</f>
        <v>4.8148999999999997</v>
      </c>
      <c r="C2240" s="2">
        <f t="shared" si="269"/>
        <v>0.11209999999999987</v>
      </c>
      <c r="D2240" s="2">
        <f t="shared" si="270"/>
        <v>4.6992999999999991</v>
      </c>
      <c r="E2240" s="2">
        <f t="shared" si="272"/>
        <v>4.7467600000000001</v>
      </c>
      <c r="F2240" s="2">
        <f t="shared" si="273"/>
        <v>4.6207849999999997</v>
      </c>
      <c r="G2240" s="2">
        <f t="shared" si="275"/>
        <v>4.5039499999999997</v>
      </c>
      <c r="H2240" s="2">
        <f t="shared" si="271"/>
        <v>5.5803234999999987</v>
      </c>
      <c r="I2240" s="2">
        <f t="array" ref="I2240">SUMPRODUCT(B2224:B2243, (ROW(B2224:B2243)-ROW(B2224)+1)) / (20*21/2)</f>
        <v>4.7116319047619042</v>
      </c>
      <c r="J2240" s="2">
        <f t="shared" si="274"/>
        <v>4.6298358324725601</v>
      </c>
      <c r="K2240" s="2">
        <f t="shared" si="276"/>
        <v>4.6448489749440798</v>
      </c>
    </row>
    <row r="2241" spans="1:11" ht="13.5" x14ac:dyDescent="0.25">
      <c r="A2241" s="3">
        <f>TITRES_STAT!B2244</f>
        <v>45266</v>
      </c>
      <c r="B2241" s="6">
        <f>TITRES_STAT!D2244</f>
        <v>4.7976999999999999</v>
      </c>
      <c r="C2241" s="2">
        <f t="shared" si="269"/>
        <v>-1.7199999999999882E-2</v>
      </c>
      <c r="D2241" s="2">
        <f t="shared" si="270"/>
        <v>4.7441800000000001</v>
      </c>
      <c r="E2241" s="2">
        <f t="shared" si="272"/>
        <v>4.73468</v>
      </c>
      <c r="F2241" s="2">
        <f t="shared" si="273"/>
        <v>4.6496950000000004</v>
      </c>
      <c r="G2241" s="2">
        <f t="shared" si="275"/>
        <v>4.5067120000000003</v>
      </c>
      <c r="H2241" s="2">
        <f t="shared" si="271"/>
        <v>5.5764834999999984</v>
      </c>
      <c r="I2241" s="2">
        <f t="array" ref="I2241">SUMPRODUCT(B2225:B2244, (ROW(B2225:B2244)-ROW(B2225)+1)) / (20*21/2)</f>
        <v>4.7145119047619044</v>
      </c>
      <c r="J2241" s="2">
        <f t="shared" si="274"/>
        <v>4.6458228960466021</v>
      </c>
      <c r="K2241" s="2">
        <f t="shared" si="276"/>
        <v>4.6508431327894098</v>
      </c>
    </row>
    <row r="2242" spans="1:11" ht="13.5" x14ac:dyDescent="0.25">
      <c r="A2242" s="3">
        <f>TITRES_STAT!B2245</f>
        <v>45267</v>
      </c>
      <c r="B2242" s="6">
        <f>TITRES_STAT!D2245</f>
        <v>4.6596000000000002</v>
      </c>
      <c r="C2242" s="2">
        <f t="shared" si="269"/>
        <v>-0.13809999999999967</v>
      </c>
      <c r="D2242" s="2">
        <f t="shared" si="270"/>
        <v>4.7441800000000001</v>
      </c>
      <c r="E2242" s="2">
        <f t="shared" si="272"/>
        <v>4.71915</v>
      </c>
      <c r="F2242" s="2">
        <f t="shared" si="273"/>
        <v>4.6647949999999998</v>
      </c>
      <c r="G2242" s="2">
        <f t="shared" si="275"/>
        <v>4.5067119999999994</v>
      </c>
      <c r="H2242" s="2">
        <f t="shared" si="271"/>
        <v>5.5719964999999991</v>
      </c>
      <c r="I2242" s="2">
        <f t="array" ref="I2242">SUMPRODUCT(B2226:B2245, (ROW(B2226:B2245)-ROW(B2226)+1)) / (20*21/2)</f>
        <v>4.7126200000000003</v>
      </c>
      <c r="J2242" s="2">
        <f t="shared" si="274"/>
        <v>4.6471350011850214</v>
      </c>
      <c r="K2242" s="2">
        <f t="shared" si="276"/>
        <v>4.6511865393466882</v>
      </c>
    </row>
    <row r="2243" spans="1:11" ht="13.5" x14ac:dyDescent="0.25">
      <c r="A2243" s="3">
        <f>TITRES_STAT!B2246</f>
        <v>45268</v>
      </c>
      <c r="B2243" s="6">
        <f>TITRES_STAT!D2246</f>
        <v>4.72</v>
      </c>
      <c r="C2243" s="2">
        <f t="shared" si="269"/>
        <v>6.0399999999999565E-2</v>
      </c>
      <c r="D2243" s="2">
        <f t="shared" si="270"/>
        <v>4.7389999999999999</v>
      </c>
      <c r="E2243" s="2">
        <f t="shared" si="272"/>
        <v>4.7165599999999994</v>
      </c>
      <c r="F2243" s="2">
        <f t="shared" si="273"/>
        <v>4.6725599999999998</v>
      </c>
      <c r="G2243" s="2">
        <f t="shared" si="275"/>
        <v>4.5079199999999995</v>
      </c>
      <c r="H2243" s="2">
        <f t="shared" si="271"/>
        <v>5.5679839999999992</v>
      </c>
      <c r="I2243" s="2">
        <f t="array" ref="I2243">SUMPRODUCT(B2227:B2246, (ROW(B2227:B2246)-ROW(B2227)+1)) / (20*21/2)</f>
        <v>4.7097009523809525</v>
      </c>
      <c r="J2243" s="2">
        <f t="shared" si="274"/>
        <v>4.6540745248816862</v>
      </c>
      <c r="K2243" s="2">
        <f t="shared" si="276"/>
        <v>4.6538851064311322</v>
      </c>
    </row>
    <row r="2244" spans="1:11" ht="13.5" x14ac:dyDescent="0.25">
      <c r="A2244" s="3">
        <f>TITRES_STAT!B2247</f>
        <v>45271</v>
      </c>
      <c r="B2244" s="6">
        <f>TITRES_STAT!D2247</f>
        <v>4.7027999999999999</v>
      </c>
      <c r="C2244" s="2">
        <f t="shared" ref="C2244:C2307" si="277">B2244-B2243</f>
        <v>-1.7199999999999882E-2</v>
      </c>
      <c r="D2244" s="2">
        <f t="shared" si="270"/>
        <v>4.7389999999999999</v>
      </c>
      <c r="E2244" s="2">
        <f t="shared" si="272"/>
        <v>4.7122499999999992</v>
      </c>
      <c r="F2244" s="2">
        <f t="shared" si="273"/>
        <v>4.6794649999999995</v>
      </c>
      <c r="G2244" s="2">
        <f t="shared" si="275"/>
        <v>4.5087839999999995</v>
      </c>
      <c r="H2244" s="2">
        <f t="shared" si="271"/>
        <v>5.5640149999999995</v>
      </c>
      <c r="I2244" s="2">
        <f t="array" ref="I2244">SUMPRODUCT(B2228:B2247, (ROW(B2228:B2247)-ROW(B2228)+1)) / (20*21/2)</f>
        <v>4.7062890476190473</v>
      </c>
      <c r="J2244" s="2">
        <f t="shared" si="274"/>
        <v>4.6587150463215261</v>
      </c>
      <c r="K2244" s="2">
        <f t="shared" si="276"/>
        <v>4.6558033375514807</v>
      </c>
    </row>
    <row r="2245" spans="1:11" ht="13.5" x14ac:dyDescent="0.25">
      <c r="A2245" s="3">
        <f>TITRES_STAT!B2248</f>
        <v>45272</v>
      </c>
      <c r="B2245" s="6">
        <f>TITRES_STAT!D2248</f>
        <v>4.6596000000000002</v>
      </c>
      <c r="C2245" s="2">
        <f t="shared" si="277"/>
        <v>-4.3199999999999683E-2</v>
      </c>
      <c r="D2245" s="2">
        <f t="shared" si="270"/>
        <v>4.7079399999999998</v>
      </c>
      <c r="E2245" s="2">
        <f t="shared" si="272"/>
        <v>4.703619999999999</v>
      </c>
      <c r="F2245" s="2">
        <f t="shared" si="273"/>
        <v>4.6902499999999998</v>
      </c>
      <c r="G2245" s="2">
        <f t="shared" si="275"/>
        <v>4.5087840000000003</v>
      </c>
      <c r="H2245" s="2">
        <f t="shared" si="271"/>
        <v>5.5595280000000002</v>
      </c>
      <c r="I2245" s="2">
        <f t="array" ref="I2245">SUMPRODUCT(B2229:B2248, (ROW(B2229:B2248)-ROW(B2229)+1)) / (20*21/2)</f>
        <v>4.7043166666666671</v>
      </c>
      <c r="J2245" s="2">
        <f t="shared" si="274"/>
        <v>4.6587993276242381</v>
      </c>
      <c r="K2245" s="2">
        <f t="shared" si="276"/>
        <v>4.6559522262749526</v>
      </c>
    </row>
    <row r="2246" spans="1:11" ht="13.5" x14ac:dyDescent="0.25">
      <c r="A2246" s="3">
        <f>TITRES_STAT!B2249</f>
        <v>45273</v>
      </c>
      <c r="B2246" s="6">
        <f>TITRES_STAT!D2249</f>
        <v>4.6596000000000002</v>
      </c>
      <c r="C2246" s="2">
        <f t="shared" si="277"/>
        <v>0</v>
      </c>
      <c r="D2246" s="2">
        <f t="shared" ref="D2246:D2309" si="278">AVERAGE(B2242:B2246)</f>
        <v>4.68032</v>
      </c>
      <c r="E2246" s="2">
        <f t="shared" si="272"/>
        <v>4.71225</v>
      </c>
      <c r="F2246" s="2">
        <f t="shared" si="273"/>
        <v>4.6954249999999993</v>
      </c>
      <c r="G2246" s="2">
        <f t="shared" si="275"/>
        <v>4.5087840000000003</v>
      </c>
      <c r="H2246" s="2">
        <f t="shared" si="271"/>
        <v>5.555083999999999</v>
      </c>
      <c r="I2246" s="2">
        <f t="array" ref="I2246">SUMPRODUCT(B2230:B2249, (ROW(B2230:B2249)-ROW(B2230)+1)) / (20*21/2)</f>
        <v>4.7155352380952378</v>
      </c>
      <c r="J2246" s="2">
        <f t="shared" si="274"/>
        <v>4.6588755821362158</v>
      </c>
      <c r="K2246" s="2">
        <f t="shared" si="276"/>
        <v>4.6560952762249546</v>
      </c>
    </row>
    <row r="2247" spans="1:11" ht="13.5" x14ac:dyDescent="0.25">
      <c r="A2247" s="3">
        <f>TITRES_STAT!B2250</f>
        <v>45274</v>
      </c>
      <c r="B2247" s="6">
        <f>TITRES_STAT!D2250</f>
        <v>4.6596000000000002</v>
      </c>
      <c r="C2247" s="2">
        <f t="shared" si="277"/>
        <v>0</v>
      </c>
      <c r="D2247" s="2">
        <f t="shared" si="278"/>
        <v>4.68032</v>
      </c>
      <c r="E2247" s="2">
        <f t="shared" si="272"/>
        <v>4.7122499999999992</v>
      </c>
      <c r="F2247" s="2">
        <f t="shared" si="273"/>
        <v>4.7062099999999996</v>
      </c>
      <c r="G2247" s="2">
        <f t="shared" si="275"/>
        <v>4.5087840000000003</v>
      </c>
      <c r="H2247" s="2">
        <f t="shared" si="271"/>
        <v>5.5506399999999987</v>
      </c>
      <c r="I2247" s="2">
        <f t="array" ref="I2247">SUMPRODUCT(B2231:B2250, (ROW(B2231:B2250)-ROW(B2231)+1)) / (20*21/2)</f>
        <v>4.7287247619047612</v>
      </c>
      <c r="J2247" s="2">
        <f t="shared" si="274"/>
        <v>4.6589445743137192</v>
      </c>
      <c r="K2247" s="2">
        <f t="shared" si="276"/>
        <v>4.6562327163729957</v>
      </c>
    </row>
    <row r="2248" spans="1:11" ht="13.5" x14ac:dyDescent="0.25">
      <c r="A2248" s="3">
        <f>TITRES_STAT!B2251</f>
        <v>45275</v>
      </c>
      <c r="B2248" s="6">
        <f>TITRES_STAT!D2251</f>
        <v>4.6855000000000002</v>
      </c>
      <c r="C2248" s="2">
        <f t="shared" si="277"/>
        <v>2.5900000000000034E-2</v>
      </c>
      <c r="D2248" s="2">
        <f t="shared" si="278"/>
        <v>4.673420000000001</v>
      </c>
      <c r="E2248" s="2">
        <f t="shared" si="272"/>
        <v>4.7062099999999996</v>
      </c>
      <c r="F2248" s="2">
        <f t="shared" si="273"/>
        <v>4.7144049999999993</v>
      </c>
      <c r="G2248" s="2">
        <f t="shared" si="275"/>
        <v>4.5093019999999999</v>
      </c>
      <c r="H2248" s="2">
        <f t="shared" si="271"/>
        <v>5.5460664999999985</v>
      </c>
      <c r="I2248" s="2">
        <f t="array" ref="I2248">SUMPRODUCT(B2232:B2251, (ROW(B2232:B2251)-ROW(B2232)+1)) / (20*21/2)</f>
        <v>4.7420347619047618</v>
      </c>
      <c r="J2248" s="2">
        <f t="shared" si="274"/>
        <v>4.6614736624743172</v>
      </c>
      <c r="K2248" s="2">
        <f t="shared" si="276"/>
        <v>4.6573804529858194</v>
      </c>
    </row>
    <row r="2249" spans="1:11" ht="13.5" x14ac:dyDescent="0.25">
      <c r="A2249" s="3">
        <f>TITRES_STAT!B2252</f>
        <v>45278</v>
      </c>
      <c r="B2249" s="6">
        <f>TITRES_STAT!D2252</f>
        <v>4.8322000000000003</v>
      </c>
      <c r="C2249" s="2">
        <f t="shared" si="277"/>
        <v>0.14670000000000005</v>
      </c>
      <c r="D2249" s="2">
        <f t="shared" si="278"/>
        <v>4.6993</v>
      </c>
      <c r="E2249" s="2">
        <f t="shared" si="272"/>
        <v>4.71915</v>
      </c>
      <c r="F2249" s="2">
        <f t="shared" si="273"/>
        <v>4.7282099999999989</v>
      </c>
      <c r="G2249" s="2">
        <f t="shared" si="275"/>
        <v>4.5127540000000002</v>
      </c>
      <c r="H2249" s="2">
        <f t="shared" si="271"/>
        <v>5.5422264999999982</v>
      </c>
      <c r="I2249" s="2">
        <f t="array" ref="I2249">SUMPRODUCT(B2233:B2252, (ROW(B2233:B2252)-ROW(B2233)+1)) / (20*21/2)</f>
        <v>4.7448742857142863</v>
      </c>
      <c r="J2249" s="2">
        <f t="shared" si="274"/>
        <v>4.6777333136672388</v>
      </c>
      <c r="K2249" s="2">
        <f t="shared" si="276"/>
        <v>4.6642361214961792</v>
      </c>
    </row>
    <row r="2250" spans="1:11" ht="13.5" x14ac:dyDescent="0.25">
      <c r="A2250" s="3">
        <f>TITRES_STAT!B2253</f>
        <v>45279</v>
      </c>
      <c r="B2250" s="6">
        <f>TITRES_STAT!D2253</f>
        <v>4.8666999999999998</v>
      </c>
      <c r="C2250" s="2">
        <f t="shared" si="277"/>
        <v>3.4499999999999531E-2</v>
      </c>
      <c r="D2250" s="2">
        <f t="shared" si="278"/>
        <v>4.7407200000000005</v>
      </c>
      <c r="E2250" s="2">
        <f t="shared" si="272"/>
        <v>4.7243300000000001</v>
      </c>
      <c r="F2250" s="2">
        <f t="shared" si="273"/>
        <v>4.7355449999999992</v>
      </c>
      <c r="G2250" s="2">
        <f t="shared" si="275"/>
        <v>4.5200020000000016</v>
      </c>
      <c r="H2250" s="2">
        <f t="shared" ref="H2250:H2313" si="279">AVERAGE(B2051:B2250)</f>
        <v>5.5385159999999987</v>
      </c>
      <c r="I2250" s="2">
        <f t="array" ref="I2250">SUMPRODUCT(B2234:B2253, (ROW(B2234:B2253)-ROW(B2234)+1)) / (20*21/2)</f>
        <v>4.7561790476190469</v>
      </c>
      <c r="J2250" s="2">
        <f t="shared" si="274"/>
        <v>4.6957301409370249</v>
      </c>
      <c r="K2250" s="2">
        <f t="shared" si="276"/>
        <v>4.6721758814375054</v>
      </c>
    </row>
    <row r="2251" spans="1:11" ht="13.5" x14ac:dyDescent="0.25">
      <c r="A2251" s="3">
        <f>TITRES_STAT!B2254</f>
        <v>45280</v>
      </c>
      <c r="B2251" s="6">
        <f>TITRES_STAT!D2254</f>
        <v>4.8753000000000002</v>
      </c>
      <c r="C2251" s="2">
        <f t="shared" si="277"/>
        <v>8.6000000000003851E-3</v>
      </c>
      <c r="D2251" s="2">
        <f t="shared" si="278"/>
        <v>4.7838599999999998</v>
      </c>
      <c r="E2251" s="2">
        <f t="shared" si="272"/>
        <v>4.7320900000000012</v>
      </c>
      <c r="F2251" s="2">
        <f t="shared" si="273"/>
        <v>4.7333849999999993</v>
      </c>
      <c r="G2251" s="2">
        <f t="shared" si="275"/>
        <v>4.5253520000000016</v>
      </c>
      <c r="H2251" s="2">
        <f t="shared" si="279"/>
        <v>5.5349349999999991</v>
      </c>
      <c r="I2251" s="2">
        <f t="array" ref="I2251">SUMPRODUCT(B2235:B2254, (ROW(B2235:B2254)-ROW(B2235)+1)) / (20*21/2)</f>
        <v>4.7702761904761903</v>
      </c>
      <c r="J2251" s="2">
        <f t="shared" si="274"/>
        <v>4.7128320322763564</v>
      </c>
      <c r="K2251" s="2">
        <f t="shared" si="276"/>
        <v>4.6801415331458385</v>
      </c>
    </row>
    <row r="2252" spans="1:11" ht="13.5" x14ac:dyDescent="0.25">
      <c r="A2252" s="3">
        <f>TITRES_STAT!B2255</f>
        <v>45281</v>
      </c>
      <c r="B2252" s="6">
        <f>TITRES_STAT!D2255</f>
        <v>4.7632000000000003</v>
      </c>
      <c r="C2252" s="2">
        <f t="shared" si="277"/>
        <v>-0.11209999999999987</v>
      </c>
      <c r="D2252" s="2">
        <f t="shared" si="278"/>
        <v>4.8045800000000005</v>
      </c>
      <c r="E2252" s="2">
        <f t="shared" ref="E2252:E2315" si="280">AVERAGE(B2243:B2252)</f>
        <v>4.7424500000000007</v>
      </c>
      <c r="F2252" s="2">
        <f t="shared" si="273"/>
        <v>4.7307999999999995</v>
      </c>
      <c r="G2252" s="2">
        <f t="shared" si="275"/>
        <v>4.5291500000000013</v>
      </c>
      <c r="H2252" s="2">
        <f t="shared" si="279"/>
        <v>5.5307934999999997</v>
      </c>
      <c r="I2252" s="2">
        <f t="array" ref="I2252">SUMPRODUCT(B2236:B2255, (ROW(B2236:B2255)-ROW(B2236)+1)) / (20*21/2)</f>
        <v>4.7787823809523813</v>
      </c>
      <c r="J2252" s="2">
        <f t="shared" si="274"/>
        <v>4.7176289815833705</v>
      </c>
      <c r="K2252" s="2">
        <f t="shared" si="276"/>
        <v>4.683398727924434</v>
      </c>
    </row>
    <row r="2253" spans="1:11" ht="13.5" x14ac:dyDescent="0.25">
      <c r="A2253" s="3">
        <f>TITRES_STAT!B2256</f>
        <v>45282</v>
      </c>
      <c r="B2253" s="6">
        <f>TITRES_STAT!D2256</f>
        <v>4.8494999999999999</v>
      </c>
      <c r="C2253" s="2">
        <f t="shared" si="277"/>
        <v>8.6299999999999599E-2</v>
      </c>
      <c r="D2253" s="2">
        <f t="shared" si="278"/>
        <v>4.8373800000000005</v>
      </c>
      <c r="E2253" s="2">
        <f t="shared" si="280"/>
        <v>4.7553999999999998</v>
      </c>
      <c r="F2253" s="2">
        <f t="shared" si="273"/>
        <v>4.7359799999999996</v>
      </c>
      <c r="G2253" s="2">
        <f t="shared" si="275"/>
        <v>4.5346740000000008</v>
      </c>
      <c r="H2253" s="2">
        <f t="shared" si="279"/>
        <v>5.5267814999999993</v>
      </c>
      <c r="I2253" s="2">
        <f t="array" ref="I2253">SUMPRODUCT(B2237:B2256, (ROW(B2237:B2256)-ROW(B2237)+1)) / (20*21/2)</f>
        <v>4.7909823809523813</v>
      </c>
      <c r="J2253" s="2">
        <f t="shared" si="274"/>
        <v>4.730188126194478</v>
      </c>
      <c r="K2253" s="2">
        <f t="shared" si="276"/>
        <v>4.6899125032999462</v>
      </c>
    </row>
    <row r="2254" spans="1:11" ht="13.5" x14ac:dyDescent="0.25">
      <c r="A2254" s="3">
        <f>TITRES_STAT!B2257</f>
        <v>45285</v>
      </c>
      <c r="B2254" s="6">
        <f>TITRES_STAT!D2257</f>
        <v>4.8840000000000003</v>
      </c>
      <c r="C2254" s="2">
        <f t="shared" si="277"/>
        <v>3.4500000000000419E-2</v>
      </c>
      <c r="D2254" s="2">
        <f t="shared" si="278"/>
        <v>4.8477399999999999</v>
      </c>
      <c r="E2254" s="2">
        <f t="shared" si="280"/>
        <v>4.7735199999999995</v>
      </c>
      <c r="F2254" s="2">
        <f t="shared" si="273"/>
        <v>4.7428849999999994</v>
      </c>
      <c r="G2254" s="2">
        <f t="shared" si="275"/>
        <v>4.5453740000000016</v>
      </c>
      <c r="H2254" s="2">
        <f t="shared" si="279"/>
        <v>5.522510500000001</v>
      </c>
      <c r="I2254" s="2">
        <f t="array" ref="I2254">SUMPRODUCT(B2238:B2257, (ROW(B2238:B2257)-ROW(B2238)+1)) / (20*21/2)</f>
        <v>4.8017442857142862</v>
      </c>
      <c r="J2254" s="2">
        <f t="shared" si="274"/>
        <v>4.7448368760807185</v>
      </c>
      <c r="K2254" s="2">
        <f t="shared" si="276"/>
        <v>4.6975237776803409</v>
      </c>
    </row>
    <row r="2255" spans="1:11" ht="13.5" x14ac:dyDescent="0.25">
      <c r="A2255" s="3">
        <f>TITRES_STAT!B2258</f>
        <v>45286</v>
      </c>
      <c r="B2255" s="6">
        <f>TITRES_STAT!D2258</f>
        <v>4.8322000000000003</v>
      </c>
      <c r="C2255" s="2">
        <f t="shared" si="277"/>
        <v>-5.1800000000000068E-2</v>
      </c>
      <c r="D2255" s="2">
        <f t="shared" si="278"/>
        <v>4.84084</v>
      </c>
      <c r="E2255" s="2">
        <f t="shared" si="280"/>
        <v>4.7907799999999998</v>
      </c>
      <c r="F2255" s="2">
        <f t="shared" si="273"/>
        <v>4.7471999999999994</v>
      </c>
      <c r="G2255" s="2">
        <f t="shared" si="275"/>
        <v>4.5526220000000013</v>
      </c>
      <c r="H2255" s="2">
        <f t="shared" si="279"/>
        <v>5.5181960000000005</v>
      </c>
      <c r="I2255" s="2">
        <f t="array" ref="I2255">SUMPRODUCT(B2239:B2258, (ROW(B2239:B2258)-ROW(B2239)+1)) / (20*21/2)</f>
        <v>4.8098409523809522</v>
      </c>
      <c r="J2255" s="2">
        <f t="shared" si="274"/>
        <v>4.7531571735968408</v>
      </c>
      <c r="K2255" s="2">
        <f t="shared" si="276"/>
        <v>4.7028051981634649</v>
      </c>
    </row>
    <row r="2256" spans="1:11" ht="13.5" x14ac:dyDescent="0.25">
      <c r="A2256" s="3">
        <f>TITRES_STAT!B2259</f>
        <v>45287</v>
      </c>
      <c r="B2256" s="6">
        <f>TITRES_STAT!D2259</f>
        <v>4.8753000000000002</v>
      </c>
      <c r="C2256" s="2">
        <f t="shared" si="277"/>
        <v>4.3099999999999916E-2</v>
      </c>
      <c r="D2256" s="2">
        <f t="shared" si="278"/>
        <v>4.84084</v>
      </c>
      <c r="E2256" s="2">
        <f t="shared" si="280"/>
        <v>4.8123500000000003</v>
      </c>
      <c r="F2256" s="2">
        <f t="shared" si="273"/>
        <v>4.7622999999999998</v>
      </c>
      <c r="G2256" s="2">
        <f t="shared" si="275"/>
        <v>4.5607320000000025</v>
      </c>
      <c r="H2256" s="2">
        <f t="shared" si="279"/>
        <v>5.5137520000000002</v>
      </c>
      <c r="I2256" s="2">
        <f t="array" ref="I2256">SUMPRODUCT(B2240:B2259, (ROW(B2240:B2259)-ROW(B2240)+1)) / (20*21/2)</f>
        <v>4.8253271428571427</v>
      </c>
      <c r="J2256" s="2">
        <f t="shared" si="274"/>
        <v>4.7647898237304753</v>
      </c>
      <c r="K2256" s="2">
        <f t="shared" si="276"/>
        <v>4.7095697001962709</v>
      </c>
    </row>
    <row r="2257" spans="1:11" ht="13.5" x14ac:dyDescent="0.25">
      <c r="A2257" s="3">
        <f>TITRES_STAT!B2260</f>
        <v>45288</v>
      </c>
      <c r="B2257" s="6">
        <f>TITRES_STAT!D2260</f>
        <v>4.8753000000000002</v>
      </c>
      <c r="C2257" s="2">
        <f t="shared" si="277"/>
        <v>0</v>
      </c>
      <c r="D2257" s="2">
        <f t="shared" si="278"/>
        <v>4.8632599999999995</v>
      </c>
      <c r="E2257" s="2">
        <f t="shared" si="280"/>
        <v>4.8339200000000009</v>
      </c>
      <c r="F2257" s="2">
        <f t="shared" si="273"/>
        <v>4.7730849999999991</v>
      </c>
      <c r="G2257" s="2">
        <f t="shared" si="275"/>
        <v>4.5712580000000012</v>
      </c>
      <c r="H2257" s="2">
        <f t="shared" si="279"/>
        <v>5.5087469999999987</v>
      </c>
      <c r="I2257" s="2">
        <f t="array" ref="I2257">SUMPRODUCT(B2241:B2260, (ROW(B2241:B2260)-ROW(B2241)+1)) / (20*21/2)</f>
        <v>4.8334014285714284</v>
      </c>
      <c r="J2257" s="2">
        <f t="shared" si="274"/>
        <v>4.775314602422811</v>
      </c>
      <c r="K2257" s="2">
        <f t="shared" si="276"/>
        <v>4.7160689276395544</v>
      </c>
    </row>
    <row r="2258" spans="1:11" ht="13.5" x14ac:dyDescent="0.25">
      <c r="A2258" s="3">
        <f>TITRES_STAT!B2261</f>
        <v>45289</v>
      </c>
      <c r="B2258" s="6">
        <f>TITRES_STAT!D2261</f>
        <v>4.8581000000000003</v>
      </c>
      <c r="C2258" s="2">
        <f t="shared" si="277"/>
        <v>-1.7199999999999882E-2</v>
      </c>
      <c r="D2258" s="2">
        <f t="shared" si="278"/>
        <v>4.8649800000000001</v>
      </c>
      <c r="E2258" s="2">
        <f t="shared" si="280"/>
        <v>4.8511800000000012</v>
      </c>
      <c r="F2258" s="2">
        <f t="shared" si="273"/>
        <v>4.7786950000000008</v>
      </c>
      <c r="G2258" s="2">
        <f t="shared" si="275"/>
        <v>4.5791960000000023</v>
      </c>
      <c r="H2258" s="2">
        <f t="shared" si="279"/>
        <v>5.5033109999999974</v>
      </c>
      <c r="I2258" s="2">
        <f t="array" ref="I2258">SUMPRODUCT(B2242:B2261, (ROW(B2242:B2261)-ROW(B2242)+1)) / (20*21/2)</f>
        <v>4.8367114285714292</v>
      </c>
      <c r="J2258" s="2">
        <f t="shared" si="274"/>
        <v>4.7831989260015906</v>
      </c>
      <c r="K2258" s="2">
        <f t="shared" si="276"/>
        <v>4.7216387736144743</v>
      </c>
    </row>
    <row r="2259" spans="1:11" ht="13.5" x14ac:dyDescent="0.25">
      <c r="A2259" s="3">
        <f>TITRES_STAT!B2262</f>
        <v>45293</v>
      </c>
      <c r="B2259" s="6">
        <f>TITRES_STAT!D2262</f>
        <v>4.9413</v>
      </c>
      <c r="C2259" s="2">
        <f t="shared" si="277"/>
        <v>8.3199999999999719E-2</v>
      </c>
      <c r="D2259" s="2">
        <f t="shared" si="278"/>
        <v>4.8764399999999997</v>
      </c>
      <c r="E2259" s="2">
        <f t="shared" si="280"/>
        <v>4.8620900000000002</v>
      </c>
      <c r="F2259" s="2">
        <f t="shared" si="273"/>
        <v>4.7906199999999988</v>
      </c>
      <c r="G2259" s="2">
        <f t="shared" si="275"/>
        <v>4.5919060000000016</v>
      </c>
      <c r="H2259" s="2">
        <f t="shared" si="279"/>
        <v>5.4973849999999977</v>
      </c>
      <c r="I2259" s="2">
        <f t="array" ref="I2259">SUMPRODUCT(B2243:B2262, (ROW(B2243:B2262)-ROW(B2243)+1)) / (20*21/2)</f>
        <v>4.8282180952380953</v>
      </c>
      <c r="J2259" s="2">
        <f t="shared" si="274"/>
        <v>4.7982561711442964</v>
      </c>
      <c r="K2259" s="2">
        <f t="shared" si="276"/>
        <v>4.7302529393550836</v>
      </c>
    </row>
    <row r="2260" spans="1:11" ht="13.5" x14ac:dyDescent="0.25">
      <c r="A2260" s="3">
        <f>TITRES_STAT!B2263</f>
        <v>45294</v>
      </c>
      <c r="B2260" s="6">
        <f>TITRES_STAT!D2263</f>
        <v>4.8754</v>
      </c>
      <c r="C2260" s="2">
        <f t="shared" si="277"/>
        <v>-6.590000000000007E-2</v>
      </c>
      <c r="D2260" s="2">
        <f t="shared" si="278"/>
        <v>4.8850800000000003</v>
      </c>
      <c r="E2260" s="2">
        <f t="shared" si="280"/>
        <v>4.8629599999999993</v>
      </c>
      <c r="F2260" s="2">
        <f t="shared" ref="F2260:F2323" si="281">AVERAGE(B2241:B2260)</f>
        <v>4.7936449999999997</v>
      </c>
      <c r="G2260" s="2">
        <f t="shared" si="275"/>
        <v>4.6031240000000029</v>
      </c>
      <c r="H2260" s="2">
        <f t="shared" si="279"/>
        <v>5.4911294999999987</v>
      </c>
      <c r="I2260" s="2">
        <f t="array" ref="I2260">SUMPRODUCT(B2244:B2263, (ROW(B2244:B2263)-ROW(B2244)+1)) / (20*21/2)</f>
        <v>4.815018095238095</v>
      </c>
      <c r="J2260" s="2">
        <f t="shared" si="274"/>
        <v>4.8056032024638871</v>
      </c>
      <c r="K2260" s="2">
        <f t="shared" si="276"/>
        <v>4.735944980949002</v>
      </c>
    </row>
    <row r="2261" spans="1:11" ht="13.5" x14ac:dyDescent="0.25">
      <c r="A2261" s="3">
        <f>TITRES_STAT!B2264</f>
        <v>45295</v>
      </c>
      <c r="B2261" s="6">
        <f>TITRES_STAT!D2264</f>
        <v>4.8284000000000002</v>
      </c>
      <c r="C2261" s="2">
        <f t="shared" si="277"/>
        <v>-4.6999999999999709E-2</v>
      </c>
      <c r="D2261" s="2">
        <f t="shared" si="278"/>
        <v>4.8757000000000001</v>
      </c>
      <c r="E2261" s="2">
        <f t="shared" si="280"/>
        <v>4.8582700000000001</v>
      </c>
      <c r="F2261" s="2">
        <f t="shared" si="281"/>
        <v>4.7951800000000002</v>
      </c>
      <c r="G2261" s="2">
        <f t="shared" si="275"/>
        <v>4.6134020000000024</v>
      </c>
      <c r="H2261" s="2">
        <f t="shared" si="279"/>
        <v>5.4842074999999992</v>
      </c>
      <c r="I2261" s="2">
        <f t="array" ref="I2261">SUMPRODUCT(B2245:B2264, (ROW(B2245:B2264)-ROW(B2245)+1)) / (20*21/2)</f>
        <v>4.781499523809523</v>
      </c>
      <c r="J2261" s="2">
        <f t="shared" ref="J2261:J2324" si="282">$J$4*B2261+J2260*(1-$J$4)</f>
        <v>4.8077743260387553</v>
      </c>
      <c r="K2261" s="2">
        <f t="shared" si="276"/>
        <v>4.73957066797061</v>
      </c>
    </row>
    <row r="2262" spans="1:11" ht="13.5" x14ac:dyDescent="0.25">
      <c r="A2262" s="3">
        <f>TITRES_STAT!B2265</f>
        <v>45296</v>
      </c>
      <c r="B2262" s="6">
        <f>TITRES_STAT!D2265</f>
        <v>4.7060000000000004</v>
      </c>
      <c r="C2262" s="2">
        <f t="shared" si="277"/>
        <v>-0.12239999999999984</v>
      </c>
      <c r="D2262" s="2">
        <f t="shared" si="278"/>
        <v>4.8418399999999995</v>
      </c>
      <c r="E2262" s="2">
        <f t="shared" si="280"/>
        <v>4.8525499999999999</v>
      </c>
      <c r="F2262" s="2">
        <f t="shared" si="281"/>
        <v>4.7975000000000012</v>
      </c>
      <c r="G2262" s="2">
        <f t="shared" si="275"/>
        <v>4.6212320000000027</v>
      </c>
      <c r="H2262" s="2">
        <f t="shared" si="279"/>
        <v>5.4766299999999974</v>
      </c>
      <c r="I2262" s="2">
        <f t="array" ref="I2262">SUMPRODUCT(B2246:B2265, (ROW(B2246:B2265)-ROW(B2246)+1)) / (20*21/2)</f>
        <v>4.7492204761904766</v>
      </c>
      <c r="J2262" s="2">
        <f t="shared" si="282"/>
        <v>4.7980815330826827</v>
      </c>
      <c r="K2262" s="2">
        <f t="shared" si="276"/>
        <v>4.7382541711874486</v>
      </c>
    </row>
    <row r="2263" spans="1:11" ht="13.5" x14ac:dyDescent="0.25">
      <c r="A2263" s="3">
        <f>TITRES_STAT!B2266</f>
        <v>45299</v>
      </c>
      <c r="B2263" s="6">
        <f>TITRES_STAT!D2266</f>
        <v>4.6589</v>
      </c>
      <c r="C2263" s="2">
        <f t="shared" si="277"/>
        <v>-4.7100000000000364E-2</v>
      </c>
      <c r="D2263" s="2">
        <f t="shared" si="278"/>
        <v>4.8020000000000005</v>
      </c>
      <c r="E2263" s="2">
        <f t="shared" si="280"/>
        <v>4.8334900000000003</v>
      </c>
      <c r="F2263" s="2">
        <f t="shared" si="281"/>
        <v>4.7944450000000014</v>
      </c>
      <c r="G2263" s="2">
        <f t="shared" si="275"/>
        <v>4.6298460000000015</v>
      </c>
      <c r="H2263" s="2">
        <f t="shared" si="279"/>
        <v>5.4683424999999977</v>
      </c>
      <c r="I2263" s="2">
        <f t="array" ref="I2263">SUMPRODUCT(B2247:B2266, (ROW(B2247:B2266)-ROW(B2247)+1)) / (20*21/2)</f>
        <v>4.7179752380952387</v>
      </c>
      <c r="J2263" s="2">
        <f t="shared" si="282"/>
        <v>4.7848261489795698</v>
      </c>
      <c r="K2263" s="2">
        <f t="shared" si="276"/>
        <v>4.7351422429055887</v>
      </c>
    </row>
    <row r="2264" spans="1:11" ht="13.5" x14ac:dyDescent="0.25">
      <c r="A2264" s="3">
        <f>TITRES_STAT!B2267</f>
        <v>45300</v>
      </c>
      <c r="B2264" s="6">
        <f>TITRES_STAT!D2267</f>
        <v>4.4424999999999999</v>
      </c>
      <c r="C2264" s="2">
        <f t="shared" si="277"/>
        <v>-0.21640000000000015</v>
      </c>
      <c r="D2264" s="2">
        <f t="shared" si="278"/>
        <v>4.7022399999999998</v>
      </c>
      <c r="E2264" s="2">
        <f t="shared" si="280"/>
        <v>4.789340000000001</v>
      </c>
      <c r="F2264" s="2">
        <f t="shared" si="281"/>
        <v>4.7814300000000003</v>
      </c>
      <c r="G2264" s="2">
        <f t="shared" si="275"/>
        <v>4.6343060000000023</v>
      </c>
      <c r="H2264" s="2">
        <f t="shared" si="279"/>
        <v>5.4586709999999981</v>
      </c>
      <c r="I2264" s="2">
        <f t="array" ref="I2264">SUMPRODUCT(B2248:B2267, (ROW(B2248:B2267)-ROW(B2248)+1)) / (20*21/2)</f>
        <v>4.7101733333333344</v>
      </c>
      <c r="J2264" s="2">
        <f t="shared" si="282"/>
        <v>4.7522236586005633</v>
      </c>
      <c r="K2264" s="2">
        <f t="shared" si="276"/>
        <v>4.7236660765171337</v>
      </c>
    </row>
    <row r="2265" spans="1:11" ht="13.5" x14ac:dyDescent="0.25">
      <c r="A2265" s="3">
        <f>TITRES_STAT!B2268</f>
        <v>45301</v>
      </c>
      <c r="B2265" s="6">
        <f>TITRES_STAT!D2268</f>
        <v>4.4424999999999999</v>
      </c>
      <c r="C2265" s="2">
        <f t="shared" si="277"/>
        <v>0</v>
      </c>
      <c r="D2265" s="2">
        <f t="shared" si="278"/>
        <v>4.6156600000000001</v>
      </c>
      <c r="E2265" s="2">
        <f t="shared" si="280"/>
        <v>4.7503700000000011</v>
      </c>
      <c r="F2265" s="2">
        <f t="shared" si="281"/>
        <v>4.770575</v>
      </c>
      <c r="G2265" s="2">
        <f t="shared" si="275"/>
        <v>4.6403180000000015</v>
      </c>
      <c r="H2265" s="2">
        <f t="shared" si="279"/>
        <v>5.448697499999998</v>
      </c>
      <c r="I2265" s="2">
        <f t="array" ref="I2265">SUMPRODUCT(B2249:B2268, (ROW(B2249:B2268)-ROW(B2249)+1)) / (20*21/2)</f>
        <v>4.702284761904763</v>
      </c>
      <c r="J2265" s="2">
        <f t="shared" si="282"/>
        <v>4.7227261673052716</v>
      </c>
      <c r="K2265" s="2">
        <f t="shared" si="276"/>
        <v>4.7126399558694025</v>
      </c>
    </row>
    <row r="2266" spans="1:11" ht="13.5" x14ac:dyDescent="0.25">
      <c r="A2266" s="3">
        <f>TITRES_STAT!B2269</f>
        <v>45302</v>
      </c>
      <c r="B2266" s="6">
        <f>TITRES_STAT!D2269</f>
        <v>4.4424999999999999</v>
      </c>
      <c r="C2266" s="2">
        <f t="shared" si="277"/>
        <v>0</v>
      </c>
      <c r="D2266" s="2">
        <f t="shared" si="278"/>
        <v>4.5384799999999998</v>
      </c>
      <c r="E2266" s="2">
        <f t="shared" si="280"/>
        <v>4.7070900000000009</v>
      </c>
      <c r="F2266" s="2">
        <f t="shared" si="281"/>
        <v>4.7597199999999997</v>
      </c>
      <c r="G2266" s="2">
        <f t="shared" si="275"/>
        <v>4.6463300000000007</v>
      </c>
      <c r="H2266" s="2">
        <f t="shared" si="279"/>
        <v>5.4385944999999989</v>
      </c>
      <c r="I2266" s="2">
        <f t="array" ref="I2266">SUMPRODUCT(B2250:B2269, (ROW(B2250:B2269)-ROW(B2250)+1)) / (20*21/2)</f>
        <v>4.6836709523809521</v>
      </c>
      <c r="J2266" s="2">
        <f t="shared" si="282"/>
        <v>4.6960379608952456</v>
      </c>
      <c r="K2266" s="2">
        <f t="shared" si="276"/>
        <v>4.7020462321098178</v>
      </c>
    </row>
    <row r="2267" spans="1:11" ht="13.5" x14ac:dyDescent="0.25">
      <c r="A2267" s="3">
        <f>TITRES_STAT!B2270</f>
        <v>45303</v>
      </c>
      <c r="B2267" s="6">
        <f>TITRES_STAT!D2270</f>
        <v>4.6778000000000004</v>
      </c>
      <c r="C2267" s="2">
        <f t="shared" si="277"/>
        <v>0.23530000000000051</v>
      </c>
      <c r="D2267" s="2">
        <f t="shared" si="278"/>
        <v>4.5328400000000002</v>
      </c>
      <c r="E2267" s="2">
        <f t="shared" si="280"/>
        <v>4.6873400000000007</v>
      </c>
      <c r="F2267" s="2">
        <f t="shared" si="281"/>
        <v>4.7606299999999999</v>
      </c>
      <c r="G2267" s="2">
        <f t="shared" si="275"/>
        <v>4.658602000000001</v>
      </c>
      <c r="H2267" s="2">
        <f t="shared" si="279"/>
        <v>5.4294094999999993</v>
      </c>
      <c r="I2267" s="2">
        <f t="array" ref="I2267">SUMPRODUCT(B2251:B2270, (ROW(B2251:B2270)-ROW(B2251)+1)) / (20*21/2)</f>
        <v>4.6618542857142851</v>
      </c>
      <c r="J2267" s="2">
        <f t="shared" si="282"/>
        <v>4.6943010122385553</v>
      </c>
      <c r="K2267" s="2">
        <f t="shared" si="276"/>
        <v>4.7010953994780609</v>
      </c>
    </row>
    <row r="2268" spans="1:11" ht="13.5" x14ac:dyDescent="0.25">
      <c r="A2268" s="3">
        <f>TITRES_STAT!B2271</f>
        <v>45306</v>
      </c>
      <c r="B2268" s="6">
        <f>TITRES_STAT!D2271</f>
        <v>4.6778000000000004</v>
      </c>
      <c r="C2268" s="2">
        <f t="shared" si="277"/>
        <v>0</v>
      </c>
      <c r="D2268" s="2">
        <f t="shared" si="278"/>
        <v>4.536620000000001</v>
      </c>
      <c r="E2268" s="2">
        <f t="shared" si="280"/>
        <v>4.6693100000000003</v>
      </c>
      <c r="F2268" s="2">
        <f t="shared" si="281"/>
        <v>4.7602450000000003</v>
      </c>
      <c r="G2268" s="2">
        <f t="shared" si="275"/>
        <v>4.6686300000000012</v>
      </c>
      <c r="H2268" s="2">
        <f t="shared" si="279"/>
        <v>5.4194474999999986</v>
      </c>
      <c r="I2268" s="2">
        <f t="array" ref="I2268">SUMPRODUCT(B2252:B2271, (ROW(B2252:B2271)-ROW(B2252)+1)) / (20*21/2)</f>
        <v>4.648870476190476</v>
      </c>
      <c r="J2268" s="2">
        <f t="shared" si="282"/>
        <v>4.6927294872634553</v>
      </c>
      <c r="K2268" s="2">
        <f t="shared" si="276"/>
        <v>4.7001818544004905</v>
      </c>
    </row>
    <row r="2269" spans="1:11" ht="13.5" x14ac:dyDescent="0.25">
      <c r="A2269" s="3">
        <f>TITRES_STAT!B2272</f>
        <v>45307</v>
      </c>
      <c r="B2269" s="6">
        <f>TITRES_STAT!D2272</f>
        <v>4.5648</v>
      </c>
      <c r="C2269" s="2">
        <f t="shared" si="277"/>
        <v>-0.11300000000000043</v>
      </c>
      <c r="D2269" s="2">
        <f t="shared" si="278"/>
        <v>4.5610799999999996</v>
      </c>
      <c r="E2269" s="2">
        <f t="shared" si="280"/>
        <v>4.6316599999999992</v>
      </c>
      <c r="F2269" s="2">
        <f t="shared" si="281"/>
        <v>4.7468750000000011</v>
      </c>
      <c r="G2269" s="2">
        <f t="shared" si="275"/>
        <v>4.6767440000000002</v>
      </c>
      <c r="H2269" s="2">
        <f t="shared" si="279"/>
        <v>5.4086185000000002</v>
      </c>
      <c r="I2269" s="2">
        <f t="array" ref="I2269">SUMPRODUCT(B2253:B2272, (ROW(B2253:B2272)-ROW(B2253)+1)) / (20*21/2)</f>
        <v>4.6470876190476194</v>
      </c>
      <c r="J2269" s="2">
        <f t="shared" si="282"/>
        <v>4.6805457265716974</v>
      </c>
      <c r="K2269" s="2">
        <f t="shared" si="276"/>
        <v>4.6948727620710597</v>
      </c>
    </row>
    <row r="2270" spans="1:11" ht="13.5" x14ac:dyDescent="0.25">
      <c r="A2270" s="3">
        <f>TITRES_STAT!B2273</f>
        <v>45308</v>
      </c>
      <c r="B2270" s="6">
        <f>TITRES_STAT!D2273</f>
        <v>4.5178000000000003</v>
      </c>
      <c r="C2270" s="2">
        <f t="shared" si="277"/>
        <v>-4.6999999999999709E-2</v>
      </c>
      <c r="D2270" s="2">
        <f t="shared" si="278"/>
        <v>4.5761400000000005</v>
      </c>
      <c r="E2270" s="2">
        <f t="shared" si="280"/>
        <v>4.5958999999999994</v>
      </c>
      <c r="F2270" s="2">
        <f t="shared" si="281"/>
        <v>4.7294299999999998</v>
      </c>
      <c r="G2270" s="2">
        <f t="shared" si="275"/>
        <v>4.6849519999999991</v>
      </c>
      <c r="H2270" s="2">
        <f t="shared" si="279"/>
        <v>5.3979860000000004</v>
      </c>
      <c r="I2270" s="2">
        <f t="array" ref="I2270">SUMPRODUCT(B2254:B2273, (ROW(B2254:B2273)-ROW(B2254)+1)) / (20*21/2)</f>
        <v>4.6456219047619056</v>
      </c>
      <c r="J2270" s="2">
        <f t="shared" si="282"/>
        <v>4.6650461335648687</v>
      </c>
      <c r="K2270" s="2">
        <f t="shared" si="276"/>
        <v>4.6879287321859202</v>
      </c>
    </row>
    <row r="2271" spans="1:11" ht="13.5" x14ac:dyDescent="0.25">
      <c r="A2271" s="3">
        <f>TITRES_STAT!B2274</f>
        <v>45309</v>
      </c>
      <c r="B2271" s="6">
        <f>TITRES_STAT!D2274</f>
        <v>4.5930999999999997</v>
      </c>
      <c r="C2271" s="2">
        <f t="shared" si="277"/>
        <v>7.5299999999999478E-2</v>
      </c>
      <c r="D2271" s="2">
        <f t="shared" si="278"/>
        <v>4.6062600000000007</v>
      </c>
      <c r="E2271" s="2">
        <f t="shared" si="280"/>
        <v>4.5723700000000003</v>
      </c>
      <c r="F2271" s="2">
        <f t="shared" si="281"/>
        <v>4.7153200000000011</v>
      </c>
      <c r="G2271" s="2">
        <f t="shared" si="275"/>
        <v>4.6924239999999999</v>
      </c>
      <c r="H2271" s="2">
        <f t="shared" si="279"/>
        <v>5.3877300000000012</v>
      </c>
      <c r="I2271" s="2">
        <f t="array" ref="I2271">SUMPRODUCT(B2255:B2274, (ROW(B2255:B2274)-ROW(B2255)+1)) / (20*21/2)</f>
        <v>4.6386080952380953</v>
      </c>
      <c r="J2271" s="2">
        <f t="shared" si="282"/>
        <v>4.6581941208444047</v>
      </c>
      <c r="K2271" s="2">
        <f t="shared" si="276"/>
        <v>4.6842099583747077</v>
      </c>
    </row>
    <row r="2272" spans="1:11" ht="13.5" x14ac:dyDescent="0.25">
      <c r="A2272" s="3">
        <f>TITRES_STAT!B2275</f>
        <v>45310</v>
      </c>
      <c r="B2272" s="6">
        <f>TITRES_STAT!D2275</f>
        <v>4.6966000000000001</v>
      </c>
      <c r="C2272" s="2">
        <f t="shared" si="277"/>
        <v>0.10350000000000037</v>
      </c>
      <c r="D2272" s="2">
        <f t="shared" si="278"/>
        <v>4.6100200000000005</v>
      </c>
      <c r="E2272" s="2">
        <f t="shared" si="280"/>
        <v>4.5714300000000012</v>
      </c>
      <c r="F2272" s="2">
        <f t="shared" si="281"/>
        <v>4.711990000000001</v>
      </c>
      <c r="G2272" s="2">
        <f t="shared" si="275"/>
        <v>4.6992039999999999</v>
      </c>
      <c r="H2272" s="2">
        <f t="shared" si="279"/>
        <v>5.3776894999999998</v>
      </c>
      <c r="I2272" s="2">
        <f t="array" ref="I2272">SUMPRODUCT(B2256:B2275, (ROW(B2256:B2275)-ROW(B2256)+1)) / (20*21/2)</f>
        <v>4.6328004761904769</v>
      </c>
      <c r="J2272" s="2">
        <f t="shared" si="282"/>
        <v>4.6618518236211282</v>
      </c>
      <c r="K2272" s="2">
        <f t="shared" si="276"/>
        <v>4.6846958423600134</v>
      </c>
    </row>
    <row r="2273" spans="1:11" ht="13.5" x14ac:dyDescent="0.25">
      <c r="A2273" s="3">
        <f>TITRES_STAT!B2276</f>
        <v>45313</v>
      </c>
      <c r="B2273" s="6">
        <f>TITRES_STAT!D2276</f>
        <v>4.6966000000000001</v>
      </c>
      <c r="C2273" s="2">
        <f t="shared" si="277"/>
        <v>0</v>
      </c>
      <c r="D2273" s="2">
        <f t="shared" si="278"/>
        <v>4.6137800000000002</v>
      </c>
      <c r="E2273" s="2">
        <f t="shared" si="280"/>
        <v>4.5752000000000006</v>
      </c>
      <c r="F2273" s="2">
        <f t="shared" si="281"/>
        <v>4.7043450000000009</v>
      </c>
      <c r="G2273" s="2">
        <f t="shared" si="275"/>
        <v>4.7018419999999992</v>
      </c>
      <c r="H2273" s="2">
        <f t="shared" si="279"/>
        <v>5.3686415000000007</v>
      </c>
      <c r="I2273" s="2">
        <f t="array" ref="I2273">SUMPRODUCT(B2257:B2276, (ROW(B2257:B2276)-ROW(B2257)+1)) / (20*21/2)</f>
        <v>4.6261619047619043</v>
      </c>
      <c r="J2273" s="2">
        <f t="shared" si="282"/>
        <v>4.6651611737524492</v>
      </c>
      <c r="K2273" s="2">
        <f t="shared" si="276"/>
        <v>4.6851626720713861</v>
      </c>
    </row>
    <row r="2274" spans="1:11" ht="13.5" x14ac:dyDescent="0.25">
      <c r="A2274" s="3">
        <f>TITRES_STAT!B2277</f>
        <v>45314</v>
      </c>
      <c r="B2274" s="6">
        <f>TITRES_STAT!D2277</f>
        <v>4.6307</v>
      </c>
      <c r="C2274" s="2">
        <f t="shared" si="277"/>
        <v>-6.590000000000007E-2</v>
      </c>
      <c r="D2274" s="2">
        <f t="shared" si="278"/>
        <v>4.6269600000000004</v>
      </c>
      <c r="E2274" s="2">
        <f t="shared" si="280"/>
        <v>4.5940199999999995</v>
      </c>
      <c r="F2274" s="2">
        <f t="shared" si="281"/>
        <v>4.6916800000000016</v>
      </c>
      <c r="G2274" s="2">
        <f t="shared" si="275"/>
        <v>4.703161999999999</v>
      </c>
      <c r="H2274" s="2">
        <f t="shared" si="279"/>
        <v>5.3580990000000011</v>
      </c>
      <c r="I2274" s="2">
        <f t="array" ref="I2274">SUMPRODUCT(B2258:B2277, (ROW(B2258:B2277)-ROW(B2258)+1)) / (20*21/2)</f>
        <v>4.6207776190476189</v>
      </c>
      <c r="J2274" s="2">
        <f t="shared" si="282"/>
        <v>4.6618791572045968</v>
      </c>
      <c r="K2274" s="2">
        <f t="shared" si="276"/>
        <v>4.6830268810097628</v>
      </c>
    </row>
    <row r="2275" spans="1:11" ht="13.5" x14ac:dyDescent="0.25">
      <c r="A2275" s="3">
        <f>TITRES_STAT!B2278</f>
        <v>45315</v>
      </c>
      <c r="B2275" s="6">
        <f>TITRES_STAT!D2278</f>
        <v>4.6307</v>
      </c>
      <c r="C2275" s="2">
        <f t="shared" si="277"/>
        <v>0</v>
      </c>
      <c r="D2275" s="2">
        <f t="shared" si="278"/>
        <v>4.64954</v>
      </c>
      <c r="E2275" s="2">
        <f t="shared" si="280"/>
        <v>4.6128400000000003</v>
      </c>
      <c r="F2275" s="2">
        <f t="shared" si="281"/>
        <v>4.6816050000000002</v>
      </c>
      <c r="G2275" s="2">
        <f t="shared" si="275"/>
        <v>4.706897999999998</v>
      </c>
      <c r="H2275" s="2">
        <f t="shared" si="279"/>
        <v>5.3472114999999985</v>
      </c>
      <c r="I2275" s="2">
        <f t="array" ref="I2275">SUMPRODUCT(B2259:B2278, (ROW(B2259:B2278)-ROW(B2259)+1)) / (20*21/2)</f>
        <v>4.6148571428571419</v>
      </c>
      <c r="J2275" s="2">
        <f t="shared" si="282"/>
        <v>4.6589097136613011</v>
      </c>
      <c r="K2275" s="2">
        <f t="shared" si="276"/>
        <v>4.6809748464603604</v>
      </c>
    </row>
    <row r="2276" spans="1:11" ht="13.5" x14ac:dyDescent="0.25">
      <c r="A2276" s="3">
        <f>TITRES_STAT!B2279</f>
        <v>45316</v>
      </c>
      <c r="B2276" s="6">
        <f>TITRES_STAT!D2279</f>
        <v>4.6119000000000003</v>
      </c>
      <c r="C2276" s="2">
        <f t="shared" si="277"/>
        <v>-1.8799999999999706E-2</v>
      </c>
      <c r="D2276" s="2">
        <f t="shared" si="278"/>
        <v>4.6532999999999998</v>
      </c>
      <c r="E2276" s="2">
        <f t="shared" si="280"/>
        <v>4.6297799999999993</v>
      </c>
      <c r="F2276" s="2">
        <f t="shared" si="281"/>
        <v>4.6684350000000014</v>
      </c>
      <c r="G2276" s="2">
        <f t="shared" si="275"/>
        <v>4.7080139999999986</v>
      </c>
      <c r="H2276" s="2">
        <f t="shared" si="279"/>
        <v>5.3361869999999989</v>
      </c>
      <c r="I2276" s="2">
        <f t="array" ref="I2276">SUMPRODUCT(B2260:B2279, (ROW(B2260:B2279)-ROW(B2260)+1)) / (20*21/2)</f>
        <v>4.6110938095238092</v>
      </c>
      <c r="J2276" s="2">
        <f t="shared" si="282"/>
        <v>4.6544325980745098</v>
      </c>
      <c r="K2276" s="2">
        <f t="shared" si="276"/>
        <v>4.6782660289521107</v>
      </c>
    </row>
    <row r="2277" spans="1:11" ht="13.5" x14ac:dyDescent="0.25">
      <c r="A2277" s="3">
        <f>TITRES_STAT!B2280</f>
        <v>45317</v>
      </c>
      <c r="B2277" s="6">
        <f>TITRES_STAT!D2280</f>
        <v>4.6119000000000003</v>
      </c>
      <c r="C2277" s="2">
        <f t="shared" si="277"/>
        <v>0</v>
      </c>
      <c r="D2277" s="2">
        <f t="shared" si="278"/>
        <v>4.6363600000000007</v>
      </c>
      <c r="E2277" s="2">
        <f t="shared" si="280"/>
        <v>4.6231899999999992</v>
      </c>
      <c r="F2277" s="2">
        <f t="shared" si="281"/>
        <v>4.6552650000000018</v>
      </c>
      <c r="G2277" s="2">
        <f t="shared" si="275"/>
        <v>4.7113739999999975</v>
      </c>
      <c r="H2277" s="2">
        <f t="shared" si="279"/>
        <v>5.3258095000000001</v>
      </c>
      <c r="I2277" s="2">
        <f t="array" ref="I2277">SUMPRODUCT(B2261:B2280, (ROW(B2261:B2280)-ROW(B2261)+1)) / (20*21/2)</f>
        <v>4.6089438095238089</v>
      </c>
      <c r="J2277" s="2">
        <f t="shared" si="282"/>
        <v>4.6503818744483656</v>
      </c>
      <c r="K2277" s="2">
        <f t="shared" si="276"/>
        <v>4.6756634395814398</v>
      </c>
    </row>
    <row r="2278" spans="1:11" ht="13.5" x14ac:dyDescent="0.25">
      <c r="A2278" s="3">
        <f>TITRES_STAT!B2281</f>
        <v>45320</v>
      </c>
      <c r="B2278" s="6">
        <f>TITRES_STAT!D2281</f>
        <v>4.5930999999999997</v>
      </c>
      <c r="C2278" s="2">
        <f t="shared" si="277"/>
        <v>-1.8800000000000594E-2</v>
      </c>
      <c r="D2278" s="2">
        <f t="shared" si="278"/>
        <v>4.6156600000000001</v>
      </c>
      <c r="E2278" s="2">
        <f t="shared" si="280"/>
        <v>4.6147200000000002</v>
      </c>
      <c r="F2278" s="2">
        <f t="shared" si="281"/>
        <v>4.6420150000000007</v>
      </c>
      <c r="G2278" s="2">
        <f t="shared" si="275"/>
        <v>4.7128039999999976</v>
      </c>
      <c r="H2278" s="2">
        <f t="shared" si="279"/>
        <v>5.3162009999999986</v>
      </c>
      <c r="I2278" s="2">
        <f t="array" ref="I2278">SUMPRODUCT(B2262:B2281, (ROW(B2262:B2281)-ROW(B2262)+1)) / (20*21/2)</f>
        <v>4.6000266666666665</v>
      </c>
      <c r="J2278" s="2">
        <f t="shared" si="282"/>
        <v>4.6449264578342353</v>
      </c>
      <c r="K2278" s="2">
        <f t="shared" si="276"/>
        <v>4.6724256576370697</v>
      </c>
    </row>
    <row r="2279" spans="1:11" ht="13.5" x14ac:dyDescent="0.25">
      <c r="A2279" s="3">
        <f>TITRES_STAT!B2282</f>
        <v>45321</v>
      </c>
      <c r="B2279" s="6">
        <f>TITRES_STAT!D2282</f>
        <v>4.6025</v>
      </c>
      <c r="C2279" s="2">
        <f t="shared" si="277"/>
        <v>9.400000000000297E-3</v>
      </c>
      <c r="D2279" s="2">
        <f t="shared" si="278"/>
        <v>4.6100200000000005</v>
      </c>
      <c r="E2279" s="2">
        <f t="shared" si="280"/>
        <v>4.6184899999999995</v>
      </c>
      <c r="F2279" s="2">
        <f t="shared" si="281"/>
        <v>4.6250750000000016</v>
      </c>
      <c r="G2279" s="2">
        <f t="shared" si="275"/>
        <v>4.7137319999999967</v>
      </c>
      <c r="H2279" s="2">
        <f t="shared" si="279"/>
        <v>5.3072864999999991</v>
      </c>
      <c r="I2279" s="2">
        <f t="array" ref="I2279">SUMPRODUCT(B2263:B2282, (ROW(B2263:B2282)-ROW(B2263)+1)) / (20*21/2)</f>
        <v>4.5970647619047629</v>
      </c>
      <c r="J2279" s="2">
        <f t="shared" si="282"/>
        <v>4.6408858428024038</v>
      </c>
      <c r="K2279" s="2">
        <f t="shared" si="276"/>
        <v>4.6696834749846357</v>
      </c>
    </row>
    <row r="2280" spans="1:11" ht="13.5" x14ac:dyDescent="0.25">
      <c r="A2280" s="3">
        <f>TITRES_STAT!B2283</f>
        <v>45322</v>
      </c>
      <c r="B2280" s="6">
        <f>TITRES_STAT!D2283</f>
        <v>4.6025</v>
      </c>
      <c r="C2280" s="2">
        <f t="shared" si="277"/>
        <v>0</v>
      </c>
      <c r="D2280" s="2">
        <f t="shared" si="278"/>
        <v>4.6043799999999999</v>
      </c>
      <c r="E2280" s="2">
        <f t="shared" si="280"/>
        <v>4.6269599999999995</v>
      </c>
      <c r="F2280" s="2">
        <f t="shared" si="281"/>
        <v>4.6114300000000013</v>
      </c>
      <c r="G2280" s="2">
        <f t="shared" si="275"/>
        <v>4.7113819999999969</v>
      </c>
      <c r="H2280" s="2">
        <f t="shared" si="279"/>
        <v>5.2992349999999986</v>
      </c>
      <c r="I2280" s="2">
        <f t="array" ref="I2280">SUMPRODUCT(B2264:B2283, (ROW(B2264:B2283)-ROW(B2264)+1)) / (20*21/2)</f>
        <v>4.5902990476190473</v>
      </c>
      <c r="J2280" s="2">
        <f t="shared" si="282"/>
        <v>4.6372300482497941</v>
      </c>
      <c r="K2280" s="2">
        <f t="shared" si="276"/>
        <v>4.6670488289068075</v>
      </c>
    </row>
    <row r="2281" spans="1:11" ht="13.5" x14ac:dyDescent="0.25">
      <c r="A2281" s="3">
        <f>TITRES_STAT!B2284</f>
        <v>45323</v>
      </c>
      <c r="B2281" s="6">
        <f>TITRES_STAT!D2284</f>
        <v>4.5178000000000003</v>
      </c>
      <c r="C2281" s="2">
        <f t="shared" si="277"/>
        <v>-8.4699999999999775E-2</v>
      </c>
      <c r="D2281" s="2">
        <f t="shared" si="278"/>
        <v>4.5855600000000001</v>
      </c>
      <c r="E2281" s="2">
        <f t="shared" si="280"/>
        <v>4.6194299999999995</v>
      </c>
      <c r="F2281" s="2">
        <f t="shared" si="281"/>
        <v>4.5959000000000003</v>
      </c>
      <c r="G2281" s="2">
        <f t="shared" si="275"/>
        <v>4.7033679999999967</v>
      </c>
      <c r="H2281" s="2">
        <f t="shared" si="279"/>
        <v>5.2896379999999992</v>
      </c>
      <c r="I2281" s="2">
        <f t="array" ref="I2281">SUMPRODUCT(B2265:B2284, (ROW(B2265:B2284)-ROW(B2265)+1)) / (20*21/2)</f>
        <v>4.5797195238095236</v>
      </c>
      <c r="J2281" s="2">
        <f t="shared" si="282"/>
        <v>4.6258557579402897</v>
      </c>
      <c r="K2281" s="2">
        <f t="shared" si="276"/>
        <v>4.6611959336555602</v>
      </c>
    </row>
    <row r="2282" spans="1:11" ht="13.5" x14ac:dyDescent="0.25">
      <c r="A2282" s="3">
        <f>TITRES_STAT!B2285</f>
        <v>45324</v>
      </c>
      <c r="B2282" s="6">
        <f>TITRES_STAT!D2285</f>
        <v>4.5648</v>
      </c>
      <c r="C2282" s="2">
        <f t="shared" si="277"/>
        <v>4.6999999999999709E-2</v>
      </c>
      <c r="D2282" s="2">
        <f t="shared" si="278"/>
        <v>4.5761399999999997</v>
      </c>
      <c r="E2282" s="2">
        <f t="shared" si="280"/>
        <v>4.6062500000000002</v>
      </c>
      <c r="F2282" s="2">
        <f t="shared" si="281"/>
        <v>4.5888400000000011</v>
      </c>
      <c r="G2282" s="2">
        <f t="shared" si="275"/>
        <v>4.6983659999999965</v>
      </c>
      <c r="H2282" s="2">
        <f t="shared" si="279"/>
        <v>5.2818294999999997</v>
      </c>
      <c r="I2282" s="2">
        <f t="array" ref="I2282">SUMPRODUCT(B2266:B2285, (ROW(B2266:B2285)-ROW(B2266)+1)) / (20*21/2)</f>
        <v>4.5645199999999999</v>
      </c>
      <c r="J2282" s="2">
        <f t="shared" si="282"/>
        <v>4.6200409238507385</v>
      </c>
      <c r="K2282" s="2">
        <f t="shared" si="276"/>
        <v>4.6574157009631856</v>
      </c>
    </row>
    <row r="2283" spans="1:11" ht="13.5" x14ac:dyDescent="0.25">
      <c r="A2283" s="3">
        <f>TITRES_STAT!B2286</f>
        <v>45327</v>
      </c>
      <c r="B2283" s="6">
        <f>TITRES_STAT!D2286</f>
        <v>4.5178000000000003</v>
      </c>
      <c r="C2283" s="2">
        <f t="shared" si="277"/>
        <v>-4.6999999999999709E-2</v>
      </c>
      <c r="D2283" s="2">
        <f t="shared" si="278"/>
        <v>4.5610799999999996</v>
      </c>
      <c r="E2283" s="2">
        <f t="shared" si="280"/>
        <v>4.5883699999999994</v>
      </c>
      <c r="F2283" s="2">
        <f t="shared" si="281"/>
        <v>4.581785</v>
      </c>
      <c r="G2283" s="2">
        <f t="shared" si="275"/>
        <v>4.6938039999999956</v>
      </c>
      <c r="H2283" s="2">
        <f t="shared" si="279"/>
        <v>5.2739585</v>
      </c>
      <c r="I2283" s="2">
        <f t="array" ref="I2283">SUMPRODUCT(B2267:B2286, (ROW(B2267:B2286)-ROW(B2267)+1)) / (20*21/2)</f>
        <v>4.5494104761904754</v>
      </c>
      <c r="J2283" s="2">
        <f t="shared" si="282"/>
        <v>4.6103036930078112</v>
      </c>
      <c r="K2283" s="2">
        <f t="shared" si="276"/>
        <v>4.6519405754352174</v>
      </c>
    </row>
    <row r="2284" spans="1:11" ht="13.5" x14ac:dyDescent="0.25">
      <c r="A2284" s="3">
        <f>TITRES_STAT!B2287</f>
        <v>45328</v>
      </c>
      <c r="B2284" s="6">
        <f>TITRES_STAT!D2287</f>
        <v>4.4706999999999999</v>
      </c>
      <c r="C2284" s="2">
        <f t="shared" si="277"/>
        <v>-4.7100000000000364E-2</v>
      </c>
      <c r="D2284" s="2">
        <f t="shared" si="278"/>
        <v>4.5347200000000001</v>
      </c>
      <c r="E2284" s="2">
        <f t="shared" si="280"/>
        <v>4.5723700000000003</v>
      </c>
      <c r="F2284" s="2">
        <f t="shared" si="281"/>
        <v>4.5831949999999999</v>
      </c>
      <c r="G2284" s="2">
        <f t="shared" si="275"/>
        <v>4.6882999999999955</v>
      </c>
      <c r="H2284" s="2">
        <f t="shared" si="279"/>
        <v>5.2645574999999996</v>
      </c>
      <c r="I2284" s="2">
        <f t="array" ref="I2284">SUMPRODUCT(B2268:B2287, (ROW(B2268:B2287)-ROW(B2268)+1)) / (20*21/2)</f>
        <v>4.5343909523809529</v>
      </c>
      <c r="J2284" s="2">
        <f t="shared" si="282"/>
        <v>4.5970081031975436</v>
      </c>
      <c r="K2284" s="2">
        <f t="shared" si="276"/>
        <v>4.6448331018887385</v>
      </c>
    </row>
    <row r="2285" spans="1:11" ht="13.5" x14ac:dyDescent="0.25">
      <c r="A2285" s="3">
        <f>TITRES_STAT!B2288</f>
        <v>45329</v>
      </c>
      <c r="B2285" s="6">
        <f>TITRES_STAT!D2288</f>
        <v>4.4236000000000004</v>
      </c>
      <c r="C2285" s="2">
        <f t="shared" si="277"/>
        <v>-4.7099999999999476E-2</v>
      </c>
      <c r="D2285" s="2">
        <f t="shared" si="278"/>
        <v>4.4989400000000002</v>
      </c>
      <c r="E2285" s="2">
        <f t="shared" si="280"/>
        <v>4.55166</v>
      </c>
      <c r="F2285" s="2">
        <f t="shared" si="281"/>
        <v>4.5822499999999993</v>
      </c>
      <c r="G2285" s="2">
        <f t="shared" si="275"/>
        <v>4.681853999999996</v>
      </c>
      <c r="H2285" s="2">
        <f t="shared" si="279"/>
        <v>5.2548779999999997</v>
      </c>
      <c r="I2285" s="2">
        <f t="array" ref="I2285">SUMPRODUCT(B2269:B2288, (ROW(B2269:B2288)-ROW(B2269)+1)) / (20*21/2)</f>
        <v>4.5214866666666671</v>
      </c>
      <c r="J2285" s="2">
        <f t="shared" si="282"/>
        <v>4.5804930457501589</v>
      </c>
      <c r="K2285" s="2">
        <f t="shared" si="276"/>
        <v>4.6361572939715332</v>
      </c>
    </row>
    <row r="2286" spans="1:11" ht="13.5" x14ac:dyDescent="0.25">
      <c r="A2286" s="3">
        <f>TITRES_STAT!B2289</f>
        <v>45330</v>
      </c>
      <c r="B2286" s="6">
        <f>TITRES_STAT!D2289</f>
        <v>4.4236000000000004</v>
      </c>
      <c r="C2286" s="2">
        <f t="shared" si="277"/>
        <v>0</v>
      </c>
      <c r="D2286" s="2">
        <f t="shared" si="278"/>
        <v>4.4801000000000002</v>
      </c>
      <c r="E2286" s="2">
        <f t="shared" si="280"/>
        <v>4.5328300000000006</v>
      </c>
      <c r="F2286" s="2">
        <f t="shared" si="281"/>
        <v>4.5813049999999986</v>
      </c>
      <c r="G2286" s="2">
        <f t="shared" si="275"/>
        <v>4.6788599999999967</v>
      </c>
      <c r="H2286" s="2">
        <f t="shared" si="279"/>
        <v>5.2450690000000009</v>
      </c>
      <c r="I2286" s="2">
        <f t="array" ref="I2286">SUMPRODUCT(B2270:B2289, (ROW(B2270:B2289)-ROW(B2270)+1)) / (20*21/2)</f>
        <v>4.5160142857142853</v>
      </c>
      <c r="J2286" s="2">
        <f t="shared" si="282"/>
        <v>4.5655508509168108</v>
      </c>
      <c r="K2286" s="2">
        <f t="shared" si="276"/>
        <v>4.6278217138157869</v>
      </c>
    </row>
    <row r="2287" spans="1:11" ht="13.5" x14ac:dyDescent="0.25">
      <c r="A2287" s="3">
        <f>TITRES_STAT!B2290</f>
        <v>45331</v>
      </c>
      <c r="B2287" s="6">
        <f>TITRES_STAT!D2290</f>
        <v>4.4236000000000004</v>
      </c>
      <c r="C2287" s="2">
        <f t="shared" si="277"/>
        <v>0</v>
      </c>
      <c r="D2287" s="2">
        <f t="shared" si="278"/>
        <v>4.4518600000000008</v>
      </c>
      <c r="E2287" s="2">
        <f t="shared" si="280"/>
        <v>4.5140000000000002</v>
      </c>
      <c r="F2287" s="2">
        <f t="shared" si="281"/>
        <v>4.5685949999999993</v>
      </c>
      <c r="G2287" s="2">
        <f t="shared" si="275"/>
        <v>4.6741399999999969</v>
      </c>
      <c r="H2287" s="2">
        <f t="shared" si="279"/>
        <v>5.2352599999999994</v>
      </c>
      <c r="I2287" s="2">
        <f t="array" ref="I2287">SUMPRODUCT(B2271:B2290, (ROW(B2271:B2290)-ROW(B2271)+1)) / (20*21/2)</f>
        <v>4.5036842857142858</v>
      </c>
      <c r="J2287" s="2">
        <f t="shared" si="282"/>
        <v>4.5520317222580671</v>
      </c>
      <c r="K2287" s="2">
        <f t="shared" si="276"/>
        <v>4.6198130191563447</v>
      </c>
    </row>
    <row r="2288" spans="1:11" ht="13.5" x14ac:dyDescent="0.25">
      <c r="A2288" s="3">
        <f>TITRES_STAT!B2291</f>
        <v>45334</v>
      </c>
      <c r="B2288" s="6">
        <f>TITRES_STAT!D2291</f>
        <v>4.4330999999999996</v>
      </c>
      <c r="C2288" s="2">
        <f t="shared" si="277"/>
        <v>9.4999999999991758E-3</v>
      </c>
      <c r="D2288" s="2">
        <f t="shared" si="278"/>
        <v>4.43492</v>
      </c>
      <c r="E2288" s="2">
        <f t="shared" si="280"/>
        <v>4.4980000000000002</v>
      </c>
      <c r="F2288" s="2">
        <f t="shared" si="281"/>
        <v>4.556359999999998</v>
      </c>
      <c r="G2288" s="2">
        <f t="shared" si="275"/>
        <v>4.6678839999999973</v>
      </c>
      <c r="H2288" s="2">
        <f t="shared" si="279"/>
        <v>5.2254984999999987</v>
      </c>
      <c r="I2288" s="2">
        <f t="array" ref="I2288">SUMPRODUCT(B2272:B2291, (ROW(B2272:B2291)-ROW(B2272)+1)) / (20*21/2)</f>
        <v>4.4909076190476194</v>
      </c>
      <c r="J2288" s="2">
        <f t="shared" si="282"/>
        <v>4.5407048915668229</v>
      </c>
      <c r="K2288" s="2">
        <f t="shared" si="276"/>
        <v>4.6124909399737435</v>
      </c>
    </row>
    <row r="2289" spans="1:11" ht="13.5" x14ac:dyDescent="0.25">
      <c r="A2289" s="3">
        <f>TITRES_STAT!B2292</f>
        <v>45335</v>
      </c>
      <c r="B2289" s="6">
        <f>TITRES_STAT!D2292</f>
        <v>4.4988999999999999</v>
      </c>
      <c r="C2289" s="2">
        <f t="shared" si="277"/>
        <v>6.5800000000000303E-2</v>
      </c>
      <c r="D2289" s="2">
        <f t="shared" si="278"/>
        <v>4.4405599999999996</v>
      </c>
      <c r="E2289" s="2">
        <f t="shared" si="280"/>
        <v>4.4876399999999999</v>
      </c>
      <c r="F2289" s="2">
        <f t="shared" si="281"/>
        <v>4.5530649999999984</v>
      </c>
      <c r="G2289" s="2">
        <f t="shared" si="275"/>
        <v>4.6638059999999966</v>
      </c>
      <c r="H2289" s="2">
        <f t="shared" si="279"/>
        <v>5.2160659999999996</v>
      </c>
      <c r="I2289" s="2">
        <f t="array" ref="I2289">SUMPRODUCT(B2273:B2292, (ROW(B2273:B2292)-ROW(B2273)+1)) / (20*21/2)</f>
        <v>4.4780876190476206</v>
      </c>
      <c r="J2289" s="2">
        <f t="shared" si="282"/>
        <v>4.5367234733223638</v>
      </c>
      <c r="K2289" s="2">
        <f t="shared" si="276"/>
        <v>4.6080363933081063</v>
      </c>
    </row>
    <row r="2290" spans="1:11" ht="13.5" x14ac:dyDescent="0.25">
      <c r="A2290" s="3">
        <f>TITRES_STAT!B2293</f>
        <v>45336</v>
      </c>
      <c r="B2290" s="6">
        <f>TITRES_STAT!D2293</f>
        <v>4.4236000000000004</v>
      </c>
      <c r="C2290" s="2">
        <f t="shared" si="277"/>
        <v>-7.5299999999999478E-2</v>
      </c>
      <c r="D2290" s="2">
        <f t="shared" si="278"/>
        <v>4.4405599999999996</v>
      </c>
      <c r="E2290" s="2">
        <f t="shared" si="280"/>
        <v>4.4697500000000003</v>
      </c>
      <c r="F2290" s="2">
        <f t="shared" si="281"/>
        <v>4.548354999999999</v>
      </c>
      <c r="G2290" s="2">
        <f t="shared" ref="G2290:G2353" si="283">AVERAGE(B2241:B2290)</f>
        <v>4.655979999999996</v>
      </c>
      <c r="H2290" s="2">
        <f t="shared" si="279"/>
        <v>5.2062569999999981</v>
      </c>
      <c r="I2290" s="2">
        <f t="array" ref="I2290">SUMPRODUCT(B2274:B2293, (ROW(B2274:B2293)-ROW(B2274)+1)) / (20*21/2)</f>
        <v>4.4666571428571427</v>
      </c>
      <c r="J2290" s="2">
        <f t="shared" si="282"/>
        <v>4.5259498091964243</v>
      </c>
      <c r="K2290" s="2">
        <f t="shared" si="276"/>
        <v>4.6008035935705331</v>
      </c>
    </row>
    <row r="2291" spans="1:11" ht="13.5" x14ac:dyDescent="0.25">
      <c r="A2291" s="3">
        <f>TITRES_STAT!B2294</f>
        <v>45337</v>
      </c>
      <c r="B2291" s="6">
        <f>TITRES_STAT!D2294</f>
        <v>4.4142000000000001</v>
      </c>
      <c r="C2291" s="2">
        <f t="shared" si="277"/>
        <v>-9.400000000000297E-3</v>
      </c>
      <c r="D2291" s="2">
        <f t="shared" si="278"/>
        <v>4.4386799999999997</v>
      </c>
      <c r="E2291" s="2">
        <f t="shared" si="280"/>
        <v>4.4593900000000009</v>
      </c>
      <c r="F2291" s="2">
        <f t="shared" si="281"/>
        <v>4.5394099999999993</v>
      </c>
      <c r="G2291" s="2">
        <f t="shared" si="283"/>
        <v>4.6483099999999968</v>
      </c>
      <c r="H2291" s="2">
        <f t="shared" si="279"/>
        <v>5.1963579999999983</v>
      </c>
      <c r="I2291" s="2">
        <f t="array" ref="I2291">SUMPRODUCT(B2275:B2294, (ROW(B2275:B2294)-ROW(B2275)+1)) / (20*21/2)</f>
        <v>4.4548257142857137</v>
      </c>
      <c r="J2291" s="2">
        <f t="shared" si="282"/>
        <v>4.5153069702253363</v>
      </c>
      <c r="K2291" s="2">
        <f t="shared" ref="K2291:K2354" si="284">$K$4*B2291+(1-$K$4)*K2290</f>
        <v>4.5934858055873757</v>
      </c>
    </row>
    <row r="2292" spans="1:11" ht="13.5" x14ac:dyDescent="0.25">
      <c r="A2292" s="3">
        <f>TITRES_STAT!B2295</f>
        <v>45338</v>
      </c>
      <c r="B2292" s="6">
        <f>TITRES_STAT!D2295</f>
        <v>4.4047999999999998</v>
      </c>
      <c r="C2292" s="2">
        <f t="shared" si="277"/>
        <v>-9.400000000000297E-3</v>
      </c>
      <c r="D2292" s="2">
        <f t="shared" si="278"/>
        <v>4.43492</v>
      </c>
      <c r="E2292" s="2">
        <f t="shared" si="280"/>
        <v>4.4433900000000008</v>
      </c>
      <c r="F2292" s="2">
        <f t="shared" si="281"/>
        <v>4.5248200000000001</v>
      </c>
      <c r="G2292" s="2">
        <f t="shared" si="283"/>
        <v>4.6432139999999968</v>
      </c>
      <c r="H2292" s="2">
        <f t="shared" si="279"/>
        <v>5.1858509999999969</v>
      </c>
      <c r="I2292" s="2">
        <f t="array" ref="I2292">SUMPRODUCT(B2276:B2295, (ROW(B2276:B2295)-ROW(B2276)+1)) / (20*21/2)</f>
        <v>4.447740476190476</v>
      </c>
      <c r="J2292" s="2">
        <f t="shared" si="282"/>
        <v>4.5047824968705426</v>
      </c>
      <c r="K2292" s="2">
        <f t="shared" si="284"/>
        <v>4.5860863622310077</v>
      </c>
    </row>
    <row r="2293" spans="1:11" ht="13.5" x14ac:dyDescent="0.25">
      <c r="A2293" s="3">
        <f>TITRES_STAT!B2296</f>
        <v>45341</v>
      </c>
      <c r="B2293" s="6">
        <f>TITRES_STAT!D2296</f>
        <v>4.4047999999999998</v>
      </c>
      <c r="C2293" s="2">
        <f t="shared" si="277"/>
        <v>0</v>
      </c>
      <c r="D2293" s="2">
        <f t="shared" si="278"/>
        <v>4.4292600000000011</v>
      </c>
      <c r="E2293" s="2">
        <f t="shared" si="280"/>
        <v>4.4320900000000005</v>
      </c>
      <c r="F2293" s="2">
        <f t="shared" si="281"/>
        <v>4.51023</v>
      </c>
      <c r="G2293" s="2">
        <f t="shared" si="283"/>
        <v>4.6369099999999968</v>
      </c>
      <c r="H2293" s="2">
        <f t="shared" si="279"/>
        <v>5.1750849999999957</v>
      </c>
      <c r="I2293" s="2">
        <f t="array" ref="I2293">SUMPRODUCT(B2277:B2296, (ROW(B2277:B2296)-ROW(B2277)+1)) / (20*21/2)</f>
        <v>4.4452319047619051</v>
      </c>
      <c r="J2293" s="2">
        <f t="shared" si="282"/>
        <v>4.4952603543114433</v>
      </c>
      <c r="K2293" s="2">
        <f t="shared" si="284"/>
        <v>4.5789770931239095</v>
      </c>
    </row>
    <row r="2294" spans="1:11" ht="13.5" x14ac:dyDescent="0.25">
      <c r="A2294" s="3">
        <f>TITRES_STAT!B2297</f>
        <v>45342</v>
      </c>
      <c r="B2294" s="6">
        <f>TITRES_STAT!D2297</f>
        <v>4.3860000000000001</v>
      </c>
      <c r="C2294" s="2">
        <f t="shared" si="277"/>
        <v>-1.8799999999999706E-2</v>
      </c>
      <c r="D2294" s="2">
        <f t="shared" si="278"/>
        <v>4.4066799999999997</v>
      </c>
      <c r="E2294" s="2">
        <f t="shared" si="280"/>
        <v>4.4236200000000006</v>
      </c>
      <c r="F2294" s="2">
        <f t="shared" si="281"/>
        <v>4.4979949999999986</v>
      </c>
      <c r="G2294" s="2">
        <f t="shared" si="283"/>
        <v>4.6305739999999966</v>
      </c>
      <c r="H2294" s="2">
        <f t="shared" si="279"/>
        <v>5.1638799999999954</v>
      </c>
      <c r="I2294" s="2">
        <f t="array" ref="I2294">SUMPRODUCT(B2278:B2297, (ROW(B2278:B2297)-ROW(B2278)+1)) / (20*21/2)</f>
        <v>4.4398499999999999</v>
      </c>
      <c r="J2294" s="2">
        <f t="shared" si="282"/>
        <v>4.4848546062817825</v>
      </c>
      <c r="K2294" s="2">
        <f t="shared" si="284"/>
        <v>4.571409363981795</v>
      </c>
    </row>
    <row r="2295" spans="1:11" ht="13.5" x14ac:dyDescent="0.25">
      <c r="A2295" s="3">
        <f>TITRES_STAT!B2298</f>
        <v>45343</v>
      </c>
      <c r="B2295" s="6">
        <f>TITRES_STAT!D2298</f>
        <v>4.4236000000000004</v>
      </c>
      <c r="C2295" s="2">
        <f t="shared" si="277"/>
        <v>3.76000000000003E-2</v>
      </c>
      <c r="D2295" s="2">
        <f t="shared" si="278"/>
        <v>4.4066799999999997</v>
      </c>
      <c r="E2295" s="2">
        <f t="shared" si="280"/>
        <v>4.4236200000000006</v>
      </c>
      <c r="F2295" s="2">
        <f t="shared" si="281"/>
        <v>4.487639999999999</v>
      </c>
      <c r="G2295" s="2">
        <f t="shared" si="283"/>
        <v>4.6258539999999968</v>
      </c>
      <c r="H2295" s="2">
        <f t="shared" si="279"/>
        <v>5.1529489999999978</v>
      </c>
      <c r="I2295" s="2">
        <f t="array" ref="I2295">SUMPRODUCT(B2279:B2298, (ROW(B2279:B2298)-ROW(B2279)+1)) / (20*21/2)</f>
        <v>4.4353647619047623</v>
      </c>
      <c r="J2295" s="2">
        <f t="shared" si="282"/>
        <v>4.4790208342549462</v>
      </c>
      <c r="K2295" s="2">
        <f t="shared" si="284"/>
        <v>4.5656129183354501</v>
      </c>
    </row>
    <row r="2296" spans="1:11" ht="13.5" x14ac:dyDescent="0.25">
      <c r="A2296" s="3">
        <f>TITRES_STAT!B2299</f>
        <v>45344</v>
      </c>
      <c r="B2296" s="6">
        <f>TITRES_STAT!D2299</f>
        <v>4.4612999999999996</v>
      </c>
      <c r="C2296" s="2">
        <f t="shared" si="277"/>
        <v>3.7699999999999179E-2</v>
      </c>
      <c r="D2296" s="2">
        <f t="shared" si="278"/>
        <v>4.4161000000000001</v>
      </c>
      <c r="E2296" s="2">
        <f t="shared" si="280"/>
        <v>4.4273900000000008</v>
      </c>
      <c r="F2296" s="2">
        <f t="shared" si="281"/>
        <v>4.4801099999999989</v>
      </c>
      <c r="G2296" s="2">
        <f t="shared" si="283"/>
        <v>4.6218879999999976</v>
      </c>
      <c r="H2296" s="2">
        <f t="shared" si="279"/>
        <v>5.1423794999999961</v>
      </c>
      <c r="I2296" s="2">
        <f t="array" ref="I2296">SUMPRODUCT(B2280:B2299, (ROW(B2280:B2299)-ROW(B2280)+1)) / (20*21/2)</f>
        <v>4.4352771428571423</v>
      </c>
      <c r="J2296" s="2">
        <f t="shared" si="282"/>
        <v>4.477333135754475</v>
      </c>
      <c r="K2296" s="2">
        <f t="shared" si="284"/>
        <v>4.5615222156556285</v>
      </c>
    </row>
    <row r="2297" spans="1:11" ht="13.5" x14ac:dyDescent="0.25">
      <c r="A2297" s="3">
        <f>TITRES_STAT!B2300</f>
        <v>45345</v>
      </c>
      <c r="B2297" s="6">
        <f>TITRES_STAT!D2300</f>
        <v>4.4236000000000004</v>
      </c>
      <c r="C2297" s="2">
        <f t="shared" si="277"/>
        <v>-3.7699999999999179E-2</v>
      </c>
      <c r="D2297" s="2">
        <f t="shared" si="278"/>
        <v>4.4198599999999999</v>
      </c>
      <c r="E2297" s="2">
        <f t="shared" si="280"/>
        <v>4.4273899999999999</v>
      </c>
      <c r="F2297" s="2">
        <f t="shared" si="281"/>
        <v>4.4706949999999992</v>
      </c>
      <c r="G2297" s="2">
        <f t="shared" si="283"/>
        <v>4.6171679999999977</v>
      </c>
      <c r="H2297" s="2">
        <f t="shared" si="279"/>
        <v>5.1317074999999965</v>
      </c>
      <c r="I2297" s="2">
        <f t="array" ref="I2297">SUMPRODUCT(B2281:B2300, (ROW(B2281:B2300)-ROW(B2281)+1)) / (20*21/2)</f>
        <v>4.4322714285714282</v>
      </c>
      <c r="J2297" s="2">
        <f t="shared" si="282"/>
        <v>4.4722156942540492</v>
      </c>
      <c r="K2297" s="2">
        <f t="shared" si="284"/>
        <v>4.556113501316192</v>
      </c>
    </row>
    <row r="2298" spans="1:11" ht="13.5" x14ac:dyDescent="0.25">
      <c r="A2298" s="3">
        <f>TITRES_STAT!B2301</f>
        <v>45348</v>
      </c>
      <c r="B2298" s="6">
        <f>TITRES_STAT!D2301</f>
        <v>4.4236000000000004</v>
      </c>
      <c r="C2298" s="2">
        <f t="shared" si="277"/>
        <v>0</v>
      </c>
      <c r="D2298" s="2">
        <f t="shared" si="278"/>
        <v>4.4236199999999997</v>
      </c>
      <c r="E2298" s="2">
        <f t="shared" si="280"/>
        <v>4.4264400000000004</v>
      </c>
      <c r="F2298" s="2">
        <f t="shared" si="281"/>
        <v>4.4622199999999994</v>
      </c>
      <c r="G2298" s="2">
        <f t="shared" si="283"/>
        <v>4.6119299999999974</v>
      </c>
      <c r="H2298" s="2">
        <f t="shared" si="279"/>
        <v>5.1208629999999973</v>
      </c>
      <c r="I2298" s="2">
        <f t="array" ref="I2298">SUMPRODUCT(B2282:B2301, (ROW(B2282:B2301)-ROW(B2282)+1)) / (20*21/2)</f>
        <v>4.4301176190476195</v>
      </c>
      <c r="J2298" s="2">
        <f t="shared" si="282"/>
        <v>4.467585628134616</v>
      </c>
      <c r="K2298" s="2">
        <f t="shared" si="284"/>
        <v>4.550916893421439</v>
      </c>
    </row>
    <row r="2299" spans="1:11" ht="13.5" x14ac:dyDescent="0.25">
      <c r="A2299" s="3">
        <f>TITRES_STAT!B2302</f>
        <v>45349</v>
      </c>
      <c r="B2299" s="6">
        <f>TITRES_STAT!D2302</f>
        <v>4.4612999999999996</v>
      </c>
      <c r="C2299" s="2">
        <f t="shared" si="277"/>
        <v>3.7699999999999179E-2</v>
      </c>
      <c r="D2299" s="2">
        <f t="shared" si="278"/>
        <v>4.4386800000000006</v>
      </c>
      <c r="E2299" s="2">
        <f t="shared" si="280"/>
        <v>4.4226800000000006</v>
      </c>
      <c r="F2299" s="2">
        <f t="shared" si="281"/>
        <v>4.4551599999999993</v>
      </c>
      <c r="G2299" s="2">
        <f t="shared" si="283"/>
        <v>4.6045119999999979</v>
      </c>
      <c r="H2299" s="2">
        <f t="shared" si="279"/>
        <v>5.1102069999999955</v>
      </c>
      <c r="I2299" s="2">
        <f t="array" ref="I2299">SUMPRODUCT(B2283:B2302, (ROW(B2283:B2302)-ROW(B2283)+1)) / (20*21/2)</f>
        <v>4.4194504761904767</v>
      </c>
      <c r="J2299" s="2">
        <f t="shared" si="282"/>
        <v>4.4669869968836995</v>
      </c>
      <c r="K2299" s="2">
        <f t="shared" si="284"/>
        <v>4.5474025054441274</v>
      </c>
    </row>
    <row r="2300" spans="1:11" ht="13.5" x14ac:dyDescent="0.25">
      <c r="A2300" s="3">
        <f>TITRES_STAT!B2303</f>
        <v>45350</v>
      </c>
      <c r="B2300" s="6">
        <f>TITRES_STAT!D2303</f>
        <v>4.4236000000000004</v>
      </c>
      <c r="C2300" s="2">
        <f t="shared" si="277"/>
        <v>-3.7699999999999179E-2</v>
      </c>
      <c r="D2300" s="2">
        <f t="shared" si="278"/>
        <v>4.4386799999999997</v>
      </c>
      <c r="E2300" s="2">
        <f t="shared" si="280"/>
        <v>4.4226800000000006</v>
      </c>
      <c r="F2300" s="2">
        <f t="shared" si="281"/>
        <v>4.4462149999999996</v>
      </c>
      <c r="G2300" s="2">
        <f t="shared" si="283"/>
        <v>4.5956499999999973</v>
      </c>
      <c r="H2300" s="2">
        <f t="shared" si="279"/>
        <v>5.0995349999999959</v>
      </c>
      <c r="I2300" s="2">
        <f t="array" ref="I2300">SUMPRODUCT(B2284:B2303, (ROW(B2284:B2303)-ROW(B2284)+1)) / (20*21/2)</f>
        <v>4.4233514285714284</v>
      </c>
      <c r="J2300" s="2">
        <f t="shared" si="282"/>
        <v>4.4628549019423955</v>
      </c>
      <c r="K2300" s="2">
        <f t="shared" si="284"/>
        <v>4.5425475052306323</v>
      </c>
    </row>
    <row r="2301" spans="1:11" ht="13.5" x14ac:dyDescent="0.25">
      <c r="A2301" s="3">
        <f>TITRES_STAT!B2304</f>
        <v>45351</v>
      </c>
      <c r="B2301" s="6">
        <f>TITRES_STAT!D2304</f>
        <v>4.4236000000000004</v>
      </c>
      <c r="C2301" s="2">
        <f t="shared" si="277"/>
        <v>0</v>
      </c>
      <c r="D2301" s="2">
        <f t="shared" si="278"/>
        <v>4.431140000000001</v>
      </c>
      <c r="E2301" s="2">
        <f t="shared" si="280"/>
        <v>4.4236200000000006</v>
      </c>
      <c r="F2301" s="2">
        <f t="shared" si="281"/>
        <v>4.4415049999999994</v>
      </c>
      <c r="G2301" s="2">
        <f t="shared" si="283"/>
        <v>4.5866159999999976</v>
      </c>
      <c r="H2301" s="2">
        <f t="shared" si="279"/>
        <v>5.0889059999999962</v>
      </c>
      <c r="I2301" s="2">
        <f t="array" ref="I2301">SUMPRODUCT(B2285:B2304, (ROW(B2285:B2304)-ROW(B2285)+1)) / (20*21/2)</f>
        <v>4.4247909523809525</v>
      </c>
      <c r="J2301" s="2">
        <f t="shared" si="282"/>
        <v>4.4591163398526437</v>
      </c>
      <c r="K2301" s="2">
        <f t="shared" si="284"/>
        <v>4.5378828971823726</v>
      </c>
    </row>
    <row r="2302" spans="1:11" ht="13.5" x14ac:dyDescent="0.25">
      <c r="A2302" s="3">
        <f>TITRES_STAT!B2305</f>
        <v>45352</v>
      </c>
      <c r="B2302" s="6">
        <f>TITRES_STAT!D2305</f>
        <v>4.3295000000000003</v>
      </c>
      <c r="C2302" s="2">
        <f t="shared" si="277"/>
        <v>-9.4100000000000072E-2</v>
      </c>
      <c r="D2302" s="2">
        <f t="shared" si="278"/>
        <v>4.4123200000000002</v>
      </c>
      <c r="E2302" s="2">
        <f t="shared" si="280"/>
        <v>4.4160900000000005</v>
      </c>
      <c r="F2302" s="2">
        <f t="shared" si="281"/>
        <v>4.4297399999999998</v>
      </c>
      <c r="G2302" s="2">
        <f t="shared" si="283"/>
        <v>4.5779419999999984</v>
      </c>
      <c r="H2302" s="2">
        <f t="shared" si="279"/>
        <v>5.0778499999999962</v>
      </c>
      <c r="I2302" s="2">
        <f t="array" ref="I2302">SUMPRODUCT(B2286:B2305, (ROW(B2286:B2305)-ROW(B2286)+1)) / (20*21/2)</f>
        <v>4.4263647619047619</v>
      </c>
      <c r="J2302" s="2">
        <f t="shared" si="282"/>
        <v>4.4467719265333443</v>
      </c>
      <c r="K2302" s="2">
        <f t="shared" si="284"/>
        <v>4.5297110188614953</v>
      </c>
    </row>
    <row r="2303" spans="1:11" ht="13.5" x14ac:dyDescent="0.25">
      <c r="A2303" s="3">
        <f>TITRES_STAT!B2306</f>
        <v>45355</v>
      </c>
      <c r="B2303" s="6">
        <f>TITRES_STAT!D2306</f>
        <v>4.4706999999999999</v>
      </c>
      <c r="C2303" s="2">
        <f t="shared" si="277"/>
        <v>0.14119999999999955</v>
      </c>
      <c r="D2303" s="2">
        <f t="shared" si="278"/>
        <v>4.4217400000000007</v>
      </c>
      <c r="E2303" s="2">
        <f t="shared" si="280"/>
        <v>4.4226800000000006</v>
      </c>
      <c r="F2303" s="2">
        <f t="shared" si="281"/>
        <v>4.4273849999999992</v>
      </c>
      <c r="G2303" s="2">
        <f t="shared" si="283"/>
        <v>4.5703659999999982</v>
      </c>
      <c r="H2303" s="2">
        <f t="shared" si="279"/>
        <v>5.0674134999999962</v>
      </c>
      <c r="I2303" s="2">
        <f t="array" ref="I2303">SUMPRODUCT(B2287:B2306, (ROW(B2287:B2306)-ROW(B2287)+1)) / (20*21/2)</f>
        <v>4.427848571428572</v>
      </c>
      <c r="J2303" s="2">
        <f t="shared" si="282"/>
        <v>4.4490507906730254</v>
      </c>
      <c r="K2303" s="2">
        <f t="shared" si="284"/>
        <v>4.527396861259084</v>
      </c>
    </row>
    <row r="2304" spans="1:11" ht="13.5" x14ac:dyDescent="0.25">
      <c r="A2304" s="3">
        <f>TITRES_STAT!B2307</f>
        <v>45356</v>
      </c>
      <c r="B2304" s="6">
        <f>TITRES_STAT!D2307</f>
        <v>4.4424999999999999</v>
      </c>
      <c r="C2304" s="2">
        <f t="shared" si="277"/>
        <v>-2.8200000000000003E-2</v>
      </c>
      <c r="D2304" s="2">
        <f t="shared" si="278"/>
        <v>4.41798</v>
      </c>
      <c r="E2304" s="2">
        <f t="shared" si="280"/>
        <v>4.4283300000000008</v>
      </c>
      <c r="F2304" s="2">
        <f t="shared" si="281"/>
        <v>4.4259749999999993</v>
      </c>
      <c r="G2304" s="2">
        <f t="shared" si="283"/>
        <v>4.5615359999999985</v>
      </c>
      <c r="H2304" s="2">
        <f t="shared" si="279"/>
        <v>5.0569224999999971</v>
      </c>
      <c r="I2304" s="2">
        <f t="array" ref="I2304">SUMPRODUCT(B2288:B2307, (ROW(B2288:B2307)-ROW(B2288)+1)) / (20*21/2)</f>
        <v>4.4283471428571444</v>
      </c>
      <c r="J2304" s="2">
        <f t="shared" si="282"/>
        <v>4.4484269058470227</v>
      </c>
      <c r="K2304" s="2">
        <f t="shared" si="284"/>
        <v>4.5240675725822568</v>
      </c>
    </row>
    <row r="2305" spans="1:11" ht="13.5" x14ac:dyDescent="0.25">
      <c r="A2305" s="3">
        <f>TITRES_STAT!B2308</f>
        <v>45357</v>
      </c>
      <c r="B2305" s="6">
        <f>TITRES_STAT!D2308</f>
        <v>4.4424999999999999</v>
      </c>
      <c r="C2305" s="2">
        <f t="shared" si="277"/>
        <v>0</v>
      </c>
      <c r="D2305" s="2">
        <f t="shared" si="278"/>
        <v>4.4217599999999999</v>
      </c>
      <c r="E2305" s="2">
        <f t="shared" si="280"/>
        <v>4.4302200000000003</v>
      </c>
      <c r="F2305" s="2">
        <f t="shared" si="281"/>
        <v>4.42692</v>
      </c>
      <c r="G2305" s="2">
        <f t="shared" si="283"/>
        <v>4.553741999999998</v>
      </c>
      <c r="H2305" s="2">
        <f t="shared" si="279"/>
        <v>5.0472079999999977</v>
      </c>
      <c r="I2305" s="2">
        <f t="array" ref="I2305">SUMPRODUCT(B2289:B2308, (ROW(B2289:B2308)-ROW(B2289)+1)) / (20*21/2)</f>
        <v>4.4278957142857145</v>
      </c>
      <c r="J2305" s="2">
        <f t="shared" si="282"/>
        <v>4.4478624386234964</v>
      </c>
      <c r="K2305" s="2">
        <f t="shared" si="284"/>
        <v>4.5208688442456975</v>
      </c>
    </row>
    <row r="2306" spans="1:11" ht="13.5" x14ac:dyDescent="0.25">
      <c r="A2306" s="3">
        <f>TITRES_STAT!B2309</f>
        <v>45358</v>
      </c>
      <c r="B2306" s="6">
        <f>TITRES_STAT!D2309</f>
        <v>4.4424999999999999</v>
      </c>
      <c r="C2306" s="2">
        <f t="shared" si="277"/>
        <v>0</v>
      </c>
      <c r="D2306" s="2">
        <f t="shared" si="278"/>
        <v>4.4255399999999998</v>
      </c>
      <c r="E2306" s="2">
        <f t="shared" si="280"/>
        <v>4.4283400000000004</v>
      </c>
      <c r="F2306" s="2">
        <f t="shared" si="281"/>
        <v>4.4278649999999988</v>
      </c>
      <c r="G2306" s="2">
        <f t="shared" si="283"/>
        <v>4.5450859999999986</v>
      </c>
      <c r="H2306" s="2">
        <f t="shared" si="279"/>
        <v>5.0383129999999987</v>
      </c>
      <c r="I2306" s="2">
        <f t="array" ref="I2306">SUMPRODUCT(B2290:B2309, (ROW(B2290:B2309)-ROW(B2290)+1)) / (20*21/2)</f>
        <v>4.4185276190476195</v>
      </c>
      <c r="J2306" s="2">
        <f t="shared" si="282"/>
        <v>4.4473517301831631</v>
      </c>
      <c r="K2306" s="2">
        <f t="shared" si="284"/>
        <v>4.5177955562360621</v>
      </c>
    </row>
    <row r="2307" spans="1:11" ht="13.5" x14ac:dyDescent="0.25">
      <c r="A2307" s="3">
        <f>TITRES_STAT!B2310</f>
        <v>45359</v>
      </c>
      <c r="B2307" s="6">
        <f>TITRES_STAT!D2310</f>
        <v>4.4330999999999996</v>
      </c>
      <c r="C2307" s="2">
        <f t="shared" si="277"/>
        <v>-9.400000000000297E-3</v>
      </c>
      <c r="D2307" s="2">
        <f t="shared" si="278"/>
        <v>4.4462599999999997</v>
      </c>
      <c r="E2307" s="2">
        <f t="shared" si="280"/>
        <v>4.4292899999999999</v>
      </c>
      <c r="F2307" s="2">
        <f t="shared" si="281"/>
        <v>4.4283399999999986</v>
      </c>
      <c r="G2307" s="2">
        <f t="shared" si="283"/>
        <v>4.5362419999999979</v>
      </c>
      <c r="H2307" s="2">
        <f t="shared" si="279"/>
        <v>5.0298024999999988</v>
      </c>
      <c r="I2307" s="2">
        <f t="array" ref="I2307">SUMPRODUCT(B2291:B2310, (ROW(B2291:B2310)-ROW(B2291)+1)) / (20*21/2)</f>
        <v>4.4234138095238107</v>
      </c>
      <c r="J2307" s="2">
        <f t="shared" si="282"/>
        <v>4.4459944225466712</v>
      </c>
      <c r="K2307" s="2">
        <f t="shared" si="284"/>
        <v>4.5144741618738635</v>
      </c>
    </row>
    <row r="2308" spans="1:11" ht="13.5" x14ac:dyDescent="0.25">
      <c r="A2308" s="3">
        <f>TITRES_STAT!B2311</f>
        <v>45362</v>
      </c>
      <c r="B2308" s="6">
        <f>TITRES_STAT!D2311</f>
        <v>4.4236000000000004</v>
      </c>
      <c r="C2308" s="2">
        <f t="shared" ref="C2308:C2371" si="285">B2308-B2307</f>
        <v>-9.4999999999991758E-3</v>
      </c>
      <c r="D2308" s="2">
        <f t="shared" si="278"/>
        <v>4.4368400000000001</v>
      </c>
      <c r="E2308" s="2">
        <f t="shared" si="280"/>
        <v>4.4292899999999999</v>
      </c>
      <c r="F2308" s="2">
        <f t="shared" si="281"/>
        <v>4.4278649999999997</v>
      </c>
      <c r="G2308" s="2">
        <f t="shared" si="283"/>
        <v>4.5275519999999974</v>
      </c>
      <c r="H2308" s="2">
        <f t="shared" si="279"/>
        <v>5.0204679999999993</v>
      </c>
      <c r="I2308" s="2">
        <f t="array" ref="I2308">SUMPRODUCT(B2292:B2311, (ROW(B2292:B2311)-ROW(B2292)+1)) / (20*21/2)</f>
        <v>4.4235900000000008</v>
      </c>
      <c r="J2308" s="2">
        <f t="shared" si="282"/>
        <v>4.4438616203993693</v>
      </c>
      <c r="K2308" s="2">
        <f t="shared" si="284"/>
        <v>4.5109104692513586</v>
      </c>
    </row>
    <row r="2309" spans="1:11" ht="13.5" x14ac:dyDescent="0.25">
      <c r="A2309" s="3">
        <f>TITRES_STAT!B2312</f>
        <v>45363</v>
      </c>
      <c r="B2309" s="6">
        <f>TITRES_STAT!D2312</f>
        <v>4.3295000000000003</v>
      </c>
      <c r="C2309" s="2">
        <f t="shared" si="285"/>
        <v>-9.4100000000000072E-2</v>
      </c>
      <c r="D2309" s="2">
        <f t="shared" si="278"/>
        <v>4.4142400000000004</v>
      </c>
      <c r="E2309" s="2">
        <f t="shared" si="280"/>
        <v>4.4161100000000006</v>
      </c>
      <c r="F2309" s="2">
        <f t="shared" si="281"/>
        <v>4.4193949999999997</v>
      </c>
      <c r="G2309" s="2">
        <f t="shared" si="283"/>
        <v>4.5153159999999977</v>
      </c>
      <c r="H2309" s="2">
        <f t="shared" si="279"/>
        <v>5.0108354999999989</v>
      </c>
      <c r="I2309" s="2">
        <f t="array" ref="I2309">SUMPRODUCT(B2293:B2312, (ROW(B2293:B2312)-ROW(B2293)+1)) / (20*21/2)</f>
        <v>4.4237214285714286</v>
      </c>
      <c r="J2309" s="2">
        <f t="shared" si="282"/>
        <v>4.4329700375041918</v>
      </c>
      <c r="K2309" s="2">
        <f t="shared" si="284"/>
        <v>4.5037963332022857</v>
      </c>
    </row>
    <row r="2310" spans="1:11" ht="13.5" x14ac:dyDescent="0.25">
      <c r="A2310" s="3">
        <f>TITRES_STAT!B2313</f>
        <v>45364</v>
      </c>
      <c r="B2310" s="6">
        <f>TITRES_STAT!D2313</f>
        <v>4.4706999999999999</v>
      </c>
      <c r="C2310" s="2">
        <f t="shared" si="285"/>
        <v>0.14119999999999955</v>
      </c>
      <c r="D2310" s="2">
        <f t="shared" ref="D2310:D2373" si="286">AVERAGE(B2306:B2310)</f>
        <v>4.41988</v>
      </c>
      <c r="E2310" s="2">
        <f t="shared" si="280"/>
        <v>4.4208200000000009</v>
      </c>
      <c r="F2310" s="2">
        <f t="shared" si="281"/>
        <v>4.4217500000000003</v>
      </c>
      <c r="G2310" s="2">
        <f t="shared" si="283"/>
        <v>4.5072219999999978</v>
      </c>
      <c r="H2310" s="2">
        <f t="shared" si="279"/>
        <v>5.0016934999999991</v>
      </c>
      <c r="I2310" s="2">
        <f t="array" ref="I2310">SUMPRODUCT(B2294:B2313, (ROW(B2294:B2313)-ROW(B2294)+1)) / (20*21/2)</f>
        <v>4.4237633333333335</v>
      </c>
      <c r="J2310" s="2">
        <f t="shared" si="282"/>
        <v>4.4365633672656974</v>
      </c>
      <c r="K2310" s="2">
        <f t="shared" si="284"/>
        <v>4.502498437782589</v>
      </c>
    </row>
    <row r="2311" spans="1:11" ht="13.5" x14ac:dyDescent="0.25">
      <c r="A2311" s="3">
        <f>TITRES_STAT!B2314</f>
        <v>45365</v>
      </c>
      <c r="B2311" s="6">
        <f>TITRES_STAT!D2314</f>
        <v>4.4236000000000004</v>
      </c>
      <c r="C2311" s="2">
        <f t="shared" si="285"/>
        <v>-4.7099999999999476E-2</v>
      </c>
      <c r="D2311" s="2">
        <f t="shared" si="286"/>
        <v>4.4161000000000001</v>
      </c>
      <c r="E2311" s="2">
        <f t="shared" si="280"/>
        <v>4.42082</v>
      </c>
      <c r="F2311" s="2">
        <f t="shared" si="281"/>
        <v>4.4222200000000003</v>
      </c>
      <c r="G2311" s="2">
        <f t="shared" si="283"/>
        <v>4.4991259999999977</v>
      </c>
      <c r="H2311" s="2">
        <f t="shared" si="279"/>
        <v>4.9923589999999995</v>
      </c>
      <c r="I2311" s="2">
        <f t="array" ref="I2311">SUMPRODUCT(B2295:B2314, (ROW(B2295:B2314)-ROW(B2295)+1)) / (20*21/2)</f>
        <v>4.4237157142857146</v>
      </c>
      <c r="J2311" s="2">
        <f t="shared" si="282"/>
        <v>4.4353287608594405</v>
      </c>
      <c r="K2311" s="2">
        <f t="shared" si="284"/>
        <v>4.4994043813989579</v>
      </c>
    </row>
    <row r="2312" spans="1:11" ht="13.5" x14ac:dyDescent="0.25">
      <c r="A2312" s="3">
        <f>TITRES_STAT!B2315</f>
        <v>45366</v>
      </c>
      <c r="B2312" s="6">
        <f>TITRES_STAT!D2315</f>
        <v>4.4236000000000004</v>
      </c>
      <c r="C2312" s="2">
        <f t="shared" si="285"/>
        <v>0</v>
      </c>
      <c r="D2312" s="2">
        <f t="shared" si="286"/>
        <v>4.4142000000000001</v>
      </c>
      <c r="E2312" s="2">
        <f t="shared" si="280"/>
        <v>4.4302299999999999</v>
      </c>
      <c r="F2312" s="2">
        <f t="shared" si="281"/>
        <v>4.4231600000000002</v>
      </c>
      <c r="G2312" s="2">
        <f t="shared" si="283"/>
        <v>4.4934779999999979</v>
      </c>
      <c r="H2312" s="2">
        <f t="shared" si="279"/>
        <v>4.9830244999999991</v>
      </c>
      <c r="I2312" s="2">
        <f t="array" ref="I2312">SUMPRODUCT(B2296:B2315, (ROW(B2296:B2315)-ROW(B2296)+1)) / (20*21/2)</f>
        <v>4.4234890476190483</v>
      </c>
      <c r="J2312" s="2">
        <f t="shared" si="282"/>
        <v>4.4342117360156843</v>
      </c>
      <c r="K2312" s="2">
        <f t="shared" si="284"/>
        <v>4.4964316605597832</v>
      </c>
    </row>
    <row r="2313" spans="1:11" ht="13.5" x14ac:dyDescent="0.25">
      <c r="A2313" s="3">
        <f>TITRES_STAT!B2316</f>
        <v>45369</v>
      </c>
      <c r="B2313" s="6">
        <f>TITRES_STAT!D2316</f>
        <v>4.4236000000000004</v>
      </c>
      <c r="C2313" s="2">
        <f t="shared" si="285"/>
        <v>0</v>
      </c>
      <c r="D2313" s="2">
        <f t="shared" si="286"/>
        <v>4.4142000000000001</v>
      </c>
      <c r="E2313" s="2">
        <f t="shared" si="280"/>
        <v>4.4255200000000006</v>
      </c>
      <c r="F2313" s="2">
        <f t="shared" si="281"/>
        <v>4.4240999999999984</v>
      </c>
      <c r="G2313" s="2">
        <f t="shared" si="283"/>
        <v>4.4887719999999973</v>
      </c>
      <c r="H2313" s="2">
        <f t="shared" si="279"/>
        <v>4.9732154999999993</v>
      </c>
      <c r="I2313" s="2">
        <f t="array" ref="I2313">SUMPRODUCT(B2297:B2316, (ROW(B2297:B2316)-ROW(B2297)+1)) / (20*21/2)</f>
        <v>4.4187861904761911</v>
      </c>
      <c r="J2313" s="2">
        <f t="shared" si="282"/>
        <v>4.4332010944903812</v>
      </c>
      <c r="K2313" s="2">
        <f t="shared" si="284"/>
        <v>4.4935755170084191</v>
      </c>
    </row>
    <row r="2314" spans="1:11" ht="13.5" x14ac:dyDescent="0.25">
      <c r="A2314" s="3">
        <f>TITRES_STAT!B2317</f>
        <v>45370</v>
      </c>
      <c r="B2314" s="6">
        <f>TITRES_STAT!D2317</f>
        <v>4.4236000000000004</v>
      </c>
      <c r="C2314" s="2">
        <f t="shared" si="285"/>
        <v>0</v>
      </c>
      <c r="D2314" s="2">
        <f t="shared" si="286"/>
        <v>4.4330200000000008</v>
      </c>
      <c r="E2314" s="2">
        <f t="shared" si="280"/>
        <v>4.4236300000000002</v>
      </c>
      <c r="F2314" s="2">
        <f t="shared" si="281"/>
        <v>4.42598</v>
      </c>
      <c r="G2314" s="2">
        <f t="shared" si="283"/>
        <v>4.4883939999999969</v>
      </c>
      <c r="H2314" s="2">
        <f t="shared" ref="H2314:H2377" si="287">AVERAGE(B2115:B2314)</f>
        <v>4.9640969999999989</v>
      </c>
      <c r="I2314" s="2">
        <f t="array" ref="I2314">SUMPRODUCT(B2298:B2317, (ROW(B2298:B2317)-ROW(B2298)+1)) / (20*21/2)</f>
        <v>4.411791428571429</v>
      </c>
      <c r="J2314" s="2">
        <f t="shared" si="282"/>
        <v>4.4322867045389165</v>
      </c>
      <c r="K2314" s="2">
        <f t="shared" si="284"/>
        <v>4.4908313790865204</v>
      </c>
    </row>
    <row r="2315" spans="1:11" ht="13.5" x14ac:dyDescent="0.25">
      <c r="A2315" s="3">
        <f>TITRES_STAT!B2318</f>
        <v>45372</v>
      </c>
      <c r="B2315" s="6">
        <f>TITRES_STAT!D2318</f>
        <v>4.4236000000000004</v>
      </c>
      <c r="C2315" s="2">
        <f t="shared" si="285"/>
        <v>0</v>
      </c>
      <c r="D2315" s="2">
        <f t="shared" si="286"/>
        <v>4.4236000000000004</v>
      </c>
      <c r="E2315" s="2">
        <f t="shared" si="280"/>
        <v>4.4217399999999998</v>
      </c>
      <c r="F2315" s="2">
        <f t="shared" si="281"/>
        <v>4.4259799999999982</v>
      </c>
      <c r="G2315" s="2">
        <f t="shared" si="283"/>
        <v>4.4880159999999965</v>
      </c>
      <c r="H2315" s="2">
        <f t="shared" si="287"/>
        <v>4.954417499999999</v>
      </c>
      <c r="I2315" s="2">
        <f t="array" ref="I2315">SUMPRODUCT(B2299:B2318, (ROW(B2299:B2318)-ROW(B2299)+1)) / (20*21/2)</f>
        <v>4.4114314285714284</v>
      </c>
      <c r="J2315" s="2">
        <f t="shared" si="282"/>
        <v>4.4314593993447344</v>
      </c>
      <c r="K2315" s="2">
        <f t="shared" si="284"/>
        <v>4.4881948544164612</v>
      </c>
    </row>
    <row r="2316" spans="1:11" ht="13.5" x14ac:dyDescent="0.25">
      <c r="A2316" s="3">
        <f>TITRES_STAT!B2319</f>
        <v>45373</v>
      </c>
      <c r="B2316" s="6">
        <f>TITRES_STAT!D2319</f>
        <v>4.3765999999999998</v>
      </c>
      <c r="C2316" s="2">
        <f t="shared" si="285"/>
        <v>-4.7000000000000597E-2</v>
      </c>
      <c r="D2316" s="2">
        <f t="shared" si="286"/>
        <v>4.4142000000000001</v>
      </c>
      <c r="E2316" s="2">
        <f t="shared" ref="E2316:E2379" si="288">AVERAGE(B2307:B2316)</f>
        <v>4.4151499999999997</v>
      </c>
      <c r="F2316" s="2">
        <f t="shared" si="281"/>
        <v>4.4217449999999996</v>
      </c>
      <c r="G2316" s="2">
        <f t="shared" si="283"/>
        <v>4.486697999999997</v>
      </c>
      <c r="H2316" s="2">
        <f t="shared" si="287"/>
        <v>4.9445029999999992</v>
      </c>
      <c r="I2316" s="2">
        <f t="array" ref="I2316">SUMPRODUCT(B2300:B2319, (ROW(B2300:B2319)-ROW(B2300)+1)) / (20*21/2)</f>
        <v>4.4120114285714287</v>
      </c>
      <c r="J2316" s="2">
        <f t="shared" si="282"/>
        <v>4.4262346946452356</v>
      </c>
      <c r="K2316" s="2">
        <f t="shared" si="284"/>
        <v>4.4838185856158157</v>
      </c>
    </row>
    <row r="2317" spans="1:11" ht="13.5" x14ac:dyDescent="0.25">
      <c r="A2317" s="3">
        <f>TITRES_STAT!B2320</f>
        <v>45376</v>
      </c>
      <c r="B2317" s="6">
        <f>TITRES_STAT!D2320</f>
        <v>4.3483000000000001</v>
      </c>
      <c r="C2317" s="2">
        <f t="shared" si="285"/>
        <v>-2.829999999999977E-2</v>
      </c>
      <c r="D2317" s="2">
        <f t="shared" si="286"/>
        <v>4.3991400000000001</v>
      </c>
      <c r="E2317" s="2">
        <f t="shared" si="288"/>
        <v>4.4066700000000001</v>
      </c>
      <c r="F2317" s="2">
        <f t="shared" si="281"/>
        <v>4.4179799999999982</v>
      </c>
      <c r="G2317" s="2">
        <f t="shared" si="283"/>
        <v>4.4801079999999969</v>
      </c>
      <c r="H2317" s="2">
        <f t="shared" si="287"/>
        <v>4.9344470000000005</v>
      </c>
      <c r="I2317" s="2">
        <f t="array" ref="I2317">SUMPRODUCT(B2301:B2320, (ROW(B2301:B2320)-ROW(B2301)+1)) / (20*21/2)</f>
        <v>4.4118757142857152</v>
      </c>
      <c r="J2317" s="2">
        <f t="shared" si="282"/>
        <v>4.4188123427742614</v>
      </c>
      <c r="K2317" s="2">
        <f t="shared" si="284"/>
        <v>4.4785041312779406</v>
      </c>
    </row>
    <row r="2318" spans="1:11" ht="13.5" x14ac:dyDescent="0.25">
      <c r="A2318" s="3">
        <f>TITRES_STAT!B2321</f>
        <v>45377</v>
      </c>
      <c r="B2318" s="6">
        <f>TITRES_STAT!D2321</f>
        <v>4.4142000000000001</v>
      </c>
      <c r="C2318" s="2">
        <f t="shared" si="285"/>
        <v>6.590000000000007E-2</v>
      </c>
      <c r="D2318" s="2">
        <f t="shared" si="286"/>
        <v>4.3972600000000002</v>
      </c>
      <c r="E2318" s="2">
        <f t="shared" si="288"/>
        <v>4.4057300000000001</v>
      </c>
      <c r="F2318" s="2">
        <f t="shared" si="281"/>
        <v>4.4175099999999983</v>
      </c>
      <c r="G2318" s="2">
        <f t="shared" si="283"/>
        <v>4.4748359999999963</v>
      </c>
      <c r="H2318" s="2">
        <f t="shared" si="287"/>
        <v>4.9248064999999999</v>
      </c>
      <c r="I2318" s="2">
        <f t="array" ref="I2318">SUMPRODUCT(B2302:B2321, (ROW(B2302:B2321)-ROW(B2302)+1)) / (20*21/2)</f>
        <v>4.4117847619047623</v>
      </c>
      <c r="J2318" s="2">
        <f t="shared" si="282"/>
        <v>4.4183730720338561</v>
      </c>
      <c r="K2318" s="2">
        <f t="shared" si="284"/>
        <v>4.4759824006395901</v>
      </c>
    </row>
    <row r="2319" spans="1:11" ht="13.5" x14ac:dyDescent="0.25">
      <c r="A2319" s="3">
        <f>TITRES_STAT!B2322</f>
        <v>45378</v>
      </c>
      <c r="B2319" s="6">
        <f>TITRES_STAT!D2322</f>
        <v>4.4236000000000004</v>
      </c>
      <c r="C2319" s="2">
        <f t="shared" si="285"/>
        <v>9.400000000000297E-3</v>
      </c>
      <c r="D2319" s="2">
        <f t="shared" si="286"/>
        <v>4.3972600000000002</v>
      </c>
      <c r="E2319" s="2">
        <f t="shared" si="288"/>
        <v>4.4151400000000001</v>
      </c>
      <c r="F2319" s="2">
        <f t="shared" si="281"/>
        <v>4.4156249999999986</v>
      </c>
      <c r="G2319" s="2">
        <f t="shared" si="283"/>
        <v>4.4720119999999959</v>
      </c>
      <c r="H2319" s="2">
        <f t="shared" si="287"/>
        <v>4.9152994999999997</v>
      </c>
      <c r="I2319" s="2">
        <f t="array" ref="I2319">SUMPRODUCT(B2303:B2322, (ROW(B2303:B2322)-ROW(B2303)+1)) / (20*21/2)</f>
        <v>4.4108433333333332</v>
      </c>
      <c r="J2319" s="2">
        <f t="shared" si="282"/>
        <v>4.4188708746972987</v>
      </c>
      <c r="K2319" s="2">
        <f t="shared" si="284"/>
        <v>4.4739281888498024</v>
      </c>
    </row>
    <row r="2320" spans="1:11" ht="13.5" x14ac:dyDescent="0.25">
      <c r="A2320" s="3">
        <f>TITRES_STAT!B2323</f>
        <v>45379</v>
      </c>
      <c r="B2320" s="6">
        <f>TITRES_STAT!D2323</f>
        <v>4.4142000000000001</v>
      </c>
      <c r="C2320" s="2">
        <f t="shared" si="285"/>
        <v>-9.400000000000297E-3</v>
      </c>
      <c r="D2320" s="2">
        <f t="shared" si="286"/>
        <v>4.3953800000000003</v>
      </c>
      <c r="E2320" s="2">
        <f t="shared" si="288"/>
        <v>4.4094899999999999</v>
      </c>
      <c r="F2320" s="2">
        <f t="shared" si="281"/>
        <v>4.4151549999999986</v>
      </c>
      <c r="G2320" s="2">
        <f t="shared" si="283"/>
        <v>4.4699399999999967</v>
      </c>
      <c r="H2320" s="2">
        <f t="shared" si="287"/>
        <v>4.905745500000001</v>
      </c>
      <c r="I2320" s="2">
        <f t="array" ref="I2320">SUMPRODUCT(B2304:B2323, (ROW(B2304:B2323)-ROW(B2304)+1)) / (20*21/2)</f>
        <v>4.4086480952380951</v>
      </c>
      <c r="J2320" s="2">
        <f t="shared" si="282"/>
        <v>4.4184260294880326</v>
      </c>
      <c r="K2320" s="2">
        <f t="shared" si="284"/>
        <v>4.4715859069341244</v>
      </c>
    </row>
    <row r="2321" spans="1:11" ht="13.5" x14ac:dyDescent="0.25">
      <c r="A2321" s="3">
        <f>TITRES_STAT!B2324</f>
        <v>45380</v>
      </c>
      <c r="B2321" s="6">
        <f>TITRES_STAT!D2324</f>
        <v>4.4142000000000001</v>
      </c>
      <c r="C2321" s="2">
        <f t="shared" si="285"/>
        <v>0</v>
      </c>
      <c r="D2321" s="2">
        <f t="shared" si="286"/>
        <v>4.4029000000000007</v>
      </c>
      <c r="E2321" s="2">
        <f t="shared" si="288"/>
        <v>4.40855</v>
      </c>
      <c r="F2321" s="2">
        <f t="shared" si="281"/>
        <v>4.4146849999999986</v>
      </c>
      <c r="G2321" s="2">
        <f t="shared" si="283"/>
        <v>4.4663619999999966</v>
      </c>
      <c r="H2321" s="2">
        <f t="shared" si="287"/>
        <v>4.8966230000000008</v>
      </c>
      <c r="I2321" s="2">
        <f t="array" ref="I2321">SUMPRODUCT(B2305:B2324, (ROW(B2305:B2324)-ROW(B2305)+1)) / (20*21/2)</f>
        <v>4.4068114285714293</v>
      </c>
      <c r="J2321" s="2">
        <f t="shared" si="282"/>
        <v>4.4180235504891723</v>
      </c>
      <c r="K2321" s="2">
        <f t="shared" si="284"/>
        <v>4.4693354792112183</v>
      </c>
    </row>
    <row r="2322" spans="1:11" ht="13.5" x14ac:dyDescent="0.25">
      <c r="A2322" s="3">
        <f>TITRES_STAT!B2325</f>
        <v>45383</v>
      </c>
      <c r="B2322" s="6">
        <f>TITRES_STAT!D2325</f>
        <v>4.4047999999999998</v>
      </c>
      <c r="C2322" s="2">
        <f t="shared" si="285"/>
        <v>-9.400000000000297E-3</v>
      </c>
      <c r="D2322" s="2">
        <f t="shared" si="286"/>
        <v>4.414200000000001</v>
      </c>
      <c r="E2322" s="2">
        <f t="shared" si="288"/>
        <v>4.4066700000000001</v>
      </c>
      <c r="F2322" s="2">
        <f t="shared" si="281"/>
        <v>4.4184499999999982</v>
      </c>
      <c r="G2322" s="2">
        <f t="shared" si="283"/>
        <v>4.4605259999999962</v>
      </c>
      <c r="H2322" s="2">
        <f t="shared" si="287"/>
        <v>4.8875395000000017</v>
      </c>
      <c r="I2322" s="2">
        <f t="array" ref="I2322">SUMPRODUCT(B2306:B2325, (ROW(B2306:B2325)-ROW(B2306)+1)) / (20*21/2)</f>
        <v>4.4051990476190479</v>
      </c>
      <c r="J2322" s="2">
        <f t="shared" si="282"/>
        <v>4.4167641647282991</v>
      </c>
      <c r="K2322" s="2">
        <f t="shared" si="284"/>
        <v>4.4668046761048963</v>
      </c>
    </row>
    <row r="2323" spans="1:11" ht="13.5" x14ac:dyDescent="0.25">
      <c r="A2323" s="3">
        <f>TITRES_STAT!B2326</f>
        <v>45384</v>
      </c>
      <c r="B2323" s="6">
        <f>TITRES_STAT!D2326</f>
        <v>4.3954000000000004</v>
      </c>
      <c r="C2323" s="2">
        <f t="shared" si="285"/>
        <v>-9.3999999999994088E-3</v>
      </c>
      <c r="D2323" s="2">
        <f t="shared" si="286"/>
        <v>4.4104400000000012</v>
      </c>
      <c r="E2323" s="2">
        <f t="shared" si="288"/>
        <v>4.4038500000000003</v>
      </c>
      <c r="F2323" s="2">
        <f t="shared" si="281"/>
        <v>4.4146849999999986</v>
      </c>
      <c r="G2323" s="2">
        <f t="shared" si="283"/>
        <v>4.4545019999999962</v>
      </c>
      <c r="H2323" s="2">
        <f t="shared" si="287"/>
        <v>4.8785385000000012</v>
      </c>
      <c r="I2323" s="2">
        <f t="array" ref="I2323">SUMPRODUCT(B2307:B2326, (ROW(B2307:B2326)-ROW(B2307)+1)) / (20*21/2)</f>
        <v>4.4029157142857143</v>
      </c>
      <c r="J2323" s="2">
        <f t="shared" si="282"/>
        <v>4.4147294823732235</v>
      </c>
      <c r="K2323" s="2">
        <f t="shared" si="284"/>
        <v>4.4640044927282343</v>
      </c>
    </row>
    <row r="2324" spans="1:11" ht="13.5" x14ac:dyDescent="0.25">
      <c r="A2324" s="3">
        <f>TITRES_STAT!B2327</f>
        <v>45385</v>
      </c>
      <c r="B2324" s="6">
        <f>TITRES_STAT!D2327</f>
        <v>4.3954000000000004</v>
      </c>
      <c r="C2324" s="2">
        <f t="shared" si="285"/>
        <v>0</v>
      </c>
      <c r="D2324" s="2">
        <f t="shared" si="286"/>
        <v>4.4047999999999998</v>
      </c>
      <c r="E2324" s="2">
        <f t="shared" si="288"/>
        <v>4.4010300000000004</v>
      </c>
      <c r="F2324" s="2">
        <f t="shared" ref="F2324:F2387" si="289">AVERAGE(B2305:B2324)</f>
        <v>4.412329999999999</v>
      </c>
      <c r="G2324" s="2">
        <f t="shared" si="283"/>
        <v>4.4497959999999956</v>
      </c>
      <c r="H2324" s="2">
        <f t="shared" si="287"/>
        <v>4.8694945000000018</v>
      </c>
      <c r="I2324" s="2">
        <f t="array" ref="I2324">SUMPRODUCT(B2308:B2327, (ROW(B2308:B2327)-ROW(B2308)+1)) / (20*21/2)</f>
        <v>4.4000061904761916</v>
      </c>
      <c r="J2324" s="2">
        <f t="shared" si="282"/>
        <v>4.4128885792900592</v>
      </c>
      <c r="K2324" s="2">
        <f t="shared" si="284"/>
        <v>4.4613141204643822</v>
      </c>
    </row>
    <row r="2325" spans="1:11" ht="13.5" x14ac:dyDescent="0.25">
      <c r="A2325" s="3">
        <f>TITRES_STAT!B2328</f>
        <v>45386</v>
      </c>
      <c r="B2325" s="6">
        <f>TITRES_STAT!D2328</f>
        <v>4.3954000000000004</v>
      </c>
      <c r="C2325" s="2">
        <f t="shared" si="285"/>
        <v>0</v>
      </c>
      <c r="D2325" s="2">
        <f t="shared" si="286"/>
        <v>4.4010400000000001</v>
      </c>
      <c r="E2325" s="2">
        <f t="shared" si="288"/>
        <v>4.3982100000000006</v>
      </c>
      <c r="F2325" s="2">
        <f t="shared" si="289"/>
        <v>4.4099749999999984</v>
      </c>
      <c r="G2325" s="2">
        <f t="shared" si="283"/>
        <v>4.445089999999996</v>
      </c>
      <c r="H2325" s="2">
        <f t="shared" si="287"/>
        <v>4.8604935000000014</v>
      </c>
      <c r="I2325" s="2">
        <f t="array" ref="I2325">SUMPRODUCT(B2309:B2328, (ROW(B2309:B2328)-ROW(B2309)+1)) / (20*21/2)</f>
        <v>4.400946666666667</v>
      </c>
      <c r="J2325" s="2">
        <f t="shared" ref="J2325:J2388" si="290">$J$4*B2325+J2324*(1-$J$4)</f>
        <v>4.4112230003100539</v>
      </c>
      <c r="K2325" s="2">
        <f t="shared" si="284"/>
        <v>4.458729252995191</v>
      </c>
    </row>
    <row r="2326" spans="1:11" ht="13.5" x14ac:dyDescent="0.25">
      <c r="A2326" s="3">
        <f>TITRES_STAT!B2329</f>
        <v>45387</v>
      </c>
      <c r="B2326" s="6">
        <f>TITRES_STAT!D2329</f>
        <v>4.3860000000000001</v>
      </c>
      <c r="C2326" s="2">
        <f t="shared" si="285"/>
        <v>-9.400000000000297E-3</v>
      </c>
      <c r="D2326" s="2">
        <f t="shared" si="286"/>
        <v>4.3954000000000004</v>
      </c>
      <c r="E2326" s="2">
        <f t="shared" si="288"/>
        <v>4.3991500000000006</v>
      </c>
      <c r="F2326" s="2">
        <f t="shared" si="289"/>
        <v>4.4071499999999988</v>
      </c>
      <c r="G2326" s="2">
        <f t="shared" si="283"/>
        <v>4.440571999999996</v>
      </c>
      <c r="H2326" s="2">
        <f t="shared" si="287"/>
        <v>4.8515320000000015</v>
      </c>
      <c r="I2326" s="2">
        <f t="array" ref="I2326">SUMPRODUCT(B2310:B2329, (ROW(B2310:B2329)-ROW(B2310)+1)) / (20*21/2)</f>
        <v>4.4001414285714286</v>
      </c>
      <c r="J2326" s="2">
        <f t="shared" si="290"/>
        <v>4.4088208098043342</v>
      </c>
      <c r="K2326" s="2">
        <f t="shared" si="284"/>
        <v>4.4558771254267517</v>
      </c>
    </row>
    <row r="2327" spans="1:11" ht="13.5" x14ac:dyDescent="0.25">
      <c r="A2327" s="3">
        <f>TITRES_STAT!B2330</f>
        <v>45390</v>
      </c>
      <c r="B2327" s="6">
        <f>TITRES_STAT!D2330</f>
        <v>4.3765999999999998</v>
      </c>
      <c r="C2327" s="2">
        <f t="shared" si="285"/>
        <v>-9.400000000000297E-3</v>
      </c>
      <c r="D2327" s="2">
        <f t="shared" si="286"/>
        <v>4.3897600000000008</v>
      </c>
      <c r="E2327" s="2">
        <f t="shared" si="288"/>
        <v>4.4019800000000018</v>
      </c>
      <c r="F2327" s="2">
        <f t="shared" si="289"/>
        <v>4.4043249999999992</v>
      </c>
      <c r="G2327" s="2">
        <f t="shared" si="283"/>
        <v>4.4358659999999963</v>
      </c>
      <c r="H2327" s="2">
        <f t="shared" si="287"/>
        <v>4.8426095000000018</v>
      </c>
      <c r="I2327" s="2">
        <f t="array" ref="I2327">SUMPRODUCT(B2311:B2330, (ROW(B2311:B2330)-ROW(B2311)+1)) / (20*21/2)</f>
        <v>4.3981271428571427</v>
      </c>
      <c r="J2327" s="2">
        <f t="shared" si="290"/>
        <v>4.4057521612515407</v>
      </c>
      <c r="K2327" s="2">
        <f t="shared" si="284"/>
        <v>4.4527682185472717</v>
      </c>
    </row>
    <row r="2328" spans="1:11" ht="13.5" x14ac:dyDescent="0.25">
      <c r="A2328" s="3">
        <f>TITRES_STAT!B2331</f>
        <v>45394</v>
      </c>
      <c r="B2328" s="6">
        <f>TITRES_STAT!D2331</f>
        <v>4.4142000000000001</v>
      </c>
      <c r="C2328" s="2">
        <f t="shared" si="285"/>
        <v>3.76000000000003E-2</v>
      </c>
      <c r="D2328" s="2">
        <f t="shared" si="286"/>
        <v>4.3935200000000005</v>
      </c>
      <c r="E2328" s="2">
        <f t="shared" si="288"/>
        <v>4.4019800000000009</v>
      </c>
      <c r="F2328" s="2">
        <f t="shared" si="289"/>
        <v>4.4038549999999992</v>
      </c>
      <c r="G2328" s="2">
        <f t="shared" si="283"/>
        <v>4.4322879999999962</v>
      </c>
      <c r="H2328" s="2">
        <f t="shared" si="287"/>
        <v>4.8341775000000009</v>
      </c>
      <c r="I2328" s="2">
        <f t="array" ref="I2328">SUMPRODUCT(B2312:B2331, (ROW(B2312:B2331)-ROW(B2312)+1)) / (20*21/2)</f>
        <v>4.3965161904761914</v>
      </c>
      <c r="J2328" s="2">
        <f t="shared" si="290"/>
        <v>4.4065567173228226</v>
      </c>
      <c r="K2328" s="2">
        <f t="shared" si="284"/>
        <v>4.4512557393885555</v>
      </c>
    </row>
    <row r="2329" spans="1:11" ht="13.5" x14ac:dyDescent="0.25">
      <c r="A2329" s="3">
        <f>TITRES_STAT!B2332</f>
        <v>45397</v>
      </c>
      <c r="B2329" s="6">
        <f>TITRES_STAT!D2332</f>
        <v>4.3954000000000004</v>
      </c>
      <c r="C2329" s="2">
        <f t="shared" si="285"/>
        <v>-1.8799999999999706E-2</v>
      </c>
      <c r="D2329" s="2">
        <f t="shared" si="286"/>
        <v>4.3935200000000005</v>
      </c>
      <c r="E2329" s="2">
        <f t="shared" si="288"/>
        <v>4.3991600000000002</v>
      </c>
      <c r="F2329" s="2">
        <f t="shared" si="289"/>
        <v>4.4071499999999997</v>
      </c>
      <c r="G2329" s="2">
        <f t="shared" si="283"/>
        <v>4.4281459999999964</v>
      </c>
      <c r="H2329" s="2">
        <f t="shared" si="287"/>
        <v>4.8253060000000012</v>
      </c>
      <c r="I2329" s="2">
        <f t="array" ref="I2329">SUMPRODUCT(B2313:B2332, (ROW(B2313:B2332)-ROW(B2313)+1)) / (20*21/2)</f>
        <v>4.3977700000000004</v>
      </c>
      <c r="J2329" s="2">
        <f t="shared" si="290"/>
        <v>4.405494172815887</v>
      </c>
      <c r="K2329" s="2">
        <f t="shared" si="284"/>
        <v>4.4490653182360633</v>
      </c>
    </row>
    <row r="2330" spans="1:11" ht="13.5" x14ac:dyDescent="0.25">
      <c r="A2330" s="3">
        <f>TITRES_STAT!B2333</f>
        <v>45398</v>
      </c>
      <c r="B2330" s="6">
        <f>TITRES_STAT!D2333</f>
        <v>4.3860000000000001</v>
      </c>
      <c r="C2330" s="2">
        <f t="shared" si="285"/>
        <v>-9.400000000000297E-3</v>
      </c>
      <c r="D2330" s="2">
        <f t="shared" si="286"/>
        <v>4.3916400000000007</v>
      </c>
      <c r="E2330" s="2">
        <f t="shared" si="288"/>
        <v>4.3963400000000004</v>
      </c>
      <c r="F2330" s="2">
        <f t="shared" si="289"/>
        <v>4.4029149999999992</v>
      </c>
      <c r="G2330" s="2">
        <f t="shared" si="283"/>
        <v>4.4238159999999969</v>
      </c>
      <c r="H2330" s="2">
        <f t="shared" si="287"/>
        <v>4.8163875000000012</v>
      </c>
      <c r="I2330" s="2">
        <f t="array" ref="I2330">SUMPRODUCT(B2314:B2333, (ROW(B2314:B2333)-ROW(B2314)+1)) / (20*21/2)</f>
        <v>4.3874209523809524</v>
      </c>
      <c r="J2330" s="2">
        <f t="shared" si="290"/>
        <v>4.40363758492866</v>
      </c>
      <c r="K2330" s="2">
        <f t="shared" si="284"/>
        <v>4.4465921685013159</v>
      </c>
    </row>
    <row r="2331" spans="1:11" ht="13.5" x14ac:dyDescent="0.25">
      <c r="A2331" s="3">
        <f>TITRES_STAT!B2334</f>
        <v>45399</v>
      </c>
      <c r="B2331" s="6">
        <f>TITRES_STAT!D2334</f>
        <v>4.3860000000000001</v>
      </c>
      <c r="C2331" s="2">
        <f t="shared" si="285"/>
        <v>0</v>
      </c>
      <c r="D2331" s="2">
        <f t="shared" si="286"/>
        <v>4.3916400000000007</v>
      </c>
      <c r="E2331" s="2">
        <f t="shared" si="288"/>
        <v>4.3935200000000005</v>
      </c>
      <c r="F2331" s="2">
        <f t="shared" si="289"/>
        <v>4.4010349999999994</v>
      </c>
      <c r="G2331" s="2">
        <f t="shared" si="283"/>
        <v>4.4211799999999961</v>
      </c>
      <c r="H2331" s="2">
        <f t="shared" si="287"/>
        <v>4.8074690000000011</v>
      </c>
      <c r="I2331" s="2">
        <f t="array" ref="I2331">SUMPRODUCT(B2315:B2334, (ROW(B2315:B2334)-ROW(B2315)+1)) / (20*21/2)</f>
        <v>4.3750038095238102</v>
      </c>
      <c r="J2331" s="2">
        <f t="shared" si="290"/>
        <v>4.4019578149354537</v>
      </c>
      <c r="K2331" s="2">
        <f t="shared" si="284"/>
        <v>4.4442160050306763</v>
      </c>
    </row>
    <row r="2332" spans="1:11" ht="13.5" x14ac:dyDescent="0.25">
      <c r="A2332" s="3">
        <f>TITRES_STAT!B2335</f>
        <v>45400</v>
      </c>
      <c r="B2332" s="6">
        <f>TITRES_STAT!D2335</f>
        <v>4.4142000000000001</v>
      </c>
      <c r="C2332" s="2">
        <f t="shared" si="285"/>
        <v>2.8200000000000003E-2</v>
      </c>
      <c r="D2332" s="2">
        <f t="shared" si="286"/>
        <v>4.3991600000000002</v>
      </c>
      <c r="E2332" s="2">
        <f t="shared" si="288"/>
        <v>4.3944600000000005</v>
      </c>
      <c r="F2332" s="2">
        <f t="shared" si="289"/>
        <v>4.4005649999999994</v>
      </c>
      <c r="G2332" s="2">
        <f t="shared" si="283"/>
        <v>4.418167999999997</v>
      </c>
      <c r="H2332" s="2">
        <f t="shared" si="287"/>
        <v>4.7986915000000012</v>
      </c>
      <c r="I2332" s="2">
        <f t="array" ref="I2332">SUMPRODUCT(B2316:B2335, (ROW(B2316:B2335)-ROW(B2316)+1)) / (20*21/2)</f>
        <v>4.3660438095238092</v>
      </c>
      <c r="J2332" s="2">
        <f t="shared" si="290"/>
        <v>4.4031237373225531</v>
      </c>
      <c r="K2332" s="2">
        <f t="shared" si="284"/>
        <v>4.4430389067941798</v>
      </c>
    </row>
    <row r="2333" spans="1:11" ht="13.5" x14ac:dyDescent="0.25">
      <c r="A2333" s="3">
        <f>TITRES_STAT!B2336</f>
        <v>45401</v>
      </c>
      <c r="B2333" s="6">
        <f>TITRES_STAT!D2336</f>
        <v>4.2919</v>
      </c>
      <c r="C2333" s="2">
        <f t="shared" si="285"/>
        <v>-0.12230000000000008</v>
      </c>
      <c r="D2333" s="2">
        <f t="shared" si="286"/>
        <v>4.3746999999999998</v>
      </c>
      <c r="E2333" s="2">
        <f t="shared" si="288"/>
        <v>4.3841099999999997</v>
      </c>
      <c r="F2333" s="2">
        <f t="shared" si="289"/>
        <v>4.3939799999999991</v>
      </c>
      <c r="G2333" s="2">
        <f t="shared" si="283"/>
        <v>4.413649999999997</v>
      </c>
      <c r="H2333" s="2">
        <f t="shared" si="287"/>
        <v>4.789734000000001</v>
      </c>
      <c r="I2333" s="2">
        <f t="array" ref="I2333">SUMPRODUCT(B2317:B2336, (ROW(B2317:B2336)-ROW(B2317)+1)) / (20*21/2)</f>
        <v>4.3568157142857142</v>
      </c>
      <c r="J2333" s="2">
        <f t="shared" si="290"/>
        <v>4.3925310004346905</v>
      </c>
      <c r="K2333" s="2">
        <f t="shared" si="284"/>
        <v>4.4371118908414662</v>
      </c>
    </row>
    <row r="2334" spans="1:11" ht="13.5" x14ac:dyDescent="0.25">
      <c r="A2334" s="3">
        <f>TITRES_STAT!B2337</f>
        <v>45404</v>
      </c>
      <c r="B2334" s="6">
        <f>TITRES_STAT!D2337</f>
        <v>4.2636000000000003</v>
      </c>
      <c r="C2334" s="2">
        <f t="shared" si="285"/>
        <v>-2.829999999999977E-2</v>
      </c>
      <c r="D2334" s="2">
        <f t="shared" si="286"/>
        <v>4.3483399999999994</v>
      </c>
      <c r="E2334" s="2">
        <f t="shared" si="288"/>
        <v>4.3709299999999995</v>
      </c>
      <c r="F2334" s="2">
        <f t="shared" si="289"/>
        <v>4.38598</v>
      </c>
      <c r="G2334" s="2">
        <f t="shared" si="283"/>
        <v>4.4095079999999971</v>
      </c>
      <c r="H2334" s="2">
        <f t="shared" si="287"/>
        <v>4.7806350000000011</v>
      </c>
      <c r="I2334" s="2">
        <f t="array" ref="I2334">SUMPRODUCT(B2318:B2337, (ROW(B2318:B2337)-ROW(B2318)+1)) / (20*21/2)</f>
        <v>4.3471309523809518</v>
      </c>
      <c r="J2334" s="2">
        <f t="shared" si="290"/>
        <v>4.3802518575361482</v>
      </c>
      <c r="K2334" s="2">
        <f t="shared" si="284"/>
        <v>4.4303075029653307</v>
      </c>
    </row>
    <row r="2335" spans="1:11" ht="13.5" x14ac:dyDescent="0.25">
      <c r="A2335" s="3">
        <f>TITRES_STAT!B2338</f>
        <v>45405</v>
      </c>
      <c r="B2335" s="6">
        <f>TITRES_STAT!D2338</f>
        <v>4.2919</v>
      </c>
      <c r="C2335" s="2">
        <f t="shared" si="285"/>
        <v>2.829999999999977E-2</v>
      </c>
      <c r="D2335" s="2">
        <f t="shared" si="286"/>
        <v>4.3295199999999996</v>
      </c>
      <c r="E2335" s="2">
        <f t="shared" si="288"/>
        <v>4.3605800000000006</v>
      </c>
      <c r="F2335" s="2">
        <f t="shared" si="289"/>
        <v>4.3793949999999997</v>
      </c>
      <c r="G2335" s="2">
        <f t="shared" si="283"/>
        <v>4.4068739999999966</v>
      </c>
      <c r="H2335" s="2">
        <f t="shared" si="287"/>
        <v>4.7716775000000018</v>
      </c>
      <c r="I2335" s="2">
        <f t="array" ref="I2335">SUMPRODUCT(B2319:B2338, (ROW(B2319:B2338)-ROW(B2319)+1)) / (20*21/2)</f>
        <v>4.3378047619047626</v>
      </c>
      <c r="J2335" s="2">
        <f t="shared" si="290"/>
        <v>4.3718373949136575</v>
      </c>
      <c r="K2335" s="2">
        <f t="shared" si="284"/>
        <v>4.424879757751004</v>
      </c>
    </row>
    <row r="2336" spans="1:11" ht="13.5" x14ac:dyDescent="0.25">
      <c r="A2336" s="3">
        <f>TITRES_STAT!B2339</f>
        <v>45406</v>
      </c>
      <c r="B2336" s="6">
        <f>TITRES_STAT!D2339</f>
        <v>4.2824999999999998</v>
      </c>
      <c r="C2336" s="2">
        <f t="shared" si="285"/>
        <v>-9.400000000000297E-3</v>
      </c>
      <c r="D2336" s="2">
        <f t="shared" si="286"/>
        <v>4.3088199999999999</v>
      </c>
      <c r="E2336" s="2">
        <f t="shared" si="288"/>
        <v>4.3502300000000007</v>
      </c>
      <c r="F2336" s="2">
        <f t="shared" si="289"/>
        <v>4.3746900000000002</v>
      </c>
      <c r="G2336" s="2">
        <f t="shared" si="283"/>
        <v>4.4040519999999965</v>
      </c>
      <c r="H2336" s="2">
        <f t="shared" si="287"/>
        <v>4.7623280000000019</v>
      </c>
      <c r="I2336" s="2">
        <f t="array" ref="I2336">SUMPRODUCT(B2320:B2339, (ROW(B2320:B2339)-ROW(B2320)+1)) / (20*21/2)</f>
        <v>4.3255699999999999</v>
      </c>
      <c r="J2336" s="2">
        <f t="shared" si="290"/>
        <v>4.3633290715885469</v>
      </c>
      <c r="K2336" s="2">
        <f t="shared" si="284"/>
        <v>4.4192962378392</v>
      </c>
    </row>
    <row r="2337" spans="1:11" ht="13.5" x14ac:dyDescent="0.25">
      <c r="A2337" s="3">
        <f>TITRES_STAT!B2340</f>
        <v>45407</v>
      </c>
      <c r="B2337" s="6">
        <f>TITRES_STAT!D2340</f>
        <v>4.2729999999999997</v>
      </c>
      <c r="C2337" s="2">
        <f t="shared" si="285"/>
        <v>-9.5000000000000639E-3</v>
      </c>
      <c r="D2337" s="2">
        <f t="shared" si="286"/>
        <v>4.2805799999999996</v>
      </c>
      <c r="E2337" s="2">
        <f t="shared" si="288"/>
        <v>4.3398700000000003</v>
      </c>
      <c r="F2337" s="2">
        <f t="shared" si="289"/>
        <v>4.3709250000000006</v>
      </c>
      <c r="G2337" s="2">
        <f t="shared" si="283"/>
        <v>4.4010399999999965</v>
      </c>
      <c r="H2337" s="2">
        <f t="shared" si="287"/>
        <v>4.7528445000000028</v>
      </c>
      <c r="I2337" s="2">
        <f t="array" ref="I2337">SUMPRODUCT(B2321:B2340, (ROW(B2321:B2340)-ROW(B2321)+1)) / (20*21/2)</f>
        <v>4.3142314285714276</v>
      </c>
      <c r="J2337" s="2">
        <f t="shared" si="290"/>
        <v>4.3547263028658278</v>
      </c>
      <c r="K2337" s="2">
        <f t="shared" si="284"/>
        <v>4.4135591304729571</v>
      </c>
    </row>
    <row r="2338" spans="1:11" ht="13.5" x14ac:dyDescent="0.25">
      <c r="A2338" s="3">
        <f>TITRES_STAT!B2341</f>
        <v>45408</v>
      </c>
      <c r="B2338" s="6">
        <f>TITRES_STAT!D2341</f>
        <v>4.2729999999999997</v>
      </c>
      <c r="C2338" s="2">
        <f t="shared" si="285"/>
        <v>0</v>
      </c>
      <c r="D2338" s="2">
        <f t="shared" si="286"/>
        <v>4.2767999999999997</v>
      </c>
      <c r="E2338" s="2">
        <f t="shared" si="288"/>
        <v>4.3257499999999993</v>
      </c>
      <c r="F2338" s="2">
        <f t="shared" si="289"/>
        <v>4.3638650000000005</v>
      </c>
      <c r="G2338" s="2">
        <f t="shared" si="283"/>
        <v>4.3978379999999966</v>
      </c>
      <c r="H2338" s="2">
        <f t="shared" si="287"/>
        <v>4.7431885000000031</v>
      </c>
      <c r="I2338" s="2">
        <f t="array" ref="I2338">SUMPRODUCT(B2322:B2341, (ROW(B2322:B2341)-ROW(B2322)+1)) / (20*21/2)</f>
        <v>4.3037442857142851</v>
      </c>
      <c r="J2338" s="2">
        <f t="shared" si="290"/>
        <v>4.3469428454500347</v>
      </c>
      <c r="K2338" s="2">
        <f t="shared" si="284"/>
        <v>4.4080470077093121</v>
      </c>
    </row>
    <row r="2339" spans="1:11" ht="13.5" x14ac:dyDescent="0.25">
      <c r="A2339" s="3">
        <f>TITRES_STAT!B2342</f>
        <v>45411</v>
      </c>
      <c r="B2339" s="6">
        <f>TITRES_STAT!D2342</f>
        <v>4.2354000000000003</v>
      </c>
      <c r="C2339" s="2">
        <f t="shared" si="285"/>
        <v>-3.7599999999999412E-2</v>
      </c>
      <c r="D2339" s="2">
        <f t="shared" si="286"/>
        <v>4.2711600000000001</v>
      </c>
      <c r="E2339" s="2">
        <f t="shared" si="288"/>
        <v>4.3097499999999993</v>
      </c>
      <c r="F2339" s="2">
        <f t="shared" si="289"/>
        <v>4.3544549999999997</v>
      </c>
      <c r="G2339" s="2">
        <f t="shared" si="283"/>
        <v>4.3925679999999971</v>
      </c>
      <c r="H2339" s="2">
        <f t="shared" si="287"/>
        <v>4.7340350000000031</v>
      </c>
      <c r="I2339" s="2">
        <f t="array" ref="I2339">SUMPRODUCT(B2323:B2342, (ROW(B2323:B2342)-ROW(B2323)+1)) / (20*21/2)</f>
        <v>4.2941085714285716</v>
      </c>
      <c r="J2339" s="2">
        <f t="shared" si="290"/>
        <v>4.3363197173119366</v>
      </c>
      <c r="K2339" s="2">
        <f t="shared" si="284"/>
        <v>4.4012765368187505</v>
      </c>
    </row>
    <row r="2340" spans="1:11" ht="13.5" x14ac:dyDescent="0.25">
      <c r="A2340" s="3">
        <f>TITRES_STAT!B2343</f>
        <v>45412</v>
      </c>
      <c r="B2340" s="6">
        <f>TITRES_STAT!D2343</f>
        <v>4.2354000000000003</v>
      </c>
      <c r="C2340" s="2">
        <f t="shared" si="285"/>
        <v>0</v>
      </c>
      <c r="D2340" s="2">
        <f t="shared" si="286"/>
        <v>4.2598599999999989</v>
      </c>
      <c r="E2340" s="2">
        <f t="shared" si="288"/>
        <v>4.2946899999999992</v>
      </c>
      <c r="F2340" s="2">
        <f t="shared" si="289"/>
        <v>4.3455149999999998</v>
      </c>
      <c r="G2340" s="2">
        <f t="shared" si="283"/>
        <v>4.3888039999999968</v>
      </c>
      <c r="H2340" s="2">
        <f t="shared" si="287"/>
        <v>4.7245795000000044</v>
      </c>
      <c r="I2340" s="2">
        <f t="array" ref="I2340">SUMPRODUCT(B2324:B2343, (ROW(B2324:B2343)-ROW(B2324)+1)) / (20*21/2)</f>
        <v>4.2879652380952384</v>
      </c>
      <c r="J2340" s="2">
        <f t="shared" si="290"/>
        <v>4.3267083156631809</v>
      </c>
      <c r="K2340" s="2">
        <f t="shared" si="284"/>
        <v>4.394771574590564</v>
      </c>
    </row>
    <row r="2341" spans="1:11" ht="13.5" x14ac:dyDescent="0.25">
      <c r="A2341" s="3">
        <f>TITRES_STAT!B2344</f>
        <v>45414</v>
      </c>
      <c r="B2341" s="6">
        <f>TITRES_STAT!D2344</f>
        <v>4.2354000000000003</v>
      </c>
      <c r="C2341" s="2">
        <f t="shared" si="285"/>
        <v>0</v>
      </c>
      <c r="D2341" s="2">
        <f t="shared" si="286"/>
        <v>4.2504400000000002</v>
      </c>
      <c r="E2341" s="2">
        <f t="shared" si="288"/>
        <v>4.2796299999999992</v>
      </c>
      <c r="F2341" s="2">
        <f t="shared" si="289"/>
        <v>4.3365749999999998</v>
      </c>
      <c r="G2341" s="2">
        <f t="shared" si="283"/>
        <v>4.385227999999997</v>
      </c>
      <c r="H2341" s="2">
        <f t="shared" si="287"/>
        <v>4.715469000000005</v>
      </c>
      <c r="I2341" s="2">
        <f t="array" ref="I2341">SUMPRODUCT(B2325:B2344, (ROW(B2325:B2344)-ROW(B2325)+1)) / (20*21/2)</f>
        <v>4.2851447619047622</v>
      </c>
      <c r="J2341" s="2">
        <f t="shared" si="290"/>
        <v>4.3180122856000214</v>
      </c>
      <c r="K2341" s="2">
        <f t="shared" si="284"/>
        <v>4.3885217089203454</v>
      </c>
    </row>
    <row r="2342" spans="1:11" ht="13.5" x14ac:dyDescent="0.25">
      <c r="A2342" s="3">
        <f>TITRES_STAT!B2345</f>
        <v>45415</v>
      </c>
      <c r="B2342" s="6">
        <f>TITRES_STAT!D2345</f>
        <v>4.2354000000000003</v>
      </c>
      <c r="C2342" s="2">
        <f t="shared" si="285"/>
        <v>0</v>
      </c>
      <c r="D2342" s="2">
        <f t="shared" si="286"/>
        <v>4.2429199999999998</v>
      </c>
      <c r="E2342" s="2">
        <f t="shared" si="288"/>
        <v>4.2617499999999993</v>
      </c>
      <c r="F2342" s="2">
        <f t="shared" si="289"/>
        <v>4.328104999999999</v>
      </c>
      <c r="G2342" s="2">
        <f t="shared" si="283"/>
        <v>4.3818399999999977</v>
      </c>
      <c r="H2342" s="2">
        <f t="shared" si="287"/>
        <v>4.7064450000000049</v>
      </c>
      <c r="I2342" s="2">
        <f t="array" ref="I2342">SUMPRODUCT(B2326:B2345, (ROW(B2326:B2345)-ROW(B2326)+1)) / (20*21/2)</f>
        <v>4.3070171428571422</v>
      </c>
      <c r="J2342" s="2">
        <f t="shared" si="290"/>
        <v>4.3101444488762102</v>
      </c>
      <c r="K2342" s="2">
        <f t="shared" si="284"/>
        <v>4.3825169360215082</v>
      </c>
    </row>
    <row r="2343" spans="1:11" ht="13.5" x14ac:dyDescent="0.25">
      <c r="A2343" s="3">
        <f>TITRES_STAT!B2346</f>
        <v>45418</v>
      </c>
      <c r="B2343" s="6">
        <f>TITRES_STAT!D2346</f>
        <v>4.2636000000000003</v>
      </c>
      <c r="C2343" s="2">
        <f t="shared" si="285"/>
        <v>2.8200000000000003E-2</v>
      </c>
      <c r="D2343" s="2">
        <f t="shared" si="286"/>
        <v>4.2410399999999999</v>
      </c>
      <c r="E2343" s="2">
        <f t="shared" si="288"/>
        <v>4.2589199999999989</v>
      </c>
      <c r="F2343" s="2">
        <f t="shared" si="289"/>
        <v>4.3215149999999989</v>
      </c>
      <c r="G2343" s="2">
        <f t="shared" si="283"/>
        <v>4.3790159999999965</v>
      </c>
      <c r="H2343" s="2">
        <f t="shared" si="287"/>
        <v>4.6975620000000049</v>
      </c>
      <c r="I2343" s="2">
        <f t="array" ref="I2343">SUMPRODUCT(B2327:B2346, (ROW(B2327:B2346)-ROW(B2327)+1)) / (20*21/2)</f>
        <v>4.3030771428571422</v>
      </c>
      <c r="J2343" s="2">
        <f t="shared" si="290"/>
        <v>4.3057116442213328</v>
      </c>
      <c r="K2343" s="2">
        <f t="shared" si="284"/>
        <v>4.3778535267657634</v>
      </c>
    </row>
    <row r="2344" spans="1:11" ht="13.5" x14ac:dyDescent="0.25">
      <c r="A2344" s="3">
        <f>TITRES_STAT!B2347</f>
        <v>45419</v>
      </c>
      <c r="B2344" s="6">
        <f>TITRES_STAT!D2347</f>
        <v>4.2919</v>
      </c>
      <c r="C2344" s="2">
        <f t="shared" si="285"/>
        <v>2.829999999999977E-2</v>
      </c>
      <c r="D2344" s="2">
        <f t="shared" si="286"/>
        <v>4.2523399999999993</v>
      </c>
      <c r="E2344" s="2">
        <f t="shared" si="288"/>
        <v>4.2617499999999993</v>
      </c>
      <c r="F2344" s="2">
        <f t="shared" si="289"/>
        <v>4.3163399999999985</v>
      </c>
      <c r="G2344" s="2">
        <f t="shared" si="283"/>
        <v>4.3771339999999972</v>
      </c>
      <c r="H2344" s="2">
        <f t="shared" si="287"/>
        <v>4.6888205000000047</v>
      </c>
      <c r="I2344" s="2">
        <f t="array" ref="I2344">SUMPRODUCT(B2328:B2347, (ROW(B2328:B2347)-ROW(B2328)+1)) / (20*21/2)</f>
        <v>4.2996299999999996</v>
      </c>
      <c r="J2344" s="2">
        <f t="shared" si="290"/>
        <v>4.3043962495335863</v>
      </c>
      <c r="K2344" s="2">
        <f t="shared" si="284"/>
        <v>4.3744828002259295</v>
      </c>
    </row>
    <row r="2345" spans="1:11" ht="13.5" x14ac:dyDescent="0.25">
      <c r="A2345" s="3">
        <f>TITRES_STAT!B2348</f>
        <v>45420</v>
      </c>
      <c r="B2345" s="6">
        <f>TITRES_STAT!D2348</f>
        <v>4.5460000000000003</v>
      </c>
      <c r="C2345" s="2">
        <f t="shared" si="285"/>
        <v>0.25410000000000021</v>
      </c>
      <c r="D2345" s="2">
        <f t="shared" si="286"/>
        <v>4.3144599999999995</v>
      </c>
      <c r="E2345" s="2">
        <f t="shared" si="288"/>
        <v>4.2871599999999992</v>
      </c>
      <c r="F2345" s="2">
        <f t="shared" si="289"/>
        <v>4.3238699999999994</v>
      </c>
      <c r="G2345" s="2">
        <f t="shared" si="283"/>
        <v>4.3795819999999965</v>
      </c>
      <c r="H2345" s="2">
        <f t="shared" si="287"/>
        <v>4.6811335000000049</v>
      </c>
      <c r="I2345" s="2">
        <f t="array" ref="I2345">SUMPRODUCT(B2329:B2348, (ROW(B2329:B2348)-ROW(B2329)+1)) / (20*21/2)</f>
        <v>4.2921452380952374</v>
      </c>
      <c r="J2345" s="2">
        <f t="shared" si="290"/>
        <v>4.3274061305303881</v>
      </c>
      <c r="K2345" s="2">
        <f t="shared" si="284"/>
        <v>4.3812089649229522</v>
      </c>
    </row>
    <row r="2346" spans="1:11" ht="13.5" x14ac:dyDescent="0.25">
      <c r="A2346" s="3">
        <f>TITRES_STAT!B2349</f>
        <v>45421</v>
      </c>
      <c r="B2346" s="6">
        <f>TITRES_STAT!D2349</f>
        <v>4.2824999999999998</v>
      </c>
      <c r="C2346" s="2">
        <f t="shared" si="285"/>
        <v>-0.26350000000000051</v>
      </c>
      <c r="D2346" s="2">
        <f t="shared" si="286"/>
        <v>4.3238799999999999</v>
      </c>
      <c r="E2346" s="2">
        <f t="shared" si="288"/>
        <v>4.2871600000000001</v>
      </c>
      <c r="F2346" s="2">
        <f t="shared" si="289"/>
        <v>4.318695</v>
      </c>
      <c r="G2346" s="2">
        <f t="shared" si="283"/>
        <v>4.3760059999999976</v>
      </c>
      <c r="H2346" s="2">
        <f t="shared" si="287"/>
        <v>4.6721290000000035</v>
      </c>
      <c r="I2346" s="2">
        <f t="array" ref="I2346">SUMPRODUCT(B2330:B2349, (ROW(B2330:B2349)-ROW(B2330)+1)) / (20*21/2)</f>
        <v>4.2846166666666674</v>
      </c>
      <c r="J2346" s="2">
        <f t="shared" si="290"/>
        <v>4.3231293561941602</v>
      </c>
      <c r="K2346" s="2">
        <f t="shared" si="284"/>
        <v>4.3773380251220519</v>
      </c>
    </row>
    <row r="2347" spans="1:11" ht="13.5" x14ac:dyDescent="0.25">
      <c r="A2347" s="3">
        <f>TITRES_STAT!B2350</f>
        <v>45422</v>
      </c>
      <c r="B2347" s="6">
        <f>TITRES_STAT!D2350</f>
        <v>4.2824999999999998</v>
      </c>
      <c r="C2347" s="2">
        <f t="shared" si="285"/>
        <v>0</v>
      </c>
      <c r="D2347" s="2">
        <f t="shared" si="286"/>
        <v>4.3332999999999995</v>
      </c>
      <c r="E2347" s="2">
        <f t="shared" si="288"/>
        <v>4.2881099999999996</v>
      </c>
      <c r="F2347" s="2">
        <f t="shared" si="289"/>
        <v>4.3139899999999995</v>
      </c>
      <c r="G2347" s="2">
        <f t="shared" si="283"/>
        <v>4.3731839999999975</v>
      </c>
      <c r="H2347" s="2">
        <f t="shared" si="287"/>
        <v>4.664936500000004</v>
      </c>
      <c r="I2347" s="2">
        <f t="array" ref="I2347">SUMPRODUCT(B2331:B2350, (ROW(B2331:B2350)-ROW(B2331)+1)) / (20*21/2)</f>
        <v>4.2734090476190483</v>
      </c>
      <c r="J2347" s="2">
        <f t="shared" si="290"/>
        <v>4.3192598936994777</v>
      </c>
      <c r="K2347" s="2">
        <f t="shared" si="284"/>
        <v>4.3736188868819719</v>
      </c>
    </row>
    <row r="2348" spans="1:11" ht="13.5" x14ac:dyDescent="0.25">
      <c r="A2348" s="3">
        <f>TITRES_STAT!B2351</f>
        <v>45425</v>
      </c>
      <c r="B2348" s="6">
        <f>TITRES_STAT!D2351</f>
        <v>4.2354000000000003</v>
      </c>
      <c r="C2348" s="2">
        <f t="shared" si="285"/>
        <v>-4.7099999999999476E-2</v>
      </c>
      <c r="D2348" s="2">
        <f t="shared" si="286"/>
        <v>4.3276599999999998</v>
      </c>
      <c r="E2348" s="2">
        <f t="shared" si="288"/>
        <v>4.2843499999999999</v>
      </c>
      <c r="F2348" s="2">
        <f t="shared" si="289"/>
        <v>4.3050499999999996</v>
      </c>
      <c r="G2348" s="2">
        <f t="shared" si="283"/>
        <v>4.3694199999999972</v>
      </c>
      <c r="H2348" s="2">
        <f t="shared" si="287"/>
        <v>4.6580695000000043</v>
      </c>
      <c r="I2348" s="2">
        <f t="array" ref="I2348">SUMPRODUCT(B2332:B2351, (ROW(B2332:B2351)-ROW(B2332)+1)) / (20*21/2)</f>
        <v>4.2676733333333328</v>
      </c>
      <c r="J2348" s="2">
        <f t="shared" si="290"/>
        <v>4.3112732371566702</v>
      </c>
      <c r="K2348" s="2">
        <f t="shared" si="284"/>
        <v>4.3681985383767961</v>
      </c>
    </row>
    <row r="2349" spans="1:11" ht="13.5" x14ac:dyDescent="0.25">
      <c r="A2349" s="3">
        <f>TITRES_STAT!B2352</f>
        <v>45426</v>
      </c>
      <c r="B2349" s="6">
        <f>TITRES_STAT!D2352</f>
        <v>4.226</v>
      </c>
      <c r="C2349" s="2">
        <f t="shared" si="285"/>
        <v>-9.400000000000297E-3</v>
      </c>
      <c r="D2349" s="2">
        <f t="shared" si="286"/>
        <v>4.3144800000000005</v>
      </c>
      <c r="E2349" s="2">
        <f t="shared" si="288"/>
        <v>4.2834099999999991</v>
      </c>
      <c r="F2349" s="2">
        <f t="shared" si="289"/>
        <v>4.2965799999999996</v>
      </c>
      <c r="G2349" s="2">
        <f t="shared" si="283"/>
        <v>4.3647139999999975</v>
      </c>
      <c r="H2349" s="2">
        <f t="shared" si="287"/>
        <v>4.6511555000000042</v>
      </c>
      <c r="I2349" s="2">
        <f t="array" ref="I2349">SUMPRODUCT(B2333:B2352, (ROW(B2333:B2352)-ROW(B2333)+1)) / (20*21/2)</f>
        <v>4.2626995238095233</v>
      </c>
      <c r="J2349" s="2">
        <f t="shared" si="290"/>
        <v>4.3031519764750827</v>
      </c>
      <c r="K2349" s="2">
        <f t="shared" si="284"/>
        <v>4.3626221251071176</v>
      </c>
    </row>
    <row r="2350" spans="1:11" ht="13.5" x14ac:dyDescent="0.25">
      <c r="A2350" s="3">
        <f>TITRES_STAT!B2353</f>
        <v>45427</v>
      </c>
      <c r="B2350" s="6">
        <f>TITRES_STAT!D2353</f>
        <v>4.1788999999999996</v>
      </c>
      <c r="C2350" s="2">
        <f t="shared" si="285"/>
        <v>-4.7100000000000364E-2</v>
      </c>
      <c r="D2350" s="2">
        <f t="shared" si="286"/>
        <v>4.2410599999999992</v>
      </c>
      <c r="E2350" s="2">
        <f t="shared" si="288"/>
        <v>4.2777599999999989</v>
      </c>
      <c r="F2350" s="2">
        <f t="shared" si="289"/>
        <v>4.286225</v>
      </c>
      <c r="G2350" s="2">
        <f t="shared" si="283"/>
        <v>4.3598199999999974</v>
      </c>
      <c r="H2350" s="2">
        <f t="shared" si="287"/>
        <v>4.6440060000000036</v>
      </c>
      <c r="I2350" s="2">
        <f t="array" ref="I2350">SUMPRODUCT(B2334:B2353, (ROW(B2334:B2353)-ROW(B2334)+1)) / (20*21/2)</f>
        <v>4.2577266666666667</v>
      </c>
      <c r="J2350" s="2">
        <f t="shared" si="290"/>
        <v>4.291318454906027</v>
      </c>
      <c r="K2350" s="2">
        <f t="shared" si="284"/>
        <v>4.3554173358872301</v>
      </c>
    </row>
    <row r="2351" spans="1:11" ht="13.5" x14ac:dyDescent="0.25">
      <c r="A2351" s="3">
        <f>TITRES_STAT!B2354</f>
        <v>45428</v>
      </c>
      <c r="B2351" s="6">
        <f>TITRES_STAT!D2354</f>
        <v>4.226</v>
      </c>
      <c r="C2351" s="2">
        <f t="shared" si="285"/>
        <v>4.7100000000000364E-2</v>
      </c>
      <c r="D2351" s="2">
        <f t="shared" si="286"/>
        <v>4.2297599999999997</v>
      </c>
      <c r="E2351" s="2">
        <f t="shared" si="288"/>
        <v>4.276819999999999</v>
      </c>
      <c r="F2351" s="2">
        <f t="shared" si="289"/>
        <v>4.2782249999999999</v>
      </c>
      <c r="G2351" s="2">
        <f t="shared" si="283"/>
        <v>4.3558679999999974</v>
      </c>
      <c r="H2351" s="2">
        <f t="shared" si="287"/>
        <v>4.637523500000003</v>
      </c>
      <c r="I2351" s="2">
        <f t="array" ref="I2351">SUMPRODUCT(B2335:B2354, (ROW(B2335:B2354)-ROW(B2335)+1)) / (20*21/2)</f>
        <v>4.2459409523809528</v>
      </c>
      <c r="J2351" s="2">
        <f t="shared" si="290"/>
        <v>4.2850976496768816</v>
      </c>
      <c r="K2351" s="2">
        <f t="shared" si="284"/>
        <v>4.3503421462445937</v>
      </c>
    </row>
    <row r="2352" spans="1:11" ht="13.5" x14ac:dyDescent="0.25">
      <c r="A2352" s="3">
        <f>TITRES_STAT!B2355</f>
        <v>45429</v>
      </c>
      <c r="B2352" s="6">
        <f>TITRES_STAT!D2355</f>
        <v>4.226</v>
      </c>
      <c r="C2352" s="2">
        <f t="shared" si="285"/>
        <v>0</v>
      </c>
      <c r="D2352" s="2">
        <f t="shared" si="286"/>
        <v>4.2184599999999994</v>
      </c>
      <c r="E2352" s="2">
        <f t="shared" si="288"/>
        <v>4.275879999999999</v>
      </c>
      <c r="F2352" s="2">
        <f t="shared" si="289"/>
        <v>4.2688149999999991</v>
      </c>
      <c r="G2352" s="2">
        <f t="shared" si="283"/>
        <v>4.3537979999999976</v>
      </c>
      <c r="H2352" s="2">
        <f t="shared" si="287"/>
        <v>4.6294445000000026</v>
      </c>
      <c r="I2352" s="2">
        <f t="array" ref="I2352">SUMPRODUCT(B2336:B2355, (ROW(B2336:B2355)-ROW(B2336)+1)) / (20*21/2)</f>
        <v>4.2347376190476194</v>
      </c>
      <c r="J2352" s="2">
        <f t="shared" si="290"/>
        <v>4.2794693020886072</v>
      </c>
      <c r="K2352" s="2">
        <f t="shared" si="284"/>
        <v>4.3454659836467666</v>
      </c>
    </row>
    <row r="2353" spans="1:11" ht="13.5" x14ac:dyDescent="0.25">
      <c r="A2353" s="3">
        <f>TITRES_STAT!B2356</f>
        <v>45432</v>
      </c>
      <c r="B2353" s="6">
        <f>TITRES_STAT!D2356</f>
        <v>4.2165999999999997</v>
      </c>
      <c r="C2353" s="2">
        <f t="shared" si="285"/>
        <v>-9.400000000000297E-3</v>
      </c>
      <c r="D2353" s="2">
        <f t="shared" si="286"/>
        <v>4.2146999999999997</v>
      </c>
      <c r="E2353" s="2">
        <f t="shared" si="288"/>
        <v>4.2711799999999993</v>
      </c>
      <c r="F2353" s="2">
        <f t="shared" si="289"/>
        <v>4.2650499999999996</v>
      </c>
      <c r="G2353" s="2">
        <f t="shared" si="283"/>
        <v>4.3487159999999978</v>
      </c>
      <c r="H2353" s="2">
        <f t="shared" si="287"/>
        <v>4.6229150000000034</v>
      </c>
      <c r="I2353" s="2">
        <f t="array" ref="I2353">SUMPRODUCT(B2337:B2356, (ROW(B2337:B2356)-ROW(B2337)+1)) / (20*21/2)</f>
        <v>4.2242514285714288</v>
      </c>
      <c r="J2353" s="2">
        <f t="shared" si="290"/>
        <v>4.2734817495087398</v>
      </c>
      <c r="K2353" s="2">
        <f t="shared" si="284"/>
        <v>4.3404124156606185</v>
      </c>
    </row>
    <row r="2354" spans="1:11" ht="13.5" x14ac:dyDescent="0.25">
      <c r="A2354" s="3">
        <f>TITRES_STAT!B2357</f>
        <v>45433</v>
      </c>
      <c r="B2354" s="6">
        <f>TITRES_STAT!D2357</f>
        <v>4.1413000000000002</v>
      </c>
      <c r="C2354" s="2">
        <f t="shared" si="285"/>
        <v>-7.5299999999999478E-2</v>
      </c>
      <c r="D2354" s="2">
        <f t="shared" si="286"/>
        <v>4.1977600000000006</v>
      </c>
      <c r="E2354" s="2">
        <f t="shared" si="288"/>
        <v>4.2561200000000001</v>
      </c>
      <c r="F2354" s="2">
        <f t="shared" si="289"/>
        <v>4.2589349999999992</v>
      </c>
      <c r="G2354" s="2">
        <f t="shared" ref="G2354:G2417" si="291">AVERAGE(B2305:B2354)</f>
        <v>4.3426919999999978</v>
      </c>
      <c r="H2354" s="2">
        <f t="shared" si="287"/>
        <v>4.6160090000000036</v>
      </c>
      <c r="I2354" s="2">
        <f t="array" ref="I2354">SUMPRODUCT(B2338:B2357, (ROW(B2338:B2357)-ROW(B2338)+1)) / (20*21/2)</f>
        <v>4.2153328571428572</v>
      </c>
      <c r="J2354" s="2">
        <f t="shared" si="290"/>
        <v>4.260893011460289</v>
      </c>
      <c r="K2354" s="2">
        <f t="shared" si="284"/>
        <v>4.3326040856347117</v>
      </c>
    </row>
    <row r="2355" spans="1:11" ht="13.5" x14ac:dyDescent="0.25">
      <c r="A2355" s="3">
        <f>TITRES_STAT!B2358</f>
        <v>45434</v>
      </c>
      <c r="B2355" s="6">
        <f>TITRES_STAT!D2358</f>
        <v>4.1413000000000002</v>
      </c>
      <c r="C2355" s="2">
        <f t="shared" si="285"/>
        <v>0</v>
      </c>
      <c r="D2355" s="2">
        <f t="shared" si="286"/>
        <v>4.1902400000000002</v>
      </c>
      <c r="E2355" s="2">
        <f t="shared" si="288"/>
        <v>4.2156499999999992</v>
      </c>
      <c r="F2355" s="2">
        <f t="shared" si="289"/>
        <v>4.2514050000000001</v>
      </c>
      <c r="G2355" s="2">
        <f t="shared" si="291"/>
        <v>4.3366679999999977</v>
      </c>
      <c r="H2355" s="2">
        <f t="shared" si="287"/>
        <v>4.6093620000000026</v>
      </c>
      <c r="I2355" s="2">
        <f t="array" ref="I2355">SUMPRODUCT(B2339:B2358, (ROW(B2339:B2358)-ROW(B2339)+1)) / (20*21/2)</f>
        <v>4.2061014285714284</v>
      </c>
      <c r="J2355" s="2">
        <f t="shared" si="290"/>
        <v>4.249503200845024</v>
      </c>
      <c r="K2355" s="2">
        <f t="shared" ref="K2355:K2418" si="292">$K$4*B2355+(1-$K$4)*K2354</f>
        <v>4.3251019646294289</v>
      </c>
    </row>
    <row r="2356" spans="1:11" ht="13.5" x14ac:dyDescent="0.25">
      <c r="A2356" s="3">
        <f>TITRES_STAT!B2359</f>
        <v>45435</v>
      </c>
      <c r="B2356" s="6">
        <f>TITRES_STAT!D2359</f>
        <v>4.1413000000000002</v>
      </c>
      <c r="C2356" s="2">
        <f t="shared" si="285"/>
        <v>0</v>
      </c>
      <c r="D2356" s="2">
        <f t="shared" si="286"/>
        <v>4.1733000000000002</v>
      </c>
      <c r="E2356" s="2">
        <f t="shared" si="288"/>
        <v>4.20153</v>
      </c>
      <c r="F2356" s="2">
        <f t="shared" si="289"/>
        <v>4.244345</v>
      </c>
      <c r="G2356" s="2">
        <f t="shared" si="291"/>
        <v>4.3306439999999977</v>
      </c>
      <c r="H2356" s="2">
        <f t="shared" si="287"/>
        <v>4.6027150000000034</v>
      </c>
      <c r="I2356" s="2">
        <f t="array" ref="I2356">SUMPRODUCT(B2340:B2359, (ROW(B2340:B2359)-ROW(B2340)+1)) / (20*21/2)</f>
        <v>4.1974971428571424</v>
      </c>
      <c r="J2356" s="2">
        <f t="shared" si="290"/>
        <v>4.2391981340978786</v>
      </c>
      <c r="K2356" s="2">
        <f t="shared" si="292"/>
        <v>4.3178940444478826</v>
      </c>
    </row>
    <row r="2357" spans="1:11" ht="13.5" x14ac:dyDescent="0.25">
      <c r="A2357" s="3">
        <f>TITRES_STAT!B2360</f>
        <v>45436</v>
      </c>
      <c r="B2357" s="6">
        <f>TITRES_STAT!D2360</f>
        <v>4.1506999999999996</v>
      </c>
      <c r="C2357" s="2">
        <f t="shared" si="285"/>
        <v>9.3999999999994088E-3</v>
      </c>
      <c r="D2357" s="2">
        <f t="shared" si="286"/>
        <v>4.158240000000001</v>
      </c>
      <c r="E2357" s="2">
        <f t="shared" si="288"/>
        <v>4.1883499999999998</v>
      </c>
      <c r="F2357" s="2">
        <f t="shared" si="289"/>
        <v>4.2382299999999997</v>
      </c>
      <c r="G2357" s="2">
        <f t="shared" si="291"/>
        <v>4.3249959999999987</v>
      </c>
      <c r="H2357" s="2">
        <f t="shared" si="287"/>
        <v>4.5962875000000034</v>
      </c>
      <c r="I2357" s="2">
        <f t="array" ref="I2357">SUMPRODUCT(B2341:B2360, (ROW(B2341:B2360)-ROW(B2341)+1)) / (20*21/2)</f>
        <v>4.1893409523809524</v>
      </c>
      <c r="J2357" s="2">
        <f t="shared" si="290"/>
        <v>4.2307697403742708</v>
      </c>
      <c r="K2357" s="2">
        <f t="shared" si="292"/>
        <v>4.3113374152538482</v>
      </c>
    </row>
    <row r="2358" spans="1:11" ht="13.5" x14ac:dyDescent="0.25">
      <c r="A2358" s="3">
        <f>TITRES_STAT!B2361</f>
        <v>45439</v>
      </c>
      <c r="B2358" s="6">
        <f>TITRES_STAT!D2361</f>
        <v>4.1413000000000002</v>
      </c>
      <c r="C2358" s="2">
        <f t="shared" si="285"/>
        <v>-9.3999999999994088E-3</v>
      </c>
      <c r="D2358" s="2">
        <f t="shared" si="286"/>
        <v>4.1431800000000001</v>
      </c>
      <c r="E2358" s="2">
        <f t="shared" si="288"/>
        <v>4.1789399999999999</v>
      </c>
      <c r="F2358" s="2">
        <f t="shared" si="289"/>
        <v>4.2316449999999994</v>
      </c>
      <c r="G2358" s="2">
        <f t="shared" si="291"/>
        <v>4.3193499999999991</v>
      </c>
      <c r="H2358" s="2">
        <f t="shared" si="287"/>
        <v>4.5902445000000034</v>
      </c>
      <c r="I2358" s="2">
        <f t="array" ref="I2358">SUMPRODUCT(B2342:B2361, (ROW(B2342:B2361)-ROW(B2342)+1)) / (20*21/2)</f>
        <v>4.1807376190476191</v>
      </c>
      <c r="J2358" s="2">
        <f t="shared" si="290"/>
        <v>4.2222488127195783</v>
      </c>
      <c r="K2358" s="2">
        <f t="shared" si="292"/>
        <v>4.3046692813223242</v>
      </c>
    </row>
    <row r="2359" spans="1:11" ht="13.5" x14ac:dyDescent="0.25">
      <c r="A2359" s="3">
        <f>TITRES_STAT!B2362</f>
        <v>45440</v>
      </c>
      <c r="B2359" s="6">
        <f>TITRES_STAT!D2362</f>
        <v>4.1413000000000002</v>
      </c>
      <c r="C2359" s="2">
        <f t="shared" si="285"/>
        <v>0</v>
      </c>
      <c r="D2359" s="2">
        <f t="shared" si="286"/>
        <v>4.1431800000000001</v>
      </c>
      <c r="E2359" s="2">
        <f t="shared" si="288"/>
        <v>4.1704699999999999</v>
      </c>
      <c r="F2359" s="2">
        <f t="shared" si="289"/>
        <v>4.2269399999999999</v>
      </c>
      <c r="G2359" s="2">
        <f t="shared" si="291"/>
        <v>4.3155859999999988</v>
      </c>
      <c r="H2359" s="2">
        <f t="shared" si="287"/>
        <v>4.583554000000003</v>
      </c>
      <c r="I2359" s="2">
        <f t="array" ref="I2359">SUMPRODUCT(B2343:B2362, (ROW(B2343:B2362)-ROW(B2343)+1)) / (20*21/2)</f>
        <v>4.1672461904761908</v>
      </c>
      <c r="J2359" s="2">
        <f t="shared" si="290"/>
        <v>4.2145394019843803</v>
      </c>
      <c r="K2359" s="2">
        <f t="shared" si="292"/>
        <v>4.2982626428390951</v>
      </c>
    </row>
    <row r="2360" spans="1:11" ht="13.5" x14ac:dyDescent="0.25">
      <c r="A2360" s="3">
        <f>TITRES_STAT!B2363</f>
        <v>45441</v>
      </c>
      <c r="B2360" s="6">
        <f>TITRES_STAT!D2363</f>
        <v>4.1413000000000002</v>
      </c>
      <c r="C2360" s="2">
        <f t="shared" si="285"/>
        <v>0</v>
      </c>
      <c r="D2360" s="2">
        <f t="shared" si="286"/>
        <v>4.1431800000000001</v>
      </c>
      <c r="E2360" s="2">
        <f t="shared" si="288"/>
        <v>4.1667100000000001</v>
      </c>
      <c r="F2360" s="2">
        <f t="shared" si="289"/>
        <v>4.2222349999999995</v>
      </c>
      <c r="G2360" s="2">
        <f t="shared" si="291"/>
        <v>4.308997999999999</v>
      </c>
      <c r="H2360" s="2">
        <f t="shared" si="287"/>
        <v>4.5768635000000026</v>
      </c>
      <c r="I2360" s="2">
        <f t="array" ref="I2360">SUMPRODUCT(B2344:B2363, (ROW(B2344:B2363)-ROW(B2344)+1)) / (20*21/2)</f>
        <v>4.1545166666666669</v>
      </c>
      <c r="J2360" s="2">
        <f t="shared" si="290"/>
        <v>4.2075642208430111</v>
      </c>
      <c r="K2360" s="2">
        <f t="shared" si="292"/>
        <v>4.2921072450806985</v>
      </c>
    </row>
    <row r="2361" spans="1:11" ht="13.5" x14ac:dyDescent="0.25">
      <c r="A2361" s="3">
        <f>TITRES_STAT!B2364</f>
        <v>45442</v>
      </c>
      <c r="B2361" s="6">
        <f>TITRES_STAT!D2364</f>
        <v>4.1318999999999999</v>
      </c>
      <c r="C2361" s="2">
        <f t="shared" si="285"/>
        <v>-9.400000000000297E-3</v>
      </c>
      <c r="D2361" s="2">
        <f t="shared" si="286"/>
        <v>4.1412999999999993</v>
      </c>
      <c r="E2361" s="2">
        <f t="shared" si="288"/>
        <v>4.1573000000000011</v>
      </c>
      <c r="F2361" s="2">
        <f t="shared" si="289"/>
        <v>4.21706</v>
      </c>
      <c r="G2361" s="2">
        <f t="shared" si="291"/>
        <v>4.3031639999999989</v>
      </c>
      <c r="H2361" s="2">
        <f t="shared" si="287"/>
        <v>4.5703420000000028</v>
      </c>
      <c r="I2361" s="2">
        <f t="array" ref="I2361">SUMPRODUCT(B2345:B2364, (ROW(B2345:B2364)-ROW(B2345)+1)) / (20*21/2)</f>
        <v>4.1453690476190479</v>
      </c>
      <c r="J2361" s="2">
        <f t="shared" si="290"/>
        <v>4.2003581045722482</v>
      </c>
      <c r="K2361" s="2">
        <f t="shared" si="292"/>
        <v>4.2858246080187108</v>
      </c>
    </row>
    <row r="2362" spans="1:11" ht="13.5" x14ac:dyDescent="0.25">
      <c r="A2362" s="3">
        <f>TITRES_STAT!B2365</f>
        <v>45443</v>
      </c>
      <c r="B2362" s="6">
        <f>TITRES_STAT!D2365</f>
        <v>4.0754000000000001</v>
      </c>
      <c r="C2362" s="2">
        <f t="shared" si="285"/>
        <v>-5.6499999999999773E-2</v>
      </c>
      <c r="D2362" s="2">
        <f t="shared" si="286"/>
        <v>4.1262400000000001</v>
      </c>
      <c r="E2362" s="2">
        <f t="shared" si="288"/>
        <v>4.142240000000001</v>
      </c>
      <c r="F2362" s="2">
        <f t="shared" si="289"/>
        <v>4.20906</v>
      </c>
      <c r="G2362" s="2">
        <f t="shared" si="291"/>
        <v>4.2961999999999998</v>
      </c>
      <c r="H2362" s="2">
        <f t="shared" si="287"/>
        <v>4.5635380000000021</v>
      </c>
      <c r="I2362" s="2">
        <f t="array" ref="I2362">SUMPRODUCT(B2346:B2365, (ROW(B2346:B2365)-ROW(B2346)+1)) / (20*21/2)</f>
        <v>4.1371180952380957</v>
      </c>
      <c r="J2362" s="2">
        <f t="shared" si="290"/>
        <v>4.1884573327082251</v>
      </c>
      <c r="K2362" s="2">
        <f t="shared" si="292"/>
        <v>4.2775726626062127</v>
      </c>
    </row>
    <row r="2363" spans="1:11" ht="13.5" x14ac:dyDescent="0.25">
      <c r="A2363" s="3">
        <f>TITRES_STAT!B2366</f>
        <v>45446</v>
      </c>
      <c r="B2363" s="6">
        <f>TITRES_STAT!D2366</f>
        <v>4.0754000000000001</v>
      </c>
      <c r="C2363" s="2">
        <f t="shared" si="285"/>
        <v>0</v>
      </c>
      <c r="D2363" s="2">
        <f t="shared" si="286"/>
        <v>4.1130599999999999</v>
      </c>
      <c r="E2363" s="2">
        <f t="shared" si="288"/>
        <v>4.1281200000000009</v>
      </c>
      <c r="F2363" s="2">
        <f t="shared" si="289"/>
        <v>4.1996500000000001</v>
      </c>
      <c r="G2363" s="2">
        <f t="shared" si="291"/>
        <v>4.2892359999999989</v>
      </c>
      <c r="H2363" s="2">
        <f t="shared" si="287"/>
        <v>4.5571655000000018</v>
      </c>
      <c r="I2363" s="2">
        <f t="array" ref="I2363">SUMPRODUCT(B2347:B2366, (ROW(B2347:B2366)-ROW(B2347)+1)) / (20*21/2)</f>
        <v>4.128288095238096</v>
      </c>
      <c r="J2363" s="2">
        <f t="shared" si="290"/>
        <v>4.1776899676883943</v>
      </c>
      <c r="K2363" s="2">
        <f t="shared" si="292"/>
        <v>4.2696443228961654</v>
      </c>
    </row>
    <row r="2364" spans="1:11" ht="13.5" x14ac:dyDescent="0.25">
      <c r="A2364" s="3">
        <f>TITRES_STAT!B2367</f>
        <v>45447</v>
      </c>
      <c r="B2364" s="6">
        <f>TITRES_STAT!D2367</f>
        <v>4.1036000000000001</v>
      </c>
      <c r="C2364" s="2">
        <f t="shared" si="285"/>
        <v>2.8200000000000003E-2</v>
      </c>
      <c r="D2364" s="2">
        <f t="shared" si="286"/>
        <v>4.1055200000000003</v>
      </c>
      <c r="E2364" s="2">
        <f t="shared" si="288"/>
        <v>4.1243500000000006</v>
      </c>
      <c r="F2364" s="2">
        <f t="shared" si="289"/>
        <v>4.1902350000000004</v>
      </c>
      <c r="G2364" s="2">
        <f t="shared" si="291"/>
        <v>4.2828359999999996</v>
      </c>
      <c r="H2364" s="2">
        <f t="shared" si="287"/>
        <v>4.5510200000000021</v>
      </c>
      <c r="I2364" s="2">
        <f t="array" ref="I2364">SUMPRODUCT(B2348:B2367, (ROW(B2348:B2367)-ROW(B2348)+1)) / (20*21/2)</f>
        <v>4.1222347619047621</v>
      </c>
      <c r="J2364" s="2">
        <f t="shared" si="290"/>
        <v>4.1706337802894993</v>
      </c>
      <c r="K2364" s="2">
        <f t="shared" si="292"/>
        <v>4.263132780821806</v>
      </c>
    </row>
    <row r="2365" spans="1:11" ht="13.5" x14ac:dyDescent="0.25">
      <c r="A2365" s="3">
        <f>TITRES_STAT!B2368</f>
        <v>45448</v>
      </c>
      <c r="B2365" s="6">
        <f>TITRES_STAT!D2368</f>
        <v>4.1036000000000001</v>
      </c>
      <c r="C2365" s="2">
        <f t="shared" si="285"/>
        <v>0</v>
      </c>
      <c r="D2365" s="2">
        <f t="shared" si="286"/>
        <v>4.0979799999999997</v>
      </c>
      <c r="E2365" s="2">
        <f t="shared" si="288"/>
        <v>4.1205800000000004</v>
      </c>
      <c r="F2365" s="2">
        <f t="shared" si="289"/>
        <v>4.1681150000000002</v>
      </c>
      <c r="G2365" s="2">
        <f t="shared" si="291"/>
        <v>4.2764359999999995</v>
      </c>
      <c r="H2365" s="2">
        <f t="shared" si="287"/>
        <v>4.5443570000000015</v>
      </c>
      <c r="I2365" s="2">
        <f t="array" ref="I2365">SUMPRODUCT(B2349:B2368, (ROW(B2349:B2368)-ROW(B2349)+1)) / (20*21/2)</f>
        <v>4.1260400000000006</v>
      </c>
      <c r="J2365" s="2">
        <f t="shared" si="290"/>
        <v>4.1642496107381186</v>
      </c>
      <c r="K2365" s="2">
        <f t="shared" si="292"/>
        <v>4.2568765933385979</v>
      </c>
    </row>
    <row r="2366" spans="1:11" ht="13.5" x14ac:dyDescent="0.25">
      <c r="A2366" s="3">
        <f>TITRES_STAT!B2369</f>
        <v>45449</v>
      </c>
      <c r="B2366" s="6">
        <f>TITRES_STAT!D2369</f>
        <v>4.0754000000000001</v>
      </c>
      <c r="C2366" s="2">
        <f t="shared" si="285"/>
        <v>-2.8200000000000003E-2</v>
      </c>
      <c r="D2366" s="2">
        <f t="shared" si="286"/>
        <v>4.0866799999999994</v>
      </c>
      <c r="E2366" s="2">
        <f t="shared" si="288"/>
        <v>4.1139900000000003</v>
      </c>
      <c r="F2366" s="2">
        <f t="shared" si="289"/>
        <v>4.1577600000000006</v>
      </c>
      <c r="G2366" s="2">
        <f t="shared" si="291"/>
        <v>4.2704120000000003</v>
      </c>
      <c r="H2366" s="2">
        <f t="shared" si="287"/>
        <v>4.5375960000000006</v>
      </c>
      <c r="I2366" s="2">
        <f t="array" ref="I2366">SUMPRODUCT(B2350:B2369, (ROW(B2350:B2369)-ROW(B2350)+1)) / (20*21/2)</f>
        <v>4.137240952380953</v>
      </c>
      <c r="J2366" s="2">
        <f t="shared" si="290"/>
        <v>4.1557877430487737</v>
      </c>
      <c r="K2366" s="2">
        <f t="shared" si="292"/>
        <v>4.2497598641880652</v>
      </c>
    </row>
    <row r="2367" spans="1:11" ht="13.5" x14ac:dyDescent="0.25">
      <c r="A2367" s="3">
        <f>TITRES_STAT!B2370</f>
        <v>45450</v>
      </c>
      <c r="B2367" s="6">
        <f>TITRES_STAT!D2370</f>
        <v>4.0941999999999998</v>
      </c>
      <c r="C2367" s="2">
        <f t="shared" si="285"/>
        <v>1.8799999999999706E-2</v>
      </c>
      <c r="D2367" s="2">
        <f t="shared" si="286"/>
        <v>4.0904400000000001</v>
      </c>
      <c r="E2367" s="2">
        <f t="shared" si="288"/>
        <v>4.1083400000000001</v>
      </c>
      <c r="F2367" s="2">
        <f t="shared" si="289"/>
        <v>4.1483450000000008</v>
      </c>
      <c r="G2367" s="2">
        <f t="shared" si="291"/>
        <v>4.2653300000000005</v>
      </c>
      <c r="H2367" s="2">
        <f t="shared" si="287"/>
        <v>4.5308860000000015</v>
      </c>
      <c r="I2367" s="2">
        <f t="array" ref="I2367">SUMPRODUCT(B2351:B2370, (ROW(B2351:B2370)-ROW(B2351)+1)) / (20*21/2)</f>
        <v>4.1410914285714293</v>
      </c>
      <c r="J2367" s="2">
        <f t="shared" si="290"/>
        <v>4.1499222437107957</v>
      </c>
      <c r="K2367" s="2">
        <f t="shared" si="292"/>
        <v>4.243659477357161</v>
      </c>
    </row>
    <row r="2368" spans="1:11" ht="13.5" x14ac:dyDescent="0.25">
      <c r="A2368" s="3">
        <f>TITRES_STAT!B2371</f>
        <v>45453</v>
      </c>
      <c r="B2368" s="6">
        <f>TITRES_STAT!D2371</f>
        <v>4.1882999999999999</v>
      </c>
      <c r="C2368" s="2">
        <f t="shared" si="285"/>
        <v>9.4100000000000072E-2</v>
      </c>
      <c r="D2368" s="2">
        <f t="shared" si="286"/>
        <v>4.1130200000000006</v>
      </c>
      <c r="E2368" s="2">
        <f t="shared" si="288"/>
        <v>4.1130399999999998</v>
      </c>
      <c r="F2368" s="2">
        <f t="shared" si="289"/>
        <v>4.1459900000000003</v>
      </c>
      <c r="G2368" s="2">
        <f t="shared" si="291"/>
        <v>4.2608120000000005</v>
      </c>
      <c r="H2368" s="2">
        <f t="shared" si="287"/>
        <v>4.5246465000000011</v>
      </c>
      <c r="I2368" s="2">
        <f t="array" ref="I2368">SUMPRODUCT(B2352:B2371, (ROW(B2352:B2371)-ROW(B2352)+1)) / (20*21/2)</f>
        <v>4.1440019047619057</v>
      </c>
      <c r="J2368" s="2">
        <f t="shared" si="290"/>
        <v>4.1535772681192915</v>
      </c>
      <c r="K2368" s="2">
        <f t="shared" si="292"/>
        <v>4.2414885174608017</v>
      </c>
    </row>
    <row r="2369" spans="1:11" ht="13.5" x14ac:dyDescent="0.25">
      <c r="A2369" s="3">
        <f>TITRES_STAT!B2372</f>
        <v>45454</v>
      </c>
      <c r="B2369" s="6">
        <f>TITRES_STAT!D2372</f>
        <v>4.2636000000000003</v>
      </c>
      <c r="C2369" s="2">
        <f t="shared" si="285"/>
        <v>7.5300000000000367E-2</v>
      </c>
      <c r="D2369" s="2">
        <f t="shared" si="286"/>
        <v>4.1450200000000006</v>
      </c>
      <c r="E2369" s="2">
        <f t="shared" si="288"/>
        <v>4.1252700000000004</v>
      </c>
      <c r="F2369" s="2">
        <f t="shared" si="289"/>
        <v>4.1478700000000002</v>
      </c>
      <c r="G2369" s="2">
        <f t="shared" si="291"/>
        <v>4.257612</v>
      </c>
      <c r="H2369" s="2">
        <f t="shared" si="287"/>
        <v>4.5185675000000005</v>
      </c>
      <c r="I2369" s="2">
        <f t="array" ref="I2369">SUMPRODUCT(B2353:B2372, (ROW(B2353:B2372)-ROW(B2353)+1)) / (20*21/2)</f>
        <v>4.1453461904761912</v>
      </c>
      <c r="J2369" s="2">
        <f t="shared" si="290"/>
        <v>4.1640556235365018</v>
      </c>
      <c r="K2369" s="2">
        <f t="shared" si="292"/>
        <v>4.2423556344231237</v>
      </c>
    </row>
    <row r="2370" spans="1:11" ht="13.5" x14ac:dyDescent="0.25">
      <c r="A2370" s="3">
        <f>TITRES_STAT!B2373</f>
        <v>45455</v>
      </c>
      <c r="B2370" s="6">
        <f>TITRES_STAT!D2373</f>
        <v>4.1882999999999999</v>
      </c>
      <c r="C2370" s="2">
        <f t="shared" si="285"/>
        <v>-7.5300000000000367E-2</v>
      </c>
      <c r="D2370" s="2">
        <f t="shared" si="286"/>
        <v>4.1619599999999988</v>
      </c>
      <c r="E2370" s="2">
        <f t="shared" si="288"/>
        <v>4.1299700000000001</v>
      </c>
      <c r="F2370" s="2">
        <f t="shared" si="289"/>
        <v>4.1483400000000001</v>
      </c>
      <c r="G2370" s="2">
        <f t="shared" si="291"/>
        <v>4.2530939999999999</v>
      </c>
      <c r="H2370" s="2">
        <f t="shared" si="287"/>
        <v>4.512112000000001</v>
      </c>
      <c r="I2370" s="2">
        <f t="array" ref="I2370">SUMPRODUCT(B2354:B2373, (ROW(B2354:B2373)-ROW(B2354)+1)) / (20*21/2)</f>
        <v>4.1676233333333332</v>
      </c>
      <c r="J2370" s="2">
        <f t="shared" si="290"/>
        <v>4.1663646117711206</v>
      </c>
      <c r="K2370" s="2">
        <f t="shared" si="292"/>
        <v>4.2402358056222171</v>
      </c>
    </row>
    <row r="2371" spans="1:11" ht="13.5" x14ac:dyDescent="0.25">
      <c r="A2371" s="3">
        <f>TITRES_STAT!B2374</f>
        <v>45456</v>
      </c>
      <c r="B2371" s="6">
        <f>TITRES_STAT!D2374</f>
        <v>4.1788999999999996</v>
      </c>
      <c r="C2371" s="2">
        <f t="shared" si="285"/>
        <v>-9.400000000000297E-3</v>
      </c>
      <c r="D2371" s="2">
        <f t="shared" si="286"/>
        <v>4.1826600000000003</v>
      </c>
      <c r="E2371" s="2">
        <f t="shared" si="288"/>
        <v>4.1346699999999998</v>
      </c>
      <c r="F2371" s="2">
        <f t="shared" si="289"/>
        <v>4.1459850000000005</v>
      </c>
      <c r="G2371" s="2">
        <f t="shared" si="291"/>
        <v>4.2483880000000003</v>
      </c>
      <c r="H2371" s="2">
        <f t="shared" si="287"/>
        <v>4.5060410000000015</v>
      </c>
      <c r="I2371" s="2">
        <f t="array" ref="I2371">SUMPRODUCT(B2355:B2374, (ROW(B2355:B2374)-ROW(B2355)+1)) / (20*21/2)</f>
        <v>4.2007861904761903</v>
      </c>
      <c r="J2371" s="2">
        <f t="shared" si="290"/>
        <v>4.1675584582691094</v>
      </c>
      <c r="K2371" s="2">
        <f t="shared" si="292"/>
        <v>4.2378304799115414</v>
      </c>
    </row>
    <row r="2372" spans="1:11" ht="13.5" x14ac:dyDescent="0.25">
      <c r="A2372" s="3">
        <f>TITRES_STAT!B2375</f>
        <v>45457</v>
      </c>
      <c r="B2372" s="6">
        <f>TITRES_STAT!D2375</f>
        <v>4.1600999999999999</v>
      </c>
      <c r="C2372" s="2">
        <f t="shared" ref="C2372:C2435" si="293">B2372-B2371</f>
        <v>-1.8799999999999706E-2</v>
      </c>
      <c r="D2372" s="2">
        <f t="shared" si="286"/>
        <v>4.1958399999999996</v>
      </c>
      <c r="E2372" s="2">
        <f t="shared" si="288"/>
        <v>4.1431400000000007</v>
      </c>
      <c r="F2372" s="2">
        <f t="shared" si="289"/>
        <v>4.14269</v>
      </c>
      <c r="G2372" s="2">
        <f t="shared" si="291"/>
        <v>4.2434940000000001</v>
      </c>
      <c r="H2372" s="2">
        <f t="shared" si="287"/>
        <v>4.5003940000000009</v>
      </c>
      <c r="I2372" s="2">
        <f t="array" ref="I2372">SUMPRODUCT(B2356:B2375, (ROW(B2356:B2375)-ROW(B2356)+1)) / (20*21/2)</f>
        <v>4.2170080952380964</v>
      </c>
      <c r="J2372" s="2">
        <f t="shared" si="290"/>
        <v>4.1668481289101464</v>
      </c>
      <c r="K2372" s="2">
        <f t="shared" si="292"/>
        <v>4.2347822257973631</v>
      </c>
    </row>
    <row r="2373" spans="1:11" ht="13.5" x14ac:dyDescent="0.25">
      <c r="A2373" s="3">
        <f>TITRES_STAT!B2376</f>
        <v>45461</v>
      </c>
      <c r="B2373" s="6">
        <f>TITRES_STAT!D2376</f>
        <v>4.3765999999999998</v>
      </c>
      <c r="C2373" s="2">
        <f t="shared" si="293"/>
        <v>0.21649999999999991</v>
      </c>
      <c r="D2373" s="2">
        <f t="shared" si="286"/>
        <v>4.2335000000000003</v>
      </c>
      <c r="E2373" s="2">
        <f t="shared" si="288"/>
        <v>4.1732600000000009</v>
      </c>
      <c r="F2373" s="2">
        <f t="shared" si="289"/>
        <v>4.15069</v>
      </c>
      <c r="G2373" s="2">
        <f t="shared" si="291"/>
        <v>4.2431179999999991</v>
      </c>
      <c r="H2373" s="2">
        <f t="shared" si="287"/>
        <v>4.4964765000000027</v>
      </c>
      <c r="I2373" s="2">
        <f t="array" ref="I2373">SUMPRODUCT(B2357:B2376, (ROW(B2357:B2376)-ROW(B2357)+1)) / (20*21/2)</f>
        <v>4.226012857142857</v>
      </c>
      <c r="J2373" s="2">
        <f t="shared" si="290"/>
        <v>4.1868244975853708</v>
      </c>
      <c r="K2373" s="2">
        <f t="shared" si="292"/>
        <v>4.2403437071386429</v>
      </c>
    </row>
    <row r="2374" spans="1:11" ht="13.5" x14ac:dyDescent="0.25">
      <c r="A2374" s="3">
        <f>TITRES_STAT!B2377</f>
        <v>45462</v>
      </c>
      <c r="B2374" s="6">
        <f>TITRES_STAT!D2377</f>
        <v>4.4988999999999999</v>
      </c>
      <c r="C2374" s="2">
        <f t="shared" si="293"/>
        <v>0.12230000000000008</v>
      </c>
      <c r="D2374" s="2">
        <f t="shared" ref="D2374:D2437" si="294">AVERAGE(B2370:B2374)</f>
        <v>4.2805599999999995</v>
      </c>
      <c r="E2374" s="2">
        <f t="shared" si="288"/>
        <v>4.21279</v>
      </c>
      <c r="F2374" s="2">
        <f t="shared" si="289"/>
        <v>4.1685700000000008</v>
      </c>
      <c r="G2374" s="2">
        <f t="shared" si="291"/>
        <v>4.2451879999999997</v>
      </c>
      <c r="H2374" s="2">
        <f t="shared" si="287"/>
        <v>4.4932135000000031</v>
      </c>
      <c r="I2374" s="2">
        <f t="array" ref="I2374">SUMPRODUCT(B2358:B2377, (ROW(B2358:B2377)-ROW(B2358)+1)) / (20*21/2)</f>
        <v>4.2388761904761907</v>
      </c>
      <c r="J2374" s="2">
        <f t="shared" si="290"/>
        <v>4.216545974005812</v>
      </c>
      <c r="K2374" s="2">
        <f t="shared" si="292"/>
        <v>4.2504831696037941</v>
      </c>
    </row>
    <row r="2375" spans="1:11" ht="13.5" x14ac:dyDescent="0.25">
      <c r="A2375" s="3">
        <f>TITRES_STAT!B2378</f>
        <v>45463</v>
      </c>
      <c r="B2375" s="6">
        <f>TITRES_STAT!D2378</f>
        <v>4.3388999999999998</v>
      </c>
      <c r="C2375" s="2">
        <f t="shared" si="293"/>
        <v>-0.16000000000000014</v>
      </c>
      <c r="D2375" s="2">
        <f t="shared" si="294"/>
        <v>4.3106799999999996</v>
      </c>
      <c r="E2375" s="2">
        <f t="shared" si="288"/>
        <v>4.2363199999999992</v>
      </c>
      <c r="F2375" s="2">
        <f t="shared" si="289"/>
        <v>4.1784499999999998</v>
      </c>
      <c r="G2375" s="2">
        <f t="shared" si="291"/>
        <v>4.244057999999999</v>
      </c>
      <c r="H2375" s="2">
        <f t="shared" si="287"/>
        <v>4.4898840000000027</v>
      </c>
      <c r="I2375" s="2">
        <f t="array" ref="I2375">SUMPRODUCT(B2359:B2378, (ROW(B2359:B2378)-ROW(B2359)+1)) / (20*21/2)</f>
        <v>4.2598947619047616</v>
      </c>
      <c r="J2375" s="2">
        <f t="shared" si="290"/>
        <v>4.2281987383862107</v>
      </c>
      <c r="K2375" s="2">
        <f t="shared" si="292"/>
        <v>4.2539504962859986</v>
      </c>
    </row>
    <row r="2376" spans="1:11" ht="13.5" x14ac:dyDescent="0.25">
      <c r="A2376" s="3">
        <f>TITRES_STAT!B2379</f>
        <v>45464</v>
      </c>
      <c r="B2376" s="6">
        <f>TITRES_STAT!D2379</f>
        <v>4.2729999999999997</v>
      </c>
      <c r="C2376" s="2">
        <f t="shared" si="293"/>
        <v>-6.590000000000007E-2</v>
      </c>
      <c r="D2376" s="2">
        <f t="shared" si="294"/>
        <v>4.3294999999999995</v>
      </c>
      <c r="E2376" s="2">
        <f t="shared" si="288"/>
        <v>4.2560799999999999</v>
      </c>
      <c r="F2376" s="2">
        <f t="shared" si="289"/>
        <v>4.1850350000000001</v>
      </c>
      <c r="G2376" s="2">
        <f t="shared" si="291"/>
        <v>4.2417979999999993</v>
      </c>
      <c r="H2376" s="2">
        <f t="shared" si="287"/>
        <v>4.4862250000000019</v>
      </c>
      <c r="I2376" s="2">
        <f t="array" ref="I2376">SUMPRODUCT(B2360:B2379, (ROW(B2360:B2379)-ROW(B2360)+1)) / (20*21/2)</f>
        <v>4.2778233333333331</v>
      </c>
      <c r="J2376" s="2">
        <f t="shared" si="290"/>
        <v>4.2324655252065719</v>
      </c>
      <c r="K2376" s="2">
        <f t="shared" si="292"/>
        <v>4.254697535647332</v>
      </c>
    </row>
    <row r="2377" spans="1:11" ht="13.5" x14ac:dyDescent="0.25">
      <c r="A2377" s="3">
        <f>TITRES_STAT!B2380</f>
        <v>45467</v>
      </c>
      <c r="B2377" s="6">
        <f>TITRES_STAT!D2380</f>
        <v>4.3201000000000001</v>
      </c>
      <c r="C2377" s="2">
        <f t="shared" si="293"/>
        <v>4.7100000000000364E-2</v>
      </c>
      <c r="D2377" s="2">
        <f t="shared" si="294"/>
        <v>4.3614999999999995</v>
      </c>
      <c r="E2377" s="2">
        <f t="shared" si="288"/>
        <v>4.27867</v>
      </c>
      <c r="F2377" s="2">
        <f t="shared" si="289"/>
        <v>4.193505</v>
      </c>
      <c r="G2377" s="2">
        <f t="shared" si="291"/>
        <v>4.2406679999999994</v>
      </c>
      <c r="H2377" s="2">
        <f t="shared" si="287"/>
        <v>4.4832330000000038</v>
      </c>
      <c r="I2377" s="2">
        <f t="array" ref="I2377">SUMPRODUCT(B2361:B2380, (ROW(B2361:B2380)-ROW(B2361)+1)) / (20*21/2)</f>
        <v>4.2936466666666675</v>
      </c>
      <c r="J2377" s="2">
        <f t="shared" si="290"/>
        <v>4.240811665663089</v>
      </c>
      <c r="K2377" s="2">
        <f t="shared" si="292"/>
        <v>4.2572623381709667</v>
      </c>
    </row>
    <row r="2378" spans="1:11" ht="13.5" x14ac:dyDescent="0.25">
      <c r="A2378" s="3">
        <f>TITRES_STAT!B2381</f>
        <v>45468</v>
      </c>
      <c r="B2378" s="6">
        <f>TITRES_STAT!D2381</f>
        <v>4.4142000000000001</v>
      </c>
      <c r="C2378" s="2">
        <f t="shared" si="293"/>
        <v>9.4100000000000072E-2</v>
      </c>
      <c r="D2378" s="2">
        <f t="shared" si="294"/>
        <v>4.3690200000000008</v>
      </c>
      <c r="E2378" s="2">
        <f t="shared" si="288"/>
        <v>4.3012600000000001</v>
      </c>
      <c r="F2378" s="2">
        <f t="shared" si="289"/>
        <v>4.2071499999999995</v>
      </c>
      <c r="G2378" s="2">
        <f t="shared" si="291"/>
        <v>4.2406679999999985</v>
      </c>
      <c r="H2378" s="2">
        <f t="shared" ref="H2378:H2441" si="295">AVERAGE(B2179:B2378)</f>
        <v>4.4802370000000034</v>
      </c>
      <c r="I2378" s="2">
        <f t="array" ref="I2378">SUMPRODUCT(B2362:B2381, (ROW(B2362:B2381)-ROW(B2362)+1)) / (20*21/2)</f>
        <v>4.2984476190476197</v>
      </c>
      <c r="J2378" s="2">
        <f t="shared" si="290"/>
        <v>4.2573248403618429</v>
      </c>
      <c r="K2378" s="2">
        <f t="shared" si="292"/>
        <v>4.2634167562819094</v>
      </c>
    </row>
    <row r="2379" spans="1:11" ht="13.5" x14ac:dyDescent="0.25">
      <c r="A2379" s="3">
        <f>TITRES_STAT!B2382</f>
        <v>45469</v>
      </c>
      <c r="B2379" s="6">
        <f>TITRES_STAT!D2382</f>
        <v>4.3954000000000004</v>
      </c>
      <c r="C2379" s="2">
        <f t="shared" si="293"/>
        <v>-1.8799999999999706E-2</v>
      </c>
      <c r="D2379" s="2">
        <f t="shared" si="294"/>
        <v>4.3483199999999993</v>
      </c>
      <c r="E2379" s="2">
        <f t="shared" si="288"/>
        <v>4.3144400000000003</v>
      </c>
      <c r="F2379" s="2">
        <f t="shared" si="289"/>
        <v>4.219854999999999</v>
      </c>
      <c r="G2379" s="2">
        <f t="shared" si="291"/>
        <v>4.2406679999999985</v>
      </c>
      <c r="H2379" s="2">
        <f t="shared" si="295"/>
        <v>4.4771900000000038</v>
      </c>
      <c r="I2379" s="2">
        <f t="array" ref="I2379">SUMPRODUCT(B2363:B2382, (ROW(B2363:B2382)-ROW(B2363)+1)) / (20*21/2)</f>
        <v>4.3159695238095237</v>
      </c>
      <c r="J2379" s="2">
        <f t="shared" si="290"/>
        <v>4.2704748555654772</v>
      </c>
      <c r="K2379" s="2">
        <f t="shared" si="292"/>
        <v>4.2685925697610507</v>
      </c>
    </row>
    <row r="2380" spans="1:11" ht="13.5" x14ac:dyDescent="0.25">
      <c r="A2380" s="3">
        <f>TITRES_STAT!B2383</f>
        <v>45470</v>
      </c>
      <c r="B2380" s="6">
        <f>TITRES_STAT!D2383</f>
        <v>4.3860000000000001</v>
      </c>
      <c r="C2380" s="2">
        <f t="shared" si="293"/>
        <v>-9.400000000000297E-3</v>
      </c>
      <c r="D2380" s="2">
        <f t="shared" si="294"/>
        <v>4.3577400000000006</v>
      </c>
      <c r="E2380" s="2">
        <f t="shared" ref="E2380:E2443" si="296">AVERAGE(B2371:B2380)</f>
        <v>4.3342100000000006</v>
      </c>
      <c r="F2380" s="2">
        <f t="shared" si="289"/>
        <v>4.2320899999999986</v>
      </c>
      <c r="G2380" s="2">
        <f t="shared" si="291"/>
        <v>4.2406679999999985</v>
      </c>
      <c r="H2380" s="2">
        <f t="shared" si="295"/>
        <v>4.4747435000000033</v>
      </c>
      <c r="I2380" s="2">
        <f t="array" ref="I2380">SUMPRODUCT(B2364:B2383, (ROW(B2364:B2383)-ROW(B2364)+1)) / (20*21/2)</f>
        <v>4.3309380952380954</v>
      </c>
      <c r="J2380" s="2">
        <f t="shared" si="290"/>
        <v>4.281477250273527</v>
      </c>
      <c r="K2380" s="2">
        <f t="shared" si="292"/>
        <v>4.2731967827115973</v>
      </c>
    </row>
    <row r="2381" spans="1:11" ht="13.5" x14ac:dyDescent="0.25">
      <c r="A2381" s="3">
        <f>TITRES_STAT!B2384</f>
        <v>45471</v>
      </c>
      <c r="B2381" s="6">
        <f>TITRES_STAT!D2384</f>
        <v>4.2824999999999998</v>
      </c>
      <c r="C2381" s="2">
        <f t="shared" si="293"/>
        <v>-0.10350000000000037</v>
      </c>
      <c r="D2381" s="2">
        <f t="shared" si="294"/>
        <v>4.3596400000000006</v>
      </c>
      <c r="E2381" s="2">
        <f t="shared" si="296"/>
        <v>4.34457</v>
      </c>
      <c r="F2381" s="2">
        <f t="shared" si="289"/>
        <v>4.2396199999999986</v>
      </c>
      <c r="G2381" s="2">
        <f t="shared" si="291"/>
        <v>4.2385979999999988</v>
      </c>
      <c r="H2381" s="2">
        <f t="shared" si="295"/>
        <v>4.4715635000000029</v>
      </c>
      <c r="I2381" s="2">
        <f t="array" ref="I2381">SUMPRODUCT(B2365:B2384, (ROW(B2365:B2384)-ROW(B2365)+1)) / (20*21/2)</f>
        <v>4.3353314285714291</v>
      </c>
      <c r="J2381" s="2">
        <f t="shared" si="290"/>
        <v>4.2815746550093818</v>
      </c>
      <c r="K2381" s="2">
        <f t="shared" si="292"/>
        <v>4.2735616147621229</v>
      </c>
    </row>
    <row r="2382" spans="1:11" ht="13.5" x14ac:dyDescent="0.25">
      <c r="A2382" s="3">
        <f>TITRES_STAT!B2385</f>
        <v>45474</v>
      </c>
      <c r="B2382" s="6">
        <f>TITRES_STAT!D2385</f>
        <v>4.4236000000000004</v>
      </c>
      <c r="C2382" s="2">
        <f t="shared" si="293"/>
        <v>0.14110000000000067</v>
      </c>
      <c r="D2382" s="2">
        <f t="shared" si="294"/>
        <v>4.3803399999999995</v>
      </c>
      <c r="E2382" s="2">
        <f t="shared" si="296"/>
        <v>4.3709199999999999</v>
      </c>
      <c r="F2382" s="2">
        <f t="shared" si="289"/>
        <v>4.2570299999999985</v>
      </c>
      <c r="G2382" s="2">
        <f t="shared" si="291"/>
        <v>4.2387859999999993</v>
      </c>
      <c r="H2382" s="2">
        <f t="shared" si="295"/>
        <v>4.4694775000000035</v>
      </c>
      <c r="I2382" s="2">
        <f t="array" ref="I2382">SUMPRODUCT(B2366:B2385, (ROW(B2366:B2385)-ROW(B2366)+1)) / (20*21/2)</f>
        <v>4.3315223809523804</v>
      </c>
      <c r="J2382" s="2">
        <f t="shared" si="290"/>
        <v>4.2951008783418221</v>
      </c>
      <c r="K2382" s="2">
        <f t="shared" si="292"/>
        <v>4.2794454730067457</v>
      </c>
    </row>
    <row r="2383" spans="1:11" ht="13.5" x14ac:dyDescent="0.25">
      <c r="A2383" s="3">
        <f>TITRES_STAT!B2386</f>
        <v>45475</v>
      </c>
      <c r="B2383" s="6">
        <f>TITRES_STAT!D2386</f>
        <v>4.4142000000000001</v>
      </c>
      <c r="C2383" s="2">
        <f t="shared" si="293"/>
        <v>-9.400000000000297E-3</v>
      </c>
      <c r="D2383" s="2">
        <f t="shared" si="294"/>
        <v>4.3803400000000003</v>
      </c>
      <c r="E2383" s="2">
        <f t="shared" si="296"/>
        <v>4.3746800000000006</v>
      </c>
      <c r="F2383" s="2">
        <f t="shared" si="289"/>
        <v>4.2739700000000003</v>
      </c>
      <c r="G2383" s="2">
        <f t="shared" si="291"/>
        <v>4.2412319999999992</v>
      </c>
      <c r="H2383" s="2">
        <f t="shared" si="295"/>
        <v>4.4664385000000042</v>
      </c>
      <c r="I2383" s="2">
        <f t="array" ref="I2383">SUMPRODUCT(B2367:B2386, (ROW(B2367:B2386)-ROW(B2367)+1)) / (20*21/2)</f>
        <v>4.3270409523809512</v>
      </c>
      <c r="J2383" s="2">
        <f t="shared" si="290"/>
        <v>4.3064436518330771</v>
      </c>
      <c r="K2383" s="2">
        <f t="shared" si="292"/>
        <v>4.2847299642613832</v>
      </c>
    </row>
    <row r="2384" spans="1:11" ht="13.5" x14ac:dyDescent="0.25">
      <c r="A2384" s="3">
        <f>TITRES_STAT!B2387</f>
        <v>45476</v>
      </c>
      <c r="B2384" s="6">
        <f>TITRES_STAT!D2387</f>
        <v>4.3201000000000001</v>
      </c>
      <c r="C2384" s="2">
        <f t="shared" si="293"/>
        <v>-9.4100000000000072E-2</v>
      </c>
      <c r="D2384" s="2">
        <f t="shared" si="294"/>
        <v>4.3652800000000003</v>
      </c>
      <c r="E2384" s="2">
        <f t="shared" si="296"/>
        <v>4.3567999999999998</v>
      </c>
      <c r="F2384" s="2">
        <f t="shared" si="289"/>
        <v>4.2847949999999999</v>
      </c>
      <c r="G2384" s="2">
        <f t="shared" si="291"/>
        <v>4.2423619999999991</v>
      </c>
      <c r="H2384" s="2">
        <f t="shared" si="295"/>
        <v>4.4632310000000039</v>
      </c>
      <c r="I2384" s="2">
        <f t="array" ref="I2384">SUMPRODUCT(B2368:B2387, (ROW(B2368:B2387)-ROW(B2368)+1)) / (20*21/2)</f>
        <v>4.3307147619047619</v>
      </c>
      <c r="J2384" s="2">
        <f t="shared" si="290"/>
        <v>4.3077442564204036</v>
      </c>
      <c r="K2384" s="2">
        <f t="shared" si="292"/>
        <v>4.2861170244864271</v>
      </c>
    </row>
    <row r="2385" spans="1:11" ht="13.5" x14ac:dyDescent="0.25">
      <c r="A2385" s="3">
        <f>TITRES_STAT!B2388</f>
        <v>45477</v>
      </c>
      <c r="B2385" s="6">
        <f>TITRES_STAT!D2388</f>
        <v>4.2447999999999997</v>
      </c>
      <c r="C2385" s="2">
        <f t="shared" si="293"/>
        <v>-7.5300000000000367E-2</v>
      </c>
      <c r="D2385" s="2">
        <f t="shared" si="294"/>
        <v>4.33704</v>
      </c>
      <c r="E2385" s="2">
        <f t="shared" si="296"/>
        <v>4.3473899999999999</v>
      </c>
      <c r="F2385" s="2">
        <f t="shared" si="289"/>
        <v>4.2918549999999982</v>
      </c>
      <c r="G2385" s="2">
        <f t="shared" si="291"/>
        <v>4.2414199999999989</v>
      </c>
      <c r="H2385" s="2">
        <f t="shared" si="295"/>
        <v>4.4599055000000041</v>
      </c>
      <c r="I2385" s="2">
        <f t="array" ref="I2385">SUMPRODUCT(B2369:B2388, (ROW(B2369:B2388)-ROW(B2369)+1)) / (20*21/2)</f>
        <v>4.332328095238096</v>
      </c>
      <c r="J2385" s="2">
        <f t="shared" si="290"/>
        <v>4.301749565332746</v>
      </c>
      <c r="K2385" s="2">
        <f t="shared" si="292"/>
        <v>4.2844967490163715</v>
      </c>
    </row>
    <row r="2386" spans="1:11" ht="13.5" x14ac:dyDescent="0.25">
      <c r="A2386" s="3">
        <f>TITRES_STAT!B2389</f>
        <v>45478</v>
      </c>
      <c r="B2386" s="6">
        <f>TITRES_STAT!D2389</f>
        <v>4.2447999999999997</v>
      </c>
      <c r="C2386" s="2">
        <f t="shared" si="293"/>
        <v>0</v>
      </c>
      <c r="D2386" s="2">
        <f t="shared" si="294"/>
        <v>4.3295000000000003</v>
      </c>
      <c r="E2386" s="2">
        <f t="shared" si="296"/>
        <v>4.34457</v>
      </c>
      <c r="F2386" s="2">
        <f t="shared" si="289"/>
        <v>4.3003249999999991</v>
      </c>
      <c r="G2386" s="2">
        <f t="shared" si="291"/>
        <v>4.2406659999999992</v>
      </c>
      <c r="H2386" s="2">
        <f t="shared" si="295"/>
        <v>4.4567530000000035</v>
      </c>
      <c r="I2386" s="2">
        <f t="array" ref="I2386">SUMPRODUCT(B2370:B2389, (ROW(B2370:B2389)-ROW(B2370)+1)) / (20*21/2)</f>
        <v>4.3422309523809517</v>
      </c>
      <c r="J2386" s="2">
        <f t="shared" si="290"/>
        <v>4.2963257972058182</v>
      </c>
      <c r="K2386" s="2">
        <f t="shared" si="292"/>
        <v>4.282940013760828</v>
      </c>
    </row>
    <row r="2387" spans="1:11" ht="13.5" x14ac:dyDescent="0.25">
      <c r="A2387" s="3">
        <f>TITRES_STAT!B2390</f>
        <v>45481</v>
      </c>
      <c r="B2387" s="6">
        <f>TITRES_STAT!D2390</f>
        <v>4.3388999999999998</v>
      </c>
      <c r="C2387" s="2">
        <f t="shared" si="293"/>
        <v>9.4100000000000072E-2</v>
      </c>
      <c r="D2387" s="2">
        <f t="shared" si="294"/>
        <v>4.3125599999999995</v>
      </c>
      <c r="E2387" s="2">
        <f t="shared" si="296"/>
        <v>4.3464499999999999</v>
      </c>
      <c r="F2387" s="2">
        <f t="shared" si="289"/>
        <v>4.3125599999999995</v>
      </c>
      <c r="G2387" s="2">
        <f t="shared" si="291"/>
        <v>4.2419839999999986</v>
      </c>
      <c r="H2387" s="2">
        <f t="shared" si="295"/>
        <v>4.4542865000000047</v>
      </c>
      <c r="I2387" s="2">
        <f t="array" ref="I2387">SUMPRODUCT(B2371:B2390, (ROW(B2371:B2390)-ROW(B2371)+1)) / (20*21/2)</f>
        <v>4.346895714285715</v>
      </c>
      <c r="J2387" s="2">
        <f t="shared" si="290"/>
        <v>4.3003804831862169</v>
      </c>
      <c r="K2387" s="2">
        <f t="shared" si="292"/>
        <v>4.2851345230251097</v>
      </c>
    </row>
    <row r="2388" spans="1:11" ht="13.5" x14ac:dyDescent="0.25">
      <c r="A2388" s="3">
        <f>TITRES_STAT!B2391</f>
        <v>45482</v>
      </c>
      <c r="B2388" s="6">
        <f>TITRES_STAT!D2391</f>
        <v>4.3295000000000003</v>
      </c>
      <c r="C2388" s="2">
        <f t="shared" si="293"/>
        <v>-9.3999999999994088E-3</v>
      </c>
      <c r="D2388" s="2">
        <f t="shared" si="294"/>
        <v>4.2956199999999995</v>
      </c>
      <c r="E2388" s="2">
        <f t="shared" si="296"/>
        <v>4.3379799999999999</v>
      </c>
      <c r="F2388" s="2">
        <f t="shared" ref="F2388:F2451" si="297">AVERAGE(B2369:B2388)</f>
        <v>4.3196199999999987</v>
      </c>
      <c r="G2388" s="2">
        <f t="shared" si="291"/>
        <v>4.2431139999999985</v>
      </c>
      <c r="H2388" s="2">
        <f t="shared" si="295"/>
        <v>4.4524200000000045</v>
      </c>
      <c r="I2388" s="2">
        <f t="array" ref="I2388">SUMPRODUCT(B2372:B2391, (ROW(B2372:B2391)-ROW(B2372)+1)) / (20*21/2)</f>
        <v>4.3461780952380957</v>
      </c>
      <c r="J2388" s="2">
        <f t="shared" si="290"/>
        <v>4.3031537705018152</v>
      </c>
      <c r="K2388" s="2">
        <f t="shared" si="292"/>
        <v>4.2868743456515759</v>
      </c>
    </row>
    <row r="2389" spans="1:11" ht="13.5" x14ac:dyDescent="0.25">
      <c r="A2389" s="3">
        <f>TITRES_STAT!B2392</f>
        <v>45483</v>
      </c>
      <c r="B2389" s="6">
        <f>TITRES_STAT!D2392</f>
        <v>4.4236000000000004</v>
      </c>
      <c r="C2389" s="2">
        <f t="shared" si="293"/>
        <v>9.4100000000000072E-2</v>
      </c>
      <c r="D2389" s="2">
        <f t="shared" si="294"/>
        <v>4.3163199999999993</v>
      </c>
      <c r="E2389" s="2">
        <f t="shared" si="296"/>
        <v>4.3407999999999998</v>
      </c>
      <c r="F2389" s="2">
        <f t="shared" si="297"/>
        <v>4.3276200000000005</v>
      </c>
      <c r="G2389" s="2">
        <f t="shared" si="291"/>
        <v>4.2468779999999988</v>
      </c>
      <c r="H2389" s="2">
        <f t="shared" si="295"/>
        <v>4.4510240000000048</v>
      </c>
      <c r="I2389" s="2">
        <f t="array" ref="I2389">SUMPRODUCT(B2373:B2392, (ROW(B2373:B2392)-ROW(B2373)+1)) / (20*21/2)</f>
        <v>4.3528099999999998</v>
      </c>
      <c r="J2389" s="2">
        <f t="shared" ref="J2389:J2452" si="298">$J$4*B2389+J2388*(1-$J$4)</f>
        <v>4.3146248399778333</v>
      </c>
      <c r="K2389" s="2">
        <f t="shared" si="292"/>
        <v>4.2922361360181807</v>
      </c>
    </row>
    <row r="2390" spans="1:11" ht="13.5" x14ac:dyDescent="0.25">
      <c r="A2390" s="3">
        <f>TITRES_STAT!B2393</f>
        <v>45484</v>
      </c>
      <c r="B2390" s="6">
        <f>TITRES_STAT!D2393</f>
        <v>4.3765999999999998</v>
      </c>
      <c r="C2390" s="2">
        <f t="shared" si="293"/>
        <v>-4.7000000000000597E-2</v>
      </c>
      <c r="D2390" s="2">
        <f t="shared" si="294"/>
        <v>4.3426799999999997</v>
      </c>
      <c r="E2390" s="2">
        <f t="shared" si="296"/>
        <v>4.3398599999999998</v>
      </c>
      <c r="F2390" s="2">
        <f t="shared" si="297"/>
        <v>4.3370349999999984</v>
      </c>
      <c r="G2390" s="2">
        <f t="shared" si="291"/>
        <v>4.2497019999999983</v>
      </c>
      <c r="H2390" s="2">
        <f t="shared" si="295"/>
        <v>4.449609000000005</v>
      </c>
      <c r="I2390" s="2">
        <f t="array" ref="I2390">SUMPRODUCT(B2374:B2393, (ROW(B2374:B2393)-ROW(B2374)+1)) / (20*21/2)</f>
        <v>4.3582319047619045</v>
      </c>
      <c r="J2390" s="2">
        <f t="shared" si="298"/>
        <v>4.3205272361704203</v>
      </c>
      <c r="K2390" s="2">
        <f t="shared" si="292"/>
        <v>4.2955445228409976</v>
      </c>
    </row>
    <row r="2391" spans="1:11" ht="13.5" x14ac:dyDescent="0.25">
      <c r="A2391" s="3">
        <f>TITRES_STAT!B2394</f>
        <v>45485</v>
      </c>
      <c r="B2391" s="6">
        <f>TITRES_STAT!D2394</f>
        <v>4.3295000000000003</v>
      </c>
      <c r="C2391" s="2">
        <f t="shared" si="293"/>
        <v>-4.7099999999999476E-2</v>
      </c>
      <c r="D2391" s="2">
        <f t="shared" si="294"/>
        <v>4.3596200000000005</v>
      </c>
      <c r="E2391" s="2">
        <f t="shared" si="296"/>
        <v>4.3445600000000004</v>
      </c>
      <c r="F2391" s="2">
        <f t="shared" si="297"/>
        <v>4.3445649999999985</v>
      </c>
      <c r="G2391" s="2">
        <f t="shared" si="291"/>
        <v>4.2515839999999985</v>
      </c>
      <c r="H2391" s="2">
        <f t="shared" si="295"/>
        <v>4.4479585000000057</v>
      </c>
      <c r="I2391" s="2">
        <f t="array" ref="I2391">SUMPRODUCT(B2375:B2394, (ROW(B2375:B2394)-ROW(B2375)+1)) / (20*21/2)</f>
        <v>4.3634747619047616</v>
      </c>
      <c r="J2391" s="2">
        <f t="shared" si="298"/>
        <v>4.3213817851065706</v>
      </c>
      <c r="K2391" s="2">
        <f t="shared" si="292"/>
        <v>4.2968761101805661</v>
      </c>
    </row>
    <row r="2392" spans="1:11" ht="13.5" x14ac:dyDescent="0.25">
      <c r="A2392" s="3">
        <f>TITRES_STAT!B2395</f>
        <v>45488</v>
      </c>
      <c r="B2392" s="6">
        <f>TITRES_STAT!D2395</f>
        <v>4.4142000000000001</v>
      </c>
      <c r="C2392" s="2">
        <f t="shared" si="293"/>
        <v>8.4699999999999775E-2</v>
      </c>
      <c r="D2392" s="2">
        <f t="shared" si="294"/>
        <v>4.3746799999999997</v>
      </c>
      <c r="E2392" s="2">
        <f t="shared" si="296"/>
        <v>4.3436199999999996</v>
      </c>
      <c r="F2392" s="2">
        <f t="shared" si="297"/>
        <v>4.357269999999998</v>
      </c>
      <c r="G2392" s="2">
        <f t="shared" si="291"/>
        <v>4.2551599999999983</v>
      </c>
      <c r="H2392" s="2">
        <f t="shared" si="295"/>
        <v>4.4467315000000056</v>
      </c>
      <c r="I2392" s="2">
        <f t="array" ref="I2392">SUMPRODUCT(B2376:B2395, (ROW(B2376:B2395)-ROW(B2376)+1)) / (20*21/2)</f>
        <v>4.3700161904761901</v>
      </c>
      <c r="J2392" s="2">
        <f t="shared" si="298"/>
        <v>4.3302216150964208</v>
      </c>
      <c r="K2392" s="2">
        <f t="shared" si="292"/>
        <v>4.3014770470362302</v>
      </c>
    </row>
    <row r="2393" spans="1:11" ht="13.5" x14ac:dyDescent="0.25">
      <c r="A2393" s="3">
        <f>TITRES_STAT!B2396</f>
        <v>45489</v>
      </c>
      <c r="B2393" s="6">
        <f>TITRES_STAT!D2396</f>
        <v>4.4142000000000001</v>
      </c>
      <c r="C2393" s="2">
        <f t="shared" si="293"/>
        <v>0</v>
      </c>
      <c r="D2393" s="2">
        <f t="shared" si="294"/>
        <v>4.3916200000000005</v>
      </c>
      <c r="E2393" s="2">
        <f t="shared" si="296"/>
        <v>4.3436199999999996</v>
      </c>
      <c r="F2393" s="2">
        <f t="shared" si="297"/>
        <v>4.3591499999999996</v>
      </c>
      <c r="G2393" s="2">
        <f t="shared" si="291"/>
        <v>4.2581719999999983</v>
      </c>
      <c r="H2393" s="2">
        <f t="shared" si="295"/>
        <v>4.4455045000000055</v>
      </c>
      <c r="I2393" s="2">
        <f t="array" ref="I2393">SUMPRODUCT(B2377:B2396, (ROW(B2377:B2396)-ROW(B2377)+1)) / (20*21/2)</f>
        <v>4.3752590476190472</v>
      </c>
      <c r="J2393" s="2">
        <f t="shared" si="298"/>
        <v>4.338219556515809</v>
      </c>
      <c r="K2393" s="2">
        <f t="shared" si="292"/>
        <v>4.3058975549955942</v>
      </c>
    </row>
    <row r="2394" spans="1:11" ht="13.5" x14ac:dyDescent="0.25">
      <c r="A2394" s="3">
        <f>TITRES_STAT!B2397</f>
        <v>45490</v>
      </c>
      <c r="B2394" s="6">
        <f>TITRES_STAT!D2397</f>
        <v>4.4142000000000001</v>
      </c>
      <c r="C2394" s="2">
        <f t="shared" si="293"/>
        <v>0</v>
      </c>
      <c r="D2394" s="2">
        <f t="shared" si="294"/>
        <v>4.3897400000000006</v>
      </c>
      <c r="E2394" s="2">
        <f t="shared" si="296"/>
        <v>4.3530299999999995</v>
      </c>
      <c r="F2394" s="2">
        <f t="shared" si="297"/>
        <v>4.3549149999999983</v>
      </c>
      <c r="G2394" s="2">
        <f t="shared" si="291"/>
        <v>4.2606179999999982</v>
      </c>
      <c r="H2394" s="2">
        <f t="shared" si="295"/>
        <v>4.4442775000000054</v>
      </c>
      <c r="I2394" s="2">
        <f t="array" ref="I2394">SUMPRODUCT(B2378:B2397, (ROW(B2378:B2397)-ROW(B2378)+1)) / (20*21/2)</f>
        <v>4.3717628571428575</v>
      </c>
      <c r="J2394" s="2">
        <f t="shared" si="298"/>
        <v>4.3454557892285894</v>
      </c>
      <c r="K2394" s="2">
        <f t="shared" si="292"/>
        <v>4.3101447097016496</v>
      </c>
    </row>
    <row r="2395" spans="1:11" ht="13.5" x14ac:dyDescent="0.25">
      <c r="A2395" s="3">
        <f>TITRES_STAT!B2398</f>
        <v>45491</v>
      </c>
      <c r="B2395" s="6">
        <f>TITRES_STAT!D2398</f>
        <v>4.4236000000000004</v>
      </c>
      <c r="C2395" s="2">
        <f t="shared" si="293"/>
        <v>9.400000000000297E-3</v>
      </c>
      <c r="D2395" s="2">
        <f t="shared" si="294"/>
        <v>4.3991400000000009</v>
      </c>
      <c r="E2395" s="2">
        <f t="shared" si="296"/>
        <v>4.3709100000000003</v>
      </c>
      <c r="F2395" s="2">
        <f t="shared" si="297"/>
        <v>4.3591499999999996</v>
      </c>
      <c r="G2395" s="2">
        <f t="shared" si="291"/>
        <v>4.258169999999998</v>
      </c>
      <c r="H2395" s="2">
        <f t="shared" si="295"/>
        <v>4.4430975000000066</v>
      </c>
      <c r="I2395" s="2">
        <f t="array" ref="I2395">SUMPRODUCT(B2379:B2398, (ROW(B2379:B2398)-ROW(B2379)+1)) / (20*21/2)</f>
        <v>4.361050476190476</v>
      </c>
      <c r="J2395" s="2">
        <f t="shared" si="298"/>
        <v>4.3528980950163429</v>
      </c>
      <c r="K2395" s="2">
        <f t="shared" si="292"/>
        <v>4.3145939367721731</v>
      </c>
    </row>
    <row r="2396" spans="1:11" ht="13.5" x14ac:dyDescent="0.25">
      <c r="A2396" s="3">
        <f>TITRES_STAT!B2399</f>
        <v>45492</v>
      </c>
      <c r="B2396" s="6">
        <f>TITRES_STAT!D2399</f>
        <v>4.4142000000000001</v>
      </c>
      <c r="C2396" s="2">
        <f t="shared" si="293"/>
        <v>-9.400000000000297E-3</v>
      </c>
      <c r="D2396" s="2">
        <f t="shared" si="294"/>
        <v>4.41608</v>
      </c>
      <c r="E2396" s="2">
        <f t="shared" si="296"/>
        <v>4.3878500000000003</v>
      </c>
      <c r="F2396" s="2">
        <f t="shared" si="297"/>
        <v>4.3662099999999997</v>
      </c>
      <c r="G2396" s="2">
        <f t="shared" si="291"/>
        <v>4.2608039999999985</v>
      </c>
      <c r="H2396" s="2">
        <f t="shared" si="295"/>
        <v>4.4418705000000065</v>
      </c>
      <c r="I2396" s="2">
        <f t="array" ref="I2396">SUMPRODUCT(B2380:B2399, (ROW(B2380:B2399)-ROW(B2380)+1)) / (20*21/2)</f>
        <v>4.3537952380952376</v>
      </c>
      <c r="J2396" s="2">
        <f t="shared" si="298"/>
        <v>4.3587363716814531</v>
      </c>
      <c r="K2396" s="2">
        <f t="shared" si="292"/>
        <v>4.3185000568987553</v>
      </c>
    </row>
    <row r="2397" spans="1:11" ht="13.5" x14ac:dyDescent="0.25">
      <c r="A2397" s="3">
        <f>TITRES_STAT!B2400</f>
        <v>45495</v>
      </c>
      <c r="B2397" s="6">
        <f>TITRES_STAT!D2400</f>
        <v>4.3295000000000003</v>
      </c>
      <c r="C2397" s="2">
        <f t="shared" si="293"/>
        <v>-8.4699999999999775E-2</v>
      </c>
      <c r="D2397" s="2">
        <f t="shared" si="294"/>
        <v>4.3991400000000001</v>
      </c>
      <c r="E2397" s="2">
        <f t="shared" si="296"/>
        <v>4.3869100000000003</v>
      </c>
      <c r="F2397" s="2">
        <f t="shared" si="297"/>
        <v>4.3666799999999997</v>
      </c>
      <c r="G2397" s="2">
        <f t="shared" si="291"/>
        <v>4.2617439999999984</v>
      </c>
      <c r="H2397" s="2">
        <f t="shared" si="295"/>
        <v>4.4402200000000072</v>
      </c>
      <c r="I2397" s="2">
        <f t="array" ref="I2397">SUMPRODUCT(B2381:B2400, (ROW(B2381:B2400)-ROW(B2381)+1)) / (20*21/2)</f>
        <v>4.3587252380952375</v>
      </c>
      <c r="J2397" s="2">
        <f t="shared" si="298"/>
        <v>4.3559519553308386</v>
      </c>
      <c r="K2397" s="2">
        <f t="shared" si="292"/>
        <v>4.3189314272164507</v>
      </c>
    </row>
    <row r="2398" spans="1:11" ht="13.5" x14ac:dyDescent="0.25">
      <c r="A2398" s="3">
        <f>TITRES_STAT!B2401</f>
        <v>45496</v>
      </c>
      <c r="B2398" s="6">
        <f>TITRES_STAT!D2401</f>
        <v>4.2542</v>
      </c>
      <c r="C2398" s="2">
        <f t="shared" si="293"/>
        <v>-7.5300000000000367E-2</v>
      </c>
      <c r="D2398" s="2">
        <f t="shared" si="294"/>
        <v>4.3671400000000009</v>
      </c>
      <c r="E2398" s="2">
        <f t="shared" si="296"/>
        <v>4.3793800000000003</v>
      </c>
      <c r="F2398" s="2">
        <f t="shared" si="297"/>
        <v>4.3586799999999997</v>
      </c>
      <c r="G2398" s="2">
        <f t="shared" si="291"/>
        <v>4.2621199999999986</v>
      </c>
      <c r="H2398" s="2">
        <f t="shared" si="295"/>
        <v>4.4381930000000072</v>
      </c>
      <c r="I2398" s="2">
        <f t="array" ref="I2398">SUMPRODUCT(B2382:B2401, (ROW(B2382:B2401)-ROW(B2382)+1)) / (20*21/2)</f>
        <v>4.3635657142857145</v>
      </c>
      <c r="J2398" s="2">
        <f t="shared" si="298"/>
        <v>4.3462612929183777</v>
      </c>
      <c r="K2398" s="2">
        <f t="shared" si="292"/>
        <v>4.3163929398746292</v>
      </c>
    </row>
    <row r="2399" spans="1:11" ht="13.5" x14ac:dyDescent="0.25">
      <c r="A2399" s="3">
        <f>TITRES_STAT!B2402</f>
        <v>45497</v>
      </c>
      <c r="B2399" s="6">
        <f>TITRES_STAT!D2402</f>
        <v>4.2824999999999998</v>
      </c>
      <c r="C2399" s="2">
        <f t="shared" si="293"/>
        <v>2.829999999999977E-2</v>
      </c>
      <c r="D2399" s="2">
        <f t="shared" si="294"/>
        <v>4.3407999999999998</v>
      </c>
      <c r="E2399" s="2">
        <f t="shared" si="296"/>
        <v>4.3652700000000006</v>
      </c>
      <c r="F2399" s="2">
        <f t="shared" si="297"/>
        <v>4.3530350000000002</v>
      </c>
      <c r="G2399" s="2">
        <f t="shared" si="291"/>
        <v>4.2632499999999984</v>
      </c>
      <c r="H2399" s="2">
        <f t="shared" si="295"/>
        <v>4.436307500000007</v>
      </c>
      <c r="I2399" s="2">
        <f t="array" ref="I2399">SUMPRODUCT(B2383:B2402, (ROW(B2383:B2402)-ROW(B2383)+1)) / (20*21/2)</f>
        <v>4.3678238095238093</v>
      </c>
      <c r="J2399" s="2">
        <f t="shared" si="298"/>
        <v>4.340188788830913</v>
      </c>
      <c r="K2399" s="2">
        <f t="shared" si="292"/>
        <v>4.3150638049775853</v>
      </c>
    </row>
    <row r="2400" spans="1:11" ht="13.5" x14ac:dyDescent="0.25">
      <c r="A2400" s="3">
        <f>TITRES_STAT!B2403</f>
        <v>45499</v>
      </c>
      <c r="B2400" s="6">
        <f>TITRES_STAT!D2403</f>
        <v>4.4047999999999998</v>
      </c>
      <c r="C2400" s="2">
        <f t="shared" si="293"/>
        <v>0.12230000000000008</v>
      </c>
      <c r="D2400" s="2">
        <f t="shared" si="294"/>
        <v>4.33704</v>
      </c>
      <c r="E2400" s="2">
        <f t="shared" si="296"/>
        <v>4.3680900000000005</v>
      </c>
      <c r="F2400" s="2">
        <f t="shared" si="297"/>
        <v>4.3539750000000002</v>
      </c>
      <c r="G2400" s="2">
        <f t="shared" si="291"/>
        <v>4.2677679999999985</v>
      </c>
      <c r="H2400" s="2">
        <f t="shared" si="295"/>
        <v>4.435810000000008</v>
      </c>
      <c r="I2400" s="2">
        <f t="array" ref="I2400">SUMPRODUCT(B2384:B2403, (ROW(B2384:B2403)-ROW(B2384)+1)) / (20*21/2)</f>
        <v>4.3730666666666664</v>
      </c>
      <c r="J2400" s="2">
        <f t="shared" si="298"/>
        <v>4.3463422375136833</v>
      </c>
      <c r="K2400" s="2">
        <f t="shared" si="292"/>
        <v>4.3185828714490526</v>
      </c>
    </row>
    <row r="2401" spans="1:11" ht="13.5" x14ac:dyDescent="0.25">
      <c r="A2401" s="3">
        <f>TITRES_STAT!B2404</f>
        <v>45502</v>
      </c>
      <c r="B2401" s="6">
        <f>TITRES_STAT!D2404</f>
        <v>4.4047999999999998</v>
      </c>
      <c r="C2401" s="2">
        <f t="shared" si="293"/>
        <v>0</v>
      </c>
      <c r="D2401" s="2">
        <f t="shared" si="294"/>
        <v>4.3351600000000001</v>
      </c>
      <c r="E2401" s="2">
        <f t="shared" si="296"/>
        <v>4.3756200000000005</v>
      </c>
      <c r="F2401" s="2">
        <f t="shared" si="297"/>
        <v>4.3600899999999996</v>
      </c>
      <c r="G2401" s="2">
        <f t="shared" si="291"/>
        <v>4.2713439999999983</v>
      </c>
      <c r="H2401" s="2">
        <f t="shared" si="295"/>
        <v>4.4347950000000091</v>
      </c>
      <c r="I2401" s="2">
        <f t="array" ref="I2401">SUMPRODUCT(B2385:B2404, (ROW(B2385:B2404)-ROW(B2385)+1)) / (20*21/2)</f>
        <v>4.38817619047619</v>
      </c>
      <c r="J2401" s="2">
        <f t="shared" si="298"/>
        <v>4.3519096434647615</v>
      </c>
      <c r="K2401" s="2">
        <f t="shared" si="292"/>
        <v>4.3219639353137955</v>
      </c>
    </row>
    <row r="2402" spans="1:11" ht="13.5" x14ac:dyDescent="0.25">
      <c r="A2402" s="3">
        <f>TITRES_STAT!B2405</f>
        <v>45503</v>
      </c>
      <c r="B2402" s="6">
        <f>TITRES_STAT!D2405</f>
        <v>4.4047999999999998</v>
      </c>
      <c r="C2402" s="2">
        <f t="shared" si="293"/>
        <v>0</v>
      </c>
      <c r="D2402" s="2">
        <f t="shared" si="294"/>
        <v>4.3502200000000002</v>
      </c>
      <c r="E2402" s="2">
        <f t="shared" si="296"/>
        <v>4.3746799999999997</v>
      </c>
      <c r="F2402" s="2">
        <f t="shared" si="297"/>
        <v>4.3591499999999987</v>
      </c>
      <c r="G2402" s="2">
        <f t="shared" si="291"/>
        <v>4.2749199999999981</v>
      </c>
      <c r="H2402" s="2">
        <f t="shared" si="295"/>
        <v>4.4339525000000091</v>
      </c>
      <c r="I2402" s="2">
        <f t="array" ref="I2402">SUMPRODUCT(B2386:B2405, (ROW(B2386:B2405)-ROW(B2386)+1)) / (20*21/2)</f>
        <v>4.3933728571428574</v>
      </c>
      <c r="J2402" s="2">
        <f t="shared" si="298"/>
        <v>4.3569468202776411</v>
      </c>
      <c r="K2402" s="2">
        <f t="shared" si="292"/>
        <v>4.3252124084387447</v>
      </c>
    </row>
    <row r="2403" spans="1:11" ht="13.5" x14ac:dyDescent="0.25">
      <c r="A2403" s="3">
        <f>TITRES_STAT!B2406</f>
        <v>45504</v>
      </c>
      <c r="B2403" s="6">
        <f>TITRES_STAT!D2406</f>
        <v>4.4142000000000001</v>
      </c>
      <c r="C2403" s="2">
        <f t="shared" si="293"/>
        <v>9.400000000000297E-3</v>
      </c>
      <c r="D2403" s="2">
        <f t="shared" si="294"/>
        <v>4.3822200000000002</v>
      </c>
      <c r="E2403" s="2">
        <f t="shared" si="296"/>
        <v>4.3746800000000006</v>
      </c>
      <c r="F2403" s="2">
        <f t="shared" si="297"/>
        <v>4.3591499999999987</v>
      </c>
      <c r="G2403" s="2">
        <f t="shared" si="291"/>
        <v>4.278871999999998</v>
      </c>
      <c r="H2403" s="2">
        <f t="shared" si="295"/>
        <v>4.4331570000000093</v>
      </c>
      <c r="I2403" s="2">
        <f t="array" ref="I2403">SUMPRODUCT(B2387:B2406, (ROW(B2387:B2406)-ROW(B2387)+1)) / (20*21/2)</f>
        <v>4.4102704761904752</v>
      </c>
      <c r="J2403" s="2">
        <f t="shared" si="298"/>
        <v>4.3623995040607229</v>
      </c>
      <c r="K2403" s="2">
        <f t="shared" si="292"/>
        <v>4.3287021179117353</v>
      </c>
    </row>
    <row r="2404" spans="1:11" ht="13.5" x14ac:dyDescent="0.25">
      <c r="A2404" s="3">
        <f>TITRES_STAT!B2407</f>
        <v>45505</v>
      </c>
      <c r="B2404" s="6">
        <f>TITRES_STAT!D2407</f>
        <v>4.5178000000000003</v>
      </c>
      <c r="C2404" s="2">
        <f t="shared" si="293"/>
        <v>0.10360000000000014</v>
      </c>
      <c r="D2404" s="2">
        <f t="shared" si="294"/>
        <v>4.4292800000000003</v>
      </c>
      <c r="E2404" s="2">
        <f t="shared" si="296"/>
        <v>4.3850400000000009</v>
      </c>
      <c r="F2404" s="2">
        <f t="shared" si="297"/>
        <v>4.3690349999999984</v>
      </c>
      <c r="G2404" s="2">
        <f t="shared" si="291"/>
        <v>4.286401999999998</v>
      </c>
      <c r="H2404" s="2">
        <f t="shared" si="295"/>
        <v>4.4340010000000101</v>
      </c>
      <c r="I2404" s="2">
        <f t="array" ref="I2404">SUMPRODUCT(B2388:B2407, (ROW(B2388:B2407)-ROW(B2388)+1)) / (20*21/2)</f>
        <v>4.4221080952380953</v>
      </c>
      <c r="J2404" s="2">
        <f t="shared" si="298"/>
        <v>4.3771995512930353</v>
      </c>
      <c r="K2404" s="2">
        <f t="shared" si="292"/>
        <v>4.3361177211308828</v>
      </c>
    </row>
    <row r="2405" spans="1:11" ht="13.5" x14ac:dyDescent="0.25">
      <c r="A2405" s="3">
        <f>TITRES_STAT!B2408</f>
        <v>45506</v>
      </c>
      <c r="B2405" s="6">
        <f>TITRES_STAT!D2408</f>
        <v>4.4236000000000004</v>
      </c>
      <c r="C2405" s="2">
        <f t="shared" si="293"/>
        <v>-9.4199999999999839E-2</v>
      </c>
      <c r="D2405" s="2">
        <f t="shared" si="294"/>
        <v>4.4330400000000001</v>
      </c>
      <c r="E2405" s="2">
        <f t="shared" si="296"/>
        <v>4.3850400000000009</v>
      </c>
      <c r="F2405" s="2">
        <f t="shared" si="297"/>
        <v>4.3779749999999993</v>
      </c>
      <c r="G2405" s="2">
        <f t="shared" si="291"/>
        <v>4.2920479999999976</v>
      </c>
      <c r="H2405" s="2">
        <f t="shared" si="295"/>
        <v>4.4337700000000089</v>
      </c>
      <c r="I2405" s="2">
        <f t="array" ref="I2405">SUMPRODUCT(B2389:B2408, (ROW(B2389:B2408)-ROW(B2389)+1)) / (20*21/2)</f>
        <v>4.4196461904761906</v>
      </c>
      <c r="J2405" s="2">
        <f t="shared" si="298"/>
        <v>4.3816186416460798</v>
      </c>
      <c r="K2405" s="2">
        <f t="shared" si="292"/>
        <v>4.3395483987335934</v>
      </c>
    </row>
    <row r="2406" spans="1:11" ht="13.5" x14ac:dyDescent="0.25">
      <c r="A2406" s="3">
        <f>TITRES_STAT!B2409</f>
        <v>45509</v>
      </c>
      <c r="B2406" s="6">
        <f>TITRES_STAT!D2409</f>
        <v>4.5553999999999997</v>
      </c>
      <c r="C2406" s="2">
        <f t="shared" si="293"/>
        <v>0.13179999999999925</v>
      </c>
      <c r="D2406" s="2">
        <f t="shared" si="294"/>
        <v>4.4631600000000002</v>
      </c>
      <c r="E2406" s="2">
        <f t="shared" si="296"/>
        <v>4.3991600000000002</v>
      </c>
      <c r="F2406" s="2">
        <f t="shared" si="297"/>
        <v>4.3935049999999993</v>
      </c>
      <c r="G2406" s="2">
        <f t="shared" si="291"/>
        <v>4.3003299999999971</v>
      </c>
      <c r="H2406" s="2">
        <f t="shared" si="295"/>
        <v>4.4341980000000083</v>
      </c>
      <c r="I2406" s="2">
        <f t="array" ref="I2406">SUMPRODUCT(B2390:B2409, (ROW(B2390:B2409)-ROW(B2390)+1)) / (20*21/2)</f>
        <v>4.4357790476190484</v>
      </c>
      <c r="J2406" s="2">
        <f t="shared" si="298"/>
        <v>4.3981692472035956</v>
      </c>
      <c r="K2406" s="2">
        <f t="shared" si="292"/>
        <v>4.3480131674107074</v>
      </c>
    </row>
    <row r="2407" spans="1:11" ht="13.5" x14ac:dyDescent="0.25">
      <c r="A2407" s="3">
        <f>TITRES_STAT!B2410</f>
        <v>45510</v>
      </c>
      <c r="B2407" s="6">
        <f>TITRES_STAT!D2410</f>
        <v>4.5178000000000003</v>
      </c>
      <c r="C2407" s="2">
        <f t="shared" si="293"/>
        <v>-3.7599999999999412E-2</v>
      </c>
      <c r="D2407" s="2">
        <f t="shared" si="294"/>
        <v>4.4857600000000009</v>
      </c>
      <c r="E2407" s="2">
        <f t="shared" si="296"/>
        <v>4.4179900000000005</v>
      </c>
      <c r="F2407" s="2">
        <f t="shared" si="297"/>
        <v>4.40245</v>
      </c>
      <c r="G2407" s="2">
        <f t="shared" si="291"/>
        <v>4.3076719999999975</v>
      </c>
      <c r="H2407" s="2">
        <f t="shared" si="295"/>
        <v>4.435042000000009</v>
      </c>
      <c r="I2407" s="2">
        <f t="array" ref="I2407">SUMPRODUCT(B2391:B2410, (ROW(B2391:B2410)-ROW(B2391)+1)) / (20*21/2)</f>
        <v>4.454785238095238</v>
      </c>
      <c r="J2407" s="2">
        <f t="shared" si="298"/>
        <v>4.4095626522318243</v>
      </c>
      <c r="K2407" s="2">
        <f t="shared" si="292"/>
        <v>4.354671474571072</v>
      </c>
    </row>
    <row r="2408" spans="1:11" ht="13.5" x14ac:dyDescent="0.25">
      <c r="A2408" s="3">
        <f>TITRES_STAT!B2411</f>
        <v>45511</v>
      </c>
      <c r="B2408" s="6">
        <f>TITRES_STAT!D2411</f>
        <v>4.3765999999999998</v>
      </c>
      <c r="C2408" s="2">
        <f t="shared" si="293"/>
        <v>-0.14120000000000044</v>
      </c>
      <c r="D2408" s="2">
        <f t="shared" si="294"/>
        <v>4.4782400000000004</v>
      </c>
      <c r="E2408" s="2">
        <f t="shared" si="296"/>
        <v>4.4302299999999999</v>
      </c>
      <c r="F2408" s="2">
        <f t="shared" si="297"/>
        <v>4.4048049999999996</v>
      </c>
      <c r="G2408" s="2">
        <f t="shared" si="291"/>
        <v>4.3123779999999972</v>
      </c>
      <c r="H2408" s="2">
        <f t="shared" si="295"/>
        <v>4.4346190000000085</v>
      </c>
      <c r="I2408" s="2">
        <f t="array" ref="I2408">SUMPRODUCT(B2392:B2411, (ROW(B2392:B2411)-ROW(B2392)+1)) / (20*21/2)</f>
        <v>4.4762519047619049</v>
      </c>
      <c r="J2408" s="2">
        <f t="shared" si="298"/>
        <v>4.406423352019269</v>
      </c>
      <c r="K2408" s="2">
        <f t="shared" si="292"/>
        <v>4.3555314167447561</v>
      </c>
    </row>
    <row r="2409" spans="1:11" ht="13.5" x14ac:dyDescent="0.25">
      <c r="A2409" s="3">
        <f>TITRES_STAT!B2412</f>
        <v>45512</v>
      </c>
      <c r="B2409" s="6">
        <f>TITRES_STAT!D2412</f>
        <v>4.5742000000000003</v>
      </c>
      <c r="C2409" s="2">
        <f t="shared" si="293"/>
        <v>0.19760000000000044</v>
      </c>
      <c r="D2409" s="2">
        <f t="shared" si="294"/>
        <v>4.4895200000000006</v>
      </c>
      <c r="E2409" s="2">
        <f t="shared" si="296"/>
        <v>4.4594000000000005</v>
      </c>
      <c r="F2409" s="2">
        <f t="shared" si="297"/>
        <v>4.4123350000000006</v>
      </c>
      <c r="G2409" s="2">
        <f t="shared" si="291"/>
        <v>4.3210359999999968</v>
      </c>
      <c r="H2409" s="2">
        <f t="shared" si="295"/>
        <v>4.4359610000000078</v>
      </c>
      <c r="I2409" s="2">
        <f t="array" ref="I2409">SUMPRODUCT(B2393:B2412, (ROW(B2393:B2412)-ROW(B2393)+1)) / (20*21/2)</f>
        <v>4.4791661904761906</v>
      </c>
      <c r="J2409" s="2">
        <f t="shared" si="298"/>
        <v>4.4224020803983866</v>
      </c>
      <c r="K2409" s="2">
        <f t="shared" si="292"/>
        <v>4.3641066553037851</v>
      </c>
    </row>
    <row r="2410" spans="1:11" ht="13.5" x14ac:dyDescent="0.25">
      <c r="A2410" s="3">
        <f>TITRES_STAT!B2413</f>
        <v>45513</v>
      </c>
      <c r="B2410" s="6">
        <f>TITRES_STAT!D2413</f>
        <v>4.6119000000000003</v>
      </c>
      <c r="C2410" s="2">
        <f t="shared" si="293"/>
        <v>3.7700000000000067E-2</v>
      </c>
      <c r="D2410" s="2">
        <f t="shared" si="294"/>
        <v>4.5271799999999995</v>
      </c>
      <c r="E2410" s="2">
        <f t="shared" si="296"/>
        <v>4.4801099999999998</v>
      </c>
      <c r="F2410" s="2">
        <f t="shared" si="297"/>
        <v>4.424100000000001</v>
      </c>
      <c r="G2410" s="2">
        <f t="shared" si="291"/>
        <v>4.330447999999997</v>
      </c>
      <c r="H2410" s="2">
        <f t="shared" si="295"/>
        <v>4.4374480000000087</v>
      </c>
      <c r="I2410" s="2">
        <f t="array" ref="I2410">SUMPRODUCT(B2394:B2413, (ROW(B2394:B2413)-ROW(B2394)+1)) / (20*21/2)</f>
        <v>4.4818114285714286</v>
      </c>
      <c r="J2410" s="2">
        <f t="shared" si="298"/>
        <v>4.440449501312826</v>
      </c>
      <c r="K2410" s="2">
        <f t="shared" si="292"/>
        <v>4.3738240413703036</v>
      </c>
    </row>
    <row r="2411" spans="1:11" ht="13.5" x14ac:dyDescent="0.25">
      <c r="A2411" s="3">
        <f>TITRES_STAT!B2414</f>
        <v>45516</v>
      </c>
      <c r="B2411" s="6">
        <f>TITRES_STAT!D2414</f>
        <v>4.6494999999999997</v>
      </c>
      <c r="C2411" s="2">
        <f t="shared" si="293"/>
        <v>3.7599999999999412E-2</v>
      </c>
      <c r="D2411" s="2">
        <f t="shared" si="294"/>
        <v>4.5460000000000003</v>
      </c>
      <c r="E2411" s="2">
        <f t="shared" si="296"/>
        <v>4.5045799999999998</v>
      </c>
      <c r="F2411" s="2">
        <f t="shared" si="297"/>
        <v>4.440100000000001</v>
      </c>
      <c r="G2411" s="2">
        <f t="shared" si="291"/>
        <v>4.3407999999999962</v>
      </c>
      <c r="H2411" s="2">
        <f t="shared" si="295"/>
        <v>4.4391230000000084</v>
      </c>
      <c r="I2411" s="2">
        <f t="array" ref="I2411">SUMPRODUCT(B2395:B2414, (ROW(B2395:B2414)-ROW(B2395)+1)) / (20*21/2)</f>
        <v>4.4823971428571436</v>
      </c>
      <c r="J2411" s="2">
        <f t="shared" si="298"/>
        <v>4.4603590726163667</v>
      </c>
      <c r="K2411" s="2">
        <f t="shared" si="292"/>
        <v>4.3846348632773502</v>
      </c>
    </row>
    <row r="2412" spans="1:11" ht="13.5" x14ac:dyDescent="0.25">
      <c r="A2412" s="3">
        <f>TITRES_STAT!B2415</f>
        <v>45518</v>
      </c>
      <c r="B2412" s="6">
        <f>TITRES_STAT!D2415</f>
        <v>4.4706999999999999</v>
      </c>
      <c r="C2412" s="2">
        <f t="shared" si="293"/>
        <v>-0.17879999999999985</v>
      </c>
      <c r="D2412" s="2">
        <f t="shared" si="294"/>
        <v>4.5365800000000007</v>
      </c>
      <c r="E2412" s="2">
        <f t="shared" si="296"/>
        <v>4.5111700000000008</v>
      </c>
      <c r="F2412" s="2">
        <f t="shared" si="297"/>
        <v>4.4429250000000007</v>
      </c>
      <c r="G2412" s="2">
        <f t="shared" si="291"/>
        <v>4.3487059999999964</v>
      </c>
      <c r="H2412" s="2">
        <f t="shared" si="295"/>
        <v>4.4399040000000083</v>
      </c>
      <c r="I2412" s="2">
        <f t="array" ref="I2412">SUMPRODUCT(B2396:B2415, (ROW(B2396:B2415)-ROW(B2396)+1)) / (20*21/2)</f>
        <v>4.4962509523809517</v>
      </c>
      <c r="J2412" s="2">
        <f t="shared" si="298"/>
        <v>4.4613439228433798</v>
      </c>
      <c r="K2412" s="2">
        <f t="shared" si="292"/>
        <v>4.3880099666782391</v>
      </c>
    </row>
    <row r="2413" spans="1:11" ht="13.5" x14ac:dyDescent="0.25">
      <c r="A2413" s="3">
        <f>TITRES_STAT!B2416</f>
        <v>45519</v>
      </c>
      <c r="B2413" s="6">
        <f>TITRES_STAT!D2416</f>
        <v>4.4706999999999999</v>
      </c>
      <c r="C2413" s="2">
        <f t="shared" si="293"/>
        <v>0</v>
      </c>
      <c r="D2413" s="2">
        <f t="shared" si="294"/>
        <v>4.5554000000000006</v>
      </c>
      <c r="E2413" s="2">
        <f t="shared" si="296"/>
        <v>4.5168200000000001</v>
      </c>
      <c r="F2413" s="2">
        <f t="shared" si="297"/>
        <v>4.4457500000000003</v>
      </c>
      <c r="G2413" s="2">
        <f t="shared" si="291"/>
        <v>4.3566119999999966</v>
      </c>
      <c r="H2413" s="2">
        <f t="shared" si="295"/>
        <v>4.4411165000000077</v>
      </c>
      <c r="I2413" s="2">
        <f t="array" ref="I2413">SUMPRODUCT(B2397:B2416, (ROW(B2397:B2416)-ROW(B2397)+1)) / (20*21/2)</f>
        <v>4.5021261904761909</v>
      </c>
      <c r="J2413" s="2">
        <f t="shared" si="298"/>
        <v>4.4622349778106773</v>
      </c>
      <c r="K2413" s="2">
        <f t="shared" si="292"/>
        <v>4.3912527130830146</v>
      </c>
    </row>
    <row r="2414" spans="1:11" ht="13.5" x14ac:dyDescent="0.25">
      <c r="A2414" s="3">
        <f>TITRES_STAT!B2417</f>
        <v>45520</v>
      </c>
      <c r="B2414" s="6">
        <f>TITRES_STAT!D2417</f>
        <v>4.4519000000000002</v>
      </c>
      <c r="C2414" s="2">
        <f t="shared" si="293"/>
        <v>-1.8799999999999706E-2</v>
      </c>
      <c r="D2414" s="2">
        <f t="shared" si="294"/>
        <v>4.5309399999999993</v>
      </c>
      <c r="E2414" s="2">
        <f t="shared" si="296"/>
        <v>4.51023</v>
      </c>
      <c r="F2414" s="2">
        <f t="shared" si="297"/>
        <v>4.447635</v>
      </c>
      <c r="G2414" s="2">
        <f t="shared" si="291"/>
        <v>4.3635779999999968</v>
      </c>
      <c r="H2414" s="2">
        <f t="shared" si="295"/>
        <v>4.4422785000000085</v>
      </c>
      <c r="I2414" s="2">
        <f t="array" ref="I2414">SUMPRODUCT(B2398:B2417, (ROW(B2398:B2417)-ROW(B2398)+1)) / (20*21/2)</f>
        <v>4.5110890476190484</v>
      </c>
      <c r="J2414" s="2">
        <f t="shared" si="298"/>
        <v>4.4612506942096601</v>
      </c>
      <c r="K2414" s="2">
        <f t="shared" si="292"/>
        <v>4.3936310380601515</v>
      </c>
    </row>
    <row r="2415" spans="1:11" ht="13.5" x14ac:dyDescent="0.25">
      <c r="A2415" s="3">
        <f>TITRES_STAT!B2418</f>
        <v>45523</v>
      </c>
      <c r="B2415" s="6">
        <f>TITRES_STAT!D2418</f>
        <v>4.5930999999999997</v>
      </c>
      <c r="C2415" s="2">
        <f t="shared" si="293"/>
        <v>0.14119999999999955</v>
      </c>
      <c r="D2415" s="2">
        <f t="shared" si="294"/>
        <v>4.5271799999999995</v>
      </c>
      <c r="E2415" s="2">
        <f t="shared" si="296"/>
        <v>4.5271799999999995</v>
      </c>
      <c r="F2415" s="2">
        <f t="shared" si="297"/>
        <v>4.4561099999999998</v>
      </c>
      <c r="G2415" s="2">
        <f t="shared" si="291"/>
        <v>4.3733679999999957</v>
      </c>
      <c r="H2415" s="2">
        <f t="shared" si="295"/>
        <v>4.4445345000000085</v>
      </c>
      <c r="I2415" s="2">
        <f t="array" ref="I2415">SUMPRODUCT(B2399:B2418, (ROW(B2399:B2418)-ROW(B2399)+1)) / (20*21/2)</f>
        <v>4.5288333333333339</v>
      </c>
      <c r="J2415" s="2">
        <f t="shared" si="298"/>
        <v>4.4738077709515967</v>
      </c>
      <c r="K2415" s="2">
        <f t="shared" si="292"/>
        <v>4.4014533502930862</v>
      </c>
    </row>
    <row r="2416" spans="1:11" ht="13.5" x14ac:dyDescent="0.25">
      <c r="A2416" s="3">
        <f>TITRES_STAT!B2419</f>
        <v>45524</v>
      </c>
      <c r="B2416" s="6">
        <f>TITRES_STAT!D2419</f>
        <v>4.5178000000000003</v>
      </c>
      <c r="C2416" s="2">
        <f t="shared" si="293"/>
        <v>-7.5299999999999478E-2</v>
      </c>
      <c r="D2416" s="2">
        <f t="shared" si="294"/>
        <v>4.5008400000000002</v>
      </c>
      <c r="E2416" s="2">
        <f t="shared" si="296"/>
        <v>4.5234199999999998</v>
      </c>
      <c r="F2416" s="2">
        <f t="shared" si="297"/>
        <v>4.46129</v>
      </c>
      <c r="G2416" s="2">
        <f t="shared" si="291"/>
        <v>4.3822159999999961</v>
      </c>
      <c r="H2416" s="2">
        <f t="shared" si="295"/>
        <v>4.4464140000000079</v>
      </c>
      <c r="I2416" s="2">
        <f t="array" ref="I2416">SUMPRODUCT(B2400:B2419, (ROW(B2400:B2419)-ROW(B2400)+1)) / (20*21/2)</f>
        <v>4.5625838095238089</v>
      </c>
      <c r="J2416" s="2">
        <f t="shared" si="298"/>
        <v>4.4779975070514446</v>
      </c>
      <c r="K2416" s="2">
        <f t="shared" si="292"/>
        <v>4.4060159640070822</v>
      </c>
    </row>
    <row r="2417" spans="1:11" ht="13.5" x14ac:dyDescent="0.25">
      <c r="A2417" s="3">
        <f>TITRES_STAT!B2420</f>
        <v>45525</v>
      </c>
      <c r="B2417" s="6">
        <f>TITRES_STAT!D2420</f>
        <v>4.5553999999999997</v>
      </c>
      <c r="C2417" s="2">
        <f t="shared" si="293"/>
        <v>3.7599999999999412E-2</v>
      </c>
      <c r="D2417" s="2">
        <f t="shared" si="294"/>
        <v>4.5177800000000001</v>
      </c>
      <c r="E2417" s="2">
        <f t="shared" si="296"/>
        <v>4.5271800000000004</v>
      </c>
      <c r="F2417" s="2">
        <f t="shared" si="297"/>
        <v>4.4725849999999987</v>
      </c>
      <c r="G2417" s="2">
        <f t="shared" si="291"/>
        <v>4.3914399999999958</v>
      </c>
      <c r="H2417" s="2">
        <f t="shared" si="295"/>
        <v>4.4488700000000074</v>
      </c>
      <c r="I2417" s="2">
        <f t="array" ref="I2417">SUMPRODUCT(B2401:B2420, (ROW(B2401:B2420)-ROW(B2401)+1)) / (20*21/2)</f>
        <v>4.5981214285714289</v>
      </c>
      <c r="J2417" s="2">
        <f t="shared" si="298"/>
        <v>4.4853691730465446</v>
      </c>
      <c r="K2417" s="2">
        <f t="shared" si="292"/>
        <v>4.4118741614970007</v>
      </c>
    </row>
    <row r="2418" spans="1:11" ht="13.5" x14ac:dyDescent="0.25">
      <c r="A2418" s="3">
        <f>TITRES_STAT!B2421</f>
        <v>45526</v>
      </c>
      <c r="B2418" s="6">
        <f>TITRES_STAT!D2421</f>
        <v>4.6589</v>
      </c>
      <c r="C2418" s="2">
        <f t="shared" si="293"/>
        <v>0.10350000000000037</v>
      </c>
      <c r="D2418" s="2">
        <f t="shared" si="294"/>
        <v>4.5554199999999998</v>
      </c>
      <c r="E2418" s="2">
        <f t="shared" si="296"/>
        <v>4.5554100000000002</v>
      </c>
      <c r="F2418" s="2">
        <f t="shared" si="297"/>
        <v>4.49282</v>
      </c>
      <c r="G2418" s="2">
        <f t="shared" ref="G2418:G2481" si="299">AVERAGE(B2369:B2418)</f>
        <v>4.400851999999996</v>
      </c>
      <c r="H2418" s="2">
        <f t="shared" si="295"/>
        <v>4.4512825000000085</v>
      </c>
      <c r="I2418" s="2">
        <f t="array" ref="I2418">SUMPRODUCT(B2402:B2421, (ROW(B2402:B2421)-ROW(B2402)+1)) / (20*21/2)</f>
        <v>4.631328571428571</v>
      </c>
      <c r="J2418" s="2">
        <f t="shared" si="298"/>
        <v>4.5018959184706828</v>
      </c>
      <c r="K2418" s="2">
        <f t="shared" si="292"/>
        <v>4.421561449281433</v>
      </c>
    </row>
    <row r="2419" spans="1:11" ht="13.5" x14ac:dyDescent="0.25">
      <c r="A2419" s="3">
        <f>TITRES_STAT!B2422</f>
        <v>45527</v>
      </c>
      <c r="B2419" s="6">
        <f>TITRES_STAT!D2422</f>
        <v>4.8472</v>
      </c>
      <c r="C2419" s="2">
        <f t="shared" si="293"/>
        <v>0.18829999999999991</v>
      </c>
      <c r="D2419" s="2">
        <f t="shared" si="294"/>
        <v>4.6344799999999999</v>
      </c>
      <c r="E2419" s="2">
        <f t="shared" si="296"/>
        <v>4.5827100000000005</v>
      </c>
      <c r="F2419" s="2">
        <f t="shared" si="297"/>
        <v>4.5210550000000005</v>
      </c>
      <c r="G2419" s="2">
        <f t="shared" si="299"/>
        <v>4.4125239999999959</v>
      </c>
      <c r="H2419" s="2">
        <f t="shared" si="295"/>
        <v>4.4547230000000084</v>
      </c>
      <c r="I2419" s="2">
        <f t="array" ref="I2419">SUMPRODUCT(B2403:B2422, (ROW(B2403:B2422)-ROW(B2403)+1)) / (20*21/2)</f>
        <v>4.6550338095238102</v>
      </c>
      <c r="J2419" s="2">
        <f t="shared" si="298"/>
        <v>4.5347820214734753</v>
      </c>
      <c r="K2419" s="2">
        <f t="shared" ref="K2419:K2482" si="300">$K$4*B2419+(1-$K$4)*K2418</f>
        <v>4.4382531571527499</v>
      </c>
    </row>
    <row r="2420" spans="1:11" ht="13.5" x14ac:dyDescent="0.25">
      <c r="A2420" s="3">
        <f>TITRES_STAT!B2423</f>
        <v>45530</v>
      </c>
      <c r="B2420" s="6">
        <f>TITRES_STAT!D2423</f>
        <v>4.8941999999999997</v>
      </c>
      <c r="C2420" s="2">
        <f t="shared" si="293"/>
        <v>4.6999999999999709E-2</v>
      </c>
      <c r="D2420" s="2">
        <f t="shared" si="294"/>
        <v>4.6947000000000001</v>
      </c>
      <c r="E2420" s="2">
        <f t="shared" si="296"/>
        <v>4.6109400000000003</v>
      </c>
      <c r="F2420" s="2">
        <f t="shared" si="297"/>
        <v>4.5455249999999996</v>
      </c>
      <c r="G2420" s="2">
        <f t="shared" si="299"/>
        <v>4.4266419999999957</v>
      </c>
      <c r="H2420" s="2">
        <f t="shared" si="295"/>
        <v>4.4586570000000076</v>
      </c>
      <c r="I2420" s="2">
        <f t="array" ref="I2420">SUMPRODUCT(B2404:B2423, (ROW(B2404:B2423)-ROW(B2404)+1)) / (20*21/2)</f>
        <v>4.6839385714285715</v>
      </c>
      <c r="J2420" s="2">
        <f t="shared" si="298"/>
        <v>4.5690123051426674</v>
      </c>
      <c r="K2420" s="2">
        <f t="shared" si="300"/>
        <v>4.4561334254997007</v>
      </c>
    </row>
    <row r="2421" spans="1:11" ht="13.5" x14ac:dyDescent="0.25">
      <c r="A2421" s="3">
        <f>TITRES_STAT!B2424</f>
        <v>45531</v>
      </c>
      <c r="B2421" s="6">
        <f>TITRES_STAT!D2424</f>
        <v>4.8941999999999997</v>
      </c>
      <c r="C2421" s="2">
        <f t="shared" si="293"/>
        <v>0</v>
      </c>
      <c r="D2421" s="2">
        <f t="shared" si="294"/>
        <v>4.7699799999999994</v>
      </c>
      <c r="E2421" s="2">
        <f t="shared" si="296"/>
        <v>4.6354099999999994</v>
      </c>
      <c r="F2421" s="2">
        <f t="shared" si="297"/>
        <v>4.5699950000000005</v>
      </c>
      <c r="G2421" s="2">
        <f t="shared" si="299"/>
        <v>4.4409479999999961</v>
      </c>
      <c r="H2421" s="2">
        <f t="shared" si="295"/>
        <v>4.462030500000008</v>
      </c>
      <c r="I2421" s="2">
        <f t="array" ref="I2421">SUMPRODUCT(B2405:B2424, (ROW(B2405:B2424)-ROW(B2405)+1)) / (20*21/2)</f>
        <v>4.7374528571428565</v>
      </c>
      <c r="J2421" s="2">
        <f t="shared" si="298"/>
        <v>4.5999825617957466</v>
      </c>
      <c r="K2421" s="2">
        <f t="shared" si="300"/>
        <v>4.473312506852654</v>
      </c>
    </row>
    <row r="2422" spans="1:11" ht="13.5" x14ac:dyDescent="0.25">
      <c r="A2422" s="3">
        <f>TITRES_STAT!B2425</f>
        <v>45532</v>
      </c>
      <c r="B2422" s="6">
        <f>TITRES_STAT!D2425</f>
        <v>4.8189000000000002</v>
      </c>
      <c r="C2422" s="2">
        <f t="shared" si="293"/>
        <v>-7.5299999999999478E-2</v>
      </c>
      <c r="D2422" s="2">
        <f t="shared" si="294"/>
        <v>4.8226800000000001</v>
      </c>
      <c r="E2422" s="2">
        <f t="shared" si="296"/>
        <v>4.6702299999999992</v>
      </c>
      <c r="F2422" s="2">
        <f t="shared" si="297"/>
        <v>4.5907</v>
      </c>
      <c r="G2422" s="2">
        <f t="shared" si="299"/>
        <v>4.4541239999999966</v>
      </c>
      <c r="H2422" s="2">
        <f t="shared" si="295"/>
        <v>4.4643370000000075</v>
      </c>
      <c r="I2422" s="2">
        <f t="array" ref="I2422">SUMPRODUCT(B2406:B2425, (ROW(B2406:B2425)-ROW(B2406)+1)) / (20*21/2)</f>
        <v>4.7967919047619043</v>
      </c>
      <c r="J2422" s="2">
        <f t="shared" si="298"/>
        <v>4.6208318416247236</v>
      </c>
      <c r="K2422" s="2">
        <f t="shared" si="300"/>
        <v>4.4868649575643147</v>
      </c>
    </row>
    <row r="2423" spans="1:11" ht="13.5" x14ac:dyDescent="0.25">
      <c r="A2423" s="3">
        <f>TITRES_STAT!B2426</f>
        <v>45533</v>
      </c>
      <c r="B2423" s="6">
        <f>TITRES_STAT!D2426</f>
        <v>4.8941999999999997</v>
      </c>
      <c r="C2423" s="2">
        <f t="shared" si="293"/>
        <v>7.5299999999999478E-2</v>
      </c>
      <c r="D2423" s="2">
        <f t="shared" si="294"/>
        <v>4.8697400000000002</v>
      </c>
      <c r="E2423" s="2">
        <f t="shared" si="296"/>
        <v>4.7125799999999991</v>
      </c>
      <c r="F2423" s="2">
        <f t="shared" si="297"/>
        <v>4.6147</v>
      </c>
      <c r="G2423" s="2">
        <f t="shared" si="299"/>
        <v>4.4644759999999977</v>
      </c>
      <c r="H2423" s="2">
        <f t="shared" si="295"/>
        <v>4.4659845000000065</v>
      </c>
      <c r="I2423" s="2">
        <f t="array" ref="I2423">SUMPRODUCT(B2407:B2426, (ROW(B2407:B2426)-ROW(B2407)+1)) / (20*21/2)</f>
        <v>4.8431352380952379</v>
      </c>
      <c r="J2423" s="2">
        <f t="shared" si="298"/>
        <v>4.6468669043271307</v>
      </c>
      <c r="K2423" s="2">
        <f t="shared" si="300"/>
        <v>4.5028388807970865</v>
      </c>
    </row>
    <row r="2424" spans="1:11" ht="13.5" x14ac:dyDescent="0.25">
      <c r="A2424" s="3">
        <f>TITRES_STAT!B2427</f>
        <v>45534</v>
      </c>
      <c r="B2424" s="6">
        <f>TITRES_STAT!D2427</f>
        <v>5.1765999999999996</v>
      </c>
      <c r="C2424" s="2">
        <f t="shared" si="293"/>
        <v>0.28239999999999998</v>
      </c>
      <c r="D2424" s="2">
        <f t="shared" si="294"/>
        <v>4.9356200000000001</v>
      </c>
      <c r="E2424" s="2">
        <f t="shared" si="296"/>
        <v>4.78505</v>
      </c>
      <c r="F2424" s="2">
        <f t="shared" si="297"/>
        <v>4.6476399999999991</v>
      </c>
      <c r="G2424" s="2">
        <f t="shared" si="299"/>
        <v>4.4780299999999968</v>
      </c>
      <c r="H2424" s="2">
        <f t="shared" si="295"/>
        <v>4.4690440000000056</v>
      </c>
      <c r="I2424" s="2">
        <f t="array" ref="I2424">SUMPRODUCT(B2408:B2427, (ROW(B2408:B2427)-ROW(B2408)+1)) / (20*21/2)</f>
        <v>4.8730728571428568</v>
      </c>
      <c r="J2424" s="2">
        <f t="shared" si="298"/>
        <v>4.6973176753435943</v>
      </c>
      <c r="K2424" s="2">
        <f t="shared" si="300"/>
        <v>4.5292608854717109</v>
      </c>
    </row>
    <row r="2425" spans="1:11" ht="13.5" x14ac:dyDescent="0.25">
      <c r="A2425" s="3">
        <f>TITRES_STAT!B2428</f>
        <v>45537</v>
      </c>
      <c r="B2425" s="6">
        <f>TITRES_STAT!D2428</f>
        <v>5.2706999999999997</v>
      </c>
      <c r="C2425" s="2">
        <f t="shared" si="293"/>
        <v>9.4100000000000072E-2</v>
      </c>
      <c r="D2425" s="2">
        <f t="shared" si="294"/>
        <v>5.0109200000000005</v>
      </c>
      <c r="E2425" s="2">
        <f t="shared" si="296"/>
        <v>4.8528099999999998</v>
      </c>
      <c r="F2425" s="2">
        <f t="shared" si="297"/>
        <v>4.6899949999999997</v>
      </c>
      <c r="G2425" s="2">
        <f t="shared" si="299"/>
        <v>4.4966659999999976</v>
      </c>
      <c r="H2425" s="2">
        <f t="shared" si="295"/>
        <v>4.4731780000000061</v>
      </c>
      <c r="I2425" s="2">
        <f t="array" ref="I2425">SUMPRODUCT(B2409:B2428, (ROW(B2409:B2428)-ROW(B2409)+1)) / (20*21/2)</f>
        <v>4.8915838095238096</v>
      </c>
      <c r="J2425" s="2">
        <f t="shared" si="298"/>
        <v>4.751925515787061</v>
      </c>
      <c r="K2425" s="2">
        <f t="shared" si="300"/>
        <v>4.5583369291787026</v>
      </c>
    </row>
    <row r="2426" spans="1:11" ht="13.5" x14ac:dyDescent="0.25">
      <c r="A2426" s="3">
        <f>TITRES_STAT!B2429</f>
        <v>45538</v>
      </c>
      <c r="B2426" s="6">
        <f>TITRES_STAT!D2429</f>
        <v>5.1765999999999996</v>
      </c>
      <c r="C2426" s="2">
        <f t="shared" si="293"/>
        <v>-9.4100000000000072E-2</v>
      </c>
      <c r="D2426" s="2">
        <f t="shared" si="294"/>
        <v>5.067400000000001</v>
      </c>
      <c r="E2426" s="2">
        <f t="shared" si="296"/>
        <v>4.9186899999999998</v>
      </c>
      <c r="F2426" s="2">
        <f t="shared" si="297"/>
        <v>4.7210549999999998</v>
      </c>
      <c r="G2426" s="2">
        <f t="shared" si="299"/>
        <v>4.5147379999999977</v>
      </c>
      <c r="H2426" s="2">
        <f t="shared" si="295"/>
        <v>4.4762805000000059</v>
      </c>
      <c r="I2426" s="2">
        <f t="array" ref="I2426">SUMPRODUCT(B2410:B2429, (ROW(B2410:B2429)-ROW(B2410)+1)) / (20*21/2)</f>
        <v>4.9118914285714288</v>
      </c>
      <c r="J2426" s="2">
        <f t="shared" si="298"/>
        <v>4.7923707047597217</v>
      </c>
      <c r="K2426" s="2">
        <f t="shared" si="300"/>
        <v>4.5825825397991453</v>
      </c>
    </row>
    <row r="2427" spans="1:11" ht="13.5" x14ac:dyDescent="0.25">
      <c r="A2427" s="3">
        <f>TITRES_STAT!B2430</f>
        <v>45539</v>
      </c>
      <c r="B2427" s="6">
        <f>TITRES_STAT!D2430</f>
        <v>5.0354000000000001</v>
      </c>
      <c r="C2427" s="2">
        <f t="shared" si="293"/>
        <v>-0.14119999999999955</v>
      </c>
      <c r="D2427" s="2">
        <f t="shared" si="294"/>
        <v>5.1106999999999996</v>
      </c>
      <c r="E2427" s="2">
        <f t="shared" si="296"/>
        <v>4.9666899999999998</v>
      </c>
      <c r="F2427" s="2">
        <f t="shared" si="297"/>
        <v>4.7469349999999997</v>
      </c>
      <c r="G2427" s="2">
        <f t="shared" si="299"/>
        <v>4.529043999999999</v>
      </c>
      <c r="H2427" s="2">
        <f t="shared" si="295"/>
        <v>4.4792380000000058</v>
      </c>
      <c r="I2427" s="2">
        <f t="array" ref="I2427">SUMPRODUCT(B2411:B2430, (ROW(B2411:B2430)-ROW(B2411)+1)) / (20*21/2)</f>
        <v>4.925740952380953</v>
      </c>
      <c r="J2427" s="2">
        <f t="shared" si="298"/>
        <v>4.8155163519254627</v>
      </c>
      <c r="K2427" s="2">
        <f t="shared" si="300"/>
        <v>4.6003400872580027</v>
      </c>
    </row>
    <row r="2428" spans="1:11" ht="13.5" x14ac:dyDescent="0.25">
      <c r="A2428" s="3">
        <f>TITRES_STAT!B2431</f>
        <v>45540</v>
      </c>
      <c r="B2428" s="6">
        <f>TITRES_STAT!D2431</f>
        <v>4.9413</v>
      </c>
      <c r="C2428" s="2">
        <f t="shared" si="293"/>
        <v>-9.4100000000000072E-2</v>
      </c>
      <c r="D2428" s="2">
        <f t="shared" si="294"/>
        <v>5.12012</v>
      </c>
      <c r="E2428" s="2">
        <f t="shared" si="296"/>
        <v>4.9949300000000001</v>
      </c>
      <c r="F2428" s="2">
        <f t="shared" si="297"/>
        <v>4.7751699999999992</v>
      </c>
      <c r="G2428" s="2">
        <f t="shared" si="299"/>
        <v>4.539585999999999</v>
      </c>
      <c r="H2428" s="2">
        <f t="shared" si="295"/>
        <v>4.4813365000000056</v>
      </c>
      <c r="I2428" s="2">
        <f t="array" ref="I2428">SUMPRODUCT(B2412:B2431, (ROW(B2412:B2431)-ROW(B2412)+1)) / (20*21/2)</f>
        <v>4.9317457142857144</v>
      </c>
      <c r="J2428" s="2">
        <f t="shared" si="298"/>
        <v>4.8274957469801807</v>
      </c>
      <c r="K2428" s="2">
        <f t="shared" si="300"/>
        <v>4.6137110642282773</v>
      </c>
    </row>
    <row r="2429" spans="1:11" ht="13.5" x14ac:dyDescent="0.25">
      <c r="A2429" s="3">
        <f>TITRES_STAT!B2432</f>
        <v>45541</v>
      </c>
      <c r="B2429" s="6">
        <f>TITRES_STAT!D2432</f>
        <v>4.9884000000000004</v>
      </c>
      <c r="C2429" s="2">
        <f t="shared" si="293"/>
        <v>4.7100000000000364E-2</v>
      </c>
      <c r="D2429" s="2">
        <f t="shared" si="294"/>
        <v>5.0824799999999994</v>
      </c>
      <c r="E2429" s="2">
        <f t="shared" si="296"/>
        <v>5.0090500000000002</v>
      </c>
      <c r="F2429" s="2">
        <f t="shared" si="297"/>
        <v>4.7958799999999986</v>
      </c>
      <c r="G2429" s="2">
        <f t="shared" si="299"/>
        <v>4.5514459999999994</v>
      </c>
      <c r="H2429" s="2">
        <f t="shared" si="295"/>
        <v>4.4834980000000053</v>
      </c>
      <c r="I2429" s="2">
        <f t="array" ref="I2429">SUMPRODUCT(B2413:B2432, (ROW(B2413:B2432)-ROW(B2413)+1)) / (20*21/2)</f>
        <v>4.9447414285714286</v>
      </c>
      <c r="J2429" s="2">
        <f t="shared" si="298"/>
        <v>4.8428199615534968</v>
      </c>
      <c r="K2429" s="2">
        <f t="shared" si="300"/>
        <v>4.6284047479840309</v>
      </c>
    </row>
    <row r="2430" spans="1:11" ht="13.5" x14ac:dyDescent="0.25">
      <c r="A2430" s="3">
        <f>TITRES_STAT!B2433</f>
        <v>45544</v>
      </c>
      <c r="B2430" s="6">
        <f>TITRES_STAT!D2433</f>
        <v>4.9413</v>
      </c>
      <c r="C2430" s="2">
        <f t="shared" si="293"/>
        <v>-4.7100000000000364E-2</v>
      </c>
      <c r="D2430" s="2">
        <f t="shared" si="294"/>
        <v>5.0165999999999995</v>
      </c>
      <c r="E2430" s="2">
        <f t="shared" si="296"/>
        <v>5.0137599999999996</v>
      </c>
      <c r="F2430" s="2">
        <f t="shared" si="297"/>
        <v>4.8123499999999995</v>
      </c>
      <c r="G2430" s="2">
        <f t="shared" si="299"/>
        <v>4.5625520000000002</v>
      </c>
      <c r="H2430" s="2">
        <f t="shared" si="295"/>
        <v>4.484604500000005</v>
      </c>
      <c r="I2430" s="2">
        <f t="array" ref="I2430">SUMPRODUCT(B2414:B2433, (ROW(B2414:B2433)-ROW(B2414)+1)) / (20*21/2)</f>
        <v>4.9536161904761897</v>
      </c>
      <c r="J2430" s="2">
        <f t="shared" si="298"/>
        <v>4.8521990128341166</v>
      </c>
      <c r="K2430" s="2">
        <f t="shared" si="300"/>
        <v>4.6406751500238732</v>
      </c>
    </row>
    <row r="2431" spans="1:11" ht="13.5" x14ac:dyDescent="0.25">
      <c r="A2431" s="3">
        <f>TITRES_STAT!B2434</f>
        <v>45545</v>
      </c>
      <c r="B2431" s="6">
        <f>TITRES_STAT!D2434</f>
        <v>4.8754</v>
      </c>
      <c r="C2431" s="2">
        <f t="shared" si="293"/>
        <v>-6.590000000000007E-2</v>
      </c>
      <c r="D2431" s="2">
        <f t="shared" si="294"/>
        <v>4.9563600000000001</v>
      </c>
      <c r="E2431" s="2">
        <f t="shared" si="296"/>
        <v>5.0118799999999997</v>
      </c>
      <c r="F2431" s="2">
        <f t="shared" si="297"/>
        <v>4.8236449999999991</v>
      </c>
      <c r="G2431" s="2">
        <f t="shared" si="299"/>
        <v>4.5744100000000012</v>
      </c>
      <c r="H2431" s="2">
        <f t="shared" si="295"/>
        <v>4.4843890000000037</v>
      </c>
      <c r="I2431" s="2">
        <f t="array" ref="I2431">SUMPRODUCT(B2415:B2434, (ROW(B2415:B2434)-ROW(B2415)+1)) / (20*21/2)</f>
        <v>4.9602499999999994</v>
      </c>
      <c r="J2431" s="2">
        <f t="shared" si="298"/>
        <v>4.8544086306594387</v>
      </c>
      <c r="K2431" s="2">
        <f t="shared" si="300"/>
        <v>4.6498800461013685</v>
      </c>
    </row>
    <row r="2432" spans="1:11" ht="13.5" x14ac:dyDescent="0.25">
      <c r="A2432" s="3">
        <f>TITRES_STAT!B2435</f>
        <v>45546</v>
      </c>
      <c r="B2432" s="6">
        <f>TITRES_STAT!D2435</f>
        <v>4.9600999999999997</v>
      </c>
      <c r="C2432" s="2">
        <f t="shared" si="293"/>
        <v>8.4699999999999775E-2</v>
      </c>
      <c r="D2432" s="2">
        <f t="shared" si="294"/>
        <v>4.9413</v>
      </c>
      <c r="E2432" s="2">
        <f t="shared" si="296"/>
        <v>5.0259999999999989</v>
      </c>
      <c r="F2432" s="2">
        <f t="shared" si="297"/>
        <v>4.8481149999999982</v>
      </c>
      <c r="G2432" s="2">
        <f t="shared" si="299"/>
        <v>4.5851400000000009</v>
      </c>
      <c r="H2432" s="2">
        <f t="shared" si="295"/>
        <v>4.485115000000004</v>
      </c>
      <c r="I2432" s="2">
        <f t="array" ref="I2432">SUMPRODUCT(B2416:B2435, (ROW(B2416:B2435)-ROW(B2416)+1)) / (20*21/2)</f>
        <v>4.9591723809523804</v>
      </c>
      <c r="J2432" s="2">
        <f t="shared" si="298"/>
        <v>4.8644744753585396</v>
      </c>
      <c r="K2432" s="2">
        <f t="shared" si="300"/>
        <v>4.6620455344895504</v>
      </c>
    </row>
    <row r="2433" spans="1:11" ht="13.5" x14ac:dyDescent="0.25">
      <c r="A2433" s="3">
        <f>TITRES_STAT!B2436</f>
        <v>45547</v>
      </c>
      <c r="B2433" s="6">
        <f>TITRES_STAT!D2436</f>
        <v>4.9413</v>
      </c>
      <c r="C2433" s="2">
        <f t="shared" si="293"/>
        <v>-1.8799999999999706E-2</v>
      </c>
      <c r="D2433" s="2">
        <f t="shared" si="294"/>
        <v>4.9413</v>
      </c>
      <c r="E2433" s="2">
        <f t="shared" si="296"/>
        <v>5.0307099999999991</v>
      </c>
      <c r="F2433" s="2">
        <f t="shared" si="297"/>
        <v>4.8716449999999991</v>
      </c>
      <c r="G2433" s="2">
        <f t="shared" si="299"/>
        <v>4.5956820000000018</v>
      </c>
      <c r="H2433" s="2">
        <f t="shared" si="295"/>
        <v>4.4860920000000037</v>
      </c>
      <c r="I2433" s="2">
        <f t="array" ref="I2433">SUMPRODUCT(B2417:B2436, (ROW(B2417:B2436)-ROW(B2417)+1)) / (20*21/2)</f>
        <v>4.9567057142857136</v>
      </c>
      <c r="J2433" s="2">
        <f t="shared" si="298"/>
        <v>4.8717911919910595</v>
      </c>
      <c r="K2433" s="2">
        <f t="shared" si="300"/>
        <v>4.6729966899997644</v>
      </c>
    </row>
    <row r="2434" spans="1:11" ht="13.5" x14ac:dyDescent="0.25">
      <c r="A2434" s="3">
        <f>TITRES_STAT!B2437</f>
        <v>45548</v>
      </c>
      <c r="B2434" s="6">
        <f>TITRES_STAT!D2437</f>
        <v>4.9413</v>
      </c>
      <c r="C2434" s="2">
        <f t="shared" si="293"/>
        <v>0</v>
      </c>
      <c r="D2434" s="2">
        <f t="shared" si="294"/>
        <v>4.9318799999999996</v>
      </c>
      <c r="E2434" s="2">
        <f t="shared" si="296"/>
        <v>5.0071799999999991</v>
      </c>
      <c r="F2434" s="2">
        <f t="shared" si="297"/>
        <v>4.896115</v>
      </c>
      <c r="G2434" s="2">
        <f t="shared" si="299"/>
        <v>4.608106000000002</v>
      </c>
      <c r="H2434" s="2">
        <f t="shared" si="295"/>
        <v>4.4870690000000026</v>
      </c>
      <c r="I2434" s="2">
        <f t="array" ref="I2434">SUMPRODUCT(B2418:B2437, (ROW(B2418:B2437)-ROW(B2418)+1)) / (20*21/2)</f>
        <v>4.9551866666666662</v>
      </c>
      <c r="J2434" s="2">
        <f t="shared" si="298"/>
        <v>4.8784110784681012</v>
      </c>
      <c r="K2434" s="2">
        <f t="shared" si="300"/>
        <v>4.6835183884311471</v>
      </c>
    </row>
    <row r="2435" spans="1:11" ht="13.5" x14ac:dyDescent="0.25">
      <c r="A2435" s="3">
        <f>TITRES_STAT!B2438</f>
        <v>45551</v>
      </c>
      <c r="B2435" s="6">
        <f>TITRES_STAT!D2438</f>
        <v>4.8848000000000003</v>
      </c>
      <c r="C2435" s="2">
        <f t="shared" si="293"/>
        <v>-5.6499999999999773E-2</v>
      </c>
      <c r="D2435" s="2">
        <f t="shared" si="294"/>
        <v>4.9205799999999993</v>
      </c>
      <c r="E2435" s="2">
        <f t="shared" si="296"/>
        <v>4.968589999999999</v>
      </c>
      <c r="F2435" s="2">
        <f t="shared" si="297"/>
        <v>4.9106999999999994</v>
      </c>
      <c r="G2435" s="2">
        <f t="shared" si="299"/>
        <v>4.6209060000000024</v>
      </c>
      <c r="H2435" s="2">
        <f t="shared" si="295"/>
        <v>4.4877635000000033</v>
      </c>
      <c r="I2435" s="2">
        <f t="array" ref="I2435">SUMPRODUCT(B2419:B2438, (ROW(B2419:B2438)-ROW(B2419)+1)) / (20*21/2)</f>
        <v>4.9519642857142854</v>
      </c>
      <c r="J2435" s="2">
        <f t="shared" si="298"/>
        <v>4.8790195471854245</v>
      </c>
      <c r="K2435" s="2">
        <f t="shared" si="300"/>
        <v>4.6914117849632593</v>
      </c>
    </row>
    <row r="2436" spans="1:11" ht="13.5" x14ac:dyDescent="0.25">
      <c r="A2436" s="3">
        <f>TITRES_STAT!B2439</f>
        <v>45552</v>
      </c>
      <c r="B2436" s="6">
        <f>TITRES_STAT!D2439</f>
        <v>4.8848000000000003</v>
      </c>
      <c r="C2436" s="2">
        <f t="shared" ref="C2436:C2499" si="301">B2436-B2435</f>
        <v>0</v>
      </c>
      <c r="D2436" s="2">
        <f t="shared" si="294"/>
        <v>4.9224599999999992</v>
      </c>
      <c r="E2436" s="2">
        <f t="shared" si="296"/>
        <v>4.9394099999999996</v>
      </c>
      <c r="F2436" s="2">
        <f t="shared" si="297"/>
        <v>4.9290499999999993</v>
      </c>
      <c r="G2436" s="2">
        <f t="shared" si="299"/>
        <v>4.6337060000000028</v>
      </c>
      <c r="H2436" s="2">
        <f t="shared" si="295"/>
        <v>4.4893210000000039</v>
      </c>
      <c r="I2436" s="2">
        <f t="array" ref="I2436">SUMPRODUCT(B2420:B2439, (ROW(B2420:B2439)-ROW(B2420)+1)) / (20*21/2)</f>
        <v>4.9475314285714278</v>
      </c>
      <c r="J2436" s="2">
        <f t="shared" si="298"/>
        <v>4.8795700665010981</v>
      </c>
      <c r="K2436" s="2">
        <f t="shared" si="300"/>
        <v>4.6989956365333283</v>
      </c>
    </row>
    <row r="2437" spans="1:11" ht="13.5" x14ac:dyDescent="0.25">
      <c r="A2437" s="3">
        <f>TITRES_STAT!B2440</f>
        <v>45553</v>
      </c>
      <c r="B2437" s="6">
        <f>TITRES_STAT!D2440</f>
        <v>4.9131</v>
      </c>
      <c r="C2437" s="2">
        <f t="shared" si="301"/>
        <v>2.829999999999977E-2</v>
      </c>
      <c r="D2437" s="2">
        <f t="shared" si="294"/>
        <v>4.9130599999999998</v>
      </c>
      <c r="E2437" s="2">
        <f t="shared" si="296"/>
        <v>4.9271799999999999</v>
      </c>
      <c r="F2437" s="2">
        <f t="shared" si="297"/>
        <v>4.946934999999999</v>
      </c>
      <c r="G2437" s="2">
        <f t="shared" si="299"/>
        <v>4.6451900000000022</v>
      </c>
      <c r="H2437" s="2">
        <f t="shared" si="295"/>
        <v>4.4905885000000039</v>
      </c>
      <c r="I2437" s="2">
        <f t="array" ref="I2437">SUMPRODUCT(B2421:B2440, (ROW(B2421:B2440)-ROW(B2421)+1)) / (20*21/2)</f>
        <v>4.9454704761904749</v>
      </c>
      <c r="J2437" s="2">
        <f t="shared" si="298"/>
        <v>4.8827633935009933</v>
      </c>
      <c r="K2437" s="2">
        <f t="shared" si="300"/>
        <v>4.7073918860810409</v>
      </c>
    </row>
    <row r="2438" spans="1:11" ht="13.5" x14ac:dyDescent="0.25">
      <c r="A2438" s="3">
        <f>TITRES_STAT!B2441</f>
        <v>45554</v>
      </c>
      <c r="B2438" s="6">
        <f>TITRES_STAT!D2441</f>
        <v>4.9131</v>
      </c>
      <c r="C2438" s="2">
        <f t="shared" si="301"/>
        <v>0</v>
      </c>
      <c r="D2438" s="2">
        <f t="shared" ref="D2438:D2501" si="302">AVERAGE(B2434:B2438)</f>
        <v>4.9074200000000001</v>
      </c>
      <c r="E2438" s="2">
        <f t="shared" si="296"/>
        <v>4.9243599999999992</v>
      </c>
      <c r="F2438" s="2">
        <f t="shared" si="297"/>
        <v>4.9596450000000001</v>
      </c>
      <c r="G2438" s="2">
        <f t="shared" si="299"/>
        <v>4.6568620000000021</v>
      </c>
      <c r="H2438" s="2">
        <f t="shared" si="295"/>
        <v>4.4914245000000035</v>
      </c>
      <c r="I2438" s="2">
        <f t="array" ref="I2438">SUMPRODUCT(B2422:B2441, (ROW(B2422:B2441)-ROW(B2422)+1)) / (20*21/2)</f>
        <v>4.9386995238095235</v>
      </c>
      <c r="J2438" s="2">
        <f t="shared" si="298"/>
        <v>4.8856525941199465</v>
      </c>
      <c r="K2438" s="2">
        <f t="shared" si="300"/>
        <v>4.7154588709406076</v>
      </c>
    </row>
    <row r="2439" spans="1:11" ht="13.5" x14ac:dyDescent="0.25">
      <c r="A2439" s="3">
        <f>TITRES_STAT!B2442</f>
        <v>45555</v>
      </c>
      <c r="B2439" s="6">
        <f>TITRES_STAT!D2442</f>
        <v>4.9131</v>
      </c>
      <c r="C2439" s="2">
        <f t="shared" si="301"/>
        <v>0</v>
      </c>
      <c r="D2439" s="2">
        <f t="shared" si="302"/>
        <v>4.9017800000000005</v>
      </c>
      <c r="E2439" s="2">
        <f t="shared" si="296"/>
        <v>4.9168299999999991</v>
      </c>
      <c r="F2439" s="2">
        <f t="shared" si="297"/>
        <v>4.9629399999999997</v>
      </c>
      <c r="G2439" s="2">
        <f t="shared" si="299"/>
        <v>4.6666520000000027</v>
      </c>
      <c r="H2439" s="2">
        <f t="shared" si="295"/>
        <v>4.4924760000000035</v>
      </c>
      <c r="I2439" s="2">
        <f t="array" ref="I2439">SUMPRODUCT(B2423:B2442, (ROW(B2423:B2442)-ROW(B2423)+1)) / (20*21/2)</f>
        <v>4.9319285714285712</v>
      </c>
      <c r="J2439" s="2">
        <f t="shared" si="298"/>
        <v>4.8882666327751894</v>
      </c>
      <c r="K2439" s="2">
        <f t="shared" si="300"/>
        <v>4.7232095034527406</v>
      </c>
    </row>
    <row r="2440" spans="1:11" ht="13.5" x14ac:dyDescent="0.25">
      <c r="A2440" s="3">
        <f>TITRES_STAT!B2443</f>
        <v>45558</v>
      </c>
      <c r="B2440" s="6">
        <f>TITRES_STAT!D2443</f>
        <v>4.9413</v>
      </c>
      <c r="C2440" s="2">
        <f t="shared" si="301"/>
        <v>2.8200000000000003E-2</v>
      </c>
      <c r="D2440" s="2">
        <f t="shared" si="302"/>
        <v>4.913079999999999</v>
      </c>
      <c r="E2440" s="2">
        <f t="shared" si="296"/>
        <v>4.9168299999999991</v>
      </c>
      <c r="F2440" s="2">
        <f t="shared" si="297"/>
        <v>4.9652949999999993</v>
      </c>
      <c r="G2440" s="2">
        <f t="shared" si="299"/>
        <v>4.677946000000003</v>
      </c>
      <c r="H2440" s="2">
        <f t="shared" si="295"/>
        <v>4.493108000000003</v>
      </c>
      <c r="I2440" s="2">
        <f t="array" ref="I2440">SUMPRODUCT(B2424:B2443, (ROW(B2424:B2443)-ROW(B2424)+1)) / (20*21/2)</f>
        <v>4.9221133333333338</v>
      </c>
      <c r="J2440" s="2">
        <f t="shared" si="298"/>
        <v>4.8933174296537425</v>
      </c>
      <c r="K2440" s="2">
        <f t="shared" si="300"/>
        <v>4.7317620719447904</v>
      </c>
    </row>
    <row r="2441" spans="1:11" ht="13.5" x14ac:dyDescent="0.25">
      <c r="A2441" s="3">
        <f>TITRES_STAT!B2444</f>
        <v>45559</v>
      </c>
      <c r="B2441" s="6">
        <f>TITRES_STAT!D2444</f>
        <v>4.8941999999999997</v>
      </c>
      <c r="C2441" s="2">
        <f t="shared" si="301"/>
        <v>-4.7100000000000364E-2</v>
      </c>
      <c r="D2441" s="2">
        <f t="shared" si="302"/>
        <v>4.9149599999999989</v>
      </c>
      <c r="E2441" s="2">
        <f t="shared" si="296"/>
        <v>4.918709999999999</v>
      </c>
      <c r="F2441" s="2">
        <f t="shared" si="297"/>
        <v>4.9652949999999993</v>
      </c>
      <c r="G2441" s="2">
        <f t="shared" si="299"/>
        <v>4.6892400000000034</v>
      </c>
      <c r="H2441" s="2">
        <f t="shared" si="295"/>
        <v>4.4935905000000034</v>
      </c>
      <c r="I2441" s="2">
        <f t="array" ref="I2441">SUMPRODUCT(B2425:B2444, (ROW(B2425:B2444)-ROW(B2425)+1)) / (20*21/2)</f>
        <v>4.9124323809523807</v>
      </c>
      <c r="J2441" s="2">
        <f t="shared" si="298"/>
        <v>4.8934014839724336</v>
      </c>
      <c r="K2441" s="2">
        <f t="shared" si="300"/>
        <v>4.7381321867704846</v>
      </c>
    </row>
    <row r="2442" spans="1:11" ht="13.5" x14ac:dyDescent="0.25">
      <c r="A2442" s="3">
        <f>TITRES_STAT!B2445</f>
        <v>45560</v>
      </c>
      <c r="B2442" s="6">
        <f>TITRES_STAT!D2445</f>
        <v>4.8941999999999997</v>
      </c>
      <c r="C2442" s="2">
        <f t="shared" si="301"/>
        <v>0</v>
      </c>
      <c r="D2442" s="2">
        <f t="shared" si="302"/>
        <v>4.9111799999999999</v>
      </c>
      <c r="E2442" s="2">
        <f t="shared" si="296"/>
        <v>4.9121199999999998</v>
      </c>
      <c r="F2442" s="2">
        <f t="shared" si="297"/>
        <v>4.9690599999999989</v>
      </c>
      <c r="G2442" s="2">
        <f t="shared" si="299"/>
        <v>4.6988400000000032</v>
      </c>
      <c r="H2442" s="2">
        <f t="shared" ref="H2442:H2505" si="303">AVERAGE(B2243:B2442)</f>
        <v>4.494763500000003</v>
      </c>
      <c r="I2442" s="2">
        <f t="array" ref="I2442">SUMPRODUCT(B2426:B2445, (ROW(B2426:B2445)-ROW(B2426)+1)) / (20*21/2)</f>
        <v>4.9069161904761902</v>
      </c>
      <c r="J2442" s="2">
        <f t="shared" si="298"/>
        <v>4.8934775331179159</v>
      </c>
      <c r="K2442" s="2">
        <f t="shared" si="300"/>
        <v>4.7442524931716425</v>
      </c>
    </row>
    <row r="2443" spans="1:11" ht="13.5" x14ac:dyDescent="0.25">
      <c r="A2443" s="3">
        <f>TITRES_STAT!B2446</f>
        <v>45561</v>
      </c>
      <c r="B2443" s="6">
        <f>TITRES_STAT!D2446</f>
        <v>4.8659999999999997</v>
      </c>
      <c r="C2443" s="2">
        <f t="shared" si="301"/>
        <v>-2.8200000000000003E-2</v>
      </c>
      <c r="D2443" s="2">
        <f t="shared" si="302"/>
        <v>4.9017600000000003</v>
      </c>
      <c r="E2443" s="2">
        <f t="shared" si="296"/>
        <v>4.9045899999999998</v>
      </c>
      <c r="F2443" s="2">
        <f t="shared" si="297"/>
        <v>4.967649999999999</v>
      </c>
      <c r="G2443" s="2">
        <f t="shared" si="299"/>
        <v>4.7078760000000033</v>
      </c>
      <c r="H2443" s="2">
        <f t="shared" si="303"/>
        <v>4.495493500000002</v>
      </c>
      <c r="I2443" s="2">
        <f t="array" ref="I2443">SUMPRODUCT(B2427:B2446, (ROW(B2427:B2446)-ROW(B2427)+1)) / (20*21/2)</f>
        <v>4.9014023809523799</v>
      </c>
      <c r="J2443" s="2">
        <f t="shared" si="298"/>
        <v>4.890860625201924</v>
      </c>
      <c r="K2443" s="2">
        <f t="shared" si="300"/>
        <v>4.7490269052041274</v>
      </c>
    </row>
    <row r="2444" spans="1:11" ht="13.5" x14ac:dyDescent="0.25">
      <c r="A2444" s="3">
        <f>TITRES_STAT!B2447</f>
        <v>45562</v>
      </c>
      <c r="B2444" s="6">
        <f>TITRES_STAT!D2447</f>
        <v>4.8659999999999997</v>
      </c>
      <c r="C2444" s="2">
        <f t="shared" si="301"/>
        <v>0</v>
      </c>
      <c r="D2444" s="2">
        <f t="shared" si="302"/>
        <v>4.8923399999999999</v>
      </c>
      <c r="E2444" s="2">
        <f t="shared" ref="E2444:E2507" si="304">AVERAGE(B2435:B2444)</f>
        <v>4.8970599999999997</v>
      </c>
      <c r="F2444" s="2">
        <f t="shared" si="297"/>
        <v>4.952119999999999</v>
      </c>
      <c r="G2444" s="2">
        <f t="shared" si="299"/>
        <v>4.7169120000000033</v>
      </c>
      <c r="H2444" s="2">
        <f t="shared" si="303"/>
        <v>4.4963095000000015</v>
      </c>
      <c r="I2444" s="2">
        <f t="array" ref="I2444">SUMPRODUCT(B2428:B2447, (ROW(B2428:B2447)-ROW(B2428)+1)) / (20*21/2)</f>
        <v>4.9233228571428569</v>
      </c>
      <c r="J2444" s="2">
        <f t="shared" si="298"/>
        <v>4.8884929466112643</v>
      </c>
      <c r="K2444" s="2">
        <f t="shared" si="300"/>
        <v>4.7536140853922015</v>
      </c>
    </row>
    <row r="2445" spans="1:11" ht="13.5" x14ac:dyDescent="0.25">
      <c r="A2445" s="3">
        <f>TITRES_STAT!B2448</f>
        <v>45565</v>
      </c>
      <c r="B2445" s="6">
        <f>TITRES_STAT!D2448</f>
        <v>4.8941999999999997</v>
      </c>
      <c r="C2445" s="2">
        <f t="shared" si="301"/>
        <v>2.8200000000000003E-2</v>
      </c>
      <c r="D2445" s="2">
        <f t="shared" si="302"/>
        <v>4.8829200000000004</v>
      </c>
      <c r="E2445" s="2">
        <f t="shared" si="304"/>
        <v>4.8979999999999988</v>
      </c>
      <c r="F2445" s="2">
        <f t="shared" si="297"/>
        <v>4.9332949999999993</v>
      </c>
      <c r="G2445" s="2">
        <f t="shared" si="299"/>
        <v>4.7263240000000017</v>
      </c>
      <c r="H2445" s="2">
        <f t="shared" si="303"/>
        <v>4.4974825000000012</v>
      </c>
      <c r="I2445" s="2">
        <f t="array" ref="I2445">SUMPRODUCT(B2429:B2448, (ROW(B2429:B2448)-ROW(B2429)+1)) / (20*21/2)</f>
        <v>4.9339433333333327</v>
      </c>
      <c r="J2445" s="2">
        <f t="shared" si="298"/>
        <v>4.8890364755054296</v>
      </c>
      <c r="K2445" s="2">
        <f t="shared" si="300"/>
        <v>4.7591272585140763</v>
      </c>
    </row>
    <row r="2446" spans="1:11" ht="13.5" x14ac:dyDescent="0.25">
      <c r="A2446" s="3">
        <f>TITRES_STAT!B2449</f>
        <v>45566</v>
      </c>
      <c r="B2446" s="6">
        <f>TITRES_STAT!D2449</f>
        <v>4.8754</v>
      </c>
      <c r="C2446" s="2">
        <f t="shared" si="301"/>
        <v>-1.8799999999999706E-2</v>
      </c>
      <c r="D2446" s="2">
        <f t="shared" si="302"/>
        <v>4.8791599999999997</v>
      </c>
      <c r="E2446" s="2">
        <f t="shared" si="304"/>
        <v>4.8970599999999989</v>
      </c>
      <c r="F2446" s="2">
        <f t="shared" si="297"/>
        <v>4.9182349999999992</v>
      </c>
      <c r="G2446" s="2">
        <f t="shared" si="299"/>
        <v>4.7355480000000023</v>
      </c>
      <c r="H2446" s="2">
        <f t="shared" si="303"/>
        <v>4.4985615000000019</v>
      </c>
      <c r="I2446" s="2">
        <f t="array" ref="I2446">SUMPRODUCT(B2430:B2449, (ROW(B2430:B2449)-ROW(B2430)+1)) / (20*21/2)</f>
        <v>4.9351538095238094</v>
      </c>
      <c r="J2446" s="2">
        <f t="shared" si="298"/>
        <v>4.887737763552531</v>
      </c>
      <c r="K2446" s="2">
        <f t="shared" si="300"/>
        <v>4.7636869738664656</v>
      </c>
    </row>
    <row r="2447" spans="1:11" ht="13.5" x14ac:dyDescent="0.25">
      <c r="A2447" s="3">
        <f>TITRES_STAT!B2450</f>
        <v>45567</v>
      </c>
      <c r="B2447" s="6">
        <f>TITRES_STAT!D2450</f>
        <v>5.1483999999999996</v>
      </c>
      <c r="C2447" s="2">
        <f t="shared" si="301"/>
        <v>0.27299999999999969</v>
      </c>
      <c r="D2447" s="2">
        <f t="shared" si="302"/>
        <v>4.93</v>
      </c>
      <c r="E2447" s="2">
        <f t="shared" si="304"/>
        <v>4.9205899999999998</v>
      </c>
      <c r="F2447" s="2">
        <f t="shared" si="297"/>
        <v>4.9238849999999994</v>
      </c>
      <c r="G2447" s="2">
        <f t="shared" si="299"/>
        <v>4.7519260000000028</v>
      </c>
      <c r="H2447" s="2">
        <f t="shared" si="303"/>
        <v>4.5010055000000024</v>
      </c>
      <c r="I2447" s="2">
        <f t="array" ref="I2447">SUMPRODUCT(B2431:B2450, (ROW(B2431:B2450)-ROW(B2431)+1)) / (20*21/2)</f>
        <v>4.9365885714285707</v>
      </c>
      <c r="J2447" s="2">
        <f t="shared" si="298"/>
        <v>4.9125627384522899</v>
      </c>
      <c r="K2447" s="2">
        <f t="shared" si="300"/>
        <v>4.7787737592050359</v>
      </c>
    </row>
    <row r="2448" spans="1:11" ht="13.5" x14ac:dyDescent="0.25">
      <c r="A2448" s="3">
        <f>TITRES_STAT!B2451</f>
        <v>45568</v>
      </c>
      <c r="B2448" s="6">
        <f>TITRES_STAT!D2451</f>
        <v>5.0354000000000001</v>
      </c>
      <c r="C2448" s="2">
        <f t="shared" si="301"/>
        <v>-0.11299999999999955</v>
      </c>
      <c r="D2448" s="2">
        <f t="shared" si="302"/>
        <v>4.9638799999999996</v>
      </c>
      <c r="E2448" s="2">
        <f t="shared" si="304"/>
        <v>4.9328200000000004</v>
      </c>
      <c r="F2448" s="2">
        <f t="shared" si="297"/>
        <v>4.9285899999999989</v>
      </c>
      <c r="G2448" s="2">
        <f t="shared" si="299"/>
        <v>4.7675500000000035</v>
      </c>
      <c r="H2448" s="2">
        <f t="shared" si="303"/>
        <v>4.5027550000000023</v>
      </c>
      <c r="I2448" s="2">
        <f t="array" ref="I2448">SUMPRODUCT(B2432:B2451, (ROW(B2432:B2451)-ROW(B2432)+1)) / (20*21/2)</f>
        <v>4.9425090476190476</v>
      </c>
      <c r="J2448" s="2">
        <f t="shared" si="298"/>
        <v>4.924261525266358</v>
      </c>
      <c r="K2448" s="2">
        <f t="shared" si="300"/>
        <v>4.788837533353858</v>
      </c>
    </row>
    <row r="2449" spans="1:11" ht="13.5" x14ac:dyDescent="0.25">
      <c r="A2449" s="3">
        <f>TITRES_STAT!B2452</f>
        <v>45569</v>
      </c>
      <c r="B2449" s="6">
        <f>TITRES_STAT!D2452</f>
        <v>4.9413</v>
      </c>
      <c r="C2449" s="2">
        <f t="shared" si="301"/>
        <v>-9.4100000000000072E-2</v>
      </c>
      <c r="D2449" s="2">
        <f t="shared" si="302"/>
        <v>4.9789399999999997</v>
      </c>
      <c r="E2449" s="2">
        <f t="shared" si="304"/>
        <v>4.9356400000000002</v>
      </c>
      <c r="F2449" s="2">
        <f t="shared" si="297"/>
        <v>4.9262349999999984</v>
      </c>
      <c r="G2449" s="2">
        <f t="shared" si="299"/>
        <v>4.7807260000000031</v>
      </c>
      <c r="H2449" s="2">
        <f t="shared" si="303"/>
        <v>4.5033005000000026</v>
      </c>
      <c r="I2449" s="2">
        <f t="array" ref="I2449">SUMPRODUCT(B2433:B2452, (ROW(B2433:B2452)-ROW(B2433)+1)) / (20*21/2)</f>
        <v>4.9478914285714284</v>
      </c>
      <c r="J2449" s="2">
        <f t="shared" si="298"/>
        <v>4.9258842371457527</v>
      </c>
      <c r="K2449" s="2">
        <f t="shared" si="300"/>
        <v>4.7948164536144917</v>
      </c>
    </row>
    <row r="2450" spans="1:11" ht="13.5" x14ac:dyDescent="0.25">
      <c r="A2450" s="3">
        <f>TITRES_STAT!B2453</f>
        <v>45572</v>
      </c>
      <c r="B2450" s="6">
        <f>TITRES_STAT!D2453</f>
        <v>4.9413</v>
      </c>
      <c r="C2450" s="2">
        <f t="shared" si="301"/>
        <v>0</v>
      </c>
      <c r="D2450" s="2">
        <f t="shared" si="302"/>
        <v>4.9883600000000001</v>
      </c>
      <c r="E2450" s="2">
        <f t="shared" si="304"/>
        <v>4.9356400000000002</v>
      </c>
      <c r="F2450" s="2">
        <f t="shared" si="297"/>
        <v>4.9262349999999984</v>
      </c>
      <c r="G2450" s="2">
        <f t="shared" si="299"/>
        <v>4.7914560000000028</v>
      </c>
      <c r="H2450" s="2">
        <f t="shared" si="303"/>
        <v>4.5036735000000023</v>
      </c>
      <c r="I2450" s="2">
        <f t="array" ref="I2450">SUMPRODUCT(B2434:B2453, (ROW(B2434:B2453)-ROW(B2434)+1)) / (20*21/2)</f>
        <v>4.9603104761904762</v>
      </c>
      <c r="J2450" s="2">
        <f t="shared" si="298"/>
        <v>4.9273524050366335</v>
      </c>
      <c r="K2450" s="2">
        <f t="shared" si="300"/>
        <v>4.8005609064139243</v>
      </c>
    </row>
    <row r="2451" spans="1:11" ht="13.5" x14ac:dyDescent="0.25">
      <c r="A2451" s="3">
        <f>TITRES_STAT!B2454</f>
        <v>45573</v>
      </c>
      <c r="B2451" s="6">
        <f>TITRES_STAT!D2454</f>
        <v>4.9884000000000004</v>
      </c>
      <c r="C2451" s="2">
        <f t="shared" si="301"/>
        <v>4.7100000000000364E-2</v>
      </c>
      <c r="D2451" s="2">
        <f t="shared" si="302"/>
        <v>5.0109599999999999</v>
      </c>
      <c r="E2451" s="2">
        <f t="shared" si="304"/>
        <v>4.9450599999999998</v>
      </c>
      <c r="F2451" s="2">
        <f t="shared" si="297"/>
        <v>4.9318849999999994</v>
      </c>
      <c r="G2451" s="2">
        <f t="shared" si="299"/>
        <v>4.8031280000000027</v>
      </c>
      <c r="H2451" s="2">
        <f t="shared" si="303"/>
        <v>4.504239000000001</v>
      </c>
      <c r="I2451" s="2">
        <f t="array" ref="I2451">SUMPRODUCT(B2435:B2454, (ROW(B2435:B2454)-ROW(B2435)+1)) / (20*21/2)</f>
        <v>4.9757276190476194</v>
      </c>
      <c r="J2451" s="2">
        <f t="shared" si="298"/>
        <v>4.9331664616998108</v>
      </c>
      <c r="K2451" s="2">
        <f t="shared" si="300"/>
        <v>4.8079271453780841</v>
      </c>
    </row>
    <row r="2452" spans="1:11" ht="13.5" x14ac:dyDescent="0.25">
      <c r="A2452" s="3">
        <f>TITRES_STAT!B2455</f>
        <v>45574</v>
      </c>
      <c r="B2452" s="6">
        <f>TITRES_STAT!D2455</f>
        <v>4.9884000000000004</v>
      </c>
      <c r="C2452" s="2">
        <f t="shared" si="301"/>
        <v>0</v>
      </c>
      <c r="D2452" s="2">
        <f t="shared" si="302"/>
        <v>4.9789600000000007</v>
      </c>
      <c r="E2452" s="2">
        <f t="shared" si="304"/>
        <v>4.9544799999999993</v>
      </c>
      <c r="F2452" s="2">
        <f t="shared" ref="F2452:F2515" si="305">AVERAGE(B2433:B2452)</f>
        <v>4.9332999999999991</v>
      </c>
      <c r="G2452" s="2">
        <f t="shared" si="299"/>
        <v>4.8148000000000026</v>
      </c>
      <c r="H2452" s="2">
        <f t="shared" si="303"/>
        <v>4.5053650000000012</v>
      </c>
      <c r="I2452" s="2">
        <f t="array" ref="I2452">SUMPRODUCT(B2436:B2455, (ROW(B2436:B2455)-ROW(B2436)+1)) / (20*21/2)</f>
        <v>4.9975542857142861</v>
      </c>
      <c r="J2452" s="2">
        <f t="shared" si="298"/>
        <v>4.9384267986807808</v>
      </c>
      <c r="K2452" s="2">
        <f t="shared" si="300"/>
        <v>4.8150045122260021</v>
      </c>
    </row>
    <row r="2453" spans="1:11" ht="13.5" x14ac:dyDescent="0.25">
      <c r="A2453" s="3">
        <f>TITRES_STAT!B2456</f>
        <v>45575</v>
      </c>
      <c r="B2453" s="6">
        <f>TITRES_STAT!D2456</f>
        <v>5.0636999999999999</v>
      </c>
      <c r="C2453" s="2">
        <f t="shared" si="301"/>
        <v>7.5299999999999478E-2</v>
      </c>
      <c r="D2453" s="2">
        <f t="shared" si="302"/>
        <v>4.9846200000000005</v>
      </c>
      <c r="E2453" s="2">
        <f t="shared" si="304"/>
        <v>4.9742499999999996</v>
      </c>
      <c r="F2453" s="2">
        <f t="shared" si="305"/>
        <v>4.9394199999999993</v>
      </c>
      <c r="G2453" s="2">
        <f t="shared" si="299"/>
        <v>4.8277900000000029</v>
      </c>
      <c r="H2453" s="2">
        <f t="shared" si="303"/>
        <v>4.5064360000000017</v>
      </c>
      <c r="I2453" s="2">
        <f t="array" ref="I2453">SUMPRODUCT(B2437:B2456, (ROW(B2437:B2456)-ROW(B2437)+1)) / (20*21/2)</f>
        <v>5.0179914285714284</v>
      </c>
      <c r="J2453" s="2">
        <f t="shared" ref="J2453:J2516" si="306">$J$4*B2453+J2452*(1-$J$4)</f>
        <v>4.9503575797588013</v>
      </c>
      <c r="K2453" s="2">
        <f t="shared" si="300"/>
        <v>4.8247572764524334</v>
      </c>
    </row>
    <row r="2454" spans="1:11" ht="13.5" x14ac:dyDescent="0.25">
      <c r="A2454" s="3">
        <f>TITRES_STAT!B2457</f>
        <v>45576</v>
      </c>
      <c r="B2454" s="6">
        <f>TITRES_STAT!D2457</f>
        <v>5.1013000000000002</v>
      </c>
      <c r="C2454" s="2">
        <f t="shared" si="301"/>
        <v>3.76000000000003E-2</v>
      </c>
      <c r="D2454" s="2">
        <f t="shared" si="302"/>
        <v>5.0166200000000005</v>
      </c>
      <c r="E2454" s="2">
        <f t="shared" si="304"/>
        <v>4.9977799999999997</v>
      </c>
      <c r="F2454" s="2">
        <f t="shared" si="305"/>
        <v>4.9474199999999993</v>
      </c>
      <c r="G2454" s="2">
        <f t="shared" si="299"/>
        <v>4.8394600000000025</v>
      </c>
      <c r="H2454" s="2">
        <f t="shared" si="303"/>
        <v>4.5075225000000021</v>
      </c>
      <c r="I2454" s="2">
        <f t="array" ref="I2454">SUMPRODUCT(B2438:B2457, (ROW(B2438:B2457)-ROW(B2438)+1)) / (20*21/2)</f>
        <v>5.0370390476190474</v>
      </c>
      <c r="J2454" s="2">
        <f t="shared" si="306"/>
        <v>4.9647330483532013</v>
      </c>
      <c r="K2454" s="2">
        <f t="shared" si="300"/>
        <v>4.8356020891405738</v>
      </c>
    </row>
    <row r="2455" spans="1:11" ht="13.5" x14ac:dyDescent="0.25">
      <c r="A2455" s="3">
        <f>TITRES_STAT!B2458</f>
        <v>45579</v>
      </c>
      <c r="B2455" s="6">
        <f>TITRES_STAT!D2458</f>
        <v>5.1765999999999996</v>
      </c>
      <c r="C2455" s="2">
        <f t="shared" si="301"/>
        <v>7.5299999999999478E-2</v>
      </c>
      <c r="D2455" s="2">
        <f t="shared" si="302"/>
        <v>5.0636800000000006</v>
      </c>
      <c r="E2455" s="2">
        <f t="shared" si="304"/>
        <v>5.0260199999999999</v>
      </c>
      <c r="F2455" s="2">
        <f t="shared" si="305"/>
        <v>4.9620099999999985</v>
      </c>
      <c r="G2455" s="2">
        <f t="shared" si="299"/>
        <v>4.8545200000000026</v>
      </c>
      <c r="H2455" s="2">
        <f t="shared" si="303"/>
        <v>4.5092445000000012</v>
      </c>
      <c r="I2455" s="2">
        <f t="array" ref="I2455">SUMPRODUCT(B2439:B2458, (ROW(B2439:B2458)-ROW(B2439)+1)) / (20*21/2)</f>
        <v>5.0602128571428571</v>
      </c>
      <c r="J2455" s="2">
        <f t="shared" si="306"/>
        <v>4.9849108532719439</v>
      </c>
      <c r="K2455" s="2">
        <f t="shared" si="300"/>
        <v>4.8489745562331006</v>
      </c>
    </row>
    <row r="2456" spans="1:11" ht="13.5" x14ac:dyDescent="0.25">
      <c r="A2456" s="3">
        <f>TITRES_STAT!B2459</f>
        <v>45581</v>
      </c>
      <c r="B2456" s="6">
        <f>TITRES_STAT!D2459</f>
        <v>5.1765999999999996</v>
      </c>
      <c r="C2456" s="2">
        <f t="shared" si="301"/>
        <v>0</v>
      </c>
      <c r="D2456" s="2">
        <f t="shared" si="302"/>
        <v>5.1013199999999994</v>
      </c>
      <c r="E2456" s="2">
        <f t="shared" si="304"/>
        <v>5.0561400000000001</v>
      </c>
      <c r="F2456" s="2">
        <f t="shared" si="305"/>
        <v>4.9765999999999986</v>
      </c>
      <c r="G2456" s="2">
        <f t="shared" si="299"/>
        <v>4.8669440000000028</v>
      </c>
      <c r="H2456" s="2">
        <f t="shared" si="303"/>
        <v>4.5107510000000017</v>
      </c>
      <c r="I2456" s="2">
        <f t="array" ref="I2456">SUMPRODUCT(B2440:B2459, (ROW(B2440:B2459)-ROW(B2440)+1)) / (20*21/2)</f>
        <v>5.0827580952380957</v>
      </c>
      <c r="J2456" s="2">
        <f t="shared" si="306"/>
        <v>5.0031669624841397</v>
      </c>
      <c r="K2456" s="2">
        <f t="shared" si="300"/>
        <v>4.8618226128514106</v>
      </c>
    </row>
    <row r="2457" spans="1:11" ht="13.5" x14ac:dyDescent="0.25">
      <c r="A2457" s="3">
        <f>TITRES_STAT!B2460</f>
        <v>45582</v>
      </c>
      <c r="B2457" s="6">
        <f>TITRES_STAT!D2460</f>
        <v>5.1765999999999996</v>
      </c>
      <c r="C2457" s="2">
        <f t="shared" si="301"/>
        <v>0</v>
      </c>
      <c r="D2457" s="2">
        <f t="shared" si="302"/>
        <v>5.13896</v>
      </c>
      <c r="E2457" s="2">
        <f t="shared" si="304"/>
        <v>5.0589600000000008</v>
      </c>
      <c r="F2457" s="2">
        <f t="shared" si="305"/>
        <v>4.989774999999999</v>
      </c>
      <c r="G2457" s="2">
        <f t="shared" si="299"/>
        <v>4.8801200000000025</v>
      </c>
      <c r="H2457" s="2">
        <f t="shared" si="303"/>
        <v>4.5122575000000014</v>
      </c>
      <c r="I2457" s="2">
        <f t="array" ref="I2457">SUMPRODUCT(B2441:B2460, (ROW(B2441:B2460)-ROW(B2441)+1)) / (20*21/2)</f>
        <v>5.1046299999999993</v>
      </c>
      <c r="J2457" s="2">
        <f t="shared" si="306"/>
        <v>5.0196843946285075</v>
      </c>
      <c r="K2457" s="2">
        <f t="shared" si="300"/>
        <v>4.8741668241121401</v>
      </c>
    </row>
    <row r="2458" spans="1:11" ht="13.5" x14ac:dyDescent="0.25">
      <c r="A2458" s="3">
        <f>TITRES_STAT!B2461</f>
        <v>45583</v>
      </c>
      <c r="B2458" s="6">
        <f>TITRES_STAT!D2461</f>
        <v>5.2331000000000003</v>
      </c>
      <c r="C2458" s="2">
        <f t="shared" si="301"/>
        <v>5.6500000000000661E-2</v>
      </c>
      <c r="D2458" s="2">
        <f t="shared" si="302"/>
        <v>5.1728399999999999</v>
      </c>
      <c r="E2458" s="2">
        <f t="shared" si="304"/>
        <v>5.0787300000000002</v>
      </c>
      <c r="F2458" s="2">
        <f t="shared" si="305"/>
        <v>5.0057749999999981</v>
      </c>
      <c r="G2458" s="2">
        <f t="shared" si="299"/>
        <v>4.8972500000000023</v>
      </c>
      <c r="H2458" s="2">
        <f t="shared" si="303"/>
        <v>4.5141325000000014</v>
      </c>
      <c r="I2458" s="2">
        <f t="array" ref="I2458">SUMPRODUCT(B2442:B2461, (ROW(B2442:B2461)-ROW(B2442)+1)) / (20*21/2)</f>
        <v>5.1250228571428575</v>
      </c>
      <c r="J2458" s="2">
        <f t="shared" si="306"/>
        <v>5.0400096903781737</v>
      </c>
      <c r="K2458" s="2">
        <f t="shared" si="300"/>
        <v>4.888242634931272</v>
      </c>
    </row>
    <row r="2459" spans="1:11" ht="13.5" x14ac:dyDescent="0.25">
      <c r="A2459" s="3">
        <f>TITRES_STAT!B2462</f>
        <v>45586</v>
      </c>
      <c r="B2459" s="6">
        <f>TITRES_STAT!D2462</f>
        <v>5.2424999999999997</v>
      </c>
      <c r="C2459" s="2">
        <f t="shared" si="301"/>
        <v>9.3999999999994088E-3</v>
      </c>
      <c r="D2459" s="2">
        <f t="shared" si="302"/>
        <v>5.2010799999999993</v>
      </c>
      <c r="E2459" s="2">
        <f t="shared" si="304"/>
        <v>5.1088500000000003</v>
      </c>
      <c r="F2459" s="2">
        <f t="shared" si="305"/>
        <v>5.0222449999999998</v>
      </c>
      <c r="G2459" s="2">
        <f t="shared" si="299"/>
        <v>4.9106160000000019</v>
      </c>
      <c r="H2459" s="2">
        <f t="shared" si="303"/>
        <v>4.5156385000000006</v>
      </c>
      <c r="I2459" s="2">
        <f t="array" ref="I2459">SUMPRODUCT(B2443:B2462, (ROW(B2443:B2462)-ROW(B2443)+1)) / (20*21/2)</f>
        <v>5.138331428571429</v>
      </c>
      <c r="J2459" s="2">
        <f t="shared" si="306"/>
        <v>5.0592944817707286</v>
      </c>
      <c r="K2459" s="2">
        <f t="shared" si="300"/>
        <v>4.9021350806202424</v>
      </c>
    </row>
    <row r="2460" spans="1:11" ht="13.5" x14ac:dyDescent="0.25">
      <c r="A2460" s="3">
        <f>TITRES_STAT!B2463</f>
        <v>45587</v>
      </c>
      <c r="B2460" s="6">
        <f>TITRES_STAT!D2463</f>
        <v>5.2519</v>
      </c>
      <c r="C2460" s="2">
        <f t="shared" si="301"/>
        <v>9.400000000000297E-3</v>
      </c>
      <c r="D2460" s="2">
        <f t="shared" si="302"/>
        <v>5.2161400000000002</v>
      </c>
      <c r="E2460" s="2">
        <f t="shared" si="304"/>
        <v>5.1399100000000004</v>
      </c>
      <c r="F2460" s="2">
        <f t="shared" si="305"/>
        <v>5.037774999999999</v>
      </c>
      <c r="G2460" s="2">
        <f t="shared" si="299"/>
        <v>4.9234160000000022</v>
      </c>
      <c r="H2460" s="2">
        <f t="shared" si="303"/>
        <v>4.5175210000000003</v>
      </c>
      <c r="I2460" s="2">
        <f t="array" ref="I2460">SUMPRODUCT(B2444:B2463, (ROW(B2444:B2463)-ROW(B2444)+1)) / (20*21/2)</f>
        <v>5.1403485714285706</v>
      </c>
      <c r="J2460" s="2">
        <f t="shared" si="306"/>
        <v>5.0776378644592306</v>
      </c>
      <c r="K2460" s="2">
        <f t="shared" si="300"/>
        <v>4.9158513519684686</v>
      </c>
    </row>
    <row r="2461" spans="1:11" ht="13.5" x14ac:dyDescent="0.25">
      <c r="A2461" s="3">
        <f>TITRES_STAT!B2464</f>
        <v>45588</v>
      </c>
      <c r="B2461" s="6">
        <f>TITRES_STAT!D2464</f>
        <v>5.2519</v>
      </c>
      <c r="C2461" s="2">
        <f t="shared" si="301"/>
        <v>0</v>
      </c>
      <c r="D2461" s="2">
        <f t="shared" si="302"/>
        <v>5.2311999999999994</v>
      </c>
      <c r="E2461" s="2">
        <f t="shared" si="304"/>
        <v>5.1662599999999994</v>
      </c>
      <c r="F2461" s="2">
        <f t="shared" si="305"/>
        <v>5.0556599999999987</v>
      </c>
      <c r="G2461" s="2">
        <f t="shared" si="299"/>
        <v>4.9354640000000023</v>
      </c>
      <c r="H2461" s="2">
        <f t="shared" si="303"/>
        <v>4.5196385000000001</v>
      </c>
      <c r="I2461" s="2">
        <f t="array" ref="I2461">SUMPRODUCT(B2445:B2464, (ROW(B2445:B2464)-ROW(B2445)+1)) / (20*21/2)</f>
        <v>5.1421852380952382</v>
      </c>
      <c r="J2461" s="2">
        <f t="shared" si="306"/>
        <v>5.094234258320256</v>
      </c>
      <c r="K2461" s="2">
        <f t="shared" si="300"/>
        <v>4.9290297303226467</v>
      </c>
    </row>
    <row r="2462" spans="1:11" ht="13.5" x14ac:dyDescent="0.25">
      <c r="A2462" s="3">
        <f>TITRES_STAT!B2465</f>
        <v>45589</v>
      </c>
      <c r="B2462" s="6">
        <f>TITRES_STAT!D2465</f>
        <v>5.1954000000000002</v>
      </c>
      <c r="C2462" s="2">
        <f t="shared" si="301"/>
        <v>-5.6499999999999773E-2</v>
      </c>
      <c r="D2462" s="2">
        <f t="shared" si="302"/>
        <v>5.2349599999999992</v>
      </c>
      <c r="E2462" s="2">
        <f t="shared" si="304"/>
        <v>5.18696</v>
      </c>
      <c r="F2462" s="2">
        <f t="shared" si="305"/>
        <v>5.0707199999999997</v>
      </c>
      <c r="G2462" s="2">
        <f t="shared" si="299"/>
        <v>4.9499580000000032</v>
      </c>
      <c r="H2462" s="2">
        <f t="shared" si="303"/>
        <v>4.5220855000000002</v>
      </c>
      <c r="I2462" s="2">
        <f t="array" ref="I2462">SUMPRODUCT(B2446:B2465, (ROW(B2446:B2465)-ROW(B2446)+1)) / (20*21/2)</f>
        <v>5.1500728571428569</v>
      </c>
      <c r="J2462" s="2">
        <f t="shared" si="306"/>
        <v>5.1038690908611839</v>
      </c>
      <c r="K2462" s="2">
        <f t="shared" si="300"/>
        <v>4.9394756232511705</v>
      </c>
    </row>
    <row r="2463" spans="1:11" ht="13.5" x14ac:dyDescent="0.25">
      <c r="A2463" s="3">
        <f>TITRES_STAT!B2466</f>
        <v>45590</v>
      </c>
      <c r="B2463" s="6">
        <f>TITRES_STAT!D2466</f>
        <v>5.0918999999999999</v>
      </c>
      <c r="C2463" s="2">
        <f t="shared" si="301"/>
        <v>-0.10350000000000037</v>
      </c>
      <c r="D2463" s="2">
        <f t="shared" si="302"/>
        <v>5.2067199999999989</v>
      </c>
      <c r="E2463" s="2">
        <f t="shared" si="304"/>
        <v>5.1897800000000007</v>
      </c>
      <c r="F2463" s="2">
        <f t="shared" si="305"/>
        <v>5.0820150000000002</v>
      </c>
      <c r="G2463" s="2">
        <f t="shared" si="299"/>
        <v>4.9623820000000025</v>
      </c>
      <c r="H2463" s="2">
        <f t="shared" si="303"/>
        <v>4.5242505</v>
      </c>
      <c r="I2463" s="2">
        <f t="array" ref="I2463">SUMPRODUCT(B2447:B2466, (ROW(B2447:B2466)-ROW(B2447)+1)) / (20*21/2)</f>
        <v>5.1566157142857145</v>
      </c>
      <c r="J2463" s="2">
        <f t="shared" si="306"/>
        <v>5.1027291774458332</v>
      </c>
      <c r="K2463" s="2">
        <f t="shared" si="300"/>
        <v>4.9454530497903404</v>
      </c>
    </row>
    <row r="2464" spans="1:11" ht="13.5" x14ac:dyDescent="0.25">
      <c r="A2464" s="3">
        <f>TITRES_STAT!B2467</f>
        <v>45593</v>
      </c>
      <c r="B2464" s="6">
        <f>TITRES_STAT!D2467</f>
        <v>5.1013000000000002</v>
      </c>
      <c r="C2464" s="2">
        <f t="shared" si="301"/>
        <v>9.400000000000297E-3</v>
      </c>
      <c r="D2464" s="2">
        <f t="shared" si="302"/>
        <v>5.1784800000000004</v>
      </c>
      <c r="E2464" s="2">
        <f t="shared" si="304"/>
        <v>5.1897800000000007</v>
      </c>
      <c r="F2464" s="2">
        <f t="shared" si="305"/>
        <v>5.0937800000000006</v>
      </c>
      <c r="G2464" s="2">
        <f t="shared" si="299"/>
        <v>4.9753700000000034</v>
      </c>
      <c r="H2464" s="2">
        <f t="shared" si="303"/>
        <v>4.5275445000000012</v>
      </c>
      <c r="I2464" s="2">
        <f t="array" ref="I2464">SUMPRODUCT(B2448:B2467, (ROW(B2448:B2467)-ROW(B2448)+1)) / (20*21/2)</f>
        <v>5.1617242857142855</v>
      </c>
      <c r="J2464" s="2">
        <f t="shared" si="306"/>
        <v>5.1025930653081346</v>
      </c>
      <c r="K2464" s="2">
        <f t="shared" si="300"/>
        <v>4.9515646948966019</v>
      </c>
    </row>
    <row r="2465" spans="1:11" ht="13.5" x14ac:dyDescent="0.25">
      <c r="A2465" s="3">
        <f>TITRES_STAT!B2468</f>
        <v>45594</v>
      </c>
      <c r="B2465" s="6">
        <f>TITRES_STAT!D2468</f>
        <v>5.1765999999999996</v>
      </c>
      <c r="C2465" s="2">
        <f t="shared" si="301"/>
        <v>7.5299999999999478E-2</v>
      </c>
      <c r="D2465" s="2">
        <f t="shared" si="302"/>
        <v>5.1634200000000003</v>
      </c>
      <c r="E2465" s="2">
        <f t="shared" si="304"/>
        <v>5.1897800000000007</v>
      </c>
      <c r="F2465" s="2">
        <f t="shared" si="305"/>
        <v>5.1078999999999999</v>
      </c>
      <c r="G2465" s="2">
        <f t="shared" si="299"/>
        <v>4.987040000000003</v>
      </c>
      <c r="H2465" s="2">
        <f t="shared" si="303"/>
        <v>4.5312150000000004</v>
      </c>
      <c r="I2465" s="2">
        <f t="array" ref="I2465">SUMPRODUCT(B2449:B2468, (ROW(B2449:B2468)-ROW(B2449)+1)) / (20*21/2)</f>
        <v>5.175660476190477</v>
      </c>
      <c r="J2465" s="2">
        <f t="shared" si="306"/>
        <v>5.1096413448025979</v>
      </c>
      <c r="K2465" s="2">
        <f t="shared" si="300"/>
        <v>4.9603896088222257</v>
      </c>
    </row>
    <row r="2466" spans="1:11" ht="13.5" x14ac:dyDescent="0.25">
      <c r="A2466" s="3">
        <f>TITRES_STAT!B2469</f>
        <v>45595</v>
      </c>
      <c r="B2466" s="6">
        <f>TITRES_STAT!D2469</f>
        <v>5.1765999999999996</v>
      </c>
      <c r="C2466" s="2">
        <f t="shared" si="301"/>
        <v>0</v>
      </c>
      <c r="D2466" s="2">
        <f t="shared" si="302"/>
        <v>5.1483600000000003</v>
      </c>
      <c r="E2466" s="2">
        <f t="shared" si="304"/>
        <v>5.1897800000000007</v>
      </c>
      <c r="F2466" s="2">
        <f t="shared" si="305"/>
        <v>5.12296</v>
      </c>
      <c r="G2466" s="2">
        <f t="shared" si="299"/>
        <v>5.0002160000000035</v>
      </c>
      <c r="H2466" s="2">
        <f t="shared" si="303"/>
        <v>4.5348855000000006</v>
      </c>
      <c r="I2466" s="2">
        <f t="array" ref="I2466">SUMPRODUCT(B2450:B2469, (ROW(B2450:B2469)-ROW(B2450)+1)) / (20*21/2)</f>
        <v>5.1956476190476195</v>
      </c>
      <c r="J2466" s="2">
        <f t="shared" si="306"/>
        <v>5.1160183595833031</v>
      </c>
      <c r="K2466" s="2">
        <f t="shared" si="300"/>
        <v>4.9688684476919427</v>
      </c>
    </row>
    <row r="2467" spans="1:11" ht="13.5" x14ac:dyDescent="0.25">
      <c r="A2467" s="3">
        <f>TITRES_STAT!B2470</f>
        <v>45596</v>
      </c>
      <c r="B2467" s="6">
        <f>TITRES_STAT!D2470</f>
        <v>5.1765999999999996</v>
      </c>
      <c r="C2467" s="2">
        <f t="shared" si="301"/>
        <v>0</v>
      </c>
      <c r="D2467" s="2">
        <f t="shared" si="302"/>
        <v>5.1446000000000005</v>
      </c>
      <c r="E2467" s="2">
        <f t="shared" si="304"/>
        <v>5.1897799999999998</v>
      </c>
      <c r="F2467" s="2">
        <f t="shared" si="305"/>
        <v>5.1243699999999999</v>
      </c>
      <c r="G2467" s="2">
        <f t="shared" si="299"/>
        <v>5.0126400000000038</v>
      </c>
      <c r="H2467" s="2">
        <f t="shared" si="303"/>
        <v>4.5373795000000001</v>
      </c>
      <c r="I2467" s="2">
        <f t="array" ref="I2467">SUMPRODUCT(B2451:B2470, (ROW(B2451:B2470)-ROW(B2451)+1)) / (20*21/2)</f>
        <v>5.2101266666666666</v>
      </c>
      <c r="J2467" s="2">
        <f t="shared" si="306"/>
        <v>5.121788039622988</v>
      </c>
      <c r="K2467" s="2">
        <f t="shared" si="300"/>
        <v>4.977014783076573</v>
      </c>
    </row>
    <row r="2468" spans="1:11" ht="13.5" x14ac:dyDescent="0.25">
      <c r="A2468" s="3">
        <f>TITRES_STAT!B2471</f>
        <v>45597</v>
      </c>
      <c r="B2468" s="6">
        <f>TITRES_STAT!D2471</f>
        <v>5.2706999999999997</v>
      </c>
      <c r="C2468" s="2">
        <f t="shared" si="301"/>
        <v>9.4100000000000072E-2</v>
      </c>
      <c r="D2468" s="2">
        <f t="shared" si="302"/>
        <v>5.1803600000000003</v>
      </c>
      <c r="E2468" s="2">
        <f t="shared" si="304"/>
        <v>5.1935399999999996</v>
      </c>
      <c r="F2468" s="2">
        <f t="shared" si="305"/>
        <v>5.1361349999999995</v>
      </c>
      <c r="G2468" s="2">
        <f t="shared" si="299"/>
        <v>5.0248760000000043</v>
      </c>
      <c r="H2468" s="2">
        <f t="shared" si="303"/>
        <v>4.5403440000000002</v>
      </c>
      <c r="I2468" s="2">
        <f t="array" ref="I2468">SUMPRODUCT(B2452:B2471, (ROW(B2452:B2471)-ROW(B2452)+1)) / (20*21/2)</f>
        <v>5.2192671428571433</v>
      </c>
      <c r="J2468" s="2">
        <f t="shared" si="306"/>
        <v>5.1359701310874648</v>
      </c>
      <c r="K2468" s="2">
        <f t="shared" si="300"/>
        <v>4.9885318504069041</v>
      </c>
    </row>
    <row r="2469" spans="1:11" ht="13.5" x14ac:dyDescent="0.25">
      <c r="A2469" s="3">
        <f>TITRES_STAT!B2472</f>
        <v>45600</v>
      </c>
      <c r="B2469" s="6">
        <f>TITRES_STAT!D2472</f>
        <v>5.3460000000000001</v>
      </c>
      <c r="C2469" s="2">
        <f t="shared" si="301"/>
        <v>7.5300000000000367E-2</v>
      </c>
      <c r="D2469" s="2">
        <f t="shared" si="302"/>
        <v>5.2293000000000003</v>
      </c>
      <c r="E2469" s="2">
        <f t="shared" si="304"/>
        <v>5.2038899999999995</v>
      </c>
      <c r="F2469" s="2">
        <f t="shared" si="305"/>
        <v>5.156369999999999</v>
      </c>
      <c r="G2469" s="2">
        <f t="shared" si="299"/>
        <v>5.0348520000000043</v>
      </c>
      <c r="H2469" s="2">
        <f t="shared" si="303"/>
        <v>4.5442499999999999</v>
      </c>
      <c r="I2469" s="2">
        <f t="array" ref="I2469">SUMPRODUCT(B2453:B2472, (ROW(B2453:B2472)-ROW(B2453)+1)) / (20*21/2)</f>
        <v>5.218101428571428</v>
      </c>
      <c r="J2469" s="2">
        <f t="shared" si="306"/>
        <v>5.1559729757458017</v>
      </c>
      <c r="K2469" s="2">
        <f t="shared" si="300"/>
        <v>5.0025502092144771</v>
      </c>
    </row>
    <row r="2470" spans="1:11" ht="13.5" x14ac:dyDescent="0.25">
      <c r="A2470" s="3">
        <f>TITRES_STAT!B2473</f>
        <v>45601</v>
      </c>
      <c r="B2470" s="6">
        <f>TITRES_STAT!D2473</f>
        <v>5.3083999999999998</v>
      </c>
      <c r="C2470" s="2">
        <f t="shared" si="301"/>
        <v>-3.76000000000003E-2</v>
      </c>
      <c r="D2470" s="2">
        <f t="shared" si="302"/>
        <v>5.2556599999999998</v>
      </c>
      <c r="E2470" s="2">
        <f t="shared" si="304"/>
        <v>5.2095400000000005</v>
      </c>
      <c r="F2470" s="2">
        <f t="shared" si="305"/>
        <v>5.1747249999999996</v>
      </c>
      <c r="G2470" s="2">
        <f t="shared" si="299"/>
        <v>5.0431360000000041</v>
      </c>
      <c r="H2470" s="2">
        <f t="shared" si="303"/>
        <v>4.548203</v>
      </c>
      <c r="I2470" s="2">
        <f t="array" ref="I2470">SUMPRODUCT(B2454:B2473, (ROW(B2454:B2473)-ROW(B2454)+1)) / (20*21/2)</f>
        <v>5.2160395238095241</v>
      </c>
      <c r="J2470" s="2">
        <f t="shared" si="306"/>
        <v>5.1704898351985822</v>
      </c>
      <c r="K2470" s="2">
        <f t="shared" si="300"/>
        <v>5.0145443186570464</v>
      </c>
    </row>
    <row r="2471" spans="1:11" ht="13.5" x14ac:dyDescent="0.25">
      <c r="A2471" s="3">
        <f>TITRES_STAT!B2474</f>
        <v>45602</v>
      </c>
      <c r="B2471" s="6">
        <f>TITRES_STAT!D2474</f>
        <v>5.2706999999999997</v>
      </c>
      <c r="C2471" s="2">
        <f t="shared" si="301"/>
        <v>-3.7700000000000067E-2</v>
      </c>
      <c r="D2471" s="2">
        <f t="shared" si="302"/>
        <v>5.2744799999999996</v>
      </c>
      <c r="E2471" s="2">
        <f t="shared" si="304"/>
        <v>5.2114199999999995</v>
      </c>
      <c r="F2471" s="2">
        <f t="shared" si="305"/>
        <v>5.1888399999999999</v>
      </c>
      <c r="G2471" s="2">
        <f t="shared" si="299"/>
        <v>5.0506660000000041</v>
      </c>
      <c r="H2471" s="2">
        <f t="shared" si="303"/>
        <v>4.5515910000000011</v>
      </c>
      <c r="I2471" s="2">
        <f t="array" ref="I2471">SUMPRODUCT(B2455:B2474, (ROW(B2455:B2474)-ROW(B2455)+1)) / (20*21/2)</f>
        <v>5.2134400000000003</v>
      </c>
      <c r="J2471" s="2">
        <f t="shared" si="306"/>
        <v>5.1800336604177648</v>
      </c>
      <c r="K2471" s="2">
        <f t="shared" si="300"/>
        <v>5.0245896394940255</v>
      </c>
    </row>
    <row r="2472" spans="1:11" ht="13.5" x14ac:dyDescent="0.25">
      <c r="A2472" s="3">
        <f>TITRES_STAT!B2475</f>
        <v>45603</v>
      </c>
      <c r="B2472" s="6">
        <f>TITRES_STAT!D2475</f>
        <v>5.1765999999999996</v>
      </c>
      <c r="C2472" s="2">
        <f t="shared" si="301"/>
        <v>-9.4100000000000072E-2</v>
      </c>
      <c r="D2472" s="2">
        <f t="shared" si="302"/>
        <v>5.2744799999999996</v>
      </c>
      <c r="E2472" s="2">
        <f t="shared" si="304"/>
        <v>5.2095400000000005</v>
      </c>
      <c r="F2472" s="2">
        <f t="shared" si="305"/>
        <v>5.1982499999999998</v>
      </c>
      <c r="G2472" s="2">
        <f t="shared" si="299"/>
        <v>5.0578200000000031</v>
      </c>
      <c r="H2472" s="2">
        <f t="shared" si="303"/>
        <v>4.5539909999999999</v>
      </c>
      <c r="I2472" s="2">
        <f t="array" ref="I2472">SUMPRODUCT(B2456:B2475, (ROW(B2456:B2475)-ROW(B2456)+1)) / (20*21/2)</f>
        <v>5.2095866666666675</v>
      </c>
      <c r="J2472" s="2">
        <f t="shared" si="306"/>
        <v>5.1797066451398823</v>
      </c>
      <c r="K2472" s="2">
        <f t="shared" si="300"/>
        <v>5.0305508301021034</v>
      </c>
    </row>
    <row r="2473" spans="1:11" ht="13.5" x14ac:dyDescent="0.25">
      <c r="A2473" s="3">
        <f>TITRES_STAT!B2476</f>
        <v>45604</v>
      </c>
      <c r="B2473" s="6">
        <f>TITRES_STAT!D2476</f>
        <v>5.1765999999999996</v>
      </c>
      <c r="C2473" s="2">
        <f t="shared" si="301"/>
        <v>0</v>
      </c>
      <c r="D2473" s="2">
        <f t="shared" si="302"/>
        <v>5.2556599999999998</v>
      </c>
      <c r="E2473" s="2">
        <f t="shared" si="304"/>
        <v>5.2180100000000005</v>
      </c>
      <c r="F2473" s="2">
        <f t="shared" si="305"/>
        <v>5.2038950000000002</v>
      </c>
      <c r="G2473" s="2">
        <f t="shared" si="299"/>
        <v>5.063468000000003</v>
      </c>
      <c r="H2473" s="2">
        <f t="shared" si="303"/>
        <v>4.5563909999999996</v>
      </c>
      <c r="I2473" s="2">
        <f t="array" ref="I2473">SUMPRODUCT(B2457:B2476, (ROW(B2457:B2476)-ROW(B2457)+1)) / (20*21/2)</f>
        <v>5.2057780952380943</v>
      </c>
      <c r="J2473" s="2">
        <f t="shared" si="306"/>
        <v>5.1794107741741788</v>
      </c>
      <c r="K2473" s="2">
        <f t="shared" si="300"/>
        <v>5.0362782485294719</v>
      </c>
    </row>
    <row r="2474" spans="1:11" ht="13.5" x14ac:dyDescent="0.25">
      <c r="A2474" s="3">
        <f>TITRES_STAT!B2477</f>
        <v>45607</v>
      </c>
      <c r="B2474" s="6">
        <f>TITRES_STAT!D2477</f>
        <v>5.1765999999999996</v>
      </c>
      <c r="C2474" s="2">
        <f t="shared" si="301"/>
        <v>0</v>
      </c>
      <c r="D2474" s="2">
        <f t="shared" si="302"/>
        <v>5.2217800000000008</v>
      </c>
      <c r="E2474" s="2">
        <f t="shared" si="304"/>
        <v>5.2255400000000005</v>
      </c>
      <c r="F2474" s="2">
        <f t="shared" si="305"/>
        <v>5.2076599999999997</v>
      </c>
      <c r="G2474" s="2">
        <f t="shared" si="299"/>
        <v>5.063468000000003</v>
      </c>
      <c r="H2474" s="2">
        <f t="shared" si="303"/>
        <v>4.5591204999999997</v>
      </c>
      <c r="I2474" s="2">
        <f t="array" ref="I2474">SUMPRODUCT(B2458:B2477, (ROW(B2458:B2477)-ROW(B2458)+1)) / (20*21/2)</f>
        <v>5.2029095238095229</v>
      </c>
      <c r="J2474" s="2">
        <f t="shared" si="306"/>
        <v>5.1791430813956856</v>
      </c>
      <c r="K2474" s="2">
        <f t="shared" si="300"/>
        <v>5.04178106231263</v>
      </c>
    </row>
    <row r="2475" spans="1:11" ht="13.5" x14ac:dyDescent="0.25">
      <c r="A2475" s="3">
        <f>TITRES_STAT!B2478</f>
        <v>45608</v>
      </c>
      <c r="B2475" s="6">
        <f>TITRES_STAT!D2478</f>
        <v>5.1672000000000002</v>
      </c>
      <c r="C2475" s="2">
        <f t="shared" si="301"/>
        <v>-9.3999999999994088E-3</v>
      </c>
      <c r="D2475" s="2">
        <f t="shared" si="302"/>
        <v>5.1935400000000005</v>
      </c>
      <c r="E2475" s="2">
        <f t="shared" si="304"/>
        <v>5.2246000000000006</v>
      </c>
      <c r="F2475" s="2">
        <f t="shared" si="305"/>
        <v>5.2071899999999998</v>
      </c>
      <c r="G2475" s="2">
        <f t="shared" si="299"/>
        <v>5.0613980000000032</v>
      </c>
      <c r="H2475" s="2">
        <f t="shared" si="303"/>
        <v>4.5618029999999994</v>
      </c>
      <c r="I2475" s="2">
        <f t="array" ref="I2475">SUMPRODUCT(B2459:B2478, (ROW(B2459:B2478)-ROW(B2459)+1)) / (20*21/2)</f>
        <v>5.1991457142857147</v>
      </c>
      <c r="J2475" s="2">
        <f t="shared" si="306"/>
        <v>5.1780056450722869</v>
      </c>
      <c r="K2475" s="2">
        <f t="shared" si="300"/>
        <v>5.0466994520258606</v>
      </c>
    </row>
    <row r="2476" spans="1:11" ht="13.5" x14ac:dyDescent="0.25">
      <c r="A2476" s="3">
        <f>TITRES_STAT!B2479</f>
        <v>45609</v>
      </c>
      <c r="B2476" s="6">
        <f>TITRES_STAT!D2479</f>
        <v>5.1672000000000002</v>
      </c>
      <c r="C2476" s="2">
        <f t="shared" si="301"/>
        <v>0</v>
      </c>
      <c r="D2476" s="2">
        <f t="shared" si="302"/>
        <v>5.1728399999999999</v>
      </c>
      <c r="E2476" s="2">
        <f t="shared" si="304"/>
        <v>5.2236600000000006</v>
      </c>
      <c r="F2476" s="2">
        <f t="shared" si="305"/>
        <v>5.2067199999999989</v>
      </c>
      <c r="G2476" s="2">
        <f t="shared" si="299"/>
        <v>5.0612100000000035</v>
      </c>
      <c r="H2476" s="2">
        <f t="shared" si="303"/>
        <v>4.5645794999999989</v>
      </c>
      <c r="I2476" s="2">
        <f t="array" ref="I2476">SUMPRODUCT(B2460:B2479, (ROW(B2460:B2479)-ROW(B2460)+1)) / (20*21/2)</f>
        <v>5.1965909523809524</v>
      </c>
      <c r="J2476" s="2">
        <f t="shared" si="306"/>
        <v>5.1769765360177837</v>
      </c>
      <c r="K2476" s="2">
        <f t="shared" si="300"/>
        <v>5.0514249637111215</v>
      </c>
    </row>
    <row r="2477" spans="1:11" ht="13.5" x14ac:dyDescent="0.25">
      <c r="A2477" s="3">
        <f>TITRES_STAT!B2480</f>
        <v>45610</v>
      </c>
      <c r="B2477" s="6">
        <f>TITRES_STAT!D2480</f>
        <v>5.1765999999999996</v>
      </c>
      <c r="C2477" s="2">
        <f t="shared" si="301"/>
        <v>9.3999999999994088E-3</v>
      </c>
      <c r="D2477" s="2">
        <f t="shared" si="302"/>
        <v>5.1728399999999999</v>
      </c>
      <c r="E2477" s="2">
        <f t="shared" si="304"/>
        <v>5.2236600000000006</v>
      </c>
      <c r="F2477" s="2">
        <f t="shared" si="305"/>
        <v>5.2067199999999989</v>
      </c>
      <c r="G2477" s="2">
        <f t="shared" si="299"/>
        <v>5.064034000000003</v>
      </c>
      <c r="H2477" s="2">
        <f t="shared" si="303"/>
        <v>4.5674029999999997</v>
      </c>
      <c r="I2477" s="2">
        <f t="array" ref="I2477">SUMPRODUCT(B2461:B2480, (ROW(B2461:B2480)-ROW(B2461)+1)) / (20*21/2)</f>
        <v>5.1934547619047624</v>
      </c>
      <c r="J2477" s="2">
        <f t="shared" si="306"/>
        <v>5.1769406754446612</v>
      </c>
      <c r="K2477" s="2">
        <f t="shared" si="300"/>
        <v>5.0563337886636264</v>
      </c>
    </row>
    <row r="2478" spans="1:11" ht="13.5" x14ac:dyDescent="0.25">
      <c r="A2478" s="3">
        <f>TITRES_STAT!B2481</f>
        <v>45611</v>
      </c>
      <c r="B2478" s="6">
        <f>TITRES_STAT!D2481</f>
        <v>5.1672000000000002</v>
      </c>
      <c r="C2478" s="2">
        <f t="shared" si="301"/>
        <v>-9.3999999999994088E-3</v>
      </c>
      <c r="D2478" s="2">
        <f t="shared" si="302"/>
        <v>5.17096</v>
      </c>
      <c r="E2478" s="2">
        <f t="shared" si="304"/>
        <v>5.2133099999999999</v>
      </c>
      <c r="F2478" s="2">
        <f t="shared" si="305"/>
        <v>5.2034249999999975</v>
      </c>
      <c r="G2478" s="2">
        <f t="shared" si="299"/>
        <v>5.0685520000000031</v>
      </c>
      <c r="H2478" s="2">
        <f t="shared" si="303"/>
        <v>4.570273499999999</v>
      </c>
      <c r="I2478" s="2">
        <f t="array" ref="I2478">SUMPRODUCT(B2462:B2481, (ROW(B2462:B2481)-ROW(B2462)+1)) / (20*21/2)</f>
        <v>5.1808647619047621</v>
      </c>
      <c r="J2478" s="2">
        <f t="shared" si="306"/>
        <v>5.176012992068979</v>
      </c>
      <c r="K2478" s="2">
        <f t="shared" si="300"/>
        <v>5.0606814832258378</v>
      </c>
    </row>
    <row r="2479" spans="1:11" ht="13.5" x14ac:dyDescent="0.25">
      <c r="A2479" s="3">
        <f>TITRES_STAT!B2482</f>
        <v>45614</v>
      </c>
      <c r="B2479" s="6">
        <f>TITRES_STAT!D2482</f>
        <v>5.1765999999999996</v>
      </c>
      <c r="C2479" s="2">
        <f t="shared" si="301"/>
        <v>9.3999999999994088E-3</v>
      </c>
      <c r="D2479" s="2">
        <f t="shared" si="302"/>
        <v>5.17096</v>
      </c>
      <c r="E2479" s="2">
        <f t="shared" si="304"/>
        <v>5.1963699999999999</v>
      </c>
      <c r="F2479" s="2">
        <f t="shared" si="305"/>
        <v>5.200129999999997</v>
      </c>
      <c r="G2479" s="2">
        <f t="shared" si="299"/>
        <v>5.0723160000000025</v>
      </c>
      <c r="H2479" s="2">
        <f t="shared" si="303"/>
        <v>4.5731439999999983</v>
      </c>
      <c r="I2479" s="2">
        <f t="array" ref="I2479">SUMPRODUCT(B2463:B2482, (ROW(B2463:B2482)-ROW(B2463)+1)) / (20*21/2)</f>
        <v>5.1709614285714292</v>
      </c>
      <c r="J2479" s="2">
        <f t="shared" si="306"/>
        <v>5.1760688975862186</v>
      </c>
      <c r="K2479" s="2">
        <f t="shared" si="300"/>
        <v>5.0652273074130596</v>
      </c>
    </row>
    <row r="2480" spans="1:11" ht="13.5" x14ac:dyDescent="0.25">
      <c r="A2480" s="3">
        <f>TITRES_STAT!B2483</f>
        <v>45615</v>
      </c>
      <c r="B2480" s="6">
        <f>TITRES_STAT!D2483</f>
        <v>5.1672000000000002</v>
      </c>
      <c r="C2480" s="2">
        <f t="shared" si="301"/>
        <v>-9.3999999999994088E-3</v>
      </c>
      <c r="D2480" s="2">
        <f t="shared" si="302"/>
        <v>5.17096</v>
      </c>
      <c r="E2480" s="2">
        <f t="shared" si="304"/>
        <v>5.1822500000000007</v>
      </c>
      <c r="F2480" s="2">
        <f t="shared" si="305"/>
        <v>5.1958949999999984</v>
      </c>
      <c r="G2480" s="2">
        <f t="shared" si="299"/>
        <v>5.0768340000000025</v>
      </c>
      <c r="H2480" s="2">
        <f t="shared" si="303"/>
        <v>4.5759674999999982</v>
      </c>
      <c r="I2480" s="2">
        <f t="array" ref="I2480">SUMPRODUCT(B2464:B2483, (ROW(B2464:B2483)-ROW(B2464)+1)) / (20*21/2)</f>
        <v>5.1580052380952379</v>
      </c>
      <c r="J2480" s="2">
        <f t="shared" si="306"/>
        <v>5.1752242406732458</v>
      </c>
      <c r="K2480" s="2">
        <f t="shared" si="300"/>
        <v>5.0692262365341163</v>
      </c>
    </row>
    <row r="2481" spans="1:11" ht="13.5" x14ac:dyDescent="0.25">
      <c r="A2481" s="3">
        <f>TITRES_STAT!B2484</f>
        <v>45616</v>
      </c>
      <c r="B2481" s="6">
        <f>TITRES_STAT!D2484</f>
        <v>5.0636999999999999</v>
      </c>
      <c r="C2481" s="2">
        <f t="shared" si="301"/>
        <v>-0.10350000000000037</v>
      </c>
      <c r="D2481" s="2">
        <f t="shared" si="302"/>
        <v>5.1502600000000003</v>
      </c>
      <c r="E2481" s="2">
        <f t="shared" si="304"/>
        <v>5.1615500000000001</v>
      </c>
      <c r="F2481" s="2">
        <f t="shared" si="305"/>
        <v>5.1864849999999976</v>
      </c>
      <c r="G2481" s="2">
        <f t="shared" si="299"/>
        <v>5.0806000000000031</v>
      </c>
      <c r="H2481" s="2">
        <f t="shared" si="303"/>
        <v>4.5786969999999982</v>
      </c>
      <c r="I2481" s="2">
        <f t="array" ref="I2481">SUMPRODUCT(B2465:B2484, (ROW(B2465:B2484)-ROW(B2465)+1)) / (20*21/2)</f>
        <v>5.1452733333333329</v>
      </c>
      <c r="J2481" s="2">
        <f t="shared" si="306"/>
        <v>5.1646028844186507</v>
      </c>
      <c r="K2481" s="2">
        <f t="shared" si="300"/>
        <v>5.0690095213759152</v>
      </c>
    </row>
    <row r="2482" spans="1:11" ht="13.5" x14ac:dyDescent="0.25">
      <c r="A2482" s="3">
        <f>TITRES_STAT!B2485</f>
        <v>45617</v>
      </c>
      <c r="B2482" s="6">
        <f>TITRES_STAT!D2485</f>
        <v>5.0824999999999996</v>
      </c>
      <c r="C2482" s="2">
        <f t="shared" si="301"/>
        <v>1.8799999999999706E-2</v>
      </c>
      <c r="D2482" s="2">
        <f t="shared" si="302"/>
        <v>5.1314399999999996</v>
      </c>
      <c r="E2482" s="2">
        <f t="shared" si="304"/>
        <v>5.1521400000000002</v>
      </c>
      <c r="F2482" s="2">
        <f t="shared" si="305"/>
        <v>5.1808399999999981</v>
      </c>
      <c r="G2482" s="2">
        <f t="shared" ref="G2482:G2545" si="307">AVERAGE(B2433:B2482)</f>
        <v>5.0830480000000025</v>
      </c>
      <c r="H2482" s="2">
        <f t="shared" si="303"/>
        <v>4.5812854999999981</v>
      </c>
      <c r="I2482" s="2">
        <f t="array" ref="I2482">SUMPRODUCT(B2466:B2485, (ROW(B2466:B2485)-ROW(B2466)+1)) / (20*21/2)</f>
        <v>5.1319152380952389</v>
      </c>
      <c r="J2482" s="2">
        <f t="shared" si="306"/>
        <v>5.1567835620930644</v>
      </c>
      <c r="K2482" s="2">
        <f t="shared" si="300"/>
        <v>5.0695385597533305</v>
      </c>
    </row>
    <row r="2483" spans="1:11" ht="13.5" x14ac:dyDescent="0.25">
      <c r="A2483" s="3">
        <f>TITRES_STAT!B2486</f>
        <v>45618</v>
      </c>
      <c r="B2483" s="6">
        <f>TITRES_STAT!D2486</f>
        <v>5.0448000000000004</v>
      </c>
      <c r="C2483" s="2">
        <f t="shared" si="301"/>
        <v>-3.7699999999999179E-2</v>
      </c>
      <c r="D2483" s="2">
        <f t="shared" si="302"/>
        <v>5.1069599999999991</v>
      </c>
      <c r="E2483" s="2">
        <f t="shared" si="304"/>
        <v>5.1389599999999991</v>
      </c>
      <c r="F2483" s="2">
        <f t="shared" si="305"/>
        <v>5.1784849999999985</v>
      </c>
      <c r="G2483" s="2">
        <f t="shared" si="307"/>
        <v>5.0851180000000031</v>
      </c>
      <c r="H2483" s="2">
        <f t="shared" si="303"/>
        <v>4.5839204999999978</v>
      </c>
      <c r="I2483" s="2">
        <f t="array" ref="I2483">SUMPRODUCT(B2467:B2486, (ROW(B2467:B2486)-ROW(B2467)+1)) / (20*21/2)</f>
        <v>5.1237152380952393</v>
      </c>
      <c r="J2483" s="2">
        <f t="shared" si="306"/>
        <v>5.1461184609413433</v>
      </c>
      <c r="K2483" s="2">
        <f t="shared" ref="K2483:K2546" si="308">$K$4*B2483+(1-$K$4)*K2482</f>
        <v>5.0685684201551604</v>
      </c>
    </row>
    <row r="2484" spans="1:11" ht="13.5" x14ac:dyDescent="0.25">
      <c r="A2484" s="3">
        <f>TITRES_STAT!B2487</f>
        <v>45621</v>
      </c>
      <c r="B2484" s="6">
        <f>TITRES_STAT!D2487</f>
        <v>5.0448000000000004</v>
      </c>
      <c r="C2484" s="2">
        <f t="shared" si="301"/>
        <v>0</v>
      </c>
      <c r="D2484" s="2">
        <f t="shared" si="302"/>
        <v>5.0805999999999996</v>
      </c>
      <c r="E2484" s="2">
        <f t="shared" si="304"/>
        <v>5.1257800000000007</v>
      </c>
      <c r="F2484" s="2">
        <f t="shared" si="305"/>
        <v>5.1756599999999988</v>
      </c>
      <c r="G2484" s="2">
        <f t="shared" si="307"/>
        <v>5.0871880000000029</v>
      </c>
      <c r="H2484" s="2">
        <f t="shared" si="303"/>
        <v>4.5867909999999981</v>
      </c>
      <c r="I2484" s="2">
        <f t="array" ref="I2484">SUMPRODUCT(B2468:B2487, (ROW(B2468:B2487)-ROW(B2468)+1)) / (20*21/2)</f>
        <v>5.1159633333333332</v>
      </c>
      <c r="J2484" s="2">
        <f t="shared" si="306"/>
        <v>5.1364690837088345</v>
      </c>
      <c r="K2484" s="2">
        <f t="shared" si="308"/>
        <v>5.0676363252471148</v>
      </c>
    </row>
    <row r="2485" spans="1:11" ht="13.5" x14ac:dyDescent="0.25">
      <c r="A2485" s="3">
        <f>TITRES_STAT!B2488</f>
        <v>45622</v>
      </c>
      <c r="B2485" s="6">
        <f>TITRES_STAT!D2488</f>
        <v>5.0354000000000001</v>
      </c>
      <c r="C2485" s="2">
        <f t="shared" si="301"/>
        <v>-9.400000000000297E-3</v>
      </c>
      <c r="D2485" s="2">
        <f t="shared" si="302"/>
        <v>5.0542400000000001</v>
      </c>
      <c r="E2485" s="2">
        <f t="shared" si="304"/>
        <v>5.1126000000000014</v>
      </c>
      <c r="F2485" s="2">
        <f t="shared" si="305"/>
        <v>5.1685999999999988</v>
      </c>
      <c r="G2485" s="2">
        <f t="shared" si="307"/>
        <v>5.0902000000000029</v>
      </c>
      <c r="H2485" s="2">
        <f t="shared" si="303"/>
        <v>4.5898499999999975</v>
      </c>
      <c r="I2485" s="2">
        <f t="array" ref="I2485">SUMPRODUCT(B2469:B2488, (ROW(B2469:B2488)-ROW(B2469)+1)) / (20*21/2)</f>
        <v>5.1256880952380959</v>
      </c>
      <c r="J2485" s="2">
        <f t="shared" si="306"/>
        <v>5.1268434566889454</v>
      </c>
      <c r="K2485" s="2">
        <f t="shared" si="308"/>
        <v>5.0663721556295815</v>
      </c>
    </row>
    <row r="2486" spans="1:11" ht="13.5" x14ac:dyDescent="0.25">
      <c r="A2486" s="3">
        <f>TITRES_STAT!B2489</f>
        <v>45623</v>
      </c>
      <c r="B2486" s="6">
        <f>TITRES_STAT!D2489</f>
        <v>5.0824999999999996</v>
      </c>
      <c r="C2486" s="2">
        <f t="shared" si="301"/>
        <v>4.7099999999999476E-2</v>
      </c>
      <c r="D2486" s="2">
        <f t="shared" si="302"/>
        <v>5.0579999999999998</v>
      </c>
      <c r="E2486" s="2">
        <f t="shared" si="304"/>
        <v>5.1041300000000005</v>
      </c>
      <c r="F2486" s="2">
        <f t="shared" si="305"/>
        <v>5.1638949999999983</v>
      </c>
      <c r="G2486" s="2">
        <f t="shared" si="307"/>
        <v>5.0941540000000041</v>
      </c>
      <c r="H2486" s="2">
        <f t="shared" si="303"/>
        <v>4.5931444999999984</v>
      </c>
      <c r="I2486" s="2">
        <f t="array" ref="I2486">SUMPRODUCT(B2470:B2489, (ROW(B2470:B2489)-ROW(B2470)+1)) / (20*21/2)</f>
        <v>5.1381433333333346</v>
      </c>
      <c r="J2486" s="2">
        <f t="shared" si="306"/>
        <v>5.1226202703376167</v>
      </c>
      <c r="K2486" s="2">
        <f t="shared" si="308"/>
        <v>5.0670046201146963</v>
      </c>
    </row>
    <row r="2487" spans="1:11" ht="13.5" x14ac:dyDescent="0.25">
      <c r="A2487" s="3">
        <f>TITRES_STAT!B2490</f>
        <v>45624</v>
      </c>
      <c r="B2487" s="6">
        <f>TITRES_STAT!D2490</f>
        <v>5.0824999999999996</v>
      </c>
      <c r="C2487" s="2">
        <f t="shared" si="301"/>
        <v>0</v>
      </c>
      <c r="D2487" s="2">
        <f t="shared" si="302"/>
        <v>5.0579999999999998</v>
      </c>
      <c r="E2487" s="2">
        <f t="shared" si="304"/>
        <v>5.0947199999999997</v>
      </c>
      <c r="F2487" s="2">
        <f t="shared" si="305"/>
        <v>5.1591899999999988</v>
      </c>
      <c r="G2487" s="2">
        <f t="shared" si="307"/>
        <v>5.0975420000000042</v>
      </c>
      <c r="H2487" s="2">
        <f t="shared" si="303"/>
        <v>4.5964389999999984</v>
      </c>
      <c r="I2487" s="2">
        <f t="array" ref="I2487">SUMPRODUCT(B2471:B2490, (ROW(B2471:B2490)-ROW(B2471)+1)) / (20*21/2)</f>
        <v>5.1508676190476193</v>
      </c>
      <c r="J2487" s="2">
        <f t="shared" si="306"/>
        <v>5.1187992922102241</v>
      </c>
      <c r="K2487" s="2">
        <f t="shared" si="308"/>
        <v>5.067612282070983</v>
      </c>
    </row>
    <row r="2488" spans="1:11" ht="13.5" x14ac:dyDescent="0.25">
      <c r="A2488" s="3">
        <f>TITRES_STAT!B2491</f>
        <v>45625</v>
      </c>
      <c r="B2488" s="6">
        <f>TITRES_STAT!D2491</f>
        <v>5.2613000000000003</v>
      </c>
      <c r="C2488" s="2">
        <f t="shared" si="301"/>
        <v>0.17880000000000074</v>
      </c>
      <c r="D2488" s="2">
        <f t="shared" si="302"/>
        <v>5.1013000000000002</v>
      </c>
      <c r="E2488" s="2">
        <f t="shared" si="304"/>
        <v>5.1041299999999996</v>
      </c>
      <c r="F2488" s="2">
        <f t="shared" si="305"/>
        <v>5.1587199999999989</v>
      </c>
      <c r="G2488" s="2">
        <f t="shared" si="307"/>
        <v>5.1045060000000033</v>
      </c>
      <c r="H2488" s="2">
        <f t="shared" si="303"/>
        <v>4.600579999999999</v>
      </c>
      <c r="I2488" s="2">
        <f t="array" ref="I2488">SUMPRODUCT(B2472:B2491, (ROW(B2472:B2491)-ROW(B2472)+1)) / (20*21/2)</f>
        <v>5.1529295238095232</v>
      </c>
      <c r="J2488" s="2">
        <f t="shared" si="306"/>
        <v>5.1323707881902028</v>
      </c>
      <c r="K2488" s="2">
        <f t="shared" si="308"/>
        <v>5.0752078788525132</v>
      </c>
    </row>
    <row r="2489" spans="1:11" ht="13.5" x14ac:dyDescent="0.25">
      <c r="A2489" s="3">
        <f>TITRES_STAT!B2492</f>
        <v>45628</v>
      </c>
      <c r="B2489" s="6">
        <f>TITRES_STAT!D2492</f>
        <v>5.2895000000000003</v>
      </c>
      <c r="C2489" s="2">
        <f t="shared" si="301"/>
        <v>2.8200000000000003E-2</v>
      </c>
      <c r="D2489" s="2">
        <f t="shared" si="302"/>
        <v>5.1502400000000002</v>
      </c>
      <c r="E2489" s="2">
        <f t="shared" si="304"/>
        <v>5.1154199999999985</v>
      </c>
      <c r="F2489" s="2">
        <f t="shared" si="305"/>
        <v>5.1558949999999992</v>
      </c>
      <c r="G2489" s="2">
        <f t="shared" si="307"/>
        <v>5.112034000000004</v>
      </c>
      <c r="H2489" s="2">
        <f t="shared" si="303"/>
        <v>4.6045329999999982</v>
      </c>
      <c r="I2489" s="2">
        <f t="array" ref="I2489">SUMPRODUCT(B2473:B2492, (ROW(B2473:B2492)-ROW(B2473)+1)) / (20*21/2)</f>
        <v>5.1590204761904754</v>
      </c>
      <c r="J2489" s="2">
        <f t="shared" si="306"/>
        <v>5.1473354750292311</v>
      </c>
      <c r="K2489" s="2">
        <f t="shared" si="308"/>
        <v>5.0836114914465327</v>
      </c>
    </row>
    <row r="2490" spans="1:11" ht="13.5" x14ac:dyDescent="0.25">
      <c r="A2490" s="3">
        <f>TITRES_STAT!B2493</f>
        <v>45629</v>
      </c>
      <c r="B2490" s="6">
        <f>TITRES_STAT!D2493</f>
        <v>5.2895000000000003</v>
      </c>
      <c r="C2490" s="2">
        <f t="shared" si="301"/>
        <v>0</v>
      </c>
      <c r="D2490" s="2">
        <f t="shared" si="302"/>
        <v>5.20106</v>
      </c>
      <c r="E2490" s="2">
        <f t="shared" si="304"/>
        <v>5.12765</v>
      </c>
      <c r="F2490" s="2">
        <f t="shared" si="305"/>
        <v>5.1549499999999995</v>
      </c>
      <c r="G2490" s="2">
        <f t="shared" si="307"/>
        <v>5.118998000000003</v>
      </c>
      <c r="H2490" s="2">
        <f t="shared" si="303"/>
        <v>4.6088624999999981</v>
      </c>
      <c r="I2490" s="2">
        <f t="array" ref="I2490">SUMPRODUCT(B2474:B2493, (ROW(B2474:B2493)-ROW(B2474)+1)) / (20*21/2)</f>
        <v>5.1613514285714279</v>
      </c>
      <c r="J2490" s="2">
        <f t="shared" si="306"/>
        <v>5.1608749535978751</v>
      </c>
      <c r="K2490" s="2">
        <f t="shared" si="308"/>
        <v>5.0916855506054928</v>
      </c>
    </row>
    <row r="2491" spans="1:11" ht="13.5" x14ac:dyDescent="0.25">
      <c r="A2491" s="3">
        <f>TITRES_STAT!B2494</f>
        <v>45630</v>
      </c>
      <c r="B2491" s="6">
        <f>TITRES_STAT!D2494</f>
        <v>5.1765999999999996</v>
      </c>
      <c r="C2491" s="2">
        <f t="shared" si="301"/>
        <v>-0.11290000000000067</v>
      </c>
      <c r="D2491" s="2">
        <f t="shared" si="302"/>
        <v>5.2198800000000007</v>
      </c>
      <c r="E2491" s="2">
        <f t="shared" si="304"/>
        <v>5.1389399999999998</v>
      </c>
      <c r="F2491" s="2">
        <f t="shared" si="305"/>
        <v>5.150245</v>
      </c>
      <c r="G2491" s="2">
        <f t="shared" si="307"/>
        <v>5.124646000000002</v>
      </c>
      <c r="H2491" s="2">
        <f t="shared" si="303"/>
        <v>4.612674499999998</v>
      </c>
      <c r="I2491" s="2">
        <f t="array" ref="I2491">SUMPRODUCT(B2475:B2494, (ROW(B2475:B2494)-ROW(B2475)+1)) / (20*21/2)</f>
        <v>5.1618919047619052</v>
      </c>
      <c r="J2491" s="2">
        <f t="shared" si="306"/>
        <v>5.162372577064744</v>
      </c>
      <c r="K2491" s="2">
        <f t="shared" si="308"/>
        <v>5.0950155290131205</v>
      </c>
    </row>
    <row r="2492" spans="1:11" ht="13.5" x14ac:dyDescent="0.25">
      <c r="A2492" s="3">
        <f>TITRES_STAT!B2495</f>
        <v>45631</v>
      </c>
      <c r="B2492" s="6">
        <f>TITRES_STAT!D2495</f>
        <v>5.2141999999999999</v>
      </c>
      <c r="C2492" s="2">
        <f t="shared" si="301"/>
        <v>3.76000000000003E-2</v>
      </c>
      <c r="D2492" s="2">
        <f t="shared" si="302"/>
        <v>5.2462199999999992</v>
      </c>
      <c r="E2492" s="2">
        <f t="shared" si="304"/>
        <v>5.1521100000000004</v>
      </c>
      <c r="F2492" s="2">
        <f t="shared" si="305"/>
        <v>5.1521249999999998</v>
      </c>
      <c r="G2492" s="2">
        <f t="shared" si="307"/>
        <v>5.1310460000000022</v>
      </c>
      <c r="H2492" s="2">
        <f t="shared" si="303"/>
        <v>4.6167214999999988</v>
      </c>
      <c r="I2492" s="2">
        <f t="array" ref="I2492">SUMPRODUCT(B2476:B2495, (ROW(B2476:B2495)-ROW(B2476)+1)) / (20*21/2)</f>
        <v>5.1598266666666666</v>
      </c>
      <c r="J2492" s="2">
        <f t="shared" si="306"/>
        <v>5.1673085221061967</v>
      </c>
      <c r="K2492" s="2">
        <f t="shared" si="308"/>
        <v>5.0996894298361353</v>
      </c>
    </row>
    <row r="2493" spans="1:11" ht="13.5" x14ac:dyDescent="0.25">
      <c r="A2493" s="3">
        <f>TITRES_STAT!B2496</f>
        <v>45632</v>
      </c>
      <c r="B2493" s="6">
        <f>TITRES_STAT!D2496</f>
        <v>5.1765999999999996</v>
      </c>
      <c r="C2493" s="2">
        <f t="shared" si="301"/>
        <v>-3.76000000000003E-2</v>
      </c>
      <c r="D2493" s="2">
        <f t="shared" si="302"/>
        <v>5.2292800000000002</v>
      </c>
      <c r="E2493" s="2">
        <f t="shared" si="304"/>
        <v>5.1652900000000006</v>
      </c>
      <c r="F2493" s="2">
        <f t="shared" si="305"/>
        <v>5.1521249999999998</v>
      </c>
      <c r="G2493" s="2">
        <f t="shared" si="307"/>
        <v>5.1372580000000028</v>
      </c>
      <c r="H2493" s="2">
        <f t="shared" si="303"/>
        <v>4.6205804999999991</v>
      </c>
      <c r="I2493" s="2">
        <f t="array" ref="I2493">SUMPRODUCT(B2477:B2496, (ROW(B2477:B2496)-ROW(B2477)+1)) / (20*21/2)</f>
        <v>5.1534647619047629</v>
      </c>
      <c r="J2493" s="2">
        <f t="shared" si="306"/>
        <v>5.168193424762749</v>
      </c>
      <c r="K2493" s="2">
        <f t="shared" si="308"/>
        <v>5.1027055306268752</v>
      </c>
    </row>
    <row r="2494" spans="1:11" ht="13.5" x14ac:dyDescent="0.25">
      <c r="A2494" s="3">
        <f>TITRES_STAT!B2497</f>
        <v>45635</v>
      </c>
      <c r="B2494" s="6">
        <f>TITRES_STAT!D2497</f>
        <v>5.1577999999999999</v>
      </c>
      <c r="C2494" s="2">
        <f t="shared" si="301"/>
        <v>-1.8799999999999706E-2</v>
      </c>
      <c r="D2494" s="2">
        <f t="shared" si="302"/>
        <v>5.2029399999999999</v>
      </c>
      <c r="E2494" s="2">
        <f t="shared" si="304"/>
        <v>5.17659</v>
      </c>
      <c r="F2494" s="2">
        <f t="shared" si="305"/>
        <v>5.1511849999999999</v>
      </c>
      <c r="G2494" s="2">
        <f t="shared" si="307"/>
        <v>5.1430940000000032</v>
      </c>
      <c r="H2494" s="2">
        <f t="shared" si="303"/>
        <v>4.6244394999999985</v>
      </c>
      <c r="I2494" s="2">
        <f t="array" ref="I2494">SUMPRODUCT(B2478:B2497, (ROW(B2478:B2497)-ROW(B2478)+1)) / (20*21/2)</f>
        <v>5.1519823809523801</v>
      </c>
      <c r="J2494" s="2">
        <f t="shared" si="306"/>
        <v>5.1672035747853444</v>
      </c>
      <c r="K2494" s="2">
        <f t="shared" si="308"/>
        <v>5.1048660980532725</v>
      </c>
    </row>
    <row r="2495" spans="1:11" ht="13.5" x14ac:dyDescent="0.25">
      <c r="A2495" s="3">
        <f>TITRES_STAT!B2498</f>
        <v>45636</v>
      </c>
      <c r="B2495" s="6">
        <f>TITRES_STAT!D2498</f>
        <v>5.1295000000000002</v>
      </c>
      <c r="C2495" s="2">
        <f t="shared" si="301"/>
        <v>-2.829999999999977E-2</v>
      </c>
      <c r="D2495" s="2">
        <f t="shared" si="302"/>
        <v>5.1709399999999999</v>
      </c>
      <c r="E2495" s="2">
        <f t="shared" si="304"/>
        <v>5.1860000000000008</v>
      </c>
      <c r="F2495" s="2">
        <f t="shared" si="305"/>
        <v>5.1493000000000011</v>
      </c>
      <c r="G2495" s="2">
        <f t="shared" si="307"/>
        <v>5.1478000000000028</v>
      </c>
      <c r="H2495" s="2">
        <f t="shared" si="303"/>
        <v>4.6279689999999984</v>
      </c>
      <c r="I2495" s="2">
        <f t="array" ref="I2495">SUMPRODUCT(B2479:B2498, (ROW(B2479:B2498)-ROW(B2479)+1)) / (20*21/2)</f>
        <v>5.1507242857142854</v>
      </c>
      <c r="J2495" s="2">
        <f t="shared" si="306"/>
        <v>5.1636127581391209</v>
      </c>
      <c r="K2495" s="2">
        <f t="shared" si="308"/>
        <v>5.105832133423732</v>
      </c>
    </row>
    <row r="2496" spans="1:11" ht="13.5" x14ac:dyDescent="0.25">
      <c r="A2496" s="3">
        <f>TITRES_STAT!B2499</f>
        <v>45637</v>
      </c>
      <c r="B2496" s="6">
        <f>TITRES_STAT!D2499</f>
        <v>5.0824999999999996</v>
      </c>
      <c r="C2496" s="2">
        <f t="shared" si="301"/>
        <v>-4.7000000000000597E-2</v>
      </c>
      <c r="D2496" s="2">
        <f t="shared" si="302"/>
        <v>5.15212</v>
      </c>
      <c r="E2496" s="2">
        <f t="shared" si="304"/>
        <v>5.1859999999999999</v>
      </c>
      <c r="F2496" s="2">
        <f t="shared" si="305"/>
        <v>5.1450649999999989</v>
      </c>
      <c r="G2496" s="2">
        <f t="shared" si="307"/>
        <v>5.1519420000000036</v>
      </c>
      <c r="H2496" s="2">
        <f t="shared" si="303"/>
        <v>4.6310749999999983</v>
      </c>
      <c r="I2496" s="2">
        <f t="array" ref="I2496">SUMPRODUCT(B2480:B2499, (ROW(B2480:B2499)-ROW(B2480)+1)) / (20*21/2)</f>
        <v>5.1451695238095247</v>
      </c>
      <c r="J2496" s="2">
        <f t="shared" si="306"/>
        <v>5.1558877335544429</v>
      </c>
      <c r="K2496" s="2">
        <f t="shared" si="308"/>
        <v>5.1049171477992719</v>
      </c>
    </row>
    <row r="2497" spans="1:11" ht="13.5" x14ac:dyDescent="0.25">
      <c r="A2497" s="3">
        <f>TITRES_STAT!B2500</f>
        <v>45638</v>
      </c>
      <c r="B2497" s="6">
        <f>TITRES_STAT!D2500</f>
        <v>5.1295000000000002</v>
      </c>
      <c r="C2497" s="2">
        <f t="shared" si="301"/>
        <v>4.7000000000000597E-2</v>
      </c>
      <c r="D2497" s="2">
        <f t="shared" si="302"/>
        <v>5.1351800000000001</v>
      </c>
      <c r="E2497" s="2">
        <f t="shared" si="304"/>
        <v>5.1907000000000005</v>
      </c>
      <c r="F2497" s="2">
        <f t="shared" si="305"/>
        <v>5.1427099999999983</v>
      </c>
      <c r="G2497" s="2">
        <f t="shared" si="307"/>
        <v>5.151564000000004</v>
      </c>
      <c r="H2497" s="2">
        <f t="shared" si="303"/>
        <v>4.6346044999999982</v>
      </c>
      <c r="I2497" s="2">
        <f t="array" ref="I2497">SUMPRODUCT(B2481:B2500, (ROW(B2481:B2500)-ROW(B2481)+1)) / (20*21/2)</f>
        <v>5.1382723809523805</v>
      </c>
      <c r="J2497" s="2">
        <f t="shared" si="306"/>
        <v>5.1533746160730676</v>
      </c>
      <c r="K2497" s="2">
        <f t="shared" si="308"/>
        <v>5.1058811812189084</v>
      </c>
    </row>
    <row r="2498" spans="1:11" ht="13.5" x14ac:dyDescent="0.25">
      <c r="A2498" s="3">
        <f>TITRES_STAT!B2501</f>
        <v>45639</v>
      </c>
      <c r="B2498" s="6">
        <f>TITRES_STAT!D2501</f>
        <v>5.1295000000000002</v>
      </c>
      <c r="C2498" s="2">
        <f t="shared" si="301"/>
        <v>0</v>
      </c>
      <c r="D2498" s="2">
        <f t="shared" si="302"/>
        <v>5.1257599999999996</v>
      </c>
      <c r="E2498" s="2">
        <f t="shared" si="304"/>
        <v>5.1775199999999995</v>
      </c>
      <c r="F2498" s="2">
        <f t="shared" si="305"/>
        <v>5.1408249999999995</v>
      </c>
      <c r="G2498" s="2">
        <f t="shared" si="307"/>
        <v>5.1534460000000033</v>
      </c>
      <c r="H2498" s="2">
        <f t="shared" si="303"/>
        <v>4.6381339999999982</v>
      </c>
      <c r="I2498" s="2">
        <f t="array" ref="I2498">SUMPRODUCT(B2482:B2501, (ROW(B2482:B2501)-ROW(B2482)+1)) / (20*21/2)</f>
        <v>5.124696666666666</v>
      </c>
      <c r="J2498" s="2">
        <f t="shared" si="306"/>
        <v>5.1511008431137277</v>
      </c>
      <c r="K2498" s="2">
        <f t="shared" si="308"/>
        <v>5.106807409406402</v>
      </c>
    </row>
    <row r="2499" spans="1:11" ht="13.5" x14ac:dyDescent="0.25">
      <c r="A2499" s="3">
        <f>TITRES_STAT!B2502</f>
        <v>45642</v>
      </c>
      <c r="B2499" s="6">
        <f>TITRES_STAT!D2502</f>
        <v>5.0824999999999996</v>
      </c>
      <c r="C2499" s="2">
        <f t="shared" si="301"/>
        <v>-4.7000000000000597E-2</v>
      </c>
      <c r="D2499" s="2">
        <f t="shared" si="302"/>
        <v>5.1106999999999996</v>
      </c>
      <c r="E2499" s="2">
        <f t="shared" si="304"/>
        <v>5.1568199999999988</v>
      </c>
      <c r="F2499" s="2">
        <f t="shared" si="305"/>
        <v>5.1361199999999991</v>
      </c>
      <c r="G2499" s="2">
        <f t="shared" si="307"/>
        <v>5.1562700000000028</v>
      </c>
      <c r="H2499" s="2">
        <f t="shared" si="303"/>
        <v>4.6412399999999989</v>
      </c>
      <c r="I2499" s="2">
        <f t="array" ref="I2499">SUMPRODUCT(B2483:B2502, (ROW(B2483:B2502)-ROW(B2483)+1)) / (20*21/2)</f>
        <v>5.1159557142857137</v>
      </c>
      <c r="J2499" s="2">
        <f t="shared" si="306"/>
        <v>5.1445674294838488</v>
      </c>
      <c r="K2499" s="2">
        <f t="shared" si="308"/>
        <v>5.1058541776649742</v>
      </c>
    </row>
    <row r="2500" spans="1:11" ht="13.5" x14ac:dyDescent="0.25">
      <c r="A2500" s="3">
        <f>TITRES_STAT!B2503</f>
        <v>45644</v>
      </c>
      <c r="B2500" s="6">
        <f>TITRES_STAT!D2503</f>
        <v>5.0636999999999999</v>
      </c>
      <c r="C2500" s="2">
        <f t="shared" ref="C2500:C2563" si="309">B2500-B2499</f>
        <v>-1.8799999999999706E-2</v>
      </c>
      <c r="D2500" s="2">
        <f t="shared" si="302"/>
        <v>5.0975400000000004</v>
      </c>
      <c r="E2500" s="2">
        <f t="shared" si="304"/>
        <v>5.1342400000000001</v>
      </c>
      <c r="F2500" s="2">
        <f t="shared" si="305"/>
        <v>5.1309449999999988</v>
      </c>
      <c r="G2500" s="2">
        <f t="shared" si="307"/>
        <v>5.1587180000000039</v>
      </c>
      <c r="H2500" s="2">
        <f t="shared" si="303"/>
        <v>4.6444404999999991</v>
      </c>
      <c r="I2500" s="2">
        <f t="array" ref="I2500">SUMPRODUCT(B2484:B2503, (ROW(B2484:B2503)-ROW(B2484)+1)) / (20*21/2)</f>
        <v>5.1101342857142855</v>
      </c>
      <c r="J2500" s="2">
        <f t="shared" si="306"/>
        <v>5.1368657695330056</v>
      </c>
      <c r="K2500" s="2">
        <f t="shared" si="308"/>
        <v>5.1042010726585048</v>
      </c>
    </row>
    <row r="2501" spans="1:11" ht="13.5" x14ac:dyDescent="0.25">
      <c r="A2501" s="3">
        <f>TITRES_STAT!B2504</f>
        <v>45645</v>
      </c>
      <c r="B2501" s="6">
        <f>TITRES_STAT!D2504</f>
        <v>4.9884000000000004</v>
      </c>
      <c r="C2501" s="2">
        <f t="shared" si="309"/>
        <v>-7.5299999999999478E-2</v>
      </c>
      <c r="D2501" s="2">
        <f t="shared" si="302"/>
        <v>5.0787199999999997</v>
      </c>
      <c r="E2501" s="2">
        <f t="shared" si="304"/>
        <v>5.1154199999999985</v>
      </c>
      <c r="F2501" s="2">
        <f t="shared" si="305"/>
        <v>5.1271799999999992</v>
      </c>
      <c r="G2501" s="2">
        <f t="shared" si="307"/>
        <v>5.1587180000000039</v>
      </c>
      <c r="H2501" s="2">
        <f t="shared" si="303"/>
        <v>4.6472644999999995</v>
      </c>
      <c r="I2501" s="2">
        <f t="array" ref="I2501">SUMPRODUCT(B2485:B2504, (ROW(B2485:B2504)-ROW(B2485)+1)) / (20*21/2)</f>
        <v>5.1015276190476193</v>
      </c>
      <c r="J2501" s="2">
        <f t="shared" si="306"/>
        <v>5.122726172434624</v>
      </c>
      <c r="K2501" s="2">
        <f t="shared" si="308"/>
        <v>5.0996598541228773</v>
      </c>
    </row>
    <row r="2502" spans="1:11" ht="13.5" x14ac:dyDescent="0.25">
      <c r="A2502" s="3">
        <f>TITRES_STAT!B2505</f>
        <v>45646</v>
      </c>
      <c r="B2502" s="6">
        <f>TITRES_STAT!D2505</f>
        <v>5.0354000000000001</v>
      </c>
      <c r="C2502" s="2">
        <f t="shared" si="309"/>
        <v>4.6999999999999709E-2</v>
      </c>
      <c r="D2502" s="2">
        <f t="shared" ref="D2502:D2565" si="310">AVERAGE(B2498:B2502)</f>
        <v>5.0598999999999998</v>
      </c>
      <c r="E2502" s="2">
        <f t="shared" si="304"/>
        <v>5.0975400000000004</v>
      </c>
      <c r="F2502" s="2">
        <f t="shared" si="305"/>
        <v>5.1248249999999995</v>
      </c>
      <c r="G2502" s="2">
        <f t="shared" si="307"/>
        <v>5.1596580000000039</v>
      </c>
      <c r="H2502" s="2">
        <f t="shared" si="303"/>
        <v>4.6507939999999994</v>
      </c>
      <c r="I2502" s="2">
        <f t="array" ref="I2502">SUMPRODUCT(B2486:B2505, (ROW(B2486:B2505)-ROW(B2486)+1)) / (20*21/2)</f>
        <v>5.0884895238095238</v>
      </c>
      <c r="J2502" s="2">
        <f t="shared" si="306"/>
        <v>5.1144093941075175</v>
      </c>
      <c r="K2502" s="2">
        <f t="shared" si="308"/>
        <v>5.0971398598435496</v>
      </c>
    </row>
    <row r="2503" spans="1:11" ht="13.5" x14ac:dyDescent="0.25">
      <c r="A2503" s="3">
        <f>TITRES_STAT!B2506</f>
        <v>45649</v>
      </c>
      <c r="B2503" s="6">
        <f>TITRES_STAT!D2506</f>
        <v>5.0636999999999999</v>
      </c>
      <c r="C2503" s="2">
        <f t="shared" si="309"/>
        <v>2.829999999999977E-2</v>
      </c>
      <c r="D2503" s="2">
        <f t="shared" si="310"/>
        <v>5.0467400000000007</v>
      </c>
      <c r="E2503" s="2">
        <f t="shared" si="304"/>
        <v>5.0862499999999997</v>
      </c>
      <c r="F2503" s="2">
        <f t="shared" si="305"/>
        <v>5.1257699999999993</v>
      </c>
      <c r="G2503" s="2">
        <f t="shared" si="307"/>
        <v>5.1596580000000039</v>
      </c>
      <c r="H2503" s="2">
        <f t="shared" si="303"/>
        <v>4.6537589999999991</v>
      </c>
      <c r="I2503" s="2">
        <f t="array" ref="I2503">SUMPRODUCT(B2487:B2506, (ROW(B2487:B2506)-ROW(B2487)+1)) / (20*21/2)</f>
        <v>5.0783609523809536</v>
      </c>
      <c r="J2503" s="2">
        <f t="shared" si="306"/>
        <v>5.1095799280020398</v>
      </c>
      <c r="K2503" s="2">
        <f t="shared" si="308"/>
        <v>5.0958284927908615</v>
      </c>
    </row>
    <row r="2504" spans="1:11" ht="13.5" x14ac:dyDescent="0.25">
      <c r="A2504" s="3">
        <f>TITRES_STAT!B2507</f>
        <v>45650</v>
      </c>
      <c r="B2504" s="6">
        <f>TITRES_STAT!D2507</f>
        <v>5.0354000000000001</v>
      </c>
      <c r="C2504" s="2">
        <f t="shared" si="309"/>
        <v>-2.829999999999977E-2</v>
      </c>
      <c r="D2504" s="2">
        <f t="shared" si="310"/>
        <v>5.0373199999999994</v>
      </c>
      <c r="E2504" s="2">
        <f t="shared" si="304"/>
        <v>5.0740100000000004</v>
      </c>
      <c r="F2504" s="2">
        <f t="shared" si="305"/>
        <v>5.1253000000000002</v>
      </c>
      <c r="G2504" s="2">
        <f t="shared" si="307"/>
        <v>5.1583400000000044</v>
      </c>
      <c r="H2504" s="2">
        <f t="shared" si="303"/>
        <v>4.6567235</v>
      </c>
      <c r="I2504" s="2">
        <f t="array" ref="I2504">SUMPRODUCT(B2488:B2507, (ROW(B2488:B2507)-ROW(B2488)+1)) / (20*21/2)</f>
        <v>5.0748223809523809</v>
      </c>
      <c r="J2504" s="2">
        <f t="shared" si="306"/>
        <v>5.1025151729542264</v>
      </c>
      <c r="K2504" s="2">
        <f t="shared" si="308"/>
        <v>5.093458747975534</v>
      </c>
    </row>
    <row r="2505" spans="1:11" ht="13.5" x14ac:dyDescent="0.25">
      <c r="A2505" s="3">
        <f>TITRES_STAT!B2508</f>
        <v>45651</v>
      </c>
      <c r="B2505" s="6">
        <f>TITRES_STAT!D2508</f>
        <v>4.9884000000000004</v>
      </c>
      <c r="C2505" s="2">
        <f t="shared" si="309"/>
        <v>-4.6999999999999709E-2</v>
      </c>
      <c r="D2505" s="2">
        <f t="shared" si="310"/>
        <v>5.0222600000000002</v>
      </c>
      <c r="E2505" s="2">
        <f t="shared" si="304"/>
        <v>5.0599000000000007</v>
      </c>
      <c r="F2505" s="2">
        <f t="shared" si="305"/>
        <v>5.1229499999999994</v>
      </c>
      <c r="G2505" s="2">
        <f t="shared" si="307"/>
        <v>5.154576000000004</v>
      </c>
      <c r="H2505" s="2">
        <f t="shared" si="303"/>
        <v>4.6594530000000001</v>
      </c>
      <c r="I2505" s="2">
        <f t="array" ref="I2505">SUMPRODUCT(B2489:B2508, (ROW(B2489:B2508)-ROW(B2489)+1)) / (20*21/2)</f>
        <v>5.07128380952381</v>
      </c>
      <c r="J2505" s="2">
        <f t="shared" si="306"/>
        <v>5.0916470612443003</v>
      </c>
      <c r="K2505" s="2">
        <f t="shared" si="308"/>
        <v>5.0893387970745323</v>
      </c>
    </row>
    <row r="2506" spans="1:11" ht="13.5" x14ac:dyDescent="0.25">
      <c r="A2506" s="3">
        <f>TITRES_STAT!B2509</f>
        <v>45652</v>
      </c>
      <c r="B2506" s="6">
        <f>TITRES_STAT!D2509</f>
        <v>5.0166000000000004</v>
      </c>
      <c r="C2506" s="2">
        <f t="shared" si="309"/>
        <v>2.8200000000000003E-2</v>
      </c>
      <c r="D2506" s="2">
        <f t="shared" si="310"/>
        <v>5.0279000000000007</v>
      </c>
      <c r="E2506" s="2">
        <f t="shared" si="304"/>
        <v>5.0533100000000006</v>
      </c>
      <c r="F2506" s="2">
        <f t="shared" si="305"/>
        <v>5.119654999999999</v>
      </c>
      <c r="G2506" s="2">
        <f t="shared" si="307"/>
        <v>5.1513760000000035</v>
      </c>
      <c r="H2506" s="2">
        <f t="shared" ref="H2506:H2569" si="311">AVERAGE(B2307:B2506)</f>
        <v>4.6623234999999994</v>
      </c>
      <c r="I2506" s="2">
        <f t="array" ref="I2506">SUMPRODUCT(B2490:B2509, (ROW(B2490:B2509)-ROW(B2490)+1)) / (20*21/2)</f>
        <v>5.0730728571428569</v>
      </c>
      <c r="J2506" s="2">
        <f t="shared" si="306"/>
        <v>5.0844997220781769</v>
      </c>
      <c r="K2506" s="2">
        <f t="shared" si="308"/>
        <v>5.0864862952284726</v>
      </c>
    </row>
    <row r="2507" spans="1:11" ht="13.5" x14ac:dyDescent="0.25">
      <c r="A2507" s="3">
        <f>TITRES_STAT!B2510</f>
        <v>45653</v>
      </c>
      <c r="B2507" s="6">
        <f>TITRES_STAT!D2510</f>
        <v>5.0824999999999996</v>
      </c>
      <c r="C2507" s="2">
        <f t="shared" si="309"/>
        <v>6.5899999999999181E-2</v>
      </c>
      <c r="D2507" s="2">
        <f t="shared" si="310"/>
        <v>5.0373200000000002</v>
      </c>
      <c r="E2507" s="2">
        <f t="shared" si="304"/>
        <v>5.0486099999999992</v>
      </c>
      <c r="F2507" s="2">
        <f t="shared" si="305"/>
        <v>5.119654999999999</v>
      </c>
      <c r="G2507" s="2">
        <f t="shared" si="307"/>
        <v>5.1494940000000033</v>
      </c>
      <c r="H2507" s="2">
        <f t="shared" si="311"/>
        <v>4.6655704999999994</v>
      </c>
      <c r="I2507" s="2">
        <f t="array" ref="I2507">SUMPRODUCT(B2491:B2510, (ROW(B2491:B2510)-ROW(B2491)+1)) / (20*21/2)</f>
        <v>5.0729380952380954</v>
      </c>
      <c r="J2507" s="2">
        <f t="shared" si="306"/>
        <v>5.084309272356446</v>
      </c>
      <c r="K2507" s="2">
        <f t="shared" si="308"/>
        <v>5.0863299699253952</v>
      </c>
    </row>
    <row r="2508" spans="1:11" ht="13.5" x14ac:dyDescent="0.25">
      <c r="A2508" s="3">
        <f>TITRES_STAT!B2511</f>
        <v>45656</v>
      </c>
      <c r="B2508" s="6">
        <f>TITRES_STAT!D2511</f>
        <v>5.0824999999999996</v>
      </c>
      <c r="C2508" s="2">
        <f t="shared" si="309"/>
        <v>0</v>
      </c>
      <c r="D2508" s="2">
        <f t="shared" si="310"/>
        <v>5.04108</v>
      </c>
      <c r="E2508" s="2">
        <f t="shared" ref="E2508:E2571" si="312">AVERAGE(B2499:B2508)</f>
        <v>5.0439099999999994</v>
      </c>
      <c r="F2508" s="2">
        <f t="shared" si="305"/>
        <v>5.1107149999999981</v>
      </c>
      <c r="G2508" s="2">
        <f t="shared" si="307"/>
        <v>5.1464820000000033</v>
      </c>
      <c r="H2508" s="2">
        <f t="shared" si="311"/>
        <v>4.6688649999999994</v>
      </c>
      <c r="I2508" s="2">
        <f t="array" ref="I2508">SUMPRODUCT(B2492:B2511, (ROW(B2492:B2511)-ROW(B2492)+1)) / (20*21/2)</f>
        <v>5.0764328571428567</v>
      </c>
      <c r="J2508" s="2">
        <f t="shared" si="306"/>
        <v>5.084136960703451</v>
      </c>
      <c r="K2508" s="2">
        <f t="shared" si="308"/>
        <v>5.08617977502636</v>
      </c>
    </row>
    <row r="2509" spans="1:11" ht="13.5" x14ac:dyDescent="0.25">
      <c r="A2509" s="3">
        <f>TITRES_STAT!B2512</f>
        <v>45657</v>
      </c>
      <c r="B2509" s="6">
        <f>TITRES_STAT!D2512</f>
        <v>5.1295000000000002</v>
      </c>
      <c r="C2509" s="2">
        <f t="shared" si="309"/>
        <v>4.7000000000000597E-2</v>
      </c>
      <c r="D2509" s="2">
        <f t="shared" si="310"/>
        <v>5.0599000000000007</v>
      </c>
      <c r="E2509" s="2">
        <f t="shared" si="312"/>
        <v>5.0486099999999983</v>
      </c>
      <c r="F2509" s="2">
        <f t="shared" si="305"/>
        <v>5.1027149999999981</v>
      </c>
      <c r="G2509" s="2">
        <f t="shared" si="307"/>
        <v>5.1442220000000027</v>
      </c>
      <c r="H2509" s="2">
        <f t="shared" si="311"/>
        <v>4.6728649999999989</v>
      </c>
      <c r="I2509" s="2">
        <f t="array" ref="I2509">SUMPRODUCT(B2493:B2512, (ROW(B2493:B2512)-ROW(B2493)+1)) / (20*21/2)</f>
        <v>5.0820542857142863</v>
      </c>
      <c r="J2509" s="2">
        <f t="shared" si="306"/>
        <v>5.088457250160265</v>
      </c>
      <c r="K2509" s="2">
        <f t="shared" si="308"/>
        <v>5.0878786073782676</v>
      </c>
    </row>
    <row r="2510" spans="1:11" ht="13.5" x14ac:dyDescent="0.25">
      <c r="A2510" s="3">
        <f>TITRES_STAT!B2513</f>
        <v>45659</v>
      </c>
      <c r="B2510" s="6">
        <f>TITRES_STAT!D2513</f>
        <v>5.1013000000000002</v>
      </c>
      <c r="C2510" s="2">
        <f t="shared" si="309"/>
        <v>-2.8200000000000003E-2</v>
      </c>
      <c r="D2510" s="2">
        <f t="shared" si="310"/>
        <v>5.0824799999999994</v>
      </c>
      <c r="E2510" s="2">
        <f t="shared" si="312"/>
        <v>5.0523700000000007</v>
      </c>
      <c r="F2510" s="2">
        <f t="shared" si="305"/>
        <v>5.0933049999999991</v>
      </c>
      <c r="G2510" s="2">
        <f t="shared" si="307"/>
        <v>5.1412100000000036</v>
      </c>
      <c r="H2510" s="2">
        <f t="shared" si="311"/>
        <v>4.676018</v>
      </c>
      <c r="I2510" s="2">
        <f t="array" ref="I2510">SUMPRODUCT(B2494:B2513, (ROW(B2494:B2513)-ROW(B2494)+1)) / (20*21/2)</f>
        <v>5.0784576190476187</v>
      </c>
      <c r="J2510" s="2">
        <f t="shared" si="306"/>
        <v>5.08968036919262</v>
      </c>
      <c r="K2510" s="2">
        <f t="shared" si="308"/>
        <v>5.0884049365006883</v>
      </c>
    </row>
    <row r="2511" spans="1:11" ht="13.5" x14ac:dyDescent="0.25">
      <c r="A2511" s="3">
        <f>TITRES_STAT!B2514</f>
        <v>45660</v>
      </c>
      <c r="B2511" s="6">
        <f>TITRES_STAT!D2514</f>
        <v>5.13</v>
      </c>
      <c r="C2511" s="2">
        <f t="shared" si="309"/>
        <v>2.8699999999999726E-2</v>
      </c>
      <c r="D2511" s="2">
        <f t="shared" si="310"/>
        <v>5.1051599999999997</v>
      </c>
      <c r="E2511" s="2">
        <f t="shared" si="312"/>
        <v>5.0665300000000011</v>
      </c>
      <c r="F2511" s="2">
        <f t="shared" si="305"/>
        <v>5.0909749999999985</v>
      </c>
      <c r="G2511" s="2">
        <f t="shared" si="307"/>
        <v>5.1387720000000039</v>
      </c>
      <c r="H2511" s="2">
        <f t="shared" si="311"/>
        <v>4.6795499999999999</v>
      </c>
      <c r="I2511" s="2">
        <f t="array" ref="I2511">SUMPRODUCT(B2495:B2514, (ROW(B2495:B2514)-ROW(B2495)+1)) / (20*21/2)</f>
        <v>5.0754638095238098</v>
      </c>
      <c r="J2511" s="2">
        <f t="shared" si="306"/>
        <v>5.0935203340314184</v>
      </c>
      <c r="K2511" s="2">
        <f t="shared" si="308"/>
        <v>5.0900361154614453</v>
      </c>
    </row>
    <row r="2512" spans="1:11" ht="13.5" x14ac:dyDescent="0.25">
      <c r="A2512" s="3">
        <f>TITRES_STAT!B2515</f>
        <v>45663</v>
      </c>
      <c r="B2512" s="6">
        <f>TITRES_STAT!D2515</f>
        <v>5.15</v>
      </c>
      <c r="C2512" s="2">
        <f t="shared" si="309"/>
        <v>2.0000000000000462E-2</v>
      </c>
      <c r="D2512" s="2">
        <f t="shared" si="310"/>
        <v>5.1186600000000002</v>
      </c>
      <c r="E2512" s="2">
        <f t="shared" si="312"/>
        <v>5.0779900000000007</v>
      </c>
      <c r="F2512" s="2">
        <f t="shared" si="305"/>
        <v>5.0877649999999992</v>
      </c>
      <c r="G2512" s="2">
        <f t="shared" si="307"/>
        <v>5.1378640000000031</v>
      </c>
      <c r="H2512" s="2">
        <f t="shared" si="311"/>
        <v>4.6831819999999995</v>
      </c>
      <c r="I2512" s="2">
        <f t="array" ref="I2512">SUMPRODUCT(B2496:B2515, (ROW(B2496:B2515)-ROW(B2496)+1)) / (20*21/2)</f>
        <v>5.0672690476190478</v>
      </c>
      <c r="J2512" s="2">
        <f t="shared" si="306"/>
        <v>5.09889934983795</v>
      </c>
      <c r="K2512" s="2">
        <f t="shared" si="308"/>
        <v>5.0923876403453106</v>
      </c>
    </row>
    <row r="2513" spans="1:11" ht="13.5" x14ac:dyDescent="0.25">
      <c r="A2513" s="3">
        <f>TITRES_STAT!B2516</f>
        <v>45664</v>
      </c>
      <c r="B2513" s="6">
        <f>TITRES_STAT!D2516</f>
        <v>5.05</v>
      </c>
      <c r="C2513" s="2">
        <f t="shared" si="309"/>
        <v>-0.10000000000000053</v>
      </c>
      <c r="D2513" s="2">
        <f t="shared" si="310"/>
        <v>5.1121600000000011</v>
      </c>
      <c r="E2513" s="2">
        <f t="shared" si="312"/>
        <v>5.0766200000000001</v>
      </c>
      <c r="F2513" s="2">
        <f t="shared" si="305"/>
        <v>5.081434999999999</v>
      </c>
      <c r="G2513" s="2">
        <f t="shared" si="307"/>
        <v>5.1370260000000032</v>
      </c>
      <c r="H2513" s="2">
        <f t="shared" si="311"/>
        <v>4.6863139999999994</v>
      </c>
      <c r="I2513" s="2">
        <f t="array" ref="I2513">SUMPRODUCT(B2497:B2516, (ROW(B2497:B2516)-ROW(B2497)+1)) / (20*21/2)</f>
        <v>5.0511671428571425</v>
      </c>
      <c r="J2513" s="2">
        <f t="shared" si="306"/>
        <v>5.0942422689010023</v>
      </c>
      <c r="K2513" s="2">
        <f t="shared" si="308"/>
        <v>5.0907253799396122</v>
      </c>
    </row>
    <row r="2514" spans="1:11" ht="13.5" x14ac:dyDescent="0.25">
      <c r="A2514" s="3">
        <f>TITRES_STAT!B2517</f>
        <v>45665</v>
      </c>
      <c r="B2514" s="6">
        <f>TITRES_STAT!D2517</f>
        <v>5.05</v>
      </c>
      <c r="C2514" s="2">
        <f t="shared" si="309"/>
        <v>0</v>
      </c>
      <c r="D2514" s="2">
        <f t="shared" si="310"/>
        <v>5.09626</v>
      </c>
      <c r="E2514" s="2">
        <f t="shared" si="312"/>
        <v>5.0780799999999999</v>
      </c>
      <c r="F2514" s="2">
        <f t="shared" si="305"/>
        <v>5.0760449999999997</v>
      </c>
      <c r="G2514" s="2">
        <f t="shared" si="307"/>
        <v>5.1360000000000037</v>
      </c>
      <c r="H2514" s="2">
        <f t="shared" si="311"/>
        <v>4.6894460000000002</v>
      </c>
      <c r="I2514" s="2">
        <f t="array" ref="I2514">SUMPRODUCT(B2498:B2517, (ROW(B2498:B2517)-ROW(B2498)+1)) / (20*21/2)</f>
        <v>5.0302200000000008</v>
      </c>
      <c r="J2514" s="2">
        <f t="shared" si="306"/>
        <v>5.0900287194818592</v>
      </c>
      <c r="K2514" s="2">
        <f t="shared" si="308"/>
        <v>5.08912830621649</v>
      </c>
    </row>
    <row r="2515" spans="1:11" ht="13.5" x14ac:dyDescent="0.25">
      <c r="A2515" s="3">
        <f>TITRES_STAT!B2518</f>
        <v>45666</v>
      </c>
      <c r="B2515" s="6">
        <f>TITRES_STAT!D2518</f>
        <v>4.99</v>
      </c>
      <c r="C2515" s="2">
        <f t="shared" si="309"/>
        <v>-5.9999999999999609E-2</v>
      </c>
      <c r="D2515" s="2">
        <f t="shared" si="310"/>
        <v>5.0740000000000007</v>
      </c>
      <c r="E2515" s="2">
        <f t="shared" si="312"/>
        <v>5.0782399999999992</v>
      </c>
      <c r="F2515" s="2">
        <f t="shared" si="305"/>
        <v>5.0690699999999991</v>
      </c>
      <c r="G2515" s="2">
        <f t="shared" si="307"/>
        <v>5.1322680000000034</v>
      </c>
      <c r="H2515" s="2">
        <f t="shared" si="311"/>
        <v>4.6922779999999991</v>
      </c>
      <c r="I2515" s="2">
        <f t="array" ref="I2515">SUMPRODUCT(B2499:B2518, (ROW(B2499:B2518)-ROW(B2499)+1)) / (20*21/2)</f>
        <v>5.004937142857143</v>
      </c>
      <c r="J2515" s="2">
        <f t="shared" si="306"/>
        <v>5.0805021747693004</v>
      </c>
      <c r="K2515" s="2">
        <f t="shared" si="308"/>
        <v>5.08524092165898</v>
      </c>
    </row>
    <row r="2516" spans="1:11" ht="13.5" x14ac:dyDescent="0.25">
      <c r="A2516" s="3">
        <f>TITRES_STAT!B2519</f>
        <v>45667</v>
      </c>
      <c r="B2516" s="6">
        <f>TITRES_STAT!D2519</f>
        <v>4.9000000000000004</v>
      </c>
      <c r="C2516" s="2">
        <f t="shared" si="309"/>
        <v>-8.9999999999999858E-2</v>
      </c>
      <c r="D2516" s="2">
        <f t="shared" si="310"/>
        <v>5.0280000000000005</v>
      </c>
      <c r="E2516" s="2">
        <f t="shared" si="312"/>
        <v>5.0665800000000001</v>
      </c>
      <c r="F2516" s="2">
        <f t="shared" ref="F2516:F2579" si="313">AVERAGE(B2497:B2516)</f>
        <v>5.059944999999999</v>
      </c>
      <c r="G2516" s="2">
        <f t="shared" si="307"/>
        <v>5.1267360000000046</v>
      </c>
      <c r="H2516" s="2">
        <f t="shared" si="311"/>
        <v>4.6948949999999998</v>
      </c>
      <c r="I2516" s="2">
        <f t="array" ref="I2516">SUMPRODUCT(B2500:B2519, (ROW(B2500:B2519)-ROW(B2500)+1)) / (20*21/2)</f>
        <v>4.9756042857142866</v>
      </c>
      <c r="J2516" s="2">
        <f t="shared" si="306"/>
        <v>5.0633114914579389</v>
      </c>
      <c r="K2516" s="2">
        <f t="shared" si="308"/>
        <v>5.0779765717900007</v>
      </c>
    </row>
    <row r="2517" spans="1:11" ht="13.5" x14ac:dyDescent="0.25">
      <c r="A2517" s="3">
        <f>TITRES_STAT!B2520</f>
        <v>45670</v>
      </c>
      <c r="B2517" s="6">
        <f>TITRES_STAT!D2520</f>
        <v>4.84</v>
      </c>
      <c r="C2517" s="2">
        <f t="shared" si="309"/>
        <v>-6.0000000000000497E-2</v>
      </c>
      <c r="D2517" s="2">
        <f t="shared" si="310"/>
        <v>4.9660000000000002</v>
      </c>
      <c r="E2517" s="2">
        <f t="shared" si="312"/>
        <v>5.0423299999999998</v>
      </c>
      <c r="F2517" s="2">
        <f t="shared" si="313"/>
        <v>5.0454699999999999</v>
      </c>
      <c r="G2517" s="2">
        <f t="shared" si="307"/>
        <v>5.1200040000000033</v>
      </c>
      <c r="H2517" s="2">
        <f t="shared" si="311"/>
        <v>4.6973535000000002</v>
      </c>
      <c r="I2517" s="2">
        <f t="array" ref="I2517">SUMPRODUCT(B2501:B2520, (ROW(B2501:B2520)-ROW(B2501)+1)) / (20*21/2)</f>
        <v>4.9422833333333331</v>
      </c>
      <c r="J2517" s="2">
        <f t="shared" ref="J2517:J2580" si="314">$J$4*B2517+J2516*(1-$J$4)</f>
        <v>5.0420437303667063</v>
      </c>
      <c r="K2517" s="2">
        <f t="shared" si="308"/>
        <v>5.0686441572100005</v>
      </c>
    </row>
    <row r="2518" spans="1:11" ht="13.5" x14ac:dyDescent="0.25">
      <c r="A2518" s="3">
        <f>TITRES_STAT!B2521</f>
        <v>45671</v>
      </c>
      <c r="B2518" s="6">
        <f>TITRES_STAT!D2521</f>
        <v>4.78</v>
      </c>
      <c r="C2518" s="2">
        <f t="shared" si="309"/>
        <v>-5.9999999999999609E-2</v>
      </c>
      <c r="D2518" s="2">
        <f t="shared" si="310"/>
        <v>4.9120000000000008</v>
      </c>
      <c r="E2518" s="2">
        <f t="shared" si="312"/>
        <v>5.0120800000000001</v>
      </c>
      <c r="F2518" s="2">
        <f t="shared" si="313"/>
        <v>5.0279949999999998</v>
      </c>
      <c r="G2518" s="2">
        <f t="shared" si="307"/>
        <v>5.1101900000000038</v>
      </c>
      <c r="H2518" s="2">
        <f t="shared" si="311"/>
        <v>4.6991825</v>
      </c>
      <c r="I2518" s="2">
        <f t="array" ref="I2518">SUMPRODUCT(B2502:B2521, (ROW(B2502:B2521)-ROW(B2502)+1)) / (20*21/2)</f>
        <v>4.9242180952380954</v>
      </c>
      <c r="J2518" s="2">
        <f t="shared" si="314"/>
        <v>5.0170871846174965</v>
      </c>
      <c r="K2518" s="2">
        <f t="shared" si="308"/>
        <v>5.0573247784958832</v>
      </c>
    </row>
    <row r="2519" spans="1:11" ht="13.5" x14ac:dyDescent="0.25">
      <c r="A2519" s="3">
        <f>TITRES_STAT!B2522</f>
        <v>45672</v>
      </c>
      <c r="B2519" s="6">
        <f>TITRES_STAT!D2522</f>
        <v>4.72</v>
      </c>
      <c r="C2519" s="2">
        <f t="shared" si="309"/>
        <v>-6.0000000000000497E-2</v>
      </c>
      <c r="D2519" s="2">
        <f t="shared" si="310"/>
        <v>4.8460000000000001</v>
      </c>
      <c r="E2519" s="2">
        <f t="shared" si="312"/>
        <v>4.9711299999999996</v>
      </c>
      <c r="F2519" s="2">
        <f t="shared" si="313"/>
        <v>5.0098699999999994</v>
      </c>
      <c r="G2519" s="2">
        <f t="shared" si="307"/>
        <v>5.0976700000000044</v>
      </c>
      <c r="H2519" s="2">
        <f t="shared" si="311"/>
        <v>4.7006645000000002</v>
      </c>
      <c r="I2519" s="2">
        <f t="array" ref="I2519">SUMPRODUCT(B2503:B2522, (ROW(B2503:B2522)-ROW(B2503)+1)) / (20*21/2)</f>
        <v>4.9070500000000008</v>
      </c>
      <c r="J2519" s="2">
        <f t="shared" si="314"/>
        <v>4.9887931670348777</v>
      </c>
      <c r="K2519" s="2">
        <f t="shared" si="308"/>
        <v>5.0440963558097707</v>
      </c>
    </row>
    <row r="2520" spans="1:11" ht="13.5" x14ac:dyDescent="0.25">
      <c r="A2520" s="3">
        <f>TITRES_STAT!B2523</f>
        <v>45673</v>
      </c>
      <c r="B2520" s="6">
        <f>TITRES_STAT!D2523</f>
        <v>4.66</v>
      </c>
      <c r="C2520" s="2">
        <f t="shared" si="309"/>
        <v>-5.9999999999999609E-2</v>
      </c>
      <c r="D2520" s="2">
        <f t="shared" si="310"/>
        <v>4.7799999999999994</v>
      </c>
      <c r="E2520" s="2">
        <f t="shared" si="312"/>
        <v>4.9269999999999996</v>
      </c>
      <c r="F2520" s="2">
        <f t="shared" si="313"/>
        <v>4.9896849999999997</v>
      </c>
      <c r="G2520" s="2">
        <f t="shared" si="307"/>
        <v>5.0847020000000036</v>
      </c>
      <c r="H2520" s="2">
        <f t="shared" si="311"/>
        <v>4.7018934999999997</v>
      </c>
      <c r="I2520" s="2">
        <f t="array" ref="I2520">SUMPRODUCT(B2504:B2523, (ROW(B2504:B2523)-ROW(B2504)+1)) / (20*21/2)</f>
        <v>4.8957647619047622</v>
      </c>
      <c r="J2520" s="2">
        <f t="shared" si="314"/>
        <v>4.9574795320791747</v>
      </c>
      <c r="K2520" s="2">
        <f t="shared" si="308"/>
        <v>5.0290337536211522</v>
      </c>
    </row>
    <row r="2521" spans="1:11" ht="13.5" x14ac:dyDescent="0.25">
      <c r="A2521" s="3">
        <f>TITRES_STAT!B2524</f>
        <v>45674</v>
      </c>
      <c r="B2521" s="6">
        <f>TITRES_STAT!D2524</f>
        <v>4.8</v>
      </c>
      <c r="C2521" s="2">
        <f t="shared" si="309"/>
        <v>0.13999999999999968</v>
      </c>
      <c r="D2521" s="2">
        <f t="shared" si="310"/>
        <v>4.76</v>
      </c>
      <c r="E2521" s="2">
        <f t="shared" si="312"/>
        <v>4.8940000000000001</v>
      </c>
      <c r="F2521" s="2">
        <f t="shared" si="313"/>
        <v>4.9802650000000002</v>
      </c>
      <c r="G2521" s="2">
        <f t="shared" si="307"/>
        <v>5.075288000000004</v>
      </c>
      <c r="H2521" s="2">
        <f t="shared" si="311"/>
        <v>4.7038224999999985</v>
      </c>
      <c r="I2521" s="2">
        <f t="array" ref="I2521">SUMPRODUCT(B2505:B2524, (ROW(B2505:B2524)-ROW(B2505)+1)) / (20*21/2)</f>
        <v>4.8893066666666671</v>
      </c>
      <c r="J2521" s="2">
        <f t="shared" si="314"/>
        <v>4.9424814814049673</v>
      </c>
      <c r="K2521" s="2">
        <f t="shared" si="308"/>
        <v>5.0200520377928717</v>
      </c>
    </row>
    <row r="2522" spans="1:11" ht="13.5" x14ac:dyDescent="0.25">
      <c r="A2522" s="3">
        <f>TITRES_STAT!B2525</f>
        <v>45677</v>
      </c>
      <c r="B2522" s="6">
        <f>TITRES_STAT!D2525</f>
        <v>4.8</v>
      </c>
      <c r="C2522" s="2">
        <f t="shared" si="309"/>
        <v>0</v>
      </c>
      <c r="D2522" s="2">
        <f t="shared" si="310"/>
        <v>4.7520000000000007</v>
      </c>
      <c r="E2522" s="2">
        <f t="shared" si="312"/>
        <v>4.859</v>
      </c>
      <c r="F2522" s="2">
        <f t="shared" si="313"/>
        <v>4.9684949999999999</v>
      </c>
      <c r="G2522" s="2">
        <f t="shared" si="307"/>
        <v>5.0677560000000037</v>
      </c>
      <c r="H2522" s="2">
        <f t="shared" si="311"/>
        <v>4.7057984999999993</v>
      </c>
      <c r="I2522" s="2">
        <f t="array" ref="I2522">SUMPRODUCT(B2506:B2525, (ROW(B2506:B2525)-ROW(B2506)+1)) / (20*21/2)</f>
        <v>4.8797314285714277</v>
      </c>
      <c r="J2522" s="2">
        <f t="shared" si="314"/>
        <v>4.928911816509256</v>
      </c>
      <c r="K2522" s="2">
        <f t="shared" si="308"/>
        <v>5.0114225461147202</v>
      </c>
    </row>
    <row r="2523" spans="1:11" ht="13.5" x14ac:dyDescent="0.25">
      <c r="A2523" s="3">
        <f>TITRES_STAT!B2526</f>
        <v>45678</v>
      </c>
      <c r="B2523" s="6">
        <f>TITRES_STAT!D2526</f>
        <v>4.8499999999999996</v>
      </c>
      <c r="C2523" s="2">
        <f t="shared" si="309"/>
        <v>4.9999999999999822E-2</v>
      </c>
      <c r="D2523" s="2">
        <f t="shared" si="310"/>
        <v>4.766</v>
      </c>
      <c r="E2523" s="2">
        <f t="shared" si="312"/>
        <v>4.8389999999999995</v>
      </c>
      <c r="F2523" s="2">
        <f t="shared" si="313"/>
        <v>4.9578099999999994</v>
      </c>
      <c r="G2523" s="2">
        <f t="shared" si="307"/>
        <v>5.0612240000000037</v>
      </c>
      <c r="H2523" s="2">
        <f t="shared" si="311"/>
        <v>4.7080714999999991</v>
      </c>
      <c r="I2523" s="2">
        <f t="array" ref="I2523">SUMPRODUCT(B2507:B2526, (ROW(B2507:B2526)-ROW(B2507)+1)) / (20*21/2)</f>
        <v>4.8651009523809519</v>
      </c>
      <c r="J2523" s="2">
        <f t="shared" si="314"/>
        <v>4.9213964054131365</v>
      </c>
      <c r="K2523" s="2">
        <f t="shared" si="308"/>
        <v>5.0050922501886532</v>
      </c>
    </row>
    <row r="2524" spans="1:11" ht="13.5" x14ac:dyDescent="0.25">
      <c r="A2524" s="3">
        <f>TITRES_STAT!B2527</f>
        <v>45679</v>
      </c>
      <c r="B2524" s="6">
        <f>TITRES_STAT!D2527</f>
        <v>4.8899999999999997</v>
      </c>
      <c r="C2524" s="2">
        <f t="shared" si="309"/>
        <v>4.0000000000000036E-2</v>
      </c>
      <c r="D2524" s="2">
        <f t="shared" si="310"/>
        <v>4.8</v>
      </c>
      <c r="E2524" s="2">
        <f t="shared" si="312"/>
        <v>4.8229999999999995</v>
      </c>
      <c r="F2524" s="2">
        <f t="shared" si="313"/>
        <v>4.9505399999999993</v>
      </c>
      <c r="G2524" s="2">
        <f t="shared" si="307"/>
        <v>5.0554920000000036</v>
      </c>
      <c r="H2524" s="2">
        <f t="shared" si="311"/>
        <v>4.7105444999999984</v>
      </c>
      <c r="I2524" s="2">
        <f t="array" ref="I2524">SUMPRODUCT(B2508:B2527, (ROW(B2508:B2527)-ROW(B2508)+1)) / (20*21/2)</f>
        <v>4.8525019047619047</v>
      </c>
      <c r="J2524" s="2">
        <f t="shared" si="314"/>
        <v>4.9184062715642662</v>
      </c>
      <c r="K2524" s="2">
        <f t="shared" si="308"/>
        <v>5.0005788286126274</v>
      </c>
    </row>
    <row r="2525" spans="1:11" ht="13.5" x14ac:dyDescent="0.25">
      <c r="A2525" s="3">
        <f>TITRES_STAT!B2528</f>
        <v>45680</v>
      </c>
      <c r="B2525" s="6">
        <f>TITRES_STAT!D2528</f>
        <v>4.8499999999999996</v>
      </c>
      <c r="C2525" s="2">
        <f t="shared" si="309"/>
        <v>-4.0000000000000036E-2</v>
      </c>
      <c r="D2525" s="2">
        <f t="shared" si="310"/>
        <v>4.8379999999999992</v>
      </c>
      <c r="E2525" s="2">
        <f t="shared" si="312"/>
        <v>4.8090000000000002</v>
      </c>
      <c r="F2525" s="2">
        <f t="shared" si="313"/>
        <v>4.9436199999999983</v>
      </c>
      <c r="G2525" s="2">
        <f t="shared" si="307"/>
        <v>5.0491480000000033</v>
      </c>
      <c r="H2525" s="2">
        <f t="shared" si="311"/>
        <v>4.712817499999999</v>
      </c>
      <c r="I2525" s="2">
        <f t="array" ref="I2525">SUMPRODUCT(B2509:B2528, (ROW(B2509:B2528)-ROW(B2509)+1)) / (20*21/2)</f>
        <v>4.8450576190476191</v>
      </c>
      <c r="J2525" s="2">
        <f t="shared" si="314"/>
        <v>4.9118913885581454</v>
      </c>
      <c r="K2525" s="2">
        <f t="shared" si="308"/>
        <v>4.9946737765101714</v>
      </c>
    </row>
    <row r="2526" spans="1:11" ht="13.5" x14ac:dyDescent="0.25">
      <c r="A2526" s="3">
        <f>TITRES_STAT!B2529</f>
        <v>45681</v>
      </c>
      <c r="B2526" s="6">
        <f>TITRES_STAT!D2529</f>
        <v>4.79</v>
      </c>
      <c r="C2526" s="2">
        <f t="shared" si="309"/>
        <v>-5.9999999999999609E-2</v>
      </c>
      <c r="D2526" s="2">
        <f t="shared" si="310"/>
        <v>4.8360000000000003</v>
      </c>
      <c r="E2526" s="2">
        <f t="shared" si="312"/>
        <v>4.798</v>
      </c>
      <c r="F2526" s="2">
        <f t="shared" si="313"/>
        <v>4.9322899999999992</v>
      </c>
      <c r="G2526" s="2">
        <f t="shared" si="307"/>
        <v>5.0416040000000022</v>
      </c>
      <c r="H2526" s="2">
        <f t="shared" si="311"/>
        <v>4.7148374999999989</v>
      </c>
      <c r="I2526" s="2">
        <f t="array" ref="I2526">SUMPRODUCT(B2510:B2529, (ROW(B2510:B2529)-ROW(B2510)+1)) / (20*21/2)</f>
        <v>4.8330538095238094</v>
      </c>
      <c r="J2526" s="2">
        <f t="shared" si="314"/>
        <v>4.9002826848859407</v>
      </c>
      <c r="K2526" s="2">
        <f t="shared" si="308"/>
        <v>4.9866473539019296</v>
      </c>
    </row>
    <row r="2527" spans="1:11" ht="13.5" x14ac:dyDescent="0.25">
      <c r="A2527" s="3">
        <f>TITRES_STAT!B2530</f>
        <v>45684</v>
      </c>
      <c r="B2527" s="6">
        <f>TITRES_STAT!D2530</f>
        <v>4.8</v>
      </c>
      <c r="C2527" s="2">
        <f t="shared" si="309"/>
        <v>9.9999999999997868E-3</v>
      </c>
      <c r="D2527" s="2">
        <f t="shared" si="310"/>
        <v>4.8360000000000003</v>
      </c>
      <c r="E2527" s="2">
        <f t="shared" si="312"/>
        <v>4.7939999999999996</v>
      </c>
      <c r="F2527" s="2">
        <f t="shared" si="313"/>
        <v>4.9181649999999992</v>
      </c>
      <c r="G2527" s="2">
        <f t="shared" si="307"/>
        <v>5.0340720000000019</v>
      </c>
      <c r="H2527" s="2">
        <f t="shared" si="311"/>
        <v>4.7169544999999991</v>
      </c>
      <c r="I2527" s="2">
        <f t="array" ref="I2527">SUMPRODUCT(B2511:B2530, (ROW(B2511:B2530)-ROW(B2511)+1)) / (20*21/2)</f>
        <v>4.8246190476190476</v>
      </c>
      <c r="J2527" s="2">
        <f t="shared" si="314"/>
        <v>4.8907319529920414</v>
      </c>
      <c r="K2527" s="2">
        <f t="shared" si="308"/>
        <v>4.9793278498273441</v>
      </c>
    </row>
    <row r="2528" spans="1:11" ht="13.5" x14ac:dyDescent="0.25">
      <c r="A2528" s="3">
        <f>TITRES_STAT!B2531</f>
        <v>45685</v>
      </c>
      <c r="B2528" s="6">
        <f>TITRES_STAT!D2531</f>
        <v>4.84</v>
      </c>
      <c r="C2528" s="2">
        <f t="shared" si="309"/>
        <v>4.0000000000000036E-2</v>
      </c>
      <c r="D2528" s="2">
        <f t="shared" si="310"/>
        <v>4.8339999999999996</v>
      </c>
      <c r="E2528" s="2">
        <f t="shared" si="312"/>
        <v>4.8</v>
      </c>
      <c r="F2528" s="2">
        <f t="shared" si="313"/>
        <v>4.9060399999999991</v>
      </c>
      <c r="G2528" s="2">
        <f t="shared" si="307"/>
        <v>5.027528000000002</v>
      </c>
      <c r="H2528" s="2">
        <f t="shared" si="311"/>
        <v>4.7190834999999991</v>
      </c>
      <c r="I2528" s="2">
        <f t="array" ref="I2528">SUMPRODUCT(B2512:B2531, (ROW(B2512:B2531)-ROW(B2512)+1)) / (20*21/2)</f>
        <v>4.8128571428571423</v>
      </c>
      <c r="J2528" s="2">
        <f t="shared" si="314"/>
        <v>4.8859003384213704</v>
      </c>
      <c r="K2528" s="2">
        <f t="shared" si="308"/>
        <v>4.9738640125792131</v>
      </c>
    </row>
    <row r="2529" spans="1:11" ht="13.5" x14ac:dyDescent="0.25">
      <c r="A2529" s="3">
        <f>TITRES_STAT!B2532</f>
        <v>45686</v>
      </c>
      <c r="B2529" s="6">
        <f>TITRES_STAT!D2532</f>
        <v>4.78</v>
      </c>
      <c r="C2529" s="2">
        <f t="shared" si="309"/>
        <v>-5.9999999999999609E-2</v>
      </c>
      <c r="D2529" s="2">
        <f t="shared" si="310"/>
        <v>4.8120000000000003</v>
      </c>
      <c r="E2529" s="2">
        <f t="shared" si="312"/>
        <v>4.806</v>
      </c>
      <c r="F2529" s="2">
        <f t="shared" si="313"/>
        <v>4.8885649999999989</v>
      </c>
      <c r="G2529" s="2">
        <f t="shared" si="307"/>
        <v>5.0195960000000017</v>
      </c>
      <c r="H2529" s="2">
        <f t="shared" si="311"/>
        <v>4.7210064999999988</v>
      </c>
      <c r="I2529" s="2">
        <f t="array" ref="I2529">SUMPRODUCT(B2513:B2532, (ROW(B2513:B2532)-ROW(B2513)+1)) / (20*21/2)</f>
        <v>4.8029047619047622</v>
      </c>
      <c r="J2529" s="2">
        <f t="shared" si="314"/>
        <v>4.8758145919050495</v>
      </c>
      <c r="K2529" s="2">
        <f t="shared" si="308"/>
        <v>4.9662615022819896</v>
      </c>
    </row>
    <row r="2530" spans="1:11" ht="13.5" x14ac:dyDescent="0.25">
      <c r="A2530" s="3">
        <f>TITRES_STAT!B2533</f>
        <v>45687</v>
      </c>
      <c r="B2530" s="6">
        <f>TITRES_STAT!D2533</f>
        <v>4.8</v>
      </c>
      <c r="C2530" s="2">
        <f t="shared" si="309"/>
        <v>1.9999999999999574E-2</v>
      </c>
      <c r="D2530" s="2">
        <f t="shared" si="310"/>
        <v>4.8020000000000005</v>
      </c>
      <c r="E2530" s="2">
        <f t="shared" si="312"/>
        <v>4.8199999999999985</v>
      </c>
      <c r="F2530" s="2">
        <f t="shared" si="313"/>
        <v>4.8734999999999991</v>
      </c>
      <c r="G2530" s="2">
        <f t="shared" si="307"/>
        <v>5.012252000000001</v>
      </c>
      <c r="H2530" s="2">
        <f t="shared" si="311"/>
        <v>4.7230764999999986</v>
      </c>
      <c r="I2530" s="2">
        <f t="array" ref="I2530">SUMPRODUCT(B2514:B2533, (ROW(B2514:B2533)-ROW(B2514)+1)) / (20*21/2)</f>
        <v>4.7948571428571425</v>
      </c>
      <c r="J2530" s="2">
        <f t="shared" si="314"/>
        <v>4.8685941545807596</v>
      </c>
      <c r="K2530" s="2">
        <f t="shared" si="308"/>
        <v>4.959741443368971</v>
      </c>
    </row>
    <row r="2531" spans="1:11" ht="13.5" x14ac:dyDescent="0.25">
      <c r="A2531" s="3">
        <f>TITRES_STAT!B2534</f>
        <v>45688</v>
      </c>
      <c r="B2531" s="6">
        <f>TITRES_STAT!D2534</f>
        <v>4.75</v>
      </c>
      <c r="C2531" s="2">
        <f t="shared" si="309"/>
        <v>-4.9999999999999822E-2</v>
      </c>
      <c r="D2531" s="2">
        <f t="shared" si="310"/>
        <v>4.7940000000000005</v>
      </c>
      <c r="E2531" s="2">
        <f t="shared" si="312"/>
        <v>4.8149999999999995</v>
      </c>
      <c r="F2531" s="2">
        <f t="shared" si="313"/>
        <v>4.8544999999999998</v>
      </c>
      <c r="G2531" s="2">
        <f t="shared" si="307"/>
        <v>5.0059780000000016</v>
      </c>
      <c r="H2531" s="2">
        <f t="shared" si="311"/>
        <v>4.7248964999999989</v>
      </c>
      <c r="I2531" s="2">
        <f t="array" ref="I2531">SUMPRODUCT(B2515:B2534, (ROW(B2515:B2534)-ROW(B2515)+1)) / (20*21/2)</f>
        <v>4.7930000000000001</v>
      </c>
      <c r="J2531" s="2">
        <f t="shared" si="314"/>
        <v>4.857299473192116</v>
      </c>
      <c r="K2531" s="2">
        <f t="shared" si="308"/>
        <v>4.951516288727051</v>
      </c>
    </row>
    <row r="2532" spans="1:11" ht="13.5" x14ac:dyDescent="0.25">
      <c r="A2532" s="3">
        <f>TITRES_STAT!B2535</f>
        <v>45691</v>
      </c>
      <c r="B2532" s="6">
        <f>TITRES_STAT!D2535</f>
        <v>4.75</v>
      </c>
      <c r="C2532" s="2">
        <f t="shared" si="309"/>
        <v>0</v>
      </c>
      <c r="D2532" s="2">
        <f t="shared" si="310"/>
        <v>4.7840000000000007</v>
      </c>
      <c r="E2532" s="2">
        <f t="shared" si="312"/>
        <v>4.8099999999999996</v>
      </c>
      <c r="F2532" s="2">
        <f t="shared" si="313"/>
        <v>4.8345000000000002</v>
      </c>
      <c r="G2532" s="2">
        <f t="shared" si="307"/>
        <v>4.9993280000000011</v>
      </c>
      <c r="H2532" s="2">
        <f t="shared" si="311"/>
        <v>4.7265754999999992</v>
      </c>
      <c r="I2532" s="2">
        <f t="array" ref="I2532">SUMPRODUCT(B2516:B2535, (ROW(B2516:B2535)-ROW(B2516)+1)) / (20*21/2)</f>
        <v>4.7923333333333336</v>
      </c>
      <c r="J2532" s="2">
        <f t="shared" si="314"/>
        <v>4.8470804757452477</v>
      </c>
      <c r="K2532" s="2">
        <f t="shared" si="308"/>
        <v>4.943613689169128</v>
      </c>
    </row>
    <row r="2533" spans="1:11" ht="13.5" x14ac:dyDescent="0.25">
      <c r="A2533" s="3">
        <f>TITRES_STAT!B2536</f>
        <v>45692</v>
      </c>
      <c r="B2533" s="6">
        <f>TITRES_STAT!D2536</f>
        <v>4.75</v>
      </c>
      <c r="C2533" s="2">
        <f t="shared" si="309"/>
        <v>0</v>
      </c>
      <c r="D2533" s="2">
        <f t="shared" si="310"/>
        <v>4.766</v>
      </c>
      <c r="E2533" s="2">
        <f t="shared" si="312"/>
        <v>4.8</v>
      </c>
      <c r="F2533" s="2">
        <f t="shared" si="313"/>
        <v>4.8194999999999997</v>
      </c>
      <c r="G2533" s="2">
        <f t="shared" si="307"/>
        <v>4.9934320000000012</v>
      </c>
      <c r="H2533" s="2">
        <f t="shared" si="311"/>
        <v>4.7288659999999991</v>
      </c>
      <c r="I2533" s="2">
        <f t="array" ref="I2533">SUMPRODUCT(B2517:B2536, (ROW(B2517:B2536)-ROW(B2517)+1)) / (20*21/2)</f>
        <v>4.7916190476190472</v>
      </c>
      <c r="J2533" s="2">
        <f t="shared" si="314"/>
        <v>4.8378347161504625</v>
      </c>
      <c r="K2533" s="2">
        <f t="shared" si="308"/>
        <v>4.9360209954762215</v>
      </c>
    </row>
    <row r="2534" spans="1:11" ht="13.5" x14ac:dyDescent="0.25">
      <c r="A2534" s="3">
        <f>TITRES_STAT!B2537</f>
        <v>45693</v>
      </c>
      <c r="B2534" s="6">
        <f>TITRES_STAT!D2537</f>
        <v>4.8</v>
      </c>
      <c r="C2534" s="2">
        <f t="shared" si="309"/>
        <v>4.9999999999999822E-2</v>
      </c>
      <c r="D2534" s="2">
        <f t="shared" si="310"/>
        <v>4.7700000000000005</v>
      </c>
      <c r="E2534" s="2">
        <f t="shared" si="312"/>
        <v>4.7909999999999995</v>
      </c>
      <c r="F2534" s="2">
        <f t="shared" si="313"/>
        <v>4.8069999999999995</v>
      </c>
      <c r="G2534" s="2">
        <f t="shared" si="307"/>
        <v>4.9885360000000016</v>
      </c>
      <c r="H2534" s="2">
        <f t="shared" si="311"/>
        <v>4.7315479999999983</v>
      </c>
      <c r="I2534" s="2">
        <f t="array" ref="I2534">SUMPRODUCT(B2518:B2537, (ROW(B2518:B2537)-ROW(B2518)+1)) / (20*21/2)</f>
        <v>4.7866666666666671</v>
      </c>
      <c r="J2534" s="2">
        <f t="shared" si="314"/>
        <v>4.8342314098504184</v>
      </c>
      <c r="K2534" s="2">
        <f t="shared" si="308"/>
        <v>4.93068683879088</v>
      </c>
    </row>
    <row r="2535" spans="1:11" ht="13.5" x14ac:dyDescent="0.25">
      <c r="A2535" s="3">
        <f>TITRES_STAT!B2538</f>
        <v>45694</v>
      </c>
      <c r="B2535" s="6">
        <f>TITRES_STAT!D2538</f>
        <v>4.8</v>
      </c>
      <c r="C2535" s="2">
        <f t="shared" si="309"/>
        <v>0</v>
      </c>
      <c r="D2535" s="2">
        <f t="shared" si="310"/>
        <v>4.7700000000000005</v>
      </c>
      <c r="E2535" s="2">
        <f t="shared" si="312"/>
        <v>4.7859999999999996</v>
      </c>
      <c r="F2535" s="2">
        <f t="shared" si="313"/>
        <v>4.7974999999999994</v>
      </c>
      <c r="G2535" s="2">
        <f t="shared" si="307"/>
        <v>4.9838280000000017</v>
      </c>
      <c r="H2535" s="2">
        <f t="shared" si="311"/>
        <v>4.7340884999999977</v>
      </c>
      <c r="I2535" s="2">
        <f t="array" ref="I2535">SUMPRODUCT(B2519:B2538, (ROW(B2519:B2538)-ROW(B2519)+1)) / (20*21/2)</f>
        <v>4.7812380952380957</v>
      </c>
      <c r="J2535" s="2">
        <f t="shared" si="314"/>
        <v>4.8309712755789498</v>
      </c>
      <c r="K2535" s="2">
        <f t="shared" si="308"/>
        <v>4.9255618647206498</v>
      </c>
    </row>
    <row r="2536" spans="1:11" ht="13.5" x14ac:dyDescent="0.25">
      <c r="A2536" s="3">
        <f>TITRES_STAT!B2539</f>
        <v>45695</v>
      </c>
      <c r="B2536" s="6">
        <f>TITRES_STAT!D2539</f>
        <v>4.79</v>
      </c>
      <c r="C2536" s="2">
        <f t="shared" si="309"/>
        <v>-9.9999999999997868E-3</v>
      </c>
      <c r="D2536" s="2">
        <f t="shared" si="310"/>
        <v>4.7780000000000005</v>
      </c>
      <c r="E2536" s="2">
        <f t="shared" si="312"/>
        <v>4.7859999999999996</v>
      </c>
      <c r="F2536" s="2">
        <f t="shared" si="313"/>
        <v>4.7919999999999998</v>
      </c>
      <c r="G2536" s="2">
        <f t="shared" si="307"/>
        <v>4.9779780000000002</v>
      </c>
      <c r="H2536" s="2">
        <f t="shared" si="311"/>
        <v>4.7366259999999984</v>
      </c>
      <c r="I2536" s="2">
        <f t="array" ref="I2536">SUMPRODUCT(B2520:B2539, (ROW(B2520:B2539)-ROW(B2520)+1)) / (20*21/2)</f>
        <v>4.7684285714285721</v>
      </c>
      <c r="J2536" s="2">
        <f t="shared" si="314"/>
        <v>4.8270692493333351</v>
      </c>
      <c r="K2536" s="2">
        <f t="shared" si="308"/>
        <v>4.9202457131629771</v>
      </c>
    </row>
    <row r="2537" spans="1:11" ht="13.5" x14ac:dyDescent="0.25">
      <c r="A2537" s="3">
        <f>TITRES_STAT!B2540</f>
        <v>45698</v>
      </c>
      <c r="B2537" s="6">
        <f>TITRES_STAT!D2540</f>
        <v>4.74</v>
      </c>
      <c r="C2537" s="2">
        <f t="shared" si="309"/>
        <v>-4.9999999999999822E-2</v>
      </c>
      <c r="D2537" s="2">
        <f t="shared" si="310"/>
        <v>4.7760000000000007</v>
      </c>
      <c r="E2537" s="2">
        <f t="shared" si="312"/>
        <v>4.7799999999999994</v>
      </c>
      <c r="F2537" s="2">
        <f t="shared" si="313"/>
        <v>4.7869999999999999</v>
      </c>
      <c r="G2537" s="2">
        <f t="shared" si="307"/>
        <v>4.9711280000000002</v>
      </c>
      <c r="H2537" s="2">
        <f t="shared" si="311"/>
        <v>4.7389609999999989</v>
      </c>
      <c r="I2537" s="2">
        <f t="array" ref="I2537">SUMPRODUCT(B2521:B2540, (ROW(B2521:B2540)-ROW(B2521)+1)) / (20*21/2)</f>
        <v>4.7530952380952378</v>
      </c>
      <c r="J2537" s="2">
        <f t="shared" si="314"/>
        <v>4.8187769398730174</v>
      </c>
      <c r="K2537" s="2">
        <f t="shared" si="308"/>
        <v>4.9131772538232523</v>
      </c>
    </row>
    <row r="2538" spans="1:11" ht="13.5" x14ac:dyDescent="0.25">
      <c r="A2538" s="3">
        <f>TITRES_STAT!B2541</f>
        <v>45699</v>
      </c>
      <c r="B2538" s="6">
        <f>TITRES_STAT!D2541</f>
        <v>4.7300000000000004</v>
      </c>
      <c r="C2538" s="2">
        <f t="shared" si="309"/>
        <v>-9.9999999999997868E-3</v>
      </c>
      <c r="D2538" s="2">
        <f t="shared" si="310"/>
        <v>4.7720000000000002</v>
      </c>
      <c r="E2538" s="2">
        <f t="shared" si="312"/>
        <v>4.7690000000000001</v>
      </c>
      <c r="F2538" s="2">
        <f t="shared" si="313"/>
        <v>4.7844999999999995</v>
      </c>
      <c r="G2538" s="2">
        <f t="shared" si="307"/>
        <v>4.960502</v>
      </c>
      <c r="H2538" s="2">
        <f t="shared" si="311"/>
        <v>4.7412459999999985</v>
      </c>
      <c r="I2538" s="2">
        <f t="array" ref="I2538">SUMPRODUCT(B2522:B2541, (ROW(B2522:B2541)-ROW(B2522)+1)) / (20*21/2)</f>
        <v>4.7360476190476186</v>
      </c>
      <c r="J2538" s="2">
        <f t="shared" si="314"/>
        <v>4.8103219932184444</v>
      </c>
      <c r="K2538" s="2">
        <f t="shared" si="308"/>
        <v>4.9059938321046932</v>
      </c>
    </row>
    <row r="2539" spans="1:11" ht="13.5" x14ac:dyDescent="0.25">
      <c r="A2539" s="3">
        <f>TITRES_STAT!B2542</f>
        <v>45700</v>
      </c>
      <c r="B2539" s="6">
        <f>TITRES_STAT!D2542</f>
        <v>4.6500000000000004</v>
      </c>
      <c r="C2539" s="2">
        <f t="shared" si="309"/>
        <v>-8.0000000000000071E-2</v>
      </c>
      <c r="D2539" s="2">
        <f t="shared" si="310"/>
        <v>4.742</v>
      </c>
      <c r="E2539" s="2">
        <f t="shared" si="312"/>
        <v>4.7560000000000011</v>
      </c>
      <c r="F2539" s="2">
        <f t="shared" si="313"/>
        <v>4.7810000000000006</v>
      </c>
      <c r="G2539" s="2">
        <f t="shared" si="307"/>
        <v>4.9477119999999992</v>
      </c>
      <c r="H2539" s="2">
        <f t="shared" si="311"/>
        <v>4.7433189999999987</v>
      </c>
      <c r="I2539" s="2">
        <f t="array" ref="I2539">SUMPRODUCT(B2523:B2542, (ROW(B2523:B2542)-ROW(B2523)+1)) / (20*21/2)</f>
        <v>4.7313809523809516</v>
      </c>
      <c r="J2539" s="2">
        <f t="shared" si="314"/>
        <v>4.7950532319595451</v>
      </c>
      <c r="K2539" s="2">
        <f t="shared" si="308"/>
        <v>4.8959548582966663</v>
      </c>
    </row>
    <row r="2540" spans="1:11" ht="13.5" x14ac:dyDescent="0.25">
      <c r="A2540" s="3">
        <f>TITRES_STAT!B2543</f>
        <v>45701</v>
      </c>
      <c r="B2540" s="6">
        <f>TITRES_STAT!D2543</f>
        <v>4.62</v>
      </c>
      <c r="C2540" s="2">
        <f t="shared" si="309"/>
        <v>-3.0000000000000249E-2</v>
      </c>
      <c r="D2540" s="2">
        <f t="shared" si="310"/>
        <v>4.7060000000000013</v>
      </c>
      <c r="E2540" s="2">
        <f t="shared" si="312"/>
        <v>4.7379999999999995</v>
      </c>
      <c r="F2540" s="2">
        <f t="shared" si="313"/>
        <v>4.7789999999999999</v>
      </c>
      <c r="G2540" s="2">
        <f t="shared" si="307"/>
        <v>4.9343219999999999</v>
      </c>
      <c r="H2540" s="2">
        <f t="shared" si="311"/>
        <v>4.7452419999999984</v>
      </c>
      <c r="I2540" s="2">
        <f t="array" ref="I2540">SUMPRODUCT(B2524:B2543, (ROW(B2524:B2543)-ROW(B2524)+1)) / (20*21/2)</f>
        <v>4.7194761904761897</v>
      </c>
      <c r="J2540" s="2">
        <f t="shared" si="314"/>
        <v>4.7783814955824457</v>
      </c>
      <c r="K2540" s="2">
        <f t="shared" si="308"/>
        <v>4.8851330991477777</v>
      </c>
    </row>
    <row r="2541" spans="1:11" ht="13.5" x14ac:dyDescent="0.25">
      <c r="A2541" s="3">
        <f>TITRES_STAT!B2544</f>
        <v>45702</v>
      </c>
      <c r="B2541" s="6">
        <f>TITRES_STAT!D2544</f>
        <v>4.5999999999999996</v>
      </c>
      <c r="C2541" s="2">
        <f t="shared" si="309"/>
        <v>-2.0000000000000462E-2</v>
      </c>
      <c r="D2541" s="2">
        <f t="shared" si="310"/>
        <v>4.668000000000001</v>
      </c>
      <c r="E2541" s="2">
        <f t="shared" si="312"/>
        <v>4.7229999999999999</v>
      </c>
      <c r="F2541" s="2">
        <f t="shared" si="313"/>
        <v>4.7690000000000001</v>
      </c>
      <c r="G2541" s="2">
        <f t="shared" si="307"/>
        <v>4.92279</v>
      </c>
      <c r="H2541" s="2">
        <f t="shared" si="311"/>
        <v>4.7470649999999974</v>
      </c>
      <c r="I2541" s="2">
        <f t="array" ref="I2541">SUMPRODUCT(B2525:B2544, (ROW(B2525:B2544)-ROW(B2525)+1)) / (20*21/2)</f>
        <v>4.6999999999999993</v>
      </c>
      <c r="J2541" s="2">
        <f t="shared" si="314"/>
        <v>4.7613927817174515</v>
      </c>
      <c r="K2541" s="2">
        <f t="shared" si="308"/>
        <v>4.8739514089851204</v>
      </c>
    </row>
    <row r="2542" spans="1:11" ht="13.5" x14ac:dyDescent="0.25">
      <c r="A2542" s="3">
        <f>TITRES_STAT!B2545</f>
        <v>45705</v>
      </c>
      <c r="B2542" s="6">
        <f>TITRES_STAT!D2545</f>
        <v>4.72</v>
      </c>
      <c r="C2542" s="2">
        <f t="shared" si="309"/>
        <v>0.12000000000000011</v>
      </c>
      <c r="D2542" s="2">
        <f t="shared" si="310"/>
        <v>4.6639999999999997</v>
      </c>
      <c r="E2542" s="2">
        <f t="shared" si="312"/>
        <v>4.7200000000000006</v>
      </c>
      <c r="F2542" s="2">
        <f t="shared" si="313"/>
        <v>4.7649999999999997</v>
      </c>
      <c r="G2542" s="2">
        <f t="shared" si="307"/>
        <v>4.9129060000000004</v>
      </c>
      <c r="H2542" s="2">
        <f t="shared" si="311"/>
        <v>4.7494879999999977</v>
      </c>
      <c r="I2542" s="2">
        <f t="array" ref="I2542">SUMPRODUCT(B2526:B2545, (ROW(B2526:B2545)-ROW(B2526)+1)) / (20*21/2)</f>
        <v>4.6811904761904763</v>
      </c>
      <c r="J2542" s="2">
        <f t="shared" si="314"/>
        <v>4.7574506120300759</v>
      </c>
      <c r="K2542" s="2">
        <f t="shared" si="308"/>
        <v>4.8679140988288419</v>
      </c>
    </row>
    <row r="2543" spans="1:11" ht="13.5" x14ac:dyDescent="0.25">
      <c r="A2543" s="3">
        <f>TITRES_STAT!B2546</f>
        <v>45706</v>
      </c>
      <c r="B2543" s="6">
        <f>TITRES_STAT!D2546</f>
        <v>4.6399999999999997</v>
      </c>
      <c r="C2543" s="2">
        <f t="shared" si="309"/>
        <v>-8.0000000000000071E-2</v>
      </c>
      <c r="D2543" s="2">
        <f t="shared" si="310"/>
        <v>4.6459999999999999</v>
      </c>
      <c r="E2543" s="2">
        <f t="shared" si="312"/>
        <v>4.7090000000000005</v>
      </c>
      <c r="F2543" s="2">
        <f t="shared" si="313"/>
        <v>4.7545000000000002</v>
      </c>
      <c r="G2543" s="2">
        <f t="shared" si="307"/>
        <v>4.9021739999999996</v>
      </c>
      <c r="H2543" s="2">
        <f t="shared" si="311"/>
        <v>4.7513699999999979</v>
      </c>
      <c r="I2543" s="2">
        <f t="array" ref="I2543">SUMPRODUCT(B2527:B2546, (ROW(B2527:B2546)-ROW(B2527)+1)) / (20*21/2)</f>
        <v>4.6590952380952375</v>
      </c>
      <c r="J2543" s="2">
        <f t="shared" si="314"/>
        <v>4.7462648394557823</v>
      </c>
      <c r="K2543" s="2">
        <f t="shared" si="308"/>
        <v>4.8589762910316319</v>
      </c>
    </row>
    <row r="2544" spans="1:11" ht="13.5" x14ac:dyDescent="0.25">
      <c r="A2544" s="3">
        <f>TITRES_STAT!B2547</f>
        <v>45707</v>
      </c>
      <c r="B2544" s="6">
        <f>TITRES_STAT!D2547</f>
        <v>4.55</v>
      </c>
      <c r="C2544" s="2">
        <f t="shared" si="309"/>
        <v>-8.9999999999999858E-2</v>
      </c>
      <c r="D2544" s="2">
        <f t="shared" si="310"/>
        <v>4.6259999999999994</v>
      </c>
      <c r="E2544" s="2">
        <f t="shared" si="312"/>
        <v>4.6839999999999993</v>
      </c>
      <c r="F2544" s="2">
        <f t="shared" si="313"/>
        <v>4.7374999999999998</v>
      </c>
      <c r="G2544" s="2">
        <f t="shared" si="307"/>
        <v>4.8900180000000004</v>
      </c>
      <c r="H2544" s="2">
        <f t="shared" si="311"/>
        <v>4.7526604999999975</v>
      </c>
      <c r="I2544" s="2">
        <f t="array" ref="I2544">SUMPRODUCT(B2528:B2547, (ROW(B2528:B2547)-ROW(B2528)+1)) / (20*21/2)</f>
        <v>4.6384285714285713</v>
      </c>
      <c r="J2544" s="2">
        <f t="shared" si="314"/>
        <v>4.7275729499838031</v>
      </c>
      <c r="K2544" s="2">
        <f t="shared" si="308"/>
        <v>4.8468595737362739</v>
      </c>
    </row>
    <row r="2545" spans="1:11" ht="13.5" x14ac:dyDescent="0.25">
      <c r="A2545" s="3">
        <f>TITRES_STAT!B2548</f>
        <v>45708</v>
      </c>
      <c r="B2545" s="6">
        <f>TITRES_STAT!D2548</f>
        <v>4.54</v>
      </c>
      <c r="C2545" s="2">
        <f t="shared" si="309"/>
        <v>-9.9999999999997868E-3</v>
      </c>
      <c r="D2545" s="2">
        <f t="shared" si="310"/>
        <v>4.6100000000000003</v>
      </c>
      <c r="E2545" s="2">
        <f t="shared" si="312"/>
        <v>4.6579999999999995</v>
      </c>
      <c r="F2545" s="2">
        <f t="shared" si="313"/>
        <v>4.7220000000000004</v>
      </c>
      <c r="G2545" s="2">
        <f t="shared" si="307"/>
        <v>4.878228</v>
      </c>
      <c r="H2545" s="2">
        <f t="shared" si="311"/>
        <v>4.7526304999999978</v>
      </c>
      <c r="I2545" s="2">
        <f t="array" ref="I2545">SUMPRODUCT(B2529:B2548, (ROW(B2529:B2548)-ROW(B2529)+1)) / (20*21/2)</f>
        <v>4.6125714285714281</v>
      </c>
      <c r="J2545" s="2">
        <f t="shared" si="314"/>
        <v>4.7097088595091545</v>
      </c>
      <c r="K2545" s="2">
        <f t="shared" si="308"/>
        <v>4.8348258649623022</v>
      </c>
    </row>
    <row r="2546" spans="1:11" ht="13.5" x14ac:dyDescent="0.25">
      <c r="A2546" s="3">
        <f>TITRES_STAT!B2549</f>
        <v>45709</v>
      </c>
      <c r="B2546" s="6">
        <f>TITRES_STAT!D2549</f>
        <v>4.49</v>
      </c>
      <c r="C2546" s="2">
        <f t="shared" si="309"/>
        <v>-4.9999999999999822E-2</v>
      </c>
      <c r="D2546" s="2">
        <f t="shared" si="310"/>
        <v>4.5879999999999992</v>
      </c>
      <c r="E2546" s="2">
        <f t="shared" si="312"/>
        <v>4.6280000000000001</v>
      </c>
      <c r="F2546" s="2">
        <f t="shared" si="313"/>
        <v>4.706999999999999</v>
      </c>
      <c r="G2546" s="2">
        <f t="shared" ref="G2546:G2609" si="315">AVERAGE(B2497:B2546)</f>
        <v>4.8663780000000001</v>
      </c>
      <c r="H2546" s="2">
        <f t="shared" si="311"/>
        <v>4.7536679999999976</v>
      </c>
      <c r="I2546" s="2">
        <f t="array" ref="I2546">SUMPRODUCT(B2530:B2549, (ROW(B2530:B2549)-ROW(B2530)+1)) / (20*21/2)</f>
        <v>4.5887142857142864</v>
      </c>
      <c r="J2546" s="2">
        <f t="shared" si="314"/>
        <v>4.688784206222568</v>
      </c>
      <c r="K2546" s="2">
        <f t="shared" si="308"/>
        <v>4.8213032820226038</v>
      </c>
    </row>
    <row r="2547" spans="1:11" ht="13.5" x14ac:dyDescent="0.25">
      <c r="A2547" s="3">
        <f>TITRES_STAT!B2550</f>
        <v>45712</v>
      </c>
      <c r="B2547" s="6">
        <f>TITRES_STAT!D2550</f>
        <v>4.49</v>
      </c>
      <c r="C2547" s="2">
        <f t="shared" si="309"/>
        <v>0</v>
      </c>
      <c r="D2547" s="2">
        <f t="shared" si="310"/>
        <v>4.5419999999999998</v>
      </c>
      <c r="E2547" s="2">
        <f t="shared" si="312"/>
        <v>4.6029999999999998</v>
      </c>
      <c r="F2547" s="2">
        <f t="shared" si="313"/>
        <v>4.6914999999999996</v>
      </c>
      <c r="G2547" s="2">
        <f t="shared" si="315"/>
        <v>4.8535880000000002</v>
      </c>
      <c r="H2547" s="2">
        <f t="shared" si="311"/>
        <v>4.7547054999999974</v>
      </c>
      <c r="I2547" s="2">
        <f t="array" ref="I2547">SUMPRODUCT(B2531:B2550, (ROW(B2531:B2550)-ROW(B2531)+1)) / (20*21/2)</f>
        <v>4.5665714285714296</v>
      </c>
      <c r="J2547" s="2">
        <f t="shared" si="314"/>
        <v>4.6698523770585139</v>
      </c>
      <c r="K2547" s="2">
        <f t="shared" ref="K2547:K2610" si="316">$K$4*B2547+(1-$K$4)*K2546</f>
        <v>4.8083109964530895</v>
      </c>
    </row>
    <row r="2548" spans="1:11" ht="13.5" x14ac:dyDescent="0.25">
      <c r="A2548" s="3">
        <f>TITRES_STAT!B2551</f>
        <v>45713</v>
      </c>
      <c r="B2548" s="6">
        <f>TITRES_STAT!D2551</f>
        <v>4.42</v>
      </c>
      <c r="C2548" s="2">
        <f t="shared" si="309"/>
        <v>-7.0000000000000284E-2</v>
      </c>
      <c r="D2548" s="2">
        <f t="shared" si="310"/>
        <v>4.4980000000000002</v>
      </c>
      <c r="E2548" s="2">
        <f t="shared" si="312"/>
        <v>4.572000000000001</v>
      </c>
      <c r="F2548" s="2">
        <f t="shared" si="313"/>
        <v>4.6704999999999997</v>
      </c>
      <c r="G2548" s="2">
        <f t="shared" si="315"/>
        <v>4.8393980000000001</v>
      </c>
      <c r="H2548" s="2">
        <f t="shared" si="311"/>
        <v>4.7556284999999976</v>
      </c>
      <c r="I2548" s="2">
        <f t="array" ref="I2548">SUMPRODUCT(B2532:B2551, (ROW(B2532:B2551)-ROW(B2532)+1)) / (20*21/2)</f>
        <v>4.5462380952380945</v>
      </c>
      <c r="J2548" s="2">
        <f t="shared" si="314"/>
        <v>4.6460569125767499</v>
      </c>
      <c r="K2548" s="2">
        <f t="shared" si="316"/>
        <v>4.7930831142392432</v>
      </c>
    </row>
    <row r="2549" spans="1:11" ht="13.5" x14ac:dyDescent="0.25">
      <c r="A2549" s="3">
        <f>TITRES_STAT!B2552</f>
        <v>45714</v>
      </c>
      <c r="B2549" s="6">
        <f>TITRES_STAT!D2552</f>
        <v>4.42</v>
      </c>
      <c r="C2549" s="2">
        <f t="shared" si="309"/>
        <v>0</v>
      </c>
      <c r="D2549" s="2">
        <f t="shared" si="310"/>
        <v>4.4719999999999995</v>
      </c>
      <c r="E2549" s="2">
        <f t="shared" si="312"/>
        <v>4.5490000000000004</v>
      </c>
      <c r="F2549" s="2">
        <f t="shared" si="313"/>
        <v>4.6524999999999999</v>
      </c>
      <c r="G2549" s="2">
        <f t="shared" si="315"/>
        <v>4.8261479999999999</v>
      </c>
      <c r="H2549" s="2">
        <f t="shared" si="311"/>
        <v>4.7565984999999964</v>
      </c>
      <c r="I2549" s="2">
        <f t="array" ref="I2549">SUMPRODUCT(B2533:B2552, (ROW(B2533:B2552)-ROW(B2533)+1)) / (20*21/2)</f>
        <v>4.5322380952380961</v>
      </c>
      <c r="J2549" s="2">
        <f t="shared" si="314"/>
        <v>4.6245276828075355</v>
      </c>
      <c r="K2549" s="2">
        <f t="shared" si="316"/>
        <v>4.7784524038769192</v>
      </c>
    </row>
    <row r="2550" spans="1:11" ht="13.5" x14ac:dyDescent="0.25">
      <c r="A2550" s="3">
        <f>TITRES_STAT!B2553</f>
        <v>45715</v>
      </c>
      <c r="B2550" s="6">
        <f>TITRES_STAT!D2553</f>
        <v>4.42</v>
      </c>
      <c r="C2550" s="2">
        <f t="shared" si="309"/>
        <v>0</v>
      </c>
      <c r="D2550" s="2">
        <f t="shared" si="310"/>
        <v>4.4480000000000004</v>
      </c>
      <c r="E2550" s="2">
        <f t="shared" si="312"/>
        <v>4.5290000000000008</v>
      </c>
      <c r="F2550" s="2">
        <f t="shared" si="313"/>
        <v>4.6334999999999997</v>
      </c>
      <c r="G2550" s="2">
        <f t="shared" si="315"/>
        <v>4.8132739999999998</v>
      </c>
      <c r="H2550" s="2">
        <f t="shared" si="311"/>
        <v>4.7578039999999966</v>
      </c>
      <c r="I2550" s="2">
        <f t="array" ref="I2550">SUMPRODUCT(B2534:B2553, (ROW(B2534:B2553)-ROW(B2534)+1)) / (20*21/2)</f>
        <v>4.5176666666666661</v>
      </c>
      <c r="J2550" s="2">
        <f t="shared" si="314"/>
        <v>4.6050488558734841</v>
      </c>
      <c r="K2550" s="2">
        <f t="shared" si="316"/>
        <v>4.7643954468621388</v>
      </c>
    </row>
    <row r="2551" spans="1:11" ht="13.5" x14ac:dyDescent="0.25">
      <c r="A2551" s="3">
        <f>TITRES_STAT!B2554</f>
        <v>45716</v>
      </c>
      <c r="B2551" s="6">
        <f>TITRES_STAT!D2554</f>
        <v>4.42</v>
      </c>
      <c r="C2551" s="2">
        <f t="shared" si="309"/>
        <v>0</v>
      </c>
      <c r="D2551" s="2">
        <f t="shared" si="310"/>
        <v>4.4340000000000002</v>
      </c>
      <c r="E2551" s="2">
        <f t="shared" si="312"/>
        <v>4.511000000000001</v>
      </c>
      <c r="F2551" s="2">
        <f t="shared" si="313"/>
        <v>4.6169999999999991</v>
      </c>
      <c r="G2551" s="2">
        <f t="shared" si="315"/>
        <v>4.8019059999999998</v>
      </c>
      <c r="H2551" s="2">
        <f t="shared" si="311"/>
        <v>4.7587739999999963</v>
      </c>
      <c r="I2551" s="2">
        <f t="array" ref="I2551">SUMPRODUCT(B2535:B2554, (ROW(B2535:B2554)-ROW(B2535)+1)) / (20*21/2)</f>
        <v>4.5083333333333337</v>
      </c>
      <c r="J2551" s="2">
        <f t="shared" si="314"/>
        <v>4.5874251553141043</v>
      </c>
      <c r="K2551" s="2">
        <f t="shared" si="316"/>
        <v>4.7508897430636239</v>
      </c>
    </row>
    <row r="2552" spans="1:11" ht="13.5" x14ac:dyDescent="0.25">
      <c r="A2552" s="3">
        <f>TITRES_STAT!B2555</f>
        <v>45719</v>
      </c>
      <c r="B2552" s="6">
        <f>TITRES_STAT!D2555</f>
        <v>4.47</v>
      </c>
      <c r="C2552" s="2">
        <f t="shared" si="309"/>
        <v>4.9999999999999822E-2</v>
      </c>
      <c r="D2552" s="2">
        <f t="shared" si="310"/>
        <v>4.43</v>
      </c>
      <c r="E2552" s="2">
        <f t="shared" si="312"/>
        <v>4.4860000000000007</v>
      </c>
      <c r="F2552" s="2">
        <f t="shared" si="313"/>
        <v>4.6029999999999998</v>
      </c>
      <c r="G2552" s="2">
        <f t="shared" si="315"/>
        <v>4.7905979999999992</v>
      </c>
      <c r="H2552" s="2">
        <f t="shared" si="311"/>
        <v>4.7599939999999963</v>
      </c>
      <c r="I2552" s="2">
        <f t="array" ref="I2552">SUMPRODUCT(B2536:B2555, (ROW(B2536:B2555)-ROW(B2536)+1)) / (20*21/2)</f>
        <v>4.5004761904761903</v>
      </c>
      <c r="J2552" s="2">
        <f t="shared" si="314"/>
        <v>4.5762418071889508</v>
      </c>
      <c r="K2552" s="2">
        <f t="shared" si="316"/>
        <v>4.7398744590219124</v>
      </c>
    </row>
    <row r="2553" spans="1:11" ht="13.5" x14ac:dyDescent="0.25">
      <c r="A2553" s="3">
        <f>TITRES_STAT!B2556</f>
        <v>45720</v>
      </c>
      <c r="B2553" s="6">
        <f>TITRES_STAT!D2556</f>
        <v>4.45</v>
      </c>
      <c r="C2553" s="2">
        <f t="shared" si="309"/>
        <v>-1.9999999999999574E-2</v>
      </c>
      <c r="D2553" s="2">
        <f t="shared" si="310"/>
        <v>4.4359999999999999</v>
      </c>
      <c r="E2553" s="2">
        <f t="shared" si="312"/>
        <v>4.4670000000000005</v>
      </c>
      <c r="F2553" s="2">
        <f t="shared" si="313"/>
        <v>4.5880000000000001</v>
      </c>
      <c r="G2553" s="2">
        <f t="shared" si="315"/>
        <v>4.7783239999999987</v>
      </c>
      <c r="H2553" s="2">
        <f t="shared" si="311"/>
        <v>4.7611609999999969</v>
      </c>
      <c r="I2553" s="2">
        <f t="array" ref="I2553">SUMPRODUCT(B2537:B2556, (ROW(B2537:B2556)-ROW(B2537)+1)) / (20*21/2)</f>
        <v>4.4902857142857142</v>
      </c>
      <c r="J2553" s="2">
        <f t="shared" si="314"/>
        <v>4.5642187779328607</v>
      </c>
      <c r="K2553" s="2">
        <f t="shared" si="316"/>
        <v>4.7285068331779163</v>
      </c>
    </row>
    <row r="2554" spans="1:11" ht="13.5" x14ac:dyDescent="0.25">
      <c r="A2554" s="3">
        <f>TITRES_STAT!B2557</f>
        <v>45721</v>
      </c>
      <c r="B2554" s="6">
        <f>TITRES_STAT!D2557</f>
        <v>4.49</v>
      </c>
      <c r="C2554" s="2">
        <f t="shared" si="309"/>
        <v>4.0000000000000036E-2</v>
      </c>
      <c r="D2554" s="2">
        <f t="shared" si="310"/>
        <v>4.45</v>
      </c>
      <c r="E2554" s="2">
        <f t="shared" si="312"/>
        <v>4.4610000000000003</v>
      </c>
      <c r="F2554" s="2">
        <f t="shared" si="313"/>
        <v>4.5724999999999998</v>
      </c>
      <c r="G2554" s="2">
        <f t="shared" si="315"/>
        <v>4.767415999999999</v>
      </c>
      <c r="H2554" s="2">
        <f t="shared" si="311"/>
        <v>4.7629044999999959</v>
      </c>
      <c r="I2554" s="2">
        <f t="array" ref="I2554">SUMPRODUCT(B2538:B2557, (ROW(B2538:B2557)-ROW(B2538)+1)) / (20*21/2)</f>
        <v>4.486476190476191</v>
      </c>
      <c r="J2554" s="2">
        <f t="shared" si="314"/>
        <v>4.5571503228916352</v>
      </c>
      <c r="K2554" s="2">
        <f t="shared" si="316"/>
        <v>4.7191536240336838</v>
      </c>
    </row>
    <row r="2555" spans="1:11" ht="13.5" x14ac:dyDescent="0.25">
      <c r="A2555" s="3">
        <f>TITRES_STAT!B2558</f>
        <v>45722</v>
      </c>
      <c r="B2555" s="6">
        <f>TITRES_STAT!D2558</f>
        <v>4.49</v>
      </c>
      <c r="C2555" s="2">
        <f t="shared" si="309"/>
        <v>0</v>
      </c>
      <c r="D2555" s="2">
        <f t="shared" si="310"/>
        <v>4.4640000000000004</v>
      </c>
      <c r="E2555" s="2">
        <f t="shared" si="312"/>
        <v>4.4560000000000013</v>
      </c>
      <c r="F2555" s="2">
        <f t="shared" si="313"/>
        <v>4.5570000000000004</v>
      </c>
      <c r="G2555" s="2">
        <f t="shared" si="315"/>
        <v>4.7574479999999992</v>
      </c>
      <c r="H2555" s="2">
        <f t="shared" si="311"/>
        <v>4.7646479999999967</v>
      </c>
      <c r="I2555" s="2">
        <f t="array" ref="I2555">SUMPRODUCT(B2539:B2558, (ROW(B2539:B2558)-ROW(B2539)+1)) / (20*21/2)</f>
        <v>4.4742857142857142</v>
      </c>
      <c r="J2555" s="2">
        <f t="shared" si="314"/>
        <v>4.5507550540448127</v>
      </c>
      <c r="K2555" s="2">
        <f t="shared" si="316"/>
        <v>4.7101672074049121</v>
      </c>
    </row>
    <row r="2556" spans="1:11" ht="13.5" x14ac:dyDescent="0.25">
      <c r="A2556" s="3">
        <f>TITRES_STAT!B2559</f>
        <v>45723</v>
      </c>
      <c r="B2556" s="6">
        <f>TITRES_STAT!D2559</f>
        <v>4.45</v>
      </c>
      <c r="C2556" s="2">
        <f t="shared" si="309"/>
        <v>-4.0000000000000036E-2</v>
      </c>
      <c r="D2556" s="2">
        <f t="shared" si="310"/>
        <v>4.47</v>
      </c>
      <c r="E2556" s="2">
        <f t="shared" si="312"/>
        <v>4.452</v>
      </c>
      <c r="F2556" s="2">
        <f t="shared" si="313"/>
        <v>4.54</v>
      </c>
      <c r="G2556" s="2">
        <f t="shared" si="315"/>
        <v>4.7461159999999989</v>
      </c>
      <c r="H2556" s="2">
        <f t="shared" si="311"/>
        <v>4.7661914999999961</v>
      </c>
      <c r="I2556" s="2">
        <f t="array" ref="I2556">SUMPRODUCT(B2540:B2559, (ROW(B2540:B2559)-ROW(B2540)+1)) / (20*21/2)</f>
        <v>4.4636666666666676</v>
      </c>
      <c r="J2556" s="2">
        <f t="shared" si="314"/>
        <v>4.5411593346119741</v>
      </c>
      <c r="K2556" s="2">
        <f t="shared" si="316"/>
        <v>4.6999645718204066</v>
      </c>
    </row>
    <row r="2557" spans="1:11" ht="13.5" x14ac:dyDescent="0.25">
      <c r="A2557" s="3">
        <f>TITRES_STAT!B2560</f>
        <v>45726</v>
      </c>
      <c r="B2557" s="6">
        <f>TITRES_STAT!D2560</f>
        <v>4.5</v>
      </c>
      <c r="C2557" s="2">
        <f t="shared" si="309"/>
        <v>4.9999999999999822E-2</v>
      </c>
      <c r="D2557" s="2">
        <f t="shared" si="310"/>
        <v>4.4760000000000009</v>
      </c>
      <c r="E2557" s="2">
        <f t="shared" si="312"/>
        <v>4.4530000000000003</v>
      </c>
      <c r="F2557" s="2">
        <f t="shared" si="313"/>
        <v>4.5280000000000005</v>
      </c>
      <c r="G2557" s="2">
        <f t="shared" si="315"/>
        <v>4.7344659999999985</v>
      </c>
      <c r="H2557" s="2">
        <f t="shared" si="311"/>
        <v>4.7679379999999965</v>
      </c>
      <c r="I2557" s="2">
        <f t="array" ref="I2557">SUMPRODUCT(B2541:B2560, (ROW(B2541:B2560)-ROW(B2541)+1)) / (20*21/2)</f>
        <v>4.449476190476191</v>
      </c>
      <c r="J2557" s="2">
        <f t="shared" si="314"/>
        <v>4.5372393979822627</v>
      </c>
      <c r="K2557" s="2">
        <f t="shared" si="316"/>
        <v>4.6921228239058816</v>
      </c>
    </row>
    <row r="2558" spans="1:11" ht="13.5" x14ac:dyDescent="0.25">
      <c r="A2558" s="3">
        <f>TITRES_STAT!B2561</f>
        <v>45727</v>
      </c>
      <c r="B2558" s="6">
        <f>TITRES_STAT!D2561</f>
        <v>4.4000000000000004</v>
      </c>
      <c r="C2558" s="2">
        <f t="shared" si="309"/>
        <v>-9.9999999999999645E-2</v>
      </c>
      <c r="D2558" s="2">
        <f t="shared" si="310"/>
        <v>4.4659999999999993</v>
      </c>
      <c r="E2558" s="2">
        <f t="shared" si="312"/>
        <v>4.4510000000000005</v>
      </c>
      <c r="F2558" s="2">
        <f t="shared" si="313"/>
        <v>4.5114999999999998</v>
      </c>
      <c r="G2558" s="2">
        <f t="shared" si="315"/>
        <v>4.7208159999999983</v>
      </c>
      <c r="H2558" s="2">
        <f t="shared" si="311"/>
        <v>4.7692314999999965</v>
      </c>
      <c r="I2558" s="2">
        <f t="array" ref="I2558">SUMPRODUCT(B2542:B2561, (ROW(B2542:B2561)-ROW(B2542)+1)) / (20*21/2)</f>
        <v>4.4384761904761909</v>
      </c>
      <c r="J2558" s="2">
        <f t="shared" si="314"/>
        <v>4.5241689791268094</v>
      </c>
      <c r="K2558" s="2">
        <f t="shared" si="316"/>
        <v>4.6806670268899655</v>
      </c>
    </row>
    <row r="2559" spans="1:11" ht="13.5" x14ac:dyDescent="0.25">
      <c r="A2559" s="3">
        <f>TITRES_STAT!B2562</f>
        <v>45728</v>
      </c>
      <c r="B2559" s="6">
        <f>TITRES_STAT!D2562</f>
        <v>4.4000000000000004</v>
      </c>
      <c r="C2559" s="2">
        <f t="shared" si="309"/>
        <v>0</v>
      </c>
      <c r="D2559" s="2">
        <f t="shared" si="310"/>
        <v>4.4480000000000004</v>
      </c>
      <c r="E2559" s="2">
        <f t="shared" si="312"/>
        <v>4.4489999999999998</v>
      </c>
      <c r="F2559" s="2">
        <f t="shared" si="313"/>
        <v>4.4990000000000006</v>
      </c>
      <c r="G2559" s="2">
        <f t="shared" si="315"/>
        <v>4.7062259999999982</v>
      </c>
      <c r="H2559" s="2">
        <f t="shared" si="311"/>
        <v>4.7705249999999957</v>
      </c>
      <c r="I2559" s="2">
        <f t="array" ref="I2559">SUMPRODUCT(B2543:B2562, (ROW(B2543:B2562)-ROW(B2543)+1)) / (20*21/2)</f>
        <v>4.4228571428571426</v>
      </c>
      <c r="J2559" s="2">
        <f t="shared" si="314"/>
        <v>4.5123433620671136</v>
      </c>
      <c r="K2559" s="2">
        <f t="shared" si="316"/>
        <v>4.6696604768158494</v>
      </c>
    </row>
    <row r="2560" spans="1:11" ht="13.5" x14ac:dyDescent="0.25">
      <c r="A2560" s="3">
        <f>TITRES_STAT!B2563</f>
        <v>45729</v>
      </c>
      <c r="B2560" s="6">
        <f>TITRES_STAT!D2563</f>
        <v>4.3499999999999996</v>
      </c>
      <c r="C2560" s="2">
        <f t="shared" si="309"/>
        <v>-5.0000000000000711E-2</v>
      </c>
      <c r="D2560" s="2">
        <f t="shared" si="310"/>
        <v>4.42</v>
      </c>
      <c r="E2560" s="2">
        <f t="shared" si="312"/>
        <v>4.4420000000000002</v>
      </c>
      <c r="F2560" s="2">
        <f t="shared" si="313"/>
        <v>4.4855000000000009</v>
      </c>
      <c r="G2560" s="2">
        <f t="shared" si="315"/>
        <v>4.6911999999999985</v>
      </c>
      <c r="H2560" s="2">
        <f t="shared" si="311"/>
        <v>4.7715684999999954</v>
      </c>
      <c r="I2560" s="2">
        <f t="array" ref="I2560">SUMPRODUCT(B2544:B2563, (ROW(B2544:B2563)-ROW(B2544)+1)) / (20*21/2)</f>
        <v>4.4082380952380946</v>
      </c>
      <c r="J2560" s="2">
        <f t="shared" si="314"/>
        <v>4.4968820894892936</v>
      </c>
      <c r="K2560" s="2">
        <f t="shared" si="316"/>
        <v>4.6571247718426791</v>
      </c>
    </row>
    <row r="2561" spans="1:11" ht="13.5" x14ac:dyDescent="0.25">
      <c r="A2561" s="3">
        <f>TITRES_STAT!B2564</f>
        <v>45730</v>
      </c>
      <c r="B2561" s="6">
        <f>TITRES_STAT!D2564</f>
        <v>4.37</v>
      </c>
      <c r="C2561" s="2">
        <f t="shared" si="309"/>
        <v>2.0000000000000462E-2</v>
      </c>
      <c r="D2561" s="2">
        <f t="shared" si="310"/>
        <v>4.4039999999999999</v>
      </c>
      <c r="E2561" s="2">
        <f t="shared" si="312"/>
        <v>4.4369999999999994</v>
      </c>
      <c r="F2561" s="2">
        <f t="shared" si="313"/>
        <v>4.4740000000000011</v>
      </c>
      <c r="G2561" s="2">
        <f t="shared" si="315"/>
        <v>4.6759999999999993</v>
      </c>
      <c r="H2561" s="2">
        <f t="shared" si="311"/>
        <v>4.7727589999999953</v>
      </c>
      <c r="I2561" s="2">
        <f t="array" ref="I2561">SUMPRODUCT(B2545:B2564, (ROW(B2545:B2564)-ROW(B2545)+1)) / (20*21/2)</f>
        <v>4.394285714285715</v>
      </c>
      <c r="J2561" s="2">
        <f t="shared" si="314"/>
        <v>4.4847980809665033</v>
      </c>
      <c r="K2561" s="2">
        <f t="shared" si="316"/>
        <v>4.6458649768684559</v>
      </c>
    </row>
    <row r="2562" spans="1:11" ht="13.5" x14ac:dyDescent="0.25">
      <c r="A2562" s="3">
        <f>TITRES_STAT!B2565</f>
        <v>45733</v>
      </c>
      <c r="B2562" s="6">
        <f>TITRES_STAT!D2565</f>
        <v>4.3099999999999996</v>
      </c>
      <c r="C2562" s="2">
        <f t="shared" si="309"/>
        <v>-6.0000000000000497E-2</v>
      </c>
      <c r="D2562" s="2">
        <f t="shared" si="310"/>
        <v>4.3659999999999997</v>
      </c>
      <c r="E2562" s="2">
        <f t="shared" si="312"/>
        <v>4.4210000000000003</v>
      </c>
      <c r="F2562" s="2">
        <f t="shared" si="313"/>
        <v>4.4535000000000009</v>
      </c>
      <c r="G2562" s="2">
        <f t="shared" si="315"/>
        <v>4.6591999999999993</v>
      </c>
      <c r="H2562" s="2">
        <f t="shared" si="311"/>
        <v>4.773931999999995</v>
      </c>
      <c r="I2562" s="2">
        <f t="array" ref="I2562">SUMPRODUCT(B2546:B2565, (ROW(B2546:B2565)-ROW(B2546)+1)) / (20*21/2)</f>
        <v>4.3806190476190476</v>
      </c>
      <c r="J2562" s="2">
        <f t="shared" si="314"/>
        <v>4.4681506446839796</v>
      </c>
      <c r="K2562" s="2">
        <f t="shared" si="316"/>
        <v>4.6326938013049874</v>
      </c>
    </row>
    <row r="2563" spans="1:11" ht="13.5" x14ac:dyDescent="0.25">
      <c r="A2563" s="3">
        <f>TITRES_STAT!B2566</f>
        <v>45734</v>
      </c>
      <c r="B2563" s="6">
        <f>TITRES_STAT!D2566</f>
        <v>4.3</v>
      </c>
      <c r="C2563" s="2">
        <f t="shared" si="309"/>
        <v>-9.9999999999997868E-3</v>
      </c>
      <c r="D2563" s="2">
        <f t="shared" si="310"/>
        <v>4.3460000000000001</v>
      </c>
      <c r="E2563" s="2">
        <f t="shared" si="312"/>
        <v>4.4059999999999997</v>
      </c>
      <c r="F2563" s="2">
        <f t="shared" si="313"/>
        <v>4.4365000000000006</v>
      </c>
      <c r="G2563" s="2">
        <f t="shared" si="315"/>
        <v>4.6441999999999997</v>
      </c>
      <c r="H2563" s="2">
        <f t="shared" si="311"/>
        <v>4.7750549999999947</v>
      </c>
      <c r="I2563" s="2">
        <f t="array" ref="I2563">SUMPRODUCT(B2547:B2566, (ROW(B2547:B2566)-ROW(B2547)+1)) / (20*21/2)</f>
        <v>4.3710476190476193</v>
      </c>
      <c r="J2563" s="2">
        <f t="shared" si="314"/>
        <v>4.4521362975712204</v>
      </c>
      <c r="K2563" s="2">
        <f t="shared" si="316"/>
        <v>4.6196469855675373</v>
      </c>
    </row>
    <row r="2564" spans="1:11" ht="13.5" x14ac:dyDescent="0.25">
      <c r="A2564" s="3">
        <f>TITRES_STAT!B2567</f>
        <v>45735</v>
      </c>
      <c r="B2564" s="6">
        <f>TITRES_STAT!D2567</f>
        <v>4.29</v>
      </c>
      <c r="C2564" s="2">
        <f t="shared" ref="C2564:C2627" si="317">B2564-B2563</f>
        <v>-9.9999999999997868E-3</v>
      </c>
      <c r="D2564" s="2">
        <f t="shared" si="310"/>
        <v>4.3239999999999998</v>
      </c>
      <c r="E2564" s="2">
        <f t="shared" si="312"/>
        <v>4.3860000000000001</v>
      </c>
      <c r="F2564" s="2">
        <f t="shared" si="313"/>
        <v>4.4235000000000007</v>
      </c>
      <c r="G2564" s="2">
        <f t="shared" si="315"/>
        <v>4.6289999999999996</v>
      </c>
      <c r="H2564" s="2">
        <f t="shared" si="311"/>
        <v>4.7759869999999953</v>
      </c>
      <c r="I2564" s="2">
        <f t="array" ref="I2564">SUMPRODUCT(B2548:B2567, (ROW(B2548:B2567)-ROW(B2548)+1)) / (20*21/2)</f>
        <v>4.362333333333333</v>
      </c>
      <c r="J2564" s="2">
        <f t="shared" si="314"/>
        <v>4.4366947454215806</v>
      </c>
      <c r="K2564" s="2">
        <f t="shared" si="316"/>
        <v>4.6067196528001828</v>
      </c>
    </row>
    <row r="2565" spans="1:11" ht="13.5" x14ac:dyDescent="0.25">
      <c r="A2565" s="3">
        <f>TITRES_STAT!B2568</f>
        <v>45737</v>
      </c>
      <c r="B2565" s="6">
        <f>TITRES_STAT!D2568</f>
        <v>4.28</v>
      </c>
      <c r="C2565" s="2">
        <f t="shared" si="317"/>
        <v>-9.9999999999997868E-3</v>
      </c>
      <c r="D2565" s="2">
        <f t="shared" si="310"/>
        <v>4.3100000000000005</v>
      </c>
      <c r="E2565" s="2">
        <f t="shared" si="312"/>
        <v>4.3650000000000002</v>
      </c>
      <c r="F2565" s="2">
        <f t="shared" si="313"/>
        <v>4.4105000000000008</v>
      </c>
      <c r="G2565" s="2">
        <f t="shared" si="315"/>
        <v>4.6147999999999998</v>
      </c>
      <c r="H2565" s="2">
        <f t="shared" si="311"/>
        <v>4.7768689999999943</v>
      </c>
      <c r="I2565" s="2">
        <f t="array" ref="I2565">SUMPRODUCT(B2549:B2568, (ROW(B2549:B2568)-ROW(B2549)+1)) / (20*21/2)</f>
        <v>4.3544761904761895</v>
      </c>
      <c r="J2565" s="2">
        <f t="shared" si="314"/>
        <v>4.4217714363338114</v>
      </c>
      <c r="K2565" s="2">
        <f t="shared" si="316"/>
        <v>4.5939071173962542</v>
      </c>
    </row>
    <row r="2566" spans="1:11" ht="13.5" x14ac:dyDescent="0.25">
      <c r="A2566" s="3">
        <f>TITRES_STAT!B2569</f>
        <v>45740</v>
      </c>
      <c r="B2566" s="6">
        <f>TITRES_STAT!D2569</f>
        <v>4.3099999999999996</v>
      </c>
      <c r="C2566" s="2">
        <f t="shared" si="317"/>
        <v>2.9999999999999361E-2</v>
      </c>
      <c r="D2566" s="2">
        <f t="shared" ref="D2566:D2629" si="318">AVERAGE(B2562:B2566)</f>
        <v>4.298</v>
      </c>
      <c r="E2566" s="2">
        <f t="shared" si="312"/>
        <v>4.3510000000000009</v>
      </c>
      <c r="F2566" s="2">
        <f t="shared" si="313"/>
        <v>4.4015000000000004</v>
      </c>
      <c r="G2566" s="2">
        <f t="shared" si="315"/>
        <v>4.6029999999999998</v>
      </c>
      <c r="H2566" s="2">
        <f t="shared" si="311"/>
        <v>4.7780419999999948</v>
      </c>
      <c r="I2566" s="2">
        <f t="array" ref="I2566">SUMPRODUCT(B2550:B2569, (ROW(B2550:B2569)-ROW(B2550)+1)) / (20*21/2)</f>
        <v>4.3471428571428561</v>
      </c>
      <c r="J2566" s="2">
        <f t="shared" si="314"/>
        <v>4.4111265376353535</v>
      </c>
      <c r="K2566" s="2">
        <f t="shared" si="316"/>
        <v>4.5827735049493423</v>
      </c>
    </row>
    <row r="2567" spans="1:11" ht="13.5" x14ac:dyDescent="0.25">
      <c r="A2567" s="3">
        <f>TITRES_STAT!B2570</f>
        <v>45741</v>
      </c>
      <c r="B2567" s="6">
        <f>TITRES_STAT!D2570</f>
        <v>4.3099999999999996</v>
      </c>
      <c r="C2567" s="2">
        <f t="shared" si="317"/>
        <v>0</v>
      </c>
      <c r="D2567" s="2">
        <f t="shared" si="318"/>
        <v>4.298</v>
      </c>
      <c r="E2567" s="2">
        <f t="shared" si="312"/>
        <v>4.3319999999999999</v>
      </c>
      <c r="F2567" s="2">
        <f t="shared" si="313"/>
        <v>4.3925000000000001</v>
      </c>
      <c r="G2567" s="2">
        <f t="shared" si="315"/>
        <v>4.5923999999999996</v>
      </c>
      <c r="H2567" s="2">
        <f t="shared" si="311"/>
        <v>4.7791209999999946</v>
      </c>
      <c r="I2567" s="2">
        <f t="array" ref="I2567">SUMPRODUCT(B2551:B2570, (ROW(B2551:B2570)-ROW(B2551)+1)) / (20*21/2)</f>
        <v>4.3527142857142858</v>
      </c>
      <c r="J2567" s="2">
        <f t="shared" si="314"/>
        <v>4.4014954388129386</v>
      </c>
      <c r="K2567" s="2">
        <f t="shared" si="316"/>
        <v>4.572076504755251</v>
      </c>
    </row>
    <row r="2568" spans="1:11" ht="13.5" x14ac:dyDescent="0.25">
      <c r="A2568" s="3">
        <f>TITRES_STAT!B2571</f>
        <v>45742</v>
      </c>
      <c r="B2568" s="6">
        <f>TITRES_STAT!D2571</f>
        <v>4.3099999999999996</v>
      </c>
      <c r="C2568" s="2">
        <f t="shared" si="317"/>
        <v>0</v>
      </c>
      <c r="D2568" s="2">
        <f t="shared" si="318"/>
        <v>4.2999999999999989</v>
      </c>
      <c r="E2568" s="2">
        <f t="shared" si="312"/>
        <v>4.3230000000000004</v>
      </c>
      <c r="F2568" s="2">
        <f t="shared" si="313"/>
        <v>4.3870000000000013</v>
      </c>
      <c r="G2568" s="2">
        <f t="shared" si="315"/>
        <v>4.5829999999999993</v>
      </c>
      <c r="H2568" s="2">
        <f t="shared" si="311"/>
        <v>4.779729499999994</v>
      </c>
      <c r="I2568" s="2">
        <f t="array" ref="I2568">SUMPRODUCT(B2552:B2571, (ROW(B2552:B2571)-ROW(B2552)+1)) / (20*21/2)</f>
        <v>4.3572380952380962</v>
      </c>
      <c r="J2568" s="2">
        <f t="shared" si="314"/>
        <v>4.3927815874974208</v>
      </c>
      <c r="K2568" s="2">
        <f t="shared" si="316"/>
        <v>4.5617989947648487</v>
      </c>
    </row>
    <row r="2569" spans="1:11" ht="13.5" x14ac:dyDescent="0.25">
      <c r="A2569" s="3">
        <f>TITRES_STAT!B2572</f>
        <v>45743</v>
      </c>
      <c r="B2569" s="6">
        <f>TITRES_STAT!D2572</f>
        <v>4.3099999999999996</v>
      </c>
      <c r="C2569" s="2">
        <f t="shared" si="317"/>
        <v>0</v>
      </c>
      <c r="D2569" s="2">
        <f t="shared" si="318"/>
        <v>4.3039999999999994</v>
      </c>
      <c r="E2569" s="2">
        <f t="shared" si="312"/>
        <v>4.3140000000000001</v>
      </c>
      <c r="F2569" s="2">
        <f t="shared" si="313"/>
        <v>4.3815000000000008</v>
      </c>
      <c r="G2569" s="2">
        <f t="shared" si="315"/>
        <v>4.5747999999999998</v>
      </c>
      <c r="H2569" s="2">
        <f t="shared" si="311"/>
        <v>4.7799614999999935</v>
      </c>
      <c r="I2569" s="2">
        <f t="array" ref="I2569">SUMPRODUCT(B2553:B2572, (ROW(B2553:B2572)-ROW(B2553)+1)) / (20*21/2)</f>
        <v>4.3617142857142852</v>
      </c>
      <c r="J2569" s="2">
        <f t="shared" si="314"/>
        <v>4.3848976267833812</v>
      </c>
      <c r="K2569" s="2">
        <f t="shared" si="316"/>
        <v>4.5519245243819135</v>
      </c>
    </row>
    <row r="2570" spans="1:11" ht="13.5" x14ac:dyDescent="0.25">
      <c r="A2570" s="3">
        <f>TITRES_STAT!B2573</f>
        <v>45744</v>
      </c>
      <c r="B2570" s="6">
        <f>TITRES_STAT!D2573</f>
        <v>4.4400000000000004</v>
      </c>
      <c r="C2570" s="2">
        <f t="shared" si="317"/>
        <v>0.13000000000000078</v>
      </c>
      <c r="D2570" s="2">
        <f t="shared" si="318"/>
        <v>4.3360000000000003</v>
      </c>
      <c r="E2570" s="2">
        <f t="shared" si="312"/>
        <v>4.3229999999999995</v>
      </c>
      <c r="F2570" s="2">
        <f t="shared" si="313"/>
        <v>4.3825000000000003</v>
      </c>
      <c r="G2570" s="2">
        <f t="shared" si="315"/>
        <v>4.5703999999999994</v>
      </c>
      <c r="H2570" s="2">
        <f t="shared" ref="H2570:H2633" si="319">AVERAGE(B2371:B2570)</f>
        <v>4.781219999999994</v>
      </c>
      <c r="I2570" s="2">
        <f t="array" ref="I2570">SUMPRODUCT(B2554:B2573, (ROW(B2554:B2573)-ROW(B2554)+1)) / (20*21/2)</f>
        <v>4.3635238095238096</v>
      </c>
      <c r="J2570" s="2">
        <f t="shared" si="314"/>
        <v>4.3901454718516311</v>
      </c>
      <c r="K2570" s="2">
        <f t="shared" si="316"/>
        <v>4.5475353273473287</v>
      </c>
    </row>
    <row r="2571" spans="1:11" ht="13.5" x14ac:dyDescent="0.25">
      <c r="A2571" s="3">
        <f>TITRES_STAT!B2574</f>
        <v>45749</v>
      </c>
      <c r="B2571" s="6">
        <f>TITRES_STAT!D2574</f>
        <v>4.43</v>
      </c>
      <c r="C2571" s="2">
        <f t="shared" si="317"/>
        <v>-1.0000000000000675E-2</v>
      </c>
      <c r="D2571" s="2">
        <f t="shared" si="318"/>
        <v>4.3600000000000003</v>
      </c>
      <c r="E2571" s="2">
        <f t="shared" si="312"/>
        <v>4.3289999999999988</v>
      </c>
      <c r="F2571" s="2">
        <f t="shared" si="313"/>
        <v>4.383</v>
      </c>
      <c r="G2571" s="2">
        <f t="shared" si="315"/>
        <v>4.5629999999999997</v>
      </c>
      <c r="H2571" s="2">
        <f t="shared" si="319"/>
        <v>4.7824754999999932</v>
      </c>
      <c r="I2571" s="2">
        <f t="array" ref="I2571">SUMPRODUCT(B2555:B2574, (ROW(B2555:B2574)-ROW(B2555)+1)) / (20*21/2)</f>
        <v>4.370333333333333</v>
      </c>
      <c r="J2571" s="2">
        <f t="shared" si="314"/>
        <v>4.393941141199095</v>
      </c>
      <c r="K2571" s="2">
        <f t="shared" si="316"/>
        <v>4.5429260988239042</v>
      </c>
    </row>
    <row r="2572" spans="1:11" ht="13.5" x14ac:dyDescent="0.25">
      <c r="A2572" s="3">
        <f>TITRES_STAT!B2575</f>
        <v>45750</v>
      </c>
      <c r="B2572" s="6">
        <f>TITRES_STAT!D2575</f>
        <v>4.43</v>
      </c>
      <c r="C2572" s="2">
        <f t="shared" si="317"/>
        <v>0</v>
      </c>
      <c r="D2572" s="2">
        <f t="shared" si="318"/>
        <v>4.3839999999999995</v>
      </c>
      <c r="E2572" s="2">
        <f t="shared" ref="E2572:E2635" si="320">AVERAGE(B2563:B2572)</f>
        <v>4.3409999999999993</v>
      </c>
      <c r="F2572" s="2">
        <f t="shared" si="313"/>
        <v>4.3810000000000002</v>
      </c>
      <c r="G2572" s="2">
        <f t="shared" si="315"/>
        <v>4.5556000000000001</v>
      </c>
      <c r="H2572" s="2">
        <f t="shared" si="319"/>
        <v>4.783824999999994</v>
      </c>
      <c r="I2572" s="2">
        <f t="array" ref="I2572">SUMPRODUCT(B2556:B2575, (ROW(B2556:B2575)-ROW(B2556)+1)) / (20*21/2)</f>
        <v>4.3859047619047615</v>
      </c>
      <c r="J2572" s="2">
        <f t="shared" si="314"/>
        <v>4.3973753182277528</v>
      </c>
      <c r="K2572" s="2">
        <f t="shared" si="316"/>
        <v>4.5384976243602217</v>
      </c>
    </row>
    <row r="2573" spans="1:11" ht="13.5" x14ac:dyDescent="0.25">
      <c r="A2573" s="3">
        <f>TITRES_STAT!B2576</f>
        <v>45751</v>
      </c>
      <c r="B2573" s="6">
        <f>TITRES_STAT!D2576</f>
        <v>4.4000000000000004</v>
      </c>
      <c r="C2573" s="2">
        <f t="shared" si="317"/>
        <v>-2.9999999999999361E-2</v>
      </c>
      <c r="D2573" s="2">
        <f t="shared" si="318"/>
        <v>4.4019999999999992</v>
      </c>
      <c r="E2573" s="2">
        <f t="shared" si="320"/>
        <v>4.3509999999999991</v>
      </c>
      <c r="F2573" s="2">
        <f t="shared" si="313"/>
        <v>4.3785000000000007</v>
      </c>
      <c r="G2573" s="2">
        <f t="shared" si="315"/>
        <v>4.5466000000000006</v>
      </c>
      <c r="H2573" s="2">
        <f t="shared" si="319"/>
        <v>4.7839419999999935</v>
      </c>
      <c r="I2573" s="2">
        <f t="array" ref="I2573">SUMPRODUCT(B2557:B2576, (ROW(B2557:B2576)-ROW(B2557)+1)) / (20*21/2)</f>
        <v>4.3879047619047613</v>
      </c>
      <c r="J2573" s="2">
        <f t="shared" si="314"/>
        <v>4.3976252879203477</v>
      </c>
      <c r="K2573" s="2">
        <f t="shared" si="316"/>
        <v>4.5330663449735464</v>
      </c>
    </row>
    <row r="2574" spans="1:11" ht="13.5" x14ac:dyDescent="0.25">
      <c r="A2574" s="3">
        <f>TITRES_STAT!B2577</f>
        <v>45754</v>
      </c>
      <c r="B2574" s="6">
        <f>TITRES_STAT!D2577</f>
        <v>4.45</v>
      </c>
      <c r="C2574" s="2">
        <f t="shared" si="317"/>
        <v>4.9999999999999822E-2</v>
      </c>
      <c r="D2574" s="2">
        <f t="shared" si="318"/>
        <v>4.4300000000000006</v>
      </c>
      <c r="E2574" s="2">
        <f t="shared" si="320"/>
        <v>4.3669999999999991</v>
      </c>
      <c r="F2574" s="2">
        <f t="shared" si="313"/>
        <v>4.3765000000000009</v>
      </c>
      <c r="G2574" s="2">
        <f t="shared" si="315"/>
        <v>4.5378000000000007</v>
      </c>
      <c r="H2574" s="2">
        <f t="shared" si="319"/>
        <v>4.7836974999999935</v>
      </c>
      <c r="I2574" s="2">
        <f t="array" ref="I2574">SUMPRODUCT(B2558:B2577, (ROW(B2558:B2577)-ROW(B2558)+1)) / (20*21/2)</f>
        <v>4.3949047619047619</v>
      </c>
      <c r="J2574" s="2">
        <f t="shared" si="314"/>
        <v>4.4026133557374578</v>
      </c>
      <c r="K2574" s="2">
        <f t="shared" si="316"/>
        <v>4.5298088412490944</v>
      </c>
    </row>
    <row r="2575" spans="1:11" ht="13.5" x14ac:dyDescent="0.25">
      <c r="A2575" s="3">
        <f>TITRES_STAT!B2578</f>
        <v>45755</v>
      </c>
      <c r="B2575" s="6">
        <f>TITRES_STAT!D2578</f>
        <v>4.54</v>
      </c>
      <c r="C2575" s="2">
        <f t="shared" si="317"/>
        <v>8.9999999999999858E-2</v>
      </c>
      <c r="D2575" s="2">
        <f t="shared" si="318"/>
        <v>4.45</v>
      </c>
      <c r="E2575" s="2">
        <f t="shared" si="320"/>
        <v>4.3929999999999998</v>
      </c>
      <c r="F2575" s="2">
        <f t="shared" si="313"/>
        <v>4.3790000000000022</v>
      </c>
      <c r="G2575" s="2">
        <f t="shared" si="315"/>
        <v>4.531600000000001</v>
      </c>
      <c r="H2575" s="2">
        <f t="shared" si="319"/>
        <v>4.7847029999999942</v>
      </c>
      <c r="I2575" s="2">
        <f t="array" ref="I2575">SUMPRODUCT(B2559:B2578, (ROW(B2559:B2578)-ROW(B2559)+1)) / (20*21/2)</f>
        <v>4.4021428571428576</v>
      </c>
      <c r="J2575" s="2">
        <f t="shared" si="314"/>
        <v>4.4156977980481757</v>
      </c>
      <c r="K2575" s="2">
        <f t="shared" si="316"/>
        <v>4.5302084945334435</v>
      </c>
    </row>
    <row r="2576" spans="1:11" ht="13.5" x14ac:dyDescent="0.25">
      <c r="A2576" s="3">
        <f>TITRES_STAT!B2579</f>
        <v>45757</v>
      </c>
      <c r="B2576" s="6">
        <f>TITRES_STAT!D2579</f>
        <v>4.4000000000000004</v>
      </c>
      <c r="C2576" s="2">
        <f t="shared" si="317"/>
        <v>-0.13999999999999968</v>
      </c>
      <c r="D2576" s="2">
        <f t="shared" si="318"/>
        <v>4.444</v>
      </c>
      <c r="E2576" s="2">
        <f t="shared" si="320"/>
        <v>4.4020000000000001</v>
      </c>
      <c r="F2576" s="2">
        <f t="shared" si="313"/>
        <v>4.3765000000000018</v>
      </c>
      <c r="G2576" s="2">
        <f t="shared" si="315"/>
        <v>4.5238000000000005</v>
      </c>
      <c r="H2576" s="2">
        <f t="shared" si="319"/>
        <v>4.7853379999999932</v>
      </c>
      <c r="I2576" s="2">
        <f t="array" ref="I2576">SUMPRODUCT(B2560:B2579, (ROW(B2560:B2579)-ROW(B2560)+1)) / (20*21/2)</f>
        <v>4.3996190476190478</v>
      </c>
      <c r="J2576" s="2">
        <f t="shared" si="314"/>
        <v>4.4142027696626354</v>
      </c>
      <c r="K2576" s="2">
        <f t="shared" si="316"/>
        <v>4.5251022790615441</v>
      </c>
    </row>
    <row r="2577" spans="1:11" ht="13.5" x14ac:dyDescent="0.25">
      <c r="A2577" s="3">
        <f>TITRES_STAT!B2580</f>
        <v>45758</v>
      </c>
      <c r="B2577" s="6">
        <f>TITRES_STAT!D2580</f>
        <v>4.45</v>
      </c>
      <c r="C2577" s="2">
        <f t="shared" si="317"/>
        <v>4.9999999999999822E-2</v>
      </c>
      <c r="D2577" s="2">
        <f t="shared" si="318"/>
        <v>4.4479999999999995</v>
      </c>
      <c r="E2577" s="2">
        <f t="shared" si="320"/>
        <v>4.4160000000000004</v>
      </c>
      <c r="F2577" s="2">
        <f t="shared" si="313"/>
        <v>4.3740000000000014</v>
      </c>
      <c r="G2577" s="2">
        <f t="shared" si="315"/>
        <v>4.5167999999999999</v>
      </c>
      <c r="H2577" s="2">
        <f t="shared" si="319"/>
        <v>4.7859874999999938</v>
      </c>
      <c r="I2577" s="2">
        <f t="array" ref="I2577">SUMPRODUCT(B2561:B2580, (ROW(B2561:B2580)-ROW(B2561)+1)) / (20*21/2)</f>
        <v>4.4001904761904758</v>
      </c>
      <c r="J2577" s="2">
        <f t="shared" si="314"/>
        <v>4.417612029694765</v>
      </c>
      <c r="K2577" s="2">
        <f t="shared" si="316"/>
        <v>4.5221570916473661</v>
      </c>
    </row>
    <row r="2578" spans="1:11" ht="13.5" x14ac:dyDescent="0.25">
      <c r="A2578" s="3">
        <f>TITRES_STAT!B2581</f>
        <v>45761</v>
      </c>
      <c r="B2578" s="6">
        <f>TITRES_STAT!D2581</f>
        <v>4.45</v>
      </c>
      <c r="C2578" s="2">
        <f t="shared" si="317"/>
        <v>0</v>
      </c>
      <c r="D2578" s="2">
        <f t="shared" si="318"/>
        <v>4.4580000000000002</v>
      </c>
      <c r="E2578" s="2">
        <f t="shared" si="320"/>
        <v>4.4300000000000006</v>
      </c>
      <c r="F2578" s="2">
        <f t="shared" si="313"/>
        <v>4.3765000000000018</v>
      </c>
      <c r="G2578" s="2">
        <f t="shared" si="315"/>
        <v>4.5089999999999995</v>
      </c>
      <c r="H2578" s="2">
        <f t="shared" si="319"/>
        <v>4.786166499999994</v>
      </c>
      <c r="I2578" s="2">
        <f t="array" ref="I2578">SUMPRODUCT(B2562:B2581, (ROW(B2562:B2581)-ROW(B2562)+1)) / (20*21/2)</f>
        <v>4.4015714285714287</v>
      </c>
      <c r="J2578" s="2">
        <f t="shared" si="314"/>
        <v>4.4206965982952635</v>
      </c>
      <c r="K2578" s="2">
        <f t="shared" si="316"/>
        <v>4.5193274017788427</v>
      </c>
    </row>
    <row r="2579" spans="1:11" ht="13.5" x14ac:dyDescent="0.25">
      <c r="A2579" s="3">
        <f>TITRES_STAT!B2582</f>
        <v>45762</v>
      </c>
      <c r="B2579" s="6">
        <f>TITRES_STAT!D2582</f>
        <v>4.3499999999999996</v>
      </c>
      <c r="C2579" s="2">
        <f t="shared" si="317"/>
        <v>-0.10000000000000053</v>
      </c>
      <c r="D2579" s="2">
        <f t="shared" si="318"/>
        <v>4.4379999999999997</v>
      </c>
      <c r="E2579" s="2">
        <f t="shared" si="320"/>
        <v>4.4340000000000011</v>
      </c>
      <c r="F2579" s="2">
        <f t="shared" si="313"/>
        <v>4.3740000000000006</v>
      </c>
      <c r="G2579" s="2">
        <f t="shared" si="315"/>
        <v>4.5004</v>
      </c>
      <c r="H2579" s="2">
        <f t="shared" si="319"/>
        <v>4.7859394999999942</v>
      </c>
      <c r="I2579" s="2">
        <f t="array" ref="I2579">SUMPRODUCT(B2563:B2582, (ROW(B2563:B2582)-ROW(B2563)+1)) / (20*21/2)</f>
        <v>4.4000000000000004</v>
      </c>
      <c r="J2579" s="2">
        <f t="shared" si="314"/>
        <v>4.41396358893381</v>
      </c>
      <c r="K2579" s="2">
        <f t="shared" si="316"/>
        <v>4.5126871115130065</v>
      </c>
    </row>
    <row r="2580" spans="1:11" ht="13.5" x14ac:dyDescent="0.25">
      <c r="A2580" s="3">
        <f>TITRES_STAT!B2583</f>
        <v>45763</v>
      </c>
      <c r="B2580" s="6">
        <f>TITRES_STAT!D2583</f>
        <v>4.38</v>
      </c>
      <c r="C2580" s="2">
        <f t="shared" si="317"/>
        <v>3.0000000000000249E-2</v>
      </c>
      <c r="D2580" s="2">
        <f t="shared" si="318"/>
        <v>4.4059999999999997</v>
      </c>
      <c r="E2580" s="2">
        <f t="shared" si="320"/>
        <v>4.4279999999999999</v>
      </c>
      <c r="F2580" s="2">
        <f t="shared" ref="F2580:F2643" si="321">AVERAGE(B2561:B2580)</f>
        <v>4.3755000000000006</v>
      </c>
      <c r="G2580" s="2">
        <f t="shared" si="315"/>
        <v>4.492</v>
      </c>
      <c r="H2580" s="2">
        <f t="shared" si="319"/>
        <v>4.7859094999999945</v>
      </c>
      <c r="I2580" s="2">
        <f t="array" ref="I2580">SUMPRODUCT(B2564:B2583, (ROW(B2564:B2583)-ROW(B2564)+1)) / (20*21/2)</f>
        <v>4.4000952380952389</v>
      </c>
      <c r="J2580" s="2">
        <f t="shared" si="314"/>
        <v>4.4107289614163045</v>
      </c>
      <c r="K2580" s="2">
        <f t="shared" si="316"/>
        <v>4.5074836953752415</v>
      </c>
    </row>
    <row r="2581" spans="1:11" ht="13.5" x14ac:dyDescent="0.25">
      <c r="A2581" s="3">
        <f>TITRES_STAT!B2584</f>
        <v>45764</v>
      </c>
      <c r="B2581" s="6">
        <f>TITRES_STAT!D2584</f>
        <v>4.3899999999999997</v>
      </c>
      <c r="C2581" s="2">
        <f t="shared" si="317"/>
        <v>9.9999999999997868E-3</v>
      </c>
      <c r="D2581" s="2">
        <f t="shared" si="318"/>
        <v>4.4039999999999999</v>
      </c>
      <c r="E2581" s="2">
        <f t="shared" si="320"/>
        <v>4.4240000000000004</v>
      </c>
      <c r="F2581" s="2">
        <f t="shared" si="321"/>
        <v>4.3764999999999992</v>
      </c>
      <c r="G2581" s="2">
        <f t="shared" si="315"/>
        <v>4.4847999999999999</v>
      </c>
      <c r="H2581" s="2">
        <f t="shared" si="319"/>
        <v>4.7864469999999946</v>
      </c>
      <c r="I2581" s="2">
        <f t="array" ref="I2581">SUMPRODUCT(B2565:B2584, (ROW(B2565:B2584)-ROW(B2565)+1)) / (20*21/2)</f>
        <v>4.3969523809523814</v>
      </c>
      <c r="J2581" s="2">
        <f t="shared" ref="J2581:J2644" si="322">$J$4*B2581+J2580*(1-$J$4)</f>
        <v>4.408754774614752</v>
      </c>
      <c r="K2581" s="2">
        <f t="shared" si="316"/>
        <v>4.5028764916350354</v>
      </c>
    </row>
    <row r="2582" spans="1:11" ht="13.5" x14ac:dyDescent="0.25">
      <c r="A2582" s="3">
        <f>TITRES_STAT!B2585</f>
        <v>45765</v>
      </c>
      <c r="B2582" s="6">
        <f>TITRES_STAT!D2585</f>
        <v>4.3600000000000003</v>
      </c>
      <c r="C2582" s="2">
        <f t="shared" si="317"/>
        <v>-2.9999999999999361E-2</v>
      </c>
      <c r="D2582" s="2">
        <f t="shared" si="318"/>
        <v>4.3860000000000001</v>
      </c>
      <c r="E2582" s="2">
        <f t="shared" si="320"/>
        <v>4.4169999999999998</v>
      </c>
      <c r="F2582" s="2">
        <f t="shared" si="321"/>
        <v>4.3789999999999996</v>
      </c>
      <c r="G2582" s="2">
        <f t="shared" si="315"/>
        <v>4.4770000000000003</v>
      </c>
      <c r="H2582" s="2">
        <f t="shared" si="319"/>
        <v>4.7861289999999945</v>
      </c>
      <c r="I2582" s="2">
        <f t="array" ref="I2582">SUMPRODUCT(B2566:B2585, (ROW(B2566:B2585)-ROW(B2566)+1)) / (20*21/2)</f>
        <v>4.3925714285714292</v>
      </c>
      <c r="J2582" s="2">
        <f t="shared" si="322"/>
        <v>4.4041114627466804</v>
      </c>
      <c r="K2582" s="2">
        <f t="shared" si="316"/>
        <v>4.4972734919630737</v>
      </c>
    </row>
    <row r="2583" spans="1:11" ht="13.5" x14ac:dyDescent="0.25">
      <c r="A2583" s="3">
        <f>TITRES_STAT!B2586</f>
        <v>45768</v>
      </c>
      <c r="B2583" s="6">
        <f>TITRES_STAT!D2586</f>
        <v>4.38</v>
      </c>
      <c r="C2583" s="2">
        <f t="shared" si="317"/>
        <v>1.9999999999999574E-2</v>
      </c>
      <c r="D2583" s="2">
        <f t="shared" si="318"/>
        <v>4.3719999999999999</v>
      </c>
      <c r="E2583" s="2">
        <f t="shared" si="320"/>
        <v>4.415</v>
      </c>
      <c r="F2583" s="2">
        <f t="shared" si="321"/>
        <v>4.3829999999999991</v>
      </c>
      <c r="G2583" s="2">
        <f t="shared" si="315"/>
        <v>4.4695999999999998</v>
      </c>
      <c r="H2583" s="2">
        <f t="shared" si="319"/>
        <v>4.7859579999999946</v>
      </c>
      <c r="I2583" s="2">
        <f t="array" ref="I2583">SUMPRODUCT(B2567:B2586, (ROW(B2567:B2586)-ROW(B2567)+1)) / (20*21/2)</f>
        <v>4.3793333333333333</v>
      </c>
      <c r="J2583" s="2">
        <f t="shared" si="322"/>
        <v>4.401815132961282</v>
      </c>
      <c r="K2583" s="2">
        <f t="shared" si="316"/>
        <v>4.4926745314939334</v>
      </c>
    </row>
    <row r="2584" spans="1:11" ht="13.5" x14ac:dyDescent="0.25">
      <c r="A2584" s="3">
        <f>TITRES_STAT!B2587</f>
        <v>45769</v>
      </c>
      <c r="B2584" s="6">
        <f>TITRES_STAT!D2587</f>
        <v>4.3499999999999996</v>
      </c>
      <c r="C2584" s="2">
        <f t="shared" si="317"/>
        <v>-3.0000000000000249E-2</v>
      </c>
      <c r="D2584" s="2">
        <f t="shared" si="318"/>
        <v>4.3719999999999999</v>
      </c>
      <c r="E2584" s="2">
        <f t="shared" si="320"/>
        <v>4.4050000000000002</v>
      </c>
      <c r="F2584" s="2">
        <f t="shared" si="321"/>
        <v>4.3859999999999992</v>
      </c>
      <c r="G2584" s="2">
        <f t="shared" si="315"/>
        <v>4.4605999999999995</v>
      </c>
      <c r="H2584" s="2">
        <f t="shared" si="319"/>
        <v>4.7861074999999955</v>
      </c>
      <c r="I2584" s="2">
        <f t="array" ref="I2584">SUMPRODUCT(B2568:B2587, (ROW(B2568:B2587)-ROW(B2568)+1)) / (20*21/2)</f>
        <v>4.3616190476190475</v>
      </c>
      <c r="J2584" s="2">
        <f t="shared" si="322"/>
        <v>4.396880358393541</v>
      </c>
      <c r="K2584" s="2">
        <f t="shared" si="316"/>
        <v>4.4870794518275048</v>
      </c>
    </row>
    <row r="2585" spans="1:11" ht="13.5" x14ac:dyDescent="0.25">
      <c r="A2585" s="3">
        <f>TITRES_STAT!B2588</f>
        <v>45770</v>
      </c>
      <c r="B2585" s="6">
        <f>TITRES_STAT!D2588</f>
        <v>4.34</v>
      </c>
      <c r="C2585" s="2">
        <f t="shared" si="317"/>
        <v>-9.9999999999997868E-3</v>
      </c>
      <c r="D2585" s="2">
        <f t="shared" si="318"/>
        <v>4.363999999999999</v>
      </c>
      <c r="E2585" s="2">
        <f t="shared" si="320"/>
        <v>4.3849999999999998</v>
      </c>
      <c r="F2585" s="2">
        <f t="shared" si="321"/>
        <v>4.3890000000000002</v>
      </c>
      <c r="G2585" s="2">
        <f t="shared" si="315"/>
        <v>4.4513999999999996</v>
      </c>
      <c r="H2585" s="2">
        <f t="shared" si="319"/>
        <v>4.7865834999999954</v>
      </c>
      <c r="I2585" s="2">
        <f t="array" ref="I2585">SUMPRODUCT(B2569:B2588, (ROW(B2569:B2588)-ROW(B2569)+1)) / (20*21/2)</f>
        <v>4.3444285714285709</v>
      </c>
      <c r="J2585" s="2">
        <f t="shared" si="322"/>
        <v>4.3914631814036795</v>
      </c>
      <c r="K2585" s="2">
        <f t="shared" si="316"/>
        <v>4.4813116301872107</v>
      </c>
    </row>
    <row r="2586" spans="1:11" ht="13.5" x14ac:dyDescent="0.25">
      <c r="A2586" s="3">
        <f>TITRES_STAT!B2589</f>
        <v>45771</v>
      </c>
      <c r="B2586" s="6">
        <f>TITRES_STAT!D2589</f>
        <v>4.25</v>
      </c>
      <c r="C2586" s="2">
        <f t="shared" si="317"/>
        <v>-8.9999999999999858E-2</v>
      </c>
      <c r="D2586" s="2">
        <f t="shared" si="318"/>
        <v>4.3360000000000003</v>
      </c>
      <c r="E2586" s="2">
        <f t="shared" si="320"/>
        <v>4.37</v>
      </c>
      <c r="F2586" s="2">
        <f t="shared" si="321"/>
        <v>4.3860000000000001</v>
      </c>
      <c r="G2586" s="2">
        <f t="shared" si="315"/>
        <v>4.4405999999999999</v>
      </c>
      <c r="H2586" s="2">
        <f t="shared" si="319"/>
        <v>4.7866094999999946</v>
      </c>
      <c r="I2586" s="2">
        <f t="array" ref="I2586">SUMPRODUCT(B2570:B2589, (ROW(B2570:B2589)-ROW(B2570)+1)) / (20*21/2)</f>
        <v>4.3172857142857142</v>
      </c>
      <c r="J2586" s="2">
        <f t="shared" si="322"/>
        <v>4.3779904974604724</v>
      </c>
      <c r="K2586" s="2">
        <f t="shared" si="316"/>
        <v>4.4722405858661443</v>
      </c>
    </row>
    <row r="2587" spans="1:11" ht="13.5" x14ac:dyDescent="0.25">
      <c r="A2587" s="3">
        <f>TITRES_STAT!B2590</f>
        <v>45772</v>
      </c>
      <c r="B2587" s="6">
        <f>TITRES_STAT!D2590</f>
        <v>4.2</v>
      </c>
      <c r="C2587" s="2">
        <f t="shared" si="317"/>
        <v>-4.9999999999999822E-2</v>
      </c>
      <c r="D2587" s="2">
        <f t="shared" si="318"/>
        <v>4.3040000000000003</v>
      </c>
      <c r="E2587" s="2">
        <f t="shared" si="320"/>
        <v>4.3450000000000006</v>
      </c>
      <c r="F2587" s="2">
        <f t="shared" si="321"/>
        <v>4.3805000000000005</v>
      </c>
      <c r="G2587" s="2">
        <f t="shared" si="315"/>
        <v>4.4297999999999993</v>
      </c>
      <c r="H2587" s="2">
        <f t="shared" si="319"/>
        <v>4.7859149999999957</v>
      </c>
      <c r="I2587" s="2">
        <f t="array" ref="I2587">SUMPRODUCT(B2571:B2590, (ROW(B2571:B2590)-ROW(B2571)+1)) / (20*21/2)</f>
        <v>4.277857142857143</v>
      </c>
      <c r="J2587" s="2">
        <f t="shared" si="322"/>
        <v>4.3610390215118562</v>
      </c>
      <c r="K2587" s="2">
        <f t="shared" si="316"/>
        <v>4.4615644844596289</v>
      </c>
    </row>
    <row r="2588" spans="1:11" ht="13.5" x14ac:dyDescent="0.25">
      <c r="A2588" s="3">
        <f>TITRES_STAT!B2591</f>
        <v>45775</v>
      </c>
      <c r="B2588" s="6">
        <f>TITRES_STAT!D2591</f>
        <v>4.2</v>
      </c>
      <c r="C2588" s="2">
        <f t="shared" si="317"/>
        <v>0</v>
      </c>
      <c r="D2588" s="2">
        <f t="shared" si="318"/>
        <v>4.2679999999999998</v>
      </c>
      <c r="E2588" s="2">
        <f t="shared" si="320"/>
        <v>4.32</v>
      </c>
      <c r="F2588" s="2">
        <f t="shared" si="321"/>
        <v>4.3750000000000009</v>
      </c>
      <c r="G2588" s="2">
        <f t="shared" si="315"/>
        <v>4.4191999999999991</v>
      </c>
      <c r="H2588" s="2">
        <f t="shared" si="319"/>
        <v>4.7852674999999953</v>
      </c>
      <c r="I2588" s="2">
        <f t="array" ref="I2588">SUMPRODUCT(B2572:B2591, (ROW(B2572:B2591)-ROW(B2572)+1)) / (20*21/2)</f>
        <v>4.2188571428571429</v>
      </c>
      <c r="J2588" s="2">
        <f t="shared" si="322"/>
        <v>4.3457019718440604</v>
      </c>
      <c r="K2588" s="2">
        <f t="shared" si="316"/>
        <v>4.4513070536965067</v>
      </c>
    </row>
    <row r="2589" spans="1:11" ht="13.5" x14ac:dyDescent="0.25">
      <c r="A2589" s="3">
        <f>TITRES_STAT!B2592</f>
        <v>45776</v>
      </c>
      <c r="B2589" s="6">
        <f>TITRES_STAT!D2592</f>
        <v>4.09</v>
      </c>
      <c r="C2589" s="2">
        <f t="shared" si="317"/>
        <v>-0.11000000000000032</v>
      </c>
      <c r="D2589" s="2">
        <f t="shared" si="318"/>
        <v>4.2159999999999993</v>
      </c>
      <c r="E2589" s="2">
        <f t="shared" si="320"/>
        <v>4.2939999999999996</v>
      </c>
      <c r="F2589" s="2">
        <f t="shared" si="321"/>
        <v>4.3640000000000017</v>
      </c>
      <c r="G2589" s="2">
        <f t="shared" si="315"/>
        <v>4.4079999999999995</v>
      </c>
      <c r="H2589" s="2">
        <f t="shared" si="319"/>
        <v>4.7835994999999967</v>
      </c>
      <c r="I2589" s="2">
        <f t="array" ref="I2589">SUMPRODUCT(B2573:B2592, (ROW(B2573:B2592)-ROW(B2573)+1)) / (20*21/2)</f>
        <v>4.1422857142857152</v>
      </c>
      <c r="J2589" s="2">
        <f t="shared" si="322"/>
        <v>4.321349403097007</v>
      </c>
      <c r="K2589" s="2">
        <f t="shared" si="316"/>
        <v>4.4371381496299769</v>
      </c>
    </row>
    <row r="2590" spans="1:11" ht="13.5" x14ac:dyDescent="0.25">
      <c r="A2590" s="3">
        <f>TITRES_STAT!B2593</f>
        <v>45777</v>
      </c>
      <c r="B2590" s="6">
        <f>TITRES_STAT!D2593</f>
        <v>3.95</v>
      </c>
      <c r="C2590" s="2">
        <f t="shared" si="317"/>
        <v>-0.13999999999999968</v>
      </c>
      <c r="D2590" s="2">
        <f t="shared" si="318"/>
        <v>4.1379999999999999</v>
      </c>
      <c r="E2590" s="2">
        <f t="shared" si="320"/>
        <v>4.2510000000000003</v>
      </c>
      <c r="F2590" s="2">
        <f t="shared" si="321"/>
        <v>4.339500000000001</v>
      </c>
      <c r="G2590" s="2">
        <f t="shared" si="315"/>
        <v>4.3945999999999996</v>
      </c>
      <c r="H2590" s="2">
        <f t="shared" si="319"/>
        <v>4.7814664999999961</v>
      </c>
      <c r="I2590" s="2">
        <f t="array" ref="I2590">SUMPRODUCT(B2574:B2593, (ROW(B2574:B2593)-ROW(B2574)+1)) / (20*21/2)</f>
        <v>4.0758571428571422</v>
      </c>
      <c r="J2590" s="2">
        <f t="shared" si="322"/>
        <v>4.2859827932782446</v>
      </c>
      <c r="K2590" s="2">
        <f t="shared" si="316"/>
        <v>4.4180346927817427</v>
      </c>
    </row>
    <row r="2591" spans="1:11" ht="13.5" x14ac:dyDescent="0.25">
      <c r="A2591" s="3">
        <f>TITRES_STAT!B2594</f>
        <v>45779</v>
      </c>
      <c r="B2591" s="6">
        <f>TITRES_STAT!D2594</f>
        <v>3.72</v>
      </c>
      <c r="C2591" s="2">
        <f t="shared" si="317"/>
        <v>-0.22999999999999998</v>
      </c>
      <c r="D2591" s="2">
        <f t="shared" si="318"/>
        <v>4.032</v>
      </c>
      <c r="E2591" s="2">
        <f t="shared" si="320"/>
        <v>4.1840000000000002</v>
      </c>
      <c r="F2591" s="2">
        <f t="shared" si="321"/>
        <v>4.3040000000000003</v>
      </c>
      <c r="G2591" s="2">
        <f t="shared" si="315"/>
        <v>4.3769999999999989</v>
      </c>
      <c r="H2591" s="2">
        <f t="shared" si="319"/>
        <v>4.7784189999999969</v>
      </c>
      <c r="I2591" s="2">
        <f t="array" ref="I2591">SUMPRODUCT(B2575:B2594, (ROW(B2575:B2594)-ROW(B2575)+1)) / (20*21/2)</f>
        <v>4.0220000000000002</v>
      </c>
      <c r="J2591" s="2">
        <f t="shared" si="322"/>
        <v>4.2320796701088881</v>
      </c>
      <c r="K2591" s="2">
        <f t="shared" si="316"/>
        <v>4.3906607832608895</v>
      </c>
    </row>
    <row r="2592" spans="1:11" ht="13.5" x14ac:dyDescent="0.25">
      <c r="A2592" s="3">
        <f>TITRES_STAT!B2595</f>
        <v>45782</v>
      </c>
      <c r="B2592" s="6">
        <f>TITRES_STAT!D2595</f>
        <v>3.5</v>
      </c>
      <c r="C2592" s="2">
        <f t="shared" si="317"/>
        <v>-0.2200000000000002</v>
      </c>
      <c r="D2592" s="2">
        <f t="shared" si="318"/>
        <v>3.8920000000000003</v>
      </c>
      <c r="E2592" s="2">
        <f t="shared" si="320"/>
        <v>4.0979999999999999</v>
      </c>
      <c r="F2592" s="2">
        <f t="shared" si="321"/>
        <v>4.2575000000000012</v>
      </c>
      <c r="G2592" s="2">
        <f t="shared" si="315"/>
        <v>4.3525999999999989</v>
      </c>
      <c r="H2592" s="2">
        <f t="shared" si="319"/>
        <v>4.7738479999999974</v>
      </c>
      <c r="I2592" s="2">
        <f t="array" ref="I2592">SUMPRODUCT(B2576:B2595, (ROW(B2576:B2595)-ROW(B2576)+1)) / (20*21/2)</f>
        <v>3.9871904761904764</v>
      </c>
      <c r="J2592" s="2">
        <f t="shared" si="322"/>
        <v>4.1623577967651846</v>
      </c>
      <c r="K2592" s="2">
        <f t="shared" si="316"/>
        <v>4.3557329094075214</v>
      </c>
    </row>
    <row r="2593" spans="1:11" ht="13.5" x14ac:dyDescent="0.25">
      <c r="A2593" s="3">
        <f>TITRES_STAT!B2596</f>
        <v>45783</v>
      </c>
      <c r="B2593" s="6">
        <f>TITRES_STAT!D2596</f>
        <v>3.56</v>
      </c>
      <c r="C2593" s="2">
        <f t="shared" si="317"/>
        <v>6.0000000000000053E-2</v>
      </c>
      <c r="D2593" s="2">
        <f t="shared" si="318"/>
        <v>3.7640000000000002</v>
      </c>
      <c r="E2593" s="2">
        <f t="shared" si="320"/>
        <v>4.016</v>
      </c>
      <c r="F2593" s="2">
        <f t="shared" si="321"/>
        <v>4.2155000000000005</v>
      </c>
      <c r="G2593" s="2">
        <f t="shared" si="315"/>
        <v>4.3309999999999995</v>
      </c>
      <c r="H2593" s="2">
        <f t="shared" si="319"/>
        <v>4.7695769999999964</v>
      </c>
      <c r="I2593" s="2">
        <f t="array" ref="I2593">SUMPRODUCT(B2577:B2596, (ROW(B2577:B2596)-ROW(B2577)+1)) / (20*21/2)</f>
        <v>3.9501428571428576</v>
      </c>
      <c r="J2593" s="2">
        <f t="shared" si="322"/>
        <v>4.1049903875494529</v>
      </c>
      <c r="K2593" s="2">
        <f t="shared" si="316"/>
        <v>4.3245276972738935</v>
      </c>
    </row>
    <row r="2594" spans="1:11" ht="13.5" x14ac:dyDescent="0.25">
      <c r="A2594" s="3">
        <f>TITRES_STAT!B2597</f>
        <v>45784</v>
      </c>
      <c r="B2594" s="6">
        <f>TITRES_STAT!D2597</f>
        <v>3.65</v>
      </c>
      <c r="C2594" s="2">
        <f t="shared" si="317"/>
        <v>8.9999999999999858E-2</v>
      </c>
      <c r="D2594" s="2">
        <f t="shared" si="318"/>
        <v>3.6759999999999997</v>
      </c>
      <c r="E2594" s="2">
        <f t="shared" si="320"/>
        <v>3.9460000000000002</v>
      </c>
      <c r="F2594" s="2">
        <f t="shared" si="321"/>
        <v>4.1755000000000013</v>
      </c>
      <c r="G2594" s="2">
        <f t="shared" si="315"/>
        <v>4.3129999999999988</v>
      </c>
      <c r="H2594" s="2">
        <f t="shared" si="319"/>
        <v>4.765755999999997</v>
      </c>
      <c r="I2594" s="2">
        <f t="array" ref="I2594">SUMPRODUCT(B2578:B2597, (ROW(B2578:B2597)-ROW(B2578)+1)) / (20*21/2)</f>
        <v>3.9038095238095236</v>
      </c>
      <c r="J2594" s="2">
        <f t="shared" si="322"/>
        <v>4.0616579696875998</v>
      </c>
      <c r="K2594" s="2">
        <f t="shared" si="316"/>
        <v>4.2980756307141332</v>
      </c>
    </row>
    <row r="2595" spans="1:11" ht="13.5" x14ac:dyDescent="0.25">
      <c r="A2595" s="3">
        <f>TITRES_STAT!B2598</f>
        <v>45785</v>
      </c>
      <c r="B2595" s="6">
        <f>TITRES_STAT!D2598</f>
        <v>3.81</v>
      </c>
      <c r="C2595" s="2">
        <f t="shared" si="317"/>
        <v>0.16000000000000014</v>
      </c>
      <c r="D2595" s="2">
        <f t="shared" si="318"/>
        <v>3.6480000000000006</v>
      </c>
      <c r="E2595" s="2">
        <f t="shared" si="320"/>
        <v>3.8929999999999998</v>
      </c>
      <c r="F2595" s="2">
        <f t="shared" si="321"/>
        <v>4.1390000000000011</v>
      </c>
      <c r="G2595" s="2">
        <f t="shared" si="315"/>
        <v>4.2984</v>
      </c>
      <c r="H2595" s="2">
        <f t="shared" si="319"/>
        <v>4.7626879999999963</v>
      </c>
      <c r="I2595" s="2">
        <f t="array" ref="I2595">SUMPRODUCT(B2579:B2598, (ROW(B2579:B2598)-ROW(B2579)+1)) / (20*21/2)</f>
        <v>3.8642857142857139</v>
      </c>
      <c r="J2595" s="2">
        <f t="shared" si="322"/>
        <v>4.0376905440030662</v>
      </c>
      <c r="K2595" s="2">
        <f t="shared" si="316"/>
        <v>4.2789354099018144</v>
      </c>
    </row>
    <row r="2596" spans="1:11" ht="13.5" x14ac:dyDescent="0.25">
      <c r="A2596" s="3">
        <f>TITRES_STAT!B2599</f>
        <v>45786</v>
      </c>
      <c r="B2596" s="6">
        <f>TITRES_STAT!D2599</f>
        <v>3.75</v>
      </c>
      <c r="C2596" s="2">
        <f t="shared" si="317"/>
        <v>-6.0000000000000053E-2</v>
      </c>
      <c r="D2596" s="2">
        <f t="shared" si="318"/>
        <v>3.6540000000000008</v>
      </c>
      <c r="E2596" s="2">
        <f t="shared" si="320"/>
        <v>3.843</v>
      </c>
      <c r="F2596" s="2">
        <f t="shared" si="321"/>
        <v>4.1065000000000014</v>
      </c>
      <c r="G2596" s="2">
        <f t="shared" si="315"/>
        <v>4.2835999999999999</v>
      </c>
      <c r="H2596" s="2">
        <f t="shared" si="319"/>
        <v>4.7593669999999957</v>
      </c>
      <c r="I2596" s="2">
        <f t="array" ref="I2596">SUMPRODUCT(B2580:B2599, (ROW(B2580:B2599)-ROW(B2580)+1)) / (20*21/2)</f>
        <v>3.8333333333333335</v>
      </c>
      <c r="J2596" s="2">
        <f t="shared" si="322"/>
        <v>4.0102914445742028</v>
      </c>
      <c r="K2596" s="2">
        <f t="shared" si="316"/>
        <v>4.2581928448076258</v>
      </c>
    </row>
    <row r="2597" spans="1:11" ht="13.5" x14ac:dyDescent="0.25">
      <c r="A2597" s="3">
        <f>TITRES_STAT!B2600</f>
        <v>45789</v>
      </c>
      <c r="B2597" s="6">
        <f>TITRES_STAT!D2600</f>
        <v>3.62</v>
      </c>
      <c r="C2597" s="2">
        <f t="shared" si="317"/>
        <v>-0.12999999999999989</v>
      </c>
      <c r="D2597" s="2">
        <f t="shared" si="318"/>
        <v>3.6779999999999999</v>
      </c>
      <c r="E2597" s="2">
        <f t="shared" si="320"/>
        <v>3.7849999999999993</v>
      </c>
      <c r="F2597" s="2">
        <f t="shared" si="321"/>
        <v>4.0650000000000013</v>
      </c>
      <c r="G2597" s="2">
        <f t="shared" si="315"/>
        <v>4.2661999999999995</v>
      </c>
      <c r="H2597" s="2">
        <f t="shared" si="319"/>
        <v>4.7558194999999959</v>
      </c>
      <c r="I2597" s="2">
        <f t="array" ref="I2597">SUMPRODUCT(B2581:B2600, (ROW(B2581:B2600)-ROW(B2581)+1)) / (20*21/2)</f>
        <v>3.8054761904761905</v>
      </c>
      <c r="J2597" s="2">
        <f t="shared" si="322"/>
        <v>3.973120830805231</v>
      </c>
      <c r="K2597" s="2">
        <f t="shared" si="316"/>
        <v>4.2331656744230131</v>
      </c>
    </row>
    <row r="2598" spans="1:11" ht="13.5" x14ac:dyDescent="0.25">
      <c r="A2598" s="3">
        <f>TITRES_STAT!B2601</f>
        <v>45790</v>
      </c>
      <c r="B2598" s="6">
        <f>TITRES_STAT!D2601</f>
        <v>3.65</v>
      </c>
      <c r="C2598" s="2">
        <f t="shared" si="317"/>
        <v>2.9999999999999805E-2</v>
      </c>
      <c r="D2598" s="2">
        <f t="shared" si="318"/>
        <v>3.6960000000000002</v>
      </c>
      <c r="E2598" s="2">
        <f t="shared" si="320"/>
        <v>3.7299999999999995</v>
      </c>
      <c r="F2598" s="2">
        <f t="shared" si="321"/>
        <v>4.0250000000000012</v>
      </c>
      <c r="G2598" s="2">
        <f t="shared" si="315"/>
        <v>4.2508000000000008</v>
      </c>
      <c r="H2598" s="2">
        <f t="shared" si="319"/>
        <v>4.7527984999999964</v>
      </c>
      <c r="I2598" s="2">
        <f t="array" ref="I2598">SUMPRODUCT(B2582:B2601, (ROW(B2582:B2601)-ROW(B2582)+1)) / (20*21/2)</f>
        <v>3.7865714285714276</v>
      </c>
      <c r="J2598" s="2">
        <f t="shared" si="322"/>
        <v>3.9423474183475902</v>
      </c>
      <c r="K2598" s="2">
        <f t="shared" si="316"/>
        <v>4.2102964322887777</v>
      </c>
    </row>
    <row r="2599" spans="1:11" ht="13.5" x14ac:dyDescent="0.25">
      <c r="A2599" s="3">
        <f>TITRES_STAT!B2602</f>
        <v>45791</v>
      </c>
      <c r="B2599" s="6">
        <f>TITRES_STAT!D2602</f>
        <v>3.7</v>
      </c>
      <c r="C2599" s="2">
        <f t="shared" si="317"/>
        <v>5.0000000000000266E-2</v>
      </c>
      <c r="D2599" s="2">
        <f t="shared" si="318"/>
        <v>3.7060000000000004</v>
      </c>
      <c r="E2599" s="2">
        <f t="shared" si="320"/>
        <v>3.6910000000000003</v>
      </c>
      <c r="F2599" s="2">
        <f t="shared" si="321"/>
        <v>3.9925000000000006</v>
      </c>
      <c r="G2599" s="2">
        <f t="shared" si="315"/>
        <v>4.2363999999999997</v>
      </c>
      <c r="H2599" s="2">
        <f t="shared" si="319"/>
        <v>4.7498859999999965</v>
      </c>
      <c r="I2599" s="2">
        <f t="array" ref="I2599">SUMPRODUCT(B2583:B2602, (ROW(B2583:B2602)-ROW(B2583)+1)) / (20*21/2)</f>
        <v>3.7782857142857145</v>
      </c>
      <c r="J2599" s="2">
        <f t="shared" si="322"/>
        <v>3.9192667118382958</v>
      </c>
      <c r="K2599" s="2">
        <f t="shared" si="316"/>
        <v>4.19028480749314</v>
      </c>
    </row>
    <row r="2600" spans="1:11" ht="13.5" x14ac:dyDescent="0.25">
      <c r="A2600" s="3">
        <f>TITRES_STAT!B2603</f>
        <v>45792</v>
      </c>
      <c r="B2600" s="6">
        <f>TITRES_STAT!D2603</f>
        <v>3.7</v>
      </c>
      <c r="C2600" s="2">
        <f t="shared" si="317"/>
        <v>0</v>
      </c>
      <c r="D2600" s="2">
        <f t="shared" si="318"/>
        <v>3.6839999999999997</v>
      </c>
      <c r="E2600" s="2">
        <f t="shared" si="320"/>
        <v>3.6660000000000004</v>
      </c>
      <c r="F2600" s="2">
        <f t="shared" si="321"/>
        <v>3.9585000000000008</v>
      </c>
      <c r="G2600" s="2">
        <f t="shared" si="315"/>
        <v>4.2219999999999995</v>
      </c>
      <c r="H2600" s="2">
        <f t="shared" si="319"/>
        <v>4.746361999999996</v>
      </c>
      <c r="I2600" s="2">
        <f t="array" ref="I2600">SUMPRODUCT(B2584:B2603, (ROW(B2584:B2603)-ROW(B2584)+1)) / (20*21/2)</f>
        <v>3.7705714285714285</v>
      </c>
      <c r="J2600" s="2">
        <f t="shared" si="322"/>
        <v>3.8983841678536963</v>
      </c>
      <c r="K2600" s="2">
        <f t="shared" si="316"/>
        <v>4.171057952297331</v>
      </c>
    </row>
    <row r="2601" spans="1:11" ht="13.5" x14ac:dyDescent="0.25">
      <c r="A2601" s="3">
        <f>TITRES_STAT!B2604</f>
        <v>45793</v>
      </c>
      <c r="B2601" s="6">
        <f>TITRES_STAT!D2604</f>
        <v>3.76</v>
      </c>
      <c r="C2601" s="2">
        <f t="shared" si="317"/>
        <v>5.9999999999999609E-2</v>
      </c>
      <c r="D2601" s="2">
        <f t="shared" si="318"/>
        <v>3.6859999999999999</v>
      </c>
      <c r="E2601" s="2">
        <f t="shared" si="320"/>
        <v>3.6700000000000004</v>
      </c>
      <c r="F2601" s="2">
        <f t="shared" si="321"/>
        <v>3.9270000000000009</v>
      </c>
      <c r="G2601" s="2">
        <f t="shared" si="315"/>
        <v>4.2087999999999992</v>
      </c>
      <c r="H2601" s="2">
        <f t="shared" si="319"/>
        <v>4.7431379999999965</v>
      </c>
      <c r="I2601" s="2">
        <f t="array" ref="I2601">SUMPRODUCT(B2585:B2604, (ROW(B2585:B2604)-ROW(B2585)+1)) / (20*21/2)</f>
        <v>3.7664761904761908</v>
      </c>
      <c r="J2601" s="2">
        <f t="shared" si="322"/>
        <v>3.8852047232962015</v>
      </c>
      <c r="K2601" s="2">
        <f t="shared" si="316"/>
        <v>4.1549380325993965</v>
      </c>
    </row>
    <row r="2602" spans="1:11" ht="13.5" x14ac:dyDescent="0.25">
      <c r="A2602" s="3">
        <f>TITRES_STAT!B2605</f>
        <v>45796</v>
      </c>
      <c r="B2602" s="6">
        <f>TITRES_STAT!D2605</f>
        <v>3.84</v>
      </c>
      <c r="C2602" s="2">
        <f t="shared" si="317"/>
        <v>8.0000000000000071E-2</v>
      </c>
      <c r="D2602" s="2">
        <f t="shared" si="318"/>
        <v>3.7299999999999995</v>
      </c>
      <c r="E2602" s="2">
        <f t="shared" si="320"/>
        <v>3.7039999999999993</v>
      </c>
      <c r="F2602" s="2">
        <f t="shared" si="321"/>
        <v>3.9010000000000007</v>
      </c>
      <c r="G2602" s="2">
        <f t="shared" si="315"/>
        <v>4.1961999999999993</v>
      </c>
      <c r="H2602" s="2">
        <f t="shared" si="319"/>
        <v>4.7403139999999961</v>
      </c>
      <c r="I2602" s="2">
        <f t="array" ref="I2602">SUMPRODUCT(B2586:B2605, (ROW(B2586:B2605)-ROW(B2586)+1)) / (20*21/2)</f>
        <v>3.7639047619047612</v>
      </c>
      <c r="J2602" s="2">
        <f t="shared" si="322"/>
        <v>3.8808995115537059</v>
      </c>
      <c r="K2602" s="2">
        <f t="shared" si="316"/>
        <v>4.1425875215170676</v>
      </c>
    </row>
    <row r="2603" spans="1:11" ht="13.5" x14ac:dyDescent="0.25">
      <c r="A2603" s="3">
        <f>TITRES_STAT!B2606</f>
        <v>45797</v>
      </c>
      <c r="B2603" s="6">
        <f>TITRES_STAT!D2606</f>
        <v>3.82</v>
      </c>
      <c r="C2603" s="2">
        <f t="shared" si="317"/>
        <v>-2.0000000000000018E-2</v>
      </c>
      <c r="D2603" s="2">
        <f t="shared" si="318"/>
        <v>3.7640000000000002</v>
      </c>
      <c r="E2603" s="2">
        <f t="shared" si="320"/>
        <v>3.7300000000000004</v>
      </c>
      <c r="F2603" s="2">
        <f t="shared" si="321"/>
        <v>3.8730000000000002</v>
      </c>
      <c r="G2603" s="2">
        <f t="shared" si="315"/>
        <v>4.1835999999999993</v>
      </c>
      <c r="H2603" s="2">
        <f t="shared" si="319"/>
        <v>4.7373429999999965</v>
      </c>
      <c r="I2603" s="2">
        <f t="array" ref="I2603">SUMPRODUCT(B2587:B2606, (ROW(B2587:B2606)-ROW(B2587)+1)) / (20*21/2)</f>
        <v>3.7628571428571438</v>
      </c>
      <c r="J2603" s="2">
        <f t="shared" si="322"/>
        <v>3.8750995580724004</v>
      </c>
      <c r="K2603" s="2">
        <f t="shared" si="316"/>
        <v>4.1299370304771825</v>
      </c>
    </row>
    <row r="2604" spans="1:11" ht="13.5" x14ac:dyDescent="0.25">
      <c r="A2604" s="3">
        <f>TITRES_STAT!B2607</f>
        <v>45798</v>
      </c>
      <c r="B2604" s="6">
        <f>TITRES_STAT!D2607</f>
        <v>3.83</v>
      </c>
      <c r="C2604" s="2">
        <f t="shared" si="317"/>
        <v>1.0000000000000231E-2</v>
      </c>
      <c r="D2604" s="2">
        <f t="shared" si="318"/>
        <v>3.7900000000000005</v>
      </c>
      <c r="E2604" s="2">
        <f t="shared" si="320"/>
        <v>3.7479999999999998</v>
      </c>
      <c r="F2604" s="2">
        <f t="shared" si="321"/>
        <v>3.847</v>
      </c>
      <c r="G2604" s="2">
        <f t="shared" si="315"/>
        <v>4.1703999999999999</v>
      </c>
      <c r="H2604" s="2">
        <f t="shared" si="319"/>
        <v>4.7339039999999963</v>
      </c>
      <c r="I2604" s="2">
        <f t="array" ref="I2604">SUMPRODUCT(B2588:B2607, (ROW(B2588:B2607)-ROW(B2588)+1)) / (20*21/2)</f>
        <v>3.762952380952381</v>
      </c>
      <c r="J2604" s="2">
        <f t="shared" si="322"/>
        <v>3.8708043620655048</v>
      </c>
      <c r="K2604" s="2">
        <f t="shared" si="316"/>
        <v>4.1181747939878814</v>
      </c>
    </row>
    <row r="2605" spans="1:11" ht="13.5" x14ac:dyDescent="0.25">
      <c r="A2605" s="3">
        <f>TITRES_STAT!B2608</f>
        <v>45799</v>
      </c>
      <c r="B2605" s="6">
        <f>TITRES_STAT!D2608</f>
        <v>3.82</v>
      </c>
      <c r="C2605" s="2">
        <f t="shared" si="317"/>
        <v>-1.0000000000000231E-2</v>
      </c>
      <c r="D2605" s="2">
        <f t="shared" si="318"/>
        <v>3.8140000000000001</v>
      </c>
      <c r="E2605" s="2">
        <f t="shared" si="320"/>
        <v>3.7490000000000001</v>
      </c>
      <c r="F2605" s="2">
        <f t="shared" si="321"/>
        <v>3.8209999999999993</v>
      </c>
      <c r="G2605" s="2">
        <f t="shared" si="315"/>
        <v>4.157</v>
      </c>
      <c r="H2605" s="2">
        <f t="shared" si="319"/>
        <v>4.7308859999999973</v>
      </c>
      <c r="I2605" s="2">
        <f t="array" ref="I2605">SUMPRODUCT(B2589:B2608, (ROW(B2589:B2608)-ROW(B2589)+1)) / (20*21/2)</f>
        <v>3.7668571428571429</v>
      </c>
      <c r="J2605" s="2">
        <f t="shared" si="322"/>
        <v>3.8659658513925992</v>
      </c>
      <c r="K2605" s="2">
        <f t="shared" si="316"/>
        <v>4.106481664811886</v>
      </c>
    </row>
    <row r="2606" spans="1:11" ht="13.5" x14ac:dyDescent="0.25">
      <c r="A2606" s="3">
        <f>TITRES_STAT!B2609</f>
        <v>45800</v>
      </c>
      <c r="B2606" s="6">
        <f>TITRES_STAT!D2609</f>
        <v>3.81</v>
      </c>
      <c r="C2606" s="2">
        <f t="shared" si="317"/>
        <v>-9.9999999999997868E-3</v>
      </c>
      <c r="D2606" s="2">
        <f t="shared" si="318"/>
        <v>3.8240000000000003</v>
      </c>
      <c r="E2606" s="2">
        <f t="shared" si="320"/>
        <v>3.7550000000000003</v>
      </c>
      <c r="F2606" s="2">
        <f t="shared" si="321"/>
        <v>3.7989999999999995</v>
      </c>
      <c r="G2606" s="2">
        <f t="shared" si="315"/>
        <v>4.1441999999999997</v>
      </c>
      <c r="H2606" s="2">
        <f t="shared" si="319"/>
        <v>4.7271589999999968</v>
      </c>
      <c r="I2606" s="2">
        <f t="array" ref="I2606">SUMPRODUCT(B2590:B2609, (ROW(B2590:B2609)-ROW(B2590)+1)) / (20*21/2)</f>
        <v>3.7706666666666666</v>
      </c>
      <c r="J2606" s="2">
        <f t="shared" si="322"/>
        <v>3.86063577030759</v>
      </c>
      <c r="K2606" s="2">
        <f t="shared" si="316"/>
        <v>4.0948549328584782</v>
      </c>
    </row>
    <row r="2607" spans="1:11" ht="13.5" x14ac:dyDescent="0.25">
      <c r="A2607" s="3">
        <f>TITRES_STAT!B2610</f>
        <v>45803</v>
      </c>
      <c r="B2607" s="6">
        <f>TITRES_STAT!D2610</f>
        <v>3.8</v>
      </c>
      <c r="C2607" s="2">
        <f t="shared" si="317"/>
        <v>-1.0000000000000231E-2</v>
      </c>
      <c r="D2607" s="2">
        <f t="shared" si="318"/>
        <v>3.8160000000000003</v>
      </c>
      <c r="E2607" s="2">
        <f t="shared" si="320"/>
        <v>3.7729999999999997</v>
      </c>
      <c r="F2607" s="2">
        <f t="shared" si="321"/>
        <v>3.7789999999999999</v>
      </c>
      <c r="G2607" s="2">
        <f t="shared" si="315"/>
        <v>4.1301999999999994</v>
      </c>
      <c r="H2607" s="2">
        <f t="shared" si="319"/>
        <v>4.723569999999996</v>
      </c>
      <c r="I2607" s="2">
        <f t="array" ref="I2607">SUMPRODUCT(B2591:B2610, (ROW(B2591:B2610)-ROW(B2591)+1)) / (20*21/2)</f>
        <v>3.7853809523809527</v>
      </c>
      <c r="J2607" s="2">
        <f t="shared" si="322"/>
        <v>3.8548609350402003</v>
      </c>
      <c r="K2607" s="2">
        <f t="shared" si="316"/>
        <v>4.083291994315009</v>
      </c>
    </row>
    <row r="2608" spans="1:11" ht="13.5" x14ac:dyDescent="0.25">
      <c r="A2608" s="3">
        <f>TITRES_STAT!B2611</f>
        <v>45804</v>
      </c>
      <c r="B2608" s="6">
        <f>TITRES_STAT!D2611</f>
        <v>3.82</v>
      </c>
      <c r="C2608" s="2">
        <f t="shared" si="317"/>
        <v>2.0000000000000018E-2</v>
      </c>
      <c r="D2608" s="2">
        <f t="shared" si="318"/>
        <v>3.8160000000000003</v>
      </c>
      <c r="E2608" s="2">
        <f t="shared" si="320"/>
        <v>3.79</v>
      </c>
      <c r="F2608" s="2">
        <f t="shared" si="321"/>
        <v>3.7599999999999993</v>
      </c>
      <c r="G2608" s="2">
        <f t="shared" si="315"/>
        <v>4.1185999999999998</v>
      </c>
      <c r="H2608" s="2">
        <f t="shared" si="319"/>
        <v>4.7207869999999961</v>
      </c>
      <c r="I2608" s="2">
        <f t="array" ref="I2608">SUMPRODUCT(B2592:B2611, (ROW(B2592:B2611)-ROW(B2592)+1)) / (20*21/2)</f>
        <v>3.7908095238095236</v>
      </c>
      <c r="J2608" s="2">
        <f t="shared" si="322"/>
        <v>3.8515408459887523</v>
      </c>
      <c r="K2608" s="2">
        <f t="shared" si="316"/>
        <v>4.0729668180673615</v>
      </c>
    </row>
    <row r="2609" spans="1:11" ht="13.5" x14ac:dyDescent="0.25">
      <c r="A2609" s="3">
        <f>TITRES_STAT!B2612</f>
        <v>45805</v>
      </c>
      <c r="B2609" s="6">
        <f>TITRES_STAT!D2612</f>
        <v>3.8</v>
      </c>
      <c r="C2609" s="2">
        <f t="shared" si="317"/>
        <v>-2.0000000000000018E-2</v>
      </c>
      <c r="D2609" s="2">
        <f t="shared" si="318"/>
        <v>3.81</v>
      </c>
      <c r="E2609" s="2">
        <f t="shared" si="320"/>
        <v>3.8</v>
      </c>
      <c r="F2609" s="2">
        <f t="shared" si="321"/>
        <v>3.7454999999999998</v>
      </c>
      <c r="G2609" s="2">
        <f t="shared" si="315"/>
        <v>4.1065999999999994</v>
      </c>
      <c r="H2609" s="2">
        <f t="shared" si="319"/>
        <v>4.7169159999999959</v>
      </c>
      <c r="I2609" s="2">
        <f t="array" ref="I2609">SUMPRODUCT(B2593:B2612, (ROW(B2593:B2612)-ROW(B2593)+1)) / (20*21/2)</f>
        <v>3.7949047619047622</v>
      </c>
      <c r="J2609" s="2">
        <f t="shared" si="322"/>
        <v>3.8466321939898238</v>
      </c>
      <c r="K2609" s="2">
        <f t="shared" si="316"/>
        <v>4.0622622369666805</v>
      </c>
    </row>
    <row r="2610" spans="1:11" ht="13.5" x14ac:dyDescent="0.25">
      <c r="A2610" s="3">
        <f>TITRES_STAT!B2613</f>
        <v>45806</v>
      </c>
      <c r="B2610" s="6">
        <f>TITRES_STAT!D2613</f>
        <v>3.9</v>
      </c>
      <c r="C2610" s="2">
        <f t="shared" si="317"/>
        <v>0.10000000000000009</v>
      </c>
      <c r="D2610" s="2">
        <f t="shared" si="318"/>
        <v>3.8259999999999996</v>
      </c>
      <c r="E2610" s="2">
        <f t="shared" si="320"/>
        <v>3.8199999999999994</v>
      </c>
      <c r="F2610" s="2">
        <f t="shared" si="321"/>
        <v>3.7429999999999999</v>
      </c>
      <c r="G2610" s="2">
        <f t="shared" ref="G2610:G2673" si="323">AVERAGE(B2561:B2610)</f>
        <v>4.0976000000000008</v>
      </c>
      <c r="H2610" s="2">
        <f t="shared" si="319"/>
        <v>4.7133564999999962</v>
      </c>
      <c r="I2610" s="2">
        <f t="array" ref="I2610">SUMPRODUCT(B2594:B2613, (ROW(B2594:B2613)-ROW(B2594)+1)) / (20*21/2)</f>
        <v>3.7957142857142849</v>
      </c>
      <c r="J2610" s="2">
        <f t="shared" si="322"/>
        <v>3.851714842181269</v>
      </c>
      <c r="K2610" s="2">
        <f t="shared" si="316"/>
        <v>4.0558990119875951</v>
      </c>
    </row>
    <row r="2611" spans="1:11" ht="13.5" x14ac:dyDescent="0.25">
      <c r="A2611" s="3">
        <f>TITRES_STAT!B2614</f>
        <v>45807</v>
      </c>
      <c r="B2611" s="6">
        <f>TITRES_STAT!D2614</f>
        <v>3.8</v>
      </c>
      <c r="C2611" s="2">
        <f t="shared" si="317"/>
        <v>-0.10000000000000009</v>
      </c>
      <c r="D2611" s="2">
        <f t="shared" si="318"/>
        <v>3.8239999999999994</v>
      </c>
      <c r="E2611" s="2">
        <f t="shared" si="320"/>
        <v>3.8240000000000003</v>
      </c>
      <c r="F2611" s="2">
        <f t="shared" si="321"/>
        <v>3.7470000000000008</v>
      </c>
      <c r="G2611" s="2">
        <f t="shared" si="323"/>
        <v>4.0862000000000007</v>
      </c>
      <c r="H2611" s="2">
        <f t="shared" si="319"/>
        <v>4.7091089999999953</v>
      </c>
      <c r="I2611" s="2">
        <f t="array" ref="I2611">SUMPRODUCT(B2595:B2614, (ROW(B2595:B2614)-ROW(B2595)+1)) / (20*21/2)</f>
        <v>3.8021904761904759</v>
      </c>
      <c r="J2611" s="2">
        <f t="shared" si="322"/>
        <v>3.8467896191163864</v>
      </c>
      <c r="K2611" s="2">
        <f t="shared" ref="K2611:K2674" si="324">$K$4*B2611+(1-$K$4)*K2610</f>
        <v>4.0458637566155327</v>
      </c>
    </row>
    <row r="2612" spans="1:11" ht="13.5" x14ac:dyDescent="0.25">
      <c r="A2612" s="3">
        <f>TITRES_STAT!B2615</f>
        <v>45810</v>
      </c>
      <c r="B2612" s="6">
        <f>TITRES_STAT!D2615</f>
        <v>3.79</v>
      </c>
      <c r="C2612" s="2">
        <f t="shared" si="317"/>
        <v>-9.9999999999997868E-3</v>
      </c>
      <c r="D2612" s="2">
        <f t="shared" si="318"/>
        <v>3.8220000000000001</v>
      </c>
      <c r="E2612" s="2">
        <f t="shared" si="320"/>
        <v>3.819</v>
      </c>
      <c r="F2612" s="2">
        <f t="shared" si="321"/>
        <v>3.7614999999999994</v>
      </c>
      <c r="G2612" s="2">
        <f t="shared" si="323"/>
        <v>4.0758000000000001</v>
      </c>
      <c r="H2612" s="2">
        <f t="shared" si="319"/>
        <v>4.7057054999999961</v>
      </c>
      <c r="I2612" s="2">
        <f t="array" ref="I2612">SUMPRODUCT(B2596:B2615, (ROW(B2596:B2615)-ROW(B2596)+1)) / (20*21/2)</f>
        <v>3.8106190476190478</v>
      </c>
      <c r="J2612" s="2">
        <f t="shared" si="322"/>
        <v>3.8413810839624447</v>
      </c>
      <c r="K2612" s="2">
        <f t="shared" si="324"/>
        <v>4.0358298838070805</v>
      </c>
    </row>
    <row r="2613" spans="1:11" ht="13.5" x14ac:dyDescent="0.25">
      <c r="A2613" s="3">
        <f>TITRES_STAT!B2616</f>
        <v>45811</v>
      </c>
      <c r="B2613" s="6">
        <f>TITRES_STAT!D2616</f>
        <v>3.77</v>
      </c>
      <c r="C2613" s="2">
        <f t="shared" si="317"/>
        <v>-2.0000000000000018E-2</v>
      </c>
      <c r="D2613" s="2">
        <f t="shared" si="318"/>
        <v>3.8119999999999998</v>
      </c>
      <c r="E2613" s="2">
        <f t="shared" si="320"/>
        <v>3.8140000000000009</v>
      </c>
      <c r="F2613" s="2">
        <f t="shared" si="321"/>
        <v>3.7719999999999998</v>
      </c>
      <c r="G2613" s="2">
        <f t="shared" si="323"/>
        <v>4.0652000000000008</v>
      </c>
      <c r="H2613" s="2">
        <f t="shared" si="319"/>
        <v>4.7022019999999962</v>
      </c>
      <c r="I2613" s="2">
        <f t="array" ref="I2613">SUMPRODUCT(B2597:B2616, (ROW(B2597:B2616)-ROW(B2597)+1)) / (20*21/2)</f>
        <v>3.8168571428571427</v>
      </c>
      <c r="J2613" s="2">
        <f t="shared" si="322"/>
        <v>3.834582885489831</v>
      </c>
      <c r="K2613" s="2">
        <f t="shared" si="324"/>
        <v>4.0254051824813128</v>
      </c>
    </row>
    <row r="2614" spans="1:11" ht="13.5" x14ac:dyDescent="0.25">
      <c r="A2614" s="3">
        <f>TITRES_STAT!B2617</f>
        <v>45812</v>
      </c>
      <c r="B2614" s="6">
        <f>TITRES_STAT!D2617</f>
        <v>3.84</v>
      </c>
      <c r="C2614" s="2">
        <f t="shared" si="317"/>
        <v>6.999999999999984E-2</v>
      </c>
      <c r="D2614" s="2">
        <f t="shared" si="318"/>
        <v>3.8199999999999994</v>
      </c>
      <c r="E2614" s="2">
        <f t="shared" si="320"/>
        <v>3.8150000000000004</v>
      </c>
      <c r="F2614" s="2">
        <f t="shared" si="321"/>
        <v>3.7814999999999999</v>
      </c>
      <c r="G2614" s="2">
        <f t="shared" si="323"/>
        <v>4.0562000000000005</v>
      </c>
      <c r="H2614" s="2">
        <f t="shared" si="319"/>
        <v>4.6991424999999971</v>
      </c>
      <c r="I2614" s="2">
        <f t="array" ref="I2614">SUMPRODUCT(B2598:B2617, (ROW(B2598:B2617)-ROW(B2598)+1)) / (20*21/2)</f>
        <v>3.8178571428571431</v>
      </c>
      <c r="J2614" s="2">
        <f t="shared" si="322"/>
        <v>3.835098801157466</v>
      </c>
      <c r="K2614" s="2">
        <f t="shared" si="324"/>
        <v>4.0181343910114578</v>
      </c>
    </row>
    <row r="2615" spans="1:11" ht="13.5" x14ac:dyDescent="0.25">
      <c r="A2615" s="3">
        <f>TITRES_STAT!B2618</f>
        <v>45813</v>
      </c>
      <c r="B2615" s="6">
        <f>TITRES_STAT!D2618</f>
        <v>3.87</v>
      </c>
      <c r="C2615" s="2">
        <f t="shared" si="317"/>
        <v>3.0000000000000249E-2</v>
      </c>
      <c r="D2615" s="2">
        <f t="shared" si="318"/>
        <v>3.8140000000000001</v>
      </c>
      <c r="E2615" s="2">
        <f t="shared" si="320"/>
        <v>3.8199999999999994</v>
      </c>
      <c r="F2615" s="2">
        <f t="shared" si="321"/>
        <v>3.7845</v>
      </c>
      <c r="G2615" s="2">
        <f t="shared" si="323"/>
        <v>4.0480000000000009</v>
      </c>
      <c r="H2615" s="2">
        <f t="shared" si="319"/>
        <v>4.6955269999999958</v>
      </c>
      <c r="I2615" s="2">
        <f t="array" ref="I2615">SUMPRODUCT(B2599:B2618, (ROW(B2599:B2618)-ROW(B2599)+1)) / (20*21/2)</f>
        <v>3.8294285714285712</v>
      </c>
      <c r="J2615" s="2">
        <f t="shared" si="322"/>
        <v>3.8384227248567546</v>
      </c>
      <c r="K2615" s="2">
        <f t="shared" si="324"/>
        <v>4.012325199207087</v>
      </c>
    </row>
    <row r="2616" spans="1:11" ht="13.5" x14ac:dyDescent="0.25">
      <c r="A2616" s="3">
        <f>TITRES_STAT!B2619</f>
        <v>45817</v>
      </c>
      <c r="B2616" s="6">
        <f>TITRES_STAT!D2619</f>
        <v>3.85</v>
      </c>
      <c r="C2616" s="2">
        <f t="shared" si="317"/>
        <v>-2.0000000000000018E-2</v>
      </c>
      <c r="D2616" s="2">
        <f t="shared" si="318"/>
        <v>3.8240000000000003</v>
      </c>
      <c r="E2616" s="2">
        <f t="shared" si="320"/>
        <v>3.8239999999999994</v>
      </c>
      <c r="F2616" s="2">
        <f t="shared" si="321"/>
        <v>3.7894999999999994</v>
      </c>
      <c r="G2616" s="2">
        <f t="shared" si="323"/>
        <v>4.0388000000000002</v>
      </c>
      <c r="H2616" s="2">
        <f t="shared" si="319"/>
        <v>4.6921879999999963</v>
      </c>
      <c r="I2616" s="2">
        <f t="array" ref="I2616">SUMPRODUCT(B2600:B2619, (ROW(B2600:B2619)-ROW(B2600)+1)) / (20*21/2)</f>
        <v>3.8368571428571423</v>
      </c>
      <c r="J2616" s="2">
        <f t="shared" si="322"/>
        <v>3.8395253224894446</v>
      </c>
      <c r="K2616" s="2">
        <f t="shared" si="324"/>
        <v>4.0059595051205346</v>
      </c>
    </row>
    <row r="2617" spans="1:11" ht="13.5" x14ac:dyDescent="0.25">
      <c r="A2617" s="3">
        <f>TITRES_STAT!B2620</f>
        <v>45818</v>
      </c>
      <c r="B2617" s="6">
        <f>TITRES_STAT!D2620</f>
        <v>3.8</v>
      </c>
      <c r="C2617" s="2">
        <f t="shared" si="317"/>
        <v>-5.0000000000000266E-2</v>
      </c>
      <c r="D2617" s="2">
        <f t="shared" si="318"/>
        <v>3.8259999999999996</v>
      </c>
      <c r="E2617" s="2">
        <f t="shared" si="320"/>
        <v>3.8239999999999994</v>
      </c>
      <c r="F2617" s="2">
        <f t="shared" si="321"/>
        <v>3.7984999999999993</v>
      </c>
      <c r="G2617" s="2">
        <f t="shared" si="323"/>
        <v>4.0286000000000008</v>
      </c>
      <c r="H2617" s="2">
        <f t="shared" si="319"/>
        <v>4.6884109999999959</v>
      </c>
      <c r="I2617" s="2">
        <f t="array" ref="I2617">SUMPRODUCT(B2601:B2620, (ROW(B2601:B2620)-ROW(B2601)+1)) / (20*21/2)</f>
        <v>3.8433809523809526</v>
      </c>
      <c r="J2617" s="2">
        <f t="shared" si="322"/>
        <v>3.8357610060618783</v>
      </c>
      <c r="K2617" s="2">
        <f t="shared" si="324"/>
        <v>3.9978826617824743</v>
      </c>
    </row>
    <row r="2618" spans="1:11" ht="13.5" x14ac:dyDescent="0.25">
      <c r="A2618" s="3">
        <f>TITRES_STAT!B2621</f>
        <v>45819</v>
      </c>
      <c r="B2618" s="6">
        <f>TITRES_STAT!D2621</f>
        <v>3.92</v>
      </c>
      <c r="C2618" s="2">
        <f t="shared" si="317"/>
        <v>0.12000000000000011</v>
      </c>
      <c r="D2618" s="2">
        <f t="shared" si="318"/>
        <v>3.8560000000000003</v>
      </c>
      <c r="E2618" s="2">
        <f t="shared" si="320"/>
        <v>3.8340000000000005</v>
      </c>
      <c r="F2618" s="2">
        <f t="shared" si="321"/>
        <v>3.8119999999999998</v>
      </c>
      <c r="G2618" s="2">
        <f t="shared" si="323"/>
        <v>4.0208000000000013</v>
      </c>
      <c r="H2618" s="2">
        <f t="shared" si="319"/>
        <v>4.684716499999996</v>
      </c>
      <c r="I2618" s="2">
        <f t="array" ref="I2618">SUMPRODUCT(B2602:B2621, (ROW(B2602:B2621)-ROW(B2602)+1)) / (20*21/2)</f>
        <v>3.843285714285714</v>
      </c>
      <c r="J2618" s="2">
        <f t="shared" si="322"/>
        <v>3.8437837673893185</v>
      </c>
      <c r="K2618" s="2">
        <f t="shared" si="324"/>
        <v>3.9948284397517893</v>
      </c>
    </row>
    <row r="2619" spans="1:11" ht="13.5" x14ac:dyDescent="0.25">
      <c r="A2619" s="3">
        <f>TITRES_STAT!B2622</f>
        <v>45820</v>
      </c>
      <c r="B2619" s="6">
        <f>TITRES_STAT!D2622</f>
        <v>3.89</v>
      </c>
      <c r="C2619" s="2">
        <f t="shared" si="317"/>
        <v>-2.9999999999999805E-2</v>
      </c>
      <c r="D2619" s="2">
        <f t="shared" si="318"/>
        <v>3.8659999999999997</v>
      </c>
      <c r="E2619" s="2">
        <f t="shared" si="320"/>
        <v>3.843</v>
      </c>
      <c r="F2619" s="2">
        <f t="shared" si="321"/>
        <v>3.8214999999999995</v>
      </c>
      <c r="G2619" s="2">
        <f t="shared" si="323"/>
        <v>4.0124000000000022</v>
      </c>
      <c r="H2619" s="2">
        <f t="shared" si="319"/>
        <v>4.6799304999999967</v>
      </c>
      <c r="I2619" s="2">
        <f t="array" ref="I2619">SUMPRODUCT(B2603:B2622, (ROW(B2603:B2622)-ROW(B2603)+1)) / (20*21/2)</f>
        <v>3.8428571428571425</v>
      </c>
      <c r="J2619" s="2">
        <f t="shared" si="322"/>
        <v>3.8481853133522406</v>
      </c>
      <c r="K2619" s="2">
        <f t="shared" si="324"/>
        <v>3.9907175205458367</v>
      </c>
    </row>
    <row r="2620" spans="1:11" ht="13.5" x14ac:dyDescent="0.25">
      <c r="A2620" s="3">
        <f>TITRES_STAT!B2623</f>
        <v>45821</v>
      </c>
      <c r="B2620" s="6">
        <f>TITRES_STAT!D2623</f>
        <v>3.89</v>
      </c>
      <c r="C2620" s="2">
        <f t="shared" si="317"/>
        <v>0</v>
      </c>
      <c r="D2620" s="2">
        <f t="shared" si="318"/>
        <v>3.87</v>
      </c>
      <c r="E2620" s="2">
        <f t="shared" si="320"/>
        <v>3.8420000000000001</v>
      </c>
      <c r="F2620" s="2">
        <f t="shared" si="321"/>
        <v>3.8309999999999995</v>
      </c>
      <c r="G2620" s="2">
        <f t="shared" si="323"/>
        <v>4.0014000000000012</v>
      </c>
      <c r="H2620" s="2">
        <f t="shared" si="319"/>
        <v>4.6749094999999965</v>
      </c>
      <c r="I2620" s="2">
        <f t="array" ref="I2620">SUMPRODUCT(B2604:B2623, (ROW(B2604:B2623)-ROW(B2604)+1)) / (20*21/2)</f>
        <v>3.843428571428571</v>
      </c>
      <c r="J2620" s="2">
        <f t="shared" si="322"/>
        <v>3.8521676644615508</v>
      </c>
      <c r="K2620" s="2">
        <f t="shared" si="324"/>
        <v>3.9867678138577647</v>
      </c>
    </row>
    <row r="2621" spans="1:11" ht="13.5" x14ac:dyDescent="0.25">
      <c r="A2621" s="3">
        <f>TITRES_STAT!B2624</f>
        <v>45824</v>
      </c>
      <c r="B2621" s="6">
        <f>TITRES_STAT!D2624</f>
        <v>3.83</v>
      </c>
      <c r="C2621" s="2">
        <f t="shared" si="317"/>
        <v>-6.0000000000000053E-2</v>
      </c>
      <c r="D2621" s="2">
        <f t="shared" si="318"/>
        <v>3.8659999999999997</v>
      </c>
      <c r="E2621" s="2">
        <f t="shared" si="320"/>
        <v>3.8450000000000002</v>
      </c>
      <c r="F2621" s="2">
        <f t="shared" si="321"/>
        <v>3.8344999999999998</v>
      </c>
      <c r="G2621" s="2">
        <f t="shared" si="323"/>
        <v>3.9894000000000016</v>
      </c>
      <c r="H2621" s="2">
        <f t="shared" si="319"/>
        <v>4.669588499999997</v>
      </c>
      <c r="I2621" s="2">
        <f t="array" ref="I2621">SUMPRODUCT(B2605:B2624, (ROW(B2605:B2624)-ROW(B2605)+1)) / (20*21/2)</f>
        <v>3.8420000000000001</v>
      </c>
      <c r="J2621" s="2">
        <f t="shared" si="322"/>
        <v>3.8500564583223555</v>
      </c>
      <c r="K2621" s="2">
        <f t="shared" si="324"/>
        <v>3.9806200564515781</v>
      </c>
    </row>
    <row r="2622" spans="1:11" ht="13.5" x14ac:dyDescent="0.25">
      <c r="A2622" s="3">
        <f>TITRES_STAT!B2625</f>
        <v>45825</v>
      </c>
      <c r="B2622" s="6">
        <f>TITRES_STAT!D2625</f>
        <v>3.83</v>
      </c>
      <c r="C2622" s="2">
        <f t="shared" si="317"/>
        <v>0</v>
      </c>
      <c r="D2622" s="2">
        <f t="shared" si="318"/>
        <v>3.8719999999999999</v>
      </c>
      <c r="E2622" s="2">
        <f t="shared" si="320"/>
        <v>3.8489999999999993</v>
      </c>
      <c r="F2622" s="2">
        <f t="shared" si="321"/>
        <v>3.8339999999999996</v>
      </c>
      <c r="G2622" s="2">
        <f t="shared" si="323"/>
        <v>3.9774000000000016</v>
      </c>
      <c r="H2622" s="2">
        <f t="shared" si="319"/>
        <v>4.6646439999999973</v>
      </c>
      <c r="I2622" s="2">
        <f t="array" ref="I2622">SUMPRODUCT(B2606:B2625, (ROW(B2606:B2625)-ROW(B2606)+1)) / (20*21/2)</f>
        <v>3.8358571428571429</v>
      </c>
      <c r="J2622" s="2">
        <f t="shared" si="322"/>
        <v>3.848146319434512</v>
      </c>
      <c r="K2622" s="2">
        <f t="shared" si="324"/>
        <v>3.9747133875711245</v>
      </c>
    </row>
    <row r="2623" spans="1:11" ht="13.5" x14ac:dyDescent="0.25">
      <c r="A2623" s="3">
        <f>TITRES_STAT!B2626</f>
        <v>45826</v>
      </c>
      <c r="B2623" s="6">
        <f>TITRES_STAT!D2626</f>
        <v>3.84</v>
      </c>
      <c r="C2623" s="2">
        <f t="shared" si="317"/>
        <v>9.9999999999997868E-3</v>
      </c>
      <c r="D2623" s="2">
        <f t="shared" si="318"/>
        <v>3.8560000000000003</v>
      </c>
      <c r="E2623" s="2">
        <f t="shared" si="320"/>
        <v>3.8560000000000003</v>
      </c>
      <c r="F2623" s="2">
        <f t="shared" si="321"/>
        <v>3.835</v>
      </c>
      <c r="G2623" s="2">
        <f t="shared" si="323"/>
        <v>3.9662000000000019</v>
      </c>
      <c r="H2623" s="2">
        <f t="shared" si="319"/>
        <v>4.6593729999999969</v>
      </c>
      <c r="I2623" s="2">
        <f t="array" ref="I2623">SUMPRODUCT(B2607:B2626, (ROW(B2607:B2626)-ROW(B2607)+1)) / (20*21/2)</f>
        <v>3.8232857142857144</v>
      </c>
      <c r="J2623" s="2">
        <f t="shared" si="322"/>
        <v>3.8473704794883679</v>
      </c>
      <c r="K2623" s="2">
        <f t="shared" si="324"/>
        <v>3.9694305096271587</v>
      </c>
    </row>
    <row r="2624" spans="1:11" ht="13.5" x14ac:dyDescent="0.25">
      <c r="A2624" s="3">
        <f>TITRES_STAT!B2627</f>
        <v>45827</v>
      </c>
      <c r="B2624" s="6">
        <f>TITRES_STAT!D2627</f>
        <v>3.82</v>
      </c>
      <c r="C2624" s="2">
        <f t="shared" si="317"/>
        <v>-2.0000000000000018E-2</v>
      </c>
      <c r="D2624" s="2">
        <f t="shared" si="318"/>
        <v>3.8420000000000001</v>
      </c>
      <c r="E2624" s="2">
        <f t="shared" si="320"/>
        <v>3.8540000000000001</v>
      </c>
      <c r="F2624" s="2">
        <f t="shared" si="321"/>
        <v>3.8344999999999998</v>
      </c>
      <c r="G2624" s="2">
        <f t="shared" si="323"/>
        <v>3.9536000000000011</v>
      </c>
      <c r="H2624" s="2">
        <f t="shared" si="319"/>
        <v>4.6525899999999982</v>
      </c>
      <c r="I2624" s="2">
        <f t="array" ref="I2624">SUMPRODUCT(B2608:B2627, (ROW(B2608:B2627)-ROW(B2608)+1)) / (20*21/2)</f>
        <v>3.8112380952380951</v>
      </c>
      <c r="J2624" s="2">
        <f t="shared" si="322"/>
        <v>3.8447637671561421</v>
      </c>
      <c r="K2624" s="2">
        <f t="shared" si="324"/>
        <v>3.9635704896417803</v>
      </c>
    </row>
    <row r="2625" spans="1:11" ht="13.5" x14ac:dyDescent="0.25">
      <c r="A2625" s="3">
        <f>TITRES_STAT!B2628</f>
        <v>45828</v>
      </c>
      <c r="B2625" s="6">
        <f>TITRES_STAT!D2628</f>
        <v>3.77</v>
      </c>
      <c r="C2625" s="2">
        <f t="shared" si="317"/>
        <v>-4.9999999999999822E-2</v>
      </c>
      <c r="D2625" s="2">
        <f t="shared" si="318"/>
        <v>3.8180000000000001</v>
      </c>
      <c r="E2625" s="2">
        <f t="shared" si="320"/>
        <v>3.8439999999999999</v>
      </c>
      <c r="F2625" s="2">
        <f t="shared" si="321"/>
        <v>3.8319999999999994</v>
      </c>
      <c r="G2625" s="2">
        <f t="shared" si="323"/>
        <v>3.938200000000001</v>
      </c>
      <c r="H2625" s="2">
        <f t="shared" si="319"/>
        <v>4.6450864999999979</v>
      </c>
      <c r="I2625" s="2">
        <f t="array" ref="I2625">SUMPRODUCT(B2609:B2628, (ROW(B2609:B2628)-ROW(B2609)+1)) / (20*21/2)</f>
        <v>3.7996666666666665</v>
      </c>
      <c r="J2625" s="2">
        <f t="shared" si="322"/>
        <v>3.8376434083793667</v>
      </c>
      <c r="K2625" s="2">
        <f t="shared" si="324"/>
        <v>3.955979490047985</v>
      </c>
    </row>
    <row r="2626" spans="1:11" ht="13.5" x14ac:dyDescent="0.25">
      <c r="A2626" s="3">
        <f>TITRES_STAT!B2629</f>
        <v>45831</v>
      </c>
      <c r="B2626" s="6">
        <f>TITRES_STAT!D2629</f>
        <v>3.7</v>
      </c>
      <c r="C2626" s="2">
        <f t="shared" si="317"/>
        <v>-6.999999999999984E-2</v>
      </c>
      <c r="D2626" s="2">
        <f t="shared" si="318"/>
        <v>3.7920000000000003</v>
      </c>
      <c r="E2626" s="2">
        <f t="shared" si="320"/>
        <v>3.8289999999999997</v>
      </c>
      <c r="F2626" s="2">
        <f t="shared" si="321"/>
        <v>3.8264999999999993</v>
      </c>
      <c r="G2626" s="2">
        <f t="shared" si="323"/>
        <v>3.9242000000000008</v>
      </c>
      <c r="H2626" s="2">
        <f t="shared" si="319"/>
        <v>4.637703499999998</v>
      </c>
      <c r="I2626" s="2">
        <f t="array" ref="I2626">SUMPRODUCT(B2610:B2629, (ROW(B2610:B2629)-ROW(B2610)+1)) / (20*21/2)</f>
        <v>3.7877142857142854</v>
      </c>
      <c r="J2626" s="2">
        <f t="shared" si="322"/>
        <v>3.8245345123432366</v>
      </c>
      <c r="K2626" s="2">
        <f t="shared" si="324"/>
        <v>3.9459410786735543</v>
      </c>
    </row>
    <row r="2627" spans="1:11" ht="13.5" x14ac:dyDescent="0.25">
      <c r="A2627" s="3">
        <f>TITRES_STAT!B2630</f>
        <v>45832</v>
      </c>
      <c r="B2627" s="6">
        <f>TITRES_STAT!D2630</f>
        <v>3.7</v>
      </c>
      <c r="C2627" s="2">
        <f t="shared" si="317"/>
        <v>0</v>
      </c>
      <c r="D2627" s="2">
        <f t="shared" si="318"/>
        <v>3.7659999999999996</v>
      </c>
      <c r="E2627" s="2">
        <f t="shared" si="320"/>
        <v>3.8190000000000004</v>
      </c>
      <c r="F2627" s="2">
        <f t="shared" si="321"/>
        <v>3.8214999999999995</v>
      </c>
      <c r="G2627" s="2">
        <f t="shared" si="323"/>
        <v>3.9092000000000002</v>
      </c>
      <c r="H2627" s="2">
        <f t="shared" si="319"/>
        <v>4.631026499999999</v>
      </c>
      <c r="I2627" s="2">
        <f t="array" ref="I2627">SUMPRODUCT(B2611:B2630, (ROW(B2611:B2630)-ROW(B2611)+1)) / (20*21/2)</f>
        <v>3.7772380952380953</v>
      </c>
      <c r="J2627" s="2">
        <f t="shared" si="322"/>
        <v>3.8126740825962617</v>
      </c>
      <c r="K2627" s="2">
        <f t="shared" si="324"/>
        <v>3.9362963304902778</v>
      </c>
    </row>
    <row r="2628" spans="1:11" ht="13.5" x14ac:dyDescent="0.25">
      <c r="A2628" s="3">
        <f>TITRES_STAT!B2631</f>
        <v>45833</v>
      </c>
      <c r="B2628" s="6">
        <f>TITRES_STAT!D2631</f>
        <v>3.7</v>
      </c>
      <c r="C2628" s="2">
        <f t="shared" ref="C2628:C2691" si="325">B2628-B2627</f>
        <v>0</v>
      </c>
      <c r="D2628" s="2">
        <f t="shared" si="318"/>
        <v>3.7379999999999995</v>
      </c>
      <c r="E2628" s="2">
        <f t="shared" si="320"/>
        <v>3.7970000000000006</v>
      </c>
      <c r="F2628" s="2">
        <f t="shared" si="321"/>
        <v>3.815500000000001</v>
      </c>
      <c r="G2628" s="2">
        <f t="shared" si="323"/>
        <v>3.8942000000000001</v>
      </c>
      <c r="H2628" s="2">
        <f t="shared" si="319"/>
        <v>4.6248199999999988</v>
      </c>
      <c r="I2628" s="2">
        <f t="array" ref="I2628">SUMPRODUCT(B2612:B2631, (ROW(B2612:B2631)-ROW(B2612)+1)) / (20*21/2)</f>
        <v>3.7677142857142853</v>
      </c>
      <c r="J2628" s="2">
        <f t="shared" si="322"/>
        <v>3.8019432175870942</v>
      </c>
      <c r="K2628" s="2">
        <f t="shared" si="324"/>
        <v>3.9270298077259533</v>
      </c>
    </row>
    <row r="2629" spans="1:11" ht="13.5" x14ac:dyDescent="0.25">
      <c r="A2629" s="3">
        <f>TITRES_STAT!B2632</f>
        <v>45835</v>
      </c>
      <c r="B2629" s="6">
        <f>TITRES_STAT!D2632</f>
        <v>3.69</v>
      </c>
      <c r="C2629" s="2">
        <f t="shared" si="325"/>
        <v>-1.0000000000000231E-2</v>
      </c>
      <c r="D2629" s="2">
        <f t="shared" si="318"/>
        <v>3.7120000000000006</v>
      </c>
      <c r="E2629" s="2">
        <f t="shared" si="320"/>
        <v>3.7769999999999997</v>
      </c>
      <c r="F2629" s="2">
        <f t="shared" si="321"/>
        <v>3.81</v>
      </c>
      <c r="G2629" s="2">
        <f t="shared" si="323"/>
        <v>3.8809999999999998</v>
      </c>
      <c r="H2629" s="2">
        <f t="shared" si="319"/>
        <v>4.6183279999999991</v>
      </c>
      <c r="I2629" s="2">
        <f t="array" ref="I2629">SUMPRODUCT(B2613:B2632, (ROW(B2613:B2632)-ROW(B2613)+1)) / (20*21/2)</f>
        <v>3.7491428571428576</v>
      </c>
      <c r="J2629" s="2">
        <f t="shared" si="322"/>
        <v>3.7912819587692757</v>
      </c>
      <c r="K2629" s="2">
        <f t="shared" si="324"/>
        <v>3.9177345211484651</v>
      </c>
    </row>
    <row r="2630" spans="1:11" ht="13.5" x14ac:dyDescent="0.25">
      <c r="A2630" s="3">
        <f>TITRES_STAT!B2633</f>
        <v>45838</v>
      </c>
      <c r="B2630" s="6">
        <f>TITRES_STAT!D2633</f>
        <v>3.7</v>
      </c>
      <c r="C2630" s="2">
        <f t="shared" si="325"/>
        <v>1.0000000000000231E-2</v>
      </c>
      <c r="D2630" s="2">
        <f t="shared" ref="D2630:D2693" si="326">AVERAGE(B2626:B2630)</f>
        <v>3.6980000000000004</v>
      </c>
      <c r="E2630" s="2">
        <f t="shared" si="320"/>
        <v>3.758</v>
      </c>
      <c r="F2630" s="2">
        <f t="shared" si="321"/>
        <v>3.8000000000000007</v>
      </c>
      <c r="G2630" s="2">
        <f t="shared" si="323"/>
        <v>3.8673999999999995</v>
      </c>
      <c r="H2630" s="2">
        <f t="shared" si="319"/>
        <v>4.6121214999999989</v>
      </c>
      <c r="I2630" s="2">
        <f t="array" ref="I2630">SUMPRODUCT(B2614:B2633, (ROW(B2614:B2633)-ROW(B2614)+1)) / (20*21/2)</f>
        <v>3.7410000000000001</v>
      </c>
      <c r="J2630" s="2">
        <f t="shared" si="322"/>
        <v>3.7825884388864877</v>
      </c>
      <c r="K2630" s="2">
        <f t="shared" si="324"/>
        <v>3.9091959124759765</v>
      </c>
    </row>
    <row r="2631" spans="1:11" ht="13.5" x14ac:dyDescent="0.25">
      <c r="A2631" s="3">
        <f>TITRES_STAT!B2634</f>
        <v>45839</v>
      </c>
      <c r="B2631" s="6">
        <f>TITRES_STAT!D2634</f>
        <v>3.7</v>
      </c>
      <c r="C2631" s="2">
        <f t="shared" si="325"/>
        <v>0</v>
      </c>
      <c r="D2631" s="2">
        <f t="shared" si="326"/>
        <v>3.6979999999999995</v>
      </c>
      <c r="E2631" s="2">
        <f t="shared" si="320"/>
        <v>3.7450000000000001</v>
      </c>
      <c r="F2631" s="2">
        <f t="shared" si="321"/>
        <v>3.7950000000000008</v>
      </c>
      <c r="G2631" s="2">
        <f t="shared" si="323"/>
        <v>3.8535999999999988</v>
      </c>
      <c r="H2631" s="2">
        <f t="shared" si="319"/>
        <v>4.6062444999999999</v>
      </c>
      <c r="I2631" s="2">
        <f t="array" ref="I2631">SUMPRODUCT(B2615:B2634, (ROW(B2615:B2634)-ROW(B2615)+1)) / (20*21/2)</f>
        <v>3.7274761904761897</v>
      </c>
      <c r="J2631" s="2">
        <f t="shared" si="322"/>
        <v>3.7747228732782507</v>
      </c>
      <c r="K2631" s="2">
        <f t="shared" si="324"/>
        <v>3.9009921512024088</v>
      </c>
    </row>
    <row r="2632" spans="1:11" ht="13.5" x14ac:dyDescent="0.25">
      <c r="A2632" s="3">
        <f>TITRES_STAT!B2635</f>
        <v>45840</v>
      </c>
      <c r="B2632" s="6">
        <f>TITRES_STAT!D2635</f>
        <v>3.6</v>
      </c>
      <c r="C2632" s="2">
        <f t="shared" si="325"/>
        <v>-0.10000000000000009</v>
      </c>
      <c r="D2632" s="2">
        <f t="shared" si="326"/>
        <v>3.6779999999999999</v>
      </c>
      <c r="E2632" s="2">
        <f t="shared" si="320"/>
        <v>3.722</v>
      </c>
      <c r="F2632" s="2">
        <f t="shared" si="321"/>
        <v>3.7855000000000003</v>
      </c>
      <c r="G2632" s="2">
        <f t="shared" si="323"/>
        <v>3.8383999999999987</v>
      </c>
      <c r="H2632" s="2">
        <f t="shared" si="319"/>
        <v>4.5994440000000001</v>
      </c>
      <c r="I2632" s="2">
        <f t="array" ref="I2632">SUMPRODUCT(B2616:B2635, (ROW(B2616:B2635)-ROW(B2616)+1)) / (20*21/2)</f>
        <v>3.7206190476190475</v>
      </c>
      <c r="J2632" s="2">
        <f t="shared" si="322"/>
        <v>3.758082599632703</v>
      </c>
      <c r="K2632" s="2">
        <f t="shared" si="324"/>
        <v>3.8891885374297654</v>
      </c>
    </row>
    <row r="2633" spans="1:11" ht="13.5" x14ac:dyDescent="0.25">
      <c r="A2633" s="3">
        <f>TITRES_STAT!B2636</f>
        <v>45841</v>
      </c>
      <c r="B2633" s="6">
        <f>TITRES_STAT!D2636</f>
        <v>3.7</v>
      </c>
      <c r="C2633" s="2">
        <f t="shared" si="325"/>
        <v>0.10000000000000009</v>
      </c>
      <c r="D2633" s="2">
        <f t="shared" si="326"/>
        <v>3.6779999999999999</v>
      </c>
      <c r="E2633" s="2">
        <f t="shared" si="320"/>
        <v>3.7079999999999997</v>
      </c>
      <c r="F2633" s="2">
        <f t="shared" si="321"/>
        <v>3.7820000000000009</v>
      </c>
      <c r="G2633" s="2">
        <f t="shared" si="323"/>
        <v>3.8247999999999984</v>
      </c>
      <c r="H2633" s="2">
        <f t="shared" si="319"/>
        <v>4.5932374999999999</v>
      </c>
      <c r="I2633" s="2">
        <f t="array" ref="I2633">SUMPRODUCT(B2617:B2636, (ROW(B2617:B2636)-ROW(B2617)+1)) / (20*21/2)</f>
        <v>3.7145714285714289</v>
      </c>
      <c r="J2633" s="2">
        <f t="shared" si="322"/>
        <v>3.7525509234772074</v>
      </c>
      <c r="K2633" s="2">
        <f t="shared" si="324"/>
        <v>3.8817693790991865</v>
      </c>
    </row>
    <row r="2634" spans="1:11" ht="13.5" x14ac:dyDescent="0.25">
      <c r="A2634" s="3">
        <f>TITRES_STAT!B2637</f>
        <v>45842</v>
      </c>
      <c r="B2634" s="6">
        <f>TITRES_STAT!D2637</f>
        <v>3.64</v>
      </c>
      <c r="C2634" s="2">
        <f t="shared" si="325"/>
        <v>-6.0000000000000053E-2</v>
      </c>
      <c r="D2634" s="2">
        <f t="shared" si="326"/>
        <v>3.6680000000000001</v>
      </c>
      <c r="E2634" s="2">
        <f t="shared" si="320"/>
        <v>3.6900000000000004</v>
      </c>
      <c r="F2634" s="2">
        <f t="shared" si="321"/>
        <v>3.7720000000000007</v>
      </c>
      <c r="G2634" s="2">
        <f t="shared" si="323"/>
        <v>3.8105999999999978</v>
      </c>
      <c r="H2634" s="2">
        <f t="shared" ref="H2634:H2693" si="327">AVERAGE(B2435:B2634)</f>
        <v>4.5867310000000012</v>
      </c>
      <c r="I2634" s="2">
        <f t="array" ref="I2634">SUMPRODUCT(B2618:B2637, (ROW(B2618:B2637)-ROW(B2618)+1)) / (20*21/2)</f>
        <v>3.7073333333333336</v>
      </c>
      <c r="J2634" s="2">
        <f t="shared" si="322"/>
        <v>3.7418317879079495</v>
      </c>
      <c r="K2634" s="2">
        <f t="shared" si="324"/>
        <v>3.8722882269776497</v>
      </c>
    </row>
    <row r="2635" spans="1:11" ht="13.5" x14ac:dyDescent="0.25">
      <c r="A2635" s="3">
        <f>TITRES_STAT!B2638</f>
        <v>45845</v>
      </c>
      <c r="B2635" s="6">
        <f>TITRES_STAT!D2638</f>
        <v>3.7</v>
      </c>
      <c r="C2635" s="2">
        <f t="shared" si="325"/>
        <v>6.0000000000000053E-2</v>
      </c>
      <c r="D2635" s="2">
        <f t="shared" si="326"/>
        <v>3.6680000000000001</v>
      </c>
      <c r="E2635" s="2">
        <f t="shared" si="320"/>
        <v>3.6830000000000007</v>
      </c>
      <c r="F2635" s="2">
        <f t="shared" si="321"/>
        <v>3.7635000000000005</v>
      </c>
      <c r="G2635" s="2">
        <f t="shared" si="323"/>
        <v>3.7977999999999978</v>
      </c>
      <c r="H2635" s="2">
        <f t="shared" si="327"/>
        <v>4.580807000000001</v>
      </c>
      <c r="I2635" s="2">
        <f t="array" ref="I2635">SUMPRODUCT(B2619:B2638, (ROW(B2619:B2638)-ROW(B2619)+1)) / (20*21/2)</f>
        <v>3.7006666666666668</v>
      </c>
      <c r="J2635" s="2">
        <f t="shared" si="322"/>
        <v>3.7378478081071926</v>
      </c>
      <c r="K2635" s="2">
        <f t="shared" si="324"/>
        <v>3.8655318259197027</v>
      </c>
    </row>
    <row r="2636" spans="1:11" ht="13.5" x14ac:dyDescent="0.25">
      <c r="A2636" s="3">
        <f>TITRES_STAT!B2639</f>
        <v>45846</v>
      </c>
      <c r="B2636" s="6">
        <f>TITRES_STAT!D2639</f>
        <v>3.7</v>
      </c>
      <c r="C2636" s="2">
        <f t="shared" si="325"/>
        <v>0</v>
      </c>
      <c r="D2636" s="2">
        <f t="shared" si="326"/>
        <v>3.6680000000000001</v>
      </c>
      <c r="E2636" s="2">
        <f t="shared" ref="E2636:E2693" si="328">AVERAGE(B2627:B2636)</f>
        <v>3.6830000000000007</v>
      </c>
      <c r="F2636" s="2">
        <f t="shared" si="321"/>
        <v>3.7560000000000011</v>
      </c>
      <c r="G2636" s="2">
        <f t="shared" si="323"/>
        <v>3.7867999999999977</v>
      </c>
      <c r="H2636" s="2">
        <f t="shared" si="327"/>
        <v>4.5748830000000016</v>
      </c>
      <c r="I2636" s="2">
        <f t="array" ref="I2636">SUMPRODUCT(B2620:B2639, (ROW(B2620:B2639)-ROW(B2620)+1)) / (20*21/2)</f>
        <v>3.6960952380952383</v>
      </c>
      <c r="J2636" s="2">
        <f t="shared" si="322"/>
        <v>3.7342432549541269</v>
      </c>
      <c r="K2636" s="2">
        <f t="shared" si="324"/>
        <v>3.8590403817659888</v>
      </c>
    </row>
    <row r="2637" spans="1:11" ht="13.5" x14ac:dyDescent="0.25">
      <c r="A2637" s="3">
        <f>TITRES_STAT!B2640</f>
        <v>45847</v>
      </c>
      <c r="B2637" s="6">
        <f>TITRES_STAT!D2640</f>
        <v>3.68</v>
      </c>
      <c r="C2637" s="2">
        <f t="shared" si="325"/>
        <v>-2.0000000000000018E-2</v>
      </c>
      <c r="D2637" s="2">
        <f t="shared" si="326"/>
        <v>3.6839999999999997</v>
      </c>
      <c r="E2637" s="2">
        <f t="shared" si="328"/>
        <v>3.681</v>
      </c>
      <c r="F2637" s="2">
        <f t="shared" si="321"/>
        <v>3.7500000000000013</v>
      </c>
      <c r="G2637" s="2">
        <f t="shared" si="323"/>
        <v>3.776399999999998</v>
      </c>
      <c r="H2637" s="2">
        <f t="shared" si="327"/>
        <v>4.5687175000000018</v>
      </c>
      <c r="I2637" s="2">
        <f t="array" ref="I2637">SUMPRODUCT(B2621:B2640, (ROW(B2621:B2640)-ROW(B2621)+1)) / (20*21/2)</f>
        <v>3.6915238095238099</v>
      </c>
      <c r="J2637" s="2">
        <f t="shared" si="322"/>
        <v>3.7290772306727815</v>
      </c>
      <c r="K2637" s="2">
        <f t="shared" si="324"/>
        <v>3.8520191903241856</v>
      </c>
    </row>
    <row r="2638" spans="1:11" ht="13.5" x14ac:dyDescent="0.25">
      <c r="A2638" s="3">
        <f>TITRES_STAT!B2641</f>
        <v>45848</v>
      </c>
      <c r="B2638" s="6">
        <f>TITRES_STAT!D2641</f>
        <v>3.68</v>
      </c>
      <c r="C2638" s="2">
        <f t="shared" si="325"/>
        <v>0</v>
      </c>
      <c r="D2638" s="2">
        <f t="shared" si="326"/>
        <v>3.6799999999999997</v>
      </c>
      <c r="E2638" s="2">
        <f t="shared" si="328"/>
        <v>3.6789999999999998</v>
      </c>
      <c r="F2638" s="2">
        <f t="shared" si="321"/>
        <v>3.7380000000000018</v>
      </c>
      <c r="G2638" s="2">
        <f t="shared" si="323"/>
        <v>3.7659999999999978</v>
      </c>
      <c r="H2638" s="2">
        <f t="shared" si="327"/>
        <v>4.5625520000000011</v>
      </c>
      <c r="I2638" s="2">
        <f t="array" ref="I2638">SUMPRODUCT(B2622:B2641, (ROW(B2622:B2641)-ROW(B2622)+1)) / (20*21/2)</f>
        <v>3.680333333333333</v>
      </c>
      <c r="J2638" s="2">
        <f t="shared" si="322"/>
        <v>3.7244032087039449</v>
      </c>
      <c r="K2638" s="2">
        <f t="shared" si="324"/>
        <v>3.8452733397232373</v>
      </c>
    </row>
    <row r="2639" spans="1:11" ht="13.5" x14ac:dyDescent="0.25">
      <c r="A2639" s="3">
        <f>TITRES_STAT!B2642</f>
        <v>45849</v>
      </c>
      <c r="B2639" s="6">
        <f>TITRES_STAT!D2642</f>
        <v>3.69</v>
      </c>
      <c r="C2639" s="2">
        <f t="shared" si="325"/>
        <v>9.9999999999997868E-3</v>
      </c>
      <c r="D2639" s="2">
        <f t="shared" si="326"/>
        <v>3.69</v>
      </c>
      <c r="E2639" s="2">
        <f t="shared" si="328"/>
        <v>3.6789999999999998</v>
      </c>
      <c r="F2639" s="2">
        <f t="shared" si="321"/>
        <v>3.7280000000000006</v>
      </c>
      <c r="G2639" s="2">
        <f t="shared" si="323"/>
        <v>3.7579999999999978</v>
      </c>
      <c r="H2639" s="2">
        <f t="shared" si="327"/>
        <v>4.5564365000000011</v>
      </c>
      <c r="I2639" s="2">
        <f t="array" ref="I2639">SUMPRODUCT(B2623:B2642, (ROW(B2623:B2642)-ROW(B2623)+1)) / (20*21/2)</f>
        <v>3.6702380952380951</v>
      </c>
      <c r="J2639" s="2">
        <f t="shared" si="322"/>
        <v>3.7211267126369028</v>
      </c>
      <c r="K2639" s="2">
        <f t="shared" si="324"/>
        <v>3.8391841891458554</v>
      </c>
    </row>
    <row r="2640" spans="1:11" ht="13.5" x14ac:dyDescent="0.25">
      <c r="A2640" s="3">
        <f>TITRES_STAT!B2643</f>
        <v>45852</v>
      </c>
      <c r="B2640" s="6">
        <f>TITRES_STAT!D2643</f>
        <v>3.68</v>
      </c>
      <c r="C2640" s="2">
        <f t="shared" si="325"/>
        <v>-9.9999999999997868E-3</v>
      </c>
      <c r="D2640" s="2">
        <f t="shared" si="326"/>
        <v>3.6859999999999999</v>
      </c>
      <c r="E2640" s="2">
        <f t="shared" si="328"/>
        <v>3.6769999999999996</v>
      </c>
      <c r="F2640" s="2">
        <f t="shared" si="321"/>
        <v>3.7175000000000011</v>
      </c>
      <c r="G2640" s="2">
        <f t="shared" si="323"/>
        <v>3.7525999999999984</v>
      </c>
      <c r="H2640" s="2">
        <f t="shared" si="327"/>
        <v>4.5501300000000011</v>
      </c>
      <c r="I2640" s="2">
        <f t="array" ref="I2640">SUMPRODUCT(B2624:B2643, (ROW(B2624:B2643)-ROW(B2624)+1)) / (20*21/2)</f>
        <v>3.6517142857142857</v>
      </c>
      <c r="J2640" s="2">
        <f t="shared" si="322"/>
        <v>3.7172098828619595</v>
      </c>
      <c r="K2640" s="2">
        <f t="shared" si="324"/>
        <v>3.8329416719244493</v>
      </c>
    </row>
    <row r="2641" spans="1:11" ht="13.5" x14ac:dyDescent="0.25">
      <c r="A2641" s="3">
        <f>TITRES_STAT!B2644</f>
        <v>45853</v>
      </c>
      <c r="B2641" s="6">
        <f>TITRES_STAT!D2644</f>
        <v>3.6</v>
      </c>
      <c r="C2641" s="2">
        <f t="shared" si="325"/>
        <v>-8.0000000000000071E-2</v>
      </c>
      <c r="D2641" s="2">
        <f t="shared" si="326"/>
        <v>3.6660000000000004</v>
      </c>
      <c r="E2641" s="2">
        <f t="shared" si="328"/>
        <v>3.6670000000000003</v>
      </c>
      <c r="F2641" s="2">
        <f t="shared" si="321"/>
        <v>3.7060000000000008</v>
      </c>
      <c r="G2641" s="2">
        <f t="shared" si="323"/>
        <v>3.7501999999999982</v>
      </c>
      <c r="H2641" s="2">
        <f t="shared" si="327"/>
        <v>4.5436590000000017</v>
      </c>
      <c r="I2641" s="2">
        <f t="array" ref="I2641">SUMPRODUCT(B2625:B2644, (ROW(B2625:B2644)-ROW(B2625)+1)) / (20*21/2)</f>
        <v>3.6300476190476192</v>
      </c>
      <c r="J2641" s="2">
        <f t="shared" si="322"/>
        <v>3.7060470368751064</v>
      </c>
      <c r="K2641" s="2">
        <f t="shared" si="324"/>
        <v>3.8238067043980002</v>
      </c>
    </row>
    <row r="2642" spans="1:11" ht="13.5" x14ac:dyDescent="0.25">
      <c r="A2642" s="3">
        <f>TITRES_STAT!B2645</f>
        <v>45854</v>
      </c>
      <c r="B2642" s="6">
        <f>TITRES_STAT!D2645</f>
        <v>3.6</v>
      </c>
      <c r="C2642" s="2">
        <f t="shared" si="325"/>
        <v>0</v>
      </c>
      <c r="D2642" s="2">
        <f t="shared" si="326"/>
        <v>3.65</v>
      </c>
      <c r="E2642" s="2">
        <f t="shared" si="328"/>
        <v>3.6670000000000003</v>
      </c>
      <c r="F2642" s="2">
        <f t="shared" si="321"/>
        <v>3.6945000000000001</v>
      </c>
      <c r="G2642" s="2">
        <f t="shared" si="323"/>
        <v>3.7521999999999975</v>
      </c>
      <c r="H2642" s="2">
        <f t="shared" si="327"/>
        <v>4.5371880000000013</v>
      </c>
      <c r="I2642" s="2">
        <f t="array" ref="I2642">SUMPRODUCT(B2626:B2645, (ROW(B2626:B2645)-ROW(B2626)+1)) / (20*21/2)</f>
        <v>3.6053809523809526</v>
      </c>
      <c r="J2642" s="2">
        <f t="shared" si="322"/>
        <v>3.6959473190774772</v>
      </c>
      <c r="K2642" s="2">
        <f t="shared" si="324"/>
        <v>3.8150299708921964</v>
      </c>
    </row>
    <row r="2643" spans="1:11" ht="13.5" x14ac:dyDescent="0.25">
      <c r="A2643" s="3">
        <f>TITRES_STAT!B2646</f>
        <v>45855</v>
      </c>
      <c r="B2643" s="6">
        <f>TITRES_STAT!D2646</f>
        <v>3.5</v>
      </c>
      <c r="C2643" s="2">
        <f t="shared" si="325"/>
        <v>-0.10000000000000009</v>
      </c>
      <c r="D2643" s="2">
        <f t="shared" si="326"/>
        <v>3.6139999999999999</v>
      </c>
      <c r="E2643" s="2">
        <f t="shared" si="328"/>
        <v>3.6469999999999998</v>
      </c>
      <c r="F2643" s="2">
        <f t="shared" si="321"/>
        <v>3.6774999999999998</v>
      </c>
      <c r="G2643" s="2">
        <f t="shared" si="323"/>
        <v>3.7509999999999981</v>
      </c>
      <c r="H2643" s="2">
        <f t="shared" si="327"/>
        <v>4.5303580000000014</v>
      </c>
      <c r="I2643" s="2">
        <f t="array" ref="I2643">SUMPRODUCT(B2627:B2646, (ROW(B2627:B2646)-ROW(B2627)+1)) / (20*21/2)</f>
        <v>3.580571428571429</v>
      </c>
      <c r="J2643" s="2">
        <f t="shared" si="322"/>
        <v>3.677285669641527</v>
      </c>
      <c r="K2643" s="2">
        <f t="shared" si="324"/>
        <v>3.8026758543866204</v>
      </c>
    </row>
    <row r="2644" spans="1:11" ht="13.5" x14ac:dyDescent="0.25">
      <c r="A2644" s="3">
        <f>TITRES_STAT!B2647</f>
        <v>45856</v>
      </c>
      <c r="B2644" s="6">
        <f>TITRES_STAT!D2647</f>
        <v>3.45</v>
      </c>
      <c r="C2644" s="2">
        <f t="shared" si="325"/>
        <v>-4.9999999999999822E-2</v>
      </c>
      <c r="D2644" s="2">
        <f t="shared" si="326"/>
        <v>3.5660000000000003</v>
      </c>
      <c r="E2644" s="2">
        <f t="shared" si="328"/>
        <v>3.6280000000000001</v>
      </c>
      <c r="F2644" s="2">
        <f t="shared" ref="F2644:F2692" si="329">AVERAGE(B2625:B2644)</f>
        <v>3.6590000000000003</v>
      </c>
      <c r="G2644" s="2">
        <f t="shared" si="323"/>
        <v>3.7469999999999981</v>
      </c>
      <c r="H2644" s="2">
        <f t="shared" si="327"/>
        <v>4.5232780000000021</v>
      </c>
      <c r="I2644" s="2">
        <f t="array" ref="I2644">SUMPRODUCT(B2628:B2647, (ROW(B2628:B2647)-ROW(B2628)+1)) / (20*21/2)</f>
        <v>3.5468095238095239</v>
      </c>
      <c r="J2644" s="2">
        <f t="shared" si="322"/>
        <v>3.6556394153899534</v>
      </c>
      <c r="K2644" s="2">
        <f t="shared" si="324"/>
        <v>3.7888454287244002</v>
      </c>
    </row>
    <row r="2645" spans="1:11" ht="13.5" x14ac:dyDescent="0.25">
      <c r="A2645" s="3">
        <f>TITRES_STAT!B2648</f>
        <v>45859</v>
      </c>
      <c r="B2645" s="6">
        <f>TITRES_STAT!D2648</f>
        <v>3.4</v>
      </c>
      <c r="C2645" s="2">
        <f t="shared" si="325"/>
        <v>-5.0000000000000266E-2</v>
      </c>
      <c r="D2645" s="2">
        <f t="shared" si="326"/>
        <v>3.5099999999999993</v>
      </c>
      <c r="E2645" s="2">
        <f t="shared" si="328"/>
        <v>3.5980000000000003</v>
      </c>
      <c r="F2645" s="2">
        <f t="shared" si="329"/>
        <v>3.6405000000000007</v>
      </c>
      <c r="G2645" s="2">
        <f t="shared" si="323"/>
        <v>3.7387999999999981</v>
      </c>
      <c r="H2645" s="2">
        <f t="shared" si="327"/>
        <v>4.5158070000000023</v>
      </c>
      <c r="I2645" s="2">
        <f t="array" ref="I2645">SUMPRODUCT(B2629:B2648, (ROW(B2629:B2648)-ROW(B2629)+1)) / (20*21/2)</f>
        <v>3.5065238095238094</v>
      </c>
      <c r="J2645" s="2">
        <f t="shared" ref="J2645:J2693" si="330">$J$4*B2645+J2644*(1-$J$4)</f>
        <v>3.6312928044004344</v>
      </c>
      <c r="K2645" s="2">
        <f t="shared" si="324"/>
        <v>3.7735965883822669</v>
      </c>
    </row>
    <row r="2646" spans="1:11" ht="13.5" x14ac:dyDescent="0.25">
      <c r="A2646" s="3">
        <f>TITRES_STAT!B2649</f>
        <v>45860</v>
      </c>
      <c r="B2646" s="6">
        <f>TITRES_STAT!D2649</f>
        <v>3.38</v>
      </c>
      <c r="C2646" s="2">
        <f t="shared" si="325"/>
        <v>-2.0000000000000018E-2</v>
      </c>
      <c r="D2646" s="2">
        <f t="shared" si="326"/>
        <v>3.4660000000000002</v>
      </c>
      <c r="E2646" s="2">
        <f t="shared" si="328"/>
        <v>3.5660000000000003</v>
      </c>
      <c r="F2646" s="2">
        <f t="shared" si="329"/>
        <v>3.6245000000000003</v>
      </c>
      <c r="G2646" s="2">
        <f t="shared" si="323"/>
        <v>3.7313999999999981</v>
      </c>
      <c r="H2646" s="2">
        <f t="shared" si="327"/>
        <v>4.5083300000000026</v>
      </c>
      <c r="I2646" s="2">
        <f t="array" ref="I2646">SUMPRODUCT(B2630:B2649, (ROW(B2630:B2649)-ROW(B2630)+1)) / (20*21/2)</f>
        <v>3.4782380952380954</v>
      </c>
      <c r="J2646" s="2">
        <f t="shared" si="330"/>
        <v>3.6073601563622977</v>
      </c>
      <c r="K2646" s="2">
        <f t="shared" si="324"/>
        <v>3.7581614280535502</v>
      </c>
    </row>
    <row r="2647" spans="1:11" ht="13.5" x14ac:dyDescent="0.25">
      <c r="A2647" s="3">
        <f>TITRES_STAT!B2650</f>
        <v>45861</v>
      </c>
      <c r="B2647" s="6">
        <f>TITRES_STAT!D2650</f>
        <v>3.27</v>
      </c>
      <c r="C2647" s="2">
        <f t="shared" si="325"/>
        <v>-0.10999999999999988</v>
      </c>
      <c r="D2647" s="2">
        <f t="shared" si="326"/>
        <v>3.4</v>
      </c>
      <c r="E2647" s="2">
        <f t="shared" si="328"/>
        <v>3.5249999999999999</v>
      </c>
      <c r="F2647" s="2">
        <f t="shared" si="329"/>
        <v>3.6030000000000002</v>
      </c>
      <c r="G2647" s="2">
        <f t="shared" si="323"/>
        <v>3.7243999999999988</v>
      </c>
      <c r="H2647" s="2">
        <f t="shared" si="327"/>
        <v>4.4989380000000025</v>
      </c>
      <c r="I2647" s="2">
        <f t="array" ref="I2647">SUMPRODUCT(B2631:B2650, (ROW(B2631:B2650)-ROW(B2631)+1)) / (20*21/2)</f>
        <v>3.4604761904761903</v>
      </c>
      <c r="J2647" s="2">
        <f t="shared" si="330"/>
        <v>3.5752306176611266</v>
      </c>
      <c r="K2647" s="2">
        <f t="shared" si="324"/>
        <v>3.7390178426396856</v>
      </c>
    </row>
    <row r="2648" spans="1:11" ht="13.5" x14ac:dyDescent="0.25">
      <c r="A2648" s="3">
        <f>TITRES_STAT!B2651</f>
        <v>45862</v>
      </c>
      <c r="B2648" s="6">
        <f>TITRES_STAT!D2651</f>
        <v>3.18</v>
      </c>
      <c r="C2648" s="2">
        <f t="shared" si="325"/>
        <v>-8.9999999999999858E-2</v>
      </c>
      <c r="D2648" s="2">
        <f t="shared" si="326"/>
        <v>3.3359999999999999</v>
      </c>
      <c r="E2648" s="2">
        <f t="shared" si="328"/>
        <v>3.4750000000000001</v>
      </c>
      <c r="F2648" s="2">
        <f t="shared" si="329"/>
        <v>3.5770000000000004</v>
      </c>
      <c r="G2648" s="2">
        <f t="shared" si="323"/>
        <v>3.7149999999999994</v>
      </c>
      <c r="H2648" s="2">
        <f t="shared" si="327"/>
        <v>4.4896610000000026</v>
      </c>
      <c r="I2648" s="2">
        <f t="array" ref="I2648">SUMPRODUCT(B2632:B2651, (ROW(B2632:B2651)-ROW(B2632)+1)) / (20*21/2)</f>
        <v>3.4471428571428571</v>
      </c>
      <c r="J2648" s="2">
        <f t="shared" si="330"/>
        <v>3.5375896064553052</v>
      </c>
      <c r="K2648" s="2">
        <f t="shared" si="324"/>
        <v>3.7170955743008744</v>
      </c>
    </row>
    <row r="2649" spans="1:11" ht="13.5" x14ac:dyDescent="0.25">
      <c r="A2649" s="3">
        <f>TITRES_STAT!B2652</f>
        <v>45866</v>
      </c>
      <c r="B2649" s="6">
        <f>TITRES_STAT!D2652</f>
        <v>3.28</v>
      </c>
      <c r="C2649" s="2">
        <f t="shared" si="325"/>
        <v>9.9999999999999645E-2</v>
      </c>
      <c r="D2649" s="2">
        <f t="shared" si="326"/>
        <v>3.3019999999999996</v>
      </c>
      <c r="E2649" s="2">
        <f t="shared" si="328"/>
        <v>3.4339999999999997</v>
      </c>
      <c r="F2649" s="2">
        <f t="shared" si="329"/>
        <v>3.5565000000000007</v>
      </c>
      <c r="G2649" s="2">
        <f t="shared" si="323"/>
        <v>3.706599999999999</v>
      </c>
      <c r="H2649" s="2">
        <f t="shared" si="327"/>
        <v>4.4813545000000028</v>
      </c>
      <c r="I2649" s="2">
        <f t="array" ref="I2649">SUMPRODUCT(B2633:B2652, (ROW(B2633:B2652)-ROW(B2633)+1)) / (20*21/2)</f>
        <v>3.4352380952380952</v>
      </c>
      <c r="J2649" s="2">
        <f t="shared" si="330"/>
        <v>3.5130572629833714</v>
      </c>
      <c r="K2649" s="2">
        <f t="shared" si="324"/>
        <v>3.6999545713871145</v>
      </c>
    </row>
    <row r="2650" spans="1:11" ht="13.5" x14ac:dyDescent="0.25">
      <c r="A2650" s="3">
        <f>TITRES_STAT!B2653</f>
        <v>45867</v>
      </c>
      <c r="B2650" s="6">
        <f>TITRES_STAT!D2653</f>
        <v>3.37</v>
      </c>
      <c r="C2650" s="2">
        <f t="shared" si="325"/>
        <v>9.0000000000000302E-2</v>
      </c>
      <c r="D2650" s="2">
        <f t="shared" si="326"/>
        <v>3.2960000000000003</v>
      </c>
      <c r="E2650" s="2">
        <f t="shared" si="328"/>
        <v>3.4029999999999996</v>
      </c>
      <c r="F2650" s="2">
        <f t="shared" si="329"/>
        <v>3.5400000000000005</v>
      </c>
      <c r="G2650" s="2">
        <f t="shared" si="323"/>
        <v>3.6999999999999993</v>
      </c>
      <c r="H2650" s="2">
        <f t="shared" si="327"/>
        <v>4.4734980000000029</v>
      </c>
      <c r="I2650" s="2">
        <f t="array" ref="I2650">SUMPRODUCT(B2634:B2653, (ROW(B2634:B2653)-ROW(B2634)+1)) / (20*21/2)</f>
        <v>3.4242857142857148</v>
      </c>
      <c r="J2650" s="2">
        <f t="shared" si="330"/>
        <v>3.4994327617468599</v>
      </c>
      <c r="K2650" s="2">
        <f t="shared" si="324"/>
        <v>3.6870151764307573</v>
      </c>
    </row>
    <row r="2651" spans="1:11" ht="13.5" x14ac:dyDescent="0.25">
      <c r="A2651" s="3">
        <f>TITRES_STAT!B2654</f>
        <v>45868</v>
      </c>
      <c r="B2651" s="6">
        <f>TITRES_STAT!D2654</f>
        <v>3.4</v>
      </c>
      <c r="C2651" s="2">
        <f t="shared" si="325"/>
        <v>2.9999999999999805E-2</v>
      </c>
      <c r="D2651" s="2">
        <f t="shared" si="326"/>
        <v>3.3</v>
      </c>
      <c r="E2651" s="2">
        <f t="shared" si="328"/>
        <v>3.3830000000000005</v>
      </c>
      <c r="F2651" s="2">
        <f t="shared" si="329"/>
        <v>3.5250000000000008</v>
      </c>
      <c r="G2651" s="2">
        <f t="shared" si="323"/>
        <v>3.6928000000000001</v>
      </c>
      <c r="H2651" s="2">
        <f t="shared" si="327"/>
        <v>4.465556000000003</v>
      </c>
      <c r="I2651" s="2">
        <f t="array" ref="I2651">SUMPRODUCT(B2635:B2654, (ROW(B2635:B2654)-ROW(B2635)+1)) / (20*21/2)</f>
        <v>3.4138095238095238</v>
      </c>
      <c r="J2651" s="2">
        <f t="shared" si="330"/>
        <v>3.4899629749138255</v>
      </c>
      <c r="K2651" s="2">
        <f t="shared" si="324"/>
        <v>3.6757596793158256</v>
      </c>
    </row>
    <row r="2652" spans="1:11" ht="13.5" x14ac:dyDescent="0.25">
      <c r="A2652" s="3">
        <f>TITRES_STAT!B2655</f>
        <v>45869</v>
      </c>
      <c r="B2652" s="6">
        <f>TITRES_STAT!D2655</f>
        <v>3.4</v>
      </c>
      <c r="C2652" s="2">
        <f t="shared" si="325"/>
        <v>0</v>
      </c>
      <c r="D2652" s="2">
        <f t="shared" si="326"/>
        <v>3.3259999999999996</v>
      </c>
      <c r="E2652" s="2">
        <f t="shared" si="328"/>
        <v>3.3630000000000004</v>
      </c>
      <c r="F2652" s="2">
        <f t="shared" si="329"/>
        <v>3.5150000000000006</v>
      </c>
      <c r="G2652" s="2">
        <f t="shared" si="323"/>
        <v>3.6840000000000002</v>
      </c>
      <c r="H2652" s="2">
        <f t="shared" si="327"/>
        <v>4.4576140000000031</v>
      </c>
      <c r="I2652" s="2">
        <f t="array" ref="I2652">SUMPRODUCT(B2636:B2655, (ROW(B2636:B2655)-ROW(B2636)+1)) / (20*21/2)</f>
        <v>3.4035714285714285</v>
      </c>
      <c r="J2652" s="2">
        <f t="shared" si="330"/>
        <v>3.4813950725410798</v>
      </c>
      <c r="K2652" s="2">
        <f t="shared" si="324"/>
        <v>3.6649455742446166</v>
      </c>
    </row>
    <row r="2653" spans="1:11" ht="13.5" x14ac:dyDescent="0.25">
      <c r="A2653" s="3">
        <f>TITRES_STAT!B2656</f>
        <v>45870</v>
      </c>
      <c r="B2653" s="6">
        <f>TITRES_STAT!D2656</f>
        <v>3.4</v>
      </c>
      <c r="C2653" s="2">
        <f t="shared" si="325"/>
        <v>0</v>
      </c>
      <c r="D2653" s="2">
        <f t="shared" si="326"/>
        <v>3.37</v>
      </c>
      <c r="E2653" s="2">
        <f t="shared" si="328"/>
        <v>3.3530000000000002</v>
      </c>
      <c r="F2653" s="2">
        <f t="shared" si="329"/>
        <v>3.5000000000000009</v>
      </c>
      <c r="G2653" s="2">
        <f t="shared" si="323"/>
        <v>3.6756000000000006</v>
      </c>
      <c r="H2653" s="2">
        <f t="shared" si="327"/>
        <v>4.4492955000000025</v>
      </c>
      <c r="I2653" s="2">
        <f t="array" ref="I2653">SUMPRODUCT(B2637:B2656, (ROW(B2637:B2656)-ROW(B2637)+1)) / (20*21/2)</f>
        <v>3.3958095238095232</v>
      </c>
      <c r="J2653" s="2">
        <f t="shared" si="330"/>
        <v>3.473643160870501</v>
      </c>
      <c r="K2653" s="2">
        <f t="shared" si="324"/>
        <v>3.65455555172522</v>
      </c>
    </row>
    <row r="2654" spans="1:11" ht="13.5" x14ac:dyDescent="0.25">
      <c r="A2654" s="3">
        <f>TITRES_STAT!B2657</f>
        <v>45873</v>
      </c>
      <c r="B2654" s="6">
        <f>TITRES_STAT!D2657</f>
        <v>3.39</v>
      </c>
      <c r="C2654" s="2">
        <f t="shared" si="325"/>
        <v>-9.9999999999997868E-3</v>
      </c>
      <c r="D2654" s="2">
        <f t="shared" si="326"/>
        <v>3.3920000000000003</v>
      </c>
      <c r="E2654" s="2">
        <f t="shared" si="328"/>
        <v>3.3469999999999991</v>
      </c>
      <c r="F2654" s="2">
        <f t="shared" si="329"/>
        <v>3.4874999999999998</v>
      </c>
      <c r="G2654" s="2">
        <f t="shared" si="323"/>
        <v>3.6668000000000007</v>
      </c>
      <c r="H2654" s="2">
        <f t="shared" si="327"/>
        <v>4.4407390000000024</v>
      </c>
      <c r="I2654" s="2">
        <f t="array" ref="I2654">SUMPRODUCT(B2638:B2657, (ROW(B2638:B2657)-ROW(B2638)+1)) / (20*21/2)</f>
        <v>3.393333333333334</v>
      </c>
      <c r="J2654" s="2">
        <f t="shared" si="330"/>
        <v>3.4656771455495008</v>
      </c>
      <c r="K2654" s="2">
        <f t="shared" si="324"/>
        <v>3.6441808242065838</v>
      </c>
    </row>
    <row r="2655" spans="1:11" ht="13.5" x14ac:dyDescent="0.25">
      <c r="A2655" s="3">
        <f>TITRES_STAT!B2658</f>
        <v>45874</v>
      </c>
      <c r="B2655" s="6">
        <f>TITRES_STAT!D2658</f>
        <v>3.38</v>
      </c>
      <c r="C2655" s="2">
        <f t="shared" si="325"/>
        <v>-1.0000000000000231E-2</v>
      </c>
      <c r="D2655" s="2">
        <f t="shared" si="326"/>
        <v>3.3939999999999997</v>
      </c>
      <c r="E2655" s="2">
        <f t="shared" si="328"/>
        <v>3.3449999999999998</v>
      </c>
      <c r="F2655" s="2">
        <f t="shared" si="329"/>
        <v>3.4714999999999998</v>
      </c>
      <c r="G2655" s="2">
        <f t="shared" si="323"/>
        <v>3.6580000000000008</v>
      </c>
      <c r="H2655" s="2">
        <f t="shared" si="327"/>
        <v>4.4317560000000027</v>
      </c>
      <c r="I2655" s="2">
        <f t="array" ref="I2655">SUMPRODUCT(B2639:B2658, (ROW(B2639:B2658)-ROW(B2639)+1)) / (20*21/2)</f>
        <v>3.3958571428571429</v>
      </c>
      <c r="J2655" s="2">
        <f t="shared" si="330"/>
        <v>3.4575174174019292</v>
      </c>
      <c r="K2655" s="2">
        <f t="shared" si="324"/>
        <v>3.6338207918847569</v>
      </c>
    </row>
    <row r="2656" spans="1:11" ht="13.5" x14ac:dyDescent="0.25">
      <c r="A2656" s="3">
        <f>TITRES_STAT!B2659</f>
        <v>45875</v>
      </c>
      <c r="B2656" s="6">
        <f>TITRES_STAT!D2659</f>
        <v>3.39</v>
      </c>
      <c r="C2656" s="2">
        <f t="shared" si="325"/>
        <v>1.0000000000000231E-2</v>
      </c>
      <c r="D2656" s="2">
        <f t="shared" si="326"/>
        <v>3.3920000000000003</v>
      </c>
      <c r="E2656" s="2">
        <f t="shared" si="328"/>
        <v>3.3459999999999992</v>
      </c>
      <c r="F2656" s="2">
        <f t="shared" si="329"/>
        <v>3.4560000000000004</v>
      </c>
      <c r="G2656" s="2">
        <f t="shared" si="323"/>
        <v>3.6496</v>
      </c>
      <c r="H2656" s="2">
        <f t="shared" si="327"/>
        <v>4.4228230000000019</v>
      </c>
      <c r="I2656" s="2">
        <f t="array" ref="I2656">SUMPRODUCT(B2640:B2659, (ROW(B2640:B2659)-ROW(B2640)+1)) / (20*21/2)</f>
        <v>3.3927142857142858</v>
      </c>
      <c r="J2656" s="2">
        <f t="shared" si="330"/>
        <v>3.4510871871731741</v>
      </c>
      <c r="K2656" s="2">
        <f t="shared" si="324"/>
        <v>3.6242591922030019</v>
      </c>
    </row>
    <row r="2657" spans="1:11" ht="13.5" x14ac:dyDescent="0.25">
      <c r="A2657" s="3">
        <f>TITRES_STAT!B2660</f>
        <v>45876</v>
      </c>
      <c r="B2657" s="6">
        <f>TITRES_STAT!D2660</f>
        <v>3.43</v>
      </c>
      <c r="C2657" s="2">
        <f t="shared" si="325"/>
        <v>4.0000000000000036E-2</v>
      </c>
      <c r="D2657" s="2">
        <f t="shared" si="326"/>
        <v>3.3980000000000006</v>
      </c>
      <c r="E2657" s="2">
        <f t="shared" si="328"/>
        <v>3.3619999999999997</v>
      </c>
      <c r="F2657" s="2">
        <f t="shared" si="329"/>
        <v>3.4435000000000002</v>
      </c>
      <c r="G2657" s="2">
        <f t="shared" si="323"/>
        <v>3.6422000000000003</v>
      </c>
      <c r="H2657" s="2">
        <f t="shared" si="327"/>
        <v>4.4140900000000025</v>
      </c>
      <c r="I2657" s="2">
        <f t="array" ref="I2657">SUMPRODUCT(B2641:B2660, (ROW(B2641:B2660)-ROW(B2641)+1)) / (20*21/2)</f>
        <v>3.3909523809523812</v>
      </c>
      <c r="J2657" s="2">
        <f t="shared" si="330"/>
        <v>3.4490788836328719</v>
      </c>
      <c r="K2657" s="2">
        <f t="shared" si="324"/>
        <v>3.616641184665629</v>
      </c>
    </row>
    <row r="2658" spans="1:11" ht="13.5" x14ac:dyDescent="0.25">
      <c r="A2658" s="3">
        <f>TITRES_STAT!B2661</f>
        <v>45877</v>
      </c>
      <c r="B2658" s="6">
        <f>TITRES_STAT!D2661</f>
        <v>3.47</v>
      </c>
      <c r="C2658" s="2">
        <f t="shared" si="325"/>
        <v>4.0000000000000036E-2</v>
      </c>
      <c r="D2658" s="2">
        <f t="shared" si="326"/>
        <v>3.4119999999999999</v>
      </c>
      <c r="E2658" s="2">
        <f t="shared" si="328"/>
        <v>3.3910000000000005</v>
      </c>
      <c r="F2658" s="2">
        <f t="shared" si="329"/>
        <v>3.4329999999999998</v>
      </c>
      <c r="G2658" s="2">
        <f t="shared" si="323"/>
        <v>3.6352000000000002</v>
      </c>
      <c r="H2658" s="2">
        <f t="shared" si="327"/>
        <v>4.4052745000000026</v>
      </c>
      <c r="I2658" s="2">
        <f t="array" ref="I2658">SUMPRODUCT(B2642:B2661, (ROW(B2642:B2661)-ROW(B2642)+1)) / (20*21/2)</f>
        <v>3.3886190476190481</v>
      </c>
      <c r="J2658" s="2">
        <f t="shared" si="330"/>
        <v>3.4510713709059315</v>
      </c>
      <c r="K2658" s="2">
        <f t="shared" si="324"/>
        <v>3.6108905499728596</v>
      </c>
    </row>
    <row r="2659" spans="1:11" ht="13.5" x14ac:dyDescent="0.25">
      <c r="A2659" s="3">
        <f>TITRES_STAT!B2662</f>
        <v>45880</v>
      </c>
      <c r="B2659" s="6">
        <f>TITRES_STAT!D2662</f>
        <v>3.4</v>
      </c>
      <c r="C2659" s="2">
        <f t="shared" si="325"/>
        <v>-7.0000000000000284E-2</v>
      </c>
      <c r="D2659" s="2">
        <f t="shared" si="326"/>
        <v>3.4140000000000001</v>
      </c>
      <c r="E2659" s="2">
        <f t="shared" si="328"/>
        <v>3.403</v>
      </c>
      <c r="F2659" s="2">
        <f t="shared" si="329"/>
        <v>3.4185000000000003</v>
      </c>
      <c r="G2659" s="2">
        <f t="shared" si="323"/>
        <v>3.6272000000000006</v>
      </c>
      <c r="H2659" s="2">
        <f t="shared" si="327"/>
        <v>4.3960620000000032</v>
      </c>
      <c r="I2659" s="2">
        <f t="array" ref="I2659">SUMPRODUCT(B2643:B2662, (ROW(B2643:B2662)-ROW(B2643)+1)) / (20*21/2)</f>
        <v>3.3844761904761906</v>
      </c>
      <c r="J2659" s="2">
        <f t="shared" si="330"/>
        <v>3.4462074308196522</v>
      </c>
      <c r="K2659" s="2">
        <f t="shared" si="324"/>
        <v>3.6026203323268651</v>
      </c>
    </row>
    <row r="2660" spans="1:11" ht="13.5" x14ac:dyDescent="0.25">
      <c r="A2660" s="3">
        <f>TITRES_STAT!B2663</f>
        <v>45881</v>
      </c>
      <c r="B2660" s="6">
        <f>TITRES_STAT!D2663</f>
        <v>3.4</v>
      </c>
      <c r="C2660" s="2">
        <f t="shared" si="325"/>
        <v>0</v>
      </c>
      <c r="D2660" s="2">
        <f t="shared" si="326"/>
        <v>3.4180000000000001</v>
      </c>
      <c r="E2660" s="2">
        <f t="shared" si="328"/>
        <v>3.4059999999999997</v>
      </c>
      <c r="F2660" s="2">
        <f t="shared" si="329"/>
        <v>3.4045000000000001</v>
      </c>
      <c r="G2660" s="2">
        <f t="shared" si="323"/>
        <v>3.6172000000000009</v>
      </c>
      <c r="H2660" s="2">
        <f t="shared" si="327"/>
        <v>4.3868025000000026</v>
      </c>
      <c r="I2660" s="2">
        <f t="array" ref="I2660">SUMPRODUCT(B2644:B2663, (ROW(B2644:B2663)-ROW(B2644)+1)) / (20*21/2)</f>
        <v>3.3805714285714279</v>
      </c>
      <c r="J2660" s="2">
        <f t="shared" si="330"/>
        <v>3.4418067231225429</v>
      </c>
      <c r="K2660" s="2">
        <f t="shared" si="324"/>
        <v>3.594674436941498</v>
      </c>
    </row>
    <row r="2661" spans="1:11" ht="13.5" x14ac:dyDescent="0.25">
      <c r="A2661" s="3">
        <f>TITRES_STAT!B2664</f>
        <v>45883</v>
      </c>
      <c r="B2661" s="6">
        <f>TITRES_STAT!D2664</f>
        <v>3.38</v>
      </c>
      <c r="C2661" s="2">
        <f t="shared" si="325"/>
        <v>-2.0000000000000018E-2</v>
      </c>
      <c r="D2661" s="2">
        <f t="shared" si="326"/>
        <v>3.4160000000000004</v>
      </c>
      <c r="E2661" s="2">
        <f t="shared" si="328"/>
        <v>3.4039999999999999</v>
      </c>
      <c r="F2661" s="2">
        <f t="shared" si="329"/>
        <v>3.3935000000000004</v>
      </c>
      <c r="G2661" s="2">
        <f t="shared" si="323"/>
        <v>3.6088000000000009</v>
      </c>
      <c r="H2661" s="2">
        <f t="shared" si="327"/>
        <v>4.3774430000000031</v>
      </c>
      <c r="I2661" s="2">
        <f t="array" ref="I2661">SUMPRODUCT(B2645:B2664, (ROW(B2645:B2664)-ROW(B2645)+1)) / (20*21/2)</f>
        <v>3.3774285714285708</v>
      </c>
      <c r="J2661" s="2">
        <f t="shared" si="330"/>
        <v>3.4359203685394437</v>
      </c>
      <c r="K2661" s="2">
        <f t="shared" si="324"/>
        <v>3.5862558315712429</v>
      </c>
    </row>
    <row r="2662" spans="1:11" ht="13.5" x14ac:dyDescent="0.25">
      <c r="A2662" s="3">
        <f>TITRES_STAT!B2665</f>
        <v>45884</v>
      </c>
      <c r="B2662" s="6">
        <f>TITRES_STAT!D2665</f>
        <v>3.35</v>
      </c>
      <c r="C2662" s="2">
        <f t="shared" si="325"/>
        <v>-2.9999999999999805E-2</v>
      </c>
      <c r="D2662" s="2">
        <f t="shared" si="326"/>
        <v>3.4</v>
      </c>
      <c r="E2662" s="2">
        <f t="shared" si="328"/>
        <v>3.3989999999999996</v>
      </c>
      <c r="F2662" s="2">
        <f t="shared" si="329"/>
        <v>3.3809999999999993</v>
      </c>
      <c r="G2662" s="2">
        <f t="shared" si="323"/>
        <v>3.6000000000000005</v>
      </c>
      <c r="H2662" s="2">
        <f t="shared" si="327"/>
        <v>4.3682160000000039</v>
      </c>
      <c r="I2662" s="2">
        <f t="array" ref="I2662">SUMPRODUCT(B2646:B2665, (ROW(B2646:B2665)-ROW(B2646)+1)) / (20*21/2)</f>
        <v>3.3748095238095241</v>
      </c>
      <c r="J2662" s="2">
        <f t="shared" si="330"/>
        <v>3.4277374762975921</v>
      </c>
      <c r="K2662" s="2">
        <f t="shared" si="324"/>
        <v>3.5769908969998219</v>
      </c>
    </row>
    <row r="2663" spans="1:11" ht="13.5" x14ac:dyDescent="0.25">
      <c r="A2663" s="3">
        <f>TITRES_STAT!B2666</f>
        <v>45887</v>
      </c>
      <c r="B2663" s="6">
        <f>TITRES_STAT!D2666</f>
        <v>3.34</v>
      </c>
      <c r="C2663" s="2">
        <f t="shared" si="325"/>
        <v>-1.0000000000000231E-2</v>
      </c>
      <c r="D2663" s="2">
        <f t="shared" si="326"/>
        <v>3.3739999999999997</v>
      </c>
      <c r="E2663" s="2">
        <f t="shared" si="328"/>
        <v>3.3929999999999993</v>
      </c>
      <c r="F2663" s="2">
        <f t="shared" si="329"/>
        <v>3.3730000000000002</v>
      </c>
      <c r="G2663" s="2">
        <f t="shared" si="323"/>
        <v>3.5914000000000006</v>
      </c>
      <c r="H2663" s="2">
        <f t="shared" si="327"/>
        <v>4.3594565000000038</v>
      </c>
      <c r="I2663" s="2">
        <f t="array" ref="I2663">SUMPRODUCT(B2647:B2666, (ROW(B2647:B2666)-ROW(B2647)+1)) / (20*21/2)</f>
        <v>3.3639047619047622</v>
      </c>
      <c r="J2663" s="2">
        <f t="shared" si="330"/>
        <v>3.4193815261740119</v>
      </c>
      <c r="K2663" s="2">
        <f t="shared" si="324"/>
        <v>3.567697136333162</v>
      </c>
    </row>
    <row r="2664" spans="1:11" ht="13.5" x14ac:dyDescent="0.25">
      <c r="A2664" s="3">
        <f>TITRES_STAT!B2667</f>
        <v>45888</v>
      </c>
      <c r="B2664" s="6">
        <f>TITRES_STAT!D2667</f>
        <v>3.34</v>
      </c>
      <c r="C2664" s="2">
        <f t="shared" si="325"/>
        <v>0</v>
      </c>
      <c r="D2664" s="2">
        <f t="shared" si="326"/>
        <v>3.3619999999999997</v>
      </c>
      <c r="E2664" s="2">
        <f t="shared" si="328"/>
        <v>3.3879999999999995</v>
      </c>
      <c r="F2664" s="2">
        <f t="shared" si="329"/>
        <v>3.3674999999999997</v>
      </c>
      <c r="G2664" s="2">
        <f t="shared" si="323"/>
        <v>3.5814000000000004</v>
      </c>
      <c r="H2664" s="2">
        <f t="shared" si="327"/>
        <v>4.3506500000000043</v>
      </c>
      <c r="I2664" s="2">
        <f t="array" ref="I2664">SUMPRODUCT(B2648:B2667, (ROW(B2648:B2667)-ROW(B2648)+1)) / (20*21/2)</f>
        <v>3.362190476190476</v>
      </c>
      <c r="J2664" s="2">
        <f t="shared" si="330"/>
        <v>3.4118213808241062</v>
      </c>
      <c r="K2664" s="2">
        <f t="shared" si="324"/>
        <v>3.5587678368691162</v>
      </c>
    </row>
    <row r="2665" spans="1:11" ht="13.5" x14ac:dyDescent="0.25">
      <c r="A2665" s="3">
        <f>TITRES_STAT!B2668</f>
        <v>45889</v>
      </c>
      <c r="B2665" s="6">
        <f>TITRES_STAT!D2668</f>
        <v>3.34</v>
      </c>
      <c r="C2665" s="2">
        <f t="shared" si="325"/>
        <v>0</v>
      </c>
      <c r="D2665" s="2">
        <f t="shared" si="326"/>
        <v>3.35</v>
      </c>
      <c r="E2665" s="2">
        <f t="shared" si="328"/>
        <v>3.3840000000000003</v>
      </c>
      <c r="F2665" s="2">
        <f t="shared" si="329"/>
        <v>3.3645000000000005</v>
      </c>
      <c r="G2665" s="2">
        <f t="shared" si="323"/>
        <v>3.5708000000000002</v>
      </c>
      <c r="H2665" s="2">
        <f t="shared" si="327"/>
        <v>4.3414670000000051</v>
      </c>
      <c r="I2665" s="2">
        <f t="array" ref="I2665">SUMPRODUCT(B2649:B2668, (ROW(B2649:B2668)-ROW(B2649)+1)) / (20*21/2)</f>
        <v>3.3591904761904763</v>
      </c>
      <c r="J2665" s="2">
        <f t="shared" si="330"/>
        <v>3.4049812493170486</v>
      </c>
      <c r="K2665" s="2">
        <f t="shared" si="324"/>
        <v>3.5501887060115038</v>
      </c>
    </row>
    <row r="2666" spans="1:11" ht="13.5" x14ac:dyDescent="0.25">
      <c r="A2666" s="3">
        <f>TITRES_STAT!B2669</f>
        <v>45890</v>
      </c>
      <c r="B2666" s="6">
        <f>TITRES_STAT!D2669</f>
        <v>3.25</v>
      </c>
      <c r="C2666" s="2">
        <f t="shared" si="325"/>
        <v>-8.9999999999999858E-2</v>
      </c>
      <c r="D2666" s="2">
        <f t="shared" si="326"/>
        <v>3.3239999999999994</v>
      </c>
      <c r="E2666" s="2">
        <f t="shared" si="328"/>
        <v>3.37</v>
      </c>
      <c r="F2666" s="2">
        <f t="shared" si="329"/>
        <v>3.3579999999999997</v>
      </c>
      <c r="G2666" s="2">
        <f t="shared" si="323"/>
        <v>3.5588000000000006</v>
      </c>
      <c r="H2666" s="2">
        <f t="shared" si="327"/>
        <v>4.3318340000000051</v>
      </c>
      <c r="I2666" s="2">
        <f t="array" ref="I2666">SUMPRODUCT(B2650:B2669, (ROW(B2650:B2669)-ROW(B2650)+1)) / (20*21/2)</f>
        <v>3.3497619047619049</v>
      </c>
      <c r="J2666" s="2">
        <f t="shared" si="330"/>
        <v>3.3902211303344725</v>
      </c>
      <c r="K2666" s="2">
        <f t="shared" si="324"/>
        <v>3.5384165998934058</v>
      </c>
    </row>
    <row r="2667" spans="1:11" ht="13.5" x14ac:dyDescent="0.25">
      <c r="A2667" s="3">
        <f>TITRES_STAT!B2670</f>
        <v>45891</v>
      </c>
      <c r="B2667" s="6">
        <f>TITRES_STAT!D2670</f>
        <v>3.34</v>
      </c>
      <c r="C2667" s="2">
        <f t="shared" si="325"/>
        <v>8.9999999999999858E-2</v>
      </c>
      <c r="D2667" s="2">
        <f t="shared" si="326"/>
        <v>3.3220000000000001</v>
      </c>
      <c r="E2667" s="2">
        <f t="shared" si="328"/>
        <v>3.3609999999999998</v>
      </c>
      <c r="F2667" s="2">
        <f t="shared" si="329"/>
        <v>3.3615000000000004</v>
      </c>
      <c r="G2667" s="2">
        <f t="shared" si="323"/>
        <v>3.5496000000000008</v>
      </c>
      <c r="H2667" s="2">
        <f t="shared" si="327"/>
        <v>4.3226510000000049</v>
      </c>
      <c r="I2667" s="2">
        <f t="array" ref="I2667">SUMPRODUCT(B2651:B2670, (ROW(B2651:B2670)-ROW(B2651)+1)) / (20*21/2)</f>
        <v>3.3432380952380956</v>
      </c>
      <c r="J2667" s="2">
        <f t="shared" si="330"/>
        <v>3.3854381655407133</v>
      </c>
      <c r="K2667" s="2">
        <f t="shared" si="324"/>
        <v>3.5306355567603309</v>
      </c>
    </row>
    <row r="2668" spans="1:11" ht="13.5" x14ac:dyDescent="0.25">
      <c r="A2668" s="3">
        <f>TITRES_STAT!B2671</f>
        <v>45894</v>
      </c>
      <c r="B2668" s="6">
        <f>TITRES_STAT!D2671</f>
        <v>3.33</v>
      </c>
      <c r="C2668" s="2">
        <f t="shared" si="325"/>
        <v>-9.9999999999997868E-3</v>
      </c>
      <c r="D2668" s="2">
        <f t="shared" si="326"/>
        <v>3.3200000000000003</v>
      </c>
      <c r="E2668" s="2">
        <f t="shared" si="328"/>
        <v>3.347</v>
      </c>
      <c r="F2668" s="2">
        <f t="shared" si="329"/>
        <v>3.3690000000000007</v>
      </c>
      <c r="G2668" s="2">
        <f t="shared" si="323"/>
        <v>3.5378000000000016</v>
      </c>
      <c r="H2668" s="2">
        <f t="shared" si="327"/>
        <v>4.3129475000000053</v>
      </c>
      <c r="I2668" s="2">
        <f t="array" ref="I2668">SUMPRODUCT(B2652:B2671, (ROW(B2652:B2671)-ROW(B2652)+1)) / (20*21/2)</f>
        <v>3.3360952380952384</v>
      </c>
      <c r="J2668" s="2">
        <f t="shared" si="330"/>
        <v>3.3801583402511217</v>
      </c>
      <c r="K2668" s="2">
        <f t="shared" si="324"/>
        <v>3.5227674957109061</v>
      </c>
    </row>
    <row r="2669" spans="1:11" ht="13.5" x14ac:dyDescent="0.25">
      <c r="A2669" s="3">
        <f>TITRES_STAT!B2672</f>
        <v>45895</v>
      </c>
      <c r="B2669" s="6">
        <f>TITRES_STAT!D2672</f>
        <v>3.27</v>
      </c>
      <c r="C2669" s="2">
        <f t="shared" si="325"/>
        <v>-6.0000000000000053E-2</v>
      </c>
      <c r="D2669" s="2">
        <f t="shared" si="326"/>
        <v>3.306</v>
      </c>
      <c r="E2669" s="2">
        <f t="shared" si="328"/>
        <v>3.3340000000000005</v>
      </c>
      <c r="F2669" s="2">
        <f t="shared" si="329"/>
        <v>3.3685</v>
      </c>
      <c r="G2669" s="2">
        <f t="shared" si="323"/>
        <v>3.5254000000000012</v>
      </c>
      <c r="H2669" s="2">
        <f t="shared" si="327"/>
        <v>4.3025675000000057</v>
      </c>
      <c r="I2669" s="2">
        <f t="array" ref="I2669">SUMPRODUCT(B2653:B2672, (ROW(B2653:B2672)-ROW(B2653)+1)) / (20*21/2)</f>
        <v>3.3275714285714284</v>
      </c>
      <c r="J2669" s="2">
        <f t="shared" si="330"/>
        <v>3.3696670697510149</v>
      </c>
      <c r="K2669" s="2">
        <f t="shared" si="324"/>
        <v>3.5128550448987141</v>
      </c>
    </row>
    <row r="2670" spans="1:11" ht="13.5" x14ac:dyDescent="0.25">
      <c r="A2670" s="3">
        <f>TITRES_STAT!B2673</f>
        <v>45896</v>
      </c>
      <c r="B2670" s="6">
        <f>TITRES_STAT!D2673</f>
        <v>3.3</v>
      </c>
      <c r="C2670" s="2">
        <f t="shared" si="325"/>
        <v>2.9999999999999805E-2</v>
      </c>
      <c r="D2670" s="2">
        <f t="shared" si="326"/>
        <v>3.2979999999999996</v>
      </c>
      <c r="E2670" s="2">
        <f t="shared" si="328"/>
        <v>3.3240000000000003</v>
      </c>
      <c r="F2670" s="2">
        <f t="shared" si="329"/>
        <v>3.3649999999999998</v>
      </c>
      <c r="G2670" s="2">
        <f t="shared" si="323"/>
        <v>3.5136000000000021</v>
      </c>
      <c r="H2670" s="2">
        <f t="shared" si="327"/>
        <v>4.2925255000000053</v>
      </c>
      <c r="I2670" s="2">
        <f t="array" ref="I2670">SUMPRODUCT(B2654:B2673, (ROW(B2654:B2673)-ROW(B2654)+1)) / (20*21/2)</f>
        <v>3.3196666666666665</v>
      </c>
      <c r="J2670" s="2">
        <f t="shared" si="330"/>
        <v>3.3630321107271084</v>
      </c>
      <c r="K2670" s="2">
        <f t="shared" si="324"/>
        <v>3.5045077882360194</v>
      </c>
    </row>
    <row r="2671" spans="1:11" ht="13.5" x14ac:dyDescent="0.25">
      <c r="A2671" s="3">
        <f>TITRES_STAT!B2674</f>
        <v>45897</v>
      </c>
      <c r="B2671" s="6">
        <f>TITRES_STAT!D2674</f>
        <v>3.29</v>
      </c>
      <c r="C2671" s="2">
        <f t="shared" si="325"/>
        <v>-9.9999999999997868E-3</v>
      </c>
      <c r="D2671" s="2">
        <f t="shared" si="326"/>
        <v>3.3059999999999996</v>
      </c>
      <c r="E2671" s="2">
        <f t="shared" si="328"/>
        <v>3.3149999999999999</v>
      </c>
      <c r="F2671" s="2">
        <f t="shared" si="329"/>
        <v>3.3595000000000006</v>
      </c>
      <c r="G2671" s="2">
        <f t="shared" si="323"/>
        <v>3.5028000000000015</v>
      </c>
      <c r="H2671" s="2">
        <f t="shared" si="327"/>
        <v>4.2826220000000044</v>
      </c>
      <c r="I2671" s="2">
        <f t="array" ref="I2671">SUMPRODUCT(B2655:B2674, (ROW(B2655:B2674)-ROW(B2655)+1)) / (20*21/2)</f>
        <v>3.323809523809524</v>
      </c>
      <c r="J2671" s="2">
        <f t="shared" si="330"/>
        <v>3.356076671610241</v>
      </c>
      <c r="K2671" s="2">
        <f t="shared" si="324"/>
        <v>3.4960957181091166</v>
      </c>
    </row>
    <row r="2672" spans="1:11" ht="13.5" x14ac:dyDescent="0.25">
      <c r="A2672" s="3">
        <f>TITRES_STAT!B2675</f>
        <v>45898</v>
      </c>
      <c r="B2672" s="6">
        <f>TITRES_STAT!D2675</f>
        <v>3.27</v>
      </c>
      <c r="C2672" s="2">
        <f t="shared" si="325"/>
        <v>-2.0000000000000018E-2</v>
      </c>
      <c r="D2672" s="2">
        <f t="shared" si="326"/>
        <v>3.2919999999999994</v>
      </c>
      <c r="E2672" s="2">
        <f t="shared" si="328"/>
        <v>3.3069999999999999</v>
      </c>
      <c r="F2672" s="2">
        <f t="shared" si="329"/>
        <v>3.3530000000000002</v>
      </c>
      <c r="G2672" s="2">
        <f t="shared" si="323"/>
        <v>3.4916000000000014</v>
      </c>
      <c r="H2672" s="2">
        <f t="shared" si="327"/>
        <v>4.2730890000000041</v>
      </c>
      <c r="I2672" s="2">
        <f t="array" ref="I2672">SUMPRODUCT(B2656:B2675, (ROW(B2656:B2675)-ROW(B2656)+1)) / (20*21/2)</f>
        <v>3.3250952380952388</v>
      </c>
      <c r="J2672" s="2">
        <f t="shared" si="330"/>
        <v>3.3478788933616466</v>
      </c>
      <c r="K2672" s="2">
        <f t="shared" si="324"/>
        <v>3.4872292193597398</v>
      </c>
    </row>
    <row r="2673" spans="1:11" ht="13.5" x14ac:dyDescent="0.25">
      <c r="A2673" s="3">
        <f>TITRES_STAT!B2676</f>
        <v>45901</v>
      </c>
      <c r="B2673" s="6">
        <f>TITRES_STAT!D2676</f>
        <v>3.27</v>
      </c>
      <c r="C2673" s="2">
        <f t="shared" si="325"/>
        <v>0</v>
      </c>
      <c r="D2673" s="2">
        <f t="shared" si="326"/>
        <v>3.28</v>
      </c>
      <c r="E2673" s="2">
        <f t="shared" si="328"/>
        <v>3.3</v>
      </c>
      <c r="F2673" s="2">
        <f t="shared" si="329"/>
        <v>3.3465000000000003</v>
      </c>
      <c r="G2673" s="2">
        <f t="shared" si="323"/>
        <v>3.4802000000000017</v>
      </c>
      <c r="H2673" s="2">
        <f t="shared" si="327"/>
        <v>4.2635560000000048</v>
      </c>
      <c r="I2673" s="2">
        <f t="array" ref="I2673">SUMPRODUCT(B2657:B2676, (ROW(B2657:B2676)-ROW(B2657)+1)) / (20*21/2)</f>
        <v>3.320761904761905</v>
      </c>
      <c r="J2673" s="2">
        <f t="shared" si="330"/>
        <v>3.3404618558986328</v>
      </c>
      <c r="K2673" s="2">
        <f t="shared" si="324"/>
        <v>3.4787104264436719</v>
      </c>
    </row>
    <row r="2674" spans="1:11" ht="13.5" x14ac:dyDescent="0.25">
      <c r="A2674" s="3">
        <f>TITRES_STAT!B2677</f>
        <v>45902</v>
      </c>
      <c r="B2674" s="6">
        <f>TITRES_STAT!D2677</f>
        <v>3.39</v>
      </c>
      <c r="C2674" s="2">
        <f t="shared" si="325"/>
        <v>0.12000000000000011</v>
      </c>
      <c r="D2674" s="2">
        <f t="shared" si="326"/>
        <v>3.3039999999999998</v>
      </c>
      <c r="E2674" s="2">
        <f t="shared" si="328"/>
        <v>3.3049999999999997</v>
      </c>
      <c r="F2674" s="2">
        <f t="shared" si="329"/>
        <v>3.3465000000000003</v>
      </c>
      <c r="G2674" s="2">
        <f t="shared" ref="G2674:G2692" si="331">AVERAGE(B2625:B2674)</f>
        <v>3.4716000000000018</v>
      </c>
      <c r="H2674" s="2">
        <f t="shared" si="327"/>
        <v>4.254623000000004</v>
      </c>
      <c r="I2674" s="2">
        <f t="array" ref="I2674">SUMPRODUCT(B2658:B2677, (ROW(B2658:B2677)-ROW(B2658)+1)) / (20*21/2)</f>
        <v>3.3168571428571427</v>
      </c>
      <c r="J2674" s="2">
        <f t="shared" si="330"/>
        <v>3.3451797743844773</v>
      </c>
      <c r="K2674" s="2">
        <f t="shared" si="324"/>
        <v>3.4752315861909788</v>
      </c>
    </row>
    <row r="2675" spans="1:11" ht="13.5" x14ac:dyDescent="0.25">
      <c r="A2675" s="3">
        <f>TITRES_STAT!B2678</f>
        <v>45903</v>
      </c>
      <c r="B2675" s="6">
        <f>TITRES_STAT!D2678</f>
        <v>3.36</v>
      </c>
      <c r="C2675" s="2">
        <f t="shared" si="325"/>
        <v>-3.0000000000000249E-2</v>
      </c>
      <c r="D2675" s="2">
        <f t="shared" si="326"/>
        <v>3.3160000000000003</v>
      </c>
      <c r="E2675" s="2">
        <f t="shared" si="328"/>
        <v>3.3069999999999999</v>
      </c>
      <c r="F2675" s="2">
        <f t="shared" si="329"/>
        <v>3.3455000000000004</v>
      </c>
      <c r="G2675" s="2">
        <f t="shared" si="331"/>
        <v>3.4634000000000018</v>
      </c>
      <c r="H2675" s="2">
        <f t="shared" si="327"/>
        <v>4.245587000000004</v>
      </c>
      <c r="I2675" s="2">
        <f t="array" ref="I2675">SUMPRODUCT(B2659:B2678, (ROW(B2659:B2678)-ROW(B2659)+1)) / (20*21/2)</f>
        <v>3.3135714285714286</v>
      </c>
      <c r="J2675" s="2">
        <f t="shared" si="330"/>
        <v>3.3465912244430984</v>
      </c>
      <c r="K2675" s="2">
        <f t="shared" ref="K2675:K2693" si="332">$K$4*B2675+(1-$K$4)*K2674</f>
        <v>3.4707127004579994</v>
      </c>
    </row>
    <row r="2676" spans="1:11" ht="13.5" x14ac:dyDescent="0.25">
      <c r="A2676" s="3">
        <f>TITRES_STAT!B2679</f>
        <v>45905</v>
      </c>
      <c r="B2676" s="6">
        <f>TITRES_STAT!D2679</f>
        <v>3.3</v>
      </c>
      <c r="C2676" s="2">
        <f t="shared" si="325"/>
        <v>-6.0000000000000053E-2</v>
      </c>
      <c r="D2676" s="2">
        <f t="shared" si="326"/>
        <v>3.3180000000000001</v>
      </c>
      <c r="E2676" s="2">
        <f t="shared" si="328"/>
        <v>3.3119999999999998</v>
      </c>
      <c r="F2676" s="2">
        <f t="shared" si="329"/>
        <v>3.3410000000000002</v>
      </c>
      <c r="G2676" s="2">
        <f t="shared" si="331"/>
        <v>3.4554000000000018</v>
      </c>
      <c r="H2676" s="2">
        <f t="shared" si="327"/>
        <v>4.2362510000000029</v>
      </c>
      <c r="I2676" s="2">
        <f t="array" ref="I2676">SUMPRODUCT(B2660:B2679, (ROW(B2660:B2679)-ROW(B2660)+1)) / (20*21/2)</f>
        <v>3.3063333333333333</v>
      </c>
      <c r="J2676" s="2">
        <f t="shared" si="330"/>
        <v>3.3421539649723271</v>
      </c>
      <c r="K2676" s="2">
        <f t="shared" si="332"/>
        <v>3.4640180847537643</v>
      </c>
    </row>
    <row r="2677" spans="1:11" ht="13.5" x14ac:dyDescent="0.25">
      <c r="A2677" s="3">
        <f>TITRES_STAT!B2680</f>
        <v>45908</v>
      </c>
      <c r="B2677" s="6">
        <f>TITRES_STAT!D2680</f>
        <v>3.3</v>
      </c>
      <c r="C2677" s="2">
        <f t="shared" si="325"/>
        <v>0</v>
      </c>
      <c r="D2677" s="2">
        <f t="shared" si="326"/>
        <v>3.3240000000000003</v>
      </c>
      <c r="E2677" s="2">
        <f t="shared" si="328"/>
        <v>3.3079999999999998</v>
      </c>
      <c r="F2677" s="2">
        <f t="shared" si="329"/>
        <v>3.3344999999999998</v>
      </c>
      <c r="G2677" s="2">
        <f t="shared" si="331"/>
        <v>3.4474000000000022</v>
      </c>
      <c r="H2677" s="2">
        <f t="shared" si="327"/>
        <v>4.2268680000000032</v>
      </c>
      <c r="I2677" s="2">
        <f t="array" ref="I2677">SUMPRODUCT(B2661:B2680, (ROW(B2661:B2680)-ROW(B2661)+1)) / (20*21/2)</f>
        <v>3.2979047619047615</v>
      </c>
      <c r="J2677" s="2">
        <f t="shared" si="330"/>
        <v>3.338139301641629</v>
      </c>
      <c r="K2677" s="2">
        <f t="shared" si="332"/>
        <v>3.4575860029987147</v>
      </c>
    </row>
    <row r="2678" spans="1:11" ht="13.5" x14ac:dyDescent="0.25">
      <c r="A2678" s="3">
        <f>TITRES_STAT!B2681</f>
        <v>45909</v>
      </c>
      <c r="B2678" s="6">
        <f>TITRES_STAT!D2681</f>
        <v>3.3</v>
      </c>
      <c r="C2678" s="2">
        <f t="shared" si="325"/>
        <v>0</v>
      </c>
      <c r="D2678" s="2">
        <f t="shared" si="326"/>
        <v>3.3300000000000005</v>
      </c>
      <c r="E2678" s="2">
        <f t="shared" si="328"/>
        <v>3.3049999999999997</v>
      </c>
      <c r="F2678" s="2">
        <f t="shared" si="329"/>
        <v>3.3259999999999996</v>
      </c>
      <c r="G2678" s="2">
        <f t="shared" si="331"/>
        <v>3.4394000000000022</v>
      </c>
      <c r="H2678" s="2">
        <f t="shared" si="327"/>
        <v>4.2175320000000021</v>
      </c>
      <c r="I2678" s="2">
        <f t="array" ref="I2678">SUMPRODUCT(B2662:B2681, (ROW(B2662:B2681)-ROW(B2662)+1)) / (20*21/2)</f>
        <v>3.2721904761904761</v>
      </c>
      <c r="J2678" s="2">
        <f t="shared" si="330"/>
        <v>3.334506987199569</v>
      </c>
      <c r="K2678" s="2">
        <f t="shared" si="332"/>
        <v>3.451406159743863</v>
      </c>
    </row>
    <row r="2679" spans="1:11" ht="13.5" x14ac:dyDescent="0.25">
      <c r="A2679" s="3">
        <f>TITRES_STAT!B2682</f>
        <v>45910</v>
      </c>
      <c r="B2679" s="6">
        <f>TITRES_STAT!D2682</f>
        <v>3.25</v>
      </c>
      <c r="C2679" s="2">
        <f t="shared" si="325"/>
        <v>-4.9999999999999822E-2</v>
      </c>
      <c r="D2679" s="2">
        <f t="shared" si="326"/>
        <v>3.3020000000000005</v>
      </c>
      <c r="E2679" s="2">
        <f t="shared" si="328"/>
        <v>3.3029999999999999</v>
      </c>
      <c r="F2679" s="2">
        <f t="shared" si="329"/>
        <v>3.3185000000000002</v>
      </c>
      <c r="G2679" s="2">
        <f t="shared" si="331"/>
        <v>3.4306000000000028</v>
      </c>
      <c r="H2679" s="2">
        <f t="shared" si="327"/>
        <v>4.2078990000000021</v>
      </c>
      <c r="I2679" s="2">
        <f t="array" ref="I2679">SUMPRODUCT(B2663:B2682, (ROW(B2663:B2682)-ROW(B2663)+1)) / (20*21/2)</f>
        <v>3.2347619047619047</v>
      </c>
      <c r="J2679" s="2">
        <f t="shared" si="330"/>
        <v>3.3264587027043717</v>
      </c>
      <c r="K2679" s="2">
        <f t="shared" si="332"/>
        <v>3.4435078789695939</v>
      </c>
    </row>
    <row r="2680" spans="1:11" ht="13.5" x14ac:dyDescent="0.25">
      <c r="A2680" s="3">
        <f>TITRES_STAT!B2683</f>
        <v>45911</v>
      </c>
      <c r="B2680" s="6">
        <f>TITRES_STAT!D2683</f>
        <v>3.23</v>
      </c>
      <c r="C2680" s="2">
        <f t="shared" si="325"/>
        <v>-2.0000000000000018E-2</v>
      </c>
      <c r="D2680" s="2">
        <f t="shared" si="326"/>
        <v>3.2759999999999998</v>
      </c>
      <c r="E2680" s="2">
        <f t="shared" si="328"/>
        <v>3.2960000000000003</v>
      </c>
      <c r="F2680" s="2">
        <f t="shared" si="329"/>
        <v>3.31</v>
      </c>
      <c r="G2680" s="2">
        <f t="shared" si="331"/>
        <v>3.4212000000000025</v>
      </c>
      <c r="H2680" s="2">
        <f t="shared" si="327"/>
        <v>4.1982130000000017</v>
      </c>
      <c r="I2680" s="2">
        <f t="array" ref="I2680">SUMPRODUCT(B2664:B2683, (ROW(B2664:B2683)-ROW(B2664)+1)) / (20*21/2)</f>
        <v>3.1928095238095238</v>
      </c>
      <c r="J2680" s="2">
        <f t="shared" si="330"/>
        <v>3.3172721595896699</v>
      </c>
      <c r="K2680" s="2">
        <f t="shared" si="332"/>
        <v>3.4351350209707863</v>
      </c>
    </row>
    <row r="2681" spans="1:11" ht="13.5" x14ac:dyDescent="0.25">
      <c r="A2681" s="3">
        <f>TITRES_STAT!B2684</f>
        <v>45912</v>
      </c>
      <c r="B2681" s="6">
        <f>TITRES_STAT!D2684</f>
        <v>3.04</v>
      </c>
      <c r="C2681" s="2">
        <f t="shared" si="325"/>
        <v>-0.18999999999999995</v>
      </c>
      <c r="D2681" s="2">
        <f t="shared" si="326"/>
        <v>3.2240000000000002</v>
      </c>
      <c r="E2681" s="2">
        <f t="shared" si="328"/>
        <v>3.2709999999999999</v>
      </c>
      <c r="F2681" s="2">
        <f t="shared" si="329"/>
        <v>3.2930000000000001</v>
      </c>
      <c r="G2681" s="2">
        <f t="shared" si="331"/>
        <v>3.4080000000000017</v>
      </c>
      <c r="H2681" s="2">
        <f t="shared" si="327"/>
        <v>4.1880945000000018</v>
      </c>
      <c r="I2681" s="2">
        <f t="array" ref="I2681">SUMPRODUCT(B2665:B2684, (ROW(B2665:B2684)-ROW(B2665)+1)) / (20*21/2)</f>
        <v>3.1380476190476188</v>
      </c>
      <c r="J2681" s="2">
        <f t="shared" si="330"/>
        <v>3.2908652872477964</v>
      </c>
      <c r="K2681" s="2">
        <f t="shared" si="332"/>
        <v>3.4196395299523239</v>
      </c>
    </row>
    <row r="2682" spans="1:11" ht="13.5" x14ac:dyDescent="0.25">
      <c r="A2682" s="3">
        <f>TITRES_STAT!B2685</f>
        <v>45915</v>
      </c>
      <c r="B2682" s="6">
        <f>TITRES_STAT!D2685</f>
        <v>2.9</v>
      </c>
      <c r="C2682" s="2">
        <f t="shared" si="325"/>
        <v>-0.14000000000000012</v>
      </c>
      <c r="D2682" s="2">
        <f t="shared" si="326"/>
        <v>3.1440000000000001</v>
      </c>
      <c r="E2682" s="2">
        <f t="shared" si="328"/>
        <v>3.2340000000000004</v>
      </c>
      <c r="F2682" s="2">
        <f t="shared" si="329"/>
        <v>3.2704999999999997</v>
      </c>
      <c r="G2682" s="2">
        <f t="shared" si="331"/>
        <v>3.3940000000000015</v>
      </c>
      <c r="H2682" s="2">
        <f t="shared" si="327"/>
        <v>4.1771820000000011</v>
      </c>
      <c r="I2682" s="2">
        <f t="array" ref="I2682">SUMPRODUCT(B2666:B2685, (ROW(B2666:B2685)-ROW(B2666)+1)) / (20*21/2)</f>
        <v>3.0712380952380953</v>
      </c>
      <c r="J2682" s="2">
        <f t="shared" si="330"/>
        <v>3.2536400217956252</v>
      </c>
      <c r="K2682" s="2">
        <f t="shared" si="332"/>
        <v>3.3992615091698801</v>
      </c>
    </row>
    <row r="2683" spans="1:11" ht="13.5" x14ac:dyDescent="0.25">
      <c r="A2683" s="3">
        <f>TITRES_STAT!B2686</f>
        <v>45916</v>
      </c>
      <c r="B2683" s="6">
        <f>TITRES_STAT!D2686</f>
        <v>2.83</v>
      </c>
      <c r="C2683" s="2">
        <f t="shared" si="325"/>
        <v>-6.999999999999984E-2</v>
      </c>
      <c r="D2683" s="2">
        <f t="shared" si="326"/>
        <v>3.05</v>
      </c>
      <c r="E2683" s="2">
        <f t="shared" si="328"/>
        <v>3.19</v>
      </c>
      <c r="F2683" s="2">
        <f t="shared" si="329"/>
        <v>3.2449999999999997</v>
      </c>
      <c r="G2683" s="2">
        <f t="shared" si="331"/>
        <v>3.3766000000000016</v>
      </c>
      <c r="H2683" s="2">
        <f t="shared" si="327"/>
        <v>4.1661080000000013</v>
      </c>
      <c r="I2683" s="2">
        <f t="array" ref="I2683">SUMPRODUCT(B2667:B2686, (ROW(B2667:B2686)-ROW(B2667)+1)) / (20*21/2)</f>
        <v>3.0150476190476199</v>
      </c>
      <c r="J2683" s="2">
        <f t="shared" si="330"/>
        <v>3.2132933530531851</v>
      </c>
      <c r="K2683" s="2">
        <f t="shared" si="332"/>
        <v>3.3769375284181202</v>
      </c>
    </row>
    <row r="2684" spans="1:11" ht="13.5" x14ac:dyDescent="0.25">
      <c r="A2684" s="3">
        <f>TITRES_STAT!B2687</f>
        <v>45917</v>
      </c>
      <c r="B2684" s="6">
        <f>TITRES_STAT!D2687</f>
        <v>2.67</v>
      </c>
      <c r="C2684" s="2">
        <f t="shared" si="325"/>
        <v>-0.16000000000000014</v>
      </c>
      <c r="D2684" s="2">
        <f t="shared" si="326"/>
        <v>2.9340000000000002</v>
      </c>
      <c r="E2684" s="2">
        <f t="shared" si="328"/>
        <v>3.1179999999999999</v>
      </c>
      <c r="F2684" s="2">
        <f t="shared" si="329"/>
        <v>3.2114999999999987</v>
      </c>
      <c r="G2684" s="2">
        <f t="shared" si="331"/>
        <v>3.3572000000000006</v>
      </c>
      <c r="H2684" s="2">
        <f t="shared" si="327"/>
        <v>4.1542340000000015</v>
      </c>
      <c r="I2684" s="2">
        <f t="array" ref="I2684">SUMPRODUCT(B2668:B2687, (ROW(B2668:B2687)-ROW(B2668)+1)) / (20*21/2)</f>
        <v>2.9763333333333333</v>
      </c>
      <c r="J2684" s="2">
        <f t="shared" si="330"/>
        <v>3.1615511289528819</v>
      </c>
      <c r="K2684" s="2">
        <f t="shared" si="332"/>
        <v>3.3492144880879979</v>
      </c>
    </row>
    <row r="2685" spans="1:11" ht="13.5" x14ac:dyDescent="0.25">
      <c r="A2685" s="3">
        <f>TITRES_STAT!B2688</f>
        <v>45918</v>
      </c>
      <c r="B2685" s="6">
        <f>TITRES_STAT!D2688</f>
        <v>2.5099999999999998</v>
      </c>
      <c r="C2685" s="2">
        <f t="shared" si="325"/>
        <v>-0.16000000000000014</v>
      </c>
      <c r="D2685" s="2">
        <f t="shared" si="326"/>
        <v>2.79</v>
      </c>
      <c r="E2685" s="2">
        <f t="shared" si="328"/>
        <v>3.0329999999999999</v>
      </c>
      <c r="F2685" s="2">
        <f t="shared" si="329"/>
        <v>3.169999999999999</v>
      </c>
      <c r="G2685" s="2">
        <f t="shared" si="331"/>
        <v>3.3334000000000001</v>
      </c>
      <c r="H2685" s="2">
        <f t="shared" si="327"/>
        <v>4.1416070000000014</v>
      </c>
      <c r="I2685" s="2">
        <f t="array" ref="I2685">SUMPRODUCT(B2669:B2688, (ROW(B2669:B2688)-ROW(B2669)+1)) / (20*21/2)</f>
        <v>2.9557619047619044</v>
      </c>
      <c r="J2685" s="2">
        <f t="shared" si="330"/>
        <v>3.0994986404811788</v>
      </c>
      <c r="K2685" s="2">
        <f t="shared" si="332"/>
        <v>3.316304116006116</v>
      </c>
    </row>
    <row r="2686" spans="1:11" ht="13.5" x14ac:dyDescent="0.25">
      <c r="A2686" s="3">
        <f>TITRES_STAT!B2689</f>
        <v>45919</v>
      </c>
      <c r="B2686" s="6">
        <f>TITRES_STAT!D2689</f>
        <v>2.58</v>
      </c>
      <c r="C2686" s="2">
        <f t="shared" si="325"/>
        <v>7.0000000000000284E-2</v>
      </c>
      <c r="D2686" s="2">
        <f t="shared" si="326"/>
        <v>2.698</v>
      </c>
      <c r="E2686" s="2">
        <f t="shared" si="328"/>
        <v>2.9609999999999999</v>
      </c>
      <c r="F2686" s="2">
        <f t="shared" si="329"/>
        <v>3.136499999999999</v>
      </c>
      <c r="G2686" s="2">
        <f t="shared" si="331"/>
        <v>3.3110000000000008</v>
      </c>
      <c r="H2686" s="2">
        <f t="shared" si="327"/>
        <v>4.1290945000000008</v>
      </c>
      <c r="I2686" s="2">
        <f t="array" ref="I2686">SUMPRODUCT(B2670:B2689, (ROW(B2670:B2689)-ROW(B2670)+1)) / (20*21/2)</f>
        <v>2.9534761904761906</v>
      </c>
      <c r="J2686" s="2">
        <f t="shared" si="330"/>
        <v>3.0500225794829712</v>
      </c>
      <c r="K2686" s="2">
        <f t="shared" si="332"/>
        <v>3.2874294447901899</v>
      </c>
    </row>
    <row r="2687" spans="1:11" ht="13.5" x14ac:dyDescent="0.25">
      <c r="A2687" s="3">
        <f>TITRES_STAT!B2690</f>
        <v>45922</v>
      </c>
      <c r="B2687" s="6">
        <f>TITRES_STAT!D2690</f>
        <v>2.73</v>
      </c>
      <c r="C2687" s="2">
        <f t="shared" si="325"/>
        <v>0.14999999999999991</v>
      </c>
      <c r="D2687" s="2">
        <f t="shared" si="326"/>
        <v>2.6640000000000001</v>
      </c>
      <c r="E2687" s="2">
        <f t="shared" si="328"/>
        <v>2.9039999999999995</v>
      </c>
      <c r="F2687" s="2">
        <f t="shared" si="329"/>
        <v>3.105999999999999</v>
      </c>
      <c r="G2687" s="2">
        <f t="shared" si="331"/>
        <v>3.2920000000000003</v>
      </c>
      <c r="H2687" s="2">
        <f t="shared" si="327"/>
        <v>4.1173320000000011</v>
      </c>
      <c r="I2687" s="2">
        <f t="array" ref="I2687">SUMPRODUCT(B2671:B2690, (ROW(B2671:B2690)-ROW(B2671)+1)) / (20*21/2)</f>
        <v>2.9579047619047611</v>
      </c>
      <c r="J2687" s="2">
        <f t="shared" si="330"/>
        <v>3.0195442385798312</v>
      </c>
      <c r="K2687" s="2">
        <f t="shared" si="332"/>
        <v>3.2655694665631239</v>
      </c>
    </row>
    <row r="2688" spans="1:11" ht="13.5" x14ac:dyDescent="0.25">
      <c r="A2688" s="3">
        <f>TITRES_STAT!B2691</f>
        <v>45923</v>
      </c>
      <c r="B2688" s="6">
        <f>TITRES_STAT!D2691</f>
        <v>2.89</v>
      </c>
      <c r="C2688" s="2">
        <f t="shared" si="325"/>
        <v>0.16000000000000014</v>
      </c>
      <c r="D2688" s="2">
        <f t="shared" si="326"/>
        <v>2.6760000000000002</v>
      </c>
      <c r="E2688" s="2">
        <f t="shared" si="328"/>
        <v>2.863</v>
      </c>
      <c r="F2688" s="2">
        <f t="shared" si="329"/>
        <v>3.0839999999999992</v>
      </c>
      <c r="G2688" s="2">
        <f t="shared" si="331"/>
        <v>3.2762000000000002</v>
      </c>
      <c r="H2688" s="2">
        <f t="shared" si="327"/>
        <v>4.1054755000000007</v>
      </c>
      <c r="I2688" s="2">
        <f t="array" ref="I2688">SUMPRODUCT(B2672:B2691, (ROW(B2672:B2691)-ROW(B2672)+1)) / (20*21/2)</f>
        <v>2.9631904761904759</v>
      </c>
      <c r="J2688" s="2">
        <f t="shared" si="330"/>
        <v>3.0072066920484186</v>
      </c>
      <c r="K2688" s="2">
        <f t="shared" si="332"/>
        <v>3.2508412521880996</v>
      </c>
    </row>
    <row r="2689" spans="1:11" ht="13.5" x14ac:dyDescent="0.25">
      <c r="A2689" s="3">
        <f>TITRES_STAT!B2692</f>
        <v>45924</v>
      </c>
      <c r="B2689" s="6">
        <f>TITRES_STAT!D2692</f>
        <v>3.06</v>
      </c>
      <c r="C2689" s="2">
        <f t="shared" si="325"/>
        <v>0.16999999999999993</v>
      </c>
      <c r="D2689" s="2">
        <f t="shared" si="326"/>
        <v>2.7540000000000004</v>
      </c>
      <c r="E2689" s="2">
        <f t="shared" si="328"/>
        <v>2.8439999999999999</v>
      </c>
      <c r="F2689" s="2">
        <f t="shared" si="329"/>
        <v>3.0734999999999997</v>
      </c>
      <c r="G2689" s="2">
        <f t="shared" si="331"/>
        <v>3.2635999999999994</v>
      </c>
      <c r="H2689" s="2">
        <f t="shared" si="327"/>
        <v>4.0943280000000009</v>
      </c>
      <c r="I2689" s="2">
        <f t="array" ref="I2689">SUMPRODUCT(B2673:B2692, (ROW(B2673:B2692)-ROW(B2673)+1)) / (20*21/2)</f>
        <v>2.9673809523809522</v>
      </c>
      <c r="J2689" s="2">
        <f t="shared" si="330"/>
        <v>3.0122346261390454</v>
      </c>
      <c r="K2689" s="2">
        <f t="shared" si="332"/>
        <v>3.2433572815140566</v>
      </c>
    </row>
    <row r="2690" spans="1:11" ht="13.5" x14ac:dyDescent="0.25">
      <c r="A2690" s="3">
        <f>TITRES_STAT!B2693</f>
        <v>45925</v>
      </c>
      <c r="B2690" s="6">
        <f>TITRES_STAT!D2693</f>
        <v>3.12</v>
      </c>
      <c r="C2690" s="2">
        <f t="shared" si="325"/>
        <v>6.0000000000000053E-2</v>
      </c>
      <c r="D2690" s="2">
        <f t="shared" si="326"/>
        <v>2.8760000000000003</v>
      </c>
      <c r="E2690" s="2">
        <f t="shared" si="328"/>
        <v>2.8330000000000002</v>
      </c>
      <c r="F2690" s="2">
        <f t="shared" si="329"/>
        <v>3.0644999999999998</v>
      </c>
      <c r="G2690" s="2">
        <f t="shared" si="331"/>
        <v>3.2523999999999997</v>
      </c>
      <c r="H2690" s="2">
        <f t="shared" si="327"/>
        <v>4.0834805000000003</v>
      </c>
      <c r="I2690" s="2">
        <f t="array" ref="I2690">SUMPRODUCT(B2674:B2693, (ROW(B2674:B2693)-ROW(B2674)+1)) / (20*21/2)</f>
        <v>2.9704761904761909</v>
      </c>
      <c r="J2690" s="2">
        <f t="shared" si="330"/>
        <v>3.0224979950781838</v>
      </c>
      <c r="K2690" s="2">
        <f t="shared" si="332"/>
        <v>3.2385197410625253</v>
      </c>
    </row>
    <row r="2691" spans="1:11" ht="13.5" x14ac:dyDescent="0.25">
      <c r="A2691" s="3">
        <f>TITRES_STAT!B2694</f>
        <v>45926</v>
      </c>
      <c r="B2691" s="6">
        <f>TITRES_STAT!D2694</f>
        <v>3.12</v>
      </c>
      <c r="C2691" s="2">
        <f t="shared" si="325"/>
        <v>0</v>
      </c>
      <c r="D2691" s="2">
        <f t="shared" si="326"/>
        <v>2.9840000000000004</v>
      </c>
      <c r="E2691" s="2">
        <f t="shared" si="328"/>
        <v>2.8410000000000002</v>
      </c>
      <c r="F2691" s="2">
        <f t="shared" si="329"/>
        <v>3.0559999999999996</v>
      </c>
      <c r="G2691" s="2">
        <f t="shared" si="331"/>
        <v>3.2427999999999999</v>
      </c>
      <c r="H2691" s="2">
        <f t="shared" si="327"/>
        <v>4.0731974999999991</v>
      </c>
      <c r="I2691" s="2">
        <f t="array" ref="I2691">SUMPRODUCT(B2675:B2694, (ROW(B2675:B2694)-ROW(B2675)+1)) / (20*21/2)</f>
        <v>2.9744761904761905</v>
      </c>
      <c r="J2691" s="2">
        <f t="shared" si="330"/>
        <v>3.0317839003088332</v>
      </c>
      <c r="K2691" s="2">
        <f t="shared" si="332"/>
        <v>3.2338719080796814</v>
      </c>
    </row>
    <row r="2692" spans="1:11" ht="13.5" x14ac:dyDescent="0.25">
      <c r="A2692" s="3">
        <f>TITRES_STAT!B2695</f>
        <v>45929</v>
      </c>
      <c r="B2692" s="6">
        <f>TITRES_STAT!D2695</f>
        <v>3.1</v>
      </c>
      <c r="C2692" s="2">
        <f>B2692-B2691</f>
        <v>-2.0000000000000018E-2</v>
      </c>
      <c r="D2692" s="2">
        <f t="shared" si="326"/>
        <v>3.0580000000000003</v>
      </c>
      <c r="E2692" s="2">
        <f t="shared" si="328"/>
        <v>2.8610000000000002</v>
      </c>
      <c r="F2692" s="2">
        <f t="shared" si="329"/>
        <v>3.0474999999999999</v>
      </c>
      <c r="G2692" s="2">
        <f t="shared" si="331"/>
        <v>3.2327999999999997</v>
      </c>
      <c r="H2692" s="2">
        <f t="shared" si="327"/>
        <v>4.0626264999999995</v>
      </c>
      <c r="I2692" s="2">
        <f t="array" ref="I2692">SUMPRODUCT(B2676:B2695, (ROW(B2676:B2695)-ROW(B2676)+1)) / (20*21/2)</f>
        <v>2.9904285714285708</v>
      </c>
      <c r="J2692" s="2">
        <f t="shared" si="330"/>
        <v>3.0382806717079918</v>
      </c>
      <c r="K2692" s="2">
        <f t="shared" si="332"/>
        <v>3.2286220293314587</v>
      </c>
    </row>
    <row r="2693" spans="1:11" ht="13.5" x14ac:dyDescent="0.25">
      <c r="A2693" s="3">
        <f>TITRES_STAT!B2696</f>
        <v>45930</v>
      </c>
      <c r="B2693" s="6">
        <f>TITRES_STAT!D2696</f>
        <v>3.08</v>
      </c>
      <c r="C2693" s="2">
        <f>B2693-B2692</f>
        <v>-2.0000000000000018E-2</v>
      </c>
      <c r="D2693" s="2">
        <f t="shared" si="326"/>
        <v>3.0960000000000001</v>
      </c>
      <c r="E2693" s="2">
        <f t="shared" si="328"/>
        <v>2.8860000000000006</v>
      </c>
      <c r="F2693" s="2">
        <f>AVERAGE(B2674:B2693)</f>
        <v>3.0379999999999994</v>
      </c>
      <c r="G2693" s="2">
        <f>AVERAGE(B2644:B2693)</f>
        <v>3.2244000000000002</v>
      </c>
      <c r="H2693" s="2">
        <f t="shared" si="327"/>
        <v>4.0521434999999997</v>
      </c>
      <c r="I2693" s="2">
        <f t="array" ref="I2693">SUMPRODUCT(B2677:B2696, (ROW(B2677:B2696)-ROW(B2677)+1)) / (20*21/2)</f>
        <v>3.007190476190476</v>
      </c>
      <c r="J2693" s="2">
        <f t="shared" si="330"/>
        <v>3.0422539410691356</v>
      </c>
      <c r="K2693" s="2">
        <f t="shared" si="332"/>
        <v>3.2227937144557153</v>
      </c>
    </row>
    <row r="2694" spans="1:11" ht="13.5" x14ac:dyDescent="0.25">
      <c r="A2694" s="3">
        <f>TITRES_STAT!B2697</f>
        <v>45931</v>
      </c>
      <c r="B2694" s="6">
        <f>TITRES_STAT!D2697</f>
        <v>3.08</v>
      </c>
      <c r="C2694" s="2">
        <f t="shared" ref="C2694:C2706" si="333">B2694-B2693</f>
        <v>0</v>
      </c>
      <c r="D2694" s="2">
        <f t="shared" ref="D2694:D2706" si="334">AVERAGE(B2690:B2694)</f>
        <v>3.1</v>
      </c>
      <c r="E2694" s="2">
        <f t="shared" ref="E2694:E2706" si="335">AVERAGE(B2685:B2694)</f>
        <v>2.9270000000000005</v>
      </c>
      <c r="F2694" s="2">
        <f t="shared" ref="F2694:F2706" si="336">AVERAGE(B2675:B2694)</f>
        <v>3.0224999999999995</v>
      </c>
      <c r="G2694" s="2">
        <f t="shared" ref="G2694:G2706" si="337">AVERAGE(B2645:B2694)</f>
        <v>3.2170000000000001</v>
      </c>
      <c r="H2694" s="2">
        <f t="shared" ref="H2694:H2706" si="338">AVERAGE(B2495:B2694)</f>
        <v>4.0417544999999997</v>
      </c>
      <c r="I2694" s="2">
        <f t="array" ref="I2694">SUMPRODUCT(B2678:B2697, (ROW(B2678:B2697)-ROW(B2678)+1)) / (20*21/2)</f>
        <v>3.0235238095238097</v>
      </c>
      <c r="J2694" s="2">
        <f t="shared" ref="J2694:J2706" si="339">$J$4*B2694+J2693*(1-$J$4)</f>
        <v>3.0458488038244562</v>
      </c>
      <c r="K2694" s="2">
        <f t="shared" ref="K2694:K2706" si="340">$K$4*B2694+(1-$K$4)*K2693</f>
        <v>3.2171939609476481</v>
      </c>
    </row>
    <row r="2695" spans="1:11" ht="13.5" x14ac:dyDescent="0.25">
      <c r="A2695" s="3">
        <f>TITRES_STAT!B2698</f>
        <v>45932</v>
      </c>
      <c r="B2695" s="6">
        <f>TITRES_STAT!D2698</f>
        <v>3.19</v>
      </c>
      <c r="C2695" s="2">
        <f t="shared" si="333"/>
        <v>0.10999999999999988</v>
      </c>
      <c r="D2695" s="2">
        <f t="shared" si="334"/>
        <v>3.1139999999999999</v>
      </c>
      <c r="E2695" s="2">
        <f t="shared" si="335"/>
        <v>2.9950000000000006</v>
      </c>
      <c r="F2695" s="2">
        <f t="shared" si="336"/>
        <v>3.0139999999999993</v>
      </c>
      <c r="G2695" s="2">
        <f t="shared" si="337"/>
        <v>3.2128000000000001</v>
      </c>
      <c r="H2695" s="2">
        <f t="shared" si="338"/>
        <v>4.032057</v>
      </c>
      <c r="I2695" s="2">
        <f t="array" ref="I2695">SUMPRODUCT(B2679:B2698, (ROW(B2679:B2698)-ROW(B2679)+1)) / (20*21/2)</f>
        <v>3.0375714285714279</v>
      </c>
      <c r="J2695" s="2">
        <f t="shared" si="339"/>
        <v>3.059577489174508</v>
      </c>
      <c r="K2695" s="2">
        <f t="shared" si="340"/>
        <v>3.2161275311065638</v>
      </c>
    </row>
    <row r="2696" spans="1:11" ht="13.5" x14ac:dyDescent="0.25">
      <c r="A2696" s="3">
        <f>TITRES_STAT!B2699</f>
        <v>45933</v>
      </c>
      <c r="B2696" s="6">
        <f>TITRES_STAT!D2699</f>
        <v>3.19</v>
      </c>
      <c r="C2696" s="2">
        <f t="shared" si="333"/>
        <v>0</v>
      </c>
      <c r="D2696" s="2">
        <f t="shared" si="334"/>
        <v>3.1279999999999997</v>
      </c>
      <c r="E2696" s="2">
        <f t="shared" si="335"/>
        <v>3.056</v>
      </c>
      <c r="F2696" s="2">
        <f t="shared" si="336"/>
        <v>3.0084999999999993</v>
      </c>
      <c r="G2696" s="2">
        <f t="shared" si="337"/>
        <v>3.2090000000000005</v>
      </c>
      <c r="H2696" s="2">
        <f t="shared" si="338"/>
        <v>4.0225945000000003</v>
      </c>
      <c r="I2696" s="2">
        <f t="array" ref="I2696">SUMPRODUCT(B2680:B2699, (ROW(B2680:B2699)-ROW(B2680)+1)) / (20*21/2)</f>
        <v>3.0485238095238096</v>
      </c>
      <c r="J2696" s="2">
        <f t="shared" si="339"/>
        <v>3.0719986806816979</v>
      </c>
      <c r="K2696" s="2">
        <f t="shared" si="340"/>
        <v>3.2151029220435614</v>
      </c>
    </row>
    <row r="2697" spans="1:11" ht="13.5" x14ac:dyDescent="0.25">
      <c r="A2697" s="3">
        <f>TITRES_STAT!B2700</f>
        <v>45936</v>
      </c>
      <c r="B2697" s="6">
        <f>TITRES_STAT!D2700</f>
        <v>3.18</v>
      </c>
      <c r="C2697" s="2">
        <f t="shared" si="333"/>
        <v>-9.9999999999997868E-3</v>
      </c>
      <c r="D2697" s="2">
        <f t="shared" si="334"/>
        <v>3.1439999999999997</v>
      </c>
      <c r="E2697" s="2">
        <f t="shared" si="335"/>
        <v>3.1010000000000004</v>
      </c>
      <c r="F2697" s="2">
        <f t="shared" si="336"/>
        <v>3.0024999999999991</v>
      </c>
      <c r="G2697" s="2">
        <f t="shared" si="337"/>
        <v>3.2072000000000003</v>
      </c>
      <c r="H2697" s="2">
        <f t="shared" si="338"/>
        <v>4.0128470000000007</v>
      </c>
      <c r="I2697" s="2">
        <f t="array" ref="I2697">SUMPRODUCT(B2681:B2700, (ROW(B2681:B2700)-ROW(B2681)+1)) / (20*21/2)</f>
        <v>3.0591904761904765</v>
      </c>
      <c r="J2697" s="2">
        <f t="shared" si="339"/>
        <v>3.0822845206167746</v>
      </c>
      <c r="K2697" s="2">
        <f t="shared" si="340"/>
        <v>3.2137263368653826</v>
      </c>
    </row>
    <row r="2698" spans="1:11" ht="13.5" x14ac:dyDescent="0.25">
      <c r="A2698" s="3">
        <f>TITRES_STAT!B2701</f>
        <v>45937</v>
      </c>
      <c r="B2698" s="6">
        <f>TITRES_STAT!D2701</f>
        <v>3.15</v>
      </c>
      <c r="C2698" s="2">
        <f t="shared" si="333"/>
        <v>-3.0000000000000249E-2</v>
      </c>
      <c r="D2698" s="2">
        <f t="shared" si="334"/>
        <v>3.1579999999999999</v>
      </c>
      <c r="E2698" s="2">
        <f t="shared" si="335"/>
        <v>3.1270000000000002</v>
      </c>
      <c r="F2698" s="2">
        <f t="shared" si="336"/>
        <v>2.9949999999999992</v>
      </c>
      <c r="G2698" s="2">
        <f t="shared" si="337"/>
        <v>3.2066000000000008</v>
      </c>
      <c r="H2698" s="2">
        <f t="shared" si="338"/>
        <v>4.0029494999999997</v>
      </c>
      <c r="I2698" s="2">
        <f t="array" ref="I2698">SUMPRODUCT(B2682:B2701, (ROW(B2682:B2701)-ROW(B2682)+1)) / (20*21/2)</f>
        <v>3.0752380952380949</v>
      </c>
      <c r="J2698" s="2">
        <f t="shared" si="339"/>
        <v>3.0887336138913675</v>
      </c>
      <c r="K2698" s="2">
        <f t="shared" si="340"/>
        <v>3.2112272648314462</v>
      </c>
    </row>
    <row r="2699" spans="1:11" ht="13.5" x14ac:dyDescent="0.25">
      <c r="A2699" s="3">
        <f>TITRES_STAT!B2702</f>
        <v>45938</v>
      </c>
      <c r="B2699" s="6">
        <f>TITRES_STAT!D2702</f>
        <v>3.11</v>
      </c>
      <c r="C2699" s="2">
        <f t="shared" si="333"/>
        <v>-4.0000000000000036E-2</v>
      </c>
      <c r="D2699" s="2">
        <f t="shared" si="334"/>
        <v>3.1640000000000001</v>
      </c>
      <c r="E2699" s="2">
        <f t="shared" si="335"/>
        <v>3.1320000000000001</v>
      </c>
      <c r="F2699" s="2">
        <f t="shared" si="336"/>
        <v>2.9879999999999995</v>
      </c>
      <c r="G2699" s="2">
        <f t="shared" si="337"/>
        <v>3.2032000000000012</v>
      </c>
      <c r="H2699" s="2">
        <f t="shared" si="338"/>
        <v>3.9930870000000001</v>
      </c>
      <c r="I2699" s="2">
        <f t="array" ref="I2699">SUMPRODUCT(B2683:B2702, (ROW(B2683:B2702)-ROW(B2683)+1)) / (20*21/2)</f>
        <v>3.089809523809524</v>
      </c>
      <c r="J2699" s="2">
        <f t="shared" si="339"/>
        <v>3.0907589839969516</v>
      </c>
      <c r="K2699" s="2">
        <f t="shared" si="340"/>
        <v>3.2072575681713897</v>
      </c>
    </row>
    <row r="2700" spans="1:11" ht="13.5" x14ac:dyDescent="0.25">
      <c r="A2700" s="3">
        <f>TITRES_STAT!B2703</f>
        <v>45939</v>
      </c>
      <c r="B2700" s="6">
        <f>TITRES_STAT!D2703</f>
        <v>3.1</v>
      </c>
      <c r="C2700" s="2">
        <f t="shared" si="333"/>
        <v>-9.9999999999997868E-3</v>
      </c>
      <c r="D2700" s="2">
        <f t="shared" si="334"/>
        <v>3.1459999999999999</v>
      </c>
      <c r="E2700" s="2">
        <f t="shared" si="335"/>
        <v>3.13</v>
      </c>
      <c r="F2700" s="2">
        <f t="shared" si="336"/>
        <v>2.9814999999999996</v>
      </c>
      <c r="G2700" s="2">
        <f t="shared" si="337"/>
        <v>3.1978000000000009</v>
      </c>
      <c r="H2700" s="2">
        <f t="shared" si="338"/>
        <v>3.9832684999999999</v>
      </c>
      <c r="I2700" s="2">
        <f t="array" ref="I2700">SUMPRODUCT(B2684:B2703, (ROW(B2684:B2703)-ROW(B2684)+1)) / (20*21/2)</f>
        <v>3.1089523809523811</v>
      </c>
      <c r="J2700" s="2">
        <f t="shared" si="339"/>
        <v>3.0916390807591467</v>
      </c>
      <c r="K2700" s="2">
        <f t="shared" si="340"/>
        <v>3.2030513890274137</v>
      </c>
    </row>
    <row r="2701" spans="1:11" ht="13.5" x14ac:dyDescent="0.25">
      <c r="A2701" s="3">
        <f>TITRES_STAT!B2704</f>
        <v>45940</v>
      </c>
      <c r="B2701" s="6">
        <f>TITRES_STAT!D2704</f>
        <v>3.15</v>
      </c>
      <c r="C2701" s="2">
        <f t="shared" si="333"/>
        <v>4.9999999999999822E-2</v>
      </c>
      <c r="D2701" s="2">
        <f t="shared" si="334"/>
        <v>3.1379999999999999</v>
      </c>
      <c r="E2701" s="2">
        <f t="shared" si="335"/>
        <v>3.133</v>
      </c>
      <c r="F2701" s="2">
        <f t="shared" si="336"/>
        <v>2.9869999999999997</v>
      </c>
      <c r="G2701" s="2">
        <f t="shared" si="337"/>
        <v>3.1928000000000014</v>
      </c>
      <c r="H2701" s="2">
        <f t="shared" si="338"/>
        <v>3.9740765000000007</v>
      </c>
      <c r="I2701" s="2">
        <f t="array" ref="I2701">SUMPRODUCT(B2685:B2704, (ROW(B2685:B2704)-ROW(B2685)+1)) / (20*21/2)</f>
        <v>3.1215714285714289</v>
      </c>
      <c r="J2701" s="2">
        <f t="shared" si="339"/>
        <v>3.0971972635439897</v>
      </c>
      <c r="K2701" s="2">
        <f t="shared" si="340"/>
        <v>3.2009709423988877</v>
      </c>
    </row>
    <row r="2702" spans="1:11" ht="13.5" x14ac:dyDescent="0.25">
      <c r="A2702" s="3">
        <f>TITRES_STAT!B2705</f>
        <v>45943</v>
      </c>
      <c r="B2702" s="6">
        <f>TITRES_STAT!D2705</f>
        <v>3.14</v>
      </c>
      <c r="C2702" s="2">
        <f t="shared" si="333"/>
        <v>-9.9999999999997868E-3</v>
      </c>
      <c r="D2702" s="2">
        <f t="shared" si="334"/>
        <v>3.13</v>
      </c>
      <c r="E2702" s="2">
        <f t="shared" si="335"/>
        <v>3.1369999999999996</v>
      </c>
      <c r="F2702" s="2">
        <f t="shared" si="336"/>
        <v>2.9989999999999997</v>
      </c>
      <c r="G2702" s="2">
        <f t="shared" si="337"/>
        <v>3.1876000000000011</v>
      </c>
      <c r="H2702" s="2">
        <f t="shared" si="338"/>
        <v>3.9645995000000003</v>
      </c>
      <c r="I2702" s="2">
        <f t="array" ref="I2702">SUMPRODUCT(B2686:B2705, (ROW(B2686:B2705)-ROW(B2686)+1)) / (20*21/2)</f>
        <v>3.1366666666666667</v>
      </c>
      <c r="J2702" s="2">
        <f t="shared" si="339"/>
        <v>3.1012737146350386</v>
      </c>
      <c r="K2702" s="2">
        <f t="shared" si="340"/>
        <v>3.1985799250499118</v>
      </c>
    </row>
    <row r="2703" spans="1:11" ht="13.5" x14ac:dyDescent="0.25">
      <c r="A2703" s="3">
        <f>TITRES_STAT!B2706</f>
        <v>45944</v>
      </c>
      <c r="B2703" s="6">
        <f>TITRES_STAT!D2706</f>
        <v>3.2</v>
      </c>
      <c r="C2703" s="2">
        <f t="shared" si="333"/>
        <v>6.0000000000000053E-2</v>
      </c>
      <c r="D2703" s="2">
        <f t="shared" si="334"/>
        <v>3.1399999999999997</v>
      </c>
      <c r="E2703" s="2">
        <f t="shared" si="335"/>
        <v>3.149</v>
      </c>
      <c r="F2703" s="2">
        <f t="shared" si="336"/>
        <v>3.0175000000000001</v>
      </c>
      <c r="G2703" s="2">
        <f t="shared" si="337"/>
        <v>3.1836000000000007</v>
      </c>
      <c r="H2703" s="2">
        <f t="shared" si="338"/>
        <v>3.9552810000000007</v>
      </c>
      <c r="I2703" s="2">
        <f t="array" ref="I2703">SUMPRODUCT(B2687:B2706, (ROW(B2687:B2706)-ROW(B2687)+1)) / (20*21/2)</f>
        <v>3.1494285714285719</v>
      </c>
      <c r="J2703" s="2">
        <f t="shared" si="339"/>
        <v>3.11067621800313</v>
      </c>
      <c r="K2703" s="2">
        <f t="shared" si="340"/>
        <v>3.1986356142636407</v>
      </c>
    </row>
    <row r="2704" spans="1:11" ht="13.5" x14ac:dyDescent="0.25">
      <c r="A2704" s="3">
        <f>TITRES_STAT!B2707</f>
        <v>45946</v>
      </c>
      <c r="B2704" s="6">
        <f>TITRES_STAT!D2707</f>
        <v>3.15</v>
      </c>
      <c r="C2704" s="2">
        <f t="shared" si="333"/>
        <v>-5.0000000000000266E-2</v>
      </c>
      <c r="D2704" s="2">
        <f t="shared" si="334"/>
        <v>3.1480000000000001</v>
      </c>
      <c r="E2704" s="2">
        <f t="shared" si="335"/>
        <v>3.1559999999999997</v>
      </c>
      <c r="F2704" s="2">
        <f t="shared" si="336"/>
        <v>3.0415000000000001</v>
      </c>
      <c r="G2704" s="2">
        <f t="shared" si="337"/>
        <v>3.1788000000000007</v>
      </c>
      <c r="H2704" s="2">
        <f t="shared" si="338"/>
        <v>3.9458540000000006</v>
      </c>
      <c r="I2704" s="2">
        <f t="array" ref="I2704">SUMPRODUCT(B2688:B2707, (ROW(B2688:B2707)-ROW(B2688)+1)) / (20*21/2)</f>
        <v>2.8534761904761905</v>
      </c>
      <c r="J2704" s="2">
        <f t="shared" si="339"/>
        <v>3.1144213400980698</v>
      </c>
      <c r="K2704" s="2">
        <f t="shared" si="340"/>
        <v>3.1967283352729097</v>
      </c>
    </row>
    <row r="2705" spans="1:11" ht="13.5" x14ac:dyDescent="0.25">
      <c r="A2705" s="3">
        <f>TITRES_STAT!B2708</f>
        <v>45947</v>
      </c>
      <c r="B2705" s="6">
        <f>TITRES_STAT!D2708</f>
        <v>3.2</v>
      </c>
      <c r="C2705" s="2">
        <f t="shared" si="333"/>
        <v>5.0000000000000266E-2</v>
      </c>
      <c r="D2705" s="2">
        <f t="shared" si="334"/>
        <v>3.1680000000000001</v>
      </c>
      <c r="E2705" s="2">
        <f t="shared" si="335"/>
        <v>3.1569999999999996</v>
      </c>
      <c r="F2705" s="2">
        <f t="shared" si="336"/>
        <v>3.0760000000000005</v>
      </c>
      <c r="G2705" s="2">
        <f t="shared" si="337"/>
        <v>3.1752000000000002</v>
      </c>
      <c r="H2705" s="2">
        <f t="shared" si="338"/>
        <v>3.936912</v>
      </c>
      <c r="I2705" s="2">
        <f t="array" ref="I2705">SUMPRODUCT(B2689:B2708, (ROW(B2689:B2708)-ROW(B2689)+1)) / (20*21/2)</f>
        <v>2.5705238095238094</v>
      </c>
      <c r="J2705" s="2">
        <f t="shared" si="339"/>
        <v>3.1225716886601589</v>
      </c>
      <c r="K2705" s="2">
        <f t="shared" si="340"/>
        <v>3.1968566358504429</v>
      </c>
    </row>
    <row r="2706" spans="1:11" ht="13.5" x14ac:dyDescent="0.25">
      <c r="A2706" s="3">
        <f>TITRES_STAT!B2709</f>
        <v>45950</v>
      </c>
      <c r="B2706" s="6">
        <f>TITRES_STAT!D2709</f>
        <v>3.21</v>
      </c>
      <c r="C2706" s="2">
        <f t="shared" si="333"/>
        <v>9.9999999999997868E-3</v>
      </c>
      <c r="D2706" s="2">
        <f t="shared" si="334"/>
        <v>3.1800000000000006</v>
      </c>
      <c r="E2706" s="2">
        <f t="shared" si="335"/>
        <v>3.1589999999999998</v>
      </c>
      <c r="F2706" s="2">
        <f t="shared" si="336"/>
        <v>3.1075000000000004</v>
      </c>
      <c r="G2706" s="2">
        <f t="shared" si="337"/>
        <v>3.1716000000000002</v>
      </c>
      <c r="H2706" s="2">
        <f t="shared" si="338"/>
        <v>3.9278789999999999</v>
      </c>
      <c r="I2706" s="2">
        <f t="array" ref="I2706">SUMPRODUCT(B2690:B2709, (ROW(B2690:B2709)-ROW(B2690)+1)) / (20*21/2)</f>
        <v>2.301333333333333</v>
      </c>
      <c r="J2706" s="2">
        <f t="shared" si="339"/>
        <v>3.1308981945020484</v>
      </c>
      <c r="K2706" s="2">
        <f t="shared" si="340"/>
        <v>3.1973720618955239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2.5415999999999999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2.5415999999999999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2.4958</v>
      </c>
      <c r="C4" s="2">
        <f t="shared" si="0"/>
        <v>-4.5799999999999841E-2</v>
      </c>
      <c r="D4" s="2">
        <f t="shared" si="1"/>
        <v>0</v>
      </c>
      <c r="E4" s="2">
        <f t="shared" si="2"/>
        <v>4.5799999999999841E-2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2.4704000000000002</v>
      </c>
      <c r="C5" s="2">
        <f t="shared" si="0"/>
        <v>-2.5399999999999867E-2</v>
      </c>
      <c r="D5" s="2">
        <f t="shared" si="1"/>
        <v>0</v>
      </c>
      <c r="E5" s="2">
        <f t="shared" si="2"/>
        <v>2.5399999999999867E-2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2.4603000000000002</v>
      </c>
      <c r="C6" s="2">
        <f t="shared" si="0"/>
        <v>-1.0099999999999998E-2</v>
      </c>
      <c r="D6" s="2">
        <f t="shared" si="1"/>
        <v>0</v>
      </c>
      <c r="E6" s="2">
        <f t="shared" si="2"/>
        <v>1.0099999999999998E-2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2.3942000000000001</v>
      </c>
      <c r="C7" s="2">
        <f t="shared" si="0"/>
        <v>-6.6100000000000048E-2</v>
      </c>
      <c r="D7" s="2">
        <f t="shared" si="1"/>
        <v>0</v>
      </c>
      <c r="E7" s="2">
        <f t="shared" si="2"/>
        <v>6.6100000000000048E-2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2.4653</v>
      </c>
      <c r="C8" s="2">
        <f t="shared" si="0"/>
        <v>7.1099999999999941E-2</v>
      </c>
      <c r="D8" s="2">
        <f t="shared" si="1"/>
        <v>7.1099999999999941E-2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2.4399000000000002</v>
      </c>
      <c r="C9" s="2">
        <f t="shared" si="0"/>
        <v>-2.5399999999999867E-2</v>
      </c>
      <c r="D9" s="2">
        <f t="shared" si="1"/>
        <v>0</v>
      </c>
      <c r="E9" s="2">
        <f t="shared" si="2"/>
        <v>2.5399999999999867E-2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2.3891</v>
      </c>
      <c r="C10" s="2">
        <f t="shared" si="0"/>
        <v>-5.0800000000000178E-2</v>
      </c>
      <c r="D10" s="2">
        <f t="shared" si="1"/>
        <v>0</v>
      </c>
      <c r="E10" s="2">
        <f t="shared" si="2"/>
        <v>5.0800000000000178E-2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2.3891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2.3839999999999999</v>
      </c>
      <c r="C12" s="2">
        <f t="shared" si="0"/>
        <v>-5.1000000000001044E-3</v>
      </c>
      <c r="D12" s="2">
        <f t="shared" si="1"/>
        <v>0</v>
      </c>
      <c r="E12" s="2">
        <f t="shared" si="2"/>
        <v>5.1000000000001044E-3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2.3839999999999999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2.3839999999999999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2.3891</v>
      </c>
      <c r="C15" s="2">
        <f t="shared" si="0"/>
        <v>5.1000000000001044E-3</v>
      </c>
      <c r="D15" s="2">
        <f t="shared" si="1"/>
        <v>5.1000000000001044E-3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2.3891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5.442857142857146E-3</v>
      </c>
      <c r="G16" s="2">
        <f>SUM(E3:E16)/14</f>
        <v>1.633571428571428E-2</v>
      </c>
      <c r="H16" s="2">
        <f>F16/G16</f>
        <v>0.33318758198513365</v>
      </c>
      <c r="I16" s="2">
        <f>IF(G16=0,100,100-(100/(1+H16)))</f>
        <v>24.991800590357499</v>
      </c>
    </row>
    <row r="17" spans="1:9" ht="13.5" x14ac:dyDescent="0.25">
      <c r="A17" s="3">
        <f>TITRES_STAT!B20</f>
        <v>42030</v>
      </c>
      <c r="B17" s="6">
        <f>TITRES_STAT!D20</f>
        <v>2.3788999999999998</v>
      </c>
      <c r="C17" s="2">
        <f t="shared" si="0"/>
        <v>-1.0200000000000209E-2</v>
      </c>
      <c r="D17" s="2">
        <f t="shared" si="1"/>
        <v>0</v>
      </c>
      <c r="E17" s="2">
        <f t="shared" si="2"/>
        <v>1.0200000000000209E-2</v>
      </c>
      <c r="F17" s="2">
        <f>((F16*13)+D17)/14</f>
        <v>5.0540816326530638E-3</v>
      </c>
      <c r="G17" s="2">
        <f>((G16*13)+E17)/14</f>
        <v>1.5897448979591847E-2</v>
      </c>
      <c r="H17" s="2">
        <f t="shared" ref="H17:H80" si="3">F17/G17</f>
        <v>0.3179177765653583</v>
      </c>
      <c r="I17" s="2">
        <f t="shared" ref="I17:I80" si="4">IF(G17=0,100,100-(100/(1+H17)))</f>
        <v>24.122732253744061</v>
      </c>
    </row>
    <row r="18" spans="1:9" ht="13.5" x14ac:dyDescent="0.25">
      <c r="A18" s="3">
        <f>TITRES_STAT!B21</f>
        <v>42031</v>
      </c>
      <c r="B18" s="6">
        <f>TITRES_STAT!D21</f>
        <v>2.3382999999999998</v>
      </c>
      <c r="C18" s="2">
        <f t="shared" si="0"/>
        <v>-4.0599999999999969E-2</v>
      </c>
      <c r="D18" s="2">
        <f t="shared" si="1"/>
        <v>0</v>
      </c>
      <c r="E18" s="2">
        <f t="shared" si="2"/>
        <v>4.0599999999999969E-2</v>
      </c>
      <c r="F18" s="2">
        <f t="shared" ref="F18:G27" si="5">((F17*13)+D18)/14</f>
        <v>4.6930758017492734E-3</v>
      </c>
      <c r="G18" s="2">
        <f t="shared" si="5"/>
        <v>1.7661916909620996E-2</v>
      </c>
      <c r="H18" s="2">
        <f t="shared" si="3"/>
        <v>0.26571723928747559</v>
      </c>
      <c r="I18" s="2">
        <f t="shared" si="4"/>
        <v>20.993412354647134</v>
      </c>
    </row>
    <row r="19" spans="1:9" ht="13.5" x14ac:dyDescent="0.25">
      <c r="A19" s="3">
        <f>TITRES_STAT!B22</f>
        <v>42032</v>
      </c>
      <c r="B19" s="6">
        <f>TITRES_STAT!D22</f>
        <v>2.3738000000000001</v>
      </c>
      <c r="C19" s="2">
        <f t="shared" si="0"/>
        <v>3.5500000000000309E-2</v>
      </c>
      <c r="D19" s="2">
        <f t="shared" si="1"/>
        <v>3.5500000000000309E-2</v>
      </c>
      <c r="E19" s="2">
        <f t="shared" si="2"/>
        <v>0</v>
      </c>
      <c r="F19" s="2">
        <f t="shared" si="5"/>
        <v>6.8935703873386333E-3</v>
      </c>
      <c r="G19" s="2">
        <f t="shared" si="5"/>
        <v>1.6400351416076639E-2</v>
      </c>
      <c r="H19" s="2">
        <f t="shared" si="3"/>
        <v>0.42033065099941269</v>
      </c>
      <c r="I19" s="2">
        <f t="shared" si="4"/>
        <v>29.593859056949015</v>
      </c>
    </row>
    <row r="20" spans="1:9" ht="13.5" x14ac:dyDescent="0.25">
      <c r="A20" s="3">
        <f>TITRES_STAT!B23</f>
        <v>42033</v>
      </c>
      <c r="B20" s="6">
        <f>TITRES_STAT!D23</f>
        <v>2.3178999999999998</v>
      </c>
      <c r="C20" s="2">
        <f t="shared" si="0"/>
        <v>-5.5900000000000283E-2</v>
      </c>
      <c r="D20" s="2">
        <f t="shared" si="1"/>
        <v>0</v>
      </c>
      <c r="E20" s="2">
        <f t="shared" si="2"/>
        <v>5.5900000000000283E-2</v>
      </c>
      <c r="F20" s="2">
        <f t="shared" si="5"/>
        <v>6.4011725025287305E-3</v>
      </c>
      <c r="G20" s="2">
        <f t="shared" si="5"/>
        <v>1.9221754886356902E-2</v>
      </c>
      <c r="H20" s="2">
        <f t="shared" si="3"/>
        <v>0.33301707052107482</v>
      </c>
      <c r="I20" s="2">
        <f t="shared" si="4"/>
        <v>24.982205996124179</v>
      </c>
    </row>
    <row r="21" spans="1:9" ht="13.5" x14ac:dyDescent="0.25">
      <c r="A21" s="3">
        <f>TITRES_STAT!B24</f>
        <v>42034</v>
      </c>
      <c r="B21" s="6">
        <f>TITRES_STAT!D24</f>
        <v>2.3178999999999998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5.9439458952052493E-3</v>
      </c>
      <c r="G21" s="2">
        <f t="shared" si="5"/>
        <v>1.7848772394474265E-2</v>
      </c>
      <c r="H21" s="2">
        <f t="shared" si="3"/>
        <v>0.33301707052107482</v>
      </c>
      <c r="I21" s="2">
        <f t="shared" si="4"/>
        <v>24.982205996124179</v>
      </c>
    </row>
    <row r="22" spans="1:9" ht="13.5" x14ac:dyDescent="0.25">
      <c r="A22" s="3">
        <f>TITRES_STAT!B25</f>
        <v>42037</v>
      </c>
      <c r="B22" s="6">
        <f>TITRES_STAT!D25</f>
        <v>2.3382999999999998</v>
      </c>
      <c r="C22" s="2">
        <f t="shared" si="0"/>
        <v>2.0399999999999974E-2</v>
      </c>
      <c r="D22" s="2">
        <f t="shared" si="1"/>
        <v>2.0399999999999974E-2</v>
      </c>
      <c r="E22" s="2">
        <f t="shared" si="2"/>
        <v>0</v>
      </c>
      <c r="F22" s="2">
        <f t="shared" si="5"/>
        <v>6.9765211884048727E-3</v>
      </c>
      <c r="G22" s="2">
        <f t="shared" si="5"/>
        <v>1.6573860080583248E-2</v>
      </c>
      <c r="H22" s="2">
        <f t="shared" si="3"/>
        <v>0.42093520486383662</v>
      </c>
      <c r="I22" s="2">
        <f t="shared" si="4"/>
        <v>29.623814191032963</v>
      </c>
    </row>
    <row r="23" spans="1:9" ht="13.5" x14ac:dyDescent="0.25">
      <c r="A23" s="3">
        <f>TITRES_STAT!B26</f>
        <v>42038</v>
      </c>
      <c r="B23" s="6">
        <f>TITRES_STAT!D26</f>
        <v>2.3534999999999999</v>
      </c>
      <c r="C23" s="2">
        <f t="shared" si="0"/>
        <v>1.5200000000000102E-2</v>
      </c>
      <c r="D23" s="2">
        <f t="shared" si="1"/>
        <v>1.5200000000000102E-2</v>
      </c>
      <c r="E23" s="2">
        <f t="shared" si="2"/>
        <v>0</v>
      </c>
      <c r="F23" s="2">
        <f t="shared" si="5"/>
        <v>7.5639125320902459E-3</v>
      </c>
      <c r="G23" s="2">
        <f t="shared" si="5"/>
        <v>1.5390012931970159E-2</v>
      </c>
      <c r="H23" s="2">
        <f t="shared" si="3"/>
        <v>0.49148188279799898</v>
      </c>
      <c r="I23" s="2">
        <f t="shared" si="4"/>
        <v>32.952588192086239</v>
      </c>
    </row>
    <row r="24" spans="1:9" ht="13.5" x14ac:dyDescent="0.25">
      <c r="A24" s="3">
        <f>TITRES_STAT!B27</f>
        <v>42039</v>
      </c>
      <c r="B24" s="6">
        <f>TITRES_STAT!D27</f>
        <v>2.3382999999999998</v>
      </c>
      <c r="C24" s="2">
        <f t="shared" si="0"/>
        <v>-1.5200000000000102E-2</v>
      </c>
      <c r="D24" s="2">
        <f t="shared" si="1"/>
        <v>0</v>
      </c>
      <c r="E24" s="2">
        <f t="shared" si="2"/>
        <v>1.5200000000000102E-2</v>
      </c>
      <c r="F24" s="2">
        <f t="shared" si="5"/>
        <v>7.0236330655123703E-3</v>
      </c>
      <c r="G24" s="2">
        <f t="shared" si="5"/>
        <v>1.5376440579686583E-2</v>
      </c>
      <c r="H24" s="2">
        <f t="shared" si="3"/>
        <v>0.45677886433555431</v>
      </c>
      <c r="I24" s="2">
        <f t="shared" si="4"/>
        <v>31.355401668591199</v>
      </c>
    </row>
    <row r="25" spans="1:9" ht="13.5" x14ac:dyDescent="0.25">
      <c r="A25" s="3">
        <f>TITRES_STAT!B28</f>
        <v>42040</v>
      </c>
      <c r="B25" s="6">
        <f>TITRES_STAT!D28</f>
        <v>2.3382999999999998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6.521944989404344E-3</v>
      </c>
      <c r="G25" s="2">
        <f t="shared" si="5"/>
        <v>1.4278123395423255E-2</v>
      </c>
      <c r="H25" s="2">
        <f t="shared" si="3"/>
        <v>0.45677886433555437</v>
      </c>
      <c r="I25" s="2">
        <f t="shared" si="4"/>
        <v>31.355401668591199</v>
      </c>
    </row>
    <row r="26" spans="1:9" ht="13.5" x14ac:dyDescent="0.25">
      <c r="A26" s="3">
        <f>TITRES_STAT!B29</f>
        <v>42041</v>
      </c>
      <c r="B26" s="6">
        <f>TITRES_STAT!D29</f>
        <v>2.3382999999999998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6.0560917758754624E-3</v>
      </c>
      <c r="G26" s="2">
        <f t="shared" si="5"/>
        <v>1.3258257438607309E-2</v>
      </c>
      <c r="H26" s="2">
        <f t="shared" si="3"/>
        <v>0.45677886433555437</v>
      </c>
      <c r="I26" s="2">
        <f t="shared" si="4"/>
        <v>31.355401668591199</v>
      </c>
    </row>
    <row r="27" spans="1:9" ht="13.5" x14ac:dyDescent="0.25">
      <c r="A27" s="3">
        <f>TITRES_STAT!B30</f>
        <v>42044</v>
      </c>
      <c r="B27" s="6">
        <f>TITRES_STAT!D30</f>
        <v>2.3332000000000002</v>
      </c>
      <c r="C27" s="2">
        <f t="shared" si="0"/>
        <v>-5.0999999999996604E-3</v>
      </c>
      <c r="D27" s="2">
        <f t="shared" si="1"/>
        <v>0</v>
      </c>
      <c r="E27" s="2">
        <f t="shared" si="2"/>
        <v>5.0999999999996604E-3</v>
      </c>
      <c r="F27" s="2">
        <f t="shared" si="5"/>
        <v>5.6235137918843586E-3</v>
      </c>
      <c r="G27" s="2">
        <f t="shared" si="5"/>
        <v>1.2675524764421048E-2</v>
      </c>
      <c r="H27" s="2">
        <f t="shared" si="3"/>
        <v>0.44365135932431049</v>
      </c>
      <c r="I27" s="2">
        <f t="shared" si="4"/>
        <v>30.731198115032285</v>
      </c>
    </row>
    <row r="28" spans="1:9" ht="13.5" x14ac:dyDescent="0.25">
      <c r="A28" s="3">
        <f>TITRES_STAT!B31</f>
        <v>42045</v>
      </c>
      <c r="B28" s="6">
        <f>TITRES_STAT!D31</f>
        <v>2.3281000000000001</v>
      </c>
      <c r="C28" s="2">
        <f t="shared" si="0"/>
        <v>-5.1000000000001044E-3</v>
      </c>
      <c r="D28" s="2">
        <f t="shared" si="1"/>
        <v>0</v>
      </c>
      <c r="E28" s="2">
        <f t="shared" si="2"/>
        <v>5.1000000000001044E-3</v>
      </c>
      <c r="F28" s="2">
        <f>((F27*13)+D28)/14</f>
        <v>5.2218342353211895E-3</v>
      </c>
      <c r="G28" s="2">
        <f>((G27*13)+E28)/14</f>
        <v>1.2134415852676694E-2</v>
      </c>
      <c r="H28" s="2">
        <f t="shared" si="3"/>
        <v>0.43033255978031448</v>
      </c>
      <c r="I28" s="2">
        <f t="shared" si="4"/>
        <v>30.086189175922101</v>
      </c>
    </row>
    <row r="29" spans="1:9" ht="13.5" x14ac:dyDescent="0.25">
      <c r="A29" s="3">
        <f>TITRES_STAT!B32</f>
        <v>42046</v>
      </c>
      <c r="B29" s="6">
        <f>TITRES_STAT!D32</f>
        <v>2.3891</v>
      </c>
      <c r="C29" s="2">
        <f t="shared" si="0"/>
        <v>6.0999999999999943E-2</v>
      </c>
      <c r="D29" s="2">
        <f t="shared" si="1"/>
        <v>6.0999999999999943E-2</v>
      </c>
      <c r="E29" s="2">
        <f t="shared" si="2"/>
        <v>0</v>
      </c>
      <c r="F29" s="2">
        <f t="shared" ref="F29:G44" si="6">((F28*13)+D29)/14</f>
        <v>9.2059889327982432E-3</v>
      </c>
      <c r="G29" s="2">
        <f t="shared" si="6"/>
        <v>1.1267671863199786E-2</v>
      </c>
      <c r="H29" s="2">
        <f t="shared" si="3"/>
        <v>0.81702671541802718</v>
      </c>
      <c r="I29" s="2">
        <f t="shared" si="4"/>
        <v>44.965035928492732</v>
      </c>
    </row>
    <row r="30" spans="1:9" ht="13.5" x14ac:dyDescent="0.25">
      <c r="A30" s="3">
        <f>TITRES_STAT!B33</f>
        <v>42047</v>
      </c>
      <c r="B30" s="6">
        <f>TITRES_STAT!D33</f>
        <v>2.3891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8.5484182947412248E-3</v>
      </c>
      <c r="G30" s="2">
        <f t="shared" si="6"/>
        <v>1.0462838158685515E-2</v>
      </c>
      <c r="H30" s="2">
        <f t="shared" si="3"/>
        <v>0.81702671541802707</v>
      </c>
      <c r="I30" s="2">
        <f t="shared" si="4"/>
        <v>44.965035928492725</v>
      </c>
    </row>
    <row r="31" spans="1:9" ht="13.5" x14ac:dyDescent="0.25">
      <c r="A31" s="3">
        <f>TITRES_STAT!B34</f>
        <v>42048</v>
      </c>
      <c r="B31" s="6">
        <f>TITRES_STAT!D34</f>
        <v>2.3788999999999998</v>
      </c>
      <c r="C31" s="2">
        <f t="shared" si="0"/>
        <v>-1.0200000000000209E-2</v>
      </c>
      <c r="D31" s="2">
        <f t="shared" si="1"/>
        <v>0</v>
      </c>
      <c r="E31" s="2">
        <f t="shared" si="2"/>
        <v>1.0200000000000209E-2</v>
      </c>
      <c r="F31" s="2">
        <f t="shared" si="6"/>
        <v>7.9378169879739946E-3</v>
      </c>
      <c r="G31" s="2">
        <f t="shared" si="6"/>
        <v>1.0444064004493709E-2</v>
      </c>
      <c r="H31" s="2">
        <f t="shared" si="3"/>
        <v>0.76003143839013576</v>
      </c>
      <c r="I31" s="2">
        <f t="shared" si="4"/>
        <v>43.182833091056644</v>
      </c>
    </row>
    <row r="32" spans="1:9" ht="13.5" x14ac:dyDescent="0.25">
      <c r="A32" s="3">
        <f>TITRES_STAT!B35</f>
        <v>42051</v>
      </c>
      <c r="B32" s="6">
        <f>TITRES_STAT!D35</f>
        <v>2.3788999999999998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7.3708300602615667E-3</v>
      </c>
      <c r="G32" s="2">
        <f t="shared" si="6"/>
        <v>9.6980594327441584E-3</v>
      </c>
      <c r="H32" s="2">
        <f t="shared" si="3"/>
        <v>0.76003143839013576</v>
      </c>
      <c r="I32" s="2">
        <f t="shared" si="4"/>
        <v>43.182833091056644</v>
      </c>
    </row>
    <row r="33" spans="1:9" ht="13.5" x14ac:dyDescent="0.25">
      <c r="A33" s="3">
        <f>TITRES_STAT!B36</f>
        <v>42052</v>
      </c>
      <c r="B33" s="6">
        <f>TITRES_STAT!D36</f>
        <v>2.3738000000000001</v>
      </c>
      <c r="C33" s="2">
        <f t="shared" si="0"/>
        <v>-5.0999999999996604E-3</v>
      </c>
      <c r="D33" s="2">
        <f t="shared" si="1"/>
        <v>0</v>
      </c>
      <c r="E33" s="2">
        <f t="shared" si="2"/>
        <v>5.0999999999996604E-3</v>
      </c>
      <c r="F33" s="2">
        <f t="shared" si="6"/>
        <v>6.8443421988143112E-3</v>
      </c>
      <c r="G33" s="2">
        <f t="shared" si="6"/>
        <v>9.3696266161195519E-3</v>
      </c>
      <c r="H33" s="2">
        <f t="shared" si="3"/>
        <v>0.73048185154350453</v>
      </c>
      <c r="I33" s="2">
        <f t="shared" si="4"/>
        <v>42.212627129949425</v>
      </c>
    </row>
    <row r="34" spans="1:9" ht="13.5" x14ac:dyDescent="0.25">
      <c r="A34" s="3">
        <f>TITRES_STAT!B37</f>
        <v>42053</v>
      </c>
      <c r="B34" s="6">
        <f>TITRES_STAT!D37</f>
        <v>2.3738000000000001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6.3554606131847177E-3</v>
      </c>
      <c r="G34" s="2">
        <f t="shared" si="6"/>
        <v>8.7003675721110136E-3</v>
      </c>
      <c r="H34" s="2">
        <f t="shared" si="3"/>
        <v>0.73048185154350442</v>
      </c>
      <c r="I34" s="2">
        <f t="shared" si="4"/>
        <v>42.212627129949418</v>
      </c>
    </row>
    <row r="35" spans="1:9" ht="13.5" x14ac:dyDescent="0.25">
      <c r="A35" s="3">
        <f>TITRES_STAT!B38</f>
        <v>42054</v>
      </c>
      <c r="B35" s="6">
        <f>TITRES_STAT!D38</f>
        <v>2.3738000000000001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5.9014991408143803E-3</v>
      </c>
      <c r="G35" s="2">
        <f t="shared" si="6"/>
        <v>8.0789127455316561E-3</v>
      </c>
      <c r="H35" s="2">
        <f t="shared" si="3"/>
        <v>0.73048185154350431</v>
      </c>
      <c r="I35" s="2">
        <f t="shared" si="4"/>
        <v>42.212627129949418</v>
      </c>
    </row>
    <row r="36" spans="1:9" ht="13.5" x14ac:dyDescent="0.25">
      <c r="A36" s="3">
        <f>TITRES_STAT!B39</f>
        <v>42055</v>
      </c>
      <c r="B36" s="6">
        <f>TITRES_STAT!D39</f>
        <v>2.3382999999999998</v>
      </c>
      <c r="C36" s="2">
        <f t="shared" si="0"/>
        <v>-3.5500000000000309E-2</v>
      </c>
      <c r="D36" s="2">
        <f t="shared" si="1"/>
        <v>0</v>
      </c>
      <c r="E36" s="2">
        <f t="shared" si="2"/>
        <v>3.5500000000000309E-2</v>
      </c>
      <c r="F36" s="2">
        <f t="shared" si="6"/>
        <v>5.4799634878990675E-3</v>
      </c>
      <c r="G36" s="2">
        <f t="shared" si="6"/>
        <v>1.0037561835136559E-2</v>
      </c>
      <c r="H36" s="2">
        <f t="shared" si="3"/>
        <v>0.54594567663995996</v>
      </c>
      <c r="I36" s="2">
        <f t="shared" si="4"/>
        <v>35.314674046409394</v>
      </c>
    </row>
    <row r="37" spans="1:9" ht="13.5" x14ac:dyDescent="0.25">
      <c r="A37" s="3">
        <f>TITRES_STAT!B40</f>
        <v>42058</v>
      </c>
      <c r="B37" s="6">
        <f>TITRES_STAT!D40</f>
        <v>2.3382999999999998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5.0885375244777058E-3</v>
      </c>
      <c r="G37" s="2">
        <f t="shared" si="6"/>
        <v>9.3205931326268039E-3</v>
      </c>
      <c r="H37" s="2">
        <f t="shared" si="3"/>
        <v>0.54594567663996008</v>
      </c>
      <c r="I37" s="2">
        <f t="shared" si="4"/>
        <v>35.314674046409394</v>
      </c>
    </row>
    <row r="38" spans="1:9" ht="13.5" x14ac:dyDescent="0.25">
      <c r="A38" s="3">
        <f>TITRES_STAT!B41</f>
        <v>42059</v>
      </c>
      <c r="B38" s="6">
        <f>TITRES_STAT!D41</f>
        <v>2.3382999999999998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4.7250705584435835E-3</v>
      </c>
      <c r="G38" s="2">
        <f t="shared" si="6"/>
        <v>8.6548364802963174E-3</v>
      </c>
      <c r="H38" s="2">
        <f t="shared" si="3"/>
        <v>0.54594567663996008</v>
      </c>
      <c r="I38" s="2">
        <f t="shared" si="4"/>
        <v>35.314674046409394</v>
      </c>
    </row>
    <row r="39" spans="1:9" ht="13.5" x14ac:dyDescent="0.25">
      <c r="A39" s="3">
        <f>TITRES_STAT!B42</f>
        <v>42060</v>
      </c>
      <c r="B39" s="6">
        <f>TITRES_STAT!D42</f>
        <v>2.3281000000000001</v>
      </c>
      <c r="C39" s="2">
        <f t="shared" si="0"/>
        <v>-1.0199999999999765E-2</v>
      </c>
      <c r="D39" s="2">
        <f t="shared" si="1"/>
        <v>0</v>
      </c>
      <c r="E39" s="2">
        <f t="shared" si="2"/>
        <v>1.0199999999999765E-2</v>
      </c>
      <c r="F39" s="2">
        <f t="shared" si="6"/>
        <v>4.3875655185547559E-3</v>
      </c>
      <c r="G39" s="2">
        <f t="shared" si="6"/>
        <v>8.7652053031322778E-3</v>
      </c>
      <c r="H39" s="2">
        <f t="shared" si="3"/>
        <v>0.50056620088371961</v>
      </c>
      <c r="I39" s="2">
        <f t="shared" si="4"/>
        <v>33.358488321869714</v>
      </c>
    </row>
    <row r="40" spans="1:9" ht="13.5" x14ac:dyDescent="0.25">
      <c r="A40" s="3">
        <f>TITRES_STAT!B43</f>
        <v>42061</v>
      </c>
      <c r="B40" s="6">
        <f>TITRES_STAT!D43</f>
        <v>2.3128000000000002</v>
      </c>
      <c r="C40" s="2">
        <f t="shared" si="0"/>
        <v>-1.5299999999999869E-2</v>
      </c>
      <c r="D40" s="2">
        <f t="shared" si="1"/>
        <v>0</v>
      </c>
      <c r="E40" s="2">
        <f t="shared" si="2"/>
        <v>1.5299999999999869E-2</v>
      </c>
      <c r="F40" s="2">
        <f t="shared" si="6"/>
        <v>4.0741679815151305E-3</v>
      </c>
      <c r="G40" s="2">
        <f t="shared" si="6"/>
        <v>9.2319763529085351E-3</v>
      </c>
      <c r="H40" s="2">
        <f t="shared" si="3"/>
        <v>0.4413104871343787</v>
      </c>
      <c r="I40" s="2">
        <f t="shared" si="4"/>
        <v>30.618696739783985</v>
      </c>
    </row>
    <row r="41" spans="1:9" ht="13.5" x14ac:dyDescent="0.25">
      <c r="A41" s="3">
        <f>TITRES_STAT!B44</f>
        <v>42062</v>
      </c>
      <c r="B41" s="6">
        <f>TITRES_STAT!D44</f>
        <v>2.3738000000000001</v>
      </c>
      <c r="C41" s="2">
        <f t="shared" si="0"/>
        <v>6.0999999999999943E-2</v>
      </c>
      <c r="D41" s="2">
        <f t="shared" si="1"/>
        <v>6.0999999999999943E-2</v>
      </c>
      <c r="E41" s="2">
        <f t="shared" si="2"/>
        <v>0</v>
      </c>
      <c r="F41" s="2">
        <f t="shared" si="6"/>
        <v>8.1402988399783306E-3</v>
      </c>
      <c r="G41" s="2">
        <f t="shared" si="6"/>
        <v>8.5725494705579264E-3</v>
      </c>
      <c r="H41" s="2">
        <f t="shared" si="3"/>
        <v>0.94957735361409779</v>
      </c>
      <c r="I41" s="2">
        <f t="shared" si="4"/>
        <v>48.70683134751156</v>
      </c>
    </row>
    <row r="42" spans="1:9" ht="13.5" x14ac:dyDescent="0.25">
      <c r="A42" s="3">
        <f>TITRES_STAT!B45</f>
        <v>42065</v>
      </c>
      <c r="B42" s="6">
        <f>TITRES_STAT!D45</f>
        <v>2.4144999999999999</v>
      </c>
      <c r="C42" s="2">
        <f t="shared" si="0"/>
        <v>4.0699999999999736E-2</v>
      </c>
      <c r="D42" s="2">
        <f t="shared" si="1"/>
        <v>4.0699999999999736E-2</v>
      </c>
      <c r="E42" s="2">
        <f t="shared" si="2"/>
        <v>0</v>
      </c>
      <c r="F42" s="2">
        <f t="shared" si="6"/>
        <v>1.0465991779979858E-2</v>
      </c>
      <c r="G42" s="2">
        <f t="shared" si="6"/>
        <v>7.960224508375217E-3</v>
      </c>
      <c r="H42" s="2">
        <f t="shared" si="3"/>
        <v>1.3147860049635836</v>
      </c>
      <c r="I42" s="2">
        <f t="shared" si="4"/>
        <v>56.799462332340646</v>
      </c>
    </row>
    <row r="43" spans="1:9" ht="13.5" x14ac:dyDescent="0.25">
      <c r="A43" s="3">
        <f>TITRES_STAT!B46</f>
        <v>42066</v>
      </c>
      <c r="B43" s="6">
        <f>TITRES_STAT!D46</f>
        <v>2.4603000000000002</v>
      </c>
      <c r="C43" s="2">
        <f t="shared" si="0"/>
        <v>4.5800000000000285E-2</v>
      </c>
      <c r="D43" s="2">
        <f t="shared" si="1"/>
        <v>4.5800000000000285E-2</v>
      </c>
      <c r="E43" s="2">
        <f t="shared" si="2"/>
        <v>0</v>
      </c>
      <c r="F43" s="2">
        <f t="shared" si="6"/>
        <v>1.2989849509981317E-2</v>
      </c>
      <c r="G43" s="2">
        <f t="shared" si="6"/>
        <v>7.3916370434912726E-3</v>
      </c>
      <c r="H43" s="2">
        <f t="shared" si="3"/>
        <v>1.7573711254423088</v>
      </c>
      <c r="I43" s="2">
        <f t="shared" si="4"/>
        <v>63.733572504151383</v>
      </c>
    </row>
    <row r="44" spans="1:9" ht="13.5" x14ac:dyDescent="0.25">
      <c r="A44" s="3">
        <f>TITRES_STAT!B47</f>
        <v>42067</v>
      </c>
      <c r="B44" s="6">
        <f>TITRES_STAT!D47</f>
        <v>2.4348000000000001</v>
      </c>
      <c r="C44" s="2">
        <f t="shared" si="0"/>
        <v>-2.5500000000000078E-2</v>
      </c>
      <c r="D44" s="2">
        <f t="shared" si="1"/>
        <v>0</v>
      </c>
      <c r="E44" s="2">
        <f t="shared" si="2"/>
        <v>2.5500000000000078E-2</v>
      </c>
      <c r="F44" s="2">
        <f t="shared" si="6"/>
        <v>1.2062003116411224E-2</v>
      </c>
      <c r="G44" s="2">
        <f t="shared" si="6"/>
        <v>8.6850915403847585E-3</v>
      </c>
      <c r="H44" s="2">
        <f t="shared" si="3"/>
        <v>1.3888170389827423</v>
      </c>
      <c r="I44" s="2">
        <f t="shared" si="4"/>
        <v>58.138275820996256</v>
      </c>
    </row>
    <row r="45" spans="1:9" ht="13.5" x14ac:dyDescent="0.25">
      <c r="A45" s="3">
        <f>TITRES_STAT!B48</f>
        <v>42068</v>
      </c>
      <c r="B45" s="6">
        <f>TITRES_STAT!D48</f>
        <v>2.5415999999999999</v>
      </c>
      <c r="C45" s="2">
        <f t="shared" si="0"/>
        <v>0.10679999999999978</v>
      </c>
      <c r="D45" s="2">
        <f t="shared" si="1"/>
        <v>0.10679999999999978</v>
      </c>
      <c r="E45" s="2">
        <f t="shared" si="2"/>
        <v>0</v>
      </c>
      <c r="F45" s="2">
        <f t="shared" ref="F45:G60" si="7">((F44*13)+D45)/14</f>
        <v>1.8829002893810405E-2</v>
      </c>
      <c r="G45" s="2">
        <f t="shared" si="7"/>
        <v>8.0647278589287049E-3</v>
      </c>
      <c r="H45" s="2">
        <f t="shared" si="3"/>
        <v>2.3347350615141025</v>
      </c>
      <c r="I45" s="2">
        <f t="shared" si="4"/>
        <v>70.012610250783752</v>
      </c>
    </row>
    <row r="46" spans="1:9" ht="13.5" x14ac:dyDescent="0.25">
      <c r="A46" s="3">
        <f>TITRES_STAT!B49</f>
        <v>42069</v>
      </c>
      <c r="B46" s="6">
        <f>TITRES_STAT!D49</f>
        <v>2.4908000000000001</v>
      </c>
      <c r="C46" s="2">
        <f t="shared" si="0"/>
        <v>-5.0799999999999734E-2</v>
      </c>
      <c r="D46" s="2">
        <f t="shared" si="1"/>
        <v>0</v>
      </c>
      <c r="E46" s="2">
        <f t="shared" si="2"/>
        <v>5.0799999999999734E-2</v>
      </c>
      <c r="F46" s="2">
        <f t="shared" si="7"/>
        <v>1.7484074115681088E-2</v>
      </c>
      <c r="G46" s="2">
        <f t="shared" si="7"/>
        <v>1.1117247297576635E-2</v>
      </c>
      <c r="H46" s="2">
        <f t="shared" si="3"/>
        <v>1.5726981371991526</v>
      </c>
      <c r="I46" s="2">
        <f t="shared" si="4"/>
        <v>61.130301859328085</v>
      </c>
    </row>
    <row r="47" spans="1:9" ht="13.5" x14ac:dyDescent="0.25">
      <c r="A47" s="3">
        <f>TITRES_STAT!B50</f>
        <v>42072</v>
      </c>
      <c r="B47" s="6">
        <f>TITRES_STAT!D50</f>
        <v>2.4908000000000001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1.6235211678846725E-2</v>
      </c>
      <c r="G47" s="2">
        <f t="shared" si="7"/>
        <v>1.032315820489259E-2</v>
      </c>
      <c r="H47" s="2">
        <f t="shared" si="3"/>
        <v>1.5726981371991526</v>
      </c>
      <c r="I47" s="2">
        <f t="shared" si="4"/>
        <v>61.130301859328085</v>
      </c>
    </row>
    <row r="48" spans="1:9" ht="13.5" x14ac:dyDescent="0.25">
      <c r="A48" s="3">
        <f>TITRES_STAT!B51</f>
        <v>42073</v>
      </c>
      <c r="B48" s="6">
        <f>TITRES_STAT!D51</f>
        <v>2.4653</v>
      </c>
      <c r="C48" s="2">
        <f t="shared" si="0"/>
        <v>-2.5500000000000078E-2</v>
      </c>
      <c r="D48" s="2">
        <f t="shared" si="1"/>
        <v>0</v>
      </c>
      <c r="E48" s="2">
        <f t="shared" si="2"/>
        <v>2.5500000000000078E-2</v>
      </c>
      <c r="F48" s="2">
        <f t="shared" si="7"/>
        <v>1.5075553701786244E-2</v>
      </c>
      <c r="G48" s="2">
        <f t="shared" si="7"/>
        <v>1.1407218333114552E-2</v>
      </c>
      <c r="H48" s="2">
        <f t="shared" si="3"/>
        <v>1.3215801838404992</v>
      </c>
      <c r="I48" s="2">
        <f t="shared" si="4"/>
        <v>56.925890091560866</v>
      </c>
    </row>
    <row r="49" spans="1:9" ht="13.5" x14ac:dyDescent="0.25">
      <c r="A49" s="3">
        <f>TITRES_STAT!B52</f>
        <v>42074</v>
      </c>
      <c r="B49" s="6">
        <f>TITRES_STAT!D52</f>
        <v>2.5365000000000002</v>
      </c>
      <c r="C49" s="2">
        <f t="shared" si="0"/>
        <v>7.1200000000000152E-2</v>
      </c>
      <c r="D49" s="2">
        <f t="shared" si="1"/>
        <v>7.1200000000000152E-2</v>
      </c>
      <c r="E49" s="2">
        <f t="shared" si="2"/>
        <v>0</v>
      </c>
      <c r="F49" s="2">
        <f t="shared" si="7"/>
        <v>1.9084442723087236E-2</v>
      </c>
      <c r="G49" s="2">
        <f t="shared" si="7"/>
        <v>1.059241702360637E-2</v>
      </c>
      <c r="H49" s="2">
        <f t="shared" si="3"/>
        <v>1.8017080219326194</v>
      </c>
      <c r="I49" s="2">
        <f t="shared" si="4"/>
        <v>64.307486998227617</v>
      </c>
    </row>
    <row r="50" spans="1:9" ht="13.5" x14ac:dyDescent="0.25">
      <c r="A50" s="3">
        <f>TITRES_STAT!B53</f>
        <v>42075</v>
      </c>
      <c r="B50" s="6">
        <f>TITRES_STAT!D53</f>
        <v>2.5415999999999999</v>
      </c>
      <c r="C50" s="2">
        <f t="shared" si="0"/>
        <v>5.0999999999996604E-3</v>
      </c>
      <c r="D50" s="2">
        <f t="shared" si="1"/>
        <v>5.0999999999996604E-3</v>
      </c>
      <c r="E50" s="2">
        <f t="shared" si="2"/>
        <v>0</v>
      </c>
      <c r="F50" s="2">
        <f t="shared" si="7"/>
        <v>1.808555395715241E-2</v>
      </c>
      <c r="G50" s="2">
        <f t="shared" si="7"/>
        <v>9.8358158076344866E-3</v>
      </c>
      <c r="H50" s="2">
        <f t="shared" si="3"/>
        <v>1.8387446766860496</v>
      </c>
      <c r="I50" s="2">
        <f t="shared" si="4"/>
        <v>64.773161594532695</v>
      </c>
    </row>
    <row r="51" spans="1:9" ht="13.5" x14ac:dyDescent="0.25">
      <c r="A51" s="3">
        <f>TITRES_STAT!B54</f>
        <v>42076</v>
      </c>
      <c r="B51" s="6">
        <f>TITRES_STAT!D54</f>
        <v>2.4653</v>
      </c>
      <c r="C51" s="2">
        <f t="shared" si="0"/>
        <v>-7.6299999999999812E-2</v>
      </c>
      <c r="D51" s="2">
        <f t="shared" si="1"/>
        <v>0</v>
      </c>
      <c r="E51" s="2">
        <f t="shared" si="2"/>
        <v>7.6299999999999812E-2</v>
      </c>
      <c r="F51" s="2">
        <f t="shared" si="7"/>
        <v>1.6793728674498666E-2</v>
      </c>
      <c r="G51" s="2">
        <f t="shared" si="7"/>
        <v>1.4583257535660582E-2</v>
      </c>
      <c r="H51" s="2">
        <f t="shared" si="3"/>
        <v>1.1515759516303403</v>
      </c>
      <c r="I51" s="2">
        <f t="shared" si="4"/>
        <v>53.522440179615423</v>
      </c>
    </row>
    <row r="52" spans="1:9" ht="13.5" x14ac:dyDescent="0.25">
      <c r="A52" s="3">
        <f>TITRES_STAT!B55</f>
        <v>42079</v>
      </c>
      <c r="B52" s="6">
        <f>TITRES_STAT!D55</f>
        <v>2.5314000000000001</v>
      </c>
      <c r="C52" s="2">
        <f t="shared" si="0"/>
        <v>6.6100000000000048E-2</v>
      </c>
      <c r="D52" s="2">
        <f t="shared" si="1"/>
        <v>6.6100000000000048E-2</v>
      </c>
      <c r="E52" s="2">
        <f t="shared" si="2"/>
        <v>0</v>
      </c>
      <c r="F52" s="2">
        <f t="shared" si="7"/>
        <v>2.0315605197748766E-2</v>
      </c>
      <c r="G52" s="2">
        <f t="shared" si="7"/>
        <v>1.3541596283113399E-2</v>
      </c>
      <c r="H52" s="2">
        <f t="shared" si="3"/>
        <v>1.500237104475096</v>
      </c>
      <c r="I52" s="2">
        <f t="shared" si="4"/>
        <v>60.00379331183705</v>
      </c>
    </row>
    <row r="53" spans="1:9" ht="13.5" x14ac:dyDescent="0.25">
      <c r="A53" s="3">
        <f>TITRES_STAT!B56</f>
        <v>42080</v>
      </c>
      <c r="B53" s="6">
        <f>TITRES_STAT!D56</f>
        <v>2.5365000000000002</v>
      </c>
      <c r="C53" s="2">
        <f t="shared" si="0"/>
        <v>5.1000000000001044E-3</v>
      </c>
      <c r="D53" s="2">
        <f t="shared" si="1"/>
        <v>5.1000000000001044E-3</v>
      </c>
      <c r="E53" s="2">
        <f t="shared" si="2"/>
        <v>0</v>
      </c>
      <c r="F53" s="2">
        <f t="shared" si="7"/>
        <v>1.9228776255052434E-2</v>
      </c>
      <c r="G53" s="2">
        <f t="shared" si="7"/>
        <v>1.2574339405748156E-2</v>
      </c>
      <c r="H53" s="2">
        <f t="shared" si="3"/>
        <v>1.5292076692523751</v>
      </c>
      <c r="I53" s="2">
        <f t="shared" si="4"/>
        <v>60.461925995361362</v>
      </c>
    </row>
    <row r="54" spans="1:9" ht="13.5" x14ac:dyDescent="0.25">
      <c r="A54" s="3">
        <f>TITRES_STAT!B57</f>
        <v>42081</v>
      </c>
      <c r="B54" s="6">
        <f>TITRES_STAT!D57</f>
        <v>2.4908000000000001</v>
      </c>
      <c r="C54" s="2">
        <f t="shared" si="0"/>
        <v>-4.5700000000000074E-2</v>
      </c>
      <c r="D54" s="2">
        <f t="shared" si="1"/>
        <v>0</v>
      </c>
      <c r="E54" s="2">
        <f t="shared" si="2"/>
        <v>4.5700000000000074E-2</v>
      </c>
      <c r="F54" s="2">
        <f t="shared" si="7"/>
        <v>1.7855292236834401E-2</v>
      </c>
      <c r="G54" s="2">
        <f t="shared" si="7"/>
        <v>1.4940458019623293E-2</v>
      </c>
      <c r="H54" s="2">
        <f t="shared" si="3"/>
        <v>1.1950967107824049</v>
      </c>
      <c r="I54" s="2">
        <f t="shared" si="4"/>
        <v>54.443920621448747</v>
      </c>
    </row>
    <row r="55" spans="1:9" ht="13.5" x14ac:dyDescent="0.25">
      <c r="A55" s="3">
        <f>TITRES_STAT!B58</f>
        <v>42082</v>
      </c>
      <c r="B55" s="6">
        <f>TITRES_STAT!D58</f>
        <v>2.4908000000000001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1.6579914219917658E-2</v>
      </c>
      <c r="G55" s="2">
        <f t="shared" si="7"/>
        <v>1.3873282446793058E-2</v>
      </c>
      <c r="H55" s="2">
        <f t="shared" si="3"/>
        <v>1.1950967107824049</v>
      </c>
      <c r="I55" s="2">
        <f t="shared" si="4"/>
        <v>54.443920621448747</v>
      </c>
    </row>
    <row r="56" spans="1:9" ht="13.5" x14ac:dyDescent="0.25">
      <c r="A56" s="3">
        <f>TITRES_STAT!B59</f>
        <v>42086</v>
      </c>
      <c r="B56" s="6">
        <f>TITRES_STAT!D59</f>
        <v>2.4908000000000001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1.5395634632780682E-2</v>
      </c>
      <c r="G56" s="2">
        <f t="shared" si="7"/>
        <v>1.2882333700593553E-2</v>
      </c>
      <c r="H56" s="2">
        <f t="shared" si="3"/>
        <v>1.1950967107824049</v>
      </c>
      <c r="I56" s="2">
        <f t="shared" si="4"/>
        <v>54.443920621448747</v>
      </c>
    </row>
    <row r="57" spans="1:9" ht="13.5" x14ac:dyDescent="0.25">
      <c r="A57" s="3">
        <f>TITRES_STAT!B60</f>
        <v>42087</v>
      </c>
      <c r="B57" s="6">
        <f>TITRES_STAT!D60</f>
        <v>2.4754999999999998</v>
      </c>
      <c r="C57" s="2">
        <f t="shared" si="0"/>
        <v>-1.5300000000000313E-2</v>
      </c>
      <c r="D57" s="2">
        <f t="shared" si="1"/>
        <v>0</v>
      </c>
      <c r="E57" s="2">
        <f t="shared" si="2"/>
        <v>1.5300000000000313E-2</v>
      </c>
      <c r="F57" s="2">
        <f t="shared" si="7"/>
        <v>1.4295946444724919E-2</v>
      </c>
      <c r="G57" s="2">
        <f t="shared" si="7"/>
        <v>1.3055024150551179E-2</v>
      </c>
      <c r="H57" s="2">
        <f t="shared" si="3"/>
        <v>1.0950532361995935</v>
      </c>
      <c r="I57" s="2">
        <f t="shared" si="4"/>
        <v>52.268516010887126</v>
      </c>
    </row>
    <row r="58" spans="1:9" ht="13.5" x14ac:dyDescent="0.25">
      <c r="A58" s="3">
        <f>TITRES_STAT!B61</f>
        <v>42088</v>
      </c>
      <c r="B58" s="6">
        <f>TITRES_STAT!D61</f>
        <v>2.4653</v>
      </c>
      <c r="C58" s="2">
        <f t="shared" si="0"/>
        <v>-1.0199999999999765E-2</v>
      </c>
      <c r="D58" s="2">
        <f t="shared" si="1"/>
        <v>0</v>
      </c>
      <c r="E58" s="2">
        <f t="shared" si="2"/>
        <v>1.0199999999999765E-2</v>
      </c>
      <c r="F58" s="2">
        <f t="shared" si="7"/>
        <v>1.3274807412958852E-2</v>
      </c>
      <c r="G58" s="2">
        <f t="shared" si="7"/>
        <v>1.285109385408322E-2</v>
      </c>
      <c r="H58" s="2">
        <f t="shared" si="3"/>
        <v>1.032971011159568</v>
      </c>
      <c r="I58" s="2">
        <f t="shared" si="4"/>
        <v>50.810907066027525</v>
      </c>
    </row>
    <row r="59" spans="1:9" ht="13.5" x14ac:dyDescent="0.25">
      <c r="A59" s="3">
        <f>TITRES_STAT!B62</f>
        <v>42089</v>
      </c>
      <c r="B59" s="6">
        <f>TITRES_STAT!D62</f>
        <v>2.4908000000000001</v>
      </c>
      <c r="C59" s="2">
        <f t="shared" si="0"/>
        <v>2.5500000000000078E-2</v>
      </c>
      <c r="D59" s="2">
        <f t="shared" si="1"/>
        <v>2.5500000000000078E-2</v>
      </c>
      <c r="E59" s="2">
        <f t="shared" si="2"/>
        <v>0</v>
      </c>
      <c r="F59" s="2">
        <f t="shared" si="7"/>
        <v>1.4148035454890368E-2</v>
      </c>
      <c r="G59" s="2">
        <f t="shared" si="7"/>
        <v>1.1933158578791561E-2</v>
      </c>
      <c r="H59" s="2">
        <f t="shared" si="3"/>
        <v>1.185606925565813</v>
      </c>
      <c r="I59" s="2">
        <f t="shared" si="4"/>
        <v>54.246118627158062</v>
      </c>
    </row>
    <row r="60" spans="1:9" ht="13.5" x14ac:dyDescent="0.25">
      <c r="A60" s="3">
        <f>TITRES_STAT!B63</f>
        <v>42090</v>
      </c>
      <c r="B60" s="6">
        <f>TITRES_STAT!D63</f>
        <v>2.5162</v>
      </c>
      <c r="C60" s="2">
        <f t="shared" si="0"/>
        <v>2.5399999999999867E-2</v>
      </c>
      <c r="D60" s="2">
        <f t="shared" si="1"/>
        <v>2.5399999999999867E-2</v>
      </c>
      <c r="E60" s="2">
        <f t="shared" si="2"/>
        <v>0</v>
      </c>
      <c r="F60" s="2">
        <f t="shared" si="7"/>
        <v>1.4951747208112475E-2</v>
      </c>
      <c r="G60" s="2">
        <f t="shared" si="7"/>
        <v>1.1080790108877877E-2</v>
      </c>
      <c r="H60" s="2">
        <f t="shared" si="3"/>
        <v>1.3493394479273824</v>
      </c>
      <c r="I60" s="2">
        <f t="shared" si="4"/>
        <v>57.434844041706576</v>
      </c>
    </row>
    <row r="61" spans="1:9" ht="13.5" x14ac:dyDescent="0.25">
      <c r="A61" s="3">
        <f>TITRES_STAT!B64</f>
        <v>42093</v>
      </c>
      <c r="B61" s="6">
        <f>TITRES_STAT!D64</f>
        <v>2.5059999999999998</v>
      </c>
      <c r="C61" s="2">
        <f t="shared" si="0"/>
        <v>-1.0200000000000209E-2</v>
      </c>
      <c r="D61" s="2">
        <f t="shared" si="1"/>
        <v>0</v>
      </c>
      <c r="E61" s="2">
        <f t="shared" si="2"/>
        <v>1.0200000000000209E-2</v>
      </c>
      <c r="F61" s="2">
        <f t="shared" ref="F61:G76" si="8">((F60*13)+D61)/14</f>
        <v>1.3883765264675869E-2</v>
      </c>
      <c r="G61" s="2">
        <f t="shared" si="8"/>
        <v>1.101787652967233E-2</v>
      </c>
      <c r="H61" s="2">
        <f t="shared" si="3"/>
        <v>1.2601126203661288</v>
      </c>
      <c r="I61" s="2">
        <f t="shared" si="4"/>
        <v>55.75441723616391</v>
      </c>
    </row>
    <row r="62" spans="1:9" ht="13.5" x14ac:dyDescent="0.25">
      <c r="A62" s="3">
        <f>TITRES_STAT!B65</f>
        <v>42094</v>
      </c>
      <c r="B62" s="6">
        <f>TITRES_STAT!D65</f>
        <v>2.5059999999999998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1.2892067745770451E-2</v>
      </c>
      <c r="G62" s="2">
        <f t="shared" si="8"/>
        <v>1.023088534898145E-2</v>
      </c>
      <c r="H62" s="2">
        <f t="shared" si="3"/>
        <v>1.2601126203661288</v>
      </c>
      <c r="I62" s="2">
        <f t="shared" si="4"/>
        <v>55.75441723616391</v>
      </c>
    </row>
    <row r="63" spans="1:9" ht="13.5" x14ac:dyDescent="0.25">
      <c r="A63" s="3">
        <f>TITRES_STAT!B66</f>
        <v>42095</v>
      </c>
      <c r="B63" s="6">
        <f>TITRES_STAT!D66</f>
        <v>2.4348000000000001</v>
      </c>
      <c r="C63" s="2">
        <f t="shared" si="0"/>
        <v>-7.1199999999999708E-2</v>
      </c>
      <c r="D63" s="2">
        <f t="shared" si="1"/>
        <v>0</v>
      </c>
      <c r="E63" s="2">
        <f t="shared" si="2"/>
        <v>7.1199999999999708E-2</v>
      </c>
      <c r="F63" s="2">
        <f t="shared" si="8"/>
        <v>1.1971205763929705E-2</v>
      </c>
      <c r="G63" s="2">
        <f t="shared" si="8"/>
        <v>1.4585822109768469E-2</v>
      </c>
      <c r="H63" s="2">
        <f t="shared" si="3"/>
        <v>0.82074261387791825</v>
      </c>
      <c r="I63" s="2">
        <f t="shared" si="4"/>
        <v>45.077355119945004</v>
      </c>
    </row>
    <row r="64" spans="1:9" ht="13.5" x14ac:dyDescent="0.25">
      <c r="A64" s="3">
        <f>TITRES_STAT!B67</f>
        <v>42096</v>
      </c>
      <c r="B64" s="6">
        <f>TITRES_STAT!D67</f>
        <v>2.3942000000000001</v>
      </c>
      <c r="C64" s="2">
        <f t="shared" si="0"/>
        <v>-4.0599999999999969E-2</v>
      </c>
      <c r="D64" s="2">
        <f t="shared" si="1"/>
        <v>0</v>
      </c>
      <c r="E64" s="2">
        <f t="shared" si="2"/>
        <v>4.0599999999999969E-2</v>
      </c>
      <c r="F64" s="2">
        <f t="shared" si="8"/>
        <v>1.1116119637934727E-2</v>
      </c>
      <c r="G64" s="2">
        <f t="shared" si="8"/>
        <v>1.6443977673356432E-2</v>
      </c>
      <c r="H64" s="2">
        <f t="shared" si="3"/>
        <v>0.67599943631313508</v>
      </c>
      <c r="I64" s="2">
        <f t="shared" si="4"/>
        <v>40.334108810931291</v>
      </c>
    </row>
    <row r="65" spans="1:9" ht="13.5" x14ac:dyDescent="0.25">
      <c r="A65" s="3">
        <f>TITRES_STAT!B68</f>
        <v>42097</v>
      </c>
      <c r="B65" s="6">
        <f>TITRES_STAT!D68</f>
        <v>2.4247000000000001</v>
      </c>
      <c r="C65" s="2">
        <f t="shared" si="0"/>
        <v>3.0499999999999972E-2</v>
      </c>
      <c r="D65" s="2">
        <f t="shared" si="1"/>
        <v>3.0499999999999972E-2</v>
      </c>
      <c r="E65" s="2">
        <f t="shared" si="2"/>
        <v>0</v>
      </c>
      <c r="F65" s="2">
        <f t="shared" si="8"/>
        <v>1.2500682520939388E-2</v>
      </c>
      <c r="G65" s="2">
        <f t="shared" si="8"/>
        <v>1.5269407839545257E-2</v>
      </c>
      <c r="H65" s="2">
        <f t="shared" si="3"/>
        <v>0.8186750037918743</v>
      </c>
      <c r="I65" s="2">
        <f t="shared" si="4"/>
        <v>45.014914819028427</v>
      </c>
    </row>
    <row r="66" spans="1:9" ht="13.5" x14ac:dyDescent="0.25">
      <c r="A66" s="3">
        <f>TITRES_STAT!B69</f>
        <v>42100</v>
      </c>
      <c r="B66" s="6">
        <f>TITRES_STAT!D69</f>
        <v>2.4399000000000002</v>
      </c>
      <c r="C66" s="2">
        <f t="shared" si="0"/>
        <v>1.5200000000000102E-2</v>
      </c>
      <c r="D66" s="2">
        <f t="shared" si="1"/>
        <v>1.5200000000000102E-2</v>
      </c>
      <c r="E66" s="2">
        <f t="shared" si="2"/>
        <v>0</v>
      </c>
      <c r="F66" s="2">
        <f t="shared" si="8"/>
        <v>1.2693490912300867E-2</v>
      </c>
      <c r="G66" s="2">
        <f t="shared" si="8"/>
        <v>1.4178735851006308E-2</v>
      </c>
      <c r="H66" s="2">
        <f t="shared" si="3"/>
        <v>0.89524842310959418</v>
      </c>
      <c r="I66" s="2">
        <f t="shared" si="4"/>
        <v>47.236468433026403</v>
      </c>
    </row>
    <row r="67" spans="1:9" ht="13.5" x14ac:dyDescent="0.25">
      <c r="A67" s="3">
        <f>TITRES_STAT!B70</f>
        <v>42101</v>
      </c>
      <c r="B67" s="6">
        <f>TITRES_STAT!D70</f>
        <v>2.3891</v>
      </c>
      <c r="C67" s="2">
        <f t="shared" ref="C67:C130" si="9">B67-B66</f>
        <v>-5.0800000000000178E-2</v>
      </c>
      <c r="D67" s="2">
        <f t="shared" ref="D67:D130" si="10">IF(C67&gt;0,C67,0)</f>
        <v>0</v>
      </c>
      <c r="E67" s="2">
        <f t="shared" ref="E67:E130" si="11">IF(C67&lt;0,-C67,0)</f>
        <v>5.0800000000000178E-2</v>
      </c>
      <c r="F67" s="2">
        <f t="shared" si="8"/>
        <v>1.1786812989993662E-2</v>
      </c>
      <c r="G67" s="2">
        <f t="shared" si="8"/>
        <v>1.67945404330773E-2</v>
      </c>
      <c r="H67" s="2">
        <f t="shared" si="3"/>
        <v>0.70182408604520174</v>
      </c>
      <c r="I67" s="2">
        <f t="shared" si="4"/>
        <v>41.239520100819682</v>
      </c>
    </row>
    <row r="68" spans="1:9" ht="13.5" x14ac:dyDescent="0.25">
      <c r="A68" s="3">
        <f>TITRES_STAT!B71</f>
        <v>42102</v>
      </c>
      <c r="B68" s="6">
        <f>TITRES_STAT!D71</f>
        <v>2.4399000000000002</v>
      </c>
      <c r="C68" s="2">
        <f t="shared" si="9"/>
        <v>5.0800000000000178E-2</v>
      </c>
      <c r="D68" s="2">
        <f t="shared" si="10"/>
        <v>5.0800000000000178E-2</v>
      </c>
      <c r="E68" s="2">
        <f t="shared" si="11"/>
        <v>0</v>
      </c>
      <c r="F68" s="2">
        <f t="shared" si="8"/>
        <v>1.4573469204994128E-2</v>
      </c>
      <c r="G68" s="2">
        <f t="shared" si="8"/>
        <v>1.5594930402143206E-2</v>
      </c>
      <c r="H68" s="2">
        <f t="shared" si="3"/>
        <v>0.93450043246049375</v>
      </c>
      <c r="I68" s="2">
        <f t="shared" si="4"/>
        <v>48.307067642879836</v>
      </c>
    </row>
    <row r="69" spans="1:9" ht="13.5" x14ac:dyDescent="0.25">
      <c r="A69" s="3">
        <f>TITRES_STAT!B72</f>
        <v>42104</v>
      </c>
      <c r="B69" s="6">
        <f>TITRES_STAT!D72</f>
        <v>2.4857</v>
      </c>
      <c r="C69" s="2">
        <f t="shared" si="9"/>
        <v>4.5799999999999841E-2</v>
      </c>
      <c r="D69" s="2">
        <f t="shared" si="10"/>
        <v>4.5799999999999841E-2</v>
      </c>
      <c r="E69" s="2">
        <f t="shared" si="11"/>
        <v>0</v>
      </c>
      <c r="F69" s="2">
        <f t="shared" si="8"/>
        <v>1.6803935690351678E-2</v>
      </c>
      <c r="G69" s="2">
        <f t="shared" si="8"/>
        <v>1.448100680199012E-2</v>
      </c>
      <c r="H69" s="2">
        <f t="shared" si="3"/>
        <v>1.1604121122325775</v>
      </c>
      <c r="I69" s="2">
        <f t="shared" si="4"/>
        <v>53.71253501413689</v>
      </c>
    </row>
    <row r="70" spans="1:9" ht="13.5" x14ac:dyDescent="0.25">
      <c r="A70" s="3">
        <f>TITRES_STAT!B73</f>
        <v>42107</v>
      </c>
      <c r="B70" s="6">
        <f>TITRES_STAT!D73</f>
        <v>2.4298000000000002</v>
      </c>
      <c r="C70" s="2">
        <f t="shared" si="9"/>
        <v>-5.5899999999999839E-2</v>
      </c>
      <c r="D70" s="2">
        <f t="shared" si="10"/>
        <v>0</v>
      </c>
      <c r="E70" s="2">
        <f t="shared" si="11"/>
        <v>5.5899999999999839E-2</v>
      </c>
      <c r="F70" s="2">
        <f t="shared" si="8"/>
        <v>1.5603654569612272E-2</v>
      </c>
      <c r="G70" s="2">
        <f t="shared" si="8"/>
        <v>1.7439506316133672E-2</v>
      </c>
      <c r="H70" s="2">
        <f t="shared" si="3"/>
        <v>0.89473029148634708</v>
      </c>
      <c r="I70" s="2">
        <f t="shared" si="4"/>
        <v>47.222039754505836</v>
      </c>
    </row>
    <row r="71" spans="1:9" ht="13.5" x14ac:dyDescent="0.25">
      <c r="A71" s="3">
        <f>TITRES_STAT!B74</f>
        <v>42108</v>
      </c>
      <c r="B71" s="6">
        <f>TITRES_STAT!D74</f>
        <v>2.4754999999999998</v>
      </c>
      <c r="C71" s="2">
        <f t="shared" si="9"/>
        <v>4.569999999999963E-2</v>
      </c>
      <c r="D71" s="2">
        <f t="shared" si="10"/>
        <v>4.569999999999963E-2</v>
      </c>
      <c r="E71" s="2">
        <f t="shared" si="11"/>
        <v>0</v>
      </c>
      <c r="F71" s="2">
        <f t="shared" si="8"/>
        <v>1.7753393528925656E-2</v>
      </c>
      <c r="G71" s="2">
        <f t="shared" si="8"/>
        <v>1.6193827293552697E-2</v>
      </c>
      <c r="H71" s="2">
        <f t="shared" si="3"/>
        <v>1.0963062163812181</v>
      </c>
      <c r="I71" s="2">
        <f t="shared" si="4"/>
        <v>52.297045527715611</v>
      </c>
    </row>
    <row r="72" spans="1:9" ht="13.5" x14ac:dyDescent="0.25">
      <c r="A72" s="3">
        <f>TITRES_STAT!B75</f>
        <v>42109</v>
      </c>
      <c r="B72" s="6">
        <f>TITRES_STAT!D75</f>
        <v>2.4094000000000002</v>
      </c>
      <c r="C72" s="2">
        <f t="shared" si="9"/>
        <v>-6.6099999999999604E-2</v>
      </c>
      <c r="D72" s="2">
        <f t="shared" si="10"/>
        <v>0</v>
      </c>
      <c r="E72" s="2">
        <f t="shared" si="11"/>
        <v>6.6099999999999604E-2</v>
      </c>
      <c r="F72" s="2">
        <f t="shared" si="8"/>
        <v>1.6485293991145251E-2</v>
      </c>
      <c r="G72" s="2">
        <f t="shared" si="8"/>
        <v>1.9758553915441762E-2</v>
      </c>
      <c r="H72" s="2">
        <f t="shared" si="3"/>
        <v>0.83433707050097505</v>
      </c>
      <c r="I72" s="2">
        <f t="shared" si="4"/>
        <v>45.484392368143631</v>
      </c>
    </row>
    <row r="73" spans="1:9" ht="13.5" x14ac:dyDescent="0.25">
      <c r="A73" s="3">
        <f>TITRES_STAT!B76</f>
        <v>42110</v>
      </c>
      <c r="B73" s="6">
        <f>TITRES_STAT!D76</f>
        <v>2.4094000000000002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1.5307772991777732E-2</v>
      </c>
      <c r="G73" s="2">
        <f t="shared" si="8"/>
        <v>1.8347228635767352E-2</v>
      </c>
      <c r="H73" s="2">
        <f t="shared" si="3"/>
        <v>0.83433707050097494</v>
      </c>
      <c r="I73" s="2">
        <f t="shared" si="4"/>
        <v>45.484392368143631</v>
      </c>
    </row>
    <row r="74" spans="1:9" ht="13.5" x14ac:dyDescent="0.25">
      <c r="A74" s="3">
        <f>TITRES_STAT!B77</f>
        <v>42111</v>
      </c>
      <c r="B74" s="6">
        <f>TITRES_STAT!D77</f>
        <v>2.4094000000000002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1.4214360635222179E-2</v>
      </c>
      <c r="G74" s="2">
        <f t="shared" si="8"/>
        <v>1.7036712304641113E-2</v>
      </c>
      <c r="H74" s="2">
        <f t="shared" si="3"/>
        <v>0.83433707050097494</v>
      </c>
      <c r="I74" s="2">
        <f t="shared" si="4"/>
        <v>45.484392368143631</v>
      </c>
    </row>
    <row r="75" spans="1:9" ht="13.5" x14ac:dyDescent="0.25">
      <c r="A75" s="3">
        <f>TITRES_STAT!B78</f>
        <v>42114</v>
      </c>
      <c r="B75" s="6">
        <f>TITRES_STAT!D78</f>
        <v>2.3891</v>
      </c>
      <c r="C75" s="2">
        <f t="shared" si="9"/>
        <v>-2.0300000000000207E-2</v>
      </c>
      <c r="D75" s="2">
        <f t="shared" si="10"/>
        <v>0</v>
      </c>
      <c r="E75" s="2">
        <f t="shared" si="11"/>
        <v>2.0300000000000207E-2</v>
      </c>
      <c r="F75" s="2">
        <f t="shared" si="8"/>
        <v>1.3199049161277737E-2</v>
      </c>
      <c r="G75" s="2">
        <f t="shared" si="8"/>
        <v>1.7269804282881048E-2</v>
      </c>
      <c r="H75" s="2">
        <f t="shared" si="3"/>
        <v>0.7642848144122566</v>
      </c>
      <c r="I75" s="2">
        <f t="shared" si="4"/>
        <v>43.319809146963948</v>
      </c>
    </row>
    <row r="76" spans="1:9" ht="13.5" x14ac:dyDescent="0.25">
      <c r="A76" s="3">
        <f>TITRES_STAT!B79</f>
        <v>42115</v>
      </c>
      <c r="B76" s="6">
        <f>TITRES_STAT!D79</f>
        <v>2.3839999999999999</v>
      </c>
      <c r="C76" s="2">
        <f t="shared" si="9"/>
        <v>-5.1000000000001044E-3</v>
      </c>
      <c r="D76" s="2">
        <f t="shared" si="10"/>
        <v>0</v>
      </c>
      <c r="E76" s="2">
        <f t="shared" si="11"/>
        <v>5.1000000000001044E-3</v>
      </c>
      <c r="F76" s="2">
        <f t="shared" si="8"/>
        <v>1.2256259935472183E-2</v>
      </c>
      <c r="G76" s="2">
        <f t="shared" si="8"/>
        <v>1.6400532548389551E-2</v>
      </c>
      <c r="H76" s="2">
        <f t="shared" si="3"/>
        <v>0.74730865594213192</v>
      </c>
      <c r="I76" s="2">
        <f t="shared" si="4"/>
        <v>42.769126874106306</v>
      </c>
    </row>
    <row r="77" spans="1:9" ht="13.5" x14ac:dyDescent="0.25">
      <c r="A77" s="3">
        <f>TITRES_STAT!B80</f>
        <v>42116</v>
      </c>
      <c r="B77" s="6">
        <f>TITRES_STAT!D80</f>
        <v>2.3534999999999999</v>
      </c>
      <c r="C77" s="2">
        <f t="shared" si="9"/>
        <v>-3.0499999999999972E-2</v>
      </c>
      <c r="D77" s="2">
        <f t="shared" si="10"/>
        <v>0</v>
      </c>
      <c r="E77" s="2">
        <f t="shared" si="11"/>
        <v>3.0499999999999972E-2</v>
      </c>
      <c r="F77" s="2">
        <f t="shared" ref="F77:G92" si="12">((F76*13)+D77)/14</f>
        <v>1.1380812797224169E-2</v>
      </c>
      <c r="G77" s="2">
        <f t="shared" si="12"/>
        <v>1.7407637366361726E-2</v>
      </c>
      <c r="H77" s="2">
        <f t="shared" si="3"/>
        <v>0.65378273672085407</v>
      </c>
      <c r="I77" s="2">
        <f t="shared" si="4"/>
        <v>39.532565082713624</v>
      </c>
    </row>
    <row r="78" spans="1:9" ht="13.5" x14ac:dyDescent="0.25">
      <c r="A78" s="3">
        <f>TITRES_STAT!B81</f>
        <v>42117</v>
      </c>
      <c r="B78" s="6">
        <f>TITRES_STAT!D81</f>
        <v>2.4043000000000001</v>
      </c>
      <c r="C78" s="2">
        <f t="shared" si="9"/>
        <v>5.0800000000000178E-2</v>
      </c>
      <c r="D78" s="2">
        <f t="shared" si="10"/>
        <v>5.0800000000000178E-2</v>
      </c>
      <c r="E78" s="2">
        <f t="shared" si="11"/>
        <v>0</v>
      </c>
      <c r="F78" s="2">
        <f t="shared" si="12"/>
        <v>1.4196469025993886E-2</v>
      </c>
      <c r="G78" s="2">
        <f t="shared" si="12"/>
        <v>1.616423469733589E-2</v>
      </c>
      <c r="H78" s="2">
        <f t="shared" si="3"/>
        <v>0.87826422294732442</v>
      </c>
      <c r="I78" s="2">
        <f t="shared" si="4"/>
        <v>46.75935431326986</v>
      </c>
    </row>
    <row r="79" spans="1:9" ht="13.5" x14ac:dyDescent="0.25">
      <c r="A79" s="3">
        <f>TITRES_STAT!B82</f>
        <v>42118</v>
      </c>
      <c r="B79" s="6">
        <f>TITRES_STAT!D82</f>
        <v>2.4094000000000002</v>
      </c>
      <c r="C79" s="2">
        <f t="shared" si="9"/>
        <v>5.1000000000001044E-3</v>
      </c>
      <c r="D79" s="2">
        <f t="shared" si="10"/>
        <v>5.1000000000001044E-3</v>
      </c>
      <c r="E79" s="2">
        <f t="shared" si="11"/>
        <v>0</v>
      </c>
      <c r="F79" s="2">
        <f t="shared" si="12"/>
        <v>1.3546721238422902E-2</v>
      </c>
      <c r="G79" s="2">
        <f t="shared" si="12"/>
        <v>1.5009646504669041E-2</v>
      </c>
      <c r="H79" s="2">
        <f t="shared" si="3"/>
        <v>0.90253432912020504</v>
      </c>
      <c r="I79" s="2">
        <f t="shared" si="4"/>
        <v>47.438530559265487</v>
      </c>
    </row>
    <row r="80" spans="1:9" ht="13.5" x14ac:dyDescent="0.25">
      <c r="A80" s="3">
        <f>TITRES_STAT!B83</f>
        <v>42121</v>
      </c>
      <c r="B80" s="6">
        <f>TITRES_STAT!D83</f>
        <v>2.4552</v>
      </c>
      <c r="C80" s="2">
        <f t="shared" si="9"/>
        <v>4.5799999999999841E-2</v>
      </c>
      <c r="D80" s="2">
        <f t="shared" si="10"/>
        <v>4.5799999999999841E-2</v>
      </c>
      <c r="E80" s="2">
        <f t="shared" si="11"/>
        <v>0</v>
      </c>
      <c r="F80" s="2">
        <f t="shared" si="12"/>
        <v>1.5850526864249825E-2</v>
      </c>
      <c r="G80" s="2">
        <f t="shared" si="12"/>
        <v>1.3937528897192681E-2</v>
      </c>
      <c r="H80" s="2">
        <f t="shared" si="3"/>
        <v>1.1372551749429889</v>
      </c>
      <c r="I80" s="2">
        <f t="shared" si="4"/>
        <v>53.211015150463957</v>
      </c>
    </row>
    <row r="81" spans="1:9" ht="13.5" x14ac:dyDescent="0.25">
      <c r="A81" s="3">
        <f>TITRES_STAT!B84</f>
        <v>42122</v>
      </c>
      <c r="B81" s="6">
        <f>TITRES_STAT!D84</f>
        <v>2.4298000000000002</v>
      </c>
      <c r="C81" s="2">
        <f t="shared" si="9"/>
        <v>-2.5399999999999867E-2</v>
      </c>
      <c r="D81" s="2">
        <f t="shared" si="10"/>
        <v>0</v>
      </c>
      <c r="E81" s="2">
        <f t="shared" si="11"/>
        <v>2.5399999999999867E-2</v>
      </c>
      <c r="F81" s="2">
        <f t="shared" si="12"/>
        <v>1.4718346373946267E-2</v>
      </c>
      <c r="G81" s="2">
        <f t="shared" si="12"/>
        <v>1.4756276833107481E-2</v>
      </c>
      <c r="H81" s="2">
        <f t="shared" ref="H81:H144" si="13">F81/G81</f>
        <v>0.99742953730197625</v>
      </c>
      <c r="I81" s="2">
        <f t="shared" ref="I81:I144" si="14">IF(G81=0,100,100-(100/(1+H81)))</f>
        <v>49.935655735283262</v>
      </c>
    </row>
    <row r="82" spans="1:9" ht="13.5" x14ac:dyDescent="0.25">
      <c r="A82" s="3">
        <f>TITRES_STAT!B85</f>
        <v>42123</v>
      </c>
      <c r="B82" s="6">
        <f>TITRES_STAT!D85</f>
        <v>2.3839999999999999</v>
      </c>
      <c r="C82" s="2">
        <f t="shared" si="9"/>
        <v>-4.5800000000000285E-2</v>
      </c>
      <c r="D82" s="2">
        <f t="shared" si="10"/>
        <v>0</v>
      </c>
      <c r="E82" s="2">
        <f t="shared" si="11"/>
        <v>4.5800000000000285E-2</v>
      </c>
      <c r="F82" s="2">
        <f t="shared" si="12"/>
        <v>1.366703591866439E-2</v>
      </c>
      <c r="G82" s="2">
        <f t="shared" si="12"/>
        <v>1.6973685630742679E-2</v>
      </c>
      <c r="H82" s="2">
        <f t="shared" si="13"/>
        <v>0.80518964566603635</v>
      </c>
      <c r="I82" s="2">
        <f t="shared" si="14"/>
        <v>44.604158216792591</v>
      </c>
    </row>
    <row r="83" spans="1:9" ht="13.5" x14ac:dyDescent="0.25">
      <c r="A83" s="3">
        <f>TITRES_STAT!B86</f>
        <v>42124</v>
      </c>
      <c r="B83" s="6">
        <f>TITRES_STAT!D86</f>
        <v>2.3687999999999998</v>
      </c>
      <c r="C83" s="2">
        <f t="shared" si="9"/>
        <v>-1.5200000000000102E-2</v>
      </c>
      <c r="D83" s="2">
        <f t="shared" si="10"/>
        <v>0</v>
      </c>
      <c r="E83" s="2">
        <f t="shared" si="11"/>
        <v>1.5200000000000102E-2</v>
      </c>
      <c r="F83" s="2">
        <f t="shared" si="12"/>
        <v>1.2690819067331219E-2</v>
      </c>
      <c r="G83" s="2">
        <f t="shared" si="12"/>
        <v>1.6846993799975351E-2</v>
      </c>
      <c r="H83" s="2">
        <f t="shared" si="13"/>
        <v>0.75329873198800534</v>
      </c>
      <c r="I83" s="2">
        <f t="shared" si="14"/>
        <v>42.964653897505862</v>
      </c>
    </row>
    <row r="84" spans="1:9" ht="13.5" x14ac:dyDescent="0.25">
      <c r="A84" s="3">
        <f>TITRES_STAT!B87</f>
        <v>42128</v>
      </c>
      <c r="B84" s="6">
        <f>TITRES_STAT!D87</f>
        <v>2.4298000000000002</v>
      </c>
      <c r="C84" s="2">
        <f t="shared" si="9"/>
        <v>6.1000000000000387E-2</v>
      </c>
      <c r="D84" s="2">
        <f t="shared" si="10"/>
        <v>6.1000000000000387E-2</v>
      </c>
      <c r="E84" s="2">
        <f t="shared" si="11"/>
        <v>0</v>
      </c>
      <c r="F84" s="2">
        <f t="shared" si="12"/>
        <v>1.6141474848236161E-2</v>
      </c>
      <c r="G84" s="2">
        <f t="shared" si="12"/>
        <v>1.5643637099977112E-2</v>
      </c>
      <c r="H84" s="2">
        <f t="shared" si="13"/>
        <v>1.0318236574447113</v>
      </c>
      <c r="I84" s="2">
        <f t="shared" si="14"/>
        <v>50.783130399336272</v>
      </c>
    </row>
    <row r="85" spans="1:9" ht="13.5" x14ac:dyDescent="0.25">
      <c r="A85" s="3">
        <f>TITRES_STAT!B88</f>
        <v>42129</v>
      </c>
      <c r="B85" s="6">
        <f>TITRES_STAT!D88</f>
        <v>2.3586</v>
      </c>
      <c r="C85" s="2">
        <f t="shared" si="9"/>
        <v>-7.1200000000000152E-2</v>
      </c>
      <c r="D85" s="2">
        <f t="shared" si="10"/>
        <v>0</v>
      </c>
      <c r="E85" s="2">
        <f t="shared" si="11"/>
        <v>7.1200000000000152E-2</v>
      </c>
      <c r="F85" s="2">
        <f t="shared" si="12"/>
        <v>1.4988512359076434E-2</v>
      </c>
      <c r="G85" s="2">
        <f t="shared" si="12"/>
        <v>1.9611948735693045E-2</v>
      </c>
      <c r="H85" s="2">
        <f t="shared" si="13"/>
        <v>0.76425410656911819</v>
      </c>
      <c r="I85" s="2">
        <f t="shared" si="14"/>
        <v>43.31882259610186</v>
      </c>
    </row>
    <row r="86" spans="1:9" ht="13.5" x14ac:dyDescent="0.25">
      <c r="A86" s="3">
        <f>TITRES_STAT!B89</f>
        <v>42130</v>
      </c>
      <c r="B86" s="6">
        <f>TITRES_STAT!D89</f>
        <v>2.2925</v>
      </c>
      <c r="C86" s="2">
        <f t="shared" si="9"/>
        <v>-6.6100000000000048E-2</v>
      </c>
      <c r="D86" s="2">
        <f t="shared" si="10"/>
        <v>0</v>
      </c>
      <c r="E86" s="2">
        <f t="shared" si="11"/>
        <v>6.6100000000000048E-2</v>
      </c>
      <c r="F86" s="2">
        <f t="shared" si="12"/>
        <v>1.3917904333428117E-2</v>
      </c>
      <c r="G86" s="2">
        <f t="shared" si="12"/>
        <v>2.2932523826000688E-2</v>
      </c>
      <c r="H86" s="2">
        <f t="shared" si="13"/>
        <v>0.60690678614484306</v>
      </c>
      <c r="I86" s="2">
        <f t="shared" si="14"/>
        <v>37.768636698640321</v>
      </c>
    </row>
    <row r="87" spans="1:9" ht="13.5" x14ac:dyDescent="0.25">
      <c r="A87" s="3">
        <f>TITRES_STAT!B90</f>
        <v>42131</v>
      </c>
      <c r="B87" s="6">
        <f>TITRES_STAT!D90</f>
        <v>2.3534999999999999</v>
      </c>
      <c r="C87" s="2">
        <f t="shared" si="9"/>
        <v>6.0999999999999943E-2</v>
      </c>
      <c r="D87" s="2">
        <f t="shared" si="10"/>
        <v>6.0999999999999943E-2</v>
      </c>
      <c r="E87" s="2">
        <f t="shared" si="11"/>
        <v>0</v>
      </c>
      <c r="F87" s="2">
        <f t="shared" si="12"/>
        <v>1.7280911166754676E-2</v>
      </c>
      <c r="G87" s="2">
        <f t="shared" si="12"/>
        <v>2.1294486409857781E-2</v>
      </c>
      <c r="H87" s="2">
        <f t="shared" si="13"/>
        <v>0.81152044872774598</v>
      </c>
      <c r="I87" s="2">
        <f t="shared" si="14"/>
        <v>44.797752589416646</v>
      </c>
    </row>
    <row r="88" spans="1:9" ht="13.5" x14ac:dyDescent="0.25">
      <c r="A88" s="3">
        <f>TITRES_STAT!B91</f>
        <v>42132</v>
      </c>
      <c r="B88" s="6">
        <f>TITRES_STAT!D91</f>
        <v>2.3891</v>
      </c>
      <c r="C88" s="2">
        <f t="shared" si="9"/>
        <v>3.5600000000000076E-2</v>
      </c>
      <c r="D88" s="2">
        <f t="shared" si="10"/>
        <v>3.5600000000000076E-2</v>
      </c>
      <c r="E88" s="2">
        <f t="shared" si="11"/>
        <v>0</v>
      </c>
      <c r="F88" s="2">
        <f t="shared" si="12"/>
        <v>1.8589417511986488E-2</v>
      </c>
      <c r="G88" s="2">
        <f t="shared" si="12"/>
        <v>1.9773451666296512E-2</v>
      </c>
      <c r="H88" s="2">
        <f t="shared" si="13"/>
        <v>0.94012000664870321</v>
      </c>
      <c r="I88" s="2">
        <f t="shared" si="14"/>
        <v>48.45679666345147</v>
      </c>
    </row>
    <row r="89" spans="1:9" ht="13.5" x14ac:dyDescent="0.25">
      <c r="A89" s="3">
        <f>TITRES_STAT!B92</f>
        <v>42135</v>
      </c>
      <c r="B89" s="6">
        <f>TITRES_STAT!D92</f>
        <v>2.3281000000000001</v>
      </c>
      <c r="C89" s="2">
        <f t="shared" si="9"/>
        <v>-6.0999999999999943E-2</v>
      </c>
      <c r="D89" s="2">
        <f t="shared" si="10"/>
        <v>0</v>
      </c>
      <c r="E89" s="2">
        <f t="shared" si="11"/>
        <v>6.0999999999999943E-2</v>
      </c>
      <c r="F89" s="2">
        <f t="shared" si="12"/>
        <v>1.7261601975416024E-2</v>
      </c>
      <c r="G89" s="2">
        <f t="shared" si="12"/>
        <v>2.2718205118703899E-2</v>
      </c>
      <c r="H89" s="2">
        <f t="shared" si="13"/>
        <v>0.75981363339327124</v>
      </c>
      <c r="I89" s="2">
        <f t="shared" si="14"/>
        <v>43.175801060717959</v>
      </c>
    </row>
    <row r="90" spans="1:9" ht="13.5" x14ac:dyDescent="0.25">
      <c r="A90" s="3">
        <f>TITRES_STAT!B93</f>
        <v>42136</v>
      </c>
      <c r="B90" s="6">
        <f>TITRES_STAT!D93</f>
        <v>2.2873999999999999</v>
      </c>
      <c r="C90" s="2">
        <f t="shared" si="9"/>
        <v>-4.070000000000018E-2</v>
      </c>
      <c r="D90" s="2">
        <f t="shared" si="10"/>
        <v>0</v>
      </c>
      <c r="E90" s="2">
        <f t="shared" si="11"/>
        <v>4.070000000000018E-2</v>
      </c>
      <c r="F90" s="2">
        <f t="shared" si="12"/>
        <v>1.6028630405743451E-2</v>
      </c>
      <c r="G90" s="2">
        <f t="shared" si="12"/>
        <v>2.4002619038796493E-2</v>
      </c>
      <c r="H90" s="2">
        <f t="shared" si="13"/>
        <v>0.66778672693324292</v>
      </c>
      <c r="I90" s="2">
        <f t="shared" si="14"/>
        <v>40.040295089839304</v>
      </c>
    </row>
    <row r="91" spans="1:9" ht="13.5" x14ac:dyDescent="0.25">
      <c r="A91" s="3">
        <f>TITRES_STAT!B94</f>
        <v>42137</v>
      </c>
      <c r="B91" s="6">
        <f>TITRES_STAT!D94</f>
        <v>2.1959</v>
      </c>
      <c r="C91" s="2">
        <f t="shared" si="9"/>
        <v>-9.1499999999999915E-2</v>
      </c>
      <c r="D91" s="2">
        <f t="shared" si="10"/>
        <v>0</v>
      </c>
      <c r="E91" s="2">
        <f t="shared" si="11"/>
        <v>9.1499999999999915E-2</v>
      </c>
      <c r="F91" s="2">
        <f t="shared" si="12"/>
        <v>1.4883728233904632E-2</v>
      </c>
      <c r="G91" s="2">
        <f t="shared" si="12"/>
        <v>2.8823860536025311E-2</v>
      </c>
      <c r="H91" s="2">
        <f t="shared" si="13"/>
        <v>0.516368312818552</v>
      </c>
      <c r="I91" s="2">
        <f t="shared" si="14"/>
        <v>34.052961173974381</v>
      </c>
    </row>
    <row r="92" spans="1:9" ht="13.5" x14ac:dyDescent="0.25">
      <c r="A92" s="3">
        <f>TITRES_STAT!B95</f>
        <v>42138</v>
      </c>
      <c r="B92" s="6">
        <f>TITRES_STAT!D95</f>
        <v>2.2315</v>
      </c>
      <c r="C92" s="2">
        <f t="shared" si="9"/>
        <v>3.5600000000000076E-2</v>
      </c>
      <c r="D92" s="2">
        <f t="shared" si="10"/>
        <v>3.5600000000000076E-2</v>
      </c>
      <c r="E92" s="2">
        <f t="shared" si="11"/>
        <v>0</v>
      </c>
      <c r="F92" s="2">
        <f t="shared" si="12"/>
        <v>1.636346193148288E-2</v>
      </c>
      <c r="G92" s="2">
        <f t="shared" si="12"/>
        <v>2.6765013354880646E-2</v>
      </c>
      <c r="H92" s="2">
        <f t="shared" si="13"/>
        <v>0.61137507067594921</v>
      </c>
      <c r="I92" s="2">
        <f t="shared" si="14"/>
        <v>37.941202008262792</v>
      </c>
    </row>
    <row r="93" spans="1:9" ht="13.5" x14ac:dyDescent="0.25">
      <c r="A93" s="3">
        <f>TITRES_STAT!B96</f>
        <v>42139</v>
      </c>
      <c r="B93" s="6">
        <f>TITRES_STAT!D96</f>
        <v>2.2263999999999999</v>
      </c>
      <c r="C93" s="2">
        <f t="shared" si="9"/>
        <v>-5.1000000000001044E-3</v>
      </c>
      <c r="D93" s="2">
        <f t="shared" si="10"/>
        <v>0</v>
      </c>
      <c r="E93" s="2">
        <f t="shared" si="11"/>
        <v>5.1000000000001044E-3</v>
      </c>
      <c r="F93" s="2">
        <f t="shared" ref="F93:G108" si="15">((F92*13)+D93)/14</f>
        <v>1.5194643222091245E-2</v>
      </c>
      <c r="G93" s="2">
        <f t="shared" si="15"/>
        <v>2.5217512400960606E-2</v>
      </c>
      <c r="H93" s="2">
        <f t="shared" si="13"/>
        <v>0.60254330326065142</v>
      </c>
      <c r="I93" s="2">
        <f t="shared" si="14"/>
        <v>37.599190114530629</v>
      </c>
    </row>
    <row r="94" spans="1:9" ht="13.5" x14ac:dyDescent="0.25">
      <c r="A94" s="3">
        <f>TITRES_STAT!B97</f>
        <v>42142</v>
      </c>
      <c r="B94" s="6">
        <f>TITRES_STAT!D97</f>
        <v>2.1705000000000001</v>
      </c>
      <c r="C94" s="2">
        <f t="shared" si="9"/>
        <v>-5.5899999999999839E-2</v>
      </c>
      <c r="D94" s="2">
        <f t="shared" si="10"/>
        <v>0</v>
      </c>
      <c r="E94" s="2">
        <f t="shared" si="11"/>
        <v>5.5899999999999839E-2</v>
      </c>
      <c r="F94" s="2">
        <f t="shared" si="15"/>
        <v>1.4109311563370443E-2</v>
      </c>
      <c r="G94" s="2">
        <f t="shared" si="15"/>
        <v>2.7409118658034835E-2</v>
      </c>
      <c r="H94" s="2">
        <f t="shared" si="13"/>
        <v>0.51476706491014357</v>
      </c>
      <c r="I94" s="2">
        <f t="shared" si="14"/>
        <v>33.983249097159344</v>
      </c>
    </row>
    <row r="95" spans="1:9" ht="13.5" x14ac:dyDescent="0.25">
      <c r="A95" s="3">
        <f>TITRES_STAT!B98</f>
        <v>42143</v>
      </c>
      <c r="B95" s="6">
        <f>TITRES_STAT!D98</f>
        <v>2.1654</v>
      </c>
      <c r="C95" s="2">
        <f t="shared" si="9"/>
        <v>-5.1000000000001044E-3</v>
      </c>
      <c r="D95" s="2">
        <f t="shared" si="10"/>
        <v>0</v>
      </c>
      <c r="E95" s="2">
        <f t="shared" si="11"/>
        <v>5.1000000000001044E-3</v>
      </c>
      <c r="F95" s="2">
        <f t="shared" si="15"/>
        <v>1.3101503594558268E-2</v>
      </c>
      <c r="G95" s="2">
        <f t="shared" si="15"/>
        <v>2.5815610182460924E-2</v>
      </c>
      <c r="H95" s="2">
        <f t="shared" si="13"/>
        <v>0.50750315417527503</v>
      </c>
      <c r="I95" s="2">
        <f t="shared" si="14"/>
        <v>33.665147085739918</v>
      </c>
    </row>
    <row r="96" spans="1:9" ht="13.5" x14ac:dyDescent="0.25">
      <c r="A96" s="3">
        <f>TITRES_STAT!B99</f>
        <v>42144</v>
      </c>
      <c r="B96" s="6">
        <f>TITRES_STAT!D99</f>
        <v>2.1654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1.2165681909232676E-2</v>
      </c>
      <c r="G96" s="2">
        <f t="shared" si="15"/>
        <v>2.3971638026570857E-2</v>
      </c>
      <c r="H96" s="2">
        <f t="shared" si="13"/>
        <v>0.50750315417527503</v>
      </c>
      <c r="I96" s="2">
        <f t="shared" si="14"/>
        <v>33.665147085739918</v>
      </c>
    </row>
    <row r="97" spans="1:9" ht="13.5" x14ac:dyDescent="0.25">
      <c r="A97" s="3">
        <f>TITRES_STAT!B100</f>
        <v>42145</v>
      </c>
      <c r="B97" s="6">
        <f>TITRES_STAT!D100</f>
        <v>2.1095000000000002</v>
      </c>
      <c r="C97" s="2">
        <f t="shared" si="9"/>
        <v>-5.5899999999999839E-2</v>
      </c>
      <c r="D97" s="2">
        <f t="shared" si="10"/>
        <v>0</v>
      </c>
      <c r="E97" s="2">
        <f t="shared" si="11"/>
        <v>5.5899999999999839E-2</v>
      </c>
      <c r="F97" s="2">
        <f t="shared" si="15"/>
        <v>1.1296704630001772E-2</v>
      </c>
      <c r="G97" s="2">
        <f t="shared" si="15"/>
        <v>2.6252235310387211E-2</v>
      </c>
      <c r="H97" s="2">
        <f t="shared" si="13"/>
        <v>0.430314009319123</v>
      </c>
      <c r="I97" s="2">
        <f t="shared" si="14"/>
        <v>30.085282428574317</v>
      </c>
    </row>
    <row r="98" spans="1:9" ht="13.5" x14ac:dyDescent="0.25">
      <c r="A98" s="3">
        <f>TITRES_STAT!B101</f>
        <v>42146</v>
      </c>
      <c r="B98" s="6">
        <f>TITRES_STAT!D101</f>
        <v>2.1654</v>
      </c>
      <c r="C98" s="2">
        <f t="shared" si="9"/>
        <v>5.5899999999999839E-2</v>
      </c>
      <c r="D98" s="2">
        <f t="shared" si="10"/>
        <v>5.5899999999999839E-2</v>
      </c>
      <c r="E98" s="2">
        <f t="shared" si="11"/>
        <v>0</v>
      </c>
      <c r="F98" s="2">
        <f t="shared" si="15"/>
        <v>1.4482654299287348E-2</v>
      </c>
      <c r="G98" s="2">
        <f t="shared" si="15"/>
        <v>2.4377075645359552E-2</v>
      </c>
      <c r="H98" s="2">
        <f t="shared" si="13"/>
        <v>0.59410958516856727</v>
      </c>
      <c r="I98" s="2">
        <f t="shared" si="14"/>
        <v>37.269055446131318</v>
      </c>
    </row>
    <row r="99" spans="1:9" ht="13.5" x14ac:dyDescent="0.25">
      <c r="A99" s="3">
        <f>TITRES_STAT!B102</f>
        <v>42149</v>
      </c>
      <c r="B99" s="6">
        <f>TITRES_STAT!D102</f>
        <v>2.1553</v>
      </c>
      <c r="C99" s="2">
        <f t="shared" si="9"/>
        <v>-1.0099999999999998E-2</v>
      </c>
      <c r="D99" s="2">
        <f t="shared" si="10"/>
        <v>0</v>
      </c>
      <c r="E99" s="2">
        <f t="shared" si="11"/>
        <v>1.0099999999999998E-2</v>
      </c>
      <c r="F99" s="2">
        <f t="shared" si="15"/>
        <v>1.3448178992195395E-2</v>
      </c>
      <c r="G99" s="2">
        <f t="shared" si="15"/>
        <v>2.3357284527833869E-2</v>
      </c>
      <c r="H99" s="2">
        <f t="shared" si="13"/>
        <v>0.57575952273774722</v>
      </c>
      <c r="I99" s="2">
        <f t="shared" si="14"/>
        <v>36.538539950398928</v>
      </c>
    </row>
    <row r="100" spans="1:9" ht="13.5" x14ac:dyDescent="0.25">
      <c r="A100" s="3">
        <f>TITRES_STAT!B103</f>
        <v>42150</v>
      </c>
      <c r="B100" s="6">
        <f>TITRES_STAT!D103</f>
        <v>2.1602999999999999</v>
      </c>
      <c r="C100" s="2">
        <f t="shared" si="9"/>
        <v>4.9999999999998934E-3</v>
      </c>
      <c r="D100" s="2">
        <f t="shared" si="10"/>
        <v>4.9999999999998934E-3</v>
      </c>
      <c r="E100" s="2">
        <f t="shared" si="11"/>
        <v>0</v>
      </c>
      <c r="F100" s="2">
        <f t="shared" si="15"/>
        <v>1.2844737635610002E-2</v>
      </c>
      <c r="G100" s="2">
        <f t="shared" si="15"/>
        <v>2.1688907061560021E-2</v>
      </c>
      <c r="H100" s="2">
        <f t="shared" si="13"/>
        <v>0.59222613657537226</v>
      </c>
      <c r="I100" s="2">
        <f t="shared" si="14"/>
        <v>37.194850842554153</v>
      </c>
    </row>
    <row r="101" spans="1:9" ht="13.5" x14ac:dyDescent="0.25">
      <c r="A101" s="3">
        <f>TITRES_STAT!B104</f>
        <v>42151</v>
      </c>
      <c r="B101" s="6">
        <f>TITRES_STAT!D104</f>
        <v>2.1196999999999999</v>
      </c>
      <c r="C101" s="2">
        <f t="shared" si="9"/>
        <v>-4.0599999999999969E-2</v>
      </c>
      <c r="D101" s="2">
        <f t="shared" si="10"/>
        <v>0</v>
      </c>
      <c r="E101" s="2">
        <f t="shared" si="11"/>
        <v>4.0599999999999969E-2</v>
      </c>
      <c r="F101" s="2">
        <f t="shared" si="15"/>
        <v>1.1927256375923572E-2</v>
      </c>
      <c r="G101" s="2">
        <f t="shared" si="15"/>
        <v>2.3039699414305732E-2</v>
      </c>
      <c r="H101" s="2">
        <f t="shared" si="13"/>
        <v>0.51768281180429554</v>
      </c>
      <c r="I101" s="2">
        <f t="shared" si="14"/>
        <v>34.110079377445729</v>
      </c>
    </row>
    <row r="102" spans="1:9" ht="13.5" x14ac:dyDescent="0.25">
      <c r="A102" s="3">
        <f>TITRES_STAT!B105</f>
        <v>42152</v>
      </c>
      <c r="B102" s="6">
        <f>TITRES_STAT!D105</f>
        <v>2.1349</v>
      </c>
      <c r="C102" s="2">
        <f t="shared" si="9"/>
        <v>1.5200000000000102E-2</v>
      </c>
      <c r="D102" s="2">
        <f t="shared" si="10"/>
        <v>1.5200000000000102E-2</v>
      </c>
      <c r="E102" s="2">
        <f t="shared" si="11"/>
        <v>0</v>
      </c>
      <c r="F102" s="2">
        <f t="shared" si="15"/>
        <v>1.2161023777643323E-2</v>
      </c>
      <c r="G102" s="2">
        <f t="shared" si="15"/>
        <v>2.1394006598998181E-2</v>
      </c>
      <c r="H102" s="2">
        <f t="shared" si="13"/>
        <v>0.56843133713031524</v>
      </c>
      <c r="I102" s="2">
        <f t="shared" si="14"/>
        <v>36.242028813983474</v>
      </c>
    </row>
    <row r="103" spans="1:9" ht="13.5" x14ac:dyDescent="0.25">
      <c r="A103" s="3">
        <f>TITRES_STAT!B106</f>
        <v>42153</v>
      </c>
      <c r="B103" s="6">
        <f>TITRES_STAT!D106</f>
        <v>2.1196999999999999</v>
      </c>
      <c r="C103" s="2">
        <f t="shared" si="9"/>
        <v>-1.5200000000000102E-2</v>
      </c>
      <c r="D103" s="2">
        <f t="shared" si="10"/>
        <v>0</v>
      </c>
      <c r="E103" s="2">
        <f t="shared" si="11"/>
        <v>1.5200000000000102E-2</v>
      </c>
      <c r="F103" s="2">
        <f t="shared" si="15"/>
        <v>1.1292379222097372E-2</v>
      </c>
      <c r="G103" s="2">
        <f t="shared" si="15"/>
        <v>2.0951577556212603E-2</v>
      </c>
      <c r="H103" s="2">
        <f t="shared" si="13"/>
        <v>0.53897512928561953</v>
      </c>
      <c r="I103" s="2">
        <f t="shared" si="14"/>
        <v>35.021691970799267</v>
      </c>
    </row>
    <row r="104" spans="1:9" ht="13.5" x14ac:dyDescent="0.25">
      <c r="A104" s="3">
        <f>TITRES_STAT!B107</f>
        <v>42156</v>
      </c>
      <c r="B104" s="6">
        <f>TITRES_STAT!D107</f>
        <v>2.0943000000000001</v>
      </c>
      <c r="C104" s="2">
        <f t="shared" si="9"/>
        <v>-2.5399999999999867E-2</v>
      </c>
      <c r="D104" s="2">
        <f t="shared" si="10"/>
        <v>0</v>
      </c>
      <c r="E104" s="2">
        <f t="shared" si="11"/>
        <v>2.5399999999999867E-2</v>
      </c>
      <c r="F104" s="2">
        <f t="shared" si="15"/>
        <v>1.0485780706233275E-2</v>
      </c>
      <c r="G104" s="2">
        <f t="shared" si="15"/>
        <v>2.1269322016483121E-2</v>
      </c>
      <c r="H104" s="2">
        <f t="shared" si="13"/>
        <v>0.49300023282862954</v>
      </c>
      <c r="I104" s="2">
        <f t="shared" si="14"/>
        <v>33.020774008493902</v>
      </c>
    </row>
    <row r="105" spans="1:9" ht="13.5" x14ac:dyDescent="0.25">
      <c r="A105" s="3">
        <f>TITRES_STAT!B108</f>
        <v>42157</v>
      </c>
      <c r="B105" s="6">
        <f>TITRES_STAT!D108</f>
        <v>2.0739000000000001</v>
      </c>
      <c r="C105" s="2">
        <f t="shared" si="9"/>
        <v>-2.0399999999999974E-2</v>
      </c>
      <c r="D105" s="2">
        <f t="shared" si="10"/>
        <v>0</v>
      </c>
      <c r="E105" s="2">
        <f t="shared" si="11"/>
        <v>2.0399999999999974E-2</v>
      </c>
      <c r="F105" s="2">
        <f t="shared" si="15"/>
        <v>9.7367963700737553E-3</v>
      </c>
      <c r="G105" s="2">
        <f t="shared" si="15"/>
        <v>2.1207227586734323E-2</v>
      </c>
      <c r="H105" s="2">
        <f t="shared" si="13"/>
        <v>0.45912632050803176</v>
      </c>
      <c r="I105" s="2">
        <f t="shared" si="14"/>
        <v>31.465837745163512</v>
      </c>
    </row>
    <row r="106" spans="1:9" ht="13.5" x14ac:dyDescent="0.25">
      <c r="A106" s="3">
        <f>TITRES_STAT!B109</f>
        <v>42158</v>
      </c>
      <c r="B106" s="6">
        <f>TITRES_STAT!D109</f>
        <v>2.0840999999999998</v>
      </c>
      <c r="C106" s="2">
        <f t="shared" si="9"/>
        <v>1.0199999999999765E-2</v>
      </c>
      <c r="D106" s="2">
        <f t="shared" si="10"/>
        <v>1.0199999999999765E-2</v>
      </c>
      <c r="E106" s="2">
        <f t="shared" si="11"/>
        <v>0</v>
      </c>
      <c r="F106" s="2">
        <f t="shared" si="15"/>
        <v>9.7698823436398984E-3</v>
      </c>
      <c r="G106" s="2">
        <f t="shared" si="15"/>
        <v>1.9692425616253301E-2</v>
      </c>
      <c r="H106" s="2">
        <f t="shared" si="13"/>
        <v>0.4961238668118288</v>
      </c>
      <c r="I106" s="2">
        <f t="shared" si="14"/>
        <v>33.160614426200283</v>
      </c>
    </row>
    <row r="107" spans="1:9" ht="13.5" x14ac:dyDescent="0.25">
      <c r="A107" s="3">
        <f>TITRES_STAT!B110</f>
        <v>42159</v>
      </c>
      <c r="B107" s="6">
        <f>TITRES_STAT!D110</f>
        <v>2.0840999999999998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9.0720336048084761E-3</v>
      </c>
      <c r="G107" s="2">
        <f t="shared" si="15"/>
        <v>1.8285823786520921E-2</v>
      </c>
      <c r="H107" s="2">
        <f t="shared" si="13"/>
        <v>0.4961238668118288</v>
      </c>
      <c r="I107" s="2">
        <f t="shared" si="14"/>
        <v>33.160614426200283</v>
      </c>
    </row>
    <row r="108" spans="1:9" ht="13.5" x14ac:dyDescent="0.25">
      <c r="A108" s="3">
        <f>TITRES_STAT!B111</f>
        <v>42160</v>
      </c>
      <c r="B108" s="6">
        <f>TITRES_STAT!D111</f>
        <v>2.1044</v>
      </c>
      <c r="C108" s="2">
        <f t="shared" si="9"/>
        <v>2.0300000000000207E-2</v>
      </c>
      <c r="D108" s="2">
        <f t="shared" si="10"/>
        <v>2.0300000000000207E-2</v>
      </c>
      <c r="E108" s="2">
        <f t="shared" si="11"/>
        <v>0</v>
      </c>
      <c r="F108" s="2">
        <f t="shared" si="15"/>
        <v>9.8740312044650301E-3</v>
      </c>
      <c r="G108" s="2">
        <f t="shared" si="15"/>
        <v>1.697969351605514E-2</v>
      </c>
      <c r="H108" s="2">
        <f t="shared" si="13"/>
        <v>0.5815199900474437</v>
      </c>
      <c r="I108" s="2">
        <f t="shared" si="14"/>
        <v>36.769689520648981</v>
      </c>
    </row>
    <row r="109" spans="1:9" ht="13.5" x14ac:dyDescent="0.25">
      <c r="A109" s="3">
        <f>TITRES_STAT!B112</f>
        <v>42163</v>
      </c>
      <c r="B109" s="6">
        <f>TITRES_STAT!D112</f>
        <v>2.1044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9.1687432612889558E-3</v>
      </c>
      <c r="G109" s="2">
        <f t="shared" si="16"/>
        <v>1.5766858264908343E-2</v>
      </c>
      <c r="H109" s="2">
        <f t="shared" si="13"/>
        <v>0.5815199900474437</v>
      </c>
      <c r="I109" s="2">
        <f t="shared" si="14"/>
        <v>36.769689520648981</v>
      </c>
    </row>
    <row r="110" spans="1:9" ht="13.5" x14ac:dyDescent="0.25">
      <c r="A110" s="3">
        <f>TITRES_STAT!B113</f>
        <v>42164</v>
      </c>
      <c r="B110" s="6">
        <f>TITRES_STAT!D113</f>
        <v>2.0840999999999998</v>
      </c>
      <c r="C110" s="2">
        <f t="shared" si="9"/>
        <v>-2.0300000000000207E-2</v>
      </c>
      <c r="D110" s="2">
        <f t="shared" si="10"/>
        <v>0</v>
      </c>
      <c r="E110" s="2">
        <f t="shared" si="11"/>
        <v>2.0300000000000207E-2</v>
      </c>
      <c r="F110" s="2">
        <f t="shared" si="16"/>
        <v>8.5138330283397439E-3</v>
      </c>
      <c r="G110" s="2">
        <f t="shared" si="16"/>
        <v>1.6090654103129192E-2</v>
      </c>
      <c r="H110" s="2">
        <f t="shared" si="13"/>
        <v>0.52911665204984026</v>
      </c>
      <c r="I110" s="2">
        <f t="shared" si="14"/>
        <v>34.602765677853213</v>
      </c>
    </row>
    <row r="111" spans="1:9" ht="13.5" x14ac:dyDescent="0.25">
      <c r="A111" s="3">
        <f>TITRES_STAT!B114</f>
        <v>42165</v>
      </c>
      <c r="B111" s="6">
        <f>TITRES_STAT!D114</f>
        <v>2.1248</v>
      </c>
      <c r="C111" s="2">
        <f t="shared" si="9"/>
        <v>4.070000000000018E-2</v>
      </c>
      <c r="D111" s="2">
        <f t="shared" si="10"/>
        <v>4.070000000000018E-2</v>
      </c>
      <c r="E111" s="2">
        <f t="shared" si="11"/>
        <v>0</v>
      </c>
      <c r="F111" s="2">
        <f t="shared" si="16"/>
        <v>1.0812844954886918E-2</v>
      </c>
      <c r="G111" s="2">
        <f t="shared" si="16"/>
        <v>1.4941321667191393E-2</v>
      </c>
      <c r="H111" s="2">
        <f t="shared" si="13"/>
        <v>0.72368731466574943</v>
      </c>
      <c r="I111" s="2">
        <f t="shared" si="14"/>
        <v>41.984837302471185</v>
      </c>
    </row>
    <row r="112" spans="1:9" ht="13.5" x14ac:dyDescent="0.25">
      <c r="A112" s="3">
        <f>TITRES_STAT!B115</f>
        <v>42166</v>
      </c>
      <c r="B112" s="6">
        <f>TITRES_STAT!D115</f>
        <v>2.0840999999999998</v>
      </c>
      <c r="C112" s="2">
        <f t="shared" si="9"/>
        <v>-4.070000000000018E-2</v>
      </c>
      <c r="D112" s="2">
        <f t="shared" si="10"/>
        <v>0</v>
      </c>
      <c r="E112" s="2">
        <f t="shared" si="11"/>
        <v>4.070000000000018E-2</v>
      </c>
      <c r="F112" s="2">
        <f t="shared" si="16"/>
        <v>1.004049888668071E-2</v>
      </c>
      <c r="G112" s="2">
        <f t="shared" si="16"/>
        <v>1.6781227262392021E-2</v>
      </c>
      <c r="H112" s="2">
        <f t="shared" si="13"/>
        <v>0.59831731789856724</v>
      </c>
      <c r="I112" s="2">
        <f t="shared" si="14"/>
        <v>37.434201031195848</v>
      </c>
    </row>
    <row r="113" spans="1:9" ht="13.5" x14ac:dyDescent="0.25">
      <c r="A113" s="3">
        <f>TITRES_STAT!B116</f>
        <v>42167</v>
      </c>
      <c r="B113" s="6">
        <f>TITRES_STAT!D116</f>
        <v>2.1248</v>
      </c>
      <c r="C113" s="2">
        <f t="shared" si="9"/>
        <v>4.070000000000018E-2</v>
      </c>
      <c r="D113" s="2">
        <f t="shared" si="10"/>
        <v>4.070000000000018E-2</v>
      </c>
      <c r="E113" s="2">
        <f t="shared" si="11"/>
        <v>0</v>
      </c>
      <c r="F113" s="2">
        <f t="shared" si="16"/>
        <v>1.2230463251917815E-2</v>
      </c>
      <c r="G113" s="2">
        <f t="shared" si="16"/>
        <v>1.5582568172221161E-2</v>
      </c>
      <c r="H113" s="2">
        <f t="shared" si="13"/>
        <v>0.78488110026182345</v>
      </c>
      <c r="I113" s="2">
        <f t="shared" si="14"/>
        <v>43.973859107292334</v>
      </c>
    </row>
    <row r="114" spans="1:9" ht="13.5" x14ac:dyDescent="0.25">
      <c r="A114" s="3">
        <f>TITRES_STAT!B117</f>
        <v>42170</v>
      </c>
      <c r="B114" s="6">
        <f>TITRES_STAT!D117</f>
        <v>2.1248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1.1356858733923685E-2</v>
      </c>
      <c r="G114" s="2">
        <f t="shared" si="16"/>
        <v>1.4469527588491076E-2</v>
      </c>
      <c r="H114" s="2">
        <f t="shared" si="13"/>
        <v>0.78488110026182345</v>
      </c>
      <c r="I114" s="2">
        <f t="shared" si="14"/>
        <v>43.973859107292334</v>
      </c>
    </row>
    <row r="115" spans="1:9" ht="13.5" x14ac:dyDescent="0.25">
      <c r="A115" s="3">
        <f>TITRES_STAT!B118</f>
        <v>42171</v>
      </c>
      <c r="B115" s="6">
        <f>TITRES_STAT!D118</f>
        <v>2.1880999999999999</v>
      </c>
      <c r="C115" s="2">
        <f t="shared" si="9"/>
        <v>6.3299999999999912E-2</v>
      </c>
      <c r="D115" s="2">
        <f t="shared" si="10"/>
        <v>6.3299999999999912E-2</v>
      </c>
      <c r="E115" s="2">
        <f t="shared" si="11"/>
        <v>0</v>
      </c>
      <c r="F115" s="2">
        <f t="shared" si="16"/>
        <v>1.5067083110071986E-2</v>
      </c>
      <c r="G115" s="2">
        <f t="shared" si="16"/>
        <v>1.3435989903598856E-2</v>
      </c>
      <c r="H115" s="2">
        <f t="shared" si="13"/>
        <v>1.121397323023906</v>
      </c>
      <c r="I115" s="2">
        <f t="shared" si="14"/>
        <v>52.861258513583458</v>
      </c>
    </row>
    <row r="116" spans="1:9" ht="13.5" x14ac:dyDescent="0.25">
      <c r="A116" s="3">
        <f>TITRES_STAT!B119</f>
        <v>42172</v>
      </c>
      <c r="B116" s="6">
        <f>TITRES_STAT!D119</f>
        <v>2.1827999999999999</v>
      </c>
      <c r="C116" s="2">
        <f t="shared" si="9"/>
        <v>-5.3000000000000824E-3</v>
      </c>
      <c r="D116" s="2">
        <f t="shared" si="10"/>
        <v>0</v>
      </c>
      <c r="E116" s="2">
        <f t="shared" si="11"/>
        <v>5.3000000000000824E-3</v>
      </c>
      <c r="F116" s="2">
        <f t="shared" si="16"/>
        <v>1.3990862887923988E-2</v>
      </c>
      <c r="G116" s="2">
        <f t="shared" si="16"/>
        <v>1.2854847767627516E-2</v>
      </c>
      <c r="H116" s="2">
        <f t="shared" si="13"/>
        <v>1.0883725066863343</v>
      </c>
      <c r="I116" s="2">
        <f t="shared" si="14"/>
        <v>52.115822402454363</v>
      </c>
    </row>
    <row r="117" spans="1:9" ht="13.5" x14ac:dyDescent="0.25">
      <c r="A117" s="3">
        <f>TITRES_STAT!B120</f>
        <v>42173</v>
      </c>
      <c r="B117" s="6">
        <f>TITRES_STAT!D120</f>
        <v>2.2039</v>
      </c>
      <c r="C117" s="2">
        <f t="shared" si="9"/>
        <v>2.1100000000000119E-2</v>
      </c>
      <c r="D117" s="2">
        <f t="shared" si="10"/>
        <v>2.1100000000000119E-2</v>
      </c>
      <c r="E117" s="2">
        <f t="shared" si="11"/>
        <v>0</v>
      </c>
      <c r="F117" s="2">
        <f t="shared" si="16"/>
        <v>1.4498658395929426E-2</v>
      </c>
      <c r="G117" s="2">
        <f t="shared" si="16"/>
        <v>1.1936644355654122E-2</v>
      </c>
      <c r="H117" s="2">
        <f t="shared" si="13"/>
        <v>1.2146343615458171</v>
      </c>
      <c r="I117" s="2">
        <f t="shared" si="14"/>
        <v>54.845819365775625</v>
      </c>
    </row>
    <row r="118" spans="1:9" ht="13.5" x14ac:dyDescent="0.25">
      <c r="A118" s="3">
        <f>TITRES_STAT!B121</f>
        <v>42174</v>
      </c>
      <c r="B118" s="6">
        <f>TITRES_STAT!D121</f>
        <v>2.2513000000000001</v>
      </c>
      <c r="C118" s="2">
        <f t="shared" si="9"/>
        <v>4.7400000000000109E-2</v>
      </c>
      <c r="D118" s="2">
        <f t="shared" si="10"/>
        <v>4.7400000000000109E-2</v>
      </c>
      <c r="E118" s="2">
        <f t="shared" si="11"/>
        <v>0</v>
      </c>
      <c r="F118" s="2">
        <f t="shared" si="16"/>
        <v>1.6848754224791616E-2</v>
      </c>
      <c r="G118" s="2">
        <f t="shared" si="16"/>
        <v>1.1084026901678827E-2</v>
      </c>
      <c r="H118" s="2">
        <f t="shared" si="13"/>
        <v>1.520093227330551</v>
      </c>
      <c r="I118" s="2">
        <f t="shared" si="14"/>
        <v>60.318928317613633</v>
      </c>
    </row>
    <row r="119" spans="1:9" ht="13.5" x14ac:dyDescent="0.25">
      <c r="A119" s="3">
        <f>TITRES_STAT!B122</f>
        <v>42177</v>
      </c>
      <c r="B119" s="6">
        <f>TITRES_STAT!D122</f>
        <v>2.1880999999999999</v>
      </c>
      <c r="C119" s="2">
        <f t="shared" si="9"/>
        <v>-6.3200000000000145E-2</v>
      </c>
      <c r="D119" s="2">
        <f t="shared" si="10"/>
        <v>0</v>
      </c>
      <c r="E119" s="2">
        <f t="shared" si="11"/>
        <v>6.3200000000000145E-2</v>
      </c>
      <c r="F119" s="2">
        <f t="shared" si="16"/>
        <v>1.5645271780163644E-2</v>
      </c>
      <c r="G119" s="2">
        <f t="shared" si="16"/>
        <v>1.4806596408701777E-2</v>
      </c>
      <c r="H119" s="2">
        <f t="shared" si="13"/>
        <v>1.0566420092985704</v>
      </c>
      <c r="I119" s="2">
        <f t="shared" si="14"/>
        <v>51.377050771171611</v>
      </c>
    </row>
    <row r="120" spans="1:9" ht="13.5" x14ac:dyDescent="0.25">
      <c r="A120" s="3">
        <f>TITRES_STAT!B123</f>
        <v>42178</v>
      </c>
      <c r="B120" s="6">
        <f>TITRES_STAT!D123</f>
        <v>2.1880999999999999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1.4527752367294812E-2</v>
      </c>
      <c r="G120" s="2">
        <f t="shared" si="16"/>
        <v>1.3748982379508792E-2</v>
      </c>
      <c r="H120" s="2">
        <f t="shared" si="13"/>
        <v>1.0566420092985707</v>
      </c>
      <c r="I120" s="2">
        <f t="shared" si="14"/>
        <v>51.377050771171618</v>
      </c>
    </row>
    <row r="121" spans="1:9" ht="13.5" x14ac:dyDescent="0.25">
      <c r="A121" s="3">
        <f>TITRES_STAT!B124</f>
        <v>42179</v>
      </c>
      <c r="B121" s="6">
        <f>TITRES_STAT!D124</f>
        <v>2.2143999999999999</v>
      </c>
      <c r="C121" s="2">
        <f t="shared" si="9"/>
        <v>2.629999999999999E-2</v>
      </c>
      <c r="D121" s="2">
        <f t="shared" si="10"/>
        <v>2.629999999999999E-2</v>
      </c>
      <c r="E121" s="2">
        <f t="shared" si="11"/>
        <v>0</v>
      </c>
      <c r="F121" s="2">
        <f t="shared" si="16"/>
        <v>1.5368627198202325E-2</v>
      </c>
      <c r="G121" s="2">
        <f t="shared" si="16"/>
        <v>1.2766912209543877E-2</v>
      </c>
      <c r="H121" s="2">
        <f t="shared" si="13"/>
        <v>1.2037857663588807</v>
      </c>
      <c r="I121" s="2">
        <f t="shared" si="14"/>
        <v>54.623538491574379</v>
      </c>
    </row>
    <row r="122" spans="1:9" ht="13.5" x14ac:dyDescent="0.25">
      <c r="A122" s="3">
        <f>TITRES_STAT!B125</f>
        <v>42180</v>
      </c>
      <c r="B122" s="6">
        <f>TITRES_STAT!D125</f>
        <v>2.2039</v>
      </c>
      <c r="C122" s="2">
        <f t="shared" si="9"/>
        <v>-1.0499999999999954E-2</v>
      </c>
      <c r="D122" s="2">
        <f t="shared" si="10"/>
        <v>0</v>
      </c>
      <c r="E122" s="2">
        <f t="shared" si="11"/>
        <v>1.0499999999999954E-2</v>
      </c>
      <c r="F122" s="2">
        <f t="shared" si="16"/>
        <v>1.4270868112616445E-2</v>
      </c>
      <c r="G122" s="2">
        <f t="shared" si="16"/>
        <v>1.2604989908862168E-2</v>
      </c>
      <c r="H122" s="2">
        <f t="shared" si="13"/>
        <v>1.1321602171678893</v>
      </c>
      <c r="I122" s="2">
        <f t="shared" si="14"/>
        <v>53.099209339517536</v>
      </c>
    </row>
    <row r="123" spans="1:9" ht="13.5" x14ac:dyDescent="0.25">
      <c r="A123" s="3">
        <f>TITRES_STAT!B126</f>
        <v>42181</v>
      </c>
      <c r="B123" s="6">
        <f>TITRES_STAT!D126</f>
        <v>2.2143999999999999</v>
      </c>
      <c r="C123" s="2">
        <f t="shared" si="9"/>
        <v>1.0499999999999954E-2</v>
      </c>
      <c r="D123" s="2">
        <f t="shared" si="10"/>
        <v>1.0499999999999954E-2</v>
      </c>
      <c r="E123" s="2">
        <f t="shared" si="11"/>
        <v>0</v>
      </c>
      <c r="F123" s="2">
        <f t="shared" si="16"/>
        <v>1.4001520390286695E-2</v>
      </c>
      <c r="G123" s="2">
        <f t="shared" si="16"/>
        <v>1.1704633486800583E-2</v>
      </c>
      <c r="H123" s="2">
        <f t="shared" si="13"/>
        <v>1.1962374051333031</v>
      </c>
      <c r="I123" s="2">
        <f t="shared" si="14"/>
        <v>54.467581798639664</v>
      </c>
    </row>
    <row r="124" spans="1:9" ht="13.5" x14ac:dyDescent="0.25">
      <c r="A124" s="3">
        <f>TITRES_STAT!B127</f>
        <v>42184</v>
      </c>
      <c r="B124" s="6">
        <f>TITRES_STAT!D127</f>
        <v>2.1511999999999998</v>
      </c>
      <c r="C124" s="2">
        <f t="shared" si="9"/>
        <v>-6.3200000000000145E-2</v>
      </c>
      <c r="D124" s="2">
        <f t="shared" si="10"/>
        <v>0</v>
      </c>
      <c r="E124" s="2">
        <f t="shared" si="11"/>
        <v>6.3200000000000145E-2</v>
      </c>
      <c r="F124" s="2">
        <f t="shared" si="16"/>
        <v>1.3001411790980502E-2</v>
      </c>
      <c r="G124" s="2">
        <f t="shared" si="16"/>
        <v>1.5382873952029124E-2</v>
      </c>
      <c r="H124" s="2">
        <f t="shared" si="13"/>
        <v>0.84518743581497735</v>
      </c>
      <c r="I124" s="2">
        <f t="shared" si="14"/>
        <v>45.804963734845572</v>
      </c>
    </row>
    <row r="125" spans="1:9" ht="13.5" x14ac:dyDescent="0.25">
      <c r="A125" s="3">
        <f>TITRES_STAT!B128</f>
        <v>42185</v>
      </c>
      <c r="B125" s="6">
        <f>TITRES_STAT!D128</f>
        <v>2.1511999999999998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1.207273952019618E-2</v>
      </c>
      <c r="G125" s="2">
        <f t="shared" si="17"/>
        <v>1.4284097241169901E-2</v>
      </c>
      <c r="H125" s="2">
        <f t="shared" si="13"/>
        <v>0.84518743581497735</v>
      </c>
      <c r="I125" s="2">
        <f t="shared" si="14"/>
        <v>45.804963734845572</v>
      </c>
    </row>
    <row r="126" spans="1:9" ht="13.5" x14ac:dyDescent="0.25">
      <c r="A126" s="3">
        <f>TITRES_STAT!B129</f>
        <v>42186</v>
      </c>
      <c r="B126" s="6">
        <f>TITRES_STAT!D129</f>
        <v>2.2092000000000001</v>
      </c>
      <c r="C126" s="2">
        <f t="shared" si="9"/>
        <v>5.8000000000000274E-2</v>
      </c>
      <c r="D126" s="2">
        <f t="shared" si="10"/>
        <v>5.8000000000000274E-2</v>
      </c>
      <c r="E126" s="2">
        <f t="shared" si="11"/>
        <v>0</v>
      </c>
      <c r="F126" s="2">
        <f t="shared" si="17"/>
        <v>1.5353258125896472E-2</v>
      </c>
      <c r="G126" s="2">
        <f t="shared" si="17"/>
        <v>1.3263804581086336E-2</v>
      </c>
      <c r="H126" s="2">
        <f t="shared" si="13"/>
        <v>1.1575304832061244</v>
      </c>
      <c r="I126" s="2">
        <f t="shared" si="14"/>
        <v>53.650712804113702</v>
      </c>
    </row>
    <row r="127" spans="1:9" ht="13.5" x14ac:dyDescent="0.25">
      <c r="A127" s="3">
        <f>TITRES_STAT!B130</f>
        <v>42187</v>
      </c>
      <c r="B127" s="6">
        <f>TITRES_STAT!D130</f>
        <v>2.2671999999999999</v>
      </c>
      <c r="C127" s="2">
        <f t="shared" si="9"/>
        <v>5.7999999999999829E-2</v>
      </c>
      <c r="D127" s="2">
        <f t="shared" si="10"/>
        <v>5.7999999999999829E-2</v>
      </c>
      <c r="E127" s="2">
        <f t="shared" si="11"/>
        <v>0</v>
      </c>
      <c r="F127" s="2">
        <f t="shared" si="17"/>
        <v>1.8399453974046711E-2</v>
      </c>
      <c r="G127" s="2">
        <f t="shared" si="17"/>
        <v>1.2316389968151598E-2</v>
      </c>
      <c r="H127" s="2">
        <f t="shared" si="13"/>
        <v>1.4938999188581261</v>
      </c>
      <c r="I127" s="2">
        <f t="shared" si="14"/>
        <v>59.902159968878514</v>
      </c>
    </row>
    <row r="128" spans="1:9" ht="13.5" x14ac:dyDescent="0.25">
      <c r="A128" s="3">
        <f>TITRES_STAT!B131</f>
        <v>42188</v>
      </c>
      <c r="B128" s="6">
        <f>TITRES_STAT!D131</f>
        <v>2.2566000000000002</v>
      </c>
      <c r="C128" s="2">
        <f t="shared" si="9"/>
        <v>-1.0599999999999721E-2</v>
      </c>
      <c r="D128" s="2">
        <f t="shared" si="10"/>
        <v>0</v>
      </c>
      <c r="E128" s="2">
        <f t="shared" si="11"/>
        <v>1.0599999999999721E-2</v>
      </c>
      <c r="F128" s="2">
        <f t="shared" si="17"/>
        <v>1.7085207261614801E-2</v>
      </c>
      <c r="G128" s="2">
        <f t="shared" si="17"/>
        <v>1.2193790684712177E-2</v>
      </c>
      <c r="H128" s="2">
        <f t="shared" si="13"/>
        <v>1.4011399492887131</v>
      </c>
      <c r="I128" s="2">
        <f t="shared" si="14"/>
        <v>58.353114723853189</v>
      </c>
    </row>
    <row r="129" spans="1:9" ht="13.5" x14ac:dyDescent="0.25">
      <c r="A129" s="3">
        <f>TITRES_STAT!B132</f>
        <v>42191</v>
      </c>
      <c r="B129" s="6">
        <f>TITRES_STAT!D132</f>
        <v>2.2250000000000001</v>
      </c>
      <c r="C129" s="2">
        <f t="shared" si="9"/>
        <v>-3.1600000000000072E-2</v>
      </c>
      <c r="D129" s="2">
        <f t="shared" si="10"/>
        <v>0</v>
      </c>
      <c r="E129" s="2">
        <f t="shared" si="11"/>
        <v>3.1600000000000072E-2</v>
      </c>
      <c r="F129" s="2">
        <f t="shared" si="17"/>
        <v>1.5864835314356601E-2</v>
      </c>
      <c r="G129" s="2">
        <f t="shared" si="17"/>
        <v>1.3579948492947027E-2</v>
      </c>
      <c r="H129" s="2">
        <f t="shared" si="13"/>
        <v>1.1682544541753062</v>
      </c>
      <c r="I129" s="2">
        <f t="shared" si="14"/>
        <v>53.879951770681402</v>
      </c>
    </row>
    <row r="130" spans="1:9" ht="13.5" x14ac:dyDescent="0.25">
      <c r="A130" s="3">
        <f>TITRES_STAT!B133</f>
        <v>42192</v>
      </c>
      <c r="B130" s="6">
        <f>TITRES_STAT!D133</f>
        <v>2.2143999999999999</v>
      </c>
      <c r="C130" s="2">
        <f t="shared" si="9"/>
        <v>-1.0600000000000165E-2</v>
      </c>
      <c r="D130" s="2">
        <f t="shared" si="10"/>
        <v>0</v>
      </c>
      <c r="E130" s="2">
        <f t="shared" si="11"/>
        <v>1.0600000000000165E-2</v>
      </c>
      <c r="F130" s="2">
        <f t="shared" si="17"/>
        <v>1.4731632791902557E-2</v>
      </c>
      <c r="G130" s="2">
        <f t="shared" si="17"/>
        <v>1.3367095029165109E-2</v>
      </c>
      <c r="H130" s="2">
        <f t="shared" si="13"/>
        <v>1.1020818479826933</v>
      </c>
      <c r="I130" s="2">
        <f t="shared" si="14"/>
        <v>52.428113065165803</v>
      </c>
    </row>
    <row r="131" spans="1:9" ht="13.5" x14ac:dyDescent="0.25">
      <c r="A131" s="3">
        <f>TITRES_STAT!B134</f>
        <v>42193</v>
      </c>
      <c r="B131" s="6">
        <f>TITRES_STAT!D134</f>
        <v>2.2143999999999999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1.3679373306766661E-2</v>
      </c>
      <c r="G131" s="2">
        <f t="shared" si="17"/>
        <v>1.2412302527081887E-2</v>
      </c>
      <c r="H131" s="2">
        <f t="shared" si="13"/>
        <v>1.1020818479826933</v>
      </c>
      <c r="I131" s="2">
        <f t="shared" si="14"/>
        <v>52.428113065165803</v>
      </c>
    </row>
    <row r="132" spans="1:9" ht="13.5" x14ac:dyDescent="0.25">
      <c r="A132" s="3">
        <f>TITRES_STAT!B135</f>
        <v>42194</v>
      </c>
      <c r="B132" s="6">
        <f>TITRES_STAT!D135</f>
        <v>2.2143999999999999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1.2702275213426184E-2</v>
      </c>
      <c r="G132" s="2">
        <f t="shared" si="17"/>
        <v>1.1525709489433182E-2</v>
      </c>
      <c r="H132" s="2">
        <f t="shared" si="13"/>
        <v>1.102081847982693</v>
      </c>
      <c r="I132" s="2">
        <f t="shared" si="14"/>
        <v>52.428113065165803</v>
      </c>
    </row>
    <row r="133" spans="1:9" ht="13.5" x14ac:dyDescent="0.25">
      <c r="A133" s="3">
        <f>TITRES_STAT!B136</f>
        <v>42195</v>
      </c>
      <c r="B133" s="6">
        <f>TITRES_STAT!D136</f>
        <v>2.2143999999999999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1.1794969841038599E-2</v>
      </c>
      <c r="G133" s="2">
        <f t="shared" si="17"/>
        <v>1.070244452590224E-2</v>
      </c>
      <c r="H133" s="2">
        <f t="shared" si="13"/>
        <v>1.102081847982693</v>
      </c>
      <c r="I133" s="2">
        <f t="shared" si="14"/>
        <v>52.428113065165803</v>
      </c>
    </row>
    <row r="134" spans="1:9" ht="13.5" x14ac:dyDescent="0.25">
      <c r="A134" s="3">
        <f>TITRES_STAT!B137</f>
        <v>42198</v>
      </c>
      <c r="B134" s="6">
        <f>TITRES_STAT!D137</f>
        <v>2.2302</v>
      </c>
      <c r="C134" s="2">
        <f t="shared" si="18"/>
        <v>1.5800000000000036E-2</v>
      </c>
      <c r="D134" s="2">
        <f t="shared" si="19"/>
        <v>1.5800000000000036E-2</v>
      </c>
      <c r="E134" s="2">
        <f t="shared" si="20"/>
        <v>0</v>
      </c>
      <c r="F134" s="2">
        <f t="shared" si="17"/>
        <v>1.2081043423821559E-2</v>
      </c>
      <c r="G134" s="2">
        <f t="shared" si="17"/>
        <v>9.9379842026235087E-3</v>
      </c>
      <c r="H134" s="2">
        <f t="shared" si="13"/>
        <v>1.2156432509353665</v>
      </c>
      <c r="I134" s="2">
        <f t="shared" si="14"/>
        <v>54.866380245202599</v>
      </c>
    </row>
    <row r="135" spans="1:9" ht="13.5" x14ac:dyDescent="0.25">
      <c r="A135" s="3">
        <f>TITRES_STAT!B138</f>
        <v>42199</v>
      </c>
      <c r="B135" s="6">
        <f>TITRES_STAT!D138</f>
        <v>2.2408000000000001</v>
      </c>
      <c r="C135" s="2">
        <f t="shared" si="18"/>
        <v>1.0600000000000165E-2</v>
      </c>
      <c r="D135" s="2">
        <f t="shared" si="19"/>
        <v>1.0600000000000165E-2</v>
      </c>
      <c r="E135" s="2">
        <f t="shared" si="20"/>
        <v>0</v>
      </c>
      <c r="F135" s="2">
        <f t="shared" si="17"/>
        <v>1.1975254607834317E-2</v>
      </c>
      <c r="G135" s="2">
        <f t="shared" si="17"/>
        <v>9.2281281881504001E-3</v>
      </c>
      <c r="H135" s="2">
        <f t="shared" si="13"/>
        <v>1.2976905352497627</v>
      </c>
      <c r="I135" s="2">
        <f t="shared" si="14"/>
        <v>56.478038070897206</v>
      </c>
    </row>
    <row r="136" spans="1:9" ht="13.5" x14ac:dyDescent="0.25">
      <c r="A136" s="3">
        <f>TITRES_STAT!B139</f>
        <v>42200</v>
      </c>
      <c r="B136" s="6">
        <f>TITRES_STAT!D139</f>
        <v>2.2566000000000002</v>
      </c>
      <c r="C136" s="2">
        <f t="shared" si="18"/>
        <v>1.5800000000000036E-2</v>
      </c>
      <c r="D136" s="2">
        <f t="shared" si="19"/>
        <v>1.5800000000000036E-2</v>
      </c>
      <c r="E136" s="2">
        <f t="shared" si="20"/>
        <v>0</v>
      </c>
      <c r="F136" s="2">
        <f t="shared" si="17"/>
        <v>1.2248450707274724E-2</v>
      </c>
      <c r="G136" s="2">
        <f t="shared" si="17"/>
        <v>8.5689761747110866E-3</v>
      </c>
      <c r="H136" s="2">
        <f t="shared" si="13"/>
        <v>1.4293948842362951</v>
      </c>
      <c r="I136" s="2">
        <f t="shared" si="14"/>
        <v>58.837486384418725</v>
      </c>
    </row>
    <row r="137" spans="1:9" ht="13.5" x14ac:dyDescent="0.25">
      <c r="A137" s="3">
        <f>TITRES_STAT!B140</f>
        <v>42201</v>
      </c>
      <c r="B137" s="6">
        <f>TITRES_STAT!D140</f>
        <v>2.2408000000000001</v>
      </c>
      <c r="C137" s="2">
        <f t="shared" si="18"/>
        <v>-1.5800000000000036E-2</v>
      </c>
      <c r="D137" s="2">
        <f t="shared" si="19"/>
        <v>0</v>
      </c>
      <c r="E137" s="2">
        <f t="shared" si="20"/>
        <v>1.5800000000000036E-2</v>
      </c>
      <c r="F137" s="2">
        <f t="shared" si="17"/>
        <v>1.1373561371040815E-2</v>
      </c>
      <c r="G137" s="2">
        <f t="shared" si="17"/>
        <v>9.08547787651744E-3</v>
      </c>
      <c r="H137" s="2">
        <f t="shared" si="13"/>
        <v>1.251839641857168</v>
      </c>
      <c r="I137" s="2">
        <f t="shared" si="14"/>
        <v>55.591864473294983</v>
      </c>
    </row>
    <row r="138" spans="1:9" ht="13.5" x14ac:dyDescent="0.25">
      <c r="A138" s="3">
        <f>TITRES_STAT!B141</f>
        <v>42205</v>
      </c>
      <c r="B138" s="6">
        <f>TITRES_STAT!D141</f>
        <v>2.2566000000000002</v>
      </c>
      <c r="C138" s="2">
        <f t="shared" si="18"/>
        <v>1.5800000000000036E-2</v>
      </c>
      <c r="D138" s="2">
        <f t="shared" si="19"/>
        <v>1.5800000000000036E-2</v>
      </c>
      <c r="E138" s="2">
        <f t="shared" si="20"/>
        <v>0</v>
      </c>
      <c r="F138" s="2">
        <f t="shared" si="17"/>
        <v>1.1689735558823617E-2</v>
      </c>
      <c r="G138" s="2">
        <f t="shared" si="17"/>
        <v>8.4365151710519091E-3</v>
      </c>
      <c r="H138" s="2">
        <f t="shared" si="13"/>
        <v>1.3856118695707957</v>
      </c>
      <c r="I138" s="2">
        <f t="shared" si="14"/>
        <v>58.082032842169177</v>
      </c>
    </row>
    <row r="139" spans="1:9" ht="13.5" x14ac:dyDescent="0.25">
      <c r="A139" s="3">
        <f>TITRES_STAT!B142</f>
        <v>42206</v>
      </c>
      <c r="B139" s="6">
        <f>TITRES_STAT!D142</f>
        <v>2.3199000000000001</v>
      </c>
      <c r="C139" s="2">
        <f t="shared" si="18"/>
        <v>6.3299999999999912E-2</v>
      </c>
      <c r="D139" s="2">
        <f t="shared" si="19"/>
        <v>6.3299999999999912E-2</v>
      </c>
      <c r="E139" s="2">
        <f t="shared" si="20"/>
        <v>0</v>
      </c>
      <c r="F139" s="2">
        <f t="shared" si="17"/>
        <v>1.5376183018907639E-2</v>
      </c>
      <c r="G139" s="2">
        <f t="shared" si="17"/>
        <v>7.8339069445482017E-3</v>
      </c>
      <c r="H139" s="2">
        <f t="shared" si="13"/>
        <v>1.9627732532115771</v>
      </c>
      <c r="I139" s="2">
        <f t="shared" si="14"/>
        <v>66.247838948997412</v>
      </c>
    </row>
    <row r="140" spans="1:9" ht="13.5" x14ac:dyDescent="0.25">
      <c r="A140" s="3">
        <f>TITRES_STAT!B143</f>
        <v>42207</v>
      </c>
      <c r="B140" s="6">
        <f>TITRES_STAT!D143</f>
        <v>2.3883999999999999</v>
      </c>
      <c r="C140" s="2">
        <f t="shared" si="18"/>
        <v>6.8499999999999783E-2</v>
      </c>
      <c r="D140" s="2">
        <f t="shared" si="19"/>
        <v>6.8499999999999783E-2</v>
      </c>
      <c r="E140" s="2">
        <f t="shared" si="20"/>
        <v>0</v>
      </c>
      <c r="F140" s="2">
        <f t="shared" si="17"/>
        <v>1.9170741374699936E-2</v>
      </c>
      <c r="G140" s="2">
        <f t="shared" si="17"/>
        <v>7.2743421627947591E-3</v>
      </c>
      <c r="H140" s="2">
        <f t="shared" si="13"/>
        <v>2.6353917571750092</v>
      </c>
      <c r="I140" s="2">
        <f t="shared" si="14"/>
        <v>72.49264819874378</v>
      </c>
    </row>
    <row r="141" spans="1:9" ht="13.5" x14ac:dyDescent="0.25">
      <c r="A141" s="3">
        <f>TITRES_STAT!B144</f>
        <v>42208</v>
      </c>
      <c r="B141" s="6">
        <f>TITRES_STAT!D144</f>
        <v>2.3515000000000001</v>
      </c>
      <c r="C141" s="2">
        <f t="shared" si="18"/>
        <v>-3.6899999999999711E-2</v>
      </c>
      <c r="D141" s="2">
        <f t="shared" si="19"/>
        <v>0</v>
      </c>
      <c r="E141" s="2">
        <f t="shared" si="20"/>
        <v>3.6899999999999711E-2</v>
      </c>
      <c r="F141" s="2">
        <f t="shared" ref="F141:G156" si="21">((F140*13)+D141)/14</f>
        <v>1.780140270507851E-2</v>
      </c>
      <c r="G141" s="2">
        <f t="shared" si="21"/>
        <v>9.3904605797379692E-3</v>
      </c>
      <c r="H141" s="2">
        <f t="shared" si="13"/>
        <v>1.8956900520395177</v>
      </c>
      <c r="I141" s="2">
        <f t="shared" si="14"/>
        <v>65.46591720699972</v>
      </c>
    </row>
    <row r="142" spans="1:9" ht="13.5" x14ac:dyDescent="0.25">
      <c r="A142" s="3">
        <f>TITRES_STAT!B145</f>
        <v>42209</v>
      </c>
      <c r="B142" s="6">
        <f>TITRES_STAT!D145</f>
        <v>2.2988</v>
      </c>
      <c r="C142" s="2">
        <f t="shared" si="18"/>
        <v>-5.2700000000000191E-2</v>
      </c>
      <c r="D142" s="2">
        <f t="shared" si="19"/>
        <v>0</v>
      </c>
      <c r="E142" s="2">
        <f t="shared" si="20"/>
        <v>5.2700000000000191E-2</v>
      </c>
      <c r="F142" s="2">
        <f t="shared" si="21"/>
        <v>1.6529873940430047E-2</v>
      </c>
      <c r="G142" s="2">
        <f t="shared" si="21"/>
        <v>1.2483999109756699E-2</v>
      </c>
      <c r="H142" s="2">
        <f t="shared" si="13"/>
        <v>1.3240848381278199</v>
      </c>
      <c r="I142" s="2">
        <f t="shared" si="14"/>
        <v>56.972310838465091</v>
      </c>
    </row>
    <row r="143" spans="1:9" ht="13.5" x14ac:dyDescent="0.25">
      <c r="A143" s="3">
        <f>TITRES_STAT!B146</f>
        <v>42212</v>
      </c>
      <c r="B143" s="6">
        <f>TITRES_STAT!D146</f>
        <v>2.2988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1.5349168658970758E-2</v>
      </c>
      <c r="G143" s="2">
        <f t="shared" si="21"/>
        <v>1.1592284887631222E-2</v>
      </c>
      <c r="H143" s="2">
        <f t="shared" si="13"/>
        <v>1.3240848381278199</v>
      </c>
      <c r="I143" s="2">
        <f t="shared" si="14"/>
        <v>56.972310838465091</v>
      </c>
    </row>
    <row r="144" spans="1:9" ht="13.5" x14ac:dyDescent="0.25">
      <c r="A144" s="3">
        <f>TITRES_STAT!B147</f>
        <v>42213</v>
      </c>
      <c r="B144" s="6">
        <f>TITRES_STAT!D147</f>
        <v>2.2671999999999999</v>
      </c>
      <c r="C144" s="2">
        <f t="shared" si="18"/>
        <v>-3.1600000000000072E-2</v>
      </c>
      <c r="D144" s="2">
        <f t="shared" si="19"/>
        <v>0</v>
      </c>
      <c r="E144" s="2">
        <f t="shared" si="20"/>
        <v>3.1600000000000072E-2</v>
      </c>
      <c r="F144" s="2">
        <f t="shared" si="21"/>
        <v>1.4252799469044276E-2</v>
      </c>
      <c r="G144" s="2">
        <f t="shared" si="21"/>
        <v>1.302140739565757E-2</v>
      </c>
      <c r="H144" s="2">
        <f t="shared" si="13"/>
        <v>1.0945667419788552</v>
      </c>
      <c r="I144" s="2">
        <f t="shared" si="14"/>
        <v>52.257429665132385</v>
      </c>
    </row>
    <row r="145" spans="1:9" ht="13.5" x14ac:dyDescent="0.25">
      <c r="A145" s="3">
        <f>TITRES_STAT!B148</f>
        <v>42214</v>
      </c>
      <c r="B145" s="6">
        <f>TITRES_STAT!D148</f>
        <v>2.3041</v>
      </c>
      <c r="C145" s="2">
        <f t="shared" si="18"/>
        <v>3.6900000000000155E-2</v>
      </c>
      <c r="D145" s="2">
        <f t="shared" si="19"/>
        <v>3.6900000000000155E-2</v>
      </c>
      <c r="E145" s="2">
        <f t="shared" si="20"/>
        <v>0</v>
      </c>
      <c r="F145" s="2">
        <f t="shared" si="21"/>
        <v>1.587045664982684E-2</v>
      </c>
      <c r="G145" s="2">
        <f t="shared" si="21"/>
        <v>1.2091306867396316E-2</v>
      </c>
      <c r="H145" s="2">
        <f t="shared" ref="H145:H208" si="22">F145/G145</f>
        <v>1.3125509776466626</v>
      </c>
      <c r="I145" s="2">
        <f t="shared" ref="I145:I208" si="23">IF(G145=0,100,100-(100/(1+H145)))</f>
        <v>56.757710006564395</v>
      </c>
    </row>
    <row r="146" spans="1:9" ht="13.5" x14ac:dyDescent="0.25">
      <c r="A146" s="3">
        <f>TITRES_STAT!B149</f>
        <v>42215</v>
      </c>
      <c r="B146" s="6">
        <f>TITRES_STAT!D149</f>
        <v>2.4041999999999999</v>
      </c>
      <c r="C146" s="2">
        <f t="shared" si="18"/>
        <v>0.10009999999999986</v>
      </c>
      <c r="D146" s="2">
        <f t="shared" si="19"/>
        <v>0.10009999999999986</v>
      </c>
      <c r="E146" s="2">
        <f t="shared" si="20"/>
        <v>0</v>
      </c>
      <c r="F146" s="2">
        <f t="shared" si="21"/>
        <v>2.1886852603410629E-2</v>
      </c>
      <c r="G146" s="2">
        <f t="shared" si="21"/>
        <v>1.1227642091153721E-2</v>
      </c>
      <c r="H146" s="2">
        <f t="shared" si="22"/>
        <v>1.9493721322534245</v>
      </c>
      <c r="I146" s="2">
        <f t="shared" si="23"/>
        <v>66.094478581922289</v>
      </c>
    </row>
    <row r="147" spans="1:9" ht="13.5" x14ac:dyDescent="0.25">
      <c r="A147" s="3">
        <f>TITRES_STAT!B150</f>
        <v>42216</v>
      </c>
      <c r="B147" s="6">
        <f>TITRES_STAT!D150</f>
        <v>2.4781</v>
      </c>
      <c r="C147" s="2">
        <f t="shared" si="18"/>
        <v>7.3900000000000077E-2</v>
      </c>
      <c r="D147" s="2">
        <f t="shared" si="19"/>
        <v>7.3900000000000077E-2</v>
      </c>
      <c r="E147" s="2">
        <f t="shared" si="20"/>
        <v>0</v>
      </c>
      <c r="F147" s="2">
        <f t="shared" si="21"/>
        <v>2.5602077417452733E-2</v>
      </c>
      <c r="G147" s="2">
        <f t="shared" si="21"/>
        <v>1.0425667656071311E-2</v>
      </c>
      <c r="H147" s="2">
        <f t="shared" si="22"/>
        <v>2.4556774934738641</v>
      </c>
      <c r="I147" s="2">
        <f t="shared" si="23"/>
        <v>71.06211439324052</v>
      </c>
    </row>
    <row r="148" spans="1:9" ht="13.5" x14ac:dyDescent="0.25">
      <c r="A148" s="3">
        <f>TITRES_STAT!B151</f>
        <v>42219</v>
      </c>
      <c r="B148" s="6">
        <f>TITRES_STAT!D151</f>
        <v>2.5308000000000002</v>
      </c>
      <c r="C148" s="2">
        <f t="shared" si="18"/>
        <v>5.2700000000000191E-2</v>
      </c>
      <c r="D148" s="2">
        <f t="shared" si="19"/>
        <v>5.2700000000000191E-2</v>
      </c>
      <c r="E148" s="2">
        <f t="shared" si="20"/>
        <v>0</v>
      </c>
      <c r="F148" s="2">
        <f t="shared" si="21"/>
        <v>2.7537643316206121E-2</v>
      </c>
      <c r="G148" s="2">
        <f t="shared" si="21"/>
        <v>9.6809771092090761E-3</v>
      </c>
      <c r="H148" s="2">
        <f t="shared" si="22"/>
        <v>2.8445107353895924</v>
      </c>
      <c r="I148" s="2">
        <f t="shared" si="23"/>
        <v>73.988887824014284</v>
      </c>
    </row>
    <row r="149" spans="1:9" ht="13.5" x14ac:dyDescent="0.25">
      <c r="A149" s="3">
        <f>TITRES_STAT!B152</f>
        <v>42220</v>
      </c>
      <c r="B149" s="6">
        <f>TITRES_STAT!D152</f>
        <v>2.5308000000000002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2.557066879361997E-2</v>
      </c>
      <c r="G149" s="2">
        <f t="shared" si="21"/>
        <v>8.9894787442655714E-3</v>
      </c>
      <c r="H149" s="2">
        <f t="shared" si="22"/>
        <v>2.8445107353895924</v>
      </c>
      <c r="I149" s="2">
        <f t="shared" si="23"/>
        <v>73.988887824014284</v>
      </c>
    </row>
    <row r="150" spans="1:9" ht="13.5" x14ac:dyDescent="0.25">
      <c r="A150" s="3">
        <f>TITRES_STAT!B153</f>
        <v>42221</v>
      </c>
      <c r="B150" s="6">
        <f>TITRES_STAT!D153</f>
        <v>2.4781</v>
      </c>
      <c r="C150" s="2">
        <f t="shared" si="18"/>
        <v>-5.2700000000000191E-2</v>
      </c>
      <c r="D150" s="2">
        <f t="shared" si="19"/>
        <v>0</v>
      </c>
      <c r="E150" s="2">
        <f t="shared" si="20"/>
        <v>5.2700000000000191E-2</v>
      </c>
      <c r="F150" s="2">
        <f t="shared" si="21"/>
        <v>2.3744192451218542E-2</v>
      </c>
      <c r="G150" s="2">
        <f t="shared" si="21"/>
        <v>1.2111658833960901E-2</v>
      </c>
      <c r="H150" s="2">
        <f t="shared" si="22"/>
        <v>1.9604409913396998</v>
      </c>
      <c r="I150" s="2">
        <f t="shared" si="23"/>
        <v>66.22124869486197</v>
      </c>
    </row>
    <row r="151" spans="1:9" ht="13.5" x14ac:dyDescent="0.25">
      <c r="A151" s="3">
        <f>TITRES_STAT!B154</f>
        <v>42222</v>
      </c>
      <c r="B151" s="6">
        <f>TITRES_STAT!D154</f>
        <v>2.5150000000000001</v>
      </c>
      <c r="C151" s="2">
        <f t="shared" si="18"/>
        <v>3.6900000000000155E-2</v>
      </c>
      <c r="D151" s="2">
        <f t="shared" si="19"/>
        <v>3.6900000000000155E-2</v>
      </c>
      <c r="E151" s="2">
        <f t="shared" si="20"/>
        <v>0</v>
      </c>
      <c r="F151" s="2">
        <f t="shared" si="21"/>
        <v>2.468389299041723E-2</v>
      </c>
      <c r="G151" s="2">
        <f t="shared" si="21"/>
        <v>1.1246540345820838E-2</v>
      </c>
      <c r="H151" s="2">
        <f t="shared" si="22"/>
        <v>2.1947987764601447</v>
      </c>
      <c r="I151" s="2">
        <f t="shared" si="23"/>
        <v>68.699124108592343</v>
      </c>
    </row>
    <row r="152" spans="1:9" ht="13.5" x14ac:dyDescent="0.25">
      <c r="A152" s="3">
        <f>TITRES_STAT!B155</f>
        <v>42223</v>
      </c>
      <c r="B152" s="6">
        <f>TITRES_STAT!D155</f>
        <v>2.5150000000000001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2.2920757776815997E-2</v>
      </c>
      <c r="G152" s="2">
        <f t="shared" si="21"/>
        <v>1.0443216035405064E-2</v>
      </c>
      <c r="H152" s="2">
        <f t="shared" si="22"/>
        <v>2.1947987764601447</v>
      </c>
      <c r="I152" s="2">
        <f t="shared" si="23"/>
        <v>68.699124108592343</v>
      </c>
    </row>
    <row r="153" spans="1:9" ht="13.5" x14ac:dyDescent="0.25">
      <c r="A153" s="3">
        <f>TITRES_STAT!B156</f>
        <v>42226</v>
      </c>
      <c r="B153" s="6">
        <f>TITRES_STAT!D156</f>
        <v>2.5255000000000001</v>
      </c>
      <c r="C153" s="2">
        <f t="shared" si="18"/>
        <v>1.0499999999999954E-2</v>
      </c>
      <c r="D153" s="2">
        <f t="shared" si="19"/>
        <v>1.0499999999999954E-2</v>
      </c>
      <c r="E153" s="2">
        <f t="shared" si="20"/>
        <v>0</v>
      </c>
      <c r="F153" s="2">
        <f t="shared" si="21"/>
        <v>2.2033560792757707E-2</v>
      </c>
      <c r="G153" s="2">
        <f t="shared" si="21"/>
        <v>9.6972720328761305E-3</v>
      </c>
      <c r="H153" s="2">
        <f t="shared" si="22"/>
        <v>2.2721401150816987</v>
      </c>
      <c r="I153" s="2">
        <f t="shared" si="23"/>
        <v>69.438961510514901</v>
      </c>
    </row>
    <row r="154" spans="1:9" ht="13.5" x14ac:dyDescent="0.25">
      <c r="A154" s="3">
        <f>TITRES_STAT!B157</f>
        <v>42227</v>
      </c>
      <c r="B154" s="6">
        <f>TITRES_STAT!D157</f>
        <v>2.4885999999999999</v>
      </c>
      <c r="C154" s="2">
        <f t="shared" si="18"/>
        <v>-3.6900000000000155E-2</v>
      </c>
      <c r="D154" s="2">
        <f t="shared" si="19"/>
        <v>0</v>
      </c>
      <c r="E154" s="2">
        <f t="shared" si="20"/>
        <v>3.6900000000000155E-2</v>
      </c>
      <c r="F154" s="2">
        <f t="shared" si="21"/>
        <v>2.0459735021846445E-2</v>
      </c>
      <c r="G154" s="2">
        <f t="shared" si="21"/>
        <v>1.1640324030527846E-2</v>
      </c>
      <c r="H154" s="2">
        <f t="shared" si="22"/>
        <v>1.7576602651428657</v>
      </c>
      <c r="I154" s="2">
        <f t="shared" si="23"/>
        <v>63.737375026209286</v>
      </c>
    </row>
    <row r="155" spans="1:9" ht="13.5" x14ac:dyDescent="0.25">
      <c r="A155" s="3">
        <f>TITRES_STAT!B158</f>
        <v>42228</v>
      </c>
      <c r="B155" s="6">
        <f>TITRES_STAT!D158</f>
        <v>2.4781</v>
      </c>
      <c r="C155" s="2">
        <f t="shared" si="18"/>
        <v>-1.0499999999999954E-2</v>
      </c>
      <c r="D155" s="2">
        <f t="shared" si="19"/>
        <v>0</v>
      </c>
      <c r="E155" s="2">
        <f t="shared" si="20"/>
        <v>1.0499999999999954E-2</v>
      </c>
      <c r="F155" s="2">
        <f t="shared" si="21"/>
        <v>1.8998325377428842E-2</v>
      </c>
      <c r="G155" s="2">
        <f t="shared" si="21"/>
        <v>1.1558872314061568E-2</v>
      </c>
      <c r="H155" s="2">
        <f t="shared" si="22"/>
        <v>1.6436140880557224</v>
      </c>
      <c r="I155" s="2">
        <f t="shared" si="23"/>
        <v>62.172996258487103</v>
      </c>
    </row>
    <row r="156" spans="1:9" ht="13.5" x14ac:dyDescent="0.25">
      <c r="A156" s="3">
        <f>TITRES_STAT!B159</f>
        <v>42230</v>
      </c>
      <c r="B156" s="6">
        <f>TITRES_STAT!D159</f>
        <v>2.5255000000000001</v>
      </c>
      <c r="C156" s="2">
        <f t="shared" si="18"/>
        <v>4.7400000000000109E-2</v>
      </c>
      <c r="D156" s="2">
        <f t="shared" si="19"/>
        <v>4.7400000000000109E-2</v>
      </c>
      <c r="E156" s="2">
        <f t="shared" si="20"/>
        <v>0</v>
      </c>
      <c r="F156" s="2">
        <f t="shared" si="21"/>
        <v>2.1027016421898217E-2</v>
      </c>
      <c r="G156" s="2">
        <f t="shared" si="21"/>
        <v>1.0733238577342884E-2</v>
      </c>
      <c r="H156" s="2">
        <f t="shared" si="22"/>
        <v>1.9590560920060771</v>
      </c>
      <c r="I156" s="2">
        <f t="shared" si="23"/>
        <v>66.205439541970463</v>
      </c>
    </row>
    <row r="157" spans="1:9" ht="13.5" x14ac:dyDescent="0.25">
      <c r="A157" s="3">
        <f>TITRES_STAT!B160</f>
        <v>42233</v>
      </c>
      <c r="B157" s="6">
        <f>TITRES_STAT!D160</f>
        <v>2.4306000000000001</v>
      </c>
      <c r="C157" s="2">
        <f t="shared" si="18"/>
        <v>-9.4899999999999984E-2</v>
      </c>
      <c r="D157" s="2">
        <f t="shared" si="19"/>
        <v>0</v>
      </c>
      <c r="E157" s="2">
        <f t="shared" si="20"/>
        <v>9.4899999999999984E-2</v>
      </c>
      <c r="F157" s="2">
        <f t="shared" ref="F157:G172" si="24">((F156*13)+D157)/14</f>
        <v>1.9525086677476915E-2</v>
      </c>
      <c r="G157" s="2">
        <f t="shared" si="24"/>
        <v>1.6745150107532678E-2</v>
      </c>
      <c r="H157" s="2">
        <f t="shared" si="22"/>
        <v>1.16601443116916</v>
      </c>
      <c r="I157" s="2">
        <f t="shared" si="23"/>
        <v>53.832255888515704</v>
      </c>
    </row>
    <row r="158" spans="1:9" ht="13.5" x14ac:dyDescent="0.25">
      <c r="A158" s="3">
        <f>TITRES_STAT!B161</f>
        <v>42234</v>
      </c>
      <c r="B158" s="6">
        <f>TITRES_STAT!D161</f>
        <v>2.5202</v>
      </c>
      <c r="C158" s="2">
        <f t="shared" si="18"/>
        <v>8.9599999999999902E-2</v>
      </c>
      <c r="D158" s="2">
        <f t="shared" si="19"/>
        <v>8.9599999999999902E-2</v>
      </c>
      <c r="E158" s="2">
        <f t="shared" si="20"/>
        <v>0</v>
      </c>
      <c r="F158" s="2">
        <f t="shared" si="24"/>
        <v>2.4530437629085699E-2</v>
      </c>
      <c r="G158" s="2">
        <f t="shared" si="24"/>
        <v>1.5549067956994631E-2</v>
      </c>
      <c r="H158" s="2">
        <f t="shared" si="22"/>
        <v>1.577614664552988</v>
      </c>
      <c r="I158" s="2">
        <f t="shared" si="23"/>
        <v>61.20444169751724</v>
      </c>
    </row>
    <row r="159" spans="1:9" ht="13.5" x14ac:dyDescent="0.25">
      <c r="A159" s="3">
        <f>TITRES_STAT!B162</f>
        <v>42235</v>
      </c>
      <c r="B159" s="6">
        <f>TITRES_STAT!D162</f>
        <v>2.5202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2.2778263512722434E-2</v>
      </c>
      <c r="G159" s="2">
        <f t="shared" si="24"/>
        <v>1.4438420245780728E-2</v>
      </c>
      <c r="H159" s="2">
        <f t="shared" si="22"/>
        <v>1.577614664552988</v>
      </c>
      <c r="I159" s="2">
        <f t="shared" si="23"/>
        <v>61.20444169751724</v>
      </c>
    </row>
    <row r="160" spans="1:9" ht="13.5" x14ac:dyDescent="0.25">
      <c r="A160" s="3">
        <f>TITRES_STAT!B163</f>
        <v>42236</v>
      </c>
      <c r="B160" s="6">
        <f>TITRES_STAT!D163</f>
        <v>2.5202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2.1151244690385117E-2</v>
      </c>
      <c r="G160" s="2">
        <f t="shared" si="24"/>
        <v>1.3407104513939247E-2</v>
      </c>
      <c r="H160" s="2">
        <f t="shared" si="22"/>
        <v>1.577614664552988</v>
      </c>
      <c r="I160" s="2">
        <f t="shared" si="23"/>
        <v>61.20444169751724</v>
      </c>
    </row>
    <row r="161" spans="1:9" ht="13.5" x14ac:dyDescent="0.25">
      <c r="A161" s="3">
        <f>TITRES_STAT!B164</f>
        <v>42237</v>
      </c>
      <c r="B161" s="6">
        <f>TITRES_STAT!D164</f>
        <v>2.5255000000000001</v>
      </c>
      <c r="C161" s="2">
        <f t="shared" si="18"/>
        <v>5.3000000000000824E-3</v>
      </c>
      <c r="D161" s="2">
        <f t="shared" si="19"/>
        <v>5.3000000000000824E-3</v>
      </c>
      <c r="E161" s="2">
        <f t="shared" si="20"/>
        <v>0</v>
      </c>
      <c r="F161" s="2">
        <f t="shared" si="24"/>
        <v>2.0019012926786185E-2</v>
      </c>
      <c r="G161" s="2">
        <f t="shared" si="24"/>
        <v>1.2449454191515014E-2</v>
      </c>
      <c r="H161" s="2">
        <f t="shared" si="22"/>
        <v>1.6080233413309188</v>
      </c>
      <c r="I161" s="2">
        <f t="shared" si="23"/>
        <v>61.656784885610612</v>
      </c>
    </row>
    <row r="162" spans="1:9" ht="13.5" x14ac:dyDescent="0.25">
      <c r="A162" s="3">
        <f>TITRES_STAT!B165</f>
        <v>42240</v>
      </c>
      <c r="B162" s="6">
        <f>TITRES_STAT!D165</f>
        <v>2.5308000000000002</v>
      </c>
      <c r="C162" s="2">
        <f t="shared" si="18"/>
        <v>5.3000000000000824E-3</v>
      </c>
      <c r="D162" s="2">
        <f t="shared" si="19"/>
        <v>5.3000000000000824E-3</v>
      </c>
      <c r="E162" s="2">
        <f t="shared" si="20"/>
        <v>0</v>
      </c>
      <c r="F162" s="2">
        <f t="shared" si="24"/>
        <v>1.8967654860587178E-2</v>
      </c>
      <c r="G162" s="2">
        <f t="shared" si="24"/>
        <v>1.1560207463549656E-2</v>
      </c>
      <c r="H162" s="2">
        <f t="shared" si="22"/>
        <v>1.6407711470917672</v>
      </c>
      <c r="I162" s="2">
        <f t="shared" si="23"/>
        <v>62.132273328520661</v>
      </c>
    </row>
    <row r="163" spans="1:9" ht="13.5" x14ac:dyDescent="0.25">
      <c r="A163" s="3">
        <f>TITRES_STAT!B166</f>
        <v>42241</v>
      </c>
      <c r="B163" s="6">
        <f>TITRES_STAT!D166</f>
        <v>2.5308000000000002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1.7612822370545237E-2</v>
      </c>
      <c r="G163" s="2">
        <f t="shared" si="24"/>
        <v>1.0734478359010395E-2</v>
      </c>
      <c r="H163" s="2">
        <f t="shared" si="22"/>
        <v>1.6407711470917672</v>
      </c>
      <c r="I163" s="2">
        <f t="shared" si="23"/>
        <v>62.132273328520661</v>
      </c>
    </row>
    <row r="164" spans="1:9" ht="13.5" x14ac:dyDescent="0.25">
      <c r="A164" s="3">
        <f>TITRES_STAT!B167</f>
        <v>42242</v>
      </c>
      <c r="B164" s="6">
        <f>TITRES_STAT!D167</f>
        <v>2.5518999999999998</v>
      </c>
      <c r="C164" s="2">
        <f t="shared" si="18"/>
        <v>2.1099999999999675E-2</v>
      </c>
      <c r="D164" s="2">
        <f t="shared" si="19"/>
        <v>2.1099999999999675E-2</v>
      </c>
      <c r="E164" s="2">
        <f t="shared" si="20"/>
        <v>0</v>
      </c>
      <c r="F164" s="2">
        <f t="shared" si="24"/>
        <v>1.786190648693484E-2</v>
      </c>
      <c r="G164" s="2">
        <f t="shared" si="24"/>
        <v>9.9677299047953669E-3</v>
      </c>
      <c r="H164" s="2">
        <f t="shared" si="22"/>
        <v>1.7919733637988797</v>
      </c>
      <c r="I164" s="2">
        <f t="shared" si="23"/>
        <v>64.183039388335828</v>
      </c>
    </row>
    <row r="165" spans="1:9" ht="13.5" x14ac:dyDescent="0.25">
      <c r="A165" s="3">
        <f>TITRES_STAT!B168</f>
        <v>42243</v>
      </c>
      <c r="B165" s="6">
        <f>TITRES_STAT!D168</f>
        <v>2.5202</v>
      </c>
      <c r="C165" s="2">
        <f t="shared" si="18"/>
        <v>-3.1699999999999839E-2</v>
      </c>
      <c r="D165" s="2">
        <f t="shared" si="19"/>
        <v>0</v>
      </c>
      <c r="E165" s="2">
        <f t="shared" si="20"/>
        <v>3.1699999999999839E-2</v>
      </c>
      <c r="F165" s="2">
        <f t="shared" si="24"/>
        <v>1.6586056023582353E-2</v>
      </c>
      <c r="G165" s="2">
        <f t="shared" si="24"/>
        <v>1.1520034911595686E-2</v>
      </c>
      <c r="H165" s="2">
        <f t="shared" si="22"/>
        <v>1.4397574443882437</v>
      </c>
      <c r="I165" s="2">
        <f t="shared" si="23"/>
        <v>59.012318937682565</v>
      </c>
    </row>
    <row r="166" spans="1:9" ht="13.5" x14ac:dyDescent="0.25">
      <c r="A166" s="3">
        <f>TITRES_STAT!B169</f>
        <v>42244</v>
      </c>
      <c r="B166" s="6">
        <f>TITRES_STAT!D169</f>
        <v>2.4781</v>
      </c>
      <c r="C166" s="2">
        <f t="shared" si="18"/>
        <v>-4.2100000000000026E-2</v>
      </c>
      <c r="D166" s="2">
        <f t="shared" si="19"/>
        <v>0</v>
      </c>
      <c r="E166" s="2">
        <f t="shared" si="20"/>
        <v>4.2100000000000026E-2</v>
      </c>
      <c r="F166" s="2">
        <f t="shared" si="24"/>
        <v>1.5401337736183613E-2</v>
      </c>
      <c r="G166" s="2">
        <f t="shared" si="24"/>
        <v>1.3704318132195997E-2</v>
      </c>
      <c r="H166" s="2">
        <f t="shared" si="22"/>
        <v>1.1238310135256386</v>
      </c>
      <c r="I166" s="2">
        <f t="shared" si="23"/>
        <v>52.915274631950929</v>
      </c>
    </row>
    <row r="167" spans="1:9" ht="13.5" x14ac:dyDescent="0.25">
      <c r="A167" s="3">
        <f>TITRES_STAT!B170</f>
        <v>42247</v>
      </c>
      <c r="B167" s="6">
        <f>TITRES_STAT!D170</f>
        <v>2.5255000000000001</v>
      </c>
      <c r="C167" s="2">
        <f t="shared" si="18"/>
        <v>4.7400000000000109E-2</v>
      </c>
      <c r="D167" s="2">
        <f t="shared" si="19"/>
        <v>4.7400000000000109E-2</v>
      </c>
      <c r="E167" s="2">
        <f t="shared" si="20"/>
        <v>0</v>
      </c>
      <c r="F167" s="2">
        <f t="shared" si="24"/>
        <v>1.7686956469313363E-2</v>
      </c>
      <c r="G167" s="2">
        <f t="shared" si="24"/>
        <v>1.2725438265610569E-2</v>
      </c>
      <c r="H167" s="2">
        <f t="shared" si="22"/>
        <v>1.3898897704066415</v>
      </c>
      <c r="I167" s="2">
        <f t="shared" si="23"/>
        <v>58.157065970877426</v>
      </c>
    </row>
    <row r="168" spans="1:9" ht="13.5" x14ac:dyDescent="0.25">
      <c r="A168" s="3">
        <f>TITRES_STAT!B171</f>
        <v>42248</v>
      </c>
      <c r="B168" s="6">
        <f>TITRES_STAT!D171</f>
        <v>2.5044</v>
      </c>
      <c r="C168" s="2">
        <f t="shared" si="18"/>
        <v>-2.1100000000000119E-2</v>
      </c>
      <c r="D168" s="2">
        <f t="shared" si="19"/>
        <v>0</v>
      </c>
      <c r="E168" s="2">
        <f t="shared" si="20"/>
        <v>2.1100000000000119E-2</v>
      </c>
      <c r="F168" s="2">
        <f t="shared" si="24"/>
        <v>1.6423602435790979E-2</v>
      </c>
      <c r="G168" s="2">
        <f t="shared" si="24"/>
        <v>1.3323621246638395E-2</v>
      </c>
      <c r="H168" s="2">
        <f t="shared" si="22"/>
        <v>1.2326680661186404</v>
      </c>
      <c r="I168" s="2">
        <f t="shared" si="23"/>
        <v>55.210538674544672</v>
      </c>
    </row>
    <row r="169" spans="1:9" ht="13.5" x14ac:dyDescent="0.25">
      <c r="A169" s="3">
        <f>TITRES_STAT!B172</f>
        <v>42249</v>
      </c>
      <c r="B169" s="6">
        <f>TITRES_STAT!D172</f>
        <v>2.4622000000000002</v>
      </c>
      <c r="C169" s="2">
        <f t="shared" si="18"/>
        <v>-4.2199999999999793E-2</v>
      </c>
      <c r="D169" s="2">
        <f t="shared" si="19"/>
        <v>0</v>
      </c>
      <c r="E169" s="2">
        <f t="shared" si="20"/>
        <v>4.2199999999999793E-2</v>
      </c>
      <c r="F169" s="2">
        <f t="shared" si="24"/>
        <v>1.5250487976091623E-2</v>
      </c>
      <c r="G169" s="2">
        <f t="shared" si="24"/>
        <v>1.5386219729021352E-2</v>
      </c>
      <c r="H169" s="2">
        <f t="shared" si="22"/>
        <v>0.9911783560016556</v>
      </c>
      <c r="I169" s="2">
        <f t="shared" si="23"/>
        <v>49.778481822792145</v>
      </c>
    </row>
    <row r="170" spans="1:9" ht="13.5" x14ac:dyDescent="0.25">
      <c r="A170" s="3">
        <f>TITRES_STAT!B173</f>
        <v>42250</v>
      </c>
      <c r="B170" s="6">
        <f>TITRES_STAT!D173</f>
        <v>2.5044</v>
      </c>
      <c r="C170" s="2">
        <f t="shared" si="18"/>
        <v>4.2199999999999793E-2</v>
      </c>
      <c r="D170" s="2">
        <f t="shared" si="19"/>
        <v>4.2199999999999793E-2</v>
      </c>
      <c r="E170" s="2">
        <f t="shared" si="20"/>
        <v>0</v>
      </c>
      <c r="F170" s="2">
        <f t="shared" si="24"/>
        <v>1.7175453120656492E-2</v>
      </c>
      <c r="G170" s="2">
        <f t="shared" si="24"/>
        <v>1.4287204034091255E-2</v>
      </c>
      <c r="H170" s="2">
        <f t="shared" si="22"/>
        <v>1.2021563547124736</v>
      </c>
      <c r="I170" s="2">
        <f t="shared" si="23"/>
        <v>54.589963702619755</v>
      </c>
    </row>
    <row r="171" spans="1:9" ht="13.5" x14ac:dyDescent="0.25">
      <c r="A171" s="3">
        <f>TITRES_STAT!B174</f>
        <v>42251</v>
      </c>
      <c r="B171" s="6">
        <f>TITRES_STAT!D174</f>
        <v>2.4306000000000001</v>
      </c>
      <c r="C171" s="2">
        <f t="shared" si="18"/>
        <v>-7.3799999999999866E-2</v>
      </c>
      <c r="D171" s="2">
        <f t="shared" si="19"/>
        <v>0</v>
      </c>
      <c r="E171" s="2">
        <f t="shared" si="20"/>
        <v>7.3799999999999866E-2</v>
      </c>
      <c r="F171" s="2">
        <f t="shared" si="24"/>
        <v>1.5948635040609598E-2</v>
      </c>
      <c r="G171" s="2">
        <f t="shared" si="24"/>
        <v>1.8538118031656153E-2</v>
      </c>
      <c r="H171" s="2">
        <f t="shared" si="22"/>
        <v>0.86031575661430737</v>
      </c>
      <c r="I171" s="2">
        <f t="shared" si="23"/>
        <v>46.245684559488119</v>
      </c>
    </row>
    <row r="172" spans="1:9" ht="13.5" x14ac:dyDescent="0.25">
      <c r="A172" s="3">
        <f>TITRES_STAT!B175</f>
        <v>42254</v>
      </c>
      <c r="B172" s="6">
        <f>TITRES_STAT!D175</f>
        <v>2.4253</v>
      </c>
      <c r="C172" s="2">
        <f t="shared" si="18"/>
        <v>-5.3000000000000824E-3</v>
      </c>
      <c r="D172" s="2">
        <f t="shared" si="19"/>
        <v>0</v>
      </c>
      <c r="E172" s="2">
        <f t="shared" si="20"/>
        <v>5.3000000000000824E-3</v>
      </c>
      <c r="F172" s="2">
        <f t="shared" si="24"/>
        <v>1.4809446823423198E-2</v>
      </c>
      <c r="G172" s="2">
        <f t="shared" si="24"/>
        <v>1.7592538172252148E-2</v>
      </c>
      <c r="H172" s="2">
        <f t="shared" si="22"/>
        <v>0.84180273923073912</v>
      </c>
      <c r="I172" s="2">
        <f t="shared" si="23"/>
        <v>45.705369055012518</v>
      </c>
    </row>
    <row r="173" spans="1:9" ht="13.5" x14ac:dyDescent="0.25">
      <c r="A173" s="3">
        <f>TITRES_STAT!B176</f>
        <v>42255</v>
      </c>
      <c r="B173" s="6">
        <f>TITRES_STAT!D176</f>
        <v>2.399</v>
      </c>
      <c r="C173" s="2">
        <f t="shared" si="18"/>
        <v>-2.629999999999999E-2</v>
      </c>
      <c r="D173" s="2">
        <f t="shared" si="19"/>
        <v>0</v>
      </c>
      <c r="E173" s="2">
        <f t="shared" si="20"/>
        <v>2.629999999999999E-2</v>
      </c>
      <c r="F173" s="2">
        <f t="shared" ref="F173:G188" si="25">((F172*13)+D173)/14</f>
        <v>1.3751629193178684E-2</v>
      </c>
      <c r="G173" s="2">
        <f t="shared" si="25"/>
        <v>1.8214499731376992E-2</v>
      </c>
      <c r="H173" s="2">
        <f t="shared" si="22"/>
        <v>0.75498253567127094</v>
      </c>
      <c r="I173" s="2">
        <f t="shared" si="23"/>
        <v>43.019375995242846</v>
      </c>
    </row>
    <row r="174" spans="1:9" ht="13.5" x14ac:dyDescent="0.25">
      <c r="A174" s="3">
        <f>TITRES_STAT!B177</f>
        <v>42256</v>
      </c>
      <c r="B174" s="6">
        <f>TITRES_STAT!D177</f>
        <v>2.3304</v>
      </c>
      <c r="C174" s="2">
        <f t="shared" si="18"/>
        <v>-6.8599999999999994E-2</v>
      </c>
      <c r="D174" s="2">
        <f t="shared" si="19"/>
        <v>0</v>
      </c>
      <c r="E174" s="2">
        <f t="shared" si="20"/>
        <v>6.8599999999999994E-2</v>
      </c>
      <c r="F174" s="2">
        <f t="shared" si="25"/>
        <v>1.2769369965094493E-2</v>
      </c>
      <c r="G174" s="2">
        <f t="shared" si="25"/>
        <v>2.1813464036278634E-2</v>
      </c>
      <c r="H174" s="2">
        <f t="shared" si="22"/>
        <v>0.58538936978818978</v>
      </c>
      <c r="I174" s="2">
        <f t="shared" si="23"/>
        <v>36.924012545031673</v>
      </c>
    </row>
    <row r="175" spans="1:9" ht="13.5" x14ac:dyDescent="0.25">
      <c r="A175" s="3">
        <f>TITRES_STAT!B178</f>
        <v>42257</v>
      </c>
      <c r="B175" s="6">
        <f>TITRES_STAT!D178</f>
        <v>2.3199000000000001</v>
      </c>
      <c r="C175" s="2">
        <f t="shared" si="18"/>
        <v>-1.0499999999999954E-2</v>
      </c>
      <c r="D175" s="2">
        <f t="shared" si="19"/>
        <v>0</v>
      </c>
      <c r="E175" s="2">
        <f t="shared" si="20"/>
        <v>1.0499999999999954E-2</v>
      </c>
      <c r="F175" s="2">
        <f t="shared" si="25"/>
        <v>1.1857272110444886E-2</v>
      </c>
      <c r="G175" s="2">
        <f t="shared" si="25"/>
        <v>2.1005359462258729E-2</v>
      </c>
      <c r="H175" s="2">
        <f t="shared" si="22"/>
        <v>0.56448794088715204</v>
      </c>
      <c r="I175" s="2">
        <f t="shared" si="23"/>
        <v>36.081322593452256</v>
      </c>
    </row>
    <row r="176" spans="1:9" ht="13.5" x14ac:dyDescent="0.25">
      <c r="A176" s="3">
        <f>TITRES_STAT!B179</f>
        <v>42258</v>
      </c>
      <c r="B176" s="6">
        <f>TITRES_STAT!D179</f>
        <v>2.3092999999999999</v>
      </c>
      <c r="C176" s="2">
        <f t="shared" si="18"/>
        <v>-1.0600000000000165E-2</v>
      </c>
      <c r="D176" s="2">
        <f t="shared" si="19"/>
        <v>0</v>
      </c>
      <c r="E176" s="2">
        <f t="shared" si="20"/>
        <v>1.0600000000000165E-2</v>
      </c>
      <c r="F176" s="2">
        <f t="shared" si="25"/>
        <v>1.1010324102555966E-2</v>
      </c>
      <c r="G176" s="2">
        <f t="shared" si="25"/>
        <v>2.0262119500668831E-2</v>
      </c>
      <c r="H176" s="2">
        <f t="shared" si="22"/>
        <v>0.54339449050196975</v>
      </c>
      <c r="I176" s="2">
        <f t="shared" si="23"/>
        <v>35.207751086712605</v>
      </c>
    </row>
    <row r="177" spans="1:9" ht="13.5" x14ac:dyDescent="0.25">
      <c r="A177" s="3">
        <f>TITRES_STAT!B180</f>
        <v>42261</v>
      </c>
      <c r="B177" s="6">
        <f>TITRES_STAT!D180</f>
        <v>2.2934999999999999</v>
      </c>
      <c r="C177" s="2">
        <f t="shared" si="18"/>
        <v>-1.5800000000000036E-2</v>
      </c>
      <c r="D177" s="2">
        <f t="shared" si="19"/>
        <v>0</v>
      </c>
      <c r="E177" s="2">
        <f t="shared" si="20"/>
        <v>1.5800000000000036E-2</v>
      </c>
      <c r="F177" s="2">
        <f t="shared" si="25"/>
        <v>1.0223872380944826E-2</v>
      </c>
      <c r="G177" s="2">
        <f t="shared" si="25"/>
        <v>1.9943396679192489E-2</v>
      </c>
      <c r="H177" s="2">
        <f t="shared" si="22"/>
        <v>0.51264448806815754</v>
      </c>
      <c r="I177" s="2">
        <f t="shared" si="23"/>
        <v>33.890612904217221</v>
      </c>
    </row>
    <row r="178" spans="1:9" ht="13.5" x14ac:dyDescent="0.25">
      <c r="A178" s="3">
        <f>TITRES_STAT!B181</f>
        <v>42262</v>
      </c>
      <c r="B178" s="6">
        <f>TITRES_STAT!D181</f>
        <v>2.3620999999999999</v>
      </c>
      <c r="C178" s="2">
        <f t="shared" si="18"/>
        <v>6.8599999999999994E-2</v>
      </c>
      <c r="D178" s="2">
        <f t="shared" si="19"/>
        <v>6.8599999999999994E-2</v>
      </c>
      <c r="E178" s="2">
        <f t="shared" si="20"/>
        <v>0</v>
      </c>
      <c r="F178" s="2">
        <f t="shared" si="25"/>
        <v>1.439359578230591E-2</v>
      </c>
      <c r="G178" s="2">
        <f t="shared" si="25"/>
        <v>1.8518868344964457E-2</v>
      </c>
      <c r="H178" s="2">
        <f t="shared" si="22"/>
        <v>0.77723948970238954</v>
      </c>
      <c r="I178" s="2">
        <f t="shared" si="23"/>
        <v>43.732963070303114</v>
      </c>
    </row>
    <row r="179" spans="1:9" ht="13.5" x14ac:dyDescent="0.25">
      <c r="A179" s="3">
        <f>TITRES_STAT!B182</f>
        <v>42263</v>
      </c>
      <c r="B179" s="6">
        <f>TITRES_STAT!D182</f>
        <v>2.3199000000000001</v>
      </c>
      <c r="C179" s="2">
        <f t="shared" si="18"/>
        <v>-4.2199999999999793E-2</v>
      </c>
      <c r="D179" s="2">
        <f t="shared" si="19"/>
        <v>0</v>
      </c>
      <c r="E179" s="2">
        <f t="shared" si="20"/>
        <v>4.2199999999999793E-2</v>
      </c>
      <c r="F179" s="2">
        <f t="shared" si="25"/>
        <v>1.3365481797855489E-2</v>
      </c>
      <c r="G179" s="2">
        <f t="shared" si="25"/>
        <v>2.0210377748895551E-2</v>
      </c>
      <c r="H179" s="2">
        <f t="shared" si="22"/>
        <v>0.66131776278085053</v>
      </c>
      <c r="I179" s="2">
        <f t="shared" si="23"/>
        <v>39.806819477682723</v>
      </c>
    </row>
    <row r="180" spans="1:9" ht="13.5" x14ac:dyDescent="0.25">
      <c r="A180" s="3">
        <f>TITRES_STAT!B183</f>
        <v>42264</v>
      </c>
      <c r="B180" s="6">
        <f>TITRES_STAT!D183</f>
        <v>2.3199000000000001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1.2410804526580096E-2</v>
      </c>
      <c r="G180" s="2">
        <f t="shared" si="25"/>
        <v>1.8766779338260153E-2</v>
      </c>
      <c r="H180" s="2">
        <f t="shared" si="22"/>
        <v>0.66131776278085064</v>
      </c>
      <c r="I180" s="2">
        <f t="shared" si="23"/>
        <v>39.80681947768273</v>
      </c>
    </row>
    <row r="181" spans="1:9" ht="13.5" x14ac:dyDescent="0.25">
      <c r="A181" s="3">
        <f>TITRES_STAT!B184</f>
        <v>42265</v>
      </c>
      <c r="B181" s="6">
        <f>TITRES_STAT!D184</f>
        <v>2.3041</v>
      </c>
      <c r="C181" s="2">
        <f t="shared" si="18"/>
        <v>-1.5800000000000036E-2</v>
      </c>
      <c r="D181" s="2">
        <f t="shared" si="19"/>
        <v>0</v>
      </c>
      <c r="E181" s="2">
        <f t="shared" si="20"/>
        <v>1.5800000000000036E-2</v>
      </c>
      <c r="F181" s="2">
        <f t="shared" si="25"/>
        <v>1.1524318488967233E-2</v>
      </c>
      <c r="G181" s="2">
        <f t="shared" si="25"/>
        <v>1.855486652838443E-2</v>
      </c>
      <c r="H181" s="2">
        <f t="shared" si="22"/>
        <v>0.62109411950432691</v>
      </c>
      <c r="I181" s="2">
        <f t="shared" si="23"/>
        <v>38.313267072625955</v>
      </c>
    </row>
    <row r="182" spans="1:9" ht="13.5" x14ac:dyDescent="0.25">
      <c r="A182" s="3">
        <f>TITRES_STAT!B185</f>
        <v>42268</v>
      </c>
      <c r="B182" s="6">
        <f>TITRES_STAT!D185</f>
        <v>2.3199000000000001</v>
      </c>
      <c r="C182" s="2">
        <f t="shared" si="18"/>
        <v>1.5800000000000036E-2</v>
      </c>
      <c r="D182" s="2">
        <f t="shared" si="19"/>
        <v>1.5800000000000036E-2</v>
      </c>
      <c r="E182" s="2">
        <f t="shared" si="20"/>
        <v>0</v>
      </c>
      <c r="F182" s="2">
        <f t="shared" si="25"/>
        <v>1.1829724311183861E-2</v>
      </c>
      <c r="G182" s="2">
        <f t="shared" si="25"/>
        <v>1.7229518919214114E-2</v>
      </c>
      <c r="H182" s="2">
        <f t="shared" si="22"/>
        <v>0.68659632150213556</v>
      </c>
      <c r="I182" s="2">
        <f t="shared" si="23"/>
        <v>40.708989622995936</v>
      </c>
    </row>
    <row r="183" spans="1:9" ht="13.5" x14ac:dyDescent="0.25">
      <c r="A183" s="3">
        <f>TITRES_STAT!B186</f>
        <v>42269</v>
      </c>
      <c r="B183" s="6">
        <f>TITRES_STAT!D186</f>
        <v>2.2934999999999999</v>
      </c>
      <c r="C183" s="2">
        <f t="shared" si="18"/>
        <v>-2.6400000000000201E-2</v>
      </c>
      <c r="D183" s="2">
        <f t="shared" si="19"/>
        <v>0</v>
      </c>
      <c r="E183" s="2">
        <f t="shared" si="20"/>
        <v>2.6400000000000201E-2</v>
      </c>
      <c r="F183" s="2">
        <f t="shared" si="25"/>
        <v>1.0984744003242158E-2</v>
      </c>
      <c r="G183" s="2">
        <f t="shared" si="25"/>
        <v>1.7884553282127406E-2</v>
      </c>
      <c r="H183" s="2">
        <f t="shared" si="22"/>
        <v>0.6142028727225497</v>
      </c>
      <c r="I183" s="2">
        <f t="shared" si="23"/>
        <v>38.049918204309833</v>
      </c>
    </row>
    <row r="184" spans="1:9" ht="13.5" x14ac:dyDescent="0.25">
      <c r="A184" s="3">
        <f>TITRES_STAT!B187</f>
        <v>42270</v>
      </c>
      <c r="B184" s="6">
        <f>TITRES_STAT!D187</f>
        <v>2.3620999999999999</v>
      </c>
      <c r="C184" s="2">
        <f t="shared" si="18"/>
        <v>6.8599999999999994E-2</v>
      </c>
      <c r="D184" s="2">
        <f t="shared" si="19"/>
        <v>6.8599999999999994E-2</v>
      </c>
      <c r="E184" s="2">
        <f t="shared" si="20"/>
        <v>0</v>
      </c>
      <c r="F184" s="2">
        <f t="shared" si="25"/>
        <v>1.5100119431582003E-2</v>
      </c>
      <c r="G184" s="2">
        <f t="shared" si="25"/>
        <v>1.6607085190546877E-2</v>
      </c>
      <c r="H184" s="2">
        <f t="shared" si="22"/>
        <v>0.90925766071082281</v>
      </c>
      <c r="I184" s="2">
        <f t="shared" si="23"/>
        <v>47.623622490654469</v>
      </c>
    </row>
    <row r="185" spans="1:9" ht="13.5" x14ac:dyDescent="0.25">
      <c r="A185" s="3">
        <f>TITRES_STAT!B188</f>
        <v>42275</v>
      </c>
      <c r="B185" s="6">
        <f>TITRES_STAT!D188</f>
        <v>2.3831000000000002</v>
      </c>
      <c r="C185" s="2">
        <f t="shared" si="18"/>
        <v>2.1000000000000352E-2</v>
      </c>
      <c r="D185" s="2">
        <f t="shared" si="19"/>
        <v>2.1000000000000352E-2</v>
      </c>
      <c r="E185" s="2">
        <f t="shared" si="20"/>
        <v>0</v>
      </c>
      <c r="F185" s="2">
        <f t="shared" si="25"/>
        <v>1.5521539472183312E-2</v>
      </c>
      <c r="G185" s="2">
        <f t="shared" si="25"/>
        <v>1.5420864819793529E-2</v>
      </c>
      <c r="H185" s="2">
        <f t="shared" si="22"/>
        <v>1.0065284699377275</v>
      </c>
      <c r="I185" s="2">
        <f t="shared" si="23"/>
        <v>50.162680720347062</v>
      </c>
    </row>
    <row r="186" spans="1:9" ht="13.5" x14ac:dyDescent="0.25">
      <c r="A186" s="3">
        <f>TITRES_STAT!B189</f>
        <v>42276</v>
      </c>
      <c r="B186" s="6">
        <f>TITRES_STAT!D189</f>
        <v>2.3199000000000001</v>
      </c>
      <c r="C186" s="2">
        <f t="shared" si="18"/>
        <v>-6.3200000000000145E-2</v>
      </c>
      <c r="D186" s="2">
        <f t="shared" si="19"/>
        <v>0</v>
      </c>
      <c r="E186" s="2">
        <f t="shared" si="20"/>
        <v>6.3200000000000145E-2</v>
      </c>
      <c r="F186" s="2">
        <f t="shared" si="25"/>
        <v>1.4412858081313077E-2</v>
      </c>
      <c r="G186" s="2">
        <f t="shared" si="25"/>
        <v>1.8833660189808286E-2</v>
      </c>
      <c r="H186" s="2">
        <f t="shared" si="22"/>
        <v>0.76527121844921586</v>
      </c>
      <c r="I186" s="2">
        <f t="shared" si="23"/>
        <v>43.351481089772925</v>
      </c>
    </row>
    <row r="187" spans="1:9" ht="13.5" x14ac:dyDescent="0.25">
      <c r="A187" s="3">
        <f>TITRES_STAT!B190</f>
        <v>42277</v>
      </c>
      <c r="B187" s="6">
        <f>TITRES_STAT!D190</f>
        <v>2.2671999999999999</v>
      </c>
      <c r="C187" s="2">
        <f t="shared" si="18"/>
        <v>-5.2700000000000191E-2</v>
      </c>
      <c r="D187" s="2">
        <f t="shared" si="19"/>
        <v>0</v>
      </c>
      <c r="E187" s="2">
        <f t="shared" si="20"/>
        <v>5.2700000000000191E-2</v>
      </c>
      <c r="F187" s="2">
        <f t="shared" si="25"/>
        <v>1.3383368218362142E-2</v>
      </c>
      <c r="G187" s="2">
        <f t="shared" si="25"/>
        <v>2.1252684461964853E-2</v>
      </c>
      <c r="H187" s="2">
        <f t="shared" si="22"/>
        <v>0.62972601142758522</v>
      </c>
      <c r="I187" s="2">
        <f t="shared" si="23"/>
        <v>38.639992674349379</v>
      </c>
    </row>
    <row r="188" spans="1:9" ht="13.5" x14ac:dyDescent="0.25">
      <c r="A188" s="3">
        <f>TITRES_STAT!B191</f>
        <v>42278</v>
      </c>
      <c r="B188" s="6">
        <f>TITRES_STAT!D191</f>
        <v>2.3199000000000001</v>
      </c>
      <c r="C188" s="2">
        <f t="shared" si="18"/>
        <v>5.2700000000000191E-2</v>
      </c>
      <c r="D188" s="2">
        <f t="shared" si="19"/>
        <v>5.2700000000000191E-2</v>
      </c>
      <c r="E188" s="2">
        <f t="shared" si="20"/>
        <v>0</v>
      </c>
      <c r="F188" s="2">
        <f t="shared" si="25"/>
        <v>1.6191699059907718E-2</v>
      </c>
      <c r="G188" s="2">
        <f t="shared" si="25"/>
        <v>1.9734635571824505E-2</v>
      </c>
      <c r="H188" s="2">
        <f t="shared" si="22"/>
        <v>0.82047114581760505</v>
      </c>
      <c r="I188" s="2">
        <f t="shared" si="23"/>
        <v>45.069165073150188</v>
      </c>
    </row>
    <row r="189" spans="1:9" ht="13.5" x14ac:dyDescent="0.25">
      <c r="A189" s="3">
        <f>TITRES_STAT!B192</f>
        <v>42279</v>
      </c>
      <c r="B189" s="6">
        <f>TITRES_STAT!D192</f>
        <v>2.3199000000000001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1.5035149127057166E-2</v>
      </c>
      <c r="G189" s="2">
        <f t="shared" si="26"/>
        <v>1.8325018745265615E-2</v>
      </c>
      <c r="H189" s="2">
        <f t="shared" si="22"/>
        <v>0.82047114581760483</v>
      </c>
      <c r="I189" s="2">
        <f t="shared" si="23"/>
        <v>45.069165073150181</v>
      </c>
    </row>
    <row r="190" spans="1:9" ht="13.5" x14ac:dyDescent="0.25">
      <c r="A190" s="3">
        <f>TITRES_STAT!B193</f>
        <v>42282</v>
      </c>
      <c r="B190" s="6">
        <f>TITRES_STAT!D193</f>
        <v>2.3146</v>
      </c>
      <c r="C190" s="2">
        <f t="shared" si="18"/>
        <v>-5.3000000000000824E-3</v>
      </c>
      <c r="D190" s="2">
        <f t="shared" si="19"/>
        <v>0</v>
      </c>
      <c r="E190" s="2">
        <f t="shared" si="20"/>
        <v>5.3000000000000824E-3</v>
      </c>
      <c r="F190" s="2">
        <f t="shared" si="26"/>
        <v>1.396120990369594E-2</v>
      </c>
      <c r="G190" s="2">
        <f t="shared" si="26"/>
        <v>1.7394660263460933E-2</v>
      </c>
      <c r="H190" s="2">
        <f t="shared" si="22"/>
        <v>0.8026146927987281</v>
      </c>
      <c r="I190" s="2">
        <f t="shared" si="23"/>
        <v>44.52502778353557</v>
      </c>
    </row>
    <row r="191" spans="1:9" ht="13.5" x14ac:dyDescent="0.25">
      <c r="A191" s="3">
        <f>TITRES_STAT!B194</f>
        <v>42283</v>
      </c>
      <c r="B191" s="6">
        <f>TITRES_STAT!D194</f>
        <v>2.3199000000000001</v>
      </c>
      <c r="C191" s="2">
        <f t="shared" si="18"/>
        <v>5.3000000000000824E-3</v>
      </c>
      <c r="D191" s="2">
        <f t="shared" si="19"/>
        <v>5.3000000000000824E-3</v>
      </c>
      <c r="E191" s="2">
        <f t="shared" si="20"/>
        <v>0</v>
      </c>
      <c r="F191" s="2">
        <f t="shared" si="26"/>
        <v>1.3342552053431949E-2</v>
      </c>
      <c r="G191" s="2">
        <f t="shared" si="26"/>
        <v>1.6152184530356582E-2</v>
      </c>
      <c r="H191" s="2">
        <f t="shared" si="22"/>
        <v>0.82605247781535796</v>
      </c>
      <c r="I191" s="2">
        <f t="shared" si="23"/>
        <v>45.237061248295873</v>
      </c>
    </row>
    <row r="192" spans="1:9" ht="13.5" x14ac:dyDescent="0.25">
      <c r="A192" s="3">
        <f>TITRES_STAT!B195</f>
        <v>42284</v>
      </c>
      <c r="B192" s="6">
        <f>TITRES_STAT!D195</f>
        <v>2.2566000000000002</v>
      </c>
      <c r="C192" s="2">
        <f t="shared" si="18"/>
        <v>-6.3299999999999912E-2</v>
      </c>
      <c r="D192" s="2">
        <f t="shared" si="19"/>
        <v>0</v>
      </c>
      <c r="E192" s="2">
        <f t="shared" si="20"/>
        <v>6.3299999999999912E-2</v>
      </c>
      <c r="F192" s="2">
        <f t="shared" si="26"/>
        <v>1.2389512621043952E-2</v>
      </c>
      <c r="G192" s="2">
        <f t="shared" si="26"/>
        <v>1.9519885635331104E-2</v>
      </c>
      <c r="H192" s="2">
        <f t="shared" si="22"/>
        <v>0.63471235705494422</v>
      </c>
      <c r="I192" s="2">
        <f t="shared" si="23"/>
        <v>38.827158448745422</v>
      </c>
    </row>
    <row r="193" spans="1:9" ht="13.5" x14ac:dyDescent="0.25">
      <c r="A193" s="3">
        <f>TITRES_STAT!B196</f>
        <v>42285</v>
      </c>
      <c r="B193" s="6">
        <f>TITRES_STAT!D196</f>
        <v>2.2671999999999999</v>
      </c>
      <c r="C193" s="2">
        <f t="shared" si="18"/>
        <v>1.0599999999999721E-2</v>
      </c>
      <c r="D193" s="2">
        <f t="shared" si="19"/>
        <v>1.0599999999999721E-2</v>
      </c>
      <c r="E193" s="2">
        <f t="shared" si="20"/>
        <v>0</v>
      </c>
      <c r="F193" s="2">
        <f t="shared" si="26"/>
        <v>1.2261690290969365E-2</v>
      </c>
      <c r="G193" s="2">
        <f t="shared" si="26"/>
        <v>1.8125608089950312E-2</v>
      </c>
      <c r="H193" s="2">
        <f t="shared" si="22"/>
        <v>0.67648435462795986</v>
      </c>
      <c r="I193" s="2">
        <f t="shared" si="23"/>
        <v>40.351366999668961</v>
      </c>
    </row>
    <row r="194" spans="1:9" ht="13.5" x14ac:dyDescent="0.25">
      <c r="A194" s="3">
        <f>TITRES_STAT!B197</f>
        <v>42286</v>
      </c>
      <c r="B194" s="6">
        <f>TITRES_STAT!D197</f>
        <v>2.2829999999999999</v>
      </c>
      <c r="C194" s="2">
        <f t="shared" si="18"/>
        <v>1.5800000000000036E-2</v>
      </c>
      <c r="D194" s="2">
        <f t="shared" si="19"/>
        <v>1.5800000000000036E-2</v>
      </c>
      <c r="E194" s="2">
        <f t="shared" si="20"/>
        <v>0</v>
      </c>
      <c r="F194" s="2">
        <f t="shared" si="26"/>
        <v>1.2514426698757269E-2</v>
      </c>
      <c r="G194" s="2">
        <f t="shared" si="26"/>
        <v>1.6830921797811003E-2</v>
      </c>
      <c r="H194" s="2">
        <f t="shared" si="22"/>
        <v>0.74353780791643098</v>
      </c>
      <c r="I194" s="2">
        <f t="shared" si="23"/>
        <v>42.645350421450068</v>
      </c>
    </row>
    <row r="195" spans="1:9" ht="13.5" x14ac:dyDescent="0.25">
      <c r="A195" s="3">
        <f>TITRES_STAT!B198</f>
        <v>42289</v>
      </c>
      <c r="B195" s="6">
        <f>TITRES_STAT!D198</f>
        <v>2.2934999999999999</v>
      </c>
      <c r="C195" s="2">
        <f t="shared" ref="C195:C258" si="27">B195-B194</f>
        <v>1.0499999999999954E-2</v>
      </c>
      <c r="D195" s="2">
        <f t="shared" ref="D195:D258" si="28">IF(C195&gt;0,C195,0)</f>
        <v>1.0499999999999954E-2</v>
      </c>
      <c r="E195" s="2">
        <f t="shared" ref="E195:E258" si="29">IF(C195&lt;0,-C195,0)</f>
        <v>0</v>
      </c>
      <c r="F195" s="2">
        <f t="shared" si="26"/>
        <v>1.2370539077417461E-2</v>
      </c>
      <c r="G195" s="2">
        <f t="shared" si="26"/>
        <v>1.5628713097967362E-2</v>
      </c>
      <c r="H195" s="2">
        <f t="shared" si="22"/>
        <v>0.79152640398948448</v>
      </c>
      <c r="I195" s="2">
        <f t="shared" si="23"/>
        <v>44.181676710254635</v>
      </c>
    </row>
    <row r="196" spans="1:9" ht="13.5" x14ac:dyDescent="0.25">
      <c r="A196" s="3">
        <f>TITRES_STAT!B199</f>
        <v>42290</v>
      </c>
      <c r="B196" s="6">
        <f>TITRES_STAT!D199</f>
        <v>2.2988</v>
      </c>
      <c r="C196" s="2">
        <f t="shared" si="27"/>
        <v>5.3000000000000824E-3</v>
      </c>
      <c r="D196" s="2">
        <f t="shared" si="28"/>
        <v>5.3000000000000824E-3</v>
      </c>
      <c r="E196" s="2">
        <f t="shared" si="29"/>
        <v>0</v>
      </c>
      <c r="F196" s="2">
        <f t="shared" si="26"/>
        <v>1.1865500571887649E-2</v>
      </c>
      <c r="G196" s="2">
        <f t="shared" si="26"/>
        <v>1.4512376448112551E-2</v>
      </c>
      <c r="H196" s="2">
        <f t="shared" si="22"/>
        <v>0.81761251262406798</v>
      </c>
      <c r="I196" s="2">
        <f t="shared" si="23"/>
        <v>44.982773112828625</v>
      </c>
    </row>
    <row r="197" spans="1:9" ht="13.5" x14ac:dyDescent="0.25">
      <c r="A197" s="3">
        <f>TITRES_STAT!B200</f>
        <v>42293</v>
      </c>
      <c r="B197" s="6">
        <f>TITRES_STAT!D200</f>
        <v>2.3199000000000001</v>
      </c>
      <c r="C197" s="2">
        <f t="shared" si="27"/>
        <v>2.1100000000000119E-2</v>
      </c>
      <c r="D197" s="2">
        <f t="shared" si="28"/>
        <v>2.1100000000000119E-2</v>
      </c>
      <c r="E197" s="2">
        <f t="shared" si="29"/>
        <v>0</v>
      </c>
      <c r="F197" s="2">
        <f t="shared" si="26"/>
        <v>1.2525107673895683E-2</v>
      </c>
      <c r="G197" s="2">
        <f t="shared" si="26"/>
        <v>1.3475778130390225E-2</v>
      </c>
      <c r="H197" s="2">
        <f t="shared" si="22"/>
        <v>0.92945339057262932</v>
      </c>
      <c r="I197" s="2">
        <f t="shared" si="23"/>
        <v>48.171849867634442</v>
      </c>
    </row>
    <row r="198" spans="1:9" ht="13.5" x14ac:dyDescent="0.25">
      <c r="A198" s="3">
        <f>TITRES_STAT!B201</f>
        <v>42296</v>
      </c>
      <c r="B198" s="6">
        <f>TITRES_STAT!D201</f>
        <v>2.3357000000000001</v>
      </c>
      <c r="C198" s="2">
        <f t="shared" si="27"/>
        <v>1.5800000000000036E-2</v>
      </c>
      <c r="D198" s="2">
        <f t="shared" si="28"/>
        <v>1.5800000000000036E-2</v>
      </c>
      <c r="E198" s="2">
        <f t="shared" si="29"/>
        <v>0</v>
      </c>
      <c r="F198" s="2">
        <f t="shared" si="26"/>
        <v>1.2759028554331709E-2</v>
      </c>
      <c r="G198" s="2">
        <f t="shared" si="26"/>
        <v>1.2513222549648066E-2</v>
      </c>
      <c r="H198" s="2">
        <f t="shared" si="22"/>
        <v>1.0196437011895514</v>
      </c>
      <c r="I198" s="2">
        <f t="shared" si="23"/>
        <v>50.486316006580303</v>
      </c>
    </row>
    <row r="199" spans="1:9" ht="13.5" x14ac:dyDescent="0.25">
      <c r="A199" s="3">
        <f>TITRES_STAT!B202</f>
        <v>42297</v>
      </c>
      <c r="B199" s="6">
        <f>TITRES_STAT!D202</f>
        <v>2.3673000000000002</v>
      </c>
      <c r="C199" s="2">
        <f t="shared" si="27"/>
        <v>3.1600000000000072E-2</v>
      </c>
      <c r="D199" s="2">
        <f t="shared" si="28"/>
        <v>3.1600000000000072E-2</v>
      </c>
      <c r="E199" s="2">
        <f t="shared" si="29"/>
        <v>0</v>
      </c>
      <c r="F199" s="2">
        <f t="shared" si="26"/>
        <v>1.4104812229022308E-2</v>
      </c>
      <c r="G199" s="2">
        <f t="shared" si="26"/>
        <v>1.1619420938958918E-2</v>
      </c>
      <c r="H199" s="2">
        <f t="shared" si="22"/>
        <v>1.2138997548259989</v>
      </c>
      <c r="I199" s="2">
        <f t="shared" si="23"/>
        <v>54.830836499252655</v>
      </c>
    </row>
    <row r="200" spans="1:9" ht="13.5" x14ac:dyDescent="0.25">
      <c r="A200" s="3">
        <f>TITRES_STAT!B203</f>
        <v>42298</v>
      </c>
      <c r="B200" s="6">
        <f>TITRES_STAT!D203</f>
        <v>2.3199000000000001</v>
      </c>
      <c r="C200" s="2">
        <f t="shared" si="27"/>
        <v>-4.7400000000000109E-2</v>
      </c>
      <c r="D200" s="2">
        <f t="shared" si="28"/>
        <v>0</v>
      </c>
      <c r="E200" s="2">
        <f t="shared" si="29"/>
        <v>4.7400000000000109E-2</v>
      </c>
      <c r="F200" s="2">
        <f t="shared" si="26"/>
        <v>1.3097325641235001E-2</v>
      </c>
      <c r="G200" s="2">
        <f t="shared" si="26"/>
        <v>1.4175176586176145E-2</v>
      </c>
      <c r="H200" s="2">
        <f t="shared" si="22"/>
        <v>0.92396207988038181</v>
      </c>
      <c r="I200" s="2">
        <f t="shared" si="23"/>
        <v>48.023923628361075</v>
      </c>
    </row>
    <row r="201" spans="1:9" ht="13.5" x14ac:dyDescent="0.25">
      <c r="A201" s="3">
        <f>TITRES_STAT!B204</f>
        <v>42299</v>
      </c>
      <c r="B201" s="6">
        <f>TITRES_STAT!D204</f>
        <v>2.3199000000000001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1.2161802381146785E-2</v>
      </c>
      <c r="G201" s="2">
        <f t="shared" si="26"/>
        <v>1.3162663972877849E-2</v>
      </c>
      <c r="H201" s="2">
        <f t="shared" si="22"/>
        <v>0.9239620798803817</v>
      </c>
      <c r="I201" s="2">
        <f t="shared" si="23"/>
        <v>48.023923628361075</v>
      </c>
    </row>
    <row r="202" spans="1:9" ht="13.5" x14ac:dyDescent="0.25">
      <c r="A202" s="3">
        <f>TITRES_STAT!B205</f>
        <v>42300</v>
      </c>
      <c r="B202" s="6">
        <f>TITRES_STAT!D205</f>
        <v>2.3620999999999999</v>
      </c>
      <c r="C202" s="2">
        <f t="shared" si="27"/>
        <v>4.2199999999999793E-2</v>
      </c>
      <c r="D202" s="2">
        <f t="shared" si="28"/>
        <v>4.2199999999999793E-2</v>
      </c>
      <c r="E202" s="2">
        <f t="shared" si="29"/>
        <v>0</v>
      </c>
      <c r="F202" s="2">
        <f t="shared" si="26"/>
        <v>1.430738792535057E-2</v>
      </c>
      <c r="G202" s="2">
        <f t="shared" si="26"/>
        <v>1.2222473689100859E-2</v>
      </c>
      <c r="H202" s="2">
        <f t="shared" si="22"/>
        <v>1.1705803824400041</v>
      </c>
      <c r="I202" s="2">
        <f t="shared" si="23"/>
        <v>53.929372618954808</v>
      </c>
    </row>
    <row r="203" spans="1:9" ht="13.5" x14ac:dyDescent="0.25">
      <c r="A203" s="3">
        <f>TITRES_STAT!B206</f>
        <v>42303</v>
      </c>
      <c r="B203" s="6">
        <f>TITRES_STAT!D206</f>
        <v>2.3725999999999998</v>
      </c>
      <c r="C203" s="2">
        <f t="shared" si="27"/>
        <v>1.0499999999999954E-2</v>
      </c>
      <c r="D203" s="2">
        <f t="shared" si="28"/>
        <v>1.0499999999999954E-2</v>
      </c>
      <c r="E203" s="2">
        <f t="shared" si="29"/>
        <v>0</v>
      </c>
      <c r="F203" s="2">
        <f t="shared" si="26"/>
        <v>1.4035431644968384E-2</v>
      </c>
      <c r="G203" s="2">
        <f t="shared" si="26"/>
        <v>1.1349439854165084E-2</v>
      </c>
      <c r="H203" s="2">
        <f t="shared" si="22"/>
        <v>1.2366629389042121</v>
      </c>
      <c r="I203" s="2">
        <f t="shared" si="23"/>
        <v>55.290536512849769</v>
      </c>
    </row>
    <row r="204" spans="1:9" ht="13.5" x14ac:dyDescent="0.25">
      <c r="A204" s="3">
        <f>TITRES_STAT!B207</f>
        <v>42304</v>
      </c>
      <c r="B204" s="6">
        <f>TITRES_STAT!D207</f>
        <v>2.3831000000000002</v>
      </c>
      <c r="C204" s="2">
        <f t="shared" si="27"/>
        <v>1.0500000000000398E-2</v>
      </c>
      <c r="D204" s="2">
        <f t="shared" si="28"/>
        <v>1.0500000000000398E-2</v>
      </c>
      <c r="E204" s="2">
        <f t="shared" si="29"/>
        <v>0</v>
      </c>
      <c r="F204" s="2">
        <f t="shared" si="26"/>
        <v>1.3782900813184956E-2</v>
      </c>
      <c r="G204" s="2">
        <f t="shared" si="26"/>
        <v>1.0538765578867579E-2</v>
      </c>
      <c r="H204" s="2">
        <f t="shared" si="22"/>
        <v>1.3078287689425927</v>
      </c>
      <c r="I204" s="2">
        <f t="shared" si="23"/>
        <v>56.669228954183517</v>
      </c>
    </row>
    <row r="205" spans="1:9" ht="13.5" x14ac:dyDescent="0.25">
      <c r="A205" s="3">
        <f>TITRES_STAT!B208</f>
        <v>42305</v>
      </c>
      <c r="B205" s="6">
        <f>TITRES_STAT!D208</f>
        <v>2.3146</v>
      </c>
      <c r="C205" s="2">
        <f t="shared" si="27"/>
        <v>-6.8500000000000227E-2</v>
      </c>
      <c r="D205" s="2">
        <f t="shared" si="28"/>
        <v>0</v>
      </c>
      <c r="E205" s="2">
        <f t="shared" si="29"/>
        <v>6.8500000000000227E-2</v>
      </c>
      <c r="F205" s="2">
        <f t="shared" ref="F205:G220" si="30">((F204*13)+D205)/14</f>
        <v>1.2798407897957458E-2</v>
      </c>
      <c r="G205" s="2">
        <f t="shared" si="30"/>
        <v>1.4678853751805625E-2</v>
      </c>
      <c r="H205" s="2">
        <f t="shared" si="22"/>
        <v>0.87189423059570603</v>
      </c>
      <c r="I205" s="2">
        <f t="shared" si="23"/>
        <v>46.578178208190586</v>
      </c>
    </row>
    <row r="206" spans="1:9" ht="13.5" x14ac:dyDescent="0.25">
      <c r="A206" s="3">
        <f>TITRES_STAT!B209</f>
        <v>42306</v>
      </c>
      <c r="B206" s="6">
        <f>TITRES_STAT!D209</f>
        <v>2.2566000000000002</v>
      </c>
      <c r="C206" s="2">
        <f t="shared" si="27"/>
        <v>-5.7999999999999829E-2</v>
      </c>
      <c r="D206" s="2">
        <f t="shared" si="28"/>
        <v>0</v>
      </c>
      <c r="E206" s="2">
        <f t="shared" si="29"/>
        <v>5.7999999999999829E-2</v>
      </c>
      <c r="F206" s="2">
        <f t="shared" si="30"/>
        <v>1.188423590524621E-2</v>
      </c>
      <c r="G206" s="2">
        <f t="shared" si="30"/>
        <v>1.7773221340962354E-2</v>
      </c>
      <c r="H206" s="2">
        <f t="shared" si="22"/>
        <v>0.66865964685064361</v>
      </c>
      <c r="I206" s="2">
        <f t="shared" si="23"/>
        <v>40.071661594540444</v>
      </c>
    </row>
    <row r="207" spans="1:9" ht="13.5" x14ac:dyDescent="0.25">
      <c r="A207" s="3">
        <f>TITRES_STAT!B210</f>
        <v>42307</v>
      </c>
      <c r="B207" s="6">
        <f>TITRES_STAT!D210</f>
        <v>2.2671999999999999</v>
      </c>
      <c r="C207" s="2">
        <f t="shared" si="27"/>
        <v>1.0599999999999721E-2</v>
      </c>
      <c r="D207" s="2">
        <f t="shared" si="28"/>
        <v>1.0599999999999721E-2</v>
      </c>
      <c r="E207" s="2">
        <f t="shared" si="29"/>
        <v>0</v>
      </c>
      <c r="F207" s="2">
        <f t="shared" si="30"/>
        <v>1.1792504769157174E-2</v>
      </c>
      <c r="G207" s="2">
        <f t="shared" si="30"/>
        <v>1.6503705530893614E-2</v>
      </c>
      <c r="H207" s="2">
        <f t="shared" si="22"/>
        <v>0.71453678975806678</v>
      </c>
      <c r="I207" s="2">
        <f t="shared" si="23"/>
        <v>41.67520895593573</v>
      </c>
    </row>
    <row r="208" spans="1:9" ht="13.5" x14ac:dyDescent="0.25">
      <c r="A208" s="3">
        <f>TITRES_STAT!B211</f>
        <v>42310</v>
      </c>
      <c r="B208" s="6">
        <f>TITRES_STAT!D211</f>
        <v>2.2618999999999998</v>
      </c>
      <c r="C208" s="2">
        <f t="shared" si="27"/>
        <v>-5.3000000000000824E-3</v>
      </c>
      <c r="D208" s="2">
        <f t="shared" si="28"/>
        <v>0</v>
      </c>
      <c r="E208" s="2">
        <f t="shared" si="29"/>
        <v>5.3000000000000824E-3</v>
      </c>
      <c r="F208" s="2">
        <f t="shared" si="30"/>
        <v>1.0950182999931663E-2</v>
      </c>
      <c r="G208" s="2">
        <f t="shared" si="30"/>
        <v>1.5703440850115505E-2</v>
      </c>
      <c r="H208" s="2">
        <f t="shared" si="22"/>
        <v>0.69731106096095619</v>
      </c>
      <c r="I208" s="2">
        <f t="shared" si="23"/>
        <v>41.083280313165695</v>
      </c>
    </row>
    <row r="209" spans="1:9" ht="13.5" x14ac:dyDescent="0.25">
      <c r="A209" s="3">
        <f>TITRES_STAT!B212</f>
        <v>42311</v>
      </c>
      <c r="B209" s="6">
        <f>TITRES_STAT!D212</f>
        <v>2.2513000000000001</v>
      </c>
      <c r="C209" s="2">
        <f t="shared" si="27"/>
        <v>-1.0599999999999721E-2</v>
      </c>
      <c r="D209" s="2">
        <f t="shared" si="28"/>
        <v>0</v>
      </c>
      <c r="E209" s="2">
        <f t="shared" si="29"/>
        <v>1.0599999999999721E-2</v>
      </c>
      <c r="F209" s="2">
        <f t="shared" si="30"/>
        <v>1.0168027071365117E-2</v>
      </c>
      <c r="G209" s="2">
        <f t="shared" si="30"/>
        <v>1.533890936082152E-2</v>
      </c>
      <c r="H209" s="2">
        <f t="shared" ref="H209:H272" si="31">F209/G209</f>
        <v>0.66289113731489824</v>
      </c>
      <c r="I209" s="2">
        <f t="shared" ref="I209:I272" si="32">IF(G209=0,100,100-(100/(1+H209)))</f>
        <v>39.863772344429059</v>
      </c>
    </row>
    <row r="210" spans="1:9" ht="13.5" x14ac:dyDescent="0.25">
      <c r="A210" s="3">
        <f>TITRES_STAT!B213</f>
        <v>42312</v>
      </c>
      <c r="B210" s="6">
        <f>TITRES_STAT!D213</f>
        <v>2.1880999999999999</v>
      </c>
      <c r="C210" s="2">
        <f t="shared" si="27"/>
        <v>-6.3200000000000145E-2</v>
      </c>
      <c r="D210" s="2">
        <f t="shared" si="28"/>
        <v>0</v>
      </c>
      <c r="E210" s="2">
        <f t="shared" si="29"/>
        <v>6.3200000000000145E-2</v>
      </c>
      <c r="F210" s="2">
        <f t="shared" si="30"/>
        <v>9.4417394234104658E-3</v>
      </c>
      <c r="G210" s="2">
        <f t="shared" si="30"/>
        <v>1.8757558692191423E-2</v>
      </c>
      <c r="H210" s="2">
        <f t="shared" si="31"/>
        <v>0.50335651767630951</v>
      </c>
      <c r="I210" s="2">
        <f t="shared" si="32"/>
        <v>33.48217882836812</v>
      </c>
    </row>
    <row r="211" spans="1:9" ht="13.5" x14ac:dyDescent="0.25">
      <c r="A211" s="3">
        <f>TITRES_STAT!B214</f>
        <v>42313</v>
      </c>
      <c r="B211" s="6">
        <f>TITRES_STAT!D214</f>
        <v>2.1722999999999999</v>
      </c>
      <c r="C211" s="2">
        <f t="shared" si="27"/>
        <v>-1.5800000000000036E-2</v>
      </c>
      <c r="D211" s="2">
        <f t="shared" si="28"/>
        <v>0</v>
      </c>
      <c r="E211" s="2">
        <f t="shared" si="29"/>
        <v>1.5800000000000036E-2</v>
      </c>
      <c r="F211" s="2">
        <f t="shared" si="30"/>
        <v>8.7673294645954324E-3</v>
      </c>
      <c r="G211" s="2">
        <f t="shared" si="30"/>
        <v>1.8546304499892037E-2</v>
      </c>
      <c r="H211" s="2">
        <f t="shared" si="31"/>
        <v>0.47272649193517063</v>
      </c>
      <c r="I211" s="2">
        <f t="shared" si="32"/>
        <v>32.098729433053478</v>
      </c>
    </row>
    <row r="212" spans="1:9" ht="13.5" x14ac:dyDescent="0.25">
      <c r="A212" s="3">
        <f>TITRES_STAT!B215</f>
        <v>42314</v>
      </c>
      <c r="B212" s="6">
        <f>TITRES_STAT!D215</f>
        <v>2.1248</v>
      </c>
      <c r="C212" s="2">
        <f t="shared" si="27"/>
        <v>-4.7499999999999876E-2</v>
      </c>
      <c r="D212" s="2">
        <f t="shared" si="28"/>
        <v>0</v>
      </c>
      <c r="E212" s="2">
        <f t="shared" si="29"/>
        <v>4.7499999999999876E-2</v>
      </c>
      <c r="F212" s="2">
        <f t="shared" si="30"/>
        <v>8.1410916456957586E-3</v>
      </c>
      <c r="G212" s="2">
        <f t="shared" si="30"/>
        <v>2.0614425607042599E-2</v>
      </c>
      <c r="H212" s="2">
        <f t="shared" si="31"/>
        <v>0.39492207063554957</v>
      </c>
      <c r="I212" s="2">
        <f t="shared" si="32"/>
        <v>28.311407421893946</v>
      </c>
    </row>
    <row r="213" spans="1:9" ht="13.5" x14ac:dyDescent="0.25">
      <c r="A213" s="3">
        <f>TITRES_STAT!B216</f>
        <v>42317</v>
      </c>
      <c r="B213" s="6">
        <f>TITRES_STAT!D216</f>
        <v>2.1143000000000001</v>
      </c>
      <c r="C213" s="2">
        <f t="shared" si="27"/>
        <v>-1.0499999999999954E-2</v>
      </c>
      <c r="D213" s="2">
        <f t="shared" si="28"/>
        <v>0</v>
      </c>
      <c r="E213" s="2">
        <f t="shared" si="29"/>
        <v>1.0499999999999954E-2</v>
      </c>
      <c r="F213" s="2">
        <f t="shared" si="30"/>
        <v>7.559585099574633E-3</v>
      </c>
      <c r="G213" s="2">
        <f t="shared" si="30"/>
        <v>1.9891966635110982E-2</v>
      </c>
      <c r="H213" s="2">
        <f t="shared" si="31"/>
        <v>0.38003206210045287</v>
      </c>
      <c r="I213" s="2">
        <f t="shared" si="32"/>
        <v>27.53791542509758</v>
      </c>
    </row>
    <row r="214" spans="1:9" ht="13.5" x14ac:dyDescent="0.25">
      <c r="A214" s="3">
        <f>TITRES_STAT!B217</f>
        <v>42318</v>
      </c>
      <c r="B214" s="6">
        <f>TITRES_STAT!D217</f>
        <v>2.0510000000000002</v>
      </c>
      <c r="C214" s="2">
        <f t="shared" si="27"/>
        <v>-6.3299999999999912E-2</v>
      </c>
      <c r="D214" s="2">
        <f t="shared" si="28"/>
        <v>0</v>
      </c>
      <c r="E214" s="2">
        <f t="shared" si="29"/>
        <v>6.3299999999999912E-2</v>
      </c>
      <c r="F214" s="2">
        <f t="shared" si="30"/>
        <v>7.0196147353193015E-3</v>
      </c>
      <c r="G214" s="2">
        <f t="shared" si="30"/>
        <v>2.2992540446888761E-2</v>
      </c>
      <c r="H214" s="2">
        <f t="shared" si="31"/>
        <v>0.30529965801448278</v>
      </c>
      <c r="I214" s="2">
        <f t="shared" si="32"/>
        <v>23.389239102297793</v>
      </c>
    </row>
    <row r="215" spans="1:9" ht="13.5" x14ac:dyDescent="0.25">
      <c r="A215" s="3">
        <f>TITRES_STAT!B218</f>
        <v>42319</v>
      </c>
      <c r="B215" s="6">
        <f>TITRES_STAT!D218</f>
        <v>2.0562999999999998</v>
      </c>
      <c r="C215" s="2">
        <f t="shared" si="27"/>
        <v>5.2999999999996383E-3</v>
      </c>
      <c r="D215" s="2">
        <f t="shared" si="28"/>
        <v>5.2999999999996383E-3</v>
      </c>
      <c r="E215" s="2">
        <f t="shared" si="29"/>
        <v>0</v>
      </c>
      <c r="F215" s="2">
        <f t="shared" si="30"/>
        <v>6.8967851113678966E-3</v>
      </c>
      <c r="G215" s="2">
        <f t="shared" si="30"/>
        <v>2.1350216129253852E-2</v>
      </c>
      <c r="H215" s="2">
        <f t="shared" si="31"/>
        <v>0.32303116135288162</v>
      </c>
      <c r="I215" s="2">
        <f t="shared" si="32"/>
        <v>24.41599040060116</v>
      </c>
    </row>
    <row r="216" spans="1:9" ht="13.5" x14ac:dyDescent="0.25">
      <c r="A216" s="3">
        <f>TITRES_STAT!B219</f>
        <v>42320</v>
      </c>
      <c r="B216" s="6">
        <f>TITRES_STAT!D219</f>
        <v>2.0983999999999998</v>
      </c>
      <c r="C216" s="2">
        <f t="shared" si="27"/>
        <v>4.2100000000000026E-2</v>
      </c>
      <c r="D216" s="2">
        <f t="shared" si="28"/>
        <v>4.2100000000000026E-2</v>
      </c>
      <c r="E216" s="2">
        <f t="shared" si="29"/>
        <v>0</v>
      </c>
      <c r="F216" s="2">
        <f t="shared" si="30"/>
        <v>9.4113004605559068E-3</v>
      </c>
      <c r="G216" s="2">
        <f t="shared" si="30"/>
        <v>1.9825200691450006E-2</v>
      </c>
      <c r="H216" s="2">
        <f t="shared" si="31"/>
        <v>0.47471400703725075</v>
      </c>
      <c r="I216" s="2">
        <f t="shared" si="32"/>
        <v>32.190241956877244</v>
      </c>
    </row>
    <row r="217" spans="1:9" ht="13.5" x14ac:dyDescent="0.25">
      <c r="A217" s="3">
        <f>TITRES_STAT!B220</f>
        <v>42321</v>
      </c>
      <c r="B217" s="6">
        <f>TITRES_STAT!D220</f>
        <v>2.1248</v>
      </c>
      <c r="C217" s="2">
        <f t="shared" si="27"/>
        <v>2.6400000000000201E-2</v>
      </c>
      <c r="D217" s="2">
        <f t="shared" si="28"/>
        <v>2.6400000000000201E-2</v>
      </c>
      <c r="E217" s="2">
        <f t="shared" si="29"/>
        <v>0</v>
      </c>
      <c r="F217" s="2">
        <f t="shared" si="30"/>
        <v>1.0624778999087644E-2</v>
      </c>
      <c r="G217" s="2">
        <f t="shared" si="30"/>
        <v>1.8409114927775003E-2</v>
      </c>
      <c r="H217" s="2">
        <f t="shared" si="31"/>
        <v>0.57714773582391854</v>
      </c>
      <c r="I217" s="2">
        <f t="shared" si="32"/>
        <v>36.594399035319952</v>
      </c>
    </row>
    <row r="218" spans="1:9" ht="13.5" x14ac:dyDescent="0.25">
      <c r="A218" s="3">
        <f>TITRES_STAT!B221</f>
        <v>42324</v>
      </c>
      <c r="B218" s="6">
        <f>TITRES_STAT!D221</f>
        <v>2.1248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9.8658662134385264E-3</v>
      </c>
      <c r="G218" s="2">
        <f t="shared" si="30"/>
        <v>1.7094178147219648E-2</v>
      </c>
      <c r="H218" s="2">
        <f t="shared" si="31"/>
        <v>0.57714773582391854</v>
      </c>
      <c r="I218" s="2">
        <f t="shared" si="32"/>
        <v>36.594399035319952</v>
      </c>
    </row>
    <row r="219" spans="1:9" ht="13.5" x14ac:dyDescent="0.25">
      <c r="A219" s="3">
        <f>TITRES_STAT!B222</f>
        <v>42325</v>
      </c>
      <c r="B219" s="6">
        <f>TITRES_STAT!D222</f>
        <v>2.1617000000000002</v>
      </c>
      <c r="C219" s="2">
        <f t="shared" si="27"/>
        <v>3.6900000000000155E-2</v>
      </c>
      <c r="D219" s="2">
        <f t="shared" si="28"/>
        <v>3.6900000000000155E-2</v>
      </c>
      <c r="E219" s="2">
        <f t="shared" si="29"/>
        <v>0</v>
      </c>
      <c r="F219" s="2">
        <f t="shared" si="30"/>
        <v>1.17968757696215E-2</v>
      </c>
      <c r="G219" s="2">
        <f t="shared" si="30"/>
        <v>1.5873165422418244E-2</v>
      </c>
      <c r="H219" s="2">
        <f t="shared" si="31"/>
        <v>0.74319617137992822</v>
      </c>
      <c r="I219" s="2">
        <f t="shared" si="32"/>
        <v>42.634109894333243</v>
      </c>
    </row>
    <row r="220" spans="1:9" ht="13.5" x14ac:dyDescent="0.25">
      <c r="A220" s="3">
        <f>TITRES_STAT!B223</f>
        <v>42326</v>
      </c>
      <c r="B220" s="6">
        <f>TITRES_STAT!D223</f>
        <v>2.2092000000000001</v>
      </c>
      <c r="C220" s="2">
        <f t="shared" si="27"/>
        <v>4.7499999999999876E-2</v>
      </c>
      <c r="D220" s="2">
        <f t="shared" si="28"/>
        <v>4.7499999999999876E-2</v>
      </c>
      <c r="E220" s="2">
        <f t="shared" si="29"/>
        <v>0</v>
      </c>
      <c r="F220" s="2">
        <f t="shared" si="30"/>
        <v>1.4347098928934241E-2</v>
      </c>
      <c r="G220" s="2">
        <f t="shared" si="30"/>
        <v>1.4739367892245513E-2</v>
      </c>
      <c r="H220" s="2">
        <f t="shared" si="31"/>
        <v>0.97338631030997957</v>
      </c>
      <c r="I220" s="2">
        <f t="shared" si="32"/>
        <v>49.325684749332233</v>
      </c>
    </row>
    <row r="221" spans="1:9" ht="13.5" x14ac:dyDescent="0.25">
      <c r="A221" s="3">
        <f>TITRES_STAT!B224</f>
        <v>42327</v>
      </c>
      <c r="B221" s="6">
        <f>TITRES_STAT!D224</f>
        <v>2.1564000000000001</v>
      </c>
      <c r="C221" s="2">
        <f t="shared" si="27"/>
        <v>-5.2799999999999958E-2</v>
      </c>
      <c r="D221" s="2">
        <f t="shared" si="28"/>
        <v>0</v>
      </c>
      <c r="E221" s="2">
        <f t="shared" si="29"/>
        <v>5.2799999999999958E-2</v>
      </c>
      <c r="F221" s="2">
        <f t="shared" ref="F221:G236" si="33">((F220*13)+D221)/14</f>
        <v>1.3322306148296081E-2</v>
      </c>
      <c r="G221" s="2">
        <f t="shared" si="33"/>
        <v>1.7457984471370831E-2</v>
      </c>
      <c r="H221" s="2">
        <f t="shared" si="31"/>
        <v>0.76310677043751496</v>
      </c>
      <c r="I221" s="2">
        <f t="shared" si="32"/>
        <v>43.281937499913859</v>
      </c>
    </row>
    <row r="222" spans="1:9" ht="13.5" x14ac:dyDescent="0.25">
      <c r="A222" s="3">
        <f>TITRES_STAT!B225</f>
        <v>42328</v>
      </c>
      <c r="B222" s="6">
        <f>TITRES_STAT!D225</f>
        <v>2.1722999999999999</v>
      </c>
      <c r="C222" s="2">
        <f t="shared" si="27"/>
        <v>1.5899999999999803E-2</v>
      </c>
      <c r="D222" s="2">
        <f t="shared" si="28"/>
        <v>1.5899999999999803E-2</v>
      </c>
      <c r="E222" s="2">
        <f t="shared" si="29"/>
        <v>0</v>
      </c>
      <c r="F222" s="2">
        <f t="shared" si="33"/>
        <v>1.3506427137703489E-2</v>
      </c>
      <c r="G222" s="2">
        <f t="shared" si="33"/>
        <v>1.621098558055863E-2</v>
      </c>
      <c r="H222" s="2">
        <f t="shared" si="31"/>
        <v>0.83316508244269616</v>
      </c>
      <c r="I222" s="2">
        <f t="shared" si="32"/>
        <v>45.449539183481612</v>
      </c>
    </row>
    <row r="223" spans="1:9" ht="13.5" x14ac:dyDescent="0.25">
      <c r="A223" s="3">
        <f>TITRES_STAT!B226</f>
        <v>42331</v>
      </c>
      <c r="B223" s="6">
        <f>TITRES_STAT!D226</f>
        <v>2.2039</v>
      </c>
      <c r="C223" s="2">
        <f t="shared" si="27"/>
        <v>3.1600000000000072E-2</v>
      </c>
      <c r="D223" s="2">
        <f t="shared" si="28"/>
        <v>3.1600000000000072E-2</v>
      </c>
      <c r="E223" s="2">
        <f t="shared" si="29"/>
        <v>0</v>
      </c>
      <c r="F223" s="2">
        <f t="shared" si="33"/>
        <v>1.4798825199296104E-2</v>
      </c>
      <c r="G223" s="2">
        <f t="shared" si="33"/>
        <v>1.5053058039090156E-2</v>
      </c>
      <c r="H223" s="2">
        <f t="shared" si="31"/>
        <v>0.9831108842380164</v>
      </c>
      <c r="I223" s="2">
        <f t="shared" si="32"/>
        <v>49.574176212328318</v>
      </c>
    </row>
    <row r="224" spans="1:9" ht="13.5" x14ac:dyDescent="0.25">
      <c r="A224" s="3">
        <f>TITRES_STAT!B227</f>
        <v>42332</v>
      </c>
      <c r="B224" s="6">
        <f>TITRES_STAT!D227</f>
        <v>2.1617000000000002</v>
      </c>
      <c r="C224" s="2">
        <f t="shared" si="27"/>
        <v>-4.2199999999999793E-2</v>
      </c>
      <c r="D224" s="2">
        <f t="shared" si="28"/>
        <v>0</v>
      </c>
      <c r="E224" s="2">
        <f t="shared" si="29"/>
        <v>4.2199999999999793E-2</v>
      </c>
      <c r="F224" s="2">
        <f t="shared" si="33"/>
        <v>1.3741766256489239E-2</v>
      </c>
      <c r="G224" s="2">
        <f t="shared" si="33"/>
        <v>1.6992125322012271E-2</v>
      </c>
      <c r="H224" s="2">
        <f t="shared" si="31"/>
        <v>0.80871380101508616</v>
      </c>
      <c r="I224" s="2">
        <f t="shared" si="32"/>
        <v>44.712093232285838</v>
      </c>
    </row>
    <row r="225" spans="1:9" ht="13.5" x14ac:dyDescent="0.25">
      <c r="A225" s="3">
        <f>TITRES_STAT!B228</f>
        <v>42333</v>
      </c>
      <c r="B225" s="6">
        <f>TITRES_STAT!D228</f>
        <v>2.1880999999999999</v>
      </c>
      <c r="C225" s="2">
        <f t="shared" si="27"/>
        <v>2.6399999999999757E-2</v>
      </c>
      <c r="D225" s="2">
        <f t="shared" si="28"/>
        <v>2.6399999999999757E-2</v>
      </c>
      <c r="E225" s="2">
        <f t="shared" si="29"/>
        <v>0</v>
      </c>
      <c r="F225" s="2">
        <f t="shared" si="33"/>
        <v>1.4645925809597133E-2</v>
      </c>
      <c r="G225" s="2">
        <f t="shared" si="33"/>
        <v>1.5778402084725678E-2</v>
      </c>
      <c r="H225" s="2">
        <f t="shared" si="31"/>
        <v>0.92822617467551793</v>
      </c>
      <c r="I225" s="2">
        <f t="shared" si="32"/>
        <v>48.138863939637162</v>
      </c>
    </row>
    <row r="226" spans="1:9" ht="13.5" x14ac:dyDescent="0.25">
      <c r="A226" s="3">
        <f>TITRES_STAT!B229</f>
        <v>42334</v>
      </c>
      <c r="B226" s="6">
        <f>TITRES_STAT!D229</f>
        <v>2.1353</v>
      </c>
      <c r="C226" s="2">
        <f t="shared" si="27"/>
        <v>-5.2799999999999958E-2</v>
      </c>
      <c r="D226" s="2">
        <f t="shared" si="28"/>
        <v>0</v>
      </c>
      <c r="E226" s="2">
        <f t="shared" si="29"/>
        <v>5.2799999999999958E-2</v>
      </c>
      <c r="F226" s="2">
        <f t="shared" si="33"/>
        <v>1.3599788251768765E-2</v>
      </c>
      <c r="G226" s="2">
        <f t="shared" si="33"/>
        <v>1.8422801935816698E-2</v>
      </c>
      <c r="H226" s="2">
        <f t="shared" si="31"/>
        <v>0.7382041178724682</v>
      </c>
      <c r="I226" s="2">
        <f t="shared" si="32"/>
        <v>42.469357325882839</v>
      </c>
    </row>
    <row r="227" spans="1:9" ht="13.5" x14ac:dyDescent="0.25">
      <c r="A227" s="3">
        <f>TITRES_STAT!B230</f>
        <v>42335</v>
      </c>
      <c r="B227" s="6">
        <f>TITRES_STAT!D230</f>
        <v>2.1880999999999999</v>
      </c>
      <c r="C227" s="2">
        <f t="shared" si="27"/>
        <v>5.2799999999999958E-2</v>
      </c>
      <c r="D227" s="2">
        <f t="shared" si="28"/>
        <v>5.2799999999999958E-2</v>
      </c>
      <c r="E227" s="2">
        <f t="shared" si="29"/>
        <v>0</v>
      </c>
      <c r="F227" s="2">
        <f t="shared" si="33"/>
        <v>1.6399803376642423E-2</v>
      </c>
      <c r="G227" s="2">
        <f t="shared" si="33"/>
        <v>1.7106887511829792E-2</v>
      </c>
      <c r="H227" s="2">
        <f t="shared" si="31"/>
        <v>0.95866669873766319</v>
      </c>
      <c r="I227" s="2">
        <f t="shared" si="32"/>
        <v>48.944861285256557</v>
      </c>
    </row>
    <row r="228" spans="1:9" ht="13.5" x14ac:dyDescent="0.25">
      <c r="A228" s="3">
        <f>TITRES_STAT!B231</f>
        <v>42338</v>
      </c>
      <c r="B228" s="6">
        <f>TITRES_STAT!D231</f>
        <v>2.1880999999999999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1.5228388849739394E-2</v>
      </c>
      <c r="G228" s="2">
        <f t="shared" si="33"/>
        <v>1.5884966975270521E-2</v>
      </c>
      <c r="H228" s="2">
        <f t="shared" si="31"/>
        <v>0.95866669873766319</v>
      </c>
      <c r="I228" s="2">
        <f t="shared" si="32"/>
        <v>48.944861285256557</v>
      </c>
    </row>
    <row r="229" spans="1:9" ht="13.5" x14ac:dyDescent="0.25">
      <c r="A229" s="3">
        <f>TITRES_STAT!B232</f>
        <v>42339</v>
      </c>
      <c r="B229" s="6">
        <f>TITRES_STAT!D232</f>
        <v>2.2092000000000001</v>
      </c>
      <c r="C229" s="2">
        <f t="shared" si="27"/>
        <v>2.1100000000000119E-2</v>
      </c>
      <c r="D229" s="2">
        <f t="shared" si="28"/>
        <v>2.1100000000000119E-2</v>
      </c>
      <c r="E229" s="2">
        <f t="shared" si="29"/>
        <v>0</v>
      </c>
      <c r="F229" s="2">
        <f t="shared" si="33"/>
        <v>1.5647789646186589E-2</v>
      </c>
      <c r="G229" s="2">
        <f t="shared" si="33"/>
        <v>1.4750326477036913E-2</v>
      </c>
      <c r="H229" s="2">
        <f t="shared" si="31"/>
        <v>1.0608436139055522</v>
      </c>
      <c r="I229" s="2">
        <f t="shared" si="32"/>
        <v>51.476182217200027</v>
      </c>
    </row>
    <row r="230" spans="1:9" ht="13.5" x14ac:dyDescent="0.25">
      <c r="A230" s="3">
        <f>TITRES_STAT!B233</f>
        <v>42340</v>
      </c>
      <c r="B230" s="6">
        <f>TITRES_STAT!D233</f>
        <v>2.2408000000000001</v>
      </c>
      <c r="C230" s="2">
        <f t="shared" si="27"/>
        <v>3.1600000000000072E-2</v>
      </c>
      <c r="D230" s="2">
        <f t="shared" si="28"/>
        <v>3.1600000000000072E-2</v>
      </c>
      <c r="E230" s="2">
        <f t="shared" si="29"/>
        <v>0</v>
      </c>
      <c r="F230" s="2">
        <f t="shared" si="33"/>
        <v>1.6787233242887552E-2</v>
      </c>
      <c r="G230" s="2">
        <f t="shared" si="33"/>
        <v>1.3696731728677134E-2</v>
      </c>
      <c r="H230" s="2">
        <f t="shared" si="31"/>
        <v>1.2256378802937178</v>
      </c>
      <c r="I230" s="2">
        <f t="shared" si="32"/>
        <v>55.069060926118411</v>
      </c>
    </row>
    <row r="231" spans="1:9" ht="13.5" x14ac:dyDescent="0.25">
      <c r="A231" s="3">
        <f>TITRES_STAT!B234</f>
        <v>42341</v>
      </c>
      <c r="B231" s="6">
        <f>TITRES_STAT!D234</f>
        <v>2.2408000000000001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1.558814515410987E-2</v>
      </c>
      <c r="G231" s="2">
        <f t="shared" si="33"/>
        <v>1.2718393748057338E-2</v>
      </c>
      <c r="H231" s="2">
        <f t="shared" si="31"/>
        <v>1.225637880293718</v>
      </c>
      <c r="I231" s="2">
        <f t="shared" si="32"/>
        <v>55.069060926118411</v>
      </c>
    </row>
    <row r="232" spans="1:9" ht="13.5" x14ac:dyDescent="0.25">
      <c r="A232" s="3">
        <f>TITRES_STAT!B235</f>
        <v>42342</v>
      </c>
      <c r="B232" s="6">
        <f>TITRES_STAT!D235</f>
        <v>2.2039</v>
      </c>
      <c r="C232" s="2">
        <f t="shared" si="27"/>
        <v>-3.6900000000000155E-2</v>
      </c>
      <c r="D232" s="2">
        <f t="shared" si="28"/>
        <v>0</v>
      </c>
      <c r="E232" s="2">
        <f t="shared" si="29"/>
        <v>3.6900000000000155E-2</v>
      </c>
      <c r="F232" s="2">
        <f t="shared" si="33"/>
        <v>1.4474706214530593E-2</v>
      </c>
      <c r="G232" s="2">
        <f t="shared" si="33"/>
        <v>1.4445651337481824E-2</v>
      </c>
      <c r="H232" s="2">
        <f t="shared" si="31"/>
        <v>1.0020113234336052</v>
      </c>
      <c r="I232" s="2">
        <f t="shared" si="32"/>
        <v>50.05023256886868</v>
      </c>
    </row>
    <row r="233" spans="1:9" ht="13.5" x14ac:dyDescent="0.25">
      <c r="A233" s="3">
        <f>TITRES_STAT!B236</f>
        <v>42345</v>
      </c>
      <c r="B233" s="6">
        <f>TITRES_STAT!D236</f>
        <v>2.2039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1.3440798627778408E-2</v>
      </c>
      <c r="G233" s="2">
        <f t="shared" si="33"/>
        <v>1.3413819099090266E-2</v>
      </c>
      <c r="H233" s="2">
        <f t="shared" si="31"/>
        <v>1.0020113234336052</v>
      </c>
      <c r="I233" s="2">
        <f t="shared" si="32"/>
        <v>50.05023256886868</v>
      </c>
    </row>
    <row r="234" spans="1:9" ht="13.5" x14ac:dyDescent="0.25">
      <c r="A234" s="3">
        <f>TITRES_STAT!B237</f>
        <v>42346</v>
      </c>
      <c r="B234" s="6">
        <f>TITRES_STAT!D237</f>
        <v>2.2302</v>
      </c>
      <c r="C234" s="2">
        <f t="shared" si="27"/>
        <v>2.629999999999999E-2</v>
      </c>
      <c r="D234" s="2">
        <f t="shared" si="28"/>
        <v>2.629999999999999E-2</v>
      </c>
      <c r="E234" s="2">
        <f t="shared" si="29"/>
        <v>0</v>
      </c>
      <c r="F234" s="2">
        <f t="shared" si="33"/>
        <v>1.435931301150852E-2</v>
      </c>
      <c r="G234" s="2">
        <f t="shared" si="33"/>
        <v>1.2455689163440961E-2</v>
      </c>
      <c r="H234" s="2">
        <f t="shared" si="31"/>
        <v>1.1528316757979911</v>
      </c>
      <c r="I234" s="2">
        <f t="shared" si="32"/>
        <v>53.549550053450893</v>
      </c>
    </row>
    <row r="235" spans="1:9" ht="13.5" x14ac:dyDescent="0.25">
      <c r="A235" s="3">
        <f>TITRES_STAT!B238</f>
        <v>42347</v>
      </c>
      <c r="B235" s="6">
        <f>TITRES_STAT!D238</f>
        <v>2.2197</v>
      </c>
      <c r="C235" s="2">
        <f t="shared" si="27"/>
        <v>-1.0499999999999954E-2</v>
      </c>
      <c r="D235" s="2">
        <f t="shared" si="28"/>
        <v>0</v>
      </c>
      <c r="E235" s="2">
        <f t="shared" si="29"/>
        <v>1.0499999999999954E-2</v>
      </c>
      <c r="F235" s="2">
        <f t="shared" si="33"/>
        <v>1.3333647796400769E-2</v>
      </c>
      <c r="G235" s="2">
        <f t="shared" si="33"/>
        <v>1.2315997080338034E-2</v>
      </c>
      <c r="H235" s="2">
        <f t="shared" si="31"/>
        <v>1.0826283661342671</v>
      </c>
      <c r="I235" s="2">
        <f t="shared" si="32"/>
        <v>51.983752057685649</v>
      </c>
    </row>
    <row r="236" spans="1:9" ht="13.5" x14ac:dyDescent="0.25">
      <c r="A236" s="3">
        <f>TITRES_STAT!B239</f>
        <v>42348</v>
      </c>
      <c r="B236" s="6">
        <f>TITRES_STAT!D239</f>
        <v>2.2092000000000001</v>
      </c>
      <c r="C236" s="2">
        <f t="shared" si="27"/>
        <v>-1.0499999999999954E-2</v>
      </c>
      <c r="D236" s="2">
        <f t="shared" si="28"/>
        <v>0</v>
      </c>
      <c r="E236" s="2">
        <f t="shared" si="29"/>
        <v>1.0499999999999954E-2</v>
      </c>
      <c r="F236" s="2">
        <f t="shared" si="33"/>
        <v>1.2381244382372144E-2</v>
      </c>
      <c r="G236" s="2">
        <f t="shared" si="33"/>
        <v>1.2186283003171027E-2</v>
      </c>
      <c r="H236" s="2">
        <f t="shared" si="31"/>
        <v>1.0159984286554304</v>
      </c>
      <c r="I236" s="2">
        <f t="shared" si="32"/>
        <v>50.396786734256054</v>
      </c>
    </row>
    <row r="237" spans="1:9" ht="13.5" x14ac:dyDescent="0.25">
      <c r="A237" s="3">
        <f>TITRES_STAT!B240</f>
        <v>42349</v>
      </c>
      <c r="B237" s="6">
        <f>TITRES_STAT!D240</f>
        <v>2.1459000000000001</v>
      </c>
      <c r="C237" s="2">
        <f t="shared" si="27"/>
        <v>-6.3299999999999912E-2</v>
      </c>
      <c r="D237" s="2">
        <f t="shared" si="28"/>
        <v>0</v>
      </c>
      <c r="E237" s="2">
        <f t="shared" si="29"/>
        <v>6.3299999999999912E-2</v>
      </c>
      <c r="F237" s="2">
        <f t="shared" ref="F237:G252" si="34">((F236*13)+D237)/14</f>
        <v>1.1496869783631276E-2</v>
      </c>
      <c r="G237" s="2">
        <f t="shared" si="34"/>
        <v>1.5837262788658803E-2</v>
      </c>
      <c r="H237" s="2">
        <f t="shared" si="31"/>
        <v>0.72593793113443073</v>
      </c>
      <c r="I237" s="2">
        <f t="shared" si="32"/>
        <v>42.060488852996215</v>
      </c>
    </row>
    <row r="238" spans="1:9" ht="13.5" x14ac:dyDescent="0.25">
      <c r="A238" s="3">
        <f>TITRES_STAT!B241</f>
        <v>42352</v>
      </c>
      <c r="B238" s="6">
        <f>TITRES_STAT!D241</f>
        <v>2.1459000000000001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1.0675664799086186E-2</v>
      </c>
      <c r="G238" s="2">
        <f t="shared" si="34"/>
        <v>1.470602973232603E-2</v>
      </c>
      <c r="H238" s="2">
        <f t="shared" si="31"/>
        <v>0.72593793113443084</v>
      </c>
      <c r="I238" s="2">
        <f t="shared" si="32"/>
        <v>42.060488852996222</v>
      </c>
    </row>
    <row r="239" spans="1:9" ht="13.5" x14ac:dyDescent="0.25">
      <c r="A239" s="3">
        <f>TITRES_STAT!B242</f>
        <v>42353</v>
      </c>
      <c r="B239" s="6">
        <f>TITRES_STAT!D242</f>
        <v>2.1564000000000001</v>
      </c>
      <c r="C239" s="2">
        <f t="shared" si="27"/>
        <v>1.0499999999999954E-2</v>
      </c>
      <c r="D239" s="2">
        <f t="shared" si="28"/>
        <v>1.0499999999999954E-2</v>
      </c>
      <c r="E239" s="2">
        <f t="shared" si="29"/>
        <v>0</v>
      </c>
      <c r="F239" s="2">
        <f t="shared" si="34"/>
        <v>1.0663117313437168E-2</v>
      </c>
      <c r="G239" s="2">
        <f t="shared" si="34"/>
        <v>1.3655599037159885E-2</v>
      </c>
      <c r="H239" s="2">
        <f t="shared" si="31"/>
        <v>0.78086045763503187</v>
      </c>
      <c r="I239" s="2">
        <f t="shared" si="32"/>
        <v>43.847369078653593</v>
      </c>
    </row>
    <row r="240" spans="1:9" ht="13.5" x14ac:dyDescent="0.25">
      <c r="A240" s="3">
        <f>TITRES_STAT!B243</f>
        <v>42354</v>
      </c>
      <c r="B240" s="6">
        <f>TITRES_STAT!D243</f>
        <v>2.1301000000000001</v>
      </c>
      <c r="C240" s="2">
        <f t="shared" si="27"/>
        <v>-2.629999999999999E-2</v>
      </c>
      <c r="D240" s="2">
        <f t="shared" si="28"/>
        <v>0</v>
      </c>
      <c r="E240" s="2">
        <f t="shared" si="29"/>
        <v>2.629999999999999E-2</v>
      </c>
      <c r="F240" s="2">
        <f t="shared" si="34"/>
        <v>9.9014660767630849E-3</v>
      </c>
      <c r="G240" s="2">
        <f t="shared" si="34"/>
        <v>1.4558770534505607E-2</v>
      </c>
      <c r="H240" s="2">
        <f t="shared" si="31"/>
        <v>0.68010317583450552</v>
      </c>
      <c r="I240" s="2">
        <f t="shared" si="32"/>
        <v>40.479845858079457</v>
      </c>
    </row>
    <row r="241" spans="1:9" ht="13.5" x14ac:dyDescent="0.25">
      <c r="A241" s="3">
        <f>TITRES_STAT!B244</f>
        <v>42355</v>
      </c>
      <c r="B241" s="6">
        <f>TITRES_STAT!D244</f>
        <v>2.1353</v>
      </c>
      <c r="C241" s="2">
        <f t="shared" si="27"/>
        <v>5.1999999999998714E-3</v>
      </c>
      <c r="D241" s="2">
        <f t="shared" si="28"/>
        <v>5.1999999999998714E-3</v>
      </c>
      <c r="E241" s="2">
        <f t="shared" si="29"/>
        <v>0</v>
      </c>
      <c r="F241" s="2">
        <f t="shared" si="34"/>
        <v>9.5656470712799976E-3</v>
      </c>
      <c r="G241" s="2">
        <f t="shared" si="34"/>
        <v>1.3518858353469493E-2</v>
      </c>
      <c r="H241" s="2">
        <f t="shared" si="31"/>
        <v>0.70757802331918507</v>
      </c>
      <c r="I241" s="2">
        <f t="shared" si="32"/>
        <v>41.437522248254112</v>
      </c>
    </row>
    <row r="242" spans="1:9" ht="13.5" x14ac:dyDescent="0.25">
      <c r="A242" s="3">
        <f>TITRES_STAT!B245</f>
        <v>42356</v>
      </c>
      <c r="B242" s="6">
        <f>TITRES_STAT!D245</f>
        <v>2.1036999999999999</v>
      </c>
      <c r="C242" s="2">
        <f t="shared" si="27"/>
        <v>-3.1600000000000072E-2</v>
      </c>
      <c r="D242" s="2">
        <f t="shared" si="28"/>
        <v>0</v>
      </c>
      <c r="E242" s="2">
        <f t="shared" si="29"/>
        <v>3.1600000000000072E-2</v>
      </c>
      <c r="F242" s="2">
        <f t="shared" si="34"/>
        <v>8.882386566188569E-3</v>
      </c>
      <c r="G242" s="2">
        <f t="shared" si="34"/>
        <v>1.4810368471078821E-2</v>
      </c>
      <c r="H242" s="2">
        <f t="shared" si="31"/>
        <v>0.59974109243357376</v>
      </c>
      <c r="I242" s="2">
        <f t="shared" si="32"/>
        <v>37.489884786370638</v>
      </c>
    </row>
    <row r="243" spans="1:9" ht="13.5" x14ac:dyDescent="0.25">
      <c r="A243" s="3">
        <f>TITRES_STAT!B246</f>
        <v>42359</v>
      </c>
      <c r="B243" s="6">
        <f>TITRES_STAT!D246</f>
        <v>2.0720999999999998</v>
      </c>
      <c r="C243" s="2">
        <f t="shared" si="27"/>
        <v>-3.1600000000000072E-2</v>
      </c>
      <c r="D243" s="2">
        <f t="shared" si="28"/>
        <v>0</v>
      </c>
      <c r="E243" s="2">
        <f t="shared" si="29"/>
        <v>3.1600000000000072E-2</v>
      </c>
      <c r="F243" s="2">
        <f t="shared" si="34"/>
        <v>8.2479303828893857E-3</v>
      </c>
      <c r="G243" s="2">
        <f t="shared" si="34"/>
        <v>1.6009627866001765E-2</v>
      </c>
      <c r="H243" s="2">
        <f t="shared" si="31"/>
        <v>0.51518564028616731</v>
      </c>
      <c r="I243" s="2">
        <f t="shared" si="32"/>
        <v>34.001486457386591</v>
      </c>
    </row>
    <row r="244" spans="1:9" ht="13.5" x14ac:dyDescent="0.25">
      <c r="A244" s="3">
        <f>TITRES_STAT!B247</f>
        <v>42360</v>
      </c>
      <c r="B244" s="6">
        <f>TITRES_STAT!D247</f>
        <v>2.109</v>
      </c>
      <c r="C244" s="2">
        <f t="shared" si="27"/>
        <v>3.6900000000000155E-2</v>
      </c>
      <c r="D244" s="2">
        <f t="shared" si="28"/>
        <v>3.6900000000000155E-2</v>
      </c>
      <c r="E244" s="2">
        <f t="shared" si="29"/>
        <v>0</v>
      </c>
      <c r="F244" s="2">
        <f t="shared" si="34"/>
        <v>1.0294506784111581E-2</v>
      </c>
      <c r="G244" s="2">
        <f t="shared" si="34"/>
        <v>1.4866083018430209E-2</v>
      </c>
      <c r="H244" s="2">
        <f t="shared" si="31"/>
        <v>0.69248279935938595</v>
      </c>
      <c r="I244" s="2">
        <f t="shared" si="32"/>
        <v>40.915204551650064</v>
      </c>
    </row>
    <row r="245" spans="1:9" ht="13.5" x14ac:dyDescent="0.25">
      <c r="A245" s="3">
        <f>TITRES_STAT!B248</f>
        <v>42361</v>
      </c>
      <c r="B245" s="6">
        <f>TITRES_STAT!D248</f>
        <v>2.109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9.559184870960755E-3</v>
      </c>
      <c r="G245" s="2">
        <f t="shared" si="34"/>
        <v>1.3804219945685193E-2</v>
      </c>
      <c r="H245" s="2">
        <f t="shared" si="31"/>
        <v>0.69248279935938606</v>
      </c>
      <c r="I245" s="2">
        <f t="shared" si="32"/>
        <v>40.915204551650071</v>
      </c>
    </row>
    <row r="246" spans="1:9" ht="13.5" x14ac:dyDescent="0.25">
      <c r="A246" s="3">
        <f>TITRES_STAT!B249</f>
        <v>42363</v>
      </c>
      <c r="B246" s="6">
        <f>TITRES_STAT!D249</f>
        <v>2.1617000000000002</v>
      </c>
      <c r="C246" s="2">
        <f t="shared" si="27"/>
        <v>5.2700000000000191E-2</v>
      </c>
      <c r="D246" s="2">
        <f t="shared" si="28"/>
        <v>5.2700000000000191E-2</v>
      </c>
      <c r="E246" s="2">
        <f t="shared" si="29"/>
        <v>0</v>
      </c>
      <c r="F246" s="2">
        <f t="shared" si="34"/>
        <v>1.2640671665892143E-2</v>
      </c>
      <c r="G246" s="2">
        <f t="shared" si="34"/>
        <v>1.2818204235279107E-2</v>
      </c>
      <c r="H246" s="2">
        <f t="shared" si="31"/>
        <v>0.98614996561699753</v>
      </c>
      <c r="I246" s="2">
        <f t="shared" si="32"/>
        <v>49.651334626720903</v>
      </c>
    </row>
    <row r="247" spans="1:9" ht="13.5" x14ac:dyDescent="0.25">
      <c r="A247" s="3">
        <f>TITRES_STAT!B250</f>
        <v>42366</v>
      </c>
      <c r="B247" s="6">
        <f>TITRES_STAT!D250</f>
        <v>2.1617000000000002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1.1737766546899847E-2</v>
      </c>
      <c r="G247" s="2">
        <f t="shared" si="34"/>
        <v>1.1902618218473455E-2</v>
      </c>
      <c r="H247" s="2">
        <f t="shared" si="31"/>
        <v>0.98614996561699764</v>
      </c>
      <c r="I247" s="2">
        <f t="shared" si="32"/>
        <v>49.651334626720903</v>
      </c>
    </row>
    <row r="248" spans="1:9" ht="13.5" x14ac:dyDescent="0.25">
      <c r="A248" s="3">
        <f>TITRES_STAT!B251</f>
        <v>42367</v>
      </c>
      <c r="B248" s="6">
        <f>TITRES_STAT!D251</f>
        <v>2.1564000000000001</v>
      </c>
      <c r="C248" s="2">
        <f t="shared" si="27"/>
        <v>-5.3000000000000824E-3</v>
      </c>
      <c r="D248" s="2">
        <f t="shared" si="28"/>
        <v>0</v>
      </c>
      <c r="E248" s="2">
        <f t="shared" si="29"/>
        <v>5.3000000000000824E-3</v>
      </c>
      <c r="F248" s="2">
        <f t="shared" si="34"/>
        <v>1.0899354650692713E-2</v>
      </c>
      <c r="G248" s="2">
        <f t="shared" si="34"/>
        <v>1.1431002631439643E-2</v>
      </c>
      <c r="H248" s="2">
        <f t="shared" si="31"/>
        <v>0.95349069562063671</v>
      </c>
      <c r="I248" s="2">
        <f t="shared" si="32"/>
        <v>48.809584696675834</v>
      </c>
    </row>
    <row r="249" spans="1:9" ht="13.5" x14ac:dyDescent="0.25">
      <c r="A249" s="3">
        <f>TITRES_STAT!B252</f>
        <v>42368</v>
      </c>
      <c r="B249" s="6">
        <f>TITRES_STAT!D252</f>
        <v>2.0720999999999998</v>
      </c>
      <c r="C249" s="2">
        <f t="shared" si="27"/>
        <v>-8.4300000000000264E-2</v>
      </c>
      <c r="D249" s="2">
        <f t="shared" si="28"/>
        <v>0</v>
      </c>
      <c r="E249" s="2">
        <f t="shared" si="29"/>
        <v>8.4300000000000264E-2</v>
      </c>
      <c r="F249" s="2">
        <f t="shared" si="34"/>
        <v>1.0120829318500377E-2</v>
      </c>
      <c r="G249" s="2">
        <f t="shared" si="34"/>
        <v>1.6635931014908258E-2</v>
      </c>
      <c r="H249" s="2">
        <f t="shared" si="31"/>
        <v>0.60837168111785356</v>
      </c>
      <c r="I249" s="2">
        <f t="shared" si="32"/>
        <v>37.825316639187655</v>
      </c>
    </row>
    <row r="250" spans="1:9" ht="13.5" x14ac:dyDescent="0.25">
      <c r="A250" s="3">
        <f>TITRES_STAT!B253</f>
        <v>42369</v>
      </c>
      <c r="B250" s="6">
        <f>TITRES_STAT!D253</f>
        <v>2.0668000000000002</v>
      </c>
      <c r="C250" s="2">
        <f t="shared" si="27"/>
        <v>-5.2999999999996383E-3</v>
      </c>
      <c r="D250" s="2">
        <f t="shared" si="28"/>
        <v>0</v>
      </c>
      <c r="E250" s="2">
        <f t="shared" si="29"/>
        <v>5.2999999999996383E-3</v>
      </c>
      <c r="F250" s="2">
        <f t="shared" si="34"/>
        <v>9.3979129386074934E-3</v>
      </c>
      <c r="G250" s="2">
        <f t="shared" si="34"/>
        <v>1.5826221656700497E-2</v>
      </c>
      <c r="H250" s="2">
        <f t="shared" si="31"/>
        <v>0.59381911503991924</v>
      </c>
      <c r="I250" s="2">
        <f t="shared" si="32"/>
        <v>37.257622865506058</v>
      </c>
    </row>
    <row r="251" spans="1:9" ht="13.5" x14ac:dyDescent="0.25">
      <c r="A251" s="3">
        <f>TITRES_STAT!B254</f>
        <v>42373</v>
      </c>
      <c r="B251" s="6">
        <f>TITRES_STAT!D254</f>
        <v>2.1353</v>
      </c>
      <c r="C251" s="2">
        <f t="shared" si="27"/>
        <v>6.8499999999999783E-2</v>
      </c>
      <c r="D251" s="2">
        <f t="shared" si="28"/>
        <v>6.8499999999999783E-2</v>
      </c>
      <c r="E251" s="2">
        <f t="shared" si="29"/>
        <v>0</v>
      </c>
      <c r="F251" s="2">
        <f t="shared" si="34"/>
        <v>1.3619490585849801E-2</v>
      </c>
      <c r="G251" s="2">
        <f t="shared" si="34"/>
        <v>1.4695777252650461E-2</v>
      </c>
      <c r="H251" s="2">
        <f t="shared" si="31"/>
        <v>0.9267621815235022</v>
      </c>
      <c r="I251" s="2">
        <f t="shared" si="32"/>
        <v>48.099458792091603</v>
      </c>
    </row>
    <row r="252" spans="1:9" ht="13.5" x14ac:dyDescent="0.25">
      <c r="A252" s="3">
        <f>TITRES_STAT!B255</f>
        <v>42374</v>
      </c>
      <c r="B252" s="6">
        <f>TITRES_STAT!D255</f>
        <v>2.1301000000000001</v>
      </c>
      <c r="C252" s="2">
        <f t="shared" si="27"/>
        <v>-5.1999999999998714E-3</v>
      </c>
      <c r="D252" s="2">
        <f t="shared" si="28"/>
        <v>0</v>
      </c>
      <c r="E252" s="2">
        <f t="shared" si="29"/>
        <v>5.1999999999998714E-3</v>
      </c>
      <c r="F252" s="2">
        <f t="shared" si="34"/>
        <v>1.2646669829717672E-2</v>
      </c>
      <c r="G252" s="2">
        <f t="shared" si="34"/>
        <v>1.4017507448889705E-2</v>
      </c>
      <c r="H252" s="2">
        <f t="shared" si="31"/>
        <v>0.90220532258175379</v>
      </c>
      <c r="I252" s="2">
        <f t="shared" si="32"/>
        <v>47.42943949695411</v>
      </c>
    </row>
    <row r="253" spans="1:9" ht="13.5" x14ac:dyDescent="0.25">
      <c r="A253" s="3">
        <f>TITRES_STAT!B256</f>
        <v>42375</v>
      </c>
      <c r="B253" s="6">
        <f>TITRES_STAT!D256</f>
        <v>2.1932999999999998</v>
      </c>
      <c r="C253" s="2">
        <f t="shared" si="27"/>
        <v>6.3199999999999701E-2</v>
      </c>
      <c r="D253" s="2">
        <f t="shared" si="28"/>
        <v>6.3199999999999701E-2</v>
      </c>
      <c r="E253" s="2">
        <f t="shared" si="29"/>
        <v>0</v>
      </c>
      <c r="F253" s="2">
        <f t="shared" ref="F253:G268" si="35">((F252*13)+D253)/14</f>
        <v>1.6257621984737815E-2</v>
      </c>
      <c r="G253" s="2">
        <f t="shared" si="35"/>
        <v>1.3016256916826155E-2</v>
      </c>
      <c r="H253" s="2">
        <f t="shared" si="31"/>
        <v>1.2490243615060745</v>
      </c>
      <c r="I253" s="2">
        <f t="shared" si="32"/>
        <v>55.536275323832271</v>
      </c>
    </row>
    <row r="254" spans="1:9" ht="13.5" x14ac:dyDescent="0.25">
      <c r="A254" s="3">
        <f>TITRES_STAT!B257</f>
        <v>42376</v>
      </c>
      <c r="B254" s="6">
        <f>TITRES_STAT!D257</f>
        <v>2.1722999999999999</v>
      </c>
      <c r="C254" s="2">
        <f t="shared" si="27"/>
        <v>-2.0999999999999908E-2</v>
      </c>
      <c r="D254" s="2">
        <f t="shared" si="28"/>
        <v>0</v>
      </c>
      <c r="E254" s="2">
        <f t="shared" si="29"/>
        <v>2.0999999999999908E-2</v>
      </c>
      <c r="F254" s="2">
        <f t="shared" si="35"/>
        <v>1.5096363271542257E-2</v>
      </c>
      <c r="G254" s="2">
        <f t="shared" si="35"/>
        <v>1.3586524279909995E-2</v>
      </c>
      <c r="H254" s="2">
        <f t="shared" si="31"/>
        <v>1.1111276850890273</v>
      </c>
      <c r="I254" s="2">
        <f t="shared" si="32"/>
        <v>52.631950825947811</v>
      </c>
    </row>
    <row r="255" spans="1:9" ht="13.5" x14ac:dyDescent="0.25">
      <c r="A255" s="3">
        <f>TITRES_STAT!B258</f>
        <v>42377</v>
      </c>
      <c r="B255" s="6">
        <f>TITRES_STAT!D258</f>
        <v>2.1353</v>
      </c>
      <c r="C255" s="2">
        <f t="shared" si="27"/>
        <v>-3.6999999999999922E-2</v>
      </c>
      <c r="D255" s="2">
        <f t="shared" si="28"/>
        <v>0</v>
      </c>
      <c r="E255" s="2">
        <f t="shared" si="29"/>
        <v>3.6999999999999922E-2</v>
      </c>
      <c r="F255" s="2">
        <f t="shared" si="35"/>
        <v>1.4018051609289239E-2</v>
      </c>
      <c r="G255" s="2">
        <f t="shared" si="35"/>
        <v>1.5258915402773562E-2</v>
      </c>
      <c r="H255" s="2">
        <f t="shared" si="31"/>
        <v>0.91867942375125977</v>
      </c>
      <c r="I255" s="2">
        <f t="shared" si="32"/>
        <v>47.880819087282745</v>
      </c>
    </row>
    <row r="256" spans="1:9" ht="13.5" x14ac:dyDescent="0.25">
      <c r="A256" s="3">
        <f>TITRES_STAT!B259</f>
        <v>42380</v>
      </c>
      <c r="B256" s="6">
        <f>TITRES_STAT!D259</f>
        <v>2.1932999999999998</v>
      </c>
      <c r="C256" s="2">
        <f t="shared" si="27"/>
        <v>5.7999999999999829E-2</v>
      </c>
      <c r="D256" s="2">
        <f t="shared" si="28"/>
        <v>5.7999999999999829E-2</v>
      </c>
      <c r="E256" s="2">
        <f t="shared" si="29"/>
        <v>0</v>
      </c>
      <c r="F256" s="2">
        <f t="shared" si="35"/>
        <v>1.7159619351482851E-2</v>
      </c>
      <c r="G256" s="2">
        <f t="shared" si="35"/>
        <v>1.4168992874004024E-2</v>
      </c>
      <c r="H256" s="2">
        <f t="shared" si="31"/>
        <v>1.2110683874339268</v>
      </c>
      <c r="I256" s="2">
        <f t="shared" si="32"/>
        <v>54.772995458518672</v>
      </c>
    </row>
    <row r="257" spans="1:9" ht="13.5" x14ac:dyDescent="0.25">
      <c r="A257" s="3">
        <f>TITRES_STAT!B260</f>
        <v>42381</v>
      </c>
      <c r="B257" s="6">
        <f>TITRES_STAT!D260</f>
        <v>2.2566000000000002</v>
      </c>
      <c r="C257" s="2">
        <f t="shared" si="27"/>
        <v>6.3300000000000356E-2</v>
      </c>
      <c r="D257" s="2">
        <f t="shared" si="28"/>
        <v>6.3300000000000356E-2</v>
      </c>
      <c r="E257" s="2">
        <f t="shared" si="29"/>
        <v>0</v>
      </c>
      <c r="F257" s="2">
        <f t="shared" si="35"/>
        <v>2.0455360826376962E-2</v>
      </c>
      <c r="G257" s="2">
        <f t="shared" si="35"/>
        <v>1.3156921954432308E-2</v>
      </c>
      <c r="H257" s="2">
        <f t="shared" si="31"/>
        <v>1.5547223657039293</v>
      </c>
      <c r="I257" s="2">
        <f t="shared" si="32"/>
        <v>60.856803329215793</v>
      </c>
    </row>
    <row r="258" spans="1:9" ht="13.5" x14ac:dyDescent="0.25">
      <c r="A258" s="3">
        <f>TITRES_STAT!B261</f>
        <v>42382</v>
      </c>
      <c r="B258" s="6">
        <f>TITRES_STAT!D261</f>
        <v>2.2829999999999999</v>
      </c>
      <c r="C258" s="2">
        <f t="shared" si="27"/>
        <v>2.6399999999999757E-2</v>
      </c>
      <c r="D258" s="2">
        <f t="shared" si="28"/>
        <v>2.6399999999999757E-2</v>
      </c>
      <c r="E258" s="2">
        <f t="shared" si="29"/>
        <v>0</v>
      </c>
      <c r="F258" s="2">
        <f t="shared" si="35"/>
        <v>2.0879977910207161E-2</v>
      </c>
      <c r="G258" s="2">
        <f t="shared" si="35"/>
        <v>1.2217141814829999E-2</v>
      </c>
      <c r="H258" s="2">
        <f t="shared" si="31"/>
        <v>1.7090722385543253</v>
      </c>
      <c r="I258" s="2">
        <f t="shared" si="32"/>
        <v>63.086993924767327</v>
      </c>
    </row>
    <row r="259" spans="1:9" ht="13.5" x14ac:dyDescent="0.25">
      <c r="A259" s="3">
        <f>TITRES_STAT!B262</f>
        <v>42384</v>
      </c>
      <c r="B259" s="6">
        <f>TITRES_STAT!D262</f>
        <v>2.2829999999999999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1.9388550916620933E-2</v>
      </c>
      <c r="G259" s="2">
        <f t="shared" si="35"/>
        <v>1.1344488828056429E-2</v>
      </c>
      <c r="H259" s="2">
        <f t="shared" si="31"/>
        <v>1.7090722385543251</v>
      </c>
      <c r="I259" s="2">
        <f t="shared" si="32"/>
        <v>63.08699392476732</v>
      </c>
    </row>
    <row r="260" spans="1:9" ht="13.5" x14ac:dyDescent="0.25">
      <c r="A260" s="3">
        <f>TITRES_STAT!B263</f>
        <v>42387</v>
      </c>
      <c r="B260" s="6">
        <f>TITRES_STAT!D263</f>
        <v>2.2355</v>
      </c>
      <c r="C260" s="2">
        <f t="shared" si="36"/>
        <v>-4.7499999999999876E-2</v>
      </c>
      <c r="D260" s="2">
        <f t="shared" si="37"/>
        <v>0</v>
      </c>
      <c r="E260" s="2">
        <f t="shared" si="38"/>
        <v>4.7499999999999876E-2</v>
      </c>
      <c r="F260" s="2">
        <f t="shared" si="35"/>
        <v>1.8003654422576582E-2</v>
      </c>
      <c r="G260" s="2">
        <f t="shared" si="35"/>
        <v>1.3927025340338104E-2</v>
      </c>
      <c r="H260" s="2">
        <f t="shared" si="31"/>
        <v>1.2927135538721948</v>
      </c>
      <c r="I260" s="2">
        <f t="shared" si="32"/>
        <v>56.383561378128263</v>
      </c>
    </row>
    <row r="261" spans="1:9" ht="13.5" x14ac:dyDescent="0.25">
      <c r="A261" s="3">
        <f>TITRES_STAT!B264</f>
        <v>42388</v>
      </c>
      <c r="B261" s="6">
        <f>TITRES_STAT!D264</f>
        <v>2.2250000000000001</v>
      </c>
      <c r="C261" s="2">
        <f t="shared" si="36"/>
        <v>-1.0499999999999954E-2</v>
      </c>
      <c r="D261" s="2">
        <f t="shared" si="37"/>
        <v>0</v>
      </c>
      <c r="E261" s="2">
        <f t="shared" si="38"/>
        <v>1.0499999999999954E-2</v>
      </c>
      <c r="F261" s="2">
        <f t="shared" si="35"/>
        <v>1.6717679106678256E-2</v>
      </c>
      <c r="G261" s="2">
        <f t="shared" si="35"/>
        <v>1.3682237816028236E-2</v>
      </c>
      <c r="H261" s="2">
        <f t="shared" si="31"/>
        <v>1.2218526918962125</v>
      </c>
      <c r="I261" s="2">
        <f t="shared" si="32"/>
        <v>54.992515766355218</v>
      </c>
    </row>
    <row r="262" spans="1:9" ht="13.5" x14ac:dyDescent="0.25">
      <c r="A262" s="3">
        <f>TITRES_STAT!B265</f>
        <v>42389</v>
      </c>
      <c r="B262" s="6">
        <f>TITRES_STAT!D265</f>
        <v>2.2039</v>
      </c>
      <c r="C262" s="2">
        <f t="shared" si="36"/>
        <v>-2.1100000000000119E-2</v>
      </c>
      <c r="D262" s="2">
        <f t="shared" si="37"/>
        <v>0</v>
      </c>
      <c r="E262" s="2">
        <f t="shared" si="38"/>
        <v>2.1100000000000119E-2</v>
      </c>
      <c r="F262" s="2">
        <f t="shared" si="35"/>
        <v>1.5523559170486952E-2</v>
      </c>
      <c r="G262" s="2">
        <f t="shared" si="35"/>
        <v>1.4212077972026227E-2</v>
      </c>
      <c r="H262" s="2">
        <f t="shared" si="31"/>
        <v>1.0922793416305572</v>
      </c>
      <c r="I262" s="2">
        <f t="shared" si="32"/>
        <v>52.205234735975594</v>
      </c>
    </row>
    <row r="263" spans="1:9" ht="13.5" x14ac:dyDescent="0.25">
      <c r="A263" s="3">
        <f>TITRES_STAT!B266</f>
        <v>42390</v>
      </c>
      <c r="B263" s="6">
        <f>TITRES_STAT!D266</f>
        <v>2.2039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1.441473351545217E-2</v>
      </c>
      <c r="G263" s="2">
        <f t="shared" si="35"/>
        <v>1.3196929545452925E-2</v>
      </c>
      <c r="H263" s="2">
        <f t="shared" si="31"/>
        <v>1.0922793416305572</v>
      </c>
      <c r="I263" s="2">
        <f t="shared" si="32"/>
        <v>52.205234735975594</v>
      </c>
    </row>
    <row r="264" spans="1:9" ht="13.5" x14ac:dyDescent="0.25">
      <c r="A264" s="3">
        <f>TITRES_STAT!B267</f>
        <v>42391</v>
      </c>
      <c r="B264" s="6">
        <f>TITRES_STAT!D267</f>
        <v>2.1985999999999999</v>
      </c>
      <c r="C264" s="2">
        <f t="shared" si="36"/>
        <v>-5.3000000000000824E-3</v>
      </c>
      <c r="D264" s="2">
        <f t="shared" si="37"/>
        <v>0</v>
      </c>
      <c r="E264" s="2">
        <f t="shared" si="38"/>
        <v>5.3000000000000824E-3</v>
      </c>
      <c r="F264" s="2">
        <f t="shared" si="35"/>
        <v>1.3385109692919872E-2</v>
      </c>
      <c r="G264" s="2">
        <f t="shared" si="35"/>
        <v>1.263286314934915E-2</v>
      </c>
      <c r="H264" s="2">
        <f t="shared" si="31"/>
        <v>1.0595467974818897</v>
      </c>
      <c r="I264" s="2">
        <f t="shared" si="32"/>
        <v>51.445628658564459</v>
      </c>
    </row>
    <row r="265" spans="1:9" ht="13.5" x14ac:dyDescent="0.25">
      <c r="A265" s="3">
        <f>TITRES_STAT!B268</f>
        <v>42394</v>
      </c>
      <c r="B265" s="6">
        <f>TITRES_STAT!D268</f>
        <v>2.1617000000000002</v>
      </c>
      <c r="C265" s="2">
        <f t="shared" si="36"/>
        <v>-3.6899999999999711E-2</v>
      </c>
      <c r="D265" s="2">
        <f t="shared" si="37"/>
        <v>0</v>
      </c>
      <c r="E265" s="2">
        <f t="shared" si="38"/>
        <v>3.6899999999999711E-2</v>
      </c>
      <c r="F265" s="2">
        <f t="shared" si="35"/>
        <v>1.2429030429139881E-2</v>
      </c>
      <c r="G265" s="2">
        <f t="shared" si="35"/>
        <v>1.4366230067252763E-2</v>
      </c>
      <c r="H265" s="2">
        <f t="shared" si="31"/>
        <v>0.8651560201218933</v>
      </c>
      <c r="I265" s="2">
        <f t="shared" si="32"/>
        <v>46.385182300478697</v>
      </c>
    </row>
    <row r="266" spans="1:9" ht="13.5" x14ac:dyDescent="0.25">
      <c r="A266" s="3">
        <f>TITRES_STAT!B269</f>
        <v>42395</v>
      </c>
      <c r="B266" s="6">
        <f>TITRES_STAT!D269</f>
        <v>2.1617000000000002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1.1541242541344175E-2</v>
      </c>
      <c r="G266" s="2">
        <f t="shared" si="35"/>
        <v>1.3340070776734709E-2</v>
      </c>
      <c r="H266" s="2">
        <f t="shared" si="31"/>
        <v>0.8651560201218933</v>
      </c>
      <c r="I266" s="2">
        <f t="shared" si="32"/>
        <v>46.385182300478697</v>
      </c>
    </row>
    <row r="267" spans="1:9" ht="13.5" x14ac:dyDescent="0.25">
      <c r="A267" s="3">
        <f>TITRES_STAT!B270</f>
        <v>42396</v>
      </c>
      <c r="B267" s="6">
        <f>TITRES_STAT!D270</f>
        <v>2.1617000000000002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1.0716868074105306E-2</v>
      </c>
      <c r="G267" s="2">
        <f t="shared" si="35"/>
        <v>1.2387208578396517E-2</v>
      </c>
      <c r="H267" s="2">
        <f t="shared" si="31"/>
        <v>0.8651560201218933</v>
      </c>
      <c r="I267" s="2">
        <f t="shared" si="32"/>
        <v>46.385182300478697</v>
      </c>
    </row>
    <row r="268" spans="1:9" ht="13.5" x14ac:dyDescent="0.25">
      <c r="A268" s="3">
        <f>TITRES_STAT!B271</f>
        <v>42397</v>
      </c>
      <c r="B268" s="6">
        <f>TITRES_STAT!D271</f>
        <v>2.109</v>
      </c>
      <c r="C268" s="2">
        <f t="shared" si="36"/>
        <v>-5.2700000000000191E-2</v>
      </c>
      <c r="D268" s="2">
        <f t="shared" si="37"/>
        <v>0</v>
      </c>
      <c r="E268" s="2">
        <f t="shared" si="38"/>
        <v>5.2700000000000191E-2</v>
      </c>
      <c r="F268" s="2">
        <f t="shared" si="35"/>
        <v>9.9513774973834981E-3</v>
      </c>
      <c r="G268" s="2">
        <f t="shared" si="35"/>
        <v>1.5266693679939635E-2</v>
      </c>
      <c r="H268" s="2">
        <f t="shared" si="31"/>
        <v>0.65183580060033308</v>
      </c>
      <c r="I268" s="2">
        <f t="shared" si="32"/>
        <v>39.461295145887618</v>
      </c>
    </row>
    <row r="269" spans="1:9" ht="13.5" x14ac:dyDescent="0.25">
      <c r="A269" s="3">
        <f>TITRES_STAT!B272</f>
        <v>42398</v>
      </c>
      <c r="B269" s="6">
        <f>TITRES_STAT!D272</f>
        <v>2.1722999999999999</v>
      </c>
      <c r="C269" s="2">
        <f t="shared" si="36"/>
        <v>6.3299999999999912E-2</v>
      </c>
      <c r="D269" s="2">
        <f t="shared" si="37"/>
        <v>6.3299999999999912E-2</v>
      </c>
      <c r="E269" s="2">
        <f t="shared" si="38"/>
        <v>0</v>
      </c>
      <c r="F269" s="2">
        <f t="shared" ref="F269:G284" si="39">((F268*13)+D269)/14</f>
        <v>1.3761993390427527E-2</v>
      </c>
      <c r="G269" s="2">
        <f t="shared" si="39"/>
        <v>1.4176215559943946E-2</v>
      </c>
      <c r="H269" s="2">
        <f t="shared" si="31"/>
        <v>0.97078048314341114</v>
      </c>
      <c r="I269" s="2">
        <f t="shared" si="32"/>
        <v>49.258681595781191</v>
      </c>
    </row>
    <row r="270" spans="1:9" ht="13.5" x14ac:dyDescent="0.25">
      <c r="A270" s="3">
        <f>TITRES_STAT!B273</f>
        <v>42401</v>
      </c>
      <c r="B270" s="6">
        <f>TITRES_STAT!D273</f>
        <v>2.1143000000000001</v>
      </c>
      <c r="C270" s="2">
        <f t="shared" si="36"/>
        <v>-5.7999999999999829E-2</v>
      </c>
      <c r="D270" s="2">
        <f t="shared" si="37"/>
        <v>0</v>
      </c>
      <c r="E270" s="2">
        <f t="shared" si="38"/>
        <v>5.7999999999999829E-2</v>
      </c>
      <c r="F270" s="2">
        <f t="shared" si="39"/>
        <v>1.2778993862539847E-2</v>
      </c>
      <c r="G270" s="2">
        <f t="shared" si="39"/>
        <v>1.7306485877090796E-2</v>
      </c>
      <c r="H270" s="2">
        <f t="shared" si="31"/>
        <v>0.73839333723178613</v>
      </c>
      <c r="I270" s="2">
        <f t="shared" si="32"/>
        <v>42.475619378960694</v>
      </c>
    </row>
    <row r="271" spans="1:9" ht="13.5" x14ac:dyDescent="0.25">
      <c r="A271" s="3">
        <f>TITRES_STAT!B274</f>
        <v>42402</v>
      </c>
      <c r="B271" s="6">
        <f>TITRES_STAT!D274</f>
        <v>2.1301000000000001</v>
      </c>
      <c r="C271" s="2">
        <f t="shared" si="36"/>
        <v>1.5800000000000036E-2</v>
      </c>
      <c r="D271" s="2">
        <f t="shared" si="37"/>
        <v>1.5800000000000036E-2</v>
      </c>
      <c r="E271" s="2">
        <f t="shared" si="38"/>
        <v>0</v>
      </c>
      <c r="F271" s="2">
        <f t="shared" si="39"/>
        <v>1.2994780015215575E-2</v>
      </c>
      <c r="G271" s="2">
        <f t="shared" si="39"/>
        <v>1.6070308314441454E-2</v>
      </c>
      <c r="H271" s="2">
        <f t="shared" si="31"/>
        <v>0.80862045462674292</v>
      </c>
      <c r="I271" s="2">
        <f t="shared" si="32"/>
        <v>44.709239716832862</v>
      </c>
    </row>
    <row r="272" spans="1:9" ht="13.5" x14ac:dyDescent="0.25">
      <c r="A272" s="3">
        <f>TITRES_STAT!B275</f>
        <v>42403</v>
      </c>
      <c r="B272" s="6">
        <f>TITRES_STAT!D275</f>
        <v>2.1459000000000001</v>
      </c>
      <c r="C272" s="2">
        <f t="shared" si="36"/>
        <v>1.5800000000000036E-2</v>
      </c>
      <c r="D272" s="2">
        <f t="shared" si="37"/>
        <v>1.5800000000000036E-2</v>
      </c>
      <c r="E272" s="2">
        <f t="shared" si="38"/>
        <v>0</v>
      </c>
      <c r="F272" s="2">
        <f t="shared" si="39"/>
        <v>1.3195152871271609E-2</v>
      </c>
      <c r="G272" s="2">
        <f t="shared" si="39"/>
        <v>1.4922429149124209E-2</v>
      </c>
      <c r="H272" s="2">
        <f t="shared" si="31"/>
        <v>0.88424965797515798</v>
      </c>
      <c r="I272" s="2">
        <f t="shared" si="32"/>
        <v>46.928476501642862</v>
      </c>
    </row>
    <row r="273" spans="1:9" ht="13.5" x14ac:dyDescent="0.25">
      <c r="A273" s="3">
        <f>TITRES_STAT!B276</f>
        <v>42404</v>
      </c>
      <c r="B273" s="6">
        <f>TITRES_STAT!D276</f>
        <v>2.1353</v>
      </c>
      <c r="C273" s="2">
        <f t="shared" si="36"/>
        <v>-1.0600000000000165E-2</v>
      </c>
      <c r="D273" s="2">
        <f t="shared" si="37"/>
        <v>0</v>
      </c>
      <c r="E273" s="2">
        <f t="shared" si="38"/>
        <v>1.0600000000000165E-2</v>
      </c>
      <c r="F273" s="2">
        <f t="shared" si="39"/>
        <v>1.2252641951895066E-2</v>
      </c>
      <c r="G273" s="2">
        <f t="shared" si="39"/>
        <v>1.4613684209901062E-2</v>
      </c>
      <c r="H273" s="2">
        <f t="shared" ref="H273:H336" si="40">F273/G273</f>
        <v>0.83843620649703499</v>
      </c>
      <c r="I273" s="2">
        <f t="shared" ref="I273:I336" si="41">IF(G273=0,100,100-(100/(1+H273)))</f>
        <v>45.605945070816205</v>
      </c>
    </row>
    <row r="274" spans="1:9" ht="13.5" x14ac:dyDescent="0.25">
      <c r="A274" s="3">
        <f>TITRES_STAT!B277</f>
        <v>42405</v>
      </c>
      <c r="B274" s="6">
        <f>TITRES_STAT!D277</f>
        <v>2.1353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1.1377453241045419E-2</v>
      </c>
      <c r="G274" s="2">
        <f t="shared" si="39"/>
        <v>1.3569849623479556E-2</v>
      </c>
      <c r="H274" s="2">
        <f t="shared" si="40"/>
        <v>0.8384362064970351</v>
      </c>
      <c r="I274" s="2">
        <f t="shared" si="41"/>
        <v>45.605945070816212</v>
      </c>
    </row>
    <row r="275" spans="1:9" ht="13.5" x14ac:dyDescent="0.25">
      <c r="A275" s="3">
        <f>TITRES_STAT!B278</f>
        <v>42408</v>
      </c>
      <c r="B275" s="6">
        <f>TITRES_STAT!D278</f>
        <v>2.1406000000000001</v>
      </c>
      <c r="C275" s="2">
        <f t="shared" si="36"/>
        <v>5.3000000000000824E-3</v>
      </c>
      <c r="D275" s="2">
        <f t="shared" si="37"/>
        <v>5.3000000000000824E-3</v>
      </c>
      <c r="E275" s="2">
        <f t="shared" si="38"/>
        <v>0</v>
      </c>
      <c r="F275" s="2">
        <f t="shared" si="39"/>
        <v>1.0943349438113609E-2</v>
      </c>
      <c r="G275" s="2">
        <f t="shared" si="39"/>
        <v>1.2600574650373873E-2</v>
      </c>
      <c r="H275" s="2">
        <f t="shared" si="40"/>
        <v>0.86848018774992208</v>
      </c>
      <c r="I275" s="2">
        <f t="shared" si="41"/>
        <v>46.480567117801293</v>
      </c>
    </row>
    <row r="276" spans="1:9" ht="13.5" x14ac:dyDescent="0.25">
      <c r="A276" s="3">
        <f>TITRES_STAT!B279</f>
        <v>42409</v>
      </c>
      <c r="B276" s="6">
        <f>TITRES_STAT!D279</f>
        <v>2.1511999999999998</v>
      </c>
      <c r="C276" s="2">
        <f t="shared" si="36"/>
        <v>1.0599999999999721E-2</v>
      </c>
      <c r="D276" s="2">
        <f t="shared" si="37"/>
        <v>1.0599999999999721E-2</v>
      </c>
      <c r="E276" s="2">
        <f t="shared" si="38"/>
        <v>0</v>
      </c>
      <c r="F276" s="2">
        <f t="shared" si="39"/>
        <v>1.0918824478248332E-2</v>
      </c>
      <c r="G276" s="2">
        <f t="shared" si="39"/>
        <v>1.1700533603918596E-2</v>
      </c>
      <c r="H276" s="2">
        <f t="shared" si="40"/>
        <v>0.93319030121767577</v>
      </c>
      <c r="I276" s="2">
        <f t="shared" si="41"/>
        <v>48.272035124006102</v>
      </c>
    </row>
    <row r="277" spans="1:9" ht="13.5" x14ac:dyDescent="0.25">
      <c r="A277" s="3">
        <f>TITRES_STAT!B280</f>
        <v>42410</v>
      </c>
      <c r="B277" s="6">
        <f>TITRES_STAT!D280</f>
        <v>2.1353</v>
      </c>
      <c r="C277" s="2">
        <f t="shared" si="36"/>
        <v>-1.5899999999999803E-2</v>
      </c>
      <c r="D277" s="2">
        <f t="shared" si="37"/>
        <v>0</v>
      </c>
      <c r="E277" s="2">
        <f t="shared" si="38"/>
        <v>1.5899999999999803E-2</v>
      </c>
      <c r="F277" s="2">
        <f t="shared" si="39"/>
        <v>1.0138908444087737E-2</v>
      </c>
      <c r="G277" s="2">
        <f t="shared" si="39"/>
        <v>1.200049548935297E-2</v>
      </c>
      <c r="H277" s="2">
        <f t="shared" si="40"/>
        <v>0.84487415149508938</v>
      </c>
      <c r="I277" s="2">
        <f t="shared" si="41"/>
        <v>45.795760692424565</v>
      </c>
    </row>
    <row r="278" spans="1:9" ht="13.5" x14ac:dyDescent="0.25">
      <c r="A278" s="3">
        <f>TITRES_STAT!B281</f>
        <v>42411</v>
      </c>
      <c r="B278" s="6">
        <f>TITRES_STAT!D281</f>
        <v>2.0983999999999998</v>
      </c>
      <c r="C278" s="2">
        <f t="shared" si="36"/>
        <v>-3.6900000000000155E-2</v>
      </c>
      <c r="D278" s="2">
        <f t="shared" si="37"/>
        <v>0</v>
      </c>
      <c r="E278" s="2">
        <f t="shared" si="38"/>
        <v>3.6900000000000155E-2</v>
      </c>
      <c r="F278" s="2">
        <f t="shared" si="39"/>
        <v>9.4147006980814692E-3</v>
      </c>
      <c r="G278" s="2">
        <f t="shared" si="39"/>
        <v>1.3779031525827769E-2</v>
      </c>
      <c r="H278" s="2">
        <f t="shared" si="40"/>
        <v>0.68326287521980866</v>
      </c>
      <c r="I278" s="2">
        <f t="shared" si="41"/>
        <v>40.591572788687856</v>
      </c>
    </row>
    <row r="279" spans="1:9" ht="13.5" x14ac:dyDescent="0.25">
      <c r="A279" s="3">
        <f>TITRES_STAT!B282</f>
        <v>42412</v>
      </c>
      <c r="B279" s="6">
        <f>TITRES_STAT!D282</f>
        <v>2.0983999999999998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8.7422220767899347E-3</v>
      </c>
      <c r="G279" s="2">
        <f t="shared" si="39"/>
        <v>1.2794814988268644E-2</v>
      </c>
      <c r="H279" s="2">
        <f t="shared" si="40"/>
        <v>0.68326287521980855</v>
      </c>
      <c r="I279" s="2">
        <f t="shared" si="41"/>
        <v>40.591572788687856</v>
      </c>
    </row>
    <row r="280" spans="1:9" ht="13.5" x14ac:dyDescent="0.25">
      <c r="A280" s="3">
        <f>TITRES_STAT!B283</f>
        <v>42415</v>
      </c>
      <c r="B280" s="6">
        <f>TITRES_STAT!D283</f>
        <v>2.1353</v>
      </c>
      <c r="C280" s="2">
        <f t="shared" si="36"/>
        <v>3.6900000000000155E-2</v>
      </c>
      <c r="D280" s="2">
        <f t="shared" si="37"/>
        <v>3.6900000000000155E-2</v>
      </c>
      <c r="E280" s="2">
        <f t="shared" si="38"/>
        <v>0</v>
      </c>
      <c r="F280" s="2">
        <f t="shared" si="39"/>
        <v>1.0753491928447807E-2</v>
      </c>
      <c r="G280" s="2">
        <f t="shared" si="39"/>
        <v>1.1880899631963742E-2</v>
      </c>
      <c r="H280" s="2">
        <f t="shared" si="40"/>
        <v>0.90510754753934486</v>
      </c>
      <c r="I280" s="2">
        <f t="shared" si="41"/>
        <v>47.509525050614094</v>
      </c>
    </row>
    <row r="281" spans="1:9" ht="13.5" x14ac:dyDescent="0.25">
      <c r="A281" s="3">
        <f>TITRES_STAT!B284</f>
        <v>42416</v>
      </c>
      <c r="B281" s="6">
        <f>TITRES_STAT!D284</f>
        <v>2.1248</v>
      </c>
      <c r="C281" s="2">
        <f t="shared" si="36"/>
        <v>-1.0499999999999954E-2</v>
      </c>
      <c r="D281" s="2">
        <f t="shared" si="37"/>
        <v>0</v>
      </c>
      <c r="E281" s="2">
        <f t="shared" si="38"/>
        <v>1.0499999999999954E-2</v>
      </c>
      <c r="F281" s="2">
        <f t="shared" si="39"/>
        <v>9.9853853621301066E-3</v>
      </c>
      <c r="G281" s="2">
        <f t="shared" si="39"/>
        <v>1.1782263943966328E-2</v>
      </c>
      <c r="H281" s="2">
        <f t="shared" si="40"/>
        <v>0.84749292747287341</v>
      </c>
      <c r="I281" s="2">
        <f t="shared" si="41"/>
        <v>45.872593874128221</v>
      </c>
    </row>
    <row r="282" spans="1:9" ht="13.5" x14ac:dyDescent="0.25">
      <c r="A282" s="3">
        <f>TITRES_STAT!B285</f>
        <v>42417</v>
      </c>
      <c r="B282" s="6">
        <f>TITRES_STAT!D285</f>
        <v>2.0878999999999999</v>
      </c>
      <c r="C282" s="2">
        <f t="shared" si="36"/>
        <v>-3.6900000000000155E-2</v>
      </c>
      <c r="D282" s="2">
        <f t="shared" si="37"/>
        <v>0</v>
      </c>
      <c r="E282" s="2">
        <f t="shared" si="38"/>
        <v>3.6900000000000155E-2</v>
      </c>
      <c r="F282" s="2">
        <f t="shared" si="39"/>
        <v>9.2721435505493839E-3</v>
      </c>
      <c r="G282" s="2">
        <f t="shared" si="39"/>
        <v>1.3576387947968744E-2</v>
      </c>
      <c r="H282" s="2">
        <f t="shared" si="40"/>
        <v>0.68296100450905661</v>
      </c>
      <c r="I282" s="2">
        <f t="shared" si="41"/>
        <v>40.580916769862171</v>
      </c>
    </row>
    <row r="283" spans="1:9" ht="13.5" x14ac:dyDescent="0.25">
      <c r="A283" s="3">
        <f>TITRES_STAT!B286</f>
        <v>42418</v>
      </c>
      <c r="B283" s="6">
        <f>TITRES_STAT!D286</f>
        <v>2.109</v>
      </c>
      <c r="C283" s="2">
        <f t="shared" si="36"/>
        <v>2.1100000000000119E-2</v>
      </c>
      <c r="D283" s="2">
        <f t="shared" si="37"/>
        <v>2.1100000000000119E-2</v>
      </c>
      <c r="E283" s="2">
        <f t="shared" si="38"/>
        <v>0</v>
      </c>
      <c r="F283" s="2">
        <f t="shared" si="39"/>
        <v>1.0116990439795864E-2</v>
      </c>
      <c r="G283" s="2">
        <f t="shared" si="39"/>
        <v>1.2606645951685262E-2</v>
      </c>
      <c r="H283" s="2">
        <f t="shared" si="40"/>
        <v>0.80251245879110455</v>
      </c>
      <c r="I283" s="2">
        <f t="shared" si="41"/>
        <v>44.521881381576002</v>
      </c>
    </row>
    <row r="284" spans="1:9" ht="13.5" x14ac:dyDescent="0.25">
      <c r="A284" s="3">
        <f>TITRES_STAT!B287</f>
        <v>42419</v>
      </c>
      <c r="B284" s="6">
        <f>TITRES_STAT!D287</f>
        <v>2.109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9.3943482655247292E-3</v>
      </c>
      <c r="G284" s="2">
        <f t="shared" si="39"/>
        <v>1.1706171240850601E-2</v>
      </c>
      <c r="H284" s="2">
        <f t="shared" si="40"/>
        <v>0.80251245879110433</v>
      </c>
      <c r="I284" s="2">
        <f t="shared" si="41"/>
        <v>44.521881381575994</v>
      </c>
    </row>
    <row r="285" spans="1:9" ht="13.5" x14ac:dyDescent="0.25">
      <c r="A285" s="3">
        <f>TITRES_STAT!B288</f>
        <v>42422</v>
      </c>
      <c r="B285" s="6">
        <f>TITRES_STAT!D288</f>
        <v>2.0510000000000002</v>
      </c>
      <c r="C285" s="2">
        <f t="shared" si="36"/>
        <v>-5.7999999999999829E-2</v>
      </c>
      <c r="D285" s="2">
        <f t="shared" si="37"/>
        <v>0</v>
      </c>
      <c r="E285" s="2">
        <f t="shared" si="38"/>
        <v>5.7999999999999829E-2</v>
      </c>
      <c r="F285" s="2">
        <f t="shared" ref="F285:G300" si="42">((F284*13)+D285)/14</f>
        <v>8.7233233894158206E-3</v>
      </c>
      <c r="G285" s="2">
        <f t="shared" si="42"/>
        <v>1.5012873295075545E-2</v>
      </c>
      <c r="H285" s="2">
        <f t="shared" si="40"/>
        <v>0.58105621875042435</v>
      </c>
      <c r="I285" s="2">
        <f t="shared" si="41"/>
        <v>36.751142170621712</v>
      </c>
    </row>
    <row r="286" spans="1:9" ht="13.5" x14ac:dyDescent="0.25">
      <c r="A286" s="3">
        <f>TITRES_STAT!B289</f>
        <v>42423</v>
      </c>
      <c r="B286" s="6">
        <f>TITRES_STAT!D289</f>
        <v>2.0299</v>
      </c>
      <c r="C286" s="2">
        <f t="shared" si="36"/>
        <v>-2.1100000000000119E-2</v>
      </c>
      <c r="D286" s="2">
        <f t="shared" si="37"/>
        <v>0</v>
      </c>
      <c r="E286" s="2">
        <f t="shared" si="38"/>
        <v>2.1100000000000119E-2</v>
      </c>
      <c r="F286" s="2">
        <f t="shared" si="42"/>
        <v>8.1002288616004049E-3</v>
      </c>
      <c r="G286" s="2">
        <f t="shared" si="42"/>
        <v>1.5447668059713014E-2</v>
      </c>
      <c r="H286" s="2">
        <f t="shared" si="40"/>
        <v>0.52436580267577881</v>
      </c>
      <c r="I286" s="2">
        <f t="shared" si="41"/>
        <v>34.398948189164244</v>
      </c>
    </row>
    <row r="287" spans="1:9" ht="13.5" x14ac:dyDescent="0.25">
      <c r="A287" s="3">
        <f>TITRES_STAT!B290</f>
        <v>42424</v>
      </c>
      <c r="B287" s="6">
        <f>TITRES_STAT!D290</f>
        <v>2.0034999999999998</v>
      </c>
      <c r="C287" s="2">
        <f t="shared" si="36"/>
        <v>-2.6400000000000201E-2</v>
      </c>
      <c r="D287" s="2">
        <f t="shared" si="37"/>
        <v>0</v>
      </c>
      <c r="E287" s="2">
        <f t="shared" si="38"/>
        <v>2.6400000000000201E-2</v>
      </c>
      <c r="F287" s="2">
        <f t="shared" si="42"/>
        <v>7.5216410857718045E-3</v>
      </c>
      <c r="G287" s="2">
        <f t="shared" si="42"/>
        <v>1.6229977484019241E-2</v>
      </c>
      <c r="H287" s="2">
        <f t="shared" si="40"/>
        <v>0.46344125203981013</v>
      </c>
      <c r="I287" s="2">
        <f t="shared" si="41"/>
        <v>31.667909551807767</v>
      </c>
    </row>
    <row r="288" spans="1:9" ht="13.5" x14ac:dyDescent="0.25">
      <c r="A288" s="3">
        <f>TITRES_STAT!B291</f>
        <v>42425</v>
      </c>
      <c r="B288" s="6">
        <f>TITRES_STAT!D291</f>
        <v>2.0034999999999998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6.9843810082166752E-3</v>
      </c>
      <c r="G288" s="2">
        <f t="shared" si="42"/>
        <v>1.5070693378017867E-2</v>
      </c>
      <c r="H288" s="2">
        <f t="shared" si="40"/>
        <v>0.46344125203981013</v>
      </c>
      <c r="I288" s="2">
        <f t="shared" si="41"/>
        <v>31.667909551807767</v>
      </c>
    </row>
    <row r="289" spans="1:9" ht="13.5" x14ac:dyDescent="0.25">
      <c r="A289" s="3">
        <f>TITRES_STAT!B292</f>
        <v>42426</v>
      </c>
      <c r="B289" s="6">
        <f>TITRES_STAT!D292</f>
        <v>2.0034999999999998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6.4854966504869129E-3</v>
      </c>
      <c r="G289" s="2">
        <f t="shared" si="42"/>
        <v>1.399421527958802E-2</v>
      </c>
      <c r="H289" s="2">
        <f t="shared" si="40"/>
        <v>0.46344125203981007</v>
      </c>
      <c r="I289" s="2">
        <f t="shared" si="41"/>
        <v>31.667909551807767</v>
      </c>
    </row>
    <row r="290" spans="1:9" ht="13.5" x14ac:dyDescent="0.25">
      <c r="A290" s="3">
        <f>TITRES_STAT!B293</f>
        <v>42429</v>
      </c>
      <c r="B290" s="6">
        <f>TITRES_STAT!D293</f>
        <v>2.0034999999999998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6.0222468897378478E-3</v>
      </c>
      <c r="G290" s="2">
        <f t="shared" si="42"/>
        <v>1.2994628473903161E-2</v>
      </c>
      <c r="H290" s="2">
        <f t="shared" si="40"/>
        <v>0.46344125203981013</v>
      </c>
      <c r="I290" s="2">
        <f t="shared" si="41"/>
        <v>31.667909551807767</v>
      </c>
    </row>
    <row r="291" spans="1:9" ht="13.5" x14ac:dyDescent="0.25">
      <c r="A291" s="3">
        <f>TITRES_STAT!B294</f>
        <v>42430</v>
      </c>
      <c r="B291" s="6">
        <f>TITRES_STAT!D294</f>
        <v>1.9614</v>
      </c>
      <c r="C291" s="2">
        <f t="shared" si="36"/>
        <v>-4.2099999999999804E-2</v>
      </c>
      <c r="D291" s="2">
        <f t="shared" si="37"/>
        <v>0</v>
      </c>
      <c r="E291" s="2">
        <f t="shared" si="38"/>
        <v>4.2099999999999804E-2</v>
      </c>
      <c r="F291" s="2">
        <f t="shared" si="42"/>
        <v>5.5920863976137158E-3</v>
      </c>
      <c r="G291" s="2">
        <f t="shared" si="42"/>
        <v>1.5073583582910064E-2</v>
      </c>
      <c r="H291" s="2">
        <f t="shared" si="40"/>
        <v>0.37098586191234845</v>
      </c>
      <c r="I291" s="2">
        <f t="shared" si="41"/>
        <v>27.059787574677912</v>
      </c>
    </row>
    <row r="292" spans="1:9" ht="13.5" x14ac:dyDescent="0.25">
      <c r="A292" s="3">
        <f>TITRES_STAT!B295</f>
        <v>42431</v>
      </c>
      <c r="B292" s="6">
        <f>TITRES_STAT!D295</f>
        <v>1.9614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5.1926516549270219E-3</v>
      </c>
      <c r="G292" s="2">
        <f t="shared" si="42"/>
        <v>1.399689904127363E-2</v>
      </c>
      <c r="H292" s="2">
        <f t="shared" si="40"/>
        <v>0.3709858619123485</v>
      </c>
      <c r="I292" s="2">
        <f t="shared" si="41"/>
        <v>27.059787574677912</v>
      </c>
    </row>
    <row r="293" spans="1:9" ht="13.5" x14ac:dyDescent="0.25">
      <c r="A293" s="3">
        <f>TITRES_STAT!B296</f>
        <v>42432</v>
      </c>
      <c r="B293" s="6">
        <f>TITRES_STAT!D296</f>
        <v>1.9508000000000001</v>
      </c>
      <c r="C293" s="2">
        <f t="shared" si="36"/>
        <v>-1.0599999999999943E-2</v>
      </c>
      <c r="D293" s="2">
        <f t="shared" si="37"/>
        <v>0</v>
      </c>
      <c r="E293" s="2">
        <f t="shared" si="38"/>
        <v>1.0599999999999943E-2</v>
      </c>
      <c r="F293" s="2">
        <f t="shared" si="42"/>
        <v>4.8217479652893774E-3</v>
      </c>
      <c r="G293" s="2">
        <f t="shared" si="42"/>
        <v>1.3754263395468367E-2</v>
      </c>
      <c r="H293" s="2">
        <f t="shared" si="40"/>
        <v>0.35056388165999525</v>
      </c>
      <c r="I293" s="2">
        <f t="shared" si="41"/>
        <v>25.956853016764569</v>
      </c>
    </row>
    <row r="294" spans="1:9" ht="13.5" x14ac:dyDescent="0.25">
      <c r="A294" s="3">
        <f>TITRES_STAT!B297</f>
        <v>42433</v>
      </c>
      <c r="B294" s="6">
        <f>TITRES_STAT!D297</f>
        <v>1.9614</v>
      </c>
      <c r="C294" s="2">
        <f t="shared" si="36"/>
        <v>1.0599999999999943E-2</v>
      </c>
      <c r="D294" s="2">
        <f t="shared" si="37"/>
        <v>1.0599999999999943E-2</v>
      </c>
      <c r="E294" s="2">
        <f t="shared" si="38"/>
        <v>0</v>
      </c>
      <c r="F294" s="2">
        <f t="shared" si="42"/>
        <v>5.2344802534829895E-3</v>
      </c>
      <c r="G294" s="2">
        <f t="shared" si="42"/>
        <v>1.2771816010077769E-2</v>
      </c>
      <c r="H294" s="2">
        <f t="shared" si="40"/>
        <v>0.40984619958137936</v>
      </c>
      <c r="I294" s="2">
        <f t="shared" si="41"/>
        <v>29.070277290038703</v>
      </c>
    </row>
    <row r="295" spans="1:9" ht="13.5" x14ac:dyDescent="0.25">
      <c r="A295" s="3">
        <f>TITRES_STAT!B298</f>
        <v>42436</v>
      </c>
      <c r="B295" s="6">
        <f>TITRES_STAT!D298</f>
        <v>1.9614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4.8605888068056335E-3</v>
      </c>
      <c r="G295" s="2">
        <f t="shared" si="42"/>
        <v>1.1859543437929356E-2</v>
      </c>
      <c r="H295" s="2">
        <f t="shared" si="40"/>
        <v>0.40984619958137941</v>
      </c>
      <c r="I295" s="2">
        <f t="shared" si="41"/>
        <v>29.070277290038703</v>
      </c>
    </row>
    <row r="296" spans="1:9" ht="13.5" x14ac:dyDescent="0.25">
      <c r="A296" s="3">
        <f>TITRES_STAT!B299</f>
        <v>42437</v>
      </c>
      <c r="B296" s="6">
        <f>TITRES_STAT!D299</f>
        <v>1.9508000000000001</v>
      </c>
      <c r="C296" s="2">
        <f t="shared" si="36"/>
        <v>-1.0599999999999943E-2</v>
      </c>
      <c r="D296" s="2">
        <f t="shared" si="37"/>
        <v>0</v>
      </c>
      <c r="E296" s="2">
        <f t="shared" si="38"/>
        <v>1.0599999999999943E-2</v>
      </c>
      <c r="F296" s="2">
        <f t="shared" si="42"/>
        <v>4.5134038920338019E-3</v>
      </c>
      <c r="G296" s="2">
        <f t="shared" si="42"/>
        <v>1.1769576049505825E-2</v>
      </c>
      <c r="H296" s="2">
        <f t="shared" si="40"/>
        <v>0.38348058358680714</v>
      </c>
      <c r="I296" s="2">
        <f t="shared" si="41"/>
        <v>27.718537443626175</v>
      </c>
    </row>
    <row r="297" spans="1:9" ht="13.5" x14ac:dyDescent="0.25">
      <c r="A297" s="3">
        <f>TITRES_STAT!B300</f>
        <v>42438</v>
      </c>
      <c r="B297" s="6">
        <f>TITRES_STAT!D300</f>
        <v>1.9508000000000001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4.1910178997456729E-3</v>
      </c>
      <c r="G297" s="2">
        <f t="shared" si="42"/>
        <v>1.0928892045969694E-2</v>
      </c>
      <c r="H297" s="2">
        <f t="shared" si="40"/>
        <v>0.38348058358680714</v>
      </c>
      <c r="I297" s="2">
        <f t="shared" si="41"/>
        <v>27.718537443626175</v>
      </c>
    </row>
    <row r="298" spans="1:9" ht="13.5" x14ac:dyDescent="0.25">
      <c r="A298" s="3">
        <f>TITRES_STAT!B301</f>
        <v>42439</v>
      </c>
      <c r="B298" s="6">
        <f>TITRES_STAT!D301</f>
        <v>1.9455</v>
      </c>
      <c r="C298" s="2">
        <f t="shared" si="36"/>
        <v>-5.3000000000000824E-3</v>
      </c>
      <c r="D298" s="2">
        <f t="shared" si="37"/>
        <v>0</v>
      </c>
      <c r="E298" s="2">
        <f t="shared" si="38"/>
        <v>5.3000000000000824E-3</v>
      </c>
      <c r="F298" s="2">
        <f t="shared" si="42"/>
        <v>3.8916594783352681E-3</v>
      </c>
      <c r="G298" s="2">
        <f t="shared" si="42"/>
        <v>1.0526828328400436E-2</v>
      </c>
      <c r="H298" s="2">
        <f t="shared" si="40"/>
        <v>0.36968964980989771</v>
      </c>
      <c r="I298" s="2">
        <f t="shared" si="41"/>
        <v>26.990760269029394</v>
      </c>
    </row>
    <row r="299" spans="1:9" ht="13.5" x14ac:dyDescent="0.25">
      <c r="A299" s="3">
        <f>TITRES_STAT!B302</f>
        <v>42440</v>
      </c>
      <c r="B299" s="6">
        <f>TITRES_STAT!D302</f>
        <v>1.9402999999999999</v>
      </c>
      <c r="C299" s="2">
        <f t="shared" si="36"/>
        <v>-5.2000000000000934E-3</v>
      </c>
      <c r="D299" s="2">
        <f t="shared" si="37"/>
        <v>0</v>
      </c>
      <c r="E299" s="2">
        <f t="shared" si="38"/>
        <v>5.2000000000000934E-3</v>
      </c>
      <c r="F299" s="2">
        <f t="shared" si="42"/>
        <v>3.6136838013113202E-3</v>
      </c>
      <c r="G299" s="2">
        <f t="shared" si="42"/>
        <v>1.0146340590657554E-2</v>
      </c>
      <c r="H299" s="2">
        <f t="shared" si="40"/>
        <v>0.35615636682240803</v>
      </c>
      <c r="I299" s="2">
        <f t="shared" si="41"/>
        <v>26.262190373880941</v>
      </c>
    </row>
    <row r="300" spans="1:9" ht="13.5" x14ac:dyDescent="0.25">
      <c r="A300" s="3">
        <f>TITRES_STAT!B303</f>
        <v>42443</v>
      </c>
      <c r="B300" s="6">
        <f>TITRES_STAT!D303</f>
        <v>1.9455</v>
      </c>
      <c r="C300" s="2">
        <f t="shared" si="36"/>
        <v>5.2000000000000934E-3</v>
      </c>
      <c r="D300" s="2">
        <f t="shared" si="37"/>
        <v>5.2000000000000934E-3</v>
      </c>
      <c r="E300" s="2">
        <f t="shared" si="38"/>
        <v>0</v>
      </c>
      <c r="F300" s="2">
        <f t="shared" si="42"/>
        <v>3.7269921012176611E-3</v>
      </c>
      <c r="G300" s="2">
        <f t="shared" si="42"/>
        <v>9.4216019770391578E-3</v>
      </c>
      <c r="H300" s="2">
        <f t="shared" si="40"/>
        <v>0.39557944713653775</v>
      </c>
      <c r="I300" s="2">
        <f t="shared" si="41"/>
        <v>28.345175758226532</v>
      </c>
    </row>
    <row r="301" spans="1:9" ht="13.5" x14ac:dyDescent="0.25">
      <c r="A301" s="3">
        <f>TITRES_STAT!B304</f>
        <v>42444</v>
      </c>
      <c r="B301" s="6">
        <f>TITRES_STAT!D304</f>
        <v>2.0299</v>
      </c>
      <c r="C301" s="2">
        <f t="shared" si="36"/>
        <v>8.4400000000000031E-2</v>
      </c>
      <c r="D301" s="2">
        <f t="shared" si="37"/>
        <v>8.4400000000000031E-2</v>
      </c>
      <c r="E301" s="2">
        <f t="shared" si="38"/>
        <v>0</v>
      </c>
      <c r="F301" s="2">
        <f t="shared" ref="F301:G316" si="43">((F300*13)+D301)/14</f>
        <v>9.4893498082735429E-3</v>
      </c>
      <c r="G301" s="2">
        <f t="shared" si="43"/>
        <v>8.7486304072506467E-3</v>
      </c>
      <c r="H301" s="2">
        <f t="shared" si="40"/>
        <v>1.0846668983077632</v>
      </c>
      <c r="I301" s="2">
        <f t="shared" si="41"/>
        <v>52.030705681960313</v>
      </c>
    </row>
    <row r="302" spans="1:9" ht="13.5" x14ac:dyDescent="0.25">
      <c r="A302" s="3">
        <f>TITRES_STAT!B305</f>
        <v>42445</v>
      </c>
      <c r="B302" s="6">
        <f>TITRES_STAT!D305</f>
        <v>2.0562999999999998</v>
      </c>
      <c r="C302" s="2">
        <f t="shared" si="36"/>
        <v>2.6399999999999757E-2</v>
      </c>
      <c r="D302" s="2">
        <f t="shared" si="37"/>
        <v>2.6399999999999757E-2</v>
      </c>
      <c r="E302" s="2">
        <f t="shared" si="38"/>
        <v>0</v>
      </c>
      <c r="F302" s="2">
        <f t="shared" si="43"/>
        <v>1.0697253393396845E-2</v>
      </c>
      <c r="G302" s="2">
        <f t="shared" si="43"/>
        <v>8.1237282353041722E-3</v>
      </c>
      <c r="H302" s="2">
        <f t="shared" si="40"/>
        <v>1.3167911436166246</v>
      </c>
      <c r="I302" s="2">
        <f t="shared" si="41"/>
        <v>56.836851575712132</v>
      </c>
    </row>
    <row r="303" spans="1:9" ht="13.5" x14ac:dyDescent="0.25">
      <c r="A303" s="3">
        <f>TITRES_STAT!B306</f>
        <v>42446</v>
      </c>
      <c r="B303" s="6">
        <f>TITRES_STAT!D306</f>
        <v>2.0562999999999998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9.9331638652970702E-3</v>
      </c>
      <c r="G303" s="2">
        <f t="shared" si="43"/>
        <v>7.5434619327824455E-3</v>
      </c>
      <c r="H303" s="2">
        <f t="shared" si="40"/>
        <v>1.3167911436166246</v>
      </c>
      <c r="I303" s="2">
        <f t="shared" si="41"/>
        <v>56.836851575712132</v>
      </c>
    </row>
    <row r="304" spans="1:9" ht="13.5" x14ac:dyDescent="0.25">
      <c r="A304" s="3">
        <f>TITRES_STAT!B307</f>
        <v>42447</v>
      </c>
      <c r="B304" s="6">
        <f>TITRES_STAT!D307</f>
        <v>2.0562999999999998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9.2236521606329936E-3</v>
      </c>
      <c r="G304" s="2">
        <f t="shared" si="43"/>
        <v>7.0046432232979848E-3</v>
      </c>
      <c r="H304" s="2">
        <f t="shared" si="40"/>
        <v>1.3167911436166246</v>
      </c>
      <c r="I304" s="2">
        <f t="shared" si="41"/>
        <v>56.836851575712132</v>
      </c>
    </row>
    <row r="305" spans="1:9" ht="13.5" x14ac:dyDescent="0.25">
      <c r="A305" s="3">
        <f>TITRES_STAT!B308</f>
        <v>42450</v>
      </c>
      <c r="B305" s="6">
        <f>TITRES_STAT!D308</f>
        <v>2.0299</v>
      </c>
      <c r="C305" s="2">
        <f t="shared" si="36"/>
        <v>-2.6399999999999757E-2</v>
      </c>
      <c r="D305" s="2">
        <f t="shared" si="37"/>
        <v>0</v>
      </c>
      <c r="E305" s="2">
        <f t="shared" si="38"/>
        <v>2.6399999999999757E-2</v>
      </c>
      <c r="F305" s="2">
        <f t="shared" si="43"/>
        <v>8.5648198634449228E-3</v>
      </c>
      <c r="G305" s="2">
        <f t="shared" si="43"/>
        <v>8.390025850205254E-3</v>
      </c>
      <c r="H305" s="2">
        <f t="shared" si="40"/>
        <v>1.0208335488305311</v>
      </c>
      <c r="I305" s="2">
        <f t="shared" si="41"/>
        <v>50.515469194446702</v>
      </c>
    </row>
    <row r="306" spans="1:9" ht="13.5" x14ac:dyDescent="0.25">
      <c r="A306" s="3">
        <f>TITRES_STAT!B309</f>
        <v>42451</v>
      </c>
      <c r="B306" s="6">
        <f>TITRES_STAT!D309</f>
        <v>2.0825999999999998</v>
      </c>
      <c r="C306" s="2">
        <f t="shared" si="36"/>
        <v>5.2699999999999747E-2</v>
      </c>
      <c r="D306" s="2">
        <f t="shared" si="37"/>
        <v>5.2699999999999747E-2</v>
      </c>
      <c r="E306" s="2">
        <f t="shared" si="38"/>
        <v>0</v>
      </c>
      <c r="F306" s="2">
        <f t="shared" si="43"/>
        <v>1.1717332730341697E-2</v>
      </c>
      <c r="G306" s="2">
        <f t="shared" si="43"/>
        <v>7.7907382894763077E-3</v>
      </c>
      <c r="H306" s="2">
        <f t="shared" si="40"/>
        <v>1.5040080021901665</v>
      </c>
      <c r="I306" s="2">
        <f t="shared" si="41"/>
        <v>60.064025389482154</v>
      </c>
    </row>
    <row r="307" spans="1:9" ht="13.5" x14ac:dyDescent="0.25">
      <c r="A307" s="3">
        <f>TITRES_STAT!B310</f>
        <v>42452</v>
      </c>
      <c r="B307" s="6">
        <f>TITRES_STAT!D310</f>
        <v>2.0720999999999998</v>
      </c>
      <c r="C307" s="2">
        <f t="shared" si="36"/>
        <v>-1.0499999999999954E-2</v>
      </c>
      <c r="D307" s="2">
        <f t="shared" si="37"/>
        <v>0</v>
      </c>
      <c r="E307" s="2">
        <f t="shared" si="38"/>
        <v>1.0499999999999954E-2</v>
      </c>
      <c r="F307" s="2">
        <f t="shared" si="43"/>
        <v>1.0880380392460146E-2</v>
      </c>
      <c r="G307" s="2">
        <f t="shared" si="43"/>
        <v>7.9842569830851397E-3</v>
      </c>
      <c r="H307" s="2">
        <f t="shared" si="40"/>
        <v>1.362729232727669</v>
      </c>
      <c r="I307" s="2">
        <f t="shared" si="41"/>
        <v>57.67606435183675</v>
      </c>
    </row>
    <row r="308" spans="1:9" ht="13.5" x14ac:dyDescent="0.25">
      <c r="A308" s="3">
        <f>TITRES_STAT!B311</f>
        <v>42453</v>
      </c>
      <c r="B308" s="6">
        <f>TITRES_STAT!D311</f>
        <v>2.0192999999999999</v>
      </c>
      <c r="C308" s="2">
        <f t="shared" si="36"/>
        <v>-5.2799999999999958E-2</v>
      </c>
      <c r="D308" s="2">
        <f t="shared" si="37"/>
        <v>0</v>
      </c>
      <c r="E308" s="2">
        <f t="shared" si="38"/>
        <v>5.2799999999999958E-2</v>
      </c>
      <c r="F308" s="2">
        <f t="shared" si="43"/>
        <v>1.010321036442728E-2</v>
      </c>
      <c r="G308" s="2">
        <f t="shared" si="43"/>
        <v>1.1185381484293341E-2</v>
      </c>
      <c r="H308" s="2">
        <f t="shared" si="40"/>
        <v>0.90325129979825358</v>
      </c>
      <c r="I308" s="2">
        <f t="shared" si="41"/>
        <v>47.458330904279379</v>
      </c>
    </row>
    <row r="309" spans="1:9" ht="13.5" x14ac:dyDescent="0.25">
      <c r="A309" s="3">
        <f>TITRES_STAT!B312</f>
        <v>42454</v>
      </c>
      <c r="B309" s="6">
        <f>TITRES_STAT!D312</f>
        <v>2.0720999999999998</v>
      </c>
      <c r="C309" s="2">
        <f t="shared" si="36"/>
        <v>5.2799999999999958E-2</v>
      </c>
      <c r="D309" s="2">
        <f t="shared" si="37"/>
        <v>5.2799999999999958E-2</v>
      </c>
      <c r="E309" s="2">
        <f t="shared" si="38"/>
        <v>0</v>
      </c>
      <c r="F309" s="2">
        <f t="shared" si="43"/>
        <v>1.3152981052682472E-2</v>
      </c>
      <c r="G309" s="2">
        <f t="shared" si="43"/>
        <v>1.0386425663986674E-2</v>
      </c>
      <c r="H309" s="2">
        <f t="shared" si="40"/>
        <v>1.2663626042487746</v>
      </c>
      <c r="I309" s="2">
        <f t="shared" si="41"/>
        <v>55.87643397727755</v>
      </c>
    </row>
    <row r="310" spans="1:9" ht="13.5" x14ac:dyDescent="0.25">
      <c r="A310" s="3">
        <f>TITRES_STAT!B313</f>
        <v>42457</v>
      </c>
      <c r="B310" s="6">
        <f>TITRES_STAT!D313</f>
        <v>2.0668000000000002</v>
      </c>
      <c r="C310" s="2">
        <f t="shared" si="36"/>
        <v>-5.2999999999996383E-3</v>
      </c>
      <c r="D310" s="2">
        <f t="shared" si="37"/>
        <v>0</v>
      </c>
      <c r="E310" s="2">
        <f t="shared" si="38"/>
        <v>5.2999999999996383E-3</v>
      </c>
      <c r="F310" s="2">
        <f t="shared" si="43"/>
        <v>1.2213482406062296E-2</v>
      </c>
      <c r="G310" s="2">
        <f t="shared" si="43"/>
        <v>1.0023109545130457E-2</v>
      </c>
      <c r="H310" s="2">
        <f t="shared" si="40"/>
        <v>1.2185322679622903</v>
      </c>
      <c r="I310" s="2">
        <f t="shared" si="41"/>
        <v>54.925154146236757</v>
      </c>
    </row>
    <row r="311" spans="1:9" ht="13.5" x14ac:dyDescent="0.25">
      <c r="A311" s="3">
        <f>TITRES_STAT!B314</f>
        <v>42458</v>
      </c>
      <c r="B311" s="6">
        <f>TITRES_STAT!D314</f>
        <v>2.0087999999999999</v>
      </c>
      <c r="C311" s="2">
        <f t="shared" si="36"/>
        <v>-5.8000000000000274E-2</v>
      </c>
      <c r="D311" s="2">
        <f t="shared" si="37"/>
        <v>0</v>
      </c>
      <c r="E311" s="2">
        <f t="shared" si="38"/>
        <v>5.8000000000000274E-2</v>
      </c>
      <c r="F311" s="2">
        <f t="shared" si="43"/>
        <v>1.1341090805629275E-2</v>
      </c>
      <c r="G311" s="2">
        <f t="shared" si="43"/>
        <v>1.3450030291906874E-2</v>
      </c>
      <c r="H311" s="2">
        <f t="shared" si="40"/>
        <v>0.84320187832241644</v>
      </c>
      <c r="I311" s="2">
        <f t="shared" si="41"/>
        <v>45.74658306500065</v>
      </c>
    </row>
    <row r="312" spans="1:9" ht="13.5" x14ac:dyDescent="0.25">
      <c r="A312" s="3">
        <f>TITRES_STAT!B315</f>
        <v>42459</v>
      </c>
      <c r="B312" s="6">
        <f>TITRES_STAT!D315</f>
        <v>2.0510000000000002</v>
      </c>
      <c r="C312" s="2">
        <f t="shared" si="36"/>
        <v>4.2200000000000237E-2</v>
      </c>
      <c r="D312" s="2">
        <f t="shared" si="37"/>
        <v>4.2200000000000237E-2</v>
      </c>
      <c r="E312" s="2">
        <f t="shared" si="38"/>
        <v>0</v>
      </c>
      <c r="F312" s="2">
        <f t="shared" si="43"/>
        <v>1.3545298605227201E-2</v>
      </c>
      <c r="G312" s="2">
        <f t="shared" si="43"/>
        <v>1.2489313842484955E-2</v>
      </c>
      <c r="H312" s="2">
        <f t="shared" si="40"/>
        <v>1.0845510630976458</v>
      </c>
      <c r="I312" s="2">
        <f t="shared" si="41"/>
        <v>52.0280401040405</v>
      </c>
    </row>
    <row r="313" spans="1:9" ht="13.5" x14ac:dyDescent="0.25">
      <c r="A313" s="3">
        <f>TITRES_STAT!B316</f>
        <v>42460</v>
      </c>
      <c r="B313" s="6">
        <f>TITRES_STAT!D316</f>
        <v>2.0562999999999998</v>
      </c>
      <c r="C313" s="2">
        <f t="shared" si="36"/>
        <v>5.2999999999996383E-3</v>
      </c>
      <c r="D313" s="2">
        <f t="shared" si="37"/>
        <v>5.2999999999996383E-3</v>
      </c>
      <c r="E313" s="2">
        <f t="shared" si="38"/>
        <v>0</v>
      </c>
      <c r="F313" s="2">
        <f t="shared" si="43"/>
        <v>1.2956348704853803E-2</v>
      </c>
      <c r="G313" s="2">
        <f t="shared" si="43"/>
        <v>1.1597219996593173E-2</v>
      </c>
      <c r="H313" s="2">
        <f t="shared" si="40"/>
        <v>1.1171943542210885</v>
      </c>
      <c r="I313" s="2">
        <f t="shared" si="41"/>
        <v>52.767680586041521</v>
      </c>
    </row>
    <row r="314" spans="1:9" ht="13.5" x14ac:dyDescent="0.25">
      <c r="A314" s="3">
        <f>TITRES_STAT!B317</f>
        <v>42461</v>
      </c>
      <c r="B314" s="6">
        <f>TITRES_STAT!D317</f>
        <v>2.0034999999999998</v>
      </c>
      <c r="C314" s="2">
        <f t="shared" si="36"/>
        <v>-5.2799999999999958E-2</v>
      </c>
      <c r="D314" s="2">
        <f t="shared" si="37"/>
        <v>0</v>
      </c>
      <c r="E314" s="2">
        <f t="shared" si="38"/>
        <v>5.2799999999999958E-2</v>
      </c>
      <c r="F314" s="2">
        <f t="shared" si="43"/>
        <v>1.2030895225935674E-2</v>
      </c>
      <c r="G314" s="2">
        <f t="shared" si="43"/>
        <v>1.4540275711122231E-2</v>
      </c>
      <c r="H314" s="2">
        <f t="shared" si="40"/>
        <v>0.82741864493896311</v>
      </c>
      <c r="I314" s="2">
        <f t="shared" si="41"/>
        <v>45.278001690006803</v>
      </c>
    </row>
    <row r="315" spans="1:9" ht="13.5" x14ac:dyDescent="0.25">
      <c r="A315" s="3">
        <f>TITRES_STAT!B318</f>
        <v>42464</v>
      </c>
      <c r="B315" s="6">
        <f>TITRES_STAT!D318</f>
        <v>2.0034999999999998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1.1171545566940269E-2</v>
      </c>
      <c r="G315" s="2">
        <f t="shared" si="43"/>
        <v>1.3501684588899216E-2</v>
      </c>
      <c r="H315" s="2">
        <f t="shared" si="40"/>
        <v>0.827418644938963</v>
      </c>
      <c r="I315" s="2">
        <f t="shared" si="41"/>
        <v>45.278001690006796</v>
      </c>
    </row>
    <row r="316" spans="1:9" ht="13.5" x14ac:dyDescent="0.25">
      <c r="A316" s="3">
        <f>TITRES_STAT!B319</f>
        <v>42465</v>
      </c>
      <c r="B316" s="6">
        <f>TITRES_STAT!D319</f>
        <v>2.0034999999999998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1.0373578026444535E-2</v>
      </c>
      <c r="G316" s="2">
        <f t="shared" si="43"/>
        <v>1.2537278546834988E-2</v>
      </c>
      <c r="H316" s="2">
        <f t="shared" si="40"/>
        <v>0.82741864493896289</v>
      </c>
      <c r="I316" s="2">
        <f t="shared" si="41"/>
        <v>45.278001690006796</v>
      </c>
    </row>
    <row r="317" spans="1:9" ht="13.5" x14ac:dyDescent="0.25">
      <c r="A317" s="3">
        <f>TITRES_STAT!B320</f>
        <v>42466</v>
      </c>
      <c r="B317" s="6">
        <f>TITRES_STAT!D320</f>
        <v>2.0034999999999998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9.6326081674127824E-3</v>
      </c>
      <c r="G317" s="2">
        <f t="shared" si="44"/>
        <v>1.1641758650632489E-2</v>
      </c>
      <c r="H317" s="2">
        <f t="shared" si="40"/>
        <v>0.82741864493896278</v>
      </c>
      <c r="I317" s="2">
        <f t="shared" si="41"/>
        <v>45.278001690006796</v>
      </c>
    </row>
    <row r="318" spans="1:9" ht="13.5" x14ac:dyDescent="0.25">
      <c r="A318" s="3">
        <f>TITRES_STAT!B321</f>
        <v>42467</v>
      </c>
      <c r="B318" s="6">
        <f>TITRES_STAT!D321</f>
        <v>2.0562999999999998</v>
      </c>
      <c r="C318" s="2">
        <f t="shared" si="36"/>
        <v>5.2799999999999958E-2</v>
      </c>
      <c r="D318" s="2">
        <f t="shared" si="37"/>
        <v>5.2799999999999958E-2</v>
      </c>
      <c r="E318" s="2">
        <f t="shared" si="38"/>
        <v>0</v>
      </c>
      <c r="F318" s="2">
        <f t="shared" si="44"/>
        <v>1.2715993298311867E-2</v>
      </c>
      <c r="G318" s="2">
        <f t="shared" si="44"/>
        <v>1.0810204461301598E-2</v>
      </c>
      <c r="H318" s="2">
        <f t="shared" si="40"/>
        <v>1.1762953553591533</v>
      </c>
      <c r="I318" s="2">
        <f t="shared" si="41"/>
        <v>54.050354537701509</v>
      </c>
    </row>
    <row r="319" spans="1:9" ht="13.5" x14ac:dyDescent="0.25">
      <c r="A319" s="3">
        <f>TITRES_STAT!B322</f>
        <v>42468</v>
      </c>
      <c r="B319" s="6">
        <f>TITRES_STAT!D322</f>
        <v>2.1143000000000001</v>
      </c>
      <c r="C319" s="2">
        <f t="shared" si="36"/>
        <v>5.8000000000000274E-2</v>
      </c>
      <c r="D319" s="2">
        <f t="shared" si="37"/>
        <v>5.8000000000000274E-2</v>
      </c>
      <c r="E319" s="2">
        <f t="shared" si="38"/>
        <v>0</v>
      </c>
      <c r="F319" s="2">
        <f t="shared" si="44"/>
        <v>1.5950565205575324E-2</v>
      </c>
      <c r="G319" s="2">
        <f t="shared" si="44"/>
        <v>1.0038046999780056E-2</v>
      </c>
      <c r="H319" s="2">
        <f t="shared" si="40"/>
        <v>1.5890108111592642</v>
      </c>
      <c r="I319" s="2">
        <f t="shared" si="41"/>
        <v>61.375209570784428</v>
      </c>
    </row>
    <row r="320" spans="1:9" ht="13.5" x14ac:dyDescent="0.25">
      <c r="A320" s="3">
        <f>TITRES_STAT!B323</f>
        <v>42471</v>
      </c>
      <c r="B320" s="6">
        <f>TITRES_STAT!D323</f>
        <v>2.1143000000000001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1.4811239119462801E-2</v>
      </c>
      <c r="G320" s="2">
        <f t="shared" si="44"/>
        <v>9.3210436426529077E-3</v>
      </c>
      <c r="H320" s="2">
        <f t="shared" si="40"/>
        <v>1.5890108111592645</v>
      </c>
      <c r="I320" s="2">
        <f t="shared" si="41"/>
        <v>61.375209570784428</v>
      </c>
    </row>
    <row r="321" spans="1:9" ht="13.5" x14ac:dyDescent="0.25">
      <c r="A321" s="3">
        <f>TITRES_STAT!B324</f>
        <v>42472</v>
      </c>
      <c r="B321" s="6">
        <f>TITRES_STAT!D324</f>
        <v>2.0825999999999998</v>
      </c>
      <c r="C321" s="2">
        <f t="shared" si="36"/>
        <v>-3.1700000000000284E-2</v>
      </c>
      <c r="D321" s="2">
        <f t="shared" si="37"/>
        <v>0</v>
      </c>
      <c r="E321" s="2">
        <f t="shared" si="38"/>
        <v>3.1700000000000284E-2</v>
      </c>
      <c r="F321" s="2">
        <f t="shared" si="44"/>
        <v>1.37532934680726E-2</v>
      </c>
      <c r="G321" s="2">
        <f t="shared" si="44"/>
        <v>1.0919540525320579E-2</v>
      </c>
      <c r="H321" s="2">
        <f t="shared" si="40"/>
        <v>1.2595121045781206</v>
      </c>
      <c r="I321" s="2">
        <f t="shared" si="41"/>
        <v>55.742657984710696</v>
      </c>
    </row>
    <row r="322" spans="1:9" ht="13.5" x14ac:dyDescent="0.25">
      <c r="A322" s="3">
        <f>TITRES_STAT!B325</f>
        <v>42473</v>
      </c>
      <c r="B322" s="6">
        <f>TITRES_STAT!D325</f>
        <v>2.0246</v>
      </c>
      <c r="C322" s="2">
        <f t="shared" si="36"/>
        <v>-5.7999999999999829E-2</v>
      </c>
      <c r="D322" s="2">
        <f t="shared" si="37"/>
        <v>0</v>
      </c>
      <c r="E322" s="2">
        <f t="shared" si="38"/>
        <v>5.7999999999999829E-2</v>
      </c>
      <c r="F322" s="2">
        <f t="shared" si="44"/>
        <v>1.2770915363210272E-2</v>
      </c>
      <c r="G322" s="2">
        <f t="shared" si="44"/>
        <v>1.4282430487797667E-2</v>
      </c>
      <c r="H322" s="2">
        <f t="shared" si="40"/>
        <v>0.89416961448691989</v>
      </c>
      <c r="I322" s="2">
        <f t="shared" si="41"/>
        <v>47.206417400435733</v>
      </c>
    </row>
    <row r="323" spans="1:9" ht="13.5" x14ac:dyDescent="0.25">
      <c r="A323" s="3">
        <f>TITRES_STAT!B326</f>
        <v>42474</v>
      </c>
      <c r="B323" s="6">
        <f>TITRES_STAT!D326</f>
        <v>2.0246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1.1858707122980967E-2</v>
      </c>
      <c r="G323" s="2">
        <f t="shared" si="44"/>
        <v>1.3262256881526406E-2</v>
      </c>
      <c r="H323" s="2">
        <f t="shared" si="40"/>
        <v>0.89416961448691989</v>
      </c>
      <c r="I323" s="2">
        <f t="shared" si="41"/>
        <v>47.206417400435733</v>
      </c>
    </row>
    <row r="324" spans="1:9" ht="13.5" x14ac:dyDescent="0.25">
      <c r="A324" s="3">
        <f>TITRES_STAT!B327</f>
        <v>42475</v>
      </c>
      <c r="B324" s="6">
        <f>TITRES_STAT!D327</f>
        <v>2.1036999999999999</v>
      </c>
      <c r="C324" s="2">
        <f t="shared" si="45"/>
        <v>7.9099999999999948E-2</v>
      </c>
      <c r="D324" s="2">
        <f t="shared" si="46"/>
        <v>7.9099999999999948E-2</v>
      </c>
      <c r="E324" s="2">
        <f t="shared" si="47"/>
        <v>0</v>
      </c>
      <c r="F324" s="2">
        <f t="shared" si="44"/>
        <v>1.6661656614196611E-2</v>
      </c>
      <c r="G324" s="2">
        <f t="shared" si="44"/>
        <v>1.2314952818560234E-2</v>
      </c>
      <c r="H324" s="2">
        <f t="shared" si="40"/>
        <v>1.3529614656002034</v>
      </c>
      <c r="I324" s="2">
        <f t="shared" si="41"/>
        <v>57.500366469243652</v>
      </c>
    </row>
    <row r="325" spans="1:9" ht="13.5" x14ac:dyDescent="0.25">
      <c r="A325" s="3">
        <f>TITRES_STAT!B328</f>
        <v>42478</v>
      </c>
      <c r="B325" s="6">
        <f>TITRES_STAT!D328</f>
        <v>2.0457000000000001</v>
      </c>
      <c r="C325" s="2">
        <f t="shared" si="45"/>
        <v>-5.7999999999999829E-2</v>
      </c>
      <c r="D325" s="2">
        <f t="shared" si="46"/>
        <v>0</v>
      </c>
      <c r="E325" s="2">
        <f t="shared" si="47"/>
        <v>5.7999999999999829E-2</v>
      </c>
      <c r="F325" s="2">
        <f t="shared" si="44"/>
        <v>1.5471538284611138E-2</v>
      </c>
      <c r="G325" s="2">
        <f t="shared" si="44"/>
        <v>1.5578170474377347E-2</v>
      </c>
      <c r="H325" s="2">
        <f t="shared" si="40"/>
        <v>0.99315502485085816</v>
      </c>
      <c r="I325" s="2">
        <f t="shared" si="41"/>
        <v>49.828287938875853</v>
      </c>
    </row>
    <row r="326" spans="1:9" ht="13.5" x14ac:dyDescent="0.25">
      <c r="A326" s="3">
        <f>TITRES_STAT!B329</f>
        <v>42479</v>
      </c>
      <c r="B326" s="6">
        <f>TITRES_STAT!D329</f>
        <v>2.0457000000000001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1.4366428407138915E-2</v>
      </c>
      <c r="G326" s="2">
        <f t="shared" si="44"/>
        <v>1.4465444011921822E-2</v>
      </c>
      <c r="H326" s="2">
        <f t="shared" si="40"/>
        <v>0.99315502485085816</v>
      </c>
      <c r="I326" s="2">
        <f t="shared" si="41"/>
        <v>49.828287938875853</v>
      </c>
    </row>
    <row r="327" spans="1:9" ht="13.5" x14ac:dyDescent="0.25">
      <c r="A327" s="3">
        <f>TITRES_STAT!B330</f>
        <v>42480</v>
      </c>
      <c r="B327" s="6">
        <f>TITRES_STAT!D330</f>
        <v>2.0034999999999998</v>
      </c>
      <c r="C327" s="2">
        <f t="shared" si="45"/>
        <v>-4.2200000000000237E-2</v>
      </c>
      <c r="D327" s="2">
        <f t="shared" si="46"/>
        <v>0</v>
      </c>
      <c r="E327" s="2">
        <f t="shared" si="47"/>
        <v>4.2200000000000237E-2</v>
      </c>
      <c r="F327" s="2">
        <f t="shared" si="44"/>
        <v>1.3340254949486137E-2</v>
      </c>
      <c r="G327" s="2">
        <f t="shared" si="44"/>
        <v>1.6446483725355995E-2</v>
      </c>
      <c r="H327" s="2">
        <f t="shared" si="40"/>
        <v>0.81113113126540837</v>
      </c>
      <c r="I327" s="2">
        <f t="shared" si="41"/>
        <v>44.785886414457686</v>
      </c>
    </row>
    <row r="328" spans="1:9" ht="13.5" x14ac:dyDescent="0.25">
      <c r="A328" s="3">
        <f>TITRES_STAT!B331</f>
        <v>42481</v>
      </c>
      <c r="B328" s="6">
        <f>TITRES_STAT!D331</f>
        <v>2.0457000000000001</v>
      </c>
      <c r="C328" s="2">
        <f t="shared" si="45"/>
        <v>4.2200000000000237E-2</v>
      </c>
      <c r="D328" s="2">
        <f t="shared" si="46"/>
        <v>4.2200000000000237E-2</v>
      </c>
      <c r="E328" s="2">
        <f t="shared" si="47"/>
        <v>0</v>
      </c>
      <c r="F328" s="2">
        <f t="shared" si="44"/>
        <v>1.5401665310237145E-2</v>
      </c>
      <c r="G328" s="2">
        <f t="shared" si="44"/>
        <v>1.5271734887830568E-2</v>
      </c>
      <c r="H328" s="2">
        <f t="shared" si="40"/>
        <v>1.0085079019090433</v>
      </c>
      <c r="I328" s="2">
        <f t="shared" si="41"/>
        <v>50.21179657548165</v>
      </c>
    </row>
    <row r="329" spans="1:9" ht="13.5" x14ac:dyDescent="0.25">
      <c r="A329" s="3">
        <f>TITRES_STAT!B332</f>
        <v>42482</v>
      </c>
      <c r="B329" s="6">
        <f>TITRES_STAT!D332</f>
        <v>2.0087999999999999</v>
      </c>
      <c r="C329" s="2">
        <f t="shared" si="45"/>
        <v>-3.6900000000000155E-2</v>
      </c>
      <c r="D329" s="2">
        <f t="shared" si="46"/>
        <v>0</v>
      </c>
      <c r="E329" s="2">
        <f t="shared" si="47"/>
        <v>3.6900000000000155E-2</v>
      </c>
      <c r="F329" s="2">
        <f t="shared" si="44"/>
        <v>1.4301546359505922E-2</v>
      </c>
      <c r="G329" s="2">
        <f t="shared" si="44"/>
        <v>1.6816610967271252E-2</v>
      </c>
      <c r="H329" s="2">
        <f t="shared" si="40"/>
        <v>0.85044164887561546</v>
      </c>
      <c r="I329" s="2">
        <f t="shared" si="41"/>
        <v>45.958847142916916</v>
      </c>
    </row>
    <row r="330" spans="1:9" ht="13.5" x14ac:dyDescent="0.25">
      <c r="A330" s="3">
        <f>TITRES_STAT!B333</f>
        <v>42485</v>
      </c>
      <c r="B330" s="6">
        <f>TITRES_STAT!D333</f>
        <v>1.9983</v>
      </c>
      <c r="C330" s="2">
        <f t="shared" si="45"/>
        <v>-1.0499999999999954E-2</v>
      </c>
      <c r="D330" s="2">
        <f t="shared" si="46"/>
        <v>0</v>
      </c>
      <c r="E330" s="2">
        <f t="shared" si="47"/>
        <v>1.0499999999999954E-2</v>
      </c>
      <c r="F330" s="2">
        <f t="shared" si="44"/>
        <v>1.3280007333826926E-2</v>
      </c>
      <c r="G330" s="2">
        <f t="shared" si="44"/>
        <v>1.6365424469609015E-2</v>
      </c>
      <c r="H330" s="2">
        <f t="shared" si="40"/>
        <v>0.81146733214822619</v>
      </c>
      <c r="I330" s="2">
        <f t="shared" si="41"/>
        <v>44.796133926737937</v>
      </c>
    </row>
    <row r="331" spans="1:9" ht="13.5" x14ac:dyDescent="0.25">
      <c r="A331" s="3">
        <f>TITRES_STAT!B334</f>
        <v>42486</v>
      </c>
      <c r="B331" s="6">
        <f>TITRES_STAT!D334</f>
        <v>1.9983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1.2331435381410715E-2</v>
      </c>
      <c r="G331" s="2">
        <f t="shared" si="44"/>
        <v>1.5196465578922656E-2</v>
      </c>
      <c r="H331" s="2">
        <f t="shared" si="40"/>
        <v>0.81146733214822608</v>
      </c>
      <c r="I331" s="2">
        <f t="shared" si="41"/>
        <v>44.796133926737937</v>
      </c>
    </row>
    <row r="332" spans="1:9" ht="13.5" x14ac:dyDescent="0.25">
      <c r="A332" s="3">
        <f>TITRES_STAT!B335</f>
        <v>42487</v>
      </c>
      <c r="B332" s="6">
        <f>TITRES_STAT!D335</f>
        <v>2.0034999999999998</v>
      </c>
      <c r="C332" s="2">
        <f t="shared" si="45"/>
        <v>5.1999999999998714E-3</v>
      </c>
      <c r="D332" s="2">
        <f t="shared" si="46"/>
        <v>5.1999999999998714E-3</v>
      </c>
      <c r="E332" s="2">
        <f t="shared" si="47"/>
        <v>0</v>
      </c>
      <c r="F332" s="2">
        <f t="shared" si="44"/>
        <v>1.1822047139881369E-2</v>
      </c>
      <c r="G332" s="2">
        <f t="shared" si="44"/>
        <v>1.4111003751856753E-2</v>
      </c>
      <c r="H332" s="2">
        <f t="shared" si="40"/>
        <v>0.83778924219517703</v>
      </c>
      <c r="I332" s="2">
        <f t="shared" si="41"/>
        <v>45.586796513971656</v>
      </c>
    </row>
    <row r="333" spans="1:9" ht="13.5" x14ac:dyDescent="0.25">
      <c r="A333" s="3">
        <f>TITRES_STAT!B336</f>
        <v>42488</v>
      </c>
      <c r="B333" s="6">
        <f>TITRES_STAT!D336</f>
        <v>2.0562999999999998</v>
      </c>
      <c r="C333" s="2">
        <f t="shared" si="45"/>
        <v>5.2799999999999958E-2</v>
      </c>
      <c r="D333" s="2">
        <f t="shared" si="46"/>
        <v>5.2799999999999958E-2</v>
      </c>
      <c r="E333" s="2">
        <f t="shared" si="47"/>
        <v>0</v>
      </c>
      <c r="F333" s="2">
        <f t="shared" ref="F333:G348" si="48">((F332*13)+D333)/14</f>
        <v>1.4749043772746983E-2</v>
      </c>
      <c r="G333" s="2">
        <f t="shared" si="48"/>
        <v>1.3103074912438412E-2</v>
      </c>
      <c r="H333" s="2">
        <f t="shared" si="40"/>
        <v>1.1256169922943884</v>
      </c>
      <c r="I333" s="2">
        <f t="shared" si="41"/>
        <v>52.95483600172949</v>
      </c>
    </row>
    <row r="334" spans="1:9" ht="13.5" x14ac:dyDescent="0.25">
      <c r="A334" s="3">
        <f>TITRES_STAT!B337</f>
        <v>42489</v>
      </c>
      <c r="B334" s="6">
        <f>TITRES_STAT!D337</f>
        <v>2.0510000000000002</v>
      </c>
      <c r="C334" s="2">
        <f t="shared" si="45"/>
        <v>-5.2999999999996383E-3</v>
      </c>
      <c r="D334" s="2">
        <f t="shared" si="46"/>
        <v>0</v>
      </c>
      <c r="E334" s="2">
        <f t="shared" si="47"/>
        <v>5.2999999999996383E-3</v>
      </c>
      <c r="F334" s="2">
        <f t="shared" si="48"/>
        <v>1.3695540646122198E-2</v>
      </c>
      <c r="G334" s="2">
        <f t="shared" si="48"/>
        <v>1.2545712418692786E-2</v>
      </c>
      <c r="H334" s="2">
        <f t="shared" si="40"/>
        <v>1.0916510907516259</v>
      </c>
      <c r="I334" s="2">
        <f t="shared" si="41"/>
        <v>52.190879041845633</v>
      </c>
    </row>
    <row r="335" spans="1:9" ht="13.5" x14ac:dyDescent="0.25">
      <c r="A335" s="3">
        <f>TITRES_STAT!B338</f>
        <v>42492</v>
      </c>
      <c r="B335" s="6">
        <f>TITRES_STAT!D338</f>
        <v>2.0457000000000001</v>
      </c>
      <c r="C335" s="2">
        <f t="shared" si="45"/>
        <v>-5.3000000000000824E-3</v>
      </c>
      <c r="D335" s="2">
        <f t="shared" si="46"/>
        <v>0</v>
      </c>
      <c r="E335" s="2">
        <f t="shared" si="47"/>
        <v>5.3000000000000824E-3</v>
      </c>
      <c r="F335" s="2">
        <f t="shared" si="48"/>
        <v>1.2717287742827755E-2</v>
      </c>
      <c r="G335" s="2">
        <f t="shared" si="48"/>
        <v>1.2028161531643307E-2</v>
      </c>
      <c r="H335" s="2">
        <f t="shared" si="40"/>
        <v>1.0572927300129382</v>
      </c>
      <c r="I335" s="2">
        <f t="shared" si="41"/>
        <v>51.392430186942285</v>
      </c>
    </row>
    <row r="336" spans="1:9" ht="13.5" x14ac:dyDescent="0.25">
      <c r="A336" s="3">
        <f>TITRES_STAT!B339</f>
        <v>42493</v>
      </c>
      <c r="B336" s="6">
        <f>TITRES_STAT!D339</f>
        <v>2.1564000000000001</v>
      </c>
      <c r="C336" s="2">
        <f t="shared" si="45"/>
        <v>0.11070000000000002</v>
      </c>
      <c r="D336" s="2">
        <f t="shared" si="46"/>
        <v>0.11070000000000002</v>
      </c>
      <c r="E336" s="2">
        <f t="shared" si="47"/>
        <v>0</v>
      </c>
      <c r="F336" s="2">
        <f t="shared" si="48"/>
        <v>1.9716052904054347E-2</v>
      </c>
      <c r="G336" s="2">
        <f t="shared" si="48"/>
        <v>1.1169007136525928E-2</v>
      </c>
      <c r="H336" s="2">
        <f t="shared" si="40"/>
        <v>1.7652466923024048</v>
      </c>
      <c r="I336" s="2">
        <f t="shared" si="41"/>
        <v>63.836861181908581</v>
      </c>
    </row>
    <row r="337" spans="1:9" ht="13.5" x14ac:dyDescent="0.25">
      <c r="A337" s="3">
        <f>TITRES_STAT!B340</f>
        <v>42494</v>
      </c>
      <c r="B337" s="6">
        <f>TITRES_STAT!D340</f>
        <v>2.2197</v>
      </c>
      <c r="C337" s="2">
        <f t="shared" si="45"/>
        <v>6.3299999999999912E-2</v>
      </c>
      <c r="D337" s="2">
        <f t="shared" si="46"/>
        <v>6.3299999999999912E-2</v>
      </c>
      <c r="E337" s="2">
        <f t="shared" si="47"/>
        <v>0</v>
      </c>
      <c r="F337" s="2">
        <f t="shared" si="48"/>
        <v>2.2829191982336173E-2</v>
      </c>
      <c r="G337" s="2">
        <f t="shared" si="48"/>
        <v>1.0371220912488361E-2</v>
      </c>
      <c r="H337" s="2">
        <f t="shared" ref="H337:H400" si="49">F337/G337</f>
        <v>2.2012058343918524</v>
      </c>
      <c r="I337" s="2">
        <f t="shared" ref="I337:I400" si="50">IF(G337=0,100,100-(100/(1+H337)))</f>
        <v>68.761771290786911</v>
      </c>
    </row>
    <row r="338" spans="1:9" ht="13.5" x14ac:dyDescent="0.25">
      <c r="A338" s="3">
        <f>TITRES_STAT!B341</f>
        <v>42495</v>
      </c>
      <c r="B338" s="6">
        <f>TITRES_STAT!D341</f>
        <v>2.1564000000000001</v>
      </c>
      <c r="C338" s="2">
        <f t="shared" si="45"/>
        <v>-6.3299999999999912E-2</v>
      </c>
      <c r="D338" s="2">
        <f t="shared" si="46"/>
        <v>0</v>
      </c>
      <c r="E338" s="2">
        <f t="shared" si="47"/>
        <v>6.3299999999999912E-2</v>
      </c>
      <c r="F338" s="2">
        <f t="shared" si="48"/>
        <v>2.1198535412169307E-2</v>
      </c>
      <c r="G338" s="2">
        <f t="shared" si="48"/>
        <v>1.4151847990167759E-2</v>
      </c>
      <c r="H338" s="2">
        <f t="shared" si="49"/>
        <v>1.497934080898647</v>
      </c>
      <c r="I338" s="2">
        <f t="shared" si="50"/>
        <v>59.966917956448071</v>
      </c>
    </row>
    <row r="339" spans="1:9" ht="13.5" x14ac:dyDescent="0.25">
      <c r="A339" s="3">
        <f>TITRES_STAT!B342</f>
        <v>42496</v>
      </c>
      <c r="B339" s="6">
        <f>TITRES_STAT!D342</f>
        <v>2.1669999999999998</v>
      </c>
      <c r="C339" s="2">
        <f t="shared" si="45"/>
        <v>1.0599999999999721E-2</v>
      </c>
      <c r="D339" s="2">
        <f t="shared" si="46"/>
        <v>1.0599999999999721E-2</v>
      </c>
      <c r="E339" s="2">
        <f t="shared" si="47"/>
        <v>0</v>
      </c>
      <c r="F339" s="2">
        <f t="shared" si="48"/>
        <v>2.0441497168442908E-2</v>
      </c>
      <c r="G339" s="2">
        <f t="shared" si="48"/>
        <v>1.3141001705155777E-2</v>
      </c>
      <c r="H339" s="2">
        <f t="shared" si="49"/>
        <v>1.5555509105841479</v>
      </c>
      <c r="I339" s="2">
        <f t="shared" si="50"/>
        <v>60.869494093881308</v>
      </c>
    </row>
    <row r="340" spans="1:9" ht="13.5" x14ac:dyDescent="0.25">
      <c r="A340" s="3">
        <f>TITRES_STAT!B343</f>
        <v>42499</v>
      </c>
      <c r="B340" s="6">
        <f>TITRES_STAT!D343</f>
        <v>2.1880999999999999</v>
      </c>
      <c r="C340" s="2">
        <f t="shared" si="45"/>
        <v>2.1100000000000119E-2</v>
      </c>
      <c r="D340" s="2">
        <f t="shared" si="46"/>
        <v>2.1100000000000119E-2</v>
      </c>
      <c r="E340" s="2">
        <f t="shared" si="47"/>
        <v>0</v>
      </c>
      <c r="F340" s="2">
        <f t="shared" si="48"/>
        <v>2.0488533084982712E-2</v>
      </c>
      <c r="G340" s="2">
        <f t="shared" si="48"/>
        <v>1.2202358726216079E-2</v>
      </c>
      <c r="H340" s="2">
        <f t="shared" si="49"/>
        <v>1.6790633306791953</v>
      </c>
      <c r="I340" s="2">
        <f t="shared" si="50"/>
        <v>62.673521430100713</v>
      </c>
    </row>
    <row r="341" spans="1:9" ht="13.5" x14ac:dyDescent="0.25">
      <c r="A341" s="3">
        <f>TITRES_STAT!B344</f>
        <v>42500</v>
      </c>
      <c r="B341" s="6">
        <f>TITRES_STAT!D344</f>
        <v>2.1564000000000001</v>
      </c>
      <c r="C341" s="2">
        <f t="shared" si="45"/>
        <v>-3.1699999999999839E-2</v>
      </c>
      <c r="D341" s="2">
        <f t="shared" si="46"/>
        <v>0</v>
      </c>
      <c r="E341" s="2">
        <f t="shared" si="47"/>
        <v>3.1699999999999839E-2</v>
      </c>
      <c r="F341" s="2">
        <f t="shared" si="48"/>
        <v>1.9025066436055373E-2</v>
      </c>
      <c r="G341" s="2">
        <f t="shared" si="48"/>
        <v>1.3595047388629206E-2</v>
      </c>
      <c r="H341" s="2">
        <f t="shared" si="49"/>
        <v>1.3994115571798442</v>
      </c>
      <c r="I341" s="2">
        <f t="shared" si="50"/>
        <v>58.323114806725648</v>
      </c>
    </row>
    <row r="342" spans="1:9" ht="13.5" x14ac:dyDescent="0.25">
      <c r="A342" s="3">
        <f>TITRES_STAT!B345</f>
        <v>42501</v>
      </c>
      <c r="B342" s="6">
        <f>TITRES_STAT!D345</f>
        <v>2.0983999999999998</v>
      </c>
      <c r="C342" s="2">
        <f t="shared" si="45"/>
        <v>-5.8000000000000274E-2</v>
      </c>
      <c r="D342" s="2">
        <f t="shared" si="46"/>
        <v>0</v>
      </c>
      <c r="E342" s="2">
        <f t="shared" si="47"/>
        <v>5.8000000000000274E-2</v>
      </c>
      <c r="F342" s="2">
        <f t="shared" si="48"/>
        <v>1.7666133119194273E-2</v>
      </c>
      <c r="G342" s="2">
        <f t="shared" si="48"/>
        <v>1.6766829718012854E-2</v>
      </c>
      <c r="H342" s="2">
        <f t="shared" si="49"/>
        <v>1.0536358641619223</v>
      </c>
      <c r="I342" s="2">
        <f t="shared" si="50"/>
        <v>51.30587571774344</v>
      </c>
    </row>
    <row r="343" spans="1:9" ht="13.5" x14ac:dyDescent="0.25">
      <c r="A343" s="3">
        <f>TITRES_STAT!B346</f>
        <v>42502</v>
      </c>
      <c r="B343" s="6">
        <f>TITRES_STAT!D346</f>
        <v>2.0825999999999998</v>
      </c>
      <c r="C343" s="2">
        <f t="shared" si="45"/>
        <v>-1.5800000000000036E-2</v>
      </c>
      <c r="D343" s="2">
        <f t="shared" si="46"/>
        <v>0</v>
      </c>
      <c r="E343" s="2">
        <f t="shared" si="47"/>
        <v>1.5800000000000036E-2</v>
      </c>
      <c r="F343" s="2">
        <f t="shared" si="48"/>
        <v>1.6404266467823253E-2</v>
      </c>
      <c r="G343" s="2">
        <f t="shared" si="48"/>
        <v>1.6697770452440509E-2</v>
      </c>
      <c r="H343" s="2">
        <f t="shared" si="49"/>
        <v>0.98242256441042652</v>
      </c>
      <c r="I343" s="2">
        <f t="shared" si="50"/>
        <v>49.556667788565022</v>
      </c>
    </row>
    <row r="344" spans="1:9" ht="13.5" x14ac:dyDescent="0.25">
      <c r="A344" s="3">
        <f>TITRES_STAT!B347</f>
        <v>42503</v>
      </c>
      <c r="B344" s="6">
        <f>TITRES_STAT!D347</f>
        <v>2.0562999999999998</v>
      </c>
      <c r="C344" s="2">
        <f t="shared" si="45"/>
        <v>-2.629999999999999E-2</v>
      </c>
      <c r="D344" s="2">
        <f t="shared" si="46"/>
        <v>0</v>
      </c>
      <c r="E344" s="2">
        <f t="shared" si="47"/>
        <v>2.629999999999999E-2</v>
      </c>
      <c r="F344" s="2">
        <f t="shared" si="48"/>
        <v>1.5232533148693021E-2</v>
      </c>
      <c r="G344" s="2">
        <f t="shared" si="48"/>
        <v>1.73836439915519E-2</v>
      </c>
      <c r="H344" s="2">
        <f t="shared" si="49"/>
        <v>0.87625662122945713</v>
      </c>
      <c r="I344" s="2">
        <f t="shared" si="50"/>
        <v>46.702386619974796</v>
      </c>
    </row>
    <row r="345" spans="1:9" ht="13.5" x14ac:dyDescent="0.25">
      <c r="A345" s="3">
        <f>TITRES_STAT!B348</f>
        <v>42506</v>
      </c>
      <c r="B345" s="6">
        <f>TITRES_STAT!D348</f>
        <v>2.0825999999999998</v>
      </c>
      <c r="C345" s="2">
        <f t="shared" si="45"/>
        <v>2.629999999999999E-2</v>
      </c>
      <c r="D345" s="2">
        <f t="shared" si="46"/>
        <v>2.629999999999999E-2</v>
      </c>
      <c r="E345" s="2">
        <f t="shared" si="47"/>
        <v>0</v>
      </c>
      <c r="F345" s="2">
        <f t="shared" si="48"/>
        <v>1.6023066495214948E-2</v>
      </c>
      <c r="G345" s="2">
        <f t="shared" si="48"/>
        <v>1.614195513501248E-2</v>
      </c>
      <c r="H345" s="2">
        <f t="shared" si="49"/>
        <v>0.99263480546172145</v>
      </c>
      <c r="I345" s="2">
        <f t="shared" si="50"/>
        <v>49.815189554099661</v>
      </c>
    </row>
    <row r="346" spans="1:9" ht="13.5" x14ac:dyDescent="0.25">
      <c r="A346" s="3">
        <f>TITRES_STAT!B349</f>
        <v>42507</v>
      </c>
      <c r="B346" s="6">
        <f>TITRES_STAT!D349</f>
        <v>2.0720999999999998</v>
      </c>
      <c r="C346" s="2">
        <f t="shared" si="45"/>
        <v>-1.0499999999999954E-2</v>
      </c>
      <c r="D346" s="2">
        <f t="shared" si="46"/>
        <v>0</v>
      </c>
      <c r="E346" s="2">
        <f t="shared" si="47"/>
        <v>1.0499999999999954E-2</v>
      </c>
      <c r="F346" s="2">
        <f t="shared" si="48"/>
        <v>1.4878561745556738E-2</v>
      </c>
      <c r="G346" s="2">
        <f t="shared" si="48"/>
        <v>1.5738958339654444E-2</v>
      </c>
      <c r="H346" s="2">
        <f t="shared" si="49"/>
        <v>0.94533332031701678</v>
      </c>
      <c r="I346" s="2">
        <f t="shared" si="50"/>
        <v>48.594927688945496</v>
      </c>
    </row>
    <row r="347" spans="1:9" ht="13.5" x14ac:dyDescent="0.25">
      <c r="A347" s="3">
        <f>TITRES_STAT!B350</f>
        <v>42508</v>
      </c>
      <c r="B347" s="6">
        <f>TITRES_STAT!D350</f>
        <v>2.1194999999999999</v>
      </c>
      <c r="C347" s="2">
        <f t="shared" si="45"/>
        <v>4.7400000000000109E-2</v>
      </c>
      <c r="D347" s="2">
        <f t="shared" si="46"/>
        <v>4.7400000000000109E-2</v>
      </c>
      <c r="E347" s="2">
        <f t="shared" si="47"/>
        <v>0</v>
      </c>
      <c r="F347" s="2">
        <f t="shared" si="48"/>
        <v>1.720152162087412E-2</v>
      </c>
      <c r="G347" s="2">
        <f t="shared" si="48"/>
        <v>1.4614747029679128E-2</v>
      </c>
      <c r="H347" s="2">
        <f t="shared" si="49"/>
        <v>1.1769975618422857</v>
      </c>
      <c r="I347" s="2">
        <f t="shared" si="50"/>
        <v>54.065175931857759</v>
      </c>
    </row>
    <row r="348" spans="1:9" ht="13.5" x14ac:dyDescent="0.25">
      <c r="A348" s="3">
        <f>TITRES_STAT!B351</f>
        <v>42509</v>
      </c>
      <c r="B348" s="6">
        <f>TITRES_STAT!D351</f>
        <v>2.0720999999999998</v>
      </c>
      <c r="C348" s="2">
        <f t="shared" si="45"/>
        <v>-4.7400000000000109E-2</v>
      </c>
      <c r="D348" s="2">
        <f t="shared" si="46"/>
        <v>0</v>
      </c>
      <c r="E348" s="2">
        <f t="shared" si="47"/>
        <v>4.7400000000000109E-2</v>
      </c>
      <c r="F348" s="2">
        <f t="shared" si="48"/>
        <v>1.5972841505097399E-2</v>
      </c>
      <c r="G348" s="2">
        <f t="shared" si="48"/>
        <v>1.6956550813273484E-2</v>
      </c>
      <c r="H348" s="2">
        <f t="shared" si="49"/>
        <v>0.94198647360487708</v>
      </c>
      <c r="I348" s="2">
        <f t="shared" si="50"/>
        <v>48.506335466708137</v>
      </c>
    </row>
    <row r="349" spans="1:9" ht="13.5" x14ac:dyDescent="0.25">
      <c r="A349" s="3">
        <f>TITRES_STAT!B352</f>
        <v>42510</v>
      </c>
      <c r="B349" s="6">
        <f>TITRES_STAT!D352</f>
        <v>2.0720999999999998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1.48319242547333E-2</v>
      </c>
      <c r="G349" s="2">
        <f t="shared" si="51"/>
        <v>1.5745368612325377E-2</v>
      </c>
      <c r="H349" s="2">
        <f t="shared" si="49"/>
        <v>0.94198647360487719</v>
      </c>
      <c r="I349" s="2">
        <f t="shared" si="50"/>
        <v>48.506335466708137</v>
      </c>
    </row>
    <row r="350" spans="1:9" ht="13.5" x14ac:dyDescent="0.25">
      <c r="A350" s="3">
        <f>TITRES_STAT!B353</f>
        <v>42513</v>
      </c>
      <c r="B350" s="6">
        <f>TITRES_STAT!D353</f>
        <v>2.109</v>
      </c>
      <c r="C350" s="2">
        <f t="shared" si="45"/>
        <v>3.6900000000000155E-2</v>
      </c>
      <c r="D350" s="2">
        <f t="shared" si="46"/>
        <v>3.6900000000000155E-2</v>
      </c>
      <c r="E350" s="2">
        <f t="shared" si="47"/>
        <v>0</v>
      </c>
      <c r="F350" s="2">
        <f t="shared" si="51"/>
        <v>1.6408215379395217E-2</v>
      </c>
      <c r="G350" s="2">
        <f t="shared" si="51"/>
        <v>1.4620699425730707E-2</v>
      </c>
      <c r="H350" s="2">
        <f t="shared" si="49"/>
        <v>1.1222592641853162</v>
      </c>
      <c r="I350" s="2">
        <f t="shared" si="50"/>
        <v>52.880403592730893</v>
      </c>
    </row>
    <row r="351" spans="1:9" ht="13.5" x14ac:dyDescent="0.25">
      <c r="A351" s="3">
        <f>TITRES_STAT!B354</f>
        <v>42514</v>
      </c>
      <c r="B351" s="6">
        <f>TITRES_STAT!D354</f>
        <v>2.109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1.5236199995152702E-2</v>
      </c>
      <c r="G351" s="2">
        <f t="shared" si="51"/>
        <v>1.3576363752464227E-2</v>
      </c>
      <c r="H351" s="2">
        <f t="shared" si="49"/>
        <v>1.1222592641853162</v>
      </c>
      <c r="I351" s="2">
        <f t="shared" si="50"/>
        <v>52.880403592730893</v>
      </c>
    </row>
    <row r="352" spans="1:9" ht="13.5" x14ac:dyDescent="0.25">
      <c r="A352" s="3">
        <f>TITRES_STAT!B355</f>
        <v>42515</v>
      </c>
      <c r="B352" s="6">
        <f>TITRES_STAT!D355</f>
        <v>2.0825999999999998</v>
      </c>
      <c r="C352" s="2">
        <f t="shared" si="45"/>
        <v>-2.6400000000000201E-2</v>
      </c>
      <c r="D352" s="2">
        <f t="shared" si="46"/>
        <v>0</v>
      </c>
      <c r="E352" s="2">
        <f t="shared" si="47"/>
        <v>2.6400000000000201E-2</v>
      </c>
      <c r="F352" s="2">
        <f t="shared" si="51"/>
        <v>1.4147899995498937E-2</v>
      </c>
      <c r="G352" s="2">
        <f t="shared" si="51"/>
        <v>1.4492337770145369E-2</v>
      </c>
      <c r="H352" s="2">
        <f t="shared" si="49"/>
        <v>0.9762331115856282</v>
      </c>
      <c r="I352" s="2">
        <f t="shared" si="50"/>
        <v>49.398682061467369</v>
      </c>
    </row>
    <row r="353" spans="1:9" ht="13.5" x14ac:dyDescent="0.25">
      <c r="A353" s="3">
        <f>TITRES_STAT!B356</f>
        <v>42516</v>
      </c>
      <c r="B353" s="6">
        <f>TITRES_STAT!D356</f>
        <v>2.0720999999999998</v>
      </c>
      <c r="C353" s="2">
        <f t="shared" si="45"/>
        <v>-1.0499999999999954E-2</v>
      </c>
      <c r="D353" s="2">
        <f t="shared" si="46"/>
        <v>0</v>
      </c>
      <c r="E353" s="2">
        <f t="shared" si="47"/>
        <v>1.0499999999999954E-2</v>
      </c>
      <c r="F353" s="2">
        <f t="shared" si="51"/>
        <v>1.3137335710106156E-2</v>
      </c>
      <c r="G353" s="2">
        <f t="shared" si="51"/>
        <v>1.4207170786563554E-2</v>
      </c>
      <c r="H353" s="2">
        <f t="shared" si="49"/>
        <v>0.92469752827429963</v>
      </c>
      <c r="I353" s="2">
        <f t="shared" si="50"/>
        <v>48.043784266891606</v>
      </c>
    </row>
    <row r="354" spans="1:9" ht="13.5" x14ac:dyDescent="0.25">
      <c r="A354" s="3">
        <f>TITRES_STAT!B357</f>
        <v>42517</v>
      </c>
      <c r="B354" s="6">
        <f>TITRES_STAT!D357</f>
        <v>2.1301000000000001</v>
      </c>
      <c r="C354" s="2">
        <f t="shared" si="45"/>
        <v>5.8000000000000274E-2</v>
      </c>
      <c r="D354" s="2">
        <f t="shared" si="46"/>
        <v>5.8000000000000274E-2</v>
      </c>
      <c r="E354" s="2">
        <f t="shared" si="47"/>
        <v>0</v>
      </c>
      <c r="F354" s="2">
        <f t="shared" si="51"/>
        <v>1.6341811730812877E-2</v>
      </c>
      <c r="G354" s="2">
        <f t="shared" si="51"/>
        <v>1.3192372873237585E-2</v>
      </c>
      <c r="H354" s="2">
        <f t="shared" si="49"/>
        <v>1.2387317950938401</v>
      </c>
      <c r="I354" s="2">
        <f t="shared" si="50"/>
        <v>55.331853409528975</v>
      </c>
    </row>
    <row r="355" spans="1:9" ht="13.5" x14ac:dyDescent="0.25">
      <c r="A355" s="3">
        <f>TITRES_STAT!B358</f>
        <v>42520</v>
      </c>
      <c r="B355" s="6">
        <f>TITRES_STAT!D358</f>
        <v>2.0825999999999998</v>
      </c>
      <c r="C355" s="2">
        <f t="shared" si="45"/>
        <v>-4.750000000000032E-2</v>
      </c>
      <c r="D355" s="2">
        <f t="shared" si="46"/>
        <v>0</v>
      </c>
      <c r="E355" s="2">
        <f t="shared" si="47"/>
        <v>4.750000000000032E-2</v>
      </c>
      <c r="F355" s="2">
        <f t="shared" si="51"/>
        <v>1.5174539464326243E-2</v>
      </c>
      <c r="G355" s="2">
        <f t="shared" si="51"/>
        <v>1.5642917668006354E-2</v>
      </c>
      <c r="H355" s="2">
        <f t="shared" si="49"/>
        <v>0.97005813022732579</v>
      </c>
      <c r="I355" s="2">
        <f t="shared" si="50"/>
        <v>49.240076490300837</v>
      </c>
    </row>
    <row r="356" spans="1:9" ht="13.5" x14ac:dyDescent="0.25">
      <c r="A356" s="3">
        <f>TITRES_STAT!B359</f>
        <v>42521</v>
      </c>
      <c r="B356" s="6">
        <f>TITRES_STAT!D359</f>
        <v>2.0825999999999998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1.409064378830294E-2</v>
      </c>
      <c r="G356" s="2">
        <f t="shared" si="51"/>
        <v>1.4525566406005901E-2</v>
      </c>
      <c r="H356" s="2">
        <f t="shared" si="49"/>
        <v>0.97005813022732579</v>
      </c>
      <c r="I356" s="2">
        <f t="shared" si="50"/>
        <v>49.240076490300837</v>
      </c>
    </row>
    <row r="357" spans="1:9" ht="13.5" x14ac:dyDescent="0.25">
      <c r="A357" s="3">
        <f>TITRES_STAT!B360</f>
        <v>42522</v>
      </c>
      <c r="B357" s="6">
        <f>TITRES_STAT!D360</f>
        <v>2.0825999999999998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1.3084169231995587E-2</v>
      </c>
      <c r="G357" s="2">
        <f t="shared" si="51"/>
        <v>1.3488025948434051E-2</v>
      </c>
      <c r="H357" s="2">
        <f t="shared" si="49"/>
        <v>0.97005813022732579</v>
      </c>
      <c r="I357" s="2">
        <f t="shared" si="50"/>
        <v>49.240076490300837</v>
      </c>
    </row>
    <row r="358" spans="1:9" ht="13.5" x14ac:dyDescent="0.25">
      <c r="A358" s="3">
        <f>TITRES_STAT!B361</f>
        <v>42523</v>
      </c>
      <c r="B358" s="6">
        <f>TITRES_STAT!D361</f>
        <v>2.109</v>
      </c>
      <c r="C358" s="2">
        <f t="shared" si="45"/>
        <v>2.6400000000000201E-2</v>
      </c>
      <c r="D358" s="2">
        <f t="shared" si="46"/>
        <v>2.6400000000000201E-2</v>
      </c>
      <c r="E358" s="2">
        <f t="shared" si="47"/>
        <v>0</v>
      </c>
      <c r="F358" s="2">
        <f t="shared" si="51"/>
        <v>1.4035300001138774E-2</v>
      </c>
      <c r="G358" s="2">
        <f t="shared" si="51"/>
        <v>1.2524595523545904E-2</v>
      </c>
      <c r="H358" s="2">
        <f t="shared" si="49"/>
        <v>1.1206190231654816</v>
      </c>
      <c r="I358" s="2">
        <f t="shared" si="50"/>
        <v>52.84395786909031</v>
      </c>
    </row>
    <row r="359" spans="1:9" ht="13.5" x14ac:dyDescent="0.25">
      <c r="A359" s="3">
        <f>TITRES_STAT!B362</f>
        <v>42524</v>
      </c>
      <c r="B359" s="6">
        <f>TITRES_STAT!D362</f>
        <v>2.0562999999999998</v>
      </c>
      <c r="C359" s="2">
        <f t="shared" si="45"/>
        <v>-5.2700000000000191E-2</v>
      </c>
      <c r="D359" s="2">
        <f t="shared" si="46"/>
        <v>0</v>
      </c>
      <c r="E359" s="2">
        <f t="shared" si="47"/>
        <v>5.2700000000000191E-2</v>
      </c>
      <c r="F359" s="2">
        <f t="shared" si="51"/>
        <v>1.3032778572486003E-2</v>
      </c>
      <c r="G359" s="2">
        <f t="shared" si="51"/>
        <v>1.5394267271864067E-2</v>
      </c>
      <c r="H359" s="2">
        <f t="shared" si="49"/>
        <v>0.84659947383828194</v>
      </c>
      <c r="I359" s="2">
        <f t="shared" si="50"/>
        <v>45.846405018115142</v>
      </c>
    </row>
    <row r="360" spans="1:9" ht="13.5" x14ac:dyDescent="0.25">
      <c r="A360" s="3">
        <f>TITRES_STAT!B363</f>
        <v>42527</v>
      </c>
      <c r="B360" s="6">
        <f>TITRES_STAT!D363</f>
        <v>2.0562999999999998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1.2101865817308431E-2</v>
      </c>
      <c r="G360" s="2">
        <f t="shared" si="51"/>
        <v>1.4294676752445206E-2</v>
      </c>
      <c r="H360" s="2">
        <f t="shared" si="49"/>
        <v>0.84659947383828182</v>
      </c>
      <c r="I360" s="2">
        <f t="shared" si="50"/>
        <v>45.846405018115142</v>
      </c>
    </row>
    <row r="361" spans="1:9" ht="13.5" x14ac:dyDescent="0.25">
      <c r="A361" s="3">
        <f>TITRES_STAT!B364</f>
        <v>42528</v>
      </c>
      <c r="B361" s="6">
        <f>TITRES_STAT!D364</f>
        <v>2.0562999999999998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1.1237446830357828E-2</v>
      </c>
      <c r="G361" s="2">
        <f t="shared" si="51"/>
        <v>1.3273628412984835E-2</v>
      </c>
      <c r="H361" s="2">
        <f t="shared" si="49"/>
        <v>0.84659947383828171</v>
      </c>
      <c r="I361" s="2">
        <f t="shared" si="50"/>
        <v>45.846405018115142</v>
      </c>
    </row>
    <row r="362" spans="1:9" ht="13.5" x14ac:dyDescent="0.25">
      <c r="A362" s="3">
        <f>TITRES_STAT!B365</f>
        <v>42529</v>
      </c>
      <c r="B362" s="6">
        <f>TITRES_STAT!D365</f>
        <v>2.0034999999999998</v>
      </c>
      <c r="C362" s="2">
        <f t="shared" si="45"/>
        <v>-5.2799999999999958E-2</v>
      </c>
      <c r="D362" s="2">
        <f t="shared" si="46"/>
        <v>0</v>
      </c>
      <c r="E362" s="2">
        <f t="shared" si="47"/>
        <v>5.2799999999999958E-2</v>
      </c>
      <c r="F362" s="2">
        <f t="shared" si="51"/>
        <v>1.0434772056760839E-2</v>
      </c>
      <c r="G362" s="2">
        <f t="shared" si="51"/>
        <v>1.6096940669200203E-2</v>
      </c>
      <c r="H362" s="2">
        <f t="shared" si="49"/>
        <v>0.6482456679937123</v>
      </c>
      <c r="I362" s="2">
        <f t="shared" si="50"/>
        <v>39.329432534336576</v>
      </c>
    </row>
    <row r="363" spans="1:9" ht="13.5" x14ac:dyDescent="0.25">
      <c r="A363" s="3">
        <f>TITRES_STAT!B366</f>
        <v>42530</v>
      </c>
      <c r="B363" s="6">
        <f>TITRES_STAT!D366</f>
        <v>2.0562999999999998</v>
      </c>
      <c r="C363" s="2">
        <f t="shared" si="45"/>
        <v>5.2799999999999958E-2</v>
      </c>
      <c r="D363" s="2">
        <f t="shared" si="46"/>
        <v>5.2799999999999958E-2</v>
      </c>
      <c r="E363" s="2">
        <f t="shared" si="47"/>
        <v>0</v>
      </c>
      <c r="F363" s="2">
        <f t="shared" si="51"/>
        <v>1.3460859766992206E-2</v>
      </c>
      <c r="G363" s="2">
        <f t="shared" si="51"/>
        <v>1.494715919282876E-2</v>
      </c>
      <c r="H363" s="2">
        <f t="shared" si="49"/>
        <v>0.90056308314762312</v>
      </c>
      <c r="I363" s="2">
        <f t="shared" si="50"/>
        <v>47.384014302548323</v>
      </c>
    </row>
    <row r="364" spans="1:9" ht="13.5" x14ac:dyDescent="0.25">
      <c r="A364" s="3">
        <f>TITRES_STAT!B367</f>
        <v>42531</v>
      </c>
      <c r="B364" s="6">
        <f>TITRES_STAT!D367</f>
        <v>2.0034999999999998</v>
      </c>
      <c r="C364" s="2">
        <f t="shared" si="45"/>
        <v>-5.2799999999999958E-2</v>
      </c>
      <c r="D364" s="2">
        <f t="shared" si="46"/>
        <v>0</v>
      </c>
      <c r="E364" s="2">
        <f t="shared" si="47"/>
        <v>5.2799999999999958E-2</v>
      </c>
      <c r="F364" s="2">
        <f t="shared" si="51"/>
        <v>1.2499369783635621E-2</v>
      </c>
      <c r="G364" s="2">
        <f t="shared" si="51"/>
        <v>1.7650933536198132E-2</v>
      </c>
      <c r="H364" s="2">
        <f t="shared" si="49"/>
        <v>0.70814213639194767</v>
      </c>
      <c r="I364" s="2">
        <f t="shared" si="50"/>
        <v>41.456862476780351</v>
      </c>
    </row>
    <row r="365" spans="1:9" ht="13.5" x14ac:dyDescent="0.25">
      <c r="A365" s="3">
        <f>TITRES_STAT!B368</f>
        <v>42534</v>
      </c>
      <c r="B365" s="6">
        <f>TITRES_STAT!D368</f>
        <v>2.0034999999999998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1.1606557656233077E-2</v>
      </c>
      <c r="G365" s="2">
        <f t="shared" si="52"/>
        <v>1.6390152569326837E-2</v>
      </c>
      <c r="H365" s="2">
        <f t="shared" si="49"/>
        <v>0.70814213639194767</v>
      </c>
      <c r="I365" s="2">
        <f t="shared" si="50"/>
        <v>41.456862476780351</v>
      </c>
    </row>
    <row r="366" spans="1:9" ht="13.5" x14ac:dyDescent="0.25">
      <c r="A366" s="3">
        <f>TITRES_STAT!B369</f>
        <v>42535</v>
      </c>
      <c r="B366" s="6">
        <f>TITRES_STAT!D369</f>
        <v>2.0034999999999998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1.0777517823645E-2</v>
      </c>
      <c r="G366" s="2">
        <f t="shared" si="52"/>
        <v>1.5219427385803492E-2</v>
      </c>
      <c r="H366" s="2">
        <f t="shared" si="49"/>
        <v>0.70814213639194767</v>
      </c>
      <c r="I366" s="2">
        <f t="shared" si="50"/>
        <v>41.456862476780351</v>
      </c>
    </row>
    <row r="367" spans="1:9" ht="13.5" x14ac:dyDescent="0.25">
      <c r="A367" s="3">
        <f>TITRES_STAT!B370</f>
        <v>42536</v>
      </c>
      <c r="B367" s="6">
        <f>TITRES_STAT!D370</f>
        <v>2.0562999999999998</v>
      </c>
      <c r="C367" s="2">
        <f t="shared" si="45"/>
        <v>5.2799999999999958E-2</v>
      </c>
      <c r="D367" s="2">
        <f t="shared" si="46"/>
        <v>5.2799999999999958E-2</v>
      </c>
      <c r="E367" s="2">
        <f t="shared" si="47"/>
        <v>0</v>
      </c>
      <c r="F367" s="2">
        <f t="shared" si="52"/>
        <v>1.377912369338464E-2</v>
      </c>
      <c r="G367" s="2">
        <f t="shared" si="52"/>
        <v>1.4132325429674672E-2</v>
      </c>
      <c r="H367" s="2">
        <f t="shared" si="49"/>
        <v>0.97500752880000996</v>
      </c>
      <c r="I367" s="2">
        <f t="shared" si="50"/>
        <v>49.367281622081329</v>
      </c>
    </row>
    <row r="368" spans="1:9" ht="13.5" x14ac:dyDescent="0.25">
      <c r="A368" s="3">
        <f>TITRES_STAT!B371</f>
        <v>42537</v>
      </c>
      <c r="B368" s="6">
        <f>TITRES_STAT!D371</f>
        <v>2.0192999999999999</v>
      </c>
      <c r="C368" s="2">
        <f t="shared" si="45"/>
        <v>-3.6999999999999922E-2</v>
      </c>
      <c r="D368" s="2">
        <f t="shared" si="46"/>
        <v>0</v>
      </c>
      <c r="E368" s="2">
        <f t="shared" si="47"/>
        <v>3.6999999999999922E-2</v>
      </c>
      <c r="F368" s="2">
        <f t="shared" si="52"/>
        <v>1.2794900572428594E-2</v>
      </c>
      <c r="G368" s="2">
        <f t="shared" si="52"/>
        <v>1.5765730756126476E-2</v>
      </c>
      <c r="H368" s="2">
        <f t="shared" si="49"/>
        <v>0.81156406704818085</v>
      </c>
      <c r="I368" s="2">
        <f t="shared" si="50"/>
        <v>44.799081733309535</v>
      </c>
    </row>
    <row r="369" spans="1:9" ht="13.5" x14ac:dyDescent="0.25">
      <c r="A369" s="3">
        <f>TITRES_STAT!B372</f>
        <v>42538</v>
      </c>
      <c r="B369" s="6">
        <f>TITRES_STAT!D372</f>
        <v>2.0457000000000001</v>
      </c>
      <c r="C369" s="2">
        <f t="shared" si="45"/>
        <v>2.6400000000000201E-2</v>
      </c>
      <c r="D369" s="2">
        <f t="shared" si="46"/>
        <v>2.6400000000000201E-2</v>
      </c>
      <c r="E369" s="2">
        <f t="shared" si="47"/>
        <v>0</v>
      </c>
      <c r="F369" s="2">
        <f t="shared" si="52"/>
        <v>1.3766693388683708E-2</v>
      </c>
      <c r="G369" s="2">
        <f t="shared" si="52"/>
        <v>1.4639607130688872E-2</v>
      </c>
      <c r="H369" s="2">
        <f t="shared" si="49"/>
        <v>0.94037314429187913</v>
      </c>
      <c r="I369" s="2">
        <f t="shared" si="50"/>
        <v>48.463520898453751</v>
      </c>
    </row>
    <row r="370" spans="1:9" ht="13.5" x14ac:dyDescent="0.25">
      <c r="A370" s="3">
        <f>TITRES_STAT!B373</f>
        <v>42541</v>
      </c>
      <c r="B370" s="6">
        <f>TITRES_STAT!D373</f>
        <v>2.0192999999999999</v>
      </c>
      <c r="C370" s="2">
        <f t="shared" si="45"/>
        <v>-2.6400000000000201E-2</v>
      </c>
      <c r="D370" s="2">
        <f t="shared" si="46"/>
        <v>0</v>
      </c>
      <c r="E370" s="2">
        <f t="shared" si="47"/>
        <v>2.6400000000000201E-2</v>
      </c>
      <c r="F370" s="2">
        <f t="shared" si="52"/>
        <v>1.2783358146634871E-2</v>
      </c>
      <c r="G370" s="2">
        <f t="shared" si="52"/>
        <v>1.5479635192782537E-2</v>
      </c>
      <c r="H370" s="2">
        <f t="shared" si="49"/>
        <v>0.82581779140345501</v>
      </c>
      <c r="I370" s="2">
        <f t="shared" si="50"/>
        <v>45.230022146332139</v>
      </c>
    </row>
    <row r="371" spans="1:9" ht="13.5" x14ac:dyDescent="0.25">
      <c r="A371" s="3">
        <f>TITRES_STAT!B374</f>
        <v>42542</v>
      </c>
      <c r="B371" s="6">
        <f>TITRES_STAT!D374</f>
        <v>1.9930000000000001</v>
      </c>
      <c r="C371" s="2">
        <f t="shared" si="45"/>
        <v>-2.6299999999999768E-2</v>
      </c>
      <c r="D371" s="2">
        <f t="shared" si="46"/>
        <v>0</v>
      </c>
      <c r="E371" s="2">
        <f t="shared" si="47"/>
        <v>2.6299999999999768E-2</v>
      </c>
      <c r="F371" s="2">
        <f t="shared" si="52"/>
        <v>1.1870261136160951E-2</v>
      </c>
      <c r="G371" s="2">
        <f t="shared" si="52"/>
        <v>1.6252518393298051E-2</v>
      </c>
      <c r="H371" s="2">
        <f t="shared" si="49"/>
        <v>0.73036441792650519</v>
      </c>
      <c r="I371" s="2">
        <f t="shared" si="50"/>
        <v>42.208705308544225</v>
      </c>
    </row>
    <row r="372" spans="1:9" ht="13.5" x14ac:dyDescent="0.25">
      <c r="A372" s="3">
        <f>TITRES_STAT!B375</f>
        <v>42543</v>
      </c>
      <c r="B372" s="6">
        <f>TITRES_STAT!D375</f>
        <v>2.0457000000000001</v>
      </c>
      <c r="C372" s="2">
        <f t="shared" si="45"/>
        <v>5.2699999999999969E-2</v>
      </c>
      <c r="D372" s="2">
        <f t="shared" si="46"/>
        <v>5.2699999999999969E-2</v>
      </c>
      <c r="E372" s="2">
        <f t="shared" si="47"/>
        <v>0</v>
      </c>
      <c r="F372" s="2">
        <f t="shared" si="52"/>
        <v>1.4786671055006596E-2</v>
      </c>
      <c r="G372" s="2">
        <f t="shared" si="52"/>
        <v>1.509162422234819E-2</v>
      </c>
      <c r="H372" s="2">
        <f t="shared" si="49"/>
        <v>0.9797932175590478</v>
      </c>
      <c r="I372" s="2">
        <f t="shared" si="50"/>
        <v>49.489674419991552</v>
      </c>
    </row>
    <row r="373" spans="1:9" ht="13.5" x14ac:dyDescent="0.25">
      <c r="A373" s="3">
        <f>TITRES_STAT!B376</f>
        <v>42544</v>
      </c>
      <c r="B373" s="6">
        <f>TITRES_STAT!D376</f>
        <v>1.9877</v>
      </c>
      <c r="C373" s="2">
        <f t="shared" si="45"/>
        <v>-5.8000000000000052E-2</v>
      </c>
      <c r="D373" s="2">
        <f t="shared" si="46"/>
        <v>0</v>
      </c>
      <c r="E373" s="2">
        <f t="shared" si="47"/>
        <v>5.8000000000000052E-2</v>
      </c>
      <c r="F373" s="2">
        <f t="shared" si="52"/>
        <v>1.3730480265363268E-2</v>
      </c>
      <c r="G373" s="2">
        <f t="shared" si="52"/>
        <v>1.8156508206466176E-2</v>
      </c>
      <c r="H373" s="2">
        <f t="shared" si="49"/>
        <v>0.75622912231953043</v>
      </c>
      <c r="I373" s="2">
        <f t="shared" si="50"/>
        <v>43.059821335882681</v>
      </c>
    </row>
    <row r="374" spans="1:9" ht="13.5" x14ac:dyDescent="0.25">
      <c r="A374" s="3">
        <f>TITRES_STAT!B377</f>
        <v>42545</v>
      </c>
      <c r="B374" s="6">
        <f>TITRES_STAT!D377</f>
        <v>2.0299</v>
      </c>
      <c r="C374" s="2">
        <f t="shared" si="45"/>
        <v>4.2200000000000015E-2</v>
      </c>
      <c r="D374" s="2">
        <f t="shared" si="46"/>
        <v>4.2200000000000015E-2</v>
      </c>
      <c r="E374" s="2">
        <f t="shared" si="47"/>
        <v>0</v>
      </c>
      <c r="F374" s="2">
        <f t="shared" si="52"/>
        <v>1.5764017389265892E-2</v>
      </c>
      <c r="G374" s="2">
        <f t="shared" si="52"/>
        <v>1.6859614763147162E-2</v>
      </c>
      <c r="H374" s="2">
        <f t="shared" si="49"/>
        <v>0.93501646453535237</v>
      </c>
      <c r="I374" s="2">
        <f t="shared" si="50"/>
        <v>48.320853164413471</v>
      </c>
    </row>
    <row r="375" spans="1:9" ht="13.5" x14ac:dyDescent="0.25">
      <c r="A375" s="3">
        <f>TITRES_STAT!B378</f>
        <v>42548</v>
      </c>
      <c r="B375" s="6">
        <f>TITRES_STAT!D378</f>
        <v>2.0246</v>
      </c>
      <c r="C375" s="2">
        <f t="shared" si="45"/>
        <v>-5.3000000000000824E-3</v>
      </c>
      <c r="D375" s="2">
        <f t="shared" si="46"/>
        <v>0</v>
      </c>
      <c r="E375" s="2">
        <f t="shared" si="47"/>
        <v>5.3000000000000824E-3</v>
      </c>
      <c r="F375" s="2">
        <f t="shared" si="52"/>
        <v>1.4638016147175472E-2</v>
      </c>
      <c r="G375" s="2">
        <f t="shared" si="52"/>
        <v>1.6033927994350942E-2</v>
      </c>
      <c r="H375" s="2">
        <f t="shared" si="49"/>
        <v>0.91294011999634295</v>
      </c>
      <c r="I375" s="2">
        <f t="shared" si="50"/>
        <v>47.724448374164908</v>
      </c>
    </row>
    <row r="376" spans="1:9" ht="13.5" x14ac:dyDescent="0.25">
      <c r="A376" s="3">
        <f>TITRES_STAT!B379</f>
        <v>42549</v>
      </c>
      <c r="B376" s="6">
        <f>TITRES_STAT!D379</f>
        <v>2.0192999999999999</v>
      </c>
      <c r="C376" s="2">
        <f t="shared" si="45"/>
        <v>-5.3000000000000824E-3</v>
      </c>
      <c r="D376" s="2">
        <f t="shared" si="46"/>
        <v>0</v>
      </c>
      <c r="E376" s="2">
        <f t="shared" si="47"/>
        <v>5.3000000000000824E-3</v>
      </c>
      <c r="F376" s="2">
        <f t="shared" si="52"/>
        <v>1.3592443565234367E-2</v>
      </c>
      <c r="G376" s="2">
        <f t="shared" si="52"/>
        <v>1.526721885189731E-2</v>
      </c>
      <c r="H376" s="2">
        <f t="shared" si="49"/>
        <v>0.89030252969388635</v>
      </c>
      <c r="I376" s="2">
        <f t="shared" si="50"/>
        <v>47.098414973716451</v>
      </c>
    </row>
    <row r="377" spans="1:9" ht="13.5" x14ac:dyDescent="0.25">
      <c r="A377" s="3">
        <f>TITRES_STAT!B380</f>
        <v>42550</v>
      </c>
      <c r="B377" s="6">
        <f>TITRES_STAT!D380</f>
        <v>1.9614</v>
      </c>
      <c r="C377" s="2">
        <f t="shared" si="45"/>
        <v>-5.789999999999984E-2</v>
      </c>
      <c r="D377" s="2">
        <f t="shared" si="46"/>
        <v>0</v>
      </c>
      <c r="E377" s="2">
        <f t="shared" si="47"/>
        <v>5.789999999999984E-2</v>
      </c>
      <c r="F377" s="2">
        <f t="shared" si="52"/>
        <v>1.2621554739146197E-2</v>
      </c>
      <c r="G377" s="2">
        <f t="shared" si="52"/>
        <v>1.8312417505333207E-2</v>
      </c>
      <c r="H377" s="2">
        <f t="shared" si="49"/>
        <v>0.68923476299458364</v>
      </c>
      <c r="I377" s="2">
        <f t="shared" si="50"/>
        <v>40.801597154722636</v>
      </c>
    </row>
    <row r="378" spans="1:9" ht="13.5" x14ac:dyDescent="0.25">
      <c r="A378" s="3">
        <f>TITRES_STAT!B381</f>
        <v>42551</v>
      </c>
      <c r="B378" s="6">
        <f>TITRES_STAT!D381</f>
        <v>2.0192999999999999</v>
      </c>
      <c r="C378" s="2">
        <f t="shared" si="45"/>
        <v>5.789999999999984E-2</v>
      </c>
      <c r="D378" s="2">
        <f t="shared" si="46"/>
        <v>5.789999999999984E-2</v>
      </c>
      <c r="E378" s="2">
        <f t="shared" si="47"/>
        <v>0</v>
      </c>
      <c r="F378" s="2">
        <f t="shared" si="52"/>
        <v>1.5855729400635742E-2</v>
      </c>
      <c r="G378" s="2">
        <f t="shared" si="52"/>
        <v>1.7004387683523692E-2</v>
      </c>
      <c r="H378" s="2">
        <f t="shared" si="49"/>
        <v>0.93244930048254926</v>
      </c>
      <c r="I378" s="2">
        <f t="shared" si="50"/>
        <v>48.252199954208812</v>
      </c>
    </row>
    <row r="379" spans="1:9" ht="13.5" x14ac:dyDescent="0.25">
      <c r="A379" s="3">
        <f>TITRES_STAT!B382</f>
        <v>42552</v>
      </c>
      <c r="B379" s="6">
        <f>TITRES_STAT!D382</f>
        <v>2.0617000000000001</v>
      </c>
      <c r="C379" s="2">
        <f t="shared" si="45"/>
        <v>4.2400000000000215E-2</v>
      </c>
      <c r="D379" s="2">
        <f t="shared" si="46"/>
        <v>4.2400000000000215E-2</v>
      </c>
      <c r="E379" s="2">
        <f t="shared" si="47"/>
        <v>0</v>
      </c>
      <c r="F379" s="2">
        <f t="shared" si="52"/>
        <v>1.7751748729161777E-2</v>
      </c>
      <c r="G379" s="2">
        <f t="shared" si="52"/>
        <v>1.5789788563272001E-2</v>
      </c>
      <c r="H379" s="2">
        <f t="shared" si="49"/>
        <v>1.1242549992375082</v>
      </c>
      <c r="I379" s="2">
        <f t="shared" si="50"/>
        <v>52.92467239766669</v>
      </c>
    </row>
    <row r="380" spans="1:9" ht="13.5" x14ac:dyDescent="0.25">
      <c r="A380" s="3">
        <f>TITRES_STAT!B383</f>
        <v>42555</v>
      </c>
      <c r="B380" s="6">
        <f>TITRES_STAT!D383</f>
        <v>2.0729000000000002</v>
      </c>
      <c r="C380" s="2">
        <f t="shared" si="45"/>
        <v>1.1200000000000099E-2</v>
      </c>
      <c r="D380" s="2">
        <f t="shared" si="46"/>
        <v>1.1200000000000099E-2</v>
      </c>
      <c r="E380" s="2">
        <f t="shared" si="47"/>
        <v>0</v>
      </c>
      <c r="F380" s="2">
        <f t="shared" si="52"/>
        <v>1.7283766677078798E-2</v>
      </c>
      <c r="G380" s="2">
        <f t="shared" si="52"/>
        <v>1.4661946523038287E-2</v>
      </c>
      <c r="H380" s="2">
        <f t="shared" si="49"/>
        <v>1.1788180136873949</v>
      </c>
      <c r="I380" s="2">
        <f t="shared" si="50"/>
        <v>54.103555518727475</v>
      </c>
    </row>
    <row r="381" spans="1:9" ht="13.5" x14ac:dyDescent="0.25">
      <c r="A381" s="3">
        <f>TITRES_STAT!B384</f>
        <v>42559</v>
      </c>
      <c r="B381" s="6">
        <f>TITRES_STAT!D384</f>
        <v>2.0729000000000002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1.6049211914430313E-2</v>
      </c>
      <c r="G381" s="2">
        <f t="shared" si="53"/>
        <v>1.3614664628535552E-2</v>
      </c>
      <c r="H381" s="2">
        <f t="shared" si="49"/>
        <v>1.1788180136873949</v>
      </c>
      <c r="I381" s="2">
        <f t="shared" si="50"/>
        <v>54.103555518727475</v>
      </c>
    </row>
    <row r="382" spans="1:9" ht="13.5" x14ac:dyDescent="0.25">
      <c r="A382" s="3">
        <f>TITRES_STAT!B385</f>
        <v>42562</v>
      </c>
      <c r="B382" s="6">
        <f>TITRES_STAT!D385</f>
        <v>2.0562</v>
      </c>
      <c r="C382" s="2">
        <f t="shared" si="45"/>
        <v>-1.6700000000000159E-2</v>
      </c>
      <c r="D382" s="2">
        <f t="shared" si="46"/>
        <v>0</v>
      </c>
      <c r="E382" s="2">
        <f t="shared" si="47"/>
        <v>1.6700000000000159E-2</v>
      </c>
      <c r="F382" s="2">
        <f t="shared" si="53"/>
        <v>1.4902839634828148E-2</v>
      </c>
      <c r="G382" s="2">
        <f t="shared" si="53"/>
        <v>1.3835045726497309E-2</v>
      </c>
      <c r="H382" s="2">
        <f t="shared" si="49"/>
        <v>1.0771803671227314</v>
      </c>
      <c r="I382" s="2">
        <f t="shared" si="50"/>
        <v>51.857815728097805</v>
      </c>
    </row>
    <row r="383" spans="1:9" ht="13.5" x14ac:dyDescent="0.25">
      <c r="A383" s="3">
        <f>TITRES_STAT!B386</f>
        <v>42563</v>
      </c>
      <c r="B383" s="6">
        <f>TITRES_STAT!D386</f>
        <v>2.0226999999999999</v>
      </c>
      <c r="C383" s="2">
        <f t="shared" si="45"/>
        <v>-3.3500000000000085E-2</v>
      </c>
      <c r="D383" s="2">
        <f t="shared" si="46"/>
        <v>0</v>
      </c>
      <c r="E383" s="2">
        <f t="shared" si="47"/>
        <v>3.3500000000000085E-2</v>
      </c>
      <c r="F383" s="2">
        <f t="shared" si="53"/>
        <v>1.3838351089483281E-2</v>
      </c>
      <c r="G383" s="2">
        <f t="shared" si="53"/>
        <v>1.5239685317461794E-2</v>
      </c>
      <c r="H383" s="2">
        <f t="shared" si="49"/>
        <v>0.90804703648487739</v>
      </c>
      <c r="I383" s="2">
        <f t="shared" si="50"/>
        <v>47.590390547066278</v>
      </c>
    </row>
    <row r="384" spans="1:9" ht="13.5" x14ac:dyDescent="0.25">
      <c r="A384" s="3">
        <f>TITRES_STAT!B387</f>
        <v>42564</v>
      </c>
      <c r="B384" s="6">
        <f>TITRES_STAT!D387</f>
        <v>2.0617000000000001</v>
      </c>
      <c r="C384" s="2">
        <f t="shared" si="45"/>
        <v>3.9000000000000146E-2</v>
      </c>
      <c r="D384" s="2">
        <f t="shared" si="46"/>
        <v>3.9000000000000146E-2</v>
      </c>
      <c r="E384" s="2">
        <f t="shared" si="47"/>
        <v>0</v>
      </c>
      <c r="F384" s="2">
        <f t="shared" si="53"/>
        <v>1.563561172594877E-2</v>
      </c>
      <c r="G384" s="2">
        <f t="shared" si="53"/>
        <v>1.4151136366214524E-2</v>
      </c>
      <c r="H384" s="2">
        <f t="shared" si="49"/>
        <v>1.1049014949271774</v>
      </c>
      <c r="I384" s="2">
        <f t="shared" si="50"/>
        <v>52.491838577244366</v>
      </c>
    </row>
    <row r="385" spans="1:9" ht="13.5" x14ac:dyDescent="0.25">
      <c r="A385" s="3">
        <f>TITRES_STAT!B388</f>
        <v>42565</v>
      </c>
      <c r="B385" s="6">
        <f>TITRES_STAT!D388</f>
        <v>2.0059999999999998</v>
      </c>
      <c r="C385" s="2">
        <f t="shared" si="45"/>
        <v>-5.5700000000000305E-2</v>
      </c>
      <c r="D385" s="2">
        <f t="shared" si="46"/>
        <v>0</v>
      </c>
      <c r="E385" s="2">
        <f t="shared" si="47"/>
        <v>5.5700000000000305E-2</v>
      </c>
      <c r="F385" s="2">
        <f t="shared" si="53"/>
        <v>1.451878231695243E-2</v>
      </c>
      <c r="G385" s="2">
        <f t="shared" si="53"/>
        <v>1.7118912340056365E-2</v>
      </c>
      <c r="H385" s="2">
        <f t="shared" si="49"/>
        <v>0.84811359673710596</v>
      </c>
      <c r="I385" s="2">
        <f t="shared" si="50"/>
        <v>45.890771986877496</v>
      </c>
    </row>
    <row r="386" spans="1:9" ht="13.5" x14ac:dyDescent="0.25">
      <c r="A386" s="3">
        <f>TITRES_STAT!B389</f>
        <v>42566</v>
      </c>
      <c r="B386" s="6">
        <f>TITRES_STAT!D389</f>
        <v>2.0562</v>
      </c>
      <c r="C386" s="2">
        <f t="shared" si="45"/>
        <v>5.0200000000000244E-2</v>
      </c>
      <c r="D386" s="2">
        <f t="shared" si="46"/>
        <v>5.0200000000000244E-2</v>
      </c>
      <c r="E386" s="2">
        <f t="shared" si="47"/>
        <v>0</v>
      </c>
      <c r="F386" s="2">
        <f t="shared" si="53"/>
        <v>1.7067440722884415E-2</v>
      </c>
      <c r="G386" s="2">
        <f t="shared" si="53"/>
        <v>1.5896132887195196E-2</v>
      </c>
      <c r="H386" s="2">
        <f t="shared" si="49"/>
        <v>1.0736850807678351</v>
      </c>
      <c r="I386" s="2">
        <f t="shared" si="50"/>
        <v>51.776669983577051</v>
      </c>
    </row>
    <row r="387" spans="1:9" ht="13.5" x14ac:dyDescent="0.25">
      <c r="A387" s="3">
        <f>TITRES_STAT!B390</f>
        <v>42569</v>
      </c>
      <c r="B387" s="6">
        <f>TITRES_STAT!D390</f>
        <v>2.0339</v>
      </c>
      <c r="C387" s="2">
        <f t="shared" ref="C387:C450" si="54">B387-B386</f>
        <v>-2.2299999999999986E-2</v>
      </c>
      <c r="D387" s="2">
        <f t="shared" ref="D387:D450" si="55">IF(C387&gt;0,C387,0)</f>
        <v>0</v>
      </c>
      <c r="E387" s="2">
        <f t="shared" ref="E387:E450" si="56">IF(C387&lt;0,-C387,0)</f>
        <v>2.2299999999999986E-2</v>
      </c>
      <c r="F387" s="2">
        <f t="shared" si="53"/>
        <v>1.5848337814106956E-2</v>
      </c>
      <c r="G387" s="2">
        <f t="shared" si="53"/>
        <v>1.6353551966681253E-2</v>
      </c>
      <c r="H387" s="2">
        <f t="shared" si="49"/>
        <v>0.96910676325219003</v>
      </c>
      <c r="I387" s="2">
        <f t="shared" si="50"/>
        <v>49.215552012609344</v>
      </c>
    </row>
    <row r="388" spans="1:9" ht="13.5" x14ac:dyDescent="0.25">
      <c r="A388" s="3">
        <f>TITRES_STAT!B391</f>
        <v>42570</v>
      </c>
      <c r="B388" s="6">
        <f>TITRES_STAT!D391</f>
        <v>2.0339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1.4716313684527887E-2</v>
      </c>
      <c r="G388" s="2">
        <f t="shared" si="53"/>
        <v>1.5185441111918305E-2</v>
      </c>
      <c r="H388" s="2">
        <f t="shared" si="49"/>
        <v>0.96910676325219014</v>
      </c>
      <c r="I388" s="2">
        <f t="shared" si="50"/>
        <v>49.215552012609351</v>
      </c>
    </row>
    <row r="389" spans="1:9" ht="13.5" x14ac:dyDescent="0.25">
      <c r="A389" s="3">
        <f>TITRES_STAT!B392</f>
        <v>42571</v>
      </c>
      <c r="B389" s="6">
        <f>TITRES_STAT!D392</f>
        <v>2.0339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1.3665148421347324E-2</v>
      </c>
      <c r="G389" s="2">
        <f t="shared" si="53"/>
        <v>1.4100766746781285E-2</v>
      </c>
      <c r="H389" s="2">
        <f t="shared" si="49"/>
        <v>0.96910676325218992</v>
      </c>
      <c r="I389" s="2">
        <f t="shared" si="50"/>
        <v>49.215552012609344</v>
      </c>
    </row>
    <row r="390" spans="1:9" ht="13.5" x14ac:dyDescent="0.25">
      <c r="A390" s="3">
        <f>TITRES_STAT!B393</f>
        <v>42572</v>
      </c>
      <c r="B390" s="6">
        <f>TITRES_STAT!D393</f>
        <v>1.9781</v>
      </c>
      <c r="C390" s="2">
        <f t="shared" si="54"/>
        <v>-5.5800000000000072E-2</v>
      </c>
      <c r="D390" s="2">
        <f t="shared" si="55"/>
        <v>0</v>
      </c>
      <c r="E390" s="2">
        <f t="shared" si="56"/>
        <v>5.5800000000000072E-2</v>
      </c>
      <c r="F390" s="2">
        <f t="shared" si="53"/>
        <v>1.2689066391251086E-2</v>
      </c>
      <c r="G390" s="2">
        <f t="shared" si="53"/>
        <v>1.7079283407725486E-2</v>
      </c>
      <c r="H390" s="2">
        <f t="shared" si="49"/>
        <v>0.74295074847879339</v>
      </c>
      <c r="I390" s="2">
        <f t="shared" si="50"/>
        <v>42.62603226896821</v>
      </c>
    </row>
    <row r="391" spans="1:9" ht="13.5" x14ac:dyDescent="0.25">
      <c r="A391" s="3">
        <f>TITRES_STAT!B394</f>
        <v>42573</v>
      </c>
      <c r="B391" s="6">
        <f>TITRES_STAT!D394</f>
        <v>1.9781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1.1782704506161723E-2</v>
      </c>
      <c r="G391" s="2">
        <f t="shared" si="53"/>
        <v>1.5859334592887953E-2</v>
      </c>
      <c r="H391" s="2">
        <f t="shared" si="49"/>
        <v>0.74295074847879328</v>
      </c>
      <c r="I391" s="2">
        <f t="shared" si="50"/>
        <v>42.626032268968203</v>
      </c>
    </row>
    <row r="392" spans="1:9" ht="13.5" x14ac:dyDescent="0.25">
      <c r="A392" s="3">
        <f>TITRES_STAT!B395</f>
        <v>42577</v>
      </c>
      <c r="B392" s="6">
        <f>TITRES_STAT!D395</f>
        <v>1.9447000000000001</v>
      </c>
      <c r="C392" s="2">
        <f t="shared" si="54"/>
        <v>-3.3399999999999874E-2</v>
      </c>
      <c r="D392" s="2">
        <f t="shared" si="55"/>
        <v>0</v>
      </c>
      <c r="E392" s="2">
        <f t="shared" si="56"/>
        <v>3.3399999999999874E-2</v>
      </c>
      <c r="F392" s="2">
        <f t="shared" si="53"/>
        <v>1.0941082755721601E-2</v>
      </c>
      <c r="G392" s="2">
        <f t="shared" si="53"/>
        <v>1.7112239264824518E-2</v>
      </c>
      <c r="H392" s="2">
        <f t="shared" si="49"/>
        <v>0.63937177282296487</v>
      </c>
      <c r="I392" s="2">
        <f t="shared" si="50"/>
        <v>39.001023649564225</v>
      </c>
    </row>
    <row r="393" spans="1:9" ht="13.5" x14ac:dyDescent="0.25">
      <c r="A393" s="3">
        <f>TITRES_STAT!B396</f>
        <v>42578</v>
      </c>
      <c r="B393" s="6">
        <f>TITRES_STAT!D396</f>
        <v>1.9781</v>
      </c>
      <c r="C393" s="2">
        <f t="shared" si="54"/>
        <v>3.3399999999999874E-2</v>
      </c>
      <c r="D393" s="2">
        <f t="shared" si="55"/>
        <v>3.3399999999999874E-2</v>
      </c>
      <c r="E393" s="2">
        <f t="shared" si="56"/>
        <v>0</v>
      </c>
      <c r="F393" s="2">
        <f t="shared" si="53"/>
        <v>1.2545291130312905E-2</v>
      </c>
      <c r="G393" s="2">
        <f t="shared" si="53"/>
        <v>1.5889936460194196E-2</v>
      </c>
      <c r="H393" s="2">
        <f t="shared" si="49"/>
        <v>0.78951172408650305</v>
      </c>
      <c r="I393" s="2">
        <f t="shared" si="50"/>
        <v>44.118834957034288</v>
      </c>
    </row>
    <row r="394" spans="1:9" ht="13.5" x14ac:dyDescent="0.25">
      <c r="A394" s="3">
        <f>TITRES_STAT!B397</f>
        <v>42579</v>
      </c>
      <c r="B394" s="6">
        <f>TITRES_STAT!D397</f>
        <v>2.0059999999999998</v>
      </c>
      <c r="C394" s="2">
        <f t="shared" si="54"/>
        <v>2.7899999999999814E-2</v>
      </c>
      <c r="D394" s="2">
        <f t="shared" si="55"/>
        <v>2.7899999999999814E-2</v>
      </c>
      <c r="E394" s="2">
        <f t="shared" si="56"/>
        <v>0</v>
      </c>
      <c r="F394" s="2">
        <f t="shared" si="53"/>
        <v>1.3642056049576256E-2</v>
      </c>
      <c r="G394" s="2">
        <f t="shared" si="53"/>
        <v>1.4754940998751754E-2</v>
      </c>
      <c r="H394" s="2">
        <f t="shared" si="49"/>
        <v>0.92457543888046401</v>
      </c>
      <c r="I394" s="2">
        <f t="shared" si="50"/>
        <v>48.040488317688109</v>
      </c>
    </row>
    <row r="395" spans="1:9" ht="13.5" x14ac:dyDescent="0.25">
      <c r="A395" s="3">
        <f>TITRES_STAT!B398</f>
        <v>42580</v>
      </c>
      <c r="B395" s="6">
        <f>TITRES_STAT!D398</f>
        <v>1.9781</v>
      </c>
      <c r="C395" s="2">
        <f t="shared" si="54"/>
        <v>-2.7899999999999814E-2</v>
      </c>
      <c r="D395" s="2">
        <f t="shared" si="55"/>
        <v>0</v>
      </c>
      <c r="E395" s="2">
        <f t="shared" si="56"/>
        <v>2.7899999999999814E-2</v>
      </c>
      <c r="F395" s="2">
        <f t="shared" si="53"/>
        <v>1.2667623474606524E-2</v>
      </c>
      <c r="G395" s="2">
        <f t="shared" si="53"/>
        <v>1.5693873784555189E-2</v>
      </c>
      <c r="H395" s="2">
        <f t="shared" si="49"/>
        <v>0.80716995997974139</v>
      </c>
      <c r="I395" s="2">
        <f t="shared" si="50"/>
        <v>44.664861515780728</v>
      </c>
    </row>
    <row r="396" spans="1:9" ht="13.5" x14ac:dyDescent="0.25">
      <c r="A396" s="3">
        <f>TITRES_STAT!B399</f>
        <v>42583</v>
      </c>
      <c r="B396" s="6">
        <f>TITRES_STAT!D399</f>
        <v>2.0059999999999998</v>
      </c>
      <c r="C396" s="2">
        <f t="shared" si="54"/>
        <v>2.7899999999999814E-2</v>
      </c>
      <c r="D396" s="2">
        <f t="shared" si="55"/>
        <v>2.7899999999999814E-2</v>
      </c>
      <c r="E396" s="2">
        <f t="shared" si="56"/>
        <v>0</v>
      </c>
      <c r="F396" s="2">
        <f t="shared" si="53"/>
        <v>1.3755650369277474E-2</v>
      </c>
      <c r="G396" s="2">
        <f t="shared" si="53"/>
        <v>1.4572882799944105E-2</v>
      </c>
      <c r="H396" s="2">
        <f t="shared" si="49"/>
        <v>0.9439210181070169</v>
      </c>
      <c r="I396" s="2">
        <f t="shared" si="50"/>
        <v>48.557580751207865</v>
      </c>
    </row>
    <row r="397" spans="1:9" ht="13.5" x14ac:dyDescent="0.25">
      <c r="A397" s="3">
        <f>TITRES_STAT!B400</f>
        <v>42584</v>
      </c>
      <c r="B397" s="6">
        <f>TITRES_STAT!D400</f>
        <v>2.0283000000000002</v>
      </c>
      <c r="C397" s="2">
        <f t="shared" si="54"/>
        <v>2.2300000000000431E-2</v>
      </c>
      <c r="D397" s="2">
        <f t="shared" si="55"/>
        <v>2.2300000000000431E-2</v>
      </c>
      <c r="E397" s="2">
        <f t="shared" si="56"/>
        <v>0</v>
      </c>
      <c r="F397" s="2">
        <f t="shared" ref="F397:G412" si="57">((F396*13)+D397)/14</f>
        <v>1.4365961057186256E-2</v>
      </c>
      <c r="G397" s="2">
        <f t="shared" si="57"/>
        <v>1.3531962599948098E-2</v>
      </c>
      <c r="H397" s="2">
        <f t="shared" si="49"/>
        <v>1.0616317441818348</v>
      </c>
      <c r="I397" s="2">
        <f t="shared" si="50"/>
        <v>51.494732130405119</v>
      </c>
    </row>
    <row r="398" spans="1:9" ht="13.5" x14ac:dyDescent="0.25">
      <c r="A398" s="3">
        <f>TITRES_STAT!B401</f>
        <v>42585</v>
      </c>
      <c r="B398" s="6">
        <f>TITRES_STAT!D401</f>
        <v>2.0283000000000002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1.3339820981672952E-2</v>
      </c>
      <c r="G398" s="2">
        <f t="shared" si="57"/>
        <v>1.2565393842808947E-2</v>
      </c>
      <c r="H398" s="2">
        <f t="shared" si="49"/>
        <v>1.061631744181835</v>
      </c>
      <c r="I398" s="2">
        <f t="shared" si="50"/>
        <v>51.494732130405126</v>
      </c>
    </row>
    <row r="399" spans="1:9" ht="13.5" x14ac:dyDescent="0.25">
      <c r="A399" s="3">
        <f>TITRES_STAT!B402</f>
        <v>42586</v>
      </c>
      <c r="B399" s="6">
        <f>TITRES_STAT!D402</f>
        <v>2.0283000000000002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1.238697662583917E-2</v>
      </c>
      <c r="G399" s="2">
        <f t="shared" si="57"/>
        <v>1.1667865711179736E-2</v>
      </c>
      <c r="H399" s="2">
        <f t="shared" si="49"/>
        <v>1.061631744181835</v>
      </c>
      <c r="I399" s="2">
        <f t="shared" si="50"/>
        <v>51.494732130405126</v>
      </c>
    </row>
    <row r="400" spans="1:9" ht="13.5" x14ac:dyDescent="0.25">
      <c r="A400" s="3">
        <f>TITRES_STAT!B403</f>
        <v>42587</v>
      </c>
      <c r="B400" s="6">
        <f>TITRES_STAT!D403</f>
        <v>2.0283000000000002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1.1502192581136371E-2</v>
      </c>
      <c r="G400" s="2">
        <f t="shared" si="57"/>
        <v>1.0834446731809754E-2</v>
      </c>
      <c r="H400" s="2">
        <f t="shared" si="49"/>
        <v>1.061631744181835</v>
      </c>
      <c r="I400" s="2">
        <f t="shared" si="50"/>
        <v>51.494732130405126</v>
      </c>
    </row>
    <row r="401" spans="1:9" ht="13.5" x14ac:dyDescent="0.25">
      <c r="A401" s="3">
        <f>TITRES_STAT!B404</f>
        <v>42590</v>
      </c>
      <c r="B401" s="6">
        <f>TITRES_STAT!D404</f>
        <v>2.0059999999999998</v>
      </c>
      <c r="C401" s="2">
        <f t="shared" si="54"/>
        <v>-2.2300000000000431E-2</v>
      </c>
      <c r="D401" s="2">
        <f t="shared" si="55"/>
        <v>0</v>
      </c>
      <c r="E401" s="2">
        <f t="shared" si="56"/>
        <v>2.2300000000000431E-2</v>
      </c>
      <c r="F401" s="2">
        <f t="shared" si="57"/>
        <v>1.0680607396769487E-2</v>
      </c>
      <c r="G401" s="2">
        <f t="shared" si="57"/>
        <v>1.1653414822394802E-2</v>
      </c>
      <c r="H401" s="2">
        <f t="shared" ref="H401:H464" si="58">F401/G401</f>
        <v>0.91652168566454573</v>
      </c>
      <c r="I401" s="2">
        <f t="shared" ref="I401:I464" si="59">IF(G401=0,100,100-(100/(1+H401)))</f>
        <v>47.822140105174221</v>
      </c>
    </row>
    <row r="402" spans="1:9" ht="13.5" x14ac:dyDescent="0.25">
      <c r="A402" s="3">
        <f>TITRES_STAT!B405</f>
        <v>42591</v>
      </c>
      <c r="B402" s="6">
        <f>TITRES_STAT!D405</f>
        <v>2.0004</v>
      </c>
      <c r="C402" s="2">
        <f t="shared" si="54"/>
        <v>-5.5999999999998273E-3</v>
      </c>
      <c r="D402" s="2">
        <f t="shared" si="55"/>
        <v>0</v>
      </c>
      <c r="E402" s="2">
        <f t="shared" si="56"/>
        <v>5.5999999999998273E-3</v>
      </c>
      <c r="F402" s="2">
        <f t="shared" si="57"/>
        <v>9.9177068684288099E-3</v>
      </c>
      <c r="G402" s="2">
        <f t="shared" si="57"/>
        <v>1.122102804936659E-2</v>
      </c>
      <c r="H402" s="2">
        <f t="shared" si="58"/>
        <v>0.8838501093479264</v>
      </c>
      <c r="I402" s="2">
        <f t="shared" si="59"/>
        <v>46.917220481721941</v>
      </c>
    </row>
    <row r="403" spans="1:9" ht="13.5" x14ac:dyDescent="0.25">
      <c r="A403" s="3">
        <f>TITRES_STAT!B406</f>
        <v>42592</v>
      </c>
      <c r="B403" s="6">
        <f>TITRES_STAT!D406</f>
        <v>2.0059999999999998</v>
      </c>
      <c r="C403" s="2">
        <f t="shared" si="54"/>
        <v>5.5999999999998273E-3</v>
      </c>
      <c r="D403" s="2">
        <f t="shared" si="55"/>
        <v>5.5999999999998273E-3</v>
      </c>
      <c r="E403" s="2">
        <f t="shared" si="56"/>
        <v>0</v>
      </c>
      <c r="F403" s="2">
        <f t="shared" si="57"/>
        <v>9.6092992349695976E-3</v>
      </c>
      <c r="G403" s="2">
        <f t="shared" si="57"/>
        <v>1.0419526045840405E-2</v>
      </c>
      <c r="H403" s="2">
        <f t="shared" si="58"/>
        <v>0.9222395714252033</v>
      </c>
      <c r="I403" s="2">
        <f t="shared" si="59"/>
        <v>47.977348148203433</v>
      </c>
    </row>
    <row r="404" spans="1:9" ht="13.5" x14ac:dyDescent="0.25">
      <c r="A404" s="3">
        <f>TITRES_STAT!B407</f>
        <v>42593</v>
      </c>
      <c r="B404" s="6">
        <f>TITRES_STAT!D407</f>
        <v>2.0059999999999998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8.9229207181860549E-3</v>
      </c>
      <c r="G404" s="2">
        <f t="shared" si="57"/>
        <v>9.6752741854232317E-3</v>
      </c>
      <c r="H404" s="2">
        <f t="shared" si="58"/>
        <v>0.92223957142520341</v>
      </c>
      <c r="I404" s="2">
        <f t="shared" si="59"/>
        <v>47.977348148203433</v>
      </c>
    </row>
    <row r="405" spans="1:9" ht="13.5" x14ac:dyDescent="0.25">
      <c r="A405" s="3">
        <f>TITRES_STAT!B408</f>
        <v>42594</v>
      </c>
      <c r="B405" s="6">
        <f>TITRES_STAT!D408</f>
        <v>2.0059999999999998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8.285569238315622E-3</v>
      </c>
      <c r="G405" s="2">
        <f t="shared" si="57"/>
        <v>8.9841831721787137E-3</v>
      </c>
      <c r="H405" s="2">
        <f t="shared" si="58"/>
        <v>0.92223957142520352</v>
      </c>
      <c r="I405" s="2">
        <f t="shared" si="59"/>
        <v>47.977348148203433</v>
      </c>
    </row>
    <row r="406" spans="1:9" ht="13.5" x14ac:dyDescent="0.25">
      <c r="A406" s="3">
        <f>TITRES_STAT!B409</f>
        <v>42597</v>
      </c>
      <c r="B406" s="6">
        <f>TITRES_STAT!D409</f>
        <v>1.9781</v>
      </c>
      <c r="C406" s="2">
        <f t="shared" si="54"/>
        <v>-2.7899999999999814E-2</v>
      </c>
      <c r="D406" s="2">
        <f t="shared" si="55"/>
        <v>0</v>
      </c>
      <c r="E406" s="2">
        <f t="shared" si="56"/>
        <v>2.7899999999999814E-2</v>
      </c>
      <c r="F406" s="2">
        <f t="shared" si="57"/>
        <v>7.6937428641502201E-3</v>
      </c>
      <c r="G406" s="2">
        <f t="shared" si="57"/>
        <v>1.0335312945594506E-2</v>
      </c>
      <c r="H406" s="2">
        <f t="shared" si="58"/>
        <v>0.74441314981465823</v>
      </c>
      <c r="I406" s="2">
        <f t="shared" si="59"/>
        <v>42.674130832695866</v>
      </c>
    </row>
    <row r="407" spans="1:9" ht="13.5" x14ac:dyDescent="0.25">
      <c r="A407" s="3">
        <f>TITRES_STAT!B410</f>
        <v>42598</v>
      </c>
      <c r="B407" s="6">
        <f>TITRES_STAT!D410</f>
        <v>2.0059999999999998</v>
      </c>
      <c r="C407" s="2">
        <f t="shared" si="54"/>
        <v>2.7899999999999814E-2</v>
      </c>
      <c r="D407" s="2">
        <f t="shared" si="55"/>
        <v>2.7899999999999814E-2</v>
      </c>
      <c r="E407" s="2">
        <f t="shared" si="56"/>
        <v>0</v>
      </c>
      <c r="F407" s="2">
        <f t="shared" si="57"/>
        <v>9.1370469452823344E-3</v>
      </c>
      <c r="G407" s="2">
        <f t="shared" si="57"/>
        <v>9.5970763066234709E-3</v>
      </c>
      <c r="H407" s="2">
        <f t="shared" si="58"/>
        <v>0.9520656763952533</v>
      </c>
      <c r="I407" s="2">
        <f t="shared" si="59"/>
        <v>48.772215397658556</v>
      </c>
    </row>
    <row r="408" spans="1:9" ht="13.5" x14ac:dyDescent="0.25">
      <c r="A408" s="3">
        <f>TITRES_STAT!B411</f>
        <v>42599</v>
      </c>
      <c r="B408" s="6">
        <f>TITRES_STAT!D411</f>
        <v>2.0059999999999998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8.4844007349050253E-3</v>
      </c>
      <c r="G408" s="2">
        <f t="shared" si="57"/>
        <v>8.9115708561503647E-3</v>
      </c>
      <c r="H408" s="2">
        <f t="shared" si="58"/>
        <v>0.95206567639525352</v>
      </c>
      <c r="I408" s="2">
        <f t="shared" si="59"/>
        <v>48.772215397658556</v>
      </c>
    </row>
    <row r="409" spans="1:9" ht="13.5" x14ac:dyDescent="0.25">
      <c r="A409" s="3">
        <f>TITRES_STAT!B412</f>
        <v>42600</v>
      </c>
      <c r="B409" s="6">
        <f>TITRES_STAT!D412</f>
        <v>2.0059999999999998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7.878372110983238E-3</v>
      </c>
      <c r="G409" s="2">
        <f t="shared" si="57"/>
        <v>8.2750300807110534E-3</v>
      </c>
      <c r="H409" s="2">
        <f t="shared" si="58"/>
        <v>0.95206567639525352</v>
      </c>
      <c r="I409" s="2">
        <f t="shared" si="59"/>
        <v>48.772215397658556</v>
      </c>
    </row>
    <row r="410" spans="1:9" ht="13.5" x14ac:dyDescent="0.25">
      <c r="A410" s="3">
        <f>TITRES_STAT!B413</f>
        <v>42601</v>
      </c>
      <c r="B410" s="6">
        <f>TITRES_STAT!D413</f>
        <v>1.9502999999999999</v>
      </c>
      <c r="C410" s="2">
        <f t="shared" si="54"/>
        <v>-5.5699999999999861E-2</v>
      </c>
      <c r="D410" s="2">
        <f t="shared" si="55"/>
        <v>0</v>
      </c>
      <c r="E410" s="2">
        <f t="shared" si="56"/>
        <v>5.5699999999999861E-2</v>
      </c>
      <c r="F410" s="2">
        <f t="shared" si="57"/>
        <v>7.3156312459130074E-3</v>
      </c>
      <c r="G410" s="2">
        <f t="shared" si="57"/>
        <v>1.1662527932088825E-2</v>
      </c>
      <c r="H410" s="2">
        <f t="shared" si="58"/>
        <v>0.62727663234867259</v>
      </c>
      <c r="I410" s="2">
        <f t="shared" si="59"/>
        <v>38.547633504901682</v>
      </c>
    </row>
    <row r="411" spans="1:9" ht="13.5" x14ac:dyDescent="0.25">
      <c r="A411" s="3">
        <f>TITRES_STAT!B414</f>
        <v>42604</v>
      </c>
      <c r="B411" s="6">
        <f>TITRES_STAT!D414</f>
        <v>2.0059999999999998</v>
      </c>
      <c r="C411" s="2">
        <f t="shared" si="54"/>
        <v>5.5699999999999861E-2</v>
      </c>
      <c r="D411" s="2">
        <f t="shared" si="55"/>
        <v>5.5699999999999861E-2</v>
      </c>
      <c r="E411" s="2">
        <f t="shared" si="56"/>
        <v>0</v>
      </c>
      <c r="F411" s="2">
        <f t="shared" si="57"/>
        <v>1.0771657585490641E-2</v>
      </c>
      <c r="G411" s="2">
        <f t="shared" si="57"/>
        <v>1.0829490222653908E-2</v>
      </c>
      <c r="H411" s="2">
        <f t="shared" si="58"/>
        <v>0.99465970826195593</v>
      </c>
      <c r="I411" s="2">
        <f t="shared" si="59"/>
        <v>49.866135268188245</v>
      </c>
    </row>
    <row r="412" spans="1:9" ht="13.5" x14ac:dyDescent="0.25">
      <c r="A412" s="3">
        <f>TITRES_STAT!B415</f>
        <v>42605</v>
      </c>
      <c r="B412" s="6">
        <f>TITRES_STAT!D415</f>
        <v>1.9502999999999999</v>
      </c>
      <c r="C412" s="2">
        <f t="shared" si="54"/>
        <v>-5.5699999999999861E-2</v>
      </c>
      <c r="D412" s="2">
        <f t="shared" si="55"/>
        <v>0</v>
      </c>
      <c r="E412" s="2">
        <f t="shared" si="56"/>
        <v>5.5699999999999861E-2</v>
      </c>
      <c r="F412" s="2">
        <f t="shared" si="57"/>
        <v>1.0002253472241309E-2</v>
      </c>
      <c r="G412" s="2">
        <f t="shared" si="57"/>
        <v>1.4034526635321476E-2</v>
      </c>
      <c r="H412" s="2">
        <f t="shared" si="58"/>
        <v>0.71268905123369675</v>
      </c>
      <c r="I412" s="2">
        <f t="shared" si="59"/>
        <v>41.612285120893794</v>
      </c>
    </row>
    <row r="413" spans="1:9" ht="13.5" x14ac:dyDescent="0.25">
      <c r="A413" s="3">
        <f>TITRES_STAT!B416</f>
        <v>42606</v>
      </c>
      <c r="B413" s="6">
        <f>TITRES_STAT!D416</f>
        <v>2.0004</v>
      </c>
      <c r="C413" s="2">
        <f t="shared" si="54"/>
        <v>5.0100000000000033E-2</v>
      </c>
      <c r="D413" s="2">
        <f t="shared" si="55"/>
        <v>5.0100000000000033E-2</v>
      </c>
      <c r="E413" s="2">
        <f t="shared" si="56"/>
        <v>0</v>
      </c>
      <c r="F413" s="2">
        <f t="shared" ref="F413:G428" si="60">((F412*13)+D413)/14</f>
        <v>1.2866378224224076E-2</v>
      </c>
      <c r="G413" s="2">
        <f t="shared" si="60"/>
        <v>1.3032060447084229E-2</v>
      </c>
      <c r="H413" s="2">
        <f t="shared" si="58"/>
        <v>0.98728656734421283</v>
      </c>
      <c r="I413" s="2">
        <f t="shared" si="59"/>
        <v>49.680130866260086</v>
      </c>
    </row>
    <row r="414" spans="1:9" ht="13.5" x14ac:dyDescent="0.25">
      <c r="A414" s="3">
        <f>TITRES_STAT!B417</f>
        <v>42607</v>
      </c>
      <c r="B414" s="6">
        <f>TITRES_STAT!D417</f>
        <v>1.9948999999999999</v>
      </c>
      <c r="C414" s="2">
        <f t="shared" si="54"/>
        <v>-5.5000000000000604E-3</v>
      </c>
      <c r="D414" s="2">
        <f t="shared" si="55"/>
        <v>0</v>
      </c>
      <c r="E414" s="2">
        <f t="shared" si="56"/>
        <v>5.5000000000000604E-3</v>
      </c>
      <c r="F414" s="2">
        <f t="shared" si="60"/>
        <v>1.1947351208208071E-2</v>
      </c>
      <c r="G414" s="2">
        <f t="shared" si="60"/>
        <v>1.2494056129435358E-2</v>
      </c>
      <c r="H414" s="2">
        <f t="shared" si="58"/>
        <v>0.9562427993308531</v>
      </c>
      <c r="I414" s="2">
        <f t="shared" si="59"/>
        <v>48.88160097805563</v>
      </c>
    </row>
    <row r="415" spans="1:9" ht="13.5" x14ac:dyDescent="0.25">
      <c r="A415" s="3">
        <f>TITRES_STAT!B418</f>
        <v>42608</v>
      </c>
      <c r="B415" s="6">
        <f>TITRES_STAT!D418</f>
        <v>2.0059999999999998</v>
      </c>
      <c r="C415" s="2">
        <f t="shared" si="54"/>
        <v>1.1099999999999888E-2</v>
      </c>
      <c r="D415" s="2">
        <f t="shared" si="55"/>
        <v>1.1099999999999888E-2</v>
      </c>
      <c r="E415" s="2">
        <f t="shared" si="56"/>
        <v>0</v>
      </c>
      <c r="F415" s="2">
        <f t="shared" si="60"/>
        <v>1.1886826121907485E-2</v>
      </c>
      <c r="G415" s="2">
        <f t="shared" si="60"/>
        <v>1.1601623548761405E-2</v>
      </c>
      <c r="H415" s="2">
        <f t="shared" si="58"/>
        <v>1.0245829880574369</v>
      </c>
      <c r="I415" s="2">
        <f t="shared" si="59"/>
        <v>50.607112383203024</v>
      </c>
    </row>
    <row r="416" spans="1:9" ht="13.5" x14ac:dyDescent="0.25">
      <c r="A416" s="3">
        <f>TITRES_STAT!B419</f>
        <v>42611</v>
      </c>
      <c r="B416" s="6">
        <f>TITRES_STAT!D419</f>
        <v>2.0059999999999998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1.1037767113199809E-2</v>
      </c>
      <c r="G416" s="2">
        <f t="shared" si="60"/>
        <v>1.0772936152421305E-2</v>
      </c>
      <c r="H416" s="2">
        <f t="shared" si="58"/>
        <v>1.0245829880574371</v>
      </c>
      <c r="I416" s="2">
        <f t="shared" si="59"/>
        <v>50.607112383203031</v>
      </c>
    </row>
    <row r="417" spans="1:9" ht="13.5" x14ac:dyDescent="0.25">
      <c r="A417" s="3">
        <f>TITRES_STAT!B420</f>
        <v>42612</v>
      </c>
      <c r="B417" s="6">
        <f>TITRES_STAT!D420</f>
        <v>2.0059999999999998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1.0249355176542681E-2</v>
      </c>
      <c r="G417" s="2">
        <f t="shared" si="60"/>
        <v>1.0003440712962639E-2</v>
      </c>
      <c r="H417" s="2">
        <f t="shared" si="58"/>
        <v>1.0245829880574373</v>
      </c>
      <c r="I417" s="2">
        <f t="shared" si="59"/>
        <v>50.607112383203031</v>
      </c>
    </row>
    <row r="418" spans="1:9" ht="13.5" x14ac:dyDescent="0.25">
      <c r="A418" s="3">
        <f>TITRES_STAT!B421</f>
        <v>42613</v>
      </c>
      <c r="B418" s="6">
        <f>TITRES_STAT!D421</f>
        <v>2.0004</v>
      </c>
      <c r="C418" s="2">
        <f t="shared" si="54"/>
        <v>-5.5999999999998273E-3</v>
      </c>
      <c r="D418" s="2">
        <f t="shared" si="55"/>
        <v>0</v>
      </c>
      <c r="E418" s="2">
        <f t="shared" si="56"/>
        <v>5.5999999999998273E-3</v>
      </c>
      <c r="F418" s="2">
        <f t="shared" si="60"/>
        <v>9.5172583782182039E-3</v>
      </c>
      <c r="G418" s="2">
        <f t="shared" si="60"/>
        <v>9.6889092334652965E-3</v>
      </c>
      <c r="H418" s="2">
        <f t="shared" si="58"/>
        <v>0.98228377920455545</v>
      </c>
      <c r="I418" s="2">
        <f t="shared" si="59"/>
        <v>49.553136110447468</v>
      </c>
    </row>
    <row r="419" spans="1:9" ht="13.5" x14ac:dyDescent="0.25">
      <c r="A419" s="3">
        <f>TITRES_STAT!B422</f>
        <v>42614</v>
      </c>
      <c r="B419" s="6">
        <f>TITRES_STAT!D422</f>
        <v>1.9447000000000001</v>
      </c>
      <c r="C419" s="2">
        <f t="shared" si="54"/>
        <v>-5.5699999999999861E-2</v>
      </c>
      <c r="D419" s="2">
        <f t="shared" si="55"/>
        <v>0</v>
      </c>
      <c r="E419" s="2">
        <f t="shared" si="56"/>
        <v>5.5699999999999861E-2</v>
      </c>
      <c r="F419" s="2">
        <f t="shared" si="60"/>
        <v>8.8374542083454761E-3</v>
      </c>
      <c r="G419" s="2">
        <f t="shared" si="60"/>
        <v>1.2975415716789193E-2</v>
      </c>
      <c r="H419" s="2">
        <f t="shared" si="58"/>
        <v>0.6810921824192876</v>
      </c>
      <c r="I419" s="2">
        <f t="shared" si="59"/>
        <v>40.514862274781187</v>
      </c>
    </row>
    <row r="420" spans="1:9" ht="13.5" x14ac:dyDescent="0.25">
      <c r="A420" s="3">
        <f>TITRES_STAT!B423</f>
        <v>42615</v>
      </c>
      <c r="B420" s="6">
        <f>TITRES_STAT!D423</f>
        <v>1.9948999999999999</v>
      </c>
      <c r="C420" s="2">
        <f t="shared" si="54"/>
        <v>5.01999999999998E-2</v>
      </c>
      <c r="D420" s="2">
        <f t="shared" si="55"/>
        <v>5.01999999999998E-2</v>
      </c>
      <c r="E420" s="2">
        <f t="shared" si="56"/>
        <v>0</v>
      </c>
      <c r="F420" s="2">
        <f t="shared" si="60"/>
        <v>1.1791921764892214E-2</v>
      </c>
      <c r="G420" s="2">
        <f t="shared" si="60"/>
        <v>1.2048600308447108E-2</v>
      </c>
      <c r="H420" s="2">
        <f t="shared" si="58"/>
        <v>0.97869640149196913</v>
      </c>
      <c r="I420" s="2">
        <f t="shared" si="59"/>
        <v>49.461675917236029</v>
      </c>
    </row>
    <row r="421" spans="1:9" ht="13.5" x14ac:dyDescent="0.25">
      <c r="A421" s="3">
        <f>TITRES_STAT!B424</f>
        <v>42618</v>
      </c>
      <c r="B421" s="6">
        <f>TITRES_STAT!D424</f>
        <v>2.0116000000000001</v>
      </c>
      <c r="C421" s="2">
        <f t="shared" si="54"/>
        <v>1.6700000000000159E-2</v>
      </c>
      <c r="D421" s="2">
        <f t="shared" si="55"/>
        <v>1.6700000000000159E-2</v>
      </c>
      <c r="E421" s="2">
        <f t="shared" si="56"/>
        <v>0</v>
      </c>
      <c r="F421" s="2">
        <f t="shared" si="60"/>
        <v>1.2142498781685638E-2</v>
      </c>
      <c r="G421" s="2">
        <f t="shared" si="60"/>
        <v>1.1187986000700886E-2</v>
      </c>
      <c r="H421" s="2">
        <f t="shared" si="58"/>
        <v>1.0853158719473688</v>
      </c>
      <c r="I421" s="2">
        <f t="shared" si="59"/>
        <v>52.045634263256645</v>
      </c>
    </row>
    <row r="422" spans="1:9" ht="13.5" x14ac:dyDescent="0.25">
      <c r="A422" s="3">
        <f>TITRES_STAT!B425</f>
        <v>42619</v>
      </c>
      <c r="B422" s="6">
        <f>TITRES_STAT!D425</f>
        <v>2.0116000000000001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1.1275177440136664E-2</v>
      </c>
      <c r="G422" s="2">
        <f t="shared" si="60"/>
        <v>1.0388844143507965E-2</v>
      </c>
      <c r="H422" s="2">
        <f t="shared" si="58"/>
        <v>1.0853158719473688</v>
      </c>
      <c r="I422" s="2">
        <f t="shared" si="59"/>
        <v>52.045634263256645</v>
      </c>
    </row>
    <row r="423" spans="1:9" ht="13.5" x14ac:dyDescent="0.25">
      <c r="A423" s="3">
        <f>TITRES_STAT!B426</f>
        <v>42620</v>
      </c>
      <c r="B423" s="6">
        <f>TITRES_STAT!D426</f>
        <v>2.0116000000000001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1.0469807622984046E-2</v>
      </c>
      <c r="G423" s="2">
        <f t="shared" si="60"/>
        <v>9.6467838475431111E-3</v>
      </c>
      <c r="H423" s="2">
        <f t="shared" si="58"/>
        <v>1.0853158719473688</v>
      </c>
      <c r="I423" s="2">
        <f t="shared" si="59"/>
        <v>52.045634263256645</v>
      </c>
    </row>
    <row r="424" spans="1:9" ht="13.5" x14ac:dyDescent="0.25">
      <c r="A424" s="3">
        <f>TITRES_STAT!B427</f>
        <v>42621</v>
      </c>
      <c r="B424" s="6">
        <f>TITRES_STAT!D427</f>
        <v>2.0562</v>
      </c>
      <c r="C424" s="2">
        <f t="shared" si="54"/>
        <v>4.4599999999999973E-2</v>
      </c>
      <c r="D424" s="2">
        <f t="shared" si="55"/>
        <v>4.4599999999999973E-2</v>
      </c>
      <c r="E424" s="2">
        <f t="shared" si="56"/>
        <v>0</v>
      </c>
      <c r="F424" s="2">
        <f t="shared" si="60"/>
        <v>1.2907678507056613E-2</v>
      </c>
      <c r="G424" s="2">
        <f t="shared" si="60"/>
        <v>8.9577278584328894E-3</v>
      </c>
      <c r="H424" s="2">
        <f t="shared" si="58"/>
        <v>1.4409545267559343</v>
      </c>
      <c r="I424" s="2">
        <f t="shared" si="59"/>
        <v>59.03241993905494</v>
      </c>
    </row>
    <row r="425" spans="1:9" ht="13.5" x14ac:dyDescent="0.25">
      <c r="A425" s="3">
        <f>TITRES_STAT!B428</f>
        <v>42622</v>
      </c>
      <c r="B425" s="6">
        <f>TITRES_STAT!D428</f>
        <v>2.1063000000000001</v>
      </c>
      <c r="C425" s="2">
        <f t="shared" si="54"/>
        <v>5.0100000000000033E-2</v>
      </c>
      <c r="D425" s="2">
        <f t="shared" si="55"/>
        <v>5.0100000000000033E-2</v>
      </c>
      <c r="E425" s="2">
        <f t="shared" si="56"/>
        <v>0</v>
      </c>
      <c r="F425" s="2">
        <f t="shared" si="60"/>
        <v>1.5564272899409714E-2</v>
      </c>
      <c r="G425" s="2">
        <f t="shared" si="60"/>
        <v>8.3178901542591121E-3</v>
      </c>
      <c r="H425" s="2">
        <f t="shared" si="58"/>
        <v>1.8711803847806463</v>
      </c>
      <c r="I425" s="2">
        <f t="shared" si="59"/>
        <v>65.171118982954511</v>
      </c>
    </row>
    <row r="426" spans="1:9" ht="13.5" x14ac:dyDescent="0.25">
      <c r="A426" s="3">
        <f>TITRES_STAT!B429</f>
        <v>42627</v>
      </c>
      <c r="B426" s="6">
        <f>TITRES_STAT!D429</f>
        <v>2.1063000000000001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1.4452539120880448E-2</v>
      </c>
      <c r="G426" s="2">
        <f t="shared" si="60"/>
        <v>7.723755143240604E-3</v>
      </c>
      <c r="H426" s="2">
        <f t="shared" si="58"/>
        <v>1.8711803847806463</v>
      </c>
      <c r="I426" s="2">
        <f t="shared" si="59"/>
        <v>65.171118982954511</v>
      </c>
    </row>
    <row r="427" spans="1:9" ht="13.5" x14ac:dyDescent="0.25">
      <c r="A427" s="3">
        <f>TITRES_STAT!B430</f>
        <v>42628</v>
      </c>
      <c r="B427" s="6">
        <f>TITRES_STAT!D430</f>
        <v>2.1063000000000001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1.3420214897960416E-2</v>
      </c>
      <c r="G427" s="2">
        <f t="shared" si="60"/>
        <v>7.1720583472948468E-3</v>
      </c>
      <c r="H427" s="2">
        <f t="shared" si="58"/>
        <v>1.8711803847806461</v>
      </c>
      <c r="I427" s="2">
        <f t="shared" si="59"/>
        <v>65.171118982954511</v>
      </c>
    </row>
    <row r="428" spans="1:9" ht="13.5" x14ac:dyDescent="0.25">
      <c r="A428" s="3">
        <f>TITRES_STAT!B431</f>
        <v>42629</v>
      </c>
      <c r="B428" s="6">
        <f>TITRES_STAT!D431</f>
        <v>2.1118999999999999</v>
      </c>
      <c r="C428" s="2">
        <f t="shared" si="54"/>
        <v>5.5999999999998273E-3</v>
      </c>
      <c r="D428" s="2">
        <f t="shared" si="55"/>
        <v>5.5999999999998273E-3</v>
      </c>
      <c r="E428" s="2">
        <f t="shared" si="56"/>
        <v>0</v>
      </c>
      <c r="F428" s="2">
        <f t="shared" si="60"/>
        <v>1.286162811953466E-2</v>
      </c>
      <c r="G428" s="2">
        <f t="shared" si="60"/>
        <v>6.6597684653452154E-3</v>
      </c>
      <c r="H428" s="2">
        <f t="shared" si="58"/>
        <v>1.9312425328990721</v>
      </c>
      <c r="I428" s="2">
        <f t="shared" si="59"/>
        <v>65.884774501720443</v>
      </c>
    </row>
    <row r="429" spans="1:9" ht="13.5" x14ac:dyDescent="0.25">
      <c r="A429" s="3">
        <f>TITRES_STAT!B432</f>
        <v>42632</v>
      </c>
      <c r="B429" s="6">
        <f>TITRES_STAT!D432</f>
        <v>2.0952000000000002</v>
      </c>
      <c r="C429" s="2">
        <f t="shared" si="54"/>
        <v>-1.6699999999999715E-2</v>
      </c>
      <c r="D429" s="2">
        <f t="shared" si="55"/>
        <v>0</v>
      </c>
      <c r="E429" s="2">
        <f t="shared" si="56"/>
        <v>1.6699999999999715E-2</v>
      </c>
      <c r="F429" s="2">
        <f t="shared" ref="F429:G444" si="61">((F428*13)+D429)/14</f>
        <v>1.1942940396710757E-2</v>
      </c>
      <c r="G429" s="2">
        <f t="shared" si="61"/>
        <v>7.3769278606776794E-3</v>
      </c>
      <c r="H429" s="2">
        <f t="shared" si="58"/>
        <v>1.6189585451108941</v>
      </c>
      <c r="I429" s="2">
        <f t="shared" si="59"/>
        <v>61.816883208525276</v>
      </c>
    </row>
    <row r="430" spans="1:9" ht="13.5" x14ac:dyDescent="0.25">
      <c r="A430" s="3">
        <f>TITRES_STAT!B433</f>
        <v>42633</v>
      </c>
      <c r="B430" s="6">
        <f>TITRES_STAT!D433</f>
        <v>2.0952000000000002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1.1089873225517131E-2</v>
      </c>
      <c r="G430" s="2">
        <f t="shared" si="61"/>
        <v>6.8500044420578459E-3</v>
      </c>
      <c r="H430" s="2">
        <f t="shared" si="58"/>
        <v>1.6189585451108939</v>
      </c>
      <c r="I430" s="2">
        <f t="shared" si="59"/>
        <v>61.816883208525269</v>
      </c>
    </row>
    <row r="431" spans="1:9" ht="13.5" x14ac:dyDescent="0.25">
      <c r="A431" s="3">
        <f>TITRES_STAT!B434</f>
        <v>42634</v>
      </c>
      <c r="B431" s="6">
        <f>TITRES_STAT!D434</f>
        <v>2.0339</v>
      </c>
      <c r="C431" s="2">
        <f t="shared" si="54"/>
        <v>-6.1300000000000132E-2</v>
      </c>
      <c r="D431" s="2">
        <f t="shared" si="55"/>
        <v>0</v>
      </c>
      <c r="E431" s="2">
        <f t="shared" si="56"/>
        <v>6.1300000000000132E-2</v>
      </c>
      <c r="F431" s="2">
        <f t="shared" si="61"/>
        <v>1.0297739423694479E-2</v>
      </c>
      <c r="G431" s="2">
        <f t="shared" si="61"/>
        <v>1.0739289839053725E-2</v>
      </c>
      <c r="H431" s="2">
        <f t="shared" si="58"/>
        <v>0.95888457970902918</v>
      </c>
      <c r="I431" s="2">
        <f t="shared" si="59"/>
        <v>48.950539998199432</v>
      </c>
    </row>
    <row r="432" spans="1:9" ht="13.5" x14ac:dyDescent="0.25">
      <c r="A432" s="3">
        <f>TITRES_STAT!B435</f>
        <v>42635</v>
      </c>
      <c r="B432" s="6">
        <f>TITRES_STAT!D435</f>
        <v>2.0617000000000001</v>
      </c>
      <c r="C432" s="2">
        <f t="shared" si="54"/>
        <v>2.7800000000000047E-2</v>
      </c>
      <c r="D432" s="2">
        <f t="shared" si="55"/>
        <v>2.7800000000000047E-2</v>
      </c>
      <c r="E432" s="2">
        <f t="shared" si="56"/>
        <v>0</v>
      </c>
      <c r="F432" s="2">
        <f t="shared" si="61"/>
        <v>1.1547900893430591E-2</v>
      </c>
      <c r="G432" s="2">
        <f t="shared" si="61"/>
        <v>9.9721977076927433E-3</v>
      </c>
      <c r="H432" s="2">
        <f t="shared" si="58"/>
        <v>1.1580096215423328</v>
      </c>
      <c r="I432" s="2">
        <f t="shared" si="59"/>
        <v>53.661003638839276</v>
      </c>
    </row>
    <row r="433" spans="1:9" ht="13.5" x14ac:dyDescent="0.25">
      <c r="A433" s="3">
        <f>TITRES_STAT!B436</f>
        <v>42636</v>
      </c>
      <c r="B433" s="6">
        <f>TITRES_STAT!D436</f>
        <v>2.0449999999999999</v>
      </c>
      <c r="C433" s="2">
        <f t="shared" si="54"/>
        <v>-1.6700000000000159E-2</v>
      </c>
      <c r="D433" s="2">
        <f t="shared" si="55"/>
        <v>0</v>
      </c>
      <c r="E433" s="2">
        <f t="shared" si="56"/>
        <v>1.6700000000000159E-2</v>
      </c>
      <c r="F433" s="2">
        <f t="shared" si="61"/>
        <v>1.0723050829614122E-2</v>
      </c>
      <c r="G433" s="2">
        <f t="shared" si="61"/>
        <v>1.0452755014286131E-2</v>
      </c>
      <c r="H433" s="2">
        <f t="shared" si="58"/>
        <v>1.0258588109028259</v>
      </c>
      <c r="I433" s="2">
        <f t="shared" si="59"/>
        <v>50.638218486985828</v>
      </c>
    </row>
    <row r="434" spans="1:9" ht="13.5" x14ac:dyDescent="0.25">
      <c r="A434" s="3">
        <f>TITRES_STAT!B437</f>
        <v>42639</v>
      </c>
      <c r="B434" s="6">
        <f>TITRES_STAT!D437</f>
        <v>2.0506000000000002</v>
      </c>
      <c r="C434" s="2">
        <f t="shared" si="54"/>
        <v>5.6000000000002714E-3</v>
      </c>
      <c r="D434" s="2">
        <f t="shared" si="55"/>
        <v>5.6000000000002714E-3</v>
      </c>
      <c r="E434" s="2">
        <f t="shared" si="56"/>
        <v>0</v>
      </c>
      <c r="F434" s="2">
        <f t="shared" si="61"/>
        <v>1.0357118627498847E-2</v>
      </c>
      <c r="G434" s="2">
        <f t="shared" si="61"/>
        <v>9.7061296561228357E-3</v>
      </c>
      <c r="H434" s="2">
        <f t="shared" si="58"/>
        <v>1.0670698820683229</v>
      </c>
      <c r="I434" s="2">
        <f t="shared" si="59"/>
        <v>51.622341911372935</v>
      </c>
    </row>
    <row r="435" spans="1:9" ht="13.5" x14ac:dyDescent="0.25">
      <c r="A435" s="3">
        <f>TITRES_STAT!B438</f>
        <v>42640</v>
      </c>
      <c r="B435" s="6">
        <f>TITRES_STAT!D438</f>
        <v>2.0617000000000001</v>
      </c>
      <c r="C435" s="2">
        <f t="shared" si="54"/>
        <v>1.1099999999999888E-2</v>
      </c>
      <c r="D435" s="2">
        <f t="shared" si="55"/>
        <v>1.1099999999999888E-2</v>
      </c>
      <c r="E435" s="2">
        <f t="shared" si="56"/>
        <v>0</v>
      </c>
      <c r="F435" s="2">
        <f t="shared" si="61"/>
        <v>1.0410181582677492E-2</v>
      </c>
      <c r="G435" s="2">
        <f t="shared" si="61"/>
        <v>9.0128346806854897E-3</v>
      </c>
      <c r="H435" s="2">
        <f t="shared" si="58"/>
        <v>1.1550396685946673</v>
      </c>
      <c r="I435" s="2">
        <f t="shared" si="59"/>
        <v>53.597141872932916</v>
      </c>
    </row>
    <row r="436" spans="1:9" ht="13.5" x14ac:dyDescent="0.25">
      <c r="A436" s="3">
        <f>TITRES_STAT!B439</f>
        <v>42641</v>
      </c>
      <c r="B436" s="6">
        <f>TITRES_STAT!D439</f>
        <v>2.0617000000000001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9.6665971839148147E-3</v>
      </c>
      <c r="G436" s="2">
        <f t="shared" si="61"/>
        <v>8.3690607749222403E-3</v>
      </c>
      <c r="H436" s="2">
        <f t="shared" si="58"/>
        <v>1.1550396685946673</v>
      </c>
      <c r="I436" s="2">
        <f t="shared" si="59"/>
        <v>53.597141872932916</v>
      </c>
    </row>
    <row r="437" spans="1:9" ht="13.5" x14ac:dyDescent="0.25">
      <c r="A437" s="3">
        <f>TITRES_STAT!B440</f>
        <v>42642</v>
      </c>
      <c r="B437" s="6">
        <f>TITRES_STAT!D440</f>
        <v>2.0116000000000001</v>
      </c>
      <c r="C437" s="2">
        <f t="shared" si="54"/>
        <v>-5.0100000000000033E-2</v>
      </c>
      <c r="D437" s="2">
        <f t="shared" si="55"/>
        <v>0</v>
      </c>
      <c r="E437" s="2">
        <f t="shared" si="56"/>
        <v>5.0100000000000033E-2</v>
      </c>
      <c r="F437" s="2">
        <f t="shared" si="61"/>
        <v>8.9761259564923278E-3</v>
      </c>
      <c r="G437" s="2">
        <f t="shared" si="61"/>
        <v>1.1349842148142083E-2</v>
      </c>
      <c r="H437" s="2">
        <f t="shared" si="58"/>
        <v>0.79085910088729106</v>
      </c>
      <c r="I437" s="2">
        <f t="shared" si="59"/>
        <v>44.160877899074002</v>
      </c>
    </row>
    <row r="438" spans="1:9" ht="13.5" x14ac:dyDescent="0.25">
      <c r="A438" s="3">
        <f>TITRES_STAT!B441</f>
        <v>42643</v>
      </c>
      <c r="B438" s="6">
        <f>TITRES_STAT!D441</f>
        <v>2.0116000000000001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8.334974102457161E-3</v>
      </c>
      <c r="G438" s="2">
        <f t="shared" si="61"/>
        <v>1.0539139137560506E-2</v>
      </c>
      <c r="H438" s="2">
        <f t="shared" si="58"/>
        <v>0.79085910088729094</v>
      </c>
      <c r="I438" s="2">
        <f t="shared" si="59"/>
        <v>44.160877899073995</v>
      </c>
    </row>
    <row r="439" spans="1:9" ht="13.5" x14ac:dyDescent="0.25">
      <c r="A439" s="3">
        <f>TITRES_STAT!B442</f>
        <v>42647</v>
      </c>
      <c r="B439" s="6">
        <f>TITRES_STAT!D442</f>
        <v>2.0171999999999999</v>
      </c>
      <c r="C439" s="2">
        <f t="shared" si="54"/>
        <v>5.5999999999998273E-3</v>
      </c>
      <c r="D439" s="2">
        <f t="shared" si="55"/>
        <v>5.5999999999998273E-3</v>
      </c>
      <c r="E439" s="2">
        <f t="shared" si="56"/>
        <v>0</v>
      </c>
      <c r="F439" s="2">
        <f t="shared" si="61"/>
        <v>8.139618809424494E-3</v>
      </c>
      <c r="G439" s="2">
        <f t="shared" si="61"/>
        <v>9.7863434848776132E-3</v>
      </c>
      <c r="H439" s="2">
        <f t="shared" si="58"/>
        <v>0.83173238523686321</v>
      </c>
      <c r="I439" s="2">
        <f t="shared" si="59"/>
        <v>45.406872310624735</v>
      </c>
    </row>
    <row r="440" spans="1:9" ht="13.5" x14ac:dyDescent="0.25">
      <c r="A440" s="3">
        <f>TITRES_STAT!B443</f>
        <v>42648</v>
      </c>
      <c r="B440" s="6">
        <f>TITRES_STAT!D443</f>
        <v>2.0339</v>
      </c>
      <c r="C440" s="2">
        <f t="shared" si="54"/>
        <v>1.6700000000000159E-2</v>
      </c>
      <c r="D440" s="2">
        <f t="shared" si="55"/>
        <v>1.6700000000000159E-2</v>
      </c>
      <c r="E440" s="2">
        <f t="shared" si="56"/>
        <v>0</v>
      </c>
      <c r="F440" s="2">
        <f t="shared" si="61"/>
        <v>8.7510746087513264E-3</v>
      </c>
      <c r="G440" s="2">
        <f t="shared" si="61"/>
        <v>9.0873189502434972E-3</v>
      </c>
      <c r="H440" s="2">
        <f t="shared" si="58"/>
        <v>0.96299850997491832</v>
      </c>
      <c r="I440" s="2">
        <f t="shared" si="59"/>
        <v>49.057526283462273</v>
      </c>
    </row>
    <row r="441" spans="1:9" ht="13.5" x14ac:dyDescent="0.25">
      <c r="A441" s="3">
        <f>TITRES_STAT!B444</f>
        <v>42649</v>
      </c>
      <c r="B441" s="6">
        <f>TITRES_STAT!D444</f>
        <v>2.0116000000000001</v>
      </c>
      <c r="C441" s="2">
        <f t="shared" si="54"/>
        <v>-2.2299999999999986E-2</v>
      </c>
      <c r="D441" s="2">
        <f t="shared" si="55"/>
        <v>0</v>
      </c>
      <c r="E441" s="2">
        <f t="shared" si="56"/>
        <v>2.2299999999999986E-2</v>
      </c>
      <c r="F441" s="2">
        <f t="shared" si="61"/>
        <v>8.1259978509833752E-3</v>
      </c>
      <c r="G441" s="2">
        <f t="shared" si="61"/>
        <v>1.0031081882368962E-2</v>
      </c>
      <c r="H441" s="2">
        <f t="shared" si="58"/>
        <v>0.81008189807182818</v>
      </c>
      <c r="I441" s="2">
        <f t="shared" si="59"/>
        <v>44.753880967196011</v>
      </c>
    </row>
    <row r="442" spans="1:9" ht="13.5" x14ac:dyDescent="0.25">
      <c r="A442" s="3">
        <f>TITRES_STAT!B445</f>
        <v>42650</v>
      </c>
      <c r="B442" s="6">
        <f>TITRES_STAT!D445</f>
        <v>2.0171999999999999</v>
      </c>
      <c r="C442" s="2">
        <f t="shared" si="54"/>
        <v>5.5999999999998273E-3</v>
      </c>
      <c r="D442" s="2">
        <f t="shared" si="55"/>
        <v>5.5999999999998273E-3</v>
      </c>
      <c r="E442" s="2">
        <f t="shared" si="56"/>
        <v>0</v>
      </c>
      <c r="F442" s="2">
        <f t="shared" si="61"/>
        <v>7.9455694330559778E-3</v>
      </c>
      <c r="G442" s="2">
        <f t="shared" si="61"/>
        <v>9.3145760336283221E-3</v>
      </c>
      <c r="H442" s="2">
        <f t="shared" si="58"/>
        <v>0.85302534483267589</v>
      </c>
      <c r="I442" s="2">
        <f t="shared" si="59"/>
        <v>46.034197384909604</v>
      </c>
    </row>
    <row r="443" spans="1:9" ht="13.5" x14ac:dyDescent="0.25">
      <c r="A443" s="3">
        <f>TITRES_STAT!B446</f>
        <v>42653</v>
      </c>
      <c r="B443" s="6">
        <f>TITRES_STAT!D446</f>
        <v>2.0729000000000002</v>
      </c>
      <c r="C443" s="2">
        <f t="shared" si="54"/>
        <v>5.5700000000000305E-2</v>
      </c>
      <c r="D443" s="2">
        <f t="shared" si="55"/>
        <v>5.5700000000000305E-2</v>
      </c>
      <c r="E443" s="2">
        <f t="shared" si="56"/>
        <v>0</v>
      </c>
      <c r="F443" s="2">
        <f t="shared" si="61"/>
        <v>1.1356600187837716E-2</v>
      </c>
      <c r="G443" s="2">
        <f t="shared" si="61"/>
        <v>8.6492491740834416E-3</v>
      </c>
      <c r="H443" s="2">
        <f t="shared" si="58"/>
        <v>1.3130157264825442</v>
      </c>
      <c r="I443" s="2">
        <f t="shared" si="59"/>
        <v>56.766398578676217</v>
      </c>
    </row>
    <row r="444" spans="1:9" ht="13.5" x14ac:dyDescent="0.25">
      <c r="A444" s="3">
        <f>TITRES_STAT!B447</f>
        <v>42654</v>
      </c>
      <c r="B444" s="6">
        <f>TITRES_STAT!D447</f>
        <v>2.1175000000000002</v>
      </c>
      <c r="C444" s="2">
        <f t="shared" si="54"/>
        <v>4.4599999999999973E-2</v>
      </c>
      <c r="D444" s="2">
        <f t="shared" si="55"/>
        <v>4.4599999999999973E-2</v>
      </c>
      <c r="E444" s="2">
        <f t="shared" si="56"/>
        <v>0</v>
      </c>
      <c r="F444" s="2">
        <f t="shared" si="61"/>
        <v>1.3731128745849306E-2</v>
      </c>
      <c r="G444" s="2">
        <f t="shared" si="61"/>
        <v>8.0314456616489109E-3</v>
      </c>
      <c r="H444" s="2">
        <f t="shared" si="58"/>
        <v>1.7096708767410389</v>
      </c>
      <c r="I444" s="2">
        <f t="shared" si="59"/>
        <v>63.09514898714508</v>
      </c>
    </row>
    <row r="445" spans="1:9" ht="13.5" x14ac:dyDescent="0.25">
      <c r="A445" s="3">
        <f>TITRES_STAT!B448</f>
        <v>42655</v>
      </c>
      <c r="B445" s="6">
        <f>TITRES_STAT!D448</f>
        <v>2.1899000000000002</v>
      </c>
      <c r="C445" s="2">
        <f t="shared" si="54"/>
        <v>7.240000000000002E-2</v>
      </c>
      <c r="D445" s="2">
        <f t="shared" si="55"/>
        <v>7.240000000000002E-2</v>
      </c>
      <c r="E445" s="2">
        <f t="shared" si="56"/>
        <v>0</v>
      </c>
      <c r="F445" s="2">
        <f t="shared" ref="F445:G460" si="62">((F444*13)+D445)/14</f>
        <v>1.7921762406860071E-2</v>
      </c>
      <c r="G445" s="2">
        <f t="shared" si="62"/>
        <v>7.4577709715311314E-3</v>
      </c>
      <c r="H445" s="2">
        <f t="shared" si="58"/>
        <v>2.4030990593936958</v>
      </c>
      <c r="I445" s="2">
        <f t="shared" si="59"/>
        <v>70.615019353031641</v>
      </c>
    </row>
    <row r="446" spans="1:9" ht="13.5" x14ac:dyDescent="0.25">
      <c r="A446" s="3">
        <f>TITRES_STAT!B449</f>
        <v>42656</v>
      </c>
      <c r="B446" s="6">
        <f>TITRES_STAT!D449</f>
        <v>2.1509</v>
      </c>
      <c r="C446" s="2">
        <f t="shared" si="54"/>
        <v>-3.9000000000000146E-2</v>
      </c>
      <c r="D446" s="2">
        <f t="shared" si="55"/>
        <v>0</v>
      </c>
      <c r="E446" s="2">
        <f t="shared" si="56"/>
        <v>3.9000000000000146E-2</v>
      </c>
      <c r="F446" s="2">
        <f t="shared" si="62"/>
        <v>1.664163652065578E-2</v>
      </c>
      <c r="G446" s="2">
        <f t="shared" si="62"/>
        <v>9.7107873307074894E-3</v>
      </c>
      <c r="H446" s="2">
        <f t="shared" si="58"/>
        <v>1.7137268023604566</v>
      </c>
      <c r="I446" s="2">
        <f t="shared" si="59"/>
        <v>63.150306835228257</v>
      </c>
    </row>
    <row r="447" spans="1:9" ht="13.5" x14ac:dyDescent="0.25">
      <c r="A447" s="3">
        <f>TITRES_STAT!B450</f>
        <v>42657</v>
      </c>
      <c r="B447" s="6">
        <f>TITRES_STAT!D450</f>
        <v>2.1453000000000002</v>
      </c>
      <c r="C447" s="2">
        <f t="shared" si="54"/>
        <v>-5.5999999999998273E-3</v>
      </c>
      <c r="D447" s="2">
        <f t="shared" si="55"/>
        <v>0</v>
      </c>
      <c r="E447" s="2">
        <f t="shared" si="56"/>
        <v>5.5999999999998273E-3</v>
      </c>
      <c r="F447" s="2">
        <f t="shared" si="62"/>
        <v>1.5452948197751795E-2</v>
      </c>
      <c r="G447" s="2">
        <f t="shared" si="62"/>
        <v>9.4171596642283716E-3</v>
      </c>
      <c r="H447" s="2">
        <f t="shared" si="58"/>
        <v>1.6409351384845601</v>
      </c>
      <c r="I447" s="2">
        <f t="shared" si="59"/>
        <v>62.134624761218973</v>
      </c>
    </row>
    <row r="448" spans="1:9" ht="13.5" x14ac:dyDescent="0.25">
      <c r="A448" s="3">
        <f>TITRES_STAT!B451</f>
        <v>42660</v>
      </c>
      <c r="B448" s="6">
        <f>TITRES_STAT!D451</f>
        <v>2.0952000000000002</v>
      </c>
      <c r="C448" s="2">
        <f t="shared" si="54"/>
        <v>-5.0100000000000033E-2</v>
      </c>
      <c r="D448" s="2">
        <f t="shared" si="55"/>
        <v>0</v>
      </c>
      <c r="E448" s="2">
        <f t="shared" si="56"/>
        <v>5.0100000000000033E-2</v>
      </c>
      <c r="F448" s="2">
        <f t="shared" si="62"/>
        <v>1.4349166183626666E-2</v>
      </c>
      <c r="G448" s="2">
        <f t="shared" si="62"/>
        <v>1.2323076831069205E-2</v>
      </c>
      <c r="H448" s="2">
        <f t="shared" si="58"/>
        <v>1.1644142433202429</v>
      </c>
      <c r="I448" s="2">
        <f t="shared" si="59"/>
        <v>53.798123298893771</v>
      </c>
    </row>
    <row r="449" spans="1:9" ht="13.5" x14ac:dyDescent="0.25">
      <c r="A449" s="3">
        <f>TITRES_STAT!B452</f>
        <v>42661</v>
      </c>
      <c r="B449" s="6">
        <f>TITRES_STAT!D452</f>
        <v>2.1118999999999999</v>
      </c>
      <c r="C449" s="2">
        <f t="shared" si="54"/>
        <v>1.6699999999999715E-2</v>
      </c>
      <c r="D449" s="2">
        <f t="shared" si="55"/>
        <v>1.6699999999999715E-2</v>
      </c>
      <c r="E449" s="2">
        <f t="shared" si="56"/>
        <v>0</v>
      </c>
      <c r="F449" s="2">
        <f t="shared" si="62"/>
        <v>1.4517082884796169E-2</v>
      </c>
      <c r="G449" s="2">
        <f t="shared" si="62"/>
        <v>1.1442857057421405E-2</v>
      </c>
      <c r="H449" s="2">
        <f t="shared" si="58"/>
        <v>1.2686589382308973</v>
      </c>
      <c r="I449" s="2">
        <f t="shared" si="59"/>
        <v>55.921095800332104</v>
      </c>
    </row>
    <row r="450" spans="1:9" ht="13.5" x14ac:dyDescent="0.25">
      <c r="A450" s="3">
        <f>TITRES_STAT!B453</f>
        <v>42662</v>
      </c>
      <c r="B450" s="6">
        <f>TITRES_STAT!D453</f>
        <v>2.1453000000000002</v>
      </c>
      <c r="C450" s="2">
        <f t="shared" si="54"/>
        <v>3.3400000000000318E-2</v>
      </c>
      <c r="D450" s="2">
        <f t="shared" si="55"/>
        <v>3.3400000000000318E-2</v>
      </c>
      <c r="E450" s="2">
        <f t="shared" si="56"/>
        <v>0</v>
      </c>
      <c r="F450" s="2">
        <f t="shared" si="62"/>
        <v>1.5865862678739323E-2</v>
      </c>
      <c r="G450" s="2">
        <f t="shared" si="62"/>
        <v>1.0625510124748449E-2</v>
      </c>
      <c r="H450" s="2">
        <f t="shared" si="58"/>
        <v>1.4931859734230817</v>
      </c>
      <c r="I450" s="2">
        <f t="shared" si="59"/>
        <v>59.890677604485916</v>
      </c>
    </row>
    <row r="451" spans="1:9" ht="13.5" x14ac:dyDescent="0.25">
      <c r="A451" s="3">
        <f>TITRES_STAT!B454</f>
        <v>42663</v>
      </c>
      <c r="B451" s="6">
        <f>TITRES_STAT!D454</f>
        <v>2.1787000000000001</v>
      </c>
      <c r="C451" s="2">
        <f t="shared" ref="C451:C514" si="63">B451-B450</f>
        <v>3.3399999999999874E-2</v>
      </c>
      <c r="D451" s="2">
        <f t="shared" ref="D451:D514" si="64">IF(C451&gt;0,C451,0)</f>
        <v>3.3399999999999874E-2</v>
      </c>
      <c r="E451" s="2">
        <f t="shared" ref="E451:E514" si="65">IF(C451&lt;0,-C451,0)</f>
        <v>0</v>
      </c>
      <c r="F451" s="2">
        <f t="shared" si="62"/>
        <v>1.7118301058829364E-2</v>
      </c>
      <c r="G451" s="2">
        <f t="shared" si="62"/>
        <v>9.8665451158378454E-3</v>
      </c>
      <c r="H451" s="2">
        <f t="shared" si="58"/>
        <v>1.7349843190146621</v>
      </c>
      <c r="I451" s="2">
        <f t="shared" si="59"/>
        <v>63.436719068273419</v>
      </c>
    </row>
    <row r="452" spans="1:9" ht="13.5" x14ac:dyDescent="0.25">
      <c r="A452" s="3">
        <f>TITRES_STAT!B455</f>
        <v>42664</v>
      </c>
      <c r="B452" s="6">
        <f>TITRES_STAT!D455</f>
        <v>2.1899000000000002</v>
      </c>
      <c r="C452" s="2">
        <f t="shared" si="63"/>
        <v>1.1200000000000099E-2</v>
      </c>
      <c r="D452" s="2">
        <f t="shared" si="64"/>
        <v>1.1200000000000099E-2</v>
      </c>
      <c r="E452" s="2">
        <f t="shared" si="65"/>
        <v>0</v>
      </c>
      <c r="F452" s="2">
        <f t="shared" si="62"/>
        <v>1.6695565268912988E-2</v>
      </c>
      <c r="G452" s="2">
        <f t="shared" si="62"/>
        <v>9.1617918932779992E-3</v>
      </c>
      <c r="H452" s="2">
        <f t="shared" si="58"/>
        <v>1.8223034820472743</v>
      </c>
      <c r="I452" s="2">
        <f t="shared" si="59"/>
        <v>64.567949323628056</v>
      </c>
    </row>
    <row r="453" spans="1:9" ht="13.5" x14ac:dyDescent="0.25">
      <c r="A453" s="3">
        <f>TITRES_STAT!B456</f>
        <v>42667</v>
      </c>
      <c r="B453" s="6">
        <f>TITRES_STAT!D456</f>
        <v>2.1842999999999999</v>
      </c>
      <c r="C453" s="2">
        <f t="shared" si="63"/>
        <v>-5.6000000000002714E-3</v>
      </c>
      <c r="D453" s="2">
        <f t="shared" si="64"/>
        <v>0</v>
      </c>
      <c r="E453" s="2">
        <f t="shared" si="65"/>
        <v>5.6000000000002714E-3</v>
      </c>
      <c r="F453" s="2">
        <f t="shared" si="62"/>
        <v>1.550302489256206E-2</v>
      </c>
      <c r="G453" s="2">
        <f t="shared" si="62"/>
        <v>8.9073781866153036E-3</v>
      </c>
      <c r="H453" s="2">
        <f t="shared" si="58"/>
        <v>1.7404700426729072</v>
      </c>
      <c r="I453" s="2">
        <f t="shared" si="59"/>
        <v>63.509909452443651</v>
      </c>
    </row>
    <row r="454" spans="1:9" ht="13.5" x14ac:dyDescent="0.25">
      <c r="A454" s="3">
        <f>TITRES_STAT!B457</f>
        <v>42668</v>
      </c>
      <c r="B454" s="6">
        <f>TITRES_STAT!D457</f>
        <v>2.1564999999999999</v>
      </c>
      <c r="C454" s="2">
        <f t="shared" si="63"/>
        <v>-2.7800000000000047E-2</v>
      </c>
      <c r="D454" s="2">
        <f t="shared" si="64"/>
        <v>0</v>
      </c>
      <c r="E454" s="2">
        <f t="shared" si="65"/>
        <v>2.7800000000000047E-2</v>
      </c>
      <c r="F454" s="2">
        <f t="shared" si="62"/>
        <v>1.439566597166477E-2</v>
      </c>
      <c r="G454" s="2">
        <f t="shared" si="62"/>
        <v>1.0256851173285644E-2</v>
      </c>
      <c r="H454" s="2">
        <f t="shared" si="58"/>
        <v>1.4035170958859993</v>
      </c>
      <c r="I454" s="2">
        <f t="shared" si="59"/>
        <v>58.394304674942461</v>
      </c>
    </row>
    <row r="455" spans="1:9" ht="13.5" x14ac:dyDescent="0.25">
      <c r="A455" s="3">
        <f>TITRES_STAT!B458</f>
        <v>42669</v>
      </c>
      <c r="B455" s="6">
        <f>TITRES_STAT!D458</f>
        <v>2.1787000000000001</v>
      </c>
      <c r="C455" s="2">
        <f t="shared" si="63"/>
        <v>2.220000000000022E-2</v>
      </c>
      <c r="D455" s="2">
        <f t="shared" si="64"/>
        <v>2.220000000000022E-2</v>
      </c>
      <c r="E455" s="2">
        <f t="shared" si="65"/>
        <v>0</v>
      </c>
      <c r="F455" s="2">
        <f t="shared" si="62"/>
        <v>1.4953118402260159E-2</v>
      </c>
      <c r="G455" s="2">
        <f t="shared" si="62"/>
        <v>9.5242189466223821E-3</v>
      </c>
      <c r="H455" s="2">
        <f t="shared" si="58"/>
        <v>1.5700099384593686</v>
      </c>
      <c r="I455" s="2">
        <f t="shared" si="59"/>
        <v>61.089644633846625</v>
      </c>
    </row>
    <row r="456" spans="1:9" ht="13.5" x14ac:dyDescent="0.25">
      <c r="A456" s="3">
        <f>TITRES_STAT!B459</f>
        <v>42670</v>
      </c>
      <c r="B456" s="6">
        <f>TITRES_STAT!D459</f>
        <v>2.1787000000000001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1.3885038516384434E-2</v>
      </c>
      <c r="G456" s="2">
        <f t="shared" si="62"/>
        <v>8.843917593292212E-3</v>
      </c>
      <c r="H456" s="2">
        <f t="shared" si="58"/>
        <v>1.5700099384593686</v>
      </c>
      <c r="I456" s="2">
        <f t="shared" si="59"/>
        <v>61.089644633846625</v>
      </c>
    </row>
    <row r="457" spans="1:9" ht="13.5" x14ac:dyDescent="0.25">
      <c r="A457" s="3">
        <f>TITRES_STAT!B460</f>
        <v>42671</v>
      </c>
      <c r="B457" s="6">
        <f>TITRES_STAT!D460</f>
        <v>2.1787000000000001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1.2893250050928404E-2</v>
      </c>
      <c r="G457" s="2">
        <f t="shared" si="62"/>
        <v>8.2122091937713391E-3</v>
      </c>
      <c r="H457" s="2">
        <f t="shared" si="58"/>
        <v>1.5700099384593689</v>
      </c>
      <c r="I457" s="2">
        <f t="shared" si="59"/>
        <v>61.089644633846625</v>
      </c>
    </row>
    <row r="458" spans="1:9" ht="13.5" x14ac:dyDescent="0.25">
      <c r="A458" s="3">
        <f>TITRES_STAT!B461</f>
        <v>42674</v>
      </c>
      <c r="B458" s="6">
        <f>TITRES_STAT!D461</f>
        <v>2.1286</v>
      </c>
      <c r="C458" s="2">
        <f t="shared" si="63"/>
        <v>-5.0100000000000033E-2</v>
      </c>
      <c r="D458" s="2">
        <f t="shared" si="64"/>
        <v>0</v>
      </c>
      <c r="E458" s="2">
        <f t="shared" si="65"/>
        <v>5.0100000000000033E-2</v>
      </c>
      <c r="F458" s="2">
        <f t="shared" si="62"/>
        <v>1.1972303618719232E-2</v>
      </c>
      <c r="G458" s="2">
        <f t="shared" si="62"/>
        <v>1.1204194251359103E-2</v>
      </c>
      <c r="H458" s="2">
        <f t="shared" si="58"/>
        <v>1.0685555203817496</v>
      </c>
      <c r="I458" s="2">
        <f t="shared" si="59"/>
        <v>51.65708678607519</v>
      </c>
    </row>
    <row r="459" spans="1:9" ht="13.5" x14ac:dyDescent="0.25">
      <c r="A459" s="3">
        <f>TITRES_STAT!B462</f>
        <v>42675</v>
      </c>
      <c r="B459" s="6">
        <f>TITRES_STAT!D462</f>
        <v>2.1619999999999999</v>
      </c>
      <c r="C459" s="2">
        <f t="shared" si="63"/>
        <v>3.3399999999999874E-2</v>
      </c>
      <c r="D459" s="2">
        <f t="shared" si="64"/>
        <v>3.3399999999999874E-2</v>
      </c>
      <c r="E459" s="2">
        <f t="shared" si="65"/>
        <v>0</v>
      </c>
      <c r="F459" s="2">
        <f t="shared" si="62"/>
        <v>1.3502853360239278E-2</v>
      </c>
      <c r="G459" s="2">
        <f t="shared" si="62"/>
        <v>1.0403894661976309E-2</v>
      </c>
      <c r="H459" s="2">
        <f t="shared" si="58"/>
        <v>1.2978652513264004</v>
      </c>
      <c r="I459" s="2">
        <f t="shared" si="59"/>
        <v>56.481347223351392</v>
      </c>
    </row>
    <row r="460" spans="1:9" ht="13.5" x14ac:dyDescent="0.25">
      <c r="A460" s="3">
        <f>TITRES_STAT!B463</f>
        <v>42676</v>
      </c>
      <c r="B460" s="6">
        <f>TITRES_STAT!D463</f>
        <v>2.1509</v>
      </c>
      <c r="C460" s="2">
        <f t="shared" si="63"/>
        <v>-1.1099999999999888E-2</v>
      </c>
      <c r="D460" s="2">
        <f t="shared" si="64"/>
        <v>0</v>
      </c>
      <c r="E460" s="2">
        <f t="shared" si="65"/>
        <v>1.1099999999999888E-2</v>
      </c>
      <c r="F460" s="2">
        <f t="shared" si="62"/>
        <v>1.2538363834507901E-2</v>
      </c>
      <c r="G460" s="2">
        <f t="shared" si="62"/>
        <v>1.0453616471835136E-2</v>
      </c>
      <c r="H460" s="2">
        <f t="shared" si="58"/>
        <v>1.1994283383448816</v>
      </c>
      <c r="I460" s="2">
        <f t="shared" si="59"/>
        <v>54.533640284342155</v>
      </c>
    </row>
    <row r="461" spans="1:9" ht="13.5" x14ac:dyDescent="0.25">
      <c r="A461" s="3">
        <f>TITRES_STAT!B464</f>
        <v>42677</v>
      </c>
      <c r="B461" s="6">
        <f>TITRES_STAT!D464</f>
        <v>2.1453000000000002</v>
      </c>
      <c r="C461" s="2">
        <f t="shared" si="63"/>
        <v>-5.5999999999998273E-3</v>
      </c>
      <c r="D461" s="2">
        <f t="shared" si="64"/>
        <v>0</v>
      </c>
      <c r="E461" s="2">
        <f t="shared" si="65"/>
        <v>5.5999999999998273E-3</v>
      </c>
      <c r="F461" s="2">
        <f t="shared" ref="F461:G476" si="66">((F460*13)+D461)/14</f>
        <v>1.1642766417757336E-2</v>
      </c>
      <c r="G461" s="2">
        <f t="shared" si="66"/>
        <v>1.0106929580989757E-2</v>
      </c>
      <c r="H461" s="2">
        <f t="shared" si="58"/>
        <v>1.151958794652765</v>
      </c>
      <c r="I461" s="2">
        <f t="shared" si="59"/>
        <v>53.530708743828079</v>
      </c>
    </row>
    <row r="462" spans="1:9" ht="13.5" x14ac:dyDescent="0.25">
      <c r="A462" s="3">
        <f>TITRES_STAT!B465</f>
        <v>42678</v>
      </c>
      <c r="B462" s="6">
        <f>TITRES_STAT!D465</f>
        <v>2.1453000000000002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1.0811140245060384E-2</v>
      </c>
      <c r="G462" s="2">
        <f t="shared" si="66"/>
        <v>9.3850060394904868E-3</v>
      </c>
      <c r="H462" s="2">
        <f t="shared" si="58"/>
        <v>1.1519587946527652</v>
      </c>
      <c r="I462" s="2">
        <f t="shared" si="59"/>
        <v>53.530708743828086</v>
      </c>
    </row>
    <row r="463" spans="1:9" ht="13.5" x14ac:dyDescent="0.25">
      <c r="A463" s="3">
        <f>TITRES_STAT!B466</f>
        <v>42681</v>
      </c>
      <c r="B463" s="6">
        <f>TITRES_STAT!D466</f>
        <v>2.1509</v>
      </c>
      <c r="C463" s="2">
        <f t="shared" si="63"/>
        <v>5.5999999999998273E-3</v>
      </c>
      <c r="D463" s="2">
        <f t="shared" si="64"/>
        <v>5.5999999999998273E-3</v>
      </c>
      <c r="E463" s="2">
        <f t="shared" si="65"/>
        <v>0</v>
      </c>
      <c r="F463" s="2">
        <f t="shared" si="66"/>
        <v>1.0438915941841773E-2</v>
      </c>
      <c r="G463" s="2">
        <f t="shared" si="66"/>
        <v>8.714648465241167E-3</v>
      </c>
      <c r="H463" s="2">
        <f t="shared" si="58"/>
        <v>1.1978585233217309</v>
      </c>
      <c r="I463" s="2">
        <f t="shared" si="59"/>
        <v>54.501166049184498</v>
      </c>
    </row>
    <row r="464" spans="1:9" ht="13.5" x14ac:dyDescent="0.25">
      <c r="A464" s="3">
        <f>TITRES_STAT!B467</f>
        <v>42682</v>
      </c>
      <c r="B464" s="6">
        <f>TITRES_STAT!D467</f>
        <v>2.2010000000000001</v>
      </c>
      <c r="C464" s="2">
        <f t="shared" si="63"/>
        <v>5.0100000000000033E-2</v>
      </c>
      <c r="D464" s="2">
        <f t="shared" si="64"/>
        <v>5.0100000000000033E-2</v>
      </c>
      <c r="E464" s="2">
        <f t="shared" si="65"/>
        <v>0</v>
      </c>
      <c r="F464" s="2">
        <f t="shared" si="66"/>
        <v>1.3271850517424506E-2</v>
      </c>
      <c r="G464" s="2">
        <f t="shared" si="66"/>
        <v>8.0921735748667976E-3</v>
      </c>
      <c r="H464" s="2">
        <f t="shared" si="58"/>
        <v>1.6400847553054334</v>
      </c>
      <c r="I464" s="2">
        <f t="shared" si="59"/>
        <v>62.122428153473834</v>
      </c>
    </row>
    <row r="465" spans="1:9" ht="13.5" x14ac:dyDescent="0.25">
      <c r="A465" s="3">
        <f>TITRES_STAT!B468</f>
        <v>42683</v>
      </c>
      <c r="B465" s="6">
        <f>TITRES_STAT!D468</f>
        <v>2.1676000000000002</v>
      </c>
      <c r="C465" s="2">
        <f t="shared" si="63"/>
        <v>-3.3399999999999874E-2</v>
      </c>
      <c r="D465" s="2">
        <f t="shared" si="64"/>
        <v>0</v>
      </c>
      <c r="E465" s="2">
        <f t="shared" si="65"/>
        <v>3.3399999999999874E-2</v>
      </c>
      <c r="F465" s="2">
        <f t="shared" si="66"/>
        <v>1.2323861194751328E-2</v>
      </c>
      <c r="G465" s="2">
        <f t="shared" si="66"/>
        <v>9.8998754623763029E-3</v>
      </c>
      <c r="H465" s="2">
        <f t="shared" ref="H465:H528" si="67">F465/G465</f>
        <v>1.244850123780566</v>
      </c>
      <c r="I465" s="2">
        <f t="shared" ref="I465:I528" si="68">IF(G465=0,100,100-(100/(1+H465)))</f>
        <v>55.453596237601204</v>
      </c>
    </row>
    <row r="466" spans="1:9" ht="13.5" x14ac:dyDescent="0.25">
      <c r="A466" s="3">
        <f>TITRES_STAT!B469</f>
        <v>42684</v>
      </c>
      <c r="B466" s="6">
        <f>TITRES_STAT!D469</f>
        <v>2.1676000000000002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1.1443585395126233E-2</v>
      </c>
      <c r="G466" s="2">
        <f t="shared" si="66"/>
        <v>9.1927415007779945E-3</v>
      </c>
      <c r="H466" s="2">
        <f t="shared" si="67"/>
        <v>1.244850123780566</v>
      </c>
      <c r="I466" s="2">
        <f t="shared" si="68"/>
        <v>55.453596237601204</v>
      </c>
    </row>
    <row r="467" spans="1:9" ht="13.5" x14ac:dyDescent="0.25">
      <c r="A467" s="3">
        <f>TITRES_STAT!B470</f>
        <v>42685</v>
      </c>
      <c r="B467" s="6">
        <f>TITRES_STAT!D470</f>
        <v>2.1619999999999999</v>
      </c>
      <c r="C467" s="2">
        <f t="shared" si="63"/>
        <v>-5.6000000000002714E-3</v>
      </c>
      <c r="D467" s="2">
        <f t="shared" si="64"/>
        <v>0</v>
      </c>
      <c r="E467" s="2">
        <f t="shared" si="65"/>
        <v>5.6000000000002714E-3</v>
      </c>
      <c r="F467" s="2">
        <f t="shared" si="66"/>
        <v>1.0626186438331502E-2</v>
      </c>
      <c r="G467" s="2">
        <f t="shared" si="66"/>
        <v>8.9361171078653021E-3</v>
      </c>
      <c r="H467" s="2">
        <f t="shared" si="67"/>
        <v>1.1891279299572577</v>
      </c>
      <c r="I467" s="2">
        <f t="shared" si="68"/>
        <v>54.319709400467758</v>
      </c>
    </row>
    <row r="468" spans="1:9" ht="13.5" x14ac:dyDescent="0.25">
      <c r="A468" s="3">
        <f>TITRES_STAT!B471</f>
        <v>42688</v>
      </c>
      <c r="B468" s="6">
        <f>TITRES_STAT!D471</f>
        <v>2.1453000000000002</v>
      </c>
      <c r="C468" s="2">
        <f t="shared" si="63"/>
        <v>-1.6699999999999715E-2</v>
      </c>
      <c r="D468" s="2">
        <f t="shared" si="64"/>
        <v>0</v>
      </c>
      <c r="E468" s="2">
        <f t="shared" si="65"/>
        <v>1.6699999999999715E-2</v>
      </c>
      <c r="F468" s="2">
        <f t="shared" si="66"/>
        <v>9.8671731213078231E-3</v>
      </c>
      <c r="G468" s="2">
        <f t="shared" si="66"/>
        <v>9.4906801715891886E-3</v>
      </c>
      <c r="H468" s="2">
        <f t="shared" si="67"/>
        <v>1.0396697542127364</v>
      </c>
      <c r="I468" s="2">
        <f t="shared" si="68"/>
        <v>50.972455323485647</v>
      </c>
    </row>
    <row r="469" spans="1:9" ht="13.5" x14ac:dyDescent="0.25">
      <c r="A469" s="3">
        <f>TITRES_STAT!B472</f>
        <v>42689</v>
      </c>
      <c r="B469" s="6">
        <f>TITRES_STAT!D472</f>
        <v>2.1453000000000002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9.1623750412144073E-3</v>
      </c>
      <c r="G469" s="2">
        <f t="shared" si="66"/>
        <v>8.812774445047104E-3</v>
      </c>
      <c r="H469" s="2">
        <f t="shared" si="67"/>
        <v>1.0396697542127364</v>
      </c>
      <c r="I469" s="2">
        <f t="shared" si="68"/>
        <v>50.972455323485647</v>
      </c>
    </row>
    <row r="470" spans="1:9" ht="13.5" x14ac:dyDescent="0.25">
      <c r="A470" s="3">
        <f>TITRES_STAT!B473</f>
        <v>42690</v>
      </c>
      <c r="B470" s="6">
        <f>TITRES_STAT!D473</f>
        <v>2.1732</v>
      </c>
      <c r="C470" s="2">
        <f t="shared" si="63"/>
        <v>2.7899999999999814E-2</v>
      </c>
      <c r="D470" s="2">
        <f t="shared" si="64"/>
        <v>2.7899999999999814E-2</v>
      </c>
      <c r="E470" s="2">
        <f t="shared" si="65"/>
        <v>0</v>
      </c>
      <c r="F470" s="2">
        <f t="shared" si="66"/>
        <v>1.0500776823984795E-2</v>
      </c>
      <c r="G470" s="2">
        <f t="shared" si="66"/>
        <v>8.1832905561151671E-3</v>
      </c>
      <c r="H470" s="2">
        <f t="shared" si="67"/>
        <v>1.2831973583215652</v>
      </c>
      <c r="I470" s="2">
        <f t="shared" si="68"/>
        <v>56.201771329346464</v>
      </c>
    </row>
    <row r="471" spans="1:9" ht="13.5" x14ac:dyDescent="0.25">
      <c r="A471" s="3">
        <f>TITRES_STAT!B474</f>
        <v>42691</v>
      </c>
      <c r="B471" s="6">
        <f>TITRES_STAT!D474</f>
        <v>2.1676000000000002</v>
      </c>
      <c r="C471" s="2">
        <f t="shared" si="63"/>
        <v>-5.5999999999998273E-3</v>
      </c>
      <c r="D471" s="2">
        <f t="shared" si="64"/>
        <v>0</v>
      </c>
      <c r="E471" s="2">
        <f t="shared" si="65"/>
        <v>5.5999999999998273E-3</v>
      </c>
      <c r="F471" s="2">
        <f t="shared" si="66"/>
        <v>9.7507213365573102E-3</v>
      </c>
      <c r="G471" s="2">
        <f t="shared" si="66"/>
        <v>7.9987698021069288E-3</v>
      </c>
      <c r="H471" s="2">
        <f t="shared" si="67"/>
        <v>1.2190276227212973</v>
      </c>
      <c r="I471" s="2">
        <f t="shared" si="68"/>
        <v>54.935216228915017</v>
      </c>
    </row>
    <row r="472" spans="1:9" ht="13.5" x14ac:dyDescent="0.25">
      <c r="A472" s="3">
        <f>TITRES_STAT!B475</f>
        <v>42692</v>
      </c>
      <c r="B472" s="6">
        <f>TITRES_STAT!D475</f>
        <v>2.2010000000000001</v>
      </c>
      <c r="C472" s="2">
        <f t="shared" si="63"/>
        <v>3.3399999999999874E-2</v>
      </c>
      <c r="D472" s="2">
        <f t="shared" si="64"/>
        <v>3.3399999999999874E-2</v>
      </c>
      <c r="E472" s="2">
        <f t="shared" si="65"/>
        <v>0</v>
      </c>
      <c r="F472" s="2">
        <f t="shared" si="66"/>
        <v>1.1439955526803209E-2</v>
      </c>
      <c r="G472" s="2">
        <f t="shared" si="66"/>
        <v>7.4274291019564339E-3</v>
      </c>
      <c r="H472" s="2">
        <f t="shared" si="67"/>
        <v>1.5402308618186404</v>
      </c>
      <c r="I472" s="2">
        <f t="shared" si="68"/>
        <v>60.633499299978396</v>
      </c>
    </row>
    <row r="473" spans="1:9" ht="13.5" x14ac:dyDescent="0.25">
      <c r="A473" s="3">
        <f>TITRES_STAT!B476</f>
        <v>42695</v>
      </c>
      <c r="B473" s="6">
        <f>TITRES_STAT!D476</f>
        <v>2.2010000000000001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1.0622815846317265E-2</v>
      </c>
      <c r="G473" s="2">
        <f t="shared" si="66"/>
        <v>6.8968984518166885E-3</v>
      </c>
      <c r="H473" s="2">
        <f t="shared" si="67"/>
        <v>1.5402308618186404</v>
      </c>
      <c r="I473" s="2">
        <f t="shared" si="68"/>
        <v>60.633499299978396</v>
      </c>
    </row>
    <row r="474" spans="1:9" ht="13.5" x14ac:dyDescent="0.25">
      <c r="A474" s="3">
        <f>TITRES_STAT!B477</f>
        <v>42696</v>
      </c>
      <c r="B474" s="6">
        <f>TITRES_STAT!D477</f>
        <v>2.1564999999999999</v>
      </c>
      <c r="C474" s="2">
        <f t="shared" si="63"/>
        <v>-4.4500000000000206E-2</v>
      </c>
      <c r="D474" s="2">
        <f t="shared" si="64"/>
        <v>0</v>
      </c>
      <c r="E474" s="2">
        <f t="shared" si="65"/>
        <v>4.4500000000000206E-2</v>
      </c>
      <c r="F474" s="2">
        <f t="shared" si="66"/>
        <v>9.8640432858660317E-3</v>
      </c>
      <c r="G474" s="2">
        <f t="shared" si="66"/>
        <v>9.5828342766869391E-3</v>
      </c>
      <c r="H474" s="2">
        <f t="shared" si="67"/>
        <v>1.0293450769427597</v>
      </c>
      <c r="I474" s="2">
        <f t="shared" si="68"/>
        <v>50.72301840815976</v>
      </c>
    </row>
    <row r="475" spans="1:9" ht="13.5" x14ac:dyDescent="0.25">
      <c r="A475" s="3">
        <f>TITRES_STAT!B478</f>
        <v>42697</v>
      </c>
      <c r="B475" s="6">
        <f>TITRES_STAT!D478</f>
        <v>2.1955</v>
      </c>
      <c r="C475" s="2">
        <f t="shared" si="63"/>
        <v>3.9000000000000146E-2</v>
      </c>
      <c r="D475" s="2">
        <f t="shared" si="64"/>
        <v>3.9000000000000146E-2</v>
      </c>
      <c r="E475" s="2">
        <f t="shared" si="65"/>
        <v>0</v>
      </c>
      <c r="F475" s="2">
        <f t="shared" si="66"/>
        <v>1.1945183051161325E-2</v>
      </c>
      <c r="G475" s="2">
        <f t="shared" si="66"/>
        <v>8.8983461140664435E-3</v>
      </c>
      <c r="H475" s="2">
        <f t="shared" si="67"/>
        <v>1.3424048579407877</v>
      </c>
      <c r="I475" s="2">
        <f t="shared" si="68"/>
        <v>57.308831707294971</v>
      </c>
    </row>
    <row r="476" spans="1:9" ht="13.5" x14ac:dyDescent="0.25">
      <c r="A476" s="3">
        <f>TITRES_STAT!B479</f>
        <v>42698</v>
      </c>
      <c r="B476" s="6">
        <f>TITRES_STAT!D479</f>
        <v>2.1732</v>
      </c>
      <c r="C476" s="2">
        <f t="shared" si="63"/>
        <v>-2.2299999999999986E-2</v>
      </c>
      <c r="D476" s="2">
        <f t="shared" si="64"/>
        <v>0</v>
      </c>
      <c r="E476" s="2">
        <f t="shared" si="65"/>
        <v>2.2299999999999986E-2</v>
      </c>
      <c r="F476" s="2">
        <f t="shared" si="66"/>
        <v>1.1091955690364088E-2</v>
      </c>
      <c r="G476" s="2">
        <f t="shared" si="66"/>
        <v>9.8556071059188403E-3</v>
      </c>
      <c r="H476" s="2">
        <f t="shared" si="67"/>
        <v>1.1254462126136047</v>
      </c>
      <c r="I476" s="2">
        <f t="shared" si="68"/>
        <v>52.95105592108461</v>
      </c>
    </row>
    <row r="477" spans="1:9" ht="13.5" x14ac:dyDescent="0.25">
      <c r="A477" s="3">
        <f>TITRES_STAT!B480</f>
        <v>42699</v>
      </c>
      <c r="B477" s="6">
        <f>TITRES_STAT!D480</f>
        <v>2.2233000000000001</v>
      </c>
      <c r="C477" s="2">
        <f t="shared" si="63"/>
        <v>5.0100000000000033E-2</v>
      </c>
      <c r="D477" s="2">
        <f t="shared" si="64"/>
        <v>5.0100000000000033E-2</v>
      </c>
      <c r="E477" s="2">
        <f t="shared" si="65"/>
        <v>0</v>
      </c>
      <c r="F477" s="2">
        <f t="shared" ref="F477:G492" si="69">((F476*13)+D477)/14</f>
        <v>1.3878244569623799E-2</v>
      </c>
      <c r="G477" s="2">
        <f t="shared" si="69"/>
        <v>9.1516351697817806E-3</v>
      </c>
      <c r="H477" s="2">
        <f t="shared" si="67"/>
        <v>1.51647703521323</v>
      </c>
      <c r="I477" s="2">
        <f t="shared" si="68"/>
        <v>60.261906387106507</v>
      </c>
    </row>
    <row r="478" spans="1:9" ht="13.5" x14ac:dyDescent="0.25">
      <c r="A478" s="3">
        <f>TITRES_STAT!B481</f>
        <v>42702</v>
      </c>
      <c r="B478" s="6">
        <f>TITRES_STAT!D481</f>
        <v>2.2288999999999999</v>
      </c>
      <c r="C478" s="2">
        <f t="shared" si="63"/>
        <v>5.5999999999998273E-3</v>
      </c>
      <c r="D478" s="2">
        <f t="shared" si="64"/>
        <v>5.5999999999998273E-3</v>
      </c>
      <c r="E478" s="2">
        <f t="shared" si="65"/>
        <v>0</v>
      </c>
      <c r="F478" s="2">
        <f t="shared" si="69"/>
        <v>1.3286941386079231E-2</v>
      </c>
      <c r="G478" s="2">
        <f t="shared" si="69"/>
        <v>8.4979469433687956E-3</v>
      </c>
      <c r="H478" s="2">
        <f t="shared" si="67"/>
        <v>1.5635472278921949</v>
      </c>
      <c r="I478" s="2">
        <f t="shared" si="68"/>
        <v>60.991551506456069</v>
      </c>
    </row>
    <row r="479" spans="1:9" ht="13.5" x14ac:dyDescent="0.25">
      <c r="A479" s="3">
        <f>TITRES_STAT!B482</f>
        <v>42703</v>
      </c>
      <c r="B479" s="6">
        <f>TITRES_STAT!D482</f>
        <v>2.2789999999999999</v>
      </c>
      <c r="C479" s="2">
        <f t="shared" si="63"/>
        <v>5.0100000000000033E-2</v>
      </c>
      <c r="D479" s="2">
        <f t="shared" si="64"/>
        <v>5.0100000000000033E-2</v>
      </c>
      <c r="E479" s="2">
        <f t="shared" si="65"/>
        <v>0</v>
      </c>
      <c r="F479" s="2">
        <f t="shared" si="69"/>
        <v>1.591644557278786E-2</v>
      </c>
      <c r="G479" s="2">
        <f t="shared" si="69"/>
        <v>7.8909507331281666E-3</v>
      </c>
      <c r="H479" s="2">
        <f t="shared" si="67"/>
        <v>2.0170504304337724</v>
      </c>
      <c r="I479" s="2">
        <f t="shared" si="68"/>
        <v>66.855045248407521</v>
      </c>
    </row>
    <row r="480" spans="1:9" ht="13.5" x14ac:dyDescent="0.25">
      <c r="A480" s="3">
        <f>TITRES_STAT!B483</f>
        <v>42704</v>
      </c>
      <c r="B480" s="6">
        <f>TITRES_STAT!D483</f>
        <v>2.2846000000000002</v>
      </c>
      <c r="C480" s="2">
        <f t="shared" si="63"/>
        <v>5.6000000000002714E-3</v>
      </c>
      <c r="D480" s="2">
        <f t="shared" si="64"/>
        <v>5.6000000000002714E-3</v>
      </c>
      <c r="E480" s="2">
        <f t="shared" si="65"/>
        <v>0</v>
      </c>
      <c r="F480" s="2">
        <f t="shared" si="69"/>
        <v>1.5179556603303033E-2</v>
      </c>
      <c r="G480" s="2">
        <f t="shared" si="69"/>
        <v>7.3273113950475827E-3</v>
      </c>
      <c r="H480" s="2">
        <f t="shared" si="67"/>
        <v>2.0716407130673691</v>
      </c>
      <c r="I480" s="2">
        <f t="shared" si="68"/>
        <v>67.444109080017029</v>
      </c>
    </row>
    <row r="481" spans="1:9" ht="13.5" x14ac:dyDescent="0.25">
      <c r="A481" s="3">
        <f>TITRES_STAT!B484</f>
        <v>42705</v>
      </c>
      <c r="B481" s="6">
        <f>TITRES_STAT!D484</f>
        <v>2.2789999999999999</v>
      </c>
      <c r="C481" s="2">
        <f t="shared" si="63"/>
        <v>-5.6000000000002714E-3</v>
      </c>
      <c r="D481" s="2">
        <f t="shared" si="64"/>
        <v>0</v>
      </c>
      <c r="E481" s="2">
        <f t="shared" si="65"/>
        <v>5.6000000000002714E-3</v>
      </c>
      <c r="F481" s="2">
        <f t="shared" si="69"/>
        <v>1.4095302560209961E-2</v>
      </c>
      <c r="G481" s="2">
        <f t="shared" si="69"/>
        <v>7.2039320096870607E-3</v>
      </c>
      <c r="H481" s="2">
        <f t="shared" si="67"/>
        <v>1.9566123807465337</v>
      </c>
      <c r="I481" s="2">
        <f t="shared" si="68"/>
        <v>66.177507524760358</v>
      </c>
    </row>
    <row r="482" spans="1:9" ht="13.5" x14ac:dyDescent="0.25">
      <c r="A482" s="3">
        <f>TITRES_STAT!B485</f>
        <v>42706</v>
      </c>
      <c r="B482" s="6">
        <f>TITRES_STAT!D485</f>
        <v>2.2345000000000002</v>
      </c>
      <c r="C482" s="2">
        <f t="shared" si="63"/>
        <v>-4.4499999999999762E-2</v>
      </c>
      <c r="D482" s="2">
        <f t="shared" si="64"/>
        <v>0</v>
      </c>
      <c r="E482" s="2">
        <f t="shared" si="65"/>
        <v>4.4499999999999762E-2</v>
      </c>
      <c r="F482" s="2">
        <f t="shared" si="69"/>
        <v>1.3088495234480678E-2</v>
      </c>
      <c r="G482" s="2">
        <f t="shared" si="69"/>
        <v>9.8679368661379694E-3</v>
      </c>
      <c r="H482" s="2">
        <f t="shared" si="67"/>
        <v>1.3263659275521027</v>
      </c>
      <c r="I482" s="2">
        <f t="shared" si="68"/>
        <v>57.014501108506138</v>
      </c>
    </row>
    <row r="483" spans="1:9" ht="13.5" x14ac:dyDescent="0.25">
      <c r="A483" s="3">
        <f>TITRES_STAT!B486</f>
        <v>42709</v>
      </c>
      <c r="B483" s="6">
        <f>TITRES_STAT!D486</f>
        <v>2.2511999999999999</v>
      </c>
      <c r="C483" s="2">
        <f t="shared" si="63"/>
        <v>1.6699999999999715E-2</v>
      </c>
      <c r="D483" s="2">
        <f t="shared" si="64"/>
        <v>1.6699999999999715E-2</v>
      </c>
      <c r="E483" s="2">
        <f t="shared" si="65"/>
        <v>0</v>
      </c>
      <c r="F483" s="2">
        <f t="shared" si="69"/>
        <v>1.334645986058918E-2</v>
      </c>
      <c r="G483" s="2">
        <f t="shared" si="69"/>
        <v>9.1630842328424E-3</v>
      </c>
      <c r="H483" s="2">
        <f t="shared" si="67"/>
        <v>1.4565466737447081</v>
      </c>
      <c r="I483" s="2">
        <f t="shared" si="68"/>
        <v>59.292448595099522</v>
      </c>
    </row>
    <row r="484" spans="1:9" ht="13.5" x14ac:dyDescent="0.25">
      <c r="A484" s="3">
        <f>TITRES_STAT!B487</f>
        <v>42710</v>
      </c>
      <c r="B484" s="6">
        <f>TITRES_STAT!D487</f>
        <v>2.2400000000000002</v>
      </c>
      <c r="C484" s="2">
        <f t="shared" si="63"/>
        <v>-1.1199999999999655E-2</v>
      </c>
      <c r="D484" s="2">
        <f t="shared" si="64"/>
        <v>0</v>
      </c>
      <c r="E484" s="2">
        <f t="shared" si="65"/>
        <v>1.1199999999999655E-2</v>
      </c>
      <c r="F484" s="2">
        <f t="shared" si="69"/>
        <v>1.2393141299118523E-2</v>
      </c>
      <c r="G484" s="2">
        <f t="shared" si="69"/>
        <v>9.3085782162107746E-3</v>
      </c>
      <c r="H484" s="2">
        <f t="shared" si="67"/>
        <v>1.3313677998145861</v>
      </c>
      <c r="I484" s="2">
        <f t="shared" si="68"/>
        <v>57.106725070169965</v>
      </c>
    </row>
    <row r="485" spans="1:9" ht="13.5" x14ac:dyDescent="0.25">
      <c r="A485" s="3">
        <f>TITRES_STAT!B488</f>
        <v>42711</v>
      </c>
      <c r="B485" s="6">
        <f>TITRES_STAT!D488</f>
        <v>2.2288999999999999</v>
      </c>
      <c r="C485" s="2">
        <f t="shared" si="63"/>
        <v>-1.1100000000000332E-2</v>
      </c>
      <c r="D485" s="2">
        <f t="shared" si="64"/>
        <v>0</v>
      </c>
      <c r="E485" s="2">
        <f t="shared" si="65"/>
        <v>1.1100000000000332E-2</v>
      </c>
      <c r="F485" s="2">
        <f t="shared" si="69"/>
        <v>1.1507916920610057E-2</v>
      </c>
      <c r="G485" s="2">
        <f t="shared" si="69"/>
        <v>9.4365369150528865E-3</v>
      </c>
      <c r="H485" s="2">
        <f t="shared" si="67"/>
        <v>1.2195063744468553</v>
      </c>
      <c r="I485" s="2">
        <f t="shared" si="68"/>
        <v>54.944936788063082</v>
      </c>
    </row>
    <row r="486" spans="1:9" ht="13.5" x14ac:dyDescent="0.25">
      <c r="A486" s="3">
        <f>TITRES_STAT!B489</f>
        <v>42712</v>
      </c>
      <c r="B486" s="6">
        <f>TITRES_STAT!D489</f>
        <v>2.2345000000000002</v>
      </c>
      <c r="C486" s="2">
        <f t="shared" si="63"/>
        <v>5.6000000000002714E-3</v>
      </c>
      <c r="D486" s="2">
        <f t="shared" si="64"/>
        <v>5.6000000000002714E-3</v>
      </c>
      <c r="E486" s="2">
        <f t="shared" si="65"/>
        <v>0</v>
      </c>
      <c r="F486" s="2">
        <f t="shared" si="69"/>
        <v>1.1085922854852215E-2</v>
      </c>
      <c r="G486" s="2">
        <f t="shared" si="69"/>
        <v>8.762498563977681E-3</v>
      </c>
      <c r="H486" s="2">
        <f t="shared" si="67"/>
        <v>1.2651554546811623</v>
      </c>
      <c r="I486" s="2">
        <f t="shared" si="68"/>
        <v>55.852919589540591</v>
      </c>
    </row>
    <row r="487" spans="1:9" ht="13.5" x14ac:dyDescent="0.25">
      <c r="A487" s="3">
        <f>TITRES_STAT!B490</f>
        <v>42713</v>
      </c>
      <c r="B487" s="6">
        <f>TITRES_STAT!D490</f>
        <v>2.2345000000000002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1.0294071222362771E-2</v>
      </c>
      <c r="G487" s="2">
        <f t="shared" si="69"/>
        <v>8.1366058094078462E-3</v>
      </c>
      <c r="H487" s="2">
        <f t="shared" si="67"/>
        <v>1.2651554546811623</v>
      </c>
      <c r="I487" s="2">
        <f t="shared" si="68"/>
        <v>55.852919589540591</v>
      </c>
    </row>
    <row r="488" spans="1:9" ht="13.5" x14ac:dyDescent="0.25">
      <c r="A488" s="3">
        <f>TITRES_STAT!B491</f>
        <v>42717</v>
      </c>
      <c r="B488" s="6">
        <f>TITRES_STAT!D491</f>
        <v>2.2288999999999999</v>
      </c>
      <c r="C488" s="2">
        <f t="shared" si="63"/>
        <v>-5.6000000000002714E-3</v>
      </c>
      <c r="D488" s="2">
        <f t="shared" si="64"/>
        <v>0</v>
      </c>
      <c r="E488" s="2">
        <f t="shared" si="65"/>
        <v>5.6000000000002714E-3</v>
      </c>
      <c r="F488" s="2">
        <f t="shared" si="69"/>
        <v>9.5587804207654288E-3</v>
      </c>
      <c r="G488" s="2">
        <f t="shared" si="69"/>
        <v>7.9554196801644474E-3</v>
      </c>
      <c r="H488" s="2">
        <f t="shared" si="67"/>
        <v>1.2015432001153505</v>
      </c>
      <c r="I488" s="2">
        <f t="shared" si="68"/>
        <v>54.577316495647025</v>
      </c>
    </row>
    <row r="489" spans="1:9" ht="13.5" x14ac:dyDescent="0.25">
      <c r="A489" s="3">
        <f>TITRES_STAT!B492</f>
        <v>42718</v>
      </c>
      <c r="B489" s="6">
        <f>TITRES_STAT!D492</f>
        <v>2.2288999999999999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8.8760103907107556E-3</v>
      </c>
      <c r="G489" s="2">
        <f t="shared" si="69"/>
        <v>7.3871754172955576E-3</v>
      </c>
      <c r="H489" s="2">
        <f t="shared" si="67"/>
        <v>1.2015432001153508</v>
      </c>
      <c r="I489" s="2">
        <f t="shared" si="68"/>
        <v>54.577316495647032</v>
      </c>
    </row>
    <row r="490" spans="1:9" ht="13.5" x14ac:dyDescent="0.25">
      <c r="A490" s="3">
        <f>TITRES_STAT!B493</f>
        <v>42719</v>
      </c>
      <c r="B490" s="6">
        <f>TITRES_STAT!D493</f>
        <v>2.2288999999999999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8.2420096485171304E-3</v>
      </c>
      <c r="G490" s="2">
        <f t="shared" si="69"/>
        <v>6.8595200303458743E-3</v>
      </c>
      <c r="H490" s="2">
        <f t="shared" si="67"/>
        <v>1.2015432001153508</v>
      </c>
      <c r="I490" s="2">
        <f t="shared" si="68"/>
        <v>54.577316495647032</v>
      </c>
    </row>
    <row r="491" spans="1:9" ht="13.5" x14ac:dyDescent="0.25">
      <c r="A491" s="3">
        <f>TITRES_STAT!B494</f>
        <v>42720</v>
      </c>
      <c r="B491" s="6">
        <f>TITRES_STAT!D494</f>
        <v>2.2288999999999999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7.6532946736230494E-3</v>
      </c>
      <c r="G491" s="2">
        <f t="shared" si="69"/>
        <v>6.369554313892598E-3</v>
      </c>
      <c r="H491" s="2">
        <f t="shared" si="67"/>
        <v>1.2015432001153508</v>
      </c>
      <c r="I491" s="2">
        <f t="shared" si="68"/>
        <v>54.577316495647032</v>
      </c>
    </row>
    <row r="492" spans="1:9" ht="13.5" x14ac:dyDescent="0.25">
      <c r="A492" s="3">
        <f>TITRES_STAT!B495</f>
        <v>42723</v>
      </c>
      <c r="B492" s="6">
        <f>TITRES_STAT!D495</f>
        <v>2.2568000000000001</v>
      </c>
      <c r="C492" s="2">
        <f t="shared" si="63"/>
        <v>2.7900000000000258E-2</v>
      </c>
      <c r="D492" s="2">
        <f t="shared" si="64"/>
        <v>2.7900000000000258E-2</v>
      </c>
      <c r="E492" s="2">
        <f t="shared" si="65"/>
        <v>0</v>
      </c>
      <c r="F492" s="2">
        <f t="shared" si="69"/>
        <v>9.0994879112214211E-3</v>
      </c>
      <c r="G492" s="2">
        <f t="shared" si="69"/>
        <v>5.9145861486145559E-3</v>
      </c>
      <c r="H492" s="2">
        <f t="shared" si="67"/>
        <v>1.5384826059812997</v>
      </c>
      <c r="I492" s="2">
        <f t="shared" si="68"/>
        <v>60.606387546491362</v>
      </c>
    </row>
    <row r="493" spans="1:9" ht="13.5" x14ac:dyDescent="0.25">
      <c r="A493" s="3">
        <f>TITRES_STAT!B496</f>
        <v>42724</v>
      </c>
      <c r="B493" s="6">
        <f>TITRES_STAT!D496</f>
        <v>2.3012999999999999</v>
      </c>
      <c r="C493" s="2">
        <f t="shared" si="63"/>
        <v>4.4499999999999762E-2</v>
      </c>
      <c r="D493" s="2">
        <f t="shared" si="64"/>
        <v>4.4499999999999762E-2</v>
      </c>
      <c r="E493" s="2">
        <f t="shared" si="65"/>
        <v>0</v>
      </c>
      <c r="F493" s="2">
        <f t="shared" ref="F493:G508" si="70">((F492*13)+D493)/14</f>
        <v>1.162809591756273E-2</v>
      </c>
      <c r="G493" s="2">
        <f t="shared" si="70"/>
        <v>5.4921157094278018E-3</v>
      </c>
      <c r="H493" s="2">
        <f t="shared" si="67"/>
        <v>2.1172343287673026</v>
      </c>
      <c r="I493" s="2">
        <f t="shared" si="68"/>
        <v>67.920281424738249</v>
      </c>
    </row>
    <row r="494" spans="1:9" ht="13.5" x14ac:dyDescent="0.25">
      <c r="A494" s="3">
        <f>TITRES_STAT!B497</f>
        <v>42725</v>
      </c>
      <c r="B494" s="6">
        <f>TITRES_STAT!D497</f>
        <v>2.2957999999999998</v>
      </c>
      <c r="C494" s="2">
        <f t="shared" si="63"/>
        <v>-5.5000000000000604E-3</v>
      </c>
      <c r="D494" s="2">
        <f t="shared" si="64"/>
        <v>0</v>
      </c>
      <c r="E494" s="2">
        <f t="shared" si="65"/>
        <v>5.5000000000000604E-3</v>
      </c>
      <c r="F494" s="2">
        <f t="shared" si="70"/>
        <v>1.0797517637736819E-2</v>
      </c>
      <c r="G494" s="2">
        <f t="shared" si="70"/>
        <v>5.4926788730401063E-3</v>
      </c>
      <c r="H494" s="2">
        <f t="shared" si="67"/>
        <v>1.9658017312343936</v>
      </c>
      <c r="I494" s="2">
        <f t="shared" si="68"/>
        <v>66.282304394508841</v>
      </c>
    </row>
    <row r="495" spans="1:9" ht="13.5" x14ac:dyDescent="0.25">
      <c r="A495" s="3">
        <f>TITRES_STAT!B498</f>
        <v>42726</v>
      </c>
      <c r="B495" s="6">
        <f>TITRES_STAT!D498</f>
        <v>2.2846000000000002</v>
      </c>
      <c r="C495" s="2">
        <f t="shared" si="63"/>
        <v>-1.1199999999999655E-2</v>
      </c>
      <c r="D495" s="2">
        <f t="shared" si="64"/>
        <v>0</v>
      </c>
      <c r="E495" s="2">
        <f t="shared" si="65"/>
        <v>1.1199999999999655E-2</v>
      </c>
      <c r="F495" s="2">
        <f t="shared" si="70"/>
        <v>1.0026266377898474E-2</v>
      </c>
      <c r="G495" s="2">
        <f t="shared" si="70"/>
        <v>5.9003446678229316E-3</v>
      </c>
      <c r="H495" s="2">
        <f t="shared" si="67"/>
        <v>1.6992679143942104</v>
      </c>
      <c r="I495" s="2">
        <f t="shared" si="68"/>
        <v>62.952917912765713</v>
      </c>
    </row>
    <row r="496" spans="1:9" ht="13.5" x14ac:dyDescent="0.25">
      <c r="A496" s="3">
        <f>TITRES_STAT!B499</f>
        <v>42727</v>
      </c>
      <c r="B496" s="6">
        <f>TITRES_STAT!D499</f>
        <v>2.2957999999999998</v>
      </c>
      <c r="C496" s="2">
        <f t="shared" si="63"/>
        <v>1.1199999999999655E-2</v>
      </c>
      <c r="D496" s="2">
        <f t="shared" si="64"/>
        <v>1.1199999999999655E-2</v>
      </c>
      <c r="E496" s="2">
        <f t="shared" si="65"/>
        <v>0</v>
      </c>
      <c r="F496" s="2">
        <f t="shared" si="70"/>
        <v>1.0110104493762843E-2</v>
      </c>
      <c r="G496" s="2">
        <f t="shared" si="70"/>
        <v>5.4788914772641506E-3</v>
      </c>
      <c r="H496" s="2">
        <f t="shared" si="67"/>
        <v>1.8452828525107525</v>
      </c>
      <c r="I496" s="2">
        <f t="shared" si="68"/>
        <v>64.854109350935943</v>
      </c>
    </row>
    <row r="497" spans="1:9" ht="13.5" x14ac:dyDescent="0.25">
      <c r="A497" s="3">
        <f>TITRES_STAT!B500</f>
        <v>42730</v>
      </c>
      <c r="B497" s="6">
        <f>TITRES_STAT!D500</f>
        <v>2.2902</v>
      </c>
      <c r="C497" s="2">
        <f t="shared" si="63"/>
        <v>-5.5999999999998273E-3</v>
      </c>
      <c r="D497" s="2">
        <f t="shared" si="64"/>
        <v>0</v>
      </c>
      <c r="E497" s="2">
        <f t="shared" si="65"/>
        <v>5.5999999999998273E-3</v>
      </c>
      <c r="F497" s="2">
        <f t="shared" si="70"/>
        <v>9.3879541727797822E-3</v>
      </c>
      <c r="G497" s="2">
        <f t="shared" si="70"/>
        <v>5.4875420860309851E-3</v>
      </c>
      <c r="H497" s="2">
        <f t="shared" si="67"/>
        <v>1.7107757946271855</v>
      </c>
      <c r="I497" s="2">
        <f t="shared" si="68"/>
        <v>63.110191481640754</v>
      </c>
    </row>
    <row r="498" spans="1:9" ht="13.5" x14ac:dyDescent="0.25">
      <c r="A498" s="3">
        <f>TITRES_STAT!B501</f>
        <v>42731</v>
      </c>
      <c r="B498" s="6">
        <f>TITRES_STAT!D501</f>
        <v>2.2846000000000002</v>
      </c>
      <c r="C498" s="2">
        <f t="shared" si="63"/>
        <v>-5.5999999999998273E-3</v>
      </c>
      <c r="D498" s="2">
        <f t="shared" si="64"/>
        <v>0</v>
      </c>
      <c r="E498" s="2">
        <f t="shared" si="65"/>
        <v>5.5999999999998273E-3</v>
      </c>
      <c r="F498" s="2">
        <f t="shared" si="70"/>
        <v>8.717386017581227E-3</v>
      </c>
      <c r="G498" s="2">
        <f t="shared" si="70"/>
        <v>5.4955747941716161E-3</v>
      </c>
      <c r="H498" s="2">
        <f t="shared" si="67"/>
        <v>1.5862555499793276</v>
      </c>
      <c r="I498" s="2">
        <f t="shared" si="68"/>
        <v>61.334060742450866</v>
      </c>
    </row>
    <row r="499" spans="1:9" ht="13.5" x14ac:dyDescent="0.25">
      <c r="A499" s="3">
        <f>TITRES_STAT!B502</f>
        <v>42732</v>
      </c>
      <c r="B499" s="6">
        <f>TITRES_STAT!D502</f>
        <v>2.2846000000000002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8.0947155877539971E-3</v>
      </c>
      <c r="G499" s="2">
        <f t="shared" si="70"/>
        <v>5.1030337374450719E-3</v>
      </c>
      <c r="H499" s="2">
        <f t="shared" si="67"/>
        <v>1.5862555499793278</v>
      </c>
      <c r="I499" s="2">
        <f t="shared" si="68"/>
        <v>61.334060742450873</v>
      </c>
    </row>
    <row r="500" spans="1:9" ht="13.5" x14ac:dyDescent="0.25">
      <c r="A500" s="3">
        <f>TITRES_STAT!B503</f>
        <v>42733</v>
      </c>
      <c r="B500" s="6">
        <f>TITRES_STAT!D503</f>
        <v>2.2846000000000002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7.5165216172001408E-3</v>
      </c>
      <c r="G500" s="2">
        <f t="shared" si="70"/>
        <v>4.7385313276275673E-3</v>
      </c>
      <c r="H500" s="2">
        <f t="shared" si="67"/>
        <v>1.5862555499793278</v>
      </c>
      <c r="I500" s="2">
        <f t="shared" si="68"/>
        <v>61.334060742450873</v>
      </c>
    </row>
    <row r="501" spans="1:9" ht="13.5" x14ac:dyDescent="0.25">
      <c r="A501" s="3">
        <f>TITRES_STAT!B504</f>
        <v>42734</v>
      </c>
      <c r="B501" s="6">
        <f>TITRES_STAT!D504</f>
        <v>2.2902</v>
      </c>
      <c r="C501" s="2">
        <f t="shared" si="63"/>
        <v>5.5999999999998273E-3</v>
      </c>
      <c r="D501" s="2">
        <f t="shared" si="64"/>
        <v>5.5999999999998273E-3</v>
      </c>
      <c r="E501" s="2">
        <f t="shared" si="65"/>
        <v>0</v>
      </c>
      <c r="F501" s="2">
        <f t="shared" si="70"/>
        <v>7.3796272159715468E-3</v>
      </c>
      <c r="G501" s="2">
        <f t="shared" si="70"/>
        <v>4.400064804225598E-3</v>
      </c>
      <c r="H501" s="2">
        <f t="shared" si="67"/>
        <v>1.6771633019778547</v>
      </c>
      <c r="I501" s="2">
        <f t="shared" si="68"/>
        <v>62.647030188214046</v>
      </c>
    </row>
    <row r="502" spans="1:9" ht="13.5" x14ac:dyDescent="0.25">
      <c r="A502" s="3">
        <f>TITRES_STAT!B505</f>
        <v>42737</v>
      </c>
      <c r="B502" s="6">
        <f>TITRES_STAT!D505</f>
        <v>2.3069000000000002</v>
      </c>
      <c r="C502" s="2">
        <f t="shared" si="63"/>
        <v>1.6700000000000159E-2</v>
      </c>
      <c r="D502" s="2">
        <f t="shared" si="64"/>
        <v>1.6700000000000159E-2</v>
      </c>
      <c r="E502" s="2">
        <f t="shared" si="65"/>
        <v>0</v>
      </c>
      <c r="F502" s="2">
        <f t="shared" si="70"/>
        <v>8.0453681291164474E-3</v>
      </c>
      <c r="G502" s="2">
        <f t="shared" si="70"/>
        <v>4.0857744610666271E-3</v>
      </c>
      <c r="H502" s="2">
        <f t="shared" si="67"/>
        <v>1.9691170439731354</v>
      </c>
      <c r="I502" s="2">
        <f t="shared" si="68"/>
        <v>66.319953535349811</v>
      </c>
    </row>
    <row r="503" spans="1:9" ht="13.5" x14ac:dyDescent="0.25">
      <c r="A503" s="3">
        <f>TITRES_STAT!B506</f>
        <v>42738</v>
      </c>
      <c r="B503" s="6">
        <f>TITRES_STAT!D506</f>
        <v>2.2846000000000002</v>
      </c>
      <c r="C503" s="2">
        <f t="shared" si="63"/>
        <v>-2.2299999999999986E-2</v>
      </c>
      <c r="D503" s="2">
        <f t="shared" si="64"/>
        <v>0</v>
      </c>
      <c r="E503" s="2">
        <f t="shared" si="65"/>
        <v>2.2299999999999986E-2</v>
      </c>
      <c r="F503" s="2">
        <f t="shared" si="70"/>
        <v>7.4706989770367011E-3</v>
      </c>
      <c r="G503" s="2">
        <f t="shared" si="70"/>
        <v>5.3867905709904379E-3</v>
      </c>
      <c r="H503" s="2">
        <f t="shared" si="67"/>
        <v>1.3868552858298901</v>
      </c>
      <c r="I503" s="2">
        <f t="shared" si="68"/>
        <v>58.103869726131798</v>
      </c>
    </row>
    <row r="504" spans="1:9" ht="13.5" x14ac:dyDescent="0.25">
      <c r="A504" s="3">
        <f>TITRES_STAT!B507</f>
        <v>42739</v>
      </c>
      <c r="B504" s="6">
        <f>TITRES_STAT!D507</f>
        <v>2.2846000000000002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6.9370776215340801E-3</v>
      </c>
      <c r="G504" s="2">
        <f t="shared" si="70"/>
        <v>5.002019815919692E-3</v>
      </c>
      <c r="H504" s="2">
        <f t="shared" si="67"/>
        <v>1.3868552858298904</v>
      </c>
      <c r="I504" s="2">
        <f t="shared" si="68"/>
        <v>58.103869726131798</v>
      </c>
    </row>
    <row r="505" spans="1:9" ht="13.5" x14ac:dyDescent="0.25">
      <c r="A505" s="3">
        <f>TITRES_STAT!B508</f>
        <v>42740</v>
      </c>
      <c r="B505" s="6">
        <f>TITRES_STAT!D508</f>
        <v>2.2288999999999999</v>
      </c>
      <c r="C505" s="2">
        <f t="shared" si="63"/>
        <v>-5.5700000000000305E-2</v>
      </c>
      <c r="D505" s="2">
        <f t="shared" si="64"/>
        <v>0</v>
      </c>
      <c r="E505" s="2">
        <f t="shared" si="65"/>
        <v>5.5700000000000305E-2</v>
      </c>
      <c r="F505" s="2">
        <f t="shared" si="70"/>
        <v>6.4415720771387889E-3</v>
      </c>
      <c r="G505" s="2">
        <f t="shared" si="70"/>
        <v>8.6233041147825932E-3</v>
      </c>
      <c r="H505" s="2">
        <f t="shared" si="67"/>
        <v>0.74699581406345783</v>
      </c>
      <c r="I505" s="2">
        <f t="shared" si="68"/>
        <v>42.758878301257568</v>
      </c>
    </row>
    <row r="506" spans="1:9" ht="13.5" x14ac:dyDescent="0.25">
      <c r="A506" s="3">
        <f>TITRES_STAT!B509</f>
        <v>42741</v>
      </c>
      <c r="B506" s="6">
        <f>TITRES_STAT!D509</f>
        <v>2.2288999999999999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5.9814597859145901E-3</v>
      </c>
      <c r="G506" s="2">
        <f t="shared" si="70"/>
        <v>8.0073538208695512E-3</v>
      </c>
      <c r="H506" s="2">
        <f t="shared" si="67"/>
        <v>0.74699581406345783</v>
      </c>
      <c r="I506" s="2">
        <f t="shared" si="68"/>
        <v>42.758878301257568</v>
      </c>
    </row>
    <row r="507" spans="1:9" ht="13.5" x14ac:dyDescent="0.25">
      <c r="A507" s="3">
        <f>TITRES_STAT!B510</f>
        <v>42744</v>
      </c>
      <c r="B507" s="6">
        <f>TITRES_STAT!D510</f>
        <v>2.2288999999999999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5.5542126583492616E-3</v>
      </c>
      <c r="G507" s="2">
        <f t="shared" si="70"/>
        <v>7.435399976521726E-3</v>
      </c>
      <c r="H507" s="2">
        <f t="shared" si="67"/>
        <v>0.74699581406345783</v>
      </c>
      <c r="I507" s="2">
        <f t="shared" si="68"/>
        <v>42.758878301257568</v>
      </c>
    </row>
    <row r="508" spans="1:9" ht="13.5" x14ac:dyDescent="0.25">
      <c r="A508" s="3">
        <f>TITRES_STAT!B511</f>
        <v>42745</v>
      </c>
      <c r="B508" s="6">
        <f>TITRES_STAT!D511</f>
        <v>2.2288999999999999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5.1574831827528858E-3</v>
      </c>
      <c r="G508" s="2">
        <f t="shared" si="70"/>
        <v>6.904299978198746E-3</v>
      </c>
      <c r="H508" s="2">
        <f t="shared" si="67"/>
        <v>0.74699581406345772</v>
      </c>
      <c r="I508" s="2">
        <f t="shared" si="68"/>
        <v>42.75887830125756</v>
      </c>
    </row>
    <row r="509" spans="1:9" ht="13.5" x14ac:dyDescent="0.25">
      <c r="A509" s="3">
        <f>TITRES_STAT!B512</f>
        <v>42746</v>
      </c>
      <c r="B509" s="6">
        <f>TITRES_STAT!D512</f>
        <v>2.2065999999999999</v>
      </c>
      <c r="C509" s="2">
        <f t="shared" si="63"/>
        <v>-2.2299999999999986E-2</v>
      </c>
      <c r="D509" s="2">
        <f t="shared" si="64"/>
        <v>0</v>
      </c>
      <c r="E509" s="2">
        <f t="shared" si="65"/>
        <v>2.2299999999999986E-2</v>
      </c>
      <c r="F509" s="2">
        <f t="shared" ref="F509:G524" si="71">((F508*13)+D509)/14</f>
        <v>4.7890915268419655E-3</v>
      </c>
      <c r="G509" s="2">
        <f t="shared" si="71"/>
        <v>8.0039928368988347E-3</v>
      </c>
      <c r="H509" s="2">
        <f t="shared" si="67"/>
        <v>0.59833780769567879</v>
      </c>
      <c r="I509" s="2">
        <f t="shared" si="68"/>
        <v>37.435003089759945</v>
      </c>
    </row>
    <row r="510" spans="1:9" ht="13.5" x14ac:dyDescent="0.25">
      <c r="A510" s="3">
        <f>TITRES_STAT!B513</f>
        <v>42747</v>
      </c>
      <c r="B510" s="6">
        <f>TITRES_STAT!D513</f>
        <v>2.1732</v>
      </c>
      <c r="C510" s="2">
        <f t="shared" si="63"/>
        <v>-3.3399999999999874E-2</v>
      </c>
      <c r="D510" s="2">
        <f t="shared" si="64"/>
        <v>0</v>
      </c>
      <c r="E510" s="2">
        <f t="shared" si="65"/>
        <v>3.3399999999999874E-2</v>
      </c>
      <c r="F510" s="2">
        <f t="shared" si="71"/>
        <v>4.4470135606389681E-3</v>
      </c>
      <c r="G510" s="2">
        <f t="shared" si="71"/>
        <v>9.817993348548909E-3</v>
      </c>
      <c r="H510" s="2">
        <f t="shared" si="67"/>
        <v>0.452945261090061</v>
      </c>
      <c r="I510" s="2">
        <f t="shared" si="68"/>
        <v>31.174282556952107</v>
      </c>
    </row>
    <row r="511" spans="1:9" ht="13.5" x14ac:dyDescent="0.25">
      <c r="A511" s="3">
        <f>TITRES_STAT!B514</f>
        <v>42748</v>
      </c>
      <c r="B511" s="6">
        <f>TITRES_STAT!D514</f>
        <v>2.1732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4.1293697348790421E-3</v>
      </c>
      <c r="G511" s="2">
        <f t="shared" si="71"/>
        <v>9.1167081093668449E-3</v>
      </c>
      <c r="H511" s="2">
        <f t="shared" si="67"/>
        <v>0.452945261090061</v>
      </c>
      <c r="I511" s="2">
        <f t="shared" si="68"/>
        <v>31.174282556952107</v>
      </c>
    </row>
    <row r="512" spans="1:9" ht="13.5" x14ac:dyDescent="0.25">
      <c r="A512" s="3">
        <f>TITRES_STAT!B515</f>
        <v>42751</v>
      </c>
      <c r="B512" s="6">
        <f>TITRES_STAT!D515</f>
        <v>2.1732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3.8344147538162533E-3</v>
      </c>
      <c r="G512" s="2">
        <f t="shared" si="71"/>
        <v>8.4655146729834992E-3</v>
      </c>
      <c r="H512" s="2">
        <f t="shared" si="67"/>
        <v>0.452945261090061</v>
      </c>
      <c r="I512" s="2">
        <f t="shared" si="68"/>
        <v>31.174282556952107</v>
      </c>
    </row>
    <row r="513" spans="1:9" ht="13.5" x14ac:dyDescent="0.25">
      <c r="A513" s="3">
        <f>TITRES_STAT!B516</f>
        <v>42752</v>
      </c>
      <c r="B513" s="6">
        <f>TITRES_STAT!D516</f>
        <v>2.1899000000000002</v>
      </c>
      <c r="C513" s="2">
        <f t="shared" si="63"/>
        <v>1.6700000000000159E-2</v>
      </c>
      <c r="D513" s="2">
        <f t="shared" si="64"/>
        <v>1.6700000000000159E-2</v>
      </c>
      <c r="E513" s="2">
        <f t="shared" si="65"/>
        <v>0</v>
      </c>
      <c r="F513" s="2">
        <f t="shared" si="71"/>
        <v>4.7533851285436746E-3</v>
      </c>
      <c r="G513" s="2">
        <f t="shared" si="71"/>
        <v>7.8608350534846768E-3</v>
      </c>
      <c r="H513" s="2">
        <f t="shared" si="67"/>
        <v>0.6046921346398838</v>
      </c>
      <c r="I513" s="2">
        <f t="shared" si="68"/>
        <v>37.682750577922249</v>
      </c>
    </row>
    <row r="514" spans="1:9" ht="13.5" x14ac:dyDescent="0.25">
      <c r="A514" s="3">
        <f>TITRES_STAT!B517</f>
        <v>42753</v>
      </c>
      <c r="B514" s="6">
        <f>TITRES_STAT!D517</f>
        <v>2.1899000000000002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4.4138576193619838E-3</v>
      </c>
      <c r="G514" s="2">
        <f t="shared" si="71"/>
        <v>7.2993468353786282E-3</v>
      </c>
      <c r="H514" s="2">
        <f t="shared" si="67"/>
        <v>0.60469213463988392</v>
      </c>
      <c r="I514" s="2">
        <f t="shared" si="68"/>
        <v>37.682750577922263</v>
      </c>
    </row>
    <row r="515" spans="1:9" ht="13.5" x14ac:dyDescent="0.25">
      <c r="A515" s="3">
        <f>TITRES_STAT!B518</f>
        <v>42754</v>
      </c>
      <c r="B515" s="6">
        <f>TITRES_STAT!D518</f>
        <v>2.1732</v>
      </c>
      <c r="C515" s="2">
        <f t="shared" ref="C515:C578" si="72">B515-B514</f>
        <v>-1.6700000000000159E-2</v>
      </c>
      <c r="D515" s="2">
        <f t="shared" ref="D515:D578" si="73">IF(C515&gt;0,C515,0)</f>
        <v>0</v>
      </c>
      <c r="E515" s="2">
        <f t="shared" ref="E515:E578" si="74">IF(C515&lt;0,-C515,0)</f>
        <v>1.6700000000000159E-2</v>
      </c>
      <c r="F515" s="2">
        <f t="shared" si="71"/>
        <v>4.0985820751218418E-3</v>
      </c>
      <c r="G515" s="2">
        <f t="shared" si="71"/>
        <v>7.9708220614230236E-3</v>
      </c>
      <c r="H515" s="2">
        <f t="shared" si="67"/>
        <v>0.51419816469847601</v>
      </c>
      <c r="I515" s="2">
        <f t="shared" si="68"/>
        <v>33.958445907961391</v>
      </c>
    </row>
    <row r="516" spans="1:9" ht="13.5" x14ac:dyDescent="0.25">
      <c r="A516" s="3">
        <f>TITRES_STAT!B519</f>
        <v>42755</v>
      </c>
      <c r="B516" s="6">
        <f>TITRES_STAT!D519</f>
        <v>2.1732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3.8058262126131385E-3</v>
      </c>
      <c r="G516" s="2">
        <f t="shared" si="71"/>
        <v>7.4014776284642364E-3</v>
      </c>
      <c r="H516" s="2">
        <f t="shared" si="67"/>
        <v>0.5141981646984759</v>
      </c>
      <c r="I516" s="2">
        <f t="shared" si="68"/>
        <v>33.958445907961377</v>
      </c>
    </row>
    <row r="517" spans="1:9" ht="13.5" x14ac:dyDescent="0.25">
      <c r="A517" s="3">
        <f>TITRES_STAT!B520</f>
        <v>42758</v>
      </c>
      <c r="B517" s="6">
        <f>TITRES_STAT!D520</f>
        <v>2.1732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3.5339814831407716E-3</v>
      </c>
      <c r="G517" s="2">
        <f t="shared" si="71"/>
        <v>6.8728006550025046E-3</v>
      </c>
      <c r="H517" s="2">
        <f t="shared" si="67"/>
        <v>0.51419816469847601</v>
      </c>
      <c r="I517" s="2">
        <f t="shared" si="68"/>
        <v>33.958445907961391</v>
      </c>
    </row>
    <row r="518" spans="1:9" ht="13.5" x14ac:dyDescent="0.25">
      <c r="A518" s="3">
        <f>TITRES_STAT!B521</f>
        <v>42759</v>
      </c>
      <c r="B518" s="6">
        <f>TITRES_STAT!D521</f>
        <v>2.1732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3.2815542343450021E-3</v>
      </c>
      <c r="G518" s="2">
        <f t="shared" si="71"/>
        <v>6.3818863225023259E-3</v>
      </c>
      <c r="H518" s="2">
        <f t="shared" si="67"/>
        <v>0.51419816469847601</v>
      </c>
      <c r="I518" s="2">
        <f t="shared" si="68"/>
        <v>33.958445907961391</v>
      </c>
    </row>
    <row r="519" spans="1:9" ht="13.5" x14ac:dyDescent="0.25">
      <c r="A519" s="3">
        <f>TITRES_STAT!B522</f>
        <v>42760</v>
      </c>
      <c r="B519" s="6">
        <f>TITRES_STAT!D522</f>
        <v>2.1676000000000002</v>
      </c>
      <c r="C519" s="2">
        <f t="shared" si="72"/>
        <v>-5.5999999999998273E-3</v>
      </c>
      <c r="D519" s="2">
        <f t="shared" si="73"/>
        <v>0</v>
      </c>
      <c r="E519" s="2">
        <f t="shared" si="74"/>
        <v>5.5999999999998273E-3</v>
      </c>
      <c r="F519" s="2">
        <f t="shared" si="71"/>
        <v>3.0471575033203589E-3</v>
      </c>
      <c r="G519" s="2">
        <f t="shared" si="71"/>
        <v>6.3260372994664331E-3</v>
      </c>
      <c r="H519" s="2">
        <f t="shared" si="67"/>
        <v>0.48168503584026767</v>
      </c>
      <c r="I519" s="2">
        <f t="shared" si="68"/>
        <v>32.509273171345953</v>
      </c>
    </row>
    <row r="520" spans="1:9" ht="13.5" x14ac:dyDescent="0.25">
      <c r="A520" s="3">
        <f>TITRES_STAT!B523</f>
        <v>42761</v>
      </c>
      <c r="B520" s="6">
        <f>TITRES_STAT!D523</f>
        <v>2.1676000000000002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2.8295033959403332E-3</v>
      </c>
      <c r="G520" s="2">
        <f t="shared" si="71"/>
        <v>5.8741774923616874E-3</v>
      </c>
      <c r="H520" s="2">
        <f t="shared" si="67"/>
        <v>0.48168503584026767</v>
      </c>
      <c r="I520" s="2">
        <f t="shared" si="68"/>
        <v>32.509273171345953</v>
      </c>
    </row>
    <row r="521" spans="1:9" ht="13.5" x14ac:dyDescent="0.25">
      <c r="A521" s="3">
        <f>TITRES_STAT!B524</f>
        <v>42762</v>
      </c>
      <c r="B521" s="6">
        <f>TITRES_STAT!D524</f>
        <v>2.1842999999999999</v>
      </c>
      <c r="C521" s="2">
        <f t="shared" si="72"/>
        <v>1.6699999999999715E-2</v>
      </c>
      <c r="D521" s="2">
        <f t="shared" si="73"/>
        <v>1.6699999999999715E-2</v>
      </c>
      <c r="E521" s="2">
        <f t="shared" si="74"/>
        <v>0</v>
      </c>
      <c r="F521" s="2">
        <f t="shared" si="71"/>
        <v>3.8202531533731462E-3</v>
      </c>
      <c r="G521" s="2">
        <f t="shared" si="71"/>
        <v>5.4545933857644236E-3</v>
      </c>
      <c r="H521" s="2">
        <f t="shared" si="67"/>
        <v>0.70037359032909174</v>
      </c>
      <c r="I521" s="2">
        <f t="shared" si="68"/>
        <v>41.18939474904105</v>
      </c>
    </row>
    <row r="522" spans="1:9" ht="13.5" x14ac:dyDescent="0.25">
      <c r="A522" s="3">
        <f>TITRES_STAT!B525</f>
        <v>42765</v>
      </c>
      <c r="B522" s="6">
        <f>TITRES_STAT!D525</f>
        <v>2.1676000000000002</v>
      </c>
      <c r="C522" s="2">
        <f t="shared" si="72"/>
        <v>-1.6699999999999715E-2</v>
      </c>
      <c r="D522" s="2">
        <f t="shared" si="73"/>
        <v>0</v>
      </c>
      <c r="E522" s="2">
        <f t="shared" si="74"/>
        <v>1.6699999999999715E-2</v>
      </c>
      <c r="F522" s="2">
        <f t="shared" si="71"/>
        <v>3.5473779281322074E-3</v>
      </c>
      <c r="G522" s="2">
        <f t="shared" si="71"/>
        <v>6.2578367153526592E-3</v>
      </c>
      <c r="H522" s="2">
        <f t="shared" si="67"/>
        <v>0.56686968508290581</v>
      </c>
      <c r="I522" s="2">
        <f t="shared" si="68"/>
        <v>36.178483155279871</v>
      </c>
    </row>
    <row r="523" spans="1:9" ht="13.5" x14ac:dyDescent="0.25">
      <c r="A523" s="3">
        <f>TITRES_STAT!B526</f>
        <v>42766</v>
      </c>
      <c r="B523" s="6">
        <f>TITRES_STAT!D526</f>
        <v>2.1453000000000002</v>
      </c>
      <c r="C523" s="2">
        <f t="shared" si="72"/>
        <v>-2.2299999999999986E-2</v>
      </c>
      <c r="D523" s="2">
        <f t="shared" si="73"/>
        <v>0</v>
      </c>
      <c r="E523" s="2">
        <f t="shared" si="74"/>
        <v>2.2299999999999986E-2</v>
      </c>
      <c r="F523" s="2">
        <f t="shared" si="71"/>
        <v>3.2939937904084781E-3</v>
      </c>
      <c r="G523" s="2">
        <f t="shared" si="71"/>
        <v>7.4037055213988972E-3</v>
      </c>
      <c r="H523" s="2">
        <f t="shared" si="67"/>
        <v>0.44491150828296216</v>
      </c>
      <c r="I523" s="2">
        <f t="shared" si="68"/>
        <v>30.791609433000204</v>
      </c>
    </row>
    <row r="524" spans="1:9" ht="13.5" x14ac:dyDescent="0.25">
      <c r="A524" s="3">
        <f>TITRES_STAT!B527</f>
        <v>42767</v>
      </c>
      <c r="B524" s="6">
        <f>TITRES_STAT!D527</f>
        <v>2.1676000000000002</v>
      </c>
      <c r="C524" s="2">
        <f t="shared" si="72"/>
        <v>2.2299999999999986E-2</v>
      </c>
      <c r="D524" s="2">
        <f t="shared" si="73"/>
        <v>2.2299999999999986E-2</v>
      </c>
      <c r="E524" s="2">
        <f t="shared" si="74"/>
        <v>0</v>
      </c>
      <c r="F524" s="2">
        <f t="shared" si="71"/>
        <v>4.6515656625221568E-3</v>
      </c>
      <c r="G524" s="2">
        <f t="shared" si="71"/>
        <v>6.874869412727547E-3</v>
      </c>
      <c r="H524" s="2">
        <f t="shared" si="67"/>
        <v>0.67660422086136573</v>
      </c>
      <c r="I524" s="2">
        <f t="shared" si="68"/>
        <v>40.355631486705683</v>
      </c>
    </row>
    <row r="525" spans="1:9" ht="13.5" x14ac:dyDescent="0.25">
      <c r="A525" s="3">
        <f>TITRES_STAT!B528</f>
        <v>42768</v>
      </c>
      <c r="B525" s="6">
        <f>TITRES_STAT!D528</f>
        <v>2.1509</v>
      </c>
      <c r="C525" s="2">
        <f t="shared" si="72"/>
        <v>-1.6700000000000159E-2</v>
      </c>
      <c r="D525" s="2">
        <f t="shared" si="73"/>
        <v>0</v>
      </c>
      <c r="E525" s="2">
        <f t="shared" si="74"/>
        <v>1.6700000000000159E-2</v>
      </c>
      <c r="F525" s="2">
        <f t="shared" ref="F525:G540" si="75">((F524*13)+D525)/14</f>
        <v>4.3193109723420027E-3</v>
      </c>
      <c r="G525" s="2">
        <f t="shared" si="75"/>
        <v>7.5766644546755909E-3</v>
      </c>
      <c r="H525" s="2">
        <f t="shared" si="67"/>
        <v>0.57008080510633385</v>
      </c>
      <c r="I525" s="2">
        <f t="shared" si="68"/>
        <v>36.30901054597156</v>
      </c>
    </row>
    <row r="526" spans="1:9" ht="13.5" x14ac:dyDescent="0.25">
      <c r="A526" s="3">
        <f>TITRES_STAT!B529</f>
        <v>42769</v>
      </c>
      <c r="B526" s="6">
        <f>TITRES_STAT!D529</f>
        <v>2.1509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4.0107887600318599E-3</v>
      </c>
      <c r="G526" s="2">
        <f t="shared" si="75"/>
        <v>7.0354741364844773E-3</v>
      </c>
      <c r="H526" s="2">
        <f t="shared" si="67"/>
        <v>0.57008080510633385</v>
      </c>
      <c r="I526" s="2">
        <f t="shared" si="68"/>
        <v>36.30901054597156</v>
      </c>
    </row>
    <row r="527" spans="1:9" ht="13.5" x14ac:dyDescent="0.25">
      <c r="A527" s="3">
        <f>TITRES_STAT!B530</f>
        <v>42772</v>
      </c>
      <c r="B527" s="6">
        <f>TITRES_STAT!D530</f>
        <v>2.2065999999999999</v>
      </c>
      <c r="C527" s="2">
        <f t="shared" si="72"/>
        <v>5.5699999999999861E-2</v>
      </c>
      <c r="D527" s="2">
        <f t="shared" si="73"/>
        <v>5.5699999999999861E-2</v>
      </c>
      <c r="E527" s="2">
        <f t="shared" si="74"/>
        <v>0</v>
      </c>
      <c r="F527" s="2">
        <f t="shared" si="75"/>
        <v>7.7028752771724314E-3</v>
      </c>
      <c r="G527" s="2">
        <f t="shared" si="75"/>
        <v>6.5329402695927293E-3</v>
      </c>
      <c r="H527" s="2">
        <f t="shared" si="67"/>
        <v>1.1790824589389115</v>
      </c>
      <c r="I527" s="2">
        <f t="shared" si="68"/>
        <v>54.109125338609594</v>
      </c>
    </row>
    <row r="528" spans="1:9" ht="13.5" x14ac:dyDescent="0.25">
      <c r="A528" s="3">
        <f>TITRES_STAT!B531</f>
        <v>42773</v>
      </c>
      <c r="B528" s="6">
        <f>TITRES_STAT!D531</f>
        <v>2.1732</v>
      </c>
      <c r="C528" s="2">
        <f t="shared" si="72"/>
        <v>-3.3399999999999874E-2</v>
      </c>
      <c r="D528" s="2">
        <f t="shared" si="73"/>
        <v>0</v>
      </c>
      <c r="E528" s="2">
        <f t="shared" si="74"/>
        <v>3.3399999999999874E-2</v>
      </c>
      <c r="F528" s="2">
        <f t="shared" si="75"/>
        <v>7.1526699002315433E-3</v>
      </c>
      <c r="G528" s="2">
        <f t="shared" si="75"/>
        <v>8.4520159646218115E-3</v>
      </c>
      <c r="H528" s="2">
        <f t="shared" si="67"/>
        <v>0.8462679117231876</v>
      </c>
      <c r="I528" s="2">
        <f t="shared" si="68"/>
        <v>45.836679842056924</v>
      </c>
    </row>
    <row r="529" spans="1:9" ht="13.5" x14ac:dyDescent="0.25">
      <c r="A529" s="3">
        <f>TITRES_STAT!B532</f>
        <v>42774</v>
      </c>
      <c r="B529" s="6">
        <f>TITRES_STAT!D532</f>
        <v>2.1676000000000002</v>
      </c>
      <c r="C529" s="2">
        <f t="shared" si="72"/>
        <v>-5.5999999999998273E-3</v>
      </c>
      <c r="D529" s="2">
        <f t="shared" si="73"/>
        <v>0</v>
      </c>
      <c r="E529" s="2">
        <f t="shared" si="74"/>
        <v>5.5999999999998273E-3</v>
      </c>
      <c r="F529" s="2">
        <f t="shared" si="75"/>
        <v>6.6417649073578621E-3</v>
      </c>
      <c r="G529" s="2">
        <f t="shared" si="75"/>
        <v>8.2483005385773842E-3</v>
      </c>
      <c r="H529" s="2">
        <f t="shared" ref="H529:H592" si="76">F529/G529</f>
        <v>0.80522828627476184</v>
      </c>
      <c r="I529" s="2">
        <f t="shared" ref="I529:I592" si="77">IF(G529=0,100,100-(100/(1+H529)))</f>
        <v>44.605343955495904</v>
      </c>
    </row>
    <row r="530" spans="1:9" ht="13.5" x14ac:dyDescent="0.25">
      <c r="A530" s="3">
        <f>TITRES_STAT!B533</f>
        <v>42775</v>
      </c>
      <c r="B530" s="6">
        <f>TITRES_STAT!D533</f>
        <v>2.1732</v>
      </c>
      <c r="C530" s="2">
        <f t="shared" si="72"/>
        <v>5.5999999999998273E-3</v>
      </c>
      <c r="D530" s="2">
        <f t="shared" si="73"/>
        <v>5.5999999999998273E-3</v>
      </c>
      <c r="E530" s="2">
        <f t="shared" si="74"/>
        <v>0</v>
      </c>
      <c r="F530" s="2">
        <f t="shared" si="75"/>
        <v>6.5673531282608591E-3</v>
      </c>
      <c r="G530" s="2">
        <f t="shared" si="75"/>
        <v>7.6591362143932857E-3</v>
      </c>
      <c r="H530" s="2">
        <f t="shared" si="76"/>
        <v>0.8574534966383397</v>
      </c>
      <c r="I530" s="2">
        <f t="shared" si="77"/>
        <v>46.162851354834885</v>
      </c>
    </row>
    <row r="531" spans="1:9" ht="13.5" x14ac:dyDescent="0.25">
      <c r="A531" s="3">
        <f>TITRES_STAT!B534</f>
        <v>42776</v>
      </c>
      <c r="B531" s="6">
        <f>TITRES_STAT!D534</f>
        <v>2.1732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6.0982564762422269E-3</v>
      </c>
      <c r="G531" s="2">
        <f t="shared" si="75"/>
        <v>7.1120550562223366E-3</v>
      </c>
      <c r="H531" s="2">
        <f t="shared" si="76"/>
        <v>0.85745349663833981</v>
      </c>
      <c r="I531" s="2">
        <f t="shared" si="77"/>
        <v>46.162851354834885</v>
      </c>
    </row>
    <row r="532" spans="1:9" ht="13.5" x14ac:dyDescent="0.25">
      <c r="A532" s="3">
        <f>TITRES_STAT!B535</f>
        <v>42779</v>
      </c>
      <c r="B532" s="6">
        <f>TITRES_STAT!D535</f>
        <v>2.1453000000000002</v>
      </c>
      <c r="C532" s="2">
        <f t="shared" si="72"/>
        <v>-2.7899999999999814E-2</v>
      </c>
      <c r="D532" s="2">
        <f t="shared" si="73"/>
        <v>0</v>
      </c>
      <c r="E532" s="2">
        <f t="shared" si="74"/>
        <v>2.7899999999999814E-2</v>
      </c>
      <c r="F532" s="2">
        <f t="shared" si="75"/>
        <v>5.6626667279392109E-3</v>
      </c>
      <c r="G532" s="2">
        <f t="shared" si="75"/>
        <v>8.5969082664921568E-3</v>
      </c>
      <c r="H532" s="2">
        <f t="shared" si="76"/>
        <v>0.6586864198621698</v>
      </c>
      <c r="I532" s="2">
        <f t="shared" si="77"/>
        <v>39.71132891513659</v>
      </c>
    </row>
    <row r="533" spans="1:9" ht="13.5" x14ac:dyDescent="0.25">
      <c r="A533" s="3">
        <f>TITRES_STAT!B536</f>
        <v>42780</v>
      </c>
      <c r="B533" s="6">
        <f>TITRES_STAT!D536</f>
        <v>2.1453000000000002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5.2581905330864103E-3</v>
      </c>
      <c r="G533" s="2">
        <f t="shared" si="75"/>
        <v>7.9828433903141455E-3</v>
      </c>
      <c r="H533" s="2">
        <f t="shared" si="76"/>
        <v>0.6586864198621698</v>
      </c>
      <c r="I533" s="2">
        <f t="shared" si="77"/>
        <v>39.71132891513659</v>
      </c>
    </row>
    <row r="534" spans="1:9" ht="13.5" x14ac:dyDescent="0.25">
      <c r="A534" s="3">
        <f>TITRES_STAT!B537</f>
        <v>42781</v>
      </c>
      <c r="B534" s="6">
        <f>TITRES_STAT!D537</f>
        <v>2.1230000000000002</v>
      </c>
      <c r="C534" s="2">
        <f t="shared" si="72"/>
        <v>-2.2299999999999986E-2</v>
      </c>
      <c r="D534" s="2">
        <f t="shared" si="73"/>
        <v>0</v>
      </c>
      <c r="E534" s="2">
        <f t="shared" si="74"/>
        <v>2.2299999999999986E-2</v>
      </c>
      <c r="F534" s="2">
        <f t="shared" si="75"/>
        <v>4.8826054950088099E-3</v>
      </c>
      <c r="G534" s="2">
        <f t="shared" si="75"/>
        <v>9.0054974338631324E-3</v>
      </c>
      <c r="H534" s="2">
        <f t="shared" si="76"/>
        <v>0.54218054370310276</v>
      </c>
      <c r="I534" s="2">
        <f t="shared" si="77"/>
        <v>35.156749053597323</v>
      </c>
    </row>
    <row r="535" spans="1:9" ht="13.5" x14ac:dyDescent="0.25">
      <c r="A535" s="3">
        <f>TITRES_STAT!B538</f>
        <v>42782</v>
      </c>
      <c r="B535" s="6">
        <f>TITRES_STAT!D538</f>
        <v>2.1230000000000002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4.533847959651038E-3</v>
      </c>
      <c r="G535" s="2">
        <f t="shared" si="75"/>
        <v>8.3622476171586226E-3</v>
      </c>
      <c r="H535" s="2">
        <f t="shared" si="76"/>
        <v>0.54218054370310287</v>
      </c>
      <c r="I535" s="2">
        <f t="shared" si="77"/>
        <v>35.156749053597338</v>
      </c>
    </row>
    <row r="536" spans="1:9" ht="13.5" x14ac:dyDescent="0.25">
      <c r="A536" s="3">
        <f>TITRES_STAT!B539</f>
        <v>42783</v>
      </c>
      <c r="B536" s="6">
        <f>TITRES_STAT!D539</f>
        <v>2.1175000000000002</v>
      </c>
      <c r="C536" s="2">
        <f t="shared" si="72"/>
        <v>-5.5000000000000604E-3</v>
      </c>
      <c r="D536" s="2">
        <f t="shared" si="73"/>
        <v>0</v>
      </c>
      <c r="E536" s="2">
        <f t="shared" si="74"/>
        <v>5.5000000000000604E-3</v>
      </c>
      <c r="F536" s="2">
        <f t="shared" si="75"/>
        <v>4.2100016768188211E-3</v>
      </c>
      <c r="G536" s="2">
        <f t="shared" si="75"/>
        <v>8.1578013587901531E-3</v>
      </c>
      <c r="H536" s="2">
        <f t="shared" si="76"/>
        <v>0.51607062879540222</v>
      </c>
      <c r="I536" s="2">
        <f t="shared" si="77"/>
        <v>34.04001231825508</v>
      </c>
    </row>
    <row r="537" spans="1:9" ht="13.5" x14ac:dyDescent="0.25">
      <c r="A537" s="3">
        <f>TITRES_STAT!B540</f>
        <v>42786</v>
      </c>
      <c r="B537" s="6">
        <f>TITRES_STAT!D540</f>
        <v>2.1118999999999999</v>
      </c>
      <c r="C537" s="2">
        <f t="shared" si="72"/>
        <v>-5.6000000000002714E-3</v>
      </c>
      <c r="D537" s="2">
        <f t="shared" si="73"/>
        <v>0</v>
      </c>
      <c r="E537" s="2">
        <f t="shared" si="74"/>
        <v>5.6000000000002714E-3</v>
      </c>
      <c r="F537" s="2">
        <f t="shared" si="75"/>
        <v>3.9092872713317626E-3</v>
      </c>
      <c r="G537" s="2">
        <f t="shared" si="75"/>
        <v>7.9751012617337337E-3</v>
      </c>
      <c r="H537" s="2">
        <f t="shared" si="76"/>
        <v>0.49018653720290312</v>
      </c>
      <c r="I537" s="2">
        <f t="shared" si="77"/>
        <v>32.894307186735745</v>
      </c>
    </row>
    <row r="538" spans="1:9" ht="13.5" x14ac:dyDescent="0.25">
      <c r="A538" s="3">
        <f>TITRES_STAT!B541</f>
        <v>42787</v>
      </c>
      <c r="B538" s="6">
        <f>TITRES_STAT!D541</f>
        <v>2.1118999999999999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3.6300524662366369E-3</v>
      </c>
      <c r="G538" s="2">
        <f t="shared" si="75"/>
        <v>7.4054511716098951E-3</v>
      </c>
      <c r="H538" s="2">
        <f t="shared" si="76"/>
        <v>0.49018653720290317</v>
      </c>
      <c r="I538" s="2">
        <f t="shared" si="77"/>
        <v>32.894307186735745</v>
      </c>
    </row>
    <row r="539" spans="1:9" ht="13.5" x14ac:dyDescent="0.25">
      <c r="A539" s="3">
        <f>TITRES_STAT!B542</f>
        <v>42788</v>
      </c>
      <c r="B539" s="6">
        <f>TITRES_STAT!D542</f>
        <v>2.1118999999999999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3.3707630043625916E-3</v>
      </c>
      <c r="G539" s="2">
        <f t="shared" si="75"/>
        <v>6.8764903736377595E-3</v>
      </c>
      <c r="H539" s="2">
        <f t="shared" si="76"/>
        <v>0.49018653720290323</v>
      </c>
      <c r="I539" s="2">
        <f t="shared" si="77"/>
        <v>32.894307186735759</v>
      </c>
    </row>
    <row r="540" spans="1:9" ht="13.5" x14ac:dyDescent="0.25">
      <c r="A540" s="3">
        <f>TITRES_STAT!B543</f>
        <v>42789</v>
      </c>
      <c r="B540" s="6">
        <f>TITRES_STAT!D543</f>
        <v>2.1118999999999999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3.1299942183366921E-3</v>
      </c>
      <c r="G540" s="2">
        <f t="shared" si="75"/>
        <v>6.3853124898064911E-3</v>
      </c>
      <c r="H540" s="2">
        <f t="shared" si="76"/>
        <v>0.49018653720290323</v>
      </c>
      <c r="I540" s="2">
        <f t="shared" si="77"/>
        <v>32.894307186735759</v>
      </c>
    </row>
    <row r="541" spans="1:9" ht="13.5" x14ac:dyDescent="0.25">
      <c r="A541" s="3">
        <f>TITRES_STAT!B544</f>
        <v>42790</v>
      </c>
      <c r="B541" s="6">
        <f>TITRES_STAT!D544</f>
        <v>2.1175000000000002</v>
      </c>
      <c r="C541" s="2">
        <f t="shared" si="72"/>
        <v>5.6000000000002714E-3</v>
      </c>
      <c r="D541" s="2">
        <f t="shared" si="73"/>
        <v>5.6000000000002714E-3</v>
      </c>
      <c r="E541" s="2">
        <f t="shared" si="74"/>
        <v>0</v>
      </c>
      <c r="F541" s="2">
        <f t="shared" ref="F541:G556" si="78">((F540*13)+D541)/14</f>
        <v>3.3064232027412333E-3</v>
      </c>
      <c r="G541" s="2">
        <f t="shared" si="78"/>
        <v>5.9292187405345989E-3</v>
      </c>
      <c r="H541" s="2">
        <f t="shared" si="76"/>
        <v>0.55764905081628258</v>
      </c>
      <c r="I541" s="2">
        <f t="shared" si="77"/>
        <v>35.800686330726919</v>
      </c>
    </row>
    <row r="542" spans="1:9" ht="13.5" x14ac:dyDescent="0.25">
      <c r="A542" s="3">
        <f>TITRES_STAT!B545</f>
        <v>42793</v>
      </c>
      <c r="B542" s="6">
        <f>TITRES_STAT!D545</f>
        <v>2.1118999999999999</v>
      </c>
      <c r="C542" s="2">
        <f t="shared" si="72"/>
        <v>-5.6000000000002714E-3</v>
      </c>
      <c r="D542" s="2">
        <f t="shared" si="73"/>
        <v>0</v>
      </c>
      <c r="E542" s="2">
        <f t="shared" si="74"/>
        <v>5.6000000000002714E-3</v>
      </c>
      <c r="F542" s="2">
        <f t="shared" si="78"/>
        <v>3.0702501168311451E-3</v>
      </c>
      <c r="G542" s="2">
        <f t="shared" si="78"/>
        <v>5.9057031162107181E-3</v>
      </c>
      <c r="H542" s="2">
        <f t="shared" si="76"/>
        <v>0.51987884531539275</v>
      </c>
      <c r="I542" s="2">
        <f t="shared" si="77"/>
        <v>34.205282014272115</v>
      </c>
    </row>
    <row r="543" spans="1:9" ht="13.5" x14ac:dyDescent="0.25">
      <c r="A543" s="3">
        <f>TITRES_STAT!B546</f>
        <v>42794</v>
      </c>
      <c r="B543" s="6">
        <f>TITRES_STAT!D546</f>
        <v>2.0895999999999999</v>
      </c>
      <c r="C543" s="2">
        <f t="shared" si="72"/>
        <v>-2.2299999999999986E-2</v>
      </c>
      <c r="D543" s="2">
        <f t="shared" si="73"/>
        <v>0</v>
      </c>
      <c r="E543" s="2">
        <f t="shared" si="74"/>
        <v>2.2299999999999986E-2</v>
      </c>
      <c r="F543" s="2">
        <f t="shared" si="78"/>
        <v>2.8509465370574918E-3</v>
      </c>
      <c r="G543" s="2">
        <f t="shared" si="78"/>
        <v>7.0767243221956655E-3</v>
      </c>
      <c r="H543" s="2">
        <f t="shared" si="76"/>
        <v>0.4028624554605994</v>
      </c>
      <c r="I543" s="2">
        <f t="shared" si="77"/>
        <v>28.717174224206332</v>
      </c>
    </row>
    <row r="544" spans="1:9" ht="13.5" x14ac:dyDescent="0.25">
      <c r="A544" s="3">
        <f>TITRES_STAT!B547</f>
        <v>42795</v>
      </c>
      <c r="B544" s="6">
        <f>TITRES_STAT!D547</f>
        <v>2.0783999999999998</v>
      </c>
      <c r="C544" s="2">
        <f t="shared" si="72"/>
        <v>-1.1200000000000099E-2</v>
      </c>
      <c r="D544" s="2">
        <f t="shared" si="73"/>
        <v>0</v>
      </c>
      <c r="E544" s="2">
        <f t="shared" si="74"/>
        <v>1.1200000000000099E-2</v>
      </c>
      <c r="F544" s="2">
        <f t="shared" si="78"/>
        <v>2.6473074986962425E-3</v>
      </c>
      <c r="G544" s="2">
        <f t="shared" si="78"/>
        <v>7.3712440134674111E-3</v>
      </c>
      <c r="H544" s="2">
        <f t="shared" si="76"/>
        <v>0.3591398539865942</v>
      </c>
      <c r="I544" s="2">
        <f t="shared" si="77"/>
        <v>26.424054370355961</v>
      </c>
    </row>
    <row r="545" spans="1:9" ht="13.5" x14ac:dyDescent="0.25">
      <c r="A545" s="3">
        <f>TITRES_STAT!B548</f>
        <v>42796</v>
      </c>
      <c r="B545" s="6">
        <f>TITRES_STAT!D548</f>
        <v>2.0729000000000002</v>
      </c>
      <c r="C545" s="2">
        <f t="shared" si="72"/>
        <v>-5.4999999999996163E-3</v>
      </c>
      <c r="D545" s="2">
        <f t="shared" si="73"/>
        <v>0</v>
      </c>
      <c r="E545" s="2">
        <f t="shared" si="74"/>
        <v>5.4999999999996163E-3</v>
      </c>
      <c r="F545" s="2">
        <f t="shared" si="78"/>
        <v>2.458214105932225E-3</v>
      </c>
      <c r="G545" s="2">
        <f t="shared" si="78"/>
        <v>7.23758372679114E-3</v>
      </c>
      <c r="H545" s="2">
        <f t="shared" si="76"/>
        <v>0.33964568821949925</v>
      </c>
      <c r="I545" s="2">
        <f t="shared" si="77"/>
        <v>25.353396887420033</v>
      </c>
    </row>
    <row r="546" spans="1:9" ht="13.5" x14ac:dyDescent="0.25">
      <c r="A546" s="3">
        <f>TITRES_STAT!B549</f>
        <v>42797</v>
      </c>
      <c r="B546" s="6">
        <f>TITRES_STAT!D549</f>
        <v>2.1341999999999999</v>
      </c>
      <c r="C546" s="2">
        <f t="shared" si="72"/>
        <v>6.1299999999999688E-2</v>
      </c>
      <c r="D546" s="2">
        <f t="shared" si="73"/>
        <v>6.1299999999999688E-2</v>
      </c>
      <c r="E546" s="2">
        <f t="shared" si="74"/>
        <v>0</v>
      </c>
      <c r="F546" s="2">
        <f t="shared" si="78"/>
        <v>6.6611988126513292E-3</v>
      </c>
      <c r="G546" s="2">
        <f t="shared" si="78"/>
        <v>6.7206134605917733E-3</v>
      </c>
      <c r="H546" s="2">
        <f t="shared" si="76"/>
        <v>0.99115934158558017</v>
      </c>
      <c r="I546" s="2">
        <f t="shared" si="77"/>
        <v>49.77800223644131</v>
      </c>
    </row>
    <row r="547" spans="1:9" ht="13.5" x14ac:dyDescent="0.25">
      <c r="A547" s="3">
        <f>TITRES_STAT!B550</f>
        <v>42800</v>
      </c>
      <c r="B547" s="6">
        <f>TITRES_STAT!D550</f>
        <v>2.1286</v>
      </c>
      <c r="C547" s="2">
        <f t="shared" si="72"/>
        <v>-5.5999999999998273E-3</v>
      </c>
      <c r="D547" s="2">
        <f t="shared" si="73"/>
        <v>0</v>
      </c>
      <c r="E547" s="2">
        <f t="shared" si="74"/>
        <v>5.5999999999998273E-3</v>
      </c>
      <c r="F547" s="2">
        <f t="shared" si="78"/>
        <v>6.1853988974619484E-3</v>
      </c>
      <c r="G547" s="2">
        <f t="shared" si="78"/>
        <v>6.6405696419780625E-3</v>
      </c>
      <c r="H547" s="2">
        <f t="shared" si="76"/>
        <v>0.93145606942531367</v>
      </c>
      <c r="I547" s="2">
        <f t="shared" si="77"/>
        <v>48.225589189945161</v>
      </c>
    </row>
    <row r="548" spans="1:9" ht="13.5" x14ac:dyDescent="0.25">
      <c r="A548" s="3">
        <f>TITRES_STAT!B551</f>
        <v>42801</v>
      </c>
      <c r="B548" s="6">
        <f>TITRES_STAT!D551</f>
        <v>2.1175000000000002</v>
      </c>
      <c r="C548" s="2">
        <f t="shared" si="72"/>
        <v>-1.1099999999999888E-2</v>
      </c>
      <c r="D548" s="2">
        <f t="shared" si="73"/>
        <v>0</v>
      </c>
      <c r="E548" s="2">
        <f t="shared" si="74"/>
        <v>1.1099999999999888E-2</v>
      </c>
      <c r="F548" s="2">
        <f t="shared" si="78"/>
        <v>5.7435846905003812E-3</v>
      </c>
      <c r="G548" s="2">
        <f t="shared" si="78"/>
        <v>6.9591003818367646E-3</v>
      </c>
      <c r="H548" s="2">
        <f t="shared" si="76"/>
        <v>0.82533436440881403</v>
      </c>
      <c r="I548" s="2">
        <f t="shared" si="77"/>
        <v>45.215516702120588</v>
      </c>
    </row>
    <row r="549" spans="1:9" ht="13.5" x14ac:dyDescent="0.25">
      <c r="A549" s="3">
        <f>TITRES_STAT!B552</f>
        <v>42802</v>
      </c>
      <c r="B549" s="6">
        <f>TITRES_STAT!D552</f>
        <v>2.1175000000000002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5.333328641178926E-3</v>
      </c>
      <c r="G549" s="2">
        <f t="shared" si="78"/>
        <v>6.4620217831341384E-3</v>
      </c>
      <c r="H549" s="2">
        <f t="shared" si="76"/>
        <v>0.82533436440881414</v>
      </c>
      <c r="I549" s="2">
        <f t="shared" si="77"/>
        <v>45.215516702120588</v>
      </c>
    </row>
    <row r="550" spans="1:9" ht="13.5" x14ac:dyDescent="0.25">
      <c r="A550" s="3">
        <f>TITRES_STAT!B553</f>
        <v>42803</v>
      </c>
      <c r="B550" s="6">
        <f>TITRES_STAT!D553</f>
        <v>2.1286</v>
      </c>
      <c r="C550" s="2">
        <f t="shared" si="72"/>
        <v>1.1099999999999888E-2</v>
      </c>
      <c r="D550" s="2">
        <f t="shared" si="73"/>
        <v>1.1099999999999888E-2</v>
      </c>
      <c r="E550" s="2">
        <f t="shared" si="74"/>
        <v>0</v>
      </c>
      <c r="F550" s="2">
        <f t="shared" si="78"/>
        <v>5.7452337382375655E-3</v>
      </c>
      <c r="G550" s="2">
        <f t="shared" si="78"/>
        <v>6.0004487986245565E-3</v>
      </c>
      <c r="H550" s="2">
        <f t="shared" si="76"/>
        <v>0.95746733803553286</v>
      </c>
      <c r="I550" s="2">
        <f t="shared" si="77"/>
        <v>48.913579268015987</v>
      </c>
    </row>
    <row r="551" spans="1:9" ht="13.5" x14ac:dyDescent="0.25">
      <c r="A551" s="3">
        <f>TITRES_STAT!B554</f>
        <v>42804</v>
      </c>
      <c r="B551" s="6">
        <f>TITRES_STAT!D554</f>
        <v>2.1286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5.3348598997920247E-3</v>
      </c>
      <c r="G551" s="2">
        <f t="shared" si="78"/>
        <v>5.5718453130085164E-3</v>
      </c>
      <c r="H551" s="2">
        <f t="shared" si="76"/>
        <v>0.95746733803553286</v>
      </c>
      <c r="I551" s="2">
        <f t="shared" si="77"/>
        <v>48.913579268015987</v>
      </c>
    </row>
    <row r="552" spans="1:9" ht="13.5" x14ac:dyDescent="0.25">
      <c r="A552" s="3">
        <f>TITRES_STAT!B555</f>
        <v>42807</v>
      </c>
      <c r="B552" s="6">
        <f>TITRES_STAT!D555</f>
        <v>2.1286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4.9537984783783089E-3</v>
      </c>
      <c r="G552" s="2">
        <f t="shared" si="78"/>
        <v>5.1738563620793362E-3</v>
      </c>
      <c r="H552" s="2">
        <f t="shared" si="76"/>
        <v>0.95746733803553297</v>
      </c>
      <c r="I552" s="2">
        <f t="shared" si="77"/>
        <v>48.913579268015994</v>
      </c>
    </row>
    <row r="553" spans="1:9" ht="13.5" x14ac:dyDescent="0.25">
      <c r="A553" s="3">
        <f>TITRES_STAT!B556</f>
        <v>42808</v>
      </c>
      <c r="B553" s="6">
        <f>TITRES_STAT!D556</f>
        <v>2.1286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4.5999557299227153E-3</v>
      </c>
      <c r="G553" s="2">
        <f t="shared" si="78"/>
        <v>4.8042951933593842E-3</v>
      </c>
      <c r="H553" s="2">
        <f t="shared" si="76"/>
        <v>0.95746733803553286</v>
      </c>
      <c r="I553" s="2">
        <f t="shared" si="77"/>
        <v>48.913579268015987</v>
      </c>
    </row>
    <row r="554" spans="1:9" ht="13.5" x14ac:dyDescent="0.25">
      <c r="A554" s="3">
        <f>TITRES_STAT!B557</f>
        <v>42809</v>
      </c>
      <c r="B554" s="6">
        <f>TITRES_STAT!D557</f>
        <v>2.1286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4.2713874634996646E-3</v>
      </c>
      <c r="G554" s="2">
        <f t="shared" si="78"/>
        <v>4.4611312509765712E-3</v>
      </c>
      <c r="H554" s="2">
        <f t="shared" si="76"/>
        <v>0.95746733803553297</v>
      </c>
      <c r="I554" s="2">
        <f t="shared" si="77"/>
        <v>48.913579268015994</v>
      </c>
    </row>
    <row r="555" spans="1:9" ht="13.5" x14ac:dyDescent="0.25">
      <c r="A555" s="3">
        <f>TITRES_STAT!B558</f>
        <v>42810</v>
      </c>
      <c r="B555" s="6">
        <f>TITRES_STAT!D558</f>
        <v>2.1286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3.9662883589639741E-3</v>
      </c>
      <c r="G555" s="2">
        <f t="shared" si="78"/>
        <v>4.1424790187639593E-3</v>
      </c>
      <c r="H555" s="2">
        <f t="shared" si="76"/>
        <v>0.95746733803553286</v>
      </c>
      <c r="I555" s="2">
        <f t="shared" si="77"/>
        <v>48.913579268015987</v>
      </c>
    </row>
    <row r="556" spans="1:9" ht="13.5" x14ac:dyDescent="0.25">
      <c r="A556" s="3">
        <f>TITRES_STAT!B559</f>
        <v>42811</v>
      </c>
      <c r="B556" s="6">
        <f>TITRES_STAT!D559</f>
        <v>2.1286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3.6829820476094043E-3</v>
      </c>
      <c r="G556" s="2">
        <f t="shared" si="78"/>
        <v>3.846587660280819E-3</v>
      </c>
      <c r="H556" s="2">
        <f t="shared" si="76"/>
        <v>0.95746733803553286</v>
      </c>
      <c r="I556" s="2">
        <f t="shared" si="77"/>
        <v>48.913579268015987</v>
      </c>
    </row>
    <row r="557" spans="1:9" ht="13.5" x14ac:dyDescent="0.25">
      <c r="A557" s="3">
        <f>TITRES_STAT!B560</f>
        <v>42815</v>
      </c>
      <c r="B557" s="6">
        <f>TITRES_STAT!D560</f>
        <v>2.1899000000000002</v>
      </c>
      <c r="C557" s="2">
        <f t="shared" si="72"/>
        <v>6.1300000000000132E-2</v>
      </c>
      <c r="D557" s="2">
        <f t="shared" si="73"/>
        <v>6.1300000000000132E-2</v>
      </c>
      <c r="E557" s="2">
        <f t="shared" si="74"/>
        <v>0</v>
      </c>
      <c r="F557" s="2">
        <f t="shared" ref="F557:G572" si="79">((F556*13)+D557)/14</f>
        <v>7.7984833299230283E-3</v>
      </c>
      <c r="G557" s="2">
        <f t="shared" si="79"/>
        <v>3.5718313988321892E-3</v>
      </c>
      <c r="H557" s="2">
        <f t="shared" si="76"/>
        <v>2.1833290710397875</v>
      </c>
      <c r="I557" s="2">
        <f t="shared" si="77"/>
        <v>68.586345373544276</v>
      </c>
    </row>
    <row r="558" spans="1:9" ht="13.5" x14ac:dyDescent="0.25">
      <c r="A558" s="3">
        <f>TITRES_STAT!B561</f>
        <v>42816</v>
      </c>
      <c r="B558" s="6">
        <f>TITRES_STAT!D561</f>
        <v>2.2288999999999999</v>
      </c>
      <c r="C558" s="2">
        <f t="shared" si="72"/>
        <v>3.8999999999999702E-2</v>
      </c>
      <c r="D558" s="2">
        <f t="shared" si="73"/>
        <v>3.8999999999999702E-2</v>
      </c>
      <c r="E558" s="2">
        <f t="shared" si="74"/>
        <v>0</v>
      </c>
      <c r="F558" s="2">
        <f t="shared" si="79"/>
        <v>1.0027163092071361E-2</v>
      </c>
      <c r="G558" s="2">
        <f t="shared" si="79"/>
        <v>3.3167005846298898E-3</v>
      </c>
      <c r="H558" s="2">
        <f t="shared" si="76"/>
        <v>3.0232343367196925</v>
      </c>
      <c r="I558" s="2">
        <f t="shared" si="77"/>
        <v>75.144375984438909</v>
      </c>
    </row>
    <row r="559" spans="1:9" ht="13.5" x14ac:dyDescent="0.25">
      <c r="A559" s="3">
        <f>TITRES_STAT!B562</f>
        <v>42817</v>
      </c>
      <c r="B559" s="6">
        <f>TITRES_STAT!D562</f>
        <v>2.2288999999999999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9.3109371569234066E-3</v>
      </c>
      <c r="G559" s="2">
        <f t="shared" si="79"/>
        <v>3.0797934000134689E-3</v>
      </c>
      <c r="H559" s="2">
        <f t="shared" si="76"/>
        <v>3.0232343367196925</v>
      </c>
      <c r="I559" s="2">
        <f t="shared" si="77"/>
        <v>75.144375984438909</v>
      </c>
    </row>
    <row r="560" spans="1:9" ht="13.5" x14ac:dyDescent="0.25">
      <c r="A560" s="3">
        <f>TITRES_STAT!B563</f>
        <v>42818</v>
      </c>
      <c r="B560" s="6">
        <f>TITRES_STAT!D563</f>
        <v>2.1842999999999999</v>
      </c>
      <c r="C560" s="2">
        <f t="shared" si="72"/>
        <v>-4.4599999999999973E-2</v>
      </c>
      <c r="D560" s="2">
        <f t="shared" si="73"/>
        <v>0</v>
      </c>
      <c r="E560" s="2">
        <f t="shared" si="74"/>
        <v>4.4599999999999973E-2</v>
      </c>
      <c r="F560" s="2">
        <f t="shared" si="79"/>
        <v>8.6458702171431628E-3</v>
      </c>
      <c r="G560" s="2">
        <f t="shared" si="79"/>
        <v>6.0455224428696474E-3</v>
      </c>
      <c r="H560" s="2">
        <f t="shared" si="76"/>
        <v>1.4301278837101132</v>
      </c>
      <c r="I560" s="2">
        <f t="shared" si="77"/>
        <v>58.849902233404904</v>
      </c>
    </row>
    <row r="561" spans="1:9" ht="13.5" x14ac:dyDescent="0.25">
      <c r="A561" s="3">
        <f>TITRES_STAT!B564</f>
        <v>42821</v>
      </c>
      <c r="B561" s="6">
        <f>TITRES_STAT!D564</f>
        <v>2.2010000000000001</v>
      </c>
      <c r="C561" s="2">
        <f t="shared" si="72"/>
        <v>1.6700000000000159E-2</v>
      </c>
      <c r="D561" s="2">
        <f t="shared" si="73"/>
        <v>1.6700000000000159E-2</v>
      </c>
      <c r="E561" s="2">
        <f t="shared" si="74"/>
        <v>0</v>
      </c>
      <c r="F561" s="2">
        <f t="shared" si="79"/>
        <v>9.2211652016329481E-3</v>
      </c>
      <c r="G561" s="2">
        <f t="shared" si="79"/>
        <v>5.6136994112361014E-3</v>
      </c>
      <c r="H561" s="2">
        <f t="shared" si="76"/>
        <v>1.6426182675859564</v>
      </c>
      <c r="I561" s="2">
        <f t="shared" si="77"/>
        <v>62.158741871049564</v>
      </c>
    </row>
    <row r="562" spans="1:9" ht="13.5" x14ac:dyDescent="0.25">
      <c r="A562" s="3">
        <f>TITRES_STAT!B565</f>
        <v>42822</v>
      </c>
      <c r="B562" s="6">
        <f>TITRES_STAT!D565</f>
        <v>2.1732</v>
      </c>
      <c r="C562" s="2">
        <f t="shared" si="72"/>
        <v>-2.7800000000000047E-2</v>
      </c>
      <c r="D562" s="2">
        <f t="shared" si="73"/>
        <v>0</v>
      </c>
      <c r="E562" s="2">
        <f t="shared" si="74"/>
        <v>2.7800000000000047E-2</v>
      </c>
      <c r="F562" s="2">
        <f t="shared" si="79"/>
        <v>8.5625105443734514E-3</v>
      </c>
      <c r="G562" s="2">
        <f t="shared" si="79"/>
        <v>7.1984351675763837E-3</v>
      </c>
      <c r="H562" s="2">
        <f t="shared" si="76"/>
        <v>1.1894960981160485</v>
      </c>
      <c r="I562" s="2">
        <f t="shared" si="77"/>
        <v>54.327390632920071</v>
      </c>
    </row>
    <row r="563" spans="1:9" ht="13.5" x14ac:dyDescent="0.25">
      <c r="A563" s="3">
        <f>TITRES_STAT!B566</f>
        <v>42823</v>
      </c>
      <c r="B563" s="6">
        <f>TITRES_STAT!D566</f>
        <v>2.2233000000000001</v>
      </c>
      <c r="C563" s="2">
        <f t="shared" si="72"/>
        <v>5.0100000000000033E-2</v>
      </c>
      <c r="D563" s="2">
        <f t="shared" si="73"/>
        <v>5.0100000000000033E-2</v>
      </c>
      <c r="E563" s="2">
        <f t="shared" si="74"/>
        <v>0</v>
      </c>
      <c r="F563" s="2">
        <f t="shared" si="79"/>
        <v>1.1529474076918208E-2</v>
      </c>
      <c r="G563" s="2">
        <f t="shared" si="79"/>
        <v>6.6842612270352139E-3</v>
      </c>
      <c r="H563" s="2">
        <f t="shared" si="76"/>
        <v>1.7248688651314237</v>
      </c>
      <c r="I563" s="2">
        <f t="shared" si="77"/>
        <v>63.300986231065146</v>
      </c>
    </row>
    <row r="564" spans="1:9" ht="13.5" x14ac:dyDescent="0.25">
      <c r="A564" s="3">
        <f>TITRES_STAT!B567</f>
        <v>42824</v>
      </c>
      <c r="B564" s="6">
        <f>TITRES_STAT!D567</f>
        <v>2.2288999999999999</v>
      </c>
      <c r="C564" s="2">
        <f t="shared" si="72"/>
        <v>5.5999999999998273E-3</v>
      </c>
      <c r="D564" s="2">
        <f t="shared" si="73"/>
        <v>5.5999999999998273E-3</v>
      </c>
      <c r="E564" s="2">
        <f t="shared" si="74"/>
        <v>0</v>
      </c>
      <c r="F564" s="2">
        <f t="shared" si="79"/>
        <v>1.1105940214281181E-2</v>
      </c>
      <c r="G564" s="2">
        <f t="shared" si="79"/>
        <v>6.2068139965326995E-3</v>
      </c>
      <c r="H564" s="2">
        <f t="shared" si="76"/>
        <v>1.7893141667343779</v>
      </c>
      <c r="I564" s="2">
        <f t="shared" si="77"/>
        <v>64.148893232390463</v>
      </c>
    </row>
    <row r="565" spans="1:9" ht="13.5" x14ac:dyDescent="0.25">
      <c r="A565" s="3">
        <f>TITRES_STAT!B568</f>
        <v>42825</v>
      </c>
      <c r="B565" s="6">
        <f>TITRES_STAT!D568</f>
        <v>2.2288999999999999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1.0312658770403953E-2</v>
      </c>
      <c r="G565" s="2">
        <f t="shared" si="79"/>
        <v>5.763470139637507E-3</v>
      </c>
      <c r="H565" s="2">
        <f t="shared" si="76"/>
        <v>1.7893141667343777</v>
      </c>
      <c r="I565" s="2">
        <f t="shared" si="77"/>
        <v>64.148893232390463</v>
      </c>
    </row>
    <row r="566" spans="1:9" ht="13.5" x14ac:dyDescent="0.25">
      <c r="A566" s="3">
        <f>TITRES_STAT!B569</f>
        <v>42828</v>
      </c>
      <c r="B566" s="6">
        <f>TITRES_STAT!D569</f>
        <v>2.1732</v>
      </c>
      <c r="C566" s="2">
        <f t="shared" si="72"/>
        <v>-5.5699999999999861E-2</v>
      </c>
      <c r="D566" s="2">
        <f t="shared" si="73"/>
        <v>0</v>
      </c>
      <c r="E566" s="2">
        <f t="shared" si="74"/>
        <v>5.5699999999999861E-2</v>
      </c>
      <c r="F566" s="2">
        <f t="shared" si="79"/>
        <v>9.5760402868036703E-3</v>
      </c>
      <c r="G566" s="2">
        <f t="shared" si="79"/>
        <v>9.3303651296633896E-3</v>
      </c>
      <c r="H566" s="2">
        <f t="shared" si="76"/>
        <v>1.026330712006031</v>
      </c>
      <c r="I566" s="2">
        <f t="shared" si="77"/>
        <v>50.649714082948577</v>
      </c>
    </row>
    <row r="567" spans="1:9" ht="13.5" x14ac:dyDescent="0.25">
      <c r="A567" s="3">
        <f>TITRES_STAT!B570</f>
        <v>42829</v>
      </c>
      <c r="B567" s="6">
        <f>TITRES_STAT!D570</f>
        <v>2.1732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8.8920374091748366E-3</v>
      </c>
      <c r="G567" s="2">
        <f t="shared" si="79"/>
        <v>8.6639104775445754E-3</v>
      </c>
      <c r="H567" s="2">
        <f t="shared" si="76"/>
        <v>1.026330712006031</v>
      </c>
      <c r="I567" s="2">
        <f t="shared" si="77"/>
        <v>50.649714082948577</v>
      </c>
    </row>
    <row r="568" spans="1:9" ht="13.5" x14ac:dyDescent="0.25">
      <c r="A568" s="3">
        <f>TITRES_STAT!B571</f>
        <v>42830</v>
      </c>
      <c r="B568" s="6">
        <f>TITRES_STAT!D571</f>
        <v>2.1509</v>
      </c>
      <c r="C568" s="2">
        <f t="shared" si="72"/>
        <v>-2.2299999999999986E-2</v>
      </c>
      <c r="D568" s="2">
        <f t="shared" si="73"/>
        <v>0</v>
      </c>
      <c r="E568" s="2">
        <f t="shared" si="74"/>
        <v>2.2299999999999986E-2</v>
      </c>
      <c r="F568" s="2">
        <f t="shared" si="79"/>
        <v>8.2568918799480629E-3</v>
      </c>
      <c r="G568" s="2">
        <f t="shared" si="79"/>
        <v>9.6379168720056758E-3</v>
      </c>
      <c r="H568" s="2">
        <f t="shared" si="76"/>
        <v>0.8567091820361159</v>
      </c>
      <c r="I568" s="2">
        <f t="shared" si="77"/>
        <v>46.141269204939576</v>
      </c>
    </row>
    <row r="569" spans="1:9" ht="13.5" x14ac:dyDescent="0.25">
      <c r="A569" s="3">
        <f>TITRES_STAT!B572</f>
        <v>42831</v>
      </c>
      <c r="B569" s="6">
        <f>TITRES_STAT!D572</f>
        <v>2.1732</v>
      </c>
      <c r="C569" s="2">
        <f t="shared" si="72"/>
        <v>2.2299999999999986E-2</v>
      </c>
      <c r="D569" s="2">
        <f t="shared" si="73"/>
        <v>2.2299999999999986E-2</v>
      </c>
      <c r="E569" s="2">
        <f t="shared" si="74"/>
        <v>0</v>
      </c>
      <c r="F569" s="2">
        <f t="shared" si="79"/>
        <v>9.259971031380345E-3</v>
      </c>
      <c r="G569" s="2">
        <f t="shared" si="79"/>
        <v>8.9494942382909847E-3</v>
      </c>
      <c r="H569" s="2">
        <f t="shared" si="76"/>
        <v>1.0346921049192888</v>
      </c>
      <c r="I569" s="2">
        <f t="shared" si="77"/>
        <v>50.852514855574796</v>
      </c>
    </row>
    <row r="570" spans="1:9" ht="13.5" x14ac:dyDescent="0.25">
      <c r="A570" s="3">
        <f>TITRES_STAT!B573</f>
        <v>42832</v>
      </c>
      <c r="B570" s="6">
        <f>TITRES_STAT!D573</f>
        <v>2.1732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8.5985445291388921E-3</v>
      </c>
      <c r="G570" s="2">
        <f t="shared" si="79"/>
        <v>8.310244649841628E-3</v>
      </c>
      <c r="H570" s="2">
        <f t="shared" si="76"/>
        <v>1.0346921049192888</v>
      </c>
      <c r="I570" s="2">
        <f t="shared" si="77"/>
        <v>50.852514855574796</v>
      </c>
    </row>
    <row r="571" spans="1:9" ht="13.5" x14ac:dyDescent="0.25">
      <c r="A571" s="3">
        <f>TITRES_STAT!B574</f>
        <v>42835</v>
      </c>
      <c r="B571" s="6">
        <f>TITRES_STAT!D574</f>
        <v>2.1732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7.9843627770575416E-3</v>
      </c>
      <c r="G571" s="2">
        <f t="shared" si="79"/>
        <v>7.7166557462815116E-3</v>
      </c>
      <c r="H571" s="2">
        <f t="shared" si="76"/>
        <v>1.0346921049192888</v>
      </c>
      <c r="I571" s="2">
        <f t="shared" si="77"/>
        <v>50.852514855574796</v>
      </c>
    </row>
    <row r="572" spans="1:9" ht="13.5" x14ac:dyDescent="0.25">
      <c r="A572" s="3">
        <f>TITRES_STAT!B575</f>
        <v>42836</v>
      </c>
      <c r="B572" s="6">
        <f>TITRES_STAT!D575</f>
        <v>2.2178</v>
      </c>
      <c r="C572" s="2">
        <f t="shared" si="72"/>
        <v>4.4599999999999973E-2</v>
      </c>
      <c r="D572" s="2">
        <f t="shared" si="73"/>
        <v>4.4599999999999973E-2</v>
      </c>
      <c r="E572" s="2">
        <f t="shared" si="74"/>
        <v>0</v>
      </c>
      <c r="F572" s="2">
        <f t="shared" si="79"/>
        <v>1.0599765435839143E-2</v>
      </c>
      <c r="G572" s="2">
        <f t="shared" si="79"/>
        <v>7.1654660501185461E-3</v>
      </c>
      <c r="H572" s="2">
        <f t="shared" si="76"/>
        <v>1.4792848590307366</v>
      </c>
      <c r="I572" s="2">
        <f t="shared" si="77"/>
        <v>59.665788448732563</v>
      </c>
    </row>
    <row r="573" spans="1:9" ht="13.5" x14ac:dyDescent="0.25">
      <c r="A573" s="3">
        <f>TITRES_STAT!B576</f>
        <v>42837</v>
      </c>
      <c r="B573" s="6">
        <f>TITRES_STAT!D576</f>
        <v>2.2010000000000001</v>
      </c>
      <c r="C573" s="2">
        <f t="shared" si="72"/>
        <v>-1.6799999999999926E-2</v>
      </c>
      <c r="D573" s="2">
        <f t="shared" si="73"/>
        <v>0</v>
      </c>
      <c r="E573" s="2">
        <f t="shared" si="74"/>
        <v>1.6799999999999926E-2</v>
      </c>
      <c r="F573" s="2">
        <f t="shared" ref="F573:G588" si="80">((F572*13)+D573)/14</f>
        <v>9.8426393332792048E-3</v>
      </c>
      <c r="G573" s="2">
        <f t="shared" si="80"/>
        <v>7.8536470465386445E-3</v>
      </c>
      <c r="H573" s="2">
        <f t="shared" si="76"/>
        <v>1.2532571523719256</v>
      </c>
      <c r="I573" s="2">
        <f t="shared" si="77"/>
        <v>55.619801364112625</v>
      </c>
    </row>
    <row r="574" spans="1:9" ht="13.5" x14ac:dyDescent="0.25">
      <c r="A574" s="3">
        <f>TITRES_STAT!B577</f>
        <v>42838</v>
      </c>
      <c r="B574" s="6">
        <f>TITRES_STAT!D577</f>
        <v>2.1787000000000001</v>
      </c>
      <c r="C574" s="2">
        <f t="shared" si="72"/>
        <v>-2.2299999999999986E-2</v>
      </c>
      <c r="D574" s="2">
        <f t="shared" si="73"/>
        <v>0</v>
      </c>
      <c r="E574" s="2">
        <f t="shared" si="74"/>
        <v>2.2299999999999986E-2</v>
      </c>
      <c r="F574" s="2">
        <f t="shared" si="80"/>
        <v>9.1395936666164041E-3</v>
      </c>
      <c r="G574" s="2">
        <f t="shared" si="80"/>
        <v>8.8855294003573112E-3</v>
      </c>
      <c r="H574" s="2">
        <f t="shared" si="76"/>
        <v>1.0285930364766871</v>
      </c>
      <c r="I574" s="2">
        <f t="shared" si="77"/>
        <v>50.704750434477198</v>
      </c>
    </row>
    <row r="575" spans="1:9" ht="13.5" x14ac:dyDescent="0.25">
      <c r="A575" s="3">
        <f>TITRES_STAT!B578</f>
        <v>42839</v>
      </c>
      <c r="B575" s="6">
        <f>TITRES_STAT!D578</f>
        <v>2.1732</v>
      </c>
      <c r="C575" s="2">
        <f t="shared" si="72"/>
        <v>-5.5000000000000604E-3</v>
      </c>
      <c r="D575" s="2">
        <f t="shared" si="73"/>
        <v>0</v>
      </c>
      <c r="E575" s="2">
        <f t="shared" si="74"/>
        <v>5.5000000000000604E-3</v>
      </c>
      <c r="F575" s="2">
        <f t="shared" si="80"/>
        <v>8.4867655475723749E-3</v>
      </c>
      <c r="G575" s="2">
        <f t="shared" si="80"/>
        <v>8.6437058717603651E-3</v>
      </c>
      <c r="H575" s="2">
        <f t="shared" si="76"/>
        <v>0.98184339836218559</v>
      </c>
      <c r="I575" s="2">
        <f t="shared" si="77"/>
        <v>49.541926429383388</v>
      </c>
    </row>
    <row r="576" spans="1:9" ht="13.5" x14ac:dyDescent="0.25">
      <c r="A576" s="3">
        <f>TITRES_STAT!B579</f>
        <v>42842</v>
      </c>
      <c r="B576" s="6">
        <f>TITRES_STAT!D579</f>
        <v>2.1732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7.8805680084600618E-3</v>
      </c>
      <c r="G576" s="2">
        <f t="shared" si="80"/>
        <v>8.0262983094917684E-3</v>
      </c>
      <c r="H576" s="2">
        <f t="shared" si="76"/>
        <v>0.98184339836218537</v>
      </c>
      <c r="I576" s="2">
        <f t="shared" si="77"/>
        <v>49.541926429383388</v>
      </c>
    </row>
    <row r="577" spans="1:9" ht="13.5" x14ac:dyDescent="0.25">
      <c r="A577" s="3">
        <f>TITRES_STAT!B580</f>
        <v>42843</v>
      </c>
      <c r="B577" s="6">
        <f>TITRES_STAT!D580</f>
        <v>2.1341999999999999</v>
      </c>
      <c r="C577" s="2">
        <f t="shared" si="72"/>
        <v>-3.9000000000000146E-2</v>
      </c>
      <c r="D577" s="2">
        <f t="shared" si="73"/>
        <v>0</v>
      </c>
      <c r="E577" s="2">
        <f t="shared" si="74"/>
        <v>3.9000000000000146E-2</v>
      </c>
      <c r="F577" s="2">
        <f t="shared" si="80"/>
        <v>7.3176702935700572E-3</v>
      </c>
      <c r="G577" s="2">
        <f t="shared" si="80"/>
        <v>1.0238705573099511E-2</v>
      </c>
      <c r="H577" s="2">
        <f t="shared" si="76"/>
        <v>0.71470658486322858</v>
      </c>
      <c r="I577" s="2">
        <f t="shared" si="77"/>
        <v>41.680984442025469</v>
      </c>
    </row>
    <row r="578" spans="1:9" ht="13.5" x14ac:dyDescent="0.25">
      <c r="A578" s="3">
        <f>TITRES_STAT!B581</f>
        <v>42844</v>
      </c>
      <c r="B578" s="6">
        <f>TITRES_STAT!D581</f>
        <v>2.1341999999999999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6.7949795583150535E-3</v>
      </c>
      <c r="G578" s="2">
        <f t="shared" si="80"/>
        <v>9.5073694607352606E-3</v>
      </c>
      <c r="H578" s="2">
        <f t="shared" si="76"/>
        <v>0.71470658486322858</v>
      </c>
      <c r="I578" s="2">
        <f t="shared" si="77"/>
        <v>41.680984442025469</v>
      </c>
    </row>
    <row r="579" spans="1:9" ht="13.5" x14ac:dyDescent="0.25">
      <c r="A579" s="3">
        <f>TITRES_STAT!B582</f>
        <v>42845</v>
      </c>
      <c r="B579" s="6">
        <f>TITRES_STAT!D582</f>
        <v>2.1175000000000002</v>
      </c>
      <c r="C579" s="2">
        <f t="shared" ref="C579:C642" si="81">B579-B578</f>
        <v>-1.6699999999999715E-2</v>
      </c>
      <c r="D579" s="2">
        <f t="shared" ref="D579:D642" si="82">IF(C579&gt;0,C579,0)</f>
        <v>0</v>
      </c>
      <c r="E579" s="2">
        <f t="shared" ref="E579:E642" si="83">IF(C579&lt;0,-C579,0)</f>
        <v>1.6699999999999715E-2</v>
      </c>
      <c r="F579" s="2">
        <f t="shared" si="80"/>
        <v>6.3096238755782639E-3</v>
      </c>
      <c r="G579" s="2">
        <f t="shared" si="80"/>
        <v>1.0021128784968436E-2</v>
      </c>
      <c r="H579" s="2">
        <f t="shared" si="76"/>
        <v>0.62963205153521407</v>
      </c>
      <c r="I579" s="2">
        <f t="shared" si="77"/>
        <v>38.636454832982807</v>
      </c>
    </row>
    <row r="580" spans="1:9" ht="13.5" x14ac:dyDescent="0.25">
      <c r="A580" s="3">
        <f>TITRES_STAT!B583</f>
        <v>42846</v>
      </c>
      <c r="B580" s="6">
        <f>TITRES_STAT!D583</f>
        <v>2.1787000000000001</v>
      </c>
      <c r="C580" s="2">
        <f t="shared" si="81"/>
        <v>6.1199999999999921E-2</v>
      </c>
      <c r="D580" s="2">
        <f t="shared" si="82"/>
        <v>6.1199999999999921E-2</v>
      </c>
      <c r="E580" s="2">
        <f t="shared" si="83"/>
        <v>0</v>
      </c>
      <c r="F580" s="2">
        <f t="shared" si="80"/>
        <v>1.0230365027322667E-2</v>
      </c>
      <c r="G580" s="2">
        <f t="shared" si="80"/>
        <v>9.3053338717564056E-3</v>
      </c>
      <c r="H580" s="2">
        <f t="shared" si="76"/>
        <v>1.0994087013227887</v>
      </c>
      <c r="I580" s="2">
        <f t="shared" si="77"/>
        <v>52.367540471280165</v>
      </c>
    </row>
    <row r="581" spans="1:9" ht="13.5" x14ac:dyDescent="0.25">
      <c r="A581" s="3">
        <f>TITRES_STAT!B584</f>
        <v>42849</v>
      </c>
      <c r="B581" s="6">
        <f>TITRES_STAT!D584</f>
        <v>2.1732</v>
      </c>
      <c r="C581" s="2">
        <f t="shared" si="81"/>
        <v>-5.5000000000000604E-3</v>
      </c>
      <c r="D581" s="2">
        <f t="shared" si="82"/>
        <v>0</v>
      </c>
      <c r="E581" s="2">
        <f t="shared" si="83"/>
        <v>5.5000000000000604E-3</v>
      </c>
      <c r="F581" s="2">
        <f t="shared" si="80"/>
        <v>9.4996246682281914E-3</v>
      </c>
      <c r="G581" s="2">
        <f t="shared" si="80"/>
        <v>9.0335243094880942E-3</v>
      </c>
      <c r="H581" s="2">
        <f t="shared" si="76"/>
        <v>1.0515967348701927</v>
      </c>
      <c r="I581" s="2">
        <f t="shared" si="77"/>
        <v>51.257477505038466</v>
      </c>
    </row>
    <row r="582" spans="1:9" ht="13.5" x14ac:dyDescent="0.25">
      <c r="A582" s="3">
        <f>TITRES_STAT!B585</f>
        <v>42850</v>
      </c>
      <c r="B582" s="6">
        <f>TITRES_STAT!D585</f>
        <v>2.1732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8.8210800490690338E-3</v>
      </c>
      <c r="G582" s="2">
        <f t="shared" si="80"/>
        <v>8.3882725730960884E-3</v>
      </c>
      <c r="H582" s="2">
        <f t="shared" si="76"/>
        <v>1.0515967348701925</v>
      </c>
      <c r="I582" s="2">
        <f t="shared" si="77"/>
        <v>51.257477505038459</v>
      </c>
    </row>
    <row r="583" spans="1:9" ht="13.5" x14ac:dyDescent="0.25">
      <c r="A583" s="3">
        <f>TITRES_STAT!B586</f>
        <v>42851</v>
      </c>
      <c r="B583" s="6">
        <f>TITRES_STAT!D586</f>
        <v>2.1732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8.1910029027069588E-3</v>
      </c>
      <c r="G583" s="2">
        <f t="shared" si="80"/>
        <v>7.7891102464463678E-3</v>
      </c>
      <c r="H583" s="2">
        <f t="shared" si="76"/>
        <v>1.0515967348701922</v>
      </c>
      <c r="I583" s="2">
        <f t="shared" si="77"/>
        <v>51.257477505038459</v>
      </c>
    </row>
    <row r="584" spans="1:9" ht="13.5" x14ac:dyDescent="0.25">
      <c r="A584" s="3">
        <f>TITRES_STAT!B587</f>
        <v>42852</v>
      </c>
      <c r="B584" s="6">
        <f>TITRES_STAT!D587</f>
        <v>2.1732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7.6059312667993194E-3</v>
      </c>
      <c r="G584" s="2">
        <f t="shared" si="80"/>
        <v>7.2327452288430552E-3</v>
      </c>
      <c r="H584" s="2">
        <f t="shared" si="76"/>
        <v>1.0515967348701925</v>
      </c>
      <c r="I584" s="2">
        <f t="shared" si="77"/>
        <v>51.257477505038459</v>
      </c>
    </row>
    <row r="585" spans="1:9" ht="13.5" x14ac:dyDescent="0.25">
      <c r="A585" s="3">
        <f>TITRES_STAT!B588</f>
        <v>42853</v>
      </c>
      <c r="B585" s="6">
        <f>TITRES_STAT!D588</f>
        <v>2.1732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7.0626504620279395E-3</v>
      </c>
      <c r="G585" s="2">
        <f t="shared" si="80"/>
        <v>6.7161205696399801E-3</v>
      </c>
      <c r="H585" s="2">
        <f t="shared" si="76"/>
        <v>1.0515967348701925</v>
      </c>
      <c r="I585" s="2">
        <f t="shared" si="77"/>
        <v>51.257477505038459</v>
      </c>
    </row>
    <row r="586" spans="1:9" ht="13.5" x14ac:dyDescent="0.25">
      <c r="A586" s="3">
        <f>TITRES_STAT!B589</f>
        <v>42857</v>
      </c>
      <c r="B586" s="6">
        <f>TITRES_STAT!D589</f>
        <v>2.1676000000000002</v>
      </c>
      <c r="C586" s="2">
        <f t="shared" si="81"/>
        <v>-5.5999999999998273E-3</v>
      </c>
      <c r="D586" s="2">
        <f t="shared" si="82"/>
        <v>0</v>
      </c>
      <c r="E586" s="2">
        <f t="shared" si="83"/>
        <v>5.5999999999998273E-3</v>
      </c>
      <c r="F586" s="2">
        <f t="shared" si="80"/>
        <v>6.5581754290259444E-3</v>
      </c>
      <c r="G586" s="2">
        <f t="shared" si="80"/>
        <v>6.6363976718085407E-3</v>
      </c>
      <c r="H586" s="2">
        <f t="shared" si="76"/>
        <v>0.98821314715438391</v>
      </c>
      <c r="I586" s="2">
        <f t="shared" si="77"/>
        <v>49.703581759770422</v>
      </c>
    </row>
    <row r="587" spans="1:9" ht="13.5" x14ac:dyDescent="0.25">
      <c r="A587" s="3">
        <f>TITRES_STAT!B590</f>
        <v>42858</v>
      </c>
      <c r="B587" s="6">
        <f>TITRES_STAT!D590</f>
        <v>2.1230000000000002</v>
      </c>
      <c r="C587" s="2">
        <f t="shared" si="81"/>
        <v>-4.4599999999999973E-2</v>
      </c>
      <c r="D587" s="2">
        <f t="shared" si="82"/>
        <v>0</v>
      </c>
      <c r="E587" s="2">
        <f t="shared" si="83"/>
        <v>4.4599999999999973E-2</v>
      </c>
      <c r="F587" s="2">
        <f t="shared" si="80"/>
        <v>6.0897343269526632E-3</v>
      </c>
      <c r="G587" s="2">
        <f t="shared" si="80"/>
        <v>9.3480835523936413E-3</v>
      </c>
      <c r="H587" s="2">
        <f t="shared" si="76"/>
        <v>0.651442008709191</v>
      </c>
      <c r="I587" s="2">
        <f t="shared" si="77"/>
        <v>39.446859488476655</v>
      </c>
    </row>
    <row r="588" spans="1:9" ht="13.5" x14ac:dyDescent="0.25">
      <c r="A588" s="3">
        <f>TITRES_STAT!B591</f>
        <v>42859</v>
      </c>
      <c r="B588" s="6">
        <f>TITRES_STAT!D591</f>
        <v>2.1732</v>
      </c>
      <c r="C588" s="2">
        <f t="shared" si="81"/>
        <v>5.01999999999998E-2</v>
      </c>
      <c r="D588" s="2">
        <f t="shared" si="82"/>
        <v>5.01999999999998E-2</v>
      </c>
      <c r="E588" s="2">
        <f t="shared" si="83"/>
        <v>0</v>
      </c>
      <c r="F588" s="2">
        <f t="shared" si="80"/>
        <v>9.2404675893131717E-3</v>
      </c>
      <c r="G588" s="2">
        <f t="shared" si="80"/>
        <v>8.6803632986512374E-3</v>
      </c>
      <c r="H588" s="2">
        <f t="shared" si="76"/>
        <v>1.0645254433934768</v>
      </c>
      <c r="I588" s="2">
        <f t="shared" si="77"/>
        <v>51.562718531756524</v>
      </c>
    </row>
    <row r="589" spans="1:9" ht="13.5" x14ac:dyDescent="0.25">
      <c r="A589" s="3">
        <f>TITRES_STAT!B592</f>
        <v>42860</v>
      </c>
      <c r="B589" s="6">
        <f>TITRES_STAT!D592</f>
        <v>2.1676000000000002</v>
      </c>
      <c r="C589" s="2">
        <f t="shared" si="81"/>
        <v>-5.5999999999998273E-3</v>
      </c>
      <c r="D589" s="2">
        <f t="shared" si="82"/>
        <v>0</v>
      </c>
      <c r="E589" s="2">
        <f t="shared" si="83"/>
        <v>5.5999999999998273E-3</v>
      </c>
      <c r="F589" s="2">
        <f t="shared" ref="F589:G604" si="84">((F588*13)+D589)/14</f>
        <v>8.5804341900765167E-3</v>
      </c>
      <c r="G589" s="2">
        <f t="shared" si="84"/>
        <v>8.4603373487475656E-3</v>
      </c>
      <c r="H589" s="2">
        <f t="shared" si="76"/>
        <v>1.0141952780815211</v>
      </c>
      <c r="I589" s="2">
        <f t="shared" si="77"/>
        <v>50.352380879748708</v>
      </c>
    </row>
    <row r="590" spans="1:9" ht="13.5" x14ac:dyDescent="0.25">
      <c r="A590" s="3">
        <f>TITRES_STAT!B593</f>
        <v>42863</v>
      </c>
      <c r="B590" s="6">
        <f>TITRES_STAT!D593</f>
        <v>2.1619999999999999</v>
      </c>
      <c r="C590" s="2">
        <f t="shared" si="81"/>
        <v>-5.6000000000002714E-3</v>
      </c>
      <c r="D590" s="2">
        <f t="shared" si="82"/>
        <v>0</v>
      </c>
      <c r="E590" s="2">
        <f t="shared" si="83"/>
        <v>5.6000000000002714E-3</v>
      </c>
      <c r="F590" s="2">
        <f t="shared" si="84"/>
        <v>7.9675460336424801E-3</v>
      </c>
      <c r="G590" s="2">
        <f t="shared" si="84"/>
        <v>8.256027538122759E-3</v>
      </c>
      <c r="H590" s="2">
        <f t="shared" si="76"/>
        <v>0.96505807385595599</v>
      </c>
      <c r="I590" s="2">
        <f t="shared" si="77"/>
        <v>49.110918740546971</v>
      </c>
    </row>
    <row r="591" spans="1:9" ht="13.5" x14ac:dyDescent="0.25">
      <c r="A591" s="3">
        <f>TITRES_STAT!B594</f>
        <v>42864</v>
      </c>
      <c r="B591" s="6">
        <f>TITRES_STAT!D594</f>
        <v>2.1286</v>
      </c>
      <c r="C591" s="2">
        <f t="shared" si="81"/>
        <v>-3.3399999999999874E-2</v>
      </c>
      <c r="D591" s="2">
        <f t="shared" si="82"/>
        <v>0</v>
      </c>
      <c r="E591" s="2">
        <f t="shared" si="83"/>
        <v>3.3399999999999874E-2</v>
      </c>
      <c r="F591" s="2">
        <f t="shared" si="84"/>
        <v>7.3984356026680171E-3</v>
      </c>
      <c r="G591" s="2">
        <f t="shared" si="84"/>
        <v>1.0052025571113982E-2</v>
      </c>
      <c r="H591" s="2">
        <f t="shared" si="76"/>
        <v>0.73601440329882795</v>
      </c>
      <c r="I591" s="2">
        <f t="shared" si="77"/>
        <v>42.396791288150077</v>
      </c>
    </row>
    <row r="592" spans="1:9" ht="13.5" x14ac:dyDescent="0.25">
      <c r="A592" s="3">
        <f>TITRES_STAT!B595</f>
        <v>42865</v>
      </c>
      <c r="B592" s="6">
        <f>TITRES_STAT!D595</f>
        <v>2.1175000000000002</v>
      </c>
      <c r="C592" s="2">
        <f t="shared" si="81"/>
        <v>-1.1099999999999888E-2</v>
      </c>
      <c r="D592" s="2">
        <f t="shared" si="82"/>
        <v>0</v>
      </c>
      <c r="E592" s="2">
        <f t="shared" si="83"/>
        <v>1.1099999999999888E-2</v>
      </c>
      <c r="F592" s="2">
        <f t="shared" si="84"/>
        <v>6.8699759167631588E-3</v>
      </c>
      <c r="G592" s="2">
        <f t="shared" si="84"/>
        <v>1.0126880887462974E-2</v>
      </c>
      <c r="H592" s="2">
        <f t="shared" si="76"/>
        <v>0.67839011765884927</v>
      </c>
      <c r="I592" s="2">
        <f t="shared" si="77"/>
        <v>40.41909628287857</v>
      </c>
    </row>
    <row r="593" spans="1:9" ht="13.5" x14ac:dyDescent="0.25">
      <c r="A593" s="3">
        <f>TITRES_STAT!B596</f>
        <v>42866</v>
      </c>
      <c r="B593" s="6">
        <f>TITRES_STAT!D596</f>
        <v>2.1175000000000002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6.3792633512800767E-3</v>
      </c>
      <c r="G593" s="2">
        <f t="shared" si="84"/>
        <v>9.4035322526441895E-3</v>
      </c>
      <c r="H593" s="2">
        <f t="shared" ref="H593:H656" si="85">F593/G593</f>
        <v>0.67839011765884938</v>
      </c>
      <c r="I593" s="2">
        <f t="shared" ref="I593:I656" si="86">IF(G593=0,100,100-(100/(1+H593)))</f>
        <v>40.419096282878577</v>
      </c>
    </row>
    <row r="594" spans="1:9" ht="13.5" x14ac:dyDescent="0.25">
      <c r="A594" s="3">
        <f>TITRES_STAT!B597</f>
        <v>42867</v>
      </c>
      <c r="B594" s="6">
        <f>TITRES_STAT!D597</f>
        <v>2.1676000000000002</v>
      </c>
      <c r="C594" s="2">
        <f t="shared" si="81"/>
        <v>5.0100000000000033E-2</v>
      </c>
      <c r="D594" s="2">
        <f t="shared" si="82"/>
        <v>5.0100000000000033E-2</v>
      </c>
      <c r="E594" s="2">
        <f t="shared" si="83"/>
        <v>0</v>
      </c>
      <c r="F594" s="2">
        <f t="shared" si="84"/>
        <v>9.5021731119029305E-3</v>
      </c>
      <c r="G594" s="2">
        <f t="shared" si="84"/>
        <v>8.7318513774553193E-3</v>
      </c>
      <c r="H594" s="2">
        <f t="shared" si="85"/>
        <v>1.0882197487278009</v>
      </c>
      <c r="I594" s="2">
        <f t="shared" si="86"/>
        <v>52.112319567458044</v>
      </c>
    </row>
    <row r="595" spans="1:9" ht="13.5" x14ac:dyDescent="0.25">
      <c r="A595" s="3">
        <f>TITRES_STAT!B598</f>
        <v>42870</v>
      </c>
      <c r="B595" s="6">
        <f>TITRES_STAT!D598</f>
        <v>2.1286</v>
      </c>
      <c r="C595" s="2">
        <f t="shared" si="81"/>
        <v>-3.9000000000000146E-2</v>
      </c>
      <c r="D595" s="2">
        <f t="shared" si="82"/>
        <v>0</v>
      </c>
      <c r="E595" s="2">
        <f t="shared" si="83"/>
        <v>3.9000000000000146E-2</v>
      </c>
      <c r="F595" s="2">
        <f t="shared" si="84"/>
        <v>8.8234464610527207E-3</v>
      </c>
      <c r="G595" s="2">
        <f t="shared" si="84"/>
        <v>1.0893861993351378E-2</v>
      </c>
      <c r="H595" s="2">
        <f t="shared" si="85"/>
        <v>0.80994659804188351</v>
      </c>
      <c r="I595" s="2">
        <f t="shared" si="86"/>
        <v>44.749751120731176</v>
      </c>
    </row>
    <row r="596" spans="1:9" ht="13.5" x14ac:dyDescent="0.25">
      <c r="A596" s="3">
        <f>TITRES_STAT!B599</f>
        <v>42871</v>
      </c>
      <c r="B596" s="6">
        <f>TITRES_STAT!D599</f>
        <v>2.1619999999999999</v>
      </c>
      <c r="C596" s="2">
        <f t="shared" si="81"/>
        <v>3.3399999999999874E-2</v>
      </c>
      <c r="D596" s="2">
        <f t="shared" si="82"/>
        <v>3.3399999999999874E-2</v>
      </c>
      <c r="E596" s="2">
        <f t="shared" si="83"/>
        <v>0</v>
      </c>
      <c r="F596" s="2">
        <f t="shared" si="84"/>
        <v>1.0578914570977519E-2</v>
      </c>
      <c r="G596" s="2">
        <f t="shared" si="84"/>
        <v>1.0115728993826279E-2</v>
      </c>
      <c r="H596" s="2">
        <f t="shared" si="85"/>
        <v>1.0457886502726523</v>
      </c>
      <c r="I596" s="2">
        <f t="shared" si="86"/>
        <v>51.119095324596458</v>
      </c>
    </row>
    <row r="597" spans="1:9" ht="13.5" x14ac:dyDescent="0.25">
      <c r="A597" s="3">
        <f>TITRES_STAT!B600</f>
        <v>42872</v>
      </c>
      <c r="B597" s="6">
        <f>TITRES_STAT!D600</f>
        <v>2.1341999999999999</v>
      </c>
      <c r="C597" s="2">
        <f t="shared" si="81"/>
        <v>-2.7800000000000047E-2</v>
      </c>
      <c r="D597" s="2">
        <f t="shared" si="82"/>
        <v>0</v>
      </c>
      <c r="E597" s="2">
        <f t="shared" si="83"/>
        <v>2.7800000000000047E-2</v>
      </c>
      <c r="F597" s="2">
        <f t="shared" si="84"/>
        <v>9.8232778159076956E-3</v>
      </c>
      <c r="G597" s="2">
        <f t="shared" si="84"/>
        <v>1.1378891208552977E-2</v>
      </c>
      <c r="H597" s="2">
        <f t="shared" si="85"/>
        <v>0.86328954516447087</v>
      </c>
      <c r="I597" s="2">
        <f t="shared" si="86"/>
        <v>46.331475824830491</v>
      </c>
    </row>
    <row r="598" spans="1:9" ht="13.5" x14ac:dyDescent="0.25">
      <c r="A598" s="3">
        <f>TITRES_STAT!B601</f>
        <v>42873</v>
      </c>
      <c r="B598" s="6">
        <f>TITRES_STAT!D601</f>
        <v>2.1564999999999999</v>
      </c>
      <c r="C598" s="2">
        <f t="shared" si="81"/>
        <v>2.2299999999999986E-2</v>
      </c>
      <c r="D598" s="2">
        <f t="shared" si="82"/>
        <v>2.2299999999999986E-2</v>
      </c>
      <c r="E598" s="2">
        <f t="shared" si="83"/>
        <v>0</v>
      </c>
      <c r="F598" s="2">
        <f t="shared" si="84"/>
        <v>1.0714472257628574E-2</v>
      </c>
      <c r="G598" s="2">
        <f t="shared" si="84"/>
        <v>1.0566113265084909E-2</v>
      </c>
      <c r="H598" s="2">
        <f t="shared" si="85"/>
        <v>1.0140410185677176</v>
      </c>
      <c r="I598" s="2">
        <f t="shared" si="86"/>
        <v>50.348578267231694</v>
      </c>
    </row>
    <row r="599" spans="1:9" ht="13.5" x14ac:dyDescent="0.25">
      <c r="A599" s="3">
        <f>TITRES_STAT!B602</f>
        <v>42874</v>
      </c>
      <c r="B599" s="6">
        <f>TITRES_STAT!D602</f>
        <v>2.1564999999999999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9.9491528106551031E-3</v>
      </c>
      <c r="G599" s="2">
        <f t="shared" si="84"/>
        <v>9.811390889007416E-3</v>
      </c>
      <c r="H599" s="2">
        <f t="shared" si="85"/>
        <v>1.0140410185677176</v>
      </c>
      <c r="I599" s="2">
        <f t="shared" si="86"/>
        <v>50.348578267231694</v>
      </c>
    </row>
    <row r="600" spans="1:9" ht="13.5" x14ac:dyDescent="0.25">
      <c r="A600" s="3">
        <f>TITRES_STAT!B603</f>
        <v>42877</v>
      </c>
      <c r="B600" s="6">
        <f>TITRES_STAT!D603</f>
        <v>2.0952000000000002</v>
      </c>
      <c r="C600" s="2">
        <f t="shared" si="81"/>
        <v>-6.1299999999999688E-2</v>
      </c>
      <c r="D600" s="2">
        <f t="shared" si="82"/>
        <v>0</v>
      </c>
      <c r="E600" s="2">
        <f t="shared" si="83"/>
        <v>6.1299999999999688E-2</v>
      </c>
      <c r="F600" s="2">
        <f t="shared" si="84"/>
        <v>9.238499038465452E-3</v>
      </c>
      <c r="G600" s="2">
        <f t="shared" si="84"/>
        <v>1.3489148682649721E-2</v>
      </c>
      <c r="H600" s="2">
        <f t="shared" si="85"/>
        <v>0.68488377256515653</v>
      </c>
      <c r="I600" s="2">
        <f t="shared" si="86"/>
        <v>40.648725076297282</v>
      </c>
    </row>
    <row r="601" spans="1:9" ht="13.5" x14ac:dyDescent="0.25">
      <c r="A601" s="3">
        <f>TITRES_STAT!B604</f>
        <v>42878</v>
      </c>
      <c r="B601" s="6">
        <f>TITRES_STAT!D604</f>
        <v>2.1175000000000002</v>
      </c>
      <c r="C601" s="2">
        <f t="shared" si="81"/>
        <v>2.2299999999999986E-2</v>
      </c>
      <c r="D601" s="2">
        <f t="shared" si="82"/>
        <v>2.2299999999999986E-2</v>
      </c>
      <c r="E601" s="2">
        <f t="shared" si="83"/>
        <v>0</v>
      </c>
      <c r="F601" s="2">
        <f t="shared" si="84"/>
        <v>1.0171463392860776E-2</v>
      </c>
      <c r="G601" s="2">
        <f t="shared" si="84"/>
        <v>1.2525638062460456E-2</v>
      </c>
      <c r="H601" s="2">
        <f t="shared" si="85"/>
        <v>0.81205151722727953</v>
      </c>
      <c r="I601" s="2">
        <f t="shared" si="86"/>
        <v>44.813931033806618</v>
      </c>
    </row>
    <row r="602" spans="1:9" ht="13.5" x14ac:dyDescent="0.25">
      <c r="A602" s="3">
        <f>TITRES_STAT!B605</f>
        <v>42879</v>
      </c>
      <c r="B602" s="6">
        <f>TITRES_STAT!D605</f>
        <v>2.0617000000000001</v>
      </c>
      <c r="C602" s="2">
        <f t="shared" si="81"/>
        <v>-5.5800000000000072E-2</v>
      </c>
      <c r="D602" s="2">
        <f t="shared" si="82"/>
        <v>0</v>
      </c>
      <c r="E602" s="2">
        <f t="shared" si="83"/>
        <v>5.5800000000000072E-2</v>
      </c>
      <c r="F602" s="2">
        <f t="shared" si="84"/>
        <v>9.4449302933707208E-3</v>
      </c>
      <c r="G602" s="2">
        <f t="shared" si="84"/>
        <v>1.5616663915141856E-2</v>
      </c>
      <c r="H602" s="2">
        <f t="shared" si="85"/>
        <v>0.60479820432153586</v>
      </c>
      <c r="I602" s="2">
        <f t="shared" si="86"/>
        <v>37.686869457660428</v>
      </c>
    </row>
    <row r="603" spans="1:9" ht="13.5" x14ac:dyDescent="0.25">
      <c r="A603" s="3">
        <f>TITRES_STAT!B606</f>
        <v>42880</v>
      </c>
      <c r="B603" s="6">
        <f>TITRES_STAT!D606</f>
        <v>2.0617000000000001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8.7702924152728116E-3</v>
      </c>
      <c r="G603" s="2">
        <f t="shared" si="84"/>
        <v>1.4501187921203152E-2</v>
      </c>
      <c r="H603" s="2">
        <f t="shared" si="85"/>
        <v>0.60479820432153586</v>
      </c>
      <c r="I603" s="2">
        <f t="shared" si="86"/>
        <v>37.686869457660428</v>
      </c>
    </row>
    <row r="604" spans="1:9" ht="13.5" x14ac:dyDescent="0.25">
      <c r="A604" s="3">
        <f>TITRES_STAT!B607</f>
        <v>42881</v>
      </c>
      <c r="B604" s="6">
        <f>TITRES_STAT!D607</f>
        <v>2.0617000000000001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8.1438429570390401E-3</v>
      </c>
      <c r="G604" s="2">
        <f t="shared" si="84"/>
        <v>1.3465388783974356E-2</v>
      </c>
      <c r="H604" s="2">
        <f t="shared" si="85"/>
        <v>0.60479820432153586</v>
      </c>
      <c r="I604" s="2">
        <f t="shared" si="86"/>
        <v>37.686869457660428</v>
      </c>
    </row>
    <row r="605" spans="1:9" ht="13.5" x14ac:dyDescent="0.25">
      <c r="A605" s="3">
        <f>TITRES_STAT!B608</f>
        <v>42884</v>
      </c>
      <c r="B605" s="6">
        <f>TITRES_STAT!D608</f>
        <v>2.0562</v>
      </c>
      <c r="C605" s="2">
        <f t="shared" si="81"/>
        <v>-5.5000000000000604E-3</v>
      </c>
      <c r="D605" s="2">
        <f t="shared" si="82"/>
        <v>0</v>
      </c>
      <c r="E605" s="2">
        <f t="shared" si="83"/>
        <v>5.5000000000000604E-3</v>
      </c>
      <c r="F605" s="2">
        <f t="shared" ref="F605:G620" si="87">((F604*13)+D605)/14</f>
        <v>7.5621398886791093E-3</v>
      </c>
      <c r="G605" s="2">
        <f t="shared" si="87"/>
        <v>1.2896432442261907E-2</v>
      </c>
      <c r="H605" s="2">
        <f t="shared" si="85"/>
        <v>0.58637455920738224</v>
      </c>
      <c r="I605" s="2">
        <f t="shared" si="86"/>
        <v>36.96318475381748</v>
      </c>
    </row>
    <row r="606" spans="1:9" ht="13.5" x14ac:dyDescent="0.25">
      <c r="A606" s="3">
        <f>TITRES_STAT!B609</f>
        <v>42885</v>
      </c>
      <c r="B606" s="6">
        <f>TITRES_STAT!D609</f>
        <v>2.0562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7.021987039487745E-3</v>
      </c>
      <c r="G606" s="2">
        <f t="shared" si="87"/>
        <v>1.1975258696386057E-2</v>
      </c>
      <c r="H606" s="2">
        <f t="shared" si="85"/>
        <v>0.58637455920738224</v>
      </c>
      <c r="I606" s="2">
        <f t="shared" si="86"/>
        <v>36.96318475381748</v>
      </c>
    </row>
    <row r="607" spans="1:9" ht="13.5" x14ac:dyDescent="0.25">
      <c r="A607" s="3">
        <f>TITRES_STAT!B610</f>
        <v>42886</v>
      </c>
      <c r="B607" s="6">
        <f>TITRES_STAT!D610</f>
        <v>2.0339</v>
      </c>
      <c r="C607" s="2">
        <f t="shared" si="81"/>
        <v>-2.2299999999999986E-2</v>
      </c>
      <c r="D607" s="2">
        <f t="shared" si="82"/>
        <v>0</v>
      </c>
      <c r="E607" s="2">
        <f t="shared" si="83"/>
        <v>2.2299999999999986E-2</v>
      </c>
      <c r="F607" s="2">
        <f t="shared" si="87"/>
        <v>6.5204165366671918E-3</v>
      </c>
      <c r="G607" s="2">
        <f t="shared" si="87"/>
        <v>1.2712740218072767E-2</v>
      </c>
      <c r="H607" s="2">
        <f t="shared" si="85"/>
        <v>0.512904096584747</v>
      </c>
      <c r="I607" s="2">
        <f t="shared" si="86"/>
        <v>33.90195702044727</v>
      </c>
    </row>
    <row r="608" spans="1:9" ht="13.5" x14ac:dyDescent="0.25">
      <c r="A608" s="3">
        <f>TITRES_STAT!B611</f>
        <v>42887</v>
      </c>
      <c r="B608" s="6">
        <f>TITRES_STAT!D611</f>
        <v>2.0226999999999999</v>
      </c>
      <c r="C608" s="2">
        <f t="shared" si="81"/>
        <v>-1.1200000000000099E-2</v>
      </c>
      <c r="D608" s="2">
        <f t="shared" si="82"/>
        <v>0</v>
      </c>
      <c r="E608" s="2">
        <f t="shared" si="83"/>
        <v>1.1200000000000099E-2</v>
      </c>
      <c r="F608" s="2">
        <f t="shared" si="87"/>
        <v>6.0546724983338209E-3</v>
      </c>
      <c r="G608" s="2">
        <f t="shared" si="87"/>
        <v>1.2604687345353291E-2</v>
      </c>
      <c r="H608" s="2">
        <f t="shared" si="85"/>
        <v>0.48035086729587717</v>
      </c>
      <c r="I608" s="2">
        <f t="shared" si="86"/>
        <v>32.448447047781514</v>
      </c>
    </row>
    <row r="609" spans="1:9" ht="13.5" x14ac:dyDescent="0.25">
      <c r="A609" s="3">
        <f>TITRES_STAT!B612</f>
        <v>42888</v>
      </c>
      <c r="B609" s="6">
        <f>TITRES_STAT!D612</f>
        <v>2.0226999999999999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5.6221958913099763E-3</v>
      </c>
      <c r="G609" s="2">
        <f t="shared" si="87"/>
        <v>1.1704352534970914E-2</v>
      </c>
      <c r="H609" s="2">
        <f t="shared" si="85"/>
        <v>0.48035086729587712</v>
      </c>
      <c r="I609" s="2">
        <f t="shared" si="86"/>
        <v>32.448447047781514</v>
      </c>
    </row>
    <row r="610" spans="1:9" ht="13.5" x14ac:dyDescent="0.25">
      <c r="A610" s="3">
        <f>TITRES_STAT!B613</f>
        <v>42891</v>
      </c>
      <c r="B610" s="6">
        <f>TITRES_STAT!D613</f>
        <v>2.0339</v>
      </c>
      <c r="C610" s="2">
        <f t="shared" si="81"/>
        <v>1.1200000000000099E-2</v>
      </c>
      <c r="D610" s="2">
        <f t="shared" si="82"/>
        <v>1.1200000000000099E-2</v>
      </c>
      <c r="E610" s="2">
        <f t="shared" si="83"/>
        <v>0</v>
      </c>
      <c r="F610" s="2">
        <f t="shared" si="87"/>
        <v>6.0206104705021277E-3</v>
      </c>
      <c r="G610" s="2">
        <f t="shared" si="87"/>
        <v>1.0868327353901563E-2</v>
      </c>
      <c r="H610" s="2">
        <f t="shared" si="85"/>
        <v>0.5539592500717988</v>
      </c>
      <c r="I610" s="2">
        <f t="shared" si="86"/>
        <v>35.648248179365297</v>
      </c>
    </row>
    <row r="611" spans="1:9" ht="13.5" x14ac:dyDescent="0.25">
      <c r="A611" s="3">
        <f>TITRES_STAT!B614</f>
        <v>42892</v>
      </c>
      <c r="B611" s="6">
        <f>TITRES_STAT!D614</f>
        <v>2.0171999999999999</v>
      </c>
      <c r="C611" s="2">
        <f t="shared" si="81"/>
        <v>-1.6700000000000159E-2</v>
      </c>
      <c r="D611" s="2">
        <f t="shared" si="82"/>
        <v>0</v>
      </c>
      <c r="E611" s="2">
        <f t="shared" si="83"/>
        <v>1.6700000000000159E-2</v>
      </c>
      <c r="F611" s="2">
        <f t="shared" si="87"/>
        <v>5.5905668654662611E-3</v>
      </c>
      <c r="G611" s="2">
        <f t="shared" si="87"/>
        <v>1.1284875400051462E-2</v>
      </c>
      <c r="H611" s="2">
        <f t="shared" si="85"/>
        <v>0.4954035084375647</v>
      </c>
      <c r="I611" s="2">
        <f t="shared" si="86"/>
        <v>33.128416888306944</v>
      </c>
    </row>
    <row r="612" spans="1:9" ht="13.5" x14ac:dyDescent="0.25">
      <c r="A612" s="3">
        <f>TITRES_STAT!B615</f>
        <v>42893</v>
      </c>
      <c r="B612" s="6">
        <f>TITRES_STAT!D615</f>
        <v>2.0171999999999999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5.1912406607901003E-3</v>
      </c>
      <c r="G612" s="2">
        <f t="shared" si="87"/>
        <v>1.0478812871476357E-2</v>
      </c>
      <c r="H612" s="2">
        <f t="shared" si="85"/>
        <v>0.49540350843756481</v>
      </c>
      <c r="I612" s="2">
        <f t="shared" si="86"/>
        <v>33.128416888306944</v>
      </c>
    </row>
    <row r="613" spans="1:9" ht="13.5" x14ac:dyDescent="0.25">
      <c r="A613" s="3">
        <f>TITRES_STAT!B616</f>
        <v>42894</v>
      </c>
      <c r="B613" s="6">
        <f>TITRES_STAT!D616</f>
        <v>2.0283000000000002</v>
      </c>
      <c r="C613" s="2">
        <f t="shared" si="81"/>
        <v>1.1100000000000332E-2</v>
      </c>
      <c r="D613" s="2">
        <f t="shared" si="82"/>
        <v>1.1100000000000332E-2</v>
      </c>
      <c r="E613" s="2">
        <f t="shared" si="83"/>
        <v>0</v>
      </c>
      <c r="F613" s="2">
        <f t="shared" si="87"/>
        <v>5.6132948993051169E-3</v>
      </c>
      <c r="G613" s="2">
        <f t="shared" si="87"/>
        <v>9.7303262377994738E-3</v>
      </c>
      <c r="H613" s="2">
        <f t="shared" si="85"/>
        <v>0.57688660812821535</v>
      </c>
      <c r="I613" s="2">
        <f t="shared" si="86"/>
        <v>36.583899257853879</v>
      </c>
    </row>
    <row r="614" spans="1:9" ht="13.5" x14ac:dyDescent="0.25">
      <c r="A614" s="3">
        <f>TITRES_STAT!B617</f>
        <v>42895</v>
      </c>
      <c r="B614" s="6">
        <f>TITRES_STAT!D617</f>
        <v>2.0116000000000001</v>
      </c>
      <c r="C614" s="2">
        <f t="shared" si="81"/>
        <v>-1.6700000000000159E-2</v>
      </c>
      <c r="D614" s="2">
        <f t="shared" si="82"/>
        <v>0</v>
      </c>
      <c r="E614" s="2">
        <f t="shared" si="83"/>
        <v>1.6700000000000159E-2</v>
      </c>
      <c r="F614" s="2">
        <f t="shared" si="87"/>
        <v>5.2123452636404655E-3</v>
      </c>
      <c r="G614" s="2">
        <f t="shared" si="87"/>
        <v>1.0228160077956665E-2</v>
      </c>
      <c r="H614" s="2">
        <f t="shared" si="85"/>
        <v>0.50960732173853152</v>
      </c>
      <c r="I614" s="2">
        <f t="shared" si="86"/>
        <v>33.757607981898559</v>
      </c>
    </row>
    <row r="615" spans="1:9" ht="13.5" x14ac:dyDescent="0.25">
      <c r="A615" s="3">
        <f>TITRES_STAT!B618</f>
        <v>42898</v>
      </c>
      <c r="B615" s="6">
        <f>TITRES_STAT!D618</f>
        <v>2.0339</v>
      </c>
      <c r="C615" s="2">
        <f t="shared" si="81"/>
        <v>2.2299999999999986E-2</v>
      </c>
      <c r="D615" s="2">
        <f t="shared" si="82"/>
        <v>2.2299999999999986E-2</v>
      </c>
      <c r="E615" s="2">
        <f t="shared" si="83"/>
        <v>0</v>
      </c>
      <c r="F615" s="2">
        <f t="shared" si="87"/>
        <v>6.4328920305232887E-3</v>
      </c>
      <c r="G615" s="2">
        <f t="shared" si="87"/>
        <v>9.4975772152454761E-3</v>
      </c>
      <c r="H615" s="2">
        <f t="shared" si="85"/>
        <v>0.67731926624373573</v>
      </c>
      <c r="I615" s="2">
        <f t="shared" si="86"/>
        <v>40.381058029611438</v>
      </c>
    </row>
    <row r="616" spans="1:9" ht="13.5" x14ac:dyDescent="0.25">
      <c r="A616" s="3">
        <f>TITRES_STAT!B619</f>
        <v>42899</v>
      </c>
      <c r="B616" s="6">
        <f>TITRES_STAT!D619</f>
        <v>2.0339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5.9733997426287683E-3</v>
      </c>
      <c r="G616" s="2">
        <f t="shared" si="87"/>
        <v>8.8191788427279417E-3</v>
      </c>
      <c r="H616" s="2">
        <f t="shared" si="85"/>
        <v>0.67731926624373573</v>
      </c>
      <c r="I616" s="2">
        <f t="shared" si="86"/>
        <v>40.381058029611438</v>
      </c>
    </row>
    <row r="617" spans="1:9" ht="13.5" x14ac:dyDescent="0.25">
      <c r="A617" s="3">
        <f>TITRES_STAT!B620</f>
        <v>42900</v>
      </c>
      <c r="B617" s="6">
        <f>TITRES_STAT!D620</f>
        <v>2.0116000000000001</v>
      </c>
      <c r="C617" s="2">
        <f t="shared" si="81"/>
        <v>-2.2299999999999986E-2</v>
      </c>
      <c r="D617" s="2">
        <f t="shared" si="82"/>
        <v>0</v>
      </c>
      <c r="E617" s="2">
        <f t="shared" si="83"/>
        <v>2.2299999999999986E-2</v>
      </c>
      <c r="F617" s="2">
        <f t="shared" si="87"/>
        <v>5.5467283324409991E-3</v>
      </c>
      <c r="G617" s="2">
        <f t="shared" si="87"/>
        <v>9.7820946396759458E-3</v>
      </c>
      <c r="H617" s="2">
        <f t="shared" si="85"/>
        <v>0.56702869239718856</v>
      </c>
      <c r="I617" s="2">
        <f t="shared" si="86"/>
        <v>36.18495916177303</v>
      </c>
    </row>
    <row r="618" spans="1:9" ht="13.5" x14ac:dyDescent="0.25">
      <c r="A618" s="3">
        <f>TITRES_STAT!B621</f>
        <v>42901</v>
      </c>
      <c r="B618" s="6">
        <f>TITRES_STAT!D621</f>
        <v>2.0116000000000001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5.1505334515523559E-3</v>
      </c>
      <c r="G618" s="2">
        <f t="shared" si="87"/>
        <v>9.083373593984808E-3</v>
      </c>
      <c r="H618" s="2">
        <f t="shared" si="85"/>
        <v>0.56702869239718845</v>
      </c>
      <c r="I618" s="2">
        <f t="shared" si="86"/>
        <v>36.18495916177303</v>
      </c>
    </row>
    <row r="619" spans="1:9" ht="13.5" x14ac:dyDescent="0.25">
      <c r="A619" s="3">
        <f>TITRES_STAT!B622</f>
        <v>42902</v>
      </c>
      <c r="B619" s="6">
        <f>TITRES_STAT!D622</f>
        <v>2.0059999999999998</v>
      </c>
      <c r="C619" s="2">
        <f t="shared" si="81"/>
        <v>-5.6000000000002714E-3</v>
      </c>
      <c r="D619" s="2">
        <f t="shared" si="82"/>
        <v>0</v>
      </c>
      <c r="E619" s="2">
        <f t="shared" si="83"/>
        <v>5.6000000000002714E-3</v>
      </c>
      <c r="F619" s="2">
        <f t="shared" si="87"/>
        <v>4.7826382050129021E-3</v>
      </c>
      <c r="G619" s="2">
        <f t="shared" si="87"/>
        <v>8.834561194414484E-3</v>
      </c>
      <c r="H619" s="2">
        <f t="shared" si="85"/>
        <v>0.54135549007647965</v>
      </c>
      <c r="I619" s="2">
        <f t="shared" si="86"/>
        <v>35.122039890331749</v>
      </c>
    </row>
    <row r="620" spans="1:9" ht="13.5" x14ac:dyDescent="0.25">
      <c r="A620" s="3">
        <f>TITRES_STAT!B623</f>
        <v>42905</v>
      </c>
      <c r="B620" s="6">
        <f>TITRES_STAT!D623</f>
        <v>2.0283000000000002</v>
      </c>
      <c r="C620" s="2">
        <f t="shared" si="81"/>
        <v>2.2300000000000431E-2</v>
      </c>
      <c r="D620" s="2">
        <f t="shared" si="82"/>
        <v>2.2300000000000431E-2</v>
      </c>
      <c r="E620" s="2">
        <f t="shared" si="83"/>
        <v>0</v>
      </c>
      <c r="F620" s="2">
        <f t="shared" si="87"/>
        <v>6.0338783332262976E-3</v>
      </c>
      <c r="G620" s="2">
        <f t="shared" si="87"/>
        <v>8.2035211090991638E-3</v>
      </c>
      <c r="H620" s="2">
        <f t="shared" si="85"/>
        <v>0.73552298494528812</v>
      </c>
      <c r="I620" s="2">
        <f t="shared" si="86"/>
        <v>42.38048077297433</v>
      </c>
    </row>
    <row r="621" spans="1:9" ht="13.5" x14ac:dyDescent="0.25">
      <c r="A621" s="3">
        <f>TITRES_STAT!B624</f>
        <v>42906</v>
      </c>
      <c r="B621" s="6">
        <f>TITRES_STAT!D624</f>
        <v>2.0059999999999998</v>
      </c>
      <c r="C621" s="2">
        <f t="shared" si="81"/>
        <v>-2.2300000000000431E-2</v>
      </c>
      <c r="D621" s="2">
        <f t="shared" si="82"/>
        <v>0</v>
      </c>
      <c r="E621" s="2">
        <f t="shared" si="83"/>
        <v>2.2300000000000431E-2</v>
      </c>
      <c r="F621" s="2">
        <f t="shared" ref="F621:G636" si="88">((F620*13)+D621)/14</f>
        <v>5.6028870237101337E-3</v>
      </c>
      <c r="G621" s="2">
        <f t="shared" si="88"/>
        <v>9.2104124584492537E-3</v>
      </c>
      <c r="H621" s="2">
        <f t="shared" si="85"/>
        <v>0.60832096814190717</v>
      </c>
      <c r="I621" s="2">
        <f t="shared" si="86"/>
        <v>37.823356170298531</v>
      </c>
    </row>
    <row r="622" spans="1:9" ht="13.5" x14ac:dyDescent="0.25">
      <c r="A622" s="3">
        <f>TITRES_STAT!B625</f>
        <v>42907</v>
      </c>
      <c r="B622" s="6">
        <f>TITRES_STAT!D625</f>
        <v>1.9725999999999999</v>
      </c>
      <c r="C622" s="2">
        <f t="shared" si="81"/>
        <v>-3.3399999999999874E-2</v>
      </c>
      <c r="D622" s="2">
        <f t="shared" si="82"/>
        <v>0</v>
      </c>
      <c r="E622" s="2">
        <f t="shared" si="83"/>
        <v>3.3399999999999874E-2</v>
      </c>
      <c r="F622" s="2">
        <f t="shared" si="88"/>
        <v>5.2026808077308391E-3</v>
      </c>
      <c r="G622" s="2">
        <f t="shared" si="88"/>
        <v>1.0938240139988583E-2</v>
      </c>
      <c r="H622" s="2">
        <f t="shared" si="85"/>
        <v>0.47564148721791266</v>
      </c>
      <c r="I622" s="2">
        <f t="shared" si="86"/>
        <v>32.232862205213479</v>
      </c>
    </row>
    <row r="623" spans="1:9" ht="13.5" x14ac:dyDescent="0.25">
      <c r="A623" s="3">
        <f>TITRES_STAT!B626</f>
        <v>42908</v>
      </c>
      <c r="B623" s="6">
        <f>TITRES_STAT!D626</f>
        <v>1.9614</v>
      </c>
      <c r="C623" s="2">
        <f t="shared" si="81"/>
        <v>-1.1199999999999877E-2</v>
      </c>
      <c r="D623" s="2">
        <f t="shared" si="82"/>
        <v>0</v>
      </c>
      <c r="E623" s="2">
        <f t="shared" si="83"/>
        <v>1.1199999999999877E-2</v>
      </c>
      <c r="F623" s="2">
        <f t="shared" si="88"/>
        <v>4.8310607500357799E-3</v>
      </c>
      <c r="G623" s="2">
        <f t="shared" si="88"/>
        <v>1.0956937272846533E-2</v>
      </c>
      <c r="H623" s="2">
        <f t="shared" si="85"/>
        <v>0.44091342587203708</v>
      </c>
      <c r="I623" s="2">
        <f t="shared" si="86"/>
        <v>30.599577875762904</v>
      </c>
    </row>
    <row r="624" spans="1:9" ht="13.5" x14ac:dyDescent="0.25">
      <c r="A624" s="3">
        <f>TITRES_STAT!B627</f>
        <v>42909</v>
      </c>
      <c r="B624" s="6">
        <f>TITRES_STAT!D627</f>
        <v>1.9502999999999999</v>
      </c>
      <c r="C624" s="2">
        <f t="shared" si="81"/>
        <v>-1.110000000000011E-2</v>
      </c>
      <c r="D624" s="2">
        <f t="shared" si="82"/>
        <v>0</v>
      </c>
      <c r="E624" s="2">
        <f t="shared" si="83"/>
        <v>1.110000000000011E-2</v>
      </c>
      <c r="F624" s="2">
        <f t="shared" si="88"/>
        <v>4.4859849821760811E-3</v>
      </c>
      <c r="G624" s="2">
        <f t="shared" si="88"/>
        <v>1.096715603907179E-2</v>
      </c>
      <c r="H624" s="2">
        <f t="shared" si="85"/>
        <v>0.40903812858996713</v>
      </c>
      <c r="I624" s="2">
        <f t="shared" si="86"/>
        <v>29.029599717027821</v>
      </c>
    </row>
    <row r="625" spans="1:9" ht="13.5" x14ac:dyDescent="0.25">
      <c r="A625" s="3">
        <f>TITRES_STAT!B628</f>
        <v>42914</v>
      </c>
      <c r="B625" s="6">
        <f>TITRES_STAT!D628</f>
        <v>1.9279999999999999</v>
      </c>
      <c r="C625" s="2">
        <f t="shared" si="81"/>
        <v>-2.2299999999999986E-2</v>
      </c>
      <c r="D625" s="2">
        <f t="shared" si="82"/>
        <v>0</v>
      </c>
      <c r="E625" s="2">
        <f t="shared" si="83"/>
        <v>2.2299999999999986E-2</v>
      </c>
      <c r="F625" s="2">
        <f t="shared" si="88"/>
        <v>4.1655574834492176E-3</v>
      </c>
      <c r="G625" s="2">
        <f t="shared" si="88"/>
        <v>1.1776644893423805E-2</v>
      </c>
      <c r="H625" s="2">
        <f t="shared" si="85"/>
        <v>0.35371343206377109</v>
      </c>
      <c r="I625" s="2">
        <f t="shared" si="86"/>
        <v>26.129121842613756</v>
      </c>
    </row>
    <row r="626" spans="1:9" ht="13.5" x14ac:dyDescent="0.25">
      <c r="A626" s="3">
        <f>TITRES_STAT!B629</f>
        <v>42915</v>
      </c>
      <c r="B626" s="6">
        <f>TITRES_STAT!D629</f>
        <v>1.9447000000000001</v>
      </c>
      <c r="C626" s="2">
        <f t="shared" si="81"/>
        <v>1.6700000000000159E-2</v>
      </c>
      <c r="D626" s="2">
        <f t="shared" si="82"/>
        <v>1.6700000000000159E-2</v>
      </c>
      <c r="E626" s="2">
        <f t="shared" si="83"/>
        <v>0</v>
      </c>
      <c r="F626" s="2">
        <f t="shared" si="88"/>
        <v>5.0608748060599991E-3</v>
      </c>
      <c r="G626" s="2">
        <f t="shared" si="88"/>
        <v>1.0935455972464963E-2</v>
      </c>
      <c r="H626" s="2">
        <f t="shared" si="85"/>
        <v>0.46279504199944455</v>
      </c>
      <c r="I626" s="2">
        <f t="shared" si="86"/>
        <v>31.637722901143135</v>
      </c>
    </row>
    <row r="627" spans="1:9" ht="13.5" x14ac:dyDescent="0.25">
      <c r="A627" s="3">
        <f>TITRES_STAT!B630</f>
        <v>42916</v>
      </c>
      <c r="B627" s="6">
        <f>TITRES_STAT!D630</f>
        <v>1.8946000000000001</v>
      </c>
      <c r="C627" s="2">
        <f t="shared" si="81"/>
        <v>-5.0100000000000033E-2</v>
      </c>
      <c r="D627" s="2">
        <f t="shared" si="82"/>
        <v>0</v>
      </c>
      <c r="E627" s="2">
        <f t="shared" si="83"/>
        <v>5.0100000000000033E-2</v>
      </c>
      <c r="F627" s="2">
        <f t="shared" si="88"/>
        <v>4.6993837484842847E-3</v>
      </c>
      <c r="G627" s="2">
        <f t="shared" si="88"/>
        <v>1.3732923403003182E-2</v>
      </c>
      <c r="H627" s="2">
        <f t="shared" si="85"/>
        <v>0.34219835140539712</v>
      </c>
      <c r="I627" s="2">
        <f t="shared" si="86"/>
        <v>25.495363710370071</v>
      </c>
    </row>
    <row r="628" spans="1:9" ht="13.5" x14ac:dyDescent="0.25">
      <c r="A628" s="3">
        <f>TITRES_STAT!B631</f>
        <v>42919</v>
      </c>
      <c r="B628" s="6">
        <f>TITRES_STAT!D631</f>
        <v>1.8777999999999999</v>
      </c>
      <c r="C628" s="2">
        <f t="shared" si="81"/>
        <v>-1.6800000000000148E-2</v>
      </c>
      <c r="D628" s="2">
        <f t="shared" si="82"/>
        <v>0</v>
      </c>
      <c r="E628" s="2">
        <f t="shared" si="83"/>
        <v>1.6800000000000148E-2</v>
      </c>
      <c r="F628" s="2">
        <f t="shared" si="88"/>
        <v>4.3637134807354072E-3</v>
      </c>
      <c r="G628" s="2">
        <f t="shared" si="88"/>
        <v>1.3952000302788679E-2</v>
      </c>
      <c r="H628" s="2">
        <f t="shared" si="85"/>
        <v>0.31276615438885869</v>
      </c>
      <c r="I628" s="2">
        <f t="shared" si="86"/>
        <v>23.824970909191592</v>
      </c>
    </row>
    <row r="629" spans="1:9" ht="13.5" x14ac:dyDescent="0.25">
      <c r="A629" s="3">
        <f>TITRES_STAT!B632</f>
        <v>42920</v>
      </c>
      <c r="B629" s="6">
        <f>TITRES_STAT!D632</f>
        <v>1.8946000000000001</v>
      </c>
      <c r="C629" s="2">
        <f t="shared" si="81"/>
        <v>1.6800000000000148E-2</v>
      </c>
      <c r="D629" s="2">
        <f t="shared" si="82"/>
        <v>1.6800000000000148E-2</v>
      </c>
      <c r="E629" s="2">
        <f t="shared" si="83"/>
        <v>0</v>
      </c>
      <c r="F629" s="2">
        <f t="shared" si="88"/>
        <v>5.2520196606828879E-3</v>
      </c>
      <c r="G629" s="2">
        <f t="shared" si="88"/>
        <v>1.2955428852589488E-2</v>
      </c>
      <c r="H629" s="2">
        <f t="shared" si="85"/>
        <v>0.40539141702230347</v>
      </c>
      <c r="I629" s="2">
        <f t="shared" si="86"/>
        <v>28.845445625478007</v>
      </c>
    </row>
    <row r="630" spans="1:9" ht="13.5" x14ac:dyDescent="0.25">
      <c r="A630" s="3">
        <f>TITRES_STAT!B633</f>
        <v>42921</v>
      </c>
      <c r="B630" s="6">
        <f>TITRES_STAT!D633</f>
        <v>1.8777999999999999</v>
      </c>
      <c r="C630" s="2">
        <f t="shared" si="81"/>
        <v>-1.6800000000000148E-2</v>
      </c>
      <c r="D630" s="2">
        <f t="shared" si="82"/>
        <v>0</v>
      </c>
      <c r="E630" s="2">
        <f t="shared" si="83"/>
        <v>1.6800000000000148E-2</v>
      </c>
      <c r="F630" s="2">
        <f t="shared" si="88"/>
        <v>4.8768753992055386E-3</v>
      </c>
      <c r="G630" s="2">
        <f t="shared" si="88"/>
        <v>1.3230041077404536E-2</v>
      </c>
      <c r="H630" s="2">
        <f t="shared" si="85"/>
        <v>0.36862133463324681</v>
      </c>
      <c r="I630" s="2">
        <f t="shared" si="86"/>
        <v>26.933770890837906</v>
      </c>
    </row>
    <row r="631" spans="1:9" ht="13.5" x14ac:dyDescent="0.25">
      <c r="A631" s="3">
        <f>TITRES_STAT!B634</f>
        <v>42922</v>
      </c>
      <c r="B631" s="6">
        <f>TITRES_STAT!D634</f>
        <v>1.8667</v>
      </c>
      <c r="C631" s="2">
        <f t="shared" si="81"/>
        <v>-1.1099999999999888E-2</v>
      </c>
      <c r="D631" s="2">
        <f t="shared" si="82"/>
        <v>0</v>
      </c>
      <c r="E631" s="2">
        <f t="shared" si="83"/>
        <v>1.1099999999999888E-2</v>
      </c>
      <c r="F631" s="2">
        <f t="shared" si="88"/>
        <v>4.5285271564051433E-3</v>
      </c>
      <c r="G631" s="2">
        <f t="shared" si="88"/>
        <v>1.3077895286161347E-2</v>
      </c>
      <c r="H631" s="2">
        <f t="shared" si="85"/>
        <v>0.34627339165172094</v>
      </c>
      <c r="I631" s="2">
        <f t="shared" si="86"/>
        <v>25.72088208821269</v>
      </c>
    </row>
    <row r="632" spans="1:9" ht="13.5" x14ac:dyDescent="0.25">
      <c r="A632" s="3">
        <f>TITRES_STAT!B635</f>
        <v>42923</v>
      </c>
      <c r="B632" s="6">
        <f>TITRES_STAT!D635</f>
        <v>1.889</v>
      </c>
      <c r="C632" s="2">
        <f t="shared" si="81"/>
        <v>2.2299999999999986E-2</v>
      </c>
      <c r="D632" s="2">
        <f t="shared" si="82"/>
        <v>2.2299999999999986E-2</v>
      </c>
      <c r="E632" s="2">
        <f t="shared" si="83"/>
        <v>0</v>
      </c>
      <c r="F632" s="2">
        <f t="shared" si="88"/>
        <v>5.7979180738047748E-3</v>
      </c>
      <c r="G632" s="2">
        <f t="shared" si="88"/>
        <v>1.2143759908578394E-2</v>
      </c>
      <c r="H632" s="2">
        <f t="shared" si="85"/>
        <v>0.47744011059615116</v>
      </c>
      <c r="I632" s="2">
        <f t="shared" si="86"/>
        <v>32.315361358607134</v>
      </c>
    </row>
    <row r="633" spans="1:9" ht="13.5" x14ac:dyDescent="0.25">
      <c r="A633" s="3">
        <f>TITRES_STAT!B636</f>
        <v>42926</v>
      </c>
      <c r="B633" s="6">
        <f>TITRES_STAT!D636</f>
        <v>1.8834</v>
      </c>
      <c r="C633" s="2">
        <f t="shared" si="81"/>
        <v>-5.6000000000000494E-3</v>
      </c>
      <c r="D633" s="2">
        <f t="shared" si="82"/>
        <v>0</v>
      </c>
      <c r="E633" s="2">
        <f t="shared" si="83"/>
        <v>5.6000000000000494E-3</v>
      </c>
      <c r="F633" s="2">
        <f t="shared" si="88"/>
        <v>5.3837810685330046E-3</v>
      </c>
      <c r="G633" s="2">
        <f t="shared" si="88"/>
        <v>1.1676348486537083E-2</v>
      </c>
      <c r="H633" s="2">
        <f t="shared" si="85"/>
        <v>0.46108430856963067</v>
      </c>
      <c r="I633" s="2">
        <f t="shared" si="86"/>
        <v>31.557679859078235</v>
      </c>
    </row>
    <row r="634" spans="1:9" ht="13.5" x14ac:dyDescent="0.25">
      <c r="A634" s="3">
        <f>TITRES_STAT!B637</f>
        <v>42927</v>
      </c>
      <c r="B634" s="6">
        <f>TITRES_STAT!D637</f>
        <v>1.8667</v>
      </c>
      <c r="C634" s="2">
        <f t="shared" si="81"/>
        <v>-1.6699999999999937E-2</v>
      </c>
      <c r="D634" s="2">
        <f t="shared" si="82"/>
        <v>0</v>
      </c>
      <c r="E634" s="2">
        <f t="shared" si="83"/>
        <v>1.6699999999999937E-2</v>
      </c>
      <c r="F634" s="2">
        <f t="shared" si="88"/>
        <v>4.9992252779235049E-3</v>
      </c>
      <c r="G634" s="2">
        <f t="shared" si="88"/>
        <v>1.2035180737498716E-2</v>
      </c>
      <c r="H634" s="2">
        <f t="shared" si="85"/>
        <v>0.41538431262167308</v>
      </c>
      <c r="I634" s="2">
        <f t="shared" si="86"/>
        <v>29.34781097384564</v>
      </c>
    </row>
    <row r="635" spans="1:9" ht="13.5" x14ac:dyDescent="0.25">
      <c r="A635" s="3">
        <f>TITRES_STAT!B638</f>
        <v>42928</v>
      </c>
      <c r="B635" s="6">
        <f>TITRES_STAT!D638</f>
        <v>1.8723000000000001</v>
      </c>
      <c r="C635" s="2">
        <f t="shared" si="81"/>
        <v>5.6000000000000494E-3</v>
      </c>
      <c r="D635" s="2">
        <f t="shared" si="82"/>
        <v>5.6000000000000494E-3</v>
      </c>
      <c r="E635" s="2">
        <f t="shared" si="83"/>
        <v>0</v>
      </c>
      <c r="F635" s="2">
        <f t="shared" si="88"/>
        <v>5.0421377580718296E-3</v>
      </c>
      <c r="G635" s="2">
        <f t="shared" si="88"/>
        <v>1.1175524970534522E-2</v>
      </c>
      <c r="H635" s="2">
        <f t="shared" si="85"/>
        <v>0.45117681463429865</v>
      </c>
      <c r="I635" s="2">
        <f t="shared" si="86"/>
        <v>31.090409527249562</v>
      </c>
    </row>
    <row r="636" spans="1:9" ht="13.5" x14ac:dyDescent="0.25">
      <c r="A636" s="3">
        <f>TITRES_STAT!B639</f>
        <v>42929</v>
      </c>
      <c r="B636" s="6">
        <f>TITRES_STAT!D639</f>
        <v>1.9279999999999999</v>
      </c>
      <c r="C636" s="2">
        <f t="shared" si="81"/>
        <v>5.5699999999999861E-2</v>
      </c>
      <c r="D636" s="2">
        <f t="shared" si="82"/>
        <v>5.5699999999999861E-2</v>
      </c>
      <c r="E636" s="2">
        <f t="shared" si="83"/>
        <v>0</v>
      </c>
      <c r="F636" s="2">
        <f t="shared" si="88"/>
        <v>8.6605564896381181E-3</v>
      </c>
      <c r="G636" s="2">
        <f t="shared" si="88"/>
        <v>1.0377273186924912E-2</v>
      </c>
      <c r="H636" s="2">
        <f t="shared" si="85"/>
        <v>0.8345695765772253</v>
      </c>
      <c r="I636" s="2">
        <f t="shared" si="86"/>
        <v>45.491301460165388</v>
      </c>
    </row>
    <row r="637" spans="1:9" ht="13.5" x14ac:dyDescent="0.25">
      <c r="A637" s="3">
        <f>TITRES_STAT!B640</f>
        <v>42930</v>
      </c>
      <c r="B637" s="6">
        <f>TITRES_STAT!D640</f>
        <v>1.9336</v>
      </c>
      <c r="C637" s="2">
        <f t="shared" si="81"/>
        <v>5.6000000000000494E-3</v>
      </c>
      <c r="D637" s="2">
        <f t="shared" si="82"/>
        <v>5.6000000000000494E-3</v>
      </c>
      <c r="E637" s="2">
        <f t="shared" si="83"/>
        <v>0</v>
      </c>
      <c r="F637" s="2">
        <f t="shared" ref="F637:G652" si="89">((F636*13)+D637)/14</f>
        <v>8.4419453118068279E-3</v>
      </c>
      <c r="G637" s="2">
        <f t="shared" si="89"/>
        <v>9.6360393878588465E-3</v>
      </c>
      <c r="H637" s="2">
        <f t="shared" si="85"/>
        <v>0.87608040731376158</v>
      </c>
      <c r="I637" s="2">
        <f t="shared" si="86"/>
        <v>46.69738055460877</v>
      </c>
    </row>
    <row r="638" spans="1:9" ht="13.5" x14ac:dyDescent="0.25">
      <c r="A638" s="3">
        <f>TITRES_STAT!B641</f>
        <v>42933</v>
      </c>
      <c r="B638" s="6">
        <f>TITRES_STAT!D641</f>
        <v>1.9336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7.8389492181063399E-3</v>
      </c>
      <c r="G638" s="2">
        <f t="shared" si="89"/>
        <v>8.9477508601546428E-3</v>
      </c>
      <c r="H638" s="2">
        <f t="shared" si="85"/>
        <v>0.87608040731376158</v>
      </c>
      <c r="I638" s="2">
        <f t="shared" si="86"/>
        <v>46.69738055460877</v>
      </c>
    </row>
    <row r="639" spans="1:9" ht="13.5" x14ac:dyDescent="0.25">
      <c r="A639" s="3">
        <f>TITRES_STAT!B642</f>
        <v>42934</v>
      </c>
      <c r="B639" s="6">
        <f>TITRES_STAT!D642</f>
        <v>1.889</v>
      </c>
      <c r="C639" s="2">
        <f t="shared" si="81"/>
        <v>-4.4599999999999973E-2</v>
      </c>
      <c r="D639" s="2">
        <f t="shared" si="82"/>
        <v>0</v>
      </c>
      <c r="E639" s="2">
        <f t="shared" si="83"/>
        <v>4.4599999999999973E-2</v>
      </c>
      <c r="F639" s="2">
        <f t="shared" si="89"/>
        <v>7.2790242739558869E-3</v>
      </c>
      <c r="G639" s="2">
        <f t="shared" si="89"/>
        <v>1.1494340084429308E-2</v>
      </c>
      <c r="H639" s="2">
        <f t="shared" si="85"/>
        <v>0.63327030699364328</v>
      </c>
      <c r="I639" s="2">
        <f t="shared" si="86"/>
        <v>38.773147609552915</v>
      </c>
    </row>
    <row r="640" spans="1:9" ht="13.5" x14ac:dyDescent="0.25">
      <c r="A640" s="3">
        <f>TITRES_STAT!B643</f>
        <v>42935</v>
      </c>
      <c r="B640" s="6">
        <f>TITRES_STAT!D643</f>
        <v>1.9447000000000001</v>
      </c>
      <c r="C640" s="2">
        <f t="shared" si="81"/>
        <v>5.5700000000000083E-2</v>
      </c>
      <c r="D640" s="2">
        <f t="shared" si="82"/>
        <v>5.5700000000000083E-2</v>
      </c>
      <c r="E640" s="2">
        <f t="shared" si="83"/>
        <v>0</v>
      </c>
      <c r="F640" s="2">
        <f t="shared" si="89"/>
        <v>1.0737665397244758E-2</v>
      </c>
      <c r="G640" s="2">
        <f t="shared" si="89"/>
        <v>1.0673315792684357E-2</v>
      </c>
      <c r="H640" s="2">
        <f t="shared" si="85"/>
        <v>1.0060290172061159</v>
      </c>
      <c r="I640" s="2">
        <f t="shared" si="86"/>
        <v>50.150272432611985</v>
      </c>
    </row>
    <row r="641" spans="1:9" ht="13.5" x14ac:dyDescent="0.25">
      <c r="A641" s="3">
        <f>TITRES_STAT!B644</f>
        <v>42936</v>
      </c>
      <c r="B641" s="6">
        <f>TITRES_STAT!D644</f>
        <v>1.9447000000000001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9.9706892974415606E-3</v>
      </c>
      <c r="G641" s="2">
        <f t="shared" si="89"/>
        <v>9.9109360932069009E-3</v>
      </c>
      <c r="H641" s="2">
        <f t="shared" si="85"/>
        <v>1.0060290172061159</v>
      </c>
      <c r="I641" s="2">
        <f t="shared" si="86"/>
        <v>50.150272432611985</v>
      </c>
    </row>
    <row r="642" spans="1:9" ht="13.5" x14ac:dyDescent="0.25">
      <c r="A642" s="3">
        <f>TITRES_STAT!B645</f>
        <v>42937</v>
      </c>
      <c r="B642" s="6">
        <f>TITRES_STAT!D645</f>
        <v>1.9781</v>
      </c>
      <c r="C642" s="2">
        <f t="shared" si="81"/>
        <v>3.3399999999999874E-2</v>
      </c>
      <c r="D642" s="2">
        <f t="shared" si="82"/>
        <v>3.3399999999999874E-2</v>
      </c>
      <c r="E642" s="2">
        <f t="shared" si="83"/>
        <v>0</v>
      </c>
      <c r="F642" s="2">
        <f t="shared" si="89"/>
        <v>1.164421149048144E-2</v>
      </c>
      <c r="G642" s="2">
        <f t="shared" si="89"/>
        <v>9.2030120865492643E-3</v>
      </c>
      <c r="H642" s="2">
        <f t="shared" si="85"/>
        <v>1.2652609146846749</v>
      </c>
      <c r="I642" s="2">
        <f t="shared" si="86"/>
        <v>55.854974872102083</v>
      </c>
    </row>
    <row r="643" spans="1:9" ht="13.5" x14ac:dyDescent="0.25">
      <c r="A643" s="3">
        <f>TITRES_STAT!B646</f>
        <v>42940</v>
      </c>
      <c r="B643" s="6">
        <f>TITRES_STAT!D646</f>
        <v>1.9502999999999999</v>
      </c>
      <c r="C643" s="2">
        <f t="shared" ref="C643:C706" si="90">B643-B642</f>
        <v>-2.7800000000000047E-2</v>
      </c>
      <c r="D643" s="2">
        <f t="shared" ref="D643:D706" si="91">IF(C643&gt;0,C643,0)</f>
        <v>0</v>
      </c>
      <c r="E643" s="2">
        <f t="shared" ref="E643:E706" si="92">IF(C643&lt;0,-C643,0)</f>
        <v>2.7800000000000047E-2</v>
      </c>
      <c r="F643" s="2">
        <f t="shared" si="89"/>
        <v>1.0812482098304195E-2</v>
      </c>
      <c r="G643" s="2">
        <f t="shared" si="89"/>
        <v>1.0531368366081465E-2</v>
      </c>
      <c r="H643" s="2">
        <f t="shared" si="85"/>
        <v>1.0266929920643662</v>
      </c>
      <c r="I643" s="2">
        <f t="shared" si="86"/>
        <v>50.658535658061787</v>
      </c>
    </row>
    <row r="644" spans="1:9" ht="13.5" x14ac:dyDescent="0.25">
      <c r="A644" s="3">
        <f>TITRES_STAT!B647</f>
        <v>42942</v>
      </c>
      <c r="B644" s="6">
        <f>TITRES_STAT!D647</f>
        <v>1.9502999999999999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1.0040161948425325E-2</v>
      </c>
      <c r="G644" s="2">
        <f t="shared" si="89"/>
        <v>9.7791277685042172E-3</v>
      </c>
      <c r="H644" s="2">
        <f t="shared" si="85"/>
        <v>1.0266929920643664</v>
      </c>
      <c r="I644" s="2">
        <f t="shared" si="86"/>
        <v>50.658535658061787</v>
      </c>
    </row>
    <row r="645" spans="1:9" ht="13.5" x14ac:dyDescent="0.25">
      <c r="A645" s="3">
        <f>TITRES_STAT!B648</f>
        <v>42943</v>
      </c>
      <c r="B645" s="6">
        <f>TITRES_STAT!D648</f>
        <v>1.9502999999999999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9.3230075235378029E-3</v>
      </c>
      <c r="G645" s="2">
        <f t="shared" si="89"/>
        <v>9.0806186421824864E-3</v>
      </c>
      <c r="H645" s="2">
        <f t="shared" si="85"/>
        <v>1.0266929920643666</v>
      </c>
      <c r="I645" s="2">
        <f t="shared" si="86"/>
        <v>50.658535658061787</v>
      </c>
    </row>
    <row r="646" spans="1:9" ht="13.5" x14ac:dyDescent="0.25">
      <c r="A646" s="3">
        <f>TITRES_STAT!B649</f>
        <v>42944</v>
      </c>
      <c r="B646" s="6">
        <f>TITRES_STAT!D649</f>
        <v>1.9279999999999999</v>
      </c>
      <c r="C646" s="2">
        <f t="shared" si="90"/>
        <v>-2.2299999999999986E-2</v>
      </c>
      <c r="D646" s="2">
        <f t="shared" si="91"/>
        <v>0</v>
      </c>
      <c r="E646" s="2">
        <f t="shared" si="92"/>
        <v>2.2299999999999986E-2</v>
      </c>
      <c r="F646" s="2">
        <f t="shared" si="89"/>
        <v>8.6570784147136735E-3</v>
      </c>
      <c r="G646" s="2">
        <f t="shared" si="89"/>
        <v>1.0024860167740878E-2</v>
      </c>
      <c r="H646" s="2">
        <f t="shared" si="85"/>
        <v>0.86356101430435839</v>
      </c>
      <c r="I646" s="2">
        <f t="shared" si="86"/>
        <v>46.339293839902197</v>
      </c>
    </row>
    <row r="647" spans="1:9" ht="13.5" x14ac:dyDescent="0.25">
      <c r="A647" s="3">
        <f>TITRES_STAT!B650</f>
        <v>42947</v>
      </c>
      <c r="B647" s="6">
        <f>TITRES_STAT!D650</f>
        <v>1.9336</v>
      </c>
      <c r="C647" s="2">
        <f t="shared" si="90"/>
        <v>5.6000000000000494E-3</v>
      </c>
      <c r="D647" s="2">
        <f t="shared" si="91"/>
        <v>5.6000000000000494E-3</v>
      </c>
      <c r="E647" s="2">
        <f t="shared" si="92"/>
        <v>0</v>
      </c>
      <c r="F647" s="2">
        <f t="shared" si="89"/>
        <v>8.4387156708055581E-3</v>
      </c>
      <c r="G647" s="2">
        <f t="shared" si="89"/>
        <v>9.3087987271879575E-3</v>
      </c>
      <c r="H647" s="2">
        <f t="shared" si="85"/>
        <v>0.90653111299515254</v>
      </c>
      <c r="I647" s="2">
        <f t="shared" si="86"/>
        <v>47.548718550467079</v>
      </c>
    </row>
    <row r="648" spans="1:9" ht="13.5" x14ac:dyDescent="0.25">
      <c r="A648" s="3">
        <f>TITRES_STAT!B651</f>
        <v>42948</v>
      </c>
      <c r="B648" s="6">
        <f>TITRES_STAT!D651</f>
        <v>1.9814000000000001</v>
      </c>
      <c r="C648" s="2">
        <f t="shared" si="90"/>
        <v>4.7800000000000065E-2</v>
      </c>
      <c r="D648" s="2">
        <f t="shared" si="91"/>
        <v>4.7800000000000065E-2</v>
      </c>
      <c r="E648" s="2">
        <f t="shared" si="92"/>
        <v>0</v>
      </c>
      <c r="F648" s="2">
        <f t="shared" si="89"/>
        <v>1.1250235980033737E-2</v>
      </c>
      <c r="G648" s="2">
        <f t="shared" si="89"/>
        <v>8.643884532388818E-3</v>
      </c>
      <c r="H648" s="2">
        <f t="shared" si="85"/>
        <v>1.3015254817297552</v>
      </c>
      <c r="I648" s="2">
        <f t="shared" si="86"/>
        <v>56.55055710057006</v>
      </c>
    </row>
    <row r="649" spans="1:9" ht="13.5" x14ac:dyDescent="0.25">
      <c r="A649" s="3">
        <f>TITRES_STAT!B652</f>
        <v>42949</v>
      </c>
      <c r="B649" s="6">
        <f>TITRES_STAT!D652</f>
        <v>1.9814000000000001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1.0446647695745614E-2</v>
      </c>
      <c r="G649" s="2">
        <f t="shared" si="89"/>
        <v>8.0264642086467601E-3</v>
      </c>
      <c r="H649" s="2">
        <f t="shared" si="85"/>
        <v>1.3015254817297552</v>
      </c>
      <c r="I649" s="2">
        <f t="shared" si="86"/>
        <v>56.55055710057006</v>
      </c>
    </row>
    <row r="650" spans="1:9" ht="13.5" x14ac:dyDescent="0.25">
      <c r="A650" s="3">
        <f>TITRES_STAT!B653</f>
        <v>42950</v>
      </c>
      <c r="B650" s="6">
        <f>TITRES_STAT!D653</f>
        <v>1.9814000000000001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9.7004585746209276E-3</v>
      </c>
      <c r="G650" s="2">
        <f t="shared" si="89"/>
        <v>7.453145336600563E-3</v>
      </c>
      <c r="H650" s="2">
        <f t="shared" si="85"/>
        <v>1.3015254817297555</v>
      </c>
      <c r="I650" s="2">
        <f t="shared" si="86"/>
        <v>56.55055710057006</v>
      </c>
    </row>
    <row r="651" spans="1:9" ht="13.5" x14ac:dyDescent="0.25">
      <c r="A651" s="3">
        <f>TITRES_STAT!B654</f>
        <v>42951</v>
      </c>
      <c r="B651" s="6">
        <f>TITRES_STAT!D654</f>
        <v>1.9992000000000001</v>
      </c>
      <c r="C651" s="2">
        <f t="shared" si="90"/>
        <v>1.7800000000000038E-2</v>
      </c>
      <c r="D651" s="2">
        <f t="shared" si="91"/>
        <v>1.7800000000000038E-2</v>
      </c>
      <c r="E651" s="2">
        <f t="shared" si="92"/>
        <v>0</v>
      </c>
      <c r="F651" s="2">
        <f t="shared" si="89"/>
        <v>1.0278997247862293E-2</v>
      </c>
      <c r="G651" s="2">
        <f t="shared" si="89"/>
        <v>6.9207778125576656E-3</v>
      </c>
      <c r="H651" s="2">
        <f t="shared" si="85"/>
        <v>1.4852372849206601</v>
      </c>
      <c r="I651" s="2">
        <f t="shared" si="86"/>
        <v>59.762393471739479</v>
      </c>
    </row>
    <row r="652" spans="1:9" ht="13.5" x14ac:dyDescent="0.25">
      <c r="A652" s="3">
        <f>TITRES_STAT!B655</f>
        <v>42954</v>
      </c>
      <c r="B652" s="6">
        <f>TITRES_STAT!D655</f>
        <v>1.9814000000000001</v>
      </c>
      <c r="C652" s="2">
        <f t="shared" si="90"/>
        <v>-1.7800000000000038E-2</v>
      </c>
      <c r="D652" s="2">
        <f t="shared" si="91"/>
        <v>0</v>
      </c>
      <c r="E652" s="2">
        <f t="shared" si="92"/>
        <v>1.7800000000000038E-2</v>
      </c>
      <c r="F652" s="2">
        <f t="shared" si="89"/>
        <v>9.5447831587292722E-3</v>
      </c>
      <c r="G652" s="2">
        <f t="shared" si="89"/>
        <v>7.6978651116606919E-3</v>
      </c>
      <c r="H652" s="2">
        <f t="shared" si="85"/>
        <v>1.2399260080916301</v>
      </c>
      <c r="I652" s="2">
        <f t="shared" si="86"/>
        <v>55.355668161022024</v>
      </c>
    </row>
    <row r="653" spans="1:9" ht="13.5" x14ac:dyDescent="0.25">
      <c r="A653" s="3">
        <f>TITRES_STAT!B656</f>
        <v>42955</v>
      </c>
      <c r="B653" s="6">
        <f>TITRES_STAT!D656</f>
        <v>1.9637</v>
      </c>
      <c r="C653" s="2">
        <f t="shared" si="90"/>
        <v>-1.7700000000000049E-2</v>
      </c>
      <c r="D653" s="2">
        <f t="shared" si="91"/>
        <v>0</v>
      </c>
      <c r="E653" s="2">
        <f t="shared" si="92"/>
        <v>1.7700000000000049E-2</v>
      </c>
      <c r="F653" s="2">
        <f t="shared" ref="F653:G668" si="93">((F652*13)+D653)/14</f>
        <v>8.8630129331057524E-3</v>
      </c>
      <c r="G653" s="2">
        <f t="shared" si="93"/>
        <v>8.4123033179706458E-3</v>
      </c>
      <c r="H653" s="2">
        <f t="shared" si="85"/>
        <v>1.0535774327314478</v>
      </c>
      <c r="I653" s="2">
        <f t="shared" si="86"/>
        <v>51.304490200308273</v>
      </c>
    </row>
    <row r="654" spans="1:9" ht="13.5" x14ac:dyDescent="0.25">
      <c r="A654" s="3">
        <f>TITRES_STAT!B657</f>
        <v>42956</v>
      </c>
      <c r="B654" s="6">
        <f>TITRES_STAT!D657</f>
        <v>1.9637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8.2299405807410558E-3</v>
      </c>
      <c r="G654" s="2">
        <f t="shared" si="93"/>
        <v>7.8114245095441707E-3</v>
      </c>
      <c r="H654" s="2">
        <f t="shared" si="85"/>
        <v>1.0535774327314478</v>
      </c>
      <c r="I654" s="2">
        <f t="shared" si="86"/>
        <v>51.304490200308273</v>
      </c>
    </row>
    <row r="655" spans="1:9" ht="13.5" x14ac:dyDescent="0.25">
      <c r="A655" s="3">
        <f>TITRES_STAT!B658</f>
        <v>42957</v>
      </c>
      <c r="B655" s="6">
        <f>TITRES_STAT!D658</f>
        <v>1.9637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7.6420876821166944E-3</v>
      </c>
      <c r="G655" s="2">
        <f t="shared" si="93"/>
        <v>7.2534656160053012E-3</v>
      </c>
      <c r="H655" s="2">
        <f t="shared" si="85"/>
        <v>1.0535774327314478</v>
      </c>
      <c r="I655" s="2">
        <f t="shared" si="86"/>
        <v>51.304490200308273</v>
      </c>
    </row>
    <row r="656" spans="1:9" ht="13.5" x14ac:dyDescent="0.25">
      <c r="A656" s="3">
        <f>TITRES_STAT!B659</f>
        <v>42958</v>
      </c>
      <c r="B656" s="6">
        <f>TITRES_STAT!D659</f>
        <v>1.9873000000000001</v>
      </c>
      <c r="C656" s="2">
        <f t="shared" si="90"/>
        <v>2.3600000000000065E-2</v>
      </c>
      <c r="D656" s="2">
        <f t="shared" si="91"/>
        <v>2.3600000000000065E-2</v>
      </c>
      <c r="E656" s="2">
        <f t="shared" si="92"/>
        <v>0</v>
      </c>
      <c r="F656" s="2">
        <f t="shared" si="93"/>
        <v>8.7819385619655067E-3</v>
      </c>
      <c r="G656" s="2">
        <f t="shared" si="93"/>
        <v>6.7353609291477797E-3</v>
      </c>
      <c r="H656" s="2">
        <f t="shared" si="85"/>
        <v>1.30385567371171</v>
      </c>
      <c r="I656" s="2">
        <f t="shared" si="86"/>
        <v>56.594503231666685</v>
      </c>
    </row>
    <row r="657" spans="1:9" ht="13.5" x14ac:dyDescent="0.25">
      <c r="A657" s="3">
        <f>TITRES_STAT!B660</f>
        <v>42961</v>
      </c>
      <c r="B657" s="6">
        <f>TITRES_STAT!D660</f>
        <v>1.9519</v>
      </c>
      <c r="C657" s="2">
        <f t="shared" si="90"/>
        <v>-3.5400000000000098E-2</v>
      </c>
      <c r="D657" s="2">
        <f t="shared" si="91"/>
        <v>0</v>
      </c>
      <c r="E657" s="2">
        <f t="shared" si="92"/>
        <v>3.5400000000000098E-2</v>
      </c>
      <c r="F657" s="2">
        <f t="shared" si="93"/>
        <v>8.154657236110828E-3</v>
      </c>
      <c r="G657" s="2">
        <f t="shared" si="93"/>
        <v>8.782835148494374E-3</v>
      </c>
      <c r="H657" s="2">
        <f t="shared" ref="H657:H720" si="94">F657/G657</f>
        <v>0.92847663632953037</v>
      </c>
      <c r="I657" s="2">
        <f t="shared" ref="I657:I720" si="95">IF(G657=0,100,100-(100/(1+H657)))</f>
        <v>48.145599424875577</v>
      </c>
    </row>
    <row r="658" spans="1:9" ht="13.5" x14ac:dyDescent="0.25">
      <c r="A658" s="3">
        <f>TITRES_STAT!B661</f>
        <v>42962</v>
      </c>
      <c r="B658" s="6">
        <f>TITRES_STAT!D661</f>
        <v>1.9519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7.5721817192457696E-3</v>
      </c>
      <c r="G658" s="2">
        <f t="shared" si="93"/>
        <v>8.1554897807447763E-3</v>
      </c>
      <c r="H658" s="2">
        <f t="shared" si="94"/>
        <v>0.92847663632953048</v>
      </c>
      <c r="I658" s="2">
        <f t="shared" si="95"/>
        <v>48.145599424875584</v>
      </c>
    </row>
    <row r="659" spans="1:9" ht="13.5" x14ac:dyDescent="0.25">
      <c r="A659" s="3">
        <f>TITRES_STAT!B662</f>
        <v>42963</v>
      </c>
      <c r="B659" s="6">
        <f>TITRES_STAT!D662</f>
        <v>1.9519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7.0313115964424997E-3</v>
      </c>
      <c r="G659" s="2">
        <f t="shared" si="93"/>
        <v>7.5729547964058638E-3</v>
      </c>
      <c r="H659" s="2">
        <f t="shared" si="94"/>
        <v>0.92847663632953037</v>
      </c>
      <c r="I659" s="2">
        <f t="shared" si="95"/>
        <v>48.145599424875577</v>
      </c>
    </row>
    <row r="660" spans="1:9" ht="13.5" x14ac:dyDescent="0.25">
      <c r="A660" s="3">
        <f>TITRES_STAT!B663</f>
        <v>42964</v>
      </c>
      <c r="B660" s="6">
        <f>TITRES_STAT!D663</f>
        <v>1.94</v>
      </c>
      <c r="C660" s="2">
        <f t="shared" si="90"/>
        <v>-1.1900000000000022E-2</v>
      </c>
      <c r="D660" s="2">
        <f t="shared" si="91"/>
        <v>0</v>
      </c>
      <c r="E660" s="2">
        <f t="shared" si="92"/>
        <v>1.1900000000000022E-2</v>
      </c>
      <c r="F660" s="2">
        <f t="shared" si="93"/>
        <v>6.5290750538394638E-3</v>
      </c>
      <c r="G660" s="2">
        <f t="shared" si="93"/>
        <v>7.8820294538054468E-3</v>
      </c>
      <c r="H660" s="2">
        <f t="shared" si="94"/>
        <v>0.82834948690622112</v>
      </c>
      <c r="I660" s="2">
        <f t="shared" si="95"/>
        <v>45.305861534595572</v>
      </c>
    </row>
    <row r="661" spans="1:9" ht="13.5" x14ac:dyDescent="0.25">
      <c r="A661" s="3">
        <f>TITRES_STAT!B664</f>
        <v>42965</v>
      </c>
      <c r="B661" s="6">
        <f>TITRES_STAT!D664</f>
        <v>1.9519</v>
      </c>
      <c r="C661" s="2">
        <f t="shared" si="90"/>
        <v>1.1900000000000022E-2</v>
      </c>
      <c r="D661" s="2">
        <f t="shared" si="91"/>
        <v>1.1900000000000022E-2</v>
      </c>
      <c r="E661" s="2">
        <f t="shared" si="92"/>
        <v>0</v>
      </c>
      <c r="F661" s="2">
        <f t="shared" si="93"/>
        <v>6.9127125499937889E-3</v>
      </c>
      <c r="G661" s="2">
        <f t="shared" si="93"/>
        <v>7.3190273499622012E-3</v>
      </c>
      <c r="H661" s="2">
        <f t="shared" si="94"/>
        <v>0.94448513708990156</v>
      </c>
      <c r="I661" s="2">
        <f t="shared" si="95"/>
        <v>48.572504827854289</v>
      </c>
    </row>
    <row r="662" spans="1:9" ht="13.5" x14ac:dyDescent="0.25">
      <c r="A662" s="3">
        <f>TITRES_STAT!B665</f>
        <v>42968</v>
      </c>
      <c r="B662" s="6">
        <f>TITRES_STAT!D665</f>
        <v>1.9519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6.4189473678513756E-3</v>
      </c>
      <c r="G662" s="2">
        <f t="shared" si="93"/>
        <v>6.7962396821077591E-3</v>
      </c>
      <c r="H662" s="2">
        <f t="shared" si="94"/>
        <v>0.94448513708990156</v>
      </c>
      <c r="I662" s="2">
        <f t="shared" si="95"/>
        <v>48.572504827854289</v>
      </c>
    </row>
    <row r="663" spans="1:9" ht="13.5" x14ac:dyDescent="0.25">
      <c r="A663" s="3">
        <f>TITRES_STAT!B666</f>
        <v>42969</v>
      </c>
      <c r="B663" s="6">
        <f>TITRES_STAT!D666</f>
        <v>1.9104000000000001</v>
      </c>
      <c r="C663" s="2">
        <f t="shared" si="90"/>
        <v>-4.149999999999987E-2</v>
      </c>
      <c r="D663" s="2">
        <f t="shared" si="91"/>
        <v>0</v>
      </c>
      <c r="E663" s="2">
        <f t="shared" si="92"/>
        <v>4.149999999999987E-2</v>
      </c>
      <c r="F663" s="2">
        <f t="shared" si="93"/>
        <v>5.9604511272905629E-3</v>
      </c>
      <c r="G663" s="2">
        <f t="shared" si="93"/>
        <v>9.2750797048143374E-3</v>
      </c>
      <c r="H663" s="2">
        <f t="shared" si="94"/>
        <v>0.6426307176850159</v>
      </c>
      <c r="I663" s="2">
        <f t="shared" si="95"/>
        <v>39.122044338162929</v>
      </c>
    </row>
    <row r="664" spans="1:9" ht="13.5" x14ac:dyDescent="0.25">
      <c r="A664" s="3">
        <f>TITRES_STAT!B667</f>
        <v>42970</v>
      </c>
      <c r="B664" s="6">
        <f>TITRES_STAT!D667</f>
        <v>1.9519</v>
      </c>
      <c r="C664" s="2">
        <f t="shared" si="90"/>
        <v>4.149999999999987E-2</v>
      </c>
      <c r="D664" s="2">
        <f t="shared" si="91"/>
        <v>4.149999999999987E-2</v>
      </c>
      <c r="E664" s="2">
        <f t="shared" si="92"/>
        <v>0</v>
      </c>
      <c r="F664" s="2">
        <f t="shared" si="93"/>
        <v>8.4989903324840851E-3</v>
      </c>
      <c r="G664" s="2">
        <f t="shared" si="93"/>
        <v>8.6125740116133141E-3</v>
      </c>
      <c r="H664" s="2">
        <f t="shared" si="94"/>
        <v>0.98681187772946033</v>
      </c>
      <c r="I664" s="2">
        <f t="shared" si="95"/>
        <v>49.668108429933206</v>
      </c>
    </row>
    <row r="665" spans="1:9" ht="13.5" x14ac:dyDescent="0.25">
      <c r="A665" s="3">
        <f>TITRES_STAT!B668</f>
        <v>42971</v>
      </c>
      <c r="B665" s="6">
        <f>TITRES_STAT!D668</f>
        <v>1.9519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7.8919195944495077E-3</v>
      </c>
      <c r="G665" s="2">
        <f t="shared" si="93"/>
        <v>7.9973901536409351E-3</v>
      </c>
      <c r="H665" s="2">
        <f t="shared" si="94"/>
        <v>0.98681187772946022</v>
      </c>
      <c r="I665" s="2">
        <f t="shared" si="95"/>
        <v>49.668108429933199</v>
      </c>
    </row>
    <row r="666" spans="1:9" ht="13.5" x14ac:dyDescent="0.25">
      <c r="A666" s="3">
        <f>TITRES_STAT!B669</f>
        <v>42972</v>
      </c>
      <c r="B666" s="6">
        <f>TITRES_STAT!D669</f>
        <v>1.9933000000000001</v>
      </c>
      <c r="C666" s="2">
        <f t="shared" si="90"/>
        <v>4.1400000000000103E-2</v>
      </c>
      <c r="D666" s="2">
        <f t="shared" si="91"/>
        <v>4.1400000000000103E-2</v>
      </c>
      <c r="E666" s="2">
        <f t="shared" si="92"/>
        <v>0</v>
      </c>
      <c r="F666" s="2">
        <f t="shared" si="93"/>
        <v>1.0285353909131694E-2</v>
      </c>
      <c r="G666" s="2">
        <f t="shared" si="93"/>
        <v>7.4261479998094394E-3</v>
      </c>
      <c r="H666" s="2">
        <f t="shared" si="94"/>
        <v>1.3850187081371963</v>
      </c>
      <c r="I666" s="2">
        <f t="shared" si="95"/>
        <v>58.071607715771606</v>
      </c>
    </row>
    <row r="667" spans="1:9" ht="13.5" x14ac:dyDescent="0.25">
      <c r="A667" s="3">
        <f>TITRES_STAT!B670</f>
        <v>42975</v>
      </c>
      <c r="B667" s="6">
        <f>TITRES_STAT!D670</f>
        <v>1.9340999999999999</v>
      </c>
      <c r="C667" s="2">
        <f t="shared" si="90"/>
        <v>-5.9200000000000141E-2</v>
      </c>
      <c r="D667" s="2">
        <f t="shared" si="91"/>
        <v>0</v>
      </c>
      <c r="E667" s="2">
        <f t="shared" si="92"/>
        <v>5.9200000000000141E-2</v>
      </c>
      <c r="F667" s="2">
        <f t="shared" si="93"/>
        <v>9.550685772765145E-3</v>
      </c>
      <c r="G667" s="2">
        <f t="shared" si="93"/>
        <v>1.1124280285537346E-2</v>
      </c>
      <c r="H667" s="2">
        <f t="shared" si="94"/>
        <v>0.85854415095796999</v>
      </c>
      <c r="I667" s="2">
        <f t="shared" si="95"/>
        <v>46.194444749426104</v>
      </c>
    </row>
    <row r="668" spans="1:9" ht="13.5" x14ac:dyDescent="0.25">
      <c r="A668" s="3">
        <f>TITRES_STAT!B671</f>
        <v>42976</v>
      </c>
      <c r="B668" s="6">
        <f>TITRES_STAT!D671</f>
        <v>1.9578</v>
      </c>
      <c r="C668" s="2">
        <f t="shared" si="90"/>
        <v>2.3700000000000054E-2</v>
      </c>
      <c r="D668" s="2">
        <f t="shared" si="91"/>
        <v>2.3700000000000054E-2</v>
      </c>
      <c r="E668" s="2">
        <f t="shared" si="92"/>
        <v>0</v>
      </c>
      <c r="F668" s="2">
        <f t="shared" si="93"/>
        <v>1.0561351074710497E-2</v>
      </c>
      <c r="G668" s="2">
        <f t="shared" si="93"/>
        <v>1.0329688836570391E-2</v>
      </c>
      <c r="H668" s="2">
        <f t="shared" si="94"/>
        <v>1.0224268360649884</v>
      </c>
      <c r="I668" s="2">
        <f t="shared" si="95"/>
        <v>50.554453581832007</v>
      </c>
    </row>
    <row r="669" spans="1:9" ht="13.5" x14ac:dyDescent="0.25">
      <c r="A669" s="3">
        <f>TITRES_STAT!B672</f>
        <v>42977</v>
      </c>
      <c r="B669" s="6">
        <f>TITRES_STAT!D672</f>
        <v>1.9222999999999999</v>
      </c>
      <c r="C669" s="2">
        <f t="shared" si="90"/>
        <v>-3.5500000000000087E-2</v>
      </c>
      <c r="D669" s="2">
        <f t="shared" si="91"/>
        <v>0</v>
      </c>
      <c r="E669" s="2">
        <f t="shared" si="92"/>
        <v>3.5500000000000087E-2</v>
      </c>
      <c r="F669" s="2">
        <f t="shared" ref="F669:G684" si="96">((F668*13)+D669)/14</f>
        <v>9.8069688550883188E-3</v>
      </c>
      <c r="G669" s="2">
        <f t="shared" si="96"/>
        <v>1.2127568205386798E-2</v>
      </c>
      <c r="H669" s="2">
        <f t="shared" si="94"/>
        <v>0.80865089266059786</v>
      </c>
      <c r="I669" s="2">
        <f t="shared" si="95"/>
        <v>44.710170212618536</v>
      </c>
    </row>
    <row r="670" spans="1:9" ht="13.5" x14ac:dyDescent="0.25">
      <c r="A670" s="3">
        <f>TITRES_STAT!B673</f>
        <v>42978</v>
      </c>
      <c r="B670" s="6">
        <f>TITRES_STAT!D673</f>
        <v>1.9459</v>
      </c>
      <c r="C670" s="2">
        <f t="shared" si="90"/>
        <v>2.3600000000000065E-2</v>
      </c>
      <c r="D670" s="2">
        <f t="shared" si="91"/>
        <v>2.3600000000000065E-2</v>
      </c>
      <c r="E670" s="2">
        <f t="shared" si="92"/>
        <v>0</v>
      </c>
      <c r="F670" s="2">
        <f t="shared" si="96"/>
        <v>1.0792185365439157E-2</v>
      </c>
      <c r="G670" s="2">
        <f t="shared" si="96"/>
        <v>1.1261313333573456E-2</v>
      </c>
      <c r="H670" s="2">
        <f t="shared" si="94"/>
        <v>0.95834162905886988</v>
      </c>
      <c r="I670" s="2">
        <f t="shared" si="95"/>
        <v>48.936386524113509</v>
      </c>
    </row>
    <row r="671" spans="1:9" ht="13.5" x14ac:dyDescent="0.25">
      <c r="A671" s="3">
        <f>TITRES_STAT!B674</f>
        <v>42982</v>
      </c>
      <c r="B671" s="6">
        <f>TITRES_STAT!D674</f>
        <v>1.9814000000000001</v>
      </c>
      <c r="C671" s="2">
        <f t="shared" si="90"/>
        <v>3.5500000000000087E-2</v>
      </c>
      <c r="D671" s="2">
        <f t="shared" si="91"/>
        <v>3.5500000000000087E-2</v>
      </c>
      <c r="E671" s="2">
        <f t="shared" si="92"/>
        <v>0</v>
      </c>
      <c r="F671" s="2">
        <f t="shared" si="96"/>
        <v>1.2557029267907794E-2</v>
      </c>
      <c r="G671" s="2">
        <f t="shared" si="96"/>
        <v>1.045693380974678E-2</v>
      </c>
      <c r="H671" s="2">
        <f t="shared" si="94"/>
        <v>1.2008328154667616</v>
      </c>
      <c r="I671" s="2">
        <f t="shared" si="95"/>
        <v>54.562654965324306</v>
      </c>
    </row>
    <row r="672" spans="1:9" ht="13.5" x14ac:dyDescent="0.25">
      <c r="A672" s="3">
        <f>TITRES_STAT!B675</f>
        <v>42983</v>
      </c>
      <c r="B672" s="6">
        <f>TITRES_STAT!D675</f>
        <v>1.9933000000000001</v>
      </c>
      <c r="C672" s="2">
        <f t="shared" si="90"/>
        <v>1.1900000000000022E-2</v>
      </c>
      <c r="D672" s="2">
        <f t="shared" si="91"/>
        <v>1.1900000000000022E-2</v>
      </c>
      <c r="E672" s="2">
        <f t="shared" si="92"/>
        <v>0</v>
      </c>
      <c r="F672" s="2">
        <f t="shared" si="96"/>
        <v>1.2510098605914382E-2</v>
      </c>
      <c r="G672" s="2">
        <f t="shared" si="96"/>
        <v>9.7100099661934381E-3</v>
      </c>
      <c r="H672" s="2">
        <f t="shared" si="94"/>
        <v>1.2883713455979744</v>
      </c>
      <c r="I672" s="2">
        <f t="shared" si="95"/>
        <v>56.300798735150657</v>
      </c>
    </row>
    <row r="673" spans="1:9" ht="13.5" x14ac:dyDescent="0.25">
      <c r="A673" s="3">
        <f>TITRES_STAT!B676</f>
        <v>42984</v>
      </c>
      <c r="B673" s="6">
        <f>TITRES_STAT!D676</f>
        <v>1.9933000000000001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1.1616520134063354E-2</v>
      </c>
      <c r="G673" s="2">
        <f t="shared" si="96"/>
        <v>9.0164378257510495E-3</v>
      </c>
      <c r="H673" s="2">
        <f t="shared" si="94"/>
        <v>1.2883713455979744</v>
      </c>
      <c r="I673" s="2">
        <f t="shared" si="95"/>
        <v>56.300798735150657</v>
      </c>
    </row>
    <row r="674" spans="1:9" ht="13.5" x14ac:dyDescent="0.25">
      <c r="A674" s="3">
        <f>TITRES_STAT!B677</f>
        <v>42985</v>
      </c>
      <c r="B674" s="6">
        <f>TITRES_STAT!D677</f>
        <v>2.0169000000000001</v>
      </c>
      <c r="C674" s="2">
        <f t="shared" si="90"/>
        <v>2.3600000000000065E-2</v>
      </c>
      <c r="D674" s="2">
        <f t="shared" si="91"/>
        <v>2.3600000000000065E-2</v>
      </c>
      <c r="E674" s="2">
        <f t="shared" si="92"/>
        <v>0</v>
      </c>
      <c r="F674" s="2">
        <f t="shared" si="96"/>
        <v>1.2472482981630261E-2</v>
      </c>
      <c r="G674" s="2">
        <f t="shared" si="96"/>
        <v>8.3724065524831172E-3</v>
      </c>
      <c r="H674" s="2">
        <f t="shared" si="94"/>
        <v>1.4897130118378126</v>
      </c>
      <c r="I674" s="2">
        <f t="shared" si="95"/>
        <v>59.834728129494827</v>
      </c>
    </row>
    <row r="675" spans="1:9" ht="13.5" x14ac:dyDescent="0.25">
      <c r="A675" s="3">
        <f>TITRES_STAT!B678</f>
        <v>42986</v>
      </c>
      <c r="B675" s="6">
        <f>TITRES_STAT!D678</f>
        <v>2.0287000000000002</v>
      </c>
      <c r="C675" s="2">
        <f t="shared" si="90"/>
        <v>1.1800000000000033E-2</v>
      </c>
      <c r="D675" s="2">
        <f t="shared" si="91"/>
        <v>1.1800000000000033E-2</v>
      </c>
      <c r="E675" s="2">
        <f t="shared" si="92"/>
        <v>0</v>
      </c>
      <c r="F675" s="2">
        <f t="shared" si="96"/>
        <v>1.2424448482942387E-2</v>
      </c>
      <c r="G675" s="2">
        <f t="shared" si="96"/>
        <v>7.7743775130200369E-3</v>
      </c>
      <c r="H675" s="2">
        <f t="shared" si="94"/>
        <v>1.5981277551977253</v>
      </c>
      <c r="I675" s="2">
        <f t="shared" si="95"/>
        <v>61.510745651385534</v>
      </c>
    </row>
    <row r="676" spans="1:9" ht="13.5" x14ac:dyDescent="0.25">
      <c r="A676" s="3">
        <f>TITRES_STAT!B679</f>
        <v>42989</v>
      </c>
      <c r="B676" s="6">
        <f>TITRES_STAT!D679</f>
        <v>2.0287000000000002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1.1536987877017931E-2</v>
      </c>
      <c r="G676" s="2">
        <f t="shared" si="96"/>
        <v>7.2190648335186056E-3</v>
      </c>
      <c r="H676" s="2">
        <f t="shared" si="94"/>
        <v>1.5981277551977255</v>
      </c>
      <c r="I676" s="2">
        <f t="shared" si="95"/>
        <v>61.510745651385534</v>
      </c>
    </row>
    <row r="677" spans="1:9" ht="13.5" x14ac:dyDescent="0.25">
      <c r="A677" s="3">
        <f>TITRES_STAT!B680</f>
        <v>42990</v>
      </c>
      <c r="B677" s="6">
        <f>TITRES_STAT!D680</f>
        <v>2.0287000000000002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1.0712917314373793E-2</v>
      </c>
      <c r="G677" s="2">
        <f t="shared" si="96"/>
        <v>6.7034173454101342E-3</v>
      </c>
      <c r="H677" s="2">
        <f t="shared" si="94"/>
        <v>1.5981277551977253</v>
      </c>
      <c r="I677" s="2">
        <f t="shared" si="95"/>
        <v>61.510745651385534</v>
      </c>
    </row>
    <row r="678" spans="1:9" ht="13.5" x14ac:dyDescent="0.25">
      <c r="A678" s="3">
        <f>TITRES_STAT!B681</f>
        <v>42991</v>
      </c>
      <c r="B678" s="6">
        <f>TITRES_STAT!D681</f>
        <v>2.0287000000000002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9.9477089347756644E-3</v>
      </c>
      <c r="G678" s="2">
        <f t="shared" si="96"/>
        <v>6.2246018207379817E-3</v>
      </c>
      <c r="H678" s="2">
        <f t="shared" si="94"/>
        <v>1.5981277551977253</v>
      </c>
      <c r="I678" s="2">
        <f t="shared" si="95"/>
        <v>61.510745651385534</v>
      </c>
    </row>
    <row r="679" spans="1:9" ht="13.5" x14ac:dyDescent="0.25">
      <c r="A679" s="3">
        <f>TITRES_STAT!B682</f>
        <v>42992</v>
      </c>
      <c r="B679" s="6">
        <f>TITRES_STAT!D682</f>
        <v>2.0878999999999999</v>
      </c>
      <c r="C679" s="2">
        <f t="shared" si="90"/>
        <v>5.9199999999999697E-2</v>
      </c>
      <c r="D679" s="2">
        <f t="shared" si="91"/>
        <v>5.9199999999999697E-2</v>
      </c>
      <c r="E679" s="2">
        <f t="shared" si="92"/>
        <v>0</v>
      </c>
      <c r="F679" s="2">
        <f t="shared" si="96"/>
        <v>1.346572972514881E-2</v>
      </c>
      <c r="G679" s="2">
        <f t="shared" si="96"/>
        <v>5.7799874049709824E-3</v>
      </c>
      <c r="H679" s="2">
        <f t="shared" si="94"/>
        <v>2.3297161017284971</v>
      </c>
      <c r="I679" s="2">
        <f t="shared" si="95"/>
        <v>69.967409549394091</v>
      </c>
    </row>
    <row r="680" spans="1:9" ht="13.5" x14ac:dyDescent="0.25">
      <c r="A680" s="3">
        <f>TITRES_STAT!B683</f>
        <v>42993</v>
      </c>
      <c r="B680" s="6">
        <f>TITRES_STAT!D683</f>
        <v>2.0996999999999999</v>
      </c>
      <c r="C680" s="2">
        <f t="shared" si="90"/>
        <v>1.1800000000000033E-2</v>
      </c>
      <c r="D680" s="2">
        <f t="shared" si="91"/>
        <v>1.1800000000000033E-2</v>
      </c>
      <c r="E680" s="2">
        <f t="shared" si="92"/>
        <v>0</v>
      </c>
      <c r="F680" s="2">
        <f t="shared" si="96"/>
        <v>1.3346749030495325E-2</v>
      </c>
      <c r="G680" s="2">
        <f t="shared" si="96"/>
        <v>5.3671311617587694E-3</v>
      </c>
      <c r="H680" s="2">
        <f t="shared" si="94"/>
        <v>2.4867566355732014</v>
      </c>
      <c r="I680" s="2">
        <f t="shared" si="95"/>
        <v>71.320051712309819</v>
      </c>
    </row>
    <row r="681" spans="1:9" ht="13.5" x14ac:dyDescent="0.25">
      <c r="A681" s="3">
        <f>TITRES_STAT!B684</f>
        <v>42996</v>
      </c>
      <c r="B681" s="6">
        <f>TITRES_STAT!D684</f>
        <v>2.0996999999999999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1.2393409814031373E-2</v>
      </c>
      <c r="G681" s="2">
        <f t="shared" si="96"/>
        <v>4.9837646502045715E-3</v>
      </c>
      <c r="H681" s="2">
        <f t="shared" si="94"/>
        <v>2.4867566355732014</v>
      </c>
      <c r="I681" s="2">
        <f t="shared" si="95"/>
        <v>71.320051712309819</v>
      </c>
    </row>
    <row r="682" spans="1:9" ht="13.5" x14ac:dyDescent="0.25">
      <c r="A682" s="3">
        <f>TITRES_STAT!B685</f>
        <v>42997</v>
      </c>
      <c r="B682" s="6">
        <f>TITRES_STAT!D685</f>
        <v>2.0996999999999999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1.1508166255886274E-2</v>
      </c>
      <c r="G682" s="2">
        <f t="shared" si="96"/>
        <v>4.6277814609042445E-3</v>
      </c>
      <c r="H682" s="2">
        <f t="shared" si="94"/>
        <v>2.4867566355732014</v>
      </c>
      <c r="I682" s="2">
        <f t="shared" si="95"/>
        <v>71.320051712309819</v>
      </c>
    </row>
    <row r="683" spans="1:9" ht="13.5" x14ac:dyDescent="0.25">
      <c r="A683" s="3">
        <f>TITRES_STAT!B686</f>
        <v>42998</v>
      </c>
      <c r="B683" s="6">
        <f>TITRES_STAT!D686</f>
        <v>2.0937999999999999</v>
      </c>
      <c r="C683" s="2">
        <f t="shared" si="90"/>
        <v>-5.9000000000000163E-3</v>
      </c>
      <c r="D683" s="2">
        <f t="shared" si="91"/>
        <v>0</v>
      </c>
      <c r="E683" s="2">
        <f t="shared" si="92"/>
        <v>5.9000000000000163E-3</v>
      </c>
      <c r="F683" s="2">
        <f t="shared" si="96"/>
        <v>1.0686154380465827E-2</v>
      </c>
      <c r="G683" s="2">
        <f t="shared" si="96"/>
        <v>4.718654213696799E-3</v>
      </c>
      <c r="H683" s="2">
        <f t="shared" si="94"/>
        <v>2.2646614684007176</v>
      </c>
      <c r="I683" s="2">
        <f t="shared" si="95"/>
        <v>69.368952656218994</v>
      </c>
    </row>
    <row r="684" spans="1:9" ht="13.5" x14ac:dyDescent="0.25">
      <c r="A684" s="3">
        <f>TITRES_STAT!B687</f>
        <v>43000</v>
      </c>
      <c r="B684" s="6">
        <f>TITRES_STAT!D687</f>
        <v>2.0406</v>
      </c>
      <c r="C684" s="2">
        <f t="shared" si="90"/>
        <v>-5.3199999999999914E-2</v>
      </c>
      <c r="D684" s="2">
        <f t="shared" si="91"/>
        <v>0</v>
      </c>
      <c r="E684" s="2">
        <f t="shared" si="92"/>
        <v>5.3199999999999914E-2</v>
      </c>
      <c r="F684" s="2">
        <f t="shared" si="96"/>
        <v>9.9228576390039819E-3</v>
      </c>
      <c r="G684" s="2">
        <f t="shared" si="96"/>
        <v>8.1816074841470215E-3</v>
      </c>
      <c r="H684" s="2">
        <f t="shared" si="94"/>
        <v>1.2128249440260817</v>
      </c>
      <c r="I684" s="2">
        <f t="shared" si="95"/>
        <v>54.808896984839237</v>
      </c>
    </row>
    <row r="685" spans="1:9" ht="13.5" x14ac:dyDescent="0.25">
      <c r="A685" s="3">
        <f>TITRES_STAT!B688</f>
        <v>43003</v>
      </c>
      <c r="B685" s="6">
        <f>TITRES_STAT!D688</f>
        <v>2.0701000000000001</v>
      </c>
      <c r="C685" s="2">
        <f t="shared" si="90"/>
        <v>2.9500000000000082E-2</v>
      </c>
      <c r="D685" s="2">
        <f t="shared" si="91"/>
        <v>2.9500000000000082E-2</v>
      </c>
      <c r="E685" s="2">
        <f t="shared" si="92"/>
        <v>0</v>
      </c>
      <c r="F685" s="2">
        <f t="shared" ref="F685:G700" si="97">((F684*13)+D685)/14</f>
        <v>1.1321224950503703E-2</v>
      </c>
      <c r="G685" s="2">
        <f t="shared" si="97"/>
        <v>7.5972069495650911E-3</v>
      </c>
      <c r="H685" s="2">
        <f t="shared" si="94"/>
        <v>1.4901825138713376</v>
      </c>
      <c r="I685" s="2">
        <f t="shared" si="95"/>
        <v>59.842300938602285</v>
      </c>
    </row>
    <row r="686" spans="1:9" ht="13.5" x14ac:dyDescent="0.25">
      <c r="A686" s="3">
        <f>TITRES_STAT!B689</f>
        <v>43004</v>
      </c>
      <c r="B686" s="6">
        <f>TITRES_STAT!D689</f>
        <v>2.0169000000000001</v>
      </c>
      <c r="C686" s="2">
        <f t="shared" si="90"/>
        <v>-5.3199999999999914E-2</v>
      </c>
      <c r="D686" s="2">
        <f t="shared" si="91"/>
        <v>0</v>
      </c>
      <c r="E686" s="2">
        <f t="shared" si="92"/>
        <v>5.3199999999999914E-2</v>
      </c>
      <c r="F686" s="2">
        <f t="shared" si="97"/>
        <v>1.0512566025467724E-2</v>
      </c>
      <c r="G686" s="2">
        <f t="shared" si="97"/>
        <v>1.0854549310310435E-2</v>
      </c>
      <c r="H686" s="2">
        <f t="shared" si="94"/>
        <v>0.96849401342551644</v>
      </c>
      <c r="I686" s="2">
        <f t="shared" si="95"/>
        <v>49.199743906773236</v>
      </c>
    </row>
    <row r="687" spans="1:9" ht="13.5" x14ac:dyDescent="0.25">
      <c r="A687" s="3">
        <f>TITRES_STAT!B690</f>
        <v>43005</v>
      </c>
      <c r="B687" s="6">
        <f>TITRES_STAT!D690</f>
        <v>2.0701000000000001</v>
      </c>
      <c r="C687" s="2">
        <f t="shared" si="90"/>
        <v>5.3199999999999914E-2</v>
      </c>
      <c r="D687" s="2">
        <f t="shared" si="91"/>
        <v>5.3199999999999914E-2</v>
      </c>
      <c r="E687" s="2">
        <f t="shared" si="92"/>
        <v>0</v>
      </c>
      <c r="F687" s="2">
        <f t="shared" si="97"/>
        <v>1.3561668452220024E-2</v>
      </c>
      <c r="G687" s="2">
        <f t="shared" si="97"/>
        <v>1.0079224359573976E-2</v>
      </c>
      <c r="H687" s="2">
        <f t="shared" si="94"/>
        <v>1.3455071509880789</v>
      </c>
      <c r="I687" s="2">
        <f t="shared" si="95"/>
        <v>57.365297326902819</v>
      </c>
    </row>
    <row r="688" spans="1:9" ht="13.5" x14ac:dyDescent="0.25">
      <c r="A688" s="3">
        <f>TITRES_STAT!B691</f>
        <v>43006</v>
      </c>
      <c r="B688" s="6">
        <f>TITRES_STAT!D691</f>
        <v>2.0996999999999999</v>
      </c>
      <c r="C688" s="2">
        <f t="shared" si="90"/>
        <v>2.9599999999999849E-2</v>
      </c>
      <c r="D688" s="2">
        <f t="shared" si="91"/>
        <v>2.9599999999999849E-2</v>
      </c>
      <c r="E688" s="2">
        <f t="shared" si="92"/>
        <v>0</v>
      </c>
      <c r="F688" s="2">
        <f t="shared" si="97"/>
        <v>1.4707263562775725E-2</v>
      </c>
      <c r="G688" s="2">
        <f t="shared" si="97"/>
        <v>9.3592797624615486E-3</v>
      </c>
      <c r="H688" s="2">
        <f t="shared" si="94"/>
        <v>1.5714097597300183</v>
      </c>
      <c r="I688" s="2">
        <f t="shared" si="95"/>
        <v>61.110826611119592</v>
      </c>
    </row>
    <row r="689" spans="1:9" ht="13.5" x14ac:dyDescent="0.25">
      <c r="A689" s="3">
        <f>TITRES_STAT!B692</f>
        <v>43007</v>
      </c>
      <c r="B689" s="6">
        <f>TITRES_STAT!D692</f>
        <v>2.1114999999999999</v>
      </c>
      <c r="C689" s="2">
        <f t="shared" si="90"/>
        <v>1.1800000000000033E-2</v>
      </c>
      <c r="D689" s="2">
        <f t="shared" si="91"/>
        <v>1.1800000000000033E-2</v>
      </c>
      <c r="E689" s="2">
        <f t="shared" si="92"/>
        <v>0</v>
      </c>
      <c r="F689" s="2">
        <f t="shared" si="97"/>
        <v>1.449960187972032E-2</v>
      </c>
      <c r="G689" s="2">
        <f t="shared" si="97"/>
        <v>8.69075977942858E-3</v>
      </c>
      <c r="H689" s="2">
        <f t="shared" si="94"/>
        <v>1.6683928963312886</v>
      </c>
      <c r="I689" s="2">
        <f t="shared" si="95"/>
        <v>62.524259400672342</v>
      </c>
    </row>
    <row r="690" spans="1:9" ht="13.5" x14ac:dyDescent="0.25">
      <c r="A690" s="3">
        <f>TITRES_STAT!B693</f>
        <v>43010</v>
      </c>
      <c r="B690" s="6">
        <f>TITRES_STAT!D693</f>
        <v>2.0996999999999999</v>
      </c>
      <c r="C690" s="2">
        <f t="shared" si="90"/>
        <v>-1.1800000000000033E-2</v>
      </c>
      <c r="D690" s="2">
        <f t="shared" si="91"/>
        <v>0</v>
      </c>
      <c r="E690" s="2">
        <f t="shared" si="92"/>
        <v>1.1800000000000033E-2</v>
      </c>
      <c r="F690" s="2">
        <f t="shared" si="97"/>
        <v>1.3463916031168869E-2</v>
      </c>
      <c r="G690" s="2">
        <f t="shared" si="97"/>
        <v>8.9128483666122554E-3</v>
      </c>
      <c r="H690" s="2">
        <f t="shared" si="94"/>
        <v>1.5106187693717559</v>
      </c>
      <c r="I690" s="2">
        <f t="shared" si="95"/>
        <v>60.169181709326786</v>
      </c>
    </row>
    <row r="691" spans="1:9" ht="13.5" x14ac:dyDescent="0.25">
      <c r="A691" s="3">
        <f>TITRES_STAT!B694</f>
        <v>43011</v>
      </c>
      <c r="B691" s="6">
        <f>TITRES_STAT!D694</f>
        <v>2.0996999999999999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1.2502207743228235E-2</v>
      </c>
      <c r="G691" s="2">
        <f t="shared" si="97"/>
        <v>8.2762163404256663E-3</v>
      </c>
      <c r="H691" s="2">
        <f t="shared" si="94"/>
        <v>1.5106187693717557</v>
      </c>
      <c r="I691" s="2">
        <f t="shared" si="95"/>
        <v>60.169181709326786</v>
      </c>
    </row>
    <row r="692" spans="1:9" ht="13.5" x14ac:dyDescent="0.25">
      <c r="A692" s="3">
        <f>TITRES_STAT!B695</f>
        <v>43012</v>
      </c>
      <c r="B692" s="6">
        <f>TITRES_STAT!D695</f>
        <v>2.1293000000000002</v>
      </c>
      <c r="C692" s="2">
        <f t="shared" si="90"/>
        <v>2.9600000000000293E-2</v>
      </c>
      <c r="D692" s="2">
        <f t="shared" si="91"/>
        <v>2.9600000000000293E-2</v>
      </c>
      <c r="E692" s="2">
        <f t="shared" si="92"/>
        <v>0</v>
      </c>
      <c r="F692" s="2">
        <f t="shared" si="97"/>
        <v>1.3723478618711954E-2</v>
      </c>
      <c r="G692" s="2">
        <f t="shared" si="97"/>
        <v>7.6850580303952616E-3</v>
      </c>
      <c r="H692" s="2">
        <f t="shared" si="94"/>
        <v>1.7857351973705424</v>
      </c>
      <c r="I692" s="2">
        <f t="shared" si="95"/>
        <v>64.10283357356073</v>
      </c>
    </row>
    <row r="693" spans="1:9" ht="13.5" x14ac:dyDescent="0.25">
      <c r="A693" s="3">
        <f>TITRES_STAT!B696</f>
        <v>43013</v>
      </c>
      <c r="B693" s="6">
        <f>TITRES_STAT!D696</f>
        <v>2.1055999999999999</v>
      </c>
      <c r="C693" s="2">
        <f t="shared" si="90"/>
        <v>-2.3700000000000276E-2</v>
      </c>
      <c r="D693" s="2">
        <f t="shared" si="91"/>
        <v>0</v>
      </c>
      <c r="E693" s="2">
        <f t="shared" si="92"/>
        <v>2.3700000000000276E-2</v>
      </c>
      <c r="F693" s="2">
        <f t="shared" si="97"/>
        <v>1.2743230145946815E-2</v>
      </c>
      <c r="G693" s="2">
        <f t="shared" si="97"/>
        <v>8.8289824567956195E-3</v>
      </c>
      <c r="H693" s="2">
        <f t="shared" si="94"/>
        <v>1.4433407483031546</v>
      </c>
      <c r="I693" s="2">
        <f t="shared" si="95"/>
        <v>59.072429799467081</v>
      </c>
    </row>
    <row r="694" spans="1:9" ht="13.5" x14ac:dyDescent="0.25">
      <c r="A694" s="3">
        <f>TITRES_STAT!B697</f>
        <v>43014</v>
      </c>
      <c r="B694" s="6">
        <f>TITRES_STAT!D697</f>
        <v>2.0465</v>
      </c>
      <c r="C694" s="2">
        <f t="shared" si="90"/>
        <v>-5.909999999999993E-2</v>
      </c>
      <c r="D694" s="2">
        <f t="shared" si="91"/>
        <v>0</v>
      </c>
      <c r="E694" s="2">
        <f t="shared" si="92"/>
        <v>5.909999999999993E-2</v>
      </c>
      <c r="F694" s="2">
        <f t="shared" si="97"/>
        <v>1.1832999421236329E-2</v>
      </c>
      <c r="G694" s="2">
        <f t="shared" si="97"/>
        <v>1.2419769424167356E-2</v>
      </c>
      <c r="H694" s="2">
        <f t="shared" si="94"/>
        <v>0.95275516131650206</v>
      </c>
      <c r="I694" s="2">
        <f t="shared" si="95"/>
        <v>48.790303064628787</v>
      </c>
    </row>
    <row r="695" spans="1:9" ht="13.5" x14ac:dyDescent="0.25">
      <c r="A695" s="3">
        <f>TITRES_STAT!B698</f>
        <v>43017</v>
      </c>
      <c r="B695" s="6">
        <f>TITRES_STAT!D698</f>
        <v>2.0465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1.0987785176862306E-2</v>
      </c>
      <c r="G695" s="2">
        <f t="shared" si="97"/>
        <v>1.153264303672683E-2</v>
      </c>
      <c r="H695" s="2">
        <f t="shared" si="94"/>
        <v>0.95275516131650206</v>
      </c>
      <c r="I695" s="2">
        <f t="shared" si="95"/>
        <v>48.790303064628787</v>
      </c>
    </row>
    <row r="696" spans="1:9" ht="13.5" x14ac:dyDescent="0.25">
      <c r="A696" s="3">
        <f>TITRES_STAT!B699</f>
        <v>43018</v>
      </c>
      <c r="B696" s="6">
        <f>TITRES_STAT!D699</f>
        <v>2.0524</v>
      </c>
      <c r="C696" s="2">
        <f t="shared" si="90"/>
        <v>5.9000000000000163E-3</v>
      </c>
      <c r="D696" s="2">
        <f t="shared" si="91"/>
        <v>5.9000000000000163E-3</v>
      </c>
      <c r="E696" s="2">
        <f t="shared" si="92"/>
        <v>0</v>
      </c>
      <c r="F696" s="2">
        <f t="shared" si="97"/>
        <v>1.0624371949943572E-2</v>
      </c>
      <c r="G696" s="2">
        <f t="shared" si="97"/>
        <v>1.070888281981777E-2</v>
      </c>
      <c r="H696" s="2">
        <f t="shared" si="94"/>
        <v>0.99210833928280517</v>
      </c>
      <c r="I696" s="2">
        <f t="shared" si="95"/>
        <v>49.801926919295063</v>
      </c>
    </row>
    <row r="697" spans="1:9" ht="13.5" x14ac:dyDescent="0.25">
      <c r="A697" s="3">
        <f>TITRES_STAT!B700</f>
        <v>43019</v>
      </c>
      <c r="B697" s="6">
        <f>TITRES_STAT!D700</f>
        <v>2.0998999999999999</v>
      </c>
      <c r="C697" s="2">
        <f t="shared" si="90"/>
        <v>4.7499999999999876E-2</v>
      </c>
      <c r="D697" s="2">
        <f t="shared" si="91"/>
        <v>4.7499999999999876E-2</v>
      </c>
      <c r="E697" s="2">
        <f t="shared" si="92"/>
        <v>0</v>
      </c>
      <c r="F697" s="2">
        <f t="shared" si="97"/>
        <v>1.3258345382090451E-2</v>
      </c>
      <c r="G697" s="2">
        <f t="shared" si="97"/>
        <v>9.9439626184022155E-3</v>
      </c>
      <c r="H697" s="2">
        <f t="shared" si="94"/>
        <v>1.3333060361223268</v>
      </c>
      <c r="I697" s="2">
        <f t="shared" si="95"/>
        <v>57.142355759646541</v>
      </c>
    </row>
    <row r="698" spans="1:9" ht="13.5" x14ac:dyDescent="0.25">
      <c r="A698" s="3">
        <f>TITRES_STAT!B701</f>
        <v>43020</v>
      </c>
      <c r="B698" s="6">
        <f>TITRES_STAT!D701</f>
        <v>2.0762</v>
      </c>
      <c r="C698" s="2">
        <f t="shared" si="90"/>
        <v>-2.3699999999999832E-2</v>
      </c>
      <c r="D698" s="2">
        <f t="shared" si="91"/>
        <v>0</v>
      </c>
      <c r="E698" s="2">
        <f t="shared" si="92"/>
        <v>2.3699999999999832E-2</v>
      </c>
      <c r="F698" s="2">
        <f t="shared" si="97"/>
        <v>1.2311320711941133E-2</v>
      </c>
      <c r="G698" s="2">
        <f t="shared" si="97"/>
        <v>1.092653671708776E-2</v>
      </c>
      <c r="H698" s="2">
        <f t="shared" si="94"/>
        <v>1.1267358569973724</v>
      </c>
      <c r="I698" s="2">
        <f t="shared" si="95"/>
        <v>52.97958621848565</v>
      </c>
    </row>
    <row r="699" spans="1:9" ht="13.5" x14ac:dyDescent="0.25">
      <c r="A699" s="3">
        <f>TITRES_STAT!B702</f>
        <v>43021</v>
      </c>
      <c r="B699" s="6">
        <f>TITRES_STAT!D702</f>
        <v>2.0998999999999999</v>
      </c>
      <c r="C699" s="2">
        <f t="shared" si="90"/>
        <v>2.3699999999999832E-2</v>
      </c>
      <c r="D699" s="2">
        <f t="shared" si="91"/>
        <v>2.3699999999999832E-2</v>
      </c>
      <c r="E699" s="2">
        <f t="shared" si="92"/>
        <v>0</v>
      </c>
      <c r="F699" s="2">
        <f t="shared" si="97"/>
        <v>1.3124797803945326E-2</v>
      </c>
      <c r="G699" s="2">
        <f t="shared" si="97"/>
        <v>1.0146069808724349E-2</v>
      </c>
      <c r="H699" s="2">
        <f t="shared" si="94"/>
        <v>1.2935844175504927</v>
      </c>
      <c r="I699" s="2">
        <f t="shared" si="95"/>
        <v>56.400122343524551</v>
      </c>
    </row>
    <row r="700" spans="1:9" ht="13.5" x14ac:dyDescent="0.25">
      <c r="A700" s="3">
        <f>TITRES_STAT!B703</f>
        <v>43024</v>
      </c>
      <c r="B700" s="6">
        <f>TITRES_STAT!D703</f>
        <v>2.0939999999999999</v>
      </c>
      <c r="C700" s="2">
        <f t="shared" si="90"/>
        <v>-5.9000000000000163E-3</v>
      </c>
      <c r="D700" s="2">
        <f t="shared" si="91"/>
        <v>0</v>
      </c>
      <c r="E700" s="2">
        <f t="shared" si="92"/>
        <v>5.9000000000000163E-3</v>
      </c>
      <c r="F700" s="2">
        <f t="shared" si="97"/>
        <v>1.2187312246520659E-2</v>
      </c>
      <c r="G700" s="2">
        <f t="shared" si="97"/>
        <v>9.8427791081011819E-3</v>
      </c>
      <c r="H700" s="2">
        <f t="shared" si="94"/>
        <v>1.2381982885798777</v>
      </c>
      <c r="I700" s="2">
        <f t="shared" si="95"/>
        <v>55.321206119119438</v>
      </c>
    </row>
    <row r="701" spans="1:9" ht="13.5" x14ac:dyDescent="0.25">
      <c r="A701" s="3">
        <f>TITRES_STAT!B704</f>
        <v>43025</v>
      </c>
      <c r="B701" s="6">
        <f>TITRES_STAT!D704</f>
        <v>2.0998999999999999</v>
      </c>
      <c r="C701" s="2">
        <f t="shared" si="90"/>
        <v>5.9000000000000163E-3</v>
      </c>
      <c r="D701" s="2">
        <f t="shared" si="91"/>
        <v>5.9000000000000163E-3</v>
      </c>
      <c r="E701" s="2">
        <f t="shared" si="92"/>
        <v>0</v>
      </c>
      <c r="F701" s="2">
        <f t="shared" ref="F701:G716" si="98">((F700*13)+D701)/14</f>
        <v>1.1738218514626326E-2</v>
      </c>
      <c r="G701" s="2">
        <f t="shared" si="98"/>
        <v>9.1397234575225257E-3</v>
      </c>
      <c r="H701" s="2">
        <f t="shared" si="94"/>
        <v>1.2843078424834711</v>
      </c>
      <c r="I701" s="2">
        <f t="shared" si="95"/>
        <v>56.223063222826724</v>
      </c>
    </row>
    <row r="702" spans="1:9" ht="13.5" x14ac:dyDescent="0.25">
      <c r="A702" s="3">
        <f>TITRES_STAT!B705</f>
        <v>43026</v>
      </c>
      <c r="B702" s="6">
        <f>TITRES_STAT!D705</f>
        <v>2.1533000000000002</v>
      </c>
      <c r="C702" s="2">
        <f t="shared" si="90"/>
        <v>5.3400000000000336E-2</v>
      </c>
      <c r="D702" s="2">
        <f t="shared" si="91"/>
        <v>5.3400000000000336E-2</v>
      </c>
      <c r="E702" s="2">
        <f t="shared" si="92"/>
        <v>0</v>
      </c>
      <c r="F702" s="2">
        <f t="shared" si="98"/>
        <v>1.4714060049295898E-2</v>
      </c>
      <c r="G702" s="2">
        <f t="shared" si="98"/>
        <v>8.4868860676994874E-3</v>
      </c>
      <c r="H702" s="2">
        <f t="shared" si="94"/>
        <v>1.7337407303364909</v>
      </c>
      <c r="I702" s="2">
        <f t="shared" si="95"/>
        <v>63.420086297762701</v>
      </c>
    </row>
    <row r="703" spans="1:9" ht="13.5" x14ac:dyDescent="0.25">
      <c r="A703" s="3">
        <f>TITRES_STAT!B706</f>
        <v>43027</v>
      </c>
      <c r="B703" s="6">
        <f>TITRES_STAT!D706</f>
        <v>2.1355</v>
      </c>
      <c r="C703" s="2">
        <f t="shared" si="90"/>
        <v>-1.780000000000026E-2</v>
      </c>
      <c r="D703" s="2">
        <f t="shared" si="91"/>
        <v>0</v>
      </c>
      <c r="E703" s="2">
        <f t="shared" si="92"/>
        <v>1.780000000000026E-2</v>
      </c>
      <c r="F703" s="2">
        <f t="shared" si="98"/>
        <v>1.3663055760060477E-2</v>
      </c>
      <c r="G703" s="2">
        <f t="shared" si="98"/>
        <v>9.1521084914352579E-3</v>
      </c>
      <c r="H703" s="2">
        <f t="shared" si="94"/>
        <v>1.4928861226728969</v>
      </c>
      <c r="I703" s="2">
        <f t="shared" si="95"/>
        <v>59.885853152097049</v>
      </c>
    </row>
    <row r="704" spans="1:9" ht="13.5" x14ac:dyDescent="0.25">
      <c r="A704" s="3">
        <f>TITRES_STAT!B707</f>
        <v>43028</v>
      </c>
      <c r="B704" s="6">
        <f>TITRES_STAT!D707</f>
        <v>2.0762</v>
      </c>
      <c r="C704" s="2">
        <f t="shared" si="90"/>
        <v>-5.9299999999999908E-2</v>
      </c>
      <c r="D704" s="2">
        <f t="shared" si="91"/>
        <v>0</v>
      </c>
      <c r="E704" s="2">
        <f t="shared" si="92"/>
        <v>5.9299999999999908E-2</v>
      </c>
      <c r="F704" s="2">
        <f t="shared" si="98"/>
        <v>1.2687123205770442E-2</v>
      </c>
      <c r="G704" s="2">
        <f t="shared" si="98"/>
        <v>1.2734100742047018E-2</v>
      </c>
      <c r="H704" s="2">
        <f t="shared" si="94"/>
        <v>0.99631088702467552</v>
      </c>
      <c r="I704" s="2">
        <f t="shared" si="95"/>
        <v>49.907601741810296</v>
      </c>
    </row>
    <row r="705" spans="1:9" ht="13.5" x14ac:dyDescent="0.25">
      <c r="A705" s="3">
        <f>TITRES_STAT!B708</f>
        <v>43031</v>
      </c>
      <c r="B705" s="6">
        <f>TITRES_STAT!D708</f>
        <v>2.1118000000000001</v>
      </c>
      <c r="C705" s="2">
        <f t="shared" si="90"/>
        <v>3.5600000000000076E-2</v>
      </c>
      <c r="D705" s="2">
        <f t="shared" si="91"/>
        <v>3.5600000000000076E-2</v>
      </c>
      <c r="E705" s="2">
        <f t="shared" si="92"/>
        <v>0</v>
      </c>
      <c r="F705" s="2">
        <f t="shared" si="98"/>
        <v>1.432375726250113E-2</v>
      </c>
      <c r="G705" s="2">
        <f t="shared" si="98"/>
        <v>1.1824522117615088E-2</v>
      </c>
      <c r="H705" s="2">
        <f t="shared" si="94"/>
        <v>1.2113603509745996</v>
      </c>
      <c r="I705" s="2">
        <f t="shared" si="95"/>
        <v>54.778966731529032</v>
      </c>
    </row>
    <row r="706" spans="1:9" ht="13.5" x14ac:dyDescent="0.25">
      <c r="A706" s="3">
        <f>TITRES_STAT!B709</f>
        <v>43032</v>
      </c>
      <c r="B706" s="6">
        <f>TITRES_STAT!D709</f>
        <v>2.1236000000000002</v>
      </c>
      <c r="C706" s="2">
        <f t="shared" si="90"/>
        <v>1.1800000000000033E-2</v>
      </c>
      <c r="D706" s="2">
        <f t="shared" si="91"/>
        <v>1.1800000000000033E-2</v>
      </c>
      <c r="E706" s="2">
        <f t="shared" si="92"/>
        <v>0</v>
      </c>
      <c r="F706" s="2">
        <f t="shared" si="98"/>
        <v>1.4143488886608194E-2</v>
      </c>
      <c r="G706" s="2">
        <f t="shared" si="98"/>
        <v>1.0979913394928296E-2</v>
      </c>
      <c r="H706" s="2">
        <f t="shared" si="94"/>
        <v>1.2881239020647628</v>
      </c>
      <c r="I706" s="2">
        <f t="shared" si="95"/>
        <v>56.296072992480106</v>
      </c>
    </row>
    <row r="707" spans="1:9" ht="13.5" x14ac:dyDescent="0.25">
      <c r="A707" s="3">
        <f>TITRES_STAT!B710</f>
        <v>43033</v>
      </c>
      <c r="B707" s="6">
        <f>TITRES_STAT!D710</f>
        <v>2.1947999999999999</v>
      </c>
      <c r="C707" s="2">
        <f t="shared" ref="C707:C770" si="99">B707-B706</f>
        <v>7.1199999999999708E-2</v>
      </c>
      <c r="D707" s="2">
        <f t="shared" ref="D707:D770" si="100">IF(C707&gt;0,C707,0)</f>
        <v>7.1199999999999708E-2</v>
      </c>
      <c r="E707" s="2">
        <f t="shared" ref="E707:E770" si="101">IF(C707&lt;0,-C707,0)</f>
        <v>0</v>
      </c>
      <c r="F707" s="2">
        <f t="shared" si="98"/>
        <v>1.821895396613616E-2</v>
      </c>
      <c r="G707" s="2">
        <f t="shared" si="98"/>
        <v>1.0195633866719133E-2</v>
      </c>
      <c r="H707" s="2">
        <f t="shared" si="94"/>
        <v>1.7869368598657676</v>
      </c>
      <c r="I707" s="2">
        <f t="shared" si="95"/>
        <v>64.11831159862858</v>
      </c>
    </row>
    <row r="708" spans="1:9" ht="13.5" x14ac:dyDescent="0.25">
      <c r="A708" s="3">
        <f>TITRES_STAT!B711</f>
        <v>43034</v>
      </c>
      <c r="B708" s="6">
        <f>TITRES_STAT!D711</f>
        <v>2.1947999999999999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1.6917600111412148E-2</v>
      </c>
      <c r="G708" s="2">
        <f t="shared" si="98"/>
        <v>9.4673743048106235E-3</v>
      </c>
      <c r="H708" s="2">
        <f t="shared" si="94"/>
        <v>1.7869368598657673</v>
      </c>
      <c r="I708" s="2">
        <f t="shared" si="95"/>
        <v>64.11831159862858</v>
      </c>
    </row>
    <row r="709" spans="1:9" ht="13.5" x14ac:dyDescent="0.25">
      <c r="A709" s="3">
        <f>TITRES_STAT!B712</f>
        <v>43035</v>
      </c>
      <c r="B709" s="6">
        <f>TITRES_STAT!D712</f>
        <v>2.1355</v>
      </c>
      <c r="C709" s="2">
        <f t="shared" si="99"/>
        <v>-5.9299999999999908E-2</v>
      </c>
      <c r="D709" s="2">
        <f t="shared" si="100"/>
        <v>0</v>
      </c>
      <c r="E709" s="2">
        <f t="shared" si="101"/>
        <v>5.9299999999999908E-2</v>
      </c>
      <c r="F709" s="2">
        <f t="shared" si="98"/>
        <v>1.5709200103454137E-2</v>
      </c>
      <c r="G709" s="2">
        <f t="shared" si="98"/>
        <v>1.3026847568752716E-2</v>
      </c>
      <c r="H709" s="2">
        <f t="shared" si="94"/>
        <v>1.205909566420009</v>
      </c>
      <c r="I709" s="2">
        <f t="shared" si="95"/>
        <v>54.667225926994398</v>
      </c>
    </row>
    <row r="710" spans="1:9" ht="13.5" x14ac:dyDescent="0.25">
      <c r="A710" s="3">
        <f>TITRES_STAT!B713</f>
        <v>43038</v>
      </c>
      <c r="B710" s="6">
        <f>TITRES_STAT!D713</f>
        <v>2.1236000000000002</v>
      </c>
      <c r="C710" s="2">
        <f t="shared" si="99"/>
        <v>-1.18999999999998E-2</v>
      </c>
      <c r="D710" s="2">
        <f t="shared" si="100"/>
        <v>0</v>
      </c>
      <c r="E710" s="2">
        <f t="shared" si="101"/>
        <v>1.18999999999998E-2</v>
      </c>
      <c r="F710" s="2">
        <f t="shared" si="98"/>
        <v>1.4587114381778841E-2</v>
      </c>
      <c r="G710" s="2">
        <f t="shared" si="98"/>
        <v>1.2946358456698935E-2</v>
      </c>
      <c r="H710" s="2">
        <f t="shared" si="94"/>
        <v>1.1267349371305966</v>
      </c>
      <c r="I710" s="2">
        <f t="shared" si="95"/>
        <v>52.97956588096465</v>
      </c>
    </row>
    <row r="711" spans="1:9" ht="13.5" x14ac:dyDescent="0.25">
      <c r="A711" s="3">
        <f>TITRES_STAT!B714</f>
        <v>43039</v>
      </c>
      <c r="B711" s="6">
        <f>TITRES_STAT!D714</f>
        <v>2.0762</v>
      </c>
      <c r="C711" s="2">
        <f t="shared" si="99"/>
        <v>-4.7400000000000109E-2</v>
      </c>
      <c r="D711" s="2">
        <f t="shared" si="100"/>
        <v>0</v>
      </c>
      <c r="E711" s="2">
        <f t="shared" si="101"/>
        <v>4.7400000000000109E-2</v>
      </c>
      <c r="F711" s="2">
        <f t="shared" si="98"/>
        <v>1.354517764022321E-2</v>
      </c>
      <c r="G711" s="2">
        <f t="shared" si="98"/>
        <v>1.5407332852649018E-2</v>
      </c>
      <c r="H711" s="2">
        <f t="shared" si="94"/>
        <v>0.87913837974197828</v>
      </c>
      <c r="I711" s="2">
        <f t="shared" si="95"/>
        <v>46.784121340903667</v>
      </c>
    </row>
    <row r="712" spans="1:9" ht="13.5" x14ac:dyDescent="0.25">
      <c r="A712" s="3">
        <f>TITRES_STAT!B715</f>
        <v>43040</v>
      </c>
      <c r="B712" s="6">
        <f>TITRES_STAT!D715</f>
        <v>2.0762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1.2577664951635838E-2</v>
      </c>
      <c r="G712" s="2">
        <f t="shared" si="98"/>
        <v>1.4306809077459803E-2</v>
      </c>
      <c r="H712" s="2">
        <f t="shared" si="94"/>
        <v>0.87913837974197828</v>
      </c>
      <c r="I712" s="2">
        <f t="shared" si="95"/>
        <v>46.784121340903667</v>
      </c>
    </row>
    <row r="713" spans="1:9" ht="13.5" x14ac:dyDescent="0.25">
      <c r="A713" s="3">
        <f>TITRES_STAT!B716</f>
        <v>43041</v>
      </c>
      <c r="B713" s="6">
        <f>TITRES_STAT!D716</f>
        <v>2.0167999999999999</v>
      </c>
      <c r="C713" s="2">
        <f t="shared" si="99"/>
        <v>-5.9400000000000119E-2</v>
      </c>
      <c r="D713" s="2">
        <f t="shared" si="100"/>
        <v>0</v>
      </c>
      <c r="E713" s="2">
        <f t="shared" si="101"/>
        <v>5.9400000000000119E-2</v>
      </c>
      <c r="F713" s="2">
        <f t="shared" si="98"/>
        <v>1.1679260312233278E-2</v>
      </c>
      <c r="G713" s="2">
        <f t="shared" si="98"/>
        <v>1.7527751286212683E-2</v>
      </c>
      <c r="H713" s="2">
        <f t="shared" si="94"/>
        <v>0.66632964614349455</v>
      </c>
      <c r="I713" s="2">
        <f t="shared" si="95"/>
        <v>39.987864807280403</v>
      </c>
    </row>
    <row r="714" spans="1:9" ht="13.5" x14ac:dyDescent="0.25">
      <c r="A714" s="3">
        <f>TITRES_STAT!B717</f>
        <v>43042</v>
      </c>
      <c r="B714" s="6">
        <f>TITRES_STAT!D717</f>
        <v>2.0762</v>
      </c>
      <c r="C714" s="2">
        <f t="shared" si="99"/>
        <v>5.9400000000000119E-2</v>
      </c>
      <c r="D714" s="2">
        <f t="shared" si="100"/>
        <v>5.9400000000000119E-2</v>
      </c>
      <c r="E714" s="2">
        <f t="shared" si="101"/>
        <v>0</v>
      </c>
      <c r="F714" s="2">
        <f t="shared" si="98"/>
        <v>1.5087884575645194E-2</v>
      </c>
      <c r="G714" s="2">
        <f t="shared" si="98"/>
        <v>1.6275769051483206E-2</v>
      </c>
      <c r="H714" s="2">
        <f t="shared" si="94"/>
        <v>0.92701515534654511</v>
      </c>
      <c r="I714" s="2">
        <f t="shared" si="95"/>
        <v>48.106272167840586</v>
      </c>
    </row>
    <row r="715" spans="1:9" ht="13.5" x14ac:dyDescent="0.25">
      <c r="A715" s="3">
        <f>TITRES_STAT!B718</f>
        <v>43045</v>
      </c>
      <c r="B715" s="6">
        <f>TITRES_STAT!D718</f>
        <v>2.0701999999999998</v>
      </c>
      <c r="C715" s="2">
        <f t="shared" si="99"/>
        <v>-6.0000000000002274E-3</v>
      </c>
      <c r="D715" s="2">
        <f t="shared" si="100"/>
        <v>0</v>
      </c>
      <c r="E715" s="2">
        <f t="shared" si="101"/>
        <v>6.0000000000002274E-3</v>
      </c>
      <c r="F715" s="2">
        <f t="shared" si="98"/>
        <v>1.4010178534527681E-2</v>
      </c>
      <c r="G715" s="2">
        <f t="shared" si="98"/>
        <v>1.554178554780585E-2</v>
      </c>
      <c r="H715" s="2">
        <f t="shared" si="94"/>
        <v>0.90145231327719633</v>
      </c>
      <c r="I715" s="2">
        <f t="shared" si="95"/>
        <v>47.408620609765528</v>
      </c>
    </row>
    <row r="716" spans="1:9" ht="13.5" x14ac:dyDescent="0.25">
      <c r="A716" s="3">
        <f>TITRES_STAT!B719</f>
        <v>43046</v>
      </c>
      <c r="B716" s="6">
        <f>TITRES_STAT!D719</f>
        <v>2.0762</v>
      </c>
      <c r="C716" s="2">
        <f t="shared" si="99"/>
        <v>6.0000000000002274E-3</v>
      </c>
      <c r="D716" s="2">
        <f t="shared" si="100"/>
        <v>6.0000000000002274E-3</v>
      </c>
      <c r="E716" s="2">
        <f t="shared" si="101"/>
        <v>0</v>
      </c>
      <c r="F716" s="2">
        <f t="shared" si="98"/>
        <v>1.3438022924918577E-2</v>
      </c>
      <c r="G716" s="2">
        <f t="shared" si="98"/>
        <v>1.4431658008676861E-2</v>
      </c>
      <c r="H716" s="2">
        <f t="shared" si="94"/>
        <v>0.93114893083241901</v>
      </c>
      <c r="I716" s="2">
        <f t="shared" si="95"/>
        <v>48.217354755288014</v>
      </c>
    </row>
    <row r="717" spans="1:9" ht="13.5" x14ac:dyDescent="0.25">
      <c r="A717" s="3">
        <f>TITRES_STAT!B720</f>
        <v>43047</v>
      </c>
      <c r="B717" s="6">
        <f>TITRES_STAT!D720</f>
        <v>2.0762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1.2478164144567249E-2</v>
      </c>
      <c r="G717" s="2">
        <f t="shared" si="102"/>
        <v>1.3400825293771372E-2</v>
      </c>
      <c r="H717" s="2">
        <f t="shared" si="94"/>
        <v>0.9311489308324189</v>
      </c>
      <c r="I717" s="2">
        <f t="shared" si="95"/>
        <v>48.217354755288014</v>
      </c>
    </row>
    <row r="718" spans="1:9" ht="13.5" x14ac:dyDescent="0.25">
      <c r="A718" s="3">
        <f>TITRES_STAT!B721</f>
        <v>43048</v>
      </c>
      <c r="B718" s="6">
        <f>TITRES_STAT!D721</f>
        <v>2.0465</v>
      </c>
      <c r="C718" s="2">
        <f t="shared" si="99"/>
        <v>-2.970000000000006E-2</v>
      </c>
      <c r="D718" s="2">
        <f t="shared" si="100"/>
        <v>0</v>
      </c>
      <c r="E718" s="2">
        <f t="shared" si="101"/>
        <v>2.970000000000006E-2</v>
      </c>
      <c r="F718" s="2">
        <f t="shared" si="102"/>
        <v>1.1586866705669588E-2</v>
      </c>
      <c r="G718" s="2">
        <f t="shared" si="102"/>
        <v>1.4565052058501992E-2</v>
      </c>
      <c r="H718" s="2">
        <f t="shared" si="94"/>
        <v>0.79552525175535083</v>
      </c>
      <c r="I718" s="2">
        <f t="shared" si="95"/>
        <v>44.305990738789404</v>
      </c>
    </row>
    <row r="719" spans="1:9" ht="13.5" x14ac:dyDescent="0.25">
      <c r="A719" s="3">
        <f>TITRES_STAT!B722</f>
        <v>43049</v>
      </c>
      <c r="B719" s="6">
        <f>TITRES_STAT!D722</f>
        <v>2.0465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1.0759233369550331E-2</v>
      </c>
      <c r="G719" s="2">
        <f t="shared" si="102"/>
        <v>1.352469119718042E-2</v>
      </c>
      <c r="H719" s="2">
        <f t="shared" si="94"/>
        <v>0.79552525175535083</v>
      </c>
      <c r="I719" s="2">
        <f t="shared" si="95"/>
        <v>44.305990738789404</v>
      </c>
    </row>
    <row r="720" spans="1:9" ht="13.5" x14ac:dyDescent="0.25">
      <c r="A720" s="3">
        <f>TITRES_STAT!B723</f>
        <v>43052</v>
      </c>
      <c r="B720" s="6">
        <f>TITRES_STAT!D723</f>
        <v>2.0465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9.9907167002967357E-3</v>
      </c>
      <c r="G720" s="2">
        <f t="shared" si="102"/>
        <v>1.2558641825953247E-2</v>
      </c>
      <c r="H720" s="2">
        <f t="shared" si="94"/>
        <v>0.79552525175535083</v>
      </c>
      <c r="I720" s="2">
        <f t="shared" si="95"/>
        <v>44.305990738789404</v>
      </c>
    </row>
    <row r="721" spans="1:9" ht="13.5" x14ac:dyDescent="0.25">
      <c r="A721" s="3">
        <f>TITRES_STAT!B724</f>
        <v>43053</v>
      </c>
      <c r="B721" s="6">
        <f>TITRES_STAT!D724</f>
        <v>2.0167999999999999</v>
      </c>
      <c r="C721" s="2">
        <f t="shared" si="99"/>
        <v>-2.970000000000006E-2</v>
      </c>
      <c r="D721" s="2">
        <f t="shared" si="100"/>
        <v>0</v>
      </c>
      <c r="E721" s="2">
        <f t="shared" si="101"/>
        <v>2.970000000000006E-2</v>
      </c>
      <c r="F721" s="2">
        <f t="shared" si="102"/>
        <v>9.2770940788469685E-3</v>
      </c>
      <c r="G721" s="2">
        <f t="shared" si="102"/>
        <v>1.3783024552670876E-2</v>
      </c>
      <c r="H721" s="2">
        <f t="shared" ref="H721:H784" si="103">F721/G721</f>
        <v>0.67308115453144512</v>
      </c>
      <c r="I721" s="2">
        <f t="shared" ref="I721:I784" si="104">IF(G721=0,100,100-(100/(1+H721)))</f>
        <v>40.23003622439014</v>
      </c>
    </row>
    <row r="722" spans="1:9" ht="13.5" x14ac:dyDescent="0.25">
      <c r="A722" s="3">
        <f>TITRES_STAT!B725</f>
        <v>43054</v>
      </c>
      <c r="B722" s="6">
        <f>TITRES_STAT!D725</f>
        <v>2.0465</v>
      </c>
      <c r="C722" s="2">
        <f t="shared" si="99"/>
        <v>2.970000000000006E-2</v>
      </c>
      <c r="D722" s="2">
        <f t="shared" si="100"/>
        <v>2.970000000000006E-2</v>
      </c>
      <c r="E722" s="2">
        <f t="shared" si="101"/>
        <v>0</v>
      </c>
      <c r="F722" s="2">
        <f t="shared" si="102"/>
        <v>1.0735873073215047E-2</v>
      </c>
      <c r="G722" s="2">
        <f t="shared" si="102"/>
        <v>1.279852279890867E-2</v>
      </c>
      <c r="H722" s="2">
        <f t="shared" si="103"/>
        <v>0.83883689093638958</v>
      </c>
      <c r="I722" s="2">
        <f t="shared" si="104"/>
        <v>45.617797591021208</v>
      </c>
    </row>
    <row r="723" spans="1:9" ht="13.5" x14ac:dyDescent="0.25">
      <c r="A723" s="3">
        <f>TITRES_STAT!B726</f>
        <v>43055</v>
      </c>
      <c r="B723" s="6">
        <f>TITRES_STAT!D726</f>
        <v>2.0167999999999999</v>
      </c>
      <c r="C723" s="2">
        <f t="shared" si="99"/>
        <v>-2.970000000000006E-2</v>
      </c>
      <c r="D723" s="2">
        <f t="shared" si="100"/>
        <v>0</v>
      </c>
      <c r="E723" s="2">
        <f t="shared" si="101"/>
        <v>2.970000000000006E-2</v>
      </c>
      <c r="F723" s="2">
        <f t="shared" si="102"/>
        <v>9.9690249965568301E-3</v>
      </c>
      <c r="G723" s="2">
        <f t="shared" si="102"/>
        <v>1.4005771170415198E-2</v>
      </c>
      <c r="H723" s="2">
        <f t="shared" si="103"/>
        <v>0.71177979957395665</v>
      </c>
      <c r="I723" s="2">
        <f t="shared" si="104"/>
        <v>41.581271127928424</v>
      </c>
    </row>
    <row r="724" spans="1:9" ht="13.5" x14ac:dyDescent="0.25">
      <c r="A724" s="3">
        <f>TITRES_STAT!B727</f>
        <v>43056</v>
      </c>
      <c r="B724" s="6">
        <f>TITRES_STAT!D727</f>
        <v>2.0524</v>
      </c>
      <c r="C724" s="2">
        <f t="shared" si="99"/>
        <v>3.5600000000000076E-2</v>
      </c>
      <c r="D724" s="2">
        <f t="shared" si="100"/>
        <v>3.5600000000000076E-2</v>
      </c>
      <c r="E724" s="2">
        <f t="shared" si="101"/>
        <v>0</v>
      </c>
      <c r="F724" s="2">
        <f t="shared" si="102"/>
        <v>1.1799808925374205E-2</v>
      </c>
      <c r="G724" s="2">
        <f t="shared" si="102"/>
        <v>1.3005358943956968E-2</v>
      </c>
      <c r="H724" s="2">
        <f t="shared" si="103"/>
        <v>0.90730359509662506</v>
      </c>
      <c r="I724" s="2">
        <f t="shared" si="104"/>
        <v>47.56996198345972</v>
      </c>
    </row>
    <row r="725" spans="1:9" ht="13.5" x14ac:dyDescent="0.25">
      <c r="A725" s="3">
        <f>TITRES_STAT!B728</f>
        <v>43059</v>
      </c>
      <c r="B725" s="6">
        <f>TITRES_STAT!D728</f>
        <v>2.0167999999999999</v>
      </c>
      <c r="C725" s="2">
        <f t="shared" si="99"/>
        <v>-3.5600000000000076E-2</v>
      </c>
      <c r="D725" s="2">
        <f t="shared" si="100"/>
        <v>0</v>
      </c>
      <c r="E725" s="2">
        <f t="shared" si="101"/>
        <v>3.5600000000000076E-2</v>
      </c>
      <c r="F725" s="2">
        <f t="shared" si="102"/>
        <v>1.0956965430704619E-2</v>
      </c>
      <c r="G725" s="2">
        <f t="shared" si="102"/>
        <v>1.4619261876531476E-2</v>
      </c>
      <c r="H725" s="2">
        <f t="shared" si="103"/>
        <v>0.7494882794523301</v>
      </c>
      <c r="I725" s="2">
        <f t="shared" si="104"/>
        <v>42.840428727362166</v>
      </c>
    </row>
    <row r="726" spans="1:9" ht="13.5" x14ac:dyDescent="0.25">
      <c r="A726" s="3">
        <f>TITRES_STAT!B729</f>
        <v>43060</v>
      </c>
      <c r="B726" s="6">
        <f>TITRES_STAT!D729</f>
        <v>2.0701999999999998</v>
      </c>
      <c r="C726" s="2">
        <f t="shared" si="99"/>
        <v>5.3399999999999892E-2</v>
      </c>
      <c r="D726" s="2">
        <f t="shared" si="100"/>
        <v>5.3399999999999892E-2</v>
      </c>
      <c r="E726" s="2">
        <f t="shared" si="101"/>
        <v>0</v>
      </c>
      <c r="F726" s="2">
        <f t="shared" si="102"/>
        <v>1.3988610757082853E-2</v>
      </c>
      <c r="G726" s="2">
        <f t="shared" si="102"/>
        <v>1.3575028885350657E-2</v>
      </c>
      <c r="H726" s="2">
        <f t="shared" si="103"/>
        <v>1.0304663713959761</v>
      </c>
      <c r="I726" s="2">
        <f t="shared" si="104"/>
        <v>50.75023087860918</v>
      </c>
    </row>
    <row r="727" spans="1:9" ht="13.5" x14ac:dyDescent="0.25">
      <c r="A727" s="3">
        <f>TITRES_STAT!B730</f>
        <v>43061</v>
      </c>
      <c r="B727" s="6">
        <f>TITRES_STAT!D730</f>
        <v>2.0701999999999998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1.2989424274434077E-2</v>
      </c>
      <c r="G727" s="2">
        <f t="shared" si="102"/>
        <v>1.2605383964968467E-2</v>
      </c>
      <c r="H727" s="2">
        <f t="shared" si="103"/>
        <v>1.0304663713959761</v>
      </c>
      <c r="I727" s="2">
        <f t="shared" si="104"/>
        <v>50.75023087860918</v>
      </c>
    </row>
    <row r="728" spans="1:9" ht="13.5" x14ac:dyDescent="0.25">
      <c r="A728" s="3">
        <f>TITRES_STAT!B731</f>
        <v>43062</v>
      </c>
      <c r="B728" s="6">
        <f>TITRES_STAT!D731</f>
        <v>2.0465</v>
      </c>
      <c r="C728" s="2">
        <f t="shared" si="99"/>
        <v>-2.3699999999999832E-2</v>
      </c>
      <c r="D728" s="2">
        <f t="shared" si="100"/>
        <v>0</v>
      </c>
      <c r="E728" s="2">
        <f t="shared" si="101"/>
        <v>2.3699999999999832E-2</v>
      </c>
      <c r="F728" s="2">
        <f t="shared" si="102"/>
        <v>1.2061608254831643E-2</v>
      </c>
      <c r="G728" s="2">
        <f t="shared" si="102"/>
        <v>1.3397856538899281E-2</v>
      </c>
      <c r="H728" s="2">
        <f t="shared" si="103"/>
        <v>0.90026402505594982</v>
      </c>
      <c r="I728" s="2">
        <f t="shared" si="104"/>
        <v>47.375733749916314</v>
      </c>
    </row>
    <row r="729" spans="1:9" ht="13.5" x14ac:dyDescent="0.25">
      <c r="A729" s="3">
        <f>TITRES_STAT!B732</f>
        <v>43063</v>
      </c>
      <c r="B729" s="6">
        <f>TITRES_STAT!D732</f>
        <v>2.0167999999999999</v>
      </c>
      <c r="C729" s="2">
        <f t="shared" si="99"/>
        <v>-2.970000000000006E-2</v>
      </c>
      <c r="D729" s="2">
        <f t="shared" si="100"/>
        <v>0</v>
      </c>
      <c r="E729" s="2">
        <f t="shared" si="101"/>
        <v>2.970000000000006E-2</v>
      </c>
      <c r="F729" s="2">
        <f t="shared" si="102"/>
        <v>1.1200064808057955E-2</v>
      </c>
      <c r="G729" s="2">
        <f t="shared" si="102"/>
        <v>1.4562295357549337E-2</v>
      </c>
      <c r="H729" s="2">
        <f t="shared" si="103"/>
        <v>0.76911397091335976</v>
      </c>
      <c r="I729" s="2">
        <f t="shared" si="104"/>
        <v>43.47452925920205</v>
      </c>
    </row>
    <row r="730" spans="1:9" ht="13.5" x14ac:dyDescent="0.25">
      <c r="A730" s="3">
        <f>TITRES_STAT!B733</f>
        <v>43066</v>
      </c>
      <c r="B730" s="6">
        <f>TITRES_STAT!D733</f>
        <v>2.0465</v>
      </c>
      <c r="C730" s="2">
        <f t="shared" si="99"/>
        <v>2.970000000000006E-2</v>
      </c>
      <c r="D730" s="2">
        <f t="shared" si="100"/>
        <v>2.970000000000006E-2</v>
      </c>
      <c r="E730" s="2">
        <f t="shared" si="101"/>
        <v>0</v>
      </c>
      <c r="F730" s="2">
        <f t="shared" si="102"/>
        <v>1.2521488750339534E-2</v>
      </c>
      <c r="G730" s="2">
        <f t="shared" si="102"/>
        <v>1.3522131403438669E-2</v>
      </c>
      <c r="H730" s="2">
        <f t="shared" si="103"/>
        <v>0.92599963546836472</v>
      </c>
      <c r="I730" s="2">
        <f t="shared" si="104"/>
        <v>48.078910214496482</v>
      </c>
    </row>
    <row r="731" spans="1:9" ht="13.5" x14ac:dyDescent="0.25">
      <c r="A731" s="3">
        <f>TITRES_STAT!B734</f>
        <v>43067</v>
      </c>
      <c r="B731" s="6">
        <f>TITRES_STAT!D734</f>
        <v>2.0228000000000002</v>
      </c>
      <c r="C731" s="2">
        <f t="shared" si="99"/>
        <v>-2.3699999999999832E-2</v>
      </c>
      <c r="D731" s="2">
        <f t="shared" si="100"/>
        <v>0</v>
      </c>
      <c r="E731" s="2">
        <f t="shared" si="101"/>
        <v>2.3699999999999832E-2</v>
      </c>
      <c r="F731" s="2">
        <f t="shared" si="102"/>
        <v>1.1627096696743852E-2</v>
      </c>
      <c r="G731" s="2">
        <f t="shared" si="102"/>
        <v>1.4249122017478752E-2</v>
      </c>
      <c r="H731" s="2">
        <f t="shared" si="103"/>
        <v>0.81598688554153853</v>
      </c>
      <c r="I731" s="2">
        <f t="shared" si="104"/>
        <v>44.933523035779309</v>
      </c>
    </row>
    <row r="732" spans="1:9" ht="13.5" x14ac:dyDescent="0.25">
      <c r="A732" s="3">
        <f>TITRES_STAT!B735</f>
        <v>43068</v>
      </c>
      <c r="B732" s="6">
        <f>TITRES_STAT!D735</f>
        <v>2.0228000000000002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1.0796589789833578E-2</v>
      </c>
      <c r="G732" s="2">
        <f t="shared" si="102"/>
        <v>1.3231327587658841E-2</v>
      </c>
      <c r="H732" s="2">
        <f t="shared" si="103"/>
        <v>0.81598688554153864</v>
      </c>
      <c r="I732" s="2">
        <f t="shared" si="104"/>
        <v>44.933523035779317</v>
      </c>
    </row>
    <row r="733" spans="1:9" ht="13.5" x14ac:dyDescent="0.25">
      <c r="A733" s="3">
        <f>TITRES_STAT!B736</f>
        <v>43069</v>
      </c>
      <c r="B733" s="6">
        <f>TITRES_STAT!D736</f>
        <v>2.0228000000000002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1.0025404804845466E-2</v>
      </c>
      <c r="G733" s="2">
        <f t="shared" si="105"/>
        <v>1.2286232759968924E-2</v>
      </c>
      <c r="H733" s="2">
        <f t="shared" si="103"/>
        <v>0.81598688554153875</v>
      </c>
      <c r="I733" s="2">
        <f t="shared" si="104"/>
        <v>44.933523035779324</v>
      </c>
    </row>
    <row r="734" spans="1:9" ht="13.5" x14ac:dyDescent="0.25">
      <c r="A734" s="3">
        <f>TITRES_STAT!B737</f>
        <v>43073</v>
      </c>
      <c r="B734" s="6">
        <f>TITRES_STAT!D737</f>
        <v>2.0167999999999999</v>
      </c>
      <c r="C734" s="2">
        <f t="shared" si="99"/>
        <v>-6.0000000000002274E-3</v>
      </c>
      <c r="D734" s="2">
        <f t="shared" si="100"/>
        <v>0</v>
      </c>
      <c r="E734" s="2">
        <f t="shared" si="101"/>
        <v>6.0000000000002274E-3</v>
      </c>
      <c r="F734" s="2">
        <f t="shared" si="105"/>
        <v>9.3093044616422184E-3</v>
      </c>
      <c r="G734" s="2">
        <f t="shared" si="105"/>
        <v>1.1837216134256876E-2</v>
      </c>
      <c r="H734" s="2">
        <f t="shared" si="103"/>
        <v>0.78644373440991022</v>
      </c>
      <c r="I734" s="2">
        <f t="shared" si="104"/>
        <v>44.022866170463779</v>
      </c>
    </row>
    <row r="735" spans="1:9" ht="13.5" x14ac:dyDescent="0.25">
      <c r="A735" s="3">
        <f>TITRES_STAT!B738</f>
        <v>43074</v>
      </c>
      <c r="B735" s="6">
        <f>TITRES_STAT!D738</f>
        <v>2.0583999999999998</v>
      </c>
      <c r="C735" s="2">
        <f t="shared" si="99"/>
        <v>4.1599999999999859E-2</v>
      </c>
      <c r="D735" s="2">
        <f t="shared" si="100"/>
        <v>4.1599999999999859E-2</v>
      </c>
      <c r="E735" s="2">
        <f t="shared" si="101"/>
        <v>0</v>
      </c>
      <c r="F735" s="2">
        <f t="shared" si="105"/>
        <v>1.1615782714382048E-2</v>
      </c>
      <c r="G735" s="2">
        <f t="shared" si="105"/>
        <v>1.0991700696095671E-2</v>
      </c>
      <c r="H735" s="2">
        <f t="shared" si="103"/>
        <v>1.0567775665969559</v>
      </c>
      <c r="I735" s="2">
        <f t="shared" si="104"/>
        <v>51.380255393656817</v>
      </c>
    </row>
    <row r="736" spans="1:9" ht="13.5" x14ac:dyDescent="0.25">
      <c r="A736" s="3">
        <f>TITRES_STAT!B739</f>
        <v>43075</v>
      </c>
      <c r="B736" s="6">
        <f>TITRES_STAT!D739</f>
        <v>2.0108999999999999</v>
      </c>
      <c r="C736" s="2">
        <f t="shared" si="99"/>
        <v>-4.7499999999999876E-2</v>
      </c>
      <c r="D736" s="2">
        <f t="shared" si="100"/>
        <v>0</v>
      </c>
      <c r="E736" s="2">
        <f t="shared" si="101"/>
        <v>4.7499999999999876E-2</v>
      </c>
      <c r="F736" s="2">
        <f t="shared" si="105"/>
        <v>1.0786083949069046E-2</v>
      </c>
      <c r="G736" s="2">
        <f t="shared" si="105"/>
        <v>1.3599436360660256E-2</v>
      </c>
      <c r="H736" s="2">
        <f t="shared" si="103"/>
        <v>0.79312727844151465</v>
      </c>
      <c r="I736" s="2">
        <f t="shared" si="104"/>
        <v>44.23151038842353</v>
      </c>
    </row>
    <row r="737" spans="1:9" ht="13.5" x14ac:dyDescent="0.25">
      <c r="A737" s="3">
        <f>TITRES_STAT!B740</f>
        <v>43076</v>
      </c>
      <c r="B737" s="6">
        <f>TITRES_STAT!D740</f>
        <v>1.9872000000000001</v>
      </c>
      <c r="C737" s="2">
        <f t="shared" si="99"/>
        <v>-2.3699999999999832E-2</v>
      </c>
      <c r="D737" s="2">
        <f t="shared" si="100"/>
        <v>0</v>
      </c>
      <c r="E737" s="2">
        <f t="shared" si="101"/>
        <v>2.3699999999999832E-2</v>
      </c>
      <c r="F737" s="2">
        <f t="shared" si="105"/>
        <v>1.0015649381278399E-2</v>
      </c>
      <c r="G737" s="2">
        <f t="shared" si="105"/>
        <v>1.4320905192041655E-2</v>
      </c>
      <c r="H737" s="2">
        <f t="shared" si="103"/>
        <v>0.69937264767622709</v>
      </c>
      <c r="I737" s="2">
        <f t="shared" si="104"/>
        <v>41.154754881607055</v>
      </c>
    </row>
    <row r="738" spans="1:9" ht="13.5" x14ac:dyDescent="0.25">
      <c r="A738" s="3">
        <f>TITRES_STAT!B741</f>
        <v>43077</v>
      </c>
      <c r="B738" s="6">
        <f>TITRES_STAT!D741</f>
        <v>1.9278999999999999</v>
      </c>
      <c r="C738" s="2">
        <f t="shared" si="99"/>
        <v>-5.930000000000013E-2</v>
      </c>
      <c r="D738" s="2">
        <f t="shared" si="100"/>
        <v>0</v>
      </c>
      <c r="E738" s="2">
        <f t="shared" si="101"/>
        <v>5.930000000000013E-2</v>
      </c>
      <c r="F738" s="2">
        <f t="shared" si="105"/>
        <v>9.3002458540442281E-3</v>
      </c>
      <c r="G738" s="2">
        <f t="shared" si="105"/>
        <v>1.7533697678324404E-2</v>
      </c>
      <c r="H738" s="2">
        <f t="shared" si="103"/>
        <v>0.53042125082043734</v>
      </c>
      <c r="I738" s="2">
        <f t="shared" si="104"/>
        <v>34.658513173159733</v>
      </c>
    </row>
    <row r="739" spans="1:9" ht="13.5" x14ac:dyDescent="0.25">
      <c r="A739" s="3">
        <f>TITRES_STAT!B742</f>
        <v>43080</v>
      </c>
      <c r="B739" s="6">
        <f>TITRES_STAT!D742</f>
        <v>1.8982000000000001</v>
      </c>
      <c r="C739" s="2">
        <f t="shared" si="99"/>
        <v>-2.9699999999999838E-2</v>
      </c>
      <c r="D739" s="2">
        <f t="shared" si="100"/>
        <v>0</v>
      </c>
      <c r="E739" s="2">
        <f t="shared" si="101"/>
        <v>2.9699999999999838E-2</v>
      </c>
      <c r="F739" s="2">
        <f t="shared" si="105"/>
        <v>8.635942578755355E-3</v>
      </c>
      <c r="G739" s="2">
        <f t="shared" si="105"/>
        <v>1.8402719272729795E-2</v>
      </c>
      <c r="H739" s="2">
        <f t="shared" si="103"/>
        <v>0.46927535277640137</v>
      </c>
      <c r="I739" s="2">
        <f t="shared" si="104"/>
        <v>31.939238066550288</v>
      </c>
    </row>
    <row r="740" spans="1:9" ht="13.5" x14ac:dyDescent="0.25">
      <c r="A740" s="3">
        <f>TITRES_STAT!B743</f>
        <v>43081</v>
      </c>
      <c r="B740" s="6">
        <f>TITRES_STAT!D743</f>
        <v>1.8448</v>
      </c>
      <c r="C740" s="2">
        <f t="shared" si="99"/>
        <v>-5.3400000000000114E-2</v>
      </c>
      <c r="D740" s="2">
        <f t="shared" si="100"/>
        <v>0</v>
      </c>
      <c r="E740" s="2">
        <f t="shared" si="101"/>
        <v>5.3400000000000114E-2</v>
      </c>
      <c r="F740" s="2">
        <f t="shared" si="105"/>
        <v>8.0190895374156867E-3</v>
      </c>
      <c r="G740" s="2">
        <f t="shared" si="105"/>
        <v>2.090252503896339E-2</v>
      </c>
      <c r="H740" s="2">
        <f t="shared" si="103"/>
        <v>0.38364214478718184</v>
      </c>
      <c r="I740" s="2">
        <f t="shared" si="104"/>
        <v>27.726977400373272</v>
      </c>
    </row>
    <row r="741" spans="1:9" ht="13.5" x14ac:dyDescent="0.25">
      <c r="A741" s="3">
        <f>TITRES_STAT!B744</f>
        <v>43082</v>
      </c>
      <c r="B741" s="6">
        <f>TITRES_STAT!D744</f>
        <v>1.8448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7.44629742760028E-3</v>
      </c>
      <c r="G741" s="2">
        <f t="shared" si="105"/>
        <v>1.9409487536180291E-2</v>
      </c>
      <c r="H741" s="2">
        <f t="shared" si="103"/>
        <v>0.38364214478718184</v>
      </c>
      <c r="I741" s="2">
        <f t="shared" si="104"/>
        <v>27.726977400373272</v>
      </c>
    </row>
    <row r="742" spans="1:9" ht="13.5" x14ac:dyDescent="0.25">
      <c r="A742" s="3">
        <f>TITRES_STAT!B745</f>
        <v>43083</v>
      </c>
      <c r="B742" s="6">
        <f>TITRES_STAT!D745</f>
        <v>1.8508</v>
      </c>
      <c r="C742" s="2">
        <f t="shared" si="99"/>
        <v>6.0000000000000053E-3</v>
      </c>
      <c r="D742" s="2">
        <f t="shared" si="100"/>
        <v>6.0000000000000053E-3</v>
      </c>
      <c r="E742" s="2">
        <f t="shared" si="101"/>
        <v>0</v>
      </c>
      <c r="F742" s="2">
        <f t="shared" si="105"/>
        <v>7.3429904684859746E-3</v>
      </c>
      <c r="G742" s="2">
        <f t="shared" si="105"/>
        <v>1.8023095569310272E-2</v>
      </c>
      <c r="H742" s="2">
        <f t="shared" si="103"/>
        <v>0.40742115804954276</v>
      </c>
      <c r="I742" s="2">
        <f t="shared" si="104"/>
        <v>28.948062612200772</v>
      </c>
    </row>
    <row r="743" spans="1:9" ht="13.5" x14ac:dyDescent="0.25">
      <c r="A743" s="3">
        <f>TITRES_STAT!B746</f>
        <v>43084</v>
      </c>
      <c r="B743" s="6">
        <f>TITRES_STAT!D746</f>
        <v>1.8389</v>
      </c>
      <c r="C743" s="2">
        <f t="shared" si="99"/>
        <v>-1.1900000000000022E-2</v>
      </c>
      <c r="D743" s="2">
        <f t="shared" si="100"/>
        <v>0</v>
      </c>
      <c r="E743" s="2">
        <f t="shared" si="101"/>
        <v>1.1900000000000022E-2</v>
      </c>
      <c r="F743" s="2">
        <f t="shared" si="105"/>
        <v>6.8184911493084045E-3</v>
      </c>
      <c r="G743" s="2">
        <f t="shared" si="105"/>
        <v>1.7585731600073824E-2</v>
      </c>
      <c r="H743" s="2">
        <f t="shared" si="103"/>
        <v>0.38772860318644808</v>
      </c>
      <c r="I743" s="2">
        <f t="shared" si="104"/>
        <v>27.939800498178158</v>
      </c>
    </row>
    <row r="744" spans="1:9" ht="13.5" x14ac:dyDescent="0.25">
      <c r="A744" s="3">
        <f>TITRES_STAT!B747</f>
        <v>43087</v>
      </c>
      <c r="B744" s="6">
        <f>TITRES_STAT!D747</f>
        <v>1.8923000000000001</v>
      </c>
      <c r="C744" s="2">
        <f t="shared" si="99"/>
        <v>5.3400000000000114E-2</v>
      </c>
      <c r="D744" s="2">
        <f t="shared" si="100"/>
        <v>5.3400000000000114E-2</v>
      </c>
      <c r="E744" s="2">
        <f t="shared" si="101"/>
        <v>0</v>
      </c>
      <c r="F744" s="2">
        <f t="shared" si="105"/>
        <v>1.014574178150067E-2</v>
      </c>
      <c r="G744" s="2">
        <f t="shared" si="105"/>
        <v>1.6329607914354265E-2</v>
      </c>
      <c r="H744" s="2">
        <f t="shared" si="103"/>
        <v>0.62130957673406395</v>
      </c>
      <c r="I744" s="2">
        <f t="shared" si="104"/>
        <v>38.321464675834363</v>
      </c>
    </row>
    <row r="745" spans="1:9" ht="13.5" x14ac:dyDescent="0.25">
      <c r="A745" s="3">
        <f>TITRES_STAT!B748</f>
        <v>43088</v>
      </c>
      <c r="B745" s="6">
        <f>TITRES_STAT!D748</f>
        <v>1.8863000000000001</v>
      </c>
      <c r="C745" s="2">
        <f t="shared" si="99"/>
        <v>-6.0000000000000053E-3</v>
      </c>
      <c r="D745" s="2">
        <f t="shared" si="100"/>
        <v>0</v>
      </c>
      <c r="E745" s="2">
        <f t="shared" si="101"/>
        <v>6.0000000000000053E-3</v>
      </c>
      <c r="F745" s="2">
        <f t="shared" si="105"/>
        <v>9.4210459399649091E-3</v>
      </c>
      <c r="G745" s="2">
        <f t="shared" si="105"/>
        <v>1.5591778777614676E-2</v>
      </c>
      <c r="H745" s="2">
        <f t="shared" si="103"/>
        <v>0.60423163221702647</v>
      </c>
      <c r="I745" s="2">
        <f t="shared" si="104"/>
        <v>37.66486211108969</v>
      </c>
    </row>
    <row r="746" spans="1:9" ht="13.5" x14ac:dyDescent="0.25">
      <c r="A746" s="3">
        <f>TITRES_STAT!B749</f>
        <v>43089</v>
      </c>
      <c r="B746" s="6">
        <f>TITRES_STAT!D749</f>
        <v>1.8863000000000001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8.7481140871102734E-3</v>
      </c>
      <c r="G746" s="2">
        <f t="shared" si="105"/>
        <v>1.4478080293499342E-2</v>
      </c>
      <c r="H746" s="2">
        <f t="shared" si="103"/>
        <v>0.60423163221702647</v>
      </c>
      <c r="I746" s="2">
        <f t="shared" si="104"/>
        <v>37.66486211108969</v>
      </c>
    </row>
    <row r="747" spans="1:9" ht="13.5" x14ac:dyDescent="0.25">
      <c r="A747" s="3">
        <f>TITRES_STAT!B750</f>
        <v>43090</v>
      </c>
      <c r="B747" s="6">
        <f>TITRES_STAT!D750</f>
        <v>1.8745000000000001</v>
      </c>
      <c r="C747" s="2">
        <f t="shared" si="99"/>
        <v>-1.1800000000000033E-2</v>
      </c>
      <c r="D747" s="2">
        <f t="shared" si="100"/>
        <v>0</v>
      </c>
      <c r="E747" s="2">
        <f t="shared" si="101"/>
        <v>1.1800000000000033E-2</v>
      </c>
      <c r="F747" s="2">
        <f t="shared" si="105"/>
        <v>8.1232487951738257E-3</v>
      </c>
      <c r="G747" s="2">
        <f t="shared" si="105"/>
        <v>1.4286788843963677E-2</v>
      </c>
      <c r="H747" s="2">
        <f t="shared" si="103"/>
        <v>0.56858464724954527</v>
      </c>
      <c r="I747" s="2">
        <f t="shared" si="104"/>
        <v>36.248260382156438</v>
      </c>
    </row>
    <row r="748" spans="1:9" ht="13.5" x14ac:dyDescent="0.25">
      <c r="A748" s="3">
        <f>TITRES_STAT!B751</f>
        <v>43091</v>
      </c>
      <c r="B748" s="6">
        <f>TITRES_STAT!D751</f>
        <v>1.8685</v>
      </c>
      <c r="C748" s="2">
        <f t="shared" si="99"/>
        <v>-6.0000000000000053E-3</v>
      </c>
      <c r="D748" s="2">
        <f t="shared" si="100"/>
        <v>0</v>
      </c>
      <c r="E748" s="2">
        <f t="shared" si="101"/>
        <v>6.0000000000000053E-3</v>
      </c>
      <c r="F748" s="2">
        <f t="shared" si="105"/>
        <v>7.5430167383756953E-3</v>
      </c>
      <c r="G748" s="2">
        <f t="shared" si="105"/>
        <v>1.3694875355109128E-2</v>
      </c>
      <c r="H748" s="2">
        <f t="shared" si="103"/>
        <v>0.55079119325913639</v>
      </c>
      <c r="I748" s="2">
        <f t="shared" si="104"/>
        <v>35.516786247773041</v>
      </c>
    </row>
    <row r="749" spans="1:9" ht="13.5" x14ac:dyDescent="0.25">
      <c r="A749" s="3">
        <f>TITRES_STAT!B752</f>
        <v>43094</v>
      </c>
      <c r="B749" s="6">
        <f>TITRES_STAT!D752</f>
        <v>1.9218999999999999</v>
      </c>
      <c r="C749" s="2">
        <f t="shared" si="99"/>
        <v>5.3399999999999892E-2</v>
      </c>
      <c r="D749" s="2">
        <f t="shared" si="100"/>
        <v>5.3399999999999892E-2</v>
      </c>
      <c r="E749" s="2">
        <f t="shared" si="101"/>
        <v>0</v>
      </c>
      <c r="F749" s="2">
        <f t="shared" ref="F749:G764" si="106">((F748*13)+D749)/14</f>
        <v>1.0818515542777423E-2</v>
      </c>
      <c r="G749" s="2">
        <f t="shared" si="106"/>
        <v>1.2716669972601333E-2</v>
      </c>
      <c r="H749" s="2">
        <f t="shared" si="103"/>
        <v>0.85073494602646971</v>
      </c>
      <c r="I749" s="2">
        <f t="shared" si="104"/>
        <v>45.967411370979875</v>
      </c>
    </row>
    <row r="750" spans="1:9" ht="13.5" x14ac:dyDescent="0.25">
      <c r="A750" s="3">
        <f>TITRES_STAT!B753</f>
        <v>43095</v>
      </c>
      <c r="B750" s="6">
        <f>TITRES_STAT!D753</f>
        <v>2.0049999999999999</v>
      </c>
      <c r="C750" s="2">
        <f t="shared" si="99"/>
        <v>8.3099999999999952E-2</v>
      </c>
      <c r="D750" s="2">
        <f t="shared" si="100"/>
        <v>8.3099999999999952E-2</v>
      </c>
      <c r="E750" s="2">
        <f t="shared" si="101"/>
        <v>0</v>
      </c>
      <c r="F750" s="2">
        <f t="shared" si="106"/>
        <v>1.5981478718293318E-2</v>
      </c>
      <c r="G750" s="2">
        <f t="shared" si="106"/>
        <v>1.180833640312981E-2</v>
      </c>
      <c r="H750" s="2">
        <f t="shared" si="103"/>
        <v>1.3534064556339547</v>
      </c>
      <c r="I750" s="2">
        <f t="shared" si="104"/>
        <v>57.508402443358534</v>
      </c>
    </row>
    <row r="751" spans="1:9" ht="13.5" x14ac:dyDescent="0.25">
      <c r="A751" s="3">
        <f>TITRES_STAT!B754</f>
        <v>43096</v>
      </c>
      <c r="B751" s="6">
        <f>TITRES_STAT!D754</f>
        <v>1.9931000000000001</v>
      </c>
      <c r="C751" s="2">
        <f t="shared" si="99"/>
        <v>-1.18999999999998E-2</v>
      </c>
      <c r="D751" s="2">
        <f t="shared" si="100"/>
        <v>0</v>
      </c>
      <c r="E751" s="2">
        <f t="shared" si="101"/>
        <v>1.18999999999998E-2</v>
      </c>
      <c r="F751" s="2">
        <f t="shared" si="106"/>
        <v>1.483994452412951E-2</v>
      </c>
      <c r="G751" s="2">
        <f t="shared" si="106"/>
        <v>1.1814883802906238E-2</v>
      </c>
      <c r="H751" s="2">
        <f t="shared" si="103"/>
        <v>1.256038127135805</v>
      </c>
      <c r="I751" s="2">
        <f t="shared" si="104"/>
        <v>55.674507980520325</v>
      </c>
    </row>
    <row r="752" spans="1:9" ht="13.5" x14ac:dyDescent="0.25">
      <c r="A752" s="3">
        <f>TITRES_STAT!B755</f>
        <v>43097</v>
      </c>
      <c r="B752" s="6">
        <f>TITRES_STAT!D755</f>
        <v>2.0998999999999999</v>
      </c>
      <c r="C752" s="2">
        <f t="shared" si="99"/>
        <v>0.10679999999999978</v>
      </c>
      <c r="D752" s="2">
        <f t="shared" si="100"/>
        <v>0.10679999999999978</v>
      </c>
      <c r="E752" s="2">
        <f t="shared" si="101"/>
        <v>0</v>
      </c>
      <c r="F752" s="2">
        <f t="shared" si="106"/>
        <v>2.1408519915263102E-2</v>
      </c>
      <c r="G752" s="2">
        <f t="shared" si="106"/>
        <v>1.0970963531270079E-2</v>
      </c>
      <c r="H752" s="2">
        <f t="shared" si="103"/>
        <v>1.9513801002294187</v>
      </c>
      <c r="I752" s="2">
        <f t="shared" si="104"/>
        <v>66.117546163495945</v>
      </c>
    </row>
    <row r="753" spans="1:9" ht="13.5" x14ac:dyDescent="0.25">
      <c r="A753" s="3">
        <f>TITRES_STAT!B756</f>
        <v>43098</v>
      </c>
      <c r="B753" s="6">
        <f>TITRES_STAT!D756</f>
        <v>2.0642999999999998</v>
      </c>
      <c r="C753" s="2">
        <f t="shared" si="99"/>
        <v>-3.5600000000000076E-2</v>
      </c>
      <c r="D753" s="2">
        <f t="shared" si="100"/>
        <v>0</v>
      </c>
      <c r="E753" s="2">
        <f t="shared" si="101"/>
        <v>3.5600000000000076E-2</v>
      </c>
      <c r="F753" s="2">
        <f t="shared" si="106"/>
        <v>1.9879339921315738E-2</v>
      </c>
      <c r="G753" s="2">
        <f t="shared" si="106"/>
        <v>1.2730180421893651E-2</v>
      </c>
      <c r="H753" s="2">
        <f t="shared" si="103"/>
        <v>1.5615913728234991</v>
      </c>
      <c r="I753" s="2">
        <f t="shared" si="104"/>
        <v>60.961767336928688</v>
      </c>
    </row>
    <row r="754" spans="1:9" ht="13.5" x14ac:dyDescent="0.25">
      <c r="A754" s="3">
        <f>TITRES_STAT!B757</f>
        <v>43102</v>
      </c>
      <c r="B754" s="6">
        <f>TITRES_STAT!D757</f>
        <v>2.0880000000000001</v>
      </c>
      <c r="C754" s="2">
        <f t="shared" si="99"/>
        <v>2.3700000000000276E-2</v>
      </c>
      <c r="D754" s="2">
        <f t="shared" si="100"/>
        <v>2.3700000000000276E-2</v>
      </c>
      <c r="E754" s="2">
        <f t="shared" si="101"/>
        <v>0</v>
      </c>
      <c r="F754" s="2">
        <f t="shared" si="106"/>
        <v>2.0152244212650348E-2</v>
      </c>
      <c r="G754" s="2">
        <f t="shared" si="106"/>
        <v>1.182088182032982E-2</v>
      </c>
      <c r="H754" s="2">
        <f t="shared" si="103"/>
        <v>1.7048004132815255</v>
      </c>
      <c r="I754" s="2">
        <f t="shared" si="104"/>
        <v>63.028695385816761</v>
      </c>
    </row>
    <row r="755" spans="1:9" ht="13.5" x14ac:dyDescent="0.25">
      <c r="A755" s="3">
        <f>TITRES_STAT!B758</f>
        <v>43103</v>
      </c>
      <c r="B755" s="6">
        <f>TITRES_STAT!D758</f>
        <v>2.0762</v>
      </c>
      <c r="C755" s="2">
        <f t="shared" si="99"/>
        <v>-1.1800000000000033E-2</v>
      </c>
      <c r="D755" s="2">
        <f t="shared" si="100"/>
        <v>0</v>
      </c>
      <c r="E755" s="2">
        <f t="shared" si="101"/>
        <v>1.1800000000000033E-2</v>
      </c>
      <c r="F755" s="2">
        <f t="shared" si="106"/>
        <v>1.871279819746104E-2</v>
      </c>
      <c r="G755" s="2">
        <f t="shared" si="106"/>
        <v>1.1819390261734836E-2</v>
      </c>
      <c r="H755" s="2">
        <f t="shared" si="103"/>
        <v>1.5832287269541769</v>
      </c>
      <c r="I755" s="2">
        <f t="shared" si="104"/>
        <v>61.288755054258161</v>
      </c>
    </row>
    <row r="756" spans="1:9" ht="13.5" x14ac:dyDescent="0.25">
      <c r="A756" s="3">
        <f>TITRES_STAT!B759</f>
        <v>43104</v>
      </c>
      <c r="B756" s="6">
        <f>TITRES_STAT!D759</f>
        <v>2.0701999999999998</v>
      </c>
      <c r="C756" s="2">
        <f t="shared" si="99"/>
        <v>-6.0000000000002274E-3</v>
      </c>
      <c r="D756" s="2">
        <f t="shared" si="100"/>
        <v>0</v>
      </c>
      <c r="E756" s="2">
        <f t="shared" si="101"/>
        <v>6.0000000000002274E-3</v>
      </c>
      <c r="F756" s="2">
        <f t="shared" si="106"/>
        <v>1.7376169754785252E-2</v>
      </c>
      <c r="G756" s="2">
        <f t="shared" si="106"/>
        <v>1.1403719528753794E-2</v>
      </c>
      <c r="H756" s="2">
        <f t="shared" si="103"/>
        <v>1.5237282634821283</v>
      </c>
      <c r="I756" s="2">
        <f t="shared" si="104"/>
        <v>60.376082699955802</v>
      </c>
    </row>
    <row r="757" spans="1:9" ht="13.5" x14ac:dyDescent="0.25">
      <c r="A757" s="3">
        <f>TITRES_STAT!B760</f>
        <v>43105</v>
      </c>
      <c r="B757" s="6">
        <f>TITRES_STAT!D760</f>
        <v>2.0167999999999999</v>
      </c>
      <c r="C757" s="2">
        <f t="shared" si="99"/>
        <v>-5.3399999999999892E-2</v>
      </c>
      <c r="D757" s="2">
        <f t="shared" si="100"/>
        <v>0</v>
      </c>
      <c r="E757" s="2">
        <f t="shared" si="101"/>
        <v>5.3399999999999892E-2</v>
      </c>
      <c r="F757" s="2">
        <f t="shared" si="106"/>
        <v>1.6135014772300591E-2</v>
      </c>
      <c r="G757" s="2">
        <f t="shared" si="106"/>
        <v>1.4403453848128514E-2</v>
      </c>
      <c r="H757" s="2">
        <f t="shared" si="103"/>
        <v>1.1202184519372806</v>
      </c>
      <c r="I757" s="2">
        <f t="shared" si="104"/>
        <v>52.835048714613229</v>
      </c>
    </row>
    <row r="758" spans="1:9" ht="13.5" x14ac:dyDescent="0.25">
      <c r="A758" s="3">
        <f>TITRES_STAT!B761</f>
        <v>43108</v>
      </c>
      <c r="B758" s="6">
        <f>TITRES_STAT!D761</f>
        <v>2.0108999999999999</v>
      </c>
      <c r="C758" s="2">
        <f t="shared" si="99"/>
        <v>-5.9000000000000163E-3</v>
      </c>
      <c r="D758" s="2">
        <f t="shared" si="100"/>
        <v>0</v>
      </c>
      <c r="E758" s="2">
        <f t="shared" si="101"/>
        <v>5.9000000000000163E-3</v>
      </c>
      <c r="F758" s="2">
        <f t="shared" si="106"/>
        <v>1.4982513717136265E-2</v>
      </c>
      <c r="G758" s="2">
        <f t="shared" si="106"/>
        <v>1.3796064287547908E-2</v>
      </c>
      <c r="H758" s="2">
        <f t="shared" si="103"/>
        <v>1.0859991230005521</v>
      </c>
      <c r="I758" s="2">
        <f t="shared" si="104"/>
        <v>52.061341302887243</v>
      </c>
    </row>
    <row r="759" spans="1:9" ht="13.5" x14ac:dyDescent="0.25">
      <c r="A759" s="3">
        <f>TITRES_STAT!B762</f>
        <v>43109</v>
      </c>
      <c r="B759" s="6">
        <f>TITRES_STAT!D762</f>
        <v>1.9991000000000001</v>
      </c>
      <c r="C759" s="2">
        <f t="shared" si="99"/>
        <v>-1.1799999999999811E-2</v>
      </c>
      <c r="D759" s="2">
        <f t="shared" si="100"/>
        <v>0</v>
      </c>
      <c r="E759" s="2">
        <f t="shared" si="101"/>
        <v>1.1799999999999811E-2</v>
      </c>
      <c r="F759" s="2">
        <f t="shared" si="106"/>
        <v>1.3912334165912246E-2</v>
      </c>
      <c r="G759" s="2">
        <f t="shared" si="106"/>
        <v>1.3653488267008757E-2</v>
      </c>
      <c r="H759" s="2">
        <f t="shared" si="103"/>
        <v>1.0189582247292031</v>
      </c>
      <c r="I759" s="2">
        <f t="shared" si="104"/>
        <v>50.469505126381343</v>
      </c>
    </row>
    <row r="760" spans="1:9" ht="13.5" x14ac:dyDescent="0.25">
      <c r="A760" s="3">
        <f>TITRES_STAT!B763</f>
        <v>43110</v>
      </c>
      <c r="B760" s="6">
        <f>TITRES_STAT!D763</f>
        <v>1.9575</v>
      </c>
      <c r="C760" s="2">
        <f t="shared" si="99"/>
        <v>-4.1600000000000081E-2</v>
      </c>
      <c r="D760" s="2">
        <f t="shared" si="100"/>
        <v>0</v>
      </c>
      <c r="E760" s="2">
        <f t="shared" si="101"/>
        <v>4.1600000000000081E-2</v>
      </c>
      <c r="F760" s="2">
        <f t="shared" si="106"/>
        <v>1.2918596011204228E-2</v>
      </c>
      <c r="G760" s="2">
        <f t="shared" si="106"/>
        <v>1.5649667676508137E-2</v>
      </c>
      <c r="H760" s="2">
        <f t="shared" si="103"/>
        <v>0.82548692267737123</v>
      </c>
      <c r="I760" s="2">
        <f t="shared" si="104"/>
        <v>45.220095111207989</v>
      </c>
    </row>
    <row r="761" spans="1:9" ht="13.5" x14ac:dyDescent="0.25">
      <c r="A761" s="3">
        <f>TITRES_STAT!B764</f>
        <v>43111</v>
      </c>
      <c r="B761" s="6">
        <f>TITRES_STAT!D764</f>
        <v>1.9694</v>
      </c>
      <c r="C761" s="2">
        <f t="shared" si="99"/>
        <v>1.1900000000000022E-2</v>
      </c>
      <c r="D761" s="2">
        <f t="shared" si="100"/>
        <v>1.1900000000000022E-2</v>
      </c>
      <c r="E761" s="2">
        <f t="shared" si="101"/>
        <v>0</v>
      </c>
      <c r="F761" s="2">
        <f t="shared" si="106"/>
        <v>1.284583915326107E-2</v>
      </c>
      <c r="G761" s="2">
        <f t="shared" si="106"/>
        <v>1.453183427104327E-2</v>
      </c>
      <c r="H761" s="2">
        <f t="shared" si="103"/>
        <v>0.88397919448188433</v>
      </c>
      <c r="I761" s="2">
        <f t="shared" si="104"/>
        <v>46.920857569501379</v>
      </c>
    </row>
    <row r="762" spans="1:9" ht="13.5" x14ac:dyDescent="0.25">
      <c r="A762" s="3">
        <f>TITRES_STAT!B765</f>
        <v>43112</v>
      </c>
      <c r="B762" s="6">
        <f>TITRES_STAT!D765</f>
        <v>1.9278999999999999</v>
      </c>
      <c r="C762" s="2">
        <f t="shared" si="99"/>
        <v>-4.1500000000000092E-2</v>
      </c>
      <c r="D762" s="2">
        <f t="shared" si="100"/>
        <v>0</v>
      </c>
      <c r="E762" s="2">
        <f t="shared" si="101"/>
        <v>4.1500000000000092E-2</v>
      </c>
      <c r="F762" s="2">
        <f t="shared" si="106"/>
        <v>1.1928279213742423E-2</v>
      </c>
      <c r="G762" s="2">
        <f t="shared" si="106"/>
        <v>1.6458131823111614E-2</v>
      </c>
      <c r="H762" s="2">
        <f t="shared" si="103"/>
        <v>0.724765079168459</v>
      </c>
      <c r="I762" s="2">
        <f t="shared" si="104"/>
        <v>42.021089591973976</v>
      </c>
    </row>
    <row r="763" spans="1:9" ht="13.5" x14ac:dyDescent="0.25">
      <c r="A763" s="3">
        <f>TITRES_STAT!B766</f>
        <v>43115</v>
      </c>
      <c r="B763" s="6">
        <f>TITRES_STAT!D766</f>
        <v>1.9278999999999999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1.1076259269903677E-2</v>
      </c>
      <c r="G763" s="2">
        <f t="shared" si="106"/>
        <v>1.5282550978603643E-2</v>
      </c>
      <c r="H763" s="2">
        <f t="shared" si="103"/>
        <v>0.72476507916845878</v>
      </c>
      <c r="I763" s="2">
        <f t="shared" si="104"/>
        <v>42.021089591973968</v>
      </c>
    </row>
    <row r="764" spans="1:9" ht="13.5" x14ac:dyDescent="0.25">
      <c r="A764" s="3">
        <f>TITRES_STAT!B767</f>
        <v>43116</v>
      </c>
      <c r="B764" s="6">
        <f>TITRES_STAT!D767</f>
        <v>1.9100999999999999</v>
      </c>
      <c r="C764" s="2">
        <f t="shared" si="99"/>
        <v>-1.7800000000000038E-2</v>
      </c>
      <c r="D764" s="2">
        <f t="shared" si="100"/>
        <v>0</v>
      </c>
      <c r="E764" s="2">
        <f t="shared" si="101"/>
        <v>1.7800000000000038E-2</v>
      </c>
      <c r="F764" s="2">
        <f t="shared" si="106"/>
        <v>1.0285097893481986E-2</v>
      </c>
      <c r="G764" s="2">
        <f t="shared" si="106"/>
        <v>1.5462368765846243E-2</v>
      </c>
      <c r="H764" s="2">
        <f t="shared" si="103"/>
        <v>0.66516961593879642</v>
      </c>
      <c r="I764" s="2">
        <f t="shared" si="104"/>
        <v>39.946057721200027</v>
      </c>
    </row>
    <row r="765" spans="1:9" ht="13.5" x14ac:dyDescent="0.25">
      <c r="A765" s="3">
        <f>TITRES_STAT!B768</f>
        <v>43117</v>
      </c>
      <c r="B765" s="6">
        <f>TITRES_STAT!D768</f>
        <v>1.9278999999999999</v>
      </c>
      <c r="C765" s="2">
        <f t="shared" si="99"/>
        <v>1.7800000000000038E-2</v>
      </c>
      <c r="D765" s="2">
        <f t="shared" si="100"/>
        <v>1.7800000000000038E-2</v>
      </c>
      <c r="E765" s="2">
        <f t="shared" si="101"/>
        <v>0</v>
      </c>
      <c r="F765" s="2">
        <f t="shared" ref="F765:G780" si="107">((F764*13)+D765)/14</f>
        <v>1.0821876615376133E-2</v>
      </c>
      <c r="G765" s="2">
        <f t="shared" si="107"/>
        <v>1.4357913854000082E-2</v>
      </c>
      <c r="H765" s="2">
        <f t="shared" si="103"/>
        <v>0.75372207448933692</v>
      </c>
      <c r="I765" s="2">
        <f t="shared" si="104"/>
        <v>42.978422034677976</v>
      </c>
    </row>
    <row r="766" spans="1:9" ht="13.5" x14ac:dyDescent="0.25">
      <c r="A766" s="3">
        <f>TITRES_STAT!B769</f>
        <v>43118</v>
      </c>
      <c r="B766" s="6">
        <f>TITRES_STAT!D769</f>
        <v>1.8982000000000001</v>
      </c>
      <c r="C766" s="2">
        <f t="shared" si="99"/>
        <v>-2.9699999999999838E-2</v>
      </c>
      <c r="D766" s="2">
        <f t="shared" si="100"/>
        <v>0</v>
      </c>
      <c r="E766" s="2">
        <f t="shared" si="101"/>
        <v>2.9699999999999838E-2</v>
      </c>
      <c r="F766" s="2">
        <f t="shared" si="107"/>
        <v>1.0048885428563553E-2</v>
      </c>
      <c r="G766" s="2">
        <f t="shared" si="107"/>
        <v>1.5453777150142923E-2</v>
      </c>
      <c r="H766" s="2">
        <f t="shared" si="103"/>
        <v>0.65025432494156399</v>
      </c>
      <c r="I766" s="2">
        <f t="shared" si="104"/>
        <v>39.403279549931774</v>
      </c>
    </row>
    <row r="767" spans="1:9" ht="13.5" x14ac:dyDescent="0.25">
      <c r="A767" s="3">
        <f>TITRES_STAT!B770</f>
        <v>43119</v>
      </c>
      <c r="B767" s="6">
        <f>TITRES_STAT!D770</f>
        <v>1.9278999999999999</v>
      </c>
      <c r="C767" s="2">
        <f t="shared" si="99"/>
        <v>2.9699999999999838E-2</v>
      </c>
      <c r="D767" s="2">
        <f t="shared" si="100"/>
        <v>2.9699999999999838E-2</v>
      </c>
      <c r="E767" s="2">
        <f t="shared" si="101"/>
        <v>0</v>
      </c>
      <c r="F767" s="2">
        <f t="shared" si="107"/>
        <v>1.1452536469380431E-2</v>
      </c>
      <c r="G767" s="2">
        <f t="shared" si="107"/>
        <v>1.4349935925132715E-2</v>
      </c>
      <c r="H767" s="2">
        <f t="shared" si="103"/>
        <v>0.79808972870201256</v>
      </c>
      <c r="I767" s="2">
        <f t="shared" si="104"/>
        <v>44.385422816364667</v>
      </c>
    </row>
    <row r="768" spans="1:9" ht="13.5" x14ac:dyDescent="0.25">
      <c r="A768" s="3">
        <f>TITRES_STAT!B771</f>
        <v>43122</v>
      </c>
      <c r="B768" s="6">
        <f>TITRES_STAT!D771</f>
        <v>1.9516</v>
      </c>
      <c r="C768" s="2">
        <f t="shared" si="99"/>
        <v>2.3700000000000054E-2</v>
      </c>
      <c r="D768" s="2">
        <f t="shared" si="100"/>
        <v>2.3700000000000054E-2</v>
      </c>
      <c r="E768" s="2">
        <f t="shared" si="101"/>
        <v>0</v>
      </c>
      <c r="F768" s="2">
        <f t="shared" si="107"/>
        <v>1.232735529299612E-2</v>
      </c>
      <c r="G768" s="2">
        <f t="shared" si="107"/>
        <v>1.3324940501908951E-2</v>
      </c>
      <c r="H768" s="2">
        <f t="shared" si="103"/>
        <v>0.92513398399265534</v>
      </c>
      <c r="I768" s="2">
        <f t="shared" si="104"/>
        <v>48.055563492467279</v>
      </c>
    </row>
    <row r="769" spans="1:9" ht="13.5" x14ac:dyDescent="0.25">
      <c r="A769" s="3">
        <f>TITRES_STAT!B772</f>
        <v>43123</v>
      </c>
      <c r="B769" s="6">
        <f>TITRES_STAT!D772</f>
        <v>1.9516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1.1446829914924969E-2</v>
      </c>
      <c r="G769" s="2">
        <f t="shared" si="107"/>
        <v>1.2373159037486883E-2</v>
      </c>
      <c r="H769" s="2">
        <f t="shared" si="103"/>
        <v>0.92513398399265534</v>
      </c>
      <c r="I769" s="2">
        <f t="shared" si="104"/>
        <v>48.055563492467279</v>
      </c>
    </row>
    <row r="770" spans="1:9" ht="13.5" x14ac:dyDescent="0.25">
      <c r="A770" s="3">
        <f>TITRES_STAT!B773</f>
        <v>43124</v>
      </c>
      <c r="B770" s="6">
        <f>TITRES_STAT!D773</f>
        <v>1.9100999999999999</v>
      </c>
      <c r="C770" s="2">
        <f t="shared" si="99"/>
        <v>-4.1500000000000092E-2</v>
      </c>
      <c r="D770" s="2">
        <f t="shared" si="100"/>
        <v>0</v>
      </c>
      <c r="E770" s="2">
        <f t="shared" si="101"/>
        <v>4.1500000000000092E-2</v>
      </c>
      <c r="F770" s="2">
        <f t="shared" si="107"/>
        <v>1.0629199206716042E-2</v>
      </c>
      <c r="G770" s="2">
        <f t="shared" si="107"/>
        <v>1.4453647677666397E-2</v>
      </c>
      <c r="H770" s="2">
        <f t="shared" si="103"/>
        <v>0.73539908013256428</v>
      </c>
      <c r="I770" s="2">
        <f t="shared" si="104"/>
        <v>42.376366828337169</v>
      </c>
    </row>
    <row r="771" spans="1:9" ht="13.5" x14ac:dyDescent="0.25">
      <c r="A771" s="3">
        <f>TITRES_STAT!B774</f>
        <v>43125</v>
      </c>
      <c r="B771" s="6">
        <f>TITRES_STAT!D774</f>
        <v>1.9100999999999999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9.8699706919506119E-3</v>
      </c>
      <c r="G771" s="2">
        <f t="shared" si="107"/>
        <v>1.3421244272118797E-2</v>
      </c>
      <c r="H771" s="2">
        <f t="shared" si="103"/>
        <v>0.73539908013256439</v>
      </c>
      <c r="I771" s="2">
        <f t="shared" si="104"/>
        <v>42.376366828337169</v>
      </c>
    </row>
    <row r="772" spans="1:9" ht="13.5" x14ac:dyDescent="0.25">
      <c r="A772" s="3">
        <f>TITRES_STAT!B775</f>
        <v>43126</v>
      </c>
      <c r="B772" s="6">
        <f>TITRES_STAT!D775</f>
        <v>1.9040999999999999</v>
      </c>
      <c r="C772" s="2">
        <f t="shared" si="108"/>
        <v>-6.0000000000000053E-3</v>
      </c>
      <c r="D772" s="2">
        <f t="shared" si="109"/>
        <v>0</v>
      </c>
      <c r="E772" s="2">
        <f t="shared" si="110"/>
        <v>6.0000000000000053E-3</v>
      </c>
      <c r="F772" s="2">
        <f t="shared" si="107"/>
        <v>9.1649727853827107E-3</v>
      </c>
      <c r="G772" s="2">
        <f t="shared" si="107"/>
        <v>1.2891155395538883E-2</v>
      </c>
      <c r="H772" s="2">
        <f t="shared" si="103"/>
        <v>0.71095045433664883</v>
      </c>
      <c r="I772" s="2">
        <f t="shared" si="104"/>
        <v>41.552953946424516</v>
      </c>
    </row>
    <row r="773" spans="1:9" ht="13.5" x14ac:dyDescent="0.25">
      <c r="A773" s="3">
        <f>TITRES_STAT!B776</f>
        <v>43129</v>
      </c>
      <c r="B773" s="6">
        <f>TITRES_STAT!D776</f>
        <v>1.9457</v>
      </c>
      <c r="C773" s="2">
        <f t="shared" si="108"/>
        <v>4.1600000000000081E-2</v>
      </c>
      <c r="D773" s="2">
        <f t="shared" si="109"/>
        <v>4.1600000000000081E-2</v>
      </c>
      <c r="E773" s="2">
        <f t="shared" si="110"/>
        <v>0</v>
      </c>
      <c r="F773" s="2">
        <f t="shared" si="107"/>
        <v>1.1481760443569664E-2</v>
      </c>
      <c r="G773" s="2">
        <f t="shared" si="107"/>
        <v>1.1970358581571819E-2</v>
      </c>
      <c r="H773" s="2">
        <f t="shared" si="103"/>
        <v>0.95918266485731318</v>
      </c>
      <c r="I773" s="2">
        <f t="shared" si="104"/>
        <v>48.958307056436219</v>
      </c>
    </row>
    <row r="774" spans="1:9" ht="13.5" x14ac:dyDescent="0.25">
      <c r="A774" s="3">
        <f>TITRES_STAT!B777</f>
        <v>43130</v>
      </c>
      <c r="B774" s="6">
        <f>TITRES_STAT!D777</f>
        <v>1.9278999999999999</v>
      </c>
      <c r="C774" s="2">
        <f t="shared" si="108"/>
        <v>-1.7800000000000038E-2</v>
      </c>
      <c r="D774" s="2">
        <f t="shared" si="109"/>
        <v>0</v>
      </c>
      <c r="E774" s="2">
        <f t="shared" si="110"/>
        <v>1.7800000000000038E-2</v>
      </c>
      <c r="F774" s="2">
        <f t="shared" si="107"/>
        <v>1.0661634697600402E-2</v>
      </c>
      <c r="G774" s="2">
        <f t="shared" si="107"/>
        <v>1.2386761540030976E-2</v>
      </c>
      <c r="H774" s="2">
        <f t="shared" si="103"/>
        <v>0.86072817847866157</v>
      </c>
      <c r="I774" s="2">
        <f t="shared" si="104"/>
        <v>46.257598956898484</v>
      </c>
    </row>
    <row r="775" spans="1:9" ht="13.5" x14ac:dyDescent="0.25">
      <c r="A775" s="3">
        <f>TITRES_STAT!B778</f>
        <v>43131</v>
      </c>
      <c r="B775" s="6">
        <f>TITRES_STAT!D778</f>
        <v>1.9516</v>
      </c>
      <c r="C775" s="2">
        <f t="shared" si="108"/>
        <v>2.3700000000000054E-2</v>
      </c>
      <c r="D775" s="2">
        <f t="shared" si="109"/>
        <v>2.3700000000000054E-2</v>
      </c>
      <c r="E775" s="2">
        <f t="shared" si="110"/>
        <v>0</v>
      </c>
      <c r="F775" s="2">
        <f t="shared" si="107"/>
        <v>1.1592946504914662E-2</v>
      </c>
      <c r="G775" s="2">
        <f t="shared" si="107"/>
        <v>1.1501992858600192E-2</v>
      </c>
      <c r="H775" s="2">
        <f t="shared" si="103"/>
        <v>1.0079076423914195</v>
      </c>
      <c r="I775" s="2">
        <f t="shared" si="104"/>
        <v>50.196912502957595</v>
      </c>
    </row>
    <row r="776" spans="1:9" ht="13.5" x14ac:dyDescent="0.25">
      <c r="A776" s="3">
        <f>TITRES_STAT!B779</f>
        <v>43132</v>
      </c>
      <c r="B776" s="6">
        <f>TITRES_STAT!D779</f>
        <v>1.9516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1.0764878897420758E-2</v>
      </c>
      <c r="G776" s="2">
        <f t="shared" si="107"/>
        <v>1.068042194012875E-2</v>
      </c>
      <c r="H776" s="2">
        <f t="shared" si="103"/>
        <v>1.0079076423914195</v>
      </c>
      <c r="I776" s="2">
        <f t="shared" si="104"/>
        <v>50.196912502957595</v>
      </c>
    </row>
    <row r="777" spans="1:9" ht="13.5" x14ac:dyDescent="0.25">
      <c r="A777" s="3">
        <f>TITRES_STAT!B780</f>
        <v>43133</v>
      </c>
      <c r="B777" s="6">
        <f>TITRES_STAT!D780</f>
        <v>1.9753000000000001</v>
      </c>
      <c r="C777" s="2">
        <f t="shared" si="108"/>
        <v>2.3700000000000054E-2</v>
      </c>
      <c r="D777" s="2">
        <f t="shared" si="109"/>
        <v>2.3700000000000054E-2</v>
      </c>
      <c r="E777" s="2">
        <f t="shared" si="110"/>
        <v>0</v>
      </c>
      <c r="F777" s="2">
        <f t="shared" si="107"/>
        <v>1.1688816119033565E-2</v>
      </c>
      <c r="G777" s="2">
        <f t="shared" si="107"/>
        <v>9.9175346586909824E-3</v>
      </c>
      <c r="H777" s="2">
        <f t="shared" si="103"/>
        <v>1.1786009851541446</v>
      </c>
      <c r="I777" s="2">
        <f t="shared" si="104"/>
        <v>54.098983392810403</v>
      </c>
    </row>
    <row r="778" spans="1:9" ht="13.5" x14ac:dyDescent="0.25">
      <c r="A778" s="3">
        <f>TITRES_STAT!B781</f>
        <v>43136</v>
      </c>
      <c r="B778" s="6">
        <f>TITRES_STAT!D781</f>
        <v>1.9872000000000001</v>
      </c>
      <c r="C778" s="2">
        <f t="shared" si="108"/>
        <v>1.1900000000000022E-2</v>
      </c>
      <c r="D778" s="2">
        <f t="shared" si="109"/>
        <v>1.1900000000000022E-2</v>
      </c>
      <c r="E778" s="2">
        <f t="shared" si="110"/>
        <v>0</v>
      </c>
      <c r="F778" s="2">
        <f t="shared" si="107"/>
        <v>1.170390068195974E-2</v>
      </c>
      <c r="G778" s="2">
        <f t="shared" si="107"/>
        <v>9.2091393259273423E-3</v>
      </c>
      <c r="H778" s="2">
        <f t="shared" si="103"/>
        <v>1.2709005986051993</v>
      </c>
      <c r="I778" s="2">
        <f t="shared" si="104"/>
        <v>55.96460714246119</v>
      </c>
    </row>
    <row r="779" spans="1:9" ht="13.5" x14ac:dyDescent="0.25">
      <c r="A779" s="3">
        <f>TITRES_STAT!B782</f>
        <v>43137</v>
      </c>
      <c r="B779" s="6">
        <f>TITRES_STAT!D782</f>
        <v>1.9278999999999999</v>
      </c>
      <c r="C779" s="2">
        <f t="shared" si="108"/>
        <v>-5.930000000000013E-2</v>
      </c>
      <c r="D779" s="2">
        <f t="shared" si="109"/>
        <v>0</v>
      </c>
      <c r="E779" s="2">
        <f t="shared" si="110"/>
        <v>5.930000000000013E-2</v>
      </c>
      <c r="F779" s="2">
        <f t="shared" si="107"/>
        <v>1.0867907776105473E-2</v>
      </c>
      <c r="G779" s="2">
        <f t="shared" si="107"/>
        <v>1.2787057945503971E-2</v>
      </c>
      <c r="H779" s="2">
        <f t="shared" si="103"/>
        <v>0.84991464200932265</v>
      </c>
      <c r="I779" s="2">
        <f t="shared" si="104"/>
        <v>45.943451806304452</v>
      </c>
    </row>
    <row r="780" spans="1:9" ht="13.5" x14ac:dyDescent="0.25">
      <c r="A780" s="3">
        <f>TITRES_STAT!B783</f>
        <v>43138</v>
      </c>
      <c r="B780" s="6">
        <f>TITRES_STAT!D783</f>
        <v>1.8804000000000001</v>
      </c>
      <c r="C780" s="2">
        <f t="shared" si="108"/>
        <v>-4.7499999999999876E-2</v>
      </c>
      <c r="D780" s="2">
        <f t="shared" si="109"/>
        <v>0</v>
      </c>
      <c r="E780" s="2">
        <f t="shared" si="110"/>
        <v>4.7499999999999876E-2</v>
      </c>
      <c r="F780" s="2">
        <f t="shared" si="107"/>
        <v>1.0091628649240795E-2</v>
      </c>
      <c r="G780" s="2">
        <f t="shared" si="107"/>
        <v>1.5266553806539393E-2</v>
      </c>
      <c r="H780" s="2">
        <f t="shared" si="103"/>
        <v>0.66102859735889241</v>
      </c>
      <c r="I780" s="2">
        <f t="shared" si="104"/>
        <v>39.796340557288218</v>
      </c>
    </row>
    <row r="781" spans="1:9" ht="13.5" x14ac:dyDescent="0.25">
      <c r="A781" s="3">
        <f>TITRES_STAT!B784</f>
        <v>43139</v>
      </c>
      <c r="B781" s="6">
        <f>TITRES_STAT!D784</f>
        <v>1.9278999999999999</v>
      </c>
      <c r="C781" s="2">
        <f t="shared" si="108"/>
        <v>4.7499999999999876E-2</v>
      </c>
      <c r="D781" s="2">
        <f t="shared" si="109"/>
        <v>4.7499999999999876E-2</v>
      </c>
      <c r="E781" s="2">
        <f t="shared" si="110"/>
        <v>0</v>
      </c>
      <c r="F781" s="2">
        <f t="shared" ref="F781:G796" si="111">((F780*13)+D781)/14</f>
        <v>1.2763655174295016E-2</v>
      </c>
      <c r="G781" s="2">
        <f t="shared" si="111"/>
        <v>1.4176085677500866E-2</v>
      </c>
      <c r="H781" s="2">
        <f t="shared" si="103"/>
        <v>0.90036526758246493</v>
      </c>
      <c r="I781" s="2">
        <f t="shared" si="104"/>
        <v>47.378537323398767</v>
      </c>
    </row>
    <row r="782" spans="1:9" ht="13.5" x14ac:dyDescent="0.25">
      <c r="A782" s="3">
        <f>TITRES_STAT!B785</f>
        <v>43140</v>
      </c>
      <c r="B782" s="6">
        <f>TITRES_STAT!D785</f>
        <v>1.8863000000000001</v>
      </c>
      <c r="C782" s="2">
        <f t="shared" si="108"/>
        <v>-4.1599999999999859E-2</v>
      </c>
      <c r="D782" s="2">
        <f t="shared" si="109"/>
        <v>0</v>
      </c>
      <c r="E782" s="2">
        <f t="shared" si="110"/>
        <v>4.1599999999999859E-2</v>
      </c>
      <c r="F782" s="2">
        <f t="shared" si="111"/>
        <v>1.185196551898823E-2</v>
      </c>
      <c r="G782" s="2">
        <f t="shared" si="111"/>
        <v>1.613493670053651E-2</v>
      </c>
      <c r="H782" s="2">
        <f t="shared" si="103"/>
        <v>0.73455296038404261</v>
      </c>
      <c r="I782" s="2">
        <f t="shared" si="104"/>
        <v>42.34825786013517</v>
      </c>
    </row>
    <row r="783" spans="1:9" ht="13.5" x14ac:dyDescent="0.25">
      <c r="A783" s="3">
        <f>TITRES_STAT!B786</f>
        <v>43143</v>
      </c>
      <c r="B783" s="6">
        <f>TITRES_STAT!D786</f>
        <v>1.9159999999999999</v>
      </c>
      <c r="C783" s="2">
        <f t="shared" si="108"/>
        <v>2.9699999999999838E-2</v>
      </c>
      <c r="D783" s="2">
        <f t="shared" si="109"/>
        <v>2.9699999999999838E-2</v>
      </c>
      <c r="E783" s="2">
        <f t="shared" si="110"/>
        <v>0</v>
      </c>
      <c r="F783" s="2">
        <f t="shared" si="111"/>
        <v>1.3126825124774772E-2</v>
      </c>
      <c r="G783" s="2">
        <f t="shared" si="111"/>
        <v>1.4982441221926759E-2</v>
      </c>
      <c r="H783" s="2">
        <f t="shared" si="103"/>
        <v>0.87614728002828413</v>
      </c>
      <c r="I783" s="2">
        <f t="shared" si="104"/>
        <v>46.699280453881833</v>
      </c>
    </row>
    <row r="784" spans="1:9" ht="13.5" x14ac:dyDescent="0.25">
      <c r="A784" s="3">
        <f>TITRES_STAT!B787</f>
        <v>43144</v>
      </c>
      <c r="B784" s="6">
        <f>TITRES_STAT!D787</f>
        <v>1.9159999999999999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1.2189194758719431E-2</v>
      </c>
      <c r="G784" s="2">
        <f t="shared" si="111"/>
        <v>1.391226684893199E-2</v>
      </c>
      <c r="H784" s="2">
        <f t="shared" si="103"/>
        <v>0.87614728002828424</v>
      </c>
      <c r="I784" s="2">
        <f t="shared" si="104"/>
        <v>46.699280453881833</v>
      </c>
    </row>
    <row r="785" spans="1:9" ht="13.5" x14ac:dyDescent="0.25">
      <c r="A785" s="3">
        <f>TITRES_STAT!B788</f>
        <v>43145</v>
      </c>
      <c r="B785" s="6">
        <f>TITRES_STAT!D788</f>
        <v>1.8982000000000001</v>
      </c>
      <c r="C785" s="2">
        <f t="shared" si="108"/>
        <v>-1.7799999999999816E-2</v>
      </c>
      <c r="D785" s="2">
        <f t="shared" si="109"/>
        <v>0</v>
      </c>
      <c r="E785" s="2">
        <f t="shared" si="110"/>
        <v>1.7799999999999816E-2</v>
      </c>
      <c r="F785" s="2">
        <f t="shared" si="111"/>
        <v>1.1318537990239472E-2</v>
      </c>
      <c r="G785" s="2">
        <f t="shared" si="111"/>
        <v>1.4189962074008263E-2</v>
      </c>
      <c r="H785" s="2">
        <f t="shared" ref="H785:H848" si="112">F785/G785</f>
        <v>0.79764399166165667</v>
      </c>
      <c r="I785" s="2">
        <f t="shared" ref="I785:I848" si="113">IF(G785=0,100,100-(100/(1+H785)))</f>
        <v>44.371632835061654</v>
      </c>
    </row>
    <row r="786" spans="1:9" ht="13.5" x14ac:dyDescent="0.25">
      <c r="A786" s="3">
        <f>TITRES_STAT!B789</f>
        <v>43146</v>
      </c>
      <c r="B786" s="6">
        <f>TITRES_STAT!D789</f>
        <v>1.8923000000000001</v>
      </c>
      <c r="C786" s="2">
        <f t="shared" si="108"/>
        <v>-5.9000000000000163E-3</v>
      </c>
      <c r="D786" s="2">
        <f t="shared" si="109"/>
        <v>0</v>
      </c>
      <c r="E786" s="2">
        <f t="shared" si="110"/>
        <v>5.9000000000000163E-3</v>
      </c>
      <c r="F786" s="2">
        <f t="shared" si="111"/>
        <v>1.0510070990936652E-2</v>
      </c>
      <c r="G786" s="2">
        <f t="shared" si="111"/>
        <v>1.3597821925864817E-2</v>
      </c>
      <c r="H786" s="2">
        <f t="shared" si="112"/>
        <v>0.77292312314703415</v>
      </c>
      <c r="I786" s="2">
        <f t="shared" si="113"/>
        <v>43.595975090846238</v>
      </c>
    </row>
    <row r="787" spans="1:9" ht="13.5" x14ac:dyDescent="0.25">
      <c r="A787" s="3">
        <f>TITRES_STAT!B790</f>
        <v>43147</v>
      </c>
      <c r="B787" s="6">
        <f>TITRES_STAT!D790</f>
        <v>1.8923000000000001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9.7593516344411779E-3</v>
      </c>
      <c r="G787" s="2">
        <f t="shared" si="111"/>
        <v>1.2626548931160187E-2</v>
      </c>
      <c r="H787" s="2">
        <f t="shared" si="112"/>
        <v>0.77292312314703415</v>
      </c>
      <c r="I787" s="2">
        <f t="shared" si="113"/>
        <v>43.595975090846238</v>
      </c>
    </row>
    <row r="788" spans="1:9" ht="13.5" x14ac:dyDescent="0.25">
      <c r="A788" s="3">
        <f>TITRES_STAT!B791</f>
        <v>43150</v>
      </c>
      <c r="B788" s="6">
        <f>TITRES_STAT!D791</f>
        <v>1.8923000000000001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9.0622550891239512E-3</v>
      </c>
      <c r="G788" s="2">
        <f t="shared" si="111"/>
        <v>1.172465257893446E-2</v>
      </c>
      <c r="H788" s="2">
        <f t="shared" si="112"/>
        <v>0.77292312314703415</v>
      </c>
      <c r="I788" s="2">
        <f t="shared" si="113"/>
        <v>43.595975090846238</v>
      </c>
    </row>
    <row r="789" spans="1:9" ht="13.5" x14ac:dyDescent="0.25">
      <c r="A789" s="3">
        <f>TITRES_STAT!B792</f>
        <v>43151</v>
      </c>
      <c r="B789" s="6">
        <f>TITRES_STAT!D792</f>
        <v>1.8863000000000001</v>
      </c>
      <c r="C789" s="2">
        <f t="shared" si="108"/>
        <v>-6.0000000000000053E-3</v>
      </c>
      <c r="D789" s="2">
        <f t="shared" si="109"/>
        <v>0</v>
      </c>
      <c r="E789" s="2">
        <f t="shared" si="110"/>
        <v>6.0000000000000053E-3</v>
      </c>
      <c r="F789" s="2">
        <f t="shared" si="111"/>
        <v>8.4149511541865268E-3</v>
      </c>
      <c r="G789" s="2">
        <f t="shared" si="111"/>
        <v>1.1315748823296284E-2</v>
      </c>
      <c r="H789" s="2">
        <f t="shared" si="112"/>
        <v>0.74364951764060516</v>
      </c>
      <c r="I789" s="2">
        <f t="shared" si="113"/>
        <v>42.649024939763351</v>
      </c>
    </row>
    <row r="790" spans="1:9" ht="13.5" x14ac:dyDescent="0.25">
      <c r="A790" s="3">
        <f>TITRES_STAT!B793</f>
        <v>43152</v>
      </c>
      <c r="B790" s="6">
        <f>TITRES_STAT!D793</f>
        <v>1.9397</v>
      </c>
      <c r="C790" s="2">
        <f t="shared" si="108"/>
        <v>5.3399999999999892E-2</v>
      </c>
      <c r="D790" s="2">
        <f t="shared" si="109"/>
        <v>5.3399999999999892E-2</v>
      </c>
      <c r="E790" s="2">
        <f t="shared" si="110"/>
        <v>0</v>
      </c>
      <c r="F790" s="2">
        <f t="shared" si="111"/>
        <v>1.162816892888748E-2</v>
      </c>
      <c r="G790" s="2">
        <f t="shared" si="111"/>
        <v>1.0507481050203691E-2</v>
      </c>
      <c r="H790" s="2">
        <f t="shared" si="112"/>
        <v>1.1066561884174957</v>
      </c>
      <c r="I790" s="2">
        <f t="shared" si="113"/>
        <v>52.531409467854722</v>
      </c>
    </row>
    <row r="791" spans="1:9" ht="13.5" x14ac:dyDescent="0.25">
      <c r="A791" s="3">
        <f>TITRES_STAT!B794</f>
        <v>43153</v>
      </c>
      <c r="B791" s="6">
        <f>TITRES_STAT!D794</f>
        <v>1.9516</v>
      </c>
      <c r="C791" s="2">
        <f t="shared" si="108"/>
        <v>1.1900000000000022E-2</v>
      </c>
      <c r="D791" s="2">
        <f t="shared" si="109"/>
        <v>1.1900000000000022E-2</v>
      </c>
      <c r="E791" s="2">
        <f t="shared" si="110"/>
        <v>0</v>
      </c>
      <c r="F791" s="2">
        <f t="shared" si="111"/>
        <v>1.1647585433966948E-2</v>
      </c>
      <c r="G791" s="2">
        <f t="shared" si="111"/>
        <v>9.7569466894748564E-3</v>
      </c>
      <c r="H791" s="2">
        <f t="shared" si="112"/>
        <v>1.1937736060945774</v>
      </c>
      <c r="I791" s="2">
        <f t="shared" si="113"/>
        <v>54.416444922945786</v>
      </c>
    </row>
    <row r="792" spans="1:9" ht="13.5" x14ac:dyDescent="0.25">
      <c r="A792" s="3">
        <f>TITRES_STAT!B795</f>
        <v>43154</v>
      </c>
      <c r="B792" s="6">
        <f>TITRES_STAT!D795</f>
        <v>1.9991000000000001</v>
      </c>
      <c r="C792" s="2">
        <f t="shared" si="108"/>
        <v>4.7500000000000098E-2</v>
      </c>
      <c r="D792" s="2">
        <f t="shared" si="109"/>
        <v>4.7500000000000098E-2</v>
      </c>
      <c r="E792" s="2">
        <f t="shared" si="110"/>
        <v>0</v>
      </c>
      <c r="F792" s="2">
        <f t="shared" si="111"/>
        <v>1.42084721886836E-2</v>
      </c>
      <c r="G792" s="2">
        <f t="shared" si="111"/>
        <v>9.0600219259409382E-3</v>
      </c>
      <c r="H792" s="2">
        <f t="shared" si="112"/>
        <v>1.5682602431680057</v>
      </c>
      <c r="I792" s="2">
        <f t="shared" si="113"/>
        <v>61.063135924010645</v>
      </c>
    </row>
    <row r="793" spans="1:9" ht="13.5" x14ac:dyDescent="0.25">
      <c r="A793" s="3">
        <f>TITRES_STAT!B796</f>
        <v>43157</v>
      </c>
      <c r="B793" s="6">
        <f>TITRES_STAT!D796</f>
        <v>1.9457</v>
      </c>
      <c r="C793" s="2">
        <f t="shared" si="108"/>
        <v>-5.3400000000000114E-2</v>
      </c>
      <c r="D793" s="2">
        <f t="shared" si="109"/>
        <v>0</v>
      </c>
      <c r="E793" s="2">
        <f t="shared" si="110"/>
        <v>5.3400000000000114E-2</v>
      </c>
      <c r="F793" s="2">
        <f t="shared" si="111"/>
        <v>1.3193581318063344E-2</v>
      </c>
      <c r="G793" s="2">
        <f t="shared" si="111"/>
        <v>1.2227163216945166E-2</v>
      </c>
      <c r="H793" s="2">
        <f t="shared" si="112"/>
        <v>1.0790386195040609</v>
      </c>
      <c r="I793" s="2">
        <f t="shared" si="113"/>
        <v>51.900845389849351</v>
      </c>
    </row>
    <row r="794" spans="1:9" ht="13.5" x14ac:dyDescent="0.25">
      <c r="A794" s="3">
        <f>TITRES_STAT!B797</f>
        <v>43158</v>
      </c>
      <c r="B794" s="6">
        <f>TITRES_STAT!D797</f>
        <v>1.9991000000000001</v>
      </c>
      <c r="C794" s="2">
        <f t="shared" si="108"/>
        <v>5.3400000000000114E-2</v>
      </c>
      <c r="D794" s="2">
        <f t="shared" si="109"/>
        <v>5.3400000000000114E-2</v>
      </c>
      <c r="E794" s="2">
        <f t="shared" si="110"/>
        <v>0</v>
      </c>
      <c r="F794" s="2">
        <f t="shared" si="111"/>
        <v>1.6065468366773115E-2</v>
      </c>
      <c r="G794" s="2">
        <f t="shared" si="111"/>
        <v>1.1353794415734796E-2</v>
      </c>
      <c r="H794" s="2">
        <f t="shared" si="112"/>
        <v>1.4149867241306209</v>
      </c>
      <c r="I794" s="2">
        <f t="shared" si="113"/>
        <v>58.591904874342809</v>
      </c>
    </row>
    <row r="795" spans="1:9" ht="13.5" x14ac:dyDescent="0.25">
      <c r="A795" s="3">
        <f>TITRES_STAT!B798</f>
        <v>43159</v>
      </c>
      <c r="B795" s="6">
        <f>TITRES_STAT!D798</f>
        <v>2.0108999999999999</v>
      </c>
      <c r="C795" s="2">
        <f t="shared" si="108"/>
        <v>1.1799999999999811E-2</v>
      </c>
      <c r="D795" s="2">
        <f t="shared" si="109"/>
        <v>1.1799999999999811E-2</v>
      </c>
      <c r="E795" s="2">
        <f t="shared" si="110"/>
        <v>0</v>
      </c>
      <c r="F795" s="2">
        <f t="shared" si="111"/>
        <v>1.5760792054860737E-2</v>
      </c>
      <c r="G795" s="2">
        <f t="shared" si="111"/>
        <v>1.0542809100325167E-2</v>
      </c>
      <c r="H795" s="2">
        <f t="shared" si="112"/>
        <v>1.4949328878936672</v>
      </c>
      <c r="I795" s="2">
        <f t="shared" si="113"/>
        <v>59.918761548562365</v>
      </c>
    </row>
    <row r="796" spans="1:9" ht="13.5" x14ac:dyDescent="0.25">
      <c r="A796" s="3">
        <f>TITRES_STAT!B799</f>
        <v>43160</v>
      </c>
      <c r="B796" s="6">
        <f>TITRES_STAT!D799</f>
        <v>2.0701999999999998</v>
      </c>
      <c r="C796" s="2">
        <f t="shared" si="108"/>
        <v>5.9299999999999908E-2</v>
      </c>
      <c r="D796" s="2">
        <f t="shared" si="109"/>
        <v>5.9299999999999908E-2</v>
      </c>
      <c r="E796" s="2">
        <f t="shared" si="110"/>
        <v>0</v>
      </c>
      <c r="F796" s="2">
        <f t="shared" si="111"/>
        <v>1.8870735479513536E-2</v>
      </c>
      <c r="G796" s="2">
        <f t="shared" si="111"/>
        <v>9.7897513074447964E-3</v>
      </c>
      <c r="H796" s="2">
        <f t="shared" si="112"/>
        <v>1.9276011092501337</v>
      </c>
      <c r="I796" s="2">
        <f t="shared" si="113"/>
        <v>65.842341129043461</v>
      </c>
    </row>
    <row r="797" spans="1:9" ht="13.5" x14ac:dyDescent="0.25">
      <c r="A797" s="3">
        <f>TITRES_STAT!B800</f>
        <v>43161</v>
      </c>
      <c r="B797" s="6">
        <f>TITRES_STAT!D800</f>
        <v>2.1057999999999999</v>
      </c>
      <c r="C797" s="2">
        <f t="shared" si="108"/>
        <v>3.5600000000000076E-2</v>
      </c>
      <c r="D797" s="2">
        <f t="shared" si="109"/>
        <v>3.5600000000000076E-2</v>
      </c>
      <c r="E797" s="2">
        <f t="shared" si="110"/>
        <v>0</v>
      </c>
      <c r="F797" s="2">
        <f t="shared" ref="F797:G812" si="114">((F796*13)+D797)/14</f>
        <v>2.0065682945262571E-2</v>
      </c>
      <c r="G797" s="2">
        <f t="shared" si="114"/>
        <v>9.0904833569130251E-3</v>
      </c>
      <c r="H797" s="2">
        <f t="shared" si="112"/>
        <v>2.2073284948047625</v>
      </c>
      <c r="I797" s="2">
        <f t="shared" si="113"/>
        <v>68.821403806320362</v>
      </c>
    </row>
    <row r="798" spans="1:9" ht="13.5" x14ac:dyDescent="0.25">
      <c r="A798" s="3">
        <f>TITRES_STAT!B801</f>
        <v>43164</v>
      </c>
      <c r="B798" s="6">
        <f>TITRES_STAT!D801</f>
        <v>2.1355</v>
      </c>
      <c r="C798" s="2">
        <f t="shared" si="108"/>
        <v>2.970000000000006E-2</v>
      </c>
      <c r="D798" s="2">
        <f t="shared" si="109"/>
        <v>2.970000000000006E-2</v>
      </c>
      <c r="E798" s="2">
        <f t="shared" si="110"/>
        <v>0</v>
      </c>
      <c r="F798" s="2">
        <f t="shared" si="114"/>
        <v>2.0753848449172392E-2</v>
      </c>
      <c r="G798" s="2">
        <f t="shared" si="114"/>
        <v>8.4411631171335232E-3</v>
      </c>
      <c r="H798" s="2">
        <f t="shared" si="112"/>
        <v>2.458647956588718</v>
      </c>
      <c r="I798" s="2">
        <f t="shared" si="113"/>
        <v>71.086967724049458</v>
      </c>
    </row>
    <row r="799" spans="1:9" ht="13.5" x14ac:dyDescent="0.25">
      <c r="A799" s="3">
        <f>TITRES_STAT!B802</f>
        <v>43165</v>
      </c>
      <c r="B799" s="6">
        <f>TITRES_STAT!D802</f>
        <v>2.1057999999999999</v>
      </c>
      <c r="C799" s="2">
        <f t="shared" si="108"/>
        <v>-2.970000000000006E-2</v>
      </c>
      <c r="D799" s="2">
        <f t="shared" si="109"/>
        <v>0</v>
      </c>
      <c r="E799" s="2">
        <f t="shared" si="110"/>
        <v>2.970000000000006E-2</v>
      </c>
      <c r="F799" s="2">
        <f t="shared" si="114"/>
        <v>1.9271430702802936E-2</v>
      </c>
      <c r="G799" s="2">
        <f t="shared" si="114"/>
        <v>9.9596514659097048E-3</v>
      </c>
      <c r="H799" s="2">
        <f t="shared" si="112"/>
        <v>1.9349503111394977</v>
      </c>
      <c r="I799" s="2">
        <f t="shared" si="113"/>
        <v>65.927872911356076</v>
      </c>
    </row>
    <row r="800" spans="1:9" ht="13.5" x14ac:dyDescent="0.25">
      <c r="A800" s="3">
        <f>TITRES_STAT!B803</f>
        <v>43166</v>
      </c>
      <c r="B800" s="6">
        <f>TITRES_STAT!D803</f>
        <v>2.1057999999999999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1.789489993831701E-2</v>
      </c>
      <c r="G800" s="2">
        <f t="shared" si="114"/>
        <v>9.2482477897732982E-3</v>
      </c>
      <c r="H800" s="2">
        <f t="shared" si="112"/>
        <v>1.934950311139497</v>
      </c>
      <c r="I800" s="2">
        <f t="shared" si="113"/>
        <v>65.927872911356076</v>
      </c>
    </row>
    <row r="801" spans="1:9" ht="13.5" x14ac:dyDescent="0.25">
      <c r="A801" s="3">
        <f>TITRES_STAT!B804</f>
        <v>43167</v>
      </c>
      <c r="B801" s="6">
        <f>TITRES_STAT!D804</f>
        <v>2.1355</v>
      </c>
      <c r="C801" s="2">
        <f t="shared" si="108"/>
        <v>2.970000000000006E-2</v>
      </c>
      <c r="D801" s="2">
        <f t="shared" si="109"/>
        <v>2.970000000000006E-2</v>
      </c>
      <c r="E801" s="2">
        <f t="shared" si="110"/>
        <v>0</v>
      </c>
      <c r="F801" s="2">
        <f t="shared" si="114"/>
        <v>1.8738121371294374E-2</v>
      </c>
      <c r="G801" s="2">
        <f t="shared" si="114"/>
        <v>8.587658661932349E-3</v>
      </c>
      <c r="H801" s="2">
        <f t="shared" si="112"/>
        <v>2.1819825529812129</v>
      </c>
      <c r="I801" s="2">
        <f t="shared" si="113"/>
        <v>68.573052072108453</v>
      </c>
    </row>
    <row r="802" spans="1:9" ht="13.5" x14ac:dyDescent="0.25">
      <c r="A802" s="3">
        <f>TITRES_STAT!B805</f>
        <v>43168</v>
      </c>
      <c r="B802" s="6">
        <f>TITRES_STAT!D805</f>
        <v>2.1236000000000002</v>
      </c>
      <c r="C802" s="2">
        <f t="shared" si="108"/>
        <v>-1.18999999999998E-2</v>
      </c>
      <c r="D802" s="2">
        <f t="shared" si="109"/>
        <v>0</v>
      </c>
      <c r="E802" s="2">
        <f t="shared" si="110"/>
        <v>1.18999999999998E-2</v>
      </c>
      <c r="F802" s="2">
        <f t="shared" si="114"/>
        <v>1.7399684130487633E-2</v>
      </c>
      <c r="G802" s="2">
        <f t="shared" si="114"/>
        <v>8.8242544717943103E-3</v>
      </c>
      <c r="H802" s="2">
        <f t="shared" si="112"/>
        <v>1.9718021716286258</v>
      </c>
      <c r="I802" s="2">
        <f t="shared" si="113"/>
        <v>66.350384640442826</v>
      </c>
    </row>
    <row r="803" spans="1:9" ht="13.5" x14ac:dyDescent="0.25">
      <c r="A803" s="3">
        <f>TITRES_STAT!B806</f>
        <v>43171</v>
      </c>
      <c r="B803" s="6">
        <f>TITRES_STAT!D806</f>
        <v>2.0762</v>
      </c>
      <c r="C803" s="2">
        <f t="shared" si="108"/>
        <v>-4.7400000000000109E-2</v>
      </c>
      <c r="D803" s="2">
        <f t="shared" si="109"/>
        <v>0</v>
      </c>
      <c r="E803" s="2">
        <f t="shared" si="110"/>
        <v>4.7400000000000109E-2</v>
      </c>
      <c r="F803" s="2">
        <f t="shared" si="114"/>
        <v>1.6156849549738516E-2</v>
      </c>
      <c r="G803" s="2">
        <f t="shared" si="114"/>
        <v>1.1579664866666154E-2</v>
      </c>
      <c r="H803" s="2">
        <f t="shared" si="112"/>
        <v>1.3952778198485254</v>
      </c>
      <c r="I803" s="2">
        <f t="shared" si="113"/>
        <v>58.251189414711028</v>
      </c>
    </row>
    <row r="804" spans="1:9" ht="13.5" x14ac:dyDescent="0.25">
      <c r="A804" s="3">
        <f>TITRES_STAT!B807</f>
        <v>43172</v>
      </c>
      <c r="B804" s="6">
        <f>TITRES_STAT!D807</f>
        <v>2.0583999999999998</v>
      </c>
      <c r="C804" s="2">
        <f t="shared" si="108"/>
        <v>-1.780000000000026E-2</v>
      </c>
      <c r="D804" s="2">
        <f t="shared" si="109"/>
        <v>0</v>
      </c>
      <c r="E804" s="2">
        <f t="shared" si="110"/>
        <v>1.780000000000026E-2</v>
      </c>
      <c r="F804" s="2">
        <f t="shared" si="114"/>
        <v>1.5002788867614336E-2</v>
      </c>
      <c r="G804" s="2">
        <f t="shared" si="114"/>
        <v>1.2023974519047161E-2</v>
      </c>
      <c r="H804" s="2">
        <f t="shared" si="112"/>
        <v>1.247739575948738</v>
      </c>
      <c r="I804" s="2">
        <f t="shared" si="113"/>
        <v>55.51086030160257</v>
      </c>
    </row>
    <row r="805" spans="1:9" ht="13.5" x14ac:dyDescent="0.25">
      <c r="A805" s="3">
        <f>TITRES_STAT!B808</f>
        <v>43173</v>
      </c>
      <c r="B805" s="6">
        <f>TITRES_STAT!D808</f>
        <v>2.0762</v>
      </c>
      <c r="C805" s="2">
        <f t="shared" si="108"/>
        <v>1.780000000000026E-2</v>
      </c>
      <c r="D805" s="2">
        <f t="shared" si="109"/>
        <v>1.780000000000026E-2</v>
      </c>
      <c r="E805" s="2">
        <f t="shared" si="110"/>
        <v>0</v>
      </c>
      <c r="F805" s="2">
        <f t="shared" si="114"/>
        <v>1.5202589662784758E-2</v>
      </c>
      <c r="G805" s="2">
        <f t="shared" si="114"/>
        <v>1.1165119196258079E-2</v>
      </c>
      <c r="H805" s="2">
        <f t="shared" si="112"/>
        <v>1.3616146317434581</v>
      </c>
      <c r="I805" s="2">
        <f t="shared" si="113"/>
        <v>57.656088908047131</v>
      </c>
    </row>
    <row r="806" spans="1:9" ht="13.5" x14ac:dyDescent="0.25">
      <c r="A806" s="3">
        <f>TITRES_STAT!B809</f>
        <v>43174</v>
      </c>
      <c r="B806" s="6">
        <f>TITRES_STAT!D809</f>
        <v>2.1236000000000002</v>
      </c>
      <c r="C806" s="2">
        <f t="shared" si="108"/>
        <v>4.7400000000000109E-2</v>
      </c>
      <c r="D806" s="2">
        <f t="shared" si="109"/>
        <v>4.7400000000000109E-2</v>
      </c>
      <c r="E806" s="2">
        <f t="shared" si="110"/>
        <v>0</v>
      </c>
      <c r="F806" s="2">
        <f t="shared" si="114"/>
        <v>1.7502404686871569E-2</v>
      </c>
      <c r="G806" s="2">
        <f t="shared" si="114"/>
        <v>1.0367610682239644E-2</v>
      </c>
      <c r="H806" s="2">
        <f t="shared" si="112"/>
        <v>1.6881811270994451</v>
      </c>
      <c r="I806" s="2">
        <f t="shared" si="113"/>
        <v>62.800125708828155</v>
      </c>
    </row>
    <row r="807" spans="1:9" ht="13.5" x14ac:dyDescent="0.25">
      <c r="A807" s="3">
        <f>TITRES_STAT!B810</f>
        <v>43175</v>
      </c>
      <c r="B807" s="6">
        <f>TITRES_STAT!D810</f>
        <v>2.0762</v>
      </c>
      <c r="C807" s="2">
        <f t="shared" si="108"/>
        <v>-4.7400000000000109E-2</v>
      </c>
      <c r="D807" s="2">
        <f t="shared" si="109"/>
        <v>0</v>
      </c>
      <c r="E807" s="2">
        <f t="shared" si="110"/>
        <v>4.7400000000000109E-2</v>
      </c>
      <c r="F807" s="2">
        <f t="shared" si="114"/>
        <v>1.62522329235236E-2</v>
      </c>
      <c r="G807" s="2">
        <f t="shared" si="114"/>
        <v>1.3012781347793963E-2</v>
      </c>
      <c r="H807" s="2">
        <f t="shared" si="112"/>
        <v>1.2489438260083281</v>
      </c>
      <c r="I807" s="2">
        <f t="shared" si="113"/>
        <v>55.534683061652565</v>
      </c>
    </row>
    <row r="808" spans="1:9" ht="13.5" x14ac:dyDescent="0.25">
      <c r="A808" s="3">
        <f>TITRES_STAT!B811</f>
        <v>43178</v>
      </c>
      <c r="B808" s="6">
        <f>TITRES_STAT!D811</f>
        <v>2.0524</v>
      </c>
      <c r="C808" s="2">
        <f t="shared" si="108"/>
        <v>-2.3800000000000043E-2</v>
      </c>
      <c r="D808" s="2">
        <f t="shared" si="109"/>
        <v>0</v>
      </c>
      <c r="E808" s="2">
        <f t="shared" si="110"/>
        <v>2.3800000000000043E-2</v>
      </c>
      <c r="F808" s="2">
        <f t="shared" si="114"/>
        <v>1.5091359143271916E-2</v>
      </c>
      <c r="G808" s="2">
        <f t="shared" si="114"/>
        <v>1.3783296965808683E-2</v>
      </c>
      <c r="H808" s="2">
        <f t="shared" si="112"/>
        <v>1.0949019803250308</v>
      </c>
      <c r="I808" s="2">
        <f t="shared" si="113"/>
        <v>52.265069707707916</v>
      </c>
    </row>
    <row r="809" spans="1:9" ht="13.5" x14ac:dyDescent="0.25">
      <c r="A809" s="3">
        <f>TITRES_STAT!B812</f>
        <v>43180</v>
      </c>
      <c r="B809" s="6">
        <f>TITRES_STAT!D812</f>
        <v>2.0998999999999999</v>
      </c>
      <c r="C809" s="2">
        <f t="shared" si="108"/>
        <v>4.7499999999999876E-2</v>
      </c>
      <c r="D809" s="2">
        <f t="shared" si="109"/>
        <v>4.7499999999999876E-2</v>
      </c>
      <c r="E809" s="2">
        <f t="shared" si="110"/>
        <v>0</v>
      </c>
      <c r="F809" s="2">
        <f t="shared" si="114"/>
        <v>1.7406262061609629E-2</v>
      </c>
      <c r="G809" s="2">
        <f t="shared" si="114"/>
        <v>1.2798775753965206E-2</v>
      </c>
      <c r="H809" s="2">
        <f t="shared" si="112"/>
        <v>1.3599942991591967</v>
      </c>
      <c r="I809" s="2">
        <f t="shared" si="113"/>
        <v>57.627016287442999</v>
      </c>
    </row>
    <row r="810" spans="1:9" ht="13.5" x14ac:dyDescent="0.25">
      <c r="A810" s="3">
        <f>TITRES_STAT!B813</f>
        <v>43181</v>
      </c>
      <c r="B810" s="6">
        <f>TITRES_STAT!D813</f>
        <v>2.0998999999999999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1.6162957628637512E-2</v>
      </c>
      <c r="G810" s="2">
        <f t="shared" si="114"/>
        <v>1.1884577485824834E-2</v>
      </c>
      <c r="H810" s="2">
        <f t="shared" si="112"/>
        <v>1.3599942991591967</v>
      </c>
      <c r="I810" s="2">
        <f t="shared" si="113"/>
        <v>57.627016287442999</v>
      </c>
    </row>
    <row r="811" spans="1:9" ht="13.5" x14ac:dyDescent="0.25">
      <c r="A811" s="3">
        <f>TITRES_STAT!B814</f>
        <v>43182</v>
      </c>
      <c r="B811" s="6">
        <f>TITRES_STAT!D814</f>
        <v>2.0465</v>
      </c>
      <c r="C811" s="2">
        <f t="shared" si="108"/>
        <v>-5.3399999999999892E-2</v>
      </c>
      <c r="D811" s="2">
        <f t="shared" si="109"/>
        <v>0</v>
      </c>
      <c r="E811" s="2">
        <f t="shared" si="110"/>
        <v>5.3399999999999892E-2</v>
      </c>
      <c r="F811" s="2">
        <f t="shared" si="114"/>
        <v>1.5008460655163406E-2</v>
      </c>
      <c r="G811" s="2">
        <f t="shared" si="114"/>
        <v>1.4849964808265909E-2</v>
      </c>
      <c r="H811" s="2">
        <f t="shared" si="112"/>
        <v>1.0106731462965672</v>
      </c>
      <c r="I811" s="2">
        <f t="shared" si="113"/>
        <v>50.265412265445185</v>
      </c>
    </row>
    <row r="812" spans="1:9" ht="13.5" x14ac:dyDescent="0.25">
      <c r="A812" s="3">
        <f>TITRES_STAT!B815</f>
        <v>43185</v>
      </c>
      <c r="B812" s="6">
        <f>TITRES_STAT!D815</f>
        <v>2.0465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1.3936427751223163E-2</v>
      </c>
      <c r="G812" s="2">
        <f t="shared" si="114"/>
        <v>1.3789253036246915E-2</v>
      </c>
      <c r="H812" s="2">
        <f t="shared" si="112"/>
        <v>1.0106731462965672</v>
      </c>
      <c r="I812" s="2">
        <f t="shared" si="113"/>
        <v>50.265412265445185</v>
      </c>
    </row>
    <row r="813" spans="1:9" ht="13.5" x14ac:dyDescent="0.25">
      <c r="A813" s="3">
        <f>TITRES_STAT!B816</f>
        <v>43186</v>
      </c>
      <c r="B813" s="6">
        <f>TITRES_STAT!D816</f>
        <v>2.0701999999999998</v>
      </c>
      <c r="C813" s="2">
        <f t="shared" si="108"/>
        <v>2.3699999999999832E-2</v>
      </c>
      <c r="D813" s="2">
        <f t="shared" si="109"/>
        <v>2.3699999999999832E-2</v>
      </c>
      <c r="E813" s="2">
        <f t="shared" si="110"/>
        <v>0</v>
      </c>
      <c r="F813" s="2">
        <f t="shared" ref="F813:G828" si="115">((F812*13)+D813)/14</f>
        <v>1.4633825768992926E-2</v>
      </c>
      <c r="G813" s="2">
        <f t="shared" si="115"/>
        <v>1.2804306390800707E-2</v>
      </c>
      <c r="H813" s="2">
        <f t="shared" si="112"/>
        <v>1.1428831302808127</v>
      </c>
      <c r="I813" s="2">
        <f t="shared" si="113"/>
        <v>53.3338992748076</v>
      </c>
    </row>
    <row r="814" spans="1:9" ht="13.5" x14ac:dyDescent="0.25">
      <c r="A814" s="3">
        <f>TITRES_STAT!B817</f>
        <v>43187</v>
      </c>
      <c r="B814" s="6">
        <f>TITRES_STAT!D817</f>
        <v>2.0998999999999999</v>
      </c>
      <c r="C814" s="2">
        <f t="shared" si="108"/>
        <v>2.970000000000006E-2</v>
      </c>
      <c r="D814" s="2">
        <f t="shared" si="109"/>
        <v>2.970000000000006E-2</v>
      </c>
      <c r="E814" s="2">
        <f t="shared" si="110"/>
        <v>0</v>
      </c>
      <c r="F814" s="2">
        <f t="shared" si="115"/>
        <v>1.5709981071207722E-2</v>
      </c>
      <c r="G814" s="2">
        <f t="shared" si="115"/>
        <v>1.1889713077172086E-2</v>
      </c>
      <c r="H814" s="2">
        <f t="shared" si="112"/>
        <v>1.321308678286816</v>
      </c>
      <c r="I814" s="2">
        <f t="shared" si="113"/>
        <v>56.920852045492502</v>
      </c>
    </row>
    <row r="815" spans="1:9" ht="13.5" x14ac:dyDescent="0.25">
      <c r="A815" s="3">
        <f>TITRES_STAT!B818</f>
        <v>43188</v>
      </c>
      <c r="B815" s="6">
        <f>TITRES_STAT!D818</f>
        <v>2.0939999999999999</v>
      </c>
      <c r="C815" s="2">
        <f t="shared" si="108"/>
        <v>-5.9000000000000163E-3</v>
      </c>
      <c r="D815" s="2">
        <f t="shared" si="109"/>
        <v>0</v>
      </c>
      <c r="E815" s="2">
        <f t="shared" si="110"/>
        <v>5.9000000000000163E-3</v>
      </c>
      <c r="F815" s="2">
        <f t="shared" si="115"/>
        <v>1.4587839566121457E-2</v>
      </c>
      <c r="G815" s="2">
        <f t="shared" si="115"/>
        <v>1.1461876428802652E-2</v>
      </c>
      <c r="H815" s="2">
        <f t="shared" si="112"/>
        <v>1.2727269969045858</v>
      </c>
      <c r="I815" s="2">
        <f t="shared" si="113"/>
        <v>55.99999466007214</v>
      </c>
    </row>
    <row r="816" spans="1:9" ht="13.5" x14ac:dyDescent="0.25">
      <c r="A816" s="3">
        <f>TITRES_STAT!B819</f>
        <v>43189</v>
      </c>
      <c r="B816" s="6">
        <f>TITRES_STAT!D819</f>
        <v>2.0762</v>
      </c>
      <c r="C816" s="2">
        <f t="shared" si="108"/>
        <v>-1.7799999999999816E-2</v>
      </c>
      <c r="D816" s="2">
        <f t="shared" si="109"/>
        <v>0</v>
      </c>
      <c r="E816" s="2">
        <f t="shared" si="110"/>
        <v>1.7799999999999816E-2</v>
      </c>
      <c r="F816" s="2">
        <f t="shared" si="115"/>
        <v>1.3545851025684211E-2</v>
      </c>
      <c r="G816" s="2">
        <f t="shared" si="115"/>
        <v>1.1914599541031022E-2</v>
      </c>
      <c r="H816" s="2">
        <f t="shared" si="112"/>
        <v>1.1369119859241219</v>
      </c>
      <c r="I816" s="2">
        <f t="shared" si="113"/>
        <v>53.203500818610301</v>
      </c>
    </row>
    <row r="817" spans="1:9" ht="13.5" x14ac:dyDescent="0.25">
      <c r="A817" s="3">
        <f>TITRES_STAT!B820</f>
        <v>43192</v>
      </c>
      <c r="B817" s="6">
        <f>TITRES_STAT!D820</f>
        <v>2.0762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1.2578290238135338E-2</v>
      </c>
      <c r="G817" s="2">
        <f t="shared" si="115"/>
        <v>1.1063556716671663E-2</v>
      </c>
      <c r="H817" s="2">
        <f t="shared" si="112"/>
        <v>1.1369119859241219</v>
      </c>
      <c r="I817" s="2">
        <f t="shared" si="113"/>
        <v>53.203500818610301</v>
      </c>
    </row>
    <row r="818" spans="1:9" ht="13.5" x14ac:dyDescent="0.25">
      <c r="A818" s="3">
        <f>TITRES_STAT!B821</f>
        <v>43193</v>
      </c>
      <c r="B818" s="6">
        <f>TITRES_STAT!D821</f>
        <v>2.0762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1.1679840935411386E-2</v>
      </c>
      <c r="G818" s="2">
        <f t="shared" si="115"/>
        <v>1.0273302665480832E-2</v>
      </c>
      <c r="H818" s="2">
        <f t="shared" si="112"/>
        <v>1.1369119859241217</v>
      </c>
      <c r="I818" s="2">
        <f t="shared" si="113"/>
        <v>53.203500818610294</v>
      </c>
    </row>
    <row r="819" spans="1:9" ht="13.5" x14ac:dyDescent="0.25">
      <c r="A819" s="3">
        <f>TITRES_STAT!B822</f>
        <v>43194</v>
      </c>
      <c r="B819" s="6">
        <f>TITRES_STAT!D822</f>
        <v>2.0762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1.0845566582882002E-2</v>
      </c>
      <c r="G819" s="2">
        <f t="shared" si="115"/>
        <v>9.5394953322322004E-3</v>
      </c>
      <c r="H819" s="2">
        <f t="shared" si="112"/>
        <v>1.1369119859241219</v>
      </c>
      <c r="I819" s="2">
        <f t="shared" si="113"/>
        <v>53.203500818610301</v>
      </c>
    </row>
    <row r="820" spans="1:9" ht="13.5" x14ac:dyDescent="0.25">
      <c r="A820" s="3">
        <f>TITRES_STAT!B823</f>
        <v>43195</v>
      </c>
      <c r="B820" s="6">
        <f>TITRES_STAT!D823</f>
        <v>2.1355</v>
      </c>
      <c r="C820" s="2">
        <f t="shared" si="108"/>
        <v>5.9299999999999908E-2</v>
      </c>
      <c r="D820" s="2">
        <f t="shared" si="109"/>
        <v>5.9299999999999908E-2</v>
      </c>
      <c r="E820" s="2">
        <f t="shared" si="110"/>
        <v>0</v>
      </c>
      <c r="F820" s="2">
        <f t="shared" si="115"/>
        <v>1.4306597541247567E-2</v>
      </c>
      <c r="G820" s="2">
        <f t="shared" si="115"/>
        <v>8.8581028085013298E-3</v>
      </c>
      <c r="H820" s="2">
        <f t="shared" si="112"/>
        <v>1.6150859671121889</v>
      </c>
      <c r="I820" s="2">
        <f t="shared" si="113"/>
        <v>61.760339332007156</v>
      </c>
    </row>
    <row r="821" spans="1:9" ht="13.5" x14ac:dyDescent="0.25">
      <c r="A821" s="3">
        <f>TITRES_STAT!B824</f>
        <v>43196</v>
      </c>
      <c r="B821" s="6">
        <f>TITRES_STAT!D824</f>
        <v>2.1888999999999998</v>
      </c>
      <c r="C821" s="2">
        <f t="shared" si="108"/>
        <v>5.3399999999999892E-2</v>
      </c>
      <c r="D821" s="2">
        <f t="shared" si="109"/>
        <v>5.3399999999999892E-2</v>
      </c>
      <c r="E821" s="2">
        <f t="shared" si="110"/>
        <v>0</v>
      </c>
      <c r="F821" s="2">
        <f t="shared" si="115"/>
        <v>1.7098983431158447E-2</v>
      </c>
      <c r="G821" s="2">
        <f t="shared" si="115"/>
        <v>8.225381179322663E-3</v>
      </c>
      <c r="H821" s="2">
        <f t="shared" si="112"/>
        <v>2.0788074203956226</v>
      </c>
      <c r="I821" s="2">
        <f t="shared" si="113"/>
        <v>67.519891196328828</v>
      </c>
    </row>
    <row r="822" spans="1:9" ht="13.5" x14ac:dyDescent="0.25">
      <c r="A822" s="3">
        <f>TITRES_STAT!B825</f>
        <v>43200</v>
      </c>
      <c r="B822" s="6">
        <f>TITRES_STAT!D825</f>
        <v>2.1236000000000002</v>
      </c>
      <c r="C822" s="2">
        <f t="shared" si="108"/>
        <v>-6.5299999999999692E-2</v>
      </c>
      <c r="D822" s="2">
        <f t="shared" si="109"/>
        <v>0</v>
      </c>
      <c r="E822" s="2">
        <f t="shared" si="110"/>
        <v>6.5299999999999692E-2</v>
      </c>
      <c r="F822" s="2">
        <f t="shared" si="115"/>
        <v>1.5877627471789987E-2</v>
      </c>
      <c r="G822" s="2">
        <f t="shared" si="115"/>
        <v>1.2302139666513879E-2</v>
      </c>
      <c r="H822" s="2">
        <f t="shared" si="112"/>
        <v>1.2906395068012841</v>
      </c>
      <c r="I822" s="2">
        <f t="shared" si="113"/>
        <v>56.344069111231335</v>
      </c>
    </row>
    <row r="823" spans="1:9" ht="13.5" x14ac:dyDescent="0.25">
      <c r="A823" s="3">
        <f>TITRES_STAT!B826</f>
        <v>43201</v>
      </c>
      <c r="B823" s="6">
        <f>TITRES_STAT!D826</f>
        <v>2.1711</v>
      </c>
      <c r="C823" s="2">
        <f t="shared" si="108"/>
        <v>4.7499999999999876E-2</v>
      </c>
      <c r="D823" s="2">
        <f t="shared" si="109"/>
        <v>4.7499999999999876E-2</v>
      </c>
      <c r="E823" s="2">
        <f t="shared" si="110"/>
        <v>0</v>
      </c>
      <c r="F823" s="2">
        <f t="shared" si="115"/>
        <v>1.8136368366662124E-2</v>
      </c>
      <c r="G823" s="2">
        <f t="shared" si="115"/>
        <v>1.1423415404620029E-2</v>
      </c>
      <c r="H823" s="2">
        <f t="shared" si="112"/>
        <v>1.5876485030323892</v>
      </c>
      <c r="I823" s="2">
        <f t="shared" si="113"/>
        <v>61.354874944254234</v>
      </c>
    </row>
    <row r="824" spans="1:9" ht="13.5" x14ac:dyDescent="0.25">
      <c r="A824" s="3">
        <f>TITRES_STAT!B827</f>
        <v>43202</v>
      </c>
      <c r="B824" s="6">
        <f>TITRES_STAT!D827</f>
        <v>2.1711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1.6840913483329115E-2</v>
      </c>
      <c r="G824" s="2">
        <f t="shared" si="115"/>
        <v>1.0607457161432883E-2</v>
      </c>
      <c r="H824" s="2">
        <f t="shared" si="112"/>
        <v>1.5876485030323892</v>
      </c>
      <c r="I824" s="2">
        <f t="shared" si="113"/>
        <v>61.354874944254234</v>
      </c>
    </row>
    <row r="825" spans="1:9" ht="13.5" x14ac:dyDescent="0.25">
      <c r="A825" s="3">
        <f>TITRES_STAT!B828</f>
        <v>43203</v>
      </c>
      <c r="B825" s="6">
        <f>TITRES_STAT!D828</f>
        <v>2.1591999999999998</v>
      </c>
      <c r="C825" s="2">
        <f t="shared" si="108"/>
        <v>-1.1900000000000244E-2</v>
      </c>
      <c r="D825" s="2">
        <f t="shared" si="109"/>
        <v>0</v>
      </c>
      <c r="E825" s="2">
        <f t="shared" si="110"/>
        <v>1.1900000000000244E-2</v>
      </c>
      <c r="F825" s="2">
        <f t="shared" si="115"/>
        <v>1.5637991091662751E-2</v>
      </c>
      <c r="G825" s="2">
        <f t="shared" si="115"/>
        <v>1.0699781649901981E-2</v>
      </c>
      <c r="H825" s="2">
        <f t="shared" si="112"/>
        <v>1.4615243192187952</v>
      </c>
      <c r="I825" s="2">
        <f t="shared" si="113"/>
        <v>59.374766595141082</v>
      </c>
    </row>
    <row r="826" spans="1:9" ht="13.5" x14ac:dyDescent="0.25">
      <c r="A826" s="3">
        <f>TITRES_STAT!B829</f>
        <v>43206</v>
      </c>
      <c r="B826" s="6">
        <f>TITRES_STAT!D829</f>
        <v>2.1473</v>
      </c>
      <c r="C826" s="2">
        <f t="shared" si="108"/>
        <v>-1.18999999999998E-2</v>
      </c>
      <c r="D826" s="2">
        <f t="shared" si="109"/>
        <v>0</v>
      </c>
      <c r="E826" s="2">
        <f t="shared" si="110"/>
        <v>1.18999999999998E-2</v>
      </c>
      <c r="F826" s="2">
        <f t="shared" si="115"/>
        <v>1.4520991727972554E-2</v>
      </c>
      <c r="G826" s="2">
        <f t="shared" si="115"/>
        <v>1.0785511532051826E-2</v>
      </c>
      <c r="H826" s="2">
        <f t="shared" si="112"/>
        <v>1.3463424228716294</v>
      </c>
      <c r="I826" s="2">
        <f t="shared" si="113"/>
        <v>57.380474808270939</v>
      </c>
    </row>
    <row r="827" spans="1:9" ht="13.5" x14ac:dyDescent="0.25">
      <c r="A827" s="3">
        <f>TITRES_STAT!B830</f>
        <v>43207</v>
      </c>
      <c r="B827" s="6">
        <f>TITRES_STAT!D830</f>
        <v>2.1533000000000002</v>
      </c>
      <c r="C827" s="2">
        <f t="shared" si="108"/>
        <v>6.0000000000002274E-3</v>
      </c>
      <c r="D827" s="2">
        <f t="shared" si="109"/>
        <v>6.0000000000002274E-3</v>
      </c>
      <c r="E827" s="2">
        <f t="shared" si="110"/>
        <v>0</v>
      </c>
      <c r="F827" s="2">
        <f t="shared" si="115"/>
        <v>1.3912349461688817E-2</v>
      </c>
      <c r="G827" s="2">
        <f t="shared" si="115"/>
        <v>1.0015117851190981E-2</v>
      </c>
      <c r="H827" s="2">
        <f t="shared" si="112"/>
        <v>1.3891348727398534</v>
      </c>
      <c r="I827" s="2">
        <f t="shared" si="113"/>
        <v>58.143844811356217</v>
      </c>
    </row>
    <row r="828" spans="1:9" ht="13.5" x14ac:dyDescent="0.25">
      <c r="A828" s="3">
        <f>TITRES_STAT!B831</f>
        <v>43208</v>
      </c>
      <c r="B828" s="6">
        <f>TITRES_STAT!D831</f>
        <v>2.1533000000000002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1.291861021442533E-2</v>
      </c>
      <c r="G828" s="2">
        <f t="shared" si="115"/>
        <v>9.2997522903916253E-3</v>
      </c>
      <c r="H828" s="2">
        <f t="shared" si="112"/>
        <v>1.3891348727398534</v>
      </c>
      <c r="I828" s="2">
        <f t="shared" si="113"/>
        <v>58.143844811356217</v>
      </c>
    </row>
    <row r="829" spans="1:9" ht="13.5" x14ac:dyDescent="0.25">
      <c r="A829" s="3">
        <f>TITRES_STAT!B832</f>
        <v>43209</v>
      </c>
      <c r="B829" s="6">
        <f>TITRES_STAT!D832</f>
        <v>2.1533000000000002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1.1995852341966378E-2</v>
      </c>
      <c r="G829" s="2">
        <f t="shared" si="116"/>
        <v>8.6354842696493659E-3</v>
      </c>
      <c r="H829" s="2">
        <f t="shared" si="112"/>
        <v>1.3891348727398534</v>
      </c>
      <c r="I829" s="2">
        <f t="shared" si="113"/>
        <v>58.143844811356217</v>
      </c>
    </row>
    <row r="830" spans="1:9" ht="13.5" x14ac:dyDescent="0.25">
      <c r="A830" s="3">
        <f>TITRES_STAT!B833</f>
        <v>43210</v>
      </c>
      <c r="B830" s="6">
        <f>TITRES_STAT!D833</f>
        <v>2.1591999999999998</v>
      </c>
      <c r="C830" s="2">
        <f t="shared" si="108"/>
        <v>5.8999999999995723E-3</v>
      </c>
      <c r="D830" s="2">
        <f t="shared" si="109"/>
        <v>5.8999999999995723E-3</v>
      </c>
      <c r="E830" s="2">
        <f t="shared" si="110"/>
        <v>0</v>
      </c>
      <c r="F830" s="2">
        <f t="shared" si="116"/>
        <v>1.1560434317540178E-2</v>
      </c>
      <c r="G830" s="2">
        <f t="shared" si="116"/>
        <v>8.0186639646744103E-3</v>
      </c>
      <c r="H830" s="2">
        <f t="shared" si="112"/>
        <v>1.4416908313490573</v>
      </c>
      <c r="I830" s="2">
        <f t="shared" si="113"/>
        <v>59.044773926292279</v>
      </c>
    </row>
    <row r="831" spans="1:9" ht="13.5" x14ac:dyDescent="0.25">
      <c r="A831" s="3">
        <f>TITRES_STAT!B834</f>
        <v>43213</v>
      </c>
      <c r="B831" s="6">
        <f>TITRES_STAT!D834</f>
        <v>2.1591999999999998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1.0734689009144451E-2</v>
      </c>
      <c r="G831" s="2">
        <f t="shared" si="116"/>
        <v>7.4459022529119526E-3</v>
      </c>
      <c r="H831" s="2">
        <f t="shared" si="112"/>
        <v>1.4416908313490573</v>
      </c>
      <c r="I831" s="2">
        <f t="shared" si="113"/>
        <v>59.044773926292279</v>
      </c>
    </row>
    <row r="832" spans="1:9" ht="13.5" x14ac:dyDescent="0.25">
      <c r="A832" s="3">
        <f>TITRES_STAT!B835</f>
        <v>43214</v>
      </c>
      <c r="B832" s="6">
        <f>TITRES_STAT!D835</f>
        <v>2.1947999999999999</v>
      </c>
      <c r="C832" s="2">
        <f t="shared" si="108"/>
        <v>3.5600000000000076E-2</v>
      </c>
      <c r="D832" s="2">
        <f t="shared" si="109"/>
        <v>3.5600000000000076E-2</v>
      </c>
      <c r="E832" s="2">
        <f t="shared" si="110"/>
        <v>0</v>
      </c>
      <c r="F832" s="2">
        <f t="shared" si="116"/>
        <v>1.2510782651348423E-2</v>
      </c>
      <c r="G832" s="2">
        <f t="shared" si="116"/>
        <v>6.9140520919896697E-3</v>
      </c>
      <c r="H832" s="2">
        <f t="shared" si="112"/>
        <v>1.8094718531037524</v>
      </c>
      <c r="I832" s="2">
        <f t="shared" si="113"/>
        <v>64.406121424734891</v>
      </c>
    </row>
    <row r="833" spans="1:9" ht="13.5" x14ac:dyDescent="0.25">
      <c r="A833" s="3">
        <f>TITRES_STAT!B836</f>
        <v>43215</v>
      </c>
      <c r="B833" s="6">
        <f>TITRES_STAT!D836</f>
        <v>2.1947999999999999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1.1617155319109248E-2</v>
      </c>
      <c r="G833" s="2">
        <f t="shared" si="116"/>
        <v>6.4201912282761215E-3</v>
      </c>
      <c r="H833" s="2">
        <f t="shared" si="112"/>
        <v>1.8094718531037521</v>
      </c>
      <c r="I833" s="2">
        <f t="shared" si="113"/>
        <v>64.406121424734891</v>
      </c>
    </row>
    <row r="834" spans="1:9" ht="13.5" x14ac:dyDescent="0.25">
      <c r="A834" s="3">
        <f>TITRES_STAT!B837</f>
        <v>43216</v>
      </c>
      <c r="B834" s="6">
        <f>TITRES_STAT!D837</f>
        <v>2.177</v>
      </c>
      <c r="C834" s="2">
        <f t="shared" si="108"/>
        <v>-1.7799999999999816E-2</v>
      </c>
      <c r="D834" s="2">
        <f t="shared" si="109"/>
        <v>0</v>
      </c>
      <c r="E834" s="2">
        <f t="shared" si="110"/>
        <v>1.7799999999999816E-2</v>
      </c>
      <c r="F834" s="2">
        <f t="shared" si="116"/>
        <v>1.0787358510601445E-2</v>
      </c>
      <c r="G834" s="2">
        <f t="shared" si="116"/>
        <v>7.233034711970671E-3</v>
      </c>
      <c r="H834" s="2">
        <f t="shared" si="112"/>
        <v>1.4914014573645511</v>
      </c>
      <c r="I834" s="2">
        <f t="shared" si="113"/>
        <v>59.861948501153336</v>
      </c>
    </row>
    <row r="835" spans="1:9" ht="13.5" x14ac:dyDescent="0.25">
      <c r="A835" s="3">
        <f>TITRES_STAT!B838</f>
        <v>43217</v>
      </c>
      <c r="B835" s="6">
        <f>TITRES_STAT!D838</f>
        <v>2.1355</v>
      </c>
      <c r="C835" s="2">
        <f t="shared" ref="C835:C898" si="117">B835-B834</f>
        <v>-4.1500000000000092E-2</v>
      </c>
      <c r="D835" s="2">
        <f t="shared" ref="D835:D898" si="118">IF(C835&gt;0,C835,0)</f>
        <v>0</v>
      </c>
      <c r="E835" s="2">
        <f t="shared" ref="E835:E898" si="119">IF(C835&lt;0,-C835,0)</f>
        <v>4.1500000000000092E-2</v>
      </c>
      <c r="F835" s="2">
        <f t="shared" si="116"/>
        <v>1.0016832902701342E-2</v>
      </c>
      <c r="G835" s="2">
        <f t="shared" si="116"/>
        <v>9.6806750896870596E-3</v>
      </c>
      <c r="H835" s="2">
        <f t="shared" si="112"/>
        <v>1.0347246250803723</v>
      </c>
      <c r="I835" s="2">
        <f t="shared" si="113"/>
        <v>50.853300359477402</v>
      </c>
    </row>
    <row r="836" spans="1:9" ht="13.5" x14ac:dyDescent="0.25">
      <c r="A836" s="3">
        <f>TITRES_STAT!B839</f>
        <v>43220</v>
      </c>
      <c r="B836" s="6">
        <f>TITRES_STAT!D839</f>
        <v>2.2541000000000002</v>
      </c>
      <c r="C836" s="2">
        <f t="shared" si="117"/>
        <v>0.11860000000000026</v>
      </c>
      <c r="D836" s="2">
        <f t="shared" si="118"/>
        <v>0.11860000000000026</v>
      </c>
      <c r="E836" s="2">
        <f t="shared" si="119"/>
        <v>0</v>
      </c>
      <c r="F836" s="2">
        <f t="shared" si="116"/>
        <v>1.7772773409651266E-2</v>
      </c>
      <c r="G836" s="2">
        <f t="shared" si="116"/>
        <v>8.9891982975665551E-3</v>
      </c>
      <c r="H836" s="2">
        <f t="shared" si="112"/>
        <v>1.9771255256948213</v>
      </c>
      <c r="I836" s="2">
        <f t="shared" si="113"/>
        <v>66.410553019372145</v>
      </c>
    </row>
    <row r="837" spans="1:9" ht="13.5" x14ac:dyDescent="0.25">
      <c r="A837" s="3">
        <f>TITRES_STAT!B840</f>
        <v>43222</v>
      </c>
      <c r="B837" s="6">
        <f>TITRES_STAT!D840</f>
        <v>2.2244999999999999</v>
      </c>
      <c r="C837" s="2">
        <f t="shared" si="117"/>
        <v>-2.9600000000000293E-2</v>
      </c>
      <c r="D837" s="2">
        <f t="shared" si="118"/>
        <v>0</v>
      </c>
      <c r="E837" s="2">
        <f t="shared" si="119"/>
        <v>2.9600000000000293E-2</v>
      </c>
      <c r="F837" s="2">
        <f t="shared" si="116"/>
        <v>1.6503289594676177E-2</v>
      </c>
      <c r="G837" s="2">
        <f t="shared" si="116"/>
        <v>1.0461398419168964E-2</v>
      </c>
      <c r="H837" s="2">
        <f t="shared" si="112"/>
        <v>1.5775414465083695</v>
      </c>
      <c r="I837" s="2">
        <f t="shared" si="113"/>
        <v>61.203339664833088</v>
      </c>
    </row>
    <row r="838" spans="1:9" ht="13.5" x14ac:dyDescent="0.25">
      <c r="A838" s="3">
        <f>TITRES_STAT!B841</f>
        <v>43223</v>
      </c>
      <c r="B838" s="6">
        <f>TITRES_STAT!D841</f>
        <v>2.2541000000000002</v>
      </c>
      <c r="C838" s="2">
        <f t="shared" si="117"/>
        <v>2.9600000000000293E-2</v>
      </c>
      <c r="D838" s="2">
        <f t="shared" si="118"/>
        <v>2.9600000000000293E-2</v>
      </c>
      <c r="E838" s="2">
        <f t="shared" si="119"/>
        <v>0</v>
      </c>
      <c r="F838" s="2">
        <f t="shared" si="116"/>
        <v>1.7438768909342185E-2</v>
      </c>
      <c r="G838" s="2">
        <f t="shared" si="116"/>
        <v>9.7141556749426091E-3</v>
      </c>
      <c r="H838" s="2">
        <f t="shared" si="112"/>
        <v>1.795191418882137</v>
      </c>
      <c r="I838" s="2">
        <f t="shared" si="113"/>
        <v>64.22427482981027</v>
      </c>
    </row>
    <row r="839" spans="1:9" ht="13.5" x14ac:dyDescent="0.25">
      <c r="A839" s="3">
        <f>TITRES_STAT!B842</f>
        <v>43224</v>
      </c>
      <c r="B839" s="6">
        <f>TITRES_STAT!D842</f>
        <v>2.3016000000000001</v>
      </c>
      <c r="C839" s="2">
        <f t="shared" si="117"/>
        <v>4.7499999999999876E-2</v>
      </c>
      <c r="D839" s="2">
        <f t="shared" si="118"/>
        <v>4.7499999999999876E-2</v>
      </c>
      <c r="E839" s="2">
        <f t="shared" si="119"/>
        <v>0</v>
      </c>
      <c r="F839" s="2">
        <f t="shared" si="116"/>
        <v>1.958599970153202E-2</v>
      </c>
      <c r="G839" s="2">
        <f t="shared" si="116"/>
        <v>9.0202874124467071E-3</v>
      </c>
      <c r="H839" s="2">
        <f t="shared" si="112"/>
        <v>2.1713276757130977</v>
      </c>
      <c r="I839" s="2">
        <f t="shared" si="113"/>
        <v>68.46746529353382</v>
      </c>
    </row>
    <row r="840" spans="1:9" ht="13.5" x14ac:dyDescent="0.25">
      <c r="A840" s="3">
        <f>TITRES_STAT!B843</f>
        <v>43227</v>
      </c>
      <c r="B840" s="6">
        <f>TITRES_STAT!D843</f>
        <v>2.3134000000000001</v>
      </c>
      <c r="C840" s="2">
        <f t="shared" si="117"/>
        <v>1.1800000000000033E-2</v>
      </c>
      <c r="D840" s="2">
        <f t="shared" si="118"/>
        <v>1.1800000000000033E-2</v>
      </c>
      <c r="E840" s="2">
        <f t="shared" si="119"/>
        <v>0</v>
      </c>
      <c r="F840" s="2">
        <f t="shared" si="116"/>
        <v>1.9029856865708305E-2</v>
      </c>
      <c r="G840" s="2">
        <f t="shared" si="116"/>
        <v>8.375981168700513E-3</v>
      </c>
      <c r="H840" s="2">
        <f t="shared" si="112"/>
        <v>2.2719555455567817</v>
      </c>
      <c r="I840" s="2">
        <f t="shared" si="113"/>
        <v>69.437237576226536</v>
      </c>
    </row>
    <row r="841" spans="1:9" ht="13.5" x14ac:dyDescent="0.25">
      <c r="A841" s="3">
        <f>TITRES_STAT!B844</f>
        <v>43228</v>
      </c>
      <c r="B841" s="6">
        <f>TITRES_STAT!D844</f>
        <v>2.3431000000000002</v>
      </c>
      <c r="C841" s="2">
        <f t="shared" si="117"/>
        <v>2.970000000000006E-2</v>
      </c>
      <c r="D841" s="2">
        <f t="shared" si="118"/>
        <v>2.970000000000006E-2</v>
      </c>
      <c r="E841" s="2">
        <f t="shared" si="119"/>
        <v>0</v>
      </c>
      <c r="F841" s="2">
        <f t="shared" si="116"/>
        <v>1.9792009946729146E-2</v>
      </c>
      <c r="G841" s="2">
        <f t="shared" si="116"/>
        <v>7.7776967995076196E-3</v>
      </c>
      <c r="H841" s="2">
        <f t="shared" si="112"/>
        <v>2.5447134874146951</v>
      </c>
      <c r="I841" s="2">
        <f t="shared" si="113"/>
        <v>71.788975228874108</v>
      </c>
    </row>
    <row r="842" spans="1:9" ht="13.5" x14ac:dyDescent="0.25">
      <c r="A842" s="3">
        <f>TITRES_STAT!B845</f>
        <v>43229</v>
      </c>
      <c r="B842" s="6">
        <f>TITRES_STAT!D845</f>
        <v>2.3134000000000001</v>
      </c>
      <c r="C842" s="2">
        <f t="shared" si="117"/>
        <v>-2.970000000000006E-2</v>
      </c>
      <c r="D842" s="2">
        <f t="shared" si="118"/>
        <v>0</v>
      </c>
      <c r="E842" s="2">
        <f t="shared" si="119"/>
        <v>2.970000000000006E-2</v>
      </c>
      <c r="F842" s="2">
        <f t="shared" si="116"/>
        <v>1.8378294950534207E-2</v>
      </c>
      <c r="G842" s="2">
        <f t="shared" si="116"/>
        <v>9.3435755995427937E-3</v>
      </c>
      <c r="H842" s="2">
        <f t="shared" si="112"/>
        <v>1.9669445336786815</v>
      </c>
      <c r="I842" s="2">
        <f t="shared" si="113"/>
        <v>66.295291716825218</v>
      </c>
    </row>
    <row r="843" spans="1:9" ht="13.5" x14ac:dyDescent="0.25">
      <c r="A843" s="3">
        <f>TITRES_STAT!B846</f>
        <v>43230</v>
      </c>
      <c r="B843" s="6">
        <f>TITRES_STAT!D846</f>
        <v>2.3252999999999999</v>
      </c>
      <c r="C843" s="2">
        <f t="shared" si="117"/>
        <v>1.18999999999998E-2</v>
      </c>
      <c r="D843" s="2">
        <f t="shared" si="118"/>
        <v>1.18999999999998E-2</v>
      </c>
      <c r="E843" s="2">
        <f t="shared" si="119"/>
        <v>0</v>
      </c>
      <c r="F843" s="2">
        <f t="shared" si="116"/>
        <v>1.7915559596924608E-2</v>
      </c>
      <c r="G843" s="2">
        <f t="shared" si="116"/>
        <v>8.6761773424325946E-3</v>
      </c>
      <c r="H843" s="2">
        <f t="shared" si="112"/>
        <v>2.064913946526306</v>
      </c>
      <c r="I843" s="2">
        <f t="shared" si="113"/>
        <v>67.372656542824828</v>
      </c>
    </row>
    <row r="844" spans="1:9" ht="13.5" x14ac:dyDescent="0.25">
      <c r="A844" s="3">
        <f>TITRES_STAT!B847</f>
        <v>43231</v>
      </c>
      <c r="B844" s="6">
        <f>TITRES_STAT!D847</f>
        <v>2.2837999999999998</v>
      </c>
      <c r="C844" s="2">
        <f t="shared" si="117"/>
        <v>-4.1500000000000092E-2</v>
      </c>
      <c r="D844" s="2">
        <f t="shared" si="118"/>
        <v>0</v>
      </c>
      <c r="E844" s="2">
        <f t="shared" si="119"/>
        <v>4.1500000000000092E-2</v>
      </c>
      <c r="F844" s="2">
        <f t="shared" si="116"/>
        <v>1.6635876768572849E-2</v>
      </c>
      <c r="G844" s="2">
        <f t="shared" si="116"/>
        <v>1.1020736103687414E-2</v>
      </c>
      <c r="H844" s="2">
        <f t="shared" si="112"/>
        <v>1.5095068616157745</v>
      </c>
      <c r="I844" s="2">
        <f t="shared" si="113"/>
        <v>60.15153354248497</v>
      </c>
    </row>
    <row r="845" spans="1:9" ht="13.5" x14ac:dyDescent="0.25">
      <c r="A845" s="3">
        <f>TITRES_STAT!B848</f>
        <v>43234</v>
      </c>
      <c r="B845" s="6">
        <f>TITRES_STAT!D848</f>
        <v>2.2837999999999998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1.5447599856531932E-2</v>
      </c>
      <c r="G845" s="2">
        <f t="shared" si="120"/>
        <v>1.0233540667709743E-2</v>
      </c>
      <c r="H845" s="2">
        <f t="shared" si="112"/>
        <v>1.5095068616157745</v>
      </c>
      <c r="I845" s="2">
        <f t="shared" si="113"/>
        <v>60.15153354248497</v>
      </c>
    </row>
    <row r="846" spans="1:9" ht="13.5" x14ac:dyDescent="0.25">
      <c r="A846" s="3">
        <f>TITRES_STAT!B849</f>
        <v>43235</v>
      </c>
      <c r="B846" s="6">
        <f>TITRES_STAT!D849</f>
        <v>2.3490000000000002</v>
      </c>
      <c r="C846" s="2">
        <f t="shared" si="117"/>
        <v>6.5200000000000369E-2</v>
      </c>
      <c r="D846" s="2">
        <f t="shared" si="118"/>
        <v>6.5200000000000369E-2</v>
      </c>
      <c r="E846" s="2">
        <f t="shared" si="119"/>
        <v>0</v>
      </c>
      <c r="F846" s="2">
        <f t="shared" si="120"/>
        <v>1.9001342723922534E-2</v>
      </c>
      <c r="G846" s="2">
        <f t="shared" si="120"/>
        <v>9.5025734771590469E-3</v>
      </c>
      <c r="H846" s="2">
        <f t="shared" si="112"/>
        <v>1.9995996631433892</v>
      </c>
      <c r="I846" s="2">
        <f t="shared" si="113"/>
        <v>66.66221788570067</v>
      </c>
    </row>
    <row r="847" spans="1:9" ht="13.5" x14ac:dyDescent="0.25">
      <c r="A847" s="3">
        <f>TITRES_STAT!B850</f>
        <v>43236</v>
      </c>
      <c r="B847" s="6">
        <f>TITRES_STAT!D850</f>
        <v>2.3490000000000002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1.7644103957928068E-2</v>
      </c>
      <c r="G847" s="2">
        <f t="shared" si="120"/>
        <v>8.8238182287905427E-3</v>
      </c>
      <c r="H847" s="2">
        <f t="shared" si="112"/>
        <v>1.9995996631433894</v>
      </c>
      <c r="I847" s="2">
        <f t="shared" si="113"/>
        <v>66.66221788570067</v>
      </c>
    </row>
    <row r="848" spans="1:9" ht="13.5" x14ac:dyDescent="0.25">
      <c r="A848" s="3">
        <f>TITRES_STAT!B851</f>
        <v>43237</v>
      </c>
      <c r="B848" s="6">
        <f>TITRES_STAT!D851</f>
        <v>2.3490000000000002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1.6383810818076064E-2</v>
      </c>
      <c r="G848" s="2">
        <f t="shared" si="120"/>
        <v>8.1935454981626465E-3</v>
      </c>
      <c r="H848" s="2">
        <f t="shared" si="112"/>
        <v>1.9995996631433894</v>
      </c>
      <c r="I848" s="2">
        <f t="shared" si="113"/>
        <v>66.66221788570067</v>
      </c>
    </row>
    <row r="849" spans="1:9" ht="13.5" x14ac:dyDescent="0.25">
      <c r="A849" s="3">
        <f>TITRES_STAT!B852</f>
        <v>43238</v>
      </c>
      <c r="B849" s="6">
        <f>TITRES_STAT!D852</f>
        <v>2.4142999999999999</v>
      </c>
      <c r="C849" s="2">
        <f t="shared" si="117"/>
        <v>6.5299999999999692E-2</v>
      </c>
      <c r="D849" s="2">
        <f t="shared" si="118"/>
        <v>6.5299999999999692E-2</v>
      </c>
      <c r="E849" s="2">
        <f t="shared" si="119"/>
        <v>0</v>
      </c>
      <c r="F849" s="2">
        <f t="shared" si="120"/>
        <v>1.9877824331070607E-2</v>
      </c>
      <c r="G849" s="2">
        <f t="shared" si="120"/>
        <v>7.6082922482938863E-3</v>
      </c>
      <c r="H849" s="2">
        <f t="shared" ref="H849:H912" si="121">F849/G849</f>
        <v>2.612652574633695</v>
      </c>
      <c r="I849" s="2">
        <f t="shared" ref="I849:I912" si="122">IF(G849=0,100,100-(100/(1+H849)))</f>
        <v>72.319508191252098</v>
      </c>
    </row>
    <row r="850" spans="1:9" ht="13.5" x14ac:dyDescent="0.25">
      <c r="A850" s="3">
        <f>TITRES_STAT!B853</f>
        <v>43241</v>
      </c>
      <c r="B850" s="6">
        <f>TITRES_STAT!D853</f>
        <v>2.5211000000000001</v>
      </c>
      <c r="C850" s="2">
        <f t="shared" si="117"/>
        <v>0.10680000000000023</v>
      </c>
      <c r="D850" s="2">
        <f t="shared" si="118"/>
        <v>0.10680000000000023</v>
      </c>
      <c r="E850" s="2">
        <f t="shared" si="119"/>
        <v>0</v>
      </c>
      <c r="F850" s="2">
        <f t="shared" si="120"/>
        <v>2.6086551164565579E-2</v>
      </c>
      <c r="G850" s="2">
        <f t="shared" si="120"/>
        <v>7.0648428019871798E-3</v>
      </c>
      <c r="H850" s="2">
        <f t="shared" si="121"/>
        <v>3.6924460877215872</v>
      </c>
      <c r="I850" s="2">
        <f t="shared" si="122"/>
        <v>78.689153134510505</v>
      </c>
    </row>
    <row r="851" spans="1:9" ht="13.5" x14ac:dyDescent="0.25">
      <c r="A851" s="3">
        <f>TITRES_STAT!B854</f>
        <v>43242</v>
      </c>
      <c r="B851" s="6">
        <f>TITRES_STAT!D854</f>
        <v>2.5388999999999999</v>
      </c>
      <c r="C851" s="2">
        <f t="shared" si="117"/>
        <v>1.7799999999999816E-2</v>
      </c>
      <c r="D851" s="2">
        <f t="shared" si="118"/>
        <v>1.7799999999999816E-2</v>
      </c>
      <c r="E851" s="2">
        <f t="shared" si="119"/>
        <v>0</v>
      </c>
      <c r="F851" s="2">
        <f t="shared" si="120"/>
        <v>2.5494654652810884E-2</v>
      </c>
      <c r="G851" s="2">
        <f t="shared" si="120"/>
        <v>6.5602111732738101E-3</v>
      </c>
      <c r="H851" s="2">
        <f t="shared" si="121"/>
        <v>3.8862551798142837</v>
      </c>
      <c r="I851" s="2">
        <f t="shared" si="122"/>
        <v>79.534429472060282</v>
      </c>
    </row>
    <row r="852" spans="1:9" ht="13.5" x14ac:dyDescent="0.25">
      <c r="A852" s="3">
        <f>TITRES_STAT!B855</f>
        <v>43243</v>
      </c>
      <c r="B852" s="6">
        <f>TITRES_STAT!D855</f>
        <v>2.5507</v>
      </c>
      <c r="C852" s="2">
        <f t="shared" si="117"/>
        <v>1.1800000000000033E-2</v>
      </c>
      <c r="D852" s="2">
        <f t="shared" si="118"/>
        <v>1.1800000000000033E-2</v>
      </c>
      <c r="E852" s="2">
        <f t="shared" si="119"/>
        <v>0</v>
      </c>
      <c r="F852" s="2">
        <f t="shared" si="120"/>
        <v>2.4516465034752966E-2</v>
      </c>
      <c r="G852" s="2">
        <f t="shared" si="120"/>
        <v>6.09162466089711E-3</v>
      </c>
      <c r="H852" s="2">
        <f t="shared" si="121"/>
        <v>4.0246184555865989</v>
      </c>
      <c r="I852" s="2">
        <f t="shared" si="122"/>
        <v>80.09799134324011</v>
      </c>
    </row>
    <row r="853" spans="1:9" ht="13.5" x14ac:dyDescent="0.25">
      <c r="A853" s="3">
        <f>TITRES_STAT!B856</f>
        <v>43244</v>
      </c>
      <c r="B853" s="6">
        <f>TITRES_STAT!D856</f>
        <v>2.4914000000000001</v>
      </c>
      <c r="C853" s="2">
        <f t="shared" si="117"/>
        <v>-5.9299999999999908E-2</v>
      </c>
      <c r="D853" s="2">
        <f t="shared" si="118"/>
        <v>0</v>
      </c>
      <c r="E853" s="2">
        <f t="shared" si="119"/>
        <v>5.9299999999999908E-2</v>
      </c>
      <c r="F853" s="2">
        <f t="shared" si="120"/>
        <v>2.2765288960842039E-2</v>
      </c>
      <c r="G853" s="2">
        <f t="shared" si="120"/>
        <v>9.8922228994044546E-3</v>
      </c>
      <c r="H853" s="2">
        <f t="shared" si="121"/>
        <v>2.3013319849689786</v>
      </c>
      <c r="I853" s="2">
        <f t="shared" si="122"/>
        <v>69.709196028965977</v>
      </c>
    </row>
    <row r="854" spans="1:9" ht="13.5" x14ac:dyDescent="0.25">
      <c r="A854" s="3">
        <f>TITRES_STAT!B857</f>
        <v>43245</v>
      </c>
      <c r="B854" s="6">
        <f>TITRES_STAT!D857</f>
        <v>2.5448</v>
      </c>
      <c r="C854" s="2">
        <f t="shared" si="117"/>
        <v>5.3399999999999892E-2</v>
      </c>
      <c r="D854" s="2">
        <f t="shared" si="118"/>
        <v>5.3399999999999892E-2</v>
      </c>
      <c r="E854" s="2">
        <f t="shared" si="119"/>
        <v>0</v>
      </c>
      <c r="F854" s="2">
        <f t="shared" si="120"/>
        <v>2.4953482606496175E-2</v>
      </c>
      <c r="G854" s="2">
        <f t="shared" si="120"/>
        <v>9.1856355494469941E-3</v>
      </c>
      <c r="H854" s="2">
        <f t="shared" si="121"/>
        <v>2.7165766018224464</v>
      </c>
      <c r="I854" s="2">
        <f t="shared" si="122"/>
        <v>73.093518387065032</v>
      </c>
    </row>
    <row r="855" spans="1:9" ht="13.5" x14ac:dyDescent="0.25">
      <c r="A855" s="3">
        <f>TITRES_STAT!B858</f>
        <v>43248</v>
      </c>
      <c r="B855" s="6">
        <f>TITRES_STAT!D858</f>
        <v>2.5388999999999999</v>
      </c>
      <c r="C855" s="2">
        <f t="shared" si="117"/>
        <v>-5.9000000000000163E-3</v>
      </c>
      <c r="D855" s="2">
        <f t="shared" si="118"/>
        <v>0</v>
      </c>
      <c r="E855" s="2">
        <f t="shared" si="119"/>
        <v>5.9000000000000163E-3</v>
      </c>
      <c r="F855" s="2">
        <f t="shared" si="120"/>
        <v>2.3171090991746447E-2</v>
      </c>
      <c r="G855" s="2">
        <f t="shared" si="120"/>
        <v>8.9509472959150675E-3</v>
      </c>
      <c r="H855" s="2">
        <f t="shared" si="121"/>
        <v>2.5886747207550878</v>
      </c>
      <c r="I855" s="2">
        <f t="shared" si="122"/>
        <v>72.134560030851958</v>
      </c>
    </row>
    <row r="856" spans="1:9" ht="13.5" x14ac:dyDescent="0.25">
      <c r="A856" s="3">
        <f>TITRES_STAT!B859</f>
        <v>43249</v>
      </c>
      <c r="B856" s="6">
        <f>TITRES_STAT!D859</f>
        <v>2.5032999999999999</v>
      </c>
      <c r="C856" s="2">
        <f t="shared" si="117"/>
        <v>-3.5600000000000076E-2</v>
      </c>
      <c r="D856" s="2">
        <f t="shared" si="118"/>
        <v>0</v>
      </c>
      <c r="E856" s="2">
        <f t="shared" si="119"/>
        <v>3.5600000000000076E-2</v>
      </c>
      <c r="F856" s="2">
        <f t="shared" si="120"/>
        <v>2.1516013063764557E-2</v>
      </c>
      <c r="G856" s="2">
        <f t="shared" si="120"/>
        <v>1.0854451060492569E-2</v>
      </c>
      <c r="H856" s="2">
        <f t="shared" si="121"/>
        <v>1.9822294968077523</v>
      </c>
      <c r="I856" s="2">
        <f t="shared" si="122"/>
        <v>66.468040066318736</v>
      </c>
    </row>
    <row r="857" spans="1:9" ht="13.5" x14ac:dyDescent="0.25">
      <c r="A857" s="3">
        <f>TITRES_STAT!B860</f>
        <v>43250</v>
      </c>
      <c r="B857" s="6">
        <f>TITRES_STAT!D860</f>
        <v>2.4914000000000001</v>
      </c>
      <c r="C857" s="2">
        <f t="shared" si="117"/>
        <v>-1.18999999999998E-2</v>
      </c>
      <c r="D857" s="2">
        <f t="shared" si="118"/>
        <v>0</v>
      </c>
      <c r="E857" s="2">
        <f t="shared" si="119"/>
        <v>1.18999999999998E-2</v>
      </c>
      <c r="F857" s="2">
        <f t="shared" si="120"/>
        <v>1.9979154987781376E-2</v>
      </c>
      <c r="G857" s="2">
        <f t="shared" si="120"/>
        <v>1.0929133127600228E-2</v>
      </c>
      <c r="H857" s="2">
        <f t="shared" si="121"/>
        <v>1.8280640151894931</v>
      </c>
      <c r="I857" s="2">
        <f t="shared" si="122"/>
        <v>64.640121488445317</v>
      </c>
    </row>
    <row r="858" spans="1:9" ht="13.5" x14ac:dyDescent="0.25">
      <c r="A858" s="3">
        <f>TITRES_STAT!B861</f>
        <v>43251</v>
      </c>
      <c r="B858" s="6">
        <f>TITRES_STAT!D861</f>
        <v>2.5329000000000002</v>
      </c>
      <c r="C858" s="2">
        <f t="shared" si="117"/>
        <v>4.1500000000000092E-2</v>
      </c>
      <c r="D858" s="2">
        <f t="shared" si="118"/>
        <v>4.1500000000000092E-2</v>
      </c>
      <c r="E858" s="2">
        <f t="shared" si="119"/>
        <v>0</v>
      </c>
      <c r="F858" s="2">
        <f t="shared" si="120"/>
        <v>2.1516358202939855E-2</v>
      </c>
      <c r="G858" s="2">
        <f t="shared" si="120"/>
        <v>1.014848076134307E-2</v>
      </c>
      <c r="H858" s="2">
        <f t="shared" si="121"/>
        <v>2.1201555886964445</v>
      </c>
      <c r="I858" s="2">
        <f t="shared" si="122"/>
        <v>67.950316207859828</v>
      </c>
    </row>
    <row r="859" spans="1:9" ht="13.5" x14ac:dyDescent="0.25">
      <c r="A859" s="3">
        <f>TITRES_STAT!B862</f>
        <v>43252</v>
      </c>
      <c r="B859" s="6">
        <f>TITRES_STAT!D862</f>
        <v>2.4914000000000001</v>
      </c>
      <c r="C859" s="2">
        <f t="shared" si="117"/>
        <v>-4.1500000000000092E-2</v>
      </c>
      <c r="D859" s="2">
        <f t="shared" si="118"/>
        <v>0</v>
      </c>
      <c r="E859" s="2">
        <f t="shared" si="119"/>
        <v>4.1500000000000092E-2</v>
      </c>
      <c r="F859" s="2">
        <f t="shared" si="120"/>
        <v>1.9979475474158435E-2</v>
      </c>
      <c r="G859" s="2">
        <f t="shared" si="120"/>
        <v>1.2387874992675714E-2</v>
      </c>
      <c r="H859" s="2">
        <f t="shared" si="121"/>
        <v>1.6128250798438979</v>
      </c>
      <c r="I859" s="2">
        <f t="shared" si="122"/>
        <v>61.727250411277261</v>
      </c>
    </row>
    <row r="860" spans="1:9" ht="13.5" x14ac:dyDescent="0.25">
      <c r="A860" s="3">
        <f>TITRES_STAT!B863</f>
        <v>43255</v>
      </c>
      <c r="B860" s="6">
        <f>TITRES_STAT!D863</f>
        <v>2.4914000000000001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1.8552370083147116E-2</v>
      </c>
      <c r="G860" s="2">
        <f t="shared" si="120"/>
        <v>1.1503026778913164E-2</v>
      </c>
      <c r="H860" s="2">
        <f t="shared" si="121"/>
        <v>1.6128250798438977</v>
      </c>
      <c r="I860" s="2">
        <f t="shared" si="122"/>
        <v>61.727250411277261</v>
      </c>
    </row>
    <row r="861" spans="1:9" ht="13.5" x14ac:dyDescent="0.25">
      <c r="A861" s="3">
        <f>TITRES_STAT!B864</f>
        <v>43256</v>
      </c>
      <c r="B861" s="6">
        <f>TITRES_STAT!D864</f>
        <v>2.4914000000000001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1.7227200791493751E-2</v>
      </c>
      <c r="G861" s="2">
        <f t="shared" si="123"/>
        <v>1.0681382008990796E-2</v>
      </c>
      <c r="H861" s="2">
        <f t="shared" si="121"/>
        <v>1.6128250798438974</v>
      </c>
      <c r="I861" s="2">
        <f t="shared" si="122"/>
        <v>61.727250411277261</v>
      </c>
    </row>
    <row r="862" spans="1:9" ht="13.5" x14ac:dyDescent="0.25">
      <c r="A862" s="3">
        <f>TITRES_STAT!B865</f>
        <v>43257</v>
      </c>
      <c r="B862" s="6">
        <f>TITRES_STAT!D865</f>
        <v>2.4380000000000002</v>
      </c>
      <c r="C862" s="2">
        <f t="shared" si="117"/>
        <v>-5.3399999999999892E-2</v>
      </c>
      <c r="D862" s="2">
        <f t="shared" si="118"/>
        <v>0</v>
      </c>
      <c r="E862" s="2">
        <f t="shared" si="119"/>
        <v>5.3399999999999892E-2</v>
      </c>
      <c r="F862" s="2">
        <f t="shared" si="123"/>
        <v>1.5996686449244197E-2</v>
      </c>
      <c r="G862" s="2">
        <f t="shared" si="123"/>
        <v>1.3732711865491446E-2</v>
      </c>
      <c r="H862" s="2">
        <f t="shared" si="121"/>
        <v>1.164859978562707</v>
      </c>
      <c r="I862" s="2">
        <f t="shared" si="122"/>
        <v>53.807636064115357</v>
      </c>
    </row>
    <row r="863" spans="1:9" ht="13.5" x14ac:dyDescent="0.25">
      <c r="A863" s="3">
        <f>TITRES_STAT!B866</f>
        <v>43258</v>
      </c>
      <c r="B863" s="6">
        <f>TITRES_STAT!D866</f>
        <v>2.4499</v>
      </c>
      <c r="C863" s="2">
        <f t="shared" si="117"/>
        <v>1.18999999999998E-2</v>
      </c>
      <c r="D863" s="2">
        <f t="shared" si="118"/>
        <v>1.18999999999998E-2</v>
      </c>
      <c r="E863" s="2">
        <f t="shared" si="119"/>
        <v>0</v>
      </c>
      <c r="F863" s="2">
        <f t="shared" si="123"/>
        <v>1.5704065988583881E-2</v>
      </c>
      <c r="G863" s="2">
        <f t="shared" si="123"/>
        <v>1.2751803875099199E-2</v>
      </c>
      <c r="H863" s="2">
        <f t="shared" si="121"/>
        <v>1.2315172145369682</v>
      </c>
      <c r="I863" s="2">
        <f t="shared" si="122"/>
        <v>55.187439582109768</v>
      </c>
    </row>
    <row r="864" spans="1:9" ht="13.5" x14ac:dyDescent="0.25">
      <c r="A864" s="3">
        <f>TITRES_STAT!B867</f>
        <v>43259</v>
      </c>
      <c r="B864" s="6">
        <f>TITRES_STAT!D867</f>
        <v>2.4794999999999998</v>
      </c>
      <c r="C864" s="2">
        <f t="shared" si="117"/>
        <v>2.9599999999999849E-2</v>
      </c>
      <c r="D864" s="2">
        <f t="shared" si="118"/>
        <v>2.9599999999999849E-2</v>
      </c>
      <c r="E864" s="2">
        <f t="shared" si="119"/>
        <v>0</v>
      </c>
      <c r="F864" s="2">
        <f t="shared" si="123"/>
        <v>1.6696632703685023E-2</v>
      </c>
      <c r="G864" s="2">
        <f t="shared" si="123"/>
        <v>1.1840960741163541E-2</v>
      </c>
      <c r="H864" s="2">
        <f t="shared" si="121"/>
        <v>1.4100741543413262</v>
      </c>
      <c r="I864" s="2">
        <f t="shared" si="122"/>
        <v>58.50750076719941</v>
      </c>
    </row>
    <row r="865" spans="1:9" ht="13.5" x14ac:dyDescent="0.25">
      <c r="A865" s="3">
        <f>TITRES_STAT!B868</f>
        <v>43262</v>
      </c>
      <c r="B865" s="6">
        <f>TITRES_STAT!D868</f>
        <v>2.4794999999999998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1.5504016081993236E-2</v>
      </c>
      <c r="G865" s="2">
        <f t="shared" si="123"/>
        <v>1.0995177831080432E-2</v>
      </c>
      <c r="H865" s="2">
        <f t="shared" si="121"/>
        <v>1.410074154341326</v>
      </c>
      <c r="I865" s="2">
        <f t="shared" si="122"/>
        <v>58.50750076719941</v>
      </c>
    </row>
    <row r="866" spans="1:9" ht="13.5" x14ac:dyDescent="0.25">
      <c r="A866" s="3">
        <f>TITRES_STAT!B869</f>
        <v>43263</v>
      </c>
      <c r="B866" s="6">
        <f>TITRES_STAT!D869</f>
        <v>2.4794999999999998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1.4396586361850861E-2</v>
      </c>
      <c r="G866" s="2">
        <f t="shared" si="123"/>
        <v>1.0209807986003258E-2</v>
      </c>
      <c r="H866" s="2">
        <f t="shared" si="121"/>
        <v>1.410074154341326</v>
      </c>
      <c r="I866" s="2">
        <f t="shared" si="122"/>
        <v>58.50750076719941</v>
      </c>
    </row>
    <row r="867" spans="1:9" ht="13.5" x14ac:dyDescent="0.25">
      <c r="A867" s="3">
        <f>TITRES_STAT!B870</f>
        <v>43264</v>
      </c>
      <c r="B867" s="6">
        <f>TITRES_STAT!D870</f>
        <v>2.4914000000000001</v>
      </c>
      <c r="C867" s="2">
        <f t="shared" si="117"/>
        <v>1.1900000000000244E-2</v>
      </c>
      <c r="D867" s="2">
        <f t="shared" si="118"/>
        <v>1.1900000000000244E-2</v>
      </c>
      <c r="E867" s="2">
        <f t="shared" si="119"/>
        <v>0</v>
      </c>
      <c r="F867" s="2">
        <f t="shared" si="123"/>
        <v>1.4218258764575817E-2</v>
      </c>
      <c r="G867" s="2">
        <f t="shared" si="123"/>
        <v>9.4805359870030245E-3</v>
      </c>
      <c r="H867" s="2">
        <f t="shared" si="121"/>
        <v>1.4997315324859049</v>
      </c>
      <c r="I867" s="2">
        <f t="shared" si="122"/>
        <v>59.995704058446179</v>
      </c>
    </row>
    <row r="868" spans="1:9" ht="13.5" x14ac:dyDescent="0.25">
      <c r="A868" s="3">
        <f>TITRES_STAT!B871</f>
        <v>43265</v>
      </c>
      <c r="B868" s="6">
        <f>TITRES_STAT!D871</f>
        <v>2.4914000000000001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1.3202668852820402E-2</v>
      </c>
      <c r="G868" s="2">
        <f t="shared" si="123"/>
        <v>8.8033548450742374E-3</v>
      </c>
      <c r="H868" s="2">
        <f t="shared" si="121"/>
        <v>1.4997315324859049</v>
      </c>
      <c r="I868" s="2">
        <f t="shared" si="122"/>
        <v>59.995704058446179</v>
      </c>
    </row>
    <row r="869" spans="1:9" ht="13.5" x14ac:dyDescent="0.25">
      <c r="A869" s="3">
        <f>TITRES_STAT!B872</f>
        <v>43269</v>
      </c>
      <c r="B869" s="6">
        <f>TITRES_STAT!D872</f>
        <v>2.5032999999999999</v>
      </c>
      <c r="C869" s="2">
        <f t="shared" si="117"/>
        <v>1.18999999999998E-2</v>
      </c>
      <c r="D869" s="2">
        <f t="shared" si="118"/>
        <v>1.18999999999998E-2</v>
      </c>
      <c r="E869" s="2">
        <f t="shared" si="119"/>
        <v>0</v>
      </c>
      <c r="F869" s="2">
        <f t="shared" si="123"/>
        <v>1.3109621077618931E-2</v>
      </c>
      <c r="G869" s="2">
        <f t="shared" si="123"/>
        <v>8.1745437847117915E-3</v>
      </c>
      <c r="H869" s="2">
        <f t="shared" si="121"/>
        <v>1.6037128704523949</v>
      </c>
      <c r="I869" s="2">
        <f t="shared" si="122"/>
        <v>61.593307336294338</v>
      </c>
    </row>
    <row r="870" spans="1:9" ht="13.5" x14ac:dyDescent="0.25">
      <c r="A870" s="3">
        <f>TITRES_STAT!B873</f>
        <v>43270</v>
      </c>
      <c r="B870" s="6">
        <f>TITRES_STAT!D873</f>
        <v>2.5091999999999999</v>
      </c>
      <c r="C870" s="2">
        <f t="shared" si="117"/>
        <v>5.9000000000000163E-3</v>
      </c>
      <c r="D870" s="2">
        <f t="shared" si="118"/>
        <v>5.9000000000000163E-3</v>
      </c>
      <c r="E870" s="2">
        <f t="shared" si="119"/>
        <v>0</v>
      </c>
      <c r="F870" s="2">
        <f t="shared" si="123"/>
        <v>1.2594648143503294E-2</v>
      </c>
      <c r="G870" s="2">
        <f t="shared" si="123"/>
        <v>7.5906478000895205E-3</v>
      </c>
      <c r="H870" s="2">
        <f t="shared" si="121"/>
        <v>1.6592323178734176</v>
      </c>
      <c r="I870" s="2">
        <f t="shared" si="122"/>
        <v>62.395162194790942</v>
      </c>
    </row>
    <row r="871" spans="1:9" ht="13.5" x14ac:dyDescent="0.25">
      <c r="A871" s="3">
        <f>TITRES_STAT!B874</f>
        <v>43271</v>
      </c>
      <c r="B871" s="6">
        <f>TITRES_STAT!D874</f>
        <v>2.4914000000000001</v>
      </c>
      <c r="C871" s="2">
        <f t="shared" si="117"/>
        <v>-1.7799999999999816E-2</v>
      </c>
      <c r="D871" s="2">
        <f t="shared" si="118"/>
        <v>0</v>
      </c>
      <c r="E871" s="2">
        <f t="shared" si="119"/>
        <v>1.7799999999999816E-2</v>
      </c>
      <c r="F871" s="2">
        <f t="shared" si="123"/>
        <v>1.1695030418967344E-2</v>
      </c>
      <c r="G871" s="2">
        <f t="shared" si="123"/>
        <v>8.3198872429402562E-3</v>
      </c>
      <c r="H871" s="2">
        <f t="shared" si="121"/>
        <v>1.4056717449976293</v>
      </c>
      <c r="I871" s="2">
        <f t="shared" si="122"/>
        <v>58.431568975301509</v>
      </c>
    </row>
    <row r="872" spans="1:9" ht="13.5" x14ac:dyDescent="0.25">
      <c r="A872" s="3">
        <f>TITRES_STAT!B875</f>
        <v>43272</v>
      </c>
      <c r="B872" s="6">
        <f>TITRES_STAT!D875</f>
        <v>2.4914000000000001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1.0859671103326819E-2</v>
      </c>
      <c r="G872" s="2">
        <f t="shared" si="123"/>
        <v>7.7256095827302378E-3</v>
      </c>
      <c r="H872" s="2">
        <f t="shared" si="121"/>
        <v>1.405671744997629</v>
      </c>
      <c r="I872" s="2">
        <f t="shared" si="122"/>
        <v>58.431568975301502</v>
      </c>
    </row>
    <row r="873" spans="1:9" ht="13.5" x14ac:dyDescent="0.25">
      <c r="A873" s="3">
        <f>TITRES_STAT!B876</f>
        <v>43273</v>
      </c>
      <c r="B873" s="6">
        <f>TITRES_STAT!D876</f>
        <v>2.4914000000000001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1.0083980310232046E-2</v>
      </c>
      <c r="G873" s="2">
        <f t="shared" si="123"/>
        <v>7.1737803268209352E-3</v>
      </c>
      <c r="H873" s="2">
        <f t="shared" si="121"/>
        <v>1.405671744997629</v>
      </c>
      <c r="I873" s="2">
        <f t="shared" si="122"/>
        <v>58.431568975301502</v>
      </c>
    </row>
    <row r="874" spans="1:9" ht="13.5" x14ac:dyDescent="0.25">
      <c r="A874" s="3">
        <f>TITRES_STAT!B877</f>
        <v>43276</v>
      </c>
      <c r="B874" s="6">
        <f>TITRES_STAT!D877</f>
        <v>2.4914000000000001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9.3636960023583283E-3</v>
      </c>
      <c r="G874" s="2">
        <f t="shared" si="123"/>
        <v>6.6613674463337257E-3</v>
      </c>
      <c r="H874" s="2">
        <f t="shared" si="121"/>
        <v>1.405671744997629</v>
      </c>
      <c r="I874" s="2">
        <f t="shared" si="122"/>
        <v>58.431568975301502</v>
      </c>
    </row>
    <row r="875" spans="1:9" ht="13.5" x14ac:dyDescent="0.25">
      <c r="A875" s="3">
        <f>TITRES_STAT!B878</f>
        <v>43277</v>
      </c>
      <c r="B875" s="6">
        <f>TITRES_STAT!D878</f>
        <v>2.4914000000000001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8.6948605736184483E-3</v>
      </c>
      <c r="G875" s="2">
        <f t="shared" si="123"/>
        <v>6.1855554858813167E-3</v>
      </c>
      <c r="H875" s="2">
        <f t="shared" si="121"/>
        <v>1.4056717449976293</v>
      </c>
      <c r="I875" s="2">
        <f t="shared" si="122"/>
        <v>58.431568975301509</v>
      </c>
    </row>
    <row r="876" spans="1:9" ht="13.5" x14ac:dyDescent="0.25">
      <c r="A876" s="3">
        <f>TITRES_STAT!B879</f>
        <v>43278</v>
      </c>
      <c r="B876" s="6">
        <f>TITRES_STAT!D879</f>
        <v>2.4735999999999998</v>
      </c>
      <c r="C876" s="2">
        <f t="shared" si="117"/>
        <v>-1.780000000000026E-2</v>
      </c>
      <c r="D876" s="2">
        <f t="shared" si="118"/>
        <v>0</v>
      </c>
      <c r="E876" s="2">
        <f t="shared" si="119"/>
        <v>1.780000000000026E-2</v>
      </c>
      <c r="F876" s="2">
        <f t="shared" si="123"/>
        <v>8.0737991040742731E-3</v>
      </c>
      <c r="G876" s="2">
        <f t="shared" si="123"/>
        <v>7.0151586654612413E-3</v>
      </c>
      <c r="H876" s="2">
        <f t="shared" si="121"/>
        <v>1.1509075544969769</v>
      </c>
      <c r="I876" s="2">
        <f t="shared" si="122"/>
        <v>53.507997221486093</v>
      </c>
    </row>
    <row r="877" spans="1:9" ht="13.5" x14ac:dyDescent="0.25">
      <c r="A877" s="3">
        <f>TITRES_STAT!B880</f>
        <v>43279</v>
      </c>
      <c r="B877" s="6">
        <f>TITRES_STAT!D880</f>
        <v>2.4914000000000001</v>
      </c>
      <c r="C877" s="2">
        <f t="shared" si="117"/>
        <v>1.780000000000026E-2</v>
      </c>
      <c r="D877" s="2">
        <f t="shared" si="118"/>
        <v>1.780000000000026E-2</v>
      </c>
      <c r="E877" s="2">
        <f t="shared" si="119"/>
        <v>0</v>
      </c>
      <c r="F877" s="2">
        <f t="shared" ref="F877:G892" si="124">((F876*13)+D877)/14</f>
        <v>8.7685277394975569E-3</v>
      </c>
      <c r="G877" s="2">
        <f t="shared" si="124"/>
        <v>6.5140759036425811E-3</v>
      </c>
      <c r="H877" s="2">
        <f t="shared" si="121"/>
        <v>1.3460892794623898</v>
      </c>
      <c r="I877" s="2">
        <f t="shared" si="122"/>
        <v>57.375876154672525</v>
      </c>
    </row>
    <row r="878" spans="1:9" ht="13.5" x14ac:dyDescent="0.25">
      <c r="A878" s="3">
        <f>TITRES_STAT!B881</f>
        <v>43280</v>
      </c>
      <c r="B878" s="6">
        <f>TITRES_STAT!D881</f>
        <v>2.4201999999999999</v>
      </c>
      <c r="C878" s="2">
        <f t="shared" si="117"/>
        <v>-7.1200000000000152E-2</v>
      </c>
      <c r="D878" s="2">
        <f t="shared" si="118"/>
        <v>0</v>
      </c>
      <c r="E878" s="2">
        <f t="shared" si="119"/>
        <v>7.1200000000000152E-2</v>
      </c>
      <c r="F878" s="2">
        <f t="shared" si="124"/>
        <v>8.1422043295334458E-3</v>
      </c>
      <c r="G878" s="2">
        <f t="shared" si="124"/>
        <v>1.1134499053382407E-2</v>
      </c>
      <c r="H878" s="2">
        <f t="shared" si="121"/>
        <v>0.73125915144426989</v>
      </c>
      <c r="I878" s="2">
        <f t="shared" si="122"/>
        <v>42.238572476814397</v>
      </c>
    </row>
    <row r="879" spans="1:9" ht="13.5" x14ac:dyDescent="0.25">
      <c r="A879" s="3">
        <f>TITRES_STAT!B882</f>
        <v>43283</v>
      </c>
      <c r="B879" s="6">
        <f>TITRES_STAT!D882</f>
        <v>2.4321000000000002</v>
      </c>
      <c r="C879" s="2">
        <f t="shared" si="117"/>
        <v>1.1900000000000244E-2</v>
      </c>
      <c r="D879" s="2">
        <f t="shared" si="118"/>
        <v>1.1900000000000244E-2</v>
      </c>
      <c r="E879" s="2">
        <f t="shared" si="119"/>
        <v>0</v>
      </c>
      <c r="F879" s="2">
        <f t="shared" si="124"/>
        <v>8.4106183059953592E-3</v>
      </c>
      <c r="G879" s="2">
        <f t="shared" si="124"/>
        <v>1.033917769242652E-2</v>
      </c>
      <c r="H879" s="2">
        <f t="shared" si="121"/>
        <v>0.81347071848433006</v>
      </c>
      <c r="I879" s="2">
        <f t="shared" si="122"/>
        <v>44.857119014538924</v>
      </c>
    </row>
    <row r="880" spans="1:9" ht="13.5" x14ac:dyDescent="0.25">
      <c r="A880" s="3">
        <f>TITRES_STAT!B883</f>
        <v>43284</v>
      </c>
      <c r="B880" s="6">
        <f>TITRES_STAT!D883</f>
        <v>2.4617</v>
      </c>
      <c r="C880" s="2">
        <f t="shared" si="117"/>
        <v>2.9599999999999849E-2</v>
      </c>
      <c r="D880" s="2">
        <f t="shared" si="118"/>
        <v>2.9599999999999849E-2</v>
      </c>
      <c r="E880" s="2">
        <f t="shared" si="119"/>
        <v>0</v>
      </c>
      <c r="F880" s="2">
        <f t="shared" si="124"/>
        <v>9.9241455698528235E-3</v>
      </c>
      <c r="G880" s="2">
        <f t="shared" si="124"/>
        <v>9.6006650001103401E-3</v>
      </c>
      <c r="H880" s="2">
        <f t="shared" si="121"/>
        <v>1.0336935587002323</v>
      </c>
      <c r="I880" s="2">
        <f t="shared" si="122"/>
        <v>50.828383375560435</v>
      </c>
    </row>
    <row r="881" spans="1:9" ht="13.5" x14ac:dyDescent="0.25">
      <c r="A881" s="3">
        <f>TITRES_STAT!B884</f>
        <v>43285</v>
      </c>
      <c r="B881" s="6">
        <f>TITRES_STAT!D884</f>
        <v>2.4321000000000002</v>
      </c>
      <c r="C881" s="2">
        <f t="shared" si="117"/>
        <v>-2.9599999999999849E-2</v>
      </c>
      <c r="D881" s="2">
        <f t="shared" si="118"/>
        <v>0</v>
      </c>
      <c r="E881" s="2">
        <f t="shared" si="119"/>
        <v>2.9599999999999849E-2</v>
      </c>
      <c r="F881" s="2">
        <f t="shared" si="124"/>
        <v>9.2152780291490499E-3</v>
      </c>
      <c r="G881" s="2">
        <f t="shared" si="124"/>
        <v>1.1029188928673874E-2</v>
      </c>
      <c r="H881" s="2">
        <f t="shared" si="121"/>
        <v>0.83553542230027555</v>
      </c>
      <c r="I881" s="2">
        <f t="shared" si="122"/>
        <v>45.519983550804511</v>
      </c>
    </row>
    <row r="882" spans="1:9" ht="13.5" x14ac:dyDescent="0.25">
      <c r="A882" s="3">
        <f>TITRES_STAT!B885</f>
        <v>43286</v>
      </c>
      <c r="B882" s="6">
        <f>TITRES_STAT!D885</f>
        <v>2.4558</v>
      </c>
      <c r="C882" s="2">
        <f t="shared" si="117"/>
        <v>2.3699999999999832E-2</v>
      </c>
      <c r="D882" s="2">
        <f t="shared" si="118"/>
        <v>2.3699999999999832E-2</v>
      </c>
      <c r="E882" s="2">
        <f t="shared" si="119"/>
        <v>0</v>
      </c>
      <c r="F882" s="2">
        <f t="shared" si="124"/>
        <v>1.0249901027066962E-2</v>
      </c>
      <c r="G882" s="2">
        <f t="shared" si="124"/>
        <v>1.0241389719482883E-2</v>
      </c>
      <c r="H882" s="2">
        <f t="shared" si="121"/>
        <v>1.0008310695928198</v>
      </c>
      <c r="I882" s="2">
        <f t="shared" si="122"/>
        <v>50.020768109948158</v>
      </c>
    </row>
    <row r="883" spans="1:9" ht="13.5" x14ac:dyDescent="0.25">
      <c r="A883" s="3">
        <f>TITRES_STAT!B886</f>
        <v>43287</v>
      </c>
      <c r="B883" s="6">
        <f>TITRES_STAT!D886</f>
        <v>2.4617</v>
      </c>
      <c r="C883" s="2">
        <f t="shared" si="117"/>
        <v>5.9000000000000163E-3</v>
      </c>
      <c r="D883" s="2">
        <f t="shared" si="118"/>
        <v>5.9000000000000163E-3</v>
      </c>
      <c r="E883" s="2">
        <f t="shared" si="119"/>
        <v>0</v>
      </c>
      <c r="F883" s="2">
        <f t="shared" si="124"/>
        <v>9.939193810847893E-3</v>
      </c>
      <c r="G883" s="2">
        <f t="shared" si="124"/>
        <v>9.5098618823769628E-3</v>
      </c>
      <c r="H883" s="2">
        <f t="shared" si="121"/>
        <v>1.0451459688669653</v>
      </c>
      <c r="I883" s="2">
        <f t="shared" si="122"/>
        <v>51.10373463689676</v>
      </c>
    </row>
    <row r="884" spans="1:9" ht="13.5" x14ac:dyDescent="0.25">
      <c r="A884" s="3">
        <f>TITRES_STAT!B887</f>
        <v>43290</v>
      </c>
      <c r="B884" s="6">
        <f>TITRES_STAT!D887</f>
        <v>2.4499</v>
      </c>
      <c r="C884" s="2">
        <f t="shared" si="117"/>
        <v>-1.1800000000000033E-2</v>
      </c>
      <c r="D884" s="2">
        <f t="shared" si="118"/>
        <v>0</v>
      </c>
      <c r="E884" s="2">
        <f t="shared" si="119"/>
        <v>1.1800000000000033E-2</v>
      </c>
      <c r="F884" s="2">
        <f t="shared" si="124"/>
        <v>9.2292513957873291E-3</v>
      </c>
      <c r="G884" s="2">
        <f t="shared" si="124"/>
        <v>9.6734431764928953E-3</v>
      </c>
      <c r="H884" s="2">
        <f t="shared" si="121"/>
        <v>0.95408131596979018</v>
      </c>
      <c r="I884" s="2">
        <f t="shared" si="122"/>
        <v>48.825056980614427</v>
      </c>
    </row>
    <row r="885" spans="1:9" ht="13.5" x14ac:dyDescent="0.25">
      <c r="A885" s="3">
        <f>TITRES_STAT!B888</f>
        <v>43291</v>
      </c>
      <c r="B885" s="6">
        <f>TITRES_STAT!D888</f>
        <v>2.4499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8.5700191532310909E-3</v>
      </c>
      <c r="G885" s="2">
        <f t="shared" si="124"/>
        <v>8.9824829496005457E-3</v>
      </c>
      <c r="H885" s="2">
        <f t="shared" si="121"/>
        <v>0.95408131596979018</v>
      </c>
      <c r="I885" s="2">
        <f t="shared" si="122"/>
        <v>48.825056980614427</v>
      </c>
    </row>
    <row r="886" spans="1:9" ht="13.5" x14ac:dyDescent="0.25">
      <c r="A886" s="3">
        <f>TITRES_STAT!B889</f>
        <v>43292</v>
      </c>
      <c r="B886" s="6">
        <f>TITRES_STAT!D889</f>
        <v>2.5032999999999999</v>
      </c>
      <c r="C886" s="2">
        <f t="shared" si="117"/>
        <v>5.3399999999999892E-2</v>
      </c>
      <c r="D886" s="2">
        <f t="shared" si="118"/>
        <v>5.3399999999999892E-2</v>
      </c>
      <c r="E886" s="2">
        <f t="shared" si="119"/>
        <v>0</v>
      </c>
      <c r="F886" s="2">
        <f t="shared" si="124"/>
        <v>1.1772160642286006E-2</v>
      </c>
      <c r="G886" s="2">
        <f t="shared" si="124"/>
        <v>8.3408770246290783E-3</v>
      </c>
      <c r="H886" s="2">
        <f t="shared" si="121"/>
        <v>1.4113816337928227</v>
      </c>
      <c r="I886" s="2">
        <f t="shared" si="122"/>
        <v>58.529998487750099</v>
      </c>
    </row>
    <row r="887" spans="1:9" ht="13.5" x14ac:dyDescent="0.25">
      <c r="A887" s="3">
        <f>TITRES_STAT!B890</f>
        <v>43293</v>
      </c>
      <c r="B887" s="6">
        <f>TITRES_STAT!D890</f>
        <v>2.5743999999999998</v>
      </c>
      <c r="C887" s="2">
        <f t="shared" si="117"/>
        <v>7.1099999999999941E-2</v>
      </c>
      <c r="D887" s="2">
        <f t="shared" si="118"/>
        <v>7.1099999999999941E-2</v>
      </c>
      <c r="E887" s="2">
        <f t="shared" si="119"/>
        <v>0</v>
      </c>
      <c r="F887" s="2">
        <f t="shared" si="124"/>
        <v>1.6009863453551286E-2</v>
      </c>
      <c r="G887" s="2">
        <f t="shared" si="124"/>
        <v>7.7451000942984297E-3</v>
      </c>
      <c r="H887" s="2">
        <f t="shared" si="121"/>
        <v>2.0670957455200583</v>
      </c>
      <c r="I887" s="2">
        <f t="shared" si="122"/>
        <v>67.395866220979684</v>
      </c>
    </row>
    <row r="888" spans="1:9" ht="13.5" x14ac:dyDescent="0.25">
      <c r="A888" s="3">
        <f>TITRES_STAT!B891</f>
        <v>43294</v>
      </c>
      <c r="B888" s="6">
        <f>TITRES_STAT!D891</f>
        <v>2.61</v>
      </c>
      <c r="C888" s="2">
        <f t="shared" si="117"/>
        <v>3.5600000000000076E-2</v>
      </c>
      <c r="D888" s="2">
        <f t="shared" si="118"/>
        <v>3.5600000000000076E-2</v>
      </c>
      <c r="E888" s="2">
        <f t="shared" si="119"/>
        <v>0</v>
      </c>
      <c r="F888" s="2">
        <f t="shared" si="124"/>
        <v>1.7409158921154771E-2</v>
      </c>
      <c r="G888" s="2">
        <f t="shared" si="124"/>
        <v>7.1918786589913993E-3</v>
      </c>
      <c r="H888" s="2">
        <f t="shared" si="121"/>
        <v>2.4206691667954616</v>
      </c>
      <c r="I888" s="2">
        <f t="shared" si="122"/>
        <v>70.765953933603697</v>
      </c>
    </row>
    <row r="889" spans="1:9" ht="13.5" x14ac:dyDescent="0.25">
      <c r="A889" s="3">
        <f>TITRES_STAT!B892</f>
        <v>43297</v>
      </c>
      <c r="B889" s="6">
        <f>TITRES_STAT!D892</f>
        <v>2.6406000000000001</v>
      </c>
      <c r="C889" s="2">
        <f t="shared" si="117"/>
        <v>3.0600000000000183E-2</v>
      </c>
      <c r="D889" s="2">
        <f t="shared" si="118"/>
        <v>3.0600000000000183E-2</v>
      </c>
      <c r="E889" s="2">
        <f t="shared" si="119"/>
        <v>0</v>
      </c>
      <c r="F889" s="2">
        <f t="shared" si="124"/>
        <v>1.8351361855358017E-2</v>
      </c>
      <c r="G889" s="2">
        <f t="shared" si="124"/>
        <v>6.6781730404920142E-3</v>
      </c>
      <c r="H889" s="2">
        <f t="shared" si="121"/>
        <v>2.7479614176044143</v>
      </c>
      <c r="I889" s="2">
        <f t="shared" si="122"/>
        <v>73.318828862460109</v>
      </c>
    </row>
    <row r="890" spans="1:9" ht="13.5" x14ac:dyDescent="0.25">
      <c r="A890" s="3">
        <f>TITRES_STAT!B893</f>
        <v>43298</v>
      </c>
      <c r="B890" s="6">
        <f>TITRES_STAT!D893</f>
        <v>2.7538</v>
      </c>
      <c r="C890" s="2">
        <f t="shared" si="117"/>
        <v>0.11319999999999997</v>
      </c>
      <c r="D890" s="2">
        <f t="shared" si="118"/>
        <v>0.11319999999999997</v>
      </c>
      <c r="E890" s="2">
        <f t="shared" si="119"/>
        <v>0</v>
      </c>
      <c r="F890" s="2">
        <f t="shared" si="124"/>
        <v>2.5126264579975299E-2</v>
      </c>
      <c r="G890" s="2">
        <f t="shared" si="124"/>
        <v>6.2011606804568704E-3</v>
      </c>
      <c r="H890" s="2">
        <f t="shared" si="121"/>
        <v>4.0518647838236825</v>
      </c>
      <c r="I890" s="2">
        <f t="shared" si="122"/>
        <v>80.205329263719634</v>
      </c>
    </row>
    <row r="891" spans="1:9" ht="13.5" x14ac:dyDescent="0.25">
      <c r="A891" s="3">
        <f>TITRES_STAT!B894</f>
        <v>43299</v>
      </c>
      <c r="B891" s="6">
        <f>TITRES_STAT!D894</f>
        <v>2.9171999999999998</v>
      </c>
      <c r="C891" s="2">
        <f t="shared" si="117"/>
        <v>0.16339999999999977</v>
      </c>
      <c r="D891" s="2">
        <f t="shared" si="118"/>
        <v>0.16339999999999977</v>
      </c>
      <c r="E891" s="2">
        <f t="shared" si="119"/>
        <v>0</v>
      </c>
      <c r="F891" s="2">
        <f t="shared" si="124"/>
        <v>3.5002959967119905E-2</v>
      </c>
      <c r="G891" s="2">
        <f t="shared" si="124"/>
        <v>5.7582206318528084E-3</v>
      </c>
      <c r="H891" s="2">
        <f t="shared" si="121"/>
        <v>6.0787806173132148</v>
      </c>
      <c r="I891" s="2">
        <f t="shared" si="122"/>
        <v>85.873273179928617</v>
      </c>
    </row>
    <row r="892" spans="1:9" ht="13.5" x14ac:dyDescent="0.25">
      <c r="A892" s="3">
        <f>TITRES_STAT!B895</f>
        <v>43300</v>
      </c>
      <c r="B892" s="6">
        <f>TITRES_STAT!D895</f>
        <v>2.9801000000000002</v>
      </c>
      <c r="C892" s="2">
        <f t="shared" si="117"/>
        <v>6.29000000000004E-2</v>
      </c>
      <c r="D892" s="2">
        <f t="shared" si="118"/>
        <v>6.29000000000004E-2</v>
      </c>
      <c r="E892" s="2">
        <f t="shared" si="119"/>
        <v>0</v>
      </c>
      <c r="F892" s="2">
        <f t="shared" si="124"/>
        <v>3.6995605683754228E-2</v>
      </c>
      <c r="G892" s="2">
        <f t="shared" si="124"/>
        <v>5.3469191581490359E-3</v>
      </c>
      <c r="H892" s="2">
        <f t="shared" si="121"/>
        <v>6.9190508757497549</v>
      </c>
      <c r="I892" s="2">
        <f t="shared" si="122"/>
        <v>87.372224074702359</v>
      </c>
    </row>
    <row r="893" spans="1:9" ht="13.5" x14ac:dyDescent="0.25">
      <c r="A893" s="3">
        <f>TITRES_STAT!B896</f>
        <v>43301</v>
      </c>
      <c r="B893" s="6">
        <f>TITRES_STAT!D896</f>
        <v>2.9047000000000001</v>
      </c>
      <c r="C893" s="2">
        <f t="shared" si="117"/>
        <v>-7.5400000000000134E-2</v>
      </c>
      <c r="D893" s="2">
        <f t="shared" si="118"/>
        <v>0</v>
      </c>
      <c r="E893" s="2">
        <f t="shared" si="119"/>
        <v>7.5400000000000134E-2</v>
      </c>
      <c r="F893" s="2">
        <f t="shared" ref="F893:G908" si="125">((F892*13)+D893)/14</f>
        <v>3.4353062420628924E-2</v>
      </c>
      <c r="G893" s="2">
        <f t="shared" si="125"/>
        <v>1.0350710646852685E-2</v>
      </c>
      <c r="H893" s="2">
        <f t="shared" si="121"/>
        <v>3.3189085844144022</v>
      </c>
      <c r="I893" s="2">
        <f t="shared" si="122"/>
        <v>76.846002168031774</v>
      </c>
    </row>
    <row r="894" spans="1:9" ht="13.5" x14ac:dyDescent="0.25">
      <c r="A894" s="3">
        <f>TITRES_STAT!B897</f>
        <v>43304</v>
      </c>
      <c r="B894" s="6">
        <f>TITRES_STAT!D897</f>
        <v>2.8732000000000002</v>
      </c>
      <c r="C894" s="2">
        <f t="shared" si="117"/>
        <v>-3.1499999999999861E-2</v>
      </c>
      <c r="D894" s="2">
        <f t="shared" si="118"/>
        <v>0</v>
      </c>
      <c r="E894" s="2">
        <f t="shared" si="119"/>
        <v>3.1499999999999861E-2</v>
      </c>
      <c r="F894" s="2">
        <f t="shared" si="125"/>
        <v>3.1899272247726859E-2</v>
      </c>
      <c r="G894" s="2">
        <f t="shared" si="125"/>
        <v>1.1861374172077483E-2</v>
      </c>
      <c r="H894" s="2">
        <f t="shared" si="121"/>
        <v>2.6893403567708041</v>
      </c>
      <c r="I894" s="2">
        <f t="shared" si="122"/>
        <v>72.894883548362088</v>
      </c>
    </row>
    <row r="895" spans="1:9" ht="13.5" x14ac:dyDescent="0.25">
      <c r="A895" s="3">
        <f>TITRES_STAT!B898</f>
        <v>43305</v>
      </c>
      <c r="B895" s="6">
        <f>TITRES_STAT!D898</f>
        <v>2.8292000000000002</v>
      </c>
      <c r="C895" s="2">
        <f t="shared" si="117"/>
        <v>-4.4000000000000039E-2</v>
      </c>
      <c r="D895" s="2">
        <f t="shared" si="118"/>
        <v>0</v>
      </c>
      <c r="E895" s="2">
        <f t="shared" si="119"/>
        <v>4.4000000000000039E-2</v>
      </c>
      <c r="F895" s="2">
        <f t="shared" si="125"/>
        <v>2.9620752801460655E-2</v>
      </c>
      <c r="G895" s="2">
        <f t="shared" si="125"/>
        <v>1.415699030264338E-2</v>
      </c>
      <c r="H895" s="2">
        <f t="shared" si="121"/>
        <v>2.0923057915727958</v>
      </c>
      <c r="I895" s="2">
        <f t="shared" si="122"/>
        <v>67.661671665033353</v>
      </c>
    </row>
    <row r="896" spans="1:9" ht="13.5" x14ac:dyDescent="0.25">
      <c r="A896" s="3">
        <f>TITRES_STAT!B899</f>
        <v>43307</v>
      </c>
      <c r="B896" s="6">
        <f>TITRES_STAT!D899</f>
        <v>2.8544</v>
      </c>
      <c r="C896" s="2">
        <f t="shared" si="117"/>
        <v>2.5199999999999889E-2</v>
      </c>
      <c r="D896" s="2">
        <f t="shared" si="118"/>
        <v>2.5199999999999889E-2</v>
      </c>
      <c r="E896" s="2">
        <f t="shared" si="119"/>
        <v>0</v>
      </c>
      <c r="F896" s="2">
        <f t="shared" si="125"/>
        <v>2.9304984744213457E-2</v>
      </c>
      <c r="G896" s="2">
        <f t="shared" si="125"/>
        <v>1.3145776709597424E-2</v>
      </c>
      <c r="H896" s="2">
        <f t="shared" si="121"/>
        <v>2.2292318964172404</v>
      </c>
      <c r="I896" s="2">
        <f t="shared" si="122"/>
        <v>69.032883605866857</v>
      </c>
    </row>
    <row r="897" spans="1:9" ht="13.5" x14ac:dyDescent="0.25">
      <c r="A897" s="3">
        <f>TITRES_STAT!B900</f>
        <v>43308</v>
      </c>
      <c r="B897" s="6">
        <f>TITRES_STAT!D900</f>
        <v>2.8229000000000002</v>
      </c>
      <c r="C897" s="2">
        <f t="shared" si="117"/>
        <v>-3.1499999999999861E-2</v>
      </c>
      <c r="D897" s="2">
        <f t="shared" si="118"/>
        <v>0</v>
      </c>
      <c r="E897" s="2">
        <f t="shared" si="119"/>
        <v>3.1499999999999861E-2</v>
      </c>
      <c r="F897" s="2">
        <f t="shared" si="125"/>
        <v>2.7211771548198208E-2</v>
      </c>
      <c r="G897" s="2">
        <f t="shared" si="125"/>
        <v>1.4456792658911883E-2</v>
      </c>
      <c r="H897" s="2">
        <f t="shared" si="121"/>
        <v>1.8822827573323135</v>
      </c>
      <c r="I897" s="2">
        <f t="shared" si="122"/>
        <v>65.305277649943463</v>
      </c>
    </row>
    <row r="898" spans="1:9" ht="13.5" x14ac:dyDescent="0.25">
      <c r="A898" s="3">
        <f>TITRES_STAT!B901</f>
        <v>43311</v>
      </c>
      <c r="B898" s="6">
        <f>TITRES_STAT!D901</f>
        <v>2.7978000000000001</v>
      </c>
      <c r="C898" s="2">
        <f t="shared" si="117"/>
        <v>-2.5100000000000122E-2</v>
      </c>
      <c r="D898" s="2">
        <f t="shared" si="118"/>
        <v>0</v>
      </c>
      <c r="E898" s="2">
        <f t="shared" si="119"/>
        <v>2.5100000000000122E-2</v>
      </c>
      <c r="F898" s="2">
        <f t="shared" si="125"/>
        <v>2.5268073580469765E-2</v>
      </c>
      <c r="G898" s="2">
        <f t="shared" si="125"/>
        <v>1.5217021754703899E-2</v>
      </c>
      <c r="H898" s="2">
        <f t="shared" si="121"/>
        <v>1.6605137317792737</v>
      </c>
      <c r="I898" s="2">
        <f t="shared" si="122"/>
        <v>62.413274246427989</v>
      </c>
    </row>
    <row r="899" spans="1:9" ht="13.5" x14ac:dyDescent="0.25">
      <c r="A899" s="3">
        <f>TITRES_STAT!B902</f>
        <v>43312</v>
      </c>
      <c r="B899" s="6">
        <f>TITRES_STAT!D902</f>
        <v>2.7663000000000002</v>
      </c>
      <c r="C899" s="2">
        <f t="shared" ref="C899:C962" si="126">B899-B898</f>
        <v>-3.1499999999999861E-2</v>
      </c>
      <c r="D899" s="2">
        <f t="shared" ref="D899:D962" si="127">IF(C899&gt;0,C899,0)</f>
        <v>0</v>
      </c>
      <c r="E899" s="2">
        <f t="shared" ref="E899:E962" si="128">IF(C899&lt;0,-C899,0)</f>
        <v>3.1499999999999861E-2</v>
      </c>
      <c r="F899" s="2">
        <f t="shared" si="125"/>
        <v>2.3463211181864781E-2</v>
      </c>
      <c r="G899" s="2">
        <f t="shared" si="125"/>
        <v>1.6380091629367897E-2</v>
      </c>
      <c r="H899" s="2">
        <f t="shared" si="121"/>
        <v>1.4324224621428578</v>
      </c>
      <c r="I899" s="2">
        <f t="shared" si="122"/>
        <v>58.888720377995377</v>
      </c>
    </row>
    <row r="900" spans="1:9" ht="13.5" x14ac:dyDescent="0.25">
      <c r="A900" s="3">
        <f>TITRES_STAT!B903</f>
        <v>43313</v>
      </c>
      <c r="B900" s="6">
        <f>TITRES_STAT!D903</f>
        <v>2.7663000000000002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2.1787267526017295E-2</v>
      </c>
      <c r="G900" s="2">
        <f t="shared" si="125"/>
        <v>1.5210085084413048E-2</v>
      </c>
      <c r="H900" s="2">
        <f t="shared" si="121"/>
        <v>1.4324224621428578</v>
      </c>
      <c r="I900" s="2">
        <f t="shared" si="122"/>
        <v>58.888720377995377</v>
      </c>
    </row>
    <row r="901" spans="1:9" ht="13.5" x14ac:dyDescent="0.25">
      <c r="A901" s="3">
        <f>TITRES_STAT!B904</f>
        <v>43314</v>
      </c>
      <c r="B901" s="6">
        <f>TITRES_STAT!D904</f>
        <v>2.7852000000000001</v>
      </c>
      <c r="C901" s="2">
        <f t="shared" si="126"/>
        <v>1.8899999999999917E-2</v>
      </c>
      <c r="D901" s="2">
        <f t="shared" si="127"/>
        <v>1.8899999999999917E-2</v>
      </c>
      <c r="E901" s="2">
        <f t="shared" si="128"/>
        <v>0</v>
      </c>
      <c r="F901" s="2">
        <f t="shared" si="125"/>
        <v>2.1581034131301767E-2</v>
      </c>
      <c r="G901" s="2">
        <f t="shared" si="125"/>
        <v>1.4123650435526403E-2</v>
      </c>
      <c r="H901" s="2">
        <f t="shared" si="121"/>
        <v>1.5280068159303335</v>
      </c>
      <c r="I901" s="2">
        <f t="shared" si="122"/>
        <v>60.44314462688704</v>
      </c>
    </row>
    <row r="902" spans="1:9" ht="13.5" x14ac:dyDescent="0.25">
      <c r="A902" s="3">
        <f>TITRES_STAT!B905</f>
        <v>43315</v>
      </c>
      <c r="B902" s="6">
        <f>TITRES_STAT!D905</f>
        <v>2.7663000000000002</v>
      </c>
      <c r="C902" s="2">
        <f t="shared" si="126"/>
        <v>-1.8899999999999917E-2</v>
      </c>
      <c r="D902" s="2">
        <f t="shared" si="127"/>
        <v>0</v>
      </c>
      <c r="E902" s="2">
        <f t="shared" si="128"/>
        <v>1.8899999999999917E-2</v>
      </c>
      <c r="F902" s="2">
        <f t="shared" si="125"/>
        <v>2.0039531693351643E-2</v>
      </c>
      <c r="G902" s="2">
        <f t="shared" si="125"/>
        <v>1.4464818261560226E-2</v>
      </c>
      <c r="H902" s="2">
        <f t="shared" si="121"/>
        <v>1.3853980970231774</v>
      </c>
      <c r="I902" s="2">
        <f t="shared" si="122"/>
        <v>58.078276273971404</v>
      </c>
    </row>
    <row r="903" spans="1:9" ht="13.5" x14ac:dyDescent="0.25">
      <c r="A903" s="3">
        <f>TITRES_STAT!B906</f>
        <v>43318</v>
      </c>
      <c r="B903" s="6">
        <f>TITRES_STAT!D906</f>
        <v>2.7663000000000002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1.8608136572397956E-2</v>
      </c>
      <c r="G903" s="2">
        <f t="shared" si="125"/>
        <v>1.3431616957163066E-2</v>
      </c>
      <c r="H903" s="2">
        <f t="shared" si="121"/>
        <v>1.3853980970231776</v>
      </c>
      <c r="I903" s="2">
        <f t="shared" si="122"/>
        <v>58.078276273971404</v>
      </c>
    </row>
    <row r="904" spans="1:9" ht="13.5" x14ac:dyDescent="0.25">
      <c r="A904" s="3">
        <f>TITRES_STAT!B907</f>
        <v>43319</v>
      </c>
      <c r="B904" s="6">
        <f>TITRES_STAT!D907</f>
        <v>2.7852000000000001</v>
      </c>
      <c r="C904" s="2">
        <f t="shared" si="126"/>
        <v>1.8899999999999917E-2</v>
      </c>
      <c r="D904" s="2">
        <f t="shared" si="127"/>
        <v>1.8899999999999917E-2</v>
      </c>
      <c r="E904" s="2">
        <f t="shared" si="128"/>
        <v>0</v>
      </c>
      <c r="F904" s="2">
        <f t="shared" si="125"/>
        <v>1.8628983960083809E-2</v>
      </c>
      <c r="G904" s="2">
        <f t="shared" si="125"/>
        <v>1.2472215745937132E-2</v>
      </c>
      <c r="H904" s="2">
        <f t="shared" si="121"/>
        <v>1.4936386877489884</v>
      </c>
      <c r="I904" s="2">
        <f t="shared" si="122"/>
        <v>59.897959359032015</v>
      </c>
    </row>
    <row r="905" spans="1:9" ht="13.5" x14ac:dyDescent="0.25">
      <c r="A905" s="3">
        <f>TITRES_STAT!B908</f>
        <v>43320</v>
      </c>
      <c r="B905" s="6">
        <f>TITRES_STAT!D908</f>
        <v>2.76</v>
      </c>
      <c r="C905" s="2">
        <f t="shared" si="126"/>
        <v>-2.5200000000000333E-2</v>
      </c>
      <c r="D905" s="2">
        <f t="shared" si="127"/>
        <v>0</v>
      </c>
      <c r="E905" s="2">
        <f t="shared" si="128"/>
        <v>2.5200000000000333E-2</v>
      </c>
      <c r="F905" s="2">
        <f t="shared" si="125"/>
        <v>1.7298342248649252E-2</v>
      </c>
      <c r="G905" s="2">
        <f t="shared" si="125"/>
        <v>1.3381343192655932E-2</v>
      </c>
      <c r="H905" s="2">
        <f t="shared" si="121"/>
        <v>1.2927209174444523</v>
      </c>
      <c r="I905" s="2">
        <f t="shared" si="122"/>
        <v>56.383701461814404</v>
      </c>
    </row>
    <row r="906" spans="1:9" ht="13.5" x14ac:dyDescent="0.25">
      <c r="A906" s="3">
        <f>TITRES_STAT!B909</f>
        <v>43321</v>
      </c>
      <c r="B906" s="6">
        <f>TITRES_STAT!D909</f>
        <v>2.6783000000000001</v>
      </c>
      <c r="C906" s="2">
        <f t="shared" si="126"/>
        <v>-8.1699999999999662E-2</v>
      </c>
      <c r="D906" s="2">
        <f t="shared" si="127"/>
        <v>0</v>
      </c>
      <c r="E906" s="2">
        <f t="shared" si="128"/>
        <v>8.1699999999999662E-2</v>
      </c>
      <c r="F906" s="2">
        <f t="shared" si="125"/>
        <v>1.6062746373745735E-2</v>
      </c>
      <c r="G906" s="2">
        <f t="shared" si="125"/>
        <v>1.8261247250323343E-2</v>
      </c>
      <c r="H906" s="2">
        <f t="shared" si="121"/>
        <v>0.87960839440807193</v>
      </c>
      <c r="I906" s="2">
        <f t="shared" si="122"/>
        <v>46.797428497603569</v>
      </c>
    </row>
    <row r="907" spans="1:9" ht="13.5" x14ac:dyDescent="0.25">
      <c r="A907" s="3">
        <f>TITRES_STAT!B910</f>
        <v>43322</v>
      </c>
      <c r="B907" s="6">
        <f>TITRES_STAT!D910</f>
        <v>2.6783000000000001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1.4915407347049612E-2</v>
      </c>
      <c r="G907" s="2">
        <f t="shared" si="125"/>
        <v>1.6956872446728818E-2</v>
      </c>
      <c r="H907" s="2">
        <f t="shared" si="121"/>
        <v>0.87960839440807204</v>
      </c>
      <c r="I907" s="2">
        <f t="shared" si="122"/>
        <v>46.797428497603576</v>
      </c>
    </row>
    <row r="908" spans="1:9" ht="13.5" x14ac:dyDescent="0.25">
      <c r="A908" s="3">
        <f>TITRES_STAT!B911</f>
        <v>43326</v>
      </c>
      <c r="B908" s="6">
        <f>TITRES_STAT!D911</f>
        <v>2.7538</v>
      </c>
      <c r="C908" s="2">
        <f t="shared" si="126"/>
        <v>7.5499999999999901E-2</v>
      </c>
      <c r="D908" s="2">
        <f t="shared" si="127"/>
        <v>7.5499999999999901E-2</v>
      </c>
      <c r="E908" s="2">
        <f t="shared" si="128"/>
        <v>0</v>
      </c>
      <c r="F908" s="2">
        <f t="shared" si="125"/>
        <v>1.9242878250831773E-2</v>
      </c>
      <c r="G908" s="2">
        <f t="shared" si="125"/>
        <v>1.5745667271962475E-2</v>
      </c>
      <c r="H908" s="2">
        <f t="shared" si="121"/>
        <v>1.2221062415752051</v>
      </c>
      <c r="I908" s="2">
        <f t="shared" si="122"/>
        <v>54.997651269314623</v>
      </c>
    </row>
    <row r="909" spans="1:9" ht="13.5" x14ac:dyDescent="0.25">
      <c r="A909" s="3">
        <f>TITRES_STAT!B912</f>
        <v>43327</v>
      </c>
      <c r="B909" s="6">
        <f>TITRES_STAT!D912</f>
        <v>2.7978000000000001</v>
      </c>
      <c r="C909" s="2">
        <f t="shared" si="126"/>
        <v>4.4000000000000039E-2</v>
      </c>
      <c r="D909" s="2">
        <f t="shared" si="127"/>
        <v>4.4000000000000039E-2</v>
      </c>
      <c r="E909" s="2">
        <f t="shared" si="128"/>
        <v>0</v>
      </c>
      <c r="F909" s="2">
        <f t="shared" ref="F909:G924" si="129">((F908*13)+D909)/14</f>
        <v>2.1011244090058077E-2</v>
      </c>
      <c r="G909" s="2">
        <f t="shared" si="129"/>
        <v>1.4620976752536584E-2</v>
      </c>
      <c r="H909" s="2">
        <f t="shared" si="121"/>
        <v>1.4370615893642571</v>
      </c>
      <c r="I909" s="2">
        <f t="shared" si="122"/>
        <v>58.966978743411055</v>
      </c>
    </row>
    <row r="910" spans="1:9" ht="13.5" x14ac:dyDescent="0.25">
      <c r="A910" s="3">
        <f>TITRES_STAT!B913</f>
        <v>43328</v>
      </c>
      <c r="B910" s="6">
        <f>TITRES_STAT!D913</f>
        <v>2.8481000000000001</v>
      </c>
      <c r="C910" s="2">
        <f t="shared" si="126"/>
        <v>5.0300000000000011E-2</v>
      </c>
      <c r="D910" s="2">
        <f t="shared" si="127"/>
        <v>5.0300000000000011E-2</v>
      </c>
      <c r="E910" s="2">
        <f t="shared" si="128"/>
        <v>0</v>
      </c>
      <c r="F910" s="2">
        <f t="shared" si="129"/>
        <v>2.3103298083625358E-2</v>
      </c>
      <c r="G910" s="2">
        <f t="shared" si="129"/>
        <v>1.3576621270212542E-2</v>
      </c>
      <c r="H910" s="2">
        <f t="shared" si="121"/>
        <v>1.7016971766248346</v>
      </c>
      <c r="I910" s="2">
        <f t="shared" si="122"/>
        <v>62.986229224650707</v>
      </c>
    </row>
    <row r="911" spans="1:9" ht="13.5" x14ac:dyDescent="0.25">
      <c r="A911" s="3">
        <f>TITRES_STAT!B914</f>
        <v>43329</v>
      </c>
      <c r="B911" s="6">
        <f>TITRES_STAT!D914</f>
        <v>2.8166000000000002</v>
      </c>
      <c r="C911" s="2">
        <f t="shared" si="126"/>
        <v>-3.1499999999999861E-2</v>
      </c>
      <c r="D911" s="2">
        <f t="shared" si="127"/>
        <v>0</v>
      </c>
      <c r="E911" s="2">
        <f t="shared" si="128"/>
        <v>3.1499999999999861E-2</v>
      </c>
      <c r="F911" s="2">
        <f t="shared" si="129"/>
        <v>2.1453062506223548E-2</v>
      </c>
      <c r="G911" s="2">
        <f t="shared" si="129"/>
        <v>1.4856862608054494E-2</v>
      </c>
      <c r="H911" s="2">
        <f t="shared" si="121"/>
        <v>1.443983367968483</v>
      </c>
      <c r="I911" s="2">
        <f t="shared" si="122"/>
        <v>59.083191272646346</v>
      </c>
    </row>
    <row r="912" spans="1:9" ht="13.5" x14ac:dyDescent="0.25">
      <c r="A912" s="3">
        <f>TITRES_STAT!B915</f>
        <v>43332</v>
      </c>
      <c r="B912" s="6">
        <f>TITRES_STAT!D915</f>
        <v>2.8544</v>
      </c>
      <c r="C912" s="2">
        <f t="shared" si="126"/>
        <v>3.7799999999999834E-2</v>
      </c>
      <c r="D912" s="2">
        <f t="shared" si="127"/>
        <v>3.7799999999999834E-2</v>
      </c>
      <c r="E912" s="2">
        <f t="shared" si="128"/>
        <v>0</v>
      </c>
      <c r="F912" s="2">
        <f t="shared" si="129"/>
        <v>2.2620700898636138E-2</v>
      </c>
      <c r="G912" s="2">
        <f t="shared" si="129"/>
        <v>1.3795658136050602E-2</v>
      </c>
      <c r="H912" s="2">
        <f t="shared" si="121"/>
        <v>1.6396971188727902</v>
      </c>
      <c r="I912" s="2">
        <f t="shared" si="122"/>
        <v>62.116865876376664</v>
      </c>
    </row>
    <row r="913" spans="1:9" ht="13.5" x14ac:dyDescent="0.25">
      <c r="A913" s="3">
        <f>TITRES_STAT!B916</f>
        <v>43335</v>
      </c>
      <c r="B913" s="6">
        <f>TITRES_STAT!D916</f>
        <v>2.9361000000000002</v>
      </c>
      <c r="C913" s="2">
        <f t="shared" si="126"/>
        <v>8.1700000000000106E-2</v>
      </c>
      <c r="D913" s="2">
        <f t="shared" si="127"/>
        <v>8.1700000000000106E-2</v>
      </c>
      <c r="E913" s="2">
        <f t="shared" si="128"/>
        <v>0</v>
      </c>
      <c r="F913" s="2">
        <f t="shared" si="129"/>
        <v>2.6840650834447848E-2</v>
      </c>
      <c r="G913" s="2">
        <f t="shared" si="129"/>
        <v>1.2810253983475559E-2</v>
      </c>
      <c r="H913" s="2">
        <f t="shared" ref="H913:H976" si="130">F913/G913</f>
        <v>2.0952473595816787</v>
      </c>
      <c r="I913" s="2">
        <f t="shared" ref="I913:I976" si="131">IF(G913=0,100,100-(100/(1+H913)))</f>
        <v>67.692404392030568</v>
      </c>
    </row>
    <row r="914" spans="1:9" ht="13.5" x14ac:dyDescent="0.25">
      <c r="A914" s="3">
        <f>TITRES_STAT!B917</f>
        <v>43336</v>
      </c>
      <c r="B914" s="6">
        <f>TITRES_STAT!D917</f>
        <v>2.9864000000000002</v>
      </c>
      <c r="C914" s="2">
        <f t="shared" si="126"/>
        <v>5.0300000000000011E-2</v>
      </c>
      <c r="D914" s="2">
        <f t="shared" si="127"/>
        <v>5.0300000000000011E-2</v>
      </c>
      <c r="E914" s="2">
        <f t="shared" si="128"/>
        <v>0</v>
      </c>
      <c r="F914" s="2">
        <f t="shared" si="129"/>
        <v>2.8516318631987288E-2</v>
      </c>
      <c r="G914" s="2">
        <f t="shared" si="129"/>
        <v>1.1895235841798734E-2</v>
      </c>
      <c r="H914" s="2">
        <f t="shared" si="130"/>
        <v>2.3972890501072404</v>
      </c>
      <c r="I914" s="2">
        <f t="shared" si="131"/>
        <v>70.564765457080156</v>
      </c>
    </row>
    <row r="915" spans="1:9" ht="13.5" x14ac:dyDescent="0.25">
      <c r="A915" s="3">
        <f>TITRES_STAT!B918</f>
        <v>43339</v>
      </c>
      <c r="B915" s="6">
        <f>TITRES_STAT!D918</f>
        <v>3.0240999999999998</v>
      </c>
      <c r="C915" s="2">
        <f t="shared" si="126"/>
        <v>3.7699999999999623E-2</v>
      </c>
      <c r="D915" s="2">
        <f t="shared" si="127"/>
        <v>3.7699999999999623E-2</v>
      </c>
      <c r="E915" s="2">
        <f t="shared" si="128"/>
        <v>0</v>
      </c>
      <c r="F915" s="2">
        <f t="shared" si="129"/>
        <v>2.9172295872559598E-2</v>
      </c>
      <c r="G915" s="2">
        <f t="shared" si="129"/>
        <v>1.104557613881311E-2</v>
      </c>
      <c r="H915" s="2">
        <f t="shared" si="130"/>
        <v>2.6410841323207133</v>
      </c>
      <c r="I915" s="2">
        <f t="shared" si="131"/>
        <v>72.535652468908182</v>
      </c>
    </row>
    <row r="916" spans="1:9" ht="13.5" x14ac:dyDescent="0.25">
      <c r="A916" s="3">
        <f>TITRES_STAT!B919</f>
        <v>43340</v>
      </c>
      <c r="B916" s="6">
        <f>TITRES_STAT!D919</f>
        <v>2.9864000000000002</v>
      </c>
      <c r="C916" s="2">
        <f t="shared" si="126"/>
        <v>-3.7699999999999623E-2</v>
      </c>
      <c r="D916" s="2">
        <f t="shared" si="127"/>
        <v>0</v>
      </c>
      <c r="E916" s="2">
        <f t="shared" si="128"/>
        <v>3.7699999999999623E-2</v>
      </c>
      <c r="F916" s="2">
        <f t="shared" si="129"/>
        <v>2.7088560453091055E-2</v>
      </c>
      <c r="G916" s="2">
        <f t="shared" si="129"/>
        <v>1.2949463557469289E-2</v>
      </c>
      <c r="H916" s="2">
        <f t="shared" si="130"/>
        <v>2.0918673837624953</v>
      </c>
      <c r="I916" s="2">
        <f t="shared" si="131"/>
        <v>67.657086288639604</v>
      </c>
    </row>
    <row r="917" spans="1:9" ht="13.5" x14ac:dyDescent="0.25">
      <c r="A917" s="3">
        <f>TITRES_STAT!B920</f>
        <v>43341</v>
      </c>
      <c r="B917" s="6">
        <f>TITRES_STAT!D920</f>
        <v>3.0051999999999999</v>
      </c>
      <c r="C917" s="2">
        <f t="shared" si="126"/>
        <v>1.8799999999999706E-2</v>
      </c>
      <c r="D917" s="2">
        <f t="shared" si="127"/>
        <v>1.8799999999999706E-2</v>
      </c>
      <c r="E917" s="2">
        <f t="shared" si="128"/>
        <v>0</v>
      </c>
      <c r="F917" s="2">
        <f t="shared" si="129"/>
        <v>2.649652042072739E-2</v>
      </c>
      <c r="G917" s="2">
        <f t="shared" si="129"/>
        <v>1.2024501874792912E-2</v>
      </c>
      <c r="H917" s="2">
        <f t="shared" si="130"/>
        <v>2.2035441215467162</v>
      </c>
      <c r="I917" s="2">
        <f t="shared" si="131"/>
        <v>68.784572271875376</v>
      </c>
    </row>
    <row r="918" spans="1:9" ht="13.5" x14ac:dyDescent="0.25">
      <c r="A918" s="3">
        <f>TITRES_STAT!B921</f>
        <v>43342</v>
      </c>
      <c r="B918" s="6">
        <f>TITRES_STAT!D921</f>
        <v>2.9864000000000002</v>
      </c>
      <c r="C918" s="2">
        <f t="shared" si="126"/>
        <v>-1.8799999999999706E-2</v>
      </c>
      <c r="D918" s="2">
        <f t="shared" si="127"/>
        <v>0</v>
      </c>
      <c r="E918" s="2">
        <f t="shared" si="128"/>
        <v>1.8799999999999706E-2</v>
      </c>
      <c r="F918" s="2">
        <f t="shared" si="129"/>
        <v>2.4603911819246864E-2</v>
      </c>
      <c r="G918" s="2">
        <f t="shared" si="129"/>
        <v>1.2508466026593399E-2</v>
      </c>
      <c r="H918" s="2">
        <f t="shared" si="130"/>
        <v>1.9669807446363257</v>
      </c>
      <c r="I918" s="2">
        <f t="shared" si="131"/>
        <v>66.295703070948846</v>
      </c>
    </row>
    <row r="919" spans="1:9" ht="13.5" x14ac:dyDescent="0.25">
      <c r="A919" s="3">
        <f>TITRES_STAT!B922</f>
        <v>43343</v>
      </c>
      <c r="B919" s="6">
        <f>TITRES_STAT!D922</f>
        <v>3.1623999999999999</v>
      </c>
      <c r="C919" s="2">
        <f t="shared" si="126"/>
        <v>0.17599999999999971</v>
      </c>
      <c r="D919" s="2">
        <f t="shared" si="127"/>
        <v>0.17599999999999971</v>
      </c>
      <c r="E919" s="2">
        <f t="shared" si="128"/>
        <v>0</v>
      </c>
      <c r="F919" s="2">
        <f t="shared" si="129"/>
        <v>3.5417918117872066E-2</v>
      </c>
      <c r="G919" s="2">
        <f t="shared" si="129"/>
        <v>1.1615004167551013E-2</v>
      </c>
      <c r="H919" s="2">
        <f t="shared" si="130"/>
        <v>3.0493246155536955</v>
      </c>
      <c r="I919" s="2">
        <f t="shared" si="131"/>
        <v>75.304523718376615</v>
      </c>
    </row>
    <row r="920" spans="1:9" ht="13.5" x14ac:dyDescent="0.25">
      <c r="A920" s="3">
        <f>TITRES_STAT!B923</f>
        <v>43346</v>
      </c>
      <c r="B920" s="6">
        <f>TITRES_STAT!D923</f>
        <v>3.3007</v>
      </c>
      <c r="C920" s="2">
        <f t="shared" si="126"/>
        <v>0.13830000000000009</v>
      </c>
      <c r="D920" s="2">
        <f t="shared" si="127"/>
        <v>0.13830000000000009</v>
      </c>
      <c r="E920" s="2">
        <f t="shared" si="128"/>
        <v>0</v>
      </c>
      <c r="F920" s="2">
        <f t="shared" si="129"/>
        <v>4.2766638252309787E-2</v>
      </c>
      <c r="G920" s="2">
        <f t="shared" si="129"/>
        <v>1.078536101272594E-2</v>
      </c>
      <c r="H920" s="2">
        <f t="shared" si="130"/>
        <v>3.9652486552697002</v>
      </c>
      <c r="I920" s="2">
        <f t="shared" si="131"/>
        <v>79.860021734486878</v>
      </c>
    </row>
    <row r="921" spans="1:9" ht="13.5" x14ac:dyDescent="0.25">
      <c r="A921" s="3">
        <f>TITRES_STAT!B924</f>
        <v>43347</v>
      </c>
      <c r="B921" s="6">
        <f>TITRES_STAT!D924</f>
        <v>3.3258999999999999</v>
      </c>
      <c r="C921" s="2">
        <f t="shared" si="126"/>
        <v>2.5199999999999889E-2</v>
      </c>
      <c r="D921" s="2">
        <f t="shared" si="127"/>
        <v>2.5199999999999889E-2</v>
      </c>
      <c r="E921" s="2">
        <f t="shared" si="128"/>
        <v>0</v>
      </c>
      <c r="F921" s="2">
        <f t="shared" si="129"/>
        <v>4.1511878377144797E-2</v>
      </c>
      <c r="G921" s="2">
        <f t="shared" si="129"/>
        <v>1.0014978083245515E-2</v>
      </c>
      <c r="H921" s="2">
        <f t="shared" si="130"/>
        <v>4.1449794529847042</v>
      </c>
      <c r="I921" s="2">
        <f t="shared" si="131"/>
        <v>80.563576411954756</v>
      </c>
    </row>
    <row r="922" spans="1:9" ht="13.5" x14ac:dyDescent="0.25">
      <c r="A922" s="3">
        <f>TITRES_STAT!B925</f>
        <v>43348</v>
      </c>
      <c r="B922" s="6">
        <f>TITRES_STAT!D925</f>
        <v>3.2945000000000002</v>
      </c>
      <c r="C922" s="2">
        <f t="shared" si="126"/>
        <v>-3.139999999999965E-2</v>
      </c>
      <c r="D922" s="2">
        <f t="shared" si="127"/>
        <v>0</v>
      </c>
      <c r="E922" s="2">
        <f t="shared" si="128"/>
        <v>3.139999999999965E-2</v>
      </c>
      <c r="F922" s="2">
        <f t="shared" si="129"/>
        <v>3.8546744207348736E-2</v>
      </c>
      <c r="G922" s="2">
        <f t="shared" si="129"/>
        <v>1.1542479648727955E-2</v>
      </c>
      <c r="H922" s="2">
        <f t="shared" si="130"/>
        <v>3.3395548773262771</v>
      </c>
      <c r="I922" s="2">
        <f t="shared" si="131"/>
        <v>76.956161904417982</v>
      </c>
    </row>
    <row r="923" spans="1:9" ht="13.5" x14ac:dyDescent="0.25">
      <c r="A923" s="3">
        <f>TITRES_STAT!B926</f>
        <v>43349</v>
      </c>
      <c r="B923" s="6">
        <f>TITRES_STAT!D926</f>
        <v>3.2000999999999999</v>
      </c>
      <c r="C923" s="2">
        <f t="shared" si="126"/>
        <v>-9.4400000000000261E-2</v>
      </c>
      <c r="D923" s="2">
        <f t="shared" si="127"/>
        <v>0</v>
      </c>
      <c r="E923" s="2">
        <f t="shared" si="128"/>
        <v>9.4400000000000261E-2</v>
      </c>
      <c r="F923" s="2">
        <f t="shared" si="129"/>
        <v>3.5793405335395254E-2</v>
      </c>
      <c r="G923" s="2">
        <f t="shared" si="129"/>
        <v>1.7460873959533118E-2</v>
      </c>
      <c r="H923" s="2">
        <f t="shared" si="130"/>
        <v>2.0499206063997226</v>
      </c>
      <c r="I923" s="2">
        <f t="shared" si="131"/>
        <v>67.212261266680983</v>
      </c>
    </row>
    <row r="924" spans="1:9" ht="13.5" x14ac:dyDescent="0.25">
      <c r="A924" s="3">
        <f>TITRES_STAT!B927</f>
        <v>43350</v>
      </c>
      <c r="B924" s="6">
        <f>TITRES_STAT!D927</f>
        <v>3.1436000000000002</v>
      </c>
      <c r="C924" s="2">
        <f t="shared" si="126"/>
        <v>-5.6499999999999773E-2</v>
      </c>
      <c r="D924" s="2">
        <f t="shared" si="127"/>
        <v>0</v>
      </c>
      <c r="E924" s="2">
        <f t="shared" si="128"/>
        <v>5.6499999999999773E-2</v>
      </c>
      <c r="F924" s="2">
        <f t="shared" si="129"/>
        <v>3.3236733525724163E-2</v>
      </c>
      <c r="G924" s="2">
        <f t="shared" si="129"/>
        <v>2.0249382962423592E-2</v>
      </c>
      <c r="H924" s="2">
        <f t="shared" si="130"/>
        <v>1.6413701882867719</v>
      </c>
      <c r="I924" s="2">
        <f t="shared" si="131"/>
        <v>62.140861419784052</v>
      </c>
    </row>
    <row r="925" spans="1:9" ht="13.5" x14ac:dyDescent="0.25">
      <c r="A925" s="3">
        <f>TITRES_STAT!B928</f>
        <v>43353</v>
      </c>
      <c r="B925" s="6">
        <f>TITRES_STAT!D928</f>
        <v>3.2063999999999999</v>
      </c>
      <c r="C925" s="2">
        <f t="shared" si="126"/>
        <v>6.2799999999999745E-2</v>
      </c>
      <c r="D925" s="2">
        <f t="shared" si="127"/>
        <v>6.2799999999999745E-2</v>
      </c>
      <c r="E925" s="2">
        <f t="shared" si="128"/>
        <v>0</v>
      </c>
      <c r="F925" s="2">
        <f t="shared" ref="F925:G940" si="132">((F924*13)+D925)/14</f>
        <v>3.5348395416743845E-2</v>
      </c>
      <c r="G925" s="2">
        <f t="shared" si="132"/>
        <v>1.8802998465107624E-2</v>
      </c>
      <c r="H925" s="2">
        <f t="shared" si="130"/>
        <v>1.8799339627846701</v>
      </c>
      <c r="I925" s="2">
        <f t="shared" si="131"/>
        <v>65.276981593248806</v>
      </c>
    </row>
    <row r="926" spans="1:9" ht="13.5" x14ac:dyDescent="0.25">
      <c r="A926" s="3">
        <f>TITRES_STAT!B929</f>
        <v>43355</v>
      </c>
      <c r="B926" s="6">
        <f>TITRES_STAT!D929</f>
        <v>3.1749999999999998</v>
      </c>
      <c r="C926" s="2">
        <f t="shared" si="126"/>
        <v>-3.1400000000000095E-2</v>
      </c>
      <c r="D926" s="2">
        <f t="shared" si="127"/>
        <v>0</v>
      </c>
      <c r="E926" s="2">
        <f t="shared" si="128"/>
        <v>3.1400000000000095E-2</v>
      </c>
      <c r="F926" s="2">
        <f t="shared" si="132"/>
        <v>3.2823510029833573E-2</v>
      </c>
      <c r="G926" s="2">
        <f t="shared" si="132"/>
        <v>1.9702784289028514E-2</v>
      </c>
      <c r="H926" s="2">
        <f t="shared" si="130"/>
        <v>1.6659325681249695</v>
      </c>
      <c r="I926" s="2">
        <f t="shared" si="131"/>
        <v>62.489673896615848</v>
      </c>
    </row>
    <row r="927" spans="1:9" ht="13.5" x14ac:dyDescent="0.25">
      <c r="A927" s="3">
        <f>TITRES_STAT!B930</f>
        <v>43356</v>
      </c>
      <c r="B927" s="6">
        <f>TITRES_STAT!D930</f>
        <v>3.1436000000000002</v>
      </c>
      <c r="C927" s="2">
        <f t="shared" si="126"/>
        <v>-3.139999999999965E-2</v>
      </c>
      <c r="D927" s="2">
        <f t="shared" si="127"/>
        <v>0</v>
      </c>
      <c r="E927" s="2">
        <f t="shared" si="128"/>
        <v>3.139999999999965E-2</v>
      </c>
      <c r="F927" s="2">
        <f t="shared" si="132"/>
        <v>3.0478973599131175E-2</v>
      </c>
      <c r="G927" s="2">
        <f t="shared" si="132"/>
        <v>2.0538299696955024E-2</v>
      </c>
      <c r="H927" s="2">
        <f t="shared" si="130"/>
        <v>1.4840066631051225</v>
      </c>
      <c r="I927" s="2">
        <f t="shared" si="131"/>
        <v>59.742459033907984</v>
      </c>
    </row>
    <row r="928" spans="1:9" ht="13.5" x14ac:dyDescent="0.25">
      <c r="A928" s="3">
        <f>TITRES_STAT!B931</f>
        <v>43357</v>
      </c>
      <c r="B928" s="6">
        <f>TITRES_STAT!D931</f>
        <v>3.2692999999999999</v>
      </c>
      <c r="C928" s="2">
        <f t="shared" si="126"/>
        <v>0.1256999999999997</v>
      </c>
      <c r="D928" s="2">
        <f t="shared" si="127"/>
        <v>0.1256999999999997</v>
      </c>
      <c r="E928" s="2">
        <f t="shared" si="128"/>
        <v>0</v>
      </c>
      <c r="F928" s="2">
        <f t="shared" si="132"/>
        <v>3.7280475484907497E-2</v>
      </c>
      <c r="G928" s="2">
        <f t="shared" si="132"/>
        <v>1.9071278290029664E-2</v>
      </c>
      <c r="H928" s="2">
        <f t="shared" si="130"/>
        <v>1.9547968897500425</v>
      </c>
      <c r="I928" s="2">
        <f t="shared" si="131"/>
        <v>66.156726255231916</v>
      </c>
    </row>
    <row r="929" spans="1:9" ht="13.5" x14ac:dyDescent="0.25">
      <c r="A929" s="3">
        <f>TITRES_STAT!B932</f>
        <v>43360</v>
      </c>
      <c r="B929" s="6">
        <f>TITRES_STAT!D932</f>
        <v>3.1749999999999998</v>
      </c>
      <c r="C929" s="2">
        <f t="shared" si="126"/>
        <v>-9.430000000000005E-2</v>
      </c>
      <c r="D929" s="2">
        <f t="shared" si="127"/>
        <v>0</v>
      </c>
      <c r="E929" s="2">
        <f t="shared" si="128"/>
        <v>9.430000000000005E-2</v>
      </c>
      <c r="F929" s="2">
        <f t="shared" si="132"/>
        <v>3.4617584378842672E-2</v>
      </c>
      <c r="G929" s="2">
        <f t="shared" si="132"/>
        <v>2.4444758412170402E-2</v>
      </c>
      <c r="H929" s="2">
        <f t="shared" si="130"/>
        <v>1.4161557171130597</v>
      </c>
      <c r="I929" s="2">
        <f t="shared" si="131"/>
        <v>58.611939085000337</v>
      </c>
    </row>
    <row r="930" spans="1:9" ht="13.5" x14ac:dyDescent="0.25">
      <c r="A930" s="3">
        <f>TITRES_STAT!B933</f>
        <v>43361</v>
      </c>
      <c r="B930" s="6">
        <f>TITRES_STAT!D933</f>
        <v>3.1749999999999998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3.2144899780353911E-2</v>
      </c>
      <c r="G930" s="2">
        <f t="shared" si="132"/>
        <v>2.2698704239872518E-2</v>
      </c>
      <c r="H930" s="2">
        <f t="shared" si="130"/>
        <v>1.4161557171130597</v>
      </c>
      <c r="I930" s="2">
        <f t="shared" si="131"/>
        <v>58.611939085000337</v>
      </c>
    </row>
    <row r="931" spans="1:9" ht="13.5" x14ac:dyDescent="0.25">
      <c r="A931" s="3">
        <f>TITRES_STAT!B934</f>
        <v>43362</v>
      </c>
      <c r="B931" s="6">
        <f>TITRES_STAT!D934</f>
        <v>3.1183999999999998</v>
      </c>
      <c r="C931" s="2">
        <f t="shared" si="126"/>
        <v>-5.6599999999999984E-2</v>
      </c>
      <c r="D931" s="2">
        <f t="shared" si="127"/>
        <v>0</v>
      </c>
      <c r="E931" s="2">
        <f t="shared" si="128"/>
        <v>5.6599999999999984E-2</v>
      </c>
      <c r="F931" s="2">
        <f t="shared" si="132"/>
        <v>2.9848835510328631E-2</v>
      </c>
      <c r="G931" s="2">
        <f t="shared" si="132"/>
        <v>2.5120225365595907E-2</v>
      </c>
      <c r="H931" s="2">
        <f t="shared" si="130"/>
        <v>1.1882391609117058</v>
      </c>
      <c r="I931" s="2">
        <f t="shared" si="131"/>
        <v>54.301156022481514</v>
      </c>
    </row>
    <row r="932" spans="1:9" ht="13.5" x14ac:dyDescent="0.25">
      <c r="A932" s="3">
        <f>TITRES_STAT!B935</f>
        <v>43363</v>
      </c>
      <c r="B932" s="6">
        <f>TITRES_STAT!D935</f>
        <v>3.0807000000000002</v>
      </c>
      <c r="C932" s="2">
        <f t="shared" si="126"/>
        <v>-3.7699999999999623E-2</v>
      </c>
      <c r="D932" s="2">
        <f t="shared" si="127"/>
        <v>0</v>
      </c>
      <c r="E932" s="2">
        <f t="shared" si="128"/>
        <v>3.7699999999999623E-2</v>
      </c>
      <c r="F932" s="2">
        <f t="shared" si="132"/>
        <v>2.7716775831019443E-2</v>
      </c>
      <c r="G932" s="2">
        <f t="shared" si="132"/>
        <v>2.6018780696624746E-2</v>
      </c>
      <c r="H932" s="2">
        <f t="shared" si="130"/>
        <v>1.0652603653565891</v>
      </c>
      <c r="I932" s="2">
        <f t="shared" si="131"/>
        <v>51.579954916370099</v>
      </c>
    </row>
    <row r="933" spans="1:9" ht="13.5" x14ac:dyDescent="0.25">
      <c r="A933" s="3">
        <f>TITRES_STAT!B936</f>
        <v>43364</v>
      </c>
      <c r="B933" s="6">
        <f>TITRES_STAT!D936</f>
        <v>3.0680999999999998</v>
      </c>
      <c r="C933" s="2">
        <f t="shared" si="126"/>
        <v>-1.2600000000000389E-2</v>
      </c>
      <c r="D933" s="2">
        <f t="shared" si="127"/>
        <v>0</v>
      </c>
      <c r="E933" s="2">
        <f t="shared" si="128"/>
        <v>1.2600000000000389E-2</v>
      </c>
      <c r="F933" s="2">
        <f t="shared" si="132"/>
        <v>2.573700612880377E-2</v>
      </c>
      <c r="G933" s="2">
        <f t="shared" si="132"/>
        <v>2.506029636115158E-2</v>
      </c>
      <c r="H933" s="2">
        <f t="shared" si="130"/>
        <v>1.0270032627667254</v>
      </c>
      <c r="I933" s="2">
        <f t="shared" si="131"/>
        <v>50.666088290599681</v>
      </c>
    </row>
    <row r="934" spans="1:9" ht="13.5" x14ac:dyDescent="0.25">
      <c r="A934" s="3">
        <f>TITRES_STAT!B937</f>
        <v>43367</v>
      </c>
      <c r="B934" s="6">
        <f>TITRES_STAT!D937</f>
        <v>3.0680999999999998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2.3898648548174927E-2</v>
      </c>
      <c r="G934" s="2">
        <f t="shared" si="132"/>
        <v>2.3270275192497896E-2</v>
      </c>
      <c r="H934" s="2">
        <f t="shared" si="130"/>
        <v>1.0270032627667254</v>
      </c>
      <c r="I934" s="2">
        <f t="shared" si="131"/>
        <v>50.666088290599681</v>
      </c>
    </row>
    <row r="935" spans="1:9" ht="13.5" x14ac:dyDescent="0.25">
      <c r="A935" s="3">
        <f>TITRES_STAT!B938</f>
        <v>43368</v>
      </c>
      <c r="B935" s="6">
        <f>TITRES_STAT!D938</f>
        <v>3.0680999999999998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2.2191602223305289E-2</v>
      </c>
      <c r="G935" s="2">
        <f t="shared" si="132"/>
        <v>2.1608112678748046E-2</v>
      </c>
      <c r="H935" s="2">
        <f t="shared" si="130"/>
        <v>1.0270032627667254</v>
      </c>
      <c r="I935" s="2">
        <f t="shared" si="131"/>
        <v>50.666088290599681</v>
      </c>
    </row>
    <row r="936" spans="1:9" ht="13.5" x14ac:dyDescent="0.25">
      <c r="A936" s="3">
        <f>TITRES_STAT!B939</f>
        <v>43369</v>
      </c>
      <c r="B936" s="6">
        <f>TITRES_STAT!D939</f>
        <v>3.0680999999999998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2.0606487778783482E-2</v>
      </c>
      <c r="G936" s="2">
        <f t="shared" si="132"/>
        <v>2.006467605883747E-2</v>
      </c>
      <c r="H936" s="2">
        <f t="shared" si="130"/>
        <v>1.0270032627667254</v>
      </c>
      <c r="I936" s="2">
        <f t="shared" si="131"/>
        <v>50.666088290599681</v>
      </c>
    </row>
    <row r="937" spans="1:9" ht="13.5" x14ac:dyDescent="0.25">
      <c r="A937" s="3">
        <f>TITRES_STAT!B940</f>
        <v>43370</v>
      </c>
      <c r="B937" s="6">
        <f>TITRES_STAT!D940</f>
        <v>3.0680999999999998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1.9134595794584659E-2</v>
      </c>
      <c r="G937" s="2">
        <f t="shared" si="132"/>
        <v>1.863148491177765E-2</v>
      </c>
      <c r="H937" s="2">
        <f t="shared" si="130"/>
        <v>1.0270032627667254</v>
      </c>
      <c r="I937" s="2">
        <f t="shared" si="131"/>
        <v>50.666088290599681</v>
      </c>
    </row>
    <row r="938" spans="1:9" ht="13.5" x14ac:dyDescent="0.25">
      <c r="A938" s="3">
        <f>TITRES_STAT!B941</f>
        <v>43371</v>
      </c>
      <c r="B938" s="6">
        <f>TITRES_STAT!D941</f>
        <v>3.0680999999999998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1.7767838952114326E-2</v>
      </c>
      <c r="G938" s="2">
        <f t="shared" si="132"/>
        <v>1.7300664560936391E-2</v>
      </c>
      <c r="H938" s="2">
        <f t="shared" si="130"/>
        <v>1.0270032627667252</v>
      </c>
      <c r="I938" s="2">
        <f t="shared" si="131"/>
        <v>50.666088290599681</v>
      </c>
    </row>
    <row r="939" spans="1:9" ht="13.5" x14ac:dyDescent="0.25">
      <c r="A939" s="3">
        <f>TITRES_STAT!B942</f>
        <v>43374</v>
      </c>
      <c r="B939" s="6">
        <f>TITRES_STAT!D942</f>
        <v>3.0680999999999998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1.6498707598391872E-2</v>
      </c>
      <c r="G939" s="2">
        <f t="shared" si="132"/>
        <v>1.6064902806583792E-2</v>
      </c>
      <c r="H939" s="2">
        <f t="shared" si="130"/>
        <v>1.0270032627667249</v>
      </c>
      <c r="I939" s="2">
        <f t="shared" si="131"/>
        <v>50.666088290599674</v>
      </c>
    </row>
    <row r="940" spans="1:9" ht="13.5" x14ac:dyDescent="0.25">
      <c r="A940" s="3">
        <f>TITRES_STAT!B943</f>
        <v>43375</v>
      </c>
      <c r="B940" s="6">
        <f>TITRES_STAT!D943</f>
        <v>3.0680999999999998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1.5320228484221024E-2</v>
      </c>
      <c r="G940" s="2">
        <f t="shared" si="132"/>
        <v>1.4917409748970665E-2</v>
      </c>
      <c r="H940" s="2">
        <f t="shared" si="130"/>
        <v>1.0270032627667249</v>
      </c>
      <c r="I940" s="2">
        <f t="shared" si="131"/>
        <v>50.666088290599674</v>
      </c>
    </row>
    <row r="941" spans="1:9" ht="13.5" x14ac:dyDescent="0.25">
      <c r="A941" s="3">
        <f>TITRES_STAT!B944</f>
        <v>43376</v>
      </c>
      <c r="B941" s="6">
        <f>TITRES_STAT!D944</f>
        <v>3.0680999999999998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1.4225926449633807E-2</v>
      </c>
      <c r="G941" s="2">
        <f t="shared" si="133"/>
        <v>1.3851880481187046E-2</v>
      </c>
      <c r="H941" s="2">
        <f t="shared" si="130"/>
        <v>1.0270032627667249</v>
      </c>
      <c r="I941" s="2">
        <f t="shared" si="131"/>
        <v>50.666088290599674</v>
      </c>
    </row>
    <row r="942" spans="1:9" ht="13.5" x14ac:dyDescent="0.25">
      <c r="A942" s="3">
        <f>TITRES_STAT!B945</f>
        <v>43377</v>
      </c>
      <c r="B942" s="6">
        <f>TITRES_STAT!D945</f>
        <v>3.0680999999999998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1.3209788846088534E-2</v>
      </c>
      <c r="G942" s="2">
        <f t="shared" si="133"/>
        <v>1.2862460446816543E-2</v>
      </c>
      <c r="H942" s="2">
        <f t="shared" si="130"/>
        <v>1.0270032627667247</v>
      </c>
      <c r="I942" s="2">
        <f t="shared" si="131"/>
        <v>50.66608829059966</v>
      </c>
    </row>
    <row r="943" spans="1:9" ht="13.5" x14ac:dyDescent="0.25">
      <c r="A943" s="3">
        <f>TITRES_STAT!B946</f>
        <v>43378</v>
      </c>
      <c r="B943" s="6">
        <f>TITRES_STAT!D946</f>
        <v>3.0680999999999998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1.2266232499939354E-2</v>
      </c>
      <c r="G943" s="2">
        <f t="shared" si="133"/>
        <v>1.1943713272043934E-2</v>
      </c>
      <c r="H943" s="2">
        <f t="shared" si="130"/>
        <v>1.0270032627667247</v>
      </c>
      <c r="I943" s="2">
        <f t="shared" si="131"/>
        <v>50.66608829059966</v>
      </c>
    </row>
    <row r="944" spans="1:9" ht="13.5" x14ac:dyDescent="0.25">
      <c r="A944" s="3">
        <f>TITRES_STAT!B947</f>
        <v>43381</v>
      </c>
      <c r="B944" s="6">
        <f>TITRES_STAT!D947</f>
        <v>3.0680999999999998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1.1390073035657972E-2</v>
      </c>
      <c r="G944" s="2">
        <f t="shared" si="133"/>
        <v>1.1090590895469366E-2</v>
      </c>
      <c r="H944" s="2">
        <f t="shared" si="130"/>
        <v>1.0270032627667249</v>
      </c>
      <c r="I944" s="2">
        <f t="shared" si="131"/>
        <v>50.666088290599674</v>
      </c>
    </row>
    <row r="945" spans="1:9" ht="13.5" x14ac:dyDescent="0.25">
      <c r="A945" s="3">
        <f>TITRES_STAT!B948</f>
        <v>43382</v>
      </c>
      <c r="B945" s="6">
        <f>TITRES_STAT!D948</f>
        <v>2.9361000000000002</v>
      </c>
      <c r="C945" s="2">
        <f t="shared" si="126"/>
        <v>-0.13199999999999967</v>
      </c>
      <c r="D945" s="2">
        <f t="shared" si="127"/>
        <v>0</v>
      </c>
      <c r="E945" s="2">
        <f t="shared" si="128"/>
        <v>0.13199999999999967</v>
      </c>
      <c r="F945" s="2">
        <f t="shared" si="133"/>
        <v>1.0576496390253832E-2</v>
      </c>
      <c r="G945" s="2">
        <f t="shared" si="133"/>
        <v>1.9726977260078677E-2</v>
      </c>
      <c r="H945" s="2">
        <f t="shared" si="130"/>
        <v>0.53614379186503158</v>
      </c>
      <c r="I945" s="2">
        <f t="shared" si="131"/>
        <v>34.901927456550126</v>
      </c>
    </row>
    <row r="946" spans="1:9" ht="13.5" x14ac:dyDescent="0.25">
      <c r="A946" s="3">
        <f>TITRES_STAT!B949</f>
        <v>43383</v>
      </c>
      <c r="B946" s="6">
        <f>TITRES_STAT!D949</f>
        <v>2.76</v>
      </c>
      <c r="C946" s="2">
        <f t="shared" si="126"/>
        <v>-0.17610000000000037</v>
      </c>
      <c r="D946" s="2">
        <f t="shared" si="127"/>
        <v>0</v>
      </c>
      <c r="E946" s="2">
        <f t="shared" si="128"/>
        <v>0.17610000000000037</v>
      </c>
      <c r="F946" s="2">
        <f t="shared" si="133"/>
        <v>9.8210323623785598E-3</v>
      </c>
      <c r="G946" s="2">
        <f t="shared" si="133"/>
        <v>3.0896478884358796E-2</v>
      </c>
      <c r="H946" s="2">
        <f t="shared" si="130"/>
        <v>0.31786898433110489</v>
      </c>
      <c r="I946" s="2">
        <f t="shared" si="131"/>
        <v>24.119923005278238</v>
      </c>
    </row>
    <row r="947" spans="1:9" ht="13.5" x14ac:dyDescent="0.25">
      <c r="A947" s="3">
        <f>TITRES_STAT!B950</f>
        <v>43384</v>
      </c>
      <c r="B947" s="6">
        <f>TITRES_STAT!D950</f>
        <v>2.6909000000000001</v>
      </c>
      <c r="C947" s="2">
        <f t="shared" si="126"/>
        <v>-6.9099999999999717E-2</v>
      </c>
      <c r="D947" s="2">
        <f t="shared" si="127"/>
        <v>0</v>
      </c>
      <c r="E947" s="2">
        <f t="shared" si="128"/>
        <v>6.9099999999999717E-2</v>
      </c>
      <c r="F947" s="2">
        <f t="shared" si="133"/>
        <v>9.1195300507800909E-3</v>
      </c>
      <c r="G947" s="2">
        <f t="shared" si="133"/>
        <v>3.3625301821190293E-2</v>
      </c>
      <c r="H947" s="2">
        <f t="shared" si="130"/>
        <v>0.2712103552043974</v>
      </c>
      <c r="I947" s="2">
        <f t="shared" si="131"/>
        <v>21.3348132426745</v>
      </c>
    </row>
    <row r="948" spans="1:9" ht="13.5" x14ac:dyDescent="0.25">
      <c r="A948" s="3">
        <f>TITRES_STAT!B951</f>
        <v>43385</v>
      </c>
      <c r="B948" s="6">
        <f>TITRES_STAT!D951</f>
        <v>2.6154000000000002</v>
      </c>
      <c r="C948" s="2">
        <f t="shared" si="126"/>
        <v>-7.5499999999999901E-2</v>
      </c>
      <c r="D948" s="2">
        <f t="shared" si="127"/>
        <v>0</v>
      </c>
      <c r="E948" s="2">
        <f t="shared" si="128"/>
        <v>7.5499999999999901E-2</v>
      </c>
      <c r="F948" s="2">
        <f t="shared" si="133"/>
        <v>8.4681350471529412E-3</v>
      </c>
      <c r="G948" s="2">
        <f t="shared" si="133"/>
        <v>3.6616351691105269E-2</v>
      </c>
      <c r="H948" s="2">
        <f t="shared" si="130"/>
        <v>0.23126648767714328</v>
      </c>
      <c r="I948" s="2">
        <f t="shared" si="131"/>
        <v>18.782813468223367</v>
      </c>
    </row>
    <row r="949" spans="1:9" ht="13.5" x14ac:dyDescent="0.25">
      <c r="A949" s="3">
        <f>TITRES_STAT!B952</f>
        <v>43389</v>
      </c>
      <c r="B949" s="6">
        <f>TITRES_STAT!D952</f>
        <v>2.7223000000000002</v>
      </c>
      <c r="C949" s="2">
        <f t="shared" si="126"/>
        <v>0.1069</v>
      </c>
      <c r="D949" s="2">
        <f t="shared" si="127"/>
        <v>0.1069</v>
      </c>
      <c r="E949" s="2">
        <f t="shared" si="128"/>
        <v>0</v>
      </c>
      <c r="F949" s="2">
        <f t="shared" si="133"/>
        <v>1.5498982543784873E-2</v>
      </c>
      <c r="G949" s="2">
        <f t="shared" si="133"/>
        <v>3.4000897998883464E-2</v>
      </c>
      <c r="H949" s="2">
        <f t="shared" si="130"/>
        <v>0.45584038822427086</v>
      </c>
      <c r="I949" s="2">
        <f t="shared" si="131"/>
        <v>31.311151408587591</v>
      </c>
    </row>
    <row r="950" spans="1:9" ht="13.5" x14ac:dyDescent="0.25">
      <c r="A950" s="3">
        <f>TITRES_STAT!B953</f>
        <v>43390</v>
      </c>
      <c r="B950" s="6">
        <f>TITRES_STAT!D953</f>
        <v>2.7663000000000002</v>
      </c>
      <c r="C950" s="2">
        <f t="shared" si="126"/>
        <v>4.4000000000000039E-2</v>
      </c>
      <c r="D950" s="2">
        <f t="shared" si="127"/>
        <v>4.4000000000000039E-2</v>
      </c>
      <c r="E950" s="2">
        <f t="shared" si="128"/>
        <v>0</v>
      </c>
      <c r="F950" s="2">
        <f t="shared" si="133"/>
        <v>1.75347695049431E-2</v>
      </c>
      <c r="G950" s="2">
        <f t="shared" si="133"/>
        <v>3.1572262427534643E-2</v>
      </c>
      <c r="H950" s="2">
        <f t="shared" si="130"/>
        <v>0.55538527038375196</v>
      </c>
      <c r="I950" s="2">
        <f t="shared" si="131"/>
        <v>35.707247648470059</v>
      </c>
    </row>
    <row r="951" spans="1:9" ht="13.5" x14ac:dyDescent="0.25">
      <c r="A951" s="3">
        <f>TITRES_STAT!B954</f>
        <v>43391</v>
      </c>
      <c r="B951" s="6">
        <f>TITRES_STAT!D954</f>
        <v>2.6846000000000001</v>
      </c>
      <c r="C951" s="2">
        <f t="shared" si="126"/>
        <v>-8.1700000000000106E-2</v>
      </c>
      <c r="D951" s="2">
        <f t="shared" si="127"/>
        <v>0</v>
      </c>
      <c r="E951" s="2">
        <f t="shared" si="128"/>
        <v>8.1700000000000106E-2</v>
      </c>
      <c r="F951" s="2">
        <f t="shared" si="133"/>
        <v>1.6282285968875734E-2</v>
      </c>
      <c r="G951" s="2">
        <f t="shared" si="133"/>
        <v>3.5152815111282175E-2</v>
      </c>
      <c r="H951" s="2">
        <f t="shared" si="130"/>
        <v>0.46318583354793652</v>
      </c>
      <c r="I951" s="2">
        <f t="shared" si="131"/>
        <v>31.655981279206515</v>
      </c>
    </row>
    <row r="952" spans="1:9" ht="13.5" x14ac:dyDescent="0.25">
      <c r="A952" s="3">
        <f>TITRES_STAT!B955</f>
        <v>43392</v>
      </c>
      <c r="B952" s="6">
        <f>TITRES_STAT!D955</f>
        <v>2.6972</v>
      </c>
      <c r="C952" s="2">
        <f t="shared" si="126"/>
        <v>1.2599999999999945E-2</v>
      </c>
      <c r="D952" s="2">
        <f t="shared" si="127"/>
        <v>1.2599999999999945E-2</v>
      </c>
      <c r="E952" s="2">
        <f t="shared" si="128"/>
        <v>0</v>
      </c>
      <c r="F952" s="2">
        <f t="shared" si="133"/>
        <v>1.6019265542527462E-2</v>
      </c>
      <c r="G952" s="2">
        <f t="shared" si="133"/>
        <v>3.264189974619059E-2</v>
      </c>
      <c r="H952" s="2">
        <f t="shared" si="130"/>
        <v>0.49075775819074252</v>
      </c>
      <c r="I952" s="2">
        <f t="shared" si="131"/>
        <v>32.920020405350797</v>
      </c>
    </row>
    <row r="953" spans="1:9" ht="13.5" x14ac:dyDescent="0.25">
      <c r="A953" s="3">
        <f>TITRES_STAT!B956</f>
        <v>43395</v>
      </c>
      <c r="B953" s="6">
        <f>TITRES_STAT!D956</f>
        <v>2.6469</v>
      </c>
      <c r="C953" s="2">
        <f t="shared" si="126"/>
        <v>-5.0300000000000011E-2</v>
      </c>
      <c r="D953" s="2">
        <f t="shared" si="127"/>
        <v>0</v>
      </c>
      <c r="E953" s="2">
        <f t="shared" si="128"/>
        <v>5.0300000000000011E-2</v>
      </c>
      <c r="F953" s="2">
        <f t="shared" si="133"/>
        <v>1.4875032289489786E-2</v>
      </c>
      <c r="G953" s="2">
        <f t="shared" si="133"/>
        <v>3.3903192621462692E-2</v>
      </c>
      <c r="H953" s="2">
        <f t="shared" si="130"/>
        <v>0.43875019251352232</v>
      </c>
      <c r="I953" s="2">
        <f t="shared" si="131"/>
        <v>30.49523084664321</v>
      </c>
    </row>
    <row r="954" spans="1:9" ht="13.5" x14ac:dyDescent="0.25">
      <c r="A954" s="3">
        <f>TITRES_STAT!B957</f>
        <v>43396</v>
      </c>
      <c r="B954" s="6">
        <f>TITRES_STAT!D957</f>
        <v>2.6909000000000001</v>
      </c>
      <c r="C954" s="2">
        <f t="shared" si="126"/>
        <v>4.4000000000000039E-2</v>
      </c>
      <c r="D954" s="2">
        <f t="shared" si="127"/>
        <v>4.4000000000000039E-2</v>
      </c>
      <c r="E954" s="2">
        <f t="shared" si="128"/>
        <v>0</v>
      </c>
      <c r="F954" s="2">
        <f t="shared" si="133"/>
        <v>1.6955387125954804E-2</v>
      </c>
      <c r="G954" s="2">
        <f t="shared" si="133"/>
        <v>3.1481536005643927E-2</v>
      </c>
      <c r="H954" s="2">
        <f t="shared" si="130"/>
        <v>0.53858195238361584</v>
      </c>
      <c r="I954" s="2">
        <f t="shared" si="131"/>
        <v>35.005087090046061</v>
      </c>
    </row>
    <row r="955" spans="1:9" ht="13.5" x14ac:dyDescent="0.25">
      <c r="A955" s="3">
        <f>TITRES_STAT!B958</f>
        <v>43397</v>
      </c>
      <c r="B955" s="6">
        <f>TITRES_STAT!D958</f>
        <v>2.6343000000000001</v>
      </c>
      <c r="C955" s="2">
        <f t="shared" si="126"/>
        <v>-5.6599999999999984E-2</v>
      </c>
      <c r="D955" s="2">
        <f t="shared" si="127"/>
        <v>0</v>
      </c>
      <c r="E955" s="2">
        <f t="shared" si="128"/>
        <v>5.6599999999999984E-2</v>
      </c>
      <c r="F955" s="2">
        <f t="shared" si="133"/>
        <v>1.5744288045529461E-2</v>
      </c>
      <c r="G955" s="2">
        <f t="shared" si="133"/>
        <v>3.3275712005240786E-2</v>
      </c>
      <c r="H955" s="2">
        <f t="shared" si="130"/>
        <v>0.47314654132869649</v>
      </c>
      <c r="I955" s="2">
        <f t="shared" si="131"/>
        <v>32.118090634889896</v>
      </c>
    </row>
    <row r="956" spans="1:9" ht="13.5" x14ac:dyDescent="0.25">
      <c r="A956" s="3">
        <f>TITRES_STAT!B959</f>
        <v>43398</v>
      </c>
      <c r="B956" s="6">
        <f>TITRES_STAT!D959</f>
        <v>2.6092</v>
      </c>
      <c r="C956" s="2">
        <f t="shared" si="126"/>
        <v>-2.5100000000000122E-2</v>
      </c>
      <c r="D956" s="2">
        <f t="shared" si="127"/>
        <v>0</v>
      </c>
      <c r="E956" s="2">
        <f t="shared" si="128"/>
        <v>2.5100000000000122E-2</v>
      </c>
      <c r="F956" s="2">
        <f t="shared" si="133"/>
        <v>1.4619696042277355E-2</v>
      </c>
      <c r="G956" s="2">
        <f t="shared" si="133"/>
        <v>3.2691732576295027E-2</v>
      </c>
      <c r="H956" s="2">
        <f t="shared" si="130"/>
        <v>0.44719856949026265</v>
      </c>
      <c r="I956" s="2">
        <f t="shared" si="131"/>
        <v>30.900982001922273</v>
      </c>
    </row>
    <row r="957" spans="1:9" ht="13.5" x14ac:dyDescent="0.25">
      <c r="A957" s="3">
        <f>TITRES_STAT!B960</f>
        <v>43399</v>
      </c>
      <c r="B957" s="6">
        <f>TITRES_STAT!D960</f>
        <v>2.7349000000000001</v>
      </c>
      <c r="C957" s="2">
        <f t="shared" si="126"/>
        <v>0.12570000000000014</v>
      </c>
      <c r="D957" s="2">
        <f t="shared" si="127"/>
        <v>0.12570000000000014</v>
      </c>
      <c r="E957" s="2">
        <f t="shared" si="128"/>
        <v>0</v>
      </c>
      <c r="F957" s="2">
        <f t="shared" ref="F957:G972" si="134">((F956*13)+D957)/14</f>
        <v>2.2554003467828983E-2</v>
      </c>
      <c r="G957" s="2">
        <f t="shared" si="134"/>
        <v>3.0356608820845381E-2</v>
      </c>
      <c r="H957" s="2">
        <f t="shared" si="130"/>
        <v>0.74296847849294423</v>
      </c>
      <c r="I957" s="2">
        <f t="shared" si="131"/>
        <v>42.626615894703448</v>
      </c>
    </row>
    <row r="958" spans="1:9" ht="13.5" x14ac:dyDescent="0.25">
      <c r="A958" s="3">
        <f>TITRES_STAT!B961</f>
        <v>43402</v>
      </c>
      <c r="B958" s="6">
        <f>TITRES_STAT!D961</f>
        <v>2.6783000000000001</v>
      </c>
      <c r="C958" s="2">
        <f t="shared" si="126"/>
        <v>-5.6599999999999984E-2</v>
      </c>
      <c r="D958" s="2">
        <f t="shared" si="127"/>
        <v>0</v>
      </c>
      <c r="E958" s="2">
        <f t="shared" si="128"/>
        <v>5.6599999999999984E-2</v>
      </c>
      <c r="F958" s="2">
        <f t="shared" si="134"/>
        <v>2.0943003220126911E-2</v>
      </c>
      <c r="G958" s="2">
        <f t="shared" si="134"/>
        <v>3.2231136762213571E-2</v>
      </c>
      <c r="H958" s="2">
        <f t="shared" si="130"/>
        <v>0.64977550666719297</v>
      </c>
      <c r="I958" s="2">
        <f t="shared" si="131"/>
        <v>39.385692419439671</v>
      </c>
    </row>
    <row r="959" spans="1:9" ht="13.5" x14ac:dyDescent="0.25">
      <c r="A959" s="3">
        <f>TITRES_STAT!B962</f>
        <v>43403</v>
      </c>
      <c r="B959" s="6">
        <f>TITRES_STAT!D962</f>
        <v>2.6595</v>
      </c>
      <c r="C959" s="2">
        <f t="shared" si="126"/>
        <v>-1.880000000000015E-2</v>
      </c>
      <c r="D959" s="2">
        <f t="shared" si="127"/>
        <v>0</v>
      </c>
      <c r="E959" s="2">
        <f t="shared" si="128"/>
        <v>1.880000000000015E-2</v>
      </c>
      <c r="F959" s="2">
        <f t="shared" si="134"/>
        <v>1.9447074418689276E-2</v>
      </c>
      <c r="G959" s="2">
        <f t="shared" si="134"/>
        <v>3.12717698506269E-2</v>
      </c>
      <c r="H959" s="2">
        <f t="shared" si="130"/>
        <v>0.62187316265054382</v>
      </c>
      <c r="I959" s="2">
        <f t="shared" si="131"/>
        <v>38.342897396134759</v>
      </c>
    </row>
    <row r="960" spans="1:9" ht="13.5" x14ac:dyDescent="0.25">
      <c r="A960" s="3">
        <f>TITRES_STAT!B963</f>
        <v>43404</v>
      </c>
      <c r="B960" s="6">
        <f>TITRES_STAT!D963</f>
        <v>2.6406000000000001</v>
      </c>
      <c r="C960" s="2">
        <f t="shared" si="126"/>
        <v>-1.8899999999999917E-2</v>
      </c>
      <c r="D960" s="2">
        <f t="shared" si="127"/>
        <v>0</v>
      </c>
      <c r="E960" s="2">
        <f t="shared" si="128"/>
        <v>1.8899999999999917E-2</v>
      </c>
      <c r="F960" s="2">
        <f t="shared" si="134"/>
        <v>1.8057997674497183E-2</v>
      </c>
      <c r="G960" s="2">
        <f t="shared" si="134"/>
        <v>3.0388072004153544E-2</v>
      </c>
      <c r="H960" s="2">
        <f t="shared" si="130"/>
        <v>0.59424624477752175</v>
      </c>
      <c r="I960" s="2">
        <f t="shared" si="131"/>
        <v>37.274432774997649</v>
      </c>
    </row>
    <row r="961" spans="1:9" ht="13.5" x14ac:dyDescent="0.25">
      <c r="A961" s="3">
        <f>TITRES_STAT!B964</f>
        <v>43405</v>
      </c>
      <c r="B961" s="6">
        <f>TITRES_STAT!D964</f>
        <v>2.7538</v>
      </c>
      <c r="C961" s="2">
        <f t="shared" si="126"/>
        <v>0.11319999999999997</v>
      </c>
      <c r="D961" s="2">
        <f t="shared" si="127"/>
        <v>0.11319999999999997</v>
      </c>
      <c r="E961" s="2">
        <f t="shared" si="128"/>
        <v>0</v>
      </c>
      <c r="F961" s="2">
        <f t="shared" si="134"/>
        <v>2.4853854983461671E-2</v>
      </c>
      <c r="G961" s="2">
        <f t="shared" si="134"/>
        <v>2.8217495432428293E-2</v>
      </c>
      <c r="H961" s="2">
        <f t="shared" si="130"/>
        <v>0.88079592474741619</v>
      </c>
      <c r="I961" s="2">
        <f t="shared" si="131"/>
        <v>46.83102048223035</v>
      </c>
    </row>
    <row r="962" spans="1:9" ht="13.5" x14ac:dyDescent="0.25">
      <c r="A962" s="3">
        <f>TITRES_STAT!B965</f>
        <v>43406</v>
      </c>
      <c r="B962" s="6">
        <f>TITRES_STAT!D965</f>
        <v>2.8229000000000002</v>
      </c>
      <c r="C962" s="2">
        <f t="shared" si="126"/>
        <v>6.9100000000000161E-2</v>
      </c>
      <c r="D962" s="2">
        <f t="shared" si="127"/>
        <v>6.9100000000000161E-2</v>
      </c>
      <c r="E962" s="2">
        <f t="shared" si="128"/>
        <v>0</v>
      </c>
      <c r="F962" s="2">
        <f t="shared" si="134"/>
        <v>2.801429391321442E-2</v>
      </c>
      <c r="G962" s="2">
        <f t="shared" si="134"/>
        <v>2.6201960044397701E-2</v>
      </c>
      <c r="H962" s="2">
        <f t="shared" si="130"/>
        <v>1.0691678739203412</v>
      </c>
      <c r="I962" s="2">
        <f t="shared" si="131"/>
        <v>51.671393481218431</v>
      </c>
    </row>
    <row r="963" spans="1:9" ht="13.5" x14ac:dyDescent="0.25">
      <c r="A963" s="3">
        <f>TITRES_STAT!B966</f>
        <v>43409</v>
      </c>
      <c r="B963" s="6">
        <f>TITRES_STAT!D966</f>
        <v>2.7789000000000001</v>
      </c>
      <c r="C963" s="2">
        <f t="shared" ref="C963:C1026" si="135">B963-B962</f>
        <v>-4.4000000000000039E-2</v>
      </c>
      <c r="D963" s="2">
        <f t="shared" ref="D963:D1026" si="136">IF(C963&gt;0,C963,0)</f>
        <v>0</v>
      </c>
      <c r="E963" s="2">
        <f t="shared" ref="E963:E1026" si="137">IF(C963&lt;0,-C963,0)</f>
        <v>4.4000000000000039E-2</v>
      </c>
      <c r="F963" s="2">
        <f t="shared" si="134"/>
        <v>2.601327291941339E-2</v>
      </c>
      <c r="G963" s="2">
        <f t="shared" si="134"/>
        <v>2.7473248612655012E-2</v>
      </c>
      <c r="H963" s="2">
        <f t="shared" si="130"/>
        <v>0.94685827970962588</v>
      </c>
      <c r="I963" s="2">
        <f t="shared" si="131"/>
        <v>48.635192894002017</v>
      </c>
    </row>
    <row r="964" spans="1:9" ht="13.5" x14ac:dyDescent="0.25">
      <c r="A964" s="3">
        <f>TITRES_STAT!B967</f>
        <v>43410</v>
      </c>
      <c r="B964" s="6">
        <f>TITRES_STAT!D967</f>
        <v>2.7978000000000001</v>
      </c>
      <c r="C964" s="2">
        <f t="shared" si="135"/>
        <v>1.8899999999999917E-2</v>
      </c>
      <c r="D964" s="2">
        <f t="shared" si="136"/>
        <v>1.8899999999999917E-2</v>
      </c>
      <c r="E964" s="2">
        <f t="shared" si="137"/>
        <v>0</v>
      </c>
      <c r="F964" s="2">
        <f t="shared" si="134"/>
        <v>2.5505181996598143E-2</v>
      </c>
      <c r="G964" s="2">
        <f t="shared" si="134"/>
        <v>2.5510873711751085E-2</v>
      </c>
      <c r="H964" s="2">
        <f t="shared" si="130"/>
        <v>0.9997768906225144</v>
      </c>
      <c r="I964" s="2">
        <f t="shared" si="131"/>
        <v>49.994421643271011</v>
      </c>
    </row>
    <row r="965" spans="1:9" ht="13.5" x14ac:dyDescent="0.25">
      <c r="A965" s="3">
        <f>TITRES_STAT!B968</f>
        <v>43411</v>
      </c>
      <c r="B965" s="6">
        <f>TITRES_STAT!D968</f>
        <v>2.7160000000000002</v>
      </c>
      <c r="C965" s="2">
        <f t="shared" si="135"/>
        <v>-8.1799999999999873E-2</v>
      </c>
      <c r="D965" s="2">
        <f t="shared" si="136"/>
        <v>0</v>
      </c>
      <c r="E965" s="2">
        <f t="shared" si="137"/>
        <v>8.1799999999999873E-2</v>
      </c>
      <c r="F965" s="2">
        <f t="shared" si="134"/>
        <v>2.3683383282555419E-2</v>
      </c>
      <c r="G965" s="2">
        <f t="shared" si="134"/>
        <v>2.9531525589483139E-2</v>
      </c>
      <c r="H965" s="2">
        <f t="shared" si="130"/>
        <v>0.80196951595990762</v>
      </c>
      <c r="I965" s="2">
        <f t="shared" si="131"/>
        <v>44.505165534540083</v>
      </c>
    </row>
    <row r="966" spans="1:9" ht="13.5" x14ac:dyDescent="0.25">
      <c r="A966" s="3">
        <f>TITRES_STAT!B969</f>
        <v>43412</v>
      </c>
      <c r="B966" s="6">
        <f>TITRES_STAT!D969</f>
        <v>2.7035</v>
      </c>
      <c r="C966" s="2">
        <f t="shared" si="135"/>
        <v>-1.2500000000000178E-2</v>
      </c>
      <c r="D966" s="2">
        <f t="shared" si="136"/>
        <v>0</v>
      </c>
      <c r="E966" s="2">
        <f t="shared" si="137"/>
        <v>1.2500000000000178E-2</v>
      </c>
      <c r="F966" s="2">
        <f t="shared" si="134"/>
        <v>2.1991713048087173E-2</v>
      </c>
      <c r="G966" s="2">
        <f t="shared" si="134"/>
        <v>2.8314988047377216E-2</v>
      </c>
      <c r="H966" s="2">
        <f t="shared" si="130"/>
        <v>0.77668099351799791</v>
      </c>
      <c r="I966" s="2">
        <f t="shared" si="131"/>
        <v>43.715275637642492</v>
      </c>
    </row>
    <row r="967" spans="1:9" ht="13.5" x14ac:dyDescent="0.25">
      <c r="A967" s="3">
        <f>TITRES_STAT!B970</f>
        <v>43413</v>
      </c>
      <c r="B967" s="6">
        <f>TITRES_STAT!D970</f>
        <v>2.7035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2.0420876401795234E-2</v>
      </c>
      <c r="G967" s="2">
        <f t="shared" si="134"/>
        <v>2.6292488901135985E-2</v>
      </c>
      <c r="H967" s="2">
        <f t="shared" si="130"/>
        <v>0.77668099351799802</v>
      </c>
      <c r="I967" s="2">
        <f t="shared" si="131"/>
        <v>43.715275637642492</v>
      </c>
    </row>
    <row r="968" spans="1:9" ht="13.5" x14ac:dyDescent="0.25">
      <c r="A968" s="3">
        <f>TITRES_STAT!B971</f>
        <v>43416</v>
      </c>
      <c r="B968" s="6">
        <f>TITRES_STAT!D971</f>
        <v>2.7286000000000001</v>
      </c>
      <c r="C968" s="2">
        <f t="shared" si="135"/>
        <v>2.5100000000000122E-2</v>
      </c>
      <c r="D968" s="2">
        <f t="shared" si="136"/>
        <v>2.5100000000000122E-2</v>
      </c>
      <c r="E968" s="2">
        <f t="shared" si="137"/>
        <v>0</v>
      </c>
      <c r="F968" s="2">
        <f t="shared" si="134"/>
        <v>2.0755099515952724E-2</v>
      </c>
      <c r="G968" s="2">
        <f t="shared" si="134"/>
        <v>2.4414453979626272E-2</v>
      </c>
      <c r="H968" s="2">
        <f t="shared" si="130"/>
        <v>0.850115244570808</v>
      </c>
      <c r="I968" s="2">
        <f t="shared" si="131"/>
        <v>45.949312999040707</v>
      </c>
    </row>
    <row r="969" spans="1:9" ht="13.5" x14ac:dyDescent="0.25">
      <c r="A969" s="3">
        <f>TITRES_STAT!B972</f>
        <v>43417</v>
      </c>
      <c r="B969" s="6">
        <f>TITRES_STAT!D972</f>
        <v>2.7223000000000002</v>
      </c>
      <c r="C969" s="2">
        <f t="shared" si="135"/>
        <v>-6.2999999999999723E-3</v>
      </c>
      <c r="D969" s="2">
        <f t="shared" si="136"/>
        <v>0</v>
      </c>
      <c r="E969" s="2">
        <f t="shared" si="137"/>
        <v>6.2999999999999723E-3</v>
      </c>
      <c r="F969" s="2">
        <f t="shared" si="134"/>
        <v>1.9272592407670385E-2</v>
      </c>
      <c r="G969" s="2">
        <f t="shared" si="134"/>
        <v>2.3120564409652964E-2</v>
      </c>
      <c r="H969" s="2">
        <f t="shared" si="130"/>
        <v>0.83356928776461747</v>
      </c>
      <c r="I969" s="2">
        <f t="shared" si="131"/>
        <v>45.461564682993647</v>
      </c>
    </row>
    <row r="970" spans="1:9" ht="13.5" x14ac:dyDescent="0.25">
      <c r="A970" s="3">
        <f>TITRES_STAT!B973</f>
        <v>43418</v>
      </c>
      <c r="B970" s="6">
        <f>TITRES_STAT!D973</f>
        <v>2.7349000000000001</v>
      </c>
      <c r="C970" s="2">
        <f t="shared" si="135"/>
        <v>1.2599999999999945E-2</v>
      </c>
      <c r="D970" s="2">
        <f t="shared" si="136"/>
        <v>1.2599999999999945E-2</v>
      </c>
      <c r="E970" s="2">
        <f t="shared" si="137"/>
        <v>0</v>
      </c>
      <c r="F970" s="2">
        <f t="shared" si="134"/>
        <v>1.8795978664265352E-2</v>
      </c>
      <c r="G970" s="2">
        <f t="shared" si="134"/>
        <v>2.1469095523249181E-2</v>
      </c>
      <c r="H970" s="2">
        <f t="shared" si="130"/>
        <v>0.87549001046229113</v>
      </c>
      <c r="I970" s="2">
        <f t="shared" si="131"/>
        <v>46.680601100428724</v>
      </c>
    </row>
    <row r="971" spans="1:9" ht="13.5" x14ac:dyDescent="0.25">
      <c r="A971" s="3">
        <f>TITRES_STAT!B974</f>
        <v>43419</v>
      </c>
      <c r="B971" s="6">
        <f>TITRES_STAT!D974</f>
        <v>2.7223000000000002</v>
      </c>
      <c r="C971" s="2">
        <f t="shared" si="135"/>
        <v>-1.2599999999999945E-2</v>
      </c>
      <c r="D971" s="2">
        <f t="shared" si="136"/>
        <v>0</v>
      </c>
      <c r="E971" s="2">
        <f t="shared" si="137"/>
        <v>1.2599999999999945E-2</v>
      </c>
      <c r="F971" s="2">
        <f t="shared" si="134"/>
        <v>1.7453408759674969E-2</v>
      </c>
      <c r="G971" s="2">
        <f t="shared" si="134"/>
        <v>2.0835588700159949E-2</v>
      </c>
      <c r="H971" s="2">
        <f t="shared" si="130"/>
        <v>0.8376729359963313</v>
      </c>
      <c r="I971" s="2">
        <f t="shared" si="131"/>
        <v>45.58335270591391</v>
      </c>
    </row>
    <row r="972" spans="1:9" ht="13.5" x14ac:dyDescent="0.25">
      <c r="A972" s="3">
        <f>TITRES_STAT!B975</f>
        <v>43420</v>
      </c>
      <c r="B972" s="6">
        <f>TITRES_STAT!D975</f>
        <v>2.7160000000000002</v>
      </c>
      <c r="C972" s="2">
        <f t="shared" si="135"/>
        <v>-6.2999999999999723E-3</v>
      </c>
      <c r="D972" s="2">
        <f t="shared" si="136"/>
        <v>0</v>
      </c>
      <c r="E972" s="2">
        <f t="shared" si="137"/>
        <v>6.2999999999999723E-3</v>
      </c>
      <c r="F972" s="2">
        <f t="shared" si="134"/>
        <v>1.6206736705412471E-2</v>
      </c>
      <c r="G972" s="2">
        <f t="shared" si="134"/>
        <v>1.9797332364434237E-2</v>
      </c>
      <c r="H972" s="2">
        <f t="shared" si="130"/>
        <v>0.81863234940318297</v>
      </c>
      <c r="I972" s="2">
        <f t="shared" si="131"/>
        <v>45.013625193230062</v>
      </c>
    </row>
    <row r="973" spans="1:9" ht="13.5" x14ac:dyDescent="0.25">
      <c r="A973" s="3">
        <f>TITRES_STAT!B976</f>
        <v>43423</v>
      </c>
      <c r="B973" s="6">
        <f>TITRES_STAT!D976</f>
        <v>2.6657000000000002</v>
      </c>
      <c r="C973" s="2">
        <f t="shared" si="135"/>
        <v>-5.0300000000000011E-2</v>
      </c>
      <c r="D973" s="2">
        <f t="shared" si="136"/>
        <v>0</v>
      </c>
      <c r="E973" s="2">
        <f t="shared" si="137"/>
        <v>5.0300000000000011E-2</v>
      </c>
      <c r="F973" s="2">
        <f t="shared" ref="F973:G988" si="138">((F972*13)+D973)/14</f>
        <v>1.5049112655025867E-2</v>
      </c>
      <c r="G973" s="2">
        <f t="shared" si="138"/>
        <v>2.197609433840322E-2</v>
      </c>
      <c r="H973" s="2">
        <f t="shared" si="130"/>
        <v>0.68479468750402772</v>
      </c>
      <c r="I973" s="2">
        <f t="shared" si="131"/>
        <v>40.645586823313778</v>
      </c>
    </row>
    <row r="974" spans="1:9" ht="13.5" x14ac:dyDescent="0.25">
      <c r="A974" s="3">
        <f>TITRES_STAT!B977</f>
        <v>43425</v>
      </c>
      <c r="B974" s="6">
        <f>TITRES_STAT!D977</f>
        <v>2.6217000000000001</v>
      </c>
      <c r="C974" s="2">
        <f t="shared" si="135"/>
        <v>-4.4000000000000039E-2</v>
      </c>
      <c r="D974" s="2">
        <f t="shared" si="136"/>
        <v>0</v>
      </c>
      <c r="E974" s="2">
        <f t="shared" si="137"/>
        <v>4.4000000000000039E-2</v>
      </c>
      <c r="F974" s="2">
        <f t="shared" si="138"/>
        <v>1.3974176036809732E-2</v>
      </c>
      <c r="G974" s="2">
        <f t="shared" si="138"/>
        <v>2.3549230457088708E-2</v>
      </c>
      <c r="H974" s="2">
        <f t="shared" si="130"/>
        <v>0.59340266180983736</v>
      </c>
      <c r="I974" s="2">
        <f t="shared" si="131"/>
        <v>37.241224458344497</v>
      </c>
    </row>
    <row r="975" spans="1:9" ht="13.5" x14ac:dyDescent="0.25">
      <c r="A975" s="3">
        <f>TITRES_STAT!B978</f>
        <v>43426</v>
      </c>
      <c r="B975" s="6">
        <f>TITRES_STAT!D978</f>
        <v>2.6972</v>
      </c>
      <c r="C975" s="2">
        <f t="shared" si="135"/>
        <v>7.5499999999999901E-2</v>
      </c>
      <c r="D975" s="2">
        <f t="shared" si="136"/>
        <v>7.5499999999999901E-2</v>
      </c>
      <c r="E975" s="2">
        <f t="shared" si="137"/>
        <v>0</v>
      </c>
      <c r="F975" s="2">
        <f t="shared" si="138"/>
        <v>1.8368877748466173E-2</v>
      </c>
      <c r="G975" s="2">
        <f t="shared" si="138"/>
        <v>2.1867142567296657E-2</v>
      </c>
      <c r="H975" s="2">
        <f t="shared" si="130"/>
        <v>0.84002185891163006</v>
      </c>
      <c r="I975" s="2">
        <f t="shared" si="131"/>
        <v>45.652819549029793</v>
      </c>
    </row>
    <row r="976" spans="1:9" ht="13.5" x14ac:dyDescent="0.25">
      <c r="A976" s="3">
        <f>TITRES_STAT!B979</f>
        <v>43427</v>
      </c>
      <c r="B976" s="6">
        <f>TITRES_STAT!D979</f>
        <v>2.7035</v>
      </c>
      <c r="C976" s="2">
        <f t="shared" si="135"/>
        <v>6.2999999999999723E-3</v>
      </c>
      <c r="D976" s="2">
        <f t="shared" si="136"/>
        <v>6.2999999999999723E-3</v>
      </c>
      <c r="E976" s="2">
        <f t="shared" si="137"/>
        <v>0</v>
      </c>
      <c r="F976" s="2">
        <f t="shared" si="138"/>
        <v>1.750681505214716E-2</v>
      </c>
      <c r="G976" s="2">
        <f t="shared" si="138"/>
        <v>2.0305203812489753E-2</v>
      </c>
      <c r="H976" s="2">
        <f t="shared" si="130"/>
        <v>0.86218366551823034</v>
      </c>
      <c r="I976" s="2">
        <f t="shared" si="131"/>
        <v>46.299604141264531</v>
      </c>
    </row>
    <row r="977" spans="1:9" ht="13.5" x14ac:dyDescent="0.25">
      <c r="A977" s="3">
        <f>TITRES_STAT!B980</f>
        <v>43430</v>
      </c>
      <c r="B977" s="6">
        <f>TITRES_STAT!D980</f>
        <v>2.7286000000000001</v>
      </c>
      <c r="C977" s="2">
        <f t="shared" si="135"/>
        <v>2.5100000000000122E-2</v>
      </c>
      <c r="D977" s="2">
        <f t="shared" si="136"/>
        <v>2.5100000000000122E-2</v>
      </c>
      <c r="E977" s="2">
        <f t="shared" si="137"/>
        <v>0</v>
      </c>
      <c r="F977" s="2">
        <f t="shared" si="138"/>
        <v>1.8049185405565233E-2</v>
      </c>
      <c r="G977" s="2">
        <f t="shared" si="138"/>
        <v>1.8854832111597629E-2</v>
      </c>
      <c r="H977" s="2">
        <f t="shared" ref="H977:H1040" si="139">F977/G977</f>
        <v>0.95727107506107989</v>
      </c>
      <c r="I977" s="2">
        <f t="shared" ref="I977:I1040" si="140">IF(G977=0,100,100-(100/(1+H977)))</f>
        <v>48.908456639364921</v>
      </c>
    </row>
    <row r="978" spans="1:9" ht="13.5" x14ac:dyDescent="0.25">
      <c r="A978" s="3">
        <f>TITRES_STAT!B981</f>
        <v>43431</v>
      </c>
      <c r="B978" s="6">
        <f>TITRES_STAT!D981</f>
        <v>2.7035</v>
      </c>
      <c r="C978" s="2">
        <f t="shared" si="135"/>
        <v>-2.5100000000000122E-2</v>
      </c>
      <c r="D978" s="2">
        <f t="shared" si="136"/>
        <v>0</v>
      </c>
      <c r="E978" s="2">
        <f t="shared" si="137"/>
        <v>2.5100000000000122E-2</v>
      </c>
      <c r="F978" s="2">
        <f t="shared" si="138"/>
        <v>1.6759957876596288E-2</v>
      </c>
      <c r="G978" s="2">
        <f t="shared" si="138"/>
        <v>1.9300915532197808E-2</v>
      </c>
      <c r="H978" s="2">
        <f t="shared" si="139"/>
        <v>0.86835040797092278</v>
      </c>
      <c r="I978" s="2">
        <f t="shared" si="140"/>
        <v>46.476849538838593</v>
      </c>
    </row>
    <row r="979" spans="1:9" ht="13.5" x14ac:dyDescent="0.25">
      <c r="A979" s="3">
        <f>TITRES_STAT!B982</f>
        <v>43432</v>
      </c>
      <c r="B979" s="6">
        <f>TITRES_STAT!D982</f>
        <v>2.6720000000000002</v>
      </c>
      <c r="C979" s="2">
        <f t="shared" si="135"/>
        <v>-3.1499999999999861E-2</v>
      </c>
      <c r="D979" s="2">
        <f t="shared" si="136"/>
        <v>0</v>
      </c>
      <c r="E979" s="2">
        <f t="shared" si="137"/>
        <v>3.1499999999999861E-2</v>
      </c>
      <c r="F979" s="2">
        <f t="shared" si="138"/>
        <v>1.5562818028267981E-2</v>
      </c>
      <c r="G979" s="2">
        <f t="shared" si="138"/>
        <v>2.0172278708469382E-2</v>
      </c>
      <c r="H979" s="2">
        <f t="shared" si="139"/>
        <v>0.77149529079894641</v>
      </c>
      <c r="I979" s="2">
        <f t="shared" si="140"/>
        <v>43.550513219315484</v>
      </c>
    </row>
    <row r="980" spans="1:9" ht="13.5" x14ac:dyDescent="0.25">
      <c r="A980" s="3">
        <f>TITRES_STAT!B983</f>
        <v>43433</v>
      </c>
      <c r="B980" s="6">
        <f>TITRES_STAT!D983</f>
        <v>2.6720000000000002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1.4451188169105983E-2</v>
      </c>
      <c r="G980" s="2">
        <f t="shared" si="138"/>
        <v>1.8731401657864428E-2</v>
      </c>
      <c r="H980" s="2">
        <f t="shared" si="139"/>
        <v>0.77149529079894641</v>
      </c>
      <c r="I980" s="2">
        <f t="shared" si="140"/>
        <v>43.550513219315484</v>
      </c>
    </row>
    <row r="981" spans="1:9" ht="13.5" x14ac:dyDescent="0.25">
      <c r="A981" s="3">
        <f>TITRES_STAT!B984</f>
        <v>43434</v>
      </c>
      <c r="B981" s="6">
        <f>TITRES_STAT!D984</f>
        <v>2.6406000000000001</v>
      </c>
      <c r="C981" s="2">
        <f t="shared" si="135"/>
        <v>-3.1400000000000095E-2</v>
      </c>
      <c r="D981" s="2">
        <f t="shared" si="136"/>
        <v>0</v>
      </c>
      <c r="E981" s="2">
        <f t="shared" si="137"/>
        <v>3.1400000000000095E-2</v>
      </c>
      <c r="F981" s="2">
        <f t="shared" si="138"/>
        <v>1.341896044274127E-2</v>
      </c>
      <c r="G981" s="2">
        <f t="shared" si="138"/>
        <v>1.9636301539445546E-2</v>
      </c>
      <c r="H981" s="2">
        <f t="shared" si="139"/>
        <v>0.68337514657661802</v>
      </c>
      <c r="I981" s="2">
        <f t="shared" si="140"/>
        <v>40.595534986147221</v>
      </c>
    </row>
    <row r="982" spans="1:9" ht="13.5" x14ac:dyDescent="0.25">
      <c r="A982" s="3">
        <f>TITRES_STAT!B985</f>
        <v>43437</v>
      </c>
      <c r="B982" s="6">
        <f>TITRES_STAT!D985</f>
        <v>2.7035</v>
      </c>
      <c r="C982" s="2">
        <f t="shared" si="135"/>
        <v>6.2899999999999956E-2</v>
      </c>
      <c r="D982" s="2">
        <f t="shared" si="136"/>
        <v>6.2899999999999956E-2</v>
      </c>
      <c r="E982" s="2">
        <f t="shared" si="137"/>
        <v>0</v>
      </c>
      <c r="F982" s="2">
        <f t="shared" si="138"/>
        <v>1.6953320411116891E-2</v>
      </c>
      <c r="G982" s="2">
        <f t="shared" si="138"/>
        <v>1.8233708572342293E-2</v>
      </c>
      <c r="H982" s="2">
        <f t="shared" si="139"/>
        <v>0.9297790596934542</v>
      </c>
      <c r="I982" s="2">
        <f t="shared" si="140"/>
        <v>48.180596375688197</v>
      </c>
    </row>
    <row r="983" spans="1:9" ht="13.5" x14ac:dyDescent="0.25">
      <c r="A983" s="3">
        <f>TITRES_STAT!B986</f>
        <v>43438</v>
      </c>
      <c r="B983" s="6">
        <f>TITRES_STAT!D986</f>
        <v>2.7035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1.5742368953179969E-2</v>
      </c>
      <c r="G983" s="2">
        <f t="shared" si="138"/>
        <v>1.6931300817174987E-2</v>
      </c>
      <c r="H983" s="2">
        <f t="shared" si="139"/>
        <v>0.92977905969345398</v>
      </c>
      <c r="I983" s="2">
        <f t="shared" si="140"/>
        <v>48.180596375688197</v>
      </c>
    </row>
    <row r="984" spans="1:9" ht="13.5" x14ac:dyDescent="0.25">
      <c r="A984" s="3">
        <f>TITRES_STAT!B987</f>
        <v>43439</v>
      </c>
      <c r="B984" s="6">
        <f>TITRES_STAT!D987</f>
        <v>2.6909000000000001</v>
      </c>
      <c r="C984" s="2">
        <f t="shared" si="135"/>
        <v>-1.2599999999999945E-2</v>
      </c>
      <c r="D984" s="2">
        <f t="shared" si="136"/>
        <v>0</v>
      </c>
      <c r="E984" s="2">
        <f t="shared" si="137"/>
        <v>1.2599999999999945E-2</v>
      </c>
      <c r="F984" s="2">
        <f t="shared" si="138"/>
        <v>1.4617914027952829E-2</v>
      </c>
      <c r="G984" s="2">
        <f t="shared" si="138"/>
        <v>1.6621922187376771E-2</v>
      </c>
      <c r="H984" s="2">
        <f t="shared" si="139"/>
        <v>0.87943583558910821</v>
      </c>
      <c r="I984" s="2">
        <f t="shared" si="140"/>
        <v>46.792543748291862</v>
      </c>
    </row>
    <row r="985" spans="1:9" ht="13.5" x14ac:dyDescent="0.25">
      <c r="A985" s="3">
        <f>TITRES_STAT!B988</f>
        <v>43440</v>
      </c>
      <c r="B985" s="6">
        <f>TITRES_STAT!D988</f>
        <v>2.6909000000000001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1.3573777311670485E-2</v>
      </c>
      <c r="G985" s="2">
        <f t="shared" si="138"/>
        <v>1.5434642031135573E-2</v>
      </c>
      <c r="H985" s="2">
        <f t="shared" si="139"/>
        <v>0.87943583558910832</v>
      </c>
      <c r="I985" s="2">
        <f t="shared" si="140"/>
        <v>46.79254374829187</v>
      </c>
    </row>
    <row r="986" spans="1:9" ht="13.5" x14ac:dyDescent="0.25">
      <c r="A986" s="3">
        <f>TITRES_STAT!B989</f>
        <v>43441</v>
      </c>
      <c r="B986" s="6">
        <f>TITRES_STAT!D989</f>
        <v>2.6154000000000002</v>
      </c>
      <c r="C986" s="2">
        <f t="shared" si="135"/>
        <v>-7.5499999999999901E-2</v>
      </c>
      <c r="D986" s="2">
        <f t="shared" si="136"/>
        <v>0</v>
      </c>
      <c r="E986" s="2">
        <f t="shared" si="137"/>
        <v>7.5499999999999901E-2</v>
      </c>
      <c r="F986" s="2">
        <f t="shared" si="138"/>
        <v>1.2604221789408307E-2</v>
      </c>
      <c r="G986" s="2">
        <f t="shared" si="138"/>
        <v>1.972502474319731E-2</v>
      </c>
      <c r="H986" s="2">
        <f t="shared" si="139"/>
        <v>0.63899650081580772</v>
      </c>
      <c r="I986" s="2">
        <f t="shared" si="140"/>
        <v>38.987057049709883</v>
      </c>
    </row>
    <row r="987" spans="1:9" ht="13.5" x14ac:dyDescent="0.25">
      <c r="A987" s="3">
        <f>TITRES_STAT!B990</f>
        <v>43444</v>
      </c>
      <c r="B987" s="6">
        <f>TITRES_STAT!D990</f>
        <v>2.6092</v>
      </c>
      <c r="C987" s="2">
        <f t="shared" si="135"/>
        <v>-6.2000000000002053E-3</v>
      </c>
      <c r="D987" s="2">
        <f t="shared" si="136"/>
        <v>0</v>
      </c>
      <c r="E987" s="2">
        <f t="shared" si="137"/>
        <v>6.2000000000002053E-3</v>
      </c>
      <c r="F987" s="2">
        <f t="shared" si="138"/>
        <v>1.1703920233021999E-2</v>
      </c>
      <c r="G987" s="2">
        <f t="shared" si="138"/>
        <v>1.8758951547254658E-2</v>
      </c>
      <c r="H987" s="2">
        <f t="shared" si="139"/>
        <v>0.62391121398972049</v>
      </c>
      <c r="I987" s="2">
        <f t="shared" si="140"/>
        <v>38.420278683639282</v>
      </c>
    </row>
    <row r="988" spans="1:9" ht="13.5" x14ac:dyDescent="0.25">
      <c r="A988" s="3">
        <f>TITRES_STAT!B991</f>
        <v>43445</v>
      </c>
      <c r="B988" s="6">
        <f>TITRES_STAT!D991</f>
        <v>2.6280000000000001</v>
      </c>
      <c r="C988" s="2">
        <f t="shared" si="135"/>
        <v>1.880000000000015E-2</v>
      </c>
      <c r="D988" s="2">
        <f t="shared" si="136"/>
        <v>1.880000000000015E-2</v>
      </c>
      <c r="E988" s="2">
        <f t="shared" si="137"/>
        <v>0</v>
      </c>
      <c r="F988" s="2">
        <f t="shared" si="138"/>
        <v>1.2210783073520439E-2</v>
      </c>
      <c r="G988" s="2">
        <f t="shared" si="138"/>
        <v>1.7419026436736467E-2</v>
      </c>
      <c r="H988" s="2">
        <f t="shared" si="139"/>
        <v>0.70100261446116641</v>
      </c>
      <c r="I988" s="2">
        <f t="shared" si="140"/>
        <v>41.211142681472353</v>
      </c>
    </row>
    <row r="989" spans="1:9" ht="13.5" x14ac:dyDescent="0.25">
      <c r="A989" s="3">
        <f>TITRES_STAT!B992</f>
        <v>43446</v>
      </c>
      <c r="B989" s="6">
        <f>TITRES_STAT!D992</f>
        <v>2.5777000000000001</v>
      </c>
      <c r="C989" s="2">
        <f t="shared" si="135"/>
        <v>-5.0300000000000011E-2</v>
      </c>
      <c r="D989" s="2">
        <f t="shared" si="136"/>
        <v>0</v>
      </c>
      <c r="E989" s="2">
        <f t="shared" si="137"/>
        <v>5.0300000000000011E-2</v>
      </c>
      <c r="F989" s="2">
        <f t="shared" ref="F989:G1004" si="141">((F988*13)+D989)/14</f>
        <v>1.1338584282554692E-2</v>
      </c>
      <c r="G989" s="2">
        <f t="shared" si="141"/>
        <v>1.9767667405541006E-2</v>
      </c>
      <c r="H989" s="2">
        <f t="shared" si="139"/>
        <v>0.57359242494015317</v>
      </c>
      <c r="I989" s="2">
        <f t="shared" si="140"/>
        <v>36.451142992885721</v>
      </c>
    </row>
    <row r="990" spans="1:9" ht="13.5" x14ac:dyDescent="0.25">
      <c r="A990" s="3">
        <f>TITRES_STAT!B993</f>
        <v>43447</v>
      </c>
      <c r="B990" s="6">
        <f>TITRES_STAT!D993</f>
        <v>2.5903</v>
      </c>
      <c r="C990" s="2">
        <f t="shared" si="135"/>
        <v>1.2599999999999945E-2</v>
      </c>
      <c r="D990" s="2">
        <f t="shared" si="136"/>
        <v>1.2599999999999945E-2</v>
      </c>
      <c r="E990" s="2">
        <f t="shared" si="137"/>
        <v>0</v>
      </c>
      <c r="F990" s="2">
        <f t="shared" si="141"/>
        <v>1.1428685405229353E-2</v>
      </c>
      <c r="G990" s="2">
        <f t="shared" si="141"/>
        <v>1.8355691162288079E-2</v>
      </c>
      <c r="H990" s="2">
        <f t="shared" si="139"/>
        <v>0.62262353970683937</v>
      </c>
      <c r="I990" s="2">
        <f t="shared" si="140"/>
        <v>38.371410525655833</v>
      </c>
    </row>
    <row r="991" spans="1:9" ht="13.5" x14ac:dyDescent="0.25">
      <c r="A991" s="3">
        <f>TITRES_STAT!B994</f>
        <v>43448</v>
      </c>
      <c r="B991" s="6">
        <f>TITRES_STAT!D994</f>
        <v>2.6029</v>
      </c>
      <c r="C991" s="2">
        <f t="shared" si="135"/>
        <v>1.2599999999999945E-2</v>
      </c>
      <c r="D991" s="2">
        <f t="shared" si="136"/>
        <v>1.2599999999999945E-2</v>
      </c>
      <c r="E991" s="2">
        <f t="shared" si="137"/>
        <v>0</v>
      </c>
      <c r="F991" s="2">
        <f t="shared" si="141"/>
        <v>1.1512350733427252E-2</v>
      </c>
      <c r="G991" s="2">
        <f t="shared" si="141"/>
        <v>1.7044570364981786E-2</v>
      </c>
      <c r="H991" s="2">
        <f t="shared" si="139"/>
        <v>0.67542627868634775</v>
      </c>
      <c r="I991" s="2">
        <f t="shared" si="140"/>
        <v>40.313697312658213</v>
      </c>
    </row>
    <row r="992" spans="1:9" ht="13.5" x14ac:dyDescent="0.25">
      <c r="A992" s="3">
        <f>TITRES_STAT!B995</f>
        <v>43451</v>
      </c>
      <c r="B992" s="6">
        <f>TITRES_STAT!D995</f>
        <v>2.6343000000000001</v>
      </c>
      <c r="C992" s="2">
        <f t="shared" si="135"/>
        <v>3.1400000000000095E-2</v>
      </c>
      <c r="D992" s="2">
        <f t="shared" si="136"/>
        <v>3.1400000000000095E-2</v>
      </c>
      <c r="E992" s="2">
        <f t="shared" si="137"/>
        <v>0</v>
      </c>
      <c r="F992" s="2">
        <f t="shared" si="141"/>
        <v>1.2932897109611027E-2</v>
      </c>
      <c r="G992" s="2">
        <f t="shared" si="141"/>
        <v>1.5827101053197373E-2</v>
      </c>
      <c r="H992" s="2">
        <f t="shared" si="139"/>
        <v>0.81713619355443101</v>
      </c>
      <c r="I992" s="2">
        <f t="shared" si="140"/>
        <v>44.968351654262193</v>
      </c>
    </row>
    <row r="993" spans="1:9" ht="13.5" x14ac:dyDescent="0.25">
      <c r="A993" s="3">
        <f>TITRES_STAT!B996</f>
        <v>43452</v>
      </c>
      <c r="B993" s="6">
        <f>TITRES_STAT!D996</f>
        <v>2.6343000000000001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1.2009118744638812E-2</v>
      </c>
      <c r="G993" s="2">
        <f t="shared" si="141"/>
        <v>1.4696593835111847E-2</v>
      </c>
      <c r="H993" s="2">
        <f t="shared" si="139"/>
        <v>0.81713619355443101</v>
      </c>
      <c r="I993" s="2">
        <f t="shared" si="140"/>
        <v>44.968351654262193</v>
      </c>
    </row>
    <row r="994" spans="1:9" ht="13.5" x14ac:dyDescent="0.25">
      <c r="A994" s="3">
        <f>TITRES_STAT!B997</f>
        <v>43453</v>
      </c>
      <c r="B994" s="6">
        <f>TITRES_STAT!D997</f>
        <v>2.7160000000000002</v>
      </c>
      <c r="C994" s="2">
        <f t="shared" si="135"/>
        <v>8.1700000000000106E-2</v>
      </c>
      <c r="D994" s="2">
        <f t="shared" si="136"/>
        <v>8.1700000000000106E-2</v>
      </c>
      <c r="E994" s="2">
        <f t="shared" si="137"/>
        <v>0</v>
      </c>
      <c r="F994" s="2">
        <f t="shared" si="141"/>
        <v>1.6987038834307477E-2</v>
      </c>
      <c r="G994" s="2">
        <f t="shared" si="141"/>
        <v>1.3646837132603857E-2</v>
      </c>
      <c r="H994" s="2">
        <f t="shared" si="139"/>
        <v>1.2447601352055044</v>
      </c>
      <c r="I994" s="2">
        <f t="shared" si="140"/>
        <v>55.451810448849962</v>
      </c>
    </row>
    <row r="995" spans="1:9" ht="13.5" x14ac:dyDescent="0.25">
      <c r="A995" s="3">
        <f>TITRES_STAT!B998</f>
        <v>43454</v>
      </c>
      <c r="B995" s="6">
        <f>TITRES_STAT!D998</f>
        <v>2.8795000000000002</v>
      </c>
      <c r="C995" s="2">
        <f t="shared" si="135"/>
        <v>0.16349999999999998</v>
      </c>
      <c r="D995" s="2">
        <f t="shared" si="136"/>
        <v>0.16349999999999998</v>
      </c>
      <c r="E995" s="2">
        <f t="shared" si="137"/>
        <v>0</v>
      </c>
      <c r="F995" s="2">
        <f t="shared" si="141"/>
        <v>2.7452250346142657E-2</v>
      </c>
      <c r="G995" s="2">
        <f t="shared" si="141"/>
        <v>1.2672063051703581E-2</v>
      </c>
      <c r="H995" s="2">
        <f t="shared" si="139"/>
        <v>2.1663599868572376</v>
      </c>
      <c r="I995" s="2">
        <f t="shared" si="140"/>
        <v>68.417994032556379</v>
      </c>
    </row>
    <row r="996" spans="1:9" ht="13.5" x14ac:dyDescent="0.25">
      <c r="A996" s="3">
        <f>TITRES_STAT!B999</f>
        <v>43455</v>
      </c>
      <c r="B996" s="6">
        <f>TITRES_STAT!D999</f>
        <v>3.0177999999999998</v>
      </c>
      <c r="C996" s="2">
        <f t="shared" si="135"/>
        <v>0.13829999999999965</v>
      </c>
      <c r="D996" s="2">
        <f t="shared" si="136"/>
        <v>0.13829999999999965</v>
      </c>
      <c r="E996" s="2">
        <f t="shared" si="137"/>
        <v>0</v>
      </c>
      <c r="F996" s="2">
        <f t="shared" si="141"/>
        <v>3.5369946749989584E-2</v>
      </c>
      <c r="G996" s="2">
        <f t="shared" si="141"/>
        <v>1.1766915690867612E-2</v>
      </c>
      <c r="H996" s="2">
        <f t="shared" si="139"/>
        <v>3.0058808679525471</v>
      </c>
      <c r="I996" s="2">
        <f t="shared" si="140"/>
        <v>75.036701465585224</v>
      </c>
    </row>
    <row r="997" spans="1:9" ht="13.5" x14ac:dyDescent="0.25">
      <c r="A997" s="3">
        <f>TITRES_STAT!B1000</f>
        <v>43458</v>
      </c>
      <c r="B997" s="6">
        <f>TITRES_STAT!D1000</f>
        <v>3.0367000000000002</v>
      </c>
      <c r="C997" s="2">
        <f t="shared" si="135"/>
        <v>1.8900000000000361E-2</v>
      </c>
      <c r="D997" s="2">
        <f t="shared" si="136"/>
        <v>1.8900000000000361E-2</v>
      </c>
      <c r="E997" s="2">
        <f t="shared" si="137"/>
        <v>0</v>
      </c>
      <c r="F997" s="2">
        <f t="shared" si="141"/>
        <v>3.4193521982133213E-2</v>
      </c>
      <c r="G997" s="2">
        <f t="shared" si="141"/>
        <v>1.0926421712948498E-2</v>
      </c>
      <c r="H997" s="2">
        <f t="shared" si="139"/>
        <v>3.1294345834750033</v>
      </c>
      <c r="I997" s="2">
        <f t="shared" si="140"/>
        <v>75.783609601136249</v>
      </c>
    </row>
    <row r="998" spans="1:9" ht="13.5" x14ac:dyDescent="0.25">
      <c r="A998" s="3">
        <f>TITRES_STAT!B1001</f>
        <v>43459</v>
      </c>
      <c r="B998" s="6">
        <f>TITRES_STAT!D1001</f>
        <v>2.8921000000000001</v>
      </c>
      <c r="C998" s="2">
        <f t="shared" si="135"/>
        <v>-0.14460000000000006</v>
      </c>
      <c r="D998" s="2">
        <f t="shared" si="136"/>
        <v>0</v>
      </c>
      <c r="E998" s="2">
        <f t="shared" si="137"/>
        <v>0.14460000000000006</v>
      </c>
      <c r="F998" s="2">
        <f t="shared" si="141"/>
        <v>3.1751127554837985E-2</v>
      </c>
      <c r="G998" s="2">
        <f t="shared" si="141"/>
        <v>2.0474534447737894E-2</v>
      </c>
      <c r="H998" s="2">
        <f t="shared" si="139"/>
        <v>1.550761881100841</v>
      </c>
      <c r="I998" s="2">
        <f t="shared" si="140"/>
        <v>60.796026967110443</v>
      </c>
    </row>
    <row r="999" spans="1:9" ht="13.5" x14ac:dyDescent="0.25">
      <c r="A999" s="3">
        <f>TITRES_STAT!B1002</f>
        <v>43460</v>
      </c>
      <c r="B999" s="6">
        <f>TITRES_STAT!D1002</f>
        <v>2.8668999999999998</v>
      </c>
      <c r="C999" s="2">
        <f t="shared" si="135"/>
        <v>-2.5200000000000333E-2</v>
      </c>
      <c r="D999" s="2">
        <f t="shared" si="136"/>
        <v>0</v>
      </c>
      <c r="E999" s="2">
        <f t="shared" si="137"/>
        <v>2.5200000000000333E-2</v>
      </c>
      <c r="F999" s="2">
        <f t="shared" si="141"/>
        <v>2.9483189872349557E-2</v>
      </c>
      <c r="G999" s="2">
        <f t="shared" si="141"/>
        <v>2.0812067701470927E-2</v>
      </c>
      <c r="H999" s="2">
        <f t="shared" si="139"/>
        <v>1.4166391487505003</v>
      </c>
      <c r="I999" s="2">
        <f t="shared" si="140"/>
        <v>58.620218475023869</v>
      </c>
    </row>
    <row r="1000" spans="1:9" ht="13.5" x14ac:dyDescent="0.25">
      <c r="A1000" s="3">
        <f>TITRES_STAT!B1003</f>
        <v>43461</v>
      </c>
      <c r="B1000" s="6">
        <f>TITRES_STAT!D1003</f>
        <v>2.9487000000000001</v>
      </c>
      <c r="C1000" s="2">
        <f t="shared" si="135"/>
        <v>8.1800000000000317E-2</v>
      </c>
      <c r="D1000" s="2">
        <f t="shared" si="136"/>
        <v>8.1800000000000317E-2</v>
      </c>
      <c r="E1000" s="2">
        <f t="shared" si="137"/>
        <v>0</v>
      </c>
      <c r="F1000" s="2">
        <f t="shared" si="141"/>
        <v>3.3220104881467469E-2</v>
      </c>
      <c r="G1000" s="2">
        <f t="shared" si="141"/>
        <v>1.9325491437080147E-2</v>
      </c>
      <c r="H1000" s="2">
        <f t="shared" si="139"/>
        <v>1.7189785310052965</v>
      </c>
      <c r="I1000" s="2">
        <f t="shared" si="140"/>
        <v>63.22148231048125</v>
      </c>
    </row>
    <row r="1001" spans="1:9" ht="13.5" x14ac:dyDescent="0.25">
      <c r="A1001" s="3">
        <f>TITRES_STAT!B1004</f>
        <v>43462</v>
      </c>
      <c r="B1001" s="6">
        <f>TITRES_STAT!D1004</f>
        <v>2.9487000000000001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3.0847240247076937E-2</v>
      </c>
      <c r="G1001" s="2">
        <f t="shared" si="141"/>
        <v>1.7945099191574422E-2</v>
      </c>
      <c r="H1001" s="2">
        <f t="shared" si="139"/>
        <v>1.7189785310052967</v>
      </c>
      <c r="I1001" s="2">
        <f t="shared" si="140"/>
        <v>63.22148231048125</v>
      </c>
    </row>
    <row r="1002" spans="1:9" ht="13.5" x14ac:dyDescent="0.25">
      <c r="A1002" s="3">
        <f>TITRES_STAT!B1005</f>
        <v>43465</v>
      </c>
      <c r="B1002" s="6">
        <f>TITRES_STAT!D1005</f>
        <v>2.9424000000000001</v>
      </c>
      <c r="C1002" s="2">
        <f t="shared" si="135"/>
        <v>-6.2999999999999723E-3</v>
      </c>
      <c r="D1002" s="2">
        <f t="shared" si="136"/>
        <v>0</v>
      </c>
      <c r="E1002" s="2">
        <f t="shared" si="137"/>
        <v>6.2999999999999723E-3</v>
      </c>
      <c r="F1002" s="2">
        <f t="shared" si="141"/>
        <v>2.8643865943714299E-2</v>
      </c>
      <c r="G1002" s="2">
        <f t="shared" si="141"/>
        <v>1.7113306392176248E-2</v>
      </c>
      <c r="H1002" s="2">
        <f t="shared" si="139"/>
        <v>1.6737774271843529</v>
      </c>
      <c r="I1002" s="2">
        <f t="shared" si="140"/>
        <v>62.599729138522214</v>
      </c>
    </row>
    <row r="1003" spans="1:9" ht="13.5" x14ac:dyDescent="0.25">
      <c r="A1003" s="3">
        <f>TITRES_STAT!B1006</f>
        <v>43467</v>
      </c>
      <c r="B1003" s="6">
        <f>TITRES_STAT!D1006</f>
        <v>2.9235000000000002</v>
      </c>
      <c r="C1003" s="2">
        <f t="shared" si="135"/>
        <v>-1.8899999999999917E-2</v>
      </c>
      <c r="D1003" s="2">
        <f t="shared" si="136"/>
        <v>0</v>
      </c>
      <c r="E1003" s="2">
        <f t="shared" si="137"/>
        <v>1.8899999999999917E-2</v>
      </c>
      <c r="F1003" s="2">
        <f t="shared" si="141"/>
        <v>2.6597875519163278E-2</v>
      </c>
      <c r="G1003" s="2">
        <f t="shared" si="141"/>
        <v>1.7240927364163654E-2</v>
      </c>
      <c r="H1003" s="2">
        <f t="shared" si="139"/>
        <v>1.5427172191705085</v>
      </c>
      <c r="I1003" s="2">
        <f t="shared" si="140"/>
        <v>60.671993233827926</v>
      </c>
    </row>
    <row r="1004" spans="1:9" ht="13.5" x14ac:dyDescent="0.25">
      <c r="A1004" s="3">
        <f>TITRES_STAT!B1007</f>
        <v>43468</v>
      </c>
      <c r="B1004" s="6">
        <f>TITRES_STAT!D1007</f>
        <v>2.9990000000000001</v>
      </c>
      <c r="C1004" s="2">
        <f t="shared" si="135"/>
        <v>7.5499999999999901E-2</v>
      </c>
      <c r="D1004" s="2">
        <f t="shared" si="136"/>
        <v>7.5499999999999901E-2</v>
      </c>
      <c r="E1004" s="2">
        <f t="shared" si="137"/>
        <v>0</v>
      </c>
      <c r="F1004" s="2">
        <f t="shared" si="141"/>
        <v>3.0090884410651608E-2</v>
      </c>
      <c r="G1004" s="2">
        <f t="shared" si="141"/>
        <v>1.6009432552437679E-2</v>
      </c>
      <c r="H1004" s="2">
        <f t="shared" si="139"/>
        <v>1.8795722029554267</v>
      </c>
      <c r="I1004" s="2">
        <f t="shared" si="140"/>
        <v>65.272619350414004</v>
      </c>
    </row>
    <row r="1005" spans="1:9" ht="13.5" x14ac:dyDescent="0.25">
      <c r="A1005" s="3">
        <f>TITRES_STAT!B1008</f>
        <v>43469</v>
      </c>
      <c r="B1005" s="6">
        <f>TITRES_STAT!D1008</f>
        <v>3.0493000000000001</v>
      </c>
      <c r="C1005" s="2">
        <f t="shared" si="135"/>
        <v>5.0300000000000011E-2</v>
      </c>
      <c r="D1005" s="2">
        <f t="shared" si="136"/>
        <v>5.0300000000000011E-2</v>
      </c>
      <c r="E1005" s="2">
        <f t="shared" si="137"/>
        <v>0</v>
      </c>
      <c r="F1005" s="2">
        <f t="shared" ref="F1005:G1020" si="142">((F1004*13)+D1005)/14</f>
        <v>3.1534392667033638E-2</v>
      </c>
      <c r="G1005" s="2">
        <f t="shared" si="142"/>
        <v>1.4865901655834988E-2</v>
      </c>
      <c r="H1005" s="2">
        <f t="shared" si="139"/>
        <v>2.1212566447092116</v>
      </c>
      <c r="I1005" s="2">
        <f t="shared" si="140"/>
        <v>67.961622069909481</v>
      </c>
    </row>
    <row r="1006" spans="1:9" ht="13.5" x14ac:dyDescent="0.25">
      <c r="A1006" s="3">
        <f>TITRES_STAT!B1009</f>
        <v>43472</v>
      </c>
      <c r="B1006" s="6">
        <f>TITRES_STAT!D1009</f>
        <v>3.0493000000000001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2.9281936047959808E-2</v>
      </c>
      <c r="G1006" s="2">
        <f t="shared" si="142"/>
        <v>1.3804051537561061E-2</v>
      </c>
      <c r="H1006" s="2">
        <f t="shared" si="139"/>
        <v>2.1212566447092116</v>
      </c>
      <c r="I1006" s="2">
        <f t="shared" si="140"/>
        <v>67.961622069909481</v>
      </c>
    </row>
    <row r="1007" spans="1:9" ht="13.5" x14ac:dyDescent="0.25">
      <c r="A1007" s="3">
        <f>TITRES_STAT!B1010</f>
        <v>43473</v>
      </c>
      <c r="B1007" s="6">
        <f>TITRES_STAT!D1010</f>
        <v>3.0743999999999998</v>
      </c>
      <c r="C1007" s="2">
        <f t="shared" si="135"/>
        <v>2.5099999999999678E-2</v>
      </c>
      <c r="D1007" s="2">
        <f t="shared" si="136"/>
        <v>2.5099999999999678E-2</v>
      </c>
      <c r="E1007" s="2">
        <f t="shared" si="137"/>
        <v>0</v>
      </c>
      <c r="F1007" s="2">
        <f t="shared" si="142"/>
        <v>2.8983226330248368E-2</v>
      </c>
      <c r="G1007" s="2">
        <f t="shared" si="142"/>
        <v>1.28180478563067E-2</v>
      </c>
      <c r="H1007" s="2">
        <f t="shared" si="139"/>
        <v>2.2611263942182993</v>
      </c>
      <c r="I1007" s="2">
        <f t="shared" si="140"/>
        <v>69.335748477185206</v>
      </c>
    </row>
    <row r="1008" spans="1:9" ht="13.5" x14ac:dyDescent="0.25">
      <c r="A1008" s="3">
        <f>TITRES_STAT!B1011</f>
        <v>43474</v>
      </c>
      <c r="B1008" s="6">
        <f>TITRES_STAT!D1011</f>
        <v>3.0807000000000002</v>
      </c>
      <c r="C1008" s="2">
        <f t="shared" si="135"/>
        <v>6.3000000000004164E-3</v>
      </c>
      <c r="D1008" s="2">
        <f t="shared" si="136"/>
        <v>6.3000000000004164E-3</v>
      </c>
      <c r="E1008" s="2">
        <f t="shared" si="137"/>
        <v>0</v>
      </c>
      <c r="F1008" s="2">
        <f t="shared" si="142"/>
        <v>2.7362995878087798E-2</v>
      </c>
      <c r="G1008" s="2">
        <f t="shared" si="142"/>
        <v>1.190247300942765E-2</v>
      </c>
      <c r="H1008" s="2">
        <f t="shared" si="139"/>
        <v>2.2989336633163759</v>
      </c>
      <c r="I1008" s="2">
        <f t="shared" si="140"/>
        <v>69.687174643132636</v>
      </c>
    </row>
    <row r="1009" spans="1:9" ht="13.5" x14ac:dyDescent="0.25">
      <c r="A1009" s="3">
        <f>TITRES_STAT!B1012</f>
        <v>43475</v>
      </c>
      <c r="B1009" s="6">
        <f>TITRES_STAT!D1012</f>
        <v>3.0493000000000001</v>
      </c>
      <c r="C1009" s="2">
        <f t="shared" si="135"/>
        <v>-3.1400000000000095E-2</v>
      </c>
      <c r="D1009" s="2">
        <f t="shared" si="136"/>
        <v>0</v>
      </c>
      <c r="E1009" s="2">
        <f t="shared" si="137"/>
        <v>3.1400000000000095E-2</v>
      </c>
      <c r="F1009" s="2">
        <f t="shared" si="142"/>
        <v>2.5408496172510096E-2</v>
      </c>
      <c r="G1009" s="2">
        <f t="shared" si="142"/>
        <v>1.3295153508754253E-2</v>
      </c>
      <c r="H1009" s="2">
        <f t="shared" si="139"/>
        <v>1.9111096502781828</v>
      </c>
      <c r="I1009" s="2">
        <f t="shared" si="140"/>
        <v>65.648837723977834</v>
      </c>
    </row>
    <row r="1010" spans="1:9" ht="13.5" x14ac:dyDescent="0.25">
      <c r="A1010" s="3">
        <f>TITRES_STAT!B1013</f>
        <v>43476</v>
      </c>
      <c r="B1010" s="6">
        <f>TITRES_STAT!D1013</f>
        <v>2.9990000000000001</v>
      </c>
      <c r="C1010" s="2">
        <f t="shared" si="135"/>
        <v>-5.0300000000000011E-2</v>
      </c>
      <c r="D1010" s="2">
        <f t="shared" si="136"/>
        <v>0</v>
      </c>
      <c r="E1010" s="2">
        <f t="shared" si="137"/>
        <v>5.0300000000000011E-2</v>
      </c>
      <c r="F1010" s="2">
        <f t="shared" si="142"/>
        <v>2.3593603588759372E-2</v>
      </c>
      <c r="G1010" s="2">
        <f t="shared" si="142"/>
        <v>1.5938356829557521E-2</v>
      </c>
      <c r="H1010" s="2">
        <f t="shared" si="139"/>
        <v>1.4803033864196888</v>
      </c>
      <c r="I1010" s="2">
        <f t="shared" si="140"/>
        <v>59.682351543151448</v>
      </c>
    </row>
    <row r="1011" spans="1:9" ht="13.5" x14ac:dyDescent="0.25">
      <c r="A1011" s="3">
        <f>TITRES_STAT!B1014</f>
        <v>43480</v>
      </c>
      <c r="B1011" s="6">
        <f>TITRES_STAT!D1014</f>
        <v>2.9361000000000002</v>
      </c>
      <c r="C1011" s="2">
        <f t="shared" si="135"/>
        <v>-6.2899999999999956E-2</v>
      </c>
      <c r="D1011" s="2">
        <f t="shared" si="136"/>
        <v>0</v>
      </c>
      <c r="E1011" s="2">
        <f t="shared" si="137"/>
        <v>6.2899999999999956E-2</v>
      </c>
      <c r="F1011" s="2">
        <f t="shared" si="142"/>
        <v>2.1908346189562274E-2</v>
      </c>
      <c r="G1011" s="2">
        <f t="shared" si="142"/>
        <v>1.929275991316055E-2</v>
      </c>
      <c r="H1011" s="2">
        <f t="shared" si="139"/>
        <v>1.1355734632149495</v>
      </c>
      <c r="I1011" s="2">
        <f t="shared" si="140"/>
        <v>53.174169972379538</v>
      </c>
    </row>
    <row r="1012" spans="1:9" ht="13.5" x14ac:dyDescent="0.25">
      <c r="A1012" s="3">
        <f>TITRES_STAT!B1015</f>
        <v>43481</v>
      </c>
      <c r="B1012" s="6">
        <f>TITRES_STAT!D1015</f>
        <v>2.9361000000000002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2.0343464318879255E-2</v>
      </c>
      <c r="G1012" s="2">
        <f t="shared" si="142"/>
        <v>1.7914705633649081E-2</v>
      </c>
      <c r="H1012" s="2">
        <f t="shared" si="139"/>
        <v>1.1355734632149497</v>
      </c>
      <c r="I1012" s="2">
        <f t="shared" si="140"/>
        <v>53.174169972379552</v>
      </c>
    </row>
    <row r="1013" spans="1:9" ht="13.5" x14ac:dyDescent="0.25">
      <c r="A1013" s="3">
        <f>TITRES_STAT!B1016</f>
        <v>43482</v>
      </c>
      <c r="B1013" s="6">
        <f>TITRES_STAT!D1016</f>
        <v>2.9361000000000002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1.8890359724673594E-2</v>
      </c>
      <c r="G1013" s="2">
        <f t="shared" si="142"/>
        <v>1.6635083802674148E-2</v>
      </c>
      <c r="H1013" s="2">
        <f t="shared" si="139"/>
        <v>1.1355734632149495</v>
      </c>
      <c r="I1013" s="2">
        <f t="shared" si="140"/>
        <v>53.174169972379538</v>
      </c>
    </row>
    <row r="1014" spans="1:9" ht="13.5" x14ac:dyDescent="0.25">
      <c r="A1014" s="3">
        <f>TITRES_STAT!B1017</f>
        <v>43483</v>
      </c>
      <c r="B1014" s="6">
        <f>TITRES_STAT!D1017</f>
        <v>3.0430000000000001</v>
      </c>
      <c r="C1014" s="2">
        <f t="shared" si="135"/>
        <v>0.1069</v>
      </c>
      <c r="D1014" s="2">
        <f t="shared" si="136"/>
        <v>0.1069</v>
      </c>
      <c r="E1014" s="2">
        <f t="shared" si="137"/>
        <v>0</v>
      </c>
      <c r="F1014" s="2">
        <f t="shared" si="142"/>
        <v>2.5176762601482622E-2</v>
      </c>
      <c r="G1014" s="2">
        <f t="shared" si="142"/>
        <v>1.5446863531054567E-2</v>
      </c>
      <c r="H1014" s="2">
        <f t="shared" si="139"/>
        <v>1.6298948036193202</v>
      </c>
      <c r="I1014" s="2">
        <f t="shared" si="140"/>
        <v>61.975665390730548</v>
      </c>
    </row>
    <row r="1015" spans="1:9" ht="13.5" x14ac:dyDescent="0.25">
      <c r="A1015" s="3">
        <f>TITRES_STAT!B1018</f>
        <v>43486</v>
      </c>
      <c r="B1015" s="6">
        <f>TITRES_STAT!D1018</f>
        <v>3.0933000000000002</v>
      </c>
      <c r="C1015" s="2">
        <f t="shared" si="135"/>
        <v>5.0300000000000011E-2</v>
      </c>
      <c r="D1015" s="2">
        <f t="shared" si="136"/>
        <v>5.0300000000000011E-2</v>
      </c>
      <c r="E1015" s="2">
        <f t="shared" si="137"/>
        <v>0</v>
      </c>
      <c r="F1015" s="2">
        <f t="shared" si="142"/>
        <v>2.6971279558519579E-2</v>
      </c>
      <c r="G1015" s="2">
        <f t="shared" si="142"/>
        <v>1.4343516135979241E-2</v>
      </c>
      <c r="H1015" s="2">
        <f t="shared" si="139"/>
        <v>1.8803813028009839</v>
      </c>
      <c r="I1015" s="2">
        <f t="shared" si="140"/>
        <v>65.282374280531371</v>
      </c>
    </row>
    <row r="1016" spans="1:9" ht="13.5" x14ac:dyDescent="0.25">
      <c r="A1016" s="3">
        <f>TITRES_STAT!B1019</f>
        <v>43487</v>
      </c>
      <c r="B1016" s="6">
        <f>TITRES_STAT!D1019</f>
        <v>3.0933000000000002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2.5044759590053894E-2</v>
      </c>
      <c r="G1016" s="2">
        <f t="shared" si="142"/>
        <v>1.3318979269123581E-2</v>
      </c>
      <c r="H1016" s="2">
        <f t="shared" si="139"/>
        <v>1.8803813028009839</v>
      </c>
      <c r="I1016" s="2">
        <f t="shared" si="140"/>
        <v>65.282374280531371</v>
      </c>
    </row>
    <row r="1017" spans="1:9" ht="13.5" x14ac:dyDescent="0.25">
      <c r="A1017" s="3">
        <f>TITRES_STAT!B1020</f>
        <v>43488</v>
      </c>
      <c r="B1017" s="6">
        <f>TITRES_STAT!D1020</f>
        <v>3.0807000000000002</v>
      </c>
      <c r="C1017" s="2">
        <f t="shared" si="135"/>
        <v>-1.2599999999999945E-2</v>
      </c>
      <c r="D1017" s="2">
        <f t="shared" si="136"/>
        <v>0</v>
      </c>
      <c r="E1017" s="2">
        <f t="shared" si="137"/>
        <v>1.2599999999999945E-2</v>
      </c>
      <c r="F1017" s="2">
        <f t="shared" si="142"/>
        <v>2.3255848190764334E-2</v>
      </c>
      <c r="G1017" s="2">
        <f t="shared" si="142"/>
        <v>1.3267623607043321E-2</v>
      </c>
      <c r="H1017" s="2">
        <f t="shared" si="139"/>
        <v>1.7528269477300074</v>
      </c>
      <c r="I1017" s="2">
        <f t="shared" si="140"/>
        <v>63.673706375745695</v>
      </c>
    </row>
    <row r="1018" spans="1:9" ht="13.5" x14ac:dyDescent="0.25">
      <c r="A1018" s="3">
        <f>TITRES_STAT!B1021</f>
        <v>43489</v>
      </c>
      <c r="B1018" s="6">
        <f>TITRES_STAT!D1021</f>
        <v>3.0240999999999998</v>
      </c>
      <c r="C1018" s="2">
        <f t="shared" si="135"/>
        <v>-5.6600000000000428E-2</v>
      </c>
      <c r="D1018" s="2">
        <f t="shared" si="136"/>
        <v>0</v>
      </c>
      <c r="E1018" s="2">
        <f t="shared" si="137"/>
        <v>5.6600000000000428E-2</v>
      </c>
      <c r="F1018" s="2">
        <f t="shared" si="142"/>
        <v>2.1594716177138311E-2</v>
      </c>
      <c r="G1018" s="2">
        <f t="shared" si="142"/>
        <v>1.63627933493974E-2</v>
      </c>
      <c r="H1018" s="2">
        <f t="shared" si="139"/>
        <v>1.3197450897302683</v>
      </c>
      <c r="I1018" s="2">
        <f t="shared" si="140"/>
        <v>56.891815207321919</v>
      </c>
    </row>
    <row r="1019" spans="1:9" ht="13.5" x14ac:dyDescent="0.25">
      <c r="A1019" s="3">
        <f>TITRES_STAT!B1022</f>
        <v>43490</v>
      </c>
      <c r="B1019" s="6">
        <f>TITRES_STAT!D1022</f>
        <v>3.0430000000000001</v>
      </c>
      <c r="C1019" s="2">
        <f t="shared" si="135"/>
        <v>1.8900000000000361E-2</v>
      </c>
      <c r="D1019" s="2">
        <f t="shared" si="136"/>
        <v>1.8900000000000361E-2</v>
      </c>
      <c r="E1019" s="2">
        <f t="shared" si="137"/>
        <v>0</v>
      </c>
      <c r="F1019" s="2">
        <f t="shared" si="142"/>
        <v>2.1402236450199886E-2</v>
      </c>
      <c r="G1019" s="2">
        <f t="shared" si="142"/>
        <v>1.5194022395869014E-2</v>
      </c>
      <c r="H1019" s="2">
        <f t="shared" si="139"/>
        <v>1.4085958209472413</v>
      </c>
      <c r="I1019" s="2">
        <f t="shared" si="140"/>
        <v>58.482033751651841</v>
      </c>
    </row>
    <row r="1020" spans="1:9" ht="13.5" x14ac:dyDescent="0.25">
      <c r="A1020" s="3">
        <f>TITRES_STAT!B1023</f>
        <v>43493</v>
      </c>
      <c r="B1020" s="6">
        <f>TITRES_STAT!D1023</f>
        <v>3.0430000000000001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1.987350527518561E-2</v>
      </c>
      <c r="G1020" s="2">
        <f t="shared" si="142"/>
        <v>1.4108735081878371E-2</v>
      </c>
      <c r="H1020" s="2">
        <f t="shared" si="139"/>
        <v>1.4085958209472416</v>
      </c>
      <c r="I1020" s="2">
        <f t="shared" si="140"/>
        <v>58.482033751651848</v>
      </c>
    </row>
    <row r="1021" spans="1:9" ht="13.5" x14ac:dyDescent="0.25">
      <c r="A1021" s="3">
        <f>TITRES_STAT!B1024</f>
        <v>43494</v>
      </c>
      <c r="B1021" s="6">
        <f>TITRES_STAT!D1024</f>
        <v>3.0807000000000002</v>
      </c>
      <c r="C1021" s="2">
        <f t="shared" si="135"/>
        <v>3.7700000000000067E-2</v>
      </c>
      <c r="D1021" s="2">
        <f t="shared" si="136"/>
        <v>3.7700000000000067E-2</v>
      </c>
      <c r="E1021" s="2">
        <f t="shared" si="137"/>
        <v>0</v>
      </c>
      <c r="F1021" s="2">
        <f t="shared" ref="F1021:G1036" si="143">((F1020*13)+D1021)/14</f>
        <v>2.1146826326958072E-2</v>
      </c>
      <c r="G1021" s="2">
        <f t="shared" si="143"/>
        <v>1.3100968290315632E-2</v>
      </c>
      <c r="H1021" s="2">
        <f t="shared" si="139"/>
        <v>1.6141422418822293</v>
      </c>
      <c r="I1021" s="2">
        <f t="shared" si="140"/>
        <v>61.746534523692098</v>
      </c>
    </row>
    <row r="1022" spans="1:9" ht="13.5" x14ac:dyDescent="0.25">
      <c r="A1022" s="3">
        <f>TITRES_STAT!B1025</f>
        <v>43495</v>
      </c>
      <c r="B1022" s="6">
        <f>TITRES_STAT!D1025</f>
        <v>3.0430000000000001</v>
      </c>
      <c r="C1022" s="2">
        <f t="shared" si="135"/>
        <v>-3.7700000000000067E-2</v>
      </c>
      <c r="D1022" s="2">
        <f t="shared" si="136"/>
        <v>0</v>
      </c>
      <c r="E1022" s="2">
        <f t="shared" si="137"/>
        <v>3.7700000000000067E-2</v>
      </c>
      <c r="F1022" s="2">
        <f t="shared" si="143"/>
        <v>1.9636338732175351E-2</v>
      </c>
      <c r="G1022" s="2">
        <f t="shared" si="143"/>
        <v>1.485804198386452E-2</v>
      </c>
      <c r="H1022" s="2">
        <f t="shared" si="139"/>
        <v>1.3215966648566444</v>
      </c>
      <c r="I1022" s="2">
        <f t="shared" si="140"/>
        <v>56.926195874693477</v>
      </c>
    </row>
    <row r="1023" spans="1:9" ht="13.5" x14ac:dyDescent="0.25">
      <c r="A1023" s="3">
        <f>TITRES_STAT!B1026</f>
        <v>43496</v>
      </c>
      <c r="B1023" s="6">
        <f>TITRES_STAT!D1026</f>
        <v>3.0430000000000001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1.8233743108448542E-2</v>
      </c>
      <c r="G1023" s="2">
        <f t="shared" si="143"/>
        <v>1.379675327073134E-2</v>
      </c>
      <c r="H1023" s="2">
        <f t="shared" si="139"/>
        <v>1.3215966648566446</v>
      </c>
      <c r="I1023" s="2">
        <f t="shared" si="140"/>
        <v>56.926195874693484</v>
      </c>
    </row>
    <row r="1024" spans="1:9" ht="13.5" x14ac:dyDescent="0.25">
      <c r="A1024" s="3">
        <f>TITRES_STAT!B1027</f>
        <v>43497</v>
      </c>
      <c r="B1024" s="6">
        <f>TITRES_STAT!D1027</f>
        <v>3.0430000000000001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1.6931332886416503E-2</v>
      </c>
      <c r="G1024" s="2">
        <f t="shared" si="143"/>
        <v>1.2811270894250531E-2</v>
      </c>
      <c r="H1024" s="2">
        <f t="shared" si="139"/>
        <v>1.3215966648566444</v>
      </c>
      <c r="I1024" s="2">
        <f t="shared" si="140"/>
        <v>56.926195874693477</v>
      </c>
    </row>
    <row r="1025" spans="1:9" ht="13.5" x14ac:dyDescent="0.25">
      <c r="A1025" s="3">
        <f>TITRES_STAT!B1028</f>
        <v>43500</v>
      </c>
      <c r="B1025" s="6">
        <f>TITRES_STAT!D1028</f>
        <v>2.9548999999999999</v>
      </c>
      <c r="C1025" s="2">
        <f t="shared" si="135"/>
        <v>-8.8100000000000289E-2</v>
      </c>
      <c r="D1025" s="2">
        <f t="shared" si="136"/>
        <v>0</v>
      </c>
      <c r="E1025" s="2">
        <f t="shared" si="137"/>
        <v>8.8100000000000289E-2</v>
      </c>
      <c r="F1025" s="2">
        <f t="shared" si="143"/>
        <v>1.5721951965958183E-2</v>
      </c>
      <c r="G1025" s="2">
        <f t="shared" si="143"/>
        <v>1.8189037258946942E-2</v>
      </c>
      <c r="H1025" s="2">
        <f t="shared" si="139"/>
        <v>0.86436416299190144</v>
      </c>
      <c r="I1025" s="2">
        <f t="shared" si="140"/>
        <v>46.36241031391549</v>
      </c>
    </row>
    <row r="1026" spans="1:9" ht="13.5" x14ac:dyDescent="0.25">
      <c r="A1026" s="3">
        <f>TITRES_STAT!B1029</f>
        <v>43501</v>
      </c>
      <c r="B1026" s="6">
        <f>TITRES_STAT!D1029</f>
        <v>3.0177999999999998</v>
      </c>
      <c r="C1026" s="2">
        <f t="shared" si="135"/>
        <v>6.2899999999999956E-2</v>
      </c>
      <c r="D1026" s="2">
        <f t="shared" si="136"/>
        <v>6.2899999999999956E-2</v>
      </c>
      <c r="E1026" s="2">
        <f t="shared" si="137"/>
        <v>0</v>
      </c>
      <c r="F1026" s="2">
        <f t="shared" si="143"/>
        <v>1.9091812539818311E-2</v>
      </c>
      <c r="G1026" s="2">
        <f t="shared" si="143"/>
        <v>1.6889820311879303E-2</v>
      </c>
      <c r="H1026" s="2">
        <f t="shared" si="139"/>
        <v>1.1303739286314525</v>
      </c>
      <c r="I1026" s="2">
        <f t="shared" si="140"/>
        <v>53.059883687067185</v>
      </c>
    </row>
    <row r="1027" spans="1:9" ht="13.5" x14ac:dyDescent="0.25">
      <c r="A1027" s="3">
        <f>TITRES_STAT!B1030</f>
        <v>43502</v>
      </c>
      <c r="B1027" s="6">
        <f>TITRES_STAT!D1030</f>
        <v>2.9990000000000001</v>
      </c>
      <c r="C1027" s="2">
        <f t="shared" ref="C1027:C1090" si="144">B1027-B1026</f>
        <v>-1.8799999999999706E-2</v>
      </c>
      <c r="D1027" s="2">
        <f t="shared" ref="D1027:D1090" si="145">IF(C1027&gt;0,C1027,0)</f>
        <v>0</v>
      </c>
      <c r="E1027" s="2">
        <f t="shared" ref="E1027:E1090" si="146">IF(C1027&lt;0,-C1027,0)</f>
        <v>1.8799999999999706E-2</v>
      </c>
      <c r="F1027" s="2">
        <f t="shared" si="143"/>
        <v>1.7728111644117004E-2</v>
      </c>
      <c r="G1027" s="2">
        <f t="shared" si="143"/>
        <v>1.7026261718173619E-2</v>
      </c>
      <c r="H1027" s="2">
        <f t="shared" si="139"/>
        <v>1.0412216103311884</v>
      </c>
      <c r="I1027" s="2">
        <f t="shared" si="140"/>
        <v>51.009728931992356</v>
      </c>
    </row>
    <row r="1028" spans="1:9" ht="13.5" x14ac:dyDescent="0.25">
      <c r="A1028" s="3">
        <f>TITRES_STAT!B1031</f>
        <v>43503</v>
      </c>
      <c r="B1028" s="6">
        <f>TITRES_STAT!D1031</f>
        <v>2.9864000000000002</v>
      </c>
      <c r="C1028" s="2">
        <f t="shared" si="144"/>
        <v>-1.2599999999999945E-2</v>
      </c>
      <c r="D1028" s="2">
        <f t="shared" si="145"/>
        <v>0</v>
      </c>
      <c r="E1028" s="2">
        <f t="shared" si="146"/>
        <v>1.2599999999999945E-2</v>
      </c>
      <c r="F1028" s="2">
        <f t="shared" si="143"/>
        <v>1.6461817955251503E-2</v>
      </c>
      <c r="G1028" s="2">
        <f t="shared" si="143"/>
        <v>1.6710100166875498E-2</v>
      </c>
      <c r="H1028" s="2">
        <f t="shared" si="139"/>
        <v>0.98514178795192586</v>
      </c>
      <c r="I1028" s="2">
        <f t="shared" si="140"/>
        <v>49.625764463318177</v>
      </c>
    </row>
    <row r="1029" spans="1:9" ht="13.5" x14ac:dyDescent="0.25">
      <c r="A1029" s="3">
        <f>TITRES_STAT!B1032</f>
        <v>43504</v>
      </c>
      <c r="B1029" s="6">
        <f>TITRES_STAT!D1032</f>
        <v>3.0177999999999998</v>
      </c>
      <c r="C1029" s="2">
        <f t="shared" si="144"/>
        <v>3.139999999999965E-2</v>
      </c>
      <c r="D1029" s="2">
        <f t="shared" si="145"/>
        <v>3.139999999999965E-2</v>
      </c>
      <c r="E1029" s="2">
        <f t="shared" si="146"/>
        <v>0</v>
      </c>
      <c r="F1029" s="2">
        <f t="shared" si="143"/>
        <v>1.7528830958447799E-2</v>
      </c>
      <c r="G1029" s="2">
        <f t="shared" si="143"/>
        <v>1.5516521583527247E-2</v>
      </c>
      <c r="H1029" s="2">
        <f t="shared" si="139"/>
        <v>1.1296881755416672</v>
      </c>
      <c r="I1029" s="2">
        <f t="shared" si="140"/>
        <v>53.044769112940259</v>
      </c>
    </row>
    <row r="1030" spans="1:9" ht="13.5" x14ac:dyDescent="0.25">
      <c r="A1030" s="3">
        <f>TITRES_STAT!B1033</f>
        <v>43507</v>
      </c>
      <c r="B1030" s="6">
        <f>TITRES_STAT!D1033</f>
        <v>3.0177999999999998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1.6276771604272957E-2</v>
      </c>
      <c r="G1030" s="2">
        <f t="shared" si="143"/>
        <v>1.4408198613275301E-2</v>
      </c>
      <c r="H1030" s="2">
        <f t="shared" si="139"/>
        <v>1.1296881755416674</v>
      </c>
      <c r="I1030" s="2">
        <f t="shared" si="140"/>
        <v>53.044769112940259</v>
      </c>
    </row>
    <row r="1031" spans="1:9" ht="13.5" x14ac:dyDescent="0.25">
      <c r="A1031" s="3">
        <f>TITRES_STAT!B1034</f>
        <v>43508</v>
      </c>
      <c r="B1031" s="6">
        <f>TITRES_STAT!D1034</f>
        <v>3.0177999999999998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1.5114145061110602E-2</v>
      </c>
      <c r="G1031" s="2">
        <f t="shared" si="143"/>
        <v>1.3379041569469922E-2</v>
      </c>
      <c r="H1031" s="2">
        <f t="shared" si="139"/>
        <v>1.1296881755416672</v>
      </c>
      <c r="I1031" s="2">
        <f t="shared" si="140"/>
        <v>53.044769112940259</v>
      </c>
    </row>
    <row r="1032" spans="1:9" ht="13.5" x14ac:dyDescent="0.25">
      <c r="A1032" s="3">
        <f>TITRES_STAT!B1035</f>
        <v>43509</v>
      </c>
      <c r="B1032" s="6">
        <f>TITRES_STAT!D1035</f>
        <v>2.9864000000000002</v>
      </c>
      <c r="C1032" s="2">
        <f t="shared" si="144"/>
        <v>-3.139999999999965E-2</v>
      </c>
      <c r="D1032" s="2">
        <f t="shared" si="145"/>
        <v>0</v>
      </c>
      <c r="E1032" s="2">
        <f t="shared" si="146"/>
        <v>3.139999999999965E-2</v>
      </c>
      <c r="F1032" s="2">
        <f t="shared" si="143"/>
        <v>1.4034563271031272E-2</v>
      </c>
      <c r="G1032" s="2">
        <f t="shared" si="143"/>
        <v>1.4666252885936331E-2</v>
      </c>
      <c r="H1032" s="2">
        <f t="shared" si="139"/>
        <v>0.95692903839734045</v>
      </c>
      <c r="I1032" s="2">
        <f t="shared" si="140"/>
        <v>48.899526739152151</v>
      </c>
    </row>
    <row r="1033" spans="1:9" ht="13.5" x14ac:dyDescent="0.25">
      <c r="A1033" s="3">
        <f>TITRES_STAT!B1036</f>
        <v>43510</v>
      </c>
      <c r="B1033" s="6">
        <f>TITRES_STAT!D1036</f>
        <v>2.9801000000000002</v>
      </c>
      <c r="C1033" s="2">
        <f t="shared" si="144"/>
        <v>-6.2999999999999723E-3</v>
      </c>
      <c r="D1033" s="2">
        <f t="shared" si="145"/>
        <v>0</v>
      </c>
      <c r="E1033" s="2">
        <f t="shared" si="146"/>
        <v>6.2999999999999723E-3</v>
      </c>
      <c r="F1033" s="2">
        <f t="shared" si="143"/>
        <v>1.303209446595761E-2</v>
      </c>
      <c r="G1033" s="2">
        <f t="shared" si="143"/>
        <v>1.4068663394083733E-2</v>
      </c>
      <c r="H1033" s="2">
        <f t="shared" si="139"/>
        <v>0.92632072435807733</v>
      </c>
      <c r="I1033" s="2">
        <f t="shared" si="140"/>
        <v>48.087564684575689</v>
      </c>
    </row>
    <row r="1034" spans="1:9" ht="13.5" x14ac:dyDescent="0.25">
      <c r="A1034" s="3">
        <f>TITRES_STAT!B1037</f>
        <v>43511</v>
      </c>
      <c r="B1034" s="6">
        <f>TITRES_STAT!D1037</f>
        <v>3.0114999999999998</v>
      </c>
      <c r="C1034" s="2">
        <f t="shared" si="144"/>
        <v>3.139999999999965E-2</v>
      </c>
      <c r="D1034" s="2">
        <f t="shared" si="145"/>
        <v>3.139999999999965E-2</v>
      </c>
      <c r="E1034" s="2">
        <f t="shared" si="146"/>
        <v>0</v>
      </c>
      <c r="F1034" s="2">
        <f t="shared" si="143"/>
        <v>1.4344087718389185E-2</v>
      </c>
      <c r="G1034" s="2">
        <f t="shared" si="143"/>
        <v>1.3063758865934897E-2</v>
      </c>
      <c r="H1034" s="2">
        <f t="shared" si="139"/>
        <v>1.0980061608296277</v>
      </c>
      <c r="I1034" s="2">
        <f t="shared" si="140"/>
        <v>52.335697641394731</v>
      </c>
    </row>
    <row r="1035" spans="1:9" ht="13.5" x14ac:dyDescent="0.25">
      <c r="A1035" s="3">
        <f>TITRES_STAT!B1038</f>
        <v>43514</v>
      </c>
      <c r="B1035" s="6">
        <f>TITRES_STAT!D1038</f>
        <v>3.0177999999999998</v>
      </c>
      <c r="C1035" s="2">
        <f t="shared" si="144"/>
        <v>6.2999999999999723E-3</v>
      </c>
      <c r="D1035" s="2">
        <f t="shared" si="145"/>
        <v>6.2999999999999723E-3</v>
      </c>
      <c r="E1035" s="2">
        <f t="shared" si="146"/>
        <v>0</v>
      </c>
      <c r="F1035" s="2">
        <f t="shared" si="143"/>
        <v>1.3769510024218527E-2</v>
      </c>
      <c r="G1035" s="2">
        <f t="shared" si="143"/>
        <v>1.2130633232653832E-2</v>
      </c>
      <c r="H1035" s="2">
        <f t="shared" si="139"/>
        <v>1.135102328141707</v>
      </c>
      <c r="I1035" s="2">
        <f t="shared" si="140"/>
        <v>53.163837310301041</v>
      </c>
    </row>
    <row r="1036" spans="1:9" ht="13.5" x14ac:dyDescent="0.25">
      <c r="A1036" s="3">
        <f>TITRES_STAT!B1039</f>
        <v>43515</v>
      </c>
      <c r="B1036" s="6">
        <f>TITRES_STAT!D1039</f>
        <v>3.0177999999999998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1.2785973593917203E-2</v>
      </c>
      <c r="G1036" s="2">
        <f t="shared" si="143"/>
        <v>1.1264159430321415E-2</v>
      </c>
      <c r="H1036" s="2">
        <f t="shared" si="139"/>
        <v>1.135102328141707</v>
      </c>
      <c r="I1036" s="2">
        <f t="shared" si="140"/>
        <v>53.163837310301041</v>
      </c>
    </row>
    <row r="1037" spans="1:9" ht="13.5" x14ac:dyDescent="0.25">
      <c r="A1037" s="3">
        <f>TITRES_STAT!B1040</f>
        <v>43516</v>
      </c>
      <c r="B1037" s="6">
        <f>TITRES_STAT!D1040</f>
        <v>3.2000999999999999</v>
      </c>
      <c r="C1037" s="2">
        <f t="shared" si="144"/>
        <v>0.18230000000000013</v>
      </c>
      <c r="D1037" s="2">
        <f t="shared" si="145"/>
        <v>0.18230000000000013</v>
      </c>
      <c r="E1037" s="2">
        <f t="shared" si="146"/>
        <v>0</v>
      </c>
      <c r="F1037" s="2">
        <f t="shared" ref="F1037:G1052" si="147">((F1036*13)+D1037)/14</f>
        <v>2.4894118337208841E-2</v>
      </c>
      <c r="G1037" s="2">
        <f t="shared" si="147"/>
        <v>1.0459576613869885E-2</v>
      </c>
      <c r="H1037" s="2">
        <f t="shared" si="139"/>
        <v>2.3800311672461083</v>
      </c>
      <c r="I1037" s="2">
        <f t="shared" si="140"/>
        <v>70.414473993896536</v>
      </c>
    </row>
    <row r="1038" spans="1:9" ht="13.5" x14ac:dyDescent="0.25">
      <c r="A1038" s="3">
        <f>TITRES_STAT!B1041</f>
        <v>43517</v>
      </c>
      <c r="B1038" s="6">
        <f>TITRES_STAT!D1041</f>
        <v>3.3321999999999998</v>
      </c>
      <c r="C1038" s="2">
        <f t="shared" si="144"/>
        <v>0.13209999999999988</v>
      </c>
      <c r="D1038" s="2">
        <f t="shared" si="145"/>
        <v>0.13209999999999988</v>
      </c>
      <c r="E1038" s="2">
        <f t="shared" si="146"/>
        <v>0</v>
      </c>
      <c r="F1038" s="2">
        <f t="shared" si="147"/>
        <v>3.2551681313122485E-2</v>
      </c>
      <c r="G1038" s="2">
        <f t="shared" si="147"/>
        <v>9.7124639985934642E-3</v>
      </c>
      <c r="H1038" s="2">
        <f t="shared" si="139"/>
        <v>3.3515368826938809</v>
      </c>
      <c r="I1038" s="2">
        <f t="shared" si="140"/>
        <v>77.019613369772571</v>
      </c>
    </row>
    <row r="1039" spans="1:9" ht="13.5" x14ac:dyDescent="0.25">
      <c r="A1039" s="3">
        <f>TITRES_STAT!B1042</f>
        <v>43518</v>
      </c>
      <c r="B1039" s="6">
        <f>TITRES_STAT!D1042</f>
        <v>3.5145</v>
      </c>
      <c r="C1039" s="2">
        <f t="shared" si="144"/>
        <v>0.18230000000000013</v>
      </c>
      <c r="D1039" s="2">
        <f t="shared" si="145"/>
        <v>0.18230000000000013</v>
      </c>
      <c r="E1039" s="2">
        <f t="shared" si="146"/>
        <v>0</v>
      </c>
      <c r="F1039" s="2">
        <f t="shared" si="147"/>
        <v>4.32479897907566E-2</v>
      </c>
      <c r="G1039" s="2">
        <f t="shared" si="147"/>
        <v>9.0187165701225026E-3</v>
      </c>
      <c r="H1039" s="2">
        <f t="shared" si="139"/>
        <v>4.7953596783415886</v>
      </c>
      <c r="I1039" s="2">
        <f t="shared" si="140"/>
        <v>82.74481558517931</v>
      </c>
    </row>
    <row r="1040" spans="1:9" ht="13.5" x14ac:dyDescent="0.25">
      <c r="A1040" s="3">
        <f>TITRES_STAT!B1043</f>
        <v>43521</v>
      </c>
      <c r="B1040" s="6">
        <f>TITRES_STAT!D1043</f>
        <v>3.5773999999999999</v>
      </c>
      <c r="C1040" s="2">
        <f t="shared" si="144"/>
        <v>6.2899999999999956E-2</v>
      </c>
      <c r="D1040" s="2">
        <f t="shared" si="145"/>
        <v>6.2899999999999956E-2</v>
      </c>
      <c r="E1040" s="2">
        <f t="shared" si="146"/>
        <v>0</v>
      </c>
      <c r="F1040" s="2">
        <f t="shared" si="147"/>
        <v>4.4651704805702554E-2</v>
      </c>
      <c r="G1040" s="2">
        <f t="shared" si="147"/>
        <v>8.3745225293994675E-3</v>
      </c>
      <c r="H1040" s="2">
        <f t="shared" si="139"/>
        <v>5.3318508188316383</v>
      </c>
      <c r="I1040" s="2">
        <f t="shared" si="140"/>
        <v>84.206829430884767</v>
      </c>
    </row>
    <row r="1041" spans="1:9" ht="13.5" x14ac:dyDescent="0.25">
      <c r="A1041" s="3">
        <f>TITRES_STAT!B1044</f>
        <v>43522</v>
      </c>
      <c r="B1041" s="6">
        <f>TITRES_STAT!D1044</f>
        <v>3.5962000000000001</v>
      </c>
      <c r="C1041" s="2">
        <f t="shared" si="144"/>
        <v>1.880000000000015E-2</v>
      </c>
      <c r="D1041" s="2">
        <f t="shared" si="145"/>
        <v>1.880000000000015E-2</v>
      </c>
      <c r="E1041" s="2">
        <f t="shared" si="146"/>
        <v>0</v>
      </c>
      <c r="F1041" s="2">
        <f t="shared" si="147"/>
        <v>4.28051544624381E-2</v>
      </c>
      <c r="G1041" s="2">
        <f t="shared" si="147"/>
        <v>7.7763423487280771E-3</v>
      </c>
      <c r="H1041" s="2">
        <f t="shared" ref="H1041:H1104" si="148">F1041/G1041</f>
        <v>5.5045357499518328</v>
      </c>
      <c r="I1041" s="2">
        <f t="shared" ref="I1041:I1104" si="149">IF(G1041=0,100,100-(100/(1+H1041)))</f>
        <v>84.626112632136653</v>
      </c>
    </row>
    <row r="1042" spans="1:9" ht="13.5" x14ac:dyDescent="0.25">
      <c r="A1042" s="3">
        <f>TITRES_STAT!B1045</f>
        <v>43523</v>
      </c>
      <c r="B1042" s="6">
        <f>TITRES_STAT!D1045</f>
        <v>3.5962000000000001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3.9747643429406808E-2</v>
      </c>
      <c r="G1042" s="2">
        <f t="shared" si="147"/>
        <v>7.2208893238189294E-3</v>
      </c>
      <c r="H1042" s="2">
        <f t="shared" si="148"/>
        <v>5.5045357499518319</v>
      </c>
      <c r="I1042" s="2">
        <f t="shared" si="149"/>
        <v>84.626112632136653</v>
      </c>
    </row>
    <row r="1043" spans="1:9" ht="13.5" x14ac:dyDescent="0.25">
      <c r="A1043" s="3">
        <f>TITRES_STAT!B1046</f>
        <v>43524</v>
      </c>
      <c r="B1043" s="6">
        <f>TITRES_STAT!D1046</f>
        <v>3.5836999999999999</v>
      </c>
      <c r="C1043" s="2">
        <f t="shared" si="144"/>
        <v>-1.2500000000000178E-2</v>
      </c>
      <c r="D1043" s="2">
        <f t="shared" si="145"/>
        <v>0</v>
      </c>
      <c r="E1043" s="2">
        <f t="shared" si="146"/>
        <v>1.2500000000000178E-2</v>
      </c>
      <c r="F1043" s="2">
        <f t="shared" si="147"/>
        <v>3.6908526041592039E-2</v>
      </c>
      <c r="G1043" s="2">
        <f t="shared" si="147"/>
        <v>7.5979686578318759E-3</v>
      </c>
      <c r="H1043" s="2">
        <f t="shared" si="148"/>
        <v>4.8576833761412352</v>
      </c>
      <c r="I1043" s="2">
        <f t="shared" si="149"/>
        <v>82.928404698808549</v>
      </c>
    </row>
    <row r="1044" spans="1:9" ht="13.5" x14ac:dyDescent="0.25">
      <c r="A1044" s="3">
        <f>TITRES_STAT!B1047</f>
        <v>43525</v>
      </c>
      <c r="B1044" s="6">
        <f>TITRES_STAT!D1047</f>
        <v>3.5333999999999999</v>
      </c>
      <c r="C1044" s="2">
        <f t="shared" si="144"/>
        <v>-5.0300000000000011E-2</v>
      </c>
      <c r="D1044" s="2">
        <f t="shared" si="145"/>
        <v>0</v>
      </c>
      <c r="E1044" s="2">
        <f t="shared" si="146"/>
        <v>5.0300000000000011E-2</v>
      </c>
      <c r="F1044" s="2">
        <f t="shared" si="147"/>
        <v>3.4272202752906891E-2</v>
      </c>
      <c r="G1044" s="2">
        <f t="shared" si="147"/>
        <v>1.0648113753701029E-2</v>
      </c>
      <c r="H1044" s="2">
        <f t="shared" si="148"/>
        <v>3.2186172636439663</v>
      </c>
      <c r="I1044" s="2">
        <f t="shared" si="149"/>
        <v>76.295550472947667</v>
      </c>
    </row>
    <row r="1045" spans="1:9" ht="13.5" x14ac:dyDescent="0.25">
      <c r="A1045" s="3">
        <f>TITRES_STAT!B1048</f>
        <v>43528</v>
      </c>
      <c r="B1045" s="6">
        <f>TITRES_STAT!D1048</f>
        <v>3.6214</v>
      </c>
      <c r="C1045" s="2">
        <f t="shared" si="144"/>
        <v>8.8000000000000078E-2</v>
      </c>
      <c r="D1045" s="2">
        <f t="shared" si="145"/>
        <v>8.8000000000000078E-2</v>
      </c>
      <c r="E1045" s="2">
        <f t="shared" si="146"/>
        <v>0</v>
      </c>
      <c r="F1045" s="2">
        <f t="shared" si="147"/>
        <v>3.8109902556270683E-2</v>
      </c>
      <c r="G1045" s="2">
        <f t="shared" si="147"/>
        <v>9.8875341998652406E-3</v>
      </c>
      <c r="H1045" s="2">
        <f t="shared" si="148"/>
        <v>3.8543383806237648</v>
      </c>
      <c r="I1045" s="2">
        <f t="shared" si="149"/>
        <v>79.399870351199056</v>
      </c>
    </row>
    <row r="1046" spans="1:9" ht="13.5" x14ac:dyDescent="0.25">
      <c r="A1046" s="3">
        <f>TITRES_STAT!B1049</f>
        <v>43529</v>
      </c>
      <c r="B1046" s="6">
        <f>TITRES_STAT!D1049</f>
        <v>3.6779999999999999</v>
      </c>
      <c r="C1046" s="2">
        <f t="shared" si="144"/>
        <v>5.6599999999999984E-2</v>
      </c>
      <c r="D1046" s="2">
        <f t="shared" si="145"/>
        <v>5.6599999999999984E-2</v>
      </c>
      <c r="E1046" s="2">
        <f t="shared" si="146"/>
        <v>0</v>
      </c>
      <c r="F1046" s="2">
        <f t="shared" si="147"/>
        <v>3.943062380225134E-2</v>
      </c>
      <c r="G1046" s="2">
        <f t="shared" si="147"/>
        <v>9.181281757017724E-3</v>
      </c>
      <c r="H1046" s="2">
        <f t="shared" si="148"/>
        <v>4.2946752801821484</v>
      </c>
      <c r="I1046" s="2">
        <f t="shared" si="149"/>
        <v>81.113100481478483</v>
      </c>
    </row>
    <row r="1047" spans="1:9" ht="13.5" x14ac:dyDescent="0.25">
      <c r="A1047" s="3">
        <f>TITRES_STAT!B1050</f>
        <v>43530</v>
      </c>
      <c r="B1047" s="6">
        <f>TITRES_STAT!D1050</f>
        <v>3.8980000000000001</v>
      </c>
      <c r="C1047" s="2">
        <f t="shared" si="144"/>
        <v>0.2200000000000002</v>
      </c>
      <c r="D1047" s="2">
        <f t="shared" si="145"/>
        <v>0.2200000000000002</v>
      </c>
      <c r="E1047" s="2">
        <f t="shared" si="146"/>
        <v>0</v>
      </c>
      <c r="F1047" s="2">
        <f t="shared" si="147"/>
        <v>5.2328436387804829E-2</v>
      </c>
      <c r="G1047" s="2">
        <f t="shared" si="147"/>
        <v>8.5254759172307439E-3</v>
      </c>
      <c r="H1047" s="2">
        <f t="shared" si="148"/>
        <v>6.137890353082156</v>
      </c>
      <c r="I1047" s="2">
        <f t="shared" si="149"/>
        <v>85.990258318157018</v>
      </c>
    </row>
    <row r="1048" spans="1:9" ht="13.5" x14ac:dyDescent="0.25">
      <c r="A1048" s="3">
        <f>TITRES_STAT!B1051</f>
        <v>43531</v>
      </c>
      <c r="B1048" s="6">
        <f>TITRES_STAT!D1051</f>
        <v>4.1243999999999996</v>
      </c>
      <c r="C1048" s="2">
        <f t="shared" si="144"/>
        <v>0.22639999999999949</v>
      </c>
      <c r="D1048" s="2">
        <f t="shared" si="145"/>
        <v>0.22639999999999949</v>
      </c>
      <c r="E1048" s="2">
        <f t="shared" si="146"/>
        <v>0</v>
      </c>
      <c r="F1048" s="2">
        <f t="shared" si="147"/>
        <v>6.4762119502961596E-2</v>
      </c>
      <c r="G1048" s="2">
        <f t="shared" si="147"/>
        <v>7.9165133517142619E-3</v>
      </c>
      <c r="H1048" s="2">
        <f t="shared" si="148"/>
        <v>8.1806366800275576</v>
      </c>
      <c r="I1048" s="2">
        <f t="shared" si="149"/>
        <v>89.107509262669154</v>
      </c>
    </row>
    <row r="1049" spans="1:9" ht="13.5" x14ac:dyDescent="0.25">
      <c r="A1049" s="3">
        <f>TITRES_STAT!B1052</f>
        <v>43532</v>
      </c>
      <c r="B1049" s="6">
        <f>TITRES_STAT!D1052</f>
        <v>4.1809000000000003</v>
      </c>
      <c r="C1049" s="2">
        <f t="shared" si="144"/>
        <v>5.6500000000000661E-2</v>
      </c>
      <c r="D1049" s="2">
        <f t="shared" si="145"/>
        <v>5.6500000000000661E-2</v>
      </c>
      <c r="E1049" s="2">
        <f t="shared" si="146"/>
        <v>0</v>
      </c>
      <c r="F1049" s="2">
        <f t="shared" si="147"/>
        <v>6.4171968109892966E-2</v>
      </c>
      <c r="G1049" s="2">
        <f t="shared" si="147"/>
        <v>7.3510481123061E-3</v>
      </c>
      <c r="H1049" s="2">
        <f t="shared" si="148"/>
        <v>8.7296351662377507</v>
      </c>
      <c r="I1049" s="2">
        <f t="shared" si="149"/>
        <v>89.722122331266405</v>
      </c>
    </row>
    <row r="1050" spans="1:9" ht="13.5" x14ac:dyDescent="0.25">
      <c r="A1050" s="3">
        <f>TITRES_STAT!B1053</f>
        <v>43535</v>
      </c>
      <c r="B1050" s="6">
        <f>TITRES_STAT!D1053</f>
        <v>4.1181000000000001</v>
      </c>
      <c r="C1050" s="2">
        <f t="shared" si="144"/>
        <v>-6.2800000000000189E-2</v>
      </c>
      <c r="D1050" s="2">
        <f t="shared" si="145"/>
        <v>0</v>
      </c>
      <c r="E1050" s="2">
        <f t="shared" si="146"/>
        <v>6.2800000000000189E-2</v>
      </c>
      <c r="F1050" s="2">
        <f t="shared" si="147"/>
        <v>5.958825610204347E-2</v>
      </c>
      <c r="G1050" s="2">
        <f t="shared" si="147"/>
        <v>1.1311687532855679E-2</v>
      </c>
      <c r="H1050" s="2">
        <f t="shared" si="148"/>
        <v>5.2678484911260792</v>
      </c>
      <c r="I1050" s="2">
        <f t="shared" si="149"/>
        <v>84.045562023144242</v>
      </c>
    </row>
    <row r="1051" spans="1:9" ht="13.5" x14ac:dyDescent="0.25">
      <c r="A1051" s="3">
        <f>TITRES_STAT!B1054</f>
        <v>43536</v>
      </c>
      <c r="B1051" s="6">
        <f>TITRES_STAT!D1054</f>
        <v>4.0865999999999998</v>
      </c>
      <c r="C1051" s="2">
        <f t="shared" si="144"/>
        <v>-3.1500000000000306E-2</v>
      </c>
      <c r="D1051" s="2">
        <f t="shared" si="145"/>
        <v>0</v>
      </c>
      <c r="E1051" s="2">
        <f t="shared" si="146"/>
        <v>3.1500000000000306E-2</v>
      </c>
      <c r="F1051" s="2">
        <f t="shared" si="147"/>
        <v>5.5331952094754652E-2</v>
      </c>
      <c r="G1051" s="2">
        <f t="shared" si="147"/>
        <v>1.2753709851937437E-2</v>
      </c>
      <c r="H1051" s="2">
        <f t="shared" si="148"/>
        <v>4.3384985809716445</v>
      </c>
      <c r="I1051" s="2">
        <f t="shared" si="149"/>
        <v>81.268141503973339</v>
      </c>
    </row>
    <row r="1052" spans="1:9" ht="13.5" x14ac:dyDescent="0.25">
      <c r="A1052" s="3">
        <f>TITRES_STAT!B1055</f>
        <v>43537</v>
      </c>
      <c r="B1052" s="6">
        <f>TITRES_STAT!D1055</f>
        <v>4.0237999999999996</v>
      </c>
      <c r="C1052" s="2">
        <f t="shared" si="144"/>
        <v>-6.2800000000000189E-2</v>
      </c>
      <c r="D1052" s="2">
        <f t="shared" si="145"/>
        <v>0</v>
      </c>
      <c r="E1052" s="2">
        <f t="shared" si="146"/>
        <v>6.2800000000000189E-2</v>
      </c>
      <c r="F1052" s="2">
        <f t="shared" si="147"/>
        <v>5.1379669802272175E-2</v>
      </c>
      <c r="G1052" s="2">
        <f t="shared" si="147"/>
        <v>1.6328444862513346E-2</v>
      </c>
      <c r="H1052" s="2">
        <f t="shared" si="148"/>
        <v>3.1466358391685558</v>
      </c>
      <c r="I1052" s="2">
        <f t="shared" si="149"/>
        <v>75.884065088278632</v>
      </c>
    </row>
    <row r="1053" spans="1:9" ht="13.5" x14ac:dyDescent="0.25">
      <c r="A1053" s="3">
        <f>TITRES_STAT!B1056</f>
        <v>43538</v>
      </c>
      <c r="B1053" s="6">
        <f>TITRES_STAT!D1056</f>
        <v>4.0237999999999996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4.7709693387824159E-2</v>
      </c>
      <c r="G1053" s="2">
        <f t="shared" si="150"/>
        <v>1.5162127372333823E-2</v>
      </c>
      <c r="H1053" s="2">
        <f t="shared" si="148"/>
        <v>3.1466358391685554</v>
      </c>
      <c r="I1053" s="2">
        <f t="shared" si="149"/>
        <v>75.884065088278632</v>
      </c>
    </row>
    <row r="1054" spans="1:9" ht="13.5" x14ac:dyDescent="0.25">
      <c r="A1054" s="3">
        <f>TITRES_STAT!B1057</f>
        <v>43539</v>
      </c>
      <c r="B1054" s="6">
        <f>TITRES_STAT!D1057</f>
        <v>3.9798</v>
      </c>
      <c r="C1054" s="2">
        <f t="shared" si="144"/>
        <v>-4.3999999999999595E-2</v>
      </c>
      <c r="D1054" s="2">
        <f t="shared" si="145"/>
        <v>0</v>
      </c>
      <c r="E1054" s="2">
        <f t="shared" si="146"/>
        <v>4.3999999999999595E-2</v>
      </c>
      <c r="F1054" s="2">
        <f t="shared" si="150"/>
        <v>4.4301858145836717E-2</v>
      </c>
      <c r="G1054" s="2">
        <f t="shared" si="150"/>
        <v>1.7221975417167093E-2</v>
      </c>
      <c r="H1054" s="2">
        <f t="shared" si="148"/>
        <v>2.5724028209723282</v>
      </c>
      <c r="I1054" s="2">
        <f t="shared" si="149"/>
        <v>72.007636033390483</v>
      </c>
    </row>
    <row r="1055" spans="1:9" ht="13.5" x14ac:dyDescent="0.25">
      <c r="A1055" s="3">
        <f>TITRES_STAT!B1058</f>
        <v>43542</v>
      </c>
      <c r="B1055" s="6">
        <f>TITRES_STAT!D1058</f>
        <v>3.9735</v>
      </c>
      <c r="C1055" s="2">
        <f t="shared" si="144"/>
        <v>-6.2999999999999723E-3</v>
      </c>
      <c r="D1055" s="2">
        <f t="shared" si="145"/>
        <v>0</v>
      </c>
      <c r="E1055" s="2">
        <f t="shared" si="146"/>
        <v>6.2999999999999723E-3</v>
      </c>
      <c r="F1055" s="2">
        <f t="shared" si="150"/>
        <v>4.1137439706848376E-2</v>
      </c>
      <c r="G1055" s="2">
        <f t="shared" si="150"/>
        <v>1.644183431594087E-2</v>
      </c>
      <c r="H1055" s="2">
        <f t="shared" si="148"/>
        <v>2.5019981904916988</v>
      </c>
      <c r="I1055" s="2">
        <f t="shared" si="149"/>
        <v>71.444873880428972</v>
      </c>
    </row>
    <row r="1056" spans="1:9" ht="13.5" x14ac:dyDescent="0.25">
      <c r="A1056" s="3">
        <f>TITRES_STAT!B1059</f>
        <v>43543</v>
      </c>
      <c r="B1056" s="6">
        <f>TITRES_STAT!D1059</f>
        <v>4.0175000000000001</v>
      </c>
      <c r="C1056" s="2">
        <f t="shared" si="144"/>
        <v>4.4000000000000039E-2</v>
      </c>
      <c r="D1056" s="2">
        <f t="shared" si="145"/>
        <v>4.4000000000000039E-2</v>
      </c>
      <c r="E1056" s="2">
        <f t="shared" si="146"/>
        <v>0</v>
      </c>
      <c r="F1056" s="2">
        <f t="shared" si="150"/>
        <v>4.134190829921635E-2</v>
      </c>
      <c r="G1056" s="2">
        <f t="shared" si="150"/>
        <v>1.526741757908795E-2</v>
      </c>
      <c r="H1056" s="2">
        <f t="shared" si="148"/>
        <v>2.7078520702704227</v>
      </c>
      <c r="I1056" s="2">
        <f t="shared" si="149"/>
        <v>73.030207757801207</v>
      </c>
    </row>
    <row r="1057" spans="1:9" ht="13.5" x14ac:dyDescent="0.25">
      <c r="A1057" s="3">
        <f>TITRES_STAT!B1060</f>
        <v>43545</v>
      </c>
      <c r="B1057" s="6">
        <f>TITRES_STAT!D1060</f>
        <v>4.0803000000000003</v>
      </c>
      <c r="C1057" s="2">
        <f t="shared" si="144"/>
        <v>6.2800000000000189E-2</v>
      </c>
      <c r="D1057" s="2">
        <f t="shared" si="145"/>
        <v>6.2800000000000189E-2</v>
      </c>
      <c r="E1057" s="2">
        <f t="shared" si="146"/>
        <v>0</v>
      </c>
      <c r="F1057" s="2">
        <f t="shared" si="150"/>
        <v>4.2874629134986623E-2</v>
      </c>
      <c r="G1057" s="2">
        <f t="shared" si="150"/>
        <v>1.417688775201024E-2</v>
      </c>
      <c r="H1057" s="2">
        <f t="shared" si="148"/>
        <v>3.024262439328909</v>
      </c>
      <c r="I1057" s="2">
        <f t="shared" si="149"/>
        <v>75.150726000693908</v>
      </c>
    </row>
    <row r="1058" spans="1:9" ht="13.5" x14ac:dyDescent="0.25">
      <c r="A1058" s="3">
        <f>TITRES_STAT!B1061</f>
        <v>43546</v>
      </c>
      <c r="B1058" s="6">
        <f>TITRES_STAT!D1061</f>
        <v>4.0865999999999998</v>
      </c>
      <c r="C1058" s="2">
        <f t="shared" si="144"/>
        <v>6.2999999999995282E-3</v>
      </c>
      <c r="D1058" s="2">
        <f t="shared" si="145"/>
        <v>6.2999999999995282E-3</v>
      </c>
      <c r="E1058" s="2">
        <f t="shared" si="146"/>
        <v>0</v>
      </c>
      <c r="F1058" s="2">
        <f t="shared" si="150"/>
        <v>4.0262155625344687E-2</v>
      </c>
      <c r="G1058" s="2">
        <f t="shared" si="150"/>
        <v>1.3164252912580937E-2</v>
      </c>
      <c r="H1058" s="2">
        <f t="shared" si="148"/>
        <v>3.0584459211404673</v>
      </c>
      <c r="I1058" s="2">
        <f t="shared" si="149"/>
        <v>75.360026487207961</v>
      </c>
    </row>
    <row r="1059" spans="1:9" ht="13.5" x14ac:dyDescent="0.25">
      <c r="A1059" s="3">
        <f>TITRES_STAT!B1062</f>
        <v>43549</v>
      </c>
      <c r="B1059" s="6">
        <f>TITRES_STAT!D1062</f>
        <v>4.0803000000000003</v>
      </c>
      <c r="C1059" s="2">
        <f t="shared" si="144"/>
        <v>-6.2999999999995282E-3</v>
      </c>
      <c r="D1059" s="2">
        <f t="shared" si="145"/>
        <v>0</v>
      </c>
      <c r="E1059" s="2">
        <f t="shared" si="146"/>
        <v>6.2999999999995282E-3</v>
      </c>
      <c r="F1059" s="2">
        <f t="shared" si="150"/>
        <v>3.7386287366391491E-2</v>
      </c>
      <c r="G1059" s="2">
        <f t="shared" si="150"/>
        <v>1.2673949133110837E-2</v>
      </c>
      <c r="H1059" s="2">
        <f t="shared" si="148"/>
        <v>2.9498530389962974</v>
      </c>
      <c r="I1059" s="2">
        <f t="shared" si="149"/>
        <v>74.682602361982788</v>
      </c>
    </row>
    <row r="1060" spans="1:9" ht="13.5" x14ac:dyDescent="0.25">
      <c r="A1060" s="3">
        <f>TITRES_STAT!B1063</f>
        <v>43550</v>
      </c>
      <c r="B1060" s="6">
        <f>TITRES_STAT!D1063</f>
        <v>4.1368999999999998</v>
      </c>
      <c r="C1060" s="2">
        <f t="shared" si="144"/>
        <v>5.659999999999954E-2</v>
      </c>
      <c r="D1060" s="2">
        <f t="shared" si="145"/>
        <v>5.659999999999954E-2</v>
      </c>
      <c r="E1060" s="2">
        <f t="shared" si="146"/>
        <v>0</v>
      </c>
      <c r="F1060" s="2">
        <f t="shared" si="150"/>
        <v>3.8758695411649211E-2</v>
      </c>
      <c r="G1060" s="2">
        <f t="shared" si="150"/>
        <v>1.1768667052174348E-2</v>
      </c>
      <c r="H1060" s="2">
        <f t="shared" si="148"/>
        <v>3.2933802307278506</v>
      </c>
      <c r="I1060" s="2">
        <f t="shared" si="149"/>
        <v>76.708328956215666</v>
      </c>
    </row>
    <row r="1061" spans="1:9" ht="13.5" x14ac:dyDescent="0.25">
      <c r="A1061" s="3">
        <f>TITRES_STAT!B1064</f>
        <v>43551</v>
      </c>
      <c r="B1061" s="6">
        <f>TITRES_STAT!D1064</f>
        <v>4.0803000000000003</v>
      </c>
      <c r="C1061" s="2">
        <f t="shared" si="144"/>
        <v>-5.659999999999954E-2</v>
      </c>
      <c r="D1061" s="2">
        <f t="shared" si="145"/>
        <v>0</v>
      </c>
      <c r="E1061" s="2">
        <f t="shared" si="146"/>
        <v>5.659999999999954E-2</v>
      </c>
      <c r="F1061" s="2">
        <f t="shared" si="150"/>
        <v>3.5990217167959977E-2</v>
      </c>
      <c r="G1061" s="2">
        <f t="shared" si="150"/>
        <v>1.4970905119876147E-2</v>
      </c>
      <c r="H1061" s="2">
        <f t="shared" si="148"/>
        <v>2.4040107715449688</v>
      </c>
      <c r="I1061" s="2">
        <f t="shared" si="149"/>
        <v>70.622889670054334</v>
      </c>
    </row>
    <row r="1062" spans="1:9" ht="13.5" x14ac:dyDescent="0.25">
      <c r="A1062" s="3">
        <f>TITRES_STAT!B1065</f>
        <v>43552</v>
      </c>
      <c r="B1062" s="6">
        <f>TITRES_STAT!D1065</f>
        <v>4.0803000000000003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3.3419487370248552E-2</v>
      </c>
      <c r="G1062" s="2">
        <f t="shared" si="150"/>
        <v>1.3901554754170709E-2</v>
      </c>
      <c r="H1062" s="2">
        <f t="shared" si="148"/>
        <v>2.4040107715449688</v>
      </c>
      <c r="I1062" s="2">
        <f t="shared" si="149"/>
        <v>70.622889670054334</v>
      </c>
    </row>
    <row r="1063" spans="1:9" ht="13.5" x14ac:dyDescent="0.25">
      <c r="A1063" s="3">
        <f>TITRES_STAT!B1066</f>
        <v>43553</v>
      </c>
      <c r="B1063" s="6">
        <f>TITRES_STAT!D1066</f>
        <v>4.0552000000000001</v>
      </c>
      <c r="C1063" s="2">
        <f t="shared" si="144"/>
        <v>-2.5100000000000122E-2</v>
      </c>
      <c r="D1063" s="2">
        <f t="shared" si="145"/>
        <v>0</v>
      </c>
      <c r="E1063" s="2">
        <f t="shared" si="146"/>
        <v>2.5100000000000122E-2</v>
      </c>
      <c r="F1063" s="2">
        <f t="shared" si="150"/>
        <v>3.1032381129516513E-2</v>
      </c>
      <c r="G1063" s="2">
        <f t="shared" si="150"/>
        <v>1.4701443700301381E-2</v>
      </c>
      <c r="H1063" s="2">
        <f t="shared" si="148"/>
        <v>2.1108390279303215</v>
      </c>
      <c r="I1063" s="2">
        <f t="shared" si="149"/>
        <v>67.854331547803937</v>
      </c>
    </row>
    <row r="1064" spans="1:9" ht="13.5" x14ac:dyDescent="0.25">
      <c r="A1064" s="3">
        <f>TITRES_STAT!B1067</f>
        <v>43556</v>
      </c>
      <c r="B1064" s="6">
        <f>TITRES_STAT!D1067</f>
        <v>4.0362999999999998</v>
      </c>
      <c r="C1064" s="2">
        <f t="shared" si="144"/>
        <v>-1.8900000000000361E-2</v>
      </c>
      <c r="D1064" s="2">
        <f t="shared" si="145"/>
        <v>0</v>
      </c>
      <c r="E1064" s="2">
        <f t="shared" si="146"/>
        <v>1.8900000000000361E-2</v>
      </c>
      <c r="F1064" s="2">
        <f t="shared" si="150"/>
        <v>2.8815782477408191E-2</v>
      </c>
      <c r="G1064" s="2">
        <f t="shared" si="150"/>
        <v>1.5001340578851307E-2</v>
      </c>
      <c r="H1064" s="2">
        <f t="shared" si="148"/>
        <v>1.9208804923762814</v>
      </c>
      <c r="I1064" s="2">
        <f t="shared" si="149"/>
        <v>65.763748205033536</v>
      </c>
    </row>
    <row r="1065" spans="1:9" ht="13.5" x14ac:dyDescent="0.25">
      <c r="A1065" s="3">
        <f>TITRES_STAT!B1068</f>
        <v>43557</v>
      </c>
      <c r="B1065" s="6">
        <f>TITRES_STAT!D1068</f>
        <v>4.0362999999999998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2.675751230045046E-2</v>
      </c>
      <c r="G1065" s="2">
        <f t="shared" si="150"/>
        <v>1.3929816251790499E-2</v>
      </c>
      <c r="H1065" s="2">
        <f t="shared" si="148"/>
        <v>1.9208804923762814</v>
      </c>
      <c r="I1065" s="2">
        <f t="shared" si="149"/>
        <v>65.763748205033536</v>
      </c>
    </row>
    <row r="1066" spans="1:9" ht="13.5" x14ac:dyDescent="0.25">
      <c r="A1066" s="3">
        <f>TITRES_STAT!B1069</f>
        <v>43558</v>
      </c>
      <c r="B1066" s="6">
        <f>TITRES_STAT!D1069</f>
        <v>4.1243999999999996</v>
      </c>
      <c r="C1066" s="2">
        <f t="shared" si="144"/>
        <v>8.8099999999999845E-2</v>
      </c>
      <c r="D1066" s="2">
        <f t="shared" si="145"/>
        <v>8.8099999999999845E-2</v>
      </c>
      <c r="E1066" s="2">
        <f t="shared" si="146"/>
        <v>0</v>
      </c>
      <c r="F1066" s="2">
        <f t="shared" si="150"/>
        <v>3.1139118564703989E-2</v>
      </c>
      <c r="G1066" s="2">
        <f t="shared" si="150"/>
        <v>1.2934829376662607E-2</v>
      </c>
      <c r="H1066" s="2">
        <f t="shared" si="148"/>
        <v>2.4073853359740549</v>
      </c>
      <c r="I1066" s="2">
        <f t="shared" si="149"/>
        <v>70.651983811683152</v>
      </c>
    </row>
    <row r="1067" spans="1:9" ht="13.5" x14ac:dyDescent="0.25">
      <c r="A1067" s="3">
        <f>TITRES_STAT!B1070</f>
        <v>43559</v>
      </c>
      <c r="B1067" s="6">
        <f>TITRES_STAT!D1070</f>
        <v>4.1368999999999998</v>
      </c>
      <c r="C1067" s="2">
        <f t="shared" si="144"/>
        <v>1.2500000000000178E-2</v>
      </c>
      <c r="D1067" s="2">
        <f t="shared" si="145"/>
        <v>1.2500000000000178E-2</v>
      </c>
      <c r="E1067" s="2">
        <f t="shared" si="146"/>
        <v>0</v>
      </c>
      <c r="F1067" s="2">
        <f t="shared" si="150"/>
        <v>2.9807752952939432E-2</v>
      </c>
      <c r="G1067" s="2">
        <f t="shared" si="150"/>
        <v>1.2010912992615278E-2</v>
      </c>
      <c r="H1067" s="2">
        <f t="shared" si="148"/>
        <v>2.4817224944736727</v>
      </c>
      <c r="I1067" s="2">
        <f t="shared" si="149"/>
        <v>71.278584046050781</v>
      </c>
    </row>
    <row r="1068" spans="1:9" ht="13.5" x14ac:dyDescent="0.25">
      <c r="A1068" s="3">
        <f>TITRES_STAT!B1071</f>
        <v>43560</v>
      </c>
      <c r="B1068" s="6">
        <f>TITRES_STAT!D1071</f>
        <v>4.1117999999999997</v>
      </c>
      <c r="C1068" s="2">
        <f t="shared" si="144"/>
        <v>-2.5100000000000122E-2</v>
      </c>
      <c r="D1068" s="2">
        <f t="shared" si="145"/>
        <v>0</v>
      </c>
      <c r="E1068" s="2">
        <f t="shared" si="146"/>
        <v>2.5100000000000122E-2</v>
      </c>
      <c r="F1068" s="2">
        <f t="shared" si="150"/>
        <v>2.7678627742015186E-2</v>
      </c>
      <c r="G1068" s="2">
        <f t="shared" si="150"/>
        <v>1.2945847778857053E-2</v>
      </c>
      <c r="H1068" s="2">
        <f t="shared" si="148"/>
        <v>2.1380312989018355</v>
      </c>
      <c r="I1068" s="2">
        <f t="shared" si="149"/>
        <v>68.132886362543502</v>
      </c>
    </row>
    <row r="1069" spans="1:9" ht="13.5" x14ac:dyDescent="0.25">
      <c r="A1069" s="3">
        <f>TITRES_STAT!B1072</f>
        <v>43563</v>
      </c>
      <c r="B1069" s="6">
        <f>TITRES_STAT!D1072</f>
        <v>4.2061000000000002</v>
      </c>
      <c r="C1069" s="2">
        <f t="shared" si="144"/>
        <v>9.4300000000000495E-2</v>
      </c>
      <c r="D1069" s="2">
        <f t="shared" si="145"/>
        <v>9.4300000000000495E-2</v>
      </c>
      <c r="E1069" s="2">
        <f t="shared" si="146"/>
        <v>0</v>
      </c>
      <c r="F1069" s="2">
        <f t="shared" ref="F1069:G1084" si="151">((F1068*13)+D1069)/14</f>
        <v>3.2437297189014135E-2</v>
      </c>
      <c r="G1069" s="2">
        <f t="shared" si="151"/>
        <v>1.202114436608155E-2</v>
      </c>
      <c r="H1069" s="2">
        <f t="shared" si="148"/>
        <v>2.6983535178679081</v>
      </c>
      <c r="I1069" s="2">
        <f t="shared" si="149"/>
        <v>72.960940722170392</v>
      </c>
    </row>
    <row r="1070" spans="1:9" ht="13.5" x14ac:dyDescent="0.25">
      <c r="A1070" s="3">
        <f>TITRES_STAT!B1073</f>
        <v>43565</v>
      </c>
      <c r="B1070" s="6">
        <f>TITRES_STAT!D1073</f>
        <v>4.1746999999999996</v>
      </c>
      <c r="C1070" s="2">
        <f t="shared" si="144"/>
        <v>-3.1400000000000539E-2</v>
      </c>
      <c r="D1070" s="2">
        <f t="shared" si="145"/>
        <v>0</v>
      </c>
      <c r="E1070" s="2">
        <f t="shared" si="146"/>
        <v>3.1400000000000539E-2</v>
      </c>
      <c r="F1070" s="2">
        <f t="shared" si="151"/>
        <v>3.0120347389798841E-2</v>
      </c>
      <c r="G1070" s="2">
        <f t="shared" si="151"/>
        <v>1.3405348339932907E-2</v>
      </c>
      <c r="H1070" s="2">
        <f t="shared" si="148"/>
        <v>2.2468903176558253</v>
      </c>
      <c r="I1070" s="2">
        <f t="shared" si="149"/>
        <v>69.201300254516283</v>
      </c>
    </row>
    <row r="1071" spans="1:9" ht="13.5" x14ac:dyDescent="0.25">
      <c r="A1071" s="3">
        <f>TITRES_STAT!B1074</f>
        <v>43566</v>
      </c>
      <c r="B1071" s="6">
        <f>TITRES_STAT!D1074</f>
        <v>4.1746999999999996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2.796889400481321E-2</v>
      </c>
      <c r="G1071" s="2">
        <f t="shared" si="151"/>
        <v>1.2447823458509128E-2</v>
      </c>
      <c r="H1071" s="2">
        <f t="shared" si="148"/>
        <v>2.2468903176558253</v>
      </c>
      <c r="I1071" s="2">
        <f t="shared" si="149"/>
        <v>69.201300254516283</v>
      </c>
    </row>
    <row r="1072" spans="1:9" ht="13.5" x14ac:dyDescent="0.25">
      <c r="A1072" s="3">
        <f>TITRES_STAT!B1075</f>
        <v>43567</v>
      </c>
      <c r="B1072" s="6">
        <f>TITRES_STAT!D1075</f>
        <v>4.1306000000000003</v>
      </c>
      <c r="C1072" s="2">
        <f t="shared" si="144"/>
        <v>-4.4099999999999362E-2</v>
      </c>
      <c r="D1072" s="2">
        <f t="shared" si="145"/>
        <v>0</v>
      </c>
      <c r="E1072" s="2">
        <f t="shared" si="146"/>
        <v>4.4099999999999362E-2</v>
      </c>
      <c r="F1072" s="2">
        <f t="shared" si="151"/>
        <v>2.5971115861612267E-2</v>
      </c>
      <c r="G1072" s="2">
        <f t="shared" si="151"/>
        <v>1.4708693211472718E-2</v>
      </c>
      <c r="H1072" s="2">
        <f t="shared" si="148"/>
        <v>1.7656983858603366</v>
      </c>
      <c r="I1072" s="2">
        <f t="shared" si="149"/>
        <v>63.842767341785674</v>
      </c>
    </row>
    <row r="1073" spans="1:9" ht="13.5" x14ac:dyDescent="0.25">
      <c r="A1073" s="3">
        <f>TITRES_STAT!B1076</f>
        <v>43570</v>
      </c>
      <c r="B1073" s="6">
        <f>TITRES_STAT!D1076</f>
        <v>4.1181000000000001</v>
      </c>
      <c r="C1073" s="2">
        <f t="shared" si="144"/>
        <v>-1.2500000000000178E-2</v>
      </c>
      <c r="D1073" s="2">
        <f t="shared" si="145"/>
        <v>0</v>
      </c>
      <c r="E1073" s="2">
        <f t="shared" si="146"/>
        <v>1.2500000000000178E-2</v>
      </c>
      <c r="F1073" s="2">
        <f t="shared" si="151"/>
        <v>2.411603615721139E-2</v>
      </c>
      <c r="G1073" s="2">
        <f t="shared" si="151"/>
        <v>1.4550929410653252E-2</v>
      </c>
      <c r="H1073" s="2">
        <f t="shared" si="148"/>
        <v>1.657353662890783</v>
      </c>
      <c r="I1073" s="2">
        <f t="shared" si="149"/>
        <v>62.368576905485838</v>
      </c>
    </row>
    <row r="1074" spans="1:9" ht="13.5" x14ac:dyDescent="0.25">
      <c r="A1074" s="3">
        <f>TITRES_STAT!B1077</f>
        <v>43571</v>
      </c>
      <c r="B1074" s="6">
        <f>TITRES_STAT!D1077</f>
        <v>4.0991999999999997</v>
      </c>
      <c r="C1074" s="2">
        <f t="shared" si="144"/>
        <v>-1.8900000000000361E-2</v>
      </c>
      <c r="D1074" s="2">
        <f t="shared" si="145"/>
        <v>0</v>
      </c>
      <c r="E1074" s="2">
        <f t="shared" si="146"/>
        <v>1.8900000000000361E-2</v>
      </c>
      <c r="F1074" s="2">
        <f t="shared" si="151"/>
        <v>2.2393462145982004E-2</v>
      </c>
      <c r="G1074" s="2">
        <f t="shared" si="151"/>
        <v>1.4861577309892331E-2</v>
      </c>
      <c r="H1074" s="2">
        <f t="shared" si="148"/>
        <v>1.5068025202867406</v>
      </c>
      <c r="I1074" s="2">
        <f t="shared" si="149"/>
        <v>60.108544972835951</v>
      </c>
    </row>
    <row r="1075" spans="1:9" ht="13.5" x14ac:dyDescent="0.25">
      <c r="A1075" s="3">
        <f>TITRES_STAT!B1078</f>
        <v>43572</v>
      </c>
      <c r="B1075" s="6">
        <f>TITRES_STAT!D1078</f>
        <v>4.1306000000000003</v>
      </c>
      <c r="C1075" s="2">
        <f t="shared" si="144"/>
        <v>3.1400000000000539E-2</v>
      </c>
      <c r="D1075" s="2">
        <f t="shared" si="145"/>
        <v>3.1400000000000539E-2</v>
      </c>
      <c r="E1075" s="2">
        <f t="shared" si="146"/>
        <v>0</v>
      </c>
      <c r="F1075" s="2">
        <f t="shared" si="151"/>
        <v>2.3036786278411901E-2</v>
      </c>
      <c r="G1075" s="2">
        <f t="shared" si="151"/>
        <v>1.3800036073471451E-2</v>
      </c>
      <c r="H1075" s="2">
        <f t="shared" si="148"/>
        <v>1.6693279753591912</v>
      </c>
      <c r="I1075" s="2">
        <f t="shared" si="149"/>
        <v>62.537387341267511</v>
      </c>
    </row>
    <row r="1076" spans="1:9" ht="13.5" x14ac:dyDescent="0.25">
      <c r="A1076" s="3">
        <f>TITRES_STAT!B1079</f>
        <v>43573</v>
      </c>
      <c r="B1076" s="6">
        <f>TITRES_STAT!D1079</f>
        <v>4.1620999999999997</v>
      </c>
      <c r="C1076" s="2">
        <f t="shared" si="144"/>
        <v>3.1499999999999417E-2</v>
      </c>
      <c r="D1076" s="2">
        <f t="shared" si="145"/>
        <v>3.1499999999999417E-2</v>
      </c>
      <c r="E1076" s="2">
        <f t="shared" si="146"/>
        <v>0</v>
      </c>
      <c r="F1076" s="2">
        <f t="shared" si="151"/>
        <v>2.364130154423958E-2</v>
      </c>
      <c r="G1076" s="2">
        <f t="shared" si="151"/>
        <v>1.2814319211080633E-2</v>
      </c>
      <c r="H1076" s="2">
        <f t="shared" si="148"/>
        <v>1.8449128006579374</v>
      </c>
      <c r="I1076" s="2">
        <f t="shared" si="149"/>
        <v>64.84953775143012</v>
      </c>
    </row>
    <row r="1077" spans="1:9" ht="13.5" x14ac:dyDescent="0.25">
      <c r="A1077" s="3">
        <f>TITRES_STAT!B1080</f>
        <v>43574</v>
      </c>
      <c r="B1077" s="6">
        <f>TITRES_STAT!D1080</f>
        <v>4.1432000000000002</v>
      </c>
      <c r="C1077" s="2">
        <f t="shared" si="144"/>
        <v>-1.8899999999999473E-2</v>
      </c>
      <c r="D1077" s="2">
        <f t="shared" si="145"/>
        <v>0</v>
      </c>
      <c r="E1077" s="2">
        <f t="shared" si="146"/>
        <v>1.8899999999999473E-2</v>
      </c>
      <c r="F1077" s="2">
        <f t="shared" si="151"/>
        <v>2.1952637148222466E-2</v>
      </c>
      <c r="G1077" s="2">
        <f t="shared" si="151"/>
        <v>1.3249010696003408E-2</v>
      </c>
      <c r="H1077" s="2">
        <f t="shared" si="148"/>
        <v>1.6569265171507881</v>
      </c>
      <c r="I1077" s="2">
        <f t="shared" si="149"/>
        <v>62.362527019664384</v>
      </c>
    </row>
    <row r="1078" spans="1:9" ht="13.5" x14ac:dyDescent="0.25">
      <c r="A1078" s="3">
        <f>TITRES_STAT!B1081</f>
        <v>43577</v>
      </c>
      <c r="B1078" s="6">
        <f>TITRES_STAT!D1081</f>
        <v>4.1809000000000003</v>
      </c>
      <c r="C1078" s="2">
        <f t="shared" si="144"/>
        <v>3.7700000000000067E-2</v>
      </c>
      <c r="D1078" s="2">
        <f t="shared" si="145"/>
        <v>3.7700000000000067E-2</v>
      </c>
      <c r="E1078" s="2">
        <f t="shared" si="146"/>
        <v>0</v>
      </c>
      <c r="F1078" s="2">
        <f t="shared" si="151"/>
        <v>2.3077448780492293E-2</v>
      </c>
      <c r="G1078" s="2">
        <f t="shared" si="151"/>
        <v>1.2302652789146022E-2</v>
      </c>
      <c r="H1078" s="2">
        <f t="shared" si="148"/>
        <v>1.8758107845530927</v>
      </c>
      <c r="I1078" s="2">
        <f t="shared" si="149"/>
        <v>65.227197652525589</v>
      </c>
    </row>
    <row r="1079" spans="1:9" ht="13.5" x14ac:dyDescent="0.25">
      <c r="A1079" s="3">
        <f>TITRES_STAT!B1082</f>
        <v>43578</v>
      </c>
      <c r="B1079" s="6">
        <f>TITRES_STAT!D1082</f>
        <v>4.1181000000000001</v>
      </c>
      <c r="C1079" s="2">
        <f t="shared" si="144"/>
        <v>-6.2800000000000189E-2</v>
      </c>
      <c r="D1079" s="2">
        <f t="shared" si="145"/>
        <v>0</v>
      </c>
      <c r="E1079" s="2">
        <f t="shared" si="146"/>
        <v>6.2800000000000189E-2</v>
      </c>
      <c r="F1079" s="2">
        <f t="shared" si="151"/>
        <v>2.14290595818857E-2</v>
      </c>
      <c r="G1079" s="2">
        <f t="shared" si="151"/>
        <v>1.5909606161349892E-2</v>
      </c>
      <c r="H1079" s="2">
        <f t="shared" si="148"/>
        <v>1.3469258361620873</v>
      </c>
      <c r="I1079" s="2">
        <f t="shared" si="149"/>
        <v>57.391069432543574</v>
      </c>
    </row>
    <row r="1080" spans="1:9" ht="13.5" x14ac:dyDescent="0.25">
      <c r="A1080" s="3">
        <f>TITRES_STAT!B1083</f>
        <v>43579</v>
      </c>
      <c r="B1080" s="6">
        <f>TITRES_STAT!D1083</f>
        <v>4.1181000000000001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1.9898412468893865E-2</v>
      </c>
      <c r="G1080" s="2">
        <f t="shared" si="151"/>
        <v>1.4773205721253471E-2</v>
      </c>
      <c r="H1080" s="2">
        <f t="shared" si="148"/>
        <v>1.3469258361620875</v>
      </c>
      <c r="I1080" s="2">
        <f t="shared" si="149"/>
        <v>57.391069432543581</v>
      </c>
    </row>
    <row r="1081" spans="1:9" ht="13.5" x14ac:dyDescent="0.25">
      <c r="A1081" s="3">
        <f>TITRES_STAT!B1084</f>
        <v>43580</v>
      </c>
      <c r="B1081" s="6">
        <f>TITRES_STAT!D1084</f>
        <v>4.0865999999999998</v>
      </c>
      <c r="C1081" s="2">
        <f t="shared" si="144"/>
        <v>-3.1500000000000306E-2</v>
      </c>
      <c r="D1081" s="2">
        <f t="shared" si="145"/>
        <v>0</v>
      </c>
      <c r="E1081" s="2">
        <f t="shared" si="146"/>
        <v>3.1500000000000306E-2</v>
      </c>
      <c r="F1081" s="2">
        <f t="shared" si="151"/>
        <v>1.8477097292544303E-2</v>
      </c>
      <c r="G1081" s="2">
        <f t="shared" si="151"/>
        <v>1.5967976741163958E-2</v>
      </c>
      <c r="H1081" s="2">
        <f t="shared" si="148"/>
        <v>1.1571345319480624</v>
      </c>
      <c r="I1081" s="2">
        <f t="shared" si="149"/>
        <v>53.642205194456686</v>
      </c>
    </row>
    <row r="1082" spans="1:9" ht="13.5" x14ac:dyDescent="0.25">
      <c r="A1082" s="3">
        <f>TITRES_STAT!B1085</f>
        <v>43581</v>
      </c>
      <c r="B1082" s="6">
        <f>TITRES_STAT!D1085</f>
        <v>4.0488999999999997</v>
      </c>
      <c r="C1082" s="2">
        <f t="shared" si="144"/>
        <v>-3.7700000000000067E-2</v>
      </c>
      <c r="D1082" s="2">
        <f t="shared" si="145"/>
        <v>0</v>
      </c>
      <c r="E1082" s="2">
        <f t="shared" si="146"/>
        <v>3.7700000000000067E-2</v>
      </c>
      <c r="F1082" s="2">
        <f t="shared" si="151"/>
        <v>1.7157304628791139E-2</v>
      </c>
      <c r="G1082" s="2">
        <f t="shared" si="151"/>
        <v>1.7520264116795109E-2</v>
      </c>
      <c r="H1082" s="2">
        <f t="shared" si="148"/>
        <v>0.97928344655169708</v>
      </c>
      <c r="I1082" s="2">
        <f t="shared" si="149"/>
        <v>49.476665318340451</v>
      </c>
    </row>
    <row r="1083" spans="1:9" ht="13.5" x14ac:dyDescent="0.25">
      <c r="A1083" s="3">
        <f>TITRES_STAT!B1086</f>
        <v>43584</v>
      </c>
      <c r="B1083" s="6">
        <f>TITRES_STAT!D1086</f>
        <v>4.0111999999999997</v>
      </c>
      <c r="C1083" s="2">
        <f t="shared" si="144"/>
        <v>-3.7700000000000067E-2</v>
      </c>
      <c r="D1083" s="2">
        <f t="shared" si="145"/>
        <v>0</v>
      </c>
      <c r="E1083" s="2">
        <f t="shared" si="146"/>
        <v>3.7700000000000067E-2</v>
      </c>
      <c r="F1083" s="2">
        <f t="shared" si="151"/>
        <v>1.5931782869591772E-2</v>
      </c>
      <c r="G1083" s="2">
        <f t="shared" si="151"/>
        <v>1.8961673822738317E-2</v>
      </c>
      <c r="H1083" s="2">
        <f t="shared" si="148"/>
        <v>0.84020973140497845</v>
      </c>
      <c r="I1083" s="2">
        <f t="shared" si="149"/>
        <v>45.658368014578876</v>
      </c>
    </row>
    <row r="1084" spans="1:9" ht="13.5" x14ac:dyDescent="0.25">
      <c r="A1084" s="3">
        <f>TITRES_STAT!B1087</f>
        <v>43585</v>
      </c>
      <c r="B1084" s="6">
        <f>TITRES_STAT!D1087</f>
        <v>4.0049000000000001</v>
      </c>
      <c r="C1084" s="2">
        <f t="shared" si="144"/>
        <v>-6.2999999999995282E-3</v>
      </c>
      <c r="D1084" s="2">
        <f t="shared" si="145"/>
        <v>0</v>
      </c>
      <c r="E1084" s="2">
        <f t="shared" si="146"/>
        <v>6.2999999999995282E-3</v>
      </c>
      <c r="F1084" s="2">
        <f t="shared" si="151"/>
        <v>1.4793798378906644E-2</v>
      </c>
      <c r="G1084" s="2">
        <f t="shared" si="151"/>
        <v>1.8057268549685545E-2</v>
      </c>
      <c r="H1084" s="2">
        <f t="shared" si="148"/>
        <v>0.81927110615875887</v>
      </c>
      <c r="I1084" s="2">
        <f t="shared" si="149"/>
        <v>45.032931231925204</v>
      </c>
    </row>
    <row r="1085" spans="1:9" ht="13.5" x14ac:dyDescent="0.25">
      <c r="A1085" s="3">
        <f>TITRES_STAT!B1088</f>
        <v>43587</v>
      </c>
      <c r="B1085" s="6">
        <f>TITRES_STAT!D1088</f>
        <v>4.0175000000000001</v>
      </c>
      <c r="C1085" s="2">
        <f t="shared" si="144"/>
        <v>1.2599999999999945E-2</v>
      </c>
      <c r="D1085" s="2">
        <f t="shared" si="145"/>
        <v>1.2599999999999945E-2</v>
      </c>
      <c r="E1085" s="2">
        <f t="shared" si="146"/>
        <v>0</v>
      </c>
      <c r="F1085" s="2">
        <f t="shared" ref="F1085:G1100" si="152">((F1084*13)+D1085)/14</f>
        <v>1.4637098494699022E-2</v>
      </c>
      <c r="G1085" s="2">
        <f t="shared" si="152"/>
        <v>1.6767463653279434E-2</v>
      </c>
      <c r="H1085" s="2">
        <f t="shared" si="148"/>
        <v>0.8729464871591508</v>
      </c>
      <c r="I1085" s="2">
        <f t="shared" si="149"/>
        <v>46.608191592447433</v>
      </c>
    </row>
    <row r="1086" spans="1:9" ht="13.5" x14ac:dyDescent="0.25">
      <c r="A1086" s="3">
        <f>TITRES_STAT!B1089</f>
        <v>43588</v>
      </c>
      <c r="B1086" s="6">
        <f>TITRES_STAT!D1089</f>
        <v>4.0049000000000001</v>
      </c>
      <c r="C1086" s="2">
        <f t="shared" si="144"/>
        <v>-1.2599999999999945E-2</v>
      </c>
      <c r="D1086" s="2">
        <f t="shared" si="145"/>
        <v>0</v>
      </c>
      <c r="E1086" s="2">
        <f t="shared" si="146"/>
        <v>1.2599999999999945E-2</v>
      </c>
      <c r="F1086" s="2">
        <f t="shared" si="152"/>
        <v>1.3591591459363379E-2</v>
      </c>
      <c r="G1086" s="2">
        <f t="shared" si="152"/>
        <v>1.6469787678045186E-2</v>
      </c>
      <c r="H1086" s="2">
        <f t="shared" si="148"/>
        <v>0.8252438783701781</v>
      </c>
      <c r="I1086" s="2">
        <f t="shared" si="149"/>
        <v>45.212800774166475</v>
      </c>
    </row>
    <row r="1087" spans="1:9" ht="13.5" x14ac:dyDescent="0.25">
      <c r="A1087" s="3">
        <f>TITRES_STAT!B1090</f>
        <v>43591</v>
      </c>
      <c r="B1087" s="6">
        <f>TITRES_STAT!D1090</f>
        <v>3.9986000000000002</v>
      </c>
      <c r="C1087" s="2">
        <f t="shared" si="144"/>
        <v>-6.2999999999999723E-3</v>
      </c>
      <c r="D1087" s="2">
        <f t="shared" si="145"/>
        <v>0</v>
      </c>
      <c r="E1087" s="2">
        <f t="shared" si="146"/>
        <v>6.2999999999999723E-3</v>
      </c>
      <c r="F1087" s="2">
        <f t="shared" si="152"/>
        <v>1.262076349798028E-2</v>
      </c>
      <c r="G1087" s="2">
        <f t="shared" si="152"/>
        <v>1.5743374272470526E-2</v>
      </c>
      <c r="H1087" s="2">
        <f t="shared" si="148"/>
        <v>0.80165555868473737</v>
      </c>
      <c r="I1087" s="2">
        <f t="shared" si="149"/>
        <v>44.49549498073705</v>
      </c>
    </row>
    <row r="1088" spans="1:9" ht="13.5" x14ac:dyDescent="0.25">
      <c r="A1088" s="3">
        <f>TITRES_STAT!B1091</f>
        <v>43592</v>
      </c>
      <c r="B1088" s="6">
        <f>TITRES_STAT!D1091</f>
        <v>3.9986000000000002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1.1719280390981688E-2</v>
      </c>
      <c r="G1088" s="2">
        <f t="shared" si="152"/>
        <v>1.4618847538722632E-2</v>
      </c>
      <c r="H1088" s="2">
        <f t="shared" si="148"/>
        <v>0.80165555868473737</v>
      </c>
      <c r="I1088" s="2">
        <f t="shared" si="149"/>
        <v>44.49549498073705</v>
      </c>
    </row>
    <row r="1089" spans="1:9" ht="13.5" x14ac:dyDescent="0.25">
      <c r="A1089" s="3">
        <f>TITRES_STAT!B1092</f>
        <v>43593</v>
      </c>
      <c r="B1089" s="6">
        <f>TITRES_STAT!D1092</f>
        <v>3.9672000000000001</v>
      </c>
      <c r="C1089" s="2">
        <f t="shared" si="144"/>
        <v>-3.1400000000000095E-2</v>
      </c>
      <c r="D1089" s="2">
        <f t="shared" si="145"/>
        <v>0</v>
      </c>
      <c r="E1089" s="2">
        <f t="shared" si="146"/>
        <v>3.1400000000000095E-2</v>
      </c>
      <c r="F1089" s="2">
        <f t="shared" si="152"/>
        <v>1.0882188934482995E-2</v>
      </c>
      <c r="G1089" s="2">
        <f t="shared" si="152"/>
        <v>1.5817501285956735E-2</v>
      </c>
      <c r="H1089" s="2">
        <f t="shared" si="148"/>
        <v>0.68798407142501949</v>
      </c>
      <c r="I1089" s="2">
        <f t="shared" si="149"/>
        <v>40.757734807545532</v>
      </c>
    </row>
    <row r="1090" spans="1:9" ht="13.5" x14ac:dyDescent="0.25">
      <c r="A1090" s="3">
        <f>TITRES_STAT!B1093</f>
        <v>43594</v>
      </c>
      <c r="B1090" s="6">
        <f>TITRES_STAT!D1093</f>
        <v>3.9923000000000002</v>
      </c>
      <c r="C1090" s="2">
        <f t="shared" si="144"/>
        <v>2.5100000000000122E-2</v>
      </c>
      <c r="D1090" s="2">
        <f t="shared" si="145"/>
        <v>2.5100000000000122E-2</v>
      </c>
      <c r="E1090" s="2">
        <f t="shared" si="146"/>
        <v>0</v>
      </c>
      <c r="F1090" s="2">
        <f t="shared" si="152"/>
        <v>1.1897746867734219E-2</v>
      </c>
      <c r="G1090" s="2">
        <f t="shared" si="152"/>
        <v>1.4687679765531255E-2</v>
      </c>
      <c r="H1090" s="2">
        <f t="shared" si="148"/>
        <v>0.81004944672443135</v>
      </c>
      <c r="I1090" s="2">
        <f t="shared" si="149"/>
        <v>44.752890490938967</v>
      </c>
    </row>
    <row r="1091" spans="1:9" ht="13.5" x14ac:dyDescent="0.25">
      <c r="A1091" s="3">
        <f>TITRES_STAT!B1094</f>
        <v>43595</v>
      </c>
      <c r="B1091" s="6">
        <f>TITRES_STAT!D1094</f>
        <v>4.0049000000000001</v>
      </c>
      <c r="C1091" s="2">
        <f t="shared" ref="C1091:C1154" si="153">B1091-B1090</f>
        <v>1.2599999999999945E-2</v>
      </c>
      <c r="D1091" s="2">
        <f t="shared" ref="D1091:D1154" si="154">IF(C1091&gt;0,C1091,0)</f>
        <v>1.2599999999999945E-2</v>
      </c>
      <c r="E1091" s="2">
        <f t="shared" ref="E1091:E1154" si="155">IF(C1091&lt;0,-C1091,0)</f>
        <v>0</v>
      </c>
      <c r="F1091" s="2">
        <f t="shared" si="152"/>
        <v>1.1947907805753197E-2</v>
      </c>
      <c r="G1091" s="2">
        <f t="shared" si="152"/>
        <v>1.3638559782279023E-2</v>
      </c>
      <c r="H1091" s="2">
        <f t="shared" si="148"/>
        <v>0.87603881908978842</v>
      </c>
      <c r="I1091" s="2">
        <f t="shared" si="149"/>
        <v>46.696198936588239</v>
      </c>
    </row>
    <row r="1092" spans="1:9" ht="13.5" x14ac:dyDescent="0.25">
      <c r="A1092" s="3">
        <f>TITRES_STAT!B1095</f>
        <v>43598</v>
      </c>
      <c r="B1092" s="6">
        <f>TITRES_STAT!D1095</f>
        <v>3.9986000000000002</v>
      </c>
      <c r="C1092" s="2">
        <f t="shared" si="153"/>
        <v>-6.2999999999999723E-3</v>
      </c>
      <c r="D1092" s="2">
        <f t="shared" si="154"/>
        <v>0</v>
      </c>
      <c r="E1092" s="2">
        <f t="shared" si="155"/>
        <v>6.2999999999999723E-3</v>
      </c>
      <c r="F1092" s="2">
        <f t="shared" si="152"/>
        <v>1.1094485819627969E-2</v>
      </c>
      <c r="G1092" s="2">
        <f t="shared" si="152"/>
        <v>1.3114376940687662E-2</v>
      </c>
      <c r="H1092" s="2">
        <f t="shared" si="148"/>
        <v>0.84597887263763683</v>
      </c>
      <c r="I1092" s="2">
        <f t="shared" si="149"/>
        <v>45.82819907515276</v>
      </c>
    </row>
    <row r="1093" spans="1:9" ht="13.5" x14ac:dyDescent="0.25">
      <c r="A1093" s="3">
        <f>TITRES_STAT!B1096</f>
        <v>43599</v>
      </c>
      <c r="B1093" s="6">
        <f>TITRES_STAT!D1096</f>
        <v>4.0552000000000001</v>
      </c>
      <c r="C1093" s="2">
        <f t="shared" si="153"/>
        <v>5.6599999999999984E-2</v>
      </c>
      <c r="D1093" s="2">
        <f t="shared" si="154"/>
        <v>5.6599999999999984E-2</v>
      </c>
      <c r="E1093" s="2">
        <f t="shared" si="155"/>
        <v>0</v>
      </c>
      <c r="F1093" s="2">
        <f t="shared" si="152"/>
        <v>1.4344879689654541E-2</v>
      </c>
      <c r="G1093" s="2">
        <f t="shared" si="152"/>
        <v>1.2177635730638544E-2</v>
      </c>
      <c r="H1093" s="2">
        <f t="shared" si="148"/>
        <v>1.1779691893364228</v>
      </c>
      <c r="I1093" s="2">
        <f t="shared" si="149"/>
        <v>54.085668204301967</v>
      </c>
    </row>
    <row r="1094" spans="1:9" ht="13.5" x14ac:dyDescent="0.25">
      <c r="A1094" s="3">
        <f>TITRES_STAT!B1097</f>
        <v>43600</v>
      </c>
      <c r="B1094" s="6">
        <f>TITRES_STAT!D1097</f>
        <v>4.0488999999999997</v>
      </c>
      <c r="C1094" s="2">
        <f t="shared" si="153"/>
        <v>-6.3000000000004164E-3</v>
      </c>
      <c r="D1094" s="2">
        <f t="shared" si="154"/>
        <v>0</v>
      </c>
      <c r="E1094" s="2">
        <f t="shared" si="155"/>
        <v>6.3000000000004164E-3</v>
      </c>
      <c r="F1094" s="2">
        <f t="shared" si="152"/>
        <v>1.3320245426107788E-2</v>
      </c>
      <c r="G1094" s="2">
        <f t="shared" si="152"/>
        <v>1.1757804607021536E-2</v>
      </c>
      <c r="H1094" s="2">
        <f t="shared" si="148"/>
        <v>1.1328854213271407</v>
      </c>
      <c r="I1094" s="2">
        <f t="shared" si="149"/>
        <v>53.115156116648208</v>
      </c>
    </row>
    <row r="1095" spans="1:9" ht="13.5" x14ac:dyDescent="0.25">
      <c r="A1095" s="3">
        <f>TITRES_STAT!B1098</f>
        <v>43601</v>
      </c>
      <c r="B1095" s="6">
        <f>TITRES_STAT!D1098</f>
        <v>4.1368999999999998</v>
      </c>
      <c r="C1095" s="2">
        <f t="shared" si="153"/>
        <v>8.8000000000000078E-2</v>
      </c>
      <c r="D1095" s="2">
        <f t="shared" si="154"/>
        <v>8.8000000000000078E-2</v>
      </c>
      <c r="E1095" s="2">
        <f t="shared" si="155"/>
        <v>0</v>
      </c>
      <c r="F1095" s="2">
        <f t="shared" si="152"/>
        <v>1.8654513609957235E-2</v>
      </c>
      <c r="G1095" s="2">
        <f t="shared" si="152"/>
        <v>1.0917961420805712E-2</v>
      </c>
      <c r="H1095" s="2">
        <f t="shared" si="148"/>
        <v>1.7086077602736747</v>
      </c>
      <c r="I1095" s="2">
        <f t="shared" si="149"/>
        <v>63.080663997693001</v>
      </c>
    </row>
    <row r="1096" spans="1:9" ht="13.5" x14ac:dyDescent="0.25">
      <c r="A1096" s="3">
        <f>TITRES_STAT!B1099</f>
        <v>43602</v>
      </c>
      <c r="B1096" s="6">
        <f>TITRES_STAT!D1099</f>
        <v>4.1243999999999996</v>
      </c>
      <c r="C1096" s="2">
        <f t="shared" si="153"/>
        <v>-1.2500000000000178E-2</v>
      </c>
      <c r="D1096" s="2">
        <f t="shared" si="154"/>
        <v>0</v>
      </c>
      <c r="E1096" s="2">
        <f t="shared" si="155"/>
        <v>1.2500000000000178E-2</v>
      </c>
      <c r="F1096" s="2">
        <f t="shared" si="152"/>
        <v>1.7322048352103148E-2</v>
      </c>
      <c r="G1096" s="2">
        <f t="shared" si="152"/>
        <v>1.103096417646246E-2</v>
      </c>
      <c r="H1096" s="2">
        <f t="shared" si="148"/>
        <v>1.5703113594607092</v>
      </c>
      <c r="I1096" s="2">
        <f t="shared" si="149"/>
        <v>61.094207660125065</v>
      </c>
    </row>
    <row r="1097" spans="1:9" ht="13.5" x14ac:dyDescent="0.25">
      <c r="A1097" s="3">
        <f>TITRES_STAT!B1100</f>
        <v>43605</v>
      </c>
      <c r="B1097" s="6">
        <f>TITRES_STAT!D1100</f>
        <v>4.0865999999999998</v>
      </c>
      <c r="C1097" s="2">
        <f t="shared" si="153"/>
        <v>-3.7799999999999834E-2</v>
      </c>
      <c r="D1097" s="2">
        <f t="shared" si="154"/>
        <v>0</v>
      </c>
      <c r="E1097" s="2">
        <f t="shared" si="155"/>
        <v>3.7799999999999834E-2</v>
      </c>
      <c r="F1097" s="2">
        <f t="shared" si="152"/>
        <v>1.6084759184095781E-2</v>
      </c>
      <c r="G1097" s="2">
        <f t="shared" si="152"/>
        <v>1.2943038163857987E-2</v>
      </c>
      <c r="H1097" s="2">
        <f t="shared" si="148"/>
        <v>1.2427344322456457</v>
      </c>
      <c r="I1097" s="2">
        <f t="shared" si="149"/>
        <v>55.411573228547539</v>
      </c>
    </row>
    <row r="1098" spans="1:9" ht="13.5" x14ac:dyDescent="0.25">
      <c r="A1098" s="3">
        <f>TITRES_STAT!B1101</f>
        <v>43606</v>
      </c>
      <c r="B1098" s="6">
        <f>TITRES_STAT!D1101</f>
        <v>4.0803000000000003</v>
      </c>
      <c r="C1098" s="2">
        <f t="shared" si="153"/>
        <v>-6.2999999999995282E-3</v>
      </c>
      <c r="D1098" s="2">
        <f t="shared" si="154"/>
        <v>0</v>
      </c>
      <c r="E1098" s="2">
        <f t="shared" si="155"/>
        <v>6.2999999999995282E-3</v>
      </c>
      <c r="F1098" s="2">
        <f t="shared" si="152"/>
        <v>1.4935847813803225E-2</v>
      </c>
      <c r="G1098" s="2">
        <f t="shared" si="152"/>
        <v>1.2468535437868097E-2</v>
      </c>
      <c r="H1098" s="2">
        <f t="shared" si="148"/>
        <v>1.1978830944684706</v>
      </c>
      <c r="I1098" s="2">
        <f t="shared" si="149"/>
        <v>54.501674701591121</v>
      </c>
    </row>
    <row r="1099" spans="1:9" ht="13.5" x14ac:dyDescent="0.25">
      <c r="A1099" s="3">
        <f>TITRES_STAT!B1102</f>
        <v>43607</v>
      </c>
      <c r="B1099" s="6">
        <f>TITRES_STAT!D1102</f>
        <v>4.0552000000000001</v>
      </c>
      <c r="C1099" s="2">
        <f t="shared" si="153"/>
        <v>-2.5100000000000122E-2</v>
      </c>
      <c r="D1099" s="2">
        <f t="shared" si="154"/>
        <v>0</v>
      </c>
      <c r="E1099" s="2">
        <f t="shared" si="155"/>
        <v>2.5100000000000122E-2</v>
      </c>
      <c r="F1099" s="2">
        <f t="shared" si="152"/>
        <v>1.3869001541388709E-2</v>
      </c>
      <c r="G1099" s="2">
        <f t="shared" si="152"/>
        <v>1.3370782906591813E-2</v>
      </c>
      <c r="H1099" s="2">
        <f t="shared" si="148"/>
        <v>1.0372617398904347</v>
      </c>
      <c r="I1099" s="2">
        <f t="shared" si="149"/>
        <v>50.914505464880492</v>
      </c>
    </row>
    <row r="1100" spans="1:9" ht="13.5" x14ac:dyDescent="0.25">
      <c r="A1100" s="3">
        <f>TITRES_STAT!B1103</f>
        <v>43608</v>
      </c>
      <c r="B1100" s="6">
        <f>TITRES_STAT!D1103</f>
        <v>4.0552000000000001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1.2878358574146657E-2</v>
      </c>
      <c r="G1100" s="2">
        <f t="shared" si="152"/>
        <v>1.2415726984692399E-2</v>
      </c>
      <c r="H1100" s="2">
        <f t="shared" si="148"/>
        <v>1.0372617398904347</v>
      </c>
      <c r="I1100" s="2">
        <f t="shared" si="149"/>
        <v>50.914505464880492</v>
      </c>
    </row>
    <row r="1101" spans="1:9" ht="13.5" x14ac:dyDescent="0.25">
      <c r="A1101" s="3">
        <f>TITRES_STAT!B1104</f>
        <v>43609</v>
      </c>
      <c r="B1101" s="6">
        <f>TITRES_STAT!D1104</f>
        <v>4.0552000000000001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1.1958475818850468E-2</v>
      </c>
      <c r="G1101" s="2">
        <f t="shared" si="156"/>
        <v>1.1528889342928656E-2</v>
      </c>
      <c r="H1101" s="2">
        <f t="shared" si="148"/>
        <v>1.0372617398904347</v>
      </c>
      <c r="I1101" s="2">
        <f t="shared" si="149"/>
        <v>50.914505464880492</v>
      </c>
    </row>
    <row r="1102" spans="1:9" ht="13.5" x14ac:dyDescent="0.25">
      <c r="A1102" s="3">
        <f>TITRES_STAT!B1105</f>
        <v>43612</v>
      </c>
      <c r="B1102" s="6">
        <f>TITRES_STAT!D1105</f>
        <v>4.0552000000000001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1.1104298974646864E-2</v>
      </c>
      <c r="G1102" s="2">
        <f t="shared" si="156"/>
        <v>1.0705397247005182E-2</v>
      </c>
      <c r="H1102" s="2">
        <f t="shared" si="148"/>
        <v>1.0372617398904345</v>
      </c>
      <c r="I1102" s="2">
        <f t="shared" si="149"/>
        <v>50.914505464880477</v>
      </c>
    </row>
    <row r="1103" spans="1:9" ht="13.5" x14ac:dyDescent="0.25">
      <c r="A1103" s="3">
        <f>TITRES_STAT!B1106</f>
        <v>43613</v>
      </c>
      <c r="B1103" s="6">
        <f>TITRES_STAT!D1106</f>
        <v>4.0552000000000001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1.0311134762172087E-2</v>
      </c>
      <c r="G1103" s="2">
        <f t="shared" si="156"/>
        <v>9.940726015076241E-3</v>
      </c>
      <c r="H1103" s="2">
        <f t="shared" si="148"/>
        <v>1.0372617398904345</v>
      </c>
      <c r="I1103" s="2">
        <f t="shared" si="149"/>
        <v>50.914505464880477</v>
      </c>
    </row>
    <row r="1104" spans="1:9" ht="13.5" x14ac:dyDescent="0.25">
      <c r="A1104" s="3">
        <f>TITRES_STAT!B1107</f>
        <v>43614</v>
      </c>
      <c r="B1104" s="6">
        <f>TITRES_STAT!D1107</f>
        <v>4.1181000000000001</v>
      </c>
      <c r="C1104" s="2">
        <f t="shared" si="153"/>
        <v>6.2899999999999956E-2</v>
      </c>
      <c r="D1104" s="2">
        <f t="shared" si="154"/>
        <v>6.2899999999999956E-2</v>
      </c>
      <c r="E1104" s="2">
        <f t="shared" si="155"/>
        <v>0</v>
      </c>
      <c r="F1104" s="2">
        <f t="shared" si="156"/>
        <v>1.4067482279159793E-2</v>
      </c>
      <c r="G1104" s="2">
        <f t="shared" si="156"/>
        <v>9.2306741568565099E-3</v>
      </c>
      <c r="H1104" s="2">
        <f t="shared" si="148"/>
        <v>1.5239929435392885</v>
      </c>
      <c r="I1104" s="2">
        <f t="shared" si="149"/>
        <v>60.380237886174818</v>
      </c>
    </row>
    <row r="1105" spans="1:9" ht="13.5" x14ac:dyDescent="0.25">
      <c r="A1105" s="3">
        <f>TITRES_STAT!B1108</f>
        <v>43615</v>
      </c>
      <c r="B1105" s="6">
        <f>TITRES_STAT!D1108</f>
        <v>4.0865999999999998</v>
      </c>
      <c r="C1105" s="2">
        <f t="shared" si="153"/>
        <v>-3.1500000000000306E-2</v>
      </c>
      <c r="D1105" s="2">
        <f t="shared" si="154"/>
        <v>0</v>
      </c>
      <c r="E1105" s="2">
        <f t="shared" si="155"/>
        <v>3.1500000000000306E-2</v>
      </c>
      <c r="F1105" s="2">
        <f t="shared" si="156"/>
        <v>1.3062662116362667E-2</v>
      </c>
      <c r="G1105" s="2">
        <f t="shared" si="156"/>
        <v>1.0821340288509637E-2</v>
      </c>
      <c r="H1105" s="2">
        <f t="shared" ref="H1105:H1168" si="157">F1105/G1105</f>
        <v>1.2071205385004777</v>
      </c>
      <c r="I1105" s="2">
        <f t="shared" ref="I1105:I1168" si="158">IF(G1105=0,100,100-(100/(1+H1105)))</f>
        <v>54.692098480520592</v>
      </c>
    </row>
    <row r="1106" spans="1:9" ht="13.5" x14ac:dyDescent="0.25">
      <c r="A1106" s="3">
        <f>TITRES_STAT!B1109</f>
        <v>43616</v>
      </c>
      <c r="B1106" s="6">
        <f>TITRES_STAT!D1109</f>
        <v>4.1809000000000003</v>
      </c>
      <c r="C1106" s="2">
        <f t="shared" si="153"/>
        <v>9.4300000000000495E-2</v>
      </c>
      <c r="D1106" s="2">
        <f t="shared" si="154"/>
        <v>9.4300000000000495E-2</v>
      </c>
      <c r="E1106" s="2">
        <f t="shared" si="155"/>
        <v>0</v>
      </c>
      <c r="F1106" s="2">
        <f t="shared" si="156"/>
        <v>1.8865329108051086E-2</v>
      </c>
      <c r="G1106" s="2">
        <f t="shared" si="156"/>
        <v>1.0048387410758948E-2</v>
      </c>
      <c r="H1106" s="2">
        <f t="shared" si="157"/>
        <v>1.8774484239980354</v>
      </c>
      <c r="I1106" s="2">
        <f t="shared" si="158"/>
        <v>65.246987863971427</v>
      </c>
    </row>
    <row r="1107" spans="1:9" ht="13.5" x14ac:dyDescent="0.25">
      <c r="A1107" s="3">
        <f>TITRES_STAT!B1110</f>
        <v>43619</v>
      </c>
      <c r="B1107" s="6">
        <f>TITRES_STAT!D1110</f>
        <v>4.1558000000000002</v>
      </c>
      <c r="C1107" s="2">
        <f t="shared" si="153"/>
        <v>-2.5100000000000122E-2</v>
      </c>
      <c r="D1107" s="2">
        <f t="shared" si="154"/>
        <v>0</v>
      </c>
      <c r="E1107" s="2">
        <f t="shared" si="155"/>
        <v>2.5100000000000122E-2</v>
      </c>
      <c r="F1107" s="2">
        <f t="shared" si="156"/>
        <v>1.7517805600333152E-2</v>
      </c>
      <c r="G1107" s="2">
        <f t="shared" si="156"/>
        <v>1.1123502595704746E-2</v>
      </c>
      <c r="H1107" s="2">
        <f t="shared" si="157"/>
        <v>1.574846182631136</v>
      </c>
      <c r="I1107" s="2">
        <f t="shared" si="158"/>
        <v>61.162728603145581</v>
      </c>
    </row>
    <row r="1108" spans="1:9" ht="13.5" x14ac:dyDescent="0.25">
      <c r="A1108" s="3">
        <f>TITRES_STAT!B1111</f>
        <v>43623</v>
      </c>
      <c r="B1108" s="6">
        <f>TITRES_STAT!D1111</f>
        <v>4.1935000000000002</v>
      </c>
      <c r="C1108" s="2">
        <f t="shared" si="153"/>
        <v>3.7700000000000067E-2</v>
      </c>
      <c r="D1108" s="2">
        <f t="shared" si="154"/>
        <v>3.7700000000000067E-2</v>
      </c>
      <c r="E1108" s="2">
        <f t="shared" si="155"/>
        <v>0</v>
      </c>
      <c r="F1108" s="2">
        <f t="shared" si="156"/>
        <v>1.8959390914595076E-2</v>
      </c>
      <c r="G1108" s="2">
        <f t="shared" si="156"/>
        <v>1.0328966696011551E-2</v>
      </c>
      <c r="H1108" s="2">
        <f t="shared" si="157"/>
        <v>1.83555543091412</v>
      </c>
      <c r="I1108" s="2">
        <f t="shared" si="158"/>
        <v>64.733540769554907</v>
      </c>
    </row>
    <row r="1109" spans="1:9" ht="13.5" x14ac:dyDescent="0.25">
      <c r="A1109" s="3">
        <f>TITRES_STAT!B1112</f>
        <v>43626</v>
      </c>
      <c r="B1109" s="6">
        <f>TITRES_STAT!D1112</f>
        <v>4.1871999999999998</v>
      </c>
      <c r="C1109" s="2">
        <f t="shared" si="153"/>
        <v>-6.3000000000004164E-3</v>
      </c>
      <c r="D1109" s="2">
        <f t="shared" si="154"/>
        <v>0</v>
      </c>
      <c r="E1109" s="2">
        <f t="shared" si="155"/>
        <v>6.3000000000004164E-3</v>
      </c>
      <c r="F1109" s="2">
        <f t="shared" si="156"/>
        <v>1.7605148706409713E-2</v>
      </c>
      <c r="G1109" s="2">
        <f t="shared" si="156"/>
        <v>1.0041183360582184E-2</v>
      </c>
      <c r="H1109" s="2">
        <f t="shared" si="157"/>
        <v>1.7532942158511657</v>
      </c>
      <c r="I1109" s="2">
        <f t="shared" si="158"/>
        <v>63.67987139758489</v>
      </c>
    </row>
    <row r="1110" spans="1:9" ht="13.5" x14ac:dyDescent="0.25">
      <c r="A1110" s="3">
        <f>TITRES_STAT!B1113</f>
        <v>43627</v>
      </c>
      <c r="B1110" s="6">
        <f>TITRES_STAT!D1113</f>
        <v>4.0991999999999997</v>
      </c>
      <c r="C1110" s="2">
        <f t="shared" si="153"/>
        <v>-8.8000000000000078E-2</v>
      </c>
      <c r="D1110" s="2">
        <f t="shared" si="154"/>
        <v>0</v>
      </c>
      <c r="E1110" s="2">
        <f t="shared" si="155"/>
        <v>8.8000000000000078E-2</v>
      </c>
      <c r="F1110" s="2">
        <f t="shared" si="156"/>
        <v>1.6347638084523306E-2</v>
      </c>
      <c r="G1110" s="2">
        <f t="shared" si="156"/>
        <v>1.5609670263397749E-2</v>
      </c>
      <c r="H1110" s="2">
        <f t="shared" si="157"/>
        <v>1.0472763235015909</v>
      </c>
      <c r="I1110" s="2">
        <f t="shared" si="158"/>
        <v>51.15461510883717</v>
      </c>
    </row>
    <row r="1111" spans="1:9" ht="13.5" x14ac:dyDescent="0.25">
      <c r="A1111" s="3">
        <f>TITRES_STAT!B1114</f>
        <v>43628</v>
      </c>
      <c r="B1111" s="6">
        <f>TITRES_STAT!D1114</f>
        <v>4.0552000000000001</v>
      </c>
      <c r="C1111" s="2">
        <f t="shared" si="153"/>
        <v>-4.3999999999999595E-2</v>
      </c>
      <c r="D1111" s="2">
        <f t="shared" si="154"/>
        <v>0</v>
      </c>
      <c r="E1111" s="2">
        <f t="shared" si="155"/>
        <v>4.3999999999999595E-2</v>
      </c>
      <c r="F1111" s="2">
        <f t="shared" si="156"/>
        <v>1.5179949649914499E-2</v>
      </c>
      <c r="G1111" s="2">
        <f t="shared" si="156"/>
        <v>1.7637550958869309E-2</v>
      </c>
      <c r="H1111" s="2">
        <f t="shared" si="157"/>
        <v>0.86066085281987703</v>
      </c>
      <c r="I1111" s="2">
        <f t="shared" si="158"/>
        <v>46.255654356113553</v>
      </c>
    </row>
    <row r="1112" spans="1:9" ht="13.5" x14ac:dyDescent="0.25">
      <c r="A1112" s="3">
        <f>TITRES_STAT!B1115</f>
        <v>43629</v>
      </c>
      <c r="B1112" s="6">
        <f>TITRES_STAT!D1115</f>
        <v>4.1181000000000001</v>
      </c>
      <c r="C1112" s="2">
        <f t="shared" si="153"/>
        <v>6.2899999999999956E-2</v>
      </c>
      <c r="D1112" s="2">
        <f t="shared" si="154"/>
        <v>6.2899999999999956E-2</v>
      </c>
      <c r="E1112" s="2">
        <f t="shared" si="155"/>
        <v>0</v>
      </c>
      <c r="F1112" s="2">
        <f t="shared" si="156"/>
        <v>1.8588524674920604E-2</v>
      </c>
      <c r="G1112" s="2">
        <f t="shared" si="156"/>
        <v>1.6377725890378645E-2</v>
      </c>
      <c r="H1112" s="2">
        <f t="shared" si="157"/>
        <v>1.1349881417810717</v>
      </c>
      <c r="I1112" s="2">
        <f t="shared" si="158"/>
        <v>53.161332354484657</v>
      </c>
    </row>
    <row r="1113" spans="1:9" ht="13.5" x14ac:dyDescent="0.25">
      <c r="A1113" s="3">
        <f>TITRES_STAT!B1116</f>
        <v>43630</v>
      </c>
      <c r="B1113" s="6">
        <f>TITRES_STAT!D1116</f>
        <v>4.1243999999999996</v>
      </c>
      <c r="C1113" s="2">
        <f t="shared" si="153"/>
        <v>6.2999999999995282E-3</v>
      </c>
      <c r="D1113" s="2">
        <f t="shared" si="154"/>
        <v>6.2999999999995282E-3</v>
      </c>
      <c r="E1113" s="2">
        <f t="shared" si="155"/>
        <v>0</v>
      </c>
      <c r="F1113" s="2">
        <f t="shared" si="156"/>
        <v>1.7710772912426242E-2</v>
      </c>
      <c r="G1113" s="2">
        <f t="shared" si="156"/>
        <v>1.5207888326780172E-2</v>
      </c>
      <c r="H1113" s="2">
        <f t="shared" si="157"/>
        <v>1.1645780486984929</v>
      </c>
      <c r="I1113" s="2">
        <f t="shared" si="158"/>
        <v>53.801619645857762</v>
      </c>
    </row>
    <row r="1114" spans="1:9" ht="13.5" x14ac:dyDescent="0.25">
      <c r="A1114" s="3">
        <f>TITRES_STAT!B1117</f>
        <v>43633</v>
      </c>
      <c r="B1114" s="6">
        <f>TITRES_STAT!D1117</f>
        <v>4.0865999999999998</v>
      </c>
      <c r="C1114" s="2">
        <f t="shared" si="153"/>
        <v>-3.7799999999999834E-2</v>
      </c>
      <c r="D1114" s="2">
        <f t="shared" si="154"/>
        <v>0</v>
      </c>
      <c r="E1114" s="2">
        <f t="shared" si="155"/>
        <v>3.7799999999999834E-2</v>
      </c>
      <c r="F1114" s="2">
        <f t="shared" si="156"/>
        <v>1.6445717704395797E-2</v>
      </c>
      <c r="G1114" s="2">
        <f t="shared" si="156"/>
        <v>1.6821610589153005E-2</v>
      </c>
      <c r="H1114" s="2">
        <f t="shared" si="157"/>
        <v>0.97765416796655646</v>
      </c>
      <c r="I1114" s="2">
        <f t="shared" si="158"/>
        <v>49.435041970547871</v>
      </c>
    </row>
    <row r="1115" spans="1:9" ht="13.5" x14ac:dyDescent="0.25">
      <c r="A1115" s="3">
        <f>TITRES_STAT!B1118</f>
        <v>43634</v>
      </c>
      <c r="B1115" s="6">
        <f>TITRES_STAT!D1118</f>
        <v>4.0678000000000001</v>
      </c>
      <c r="C1115" s="2">
        <f t="shared" si="153"/>
        <v>-1.8799999999999706E-2</v>
      </c>
      <c r="D1115" s="2">
        <f t="shared" si="154"/>
        <v>0</v>
      </c>
      <c r="E1115" s="2">
        <f t="shared" si="155"/>
        <v>1.8799999999999706E-2</v>
      </c>
      <c r="F1115" s="2">
        <f t="shared" si="156"/>
        <v>1.527102358265324E-2</v>
      </c>
      <c r="G1115" s="2">
        <f t="shared" si="156"/>
        <v>1.6962924118499197E-2</v>
      </c>
      <c r="H1115" s="2">
        <f t="shared" si="157"/>
        <v>0.90025891031365124</v>
      </c>
      <c r="I1115" s="2">
        <f t="shared" si="158"/>
        <v>47.3755921062913</v>
      </c>
    </row>
    <row r="1116" spans="1:9" ht="13.5" x14ac:dyDescent="0.25">
      <c r="A1116" s="3">
        <f>TITRES_STAT!B1119</f>
        <v>43635</v>
      </c>
      <c r="B1116" s="6">
        <f>TITRES_STAT!D1119</f>
        <v>4.0865999999999998</v>
      </c>
      <c r="C1116" s="2">
        <f t="shared" si="153"/>
        <v>1.8799999999999706E-2</v>
      </c>
      <c r="D1116" s="2">
        <f t="shared" si="154"/>
        <v>1.8799999999999706E-2</v>
      </c>
      <c r="E1116" s="2">
        <f t="shared" si="155"/>
        <v>0</v>
      </c>
      <c r="F1116" s="2">
        <f t="shared" si="156"/>
        <v>1.5523093326749417E-2</v>
      </c>
      <c r="G1116" s="2">
        <f t="shared" si="156"/>
        <v>1.5751286681463538E-2</v>
      </c>
      <c r="H1116" s="2">
        <f t="shared" si="157"/>
        <v>0.98551271655904382</v>
      </c>
      <c r="I1116" s="2">
        <f t="shared" si="158"/>
        <v>49.635175254226951</v>
      </c>
    </row>
    <row r="1117" spans="1:9" ht="13.5" x14ac:dyDescent="0.25">
      <c r="A1117" s="3">
        <f>TITRES_STAT!B1120</f>
        <v>43636</v>
      </c>
      <c r="B1117" s="6">
        <f>TITRES_STAT!D1120</f>
        <v>4.0865999999999998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1.4414300946267316E-2</v>
      </c>
      <c r="G1117" s="2">
        <f t="shared" si="159"/>
        <v>1.4626194775644714E-2</v>
      </c>
      <c r="H1117" s="2">
        <f t="shared" si="157"/>
        <v>0.98551271655904382</v>
      </c>
      <c r="I1117" s="2">
        <f t="shared" si="158"/>
        <v>49.635175254226951</v>
      </c>
    </row>
    <row r="1118" spans="1:9" ht="13.5" x14ac:dyDescent="0.25">
      <c r="A1118" s="3">
        <f>TITRES_STAT!B1121</f>
        <v>43637</v>
      </c>
      <c r="B1118" s="6">
        <f>TITRES_STAT!D1121</f>
        <v>4.0740999999999996</v>
      </c>
      <c r="C1118" s="2">
        <f t="shared" si="153"/>
        <v>-1.2500000000000178E-2</v>
      </c>
      <c r="D1118" s="2">
        <f t="shared" si="154"/>
        <v>0</v>
      </c>
      <c r="E1118" s="2">
        <f t="shared" si="155"/>
        <v>1.2500000000000178E-2</v>
      </c>
      <c r="F1118" s="2">
        <f t="shared" si="159"/>
        <v>1.3384708021533936E-2</v>
      </c>
      <c r="G1118" s="2">
        <f t="shared" si="159"/>
        <v>1.4474323720241532E-2</v>
      </c>
      <c r="H1118" s="2">
        <f t="shared" si="157"/>
        <v>0.92472078697646998</v>
      </c>
      <c r="I1118" s="2">
        <f t="shared" si="158"/>
        <v>48.044412115957201</v>
      </c>
    </row>
    <row r="1119" spans="1:9" ht="13.5" x14ac:dyDescent="0.25">
      <c r="A1119" s="3">
        <f>TITRES_STAT!B1122</f>
        <v>43640</v>
      </c>
      <c r="B1119" s="6">
        <f>TITRES_STAT!D1122</f>
        <v>4.0552000000000001</v>
      </c>
      <c r="C1119" s="2">
        <f t="shared" si="153"/>
        <v>-1.8899999999999473E-2</v>
      </c>
      <c r="D1119" s="2">
        <f t="shared" si="154"/>
        <v>0</v>
      </c>
      <c r="E1119" s="2">
        <f t="shared" si="155"/>
        <v>1.8899999999999473E-2</v>
      </c>
      <c r="F1119" s="2">
        <f t="shared" si="159"/>
        <v>1.2428657448567226E-2</v>
      </c>
      <c r="G1119" s="2">
        <f t="shared" si="159"/>
        <v>1.4790443454509956E-2</v>
      </c>
      <c r="H1119" s="2">
        <f t="shared" si="157"/>
        <v>0.84031675499069869</v>
      </c>
      <c r="I1119" s="2">
        <f t="shared" si="158"/>
        <v>45.661528251148582</v>
      </c>
    </row>
    <row r="1120" spans="1:9" ht="13.5" x14ac:dyDescent="0.25">
      <c r="A1120" s="3">
        <f>TITRES_STAT!B1123</f>
        <v>43641</v>
      </c>
      <c r="B1120" s="6">
        <f>TITRES_STAT!D1123</f>
        <v>4.1494999999999997</v>
      </c>
      <c r="C1120" s="2">
        <f t="shared" si="153"/>
        <v>9.4299999999999606E-2</v>
      </c>
      <c r="D1120" s="2">
        <f t="shared" si="154"/>
        <v>9.4299999999999606E-2</v>
      </c>
      <c r="E1120" s="2">
        <f t="shared" si="155"/>
        <v>0</v>
      </c>
      <c r="F1120" s="2">
        <f t="shared" si="159"/>
        <v>1.8276610487955251E-2</v>
      </c>
      <c r="G1120" s="2">
        <f t="shared" si="159"/>
        <v>1.3733983207759246E-2</v>
      </c>
      <c r="H1120" s="2">
        <f t="shared" si="157"/>
        <v>1.3307581792898635</v>
      </c>
      <c r="I1120" s="2">
        <f t="shared" si="158"/>
        <v>57.095506136776464</v>
      </c>
    </row>
    <row r="1121" spans="1:9" ht="13.5" x14ac:dyDescent="0.25">
      <c r="A1121" s="3">
        <f>TITRES_STAT!B1124</f>
        <v>43642</v>
      </c>
      <c r="B1121" s="6">
        <f>TITRES_STAT!D1124</f>
        <v>4.1281999999999996</v>
      </c>
      <c r="C1121" s="2">
        <f t="shared" si="153"/>
        <v>-2.1300000000000097E-2</v>
      </c>
      <c r="D1121" s="2">
        <f t="shared" si="154"/>
        <v>0</v>
      </c>
      <c r="E1121" s="2">
        <f t="shared" si="155"/>
        <v>2.1300000000000097E-2</v>
      </c>
      <c r="F1121" s="2">
        <f t="shared" si="159"/>
        <v>1.6971138310244164E-2</v>
      </c>
      <c r="G1121" s="2">
        <f t="shared" si="159"/>
        <v>1.4274412978633593E-2</v>
      </c>
      <c r="H1121" s="2">
        <f t="shared" si="157"/>
        <v>1.1889202263971987</v>
      </c>
      <c r="I1121" s="2">
        <f t="shared" si="158"/>
        <v>54.315374861973559</v>
      </c>
    </row>
    <row r="1122" spans="1:9" ht="13.5" x14ac:dyDescent="0.25">
      <c r="A1122" s="3">
        <f>TITRES_STAT!B1125</f>
        <v>43643</v>
      </c>
      <c r="B1122" s="6">
        <f>TITRES_STAT!D1125</f>
        <v>3.9758</v>
      </c>
      <c r="C1122" s="2">
        <f t="shared" si="153"/>
        <v>-0.15239999999999965</v>
      </c>
      <c r="D1122" s="2">
        <f t="shared" si="154"/>
        <v>0</v>
      </c>
      <c r="E1122" s="2">
        <f t="shared" si="155"/>
        <v>0.15239999999999965</v>
      </c>
      <c r="F1122" s="2">
        <f t="shared" si="159"/>
        <v>1.5758914145226725E-2</v>
      </c>
      <c r="G1122" s="2">
        <f t="shared" si="159"/>
        <v>2.4140526337302595E-2</v>
      </c>
      <c r="H1122" s="2">
        <f t="shared" si="157"/>
        <v>0.65279911154528658</v>
      </c>
      <c r="I1122" s="2">
        <f t="shared" si="158"/>
        <v>39.496579286937738</v>
      </c>
    </row>
    <row r="1123" spans="1:9" ht="13.5" x14ac:dyDescent="0.25">
      <c r="A1123" s="3">
        <f>TITRES_STAT!B1126</f>
        <v>43644</v>
      </c>
      <c r="B1123" s="6">
        <f>TITRES_STAT!D1126</f>
        <v>4.1083999999999996</v>
      </c>
      <c r="C1123" s="2">
        <f t="shared" si="153"/>
        <v>0.13259999999999961</v>
      </c>
      <c r="D1123" s="2">
        <f t="shared" si="154"/>
        <v>0.13259999999999961</v>
      </c>
      <c r="E1123" s="2">
        <f t="shared" si="155"/>
        <v>0</v>
      </c>
      <c r="F1123" s="2">
        <f t="shared" si="159"/>
        <v>2.4104705991996218E-2</v>
      </c>
      <c r="G1123" s="2">
        <f t="shared" si="159"/>
        <v>2.2416203027495269E-2</v>
      </c>
      <c r="H1123" s="2">
        <f t="shared" si="157"/>
        <v>1.0753251102530552</v>
      </c>
      <c r="I1123" s="2">
        <f t="shared" si="158"/>
        <v>51.814778558812655</v>
      </c>
    </row>
    <row r="1124" spans="1:9" ht="13.5" x14ac:dyDescent="0.25">
      <c r="A1124" s="3">
        <f>TITRES_STAT!B1127</f>
        <v>43647</v>
      </c>
      <c r="B1124" s="6">
        <f>TITRES_STAT!D1127</f>
        <v>4.2275999999999998</v>
      </c>
      <c r="C1124" s="2">
        <f t="shared" si="153"/>
        <v>0.11920000000000019</v>
      </c>
      <c r="D1124" s="2">
        <f t="shared" si="154"/>
        <v>0.11920000000000019</v>
      </c>
      <c r="E1124" s="2">
        <f t="shared" si="155"/>
        <v>0</v>
      </c>
      <c r="F1124" s="2">
        <f t="shared" si="159"/>
        <v>3.0897226992567934E-2</v>
      </c>
      <c r="G1124" s="2">
        <f t="shared" si="159"/>
        <v>2.0815045668388463E-2</v>
      </c>
      <c r="H1124" s="2">
        <f t="shared" si="157"/>
        <v>1.484369887282599</v>
      </c>
      <c r="I1124" s="2">
        <f t="shared" si="158"/>
        <v>59.748344837096745</v>
      </c>
    </row>
    <row r="1125" spans="1:9" ht="13.5" x14ac:dyDescent="0.25">
      <c r="A1125" s="3">
        <f>TITRES_STAT!B1128</f>
        <v>43648</v>
      </c>
      <c r="B1125" s="6">
        <f>TITRES_STAT!D1128</f>
        <v>4.2275999999999998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2.869028220738451E-2</v>
      </c>
      <c r="G1125" s="2">
        <f t="shared" si="159"/>
        <v>1.9328256692075E-2</v>
      </c>
      <c r="H1125" s="2">
        <f t="shared" si="157"/>
        <v>1.4843698872825992</v>
      </c>
      <c r="I1125" s="2">
        <f t="shared" si="158"/>
        <v>59.748344837096752</v>
      </c>
    </row>
    <row r="1126" spans="1:9" ht="13.5" x14ac:dyDescent="0.25">
      <c r="A1126" s="3">
        <f>TITRES_STAT!B1129</f>
        <v>43649</v>
      </c>
      <c r="B1126" s="6">
        <f>TITRES_STAT!D1129</f>
        <v>4.2077999999999998</v>
      </c>
      <c r="C1126" s="2">
        <f t="shared" si="153"/>
        <v>-1.980000000000004E-2</v>
      </c>
      <c r="D1126" s="2">
        <f t="shared" si="154"/>
        <v>0</v>
      </c>
      <c r="E1126" s="2">
        <f t="shared" si="155"/>
        <v>1.980000000000004E-2</v>
      </c>
      <c r="F1126" s="2">
        <f t="shared" si="159"/>
        <v>2.6640976335428473E-2</v>
      </c>
      <c r="G1126" s="2">
        <f t="shared" si="159"/>
        <v>1.9361952642641074E-2</v>
      </c>
      <c r="H1126" s="2">
        <f t="shared" si="157"/>
        <v>1.3759447111112499</v>
      </c>
      <c r="I1126" s="2">
        <f t="shared" si="158"/>
        <v>57.911478523745139</v>
      </c>
    </row>
    <row r="1127" spans="1:9" ht="13.5" x14ac:dyDescent="0.25">
      <c r="A1127" s="3">
        <f>TITRES_STAT!B1130</f>
        <v>43650</v>
      </c>
      <c r="B1127" s="6">
        <f>TITRES_STAT!D1130</f>
        <v>4.3337000000000003</v>
      </c>
      <c r="C1127" s="2">
        <f t="shared" si="153"/>
        <v>0.12590000000000057</v>
      </c>
      <c r="D1127" s="2">
        <f t="shared" si="154"/>
        <v>0.12590000000000057</v>
      </c>
      <c r="E1127" s="2">
        <f t="shared" si="155"/>
        <v>0</v>
      </c>
      <c r="F1127" s="2">
        <f t="shared" si="159"/>
        <v>3.3730906597183627E-2</v>
      </c>
      <c r="G1127" s="2">
        <f t="shared" si="159"/>
        <v>1.7978956025309571E-2</v>
      </c>
      <c r="H1127" s="2">
        <f t="shared" si="157"/>
        <v>1.8761326603001596</v>
      </c>
      <c r="I1127" s="2">
        <f t="shared" si="158"/>
        <v>65.2310891704266</v>
      </c>
    </row>
    <row r="1128" spans="1:9" ht="13.5" x14ac:dyDescent="0.25">
      <c r="A1128" s="3">
        <f>TITRES_STAT!B1131</f>
        <v>43651</v>
      </c>
      <c r="B1128" s="6">
        <f>TITRES_STAT!D1131</f>
        <v>4.3734000000000002</v>
      </c>
      <c r="C1128" s="2">
        <f t="shared" si="153"/>
        <v>3.9699999999999847E-2</v>
      </c>
      <c r="D1128" s="2">
        <f t="shared" si="154"/>
        <v>3.9699999999999847E-2</v>
      </c>
      <c r="E1128" s="2">
        <f t="shared" si="155"/>
        <v>0</v>
      </c>
      <c r="F1128" s="2">
        <f t="shared" si="159"/>
        <v>3.41572704116705E-2</v>
      </c>
      <c r="G1128" s="2">
        <f t="shared" si="159"/>
        <v>1.6694744880644603E-2</v>
      </c>
      <c r="H1128" s="2">
        <f t="shared" si="157"/>
        <v>2.0459893610756184</v>
      </c>
      <c r="I1128" s="2">
        <f t="shared" si="158"/>
        <v>67.169944426632071</v>
      </c>
    </row>
    <row r="1129" spans="1:9" ht="13.5" x14ac:dyDescent="0.25">
      <c r="A1129" s="3">
        <f>TITRES_STAT!B1132</f>
        <v>43654</v>
      </c>
      <c r="B1129" s="6">
        <f>TITRES_STAT!D1132</f>
        <v>4.3403</v>
      </c>
      <c r="C1129" s="2">
        <f t="shared" si="153"/>
        <v>-3.3100000000000129E-2</v>
      </c>
      <c r="D1129" s="2">
        <f t="shared" si="154"/>
        <v>0</v>
      </c>
      <c r="E1129" s="2">
        <f t="shared" si="155"/>
        <v>3.3100000000000129E-2</v>
      </c>
      <c r="F1129" s="2">
        <f t="shared" si="159"/>
        <v>3.1717465382265463E-2</v>
      </c>
      <c r="G1129" s="2">
        <f t="shared" si="159"/>
        <v>1.786654881774143E-2</v>
      </c>
      <c r="H1129" s="2">
        <f t="shared" si="157"/>
        <v>1.7752429809370971</v>
      </c>
      <c r="I1129" s="2">
        <f t="shared" si="158"/>
        <v>63.967119028174722</v>
      </c>
    </row>
    <row r="1130" spans="1:9" ht="13.5" x14ac:dyDescent="0.25">
      <c r="A1130" s="3">
        <f>TITRES_STAT!B1133</f>
        <v>43655</v>
      </c>
      <c r="B1130" s="6">
        <f>TITRES_STAT!D1133</f>
        <v>4.4066000000000001</v>
      </c>
      <c r="C1130" s="2">
        <f t="shared" si="153"/>
        <v>6.6300000000000026E-2</v>
      </c>
      <c r="D1130" s="2">
        <f t="shared" si="154"/>
        <v>6.6300000000000026E-2</v>
      </c>
      <c r="E1130" s="2">
        <f t="shared" si="155"/>
        <v>0</v>
      </c>
      <c r="F1130" s="2">
        <f t="shared" si="159"/>
        <v>3.4187646426389363E-2</v>
      </c>
      <c r="G1130" s="2">
        <f t="shared" si="159"/>
        <v>1.6590366759331326E-2</v>
      </c>
      <c r="H1130" s="2">
        <f t="shared" si="157"/>
        <v>2.0606926249632407</v>
      </c>
      <c r="I1130" s="2">
        <f t="shared" si="158"/>
        <v>67.327656758345341</v>
      </c>
    </row>
    <row r="1131" spans="1:9" ht="13.5" x14ac:dyDescent="0.25">
      <c r="A1131" s="3">
        <f>TITRES_STAT!B1134</f>
        <v>43656</v>
      </c>
      <c r="B1131" s="6">
        <f>TITRES_STAT!D1134</f>
        <v>4.4264000000000001</v>
      </c>
      <c r="C1131" s="2">
        <f t="shared" si="153"/>
        <v>1.980000000000004E-2</v>
      </c>
      <c r="D1131" s="2">
        <f t="shared" si="154"/>
        <v>1.980000000000004E-2</v>
      </c>
      <c r="E1131" s="2">
        <f t="shared" si="155"/>
        <v>0</v>
      </c>
      <c r="F1131" s="2">
        <f t="shared" si="159"/>
        <v>3.3159957395932985E-2</v>
      </c>
      <c r="G1131" s="2">
        <f t="shared" si="159"/>
        <v>1.5405340562236232E-2</v>
      </c>
      <c r="H1131" s="2">
        <f t="shared" si="157"/>
        <v>2.1524975226590839</v>
      </c>
      <c r="I1131" s="2">
        <f t="shared" si="158"/>
        <v>68.279118609536127</v>
      </c>
    </row>
    <row r="1132" spans="1:9" ht="13.5" x14ac:dyDescent="0.25">
      <c r="A1132" s="3">
        <f>TITRES_STAT!B1135</f>
        <v>43657</v>
      </c>
      <c r="B1132" s="6">
        <f>TITRES_STAT!D1135</f>
        <v>4.4066000000000001</v>
      </c>
      <c r="C1132" s="2">
        <f t="shared" si="153"/>
        <v>-1.980000000000004E-2</v>
      </c>
      <c r="D1132" s="2">
        <f t="shared" si="154"/>
        <v>0</v>
      </c>
      <c r="E1132" s="2">
        <f t="shared" si="155"/>
        <v>1.980000000000004E-2</v>
      </c>
      <c r="F1132" s="2">
        <f t="shared" si="159"/>
        <v>3.07913890105092E-2</v>
      </c>
      <c r="G1132" s="2">
        <f t="shared" si="159"/>
        <v>1.5719244807790789E-2</v>
      </c>
      <c r="H1132" s="2">
        <f t="shared" si="157"/>
        <v>1.9588338617417764</v>
      </c>
      <c r="I1132" s="2">
        <f t="shared" si="158"/>
        <v>66.202901321018061</v>
      </c>
    </row>
    <row r="1133" spans="1:9" ht="13.5" x14ac:dyDescent="0.25">
      <c r="A1133" s="3">
        <f>TITRES_STAT!B1136</f>
        <v>43658</v>
      </c>
      <c r="B1133" s="6">
        <f>TITRES_STAT!D1136</f>
        <v>4.5125999999999999</v>
      </c>
      <c r="C1133" s="2">
        <f t="shared" si="153"/>
        <v>0.10599999999999987</v>
      </c>
      <c r="D1133" s="2">
        <f t="shared" si="154"/>
        <v>0.10599999999999987</v>
      </c>
      <c r="E1133" s="2">
        <f t="shared" si="155"/>
        <v>0</v>
      </c>
      <c r="F1133" s="2">
        <f t="shared" ref="F1133:G1148" si="160">((F1132*13)+D1133)/14</f>
        <v>3.6163432652615679E-2</v>
      </c>
      <c r="G1133" s="2">
        <f t="shared" si="160"/>
        <v>1.4596441607234304E-2</v>
      </c>
      <c r="H1133" s="2">
        <f t="shared" si="157"/>
        <v>2.4775512844645862</v>
      </c>
      <c r="I1133" s="2">
        <f t="shared" si="158"/>
        <v>71.244133638881394</v>
      </c>
    </row>
    <row r="1134" spans="1:9" ht="13.5" x14ac:dyDescent="0.25">
      <c r="A1134" s="3">
        <f>TITRES_STAT!B1137</f>
        <v>43661</v>
      </c>
      <c r="B1134" s="6">
        <f>TITRES_STAT!D1137</f>
        <v>4.5191999999999997</v>
      </c>
      <c r="C1134" s="2">
        <f t="shared" si="153"/>
        <v>6.5999999999997172E-3</v>
      </c>
      <c r="D1134" s="2">
        <f t="shared" si="154"/>
        <v>6.5999999999997172E-3</v>
      </c>
      <c r="E1134" s="2">
        <f t="shared" si="155"/>
        <v>0</v>
      </c>
      <c r="F1134" s="2">
        <f t="shared" si="160"/>
        <v>3.4051758891714537E-2</v>
      </c>
      <c r="G1134" s="2">
        <f t="shared" si="160"/>
        <v>1.3553838635288997E-2</v>
      </c>
      <c r="H1134" s="2">
        <f t="shared" si="157"/>
        <v>2.5123332074396116</v>
      </c>
      <c r="I1134" s="2">
        <f t="shared" si="158"/>
        <v>71.528897147859993</v>
      </c>
    </row>
    <row r="1135" spans="1:9" ht="13.5" x14ac:dyDescent="0.25">
      <c r="A1135" s="3">
        <f>TITRES_STAT!B1138</f>
        <v>43662</v>
      </c>
      <c r="B1135" s="6">
        <f>TITRES_STAT!D1138</f>
        <v>4.7378999999999998</v>
      </c>
      <c r="C1135" s="2">
        <f t="shared" si="153"/>
        <v>0.21870000000000012</v>
      </c>
      <c r="D1135" s="2">
        <f t="shared" si="154"/>
        <v>0.21870000000000012</v>
      </c>
      <c r="E1135" s="2">
        <f t="shared" si="155"/>
        <v>0</v>
      </c>
      <c r="F1135" s="2">
        <f t="shared" si="160"/>
        <v>4.7240918970877788E-2</v>
      </c>
      <c r="G1135" s="2">
        <f t="shared" si="160"/>
        <v>1.2585707304196924E-2</v>
      </c>
      <c r="H1135" s="2">
        <f t="shared" si="157"/>
        <v>3.7535370741638396</v>
      </c>
      <c r="I1135" s="2">
        <f t="shared" si="158"/>
        <v>78.963033539064114</v>
      </c>
    </row>
    <row r="1136" spans="1:9" ht="13.5" x14ac:dyDescent="0.25">
      <c r="A1136" s="3">
        <f>TITRES_STAT!B1139</f>
        <v>43663</v>
      </c>
      <c r="B1136" s="6">
        <f>TITRES_STAT!D1139</f>
        <v>4.7445000000000004</v>
      </c>
      <c r="C1136" s="2">
        <f t="shared" si="153"/>
        <v>6.6000000000006054E-3</v>
      </c>
      <c r="D1136" s="2">
        <f t="shared" si="154"/>
        <v>6.6000000000006054E-3</v>
      </c>
      <c r="E1136" s="2">
        <f t="shared" si="155"/>
        <v>0</v>
      </c>
      <c r="F1136" s="2">
        <f t="shared" si="160"/>
        <v>4.4337996187243704E-2</v>
      </c>
      <c r="G1136" s="2">
        <f t="shared" si="160"/>
        <v>1.168672821104E-2</v>
      </c>
      <c r="H1136" s="2">
        <f t="shared" si="157"/>
        <v>3.7938758724070705</v>
      </c>
      <c r="I1136" s="2">
        <f t="shared" si="158"/>
        <v>79.140052295557538</v>
      </c>
    </row>
    <row r="1137" spans="1:9" ht="13.5" x14ac:dyDescent="0.25">
      <c r="A1137" s="3">
        <f>TITRES_STAT!B1140</f>
        <v>43664</v>
      </c>
      <c r="B1137" s="6">
        <f>TITRES_STAT!D1140</f>
        <v>4.6384999999999996</v>
      </c>
      <c r="C1137" s="2">
        <f t="shared" si="153"/>
        <v>-0.10600000000000076</v>
      </c>
      <c r="D1137" s="2">
        <f t="shared" si="154"/>
        <v>0</v>
      </c>
      <c r="E1137" s="2">
        <f t="shared" si="155"/>
        <v>0.10600000000000076</v>
      </c>
      <c r="F1137" s="2">
        <f t="shared" si="160"/>
        <v>4.1170996459583442E-2</v>
      </c>
      <c r="G1137" s="2">
        <f t="shared" si="160"/>
        <v>1.8423390481680051E-2</v>
      </c>
      <c r="H1137" s="2">
        <f t="shared" si="157"/>
        <v>2.2347133390307974</v>
      </c>
      <c r="I1137" s="2">
        <f t="shared" si="158"/>
        <v>69.085359498977255</v>
      </c>
    </row>
    <row r="1138" spans="1:9" ht="13.5" x14ac:dyDescent="0.25">
      <c r="A1138" s="3">
        <f>TITRES_STAT!B1141</f>
        <v>43665</v>
      </c>
      <c r="B1138" s="6">
        <f>TITRES_STAT!D1141</f>
        <v>4.4330999999999996</v>
      </c>
      <c r="C1138" s="2">
        <f t="shared" si="153"/>
        <v>-0.20540000000000003</v>
      </c>
      <c r="D1138" s="2">
        <f t="shared" si="154"/>
        <v>0</v>
      </c>
      <c r="E1138" s="2">
        <f t="shared" si="155"/>
        <v>0.20540000000000003</v>
      </c>
      <c r="F1138" s="2">
        <f t="shared" si="160"/>
        <v>3.8230210998184626E-2</v>
      </c>
      <c r="G1138" s="2">
        <f t="shared" si="160"/>
        <v>3.1778862590131476E-2</v>
      </c>
      <c r="H1138" s="2">
        <f t="shared" si="157"/>
        <v>1.2030075302335248</v>
      </c>
      <c r="I1138" s="2">
        <f t="shared" si="158"/>
        <v>54.607508768070474</v>
      </c>
    </row>
    <row r="1139" spans="1:9" ht="13.5" x14ac:dyDescent="0.25">
      <c r="A1139" s="3">
        <f>TITRES_STAT!B1142</f>
        <v>43668</v>
      </c>
      <c r="B1139" s="6">
        <f>TITRES_STAT!D1142</f>
        <v>4.4330999999999996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3.5499481641171435E-2</v>
      </c>
      <c r="G1139" s="2">
        <f t="shared" si="160"/>
        <v>2.9508943833693513E-2</v>
      </c>
      <c r="H1139" s="2">
        <f t="shared" si="157"/>
        <v>1.2030075302335248</v>
      </c>
      <c r="I1139" s="2">
        <f t="shared" si="158"/>
        <v>54.607508768070474</v>
      </c>
    </row>
    <row r="1140" spans="1:9" ht="13.5" x14ac:dyDescent="0.25">
      <c r="A1140" s="3">
        <f>TITRES_STAT!B1143</f>
        <v>43669</v>
      </c>
      <c r="B1140" s="6">
        <f>TITRES_STAT!D1143</f>
        <v>4.3998999999999997</v>
      </c>
      <c r="C1140" s="2">
        <f t="shared" si="153"/>
        <v>-3.3199999999999896E-2</v>
      </c>
      <c r="D1140" s="2">
        <f t="shared" si="154"/>
        <v>0</v>
      </c>
      <c r="E1140" s="2">
        <f t="shared" si="155"/>
        <v>3.3199999999999896E-2</v>
      </c>
      <c r="F1140" s="2">
        <f t="shared" si="160"/>
        <v>3.2963804381087765E-2</v>
      </c>
      <c r="G1140" s="2">
        <f t="shared" si="160"/>
        <v>2.9772590702715398E-2</v>
      </c>
      <c r="H1140" s="2">
        <f t="shared" si="157"/>
        <v>1.1071862946102744</v>
      </c>
      <c r="I1140" s="2">
        <f t="shared" si="158"/>
        <v>52.543351171285465</v>
      </c>
    </row>
    <row r="1141" spans="1:9" ht="13.5" x14ac:dyDescent="0.25">
      <c r="A1141" s="3">
        <f>TITRES_STAT!B1144</f>
        <v>43670</v>
      </c>
      <c r="B1141" s="6">
        <f>TITRES_STAT!D1144</f>
        <v>4.3867000000000003</v>
      </c>
      <c r="C1141" s="2">
        <f t="shared" si="153"/>
        <v>-1.3199999999999434E-2</v>
      </c>
      <c r="D1141" s="2">
        <f t="shared" si="154"/>
        <v>0</v>
      </c>
      <c r="E1141" s="2">
        <f t="shared" si="155"/>
        <v>1.3199999999999434E-2</v>
      </c>
      <c r="F1141" s="2">
        <f t="shared" si="160"/>
        <v>3.0609246925295784E-2</v>
      </c>
      <c r="G1141" s="2">
        <f t="shared" si="160"/>
        <v>2.8588834223949974E-2</v>
      </c>
      <c r="H1141" s="2">
        <f t="shared" si="157"/>
        <v>1.070671391688061</v>
      </c>
      <c r="I1141" s="2">
        <f t="shared" si="158"/>
        <v>51.706484958737178</v>
      </c>
    </row>
    <row r="1142" spans="1:9" ht="13.5" x14ac:dyDescent="0.25">
      <c r="A1142" s="3">
        <f>TITRES_STAT!B1145</f>
        <v>43672</v>
      </c>
      <c r="B1142" s="6">
        <f>TITRES_STAT!D1145</f>
        <v>4.3734000000000002</v>
      </c>
      <c r="C1142" s="2">
        <f t="shared" si="153"/>
        <v>-1.330000000000009E-2</v>
      </c>
      <c r="D1142" s="2">
        <f t="shared" si="154"/>
        <v>0</v>
      </c>
      <c r="E1142" s="2">
        <f t="shared" si="155"/>
        <v>1.330000000000009E-2</v>
      </c>
      <c r="F1142" s="2">
        <f t="shared" si="160"/>
        <v>2.8422872144917514E-2</v>
      </c>
      <c r="G1142" s="2">
        <f t="shared" si="160"/>
        <v>2.749677463652498E-2</v>
      </c>
      <c r="H1142" s="2">
        <f t="shared" si="157"/>
        <v>1.0336802232492521</v>
      </c>
      <c r="I1142" s="2">
        <f t="shared" si="158"/>
        <v>50.828060942527159</v>
      </c>
    </row>
    <row r="1143" spans="1:9" ht="13.5" x14ac:dyDescent="0.25">
      <c r="A1143" s="3">
        <f>TITRES_STAT!B1146</f>
        <v>43675</v>
      </c>
      <c r="B1143" s="6">
        <f>TITRES_STAT!D1146</f>
        <v>4.2938999999999998</v>
      </c>
      <c r="C1143" s="2">
        <f t="shared" si="153"/>
        <v>-7.9500000000000348E-2</v>
      </c>
      <c r="D1143" s="2">
        <f t="shared" si="154"/>
        <v>0</v>
      </c>
      <c r="E1143" s="2">
        <f t="shared" si="155"/>
        <v>7.9500000000000348E-2</v>
      </c>
      <c r="F1143" s="2">
        <f t="shared" si="160"/>
        <v>2.639266699170912E-2</v>
      </c>
      <c r="G1143" s="2">
        <f t="shared" si="160"/>
        <v>3.1211290733916076E-2</v>
      </c>
      <c r="H1143" s="2">
        <f t="shared" si="157"/>
        <v>0.84561280136451555</v>
      </c>
      <c r="I1143" s="2">
        <f t="shared" si="158"/>
        <v>45.817454275313288</v>
      </c>
    </row>
    <row r="1144" spans="1:9" ht="13.5" x14ac:dyDescent="0.25">
      <c r="A1144" s="3">
        <f>TITRES_STAT!B1147</f>
        <v>43676</v>
      </c>
      <c r="B1144" s="6">
        <f>TITRES_STAT!D1147</f>
        <v>4.3468999999999998</v>
      </c>
      <c r="C1144" s="2">
        <f t="shared" si="153"/>
        <v>5.2999999999999936E-2</v>
      </c>
      <c r="D1144" s="2">
        <f t="shared" si="154"/>
        <v>5.2999999999999936E-2</v>
      </c>
      <c r="E1144" s="2">
        <f t="shared" si="155"/>
        <v>0</v>
      </c>
      <c r="F1144" s="2">
        <f t="shared" si="160"/>
        <v>2.829319077801561E-2</v>
      </c>
      <c r="G1144" s="2">
        <f t="shared" si="160"/>
        <v>2.8981912824350642E-2</v>
      </c>
      <c r="H1144" s="2">
        <f t="shared" si="157"/>
        <v>0.97623614250345936</v>
      </c>
      <c r="I1144" s="2">
        <f t="shared" si="158"/>
        <v>49.398759667798679</v>
      </c>
    </row>
    <row r="1145" spans="1:9" ht="13.5" x14ac:dyDescent="0.25">
      <c r="A1145" s="3">
        <f>TITRES_STAT!B1148</f>
        <v>43677</v>
      </c>
      <c r="B1145" s="6">
        <f>TITRES_STAT!D1148</f>
        <v>4.4198000000000004</v>
      </c>
      <c r="C1145" s="2">
        <f t="shared" si="153"/>
        <v>7.2900000000000631E-2</v>
      </c>
      <c r="D1145" s="2">
        <f t="shared" si="154"/>
        <v>7.2900000000000631E-2</v>
      </c>
      <c r="E1145" s="2">
        <f t="shared" si="155"/>
        <v>0</v>
      </c>
      <c r="F1145" s="2">
        <f t="shared" si="160"/>
        <v>3.1479391436728829E-2</v>
      </c>
      <c r="G1145" s="2">
        <f t="shared" si="160"/>
        <v>2.6911776194039883E-2</v>
      </c>
      <c r="H1145" s="2">
        <f t="shared" si="157"/>
        <v>1.169725521264573</v>
      </c>
      <c r="I1145" s="2">
        <f t="shared" si="158"/>
        <v>53.91122101853815</v>
      </c>
    </row>
    <row r="1146" spans="1:9" ht="13.5" x14ac:dyDescent="0.25">
      <c r="A1146" s="3">
        <f>TITRES_STAT!B1149</f>
        <v>43678</v>
      </c>
      <c r="B1146" s="6">
        <f>TITRES_STAT!D1149</f>
        <v>4.3734000000000002</v>
      </c>
      <c r="C1146" s="2">
        <f t="shared" si="153"/>
        <v>-4.6400000000000219E-2</v>
      </c>
      <c r="D1146" s="2">
        <f t="shared" si="154"/>
        <v>0</v>
      </c>
      <c r="E1146" s="2">
        <f t="shared" si="155"/>
        <v>4.6400000000000219E-2</v>
      </c>
      <c r="F1146" s="2">
        <f t="shared" si="160"/>
        <v>2.9230863476962486E-2</v>
      </c>
      <c r="G1146" s="2">
        <f t="shared" si="160"/>
        <v>2.830379218017991E-2</v>
      </c>
      <c r="H1146" s="2">
        <f t="shared" si="157"/>
        <v>1.0327543140113842</v>
      </c>
      <c r="I1146" s="2">
        <f t="shared" si="158"/>
        <v>50.80566337470335</v>
      </c>
    </row>
    <row r="1147" spans="1:9" ht="13.5" x14ac:dyDescent="0.25">
      <c r="A1147" s="3">
        <f>TITRES_STAT!B1150</f>
        <v>43679</v>
      </c>
      <c r="B1147" s="6">
        <f>TITRES_STAT!D1150</f>
        <v>4.3403</v>
      </c>
      <c r="C1147" s="2">
        <f t="shared" si="153"/>
        <v>-3.3100000000000129E-2</v>
      </c>
      <c r="D1147" s="2">
        <f t="shared" si="154"/>
        <v>0</v>
      </c>
      <c r="E1147" s="2">
        <f t="shared" si="155"/>
        <v>3.3100000000000129E-2</v>
      </c>
      <c r="F1147" s="2">
        <f t="shared" si="160"/>
        <v>2.7142944657179452E-2</v>
      </c>
      <c r="G1147" s="2">
        <f t="shared" si="160"/>
        <v>2.8646378453024212E-2</v>
      </c>
      <c r="H1147" s="2">
        <f t="shared" si="157"/>
        <v>0.94751749166791999</v>
      </c>
      <c r="I1147" s="2">
        <f t="shared" si="158"/>
        <v>48.652579282172915</v>
      </c>
    </row>
    <row r="1148" spans="1:9" ht="13.5" x14ac:dyDescent="0.25">
      <c r="A1148" s="3">
        <f>TITRES_STAT!B1151</f>
        <v>43682</v>
      </c>
      <c r="B1148" s="6">
        <f>TITRES_STAT!D1151</f>
        <v>4.3071999999999999</v>
      </c>
      <c r="C1148" s="2">
        <f t="shared" si="153"/>
        <v>-3.3100000000000129E-2</v>
      </c>
      <c r="D1148" s="2">
        <f t="shared" si="154"/>
        <v>0</v>
      </c>
      <c r="E1148" s="2">
        <f t="shared" si="155"/>
        <v>3.3100000000000129E-2</v>
      </c>
      <c r="F1148" s="2">
        <f t="shared" si="160"/>
        <v>2.5204162895952349E-2</v>
      </c>
      <c r="G1148" s="2">
        <f t="shared" si="160"/>
        <v>2.8964494277808204E-2</v>
      </c>
      <c r="H1148" s="2">
        <f t="shared" si="157"/>
        <v>0.87017445062947585</v>
      </c>
      <c r="I1148" s="2">
        <f t="shared" si="158"/>
        <v>46.529052428054868</v>
      </c>
    </row>
    <row r="1149" spans="1:9" ht="13.5" x14ac:dyDescent="0.25">
      <c r="A1149" s="3">
        <f>TITRES_STAT!B1152</f>
        <v>43683</v>
      </c>
      <c r="B1149" s="6">
        <f>TITRES_STAT!D1152</f>
        <v>4.3005000000000004</v>
      </c>
      <c r="C1149" s="2">
        <f t="shared" si="153"/>
        <v>-6.6999999999994841E-3</v>
      </c>
      <c r="D1149" s="2">
        <f t="shared" si="154"/>
        <v>0</v>
      </c>
      <c r="E1149" s="2">
        <f t="shared" si="155"/>
        <v>6.6999999999994841E-3</v>
      </c>
      <c r="F1149" s="2">
        <f t="shared" ref="F1149:G1164" si="161">((F1148*13)+D1149)/14</f>
        <v>2.3403865546241468E-2</v>
      </c>
      <c r="G1149" s="2">
        <f t="shared" si="161"/>
        <v>2.7374173257964724E-2</v>
      </c>
      <c r="H1149" s="2">
        <f t="shared" si="157"/>
        <v>0.85496154808737224</v>
      </c>
      <c r="I1149" s="2">
        <f t="shared" si="158"/>
        <v>46.090526726492655</v>
      </c>
    </row>
    <row r="1150" spans="1:9" ht="13.5" x14ac:dyDescent="0.25">
      <c r="A1150" s="3">
        <f>TITRES_STAT!B1153</f>
        <v>43684</v>
      </c>
      <c r="B1150" s="6">
        <f>TITRES_STAT!D1153</f>
        <v>4.2674000000000003</v>
      </c>
      <c r="C1150" s="2">
        <f t="shared" si="153"/>
        <v>-3.3100000000000129E-2</v>
      </c>
      <c r="D1150" s="2">
        <f t="shared" si="154"/>
        <v>0</v>
      </c>
      <c r="E1150" s="2">
        <f t="shared" si="155"/>
        <v>3.3100000000000129E-2</v>
      </c>
      <c r="F1150" s="2">
        <f t="shared" si="161"/>
        <v>2.1732160864367078E-2</v>
      </c>
      <c r="G1150" s="2">
        <f t="shared" si="161"/>
        <v>2.7783160882395824E-2</v>
      </c>
      <c r="H1150" s="2">
        <f t="shared" si="157"/>
        <v>0.78220620599498358</v>
      </c>
      <c r="I1150" s="2">
        <f t="shared" si="158"/>
        <v>43.889770070589989</v>
      </c>
    </row>
    <row r="1151" spans="1:9" ht="13.5" x14ac:dyDescent="0.25">
      <c r="A1151" s="3">
        <f>TITRES_STAT!B1154</f>
        <v>43685</v>
      </c>
      <c r="B1151" s="6">
        <f>TITRES_STAT!D1154</f>
        <v>4.3468999999999998</v>
      </c>
      <c r="C1151" s="2">
        <f t="shared" si="153"/>
        <v>7.949999999999946E-2</v>
      </c>
      <c r="D1151" s="2">
        <f t="shared" si="154"/>
        <v>7.949999999999946E-2</v>
      </c>
      <c r="E1151" s="2">
        <f t="shared" si="155"/>
        <v>0</v>
      </c>
      <c r="F1151" s="2">
        <f t="shared" si="161"/>
        <v>2.585843508834082E-2</v>
      </c>
      <c r="G1151" s="2">
        <f t="shared" si="161"/>
        <v>2.5798649390796125E-2</v>
      </c>
      <c r="H1151" s="2">
        <f t="shared" si="157"/>
        <v>1.0023173964124659</v>
      </c>
      <c r="I1151" s="2">
        <f t="shared" si="158"/>
        <v>50.057867858927317</v>
      </c>
    </row>
    <row r="1152" spans="1:9" ht="13.5" x14ac:dyDescent="0.25">
      <c r="A1152" s="3">
        <f>TITRES_STAT!B1155</f>
        <v>43686</v>
      </c>
      <c r="B1152" s="6">
        <f>TITRES_STAT!D1155</f>
        <v>4.2873000000000001</v>
      </c>
      <c r="C1152" s="2">
        <f t="shared" si="153"/>
        <v>-5.9599999999999653E-2</v>
      </c>
      <c r="D1152" s="2">
        <f t="shared" si="154"/>
        <v>0</v>
      </c>
      <c r="E1152" s="2">
        <f t="shared" si="155"/>
        <v>5.9599999999999653E-2</v>
      </c>
      <c r="F1152" s="2">
        <f t="shared" si="161"/>
        <v>2.4011404010602193E-2</v>
      </c>
      <c r="G1152" s="2">
        <f t="shared" si="161"/>
        <v>2.8213031577167806E-2</v>
      </c>
      <c r="H1152" s="2">
        <f t="shared" si="157"/>
        <v>0.85107493481962782</v>
      </c>
      <c r="I1152" s="2">
        <f t="shared" si="158"/>
        <v>45.977335590822968</v>
      </c>
    </row>
    <row r="1153" spans="1:9" ht="13.5" x14ac:dyDescent="0.25">
      <c r="A1153" s="3">
        <f>TITRES_STAT!B1156</f>
        <v>43691</v>
      </c>
      <c r="B1153" s="6">
        <f>TITRES_STAT!D1156</f>
        <v>4.3005000000000004</v>
      </c>
      <c r="C1153" s="2">
        <f t="shared" si="153"/>
        <v>1.3200000000000323E-2</v>
      </c>
      <c r="D1153" s="2">
        <f t="shared" si="154"/>
        <v>1.3200000000000323E-2</v>
      </c>
      <c r="E1153" s="2">
        <f t="shared" si="155"/>
        <v>0</v>
      </c>
      <c r="F1153" s="2">
        <f t="shared" si="161"/>
        <v>2.3239160866987772E-2</v>
      </c>
      <c r="G1153" s="2">
        <f t="shared" si="161"/>
        <v>2.6197815035941534E-2</v>
      </c>
      <c r="H1153" s="2">
        <f t="shared" si="157"/>
        <v>0.88706485006880542</v>
      </c>
      <c r="I1153" s="2">
        <f t="shared" si="158"/>
        <v>47.007650533921058</v>
      </c>
    </row>
    <row r="1154" spans="1:9" ht="13.5" x14ac:dyDescent="0.25">
      <c r="A1154" s="3">
        <f>TITRES_STAT!B1157</f>
        <v>43692</v>
      </c>
      <c r="B1154" s="6">
        <f>TITRES_STAT!D1157</f>
        <v>4.327</v>
      </c>
      <c r="C1154" s="2">
        <f t="shared" si="153"/>
        <v>2.6499999999999524E-2</v>
      </c>
      <c r="D1154" s="2">
        <f t="shared" si="154"/>
        <v>2.6499999999999524E-2</v>
      </c>
      <c r="E1154" s="2">
        <f t="shared" si="155"/>
        <v>0</v>
      </c>
      <c r="F1154" s="2">
        <f t="shared" si="161"/>
        <v>2.347207794791718E-2</v>
      </c>
      <c r="G1154" s="2">
        <f t="shared" si="161"/>
        <v>2.4326542533374278E-2</v>
      </c>
      <c r="H1154" s="2">
        <f t="shared" si="157"/>
        <v>0.96487521462267667</v>
      </c>
      <c r="I1154" s="2">
        <f t="shared" si="158"/>
        <v>49.106182796853375</v>
      </c>
    </row>
    <row r="1155" spans="1:9" ht="13.5" x14ac:dyDescent="0.25">
      <c r="A1155" s="3">
        <f>TITRES_STAT!B1158</f>
        <v>43693</v>
      </c>
      <c r="B1155" s="6">
        <f>TITRES_STAT!D1158</f>
        <v>4.274</v>
      </c>
      <c r="C1155" s="2">
        <f t="shared" ref="C1155:C1218" si="162">B1155-B1154</f>
        <v>-5.2999999999999936E-2</v>
      </c>
      <c r="D1155" s="2">
        <f t="shared" ref="D1155:D1218" si="163">IF(C1155&gt;0,C1155,0)</f>
        <v>0</v>
      </c>
      <c r="E1155" s="2">
        <f t="shared" ref="E1155:E1218" si="164">IF(C1155&lt;0,-C1155,0)</f>
        <v>5.2999999999999936E-2</v>
      </c>
      <c r="F1155" s="2">
        <f t="shared" si="161"/>
        <v>2.1795500951637379E-2</v>
      </c>
      <c r="G1155" s="2">
        <f t="shared" si="161"/>
        <v>2.6374646638133253E-2</v>
      </c>
      <c r="H1155" s="2">
        <f t="shared" si="157"/>
        <v>0.82638077585179059</v>
      </c>
      <c r="I1155" s="2">
        <f t="shared" si="158"/>
        <v>45.246905069200686</v>
      </c>
    </row>
    <row r="1156" spans="1:9" ht="13.5" x14ac:dyDescent="0.25">
      <c r="A1156" s="3">
        <f>TITRES_STAT!B1159</f>
        <v>43696</v>
      </c>
      <c r="B1156" s="6">
        <f>TITRES_STAT!D1159</f>
        <v>4.3071999999999999</v>
      </c>
      <c r="C1156" s="2">
        <f t="shared" si="162"/>
        <v>3.3199999999999896E-2</v>
      </c>
      <c r="D1156" s="2">
        <f t="shared" si="163"/>
        <v>3.3199999999999896E-2</v>
      </c>
      <c r="E1156" s="2">
        <f t="shared" si="164"/>
        <v>0</v>
      </c>
      <c r="F1156" s="2">
        <f t="shared" si="161"/>
        <v>2.2610108026520415E-2</v>
      </c>
      <c r="G1156" s="2">
        <f t="shared" si="161"/>
        <v>2.4490743306838019E-2</v>
      </c>
      <c r="H1156" s="2">
        <f t="shared" si="157"/>
        <v>0.92321036332970274</v>
      </c>
      <c r="I1156" s="2">
        <f t="shared" si="158"/>
        <v>48.003607974081696</v>
      </c>
    </row>
    <row r="1157" spans="1:9" ht="13.5" x14ac:dyDescent="0.25">
      <c r="A1157" s="3">
        <f>TITRES_STAT!B1160</f>
        <v>43697</v>
      </c>
      <c r="B1157" s="6">
        <f>TITRES_STAT!D1160</f>
        <v>4.3005000000000004</v>
      </c>
      <c r="C1157" s="2">
        <f t="shared" si="162"/>
        <v>-6.6999999999994841E-3</v>
      </c>
      <c r="D1157" s="2">
        <f t="shared" si="163"/>
        <v>0</v>
      </c>
      <c r="E1157" s="2">
        <f t="shared" si="164"/>
        <v>6.6999999999994841E-3</v>
      </c>
      <c r="F1157" s="2">
        <f t="shared" si="161"/>
        <v>2.0995100310340385E-2</v>
      </c>
      <c r="G1157" s="2">
        <f t="shared" si="161"/>
        <v>2.3219975927778125E-2</v>
      </c>
      <c r="H1157" s="2">
        <f t="shared" si="157"/>
        <v>0.90418269061269285</v>
      </c>
      <c r="I1157" s="2">
        <f t="shared" si="158"/>
        <v>47.484030553904553</v>
      </c>
    </row>
    <row r="1158" spans="1:9" ht="13.5" x14ac:dyDescent="0.25">
      <c r="A1158" s="3">
        <f>TITRES_STAT!B1161</f>
        <v>43698</v>
      </c>
      <c r="B1158" s="6">
        <f>TITRES_STAT!D1161</f>
        <v>4.327</v>
      </c>
      <c r="C1158" s="2">
        <f t="shared" si="162"/>
        <v>2.6499999999999524E-2</v>
      </c>
      <c r="D1158" s="2">
        <f t="shared" si="163"/>
        <v>2.6499999999999524E-2</v>
      </c>
      <c r="E1158" s="2">
        <f t="shared" si="164"/>
        <v>0</v>
      </c>
      <c r="F1158" s="2">
        <f t="shared" si="161"/>
        <v>2.1388307431030321E-2</v>
      </c>
      <c r="G1158" s="2">
        <f t="shared" si="161"/>
        <v>2.156140621865112E-2</v>
      </c>
      <c r="H1158" s="2">
        <f t="shared" si="157"/>
        <v>0.99197182290127883</v>
      </c>
      <c r="I1158" s="2">
        <f t="shared" si="158"/>
        <v>49.79848668022251</v>
      </c>
    </row>
    <row r="1159" spans="1:9" ht="13.5" x14ac:dyDescent="0.25">
      <c r="A1159" s="3">
        <f>TITRES_STAT!B1162</f>
        <v>43699</v>
      </c>
      <c r="B1159" s="6">
        <f>TITRES_STAT!D1162</f>
        <v>4.3071999999999999</v>
      </c>
      <c r="C1159" s="2">
        <f t="shared" si="162"/>
        <v>-1.980000000000004E-2</v>
      </c>
      <c r="D1159" s="2">
        <f t="shared" si="163"/>
        <v>0</v>
      </c>
      <c r="E1159" s="2">
        <f t="shared" si="164"/>
        <v>1.980000000000004E-2</v>
      </c>
      <c r="F1159" s="2">
        <f t="shared" si="161"/>
        <v>1.9860571185956726E-2</v>
      </c>
      <c r="G1159" s="2">
        <f t="shared" si="161"/>
        <v>2.143559148874747E-2</v>
      </c>
      <c r="H1159" s="2">
        <f t="shared" si="157"/>
        <v>0.92652312376742463</v>
      </c>
      <c r="I1159" s="2">
        <f t="shared" si="158"/>
        <v>48.093018575118705</v>
      </c>
    </row>
    <row r="1160" spans="1:9" ht="13.5" x14ac:dyDescent="0.25">
      <c r="A1160" s="3">
        <f>TITRES_STAT!B1163</f>
        <v>43700</v>
      </c>
      <c r="B1160" s="6">
        <f>TITRES_STAT!D1163</f>
        <v>4.3601999999999999</v>
      </c>
      <c r="C1160" s="2">
        <f t="shared" si="162"/>
        <v>5.2999999999999936E-2</v>
      </c>
      <c r="D1160" s="2">
        <f t="shared" si="163"/>
        <v>5.2999999999999936E-2</v>
      </c>
      <c r="E1160" s="2">
        <f t="shared" si="164"/>
        <v>0</v>
      </c>
      <c r="F1160" s="2">
        <f t="shared" si="161"/>
        <v>2.2227673244102669E-2</v>
      </c>
      <c r="G1160" s="2">
        <f t="shared" si="161"/>
        <v>1.9904477810979794E-2</v>
      </c>
      <c r="H1160" s="2">
        <f t="shared" si="157"/>
        <v>1.1167172259018694</v>
      </c>
      <c r="I1160" s="2">
        <f t="shared" si="158"/>
        <v>52.757033969243089</v>
      </c>
    </row>
    <row r="1161" spans="1:9" ht="13.5" x14ac:dyDescent="0.25">
      <c r="A1161" s="3">
        <f>TITRES_STAT!B1164</f>
        <v>43703</v>
      </c>
      <c r="B1161" s="6">
        <f>TITRES_STAT!D1164</f>
        <v>4.3601999999999999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2.0639982298095334E-2</v>
      </c>
      <c r="G1161" s="2">
        <f t="shared" si="161"/>
        <v>1.8482729395909808E-2</v>
      </c>
      <c r="H1161" s="2">
        <f t="shared" si="157"/>
        <v>1.1167172259018694</v>
      </c>
      <c r="I1161" s="2">
        <f t="shared" si="158"/>
        <v>52.757033969243089</v>
      </c>
    </row>
    <row r="1162" spans="1:9" ht="13.5" x14ac:dyDescent="0.25">
      <c r="A1162" s="3">
        <f>TITRES_STAT!B1165</f>
        <v>43704</v>
      </c>
      <c r="B1162" s="6">
        <f>TITRES_STAT!D1165</f>
        <v>4.3734000000000002</v>
      </c>
      <c r="C1162" s="2">
        <f t="shared" si="162"/>
        <v>1.3200000000000323E-2</v>
      </c>
      <c r="D1162" s="2">
        <f t="shared" si="163"/>
        <v>1.3200000000000323E-2</v>
      </c>
      <c r="E1162" s="2">
        <f t="shared" si="164"/>
        <v>0</v>
      </c>
      <c r="F1162" s="2">
        <f t="shared" si="161"/>
        <v>2.0108554991088549E-2</v>
      </c>
      <c r="G1162" s="2">
        <f t="shared" si="161"/>
        <v>1.7162534439059109E-2</v>
      </c>
      <c r="H1162" s="2">
        <f t="shared" si="157"/>
        <v>1.1716541669582776</v>
      </c>
      <c r="I1162" s="2">
        <f t="shared" si="158"/>
        <v>53.952152455257291</v>
      </c>
    </row>
    <row r="1163" spans="1:9" ht="13.5" x14ac:dyDescent="0.25">
      <c r="A1163" s="3">
        <f>TITRES_STAT!B1166</f>
        <v>43705</v>
      </c>
      <c r="B1163" s="6">
        <f>TITRES_STAT!D1166</f>
        <v>4.5590000000000002</v>
      </c>
      <c r="C1163" s="2">
        <f t="shared" si="162"/>
        <v>0.18559999999999999</v>
      </c>
      <c r="D1163" s="2">
        <f t="shared" si="163"/>
        <v>0.18559999999999999</v>
      </c>
      <c r="E1163" s="2">
        <f t="shared" si="164"/>
        <v>0</v>
      </c>
      <c r="F1163" s="2">
        <f t="shared" si="161"/>
        <v>3.1929372491725082E-2</v>
      </c>
      <c r="G1163" s="2">
        <f t="shared" si="161"/>
        <v>1.5936639121983457E-2</v>
      </c>
      <c r="H1163" s="2">
        <f t="shared" si="157"/>
        <v>2.0035198292016783</v>
      </c>
      <c r="I1163" s="2">
        <f t="shared" si="158"/>
        <v>66.705730047875349</v>
      </c>
    </row>
    <row r="1164" spans="1:9" ht="13.5" x14ac:dyDescent="0.25">
      <c r="A1164" s="3">
        <f>TITRES_STAT!B1167</f>
        <v>43706</v>
      </c>
      <c r="B1164" s="6">
        <f>TITRES_STAT!D1167</f>
        <v>4.4397000000000002</v>
      </c>
      <c r="C1164" s="2">
        <f t="shared" si="162"/>
        <v>-0.11929999999999996</v>
      </c>
      <c r="D1164" s="2">
        <f t="shared" si="163"/>
        <v>0</v>
      </c>
      <c r="E1164" s="2">
        <f t="shared" si="164"/>
        <v>0.11929999999999996</v>
      </c>
      <c r="F1164" s="2">
        <f t="shared" si="161"/>
        <v>2.9648703028030434E-2</v>
      </c>
      <c r="G1164" s="2">
        <f t="shared" si="161"/>
        <v>2.3319736327556066E-2</v>
      </c>
      <c r="H1164" s="2">
        <f t="shared" si="157"/>
        <v>1.2713995823784536</v>
      </c>
      <c r="I1164" s="2">
        <f t="shared" si="158"/>
        <v>55.974280890160742</v>
      </c>
    </row>
    <row r="1165" spans="1:9" ht="13.5" x14ac:dyDescent="0.25">
      <c r="A1165" s="3">
        <f>TITRES_STAT!B1168</f>
        <v>43707</v>
      </c>
      <c r="B1165" s="6">
        <f>TITRES_STAT!D1168</f>
        <v>4.5721999999999996</v>
      </c>
      <c r="C1165" s="2">
        <f t="shared" si="162"/>
        <v>0.1324999999999994</v>
      </c>
      <c r="D1165" s="2">
        <f t="shared" si="163"/>
        <v>0.1324999999999994</v>
      </c>
      <c r="E1165" s="2">
        <f t="shared" si="164"/>
        <v>0</v>
      </c>
      <c r="F1165" s="2">
        <f t="shared" ref="F1165:G1180" si="165">((F1164*13)+D1165)/14</f>
        <v>3.6995224240313936E-2</v>
      </c>
      <c r="G1165" s="2">
        <f t="shared" si="165"/>
        <v>2.1654040875587775E-2</v>
      </c>
      <c r="H1165" s="2">
        <f t="shared" si="157"/>
        <v>1.708467461240522</v>
      </c>
      <c r="I1165" s="2">
        <f t="shared" si="158"/>
        <v>63.078751570381286</v>
      </c>
    </row>
    <row r="1166" spans="1:9" ht="13.5" x14ac:dyDescent="0.25">
      <c r="A1166" s="3">
        <f>TITRES_STAT!B1169</f>
        <v>43710</v>
      </c>
      <c r="B1166" s="6">
        <f>TITRES_STAT!D1169</f>
        <v>4.6052999999999997</v>
      </c>
      <c r="C1166" s="2">
        <f t="shared" si="162"/>
        <v>3.3100000000000129E-2</v>
      </c>
      <c r="D1166" s="2">
        <f t="shared" si="163"/>
        <v>3.3100000000000129E-2</v>
      </c>
      <c r="E1166" s="2">
        <f t="shared" si="164"/>
        <v>0</v>
      </c>
      <c r="F1166" s="2">
        <f t="shared" si="165"/>
        <v>3.6716993937434377E-2</v>
      </c>
      <c r="G1166" s="2">
        <f t="shared" si="165"/>
        <v>2.0107323670188647E-2</v>
      </c>
      <c r="H1166" s="2">
        <f t="shared" si="157"/>
        <v>1.8260507733245186</v>
      </c>
      <c r="I1166" s="2">
        <f t="shared" si="158"/>
        <v>64.61493157026274</v>
      </c>
    </row>
    <row r="1167" spans="1:9" ht="13.5" x14ac:dyDescent="0.25">
      <c r="A1167" s="3">
        <f>TITRES_STAT!B1170</f>
        <v>43711</v>
      </c>
      <c r="B1167" s="6">
        <f>TITRES_STAT!D1170</f>
        <v>4.5457000000000001</v>
      </c>
      <c r="C1167" s="2">
        <f t="shared" si="162"/>
        <v>-5.9599999999999653E-2</v>
      </c>
      <c r="D1167" s="2">
        <f t="shared" si="163"/>
        <v>0</v>
      </c>
      <c r="E1167" s="2">
        <f t="shared" si="164"/>
        <v>5.9599999999999653E-2</v>
      </c>
      <c r="F1167" s="2">
        <f t="shared" si="165"/>
        <v>3.4094351513331921E-2</v>
      </c>
      <c r="G1167" s="2">
        <f t="shared" si="165"/>
        <v>2.2928229122318004E-2</v>
      </c>
      <c r="H1167" s="2">
        <f t="shared" si="157"/>
        <v>1.4870032627223257</v>
      </c>
      <c r="I1167" s="2">
        <f t="shared" si="158"/>
        <v>59.790965496949966</v>
      </c>
    </row>
    <row r="1168" spans="1:9" ht="13.5" x14ac:dyDescent="0.25">
      <c r="A1168" s="3">
        <f>TITRES_STAT!B1171</f>
        <v>43712</v>
      </c>
      <c r="B1168" s="6">
        <f>TITRES_STAT!D1171</f>
        <v>4.5457000000000001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3.1659040690951067E-2</v>
      </c>
      <c r="G1168" s="2">
        <f t="shared" si="165"/>
        <v>2.1290498470723861E-2</v>
      </c>
      <c r="H1168" s="2">
        <f t="shared" si="157"/>
        <v>1.4870032627223257</v>
      </c>
      <c r="I1168" s="2">
        <f t="shared" si="158"/>
        <v>59.790965496949966</v>
      </c>
    </row>
    <row r="1169" spans="1:9" ht="13.5" x14ac:dyDescent="0.25">
      <c r="A1169" s="3">
        <f>TITRES_STAT!B1172</f>
        <v>43713</v>
      </c>
      <c r="B1169" s="6">
        <f>TITRES_STAT!D1172</f>
        <v>4.5457000000000001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2.939768064159742E-2</v>
      </c>
      <c r="G1169" s="2">
        <f t="shared" si="165"/>
        <v>1.976974857995787E-2</v>
      </c>
      <c r="H1169" s="2">
        <f t="shared" ref="H1169:H1232" si="166">F1169/G1169</f>
        <v>1.4870032627223257</v>
      </c>
      <c r="I1169" s="2">
        <f t="shared" ref="I1169:I1232" si="167">IF(G1169=0,100,100-(100/(1+H1169)))</f>
        <v>59.790965496949966</v>
      </c>
    </row>
    <row r="1170" spans="1:9" ht="13.5" x14ac:dyDescent="0.25">
      <c r="A1170" s="3">
        <f>TITRES_STAT!B1173</f>
        <v>43714</v>
      </c>
      <c r="B1170" s="6">
        <f>TITRES_STAT!D1173</f>
        <v>4.4861000000000004</v>
      </c>
      <c r="C1170" s="2">
        <f t="shared" si="162"/>
        <v>-5.9599999999999653E-2</v>
      </c>
      <c r="D1170" s="2">
        <f t="shared" si="163"/>
        <v>0</v>
      </c>
      <c r="E1170" s="2">
        <f t="shared" si="164"/>
        <v>5.9599999999999653E-2</v>
      </c>
      <c r="F1170" s="2">
        <f t="shared" si="165"/>
        <v>2.7297846310054746E-2</v>
      </c>
      <c r="G1170" s="2">
        <f t="shared" si="165"/>
        <v>2.2614766538532283E-2</v>
      </c>
      <c r="H1170" s="2">
        <f t="shared" si="166"/>
        <v>1.2070806153821299</v>
      </c>
      <c r="I1170" s="2">
        <f t="shared" si="167"/>
        <v>54.691278921551223</v>
      </c>
    </row>
    <row r="1171" spans="1:9" ht="13.5" x14ac:dyDescent="0.25">
      <c r="A1171" s="3">
        <f>TITRES_STAT!B1174</f>
        <v>43717</v>
      </c>
      <c r="B1171" s="6">
        <f>TITRES_STAT!D1174</f>
        <v>4.5060000000000002</v>
      </c>
      <c r="C1171" s="2">
        <f t="shared" si="162"/>
        <v>1.9899999999999807E-2</v>
      </c>
      <c r="D1171" s="2">
        <f t="shared" si="163"/>
        <v>1.9899999999999807E-2</v>
      </c>
      <c r="E1171" s="2">
        <f t="shared" si="164"/>
        <v>0</v>
      </c>
      <c r="F1171" s="2">
        <f t="shared" si="165"/>
        <v>2.6769428716479391E-2</v>
      </c>
      <c r="G1171" s="2">
        <f t="shared" si="165"/>
        <v>2.0999426071494263E-2</v>
      </c>
      <c r="H1171" s="2">
        <f t="shared" si="166"/>
        <v>1.2747695401455583</v>
      </c>
      <c r="I1171" s="2">
        <f t="shared" si="167"/>
        <v>56.039502800094127</v>
      </c>
    </row>
    <row r="1172" spans="1:9" ht="13.5" x14ac:dyDescent="0.25">
      <c r="A1172" s="3">
        <f>TITRES_STAT!B1175</f>
        <v>43718</v>
      </c>
      <c r="B1172" s="6">
        <f>TITRES_STAT!D1175</f>
        <v>4.5391000000000004</v>
      </c>
      <c r="C1172" s="2">
        <f t="shared" si="162"/>
        <v>3.3100000000000129E-2</v>
      </c>
      <c r="D1172" s="2">
        <f t="shared" si="163"/>
        <v>3.3100000000000129E-2</v>
      </c>
      <c r="E1172" s="2">
        <f t="shared" si="164"/>
        <v>0</v>
      </c>
      <c r="F1172" s="2">
        <f t="shared" si="165"/>
        <v>2.7221612379588013E-2</v>
      </c>
      <c r="G1172" s="2">
        <f t="shared" si="165"/>
        <v>1.949946706638753E-2</v>
      </c>
      <c r="H1172" s="2">
        <f t="shared" si="166"/>
        <v>1.396018275110279</v>
      </c>
      <c r="I1172" s="2">
        <f t="shared" si="167"/>
        <v>58.264091288954212</v>
      </c>
    </row>
    <row r="1173" spans="1:9" ht="13.5" x14ac:dyDescent="0.25">
      <c r="A1173" s="3">
        <f>TITRES_STAT!B1176</f>
        <v>43719</v>
      </c>
      <c r="B1173" s="6">
        <f>TITRES_STAT!D1176</f>
        <v>4.5391000000000004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2.5277211495331724E-2</v>
      </c>
      <c r="G1173" s="2">
        <f t="shared" si="165"/>
        <v>1.8106647990216992E-2</v>
      </c>
      <c r="H1173" s="2">
        <f t="shared" si="166"/>
        <v>1.396018275110279</v>
      </c>
      <c r="I1173" s="2">
        <f t="shared" si="167"/>
        <v>58.264091288954212</v>
      </c>
    </row>
    <row r="1174" spans="1:9" ht="13.5" x14ac:dyDescent="0.25">
      <c r="A1174" s="3">
        <f>TITRES_STAT!B1177</f>
        <v>43720</v>
      </c>
      <c r="B1174" s="6">
        <f>TITRES_STAT!D1177</f>
        <v>4.5391000000000004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2.3471696388522315E-2</v>
      </c>
      <c r="G1174" s="2">
        <f t="shared" si="165"/>
        <v>1.6813315990915779E-2</v>
      </c>
      <c r="H1174" s="2">
        <f t="shared" si="166"/>
        <v>1.396018275110279</v>
      </c>
      <c r="I1174" s="2">
        <f t="shared" si="167"/>
        <v>58.264091288954212</v>
      </c>
    </row>
    <row r="1175" spans="1:9" ht="13.5" x14ac:dyDescent="0.25">
      <c r="A1175" s="3">
        <f>TITRES_STAT!B1178</f>
        <v>43721</v>
      </c>
      <c r="B1175" s="6">
        <f>TITRES_STAT!D1178</f>
        <v>4.5125999999999999</v>
      </c>
      <c r="C1175" s="2">
        <f t="shared" si="162"/>
        <v>-2.6500000000000412E-2</v>
      </c>
      <c r="D1175" s="2">
        <f t="shared" si="163"/>
        <v>0</v>
      </c>
      <c r="E1175" s="2">
        <f t="shared" si="164"/>
        <v>2.6500000000000412E-2</v>
      </c>
      <c r="F1175" s="2">
        <f t="shared" si="165"/>
        <v>2.1795146646485009E-2</v>
      </c>
      <c r="G1175" s="2">
        <f t="shared" si="165"/>
        <v>1.7505221991564682E-2</v>
      </c>
      <c r="H1175" s="2">
        <f t="shared" si="166"/>
        <v>1.2450654243052464</v>
      </c>
      <c r="I1175" s="2">
        <f t="shared" si="167"/>
        <v>55.457868212929334</v>
      </c>
    </row>
    <row r="1176" spans="1:9" ht="13.5" x14ac:dyDescent="0.25">
      <c r="A1176" s="3">
        <f>TITRES_STAT!B1179</f>
        <v>43724</v>
      </c>
      <c r="B1176" s="6">
        <f>TITRES_STAT!D1179</f>
        <v>4.4528999999999996</v>
      </c>
      <c r="C1176" s="2">
        <f t="shared" si="162"/>
        <v>-5.9700000000000308E-2</v>
      </c>
      <c r="D1176" s="2">
        <f t="shared" si="163"/>
        <v>0</v>
      </c>
      <c r="E1176" s="2">
        <f t="shared" si="164"/>
        <v>5.9700000000000308E-2</v>
      </c>
      <c r="F1176" s="2">
        <f t="shared" si="165"/>
        <v>2.0238350457450368E-2</v>
      </c>
      <c r="G1176" s="2">
        <f t="shared" si="165"/>
        <v>2.0519134706452943E-2</v>
      </c>
      <c r="H1176" s="2">
        <f t="shared" si="166"/>
        <v>0.98631598003427146</v>
      </c>
      <c r="I1176" s="2">
        <f t="shared" si="167"/>
        <v>49.655542720713235</v>
      </c>
    </row>
    <row r="1177" spans="1:9" ht="13.5" x14ac:dyDescent="0.25">
      <c r="A1177" s="3">
        <f>TITRES_STAT!B1180</f>
        <v>43725</v>
      </c>
      <c r="B1177" s="6">
        <f>TITRES_STAT!D1180</f>
        <v>4.4397000000000002</v>
      </c>
      <c r="C1177" s="2">
        <f t="shared" si="162"/>
        <v>-1.3199999999999434E-2</v>
      </c>
      <c r="D1177" s="2">
        <f t="shared" si="163"/>
        <v>0</v>
      </c>
      <c r="E1177" s="2">
        <f t="shared" si="164"/>
        <v>1.3199999999999434E-2</v>
      </c>
      <c r="F1177" s="2">
        <f t="shared" si="165"/>
        <v>1.8792753996203913E-2</v>
      </c>
      <c r="G1177" s="2">
        <f t="shared" si="165"/>
        <v>1.9996339370277692E-2</v>
      </c>
      <c r="H1177" s="2">
        <f t="shared" si="166"/>
        <v>0.93980971457892071</v>
      </c>
      <c r="I1177" s="2">
        <f t="shared" si="167"/>
        <v>48.448551809780355</v>
      </c>
    </row>
    <row r="1178" spans="1:9" ht="13.5" x14ac:dyDescent="0.25">
      <c r="A1178" s="3">
        <f>TITRES_STAT!B1181</f>
        <v>43726</v>
      </c>
      <c r="B1178" s="6">
        <f>TITRES_STAT!D1181</f>
        <v>4.3071999999999999</v>
      </c>
      <c r="C1178" s="2">
        <f t="shared" si="162"/>
        <v>-0.13250000000000028</v>
      </c>
      <c r="D1178" s="2">
        <f t="shared" si="163"/>
        <v>0</v>
      </c>
      <c r="E1178" s="2">
        <f t="shared" si="164"/>
        <v>0.13250000000000028</v>
      </c>
      <c r="F1178" s="2">
        <f t="shared" si="165"/>
        <v>1.7450414425046492E-2</v>
      </c>
      <c r="G1178" s="2">
        <f t="shared" si="165"/>
        <v>2.8032315129543593E-2</v>
      </c>
      <c r="H1178" s="2">
        <f t="shared" si="166"/>
        <v>0.62251063975287901</v>
      </c>
      <c r="I1178" s="2">
        <f t="shared" si="167"/>
        <v>38.367122193275243</v>
      </c>
    </row>
    <row r="1179" spans="1:9" ht="13.5" x14ac:dyDescent="0.25">
      <c r="A1179" s="3">
        <f>TITRES_STAT!B1182</f>
        <v>43727</v>
      </c>
      <c r="B1179" s="6">
        <f>TITRES_STAT!D1182</f>
        <v>4.3071999999999999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1.6203956251828886E-2</v>
      </c>
      <c r="G1179" s="2">
        <f t="shared" si="165"/>
        <v>2.6030006906004766E-2</v>
      </c>
      <c r="H1179" s="2">
        <f t="shared" si="166"/>
        <v>0.62251063975287901</v>
      </c>
      <c r="I1179" s="2">
        <f t="shared" si="167"/>
        <v>38.367122193275243</v>
      </c>
    </row>
    <row r="1180" spans="1:9" ht="13.5" x14ac:dyDescent="0.25">
      <c r="A1180" s="3">
        <f>TITRES_STAT!B1183</f>
        <v>43728</v>
      </c>
      <c r="B1180" s="6">
        <f>TITRES_STAT!D1183</f>
        <v>4.3734000000000002</v>
      </c>
      <c r="C1180" s="2">
        <f t="shared" si="162"/>
        <v>6.6200000000000259E-2</v>
      </c>
      <c r="D1180" s="2">
        <f t="shared" si="163"/>
        <v>6.6200000000000259E-2</v>
      </c>
      <c r="E1180" s="2">
        <f t="shared" si="164"/>
        <v>0</v>
      </c>
      <c r="F1180" s="2">
        <f t="shared" si="165"/>
        <v>1.9775102233841126E-2</v>
      </c>
      <c r="G1180" s="2">
        <f t="shared" si="165"/>
        <v>2.4170720698432995E-2</v>
      </c>
      <c r="H1180" s="2">
        <f t="shared" si="166"/>
        <v>0.81814284648629276</v>
      </c>
      <c r="I1180" s="2">
        <f t="shared" si="167"/>
        <v>44.998821080940893</v>
      </c>
    </row>
    <row r="1181" spans="1:9" ht="13.5" x14ac:dyDescent="0.25">
      <c r="A1181" s="3">
        <f>TITRES_STAT!B1184</f>
        <v>43731</v>
      </c>
      <c r="B1181" s="6">
        <f>TITRES_STAT!D1184</f>
        <v>4.4397000000000002</v>
      </c>
      <c r="C1181" s="2">
        <f t="shared" si="162"/>
        <v>6.6300000000000026E-2</v>
      </c>
      <c r="D1181" s="2">
        <f t="shared" si="163"/>
        <v>6.6300000000000026E-2</v>
      </c>
      <c r="E1181" s="2">
        <f t="shared" si="164"/>
        <v>0</v>
      </c>
      <c r="F1181" s="2">
        <f t="shared" ref="F1181:G1196" si="168">((F1180*13)+D1181)/14</f>
        <v>2.309830921713819E-2</v>
      </c>
      <c r="G1181" s="2">
        <f t="shared" si="168"/>
        <v>2.2444240648544923E-2</v>
      </c>
      <c r="H1181" s="2">
        <f t="shared" si="166"/>
        <v>1.0291419335069227</v>
      </c>
      <c r="I1181" s="2">
        <f t="shared" si="167"/>
        <v>50.718085142929283</v>
      </c>
    </row>
    <row r="1182" spans="1:9" ht="13.5" x14ac:dyDescent="0.25">
      <c r="A1182" s="3">
        <f>TITRES_STAT!B1185</f>
        <v>43732</v>
      </c>
      <c r="B1182" s="6">
        <f>TITRES_STAT!D1185</f>
        <v>4.3137999999999996</v>
      </c>
      <c r="C1182" s="2">
        <f t="shared" si="162"/>
        <v>-0.12590000000000057</v>
      </c>
      <c r="D1182" s="2">
        <f t="shared" si="163"/>
        <v>0</v>
      </c>
      <c r="E1182" s="2">
        <f t="shared" si="164"/>
        <v>0.12590000000000057</v>
      </c>
      <c r="F1182" s="2">
        <f t="shared" si="168"/>
        <v>2.1448429987342605E-2</v>
      </c>
      <c r="G1182" s="2">
        <f t="shared" si="168"/>
        <v>2.983393774507747E-2</v>
      </c>
      <c r="H1182" s="2">
        <f t="shared" si="166"/>
        <v>0.71892722209898507</v>
      </c>
      <c r="I1182" s="2">
        <f t="shared" si="167"/>
        <v>41.824180387410571</v>
      </c>
    </row>
    <row r="1183" spans="1:9" ht="13.5" x14ac:dyDescent="0.25">
      <c r="A1183" s="3">
        <f>TITRES_STAT!B1186</f>
        <v>43733</v>
      </c>
      <c r="B1183" s="6">
        <f>TITRES_STAT!D1186</f>
        <v>4.3933</v>
      </c>
      <c r="C1183" s="2">
        <f t="shared" si="162"/>
        <v>7.9500000000000348E-2</v>
      </c>
      <c r="D1183" s="2">
        <f t="shared" si="163"/>
        <v>7.9500000000000348E-2</v>
      </c>
      <c r="E1183" s="2">
        <f t="shared" si="164"/>
        <v>0</v>
      </c>
      <c r="F1183" s="2">
        <f t="shared" si="168"/>
        <v>2.5594970702532444E-2</v>
      </c>
      <c r="G1183" s="2">
        <f t="shared" si="168"/>
        <v>2.7702942191857649E-2</v>
      </c>
      <c r="H1183" s="2">
        <f t="shared" si="166"/>
        <v>0.92390802844238062</v>
      </c>
      <c r="I1183" s="2">
        <f t="shared" si="167"/>
        <v>48.022463380975019</v>
      </c>
    </row>
    <row r="1184" spans="1:9" ht="13.5" x14ac:dyDescent="0.25">
      <c r="A1184" s="3">
        <f>TITRES_STAT!B1187</f>
        <v>43734</v>
      </c>
      <c r="B1184" s="6">
        <f>TITRES_STAT!D1187</f>
        <v>4.4992999999999999</v>
      </c>
      <c r="C1184" s="2">
        <f t="shared" si="162"/>
        <v>0.10599999999999987</v>
      </c>
      <c r="D1184" s="2">
        <f t="shared" si="163"/>
        <v>0.10599999999999987</v>
      </c>
      <c r="E1184" s="2">
        <f t="shared" si="164"/>
        <v>0</v>
      </c>
      <c r="F1184" s="2">
        <f t="shared" si="168"/>
        <v>3.1338187080922973E-2</v>
      </c>
      <c r="G1184" s="2">
        <f t="shared" si="168"/>
        <v>2.5724160606724961E-2</v>
      </c>
      <c r="H1184" s="2">
        <f t="shared" si="166"/>
        <v>1.2182394426790493</v>
      </c>
      <c r="I1184" s="2">
        <f t="shared" si="167"/>
        <v>54.919203907389587</v>
      </c>
    </row>
    <row r="1185" spans="1:9" ht="13.5" x14ac:dyDescent="0.25">
      <c r="A1185" s="3">
        <f>TITRES_STAT!B1188</f>
        <v>43735</v>
      </c>
      <c r="B1185" s="6">
        <f>TITRES_STAT!D1188</f>
        <v>4.4861000000000004</v>
      </c>
      <c r="C1185" s="2">
        <f t="shared" si="162"/>
        <v>-1.3199999999999434E-2</v>
      </c>
      <c r="D1185" s="2">
        <f t="shared" si="163"/>
        <v>0</v>
      </c>
      <c r="E1185" s="2">
        <f t="shared" si="164"/>
        <v>1.3199999999999434E-2</v>
      </c>
      <c r="F1185" s="2">
        <f t="shared" si="168"/>
        <v>2.9099745146571331E-2</v>
      </c>
      <c r="G1185" s="2">
        <f t="shared" si="168"/>
        <v>2.4829577706244565E-2</v>
      </c>
      <c r="H1185" s="2">
        <f t="shared" si="166"/>
        <v>1.1719790602500997</v>
      </c>
      <c r="I1185" s="2">
        <f t="shared" si="167"/>
        <v>53.959040475977154</v>
      </c>
    </row>
    <row r="1186" spans="1:9" ht="13.5" x14ac:dyDescent="0.25">
      <c r="A1186" s="3">
        <f>TITRES_STAT!B1189</f>
        <v>43738</v>
      </c>
      <c r="B1186" s="6">
        <f>TITRES_STAT!D1189</f>
        <v>4.6052999999999997</v>
      </c>
      <c r="C1186" s="2">
        <f t="shared" si="162"/>
        <v>0.11919999999999931</v>
      </c>
      <c r="D1186" s="2">
        <f t="shared" si="163"/>
        <v>0.11919999999999931</v>
      </c>
      <c r="E1186" s="2">
        <f t="shared" si="164"/>
        <v>0</v>
      </c>
      <c r="F1186" s="2">
        <f t="shared" si="168"/>
        <v>3.5535477636101896E-2</v>
      </c>
      <c r="G1186" s="2">
        <f t="shared" si="168"/>
        <v>2.3056036441512807E-2</v>
      </c>
      <c r="H1186" s="2">
        <f t="shared" si="166"/>
        <v>1.5412656779167659</v>
      </c>
      <c r="I1186" s="2">
        <f t="shared" si="167"/>
        <v>60.64952953601599</v>
      </c>
    </row>
    <row r="1187" spans="1:9" ht="13.5" x14ac:dyDescent="0.25">
      <c r="A1187" s="3">
        <f>TITRES_STAT!B1190</f>
        <v>43739</v>
      </c>
      <c r="B1187" s="6">
        <f>TITRES_STAT!D1190</f>
        <v>4.5457000000000001</v>
      </c>
      <c r="C1187" s="2">
        <f t="shared" si="162"/>
        <v>-5.9599999999999653E-2</v>
      </c>
      <c r="D1187" s="2">
        <f t="shared" si="163"/>
        <v>0</v>
      </c>
      <c r="E1187" s="2">
        <f t="shared" si="164"/>
        <v>5.9599999999999653E-2</v>
      </c>
      <c r="F1187" s="2">
        <f t="shared" si="168"/>
        <v>3.299722923352319E-2</v>
      </c>
      <c r="G1187" s="2">
        <f t="shared" si="168"/>
        <v>2.5666319552833296E-2</v>
      </c>
      <c r="H1187" s="2">
        <f t="shared" si="166"/>
        <v>1.2856237204403012</v>
      </c>
      <c r="I1187" s="2">
        <f t="shared" si="167"/>
        <v>56.248266455365602</v>
      </c>
    </row>
    <row r="1188" spans="1:9" ht="13.5" x14ac:dyDescent="0.25">
      <c r="A1188" s="3">
        <f>TITRES_STAT!B1191</f>
        <v>43740</v>
      </c>
      <c r="B1188" s="6">
        <f>TITRES_STAT!D1191</f>
        <v>4.5721999999999996</v>
      </c>
      <c r="C1188" s="2">
        <f t="shared" si="162"/>
        <v>2.6499999999999524E-2</v>
      </c>
      <c r="D1188" s="2">
        <f t="shared" si="163"/>
        <v>2.6499999999999524E-2</v>
      </c>
      <c r="E1188" s="2">
        <f t="shared" si="164"/>
        <v>0</v>
      </c>
      <c r="F1188" s="2">
        <f t="shared" si="168"/>
        <v>3.2533141431128641E-2</v>
      </c>
      <c r="G1188" s="2">
        <f t="shared" si="168"/>
        <v>2.3833011013345205E-2</v>
      </c>
      <c r="H1188" s="2">
        <f t="shared" si="166"/>
        <v>1.3650453739526169</v>
      </c>
      <c r="I1188" s="2">
        <f t="shared" si="167"/>
        <v>57.717513117782794</v>
      </c>
    </row>
    <row r="1189" spans="1:9" ht="13.5" x14ac:dyDescent="0.25">
      <c r="A1189" s="3">
        <f>TITRES_STAT!B1192</f>
        <v>43741</v>
      </c>
      <c r="B1189" s="6">
        <f>TITRES_STAT!D1192</f>
        <v>4.6516999999999999</v>
      </c>
      <c r="C1189" s="2">
        <f t="shared" si="162"/>
        <v>7.9500000000000348E-2</v>
      </c>
      <c r="D1189" s="2">
        <f t="shared" si="163"/>
        <v>7.9500000000000348E-2</v>
      </c>
      <c r="E1189" s="2">
        <f t="shared" si="164"/>
        <v>0</v>
      </c>
      <c r="F1189" s="2">
        <f t="shared" si="168"/>
        <v>3.5887917043190908E-2</v>
      </c>
      <c r="G1189" s="2">
        <f t="shared" si="168"/>
        <v>2.2130653083820544E-2</v>
      </c>
      <c r="H1189" s="2">
        <f t="shared" si="166"/>
        <v>1.6216384083770277</v>
      </c>
      <c r="I1189" s="2">
        <f t="shared" si="167"/>
        <v>61.855914347125086</v>
      </c>
    </row>
    <row r="1190" spans="1:9" ht="13.5" x14ac:dyDescent="0.25">
      <c r="A1190" s="3">
        <f>TITRES_STAT!B1193</f>
        <v>43742</v>
      </c>
      <c r="B1190" s="6">
        <f>TITRES_STAT!D1193</f>
        <v>4.6715999999999998</v>
      </c>
      <c r="C1190" s="2">
        <f t="shared" si="162"/>
        <v>1.9899999999999807E-2</v>
      </c>
      <c r="D1190" s="2">
        <f t="shared" si="163"/>
        <v>1.9899999999999807E-2</v>
      </c>
      <c r="E1190" s="2">
        <f t="shared" si="164"/>
        <v>0</v>
      </c>
      <c r="F1190" s="2">
        <f t="shared" si="168"/>
        <v>3.4745922968677255E-2</v>
      </c>
      <c r="G1190" s="2">
        <f t="shared" si="168"/>
        <v>2.0549892149261933E-2</v>
      </c>
      <c r="H1190" s="2">
        <f t="shared" si="166"/>
        <v>1.690808044942717</v>
      </c>
      <c r="I1190" s="2">
        <f t="shared" si="167"/>
        <v>62.836442314067462</v>
      </c>
    </row>
    <row r="1191" spans="1:9" ht="13.5" x14ac:dyDescent="0.25">
      <c r="A1191" s="3">
        <f>TITRES_STAT!B1194</f>
        <v>43745</v>
      </c>
      <c r="B1191" s="6">
        <f>TITRES_STAT!D1194</f>
        <v>4.6384999999999996</v>
      </c>
      <c r="C1191" s="2">
        <f t="shared" si="162"/>
        <v>-3.3100000000000129E-2</v>
      </c>
      <c r="D1191" s="2">
        <f t="shared" si="163"/>
        <v>0</v>
      </c>
      <c r="E1191" s="2">
        <f t="shared" si="164"/>
        <v>3.3100000000000129E-2</v>
      </c>
      <c r="F1191" s="2">
        <f t="shared" si="168"/>
        <v>3.2264071328057455E-2</v>
      </c>
      <c r="G1191" s="2">
        <f t="shared" si="168"/>
        <v>2.144632842431466E-2</v>
      </c>
      <c r="H1191" s="2">
        <f t="shared" si="166"/>
        <v>1.5044100178694566</v>
      </c>
      <c r="I1191" s="2">
        <f t="shared" si="167"/>
        <v>60.070436036239919</v>
      </c>
    </row>
    <row r="1192" spans="1:9" ht="13.5" x14ac:dyDescent="0.25">
      <c r="A1192" s="3">
        <f>TITRES_STAT!B1195</f>
        <v>43746</v>
      </c>
      <c r="B1192" s="6">
        <f>TITRES_STAT!D1195</f>
        <v>4.5060000000000002</v>
      </c>
      <c r="C1192" s="2">
        <f t="shared" si="162"/>
        <v>-0.1324999999999994</v>
      </c>
      <c r="D1192" s="2">
        <f t="shared" si="163"/>
        <v>0</v>
      </c>
      <c r="E1192" s="2">
        <f t="shared" si="164"/>
        <v>0.1324999999999994</v>
      </c>
      <c r="F1192" s="2">
        <f t="shared" si="168"/>
        <v>2.995949480462478E-2</v>
      </c>
      <c r="G1192" s="2">
        <f t="shared" si="168"/>
        <v>2.9378733536863572E-2</v>
      </c>
      <c r="H1192" s="2">
        <f t="shared" si="166"/>
        <v>1.0197680838431133</v>
      </c>
      <c r="I1192" s="2">
        <f t="shared" si="167"/>
        <v>50.489365190024678</v>
      </c>
    </row>
    <row r="1193" spans="1:9" ht="13.5" x14ac:dyDescent="0.25">
      <c r="A1193" s="3">
        <f>TITRES_STAT!B1196</f>
        <v>43747</v>
      </c>
      <c r="B1193" s="6">
        <f>TITRES_STAT!D1196</f>
        <v>4.6252000000000004</v>
      </c>
      <c r="C1193" s="2">
        <f t="shared" si="162"/>
        <v>0.11920000000000019</v>
      </c>
      <c r="D1193" s="2">
        <f t="shared" si="163"/>
        <v>0.11920000000000019</v>
      </c>
      <c r="E1193" s="2">
        <f t="shared" si="164"/>
        <v>0</v>
      </c>
      <c r="F1193" s="2">
        <f t="shared" si="168"/>
        <v>3.6333816604294453E-2</v>
      </c>
      <c r="G1193" s="2">
        <f t="shared" si="168"/>
        <v>2.7280252569944746E-2</v>
      </c>
      <c r="H1193" s="2">
        <f t="shared" si="166"/>
        <v>1.3318724418381749</v>
      </c>
      <c r="I1193" s="2">
        <f t="shared" si="167"/>
        <v>57.116007631544491</v>
      </c>
    </row>
    <row r="1194" spans="1:9" ht="13.5" x14ac:dyDescent="0.25">
      <c r="A1194" s="3">
        <f>TITRES_STAT!B1197</f>
        <v>43748</v>
      </c>
      <c r="B1194" s="6">
        <f>TITRES_STAT!D1197</f>
        <v>4.6384999999999996</v>
      </c>
      <c r="C1194" s="2">
        <f t="shared" si="162"/>
        <v>1.3299999999999201E-2</v>
      </c>
      <c r="D1194" s="2">
        <f t="shared" si="163"/>
        <v>1.3299999999999201E-2</v>
      </c>
      <c r="E1194" s="2">
        <f t="shared" si="164"/>
        <v>0</v>
      </c>
      <c r="F1194" s="2">
        <f t="shared" si="168"/>
        <v>3.4688543989701934E-2</v>
      </c>
      <c r="G1194" s="2">
        <f t="shared" si="168"/>
        <v>2.5331663100662979E-2</v>
      </c>
      <c r="H1194" s="2">
        <f t="shared" si="166"/>
        <v>1.3693749143850751</v>
      </c>
      <c r="I1194" s="2">
        <f t="shared" si="167"/>
        <v>57.794775578624268</v>
      </c>
    </row>
    <row r="1195" spans="1:9" ht="13.5" x14ac:dyDescent="0.25">
      <c r="A1195" s="3">
        <f>TITRES_STAT!B1198</f>
        <v>43749</v>
      </c>
      <c r="B1195" s="6">
        <f>TITRES_STAT!D1198</f>
        <v>4.6384999999999996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3.221079084758037E-2</v>
      </c>
      <c r="G1195" s="2">
        <f t="shared" si="168"/>
        <v>2.3522258593472765E-2</v>
      </c>
      <c r="H1195" s="2">
        <f t="shared" si="166"/>
        <v>1.3693749143850753</v>
      </c>
      <c r="I1195" s="2">
        <f t="shared" si="167"/>
        <v>57.794775578624275</v>
      </c>
    </row>
    <row r="1196" spans="1:9" ht="13.5" x14ac:dyDescent="0.25">
      <c r="A1196" s="3">
        <f>TITRES_STAT!B1199</f>
        <v>43752</v>
      </c>
      <c r="B1196" s="6">
        <f>TITRES_STAT!D1199</f>
        <v>4.6384999999999996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2.9910020072753202E-2</v>
      </c>
      <c r="G1196" s="2">
        <f t="shared" si="168"/>
        <v>2.1842097265367566E-2</v>
      </c>
      <c r="H1196" s="2">
        <f t="shared" si="166"/>
        <v>1.3693749143850755</v>
      </c>
      <c r="I1196" s="2">
        <f t="shared" si="167"/>
        <v>57.794775578624282</v>
      </c>
    </row>
    <row r="1197" spans="1:9" ht="13.5" x14ac:dyDescent="0.25">
      <c r="A1197" s="3">
        <f>TITRES_STAT!B1200</f>
        <v>43754</v>
      </c>
      <c r="B1197" s="6">
        <f>TITRES_STAT!D1200</f>
        <v>4.6584000000000003</v>
      </c>
      <c r="C1197" s="2">
        <f t="shared" si="162"/>
        <v>1.9900000000000695E-2</v>
      </c>
      <c r="D1197" s="2">
        <f t="shared" si="163"/>
        <v>1.9900000000000695E-2</v>
      </c>
      <c r="E1197" s="2">
        <f t="shared" si="164"/>
        <v>0</v>
      </c>
      <c r="F1197" s="2">
        <f t="shared" ref="F1197:G1212" si="169">((F1196*13)+D1197)/14</f>
        <v>2.9195018638985167E-2</v>
      </c>
      <c r="G1197" s="2">
        <f t="shared" si="169"/>
        <v>2.0281947460698453E-2</v>
      </c>
      <c r="H1197" s="2">
        <f t="shared" si="166"/>
        <v>1.4394583506124403</v>
      </c>
      <c r="I1197" s="2">
        <f t="shared" si="167"/>
        <v>59.00729357609471</v>
      </c>
    </row>
    <row r="1198" spans="1:9" ht="13.5" x14ac:dyDescent="0.25">
      <c r="A1198" s="3">
        <f>TITRES_STAT!B1201</f>
        <v>43755</v>
      </c>
      <c r="B1198" s="6">
        <f>TITRES_STAT!D1201</f>
        <v>4.7312000000000003</v>
      </c>
      <c r="C1198" s="2">
        <f t="shared" si="162"/>
        <v>7.2799999999999976E-2</v>
      </c>
      <c r="D1198" s="2">
        <f t="shared" si="163"/>
        <v>7.2799999999999976E-2</v>
      </c>
      <c r="E1198" s="2">
        <f t="shared" si="164"/>
        <v>0</v>
      </c>
      <c r="F1198" s="2">
        <f t="shared" si="169"/>
        <v>3.2309660164771943E-2</v>
      </c>
      <c r="G1198" s="2">
        <f t="shared" si="169"/>
        <v>1.8833236927791423E-2</v>
      </c>
      <c r="H1198" s="2">
        <f t="shared" si="166"/>
        <v>1.7155659586639578</v>
      </c>
      <c r="I1198" s="2">
        <f t="shared" si="167"/>
        <v>63.175263822647338</v>
      </c>
    </row>
    <row r="1199" spans="1:9" ht="13.5" x14ac:dyDescent="0.25">
      <c r="A1199" s="3">
        <f>TITRES_STAT!B1202</f>
        <v>43756</v>
      </c>
      <c r="B1199" s="6">
        <f>TITRES_STAT!D1202</f>
        <v>4.7312000000000003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3.0001827295859661E-2</v>
      </c>
      <c r="G1199" s="2">
        <f t="shared" si="169"/>
        <v>1.7488005718663466E-2</v>
      </c>
      <c r="H1199" s="2">
        <f t="shared" si="166"/>
        <v>1.7155659586639576</v>
      </c>
      <c r="I1199" s="2">
        <f t="shared" si="167"/>
        <v>63.175263822647338</v>
      </c>
    </row>
    <row r="1200" spans="1:9" ht="13.5" x14ac:dyDescent="0.25">
      <c r="A1200" s="3">
        <f>TITRES_STAT!B1203</f>
        <v>43759</v>
      </c>
      <c r="B1200" s="6">
        <f>TITRES_STAT!D1203</f>
        <v>4.7114000000000003</v>
      </c>
      <c r="C1200" s="2">
        <f t="shared" si="162"/>
        <v>-1.980000000000004E-2</v>
      </c>
      <c r="D1200" s="2">
        <f t="shared" si="163"/>
        <v>0</v>
      </c>
      <c r="E1200" s="2">
        <f t="shared" si="164"/>
        <v>1.980000000000004E-2</v>
      </c>
      <c r="F1200" s="2">
        <f t="shared" si="169"/>
        <v>2.7858839631869685E-2</v>
      </c>
      <c r="G1200" s="2">
        <f t="shared" si="169"/>
        <v>1.7653148167330365E-2</v>
      </c>
      <c r="H1200" s="2">
        <f t="shared" si="166"/>
        <v>1.5781230275643632</v>
      </c>
      <c r="I1200" s="2">
        <f t="shared" si="167"/>
        <v>61.212091536813404</v>
      </c>
    </row>
    <row r="1201" spans="1:9" ht="13.5" x14ac:dyDescent="0.25">
      <c r="A1201" s="3">
        <f>TITRES_STAT!B1204</f>
        <v>43760</v>
      </c>
      <c r="B1201" s="6">
        <f>TITRES_STAT!D1204</f>
        <v>4.7114000000000003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2.5868922515307563E-2</v>
      </c>
      <c r="G1201" s="2">
        <f t="shared" si="169"/>
        <v>1.6392209012521055E-2</v>
      </c>
      <c r="H1201" s="2">
        <f t="shared" si="166"/>
        <v>1.578123027564363</v>
      </c>
      <c r="I1201" s="2">
        <f t="shared" si="167"/>
        <v>61.212091536813404</v>
      </c>
    </row>
    <row r="1202" spans="1:9" ht="13.5" x14ac:dyDescent="0.25">
      <c r="A1202" s="3">
        <f>TITRES_STAT!B1205</f>
        <v>43761</v>
      </c>
      <c r="B1202" s="6">
        <f>TITRES_STAT!D1205</f>
        <v>4.7644000000000002</v>
      </c>
      <c r="C1202" s="2">
        <f t="shared" si="162"/>
        <v>5.2999999999999936E-2</v>
      </c>
      <c r="D1202" s="2">
        <f t="shared" si="163"/>
        <v>5.2999999999999936E-2</v>
      </c>
      <c r="E1202" s="2">
        <f t="shared" si="164"/>
        <v>0</v>
      </c>
      <c r="F1202" s="2">
        <f t="shared" si="169"/>
        <v>2.7806856621357019E-2</v>
      </c>
      <c r="G1202" s="2">
        <f t="shared" si="169"/>
        <v>1.5221336940198121E-2</v>
      </c>
      <c r="H1202" s="2">
        <f t="shared" si="166"/>
        <v>1.8268340508199199</v>
      </c>
      <c r="I1202" s="2">
        <f t="shared" si="167"/>
        <v>64.624736294302409</v>
      </c>
    </row>
    <row r="1203" spans="1:9" ht="13.5" x14ac:dyDescent="0.25">
      <c r="A1203" s="3">
        <f>TITRES_STAT!B1206</f>
        <v>43762</v>
      </c>
      <c r="B1203" s="6">
        <f>TITRES_STAT!D1206</f>
        <v>4.8041</v>
      </c>
      <c r="C1203" s="2">
        <f t="shared" si="162"/>
        <v>3.9699999999999847E-2</v>
      </c>
      <c r="D1203" s="2">
        <f t="shared" si="163"/>
        <v>3.9699999999999847E-2</v>
      </c>
      <c r="E1203" s="2">
        <f t="shared" si="164"/>
        <v>0</v>
      </c>
      <c r="F1203" s="2">
        <f t="shared" si="169"/>
        <v>2.8656366862688652E-2</v>
      </c>
      <c r="G1203" s="2">
        <f t="shared" si="169"/>
        <v>1.4134098587326826E-2</v>
      </c>
      <c r="H1203" s="2">
        <f t="shared" si="166"/>
        <v>2.0274633494054619</v>
      </c>
      <c r="I1203" s="2">
        <f t="shared" si="167"/>
        <v>66.969046869010597</v>
      </c>
    </row>
    <row r="1204" spans="1:9" ht="13.5" x14ac:dyDescent="0.25">
      <c r="A1204" s="3">
        <f>TITRES_STAT!B1207</f>
        <v>43763</v>
      </c>
      <c r="B1204" s="6">
        <f>TITRES_STAT!D1207</f>
        <v>4.7511000000000001</v>
      </c>
      <c r="C1204" s="2">
        <f t="shared" si="162"/>
        <v>-5.2999999999999936E-2</v>
      </c>
      <c r="D1204" s="2">
        <f t="shared" si="163"/>
        <v>0</v>
      </c>
      <c r="E1204" s="2">
        <f t="shared" si="164"/>
        <v>5.2999999999999936E-2</v>
      </c>
      <c r="F1204" s="2">
        <f t="shared" si="169"/>
        <v>2.6609483515353749E-2</v>
      </c>
      <c r="G1204" s="2">
        <f t="shared" si="169"/>
        <v>1.6910234402517762E-2</v>
      </c>
      <c r="H1204" s="2">
        <f t="shared" si="166"/>
        <v>1.5735727182700594</v>
      </c>
      <c r="I1204" s="2">
        <f t="shared" si="167"/>
        <v>61.143511007056595</v>
      </c>
    </row>
    <row r="1205" spans="1:9" ht="13.5" x14ac:dyDescent="0.25">
      <c r="A1205" s="3">
        <f>TITRES_STAT!B1208</f>
        <v>43766</v>
      </c>
      <c r="B1205" s="6">
        <f>TITRES_STAT!D1208</f>
        <v>4.6914999999999996</v>
      </c>
      <c r="C1205" s="2">
        <f t="shared" si="162"/>
        <v>-5.9600000000000541E-2</v>
      </c>
      <c r="D1205" s="2">
        <f t="shared" si="163"/>
        <v>0</v>
      </c>
      <c r="E1205" s="2">
        <f t="shared" si="164"/>
        <v>5.9600000000000541E-2</v>
      </c>
      <c r="F1205" s="2">
        <f t="shared" si="169"/>
        <v>2.4708806121399911E-2</v>
      </c>
      <c r="G1205" s="2">
        <f t="shared" si="169"/>
        <v>1.9959503373766532E-2</v>
      </c>
      <c r="H1205" s="2">
        <f t="shared" si="166"/>
        <v>1.2379469397958844</v>
      </c>
      <c r="I1205" s="2">
        <f t="shared" si="167"/>
        <v>55.316188144692717</v>
      </c>
    </row>
    <row r="1206" spans="1:9" ht="13.5" x14ac:dyDescent="0.25">
      <c r="A1206" s="3">
        <f>TITRES_STAT!B1209</f>
        <v>43767</v>
      </c>
      <c r="B1206" s="6">
        <f>TITRES_STAT!D1209</f>
        <v>4.6384999999999996</v>
      </c>
      <c r="C1206" s="2">
        <f t="shared" si="162"/>
        <v>-5.2999999999999936E-2</v>
      </c>
      <c r="D1206" s="2">
        <f t="shared" si="163"/>
        <v>0</v>
      </c>
      <c r="E1206" s="2">
        <f t="shared" si="164"/>
        <v>5.2999999999999936E-2</v>
      </c>
      <c r="F1206" s="2">
        <f t="shared" si="169"/>
        <v>2.2943891398442773E-2</v>
      </c>
      <c r="G1206" s="2">
        <f t="shared" si="169"/>
        <v>2.2319538847068918E-2</v>
      </c>
      <c r="H1206" s="2">
        <f t="shared" si="166"/>
        <v>1.0279733625166654</v>
      </c>
      <c r="I1206" s="2">
        <f t="shared" si="167"/>
        <v>50.689687621980177</v>
      </c>
    </row>
    <row r="1207" spans="1:9" ht="13.5" x14ac:dyDescent="0.25">
      <c r="A1207" s="3">
        <f>TITRES_STAT!B1210</f>
        <v>43768</v>
      </c>
      <c r="B1207" s="6">
        <f>TITRES_STAT!D1210</f>
        <v>4.5721999999999996</v>
      </c>
      <c r="C1207" s="2">
        <f t="shared" si="162"/>
        <v>-6.6300000000000026E-2</v>
      </c>
      <c r="D1207" s="2">
        <f t="shared" si="163"/>
        <v>0</v>
      </c>
      <c r="E1207" s="2">
        <f t="shared" si="164"/>
        <v>6.6300000000000026E-2</v>
      </c>
      <c r="F1207" s="2">
        <f t="shared" si="169"/>
        <v>2.1305042012839719E-2</v>
      </c>
      <c r="G1207" s="2">
        <f t="shared" si="169"/>
        <v>2.5461000357992567E-2</v>
      </c>
      <c r="H1207" s="2">
        <f t="shared" si="166"/>
        <v>0.83677160022315322</v>
      </c>
      <c r="I1207" s="2">
        <f t="shared" si="167"/>
        <v>45.556649510559289</v>
      </c>
    </row>
    <row r="1208" spans="1:9" ht="13.5" x14ac:dyDescent="0.25">
      <c r="A1208" s="3">
        <f>TITRES_STAT!B1211</f>
        <v>43769</v>
      </c>
      <c r="B1208" s="6">
        <f>TITRES_STAT!D1211</f>
        <v>4.6715999999999998</v>
      </c>
      <c r="C1208" s="2">
        <f t="shared" si="162"/>
        <v>9.9400000000000155E-2</v>
      </c>
      <c r="D1208" s="2">
        <f t="shared" si="163"/>
        <v>9.9400000000000155E-2</v>
      </c>
      <c r="E1208" s="2">
        <f t="shared" si="164"/>
        <v>0</v>
      </c>
      <c r="F1208" s="2">
        <f t="shared" si="169"/>
        <v>2.688325329763689E-2</v>
      </c>
      <c r="G1208" s="2">
        <f t="shared" si="169"/>
        <v>2.3642357475278812E-2</v>
      </c>
      <c r="H1208" s="2">
        <f t="shared" si="166"/>
        <v>1.1370800617386341</v>
      </c>
      <c r="I1208" s="2">
        <f t="shared" si="167"/>
        <v>53.207181242126971</v>
      </c>
    </row>
    <row r="1209" spans="1:9" ht="13.5" x14ac:dyDescent="0.25">
      <c r="A1209" s="3">
        <f>TITRES_STAT!B1212</f>
        <v>43770</v>
      </c>
      <c r="B1209" s="6">
        <f>TITRES_STAT!D1212</f>
        <v>4.6318999999999999</v>
      </c>
      <c r="C1209" s="2">
        <f t="shared" si="162"/>
        <v>-3.9699999999999847E-2</v>
      </c>
      <c r="D1209" s="2">
        <f t="shared" si="163"/>
        <v>0</v>
      </c>
      <c r="E1209" s="2">
        <f t="shared" si="164"/>
        <v>3.9699999999999847E-2</v>
      </c>
      <c r="F1209" s="2">
        <f t="shared" si="169"/>
        <v>2.4963020919234254E-2</v>
      </c>
      <c r="G1209" s="2">
        <f t="shared" si="169"/>
        <v>2.4789331941330314E-2</v>
      </c>
      <c r="H1209" s="2">
        <f t="shared" si="166"/>
        <v>1.0070066018041557</v>
      </c>
      <c r="I1209" s="2">
        <f t="shared" si="167"/>
        <v>50.174553531559312</v>
      </c>
    </row>
    <row r="1210" spans="1:9" ht="13.5" x14ac:dyDescent="0.25">
      <c r="A1210" s="3">
        <f>TITRES_STAT!B1213</f>
        <v>43773</v>
      </c>
      <c r="B1210" s="6">
        <f>TITRES_STAT!D1213</f>
        <v>4.5987</v>
      </c>
      <c r="C1210" s="2">
        <f t="shared" si="162"/>
        <v>-3.3199999999999896E-2</v>
      </c>
      <c r="D1210" s="2">
        <f t="shared" si="163"/>
        <v>0</v>
      </c>
      <c r="E1210" s="2">
        <f t="shared" si="164"/>
        <v>3.3199999999999896E-2</v>
      </c>
      <c r="F1210" s="2">
        <f t="shared" si="169"/>
        <v>2.3179947996431808E-2</v>
      </c>
      <c r="G1210" s="2">
        <f t="shared" si="169"/>
        <v>2.5390093945520997E-2</v>
      </c>
      <c r="H1210" s="2">
        <f t="shared" si="166"/>
        <v>0.91295243121859049</v>
      </c>
      <c r="I1210" s="2">
        <f t="shared" si="167"/>
        <v>47.724784804869444</v>
      </c>
    </row>
    <row r="1211" spans="1:9" ht="13.5" x14ac:dyDescent="0.25">
      <c r="A1211" s="3">
        <f>TITRES_STAT!B1214</f>
        <v>43774</v>
      </c>
      <c r="B1211" s="6">
        <f>TITRES_STAT!D1214</f>
        <v>4.5921000000000003</v>
      </c>
      <c r="C1211" s="2">
        <f t="shared" si="162"/>
        <v>-6.5999999999997172E-3</v>
      </c>
      <c r="D1211" s="2">
        <f t="shared" si="163"/>
        <v>0</v>
      </c>
      <c r="E1211" s="2">
        <f t="shared" si="164"/>
        <v>6.5999999999997172E-3</v>
      </c>
      <c r="F1211" s="2">
        <f t="shared" si="169"/>
        <v>2.1524237425258108E-2</v>
      </c>
      <c r="G1211" s="2">
        <f t="shared" si="169"/>
        <v>2.4047944377983764E-2</v>
      </c>
      <c r="H1211" s="2">
        <f t="shared" si="166"/>
        <v>0.89505519003794165</v>
      </c>
      <c r="I1211" s="2">
        <f t="shared" si="167"/>
        <v>47.231088294585305</v>
      </c>
    </row>
    <row r="1212" spans="1:9" ht="13.5" x14ac:dyDescent="0.25">
      <c r="A1212" s="3">
        <f>TITRES_STAT!B1215</f>
        <v>43775</v>
      </c>
      <c r="B1212" s="6">
        <f>TITRES_STAT!D1215</f>
        <v>4.6715999999999998</v>
      </c>
      <c r="C1212" s="2">
        <f t="shared" si="162"/>
        <v>7.949999999999946E-2</v>
      </c>
      <c r="D1212" s="2">
        <f t="shared" si="163"/>
        <v>7.949999999999946E-2</v>
      </c>
      <c r="E1212" s="2">
        <f t="shared" si="164"/>
        <v>0</v>
      </c>
      <c r="F1212" s="2">
        <f t="shared" si="169"/>
        <v>2.566536332345392E-2</v>
      </c>
      <c r="G1212" s="2">
        <f t="shared" si="169"/>
        <v>2.2330234065270637E-2</v>
      </c>
      <c r="H1212" s="2">
        <f t="shared" si="166"/>
        <v>1.1493548723419018</v>
      </c>
      <c r="I1212" s="2">
        <f t="shared" si="167"/>
        <v>53.474411654022653</v>
      </c>
    </row>
    <row r="1213" spans="1:9" ht="13.5" x14ac:dyDescent="0.25">
      <c r="A1213" s="3">
        <f>TITRES_STAT!B1216</f>
        <v>43776</v>
      </c>
      <c r="B1213" s="6">
        <f>TITRES_STAT!D1216</f>
        <v>4.6384999999999996</v>
      </c>
      <c r="C1213" s="2">
        <f t="shared" si="162"/>
        <v>-3.3100000000000129E-2</v>
      </c>
      <c r="D1213" s="2">
        <f t="shared" si="163"/>
        <v>0</v>
      </c>
      <c r="E1213" s="2">
        <f t="shared" si="164"/>
        <v>3.3100000000000129E-2</v>
      </c>
      <c r="F1213" s="2">
        <f t="shared" ref="F1213:G1228" si="170">((F1212*13)+D1213)/14</f>
        <v>2.3832123086064354E-2</v>
      </c>
      <c r="G1213" s="2">
        <f t="shared" si="170"/>
        <v>2.3099503060608456E-2</v>
      </c>
      <c r="H1213" s="2">
        <f t="shared" si="166"/>
        <v>1.0317158349049176</v>
      </c>
      <c r="I1213" s="2">
        <f t="shared" si="167"/>
        <v>50.780518475075084</v>
      </c>
    </row>
    <row r="1214" spans="1:9" ht="13.5" x14ac:dyDescent="0.25">
      <c r="A1214" s="3">
        <f>TITRES_STAT!B1217</f>
        <v>43777</v>
      </c>
      <c r="B1214" s="6">
        <f>TITRES_STAT!D1217</f>
        <v>4.6782000000000004</v>
      </c>
      <c r="C1214" s="2">
        <f t="shared" si="162"/>
        <v>3.9700000000000735E-2</v>
      </c>
      <c r="D1214" s="2">
        <f t="shared" si="163"/>
        <v>3.9700000000000735E-2</v>
      </c>
      <c r="E1214" s="2">
        <f t="shared" si="164"/>
        <v>0</v>
      </c>
      <c r="F1214" s="2">
        <f t="shared" si="170"/>
        <v>2.4965542865631237E-2</v>
      </c>
      <c r="G1214" s="2">
        <f t="shared" si="170"/>
        <v>2.1449538556279284E-2</v>
      </c>
      <c r="H1214" s="2">
        <f t="shared" si="166"/>
        <v>1.1639198111477627</v>
      </c>
      <c r="I1214" s="2">
        <f t="shared" si="167"/>
        <v>53.78756667190958</v>
      </c>
    </row>
    <row r="1215" spans="1:9" ht="13.5" x14ac:dyDescent="0.25">
      <c r="A1215" s="3">
        <f>TITRES_STAT!B1218</f>
        <v>43780</v>
      </c>
      <c r="B1215" s="6">
        <f>TITRES_STAT!D1218</f>
        <v>4.6782000000000004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2.3182289803800434E-2</v>
      </c>
      <c r="G1215" s="2">
        <f t="shared" si="170"/>
        <v>1.991742865940219E-2</v>
      </c>
      <c r="H1215" s="2">
        <f t="shared" si="166"/>
        <v>1.1639198111477627</v>
      </c>
      <c r="I1215" s="2">
        <f t="shared" si="167"/>
        <v>53.78756667190958</v>
      </c>
    </row>
    <row r="1216" spans="1:9" ht="13.5" x14ac:dyDescent="0.25">
      <c r="A1216" s="3">
        <f>TITRES_STAT!B1219</f>
        <v>43781</v>
      </c>
      <c r="B1216" s="6">
        <f>TITRES_STAT!D1219</f>
        <v>4.6715999999999998</v>
      </c>
      <c r="C1216" s="2">
        <f t="shared" si="162"/>
        <v>-6.6000000000006054E-3</v>
      </c>
      <c r="D1216" s="2">
        <f t="shared" si="163"/>
        <v>0</v>
      </c>
      <c r="E1216" s="2">
        <f t="shared" si="164"/>
        <v>6.6000000000006054E-3</v>
      </c>
      <c r="F1216" s="2">
        <f t="shared" si="170"/>
        <v>2.1526411960671833E-2</v>
      </c>
      <c r="G1216" s="2">
        <f t="shared" si="170"/>
        <v>1.8966183755159217E-2</v>
      </c>
      <c r="H1216" s="2">
        <f t="shared" si="166"/>
        <v>1.1349891068526727</v>
      </c>
      <c r="I1216" s="2">
        <f t="shared" si="167"/>
        <v>53.161353526802507</v>
      </c>
    </row>
    <row r="1217" spans="1:9" ht="13.5" x14ac:dyDescent="0.25">
      <c r="A1217" s="3">
        <f>TITRES_STAT!B1220</f>
        <v>43782</v>
      </c>
      <c r="B1217" s="6">
        <f>TITRES_STAT!D1220</f>
        <v>4.6252000000000004</v>
      </c>
      <c r="C1217" s="2">
        <f t="shared" si="162"/>
        <v>-4.6399999999999331E-2</v>
      </c>
      <c r="D1217" s="2">
        <f t="shared" si="163"/>
        <v>0</v>
      </c>
      <c r="E1217" s="2">
        <f t="shared" si="164"/>
        <v>4.6399999999999331E-2</v>
      </c>
      <c r="F1217" s="2">
        <f t="shared" si="170"/>
        <v>1.9988811106338131E-2</v>
      </c>
      <c r="G1217" s="2">
        <f t="shared" si="170"/>
        <v>2.0925742058362083E-2</v>
      </c>
      <c r="H1217" s="2">
        <f t="shared" si="166"/>
        <v>0.95522591507575483</v>
      </c>
      <c r="I1217" s="2">
        <f t="shared" si="167"/>
        <v>48.855015050204301</v>
      </c>
    </row>
    <row r="1218" spans="1:9" ht="13.5" x14ac:dyDescent="0.25">
      <c r="A1218" s="3">
        <f>TITRES_STAT!B1221</f>
        <v>43783</v>
      </c>
      <c r="B1218" s="6">
        <f>TITRES_STAT!D1221</f>
        <v>4.6052999999999997</v>
      </c>
      <c r="C1218" s="2">
        <f t="shared" si="162"/>
        <v>-1.9900000000000695E-2</v>
      </c>
      <c r="D1218" s="2">
        <f t="shared" si="163"/>
        <v>0</v>
      </c>
      <c r="E1218" s="2">
        <f t="shared" si="164"/>
        <v>1.9900000000000695E-2</v>
      </c>
      <c r="F1218" s="2">
        <f t="shared" si="170"/>
        <v>1.8561038884456836E-2</v>
      </c>
      <c r="G1218" s="2">
        <f t="shared" si="170"/>
        <v>2.0852474768479127E-2</v>
      </c>
      <c r="H1218" s="2">
        <f t="shared" si="166"/>
        <v>0.89011204140210465</v>
      </c>
      <c r="I1218" s="2">
        <f t="shared" si="167"/>
        <v>47.093083473602462</v>
      </c>
    </row>
    <row r="1219" spans="1:9" ht="13.5" x14ac:dyDescent="0.25">
      <c r="A1219" s="3">
        <f>TITRES_STAT!B1222</f>
        <v>43784</v>
      </c>
      <c r="B1219" s="6">
        <f>TITRES_STAT!D1222</f>
        <v>4.7312000000000003</v>
      </c>
      <c r="C1219" s="2">
        <f t="shared" ref="C1219:C1282" si="171">B1219-B1218</f>
        <v>0.12590000000000057</v>
      </c>
      <c r="D1219" s="2">
        <f t="shared" ref="D1219:D1282" si="172">IF(C1219&gt;0,C1219,0)</f>
        <v>0.12590000000000057</v>
      </c>
      <c r="E1219" s="2">
        <f t="shared" ref="E1219:E1282" si="173">IF(C1219&lt;0,-C1219,0)</f>
        <v>0</v>
      </c>
      <c r="F1219" s="2">
        <f t="shared" si="170"/>
        <v>2.6228107535567102E-2</v>
      </c>
      <c r="G1219" s="2">
        <f t="shared" si="170"/>
        <v>1.9363012285016332E-2</v>
      </c>
      <c r="H1219" s="2">
        <f t="shared" si="166"/>
        <v>1.3545468623114587</v>
      </c>
      <c r="I1219" s="2">
        <f t="shared" si="167"/>
        <v>57.528982922076992</v>
      </c>
    </row>
    <row r="1220" spans="1:9" ht="13.5" x14ac:dyDescent="0.25">
      <c r="A1220" s="3">
        <f>TITRES_STAT!B1223</f>
        <v>43787</v>
      </c>
      <c r="B1220" s="6">
        <f>TITRES_STAT!D1223</f>
        <v>4.6848999999999998</v>
      </c>
      <c r="C1220" s="2">
        <f t="shared" si="171"/>
        <v>-4.6300000000000452E-2</v>
      </c>
      <c r="D1220" s="2">
        <f t="shared" si="172"/>
        <v>0</v>
      </c>
      <c r="E1220" s="2">
        <f t="shared" si="173"/>
        <v>4.6300000000000452E-2</v>
      </c>
      <c r="F1220" s="2">
        <f t="shared" si="170"/>
        <v>2.4354671283026593E-2</v>
      </c>
      <c r="G1220" s="2">
        <f t="shared" si="170"/>
        <v>2.1287082836086626E-2</v>
      </c>
      <c r="H1220" s="2">
        <f t="shared" si="166"/>
        <v>1.1441056283080593</v>
      </c>
      <c r="I1220" s="2">
        <f t="shared" si="167"/>
        <v>53.360506740094124</v>
      </c>
    </row>
    <row r="1221" spans="1:9" ht="13.5" x14ac:dyDescent="0.25">
      <c r="A1221" s="3">
        <f>TITRES_STAT!B1224</f>
        <v>43788</v>
      </c>
      <c r="B1221" s="6">
        <f>TITRES_STAT!D1224</f>
        <v>4.7245999999999997</v>
      </c>
      <c r="C1221" s="2">
        <f t="shared" si="171"/>
        <v>3.9699999999999847E-2</v>
      </c>
      <c r="D1221" s="2">
        <f t="shared" si="172"/>
        <v>3.9699999999999847E-2</v>
      </c>
      <c r="E1221" s="2">
        <f t="shared" si="173"/>
        <v>0</v>
      </c>
      <c r="F1221" s="2">
        <f t="shared" si="170"/>
        <v>2.5450766191381823E-2</v>
      </c>
      <c r="G1221" s="2">
        <f t="shared" si="170"/>
        <v>1.9766576919223296E-2</v>
      </c>
      <c r="H1221" s="2">
        <f t="shared" si="166"/>
        <v>1.287565687037626</v>
      </c>
      <c r="I1221" s="2">
        <f t="shared" si="167"/>
        <v>56.285408298155154</v>
      </c>
    </row>
    <row r="1222" spans="1:9" ht="13.5" x14ac:dyDescent="0.25">
      <c r="A1222" s="3">
        <f>TITRES_STAT!B1225</f>
        <v>43789</v>
      </c>
      <c r="B1222" s="6">
        <f>TITRES_STAT!D1225</f>
        <v>4.718</v>
      </c>
      <c r="C1222" s="2">
        <f t="shared" si="171"/>
        <v>-6.5999999999997172E-3</v>
      </c>
      <c r="D1222" s="2">
        <f t="shared" si="172"/>
        <v>0</v>
      </c>
      <c r="E1222" s="2">
        <f t="shared" si="173"/>
        <v>6.5999999999997172E-3</v>
      </c>
      <c r="F1222" s="2">
        <f t="shared" si="170"/>
        <v>2.3632854320568834E-2</v>
      </c>
      <c r="G1222" s="2">
        <f t="shared" si="170"/>
        <v>1.8826107139278757E-2</v>
      </c>
      <c r="H1222" s="2">
        <f t="shared" si="166"/>
        <v>1.2553234795557542</v>
      </c>
      <c r="I1222" s="2">
        <f t="shared" si="167"/>
        <v>55.660462498400598</v>
      </c>
    </row>
    <row r="1223" spans="1:9" ht="13.5" x14ac:dyDescent="0.25">
      <c r="A1223" s="3">
        <f>TITRES_STAT!B1226</f>
        <v>43790</v>
      </c>
      <c r="B1223" s="6">
        <f>TITRES_STAT!D1226</f>
        <v>4.6782000000000004</v>
      </c>
      <c r="C1223" s="2">
        <f t="shared" si="171"/>
        <v>-3.9799999999999613E-2</v>
      </c>
      <c r="D1223" s="2">
        <f t="shared" si="172"/>
        <v>0</v>
      </c>
      <c r="E1223" s="2">
        <f t="shared" si="173"/>
        <v>3.9799999999999613E-2</v>
      </c>
      <c r="F1223" s="2">
        <f t="shared" si="170"/>
        <v>2.1944793297671062E-2</v>
      </c>
      <c r="G1223" s="2">
        <f t="shared" si="170"/>
        <v>2.0324242343615961E-2</v>
      </c>
      <c r="H1223" s="2">
        <f t="shared" si="166"/>
        <v>1.0797348765408779</v>
      </c>
      <c r="I1223" s="2">
        <f t="shared" si="167"/>
        <v>51.916948103344232</v>
      </c>
    </row>
    <row r="1224" spans="1:9" ht="13.5" x14ac:dyDescent="0.25">
      <c r="A1224" s="3">
        <f>TITRES_STAT!B1227</f>
        <v>43791</v>
      </c>
      <c r="B1224" s="6">
        <f>TITRES_STAT!D1227</f>
        <v>4.6914999999999996</v>
      </c>
      <c r="C1224" s="2">
        <f t="shared" si="171"/>
        <v>1.3299999999999201E-2</v>
      </c>
      <c r="D1224" s="2">
        <f t="shared" si="172"/>
        <v>1.3299999999999201E-2</v>
      </c>
      <c r="E1224" s="2">
        <f t="shared" si="173"/>
        <v>0</v>
      </c>
      <c r="F1224" s="2">
        <f t="shared" si="170"/>
        <v>2.1327308062123074E-2</v>
      </c>
      <c r="G1224" s="2">
        <f t="shared" si="170"/>
        <v>1.8872510747643394E-2</v>
      </c>
      <c r="H1224" s="2">
        <f t="shared" si="166"/>
        <v>1.1300726409593493</v>
      </c>
      <c r="I1224" s="2">
        <f t="shared" si="167"/>
        <v>53.053244252289133</v>
      </c>
    </row>
    <row r="1225" spans="1:9" ht="13.5" x14ac:dyDescent="0.25">
      <c r="A1225" s="3">
        <f>TITRES_STAT!B1228</f>
        <v>43794</v>
      </c>
      <c r="B1225" s="6">
        <f>TITRES_STAT!D1228</f>
        <v>4.6981000000000002</v>
      </c>
      <c r="C1225" s="2">
        <f t="shared" si="171"/>
        <v>6.6000000000006054E-3</v>
      </c>
      <c r="D1225" s="2">
        <f t="shared" si="172"/>
        <v>6.6000000000006054E-3</v>
      </c>
      <c r="E1225" s="2">
        <f t="shared" si="173"/>
        <v>0</v>
      </c>
      <c r="F1225" s="2">
        <f t="shared" si="170"/>
        <v>2.0275357486257185E-2</v>
      </c>
      <c r="G1225" s="2">
        <f t="shared" si="170"/>
        <v>1.7524474265668867E-2</v>
      </c>
      <c r="H1225" s="2">
        <f t="shared" si="166"/>
        <v>1.1569737944137592</v>
      </c>
      <c r="I1225" s="2">
        <f t="shared" si="167"/>
        <v>53.638750614872983</v>
      </c>
    </row>
    <row r="1226" spans="1:9" ht="13.5" x14ac:dyDescent="0.25">
      <c r="A1226" s="3">
        <f>TITRES_STAT!B1229</f>
        <v>43795</v>
      </c>
      <c r="B1226" s="6">
        <f>TITRES_STAT!D1229</f>
        <v>4.6914999999999996</v>
      </c>
      <c r="C1226" s="2">
        <f t="shared" si="171"/>
        <v>-6.6000000000006054E-3</v>
      </c>
      <c r="D1226" s="2">
        <f t="shared" si="172"/>
        <v>0</v>
      </c>
      <c r="E1226" s="2">
        <f t="shared" si="173"/>
        <v>6.6000000000006054E-3</v>
      </c>
      <c r="F1226" s="2">
        <f t="shared" si="170"/>
        <v>1.8827117665810245E-2</v>
      </c>
      <c r="G1226" s="2">
        <f t="shared" si="170"/>
        <v>1.6744154675263991E-2</v>
      </c>
      <c r="H1226" s="2">
        <f t="shared" si="166"/>
        <v>1.1243994116719072</v>
      </c>
      <c r="I1226" s="2">
        <f t="shared" si="167"/>
        <v>52.927872484534454</v>
      </c>
    </row>
    <row r="1227" spans="1:9" ht="13.5" x14ac:dyDescent="0.25">
      <c r="A1227" s="3">
        <f>TITRES_STAT!B1230</f>
        <v>43796</v>
      </c>
      <c r="B1227" s="6">
        <f>TITRES_STAT!D1230</f>
        <v>4.6782000000000004</v>
      </c>
      <c r="C1227" s="2">
        <f t="shared" si="171"/>
        <v>-1.3299999999999201E-2</v>
      </c>
      <c r="D1227" s="2">
        <f t="shared" si="172"/>
        <v>0</v>
      </c>
      <c r="E1227" s="2">
        <f t="shared" si="173"/>
        <v>1.3299999999999201E-2</v>
      </c>
      <c r="F1227" s="2">
        <f t="shared" si="170"/>
        <v>1.7482323546823799E-2</v>
      </c>
      <c r="G1227" s="2">
        <f t="shared" si="170"/>
        <v>1.6498143627030792E-2</v>
      </c>
      <c r="H1227" s="2">
        <f t="shared" si="166"/>
        <v>1.0596539793835056</v>
      </c>
      <c r="I1227" s="2">
        <f t="shared" si="167"/>
        <v>51.448155369315032</v>
      </c>
    </row>
    <row r="1228" spans="1:9" ht="13.5" x14ac:dyDescent="0.25">
      <c r="A1228" s="3">
        <f>TITRES_STAT!B1231</f>
        <v>43797</v>
      </c>
      <c r="B1228" s="6">
        <f>TITRES_STAT!D1231</f>
        <v>4.6120000000000001</v>
      </c>
      <c r="C1228" s="2">
        <f t="shared" si="171"/>
        <v>-6.6200000000000259E-2</v>
      </c>
      <c r="D1228" s="2">
        <f t="shared" si="172"/>
        <v>0</v>
      </c>
      <c r="E1228" s="2">
        <f t="shared" si="173"/>
        <v>6.6200000000000259E-2</v>
      </c>
      <c r="F1228" s="2">
        <f t="shared" si="170"/>
        <v>1.6233586150622099E-2</v>
      </c>
      <c r="G1228" s="2">
        <f t="shared" si="170"/>
        <v>2.0048276225100043E-2</v>
      </c>
      <c r="H1228" s="2">
        <f t="shared" si="166"/>
        <v>0.80972478473226406</v>
      </c>
      <c r="I1228" s="2">
        <f t="shared" si="167"/>
        <v>44.742979239910071</v>
      </c>
    </row>
    <row r="1229" spans="1:9" ht="13.5" x14ac:dyDescent="0.25">
      <c r="A1229" s="3">
        <f>TITRES_STAT!B1232</f>
        <v>43798</v>
      </c>
      <c r="B1229" s="6">
        <f>TITRES_STAT!D1232</f>
        <v>4.665</v>
      </c>
      <c r="C1229" s="2">
        <f t="shared" si="171"/>
        <v>5.2999999999999936E-2</v>
      </c>
      <c r="D1229" s="2">
        <f t="shared" si="172"/>
        <v>5.2999999999999936E-2</v>
      </c>
      <c r="E1229" s="2">
        <f t="shared" si="173"/>
        <v>0</v>
      </c>
      <c r="F1229" s="2">
        <f t="shared" ref="F1229:G1244" si="174">((F1228*13)+D1229)/14</f>
        <v>1.8859758568434803E-2</v>
      </c>
      <c r="G1229" s="2">
        <f t="shared" si="174"/>
        <v>1.8616256494735754E-2</v>
      </c>
      <c r="H1229" s="2">
        <f t="shared" si="166"/>
        <v>1.013080077284491</v>
      </c>
      <c r="I1229" s="2">
        <f t="shared" si="167"/>
        <v>50.324877222522993</v>
      </c>
    </row>
    <row r="1230" spans="1:9" ht="13.5" x14ac:dyDescent="0.25">
      <c r="A1230" s="3">
        <f>TITRES_STAT!B1233</f>
        <v>43801</v>
      </c>
      <c r="B1230" s="6">
        <f>TITRES_STAT!D1233</f>
        <v>4.6584000000000003</v>
      </c>
      <c r="C1230" s="2">
        <f t="shared" si="171"/>
        <v>-6.5999999999997172E-3</v>
      </c>
      <c r="D1230" s="2">
        <f t="shared" si="172"/>
        <v>0</v>
      </c>
      <c r="E1230" s="2">
        <f t="shared" si="173"/>
        <v>6.5999999999997172E-3</v>
      </c>
      <c r="F1230" s="2">
        <f t="shared" si="174"/>
        <v>1.7512632956403745E-2</v>
      </c>
      <c r="G1230" s="2">
        <f t="shared" si="174"/>
        <v>1.7757952459397465E-2</v>
      </c>
      <c r="H1230" s="2">
        <f t="shared" si="166"/>
        <v>0.98618537224071134</v>
      </c>
      <c r="I1230" s="2">
        <f t="shared" si="167"/>
        <v>49.652232164420191</v>
      </c>
    </row>
    <row r="1231" spans="1:9" ht="13.5" x14ac:dyDescent="0.25">
      <c r="A1231" s="3">
        <f>TITRES_STAT!B1234</f>
        <v>43802</v>
      </c>
      <c r="B1231" s="6">
        <f>TITRES_STAT!D1234</f>
        <v>4.5258000000000003</v>
      </c>
      <c r="C1231" s="2">
        <f t="shared" si="171"/>
        <v>-0.13260000000000005</v>
      </c>
      <c r="D1231" s="2">
        <f t="shared" si="172"/>
        <v>0</v>
      </c>
      <c r="E1231" s="2">
        <f t="shared" si="173"/>
        <v>0.13260000000000005</v>
      </c>
      <c r="F1231" s="2">
        <f t="shared" si="174"/>
        <v>1.6261730602374905E-2</v>
      </c>
      <c r="G1231" s="2">
        <f t="shared" si="174"/>
        <v>2.5960955855154792E-2</v>
      </c>
      <c r="H1231" s="2">
        <f t="shared" si="166"/>
        <v>0.62639182829417994</v>
      </c>
      <c r="I1231" s="2">
        <f t="shared" si="167"/>
        <v>38.514201645440068</v>
      </c>
    </row>
    <row r="1232" spans="1:9" ht="13.5" x14ac:dyDescent="0.25">
      <c r="A1232" s="3">
        <f>TITRES_STAT!B1235</f>
        <v>43803</v>
      </c>
      <c r="B1232" s="6">
        <f>TITRES_STAT!D1235</f>
        <v>4.5721999999999996</v>
      </c>
      <c r="C1232" s="2">
        <f t="shared" si="171"/>
        <v>4.6399999999999331E-2</v>
      </c>
      <c r="D1232" s="2">
        <f t="shared" si="172"/>
        <v>4.6399999999999331E-2</v>
      </c>
      <c r="E1232" s="2">
        <f t="shared" si="173"/>
        <v>0</v>
      </c>
      <c r="F1232" s="2">
        <f t="shared" si="174"/>
        <v>1.8414464130776652E-2</v>
      </c>
      <c r="G1232" s="2">
        <f t="shared" si="174"/>
        <v>2.4106601865500878E-2</v>
      </c>
      <c r="H1232" s="2">
        <f t="shared" si="166"/>
        <v>0.76387639508535288</v>
      </c>
      <c r="I1232" s="2">
        <f t="shared" si="167"/>
        <v>43.306685049685093</v>
      </c>
    </row>
    <row r="1233" spans="1:9" ht="13.5" x14ac:dyDescent="0.25">
      <c r="A1233" s="3">
        <f>TITRES_STAT!B1236</f>
        <v>43804</v>
      </c>
      <c r="B1233" s="6">
        <f>TITRES_STAT!D1236</f>
        <v>4.5721999999999996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1.7099145264292605E-2</v>
      </c>
      <c r="G1233" s="2">
        <f t="shared" si="174"/>
        <v>2.2384701732250815E-2</v>
      </c>
      <c r="H1233" s="2">
        <f t="shared" ref="H1233:H1296" si="175">F1233/G1233</f>
        <v>0.76387639508535277</v>
      </c>
      <c r="I1233" s="2">
        <f t="shared" ref="I1233:I1296" si="176">IF(G1233=0,100,100-(100/(1+H1233)))</f>
        <v>43.306685049685086</v>
      </c>
    </row>
    <row r="1234" spans="1:9" ht="13.5" x14ac:dyDescent="0.25">
      <c r="A1234" s="3">
        <f>TITRES_STAT!B1237</f>
        <v>43805</v>
      </c>
      <c r="B1234" s="6">
        <f>TITRES_STAT!D1237</f>
        <v>4.5721999999999996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1.5877777745414563E-2</v>
      </c>
      <c r="G1234" s="2">
        <f t="shared" si="174"/>
        <v>2.0785794465661471E-2</v>
      </c>
      <c r="H1234" s="2">
        <f t="shared" si="175"/>
        <v>0.76387639508535288</v>
      </c>
      <c r="I1234" s="2">
        <f t="shared" si="176"/>
        <v>43.306685049685093</v>
      </c>
    </row>
    <row r="1235" spans="1:9" ht="13.5" x14ac:dyDescent="0.25">
      <c r="A1235" s="3">
        <f>TITRES_STAT!B1238</f>
        <v>43808</v>
      </c>
      <c r="B1235" s="6">
        <f>TITRES_STAT!D1238</f>
        <v>4.5391000000000004</v>
      </c>
      <c r="C1235" s="2">
        <f t="shared" si="171"/>
        <v>-3.3099999999999241E-2</v>
      </c>
      <c r="D1235" s="2">
        <f t="shared" si="172"/>
        <v>0</v>
      </c>
      <c r="E1235" s="2">
        <f t="shared" si="173"/>
        <v>3.3099999999999241E-2</v>
      </c>
      <c r="F1235" s="2">
        <f t="shared" si="174"/>
        <v>1.4743650763599236E-2</v>
      </c>
      <c r="G1235" s="2">
        <f t="shared" si="174"/>
        <v>2.1665380575257024E-2</v>
      </c>
      <c r="H1235" s="2">
        <f t="shared" si="175"/>
        <v>0.68051658323681796</v>
      </c>
      <c r="I1235" s="2">
        <f t="shared" si="176"/>
        <v>40.494487827432508</v>
      </c>
    </row>
    <row r="1236" spans="1:9" ht="13.5" x14ac:dyDescent="0.25">
      <c r="A1236" s="3">
        <f>TITRES_STAT!B1239</f>
        <v>43809</v>
      </c>
      <c r="B1236" s="6">
        <f>TITRES_STAT!D1239</f>
        <v>4.6120000000000001</v>
      </c>
      <c r="C1236" s="2">
        <f t="shared" si="171"/>
        <v>7.2899999999999743E-2</v>
      </c>
      <c r="D1236" s="2">
        <f t="shared" si="172"/>
        <v>7.2899999999999743E-2</v>
      </c>
      <c r="E1236" s="2">
        <f t="shared" si="173"/>
        <v>0</v>
      </c>
      <c r="F1236" s="2">
        <f t="shared" si="174"/>
        <v>1.8897675709056417E-2</v>
      </c>
      <c r="G1236" s="2">
        <f t="shared" si="174"/>
        <v>2.0117853391310093E-2</v>
      </c>
      <c r="H1236" s="2">
        <f t="shared" si="175"/>
        <v>0.9393485150468025</v>
      </c>
      <c r="I1236" s="2">
        <f t="shared" si="176"/>
        <v>48.436292278499153</v>
      </c>
    </row>
    <row r="1237" spans="1:9" ht="13.5" x14ac:dyDescent="0.25">
      <c r="A1237" s="3">
        <f>TITRES_STAT!B1240</f>
        <v>43810</v>
      </c>
      <c r="B1237" s="6">
        <f>TITRES_STAT!D1240</f>
        <v>4.5921000000000003</v>
      </c>
      <c r="C1237" s="2">
        <f t="shared" si="171"/>
        <v>-1.9899999999999807E-2</v>
      </c>
      <c r="D1237" s="2">
        <f t="shared" si="172"/>
        <v>0</v>
      </c>
      <c r="E1237" s="2">
        <f t="shared" si="173"/>
        <v>1.9899999999999807E-2</v>
      </c>
      <c r="F1237" s="2">
        <f t="shared" si="174"/>
        <v>1.7547841729838101E-2</v>
      </c>
      <c r="G1237" s="2">
        <f t="shared" si="174"/>
        <v>2.0102292434787929E-2</v>
      </c>
      <c r="H1237" s="2">
        <f t="shared" si="175"/>
        <v>0.87292739307039258</v>
      </c>
      <c r="I1237" s="2">
        <f t="shared" si="176"/>
        <v>46.607647274535012</v>
      </c>
    </row>
    <row r="1238" spans="1:9" ht="13.5" x14ac:dyDescent="0.25">
      <c r="A1238" s="3">
        <f>TITRES_STAT!B1241</f>
        <v>43811</v>
      </c>
      <c r="B1238" s="6">
        <f>TITRES_STAT!D1241</f>
        <v>4.6120000000000001</v>
      </c>
      <c r="C1238" s="2">
        <f t="shared" si="171"/>
        <v>1.9899999999999807E-2</v>
      </c>
      <c r="D1238" s="2">
        <f t="shared" si="172"/>
        <v>1.9899999999999807E-2</v>
      </c>
      <c r="E1238" s="2">
        <f t="shared" si="173"/>
        <v>0</v>
      </c>
      <c r="F1238" s="2">
        <f t="shared" si="174"/>
        <v>1.7715853034849651E-2</v>
      </c>
      <c r="G1238" s="2">
        <f t="shared" si="174"/>
        <v>1.8666414403731648E-2</v>
      </c>
      <c r="H1238" s="2">
        <f t="shared" si="175"/>
        <v>0.94907638133802663</v>
      </c>
      <c r="I1238" s="2">
        <f t="shared" si="176"/>
        <v>48.693647433482965</v>
      </c>
    </row>
    <row r="1239" spans="1:9" ht="13.5" x14ac:dyDescent="0.25">
      <c r="A1239" s="3">
        <f>TITRES_STAT!B1242</f>
        <v>43812</v>
      </c>
      <c r="B1239" s="6">
        <f>TITRES_STAT!D1242</f>
        <v>4.5721999999999996</v>
      </c>
      <c r="C1239" s="2">
        <f t="shared" si="171"/>
        <v>-3.9800000000000502E-2</v>
      </c>
      <c r="D1239" s="2">
        <f t="shared" si="172"/>
        <v>0</v>
      </c>
      <c r="E1239" s="2">
        <f t="shared" si="173"/>
        <v>3.9800000000000502E-2</v>
      </c>
      <c r="F1239" s="2">
        <f t="shared" si="174"/>
        <v>1.6450434960931817E-2</v>
      </c>
      <c r="G1239" s="2">
        <f t="shared" si="174"/>
        <v>2.0175956232036569E-2</v>
      </c>
      <c r="H1239" s="2">
        <f t="shared" si="175"/>
        <v>0.81534846585416598</v>
      </c>
      <c r="I1239" s="2">
        <f t="shared" si="176"/>
        <v>44.914157319681571</v>
      </c>
    </row>
    <row r="1240" spans="1:9" ht="13.5" x14ac:dyDescent="0.25">
      <c r="A1240" s="3">
        <f>TITRES_STAT!B1243</f>
        <v>43815</v>
      </c>
      <c r="B1240" s="6">
        <f>TITRES_STAT!D1243</f>
        <v>4.6981000000000002</v>
      </c>
      <c r="C1240" s="2">
        <f t="shared" si="171"/>
        <v>0.12590000000000057</v>
      </c>
      <c r="D1240" s="2">
        <f t="shared" si="172"/>
        <v>0.12590000000000057</v>
      </c>
      <c r="E1240" s="2">
        <f t="shared" si="173"/>
        <v>0</v>
      </c>
      <c r="F1240" s="2">
        <f t="shared" si="174"/>
        <v>2.4268261035151013E-2</v>
      </c>
      <c r="G1240" s="2">
        <f t="shared" si="174"/>
        <v>1.8734816501176813E-2</v>
      </c>
      <c r="H1240" s="2">
        <f t="shared" si="175"/>
        <v>1.2953562173201227</v>
      </c>
      <c r="I1240" s="2">
        <f t="shared" si="176"/>
        <v>56.433777360817601</v>
      </c>
    </row>
    <row r="1241" spans="1:9" ht="13.5" x14ac:dyDescent="0.25">
      <c r="A1241" s="3">
        <f>TITRES_STAT!B1244</f>
        <v>43816</v>
      </c>
      <c r="B1241" s="6">
        <f>TITRES_STAT!D1244</f>
        <v>4.6981000000000002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2.2534813818354513E-2</v>
      </c>
      <c r="G1241" s="2">
        <f t="shared" si="174"/>
        <v>1.7396615322521326E-2</v>
      </c>
      <c r="H1241" s="2">
        <f t="shared" si="175"/>
        <v>1.2953562173201227</v>
      </c>
      <c r="I1241" s="2">
        <f t="shared" si="176"/>
        <v>56.433777360817601</v>
      </c>
    </row>
    <row r="1242" spans="1:9" ht="13.5" x14ac:dyDescent="0.25">
      <c r="A1242" s="3">
        <f>TITRES_STAT!B1245</f>
        <v>43817</v>
      </c>
      <c r="B1242" s="6">
        <f>TITRES_STAT!D1245</f>
        <v>4.6848999999999998</v>
      </c>
      <c r="C1242" s="2">
        <f t="shared" si="171"/>
        <v>-1.3200000000000323E-2</v>
      </c>
      <c r="D1242" s="2">
        <f t="shared" si="172"/>
        <v>0</v>
      </c>
      <c r="E1242" s="2">
        <f t="shared" si="173"/>
        <v>1.3200000000000323E-2</v>
      </c>
      <c r="F1242" s="2">
        <f t="shared" si="174"/>
        <v>2.0925184259900618E-2</v>
      </c>
      <c r="G1242" s="2">
        <f t="shared" si="174"/>
        <v>1.7096857085198397E-2</v>
      </c>
      <c r="H1242" s="2">
        <f t="shared" si="175"/>
        <v>1.2239199377771366</v>
      </c>
      <c r="I1242" s="2">
        <f t="shared" si="176"/>
        <v>55.034352495642217</v>
      </c>
    </row>
    <row r="1243" spans="1:9" ht="13.5" x14ac:dyDescent="0.25">
      <c r="A1243" s="3">
        <f>TITRES_STAT!B1246</f>
        <v>43818</v>
      </c>
      <c r="B1243" s="6">
        <f>TITRES_STAT!D1246</f>
        <v>4.6384999999999996</v>
      </c>
      <c r="C1243" s="2">
        <f t="shared" si="171"/>
        <v>-4.6400000000000219E-2</v>
      </c>
      <c r="D1243" s="2">
        <f t="shared" si="172"/>
        <v>0</v>
      </c>
      <c r="E1243" s="2">
        <f t="shared" si="173"/>
        <v>4.6400000000000219E-2</v>
      </c>
      <c r="F1243" s="2">
        <f t="shared" si="174"/>
        <v>1.9430528241336287E-2</v>
      </c>
      <c r="G1243" s="2">
        <f t="shared" si="174"/>
        <v>1.9189938721969953E-2</v>
      </c>
      <c r="H1243" s="2">
        <f t="shared" si="175"/>
        <v>1.0125372739773728</v>
      </c>
      <c r="I1243" s="2">
        <f t="shared" si="176"/>
        <v>50.311479298780775</v>
      </c>
    </row>
    <row r="1244" spans="1:9" ht="13.5" x14ac:dyDescent="0.25">
      <c r="A1244" s="3">
        <f>TITRES_STAT!B1247</f>
        <v>43819</v>
      </c>
      <c r="B1244" s="6">
        <f>TITRES_STAT!D1247</f>
        <v>4.6318999999999999</v>
      </c>
      <c r="C1244" s="2">
        <f t="shared" si="171"/>
        <v>-6.5999999999997172E-3</v>
      </c>
      <c r="D1244" s="2">
        <f t="shared" si="172"/>
        <v>0</v>
      </c>
      <c r="E1244" s="2">
        <f t="shared" si="173"/>
        <v>6.5999999999997172E-3</v>
      </c>
      <c r="F1244" s="2">
        <f t="shared" si="174"/>
        <v>1.8042633366955125E-2</v>
      </c>
      <c r="G1244" s="2">
        <f t="shared" si="174"/>
        <v>1.8290657384686364E-2</v>
      </c>
      <c r="H1244" s="2">
        <f t="shared" si="175"/>
        <v>0.98643985218711194</v>
      </c>
      <c r="I1244" s="2">
        <f t="shared" si="176"/>
        <v>49.658682144391179</v>
      </c>
    </row>
    <row r="1245" spans="1:9" ht="13.5" x14ac:dyDescent="0.25">
      <c r="A1245" s="3">
        <f>TITRES_STAT!B1248</f>
        <v>43822</v>
      </c>
      <c r="B1245" s="6">
        <f>TITRES_STAT!D1248</f>
        <v>4.6384999999999996</v>
      </c>
      <c r="C1245" s="2">
        <f t="shared" si="171"/>
        <v>6.5999999999997172E-3</v>
      </c>
      <c r="D1245" s="2">
        <f t="shared" si="172"/>
        <v>6.5999999999997172E-3</v>
      </c>
      <c r="E1245" s="2">
        <f t="shared" si="173"/>
        <v>0</v>
      </c>
      <c r="F1245" s="2">
        <f t="shared" ref="F1245:G1260" si="177">((F1244*13)+D1245)/14</f>
        <v>1.7225302412172596E-2</v>
      </c>
      <c r="G1245" s="2">
        <f t="shared" si="177"/>
        <v>1.6984181857208767E-2</v>
      </c>
      <c r="H1245" s="2">
        <f t="shared" si="175"/>
        <v>1.0141967718545999</v>
      </c>
      <c r="I1245" s="2">
        <f t="shared" si="176"/>
        <v>50.35241769952615</v>
      </c>
    </row>
    <row r="1246" spans="1:9" ht="13.5" x14ac:dyDescent="0.25">
      <c r="A1246" s="3">
        <f>TITRES_STAT!B1249</f>
        <v>43823</v>
      </c>
      <c r="B1246" s="6">
        <f>TITRES_STAT!D1249</f>
        <v>4.6318999999999999</v>
      </c>
      <c r="C1246" s="2">
        <f t="shared" si="171"/>
        <v>-6.5999999999997172E-3</v>
      </c>
      <c r="D1246" s="2">
        <f t="shared" si="172"/>
        <v>0</v>
      </c>
      <c r="E1246" s="2">
        <f t="shared" si="173"/>
        <v>6.5999999999997172E-3</v>
      </c>
      <c r="F1246" s="2">
        <f t="shared" si="177"/>
        <v>1.599492366844598E-2</v>
      </c>
      <c r="G1246" s="2">
        <f t="shared" si="177"/>
        <v>1.6242454581693835E-2</v>
      </c>
      <c r="H1246" s="2">
        <f t="shared" si="175"/>
        <v>0.98476025209103335</v>
      </c>
      <c r="I1246" s="2">
        <f t="shared" si="176"/>
        <v>49.616080887026257</v>
      </c>
    </row>
    <row r="1247" spans="1:9" ht="13.5" x14ac:dyDescent="0.25">
      <c r="A1247" s="3">
        <f>TITRES_STAT!B1250</f>
        <v>43824</v>
      </c>
      <c r="B1247" s="6">
        <f>TITRES_STAT!D1250</f>
        <v>4.6318999999999999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1.4852429120699839E-2</v>
      </c>
      <c r="G1247" s="2">
        <f t="shared" si="177"/>
        <v>1.508227925442999E-2</v>
      </c>
      <c r="H1247" s="2">
        <f t="shared" si="175"/>
        <v>0.98476025209103335</v>
      </c>
      <c r="I1247" s="2">
        <f t="shared" si="176"/>
        <v>49.616080887026257</v>
      </c>
    </row>
    <row r="1248" spans="1:9" ht="13.5" x14ac:dyDescent="0.25">
      <c r="A1248" s="3">
        <f>TITRES_STAT!B1251</f>
        <v>43825</v>
      </c>
      <c r="B1248" s="6">
        <f>TITRES_STAT!D1251</f>
        <v>4.6252000000000004</v>
      </c>
      <c r="C1248" s="2">
        <f t="shared" si="171"/>
        <v>-6.6999999999994841E-3</v>
      </c>
      <c r="D1248" s="2">
        <f t="shared" si="172"/>
        <v>0</v>
      </c>
      <c r="E1248" s="2">
        <f t="shared" si="173"/>
        <v>6.6999999999994841E-3</v>
      </c>
      <c r="F1248" s="2">
        <f t="shared" si="177"/>
        <v>1.3791541326364136E-2</v>
      </c>
      <c r="G1248" s="2">
        <f t="shared" si="177"/>
        <v>1.4483545021970667E-2</v>
      </c>
      <c r="H1248" s="2">
        <f t="shared" si="175"/>
        <v>0.95222138678363599</v>
      </c>
      <c r="I1248" s="2">
        <f t="shared" si="176"/>
        <v>48.776301357524794</v>
      </c>
    </row>
    <row r="1249" spans="1:9" ht="13.5" x14ac:dyDescent="0.25">
      <c r="A1249" s="3">
        <f>TITRES_STAT!B1252</f>
        <v>43826</v>
      </c>
      <c r="B1249" s="6">
        <f>TITRES_STAT!D1252</f>
        <v>4.6318999999999999</v>
      </c>
      <c r="C1249" s="2">
        <f t="shared" si="171"/>
        <v>6.6999999999994841E-3</v>
      </c>
      <c r="D1249" s="2">
        <f t="shared" si="172"/>
        <v>6.6999999999994841E-3</v>
      </c>
      <c r="E1249" s="2">
        <f t="shared" si="173"/>
        <v>0</v>
      </c>
      <c r="F1249" s="2">
        <f t="shared" si="177"/>
        <v>1.3285002660195232E-2</v>
      </c>
      <c r="G1249" s="2">
        <f t="shared" si="177"/>
        <v>1.3449006091829904E-2</v>
      </c>
      <c r="H1249" s="2">
        <f t="shared" si="175"/>
        <v>0.98780553518119818</v>
      </c>
      <c r="I1249" s="2">
        <f t="shared" si="176"/>
        <v>49.693268164239967</v>
      </c>
    </row>
    <row r="1250" spans="1:9" ht="13.5" x14ac:dyDescent="0.25">
      <c r="A1250" s="3">
        <f>TITRES_STAT!B1253</f>
        <v>43829</v>
      </c>
      <c r="B1250" s="6">
        <f>TITRES_STAT!D1253</f>
        <v>4.6052999999999997</v>
      </c>
      <c r="C1250" s="2">
        <f t="shared" si="171"/>
        <v>-2.6600000000000179E-2</v>
      </c>
      <c r="D1250" s="2">
        <f t="shared" si="172"/>
        <v>0</v>
      </c>
      <c r="E1250" s="2">
        <f t="shared" si="173"/>
        <v>2.6600000000000179E-2</v>
      </c>
      <c r="F1250" s="2">
        <f t="shared" si="177"/>
        <v>1.2336073898752716E-2</v>
      </c>
      <c r="G1250" s="2">
        <f t="shared" si="177"/>
        <v>1.4388362799556353E-2</v>
      </c>
      <c r="H1250" s="2">
        <f t="shared" si="175"/>
        <v>0.85736466828130597</v>
      </c>
      <c r="I1250" s="2">
        <f t="shared" si="176"/>
        <v>46.160276596337965</v>
      </c>
    </row>
    <row r="1251" spans="1:9" ht="13.5" x14ac:dyDescent="0.25">
      <c r="A1251" s="3">
        <f>TITRES_STAT!B1254</f>
        <v>43830</v>
      </c>
      <c r="B1251" s="6">
        <f>TITRES_STAT!D1254</f>
        <v>4.6252000000000004</v>
      </c>
      <c r="C1251" s="2">
        <f t="shared" si="171"/>
        <v>1.9900000000000695E-2</v>
      </c>
      <c r="D1251" s="2">
        <f t="shared" si="172"/>
        <v>1.9900000000000695E-2</v>
      </c>
      <c r="E1251" s="2">
        <f t="shared" si="173"/>
        <v>0</v>
      </c>
      <c r="F1251" s="2">
        <f t="shared" si="177"/>
        <v>1.2876354334556143E-2</v>
      </c>
      <c r="G1251" s="2">
        <f t="shared" si="177"/>
        <v>1.3360622599588043E-2</v>
      </c>
      <c r="H1251" s="2">
        <f t="shared" si="175"/>
        <v>0.96375406449645307</v>
      </c>
      <c r="I1251" s="2">
        <f t="shared" si="176"/>
        <v>49.077126403991912</v>
      </c>
    </row>
    <row r="1252" spans="1:9" ht="13.5" x14ac:dyDescent="0.25">
      <c r="A1252" s="3">
        <f>TITRES_STAT!B1255</f>
        <v>43832</v>
      </c>
      <c r="B1252" s="6">
        <f>TITRES_STAT!D1255</f>
        <v>4.6120000000000001</v>
      </c>
      <c r="C1252" s="2">
        <f t="shared" si="171"/>
        <v>-1.3200000000000323E-2</v>
      </c>
      <c r="D1252" s="2">
        <f t="shared" si="172"/>
        <v>0</v>
      </c>
      <c r="E1252" s="2">
        <f t="shared" si="173"/>
        <v>1.3200000000000323E-2</v>
      </c>
      <c r="F1252" s="2">
        <f t="shared" si="177"/>
        <v>1.1956614739230705E-2</v>
      </c>
      <c r="G1252" s="2">
        <f t="shared" si="177"/>
        <v>1.3349149556760349E-2</v>
      </c>
      <c r="H1252" s="2">
        <f t="shared" si="175"/>
        <v>0.89568363051079691</v>
      </c>
      <c r="I1252" s="2">
        <f t="shared" si="176"/>
        <v>47.248581783103369</v>
      </c>
    </row>
    <row r="1253" spans="1:9" ht="13.5" x14ac:dyDescent="0.25">
      <c r="A1253" s="3">
        <f>TITRES_STAT!B1256</f>
        <v>43833</v>
      </c>
      <c r="B1253" s="6">
        <f>TITRES_STAT!D1256</f>
        <v>4.5987</v>
      </c>
      <c r="C1253" s="2">
        <f t="shared" si="171"/>
        <v>-1.330000000000009E-2</v>
      </c>
      <c r="D1253" s="2">
        <f t="shared" si="172"/>
        <v>0</v>
      </c>
      <c r="E1253" s="2">
        <f t="shared" si="173"/>
        <v>1.330000000000009E-2</v>
      </c>
      <c r="F1253" s="2">
        <f t="shared" si="177"/>
        <v>1.1102570829285655E-2</v>
      </c>
      <c r="G1253" s="2">
        <f t="shared" si="177"/>
        <v>1.3345638874134617E-2</v>
      </c>
      <c r="H1253" s="2">
        <f t="shared" si="175"/>
        <v>0.83192501565464305</v>
      </c>
      <c r="I1253" s="2">
        <f t="shared" si="176"/>
        <v>45.412612882375676</v>
      </c>
    </row>
    <row r="1254" spans="1:9" ht="13.5" x14ac:dyDescent="0.25">
      <c r="A1254" s="3">
        <f>TITRES_STAT!B1257</f>
        <v>43836</v>
      </c>
      <c r="B1254" s="6">
        <f>TITRES_STAT!D1257</f>
        <v>4.6318999999999999</v>
      </c>
      <c r="C1254" s="2">
        <f t="shared" si="171"/>
        <v>3.3199999999999896E-2</v>
      </c>
      <c r="D1254" s="2">
        <f t="shared" si="172"/>
        <v>3.3199999999999896E-2</v>
      </c>
      <c r="E1254" s="2">
        <f t="shared" si="173"/>
        <v>0</v>
      </c>
      <c r="F1254" s="2">
        <f t="shared" si="177"/>
        <v>1.2680958627193815E-2</v>
      </c>
      <c r="G1254" s="2">
        <f t="shared" si="177"/>
        <v>1.2392378954553572E-2</v>
      </c>
      <c r="H1254" s="2">
        <f t="shared" si="175"/>
        <v>1.0232868663634762</v>
      </c>
      <c r="I1254" s="2">
        <f t="shared" si="176"/>
        <v>50.575471198637551</v>
      </c>
    </row>
    <row r="1255" spans="1:9" ht="13.5" x14ac:dyDescent="0.25">
      <c r="A1255" s="3">
        <f>TITRES_STAT!B1258</f>
        <v>43837</v>
      </c>
      <c r="B1255" s="6">
        <f>TITRES_STAT!D1258</f>
        <v>4.6715999999999998</v>
      </c>
      <c r="C1255" s="2">
        <f t="shared" si="171"/>
        <v>3.9699999999999847E-2</v>
      </c>
      <c r="D1255" s="2">
        <f t="shared" si="172"/>
        <v>3.9699999999999847E-2</v>
      </c>
      <c r="E1255" s="2">
        <f t="shared" si="173"/>
        <v>0</v>
      </c>
      <c r="F1255" s="2">
        <f t="shared" si="177"/>
        <v>1.4610890153822817E-2</v>
      </c>
      <c r="G1255" s="2">
        <f t="shared" si="177"/>
        <v>1.1507209029228317E-2</v>
      </c>
      <c r="H1255" s="2">
        <f t="shared" si="175"/>
        <v>1.2697162375960278</v>
      </c>
      <c r="I1255" s="2">
        <f t="shared" si="176"/>
        <v>55.94162902675663</v>
      </c>
    </row>
    <row r="1256" spans="1:9" ht="13.5" x14ac:dyDescent="0.25">
      <c r="A1256" s="3">
        <f>TITRES_STAT!B1259</f>
        <v>43838</v>
      </c>
      <c r="B1256" s="6">
        <f>TITRES_STAT!D1259</f>
        <v>4.665</v>
      </c>
      <c r="C1256" s="2">
        <f t="shared" si="171"/>
        <v>-6.5999999999997172E-3</v>
      </c>
      <c r="D1256" s="2">
        <f t="shared" si="172"/>
        <v>0</v>
      </c>
      <c r="E1256" s="2">
        <f t="shared" si="173"/>
        <v>6.5999999999997172E-3</v>
      </c>
      <c r="F1256" s="2">
        <f t="shared" si="177"/>
        <v>1.3567255142835475E-2</v>
      </c>
      <c r="G1256" s="2">
        <f t="shared" si="177"/>
        <v>1.1156694098569132E-2</v>
      </c>
      <c r="H1256" s="2">
        <f t="shared" si="175"/>
        <v>1.2160640977487678</v>
      </c>
      <c r="I1256" s="2">
        <f t="shared" si="176"/>
        <v>54.874951450372322</v>
      </c>
    </row>
    <row r="1257" spans="1:9" ht="13.5" x14ac:dyDescent="0.25">
      <c r="A1257" s="3">
        <f>TITRES_STAT!B1260</f>
        <v>43839</v>
      </c>
      <c r="B1257" s="6">
        <f>TITRES_STAT!D1260</f>
        <v>4.6715999999999998</v>
      </c>
      <c r="C1257" s="2">
        <f t="shared" si="171"/>
        <v>6.5999999999997172E-3</v>
      </c>
      <c r="D1257" s="2">
        <f t="shared" si="172"/>
        <v>6.5999999999997172E-3</v>
      </c>
      <c r="E1257" s="2">
        <f t="shared" si="173"/>
        <v>0</v>
      </c>
      <c r="F1257" s="2">
        <f t="shared" si="177"/>
        <v>1.3069594061204349E-2</v>
      </c>
      <c r="G1257" s="2">
        <f t="shared" si="177"/>
        <v>1.0359787377242765E-2</v>
      </c>
      <c r="H1257" s="2">
        <f t="shared" si="175"/>
        <v>1.2615697200421494</v>
      </c>
      <c r="I1257" s="2">
        <f t="shared" si="176"/>
        <v>55.782924084190391</v>
      </c>
    </row>
    <row r="1258" spans="1:9" ht="13.5" x14ac:dyDescent="0.25">
      <c r="A1258" s="3">
        <f>TITRES_STAT!B1261</f>
        <v>43840</v>
      </c>
      <c r="B1258" s="6">
        <f>TITRES_STAT!D1261</f>
        <v>4.6914999999999996</v>
      </c>
      <c r="C1258" s="2">
        <f t="shared" si="171"/>
        <v>1.9899999999999807E-2</v>
      </c>
      <c r="D1258" s="2">
        <f t="shared" si="172"/>
        <v>1.9899999999999807E-2</v>
      </c>
      <c r="E1258" s="2">
        <f t="shared" si="173"/>
        <v>0</v>
      </c>
      <c r="F1258" s="2">
        <f t="shared" si="177"/>
        <v>1.3557480199689739E-2</v>
      </c>
      <c r="G1258" s="2">
        <f t="shared" si="177"/>
        <v>9.6198025645825684E-3</v>
      </c>
      <c r="H1258" s="2">
        <f t="shared" si="175"/>
        <v>1.4093304003560949</v>
      </c>
      <c r="I1258" s="2">
        <f t="shared" si="176"/>
        <v>58.494692141343428</v>
      </c>
    </row>
    <row r="1259" spans="1:9" ht="13.5" x14ac:dyDescent="0.25">
      <c r="A1259" s="3">
        <f>TITRES_STAT!B1262</f>
        <v>43843</v>
      </c>
      <c r="B1259" s="6">
        <f>TITRES_STAT!D1262</f>
        <v>4.7046999999999999</v>
      </c>
      <c r="C1259" s="2">
        <f t="shared" si="171"/>
        <v>1.3200000000000323E-2</v>
      </c>
      <c r="D1259" s="2">
        <f t="shared" si="172"/>
        <v>1.3200000000000323E-2</v>
      </c>
      <c r="E1259" s="2">
        <f t="shared" si="173"/>
        <v>0</v>
      </c>
      <c r="F1259" s="2">
        <f t="shared" si="177"/>
        <v>1.3531945899711923E-2</v>
      </c>
      <c r="G1259" s="2">
        <f t="shared" si="177"/>
        <v>8.9326738099695276E-3</v>
      </c>
      <c r="H1259" s="2">
        <f t="shared" si="175"/>
        <v>1.5148819029537681</v>
      </c>
      <c r="I1259" s="2">
        <f t="shared" si="176"/>
        <v>60.236701420234311</v>
      </c>
    </row>
    <row r="1260" spans="1:9" ht="13.5" x14ac:dyDescent="0.25">
      <c r="A1260" s="3">
        <f>TITRES_STAT!B1263</f>
        <v>43845</v>
      </c>
      <c r="B1260" s="6">
        <f>TITRES_STAT!D1263</f>
        <v>4.6715999999999998</v>
      </c>
      <c r="C1260" s="2">
        <f t="shared" si="171"/>
        <v>-3.3100000000000129E-2</v>
      </c>
      <c r="D1260" s="2">
        <f t="shared" si="172"/>
        <v>0</v>
      </c>
      <c r="E1260" s="2">
        <f t="shared" si="173"/>
        <v>3.3100000000000129E-2</v>
      </c>
      <c r="F1260" s="2">
        <f t="shared" si="177"/>
        <v>1.2565378335446785E-2</v>
      </c>
      <c r="G1260" s="2">
        <f t="shared" si="177"/>
        <v>1.0658911394971713E-2</v>
      </c>
      <c r="H1260" s="2">
        <f t="shared" si="175"/>
        <v>1.1788613179929837</v>
      </c>
      <c r="I1260" s="2">
        <f t="shared" si="176"/>
        <v>54.104467698700027</v>
      </c>
    </row>
    <row r="1261" spans="1:9" ht="13.5" x14ac:dyDescent="0.25">
      <c r="A1261" s="3">
        <f>TITRES_STAT!B1264</f>
        <v>43846</v>
      </c>
      <c r="B1261" s="6">
        <f>TITRES_STAT!D1264</f>
        <v>4.6384999999999996</v>
      </c>
      <c r="C1261" s="2">
        <f t="shared" si="171"/>
        <v>-3.3100000000000129E-2</v>
      </c>
      <c r="D1261" s="2">
        <f t="shared" si="172"/>
        <v>0</v>
      </c>
      <c r="E1261" s="2">
        <f t="shared" si="173"/>
        <v>3.3100000000000129E-2</v>
      </c>
      <c r="F1261" s="2">
        <f t="shared" ref="F1261:G1276" si="178">((F1260*13)+D1261)/14</f>
        <v>1.16678513114863E-2</v>
      </c>
      <c r="G1261" s="2">
        <f t="shared" si="178"/>
        <v>1.2261846295330886E-2</v>
      </c>
      <c r="H1261" s="2">
        <f t="shared" si="175"/>
        <v>0.95155745965672645</v>
      </c>
      <c r="I1261" s="2">
        <f t="shared" si="176"/>
        <v>48.758874864186822</v>
      </c>
    </row>
    <row r="1262" spans="1:9" ht="13.5" x14ac:dyDescent="0.25">
      <c r="A1262" s="3">
        <f>TITRES_STAT!B1265</f>
        <v>43847</v>
      </c>
      <c r="B1262" s="6">
        <f>TITRES_STAT!D1265</f>
        <v>4.7046999999999999</v>
      </c>
      <c r="C1262" s="2">
        <f t="shared" si="171"/>
        <v>6.6200000000000259E-2</v>
      </c>
      <c r="D1262" s="2">
        <f t="shared" si="172"/>
        <v>6.6200000000000259E-2</v>
      </c>
      <c r="E1262" s="2">
        <f t="shared" si="173"/>
        <v>0</v>
      </c>
      <c r="F1262" s="2">
        <f t="shared" si="178"/>
        <v>1.5563004789237297E-2</v>
      </c>
      <c r="G1262" s="2">
        <f t="shared" si="178"/>
        <v>1.1386000131378681E-2</v>
      </c>
      <c r="H1262" s="2">
        <f t="shared" si="175"/>
        <v>1.3668544361199513</v>
      </c>
      <c r="I1262" s="2">
        <f t="shared" si="176"/>
        <v>57.749830968087451</v>
      </c>
    </row>
    <row r="1263" spans="1:9" ht="13.5" x14ac:dyDescent="0.25">
      <c r="A1263" s="3">
        <f>TITRES_STAT!B1266</f>
        <v>43850</v>
      </c>
      <c r="B1263" s="6">
        <f>TITRES_STAT!D1266</f>
        <v>4.7046999999999999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1.4451361590006062E-2</v>
      </c>
      <c r="G1263" s="2">
        <f t="shared" si="178"/>
        <v>1.0572714407708775E-2</v>
      </c>
      <c r="H1263" s="2">
        <f t="shared" si="175"/>
        <v>1.3668544361199513</v>
      </c>
      <c r="I1263" s="2">
        <f t="shared" si="176"/>
        <v>57.749830968087451</v>
      </c>
    </row>
    <row r="1264" spans="1:9" ht="13.5" x14ac:dyDescent="0.25">
      <c r="A1264" s="3">
        <f>TITRES_STAT!B1267</f>
        <v>43851</v>
      </c>
      <c r="B1264" s="6">
        <f>TITRES_STAT!D1267</f>
        <v>4.7644000000000002</v>
      </c>
      <c r="C1264" s="2">
        <f t="shared" si="171"/>
        <v>5.9700000000000308E-2</v>
      </c>
      <c r="D1264" s="2">
        <f t="shared" si="172"/>
        <v>5.9700000000000308E-2</v>
      </c>
      <c r="E1264" s="2">
        <f t="shared" si="173"/>
        <v>0</v>
      </c>
      <c r="F1264" s="2">
        <f t="shared" si="178"/>
        <v>1.7683407190719938E-2</v>
      </c>
      <c r="G1264" s="2">
        <f t="shared" si="178"/>
        <v>9.8175205214438618E-3</v>
      </c>
      <c r="H1264" s="2">
        <f t="shared" si="175"/>
        <v>1.8012090885977838</v>
      </c>
      <c r="I1264" s="2">
        <f t="shared" si="176"/>
        <v>64.301129677521672</v>
      </c>
    </row>
    <row r="1265" spans="1:9" ht="13.5" x14ac:dyDescent="0.25">
      <c r="A1265" s="3">
        <f>TITRES_STAT!B1268</f>
        <v>43852</v>
      </c>
      <c r="B1265" s="6">
        <f>TITRES_STAT!D1268</f>
        <v>4.7378999999999998</v>
      </c>
      <c r="C1265" s="2">
        <f t="shared" si="171"/>
        <v>-2.6500000000000412E-2</v>
      </c>
      <c r="D1265" s="2">
        <f t="shared" si="172"/>
        <v>0</v>
      </c>
      <c r="E1265" s="2">
        <f t="shared" si="173"/>
        <v>2.6500000000000412E-2</v>
      </c>
      <c r="F1265" s="2">
        <f t="shared" si="178"/>
        <v>1.6420306677097086E-2</v>
      </c>
      <c r="G1265" s="2">
        <f t="shared" si="178"/>
        <v>1.1009126198483614E-2</v>
      </c>
      <c r="H1265" s="2">
        <f t="shared" si="175"/>
        <v>1.4915177082227291</v>
      </c>
      <c r="I1265" s="2">
        <f t="shared" si="176"/>
        <v>59.863821288537878</v>
      </c>
    </row>
    <row r="1266" spans="1:9" ht="13.5" x14ac:dyDescent="0.25">
      <c r="A1266" s="3">
        <f>TITRES_STAT!B1269</f>
        <v>43853</v>
      </c>
      <c r="B1266" s="6">
        <f>TITRES_STAT!D1269</f>
        <v>4.7378999999999998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1.5247427628733008E-2</v>
      </c>
      <c r="G1266" s="2">
        <f t="shared" si="178"/>
        <v>1.0222760041449069E-2</v>
      </c>
      <c r="H1266" s="2">
        <f t="shared" si="175"/>
        <v>1.4915177082227291</v>
      </c>
      <c r="I1266" s="2">
        <f t="shared" si="176"/>
        <v>59.863821288537878</v>
      </c>
    </row>
    <row r="1267" spans="1:9" ht="13.5" x14ac:dyDescent="0.25">
      <c r="A1267" s="3">
        <f>TITRES_STAT!B1270</f>
        <v>43854</v>
      </c>
      <c r="B1267" s="6">
        <f>TITRES_STAT!D1270</f>
        <v>4.7378999999999998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1.4158325655252078E-2</v>
      </c>
      <c r="G1267" s="2">
        <f t="shared" si="178"/>
        <v>9.492562895631277E-3</v>
      </c>
      <c r="H1267" s="2">
        <f t="shared" si="175"/>
        <v>1.4915177082227293</v>
      </c>
      <c r="I1267" s="2">
        <f t="shared" si="176"/>
        <v>59.863821288537878</v>
      </c>
    </row>
    <row r="1268" spans="1:9" ht="13.5" x14ac:dyDescent="0.25">
      <c r="A1268" s="3">
        <f>TITRES_STAT!B1271</f>
        <v>43857</v>
      </c>
      <c r="B1268" s="6">
        <f>TITRES_STAT!D1271</f>
        <v>4.8041</v>
      </c>
      <c r="C1268" s="2">
        <f t="shared" si="171"/>
        <v>6.6200000000000259E-2</v>
      </c>
      <c r="D1268" s="2">
        <f t="shared" si="172"/>
        <v>6.6200000000000259E-2</v>
      </c>
      <c r="E1268" s="2">
        <f t="shared" si="173"/>
        <v>0</v>
      </c>
      <c r="F1268" s="2">
        <f t="shared" si="178"/>
        <v>1.7875588108448377E-2</v>
      </c>
      <c r="G1268" s="2">
        <f t="shared" si="178"/>
        <v>8.8145226888004715E-3</v>
      </c>
      <c r="H1268" s="2">
        <f t="shared" si="175"/>
        <v>2.027970060268911</v>
      </c>
      <c r="I1268" s="2">
        <f t="shared" si="176"/>
        <v>66.974574381650555</v>
      </c>
    </row>
    <row r="1269" spans="1:9" ht="13.5" x14ac:dyDescent="0.25">
      <c r="A1269" s="3">
        <f>TITRES_STAT!B1272</f>
        <v>43858</v>
      </c>
      <c r="B1269" s="6">
        <f>TITRES_STAT!D1272</f>
        <v>4.7709999999999999</v>
      </c>
      <c r="C1269" s="2">
        <f t="shared" si="171"/>
        <v>-3.3100000000000129E-2</v>
      </c>
      <c r="D1269" s="2">
        <f t="shared" si="172"/>
        <v>0</v>
      </c>
      <c r="E1269" s="2">
        <f t="shared" si="173"/>
        <v>3.3100000000000129E-2</v>
      </c>
      <c r="F1269" s="2">
        <f t="shared" si="178"/>
        <v>1.6598760386416351E-2</v>
      </c>
      <c r="G1269" s="2">
        <f t="shared" si="178"/>
        <v>1.0549199639600448E-2</v>
      </c>
      <c r="H1269" s="2">
        <f t="shared" si="175"/>
        <v>1.5734615850956661</v>
      </c>
      <c r="I1269" s="2">
        <f t="shared" si="176"/>
        <v>61.141833016216331</v>
      </c>
    </row>
    <row r="1270" spans="1:9" ht="13.5" x14ac:dyDescent="0.25">
      <c r="A1270" s="3">
        <f>TITRES_STAT!B1273</f>
        <v>43859</v>
      </c>
      <c r="B1270" s="6">
        <f>TITRES_STAT!D1273</f>
        <v>4.7709999999999999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1.5413134644529468E-2</v>
      </c>
      <c r="G1270" s="2">
        <f t="shared" si="178"/>
        <v>9.7956853796289881E-3</v>
      </c>
      <c r="H1270" s="2">
        <f t="shared" si="175"/>
        <v>1.5734615850956659</v>
      </c>
      <c r="I1270" s="2">
        <f t="shared" si="176"/>
        <v>61.141833016216331</v>
      </c>
    </row>
    <row r="1271" spans="1:9" ht="13.5" x14ac:dyDescent="0.25">
      <c r="A1271" s="3">
        <f>TITRES_STAT!B1274</f>
        <v>43860</v>
      </c>
      <c r="B1271" s="6">
        <f>TITRES_STAT!D1274</f>
        <v>4.7709999999999999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1.4312196455634505E-2</v>
      </c>
      <c r="G1271" s="2">
        <f t="shared" si="178"/>
        <v>9.0959935667983462E-3</v>
      </c>
      <c r="H1271" s="2">
        <f t="shared" si="175"/>
        <v>1.5734615850956659</v>
      </c>
      <c r="I1271" s="2">
        <f t="shared" si="176"/>
        <v>61.141833016216331</v>
      </c>
    </row>
    <row r="1272" spans="1:9" ht="13.5" x14ac:dyDescent="0.25">
      <c r="A1272" s="3">
        <f>TITRES_STAT!B1275</f>
        <v>43861</v>
      </c>
      <c r="B1272" s="6">
        <f>TITRES_STAT!D1275</f>
        <v>4.7378999999999998</v>
      </c>
      <c r="C1272" s="2">
        <f t="shared" si="171"/>
        <v>-3.3100000000000129E-2</v>
      </c>
      <c r="D1272" s="2">
        <f t="shared" si="172"/>
        <v>0</v>
      </c>
      <c r="E1272" s="2">
        <f t="shared" si="173"/>
        <v>3.3100000000000129E-2</v>
      </c>
      <c r="F1272" s="2">
        <f t="shared" si="178"/>
        <v>1.328989670880347E-2</v>
      </c>
      <c r="G1272" s="2">
        <f t="shared" si="178"/>
        <v>1.0810565454884189E-2</v>
      </c>
      <c r="H1272" s="2">
        <f t="shared" si="175"/>
        <v>1.2293433460318326</v>
      </c>
      <c r="I1272" s="2">
        <f t="shared" si="176"/>
        <v>55.143742134652726</v>
      </c>
    </row>
    <row r="1273" spans="1:9" ht="13.5" x14ac:dyDescent="0.25">
      <c r="A1273" s="3">
        <f>TITRES_STAT!B1276</f>
        <v>43864</v>
      </c>
      <c r="B1273" s="6">
        <f>TITRES_STAT!D1276</f>
        <v>4.7709999999999999</v>
      </c>
      <c r="C1273" s="2">
        <f t="shared" si="171"/>
        <v>3.3100000000000129E-2</v>
      </c>
      <c r="D1273" s="2">
        <f t="shared" si="172"/>
        <v>3.3100000000000129E-2</v>
      </c>
      <c r="E1273" s="2">
        <f t="shared" si="173"/>
        <v>0</v>
      </c>
      <c r="F1273" s="2">
        <f t="shared" si="178"/>
        <v>1.4704904086746089E-2</v>
      </c>
      <c r="G1273" s="2">
        <f t="shared" si="178"/>
        <v>1.0038382208106747E-2</v>
      </c>
      <c r="H1273" s="2">
        <f t="shared" si="175"/>
        <v>1.4648679221309959</v>
      </c>
      <c r="I1273" s="2">
        <f t="shared" si="176"/>
        <v>59.42987488208081</v>
      </c>
    </row>
    <row r="1274" spans="1:9" ht="13.5" x14ac:dyDescent="0.25">
      <c r="A1274" s="3">
        <f>TITRES_STAT!B1277</f>
        <v>43865</v>
      </c>
      <c r="B1274" s="6">
        <f>TITRES_STAT!D1277</f>
        <v>4.7511000000000001</v>
      </c>
      <c r="C1274" s="2">
        <f t="shared" si="171"/>
        <v>-1.9899999999999807E-2</v>
      </c>
      <c r="D1274" s="2">
        <f t="shared" si="172"/>
        <v>0</v>
      </c>
      <c r="E1274" s="2">
        <f t="shared" si="173"/>
        <v>1.9899999999999807E-2</v>
      </c>
      <c r="F1274" s="2">
        <f t="shared" si="178"/>
        <v>1.3654553794835654E-2</v>
      </c>
      <c r="G1274" s="2">
        <f t="shared" si="178"/>
        <v>1.0742783478956252E-2</v>
      </c>
      <c r="H1274" s="2">
        <f t="shared" si="175"/>
        <v>1.2710443081705212</v>
      </c>
      <c r="I1274" s="2">
        <f t="shared" si="176"/>
        <v>55.967393661043658</v>
      </c>
    </row>
    <row r="1275" spans="1:9" ht="13.5" x14ac:dyDescent="0.25">
      <c r="A1275" s="3">
        <f>TITRES_STAT!B1278</f>
        <v>43866</v>
      </c>
      <c r="B1275" s="6">
        <f>TITRES_STAT!D1278</f>
        <v>4.7378999999999998</v>
      </c>
      <c r="C1275" s="2">
        <f t="shared" si="171"/>
        <v>-1.3200000000000323E-2</v>
      </c>
      <c r="D1275" s="2">
        <f t="shared" si="172"/>
        <v>0</v>
      </c>
      <c r="E1275" s="2">
        <f t="shared" si="173"/>
        <v>1.3200000000000323E-2</v>
      </c>
      <c r="F1275" s="2">
        <f t="shared" si="178"/>
        <v>1.2679228523775964E-2</v>
      </c>
      <c r="G1275" s="2">
        <f t="shared" si="178"/>
        <v>1.0918298944745114E-2</v>
      </c>
      <c r="H1275" s="2">
        <f t="shared" si="175"/>
        <v>1.1612824111102373</v>
      </c>
      <c r="I1275" s="2">
        <f t="shared" si="176"/>
        <v>53.731173915105977</v>
      </c>
    </row>
    <row r="1276" spans="1:9" ht="13.5" x14ac:dyDescent="0.25">
      <c r="A1276" s="3">
        <f>TITRES_STAT!B1279</f>
        <v>43867</v>
      </c>
      <c r="B1276" s="6">
        <f>TITRES_STAT!D1279</f>
        <v>4.7046999999999999</v>
      </c>
      <c r="C1276" s="2">
        <f t="shared" si="171"/>
        <v>-3.3199999999999896E-2</v>
      </c>
      <c r="D1276" s="2">
        <f t="shared" si="172"/>
        <v>0</v>
      </c>
      <c r="E1276" s="2">
        <f t="shared" si="173"/>
        <v>3.3199999999999896E-2</v>
      </c>
      <c r="F1276" s="2">
        <f t="shared" si="178"/>
        <v>1.1773569343506252E-2</v>
      </c>
      <c r="G1276" s="2">
        <f t="shared" si="178"/>
        <v>1.2509849020120454E-2</v>
      </c>
      <c r="H1276" s="2">
        <f t="shared" si="175"/>
        <v>0.94114399978528984</v>
      </c>
      <c r="I1276" s="2">
        <f t="shared" si="176"/>
        <v>48.483986756747051</v>
      </c>
    </row>
    <row r="1277" spans="1:9" ht="13.5" x14ac:dyDescent="0.25">
      <c r="A1277" s="3">
        <f>TITRES_STAT!B1280</f>
        <v>43868</v>
      </c>
      <c r="B1277" s="6">
        <f>TITRES_STAT!D1280</f>
        <v>4.7709999999999999</v>
      </c>
      <c r="C1277" s="2">
        <f t="shared" si="171"/>
        <v>6.6300000000000026E-2</v>
      </c>
      <c r="D1277" s="2">
        <f t="shared" si="172"/>
        <v>6.6300000000000026E-2</v>
      </c>
      <c r="E1277" s="2">
        <f t="shared" si="173"/>
        <v>0</v>
      </c>
      <c r="F1277" s="2">
        <f t="shared" ref="F1277:G1292" si="179">((F1276*13)+D1277)/14</f>
        <v>1.5668314390398664E-2</v>
      </c>
      <c r="G1277" s="2">
        <f t="shared" si="179"/>
        <v>1.1616288375826136E-2</v>
      </c>
      <c r="H1277" s="2">
        <f t="shared" si="175"/>
        <v>1.3488227808638877</v>
      </c>
      <c r="I1277" s="2">
        <f t="shared" si="176"/>
        <v>57.425481047480133</v>
      </c>
    </row>
    <row r="1278" spans="1:9" ht="13.5" x14ac:dyDescent="0.25">
      <c r="A1278" s="3">
        <f>TITRES_STAT!B1281</f>
        <v>43871</v>
      </c>
      <c r="B1278" s="6">
        <f>TITRES_STAT!D1281</f>
        <v>4.7709999999999999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1.4549149076798759E-2</v>
      </c>
      <c r="G1278" s="2">
        <f t="shared" si="179"/>
        <v>1.0786553491838555E-2</v>
      </c>
      <c r="H1278" s="2">
        <f t="shared" si="175"/>
        <v>1.3488227808638877</v>
      </c>
      <c r="I1278" s="2">
        <f t="shared" si="176"/>
        <v>57.425481047480133</v>
      </c>
    </row>
    <row r="1279" spans="1:9" ht="13.5" x14ac:dyDescent="0.25">
      <c r="A1279" s="3">
        <f>TITRES_STAT!B1282</f>
        <v>43872</v>
      </c>
      <c r="B1279" s="6">
        <f>TITRES_STAT!D1282</f>
        <v>4.8239999999999998</v>
      </c>
      <c r="C1279" s="2">
        <f t="shared" si="171"/>
        <v>5.2999999999999936E-2</v>
      </c>
      <c r="D1279" s="2">
        <f t="shared" si="172"/>
        <v>5.2999999999999936E-2</v>
      </c>
      <c r="E1279" s="2">
        <f t="shared" si="173"/>
        <v>0</v>
      </c>
      <c r="F1279" s="2">
        <f t="shared" si="179"/>
        <v>1.7295638428455988E-2</v>
      </c>
      <c r="G1279" s="2">
        <f t="shared" si="179"/>
        <v>1.0016085385278659E-2</v>
      </c>
      <c r="H1279" s="2">
        <f t="shared" si="175"/>
        <v>1.7267862406481276</v>
      </c>
      <c r="I1279" s="2">
        <f t="shared" si="176"/>
        <v>63.326791624036112</v>
      </c>
    </row>
    <row r="1280" spans="1:9" ht="13.5" x14ac:dyDescent="0.25">
      <c r="A1280" s="3">
        <f>TITRES_STAT!B1283</f>
        <v>43873</v>
      </c>
      <c r="B1280" s="6">
        <f>TITRES_STAT!D1283</f>
        <v>4.8902999999999999</v>
      </c>
      <c r="C1280" s="2">
        <f t="shared" si="171"/>
        <v>6.6300000000000026E-2</v>
      </c>
      <c r="D1280" s="2">
        <f t="shared" si="172"/>
        <v>6.6300000000000026E-2</v>
      </c>
      <c r="E1280" s="2">
        <f t="shared" si="173"/>
        <v>0</v>
      </c>
      <c r="F1280" s="2">
        <f t="shared" si="179"/>
        <v>2.0795949969280563E-2</v>
      </c>
      <c r="G1280" s="2">
        <f t="shared" si="179"/>
        <v>9.3006507149016125E-3</v>
      </c>
      <c r="H1280" s="2">
        <f t="shared" si="175"/>
        <v>2.2359672034518021</v>
      </c>
      <c r="I1280" s="2">
        <f t="shared" si="176"/>
        <v>69.09733822600856</v>
      </c>
    </row>
    <row r="1281" spans="1:9" ht="13.5" x14ac:dyDescent="0.25">
      <c r="A1281" s="3">
        <f>TITRES_STAT!B1284</f>
        <v>43874</v>
      </c>
      <c r="B1281" s="6">
        <f>TITRES_STAT!D1284</f>
        <v>4.9035000000000002</v>
      </c>
      <c r="C1281" s="2">
        <f t="shared" si="171"/>
        <v>1.3200000000000323E-2</v>
      </c>
      <c r="D1281" s="2">
        <f t="shared" si="172"/>
        <v>1.3200000000000323E-2</v>
      </c>
      <c r="E1281" s="2">
        <f t="shared" si="173"/>
        <v>0</v>
      </c>
      <c r="F1281" s="2">
        <f t="shared" si="179"/>
        <v>2.0253382114331975E-2</v>
      </c>
      <c r="G1281" s="2">
        <f t="shared" si="179"/>
        <v>8.6363185209800686E-3</v>
      </c>
      <c r="H1281" s="2">
        <f t="shared" si="175"/>
        <v>2.3451407060926206</v>
      </c>
      <c r="I1281" s="2">
        <f t="shared" si="176"/>
        <v>70.105891265540322</v>
      </c>
    </row>
    <row r="1282" spans="1:9" ht="13.5" x14ac:dyDescent="0.25">
      <c r="A1282" s="3">
        <f>TITRES_STAT!B1285</f>
        <v>43875</v>
      </c>
      <c r="B1282" s="6">
        <f>TITRES_STAT!D1285</f>
        <v>4.9168000000000003</v>
      </c>
      <c r="C1282" s="2">
        <f t="shared" si="171"/>
        <v>1.330000000000009E-2</v>
      </c>
      <c r="D1282" s="2">
        <f t="shared" si="172"/>
        <v>1.330000000000009E-2</v>
      </c>
      <c r="E1282" s="2">
        <f t="shared" si="173"/>
        <v>0</v>
      </c>
      <c r="F1282" s="2">
        <f t="shared" si="179"/>
        <v>1.975671196330827E-2</v>
      </c>
      <c r="G1282" s="2">
        <f t="shared" si="179"/>
        <v>8.0194386266243499E-3</v>
      </c>
      <c r="H1282" s="2">
        <f t="shared" si="175"/>
        <v>2.4636028633870262</v>
      </c>
      <c r="I1282" s="2">
        <f t="shared" si="176"/>
        <v>71.128329677435687</v>
      </c>
    </row>
    <row r="1283" spans="1:9" ht="13.5" x14ac:dyDescent="0.25">
      <c r="A1283" s="3">
        <f>TITRES_STAT!B1286</f>
        <v>43878</v>
      </c>
      <c r="B1283" s="6">
        <f>TITRES_STAT!D1286</f>
        <v>4.9035000000000002</v>
      </c>
      <c r="C1283" s="2">
        <f t="shared" ref="C1283:C1346" si="180">B1283-B1282</f>
        <v>-1.330000000000009E-2</v>
      </c>
      <c r="D1283" s="2">
        <f t="shared" ref="D1283:D1346" si="181">IF(C1283&gt;0,C1283,0)</f>
        <v>0</v>
      </c>
      <c r="E1283" s="2">
        <f t="shared" ref="E1283:E1346" si="182">IF(C1283&lt;0,-C1283,0)</f>
        <v>1.330000000000009E-2</v>
      </c>
      <c r="F1283" s="2">
        <f t="shared" si="179"/>
        <v>1.8345518251643395E-2</v>
      </c>
      <c r="G1283" s="2">
        <f t="shared" si="179"/>
        <v>8.3966215818654742E-3</v>
      </c>
      <c r="H1283" s="2">
        <f t="shared" si="175"/>
        <v>2.1848690062756857</v>
      </c>
      <c r="I1283" s="2">
        <f t="shared" si="176"/>
        <v>68.601534379293753</v>
      </c>
    </row>
    <row r="1284" spans="1:9" ht="13.5" x14ac:dyDescent="0.25">
      <c r="A1284" s="3">
        <f>TITRES_STAT!B1287</f>
        <v>43879</v>
      </c>
      <c r="B1284" s="6">
        <f>TITRES_STAT!D1287</f>
        <v>4.8372999999999999</v>
      </c>
      <c r="C1284" s="2">
        <f t="shared" si="180"/>
        <v>-6.6200000000000259E-2</v>
      </c>
      <c r="D1284" s="2">
        <f t="shared" si="181"/>
        <v>0</v>
      </c>
      <c r="E1284" s="2">
        <f t="shared" si="182"/>
        <v>6.6200000000000259E-2</v>
      </c>
      <c r="F1284" s="2">
        <f t="shared" si="179"/>
        <v>1.7035124090811725E-2</v>
      </c>
      <c r="G1284" s="2">
        <f t="shared" si="179"/>
        <v>1.2525434326017959E-2</v>
      </c>
      <c r="H1284" s="2">
        <f t="shared" si="175"/>
        <v>1.3600425859426042</v>
      </c>
      <c r="I1284" s="2">
        <f t="shared" si="176"/>
        <v>57.627883244293294</v>
      </c>
    </row>
    <row r="1285" spans="1:9" ht="13.5" x14ac:dyDescent="0.25">
      <c r="A1285" s="3">
        <f>TITRES_STAT!B1288</f>
        <v>43880</v>
      </c>
      <c r="B1285" s="6">
        <f>TITRES_STAT!D1288</f>
        <v>4.8372999999999999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1.5818329512896603E-2</v>
      </c>
      <c r="G1285" s="2">
        <f t="shared" si="179"/>
        <v>1.1630760445588107E-2</v>
      </c>
      <c r="H1285" s="2">
        <f t="shared" si="175"/>
        <v>1.360042585942604</v>
      </c>
      <c r="I1285" s="2">
        <f t="shared" si="176"/>
        <v>57.627883244293287</v>
      </c>
    </row>
    <row r="1286" spans="1:9" ht="13.5" x14ac:dyDescent="0.25">
      <c r="A1286" s="3">
        <f>TITRES_STAT!B1289</f>
        <v>43881</v>
      </c>
      <c r="B1286" s="6">
        <f>TITRES_STAT!D1289</f>
        <v>4.8438999999999997</v>
      </c>
      <c r="C1286" s="2">
        <f t="shared" si="180"/>
        <v>6.5999999999997172E-3</v>
      </c>
      <c r="D1286" s="2">
        <f t="shared" si="181"/>
        <v>6.5999999999997172E-3</v>
      </c>
      <c r="E1286" s="2">
        <f t="shared" si="182"/>
        <v>0</v>
      </c>
      <c r="F1286" s="2">
        <f t="shared" si="179"/>
        <v>1.5159877404832539E-2</v>
      </c>
      <c r="G1286" s="2">
        <f t="shared" si="179"/>
        <v>1.0799991842331814E-2</v>
      </c>
      <c r="H1286" s="2">
        <f t="shared" si="175"/>
        <v>1.4036934125645957</v>
      </c>
      <c r="I1286" s="2">
        <f t="shared" si="176"/>
        <v>58.397356552512221</v>
      </c>
    </row>
    <row r="1287" spans="1:9" ht="13.5" x14ac:dyDescent="0.25">
      <c r="A1287" s="3">
        <f>TITRES_STAT!B1290</f>
        <v>43882</v>
      </c>
      <c r="B1287" s="6">
        <f>TITRES_STAT!D1290</f>
        <v>4.93</v>
      </c>
      <c r="C1287" s="2">
        <f t="shared" si="180"/>
        <v>8.6100000000000065E-2</v>
      </c>
      <c r="D1287" s="2">
        <f t="shared" si="181"/>
        <v>8.6100000000000065E-2</v>
      </c>
      <c r="E1287" s="2">
        <f t="shared" si="182"/>
        <v>0</v>
      </c>
      <c r="F1287" s="2">
        <f t="shared" si="179"/>
        <v>2.0227029018773077E-2</v>
      </c>
      <c r="G1287" s="2">
        <f t="shared" si="179"/>
        <v>1.0028563853593827E-2</v>
      </c>
      <c r="H1287" s="2">
        <f t="shared" si="175"/>
        <v>2.0169417390232338</v>
      </c>
      <c r="I1287" s="2">
        <f t="shared" si="176"/>
        <v>66.853851134567805</v>
      </c>
    </row>
    <row r="1288" spans="1:9" ht="13.5" x14ac:dyDescent="0.25">
      <c r="A1288" s="3">
        <f>TITRES_STAT!B1291</f>
        <v>43885</v>
      </c>
      <c r="B1288" s="6">
        <f>TITRES_STAT!D1291</f>
        <v>4.9101999999999997</v>
      </c>
      <c r="C1288" s="2">
        <f t="shared" si="180"/>
        <v>-1.980000000000004E-2</v>
      </c>
      <c r="D1288" s="2">
        <f t="shared" si="181"/>
        <v>0</v>
      </c>
      <c r="E1288" s="2">
        <f t="shared" si="182"/>
        <v>1.980000000000004E-2</v>
      </c>
      <c r="F1288" s="2">
        <f t="shared" si="179"/>
        <v>1.8782241231717855E-2</v>
      </c>
      <c r="G1288" s="2">
        <f t="shared" si="179"/>
        <v>1.0726523578337128E-2</v>
      </c>
      <c r="H1288" s="2">
        <f t="shared" si="175"/>
        <v>1.7510091778150512</v>
      </c>
      <c r="I1288" s="2">
        <f t="shared" si="176"/>
        <v>63.649703241112583</v>
      </c>
    </row>
    <row r="1289" spans="1:9" ht="13.5" x14ac:dyDescent="0.25">
      <c r="A1289" s="3">
        <f>TITRES_STAT!B1292</f>
        <v>43886</v>
      </c>
      <c r="B1289" s="6">
        <f>TITRES_STAT!D1292</f>
        <v>4.8902999999999999</v>
      </c>
      <c r="C1289" s="2">
        <f t="shared" si="180"/>
        <v>-1.9899999999999807E-2</v>
      </c>
      <c r="D1289" s="2">
        <f t="shared" si="181"/>
        <v>0</v>
      </c>
      <c r="E1289" s="2">
        <f t="shared" si="182"/>
        <v>1.9899999999999807E-2</v>
      </c>
      <c r="F1289" s="2">
        <f t="shared" si="179"/>
        <v>1.7440652572309437E-2</v>
      </c>
      <c r="G1289" s="2">
        <f t="shared" si="179"/>
        <v>1.1381771894170178E-2</v>
      </c>
      <c r="H1289" s="2">
        <f t="shared" si="175"/>
        <v>1.5323319369317761</v>
      </c>
      <c r="I1289" s="2">
        <f t="shared" si="176"/>
        <v>60.510706143381029</v>
      </c>
    </row>
    <row r="1290" spans="1:9" ht="13.5" x14ac:dyDescent="0.25">
      <c r="A1290" s="3">
        <f>TITRES_STAT!B1293</f>
        <v>43887</v>
      </c>
      <c r="B1290" s="6">
        <f>TITRES_STAT!D1293</f>
        <v>4.9035000000000002</v>
      </c>
      <c r="C1290" s="2">
        <f t="shared" si="180"/>
        <v>1.3200000000000323E-2</v>
      </c>
      <c r="D1290" s="2">
        <f t="shared" si="181"/>
        <v>1.3200000000000323E-2</v>
      </c>
      <c r="E1290" s="2">
        <f t="shared" si="182"/>
        <v>0</v>
      </c>
      <c r="F1290" s="2">
        <f t="shared" si="179"/>
        <v>1.7137748817144499E-2</v>
      </c>
      <c r="G1290" s="2">
        <f t="shared" si="179"/>
        <v>1.0568788187443737E-2</v>
      </c>
      <c r="H1290" s="2">
        <f t="shared" si="175"/>
        <v>1.6215434081179738</v>
      </c>
      <c r="I1290" s="2">
        <f t="shared" si="176"/>
        <v>61.854532070559628</v>
      </c>
    </row>
    <row r="1291" spans="1:9" ht="13.5" x14ac:dyDescent="0.25">
      <c r="A1291" s="3">
        <f>TITRES_STAT!B1294</f>
        <v>43888</v>
      </c>
      <c r="B1291" s="6">
        <f>TITRES_STAT!D1294</f>
        <v>4.8769999999999998</v>
      </c>
      <c r="C1291" s="2">
        <f t="shared" si="180"/>
        <v>-2.6500000000000412E-2</v>
      </c>
      <c r="D1291" s="2">
        <f t="shared" si="181"/>
        <v>0</v>
      </c>
      <c r="E1291" s="2">
        <f t="shared" si="182"/>
        <v>2.6500000000000412E-2</v>
      </c>
      <c r="F1291" s="2">
        <f t="shared" si="179"/>
        <v>1.5913623901634179E-2</v>
      </c>
      <c r="G1291" s="2">
        <f t="shared" si="179"/>
        <v>1.170673188834064E-2</v>
      </c>
      <c r="H1291" s="2">
        <f t="shared" si="175"/>
        <v>1.3593566550783833</v>
      </c>
      <c r="I1291" s="2">
        <f t="shared" si="176"/>
        <v>57.615564486719045</v>
      </c>
    </row>
    <row r="1292" spans="1:9" ht="13.5" x14ac:dyDescent="0.25">
      <c r="A1292" s="3">
        <f>TITRES_STAT!B1295</f>
        <v>43889</v>
      </c>
      <c r="B1292" s="6">
        <f>TITRES_STAT!D1295</f>
        <v>4.8372999999999999</v>
      </c>
      <c r="C1292" s="2">
        <f t="shared" si="180"/>
        <v>-3.9699999999999847E-2</v>
      </c>
      <c r="D1292" s="2">
        <f t="shared" si="181"/>
        <v>0</v>
      </c>
      <c r="E1292" s="2">
        <f t="shared" si="182"/>
        <v>3.9699999999999847E-2</v>
      </c>
      <c r="F1292" s="2">
        <f t="shared" si="179"/>
        <v>1.4776936480088879E-2</v>
      </c>
      <c r="G1292" s="2">
        <f t="shared" si="179"/>
        <v>1.3706251039173441E-2</v>
      </c>
      <c r="H1292" s="2">
        <f t="shared" si="175"/>
        <v>1.0781165789139089</v>
      </c>
      <c r="I1292" s="2">
        <f t="shared" si="176"/>
        <v>51.879504251747399</v>
      </c>
    </row>
    <row r="1293" spans="1:9" ht="13.5" x14ac:dyDescent="0.25">
      <c r="A1293" s="3">
        <f>TITRES_STAT!B1296</f>
        <v>43892</v>
      </c>
      <c r="B1293" s="6">
        <f>TITRES_STAT!D1296</f>
        <v>4.8837000000000002</v>
      </c>
      <c r="C1293" s="2">
        <f t="shared" si="180"/>
        <v>4.6400000000000219E-2</v>
      </c>
      <c r="D1293" s="2">
        <f t="shared" si="181"/>
        <v>4.6400000000000219E-2</v>
      </c>
      <c r="E1293" s="2">
        <f t="shared" si="182"/>
        <v>0</v>
      </c>
      <c r="F1293" s="2">
        <f t="shared" ref="F1293:G1308" si="183">((F1292*13)+D1293)/14</f>
        <v>1.703572673151112E-2</v>
      </c>
      <c r="G1293" s="2">
        <f t="shared" si="183"/>
        <v>1.2727233107803909E-2</v>
      </c>
      <c r="H1293" s="2">
        <f t="shared" si="175"/>
        <v>1.3385255528214839</v>
      </c>
      <c r="I1293" s="2">
        <f t="shared" si="176"/>
        <v>57.238012695928106</v>
      </c>
    </row>
    <row r="1294" spans="1:9" ht="13.5" x14ac:dyDescent="0.25">
      <c r="A1294" s="3">
        <f>TITRES_STAT!B1297</f>
        <v>43893</v>
      </c>
      <c r="B1294" s="6">
        <f>TITRES_STAT!D1297</f>
        <v>4.8704000000000001</v>
      </c>
      <c r="C1294" s="2">
        <f t="shared" si="180"/>
        <v>-1.330000000000009E-2</v>
      </c>
      <c r="D1294" s="2">
        <f t="shared" si="181"/>
        <v>0</v>
      </c>
      <c r="E1294" s="2">
        <f t="shared" si="182"/>
        <v>1.330000000000009E-2</v>
      </c>
      <c r="F1294" s="2">
        <f t="shared" si="183"/>
        <v>1.5818889107831753E-2</v>
      </c>
      <c r="G1294" s="2">
        <f t="shared" si="183"/>
        <v>1.2768145028675066E-2</v>
      </c>
      <c r="H1294" s="2">
        <f t="shared" si="175"/>
        <v>1.2389340089970187</v>
      </c>
      <c r="I1294" s="2">
        <f t="shared" si="176"/>
        <v>55.335887704525391</v>
      </c>
    </row>
    <row r="1295" spans="1:9" ht="13.5" x14ac:dyDescent="0.25">
      <c r="A1295" s="3">
        <f>TITRES_STAT!B1298</f>
        <v>43894</v>
      </c>
      <c r="B1295" s="6">
        <f>TITRES_STAT!D1298</f>
        <v>4.8438999999999997</v>
      </c>
      <c r="C1295" s="2">
        <f t="shared" si="180"/>
        <v>-2.6500000000000412E-2</v>
      </c>
      <c r="D1295" s="2">
        <f t="shared" si="181"/>
        <v>0</v>
      </c>
      <c r="E1295" s="2">
        <f t="shared" si="182"/>
        <v>2.6500000000000412E-2</v>
      </c>
      <c r="F1295" s="2">
        <f t="shared" si="183"/>
        <v>1.4688968457272342E-2</v>
      </c>
      <c r="G1295" s="2">
        <f t="shared" si="183"/>
        <v>1.3748991812341163E-2</v>
      </c>
      <c r="H1295" s="2">
        <f t="shared" si="175"/>
        <v>1.0683669506652445</v>
      </c>
      <c r="I1295" s="2">
        <f t="shared" si="176"/>
        <v>51.652679439769038</v>
      </c>
    </row>
    <row r="1296" spans="1:9" ht="13.5" x14ac:dyDescent="0.25">
      <c r="A1296" s="3">
        <f>TITRES_STAT!B1299</f>
        <v>43895</v>
      </c>
      <c r="B1296" s="6">
        <f>TITRES_STAT!D1299</f>
        <v>4.8041</v>
      </c>
      <c r="C1296" s="2">
        <f t="shared" si="180"/>
        <v>-3.9799999999999613E-2</v>
      </c>
      <c r="D1296" s="2">
        <f t="shared" si="181"/>
        <v>0</v>
      </c>
      <c r="E1296" s="2">
        <f t="shared" si="182"/>
        <v>3.9799999999999613E-2</v>
      </c>
      <c r="F1296" s="2">
        <f t="shared" si="183"/>
        <v>1.3639756424610032E-2</v>
      </c>
      <c r="G1296" s="2">
        <f t="shared" si="183"/>
        <v>1.5609778111459624E-2</v>
      </c>
      <c r="H1296" s="2">
        <f t="shared" si="175"/>
        <v>0.87379566366780459</v>
      </c>
      <c r="I1296" s="2">
        <f t="shared" si="176"/>
        <v>46.632387971131266</v>
      </c>
    </row>
    <row r="1297" spans="1:9" ht="13.5" x14ac:dyDescent="0.25">
      <c r="A1297" s="3">
        <f>TITRES_STAT!B1300</f>
        <v>43896</v>
      </c>
      <c r="B1297" s="6">
        <f>TITRES_STAT!D1300</f>
        <v>4.7709999999999999</v>
      </c>
      <c r="C1297" s="2">
        <f t="shared" si="180"/>
        <v>-3.3100000000000129E-2</v>
      </c>
      <c r="D1297" s="2">
        <f t="shared" si="181"/>
        <v>0</v>
      </c>
      <c r="E1297" s="2">
        <f t="shared" si="182"/>
        <v>3.3100000000000129E-2</v>
      </c>
      <c r="F1297" s="2">
        <f t="shared" si="183"/>
        <v>1.2665488108566459E-2</v>
      </c>
      <c r="G1297" s="2">
        <f t="shared" si="183"/>
        <v>1.6859079674926804E-2</v>
      </c>
      <c r="H1297" s="2">
        <f t="shared" ref="H1297:H1360" si="184">F1297/G1297</f>
        <v>0.75125619860512627</v>
      </c>
      <c r="I1297" s="2">
        <f t="shared" ref="I1297:I1360" si="185">IF(G1297=0,100,100-(100/(1+H1297)))</f>
        <v>42.898132163843364</v>
      </c>
    </row>
    <row r="1298" spans="1:9" ht="13.5" x14ac:dyDescent="0.25">
      <c r="A1298" s="3">
        <f>TITRES_STAT!B1301</f>
        <v>43899</v>
      </c>
      <c r="B1298" s="6">
        <f>TITRES_STAT!D1301</f>
        <v>4.665</v>
      </c>
      <c r="C1298" s="2">
        <f t="shared" si="180"/>
        <v>-0.10599999999999987</v>
      </c>
      <c r="D1298" s="2">
        <f t="shared" si="181"/>
        <v>0</v>
      </c>
      <c r="E1298" s="2">
        <f t="shared" si="182"/>
        <v>0.10599999999999987</v>
      </c>
      <c r="F1298" s="2">
        <f t="shared" si="183"/>
        <v>1.1760810386525999E-2</v>
      </c>
      <c r="G1298" s="2">
        <f t="shared" si="183"/>
        <v>2.3226288269574877E-2</v>
      </c>
      <c r="H1298" s="2">
        <f t="shared" si="184"/>
        <v>0.50635772061487738</v>
      </c>
      <c r="I1298" s="2">
        <f t="shared" si="185"/>
        <v>33.614706101030791</v>
      </c>
    </row>
    <row r="1299" spans="1:9" ht="13.5" x14ac:dyDescent="0.25">
      <c r="A1299" s="3">
        <f>TITRES_STAT!B1302</f>
        <v>43900</v>
      </c>
      <c r="B1299" s="6">
        <f>TITRES_STAT!D1302</f>
        <v>4.6384999999999996</v>
      </c>
      <c r="C1299" s="2">
        <f t="shared" si="180"/>
        <v>-2.6500000000000412E-2</v>
      </c>
      <c r="D1299" s="2">
        <f t="shared" si="181"/>
        <v>0</v>
      </c>
      <c r="E1299" s="2">
        <f t="shared" si="182"/>
        <v>2.6500000000000412E-2</v>
      </c>
      <c r="F1299" s="2">
        <f t="shared" si="183"/>
        <v>1.0920752501774142E-2</v>
      </c>
      <c r="G1299" s="2">
        <f t="shared" si="183"/>
        <v>2.346012482174813E-2</v>
      </c>
      <c r="H1299" s="2">
        <f t="shared" si="184"/>
        <v>0.46550274496623001</v>
      </c>
      <c r="I1299" s="2">
        <f t="shared" si="185"/>
        <v>31.764030914657667</v>
      </c>
    </row>
    <row r="1300" spans="1:9" ht="13.5" x14ac:dyDescent="0.25">
      <c r="A1300" s="3">
        <f>TITRES_STAT!B1303</f>
        <v>43901</v>
      </c>
      <c r="B1300" s="6">
        <f>TITRES_STAT!D1303</f>
        <v>4.7577999999999996</v>
      </c>
      <c r="C1300" s="2">
        <f t="shared" si="180"/>
        <v>0.11929999999999996</v>
      </c>
      <c r="D1300" s="2">
        <f t="shared" si="181"/>
        <v>0.11929999999999996</v>
      </c>
      <c r="E1300" s="2">
        <f t="shared" si="182"/>
        <v>0</v>
      </c>
      <c r="F1300" s="2">
        <f t="shared" si="183"/>
        <v>1.8662127323075987E-2</v>
      </c>
      <c r="G1300" s="2">
        <f t="shared" si="183"/>
        <v>2.1784401620194693E-2</v>
      </c>
      <c r="H1300" s="2">
        <f t="shared" si="184"/>
        <v>0.85667385537804819</v>
      </c>
      <c r="I1300" s="2">
        <f t="shared" si="185"/>
        <v>46.140244442856975</v>
      </c>
    </row>
    <row r="1301" spans="1:9" ht="13.5" x14ac:dyDescent="0.25">
      <c r="A1301" s="3">
        <f>TITRES_STAT!B1304</f>
        <v>43902</v>
      </c>
      <c r="B1301" s="6">
        <f>TITRES_STAT!D1304</f>
        <v>4.6185999999999998</v>
      </c>
      <c r="C1301" s="2">
        <f t="shared" si="180"/>
        <v>-0.13919999999999977</v>
      </c>
      <c r="D1301" s="2">
        <f t="shared" si="181"/>
        <v>0</v>
      </c>
      <c r="E1301" s="2">
        <f t="shared" si="182"/>
        <v>0.13919999999999977</v>
      </c>
      <c r="F1301" s="2">
        <f t="shared" si="183"/>
        <v>1.7329118228570559E-2</v>
      </c>
      <c r="G1301" s="2">
        <f t="shared" si="183"/>
        <v>3.0171230075895054E-2</v>
      </c>
      <c r="H1301" s="2">
        <f t="shared" si="184"/>
        <v>0.57435902298247532</v>
      </c>
      <c r="I1301" s="2">
        <f t="shared" si="185"/>
        <v>36.482086652281261</v>
      </c>
    </row>
    <row r="1302" spans="1:9" ht="13.5" x14ac:dyDescent="0.25">
      <c r="A1302" s="3">
        <f>TITRES_STAT!B1305</f>
        <v>43903</v>
      </c>
      <c r="B1302" s="6">
        <f>TITRES_STAT!D1305</f>
        <v>4.4728000000000003</v>
      </c>
      <c r="C1302" s="2">
        <f t="shared" si="180"/>
        <v>-0.14579999999999949</v>
      </c>
      <c r="D1302" s="2">
        <f t="shared" si="181"/>
        <v>0</v>
      </c>
      <c r="E1302" s="2">
        <f t="shared" si="182"/>
        <v>0.14579999999999949</v>
      </c>
      <c r="F1302" s="2">
        <f t="shared" si="183"/>
        <v>1.6091324069386948E-2</v>
      </c>
      <c r="G1302" s="2">
        <f t="shared" si="183"/>
        <v>3.8430427927616799E-2</v>
      </c>
      <c r="H1302" s="2">
        <f t="shared" si="184"/>
        <v>0.41871311190431559</v>
      </c>
      <c r="I1302" s="2">
        <f t="shared" si="185"/>
        <v>29.513585825839286</v>
      </c>
    </row>
    <row r="1303" spans="1:9" ht="13.5" x14ac:dyDescent="0.25">
      <c r="A1303" s="3">
        <f>TITRES_STAT!B1306</f>
        <v>43906</v>
      </c>
      <c r="B1303" s="6">
        <f>TITRES_STAT!D1306</f>
        <v>4.2408999999999999</v>
      </c>
      <c r="C1303" s="2">
        <f t="shared" si="180"/>
        <v>-0.23190000000000044</v>
      </c>
      <c r="D1303" s="2">
        <f t="shared" si="181"/>
        <v>0</v>
      </c>
      <c r="E1303" s="2">
        <f t="shared" si="182"/>
        <v>0.23190000000000044</v>
      </c>
      <c r="F1303" s="2">
        <f t="shared" si="183"/>
        <v>1.4941943778716452E-2</v>
      </c>
      <c r="G1303" s="2">
        <f t="shared" si="183"/>
        <v>5.2249683075644197E-2</v>
      </c>
      <c r="H1303" s="2">
        <f t="shared" si="184"/>
        <v>0.28597195043430851</v>
      </c>
      <c r="I1303" s="2">
        <f t="shared" si="185"/>
        <v>22.237806224134815</v>
      </c>
    </row>
    <row r="1304" spans="1:9" ht="13.5" x14ac:dyDescent="0.25">
      <c r="A1304" s="3">
        <f>TITRES_STAT!B1307</f>
        <v>43907</v>
      </c>
      <c r="B1304" s="6">
        <f>TITRES_STAT!D1307</f>
        <v>4.0553999999999997</v>
      </c>
      <c r="C1304" s="2">
        <f t="shared" si="180"/>
        <v>-0.18550000000000022</v>
      </c>
      <c r="D1304" s="2">
        <f t="shared" si="181"/>
        <v>0</v>
      </c>
      <c r="E1304" s="2">
        <f t="shared" si="182"/>
        <v>0.18550000000000022</v>
      </c>
      <c r="F1304" s="2">
        <f t="shared" si="183"/>
        <v>1.3874662080236704E-2</v>
      </c>
      <c r="G1304" s="2">
        <f t="shared" si="183"/>
        <v>6.1767562855955346E-2</v>
      </c>
      <c r="H1304" s="2">
        <f t="shared" si="184"/>
        <v>0.22462699576787612</v>
      </c>
      <c r="I1304" s="2">
        <f t="shared" si="185"/>
        <v>18.342482775910767</v>
      </c>
    </row>
    <row r="1305" spans="1:9" ht="13.5" x14ac:dyDescent="0.25">
      <c r="A1305" s="3">
        <f>TITRES_STAT!B1308</f>
        <v>43908</v>
      </c>
      <c r="B1305" s="6">
        <f>TITRES_STAT!D1308</f>
        <v>4.1547999999999998</v>
      </c>
      <c r="C1305" s="2">
        <f t="shared" si="180"/>
        <v>9.9400000000000155E-2</v>
      </c>
      <c r="D1305" s="2">
        <f t="shared" si="181"/>
        <v>9.9400000000000155E-2</v>
      </c>
      <c r="E1305" s="2">
        <f t="shared" si="182"/>
        <v>0</v>
      </c>
      <c r="F1305" s="2">
        <f t="shared" si="183"/>
        <v>1.9983614788791237E-2</v>
      </c>
      <c r="G1305" s="2">
        <f t="shared" si="183"/>
        <v>5.7355594080529967E-2</v>
      </c>
      <c r="H1305" s="2">
        <f t="shared" si="184"/>
        <v>0.34841614160134576</v>
      </c>
      <c r="I1305" s="2">
        <f t="shared" si="185"/>
        <v>25.838918035167936</v>
      </c>
    </row>
    <row r="1306" spans="1:9" ht="13.5" x14ac:dyDescent="0.25">
      <c r="A1306" s="3">
        <f>TITRES_STAT!B1309</f>
        <v>43909</v>
      </c>
      <c r="B1306" s="6">
        <f>TITRES_STAT!D1309</f>
        <v>4.1680000000000001</v>
      </c>
      <c r="C1306" s="2">
        <f t="shared" si="180"/>
        <v>1.3200000000000323E-2</v>
      </c>
      <c r="D1306" s="2">
        <f t="shared" si="181"/>
        <v>1.3200000000000323E-2</v>
      </c>
      <c r="E1306" s="2">
        <f t="shared" si="182"/>
        <v>0</v>
      </c>
      <c r="F1306" s="2">
        <f t="shared" si="183"/>
        <v>1.9499070875306172E-2</v>
      </c>
      <c r="G1306" s="2">
        <f t="shared" si="183"/>
        <v>5.3258765931920686E-2</v>
      </c>
      <c r="H1306" s="2">
        <f t="shared" si="184"/>
        <v>0.36611946473245988</v>
      </c>
      <c r="I1306" s="2">
        <f t="shared" si="185"/>
        <v>26.79995960705827</v>
      </c>
    </row>
    <row r="1307" spans="1:9" ht="13.5" x14ac:dyDescent="0.25">
      <c r="A1307" s="3">
        <f>TITRES_STAT!B1310</f>
        <v>43913</v>
      </c>
      <c r="B1307" s="6">
        <f>TITRES_STAT!D1310</f>
        <v>4.1614000000000004</v>
      </c>
      <c r="C1307" s="2">
        <f t="shared" si="180"/>
        <v>-6.5999999999997172E-3</v>
      </c>
      <c r="D1307" s="2">
        <f t="shared" si="181"/>
        <v>0</v>
      </c>
      <c r="E1307" s="2">
        <f t="shared" si="182"/>
        <v>6.5999999999997172E-3</v>
      </c>
      <c r="F1307" s="2">
        <f t="shared" si="183"/>
        <v>1.810628009849859E-2</v>
      </c>
      <c r="G1307" s="2">
        <f t="shared" si="183"/>
        <v>4.9925996936783471E-2</v>
      </c>
      <c r="H1307" s="2">
        <f t="shared" si="184"/>
        <v>0.36266236448768058</v>
      </c>
      <c r="I1307" s="2">
        <f t="shared" si="185"/>
        <v>26.614249717246025</v>
      </c>
    </row>
    <row r="1308" spans="1:9" ht="13.5" x14ac:dyDescent="0.25">
      <c r="A1308" s="3">
        <f>TITRES_STAT!B1311</f>
        <v>43914</v>
      </c>
      <c r="B1308" s="6">
        <f>TITRES_STAT!D1311</f>
        <v>4.1414999999999997</v>
      </c>
      <c r="C1308" s="2">
        <f t="shared" si="180"/>
        <v>-1.9900000000000695E-2</v>
      </c>
      <c r="D1308" s="2">
        <f t="shared" si="181"/>
        <v>0</v>
      </c>
      <c r="E1308" s="2">
        <f t="shared" si="182"/>
        <v>1.9900000000000695E-2</v>
      </c>
      <c r="F1308" s="2">
        <f t="shared" si="183"/>
        <v>1.6812974377177263E-2</v>
      </c>
      <c r="G1308" s="2">
        <f t="shared" si="183"/>
        <v>4.778128286987042E-2</v>
      </c>
      <c r="H1308" s="2">
        <f t="shared" si="184"/>
        <v>0.3518736494155344</v>
      </c>
      <c r="I1308" s="2">
        <f t="shared" si="185"/>
        <v>26.028589991946546</v>
      </c>
    </row>
    <row r="1309" spans="1:9" ht="13.5" x14ac:dyDescent="0.25">
      <c r="A1309" s="3">
        <f>TITRES_STAT!B1312</f>
        <v>43915</v>
      </c>
      <c r="B1309" s="6">
        <f>TITRES_STAT!D1312</f>
        <v>4.1547999999999998</v>
      </c>
      <c r="C1309" s="2">
        <f t="shared" si="180"/>
        <v>1.330000000000009E-2</v>
      </c>
      <c r="D1309" s="2">
        <f t="shared" si="181"/>
        <v>1.330000000000009E-2</v>
      </c>
      <c r="E1309" s="2">
        <f t="shared" si="182"/>
        <v>0</v>
      </c>
      <c r="F1309" s="2">
        <f t="shared" ref="F1309:G1324" si="186">((F1308*13)+D1309)/14</f>
        <v>1.6562047635950324E-2</v>
      </c>
      <c r="G1309" s="2">
        <f t="shared" si="186"/>
        <v>4.4368334093451103E-2</v>
      </c>
      <c r="H1309" s="2">
        <f t="shared" si="184"/>
        <v>0.37328531652927061</v>
      </c>
      <c r="I1309" s="2">
        <f t="shared" si="185"/>
        <v>27.181920030477102</v>
      </c>
    </row>
    <row r="1310" spans="1:9" ht="13.5" x14ac:dyDescent="0.25">
      <c r="A1310" s="3">
        <f>TITRES_STAT!B1313</f>
        <v>43916</v>
      </c>
      <c r="B1310" s="6">
        <f>TITRES_STAT!D1313</f>
        <v>4.1614000000000004</v>
      </c>
      <c r="C1310" s="2">
        <f t="shared" si="180"/>
        <v>6.6000000000006054E-3</v>
      </c>
      <c r="D1310" s="2">
        <f t="shared" si="181"/>
        <v>6.6000000000006054E-3</v>
      </c>
      <c r="E1310" s="2">
        <f t="shared" si="182"/>
        <v>0</v>
      </c>
      <c r="F1310" s="2">
        <f t="shared" si="186"/>
        <v>1.5850472804811059E-2</v>
      </c>
      <c r="G1310" s="2">
        <f t="shared" si="186"/>
        <v>4.1199167372490311E-2</v>
      </c>
      <c r="H1310" s="2">
        <f t="shared" si="184"/>
        <v>0.38472798883296866</v>
      </c>
      <c r="I1310" s="2">
        <f t="shared" si="185"/>
        <v>27.783650791749551</v>
      </c>
    </row>
    <row r="1311" spans="1:9" ht="13.5" x14ac:dyDescent="0.25">
      <c r="A1311" s="3">
        <f>TITRES_STAT!B1314</f>
        <v>43917</v>
      </c>
      <c r="B1311" s="6">
        <f>TITRES_STAT!D1314</f>
        <v>4.0751999999999997</v>
      </c>
      <c r="C1311" s="2">
        <f t="shared" si="180"/>
        <v>-8.620000000000072E-2</v>
      </c>
      <c r="D1311" s="2">
        <f t="shared" si="181"/>
        <v>0</v>
      </c>
      <c r="E1311" s="2">
        <f t="shared" si="182"/>
        <v>8.620000000000072E-2</v>
      </c>
      <c r="F1311" s="2">
        <f t="shared" si="186"/>
        <v>1.4718296175895984E-2</v>
      </c>
      <c r="G1311" s="2">
        <f t="shared" si="186"/>
        <v>4.4413512560169628E-2</v>
      </c>
      <c r="H1311" s="2">
        <f t="shared" si="184"/>
        <v>0.33139230219533372</v>
      </c>
      <c r="I1311" s="2">
        <f t="shared" si="185"/>
        <v>24.890657821057005</v>
      </c>
    </row>
    <row r="1312" spans="1:9" ht="13.5" x14ac:dyDescent="0.25">
      <c r="A1312" s="3">
        <f>TITRES_STAT!B1315</f>
        <v>43920</v>
      </c>
      <c r="B1312" s="6">
        <f>TITRES_STAT!D1315</f>
        <v>4.0023</v>
      </c>
      <c r="C1312" s="2">
        <f t="shared" si="180"/>
        <v>-7.2899999999999743E-2</v>
      </c>
      <c r="D1312" s="2">
        <f t="shared" si="181"/>
        <v>0</v>
      </c>
      <c r="E1312" s="2">
        <f t="shared" si="182"/>
        <v>7.2899999999999743E-2</v>
      </c>
      <c r="F1312" s="2">
        <f t="shared" si="186"/>
        <v>1.3666989306189129E-2</v>
      </c>
      <c r="G1312" s="2">
        <f t="shared" si="186"/>
        <v>4.6448261663014634E-2</v>
      </c>
      <c r="H1312" s="2">
        <f t="shared" si="184"/>
        <v>0.29424113662948437</v>
      </c>
      <c r="I1312" s="2">
        <f t="shared" si="185"/>
        <v>22.734645677833967</v>
      </c>
    </row>
    <row r="1313" spans="1:9" ht="13.5" x14ac:dyDescent="0.25">
      <c r="A1313" s="3">
        <f>TITRES_STAT!B1316</f>
        <v>43921</v>
      </c>
      <c r="B1313" s="6">
        <f>TITRES_STAT!D1316</f>
        <v>4.1017000000000001</v>
      </c>
      <c r="C1313" s="2">
        <f t="shared" si="180"/>
        <v>9.9400000000000155E-2</v>
      </c>
      <c r="D1313" s="2">
        <f t="shared" si="181"/>
        <v>9.9400000000000155E-2</v>
      </c>
      <c r="E1313" s="2">
        <f t="shared" si="182"/>
        <v>0</v>
      </c>
      <c r="F1313" s="2">
        <f t="shared" si="186"/>
        <v>1.9790775784318489E-2</v>
      </c>
      <c r="G1313" s="2">
        <f t="shared" si="186"/>
        <v>4.3130528687085015E-2</v>
      </c>
      <c r="H1313" s="2">
        <f t="shared" si="184"/>
        <v>0.45885771370673295</v>
      </c>
      <c r="I1313" s="2">
        <f t="shared" si="185"/>
        <v>31.453219145056039</v>
      </c>
    </row>
    <row r="1314" spans="1:9" ht="13.5" x14ac:dyDescent="0.25">
      <c r="A1314" s="3">
        <f>TITRES_STAT!B1317</f>
        <v>43922</v>
      </c>
      <c r="B1314" s="6">
        <f>TITRES_STAT!D1317</f>
        <v>4.2077999999999998</v>
      </c>
      <c r="C1314" s="2">
        <f t="shared" si="180"/>
        <v>0.10609999999999964</v>
      </c>
      <c r="D1314" s="2">
        <f t="shared" si="181"/>
        <v>0.10609999999999964</v>
      </c>
      <c r="E1314" s="2">
        <f t="shared" si="182"/>
        <v>0</v>
      </c>
      <c r="F1314" s="2">
        <f t="shared" si="186"/>
        <v>2.5955720371152857E-2</v>
      </c>
      <c r="G1314" s="2">
        <f t="shared" si="186"/>
        <v>4.0049776638007517E-2</v>
      </c>
      <c r="H1314" s="2">
        <f t="shared" si="184"/>
        <v>0.64808652007613687</v>
      </c>
      <c r="I1314" s="2">
        <f t="shared" si="185"/>
        <v>39.323573864689898</v>
      </c>
    </row>
    <row r="1315" spans="1:9" ht="13.5" x14ac:dyDescent="0.25">
      <c r="A1315" s="3">
        <f>TITRES_STAT!B1318</f>
        <v>43923</v>
      </c>
      <c r="B1315" s="6">
        <f>TITRES_STAT!D1318</f>
        <v>4.1083999999999996</v>
      </c>
      <c r="C1315" s="2">
        <f t="shared" si="180"/>
        <v>-9.9400000000000155E-2</v>
      </c>
      <c r="D1315" s="2">
        <f t="shared" si="181"/>
        <v>0</v>
      </c>
      <c r="E1315" s="2">
        <f t="shared" si="182"/>
        <v>9.9400000000000155E-2</v>
      </c>
      <c r="F1315" s="2">
        <f t="shared" si="186"/>
        <v>2.4101740344641936E-2</v>
      </c>
      <c r="G1315" s="2">
        <f t="shared" si="186"/>
        <v>4.4289078306721276E-2</v>
      </c>
      <c r="H1315" s="2">
        <f t="shared" si="184"/>
        <v>0.54419150874458988</v>
      </c>
      <c r="I1315" s="2">
        <f t="shared" si="185"/>
        <v>35.241192926064684</v>
      </c>
    </row>
    <row r="1316" spans="1:9" ht="13.5" x14ac:dyDescent="0.25">
      <c r="A1316" s="3">
        <f>TITRES_STAT!B1319</f>
        <v>43924</v>
      </c>
      <c r="B1316" s="6">
        <f>TITRES_STAT!D1319</f>
        <v>4.0620000000000003</v>
      </c>
      <c r="C1316" s="2">
        <f t="shared" si="180"/>
        <v>-4.6399999999999331E-2</v>
      </c>
      <c r="D1316" s="2">
        <f t="shared" si="181"/>
        <v>0</v>
      </c>
      <c r="E1316" s="2">
        <f t="shared" si="182"/>
        <v>4.6399999999999331E-2</v>
      </c>
      <c r="F1316" s="2">
        <f t="shared" si="186"/>
        <v>2.2380187462881802E-2</v>
      </c>
      <c r="G1316" s="2">
        <f t="shared" si="186"/>
        <v>4.4439858427669711E-2</v>
      </c>
      <c r="H1316" s="2">
        <f t="shared" si="184"/>
        <v>0.50360618270888025</v>
      </c>
      <c r="I1316" s="2">
        <f t="shared" si="185"/>
        <v>33.493223724418911</v>
      </c>
    </row>
    <row r="1317" spans="1:9" ht="13.5" x14ac:dyDescent="0.25">
      <c r="A1317" s="3">
        <f>TITRES_STAT!B1320</f>
        <v>43927</v>
      </c>
      <c r="B1317" s="6">
        <f>TITRES_STAT!D1320</f>
        <v>4.0751999999999997</v>
      </c>
      <c r="C1317" s="2">
        <f t="shared" si="180"/>
        <v>1.3199999999999434E-2</v>
      </c>
      <c r="D1317" s="2">
        <f t="shared" si="181"/>
        <v>1.3199999999999434E-2</v>
      </c>
      <c r="E1317" s="2">
        <f t="shared" si="182"/>
        <v>0</v>
      </c>
      <c r="F1317" s="2">
        <f t="shared" si="186"/>
        <v>2.1724459786961633E-2</v>
      </c>
      <c r="G1317" s="2">
        <f t="shared" si="186"/>
        <v>4.1265582825693307E-2</v>
      </c>
      <c r="H1317" s="2">
        <f t="shared" si="184"/>
        <v>0.52645469418731361</v>
      </c>
      <c r="I1317" s="2">
        <f t="shared" si="185"/>
        <v>34.48872057533282</v>
      </c>
    </row>
    <row r="1318" spans="1:9" ht="13.5" x14ac:dyDescent="0.25">
      <c r="A1318" s="3">
        <f>TITRES_STAT!B1321</f>
        <v>43928</v>
      </c>
      <c r="B1318" s="6">
        <f>TITRES_STAT!D1321</f>
        <v>4.1414999999999997</v>
      </c>
      <c r="C1318" s="2">
        <f t="shared" si="180"/>
        <v>6.6300000000000026E-2</v>
      </c>
      <c r="D1318" s="2">
        <f t="shared" si="181"/>
        <v>6.6300000000000026E-2</v>
      </c>
      <c r="E1318" s="2">
        <f t="shared" si="182"/>
        <v>0</v>
      </c>
      <c r="F1318" s="2">
        <f t="shared" si="186"/>
        <v>2.4908426945035804E-2</v>
      </c>
      <c r="G1318" s="2">
        <f t="shared" si="186"/>
        <v>3.8318041195286645E-2</v>
      </c>
      <c r="H1318" s="2">
        <f t="shared" si="184"/>
        <v>0.65004436991157299</v>
      </c>
      <c r="I1318" s="2">
        <f t="shared" si="185"/>
        <v>39.395569098933343</v>
      </c>
    </row>
    <row r="1319" spans="1:9" ht="13.5" x14ac:dyDescent="0.25">
      <c r="A1319" s="3">
        <f>TITRES_STAT!B1322</f>
        <v>43929</v>
      </c>
      <c r="B1319" s="6">
        <f>TITRES_STAT!D1322</f>
        <v>4.1414999999999997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2.3129253591818961E-2</v>
      </c>
      <c r="G1319" s="2">
        <f t="shared" si="186"/>
        <v>3.5581038252766171E-2</v>
      </c>
      <c r="H1319" s="2">
        <f t="shared" si="184"/>
        <v>0.65004436991157299</v>
      </c>
      <c r="I1319" s="2">
        <f t="shared" si="185"/>
        <v>39.395569098933343</v>
      </c>
    </row>
    <row r="1320" spans="1:9" ht="13.5" x14ac:dyDescent="0.25">
      <c r="A1320" s="3">
        <f>TITRES_STAT!B1323</f>
        <v>43934</v>
      </c>
      <c r="B1320" s="6">
        <f>TITRES_STAT!D1323</f>
        <v>4.1414999999999997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2.1477164049546176E-2</v>
      </c>
      <c r="G1320" s="2">
        <f t="shared" si="186"/>
        <v>3.3039535520425732E-2</v>
      </c>
      <c r="H1320" s="2">
        <f t="shared" si="184"/>
        <v>0.65004436991157288</v>
      </c>
      <c r="I1320" s="2">
        <f t="shared" si="185"/>
        <v>39.395569098933329</v>
      </c>
    </row>
    <row r="1321" spans="1:9" ht="13.5" x14ac:dyDescent="0.25">
      <c r="A1321" s="3">
        <f>TITRES_STAT!B1324</f>
        <v>43935</v>
      </c>
      <c r="B1321" s="6">
        <f>TITRES_STAT!D1324</f>
        <v>4.1547999999999998</v>
      </c>
      <c r="C1321" s="2">
        <f t="shared" si="180"/>
        <v>1.330000000000009E-2</v>
      </c>
      <c r="D1321" s="2">
        <f t="shared" si="181"/>
        <v>1.330000000000009E-2</v>
      </c>
      <c r="E1321" s="2">
        <f t="shared" si="182"/>
        <v>0</v>
      </c>
      <c r="F1321" s="2">
        <f t="shared" si="186"/>
        <v>2.0893080903150028E-2</v>
      </c>
      <c r="G1321" s="2">
        <f t="shared" si="186"/>
        <v>3.0679568697538181E-2</v>
      </c>
      <c r="H1321" s="2">
        <f t="shared" si="184"/>
        <v>0.68100960313782222</v>
      </c>
      <c r="I1321" s="2">
        <f t="shared" si="185"/>
        <v>40.511940078547418</v>
      </c>
    </row>
    <row r="1322" spans="1:9" ht="13.5" x14ac:dyDescent="0.25">
      <c r="A1322" s="3">
        <f>TITRES_STAT!B1325</f>
        <v>43936</v>
      </c>
      <c r="B1322" s="6">
        <f>TITRES_STAT!D1325</f>
        <v>4.1083999999999996</v>
      </c>
      <c r="C1322" s="2">
        <f t="shared" si="180"/>
        <v>-4.6400000000000219E-2</v>
      </c>
      <c r="D1322" s="2">
        <f t="shared" si="181"/>
        <v>0</v>
      </c>
      <c r="E1322" s="2">
        <f t="shared" si="182"/>
        <v>4.6400000000000219E-2</v>
      </c>
      <c r="F1322" s="2">
        <f t="shared" si="186"/>
        <v>1.9400717981496455E-2</v>
      </c>
      <c r="G1322" s="2">
        <f t="shared" si="186"/>
        <v>3.1802456647714042E-2</v>
      </c>
      <c r="H1322" s="2">
        <f t="shared" si="184"/>
        <v>0.61003834377967703</v>
      </c>
      <c r="I1322" s="2">
        <f t="shared" si="185"/>
        <v>37.889677977952353</v>
      </c>
    </row>
    <row r="1323" spans="1:9" ht="13.5" x14ac:dyDescent="0.25">
      <c r="A1323" s="3">
        <f>TITRES_STAT!B1326</f>
        <v>43937</v>
      </c>
      <c r="B1323" s="6">
        <f>TITRES_STAT!D1326</f>
        <v>4.1281999999999996</v>
      </c>
      <c r="C1323" s="2">
        <f t="shared" si="180"/>
        <v>1.980000000000004E-2</v>
      </c>
      <c r="D1323" s="2">
        <f t="shared" si="181"/>
        <v>1.980000000000004E-2</v>
      </c>
      <c r="E1323" s="2">
        <f t="shared" si="182"/>
        <v>0</v>
      </c>
      <c r="F1323" s="2">
        <f t="shared" si="186"/>
        <v>1.9429238125675284E-2</v>
      </c>
      <c r="G1323" s="2">
        <f t="shared" si="186"/>
        <v>2.9530852601448752E-2</v>
      </c>
      <c r="H1323" s="2">
        <f t="shared" si="184"/>
        <v>0.65793014471658384</v>
      </c>
      <c r="I1323" s="2">
        <f t="shared" si="185"/>
        <v>39.683827862907592</v>
      </c>
    </row>
    <row r="1324" spans="1:9" ht="13.5" x14ac:dyDescent="0.25">
      <c r="A1324" s="3">
        <f>TITRES_STAT!B1327</f>
        <v>43938</v>
      </c>
      <c r="B1324" s="6">
        <f>TITRES_STAT!D1327</f>
        <v>4.0420999999999996</v>
      </c>
      <c r="C1324" s="2">
        <f t="shared" si="180"/>
        <v>-8.6100000000000065E-2</v>
      </c>
      <c r="D1324" s="2">
        <f t="shared" si="181"/>
        <v>0</v>
      </c>
      <c r="E1324" s="2">
        <f t="shared" si="182"/>
        <v>8.6100000000000065E-2</v>
      </c>
      <c r="F1324" s="2">
        <f t="shared" si="186"/>
        <v>1.8041435402412764E-2</v>
      </c>
      <c r="G1324" s="2">
        <f t="shared" si="186"/>
        <v>3.3571505987059561E-2</v>
      </c>
      <c r="H1324" s="2">
        <f t="shared" si="184"/>
        <v>0.53740321954478298</v>
      </c>
      <c r="I1324" s="2">
        <f t="shared" si="185"/>
        <v>34.955255245524029</v>
      </c>
    </row>
    <row r="1325" spans="1:9" ht="13.5" x14ac:dyDescent="0.25">
      <c r="A1325" s="3">
        <f>TITRES_STAT!B1328</f>
        <v>43941</v>
      </c>
      <c r="B1325" s="6">
        <f>TITRES_STAT!D1328</f>
        <v>4.0420999999999996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1.6752761445097568E-2</v>
      </c>
      <c r="G1325" s="2">
        <f t="shared" si="187"/>
        <v>3.1173541273698164E-2</v>
      </c>
      <c r="H1325" s="2">
        <f t="shared" si="184"/>
        <v>0.53740321954478298</v>
      </c>
      <c r="I1325" s="2">
        <f t="shared" si="185"/>
        <v>34.955255245524029</v>
      </c>
    </row>
    <row r="1326" spans="1:9" ht="13.5" x14ac:dyDescent="0.25">
      <c r="A1326" s="3">
        <f>TITRES_STAT!B1329</f>
        <v>43942</v>
      </c>
      <c r="B1326" s="6">
        <f>TITRES_STAT!D1329</f>
        <v>4.0420999999999996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1.55561356275906E-2</v>
      </c>
      <c r="G1326" s="2">
        <f t="shared" si="187"/>
        <v>2.8946859754148294E-2</v>
      </c>
      <c r="H1326" s="2">
        <f t="shared" si="184"/>
        <v>0.53740321954478298</v>
      </c>
      <c r="I1326" s="2">
        <f t="shared" si="185"/>
        <v>34.955255245524029</v>
      </c>
    </row>
    <row r="1327" spans="1:9" ht="13.5" x14ac:dyDescent="0.25">
      <c r="A1327" s="3">
        <f>TITRES_STAT!B1330</f>
        <v>43943</v>
      </c>
      <c r="B1327" s="6">
        <f>TITRES_STAT!D1330</f>
        <v>4.1017000000000001</v>
      </c>
      <c r="C1327" s="2">
        <f t="shared" si="180"/>
        <v>5.9600000000000541E-2</v>
      </c>
      <c r="D1327" s="2">
        <f t="shared" si="181"/>
        <v>5.9600000000000541E-2</v>
      </c>
      <c r="E1327" s="2">
        <f t="shared" si="182"/>
        <v>0</v>
      </c>
      <c r="F1327" s="2">
        <f t="shared" si="187"/>
        <v>1.8702125939905594E-2</v>
      </c>
      <c r="G1327" s="2">
        <f t="shared" si="187"/>
        <v>2.6879226914566273E-2</v>
      </c>
      <c r="H1327" s="2">
        <f t="shared" si="184"/>
        <v>0.69578362500338953</v>
      </c>
      <c r="I1327" s="2">
        <f t="shared" si="185"/>
        <v>41.030212507329686</v>
      </c>
    </row>
    <row r="1328" spans="1:9" ht="13.5" x14ac:dyDescent="0.25">
      <c r="A1328" s="3">
        <f>TITRES_STAT!B1331</f>
        <v>43944</v>
      </c>
      <c r="B1328" s="6">
        <f>TITRES_STAT!D1331</f>
        <v>3.9824999999999999</v>
      </c>
      <c r="C1328" s="2">
        <f t="shared" si="180"/>
        <v>-0.11920000000000019</v>
      </c>
      <c r="D1328" s="2">
        <f t="shared" si="181"/>
        <v>0</v>
      </c>
      <c r="E1328" s="2">
        <f t="shared" si="182"/>
        <v>0.11920000000000019</v>
      </c>
      <c r="F1328" s="2">
        <f t="shared" si="187"/>
        <v>1.7366259801340909E-2</v>
      </c>
      <c r="G1328" s="2">
        <f t="shared" si="187"/>
        <v>3.3473567849240125E-2</v>
      </c>
      <c r="H1328" s="2">
        <f t="shared" si="184"/>
        <v>0.5188051623166049</v>
      </c>
      <c r="I1328" s="2">
        <f t="shared" si="185"/>
        <v>34.158770011374017</v>
      </c>
    </row>
    <row r="1329" spans="1:9" ht="13.5" x14ac:dyDescent="0.25">
      <c r="A1329" s="3">
        <f>TITRES_STAT!B1332</f>
        <v>43945</v>
      </c>
      <c r="B1329" s="6">
        <f>TITRES_STAT!D1332</f>
        <v>3.8632</v>
      </c>
      <c r="C1329" s="2">
        <f t="shared" si="180"/>
        <v>-0.11929999999999996</v>
      </c>
      <c r="D1329" s="2">
        <f t="shared" si="181"/>
        <v>0</v>
      </c>
      <c r="E1329" s="2">
        <f t="shared" si="182"/>
        <v>0.11929999999999996</v>
      </c>
      <c r="F1329" s="2">
        <f t="shared" si="187"/>
        <v>1.6125812672673701E-2</v>
      </c>
      <c r="G1329" s="2">
        <f t="shared" si="187"/>
        <v>3.9604027288580111E-2</v>
      </c>
      <c r="H1329" s="2">
        <f t="shared" si="184"/>
        <v>0.40717608224968593</v>
      </c>
      <c r="I1329" s="2">
        <f t="shared" si="185"/>
        <v>28.935688105124967</v>
      </c>
    </row>
    <row r="1330" spans="1:9" ht="13.5" x14ac:dyDescent="0.25">
      <c r="A1330" s="3">
        <f>TITRES_STAT!B1333</f>
        <v>43948</v>
      </c>
      <c r="B1330" s="6">
        <f>TITRES_STAT!D1333</f>
        <v>3.7505000000000002</v>
      </c>
      <c r="C1330" s="2">
        <f t="shared" si="180"/>
        <v>-0.1126999999999998</v>
      </c>
      <c r="D1330" s="2">
        <f t="shared" si="181"/>
        <v>0</v>
      </c>
      <c r="E1330" s="2">
        <f t="shared" si="182"/>
        <v>0.1126999999999998</v>
      </c>
      <c r="F1330" s="2">
        <f t="shared" si="187"/>
        <v>1.4973968910339865E-2</v>
      </c>
      <c r="G1330" s="2">
        <f t="shared" si="187"/>
        <v>4.4825168196538659E-2</v>
      </c>
      <c r="H1330" s="2">
        <f t="shared" si="184"/>
        <v>0.3340527099571739</v>
      </c>
      <c r="I1330" s="2">
        <f t="shared" si="185"/>
        <v>25.040443114717547</v>
      </c>
    </row>
    <row r="1331" spans="1:9" ht="13.5" x14ac:dyDescent="0.25">
      <c r="A1331" s="3">
        <f>TITRES_STAT!B1334</f>
        <v>43949</v>
      </c>
      <c r="B1331" s="6">
        <f>TITRES_STAT!D1334</f>
        <v>3.6444999999999999</v>
      </c>
      <c r="C1331" s="2">
        <f t="shared" si="180"/>
        <v>-0.10600000000000032</v>
      </c>
      <c r="D1331" s="2">
        <f t="shared" si="181"/>
        <v>0</v>
      </c>
      <c r="E1331" s="2">
        <f t="shared" si="182"/>
        <v>0.10600000000000032</v>
      </c>
      <c r="F1331" s="2">
        <f t="shared" si="187"/>
        <v>1.3904399702458447E-2</v>
      </c>
      <c r="G1331" s="2">
        <f t="shared" si="187"/>
        <v>4.9194799039643064E-2</v>
      </c>
      <c r="H1331" s="2">
        <f t="shared" si="184"/>
        <v>0.28263962804795167</v>
      </c>
      <c r="I1331" s="2">
        <f t="shared" si="185"/>
        <v>22.035778551306791</v>
      </c>
    </row>
    <row r="1332" spans="1:9" ht="13.5" x14ac:dyDescent="0.25">
      <c r="A1332" s="3">
        <f>TITRES_STAT!B1335</f>
        <v>43950</v>
      </c>
      <c r="B1332" s="6">
        <f>TITRES_STAT!D1335</f>
        <v>3.5385</v>
      </c>
      <c r="C1332" s="2">
        <f t="shared" si="180"/>
        <v>-0.10599999999999987</v>
      </c>
      <c r="D1332" s="2">
        <f t="shared" si="181"/>
        <v>0</v>
      </c>
      <c r="E1332" s="2">
        <f t="shared" si="182"/>
        <v>0.10599999999999987</v>
      </c>
      <c r="F1332" s="2">
        <f t="shared" si="187"/>
        <v>1.2911228295139987E-2</v>
      </c>
      <c r="G1332" s="2">
        <f t="shared" si="187"/>
        <v>5.3252313393954261E-2</v>
      </c>
      <c r="H1332" s="2">
        <f t="shared" si="184"/>
        <v>0.2424538479600738</v>
      </c>
      <c r="I1332" s="2">
        <f t="shared" si="185"/>
        <v>19.514113007750524</v>
      </c>
    </row>
    <row r="1333" spans="1:9" ht="13.5" x14ac:dyDescent="0.25">
      <c r="A1333" s="3">
        <f>TITRES_STAT!B1336</f>
        <v>43951</v>
      </c>
      <c r="B1333" s="6">
        <f>TITRES_STAT!D1336</f>
        <v>3.4325000000000001</v>
      </c>
      <c r="C1333" s="2">
        <f t="shared" si="180"/>
        <v>-0.10599999999999987</v>
      </c>
      <c r="D1333" s="2">
        <f t="shared" si="181"/>
        <v>0</v>
      </c>
      <c r="E1333" s="2">
        <f t="shared" si="182"/>
        <v>0.10599999999999987</v>
      </c>
      <c r="F1333" s="2">
        <f t="shared" si="187"/>
        <v>1.1988997702629988E-2</v>
      </c>
      <c r="G1333" s="2">
        <f t="shared" si="187"/>
        <v>5.702000529438609E-2</v>
      </c>
      <c r="H1333" s="2">
        <f t="shared" si="184"/>
        <v>0.21025949823632104</v>
      </c>
      <c r="I1333" s="2">
        <f t="shared" si="185"/>
        <v>17.373092179216655</v>
      </c>
    </row>
    <row r="1334" spans="1:9" ht="13.5" x14ac:dyDescent="0.25">
      <c r="A1334" s="3">
        <f>TITRES_STAT!B1337</f>
        <v>43955</v>
      </c>
      <c r="B1334" s="6">
        <f>TITRES_STAT!D1337</f>
        <v>3.512</v>
      </c>
      <c r="C1334" s="2">
        <f t="shared" si="180"/>
        <v>7.9499999999999904E-2</v>
      </c>
      <c r="D1334" s="2">
        <f t="shared" si="181"/>
        <v>7.9499999999999904E-2</v>
      </c>
      <c r="E1334" s="2">
        <f t="shared" si="182"/>
        <v>0</v>
      </c>
      <c r="F1334" s="2">
        <f t="shared" si="187"/>
        <v>1.6811212152442124E-2</v>
      </c>
      <c r="G1334" s="2">
        <f t="shared" si="187"/>
        <v>5.2947147773358516E-2</v>
      </c>
      <c r="H1334" s="2">
        <f t="shared" si="184"/>
        <v>0.31750930615569517</v>
      </c>
      <c r="I1334" s="2">
        <f t="shared" si="185"/>
        <v>24.099207851680546</v>
      </c>
    </row>
    <row r="1335" spans="1:9" ht="13.5" x14ac:dyDescent="0.25">
      <c r="A1335" s="3">
        <f>TITRES_STAT!B1338</f>
        <v>43956</v>
      </c>
      <c r="B1335" s="6">
        <f>TITRES_STAT!D1338</f>
        <v>3.6114000000000002</v>
      </c>
      <c r="C1335" s="2">
        <f t="shared" si="180"/>
        <v>9.9400000000000155E-2</v>
      </c>
      <c r="D1335" s="2">
        <f t="shared" si="181"/>
        <v>9.9400000000000155E-2</v>
      </c>
      <c r="E1335" s="2">
        <f t="shared" si="182"/>
        <v>0</v>
      </c>
      <c r="F1335" s="2">
        <f t="shared" si="187"/>
        <v>2.2710411284410554E-2</v>
      </c>
      <c r="G1335" s="2">
        <f t="shared" si="187"/>
        <v>4.9165208646690051E-2</v>
      </c>
      <c r="H1335" s="2">
        <f t="shared" si="184"/>
        <v>0.46192036827529026</v>
      </c>
      <c r="I1335" s="2">
        <f t="shared" si="185"/>
        <v>31.59682143427851</v>
      </c>
    </row>
    <row r="1336" spans="1:9" ht="13.5" x14ac:dyDescent="0.25">
      <c r="A1336" s="3">
        <f>TITRES_STAT!B1339</f>
        <v>43957</v>
      </c>
      <c r="B1336" s="6">
        <f>TITRES_STAT!D1339</f>
        <v>3.5053999999999998</v>
      </c>
      <c r="C1336" s="2">
        <f t="shared" si="180"/>
        <v>-0.10600000000000032</v>
      </c>
      <c r="D1336" s="2">
        <f t="shared" si="181"/>
        <v>0</v>
      </c>
      <c r="E1336" s="2">
        <f t="shared" si="182"/>
        <v>0.10600000000000032</v>
      </c>
      <c r="F1336" s="2">
        <f t="shared" si="187"/>
        <v>2.10882390498098E-2</v>
      </c>
      <c r="G1336" s="2">
        <f t="shared" si="187"/>
        <v>5.3224836600497927E-2</v>
      </c>
      <c r="H1336" s="2">
        <f t="shared" si="184"/>
        <v>0.39621049864552366</v>
      </c>
      <c r="I1336" s="2">
        <f t="shared" si="185"/>
        <v>28.37756190989046</v>
      </c>
    </row>
    <row r="1337" spans="1:9" ht="13.5" x14ac:dyDescent="0.25">
      <c r="A1337" s="3">
        <f>TITRES_STAT!B1340</f>
        <v>43958</v>
      </c>
      <c r="B1337" s="6">
        <f>TITRES_STAT!D1340</f>
        <v>3.4722</v>
      </c>
      <c r="C1337" s="2">
        <f t="shared" si="180"/>
        <v>-3.3199999999999896E-2</v>
      </c>
      <c r="D1337" s="2">
        <f t="shared" si="181"/>
        <v>0</v>
      </c>
      <c r="E1337" s="2">
        <f t="shared" si="182"/>
        <v>3.3199999999999896E-2</v>
      </c>
      <c r="F1337" s="2">
        <f t="shared" si="187"/>
        <v>1.9581936260537672E-2</v>
      </c>
      <c r="G1337" s="2">
        <f t="shared" si="187"/>
        <v>5.1794491129033782E-2</v>
      </c>
      <c r="H1337" s="2">
        <f t="shared" si="184"/>
        <v>0.37806986483859623</v>
      </c>
      <c r="I1337" s="2">
        <f t="shared" si="185"/>
        <v>27.434738577849757</v>
      </c>
    </row>
    <row r="1338" spans="1:9" ht="13.5" x14ac:dyDescent="0.25">
      <c r="A1338" s="3">
        <f>TITRES_STAT!B1341</f>
        <v>43959</v>
      </c>
      <c r="B1338" s="6">
        <f>TITRES_STAT!D1341</f>
        <v>3.4457</v>
      </c>
      <c r="C1338" s="2">
        <f t="shared" si="180"/>
        <v>-2.6499999999999968E-2</v>
      </c>
      <c r="D1338" s="2">
        <f t="shared" si="181"/>
        <v>0</v>
      </c>
      <c r="E1338" s="2">
        <f t="shared" si="182"/>
        <v>2.6499999999999968E-2</v>
      </c>
      <c r="F1338" s="2">
        <f t="shared" si="187"/>
        <v>1.8183226527642125E-2</v>
      </c>
      <c r="G1338" s="2">
        <f t="shared" si="187"/>
        <v>4.9987741762674225E-2</v>
      </c>
      <c r="H1338" s="2">
        <f t="shared" si="184"/>
        <v>0.36375371013898278</v>
      </c>
      <c r="I1338" s="2">
        <f t="shared" si="185"/>
        <v>26.672976757798295</v>
      </c>
    </row>
    <row r="1339" spans="1:9" ht="13.5" x14ac:dyDescent="0.25">
      <c r="A1339" s="3">
        <f>TITRES_STAT!B1342</f>
        <v>43962</v>
      </c>
      <c r="B1339" s="6">
        <f>TITRES_STAT!D1342</f>
        <v>3.5451000000000001</v>
      </c>
      <c r="C1339" s="2">
        <f t="shared" si="180"/>
        <v>9.9400000000000155E-2</v>
      </c>
      <c r="D1339" s="2">
        <f t="shared" si="181"/>
        <v>9.9400000000000155E-2</v>
      </c>
      <c r="E1339" s="2">
        <f t="shared" si="182"/>
        <v>0</v>
      </c>
      <c r="F1339" s="2">
        <f t="shared" si="187"/>
        <v>2.3984424632810555E-2</v>
      </c>
      <c r="G1339" s="2">
        <f t="shared" si="187"/>
        <v>4.641718877962607E-2</v>
      </c>
      <c r="H1339" s="2">
        <f t="shared" si="184"/>
        <v>0.51671428760326077</v>
      </c>
      <c r="I1339" s="2">
        <f t="shared" si="185"/>
        <v>34.068004226411148</v>
      </c>
    </row>
    <row r="1340" spans="1:9" ht="13.5" x14ac:dyDescent="0.25">
      <c r="A1340" s="3">
        <f>TITRES_STAT!B1343</f>
        <v>43963</v>
      </c>
      <c r="B1340" s="6">
        <f>TITRES_STAT!D1343</f>
        <v>3.6444999999999999</v>
      </c>
      <c r="C1340" s="2">
        <f t="shared" si="180"/>
        <v>9.9399999999999711E-2</v>
      </c>
      <c r="D1340" s="2">
        <f t="shared" si="181"/>
        <v>9.9399999999999711E-2</v>
      </c>
      <c r="E1340" s="2">
        <f t="shared" si="182"/>
        <v>0</v>
      </c>
      <c r="F1340" s="2">
        <f t="shared" si="187"/>
        <v>2.9371251444752638E-2</v>
      </c>
      <c r="G1340" s="2">
        <f t="shared" si="187"/>
        <v>4.3101675295367063E-2</v>
      </c>
      <c r="H1340" s="2">
        <f t="shared" si="184"/>
        <v>0.6814410633340211</v>
      </c>
      <c r="I1340" s="2">
        <f t="shared" si="185"/>
        <v>40.527204800317861</v>
      </c>
    </row>
    <row r="1341" spans="1:9" ht="13.5" x14ac:dyDescent="0.25">
      <c r="A1341" s="3">
        <f>TITRES_STAT!B1344</f>
        <v>43964</v>
      </c>
      <c r="B1341" s="6">
        <f>TITRES_STAT!D1344</f>
        <v>3.6114000000000002</v>
      </c>
      <c r="C1341" s="2">
        <f t="shared" si="180"/>
        <v>-3.3099999999999685E-2</v>
      </c>
      <c r="D1341" s="2">
        <f t="shared" si="181"/>
        <v>0</v>
      </c>
      <c r="E1341" s="2">
        <f t="shared" si="182"/>
        <v>3.3099999999999685E-2</v>
      </c>
      <c r="F1341" s="2">
        <f t="shared" ref="F1341:G1356" si="188">((F1340*13)+D1341)/14</f>
        <v>2.7273304912984592E-2</v>
      </c>
      <c r="G1341" s="2">
        <f t="shared" si="188"/>
        <v>4.238726991712654E-2</v>
      </c>
      <c r="H1341" s="2">
        <f t="shared" si="184"/>
        <v>0.64343150588155329</v>
      </c>
      <c r="I1341" s="2">
        <f t="shared" si="185"/>
        <v>39.151708092416669</v>
      </c>
    </row>
    <row r="1342" spans="1:9" ht="13.5" x14ac:dyDescent="0.25">
      <c r="A1342" s="3">
        <f>TITRES_STAT!B1345</f>
        <v>43965</v>
      </c>
      <c r="B1342" s="6">
        <f>TITRES_STAT!D1345</f>
        <v>3.7174</v>
      </c>
      <c r="C1342" s="2">
        <f t="shared" si="180"/>
        <v>0.10599999999999987</v>
      </c>
      <c r="D1342" s="2">
        <f t="shared" si="181"/>
        <v>0.10599999999999987</v>
      </c>
      <c r="E1342" s="2">
        <f t="shared" si="182"/>
        <v>0</v>
      </c>
      <c r="F1342" s="2">
        <f t="shared" si="188"/>
        <v>3.2896640276342828E-2</v>
      </c>
      <c r="G1342" s="2">
        <f t="shared" si="188"/>
        <v>3.9359607780188932E-2</v>
      </c>
      <c r="H1342" s="2">
        <f t="shared" si="184"/>
        <v>0.83579695356875128</v>
      </c>
      <c r="I1342" s="2">
        <f t="shared" si="185"/>
        <v>45.5277448818062</v>
      </c>
    </row>
    <row r="1343" spans="1:9" ht="13.5" x14ac:dyDescent="0.25">
      <c r="A1343" s="3">
        <f>TITRES_STAT!B1346</f>
        <v>43966</v>
      </c>
      <c r="B1343" s="6">
        <f>TITRES_STAT!D1346</f>
        <v>3.7439</v>
      </c>
      <c r="C1343" s="2">
        <f t="shared" si="180"/>
        <v>2.6499999999999968E-2</v>
      </c>
      <c r="D1343" s="2">
        <f t="shared" si="181"/>
        <v>2.6499999999999968E-2</v>
      </c>
      <c r="E1343" s="2">
        <f t="shared" si="182"/>
        <v>0</v>
      </c>
      <c r="F1343" s="2">
        <f t="shared" si="188"/>
        <v>3.2439737399461196E-2</v>
      </c>
      <c r="G1343" s="2">
        <f t="shared" si="188"/>
        <v>3.6548207224461157E-2</v>
      </c>
      <c r="H1343" s="2">
        <f t="shared" si="184"/>
        <v>0.88758765102299675</v>
      </c>
      <c r="I1343" s="2">
        <f t="shared" si="185"/>
        <v>47.022327707111238</v>
      </c>
    </row>
    <row r="1344" spans="1:9" ht="13.5" x14ac:dyDescent="0.25">
      <c r="A1344" s="3">
        <f>TITRES_STAT!B1347</f>
        <v>43969</v>
      </c>
      <c r="B1344" s="6">
        <f>TITRES_STAT!D1347</f>
        <v>3.8035999999999999</v>
      </c>
      <c r="C1344" s="2">
        <f t="shared" si="180"/>
        <v>5.9699999999999864E-2</v>
      </c>
      <c r="D1344" s="2">
        <f t="shared" si="181"/>
        <v>5.9699999999999864E-2</v>
      </c>
      <c r="E1344" s="2">
        <f t="shared" si="182"/>
        <v>0</v>
      </c>
      <c r="F1344" s="2">
        <f t="shared" si="188"/>
        <v>3.4386899013785388E-2</v>
      </c>
      <c r="G1344" s="2">
        <f t="shared" si="188"/>
        <v>3.3937620994142506E-2</v>
      </c>
      <c r="H1344" s="2">
        <f t="shared" si="184"/>
        <v>1.0132383474881881</v>
      </c>
      <c r="I1344" s="2">
        <f t="shared" si="185"/>
        <v>50.328782419247695</v>
      </c>
    </row>
    <row r="1345" spans="1:9" ht="13.5" x14ac:dyDescent="0.25">
      <c r="A1345" s="3">
        <f>TITRES_STAT!B1348</f>
        <v>43970</v>
      </c>
      <c r="B1345" s="6">
        <f>TITRES_STAT!D1348</f>
        <v>3.8433000000000002</v>
      </c>
      <c r="C1345" s="2">
        <f t="shared" si="180"/>
        <v>3.9700000000000291E-2</v>
      </c>
      <c r="D1345" s="2">
        <f t="shared" si="181"/>
        <v>3.9700000000000291E-2</v>
      </c>
      <c r="E1345" s="2">
        <f t="shared" si="182"/>
        <v>0</v>
      </c>
      <c r="F1345" s="2">
        <f t="shared" si="188"/>
        <v>3.4766406227086454E-2</v>
      </c>
      <c r="G1345" s="2">
        <f t="shared" si="188"/>
        <v>3.1513505208846611E-2</v>
      </c>
      <c r="H1345" s="2">
        <f t="shared" si="184"/>
        <v>1.103222443732685</v>
      </c>
      <c r="I1345" s="2">
        <f t="shared" si="185"/>
        <v>52.45391171153279</v>
      </c>
    </row>
    <row r="1346" spans="1:9" ht="13.5" x14ac:dyDescent="0.25">
      <c r="A1346" s="3">
        <f>TITRES_STAT!B1349</f>
        <v>43971</v>
      </c>
      <c r="B1346" s="6">
        <f>TITRES_STAT!D1349</f>
        <v>3.9096000000000002</v>
      </c>
      <c r="C1346" s="2">
        <f t="shared" si="180"/>
        <v>6.6300000000000026E-2</v>
      </c>
      <c r="D1346" s="2">
        <f t="shared" si="181"/>
        <v>6.6300000000000026E-2</v>
      </c>
      <c r="E1346" s="2">
        <f t="shared" si="182"/>
        <v>0</v>
      </c>
      <c r="F1346" s="2">
        <f t="shared" si="188"/>
        <v>3.7018805782294564E-2</v>
      </c>
      <c r="G1346" s="2">
        <f t="shared" si="188"/>
        <v>2.9262540551071855E-2</v>
      </c>
      <c r="H1346" s="2">
        <f t="shared" si="184"/>
        <v>1.2650578208575471</v>
      </c>
      <c r="I1346" s="2">
        <f t="shared" si="185"/>
        <v>55.851016658753473</v>
      </c>
    </row>
    <row r="1347" spans="1:9" ht="13.5" x14ac:dyDescent="0.25">
      <c r="A1347" s="3">
        <f>TITRES_STAT!B1350</f>
        <v>43972</v>
      </c>
      <c r="B1347" s="6">
        <f>TITRES_STAT!D1350</f>
        <v>4.0221999999999998</v>
      </c>
      <c r="C1347" s="2">
        <f t="shared" ref="C1347:C1410" si="189">B1347-B1346</f>
        <v>0.11259999999999959</v>
      </c>
      <c r="D1347" s="2">
        <f t="shared" ref="D1347:D1410" si="190">IF(C1347&gt;0,C1347,0)</f>
        <v>0.11259999999999959</v>
      </c>
      <c r="E1347" s="2">
        <f t="shared" ref="E1347:E1410" si="191">IF(C1347&lt;0,-C1347,0)</f>
        <v>0</v>
      </c>
      <c r="F1347" s="2">
        <f t="shared" si="188"/>
        <v>4.2417462512130633E-2</v>
      </c>
      <c r="G1347" s="2">
        <f t="shared" si="188"/>
        <v>2.7172359083138149E-2</v>
      </c>
      <c r="H1347" s="2">
        <f t="shared" si="184"/>
        <v>1.5610518903547412</v>
      </c>
      <c r="I1347" s="2">
        <f t="shared" si="185"/>
        <v>60.953543980653741</v>
      </c>
    </row>
    <row r="1348" spans="1:9" ht="13.5" x14ac:dyDescent="0.25">
      <c r="A1348" s="3">
        <f>TITRES_STAT!B1351</f>
        <v>43973</v>
      </c>
      <c r="B1348" s="6">
        <f>TITRES_STAT!D1351</f>
        <v>4.0751999999999997</v>
      </c>
      <c r="C1348" s="2">
        <f t="shared" si="189"/>
        <v>5.2999999999999936E-2</v>
      </c>
      <c r="D1348" s="2">
        <f t="shared" si="190"/>
        <v>5.2999999999999936E-2</v>
      </c>
      <c r="E1348" s="2">
        <f t="shared" si="191"/>
        <v>0</v>
      </c>
      <c r="F1348" s="2">
        <f t="shared" si="188"/>
        <v>4.3173358046978437E-2</v>
      </c>
      <c r="G1348" s="2">
        <f t="shared" si="188"/>
        <v>2.5231476291485425E-2</v>
      </c>
      <c r="H1348" s="2">
        <f t="shared" si="184"/>
        <v>1.7110912396968088</v>
      </c>
      <c r="I1348" s="2">
        <f t="shared" si="185"/>
        <v>63.114483741541889</v>
      </c>
    </row>
    <row r="1349" spans="1:9" ht="13.5" x14ac:dyDescent="0.25">
      <c r="A1349" s="3">
        <f>TITRES_STAT!B1352</f>
        <v>43977</v>
      </c>
      <c r="B1349" s="6">
        <f>TITRES_STAT!D1352</f>
        <v>4.0620000000000003</v>
      </c>
      <c r="C1349" s="2">
        <f t="shared" si="189"/>
        <v>-1.3199999999999434E-2</v>
      </c>
      <c r="D1349" s="2">
        <f t="shared" si="190"/>
        <v>0</v>
      </c>
      <c r="E1349" s="2">
        <f t="shared" si="191"/>
        <v>1.3199999999999434E-2</v>
      </c>
      <c r="F1349" s="2">
        <f t="shared" si="188"/>
        <v>4.0089546757908545E-2</v>
      </c>
      <c r="G1349" s="2">
        <f t="shared" si="188"/>
        <v>2.4372085127807856E-2</v>
      </c>
      <c r="H1349" s="2">
        <f t="shared" si="184"/>
        <v>1.6448960582435974</v>
      </c>
      <c r="I1349" s="2">
        <f t="shared" si="185"/>
        <v>62.191330850858755</v>
      </c>
    </row>
    <row r="1350" spans="1:9" ht="13.5" x14ac:dyDescent="0.25">
      <c r="A1350" s="3">
        <f>TITRES_STAT!B1353</f>
        <v>43978</v>
      </c>
      <c r="B1350" s="6">
        <f>TITRES_STAT!D1353</f>
        <v>3.9426999999999999</v>
      </c>
      <c r="C1350" s="2">
        <f t="shared" si="189"/>
        <v>-0.11930000000000041</v>
      </c>
      <c r="D1350" s="2">
        <f t="shared" si="190"/>
        <v>0</v>
      </c>
      <c r="E1350" s="2">
        <f t="shared" si="191"/>
        <v>0.11930000000000041</v>
      </c>
      <c r="F1350" s="2">
        <f t="shared" si="188"/>
        <v>3.722600770377222E-2</v>
      </c>
      <c r="G1350" s="2">
        <f t="shared" si="188"/>
        <v>3.1152650475821608E-2</v>
      </c>
      <c r="H1350" s="2">
        <f t="shared" si="184"/>
        <v>1.1949547513674414</v>
      </c>
      <c r="I1350" s="2">
        <f t="shared" si="185"/>
        <v>54.440974267145734</v>
      </c>
    </row>
    <row r="1351" spans="1:9" ht="13.5" x14ac:dyDescent="0.25">
      <c r="A1351" s="3">
        <f>TITRES_STAT!B1354</f>
        <v>43979</v>
      </c>
      <c r="B1351" s="6">
        <f>TITRES_STAT!D1354</f>
        <v>3.9426999999999999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3.4567007153502777E-2</v>
      </c>
      <c r="G1351" s="2">
        <f t="shared" si="188"/>
        <v>2.8927461156120066E-2</v>
      </c>
      <c r="H1351" s="2">
        <f t="shared" si="184"/>
        <v>1.1949547513674414</v>
      </c>
      <c r="I1351" s="2">
        <f t="shared" si="185"/>
        <v>54.440974267145734</v>
      </c>
    </row>
    <row r="1352" spans="1:9" ht="13.5" x14ac:dyDescent="0.25">
      <c r="A1352" s="3">
        <f>TITRES_STAT!B1355</f>
        <v>43980</v>
      </c>
      <c r="B1352" s="6">
        <f>TITRES_STAT!D1355</f>
        <v>4.0553999999999997</v>
      </c>
      <c r="C1352" s="2">
        <f t="shared" si="189"/>
        <v>0.1126999999999998</v>
      </c>
      <c r="D1352" s="2">
        <f t="shared" si="190"/>
        <v>0.1126999999999998</v>
      </c>
      <c r="E1352" s="2">
        <f t="shared" si="191"/>
        <v>0</v>
      </c>
      <c r="F1352" s="2">
        <f t="shared" si="188"/>
        <v>4.0147935213966854E-2</v>
      </c>
      <c r="G1352" s="2">
        <f t="shared" si="188"/>
        <v>2.6861213930682918E-2</v>
      </c>
      <c r="H1352" s="2">
        <f t="shared" si="184"/>
        <v>1.4946433663635297</v>
      </c>
      <c r="I1352" s="2">
        <f t="shared" si="185"/>
        <v>59.914109828944746</v>
      </c>
    </row>
    <row r="1353" spans="1:9" ht="13.5" x14ac:dyDescent="0.25">
      <c r="A1353" s="3">
        <f>TITRES_STAT!B1356</f>
        <v>43983</v>
      </c>
      <c r="B1353" s="6">
        <f>TITRES_STAT!D1356</f>
        <v>4.1414999999999997</v>
      </c>
      <c r="C1353" s="2">
        <f t="shared" si="189"/>
        <v>8.6100000000000065E-2</v>
      </c>
      <c r="D1353" s="2">
        <f t="shared" si="190"/>
        <v>8.6100000000000065E-2</v>
      </c>
      <c r="E1353" s="2">
        <f t="shared" si="191"/>
        <v>0</v>
      </c>
      <c r="F1353" s="2">
        <f t="shared" si="188"/>
        <v>4.3430225555826367E-2</v>
      </c>
      <c r="G1353" s="2">
        <f t="shared" si="188"/>
        <v>2.4942555792776995E-2</v>
      </c>
      <c r="H1353" s="2">
        <f t="shared" si="184"/>
        <v>1.7412099191696762</v>
      </c>
      <c r="I1353" s="2">
        <f t="shared" si="185"/>
        <v>63.519758446558363</v>
      </c>
    </row>
    <row r="1354" spans="1:9" ht="13.5" x14ac:dyDescent="0.25">
      <c r="A1354" s="3">
        <f>TITRES_STAT!B1357</f>
        <v>43984</v>
      </c>
      <c r="B1354" s="6">
        <f>TITRES_STAT!D1357</f>
        <v>4.1083999999999996</v>
      </c>
      <c r="C1354" s="2">
        <f t="shared" si="189"/>
        <v>-3.3100000000000129E-2</v>
      </c>
      <c r="D1354" s="2">
        <f t="shared" si="190"/>
        <v>0</v>
      </c>
      <c r="E1354" s="2">
        <f t="shared" si="191"/>
        <v>3.3100000000000129E-2</v>
      </c>
      <c r="F1354" s="2">
        <f t="shared" si="188"/>
        <v>4.0328066587553058E-2</v>
      </c>
      <c r="G1354" s="2">
        <f t="shared" si="188"/>
        <v>2.5525230379007221E-2</v>
      </c>
      <c r="H1354" s="2">
        <f t="shared" si="184"/>
        <v>1.5799295829557005</v>
      </c>
      <c r="I1354" s="2">
        <f t="shared" si="185"/>
        <v>61.239252163838195</v>
      </c>
    </row>
    <row r="1355" spans="1:9" ht="13.5" x14ac:dyDescent="0.25">
      <c r="A1355" s="3">
        <f>TITRES_STAT!B1358</f>
        <v>43985</v>
      </c>
      <c r="B1355" s="6">
        <f>TITRES_STAT!D1358</f>
        <v>4.0420999999999996</v>
      </c>
      <c r="C1355" s="2">
        <f t="shared" si="189"/>
        <v>-6.6300000000000026E-2</v>
      </c>
      <c r="D1355" s="2">
        <f t="shared" si="190"/>
        <v>0</v>
      </c>
      <c r="E1355" s="2">
        <f t="shared" si="191"/>
        <v>6.6300000000000026E-2</v>
      </c>
      <c r="F1355" s="2">
        <f t="shared" si="188"/>
        <v>3.7447490402727837E-2</v>
      </c>
      <c r="G1355" s="2">
        <f t="shared" si="188"/>
        <v>2.8437713923363851E-2</v>
      </c>
      <c r="H1355" s="2">
        <f t="shared" si="184"/>
        <v>1.3168249214280807</v>
      </c>
      <c r="I1355" s="2">
        <f t="shared" si="185"/>
        <v>56.837480866547125</v>
      </c>
    </row>
    <row r="1356" spans="1:9" ht="13.5" x14ac:dyDescent="0.25">
      <c r="A1356" s="3">
        <f>TITRES_STAT!B1359</f>
        <v>43986</v>
      </c>
      <c r="B1356" s="6">
        <f>TITRES_STAT!D1359</f>
        <v>4.0354999999999999</v>
      </c>
      <c r="C1356" s="2">
        <f t="shared" si="189"/>
        <v>-6.5999999999997172E-3</v>
      </c>
      <c r="D1356" s="2">
        <f t="shared" si="190"/>
        <v>0</v>
      </c>
      <c r="E1356" s="2">
        <f t="shared" si="191"/>
        <v>6.5999999999997172E-3</v>
      </c>
      <c r="F1356" s="2">
        <f t="shared" si="188"/>
        <v>3.4772669659675848E-2</v>
      </c>
      <c r="G1356" s="2">
        <f t="shared" si="188"/>
        <v>2.6877877214552127E-2</v>
      </c>
      <c r="H1356" s="2">
        <f t="shared" si="184"/>
        <v>1.2937282725902679</v>
      </c>
      <c r="I1356" s="2">
        <f t="shared" si="185"/>
        <v>56.402856783435936</v>
      </c>
    </row>
    <row r="1357" spans="1:9" ht="13.5" x14ac:dyDescent="0.25">
      <c r="A1357" s="3">
        <f>TITRES_STAT!B1360</f>
        <v>43987</v>
      </c>
      <c r="B1357" s="6">
        <f>TITRES_STAT!D1360</f>
        <v>3.9361000000000002</v>
      </c>
      <c r="C1357" s="2">
        <f t="shared" si="189"/>
        <v>-9.9399999999999711E-2</v>
      </c>
      <c r="D1357" s="2">
        <f t="shared" si="190"/>
        <v>0</v>
      </c>
      <c r="E1357" s="2">
        <f t="shared" si="191"/>
        <v>9.9399999999999711E-2</v>
      </c>
      <c r="F1357" s="2">
        <f t="shared" ref="F1357:G1372" si="192">((F1356*13)+D1357)/14</f>
        <v>3.2288907541127572E-2</v>
      </c>
      <c r="G1357" s="2">
        <f t="shared" si="192"/>
        <v>3.2058028842084099E-2</v>
      </c>
      <c r="H1357" s="2">
        <f t="shared" si="184"/>
        <v>1.0072018994112448</v>
      </c>
      <c r="I1357" s="2">
        <f t="shared" si="185"/>
        <v>50.179401469611932</v>
      </c>
    </row>
    <row r="1358" spans="1:9" ht="13.5" x14ac:dyDescent="0.25">
      <c r="A1358" s="3">
        <f>TITRES_STAT!B1361</f>
        <v>43990</v>
      </c>
      <c r="B1358" s="6">
        <f>TITRES_STAT!D1361</f>
        <v>3.8433000000000002</v>
      </c>
      <c r="C1358" s="2">
        <f t="shared" si="189"/>
        <v>-9.2799999999999994E-2</v>
      </c>
      <c r="D1358" s="2">
        <f t="shared" si="190"/>
        <v>0</v>
      </c>
      <c r="E1358" s="2">
        <f t="shared" si="191"/>
        <v>9.2799999999999994E-2</v>
      </c>
      <c r="F1358" s="2">
        <f t="shared" si="192"/>
        <v>2.9982557002475603E-2</v>
      </c>
      <c r="G1358" s="2">
        <f t="shared" si="192"/>
        <v>3.6396741067649514E-2</v>
      </c>
      <c r="H1358" s="2">
        <f t="shared" si="184"/>
        <v>0.82377037402189213</v>
      </c>
      <c r="I1358" s="2">
        <f t="shared" si="185"/>
        <v>45.16853578475795</v>
      </c>
    </row>
    <row r="1359" spans="1:9" ht="13.5" x14ac:dyDescent="0.25">
      <c r="A1359" s="3">
        <f>TITRES_STAT!B1362</f>
        <v>43991</v>
      </c>
      <c r="B1359" s="6">
        <f>TITRES_STAT!D1362</f>
        <v>3.7704</v>
      </c>
      <c r="C1359" s="2">
        <f t="shared" si="189"/>
        <v>-7.2900000000000187E-2</v>
      </c>
      <c r="D1359" s="2">
        <f t="shared" si="190"/>
        <v>0</v>
      </c>
      <c r="E1359" s="2">
        <f t="shared" si="191"/>
        <v>7.2900000000000187E-2</v>
      </c>
      <c r="F1359" s="2">
        <f t="shared" si="192"/>
        <v>2.784094578801306E-2</v>
      </c>
      <c r="G1359" s="2">
        <f t="shared" si="192"/>
        <v>3.9004116705674559E-2</v>
      </c>
      <c r="H1359" s="2">
        <f t="shared" si="184"/>
        <v>0.71379505907289498</v>
      </c>
      <c r="I1359" s="2">
        <f t="shared" si="185"/>
        <v>41.649965980123312</v>
      </c>
    </row>
    <row r="1360" spans="1:9" ht="13.5" x14ac:dyDescent="0.25">
      <c r="A1360" s="3">
        <f>TITRES_STAT!B1363</f>
        <v>43992</v>
      </c>
      <c r="B1360" s="6">
        <f>TITRES_STAT!D1363</f>
        <v>3.8698000000000001</v>
      </c>
      <c r="C1360" s="2">
        <f t="shared" si="189"/>
        <v>9.9400000000000155E-2</v>
      </c>
      <c r="D1360" s="2">
        <f t="shared" si="190"/>
        <v>9.9400000000000155E-2</v>
      </c>
      <c r="E1360" s="2">
        <f t="shared" si="191"/>
        <v>0</v>
      </c>
      <c r="F1360" s="2">
        <f t="shared" si="192"/>
        <v>3.2952306803154995E-2</v>
      </c>
      <c r="G1360" s="2">
        <f t="shared" si="192"/>
        <v>3.6218108369554948E-2</v>
      </c>
      <c r="H1360" s="2">
        <f t="shared" si="184"/>
        <v>0.9098295931671242</v>
      </c>
      <c r="I1360" s="2">
        <f t="shared" si="185"/>
        <v>47.639307528915609</v>
      </c>
    </row>
    <row r="1361" spans="1:9" ht="13.5" x14ac:dyDescent="0.25">
      <c r="A1361" s="3">
        <f>TITRES_STAT!B1364</f>
        <v>43993</v>
      </c>
      <c r="B1361" s="6">
        <f>TITRES_STAT!D1364</f>
        <v>3.9228000000000001</v>
      </c>
      <c r="C1361" s="2">
        <f t="shared" si="189"/>
        <v>5.2999999999999936E-2</v>
      </c>
      <c r="D1361" s="2">
        <f t="shared" si="190"/>
        <v>5.2999999999999936E-2</v>
      </c>
      <c r="E1361" s="2">
        <f t="shared" si="191"/>
        <v>0</v>
      </c>
      <c r="F1361" s="2">
        <f t="shared" si="192"/>
        <v>3.4384284888643916E-2</v>
      </c>
      <c r="G1361" s="2">
        <f t="shared" si="192"/>
        <v>3.3631100628872451E-2</v>
      </c>
      <c r="H1361" s="2">
        <f t="shared" ref="H1361:H1424" si="193">F1361/G1361</f>
        <v>1.0223954686491841</v>
      </c>
      <c r="I1361" s="2">
        <f t="shared" ref="I1361:I1424" si="194">IF(G1361=0,100,100-(100/(1+H1361)))</f>
        <v>50.553686679889132</v>
      </c>
    </row>
    <row r="1362" spans="1:9" ht="13.5" x14ac:dyDescent="0.25">
      <c r="A1362" s="3">
        <f>TITRES_STAT!B1365</f>
        <v>43994</v>
      </c>
      <c r="B1362" s="6">
        <f>TITRES_STAT!D1365</f>
        <v>3.9691999999999998</v>
      </c>
      <c r="C1362" s="2">
        <f t="shared" si="189"/>
        <v>4.6399999999999775E-2</v>
      </c>
      <c r="D1362" s="2">
        <f t="shared" si="190"/>
        <v>4.6399999999999775E-2</v>
      </c>
      <c r="E1362" s="2">
        <f t="shared" si="191"/>
        <v>0</v>
      </c>
      <c r="F1362" s="2">
        <f t="shared" si="192"/>
        <v>3.5242550253740762E-2</v>
      </c>
      <c r="G1362" s="2">
        <f t="shared" si="192"/>
        <v>3.1228879155381559E-2</v>
      </c>
      <c r="H1362" s="2">
        <f t="shared" si="193"/>
        <v>1.1285243405115146</v>
      </c>
      <c r="I1362" s="2">
        <f t="shared" si="194"/>
        <v>53.019094920958914</v>
      </c>
    </row>
    <row r="1363" spans="1:9" ht="13.5" x14ac:dyDescent="0.25">
      <c r="A1363" s="3">
        <f>TITRES_STAT!B1366</f>
        <v>43997</v>
      </c>
      <c r="B1363" s="6">
        <f>TITRES_STAT!D1366</f>
        <v>3.8632</v>
      </c>
      <c r="C1363" s="2">
        <f t="shared" si="189"/>
        <v>-0.10599999999999987</v>
      </c>
      <c r="D1363" s="2">
        <f t="shared" si="190"/>
        <v>0</v>
      </c>
      <c r="E1363" s="2">
        <f t="shared" si="191"/>
        <v>0.10599999999999987</v>
      </c>
      <c r="F1363" s="2">
        <f t="shared" si="192"/>
        <v>3.2725225235616426E-2</v>
      </c>
      <c r="G1363" s="2">
        <f t="shared" si="192"/>
        <v>3.6569673501425717E-2</v>
      </c>
      <c r="H1363" s="2">
        <f t="shared" si="193"/>
        <v>0.89487332268199193</v>
      </c>
      <c r="I1363" s="2">
        <f t="shared" si="194"/>
        <v>47.226023606443185</v>
      </c>
    </row>
    <row r="1364" spans="1:9" ht="13.5" x14ac:dyDescent="0.25">
      <c r="A1364" s="3">
        <f>TITRES_STAT!B1367</f>
        <v>43998</v>
      </c>
      <c r="B1364" s="6">
        <f>TITRES_STAT!D1367</f>
        <v>3.7968999999999999</v>
      </c>
      <c r="C1364" s="2">
        <f t="shared" si="189"/>
        <v>-6.6300000000000026E-2</v>
      </c>
      <c r="D1364" s="2">
        <f t="shared" si="190"/>
        <v>0</v>
      </c>
      <c r="E1364" s="2">
        <f t="shared" si="191"/>
        <v>6.6300000000000026E-2</v>
      </c>
      <c r="F1364" s="2">
        <f t="shared" si="192"/>
        <v>3.0387709147358111E-2</v>
      </c>
      <c r="G1364" s="2">
        <f t="shared" si="192"/>
        <v>3.8693268251323874E-2</v>
      </c>
      <c r="H1364" s="2">
        <f t="shared" si="193"/>
        <v>0.78534873172204589</v>
      </c>
      <c r="I1364" s="2">
        <f t="shared" si="194"/>
        <v>43.98853387957115</v>
      </c>
    </row>
    <row r="1365" spans="1:9" ht="13.5" x14ac:dyDescent="0.25">
      <c r="A1365" s="3">
        <f>TITRES_STAT!B1368</f>
        <v>43999</v>
      </c>
      <c r="B1365" s="6">
        <f>TITRES_STAT!D1368</f>
        <v>3.7439</v>
      </c>
      <c r="C1365" s="2">
        <f t="shared" si="189"/>
        <v>-5.2999999999999936E-2</v>
      </c>
      <c r="D1365" s="2">
        <f t="shared" si="190"/>
        <v>0</v>
      </c>
      <c r="E1365" s="2">
        <f t="shared" si="191"/>
        <v>5.2999999999999936E-2</v>
      </c>
      <c r="F1365" s="2">
        <f t="shared" si="192"/>
        <v>2.8217158493975388E-2</v>
      </c>
      <c r="G1365" s="2">
        <f t="shared" si="192"/>
        <v>3.9715177661943595E-2</v>
      </c>
      <c r="H1365" s="2">
        <f t="shared" si="193"/>
        <v>0.71048803392396775</v>
      </c>
      <c r="I1365" s="2">
        <f t="shared" si="194"/>
        <v>41.537153130154515</v>
      </c>
    </row>
    <row r="1366" spans="1:9" ht="13.5" x14ac:dyDescent="0.25">
      <c r="A1366" s="3">
        <f>TITRES_STAT!B1369</f>
        <v>44000</v>
      </c>
      <c r="B1366" s="6">
        <f>TITRES_STAT!D1369</f>
        <v>3.8433000000000002</v>
      </c>
      <c r="C1366" s="2">
        <f t="shared" si="189"/>
        <v>9.9400000000000155E-2</v>
      </c>
      <c r="D1366" s="2">
        <f t="shared" si="190"/>
        <v>9.9400000000000155E-2</v>
      </c>
      <c r="E1366" s="2">
        <f t="shared" si="191"/>
        <v>0</v>
      </c>
      <c r="F1366" s="2">
        <f t="shared" si="192"/>
        <v>3.3301647172977157E-2</v>
      </c>
      <c r="G1366" s="2">
        <f t="shared" si="192"/>
        <v>3.6878379257519057E-2</v>
      </c>
      <c r="H1366" s="2">
        <f t="shared" si="193"/>
        <v>0.90301276366930772</v>
      </c>
      <c r="I1366" s="2">
        <f t="shared" si="194"/>
        <v>47.451744986100735</v>
      </c>
    </row>
    <row r="1367" spans="1:9" ht="13.5" x14ac:dyDescent="0.25">
      <c r="A1367" s="3">
        <f>TITRES_STAT!B1370</f>
        <v>44001</v>
      </c>
      <c r="B1367" s="6">
        <f>TITRES_STAT!D1370</f>
        <v>3.7902999999999998</v>
      </c>
      <c r="C1367" s="2">
        <f t="shared" si="189"/>
        <v>-5.300000000000038E-2</v>
      </c>
      <c r="D1367" s="2">
        <f t="shared" si="190"/>
        <v>0</v>
      </c>
      <c r="E1367" s="2">
        <f t="shared" si="191"/>
        <v>5.300000000000038E-2</v>
      </c>
      <c r="F1367" s="2">
        <f t="shared" si="192"/>
        <v>3.0922958089193073E-2</v>
      </c>
      <c r="G1367" s="2">
        <f t="shared" si="192"/>
        <v>3.8029923596267723E-2</v>
      </c>
      <c r="H1367" s="2">
        <f t="shared" si="193"/>
        <v>0.81312175163633171</v>
      </c>
      <c r="I1367" s="2">
        <f t="shared" si="194"/>
        <v>44.846505807042142</v>
      </c>
    </row>
    <row r="1368" spans="1:9" ht="13.5" x14ac:dyDescent="0.25">
      <c r="A1368" s="3">
        <f>TITRES_STAT!B1371</f>
        <v>44004</v>
      </c>
      <c r="B1368" s="6">
        <f>TITRES_STAT!D1371</f>
        <v>3.7704</v>
      </c>
      <c r="C1368" s="2">
        <f t="shared" si="189"/>
        <v>-1.9899999999999807E-2</v>
      </c>
      <c r="D1368" s="2">
        <f t="shared" si="190"/>
        <v>0</v>
      </c>
      <c r="E1368" s="2">
        <f t="shared" si="191"/>
        <v>1.9899999999999807E-2</v>
      </c>
      <c r="F1368" s="2">
        <f t="shared" si="192"/>
        <v>2.8714175368536425E-2</v>
      </c>
      <c r="G1368" s="2">
        <f t="shared" si="192"/>
        <v>3.6734929053677159E-2</v>
      </c>
      <c r="H1368" s="2">
        <f t="shared" si="193"/>
        <v>0.78165865861831962</v>
      </c>
      <c r="I1368" s="2">
        <f t="shared" si="194"/>
        <v>43.87252602159483</v>
      </c>
    </row>
    <row r="1369" spans="1:9" ht="13.5" x14ac:dyDescent="0.25">
      <c r="A1369" s="3">
        <f>TITRES_STAT!B1372</f>
        <v>44005</v>
      </c>
      <c r="B1369" s="6">
        <f>TITRES_STAT!D1372</f>
        <v>3.7439</v>
      </c>
      <c r="C1369" s="2">
        <f t="shared" si="189"/>
        <v>-2.6499999999999968E-2</v>
      </c>
      <c r="D1369" s="2">
        <f t="shared" si="190"/>
        <v>0</v>
      </c>
      <c r="E1369" s="2">
        <f t="shared" si="191"/>
        <v>2.6499999999999968E-2</v>
      </c>
      <c r="F1369" s="2">
        <f t="shared" si="192"/>
        <v>2.6663162842212394E-2</v>
      </c>
      <c r="G1369" s="2">
        <f t="shared" si="192"/>
        <v>3.6003862692700221E-2</v>
      </c>
      <c r="H1369" s="2">
        <f t="shared" si="193"/>
        <v>0.74056395197891778</v>
      </c>
      <c r="I1369" s="2">
        <f t="shared" si="194"/>
        <v>42.547356627542506</v>
      </c>
    </row>
    <row r="1370" spans="1:9" ht="13.5" x14ac:dyDescent="0.25">
      <c r="A1370" s="3">
        <f>TITRES_STAT!B1373</f>
        <v>44006</v>
      </c>
      <c r="B1370" s="6">
        <f>TITRES_STAT!D1373</f>
        <v>3.7174</v>
      </c>
      <c r="C1370" s="2">
        <f t="shared" si="189"/>
        <v>-2.6499999999999968E-2</v>
      </c>
      <c r="D1370" s="2">
        <f t="shared" si="190"/>
        <v>0</v>
      </c>
      <c r="E1370" s="2">
        <f t="shared" si="191"/>
        <v>2.6499999999999968E-2</v>
      </c>
      <c r="F1370" s="2">
        <f t="shared" si="192"/>
        <v>2.4758651210625794E-2</v>
      </c>
      <c r="G1370" s="2">
        <f t="shared" si="192"/>
        <v>3.5325015357507344E-2</v>
      </c>
      <c r="H1370" s="2">
        <f t="shared" si="193"/>
        <v>0.70088154131160296</v>
      </c>
      <c r="I1370" s="2">
        <f t="shared" si="194"/>
        <v>41.206957938477672</v>
      </c>
    </row>
    <row r="1371" spans="1:9" ht="13.5" x14ac:dyDescent="0.25">
      <c r="A1371" s="3">
        <f>TITRES_STAT!B1374</f>
        <v>44007</v>
      </c>
      <c r="B1371" s="6">
        <f>TITRES_STAT!D1374</f>
        <v>3.7107999999999999</v>
      </c>
      <c r="C1371" s="2">
        <f t="shared" si="189"/>
        <v>-6.6000000000001613E-3</v>
      </c>
      <c r="D1371" s="2">
        <f t="shared" si="190"/>
        <v>0</v>
      </c>
      <c r="E1371" s="2">
        <f t="shared" si="191"/>
        <v>6.6000000000001613E-3</v>
      </c>
      <c r="F1371" s="2">
        <f t="shared" si="192"/>
        <v>2.2990176124152523E-2</v>
      </c>
      <c r="G1371" s="2">
        <f t="shared" si="192"/>
        <v>3.3273228546256826E-2</v>
      </c>
      <c r="H1371" s="2">
        <f t="shared" si="193"/>
        <v>0.69095116790939948</v>
      </c>
      <c r="I1371" s="2">
        <f t="shared" si="194"/>
        <v>40.861686666188831</v>
      </c>
    </row>
    <row r="1372" spans="1:9" ht="13.5" x14ac:dyDescent="0.25">
      <c r="A1372" s="3">
        <f>TITRES_STAT!B1375</f>
        <v>44008</v>
      </c>
      <c r="B1372" s="6">
        <f>TITRES_STAT!D1375</f>
        <v>3.7107999999999999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2.134802068671306E-2</v>
      </c>
      <c r="G1372" s="2">
        <f t="shared" si="192"/>
        <v>3.089656936438134E-2</v>
      </c>
      <c r="H1372" s="2">
        <f t="shared" si="193"/>
        <v>0.69095116790939948</v>
      </c>
      <c r="I1372" s="2">
        <f t="shared" si="194"/>
        <v>40.861686666188831</v>
      </c>
    </row>
    <row r="1373" spans="1:9" ht="13.5" x14ac:dyDescent="0.25">
      <c r="A1373" s="3">
        <f>TITRES_STAT!B1376</f>
        <v>44011</v>
      </c>
      <c r="B1373" s="6">
        <f>TITRES_STAT!D1376</f>
        <v>3.7042000000000002</v>
      </c>
      <c r="C1373" s="2">
        <f t="shared" si="189"/>
        <v>-6.5999999999997172E-3</v>
      </c>
      <c r="D1373" s="2">
        <f t="shared" si="190"/>
        <v>0</v>
      </c>
      <c r="E1373" s="2">
        <f t="shared" si="191"/>
        <v>6.5999999999997172E-3</v>
      </c>
      <c r="F1373" s="2">
        <f t="shared" ref="F1373:G1388" si="195">((F1372*13)+D1373)/14</f>
        <v>1.9823162066233555E-2</v>
      </c>
      <c r="G1373" s="2">
        <f t="shared" si="195"/>
        <v>2.9161100124068366E-2</v>
      </c>
      <c r="H1373" s="2">
        <f t="shared" si="193"/>
        <v>0.67978100901180805</v>
      </c>
      <c r="I1373" s="2">
        <f t="shared" si="194"/>
        <v>40.468430430209096</v>
      </c>
    </row>
    <row r="1374" spans="1:9" ht="13.5" x14ac:dyDescent="0.25">
      <c r="A1374" s="3">
        <f>TITRES_STAT!B1377</f>
        <v>44012</v>
      </c>
      <c r="B1374" s="6">
        <f>TITRES_STAT!D1377</f>
        <v>3.7042000000000002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1.8407221918645442E-2</v>
      </c>
      <c r="G1374" s="2">
        <f t="shared" si="195"/>
        <v>2.7078164400920625E-2</v>
      </c>
      <c r="H1374" s="2">
        <f t="shared" si="193"/>
        <v>0.67978100901180805</v>
      </c>
      <c r="I1374" s="2">
        <f t="shared" si="194"/>
        <v>40.468430430209096</v>
      </c>
    </row>
    <row r="1375" spans="1:9" ht="13.5" x14ac:dyDescent="0.25">
      <c r="A1375" s="3">
        <f>TITRES_STAT!B1378</f>
        <v>44013</v>
      </c>
      <c r="B1375" s="6">
        <f>TITRES_STAT!D1378</f>
        <v>3.6577999999999999</v>
      </c>
      <c r="C1375" s="2">
        <f t="shared" si="189"/>
        <v>-4.6400000000000219E-2</v>
      </c>
      <c r="D1375" s="2">
        <f t="shared" si="190"/>
        <v>0</v>
      </c>
      <c r="E1375" s="2">
        <f t="shared" si="191"/>
        <v>4.6400000000000219E-2</v>
      </c>
      <c r="F1375" s="2">
        <f t="shared" si="195"/>
        <v>1.7092420353027913E-2</v>
      </c>
      <c r="G1375" s="2">
        <f t="shared" si="195"/>
        <v>2.8458295515140595E-2</v>
      </c>
      <c r="H1375" s="2">
        <f t="shared" si="193"/>
        <v>0.60061293354460654</v>
      </c>
      <c r="I1375" s="2">
        <f t="shared" si="194"/>
        <v>37.523933548039665</v>
      </c>
    </row>
    <row r="1376" spans="1:9" ht="13.5" x14ac:dyDescent="0.25">
      <c r="A1376" s="3">
        <f>TITRES_STAT!B1379</f>
        <v>44014</v>
      </c>
      <c r="B1376" s="6">
        <f>TITRES_STAT!D1379</f>
        <v>3.6313</v>
      </c>
      <c r="C1376" s="2">
        <f t="shared" si="189"/>
        <v>-2.6499999999999968E-2</v>
      </c>
      <c r="D1376" s="2">
        <f t="shared" si="190"/>
        <v>0</v>
      </c>
      <c r="E1376" s="2">
        <f t="shared" si="191"/>
        <v>2.6499999999999968E-2</v>
      </c>
      <c r="F1376" s="2">
        <f t="shared" si="195"/>
        <v>1.5871533184954493E-2</v>
      </c>
      <c r="G1376" s="2">
        <f t="shared" si="195"/>
        <v>2.831841726405912E-2</v>
      </c>
      <c r="H1376" s="2">
        <f t="shared" si="193"/>
        <v>0.56046681694665768</v>
      </c>
      <c r="I1376" s="2">
        <f t="shared" si="194"/>
        <v>35.916612314981165</v>
      </c>
    </row>
    <row r="1377" spans="1:9" ht="13.5" x14ac:dyDescent="0.25">
      <c r="A1377" s="3">
        <f>TITRES_STAT!B1380</f>
        <v>44015</v>
      </c>
      <c r="B1377" s="6">
        <f>TITRES_STAT!D1380</f>
        <v>3.5053999999999998</v>
      </c>
      <c r="C1377" s="2">
        <f t="shared" si="189"/>
        <v>-0.12590000000000012</v>
      </c>
      <c r="D1377" s="2">
        <f t="shared" si="190"/>
        <v>0</v>
      </c>
      <c r="E1377" s="2">
        <f t="shared" si="191"/>
        <v>0.12590000000000012</v>
      </c>
      <c r="F1377" s="2">
        <f t="shared" si="195"/>
        <v>1.473785224317203E-2</v>
      </c>
      <c r="G1377" s="2">
        <f t="shared" si="195"/>
        <v>3.5288530316626335E-2</v>
      </c>
      <c r="H1377" s="2">
        <f t="shared" si="193"/>
        <v>0.4176385956268695</v>
      </c>
      <c r="I1377" s="2">
        <f t="shared" si="194"/>
        <v>29.460159797793366</v>
      </c>
    </row>
    <row r="1378" spans="1:9" ht="13.5" x14ac:dyDescent="0.25">
      <c r="A1378" s="3">
        <f>TITRES_STAT!B1381</f>
        <v>44018</v>
      </c>
      <c r="B1378" s="6">
        <f>TITRES_STAT!D1381</f>
        <v>3.3795000000000002</v>
      </c>
      <c r="C1378" s="2">
        <f t="shared" si="189"/>
        <v>-0.12589999999999968</v>
      </c>
      <c r="D1378" s="2">
        <f t="shared" si="190"/>
        <v>0</v>
      </c>
      <c r="E1378" s="2">
        <f t="shared" si="191"/>
        <v>0.12589999999999968</v>
      </c>
      <c r="F1378" s="2">
        <f t="shared" si="195"/>
        <v>1.3685148511516884E-2</v>
      </c>
      <c r="G1378" s="2">
        <f t="shared" si="195"/>
        <v>4.1760778151152998E-2</v>
      </c>
      <c r="H1378" s="2">
        <f t="shared" si="193"/>
        <v>0.327703388619425</v>
      </c>
      <c r="I1378" s="2">
        <f t="shared" si="194"/>
        <v>24.681972752978965</v>
      </c>
    </row>
    <row r="1379" spans="1:9" ht="13.5" x14ac:dyDescent="0.25">
      <c r="A1379" s="3">
        <f>TITRES_STAT!B1382</f>
        <v>44019</v>
      </c>
      <c r="B1379" s="6">
        <f>TITRES_STAT!D1382</f>
        <v>3.3662000000000001</v>
      </c>
      <c r="C1379" s="2">
        <f t="shared" si="189"/>
        <v>-1.330000000000009E-2</v>
      </c>
      <c r="D1379" s="2">
        <f t="shared" si="190"/>
        <v>0</v>
      </c>
      <c r="E1379" s="2">
        <f t="shared" si="191"/>
        <v>1.330000000000009E-2</v>
      </c>
      <c r="F1379" s="2">
        <f t="shared" si="195"/>
        <v>1.2707637903551392E-2</v>
      </c>
      <c r="G1379" s="2">
        <f t="shared" si="195"/>
        <v>3.9727865426070645E-2</v>
      </c>
      <c r="H1379" s="2">
        <f t="shared" si="193"/>
        <v>0.31986712015018681</v>
      </c>
      <c r="I1379" s="2">
        <f t="shared" si="194"/>
        <v>24.234797220631521</v>
      </c>
    </row>
    <row r="1380" spans="1:9" ht="13.5" x14ac:dyDescent="0.25">
      <c r="A1380" s="3">
        <f>TITRES_STAT!B1383</f>
        <v>44020</v>
      </c>
      <c r="B1380" s="6">
        <f>TITRES_STAT!D1383</f>
        <v>3.3595999999999999</v>
      </c>
      <c r="C1380" s="2">
        <f t="shared" si="189"/>
        <v>-6.6000000000001613E-3</v>
      </c>
      <c r="D1380" s="2">
        <f t="shared" si="190"/>
        <v>0</v>
      </c>
      <c r="E1380" s="2">
        <f t="shared" si="191"/>
        <v>6.6000000000001613E-3</v>
      </c>
      <c r="F1380" s="2">
        <f t="shared" si="195"/>
        <v>1.1799949481869149E-2</v>
      </c>
      <c r="G1380" s="2">
        <f t="shared" si="195"/>
        <v>3.7361589324208466E-2</v>
      </c>
      <c r="H1380" s="2">
        <f t="shared" si="193"/>
        <v>0.3158310365084861</v>
      </c>
      <c r="I1380" s="2">
        <f t="shared" si="194"/>
        <v>24.002400592900841</v>
      </c>
    </row>
    <row r="1381" spans="1:9" ht="13.5" x14ac:dyDescent="0.25">
      <c r="A1381" s="3">
        <f>TITRES_STAT!B1384</f>
        <v>44021</v>
      </c>
      <c r="B1381" s="6">
        <f>TITRES_STAT!D1384</f>
        <v>3.3595999999999999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1.0957095947449924E-2</v>
      </c>
      <c r="G1381" s="2">
        <f t="shared" si="195"/>
        <v>3.4692904372479287E-2</v>
      </c>
      <c r="H1381" s="2">
        <f t="shared" si="193"/>
        <v>0.31583103650848615</v>
      </c>
      <c r="I1381" s="2">
        <f t="shared" si="194"/>
        <v>24.002400592900841</v>
      </c>
    </row>
    <row r="1382" spans="1:9" ht="13.5" x14ac:dyDescent="0.25">
      <c r="A1382" s="3">
        <f>TITRES_STAT!B1385</f>
        <v>44022</v>
      </c>
      <c r="B1382" s="6">
        <f>TITRES_STAT!D1385</f>
        <v>3.2667999999999999</v>
      </c>
      <c r="C1382" s="2">
        <f t="shared" si="189"/>
        <v>-9.2799999999999994E-2</v>
      </c>
      <c r="D1382" s="2">
        <f t="shared" si="190"/>
        <v>0</v>
      </c>
      <c r="E1382" s="2">
        <f t="shared" si="191"/>
        <v>9.2799999999999994E-2</v>
      </c>
      <c r="F1382" s="2">
        <f t="shared" si="195"/>
        <v>1.0174446236917786E-2</v>
      </c>
      <c r="G1382" s="2">
        <f t="shared" si="195"/>
        <v>3.884341120301648E-2</v>
      </c>
      <c r="H1382" s="2">
        <f t="shared" si="193"/>
        <v>0.26193493109399374</v>
      </c>
      <c r="I1382" s="2">
        <f t="shared" si="194"/>
        <v>20.756611505073224</v>
      </c>
    </row>
    <row r="1383" spans="1:9" ht="13.5" x14ac:dyDescent="0.25">
      <c r="A1383" s="3">
        <f>TITRES_STAT!B1386</f>
        <v>44025</v>
      </c>
      <c r="B1383" s="6">
        <f>TITRES_STAT!D1386</f>
        <v>3.1873</v>
      </c>
      <c r="C1383" s="2">
        <f t="shared" si="189"/>
        <v>-7.9499999999999904E-2</v>
      </c>
      <c r="D1383" s="2">
        <f t="shared" si="190"/>
        <v>0</v>
      </c>
      <c r="E1383" s="2">
        <f t="shared" si="191"/>
        <v>7.9499999999999904E-2</v>
      </c>
      <c r="F1383" s="2">
        <f t="shared" si="195"/>
        <v>9.4477000771379435E-3</v>
      </c>
      <c r="G1383" s="2">
        <f t="shared" si="195"/>
        <v>4.1747453259943869E-2</v>
      </c>
      <c r="H1383" s="2">
        <f t="shared" si="193"/>
        <v>0.22630602202992073</v>
      </c>
      <c r="I1383" s="2">
        <f t="shared" si="194"/>
        <v>18.454286121445719</v>
      </c>
    </row>
    <row r="1384" spans="1:9" ht="13.5" x14ac:dyDescent="0.25">
      <c r="A1384" s="3">
        <f>TITRES_STAT!B1387</f>
        <v>44026</v>
      </c>
      <c r="B1384" s="6">
        <f>TITRES_STAT!D1387</f>
        <v>3.0813000000000001</v>
      </c>
      <c r="C1384" s="2">
        <f t="shared" si="189"/>
        <v>-0.10599999999999987</v>
      </c>
      <c r="D1384" s="2">
        <f t="shared" si="190"/>
        <v>0</v>
      </c>
      <c r="E1384" s="2">
        <f t="shared" si="191"/>
        <v>0.10599999999999987</v>
      </c>
      <c r="F1384" s="2">
        <f t="shared" si="195"/>
        <v>8.7728643573423762E-3</v>
      </c>
      <c r="G1384" s="2">
        <f t="shared" si="195"/>
        <v>4.6336920884233586E-2</v>
      </c>
      <c r="H1384" s="2">
        <f t="shared" si="193"/>
        <v>0.18932773671474998</v>
      </c>
      <c r="I1384" s="2">
        <f t="shared" si="194"/>
        <v>15.918886852645443</v>
      </c>
    </row>
    <row r="1385" spans="1:9" ht="13.5" x14ac:dyDescent="0.25">
      <c r="A1385" s="3">
        <f>TITRES_STAT!B1388</f>
        <v>44027</v>
      </c>
      <c r="B1385" s="6">
        <f>TITRES_STAT!D1388</f>
        <v>3.0415000000000001</v>
      </c>
      <c r="C1385" s="2">
        <f t="shared" si="189"/>
        <v>-3.9800000000000058E-2</v>
      </c>
      <c r="D1385" s="2">
        <f t="shared" si="190"/>
        <v>0</v>
      </c>
      <c r="E1385" s="2">
        <f t="shared" si="191"/>
        <v>3.9800000000000058E-2</v>
      </c>
      <c r="F1385" s="2">
        <f t="shared" si="195"/>
        <v>8.1462311889607779E-3</v>
      </c>
      <c r="G1385" s="2">
        <f t="shared" si="195"/>
        <v>4.5869997963931194E-2</v>
      </c>
      <c r="H1385" s="2">
        <f t="shared" si="193"/>
        <v>0.17759388599420425</v>
      </c>
      <c r="I1385" s="2">
        <f t="shared" si="194"/>
        <v>15.08108084683775</v>
      </c>
    </row>
    <row r="1386" spans="1:9" ht="13.5" x14ac:dyDescent="0.25">
      <c r="A1386" s="3">
        <f>TITRES_STAT!B1389</f>
        <v>44028</v>
      </c>
      <c r="B1386" s="6">
        <f>TITRES_STAT!D1389</f>
        <v>3.0945</v>
      </c>
      <c r="C1386" s="2">
        <f t="shared" si="189"/>
        <v>5.2999999999999936E-2</v>
      </c>
      <c r="D1386" s="2">
        <f t="shared" si="190"/>
        <v>5.2999999999999936E-2</v>
      </c>
      <c r="E1386" s="2">
        <f t="shared" si="191"/>
        <v>0</v>
      </c>
      <c r="F1386" s="2">
        <f t="shared" si="195"/>
        <v>1.1350071818320718E-2</v>
      </c>
      <c r="G1386" s="2">
        <f t="shared" si="195"/>
        <v>4.2593569537936103E-2</v>
      </c>
      <c r="H1386" s="2">
        <f t="shared" si="193"/>
        <v>0.26647383493444332</v>
      </c>
      <c r="I1386" s="2">
        <f t="shared" si="194"/>
        <v>21.040611150741768</v>
      </c>
    </row>
    <row r="1387" spans="1:9" ht="13.5" x14ac:dyDescent="0.25">
      <c r="A1387" s="3">
        <f>TITRES_STAT!B1390</f>
        <v>44029</v>
      </c>
      <c r="B1387" s="6">
        <f>TITRES_STAT!D1390</f>
        <v>3.2403</v>
      </c>
      <c r="C1387" s="2">
        <f t="shared" si="189"/>
        <v>0.14579999999999993</v>
      </c>
      <c r="D1387" s="2">
        <f t="shared" si="190"/>
        <v>0.14579999999999993</v>
      </c>
      <c r="E1387" s="2">
        <f t="shared" si="191"/>
        <v>0</v>
      </c>
      <c r="F1387" s="2">
        <f t="shared" si="195"/>
        <v>2.0953638117012091E-2</v>
      </c>
      <c r="G1387" s="2">
        <f t="shared" si="195"/>
        <v>3.9551171713797809E-2</v>
      </c>
      <c r="H1387" s="2">
        <f t="shared" si="193"/>
        <v>0.52978552111269595</v>
      </c>
      <c r="I1387" s="2">
        <f t="shared" si="194"/>
        <v>34.631359350777117</v>
      </c>
    </row>
    <row r="1388" spans="1:9" ht="13.5" x14ac:dyDescent="0.25">
      <c r="A1388" s="3">
        <f>TITRES_STAT!B1391</f>
        <v>44032</v>
      </c>
      <c r="B1388" s="6">
        <f>TITRES_STAT!D1391</f>
        <v>3.2469000000000001</v>
      </c>
      <c r="C1388" s="2">
        <f t="shared" si="189"/>
        <v>6.6000000000001613E-3</v>
      </c>
      <c r="D1388" s="2">
        <f t="shared" si="190"/>
        <v>6.6000000000001613E-3</v>
      </c>
      <c r="E1388" s="2">
        <f t="shared" si="191"/>
        <v>0</v>
      </c>
      <c r="F1388" s="2">
        <f t="shared" si="195"/>
        <v>1.9928378251511242E-2</v>
      </c>
      <c r="G1388" s="2">
        <f t="shared" si="195"/>
        <v>3.6726088019955104E-2</v>
      </c>
      <c r="H1388" s="2">
        <f t="shared" si="193"/>
        <v>0.54262186162281068</v>
      </c>
      <c r="I1388" s="2">
        <f t="shared" si="194"/>
        <v>35.175299606604966</v>
      </c>
    </row>
    <row r="1389" spans="1:9" ht="13.5" x14ac:dyDescent="0.25">
      <c r="A1389" s="3">
        <f>TITRES_STAT!B1392</f>
        <v>44033</v>
      </c>
      <c r="B1389" s="6">
        <f>TITRES_STAT!D1392</f>
        <v>3.2138</v>
      </c>
      <c r="C1389" s="2">
        <f t="shared" si="189"/>
        <v>-3.3100000000000129E-2</v>
      </c>
      <c r="D1389" s="2">
        <f t="shared" si="190"/>
        <v>0</v>
      </c>
      <c r="E1389" s="2">
        <f t="shared" si="191"/>
        <v>3.3100000000000129E-2</v>
      </c>
      <c r="F1389" s="2">
        <f t="shared" ref="F1389:G1404" si="196">((F1388*13)+D1389)/14</f>
        <v>1.8504922662117583E-2</v>
      </c>
      <c r="G1389" s="2">
        <f t="shared" si="196"/>
        <v>3.6467081732815466E-2</v>
      </c>
      <c r="H1389" s="2">
        <f t="shared" si="193"/>
        <v>0.5074418292557159</v>
      </c>
      <c r="I1389" s="2">
        <f t="shared" si="194"/>
        <v>33.662448487731041</v>
      </c>
    </row>
    <row r="1390" spans="1:9" ht="13.5" x14ac:dyDescent="0.25">
      <c r="A1390" s="3">
        <f>TITRES_STAT!B1393</f>
        <v>44034</v>
      </c>
      <c r="B1390" s="6">
        <f>TITRES_STAT!D1393</f>
        <v>3.2469000000000001</v>
      </c>
      <c r="C1390" s="2">
        <f t="shared" si="189"/>
        <v>3.3100000000000129E-2</v>
      </c>
      <c r="D1390" s="2">
        <f t="shared" si="190"/>
        <v>3.3100000000000129E-2</v>
      </c>
      <c r="E1390" s="2">
        <f t="shared" si="191"/>
        <v>0</v>
      </c>
      <c r="F1390" s="2">
        <f t="shared" si="196"/>
        <v>1.9547428186252051E-2</v>
      </c>
      <c r="G1390" s="2">
        <f t="shared" si="196"/>
        <v>3.3862290180471502E-2</v>
      </c>
      <c r="H1390" s="2">
        <f t="shared" si="193"/>
        <v>0.57726243801209642</v>
      </c>
      <c r="I1390" s="2">
        <f t="shared" si="194"/>
        <v>36.599010037901465</v>
      </c>
    </row>
    <row r="1391" spans="1:9" ht="13.5" x14ac:dyDescent="0.25">
      <c r="A1391" s="3">
        <f>TITRES_STAT!B1394</f>
        <v>44035</v>
      </c>
      <c r="B1391" s="6">
        <f>TITRES_STAT!D1394</f>
        <v>3.3462999999999998</v>
      </c>
      <c r="C1391" s="2">
        <f t="shared" si="189"/>
        <v>9.9399999999999711E-2</v>
      </c>
      <c r="D1391" s="2">
        <f t="shared" si="190"/>
        <v>9.9399999999999711E-2</v>
      </c>
      <c r="E1391" s="2">
        <f t="shared" si="191"/>
        <v>0</v>
      </c>
      <c r="F1391" s="2">
        <f t="shared" si="196"/>
        <v>2.5251183315805455E-2</v>
      </c>
      <c r="G1391" s="2">
        <f t="shared" si="196"/>
        <v>3.1443555167580677E-2</v>
      </c>
      <c r="H1391" s="2">
        <f t="shared" si="193"/>
        <v>0.80306387688120717</v>
      </c>
      <c r="I1391" s="2">
        <f t="shared" si="194"/>
        <v>44.538847856587395</v>
      </c>
    </row>
    <row r="1392" spans="1:9" ht="13.5" x14ac:dyDescent="0.25">
      <c r="A1392" s="3">
        <f>TITRES_STAT!B1395</f>
        <v>44036</v>
      </c>
      <c r="B1392" s="6">
        <f>TITRES_STAT!D1395</f>
        <v>3.4390999999999998</v>
      </c>
      <c r="C1392" s="2">
        <f t="shared" si="189"/>
        <v>9.2799999999999994E-2</v>
      </c>
      <c r="D1392" s="2">
        <f t="shared" si="190"/>
        <v>9.2799999999999994E-2</v>
      </c>
      <c r="E1392" s="2">
        <f t="shared" si="191"/>
        <v>0</v>
      </c>
      <c r="F1392" s="2">
        <f t="shared" si="196"/>
        <v>3.0076098793247925E-2</v>
      </c>
      <c r="G1392" s="2">
        <f t="shared" si="196"/>
        <v>2.9197586941324911E-2</v>
      </c>
      <c r="H1392" s="2">
        <f t="shared" si="193"/>
        <v>1.0300885088102814</v>
      </c>
      <c r="I1392" s="2">
        <f t="shared" si="194"/>
        <v>50.741063965430605</v>
      </c>
    </row>
    <row r="1393" spans="1:9" ht="13.5" x14ac:dyDescent="0.25">
      <c r="A1393" s="3">
        <f>TITRES_STAT!B1396</f>
        <v>44039</v>
      </c>
      <c r="B1393" s="6">
        <f>TITRES_STAT!D1396</f>
        <v>3.4125999999999999</v>
      </c>
      <c r="C1393" s="2">
        <f t="shared" si="189"/>
        <v>-2.6499999999999968E-2</v>
      </c>
      <c r="D1393" s="2">
        <f t="shared" si="190"/>
        <v>0</v>
      </c>
      <c r="E1393" s="2">
        <f t="shared" si="191"/>
        <v>2.6499999999999968E-2</v>
      </c>
      <c r="F1393" s="2">
        <f t="shared" si="196"/>
        <v>2.7927806022301643E-2</v>
      </c>
      <c r="G1393" s="2">
        <f t="shared" si="196"/>
        <v>2.9004902159801702E-2</v>
      </c>
      <c r="H1393" s="2">
        <f t="shared" si="193"/>
        <v>0.96286503117418465</v>
      </c>
      <c r="I1393" s="2">
        <f t="shared" si="194"/>
        <v>49.054062091992101</v>
      </c>
    </row>
    <row r="1394" spans="1:9" ht="13.5" x14ac:dyDescent="0.25">
      <c r="A1394" s="3">
        <f>TITRES_STAT!B1397</f>
        <v>44040</v>
      </c>
      <c r="B1394" s="6">
        <f>TITRES_STAT!D1397</f>
        <v>3.4060000000000001</v>
      </c>
      <c r="C1394" s="2">
        <f t="shared" si="189"/>
        <v>-6.5999999999997172E-3</v>
      </c>
      <c r="D1394" s="2">
        <f t="shared" si="190"/>
        <v>0</v>
      </c>
      <c r="E1394" s="2">
        <f t="shared" si="191"/>
        <v>6.5999999999997172E-3</v>
      </c>
      <c r="F1394" s="2">
        <f t="shared" si="196"/>
        <v>2.5932962734994382E-2</v>
      </c>
      <c r="G1394" s="2">
        <f t="shared" si="196"/>
        <v>2.7404552005530131E-2</v>
      </c>
      <c r="H1394" s="2">
        <f t="shared" si="193"/>
        <v>0.94630128344229869</v>
      </c>
      <c r="I1394" s="2">
        <f t="shared" si="194"/>
        <v>48.620493214115136</v>
      </c>
    </row>
    <row r="1395" spans="1:9" ht="13.5" x14ac:dyDescent="0.25">
      <c r="A1395" s="3">
        <f>TITRES_STAT!B1398</f>
        <v>44041</v>
      </c>
      <c r="B1395" s="6">
        <f>TITRES_STAT!D1398</f>
        <v>3.4655999999999998</v>
      </c>
      <c r="C1395" s="2">
        <f t="shared" si="189"/>
        <v>5.9599999999999653E-2</v>
      </c>
      <c r="D1395" s="2">
        <f t="shared" si="190"/>
        <v>5.9599999999999653E-2</v>
      </c>
      <c r="E1395" s="2">
        <f t="shared" si="191"/>
        <v>0</v>
      </c>
      <c r="F1395" s="2">
        <f t="shared" si="196"/>
        <v>2.8337751111066185E-2</v>
      </c>
      <c r="G1395" s="2">
        <f t="shared" si="196"/>
        <v>2.5447084005135123E-2</v>
      </c>
      <c r="H1395" s="2">
        <f t="shared" si="193"/>
        <v>1.1135952200003638</v>
      </c>
      <c r="I1395" s="2">
        <f t="shared" si="194"/>
        <v>52.687251062205377</v>
      </c>
    </row>
    <row r="1396" spans="1:9" ht="13.5" x14ac:dyDescent="0.25">
      <c r="A1396" s="3">
        <f>TITRES_STAT!B1399</f>
        <v>44042</v>
      </c>
      <c r="B1396" s="6">
        <f>TITRES_STAT!D1399</f>
        <v>3.4125999999999999</v>
      </c>
      <c r="C1396" s="2">
        <f t="shared" si="189"/>
        <v>-5.2999999999999936E-2</v>
      </c>
      <c r="D1396" s="2">
        <f t="shared" si="190"/>
        <v>0</v>
      </c>
      <c r="E1396" s="2">
        <f t="shared" si="191"/>
        <v>5.2999999999999936E-2</v>
      </c>
      <c r="F1396" s="2">
        <f t="shared" si="196"/>
        <v>2.6313626031704316E-2</v>
      </c>
      <c r="G1396" s="2">
        <f t="shared" si="196"/>
        <v>2.7415149433339753E-2</v>
      </c>
      <c r="H1396" s="2">
        <f t="shared" si="193"/>
        <v>0.95982063113265881</v>
      </c>
      <c r="I1396" s="2">
        <f t="shared" si="194"/>
        <v>48.974922290614934</v>
      </c>
    </row>
    <row r="1397" spans="1:9" ht="13.5" x14ac:dyDescent="0.25">
      <c r="A1397" s="3">
        <f>TITRES_STAT!B1400</f>
        <v>44046</v>
      </c>
      <c r="B1397" s="6">
        <f>TITRES_STAT!D1400</f>
        <v>3.4457</v>
      </c>
      <c r="C1397" s="2">
        <f t="shared" si="189"/>
        <v>3.3100000000000129E-2</v>
      </c>
      <c r="D1397" s="2">
        <f t="shared" si="190"/>
        <v>3.3100000000000129E-2</v>
      </c>
      <c r="E1397" s="2">
        <f t="shared" si="191"/>
        <v>0</v>
      </c>
      <c r="F1397" s="2">
        <f t="shared" si="196"/>
        <v>2.6798367029439728E-2</v>
      </c>
      <c r="G1397" s="2">
        <f t="shared" si="196"/>
        <v>2.5456924473815486E-2</v>
      </c>
      <c r="H1397" s="2">
        <f t="shared" si="193"/>
        <v>1.0526946040557266</v>
      </c>
      <c r="I1397" s="2">
        <f t="shared" si="194"/>
        <v>51.283547098326565</v>
      </c>
    </row>
    <row r="1398" spans="1:9" ht="13.5" x14ac:dyDescent="0.25">
      <c r="A1398" s="3">
        <f>TITRES_STAT!B1401</f>
        <v>44047</v>
      </c>
      <c r="B1398" s="6">
        <f>TITRES_STAT!D1401</f>
        <v>3.4325000000000001</v>
      </c>
      <c r="C1398" s="2">
        <f t="shared" si="189"/>
        <v>-1.3199999999999878E-2</v>
      </c>
      <c r="D1398" s="2">
        <f t="shared" si="190"/>
        <v>0</v>
      </c>
      <c r="E1398" s="2">
        <f t="shared" si="191"/>
        <v>1.3199999999999878E-2</v>
      </c>
      <c r="F1398" s="2">
        <f t="shared" si="196"/>
        <v>2.4884197955908318E-2</v>
      </c>
      <c r="G1398" s="2">
        <f t="shared" si="196"/>
        <v>2.4581429868542944E-2</v>
      </c>
      <c r="H1398" s="2">
        <f t="shared" si="193"/>
        <v>1.0123169436840951</v>
      </c>
      <c r="I1398" s="2">
        <f t="shared" si="194"/>
        <v>50.30603886039804</v>
      </c>
    </row>
    <row r="1399" spans="1:9" ht="13.5" x14ac:dyDescent="0.25">
      <c r="A1399" s="3">
        <f>TITRES_STAT!B1402</f>
        <v>44048</v>
      </c>
      <c r="B1399" s="6">
        <f>TITRES_STAT!D1402</f>
        <v>3.5053999999999998</v>
      </c>
      <c r="C1399" s="2">
        <f t="shared" si="189"/>
        <v>7.2899999999999743E-2</v>
      </c>
      <c r="D1399" s="2">
        <f t="shared" si="190"/>
        <v>7.2899999999999743E-2</v>
      </c>
      <c r="E1399" s="2">
        <f t="shared" si="191"/>
        <v>0</v>
      </c>
      <c r="F1399" s="2">
        <f t="shared" si="196"/>
        <v>2.8313898101914849E-2</v>
      </c>
      <c r="G1399" s="2">
        <f t="shared" si="196"/>
        <v>2.2825613449361303E-2</v>
      </c>
      <c r="H1399" s="2">
        <f t="shared" si="193"/>
        <v>1.2404441249620441</v>
      </c>
      <c r="I1399" s="2">
        <f t="shared" si="194"/>
        <v>55.365992445049656</v>
      </c>
    </row>
    <row r="1400" spans="1:9" ht="13.5" x14ac:dyDescent="0.25">
      <c r="A1400" s="3">
        <f>TITRES_STAT!B1403</f>
        <v>44049</v>
      </c>
      <c r="B1400" s="6">
        <f>TITRES_STAT!D1403</f>
        <v>3.5649999999999999</v>
      </c>
      <c r="C1400" s="2">
        <f t="shared" si="189"/>
        <v>5.9600000000000097E-2</v>
      </c>
      <c r="D1400" s="2">
        <f t="shared" si="190"/>
        <v>5.9600000000000097E-2</v>
      </c>
      <c r="E1400" s="2">
        <f t="shared" si="191"/>
        <v>0</v>
      </c>
      <c r="F1400" s="2">
        <f t="shared" si="196"/>
        <v>3.0548619666063793E-2</v>
      </c>
      <c r="G1400" s="2">
        <f t="shared" si="196"/>
        <v>2.1195212488692636E-2</v>
      </c>
      <c r="H1400" s="2">
        <f t="shared" si="193"/>
        <v>1.4412981083516418</v>
      </c>
      <c r="I1400" s="2">
        <f t="shared" si="194"/>
        <v>59.038185603838556</v>
      </c>
    </row>
    <row r="1401" spans="1:9" ht="13.5" x14ac:dyDescent="0.25">
      <c r="A1401" s="3">
        <f>TITRES_STAT!B1404</f>
        <v>44050</v>
      </c>
      <c r="B1401" s="6">
        <f>TITRES_STAT!D1404</f>
        <v>3.5914999999999999</v>
      </c>
      <c r="C1401" s="2">
        <f t="shared" si="189"/>
        <v>2.6499999999999968E-2</v>
      </c>
      <c r="D1401" s="2">
        <f t="shared" si="190"/>
        <v>2.6499999999999968E-2</v>
      </c>
      <c r="E1401" s="2">
        <f t="shared" si="191"/>
        <v>0</v>
      </c>
      <c r="F1401" s="2">
        <f t="shared" si="196"/>
        <v>3.0259432547059234E-2</v>
      </c>
      <c r="G1401" s="2">
        <f t="shared" si="196"/>
        <v>1.9681268739500303E-2</v>
      </c>
      <c r="H1401" s="2">
        <f t="shared" si="193"/>
        <v>1.5374736734491388</v>
      </c>
      <c r="I1401" s="2">
        <f t="shared" si="194"/>
        <v>60.590724133869756</v>
      </c>
    </row>
    <row r="1402" spans="1:9" ht="13.5" x14ac:dyDescent="0.25">
      <c r="A1402" s="3">
        <f>TITRES_STAT!B1405</f>
        <v>44053</v>
      </c>
      <c r="B1402" s="6">
        <f>TITRES_STAT!D1405</f>
        <v>3.6379000000000001</v>
      </c>
      <c r="C1402" s="2">
        <f t="shared" si="189"/>
        <v>4.6400000000000219E-2</v>
      </c>
      <c r="D1402" s="2">
        <f t="shared" si="190"/>
        <v>4.6400000000000219E-2</v>
      </c>
      <c r="E1402" s="2">
        <f t="shared" si="191"/>
        <v>0</v>
      </c>
      <c r="F1402" s="2">
        <f t="shared" si="196"/>
        <v>3.1412330222269302E-2</v>
      </c>
      <c r="G1402" s="2">
        <f t="shared" si="196"/>
        <v>1.8275463829535994E-2</v>
      </c>
      <c r="H1402" s="2">
        <f t="shared" si="193"/>
        <v>1.7188253340800077</v>
      </c>
      <c r="I1402" s="2">
        <f t="shared" si="194"/>
        <v>63.219409961163301</v>
      </c>
    </row>
    <row r="1403" spans="1:9" ht="13.5" x14ac:dyDescent="0.25">
      <c r="A1403" s="3">
        <f>TITRES_STAT!B1406</f>
        <v>44054</v>
      </c>
      <c r="B1403" s="6">
        <f>TITRES_STAT!D1406</f>
        <v>3.6379000000000001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2.9168592349250066E-2</v>
      </c>
      <c r="G1403" s="2">
        <f t="shared" si="196"/>
        <v>1.6970073555997708E-2</v>
      </c>
      <c r="H1403" s="2">
        <f t="shared" si="193"/>
        <v>1.7188253340800077</v>
      </c>
      <c r="I1403" s="2">
        <f t="shared" si="194"/>
        <v>63.219409961163301</v>
      </c>
    </row>
    <row r="1404" spans="1:9" ht="13.5" x14ac:dyDescent="0.25">
      <c r="A1404" s="3">
        <f>TITRES_STAT!B1407</f>
        <v>44055</v>
      </c>
      <c r="B1404" s="6">
        <f>TITRES_STAT!D1407</f>
        <v>3.6709999999999998</v>
      </c>
      <c r="C1404" s="2">
        <f t="shared" si="189"/>
        <v>3.3099999999999685E-2</v>
      </c>
      <c r="D1404" s="2">
        <f t="shared" si="190"/>
        <v>3.3099999999999685E-2</v>
      </c>
      <c r="E1404" s="2">
        <f t="shared" si="191"/>
        <v>0</v>
      </c>
      <c r="F1404" s="2">
        <f t="shared" si="196"/>
        <v>2.9449407181446469E-2</v>
      </c>
      <c r="G1404" s="2">
        <f t="shared" si="196"/>
        <v>1.5757925444855016E-2</v>
      </c>
      <c r="H1404" s="2">
        <f t="shared" si="193"/>
        <v>1.8688632132767034</v>
      </c>
      <c r="I1404" s="2">
        <f t="shared" si="194"/>
        <v>65.142987808824842</v>
      </c>
    </row>
    <row r="1405" spans="1:9" ht="13.5" x14ac:dyDescent="0.25">
      <c r="A1405" s="3">
        <f>TITRES_STAT!B1408</f>
        <v>44057</v>
      </c>
      <c r="B1405" s="6">
        <f>TITRES_STAT!D1408</f>
        <v>3.6974999999999998</v>
      </c>
      <c r="C1405" s="2">
        <f t="shared" si="189"/>
        <v>2.6499999999999968E-2</v>
      </c>
      <c r="D1405" s="2">
        <f t="shared" si="190"/>
        <v>2.6499999999999968E-2</v>
      </c>
      <c r="E1405" s="2">
        <f t="shared" si="191"/>
        <v>0</v>
      </c>
      <c r="F1405" s="2">
        <f t="shared" ref="F1405:G1420" si="197">((F1404*13)+D1405)/14</f>
        <v>2.9238735239914576E-2</v>
      </c>
      <c r="G1405" s="2">
        <f t="shared" si="197"/>
        <v>1.4632359341651085E-2</v>
      </c>
      <c r="H1405" s="2">
        <f t="shared" si="193"/>
        <v>1.9982242478618173</v>
      </c>
      <c r="I1405" s="2">
        <f t="shared" si="194"/>
        <v>66.646924401563695</v>
      </c>
    </row>
    <row r="1406" spans="1:9" ht="13.5" x14ac:dyDescent="0.25">
      <c r="A1406" s="3">
        <f>TITRES_STAT!B1409</f>
        <v>44060</v>
      </c>
      <c r="B1406" s="6">
        <f>TITRES_STAT!D1409</f>
        <v>3.5318999999999998</v>
      </c>
      <c r="C1406" s="2">
        <f t="shared" si="189"/>
        <v>-0.16559999999999997</v>
      </c>
      <c r="D1406" s="2">
        <f t="shared" si="190"/>
        <v>0</v>
      </c>
      <c r="E1406" s="2">
        <f t="shared" si="191"/>
        <v>0.16559999999999997</v>
      </c>
      <c r="F1406" s="2">
        <f t="shared" si="197"/>
        <v>2.7150254151349251E-2</v>
      </c>
      <c r="G1406" s="2">
        <f t="shared" si="197"/>
        <v>2.5415762245818863E-2</v>
      </c>
      <c r="H1406" s="2">
        <f t="shared" si="193"/>
        <v>1.0682447328848352</v>
      </c>
      <c r="I1406" s="2">
        <f t="shared" si="194"/>
        <v>51.649822475061889</v>
      </c>
    </row>
    <row r="1407" spans="1:9" ht="13.5" x14ac:dyDescent="0.25">
      <c r="A1407" s="3">
        <f>TITRES_STAT!B1410</f>
        <v>44061</v>
      </c>
      <c r="B1407" s="6">
        <f>TITRES_STAT!D1410</f>
        <v>3.4655999999999998</v>
      </c>
      <c r="C1407" s="2">
        <f t="shared" si="189"/>
        <v>-6.6300000000000026E-2</v>
      </c>
      <c r="D1407" s="2">
        <f t="shared" si="190"/>
        <v>0</v>
      </c>
      <c r="E1407" s="2">
        <f t="shared" si="191"/>
        <v>6.6300000000000026E-2</v>
      </c>
      <c r="F1407" s="2">
        <f t="shared" si="197"/>
        <v>2.5210950283395733E-2</v>
      </c>
      <c r="G1407" s="2">
        <f t="shared" si="197"/>
        <v>2.8336064942546091E-2</v>
      </c>
      <c r="H1407" s="2">
        <f t="shared" si="193"/>
        <v>0.88971246835131101</v>
      </c>
      <c r="I1407" s="2">
        <f t="shared" si="194"/>
        <v>47.081896492303137</v>
      </c>
    </row>
    <row r="1408" spans="1:9" ht="13.5" x14ac:dyDescent="0.25">
      <c r="A1408" s="3">
        <f>TITRES_STAT!B1411</f>
        <v>44062</v>
      </c>
      <c r="B1408" s="6">
        <f>TITRES_STAT!D1411</f>
        <v>3.3132000000000001</v>
      </c>
      <c r="C1408" s="2">
        <f t="shared" si="189"/>
        <v>-0.15239999999999965</v>
      </c>
      <c r="D1408" s="2">
        <f t="shared" si="190"/>
        <v>0</v>
      </c>
      <c r="E1408" s="2">
        <f t="shared" si="191"/>
        <v>0.15239999999999965</v>
      </c>
      <c r="F1408" s="2">
        <f t="shared" si="197"/>
        <v>2.3410168120296036E-2</v>
      </c>
      <c r="G1408" s="2">
        <f t="shared" si="197"/>
        <v>3.7197774589507064E-2</v>
      </c>
      <c r="H1408" s="2">
        <f t="shared" si="193"/>
        <v>0.62934324374608408</v>
      </c>
      <c r="I1408" s="2">
        <f t="shared" si="194"/>
        <v>38.625577892300797</v>
      </c>
    </row>
    <row r="1409" spans="1:9" ht="13.5" x14ac:dyDescent="0.25">
      <c r="A1409" s="3">
        <f>TITRES_STAT!B1412</f>
        <v>44064</v>
      </c>
      <c r="B1409" s="6">
        <f>TITRES_STAT!D1412</f>
        <v>3.2932999999999999</v>
      </c>
      <c r="C1409" s="2">
        <f t="shared" si="189"/>
        <v>-1.9900000000000251E-2</v>
      </c>
      <c r="D1409" s="2">
        <f t="shared" si="190"/>
        <v>0</v>
      </c>
      <c r="E1409" s="2">
        <f t="shared" si="191"/>
        <v>1.9900000000000251E-2</v>
      </c>
      <c r="F1409" s="2">
        <f t="shared" si="197"/>
        <v>2.1738013254560602E-2</v>
      </c>
      <c r="G1409" s="2">
        <f t="shared" si="197"/>
        <v>3.5962219261685142E-2</v>
      </c>
      <c r="H1409" s="2">
        <f t="shared" si="193"/>
        <v>0.60446806956990862</v>
      </c>
      <c r="I1409" s="2">
        <f t="shared" si="194"/>
        <v>37.674047931158988</v>
      </c>
    </row>
    <row r="1410" spans="1:9" ht="13.5" x14ac:dyDescent="0.25">
      <c r="A1410" s="3">
        <f>TITRES_STAT!B1413</f>
        <v>44067</v>
      </c>
      <c r="B1410" s="6">
        <f>TITRES_STAT!D1413</f>
        <v>3.2138</v>
      </c>
      <c r="C1410" s="2">
        <f t="shared" si="189"/>
        <v>-7.9499999999999904E-2</v>
      </c>
      <c r="D1410" s="2">
        <f t="shared" si="190"/>
        <v>0</v>
      </c>
      <c r="E1410" s="2">
        <f t="shared" si="191"/>
        <v>7.9499999999999904E-2</v>
      </c>
      <c r="F1410" s="2">
        <f t="shared" si="197"/>
        <v>2.0185298022091989E-2</v>
      </c>
      <c r="G1410" s="2">
        <f t="shared" si="197"/>
        <v>3.9072060742993346E-2</v>
      </c>
      <c r="H1410" s="2">
        <f t="shared" si="193"/>
        <v>0.51661718471585216</v>
      </c>
      <c r="I1410" s="2">
        <f t="shared" si="194"/>
        <v>34.063782866382567</v>
      </c>
    </row>
    <row r="1411" spans="1:9" ht="13.5" x14ac:dyDescent="0.25">
      <c r="A1411" s="3">
        <f>TITRES_STAT!B1414</f>
        <v>44068</v>
      </c>
      <c r="B1411" s="6">
        <f>TITRES_STAT!D1414</f>
        <v>3.1806999999999999</v>
      </c>
      <c r="C1411" s="2">
        <f t="shared" ref="C1411:C1474" si="198">B1411-B1410</f>
        <v>-3.3100000000000129E-2</v>
      </c>
      <c r="D1411" s="2">
        <f t="shared" ref="D1411:D1474" si="199">IF(C1411&gt;0,C1411,0)</f>
        <v>0</v>
      </c>
      <c r="E1411" s="2">
        <f t="shared" ref="E1411:E1474" si="200">IF(C1411&lt;0,-C1411,0)</f>
        <v>3.3100000000000129E-2</v>
      </c>
      <c r="F1411" s="2">
        <f t="shared" si="197"/>
        <v>1.8743491020513987E-2</v>
      </c>
      <c r="G1411" s="2">
        <f t="shared" si="197"/>
        <v>3.864548497563669E-2</v>
      </c>
      <c r="H1411" s="2">
        <f t="shared" si="193"/>
        <v>0.48501114767560721</v>
      </c>
      <c r="I1411" s="2">
        <f t="shared" si="194"/>
        <v>32.660438168074634</v>
      </c>
    </row>
    <row r="1412" spans="1:9" ht="13.5" x14ac:dyDescent="0.25">
      <c r="A1412" s="3">
        <f>TITRES_STAT!B1415</f>
        <v>44069</v>
      </c>
      <c r="B1412" s="6">
        <f>TITRES_STAT!D1415</f>
        <v>3.2204000000000002</v>
      </c>
      <c r="C1412" s="2">
        <f t="shared" si="198"/>
        <v>3.9700000000000291E-2</v>
      </c>
      <c r="D1412" s="2">
        <f t="shared" si="199"/>
        <v>3.9700000000000291E-2</v>
      </c>
      <c r="E1412" s="2">
        <f t="shared" si="200"/>
        <v>0</v>
      </c>
      <c r="F1412" s="2">
        <f t="shared" si="197"/>
        <v>2.0240384519048724E-2</v>
      </c>
      <c r="G1412" s="2">
        <f t="shared" si="197"/>
        <v>3.5885093191662644E-2</v>
      </c>
      <c r="H1412" s="2">
        <f t="shared" si="193"/>
        <v>0.56403321599151568</v>
      </c>
      <c r="I1412" s="2">
        <f t="shared" si="194"/>
        <v>36.062738963887533</v>
      </c>
    </row>
    <row r="1413" spans="1:9" ht="13.5" x14ac:dyDescent="0.25">
      <c r="A1413" s="3">
        <f>TITRES_STAT!B1416</f>
        <v>44070</v>
      </c>
      <c r="B1413" s="6">
        <f>TITRES_STAT!D1416</f>
        <v>3.2271000000000001</v>
      </c>
      <c r="C1413" s="2">
        <f t="shared" si="198"/>
        <v>6.6999999999999282E-3</v>
      </c>
      <c r="D1413" s="2">
        <f t="shared" si="199"/>
        <v>6.6999999999999282E-3</v>
      </c>
      <c r="E1413" s="2">
        <f t="shared" si="200"/>
        <v>0</v>
      </c>
      <c r="F1413" s="2">
        <f t="shared" si="197"/>
        <v>1.9273214196259523E-2</v>
      </c>
      <c r="G1413" s="2">
        <f t="shared" si="197"/>
        <v>3.3321872249401023E-2</v>
      </c>
      <c r="H1413" s="2">
        <f t="shared" si="193"/>
        <v>0.5783952969991345</v>
      </c>
      <c r="I1413" s="2">
        <f t="shared" si="194"/>
        <v>36.644514723199393</v>
      </c>
    </row>
    <row r="1414" spans="1:9" ht="13.5" x14ac:dyDescent="0.25">
      <c r="A1414" s="3">
        <f>TITRES_STAT!B1417</f>
        <v>44071</v>
      </c>
      <c r="B1414" s="6">
        <f>TITRES_STAT!D1417</f>
        <v>3.2271000000000001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1.7896556039383841E-2</v>
      </c>
      <c r="G1414" s="2">
        <f t="shared" si="197"/>
        <v>3.0941738517300948E-2</v>
      </c>
      <c r="H1414" s="2">
        <f t="shared" si="193"/>
        <v>0.5783952969991345</v>
      </c>
      <c r="I1414" s="2">
        <f t="shared" si="194"/>
        <v>36.644514723199393</v>
      </c>
    </row>
    <row r="1415" spans="1:9" ht="13.5" x14ac:dyDescent="0.25">
      <c r="A1415" s="3">
        <f>TITRES_STAT!B1418</f>
        <v>44074</v>
      </c>
      <c r="B1415" s="6">
        <f>TITRES_STAT!D1418</f>
        <v>3.2271000000000001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1.6618230607999281E-2</v>
      </c>
      <c r="G1415" s="2">
        <f t="shared" si="197"/>
        <v>2.873161433749374E-2</v>
      </c>
      <c r="H1415" s="2">
        <f t="shared" si="193"/>
        <v>0.57839529699913439</v>
      </c>
      <c r="I1415" s="2">
        <f t="shared" si="194"/>
        <v>36.644514723199379</v>
      </c>
    </row>
    <row r="1416" spans="1:9" ht="13.5" x14ac:dyDescent="0.25">
      <c r="A1416" s="3">
        <f>TITRES_STAT!B1419</f>
        <v>44075</v>
      </c>
      <c r="B1416" s="6">
        <f>TITRES_STAT!D1419</f>
        <v>3.1276999999999999</v>
      </c>
      <c r="C1416" s="2">
        <f t="shared" si="198"/>
        <v>-9.9400000000000155E-2</v>
      </c>
      <c r="D1416" s="2">
        <f t="shared" si="199"/>
        <v>0</v>
      </c>
      <c r="E1416" s="2">
        <f t="shared" si="200"/>
        <v>9.9400000000000155E-2</v>
      </c>
      <c r="F1416" s="2">
        <f t="shared" si="197"/>
        <v>1.5431214135999332E-2</v>
      </c>
      <c r="G1416" s="2">
        <f t="shared" si="197"/>
        <v>3.3779356170529913E-2</v>
      </c>
      <c r="H1416" s="2">
        <f t="shared" si="193"/>
        <v>0.4568238085444023</v>
      </c>
      <c r="I1416" s="2">
        <f t="shared" si="194"/>
        <v>31.357519410726937</v>
      </c>
    </row>
    <row r="1417" spans="1:9" ht="13.5" x14ac:dyDescent="0.25">
      <c r="A1417" s="3">
        <f>TITRES_STAT!B1420</f>
        <v>44076</v>
      </c>
      <c r="B1417" s="6">
        <f>TITRES_STAT!D1420</f>
        <v>3.1143999999999998</v>
      </c>
      <c r="C1417" s="2">
        <f t="shared" si="198"/>
        <v>-1.330000000000009E-2</v>
      </c>
      <c r="D1417" s="2">
        <f t="shared" si="199"/>
        <v>0</v>
      </c>
      <c r="E1417" s="2">
        <f t="shared" si="200"/>
        <v>1.330000000000009E-2</v>
      </c>
      <c r="F1417" s="2">
        <f t="shared" si="197"/>
        <v>1.4328984554856523E-2</v>
      </c>
      <c r="G1417" s="2">
        <f t="shared" si="197"/>
        <v>3.2316545015492068E-2</v>
      </c>
      <c r="H1417" s="2">
        <f t="shared" si="193"/>
        <v>0.44339469296570605</v>
      </c>
      <c r="I1417" s="2">
        <f t="shared" si="194"/>
        <v>30.718880644813396</v>
      </c>
    </row>
    <row r="1418" spans="1:9" ht="13.5" x14ac:dyDescent="0.25">
      <c r="A1418" s="3">
        <f>TITRES_STAT!B1421</f>
        <v>44077</v>
      </c>
      <c r="B1418" s="6">
        <f>TITRES_STAT!D1421</f>
        <v>3.0813000000000001</v>
      </c>
      <c r="C1418" s="2">
        <f t="shared" si="198"/>
        <v>-3.3099999999999685E-2</v>
      </c>
      <c r="D1418" s="2">
        <f t="shared" si="199"/>
        <v>0</v>
      </c>
      <c r="E1418" s="2">
        <f t="shared" si="200"/>
        <v>3.3099999999999685E-2</v>
      </c>
      <c r="F1418" s="2">
        <f t="shared" si="197"/>
        <v>1.3305485658081057E-2</v>
      </c>
      <c r="G1418" s="2">
        <f t="shared" si="197"/>
        <v>3.2372506085814039E-2</v>
      </c>
      <c r="H1418" s="2">
        <f t="shared" si="193"/>
        <v>0.41101191309719626</v>
      </c>
      <c r="I1418" s="2">
        <f t="shared" si="194"/>
        <v>29.128876183264666</v>
      </c>
    </row>
    <row r="1419" spans="1:9" ht="13.5" x14ac:dyDescent="0.25">
      <c r="A1419" s="3">
        <f>TITRES_STAT!B1422</f>
        <v>44078</v>
      </c>
      <c r="B1419" s="6">
        <f>TITRES_STAT!D1422</f>
        <v>3.0680000000000001</v>
      </c>
      <c r="C1419" s="2">
        <f t="shared" si="198"/>
        <v>-1.330000000000009E-2</v>
      </c>
      <c r="D1419" s="2">
        <f t="shared" si="199"/>
        <v>0</v>
      </c>
      <c r="E1419" s="2">
        <f t="shared" si="200"/>
        <v>1.330000000000009E-2</v>
      </c>
      <c r="F1419" s="2">
        <f t="shared" si="197"/>
        <v>1.2355093825360982E-2</v>
      </c>
      <c r="G1419" s="2">
        <f t="shared" si="197"/>
        <v>3.1010184222541613E-2</v>
      </c>
      <c r="H1419" s="2">
        <f t="shared" si="193"/>
        <v>0.39842052329311672</v>
      </c>
      <c r="I1419" s="2">
        <f t="shared" si="194"/>
        <v>28.490752006047714</v>
      </c>
    </row>
    <row r="1420" spans="1:9" ht="13.5" x14ac:dyDescent="0.25">
      <c r="A1420" s="3">
        <f>TITRES_STAT!B1423</f>
        <v>44081</v>
      </c>
      <c r="B1420" s="6">
        <f>TITRES_STAT!D1423</f>
        <v>3.1939000000000002</v>
      </c>
      <c r="C1420" s="2">
        <f t="shared" si="198"/>
        <v>0.12590000000000012</v>
      </c>
      <c r="D1420" s="2">
        <f t="shared" si="199"/>
        <v>0.12590000000000012</v>
      </c>
      <c r="E1420" s="2">
        <f t="shared" si="200"/>
        <v>0</v>
      </c>
      <c r="F1420" s="2">
        <f t="shared" si="197"/>
        <v>2.0465444266406636E-2</v>
      </c>
      <c r="G1420" s="2">
        <f t="shared" si="197"/>
        <v>2.8795171063788642E-2</v>
      </c>
      <c r="H1420" s="2">
        <f t="shared" si="193"/>
        <v>0.71072487192628453</v>
      </c>
      <c r="I1420" s="2">
        <f t="shared" si="194"/>
        <v>41.545246906126103</v>
      </c>
    </row>
    <row r="1421" spans="1:9" ht="13.5" x14ac:dyDescent="0.25">
      <c r="A1421" s="3">
        <f>TITRES_STAT!B1424</f>
        <v>44082</v>
      </c>
      <c r="B1421" s="6">
        <f>TITRES_STAT!D1424</f>
        <v>3.2999000000000001</v>
      </c>
      <c r="C1421" s="2">
        <f t="shared" si="198"/>
        <v>0.10599999999999987</v>
      </c>
      <c r="D1421" s="2">
        <f t="shared" si="199"/>
        <v>0.10599999999999987</v>
      </c>
      <c r="E1421" s="2">
        <f t="shared" si="200"/>
        <v>0</v>
      </c>
      <c r="F1421" s="2">
        <f t="shared" ref="F1421:G1436" si="201">((F1420*13)+D1421)/14</f>
        <v>2.6575055390234723E-2</v>
      </c>
      <c r="G1421" s="2">
        <f t="shared" si="201"/>
        <v>2.6738373130660881E-2</v>
      </c>
      <c r="H1421" s="2">
        <f t="shared" si="193"/>
        <v>0.99389200907519382</v>
      </c>
      <c r="I1421" s="2">
        <f t="shared" si="194"/>
        <v>49.846832453889036</v>
      </c>
    </row>
    <row r="1422" spans="1:9" ht="13.5" x14ac:dyDescent="0.25">
      <c r="A1422" s="3">
        <f>TITRES_STAT!B1425</f>
        <v>44083</v>
      </c>
      <c r="B1422" s="6">
        <f>TITRES_STAT!D1425</f>
        <v>3.3530000000000002</v>
      </c>
      <c r="C1422" s="2">
        <f t="shared" si="198"/>
        <v>5.3100000000000147E-2</v>
      </c>
      <c r="D1422" s="2">
        <f t="shared" si="199"/>
        <v>5.3100000000000147E-2</v>
      </c>
      <c r="E1422" s="2">
        <f t="shared" si="200"/>
        <v>0</v>
      </c>
      <c r="F1422" s="2">
        <f t="shared" si="201"/>
        <v>2.8469694290932251E-2</v>
      </c>
      <c r="G1422" s="2">
        <f t="shared" si="201"/>
        <v>2.4828489335613674E-2</v>
      </c>
      <c r="H1422" s="2">
        <f t="shared" si="193"/>
        <v>1.1466543093339021</v>
      </c>
      <c r="I1422" s="2">
        <f t="shared" si="194"/>
        <v>53.415880905841064</v>
      </c>
    </row>
    <row r="1423" spans="1:9" ht="13.5" x14ac:dyDescent="0.25">
      <c r="A1423" s="3">
        <f>TITRES_STAT!B1426</f>
        <v>44084</v>
      </c>
      <c r="B1423" s="6">
        <f>TITRES_STAT!D1426</f>
        <v>3.4060000000000001</v>
      </c>
      <c r="C1423" s="2">
        <f t="shared" si="198"/>
        <v>5.2999999999999936E-2</v>
      </c>
      <c r="D1423" s="2">
        <f t="shared" si="199"/>
        <v>5.2999999999999936E-2</v>
      </c>
      <c r="E1423" s="2">
        <f t="shared" si="200"/>
        <v>0</v>
      </c>
      <c r="F1423" s="2">
        <f t="shared" si="201"/>
        <v>3.0221858984437085E-2</v>
      </c>
      <c r="G1423" s="2">
        <f t="shared" si="201"/>
        <v>2.3055025811641268E-2</v>
      </c>
      <c r="H1423" s="2">
        <f t="shared" si="193"/>
        <v>1.310857737976465</v>
      </c>
      <c r="I1423" s="2">
        <f t="shared" si="194"/>
        <v>56.726024992102545</v>
      </c>
    </row>
    <row r="1424" spans="1:9" ht="13.5" x14ac:dyDescent="0.25">
      <c r="A1424" s="3">
        <f>TITRES_STAT!B1427</f>
        <v>44085</v>
      </c>
      <c r="B1424" s="6">
        <f>TITRES_STAT!D1427</f>
        <v>3.3197999999999999</v>
      </c>
      <c r="C1424" s="2">
        <f t="shared" si="198"/>
        <v>-8.6200000000000276E-2</v>
      </c>
      <c r="D1424" s="2">
        <f t="shared" si="199"/>
        <v>0</v>
      </c>
      <c r="E1424" s="2">
        <f t="shared" si="200"/>
        <v>8.6200000000000276E-2</v>
      </c>
      <c r="F1424" s="2">
        <f t="shared" si="201"/>
        <v>2.8063154771263008E-2</v>
      </c>
      <c r="G1424" s="2">
        <f t="shared" si="201"/>
        <v>2.7565381110809771E-2</v>
      </c>
      <c r="H1424" s="2">
        <f t="shared" si="193"/>
        <v>1.0180579277482957</v>
      </c>
      <c r="I1424" s="2">
        <f t="shared" si="194"/>
        <v>50.447408558000227</v>
      </c>
    </row>
    <row r="1425" spans="1:9" ht="13.5" x14ac:dyDescent="0.25">
      <c r="A1425" s="3">
        <f>TITRES_STAT!B1428</f>
        <v>44088</v>
      </c>
      <c r="B1425" s="6">
        <f>TITRES_STAT!D1428</f>
        <v>3.3132000000000001</v>
      </c>
      <c r="C1425" s="2">
        <f t="shared" si="198"/>
        <v>-6.5999999999997172E-3</v>
      </c>
      <c r="D1425" s="2">
        <f t="shared" si="199"/>
        <v>0</v>
      </c>
      <c r="E1425" s="2">
        <f t="shared" si="200"/>
        <v>6.5999999999997172E-3</v>
      </c>
      <c r="F1425" s="2">
        <f t="shared" si="201"/>
        <v>2.6058643716172791E-2</v>
      </c>
      <c r="G1425" s="2">
        <f t="shared" si="201"/>
        <v>2.6067853888609053E-2</v>
      </c>
      <c r="H1425" s="2">
        <f t="shared" ref="H1425:H1488" si="202">F1425/G1425</f>
        <v>0.99964668466857232</v>
      </c>
      <c r="I1425" s="2">
        <f t="shared" ref="I1425:I1488" si="203">IF(G1425=0,100,100-(100/(1+H1425)))</f>
        <v>49.991165556042063</v>
      </c>
    </row>
    <row r="1426" spans="1:9" ht="13.5" x14ac:dyDescent="0.25">
      <c r="A1426" s="3">
        <f>TITRES_STAT!B1429</f>
        <v>44089</v>
      </c>
      <c r="B1426" s="6">
        <f>TITRES_STAT!D1429</f>
        <v>3.2734000000000001</v>
      </c>
      <c r="C1426" s="2">
        <f t="shared" si="198"/>
        <v>-3.9800000000000058E-2</v>
      </c>
      <c r="D1426" s="2">
        <f t="shared" si="199"/>
        <v>0</v>
      </c>
      <c r="E1426" s="2">
        <f t="shared" si="200"/>
        <v>3.9800000000000058E-2</v>
      </c>
      <c r="F1426" s="2">
        <f t="shared" si="201"/>
        <v>2.4197312022160446E-2</v>
      </c>
      <c r="G1426" s="2">
        <f t="shared" si="201"/>
        <v>2.7048721467994124E-2</v>
      </c>
      <c r="H1426" s="2">
        <f t="shared" si="202"/>
        <v>0.89458246855742674</v>
      </c>
      <c r="I1426" s="2">
        <f t="shared" si="203"/>
        <v>47.217921806200387</v>
      </c>
    </row>
    <row r="1427" spans="1:9" ht="13.5" x14ac:dyDescent="0.25">
      <c r="A1427" s="3">
        <f>TITRES_STAT!B1430</f>
        <v>44090</v>
      </c>
      <c r="B1427" s="6">
        <f>TITRES_STAT!D1430</f>
        <v>3.2469000000000001</v>
      </c>
      <c r="C1427" s="2">
        <f t="shared" si="198"/>
        <v>-2.6499999999999968E-2</v>
      </c>
      <c r="D1427" s="2">
        <f t="shared" si="199"/>
        <v>0</v>
      </c>
      <c r="E1427" s="2">
        <f t="shared" si="200"/>
        <v>2.6499999999999968E-2</v>
      </c>
      <c r="F1427" s="2">
        <f t="shared" si="201"/>
        <v>2.2468932592006129E-2</v>
      </c>
      <c r="G1427" s="2">
        <f t="shared" si="201"/>
        <v>2.7009527077423112E-2</v>
      </c>
      <c r="H1427" s="2">
        <f t="shared" si="202"/>
        <v>0.83188915257933549</v>
      </c>
      <c r="I1427" s="2">
        <f t="shared" si="203"/>
        <v>45.41154421969361</v>
      </c>
    </row>
    <row r="1428" spans="1:9" ht="13.5" x14ac:dyDescent="0.25">
      <c r="A1428" s="3">
        <f>TITRES_STAT!B1431</f>
        <v>44091</v>
      </c>
      <c r="B1428" s="6">
        <f>TITRES_STAT!D1431</f>
        <v>3.2801</v>
      </c>
      <c r="C1428" s="2">
        <f t="shared" si="198"/>
        <v>3.3199999999999896E-2</v>
      </c>
      <c r="D1428" s="2">
        <f t="shared" si="199"/>
        <v>3.3199999999999896E-2</v>
      </c>
      <c r="E1428" s="2">
        <f t="shared" si="200"/>
        <v>0</v>
      </c>
      <c r="F1428" s="2">
        <f t="shared" si="201"/>
        <v>2.3235437406862826E-2</v>
      </c>
      <c r="G1428" s="2">
        <f t="shared" si="201"/>
        <v>2.5080275143321458E-2</v>
      </c>
      <c r="H1428" s="2">
        <f t="shared" si="202"/>
        <v>0.92644268350660863</v>
      </c>
      <c r="I1428" s="2">
        <f t="shared" si="203"/>
        <v>48.090851154743454</v>
      </c>
    </row>
    <row r="1429" spans="1:9" ht="13.5" x14ac:dyDescent="0.25">
      <c r="A1429" s="3">
        <f>TITRES_STAT!B1432</f>
        <v>44092</v>
      </c>
      <c r="B1429" s="6">
        <f>TITRES_STAT!D1432</f>
        <v>3.3132000000000001</v>
      </c>
      <c r="C1429" s="2">
        <f t="shared" si="198"/>
        <v>3.3100000000000129E-2</v>
      </c>
      <c r="D1429" s="2">
        <f t="shared" si="199"/>
        <v>3.3100000000000129E-2</v>
      </c>
      <c r="E1429" s="2">
        <f t="shared" si="200"/>
        <v>0</v>
      </c>
      <c r="F1429" s="2">
        <f t="shared" si="201"/>
        <v>2.3940049020658348E-2</v>
      </c>
      <c r="G1429" s="2">
        <f t="shared" si="201"/>
        <v>2.3288826918798498E-2</v>
      </c>
      <c r="H1429" s="2">
        <f t="shared" si="202"/>
        <v>1.0279628554984961</v>
      </c>
      <c r="I1429" s="2">
        <f t="shared" si="203"/>
        <v>50.689432141784039</v>
      </c>
    </row>
    <row r="1430" spans="1:9" ht="13.5" x14ac:dyDescent="0.25">
      <c r="A1430" s="3">
        <f>TITRES_STAT!B1433</f>
        <v>44095</v>
      </c>
      <c r="B1430" s="6">
        <f>TITRES_STAT!D1433</f>
        <v>3.3066</v>
      </c>
      <c r="C1430" s="2">
        <f t="shared" si="198"/>
        <v>-6.6000000000001613E-3</v>
      </c>
      <c r="D1430" s="2">
        <f t="shared" si="199"/>
        <v>0</v>
      </c>
      <c r="E1430" s="2">
        <f t="shared" si="200"/>
        <v>6.6000000000001613E-3</v>
      </c>
      <c r="F1430" s="2">
        <f t="shared" si="201"/>
        <v>2.2230045519182753E-2</v>
      </c>
      <c r="G1430" s="2">
        <f t="shared" si="201"/>
        <v>2.2096767853170045E-2</v>
      </c>
      <c r="H1430" s="2">
        <f t="shared" si="202"/>
        <v>1.0060315457400069</v>
      </c>
      <c r="I1430" s="2">
        <f t="shared" si="203"/>
        <v>50.150335266482116</v>
      </c>
    </row>
    <row r="1431" spans="1:9" ht="13.5" x14ac:dyDescent="0.25">
      <c r="A1431" s="3">
        <f>TITRES_STAT!B1434</f>
        <v>44096</v>
      </c>
      <c r="B1431" s="6">
        <f>TITRES_STAT!D1434</f>
        <v>3.3264999999999998</v>
      </c>
      <c r="C1431" s="2">
        <f t="shared" si="198"/>
        <v>1.9899999999999807E-2</v>
      </c>
      <c r="D1431" s="2">
        <f t="shared" si="199"/>
        <v>1.9899999999999807E-2</v>
      </c>
      <c r="E1431" s="2">
        <f t="shared" si="200"/>
        <v>0</v>
      </c>
      <c r="F1431" s="2">
        <f t="shared" si="201"/>
        <v>2.2063613696383971E-2</v>
      </c>
      <c r="G1431" s="2">
        <f t="shared" si="201"/>
        <v>2.0518427292229326E-2</v>
      </c>
      <c r="H1431" s="2">
        <f t="shared" si="202"/>
        <v>1.0753072534335919</v>
      </c>
      <c r="I1431" s="2">
        <f t="shared" si="203"/>
        <v>51.814363952831471</v>
      </c>
    </row>
    <row r="1432" spans="1:9" ht="13.5" x14ac:dyDescent="0.25">
      <c r="A1432" s="3">
        <f>TITRES_STAT!B1435</f>
        <v>44097</v>
      </c>
      <c r="B1432" s="6">
        <f>TITRES_STAT!D1435</f>
        <v>3.3249</v>
      </c>
      <c r="C1432" s="2">
        <f t="shared" si="198"/>
        <v>-1.5999999999998238E-3</v>
      </c>
      <c r="D1432" s="2">
        <f t="shared" si="199"/>
        <v>0</v>
      </c>
      <c r="E1432" s="2">
        <f t="shared" si="200"/>
        <v>1.5999999999998238E-3</v>
      </c>
      <c r="F1432" s="2">
        <f t="shared" si="201"/>
        <v>2.0487641289499401E-2</v>
      </c>
      <c r="G1432" s="2">
        <f t="shared" si="201"/>
        <v>1.9167111057070078E-2</v>
      </c>
      <c r="H1432" s="2">
        <f t="shared" si="202"/>
        <v>1.0688956321324294</v>
      </c>
      <c r="I1432" s="2">
        <f t="shared" si="203"/>
        <v>51.665034017724182</v>
      </c>
    </row>
    <row r="1433" spans="1:9" ht="13.5" x14ac:dyDescent="0.25">
      <c r="A1433" s="3">
        <f>TITRES_STAT!B1436</f>
        <v>44098</v>
      </c>
      <c r="B1433" s="6">
        <f>TITRES_STAT!D1436</f>
        <v>3.2884000000000002</v>
      </c>
      <c r="C1433" s="2">
        <f t="shared" si="198"/>
        <v>-3.6499999999999755E-2</v>
      </c>
      <c r="D1433" s="2">
        <f t="shared" si="199"/>
        <v>0</v>
      </c>
      <c r="E1433" s="2">
        <f t="shared" si="200"/>
        <v>3.6499999999999755E-2</v>
      </c>
      <c r="F1433" s="2">
        <f t="shared" si="201"/>
        <v>1.9024238340249442E-2</v>
      </c>
      <c r="G1433" s="2">
        <f t="shared" si="201"/>
        <v>2.0405174552993628E-2</v>
      </c>
      <c r="H1433" s="2">
        <f t="shared" si="202"/>
        <v>0.93232421466634352</v>
      </c>
      <c r="I1433" s="2">
        <f t="shared" si="203"/>
        <v>48.248850145850341</v>
      </c>
    </row>
    <row r="1434" spans="1:9" ht="13.5" x14ac:dyDescent="0.25">
      <c r="A1434" s="3">
        <f>TITRES_STAT!B1437</f>
        <v>44099</v>
      </c>
      <c r="B1434" s="6">
        <f>TITRES_STAT!D1437</f>
        <v>3.3176000000000001</v>
      </c>
      <c r="C1434" s="2">
        <f t="shared" si="198"/>
        <v>2.9199999999999893E-2</v>
      </c>
      <c r="D1434" s="2">
        <f t="shared" si="199"/>
        <v>2.9199999999999893E-2</v>
      </c>
      <c r="E1434" s="2">
        <f t="shared" si="200"/>
        <v>0</v>
      </c>
      <c r="F1434" s="2">
        <f t="shared" si="201"/>
        <v>1.9751078458803046E-2</v>
      </c>
      <c r="G1434" s="2">
        <f t="shared" si="201"/>
        <v>1.8947662084922656E-2</v>
      </c>
      <c r="H1434" s="2">
        <f t="shared" si="202"/>
        <v>1.042401873660165</v>
      </c>
      <c r="I1434" s="2">
        <f t="shared" si="203"/>
        <v>51.038039433056753</v>
      </c>
    </row>
    <row r="1435" spans="1:9" ht="13.5" x14ac:dyDescent="0.25">
      <c r="A1435" s="3">
        <f>TITRES_STAT!B1438</f>
        <v>44102</v>
      </c>
      <c r="B1435" s="6">
        <f>TITRES_STAT!D1438</f>
        <v>3.2957000000000001</v>
      </c>
      <c r="C1435" s="2">
        <f t="shared" si="198"/>
        <v>-2.1900000000000031E-2</v>
      </c>
      <c r="D1435" s="2">
        <f t="shared" si="199"/>
        <v>0</v>
      </c>
      <c r="E1435" s="2">
        <f t="shared" si="200"/>
        <v>2.1900000000000031E-2</v>
      </c>
      <c r="F1435" s="2">
        <f t="shared" si="201"/>
        <v>1.8340287140317112E-2</v>
      </c>
      <c r="G1435" s="2">
        <f t="shared" si="201"/>
        <v>1.915854336457104E-2</v>
      </c>
      <c r="H1435" s="2">
        <f t="shared" si="202"/>
        <v>0.95729026948013751</v>
      </c>
      <c r="I1435" s="2">
        <f t="shared" si="203"/>
        <v>48.908957675163677</v>
      </c>
    </row>
    <row r="1436" spans="1:9" ht="13.5" x14ac:dyDescent="0.25">
      <c r="A1436" s="3">
        <f>TITRES_STAT!B1439</f>
        <v>44103</v>
      </c>
      <c r="B1436" s="6">
        <f>TITRES_STAT!D1439</f>
        <v>3.4929999999999999</v>
      </c>
      <c r="C1436" s="2">
        <f t="shared" si="198"/>
        <v>0.19729999999999981</v>
      </c>
      <c r="D1436" s="2">
        <f t="shared" si="199"/>
        <v>0.19729999999999981</v>
      </c>
      <c r="E1436" s="2">
        <f t="shared" si="200"/>
        <v>0</v>
      </c>
      <c r="F1436" s="2">
        <f t="shared" si="201"/>
        <v>3.112312377315159E-2</v>
      </c>
      <c r="G1436" s="2">
        <f t="shared" si="201"/>
        <v>1.7790075981387394E-2</v>
      </c>
      <c r="H1436" s="2">
        <f t="shared" si="202"/>
        <v>1.7494654775906355</v>
      </c>
      <c r="I1436" s="2">
        <f t="shared" si="203"/>
        <v>63.629294197346937</v>
      </c>
    </row>
    <row r="1437" spans="1:9" ht="13.5" x14ac:dyDescent="0.25">
      <c r="A1437" s="3">
        <f>TITRES_STAT!B1440</f>
        <v>44104</v>
      </c>
      <c r="B1437" s="6">
        <f>TITRES_STAT!D1440</f>
        <v>3.3906999999999998</v>
      </c>
      <c r="C1437" s="2">
        <f t="shared" si="198"/>
        <v>-0.10230000000000006</v>
      </c>
      <c r="D1437" s="2">
        <f t="shared" si="199"/>
        <v>0</v>
      </c>
      <c r="E1437" s="2">
        <f t="shared" si="200"/>
        <v>0.10230000000000006</v>
      </c>
      <c r="F1437" s="2">
        <f t="shared" ref="F1437:G1452" si="204">((F1436*13)+D1437)/14</f>
        <v>2.8900043503640761E-2</v>
      </c>
      <c r="G1437" s="2">
        <f t="shared" si="204"/>
        <v>2.3826499125574014E-2</v>
      </c>
      <c r="H1437" s="2">
        <f t="shared" si="202"/>
        <v>1.2129370475841788</v>
      </c>
      <c r="I1437" s="2">
        <f t="shared" si="203"/>
        <v>54.811186287848493</v>
      </c>
    </row>
    <row r="1438" spans="1:9" ht="13.5" x14ac:dyDescent="0.25">
      <c r="A1438" s="3">
        <f>TITRES_STAT!B1441</f>
        <v>44105</v>
      </c>
      <c r="B1438" s="6">
        <f>TITRES_STAT!D1441</f>
        <v>3.2664</v>
      </c>
      <c r="C1438" s="2">
        <f t="shared" si="198"/>
        <v>-0.12429999999999986</v>
      </c>
      <c r="D1438" s="2">
        <f t="shared" si="199"/>
        <v>0</v>
      </c>
      <c r="E1438" s="2">
        <f t="shared" si="200"/>
        <v>0.12429999999999986</v>
      </c>
      <c r="F1438" s="2">
        <f t="shared" si="204"/>
        <v>2.6835754681952134E-2</v>
      </c>
      <c r="G1438" s="2">
        <f t="shared" si="204"/>
        <v>3.1003177759461573E-2</v>
      </c>
      <c r="H1438" s="2">
        <f t="shared" si="202"/>
        <v>0.86558077659514687</v>
      </c>
      <c r="I1438" s="2">
        <f t="shared" si="203"/>
        <v>46.397389352119603</v>
      </c>
    </row>
    <row r="1439" spans="1:9" ht="13.5" x14ac:dyDescent="0.25">
      <c r="A1439" s="3">
        <f>TITRES_STAT!B1442</f>
        <v>44106</v>
      </c>
      <c r="B1439" s="6">
        <f>TITRES_STAT!D1442</f>
        <v>3.3468</v>
      </c>
      <c r="C1439" s="2">
        <f t="shared" si="198"/>
        <v>8.0400000000000027E-2</v>
      </c>
      <c r="D1439" s="2">
        <f t="shared" si="199"/>
        <v>8.0400000000000027E-2</v>
      </c>
      <c r="E1439" s="2">
        <f t="shared" si="200"/>
        <v>0</v>
      </c>
      <c r="F1439" s="2">
        <f t="shared" si="204"/>
        <v>3.066177220466984E-2</v>
      </c>
      <c r="G1439" s="2">
        <f t="shared" si="204"/>
        <v>2.8788665062357173E-2</v>
      </c>
      <c r="H1439" s="2">
        <f t="shared" si="202"/>
        <v>1.0650640499743722</v>
      </c>
      <c r="I1439" s="2">
        <f t="shared" si="203"/>
        <v>51.57535186318264</v>
      </c>
    </row>
    <row r="1440" spans="1:9" ht="13.5" x14ac:dyDescent="0.25">
      <c r="A1440" s="3">
        <f>TITRES_STAT!B1443</f>
        <v>44109</v>
      </c>
      <c r="B1440" s="6">
        <f>TITRES_STAT!D1443</f>
        <v>3.4710000000000001</v>
      </c>
      <c r="C1440" s="2">
        <f t="shared" si="198"/>
        <v>0.12420000000000009</v>
      </c>
      <c r="D1440" s="2">
        <f t="shared" si="199"/>
        <v>0.12420000000000009</v>
      </c>
      <c r="E1440" s="2">
        <f t="shared" si="200"/>
        <v>0</v>
      </c>
      <c r="F1440" s="2">
        <f t="shared" si="204"/>
        <v>3.7343074190050569E-2</v>
      </c>
      <c r="G1440" s="2">
        <f t="shared" si="204"/>
        <v>2.6732331843617375E-2</v>
      </c>
      <c r="H1440" s="2">
        <f t="shared" si="202"/>
        <v>1.396925431290672</v>
      </c>
      <c r="I1440" s="2">
        <f t="shared" si="203"/>
        <v>58.279886935759606</v>
      </c>
    </row>
    <row r="1441" spans="1:9" ht="13.5" x14ac:dyDescent="0.25">
      <c r="A1441" s="3">
        <f>TITRES_STAT!B1444</f>
        <v>44110</v>
      </c>
      <c r="B1441" s="6">
        <f>TITRES_STAT!D1444</f>
        <v>3.3687</v>
      </c>
      <c r="C1441" s="2">
        <f t="shared" si="198"/>
        <v>-0.10230000000000006</v>
      </c>
      <c r="D1441" s="2">
        <f t="shared" si="199"/>
        <v>0</v>
      </c>
      <c r="E1441" s="2">
        <f t="shared" si="200"/>
        <v>0.10230000000000006</v>
      </c>
      <c r="F1441" s="2">
        <f t="shared" si="204"/>
        <v>3.4675711747904105E-2</v>
      </c>
      <c r="G1441" s="2">
        <f t="shared" si="204"/>
        <v>3.213002242621614E-2</v>
      </c>
      <c r="H1441" s="2">
        <f t="shared" si="202"/>
        <v>1.0792308604058376</v>
      </c>
      <c r="I1441" s="2">
        <f t="shared" si="203"/>
        <v>51.905292527025424</v>
      </c>
    </row>
    <row r="1442" spans="1:9" ht="13.5" x14ac:dyDescent="0.25">
      <c r="A1442" s="3">
        <f>TITRES_STAT!B1445</f>
        <v>44111</v>
      </c>
      <c r="B1442" s="6">
        <f>TITRES_STAT!D1445</f>
        <v>3.3687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3.2198875194482383E-2</v>
      </c>
      <c r="G1442" s="2">
        <f t="shared" si="204"/>
        <v>2.9835020824343559E-2</v>
      </c>
      <c r="H1442" s="2">
        <f t="shared" si="202"/>
        <v>1.0792308604058376</v>
      </c>
      <c r="I1442" s="2">
        <f t="shared" si="203"/>
        <v>51.905292527025424</v>
      </c>
    </row>
    <row r="1443" spans="1:9" ht="13.5" x14ac:dyDescent="0.25">
      <c r="A1443" s="3">
        <f>TITRES_STAT!B1446</f>
        <v>44112</v>
      </c>
      <c r="B1443" s="6">
        <f>TITRES_STAT!D1446</f>
        <v>3.3614000000000002</v>
      </c>
      <c r="C1443" s="2">
        <f t="shared" si="198"/>
        <v>-7.2999999999998622E-3</v>
      </c>
      <c r="D1443" s="2">
        <f t="shared" si="199"/>
        <v>0</v>
      </c>
      <c r="E1443" s="2">
        <f t="shared" si="200"/>
        <v>7.2999999999998622E-3</v>
      </c>
      <c r="F1443" s="2">
        <f t="shared" si="204"/>
        <v>2.989895553773364E-2</v>
      </c>
      <c r="G1443" s="2">
        <f t="shared" si="204"/>
        <v>2.8225376479747578E-2</v>
      </c>
      <c r="H1443" s="2">
        <f t="shared" si="202"/>
        <v>1.0592934184309959</v>
      </c>
      <c r="I1443" s="2">
        <f t="shared" si="203"/>
        <v>51.439654444099872</v>
      </c>
    </row>
    <row r="1444" spans="1:9" ht="13.5" x14ac:dyDescent="0.25">
      <c r="A1444" s="3">
        <f>TITRES_STAT!B1447</f>
        <v>44113</v>
      </c>
      <c r="B1444" s="6">
        <f>TITRES_STAT!D1447</f>
        <v>3.3834</v>
      </c>
      <c r="C1444" s="2">
        <f t="shared" si="198"/>
        <v>2.1999999999999797E-2</v>
      </c>
      <c r="D1444" s="2">
        <f t="shared" si="199"/>
        <v>2.1999999999999797E-2</v>
      </c>
      <c r="E1444" s="2">
        <f t="shared" si="200"/>
        <v>0</v>
      </c>
      <c r="F1444" s="2">
        <f t="shared" si="204"/>
        <v>2.933474442789551E-2</v>
      </c>
      <c r="G1444" s="2">
        <f t="shared" si="204"/>
        <v>2.620927815976561E-2</v>
      </c>
      <c r="H1444" s="2">
        <f t="shared" si="202"/>
        <v>1.119250375728694</v>
      </c>
      <c r="I1444" s="2">
        <f t="shared" si="203"/>
        <v>52.813503706179368</v>
      </c>
    </row>
    <row r="1445" spans="1:9" ht="13.5" x14ac:dyDescent="0.25">
      <c r="A1445" s="3">
        <f>TITRES_STAT!B1448</f>
        <v>44116</v>
      </c>
      <c r="B1445" s="6">
        <f>TITRES_STAT!D1448</f>
        <v>3.3540999999999999</v>
      </c>
      <c r="C1445" s="2">
        <f t="shared" si="198"/>
        <v>-2.9300000000000104E-2</v>
      </c>
      <c r="D1445" s="2">
        <f t="shared" si="199"/>
        <v>0</v>
      </c>
      <c r="E1445" s="2">
        <f t="shared" si="200"/>
        <v>2.9300000000000104E-2</v>
      </c>
      <c r="F1445" s="2">
        <f t="shared" si="204"/>
        <v>2.723940554018869E-2</v>
      </c>
      <c r="G1445" s="2">
        <f t="shared" si="204"/>
        <v>2.6430044005496645E-2</v>
      </c>
      <c r="H1445" s="2">
        <f t="shared" si="202"/>
        <v>1.0306227842270608</v>
      </c>
      <c r="I1445" s="2">
        <f t="shared" si="203"/>
        <v>50.754024441785162</v>
      </c>
    </row>
    <row r="1446" spans="1:9" ht="13.5" x14ac:dyDescent="0.25">
      <c r="A1446" s="3">
        <f>TITRES_STAT!B1449</f>
        <v>44117</v>
      </c>
      <c r="B1446" s="6">
        <f>TITRES_STAT!D1449</f>
        <v>3.5514000000000001</v>
      </c>
      <c r="C1446" s="2">
        <f t="shared" si="198"/>
        <v>0.19730000000000025</v>
      </c>
      <c r="D1446" s="2">
        <f t="shared" si="199"/>
        <v>0.19730000000000025</v>
      </c>
      <c r="E1446" s="2">
        <f t="shared" si="200"/>
        <v>0</v>
      </c>
      <c r="F1446" s="2">
        <f t="shared" si="204"/>
        <v>3.9386590858746663E-2</v>
      </c>
      <c r="G1446" s="2">
        <f t="shared" si="204"/>
        <v>2.4542183719389741E-2</v>
      </c>
      <c r="H1446" s="2">
        <f t="shared" si="202"/>
        <v>1.6048527428970791</v>
      </c>
      <c r="I1446" s="2">
        <f t="shared" si="203"/>
        <v>61.610113941112289</v>
      </c>
    </row>
    <row r="1447" spans="1:9" ht="13.5" x14ac:dyDescent="0.25">
      <c r="A1447" s="3">
        <f>TITRES_STAT!B1450</f>
        <v>44118</v>
      </c>
      <c r="B1447" s="6">
        <f>TITRES_STAT!D1450</f>
        <v>3.5807000000000002</v>
      </c>
      <c r="C1447" s="2">
        <f t="shared" si="198"/>
        <v>2.9300000000000104E-2</v>
      </c>
      <c r="D1447" s="2">
        <f t="shared" si="199"/>
        <v>2.9300000000000104E-2</v>
      </c>
      <c r="E1447" s="2">
        <f t="shared" si="200"/>
        <v>0</v>
      </c>
      <c r="F1447" s="2">
        <f t="shared" si="204"/>
        <v>3.866612008312191E-2</v>
      </c>
      <c r="G1447" s="2">
        <f t="shared" si="204"/>
        <v>2.2789170596576185E-2</v>
      </c>
      <c r="H1447" s="2">
        <f t="shared" si="202"/>
        <v>1.6966883423537606</v>
      </c>
      <c r="I1447" s="2">
        <f t="shared" si="203"/>
        <v>62.917479773462944</v>
      </c>
    </row>
    <row r="1448" spans="1:9" ht="13.5" x14ac:dyDescent="0.25">
      <c r="A1448" s="3">
        <f>TITRES_STAT!B1451</f>
        <v>44120</v>
      </c>
      <c r="B1448" s="6">
        <f>TITRES_STAT!D1451</f>
        <v>3.5367999999999999</v>
      </c>
      <c r="C1448" s="2">
        <f t="shared" si="198"/>
        <v>-4.3900000000000272E-2</v>
      </c>
      <c r="D1448" s="2">
        <f t="shared" si="199"/>
        <v>0</v>
      </c>
      <c r="E1448" s="2">
        <f t="shared" si="200"/>
        <v>4.3900000000000272E-2</v>
      </c>
      <c r="F1448" s="2">
        <f t="shared" si="204"/>
        <v>3.5904254362898916E-2</v>
      </c>
      <c r="G1448" s="2">
        <f t="shared" si="204"/>
        <v>2.4297086982535049E-2</v>
      </c>
      <c r="H1448" s="2">
        <f t="shared" si="202"/>
        <v>1.4777184766514273</v>
      </c>
      <c r="I1448" s="2">
        <f t="shared" si="203"/>
        <v>59.640289668765178</v>
      </c>
    </row>
    <row r="1449" spans="1:9" ht="13.5" x14ac:dyDescent="0.25">
      <c r="A1449" s="3">
        <f>TITRES_STAT!B1452</f>
        <v>44123</v>
      </c>
      <c r="B1449" s="6">
        <f>TITRES_STAT!D1452</f>
        <v>3.5440999999999998</v>
      </c>
      <c r="C1449" s="2">
        <f t="shared" si="198"/>
        <v>7.2999999999998622E-3</v>
      </c>
      <c r="D1449" s="2">
        <f t="shared" si="199"/>
        <v>7.2999999999998622E-3</v>
      </c>
      <c r="E1449" s="2">
        <f t="shared" si="200"/>
        <v>0</v>
      </c>
      <c r="F1449" s="2">
        <f t="shared" si="204"/>
        <v>3.3861093336977552E-2</v>
      </c>
      <c r="G1449" s="2">
        <f t="shared" si="204"/>
        <v>2.2561580769496832E-2</v>
      </c>
      <c r="H1449" s="2">
        <f t="shared" si="202"/>
        <v>1.5008298258408213</v>
      </c>
      <c r="I1449" s="2">
        <f t="shared" si="203"/>
        <v>60.013272807805578</v>
      </c>
    </row>
    <row r="1450" spans="1:9" ht="13.5" x14ac:dyDescent="0.25">
      <c r="A1450" s="3">
        <f>TITRES_STAT!B1453</f>
        <v>44124</v>
      </c>
      <c r="B1450" s="6">
        <f>TITRES_STAT!D1453</f>
        <v>3.4418000000000002</v>
      </c>
      <c r="C1450" s="2">
        <f t="shared" si="198"/>
        <v>-0.10229999999999961</v>
      </c>
      <c r="D1450" s="2">
        <f t="shared" si="199"/>
        <v>0</v>
      </c>
      <c r="E1450" s="2">
        <f t="shared" si="200"/>
        <v>0.10229999999999961</v>
      </c>
      <c r="F1450" s="2">
        <f t="shared" si="204"/>
        <v>3.1442443812907728E-2</v>
      </c>
      <c r="G1450" s="2">
        <f t="shared" si="204"/>
        <v>2.8257182143104177E-2</v>
      </c>
      <c r="H1450" s="2">
        <f t="shared" si="202"/>
        <v>1.1127239670846258</v>
      </c>
      <c r="I1450" s="2">
        <f t="shared" si="203"/>
        <v>52.667740055985043</v>
      </c>
    </row>
    <row r="1451" spans="1:9" ht="13.5" x14ac:dyDescent="0.25">
      <c r="A1451" s="3">
        <f>TITRES_STAT!B1454</f>
        <v>44125</v>
      </c>
      <c r="B1451" s="6">
        <f>TITRES_STAT!D1454</f>
        <v>3.4344999999999999</v>
      </c>
      <c r="C1451" s="2">
        <f t="shared" si="198"/>
        <v>-7.3000000000003062E-3</v>
      </c>
      <c r="D1451" s="2">
        <f t="shared" si="199"/>
        <v>0</v>
      </c>
      <c r="E1451" s="2">
        <f t="shared" si="200"/>
        <v>7.3000000000003062E-3</v>
      </c>
      <c r="F1451" s="2">
        <f t="shared" si="204"/>
        <v>2.9196554969128603E-2</v>
      </c>
      <c r="G1451" s="2">
        <f t="shared" si="204"/>
        <v>2.6760240561453902E-2</v>
      </c>
      <c r="H1451" s="2">
        <f t="shared" si="202"/>
        <v>1.0910423208670263</v>
      </c>
      <c r="I1451" s="2">
        <f t="shared" si="203"/>
        <v>52.176960264230246</v>
      </c>
    </row>
    <row r="1452" spans="1:9" ht="13.5" x14ac:dyDescent="0.25">
      <c r="A1452" s="3">
        <f>TITRES_STAT!B1455</f>
        <v>44126</v>
      </c>
      <c r="B1452" s="6">
        <f>TITRES_STAT!D1455</f>
        <v>3.4272</v>
      </c>
      <c r="C1452" s="2">
        <f t="shared" si="198"/>
        <v>-7.2999999999998622E-3</v>
      </c>
      <c r="D1452" s="2">
        <f t="shared" si="199"/>
        <v>0</v>
      </c>
      <c r="E1452" s="2">
        <f t="shared" si="200"/>
        <v>7.2999999999998622E-3</v>
      </c>
      <c r="F1452" s="2">
        <f t="shared" si="204"/>
        <v>2.711108675704799E-2</v>
      </c>
      <c r="G1452" s="2">
        <f t="shared" si="204"/>
        <v>2.5370223378492898E-2</v>
      </c>
      <c r="H1452" s="2">
        <f t="shared" si="202"/>
        <v>1.0686183701492702</v>
      </c>
      <c r="I1452" s="2">
        <f t="shared" si="203"/>
        <v>51.658555563932239</v>
      </c>
    </row>
    <row r="1453" spans="1:9" ht="13.5" x14ac:dyDescent="0.25">
      <c r="A1453" s="3">
        <f>TITRES_STAT!B1456</f>
        <v>44127</v>
      </c>
      <c r="B1453" s="6">
        <f>TITRES_STAT!D1456</f>
        <v>3.4272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2.517458056011599E-2</v>
      </c>
      <c r="G1453" s="2">
        <f t="shared" si="205"/>
        <v>2.3558064565743407E-2</v>
      </c>
      <c r="H1453" s="2">
        <f t="shared" si="202"/>
        <v>1.06861837014927</v>
      </c>
      <c r="I1453" s="2">
        <f t="shared" si="203"/>
        <v>51.658555563932239</v>
      </c>
    </row>
    <row r="1454" spans="1:9" ht="13.5" x14ac:dyDescent="0.25">
      <c r="A1454" s="3">
        <f>TITRES_STAT!B1457</f>
        <v>44130</v>
      </c>
      <c r="B1454" s="6">
        <f>TITRES_STAT!D1457</f>
        <v>3.4125999999999999</v>
      </c>
      <c r="C1454" s="2">
        <f t="shared" si="198"/>
        <v>-1.4600000000000168E-2</v>
      </c>
      <c r="D1454" s="2">
        <f t="shared" si="199"/>
        <v>0</v>
      </c>
      <c r="E1454" s="2">
        <f t="shared" si="200"/>
        <v>1.4600000000000168E-2</v>
      </c>
      <c r="F1454" s="2">
        <f t="shared" si="205"/>
        <v>2.3376396234393419E-2</v>
      </c>
      <c r="G1454" s="2">
        <f t="shared" si="205"/>
        <v>2.291820281104746E-2</v>
      </c>
      <c r="H1454" s="2">
        <f t="shared" si="202"/>
        <v>1.0199925547008901</v>
      </c>
      <c r="I1454" s="2">
        <f t="shared" si="203"/>
        <v>50.494867039345358</v>
      </c>
    </row>
    <row r="1455" spans="1:9" ht="13.5" x14ac:dyDescent="0.25">
      <c r="A1455" s="3">
        <f>TITRES_STAT!B1458</f>
        <v>44131</v>
      </c>
      <c r="B1455" s="6">
        <f>TITRES_STAT!D1458</f>
        <v>3.3614000000000002</v>
      </c>
      <c r="C1455" s="2">
        <f t="shared" si="198"/>
        <v>-5.119999999999969E-2</v>
      </c>
      <c r="D1455" s="2">
        <f t="shared" si="199"/>
        <v>0</v>
      </c>
      <c r="E1455" s="2">
        <f t="shared" si="200"/>
        <v>5.119999999999969E-2</v>
      </c>
      <c r="F1455" s="2">
        <f t="shared" si="205"/>
        <v>2.170665364622246E-2</v>
      </c>
      <c r="G1455" s="2">
        <f t="shared" si="205"/>
        <v>2.4938331181686903E-2</v>
      </c>
      <c r="H1455" s="2">
        <f t="shared" si="202"/>
        <v>0.8704132400873088</v>
      </c>
      <c r="I1455" s="2">
        <f t="shared" si="203"/>
        <v>46.535878886672066</v>
      </c>
    </row>
    <row r="1456" spans="1:9" ht="13.5" x14ac:dyDescent="0.25">
      <c r="A1456" s="3">
        <f>TITRES_STAT!B1459</f>
        <v>44132</v>
      </c>
      <c r="B1456" s="6">
        <f>TITRES_STAT!D1459</f>
        <v>3.3906999999999998</v>
      </c>
      <c r="C1456" s="2">
        <f t="shared" si="198"/>
        <v>2.929999999999966E-2</v>
      </c>
      <c r="D1456" s="2">
        <f t="shared" si="199"/>
        <v>2.929999999999966E-2</v>
      </c>
      <c r="E1456" s="2">
        <f t="shared" si="200"/>
        <v>0</v>
      </c>
      <c r="F1456" s="2">
        <f t="shared" si="205"/>
        <v>2.2249035528635115E-2</v>
      </c>
      <c r="G1456" s="2">
        <f t="shared" si="205"/>
        <v>2.3157021811566408E-2</v>
      </c>
      <c r="H1456" s="2">
        <f t="shared" si="202"/>
        <v>0.96079002341839248</v>
      </c>
      <c r="I1456" s="2">
        <f t="shared" si="203"/>
        <v>49.000148508679935</v>
      </c>
    </row>
    <row r="1457" spans="1:9" ht="13.5" x14ac:dyDescent="0.25">
      <c r="A1457" s="3">
        <f>TITRES_STAT!B1460</f>
        <v>44134</v>
      </c>
      <c r="B1457" s="6">
        <f>TITRES_STAT!D1460</f>
        <v>3.4125999999999999</v>
      </c>
      <c r="C1457" s="2">
        <f t="shared" si="198"/>
        <v>2.1900000000000031E-2</v>
      </c>
      <c r="D1457" s="2">
        <f t="shared" si="199"/>
        <v>2.1900000000000031E-2</v>
      </c>
      <c r="E1457" s="2">
        <f t="shared" si="200"/>
        <v>0</v>
      </c>
      <c r="F1457" s="2">
        <f t="shared" si="205"/>
        <v>2.2224104419446895E-2</v>
      </c>
      <c r="G1457" s="2">
        <f t="shared" si="205"/>
        <v>2.1502948825025951E-2</v>
      </c>
      <c r="H1457" s="2">
        <f t="shared" si="202"/>
        <v>1.033537520843729</v>
      </c>
      <c r="I1457" s="2">
        <f t="shared" si="203"/>
        <v>50.824610328060579</v>
      </c>
    </row>
    <row r="1458" spans="1:9" ht="13.5" x14ac:dyDescent="0.25">
      <c r="A1458" s="3">
        <f>TITRES_STAT!B1461</f>
        <v>44137</v>
      </c>
      <c r="B1458" s="6">
        <f>TITRES_STAT!D1461</f>
        <v>3.4125999999999999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2.0636668389486405E-2</v>
      </c>
      <c r="G1458" s="2">
        <f t="shared" si="205"/>
        <v>1.9967023908952667E-2</v>
      </c>
      <c r="H1458" s="2">
        <f t="shared" si="202"/>
        <v>1.0335375208437292</v>
      </c>
      <c r="I1458" s="2">
        <f t="shared" si="203"/>
        <v>50.824610328060579</v>
      </c>
    </row>
    <row r="1459" spans="1:9" ht="13.5" x14ac:dyDescent="0.25">
      <c r="A1459" s="3">
        <f>TITRES_STAT!B1462</f>
        <v>44138</v>
      </c>
      <c r="B1459" s="6">
        <f>TITRES_STAT!D1462</f>
        <v>3.3980000000000001</v>
      </c>
      <c r="C1459" s="2">
        <f t="shared" si="198"/>
        <v>-1.4599999999999724E-2</v>
      </c>
      <c r="D1459" s="2">
        <f t="shared" si="199"/>
        <v>0</v>
      </c>
      <c r="E1459" s="2">
        <f t="shared" si="200"/>
        <v>1.4599999999999724E-2</v>
      </c>
      <c r="F1459" s="2">
        <f t="shared" si="205"/>
        <v>1.9162620647380231E-2</v>
      </c>
      <c r="G1459" s="2">
        <f t="shared" si="205"/>
        <v>1.958366505831317E-2</v>
      </c>
      <c r="H1459" s="2">
        <f t="shared" si="202"/>
        <v>0.97850022405513881</v>
      </c>
      <c r="I1459" s="2">
        <f t="shared" si="203"/>
        <v>49.456664808943131</v>
      </c>
    </row>
    <row r="1460" spans="1:9" ht="13.5" x14ac:dyDescent="0.25">
      <c r="A1460" s="3">
        <f>TITRES_STAT!B1463</f>
        <v>44139</v>
      </c>
      <c r="B1460" s="6">
        <f>TITRES_STAT!D1463</f>
        <v>3.3980000000000001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1.7793862029710214E-2</v>
      </c>
      <c r="G1460" s="2">
        <f t="shared" si="205"/>
        <v>1.8184831839862227E-2</v>
      </c>
      <c r="H1460" s="2">
        <f t="shared" si="202"/>
        <v>0.97850022405513892</v>
      </c>
      <c r="I1460" s="2">
        <f t="shared" si="203"/>
        <v>49.456664808943131</v>
      </c>
    </row>
    <row r="1461" spans="1:9" ht="13.5" x14ac:dyDescent="0.25">
      <c r="A1461" s="3">
        <f>TITRES_STAT!B1464</f>
        <v>44140</v>
      </c>
      <c r="B1461" s="6">
        <f>TITRES_STAT!D1464</f>
        <v>3.4199000000000002</v>
      </c>
      <c r="C1461" s="2">
        <f t="shared" si="198"/>
        <v>2.1900000000000031E-2</v>
      </c>
      <c r="D1461" s="2">
        <f t="shared" si="199"/>
        <v>2.1900000000000031E-2</v>
      </c>
      <c r="E1461" s="2">
        <f t="shared" si="200"/>
        <v>0</v>
      </c>
      <c r="F1461" s="2">
        <f t="shared" si="205"/>
        <v>1.8087157599016631E-2</v>
      </c>
      <c r="G1461" s="2">
        <f t="shared" si="205"/>
        <v>1.6885915279872068E-2</v>
      </c>
      <c r="H1461" s="2">
        <f t="shared" si="202"/>
        <v>1.0711387152686025</v>
      </c>
      <c r="I1461" s="2">
        <f t="shared" si="203"/>
        <v>51.717381717220633</v>
      </c>
    </row>
    <row r="1462" spans="1:9" ht="13.5" x14ac:dyDescent="0.25">
      <c r="A1462" s="3">
        <f>TITRES_STAT!B1465</f>
        <v>44141</v>
      </c>
      <c r="B1462" s="6">
        <f>TITRES_STAT!D1465</f>
        <v>3.4199000000000002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1.6795217770515441E-2</v>
      </c>
      <c r="G1462" s="2">
        <f t="shared" si="205"/>
        <v>1.5679778474166919E-2</v>
      </c>
      <c r="H1462" s="2">
        <f t="shared" si="202"/>
        <v>1.0711387152686025</v>
      </c>
      <c r="I1462" s="2">
        <f t="shared" si="203"/>
        <v>51.717381717220633</v>
      </c>
    </row>
    <row r="1463" spans="1:9" ht="13.5" x14ac:dyDescent="0.25">
      <c r="A1463" s="3">
        <f>TITRES_STAT!B1466</f>
        <v>44144</v>
      </c>
      <c r="B1463" s="6">
        <f>TITRES_STAT!D1466</f>
        <v>3.4344999999999999</v>
      </c>
      <c r="C1463" s="2">
        <f t="shared" si="198"/>
        <v>1.4599999999999724E-2</v>
      </c>
      <c r="D1463" s="2">
        <f t="shared" si="199"/>
        <v>1.4599999999999724E-2</v>
      </c>
      <c r="E1463" s="2">
        <f t="shared" si="200"/>
        <v>0</v>
      </c>
      <c r="F1463" s="2">
        <f t="shared" si="205"/>
        <v>1.6638416501192889E-2</v>
      </c>
      <c r="G1463" s="2">
        <f t="shared" si="205"/>
        <v>1.455979429744071E-2</v>
      </c>
      <c r="H1463" s="2">
        <f t="shared" si="202"/>
        <v>1.142764530960273</v>
      </c>
      <c r="I1463" s="2">
        <f t="shared" si="203"/>
        <v>53.33131636485259</v>
      </c>
    </row>
    <row r="1464" spans="1:9" ht="13.5" x14ac:dyDescent="0.25">
      <c r="A1464" s="3">
        <f>TITRES_STAT!B1467</f>
        <v>44145</v>
      </c>
      <c r="B1464" s="6">
        <f>TITRES_STAT!D1467</f>
        <v>3.3321999999999998</v>
      </c>
      <c r="C1464" s="2">
        <f t="shared" si="198"/>
        <v>-0.10230000000000006</v>
      </c>
      <c r="D1464" s="2">
        <f t="shared" si="199"/>
        <v>0</v>
      </c>
      <c r="E1464" s="2">
        <f t="shared" si="200"/>
        <v>0.10230000000000006</v>
      </c>
      <c r="F1464" s="2">
        <f t="shared" si="205"/>
        <v>1.544995817967911E-2</v>
      </c>
      <c r="G1464" s="2">
        <f t="shared" si="205"/>
        <v>2.082695184762352E-2</v>
      </c>
      <c r="H1464" s="2">
        <f t="shared" si="202"/>
        <v>0.74182522208318458</v>
      </c>
      <c r="I1464" s="2">
        <f t="shared" si="203"/>
        <v>42.588958563591014</v>
      </c>
    </row>
    <row r="1465" spans="1:9" ht="13.5" x14ac:dyDescent="0.25">
      <c r="A1465" s="3">
        <f>TITRES_STAT!B1468</f>
        <v>44146</v>
      </c>
      <c r="B1465" s="6">
        <f>TITRES_STAT!D1468</f>
        <v>3.4344999999999999</v>
      </c>
      <c r="C1465" s="2">
        <f t="shared" si="198"/>
        <v>0.10230000000000006</v>
      </c>
      <c r="D1465" s="2">
        <f t="shared" si="199"/>
        <v>0.10230000000000006</v>
      </c>
      <c r="E1465" s="2">
        <f t="shared" si="200"/>
        <v>0</v>
      </c>
      <c r="F1465" s="2">
        <f t="shared" si="205"/>
        <v>2.165353259541632E-2</v>
      </c>
      <c r="G1465" s="2">
        <f t="shared" si="205"/>
        <v>1.9339312429936122E-2</v>
      </c>
      <c r="H1465" s="2">
        <f t="shared" si="202"/>
        <v>1.1196640353096483</v>
      </c>
      <c r="I1465" s="2">
        <f t="shared" si="203"/>
        <v>52.822712309976218</v>
      </c>
    </row>
    <row r="1466" spans="1:9" ht="13.5" x14ac:dyDescent="0.25">
      <c r="A1466" s="3">
        <f>TITRES_STAT!B1469</f>
        <v>44147</v>
      </c>
      <c r="B1466" s="6">
        <f>TITRES_STAT!D1469</f>
        <v>3.4199000000000002</v>
      </c>
      <c r="C1466" s="2">
        <f t="shared" si="198"/>
        <v>-1.4599999999999724E-2</v>
      </c>
      <c r="D1466" s="2">
        <f t="shared" si="199"/>
        <v>0</v>
      </c>
      <c r="E1466" s="2">
        <f t="shared" si="200"/>
        <v>1.4599999999999724E-2</v>
      </c>
      <c r="F1466" s="2">
        <f t="shared" si="205"/>
        <v>2.0106851695743725E-2</v>
      </c>
      <c r="G1466" s="2">
        <f t="shared" si="205"/>
        <v>1.9000790113512096E-2</v>
      </c>
      <c r="H1466" s="2">
        <f t="shared" si="202"/>
        <v>1.0582113467715784</v>
      </c>
      <c r="I1466" s="2">
        <f t="shared" si="203"/>
        <v>51.414124619973705</v>
      </c>
    </row>
    <row r="1467" spans="1:9" ht="13.5" x14ac:dyDescent="0.25">
      <c r="A1467" s="3">
        <f>TITRES_STAT!B1470</f>
        <v>44148</v>
      </c>
      <c r="B1467" s="6">
        <f>TITRES_STAT!D1470</f>
        <v>3.4344999999999999</v>
      </c>
      <c r="C1467" s="2">
        <f t="shared" si="198"/>
        <v>1.4599999999999724E-2</v>
      </c>
      <c r="D1467" s="2">
        <f t="shared" si="199"/>
        <v>1.4599999999999724E-2</v>
      </c>
      <c r="E1467" s="2">
        <f t="shared" si="200"/>
        <v>0</v>
      </c>
      <c r="F1467" s="2">
        <f t="shared" si="205"/>
        <v>1.9713505146047725E-2</v>
      </c>
      <c r="G1467" s="2">
        <f t="shared" si="205"/>
        <v>1.7643590819689803E-2</v>
      </c>
      <c r="H1467" s="2">
        <f t="shared" si="202"/>
        <v>1.1173182005585818</v>
      </c>
      <c r="I1467" s="2">
        <f t="shared" si="203"/>
        <v>52.770443302467044</v>
      </c>
    </row>
    <row r="1468" spans="1:9" ht="13.5" x14ac:dyDescent="0.25">
      <c r="A1468" s="3">
        <f>TITRES_STAT!B1471</f>
        <v>44151</v>
      </c>
      <c r="B1468" s="6">
        <f>TITRES_STAT!D1471</f>
        <v>3.4344999999999999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1.8305397635615745E-2</v>
      </c>
      <c r="G1468" s="2">
        <f t="shared" si="205"/>
        <v>1.6383334332569104E-2</v>
      </c>
      <c r="H1468" s="2">
        <f t="shared" si="202"/>
        <v>1.1173182005585818</v>
      </c>
      <c r="I1468" s="2">
        <f t="shared" si="203"/>
        <v>52.770443302467044</v>
      </c>
    </row>
    <row r="1469" spans="1:9" ht="13.5" x14ac:dyDescent="0.25">
      <c r="A1469" s="3">
        <f>TITRES_STAT!B1472</f>
        <v>44152</v>
      </c>
      <c r="B1469" s="6">
        <f>TITRES_STAT!D1472</f>
        <v>3.4563999999999999</v>
      </c>
      <c r="C1469" s="2">
        <f t="shared" si="198"/>
        <v>2.1900000000000031E-2</v>
      </c>
      <c r="D1469" s="2">
        <f t="shared" si="199"/>
        <v>2.1900000000000031E-2</v>
      </c>
      <c r="E1469" s="2">
        <f t="shared" si="200"/>
        <v>0</v>
      </c>
      <c r="F1469" s="2">
        <f t="shared" ref="F1469:G1484" si="206">((F1468*13)+D1469)/14</f>
        <v>1.8562154947357478E-2</v>
      </c>
      <c r="G1469" s="2">
        <f t="shared" si="206"/>
        <v>1.5213096165957025E-2</v>
      </c>
      <c r="H1469" s="2">
        <f t="shared" si="202"/>
        <v>1.2201431414661521</v>
      </c>
      <c r="I1469" s="2">
        <f t="shared" si="203"/>
        <v>54.957859188321805</v>
      </c>
    </row>
    <row r="1470" spans="1:9" ht="13.5" x14ac:dyDescent="0.25">
      <c r="A1470" s="3">
        <f>TITRES_STAT!B1473</f>
        <v>44153</v>
      </c>
      <c r="B1470" s="6">
        <f>TITRES_STAT!D1473</f>
        <v>3.3906999999999998</v>
      </c>
      <c r="C1470" s="2">
        <f t="shared" si="198"/>
        <v>-6.5700000000000092E-2</v>
      </c>
      <c r="D1470" s="2">
        <f t="shared" si="199"/>
        <v>0</v>
      </c>
      <c r="E1470" s="2">
        <f t="shared" si="200"/>
        <v>6.5700000000000092E-2</v>
      </c>
      <c r="F1470" s="2">
        <f t="shared" si="206"/>
        <v>1.7236286736831943E-2</v>
      </c>
      <c r="G1470" s="2">
        <f t="shared" si="206"/>
        <v>1.8819303582674387E-2</v>
      </c>
      <c r="H1470" s="2">
        <f t="shared" si="202"/>
        <v>0.91588334611383726</v>
      </c>
      <c r="I1470" s="2">
        <f t="shared" si="203"/>
        <v>47.804755335005538</v>
      </c>
    </row>
    <row r="1471" spans="1:9" ht="13.5" x14ac:dyDescent="0.25">
      <c r="A1471" s="3">
        <f>TITRES_STAT!B1474</f>
        <v>44154</v>
      </c>
      <c r="B1471" s="6">
        <f>TITRES_STAT!D1474</f>
        <v>3.3906999999999998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1.6005123398486802E-2</v>
      </c>
      <c r="G1471" s="2">
        <f t="shared" si="206"/>
        <v>1.747506761248336E-2</v>
      </c>
      <c r="H1471" s="2">
        <f t="shared" si="202"/>
        <v>0.91588334611383715</v>
      </c>
      <c r="I1471" s="2">
        <f t="shared" si="203"/>
        <v>47.804755335005538</v>
      </c>
    </row>
    <row r="1472" spans="1:9" ht="13.5" x14ac:dyDescent="0.25">
      <c r="A1472" s="3">
        <f>TITRES_STAT!B1475</f>
        <v>44155</v>
      </c>
      <c r="B1472" s="6">
        <f>TITRES_STAT!D1475</f>
        <v>3.4053</v>
      </c>
      <c r="C1472" s="2">
        <f t="shared" si="198"/>
        <v>1.4600000000000168E-2</v>
      </c>
      <c r="D1472" s="2">
        <f t="shared" si="199"/>
        <v>1.4600000000000168E-2</v>
      </c>
      <c r="E1472" s="2">
        <f t="shared" si="200"/>
        <v>0</v>
      </c>
      <c r="F1472" s="2">
        <f t="shared" si="206"/>
        <v>1.5904757441452044E-2</v>
      </c>
      <c r="G1472" s="2">
        <f t="shared" si="206"/>
        <v>1.6226848497305976E-2</v>
      </c>
      <c r="H1472" s="2">
        <f t="shared" si="202"/>
        <v>0.98015073254012286</v>
      </c>
      <c r="I1472" s="2">
        <f t="shared" si="203"/>
        <v>49.498794027805786</v>
      </c>
    </row>
    <row r="1473" spans="1:9" ht="13.5" x14ac:dyDescent="0.25">
      <c r="A1473" s="3">
        <f>TITRES_STAT!B1476</f>
        <v>44158</v>
      </c>
      <c r="B1473" s="6">
        <f>TITRES_STAT!D1476</f>
        <v>3.3906999999999998</v>
      </c>
      <c r="C1473" s="2">
        <f t="shared" si="198"/>
        <v>-1.4600000000000168E-2</v>
      </c>
      <c r="D1473" s="2">
        <f t="shared" si="199"/>
        <v>0</v>
      </c>
      <c r="E1473" s="2">
        <f t="shared" si="200"/>
        <v>1.4600000000000168E-2</v>
      </c>
      <c r="F1473" s="2">
        <f t="shared" si="206"/>
        <v>1.4768703338491184E-2</v>
      </c>
      <c r="G1473" s="2">
        <f t="shared" si="206"/>
        <v>1.6110645033212707E-2</v>
      </c>
      <c r="H1473" s="2">
        <f t="shared" si="202"/>
        <v>0.91670465757546893</v>
      </c>
      <c r="I1473" s="2">
        <f t="shared" si="203"/>
        <v>47.82712109308757</v>
      </c>
    </row>
    <row r="1474" spans="1:9" ht="13.5" x14ac:dyDescent="0.25">
      <c r="A1474" s="3">
        <f>TITRES_STAT!B1477</f>
        <v>44159</v>
      </c>
      <c r="B1474" s="6">
        <f>TITRES_STAT!D1477</f>
        <v>3.4344999999999999</v>
      </c>
      <c r="C1474" s="2">
        <f t="shared" si="198"/>
        <v>4.3800000000000061E-2</v>
      </c>
      <c r="D1474" s="2">
        <f t="shared" si="199"/>
        <v>4.3800000000000061E-2</v>
      </c>
      <c r="E1474" s="2">
        <f t="shared" si="200"/>
        <v>0</v>
      </c>
      <c r="F1474" s="2">
        <f t="shared" si="206"/>
        <v>1.6842367385741817E-2</v>
      </c>
      <c r="G1474" s="2">
        <f t="shared" si="206"/>
        <v>1.4959884673697512E-2</v>
      </c>
      <c r="H1474" s="2">
        <f t="shared" si="202"/>
        <v>1.1258353759473887</v>
      </c>
      <c r="I1474" s="2">
        <f t="shared" si="203"/>
        <v>52.959668875848621</v>
      </c>
    </row>
    <row r="1475" spans="1:9" ht="13.5" x14ac:dyDescent="0.25">
      <c r="A1475" s="3">
        <f>TITRES_STAT!B1478</f>
        <v>44160</v>
      </c>
      <c r="B1475" s="6">
        <f>TITRES_STAT!D1478</f>
        <v>3.4491000000000001</v>
      </c>
      <c r="C1475" s="2">
        <f t="shared" ref="C1475:C1538" si="207">B1475-B1474</f>
        <v>1.4600000000000168E-2</v>
      </c>
      <c r="D1475" s="2">
        <f t="shared" ref="D1475:D1538" si="208">IF(C1475&gt;0,C1475,0)</f>
        <v>1.4600000000000168E-2</v>
      </c>
      <c r="E1475" s="2">
        <f t="shared" ref="E1475:E1538" si="209">IF(C1475&lt;0,-C1475,0)</f>
        <v>0</v>
      </c>
      <c r="F1475" s="2">
        <f t="shared" si="206"/>
        <v>1.6682198286760271E-2</v>
      </c>
      <c r="G1475" s="2">
        <f t="shared" si="206"/>
        <v>1.3891321482719118E-2</v>
      </c>
      <c r="H1475" s="2">
        <f t="shared" si="202"/>
        <v>1.2009079415167965</v>
      </c>
      <c r="I1475" s="2">
        <f t="shared" si="203"/>
        <v>54.564205928993495</v>
      </c>
    </row>
    <row r="1476" spans="1:9" ht="13.5" x14ac:dyDescent="0.25">
      <c r="A1476" s="3">
        <f>TITRES_STAT!B1479</f>
        <v>44161</v>
      </c>
      <c r="B1476" s="6">
        <f>TITRES_STAT!D1479</f>
        <v>3.4344999999999999</v>
      </c>
      <c r="C1476" s="2">
        <f t="shared" si="207"/>
        <v>-1.4600000000000168E-2</v>
      </c>
      <c r="D1476" s="2">
        <f t="shared" si="208"/>
        <v>0</v>
      </c>
      <c r="E1476" s="2">
        <f t="shared" si="209"/>
        <v>1.4600000000000168E-2</v>
      </c>
      <c r="F1476" s="2">
        <f t="shared" si="206"/>
        <v>1.5490612694848822E-2</v>
      </c>
      <c r="G1476" s="2">
        <f t="shared" si="206"/>
        <v>1.3941941376810622E-2</v>
      </c>
      <c r="H1476" s="2">
        <f t="shared" si="202"/>
        <v>1.1110800337042068</v>
      </c>
      <c r="I1476" s="2">
        <f t="shared" si="203"/>
        <v>52.630881632405483</v>
      </c>
    </row>
    <row r="1477" spans="1:9" ht="13.5" x14ac:dyDescent="0.25">
      <c r="A1477" s="3">
        <f>TITRES_STAT!B1480</f>
        <v>44162</v>
      </c>
      <c r="B1477" s="6">
        <f>TITRES_STAT!D1480</f>
        <v>3.4344999999999999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1.4384140359502477E-2</v>
      </c>
      <c r="G1477" s="2">
        <f t="shared" si="206"/>
        <v>1.2946088421324149E-2</v>
      </c>
      <c r="H1477" s="2">
        <f t="shared" si="202"/>
        <v>1.1110800337042068</v>
      </c>
      <c r="I1477" s="2">
        <f t="shared" si="203"/>
        <v>52.630881632405483</v>
      </c>
    </row>
    <row r="1478" spans="1:9" ht="13.5" x14ac:dyDescent="0.25">
      <c r="A1478" s="3">
        <f>TITRES_STAT!B1481</f>
        <v>44165</v>
      </c>
      <c r="B1478" s="6">
        <f>TITRES_STAT!D1481</f>
        <v>3.4344999999999999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1.3356701762395158E-2</v>
      </c>
      <c r="G1478" s="2">
        <f t="shared" si="206"/>
        <v>1.2021367819800996E-2</v>
      </c>
      <c r="H1478" s="2">
        <f t="shared" si="202"/>
        <v>1.1110800337042068</v>
      </c>
      <c r="I1478" s="2">
        <f t="shared" si="203"/>
        <v>52.630881632405483</v>
      </c>
    </row>
    <row r="1479" spans="1:9" ht="13.5" x14ac:dyDescent="0.25">
      <c r="A1479" s="3">
        <f>TITRES_STAT!B1482</f>
        <v>44166</v>
      </c>
      <c r="B1479" s="6">
        <f>TITRES_STAT!D1482</f>
        <v>3.4272</v>
      </c>
      <c r="C1479" s="2">
        <f t="shared" si="207"/>
        <v>-7.2999999999998622E-3</v>
      </c>
      <c r="D1479" s="2">
        <f t="shared" si="208"/>
        <v>0</v>
      </c>
      <c r="E1479" s="2">
        <f t="shared" si="209"/>
        <v>7.2999999999998622E-3</v>
      </c>
      <c r="F1479" s="2">
        <f t="shared" si="206"/>
        <v>1.240265163650979E-2</v>
      </c>
      <c r="G1479" s="2">
        <f t="shared" si="206"/>
        <v>1.1684127261243774E-2</v>
      </c>
      <c r="H1479" s="2">
        <f t="shared" si="202"/>
        <v>1.0614957676513299</v>
      </c>
      <c r="I1479" s="2">
        <f t="shared" si="203"/>
        <v>51.491532716591323</v>
      </c>
    </row>
    <row r="1480" spans="1:9" ht="13.5" x14ac:dyDescent="0.25">
      <c r="A1480" s="3">
        <f>TITRES_STAT!B1483</f>
        <v>44167</v>
      </c>
      <c r="B1480" s="6">
        <f>TITRES_STAT!D1483</f>
        <v>3.4272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1.1516747948187661E-2</v>
      </c>
      <c r="G1480" s="2">
        <f t="shared" si="206"/>
        <v>1.0849546742583505E-2</v>
      </c>
      <c r="H1480" s="2">
        <f t="shared" si="202"/>
        <v>1.0614957676513297</v>
      </c>
      <c r="I1480" s="2">
        <f t="shared" si="203"/>
        <v>51.491532716591323</v>
      </c>
    </row>
    <row r="1481" spans="1:9" ht="13.5" x14ac:dyDescent="0.25">
      <c r="A1481" s="3">
        <f>TITRES_STAT!B1484</f>
        <v>44168</v>
      </c>
      <c r="B1481" s="6">
        <f>TITRES_STAT!D1484</f>
        <v>3.4272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1.0694123094745685E-2</v>
      </c>
      <c r="G1481" s="2">
        <f t="shared" si="206"/>
        <v>1.0074579118113255E-2</v>
      </c>
      <c r="H1481" s="2">
        <f t="shared" si="202"/>
        <v>1.0614957676513295</v>
      </c>
      <c r="I1481" s="2">
        <f t="shared" si="203"/>
        <v>51.491532716591308</v>
      </c>
    </row>
    <row r="1482" spans="1:9" ht="13.5" x14ac:dyDescent="0.25">
      <c r="A1482" s="3">
        <f>TITRES_STAT!B1485</f>
        <v>44169</v>
      </c>
      <c r="B1482" s="6">
        <f>TITRES_STAT!D1485</f>
        <v>3.4344999999999999</v>
      </c>
      <c r="C1482" s="2">
        <f t="shared" si="207"/>
        <v>7.2999999999998622E-3</v>
      </c>
      <c r="D1482" s="2">
        <f t="shared" si="208"/>
        <v>7.2999999999998622E-3</v>
      </c>
      <c r="E1482" s="2">
        <f t="shared" si="209"/>
        <v>0</v>
      </c>
      <c r="F1482" s="2">
        <f t="shared" si="206"/>
        <v>1.045168573083527E-2</v>
      </c>
      <c r="G1482" s="2">
        <f t="shared" si="206"/>
        <v>9.3549663239623094E-3</v>
      </c>
      <c r="H1482" s="2">
        <f t="shared" si="202"/>
        <v>1.117233923553927</v>
      </c>
      <c r="I1482" s="2">
        <f t="shared" si="203"/>
        <v>52.768563318623336</v>
      </c>
    </row>
    <row r="1483" spans="1:9" ht="13.5" x14ac:dyDescent="0.25">
      <c r="A1483" s="3">
        <f>TITRES_STAT!B1486</f>
        <v>44172</v>
      </c>
      <c r="B1483" s="6">
        <f>TITRES_STAT!D1486</f>
        <v>3.4199000000000002</v>
      </c>
      <c r="C1483" s="2">
        <f t="shared" si="207"/>
        <v>-1.4599999999999724E-2</v>
      </c>
      <c r="D1483" s="2">
        <f t="shared" si="208"/>
        <v>0</v>
      </c>
      <c r="E1483" s="2">
        <f t="shared" si="209"/>
        <v>1.4599999999999724E-2</v>
      </c>
      <c r="F1483" s="2">
        <f t="shared" si="206"/>
        <v>9.7051367500613217E-3</v>
      </c>
      <c r="G1483" s="2">
        <f t="shared" si="206"/>
        <v>9.7296115865364106E-3</v>
      </c>
      <c r="H1483" s="2">
        <f t="shared" si="202"/>
        <v>0.99748450015117185</v>
      </c>
      <c r="I1483" s="2">
        <f t="shared" si="203"/>
        <v>49.937033307426468</v>
      </c>
    </row>
    <row r="1484" spans="1:9" ht="13.5" x14ac:dyDescent="0.25">
      <c r="A1484" s="3">
        <f>TITRES_STAT!B1487</f>
        <v>44173</v>
      </c>
      <c r="B1484" s="6">
        <f>TITRES_STAT!D1487</f>
        <v>3.3321999999999998</v>
      </c>
      <c r="C1484" s="2">
        <f t="shared" si="207"/>
        <v>-8.7700000000000333E-2</v>
      </c>
      <c r="D1484" s="2">
        <f t="shared" si="208"/>
        <v>0</v>
      </c>
      <c r="E1484" s="2">
        <f t="shared" si="209"/>
        <v>8.7700000000000333E-2</v>
      </c>
      <c r="F1484" s="2">
        <f t="shared" si="206"/>
        <v>9.0119126964855138E-3</v>
      </c>
      <c r="G1484" s="2">
        <f t="shared" si="206"/>
        <v>1.5298925044640976E-2</v>
      </c>
      <c r="H1484" s="2">
        <f t="shared" si="202"/>
        <v>0.58905528788392059</v>
      </c>
      <c r="I1484" s="2">
        <f t="shared" si="203"/>
        <v>37.069527559883788</v>
      </c>
    </row>
    <row r="1485" spans="1:9" ht="13.5" x14ac:dyDescent="0.25">
      <c r="A1485" s="3">
        <f>TITRES_STAT!B1488</f>
        <v>44174</v>
      </c>
      <c r="B1485" s="6">
        <f>TITRES_STAT!D1488</f>
        <v>3.3980000000000001</v>
      </c>
      <c r="C1485" s="2">
        <f t="shared" si="207"/>
        <v>6.5800000000000303E-2</v>
      </c>
      <c r="D1485" s="2">
        <f t="shared" si="208"/>
        <v>6.5800000000000303E-2</v>
      </c>
      <c r="E1485" s="2">
        <f t="shared" si="209"/>
        <v>0</v>
      </c>
      <c r="F1485" s="2">
        <f t="shared" ref="F1485:G1500" si="210">((F1484*13)+D1485)/14</f>
        <v>1.3068204646736569E-2</v>
      </c>
      <c r="G1485" s="2">
        <f t="shared" si="210"/>
        <v>1.4206144684309478E-2</v>
      </c>
      <c r="H1485" s="2">
        <f t="shared" si="202"/>
        <v>0.91989803969617812</v>
      </c>
      <c r="I1485" s="2">
        <f t="shared" si="203"/>
        <v>47.913900669524672</v>
      </c>
    </row>
    <row r="1486" spans="1:9" ht="13.5" x14ac:dyDescent="0.25">
      <c r="A1486" s="3">
        <f>TITRES_STAT!B1489</f>
        <v>44175</v>
      </c>
      <c r="B1486" s="6">
        <f>TITRES_STAT!D1489</f>
        <v>3.4053</v>
      </c>
      <c r="C1486" s="2">
        <f t="shared" si="207"/>
        <v>7.2999999999998622E-3</v>
      </c>
      <c r="D1486" s="2">
        <f t="shared" si="208"/>
        <v>7.2999999999998622E-3</v>
      </c>
      <c r="E1486" s="2">
        <f t="shared" si="209"/>
        <v>0</v>
      </c>
      <c r="F1486" s="2">
        <f t="shared" si="210"/>
        <v>1.2656190029112517E-2</v>
      </c>
      <c r="G1486" s="2">
        <f t="shared" si="210"/>
        <v>1.3191420064001659E-2</v>
      </c>
      <c r="H1486" s="2">
        <f t="shared" si="202"/>
        <v>0.95942589711400805</v>
      </c>
      <c r="I1486" s="2">
        <f t="shared" si="203"/>
        <v>48.964643088933535</v>
      </c>
    </row>
    <row r="1487" spans="1:9" ht="13.5" x14ac:dyDescent="0.25">
      <c r="A1487" s="3">
        <f>TITRES_STAT!B1490</f>
        <v>44176</v>
      </c>
      <c r="B1487" s="6">
        <f>TITRES_STAT!D1490</f>
        <v>3.3614000000000002</v>
      </c>
      <c r="C1487" s="2">
        <f t="shared" si="207"/>
        <v>-4.3899999999999828E-2</v>
      </c>
      <c r="D1487" s="2">
        <f t="shared" si="208"/>
        <v>0</v>
      </c>
      <c r="E1487" s="2">
        <f t="shared" si="209"/>
        <v>4.3899999999999828E-2</v>
      </c>
      <c r="F1487" s="2">
        <f t="shared" si="210"/>
        <v>1.1752176455604479E-2</v>
      </c>
      <c r="G1487" s="2">
        <f t="shared" si="210"/>
        <v>1.53848900594301E-2</v>
      </c>
      <c r="H1487" s="2">
        <f t="shared" si="202"/>
        <v>0.76387783144417309</v>
      </c>
      <c r="I1487" s="2">
        <f t="shared" si="203"/>
        <v>43.306731216115395</v>
      </c>
    </row>
    <row r="1488" spans="1:9" ht="13.5" x14ac:dyDescent="0.25">
      <c r="A1488" s="3">
        <f>TITRES_STAT!B1491</f>
        <v>44179</v>
      </c>
      <c r="B1488" s="6">
        <f>TITRES_STAT!D1491</f>
        <v>3.3614000000000002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1.0912735280204158E-2</v>
      </c>
      <c r="G1488" s="2">
        <f t="shared" si="210"/>
        <v>1.4285969340899377E-2</v>
      </c>
      <c r="H1488" s="2">
        <f t="shared" si="202"/>
        <v>0.76387783144417309</v>
      </c>
      <c r="I1488" s="2">
        <f t="shared" si="203"/>
        <v>43.306731216115395</v>
      </c>
    </row>
    <row r="1489" spans="1:9" ht="13.5" x14ac:dyDescent="0.25">
      <c r="A1489" s="3">
        <f>TITRES_STAT!B1492</f>
        <v>44180</v>
      </c>
      <c r="B1489" s="6">
        <f>TITRES_STAT!D1492</f>
        <v>3.3614000000000002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1.0133254188761003E-2</v>
      </c>
      <c r="G1489" s="2">
        <f t="shared" si="210"/>
        <v>1.3265542959406565E-2</v>
      </c>
      <c r="H1489" s="2">
        <f t="shared" ref="H1489:H1552" si="211">F1489/G1489</f>
        <v>0.76387783144417298</v>
      </c>
      <c r="I1489" s="2">
        <f t="shared" ref="I1489:I1552" si="212">IF(G1489=0,100,100-(100/(1+H1489)))</f>
        <v>43.306731216115395</v>
      </c>
    </row>
    <row r="1490" spans="1:9" ht="13.5" x14ac:dyDescent="0.25">
      <c r="A1490" s="3">
        <f>TITRES_STAT!B1493</f>
        <v>44181</v>
      </c>
      <c r="B1490" s="6">
        <f>TITRES_STAT!D1493</f>
        <v>3.3540999999999999</v>
      </c>
      <c r="C1490" s="2">
        <f t="shared" si="207"/>
        <v>-7.3000000000003062E-3</v>
      </c>
      <c r="D1490" s="2">
        <f t="shared" si="208"/>
        <v>0</v>
      </c>
      <c r="E1490" s="2">
        <f t="shared" si="209"/>
        <v>7.3000000000003062E-3</v>
      </c>
      <c r="F1490" s="2">
        <f t="shared" si="210"/>
        <v>9.4094503181352158E-3</v>
      </c>
      <c r="G1490" s="2">
        <f t="shared" si="210"/>
        <v>1.2839432748020404E-2</v>
      </c>
      <c r="H1490" s="2">
        <f t="shared" si="211"/>
        <v>0.73285560996345211</v>
      </c>
      <c r="I1490" s="2">
        <f t="shared" si="212"/>
        <v>42.291787368187521</v>
      </c>
    </row>
    <row r="1491" spans="1:9" ht="13.5" x14ac:dyDescent="0.25">
      <c r="A1491" s="3">
        <f>TITRES_STAT!B1494</f>
        <v>44182</v>
      </c>
      <c r="B1491" s="6">
        <f>TITRES_STAT!D1494</f>
        <v>3.3540999999999999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8.7373467239827002E-3</v>
      </c>
      <c r="G1491" s="2">
        <f t="shared" si="210"/>
        <v>1.1922330408876089E-2</v>
      </c>
      <c r="H1491" s="2">
        <f t="shared" si="211"/>
        <v>0.73285560996345211</v>
      </c>
      <c r="I1491" s="2">
        <f t="shared" si="212"/>
        <v>42.291787368187521</v>
      </c>
    </row>
    <row r="1492" spans="1:9" ht="13.5" x14ac:dyDescent="0.25">
      <c r="A1492" s="3">
        <f>TITRES_STAT!B1495</f>
        <v>44183</v>
      </c>
      <c r="B1492" s="6">
        <f>TITRES_STAT!D1495</f>
        <v>3.3614000000000002</v>
      </c>
      <c r="C1492" s="2">
        <f t="shared" si="207"/>
        <v>7.3000000000003062E-3</v>
      </c>
      <c r="D1492" s="2">
        <f t="shared" si="208"/>
        <v>7.3000000000003062E-3</v>
      </c>
      <c r="E1492" s="2">
        <f t="shared" si="209"/>
        <v>0</v>
      </c>
      <c r="F1492" s="2">
        <f t="shared" si="210"/>
        <v>8.6346791008411004E-3</v>
      </c>
      <c r="G1492" s="2">
        <f t="shared" si="210"/>
        <v>1.1070735379670654E-2</v>
      </c>
      <c r="H1492" s="2">
        <f t="shared" si="211"/>
        <v>0.77995533311157283</v>
      </c>
      <c r="I1492" s="2">
        <f t="shared" si="212"/>
        <v>43.818814922064277</v>
      </c>
    </row>
    <row r="1493" spans="1:9" ht="13.5" x14ac:dyDescent="0.25">
      <c r="A1493" s="3">
        <f>TITRES_STAT!B1496</f>
        <v>44186</v>
      </c>
      <c r="B1493" s="6">
        <f>TITRES_STAT!D1496</f>
        <v>3.3614000000000002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8.017916307923879E-3</v>
      </c>
      <c r="G1493" s="2">
        <f t="shared" si="210"/>
        <v>1.0279968566837036E-2</v>
      </c>
      <c r="H1493" s="2">
        <f t="shared" si="211"/>
        <v>0.77995533311157283</v>
      </c>
      <c r="I1493" s="2">
        <f t="shared" si="212"/>
        <v>43.818814922064277</v>
      </c>
    </row>
    <row r="1494" spans="1:9" ht="13.5" x14ac:dyDescent="0.25">
      <c r="A1494" s="3">
        <f>TITRES_STAT!B1497</f>
        <v>44187</v>
      </c>
      <c r="B1494" s="6">
        <f>TITRES_STAT!D1497</f>
        <v>3.3614000000000002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7.4452080002150303E-3</v>
      </c>
      <c r="G1494" s="2">
        <f t="shared" si="210"/>
        <v>9.545685097777248E-3</v>
      </c>
      <c r="H1494" s="2">
        <f t="shared" si="211"/>
        <v>0.77995533311157283</v>
      </c>
      <c r="I1494" s="2">
        <f t="shared" si="212"/>
        <v>43.818814922064277</v>
      </c>
    </row>
    <row r="1495" spans="1:9" ht="13.5" x14ac:dyDescent="0.25">
      <c r="A1495" s="3">
        <f>TITRES_STAT!B1498</f>
        <v>44188</v>
      </c>
      <c r="B1495" s="6">
        <f>TITRES_STAT!D1498</f>
        <v>3.3540999999999999</v>
      </c>
      <c r="C1495" s="2">
        <f t="shared" si="207"/>
        <v>-7.3000000000003062E-3</v>
      </c>
      <c r="D1495" s="2">
        <f t="shared" si="208"/>
        <v>0</v>
      </c>
      <c r="E1495" s="2">
        <f t="shared" si="209"/>
        <v>7.3000000000003062E-3</v>
      </c>
      <c r="F1495" s="2">
        <f t="shared" si="210"/>
        <v>6.9134074287710992E-3</v>
      </c>
      <c r="G1495" s="2">
        <f t="shared" si="210"/>
        <v>9.3852790193646087E-3</v>
      </c>
      <c r="H1495" s="2">
        <f t="shared" si="211"/>
        <v>0.73662247169281736</v>
      </c>
      <c r="I1495" s="2">
        <f t="shared" si="212"/>
        <v>42.416960721162134</v>
      </c>
    </row>
    <row r="1496" spans="1:9" ht="13.5" x14ac:dyDescent="0.25">
      <c r="A1496" s="3">
        <f>TITRES_STAT!B1499</f>
        <v>44189</v>
      </c>
      <c r="B1496" s="6">
        <f>TITRES_STAT!D1499</f>
        <v>3.3980000000000001</v>
      </c>
      <c r="C1496" s="2">
        <f t="shared" si="207"/>
        <v>4.3900000000000272E-2</v>
      </c>
      <c r="D1496" s="2">
        <f t="shared" si="208"/>
        <v>4.3900000000000272E-2</v>
      </c>
      <c r="E1496" s="2">
        <f t="shared" si="209"/>
        <v>0</v>
      </c>
      <c r="F1496" s="2">
        <f t="shared" si="210"/>
        <v>9.555306898144612E-3</v>
      </c>
      <c r="G1496" s="2">
        <f t="shared" si="210"/>
        <v>8.7149019465528506E-3</v>
      </c>
      <c r="H1496" s="2">
        <f t="shared" si="211"/>
        <v>1.096433093194374</v>
      </c>
      <c r="I1496" s="2">
        <f t="shared" si="212"/>
        <v>52.299932526046831</v>
      </c>
    </row>
    <row r="1497" spans="1:9" ht="13.5" x14ac:dyDescent="0.25">
      <c r="A1497" s="3">
        <f>TITRES_STAT!B1500</f>
        <v>44190</v>
      </c>
      <c r="B1497" s="6">
        <f>TITRES_STAT!D1500</f>
        <v>3.3614000000000002</v>
      </c>
      <c r="C1497" s="2">
        <f t="shared" si="207"/>
        <v>-3.6599999999999966E-2</v>
      </c>
      <c r="D1497" s="2">
        <f t="shared" si="208"/>
        <v>0</v>
      </c>
      <c r="E1497" s="2">
        <f t="shared" si="209"/>
        <v>3.6599999999999966E-2</v>
      </c>
      <c r="F1497" s="2">
        <f t="shared" si="210"/>
        <v>8.8727849768485672E-3</v>
      </c>
      <c r="G1497" s="2">
        <f t="shared" si="210"/>
        <v>1.0706694664656216E-2</v>
      </c>
      <c r="H1497" s="2">
        <f t="shared" si="211"/>
        <v>0.82871373983779006</v>
      </c>
      <c r="I1497" s="2">
        <f t="shared" si="212"/>
        <v>45.316755804071249</v>
      </c>
    </row>
    <row r="1498" spans="1:9" ht="13.5" x14ac:dyDescent="0.25">
      <c r="A1498" s="3">
        <f>TITRES_STAT!B1501</f>
        <v>44193</v>
      </c>
      <c r="B1498" s="6">
        <f>TITRES_STAT!D1501</f>
        <v>3.3614000000000002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8.2390146213593835E-3</v>
      </c>
      <c r="G1498" s="2">
        <f t="shared" si="210"/>
        <v>9.9419307600379144E-3</v>
      </c>
      <c r="H1498" s="2">
        <f t="shared" si="211"/>
        <v>0.82871373983779018</v>
      </c>
      <c r="I1498" s="2">
        <f t="shared" si="212"/>
        <v>45.316755804071249</v>
      </c>
    </row>
    <row r="1499" spans="1:9" ht="13.5" x14ac:dyDescent="0.25">
      <c r="A1499" s="3">
        <f>TITRES_STAT!B1502</f>
        <v>44194</v>
      </c>
      <c r="B1499" s="6">
        <f>TITRES_STAT!D1502</f>
        <v>3.3614000000000002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7.6505135769765701E-3</v>
      </c>
      <c r="G1499" s="2">
        <f t="shared" si="210"/>
        <v>9.2317928486066337E-3</v>
      </c>
      <c r="H1499" s="2">
        <f t="shared" si="211"/>
        <v>0.82871373983779018</v>
      </c>
      <c r="I1499" s="2">
        <f t="shared" si="212"/>
        <v>45.316755804071249</v>
      </c>
    </row>
    <row r="1500" spans="1:9" ht="13.5" x14ac:dyDescent="0.25">
      <c r="A1500" s="3">
        <f>TITRES_STAT!B1503</f>
        <v>44195</v>
      </c>
      <c r="B1500" s="6">
        <f>TITRES_STAT!D1503</f>
        <v>3.3614000000000002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7.1040483214782433E-3</v>
      </c>
      <c r="G1500" s="2">
        <f t="shared" si="210"/>
        <v>8.5723790737061607E-3</v>
      </c>
      <c r="H1500" s="2">
        <f t="shared" si="211"/>
        <v>0.82871373983779006</v>
      </c>
      <c r="I1500" s="2">
        <f t="shared" si="212"/>
        <v>45.316755804071249</v>
      </c>
    </row>
    <row r="1501" spans="1:9" ht="13.5" x14ac:dyDescent="0.25">
      <c r="A1501" s="3">
        <f>TITRES_STAT!B1504</f>
        <v>44196</v>
      </c>
      <c r="B1501" s="6">
        <f>TITRES_STAT!D1504</f>
        <v>3.3614000000000002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6.5966162985155114E-3</v>
      </c>
      <c r="G1501" s="2">
        <f t="shared" si="213"/>
        <v>7.960066282727149E-3</v>
      </c>
      <c r="H1501" s="2">
        <f t="shared" si="211"/>
        <v>0.82871373983779006</v>
      </c>
      <c r="I1501" s="2">
        <f t="shared" si="212"/>
        <v>45.316755804071249</v>
      </c>
    </row>
    <row r="1502" spans="1:9" ht="13.5" x14ac:dyDescent="0.25">
      <c r="A1502" s="3">
        <f>TITRES_STAT!B1505</f>
        <v>44200</v>
      </c>
      <c r="B1502" s="6">
        <f>TITRES_STAT!D1505</f>
        <v>3.3614000000000002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6.125429420050117E-3</v>
      </c>
      <c r="G1502" s="2">
        <f t="shared" si="213"/>
        <v>7.3914901196752095E-3</v>
      </c>
      <c r="H1502" s="2">
        <f t="shared" si="211"/>
        <v>0.82871373983779006</v>
      </c>
      <c r="I1502" s="2">
        <f t="shared" si="212"/>
        <v>45.316755804071249</v>
      </c>
    </row>
    <row r="1503" spans="1:9" ht="13.5" x14ac:dyDescent="0.25">
      <c r="A1503" s="3">
        <f>TITRES_STAT!B1506</f>
        <v>44201</v>
      </c>
      <c r="B1503" s="6">
        <f>TITRES_STAT!D1506</f>
        <v>3.3468</v>
      </c>
      <c r="C1503" s="2">
        <f t="shared" si="207"/>
        <v>-1.4600000000000168E-2</v>
      </c>
      <c r="D1503" s="2">
        <f t="shared" si="208"/>
        <v>0</v>
      </c>
      <c r="E1503" s="2">
        <f t="shared" si="209"/>
        <v>1.4600000000000168E-2</v>
      </c>
      <c r="F1503" s="2">
        <f t="shared" si="213"/>
        <v>5.6878987471893948E-3</v>
      </c>
      <c r="G1503" s="2">
        <f t="shared" si="213"/>
        <v>7.9063836825555636E-3</v>
      </c>
      <c r="H1503" s="2">
        <f t="shared" si="211"/>
        <v>0.71940585931075218</v>
      </c>
      <c r="I1503" s="2">
        <f t="shared" si="212"/>
        <v>41.840375000183847</v>
      </c>
    </row>
    <row r="1504" spans="1:9" ht="13.5" x14ac:dyDescent="0.25">
      <c r="A1504" s="3">
        <f>TITRES_STAT!B1507</f>
        <v>44202</v>
      </c>
      <c r="B1504" s="6">
        <f>TITRES_STAT!D1507</f>
        <v>3.3321999999999998</v>
      </c>
      <c r="C1504" s="2">
        <f t="shared" si="207"/>
        <v>-1.4600000000000168E-2</v>
      </c>
      <c r="D1504" s="2">
        <f t="shared" si="208"/>
        <v>0</v>
      </c>
      <c r="E1504" s="2">
        <f t="shared" si="209"/>
        <v>1.4600000000000168E-2</v>
      </c>
      <c r="F1504" s="2">
        <f t="shared" si="213"/>
        <v>5.2816202652472954E-3</v>
      </c>
      <c r="G1504" s="2">
        <f t="shared" si="213"/>
        <v>8.3844991338016071E-3</v>
      </c>
      <c r="H1504" s="2">
        <f t="shared" si="211"/>
        <v>0.62992674707959107</v>
      </c>
      <c r="I1504" s="2">
        <f t="shared" si="212"/>
        <v>38.647549542226827</v>
      </c>
    </row>
    <row r="1505" spans="1:9" ht="13.5" x14ac:dyDescent="0.25">
      <c r="A1505" s="3">
        <f>TITRES_STAT!B1508</f>
        <v>44203</v>
      </c>
      <c r="B1505" s="6">
        <f>TITRES_STAT!D1508</f>
        <v>3.3395000000000001</v>
      </c>
      <c r="C1505" s="2">
        <f t="shared" si="207"/>
        <v>7.3000000000003062E-3</v>
      </c>
      <c r="D1505" s="2">
        <f t="shared" si="208"/>
        <v>7.3000000000003062E-3</v>
      </c>
      <c r="E1505" s="2">
        <f t="shared" si="209"/>
        <v>0</v>
      </c>
      <c r="F1505" s="2">
        <f t="shared" si="213"/>
        <v>5.4257902463010817E-3</v>
      </c>
      <c r="G1505" s="2">
        <f t="shared" si="213"/>
        <v>7.7856063385300638E-3</v>
      </c>
      <c r="H1505" s="2">
        <f t="shared" si="211"/>
        <v>0.6969001527150781</v>
      </c>
      <c r="I1505" s="2">
        <f t="shared" si="212"/>
        <v>41.06901349499099</v>
      </c>
    </row>
    <row r="1506" spans="1:9" ht="13.5" x14ac:dyDescent="0.25">
      <c r="A1506" s="3">
        <f>TITRES_STAT!B1509</f>
        <v>44204</v>
      </c>
      <c r="B1506" s="6">
        <f>TITRES_STAT!D1509</f>
        <v>3.3321999999999998</v>
      </c>
      <c r="C1506" s="2">
        <f t="shared" si="207"/>
        <v>-7.3000000000003062E-3</v>
      </c>
      <c r="D1506" s="2">
        <f t="shared" si="208"/>
        <v>0</v>
      </c>
      <c r="E1506" s="2">
        <f t="shared" si="209"/>
        <v>7.3000000000003062E-3</v>
      </c>
      <c r="F1506" s="2">
        <f t="shared" si="213"/>
        <v>5.0382338001367186E-3</v>
      </c>
      <c r="G1506" s="2">
        <f t="shared" si="213"/>
        <v>7.7509201714922238E-3</v>
      </c>
      <c r="H1506" s="2">
        <f t="shared" si="211"/>
        <v>0.65001750613653231</v>
      </c>
      <c r="I1506" s="2">
        <f t="shared" si="212"/>
        <v>39.394582404069716</v>
      </c>
    </row>
    <row r="1507" spans="1:9" ht="13.5" x14ac:dyDescent="0.25">
      <c r="A1507" s="3">
        <f>TITRES_STAT!B1510</f>
        <v>44207</v>
      </c>
      <c r="B1507" s="6">
        <f>TITRES_STAT!D1510</f>
        <v>3.3249</v>
      </c>
      <c r="C1507" s="2">
        <f t="shared" si="207"/>
        <v>-7.2999999999998622E-3</v>
      </c>
      <c r="D1507" s="2">
        <f t="shared" si="208"/>
        <v>0</v>
      </c>
      <c r="E1507" s="2">
        <f t="shared" si="209"/>
        <v>7.2999999999998622E-3</v>
      </c>
      <c r="F1507" s="2">
        <f t="shared" si="213"/>
        <v>4.6783599572698103E-3</v>
      </c>
      <c r="G1507" s="2">
        <f t="shared" si="213"/>
        <v>7.718711587814198E-3</v>
      </c>
      <c r="H1507" s="2">
        <f t="shared" si="211"/>
        <v>0.60610633057668617</v>
      </c>
      <c r="I1507" s="2">
        <f t="shared" si="212"/>
        <v>37.737621665376196</v>
      </c>
    </row>
    <row r="1508" spans="1:9" ht="13.5" x14ac:dyDescent="0.25">
      <c r="A1508" s="3">
        <f>TITRES_STAT!B1511</f>
        <v>44208</v>
      </c>
      <c r="B1508" s="6">
        <f>TITRES_STAT!D1511</f>
        <v>3.3540999999999999</v>
      </c>
      <c r="C1508" s="2">
        <f t="shared" si="207"/>
        <v>2.9199999999999893E-2</v>
      </c>
      <c r="D1508" s="2">
        <f t="shared" si="208"/>
        <v>2.9199999999999893E-2</v>
      </c>
      <c r="E1508" s="2">
        <f t="shared" si="209"/>
        <v>0</v>
      </c>
      <c r="F1508" s="2">
        <f t="shared" si="213"/>
        <v>6.4299056746076732E-3</v>
      </c>
      <c r="G1508" s="2">
        <f t="shared" si="213"/>
        <v>7.1673750458274696E-3</v>
      </c>
      <c r="H1508" s="2">
        <f t="shared" si="211"/>
        <v>0.89710746730783697</v>
      </c>
      <c r="I1508" s="2">
        <f t="shared" si="212"/>
        <v>47.288173325305166</v>
      </c>
    </row>
    <row r="1509" spans="1:9" ht="13.5" x14ac:dyDescent="0.25">
      <c r="A1509" s="3">
        <f>TITRES_STAT!B1512</f>
        <v>44209</v>
      </c>
      <c r="B1509" s="6">
        <f>TITRES_STAT!D1512</f>
        <v>3.3395000000000001</v>
      </c>
      <c r="C1509" s="2">
        <f t="shared" si="207"/>
        <v>-1.4599999999999724E-2</v>
      </c>
      <c r="D1509" s="2">
        <f t="shared" si="208"/>
        <v>0</v>
      </c>
      <c r="E1509" s="2">
        <f t="shared" si="209"/>
        <v>1.4599999999999724E-2</v>
      </c>
      <c r="F1509" s="2">
        <f t="shared" si="213"/>
        <v>5.9706266978499815E-3</v>
      </c>
      <c r="G1509" s="2">
        <f t="shared" si="213"/>
        <v>7.698276828268345E-3</v>
      </c>
      <c r="H1509" s="2">
        <f t="shared" si="211"/>
        <v>0.77557963048634848</v>
      </c>
      <c r="I1509" s="2">
        <f t="shared" si="212"/>
        <v>43.680363142818308</v>
      </c>
    </row>
    <row r="1510" spans="1:9" ht="13.5" x14ac:dyDescent="0.25">
      <c r="A1510" s="3">
        <f>TITRES_STAT!B1513</f>
        <v>44211</v>
      </c>
      <c r="B1510" s="6">
        <f>TITRES_STAT!D1513</f>
        <v>3.3540999999999999</v>
      </c>
      <c r="C1510" s="2">
        <f t="shared" si="207"/>
        <v>1.4599999999999724E-2</v>
      </c>
      <c r="D1510" s="2">
        <f t="shared" si="208"/>
        <v>1.4599999999999724E-2</v>
      </c>
      <c r="E1510" s="2">
        <f t="shared" si="209"/>
        <v>0</v>
      </c>
      <c r="F1510" s="2">
        <f t="shared" si="213"/>
        <v>6.5870105051463916E-3</v>
      </c>
      <c r="G1510" s="2">
        <f t="shared" si="213"/>
        <v>7.1483999119634628E-3</v>
      </c>
      <c r="H1510" s="2">
        <f t="shared" si="211"/>
        <v>0.92146642413254776</v>
      </c>
      <c r="I1510" s="2">
        <f t="shared" si="212"/>
        <v>47.956415608383416</v>
      </c>
    </row>
    <row r="1511" spans="1:9" ht="13.5" x14ac:dyDescent="0.25">
      <c r="A1511" s="3">
        <f>TITRES_STAT!B1514</f>
        <v>44214</v>
      </c>
      <c r="B1511" s="6">
        <f>TITRES_STAT!D1514</f>
        <v>3.3540999999999999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6.1165097547787924E-3</v>
      </c>
      <c r="G1511" s="2">
        <f t="shared" si="213"/>
        <v>6.6377999182517869E-3</v>
      </c>
      <c r="H1511" s="2">
        <f t="shared" si="211"/>
        <v>0.92146642413254787</v>
      </c>
      <c r="I1511" s="2">
        <f t="shared" si="212"/>
        <v>47.956415608383416</v>
      </c>
    </row>
    <row r="1512" spans="1:9" ht="13.5" x14ac:dyDescent="0.25">
      <c r="A1512" s="3">
        <f>TITRES_STAT!B1515</f>
        <v>44215</v>
      </c>
      <c r="B1512" s="6">
        <f>TITRES_STAT!D1515</f>
        <v>3.3321999999999998</v>
      </c>
      <c r="C1512" s="2">
        <f t="shared" si="207"/>
        <v>-2.1900000000000031E-2</v>
      </c>
      <c r="D1512" s="2">
        <f t="shared" si="208"/>
        <v>0</v>
      </c>
      <c r="E1512" s="2">
        <f t="shared" si="209"/>
        <v>2.1900000000000031E-2</v>
      </c>
      <c r="F1512" s="2">
        <f t="shared" si="213"/>
        <v>5.6796162008660219E-3</v>
      </c>
      <c r="G1512" s="2">
        <f t="shared" si="213"/>
        <v>7.7279570669480891E-3</v>
      </c>
      <c r="H1512" s="2">
        <f t="shared" si="211"/>
        <v>0.73494406757994657</v>
      </c>
      <c r="I1512" s="2">
        <f t="shared" si="212"/>
        <v>42.361254250986406</v>
      </c>
    </row>
    <row r="1513" spans="1:9" ht="13.5" x14ac:dyDescent="0.25">
      <c r="A1513" s="3">
        <f>TITRES_STAT!B1516</f>
        <v>44216</v>
      </c>
      <c r="B1513" s="6">
        <f>TITRES_STAT!D1516</f>
        <v>3.3249</v>
      </c>
      <c r="C1513" s="2">
        <f t="shared" si="207"/>
        <v>-7.2999999999998622E-3</v>
      </c>
      <c r="D1513" s="2">
        <f t="shared" si="208"/>
        <v>0</v>
      </c>
      <c r="E1513" s="2">
        <f t="shared" si="209"/>
        <v>7.2999999999998622E-3</v>
      </c>
      <c r="F1513" s="2">
        <f t="shared" si="213"/>
        <v>5.273929329375592E-3</v>
      </c>
      <c r="G1513" s="2">
        <f t="shared" si="213"/>
        <v>7.6973887050232155E-3</v>
      </c>
      <c r="H1513" s="2">
        <f t="shared" si="211"/>
        <v>0.68515824411126525</v>
      </c>
      <c r="I1513" s="2">
        <f t="shared" si="212"/>
        <v>40.65839196440632</v>
      </c>
    </row>
    <row r="1514" spans="1:9" ht="13.5" x14ac:dyDescent="0.25">
      <c r="A1514" s="3">
        <f>TITRES_STAT!B1517</f>
        <v>44217</v>
      </c>
      <c r="B1514" s="6">
        <f>TITRES_STAT!D1517</f>
        <v>3.2444999999999999</v>
      </c>
      <c r="C1514" s="2">
        <f t="shared" si="207"/>
        <v>-8.0400000000000027E-2</v>
      </c>
      <c r="D1514" s="2">
        <f t="shared" si="208"/>
        <v>0</v>
      </c>
      <c r="E1514" s="2">
        <f t="shared" si="209"/>
        <v>8.0400000000000027E-2</v>
      </c>
      <c r="F1514" s="2">
        <f t="shared" si="213"/>
        <v>4.8972200915630495E-3</v>
      </c>
      <c r="G1514" s="2">
        <f t="shared" si="213"/>
        <v>1.2890432368950131E-2</v>
      </c>
      <c r="H1514" s="2">
        <f t="shared" si="211"/>
        <v>0.37991123582163494</v>
      </c>
      <c r="I1514" s="2">
        <f t="shared" si="212"/>
        <v>27.531570579279034</v>
      </c>
    </row>
    <row r="1515" spans="1:9" ht="13.5" x14ac:dyDescent="0.25">
      <c r="A1515" s="3">
        <f>TITRES_STAT!B1518</f>
        <v>44218</v>
      </c>
      <c r="B1515" s="6">
        <f>TITRES_STAT!D1518</f>
        <v>3.2444999999999999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4.5474186564514029E-3</v>
      </c>
      <c r="G1515" s="2">
        <f t="shared" si="213"/>
        <v>1.1969687199739409E-2</v>
      </c>
      <c r="H1515" s="2">
        <f t="shared" si="211"/>
        <v>0.37991123582163489</v>
      </c>
      <c r="I1515" s="2">
        <f t="shared" si="212"/>
        <v>27.531570579279034</v>
      </c>
    </row>
    <row r="1516" spans="1:9" ht="13.5" x14ac:dyDescent="0.25">
      <c r="A1516" s="3">
        <f>TITRES_STAT!B1519</f>
        <v>44221</v>
      </c>
      <c r="B1516" s="6">
        <f>TITRES_STAT!D1519</f>
        <v>3.2444999999999999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4.2226030381334453E-3</v>
      </c>
      <c r="G1516" s="2">
        <f t="shared" si="213"/>
        <v>1.1114709542615165E-2</v>
      </c>
      <c r="H1516" s="2">
        <f t="shared" si="211"/>
        <v>0.37991123582163489</v>
      </c>
      <c r="I1516" s="2">
        <f t="shared" si="212"/>
        <v>27.531570579279034</v>
      </c>
    </row>
    <row r="1517" spans="1:9" ht="13.5" x14ac:dyDescent="0.25">
      <c r="A1517" s="3">
        <f>TITRES_STAT!B1520</f>
        <v>44222</v>
      </c>
      <c r="B1517" s="6">
        <f>TITRES_STAT!D1520</f>
        <v>3.2591000000000001</v>
      </c>
      <c r="C1517" s="2">
        <f t="shared" si="207"/>
        <v>1.4600000000000168E-2</v>
      </c>
      <c r="D1517" s="2">
        <f t="shared" si="208"/>
        <v>1.4600000000000168E-2</v>
      </c>
      <c r="E1517" s="2">
        <f t="shared" si="209"/>
        <v>0</v>
      </c>
      <c r="F1517" s="2">
        <f t="shared" ref="F1517:G1532" si="214">((F1516*13)+D1517)/14</f>
        <v>4.9638456782667827E-3</v>
      </c>
      <c r="G1517" s="2">
        <f t="shared" si="214"/>
        <v>1.0320801718142652E-2</v>
      </c>
      <c r="H1517" s="2">
        <f t="shared" si="211"/>
        <v>0.48095543484194409</v>
      </c>
      <c r="I1517" s="2">
        <f t="shared" si="212"/>
        <v>32.476023486370096</v>
      </c>
    </row>
    <row r="1518" spans="1:9" ht="13.5" x14ac:dyDescent="0.25">
      <c r="A1518" s="3">
        <f>TITRES_STAT!B1521</f>
        <v>44223</v>
      </c>
      <c r="B1518" s="6">
        <f>TITRES_STAT!D1521</f>
        <v>3.2444999999999999</v>
      </c>
      <c r="C1518" s="2">
        <f t="shared" si="207"/>
        <v>-1.4600000000000168E-2</v>
      </c>
      <c r="D1518" s="2">
        <f t="shared" si="208"/>
        <v>0</v>
      </c>
      <c r="E1518" s="2">
        <f t="shared" si="209"/>
        <v>1.4600000000000168E-2</v>
      </c>
      <c r="F1518" s="2">
        <f t="shared" si="214"/>
        <v>4.6092852726762976E-3</v>
      </c>
      <c r="G1518" s="2">
        <f t="shared" si="214"/>
        <v>1.0626458738275332E-2</v>
      </c>
      <c r="H1518" s="2">
        <f t="shared" si="211"/>
        <v>0.43375553288266777</v>
      </c>
      <c r="I1518" s="2">
        <f t="shared" si="212"/>
        <v>30.253102633931704</v>
      </c>
    </row>
    <row r="1519" spans="1:9" ht="13.5" x14ac:dyDescent="0.25">
      <c r="A1519" s="3">
        <f>TITRES_STAT!B1522</f>
        <v>44224</v>
      </c>
      <c r="B1519" s="6">
        <f>TITRES_STAT!D1522</f>
        <v>3.2153</v>
      </c>
      <c r="C1519" s="2">
        <f t="shared" si="207"/>
        <v>-2.9199999999999893E-2</v>
      </c>
      <c r="D1519" s="2">
        <f t="shared" si="208"/>
        <v>0</v>
      </c>
      <c r="E1519" s="2">
        <f t="shared" si="209"/>
        <v>2.9199999999999893E-2</v>
      </c>
      <c r="F1519" s="2">
        <f t="shared" si="214"/>
        <v>4.2800506103422764E-3</v>
      </c>
      <c r="G1519" s="2">
        <f t="shared" si="214"/>
        <v>1.1953140256969943E-2</v>
      </c>
      <c r="H1519" s="2">
        <f t="shared" si="211"/>
        <v>0.35806913650549321</v>
      </c>
      <c r="I1519" s="2">
        <f t="shared" si="212"/>
        <v>26.366046240241971</v>
      </c>
    </row>
    <row r="1520" spans="1:9" ht="13.5" x14ac:dyDescent="0.25">
      <c r="A1520" s="3">
        <f>TITRES_STAT!B1523</f>
        <v>44225</v>
      </c>
      <c r="B1520" s="6">
        <f>TITRES_STAT!D1523</f>
        <v>3.2372000000000001</v>
      </c>
      <c r="C1520" s="2">
        <f t="shared" si="207"/>
        <v>2.1900000000000031E-2</v>
      </c>
      <c r="D1520" s="2">
        <f t="shared" si="208"/>
        <v>2.1900000000000031E-2</v>
      </c>
      <c r="E1520" s="2">
        <f t="shared" si="209"/>
        <v>0</v>
      </c>
      <c r="F1520" s="2">
        <f t="shared" si="214"/>
        <v>5.5386184238892583E-3</v>
      </c>
      <c r="G1520" s="2">
        <f t="shared" si="214"/>
        <v>1.1099344524329232E-2</v>
      </c>
      <c r="H1520" s="2">
        <f t="shared" si="211"/>
        <v>0.49900409990417649</v>
      </c>
      <c r="I1520" s="2">
        <f t="shared" si="212"/>
        <v>33.28904170015781</v>
      </c>
    </row>
    <row r="1521" spans="1:9" ht="13.5" x14ac:dyDescent="0.25">
      <c r="A1521" s="3">
        <f>TITRES_STAT!B1524</f>
        <v>44228</v>
      </c>
      <c r="B1521" s="6">
        <f>TITRES_STAT!D1524</f>
        <v>3.2153</v>
      </c>
      <c r="C1521" s="2">
        <f t="shared" si="207"/>
        <v>-2.1900000000000031E-2</v>
      </c>
      <c r="D1521" s="2">
        <f t="shared" si="208"/>
        <v>0</v>
      </c>
      <c r="E1521" s="2">
        <f t="shared" si="209"/>
        <v>2.1900000000000031E-2</v>
      </c>
      <c r="F1521" s="2">
        <f t="shared" si="214"/>
        <v>5.1430028221828832E-3</v>
      </c>
      <c r="G1521" s="2">
        <f t="shared" si="214"/>
        <v>1.1870819915448574E-2</v>
      </c>
      <c r="H1521" s="2">
        <f t="shared" si="211"/>
        <v>0.43324748069759084</v>
      </c>
      <c r="I1521" s="2">
        <f t="shared" si="212"/>
        <v>30.228379015654738</v>
      </c>
    </row>
    <row r="1522" spans="1:9" ht="13.5" x14ac:dyDescent="0.25">
      <c r="A1522" s="3">
        <f>TITRES_STAT!B1525</f>
        <v>44229</v>
      </c>
      <c r="B1522" s="6">
        <f>TITRES_STAT!D1525</f>
        <v>3.1421999999999999</v>
      </c>
      <c r="C1522" s="2">
        <f t="shared" si="207"/>
        <v>-7.3100000000000165E-2</v>
      </c>
      <c r="D1522" s="2">
        <f t="shared" si="208"/>
        <v>0</v>
      </c>
      <c r="E1522" s="2">
        <f t="shared" si="209"/>
        <v>7.3100000000000165E-2</v>
      </c>
      <c r="F1522" s="2">
        <f t="shared" si="214"/>
        <v>4.7756454777412487E-3</v>
      </c>
      <c r="G1522" s="2">
        <f t="shared" si="214"/>
        <v>1.624433277863083E-2</v>
      </c>
      <c r="H1522" s="2">
        <f t="shared" si="211"/>
        <v>0.29398840462216685</v>
      </c>
      <c r="I1522" s="2">
        <f t="shared" si="212"/>
        <v>22.719554794465779</v>
      </c>
    </row>
    <row r="1523" spans="1:9" ht="13.5" x14ac:dyDescent="0.25">
      <c r="A1523" s="3">
        <f>TITRES_STAT!B1526</f>
        <v>44230</v>
      </c>
      <c r="B1523" s="6">
        <f>TITRES_STAT!D1526</f>
        <v>3.1934</v>
      </c>
      <c r="C1523" s="2">
        <f t="shared" si="207"/>
        <v>5.1200000000000134E-2</v>
      </c>
      <c r="D1523" s="2">
        <f t="shared" si="208"/>
        <v>5.1200000000000134E-2</v>
      </c>
      <c r="E1523" s="2">
        <f t="shared" si="209"/>
        <v>0</v>
      </c>
      <c r="F1523" s="2">
        <f t="shared" si="214"/>
        <v>8.0916708007597402E-3</v>
      </c>
      <c r="G1523" s="2">
        <f t="shared" si="214"/>
        <v>1.5084023294442915E-2</v>
      </c>
      <c r="H1523" s="2">
        <f t="shared" si="211"/>
        <v>0.53643982396531975</v>
      </c>
      <c r="I1523" s="2">
        <f t="shared" si="212"/>
        <v>34.914470166547062</v>
      </c>
    </row>
    <row r="1524" spans="1:9" ht="13.5" x14ac:dyDescent="0.25">
      <c r="A1524" s="3">
        <f>TITRES_STAT!B1527</f>
        <v>44231</v>
      </c>
      <c r="B1524" s="6">
        <f>TITRES_STAT!D1527</f>
        <v>3.113</v>
      </c>
      <c r="C1524" s="2">
        <f t="shared" si="207"/>
        <v>-8.0400000000000027E-2</v>
      </c>
      <c r="D1524" s="2">
        <f t="shared" si="208"/>
        <v>0</v>
      </c>
      <c r="E1524" s="2">
        <f t="shared" si="209"/>
        <v>8.0400000000000027E-2</v>
      </c>
      <c r="F1524" s="2">
        <f t="shared" si="214"/>
        <v>7.5136943149911872E-3</v>
      </c>
      <c r="G1524" s="2">
        <f t="shared" si="214"/>
        <v>1.974945020198271E-2</v>
      </c>
      <c r="H1524" s="2">
        <f t="shared" si="211"/>
        <v>0.38045080942237386</v>
      </c>
      <c r="I1524" s="2">
        <f t="shared" si="212"/>
        <v>27.559896145924029</v>
      </c>
    </row>
    <row r="1525" spans="1:9" ht="13.5" x14ac:dyDescent="0.25">
      <c r="A1525" s="3">
        <f>TITRES_STAT!B1528</f>
        <v>44232</v>
      </c>
      <c r="B1525" s="6">
        <f>TITRES_STAT!D1528</f>
        <v>3.0983999999999998</v>
      </c>
      <c r="C1525" s="2">
        <f t="shared" si="207"/>
        <v>-1.4600000000000168E-2</v>
      </c>
      <c r="D1525" s="2">
        <f t="shared" si="208"/>
        <v>0</v>
      </c>
      <c r="E1525" s="2">
        <f t="shared" si="209"/>
        <v>1.4600000000000168E-2</v>
      </c>
      <c r="F1525" s="2">
        <f t="shared" si="214"/>
        <v>6.9770018639203884E-3</v>
      </c>
      <c r="G1525" s="2">
        <f t="shared" si="214"/>
        <v>1.938163233041253E-2</v>
      </c>
      <c r="H1525" s="2">
        <f t="shared" si="211"/>
        <v>0.35998009584427432</v>
      </c>
      <c r="I1525" s="2">
        <f t="shared" si="212"/>
        <v>26.469512086557344</v>
      </c>
    </row>
    <row r="1526" spans="1:9" ht="13.5" x14ac:dyDescent="0.25">
      <c r="A1526" s="3">
        <f>TITRES_STAT!B1529</f>
        <v>44235</v>
      </c>
      <c r="B1526" s="6">
        <f>TITRES_STAT!D1529</f>
        <v>2.9813999999999998</v>
      </c>
      <c r="C1526" s="2">
        <f t="shared" si="207"/>
        <v>-0.11699999999999999</v>
      </c>
      <c r="D1526" s="2">
        <f t="shared" si="208"/>
        <v>0</v>
      </c>
      <c r="E1526" s="2">
        <f t="shared" si="209"/>
        <v>0.11699999999999999</v>
      </c>
      <c r="F1526" s="2">
        <f t="shared" si="214"/>
        <v>6.4786445879260746E-3</v>
      </c>
      <c r="G1526" s="2">
        <f t="shared" si="214"/>
        <v>2.6354372878240207E-2</v>
      </c>
      <c r="H1526" s="2">
        <f t="shared" si="211"/>
        <v>0.24582806875572602</v>
      </c>
      <c r="I1526" s="2">
        <f t="shared" si="212"/>
        <v>19.732102279670684</v>
      </c>
    </row>
    <row r="1527" spans="1:9" ht="13.5" x14ac:dyDescent="0.25">
      <c r="A1527" s="3">
        <f>TITRES_STAT!B1530</f>
        <v>44236</v>
      </c>
      <c r="B1527" s="6">
        <f>TITRES_STAT!D1530</f>
        <v>3.1057000000000001</v>
      </c>
      <c r="C1527" s="2">
        <f t="shared" si="207"/>
        <v>0.1243000000000003</v>
      </c>
      <c r="D1527" s="2">
        <f t="shared" si="208"/>
        <v>0.1243000000000003</v>
      </c>
      <c r="E1527" s="2">
        <f t="shared" si="209"/>
        <v>0</v>
      </c>
      <c r="F1527" s="2">
        <f t="shared" si="214"/>
        <v>1.4894455688788518E-2</v>
      </c>
      <c r="G1527" s="2">
        <f t="shared" si="214"/>
        <v>2.4471917672651621E-2</v>
      </c>
      <c r="H1527" s="2">
        <f t="shared" si="211"/>
        <v>0.60863459447780377</v>
      </c>
      <c r="I1527" s="2">
        <f t="shared" si="212"/>
        <v>37.835478396843705</v>
      </c>
    </row>
    <row r="1528" spans="1:9" ht="13.5" x14ac:dyDescent="0.25">
      <c r="A1528" s="3">
        <f>TITRES_STAT!B1531</f>
        <v>44237</v>
      </c>
      <c r="B1528" s="6">
        <f>TITRES_STAT!D1531</f>
        <v>3.1568000000000001</v>
      </c>
      <c r="C1528" s="2">
        <f t="shared" si="207"/>
        <v>5.1099999999999923E-2</v>
      </c>
      <c r="D1528" s="2">
        <f t="shared" si="208"/>
        <v>5.1099999999999923E-2</v>
      </c>
      <c r="E1528" s="2">
        <f t="shared" si="209"/>
        <v>0</v>
      </c>
      <c r="F1528" s="2">
        <f t="shared" si="214"/>
        <v>1.748056599673219E-2</v>
      </c>
      <c r="G1528" s="2">
        <f t="shared" si="214"/>
        <v>2.2723923553176505E-2</v>
      </c>
      <c r="H1528" s="2">
        <f t="shared" si="211"/>
        <v>0.76925826456974844</v>
      </c>
      <c r="I1528" s="2">
        <f t="shared" si="212"/>
        <v>43.47913925143191</v>
      </c>
    </row>
    <row r="1529" spans="1:9" ht="13.5" x14ac:dyDescent="0.25">
      <c r="A1529" s="3">
        <f>TITRES_STAT!B1532</f>
        <v>44238</v>
      </c>
      <c r="B1529" s="6">
        <f>TITRES_STAT!D1532</f>
        <v>3.113</v>
      </c>
      <c r="C1529" s="2">
        <f t="shared" si="207"/>
        <v>-4.3800000000000061E-2</v>
      </c>
      <c r="D1529" s="2">
        <f t="shared" si="208"/>
        <v>0</v>
      </c>
      <c r="E1529" s="2">
        <f t="shared" si="209"/>
        <v>4.3800000000000061E-2</v>
      </c>
      <c r="F1529" s="2">
        <f t="shared" si="214"/>
        <v>1.6231954139822747E-2</v>
      </c>
      <c r="G1529" s="2">
        <f t="shared" si="214"/>
        <v>2.4229357585092474E-2</v>
      </c>
      <c r="H1529" s="2">
        <f t="shared" si="211"/>
        <v>0.66992919984844057</v>
      </c>
      <c r="I1529" s="2">
        <f t="shared" si="212"/>
        <v>40.117221730672298</v>
      </c>
    </row>
    <row r="1530" spans="1:9" ht="13.5" x14ac:dyDescent="0.25">
      <c r="A1530" s="3">
        <f>TITRES_STAT!B1533</f>
        <v>44239</v>
      </c>
      <c r="B1530" s="6">
        <f>TITRES_STAT!D1533</f>
        <v>3.0691000000000002</v>
      </c>
      <c r="C1530" s="2">
        <f t="shared" si="207"/>
        <v>-4.3899999999999828E-2</v>
      </c>
      <c r="D1530" s="2">
        <f t="shared" si="208"/>
        <v>0</v>
      </c>
      <c r="E1530" s="2">
        <f t="shared" si="209"/>
        <v>4.3899999999999828E-2</v>
      </c>
      <c r="F1530" s="2">
        <f t="shared" si="214"/>
        <v>1.5072528844121122E-2</v>
      </c>
      <c r="G1530" s="2">
        <f t="shared" si="214"/>
        <v>2.563440347187157E-2</v>
      </c>
      <c r="H1530" s="2">
        <f t="shared" si="211"/>
        <v>0.58798047946230114</v>
      </c>
      <c r="I1530" s="2">
        <f t="shared" si="212"/>
        <v>37.026933710255342</v>
      </c>
    </row>
    <row r="1531" spans="1:9" ht="13.5" x14ac:dyDescent="0.25">
      <c r="A1531" s="3">
        <f>TITRES_STAT!B1534</f>
        <v>44242</v>
      </c>
      <c r="B1531" s="6">
        <f>TITRES_STAT!D1534</f>
        <v>3.1349</v>
      </c>
      <c r="C1531" s="2">
        <f t="shared" si="207"/>
        <v>6.5799999999999859E-2</v>
      </c>
      <c r="D1531" s="2">
        <f t="shared" si="208"/>
        <v>6.5799999999999859E-2</v>
      </c>
      <c r="E1531" s="2">
        <f t="shared" si="209"/>
        <v>0</v>
      </c>
      <c r="F1531" s="2">
        <f t="shared" si="214"/>
        <v>1.8695919640969606E-2</v>
      </c>
      <c r="G1531" s="2">
        <f t="shared" si="214"/>
        <v>2.3803374652452171E-2</v>
      </c>
      <c r="H1531" s="2">
        <f t="shared" si="211"/>
        <v>0.78543147406385061</v>
      </c>
      <c r="I1531" s="2">
        <f t="shared" si="212"/>
        <v>43.991129621800425</v>
      </c>
    </row>
    <row r="1532" spans="1:9" ht="13.5" x14ac:dyDescent="0.25">
      <c r="A1532" s="3">
        <f>TITRES_STAT!B1535</f>
        <v>44243</v>
      </c>
      <c r="B1532" s="6">
        <f>TITRES_STAT!D1535</f>
        <v>3.0983999999999998</v>
      </c>
      <c r="C1532" s="2">
        <f t="shared" si="207"/>
        <v>-3.6500000000000199E-2</v>
      </c>
      <c r="D1532" s="2">
        <f t="shared" si="208"/>
        <v>0</v>
      </c>
      <c r="E1532" s="2">
        <f t="shared" si="209"/>
        <v>3.6500000000000199E-2</v>
      </c>
      <c r="F1532" s="2">
        <f t="shared" si="214"/>
        <v>1.7360496809471777E-2</v>
      </c>
      <c r="G1532" s="2">
        <f t="shared" si="214"/>
        <v>2.4710276462991315E-2</v>
      </c>
      <c r="H1532" s="2">
        <f t="shared" si="211"/>
        <v>0.70256182019948932</v>
      </c>
      <c r="I1532" s="2">
        <f t="shared" si="212"/>
        <v>41.264981504000261</v>
      </c>
    </row>
    <row r="1533" spans="1:9" ht="13.5" x14ac:dyDescent="0.25">
      <c r="A1533" s="3">
        <f>TITRES_STAT!B1536</f>
        <v>44244</v>
      </c>
      <c r="B1533" s="6">
        <f>TITRES_STAT!D1536</f>
        <v>3.1057000000000001</v>
      </c>
      <c r="C1533" s="2">
        <f t="shared" si="207"/>
        <v>7.3000000000003062E-3</v>
      </c>
      <c r="D1533" s="2">
        <f t="shared" si="208"/>
        <v>7.3000000000003062E-3</v>
      </c>
      <c r="E1533" s="2">
        <f t="shared" si="209"/>
        <v>0</v>
      </c>
      <c r="F1533" s="2">
        <f t="shared" ref="F1533:G1548" si="215">((F1532*13)+D1533)/14</f>
        <v>1.6641889894509529E-2</v>
      </c>
      <c r="G1533" s="2">
        <f t="shared" si="215"/>
        <v>2.2945256715634792E-2</v>
      </c>
      <c r="H1533" s="2">
        <f t="shared" si="211"/>
        <v>0.72528671615035023</v>
      </c>
      <c r="I1533" s="2">
        <f t="shared" si="212"/>
        <v>42.038619399370894</v>
      </c>
    </row>
    <row r="1534" spans="1:9" ht="13.5" x14ac:dyDescent="0.25">
      <c r="A1534" s="3">
        <f>TITRES_STAT!B1537</f>
        <v>44245</v>
      </c>
      <c r="B1534" s="6">
        <f>TITRES_STAT!D1537</f>
        <v>3.0617999999999999</v>
      </c>
      <c r="C1534" s="2">
        <f t="shared" si="207"/>
        <v>-4.3900000000000272E-2</v>
      </c>
      <c r="D1534" s="2">
        <f t="shared" si="208"/>
        <v>0</v>
      </c>
      <c r="E1534" s="2">
        <f t="shared" si="209"/>
        <v>4.3900000000000272E-2</v>
      </c>
      <c r="F1534" s="2">
        <f t="shared" si="215"/>
        <v>1.5453183473473135E-2</v>
      </c>
      <c r="G1534" s="2">
        <f t="shared" si="215"/>
        <v>2.4442024093089466E-2</v>
      </c>
      <c r="H1534" s="2">
        <f t="shared" si="211"/>
        <v>0.63223828822925665</v>
      </c>
      <c r="I1534" s="2">
        <f t="shared" si="212"/>
        <v>38.734435577733201</v>
      </c>
    </row>
    <row r="1535" spans="1:9" ht="13.5" x14ac:dyDescent="0.25">
      <c r="A1535" s="3">
        <f>TITRES_STAT!B1538</f>
        <v>44246</v>
      </c>
      <c r="B1535" s="6">
        <f>TITRES_STAT!D1538</f>
        <v>3.0617999999999999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1.434938465393934E-2</v>
      </c>
      <c r="G1535" s="2">
        <f t="shared" si="215"/>
        <v>2.269616522929736E-2</v>
      </c>
      <c r="H1535" s="2">
        <f t="shared" si="211"/>
        <v>0.63223828822925676</v>
      </c>
      <c r="I1535" s="2">
        <f t="shared" si="212"/>
        <v>38.734435577733208</v>
      </c>
    </row>
    <row r="1536" spans="1:9" ht="13.5" x14ac:dyDescent="0.25">
      <c r="A1536" s="3">
        <f>TITRES_STAT!B1539</f>
        <v>44249</v>
      </c>
      <c r="B1536" s="6">
        <f>TITRES_STAT!D1539</f>
        <v>3.0911</v>
      </c>
      <c r="C1536" s="2">
        <f t="shared" si="207"/>
        <v>2.9300000000000104E-2</v>
      </c>
      <c r="D1536" s="2">
        <f t="shared" si="208"/>
        <v>2.9300000000000104E-2</v>
      </c>
      <c r="E1536" s="2">
        <f t="shared" si="209"/>
        <v>0</v>
      </c>
      <c r="F1536" s="2">
        <f t="shared" si="215"/>
        <v>1.5417285750086537E-2</v>
      </c>
      <c r="G1536" s="2">
        <f t="shared" si="215"/>
        <v>2.1075010570061833E-2</v>
      </c>
      <c r="H1536" s="2">
        <f t="shared" si="211"/>
        <v>0.7315434409312993</v>
      </c>
      <c r="I1536" s="2">
        <f t="shared" si="212"/>
        <v>42.248055904265584</v>
      </c>
    </row>
    <row r="1537" spans="1:9" ht="13.5" x14ac:dyDescent="0.25">
      <c r="A1537" s="3">
        <f>TITRES_STAT!B1540</f>
        <v>44250</v>
      </c>
      <c r="B1537" s="6">
        <f>TITRES_STAT!D1540</f>
        <v>3.0034000000000001</v>
      </c>
      <c r="C1537" s="2">
        <f t="shared" si="207"/>
        <v>-8.7699999999999889E-2</v>
      </c>
      <c r="D1537" s="2">
        <f t="shared" si="208"/>
        <v>0</v>
      </c>
      <c r="E1537" s="2">
        <f t="shared" si="209"/>
        <v>8.7699999999999889E-2</v>
      </c>
      <c r="F1537" s="2">
        <f t="shared" si="215"/>
        <v>1.4316051053651786E-2</v>
      </c>
      <c r="G1537" s="2">
        <f t="shared" si="215"/>
        <v>2.5833938386485979E-2</v>
      </c>
      <c r="H1537" s="2">
        <f t="shared" si="211"/>
        <v>0.55415673907237739</v>
      </c>
      <c r="I1537" s="2">
        <f t="shared" si="212"/>
        <v>35.65642545185851</v>
      </c>
    </row>
    <row r="1538" spans="1:9" ht="13.5" x14ac:dyDescent="0.25">
      <c r="A1538" s="3">
        <f>TITRES_STAT!B1541</f>
        <v>44251</v>
      </c>
      <c r="B1538" s="6">
        <f>TITRES_STAT!D1541</f>
        <v>2.9157000000000002</v>
      </c>
      <c r="C1538" s="2">
        <f t="shared" si="207"/>
        <v>-8.7699999999999889E-2</v>
      </c>
      <c r="D1538" s="2">
        <f t="shared" si="208"/>
        <v>0</v>
      </c>
      <c r="E1538" s="2">
        <f t="shared" si="209"/>
        <v>8.7699999999999889E-2</v>
      </c>
      <c r="F1538" s="2">
        <f t="shared" si="215"/>
        <v>1.3293475978390945E-2</v>
      </c>
      <c r="G1538" s="2">
        <f t="shared" si="215"/>
        <v>3.0252942787451258E-2</v>
      </c>
      <c r="H1538" s="2">
        <f t="shared" si="211"/>
        <v>0.43941100446945613</v>
      </c>
      <c r="I1538" s="2">
        <f t="shared" si="212"/>
        <v>30.527139441414505</v>
      </c>
    </row>
    <row r="1539" spans="1:9" ht="13.5" x14ac:dyDescent="0.25">
      <c r="A1539" s="3">
        <f>TITRES_STAT!B1542</f>
        <v>44252</v>
      </c>
      <c r="B1539" s="6">
        <f>TITRES_STAT!D1542</f>
        <v>2.8791000000000002</v>
      </c>
      <c r="C1539" s="2">
        <f t="shared" ref="C1539:C1602" si="216">B1539-B1538</f>
        <v>-3.6599999999999966E-2</v>
      </c>
      <c r="D1539" s="2">
        <f t="shared" ref="D1539:D1602" si="217">IF(C1539&gt;0,C1539,0)</f>
        <v>0</v>
      </c>
      <c r="E1539" s="2">
        <f t="shared" ref="E1539:E1602" si="218">IF(C1539&lt;0,-C1539,0)</f>
        <v>3.6599999999999966E-2</v>
      </c>
      <c r="F1539" s="2">
        <f t="shared" si="215"/>
        <v>1.234394197993445E-2</v>
      </c>
      <c r="G1539" s="2">
        <f t="shared" si="215"/>
        <v>3.0706304016919022E-2</v>
      </c>
      <c r="H1539" s="2">
        <f t="shared" si="211"/>
        <v>0.4020002528840006</v>
      </c>
      <c r="I1539" s="2">
        <f t="shared" si="212"/>
        <v>28.67333668856773</v>
      </c>
    </row>
    <row r="1540" spans="1:9" ht="13.5" x14ac:dyDescent="0.25">
      <c r="A1540" s="3">
        <f>TITRES_STAT!B1543</f>
        <v>44253</v>
      </c>
      <c r="B1540" s="6">
        <f>TITRES_STAT!D1543</f>
        <v>2.8498999999999999</v>
      </c>
      <c r="C1540" s="2">
        <f t="shared" si="216"/>
        <v>-2.9200000000000337E-2</v>
      </c>
      <c r="D1540" s="2">
        <f t="shared" si="217"/>
        <v>0</v>
      </c>
      <c r="E1540" s="2">
        <f t="shared" si="218"/>
        <v>2.9200000000000337E-2</v>
      </c>
      <c r="F1540" s="2">
        <f t="shared" si="215"/>
        <v>1.1462231838510559E-2</v>
      </c>
      <c r="G1540" s="2">
        <f t="shared" si="215"/>
        <v>3.0598710872853402E-2</v>
      </c>
      <c r="H1540" s="2">
        <f t="shared" si="211"/>
        <v>0.3745985210337614</v>
      </c>
      <c r="I1540" s="2">
        <f t="shared" si="212"/>
        <v>27.251485819441015</v>
      </c>
    </row>
    <row r="1541" spans="1:9" ht="13.5" x14ac:dyDescent="0.25">
      <c r="A1541" s="3">
        <f>TITRES_STAT!B1544</f>
        <v>44256</v>
      </c>
      <c r="B1541" s="6">
        <f>TITRES_STAT!D1544</f>
        <v>2.8426</v>
      </c>
      <c r="C1541" s="2">
        <f t="shared" si="216"/>
        <v>-7.2999999999998622E-3</v>
      </c>
      <c r="D1541" s="2">
        <f t="shared" si="217"/>
        <v>0</v>
      </c>
      <c r="E1541" s="2">
        <f t="shared" si="218"/>
        <v>7.2999999999998622E-3</v>
      </c>
      <c r="F1541" s="2">
        <f t="shared" si="215"/>
        <v>1.0643500992902663E-2</v>
      </c>
      <c r="G1541" s="2">
        <f t="shared" si="215"/>
        <v>2.8934517239078146E-2</v>
      </c>
      <c r="H1541" s="2">
        <f t="shared" si="211"/>
        <v>0.36784788579530364</v>
      </c>
      <c r="I1541" s="2">
        <f t="shared" si="212"/>
        <v>26.892455631601678</v>
      </c>
    </row>
    <row r="1542" spans="1:9" ht="13.5" x14ac:dyDescent="0.25">
      <c r="A1542" s="3">
        <f>TITRES_STAT!B1545</f>
        <v>44257</v>
      </c>
      <c r="B1542" s="6">
        <f>TITRES_STAT!D1545</f>
        <v>2.923</v>
      </c>
      <c r="C1542" s="2">
        <f t="shared" si="216"/>
        <v>8.0400000000000027E-2</v>
      </c>
      <c r="D1542" s="2">
        <f t="shared" si="217"/>
        <v>8.0400000000000027E-2</v>
      </c>
      <c r="E1542" s="2">
        <f t="shared" si="218"/>
        <v>0</v>
      </c>
      <c r="F1542" s="2">
        <f t="shared" si="215"/>
        <v>1.562610806483819E-2</v>
      </c>
      <c r="G1542" s="2">
        <f t="shared" si="215"/>
        <v>2.6867766007715423E-2</v>
      </c>
      <c r="H1542" s="2">
        <f t="shared" si="211"/>
        <v>0.58159312762925486</v>
      </c>
      <c r="I1542" s="2">
        <f t="shared" si="212"/>
        <v>36.772613478729504</v>
      </c>
    </row>
    <row r="1543" spans="1:9" ht="13.5" x14ac:dyDescent="0.25">
      <c r="A1543" s="3">
        <f>TITRES_STAT!B1546</f>
        <v>44258</v>
      </c>
      <c r="B1543" s="6">
        <f>TITRES_STAT!D1546</f>
        <v>2.8572000000000002</v>
      </c>
      <c r="C1543" s="2">
        <f t="shared" si="216"/>
        <v>-6.5799999999999859E-2</v>
      </c>
      <c r="D1543" s="2">
        <f t="shared" si="217"/>
        <v>0</v>
      </c>
      <c r="E1543" s="2">
        <f t="shared" si="218"/>
        <v>6.5799999999999859E-2</v>
      </c>
      <c r="F1543" s="2">
        <f t="shared" si="215"/>
        <v>1.4509957488778319E-2</v>
      </c>
      <c r="G1543" s="2">
        <f t="shared" si="215"/>
        <v>2.9648639864307168E-2</v>
      </c>
      <c r="H1543" s="2">
        <f t="shared" si="211"/>
        <v>0.48939707032720531</v>
      </c>
      <c r="I1543" s="2">
        <f t="shared" si="212"/>
        <v>32.858737275459376</v>
      </c>
    </row>
    <row r="1544" spans="1:9" ht="13.5" x14ac:dyDescent="0.25">
      <c r="A1544" s="3">
        <f>TITRES_STAT!B1547</f>
        <v>44259</v>
      </c>
      <c r="B1544" s="6">
        <f>TITRES_STAT!D1547</f>
        <v>2.8498999999999999</v>
      </c>
      <c r="C1544" s="2">
        <f t="shared" si="216"/>
        <v>-7.3000000000003062E-3</v>
      </c>
      <c r="D1544" s="2">
        <f t="shared" si="217"/>
        <v>0</v>
      </c>
      <c r="E1544" s="2">
        <f t="shared" si="218"/>
        <v>7.3000000000003062E-3</v>
      </c>
      <c r="F1544" s="2">
        <f t="shared" si="215"/>
        <v>1.3473531953865581E-2</v>
      </c>
      <c r="G1544" s="2">
        <f t="shared" si="215"/>
        <v>2.8052308445428106E-2</v>
      </c>
      <c r="H1544" s="2">
        <f t="shared" si="211"/>
        <v>0.48030029257936036</v>
      </c>
      <c r="I1544" s="2">
        <f t="shared" si="212"/>
        <v>32.446139137246107</v>
      </c>
    </row>
    <row r="1545" spans="1:9" ht="13.5" x14ac:dyDescent="0.25">
      <c r="A1545" s="3">
        <f>TITRES_STAT!B1548</f>
        <v>44260</v>
      </c>
      <c r="B1545" s="6">
        <f>TITRES_STAT!D1548</f>
        <v>2.8498999999999999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1.2511136814303754E-2</v>
      </c>
      <c r="G1545" s="2">
        <f t="shared" si="215"/>
        <v>2.6048572127897525E-2</v>
      </c>
      <c r="H1545" s="2">
        <f t="shared" si="211"/>
        <v>0.48030029257936041</v>
      </c>
      <c r="I1545" s="2">
        <f t="shared" si="212"/>
        <v>32.446139137246107</v>
      </c>
    </row>
    <row r="1546" spans="1:9" ht="13.5" x14ac:dyDescent="0.25">
      <c r="A1546" s="3">
        <f>TITRES_STAT!B1549</f>
        <v>44263</v>
      </c>
      <c r="B1546" s="6">
        <f>TITRES_STAT!D1549</f>
        <v>2.8498999999999999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1.161748418471063E-2</v>
      </c>
      <c r="G1546" s="2">
        <f t="shared" si="215"/>
        <v>2.4187959833047702E-2</v>
      </c>
      <c r="H1546" s="2">
        <f t="shared" si="211"/>
        <v>0.48030029257936041</v>
      </c>
      <c r="I1546" s="2">
        <f t="shared" si="212"/>
        <v>32.446139137246107</v>
      </c>
    </row>
    <row r="1547" spans="1:9" ht="13.5" x14ac:dyDescent="0.25">
      <c r="A1547" s="3">
        <f>TITRES_STAT!B1550</f>
        <v>44264</v>
      </c>
      <c r="B1547" s="6">
        <f>TITRES_STAT!D1550</f>
        <v>2.8426</v>
      </c>
      <c r="C1547" s="2">
        <f t="shared" si="216"/>
        <v>-7.2999999999998622E-3</v>
      </c>
      <c r="D1547" s="2">
        <f t="shared" si="217"/>
        <v>0</v>
      </c>
      <c r="E1547" s="2">
        <f t="shared" si="218"/>
        <v>7.2999999999998622E-3</v>
      </c>
      <c r="F1547" s="2">
        <f t="shared" si="215"/>
        <v>1.0787663885802727E-2</v>
      </c>
      <c r="G1547" s="2">
        <f t="shared" si="215"/>
        <v>2.2981676987829998E-2</v>
      </c>
      <c r="H1547" s="2">
        <f t="shared" si="211"/>
        <v>0.46940281562200009</v>
      </c>
      <c r="I1547" s="2">
        <f t="shared" si="212"/>
        <v>31.945141974108793</v>
      </c>
    </row>
    <row r="1548" spans="1:9" ht="13.5" x14ac:dyDescent="0.25">
      <c r="A1548" s="3">
        <f>TITRES_STAT!B1551</f>
        <v>44265</v>
      </c>
      <c r="B1548" s="6">
        <f>TITRES_STAT!D1551</f>
        <v>2.8498999999999999</v>
      </c>
      <c r="C1548" s="2">
        <f t="shared" si="216"/>
        <v>7.2999999999998622E-3</v>
      </c>
      <c r="D1548" s="2">
        <f t="shared" si="217"/>
        <v>7.2999999999998622E-3</v>
      </c>
      <c r="E1548" s="2">
        <f t="shared" si="218"/>
        <v>0</v>
      </c>
      <c r="F1548" s="2">
        <f t="shared" si="215"/>
        <v>1.0538545036816808E-2</v>
      </c>
      <c r="G1548" s="2">
        <f t="shared" si="215"/>
        <v>2.1340128631556429E-2</v>
      </c>
      <c r="H1548" s="2">
        <f t="shared" si="211"/>
        <v>0.493836996897623</v>
      </c>
      <c r="I1548" s="2">
        <f t="shared" si="212"/>
        <v>33.058292030738016</v>
      </c>
    </row>
    <row r="1549" spans="1:9" ht="13.5" x14ac:dyDescent="0.25">
      <c r="A1549" s="3">
        <f>TITRES_STAT!B1552</f>
        <v>44266</v>
      </c>
      <c r="B1549" s="6">
        <f>TITRES_STAT!D1552</f>
        <v>2.8498999999999999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9.7857918199013207E-3</v>
      </c>
      <c r="G1549" s="2">
        <f t="shared" si="219"/>
        <v>1.9815833729302398E-2</v>
      </c>
      <c r="H1549" s="2">
        <f t="shared" si="211"/>
        <v>0.49383699689762295</v>
      </c>
      <c r="I1549" s="2">
        <f t="shared" si="212"/>
        <v>33.058292030738016</v>
      </c>
    </row>
    <row r="1550" spans="1:9" ht="13.5" x14ac:dyDescent="0.25">
      <c r="A1550" s="3">
        <f>TITRES_STAT!B1553</f>
        <v>44267</v>
      </c>
      <c r="B1550" s="6">
        <f>TITRES_STAT!D1553</f>
        <v>2.8134000000000001</v>
      </c>
      <c r="C1550" s="2">
        <f t="shared" si="216"/>
        <v>-3.6499999999999755E-2</v>
      </c>
      <c r="D1550" s="2">
        <f t="shared" si="217"/>
        <v>0</v>
      </c>
      <c r="E1550" s="2">
        <f t="shared" si="218"/>
        <v>3.6499999999999755E-2</v>
      </c>
      <c r="F1550" s="2">
        <f t="shared" si="219"/>
        <v>9.0868066899083694E-3</v>
      </c>
      <c r="G1550" s="2">
        <f t="shared" si="219"/>
        <v>2.1007559891495064E-2</v>
      </c>
      <c r="H1550" s="2">
        <f t="shared" si="211"/>
        <v>0.43254936493539042</v>
      </c>
      <c r="I1550" s="2">
        <f t="shared" si="212"/>
        <v>30.19437762655383</v>
      </c>
    </row>
    <row r="1551" spans="1:9" ht="13.5" x14ac:dyDescent="0.25">
      <c r="A1551" s="3">
        <f>TITRES_STAT!B1554</f>
        <v>44270</v>
      </c>
      <c r="B1551" s="6">
        <f>TITRES_STAT!D1554</f>
        <v>2.7768000000000002</v>
      </c>
      <c r="C1551" s="2">
        <f t="shared" si="216"/>
        <v>-3.6599999999999966E-2</v>
      </c>
      <c r="D1551" s="2">
        <f t="shared" si="217"/>
        <v>0</v>
      </c>
      <c r="E1551" s="2">
        <f t="shared" si="218"/>
        <v>3.6599999999999966E-2</v>
      </c>
      <c r="F1551" s="2">
        <f t="shared" si="219"/>
        <v>8.4377490692006292E-3</v>
      </c>
      <c r="G1551" s="2">
        <f t="shared" si="219"/>
        <v>2.2121305613531126E-2</v>
      </c>
      <c r="H1551" s="2">
        <f t="shared" si="211"/>
        <v>0.3814308801031816</v>
      </c>
      <c r="I1551" s="2">
        <f t="shared" si="212"/>
        <v>27.611289540211516</v>
      </c>
    </row>
    <row r="1552" spans="1:9" ht="13.5" x14ac:dyDescent="0.25">
      <c r="A1552" s="3">
        <f>TITRES_STAT!B1555</f>
        <v>44271</v>
      </c>
      <c r="B1552" s="6">
        <f>TITRES_STAT!D1555</f>
        <v>2.7768000000000002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7.8350527071148705E-3</v>
      </c>
      <c r="G1552" s="2">
        <f t="shared" si="219"/>
        <v>2.0541212355421758E-2</v>
      </c>
      <c r="H1552" s="2">
        <f t="shared" si="211"/>
        <v>0.38143088010318166</v>
      </c>
      <c r="I1552" s="2">
        <f t="shared" si="212"/>
        <v>27.611289540211516</v>
      </c>
    </row>
    <row r="1553" spans="1:9" ht="13.5" x14ac:dyDescent="0.25">
      <c r="A1553" s="3">
        <f>TITRES_STAT!B1556</f>
        <v>44272</v>
      </c>
      <c r="B1553" s="6">
        <f>TITRES_STAT!D1556</f>
        <v>2.7622</v>
      </c>
      <c r="C1553" s="2">
        <f t="shared" si="216"/>
        <v>-1.4600000000000168E-2</v>
      </c>
      <c r="D1553" s="2">
        <f t="shared" si="217"/>
        <v>0</v>
      </c>
      <c r="E1553" s="2">
        <f t="shared" si="218"/>
        <v>1.4600000000000168E-2</v>
      </c>
      <c r="F1553" s="2">
        <f t="shared" si="219"/>
        <v>7.2754060851780936E-3</v>
      </c>
      <c r="G1553" s="2">
        <f t="shared" si="219"/>
        <v>2.0116840044320215E-2</v>
      </c>
      <c r="H1553" s="2">
        <f t="shared" ref="H1553:H1616" si="220">F1553/G1553</f>
        <v>0.36165750034047872</v>
      </c>
      <c r="I1553" s="2">
        <f t="shared" ref="I1553:I1616" si="221">IF(G1553=0,100,100-(100/(1+H1553)))</f>
        <v>26.560093140165364</v>
      </c>
    </row>
    <row r="1554" spans="1:9" ht="13.5" x14ac:dyDescent="0.25">
      <c r="A1554" s="3">
        <f>TITRES_STAT!B1557</f>
        <v>44273</v>
      </c>
      <c r="B1554" s="6">
        <f>TITRES_STAT!D1557</f>
        <v>2.7694999999999999</v>
      </c>
      <c r="C1554" s="2">
        <f t="shared" si="216"/>
        <v>7.2999999999998622E-3</v>
      </c>
      <c r="D1554" s="2">
        <f t="shared" si="217"/>
        <v>7.2999999999998622E-3</v>
      </c>
      <c r="E1554" s="2">
        <f t="shared" si="218"/>
        <v>0</v>
      </c>
      <c r="F1554" s="2">
        <f t="shared" si="219"/>
        <v>7.2771627933796487E-3</v>
      </c>
      <c r="G1554" s="2">
        <f t="shared" si="219"/>
        <v>1.8679922898297341E-2</v>
      </c>
      <c r="H1554" s="2">
        <f t="shared" si="220"/>
        <v>0.38957135064208193</v>
      </c>
      <c r="I1554" s="2">
        <f t="shared" si="221"/>
        <v>28.03536144164687</v>
      </c>
    </row>
    <row r="1555" spans="1:9" ht="13.5" x14ac:dyDescent="0.25">
      <c r="A1555" s="3">
        <f>TITRES_STAT!B1558</f>
        <v>44274</v>
      </c>
      <c r="B1555" s="6">
        <f>TITRES_STAT!D1558</f>
        <v>2.7111000000000001</v>
      </c>
      <c r="C1555" s="2">
        <f t="shared" si="216"/>
        <v>-5.8399999999999785E-2</v>
      </c>
      <c r="D1555" s="2">
        <f t="shared" si="217"/>
        <v>0</v>
      </c>
      <c r="E1555" s="2">
        <f t="shared" si="218"/>
        <v>5.8399999999999785E-2</v>
      </c>
      <c r="F1555" s="2">
        <f t="shared" si="219"/>
        <v>6.7573654509953882E-3</v>
      </c>
      <c r="G1555" s="2">
        <f t="shared" si="219"/>
        <v>2.1517071262704659E-2</v>
      </c>
      <c r="H1555" s="2">
        <f t="shared" si="220"/>
        <v>0.31404671056269018</v>
      </c>
      <c r="I1555" s="2">
        <f t="shared" si="221"/>
        <v>23.899204498461984</v>
      </c>
    </row>
    <row r="1556" spans="1:9" ht="13.5" x14ac:dyDescent="0.25">
      <c r="A1556" s="3">
        <f>TITRES_STAT!B1559</f>
        <v>44277</v>
      </c>
      <c r="B1556" s="6">
        <f>TITRES_STAT!D1559</f>
        <v>2.7038000000000002</v>
      </c>
      <c r="C1556" s="2">
        <f t="shared" si="216"/>
        <v>-7.2999999999998622E-3</v>
      </c>
      <c r="D1556" s="2">
        <f t="shared" si="217"/>
        <v>0</v>
      </c>
      <c r="E1556" s="2">
        <f t="shared" si="218"/>
        <v>7.2999999999998622E-3</v>
      </c>
      <c r="F1556" s="2">
        <f t="shared" si="219"/>
        <v>6.2746964902100034E-3</v>
      </c>
      <c r="G1556" s="2">
        <f t="shared" si="219"/>
        <v>2.0501566172511459E-2</v>
      </c>
      <c r="H1556" s="2">
        <f t="shared" si="220"/>
        <v>0.30605937309429215</v>
      </c>
      <c r="I1556" s="2">
        <f t="shared" si="221"/>
        <v>23.433802428842256</v>
      </c>
    </row>
    <row r="1557" spans="1:9" ht="13.5" x14ac:dyDescent="0.25">
      <c r="A1557" s="3">
        <f>TITRES_STAT!B1560</f>
        <v>44278</v>
      </c>
      <c r="B1557" s="6">
        <f>TITRES_STAT!D1560</f>
        <v>2.7038000000000002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5.8265038837664318E-3</v>
      </c>
      <c r="G1557" s="2">
        <f t="shared" si="219"/>
        <v>1.9037168588760641E-2</v>
      </c>
      <c r="H1557" s="2">
        <f t="shared" si="220"/>
        <v>0.30605937309429215</v>
      </c>
      <c r="I1557" s="2">
        <f t="shared" si="221"/>
        <v>23.433802428842256</v>
      </c>
    </row>
    <row r="1558" spans="1:9" ht="13.5" x14ac:dyDescent="0.25">
      <c r="A1558" s="3">
        <f>TITRES_STAT!B1561</f>
        <v>44279</v>
      </c>
      <c r="B1558" s="6">
        <f>TITRES_STAT!D1561</f>
        <v>2.7038000000000002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5.4103250349259724E-3</v>
      </c>
      <c r="G1558" s="2">
        <f t="shared" si="219"/>
        <v>1.7677370832420596E-2</v>
      </c>
      <c r="H1558" s="2">
        <f t="shared" si="220"/>
        <v>0.3060593730942921</v>
      </c>
      <c r="I1558" s="2">
        <f t="shared" si="221"/>
        <v>23.433802428842256</v>
      </c>
    </row>
    <row r="1559" spans="1:9" ht="13.5" x14ac:dyDescent="0.25">
      <c r="A1559" s="3">
        <f>TITRES_STAT!B1562</f>
        <v>44280</v>
      </c>
      <c r="B1559" s="6">
        <f>TITRES_STAT!D1562</f>
        <v>2.7038000000000002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5.023873246716974E-3</v>
      </c>
      <c r="G1559" s="2">
        <f t="shared" si="219"/>
        <v>1.6414701487247697E-2</v>
      </c>
      <c r="H1559" s="2">
        <f t="shared" si="220"/>
        <v>0.3060593730942921</v>
      </c>
      <c r="I1559" s="2">
        <f t="shared" si="221"/>
        <v>23.433802428842256</v>
      </c>
    </row>
    <row r="1560" spans="1:9" ht="13.5" x14ac:dyDescent="0.25">
      <c r="A1560" s="3">
        <f>TITRES_STAT!B1563</f>
        <v>44281</v>
      </c>
      <c r="B1560" s="6">
        <f>TITRES_STAT!D1563</f>
        <v>2.6598999999999999</v>
      </c>
      <c r="C1560" s="2">
        <f t="shared" si="216"/>
        <v>-4.3900000000000272E-2</v>
      </c>
      <c r="D1560" s="2">
        <f t="shared" si="217"/>
        <v>0</v>
      </c>
      <c r="E1560" s="2">
        <f t="shared" si="218"/>
        <v>4.3900000000000272E-2</v>
      </c>
      <c r="F1560" s="2">
        <f t="shared" si="219"/>
        <v>4.6650251576657613E-3</v>
      </c>
      <c r="G1560" s="2">
        <f t="shared" si="219"/>
        <v>1.8377937095301451E-2</v>
      </c>
      <c r="H1560" s="2">
        <f t="shared" si="220"/>
        <v>0.25383834613616307</v>
      </c>
      <c r="I1560" s="2">
        <f t="shared" si="221"/>
        <v>20.244902137376243</v>
      </c>
    </row>
    <row r="1561" spans="1:9" ht="13.5" x14ac:dyDescent="0.25">
      <c r="A1561" s="3">
        <f>TITRES_STAT!B1564</f>
        <v>44284</v>
      </c>
      <c r="B1561" s="6">
        <f>TITRES_STAT!D1564</f>
        <v>2.7038000000000002</v>
      </c>
      <c r="C1561" s="2">
        <f t="shared" si="216"/>
        <v>4.3900000000000272E-2</v>
      </c>
      <c r="D1561" s="2">
        <f t="shared" si="217"/>
        <v>4.3900000000000272E-2</v>
      </c>
      <c r="E1561" s="2">
        <f t="shared" si="218"/>
        <v>0</v>
      </c>
      <c r="F1561" s="2">
        <f t="shared" si="219"/>
        <v>7.4675233606896546E-3</v>
      </c>
      <c r="G1561" s="2">
        <f t="shared" si="219"/>
        <v>1.7065227302779918E-2</v>
      </c>
      <c r="H1561" s="2">
        <f t="shared" si="220"/>
        <v>0.43758710201728157</v>
      </c>
      <c r="I1561" s="2">
        <f t="shared" si="221"/>
        <v>30.438997498185756</v>
      </c>
    </row>
    <row r="1562" spans="1:9" ht="13.5" x14ac:dyDescent="0.25">
      <c r="A1562" s="3">
        <f>TITRES_STAT!B1565</f>
        <v>44285</v>
      </c>
      <c r="B1562" s="6">
        <f>TITRES_STAT!D1565</f>
        <v>2.7038000000000002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6.9341288349261078E-3</v>
      </c>
      <c r="G1562" s="2">
        <f t="shared" si="219"/>
        <v>1.5846282495438496E-2</v>
      </c>
      <c r="H1562" s="2">
        <f t="shared" si="220"/>
        <v>0.43758710201728157</v>
      </c>
      <c r="I1562" s="2">
        <f t="shared" si="221"/>
        <v>30.438997498185756</v>
      </c>
    </row>
    <row r="1563" spans="1:9" ht="13.5" x14ac:dyDescent="0.25">
      <c r="A1563" s="3">
        <f>TITRES_STAT!B1566</f>
        <v>44286</v>
      </c>
      <c r="B1563" s="6">
        <f>TITRES_STAT!D1566</f>
        <v>2.7038000000000002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6.4388339181456712E-3</v>
      </c>
      <c r="G1563" s="2">
        <f t="shared" si="219"/>
        <v>1.4714405174335745E-2</v>
      </c>
      <c r="H1563" s="2">
        <f t="shared" si="220"/>
        <v>0.43758710201728152</v>
      </c>
      <c r="I1563" s="2">
        <f t="shared" si="221"/>
        <v>30.438997498185756</v>
      </c>
    </row>
    <row r="1564" spans="1:9" ht="13.5" x14ac:dyDescent="0.25">
      <c r="A1564" s="3">
        <f>TITRES_STAT!B1567</f>
        <v>44287</v>
      </c>
      <c r="B1564" s="6">
        <f>TITRES_STAT!D1567</f>
        <v>2.6307</v>
      </c>
      <c r="C1564" s="2">
        <f t="shared" si="216"/>
        <v>-7.3100000000000165E-2</v>
      </c>
      <c r="D1564" s="2">
        <f t="shared" si="217"/>
        <v>0</v>
      </c>
      <c r="E1564" s="2">
        <f t="shared" si="218"/>
        <v>7.3100000000000165E-2</v>
      </c>
      <c r="F1564" s="2">
        <f t="shared" si="219"/>
        <v>5.978917209706695E-3</v>
      </c>
      <c r="G1564" s="2">
        <f t="shared" si="219"/>
        <v>1.8884804804740345E-2</v>
      </c>
      <c r="H1564" s="2">
        <f t="shared" si="220"/>
        <v>0.31659936501996061</v>
      </c>
      <c r="I1564" s="2">
        <f t="shared" si="221"/>
        <v>24.046750547776597</v>
      </c>
    </row>
    <row r="1565" spans="1:9" ht="13.5" x14ac:dyDescent="0.25">
      <c r="A1565" s="3">
        <f>TITRES_STAT!B1568</f>
        <v>44288</v>
      </c>
      <c r="B1565" s="6">
        <f>TITRES_STAT!D1568</f>
        <v>2.7403</v>
      </c>
      <c r="C1565" s="2">
        <f t="shared" si="216"/>
        <v>0.10959999999999992</v>
      </c>
      <c r="D1565" s="2">
        <f t="shared" si="217"/>
        <v>0.10959999999999992</v>
      </c>
      <c r="E1565" s="2">
        <f t="shared" si="218"/>
        <v>0</v>
      </c>
      <c r="F1565" s="2">
        <f t="shared" ref="F1565:G1580" si="222">((F1564*13)+D1565)/14</f>
        <v>1.3380423123299068E-2</v>
      </c>
      <c r="G1565" s="2">
        <f t="shared" si="222"/>
        <v>1.7535890175830321E-2</v>
      </c>
      <c r="H1565" s="2">
        <f t="shared" si="220"/>
        <v>0.76303073235148766</v>
      </c>
      <c r="I1565" s="2">
        <f t="shared" si="221"/>
        <v>43.279491295865029</v>
      </c>
    </row>
    <row r="1566" spans="1:9" ht="13.5" x14ac:dyDescent="0.25">
      <c r="A1566" s="3">
        <f>TITRES_STAT!B1569</f>
        <v>44291</v>
      </c>
      <c r="B1566" s="6">
        <f>TITRES_STAT!D1569</f>
        <v>2.7038000000000002</v>
      </c>
      <c r="C1566" s="2">
        <f t="shared" si="216"/>
        <v>-3.6499999999999755E-2</v>
      </c>
      <c r="D1566" s="2">
        <f t="shared" si="217"/>
        <v>0</v>
      </c>
      <c r="E1566" s="2">
        <f t="shared" si="218"/>
        <v>3.6499999999999755E-2</v>
      </c>
      <c r="F1566" s="2">
        <f t="shared" si="222"/>
        <v>1.2424678614491992E-2</v>
      </c>
      <c r="G1566" s="2">
        <f t="shared" si="222"/>
        <v>1.8890469448985283E-2</v>
      </c>
      <c r="H1566" s="2">
        <f t="shared" si="220"/>
        <v>0.65772206710084669</v>
      </c>
      <c r="I1566" s="2">
        <f t="shared" si="221"/>
        <v>39.676256964541849</v>
      </c>
    </row>
    <row r="1567" spans="1:9" ht="13.5" x14ac:dyDescent="0.25">
      <c r="A1567" s="3">
        <f>TITRES_STAT!B1570</f>
        <v>44292</v>
      </c>
      <c r="B1567" s="6">
        <f>TITRES_STAT!D1570</f>
        <v>2.7038000000000002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1.1537201570599707E-2</v>
      </c>
      <c r="G1567" s="2">
        <f t="shared" si="222"/>
        <v>1.754115020262919E-2</v>
      </c>
      <c r="H1567" s="2">
        <f t="shared" si="220"/>
        <v>0.65772206710084669</v>
      </c>
      <c r="I1567" s="2">
        <f t="shared" si="221"/>
        <v>39.676256964541849</v>
      </c>
    </row>
    <row r="1568" spans="1:9" ht="13.5" x14ac:dyDescent="0.25">
      <c r="A1568" s="3">
        <f>TITRES_STAT!B1571</f>
        <v>44293</v>
      </c>
      <c r="B1568" s="6">
        <f>TITRES_STAT!D1571</f>
        <v>2.7038000000000002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1.0713115744128299E-2</v>
      </c>
      <c r="G1568" s="2">
        <f t="shared" si="222"/>
        <v>1.628821090244139E-2</v>
      </c>
      <c r="H1568" s="2">
        <f t="shared" si="220"/>
        <v>0.6577220671008468</v>
      </c>
      <c r="I1568" s="2">
        <f t="shared" si="221"/>
        <v>39.676256964541849</v>
      </c>
    </row>
    <row r="1569" spans="1:9" ht="13.5" x14ac:dyDescent="0.25">
      <c r="A1569" s="3">
        <f>TITRES_STAT!B1572</f>
        <v>44294</v>
      </c>
      <c r="B1569" s="6">
        <f>TITRES_STAT!D1572</f>
        <v>2.6307</v>
      </c>
      <c r="C1569" s="2">
        <f t="shared" si="216"/>
        <v>-7.3100000000000165E-2</v>
      </c>
      <c r="D1569" s="2">
        <f t="shared" si="217"/>
        <v>0</v>
      </c>
      <c r="E1569" s="2">
        <f t="shared" si="218"/>
        <v>7.3100000000000165E-2</v>
      </c>
      <c r="F1569" s="2">
        <f t="shared" si="222"/>
        <v>9.9478931909762775E-3</v>
      </c>
      <c r="G1569" s="2">
        <f t="shared" si="222"/>
        <v>2.0346195837981303E-2</v>
      </c>
      <c r="H1569" s="2">
        <f t="shared" si="220"/>
        <v>0.48893135946357241</v>
      </c>
      <c r="I1569" s="2">
        <f t="shared" si="221"/>
        <v>32.837736699945864</v>
      </c>
    </row>
    <row r="1570" spans="1:9" ht="13.5" x14ac:dyDescent="0.25">
      <c r="A1570" s="3">
        <f>TITRES_STAT!B1573</f>
        <v>44298</v>
      </c>
      <c r="B1570" s="6">
        <f>TITRES_STAT!D1573</f>
        <v>2.7841</v>
      </c>
      <c r="C1570" s="2">
        <f t="shared" si="216"/>
        <v>0.15339999999999998</v>
      </c>
      <c r="D1570" s="2">
        <f t="shared" si="217"/>
        <v>0.15339999999999998</v>
      </c>
      <c r="E1570" s="2">
        <f t="shared" si="218"/>
        <v>0</v>
      </c>
      <c r="F1570" s="2">
        <f t="shared" si="222"/>
        <v>2.0194472248763688E-2</v>
      </c>
      <c r="G1570" s="2">
        <f t="shared" si="222"/>
        <v>1.8892896135268351E-2</v>
      </c>
      <c r="H1570" s="2">
        <f t="shared" si="220"/>
        <v>1.0688923553157961</v>
      </c>
      <c r="I1570" s="2">
        <f t="shared" si="221"/>
        <v>51.664957462353826</v>
      </c>
    </row>
    <row r="1571" spans="1:9" ht="13.5" x14ac:dyDescent="0.25">
      <c r="A1571" s="3">
        <f>TITRES_STAT!B1574</f>
        <v>44299</v>
      </c>
      <c r="B1571" s="6">
        <f>TITRES_STAT!D1574</f>
        <v>2.9521999999999999</v>
      </c>
      <c r="C1571" s="2">
        <f t="shared" si="216"/>
        <v>0.16809999999999992</v>
      </c>
      <c r="D1571" s="2">
        <f t="shared" si="217"/>
        <v>0.16809999999999992</v>
      </c>
      <c r="E1571" s="2">
        <f t="shared" si="218"/>
        <v>0</v>
      </c>
      <c r="F1571" s="2">
        <f t="shared" si="222"/>
        <v>3.0759152802423417E-2</v>
      </c>
      <c r="G1571" s="2">
        <f t="shared" si="222"/>
        <v>1.7543403554177755E-2</v>
      </c>
      <c r="H1571" s="2">
        <f t="shared" si="220"/>
        <v>1.7533172914498958</v>
      </c>
      <c r="I1571" s="2">
        <f t="shared" si="221"/>
        <v>63.680175797196249</v>
      </c>
    </row>
    <row r="1572" spans="1:9" ht="13.5" x14ac:dyDescent="0.25">
      <c r="A1572" s="3">
        <f>TITRES_STAT!B1575</f>
        <v>44300</v>
      </c>
      <c r="B1572" s="6">
        <f>TITRES_STAT!D1575</f>
        <v>3.113</v>
      </c>
      <c r="C1572" s="2">
        <f t="shared" si="216"/>
        <v>0.16080000000000005</v>
      </c>
      <c r="D1572" s="2">
        <f t="shared" si="217"/>
        <v>0.16080000000000005</v>
      </c>
      <c r="E1572" s="2">
        <f t="shared" si="218"/>
        <v>0</v>
      </c>
      <c r="F1572" s="2">
        <f t="shared" si="222"/>
        <v>4.0047784745107458E-2</v>
      </c>
      <c r="G1572" s="2">
        <f t="shared" si="222"/>
        <v>1.6290303300307916E-2</v>
      </c>
      <c r="H1572" s="2">
        <f t="shared" si="220"/>
        <v>2.4583817751478256</v>
      </c>
      <c r="I1572" s="2">
        <f t="shared" si="221"/>
        <v>71.084742373266295</v>
      </c>
    </row>
    <row r="1573" spans="1:9" ht="13.5" x14ac:dyDescent="0.25">
      <c r="A1573" s="3">
        <f>TITRES_STAT!B1576</f>
        <v>44301</v>
      </c>
      <c r="B1573" s="6">
        <f>TITRES_STAT!D1576</f>
        <v>3.0691000000000002</v>
      </c>
      <c r="C1573" s="2">
        <f t="shared" si="216"/>
        <v>-4.3899999999999828E-2</v>
      </c>
      <c r="D1573" s="2">
        <f t="shared" si="217"/>
        <v>0</v>
      </c>
      <c r="E1573" s="2">
        <f t="shared" si="218"/>
        <v>4.3899999999999828E-2</v>
      </c>
      <c r="F1573" s="2">
        <f t="shared" si="222"/>
        <v>3.7187228691885496E-2</v>
      </c>
      <c r="G1573" s="2">
        <f t="shared" si="222"/>
        <v>1.8262424493143053E-2</v>
      </c>
      <c r="H1573" s="2">
        <f t="shared" si="220"/>
        <v>2.0362700859268763</v>
      </c>
      <c r="I1573" s="2">
        <f t="shared" si="221"/>
        <v>67.064853530817174</v>
      </c>
    </row>
    <row r="1574" spans="1:9" ht="13.5" x14ac:dyDescent="0.25">
      <c r="A1574" s="3">
        <f>TITRES_STAT!B1577</f>
        <v>44302</v>
      </c>
      <c r="B1574" s="6">
        <f>TITRES_STAT!D1577</f>
        <v>3.0983999999999998</v>
      </c>
      <c r="C1574" s="2">
        <f t="shared" si="216"/>
        <v>2.929999999999966E-2</v>
      </c>
      <c r="D1574" s="2">
        <f t="shared" si="217"/>
        <v>2.929999999999966E-2</v>
      </c>
      <c r="E1574" s="2">
        <f t="shared" si="218"/>
        <v>0</v>
      </c>
      <c r="F1574" s="2">
        <f t="shared" si="222"/>
        <v>3.662385521389365E-2</v>
      </c>
      <c r="G1574" s="2">
        <f t="shared" si="222"/>
        <v>1.6957965600775692E-2</v>
      </c>
      <c r="H1574" s="2">
        <f t="shared" si="220"/>
        <v>2.1596844855150787</v>
      </c>
      <c r="I1574" s="2">
        <f t="shared" si="221"/>
        <v>68.351270369421584</v>
      </c>
    </row>
    <row r="1575" spans="1:9" ht="13.5" x14ac:dyDescent="0.25">
      <c r="A1575" s="3">
        <f>TITRES_STAT!B1578</f>
        <v>44305</v>
      </c>
      <c r="B1575" s="6">
        <f>TITRES_STAT!D1578</f>
        <v>3.0106999999999999</v>
      </c>
      <c r="C1575" s="2">
        <f t="shared" si="216"/>
        <v>-8.7699999999999889E-2</v>
      </c>
      <c r="D1575" s="2">
        <f t="shared" si="217"/>
        <v>0</v>
      </c>
      <c r="E1575" s="2">
        <f t="shared" si="218"/>
        <v>8.7699999999999889E-2</v>
      </c>
      <c r="F1575" s="2">
        <f t="shared" si="222"/>
        <v>3.4007865555758389E-2</v>
      </c>
      <c r="G1575" s="2">
        <f t="shared" si="222"/>
        <v>2.2010968057863133E-2</v>
      </c>
      <c r="H1575" s="2">
        <f t="shared" si="220"/>
        <v>1.5450417930895828</v>
      </c>
      <c r="I1575" s="2">
        <f t="shared" si="221"/>
        <v>60.707914395934594</v>
      </c>
    </row>
    <row r="1576" spans="1:9" ht="13.5" x14ac:dyDescent="0.25">
      <c r="A1576" s="3">
        <f>TITRES_STAT!B1579</f>
        <v>44306</v>
      </c>
      <c r="B1576" s="6">
        <f>TITRES_STAT!D1579</f>
        <v>3.0836999999999999</v>
      </c>
      <c r="C1576" s="2">
        <f t="shared" si="216"/>
        <v>7.2999999999999954E-2</v>
      </c>
      <c r="D1576" s="2">
        <f t="shared" si="217"/>
        <v>7.2999999999999954E-2</v>
      </c>
      <c r="E1576" s="2">
        <f t="shared" si="218"/>
        <v>0</v>
      </c>
      <c r="F1576" s="2">
        <f t="shared" si="222"/>
        <v>3.679301801606135E-2</v>
      </c>
      <c r="G1576" s="2">
        <f t="shared" si="222"/>
        <v>2.0438756053730051E-2</v>
      </c>
      <c r="H1576" s="2">
        <f t="shared" si="220"/>
        <v>1.8001593599600043</v>
      </c>
      <c r="I1576" s="2">
        <f t="shared" si="221"/>
        <v>64.287746822585007</v>
      </c>
    </row>
    <row r="1577" spans="1:9" ht="13.5" x14ac:dyDescent="0.25">
      <c r="A1577" s="3">
        <f>TITRES_STAT!B1580</f>
        <v>44307</v>
      </c>
      <c r="B1577" s="6">
        <f>TITRES_STAT!D1580</f>
        <v>3.1568000000000001</v>
      </c>
      <c r="C1577" s="2">
        <f t="shared" si="216"/>
        <v>7.3100000000000165E-2</v>
      </c>
      <c r="D1577" s="2">
        <f t="shared" si="217"/>
        <v>7.3100000000000165E-2</v>
      </c>
      <c r="E1577" s="2">
        <f t="shared" si="218"/>
        <v>0</v>
      </c>
      <c r="F1577" s="2">
        <f t="shared" si="222"/>
        <v>3.9386373872056978E-2</v>
      </c>
      <c r="G1577" s="2">
        <f t="shared" si="222"/>
        <v>1.8978844907035046E-2</v>
      </c>
      <c r="H1577" s="2">
        <f t="shared" si="220"/>
        <v>2.0752777139486134</v>
      </c>
      <c r="I1577" s="2">
        <f t="shared" si="221"/>
        <v>67.482611555233689</v>
      </c>
    </row>
    <row r="1578" spans="1:9" ht="13.5" x14ac:dyDescent="0.25">
      <c r="A1578" s="3">
        <f>TITRES_STAT!B1581</f>
        <v>44308</v>
      </c>
      <c r="B1578" s="6">
        <f>TITRES_STAT!D1581</f>
        <v>3.3395000000000001</v>
      </c>
      <c r="C1578" s="2">
        <f t="shared" si="216"/>
        <v>0.18270000000000008</v>
      </c>
      <c r="D1578" s="2">
        <f t="shared" si="217"/>
        <v>0.18270000000000008</v>
      </c>
      <c r="E1578" s="2">
        <f t="shared" si="218"/>
        <v>0</v>
      </c>
      <c r="F1578" s="2">
        <f t="shared" si="222"/>
        <v>4.9623061452624344E-2</v>
      </c>
      <c r="G1578" s="2">
        <f t="shared" si="222"/>
        <v>1.7623213127961116E-2</v>
      </c>
      <c r="H1578" s="2">
        <f t="shared" si="220"/>
        <v>2.815778319896276</v>
      </c>
      <c r="I1578" s="2">
        <f t="shared" si="221"/>
        <v>73.793026843677254</v>
      </c>
    </row>
    <row r="1579" spans="1:9" ht="13.5" x14ac:dyDescent="0.25">
      <c r="A1579" s="3">
        <f>TITRES_STAT!B1582</f>
        <v>44309</v>
      </c>
      <c r="B1579" s="6">
        <f>TITRES_STAT!D1582</f>
        <v>3.4636999999999998</v>
      </c>
      <c r="C1579" s="2">
        <f t="shared" si="216"/>
        <v>0.12419999999999964</v>
      </c>
      <c r="D1579" s="2">
        <f t="shared" si="217"/>
        <v>0.12419999999999964</v>
      </c>
      <c r="E1579" s="2">
        <f t="shared" si="218"/>
        <v>0</v>
      </c>
      <c r="F1579" s="2">
        <f t="shared" si="222"/>
        <v>5.4949985634579722E-2</v>
      </c>
      <c r="G1579" s="2">
        <f t="shared" si="222"/>
        <v>1.636441219024961E-2</v>
      </c>
      <c r="H1579" s="2">
        <f t="shared" si="220"/>
        <v>3.3578954743831564</v>
      </c>
      <c r="I1579" s="2">
        <f t="shared" si="221"/>
        <v>77.053143980201909</v>
      </c>
    </row>
    <row r="1580" spans="1:9" ht="13.5" x14ac:dyDescent="0.25">
      <c r="A1580" s="3">
        <f>TITRES_STAT!B1583</f>
        <v>44312</v>
      </c>
      <c r="B1580" s="6">
        <f>TITRES_STAT!D1583</f>
        <v>3.4344999999999999</v>
      </c>
      <c r="C1580" s="2">
        <f t="shared" si="216"/>
        <v>-2.9199999999999893E-2</v>
      </c>
      <c r="D1580" s="2">
        <f t="shared" si="217"/>
        <v>0</v>
      </c>
      <c r="E1580" s="2">
        <f t="shared" si="218"/>
        <v>2.9199999999999893E-2</v>
      </c>
      <c r="F1580" s="2">
        <f t="shared" si="222"/>
        <v>5.1024986660681171E-2</v>
      </c>
      <c r="G1580" s="2">
        <f t="shared" si="222"/>
        <v>1.728123989094606E-2</v>
      </c>
      <c r="H1580" s="2">
        <f t="shared" si="220"/>
        <v>2.9526230167902501</v>
      </c>
      <c r="I1580" s="2">
        <f t="shared" si="221"/>
        <v>74.700344663477267</v>
      </c>
    </row>
    <row r="1581" spans="1:9" ht="13.5" x14ac:dyDescent="0.25">
      <c r="A1581" s="3">
        <f>TITRES_STAT!B1584</f>
        <v>44313</v>
      </c>
      <c r="B1581" s="6">
        <f>TITRES_STAT!D1584</f>
        <v>3.3980000000000001</v>
      </c>
      <c r="C1581" s="2">
        <f t="shared" si="216"/>
        <v>-3.6499999999999755E-2</v>
      </c>
      <c r="D1581" s="2">
        <f t="shared" si="217"/>
        <v>0</v>
      </c>
      <c r="E1581" s="2">
        <f t="shared" si="218"/>
        <v>3.6499999999999755E-2</v>
      </c>
      <c r="F1581" s="2">
        <f t="shared" ref="F1581:G1596" si="223">((F1580*13)+D1581)/14</f>
        <v>4.7380344756346796E-2</v>
      </c>
      <c r="G1581" s="2">
        <f t="shared" si="223"/>
        <v>1.8654008470164182E-2</v>
      </c>
      <c r="H1581" s="2">
        <f t="shared" si="220"/>
        <v>2.5399551432673806</v>
      </c>
      <c r="I1581" s="2">
        <f t="shared" si="221"/>
        <v>71.751054475876799</v>
      </c>
    </row>
    <row r="1582" spans="1:9" ht="13.5" x14ac:dyDescent="0.25">
      <c r="A1582" s="3">
        <f>TITRES_STAT!B1585</f>
        <v>44314</v>
      </c>
      <c r="B1582" s="6">
        <f>TITRES_STAT!D1585</f>
        <v>3.4344999999999999</v>
      </c>
      <c r="C1582" s="2">
        <f t="shared" si="216"/>
        <v>3.6499999999999755E-2</v>
      </c>
      <c r="D1582" s="2">
        <f t="shared" si="217"/>
        <v>3.6499999999999755E-2</v>
      </c>
      <c r="E1582" s="2">
        <f t="shared" si="218"/>
        <v>0</v>
      </c>
      <c r="F1582" s="2">
        <f t="shared" si="223"/>
        <v>4.660317727375058E-2</v>
      </c>
      <c r="G1582" s="2">
        <f t="shared" si="223"/>
        <v>1.7321579293723882E-2</v>
      </c>
      <c r="H1582" s="2">
        <f t="shared" si="220"/>
        <v>2.6904692974869953</v>
      </c>
      <c r="I1582" s="2">
        <f t="shared" si="221"/>
        <v>72.903175195606025</v>
      </c>
    </row>
    <row r="1583" spans="1:9" ht="13.5" x14ac:dyDescent="0.25">
      <c r="A1583" s="3">
        <f>TITRES_STAT!B1586</f>
        <v>44315</v>
      </c>
      <c r="B1583" s="6">
        <f>TITRES_STAT!D1586</f>
        <v>3.4125999999999999</v>
      </c>
      <c r="C1583" s="2">
        <f t="shared" si="216"/>
        <v>-2.1900000000000031E-2</v>
      </c>
      <c r="D1583" s="2">
        <f t="shared" si="217"/>
        <v>0</v>
      </c>
      <c r="E1583" s="2">
        <f t="shared" si="218"/>
        <v>2.1900000000000031E-2</v>
      </c>
      <c r="F1583" s="2">
        <f t="shared" si="223"/>
        <v>4.3274378897054107E-2</v>
      </c>
      <c r="G1583" s="2">
        <f t="shared" si="223"/>
        <v>1.7648609344172179E-2</v>
      </c>
      <c r="H1583" s="2">
        <f t="shared" si="220"/>
        <v>2.4519993645473215</v>
      </c>
      <c r="I1583" s="2">
        <f t="shared" si="221"/>
        <v>71.03128087825894</v>
      </c>
    </row>
    <row r="1584" spans="1:9" ht="13.5" x14ac:dyDescent="0.25">
      <c r="A1584" s="3">
        <f>TITRES_STAT!B1587</f>
        <v>44316</v>
      </c>
      <c r="B1584" s="6">
        <f>TITRES_STAT!D1587</f>
        <v>3.4782999999999999</v>
      </c>
      <c r="C1584" s="2">
        <f t="shared" si="216"/>
        <v>6.5700000000000092E-2</v>
      </c>
      <c r="D1584" s="2">
        <f t="shared" si="217"/>
        <v>6.5700000000000092E-2</v>
      </c>
      <c r="E1584" s="2">
        <f t="shared" si="218"/>
        <v>0</v>
      </c>
      <c r="F1584" s="2">
        <f t="shared" si="223"/>
        <v>4.4876208975835961E-2</v>
      </c>
      <c r="G1584" s="2">
        <f t="shared" si="223"/>
        <v>1.6387994391017024E-2</v>
      </c>
      <c r="H1584" s="2">
        <f t="shared" si="220"/>
        <v>2.7383588195779818</v>
      </c>
      <c r="I1584" s="2">
        <f t="shared" si="221"/>
        <v>73.25029382511525</v>
      </c>
    </row>
    <row r="1585" spans="1:9" ht="13.5" x14ac:dyDescent="0.25">
      <c r="A1585" s="3">
        <f>TITRES_STAT!B1588</f>
        <v>44319</v>
      </c>
      <c r="B1585" s="6">
        <f>TITRES_STAT!D1588</f>
        <v>3.5295000000000001</v>
      </c>
      <c r="C1585" s="2">
        <f t="shared" si="216"/>
        <v>5.1200000000000134E-2</v>
      </c>
      <c r="D1585" s="2">
        <f t="shared" si="217"/>
        <v>5.1200000000000134E-2</v>
      </c>
      <c r="E1585" s="2">
        <f t="shared" si="218"/>
        <v>0</v>
      </c>
      <c r="F1585" s="2">
        <f t="shared" si="223"/>
        <v>4.5327908334704833E-2</v>
      </c>
      <c r="G1585" s="2">
        <f t="shared" si="223"/>
        <v>1.5217423363087236E-2</v>
      </c>
      <c r="H1585" s="2">
        <f t="shared" si="220"/>
        <v>2.9786848438912674</v>
      </c>
      <c r="I1585" s="2">
        <f t="shared" si="221"/>
        <v>74.866066571335381</v>
      </c>
    </row>
    <row r="1586" spans="1:9" ht="13.5" x14ac:dyDescent="0.25">
      <c r="A1586" s="3">
        <f>TITRES_STAT!B1589</f>
        <v>44320</v>
      </c>
      <c r="B1586" s="6">
        <f>TITRES_STAT!D1589</f>
        <v>3.5076000000000001</v>
      </c>
      <c r="C1586" s="2">
        <f t="shared" si="216"/>
        <v>-2.1900000000000031E-2</v>
      </c>
      <c r="D1586" s="2">
        <f t="shared" si="217"/>
        <v>0</v>
      </c>
      <c r="E1586" s="2">
        <f t="shared" si="218"/>
        <v>2.1900000000000031E-2</v>
      </c>
      <c r="F1586" s="2">
        <f t="shared" si="223"/>
        <v>4.2090200596511633E-2</v>
      </c>
      <c r="G1586" s="2">
        <f t="shared" si="223"/>
        <v>1.5694750265723863E-2</v>
      </c>
      <c r="H1586" s="2">
        <f t="shared" si="220"/>
        <v>2.6818012318700872</v>
      </c>
      <c r="I1586" s="2">
        <f t="shared" si="221"/>
        <v>72.839381133780734</v>
      </c>
    </row>
    <row r="1587" spans="1:9" ht="13.5" x14ac:dyDescent="0.25">
      <c r="A1587" s="3">
        <f>TITRES_STAT!B1590</f>
        <v>44321</v>
      </c>
      <c r="B1587" s="6">
        <f>TITRES_STAT!D1590</f>
        <v>3.6099000000000001</v>
      </c>
      <c r="C1587" s="2">
        <f t="shared" si="216"/>
        <v>0.10230000000000006</v>
      </c>
      <c r="D1587" s="2">
        <f t="shared" si="217"/>
        <v>0.10230000000000006</v>
      </c>
      <c r="E1587" s="2">
        <f t="shared" si="218"/>
        <v>0</v>
      </c>
      <c r="F1587" s="2">
        <f t="shared" si="223"/>
        <v>4.6390900553903665E-2</v>
      </c>
      <c r="G1587" s="2">
        <f t="shared" si="223"/>
        <v>1.4573696675315015E-2</v>
      </c>
      <c r="H1587" s="2">
        <f t="shared" si="220"/>
        <v>3.1831937762558731</v>
      </c>
      <c r="I1587" s="2">
        <f t="shared" si="221"/>
        <v>76.094820046920219</v>
      </c>
    </row>
    <row r="1588" spans="1:9" ht="13.5" x14ac:dyDescent="0.25">
      <c r="A1588" s="3">
        <f>TITRES_STAT!B1591</f>
        <v>44322</v>
      </c>
      <c r="B1588" s="6">
        <f>TITRES_STAT!D1591</f>
        <v>3.7267999999999999</v>
      </c>
      <c r="C1588" s="2">
        <f t="shared" si="216"/>
        <v>0.11689999999999978</v>
      </c>
      <c r="D1588" s="2">
        <f t="shared" si="217"/>
        <v>0.11689999999999978</v>
      </c>
      <c r="E1588" s="2">
        <f t="shared" si="218"/>
        <v>0</v>
      </c>
      <c r="F1588" s="2">
        <f t="shared" si="223"/>
        <v>5.1427264800053385E-2</v>
      </c>
      <c r="G1588" s="2">
        <f t="shared" si="223"/>
        <v>1.3532718341363941E-2</v>
      </c>
      <c r="H1588" s="2">
        <f t="shared" si="220"/>
        <v>3.8002168893784951</v>
      </c>
      <c r="I1588" s="2">
        <f t="shared" si="221"/>
        <v>79.167607984282682</v>
      </c>
    </row>
    <row r="1589" spans="1:9" ht="13.5" x14ac:dyDescent="0.25">
      <c r="A1589" s="3">
        <f>TITRES_STAT!B1592</f>
        <v>44323</v>
      </c>
      <c r="B1589" s="6">
        <f>TITRES_STAT!D1592</f>
        <v>3.7267999999999999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4.775388874290671E-2</v>
      </c>
      <c r="G1589" s="2">
        <f t="shared" si="223"/>
        <v>1.2566095602695088E-2</v>
      </c>
      <c r="H1589" s="2">
        <f t="shared" si="220"/>
        <v>3.8002168893784951</v>
      </c>
      <c r="I1589" s="2">
        <f t="shared" si="221"/>
        <v>79.167607984282682</v>
      </c>
    </row>
    <row r="1590" spans="1:9" ht="13.5" x14ac:dyDescent="0.25">
      <c r="A1590" s="3">
        <f>TITRES_STAT!B1593</f>
        <v>44326</v>
      </c>
      <c r="B1590" s="6">
        <f>TITRES_STAT!D1593</f>
        <v>3.6903000000000001</v>
      </c>
      <c r="C1590" s="2">
        <f t="shared" si="216"/>
        <v>-3.6499999999999755E-2</v>
      </c>
      <c r="D1590" s="2">
        <f t="shared" si="217"/>
        <v>0</v>
      </c>
      <c r="E1590" s="2">
        <f t="shared" si="218"/>
        <v>3.6499999999999755E-2</v>
      </c>
      <c r="F1590" s="2">
        <f t="shared" si="223"/>
        <v>4.434289668984194E-2</v>
      </c>
      <c r="G1590" s="2">
        <f t="shared" si="223"/>
        <v>1.4275660202502564E-2</v>
      </c>
      <c r="H1590" s="2">
        <f t="shared" si="220"/>
        <v>3.1061888599778036</v>
      </c>
      <c r="I1590" s="2">
        <f t="shared" si="221"/>
        <v>75.646517145209799</v>
      </c>
    </row>
    <row r="1591" spans="1:9" ht="13.5" x14ac:dyDescent="0.25">
      <c r="A1591" s="3">
        <f>TITRES_STAT!B1594</f>
        <v>44327</v>
      </c>
      <c r="B1591" s="6">
        <f>TITRES_STAT!D1594</f>
        <v>3.7267999999999999</v>
      </c>
      <c r="C1591" s="2">
        <f t="shared" si="216"/>
        <v>3.6499999999999755E-2</v>
      </c>
      <c r="D1591" s="2">
        <f t="shared" si="217"/>
        <v>3.6499999999999755E-2</v>
      </c>
      <c r="E1591" s="2">
        <f t="shared" si="218"/>
        <v>0</v>
      </c>
      <c r="F1591" s="2">
        <f t="shared" si="223"/>
        <v>4.3782689783424644E-2</v>
      </c>
      <c r="G1591" s="2">
        <f t="shared" si="223"/>
        <v>1.3255970188038094E-2</v>
      </c>
      <c r="H1591" s="2">
        <f t="shared" si="220"/>
        <v>3.302865739916435</v>
      </c>
      <c r="I1591" s="2">
        <f t="shared" si="221"/>
        <v>76.759674587954464</v>
      </c>
    </row>
    <row r="1592" spans="1:9" ht="13.5" x14ac:dyDescent="0.25">
      <c r="A1592" s="3">
        <f>TITRES_STAT!B1595</f>
        <v>44333</v>
      </c>
      <c r="B1592" s="6">
        <f>TITRES_STAT!D1595</f>
        <v>3.7195</v>
      </c>
      <c r="C1592" s="2">
        <f t="shared" si="216"/>
        <v>-7.2999999999998622E-3</v>
      </c>
      <c r="D1592" s="2">
        <f t="shared" si="217"/>
        <v>0</v>
      </c>
      <c r="E1592" s="2">
        <f t="shared" si="218"/>
        <v>7.2999999999998622E-3</v>
      </c>
      <c r="F1592" s="2">
        <f t="shared" si="223"/>
        <v>4.065535479889431E-2</v>
      </c>
      <c r="G1592" s="2">
        <f t="shared" si="223"/>
        <v>1.2830543746035364E-2</v>
      </c>
      <c r="H1592" s="2">
        <f t="shared" si="220"/>
        <v>3.1686384929287823</v>
      </c>
      <c r="I1592" s="2">
        <f t="shared" si="221"/>
        <v>76.011352346904403</v>
      </c>
    </row>
    <row r="1593" spans="1:9" ht="13.5" x14ac:dyDescent="0.25">
      <c r="A1593" s="3">
        <f>TITRES_STAT!B1596</f>
        <v>44334</v>
      </c>
      <c r="B1593" s="6">
        <f>TITRES_STAT!D1596</f>
        <v>3.6903000000000001</v>
      </c>
      <c r="C1593" s="2">
        <f t="shared" si="216"/>
        <v>-2.9199999999999893E-2</v>
      </c>
      <c r="D1593" s="2">
        <f t="shared" si="217"/>
        <v>0</v>
      </c>
      <c r="E1593" s="2">
        <f t="shared" si="218"/>
        <v>2.9199999999999893E-2</v>
      </c>
      <c r="F1593" s="2">
        <f t="shared" si="223"/>
        <v>3.7751400884687578E-2</v>
      </c>
      <c r="G1593" s="2">
        <f t="shared" si="223"/>
        <v>1.3999790621318545E-2</v>
      </c>
      <c r="H1593" s="2">
        <f t="shared" si="220"/>
        <v>2.6965689634815431</v>
      </c>
      <c r="I1593" s="2">
        <f t="shared" si="221"/>
        <v>72.94788735503073</v>
      </c>
    </row>
    <row r="1594" spans="1:9" ht="13.5" x14ac:dyDescent="0.25">
      <c r="A1594" s="3">
        <f>TITRES_STAT!B1597</f>
        <v>44335</v>
      </c>
      <c r="B1594" s="6">
        <f>TITRES_STAT!D1597</f>
        <v>3.6682999999999999</v>
      </c>
      <c r="C1594" s="2">
        <f t="shared" si="216"/>
        <v>-2.2000000000000242E-2</v>
      </c>
      <c r="D1594" s="2">
        <f t="shared" si="217"/>
        <v>0</v>
      </c>
      <c r="E1594" s="2">
        <f t="shared" si="218"/>
        <v>2.2000000000000242E-2</v>
      </c>
      <c r="F1594" s="2">
        <f t="shared" si="223"/>
        <v>3.5054872250067037E-2</v>
      </c>
      <c r="G1594" s="2">
        <f t="shared" si="223"/>
        <v>1.4571234148367238E-2</v>
      </c>
      <c r="H1594" s="2">
        <f t="shared" si="220"/>
        <v>2.4057586264232169</v>
      </c>
      <c r="I1594" s="2">
        <f t="shared" si="221"/>
        <v>70.637966171718517</v>
      </c>
    </row>
    <row r="1595" spans="1:9" ht="13.5" x14ac:dyDescent="0.25">
      <c r="A1595" s="3">
        <f>TITRES_STAT!B1598</f>
        <v>44336</v>
      </c>
      <c r="B1595" s="6">
        <f>TITRES_STAT!D1598</f>
        <v>3.6756000000000002</v>
      </c>
      <c r="C1595" s="2">
        <f t="shared" si="216"/>
        <v>7.3000000000003062E-3</v>
      </c>
      <c r="D1595" s="2">
        <f t="shared" si="217"/>
        <v>7.3000000000003062E-3</v>
      </c>
      <c r="E1595" s="2">
        <f t="shared" si="218"/>
        <v>0</v>
      </c>
      <c r="F1595" s="2">
        <f t="shared" si="223"/>
        <v>3.3072381375062271E-2</v>
      </c>
      <c r="G1595" s="2">
        <f t="shared" si="223"/>
        <v>1.3530431709198151E-2</v>
      </c>
      <c r="H1595" s="2">
        <f t="shared" si="220"/>
        <v>2.4442960938621985</v>
      </c>
      <c r="I1595" s="2">
        <f t="shared" si="221"/>
        <v>70.966491476095243</v>
      </c>
    </row>
    <row r="1596" spans="1:9" ht="13.5" x14ac:dyDescent="0.25">
      <c r="A1596" s="3">
        <f>TITRES_STAT!B1599</f>
        <v>44337</v>
      </c>
      <c r="B1596" s="6">
        <f>TITRES_STAT!D1599</f>
        <v>3.6172</v>
      </c>
      <c r="C1596" s="2">
        <f t="shared" si="216"/>
        <v>-5.840000000000023E-2</v>
      </c>
      <c r="D1596" s="2">
        <f t="shared" si="217"/>
        <v>0</v>
      </c>
      <c r="E1596" s="2">
        <f t="shared" si="218"/>
        <v>5.840000000000023E-2</v>
      </c>
      <c r="F1596" s="2">
        <f t="shared" si="223"/>
        <v>3.0710068419700681E-2</v>
      </c>
      <c r="G1596" s="2">
        <f t="shared" si="223"/>
        <v>1.6735400872826871E-2</v>
      </c>
      <c r="H1596" s="2">
        <f t="shared" si="220"/>
        <v>1.8350363193011026</v>
      </c>
      <c r="I1596" s="2">
        <f t="shared" si="221"/>
        <v>64.727083276078758</v>
      </c>
    </row>
    <row r="1597" spans="1:9" ht="13.5" x14ac:dyDescent="0.25">
      <c r="A1597" s="3">
        <f>TITRES_STAT!B1600</f>
        <v>44340</v>
      </c>
      <c r="B1597" s="6">
        <f>TITRES_STAT!D1600</f>
        <v>3.5807000000000002</v>
      </c>
      <c r="C1597" s="2">
        <f t="shared" si="216"/>
        <v>-3.6499999999999755E-2</v>
      </c>
      <c r="D1597" s="2">
        <f t="shared" si="217"/>
        <v>0</v>
      </c>
      <c r="E1597" s="2">
        <f t="shared" si="218"/>
        <v>3.6499999999999755E-2</v>
      </c>
      <c r="F1597" s="2">
        <f t="shared" ref="F1597:G1612" si="224">((F1596*13)+D1597)/14</f>
        <v>2.8516492104007776E-2</v>
      </c>
      <c r="G1597" s="2">
        <f t="shared" si="224"/>
        <v>1.8147157953339217E-2</v>
      </c>
      <c r="H1597" s="2">
        <f t="shared" si="220"/>
        <v>1.5714026503395548</v>
      </c>
      <c r="I1597" s="2">
        <f t="shared" si="221"/>
        <v>61.110719090689678</v>
      </c>
    </row>
    <row r="1598" spans="1:9" ht="13.5" x14ac:dyDescent="0.25">
      <c r="A1598" s="3">
        <f>TITRES_STAT!B1601</f>
        <v>44341</v>
      </c>
      <c r="B1598" s="6">
        <f>TITRES_STAT!D1601</f>
        <v>3.6537000000000002</v>
      </c>
      <c r="C1598" s="2">
        <f t="shared" si="216"/>
        <v>7.2999999999999954E-2</v>
      </c>
      <c r="D1598" s="2">
        <f t="shared" si="217"/>
        <v>7.2999999999999954E-2</v>
      </c>
      <c r="E1598" s="2">
        <f t="shared" si="218"/>
        <v>0</v>
      </c>
      <c r="F1598" s="2">
        <f t="shared" si="224"/>
        <v>3.1693885525150074E-2</v>
      </c>
      <c r="G1598" s="2">
        <f t="shared" si="224"/>
        <v>1.6850932385243558E-2</v>
      </c>
      <c r="H1598" s="2">
        <f t="shared" si="220"/>
        <v>1.8808386859889463</v>
      </c>
      <c r="I1598" s="2">
        <f t="shared" si="221"/>
        <v>65.287886306736539</v>
      </c>
    </row>
    <row r="1599" spans="1:9" ht="13.5" x14ac:dyDescent="0.25">
      <c r="A1599" s="3">
        <f>TITRES_STAT!B1602</f>
        <v>44342</v>
      </c>
      <c r="B1599" s="6">
        <f>TITRES_STAT!D1602</f>
        <v>3.6682999999999999</v>
      </c>
      <c r="C1599" s="2">
        <f t="shared" si="216"/>
        <v>1.4599999999999724E-2</v>
      </c>
      <c r="D1599" s="2">
        <f t="shared" si="217"/>
        <v>1.4599999999999724E-2</v>
      </c>
      <c r="E1599" s="2">
        <f t="shared" si="218"/>
        <v>0</v>
      </c>
      <c r="F1599" s="2">
        <f t="shared" si="224"/>
        <v>3.047289370192505E-2</v>
      </c>
      <c r="G1599" s="2">
        <f t="shared" si="224"/>
        <v>1.564729435772616E-2</v>
      </c>
      <c r="H1599" s="2">
        <f t="shared" si="220"/>
        <v>1.9474864475134295</v>
      </c>
      <c r="I1599" s="2">
        <f t="shared" si="221"/>
        <v>66.072787176218441</v>
      </c>
    </row>
    <row r="1600" spans="1:9" ht="13.5" x14ac:dyDescent="0.25">
      <c r="A1600" s="3">
        <f>TITRES_STAT!B1603</f>
        <v>44343</v>
      </c>
      <c r="B1600" s="6">
        <f>TITRES_STAT!D1603</f>
        <v>3.6829999999999998</v>
      </c>
      <c r="C1600" s="2">
        <f t="shared" si="216"/>
        <v>1.4699999999999935E-2</v>
      </c>
      <c r="D1600" s="2">
        <f t="shared" si="217"/>
        <v>1.4699999999999935E-2</v>
      </c>
      <c r="E1600" s="2">
        <f t="shared" si="218"/>
        <v>0</v>
      </c>
      <c r="F1600" s="2">
        <f t="shared" si="224"/>
        <v>2.9346258437501826E-2</v>
      </c>
      <c r="G1600" s="2">
        <f t="shared" si="224"/>
        <v>1.4529630475031434E-2</v>
      </c>
      <c r="H1600" s="2">
        <f t="shared" si="220"/>
        <v>2.0197525661738025</v>
      </c>
      <c r="I1600" s="2">
        <f t="shared" si="221"/>
        <v>66.884704025036839</v>
      </c>
    </row>
    <row r="1601" spans="1:9" ht="13.5" x14ac:dyDescent="0.25">
      <c r="A1601" s="3">
        <f>TITRES_STAT!B1604</f>
        <v>44344</v>
      </c>
      <c r="B1601" s="6">
        <f>TITRES_STAT!D1604</f>
        <v>3.6391</v>
      </c>
      <c r="C1601" s="2">
        <f t="shared" si="216"/>
        <v>-4.3899999999999828E-2</v>
      </c>
      <c r="D1601" s="2">
        <f t="shared" si="217"/>
        <v>0</v>
      </c>
      <c r="E1601" s="2">
        <f t="shared" si="218"/>
        <v>4.3899999999999828E-2</v>
      </c>
      <c r="F1601" s="2">
        <f t="shared" si="224"/>
        <v>2.7250097120537411E-2</v>
      </c>
      <c r="G1601" s="2">
        <f t="shared" si="224"/>
        <v>1.6627514012529175E-2</v>
      </c>
      <c r="H1601" s="2">
        <f t="shared" si="220"/>
        <v>1.6388557603983314</v>
      </c>
      <c r="I1601" s="2">
        <f t="shared" si="221"/>
        <v>62.104787423127235</v>
      </c>
    </row>
    <row r="1602" spans="1:9" ht="13.5" x14ac:dyDescent="0.25">
      <c r="A1602" s="3">
        <f>TITRES_STAT!B1605</f>
        <v>44347</v>
      </c>
      <c r="B1602" s="6">
        <f>TITRES_STAT!D1605</f>
        <v>3.6537000000000002</v>
      </c>
      <c r="C1602" s="2">
        <f t="shared" si="216"/>
        <v>1.4600000000000168E-2</v>
      </c>
      <c r="D1602" s="2">
        <f t="shared" si="217"/>
        <v>1.4600000000000168E-2</v>
      </c>
      <c r="E1602" s="2">
        <f t="shared" si="218"/>
        <v>0</v>
      </c>
      <c r="F1602" s="2">
        <f t="shared" si="224"/>
        <v>2.6346518754784751E-2</v>
      </c>
      <c r="G1602" s="2">
        <f t="shared" si="224"/>
        <v>1.5439834440205663E-2</v>
      </c>
      <c r="H1602" s="2">
        <f t="shared" si="220"/>
        <v>1.7063990457163094</v>
      </c>
      <c r="I1602" s="2">
        <f t="shared" si="221"/>
        <v>63.050533823428559</v>
      </c>
    </row>
    <row r="1603" spans="1:9" ht="13.5" x14ac:dyDescent="0.25">
      <c r="A1603" s="3">
        <f>TITRES_STAT!B1606</f>
        <v>44348</v>
      </c>
      <c r="B1603" s="6">
        <f>TITRES_STAT!D1606</f>
        <v>3.6537000000000002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2.446462455801441E-2</v>
      </c>
      <c r="G1603" s="2">
        <f t="shared" si="224"/>
        <v>1.4336989123048116E-2</v>
      </c>
      <c r="H1603" s="2">
        <f t="shared" si="220"/>
        <v>1.7063990457163092</v>
      </c>
      <c r="I1603" s="2">
        <f t="shared" si="221"/>
        <v>63.050533823428559</v>
      </c>
    </row>
    <row r="1604" spans="1:9" ht="13.5" x14ac:dyDescent="0.25">
      <c r="A1604" s="3">
        <f>TITRES_STAT!B1607</f>
        <v>44349</v>
      </c>
      <c r="B1604" s="6">
        <f>TITRES_STAT!D1607</f>
        <v>3.6537000000000002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2.2717151375299095E-2</v>
      </c>
      <c r="G1604" s="2">
        <f t="shared" si="224"/>
        <v>1.3312918471401824E-2</v>
      </c>
      <c r="H1604" s="2">
        <f t="shared" si="220"/>
        <v>1.706399045716309</v>
      </c>
      <c r="I1604" s="2">
        <f t="shared" si="221"/>
        <v>63.050533823428559</v>
      </c>
    </row>
    <row r="1605" spans="1:9" ht="13.5" x14ac:dyDescent="0.25">
      <c r="A1605" s="3">
        <f>TITRES_STAT!B1608</f>
        <v>44350</v>
      </c>
      <c r="B1605" s="6">
        <f>TITRES_STAT!D1608</f>
        <v>3.6537000000000002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2.1094497705634874E-2</v>
      </c>
      <c r="G1605" s="2">
        <f t="shared" si="224"/>
        <v>1.2361995723444551E-2</v>
      </c>
      <c r="H1605" s="2">
        <f t="shared" si="220"/>
        <v>1.706399045716309</v>
      </c>
      <c r="I1605" s="2">
        <f t="shared" si="221"/>
        <v>63.050533823428559</v>
      </c>
    </row>
    <row r="1606" spans="1:9" ht="13.5" x14ac:dyDescent="0.25">
      <c r="A1606" s="3">
        <f>TITRES_STAT!B1609</f>
        <v>44351</v>
      </c>
      <c r="B1606" s="6">
        <f>TITRES_STAT!D1609</f>
        <v>3.6391</v>
      </c>
      <c r="C1606" s="2">
        <f t="shared" si="225"/>
        <v>-1.4600000000000168E-2</v>
      </c>
      <c r="D1606" s="2">
        <f t="shared" si="226"/>
        <v>0</v>
      </c>
      <c r="E1606" s="2">
        <f t="shared" si="227"/>
        <v>1.4600000000000168E-2</v>
      </c>
      <c r="F1606" s="2">
        <f t="shared" si="224"/>
        <v>1.9587747869518096E-2</v>
      </c>
      <c r="G1606" s="2">
        <f t="shared" si="224"/>
        <v>1.2521853171769954E-2</v>
      </c>
      <c r="H1606" s="2">
        <f t="shared" si="220"/>
        <v>1.564285062348274</v>
      </c>
      <c r="I1606" s="2">
        <f t="shared" si="221"/>
        <v>61.002775600765766</v>
      </c>
    </row>
    <row r="1607" spans="1:9" ht="13.5" x14ac:dyDescent="0.25">
      <c r="A1607" s="3">
        <f>TITRES_STAT!B1610</f>
        <v>44354</v>
      </c>
      <c r="B1607" s="6">
        <f>TITRES_STAT!D1610</f>
        <v>3.6537000000000002</v>
      </c>
      <c r="C1607" s="2">
        <f t="shared" si="225"/>
        <v>1.4600000000000168E-2</v>
      </c>
      <c r="D1607" s="2">
        <f t="shared" si="226"/>
        <v>1.4600000000000168E-2</v>
      </c>
      <c r="E1607" s="2">
        <f t="shared" si="227"/>
        <v>0</v>
      </c>
      <c r="F1607" s="2">
        <f t="shared" si="224"/>
        <v>1.923148016455253E-2</v>
      </c>
      <c r="G1607" s="2">
        <f t="shared" si="224"/>
        <v>1.16274350880721E-2</v>
      </c>
      <c r="H1607" s="2">
        <f t="shared" si="220"/>
        <v>1.653974416445547</v>
      </c>
      <c r="I1607" s="2">
        <f t="shared" si="221"/>
        <v>62.320661653577872</v>
      </c>
    </row>
    <row r="1608" spans="1:9" ht="13.5" x14ac:dyDescent="0.25">
      <c r="A1608" s="3">
        <f>TITRES_STAT!B1611</f>
        <v>44355</v>
      </c>
      <c r="B1608" s="6">
        <f>TITRES_STAT!D1611</f>
        <v>3.6244999999999998</v>
      </c>
      <c r="C1608" s="2">
        <f t="shared" si="225"/>
        <v>-2.9200000000000337E-2</v>
      </c>
      <c r="D1608" s="2">
        <f t="shared" si="226"/>
        <v>0</v>
      </c>
      <c r="E1608" s="2">
        <f t="shared" si="227"/>
        <v>2.9200000000000337E-2</v>
      </c>
      <c r="F1608" s="2">
        <f t="shared" si="224"/>
        <v>1.7857803009941636E-2</v>
      </c>
      <c r="G1608" s="2">
        <f t="shared" si="224"/>
        <v>1.2882618296066975E-2</v>
      </c>
      <c r="H1608" s="2">
        <f t="shared" si="220"/>
        <v>1.3861935981906388</v>
      </c>
      <c r="I1608" s="2">
        <f t="shared" si="221"/>
        <v>58.092251996725558</v>
      </c>
    </row>
    <row r="1609" spans="1:9" ht="13.5" x14ac:dyDescent="0.25">
      <c r="A1609" s="3">
        <f>TITRES_STAT!B1612</f>
        <v>44356</v>
      </c>
      <c r="B1609" s="6">
        <f>TITRES_STAT!D1612</f>
        <v>3.6537000000000002</v>
      </c>
      <c r="C1609" s="2">
        <f t="shared" si="225"/>
        <v>2.9200000000000337E-2</v>
      </c>
      <c r="D1609" s="2">
        <f t="shared" si="226"/>
        <v>2.9200000000000337E-2</v>
      </c>
      <c r="E1609" s="2">
        <f t="shared" si="227"/>
        <v>0</v>
      </c>
      <c r="F1609" s="2">
        <f t="shared" si="224"/>
        <v>1.8667959937802975E-2</v>
      </c>
      <c r="G1609" s="2">
        <f t="shared" si="224"/>
        <v>1.1962431274919333E-2</v>
      </c>
      <c r="H1609" s="2">
        <f t="shared" si="220"/>
        <v>1.5605489811208015</v>
      </c>
      <c r="I1609" s="2">
        <f t="shared" si="221"/>
        <v>60.945874991140343</v>
      </c>
    </row>
    <row r="1610" spans="1:9" ht="13.5" x14ac:dyDescent="0.25">
      <c r="A1610" s="3">
        <f>TITRES_STAT!B1613</f>
        <v>44357</v>
      </c>
      <c r="B1610" s="6">
        <f>TITRES_STAT!D1613</f>
        <v>3.6537000000000002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1.7334534227959907E-2</v>
      </c>
      <c r="G1610" s="2">
        <f t="shared" si="224"/>
        <v>1.110797189813938E-2</v>
      </c>
      <c r="H1610" s="2">
        <f t="shared" si="220"/>
        <v>1.5605489811208015</v>
      </c>
      <c r="I1610" s="2">
        <f t="shared" si="221"/>
        <v>60.945874991140343</v>
      </c>
    </row>
    <row r="1611" spans="1:9" ht="13.5" x14ac:dyDescent="0.25">
      <c r="A1611" s="3">
        <f>TITRES_STAT!B1614</f>
        <v>44358</v>
      </c>
      <c r="B1611" s="6">
        <f>TITRES_STAT!D1614</f>
        <v>3.778</v>
      </c>
      <c r="C1611" s="2">
        <f t="shared" si="225"/>
        <v>0.12429999999999986</v>
      </c>
      <c r="D1611" s="2">
        <f t="shared" si="226"/>
        <v>0.12429999999999986</v>
      </c>
      <c r="E1611" s="2">
        <f t="shared" si="227"/>
        <v>0</v>
      </c>
      <c r="F1611" s="2">
        <f t="shared" si="224"/>
        <v>2.4974924640248475E-2</v>
      </c>
      <c r="G1611" s="2">
        <f t="shared" si="224"/>
        <v>1.0314545333986567E-2</v>
      </c>
      <c r="H1611" s="2">
        <f t="shared" si="220"/>
        <v>2.4213306385843065</v>
      </c>
      <c r="I1611" s="2">
        <f t="shared" si="221"/>
        <v>70.771605973347718</v>
      </c>
    </row>
    <row r="1612" spans="1:9" ht="13.5" x14ac:dyDescent="0.25">
      <c r="A1612" s="3">
        <f>TITRES_STAT!B1615</f>
        <v>44361</v>
      </c>
      <c r="B1612" s="6">
        <f>TITRES_STAT!D1615</f>
        <v>3.8290999999999999</v>
      </c>
      <c r="C1612" s="2">
        <f t="shared" si="225"/>
        <v>5.1099999999999923E-2</v>
      </c>
      <c r="D1612" s="2">
        <f t="shared" si="226"/>
        <v>5.1099999999999923E-2</v>
      </c>
      <c r="E1612" s="2">
        <f t="shared" si="227"/>
        <v>0</v>
      </c>
      <c r="F1612" s="2">
        <f t="shared" si="224"/>
        <v>2.6841001451659293E-2</v>
      </c>
      <c r="G1612" s="2">
        <f t="shared" si="224"/>
        <v>9.5777920958446689E-3</v>
      </c>
      <c r="H1612" s="2">
        <f t="shared" si="220"/>
        <v>2.802420556122144</v>
      </c>
      <c r="I1612" s="2">
        <f t="shared" si="221"/>
        <v>73.700962709400073</v>
      </c>
    </row>
    <row r="1613" spans="1:9" ht="13.5" x14ac:dyDescent="0.25">
      <c r="A1613" s="3">
        <f>TITRES_STAT!B1616</f>
        <v>44362</v>
      </c>
      <c r="B1613" s="6">
        <f>TITRES_STAT!D1616</f>
        <v>3.8218000000000001</v>
      </c>
      <c r="C1613" s="2">
        <f t="shared" si="225"/>
        <v>-7.2999999999998622E-3</v>
      </c>
      <c r="D1613" s="2">
        <f t="shared" si="226"/>
        <v>0</v>
      </c>
      <c r="E1613" s="2">
        <f t="shared" si="227"/>
        <v>7.2999999999998622E-3</v>
      </c>
      <c r="F1613" s="2">
        <f t="shared" ref="F1613:G1628" si="228">((F1612*13)+D1613)/14</f>
        <v>2.4923787062255058E-2</v>
      </c>
      <c r="G1613" s="2">
        <f t="shared" si="228"/>
        <v>9.4150926604271833E-3</v>
      </c>
      <c r="H1613" s="2">
        <f t="shared" si="220"/>
        <v>2.6472163324544713</v>
      </c>
      <c r="I1613" s="2">
        <f t="shared" si="221"/>
        <v>72.581829295356641</v>
      </c>
    </row>
    <row r="1614" spans="1:9" ht="13.5" x14ac:dyDescent="0.25">
      <c r="A1614" s="3">
        <f>TITRES_STAT!B1617</f>
        <v>44363</v>
      </c>
      <c r="B1614" s="6">
        <f>TITRES_STAT!D1617</f>
        <v>3.8582999999999998</v>
      </c>
      <c r="C1614" s="2">
        <f t="shared" si="225"/>
        <v>3.6499999999999755E-2</v>
      </c>
      <c r="D1614" s="2">
        <f t="shared" si="226"/>
        <v>3.6499999999999755E-2</v>
      </c>
      <c r="E1614" s="2">
        <f t="shared" si="227"/>
        <v>0</v>
      </c>
      <c r="F1614" s="2">
        <f t="shared" si="228"/>
        <v>2.5750659414951107E-2</v>
      </c>
      <c r="G1614" s="2">
        <f t="shared" si="228"/>
        <v>8.7425860418252413E-3</v>
      </c>
      <c r="H1614" s="2">
        <f t="shared" si="220"/>
        <v>2.9454281938728268</v>
      </c>
      <c r="I1614" s="2">
        <f t="shared" si="221"/>
        <v>74.654208596344986</v>
      </c>
    </row>
    <row r="1615" spans="1:9" ht="13.5" x14ac:dyDescent="0.25">
      <c r="A1615" s="3">
        <f>TITRES_STAT!B1618</f>
        <v>44364</v>
      </c>
      <c r="B1615" s="6">
        <f>TITRES_STAT!D1618</f>
        <v>3.851</v>
      </c>
      <c r="C1615" s="2">
        <f t="shared" si="225"/>
        <v>-7.2999999999998622E-3</v>
      </c>
      <c r="D1615" s="2">
        <f t="shared" si="226"/>
        <v>0</v>
      </c>
      <c r="E1615" s="2">
        <f t="shared" si="227"/>
        <v>7.2999999999998622E-3</v>
      </c>
      <c r="F1615" s="2">
        <f t="shared" si="228"/>
        <v>2.3911326599597459E-2</v>
      </c>
      <c r="G1615" s="2">
        <f t="shared" si="228"/>
        <v>8.6395441816948561E-3</v>
      </c>
      <c r="H1615" s="2">
        <f t="shared" si="220"/>
        <v>2.7676606655082434</v>
      </c>
      <c r="I1615" s="2">
        <f t="shared" si="221"/>
        <v>73.458331607336945</v>
      </c>
    </row>
    <row r="1616" spans="1:9" ht="13.5" x14ac:dyDescent="0.25">
      <c r="A1616" s="3">
        <f>TITRES_STAT!B1619</f>
        <v>44365</v>
      </c>
      <c r="B1616" s="6">
        <f>TITRES_STAT!D1619</f>
        <v>3.8363999999999998</v>
      </c>
      <c r="C1616" s="2">
        <f t="shared" si="225"/>
        <v>-1.4600000000000168E-2</v>
      </c>
      <c r="D1616" s="2">
        <f t="shared" si="226"/>
        <v>0</v>
      </c>
      <c r="E1616" s="2">
        <f t="shared" si="227"/>
        <v>1.4600000000000168E-2</v>
      </c>
      <c r="F1616" s="2">
        <f t="shared" si="228"/>
        <v>2.2203374699626213E-2</v>
      </c>
      <c r="G1616" s="2">
        <f t="shared" si="228"/>
        <v>9.0652910258595207E-3</v>
      </c>
      <c r="H1616" s="2">
        <f t="shared" si="220"/>
        <v>2.4492732374823025</v>
      </c>
      <c r="I1616" s="2">
        <f t="shared" si="221"/>
        <v>71.008385501813095</v>
      </c>
    </row>
    <row r="1617" spans="1:9" ht="13.5" x14ac:dyDescent="0.25">
      <c r="A1617" s="3">
        <f>TITRES_STAT!B1620</f>
        <v>44368</v>
      </c>
      <c r="B1617" s="6">
        <f>TITRES_STAT!D1620</f>
        <v>3.7852999999999999</v>
      </c>
      <c r="C1617" s="2">
        <f t="shared" si="225"/>
        <v>-5.1099999999999923E-2</v>
      </c>
      <c r="D1617" s="2">
        <f t="shared" si="226"/>
        <v>0</v>
      </c>
      <c r="E1617" s="2">
        <f t="shared" si="227"/>
        <v>5.1099999999999923E-2</v>
      </c>
      <c r="F1617" s="2">
        <f t="shared" si="228"/>
        <v>2.0617419363938627E-2</v>
      </c>
      <c r="G1617" s="2">
        <f t="shared" si="228"/>
        <v>1.2067770238298121E-2</v>
      </c>
      <c r="H1617" s="2">
        <f t="shared" ref="H1617:H1680" si="229">F1617/G1617</f>
        <v>1.7084696639738342</v>
      </c>
      <c r="I1617" s="2">
        <f t="shared" ref="I1617:I1680" si="230">IF(G1617=0,100,100-(100/(1+H1617)))</f>
        <v>63.078781597545678</v>
      </c>
    </row>
    <row r="1618" spans="1:9" ht="13.5" x14ac:dyDescent="0.25">
      <c r="A1618" s="3">
        <f>TITRES_STAT!B1621</f>
        <v>44369</v>
      </c>
      <c r="B1618" s="6">
        <f>TITRES_STAT!D1621</f>
        <v>3.8144999999999998</v>
      </c>
      <c r="C1618" s="2">
        <f t="shared" si="225"/>
        <v>2.9199999999999893E-2</v>
      </c>
      <c r="D1618" s="2">
        <f t="shared" si="226"/>
        <v>2.9199999999999893E-2</v>
      </c>
      <c r="E1618" s="2">
        <f t="shared" si="227"/>
        <v>0</v>
      </c>
      <c r="F1618" s="2">
        <f t="shared" si="228"/>
        <v>2.1230460837943003E-2</v>
      </c>
      <c r="G1618" s="2">
        <f t="shared" si="228"/>
        <v>1.1205786649848256E-2</v>
      </c>
      <c r="H1618" s="2">
        <f t="shared" si="229"/>
        <v>1.8945979877486332</v>
      </c>
      <c r="I1618" s="2">
        <f t="shared" si="230"/>
        <v>65.452888303229201</v>
      </c>
    </row>
    <row r="1619" spans="1:9" ht="13.5" x14ac:dyDescent="0.25">
      <c r="A1619" s="3">
        <f>TITRES_STAT!B1622</f>
        <v>44370</v>
      </c>
      <c r="B1619" s="6">
        <f>TITRES_STAT!D1622</f>
        <v>3.7999000000000001</v>
      </c>
      <c r="C1619" s="2">
        <f t="shared" si="225"/>
        <v>-1.4599999999999724E-2</v>
      </c>
      <c r="D1619" s="2">
        <f t="shared" si="226"/>
        <v>0</v>
      </c>
      <c r="E1619" s="2">
        <f t="shared" si="227"/>
        <v>1.4599999999999724E-2</v>
      </c>
      <c r="F1619" s="2">
        <f t="shared" si="228"/>
        <v>1.9713999349518504E-2</v>
      </c>
      <c r="G1619" s="2">
        <f t="shared" si="228"/>
        <v>1.1448230460573361E-2</v>
      </c>
      <c r="H1619" s="2">
        <f t="shared" si="229"/>
        <v>1.7220127964240133</v>
      </c>
      <c r="I1619" s="2">
        <f t="shared" si="230"/>
        <v>63.262479834270842</v>
      </c>
    </row>
    <row r="1620" spans="1:9" ht="13.5" x14ac:dyDescent="0.25">
      <c r="A1620" s="3">
        <f>TITRES_STAT!B1623</f>
        <v>44371</v>
      </c>
      <c r="B1620" s="6">
        <f>TITRES_STAT!D1623</f>
        <v>3.8363999999999998</v>
      </c>
      <c r="C1620" s="2">
        <f t="shared" si="225"/>
        <v>3.6499999999999755E-2</v>
      </c>
      <c r="D1620" s="2">
        <f t="shared" si="226"/>
        <v>3.6499999999999755E-2</v>
      </c>
      <c r="E1620" s="2">
        <f t="shared" si="227"/>
        <v>0</v>
      </c>
      <c r="F1620" s="2">
        <f t="shared" si="228"/>
        <v>2.0912999395981451E-2</v>
      </c>
      <c r="G1620" s="2">
        <f t="shared" si="228"/>
        <v>1.0630499713389549E-2</v>
      </c>
      <c r="H1620" s="2">
        <f t="shared" si="229"/>
        <v>1.9672640007356073</v>
      </c>
      <c r="I1620" s="2">
        <f t="shared" si="230"/>
        <v>66.298920495375796</v>
      </c>
    </row>
    <row r="1621" spans="1:9" ht="13.5" x14ac:dyDescent="0.25">
      <c r="A1621" s="3">
        <f>TITRES_STAT!B1624</f>
        <v>44372</v>
      </c>
      <c r="B1621" s="6">
        <f>TITRES_STAT!D1624</f>
        <v>3.8439000000000001</v>
      </c>
      <c r="C1621" s="2">
        <f t="shared" si="225"/>
        <v>7.5000000000002842E-3</v>
      </c>
      <c r="D1621" s="2">
        <f t="shared" si="226"/>
        <v>7.5000000000002842E-3</v>
      </c>
      <c r="E1621" s="2">
        <f t="shared" si="227"/>
        <v>0</v>
      </c>
      <c r="F1621" s="2">
        <f t="shared" si="228"/>
        <v>1.9954928010554224E-2</v>
      </c>
      <c r="G1621" s="2">
        <f t="shared" si="228"/>
        <v>9.8711783052902961E-3</v>
      </c>
      <c r="H1621" s="2">
        <f t="shared" si="229"/>
        <v>2.0215345517423899</v>
      </c>
      <c r="I1621" s="2">
        <f t="shared" si="230"/>
        <v>66.90423416064057</v>
      </c>
    </row>
    <row r="1622" spans="1:9" ht="13.5" x14ac:dyDescent="0.25">
      <c r="A1622" s="3">
        <f>TITRES_STAT!B1625</f>
        <v>44375</v>
      </c>
      <c r="B1622" s="6">
        <f>TITRES_STAT!D1625</f>
        <v>3.8439000000000001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1.852957600980035E-2</v>
      </c>
      <c r="G1622" s="2">
        <f t="shared" si="228"/>
        <v>9.1660941406267044E-3</v>
      </c>
      <c r="H1622" s="2">
        <f t="shared" si="229"/>
        <v>2.0215345517423899</v>
      </c>
      <c r="I1622" s="2">
        <f t="shared" si="230"/>
        <v>66.90423416064057</v>
      </c>
    </row>
    <row r="1623" spans="1:9" ht="13.5" x14ac:dyDescent="0.25">
      <c r="A1623" s="3">
        <f>TITRES_STAT!B1626</f>
        <v>44376</v>
      </c>
      <c r="B1623" s="6">
        <f>TITRES_STAT!D1626</f>
        <v>3.7803</v>
      </c>
      <c r="C1623" s="2">
        <f t="shared" si="225"/>
        <v>-6.3600000000000101E-2</v>
      </c>
      <c r="D1623" s="2">
        <f t="shared" si="226"/>
        <v>0</v>
      </c>
      <c r="E1623" s="2">
        <f t="shared" si="227"/>
        <v>6.3600000000000101E-2</v>
      </c>
      <c r="F1623" s="2">
        <f t="shared" si="228"/>
        <v>1.7206034866243183E-2</v>
      </c>
      <c r="G1623" s="2">
        <f t="shared" si="228"/>
        <v>1.3054230273439089E-2</v>
      </c>
      <c r="H1623" s="2">
        <f t="shared" si="229"/>
        <v>1.3180428493935488</v>
      </c>
      <c r="I1623" s="2">
        <f t="shared" si="230"/>
        <v>56.860158980166297</v>
      </c>
    </row>
    <row r="1624" spans="1:9" ht="13.5" x14ac:dyDescent="0.25">
      <c r="A1624" s="3">
        <f>TITRES_STAT!B1627</f>
        <v>44377</v>
      </c>
      <c r="B1624" s="6">
        <f>TITRES_STAT!D1627</f>
        <v>3.8201000000000001</v>
      </c>
      <c r="C1624" s="2">
        <f t="shared" si="225"/>
        <v>3.9800000000000058E-2</v>
      </c>
      <c r="D1624" s="2">
        <f t="shared" si="226"/>
        <v>3.9800000000000058E-2</v>
      </c>
      <c r="E1624" s="2">
        <f t="shared" si="227"/>
        <v>0</v>
      </c>
      <c r="F1624" s="2">
        <f t="shared" si="228"/>
        <v>1.8819889518654386E-2</v>
      </c>
      <c r="G1624" s="2">
        <f t="shared" si="228"/>
        <v>1.2121785253907726E-2</v>
      </c>
      <c r="H1624" s="2">
        <f t="shared" si="229"/>
        <v>1.5525674745464888</v>
      </c>
      <c r="I1624" s="2">
        <f t="shared" si="230"/>
        <v>60.823758432569207</v>
      </c>
    </row>
    <row r="1625" spans="1:9" ht="13.5" x14ac:dyDescent="0.25">
      <c r="A1625" s="3">
        <f>TITRES_STAT!B1628</f>
        <v>44378</v>
      </c>
      <c r="B1625" s="6">
        <f>TITRES_STAT!D1628</f>
        <v>3.8201000000000001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1.7475611695893359E-2</v>
      </c>
      <c r="G1625" s="2">
        <f t="shared" si="228"/>
        <v>1.1255943450057175E-2</v>
      </c>
      <c r="H1625" s="2">
        <f t="shared" si="229"/>
        <v>1.5525674745464888</v>
      </c>
      <c r="I1625" s="2">
        <f t="shared" si="230"/>
        <v>60.823758432569207</v>
      </c>
    </row>
    <row r="1626" spans="1:9" ht="13.5" x14ac:dyDescent="0.25">
      <c r="A1626" s="3">
        <f>TITRES_STAT!B1629</f>
        <v>44379</v>
      </c>
      <c r="B1626" s="6">
        <f>TITRES_STAT!D1629</f>
        <v>3.7723</v>
      </c>
      <c r="C1626" s="2">
        <f t="shared" si="225"/>
        <v>-4.7800000000000065E-2</v>
      </c>
      <c r="D1626" s="2">
        <f t="shared" si="226"/>
        <v>0</v>
      </c>
      <c r="E1626" s="2">
        <f t="shared" si="227"/>
        <v>4.7800000000000065E-2</v>
      </c>
      <c r="F1626" s="2">
        <f t="shared" si="228"/>
        <v>1.6227353717615262E-2</v>
      </c>
      <c r="G1626" s="2">
        <f t="shared" si="228"/>
        <v>1.3866233203624524E-2</v>
      </c>
      <c r="H1626" s="2">
        <f t="shared" si="229"/>
        <v>1.1702784367836507</v>
      </c>
      <c r="I1626" s="2">
        <f t="shared" si="230"/>
        <v>53.922962922582485</v>
      </c>
    </row>
    <row r="1627" spans="1:9" ht="13.5" x14ac:dyDescent="0.25">
      <c r="A1627" s="3">
        <f>TITRES_STAT!B1630</f>
        <v>44382</v>
      </c>
      <c r="B1627" s="6">
        <f>TITRES_STAT!D1630</f>
        <v>3.9315000000000002</v>
      </c>
      <c r="C1627" s="2">
        <f t="shared" si="225"/>
        <v>0.15920000000000023</v>
      </c>
      <c r="D1627" s="2">
        <f t="shared" si="226"/>
        <v>0.15920000000000023</v>
      </c>
      <c r="E1627" s="2">
        <f t="shared" si="227"/>
        <v>0</v>
      </c>
      <c r="F1627" s="2">
        <f t="shared" si="228"/>
        <v>2.6439685594928476E-2</v>
      </c>
      <c r="G1627" s="2">
        <f t="shared" si="228"/>
        <v>1.2875787974794202E-2</v>
      </c>
      <c r="H1627" s="2">
        <f t="shared" si="229"/>
        <v>2.0534421385850035</v>
      </c>
      <c r="I1627" s="2">
        <f t="shared" si="230"/>
        <v>67.250075337487473</v>
      </c>
    </row>
    <row r="1628" spans="1:9" ht="13.5" x14ac:dyDescent="0.25">
      <c r="A1628" s="3">
        <f>TITRES_STAT!B1631</f>
        <v>44383</v>
      </c>
      <c r="B1628" s="6">
        <f>TITRES_STAT!D1631</f>
        <v>3.9315000000000002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2.4551136623862158E-2</v>
      </c>
      <c r="G1628" s="2">
        <f t="shared" si="228"/>
        <v>1.1956088833737473E-2</v>
      </c>
      <c r="H1628" s="2">
        <f t="shared" si="229"/>
        <v>2.0534421385850035</v>
      </c>
      <c r="I1628" s="2">
        <f t="shared" si="230"/>
        <v>67.250075337487473</v>
      </c>
    </row>
    <row r="1629" spans="1:9" ht="13.5" x14ac:dyDescent="0.25">
      <c r="A1629" s="3">
        <f>TITRES_STAT!B1632</f>
        <v>44384</v>
      </c>
      <c r="B1629" s="6">
        <f>TITRES_STAT!D1632</f>
        <v>3.9315000000000002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2.2797484007872005E-2</v>
      </c>
      <c r="G1629" s="2">
        <f t="shared" si="231"/>
        <v>1.1102082488470512E-2</v>
      </c>
      <c r="H1629" s="2">
        <f t="shared" si="229"/>
        <v>2.0534421385850035</v>
      </c>
      <c r="I1629" s="2">
        <f t="shared" si="230"/>
        <v>67.250075337487473</v>
      </c>
    </row>
    <row r="1630" spans="1:9" ht="13.5" x14ac:dyDescent="0.25">
      <c r="A1630" s="3">
        <f>TITRES_STAT!B1633</f>
        <v>44385</v>
      </c>
      <c r="B1630" s="6">
        <f>TITRES_STAT!D1633</f>
        <v>3.8201000000000001</v>
      </c>
      <c r="C1630" s="2">
        <f t="shared" si="225"/>
        <v>-0.11140000000000017</v>
      </c>
      <c r="D1630" s="2">
        <f t="shared" si="226"/>
        <v>0</v>
      </c>
      <c r="E1630" s="2">
        <f t="shared" si="227"/>
        <v>0.11140000000000017</v>
      </c>
      <c r="F1630" s="2">
        <f t="shared" si="231"/>
        <v>2.1169092293024005E-2</v>
      </c>
      <c r="G1630" s="2">
        <f t="shared" si="231"/>
        <v>1.8266219453579775E-2</v>
      </c>
      <c r="H1630" s="2">
        <f t="shared" si="229"/>
        <v>1.158920287080824</v>
      </c>
      <c r="I1630" s="2">
        <f t="shared" si="230"/>
        <v>53.680550134986866</v>
      </c>
    </row>
    <row r="1631" spans="1:9" ht="13.5" x14ac:dyDescent="0.25">
      <c r="A1631" s="3">
        <f>TITRES_STAT!B1634</f>
        <v>44386</v>
      </c>
      <c r="B1631" s="6">
        <f>TITRES_STAT!D1634</f>
        <v>3.8041</v>
      </c>
      <c r="C1631" s="2">
        <f t="shared" si="225"/>
        <v>-1.6000000000000014E-2</v>
      </c>
      <c r="D1631" s="2">
        <f t="shared" si="226"/>
        <v>0</v>
      </c>
      <c r="E1631" s="2">
        <f t="shared" si="227"/>
        <v>1.6000000000000014E-2</v>
      </c>
      <c r="F1631" s="2">
        <f t="shared" si="231"/>
        <v>1.9657014272093716E-2</v>
      </c>
      <c r="G1631" s="2">
        <f t="shared" si="231"/>
        <v>1.8104346635466933E-2</v>
      </c>
      <c r="H1631" s="2">
        <f t="shared" si="229"/>
        <v>1.0857621469523271</v>
      </c>
      <c r="I1631" s="2">
        <f t="shared" si="230"/>
        <v>52.055894702031125</v>
      </c>
    </row>
    <row r="1632" spans="1:9" ht="13.5" x14ac:dyDescent="0.25">
      <c r="A1632" s="3">
        <f>TITRES_STAT!B1635</f>
        <v>44389</v>
      </c>
      <c r="B1632" s="6">
        <f>TITRES_STAT!D1635</f>
        <v>3.8201000000000001</v>
      </c>
      <c r="C1632" s="2">
        <f t="shared" si="225"/>
        <v>1.6000000000000014E-2</v>
      </c>
      <c r="D1632" s="2">
        <f t="shared" si="226"/>
        <v>1.6000000000000014E-2</v>
      </c>
      <c r="E1632" s="2">
        <f t="shared" si="227"/>
        <v>0</v>
      </c>
      <c r="F1632" s="2">
        <f t="shared" si="231"/>
        <v>1.9395798966944166E-2</v>
      </c>
      <c r="G1632" s="2">
        <f t="shared" si="231"/>
        <v>1.6811179018647867E-2</v>
      </c>
      <c r="H1632" s="2">
        <f t="shared" si="229"/>
        <v>1.153744121422376</v>
      </c>
      <c r="I1632" s="2">
        <f t="shared" si="230"/>
        <v>53.56922904381139</v>
      </c>
    </row>
    <row r="1633" spans="1:9" ht="13.5" x14ac:dyDescent="0.25">
      <c r="A1633" s="3">
        <f>TITRES_STAT!B1636</f>
        <v>44390</v>
      </c>
      <c r="B1633" s="6">
        <f>TITRES_STAT!D1636</f>
        <v>3.8121</v>
      </c>
      <c r="C1633" s="2">
        <f t="shared" si="225"/>
        <v>-8.0000000000000071E-3</v>
      </c>
      <c r="D1633" s="2">
        <f t="shared" si="226"/>
        <v>0</v>
      </c>
      <c r="E1633" s="2">
        <f t="shared" si="227"/>
        <v>8.0000000000000071E-3</v>
      </c>
      <c r="F1633" s="2">
        <f t="shared" si="231"/>
        <v>1.8010384755019582E-2</v>
      </c>
      <c r="G1633" s="2">
        <f t="shared" si="231"/>
        <v>1.6181809088744448E-2</v>
      </c>
      <c r="H1633" s="2">
        <f t="shared" si="229"/>
        <v>1.1130019305163497</v>
      </c>
      <c r="I1633" s="2">
        <f t="shared" si="230"/>
        <v>52.673966570601664</v>
      </c>
    </row>
    <row r="1634" spans="1:9" ht="13.5" x14ac:dyDescent="0.25">
      <c r="A1634" s="3">
        <f>TITRES_STAT!B1637</f>
        <v>44391</v>
      </c>
      <c r="B1634" s="6">
        <f>TITRES_STAT!D1637</f>
        <v>3.7643</v>
      </c>
      <c r="C1634" s="2">
        <f t="shared" si="225"/>
        <v>-4.7800000000000065E-2</v>
      </c>
      <c r="D1634" s="2">
        <f t="shared" si="226"/>
        <v>0</v>
      </c>
      <c r="E1634" s="2">
        <f t="shared" si="227"/>
        <v>4.7800000000000065E-2</v>
      </c>
      <c r="F1634" s="2">
        <f t="shared" si="231"/>
        <v>1.6723928701089612E-2</v>
      </c>
      <c r="G1634" s="2">
        <f t="shared" si="231"/>
        <v>1.8440251296691277E-2</v>
      </c>
      <c r="H1634" s="2">
        <f t="shared" si="229"/>
        <v>0.90692520573677737</v>
      </c>
      <c r="I1634" s="2">
        <f t="shared" si="230"/>
        <v>47.559558340746214</v>
      </c>
    </row>
    <row r="1635" spans="1:9" ht="13.5" x14ac:dyDescent="0.25">
      <c r="A1635" s="3">
        <f>TITRES_STAT!B1638</f>
        <v>44392</v>
      </c>
      <c r="B1635" s="6">
        <f>TITRES_STAT!D1638</f>
        <v>3.7404999999999999</v>
      </c>
      <c r="C1635" s="2">
        <f t="shared" si="225"/>
        <v>-2.3800000000000043E-2</v>
      </c>
      <c r="D1635" s="2">
        <f t="shared" si="226"/>
        <v>0</v>
      </c>
      <c r="E1635" s="2">
        <f t="shared" si="227"/>
        <v>2.3800000000000043E-2</v>
      </c>
      <c r="F1635" s="2">
        <f t="shared" si="231"/>
        <v>1.5529362365297497E-2</v>
      </c>
      <c r="G1635" s="2">
        <f t="shared" si="231"/>
        <v>1.8823090489784762E-2</v>
      </c>
      <c r="H1635" s="2">
        <f t="shared" si="229"/>
        <v>0.82501661317121322</v>
      </c>
      <c r="I1635" s="2">
        <f t="shared" si="230"/>
        <v>45.205978247925927</v>
      </c>
    </row>
    <row r="1636" spans="1:9" ht="13.5" x14ac:dyDescent="0.25">
      <c r="A1636" s="3">
        <f>TITRES_STAT!B1639</f>
        <v>44393</v>
      </c>
      <c r="B1636" s="6">
        <f>TITRES_STAT!D1639</f>
        <v>3.8917000000000002</v>
      </c>
      <c r="C1636" s="2">
        <f t="shared" si="225"/>
        <v>0.15120000000000022</v>
      </c>
      <c r="D1636" s="2">
        <f t="shared" si="226"/>
        <v>0.15120000000000022</v>
      </c>
      <c r="E1636" s="2">
        <f t="shared" si="227"/>
        <v>0</v>
      </c>
      <c r="F1636" s="2">
        <f t="shared" si="231"/>
        <v>2.5220122196347693E-2</v>
      </c>
      <c r="G1636" s="2">
        <f t="shared" si="231"/>
        <v>1.7478584026228709E-2</v>
      </c>
      <c r="H1636" s="2">
        <f t="shared" si="229"/>
        <v>1.4429156365585381</v>
      </c>
      <c r="I1636" s="2">
        <f t="shared" si="230"/>
        <v>59.065307657993799</v>
      </c>
    </row>
    <row r="1637" spans="1:9" ht="13.5" x14ac:dyDescent="0.25">
      <c r="A1637" s="3">
        <f>TITRES_STAT!B1640</f>
        <v>44396</v>
      </c>
      <c r="B1637" s="6">
        <f>TITRES_STAT!D1640</f>
        <v>3.8996</v>
      </c>
      <c r="C1637" s="2">
        <f t="shared" si="225"/>
        <v>7.8999999999997961E-3</v>
      </c>
      <c r="D1637" s="2">
        <f t="shared" si="226"/>
        <v>7.8999999999997961E-3</v>
      </c>
      <c r="E1637" s="2">
        <f t="shared" si="227"/>
        <v>0</v>
      </c>
      <c r="F1637" s="2">
        <f t="shared" si="231"/>
        <v>2.3982970610894272E-2</v>
      </c>
      <c r="G1637" s="2">
        <f t="shared" si="231"/>
        <v>1.6230113738640944E-2</v>
      </c>
      <c r="H1637" s="2">
        <f t="shared" si="229"/>
        <v>1.4776834590995618</v>
      </c>
      <c r="I1637" s="2">
        <f t="shared" si="230"/>
        <v>59.639719257623838</v>
      </c>
    </row>
    <row r="1638" spans="1:9" ht="13.5" x14ac:dyDescent="0.25">
      <c r="A1638" s="3">
        <f>TITRES_STAT!B1641</f>
        <v>44399</v>
      </c>
      <c r="B1638" s="6">
        <f>TITRES_STAT!D1641</f>
        <v>3.8996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2.2269901281544682E-2</v>
      </c>
      <c r="G1638" s="2">
        <f t="shared" si="231"/>
        <v>1.5070819900166591E-2</v>
      </c>
      <c r="H1638" s="2">
        <f t="shared" si="229"/>
        <v>1.4776834590995618</v>
      </c>
      <c r="I1638" s="2">
        <f t="shared" si="230"/>
        <v>59.639719257623838</v>
      </c>
    </row>
    <row r="1639" spans="1:9" ht="13.5" x14ac:dyDescent="0.25">
      <c r="A1639" s="3">
        <f>TITRES_STAT!B1642</f>
        <v>44400</v>
      </c>
      <c r="B1639" s="6">
        <f>TITRES_STAT!D1642</f>
        <v>3.8201000000000001</v>
      </c>
      <c r="C1639" s="2">
        <f t="shared" si="225"/>
        <v>-7.9499999999999904E-2</v>
      </c>
      <c r="D1639" s="2">
        <f t="shared" si="226"/>
        <v>0</v>
      </c>
      <c r="E1639" s="2">
        <f t="shared" si="227"/>
        <v>7.9499999999999904E-2</v>
      </c>
      <c r="F1639" s="2">
        <f t="shared" si="231"/>
        <v>2.0679194047148634E-2</v>
      </c>
      <c r="G1639" s="2">
        <f t="shared" si="231"/>
        <v>1.9672904193011827E-2</v>
      </c>
      <c r="H1639" s="2">
        <f t="shared" si="229"/>
        <v>1.0511510575288756</v>
      </c>
      <c r="I1639" s="2">
        <f t="shared" si="230"/>
        <v>51.246886652768033</v>
      </c>
    </row>
    <row r="1640" spans="1:9" ht="13.5" x14ac:dyDescent="0.25">
      <c r="A1640" s="3">
        <f>TITRES_STAT!B1643</f>
        <v>44403</v>
      </c>
      <c r="B1640" s="6">
        <f>TITRES_STAT!D1643</f>
        <v>3.8201000000000001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1.9202108758066588E-2</v>
      </c>
      <c r="G1640" s="2">
        <f t="shared" si="231"/>
        <v>1.8267696750653841E-2</v>
      </c>
      <c r="H1640" s="2">
        <f t="shared" si="229"/>
        <v>1.0511510575288754</v>
      </c>
      <c r="I1640" s="2">
        <f t="shared" si="230"/>
        <v>51.246886652768026</v>
      </c>
    </row>
    <row r="1641" spans="1:9" ht="13.5" x14ac:dyDescent="0.25">
      <c r="A1641" s="3">
        <f>TITRES_STAT!B1644</f>
        <v>44404</v>
      </c>
      <c r="B1641" s="6">
        <f>TITRES_STAT!D1644</f>
        <v>3.8201000000000001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1.783052956106183E-2</v>
      </c>
      <c r="G1641" s="2">
        <f t="shared" si="231"/>
        <v>1.6962861268464281E-2</v>
      </c>
      <c r="H1641" s="2">
        <f t="shared" si="229"/>
        <v>1.0511510575288754</v>
      </c>
      <c r="I1641" s="2">
        <f t="shared" si="230"/>
        <v>51.246886652768026</v>
      </c>
    </row>
    <row r="1642" spans="1:9" ht="13.5" x14ac:dyDescent="0.25">
      <c r="A1642" s="3">
        <f>TITRES_STAT!B1645</f>
        <v>44405</v>
      </c>
      <c r="B1642" s="6">
        <f>TITRES_STAT!D1645</f>
        <v>3.8201000000000001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1.6556920306700272E-2</v>
      </c>
      <c r="G1642" s="2">
        <f t="shared" si="231"/>
        <v>1.5751228320716831E-2</v>
      </c>
      <c r="H1642" s="2">
        <f t="shared" si="229"/>
        <v>1.0511510575288756</v>
      </c>
      <c r="I1642" s="2">
        <f t="shared" si="230"/>
        <v>51.246886652768033</v>
      </c>
    </row>
    <row r="1643" spans="1:9" ht="13.5" x14ac:dyDescent="0.25">
      <c r="A1643" s="3">
        <f>TITRES_STAT!B1646</f>
        <v>44406</v>
      </c>
      <c r="B1643" s="6">
        <f>TITRES_STAT!D1646</f>
        <v>3.8201000000000001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1.5374283141935967E-2</v>
      </c>
      <c r="G1643" s="2">
        <f t="shared" si="231"/>
        <v>1.4626140583522771E-2</v>
      </c>
      <c r="H1643" s="2">
        <f t="shared" si="229"/>
        <v>1.0511510575288756</v>
      </c>
      <c r="I1643" s="2">
        <f t="shared" si="230"/>
        <v>51.246886652768033</v>
      </c>
    </row>
    <row r="1644" spans="1:9" ht="13.5" x14ac:dyDescent="0.25">
      <c r="A1644" s="3">
        <f>TITRES_STAT!B1647</f>
        <v>44407</v>
      </c>
      <c r="B1644" s="6">
        <f>TITRES_STAT!D1647</f>
        <v>3.8917000000000002</v>
      </c>
      <c r="C1644" s="2">
        <f t="shared" si="225"/>
        <v>7.1600000000000108E-2</v>
      </c>
      <c r="D1644" s="2">
        <f t="shared" si="226"/>
        <v>7.1600000000000108E-2</v>
      </c>
      <c r="E1644" s="2">
        <f t="shared" si="227"/>
        <v>0</v>
      </c>
      <c r="F1644" s="2">
        <f t="shared" si="231"/>
        <v>1.9390405774654833E-2</v>
      </c>
      <c r="G1644" s="2">
        <f t="shared" si="231"/>
        <v>1.3581416256128288E-2</v>
      </c>
      <c r="H1644" s="2">
        <f t="shared" si="229"/>
        <v>1.427716035572165</v>
      </c>
      <c r="I1644" s="2">
        <f t="shared" si="230"/>
        <v>58.809021098535538</v>
      </c>
    </row>
    <row r="1645" spans="1:9" ht="13.5" x14ac:dyDescent="0.25">
      <c r="A1645" s="3">
        <f>TITRES_STAT!B1648</f>
        <v>44410</v>
      </c>
      <c r="B1645" s="6">
        <f>TITRES_STAT!D1648</f>
        <v>3.8599000000000001</v>
      </c>
      <c r="C1645" s="2">
        <f t="shared" si="225"/>
        <v>-3.180000000000005E-2</v>
      </c>
      <c r="D1645" s="2">
        <f t="shared" si="226"/>
        <v>0</v>
      </c>
      <c r="E1645" s="2">
        <f t="shared" si="227"/>
        <v>3.180000000000005E-2</v>
      </c>
      <c r="F1645" s="2">
        <f t="shared" ref="F1645:G1660" si="232">((F1644*13)+D1645)/14</f>
        <v>1.8005376790750916E-2</v>
      </c>
      <c r="G1645" s="2">
        <f t="shared" si="232"/>
        <v>1.4882743666404841E-2</v>
      </c>
      <c r="H1645" s="2">
        <f t="shared" si="229"/>
        <v>1.2098156895220111</v>
      </c>
      <c r="I1645" s="2">
        <f t="shared" si="230"/>
        <v>54.747357223429674</v>
      </c>
    </row>
    <row r="1646" spans="1:9" ht="13.5" x14ac:dyDescent="0.25">
      <c r="A1646" s="3">
        <f>TITRES_STAT!B1649</f>
        <v>44411</v>
      </c>
      <c r="B1646" s="6">
        <f>TITRES_STAT!D1649</f>
        <v>3.8917000000000002</v>
      </c>
      <c r="C1646" s="2">
        <f t="shared" si="225"/>
        <v>3.180000000000005E-2</v>
      </c>
      <c r="D1646" s="2">
        <f t="shared" si="226"/>
        <v>3.180000000000005E-2</v>
      </c>
      <c r="E1646" s="2">
        <f t="shared" si="227"/>
        <v>0</v>
      </c>
      <c r="F1646" s="2">
        <f t="shared" si="232"/>
        <v>1.8990707019982993E-2</v>
      </c>
      <c r="G1646" s="2">
        <f t="shared" si="232"/>
        <v>1.3819690547375923E-2</v>
      </c>
      <c r="H1646" s="2">
        <f t="shared" si="229"/>
        <v>1.374177443038979</v>
      </c>
      <c r="I1646" s="2">
        <f t="shared" si="230"/>
        <v>57.88014906249019</v>
      </c>
    </row>
    <row r="1647" spans="1:9" ht="13.5" x14ac:dyDescent="0.25">
      <c r="A1647" s="3">
        <f>TITRES_STAT!B1650</f>
        <v>44412</v>
      </c>
      <c r="B1647" s="6">
        <f>TITRES_STAT!D1650</f>
        <v>3.8996</v>
      </c>
      <c r="C1647" s="2">
        <f t="shared" si="225"/>
        <v>7.8999999999997961E-3</v>
      </c>
      <c r="D1647" s="2">
        <f t="shared" si="226"/>
        <v>7.8999999999997961E-3</v>
      </c>
      <c r="E1647" s="2">
        <f t="shared" si="227"/>
        <v>0</v>
      </c>
      <c r="F1647" s="2">
        <f t="shared" si="232"/>
        <v>1.8198513661412764E-2</v>
      </c>
      <c r="G1647" s="2">
        <f t="shared" si="232"/>
        <v>1.2832569793991928E-2</v>
      </c>
      <c r="H1647" s="2">
        <f t="shared" si="229"/>
        <v>1.4181503746765605</v>
      </c>
      <c r="I1647" s="2">
        <f t="shared" si="230"/>
        <v>58.646078818247403</v>
      </c>
    </row>
    <row r="1648" spans="1:9" ht="13.5" x14ac:dyDescent="0.25">
      <c r="A1648" s="3">
        <f>TITRES_STAT!B1651</f>
        <v>44413</v>
      </c>
      <c r="B1648" s="6">
        <f>TITRES_STAT!D1651</f>
        <v>3.8757999999999999</v>
      </c>
      <c r="C1648" s="2">
        <f t="shared" si="225"/>
        <v>-2.3800000000000043E-2</v>
      </c>
      <c r="D1648" s="2">
        <f t="shared" si="226"/>
        <v>0</v>
      </c>
      <c r="E1648" s="2">
        <f t="shared" si="227"/>
        <v>2.3800000000000043E-2</v>
      </c>
      <c r="F1648" s="2">
        <f t="shared" si="232"/>
        <v>1.6898619828454708E-2</v>
      </c>
      <c r="G1648" s="2">
        <f t="shared" si="232"/>
        <v>1.3615957665849651E-2</v>
      </c>
      <c r="H1648" s="2">
        <f t="shared" si="229"/>
        <v>1.2410893337923885</v>
      </c>
      <c r="I1648" s="2">
        <f t="shared" si="230"/>
        <v>55.378842560113732</v>
      </c>
    </row>
    <row r="1649" spans="1:9" ht="13.5" x14ac:dyDescent="0.25">
      <c r="A1649" s="3">
        <f>TITRES_STAT!B1652</f>
        <v>44414</v>
      </c>
      <c r="B1649" s="6">
        <f>TITRES_STAT!D1652</f>
        <v>3.9235000000000002</v>
      </c>
      <c r="C1649" s="2">
        <f t="shared" si="225"/>
        <v>4.7700000000000298E-2</v>
      </c>
      <c r="D1649" s="2">
        <f t="shared" si="226"/>
        <v>4.7700000000000298E-2</v>
      </c>
      <c r="E1649" s="2">
        <f t="shared" si="227"/>
        <v>0</v>
      </c>
      <c r="F1649" s="2">
        <f t="shared" si="232"/>
        <v>1.9098718412136537E-2</v>
      </c>
      <c r="G1649" s="2">
        <f t="shared" si="232"/>
        <v>1.2643389261146106E-2</v>
      </c>
      <c r="H1649" s="2">
        <f t="shared" si="229"/>
        <v>1.5105695172122908</v>
      </c>
      <c r="I1649" s="2">
        <f t="shared" si="230"/>
        <v>60.168400311400696</v>
      </c>
    </row>
    <row r="1650" spans="1:9" ht="13.5" x14ac:dyDescent="0.25">
      <c r="A1650" s="3">
        <f>TITRES_STAT!B1653</f>
        <v>44417</v>
      </c>
      <c r="B1650" s="6">
        <f>TITRES_STAT!D1653</f>
        <v>3.8677999999999999</v>
      </c>
      <c r="C1650" s="2">
        <f t="shared" si="225"/>
        <v>-5.5700000000000305E-2</v>
      </c>
      <c r="D1650" s="2">
        <f t="shared" si="226"/>
        <v>0</v>
      </c>
      <c r="E1650" s="2">
        <f t="shared" si="227"/>
        <v>5.5700000000000305E-2</v>
      </c>
      <c r="F1650" s="2">
        <f t="shared" si="232"/>
        <v>1.7734524239841072E-2</v>
      </c>
      <c r="G1650" s="2">
        <f t="shared" si="232"/>
        <v>1.571886145677855E-2</v>
      </c>
      <c r="H1650" s="2">
        <f t="shared" si="229"/>
        <v>1.1282321107419198</v>
      </c>
      <c r="I1650" s="2">
        <f t="shared" si="230"/>
        <v>53.012643923909621</v>
      </c>
    </row>
    <row r="1651" spans="1:9" ht="13.5" x14ac:dyDescent="0.25">
      <c r="A1651" s="3">
        <f>TITRES_STAT!B1654</f>
        <v>44419</v>
      </c>
      <c r="B1651" s="6">
        <f>TITRES_STAT!D1654</f>
        <v>3.8917000000000002</v>
      </c>
      <c r="C1651" s="2">
        <f t="shared" si="225"/>
        <v>2.3900000000000254E-2</v>
      </c>
      <c r="D1651" s="2">
        <f t="shared" si="226"/>
        <v>2.3900000000000254E-2</v>
      </c>
      <c r="E1651" s="2">
        <f t="shared" si="227"/>
        <v>0</v>
      </c>
      <c r="F1651" s="2">
        <f t="shared" si="232"/>
        <v>1.8174915365566726E-2</v>
      </c>
      <c r="G1651" s="2">
        <f t="shared" si="232"/>
        <v>1.4596085638437225E-2</v>
      </c>
      <c r="H1651" s="2">
        <f t="shared" si="229"/>
        <v>1.2451910612051382</v>
      </c>
      <c r="I1651" s="2">
        <f t="shared" si="230"/>
        <v>55.460360711429345</v>
      </c>
    </row>
    <row r="1652" spans="1:9" ht="13.5" x14ac:dyDescent="0.25">
      <c r="A1652" s="3">
        <f>TITRES_STAT!B1655</f>
        <v>44420</v>
      </c>
      <c r="B1652" s="6">
        <f>TITRES_STAT!D1655</f>
        <v>3.8996</v>
      </c>
      <c r="C1652" s="2">
        <f t="shared" si="225"/>
        <v>7.8999999999997961E-3</v>
      </c>
      <c r="D1652" s="2">
        <f t="shared" si="226"/>
        <v>7.8999999999997961E-3</v>
      </c>
      <c r="E1652" s="2">
        <f t="shared" si="227"/>
        <v>0</v>
      </c>
      <c r="F1652" s="2">
        <f t="shared" si="232"/>
        <v>1.7440992839454803E-2</v>
      </c>
      <c r="G1652" s="2">
        <f t="shared" si="232"/>
        <v>1.3553508092834565E-2</v>
      </c>
      <c r="H1652" s="2">
        <f t="shared" si="229"/>
        <v>1.2868249843503958</v>
      </c>
      <c r="I1652" s="2">
        <f t="shared" si="230"/>
        <v>56.271249140473088</v>
      </c>
    </row>
    <row r="1653" spans="1:9" ht="13.5" x14ac:dyDescent="0.25">
      <c r="A1653" s="3">
        <f>TITRES_STAT!B1656</f>
        <v>44424</v>
      </c>
      <c r="B1653" s="6">
        <f>TITRES_STAT!D1656</f>
        <v>3.9712999999999998</v>
      </c>
      <c r="C1653" s="2">
        <f t="shared" si="225"/>
        <v>7.1699999999999875E-2</v>
      </c>
      <c r="D1653" s="2">
        <f t="shared" si="226"/>
        <v>7.1699999999999875E-2</v>
      </c>
      <c r="E1653" s="2">
        <f t="shared" si="227"/>
        <v>0</v>
      </c>
      <c r="F1653" s="2">
        <f t="shared" si="232"/>
        <v>2.1316636208065169E-2</v>
      </c>
      <c r="G1653" s="2">
        <f t="shared" si="232"/>
        <v>1.2585400371917811E-2</v>
      </c>
      <c r="H1653" s="2">
        <f t="shared" si="229"/>
        <v>1.6937590841869148</v>
      </c>
      <c r="I1653" s="2">
        <f t="shared" si="230"/>
        <v>62.877155352523282</v>
      </c>
    </row>
    <row r="1654" spans="1:9" ht="13.5" x14ac:dyDescent="0.25">
      <c r="A1654" s="3">
        <f>TITRES_STAT!B1657</f>
        <v>44425</v>
      </c>
      <c r="B1654" s="6">
        <f>TITRES_STAT!D1657</f>
        <v>3.9315000000000002</v>
      </c>
      <c r="C1654" s="2">
        <f t="shared" si="225"/>
        <v>-3.9799999999999613E-2</v>
      </c>
      <c r="D1654" s="2">
        <f t="shared" si="226"/>
        <v>0</v>
      </c>
      <c r="E1654" s="2">
        <f t="shared" si="227"/>
        <v>3.9799999999999613E-2</v>
      </c>
      <c r="F1654" s="2">
        <f t="shared" si="232"/>
        <v>1.9794019336060512E-2</v>
      </c>
      <c r="G1654" s="2">
        <f t="shared" si="232"/>
        <v>1.4529300345352226E-2</v>
      </c>
      <c r="H1654" s="2">
        <f t="shared" si="229"/>
        <v>1.3623518590413348</v>
      </c>
      <c r="I1654" s="2">
        <f t="shared" si="230"/>
        <v>57.669303318523866</v>
      </c>
    </row>
    <row r="1655" spans="1:9" ht="13.5" x14ac:dyDescent="0.25">
      <c r="A1655" s="3">
        <f>TITRES_STAT!B1658</f>
        <v>44426</v>
      </c>
      <c r="B1655" s="6">
        <f>TITRES_STAT!D1658</f>
        <v>4.0429000000000004</v>
      </c>
      <c r="C1655" s="2">
        <f t="shared" si="225"/>
        <v>0.11140000000000017</v>
      </c>
      <c r="D1655" s="2">
        <f t="shared" si="226"/>
        <v>0.11140000000000017</v>
      </c>
      <c r="E1655" s="2">
        <f t="shared" si="227"/>
        <v>0</v>
      </c>
      <c r="F1655" s="2">
        <f t="shared" si="232"/>
        <v>2.633730366919906E-2</v>
      </c>
      <c r="G1655" s="2">
        <f t="shared" si="232"/>
        <v>1.3491493177827068E-2</v>
      </c>
      <c r="H1655" s="2">
        <f t="shared" si="229"/>
        <v>1.9521414955376297</v>
      </c>
      <c r="I1655" s="2">
        <f t="shared" si="230"/>
        <v>66.126284884665239</v>
      </c>
    </row>
    <row r="1656" spans="1:9" ht="13.5" x14ac:dyDescent="0.25">
      <c r="A1656" s="3">
        <f>TITRES_STAT!B1659</f>
        <v>44427</v>
      </c>
      <c r="B1656" s="6">
        <f>TITRES_STAT!D1659</f>
        <v>4.0986000000000002</v>
      </c>
      <c r="C1656" s="2">
        <f t="shared" si="225"/>
        <v>5.5699999999999861E-2</v>
      </c>
      <c r="D1656" s="2">
        <f t="shared" si="226"/>
        <v>5.5699999999999861E-2</v>
      </c>
      <c r="E1656" s="2">
        <f t="shared" si="227"/>
        <v>0</v>
      </c>
      <c r="F1656" s="2">
        <f t="shared" si="232"/>
        <v>2.8434639121399118E-2</v>
      </c>
      <c r="G1656" s="2">
        <f t="shared" si="232"/>
        <v>1.2527815093696562E-2</v>
      </c>
      <c r="H1656" s="2">
        <f t="shared" si="229"/>
        <v>2.2697205305740953</v>
      </c>
      <c r="I1656" s="2">
        <f t="shared" si="230"/>
        <v>69.416346423208807</v>
      </c>
    </row>
    <row r="1657" spans="1:9" ht="13.5" x14ac:dyDescent="0.25">
      <c r="A1657" s="3">
        <f>TITRES_STAT!B1660</f>
        <v>44428</v>
      </c>
      <c r="B1657" s="6">
        <f>TITRES_STAT!D1660</f>
        <v>4.0587999999999997</v>
      </c>
      <c r="C1657" s="2">
        <f t="shared" si="225"/>
        <v>-3.9800000000000502E-2</v>
      </c>
      <c r="D1657" s="2">
        <f t="shared" si="226"/>
        <v>0</v>
      </c>
      <c r="E1657" s="2">
        <f t="shared" si="227"/>
        <v>3.9800000000000502E-2</v>
      </c>
      <c r="F1657" s="2">
        <f t="shared" si="232"/>
        <v>2.6403593469870611E-2</v>
      </c>
      <c r="G1657" s="2">
        <f t="shared" si="232"/>
        <v>1.4475828301289699E-2</v>
      </c>
      <c r="H1657" s="2">
        <f t="shared" si="229"/>
        <v>1.8239780771313947</v>
      </c>
      <c r="I1657" s="2">
        <f t="shared" si="230"/>
        <v>64.588960229613292</v>
      </c>
    </row>
    <row r="1658" spans="1:9" ht="13.5" x14ac:dyDescent="0.25">
      <c r="A1658" s="3">
        <f>TITRES_STAT!B1661</f>
        <v>44431</v>
      </c>
      <c r="B1658" s="6">
        <f>TITRES_STAT!D1661</f>
        <v>4.1782000000000004</v>
      </c>
      <c r="C1658" s="2">
        <f t="shared" si="225"/>
        <v>0.11940000000000062</v>
      </c>
      <c r="D1658" s="2">
        <f t="shared" si="226"/>
        <v>0.11940000000000062</v>
      </c>
      <c r="E1658" s="2">
        <f t="shared" si="227"/>
        <v>0</v>
      </c>
      <c r="F1658" s="2">
        <f t="shared" si="232"/>
        <v>3.304619393630847E-2</v>
      </c>
      <c r="G1658" s="2">
        <f t="shared" si="232"/>
        <v>1.3441840565483292E-2</v>
      </c>
      <c r="H1658" s="2">
        <f t="shared" si="229"/>
        <v>2.4584575137103122</v>
      </c>
      <c r="I1658" s="2">
        <f t="shared" si="230"/>
        <v>71.085375603554041</v>
      </c>
    </row>
    <row r="1659" spans="1:9" ht="13.5" x14ac:dyDescent="0.25">
      <c r="A1659" s="3">
        <f>TITRES_STAT!B1662</f>
        <v>44432</v>
      </c>
      <c r="B1659" s="6">
        <f>TITRES_STAT!D1662</f>
        <v>4.2497999999999996</v>
      </c>
      <c r="C1659" s="2">
        <f t="shared" si="225"/>
        <v>7.159999999999922E-2</v>
      </c>
      <c r="D1659" s="2">
        <f t="shared" si="226"/>
        <v>7.159999999999922E-2</v>
      </c>
      <c r="E1659" s="2">
        <f t="shared" si="227"/>
        <v>0</v>
      </c>
      <c r="F1659" s="2">
        <f t="shared" si="232"/>
        <v>3.5800037226572094E-2</v>
      </c>
      <c r="G1659" s="2">
        <f t="shared" si="232"/>
        <v>1.24817090965202E-2</v>
      </c>
      <c r="H1659" s="2">
        <f t="shared" si="229"/>
        <v>2.8681999355803649</v>
      </c>
      <c r="I1659" s="2">
        <f t="shared" si="230"/>
        <v>74.148182186710955</v>
      </c>
    </row>
    <row r="1660" spans="1:9" ht="13.5" x14ac:dyDescent="0.25">
      <c r="A1660" s="3">
        <f>TITRES_STAT!B1663</f>
        <v>44433</v>
      </c>
      <c r="B1660" s="6">
        <f>TITRES_STAT!D1663</f>
        <v>4.1940999999999997</v>
      </c>
      <c r="C1660" s="2">
        <f t="shared" si="225"/>
        <v>-5.5699999999999861E-2</v>
      </c>
      <c r="D1660" s="2">
        <f t="shared" si="226"/>
        <v>0</v>
      </c>
      <c r="E1660" s="2">
        <f t="shared" si="227"/>
        <v>5.5699999999999861E-2</v>
      </c>
      <c r="F1660" s="2">
        <f t="shared" si="232"/>
        <v>3.324289171038837E-2</v>
      </c>
      <c r="G1660" s="2">
        <f t="shared" si="232"/>
        <v>1.5568729875340177E-2</v>
      </c>
      <c r="H1660" s="2">
        <f t="shared" si="229"/>
        <v>2.1352346643924291</v>
      </c>
      <c r="I1660" s="2">
        <f t="shared" si="230"/>
        <v>68.104460844439274</v>
      </c>
    </row>
    <row r="1661" spans="1:9" ht="13.5" x14ac:dyDescent="0.25">
      <c r="A1661" s="3">
        <f>TITRES_STAT!B1664</f>
        <v>44434</v>
      </c>
      <c r="B1661" s="6">
        <f>TITRES_STAT!D1664</f>
        <v>4.1463999999999999</v>
      </c>
      <c r="C1661" s="2">
        <f t="shared" si="225"/>
        <v>-4.7699999999999854E-2</v>
      </c>
      <c r="D1661" s="2">
        <f t="shared" si="226"/>
        <v>0</v>
      </c>
      <c r="E1661" s="2">
        <f t="shared" si="227"/>
        <v>4.7699999999999854E-2</v>
      </c>
      <c r="F1661" s="2">
        <f t="shared" ref="F1661:G1676" si="233">((F1660*13)+D1661)/14</f>
        <v>3.0868399445360628E-2</v>
      </c>
      <c r="G1661" s="2">
        <f t="shared" si="233"/>
        <v>1.7863820598530152E-2</v>
      </c>
      <c r="H1661" s="2">
        <f t="shared" si="229"/>
        <v>1.7279841831763862</v>
      </c>
      <c r="I1661" s="2">
        <f t="shared" si="230"/>
        <v>63.342895968127323</v>
      </c>
    </row>
    <row r="1662" spans="1:9" ht="13.5" x14ac:dyDescent="0.25">
      <c r="A1662" s="3">
        <f>TITRES_STAT!B1665</f>
        <v>44435</v>
      </c>
      <c r="B1662" s="6">
        <f>TITRES_STAT!D1665</f>
        <v>4.1463999999999999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2.8663513770692012E-2</v>
      </c>
      <c r="G1662" s="2">
        <f t="shared" si="233"/>
        <v>1.6587833412920854E-2</v>
      </c>
      <c r="H1662" s="2">
        <f t="shared" si="229"/>
        <v>1.7279841831763865</v>
      </c>
      <c r="I1662" s="2">
        <f t="shared" si="230"/>
        <v>63.342895968127323</v>
      </c>
    </row>
    <row r="1663" spans="1:9" ht="13.5" x14ac:dyDescent="0.25">
      <c r="A1663" s="3">
        <f>TITRES_STAT!B1666</f>
        <v>44438</v>
      </c>
      <c r="B1663" s="6">
        <f>TITRES_STAT!D1666</f>
        <v>4.0827</v>
      </c>
      <c r="C1663" s="2">
        <f t="shared" si="225"/>
        <v>-6.3699999999999868E-2</v>
      </c>
      <c r="D1663" s="2">
        <f t="shared" si="226"/>
        <v>0</v>
      </c>
      <c r="E1663" s="2">
        <f t="shared" si="227"/>
        <v>6.3699999999999868E-2</v>
      </c>
      <c r="F1663" s="2">
        <f t="shared" si="233"/>
        <v>2.6616119929928295E-2</v>
      </c>
      <c r="G1663" s="2">
        <f t="shared" si="233"/>
        <v>1.9952988169140786E-2</v>
      </c>
      <c r="H1663" s="2">
        <f t="shared" si="229"/>
        <v>1.3339415482184609</v>
      </c>
      <c r="I1663" s="2">
        <f t="shared" si="230"/>
        <v>57.15402552547566</v>
      </c>
    </row>
    <row r="1664" spans="1:9" ht="13.5" x14ac:dyDescent="0.25">
      <c r="A1664" s="3">
        <f>TITRES_STAT!B1667</f>
        <v>44439</v>
      </c>
      <c r="B1664" s="6">
        <f>TITRES_STAT!D1667</f>
        <v>4.1383999999999999</v>
      </c>
      <c r="C1664" s="2">
        <f t="shared" si="225"/>
        <v>5.5699999999999861E-2</v>
      </c>
      <c r="D1664" s="2">
        <f t="shared" si="226"/>
        <v>5.5699999999999861E-2</v>
      </c>
      <c r="E1664" s="2">
        <f t="shared" si="227"/>
        <v>0</v>
      </c>
      <c r="F1664" s="2">
        <f t="shared" si="233"/>
        <v>2.8693539934933406E-2</v>
      </c>
      <c r="G1664" s="2">
        <f t="shared" si="233"/>
        <v>1.8527774728487875E-2</v>
      </c>
      <c r="H1664" s="2">
        <f t="shared" si="229"/>
        <v>1.5486770729576547</v>
      </c>
      <c r="I1664" s="2">
        <f t="shared" si="230"/>
        <v>60.763958266414136</v>
      </c>
    </row>
    <row r="1665" spans="1:9" ht="13.5" x14ac:dyDescent="0.25">
      <c r="A1665" s="3">
        <f>TITRES_STAT!B1668</f>
        <v>44440</v>
      </c>
      <c r="B1665" s="6">
        <f>TITRES_STAT!D1668</f>
        <v>4.2976000000000001</v>
      </c>
      <c r="C1665" s="2">
        <f t="shared" si="225"/>
        <v>0.15920000000000023</v>
      </c>
      <c r="D1665" s="2">
        <f t="shared" si="226"/>
        <v>0.15920000000000023</v>
      </c>
      <c r="E1665" s="2">
        <f t="shared" si="227"/>
        <v>0</v>
      </c>
      <c r="F1665" s="2">
        <f t="shared" si="233"/>
        <v>3.8015429939581034E-2</v>
      </c>
      <c r="G1665" s="2">
        <f t="shared" si="233"/>
        <v>1.7204362247881598E-2</v>
      </c>
      <c r="H1665" s="2">
        <f t="shared" si="229"/>
        <v>2.2096390085172692</v>
      </c>
      <c r="I1665" s="2">
        <f t="shared" si="230"/>
        <v>68.843848253764776</v>
      </c>
    </row>
    <row r="1666" spans="1:9" ht="13.5" x14ac:dyDescent="0.25">
      <c r="A1666" s="3">
        <f>TITRES_STAT!B1669</f>
        <v>44441</v>
      </c>
      <c r="B1666" s="6">
        <f>TITRES_STAT!D1669</f>
        <v>4.4408000000000003</v>
      </c>
      <c r="C1666" s="2">
        <f t="shared" si="225"/>
        <v>0.14320000000000022</v>
      </c>
      <c r="D1666" s="2">
        <f t="shared" si="226"/>
        <v>0.14320000000000022</v>
      </c>
      <c r="E1666" s="2">
        <f t="shared" si="227"/>
        <v>0</v>
      </c>
      <c r="F1666" s="2">
        <f t="shared" si="233"/>
        <v>4.5528613515325264E-2</v>
      </c>
      <c r="G1666" s="2">
        <f t="shared" si="233"/>
        <v>1.5975479230175772E-2</v>
      </c>
      <c r="H1666" s="2">
        <f t="shared" si="229"/>
        <v>2.8499059627161074</v>
      </c>
      <c r="I1666" s="2">
        <f t="shared" si="230"/>
        <v>74.025339587918126</v>
      </c>
    </row>
    <row r="1667" spans="1:9" ht="13.5" x14ac:dyDescent="0.25">
      <c r="A1667" s="3">
        <f>TITRES_STAT!B1670</f>
        <v>44442</v>
      </c>
      <c r="B1667" s="6">
        <f>TITRES_STAT!D1670</f>
        <v>4.2736999999999998</v>
      </c>
      <c r="C1667" s="2">
        <f t="shared" ref="C1667:C1730" si="234">B1667-B1666</f>
        <v>-0.16710000000000047</v>
      </c>
      <c r="D1667" s="2">
        <f t="shared" ref="D1667:D1730" si="235">IF(C1667&gt;0,C1667,0)</f>
        <v>0</v>
      </c>
      <c r="E1667" s="2">
        <f t="shared" ref="E1667:E1730" si="236">IF(C1667&lt;0,-C1667,0)</f>
        <v>0.16710000000000047</v>
      </c>
      <c r="F1667" s="2">
        <f t="shared" si="233"/>
        <v>4.2276569692802031E-2</v>
      </c>
      <c r="G1667" s="2">
        <f t="shared" si="233"/>
        <v>2.677008785659182E-2</v>
      </c>
      <c r="H1667" s="2">
        <f t="shared" si="229"/>
        <v>1.5792465799618929</v>
      </c>
      <c r="I1667" s="2">
        <f t="shared" si="230"/>
        <v>61.228988039802907</v>
      </c>
    </row>
    <row r="1668" spans="1:9" ht="13.5" x14ac:dyDescent="0.25">
      <c r="A1668" s="3">
        <f>TITRES_STAT!B1671</f>
        <v>44445</v>
      </c>
      <c r="B1668" s="6">
        <f>TITRES_STAT!D1671</f>
        <v>4.218</v>
      </c>
      <c r="C1668" s="2">
        <f t="shared" si="234"/>
        <v>-5.5699999999999861E-2</v>
      </c>
      <c r="D1668" s="2">
        <f t="shared" si="235"/>
        <v>0</v>
      </c>
      <c r="E1668" s="2">
        <f t="shared" si="236"/>
        <v>5.5699999999999861E-2</v>
      </c>
      <c r="F1668" s="2">
        <f t="shared" si="233"/>
        <v>3.9256814714744744E-2</v>
      </c>
      <c r="G1668" s="2">
        <f t="shared" si="233"/>
        <v>2.8836510152549538E-2</v>
      </c>
      <c r="H1668" s="2">
        <f t="shared" si="229"/>
        <v>1.3613580321290686</v>
      </c>
      <c r="I1668" s="2">
        <f t="shared" si="230"/>
        <v>57.651487559539149</v>
      </c>
    </row>
    <row r="1669" spans="1:9" ht="13.5" x14ac:dyDescent="0.25">
      <c r="A1669" s="3">
        <f>TITRES_STAT!B1672</f>
        <v>44446</v>
      </c>
      <c r="B1669" s="6">
        <f>TITRES_STAT!D1672</f>
        <v>4.1702000000000004</v>
      </c>
      <c r="C1669" s="2">
        <f t="shared" si="234"/>
        <v>-4.7799999999999621E-2</v>
      </c>
      <c r="D1669" s="2">
        <f t="shared" si="235"/>
        <v>0</v>
      </c>
      <c r="E1669" s="2">
        <f t="shared" si="236"/>
        <v>4.7799999999999621E-2</v>
      </c>
      <c r="F1669" s="2">
        <f t="shared" si="233"/>
        <v>3.6452756520834406E-2</v>
      </c>
      <c r="G1669" s="2">
        <f t="shared" si="233"/>
        <v>3.0191045141653113E-2</v>
      </c>
      <c r="H1669" s="2">
        <f t="shared" si="229"/>
        <v>1.2074029352015481</v>
      </c>
      <c r="I1669" s="2">
        <f t="shared" si="230"/>
        <v>54.697894795147839</v>
      </c>
    </row>
    <row r="1670" spans="1:9" ht="13.5" x14ac:dyDescent="0.25">
      <c r="A1670" s="3">
        <f>TITRES_STAT!B1673</f>
        <v>44447</v>
      </c>
      <c r="B1670" s="6">
        <f>TITRES_STAT!D1673</f>
        <v>4.1066000000000003</v>
      </c>
      <c r="C1670" s="2">
        <f t="shared" si="234"/>
        <v>-6.3600000000000101E-2</v>
      </c>
      <c r="D1670" s="2">
        <f t="shared" si="235"/>
        <v>0</v>
      </c>
      <c r="E1670" s="2">
        <f t="shared" si="236"/>
        <v>6.3600000000000101E-2</v>
      </c>
      <c r="F1670" s="2">
        <f t="shared" si="233"/>
        <v>3.3848988197917665E-2</v>
      </c>
      <c r="G1670" s="2">
        <f t="shared" si="233"/>
        <v>3.2577399060106468E-2</v>
      </c>
      <c r="H1670" s="2">
        <f t="shared" si="229"/>
        <v>1.0390328624904974</v>
      </c>
      <c r="I1670" s="2">
        <f t="shared" si="230"/>
        <v>50.957141574531128</v>
      </c>
    </row>
    <row r="1671" spans="1:9" ht="13.5" x14ac:dyDescent="0.25">
      <c r="A1671" s="3">
        <f>TITRES_STAT!B1674</f>
        <v>44448</v>
      </c>
      <c r="B1671" s="6">
        <f>TITRES_STAT!D1674</f>
        <v>4.1303999999999998</v>
      </c>
      <c r="C1671" s="2">
        <f t="shared" si="234"/>
        <v>2.3799999999999599E-2</v>
      </c>
      <c r="D1671" s="2">
        <f t="shared" si="235"/>
        <v>2.3799999999999599E-2</v>
      </c>
      <c r="E1671" s="2">
        <f t="shared" si="236"/>
        <v>0</v>
      </c>
      <c r="F1671" s="2">
        <f t="shared" si="233"/>
        <v>3.3131203326637805E-2</v>
      </c>
      <c r="G1671" s="2">
        <f t="shared" si="233"/>
        <v>3.025044198438458E-2</v>
      </c>
      <c r="H1671" s="2">
        <f t="shared" si="229"/>
        <v>1.0952303884928454</v>
      </c>
      <c r="I1671" s="2">
        <f t="shared" si="230"/>
        <v>52.272551720704733</v>
      </c>
    </row>
    <row r="1672" spans="1:9" ht="13.5" x14ac:dyDescent="0.25">
      <c r="A1672" s="3">
        <f>TITRES_STAT!B1675</f>
        <v>44449</v>
      </c>
      <c r="B1672" s="6">
        <f>TITRES_STAT!D1675</f>
        <v>4.218</v>
      </c>
      <c r="C1672" s="2">
        <f t="shared" si="234"/>
        <v>8.7600000000000122E-2</v>
      </c>
      <c r="D1672" s="2">
        <f t="shared" si="235"/>
        <v>8.7600000000000122E-2</v>
      </c>
      <c r="E1672" s="2">
        <f t="shared" si="236"/>
        <v>0</v>
      </c>
      <c r="F1672" s="2">
        <f t="shared" si="233"/>
        <v>3.7021831660449402E-2</v>
      </c>
      <c r="G1672" s="2">
        <f t="shared" si="233"/>
        <v>2.808969612835711E-2</v>
      </c>
      <c r="H1672" s="2">
        <f t="shared" si="229"/>
        <v>1.317986192918446</v>
      </c>
      <c r="I1672" s="2">
        <f t="shared" si="230"/>
        <v>56.859104551396989</v>
      </c>
    </row>
    <row r="1673" spans="1:9" ht="13.5" x14ac:dyDescent="0.25">
      <c r="A1673" s="3">
        <f>TITRES_STAT!B1676</f>
        <v>44452</v>
      </c>
      <c r="B1673" s="6">
        <f>TITRES_STAT!D1676</f>
        <v>4.1303999999999998</v>
      </c>
      <c r="C1673" s="2">
        <f t="shared" si="234"/>
        <v>-8.7600000000000122E-2</v>
      </c>
      <c r="D1673" s="2">
        <f t="shared" si="235"/>
        <v>0</v>
      </c>
      <c r="E1673" s="2">
        <f t="shared" si="236"/>
        <v>8.7600000000000122E-2</v>
      </c>
      <c r="F1673" s="2">
        <f t="shared" si="233"/>
        <v>3.4377415113274447E-2</v>
      </c>
      <c r="G1673" s="2">
        <f t="shared" si="233"/>
        <v>3.2340432119188751E-2</v>
      </c>
      <c r="H1673" s="2">
        <f t="shared" si="229"/>
        <v>1.062985645540496</v>
      </c>
      <c r="I1673" s="2">
        <f t="shared" si="230"/>
        <v>51.526565288436458</v>
      </c>
    </row>
    <row r="1674" spans="1:9" ht="13.5" x14ac:dyDescent="0.25">
      <c r="A1674" s="3">
        <f>TITRES_STAT!B1677</f>
        <v>44453</v>
      </c>
      <c r="B1674" s="6">
        <f>TITRES_STAT!D1677</f>
        <v>4.1303999999999998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3.1921885462326272E-2</v>
      </c>
      <c r="G1674" s="2">
        <f t="shared" si="233"/>
        <v>3.0030401253532412E-2</v>
      </c>
      <c r="H1674" s="2">
        <f t="shared" si="229"/>
        <v>1.062985645540496</v>
      </c>
      <c r="I1674" s="2">
        <f t="shared" si="230"/>
        <v>51.526565288436458</v>
      </c>
    </row>
    <row r="1675" spans="1:9" ht="13.5" x14ac:dyDescent="0.25">
      <c r="A1675" s="3">
        <f>TITRES_STAT!B1678</f>
        <v>44454</v>
      </c>
      <c r="B1675" s="6">
        <f>TITRES_STAT!D1678</f>
        <v>4.1066000000000003</v>
      </c>
      <c r="C1675" s="2">
        <f t="shared" si="234"/>
        <v>-2.3799999999999599E-2</v>
      </c>
      <c r="D1675" s="2">
        <f t="shared" si="235"/>
        <v>0</v>
      </c>
      <c r="E1675" s="2">
        <f t="shared" si="236"/>
        <v>2.3799999999999599E-2</v>
      </c>
      <c r="F1675" s="2">
        <f t="shared" si="233"/>
        <v>2.9641750786445823E-2</v>
      </c>
      <c r="G1675" s="2">
        <f t="shared" si="233"/>
        <v>2.958537259256578E-2</v>
      </c>
      <c r="H1675" s="2">
        <f t="shared" si="229"/>
        <v>1.0019056104060764</v>
      </c>
      <c r="I1675" s="2">
        <f t="shared" si="230"/>
        <v>50.047594911472629</v>
      </c>
    </row>
    <row r="1676" spans="1:9" ht="13.5" x14ac:dyDescent="0.25">
      <c r="A1676" s="3">
        <f>TITRES_STAT!B1679</f>
        <v>44455</v>
      </c>
      <c r="B1676" s="6">
        <f>TITRES_STAT!D1679</f>
        <v>4.1224999999999996</v>
      </c>
      <c r="C1676" s="2">
        <f t="shared" si="234"/>
        <v>1.5899999999999359E-2</v>
      </c>
      <c r="D1676" s="2">
        <f t="shared" si="235"/>
        <v>1.5899999999999359E-2</v>
      </c>
      <c r="E1676" s="2">
        <f t="shared" si="236"/>
        <v>0</v>
      </c>
      <c r="F1676" s="2">
        <f t="shared" si="233"/>
        <v>2.8660197158842503E-2</v>
      </c>
      <c r="G1676" s="2">
        <f t="shared" si="233"/>
        <v>2.7472131693096796E-2</v>
      </c>
      <c r="H1676" s="2">
        <f t="shared" si="229"/>
        <v>1.0432462059740433</v>
      </c>
      <c r="I1676" s="2">
        <f t="shared" si="230"/>
        <v>51.058272024379633</v>
      </c>
    </row>
    <row r="1677" spans="1:9" ht="13.5" x14ac:dyDescent="0.25">
      <c r="A1677" s="3">
        <f>TITRES_STAT!B1680</f>
        <v>44456</v>
      </c>
      <c r="B1677" s="6">
        <f>TITRES_STAT!D1680</f>
        <v>4.3373999999999997</v>
      </c>
      <c r="C1677" s="2">
        <f t="shared" si="234"/>
        <v>0.21490000000000009</v>
      </c>
      <c r="D1677" s="2">
        <f t="shared" si="235"/>
        <v>0.21490000000000009</v>
      </c>
      <c r="E1677" s="2">
        <f t="shared" si="236"/>
        <v>0</v>
      </c>
      <c r="F1677" s="2">
        <f t="shared" ref="F1677:G1692" si="237">((F1676*13)+D1677)/14</f>
        <v>4.1963040218925184E-2</v>
      </c>
      <c r="G1677" s="2">
        <f t="shared" si="237"/>
        <v>2.5509836572161309E-2</v>
      </c>
      <c r="H1677" s="2">
        <f t="shared" si="229"/>
        <v>1.644974874700653</v>
      </c>
      <c r="I1677" s="2">
        <f t="shared" si="230"/>
        <v>62.192457494962937</v>
      </c>
    </row>
    <row r="1678" spans="1:9" ht="13.5" x14ac:dyDescent="0.25">
      <c r="A1678" s="3">
        <f>TITRES_STAT!B1681</f>
        <v>44459</v>
      </c>
      <c r="B1678" s="6">
        <f>TITRES_STAT!D1681</f>
        <v>4.3373999999999997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3.8965680203287667E-2</v>
      </c>
      <c r="G1678" s="2">
        <f t="shared" si="237"/>
        <v>2.3687705388435502E-2</v>
      </c>
      <c r="H1678" s="2">
        <f t="shared" si="229"/>
        <v>1.6449748747006527</v>
      </c>
      <c r="I1678" s="2">
        <f t="shared" si="230"/>
        <v>62.192457494962937</v>
      </c>
    </row>
    <row r="1679" spans="1:9" ht="13.5" x14ac:dyDescent="0.25">
      <c r="A1679" s="3">
        <f>TITRES_STAT!B1682</f>
        <v>44460</v>
      </c>
      <c r="B1679" s="6">
        <f>TITRES_STAT!D1682</f>
        <v>4.3771000000000004</v>
      </c>
      <c r="C1679" s="2">
        <f t="shared" si="234"/>
        <v>3.9700000000000735E-2</v>
      </c>
      <c r="D1679" s="2">
        <f t="shared" si="235"/>
        <v>3.9700000000000735E-2</v>
      </c>
      <c r="E1679" s="2">
        <f t="shared" si="236"/>
        <v>0</v>
      </c>
      <c r="F1679" s="2">
        <f t="shared" si="237"/>
        <v>3.9018131617338594E-2</v>
      </c>
      <c r="G1679" s="2">
        <f t="shared" si="237"/>
        <v>2.1995726432118678E-2</v>
      </c>
      <c r="H1679" s="2">
        <f t="shared" si="229"/>
        <v>1.7738960219273958</v>
      </c>
      <c r="I1679" s="2">
        <f t="shared" si="230"/>
        <v>63.94962204440646</v>
      </c>
    </row>
    <row r="1680" spans="1:9" ht="13.5" x14ac:dyDescent="0.25">
      <c r="A1680" s="3">
        <f>TITRES_STAT!B1683</f>
        <v>44461</v>
      </c>
      <c r="B1680" s="6">
        <f>TITRES_STAT!D1683</f>
        <v>4.3771000000000004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3.6231122216100128E-2</v>
      </c>
      <c r="G1680" s="2">
        <f t="shared" si="237"/>
        <v>2.0424603115538769E-2</v>
      </c>
      <c r="H1680" s="2">
        <f t="shared" si="229"/>
        <v>1.7738960219273963</v>
      </c>
      <c r="I1680" s="2">
        <f t="shared" si="230"/>
        <v>63.949622044406468</v>
      </c>
    </row>
    <row r="1681" spans="1:9" ht="13.5" x14ac:dyDescent="0.25">
      <c r="A1681" s="3">
        <f>TITRES_STAT!B1684</f>
        <v>44462</v>
      </c>
      <c r="B1681" s="6">
        <f>TITRES_STAT!D1684</f>
        <v>4.3930999999999996</v>
      </c>
      <c r="C1681" s="2">
        <f t="shared" si="234"/>
        <v>1.5999999999999126E-2</v>
      </c>
      <c r="D1681" s="2">
        <f t="shared" si="235"/>
        <v>1.5999999999999126E-2</v>
      </c>
      <c r="E1681" s="2">
        <f t="shared" si="236"/>
        <v>0</v>
      </c>
      <c r="F1681" s="2">
        <f t="shared" si="237"/>
        <v>3.47860420578072E-2</v>
      </c>
      <c r="G1681" s="2">
        <f t="shared" si="237"/>
        <v>1.8965702893000286E-2</v>
      </c>
      <c r="H1681" s="2">
        <f t="shared" ref="H1681:H1744" si="238">F1681/G1681</f>
        <v>1.834155172316116</v>
      </c>
      <c r="I1681" s="2">
        <f t="shared" ref="I1681:I1744" si="239">IF(G1681=0,100,100-(100/(1+H1681)))</f>
        <v>64.716116824937842</v>
      </c>
    </row>
    <row r="1682" spans="1:9" ht="13.5" x14ac:dyDescent="0.25">
      <c r="A1682" s="3">
        <f>TITRES_STAT!B1685</f>
        <v>44463</v>
      </c>
      <c r="B1682" s="6">
        <f>TITRES_STAT!D1685</f>
        <v>4.4089999999999998</v>
      </c>
      <c r="C1682" s="2">
        <f t="shared" si="234"/>
        <v>1.5900000000000247E-2</v>
      </c>
      <c r="D1682" s="2">
        <f t="shared" si="235"/>
        <v>1.5900000000000247E-2</v>
      </c>
      <c r="E1682" s="2">
        <f t="shared" si="236"/>
        <v>0</v>
      </c>
      <c r="F1682" s="2">
        <f t="shared" si="237"/>
        <v>3.3437039053678133E-2</v>
      </c>
      <c r="G1682" s="2">
        <f t="shared" si="237"/>
        <v>1.7611009829214552E-2</v>
      </c>
      <c r="H1682" s="2">
        <f t="shared" si="238"/>
        <v>1.8986440515302023</v>
      </c>
      <c r="I1682" s="2">
        <f t="shared" si="239"/>
        <v>65.501110787573339</v>
      </c>
    </row>
    <row r="1683" spans="1:9" ht="13.5" x14ac:dyDescent="0.25">
      <c r="A1683" s="3">
        <f>TITRES_STAT!B1686</f>
        <v>44466</v>
      </c>
      <c r="B1683" s="6">
        <f>TITRES_STAT!D1686</f>
        <v>4.3692000000000002</v>
      </c>
      <c r="C1683" s="2">
        <f t="shared" si="234"/>
        <v>-3.9799999999999613E-2</v>
      </c>
      <c r="D1683" s="2">
        <f t="shared" si="235"/>
        <v>0</v>
      </c>
      <c r="E1683" s="2">
        <f t="shared" si="236"/>
        <v>3.9799999999999613E-2</v>
      </c>
      <c r="F1683" s="2">
        <f t="shared" si="237"/>
        <v>3.104867912127255E-2</v>
      </c>
      <c r="G1683" s="2">
        <f t="shared" si="237"/>
        <v>1.9195937698556344E-2</v>
      </c>
      <c r="H1683" s="2">
        <f t="shared" si="238"/>
        <v>1.6174609237040609</v>
      </c>
      <c r="I1683" s="2">
        <f t="shared" si="239"/>
        <v>61.795036138118739</v>
      </c>
    </row>
    <row r="1684" spans="1:9" ht="13.5" x14ac:dyDescent="0.25">
      <c r="A1684" s="3">
        <f>TITRES_STAT!B1687</f>
        <v>44467</v>
      </c>
      <c r="B1684" s="6">
        <f>TITRES_STAT!D1687</f>
        <v>4.3612000000000002</v>
      </c>
      <c r="C1684" s="2">
        <f t="shared" si="234"/>
        <v>-8.0000000000000071E-3</v>
      </c>
      <c r="D1684" s="2">
        <f t="shared" si="235"/>
        <v>0</v>
      </c>
      <c r="E1684" s="2">
        <f t="shared" si="236"/>
        <v>8.0000000000000071E-3</v>
      </c>
      <c r="F1684" s="2">
        <f t="shared" si="237"/>
        <v>2.8830916326895939E-2</v>
      </c>
      <c r="G1684" s="2">
        <f t="shared" si="237"/>
        <v>1.8396227862945178E-2</v>
      </c>
      <c r="H1684" s="2">
        <f t="shared" si="238"/>
        <v>1.5672189180135649</v>
      </c>
      <c r="I1684" s="2">
        <f t="shared" si="239"/>
        <v>61.047342204311541</v>
      </c>
    </row>
    <row r="1685" spans="1:9" ht="13.5" x14ac:dyDescent="0.25">
      <c r="A1685" s="3">
        <f>TITRES_STAT!B1688</f>
        <v>44468</v>
      </c>
      <c r="B1685" s="6">
        <f>TITRES_STAT!D1688</f>
        <v>4.3373999999999997</v>
      </c>
      <c r="C1685" s="2">
        <f t="shared" si="234"/>
        <v>-2.3800000000000487E-2</v>
      </c>
      <c r="D1685" s="2">
        <f t="shared" si="235"/>
        <v>0</v>
      </c>
      <c r="E1685" s="2">
        <f t="shared" si="236"/>
        <v>2.3800000000000487E-2</v>
      </c>
      <c r="F1685" s="2">
        <f t="shared" si="237"/>
        <v>2.6771565160689088E-2</v>
      </c>
      <c r="G1685" s="2">
        <f t="shared" si="237"/>
        <v>1.8782211587020561E-2</v>
      </c>
      <c r="H1685" s="2">
        <f t="shared" si="238"/>
        <v>1.4253680955862282</v>
      </c>
      <c r="I1685" s="2">
        <f t="shared" si="239"/>
        <v>58.769145111629207</v>
      </c>
    </row>
    <row r="1686" spans="1:9" ht="13.5" x14ac:dyDescent="0.25">
      <c r="A1686" s="3">
        <f>TITRES_STAT!B1689</f>
        <v>44469</v>
      </c>
      <c r="B1686" s="6">
        <f>TITRES_STAT!D1689</f>
        <v>4.4169</v>
      </c>
      <c r="C1686" s="2">
        <f t="shared" si="234"/>
        <v>7.9500000000000348E-2</v>
      </c>
      <c r="D1686" s="2">
        <f t="shared" si="235"/>
        <v>7.9500000000000348E-2</v>
      </c>
      <c r="E1686" s="2">
        <f t="shared" si="236"/>
        <v>0</v>
      </c>
      <c r="F1686" s="2">
        <f t="shared" si="237"/>
        <v>3.0537881934925605E-2</v>
      </c>
      <c r="G1686" s="2">
        <f t="shared" si="237"/>
        <v>1.7440625045090519E-2</v>
      </c>
      <c r="H1686" s="2">
        <f t="shared" si="238"/>
        <v>1.7509625862590241</v>
      </c>
      <c r="I1686" s="2">
        <f t="shared" si="239"/>
        <v>63.649087595921145</v>
      </c>
    </row>
    <row r="1687" spans="1:9" ht="13.5" x14ac:dyDescent="0.25">
      <c r="A1687" s="3">
        <f>TITRES_STAT!B1690</f>
        <v>44470</v>
      </c>
      <c r="B1687" s="6">
        <f>TITRES_STAT!D1690</f>
        <v>4.3771000000000004</v>
      </c>
      <c r="C1687" s="2">
        <f t="shared" si="234"/>
        <v>-3.9799999999999613E-2</v>
      </c>
      <c r="D1687" s="2">
        <f t="shared" si="235"/>
        <v>0</v>
      </c>
      <c r="E1687" s="2">
        <f t="shared" si="236"/>
        <v>3.9799999999999613E-2</v>
      </c>
      <c r="F1687" s="2">
        <f t="shared" si="237"/>
        <v>2.8356604653859491E-2</v>
      </c>
      <c r="G1687" s="2">
        <f t="shared" si="237"/>
        <v>1.9037723256155454E-2</v>
      </c>
      <c r="H1687" s="2">
        <f t="shared" si="238"/>
        <v>1.4894955805543066</v>
      </c>
      <c r="I1687" s="2">
        <f t="shared" si="239"/>
        <v>59.831220114986436</v>
      </c>
    </row>
    <row r="1688" spans="1:9" ht="13.5" x14ac:dyDescent="0.25">
      <c r="A1688" s="3">
        <f>TITRES_STAT!B1691</f>
        <v>44473</v>
      </c>
      <c r="B1688" s="6">
        <f>TITRES_STAT!D1691</f>
        <v>4.3771000000000004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2.6331132892869528E-2</v>
      </c>
      <c r="G1688" s="2">
        <f t="shared" si="237"/>
        <v>1.7677885880715779E-2</v>
      </c>
      <c r="H1688" s="2">
        <f t="shared" si="238"/>
        <v>1.4894955805543066</v>
      </c>
      <c r="I1688" s="2">
        <f t="shared" si="239"/>
        <v>59.831220114986436</v>
      </c>
    </row>
    <row r="1689" spans="1:9" ht="13.5" x14ac:dyDescent="0.25">
      <c r="A1689" s="3">
        <f>TITRES_STAT!B1692</f>
        <v>44474</v>
      </c>
      <c r="B1689" s="6">
        <f>TITRES_STAT!D1692</f>
        <v>4.3771000000000004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2.4450337686235991E-2</v>
      </c>
      <c r="G1689" s="2">
        <f t="shared" si="237"/>
        <v>1.6415179746378936E-2</v>
      </c>
      <c r="H1689" s="2">
        <f t="shared" si="238"/>
        <v>1.4894955805543066</v>
      </c>
      <c r="I1689" s="2">
        <f t="shared" si="239"/>
        <v>59.831220114986436</v>
      </c>
    </row>
    <row r="1690" spans="1:9" ht="13.5" x14ac:dyDescent="0.25">
      <c r="A1690" s="3">
        <f>TITRES_STAT!B1693</f>
        <v>44475</v>
      </c>
      <c r="B1690" s="6">
        <f>TITRES_STAT!D1693</f>
        <v>4.3692000000000002</v>
      </c>
      <c r="C1690" s="2">
        <f t="shared" si="234"/>
        <v>-7.9000000000002402E-3</v>
      </c>
      <c r="D1690" s="2">
        <f t="shared" si="235"/>
        <v>0</v>
      </c>
      <c r="E1690" s="2">
        <f t="shared" si="236"/>
        <v>7.9000000000002402E-3</v>
      </c>
      <c r="F1690" s="2">
        <f t="shared" si="237"/>
        <v>2.2703884994361993E-2</v>
      </c>
      <c r="G1690" s="2">
        <f t="shared" si="237"/>
        <v>1.5806952621637602E-2</v>
      </c>
      <c r="H1690" s="2">
        <f t="shared" si="238"/>
        <v>1.4363227079761987</v>
      </c>
      <c r="I1690" s="2">
        <f t="shared" si="239"/>
        <v>58.954534359256591</v>
      </c>
    </row>
    <row r="1691" spans="1:9" ht="13.5" x14ac:dyDescent="0.25">
      <c r="A1691" s="3">
        <f>TITRES_STAT!B1694</f>
        <v>44476</v>
      </c>
      <c r="B1691" s="6">
        <f>TITRES_STAT!D1694</f>
        <v>4.4726999999999997</v>
      </c>
      <c r="C1691" s="2">
        <f t="shared" si="234"/>
        <v>0.10349999999999948</v>
      </c>
      <c r="D1691" s="2">
        <f t="shared" si="235"/>
        <v>0.10349999999999948</v>
      </c>
      <c r="E1691" s="2">
        <f t="shared" si="236"/>
        <v>0</v>
      </c>
      <c r="F1691" s="2">
        <f t="shared" si="237"/>
        <v>2.8475036066193244E-2</v>
      </c>
      <c r="G1691" s="2">
        <f t="shared" si="237"/>
        <v>1.4677884577234917E-2</v>
      </c>
      <c r="H1691" s="2">
        <f t="shared" si="238"/>
        <v>1.9399959112880212</v>
      </c>
      <c r="I1691" s="2">
        <f t="shared" si="239"/>
        <v>65.986347254411754</v>
      </c>
    </row>
    <row r="1692" spans="1:9" ht="13.5" x14ac:dyDescent="0.25">
      <c r="A1692" s="3">
        <f>TITRES_STAT!B1695</f>
        <v>44477</v>
      </c>
      <c r="B1692" s="6">
        <f>TITRES_STAT!D1695</f>
        <v>4.6557000000000004</v>
      </c>
      <c r="C1692" s="2">
        <f t="shared" si="234"/>
        <v>0.18300000000000072</v>
      </c>
      <c r="D1692" s="2">
        <f t="shared" si="235"/>
        <v>0.18300000000000072</v>
      </c>
      <c r="E1692" s="2">
        <f t="shared" si="236"/>
        <v>0</v>
      </c>
      <c r="F1692" s="2">
        <f t="shared" si="237"/>
        <v>3.9512533490036632E-2</v>
      </c>
      <c r="G1692" s="2">
        <f t="shared" si="237"/>
        <v>1.3629464250289564E-2</v>
      </c>
      <c r="H1692" s="2">
        <f t="shared" si="238"/>
        <v>2.8990525793555801</v>
      </c>
      <c r="I1692" s="2">
        <f t="shared" si="239"/>
        <v>74.352743912848794</v>
      </c>
    </row>
    <row r="1693" spans="1:9" ht="13.5" x14ac:dyDescent="0.25">
      <c r="A1693" s="3">
        <f>TITRES_STAT!B1696</f>
        <v>44480</v>
      </c>
      <c r="B1693" s="6">
        <f>TITRES_STAT!D1696</f>
        <v>4.6078999999999999</v>
      </c>
      <c r="C1693" s="2">
        <f t="shared" si="234"/>
        <v>-4.7800000000000509E-2</v>
      </c>
      <c r="D1693" s="2">
        <f t="shared" si="235"/>
        <v>0</v>
      </c>
      <c r="E1693" s="2">
        <f t="shared" si="236"/>
        <v>4.7800000000000509E-2</v>
      </c>
      <c r="F1693" s="2">
        <f t="shared" ref="F1693:G1708" si="240">((F1692*13)+D1693)/14</f>
        <v>3.6690209669319733E-2</v>
      </c>
      <c r="G1693" s="2">
        <f t="shared" si="240"/>
        <v>1.6070216803840347E-2</v>
      </c>
      <c r="H1693" s="2">
        <f t="shared" si="238"/>
        <v>2.2831185239860465</v>
      </c>
      <c r="I1693" s="2">
        <f t="shared" si="239"/>
        <v>69.541154463534383</v>
      </c>
    </row>
    <row r="1694" spans="1:9" ht="13.5" x14ac:dyDescent="0.25">
      <c r="A1694" s="3">
        <f>TITRES_STAT!B1697</f>
        <v>44481</v>
      </c>
      <c r="B1694" s="6">
        <f>TITRES_STAT!D1697</f>
        <v>4.6715999999999998</v>
      </c>
      <c r="C1694" s="2">
        <f t="shared" si="234"/>
        <v>6.3699999999999868E-2</v>
      </c>
      <c r="D1694" s="2">
        <f t="shared" si="235"/>
        <v>6.3699999999999868E-2</v>
      </c>
      <c r="E1694" s="2">
        <f t="shared" si="236"/>
        <v>0</v>
      </c>
      <c r="F1694" s="2">
        <f t="shared" si="240"/>
        <v>3.8619480407225452E-2</v>
      </c>
      <c r="G1694" s="2">
        <f t="shared" si="240"/>
        <v>1.4922344174994608E-2</v>
      </c>
      <c r="H1694" s="2">
        <f t="shared" si="238"/>
        <v>2.5880304028867105</v>
      </c>
      <c r="I1694" s="2">
        <f t="shared" si="239"/>
        <v>72.129556115370121</v>
      </c>
    </row>
    <row r="1695" spans="1:9" ht="13.5" x14ac:dyDescent="0.25">
      <c r="A1695" s="3">
        <f>TITRES_STAT!B1698</f>
        <v>44482</v>
      </c>
      <c r="B1695" s="6">
        <f>TITRES_STAT!D1698</f>
        <v>4.5761000000000003</v>
      </c>
      <c r="C1695" s="2">
        <f t="shared" si="234"/>
        <v>-9.5499999999999474E-2</v>
      </c>
      <c r="D1695" s="2">
        <f t="shared" si="235"/>
        <v>0</v>
      </c>
      <c r="E1695" s="2">
        <f t="shared" si="236"/>
        <v>9.5499999999999474E-2</v>
      </c>
      <c r="F1695" s="2">
        <f t="shared" si="240"/>
        <v>3.5860946092423636E-2</v>
      </c>
      <c r="G1695" s="2">
        <f t="shared" si="240"/>
        <v>2.0677891019637813E-2</v>
      </c>
      <c r="H1695" s="2">
        <f t="shared" si="238"/>
        <v>1.7342651655512866</v>
      </c>
      <c r="I1695" s="2">
        <f t="shared" si="239"/>
        <v>63.427102367433392</v>
      </c>
    </row>
    <row r="1696" spans="1:9" ht="13.5" x14ac:dyDescent="0.25">
      <c r="A1696" s="3">
        <f>TITRES_STAT!B1699</f>
        <v>44483</v>
      </c>
      <c r="B1696" s="6">
        <f>TITRES_STAT!D1699</f>
        <v>4.5761000000000003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3.3299449942964805E-2</v>
      </c>
      <c r="G1696" s="2">
        <f t="shared" si="240"/>
        <v>1.9200898803949398E-2</v>
      </c>
      <c r="H1696" s="2">
        <f t="shared" si="238"/>
        <v>1.7342651655512866</v>
      </c>
      <c r="I1696" s="2">
        <f t="shared" si="239"/>
        <v>63.427102367433392</v>
      </c>
    </row>
    <row r="1697" spans="1:9" ht="13.5" x14ac:dyDescent="0.25">
      <c r="A1697" s="3">
        <f>TITRES_STAT!B1700</f>
        <v>44488</v>
      </c>
      <c r="B1697" s="6">
        <f>TITRES_STAT!D1700</f>
        <v>4.6477000000000004</v>
      </c>
      <c r="C1697" s="2">
        <f t="shared" si="234"/>
        <v>7.1600000000000108E-2</v>
      </c>
      <c r="D1697" s="2">
        <f t="shared" si="235"/>
        <v>7.1600000000000108E-2</v>
      </c>
      <c r="E1697" s="2">
        <f t="shared" si="236"/>
        <v>0</v>
      </c>
      <c r="F1697" s="2">
        <f t="shared" si="240"/>
        <v>3.6035203518467326E-2</v>
      </c>
      <c r="G1697" s="2">
        <f t="shared" si="240"/>
        <v>1.7829406032238725E-2</v>
      </c>
      <c r="H1697" s="2">
        <f t="shared" si="238"/>
        <v>2.0211107118941198</v>
      </c>
      <c r="I1697" s="2">
        <f t="shared" si="239"/>
        <v>66.899591065531041</v>
      </c>
    </row>
    <row r="1698" spans="1:9" ht="13.5" x14ac:dyDescent="0.25">
      <c r="A1698" s="3">
        <f>TITRES_STAT!B1701</f>
        <v>44489</v>
      </c>
      <c r="B1698" s="6">
        <f>TITRES_STAT!D1701</f>
        <v>4.6158999999999999</v>
      </c>
      <c r="C1698" s="2">
        <f t="shared" si="234"/>
        <v>-3.1800000000000495E-2</v>
      </c>
      <c r="D1698" s="2">
        <f t="shared" si="235"/>
        <v>0</v>
      </c>
      <c r="E1698" s="2">
        <f t="shared" si="236"/>
        <v>3.1800000000000495E-2</v>
      </c>
      <c r="F1698" s="2">
        <f t="shared" si="240"/>
        <v>3.3461260410005376E-2</v>
      </c>
      <c r="G1698" s="2">
        <f t="shared" si="240"/>
        <v>1.8827305601364565E-2</v>
      </c>
      <c r="H1698" s="2">
        <f t="shared" si="238"/>
        <v>1.7772729204321287</v>
      </c>
      <c r="I1698" s="2">
        <f t="shared" si="239"/>
        <v>63.993455859411704</v>
      </c>
    </row>
    <row r="1699" spans="1:9" ht="13.5" x14ac:dyDescent="0.25">
      <c r="A1699" s="3">
        <f>TITRES_STAT!B1702</f>
        <v>44490</v>
      </c>
      <c r="B1699" s="6">
        <f>TITRES_STAT!D1702</f>
        <v>4.6158999999999999</v>
      </c>
      <c r="C1699" s="2">
        <f t="shared" si="234"/>
        <v>0</v>
      </c>
      <c r="D1699" s="2">
        <f t="shared" si="235"/>
        <v>0</v>
      </c>
      <c r="E1699" s="2">
        <f t="shared" si="236"/>
        <v>0</v>
      </c>
      <c r="F1699" s="2">
        <f t="shared" si="240"/>
        <v>3.1071170380719278E-2</v>
      </c>
      <c r="G1699" s="2">
        <f t="shared" si="240"/>
        <v>1.7482498058409953E-2</v>
      </c>
      <c r="H1699" s="2">
        <f t="shared" si="238"/>
        <v>1.7772729204321287</v>
      </c>
      <c r="I1699" s="2">
        <f t="shared" si="239"/>
        <v>63.993455859411704</v>
      </c>
    </row>
    <row r="1700" spans="1:9" ht="13.5" x14ac:dyDescent="0.25">
      <c r="A1700" s="3">
        <f>TITRES_STAT!B1703</f>
        <v>44491</v>
      </c>
      <c r="B1700" s="6">
        <f>TITRES_STAT!D1703</f>
        <v>4.5124000000000004</v>
      </c>
      <c r="C1700" s="2">
        <f t="shared" si="234"/>
        <v>-0.10349999999999948</v>
      </c>
      <c r="D1700" s="2">
        <f t="shared" si="235"/>
        <v>0</v>
      </c>
      <c r="E1700" s="2">
        <f t="shared" si="236"/>
        <v>0.10349999999999948</v>
      </c>
      <c r="F1700" s="2">
        <f t="shared" si="240"/>
        <v>2.885180106781076E-2</v>
      </c>
      <c r="G1700" s="2">
        <f t="shared" si="240"/>
        <v>2.3626605339952061E-2</v>
      </c>
      <c r="H1700" s="2">
        <f t="shared" si="238"/>
        <v>1.2211572781055859</v>
      </c>
      <c r="I1700" s="2">
        <f t="shared" si="239"/>
        <v>54.978424542142506</v>
      </c>
    </row>
    <row r="1701" spans="1:9" ht="13.5" x14ac:dyDescent="0.25">
      <c r="A1701" s="3">
        <f>TITRES_STAT!B1704</f>
        <v>44494</v>
      </c>
      <c r="B1701" s="6">
        <f>TITRES_STAT!D1704</f>
        <v>4.5602</v>
      </c>
      <c r="C1701" s="2">
        <f t="shared" si="234"/>
        <v>4.7799999999999621E-2</v>
      </c>
      <c r="D1701" s="2">
        <f t="shared" si="235"/>
        <v>4.7799999999999621E-2</v>
      </c>
      <c r="E1701" s="2">
        <f t="shared" si="236"/>
        <v>0</v>
      </c>
      <c r="F1701" s="2">
        <f t="shared" si="240"/>
        <v>3.0205243848681392E-2</v>
      </c>
      <c r="G1701" s="2">
        <f t="shared" si="240"/>
        <v>2.193899067281263E-2</v>
      </c>
      <c r="H1701" s="2">
        <f t="shared" si="238"/>
        <v>1.3767836587903071</v>
      </c>
      <c r="I1701" s="2">
        <f t="shared" si="239"/>
        <v>57.926334763301007</v>
      </c>
    </row>
    <row r="1702" spans="1:9" ht="13.5" x14ac:dyDescent="0.25">
      <c r="A1702" s="3">
        <f>TITRES_STAT!B1705</f>
        <v>44495</v>
      </c>
      <c r="B1702" s="6">
        <f>TITRES_STAT!D1705</f>
        <v>4.5124000000000004</v>
      </c>
      <c r="C1702" s="2">
        <f t="shared" si="234"/>
        <v>-4.7799999999999621E-2</v>
      </c>
      <c r="D1702" s="2">
        <f t="shared" si="235"/>
        <v>0</v>
      </c>
      <c r="E1702" s="2">
        <f t="shared" si="236"/>
        <v>4.7799999999999621E-2</v>
      </c>
      <c r="F1702" s="2">
        <f t="shared" si="240"/>
        <v>2.8047726430918435E-2</v>
      </c>
      <c r="G1702" s="2">
        <f t="shared" si="240"/>
        <v>2.3786205624754558E-2</v>
      </c>
      <c r="H1702" s="2">
        <f t="shared" si="238"/>
        <v>1.1791593360199017</v>
      </c>
      <c r="I1702" s="2">
        <f t="shared" si="239"/>
        <v>54.110744291583678</v>
      </c>
    </row>
    <row r="1703" spans="1:9" ht="13.5" x14ac:dyDescent="0.25">
      <c r="A1703" s="3">
        <f>TITRES_STAT!B1706</f>
        <v>44496</v>
      </c>
      <c r="B1703" s="6">
        <f>TITRES_STAT!D1706</f>
        <v>4.5362999999999998</v>
      </c>
      <c r="C1703" s="2">
        <f t="shared" si="234"/>
        <v>2.3899999999999366E-2</v>
      </c>
      <c r="D1703" s="2">
        <f t="shared" si="235"/>
        <v>2.3899999999999366E-2</v>
      </c>
      <c r="E1703" s="2">
        <f t="shared" si="236"/>
        <v>0</v>
      </c>
      <c r="F1703" s="2">
        <f t="shared" si="240"/>
        <v>2.7751460257281362E-2</v>
      </c>
      <c r="G1703" s="2">
        <f t="shared" si="240"/>
        <v>2.2087190937272089E-2</v>
      </c>
      <c r="H1703" s="2">
        <f t="shared" si="238"/>
        <v>1.2564504167187158</v>
      </c>
      <c r="I1703" s="2">
        <f t="shared" si="239"/>
        <v>55.682606956895611</v>
      </c>
    </row>
    <row r="1704" spans="1:9" ht="13.5" x14ac:dyDescent="0.25">
      <c r="A1704" s="3">
        <f>TITRES_STAT!B1707</f>
        <v>44497</v>
      </c>
      <c r="B1704" s="6">
        <f>TITRES_STAT!D1707</f>
        <v>4.4566999999999997</v>
      </c>
      <c r="C1704" s="2">
        <f t="shared" si="234"/>
        <v>-7.9600000000000115E-2</v>
      </c>
      <c r="D1704" s="2">
        <f t="shared" si="235"/>
        <v>0</v>
      </c>
      <c r="E1704" s="2">
        <f t="shared" si="236"/>
        <v>7.9600000000000115E-2</v>
      </c>
      <c r="F1704" s="2">
        <f t="shared" si="240"/>
        <v>2.5769213096046979E-2</v>
      </c>
      <c r="G1704" s="2">
        <f t="shared" si="240"/>
        <v>2.6195248727466949E-2</v>
      </c>
      <c r="H1704" s="2">
        <f t="shared" si="238"/>
        <v>0.98373614864846648</v>
      </c>
      <c r="I1704" s="2">
        <f t="shared" si="239"/>
        <v>49.590070197525655</v>
      </c>
    </row>
    <row r="1705" spans="1:9" ht="13.5" x14ac:dyDescent="0.25">
      <c r="A1705" s="3">
        <f>TITRES_STAT!B1708</f>
        <v>44498</v>
      </c>
      <c r="B1705" s="6">
        <f>TITRES_STAT!D1708</f>
        <v>4.5045000000000002</v>
      </c>
      <c r="C1705" s="2">
        <f t="shared" si="234"/>
        <v>4.7800000000000509E-2</v>
      </c>
      <c r="D1705" s="2">
        <f t="shared" si="235"/>
        <v>4.7800000000000509E-2</v>
      </c>
      <c r="E1705" s="2">
        <f t="shared" si="236"/>
        <v>0</v>
      </c>
      <c r="F1705" s="2">
        <f t="shared" si="240"/>
        <v>2.7342840732043659E-2</v>
      </c>
      <c r="G1705" s="2">
        <f t="shared" si="240"/>
        <v>2.4324159532647882E-2</v>
      </c>
      <c r="H1705" s="2">
        <f t="shared" si="238"/>
        <v>1.1241021789609669</v>
      </c>
      <c r="I1705" s="2">
        <f t="shared" si="239"/>
        <v>52.921285524542725</v>
      </c>
    </row>
    <row r="1706" spans="1:9" ht="13.5" x14ac:dyDescent="0.25">
      <c r="A1706" s="3">
        <f>TITRES_STAT!B1709</f>
        <v>44501</v>
      </c>
      <c r="B1706" s="6">
        <f>TITRES_STAT!D1709</f>
        <v>4.5045000000000002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2.5389780679754826E-2</v>
      </c>
      <c r="G1706" s="2">
        <f t="shared" si="240"/>
        <v>2.2586719566030176E-2</v>
      </c>
      <c r="H1706" s="2">
        <f t="shared" si="238"/>
        <v>1.1241021789609669</v>
      </c>
      <c r="I1706" s="2">
        <f t="shared" si="239"/>
        <v>52.921285524542725</v>
      </c>
    </row>
    <row r="1707" spans="1:9" ht="13.5" x14ac:dyDescent="0.25">
      <c r="A1707" s="3">
        <f>TITRES_STAT!B1710</f>
        <v>44502</v>
      </c>
      <c r="B1707" s="6">
        <f>TITRES_STAT!D1710</f>
        <v>4.5284000000000004</v>
      </c>
      <c r="C1707" s="2">
        <f t="shared" si="234"/>
        <v>2.3900000000000254E-2</v>
      </c>
      <c r="D1707" s="2">
        <f t="shared" si="235"/>
        <v>2.3900000000000254E-2</v>
      </c>
      <c r="E1707" s="2">
        <f t="shared" si="236"/>
        <v>0</v>
      </c>
      <c r="F1707" s="2">
        <f t="shared" si="240"/>
        <v>2.5283367774058072E-2</v>
      </c>
      <c r="G1707" s="2">
        <f t="shared" si="240"/>
        <v>2.0973382454170877E-2</v>
      </c>
      <c r="H1707" s="2">
        <f t="shared" si="238"/>
        <v>1.2054978651776833</v>
      </c>
      <c r="I1707" s="2">
        <f t="shared" si="239"/>
        <v>54.658763638411585</v>
      </c>
    </row>
    <row r="1708" spans="1:9" ht="13.5" x14ac:dyDescent="0.25">
      <c r="A1708" s="3">
        <f>TITRES_STAT!B1711</f>
        <v>44503</v>
      </c>
      <c r="B1708" s="6">
        <f>TITRES_STAT!D1711</f>
        <v>4.5362999999999998</v>
      </c>
      <c r="C1708" s="2">
        <f t="shared" si="234"/>
        <v>7.899999999999352E-3</v>
      </c>
      <c r="D1708" s="2">
        <f t="shared" si="235"/>
        <v>7.899999999999352E-3</v>
      </c>
      <c r="E1708" s="2">
        <f t="shared" si="236"/>
        <v>0</v>
      </c>
      <c r="F1708" s="2">
        <f t="shared" si="240"/>
        <v>2.4041698647339592E-2</v>
      </c>
      <c r="G1708" s="2">
        <f t="shared" si="240"/>
        <v>1.9475283707444387E-2</v>
      </c>
      <c r="H1708" s="2">
        <f t="shared" si="238"/>
        <v>1.2344723192992408</v>
      </c>
      <c r="I1708" s="2">
        <f t="shared" si="239"/>
        <v>55.246704496495489</v>
      </c>
    </row>
    <row r="1709" spans="1:9" ht="13.5" x14ac:dyDescent="0.25">
      <c r="A1709" s="3">
        <f>TITRES_STAT!B1712</f>
        <v>44504</v>
      </c>
      <c r="B1709" s="6">
        <f>TITRES_STAT!D1712</f>
        <v>4.4646999999999997</v>
      </c>
      <c r="C1709" s="2">
        <f t="shared" si="234"/>
        <v>-7.1600000000000108E-2</v>
      </c>
      <c r="D1709" s="2">
        <f t="shared" si="235"/>
        <v>0</v>
      </c>
      <c r="E1709" s="2">
        <f t="shared" si="236"/>
        <v>7.1600000000000108E-2</v>
      </c>
      <c r="F1709" s="2">
        <f t="shared" ref="F1709:G1724" si="241">((F1708*13)+D1709)/14</f>
        <v>2.2324434458243909E-2</v>
      </c>
      <c r="G1709" s="2">
        <f t="shared" si="241"/>
        <v>2.3198477728341223E-2</v>
      </c>
      <c r="H1709" s="2">
        <f t="shared" si="238"/>
        <v>0.96232324895053312</v>
      </c>
      <c r="I1709" s="2">
        <f t="shared" si="239"/>
        <v>49.039996313817902</v>
      </c>
    </row>
    <row r="1710" spans="1:9" ht="13.5" x14ac:dyDescent="0.25">
      <c r="A1710" s="3">
        <f>TITRES_STAT!B1713</f>
        <v>44505</v>
      </c>
      <c r="B1710" s="6">
        <f>TITRES_STAT!D1713</f>
        <v>4.5284000000000004</v>
      </c>
      <c r="C1710" s="2">
        <f t="shared" si="234"/>
        <v>6.3700000000000756E-2</v>
      </c>
      <c r="D1710" s="2">
        <f t="shared" si="235"/>
        <v>6.3700000000000756E-2</v>
      </c>
      <c r="E1710" s="2">
        <f t="shared" si="236"/>
        <v>0</v>
      </c>
      <c r="F1710" s="2">
        <f t="shared" si="241"/>
        <v>2.5279831996940828E-2</v>
      </c>
      <c r="G1710" s="2">
        <f t="shared" si="241"/>
        <v>2.1541443604888279E-2</v>
      </c>
      <c r="H1710" s="2">
        <f t="shared" si="238"/>
        <v>1.1735440047854646</v>
      </c>
      <c r="I1710" s="2">
        <f t="shared" si="239"/>
        <v>53.992189815420687</v>
      </c>
    </row>
    <row r="1711" spans="1:9" ht="13.5" x14ac:dyDescent="0.25">
      <c r="A1711" s="3">
        <f>TITRES_STAT!B1714</f>
        <v>44508</v>
      </c>
      <c r="B1711" s="6">
        <f>TITRES_STAT!D1714</f>
        <v>4.4566999999999997</v>
      </c>
      <c r="C1711" s="2">
        <f t="shared" si="234"/>
        <v>-7.1700000000000763E-2</v>
      </c>
      <c r="D1711" s="2">
        <f t="shared" si="235"/>
        <v>0</v>
      </c>
      <c r="E1711" s="2">
        <f t="shared" si="236"/>
        <v>7.1700000000000763E-2</v>
      </c>
      <c r="F1711" s="2">
        <f t="shared" si="241"/>
        <v>2.3474129711445055E-2</v>
      </c>
      <c r="G1711" s="2">
        <f t="shared" si="241"/>
        <v>2.51241976331106E-2</v>
      </c>
      <c r="H1711" s="2">
        <f t="shared" si="238"/>
        <v>0.93432355748185336</v>
      </c>
      <c r="I1711" s="2">
        <f t="shared" si="239"/>
        <v>48.302340829585773</v>
      </c>
    </row>
    <row r="1712" spans="1:9" ht="13.5" x14ac:dyDescent="0.25">
      <c r="A1712" s="3">
        <f>TITRES_STAT!B1715</f>
        <v>44509</v>
      </c>
      <c r="B1712" s="6">
        <f>TITRES_STAT!D1715</f>
        <v>4.4566999999999997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2.1797406160627551E-2</v>
      </c>
      <c r="G1712" s="2">
        <f t="shared" si="241"/>
        <v>2.3329612087888415E-2</v>
      </c>
      <c r="H1712" s="2">
        <f t="shared" si="238"/>
        <v>0.93432355748185336</v>
      </c>
      <c r="I1712" s="2">
        <f t="shared" si="239"/>
        <v>48.302340829585773</v>
      </c>
    </row>
    <row r="1713" spans="1:9" ht="13.5" x14ac:dyDescent="0.25">
      <c r="A1713" s="3">
        <f>TITRES_STAT!B1716</f>
        <v>44510</v>
      </c>
      <c r="B1713" s="6">
        <f>TITRES_STAT!D1716</f>
        <v>4.4408000000000003</v>
      </c>
      <c r="C1713" s="2">
        <f t="shared" si="234"/>
        <v>-1.5899999999999359E-2</v>
      </c>
      <c r="D1713" s="2">
        <f t="shared" si="235"/>
        <v>0</v>
      </c>
      <c r="E1713" s="2">
        <f t="shared" si="236"/>
        <v>1.5899999999999359E-2</v>
      </c>
      <c r="F1713" s="2">
        <f t="shared" si="241"/>
        <v>2.0240448577725584E-2</v>
      </c>
      <c r="G1713" s="2">
        <f t="shared" si="241"/>
        <v>2.2798925510182054E-2</v>
      </c>
      <c r="H1713" s="2">
        <f t="shared" si="238"/>
        <v>0.88778081092839889</v>
      </c>
      <c r="I1713" s="2">
        <f t="shared" si="239"/>
        <v>47.027748443517325</v>
      </c>
    </row>
    <row r="1714" spans="1:9" ht="13.5" x14ac:dyDescent="0.25">
      <c r="A1714" s="3">
        <f>TITRES_STAT!B1717</f>
        <v>44511</v>
      </c>
      <c r="B1714" s="6">
        <f>TITRES_STAT!D1717</f>
        <v>4.4566999999999997</v>
      </c>
      <c r="C1714" s="2">
        <f t="shared" si="234"/>
        <v>1.5899999999999359E-2</v>
      </c>
      <c r="D1714" s="2">
        <f t="shared" si="235"/>
        <v>1.5899999999999359E-2</v>
      </c>
      <c r="E1714" s="2">
        <f t="shared" si="236"/>
        <v>0</v>
      </c>
      <c r="F1714" s="2">
        <f t="shared" si="241"/>
        <v>1.9930416536459421E-2</v>
      </c>
      <c r="G1714" s="2">
        <f t="shared" si="241"/>
        <v>2.1170430830883335E-2</v>
      </c>
      <c r="H1714" s="2">
        <f t="shared" si="238"/>
        <v>0.94142706379810726</v>
      </c>
      <c r="I1714" s="2">
        <f t="shared" si="239"/>
        <v>48.491497896209822</v>
      </c>
    </row>
    <row r="1715" spans="1:9" ht="13.5" x14ac:dyDescent="0.25">
      <c r="A1715" s="3">
        <f>TITRES_STAT!B1718</f>
        <v>44512</v>
      </c>
      <c r="B1715" s="6">
        <f>TITRES_STAT!D1718</f>
        <v>4.6158999999999999</v>
      </c>
      <c r="C1715" s="2">
        <f t="shared" si="234"/>
        <v>0.15920000000000023</v>
      </c>
      <c r="D1715" s="2">
        <f t="shared" si="235"/>
        <v>0.15920000000000023</v>
      </c>
      <c r="E1715" s="2">
        <f t="shared" si="236"/>
        <v>0</v>
      </c>
      <c r="F1715" s="2">
        <f t="shared" si="241"/>
        <v>2.9878243926712338E-2</v>
      </c>
      <c r="G1715" s="2">
        <f t="shared" si="241"/>
        <v>1.9658257200105951E-2</v>
      </c>
      <c r="H1715" s="2">
        <f t="shared" si="238"/>
        <v>1.5198826438465411</v>
      </c>
      <c r="I1715" s="2">
        <f t="shared" si="239"/>
        <v>60.315612219403853</v>
      </c>
    </row>
    <row r="1716" spans="1:9" ht="13.5" x14ac:dyDescent="0.25">
      <c r="A1716" s="3">
        <f>TITRES_STAT!B1719</f>
        <v>44515</v>
      </c>
      <c r="B1716" s="6">
        <f>TITRES_STAT!D1719</f>
        <v>4.5761000000000003</v>
      </c>
      <c r="C1716" s="2">
        <f t="shared" si="234"/>
        <v>-3.9799999999999613E-2</v>
      </c>
      <c r="D1716" s="2">
        <f t="shared" si="235"/>
        <v>0</v>
      </c>
      <c r="E1716" s="2">
        <f t="shared" si="236"/>
        <v>3.9799999999999613E-2</v>
      </c>
      <c r="F1716" s="2">
        <f t="shared" si="241"/>
        <v>2.7744083646232882E-2</v>
      </c>
      <c r="G1716" s="2">
        <f t="shared" si="241"/>
        <v>2.109695311438407E-2</v>
      </c>
      <c r="H1716" s="2">
        <f t="shared" si="238"/>
        <v>1.3150753805921267</v>
      </c>
      <c r="I1716" s="2">
        <f t="shared" si="239"/>
        <v>56.804862235447814</v>
      </c>
    </row>
    <row r="1717" spans="1:9" ht="13.5" x14ac:dyDescent="0.25">
      <c r="A1717" s="3">
        <f>TITRES_STAT!B1720</f>
        <v>44516</v>
      </c>
      <c r="B1717" s="6">
        <f>TITRES_STAT!D1720</f>
        <v>4.5999999999999996</v>
      </c>
      <c r="C1717" s="2">
        <f t="shared" si="234"/>
        <v>2.3899999999999366E-2</v>
      </c>
      <c r="D1717" s="2">
        <f t="shared" si="235"/>
        <v>2.3899999999999366E-2</v>
      </c>
      <c r="E1717" s="2">
        <f t="shared" si="236"/>
        <v>0</v>
      </c>
      <c r="F1717" s="2">
        <f t="shared" si="241"/>
        <v>2.7469506242930489E-2</v>
      </c>
      <c r="G1717" s="2">
        <f t="shared" si="241"/>
        <v>1.9590027891928066E-2</v>
      </c>
      <c r="H1717" s="2">
        <f t="shared" si="238"/>
        <v>1.4022188428965487</v>
      </c>
      <c r="I1717" s="2">
        <f t="shared" si="239"/>
        <v>58.37181933040624</v>
      </c>
    </row>
    <row r="1718" spans="1:9" ht="13.5" x14ac:dyDescent="0.25">
      <c r="A1718" s="3">
        <f>TITRES_STAT!B1721</f>
        <v>44517</v>
      </c>
      <c r="B1718" s="6">
        <f>TITRES_STAT!D1721</f>
        <v>4.5761000000000003</v>
      </c>
      <c r="C1718" s="2">
        <f t="shared" si="234"/>
        <v>-2.3899999999999366E-2</v>
      </c>
      <c r="D1718" s="2">
        <f t="shared" si="235"/>
        <v>0</v>
      </c>
      <c r="E1718" s="2">
        <f t="shared" si="236"/>
        <v>2.3899999999999366E-2</v>
      </c>
      <c r="F1718" s="2">
        <f t="shared" si="241"/>
        <v>2.5507398654149742E-2</v>
      </c>
      <c r="G1718" s="2">
        <f t="shared" si="241"/>
        <v>1.9897883042504588E-2</v>
      </c>
      <c r="H1718" s="2">
        <f t="shared" si="238"/>
        <v>1.2819151966901436</v>
      </c>
      <c r="I1718" s="2">
        <f t="shared" si="239"/>
        <v>56.177161997497855</v>
      </c>
    </row>
    <row r="1719" spans="1:9" ht="13.5" x14ac:dyDescent="0.25">
      <c r="A1719" s="3">
        <f>TITRES_STAT!B1722</f>
        <v>44518</v>
      </c>
      <c r="B1719" s="6">
        <f>TITRES_STAT!D1722</f>
        <v>4.6078999999999999</v>
      </c>
      <c r="C1719" s="2">
        <f t="shared" si="234"/>
        <v>3.1799999999999606E-2</v>
      </c>
      <c r="D1719" s="2">
        <f t="shared" si="235"/>
        <v>3.1799999999999606E-2</v>
      </c>
      <c r="E1719" s="2">
        <f t="shared" si="236"/>
        <v>0</v>
      </c>
      <c r="F1719" s="2">
        <f t="shared" si="241"/>
        <v>2.5956870178853304E-2</v>
      </c>
      <c r="G1719" s="2">
        <f t="shared" si="241"/>
        <v>1.8476605682325693E-2</v>
      </c>
      <c r="H1719" s="2">
        <f t="shared" si="238"/>
        <v>1.404850578355042</v>
      </c>
      <c r="I1719" s="2">
        <f t="shared" si="239"/>
        <v>58.417374908838752</v>
      </c>
    </row>
    <row r="1720" spans="1:9" ht="13.5" x14ac:dyDescent="0.25">
      <c r="A1720" s="3">
        <f>TITRES_STAT!B1723</f>
        <v>44519</v>
      </c>
      <c r="B1720" s="6">
        <f>TITRES_STAT!D1723</f>
        <v>4.5999999999999996</v>
      </c>
      <c r="C1720" s="2">
        <f t="shared" si="234"/>
        <v>-7.9000000000002402E-3</v>
      </c>
      <c r="D1720" s="2">
        <f t="shared" si="235"/>
        <v>0</v>
      </c>
      <c r="E1720" s="2">
        <f t="shared" si="236"/>
        <v>7.9000000000002402E-3</v>
      </c>
      <c r="F1720" s="2">
        <f t="shared" si="241"/>
        <v>2.4102808023220925E-2</v>
      </c>
      <c r="G1720" s="2">
        <f t="shared" si="241"/>
        <v>1.7721133847873875E-2</v>
      </c>
      <c r="H1720" s="2">
        <f t="shared" si="238"/>
        <v>1.3601165834043234</v>
      </c>
      <c r="I1720" s="2">
        <f t="shared" si="239"/>
        <v>57.62921175031272</v>
      </c>
    </row>
    <row r="1721" spans="1:9" ht="13.5" x14ac:dyDescent="0.25">
      <c r="A1721" s="3">
        <f>TITRES_STAT!B1724</f>
        <v>44522</v>
      </c>
      <c r="B1721" s="6">
        <f>TITRES_STAT!D1724</f>
        <v>4.4965000000000002</v>
      </c>
      <c r="C1721" s="2">
        <f t="shared" si="234"/>
        <v>-0.10349999999999948</v>
      </c>
      <c r="D1721" s="2">
        <f t="shared" si="235"/>
        <v>0</v>
      </c>
      <c r="E1721" s="2">
        <f t="shared" si="236"/>
        <v>0.10349999999999948</v>
      </c>
      <c r="F1721" s="2">
        <f t="shared" si="241"/>
        <v>2.2381178878705145E-2</v>
      </c>
      <c r="G1721" s="2">
        <f t="shared" si="241"/>
        <v>2.3848195715882845E-2</v>
      </c>
      <c r="H1721" s="2">
        <f t="shared" si="238"/>
        <v>0.93848520640072275</v>
      </c>
      <c r="I1721" s="2">
        <f t="shared" si="239"/>
        <v>48.413328267965099</v>
      </c>
    </row>
    <row r="1722" spans="1:9" ht="13.5" x14ac:dyDescent="0.25">
      <c r="A1722" s="3">
        <f>TITRES_STAT!B1725</f>
        <v>44523</v>
      </c>
      <c r="B1722" s="6">
        <f>TITRES_STAT!D1725</f>
        <v>4.4805999999999999</v>
      </c>
      <c r="C1722" s="2">
        <f t="shared" si="234"/>
        <v>-1.5900000000000247E-2</v>
      </c>
      <c r="D1722" s="2">
        <f t="shared" si="235"/>
        <v>0</v>
      </c>
      <c r="E1722" s="2">
        <f t="shared" si="236"/>
        <v>1.5900000000000247E-2</v>
      </c>
      <c r="F1722" s="2">
        <f t="shared" si="241"/>
        <v>2.0782523244511918E-2</v>
      </c>
      <c r="G1722" s="2">
        <f t="shared" si="241"/>
        <v>2.3280467450462659E-2</v>
      </c>
      <c r="H1722" s="2">
        <f t="shared" si="238"/>
        <v>0.89270214563921491</v>
      </c>
      <c r="I1722" s="2">
        <f t="shared" si="239"/>
        <v>47.165484949441215</v>
      </c>
    </row>
    <row r="1723" spans="1:9" ht="13.5" x14ac:dyDescent="0.25">
      <c r="A1723" s="3">
        <f>TITRES_STAT!B1726</f>
        <v>44524</v>
      </c>
      <c r="B1723" s="6">
        <f>TITRES_STAT!D1726</f>
        <v>4.5284000000000004</v>
      </c>
      <c r="C1723" s="2">
        <f t="shared" si="234"/>
        <v>4.7800000000000509E-2</v>
      </c>
      <c r="D1723" s="2">
        <f t="shared" si="235"/>
        <v>4.7800000000000509E-2</v>
      </c>
      <c r="E1723" s="2">
        <f t="shared" si="236"/>
        <v>0</v>
      </c>
      <c r="F1723" s="2">
        <f t="shared" si="241"/>
        <v>2.2712343012761101E-2</v>
      </c>
      <c r="G1723" s="2">
        <f t="shared" si="241"/>
        <v>2.1617576918286755E-2</v>
      </c>
      <c r="H1723" s="2">
        <f t="shared" si="238"/>
        <v>1.0506424054190948</v>
      </c>
      <c r="I1723" s="2">
        <f t="shared" si="239"/>
        <v>51.234793674539873</v>
      </c>
    </row>
    <row r="1724" spans="1:9" ht="13.5" x14ac:dyDescent="0.25">
      <c r="A1724" s="3">
        <f>TITRES_STAT!B1727</f>
        <v>44525</v>
      </c>
      <c r="B1724" s="6">
        <f>TITRES_STAT!D1727</f>
        <v>4.5362999999999998</v>
      </c>
      <c r="C1724" s="2">
        <f t="shared" si="234"/>
        <v>7.899999999999352E-3</v>
      </c>
      <c r="D1724" s="2">
        <f t="shared" si="235"/>
        <v>7.899999999999352E-3</v>
      </c>
      <c r="E1724" s="2">
        <f t="shared" si="236"/>
        <v>0</v>
      </c>
      <c r="F1724" s="2">
        <f t="shared" si="241"/>
        <v>2.1654318511849548E-2</v>
      </c>
      <c r="G1724" s="2">
        <f t="shared" si="241"/>
        <v>2.0073464281266273E-2</v>
      </c>
      <c r="H1724" s="2">
        <f t="shared" si="238"/>
        <v>1.0787534333103936</v>
      </c>
      <c r="I1724" s="2">
        <f t="shared" si="239"/>
        <v>51.894246620316572</v>
      </c>
    </row>
    <row r="1725" spans="1:9" ht="13.5" x14ac:dyDescent="0.25">
      <c r="A1725" s="3">
        <f>TITRES_STAT!B1728</f>
        <v>44526</v>
      </c>
      <c r="B1725" s="6">
        <f>TITRES_STAT!D1728</f>
        <v>4.5284000000000004</v>
      </c>
      <c r="C1725" s="2">
        <f t="shared" si="234"/>
        <v>-7.899999999999352E-3</v>
      </c>
      <c r="D1725" s="2">
        <f t="shared" si="235"/>
        <v>0</v>
      </c>
      <c r="E1725" s="2">
        <f t="shared" si="236"/>
        <v>7.899999999999352E-3</v>
      </c>
      <c r="F1725" s="2">
        <f t="shared" ref="F1725:G1740" si="242">((F1724*13)+D1725)/14</f>
        <v>2.0107581475288867E-2</v>
      </c>
      <c r="G1725" s="2">
        <f t="shared" si="242"/>
        <v>1.9203931118318637E-2</v>
      </c>
      <c r="H1725" s="2">
        <f t="shared" si="238"/>
        <v>1.0470554883478123</v>
      </c>
      <c r="I1725" s="2">
        <f t="shared" si="239"/>
        <v>51.149345697165025</v>
      </c>
    </row>
    <row r="1726" spans="1:9" ht="13.5" x14ac:dyDescent="0.25">
      <c r="A1726" s="3">
        <f>TITRES_STAT!B1729</f>
        <v>44529</v>
      </c>
      <c r="B1726" s="6">
        <f>TITRES_STAT!D1729</f>
        <v>4.4965000000000002</v>
      </c>
      <c r="C1726" s="2">
        <f t="shared" si="234"/>
        <v>-3.1900000000000261E-2</v>
      </c>
      <c r="D1726" s="2">
        <f t="shared" si="235"/>
        <v>0</v>
      </c>
      <c r="E1726" s="2">
        <f t="shared" si="236"/>
        <v>3.1900000000000261E-2</v>
      </c>
      <c r="F1726" s="2">
        <f t="shared" si="242"/>
        <v>1.8671325655625376E-2</v>
      </c>
      <c r="G1726" s="2">
        <f t="shared" si="242"/>
        <v>2.0110793181295893E-2</v>
      </c>
      <c r="H1726" s="2">
        <f t="shared" si="238"/>
        <v>0.92842313514469943</v>
      </c>
      <c r="I1726" s="2">
        <f t="shared" si="239"/>
        <v>48.144160802916062</v>
      </c>
    </row>
    <row r="1727" spans="1:9" ht="13.5" x14ac:dyDescent="0.25">
      <c r="A1727" s="3">
        <f>TITRES_STAT!B1730</f>
        <v>44530</v>
      </c>
      <c r="B1727" s="6">
        <f>TITRES_STAT!D1730</f>
        <v>4.4885999999999999</v>
      </c>
      <c r="C1727" s="2">
        <f t="shared" si="234"/>
        <v>-7.9000000000002402E-3</v>
      </c>
      <c r="D1727" s="2">
        <f t="shared" si="235"/>
        <v>0</v>
      </c>
      <c r="E1727" s="2">
        <f t="shared" si="236"/>
        <v>7.9000000000002402E-3</v>
      </c>
      <c r="F1727" s="2">
        <f t="shared" si="242"/>
        <v>1.7337659537366421E-2</v>
      </c>
      <c r="G1727" s="2">
        <f t="shared" si="242"/>
        <v>1.9238593668346203E-2</v>
      </c>
      <c r="H1727" s="2">
        <f t="shared" si="238"/>
        <v>0.90119162742610226</v>
      </c>
      <c r="I1727" s="2">
        <f t="shared" si="239"/>
        <v>47.40140943320722</v>
      </c>
    </row>
    <row r="1728" spans="1:9" ht="13.5" x14ac:dyDescent="0.25">
      <c r="A1728" s="3">
        <f>TITRES_STAT!B1731</f>
        <v>44531</v>
      </c>
      <c r="B1728" s="6">
        <f>TITRES_STAT!D1731</f>
        <v>4.4566999999999997</v>
      </c>
      <c r="C1728" s="2">
        <f t="shared" si="234"/>
        <v>-3.1900000000000261E-2</v>
      </c>
      <c r="D1728" s="2">
        <f t="shared" si="235"/>
        <v>0</v>
      </c>
      <c r="E1728" s="2">
        <f t="shared" si="236"/>
        <v>3.1900000000000261E-2</v>
      </c>
      <c r="F1728" s="2">
        <f t="shared" si="242"/>
        <v>1.609925528469739E-2</v>
      </c>
      <c r="G1728" s="2">
        <f t="shared" si="242"/>
        <v>2.0142979834892921E-2</v>
      </c>
      <c r="H1728" s="2">
        <f t="shared" si="238"/>
        <v>0.79924894015975034</v>
      </c>
      <c r="I1728" s="2">
        <f t="shared" si="239"/>
        <v>44.421253908799706</v>
      </c>
    </row>
    <row r="1729" spans="1:9" ht="13.5" x14ac:dyDescent="0.25">
      <c r="A1729" s="3">
        <f>TITRES_STAT!B1732</f>
        <v>44532</v>
      </c>
      <c r="B1729" s="6">
        <f>TITRES_STAT!D1732</f>
        <v>4.4488000000000003</v>
      </c>
      <c r="C1729" s="2">
        <f t="shared" si="234"/>
        <v>-7.899999999999352E-3</v>
      </c>
      <c r="D1729" s="2">
        <f t="shared" si="235"/>
        <v>0</v>
      </c>
      <c r="E1729" s="2">
        <f t="shared" si="236"/>
        <v>7.899999999999352E-3</v>
      </c>
      <c r="F1729" s="2">
        <f t="shared" si="242"/>
        <v>1.4949308478647576E-2</v>
      </c>
      <c r="G1729" s="2">
        <f t="shared" si="242"/>
        <v>1.9268481275257664E-2</v>
      </c>
      <c r="H1729" s="2">
        <f t="shared" si="238"/>
        <v>0.77584259314945248</v>
      </c>
      <c r="I1729" s="2">
        <f t="shared" si="239"/>
        <v>43.688702824358863</v>
      </c>
    </row>
    <row r="1730" spans="1:9" ht="13.5" x14ac:dyDescent="0.25">
      <c r="A1730" s="3">
        <f>TITRES_STAT!B1733</f>
        <v>44533</v>
      </c>
      <c r="B1730" s="6">
        <f>TITRES_STAT!D1733</f>
        <v>4.4408000000000003</v>
      </c>
      <c r="C1730" s="2">
        <f t="shared" si="234"/>
        <v>-8.0000000000000071E-3</v>
      </c>
      <c r="D1730" s="2">
        <f t="shared" si="235"/>
        <v>0</v>
      </c>
      <c r="E1730" s="2">
        <f t="shared" si="236"/>
        <v>8.0000000000000071E-3</v>
      </c>
      <c r="F1730" s="2">
        <f t="shared" si="242"/>
        <v>1.3881500730172748E-2</v>
      </c>
      <c r="G1730" s="2">
        <f t="shared" si="242"/>
        <v>1.84635897555964E-2</v>
      </c>
      <c r="H1730" s="2">
        <f t="shared" si="238"/>
        <v>0.75183108560810608</v>
      </c>
      <c r="I1730" s="2">
        <f t="shared" si="239"/>
        <v>42.916870912079176</v>
      </c>
    </row>
    <row r="1731" spans="1:9" ht="13.5" x14ac:dyDescent="0.25">
      <c r="A1731" s="3">
        <f>TITRES_STAT!B1734</f>
        <v>44536</v>
      </c>
      <c r="B1731" s="6">
        <f>TITRES_STAT!D1734</f>
        <v>4.4488000000000003</v>
      </c>
      <c r="C1731" s="2">
        <f t="shared" ref="C1731:C1794" si="243">B1731-B1730</f>
        <v>8.0000000000000071E-3</v>
      </c>
      <c r="D1731" s="2">
        <f t="shared" ref="D1731:D1794" si="244">IF(C1731&gt;0,C1731,0)</f>
        <v>8.0000000000000071E-3</v>
      </c>
      <c r="E1731" s="2">
        <f t="shared" ref="E1731:E1794" si="245">IF(C1731&lt;0,-C1731,0)</f>
        <v>0</v>
      </c>
      <c r="F1731" s="2">
        <f t="shared" si="242"/>
        <v>1.3461393535160409E-2</v>
      </c>
      <c r="G1731" s="2">
        <f t="shared" si="242"/>
        <v>1.7144761915910942E-2</v>
      </c>
      <c r="H1731" s="2">
        <f t="shared" si="238"/>
        <v>0.78516071562753886</v>
      </c>
      <c r="I1731" s="2">
        <f t="shared" si="239"/>
        <v>43.982634658836908</v>
      </c>
    </row>
    <row r="1732" spans="1:9" ht="13.5" x14ac:dyDescent="0.25">
      <c r="A1732" s="3">
        <f>TITRES_STAT!B1735</f>
        <v>44537</v>
      </c>
      <c r="B1732" s="6">
        <f>TITRES_STAT!D1735</f>
        <v>4.4169</v>
      </c>
      <c r="C1732" s="2">
        <f t="shared" si="243"/>
        <v>-3.1900000000000261E-2</v>
      </c>
      <c r="D1732" s="2">
        <f t="shared" si="244"/>
        <v>0</v>
      </c>
      <c r="E1732" s="2">
        <f t="shared" si="245"/>
        <v>3.1900000000000261E-2</v>
      </c>
      <c r="F1732" s="2">
        <f t="shared" si="242"/>
        <v>1.2499865425506093E-2</v>
      </c>
      <c r="G1732" s="2">
        <f t="shared" si="242"/>
        <v>1.8198707493345893E-2</v>
      </c>
      <c r="H1732" s="2">
        <f t="shared" si="238"/>
        <v>0.68685457085765544</v>
      </c>
      <c r="I1732" s="2">
        <f t="shared" si="239"/>
        <v>40.718066792707255</v>
      </c>
    </row>
    <row r="1733" spans="1:9" ht="13.5" x14ac:dyDescent="0.25">
      <c r="A1733" s="3">
        <f>TITRES_STAT!B1736</f>
        <v>44538</v>
      </c>
      <c r="B1733" s="6">
        <f>TITRES_STAT!D1736</f>
        <v>4.4885999999999999</v>
      </c>
      <c r="C1733" s="2">
        <f t="shared" si="243"/>
        <v>7.1699999999999875E-2</v>
      </c>
      <c r="D1733" s="2">
        <f t="shared" si="244"/>
        <v>7.1699999999999875E-2</v>
      </c>
      <c r="E1733" s="2">
        <f t="shared" si="245"/>
        <v>0</v>
      </c>
      <c r="F1733" s="2">
        <f t="shared" si="242"/>
        <v>1.6728446466541362E-2</v>
      </c>
      <c r="G1733" s="2">
        <f t="shared" si="242"/>
        <v>1.6898799815249759E-2</v>
      </c>
      <c r="H1733" s="2">
        <f t="shared" si="238"/>
        <v>0.98991920428842128</v>
      </c>
      <c r="I1733" s="2">
        <f t="shared" si="239"/>
        <v>49.746703391528314</v>
      </c>
    </row>
    <row r="1734" spans="1:9" ht="13.5" x14ac:dyDescent="0.25">
      <c r="A1734" s="3">
        <f>TITRES_STAT!B1737</f>
        <v>44539</v>
      </c>
      <c r="B1734" s="6">
        <f>TITRES_STAT!D1737</f>
        <v>4.4885999999999999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1.553355743321698E-2</v>
      </c>
      <c r="G1734" s="2">
        <f t="shared" si="242"/>
        <v>1.5691742685589063E-2</v>
      </c>
      <c r="H1734" s="2">
        <f t="shared" si="238"/>
        <v>0.98991920428842128</v>
      </c>
      <c r="I1734" s="2">
        <f t="shared" si="239"/>
        <v>49.746703391528314</v>
      </c>
    </row>
    <row r="1735" spans="1:9" ht="13.5" x14ac:dyDescent="0.25">
      <c r="A1735" s="3">
        <f>TITRES_STAT!B1738</f>
        <v>44540</v>
      </c>
      <c r="B1735" s="6">
        <f>TITRES_STAT!D1738</f>
        <v>4.4805999999999999</v>
      </c>
      <c r="C1735" s="2">
        <f t="shared" si="243"/>
        <v>-8.0000000000000071E-3</v>
      </c>
      <c r="D1735" s="2">
        <f t="shared" si="244"/>
        <v>0</v>
      </c>
      <c r="E1735" s="2">
        <f t="shared" si="245"/>
        <v>8.0000000000000071E-3</v>
      </c>
      <c r="F1735" s="2">
        <f t="shared" si="242"/>
        <v>1.4424017616558624E-2</v>
      </c>
      <c r="G1735" s="2">
        <f t="shared" si="242"/>
        <v>1.5142332493761273E-2</v>
      </c>
      <c r="H1735" s="2">
        <f t="shared" si="238"/>
        <v>0.95256246833183733</v>
      </c>
      <c r="I1735" s="2">
        <f t="shared" si="239"/>
        <v>48.785249321403512</v>
      </c>
    </row>
    <row r="1736" spans="1:9" ht="13.5" x14ac:dyDescent="0.25">
      <c r="A1736" s="3">
        <f>TITRES_STAT!B1739</f>
        <v>44543</v>
      </c>
      <c r="B1736" s="6">
        <f>TITRES_STAT!D1739</f>
        <v>4.4805999999999999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1.3393730643947294E-2</v>
      </c>
      <c r="G1736" s="2">
        <f t="shared" si="242"/>
        <v>1.4060737315635468E-2</v>
      </c>
      <c r="H1736" s="2">
        <f t="shared" si="238"/>
        <v>0.95256246833183733</v>
      </c>
      <c r="I1736" s="2">
        <f t="shared" si="239"/>
        <v>48.785249321403512</v>
      </c>
    </row>
    <row r="1737" spans="1:9" ht="13.5" x14ac:dyDescent="0.25">
      <c r="A1737" s="3">
        <f>TITRES_STAT!B1740</f>
        <v>44544</v>
      </c>
      <c r="B1737" s="6">
        <f>TITRES_STAT!D1740</f>
        <v>4.3930999999999996</v>
      </c>
      <c r="C1737" s="2">
        <f t="shared" si="243"/>
        <v>-8.7500000000000355E-2</v>
      </c>
      <c r="D1737" s="2">
        <f t="shared" si="244"/>
        <v>0</v>
      </c>
      <c r="E1737" s="2">
        <f t="shared" si="245"/>
        <v>8.7500000000000355E-2</v>
      </c>
      <c r="F1737" s="2">
        <f t="shared" si="242"/>
        <v>1.2437035597951059E-2</v>
      </c>
      <c r="G1737" s="2">
        <f t="shared" si="242"/>
        <v>1.9306398935947242E-2</v>
      </c>
      <c r="H1737" s="2">
        <f t="shared" si="238"/>
        <v>0.64419240683948154</v>
      </c>
      <c r="I1737" s="2">
        <f t="shared" si="239"/>
        <v>39.179867524006418</v>
      </c>
    </row>
    <row r="1738" spans="1:9" ht="13.5" x14ac:dyDescent="0.25">
      <c r="A1738" s="3">
        <f>TITRES_STAT!B1741</f>
        <v>44545</v>
      </c>
      <c r="B1738" s="6">
        <f>TITRES_STAT!D1741</f>
        <v>4.3930999999999996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1.1548675912383125E-2</v>
      </c>
      <c r="G1738" s="2">
        <f t="shared" si="242"/>
        <v>1.7927370440522439E-2</v>
      </c>
      <c r="H1738" s="2">
        <f t="shared" si="238"/>
        <v>0.64419240683948142</v>
      </c>
      <c r="I1738" s="2">
        <f t="shared" si="239"/>
        <v>39.179867524006418</v>
      </c>
    </row>
    <row r="1739" spans="1:9" ht="13.5" x14ac:dyDescent="0.25">
      <c r="A1739" s="3">
        <f>TITRES_STAT!B1742</f>
        <v>44546</v>
      </c>
      <c r="B1739" s="6">
        <f>TITRES_STAT!D1742</f>
        <v>4.3771000000000004</v>
      </c>
      <c r="C1739" s="2">
        <f t="shared" si="243"/>
        <v>-1.5999999999999126E-2</v>
      </c>
      <c r="D1739" s="2">
        <f t="shared" si="244"/>
        <v>0</v>
      </c>
      <c r="E1739" s="2">
        <f t="shared" si="245"/>
        <v>1.5999999999999126E-2</v>
      </c>
      <c r="F1739" s="2">
        <f t="shared" si="242"/>
        <v>1.0723770490070046E-2</v>
      </c>
      <c r="G1739" s="2">
        <f t="shared" si="242"/>
        <v>1.7789701123342203E-2</v>
      </c>
      <c r="H1739" s="2">
        <f t="shared" si="238"/>
        <v>0.60280779399937101</v>
      </c>
      <c r="I1739" s="2">
        <f t="shared" si="239"/>
        <v>37.609487316955708</v>
      </c>
    </row>
    <row r="1740" spans="1:9" ht="13.5" x14ac:dyDescent="0.25">
      <c r="A1740" s="3">
        <f>TITRES_STAT!B1743</f>
        <v>44550</v>
      </c>
      <c r="B1740" s="6">
        <f>TITRES_STAT!D1743</f>
        <v>4.4249000000000001</v>
      </c>
      <c r="C1740" s="2">
        <f t="shared" si="243"/>
        <v>4.7799999999999621E-2</v>
      </c>
      <c r="D1740" s="2">
        <f t="shared" si="244"/>
        <v>4.7799999999999621E-2</v>
      </c>
      <c r="E1740" s="2">
        <f t="shared" si="245"/>
        <v>0</v>
      </c>
      <c r="F1740" s="2">
        <f t="shared" si="242"/>
        <v>1.3372072597922158E-2</v>
      </c>
      <c r="G1740" s="2">
        <f t="shared" si="242"/>
        <v>1.6519008185960617E-2</v>
      </c>
      <c r="H1740" s="2">
        <f t="shared" si="238"/>
        <v>0.80949609367510234</v>
      </c>
      <c r="I1740" s="2">
        <f t="shared" si="239"/>
        <v>44.735995645672197</v>
      </c>
    </row>
    <row r="1741" spans="1:9" ht="13.5" x14ac:dyDescent="0.25">
      <c r="A1741" s="3">
        <f>TITRES_STAT!B1744</f>
        <v>44551</v>
      </c>
      <c r="B1741" s="6">
        <f>TITRES_STAT!D1744</f>
        <v>4.5124000000000004</v>
      </c>
      <c r="C1741" s="2">
        <f t="shared" si="243"/>
        <v>8.7500000000000355E-2</v>
      </c>
      <c r="D1741" s="2">
        <f t="shared" si="244"/>
        <v>8.7500000000000355E-2</v>
      </c>
      <c r="E1741" s="2">
        <f t="shared" si="245"/>
        <v>0</v>
      </c>
      <c r="F1741" s="2">
        <f t="shared" ref="F1741:G1756" si="246">((F1740*13)+D1741)/14</f>
        <v>1.866692455521346E-2</v>
      </c>
      <c r="G1741" s="2">
        <f t="shared" si="246"/>
        <v>1.5339079029820572E-2</v>
      </c>
      <c r="H1741" s="2">
        <f t="shared" si="238"/>
        <v>1.2169521076802103</v>
      </c>
      <c r="I1741" s="2">
        <f t="shared" si="239"/>
        <v>54.893026487325123</v>
      </c>
    </row>
    <row r="1742" spans="1:9" ht="13.5" x14ac:dyDescent="0.25">
      <c r="A1742" s="3">
        <f>TITRES_STAT!B1745</f>
        <v>44552</v>
      </c>
      <c r="B1742" s="6">
        <f>TITRES_STAT!D1745</f>
        <v>4.5284000000000004</v>
      </c>
      <c r="C1742" s="2">
        <f t="shared" si="243"/>
        <v>1.6000000000000014E-2</v>
      </c>
      <c r="D1742" s="2">
        <f t="shared" si="244"/>
        <v>1.6000000000000014E-2</v>
      </c>
      <c r="E1742" s="2">
        <f t="shared" si="245"/>
        <v>0</v>
      </c>
      <c r="F1742" s="2">
        <f t="shared" si="246"/>
        <v>1.8476429944126786E-2</v>
      </c>
      <c r="G1742" s="2">
        <f t="shared" si="246"/>
        <v>1.4243430527690532E-2</v>
      </c>
      <c r="H1742" s="2">
        <f t="shared" si="238"/>
        <v>1.2971895996689082</v>
      </c>
      <c r="I1742" s="2">
        <f t="shared" si="239"/>
        <v>56.46854747452587</v>
      </c>
    </row>
    <row r="1743" spans="1:9" ht="13.5" x14ac:dyDescent="0.25">
      <c r="A1743" s="3">
        <f>TITRES_STAT!B1746</f>
        <v>44553</v>
      </c>
      <c r="B1743" s="6">
        <f>TITRES_STAT!D1746</f>
        <v>4.5045000000000002</v>
      </c>
      <c r="C1743" s="2">
        <f t="shared" si="243"/>
        <v>-2.3900000000000254E-2</v>
      </c>
      <c r="D1743" s="2">
        <f t="shared" si="244"/>
        <v>0</v>
      </c>
      <c r="E1743" s="2">
        <f t="shared" si="245"/>
        <v>2.3900000000000254E-2</v>
      </c>
      <c r="F1743" s="2">
        <f t="shared" si="246"/>
        <v>1.7156684948117732E-2</v>
      </c>
      <c r="G1743" s="2">
        <f t="shared" si="246"/>
        <v>1.4933185489998368E-2</v>
      </c>
      <c r="H1743" s="2">
        <f t="shared" si="238"/>
        <v>1.148896527107935</v>
      </c>
      <c r="I1743" s="2">
        <f t="shared" si="239"/>
        <v>53.464488057699207</v>
      </c>
    </row>
    <row r="1744" spans="1:9" ht="13.5" x14ac:dyDescent="0.25">
      <c r="A1744" s="3">
        <f>TITRES_STAT!B1747</f>
        <v>44554</v>
      </c>
      <c r="B1744" s="6">
        <f>TITRES_STAT!D1747</f>
        <v>4.4965000000000002</v>
      </c>
      <c r="C1744" s="2">
        <f t="shared" si="243"/>
        <v>-8.0000000000000071E-3</v>
      </c>
      <c r="D1744" s="2">
        <f t="shared" si="244"/>
        <v>0</v>
      </c>
      <c r="E1744" s="2">
        <f t="shared" si="245"/>
        <v>8.0000000000000071E-3</v>
      </c>
      <c r="F1744" s="2">
        <f t="shared" si="246"/>
        <v>1.5931207451823609E-2</v>
      </c>
      <c r="G1744" s="2">
        <f t="shared" si="246"/>
        <v>1.4437957954998484E-2</v>
      </c>
      <c r="H1744" s="2">
        <f t="shared" si="238"/>
        <v>1.1034252559454334</v>
      </c>
      <c r="I1744" s="2">
        <f t="shared" si="239"/>
        <v>52.458496104225638</v>
      </c>
    </row>
    <row r="1745" spans="1:9" ht="13.5" x14ac:dyDescent="0.25">
      <c r="A1745" s="3">
        <f>TITRES_STAT!B1748</f>
        <v>44557</v>
      </c>
      <c r="B1745" s="6">
        <f>TITRES_STAT!D1748</f>
        <v>4.4566999999999997</v>
      </c>
      <c r="C1745" s="2">
        <f t="shared" si="243"/>
        <v>-3.9800000000000502E-2</v>
      </c>
      <c r="D1745" s="2">
        <f t="shared" si="244"/>
        <v>0</v>
      </c>
      <c r="E1745" s="2">
        <f t="shared" si="245"/>
        <v>3.9800000000000502E-2</v>
      </c>
      <c r="F1745" s="2">
        <f t="shared" si="246"/>
        <v>1.4793264062407637E-2</v>
      </c>
      <c r="G1745" s="2">
        <f t="shared" si="246"/>
        <v>1.6249532386784341E-2</v>
      </c>
      <c r="H1745" s="2">
        <f t="shared" ref="H1745:H1808" si="247">F1745/G1745</f>
        <v>0.9103809088339625</v>
      </c>
      <c r="I1745" s="2">
        <f t="shared" ref="I1745:I1808" si="248">IF(G1745=0,100,100-(100/(1+H1745)))</f>
        <v>47.654418269371781</v>
      </c>
    </row>
    <row r="1746" spans="1:9" ht="13.5" x14ac:dyDescent="0.25">
      <c r="A1746" s="3">
        <f>TITRES_STAT!B1749</f>
        <v>44558</v>
      </c>
      <c r="B1746" s="6">
        <f>TITRES_STAT!D1749</f>
        <v>4.4885999999999999</v>
      </c>
      <c r="C1746" s="2">
        <f t="shared" si="243"/>
        <v>3.1900000000000261E-2</v>
      </c>
      <c r="D1746" s="2">
        <f t="shared" si="244"/>
        <v>3.1900000000000261E-2</v>
      </c>
      <c r="E1746" s="2">
        <f t="shared" si="245"/>
        <v>0</v>
      </c>
      <c r="F1746" s="2">
        <f t="shared" si="246"/>
        <v>1.6015173772235682E-2</v>
      </c>
      <c r="G1746" s="2">
        <f t="shared" si="246"/>
        <v>1.5088851502014031E-2</v>
      </c>
      <c r="H1746" s="2">
        <f t="shared" si="247"/>
        <v>1.0613911714949285</v>
      </c>
      <c r="I1746" s="2">
        <f t="shared" si="248"/>
        <v>51.489071369467624</v>
      </c>
    </row>
    <row r="1747" spans="1:9" ht="13.5" x14ac:dyDescent="0.25">
      <c r="A1747" s="3">
        <f>TITRES_STAT!B1750</f>
        <v>44559</v>
      </c>
      <c r="B1747" s="6">
        <f>TITRES_STAT!D1750</f>
        <v>4.4885999999999999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1.4871232788504562E-2</v>
      </c>
      <c r="G1747" s="2">
        <f t="shared" si="246"/>
        <v>1.4011076394727316E-2</v>
      </c>
      <c r="H1747" s="2">
        <f t="shared" si="247"/>
        <v>1.0613911714949282</v>
      </c>
      <c r="I1747" s="2">
        <f t="shared" si="248"/>
        <v>51.489071369467617</v>
      </c>
    </row>
    <row r="1748" spans="1:9" ht="13.5" x14ac:dyDescent="0.25">
      <c r="A1748" s="3">
        <f>TITRES_STAT!B1751</f>
        <v>44560</v>
      </c>
      <c r="B1748" s="6">
        <f>TITRES_STAT!D1751</f>
        <v>4.4885999999999999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1.380900187503995E-2</v>
      </c>
      <c r="G1748" s="2">
        <f t="shared" si="246"/>
        <v>1.3010285223675365E-2</v>
      </c>
      <c r="H1748" s="2">
        <f t="shared" si="247"/>
        <v>1.0613911714949282</v>
      </c>
      <c r="I1748" s="2">
        <f t="shared" si="248"/>
        <v>51.489071369467617</v>
      </c>
    </row>
    <row r="1749" spans="1:9" ht="13.5" x14ac:dyDescent="0.25">
      <c r="A1749" s="3">
        <f>TITRES_STAT!B1752</f>
        <v>44561</v>
      </c>
      <c r="B1749" s="6">
        <f>TITRES_STAT!D1752</f>
        <v>4.5204000000000004</v>
      </c>
      <c r="C1749" s="2">
        <f t="shared" si="243"/>
        <v>3.1800000000000495E-2</v>
      </c>
      <c r="D1749" s="2">
        <f t="shared" si="244"/>
        <v>3.1800000000000495E-2</v>
      </c>
      <c r="E1749" s="2">
        <f t="shared" si="245"/>
        <v>0</v>
      </c>
      <c r="F1749" s="2">
        <f t="shared" si="246"/>
        <v>1.5094073169679988E-2</v>
      </c>
      <c r="G1749" s="2">
        <f t="shared" si="246"/>
        <v>1.2080979136269982E-2</v>
      </c>
      <c r="H1749" s="2">
        <f t="shared" si="247"/>
        <v>1.2494080984184452</v>
      </c>
      <c r="I1749" s="2">
        <f t="shared" si="248"/>
        <v>55.543860595900846</v>
      </c>
    </row>
    <row r="1750" spans="1:9" ht="13.5" x14ac:dyDescent="0.25">
      <c r="A1750" s="3">
        <f>TITRES_STAT!B1753</f>
        <v>44564</v>
      </c>
      <c r="B1750" s="6">
        <f>TITRES_STAT!D1753</f>
        <v>4.5442999999999998</v>
      </c>
      <c r="C1750" s="2">
        <f t="shared" si="243"/>
        <v>2.3899999999999366E-2</v>
      </c>
      <c r="D1750" s="2">
        <f t="shared" si="244"/>
        <v>2.3899999999999366E-2</v>
      </c>
      <c r="E1750" s="2">
        <f t="shared" si="245"/>
        <v>0</v>
      </c>
      <c r="F1750" s="2">
        <f t="shared" si="246"/>
        <v>1.572306794327423E-2</v>
      </c>
      <c r="G1750" s="2">
        <f t="shared" si="246"/>
        <v>1.1218052055107841E-2</v>
      </c>
      <c r="H1750" s="2">
        <f t="shared" si="247"/>
        <v>1.4015862884247492</v>
      </c>
      <c r="I1750" s="2">
        <f t="shared" si="248"/>
        <v>58.360854872471769</v>
      </c>
    </row>
    <row r="1751" spans="1:9" ht="13.5" x14ac:dyDescent="0.25">
      <c r="A1751" s="3">
        <f>TITRES_STAT!B1754</f>
        <v>44565</v>
      </c>
      <c r="B1751" s="6">
        <f>TITRES_STAT!D1754</f>
        <v>4.5442999999999998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1.4599991661611784E-2</v>
      </c>
      <c r="G1751" s="2">
        <f t="shared" si="246"/>
        <v>1.0416762622600138E-2</v>
      </c>
      <c r="H1751" s="2">
        <f t="shared" si="247"/>
        <v>1.4015862884247492</v>
      </c>
      <c r="I1751" s="2">
        <f t="shared" si="248"/>
        <v>58.360854872471769</v>
      </c>
    </row>
    <row r="1752" spans="1:9" ht="13.5" x14ac:dyDescent="0.25">
      <c r="A1752" s="3">
        <f>TITRES_STAT!B1755</f>
        <v>44566</v>
      </c>
      <c r="B1752" s="6">
        <f>TITRES_STAT!D1755</f>
        <v>4.4566999999999997</v>
      </c>
      <c r="C1752" s="2">
        <f t="shared" si="243"/>
        <v>-8.7600000000000122E-2</v>
      </c>
      <c r="D1752" s="2">
        <f t="shared" si="244"/>
        <v>0</v>
      </c>
      <c r="E1752" s="2">
        <f t="shared" si="245"/>
        <v>8.7600000000000122E-2</v>
      </c>
      <c r="F1752" s="2">
        <f t="shared" si="246"/>
        <v>1.35571351143538E-2</v>
      </c>
      <c r="G1752" s="2">
        <f t="shared" si="246"/>
        <v>1.5929851006700139E-2</v>
      </c>
      <c r="H1752" s="2">
        <f t="shared" si="247"/>
        <v>0.85105222319101614</v>
      </c>
      <c r="I1752" s="2">
        <f t="shared" si="248"/>
        <v>45.976672755558084</v>
      </c>
    </row>
    <row r="1753" spans="1:9" ht="13.5" x14ac:dyDescent="0.25">
      <c r="A1753" s="3">
        <f>TITRES_STAT!B1756</f>
        <v>44567</v>
      </c>
      <c r="B1753" s="6">
        <f>TITRES_STAT!D1756</f>
        <v>4.4566999999999997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1.2588768320471386E-2</v>
      </c>
      <c r="G1753" s="2">
        <f t="shared" si="246"/>
        <v>1.4792004506221559E-2</v>
      </c>
      <c r="H1753" s="2">
        <f t="shared" si="247"/>
        <v>0.85105222319101614</v>
      </c>
      <c r="I1753" s="2">
        <f t="shared" si="248"/>
        <v>45.976672755558084</v>
      </c>
    </row>
    <row r="1754" spans="1:9" ht="13.5" x14ac:dyDescent="0.25">
      <c r="A1754" s="3">
        <f>TITRES_STAT!B1757</f>
        <v>44568</v>
      </c>
      <c r="B1754" s="6">
        <f>TITRES_STAT!D1757</f>
        <v>4.4169</v>
      </c>
      <c r="C1754" s="2">
        <f t="shared" si="243"/>
        <v>-3.9799999999999613E-2</v>
      </c>
      <c r="D1754" s="2">
        <f t="shared" si="244"/>
        <v>0</v>
      </c>
      <c r="E1754" s="2">
        <f t="shared" si="245"/>
        <v>3.9799999999999613E-2</v>
      </c>
      <c r="F1754" s="2">
        <f t="shared" si="246"/>
        <v>1.1689570583294858E-2</v>
      </c>
      <c r="G1754" s="2">
        <f t="shared" si="246"/>
        <v>1.6578289898634278E-2</v>
      </c>
      <c r="H1754" s="2">
        <f t="shared" si="247"/>
        <v>0.70511317239408677</v>
      </c>
      <c r="I1754" s="2">
        <f t="shared" si="248"/>
        <v>41.352866414377843</v>
      </c>
    </row>
    <row r="1755" spans="1:9" ht="13.5" x14ac:dyDescent="0.25">
      <c r="A1755" s="3">
        <f>TITRES_STAT!B1758</f>
        <v>44571</v>
      </c>
      <c r="B1755" s="6">
        <f>TITRES_STAT!D1758</f>
        <v>4.4566999999999997</v>
      </c>
      <c r="C1755" s="2">
        <f t="shared" si="243"/>
        <v>3.9799999999999613E-2</v>
      </c>
      <c r="D1755" s="2">
        <f t="shared" si="244"/>
        <v>3.9799999999999613E-2</v>
      </c>
      <c r="E1755" s="2">
        <f t="shared" si="245"/>
        <v>0</v>
      </c>
      <c r="F1755" s="2">
        <f t="shared" si="246"/>
        <v>1.369745839877377E-2</v>
      </c>
      <c r="G1755" s="2">
        <f t="shared" si="246"/>
        <v>1.5394126334446116E-2</v>
      </c>
      <c r="H1755" s="2">
        <f t="shared" si="247"/>
        <v>0.88978472056086366</v>
      </c>
      <c r="I1755" s="2">
        <f t="shared" si="248"/>
        <v>47.083919712123979</v>
      </c>
    </row>
    <row r="1756" spans="1:9" ht="13.5" x14ac:dyDescent="0.25">
      <c r="A1756" s="3">
        <f>TITRES_STAT!B1759</f>
        <v>44572</v>
      </c>
      <c r="B1756" s="6">
        <f>TITRES_STAT!D1759</f>
        <v>4.4566999999999997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1.2719068513147072E-2</v>
      </c>
      <c r="G1756" s="2">
        <f t="shared" si="246"/>
        <v>1.4294545881985679E-2</v>
      </c>
      <c r="H1756" s="2">
        <f t="shared" si="247"/>
        <v>0.88978472056086366</v>
      </c>
      <c r="I1756" s="2">
        <f t="shared" si="248"/>
        <v>47.083919712123979</v>
      </c>
    </row>
    <row r="1757" spans="1:9" ht="13.5" x14ac:dyDescent="0.25">
      <c r="A1757" s="3">
        <f>TITRES_STAT!B1760</f>
        <v>44573</v>
      </c>
      <c r="B1757" s="6">
        <f>TITRES_STAT!D1760</f>
        <v>4.4566999999999997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1.1810563619350853E-2</v>
      </c>
      <c r="G1757" s="2">
        <f t="shared" si="249"/>
        <v>1.3273506890415274E-2</v>
      </c>
      <c r="H1757" s="2">
        <f t="shared" si="247"/>
        <v>0.88978472056086366</v>
      </c>
      <c r="I1757" s="2">
        <f t="shared" si="248"/>
        <v>47.083919712123979</v>
      </c>
    </row>
    <row r="1758" spans="1:9" ht="13.5" x14ac:dyDescent="0.25">
      <c r="A1758" s="3">
        <f>TITRES_STAT!B1761</f>
        <v>44574</v>
      </c>
      <c r="B1758" s="6">
        <f>TITRES_STAT!D1761</f>
        <v>4.4566999999999997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1.0966951932254363E-2</v>
      </c>
      <c r="G1758" s="2">
        <f t="shared" si="249"/>
        <v>1.2325399255385613E-2</v>
      </c>
      <c r="H1758" s="2">
        <f t="shared" si="247"/>
        <v>0.88978472056086355</v>
      </c>
      <c r="I1758" s="2">
        <f t="shared" si="248"/>
        <v>47.083919712123979</v>
      </c>
    </row>
    <row r="1759" spans="1:9" ht="13.5" x14ac:dyDescent="0.25">
      <c r="A1759" s="3">
        <f>TITRES_STAT!B1762</f>
        <v>44575</v>
      </c>
      <c r="B1759" s="6">
        <f>TITRES_STAT!D1762</f>
        <v>4.4566999999999997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1.0183598222807623E-2</v>
      </c>
      <c r="G1759" s="2">
        <f t="shared" si="249"/>
        <v>1.1445013594286639E-2</v>
      </c>
      <c r="H1759" s="2">
        <f t="shared" si="247"/>
        <v>0.88978472056086366</v>
      </c>
      <c r="I1759" s="2">
        <f t="shared" si="248"/>
        <v>47.083919712123979</v>
      </c>
    </row>
    <row r="1760" spans="1:9" ht="13.5" x14ac:dyDescent="0.25">
      <c r="A1760" s="3">
        <f>TITRES_STAT!B1763</f>
        <v>44578</v>
      </c>
      <c r="B1760" s="6">
        <f>TITRES_STAT!D1763</f>
        <v>4.4566999999999997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9.4561983497499363E-3</v>
      </c>
      <c r="G1760" s="2">
        <f t="shared" si="249"/>
        <v>1.0627512623266165E-2</v>
      </c>
      <c r="H1760" s="2">
        <f t="shared" si="247"/>
        <v>0.88978472056086377</v>
      </c>
      <c r="I1760" s="2">
        <f t="shared" si="248"/>
        <v>47.083919712123986</v>
      </c>
    </row>
    <row r="1761" spans="1:9" ht="13.5" x14ac:dyDescent="0.25">
      <c r="A1761" s="3">
        <f>TITRES_STAT!B1764</f>
        <v>44579</v>
      </c>
      <c r="B1761" s="6">
        <f>TITRES_STAT!D1764</f>
        <v>4.4566999999999997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8.7807556104820845E-3</v>
      </c>
      <c r="G1761" s="2">
        <f t="shared" si="249"/>
        <v>9.8684045787471534E-3</v>
      </c>
      <c r="H1761" s="2">
        <f t="shared" si="247"/>
        <v>0.88978472056086377</v>
      </c>
      <c r="I1761" s="2">
        <f t="shared" si="248"/>
        <v>47.083919712123986</v>
      </c>
    </row>
    <row r="1762" spans="1:9" ht="13.5" x14ac:dyDescent="0.25">
      <c r="A1762" s="3">
        <f>TITRES_STAT!B1765</f>
        <v>44580</v>
      </c>
      <c r="B1762" s="6">
        <f>TITRES_STAT!D1765</f>
        <v>4.4169</v>
      </c>
      <c r="C1762" s="2">
        <f t="shared" si="243"/>
        <v>-3.9799999999999613E-2</v>
      </c>
      <c r="D1762" s="2">
        <f t="shared" si="244"/>
        <v>0</v>
      </c>
      <c r="E1762" s="2">
        <f t="shared" si="245"/>
        <v>3.9799999999999613E-2</v>
      </c>
      <c r="F1762" s="2">
        <f t="shared" si="249"/>
        <v>8.1535587811619355E-3</v>
      </c>
      <c r="G1762" s="2">
        <f t="shared" si="249"/>
        <v>1.2006375680265188E-2</v>
      </c>
      <c r="H1762" s="2">
        <f t="shared" si="247"/>
        <v>0.67910242010533572</v>
      </c>
      <c r="I1762" s="2">
        <f t="shared" si="248"/>
        <v>40.4443714673899</v>
      </c>
    </row>
    <row r="1763" spans="1:9" ht="13.5" x14ac:dyDescent="0.25">
      <c r="A1763" s="3">
        <f>TITRES_STAT!B1766</f>
        <v>44581</v>
      </c>
      <c r="B1763" s="6">
        <f>TITRES_STAT!D1766</f>
        <v>4.4566999999999997</v>
      </c>
      <c r="C1763" s="2">
        <f t="shared" si="243"/>
        <v>3.9799999999999613E-2</v>
      </c>
      <c r="D1763" s="2">
        <f t="shared" si="244"/>
        <v>3.9799999999999613E-2</v>
      </c>
      <c r="E1763" s="2">
        <f t="shared" si="245"/>
        <v>0</v>
      </c>
      <c r="F1763" s="2">
        <f t="shared" si="249"/>
        <v>1.0414018868221769E-2</v>
      </c>
      <c r="G1763" s="2">
        <f t="shared" si="249"/>
        <v>1.1148777417389103E-2</v>
      </c>
      <c r="H1763" s="2">
        <f t="shared" si="247"/>
        <v>0.9340951458927409</v>
      </c>
      <c r="I1763" s="2">
        <f t="shared" si="248"/>
        <v>48.296235470958727</v>
      </c>
    </row>
    <row r="1764" spans="1:9" ht="13.5" x14ac:dyDescent="0.25">
      <c r="A1764" s="3">
        <f>TITRES_STAT!B1767</f>
        <v>44582</v>
      </c>
      <c r="B1764" s="6">
        <f>TITRES_STAT!D1767</f>
        <v>4.4488000000000003</v>
      </c>
      <c r="C1764" s="2">
        <f t="shared" si="243"/>
        <v>-7.899999999999352E-3</v>
      </c>
      <c r="D1764" s="2">
        <f t="shared" si="244"/>
        <v>0</v>
      </c>
      <c r="E1764" s="2">
        <f t="shared" si="245"/>
        <v>7.899999999999352E-3</v>
      </c>
      <c r="F1764" s="2">
        <f t="shared" si="249"/>
        <v>9.6701603776345006E-3</v>
      </c>
      <c r="G1764" s="2">
        <f t="shared" si="249"/>
        <v>1.0916721887575549E-2</v>
      </c>
      <c r="H1764" s="2">
        <f t="shared" si="247"/>
        <v>0.88581173700506433</v>
      </c>
      <c r="I1764" s="2">
        <f t="shared" si="248"/>
        <v>46.972437365983239</v>
      </c>
    </row>
    <row r="1765" spans="1:9" ht="13.5" x14ac:dyDescent="0.25">
      <c r="A1765" s="3">
        <f>TITRES_STAT!B1768</f>
        <v>44585</v>
      </c>
      <c r="B1765" s="6">
        <f>TITRES_STAT!D1768</f>
        <v>4.5362999999999998</v>
      </c>
      <c r="C1765" s="2">
        <f t="shared" si="243"/>
        <v>8.7499999999999467E-2</v>
      </c>
      <c r="D1765" s="2">
        <f t="shared" si="244"/>
        <v>8.7499999999999467E-2</v>
      </c>
      <c r="E1765" s="2">
        <f t="shared" si="245"/>
        <v>0</v>
      </c>
      <c r="F1765" s="2">
        <f t="shared" si="249"/>
        <v>1.5229434636374856E-2</v>
      </c>
      <c r="G1765" s="2">
        <f t="shared" si="249"/>
        <v>1.013695603846301E-2</v>
      </c>
      <c r="H1765" s="2">
        <f t="shared" si="247"/>
        <v>1.5023676317219168</v>
      </c>
      <c r="I1765" s="2">
        <f t="shared" si="248"/>
        <v>60.037846265143507</v>
      </c>
    </row>
    <row r="1766" spans="1:9" ht="13.5" x14ac:dyDescent="0.25">
      <c r="A1766" s="3">
        <f>TITRES_STAT!B1769</f>
        <v>44586</v>
      </c>
      <c r="B1766" s="6">
        <f>TITRES_STAT!D1769</f>
        <v>4.5284000000000004</v>
      </c>
      <c r="C1766" s="2">
        <f t="shared" si="243"/>
        <v>-7.899999999999352E-3</v>
      </c>
      <c r="D1766" s="2">
        <f t="shared" si="244"/>
        <v>0</v>
      </c>
      <c r="E1766" s="2">
        <f t="shared" si="245"/>
        <v>7.899999999999352E-3</v>
      </c>
      <c r="F1766" s="2">
        <f t="shared" si="249"/>
        <v>1.4141617876633794E-2</v>
      </c>
      <c r="G1766" s="2">
        <f t="shared" si="249"/>
        <v>9.9771734642870331E-3</v>
      </c>
      <c r="H1766" s="2">
        <f t="shared" si="247"/>
        <v>1.4173972144769511</v>
      </c>
      <c r="I1766" s="2">
        <f t="shared" si="248"/>
        <v>58.633194660300433</v>
      </c>
    </row>
    <row r="1767" spans="1:9" ht="13.5" x14ac:dyDescent="0.25">
      <c r="A1767" s="3">
        <f>TITRES_STAT!B1770</f>
        <v>44587</v>
      </c>
      <c r="B1767" s="6">
        <f>TITRES_STAT!D1770</f>
        <v>4.4965000000000002</v>
      </c>
      <c r="C1767" s="2">
        <f t="shared" si="243"/>
        <v>-3.1900000000000261E-2</v>
      </c>
      <c r="D1767" s="2">
        <f t="shared" si="244"/>
        <v>0</v>
      </c>
      <c r="E1767" s="2">
        <f t="shared" si="245"/>
        <v>3.1900000000000261E-2</v>
      </c>
      <c r="F1767" s="2">
        <f t="shared" si="249"/>
        <v>1.3131502314017093E-2</v>
      </c>
      <c r="G1767" s="2">
        <f t="shared" si="249"/>
        <v>1.1543089645409408E-2</v>
      </c>
      <c r="H1767" s="2">
        <f t="shared" si="247"/>
        <v>1.1376072366586345</v>
      </c>
      <c r="I1767" s="2">
        <f t="shared" si="248"/>
        <v>53.218721248196488</v>
      </c>
    </row>
    <row r="1768" spans="1:9" ht="13.5" x14ac:dyDescent="0.25">
      <c r="A1768" s="3">
        <f>TITRES_STAT!B1771</f>
        <v>44588</v>
      </c>
      <c r="B1768" s="6">
        <f>TITRES_STAT!D1771</f>
        <v>4.5284000000000004</v>
      </c>
      <c r="C1768" s="2">
        <f t="shared" si="243"/>
        <v>3.1900000000000261E-2</v>
      </c>
      <c r="D1768" s="2">
        <f t="shared" si="244"/>
        <v>3.1900000000000261E-2</v>
      </c>
      <c r="E1768" s="2">
        <f t="shared" si="245"/>
        <v>0</v>
      </c>
      <c r="F1768" s="2">
        <f t="shared" si="249"/>
        <v>1.4472109291587321E-2</v>
      </c>
      <c r="G1768" s="2">
        <f t="shared" si="249"/>
        <v>1.0718583242165878E-2</v>
      </c>
      <c r="H1768" s="2">
        <f t="shared" si="247"/>
        <v>1.3501886363727094</v>
      </c>
      <c r="I1768" s="2">
        <f t="shared" si="248"/>
        <v>57.450224015064421</v>
      </c>
    </row>
    <row r="1769" spans="1:9" ht="13.5" x14ac:dyDescent="0.25">
      <c r="A1769" s="3">
        <f>TITRES_STAT!B1772</f>
        <v>44589</v>
      </c>
      <c r="B1769" s="6">
        <f>TITRES_STAT!D1772</f>
        <v>4.4965000000000002</v>
      </c>
      <c r="C1769" s="2">
        <f t="shared" si="243"/>
        <v>-3.1900000000000261E-2</v>
      </c>
      <c r="D1769" s="2">
        <f t="shared" si="244"/>
        <v>0</v>
      </c>
      <c r="E1769" s="2">
        <f t="shared" si="245"/>
        <v>3.1900000000000261E-2</v>
      </c>
      <c r="F1769" s="2">
        <f t="shared" si="249"/>
        <v>1.3438387199331084E-2</v>
      </c>
      <c r="G1769" s="2">
        <f t="shared" si="249"/>
        <v>1.2231541582011191E-2</v>
      </c>
      <c r="H1769" s="2">
        <f t="shared" si="247"/>
        <v>1.0986666814831247</v>
      </c>
      <c r="I1769" s="2">
        <f t="shared" si="248"/>
        <v>52.350699192817913</v>
      </c>
    </row>
    <row r="1770" spans="1:9" ht="13.5" x14ac:dyDescent="0.25">
      <c r="A1770" s="3">
        <f>TITRES_STAT!B1773</f>
        <v>44592</v>
      </c>
      <c r="B1770" s="6">
        <f>TITRES_STAT!D1773</f>
        <v>4.4566999999999997</v>
      </c>
      <c r="C1770" s="2">
        <f t="shared" si="243"/>
        <v>-3.9800000000000502E-2</v>
      </c>
      <c r="D1770" s="2">
        <f t="shared" si="244"/>
        <v>0</v>
      </c>
      <c r="E1770" s="2">
        <f t="shared" si="245"/>
        <v>3.9800000000000502E-2</v>
      </c>
      <c r="F1770" s="2">
        <f t="shared" si="249"/>
        <v>1.2478502399378864E-2</v>
      </c>
      <c r="G1770" s="2">
        <f t="shared" si="249"/>
        <v>1.4200717183296142E-2</v>
      </c>
      <c r="H1770" s="2">
        <f t="shared" si="247"/>
        <v>0.87872339391822651</v>
      </c>
      <c r="I1770" s="2">
        <f t="shared" si="248"/>
        <v>46.772366638048787</v>
      </c>
    </row>
    <row r="1771" spans="1:9" ht="13.5" x14ac:dyDescent="0.25">
      <c r="A1771" s="3">
        <f>TITRES_STAT!B1774</f>
        <v>44593</v>
      </c>
      <c r="B1771" s="6">
        <f>TITRES_STAT!D1774</f>
        <v>4.6158999999999999</v>
      </c>
      <c r="C1771" s="2">
        <f t="shared" si="243"/>
        <v>0.15920000000000023</v>
      </c>
      <c r="D1771" s="2">
        <f t="shared" si="244"/>
        <v>0.15920000000000023</v>
      </c>
      <c r="E1771" s="2">
        <f t="shared" si="245"/>
        <v>0</v>
      </c>
      <c r="F1771" s="2">
        <f t="shared" si="249"/>
        <v>2.2958609370851819E-2</v>
      </c>
      <c r="G1771" s="2">
        <f t="shared" si="249"/>
        <v>1.3186380241632132E-2</v>
      </c>
      <c r="H1771" s="2">
        <f t="shared" si="247"/>
        <v>1.7410850400299194</v>
      </c>
      <c r="I1771" s="2">
        <f t="shared" si="248"/>
        <v>63.518096469233043</v>
      </c>
    </row>
    <row r="1772" spans="1:9" ht="13.5" x14ac:dyDescent="0.25">
      <c r="A1772" s="3">
        <f>TITRES_STAT!B1775</f>
        <v>44594</v>
      </c>
      <c r="B1772" s="6">
        <f>TITRES_STAT!D1775</f>
        <v>4.6158999999999999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2.1318708701505262E-2</v>
      </c>
      <c r="G1772" s="2">
        <f t="shared" si="249"/>
        <v>1.2244495938658409E-2</v>
      </c>
      <c r="H1772" s="2">
        <f t="shared" si="247"/>
        <v>1.7410850400299194</v>
      </c>
      <c r="I1772" s="2">
        <f t="shared" si="248"/>
        <v>63.518096469233043</v>
      </c>
    </row>
    <row r="1773" spans="1:9" ht="13.5" x14ac:dyDescent="0.25">
      <c r="A1773" s="3">
        <f>TITRES_STAT!B1776</f>
        <v>44595</v>
      </c>
      <c r="B1773" s="6">
        <f>TITRES_STAT!D1776</f>
        <v>4.6158999999999999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1.9795943794254887E-2</v>
      </c>
      <c r="G1773" s="2">
        <f t="shared" si="250"/>
        <v>1.1369889085897093E-2</v>
      </c>
      <c r="H1773" s="2">
        <f t="shared" si="247"/>
        <v>1.7410850400299198</v>
      </c>
      <c r="I1773" s="2">
        <f t="shared" si="248"/>
        <v>63.518096469233051</v>
      </c>
    </row>
    <row r="1774" spans="1:9" ht="13.5" x14ac:dyDescent="0.25">
      <c r="A1774" s="3">
        <f>TITRES_STAT!B1777</f>
        <v>44596</v>
      </c>
      <c r="B1774" s="6">
        <f>TITRES_STAT!D1777</f>
        <v>4.8228</v>
      </c>
      <c r="C1774" s="2">
        <f t="shared" si="243"/>
        <v>0.20690000000000008</v>
      </c>
      <c r="D1774" s="2">
        <f t="shared" si="244"/>
        <v>0.20690000000000008</v>
      </c>
      <c r="E1774" s="2">
        <f t="shared" si="245"/>
        <v>0</v>
      </c>
      <c r="F1774" s="2">
        <f t="shared" si="250"/>
        <v>3.3160519237522404E-2</v>
      </c>
      <c r="G1774" s="2">
        <f t="shared" si="250"/>
        <v>1.0557754151190158E-2</v>
      </c>
      <c r="H1774" s="2">
        <f t="shared" si="247"/>
        <v>3.1408686698566735</v>
      </c>
      <c r="I1774" s="2">
        <f t="shared" si="248"/>
        <v>75.850477768602772</v>
      </c>
    </row>
    <row r="1775" spans="1:9" ht="13.5" x14ac:dyDescent="0.25">
      <c r="A1775" s="3">
        <f>TITRES_STAT!B1778</f>
        <v>44599</v>
      </c>
      <c r="B1775" s="6">
        <f>TITRES_STAT!D1778</f>
        <v>4.7591999999999999</v>
      </c>
      <c r="C1775" s="2">
        <f t="shared" si="243"/>
        <v>-6.3600000000000101E-2</v>
      </c>
      <c r="D1775" s="2">
        <f t="shared" si="244"/>
        <v>0</v>
      </c>
      <c r="E1775" s="2">
        <f t="shared" si="245"/>
        <v>6.3600000000000101E-2</v>
      </c>
      <c r="F1775" s="2">
        <f t="shared" si="250"/>
        <v>3.0791910720556516E-2</v>
      </c>
      <c r="G1775" s="2">
        <f t="shared" si="250"/>
        <v>1.4346485997533727E-2</v>
      </c>
      <c r="H1775" s="2">
        <f t="shared" si="247"/>
        <v>2.1463033335027051</v>
      </c>
      <c r="I1775" s="2">
        <f t="shared" si="248"/>
        <v>68.216669087442256</v>
      </c>
    </row>
    <row r="1776" spans="1:9" ht="13.5" x14ac:dyDescent="0.25">
      <c r="A1776" s="3">
        <f>TITRES_STAT!B1779</f>
        <v>44600</v>
      </c>
      <c r="B1776" s="6">
        <f>TITRES_STAT!D1779</f>
        <v>4.6557000000000004</v>
      </c>
      <c r="C1776" s="2">
        <f t="shared" si="243"/>
        <v>-0.10349999999999948</v>
      </c>
      <c r="D1776" s="2">
        <f t="shared" si="244"/>
        <v>0</v>
      </c>
      <c r="E1776" s="2">
        <f t="shared" si="245"/>
        <v>0.10349999999999948</v>
      </c>
      <c r="F1776" s="2">
        <f t="shared" si="250"/>
        <v>2.8592488526231051E-2</v>
      </c>
      <c r="G1776" s="2">
        <f t="shared" si="250"/>
        <v>2.0714594140566995E-2</v>
      </c>
      <c r="H1776" s="2">
        <f t="shared" si="247"/>
        <v>1.3803064801658926</v>
      </c>
      <c r="I1776" s="2">
        <f t="shared" si="248"/>
        <v>57.988603218426476</v>
      </c>
    </row>
    <row r="1777" spans="1:9" ht="13.5" x14ac:dyDescent="0.25">
      <c r="A1777" s="3">
        <f>TITRES_STAT!B1780</f>
        <v>44601</v>
      </c>
      <c r="B1777" s="6">
        <f>TITRES_STAT!D1780</f>
        <v>4.7431999999999999</v>
      </c>
      <c r="C1777" s="2">
        <f t="shared" si="243"/>
        <v>8.7499999999999467E-2</v>
      </c>
      <c r="D1777" s="2">
        <f t="shared" si="244"/>
        <v>8.7499999999999467E-2</v>
      </c>
      <c r="E1777" s="2">
        <f t="shared" si="245"/>
        <v>0</v>
      </c>
      <c r="F1777" s="2">
        <f t="shared" si="250"/>
        <v>3.2800167917214511E-2</v>
      </c>
      <c r="G1777" s="2">
        <f t="shared" si="250"/>
        <v>1.9234980273383637E-2</v>
      </c>
      <c r="H1777" s="2">
        <f t="shared" si="247"/>
        <v>1.7052353291259503</v>
      </c>
      <c r="I1777" s="2">
        <f t="shared" si="248"/>
        <v>63.034639196321024</v>
      </c>
    </row>
    <row r="1778" spans="1:9" ht="13.5" x14ac:dyDescent="0.25">
      <c r="A1778" s="3">
        <f>TITRES_STAT!B1781</f>
        <v>44602</v>
      </c>
      <c r="B1778" s="6">
        <f>TITRES_STAT!D1781</f>
        <v>4.7272999999999996</v>
      </c>
      <c r="C1778" s="2">
        <f t="shared" si="243"/>
        <v>-1.5900000000000247E-2</v>
      </c>
      <c r="D1778" s="2">
        <f t="shared" si="244"/>
        <v>0</v>
      </c>
      <c r="E1778" s="2">
        <f t="shared" si="245"/>
        <v>1.5900000000000247E-2</v>
      </c>
      <c r="F1778" s="2">
        <f t="shared" si="250"/>
        <v>3.0457298780270616E-2</v>
      </c>
      <c r="G1778" s="2">
        <f t="shared" si="250"/>
        <v>1.8996767396713393E-2</v>
      </c>
      <c r="H1778" s="2">
        <f t="shared" si="247"/>
        <v>1.6032885039977904</v>
      </c>
      <c r="I1778" s="2">
        <f t="shared" si="248"/>
        <v>61.587046596474778</v>
      </c>
    </row>
    <row r="1779" spans="1:9" ht="13.5" x14ac:dyDescent="0.25">
      <c r="A1779" s="3">
        <f>TITRES_STAT!B1782</f>
        <v>44603</v>
      </c>
      <c r="B1779" s="6">
        <f>TITRES_STAT!D1782</f>
        <v>4.7034000000000002</v>
      </c>
      <c r="C1779" s="2">
        <f t="shared" si="243"/>
        <v>-2.3899999999999366E-2</v>
      </c>
      <c r="D1779" s="2">
        <f t="shared" si="244"/>
        <v>0</v>
      </c>
      <c r="E1779" s="2">
        <f t="shared" si="245"/>
        <v>2.3899999999999366E-2</v>
      </c>
      <c r="F1779" s="2">
        <f t="shared" si="250"/>
        <v>2.8281777438822715E-2</v>
      </c>
      <c r="G1779" s="2">
        <f t="shared" si="250"/>
        <v>1.9346998296948106E-2</v>
      </c>
      <c r="H1779" s="2">
        <f t="shared" si="247"/>
        <v>1.4618173323188863</v>
      </c>
      <c r="I1779" s="2">
        <f t="shared" si="248"/>
        <v>59.379601935856904</v>
      </c>
    </row>
    <row r="1780" spans="1:9" ht="13.5" x14ac:dyDescent="0.25">
      <c r="A1780" s="3">
        <f>TITRES_STAT!B1783</f>
        <v>44606</v>
      </c>
      <c r="B1780" s="6">
        <f>TITRES_STAT!D1783</f>
        <v>4.7034000000000002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2.6261650478906808E-2</v>
      </c>
      <c r="G1780" s="2">
        <f t="shared" si="250"/>
        <v>1.7965069847166098E-2</v>
      </c>
      <c r="H1780" s="2">
        <f t="shared" si="247"/>
        <v>1.4618173323188863</v>
      </c>
      <c r="I1780" s="2">
        <f t="shared" si="248"/>
        <v>59.379601935856904</v>
      </c>
    </row>
    <row r="1781" spans="1:9" ht="13.5" x14ac:dyDescent="0.25">
      <c r="A1781" s="3">
        <f>TITRES_STAT!B1784</f>
        <v>44607</v>
      </c>
      <c r="B1781" s="6">
        <f>TITRES_STAT!D1784</f>
        <v>4.7114000000000003</v>
      </c>
      <c r="C1781" s="2">
        <f t="shared" si="243"/>
        <v>8.0000000000000071E-3</v>
      </c>
      <c r="D1781" s="2">
        <f t="shared" si="244"/>
        <v>8.0000000000000071E-3</v>
      </c>
      <c r="E1781" s="2">
        <f t="shared" si="245"/>
        <v>0</v>
      </c>
      <c r="F1781" s="2">
        <f t="shared" si="250"/>
        <v>2.4957246873270608E-2</v>
      </c>
      <c r="G1781" s="2">
        <f t="shared" si="250"/>
        <v>1.6681850572368519E-2</v>
      </c>
      <c r="H1781" s="2">
        <f t="shared" si="247"/>
        <v>1.4960718395721209</v>
      </c>
      <c r="I1781" s="2">
        <f t="shared" si="248"/>
        <v>59.937050522895966</v>
      </c>
    </row>
    <row r="1782" spans="1:9" ht="13.5" x14ac:dyDescent="0.25">
      <c r="A1782" s="3">
        <f>TITRES_STAT!B1785</f>
        <v>44608</v>
      </c>
      <c r="B1782" s="6">
        <f>TITRES_STAT!D1785</f>
        <v>4.7431999999999999</v>
      </c>
      <c r="C1782" s="2">
        <f t="shared" si="243"/>
        <v>3.1799999999999606E-2</v>
      </c>
      <c r="D1782" s="2">
        <f t="shared" si="244"/>
        <v>3.1799999999999606E-2</v>
      </c>
      <c r="E1782" s="2">
        <f t="shared" si="245"/>
        <v>0</v>
      </c>
      <c r="F1782" s="2">
        <f t="shared" si="250"/>
        <v>2.5446014953751251E-2</v>
      </c>
      <c r="G1782" s="2">
        <f t="shared" si="250"/>
        <v>1.5490289817199339E-2</v>
      </c>
      <c r="H1782" s="2">
        <f t="shared" si="247"/>
        <v>1.6427074802369268</v>
      </c>
      <c r="I1782" s="2">
        <f t="shared" si="248"/>
        <v>62.160019318129493</v>
      </c>
    </row>
    <row r="1783" spans="1:9" ht="13.5" x14ac:dyDescent="0.25">
      <c r="A1783" s="3">
        <f>TITRES_STAT!B1786</f>
        <v>44609</v>
      </c>
      <c r="B1783" s="6">
        <f>TITRES_STAT!D1786</f>
        <v>4.7431999999999999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2.3628442457054734E-2</v>
      </c>
      <c r="G1783" s="2">
        <f t="shared" si="250"/>
        <v>1.4383840544542243E-2</v>
      </c>
      <c r="H1783" s="2">
        <f t="shared" si="247"/>
        <v>1.6427074802369268</v>
      </c>
      <c r="I1783" s="2">
        <f t="shared" si="248"/>
        <v>62.160019318129493</v>
      </c>
    </row>
    <row r="1784" spans="1:9" ht="13.5" x14ac:dyDescent="0.25">
      <c r="A1784" s="3">
        <f>TITRES_STAT!B1787</f>
        <v>44610</v>
      </c>
      <c r="B1784" s="6">
        <f>TITRES_STAT!D1787</f>
        <v>4.6318000000000001</v>
      </c>
      <c r="C1784" s="2">
        <f t="shared" si="243"/>
        <v>-0.11139999999999972</v>
      </c>
      <c r="D1784" s="2">
        <f t="shared" si="244"/>
        <v>0</v>
      </c>
      <c r="E1784" s="2">
        <f t="shared" si="245"/>
        <v>0.11139999999999972</v>
      </c>
      <c r="F1784" s="2">
        <f t="shared" si="250"/>
        <v>2.1940696567265109E-2</v>
      </c>
      <c r="G1784" s="2">
        <f t="shared" si="250"/>
        <v>2.1313566219932061E-2</v>
      </c>
      <c r="H1784" s="2">
        <f t="shared" si="247"/>
        <v>1.0294239988213032</v>
      </c>
      <c r="I1784" s="2">
        <f t="shared" si="248"/>
        <v>50.724934731194494</v>
      </c>
    </row>
    <row r="1785" spans="1:9" ht="13.5" x14ac:dyDescent="0.25">
      <c r="A1785" s="3">
        <f>TITRES_STAT!B1788</f>
        <v>44613</v>
      </c>
      <c r="B1785" s="6">
        <f>TITRES_STAT!D1788</f>
        <v>4.7352999999999996</v>
      </c>
      <c r="C1785" s="2">
        <f t="shared" si="243"/>
        <v>0.10349999999999948</v>
      </c>
      <c r="D1785" s="2">
        <f t="shared" si="244"/>
        <v>0.10349999999999948</v>
      </c>
      <c r="E1785" s="2">
        <f t="shared" si="245"/>
        <v>0</v>
      </c>
      <c r="F1785" s="2">
        <f t="shared" si="250"/>
        <v>2.7766361098174708E-2</v>
      </c>
      <c r="G1785" s="2">
        <f t="shared" si="250"/>
        <v>1.9791168632794058E-2</v>
      </c>
      <c r="H1785" s="2">
        <f t="shared" si="247"/>
        <v>1.4029672331812544</v>
      </c>
      <c r="I1785" s="2">
        <f t="shared" si="248"/>
        <v>58.384784187168705</v>
      </c>
    </row>
    <row r="1786" spans="1:9" ht="13.5" x14ac:dyDescent="0.25">
      <c r="A1786" s="3">
        <f>TITRES_STAT!B1789</f>
        <v>44614</v>
      </c>
      <c r="B1786" s="6">
        <f>TITRES_STAT!D1789</f>
        <v>4.7272999999999996</v>
      </c>
      <c r="C1786" s="2">
        <f t="shared" si="243"/>
        <v>-8.0000000000000071E-3</v>
      </c>
      <c r="D1786" s="2">
        <f t="shared" si="244"/>
        <v>0</v>
      </c>
      <c r="E1786" s="2">
        <f t="shared" si="245"/>
        <v>8.0000000000000071E-3</v>
      </c>
      <c r="F1786" s="2">
        <f t="shared" si="250"/>
        <v>2.5783049591162229E-2</v>
      </c>
      <c r="G1786" s="2">
        <f t="shared" si="250"/>
        <v>1.8948942301880194E-2</v>
      </c>
      <c r="H1786" s="2">
        <f t="shared" si="247"/>
        <v>1.3606590373439433</v>
      </c>
      <c r="I1786" s="2">
        <f t="shared" si="248"/>
        <v>57.638948099631804</v>
      </c>
    </row>
    <row r="1787" spans="1:9" ht="13.5" x14ac:dyDescent="0.25">
      <c r="A1787" s="3">
        <f>TITRES_STAT!B1790</f>
        <v>44615</v>
      </c>
      <c r="B1787" s="6">
        <f>TITRES_STAT!D1790</f>
        <v>4.6477000000000004</v>
      </c>
      <c r="C1787" s="2">
        <f t="shared" si="243"/>
        <v>-7.9599999999999227E-2</v>
      </c>
      <c r="D1787" s="2">
        <f t="shared" si="244"/>
        <v>0</v>
      </c>
      <c r="E1787" s="2">
        <f t="shared" si="245"/>
        <v>7.9599999999999227E-2</v>
      </c>
      <c r="F1787" s="2">
        <f t="shared" si="250"/>
        <v>2.3941403191793498E-2</v>
      </c>
      <c r="G1787" s="2">
        <f t="shared" si="250"/>
        <v>2.3281160708888696E-2</v>
      </c>
      <c r="H1787" s="2">
        <f t="shared" si="247"/>
        <v>1.0283595174295894</v>
      </c>
      <c r="I1787" s="2">
        <f t="shared" si="248"/>
        <v>50.699075217827449</v>
      </c>
    </row>
    <row r="1788" spans="1:9" ht="13.5" x14ac:dyDescent="0.25">
      <c r="A1788" s="3">
        <f>TITRES_STAT!B1791</f>
        <v>44616</v>
      </c>
      <c r="B1788" s="6">
        <f>TITRES_STAT!D1791</f>
        <v>4.6477000000000004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2.2231302963808246E-2</v>
      </c>
      <c r="G1788" s="2">
        <f t="shared" si="250"/>
        <v>2.1618220658253789E-2</v>
      </c>
      <c r="H1788" s="2">
        <f t="shared" si="247"/>
        <v>1.0283595174295894</v>
      </c>
      <c r="I1788" s="2">
        <f t="shared" si="248"/>
        <v>50.699075217827449</v>
      </c>
    </row>
    <row r="1789" spans="1:9" ht="13.5" x14ac:dyDescent="0.25">
      <c r="A1789" s="3">
        <f>TITRES_STAT!B1792</f>
        <v>44617</v>
      </c>
      <c r="B1789" s="6">
        <f>TITRES_STAT!D1792</f>
        <v>4.6477000000000004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2.0643352752107658E-2</v>
      </c>
      <c r="G1789" s="2">
        <f t="shared" si="251"/>
        <v>2.0074062039807088E-2</v>
      </c>
      <c r="H1789" s="2">
        <f t="shared" si="247"/>
        <v>1.0283595174295894</v>
      </c>
      <c r="I1789" s="2">
        <f t="shared" si="248"/>
        <v>50.699075217827449</v>
      </c>
    </row>
    <row r="1790" spans="1:9" ht="13.5" x14ac:dyDescent="0.25">
      <c r="A1790" s="3">
        <f>TITRES_STAT!B1793</f>
        <v>44620</v>
      </c>
      <c r="B1790" s="6">
        <f>TITRES_STAT!D1793</f>
        <v>4.6398000000000001</v>
      </c>
      <c r="C1790" s="2">
        <f t="shared" si="243"/>
        <v>-7.9000000000002402E-3</v>
      </c>
      <c r="D1790" s="2">
        <f t="shared" si="244"/>
        <v>0</v>
      </c>
      <c r="E1790" s="2">
        <f t="shared" si="245"/>
        <v>7.9000000000002402E-3</v>
      </c>
      <c r="F1790" s="2">
        <f t="shared" si="251"/>
        <v>1.9168827555528539E-2</v>
      </c>
      <c r="G1790" s="2">
        <f t="shared" si="251"/>
        <v>1.9204486179820884E-2</v>
      </c>
      <c r="H1790" s="2">
        <f t="shared" si="247"/>
        <v>0.99814321383251525</v>
      </c>
      <c r="I1790" s="2">
        <f t="shared" si="248"/>
        <v>49.953537210080071</v>
      </c>
    </row>
    <row r="1791" spans="1:9" ht="13.5" x14ac:dyDescent="0.25">
      <c r="A1791" s="3">
        <f>TITRES_STAT!B1794</f>
        <v>44621</v>
      </c>
      <c r="B1791" s="6">
        <f>TITRES_STAT!D1794</f>
        <v>4.6158999999999999</v>
      </c>
      <c r="C1791" s="2">
        <f t="shared" si="243"/>
        <v>-2.3900000000000254E-2</v>
      </c>
      <c r="D1791" s="2">
        <f t="shared" si="244"/>
        <v>0</v>
      </c>
      <c r="E1791" s="2">
        <f t="shared" si="245"/>
        <v>2.3900000000000254E-2</v>
      </c>
      <c r="F1791" s="2">
        <f t="shared" si="251"/>
        <v>1.7799625587276501E-2</v>
      </c>
      <c r="G1791" s="2">
        <f t="shared" si="251"/>
        <v>1.953988002411941E-2</v>
      </c>
      <c r="H1791" s="2">
        <f t="shared" si="247"/>
        <v>0.91093832537892794</v>
      </c>
      <c r="I1791" s="2">
        <f t="shared" si="248"/>
        <v>47.669687361484797</v>
      </c>
    </row>
    <row r="1792" spans="1:9" ht="13.5" x14ac:dyDescent="0.25">
      <c r="A1792" s="3">
        <f>TITRES_STAT!B1795</f>
        <v>44622</v>
      </c>
      <c r="B1792" s="6">
        <f>TITRES_STAT!D1795</f>
        <v>4.6078999999999999</v>
      </c>
      <c r="C1792" s="2">
        <f t="shared" si="243"/>
        <v>-8.0000000000000071E-3</v>
      </c>
      <c r="D1792" s="2">
        <f t="shared" si="244"/>
        <v>0</v>
      </c>
      <c r="E1792" s="2">
        <f t="shared" si="245"/>
        <v>8.0000000000000071E-3</v>
      </c>
      <c r="F1792" s="2">
        <f t="shared" si="251"/>
        <v>1.6528223759613894E-2</v>
      </c>
      <c r="G1792" s="2">
        <f t="shared" si="251"/>
        <v>1.8715602879539456E-2</v>
      </c>
      <c r="H1792" s="2">
        <f t="shared" si="247"/>
        <v>0.8831253722359711</v>
      </c>
      <c r="I1792" s="2">
        <f t="shared" si="248"/>
        <v>46.896791114198223</v>
      </c>
    </row>
    <row r="1793" spans="1:9" ht="13.5" x14ac:dyDescent="0.25">
      <c r="A1793" s="3">
        <f>TITRES_STAT!B1796</f>
        <v>44623</v>
      </c>
      <c r="B1793" s="6">
        <f>TITRES_STAT!D1796</f>
        <v>4.5761000000000003</v>
      </c>
      <c r="C1793" s="2">
        <f t="shared" si="243"/>
        <v>-3.1799999999999606E-2</v>
      </c>
      <c r="D1793" s="2">
        <f t="shared" si="244"/>
        <v>0</v>
      </c>
      <c r="E1793" s="2">
        <f t="shared" si="245"/>
        <v>3.1799999999999606E-2</v>
      </c>
      <c r="F1793" s="2">
        <f t="shared" si="251"/>
        <v>1.5347636348212901E-2</v>
      </c>
      <c r="G1793" s="2">
        <f t="shared" si="251"/>
        <v>1.9650202673858037E-2</v>
      </c>
      <c r="H1793" s="2">
        <f t="shared" si="247"/>
        <v>0.78104214001980121</v>
      </c>
      <c r="I1793" s="2">
        <f t="shared" si="248"/>
        <v>43.853097154181754</v>
      </c>
    </row>
    <row r="1794" spans="1:9" ht="13.5" x14ac:dyDescent="0.25">
      <c r="A1794" s="3">
        <f>TITRES_STAT!B1797</f>
        <v>44624</v>
      </c>
      <c r="B1794" s="6">
        <f>TITRES_STAT!D1797</f>
        <v>4.5362999999999998</v>
      </c>
      <c r="C1794" s="2">
        <f t="shared" si="243"/>
        <v>-3.9800000000000502E-2</v>
      </c>
      <c r="D1794" s="2">
        <f t="shared" si="244"/>
        <v>0</v>
      </c>
      <c r="E1794" s="2">
        <f t="shared" si="245"/>
        <v>3.9800000000000502E-2</v>
      </c>
      <c r="F1794" s="2">
        <f t="shared" si="251"/>
        <v>1.4251376609054836E-2</v>
      </c>
      <c r="G1794" s="2">
        <f t="shared" si="251"/>
        <v>2.1089473911439643E-2</v>
      </c>
      <c r="H1794" s="2">
        <f t="shared" si="247"/>
        <v>0.67575780547680742</v>
      </c>
      <c r="I1794" s="2">
        <f t="shared" si="248"/>
        <v>40.325505467929624</v>
      </c>
    </row>
    <row r="1795" spans="1:9" ht="13.5" x14ac:dyDescent="0.25">
      <c r="A1795" s="3">
        <f>TITRES_STAT!B1798</f>
        <v>44627</v>
      </c>
      <c r="B1795" s="6">
        <f>TITRES_STAT!D1798</f>
        <v>4.5284000000000004</v>
      </c>
      <c r="C1795" s="2">
        <f t="shared" ref="C1795:C1858" si="252">B1795-B1794</f>
        <v>-7.899999999999352E-3</v>
      </c>
      <c r="D1795" s="2">
        <f t="shared" ref="D1795:D1858" si="253">IF(C1795&gt;0,C1795,0)</f>
        <v>0</v>
      </c>
      <c r="E1795" s="2">
        <f t="shared" ref="E1795:E1858" si="254">IF(C1795&lt;0,-C1795,0)</f>
        <v>7.899999999999352E-3</v>
      </c>
      <c r="F1795" s="2">
        <f t="shared" si="251"/>
        <v>1.3233421136979491E-2</v>
      </c>
      <c r="G1795" s="2">
        <f t="shared" si="251"/>
        <v>2.0147368632051053E-2</v>
      </c>
      <c r="H1795" s="2">
        <f t="shared" si="247"/>
        <v>0.65683124077689026</v>
      </c>
      <c r="I1795" s="2">
        <f t="shared" si="248"/>
        <v>39.643822775148863</v>
      </c>
    </row>
    <row r="1796" spans="1:9" ht="13.5" x14ac:dyDescent="0.25">
      <c r="A1796" s="3">
        <f>TITRES_STAT!B1799</f>
        <v>44628</v>
      </c>
      <c r="B1796" s="6">
        <f>TITRES_STAT!D1799</f>
        <v>4.5362999999999998</v>
      </c>
      <c r="C1796" s="2">
        <f t="shared" si="252"/>
        <v>7.899999999999352E-3</v>
      </c>
      <c r="D1796" s="2">
        <f t="shared" si="253"/>
        <v>7.899999999999352E-3</v>
      </c>
      <c r="E1796" s="2">
        <f t="shared" si="254"/>
        <v>0</v>
      </c>
      <c r="F1796" s="2">
        <f t="shared" si="251"/>
        <v>1.2852462484338053E-2</v>
      </c>
      <c r="G1796" s="2">
        <f t="shared" si="251"/>
        <v>1.8708270872618834E-2</v>
      </c>
      <c r="H1796" s="2">
        <f t="shared" si="247"/>
        <v>0.68699360683026767</v>
      </c>
      <c r="I1796" s="2">
        <f t="shared" si="248"/>
        <v>40.722952597376832</v>
      </c>
    </row>
    <row r="1797" spans="1:9" ht="13.5" x14ac:dyDescent="0.25">
      <c r="A1797" s="3">
        <f>TITRES_STAT!B1800</f>
        <v>44629</v>
      </c>
      <c r="B1797" s="6">
        <f>TITRES_STAT!D1800</f>
        <v>4.5362999999999998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1.1934429449742478E-2</v>
      </c>
      <c r="G1797" s="2">
        <f t="shared" si="251"/>
        <v>1.7371965810288915E-2</v>
      </c>
      <c r="H1797" s="2">
        <f t="shared" si="247"/>
        <v>0.68699360683026778</v>
      </c>
      <c r="I1797" s="2">
        <f t="shared" si="248"/>
        <v>40.722952597376839</v>
      </c>
    </row>
    <row r="1798" spans="1:9" ht="13.5" x14ac:dyDescent="0.25">
      <c r="A1798" s="3">
        <f>TITRES_STAT!B1801</f>
        <v>44630</v>
      </c>
      <c r="B1798" s="6">
        <f>TITRES_STAT!D1801</f>
        <v>4.5124000000000004</v>
      </c>
      <c r="C1798" s="2">
        <f t="shared" si="252"/>
        <v>-2.3899999999999366E-2</v>
      </c>
      <c r="D1798" s="2">
        <f t="shared" si="253"/>
        <v>0</v>
      </c>
      <c r="E1798" s="2">
        <f t="shared" si="254"/>
        <v>2.3899999999999366E-2</v>
      </c>
      <c r="F1798" s="2">
        <f t="shared" si="251"/>
        <v>1.1081970203332301E-2</v>
      </c>
      <c r="G1798" s="2">
        <f t="shared" si="251"/>
        <v>1.7838253966696804E-2</v>
      </c>
      <c r="H1798" s="2">
        <f t="shared" si="247"/>
        <v>0.62124747321244711</v>
      </c>
      <c r="I1798" s="2">
        <f t="shared" si="248"/>
        <v>38.319102017255034</v>
      </c>
    </row>
    <row r="1799" spans="1:9" ht="13.5" x14ac:dyDescent="0.25">
      <c r="A1799" s="3">
        <f>TITRES_STAT!B1802</f>
        <v>44631</v>
      </c>
      <c r="B1799" s="6">
        <f>TITRES_STAT!D1802</f>
        <v>4.4566999999999997</v>
      </c>
      <c r="C1799" s="2">
        <f t="shared" si="252"/>
        <v>-5.5700000000000749E-2</v>
      </c>
      <c r="D1799" s="2">
        <f t="shared" si="253"/>
        <v>0</v>
      </c>
      <c r="E1799" s="2">
        <f t="shared" si="254"/>
        <v>5.5700000000000749E-2</v>
      </c>
      <c r="F1799" s="2">
        <f t="shared" si="251"/>
        <v>1.029040090309428E-2</v>
      </c>
      <c r="G1799" s="2">
        <f t="shared" si="251"/>
        <v>2.0542664397647088E-2</v>
      </c>
      <c r="H1799" s="2">
        <f t="shared" si="247"/>
        <v>0.50092824883382314</v>
      </c>
      <c r="I1799" s="2">
        <f t="shared" si="248"/>
        <v>33.374563322599172</v>
      </c>
    </row>
    <row r="1800" spans="1:9" ht="13.5" x14ac:dyDescent="0.25">
      <c r="A1800" s="3">
        <f>TITRES_STAT!B1803</f>
        <v>44634</v>
      </c>
      <c r="B1800" s="6">
        <f>TITRES_STAT!D1803</f>
        <v>4.3851000000000004</v>
      </c>
      <c r="C1800" s="2">
        <f t="shared" si="252"/>
        <v>-7.159999999999922E-2</v>
      </c>
      <c r="D1800" s="2">
        <f t="shared" si="253"/>
        <v>0</v>
      </c>
      <c r="E1800" s="2">
        <f t="shared" si="254"/>
        <v>7.159999999999922E-2</v>
      </c>
      <c r="F1800" s="2">
        <f t="shared" si="251"/>
        <v>9.5553722671589732E-3</v>
      </c>
      <c r="G1800" s="2">
        <f t="shared" si="251"/>
        <v>2.4189616940672239E-2</v>
      </c>
      <c r="H1800" s="2">
        <f t="shared" si="247"/>
        <v>0.3950195776392243</v>
      </c>
      <c r="I1800" s="2">
        <f t="shared" si="248"/>
        <v>28.316418204518058</v>
      </c>
    </row>
    <row r="1801" spans="1:9" ht="13.5" x14ac:dyDescent="0.25">
      <c r="A1801" s="3">
        <f>TITRES_STAT!B1804</f>
        <v>44635</v>
      </c>
      <c r="B1801" s="6">
        <f>TITRES_STAT!D1804</f>
        <v>4.3213999999999997</v>
      </c>
      <c r="C1801" s="2">
        <f t="shared" si="252"/>
        <v>-6.3700000000000756E-2</v>
      </c>
      <c r="D1801" s="2">
        <f t="shared" si="253"/>
        <v>0</v>
      </c>
      <c r="E1801" s="2">
        <f t="shared" si="254"/>
        <v>6.3700000000000756E-2</v>
      </c>
      <c r="F1801" s="2">
        <f t="shared" si="251"/>
        <v>8.8728456766476189E-3</v>
      </c>
      <c r="G1801" s="2">
        <f t="shared" si="251"/>
        <v>2.7011787159195704E-2</v>
      </c>
      <c r="H1801" s="2">
        <f t="shared" si="247"/>
        <v>0.32848051202073125</v>
      </c>
      <c r="I1801" s="2">
        <f t="shared" si="248"/>
        <v>24.726031661622542</v>
      </c>
    </row>
    <row r="1802" spans="1:9" ht="13.5" x14ac:dyDescent="0.25">
      <c r="A1802" s="3">
        <f>TITRES_STAT!B1805</f>
        <v>44636</v>
      </c>
      <c r="B1802" s="6">
        <f>TITRES_STAT!D1805</f>
        <v>4.2577999999999996</v>
      </c>
      <c r="C1802" s="2">
        <f t="shared" si="252"/>
        <v>-6.3600000000000101E-2</v>
      </c>
      <c r="D1802" s="2">
        <f t="shared" si="253"/>
        <v>0</v>
      </c>
      <c r="E1802" s="2">
        <f t="shared" si="254"/>
        <v>6.3600000000000101E-2</v>
      </c>
      <c r="F1802" s="2">
        <f t="shared" si="251"/>
        <v>8.2390709854585041E-3</v>
      </c>
      <c r="G1802" s="2">
        <f t="shared" si="251"/>
        <v>2.9625230933538877E-2</v>
      </c>
      <c r="H1802" s="2">
        <f t="shared" si="247"/>
        <v>0.27810993284548574</v>
      </c>
      <c r="I1802" s="2">
        <f t="shared" si="248"/>
        <v>21.759468860892355</v>
      </c>
    </row>
    <row r="1803" spans="1:9" ht="13.5" x14ac:dyDescent="0.25">
      <c r="A1803" s="3">
        <f>TITRES_STAT!B1806</f>
        <v>44637</v>
      </c>
      <c r="B1803" s="6">
        <f>TITRES_STAT!D1806</f>
        <v>4.2976000000000001</v>
      </c>
      <c r="C1803" s="2">
        <f t="shared" si="252"/>
        <v>3.9800000000000502E-2</v>
      </c>
      <c r="D1803" s="2">
        <f t="shared" si="253"/>
        <v>3.9800000000000502E-2</v>
      </c>
      <c r="E1803" s="2">
        <f t="shared" si="254"/>
        <v>0</v>
      </c>
      <c r="F1803" s="2">
        <f t="shared" si="251"/>
        <v>1.0493423057925789E-2</v>
      </c>
      <c r="G1803" s="2">
        <f t="shared" si="251"/>
        <v>2.750914300971467E-2</v>
      </c>
      <c r="H1803" s="2">
        <f t="shared" si="247"/>
        <v>0.38145219770096461</v>
      </c>
      <c r="I1803" s="2">
        <f t="shared" si="248"/>
        <v>27.612406591830222</v>
      </c>
    </row>
    <row r="1804" spans="1:9" ht="13.5" x14ac:dyDescent="0.25">
      <c r="A1804" s="3">
        <f>TITRES_STAT!B1807</f>
        <v>44638</v>
      </c>
      <c r="B1804" s="6">
        <f>TITRES_STAT!D1807</f>
        <v>4.2976000000000001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9.7438928395025184E-3</v>
      </c>
      <c r="G1804" s="2">
        <f t="shared" si="251"/>
        <v>2.5544204223306478E-2</v>
      </c>
      <c r="H1804" s="2">
        <f t="shared" si="247"/>
        <v>0.38145219770096461</v>
      </c>
      <c r="I1804" s="2">
        <f t="shared" si="248"/>
        <v>27.612406591830222</v>
      </c>
    </row>
    <row r="1805" spans="1:9" ht="13.5" x14ac:dyDescent="0.25">
      <c r="A1805" s="3">
        <f>TITRES_STAT!B1808</f>
        <v>44641</v>
      </c>
      <c r="B1805" s="6">
        <f>TITRES_STAT!D1808</f>
        <v>4.2976000000000001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9.0479004938237677E-3</v>
      </c>
      <c r="G1805" s="2">
        <f t="shared" si="255"/>
        <v>2.3719618207356016E-2</v>
      </c>
      <c r="H1805" s="2">
        <f t="shared" si="247"/>
        <v>0.38145219770096467</v>
      </c>
      <c r="I1805" s="2">
        <f t="shared" si="248"/>
        <v>27.612406591830222</v>
      </c>
    </row>
    <row r="1806" spans="1:9" ht="13.5" x14ac:dyDescent="0.25">
      <c r="A1806" s="3">
        <f>TITRES_STAT!B1809</f>
        <v>44642</v>
      </c>
      <c r="B1806" s="6">
        <f>TITRES_STAT!D1809</f>
        <v>4.2976000000000001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8.40162188712207E-3</v>
      </c>
      <c r="G1806" s="2">
        <f t="shared" si="255"/>
        <v>2.2025359763973441E-2</v>
      </c>
      <c r="H1806" s="2">
        <f t="shared" si="247"/>
        <v>0.38145219770096467</v>
      </c>
      <c r="I1806" s="2">
        <f t="shared" si="248"/>
        <v>27.612406591830222</v>
      </c>
    </row>
    <row r="1807" spans="1:9" ht="13.5" x14ac:dyDescent="0.25">
      <c r="A1807" s="3">
        <f>TITRES_STAT!B1810</f>
        <v>44643</v>
      </c>
      <c r="B1807" s="6">
        <f>TITRES_STAT!D1810</f>
        <v>4.3771000000000004</v>
      </c>
      <c r="C1807" s="2">
        <f t="shared" si="252"/>
        <v>7.9500000000000348E-2</v>
      </c>
      <c r="D1807" s="2">
        <f t="shared" si="253"/>
        <v>7.9500000000000348E-2</v>
      </c>
      <c r="E1807" s="2">
        <f t="shared" si="254"/>
        <v>0</v>
      </c>
      <c r="F1807" s="2">
        <f t="shared" si="255"/>
        <v>1.3480077466613376E-2</v>
      </c>
      <c r="G1807" s="2">
        <f t="shared" si="255"/>
        <v>2.045211978083248E-2</v>
      </c>
      <c r="H1807" s="2">
        <f t="shared" si="247"/>
        <v>0.65910417164908108</v>
      </c>
      <c r="I1807" s="2">
        <f t="shared" si="248"/>
        <v>39.726509215750973</v>
      </c>
    </row>
    <row r="1808" spans="1:9" ht="13.5" x14ac:dyDescent="0.25">
      <c r="A1808" s="3">
        <f>TITRES_STAT!B1811</f>
        <v>44644</v>
      </c>
      <c r="B1808" s="6">
        <f>TITRES_STAT!D1811</f>
        <v>4.3373999999999997</v>
      </c>
      <c r="C1808" s="2">
        <f t="shared" si="252"/>
        <v>-3.9700000000000735E-2</v>
      </c>
      <c r="D1808" s="2">
        <f t="shared" si="253"/>
        <v>0</v>
      </c>
      <c r="E1808" s="2">
        <f t="shared" si="254"/>
        <v>3.9700000000000735E-2</v>
      </c>
      <c r="F1808" s="2">
        <f t="shared" si="255"/>
        <v>1.2517214790426707E-2</v>
      </c>
      <c r="G1808" s="2">
        <f t="shared" si="255"/>
        <v>2.1826968367915926E-2</v>
      </c>
      <c r="H1808" s="2">
        <f t="shared" si="247"/>
        <v>0.57347472995040916</v>
      </c>
      <c r="I1808" s="2">
        <f t="shared" si="248"/>
        <v>36.446389575540444</v>
      </c>
    </row>
    <row r="1809" spans="1:9" ht="13.5" x14ac:dyDescent="0.25">
      <c r="A1809" s="3">
        <f>TITRES_STAT!B1812</f>
        <v>44645</v>
      </c>
      <c r="B1809" s="6">
        <f>TITRES_STAT!D1812</f>
        <v>4.1702000000000004</v>
      </c>
      <c r="C1809" s="2">
        <f t="shared" si="252"/>
        <v>-0.16719999999999935</v>
      </c>
      <c r="D1809" s="2">
        <f t="shared" si="253"/>
        <v>0</v>
      </c>
      <c r="E1809" s="2">
        <f t="shared" si="254"/>
        <v>0.16719999999999935</v>
      </c>
      <c r="F1809" s="2">
        <f t="shared" si="255"/>
        <v>1.1623128019681944E-2</v>
      </c>
      <c r="G1809" s="2">
        <f t="shared" si="255"/>
        <v>3.2210756341636171E-2</v>
      </c>
      <c r="H1809" s="2">
        <f t="shared" ref="H1809:H1872" si="256">F1809/G1809</f>
        <v>0.36084616878920323</v>
      </c>
      <c r="I1809" s="2">
        <f t="shared" ref="I1809:I1872" si="257">IF(G1809=0,100,100-(100/(1+H1809)))</f>
        <v>26.51630853399557</v>
      </c>
    </row>
    <row r="1810" spans="1:9" ht="13.5" x14ac:dyDescent="0.25">
      <c r="A1810" s="3">
        <f>TITRES_STAT!B1813</f>
        <v>44648</v>
      </c>
      <c r="B1810" s="6">
        <f>TITRES_STAT!D1813</f>
        <v>4.3293999999999997</v>
      </c>
      <c r="C1810" s="2">
        <f t="shared" si="252"/>
        <v>0.15919999999999934</v>
      </c>
      <c r="D1810" s="2">
        <f t="shared" si="253"/>
        <v>0.15919999999999934</v>
      </c>
      <c r="E1810" s="2">
        <f t="shared" si="254"/>
        <v>0</v>
      </c>
      <c r="F1810" s="2">
        <f t="shared" si="255"/>
        <v>2.2164333161133188E-2</v>
      </c>
      <c r="G1810" s="2">
        <f t="shared" si="255"/>
        <v>2.9909988031519303E-2</v>
      </c>
      <c r="H1810" s="2">
        <f t="shared" si="256"/>
        <v>0.74103450451990471</v>
      </c>
      <c r="I1810" s="2">
        <f t="shared" si="257"/>
        <v>42.562884457263934</v>
      </c>
    </row>
    <row r="1811" spans="1:9" ht="13.5" x14ac:dyDescent="0.25">
      <c r="A1811" s="3">
        <f>TITRES_STAT!B1814</f>
        <v>44649</v>
      </c>
      <c r="B1811" s="6">
        <f>TITRES_STAT!D1814</f>
        <v>4.3135000000000003</v>
      </c>
      <c r="C1811" s="2">
        <f t="shared" si="252"/>
        <v>-1.5899999999999359E-2</v>
      </c>
      <c r="D1811" s="2">
        <f t="shared" si="253"/>
        <v>0</v>
      </c>
      <c r="E1811" s="2">
        <f t="shared" si="254"/>
        <v>1.5899999999999359E-2</v>
      </c>
      <c r="F1811" s="2">
        <f t="shared" si="255"/>
        <v>2.0581166506766533E-2</v>
      </c>
      <c r="G1811" s="2">
        <f t="shared" si="255"/>
        <v>2.890927460069645E-2</v>
      </c>
      <c r="H1811" s="2">
        <f t="shared" si="256"/>
        <v>0.71192261967966208</v>
      </c>
      <c r="I1811" s="2">
        <f t="shared" si="257"/>
        <v>41.58614481143303</v>
      </c>
    </row>
    <row r="1812" spans="1:9" ht="13.5" x14ac:dyDescent="0.25">
      <c r="A1812" s="3">
        <f>TITRES_STAT!B1815</f>
        <v>44650</v>
      </c>
      <c r="B1812" s="6">
        <f>TITRES_STAT!D1815</f>
        <v>4.3135000000000003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1.9111083184854636E-2</v>
      </c>
      <c r="G1812" s="2">
        <f t="shared" si="255"/>
        <v>2.684432641493242E-2</v>
      </c>
      <c r="H1812" s="2">
        <f t="shared" si="256"/>
        <v>0.71192261967966197</v>
      </c>
      <c r="I1812" s="2">
        <f t="shared" si="257"/>
        <v>41.586144811433023</v>
      </c>
    </row>
    <row r="1813" spans="1:9" ht="13.5" x14ac:dyDescent="0.25">
      <c r="A1813" s="3">
        <f>TITRES_STAT!B1816</f>
        <v>44651</v>
      </c>
      <c r="B1813" s="6">
        <f>TITRES_STAT!D1816</f>
        <v>4.3213999999999997</v>
      </c>
      <c r="C1813" s="2">
        <f t="shared" si="252"/>
        <v>7.899999999999352E-3</v>
      </c>
      <c r="D1813" s="2">
        <f t="shared" si="253"/>
        <v>7.899999999999352E-3</v>
      </c>
      <c r="E1813" s="2">
        <f t="shared" si="254"/>
        <v>0</v>
      </c>
      <c r="F1813" s="2">
        <f t="shared" si="255"/>
        <v>1.8310291528793543E-2</v>
      </c>
      <c r="G1813" s="2">
        <f t="shared" si="255"/>
        <v>2.4926874528151535E-2</v>
      </c>
      <c r="H1813" s="2">
        <f t="shared" si="256"/>
        <v>0.73456026378736505</v>
      </c>
      <c r="I1813" s="2">
        <f t="shared" si="257"/>
        <v>42.348500604036246</v>
      </c>
    </row>
    <row r="1814" spans="1:9" ht="13.5" x14ac:dyDescent="0.25">
      <c r="A1814" s="3">
        <f>TITRES_STAT!B1817</f>
        <v>44652</v>
      </c>
      <c r="B1814" s="6">
        <f>TITRES_STAT!D1817</f>
        <v>4.3213999999999997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1.7002413562451146E-2</v>
      </c>
      <c r="G1814" s="2">
        <f t="shared" si="255"/>
        <v>2.3146383490426425E-2</v>
      </c>
      <c r="H1814" s="2">
        <f t="shared" si="256"/>
        <v>0.73456026378736505</v>
      </c>
      <c r="I1814" s="2">
        <f t="shared" si="257"/>
        <v>42.348500604036246</v>
      </c>
    </row>
    <row r="1815" spans="1:9" ht="13.5" x14ac:dyDescent="0.25">
      <c r="A1815" s="3">
        <f>TITRES_STAT!B1818</f>
        <v>44655</v>
      </c>
      <c r="B1815" s="6">
        <f>TITRES_STAT!D1818</f>
        <v>4.3771000000000004</v>
      </c>
      <c r="C1815" s="2">
        <f t="shared" si="252"/>
        <v>5.5700000000000749E-2</v>
      </c>
      <c r="D1815" s="2">
        <f t="shared" si="253"/>
        <v>5.5700000000000749E-2</v>
      </c>
      <c r="E1815" s="2">
        <f t="shared" si="254"/>
        <v>0</v>
      </c>
      <c r="F1815" s="2">
        <f t="shared" si="255"/>
        <v>1.9766526879418971E-2</v>
      </c>
      <c r="G1815" s="2">
        <f t="shared" si="255"/>
        <v>2.1493070383967392E-2</v>
      </c>
      <c r="H1815" s="2">
        <f t="shared" si="256"/>
        <v>0.91966975989450417</v>
      </c>
      <c r="I1815" s="2">
        <f t="shared" si="257"/>
        <v>47.907706789372185</v>
      </c>
    </row>
    <row r="1816" spans="1:9" ht="13.5" x14ac:dyDescent="0.25">
      <c r="A1816" s="3">
        <f>TITRES_STAT!B1819</f>
        <v>44656</v>
      </c>
      <c r="B1816" s="6">
        <f>TITRES_STAT!D1819</f>
        <v>4.4488000000000003</v>
      </c>
      <c r="C1816" s="2">
        <f t="shared" si="252"/>
        <v>7.1699999999999875E-2</v>
      </c>
      <c r="D1816" s="2">
        <f t="shared" si="253"/>
        <v>7.1699999999999875E-2</v>
      </c>
      <c r="E1816" s="2">
        <f t="shared" si="254"/>
        <v>0</v>
      </c>
      <c r="F1816" s="2">
        <f t="shared" si="255"/>
        <v>2.347606067374618E-2</v>
      </c>
      <c r="G1816" s="2">
        <f t="shared" si="255"/>
        <v>1.9957851070826864E-2</v>
      </c>
      <c r="H1816" s="2">
        <f t="shared" si="256"/>
        <v>1.17628198499096</v>
      </c>
      <c r="I1816" s="2">
        <f t="shared" si="257"/>
        <v>54.050072238035192</v>
      </c>
    </row>
    <row r="1817" spans="1:9" ht="13.5" x14ac:dyDescent="0.25">
      <c r="A1817" s="3">
        <f>TITRES_STAT!B1820</f>
        <v>44657</v>
      </c>
      <c r="B1817" s="6">
        <f>TITRES_STAT!D1820</f>
        <v>4.5761000000000003</v>
      </c>
      <c r="C1817" s="2">
        <f t="shared" si="252"/>
        <v>0.12729999999999997</v>
      </c>
      <c r="D1817" s="2">
        <f t="shared" si="253"/>
        <v>0.12729999999999997</v>
      </c>
      <c r="E1817" s="2">
        <f t="shared" si="254"/>
        <v>0</v>
      </c>
      <c r="F1817" s="2">
        <f t="shared" si="255"/>
        <v>3.0892056339907166E-2</v>
      </c>
      <c r="G1817" s="2">
        <f t="shared" si="255"/>
        <v>1.8532290280053515E-2</v>
      </c>
      <c r="H1817" s="2">
        <f t="shared" si="256"/>
        <v>1.6669313869509474</v>
      </c>
      <c r="I1817" s="2">
        <f t="shared" si="257"/>
        <v>62.503722259488605</v>
      </c>
    </row>
    <row r="1818" spans="1:9" ht="13.5" x14ac:dyDescent="0.25">
      <c r="A1818" s="3">
        <f>TITRES_STAT!B1821</f>
        <v>44658</v>
      </c>
      <c r="B1818" s="6">
        <f>TITRES_STAT!D1821</f>
        <v>4.5682</v>
      </c>
      <c r="C1818" s="2">
        <f t="shared" si="252"/>
        <v>-7.9000000000002402E-3</v>
      </c>
      <c r="D1818" s="2">
        <f t="shared" si="253"/>
        <v>0</v>
      </c>
      <c r="E1818" s="2">
        <f t="shared" si="254"/>
        <v>7.9000000000002402E-3</v>
      </c>
      <c r="F1818" s="2">
        <f t="shared" si="255"/>
        <v>2.8685480887056657E-2</v>
      </c>
      <c r="G1818" s="2">
        <f t="shared" si="255"/>
        <v>1.7772840974335423E-2</v>
      </c>
      <c r="H1818" s="2">
        <f t="shared" si="256"/>
        <v>1.614006501744963</v>
      </c>
      <c r="I1818" s="2">
        <f t="shared" si="257"/>
        <v>61.744548097624985</v>
      </c>
    </row>
    <row r="1819" spans="1:9" ht="13.5" x14ac:dyDescent="0.25">
      <c r="A1819" s="3">
        <f>TITRES_STAT!B1822</f>
        <v>44659</v>
      </c>
      <c r="B1819" s="6">
        <f>TITRES_STAT!D1822</f>
        <v>4.6955</v>
      </c>
      <c r="C1819" s="2">
        <f t="shared" si="252"/>
        <v>0.12729999999999997</v>
      </c>
      <c r="D1819" s="2">
        <f t="shared" si="253"/>
        <v>0.12729999999999997</v>
      </c>
      <c r="E1819" s="2">
        <f t="shared" si="254"/>
        <v>0</v>
      </c>
      <c r="F1819" s="2">
        <f t="shared" si="255"/>
        <v>3.5729375109409753E-2</v>
      </c>
      <c r="G1819" s="2">
        <f t="shared" si="255"/>
        <v>1.6503352333311464E-2</v>
      </c>
      <c r="H1819" s="2">
        <f t="shared" si="256"/>
        <v>2.1649768112440531</v>
      </c>
      <c r="I1819" s="2">
        <f t="shared" si="257"/>
        <v>68.404191890210683</v>
      </c>
    </row>
    <row r="1820" spans="1:9" ht="13.5" x14ac:dyDescent="0.25">
      <c r="A1820" s="3">
        <f>TITRES_STAT!B1823</f>
        <v>44662</v>
      </c>
      <c r="B1820" s="6">
        <f>TITRES_STAT!D1823</f>
        <v>4.6955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3.3177276887309058E-2</v>
      </c>
      <c r="G1820" s="2">
        <f t="shared" si="255"/>
        <v>1.5324541452360646E-2</v>
      </c>
      <c r="H1820" s="2">
        <f t="shared" si="256"/>
        <v>2.1649768112440531</v>
      </c>
      <c r="I1820" s="2">
        <f t="shared" si="257"/>
        <v>68.404191890210683</v>
      </c>
    </row>
    <row r="1821" spans="1:9" ht="13.5" x14ac:dyDescent="0.25">
      <c r="A1821" s="3">
        <f>TITRES_STAT!B1824</f>
        <v>44663</v>
      </c>
      <c r="B1821" s="6">
        <f>TITRES_STAT!D1824</f>
        <v>4.6875</v>
      </c>
      <c r="C1821" s="2">
        <f t="shared" si="252"/>
        <v>-8.0000000000000071E-3</v>
      </c>
      <c r="D1821" s="2">
        <f t="shared" si="253"/>
        <v>0</v>
      </c>
      <c r="E1821" s="2">
        <f t="shared" si="254"/>
        <v>8.0000000000000071E-3</v>
      </c>
      <c r="F1821" s="2">
        <f t="shared" ref="F1821:G1836" si="258">((F1820*13)+D1821)/14</f>
        <v>3.0807471395358412E-2</v>
      </c>
      <c r="G1821" s="2">
        <f t="shared" si="258"/>
        <v>1.4801359920049172E-2</v>
      </c>
      <c r="H1821" s="2">
        <f t="shared" si="256"/>
        <v>2.0813946530432093</v>
      </c>
      <c r="I1821" s="2">
        <f t="shared" si="257"/>
        <v>67.547162483312803</v>
      </c>
    </row>
    <row r="1822" spans="1:9" ht="13.5" x14ac:dyDescent="0.25">
      <c r="A1822" s="3">
        <f>TITRES_STAT!B1825</f>
        <v>44664</v>
      </c>
      <c r="B1822" s="6">
        <f>TITRES_STAT!D1825</f>
        <v>4.6875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2.8606937724261382E-2</v>
      </c>
      <c r="G1822" s="2">
        <f t="shared" si="258"/>
        <v>1.3744119925759945E-2</v>
      </c>
      <c r="H1822" s="2">
        <f t="shared" si="256"/>
        <v>2.0813946530432093</v>
      </c>
      <c r="I1822" s="2">
        <f t="shared" si="257"/>
        <v>67.547162483312803</v>
      </c>
    </row>
    <row r="1823" spans="1:9" ht="13.5" x14ac:dyDescent="0.25">
      <c r="A1823" s="3">
        <f>TITRES_STAT!B1826</f>
        <v>44665</v>
      </c>
      <c r="B1823" s="6">
        <f>TITRES_STAT!D1826</f>
        <v>4.6875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2.6563585029671283E-2</v>
      </c>
      <c r="G1823" s="2">
        <f t="shared" si="258"/>
        <v>1.2762397073919948E-2</v>
      </c>
      <c r="H1823" s="2">
        <f t="shared" si="256"/>
        <v>2.0813946530432097</v>
      </c>
      <c r="I1823" s="2">
        <f t="shared" si="257"/>
        <v>67.547162483312803</v>
      </c>
    </row>
    <row r="1824" spans="1:9" ht="13.5" x14ac:dyDescent="0.25">
      <c r="A1824" s="3">
        <f>TITRES_STAT!B1827</f>
        <v>44666</v>
      </c>
      <c r="B1824" s="6">
        <f>TITRES_STAT!D1827</f>
        <v>4.7114000000000003</v>
      </c>
      <c r="C1824" s="2">
        <f t="shared" si="252"/>
        <v>2.3900000000000254E-2</v>
      </c>
      <c r="D1824" s="2">
        <f t="shared" si="253"/>
        <v>2.3900000000000254E-2</v>
      </c>
      <c r="E1824" s="2">
        <f t="shared" si="254"/>
        <v>0</v>
      </c>
      <c r="F1824" s="2">
        <f t="shared" si="258"/>
        <v>2.6373328956123352E-2</v>
      </c>
      <c r="G1824" s="2">
        <f t="shared" si="258"/>
        <v>1.1850797282925667E-2</v>
      </c>
      <c r="H1824" s="2">
        <f t="shared" si="256"/>
        <v>2.2254476493426636</v>
      </c>
      <c r="I1824" s="2">
        <f t="shared" si="257"/>
        <v>68.996551526613771</v>
      </c>
    </row>
    <row r="1825" spans="1:9" ht="13.5" x14ac:dyDescent="0.25">
      <c r="A1825" s="3">
        <f>TITRES_STAT!B1828</f>
        <v>44669</v>
      </c>
      <c r="B1825" s="6">
        <f>TITRES_STAT!D1828</f>
        <v>4.6715999999999998</v>
      </c>
      <c r="C1825" s="2">
        <f t="shared" si="252"/>
        <v>-3.9800000000000502E-2</v>
      </c>
      <c r="D1825" s="2">
        <f t="shared" si="253"/>
        <v>0</v>
      </c>
      <c r="E1825" s="2">
        <f t="shared" si="254"/>
        <v>3.9800000000000502E-2</v>
      </c>
      <c r="F1825" s="2">
        <f t="shared" si="258"/>
        <v>2.4489519744971683E-2</v>
      </c>
      <c r="G1825" s="2">
        <f t="shared" si="258"/>
        <v>1.3847168905573869E-2</v>
      </c>
      <c r="H1825" s="2">
        <f t="shared" si="256"/>
        <v>1.7685578844289227</v>
      </c>
      <c r="I1825" s="2">
        <f t="shared" si="257"/>
        <v>63.880112255399979</v>
      </c>
    </row>
    <row r="1826" spans="1:9" ht="13.5" x14ac:dyDescent="0.25">
      <c r="A1826" s="3">
        <f>TITRES_STAT!B1829</f>
        <v>44670</v>
      </c>
      <c r="B1826" s="6">
        <f>TITRES_STAT!D1829</f>
        <v>4.6715999999999998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2.2740268334616565E-2</v>
      </c>
      <c r="G1826" s="2">
        <f t="shared" si="258"/>
        <v>1.2858085412318592E-2</v>
      </c>
      <c r="H1826" s="2">
        <f t="shared" si="256"/>
        <v>1.7685578844289229</v>
      </c>
      <c r="I1826" s="2">
        <f t="shared" si="257"/>
        <v>63.880112255399986</v>
      </c>
    </row>
    <row r="1827" spans="1:9" ht="13.5" x14ac:dyDescent="0.25">
      <c r="A1827" s="3">
        <f>TITRES_STAT!B1830</f>
        <v>44671</v>
      </c>
      <c r="B1827" s="6">
        <f>TITRES_STAT!D1830</f>
        <v>4.8467000000000002</v>
      </c>
      <c r="C1827" s="2">
        <f t="shared" si="252"/>
        <v>0.17510000000000048</v>
      </c>
      <c r="D1827" s="2">
        <f t="shared" si="253"/>
        <v>0.17510000000000048</v>
      </c>
      <c r="E1827" s="2">
        <f t="shared" si="254"/>
        <v>0</v>
      </c>
      <c r="F1827" s="2">
        <f t="shared" si="258"/>
        <v>3.3623106310715418E-2</v>
      </c>
      <c r="G1827" s="2">
        <f t="shared" si="258"/>
        <v>1.193965074001012E-2</v>
      </c>
      <c r="H1827" s="2">
        <f t="shared" si="256"/>
        <v>2.8160879277685571</v>
      </c>
      <c r="I1827" s="2">
        <f t="shared" si="257"/>
        <v>73.795153074873042</v>
      </c>
    </row>
    <row r="1828" spans="1:9" ht="13.5" x14ac:dyDescent="0.25">
      <c r="A1828" s="3">
        <f>TITRES_STAT!B1831</f>
        <v>44672</v>
      </c>
      <c r="B1828" s="6">
        <f>TITRES_STAT!D1831</f>
        <v>4.6955</v>
      </c>
      <c r="C1828" s="2">
        <f t="shared" si="252"/>
        <v>-0.15120000000000022</v>
      </c>
      <c r="D1828" s="2">
        <f t="shared" si="253"/>
        <v>0</v>
      </c>
      <c r="E1828" s="2">
        <f t="shared" si="254"/>
        <v>0.15120000000000022</v>
      </c>
      <c r="F1828" s="2">
        <f t="shared" si="258"/>
        <v>3.1221455859950033E-2</v>
      </c>
      <c r="G1828" s="2">
        <f t="shared" si="258"/>
        <v>2.1886818544295129E-2</v>
      </c>
      <c r="H1828" s="2">
        <f t="shared" si="256"/>
        <v>1.4264958516818338</v>
      </c>
      <c r="I1828" s="2">
        <f t="shared" si="257"/>
        <v>58.788307867623679</v>
      </c>
    </row>
    <row r="1829" spans="1:9" ht="13.5" x14ac:dyDescent="0.25">
      <c r="A1829" s="3">
        <f>TITRES_STAT!B1832</f>
        <v>44673</v>
      </c>
      <c r="B1829" s="6">
        <f>TITRES_STAT!D1832</f>
        <v>4.7671000000000001</v>
      </c>
      <c r="C1829" s="2">
        <f t="shared" si="252"/>
        <v>7.1600000000000108E-2</v>
      </c>
      <c r="D1829" s="2">
        <f t="shared" si="253"/>
        <v>7.1600000000000108E-2</v>
      </c>
      <c r="E1829" s="2">
        <f t="shared" si="254"/>
        <v>0</v>
      </c>
      <c r="F1829" s="2">
        <f t="shared" si="258"/>
        <v>3.4105637584239325E-2</v>
      </c>
      <c r="G1829" s="2">
        <f t="shared" si="258"/>
        <v>2.0323474362559765E-2</v>
      </c>
      <c r="H1829" s="2">
        <f t="shared" si="256"/>
        <v>1.6781401140284009</v>
      </c>
      <c r="I1829" s="2">
        <f t="shared" si="257"/>
        <v>62.660654132250706</v>
      </c>
    </row>
    <row r="1830" spans="1:9" ht="13.5" x14ac:dyDescent="0.25">
      <c r="A1830" s="3">
        <f>TITRES_STAT!B1833</f>
        <v>44676</v>
      </c>
      <c r="B1830" s="6">
        <f>TITRES_STAT!D1833</f>
        <v>4.7114000000000003</v>
      </c>
      <c r="C1830" s="2">
        <f t="shared" si="252"/>
        <v>-5.5699999999999861E-2</v>
      </c>
      <c r="D1830" s="2">
        <f t="shared" si="253"/>
        <v>0</v>
      </c>
      <c r="E1830" s="2">
        <f t="shared" si="254"/>
        <v>5.5699999999999861E-2</v>
      </c>
      <c r="F1830" s="2">
        <f t="shared" si="258"/>
        <v>3.1669520613936512E-2</v>
      </c>
      <c r="G1830" s="2">
        <f t="shared" si="258"/>
        <v>2.2850369050948342E-2</v>
      </c>
      <c r="H1830" s="2">
        <f t="shared" si="256"/>
        <v>1.3859522593847191</v>
      </c>
      <c r="I1830" s="2">
        <f t="shared" si="257"/>
        <v>58.08801303267164</v>
      </c>
    </row>
    <row r="1831" spans="1:9" ht="13.5" x14ac:dyDescent="0.25">
      <c r="A1831" s="3">
        <f>TITRES_STAT!B1834</f>
        <v>44677</v>
      </c>
      <c r="B1831" s="6">
        <f>TITRES_STAT!D1834</f>
        <v>4.7114000000000003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2.940741199865533E-2</v>
      </c>
      <c r="G1831" s="2">
        <f t="shared" si="258"/>
        <v>2.1218199833023459E-2</v>
      </c>
      <c r="H1831" s="2">
        <f t="shared" si="256"/>
        <v>1.3859522593847189</v>
      </c>
      <c r="I1831" s="2">
        <f t="shared" si="257"/>
        <v>58.088013032671633</v>
      </c>
    </row>
    <row r="1832" spans="1:9" ht="13.5" x14ac:dyDescent="0.25">
      <c r="A1832" s="3">
        <f>TITRES_STAT!B1835</f>
        <v>44678</v>
      </c>
      <c r="B1832" s="6">
        <f>TITRES_STAT!D1835</f>
        <v>4.6955</v>
      </c>
      <c r="C1832" s="2">
        <f t="shared" si="252"/>
        <v>-1.5900000000000247E-2</v>
      </c>
      <c r="D1832" s="2">
        <f t="shared" si="253"/>
        <v>0</v>
      </c>
      <c r="E1832" s="2">
        <f t="shared" si="254"/>
        <v>1.5900000000000247E-2</v>
      </c>
      <c r="F1832" s="2">
        <f t="shared" si="258"/>
        <v>2.7306882570179946E-2</v>
      </c>
      <c r="G1832" s="2">
        <f t="shared" si="258"/>
        <v>2.0838328416378945E-2</v>
      </c>
      <c r="H1832" s="2">
        <f t="shared" si="256"/>
        <v>1.3104161727634887</v>
      </c>
      <c r="I1832" s="2">
        <f t="shared" si="257"/>
        <v>56.717754498580227</v>
      </c>
    </row>
    <row r="1833" spans="1:9" ht="13.5" x14ac:dyDescent="0.25">
      <c r="A1833" s="3">
        <f>TITRES_STAT!B1836</f>
        <v>44679</v>
      </c>
      <c r="B1833" s="6">
        <f>TITRES_STAT!D1836</f>
        <v>4.6398000000000001</v>
      </c>
      <c r="C1833" s="2">
        <f t="shared" si="252"/>
        <v>-5.5699999999999861E-2</v>
      </c>
      <c r="D1833" s="2">
        <f t="shared" si="253"/>
        <v>0</v>
      </c>
      <c r="E1833" s="2">
        <f t="shared" si="254"/>
        <v>5.5699999999999861E-2</v>
      </c>
      <c r="F1833" s="2">
        <f t="shared" si="258"/>
        <v>2.5356390958024232E-2</v>
      </c>
      <c r="G1833" s="2">
        <f t="shared" si="258"/>
        <v>2.332844781520901E-2</v>
      </c>
      <c r="H1833" s="2">
        <f t="shared" si="256"/>
        <v>1.0869300503350721</v>
      </c>
      <c r="I1833" s="2">
        <f t="shared" si="257"/>
        <v>52.082725540348477</v>
      </c>
    </row>
    <row r="1834" spans="1:9" ht="13.5" x14ac:dyDescent="0.25">
      <c r="A1834" s="3">
        <f>TITRES_STAT!B1837</f>
        <v>44680</v>
      </c>
      <c r="B1834" s="6">
        <f>TITRES_STAT!D1837</f>
        <v>4.6955</v>
      </c>
      <c r="C1834" s="2">
        <f t="shared" si="252"/>
        <v>5.5699999999999861E-2</v>
      </c>
      <c r="D1834" s="2">
        <f t="shared" si="253"/>
        <v>5.5699999999999861E-2</v>
      </c>
      <c r="E1834" s="2">
        <f t="shared" si="254"/>
        <v>0</v>
      </c>
      <c r="F1834" s="2">
        <f t="shared" si="258"/>
        <v>2.7523791603879633E-2</v>
      </c>
      <c r="G1834" s="2">
        <f t="shared" si="258"/>
        <v>2.1662130114122654E-2</v>
      </c>
      <c r="H1834" s="2">
        <f t="shared" si="256"/>
        <v>1.2705948795836777</v>
      </c>
      <c r="I1834" s="2">
        <f t="shared" si="257"/>
        <v>55.958678098342503</v>
      </c>
    </row>
    <row r="1835" spans="1:9" ht="13.5" x14ac:dyDescent="0.25">
      <c r="A1835" s="3">
        <f>TITRES_STAT!B1838</f>
        <v>44685</v>
      </c>
      <c r="B1835" s="6">
        <f>TITRES_STAT!D1838</f>
        <v>4.6557000000000004</v>
      </c>
      <c r="C1835" s="2">
        <f t="shared" si="252"/>
        <v>-3.9799999999999613E-2</v>
      </c>
      <c r="D1835" s="2">
        <f t="shared" si="253"/>
        <v>0</v>
      </c>
      <c r="E1835" s="2">
        <f t="shared" si="254"/>
        <v>3.9799999999999613E-2</v>
      </c>
      <c r="F1835" s="2">
        <f t="shared" si="258"/>
        <v>2.5557806489316801E-2</v>
      </c>
      <c r="G1835" s="2">
        <f t="shared" si="258"/>
        <v>2.2957692248828151E-2</v>
      </c>
      <c r="H1835" s="2">
        <f t="shared" si="256"/>
        <v>1.1132567773932665</v>
      </c>
      <c r="I1835" s="2">
        <f t="shared" si="257"/>
        <v>52.679673823948889</v>
      </c>
    </row>
    <row r="1836" spans="1:9" ht="13.5" x14ac:dyDescent="0.25">
      <c r="A1836" s="3">
        <f>TITRES_STAT!B1839</f>
        <v>44686</v>
      </c>
      <c r="B1836" s="6">
        <f>TITRES_STAT!D1839</f>
        <v>4.6955</v>
      </c>
      <c r="C1836" s="2">
        <f t="shared" si="252"/>
        <v>3.9799999999999613E-2</v>
      </c>
      <c r="D1836" s="2">
        <f t="shared" si="253"/>
        <v>3.9799999999999613E-2</v>
      </c>
      <c r="E1836" s="2">
        <f t="shared" si="254"/>
        <v>0</v>
      </c>
      <c r="F1836" s="2">
        <f t="shared" si="258"/>
        <v>2.6575106025794142E-2</v>
      </c>
      <c r="G1836" s="2">
        <f t="shared" si="258"/>
        <v>2.1317857088197566E-2</v>
      </c>
      <c r="H1836" s="2">
        <f t="shared" si="256"/>
        <v>1.2466124487018539</v>
      </c>
      <c r="I1836" s="2">
        <f t="shared" si="257"/>
        <v>55.488540064939833</v>
      </c>
    </row>
    <row r="1837" spans="1:9" ht="13.5" x14ac:dyDescent="0.25">
      <c r="A1837" s="3">
        <f>TITRES_STAT!B1840</f>
        <v>44687</v>
      </c>
      <c r="B1837" s="6">
        <f>TITRES_STAT!D1840</f>
        <v>4.6955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2.4676884166808848E-2</v>
      </c>
      <c r="G1837" s="2">
        <f t="shared" si="259"/>
        <v>1.9795153010469167E-2</v>
      </c>
      <c r="H1837" s="2">
        <f t="shared" si="256"/>
        <v>1.2466124487018542</v>
      </c>
      <c r="I1837" s="2">
        <f t="shared" si="257"/>
        <v>55.488540064939833</v>
      </c>
    </row>
    <row r="1838" spans="1:9" ht="13.5" x14ac:dyDescent="0.25">
      <c r="A1838" s="3">
        <f>TITRES_STAT!B1841</f>
        <v>44690</v>
      </c>
      <c r="B1838" s="6">
        <f>TITRES_STAT!D1841</f>
        <v>4.6955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2.2914249583465357E-2</v>
      </c>
      <c r="G1838" s="2">
        <f t="shared" si="259"/>
        <v>1.8381213509721366E-2</v>
      </c>
      <c r="H1838" s="2">
        <f t="shared" si="256"/>
        <v>1.2466124487018542</v>
      </c>
      <c r="I1838" s="2">
        <f t="shared" si="257"/>
        <v>55.488540064939833</v>
      </c>
    </row>
    <row r="1839" spans="1:9" ht="13.5" x14ac:dyDescent="0.25">
      <c r="A1839" s="3">
        <f>TITRES_STAT!B1842</f>
        <v>44691</v>
      </c>
      <c r="B1839" s="6">
        <f>TITRES_STAT!D1842</f>
        <v>4.6955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2.1277517470360687E-2</v>
      </c>
      <c r="G1839" s="2">
        <f t="shared" si="259"/>
        <v>1.7068269687598413E-2</v>
      </c>
      <c r="H1839" s="2">
        <f t="shared" si="256"/>
        <v>1.2466124487018542</v>
      </c>
      <c r="I1839" s="2">
        <f t="shared" si="257"/>
        <v>55.488540064939833</v>
      </c>
    </row>
    <row r="1840" spans="1:9" ht="13.5" x14ac:dyDescent="0.25">
      <c r="A1840" s="3">
        <f>TITRES_STAT!B1843</f>
        <v>44692</v>
      </c>
      <c r="B1840" s="6">
        <f>TITRES_STAT!D1843</f>
        <v>4.6557000000000004</v>
      </c>
      <c r="C1840" s="2">
        <f t="shared" si="252"/>
        <v>-3.9799999999999613E-2</v>
      </c>
      <c r="D1840" s="2">
        <f t="shared" si="253"/>
        <v>0</v>
      </c>
      <c r="E1840" s="2">
        <f t="shared" si="254"/>
        <v>3.9799999999999613E-2</v>
      </c>
      <c r="F1840" s="2">
        <f t="shared" si="259"/>
        <v>1.9757694793906353E-2</v>
      </c>
      <c r="G1840" s="2">
        <f t="shared" si="259"/>
        <v>1.8691964709912783E-2</v>
      </c>
      <c r="H1840" s="2">
        <f t="shared" si="256"/>
        <v>1.0570154128007949</v>
      </c>
      <c r="I1840" s="2">
        <f t="shared" si="257"/>
        <v>51.38587714136677</v>
      </c>
    </row>
    <row r="1841" spans="1:9" ht="13.5" x14ac:dyDescent="0.25">
      <c r="A1841" s="3">
        <f>TITRES_STAT!B1844</f>
        <v>44693</v>
      </c>
      <c r="B1841" s="6">
        <f>TITRES_STAT!D1844</f>
        <v>4.6158999999999999</v>
      </c>
      <c r="C1841" s="2">
        <f t="shared" si="252"/>
        <v>-3.9800000000000502E-2</v>
      </c>
      <c r="D1841" s="2">
        <f t="shared" si="253"/>
        <v>0</v>
      </c>
      <c r="E1841" s="2">
        <f t="shared" si="254"/>
        <v>3.9800000000000502E-2</v>
      </c>
      <c r="F1841" s="2">
        <f t="shared" si="259"/>
        <v>1.8346430880055897E-2</v>
      </c>
      <c r="G1841" s="2">
        <f t="shared" si="259"/>
        <v>2.0199681516347621E-2</v>
      </c>
      <c r="H1841" s="2">
        <f t="shared" si="256"/>
        <v>0.90825347247223243</v>
      </c>
      <c r="I1841" s="2">
        <f t="shared" si="257"/>
        <v>47.596060249561461</v>
      </c>
    </row>
    <row r="1842" spans="1:9" ht="13.5" x14ac:dyDescent="0.25">
      <c r="A1842" s="3">
        <f>TITRES_STAT!B1845</f>
        <v>44694</v>
      </c>
      <c r="B1842" s="6">
        <f>TITRES_STAT!D1845</f>
        <v>4.6238999999999999</v>
      </c>
      <c r="C1842" s="2">
        <f t="shared" si="252"/>
        <v>8.0000000000000071E-3</v>
      </c>
      <c r="D1842" s="2">
        <f t="shared" si="253"/>
        <v>8.0000000000000071E-3</v>
      </c>
      <c r="E1842" s="2">
        <f t="shared" si="254"/>
        <v>0</v>
      </c>
      <c r="F1842" s="2">
        <f t="shared" si="259"/>
        <v>1.7607400102909048E-2</v>
      </c>
      <c r="G1842" s="2">
        <f t="shared" si="259"/>
        <v>1.8756847122322791E-2</v>
      </c>
      <c r="H1842" s="2">
        <f t="shared" si="256"/>
        <v>0.93871853772024572</v>
      </c>
      <c r="I1842" s="2">
        <f t="shared" si="257"/>
        <v>48.419536898021938</v>
      </c>
    </row>
    <row r="1843" spans="1:9" ht="13.5" x14ac:dyDescent="0.25">
      <c r="A1843" s="3">
        <f>TITRES_STAT!B1846</f>
        <v>44697</v>
      </c>
      <c r="B1843" s="6">
        <f>TITRES_STAT!D1846</f>
        <v>4.6875</v>
      </c>
      <c r="C1843" s="2">
        <f t="shared" si="252"/>
        <v>6.3600000000000101E-2</v>
      </c>
      <c r="D1843" s="2">
        <f t="shared" si="253"/>
        <v>6.3600000000000101E-2</v>
      </c>
      <c r="E1843" s="2">
        <f t="shared" si="254"/>
        <v>0</v>
      </c>
      <c r="F1843" s="2">
        <f t="shared" si="259"/>
        <v>2.0892585809844124E-2</v>
      </c>
      <c r="G1843" s="2">
        <f t="shared" si="259"/>
        <v>1.7417072327871163E-2</v>
      </c>
      <c r="H1843" s="2">
        <f t="shared" si="256"/>
        <v>1.1995463655743894</v>
      </c>
      <c r="I1843" s="2">
        <f t="shared" si="257"/>
        <v>54.536080000347702</v>
      </c>
    </row>
    <row r="1844" spans="1:9" ht="13.5" x14ac:dyDescent="0.25">
      <c r="A1844" s="3">
        <f>TITRES_STAT!B1847</f>
        <v>44698</v>
      </c>
      <c r="B1844" s="6">
        <f>TITRES_STAT!D1847</f>
        <v>4.8547000000000002</v>
      </c>
      <c r="C1844" s="2">
        <f t="shared" si="252"/>
        <v>0.16720000000000024</v>
      </c>
      <c r="D1844" s="2">
        <f t="shared" si="253"/>
        <v>0.16720000000000024</v>
      </c>
      <c r="E1844" s="2">
        <f t="shared" si="254"/>
        <v>0</v>
      </c>
      <c r="F1844" s="2">
        <f t="shared" si="259"/>
        <v>3.1343115394855278E-2</v>
      </c>
      <c r="G1844" s="2">
        <f t="shared" si="259"/>
        <v>1.6172995733023224E-2</v>
      </c>
      <c r="H1844" s="2">
        <f t="shared" si="256"/>
        <v>1.9379907045209055</v>
      </c>
      <c r="I1844" s="2">
        <f t="shared" si="257"/>
        <v>65.963132610963498</v>
      </c>
    </row>
    <row r="1845" spans="1:9" ht="13.5" x14ac:dyDescent="0.25">
      <c r="A1845" s="3">
        <f>TITRES_STAT!B1848</f>
        <v>44699</v>
      </c>
      <c r="B1845" s="6">
        <f>TITRES_STAT!D1848</f>
        <v>4.8547000000000002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2.9104321438079901E-2</v>
      </c>
      <c r="G1845" s="2">
        <f t="shared" si="259"/>
        <v>1.5017781752092995E-2</v>
      </c>
      <c r="H1845" s="2">
        <f t="shared" si="256"/>
        <v>1.9379907045209055</v>
      </c>
      <c r="I1845" s="2">
        <f t="shared" si="257"/>
        <v>65.963132610963498</v>
      </c>
    </row>
    <row r="1846" spans="1:9" ht="13.5" x14ac:dyDescent="0.25">
      <c r="A1846" s="3">
        <f>TITRES_STAT!B1849</f>
        <v>44700</v>
      </c>
      <c r="B1846" s="6">
        <f>TITRES_STAT!D1849</f>
        <v>4.8148999999999997</v>
      </c>
      <c r="C1846" s="2">
        <f t="shared" si="252"/>
        <v>-3.9800000000000502E-2</v>
      </c>
      <c r="D1846" s="2">
        <f t="shared" si="253"/>
        <v>0</v>
      </c>
      <c r="E1846" s="2">
        <f t="shared" si="254"/>
        <v>3.9800000000000502E-2</v>
      </c>
      <c r="F1846" s="2">
        <f t="shared" si="259"/>
        <v>2.7025441335359911E-2</v>
      </c>
      <c r="G1846" s="2">
        <f t="shared" si="259"/>
        <v>1.6787940198372101E-2</v>
      </c>
      <c r="H1846" s="2">
        <f t="shared" si="256"/>
        <v>1.6098128189651595</v>
      </c>
      <c r="I1846" s="2">
        <f t="shared" si="257"/>
        <v>61.683075784855745</v>
      </c>
    </row>
    <row r="1847" spans="1:9" ht="13.5" x14ac:dyDescent="0.25">
      <c r="A1847" s="3">
        <f>TITRES_STAT!B1850</f>
        <v>44701</v>
      </c>
      <c r="B1847" s="6">
        <f>TITRES_STAT!D1850</f>
        <v>4.7751000000000001</v>
      </c>
      <c r="C1847" s="2">
        <f t="shared" si="252"/>
        <v>-3.9799999999999613E-2</v>
      </c>
      <c r="D1847" s="2">
        <f t="shared" si="253"/>
        <v>0</v>
      </c>
      <c r="E1847" s="2">
        <f t="shared" si="254"/>
        <v>3.9799999999999613E-2</v>
      </c>
      <c r="F1847" s="2">
        <f t="shared" si="259"/>
        <v>2.5095052668548491E-2</v>
      </c>
      <c r="G1847" s="2">
        <f t="shared" si="259"/>
        <v>1.843165875563121E-2</v>
      </c>
      <c r="H1847" s="2">
        <f t="shared" si="256"/>
        <v>1.3615189496106253</v>
      </c>
      <c r="I1847" s="2">
        <f t="shared" si="257"/>
        <v>57.654373251381983</v>
      </c>
    </row>
    <row r="1848" spans="1:9" ht="13.5" x14ac:dyDescent="0.25">
      <c r="A1848" s="3">
        <f>TITRES_STAT!B1851</f>
        <v>44704</v>
      </c>
      <c r="B1848" s="6">
        <f>TITRES_STAT!D1851</f>
        <v>4.7910000000000004</v>
      </c>
      <c r="C1848" s="2">
        <f t="shared" si="252"/>
        <v>1.5900000000000247E-2</v>
      </c>
      <c r="D1848" s="2">
        <f t="shared" si="253"/>
        <v>1.5900000000000247E-2</v>
      </c>
      <c r="E1848" s="2">
        <f t="shared" si="254"/>
        <v>0</v>
      </c>
      <c r="F1848" s="2">
        <f t="shared" si="259"/>
        <v>2.4438263192223617E-2</v>
      </c>
      <c r="G1848" s="2">
        <f t="shared" si="259"/>
        <v>1.711511170165755E-2</v>
      </c>
      <c r="H1848" s="2">
        <f t="shared" si="256"/>
        <v>1.4278763480028493</v>
      </c>
      <c r="I1848" s="2">
        <f t="shared" si="257"/>
        <v>58.811740934722984</v>
      </c>
    </row>
    <row r="1849" spans="1:9" ht="13.5" x14ac:dyDescent="0.25">
      <c r="A1849" s="3">
        <f>TITRES_STAT!B1852</f>
        <v>44705</v>
      </c>
      <c r="B1849" s="6">
        <f>TITRES_STAT!D1852</f>
        <v>4.7988999999999997</v>
      </c>
      <c r="C1849" s="2">
        <f t="shared" si="252"/>
        <v>7.899999999999352E-3</v>
      </c>
      <c r="D1849" s="2">
        <f t="shared" si="253"/>
        <v>7.899999999999352E-3</v>
      </c>
      <c r="E1849" s="2">
        <f t="shared" si="254"/>
        <v>0</v>
      </c>
      <c r="F1849" s="2">
        <f t="shared" si="259"/>
        <v>2.3256958678493311E-2</v>
      </c>
      <c r="G1849" s="2">
        <f t="shared" si="259"/>
        <v>1.5892603722967726E-2</v>
      </c>
      <c r="H1849" s="2">
        <f t="shared" si="256"/>
        <v>1.463382532144984</v>
      </c>
      <c r="I1849" s="2">
        <f t="shared" si="257"/>
        <v>59.405411585457152</v>
      </c>
    </row>
    <row r="1850" spans="1:9" ht="13.5" x14ac:dyDescent="0.25">
      <c r="A1850" s="3">
        <f>TITRES_STAT!B1853</f>
        <v>44706</v>
      </c>
      <c r="B1850" s="6">
        <f>TITRES_STAT!D1853</f>
        <v>4.7988999999999997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2.1595747344315217E-2</v>
      </c>
      <c r="G1850" s="2">
        <f t="shared" si="259"/>
        <v>1.4757417742755744E-2</v>
      </c>
      <c r="H1850" s="2">
        <f t="shared" si="256"/>
        <v>1.463382532144984</v>
      </c>
      <c r="I1850" s="2">
        <f t="shared" si="257"/>
        <v>59.405411585457152</v>
      </c>
    </row>
    <row r="1851" spans="1:9" ht="13.5" x14ac:dyDescent="0.25">
      <c r="A1851" s="3">
        <f>TITRES_STAT!B1854</f>
        <v>44707</v>
      </c>
      <c r="B1851" s="6">
        <f>TITRES_STAT!D1854</f>
        <v>4.7751000000000001</v>
      </c>
      <c r="C1851" s="2">
        <f t="shared" si="252"/>
        <v>-2.3799999999999599E-2</v>
      </c>
      <c r="D1851" s="2">
        <f t="shared" si="253"/>
        <v>0</v>
      </c>
      <c r="E1851" s="2">
        <f t="shared" si="254"/>
        <v>2.3799999999999599E-2</v>
      </c>
      <c r="F1851" s="2">
        <f t="shared" si="259"/>
        <v>2.0053193962578413E-2</v>
      </c>
      <c r="G1851" s="2">
        <f t="shared" si="259"/>
        <v>1.5403316475416021E-2</v>
      </c>
      <c r="H1851" s="2">
        <f t="shared" si="256"/>
        <v>1.3018750860948474</v>
      </c>
      <c r="I1851" s="2">
        <f t="shared" si="257"/>
        <v>56.557156118470822</v>
      </c>
    </row>
    <row r="1852" spans="1:9" ht="13.5" x14ac:dyDescent="0.25">
      <c r="A1852" s="3">
        <f>TITRES_STAT!B1855</f>
        <v>44708</v>
      </c>
      <c r="B1852" s="6">
        <f>TITRES_STAT!D1855</f>
        <v>4.7352999999999996</v>
      </c>
      <c r="C1852" s="2">
        <f t="shared" si="252"/>
        <v>-3.9800000000000502E-2</v>
      </c>
      <c r="D1852" s="2">
        <f t="shared" si="253"/>
        <v>0</v>
      </c>
      <c r="E1852" s="2">
        <f t="shared" si="254"/>
        <v>3.9800000000000502E-2</v>
      </c>
      <c r="F1852" s="2">
        <f t="shared" si="259"/>
        <v>1.8620822965251384E-2</v>
      </c>
      <c r="G1852" s="2">
        <f t="shared" si="259"/>
        <v>1.7145936727172056E-2</v>
      </c>
      <c r="H1852" s="2">
        <f t="shared" si="256"/>
        <v>1.0860195777896462</v>
      </c>
      <c r="I1852" s="2">
        <f t="shared" si="257"/>
        <v>52.061811372853768</v>
      </c>
    </row>
    <row r="1853" spans="1:9" ht="13.5" x14ac:dyDescent="0.25">
      <c r="A1853" s="3">
        <f>TITRES_STAT!B1856</f>
        <v>44711</v>
      </c>
      <c r="B1853" s="6">
        <f>TITRES_STAT!D1856</f>
        <v>4.7591999999999999</v>
      </c>
      <c r="C1853" s="2">
        <f t="shared" si="252"/>
        <v>2.3900000000000254E-2</v>
      </c>
      <c r="D1853" s="2">
        <f t="shared" si="253"/>
        <v>2.3900000000000254E-2</v>
      </c>
      <c r="E1853" s="2">
        <f t="shared" si="254"/>
        <v>0</v>
      </c>
      <c r="F1853" s="2">
        <f t="shared" ref="F1853:G1868" si="260">((F1852*13)+D1853)/14</f>
        <v>1.8997907039162019E-2</v>
      </c>
      <c r="G1853" s="2">
        <f t="shared" si="260"/>
        <v>1.592122696094548E-2</v>
      </c>
      <c r="H1853" s="2">
        <f t="shared" si="256"/>
        <v>1.1932439054957</v>
      </c>
      <c r="I1853" s="2">
        <f t="shared" si="257"/>
        <v>54.405435825251374</v>
      </c>
    </row>
    <row r="1854" spans="1:9" ht="13.5" x14ac:dyDescent="0.25">
      <c r="A1854" s="3">
        <f>TITRES_STAT!B1857</f>
        <v>44712</v>
      </c>
      <c r="B1854" s="6">
        <f>TITRES_STAT!D1857</f>
        <v>4.6715999999999998</v>
      </c>
      <c r="C1854" s="2">
        <f t="shared" si="252"/>
        <v>-8.7600000000000122E-2</v>
      </c>
      <c r="D1854" s="2">
        <f t="shared" si="253"/>
        <v>0</v>
      </c>
      <c r="E1854" s="2">
        <f t="shared" si="254"/>
        <v>8.7600000000000122E-2</v>
      </c>
      <c r="F1854" s="2">
        <f t="shared" si="260"/>
        <v>1.7640913679221874E-2</v>
      </c>
      <c r="G1854" s="2">
        <f t="shared" si="260"/>
        <v>2.1041139320877953E-2</v>
      </c>
      <c r="H1854" s="2">
        <f t="shared" si="256"/>
        <v>0.83840106803141479</v>
      </c>
      <c r="I1854" s="2">
        <f t="shared" si="257"/>
        <v>45.604905404520153</v>
      </c>
    </row>
    <row r="1855" spans="1:9" ht="13.5" x14ac:dyDescent="0.25">
      <c r="A1855" s="3">
        <f>TITRES_STAT!B1858</f>
        <v>44713</v>
      </c>
      <c r="B1855" s="6">
        <f>TITRES_STAT!D1858</f>
        <v>4.6557000000000004</v>
      </c>
      <c r="C1855" s="2">
        <f t="shared" si="252"/>
        <v>-1.5899999999999359E-2</v>
      </c>
      <c r="D1855" s="2">
        <f t="shared" si="253"/>
        <v>0</v>
      </c>
      <c r="E1855" s="2">
        <f t="shared" si="254"/>
        <v>1.5899999999999359E-2</v>
      </c>
      <c r="F1855" s="2">
        <f t="shared" si="260"/>
        <v>1.6380848416420311E-2</v>
      </c>
      <c r="G1855" s="2">
        <f t="shared" si="260"/>
        <v>2.0673915083672337E-2</v>
      </c>
      <c r="H1855" s="2">
        <f t="shared" si="256"/>
        <v>0.79234379894292173</v>
      </c>
      <c r="I1855" s="2">
        <f t="shared" si="257"/>
        <v>44.20713254958261</v>
      </c>
    </row>
    <row r="1856" spans="1:9" ht="13.5" x14ac:dyDescent="0.25">
      <c r="A1856" s="3">
        <f>TITRES_STAT!B1859</f>
        <v>44714</v>
      </c>
      <c r="B1856" s="6">
        <f>TITRES_STAT!D1859</f>
        <v>4.6715999999999998</v>
      </c>
      <c r="C1856" s="2">
        <f t="shared" si="252"/>
        <v>1.5899999999999359E-2</v>
      </c>
      <c r="D1856" s="2">
        <f t="shared" si="253"/>
        <v>1.5899999999999359E-2</v>
      </c>
      <c r="E1856" s="2">
        <f t="shared" si="254"/>
        <v>0</v>
      </c>
      <c r="F1856" s="2">
        <f t="shared" si="260"/>
        <v>1.6346502100961672E-2</v>
      </c>
      <c r="G1856" s="2">
        <f t="shared" si="260"/>
        <v>1.9197206863410029E-2</v>
      </c>
      <c r="H1856" s="2">
        <f t="shared" si="256"/>
        <v>0.85150419106636732</v>
      </c>
      <c r="I1856" s="2">
        <f t="shared" si="257"/>
        <v>45.989860307901679</v>
      </c>
    </row>
    <row r="1857" spans="1:9" ht="13.5" x14ac:dyDescent="0.25">
      <c r="A1857" s="3">
        <f>TITRES_STAT!B1860</f>
        <v>44715</v>
      </c>
      <c r="B1857" s="6">
        <f>TITRES_STAT!D1860</f>
        <v>4.6715999999999998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1.517889480803584E-2</v>
      </c>
      <c r="G1857" s="2">
        <f t="shared" si="260"/>
        <v>1.7825977801737884E-2</v>
      </c>
      <c r="H1857" s="2">
        <f t="shared" si="256"/>
        <v>0.85150419106636743</v>
      </c>
      <c r="I1857" s="2">
        <f t="shared" si="257"/>
        <v>45.989860307901679</v>
      </c>
    </row>
    <row r="1858" spans="1:9" ht="13.5" x14ac:dyDescent="0.25">
      <c r="A1858" s="3">
        <f>TITRES_STAT!B1861</f>
        <v>44718</v>
      </c>
      <c r="B1858" s="6">
        <f>TITRES_STAT!D1861</f>
        <v>4.6715999999999998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1.409468803603328E-2</v>
      </c>
      <c r="G1858" s="2">
        <f t="shared" si="260"/>
        <v>1.655269367304232E-2</v>
      </c>
      <c r="H1858" s="2">
        <f t="shared" si="256"/>
        <v>0.85150419106636743</v>
      </c>
      <c r="I1858" s="2">
        <f t="shared" si="257"/>
        <v>45.989860307901679</v>
      </c>
    </row>
    <row r="1859" spans="1:9" ht="13.5" x14ac:dyDescent="0.25">
      <c r="A1859" s="3">
        <f>TITRES_STAT!B1862</f>
        <v>44719</v>
      </c>
      <c r="B1859" s="6">
        <f>TITRES_STAT!D1862</f>
        <v>4.6715999999999998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1.3087924604888045E-2</v>
      </c>
      <c r="G1859" s="2">
        <f t="shared" si="260"/>
        <v>1.5370358410682154E-2</v>
      </c>
      <c r="H1859" s="2">
        <f t="shared" si="256"/>
        <v>0.85150419106636743</v>
      </c>
      <c r="I1859" s="2">
        <f t="shared" si="257"/>
        <v>45.989860307901679</v>
      </c>
    </row>
    <row r="1860" spans="1:9" ht="13.5" x14ac:dyDescent="0.25">
      <c r="A1860" s="3">
        <f>TITRES_STAT!B1863</f>
        <v>44720</v>
      </c>
      <c r="B1860" s="6">
        <f>TITRES_STAT!D1863</f>
        <v>4.7272999999999996</v>
      </c>
      <c r="C1860" s="2">
        <f t="shared" si="261"/>
        <v>5.5699999999999861E-2</v>
      </c>
      <c r="D1860" s="2">
        <f t="shared" si="262"/>
        <v>5.5699999999999861E-2</v>
      </c>
      <c r="E1860" s="2">
        <f t="shared" si="263"/>
        <v>0</v>
      </c>
      <c r="F1860" s="2">
        <f t="shared" si="260"/>
        <v>1.6131644275967461E-2</v>
      </c>
      <c r="G1860" s="2">
        <f t="shared" si="260"/>
        <v>1.4272475667061999E-2</v>
      </c>
      <c r="H1860" s="2">
        <f t="shared" si="256"/>
        <v>1.1302625173287946</v>
      </c>
      <c r="I1860" s="2">
        <f t="shared" si="257"/>
        <v>53.057428750427789</v>
      </c>
    </row>
    <row r="1861" spans="1:9" ht="13.5" x14ac:dyDescent="0.25">
      <c r="A1861" s="3">
        <f>TITRES_STAT!B1864</f>
        <v>44721</v>
      </c>
      <c r="B1861" s="6">
        <f>TITRES_STAT!D1864</f>
        <v>4.7431999999999999</v>
      </c>
      <c r="C1861" s="2">
        <f t="shared" si="261"/>
        <v>1.5900000000000247E-2</v>
      </c>
      <c r="D1861" s="2">
        <f t="shared" si="262"/>
        <v>1.5900000000000247E-2</v>
      </c>
      <c r="E1861" s="2">
        <f t="shared" si="263"/>
        <v>0</v>
      </c>
      <c r="F1861" s="2">
        <f t="shared" si="260"/>
        <v>1.6115098256255518E-2</v>
      </c>
      <c r="G1861" s="2">
        <f t="shared" si="260"/>
        <v>1.3253013119414713E-2</v>
      </c>
      <c r="H1861" s="2">
        <f t="shared" si="256"/>
        <v>1.2159573155970136</v>
      </c>
      <c r="I1861" s="2">
        <f t="shared" si="257"/>
        <v>54.872776972665456</v>
      </c>
    </row>
    <row r="1862" spans="1:9" ht="13.5" x14ac:dyDescent="0.25">
      <c r="A1862" s="3">
        <f>TITRES_STAT!B1865</f>
        <v>44722</v>
      </c>
      <c r="B1862" s="6">
        <f>TITRES_STAT!D1865</f>
        <v>4.7751000000000001</v>
      </c>
      <c r="C1862" s="2">
        <f t="shared" si="261"/>
        <v>3.1900000000000261E-2</v>
      </c>
      <c r="D1862" s="2">
        <f t="shared" si="262"/>
        <v>3.1900000000000261E-2</v>
      </c>
      <c r="E1862" s="2">
        <f t="shared" si="263"/>
        <v>0</v>
      </c>
      <c r="F1862" s="2">
        <f t="shared" si="260"/>
        <v>1.724259123795157E-2</v>
      </c>
      <c r="G1862" s="2">
        <f t="shared" si="260"/>
        <v>1.2306369325170805E-2</v>
      </c>
      <c r="H1862" s="2">
        <f t="shared" si="256"/>
        <v>1.4011111467851427</v>
      </c>
      <c r="I1862" s="2">
        <f t="shared" si="257"/>
        <v>58.352615149077792</v>
      </c>
    </row>
    <row r="1863" spans="1:9" ht="13.5" x14ac:dyDescent="0.25">
      <c r="A1863" s="3">
        <f>TITRES_STAT!B1866</f>
        <v>44725</v>
      </c>
      <c r="B1863" s="6">
        <f>TITRES_STAT!D1866</f>
        <v>4.7352999999999996</v>
      </c>
      <c r="C1863" s="2">
        <f t="shared" si="261"/>
        <v>-3.9800000000000502E-2</v>
      </c>
      <c r="D1863" s="2">
        <f t="shared" si="262"/>
        <v>0</v>
      </c>
      <c r="E1863" s="2">
        <f t="shared" si="263"/>
        <v>3.9800000000000502E-2</v>
      </c>
      <c r="F1863" s="2">
        <f t="shared" si="260"/>
        <v>1.6010977578097888E-2</v>
      </c>
      <c r="G1863" s="2">
        <f t="shared" si="260"/>
        <v>1.4270200087658641E-2</v>
      </c>
      <c r="H1863" s="2">
        <f t="shared" si="256"/>
        <v>1.1219869013570967</v>
      </c>
      <c r="I1863" s="2">
        <f t="shared" si="257"/>
        <v>52.874355663531219</v>
      </c>
    </row>
    <row r="1864" spans="1:9" ht="13.5" x14ac:dyDescent="0.25">
      <c r="A1864" s="3">
        <f>TITRES_STAT!B1867</f>
        <v>44726</v>
      </c>
      <c r="B1864" s="6">
        <f>TITRES_STAT!D1867</f>
        <v>4.8148999999999997</v>
      </c>
      <c r="C1864" s="2">
        <f t="shared" si="261"/>
        <v>7.9600000000000115E-2</v>
      </c>
      <c r="D1864" s="2">
        <f t="shared" si="262"/>
        <v>7.9600000000000115E-2</v>
      </c>
      <c r="E1864" s="2">
        <f t="shared" si="263"/>
        <v>0</v>
      </c>
      <c r="F1864" s="2">
        <f t="shared" si="260"/>
        <v>2.0553050608233762E-2</v>
      </c>
      <c r="G1864" s="2">
        <f t="shared" si="260"/>
        <v>1.325090008139731E-2</v>
      </c>
      <c r="H1864" s="2">
        <f t="shared" si="256"/>
        <v>1.5510682657012713</v>
      </c>
      <c r="I1864" s="2">
        <f t="shared" si="257"/>
        <v>60.800735384276095</v>
      </c>
    </row>
    <row r="1865" spans="1:9" ht="13.5" x14ac:dyDescent="0.25">
      <c r="A1865" s="3">
        <f>TITRES_STAT!B1868</f>
        <v>44727</v>
      </c>
      <c r="B1865" s="6">
        <f>TITRES_STAT!D1868</f>
        <v>4.7910000000000004</v>
      </c>
      <c r="C1865" s="2">
        <f t="shared" si="261"/>
        <v>-2.3899999999999366E-2</v>
      </c>
      <c r="D1865" s="2">
        <f t="shared" si="262"/>
        <v>0</v>
      </c>
      <c r="E1865" s="2">
        <f t="shared" si="263"/>
        <v>2.3899999999999366E-2</v>
      </c>
      <c r="F1865" s="2">
        <f t="shared" si="260"/>
        <v>1.9084975564788494E-2</v>
      </c>
      <c r="G1865" s="2">
        <f t="shared" si="260"/>
        <v>1.4011550075583173E-2</v>
      </c>
      <c r="H1865" s="2">
        <f t="shared" si="256"/>
        <v>1.3620888097203736</v>
      </c>
      <c r="I1865" s="2">
        <f t="shared" si="257"/>
        <v>57.664589244704096</v>
      </c>
    </row>
    <row r="1866" spans="1:9" ht="13.5" x14ac:dyDescent="0.25">
      <c r="A1866" s="3">
        <f>TITRES_STAT!B1869</f>
        <v>44728</v>
      </c>
      <c r="B1866" s="6">
        <f>TITRES_STAT!D1869</f>
        <v>4.7830000000000004</v>
      </c>
      <c r="C1866" s="2">
        <f t="shared" si="261"/>
        <v>-8.0000000000000071E-3</v>
      </c>
      <c r="D1866" s="2">
        <f t="shared" si="262"/>
        <v>0</v>
      </c>
      <c r="E1866" s="2">
        <f t="shared" si="263"/>
        <v>8.0000000000000071E-3</v>
      </c>
      <c r="F1866" s="2">
        <f t="shared" si="260"/>
        <v>1.7721763024446457E-2</v>
      </c>
      <c r="G1866" s="2">
        <f t="shared" si="260"/>
        <v>1.3582153641612946E-2</v>
      </c>
      <c r="H1866" s="2">
        <f t="shared" si="256"/>
        <v>1.3047829889179425</v>
      </c>
      <c r="I1866" s="2">
        <f t="shared" si="257"/>
        <v>56.611967165312883</v>
      </c>
    </row>
    <row r="1867" spans="1:9" ht="13.5" x14ac:dyDescent="0.25">
      <c r="A1867" s="3">
        <f>TITRES_STAT!B1870</f>
        <v>44729</v>
      </c>
      <c r="B1867" s="6">
        <f>TITRES_STAT!D1870</f>
        <v>4.7751000000000001</v>
      </c>
      <c r="C1867" s="2">
        <f t="shared" si="261"/>
        <v>-7.9000000000002402E-3</v>
      </c>
      <c r="D1867" s="2">
        <f t="shared" si="262"/>
        <v>0</v>
      </c>
      <c r="E1867" s="2">
        <f t="shared" si="263"/>
        <v>7.9000000000002402E-3</v>
      </c>
      <c r="F1867" s="2">
        <f t="shared" si="260"/>
        <v>1.6455922808414566E-2</v>
      </c>
      <c r="G1867" s="2">
        <f t="shared" si="260"/>
        <v>1.3176285524354897E-2</v>
      </c>
      <c r="H1867" s="2">
        <f t="shared" si="256"/>
        <v>1.2489045397504193</v>
      </c>
      <c r="I1867" s="2">
        <f t="shared" si="257"/>
        <v>55.533906294173832</v>
      </c>
    </row>
    <row r="1868" spans="1:9" ht="13.5" x14ac:dyDescent="0.25">
      <c r="A1868" s="3">
        <f>TITRES_STAT!B1871</f>
        <v>44732</v>
      </c>
      <c r="B1868" s="6">
        <f>TITRES_STAT!D1871</f>
        <v>4.7988999999999997</v>
      </c>
      <c r="C1868" s="2">
        <f t="shared" si="261"/>
        <v>2.3799999999999599E-2</v>
      </c>
      <c r="D1868" s="2">
        <f t="shared" si="262"/>
        <v>2.3799999999999599E-2</v>
      </c>
      <c r="E1868" s="2">
        <f t="shared" si="263"/>
        <v>0</v>
      </c>
      <c r="F1868" s="2">
        <f t="shared" si="260"/>
        <v>1.698049975067064E-2</v>
      </c>
      <c r="G1868" s="2">
        <f t="shared" si="260"/>
        <v>1.2235122272615263E-2</v>
      </c>
      <c r="H1868" s="2">
        <f t="shared" si="256"/>
        <v>1.3878487989185457</v>
      </c>
      <c r="I1868" s="2">
        <f t="shared" si="257"/>
        <v>58.121301463773626</v>
      </c>
    </row>
    <row r="1869" spans="1:9" ht="13.5" x14ac:dyDescent="0.25">
      <c r="A1869" s="3">
        <f>TITRES_STAT!B1872</f>
        <v>44733</v>
      </c>
      <c r="B1869" s="6">
        <f>TITRES_STAT!D1872</f>
        <v>4.7988999999999997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1.5767606911337023E-2</v>
      </c>
      <c r="G1869" s="2">
        <f t="shared" si="264"/>
        <v>1.1361184967428458E-2</v>
      </c>
      <c r="H1869" s="2">
        <f t="shared" si="256"/>
        <v>1.3878487989185457</v>
      </c>
      <c r="I1869" s="2">
        <f t="shared" si="257"/>
        <v>58.121301463773626</v>
      </c>
    </row>
    <row r="1870" spans="1:9" ht="13.5" x14ac:dyDescent="0.25">
      <c r="A1870" s="3">
        <f>TITRES_STAT!B1873</f>
        <v>44734</v>
      </c>
      <c r="B1870" s="6">
        <f>TITRES_STAT!D1873</f>
        <v>4.8148999999999997</v>
      </c>
      <c r="C1870" s="2">
        <f t="shared" si="261"/>
        <v>1.6000000000000014E-2</v>
      </c>
      <c r="D1870" s="2">
        <f t="shared" si="262"/>
        <v>1.6000000000000014E-2</v>
      </c>
      <c r="E1870" s="2">
        <f t="shared" si="263"/>
        <v>0</v>
      </c>
      <c r="F1870" s="2">
        <f t="shared" si="264"/>
        <v>1.5784206417670095E-2</v>
      </c>
      <c r="G1870" s="2">
        <f t="shared" si="264"/>
        <v>1.0549671755469283E-2</v>
      </c>
      <c r="H1870" s="2">
        <f t="shared" si="256"/>
        <v>1.4961798607133976</v>
      </c>
      <c r="I1870" s="2">
        <f t="shared" si="257"/>
        <v>59.938784230307654</v>
      </c>
    </row>
    <row r="1871" spans="1:9" ht="13.5" x14ac:dyDescent="0.25">
      <c r="A1871" s="3">
        <f>TITRES_STAT!B1874</f>
        <v>44735</v>
      </c>
      <c r="B1871" s="6">
        <f>TITRES_STAT!D1874</f>
        <v>4.8308</v>
      </c>
      <c r="C1871" s="2">
        <f t="shared" si="261"/>
        <v>1.5900000000000247E-2</v>
      </c>
      <c r="D1871" s="2">
        <f t="shared" si="262"/>
        <v>1.5900000000000247E-2</v>
      </c>
      <c r="E1871" s="2">
        <f t="shared" si="263"/>
        <v>0</v>
      </c>
      <c r="F1871" s="2">
        <f t="shared" si="264"/>
        <v>1.5792477387836533E-2</v>
      </c>
      <c r="G1871" s="2">
        <f t="shared" si="264"/>
        <v>9.7961237729357626E-3</v>
      </c>
      <c r="H1871" s="2">
        <f t="shared" si="256"/>
        <v>1.6121149297303894</v>
      </c>
      <c r="I1871" s="2">
        <f t="shared" si="257"/>
        <v>61.71684528049402</v>
      </c>
    </row>
    <row r="1872" spans="1:9" ht="13.5" x14ac:dyDescent="0.25">
      <c r="A1872" s="3">
        <f>TITRES_STAT!B1875</f>
        <v>44736</v>
      </c>
      <c r="B1872" s="6">
        <f>TITRES_STAT!D1875</f>
        <v>5.0823999999999998</v>
      </c>
      <c r="C1872" s="2">
        <f t="shared" si="261"/>
        <v>0.25159999999999982</v>
      </c>
      <c r="D1872" s="2">
        <f t="shared" si="262"/>
        <v>0.25159999999999982</v>
      </c>
      <c r="E1872" s="2">
        <f t="shared" si="263"/>
        <v>0</v>
      </c>
      <c r="F1872" s="2">
        <f t="shared" si="264"/>
        <v>3.2635871860133912E-2</v>
      </c>
      <c r="G1872" s="2">
        <f t="shared" si="264"/>
        <v>9.096400646297494E-3</v>
      </c>
      <c r="H1872" s="2">
        <f t="shared" si="256"/>
        <v>3.5877786312564943</v>
      </c>
      <c r="I1872" s="2">
        <f t="shared" si="257"/>
        <v>78.202958765555749</v>
      </c>
    </row>
    <row r="1873" spans="1:9" ht="13.5" x14ac:dyDescent="0.25">
      <c r="A1873" s="3">
        <f>TITRES_STAT!B1876</f>
        <v>44739</v>
      </c>
      <c r="B1873" s="6">
        <f>TITRES_STAT!D1876</f>
        <v>4.9184999999999999</v>
      </c>
      <c r="C1873" s="2">
        <f t="shared" si="261"/>
        <v>-0.16389999999999993</v>
      </c>
      <c r="D1873" s="2">
        <f t="shared" si="262"/>
        <v>0</v>
      </c>
      <c r="E1873" s="2">
        <f t="shared" si="263"/>
        <v>0.16389999999999993</v>
      </c>
      <c r="F1873" s="2">
        <f t="shared" si="264"/>
        <v>3.0304738155838635E-2</v>
      </c>
      <c r="G1873" s="2">
        <f t="shared" si="264"/>
        <v>2.0153800600133383E-2</v>
      </c>
      <c r="H1873" s="2">
        <f t="shared" ref="H1873:H1936" si="265">F1873/G1873</f>
        <v>1.5036736125908714</v>
      </c>
      <c r="I1873" s="2">
        <f t="shared" ref="I1873:I1936" si="266">IF(G1873=0,100,100-(100/(1+H1873)))</f>
        <v>60.058691557436191</v>
      </c>
    </row>
    <row r="1874" spans="1:9" ht="13.5" x14ac:dyDescent="0.25">
      <c r="A1874" s="3">
        <f>TITRES_STAT!B1877</f>
        <v>44740</v>
      </c>
      <c r="B1874" s="6">
        <f>TITRES_STAT!D1877</f>
        <v>5.0651999999999999</v>
      </c>
      <c r="C1874" s="2">
        <f t="shared" si="261"/>
        <v>0.14670000000000005</v>
      </c>
      <c r="D1874" s="2">
        <f t="shared" si="262"/>
        <v>0.14670000000000005</v>
      </c>
      <c r="E1874" s="2">
        <f t="shared" si="263"/>
        <v>0</v>
      </c>
      <c r="F1874" s="2">
        <f t="shared" si="264"/>
        <v>3.8618685430421587E-2</v>
      </c>
      <c r="G1874" s="2">
        <f t="shared" si="264"/>
        <v>1.8714243414409571E-2</v>
      </c>
      <c r="H1874" s="2">
        <f t="shared" si="265"/>
        <v>2.0635985423106136</v>
      </c>
      <c r="I1874" s="2">
        <f t="shared" si="266"/>
        <v>67.358647479777673</v>
      </c>
    </row>
    <row r="1875" spans="1:9" ht="13.5" x14ac:dyDescent="0.25">
      <c r="A1875" s="3">
        <f>TITRES_STAT!B1878</f>
        <v>44741</v>
      </c>
      <c r="B1875" s="6">
        <f>TITRES_STAT!D1878</f>
        <v>5.0564999999999998</v>
      </c>
      <c r="C1875" s="2">
        <f t="shared" si="261"/>
        <v>-8.7000000000001521E-3</v>
      </c>
      <c r="D1875" s="2">
        <f t="shared" si="262"/>
        <v>0</v>
      </c>
      <c r="E1875" s="2">
        <f t="shared" si="263"/>
        <v>8.7000000000001521E-3</v>
      </c>
      <c r="F1875" s="2">
        <f t="shared" si="264"/>
        <v>3.5860207899677192E-2</v>
      </c>
      <c r="G1875" s="2">
        <f t="shared" si="264"/>
        <v>1.7998940313380323E-2</v>
      </c>
      <c r="H1875" s="2">
        <f t="shared" si="265"/>
        <v>1.9923510648579068</v>
      </c>
      <c r="I1875" s="2">
        <f t="shared" si="266"/>
        <v>66.581461254864976</v>
      </c>
    </row>
    <row r="1876" spans="1:9" ht="13.5" x14ac:dyDescent="0.25">
      <c r="A1876" s="3">
        <f>TITRES_STAT!B1879</f>
        <v>44742</v>
      </c>
      <c r="B1876" s="6">
        <f>TITRES_STAT!D1879</f>
        <v>5.0479000000000003</v>
      </c>
      <c r="C1876" s="2">
        <f t="shared" si="261"/>
        <v>-8.5999999999994969E-3</v>
      </c>
      <c r="D1876" s="2">
        <f t="shared" si="262"/>
        <v>0</v>
      </c>
      <c r="E1876" s="2">
        <f t="shared" si="263"/>
        <v>8.5999999999994969E-3</v>
      </c>
      <c r="F1876" s="2">
        <f t="shared" si="264"/>
        <v>3.3298764478271674E-2</v>
      </c>
      <c r="G1876" s="2">
        <f t="shared" si="264"/>
        <v>1.7327587433853122E-2</v>
      </c>
      <c r="H1876" s="2">
        <f t="shared" si="265"/>
        <v>1.9217196049587069</v>
      </c>
      <c r="I1876" s="2">
        <f t="shared" si="266"/>
        <v>65.773580794583694</v>
      </c>
    </row>
    <row r="1877" spans="1:9" ht="13.5" x14ac:dyDescent="0.25">
      <c r="A1877" s="3">
        <f>TITRES_STAT!B1880</f>
        <v>44743</v>
      </c>
      <c r="B1877" s="6">
        <f>TITRES_STAT!D1880</f>
        <v>5.0479000000000003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3.0920281301252267E-2</v>
      </c>
      <c r="G1877" s="2">
        <f t="shared" si="264"/>
        <v>1.6089902617149328E-2</v>
      </c>
      <c r="H1877" s="2">
        <f t="shared" si="265"/>
        <v>1.9217196049587066</v>
      </c>
      <c r="I1877" s="2">
        <f t="shared" si="266"/>
        <v>65.773580794583694</v>
      </c>
    </row>
    <row r="1878" spans="1:9" ht="13.5" x14ac:dyDescent="0.25">
      <c r="A1878" s="3">
        <f>TITRES_STAT!B1881</f>
        <v>44746</v>
      </c>
      <c r="B1878" s="6">
        <f>TITRES_STAT!D1881</f>
        <v>5.0048000000000004</v>
      </c>
      <c r="C1878" s="2">
        <f t="shared" si="261"/>
        <v>-4.3099999999999916E-2</v>
      </c>
      <c r="D1878" s="2">
        <f t="shared" si="262"/>
        <v>0</v>
      </c>
      <c r="E1878" s="2">
        <f t="shared" si="263"/>
        <v>4.3099999999999916E-2</v>
      </c>
      <c r="F1878" s="2">
        <f t="shared" si="264"/>
        <v>2.8711689779734244E-2</v>
      </c>
      <c r="G1878" s="2">
        <f t="shared" si="264"/>
        <v>1.8019195287352938E-2</v>
      </c>
      <c r="H1878" s="2">
        <f t="shared" si="265"/>
        <v>1.5933946728401354</v>
      </c>
      <c r="I1878" s="2">
        <f t="shared" si="266"/>
        <v>61.440500727763975</v>
      </c>
    </row>
    <row r="1879" spans="1:9" ht="13.5" x14ac:dyDescent="0.25">
      <c r="A1879" s="3">
        <f>TITRES_STAT!B1882</f>
        <v>44747</v>
      </c>
      <c r="B1879" s="6">
        <f>TITRES_STAT!D1882</f>
        <v>4.9961000000000002</v>
      </c>
      <c r="C1879" s="2">
        <f t="shared" si="261"/>
        <v>-8.7000000000001521E-3</v>
      </c>
      <c r="D1879" s="2">
        <f t="shared" si="262"/>
        <v>0</v>
      </c>
      <c r="E1879" s="2">
        <f t="shared" si="263"/>
        <v>8.7000000000001521E-3</v>
      </c>
      <c r="F1879" s="2">
        <f t="shared" si="264"/>
        <v>2.6660854795467512E-2</v>
      </c>
      <c r="G1879" s="2">
        <f t="shared" si="264"/>
        <v>1.7353538481113453E-2</v>
      </c>
      <c r="H1879" s="2">
        <f t="shared" si="265"/>
        <v>1.5363353603349301</v>
      </c>
      <c r="I1879" s="2">
        <f t="shared" si="266"/>
        <v>60.573037160671561</v>
      </c>
    </row>
    <row r="1880" spans="1:9" ht="13.5" x14ac:dyDescent="0.25">
      <c r="A1880" s="3">
        <f>TITRES_STAT!B1883</f>
        <v>44748</v>
      </c>
      <c r="B1880" s="6">
        <f>TITRES_STAT!D1883</f>
        <v>5.0823999999999998</v>
      </c>
      <c r="C1880" s="2">
        <f t="shared" si="261"/>
        <v>8.6299999999999599E-2</v>
      </c>
      <c r="D1880" s="2">
        <f t="shared" si="262"/>
        <v>8.6299999999999599E-2</v>
      </c>
      <c r="E1880" s="2">
        <f t="shared" si="263"/>
        <v>0</v>
      </c>
      <c r="F1880" s="2">
        <f t="shared" si="264"/>
        <v>3.0920793738648374E-2</v>
      </c>
      <c r="G1880" s="2">
        <f t="shared" si="264"/>
        <v>1.6114000018176776E-2</v>
      </c>
      <c r="H1880" s="2">
        <f t="shared" si="265"/>
        <v>1.9188776035602189</v>
      </c>
      <c r="I1880" s="2">
        <f t="shared" si="266"/>
        <v>65.740255816815406</v>
      </c>
    </row>
    <row r="1881" spans="1:9" ht="13.5" x14ac:dyDescent="0.25">
      <c r="A1881" s="3">
        <f>TITRES_STAT!B1884</f>
        <v>44749</v>
      </c>
      <c r="B1881" s="6">
        <f>TITRES_STAT!D1884</f>
        <v>5.1341999999999999</v>
      </c>
      <c r="C1881" s="2">
        <f t="shared" si="261"/>
        <v>5.1800000000000068E-2</v>
      </c>
      <c r="D1881" s="2">
        <f t="shared" si="262"/>
        <v>5.1800000000000068E-2</v>
      </c>
      <c r="E1881" s="2">
        <f t="shared" si="263"/>
        <v>0</v>
      </c>
      <c r="F1881" s="2">
        <f t="shared" si="264"/>
        <v>3.2412165614459212E-2</v>
      </c>
      <c r="G1881" s="2">
        <f t="shared" si="264"/>
        <v>1.4963000016878435E-2</v>
      </c>
      <c r="H1881" s="2">
        <f t="shared" si="265"/>
        <v>2.1661542189332299</v>
      </c>
      <c r="I1881" s="2">
        <f t="shared" si="266"/>
        <v>68.415941522364335</v>
      </c>
    </row>
    <row r="1882" spans="1:9" ht="13.5" x14ac:dyDescent="0.25">
      <c r="A1882" s="3">
        <f>TITRES_STAT!B1885</f>
        <v>44750</v>
      </c>
      <c r="B1882" s="6">
        <f>TITRES_STAT!D1885</f>
        <v>5.1341999999999999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3.0097010927712126E-2</v>
      </c>
      <c r="G1882" s="2">
        <f t="shared" si="264"/>
        <v>1.3894214301387117E-2</v>
      </c>
      <c r="H1882" s="2">
        <f t="shared" si="265"/>
        <v>2.1661542189332303</v>
      </c>
      <c r="I1882" s="2">
        <f t="shared" si="266"/>
        <v>68.415941522364335</v>
      </c>
    </row>
    <row r="1883" spans="1:9" ht="13.5" x14ac:dyDescent="0.25">
      <c r="A1883" s="3">
        <f>TITRES_STAT!B1886</f>
        <v>44753</v>
      </c>
      <c r="B1883" s="6">
        <f>TITRES_STAT!D1886</f>
        <v>5.1515000000000004</v>
      </c>
      <c r="C1883" s="2">
        <f t="shared" si="261"/>
        <v>1.7300000000000537E-2</v>
      </c>
      <c r="D1883" s="2">
        <f t="shared" si="262"/>
        <v>1.7300000000000537E-2</v>
      </c>
      <c r="E1883" s="2">
        <f t="shared" si="263"/>
        <v>0</v>
      </c>
      <c r="F1883" s="2">
        <f t="shared" si="264"/>
        <v>2.918293871858987E-2</v>
      </c>
      <c r="G1883" s="2">
        <f t="shared" si="264"/>
        <v>1.2901770422716608E-2</v>
      </c>
      <c r="H1883" s="2">
        <f t="shared" si="265"/>
        <v>2.2619328791656708</v>
      </c>
      <c r="I1883" s="2">
        <f t="shared" si="266"/>
        <v>69.343329950560559</v>
      </c>
    </row>
    <row r="1884" spans="1:9" ht="13.5" x14ac:dyDescent="0.25">
      <c r="A1884" s="3">
        <f>TITRES_STAT!B1887</f>
        <v>44754</v>
      </c>
      <c r="B1884" s="6">
        <f>TITRES_STAT!D1887</f>
        <v>5.2290999999999999</v>
      </c>
      <c r="C1884" s="2">
        <f t="shared" si="261"/>
        <v>7.7599999999999447E-2</v>
      </c>
      <c r="D1884" s="2">
        <f t="shared" si="262"/>
        <v>7.7599999999999447E-2</v>
      </c>
      <c r="E1884" s="2">
        <f t="shared" si="263"/>
        <v>0</v>
      </c>
      <c r="F1884" s="2">
        <f t="shared" si="264"/>
        <v>3.2641300238690558E-2</v>
      </c>
      <c r="G1884" s="2">
        <f t="shared" si="264"/>
        <v>1.1980215392522564E-2</v>
      </c>
      <c r="H1884" s="2">
        <f t="shared" si="265"/>
        <v>2.7246004490923914</v>
      </c>
      <c r="I1884" s="2">
        <f t="shared" si="266"/>
        <v>73.151482590738567</v>
      </c>
    </row>
    <row r="1885" spans="1:9" ht="13.5" x14ac:dyDescent="0.25">
      <c r="A1885" s="3">
        <f>TITRES_STAT!B1888</f>
        <v>44755</v>
      </c>
      <c r="B1885" s="6">
        <f>TITRES_STAT!D1888</f>
        <v>5.3498999999999999</v>
      </c>
      <c r="C1885" s="2">
        <f t="shared" si="261"/>
        <v>0.12080000000000002</v>
      </c>
      <c r="D1885" s="2">
        <f t="shared" si="262"/>
        <v>0.12080000000000002</v>
      </c>
      <c r="E1885" s="2">
        <f t="shared" si="263"/>
        <v>0</v>
      </c>
      <c r="F1885" s="2">
        <f t="shared" ref="F1885:G1900" si="267">((F1884*13)+D1885)/14</f>
        <v>3.8938350221641237E-2</v>
      </c>
      <c r="G1885" s="2">
        <f t="shared" si="267"/>
        <v>1.1124485721628094E-2</v>
      </c>
      <c r="H1885" s="2">
        <f t="shared" si="265"/>
        <v>3.5002382308727995</v>
      </c>
      <c r="I1885" s="2">
        <f t="shared" si="266"/>
        <v>77.778954164254216</v>
      </c>
    </row>
    <row r="1886" spans="1:9" ht="13.5" x14ac:dyDescent="0.25">
      <c r="A1886" s="3">
        <f>TITRES_STAT!B1889</f>
        <v>44756</v>
      </c>
      <c r="B1886" s="6">
        <f>TITRES_STAT!D1889</f>
        <v>5.3498999999999999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3.6157039491524004E-2</v>
      </c>
      <c r="G1886" s="2">
        <f t="shared" si="267"/>
        <v>1.0329879598654659E-2</v>
      </c>
      <c r="H1886" s="2">
        <f t="shared" si="265"/>
        <v>3.5002382308727991</v>
      </c>
      <c r="I1886" s="2">
        <f t="shared" si="266"/>
        <v>77.778954164254216</v>
      </c>
    </row>
    <row r="1887" spans="1:9" ht="13.5" x14ac:dyDescent="0.25">
      <c r="A1887" s="3">
        <f>TITRES_STAT!B1890</f>
        <v>44757</v>
      </c>
      <c r="B1887" s="6">
        <f>TITRES_STAT!D1890</f>
        <v>5.4189999999999996</v>
      </c>
      <c r="C1887" s="2">
        <f t="shared" si="261"/>
        <v>6.9099999999999717E-2</v>
      </c>
      <c r="D1887" s="2">
        <f t="shared" si="262"/>
        <v>6.9099999999999717E-2</v>
      </c>
      <c r="E1887" s="2">
        <f t="shared" si="263"/>
        <v>0</v>
      </c>
      <c r="F1887" s="2">
        <f t="shared" si="267"/>
        <v>3.8510108099272265E-2</v>
      </c>
      <c r="G1887" s="2">
        <f t="shared" si="267"/>
        <v>9.5920310558936118E-3</v>
      </c>
      <c r="H1887" s="2">
        <f t="shared" si="265"/>
        <v>4.0148022743953256</v>
      </c>
      <c r="I1887" s="2">
        <f t="shared" si="266"/>
        <v>80.059034329113643</v>
      </c>
    </row>
    <row r="1888" spans="1:9" ht="13.5" x14ac:dyDescent="0.25">
      <c r="A1888" s="3">
        <f>TITRES_STAT!B1891</f>
        <v>44760</v>
      </c>
      <c r="B1888" s="6">
        <f>TITRES_STAT!D1891</f>
        <v>5.4794</v>
      </c>
      <c r="C1888" s="2">
        <f t="shared" si="261"/>
        <v>6.0400000000000453E-2</v>
      </c>
      <c r="D1888" s="2">
        <f t="shared" si="262"/>
        <v>6.0400000000000453E-2</v>
      </c>
      <c r="E1888" s="2">
        <f t="shared" si="263"/>
        <v>0</v>
      </c>
      <c r="F1888" s="2">
        <f t="shared" si="267"/>
        <v>4.0073671806467134E-2</v>
      </c>
      <c r="G1888" s="2">
        <f t="shared" si="267"/>
        <v>8.9068859804726404E-3</v>
      </c>
      <c r="H1888" s="2">
        <f t="shared" si="265"/>
        <v>4.4991787134498198</v>
      </c>
      <c r="I1888" s="2">
        <f t="shared" si="266"/>
        <v>81.815466415844725</v>
      </c>
    </row>
    <row r="1889" spans="1:9" ht="13.5" x14ac:dyDescent="0.25">
      <c r="A1889" s="3">
        <f>TITRES_STAT!B1892</f>
        <v>44761</v>
      </c>
      <c r="B1889" s="6">
        <f>TITRES_STAT!D1892</f>
        <v>5.4621000000000004</v>
      </c>
      <c r="C1889" s="2">
        <f t="shared" si="261"/>
        <v>-1.7299999999999649E-2</v>
      </c>
      <c r="D1889" s="2">
        <f t="shared" si="262"/>
        <v>0</v>
      </c>
      <c r="E1889" s="2">
        <f t="shared" si="263"/>
        <v>1.7299999999999649E-2</v>
      </c>
      <c r="F1889" s="2">
        <f t="shared" si="267"/>
        <v>3.7211266677433762E-2</v>
      </c>
      <c r="G1889" s="2">
        <f t="shared" si="267"/>
        <v>9.5063941247245688E-3</v>
      </c>
      <c r="H1889" s="2">
        <f t="shared" si="265"/>
        <v>3.9143408309417103</v>
      </c>
      <c r="I1889" s="2">
        <f t="shared" si="266"/>
        <v>79.651391012528222</v>
      </c>
    </row>
    <row r="1890" spans="1:9" ht="13.5" x14ac:dyDescent="0.25">
      <c r="A1890" s="3">
        <f>TITRES_STAT!B1893</f>
        <v>44762</v>
      </c>
      <c r="B1890" s="6">
        <f>TITRES_STAT!D1893</f>
        <v>5.4362000000000004</v>
      </c>
      <c r="C1890" s="2">
        <f t="shared" si="261"/>
        <v>-2.5900000000000034E-2</v>
      </c>
      <c r="D1890" s="2">
        <f t="shared" si="262"/>
        <v>0</v>
      </c>
      <c r="E1890" s="2">
        <f t="shared" si="263"/>
        <v>2.5900000000000034E-2</v>
      </c>
      <c r="F1890" s="2">
        <f t="shared" si="267"/>
        <v>3.4553319057617063E-2</v>
      </c>
      <c r="G1890" s="2">
        <f t="shared" si="267"/>
        <v>1.0677365972958529E-2</v>
      </c>
      <c r="H1890" s="2">
        <f t="shared" si="265"/>
        <v>3.2361276315831744</v>
      </c>
      <c r="I1890" s="2">
        <f t="shared" si="266"/>
        <v>76.393534686152307</v>
      </c>
    </row>
    <row r="1891" spans="1:9" ht="13.5" x14ac:dyDescent="0.25">
      <c r="A1891" s="3">
        <f>TITRES_STAT!B1894</f>
        <v>44763</v>
      </c>
      <c r="B1891" s="6">
        <f>TITRES_STAT!D1894</f>
        <v>5.4362000000000004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3.2085224839215845E-2</v>
      </c>
      <c r="G1891" s="2">
        <f t="shared" si="267"/>
        <v>9.9146969748900617E-3</v>
      </c>
      <c r="H1891" s="2">
        <f t="shared" si="265"/>
        <v>3.2361276315831748</v>
      </c>
      <c r="I1891" s="2">
        <f t="shared" si="266"/>
        <v>76.393534686152307</v>
      </c>
    </row>
    <row r="1892" spans="1:9" ht="13.5" x14ac:dyDescent="0.25">
      <c r="A1892" s="3">
        <f>TITRES_STAT!B1895</f>
        <v>44764</v>
      </c>
      <c r="B1892" s="6">
        <f>TITRES_STAT!D1895</f>
        <v>5.6087999999999996</v>
      </c>
      <c r="C1892" s="2">
        <f t="shared" si="261"/>
        <v>0.1725999999999992</v>
      </c>
      <c r="D1892" s="2">
        <f t="shared" si="262"/>
        <v>0.1725999999999992</v>
      </c>
      <c r="E1892" s="2">
        <f t="shared" si="263"/>
        <v>0</v>
      </c>
      <c r="F1892" s="2">
        <f t="shared" si="267"/>
        <v>4.2121994493557517E-2</v>
      </c>
      <c r="G1892" s="2">
        <f t="shared" si="267"/>
        <v>9.2065043338264863E-3</v>
      </c>
      <c r="H1892" s="2">
        <f t="shared" si="265"/>
        <v>4.575242998451988</v>
      </c>
      <c r="I1892" s="2">
        <f t="shared" si="266"/>
        <v>82.063562067560852</v>
      </c>
    </row>
    <row r="1893" spans="1:9" ht="13.5" x14ac:dyDescent="0.25">
      <c r="A1893" s="3">
        <f>TITRES_STAT!B1896</f>
        <v>44768</v>
      </c>
      <c r="B1893" s="6">
        <f>TITRES_STAT!D1896</f>
        <v>5.6951000000000001</v>
      </c>
      <c r="C1893" s="2">
        <f t="shared" si="261"/>
        <v>8.6300000000000487E-2</v>
      </c>
      <c r="D1893" s="2">
        <f t="shared" si="262"/>
        <v>8.6300000000000487E-2</v>
      </c>
      <c r="E1893" s="2">
        <f t="shared" si="263"/>
        <v>0</v>
      </c>
      <c r="F1893" s="2">
        <f t="shared" si="267"/>
        <v>4.5277566315446306E-2</v>
      </c>
      <c r="G1893" s="2">
        <f t="shared" si="267"/>
        <v>8.5488968814103096E-3</v>
      </c>
      <c r="H1893" s="2">
        <f t="shared" si="265"/>
        <v>5.2963051190736641</v>
      </c>
      <c r="I1893" s="2">
        <f t="shared" si="266"/>
        <v>84.117669314171934</v>
      </c>
    </row>
    <row r="1894" spans="1:9" ht="13.5" x14ac:dyDescent="0.25">
      <c r="A1894" s="3">
        <f>TITRES_STAT!B1897</f>
        <v>44769</v>
      </c>
      <c r="B1894" s="6">
        <f>TITRES_STAT!D1897</f>
        <v>5.6087999999999996</v>
      </c>
      <c r="C1894" s="2">
        <f t="shared" si="261"/>
        <v>-8.6300000000000487E-2</v>
      </c>
      <c r="D1894" s="2">
        <f t="shared" si="262"/>
        <v>0</v>
      </c>
      <c r="E1894" s="2">
        <f t="shared" si="263"/>
        <v>8.6300000000000487E-2</v>
      </c>
      <c r="F1894" s="2">
        <f t="shared" si="267"/>
        <v>4.2043454435771573E-2</v>
      </c>
      <c r="G1894" s="2">
        <f t="shared" si="267"/>
        <v>1.4102547104166752E-2</v>
      </c>
      <c r="H1894" s="2">
        <f t="shared" si="265"/>
        <v>2.9812667261610759</v>
      </c>
      <c r="I1894" s="2">
        <f t="shared" si="266"/>
        <v>74.882366121592497</v>
      </c>
    </row>
    <row r="1895" spans="1:9" ht="13.5" x14ac:dyDescent="0.25">
      <c r="A1895" s="3">
        <f>TITRES_STAT!B1898</f>
        <v>44770</v>
      </c>
      <c r="B1895" s="6">
        <f>TITRES_STAT!D1898</f>
        <v>5.5656999999999996</v>
      </c>
      <c r="C1895" s="2">
        <f t="shared" si="261"/>
        <v>-4.3099999999999916E-2</v>
      </c>
      <c r="D1895" s="2">
        <f t="shared" si="262"/>
        <v>0</v>
      </c>
      <c r="E1895" s="2">
        <f t="shared" si="263"/>
        <v>4.3099999999999916E-2</v>
      </c>
      <c r="F1895" s="2">
        <f t="shared" si="267"/>
        <v>3.904035054750217E-2</v>
      </c>
      <c r="G1895" s="2">
        <f t="shared" si="267"/>
        <v>1.6173793739583407E-2</v>
      </c>
      <c r="H1895" s="2">
        <f t="shared" si="265"/>
        <v>2.41380291946939</v>
      </c>
      <c r="I1895" s="2">
        <f t="shared" si="266"/>
        <v>70.70715493572105</v>
      </c>
    </row>
    <row r="1896" spans="1:9" ht="13.5" x14ac:dyDescent="0.25">
      <c r="A1896" s="3">
        <f>TITRES_STAT!B1899</f>
        <v>44771</v>
      </c>
      <c r="B1896" s="6">
        <f>TITRES_STAT!D1899</f>
        <v>5.6002000000000001</v>
      </c>
      <c r="C1896" s="2">
        <f t="shared" si="261"/>
        <v>3.4500000000000419E-2</v>
      </c>
      <c r="D1896" s="2">
        <f t="shared" si="262"/>
        <v>3.4500000000000419E-2</v>
      </c>
      <c r="E1896" s="2">
        <f t="shared" si="263"/>
        <v>0</v>
      </c>
      <c r="F1896" s="2">
        <f t="shared" si="267"/>
        <v>3.8716039794109189E-2</v>
      </c>
      <c r="G1896" s="2">
        <f t="shared" si="267"/>
        <v>1.5018522758184593E-2</v>
      </c>
      <c r="H1896" s="2">
        <f t="shared" si="265"/>
        <v>2.577886015654252</v>
      </c>
      <c r="I1896" s="2">
        <f t="shared" si="266"/>
        <v>72.050534991200948</v>
      </c>
    </row>
    <row r="1897" spans="1:9" ht="13.5" x14ac:dyDescent="0.25">
      <c r="A1897" s="3">
        <f>TITRES_STAT!B1900</f>
        <v>44774</v>
      </c>
      <c r="B1897" s="6">
        <f>TITRES_STAT!D1900</f>
        <v>5.8244999999999996</v>
      </c>
      <c r="C1897" s="2">
        <f t="shared" si="261"/>
        <v>0.2242999999999995</v>
      </c>
      <c r="D1897" s="2">
        <f t="shared" si="262"/>
        <v>0.2242999999999995</v>
      </c>
      <c r="E1897" s="2">
        <f t="shared" si="263"/>
        <v>0</v>
      </c>
      <c r="F1897" s="2">
        <f t="shared" si="267"/>
        <v>5.1972036951672781E-2</v>
      </c>
      <c r="G1897" s="2">
        <f t="shared" si="267"/>
        <v>1.3945771132599979E-2</v>
      </c>
      <c r="H1897" s="2">
        <f t="shared" si="265"/>
        <v>3.7267237829668427</v>
      </c>
      <c r="I1897" s="2">
        <f t="shared" si="266"/>
        <v>78.843697116307368</v>
      </c>
    </row>
    <row r="1898" spans="1:9" ht="13.5" x14ac:dyDescent="0.25">
      <c r="A1898" s="3">
        <f>TITRES_STAT!B1901</f>
        <v>44775</v>
      </c>
      <c r="B1898" s="6">
        <f>TITRES_STAT!D1901</f>
        <v>5.7813999999999997</v>
      </c>
      <c r="C1898" s="2">
        <f t="shared" si="261"/>
        <v>-4.3099999999999916E-2</v>
      </c>
      <c r="D1898" s="2">
        <f t="shared" si="262"/>
        <v>0</v>
      </c>
      <c r="E1898" s="2">
        <f t="shared" si="263"/>
        <v>4.3099999999999916E-2</v>
      </c>
      <c r="F1898" s="2">
        <f t="shared" si="267"/>
        <v>4.825974859798187E-2</v>
      </c>
      <c r="G1898" s="2">
        <f t="shared" si="267"/>
        <v>1.6028216051699972E-2</v>
      </c>
      <c r="H1898" s="2">
        <f t="shared" si="265"/>
        <v>3.0109245122674388</v>
      </c>
      <c r="I1898" s="2">
        <f t="shared" si="266"/>
        <v>75.068092233062629</v>
      </c>
    </row>
    <row r="1899" spans="1:9" ht="13.5" x14ac:dyDescent="0.25">
      <c r="A1899" s="3">
        <f>TITRES_STAT!B1902</f>
        <v>44776</v>
      </c>
      <c r="B1899" s="6">
        <f>TITRES_STAT!D1902</f>
        <v>5.6173999999999999</v>
      </c>
      <c r="C1899" s="2">
        <f t="shared" si="261"/>
        <v>-0.1639999999999997</v>
      </c>
      <c r="D1899" s="2">
        <f t="shared" si="262"/>
        <v>0</v>
      </c>
      <c r="E1899" s="2">
        <f t="shared" si="263"/>
        <v>0.1639999999999997</v>
      </c>
      <c r="F1899" s="2">
        <f t="shared" si="267"/>
        <v>4.4812623698126018E-2</v>
      </c>
      <c r="G1899" s="2">
        <f t="shared" si="267"/>
        <v>2.6597629190864242E-2</v>
      </c>
      <c r="H1899" s="2">
        <f t="shared" si="265"/>
        <v>1.6848352677056746</v>
      </c>
      <c r="I1899" s="2">
        <f t="shared" si="266"/>
        <v>62.75376698047662</v>
      </c>
    </row>
    <row r="1900" spans="1:9" ht="13.5" x14ac:dyDescent="0.25">
      <c r="A1900" s="3">
        <f>TITRES_STAT!B1903</f>
        <v>44777</v>
      </c>
      <c r="B1900" s="6">
        <f>TITRES_STAT!D1903</f>
        <v>5.6864999999999997</v>
      </c>
      <c r="C1900" s="2">
        <f t="shared" si="261"/>
        <v>6.9099999999999717E-2</v>
      </c>
      <c r="D1900" s="2">
        <f t="shared" si="262"/>
        <v>6.9099999999999717E-2</v>
      </c>
      <c r="E1900" s="2">
        <f t="shared" si="263"/>
        <v>0</v>
      </c>
      <c r="F1900" s="2">
        <f t="shared" si="267"/>
        <v>4.6547436291116996E-2</v>
      </c>
      <c r="G1900" s="2">
        <f t="shared" si="267"/>
        <v>2.4697798534373937E-2</v>
      </c>
      <c r="H1900" s="2">
        <f t="shared" si="265"/>
        <v>1.8846795687612861</v>
      </c>
      <c r="I1900" s="2">
        <f t="shared" si="266"/>
        <v>65.334104666973076</v>
      </c>
    </row>
    <row r="1901" spans="1:9" ht="13.5" x14ac:dyDescent="0.25">
      <c r="A1901" s="3">
        <f>TITRES_STAT!B1904</f>
        <v>44778</v>
      </c>
      <c r="B1901" s="6">
        <f>TITRES_STAT!D1904</f>
        <v>5.6864999999999997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4.322261941318007E-2</v>
      </c>
      <c r="G1901" s="2">
        <f t="shared" si="268"/>
        <v>2.2933670067632941E-2</v>
      </c>
      <c r="H1901" s="2">
        <f t="shared" si="265"/>
        <v>1.8846795687612863</v>
      </c>
      <c r="I1901" s="2">
        <f t="shared" si="266"/>
        <v>65.334104666973076</v>
      </c>
    </row>
    <row r="1902" spans="1:9" ht="13.5" x14ac:dyDescent="0.25">
      <c r="A1902" s="3">
        <f>TITRES_STAT!B1905</f>
        <v>44781</v>
      </c>
      <c r="B1902" s="6">
        <f>TITRES_STAT!D1905</f>
        <v>5.6002000000000001</v>
      </c>
      <c r="C1902" s="2">
        <f t="shared" si="261"/>
        <v>-8.6299999999999599E-2</v>
      </c>
      <c r="D1902" s="2">
        <f t="shared" si="262"/>
        <v>0</v>
      </c>
      <c r="E1902" s="2">
        <f t="shared" si="263"/>
        <v>8.6299999999999599E-2</v>
      </c>
      <c r="F1902" s="2">
        <f t="shared" si="268"/>
        <v>4.0135289455095778E-2</v>
      </c>
      <c r="G1902" s="2">
        <f t="shared" si="268"/>
        <v>2.7459836491373419E-2</v>
      </c>
      <c r="H1902" s="2">
        <f t="shared" si="265"/>
        <v>1.4615997246634875</v>
      </c>
      <c r="I1902" s="2">
        <f t="shared" si="266"/>
        <v>59.376011055708709</v>
      </c>
    </row>
    <row r="1903" spans="1:9" ht="13.5" x14ac:dyDescent="0.25">
      <c r="A1903" s="3">
        <f>TITRES_STAT!B1906</f>
        <v>44782</v>
      </c>
      <c r="B1903" s="6">
        <f>TITRES_STAT!D1906</f>
        <v>5.6087999999999996</v>
      </c>
      <c r="C1903" s="2">
        <f t="shared" si="261"/>
        <v>8.5999999999994969E-3</v>
      </c>
      <c r="D1903" s="2">
        <f t="shared" si="262"/>
        <v>8.5999999999994969E-3</v>
      </c>
      <c r="E1903" s="2">
        <f t="shared" si="263"/>
        <v>0</v>
      </c>
      <c r="F1903" s="2">
        <f t="shared" si="268"/>
        <v>3.7882768779731756E-2</v>
      </c>
      <c r="G1903" s="2">
        <f t="shared" si="268"/>
        <v>2.549841959913246E-2</v>
      </c>
      <c r="H1903" s="2">
        <f t="shared" si="265"/>
        <v>1.4856908536017914</v>
      </c>
      <c r="I1903" s="2">
        <f t="shared" si="266"/>
        <v>59.769735703416629</v>
      </c>
    </row>
    <row r="1904" spans="1:9" ht="13.5" x14ac:dyDescent="0.25">
      <c r="A1904" s="3">
        <f>TITRES_STAT!B1907</f>
        <v>44783</v>
      </c>
      <c r="B1904" s="6">
        <f>TITRES_STAT!D1907</f>
        <v>5.5829000000000004</v>
      </c>
      <c r="C1904" s="2">
        <f t="shared" si="261"/>
        <v>-2.5899999999999146E-2</v>
      </c>
      <c r="D1904" s="2">
        <f t="shared" si="262"/>
        <v>0</v>
      </c>
      <c r="E1904" s="2">
        <f t="shared" si="263"/>
        <v>2.5899999999999146E-2</v>
      </c>
      <c r="F1904" s="2">
        <f t="shared" si="268"/>
        <v>3.5176856724036629E-2</v>
      </c>
      <c r="G1904" s="2">
        <f t="shared" si="268"/>
        <v>2.5527103913480082E-2</v>
      </c>
      <c r="H1904" s="2">
        <f t="shared" si="265"/>
        <v>1.3780198820541021</v>
      </c>
      <c r="I1904" s="2">
        <f t="shared" si="266"/>
        <v>57.948206928521834</v>
      </c>
    </row>
    <row r="1905" spans="1:9" ht="13.5" x14ac:dyDescent="0.25">
      <c r="A1905" s="3">
        <f>TITRES_STAT!B1908</f>
        <v>44784</v>
      </c>
      <c r="B1905" s="6">
        <f>TITRES_STAT!D1908</f>
        <v>5.6087999999999996</v>
      </c>
      <c r="C1905" s="2">
        <f t="shared" si="261"/>
        <v>2.5899999999999146E-2</v>
      </c>
      <c r="D1905" s="2">
        <f t="shared" si="262"/>
        <v>2.5899999999999146E-2</v>
      </c>
      <c r="E1905" s="2">
        <f t="shared" si="263"/>
        <v>0</v>
      </c>
      <c r="F1905" s="2">
        <f t="shared" si="268"/>
        <v>3.4514224100891097E-2</v>
      </c>
      <c r="G1905" s="2">
        <f t="shared" si="268"/>
        <v>2.3703739348231504E-2</v>
      </c>
      <c r="H1905" s="2">
        <f t="shared" si="265"/>
        <v>1.4560666396910134</v>
      </c>
      <c r="I1905" s="2">
        <f t="shared" si="266"/>
        <v>59.28449237330932</v>
      </c>
    </row>
    <row r="1906" spans="1:9" ht="13.5" x14ac:dyDescent="0.25">
      <c r="A1906" s="3">
        <f>TITRES_STAT!B1909</f>
        <v>44785</v>
      </c>
      <c r="B1906" s="6">
        <f>TITRES_STAT!D1909</f>
        <v>5.5225</v>
      </c>
      <c r="C1906" s="2">
        <f t="shared" si="261"/>
        <v>-8.6299999999999599E-2</v>
      </c>
      <c r="D1906" s="2">
        <f t="shared" si="262"/>
        <v>0</v>
      </c>
      <c r="E1906" s="2">
        <f t="shared" si="263"/>
        <v>8.6299999999999599E-2</v>
      </c>
      <c r="F1906" s="2">
        <f t="shared" si="268"/>
        <v>3.2048922379398874E-2</v>
      </c>
      <c r="G1906" s="2">
        <f t="shared" si="268"/>
        <v>2.8174900823357798E-2</v>
      </c>
      <c r="H1906" s="2">
        <f t="shared" si="265"/>
        <v>1.137499030797986</v>
      </c>
      <c r="I1906" s="2">
        <f t="shared" si="266"/>
        <v>53.216353055997736</v>
      </c>
    </row>
    <row r="1907" spans="1:9" ht="13.5" x14ac:dyDescent="0.25">
      <c r="A1907" s="3">
        <f>TITRES_STAT!B1910</f>
        <v>44788</v>
      </c>
      <c r="B1907" s="6">
        <f>TITRES_STAT!D1910</f>
        <v>5.5656999999999996</v>
      </c>
      <c r="C1907" s="2">
        <f t="shared" si="261"/>
        <v>4.3199999999999683E-2</v>
      </c>
      <c r="D1907" s="2">
        <f t="shared" si="262"/>
        <v>4.3199999999999683E-2</v>
      </c>
      <c r="E1907" s="2">
        <f t="shared" si="263"/>
        <v>0</v>
      </c>
      <c r="F1907" s="2">
        <f t="shared" si="268"/>
        <v>3.2845427923727501E-2</v>
      </c>
      <c r="G1907" s="2">
        <f t="shared" si="268"/>
        <v>2.6162407907403672E-2</v>
      </c>
      <c r="H1907" s="2">
        <f t="shared" si="265"/>
        <v>1.2554436135992133</v>
      </c>
      <c r="I1907" s="2">
        <f t="shared" si="266"/>
        <v>55.662824201390229</v>
      </c>
    </row>
    <row r="1908" spans="1:9" ht="13.5" x14ac:dyDescent="0.25">
      <c r="A1908" s="3">
        <f>TITRES_STAT!B1911</f>
        <v>44789</v>
      </c>
      <c r="B1908" s="6">
        <f>TITRES_STAT!D1911</f>
        <v>5.4447999999999999</v>
      </c>
      <c r="C1908" s="2">
        <f t="shared" si="261"/>
        <v>-0.12089999999999979</v>
      </c>
      <c r="D1908" s="2">
        <f t="shared" si="262"/>
        <v>0</v>
      </c>
      <c r="E1908" s="2">
        <f t="shared" si="263"/>
        <v>0.12089999999999979</v>
      </c>
      <c r="F1908" s="2">
        <f t="shared" si="268"/>
        <v>3.0499325929175536E-2</v>
      </c>
      <c r="G1908" s="2">
        <f t="shared" si="268"/>
        <v>3.292937877116054E-2</v>
      </c>
      <c r="H1908" s="2">
        <f t="shared" si="265"/>
        <v>0.92620410913693763</v>
      </c>
      <c r="I1908" s="2">
        <f t="shared" si="266"/>
        <v>48.084421829623039</v>
      </c>
    </row>
    <row r="1909" spans="1:9" ht="13.5" x14ac:dyDescent="0.25">
      <c r="A1909" s="3">
        <f>TITRES_STAT!B1912</f>
        <v>44790</v>
      </c>
      <c r="B1909" s="6">
        <f>TITRES_STAT!D1912</f>
        <v>5.3498999999999999</v>
      </c>
      <c r="C1909" s="2">
        <f t="shared" si="261"/>
        <v>-9.4899999999999984E-2</v>
      </c>
      <c r="D1909" s="2">
        <f t="shared" si="262"/>
        <v>0</v>
      </c>
      <c r="E1909" s="2">
        <f t="shared" si="263"/>
        <v>9.4899999999999984E-2</v>
      </c>
      <c r="F1909" s="2">
        <f t="shared" si="268"/>
        <v>2.8320802648520139E-2</v>
      </c>
      <c r="G1909" s="2">
        <f t="shared" si="268"/>
        <v>3.7355851716077644E-2</v>
      </c>
      <c r="H1909" s="2">
        <f t="shared" si="265"/>
        <v>0.75813564267713118</v>
      </c>
      <c r="I1909" s="2">
        <f t="shared" si="266"/>
        <v>43.121567203012297</v>
      </c>
    </row>
    <row r="1910" spans="1:9" ht="13.5" x14ac:dyDescent="0.25">
      <c r="A1910" s="3">
        <f>TITRES_STAT!B1913</f>
        <v>44791</v>
      </c>
      <c r="B1910" s="6">
        <f>TITRES_STAT!D1913</f>
        <v>5.3930999999999996</v>
      </c>
      <c r="C1910" s="2">
        <f t="shared" si="261"/>
        <v>4.3199999999999683E-2</v>
      </c>
      <c r="D1910" s="2">
        <f t="shared" si="262"/>
        <v>4.3199999999999683E-2</v>
      </c>
      <c r="E1910" s="2">
        <f t="shared" si="263"/>
        <v>0</v>
      </c>
      <c r="F1910" s="2">
        <f t="shared" si="268"/>
        <v>2.9383602459340106E-2</v>
      </c>
      <c r="G1910" s="2">
        <f t="shared" si="268"/>
        <v>3.468757659350067E-2</v>
      </c>
      <c r="H1910" s="2">
        <f t="shared" si="265"/>
        <v>0.84709297520789162</v>
      </c>
      <c r="I1910" s="2">
        <f t="shared" si="266"/>
        <v>45.860873631039105</v>
      </c>
    </row>
    <row r="1911" spans="1:9" ht="13.5" x14ac:dyDescent="0.25">
      <c r="A1911" s="3">
        <f>TITRES_STAT!B1914</f>
        <v>44792</v>
      </c>
      <c r="B1911" s="6">
        <f>TITRES_STAT!D1914</f>
        <v>5.4706999999999999</v>
      </c>
      <c r="C1911" s="2">
        <f t="shared" si="261"/>
        <v>7.7600000000000335E-2</v>
      </c>
      <c r="D1911" s="2">
        <f t="shared" si="262"/>
        <v>7.7600000000000335E-2</v>
      </c>
      <c r="E1911" s="2">
        <f t="shared" si="263"/>
        <v>0</v>
      </c>
      <c r="F1911" s="2">
        <f t="shared" si="268"/>
        <v>3.2827630855101549E-2</v>
      </c>
      <c r="G1911" s="2">
        <f t="shared" si="268"/>
        <v>3.2209892551107767E-2</v>
      </c>
      <c r="H1911" s="2">
        <f t="shared" si="265"/>
        <v>1.0191785273115583</v>
      </c>
      <c r="I1911" s="2">
        <f t="shared" si="266"/>
        <v>50.474909153701567</v>
      </c>
    </row>
    <row r="1912" spans="1:9" ht="13.5" x14ac:dyDescent="0.25">
      <c r="A1912" s="3">
        <f>TITRES_STAT!B1915</f>
        <v>44795</v>
      </c>
      <c r="B1912" s="6">
        <f>TITRES_STAT!D1915</f>
        <v>5.4362000000000004</v>
      </c>
      <c r="C1912" s="2">
        <f t="shared" si="261"/>
        <v>-3.4499999999999531E-2</v>
      </c>
      <c r="D1912" s="2">
        <f t="shared" si="262"/>
        <v>0</v>
      </c>
      <c r="E1912" s="2">
        <f t="shared" si="263"/>
        <v>3.4499999999999531E-2</v>
      </c>
      <c r="F1912" s="2">
        <f t="shared" si="268"/>
        <v>3.0482800079737155E-2</v>
      </c>
      <c r="G1912" s="2">
        <f t="shared" si="268"/>
        <v>3.2373471654600035E-2</v>
      </c>
      <c r="H1912" s="2">
        <f t="shared" si="265"/>
        <v>0.94159812098514217</v>
      </c>
      <c r="I1912" s="2">
        <f t="shared" si="266"/>
        <v>48.496035858717626</v>
      </c>
    </row>
    <row r="1913" spans="1:9" ht="13.5" x14ac:dyDescent="0.25">
      <c r="A1913" s="3">
        <f>TITRES_STAT!B1916</f>
        <v>44796</v>
      </c>
      <c r="B1913" s="6">
        <f>TITRES_STAT!D1916</f>
        <v>5.3930999999999996</v>
      </c>
      <c r="C1913" s="2">
        <f t="shared" si="261"/>
        <v>-4.3100000000000804E-2</v>
      </c>
      <c r="D1913" s="2">
        <f t="shared" si="262"/>
        <v>0</v>
      </c>
      <c r="E1913" s="2">
        <f t="shared" si="263"/>
        <v>4.3100000000000804E-2</v>
      </c>
      <c r="F1913" s="2">
        <f t="shared" si="268"/>
        <v>2.8305457216898786E-2</v>
      </c>
      <c r="G1913" s="2">
        <f t="shared" si="268"/>
        <v>3.3139652250700091E-2</v>
      </c>
      <c r="H1913" s="2">
        <f t="shared" si="265"/>
        <v>0.8541265612194473</v>
      </c>
      <c r="I1913" s="2">
        <f t="shared" si="266"/>
        <v>46.066249148477418</v>
      </c>
    </row>
    <row r="1914" spans="1:9" ht="13.5" x14ac:dyDescent="0.25">
      <c r="A1914" s="3">
        <f>TITRES_STAT!B1917</f>
        <v>44797</v>
      </c>
      <c r="B1914" s="6">
        <f>TITRES_STAT!D1917</f>
        <v>5.3930999999999996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2.6283638844263157E-2</v>
      </c>
      <c r="G1914" s="2">
        <f t="shared" si="268"/>
        <v>3.0772534232792942E-2</v>
      </c>
      <c r="H1914" s="2">
        <f t="shared" si="265"/>
        <v>0.8541265612194473</v>
      </c>
      <c r="I1914" s="2">
        <f t="shared" si="266"/>
        <v>46.066249148477418</v>
      </c>
    </row>
    <row r="1915" spans="1:9" ht="13.5" x14ac:dyDescent="0.25">
      <c r="A1915" s="3">
        <f>TITRES_STAT!B1918</f>
        <v>44798</v>
      </c>
      <c r="B1915" s="6">
        <f>TITRES_STAT!D1918</f>
        <v>5.3844000000000003</v>
      </c>
      <c r="C1915" s="2">
        <f t="shared" si="261"/>
        <v>-8.6999999999992639E-3</v>
      </c>
      <c r="D1915" s="2">
        <f t="shared" si="262"/>
        <v>0</v>
      </c>
      <c r="E1915" s="2">
        <f t="shared" si="263"/>
        <v>8.6999999999992639E-3</v>
      </c>
      <c r="F1915" s="2">
        <f t="shared" si="268"/>
        <v>2.4406236069672932E-2</v>
      </c>
      <c r="G1915" s="2">
        <f t="shared" si="268"/>
        <v>2.9195924644736249E-2</v>
      </c>
      <c r="H1915" s="2">
        <f t="shared" si="265"/>
        <v>0.8359466729228302</v>
      </c>
      <c r="I1915" s="2">
        <f t="shared" si="266"/>
        <v>45.532187031990517</v>
      </c>
    </row>
    <row r="1916" spans="1:9" ht="13.5" x14ac:dyDescent="0.25">
      <c r="A1916" s="3">
        <f>TITRES_STAT!B1919</f>
        <v>44799</v>
      </c>
      <c r="B1916" s="6">
        <f>TITRES_STAT!D1919</f>
        <v>5.3498999999999999</v>
      </c>
      <c r="C1916" s="2">
        <f t="shared" si="261"/>
        <v>-3.4500000000000419E-2</v>
      </c>
      <c r="D1916" s="2">
        <f t="shared" si="262"/>
        <v>0</v>
      </c>
      <c r="E1916" s="2">
        <f t="shared" si="263"/>
        <v>3.4500000000000419E-2</v>
      </c>
      <c r="F1916" s="2">
        <f t="shared" si="268"/>
        <v>2.2662933493267725E-2</v>
      </c>
      <c r="G1916" s="2">
        <f t="shared" si="268"/>
        <v>2.9574787170112259E-2</v>
      </c>
      <c r="H1916" s="2">
        <f t="shared" si="265"/>
        <v>0.76629236122349753</v>
      </c>
      <c r="I1916" s="2">
        <f t="shared" si="266"/>
        <v>43.38423117522246</v>
      </c>
    </row>
    <row r="1917" spans="1:9" ht="13.5" x14ac:dyDescent="0.25">
      <c r="A1917" s="3">
        <f>TITRES_STAT!B1920</f>
        <v>44802</v>
      </c>
      <c r="B1917" s="6">
        <f>TITRES_STAT!D1920</f>
        <v>5.3930999999999996</v>
      </c>
      <c r="C1917" s="2">
        <f t="shared" si="261"/>
        <v>4.3199999999999683E-2</v>
      </c>
      <c r="D1917" s="2">
        <f t="shared" si="262"/>
        <v>4.3199999999999683E-2</v>
      </c>
      <c r="E1917" s="2">
        <f t="shared" si="263"/>
        <v>0</v>
      </c>
      <c r="F1917" s="2">
        <f t="shared" ref="F1917:G1932" si="269">((F1916*13)+D1917)/14</f>
        <v>2.4129866815177151E-2</v>
      </c>
      <c r="G1917" s="2">
        <f t="shared" si="269"/>
        <v>2.7462302372247095E-2</v>
      </c>
      <c r="H1917" s="2">
        <f t="shared" si="265"/>
        <v>0.87865418157955899</v>
      </c>
      <c r="I1917" s="2">
        <f t="shared" si="266"/>
        <v>46.770405655009526</v>
      </c>
    </row>
    <row r="1918" spans="1:9" ht="13.5" x14ac:dyDescent="0.25">
      <c r="A1918" s="3">
        <f>TITRES_STAT!B1921</f>
        <v>44803</v>
      </c>
      <c r="B1918" s="6">
        <f>TITRES_STAT!D1921</f>
        <v>5.4189999999999996</v>
      </c>
      <c r="C1918" s="2">
        <f t="shared" si="261"/>
        <v>2.5900000000000034E-2</v>
      </c>
      <c r="D1918" s="2">
        <f t="shared" si="262"/>
        <v>2.5900000000000034E-2</v>
      </c>
      <c r="E1918" s="2">
        <f t="shared" si="263"/>
        <v>0</v>
      </c>
      <c r="F1918" s="2">
        <f t="shared" si="269"/>
        <v>2.4256304899807356E-2</v>
      </c>
      <c r="G1918" s="2">
        <f t="shared" si="269"/>
        <v>2.5500709345658016E-2</v>
      </c>
      <c r="H1918" s="2">
        <f t="shared" si="265"/>
        <v>0.95120118311287116</v>
      </c>
      <c r="I1918" s="2">
        <f t="shared" si="266"/>
        <v>48.749518570676628</v>
      </c>
    </row>
    <row r="1919" spans="1:9" ht="13.5" x14ac:dyDescent="0.25">
      <c r="A1919" s="3">
        <f>TITRES_STAT!B1922</f>
        <v>44804</v>
      </c>
      <c r="B1919" s="6">
        <f>TITRES_STAT!D1922</f>
        <v>5.3586</v>
      </c>
      <c r="C1919" s="2">
        <f t="shared" si="261"/>
        <v>-6.0399999999999565E-2</v>
      </c>
      <c r="D1919" s="2">
        <f t="shared" si="262"/>
        <v>0</v>
      </c>
      <c r="E1919" s="2">
        <f t="shared" si="263"/>
        <v>6.0399999999999565E-2</v>
      </c>
      <c r="F1919" s="2">
        <f t="shared" si="269"/>
        <v>2.2523711692678257E-2</v>
      </c>
      <c r="G1919" s="2">
        <f t="shared" si="269"/>
        <v>2.7993515820968127E-2</v>
      </c>
      <c r="H1919" s="2">
        <f t="shared" si="265"/>
        <v>0.80460460332057349</v>
      </c>
      <c r="I1919" s="2">
        <f t="shared" si="266"/>
        <v>44.58619920618932</v>
      </c>
    </row>
    <row r="1920" spans="1:9" ht="13.5" x14ac:dyDescent="0.25">
      <c r="A1920" s="3">
        <f>TITRES_STAT!B1923</f>
        <v>44805</v>
      </c>
      <c r="B1920" s="6">
        <f>TITRES_STAT!D1923</f>
        <v>5.4362000000000004</v>
      </c>
      <c r="C1920" s="2">
        <f t="shared" si="261"/>
        <v>7.7600000000000335E-2</v>
      </c>
      <c r="D1920" s="2">
        <f t="shared" si="262"/>
        <v>7.7600000000000335E-2</v>
      </c>
      <c r="E1920" s="2">
        <f t="shared" si="263"/>
        <v>0</v>
      </c>
      <c r="F1920" s="2">
        <f t="shared" si="269"/>
        <v>2.6457732286058407E-2</v>
      </c>
      <c r="G1920" s="2">
        <f t="shared" si="269"/>
        <v>2.599397897661326E-2</v>
      </c>
      <c r="H1920" s="2">
        <f t="shared" si="265"/>
        <v>1.0178407972808774</v>
      </c>
      <c r="I1920" s="2">
        <f t="shared" si="266"/>
        <v>50.442076434001102</v>
      </c>
    </row>
    <row r="1921" spans="1:9" ht="13.5" x14ac:dyDescent="0.25">
      <c r="A1921" s="3">
        <f>TITRES_STAT!B1924</f>
        <v>44806</v>
      </c>
      <c r="B1921" s="6">
        <f>TITRES_STAT!D1924</f>
        <v>5.4794</v>
      </c>
      <c r="C1921" s="2">
        <f t="shared" si="261"/>
        <v>4.3199999999999683E-2</v>
      </c>
      <c r="D1921" s="2">
        <f t="shared" si="262"/>
        <v>4.3199999999999683E-2</v>
      </c>
      <c r="E1921" s="2">
        <f t="shared" si="263"/>
        <v>0</v>
      </c>
      <c r="F1921" s="2">
        <f t="shared" si="269"/>
        <v>2.7653608551339925E-2</v>
      </c>
      <c r="G1921" s="2">
        <f t="shared" si="269"/>
        <v>2.4137266192569454E-2</v>
      </c>
      <c r="H1921" s="2">
        <f t="shared" si="265"/>
        <v>1.1456810531365378</v>
      </c>
      <c r="I1921" s="2">
        <f t="shared" si="266"/>
        <v>53.394750886288115</v>
      </c>
    </row>
    <row r="1922" spans="1:9" ht="13.5" x14ac:dyDescent="0.25">
      <c r="A1922" s="3">
        <f>TITRES_STAT!B1925</f>
        <v>44809</v>
      </c>
      <c r="B1922" s="6">
        <f>TITRES_STAT!D1925</f>
        <v>5.4621000000000004</v>
      </c>
      <c r="C1922" s="2">
        <f t="shared" si="261"/>
        <v>-1.7299999999999649E-2</v>
      </c>
      <c r="D1922" s="2">
        <f t="shared" si="262"/>
        <v>0</v>
      </c>
      <c r="E1922" s="2">
        <f t="shared" si="263"/>
        <v>1.7299999999999649E-2</v>
      </c>
      <c r="F1922" s="2">
        <f t="shared" si="269"/>
        <v>2.5678350797672785E-2</v>
      </c>
      <c r="G1922" s="2">
        <f t="shared" si="269"/>
        <v>2.3648890035957326E-2</v>
      </c>
      <c r="H1922" s="2">
        <f t="shared" si="265"/>
        <v>1.0858163219766228</v>
      </c>
      <c r="I1922" s="2">
        <f t="shared" si="266"/>
        <v>52.057139956966559</v>
      </c>
    </row>
    <row r="1923" spans="1:9" ht="13.5" x14ac:dyDescent="0.25">
      <c r="A1923" s="3">
        <f>TITRES_STAT!B1926</f>
        <v>44810</v>
      </c>
      <c r="B1923" s="6">
        <f>TITRES_STAT!D1926</f>
        <v>5.5570000000000004</v>
      </c>
      <c r="C1923" s="2">
        <f t="shared" ref="C1923:C1986" si="270">B1923-B1922</f>
        <v>9.4899999999999984E-2</v>
      </c>
      <c r="D1923" s="2">
        <f t="shared" ref="D1923:D1986" si="271">IF(C1923&gt;0,C1923,0)</f>
        <v>9.4899999999999984E-2</v>
      </c>
      <c r="E1923" s="2">
        <f t="shared" ref="E1923:E1986" si="272">IF(C1923&lt;0,-C1923,0)</f>
        <v>0</v>
      </c>
      <c r="F1923" s="2">
        <f t="shared" si="269"/>
        <v>3.0622754312124727E-2</v>
      </c>
      <c r="G1923" s="2">
        <f t="shared" si="269"/>
        <v>2.1959683604817516E-2</v>
      </c>
      <c r="H1923" s="2">
        <f t="shared" si="265"/>
        <v>1.3944988854669429</v>
      </c>
      <c r="I1923" s="2">
        <f t="shared" si="266"/>
        <v>58.237608458732126</v>
      </c>
    </row>
    <row r="1924" spans="1:9" ht="13.5" x14ac:dyDescent="0.25">
      <c r="A1924" s="3">
        <f>TITRES_STAT!B1927</f>
        <v>44811</v>
      </c>
      <c r="B1924" s="6">
        <f>TITRES_STAT!D1927</f>
        <v>5.6778000000000004</v>
      </c>
      <c r="C1924" s="2">
        <f t="shared" si="270"/>
        <v>0.12080000000000002</v>
      </c>
      <c r="D1924" s="2">
        <f t="shared" si="271"/>
        <v>0.12080000000000002</v>
      </c>
      <c r="E1924" s="2">
        <f t="shared" si="272"/>
        <v>0</v>
      </c>
      <c r="F1924" s="2">
        <f t="shared" si="269"/>
        <v>3.7063986146972962E-2</v>
      </c>
      <c r="G1924" s="2">
        <f t="shared" si="269"/>
        <v>2.039113477590198E-2</v>
      </c>
      <c r="H1924" s="2">
        <f t="shared" si="265"/>
        <v>1.8176519626938454</v>
      </c>
      <c r="I1924" s="2">
        <f t="shared" si="266"/>
        <v>64.509456340238003</v>
      </c>
    </row>
    <row r="1925" spans="1:9" ht="13.5" x14ac:dyDescent="0.25">
      <c r="A1925" s="3">
        <f>TITRES_STAT!B1928</f>
        <v>44812</v>
      </c>
      <c r="B1925" s="6">
        <f>TITRES_STAT!D1928</f>
        <v>5.5570000000000004</v>
      </c>
      <c r="C1925" s="2">
        <f t="shared" si="270"/>
        <v>-0.12080000000000002</v>
      </c>
      <c r="D1925" s="2">
        <f t="shared" si="271"/>
        <v>0</v>
      </c>
      <c r="E1925" s="2">
        <f t="shared" si="272"/>
        <v>0.12080000000000002</v>
      </c>
      <c r="F1925" s="2">
        <f t="shared" si="269"/>
        <v>3.4416558565046322E-2</v>
      </c>
      <c r="G1925" s="2">
        <f t="shared" si="269"/>
        <v>2.7563196577623267E-2</v>
      </c>
      <c r="H1925" s="2">
        <f t="shared" si="265"/>
        <v>1.2486417701271573</v>
      </c>
      <c r="I1925" s="2">
        <f t="shared" si="266"/>
        <v>55.528710118043769</v>
      </c>
    </row>
    <row r="1926" spans="1:9" ht="13.5" x14ac:dyDescent="0.25">
      <c r="A1926" s="3">
        <f>TITRES_STAT!B1929</f>
        <v>44813</v>
      </c>
      <c r="B1926" s="6">
        <f>TITRES_STAT!D1929</f>
        <v>5.4880000000000004</v>
      </c>
      <c r="C1926" s="2">
        <f t="shared" si="270"/>
        <v>-6.899999999999995E-2</v>
      </c>
      <c r="D1926" s="2">
        <f t="shared" si="271"/>
        <v>0</v>
      </c>
      <c r="E1926" s="2">
        <f t="shared" si="272"/>
        <v>6.899999999999995E-2</v>
      </c>
      <c r="F1926" s="2">
        <f t="shared" si="269"/>
        <v>3.1958232953257296E-2</v>
      </c>
      <c r="G1926" s="2">
        <f t="shared" si="269"/>
        <v>3.0522968250650175E-2</v>
      </c>
      <c r="H1926" s="2">
        <f t="shared" si="265"/>
        <v>1.0470224484991413</v>
      </c>
      <c r="I1926" s="2">
        <f t="shared" si="266"/>
        <v>51.148557225975161</v>
      </c>
    </row>
    <row r="1927" spans="1:9" ht="13.5" x14ac:dyDescent="0.25">
      <c r="A1927" s="3">
        <f>TITRES_STAT!B1930</f>
        <v>44816</v>
      </c>
      <c r="B1927" s="6">
        <f>TITRES_STAT!D1930</f>
        <v>5.6605999999999996</v>
      </c>
      <c r="C1927" s="2">
        <f t="shared" si="270"/>
        <v>0.1725999999999992</v>
      </c>
      <c r="D1927" s="2">
        <f t="shared" si="271"/>
        <v>0.1725999999999992</v>
      </c>
      <c r="E1927" s="2">
        <f t="shared" si="272"/>
        <v>0</v>
      </c>
      <c r="F1927" s="2">
        <f t="shared" si="269"/>
        <v>4.2004073456596007E-2</v>
      </c>
      <c r="G1927" s="2">
        <f t="shared" si="269"/>
        <v>2.8342756232746593E-2</v>
      </c>
      <c r="H1927" s="2">
        <f t="shared" si="265"/>
        <v>1.4820038358889538</v>
      </c>
      <c r="I1927" s="2">
        <f t="shared" si="266"/>
        <v>59.709973629358224</v>
      </c>
    </row>
    <row r="1928" spans="1:9" ht="13.5" x14ac:dyDescent="0.25">
      <c r="A1928" s="3">
        <f>TITRES_STAT!B1931</f>
        <v>44817</v>
      </c>
      <c r="B1928" s="6">
        <f>TITRES_STAT!D1931</f>
        <v>5.7122999999999999</v>
      </c>
      <c r="C1928" s="2">
        <f t="shared" si="270"/>
        <v>5.1700000000000301E-2</v>
      </c>
      <c r="D1928" s="2">
        <f t="shared" si="271"/>
        <v>5.1700000000000301E-2</v>
      </c>
      <c r="E1928" s="2">
        <f t="shared" si="272"/>
        <v>0</v>
      </c>
      <c r="F1928" s="2">
        <f t="shared" si="269"/>
        <v>4.2696639638267746E-2</v>
      </c>
      <c r="G1928" s="2">
        <f t="shared" si="269"/>
        <v>2.6318273644693267E-2</v>
      </c>
      <c r="H1928" s="2">
        <f t="shared" si="265"/>
        <v>1.6223191617614692</v>
      </c>
      <c r="I1928" s="2">
        <f t="shared" si="266"/>
        <v>61.865816542015502</v>
      </c>
    </row>
    <row r="1929" spans="1:9" ht="13.5" x14ac:dyDescent="0.25">
      <c r="A1929" s="3">
        <f>TITRES_STAT!B1932</f>
        <v>44818</v>
      </c>
      <c r="B1929" s="6">
        <f>TITRES_STAT!D1932</f>
        <v>5.7295999999999996</v>
      </c>
      <c r="C1929" s="2">
        <f t="shared" si="270"/>
        <v>1.7299999999999649E-2</v>
      </c>
      <c r="D1929" s="2">
        <f t="shared" si="271"/>
        <v>1.7299999999999649E-2</v>
      </c>
      <c r="E1929" s="2">
        <f t="shared" si="272"/>
        <v>0</v>
      </c>
      <c r="F1929" s="2">
        <f t="shared" si="269"/>
        <v>4.0882593949820023E-2</v>
      </c>
      <c r="G1929" s="2">
        <f t="shared" si="269"/>
        <v>2.4438396955786607E-2</v>
      </c>
      <c r="H1929" s="2">
        <f t="shared" si="265"/>
        <v>1.6728836193218353</v>
      </c>
      <c r="I1929" s="2">
        <f t="shared" si="266"/>
        <v>62.587222549789871</v>
      </c>
    </row>
    <row r="1930" spans="1:9" ht="13.5" x14ac:dyDescent="0.25">
      <c r="A1930" s="3">
        <f>TITRES_STAT!B1933</f>
        <v>44819</v>
      </c>
      <c r="B1930" s="6">
        <f>TITRES_STAT!D1933</f>
        <v>5.6951000000000001</v>
      </c>
      <c r="C1930" s="2">
        <f t="shared" si="270"/>
        <v>-3.4499999999999531E-2</v>
      </c>
      <c r="D1930" s="2">
        <f t="shared" si="271"/>
        <v>0</v>
      </c>
      <c r="E1930" s="2">
        <f t="shared" si="272"/>
        <v>3.4499999999999531E-2</v>
      </c>
      <c r="F1930" s="2">
        <f t="shared" si="269"/>
        <v>3.7962408667690024E-2</v>
      </c>
      <c r="G1930" s="2">
        <f t="shared" si="269"/>
        <v>2.5157082887516103E-2</v>
      </c>
      <c r="H1930" s="2">
        <f t="shared" si="265"/>
        <v>1.5090147310572486</v>
      </c>
      <c r="I1930" s="2">
        <f t="shared" si="266"/>
        <v>60.143717467190001</v>
      </c>
    </row>
    <row r="1931" spans="1:9" ht="13.5" x14ac:dyDescent="0.25">
      <c r="A1931" s="3">
        <f>TITRES_STAT!B1934</f>
        <v>44820</v>
      </c>
      <c r="B1931" s="6">
        <f>TITRES_STAT!D1934</f>
        <v>5.6951000000000001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3.525080804856931E-2</v>
      </c>
      <c r="G1931" s="2">
        <f t="shared" si="269"/>
        <v>2.3360148395550669E-2</v>
      </c>
      <c r="H1931" s="2">
        <f t="shared" si="265"/>
        <v>1.5090147310572486</v>
      </c>
      <c r="I1931" s="2">
        <f t="shared" si="266"/>
        <v>60.143717467190001</v>
      </c>
    </row>
    <row r="1932" spans="1:9" ht="13.5" x14ac:dyDescent="0.25">
      <c r="A1932" s="3">
        <f>TITRES_STAT!B1935</f>
        <v>44823</v>
      </c>
      <c r="B1932" s="6">
        <f>TITRES_STAT!D1935</f>
        <v>5.6261000000000001</v>
      </c>
      <c r="C1932" s="2">
        <f t="shared" si="270"/>
        <v>-6.899999999999995E-2</v>
      </c>
      <c r="D1932" s="2">
        <f t="shared" si="271"/>
        <v>0</v>
      </c>
      <c r="E1932" s="2">
        <f t="shared" si="272"/>
        <v>6.899999999999995E-2</v>
      </c>
      <c r="F1932" s="2">
        <f t="shared" si="269"/>
        <v>3.2732893187957211E-2</v>
      </c>
      <c r="G1932" s="2">
        <f t="shared" si="269"/>
        <v>2.6620137795868474E-2</v>
      </c>
      <c r="H1932" s="2">
        <f t="shared" si="265"/>
        <v>1.2296289913659821</v>
      </c>
      <c r="I1932" s="2">
        <f t="shared" si="266"/>
        <v>55.149488822023706</v>
      </c>
    </row>
    <row r="1933" spans="1:9" ht="13.5" x14ac:dyDescent="0.25">
      <c r="A1933" s="3">
        <f>TITRES_STAT!B1936</f>
        <v>44824</v>
      </c>
      <c r="B1933" s="6">
        <f>TITRES_STAT!D1936</f>
        <v>5.5829000000000004</v>
      </c>
      <c r="C1933" s="2">
        <f t="shared" si="270"/>
        <v>-4.3199999999999683E-2</v>
      </c>
      <c r="D1933" s="2">
        <f t="shared" si="271"/>
        <v>0</v>
      </c>
      <c r="E1933" s="2">
        <f t="shared" si="272"/>
        <v>4.3199999999999683E-2</v>
      </c>
      <c r="F1933" s="2">
        <f t="shared" ref="F1933:G1948" si="273">((F1932*13)+D1933)/14</f>
        <v>3.0394829388817411E-2</v>
      </c>
      <c r="G1933" s="2">
        <f t="shared" si="273"/>
        <v>2.7804413667592131E-2</v>
      </c>
      <c r="H1933" s="2">
        <f t="shared" si="265"/>
        <v>1.0931656301835482</v>
      </c>
      <c r="I1933" s="2">
        <f t="shared" si="266"/>
        <v>52.225472003746269</v>
      </c>
    </row>
    <row r="1934" spans="1:9" ht="13.5" x14ac:dyDescent="0.25">
      <c r="A1934" s="3">
        <f>TITRES_STAT!B1937</f>
        <v>44825</v>
      </c>
      <c r="B1934" s="6">
        <f>TITRES_STAT!D1937</f>
        <v>5.7210000000000001</v>
      </c>
      <c r="C1934" s="2">
        <f t="shared" si="270"/>
        <v>0.13809999999999967</v>
      </c>
      <c r="D1934" s="2">
        <f t="shared" si="271"/>
        <v>0.13809999999999967</v>
      </c>
      <c r="E1934" s="2">
        <f t="shared" si="272"/>
        <v>0</v>
      </c>
      <c r="F1934" s="2">
        <f t="shared" si="273"/>
        <v>3.808805586104471E-2</v>
      </c>
      <c r="G1934" s="2">
        <f t="shared" si="273"/>
        <v>2.5818384119906976E-2</v>
      </c>
      <c r="H1934" s="2">
        <f t="shared" si="265"/>
        <v>1.4752300408946717</v>
      </c>
      <c r="I1934" s="2">
        <f t="shared" si="266"/>
        <v>59.599714633450787</v>
      </c>
    </row>
    <row r="1935" spans="1:9" ht="13.5" x14ac:dyDescent="0.25">
      <c r="A1935" s="3">
        <f>TITRES_STAT!B1938</f>
        <v>44826</v>
      </c>
      <c r="B1935" s="6">
        <f>TITRES_STAT!D1938</f>
        <v>5.6951000000000001</v>
      </c>
      <c r="C1935" s="2">
        <f t="shared" si="270"/>
        <v>-2.5900000000000034E-2</v>
      </c>
      <c r="D1935" s="2">
        <f t="shared" si="271"/>
        <v>0</v>
      </c>
      <c r="E1935" s="2">
        <f t="shared" si="272"/>
        <v>2.5900000000000034E-2</v>
      </c>
      <c r="F1935" s="2">
        <f t="shared" si="273"/>
        <v>3.5367480442398659E-2</v>
      </c>
      <c r="G1935" s="2">
        <f t="shared" si="273"/>
        <v>2.5824213825627908E-2</v>
      </c>
      <c r="H1935" s="2">
        <f t="shared" si="265"/>
        <v>1.3695472273119125</v>
      </c>
      <c r="I1935" s="2">
        <f t="shared" si="266"/>
        <v>57.797844732791802</v>
      </c>
    </row>
    <row r="1936" spans="1:9" ht="13.5" x14ac:dyDescent="0.25">
      <c r="A1936" s="3">
        <f>TITRES_STAT!B1939</f>
        <v>44827</v>
      </c>
      <c r="B1936" s="6">
        <f>TITRES_STAT!D1939</f>
        <v>5.8849</v>
      </c>
      <c r="C1936" s="2">
        <f t="shared" si="270"/>
        <v>0.18979999999999997</v>
      </c>
      <c r="D1936" s="2">
        <f t="shared" si="271"/>
        <v>0.18979999999999997</v>
      </c>
      <c r="E1936" s="2">
        <f t="shared" si="272"/>
        <v>0</v>
      </c>
      <c r="F1936" s="2">
        <f t="shared" si="273"/>
        <v>4.6398374696513041E-2</v>
      </c>
      <c r="G1936" s="2">
        <f t="shared" si="273"/>
        <v>2.3979627123797344E-2</v>
      </c>
      <c r="H1936" s="2">
        <f t="shared" si="265"/>
        <v>1.9349080974852761</v>
      </c>
      <c r="I1936" s="2">
        <f t="shared" si="266"/>
        <v>65.927382841839844</v>
      </c>
    </row>
    <row r="1937" spans="1:9" ht="13.5" x14ac:dyDescent="0.25">
      <c r="A1937" s="3">
        <f>TITRES_STAT!B1940</f>
        <v>44830</v>
      </c>
      <c r="B1937" s="6">
        <f>TITRES_STAT!D1940</f>
        <v>5.9539999999999997</v>
      </c>
      <c r="C1937" s="2">
        <f t="shared" si="270"/>
        <v>6.9099999999999717E-2</v>
      </c>
      <c r="D1937" s="2">
        <f t="shared" si="271"/>
        <v>6.9099999999999717E-2</v>
      </c>
      <c r="E1937" s="2">
        <f t="shared" si="272"/>
        <v>0</v>
      </c>
      <c r="F1937" s="2">
        <f t="shared" si="273"/>
        <v>4.8019919361047804E-2</v>
      </c>
      <c r="G1937" s="2">
        <f t="shared" si="273"/>
        <v>2.2266796614954676E-2</v>
      </c>
      <c r="H1937" s="2">
        <f t="shared" ref="H1937:H2000" si="274">F1937/G1937</f>
        <v>2.1565706190892762</v>
      </c>
      <c r="I1937" s="2">
        <f t="shared" ref="I1937:I2000" si="275">IF(G1937=0,100,100-(100/(1+H1937)))</f>
        <v>68.320049804920359</v>
      </c>
    </row>
    <row r="1938" spans="1:9" ht="13.5" x14ac:dyDescent="0.25">
      <c r="A1938" s="3">
        <f>TITRES_STAT!B1941</f>
        <v>44831</v>
      </c>
      <c r="B1938" s="6">
        <f>TITRES_STAT!D1941</f>
        <v>5.8677000000000001</v>
      </c>
      <c r="C1938" s="2">
        <f t="shared" si="270"/>
        <v>-8.6299999999999599E-2</v>
      </c>
      <c r="D1938" s="2">
        <f t="shared" si="271"/>
        <v>0</v>
      </c>
      <c r="E1938" s="2">
        <f t="shared" si="272"/>
        <v>8.6299999999999599E-2</v>
      </c>
      <c r="F1938" s="2">
        <f t="shared" si="273"/>
        <v>4.4589925120972963E-2</v>
      </c>
      <c r="G1938" s="2">
        <f t="shared" si="273"/>
        <v>2.6840596856743597E-2</v>
      </c>
      <c r="H1938" s="2">
        <f t="shared" si="274"/>
        <v>1.6612866457092184</v>
      </c>
      <c r="I1938" s="2">
        <f t="shared" si="275"/>
        <v>62.424190509042084</v>
      </c>
    </row>
    <row r="1939" spans="1:9" ht="13.5" x14ac:dyDescent="0.25">
      <c r="A1939" s="3">
        <f>TITRES_STAT!B1942</f>
        <v>44832</v>
      </c>
      <c r="B1939" s="6">
        <f>TITRES_STAT!D1942</f>
        <v>5.7986000000000004</v>
      </c>
      <c r="C1939" s="2">
        <f t="shared" si="270"/>
        <v>-6.9099999999999717E-2</v>
      </c>
      <c r="D1939" s="2">
        <f t="shared" si="271"/>
        <v>0</v>
      </c>
      <c r="E1939" s="2">
        <f t="shared" si="272"/>
        <v>6.9099999999999717E-2</v>
      </c>
      <c r="F1939" s="2">
        <f t="shared" si="273"/>
        <v>4.1404930469474896E-2</v>
      </c>
      <c r="G1939" s="2">
        <f t="shared" si="273"/>
        <v>2.9859125652690464E-2</v>
      </c>
      <c r="H1939" s="2">
        <f t="shared" si="274"/>
        <v>1.3866759178108785</v>
      </c>
      <c r="I1939" s="2">
        <f t="shared" si="275"/>
        <v>58.100721068270289</v>
      </c>
    </row>
    <row r="1940" spans="1:9" ht="13.5" x14ac:dyDescent="0.25">
      <c r="A1940" s="3">
        <f>TITRES_STAT!B1943</f>
        <v>44833</v>
      </c>
      <c r="B1940" s="6">
        <f>TITRES_STAT!D1943</f>
        <v>5.7986000000000004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3.8447435435940973E-2</v>
      </c>
      <c r="G1940" s="2">
        <f t="shared" si="273"/>
        <v>2.7726330963212576E-2</v>
      </c>
      <c r="H1940" s="2">
        <f t="shared" si="274"/>
        <v>1.3866759178108783</v>
      </c>
      <c r="I1940" s="2">
        <f t="shared" si="275"/>
        <v>58.100721068270289</v>
      </c>
    </row>
    <row r="1941" spans="1:9" ht="13.5" x14ac:dyDescent="0.25">
      <c r="A1941" s="3">
        <f>TITRES_STAT!B1944</f>
        <v>44834</v>
      </c>
      <c r="B1941" s="6">
        <f>TITRES_STAT!D1944</f>
        <v>5.7641</v>
      </c>
      <c r="C1941" s="2">
        <f t="shared" si="270"/>
        <v>-3.4500000000000419E-2</v>
      </c>
      <c r="D1941" s="2">
        <f t="shared" si="271"/>
        <v>0</v>
      </c>
      <c r="E1941" s="2">
        <f t="shared" si="272"/>
        <v>3.4500000000000419E-2</v>
      </c>
      <c r="F1941" s="2">
        <f t="shared" si="273"/>
        <v>3.5701190047659474E-2</v>
      </c>
      <c r="G1941" s="2">
        <f t="shared" si="273"/>
        <v>2.8210164465840282E-2</v>
      </c>
      <c r="H1941" s="2">
        <f t="shared" si="274"/>
        <v>1.2655434919881479</v>
      </c>
      <c r="I1941" s="2">
        <f t="shared" si="275"/>
        <v>55.860481004386237</v>
      </c>
    </row>
    <row r="1942" spans="1:9" ht="13.5" x14ac:dyDescent="0.25">
      <c r="A1942" s="3">
        <f>TITRES_STAT!B1945</f>
        <v>44837</v>
      </c>
      <c r="B1942" s="6">
        <f>TITRES_STAT!D1945</f>
        <v>5.9108000000000001</v>
      </c>
      <c r="C1942" s="2">
        <f t="shared" si="270"/>
        <v>0.14670000000000005</v>
      </c>
      <c r="D1942" s="2">
        <f t="shared" si="271"/>
        <v>0.14670000000000005</v>
      </c>
      <c r="E1942" s="2">
        <f t="shared" si="272"/>
        <v>0</v>
      </c>
      <c r="F1942" s="2">
        <f t="shared" si="273"/>
        <v>4.3629676472826659E-2</v>
      </c>
      <c r="G1942" s="2">
        <f t="shared" si="273"/>
        <v>2.6195152718280264E-2</v>
      </c>
      <c r="H1942" s="2">
        <f t="shared" si="274"/>
        <v>1.6655629742665989</v>
      </c>
      <c r="I1942" s="2">
        <f t="shared" si="275"/>
        <v>62.484472899195367</v>
      </c>
    </row>
    <row r="1943" spans="1:9" ht="13.5" x14ac:dyDescent="0.25">
      <c r="A1943" s="3">
        <f>TITRES_STAT!B1946</f>
        <v>44838</v>
      </c>
      <c r="B1943" s="6">
        <f>TITRES_STAT!D1946</f>
        <v>5.9280999999999997</v>
      </c>
      <c r="C1943" s="2">
        <f t="shared" si="270"/>
        <v>1.7299999999999649E-2</v>
      </c>
      <c r="D1943" s="2">
        <f t="shared" si="271"/>
        <v>1.7299999999999649E-2</v>
      </c>
      <c r="E1943" s="2">
        <f t="shared" si="272"/>
        <v>0</v>
      </c>
      <c r="F1943" s="2">
        <f t="shared" si="273"/>
        <v>4.1748985296196153E-2</v>
      </c>
      <c r="G1943" s="2">
        <f t="shared" si="273"/>
        <v>2.4324070381260245E-2</v>
      </c>
      <c r="H1943" s="2">
        <f t="shared" si="274"/>
        <v>1.7163650919362745</v>
      </c>
      <c r="I1943" s="2">
        <f t="shared" si="275"/>
        <v>63.18609737076315</v>
      </c>
    </row>
    <row r="1944" spans="1:9" ht="13.5" x14ac:dyDescent="0.25">
      <c r="A1944" s="3">
        <f>TITRES_STAT!B1947</f>
        <v>44839</v>
      </c>
      <c r="B1944" s="6">
        <f>TITRES_STAT!D1947</f>
        <v>5.8244999999999996</v>
      </c>
      <c r="C1944" s="2">
        <f t="shared" si="270"/>
        <v>-0.10360000000000014</v>
      </c>
      <c r="D1944" s="2">
        <f t="shared" si="271"/>
        <v>0</v>
      </c>
      <c r="E1944" s="2">
        <f t="shared" si="272"/>
        <v>0.10360000000000014</v>
      </c>
      <c r="F1944" s="2">
        <f t="shared" si="273"/>
        <v>3.8766914917896425E-2</v>
      </c>
      <c r="G1944" s="2">
        <f t="shared" si="273"/>
        <v>2.9986636782598809E-2</v>
      </c>
      <c r="H1944" s="2">
        <f t="shared" si="274"/>
        <v>1.2928063656806219</v>
      </c>
      <c r="I1944" s="2">
        <f t="shared" si="275"/>
        <v>56.385326952668812</v>
      </c>
    </row>
    <row r="1945" spans="1:9" ht="13.5" x14ac:dyDescent="0.25">
      <c r="A1945" s="3">
        <f>TITRES_STAT!B1948</f>
        <v>44840</v>
      </c>
      <c r="B1945" s="6">
        <f>TITRES_STAT!D1948</f>
        <v>5.8244999999999996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3.5997849566618112E-2</v>
      </c>
      <c r="G1945" s="2">
        <f t="shared" si="273"/>
        <v>2.7844734155270324E-2</v>
      </c>
      <c r="H1945" s="2">
        <f t="shared" si="274"/>
        <v>1.2928063656806219</v>
      </c>
      <c r="I1945" s="2">
        <f t="shared" si="275"/>
        <v>56.385326952668812</v>
      </c>
    </row>
    <row r="1946" spans="1:9" ht="13.5" x14ac:dyDescent="0.25">
      <c r="A1946" s="3">
        <f>TITRES_STAT!B1949</f>
        <v>44841</v>
      </c>
      <c r="B1946" s="6">
        <f>TITRES_STAT!D1949</f>
        <v>5.8072999999999997</v>
      </c>
      <c r="C1946" s="2">
        <f t="shared" si="270"/>
        <v>-1.7199999999999882E-2</v>
      </c>
      <c r="D1946" s="2">
        <f t="shared" si="271"/>
        <v>0</v>
      </c>
      <c r="E1946" s="2">
        <f t="shared" si="272"/>
        <v>1.7199999999999882E-2</v>
      </c>
      <c r="F1946" s="2">
        <f t="shared" si="273"/>
        <v>3.3426574597573963E-2</v>
      </c>
      <c r="G1946" s="2">
        <f t="shared" si="273"/>
        <v>2.7084396001322435E-2</v>
      </c>
      <c r="H1946" s="2">
        <f t="shared" si="274"/>
        <v>1.2341635603002505</v>
      </c>
      <c r="I1946" s="2">
        <f t="shared" si="275"/>
        <v>55.240519639233149</v>
      </c>
    </row>
    <row r="1947" spans="1:9" ht="13.5" x14ac:dyDescent="0.25">
      <c r="A1947" s="3">
        <f>TITRES_STAT!B1950</f>
        <v>44844</v>
      </c>
      <c r="B1947" s="6">
        <f>TITRES_STAT!D1950</f>
        <v>5.8072999999999997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3.1038962126318681E-2</v>
      </c>
      <c r="G1947" s="2">
        <f t="shared" si="273"/>
        <v>2.514979628694226E-2</v>
      </c>
      <c r="H1947" s="2">
        <f t="shared" si="274"/>
        <v>1.2341635603002505</v>
      </c>
      <c r="I1947" s="2">
        <f t="shared" si="275"/>
        <v>55.240519639233149</v>
      </c>
    </row>
    <row r="1948" spans="1:9" ht="13.5" x14ac:dyDescent="0.25">
      <c r="A1948" s="3">
        <f>TITRES_STAT!B1951</f>
        <v>44845</v>
      </c>
      <c r="B1948" s="6">
        <f>TITRES_STAT!D1951</f>
        <v>5.7813999999999997</v>
      </c>
      <c r="C1948" s="2">
        <f t="shared" si="270"/>
        <v>-2.5900000000000034E-2</v>
      </c>
      <c r="D1948" s="2">
        <f t="shared" si="271"/>
        <v>0</v>
      </c>
      <c r="E1948" s="2">
        <f t="shared" si="272"/>
        <v>2.5900000000000034E-2</v>
      </c>
      <c r="F1948" s="2">
        <f t="shared" si="273"/>
        <v>2.8821893403010203E-2</v>
      </c>
      <c r="G1948" s="2">
        <f t="shared" si="273"/>
        <v>2.5203382266446386E-2</v>
      </c>
      <c r="H1948" s="2">
        <f t="shared" si="274"/>
        <v>1.1435724419170989</v>
      </c>
      <c r="I1948" s="2">
        <f t="shared" si="275"/>
        <v>53.348905759132997</v>
      </c>
    </row>
    <row r="1949" spans="1:9" ht="13.5" x14ac:dyDescent="0.25">
      <c r="A1949" s="3">
        <f>TITRES_STAT!B1952</f>
        <v>44846</v>
      </c>
      <c r="B1949" s="6">
        <f>TITRES_STAT!D1952</f>
        <v>5.7727000000000004</v>
      </c>
      <c r="C1949" s="2">
        <f t="shared" si="270"/>
        <v>-8.6999999999992639E-3</v>
      </c>
      <c r="D1949" s="2">
        <f t="shared" si="271"/>
        <v>0</v>
      </c>
      <c r="E1949" s="2">
        <f t="shared" si="272"/>
        <v>8.6999999999992639E-3</v>
      </c>
      <c r="F1949" s="2">
        <f t="shared" ref="F1949:G1964" si="276">((F1948*13)+D1949)/14</f>
        <v>2.6763186731366618E-2</v>
      </c>
      <c r="G1949" s="2">
        <f t="shared" si="276"/>
        <v>2.4024569247414449E-2</v>
      </c>
      <c r="H1949" s="2">
        <f t="shared" si="274"/>
        <v>1.113992365721475</v>
      </c>
      <c r="I1949" s="2">
        <f t="shared" si="275"/>
        <v>52.696139483989363</v>
      </c>
    </row>
    <row r="1950" spans="1:9" ht="13.5" x14ac:dyDescent="0.25">
      <c r="A1950" s="3">
        <f>TITRES_STAT!B1953</f>
        <v>44847</v>
      </c>
      <c r="B1950" s="6">
        <f>TITRES_STAT!D1953</f>
        <v>5.7554999999999996</v>
      </c>
      <c r="C1950" s="2">
        <f t="shared" si="270"/>
        <v>-1.720000000000077E-2</v>
      </c>
      <c r="D1950" s="2">
        <f t="shared" si="271"/>
        <v>0</v>
      </c>
      <c r="E1950" s="2">
        <f t="shared" si="272"/>
        <v>1.720000000000077E-2</v>
      </c>
      <c r="F1950" s="2">
        <f t="shared" si="276"/>
        <v>2.4851530536269005E-2</v>
      </c>
      <c r="G1950" s="2">
        <f t="shared" si="276"/>
        <v>2.3537100015456329E-2</v>
      </c>
      <c r="H1950" s="2">
        <f t="shared" si="274"/>
        <v>1.055845049727856</v>
      </c>
      <c r="I1950" s="2">
        <f t="shared" si="275"/>
        <v>51.358201819131473</v>
      </c>
    </row>
    <row r="1951" spans="1:9" ht="13.5" x14ac:dyDescent="0.25">
      <c r="A1951" s="3">
        <f>TITRES_STAT!B1954</f>
        <v>44848</v>
      </c>
      <c r="B1951" s="6">
        <f>TITRES_STAT!D1954</f>
        <v>5.6951000000000001</v>
      </c>
      <c r="C1951" s="2">
        <f t="shared" si="270"/>
        <v>-6.0399999999999565E-2</v>
      </c>
      <c r="D1951" s="2">
        <f t="shared" si="271"/>
        <v>0</v>
      </c>
      <c r="E1951" s="2">
        <f t="shared" si="272"/>
        <v>6.0399999999999565E-2</v>
      </c>
      <c r="F1951" s="2">
        <f t="shared" si="276"/>
        <v>2.307642121224979E-2</v>
      </c>
      <c r="G1951" s="2">
        <f t="shared" si="276"/>
        <v>2.6170164300066558E-2</v>
      </c>
      <c r="H1951" s="2">
        <f t="shared" si="274"/>
        <v>0.88178358177870142</v>
      </c>
      <c r="I1951" s="2">
        <f t="shared" si="275"/>
        <v>46.858926303588056</v>
      </c>
    </row>
    <row r="1952" spans="1:9" ht="13.5" x14ac:dyDescent="0.25">
      <c r="A1952" s="3">
        <f>TITRES_STAT!B1955</f>
        <v>44851</v>
      </c>
      <c r="B1952" s="6">
        <f>TITRES_STAT!D1955</f>
        <v>5.7813999999999997</v>
      </c>
      <c r="C1952" s="2">
        <f t="shared" si="270"/>
        <v>8.6299999999999599E-2</v>
      </c>
      <c r="D1952" s="2">
        <f t="shared" si="271"/>
        <v>8.6299999999999599E-2</v>
      </c>
      <c r="E1952" s="2">
        <f t="shared" si="272"/>
        <v>0</v>
      </c>
      <c r="F1952" s="2">
        <f t="shared" si="276"/>
        <v>2.7592391125660493E-2</v>
      </c>
      <c r="G1952" s="2">
        <f t="shared" si="276"/>
        <v>2.4300866850061803E-2</v>
      </c>
      <c r="H1952" s="2">
        <f t="shared" si="274"/>
        <v>1.1354488420478022</v>
      </c>
      <c r="I1952" s="2">
        <f t="shared" si="275"/>
        <v>53.171437296477514</v>
      </c>
    </row>
    <row r="1953" spans="1:9" ht="13.5" x14ac:dyDescent="0.25">
      <c r="A1953" s="3">
        <f>TITRES_STAT!B1956</f>
        <v>44852</v>
      </c>
      <c r="B1953" s="6">
        <f>TITRES_STAT!D1956</f>
        <v>5.7813999999999997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2.5621506045256173E-2</v>
      </c>
      <c r="G1953" s="2">
        <f t="shared" si="276"/>
        <v>2.2565090646485961E-2</v>
      </c>
      <c r="H1953" s="2">
        <f t="shared" si="274"/>
        <v>1.1354488420478019</v>
      </c>
      <c r="I1953" s="2">
        <f t="shared" si="275"/>
        <v>53.171437296477507</v>
      </c>
    </row>
    <row r="1954" spans="1:9" ht="13.5" x14ac:dyDescent="0.25">
      <c r="A1954" s="3">
        <f>TITRES_STAT!B1957</f>
        <v>44853</v>
      </c>
      <c r="B1954" s="6">
        <f>TITRES_STAT!D1957</f>
        <v>5.7813999999999997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2.379139847059502E-2</v>
      </c>
      <c r="G1954" s="2">
        <f t="shared" si="276"/>
        <v>2.0953298457451249E-2</v>
      </c>
      <c r="H1954" s="2">
        <f t="shared" si="274"/>
        <v>1.1354488420478022</v>
      </c>
      <c r="I1954" s="2">
        <f t="shared" si="275"/>
        <v>53.171437296477514</v>
      </c>
    </row>
    <row r="1955" spans="1:9" ht="13.5" x14ac:dyDescent="0.25">
      <c r="A1955" s="3">
        <f>TITRES_STAT!B1958</f>
        <v>44854</v>
      </c>
      <c r="B1955" s="6">
        <f>TITRES_STAT!D1958</f>
        <v>5.7813999999999997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2.2092012865552516E-2</v>
      </c>
      <c r="G1955" s="2">
        <f t="shared" si="276"/>
        <v>1.9456634281919016E-2</v>
      </c>
      <c r="H1955" s="2">
        <f t="shared" si="274"/>
        <v>1.1354488420478022</v>
      </c>
      <c r="I1955" s="2">
        <f t="shared" si="275"/>
        <v>53.171437296477514</v>
      </c>
    </row>
    <row r="1956" spans="1:9" ht="13.5" x14ac:dyDescent="0.25">
      <c r="A1956" s="3">
        <f>TITRES_STAT!B1959</f>
        <v>44855</v>
      </c>
      <c r="B1956" s="6">
        <f>TITRES_STAT!D1959</f>
        <v>5.7813999999999997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2.051401194658448E-2</v>
      </c>
      <c r="G1956" s="2">
        <f t="shared" si="276"/>
        <v>1.8066874690353372E-2</v>
      </c>
      <c r="H1956" s="2">
        <f t="shared" si="274"/>
        <v>1.1354488420478022</v>
      </c>
      <c r="I1956" s="2">
        <f t="shared" si="275"/>
        <v>53.171437296477514</v>
      </c>
    </row>
    <row r="1957" spans="1:9" ht="13.5" x14ac:dyDescent="0.25">
      <c r="A1957" s="3">
        <f>TITRES_STAT!B1960</f>
        <v>44858</v>
      </c>
      <c r="B1957" s="6">
        <f>TITRES_STAT!D1960</f>
        <v>5.7813999999999997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1.9048725378971305E-2</v>
      </c>
      <c r="G1957" s="2">
        <f t="shared" si="276"/>
        <v>1.6776383641042416E-2</v>
      </c>
      <c r="H1957" s="2">
        <f t="shared" si="274"/>
        <v>1.1354488420478024</v>
      </c>
      <c r="I1957" s="2">
        <f t="shared" si="275"/>
        <v>53.171437296477514</v>
      </c>
    </row>
    <row r="1958" spans="1:9" ht="13.5" x14ac:dyDescent="0.25">
      <c r="A1958" s="3">
        <f>TITRES_STAT!B1961</f>
        <v>44859</v>
      </c>
      <c r="B1958" s="6">
        <f>TITRES_STAT!D1961</f>
        <v>5.7727000000000004</v>
      </c>
      <c r="C1958" s="2">
        <f t="shared" si="270"/>
        <v>-8.6999999999992639E-3</v>
      </c>
      <c r="D1958" s="2">
        <f t="shared" si="271"/>
        <v>0</v>
      </c>
      <c r="E1958" s="2">
        <f t="shared" si="272"/>
        <v>8.6999999999992639E-3</v>
      </c>
      <c r="F1958" s="2">
        <f t="shared" si="276"/>
        <v>1.7688102137616211E-2</v>
      </c>
      <c r="G1958" s="2">
        <f t="shared" si="276"/>
        <v>1.619949909525362E-2</v>
      </c>
      <c r="H1958" s="2">
        <f t="shared" si="274"/>
        <v>1.0918919179913869</v>
      </c>
      <c r="I1958" s="2">
        <f t="shared" si="275"/>
        <v>52.196383025362529</v>
      </c>
    </row>
    <row r="1959" spans="1:9" ht="13.5" x14ac:dyDescent="0.25">
      <c r="A1959" s="3">
        <f>TITRES_STAT!B1962</f>
        <v>44860</v>
      </c>
      <c r="B1959" s="6">
        <f>TITRES_STAT!D1962</f>
        <v>5.7813999999999997</v>
      </c>
      <c r="C1959" s="2">
        <f t="shared" si="270"/>
        <v>8.6999999999992639E-3</v>
      </c>
      <c r="D1959" s="2">
        <f t="shared" si="271"/>
        <v>8.6999999999992639E-3</v>
      </c>
      <c r="E1959" s="2">
        <f t="shared" si="272"/>
        <v>0</v>
      </c>
      <c r="F1959" s="2">
        <f t="shared" si="276"/>
        <v>1.7046094842072142E-2</v>
      </c>
      <c r="G1959" s="2">
        <f t="shared" si="276"/>
        <v>1.5042392017021219E-2</v>
      </c>
      <c r="H1959" s="2">
        <f t="shared" si="274"/>
        <v>1.1332037366652612</v>
      </c>
      <c r="I1959" s="2">
        <f t="shared" si="275"/>
        <v>53.122152243964571</v>
      </c>
    </row>
    <row r="1960" spans="1:9" ht="13.5" x14ac:dyDescent="0.25">
      <c r="A1960" s="3">
        <f>TITRES_STAT!B1963</f>
        <v>44861</v>
      </c>
      <c r="B1960" s="6">
        <f>TITRES_STAT!D1963</f>
        <v>5.7813999999999997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1.5828516639066988E-2</v>
      </c>
      <c r="G1960" s="2">
        <f t="shared" si="276"/>
        <v>1.3967935444376847E-2</v>
      </c>
      <c r="H1960" s="2">
        <f t="shared" si="274"/>
        <v>1.1332037366652612</v>
      </c>
      <c r="I1960" s="2">
        <f t="shared" si="275"/>
        <v>53.122152243964571</v>
      </c>
    </row>
    <row r="1961" spans="1:9" ht="13.5" x14ac:dyDescent="0.25">
      <c r="A1961" s="3">
        <f>TITRES_STAT!B1964</f>
        <v>44862</v>
      </c>
      <c r="B1961" s="6">
        <f>TITRES_STAT!D1964</f>
        <v>5.7382</v>
      </c>
      <c r="C1961" s="2">
        <f t="shared" si="270"/>
        <v>-4.3199999999999683E-2</v>
      </c>
      <c r="D1961" s="2">
        <f t="shared" si="271"/>
        <v>0</v>
      </c>
      <c r="E1961" s="2">
        <f t="shared" si="272"/>
        <v>4.3199999999999683E-2</v>
      </c>
      <c r="F1961" s="2">
        <f t="shared" si="276"/>
        <v>1.469790830770506E-2</v>
      </c>
      <c r="G1961" s="2">
        <f t="shared" si="276"/>
        <v>1.6055940055492764E-2</v>
      </c>
      <c r="H1961" s="2">
        <f t="shared" si="274"/>
        <v>0.91541873331028545</v>
      </c>
      <c r="I1961" s="2">
        <f t="shared" si="275"/>
        <v>47.792094615689109</v>
      </c>
    </row>
    <row r="1962" spans="1:9" ht="13.5" x14ac:dyDescent="0.25">
      <c r="A1962" s="3">
        <f>TITRES_STAT!B1965</f>
        <v>44865</v>
      </c>
      <c r="B1962" s="6">
        <f>TITRES_STAT!D1965</f>
        <v>5.7813999999999997</v>
      </c>
      <c r="C1962" s="2">
        <f t="shared" si="270"/>
        <v>4.3199999999999683E-2</v>
      </c>
      <c r="D1962" s="2">
        <f t="shared" si="271"/>
        <v>4.3199999999999683E-2</v>
      </c>
      <c r="E1962" s="2">
        <f t="shared" si="272"/>
        <v>0</v>
      </c>
      <c r="F1962" s="2">
        <f t="shared" si="276"/>
        <v>1.6733772000011821E-2</v>
      </c>
      <c r="G1962" s="2">
        <f t="shared" si="276"/>
        <v>1.4909087194386137E-2</v>
      </c>
      <c r="H1962" s="2">
        <f t="shared" si="274"/>
        <v>1.1223874259929709</v>
      </c>
      <c r="I1962" s="2">
        <f t="shared" si="275"/>
        <v>52.883248941594893</v>
      </c>
    </row>
    <row r="1963" spans="1:9" ht="13.5" x14ac:dyDescent="0.25">
      <c r="A1963" s="3">
        <f>TITRES_STAT!B1966</f>
        <v>44866</v>
      </c>
      <c r="B1963" s="6">
        <f>TITRES_STAT!D1966</f>
        <v>5.7813999999999997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1.5538502571439548E-2</v>
      </c>
      <c r="G1963" s="2">
        <f t="shared" si="276"/>
        <v>1.3844152394787129E-2</v>
      </c>
      <c r="H1963" s="2">
        <f t="shared" si="274"/>
        <v>1.1223874259929707</v>
      </c>
      <c r="I1963" s="2">
        <f t="shared" si="275"/>
        <v>52.883248941594886</v>
      </c>
    </row>
    <row r="1964" spans="1:9" ht="13.5" x14ac:dyDescent="0.25">
      <c r="A1964" s="3">
        <f>TITRES_STAT!B1967</f>
        <v>44867</v>
      </c>
      <c r="B1964" s="6">
        <f>TITRES_STAT!D1967</f>
        <v>5.6951000000000001</v>
      </c>
      <c r="C1964" s="2">
        <f t="shared" si="270"/>
        <v>-8.6299999999999599E-2</v>
      </c>
      <c r="D1964" s="2">
        <f t="shared" si="271"/>
        <v>0</v>
      </c>
      <c r="E1964" s="2">
        <f t="shared" si="272"/>
        <v>8.6299999999999599E-2</v>
      </c>
      <c r="F1964" s="2">
        <f t="shared" si="276"/>
        <v>1.4428609530622439E-2</v>
      </c>
      <c r="G1964" s="2">
        <f t="shared" si="276"/>
        <v>1.9019570080873734E-2</v>
      </c>
      <c r="H1964" s="2">
        <f t="shared" si="274"/>
        <v>0.75861912068832671</v>
      </c>
      <c r="I1964" s="2">
        <f t="shared" si="275"/>
        <v>43.137204171384298</v>
      </c>
    </row>
    <row r="1965" spans="1:9" ht="13.5" x14ac:dyDescent="0.25">
      <c r="A1965" s="3">
        <f>TITRES_STAT!B1968</f>
        <v>44868</v>
      </c>
      <c r="B1965" s="6">
        <f>TITRES_STAT!D1968</f>
        <v>5.6951000000000001</v>
      </c>
      <c r="C1965" s="2">
        <f t="shared" si="270"/>
        <v>0</v>
      </c>
      <c r="D1965" s="2">
        <f t="shared" si="271"/>
        <v>0</v>
      </c>
      <c r="E1965" s="2">
        <f t="shared" si="272"/>
        <v>0</v>
      </c>
      <c r="F1965" s="2">
        <f t="shared" ref="F1965:G1980" si="277">((F1964*13)+D1965)/14</f>
        <v>1.3397994564149408E-2</v>
      </c>
      <c r="G1965" s="2">
        <f t="shared" si="277"/>
        <v>1.7661029360811323E-2</v>
      </c>
      <c r="H1965" s="2">
        <f t="shared" si="274"/>
        <v>0.75861912068832671</v>
      </c>
      <c r="I1965" s="2">
        <f t="shared" si="275"/>
        <v>43.137204171384298</v>
      </c>
    </row>
    <row r="1966" spans="1:9" ht="13.5" x14ac:dyDescent="0.25">
      <c r="A1966" s="3">
        <f>TITRES_STAT!B1969</f>
        <v>44869</v>
      </c>
      <c r="B1966" s="6">
        <f>TITRES_STAT!D1969</f>
        <v>5.6951000000000001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1.244099495242445E-2</v>
      </c>
      <c r="G1966" s="2">
        <f t="shared" si="277"/>
        <v>1.6399527263610516E-2</v>
      </c>
      <c r="H1966" s="2">
        <f t="shared" si="274"/>
        <v>0.75861912068832671</v>
      </c>
      <c r="I1966" s="2">
        <f t="shared" si="275"/>
        <v>43.137204171384298</v>
      </c>
    </row>
    <row r="1967" spans="1:9" ht="13.5" x14ac:dyDescent="0.25">
      <c r="A1967" s="3">
        <f>TITRES_STAT!B1970</f>
        <v>44872</v>
      </c>
      <c r="B1967" s="6">
        <f>TITRES_STAT!D1970</f>
        <v>5.6951000000000001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1.1552352455822704E-2</v>
      </c>
      <c r="G1967" s="2">
        <f t="shared" si="277"/>
        <v>1.5228132459066906E-2</v>
      </c>
      <c r="H1967" s="2">
        <f t="shared" si="274"/>
        <v>0.75861912068832682</v>
      </c>
      <c r="I1967" s="2">
        <f t="shared" si="275"/>
        <v>43.137204171384298</v>
      </c>
    </row>
    <row r="1968" spans="1:9" ht="13.5" x14ac:dyDescent="0.25">
      <c r="A1968" s="3">
        <f>TITRES_STAT!B1971</f>
        <v>44873</v>
      </c>
      <c r="B1968" s="6">
        <f>TITRES_STAT!D1971</f>
        <v>5.6951000000000001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1.072718442326394E-2</v>
      </c>
      <c r="G1968" s="2">
        <f t="shared" si="277"/>
        <v>1.4140408711990697E-2</v>
      </c>
      <c r="H1968" s="2">
        <f t="shared" si="274"/>
        <v>0.75861912068832693</v>
      </c>
      <c r="I1968" s="2">
        <f t="shared" si="275"/>
        <v>43.137204171384298</v>
      </c>
    </row>
    <row r="1969" spans="1:9" ht="13.5" x14ac:dyDescent="0.25">
      <c r="A1969" s="3">
        <f>TITRES_STAT!B1972</f>
        <v>44874</v>
      </c>
      <c r="B1969" s="6">
        <f>TITRES_STAT!D1972</f>
        <v>5.6519000000000004</v>
      </c>
      <c r="C1969" s="2">
        <f t="shared" si="270"/>
        <v>-4.3199999999999683E-2</v>
      </c>
      <c r="D1969" s="2">
        <f t="shared" si="271"/>
        <v>0</v>
      </c>
      <c r="E1969" s="2">
        <f t="shared" si="272"/>
        <v>4.3199999999999683E-2</v>
      </c>
      <c r="F1969" s="2">
        <f t="shared" si="277"/>
        <v>9.9609569644593717E-3</v>
      </c>
      <c r="G1969" s="2">
        <f t="shared" si="277"/>
        <v>1.621609380399134E-2</v>
      </c>
      <c r="H1969" s="2">
        <f t="shared" si="274"/>
        <v>0.6142636497334294</v>
      </c>
      <c r="I1969" s="2">
        <f t="shared" si="275"/>
        <v>38.05225062429335</v>
      </c>
    </row>
    <row r="1970" spans="1:9" ht="13.5" x14ac:dyDescent="0.25">
      <c r="A1970" s="3">
        <f>TITRES_STAT!B1973</f>
        <v>44875</v>
      </c>
      <c r="B1970" s="6">
        <f>TITRES_STAT!D1973</f>
        <v>5.6519000000000004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9.2494600384265581E-3</v>
      </c>
      <c r="G1970" s="2">
        <f t="shared" si="277"/>
        <v>1.505780138942053E-2</v>
      </c>
      <c r="H1970" s="2">
        <f t="shared" si="274"/>
        <v>0.6142636497334294</v>
      </c>
      <c r="I1970" s="2">
        <f t="shared" si="275"/>
        <v>38.05225062429335</v>
      </c>
    </row>
    <row r="1971" spans="1:9" ht="13.5" x14ac:dyDescent="0.25">
      <c r="A1971" s="3">
        <f>TITRES_STAT!B1974</f>
        <v>44876</v>
      </c>
      <c r="B1971" s="6">
        <f>TITRES_STAT!D1974</f>
        <v>5.6087999999999996</v>
      </c>
      <c r="C1971" s="2">
        <f t="shared" si="270"/>
        <v>-4.3100000000000804E-2</v>
      </c>
      <c r="D1971" s="2">
        <f t="shared" si="271"/>
        <v>0</v>
      </c>
      <c r="E1971" s="2">
        <f t="shared" si="272"/>
        <v>4.3100000000000804E-2</v>
      </c>
      <c r="F1971" s="2">
        <f t="shared" si="277"/>
        <v>8.5887843213960889E-3</v>
      </c>
      <c r="G1971" s="2">
        <f t="shared" si="277"/>
        <v>1.7060815575890547E-2</v>
      </c>
      <c r="H1971" s="2">
        <f t="shared" si="274"/>
        <v>0.50342167308421704</v>
      </c>
      <c r="I1971" s="2">
        <f t="shared" si="275"/>
        <v>33.485061582986575</v>
      </c>
    </row>
    <row r="1972" spans="1:9" ht="13.5" x14ac:dyDescent="0.25">
      <c r="A1972" s="3">
        <f>TITRES_STAT!B1975</f>
        <v>44879</v>
      </c>
      <c r="B1972" s="6">
        <f>TITRES_STAT!D1975</f>
        <v>5.5656999999999996</v>
      </c>
      <c r="C1972" s="2">
        <f t="shared" si="270"/>
        <v>-4.3099999999999916E-2</v>
      </c>
      <c r="D1972" s="2">
        <f t="shared" si="271"/>
        <v>0</v>
      </c>
      <c r="E1972" s="2">
        <f t="shared" si="272"/>
        <v>4.3099999999999916E-2</v>
      </c>
      <c r="F1972" s="2">
        <f t="shared" si="277"/>
        <v>7.9752997270106547E-3</v>
      </c>
      <c r="G1972" s="2">
        <f t="shared" si="277"/>
        <v>1.8920757320469789E-2</v>
      </c>
      <c r="H1972" s="2">
        <f t="shared" si="274"/>
        <v>0.42151059769591892</v>
      </c>
      <c r="I1972" s="2">
        <f t="shared" si="275"/>
        <v>29.652300755205914</v>
      </c>
    </row>
    <row r="1973" spans="1:9" ht="13.5" x14ac:dyDescent="0.25">
      <c r="A1973" s="3">
        <f>TITRES_STAT!B1976</f>
        <v>44880</v>
      </c>
      <c r="B1973" s="6">
        <f>TITRES_STAT!D1976</f>
        <v>5.5743</v>
      </c>
      <c r="C1973" s="2">
        <f t="shared" si="270"/>
        <v>8.6000000000003851E-3</v>
      </c>
      <c r="D1973" s="2">
        <f t="shared" si="271"/>
        <v>8.6000000000003851E-3</v>
      </c>
      <c r="E1973" s="2">
        <f t="shared" si="272"/>
        <v>0</v>
      </c>
      <c r="F1973" s="2">
        <f t="shared" si="277"/>
        <v>8.0199211750813498E-3</v>
      </c>
      <c r="G1973" s="2">
        <f t="shared" si="277"/>
        <v>1.7569274654721946E-2</v>
      </c>
      <c r="H1973" s="2">
        <f t="shared" si="274"/>
        <v>0.45647423315372343</v>
      </c>
      <c r="I1973" s="2">
        <f t="shared" si="275"/>
        <v>31.341044198585891</v>
      </c>
    </row>
    <row r="1974" spans="1:9" ht="13.5" x14ac:dyDescent="0.25">
      <c r="A1974" s="3">
        <f>TITRES_STAT!B1977</f>
        <v>44881</v>
      </c>
      <c r="B1974" s="6">
        <f>TITRES_STAT!D1977</f>
        <v>5.6605999999999996</v>
      </c>
      <c r="C1974" s="2">
        <f t="shared" si="270"/>
        <v>8.6299999999999599E-2</v>
      </c>
      <c r="D1974" s="2">
        <f t="shared" si="271"/>
        <v>8.6299999999999599E-2</v>
      </c>
      <c r="E1974" s="2">
        <f t="shared" si="272"/>
        <v>0</v>
      </c>
      <c r="F1974" s="2">
        <f t="shared" si="277"/>
        <v>1.3611355376861225E-2</v>
      </c>
      <c r="G1974" s="2">
        <f t="shared" si="277"/>
        <v>1.6314326465098949E-2</v>
      </c>
      <c r="H1974" s="2">
        <f t="shared" si="274"/>
        <v>0.83431917376300158</v>
      </c>
      <c r="I1974" s="2">
        <f t="shared" si="275"/>
        <v>45.483860480586003</v>
      </c>
    </row>
    <row r="1975" spans="1:9" ht="13.5" x14ac:dyDescent="0.25">
      <c r="A1975" s="3">
        <f>TITRES_STAT!B1978</f>
        <v>44882</v>
      </c>
      <c r="B1975" s="6">
        <f>TITRES_STAT!D1978</f>
        <v>5.6087999999999996</v>
      </c>
      <c r="C1975" s="2">
        <f t="shared" si="270"/>
        <v>-5.1800000000000068E-2</v>
      </c>
      <c r="D1975" s="2">
        <f t="shared" si="271"/>
        <v>0</v>
      </c>
      <c r="E1975" s="2">
        <f t="shared" si="272"/>
        <v>5.1800000000000068E-2</v>
      </c>
      <c r="F1975" s="2">
        <f t="shared" si="277"/>
        <v>1.2639115707085423E-2</v>
      </c>
      <c r="G1975" s="2">
        <f t="shared" si="277"/>
        <v>1.8849017431877602E-2</v>
      </c>
      <c r="H1975" s="2">
        <f t="shared" si="274"/>
        <v>0.67054506967084948</v>
      </c>
      <c r="I1975" s="2">
        <f t="shared" si="275"/>
        <v>40.139298355055345</v>
      </c>
    </row>
    <row r="1976" spans="1:9" ht="13.5" x14ac:dyDescent="0.25">
      <c r="A1976" s="3">
        <f>TITRES_STAT!B1979</f>
        <v>44883</v>
      </c>
      <c r="B1976" s="6">
        <f>TITRES_STAT!D1979</f>
        <v>5.6087999999999996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1.1736321728007893E-2</v>
      </c>
      <c r="G1976" s="2">
        <f t="shared" si="277"/>
        <v>1.7502659043886346E-2</v>
      </c>
      <c r="H1976" s="2">
        <f t="shared" si="274"/>
        <v>0.67054506967084937</v>
      </c>
      <c r="I1976" s="2">
        <f t="shared" si="275"/>
        <v>40.139298355055338</v>
      </c>
    </row>
    <row r="1977" spans="1:9" ht="13.5" x14ac:dyDescent="0.25">
      <c r="A1977" s="3">
        <f>TITRES_STAT!B1980</f>
        <v>44886</v>
      </c>
      <c r="B1977" s="6">
        <f>TITRES_STAT!D1980</f>
        <v>5.5914999999999999</v>
      </c>
      <c r="C1977" s="2">
        <f t="shared" si="270"/>
        <v>-1.7299999999999649E-2</v>
      </c>
      <c r="D1977" s="2">
        <f t="shared" si="271"/>
        <v>0</v>
      </c>
      <c r="E1977" s="2">
        <f t="shared" si="272"/>
        <v>1.7299999999999649E-2</v>
      </c>
      <c r="F1977" s="2">
        <f t="shared" si="277"/>
        <v>1.0898013033150187E-2</v>
      </c>
      <c r="G1977" s="2">
        <f t="shared" si="277"/>
        <v>1.7488183397894441E-2</v>
      </c>
      <c r="H1977" s="2">
        <f t="shared" si="274"/>
        <v>0.62316438392693763</v>
      </c>
      <c r="I1977" s="2">
        <f t="shared" si="275"/>
        <v>38.391945393682796</v>
      </c>
    </row>
    <row r="1978" spans="1:9" ht="13.5" x14ac:dyDescent="0.25">
      <c r="A1978" s="3">
        <f>TITRES_STAT!B1981</f>
        <v>44887</v>
      </c>
      <c r="B1978" s="6">
        <f>TITRES_STAT!D1981</f>
        <v>5.5914999999999999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1.0119583530782317E-2</v>
      </c>
      <c r="G1978" s="2">
        <f t="shared" si="277"/>
        <v>1.6239027440901981E-2</v>
      </c>
      <c r="H1978" s="2">
        <f t="shared" si="274"/>
        <v>0.62316438392693763</v>
      </c>
      <c r="I1978" s="2">
        <f t="shared" si="275"/>
        <v>38.391945393682796</v>
      </c>
    </row>
    <row r="1979" spans="1:9" ht="13.5" x14ac:dyDescent="0.25">
      <c r="A1979" s="3">
        <f>TITRES_STAT!B1982</f>
        <v>44888</v>
      </c>
      <c r="B1979" s="6">
        <f>TITRES_STAT!D1982</f>
        <v>5.5743</v>
      </c>
      <c r="C1979" s="2">
        <f t="shared" si="270"/>
        <v>-1.7199999999999882E-2</v>
      </c>
      <c r="D1979" s="2">
        <f t="shared" si="271"/>
        <v>0</v>
      </c>
      <c r="E1979" s="2">
        <f t="shared" si="272"/>
        <v>1.7199999999999882E-2</v>
      </c>
      <c r="F1979" s="2">
        <f t="shared" si="277"/>
        <v>9.3967561357264379E-3</v>
      </c>
      <c r="G1979" s="2">
        <f t="shared" si="277"/>
        <v>1.6307668337980401E-2</v>
      </c>
      <c r="H1979" s="2">
        <f t="shared" si="274"/>
        <v>0.57621702508147554</v>
      </c>
      <c r="I1979" s="2">
        <f t="shared" si="275"/>
        <v>36.556959854667895</v>
      </c>
    </row>
    <row r="1980" spans="1:9" ht="13.5" x14ac:dyDescent="0.25">
      <c r="A1980" s="3">
        <f>TITRES_STAT!B1983</f>
        <v>44889</v>
      </c>
      <c r="B1980" s="6">
        <f>TITRES_STAT!D1983</f>
        <v>5.6002000000000001</v>
      </c>
      <c r="C1980" s="2">
        <f t="shared" si="270"/>
        <v>2.5900000000000034E-2</v>
      </c>
      <c r="D1980" s="2">
        <f t="shared" si="271"/>
        <v>2.5900000000000034E-2</v>
      </c>
      <c r="E1980" s="2">
        <f t="shared" si="272"/>
        <v>0</v>
      </c>
      <c r="F1980" s="2">
        <f t="shared" si="277"/>
        <v>1.0575559268888838E-2</v>
      </c>
      <c r="G1980" s="2">
        <f t="shared" si="277"/>
        <v>1.5142834885267516E-2</v>
      </c>
      <c r="H1980" s="2">
        <f t="shared" si="274"/>
        <v>0.69838701597267061</v>
      </c>
      <c r="I1980" s="2">
        <f t="shared" si="275"/>
        <v>41.120604986060997</v>
      </c>
    </row>
    <row r="1981" spans="1:9" ht="13.5" x14ac:dyDescent="0.25">
      <c r="A1981" s="3">
        <f>TITRES_STAT!B1984</f>
        <v>44890</v>
      </c>
      <c r="B1981" s="6">
        <f>TITRES_STAT!D1984</f>
        <v>5.6002000000000001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9.8201621782539206E-3</v>
      </c>
      <c r="G1981" s="2">
        <f t="shared" si="278"/>
        <v>1.4061203822034121E-2</v>
      </c>
      <c r="H1981" s="2">
        <f t="shared" si="274"/>
        <v>0.69838701597267061</v>
      </c>
      <c r="I1981" s="2">
        <f t="shared" si="275"/>
        <v>41.120604986060997</v>
      </c>
    </row>
    <row r="1982" spans="1:9" ht="13.5" x14ac:dyDescent="0.25">
      <c r="A1982" s="3">
        <f>TITRES_STAT!B1985</f>
        <v>44893</v>
      </c>
      <c r="B1982" s="6">
        <f>TITRES_STAT!D1985</f>
        <v>5.6864999999999997</v>
      </c>
      <c r="C1982" s="2">
        <f t="shared" si="270"/>
        <v>8.6299999999999599E-2</v>
      </c>
      <c r="D1982" s="2">
        <f t="shared" si="271"/>
        <v>8.6299999999999599E-2</v>
      </c>
      <c r="E1982" s="2">
        <f t="shared" si="272"/>
        <v>0</v>
      </c>
      <c r="F1982" s="2">
        <f t="shared" si="278"/>
        <v>1.528300773695004E-2</v>
      </c>
      <c r="G1982" s="2">
        <f t="shared" si="278"/>
        <v>1.3056832120460255E-2</v>
      </c>
      <c r="H1982" s="2">
        <f t="shared" si="274"/>
        <v>1.1704989078477415</v>
      </c>
      <c r="I1982" s="2">
        <f t="shared" si="275"/>
        <v>53.927643253615074</v>
      </c>
    </row>
    <row r="1983" spans="1:9" ht="13.5" x14ac:dyDescent="0.25">
      <c r="A1983" s="3">
        <f>TITRES_STAT!B1986</f>
        <v>44894</v>
      </c>
      <c r="B1983" s="6">
        <f>TITRES_STAT!D1986</f>
        <v>5.6864999999999997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1.4191364327167893E-2</v>
      </c>
      <c r="G1983" s="2">
        <f t="shared" si="278"/>
        <v>1.2124201254713095E-2</v>
      </c>
      <c r="H1983" s="2">
        <f t="shared" si="274"/>
        <v>1.1704989078477412</v>
      </c>
      <c r="I1983" s="2">
        <f t="shared" si="275"/>
        <v>53.927643253615074</v>
      </c>
    </row>
    <row r="1984" spans="1:9" ht="13.5" x14ac:dyDescent="0.25">
      <c r="A1984" s="3">
        <f>TITRES_STAT!B1987</f>
        <v>44895</v>
      </c>
      <c r="B1984" s="6">
        <f>TITRES_STAT!D1987</f>
        <v>5.6778000000000004</v>
      </c>
      <c r="C1984" s="2">
        <f t="shared" si="270"/>
        <v>-8.6999999999992639E-3</v>
      </c>
      <c r="D1984" s="2">
        <f t="shared" si="271"/>
        <v>0</v>
      </c>
      <c r="E1984" s="2">
        <f t="shared" si="272"/>
        <v>8.6999999999992639E-3</v>
      </c>
      <c r="F1984" s="2">
        <f t="shared" si="278"/>
        <v>1.3177695446655899E-2</v>
      </c>
      <c r="G1984" s="2">
        <f t="shared" si="278"/>
        <v>1.1879615450804964E-2</v>
      </c>
      <c r="H1984" s="2">
        <f t="shared" si="274"/>
        <v>1.1092695299125173</v>
      </c>
      <c r="I1984" s="2">
        <f t="shared" si="275"/>
        <v>52.590222073635353</v>
      </c>
    </row>
    <row r="1985" spans="1:9" ht="13.5" x14ac:dyDescent="0.25">
      <c r="A1985" s="3">
        <f>TITRES_STAT!B1988</f>
        <v>44896</v>
      </c>
      <c r="B1985" s="6">
        <f>TITRES_STAT!D1988</f>
        <v>5.6778000000000004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1.2236431486180479E-2</v>
      </c>
      <c r="G1985" s="2">
        <f t="shared" si="278"/>
        <v>1.1031071490033181E-2</v>
      </c>
      <c r="H1985" s="2">
        <f t="shared" si="274"/>
        <v>1.1092695299125173</v>
      </c>
      <c r="I1985" s="2">
        <f t="shared" si="275"/>
        <v>52.590222073635353</v>
      </c>
    </row>
    <row r="1986" spans="1:9" ht="13.5" x14ac:dyDescent="0.25">
      <c r="A1986" s="3">
        <f>TITRES_STAT!B1989</f>
        <v>44897</v>
      </c>
      <c r="B1986" s="6">
        <f>TITRES_STAT!D1989</f>
        <v>5.6087999999999996</v>
      </c>
      <c r="C1986" s="2">
        <f t="shared" si="270"/>
        <v>-6.9000000000000838E-2</v>
      </c>
      <c r="D1986" s="2">
        <f t="shared" si="271"/>
        <v>0</v>
      </c>
      <c r="E1986" s="2">
        <f t="shared" si="272"/>
        <v>6.9000000000000838E-2</v>
      </c>
      <c r="F1986" s="2">
        <f t="shared" si="278"/>
        <v>1.1362400665739016E-2</v>
      </c>
      <c r="G1986" s="2">
        <f t="shared" si="278"/>
        <v>1.5171709240745155E-2</v>
      </c>
      <c r="H1986" s="2">
        <f t="shared" si="274"/>
        <v>0.74892027558926211</v>
      </c>
      <c r="I1986" s="2">
        <f t="shared" si="275"/>
        <v>42.821864783798055</v>
      </c>
    </row>
    <row r="1987" spans="1:9" ht="13.5" x14ac:dyDescent="0.25">
      <c r="A1987" s="3">
        <f>TITRES_STAT!B1990</f>
        <v>44900</v>
      </c>
      <c r="B1987" s="6">
        <f>TITRES_STAT!D1990</f>
        <v>5.6087999999999996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1.0550800618186229E-2</v>
      </c>
      <c r="G1987" s="2">
        <f t="shared" si="278"/>
        <v>1.4088015723549074E-2</v>
      </c>
      <c r="H1987" s="2">
        <f t="shared" si="274"/>
        <v>0.748920275589262</v>
      </c>
      <c r="I1987" s="2">
        <f t="shared" si="275"/>
        <v>42.821864783798055</v>
      </c>
    </row>
    <row r="1988" spans="1:9" ht="13.5" x14ac:dyDescent="0.25">
      <c r="A1988" s="3">
        <f>TITRES_STAT!B1991</f>
        <v>44901</v>
      </c>
      <c r="B1988" s="6">
        <f>TITRES_STAT!D1991</f>
        <v>5.6087999999999996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9.797172002601497E-3</v>
      </c>
      <c r="G1988" s="2">
        <f t="shared" si="278"/>
        <v>1.3081728886152711E-2</v>
      </c>
      <c r="H1988" s="2">
        <f t="shared" si="274"/>
        <v>0.74892027558926189</v>
      </c>
      <c r="I1988" s="2">
        <f t="shared" si="275"/>
        <v>42.821864783798048</v>
      </c>
    </row>
    <row r="1989" spans="1:9" ht="13.5" x14ac:dyDescent="0.25">
      <c r="A1989" s="3">
        <f>TITRES_STAT!B1992</f>
        <v>44902</v>
      </c>
      <c r="B1989" s="6">
        <f>TITRES_STAT!D1992</f>
        <v>5.6605999999999996</v>
      </c>
      <c r="C1989" s="2">
        <f t="shared" si="279"/>
        <v>5.1800000000000068E-2</v>
      </c>
      <c r="D1989" s="2">
        <f t="shared" si="280"/>
        <v>5.1800000000000068E-2</v>
      </c>
      <c r="E1989" s="2">
        <f t="shared" si="281"/>
        <v>0</v>
      </c>
      <c r="F1989" s="2">
        <f t="shared" si="278"/>
        <v>1.2797374002415681E-2</v>
      </c>
      <c r="G1989" s="2">
        <f t="shared" si="278"/>
        <v>1.2147319679998946E-2</v>
      </c>
      <c r="H1989" s="2">
        <f t="shared" si="274"/>
        <v>1.0535142187364241</v>
      </c>
      <c r="I1989" s="2">
        <f t="shared" si="275"/>
        <v>51.302991190617441</v>
      </c>
    </row>
    <row r="1990" spans="1:9" ht="13.5" x14ac:dyDescent="0.25">
      <c r="A1990" s="3">
        <f>TITRES_STAT!B1993</f>
        <v>44903</v>
      </c>
      <c r="B1990" s="6">
        <f>TITRES_STAT!D1993</f>
        <v>5.6087999999999996</v>
      </c>
      <c r="C1990" s="2">
        <f t="shared" si="279"/>
        <v>-5.1800000000000068E-2</v>
      </c>
      <c r="D1990" s="2">
        <f t="shared" si="280"/>
        <v>0</v>
      </c>
      <c r="E1990" s="2">
        <f t="shared" si="281"/>
        <v>5.1800000000000068E-2</v>
      </c>
      <c r="F1990" s="2">
        <f t="shared" si="278"/>
        <v>1.188327585938599E-2</v>
      </c>
      <c r="G1990" s="2">
        <f t="shared" si="278"/>
        <v>1.4979653988570455E-2</v>
      </c>
      <c r="H1990" s="2">
        <f t="shared" si="274"/>
        <v>0.7932944157757571</v>
      </c>
      <c r="I1990" s="2">
        <f t="shared" si="275"/>
        <v>44.23670808301646</v>
      </c>
    </row>
    <row r="1991" spans="1:9" ht="13.5" x14ac:dyDescent="0.25">
      <c r="A1991" s="3">
        <f>TITRES_STAT!B1994</f>
        <v>44904</v>
      </c>
      <c r="B1991" s="6">
        <f>TITRES_STAT!D1994</f>
        <v>5.6087999999999996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1.103447044085842E-2</v>
      </c>
      <c r="G1991" s="2">
        <f t="shared" si="278"/>
        <v>1.3909678703672565E-2</v>
      </c>
      <c r="H1991" s="2">
        <f t="shared" si="274"/>
        <v>0.79329441577575732</v>
      </c>
      <c r="I1991" s="2">
        <f t="shared" si="275"/>
        <v>44.236708083016467</v>
      </c>
    </row>
    <row r="1992" spans="1:9" ht="13.5" x14ac:dyDescent="0.25">
      <c r="A1992" s="3">
        <f>TITRES_STAT!B1995</f>
        <v>44907</v>
      </c>
      <c r="B1992" s="6">
        <f>TITRES_STAT!D1995</f>
        <v>5.6002000000000001</v>
      </c>
      <c r="C1992" s="2">
        <f t="shared" si="279"/>
        <v>-8.5999999999994969E-3</v>
      </c>
      <c r="D1992" s="2">
        <f t="shared" si="280"/>
        <v>0</v>
      </c>
      <c r="E1992" s="2">
        <f t="shared" si="281"/>
        <v>8.5999999999994969E-3</v>
      </c>
      <c r="F1992" s="2">
        <f t="shared" si="278"/>
        <v>1.0246293980797103E-2</v>
      </c>
      <c r="G1992" s="2">
        <f t="shared" si="278"/>
        <v>1.3530415939124489E-2</v>
      </c>
      <c r="H1992" s="2">
        <f t="shared" si="274"/>
        <v>0.75727856607637367</v>
      </c>
      <c r="I1992" s="2">
        <f t="shared" si="275"/>
        <v>43.093825913282174</v>
      </c>
    </row>
    <row r="1993" spans="1:9" ht="13.5" x14ac:dyDescent="0.25">
      <c r="A1993" s="3">
        <f>TITRES_STAT!B1996</f>
        <v>44908</v>
      </c>
      <c r="B1993" s="6">
        <f>TITRES_STAT!D1996</f>
        <v>5.6002000000000001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9.5144158393115959E-3</v>
      </c>
      <c r="G1993" s="2">
        <f t="shared" si="278"/>
        <v>1.2563957657758454E-2</v>
      </c>
      <c r="H1993" s="2">
        <f t="shared" si="274"/>
        <v>0.75727856607637367</v>
      </c>
      <c r="I1993" s="2">
        <f t="shared" si="275"/>
        <v>43.093825913282174</v>
      </c>
    </row>
    <row r="1994" spans="1:9" ht="13.5" x14ac:dyDescent="0.25">
      <c r="A1994" s="3">
        <f>TITRES_STAT!B1997</f>
        <v>44909</v>
      </c>
      <c r="B1994" s="6">
        <f>TITRES_STAT!D1997</f>
        <v>5.6002000000000001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8.8348147079321971E-3</v>
      </c>
      <c r="G1994" s="2">
        <f t="shared" si="278"/>
        <v>1.1666532110775707E-2</v>
      </c>
      <c r="H1994" s="2">
        <f t="shared" si="274"/>
        <v>0.75727856607637378</v>
      </c>
      <c r="I1994" s="2">
        <f t="shared" si="275"/>
        <v>43.093825913282174</v>
      </c>
    </row>
    <row r="1995" spans="1:9" ht="13.5" x14ac:dyDescent="0.25">
      <c r="A1995" s="3">
        <f>TITRES_STAT!B1998</f>
        <v>44910</v>
      </c>
      <c r="B1995" s="6">
        <f>TITRES_STAT!D1998</f>
        <v>5.6087999999999996</v>
      </c>
      <c r="C1995" s="2">
        <f t="shared" si="279"/>
        <v>8.5999999999994969E-3</v>
      </c>
      <c r="D1995" s="2">
        <f t="shared" si="280"/>
        <v>8.5999999999994969E-3</v>
      </c>
      <c r="E1995" s="2">
        <f t="shared" si="281"/>
        <v>0</v>
      </c>
      <c r="F1995" s="2">
        <f t="shared" si="278"/>
        <v>8.8180422287941467E-3</v>
      </c>
      <c r="G1995" s="2">
        <f t="shared" si="278"/>
        <v>1.0833208388577441E-2</v>
      </c>
      <c r="H1995" s="2">
        <f t="shared" si="274"/>
        <v>0.81398251676686195</v>
      </c>
      <c r="I1995" s="2">
        <f t="shared" si="275"/>
        <v>44.872677065138291</v>
      </c>
    </row>
    <row r="1996" spans="1:9" ht="13.5" x14ac:dyDescent="0.25">
      <c r="A1996" s="3">
        <f>TITRES_STAT!B1999</f>
        <v>44911</v>
      </c>
      <c r="B1996" s="6">
        <f>TITRES_STAT!D1999</f>
        <v>5.6002000000000001</v>
      </c>
      <c r="C1996" s="2">
        <f t="shared" si="279"/>
        <v>-8.5999999999994969E-3</v>
      </c>
      <c r="D1996" s="2">
        <f t="shared" si="280"/>
        <v>0</v>
      </c>
      <c r="E1996" s="2">
        <f t="shared" si="281"/>
        <v>8.5999999999994969E-3</v>
      </c>
      <c r="F1996" s="2">
        <f t="shared" si="278"/>
        <v>8.1881820695945649E-3</v>
      </c>
      <c r="G1996" s="2">
        <f t="shared" si="278"/>
        <v>1.0673693503679017E-2</v>
      </c>
      <c r="H1996" s="2">
        <f t="shared" si="274"/>
        <v>0.76713670546866053</v>
      </c>
      <c r="I1996" s="2">
        <f t="shared" si="275"/>
        <v>43.411282392281535</v>
      </c>
    </row>
    <row r="1997" spans="1:9" ht="13.5" x14ac:dyDescent="0.25">
      <c r="A1997" s="3">
        <f>TITRES_STAT!B2000</f>
        <v>44914</v>
      </c>
      <c r="B1997" s="6">
        <f>TITRES_STAT!D2000</f>
        <v>5.6002000000000001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7.6033119217663817E-3</v>
      </c>
      <c r="G1997" s="2">
        <f t="shared" si="282"/>
        <v>9.9112868248448002E-3</v>
      </c>
      <c r="H1997" s="2">
        <f t="shared" si="274"/>
        <v>0.76713670546866064</v>
      </c>
      <c r="I1997" s="2">
        <f t="shared" si="275"/>
        <v>43.411282392281535</v>
      </c>
    </row>
    <row r="1998" spans="1:9" ht="13.5" x14ac:dyDescent="0.25">
      <c r="A1998" s="3">
        <f>TITRES_STAT!B2001</f>
        <v>44915</v>
      </c>
      <c r="B1998" s="6">
        <f>TITRES_STAT!D2001</f>
        <v>5.5829000000000004</v>
      </c>
      <c r="C1998" s="2">
        <f t="shared" si="279"/>
        <v>-1.7299999999999649E-2</v>
      </c>
      <c r="D1998" s="2">
        <f t="shared" si="280"/>
        <v>0</v>
      </c>
      <c r="E1998" s="2">
        <f t="shared" si="281"/>
        <v>1.7299999999999649E-2</v>
      </c>
      <c r="F1998" s="2">
        <f t="shared" si="282"/>
        <v>7.0602182130687832E-3</v>
      </c>
      <c r="G1998" s="2">
        <f t="shared" si="282"/>
        <v>1.0439052051641574E-2</v>
      </c>
      <c r="H1998" s="2">
        <f t="shared" si="274"/>
        <v>0.67632752266605867</v>
      </c>
      <c r="I1998" s="2">
        <f t="shared" si="275"/>
        <v>40.345786460059799</v>
      </c>
    </row>
    <row r="1999" spans="1:9" ht="13.5" x14ac:dyDescent="0.25">
      <c r="A1999" s="3">
        <f>TITRES_STAT!B2002</f>
        <v>44916</v>
      </c>
      <c r="B1999" s="6">
        <f>TITRES_STAT!D2002</f>
        <v>5.5138999999999996</v>
      </c>
      <c r="C1999" s="2">
        <f t="shared" si="279"/>
        <v>-6.9000000000000838E-2</v>
      </c>
      <c r="D1999" s="2">
        <f t="shared" si="280"/>
        <v>0</v>
      </c>
      <c r="E1999" s="2">
        <f t="shared" si="281"/>
        <v>6.9000000000000838E-2</v>
      </c>
      <c r="F1999" s="2">
        <f t="shared" si="282"/>
        <v>6.5559169121352989E-3</v>
      </c>
      <c r="G1999" s="2">
        <f t="shared" si="282"/>
        <v>1.4621976905095807E-2</v>
      </c>
      <c r="H1999" s="2">
        <f t="shared" si="274"/>
        <v>0.44836050246054898</v>
      </c>
      <c r="I1999" s="2">
        <f t="shared" si="275"/>
        <v>30.956416009608887</v>
      </c>
    </row>
    <row r="2000" spans="1:9" ht="13.5" x14ac:dyDescent="0.25">
      <c r="A2000" s="3">
        <f>TITRES_STAT!B2003</f>
        <v>44917</v>
      </c>
      <c r="B2000" s="6">
        <f>TITRES_STAT!D2003</f>
        <v>5.5914999999999999</v>
      </c>
      <c r="C2000" s="2">
        <f t="shared" si="279"/>
        <v>7.7600000000000335E-2</v>
      </c>
      <c r="D2000" s="2">
        <f t="shared" si="280"/>
        <v>7.7600000000000335E-2</v>
      </c>
      <c r="E2000" s="2">
        <f t="shared" si="281"/>
        <v>0</v>
      </c>
      <c r="F2000" s="2">
        <f t="shared" si="282"/>
        <v>1.1630494275554229E-2</v>
      </c>
      <c r="G2000" s="2">
        <f t="shared" si="282"/>
        <v>1.3577549983303251E-2</v>
      </c>
      <c r="H2000" s="2">
        <f t="shared" si="274"/>
        <v>0.85659741925874855</v>
      </c>
      <c r="I2000" s="2">
        <f t="shared" si="275"/>
        <v>46.138027036617736</v>
      </c>
    </row>
    <row r="2001" spans="1:9" ht="13.5" x14ac:dyDescent="0.25">
      <c r="A2001" s="3">
        <f>TITRES_STAT!B2004</f>
        <v>44918</v>
      </c>
      <c r="B2001" s="6">
        <f>TITRES_STAT!D2004</f>
        <v>5.5743</v>
      </c>
      <c r="C2001" s="2">
        <f t="shared" si="279"/>
        <v>-1.7199999999999882E-2</v>
      </c>
      <c r="D2001" s="2">
        <f t="shared" si="280"/>
        <v>0</v>
      </c>
      <c r="E2001" s="2">
        <f t="shared" si="281"/>
        <v>1.7199999999999882E-2</v>
      </c>
      <c r="F2001" s="2">
        <f t="shared" si="282"/>
        <v>1.0799744684443212E-2</v>
      </c>
      <c r="G2001" s="2">
        <f t="shared" si="282"/>
        <v>1.3836296413067297E-2</v>
      </c>
      <c r="H2001" s="2">
        <f t="shared" ref="H2001:H2064" si="283">F2001/G2001</f>
        <v>0.78053724508559241</v>
      </c>
      <c r="I2001" s="2">
        <f t="shared" ref="I2001:I2064" si="284">IF(G2001=0,100,100-(100/(1+H2001)))</f>
        <v>43.837175955736392</v>
      </c>
    </row>
    <row r="2002" spans="1:9" ht="13.5" x14ac:dyDescent="0.25">
      <c r="A2002" s="3">
        <f>TITRES_STAT!B2005</f>
        <v>44921</v>
      </c>
      <c r="B2002" s="6">
        <f>TITRES_STAT!D2005</f>
        <v>5.5225</v>
      </c>
      <c r="C2002" s="2">
        <f t="shared" si="279"/>
        <v>-5.1800000000000068E-2</v>
      </c>
      <c r="D2002" s="2">
        <f t="shared" si="280"/>
        <v>0</v>
      </c>
      <c r="E2002" s="2">
        <f t="shared" si="281"/>
        <v>5.1800000000000068E-2</v>
      </c>
      <c r="F2002" s="2">
        <f t="shared" si="282"/>
        <v>1.0028334349840125E-2</v>
      </c>
      <c r="G2002" s="2">
        <f t="shared" si="282"/>
        <v>1.6547989526419636E-2</v>
      </c>
      <c r="H2002" s="2">
        <f t="shared" si="283"/>
        <v>0.60601527054567095</v>
      </c>
      <c r="I2002" s="2">
        <f t="shared" si="284"/>
        <v>37.734091428642955</v>
      </c>
    </row>
    <row r="2003" spans="1:9" ht="13.5" x14ac:dyDescent="0.25">
      <c r="A2003" s="3">
        <f>TITRES_STAT!B2006</f>
        <v>44922</v>
      </c>
      <c r="B2003" s="6">
        <f>TITRES_STAT!D2006</f>
        <v>5.5053000000000001</v>
      </c>
      <c r="C2003" s="2">
        <f t="shared" si="279"/>
        <v>-1.7199999999999882E-2</v>
      </c>
      <c r="D2003" s="2">
        <f t="shared" si="280"/>
        <v>0</v>
      </c>
      <c r="E2003" s="2">
        <f t="shared" si="281"/>
        <v>1.7199999999999882E-2</v>
      </c>
      <c r="F2003" s="2">
        <f t="shared" si="282"/>
        <v>9.3120247534229737E-3</v>
      </c>
      <c r="G2003" s="2">
        <f t="shared" si="282"/>
        <v>1.659456170310394E-2</v>
      </c>
      <c r="H2003" s="2">
        <f t="shared" si="283"/>
        <v>0.5611491836919803</v>
      </c>
      <c r="I2003" s="2">
        <f t="shared" si="284"/>
        <v>35.944622689095723</v>
      </c>
    </row>
    <row r="2004" spans="1:9" ht="13.5" x14ac:dyDescent="0.25">
      <c r="A2004" s="3">
        <f>TITRES_STAT!B2007</f>
        <v>44923</v>
      </c>
      <c r="B2004" s="6">
        <f>TITRES_STAT!D2007</f>
        <v>5.5225</v>
      </c>
      <c r="C2004" s="2">
        <f t="shared" si="279"/>
        <v>1.7199999999999882E-2</v>
      </c>
      <c r="D2004" s="2">
        <f t="shared" si="280"/>
        <v>1.7199999999999882E-2</v>
      </c>
      <c r="E2004" s="2">
        <f t="shared" si="281"/>
        <v>0</v>
      </c>
      <c r="F2004" s="2">
        <f t="shared" si="282"/>
        <v>9.8754515567498948E-3</v>
      </c>
      <c r="G2004" s="2">
        <f t="shared" si="282"/>
        <v>1.5409235867167944E-2</v>
      </c>
      <c r="H2004" s="2">
        <f t="shared" si="283"/>
        <v>0.64087873285081332</v>
      </c>
      <c r="I2004" s="2">
        <f t="shared" si="284"/>
        <v>39.057044254414208</v>
      </c>
    </row>
    <row r="2005" spans="1:9" ht="13.5" x14ac:dyDescent="0.25">
      <c r="A2005" s="3">
        <f>TITRES_STAT!B2008</f>
        <v>44924</v>
      </c>
      <c r="B2005" s="6">
        <f>TITRES_STAT!D2008</f>
        <v>5.6002000000000001</v>
      </c>
      <c r="C2005" s="2">
        <f t="shared" si="279"/>
        <v>7.7700000000000102E-2</v>
      </c>
      <c r="D2005" s="2">
        <f t="shared" si="280"/>
        <v>7.7700000000000102E-2</v>
      </c>
      <c r="E2005" s="2">
        <f t="shared" si="281"/>
        <v>0</v>
      </c>
      <c r="F2005" s="2">
        <f t="shared" si="282"/>
        <v>1.4720062159839195E-2</v>
      </c>
      <c r="G2005" s="2">
        <f t="shared" si="282"/>
        <v>1.4308576162370234E-2</v>
      </c>
      <c r="H2005" s="2">
        <f t="shared" si="283"/>
        <v>1.0287579974974113</v>
      </c>
      <c r="I2005" s="2">
        <f t="shared" si="284"/>
        <v>50.708758697017736</v>
      </c>
    </row>
    <row r="2006" spans="1:9" ht="13.5" x14ac:dyDescent="0.25">
      <c r="A2006" s="3">
        <f>TITRES_STAT!B2009</f>
        <v>44925</v>
      </c>
      <c r="B2006" s="6">
        <f>TITRES_STAT!D2009</f>
        <v>5.7641</v>
      </c>
      <c r="C2006" s="2">
        <f t="shared" si="279"/>
        <v>0.16389999999999993</v>
      </c>
      <c r="D2006" s="2">
        <f t="shared" si="280"/>
        <v>0.16389999999999993</v>
      </c>
      <c r="E2006" s="2">
        <f t="shared" si="281"/>
        <v>0</v>
      </c>
      <c r="F2006" s="2">
        <f t="shared" si="282"/>
        <v>2.5375772005564963E-2</v>
      </c>
      <c r="G2006" s="2">
        <f t="shared" si="282"/>
        <v>1.3286535007915216E-2</v>
      </c>
      <c r="H2006" s="2">
        <f t="shared" si="283"/>
        <v>1.909886361677277</v>
      </c>
      <c r="I2006" s="2">
        <f t="shared" si="284"/>
        <v>65.634396821476088</v>
      </c>
    </row>
    <row r="2007" spans="1:9" ht="13.5" x14ac:dyDescent="0.25">
      <c r="A2007" s="3">
        <f>TITRES_STAT!B2010</f>
        <v>44928</v>
      </c>
      <c r="B2007" s="6">
        <f>TITRES_STAT!D2010</f>
        <v>5.7641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2.3563216862310325E-2</v>
      </c>
      <c r="G2007" s="2">
        <f t="shared" si="282"/>
        <v>1.233749679306413E-2</v>
      </c>
      <c r="H2007" s="2">
        <f t="shared" si="283"/>
        <v>1.9098863616772772</v>
      </c>
      <c r="I2007" s="2">
        <f t="shared" si="284"/>
        <v>65.634396821476088</v>
      </c>
    </row>
    <row r="2008" spans="1:9" ht="13.5" x14ac:dyDescent="0.25">
      <c r="A2008" s="3">
        <f>TITRES_STAT!B2011</f>
        <v>44929</v>
      </c>
      <c r="B2008" s="6">
        <f>TITRES_STAT!D2011</f>
        <v>5.7641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2.1880129943573873E-2</v>
      </c>
      <c r="G2008" s="2">
        <f t="shared" si="282"/>
        <v>1.1456247022130979E-2</v>
      </c>
      <c r="H2008" s="2">
        <f t="shared" si="283"/>
        <v>1.909886361677277</v>
      </c>
      <c r="I2008" s="2">
        <f t="shared" si="284"/>
        <v>65.634396821476088</v>
      </c>
    </row>
    <row r="2009" spans="1:9" ht="13.5" x14ac:dyDescent="0.25">
      <c r="A2009" s="3">
        <f>TITRES_STAT!B2012</f>
        <v>44930</v>
      </c>
      <c r="B2009" s="6">
        <f>TITRES_STAT!D2012</f>
        <v>5.8503999999999996</v>
      </c>
      <c r="C2009" s="2">
        <f t="shared" si="279"/>
        <v>8.6299999999999599E-2</v>
      </c>
      <c r="D2009" s="2">
        <f t="shared" si="280"/>
        <v>8.6299999999999599E-2</v>
      </c>
      <c r="E2009" s="2">
        <f t="shared" si="281"/>
        <v>0</v>
      </c>
      <c r="F2009" s="2">
        <f t="shared" si="282"/>
        <v>2.6481549233318569E-2</v>
      </c>
      <c r="G2009" s="2">
        <f t="shared" si="282"/>
        <v>1.0637943663407338E-2</v>
      </c>
      <c r="H2009" s="2">
        <f t="shared" si="283"/>
        <v>2.4893485123831272</v>
      </c>
      <c r="I2009" s="2">
        <f t="shared" si="284"/>
        <v>71.341355085307086</v>
      </c>
    </row>
    <row r="2010" spans="1:9" ht="13.5" x14ac:dyDescent="0.25">
      <c r="A2010" s="3">
        <f>TITRES_STAT!B2013</f>
        <v>44931</v>
      </c>
      <c r="B2010" s="6">
        <f>TITRES_STAT!D2013</f>
        <v>5.7986000000000004</v>
      </c>
      <c r="C2010" s="2">
        <f t="shared" si="279"/>
        <v>-5.179999999999918E-2</v>
      </c>
      <c r="D2010" s="2">
        <f t="shared" si="280"/>
        <v>0</v>
      </c>
      <c r="E2010" s="2">
        <f t="shared" si="281"/>
        <v>5.179999999999918E-2</v>
      </c>
      <c r="F2010" s="2">
        <f t="shared" si="282"/>
        <v>2.4590010002367244E-2</v>
      </c>
      <c r="G2010" s="2">
        <f t="shared" si="282"/>
        <v>1.3578090544592469E-2</v>
      </c>
      <c r="H2010" s="2">
        <f t="shared" si="283"/>
        <v>1.8110064829520758</v>
      </c>
      <c r="I2010" s="2">
        <f t="shared" si="284"/>
        <v>64.425553407126415</v>
      </c>
    </row>
    <row r="2011" spans="1:9" ht="13.5" x14ac:dyDescent="0.25">
      <c r="A2011" s="3">
        <f>TITRES_STAT!B2014</f>
        <v>44932</v>
      </c>
      <c r="B2011" s="6">
        <f>TITRES_STAT!D2014</f>
        <v>5.7813999999999997</v>
      </c>
      <c r="C2011" s="2">
        <f t="shared" si="279"/>
        <v>-1.720000000000077E-2</v>
      </c>
      <c r="D2011" s="2">
        <f t="shared" si="280"/>
        <v>0</v>
      </c>
      <c r="E2011" s="2">
        <f t="shared" si="281"/>
        <v>1.720000000000077E-2</v>
      </c>
      <c r="F2011" s="2">
        <f t="shared" si="282"/>
        <v>2.2833580716483868E-2</v>
      </c>
      <c r="G2011" s="2">
        <f t="shared" si="282"/>
        <v>1.383679836283592E-2</v>
      </c>
      <c r="H2011" s="2">
        <f t="shared" si="283"/>
        <v>1.6502069422224357</v>
      </c>
      <c r="I2011" s="2">
        <f t="shared" si="284"/>
        <v>62.267097558750997</v>
      </c>
    </row>
    <row r="2012" spans="1:9" ht="13.5" x14ac:dyDescent="0.25">
      <c r="A2012" s="3">
        <f>TITRES_STAT!B2015</f>
        <v>44935</v>
      </c>
      <c r="B2012" s="6">
        <f>TITRES_STAT!D2015</f>
        <v>5.7641</v>
      </c>
      <c r="C2012" s="2">
        <f t="shared" si="279"/>
        <v>-1.7299999999999649E-2</v>
      </c>
      <c r="D2012" s="2">
        <f t="shared" si="280"/>
        <v>0</v>
      </c>
      <c r="E2012" s="2">
        <f t="shared" si="281"/>
        <v>1.7299999999999649E-2</v>
      </c>
      <c r="F2012" s="2">
        <f t="shared" si="282"/>
        <v>2.1202610665306449E-2</v>
      </c>
      <c r="G2012" s="2">
        <f t="shared" si="282"/>
        <v>1.4084169908347615E-2</v>
      </c>
      <c r="H2012" s="2">
        <f t="shared" si="283"/>
        <v>1.5054213917669206</v>
      </c>
      <c r="I2012" s="2">
        <f t="shared" si="284"/>
        <v>60.086554569777931</v>
      </c>
    </row>
    <row r="2013" spans="1:9" ht="13.5" x14ac:dyDescent="0.25">
      <c r="A2013" s="3">
        <f>TITRES_STAT!B2016</f>
        <v>44936</v>
      </c>
      <c r="B2013" s="6">
        <f>TITRES_STAT!D2016</f>
        <v>5.7641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1.9688138474927418E-2</v>
      </c>
      <c r="G2013" s="2">
        <f t="shared" si="285"/>
        <v>1.307815777203707E-2</v>
      </c>
      <c r="H2013" s="2">
        <f t="shared" si="283"/>
        <v>1.5054213917669208</v>
      </c>
      <c r="I2013" s="2">
        <f t="shared" si="284"/>
        <v>60.086554569777938</v>
      </c>
    </row>
    <row r="2014" spans="1:9" ht="13.5" x14ac:dyDescent="0.25">
      <c r="A2014" s="3">
        <f>TITRES_STAT!B2017</f>
        <v>44937</v>
      </c>
      <c r="B2014" s="6">
        <f>TITRES_STAT!D2017</f>
        <v>5.7641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1.828184286957546E-2</v>
      </c>
      <c r="G2014" s="2">
        <f t="shared" si="285"/>
        <v>1.2144003645462993E-2</v>
      </c>
      <c r="H2014" s="2">
        <f t="shared" si="283"/>
        <v>1.505421391766921</v>
      </c>
      <c r="I2014" s="2">
        <f t="shared" si="284"/>
        <v>60.086554569777945</v>
      </c>
    </row>
    <row r="2015" spans="1:9" ht="13.5" x14ac:dyDescent="0.25">
      <c r="A2015" s="3">
        <f>TITRES_STAT!B2018</f>
        <v>44938</v>
      </c>
      <c r="B2015" s="6">
        <f>TITRES_STAT!D2018</f>
        <v>5.7813999999999997</v>
      </c>
      <c r="C2015" s="2">
        <f t="shared" si="279"/>
        <v>1.7299999999999649E-2</v>
      </c>
      <c r="D2015" s="2">
        <f t="shared" si="280"/>
        <v>1.7299999999999649E-2</v>
      </c>
      <c r="E2015" s="2">
        <f t="shared" si="281"/>
        <v>0</v>
      </c>
      <c r="F2015" s="2">
        <f t="shared" si="285"/>
        <v>1.8211711236034329E-2</v>
      </c>
      <c r="G2015" s="2">
        <f t="shared" si="285"/>
        <v>1.1276574813644207E-2</v>
      </c>
      <c r="H2015" s="2">
        <f t="shared" si="283"/>
        <v>1.6150038054107425</v>
      </c>
      <c r="I2015" s="2">
        <f t="shared" si="284"/>
        <v>61.759137866993328</v>
      </c>
    </row>
    <row r="2016" spans="1:9" ht="13.5" x14ac:dyDescent="0.25">
      <c r="A2016" s="3">
        <f>TITRES_STAT!B2019</f>
        <v>44939</v>
      </c>
      <c r="B2016" s="6">
        <f>TITRES_STAT!D2019</f>
        <v>5.7813999999999997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1.6910874719174733E-2</v>
      </c>
      <c r="G2016" s="2">
        <f t="shared" si="285"/>
        <v>1.0471105184098191E-2</v>
      </c>
      <c r="H2016" s="2">
        <f t="shared" si="283"/>
        <v>1.6150038054107425</v>
      </c>
      <c r="I2016" s="2">
        <f t="shared" si="284"/>
        <v>61.759137866993328</v>
      </c>
    </row>
    <row r="2017" spans="1:9" ht="13.5" x14ac:dyDescent="0.25">
      <c r="A2017" s="3">
        <f>TITRES_STAT!B2020</f>
        <v>44942</v>
      </c>
      <c r="B2017" s="6">
        <f>TITRES_STAT!D2020</f>
        <v>5.8159000000000001</v>
      </c>
      <c r="C2017" s="2">
        <f t="shared" si="279"/>
        <v>3.4500000000000419E-2</v>
      </c>
      <c r="D2017" s="2">
        <f t="shared" si="280"/>
        <v>3.4500000000000419E-2</v>
      </c>
      <c r="E2017" s="2">
        <f t="shared" si="281"/>
        <v>0</v>
      </c>
      <c r="F2017" s="2">
        <f t="shared" si="285"/>
        <v>1.8167240810662282E-2</v>
      </c>
      <c r="G2017" s="2">
        <f t="shared" si="285"/>
        <v>9.7231690995197486E-3</v>
      </c>
      <c r="H2017" s="2">
        <f t="shared" si="283"/>
        <v>1.8684485094021051</v>
      </c>
      <c r="I2017" s="2">
        <f t="shared" si="284"/>
        <v>65.137948381425247</v>
      </c>
    </row>
    <row r="2018" spans="1:9" ht="13.5" x14ac:dyDescent="0.25">
      <c r="A2018" s="3">
        <f>TITRES_STAT!B2021</f>
        <v>44943</v>
      </c>
      <c r="B2018" s="6">
        <f>TITRES_STAT!D2021</f>
        <v>5.7813999999999997</v>
      </c>
      <c r="C2018" s="2">
        <f t="shared" si="279"/>
        <v>-3.4500000000000419E-2</v>
      </c>
      <c r="D2018" s="2">
        <f t="shared" si="280"/>
        <v>0</v>
      </c>
      <c r="E2018" s="2">
        <f t="shared" si="281"/>
        <v>3.4500000000000419E-2</v>
      </c>
      <c r="F2018" s="2">
        <f t="shared" si="285"/>
        <v>1.6869580752757834E-2</v>
      </c>
      <c r="G2018" s="2">
        <f t="shared" si="285"/>
        <v>1.1492942735268368E-2</v>
      </c>
      <c r="H2018" s="2">
        <f t="shared" si="283"/>
        <v>1.4678208306903147</v>
      </c>
      <c r="I2018" s="2">
        <f t="shared" si="284"/>
        <v>59.478419682506946</v>
      </c>
    </row>
    <row r="2019" spans="1:9" ht="13.5" x14ac:dyDescent="0.25">
      <c r="A2019" s="3">
        <f>TITRES_STAT!B2022</f>
        <v>44944</v>
      </c>
      <c r="B2019" s="6">
        <f>TITRES_STAT!D2022</f>
        <v>5.7210000000000001</v>
      </c>
      <c r="C2019" s="2">
        <f t="shared" si="279"/>
        <v>-6.0399999999999565E-2</v>
      </c>
      <c r="D2019" s="2">
        <f t="shared" si="280"/>
        <v>0</v>
      </c>
      <c r="E2019" s="2">
        <f t="shared" si="281"/>
        <v>6.0399999999999565E-2</v>
      </c>
      <c r="F2019" s="2">
        <f t="shared" si="285"/>
        <v>1.5664610698989417E-2</v>
      </c>
      <c r="G2019" s="2">
        <f t="shared" si="285"/>
        <v>1.4986303968463453E-2</v>
      </c>
      <c r="H2019" s="2">
        <f t="shared" si="283"/>
        <v>1.0452617758156624</v>
      </c>
      <c r="I2019" s="2">
        <f t="shared" si="284"/>
        <v>51.106503244495727</v>
      </c>
    </row>
    <row r="2020" spans="1:9" ht="13.5" x14ac:dyDescent="0.25">
      <c r="A2020" s="3">
        <f>TITRES_STAT!B2023</f>
        <v>44945</v>
      </c>
      <c r="B2020" s="6">
        <f>TITRES_STAT!D2023</f>
        <v>5.6951000000000001</v>
      </c>
      <c r="C2020" s="2">
        <f t="shared" si="279"/>
        <v>-2.5900000000000034E-2</v>
      </c>
      <c r="D2020" s="2">
        <f t="shared" si="280"/>
        <v>0</v>
      </c>
      <c r="E2020" s="2">
        <f t="shared" si="281"/>
        <v>2.5900000000000034E-2</v>
      </c>
      <c r="F2020" s="2">
        <f t="shared" si="285"/>
        <v>1.4545709934775887E-2</v>
      </c>
      <c r="G2020" s="2">
        <f t="shared" si="285"/>
        <v>1.5765853685001781E-2</v>
      </c>
      <c r="H2020" s="2">
        <f t="shared" si="283"/>
        <v>0.92260845656669843</v>
      </c>
      <c r="I2020" s="2">
        <f t="shared" si="284"/>
        <v>47.987329579016219</v>
      </c>
    </row>
    <row r="2021" spans="1:9" ht="13.5" x14ac:dyDescent="0.25">
      <c r="A2021" s="3">
        <f>TITRES_STAT!B2024</f>
        <v>44946</v>
      </c>
      <c r="B2021" s="6">
        <f>TITRES_STAT!D2024</f>
        <v>5.6778000000000004</v>
      </c>
      <c r="C2021" s="2">
        <f t="shared" si="279"/>
        <v>-1.7299999999999649E-2</v>
      </c>
      <c r="D2021" s="2">
        <f t="shared" si="280"/>
        <v>0</v>
      </c>
      <c r="E2021" s="2">
        <f t="shared" si="281"/>
        <v>1.7299999999999649E-2</v>
      </c>
      <c r="F2021" s="2">
        <f t="shared" si="285"/>
        <v>1.3506730653720466E-2</v>
      </c>
      <c r="G2021" s="2">
        <f t="shared" si="285"/>
        <v>1.5875435564644484E-2</v>
      </c>
      <c r="H2021" s="2">
        <f t="shared" si="283"/>
        <v>0.85079433560870221</v>
      </c>
      <c r="I2021" s="2">
        <f t="shared" si="284"/>
        <v>45.969145206449262</v>
      </c>
    </row>
    <row r="2022" spans="1:9" ht="13.5" x14ac:dyDescent="0.25">
      <c r="A2022" s="3">
        <f>TITRES_STAT!B2025</f>
        <v>44949</v>
      </c>
      <c r="B2022" s="6">
        <f>TITRES_STAT!D2025</f>
        <v>5.6778000000000004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1.2541964178454717E-2</v>
      </c>
      <c r="G2022" s="2">
        <f t="shared" si="285"/>
        <v>1.4741475881455593E-2</v>
      </c>
      <c r="H2022" s="2">
        <f t="shared" si="283"/>
        <v>0.8507943356087021</v>
      </c>
      <c r="I2022" s="2">
        <f t="shared" si="284"/>
        <v>45.969145206449262</v>
      </c>
    </row>
    <row r="2023" spans="1:9" ht="13.5" x14ac:dyDescent="0.25">
      <c r="A2023" s="3">
        <f>TITRES_STAT!B2026</f>
        <v>44950</v>
      </c>
      <c r="B2023" s="6">
        <f>TITRES_STAT!D2026</f>
        <v>5.6692</v>
      </c>
      <c r="C2023" s="2">
        <f t="shared" si="279"/>
        <v>-8.6000000000003851E-3</v>
      </c>
      <c r="D2023" s="2">
        <f t="shared" si="280"/>
        <v>0</v>
      </c>
      <c r="E2023" s="2">
        <f t="shared" si="281"/>
        <v>8.6000000000003851E-3</v>
      </c>
      <c r="F2023" s="2">
        <f t="shared" si="285"/>
        <v>1.1646109594279379E-2</v>
      </c>
      <c r="G2023" s="2">
        <f t="shared" si="285"/>
        <v>1.4302799032780219E-2</v>
      </c>
      <c r="H2023" s="2">
        <f t="shared" si="283"/>
        <v>0.8142538790895375</v>
      </c>
      <c r="I2023" s="2">
        <f t="shared" si="284"/>
        <v>44.880922591614436</v>
      </c>
    </row>
    <row r="2024" spans="1:9" ht="13.5" x14ac:dyDescent="0.25">
      <c r="A2024" s="3">
        <f>TITRES_STAT!B2027</f>
        <v>44951</v>
      </c>
      <c r="B2024" s="6">
        <f>TITRES_STAT!D2027</f>
        <v>5.6346999999999996</v>
      </c>
      <c r="C2024" s="2">
        <f t="shared" si="279"/>
        <v>-3.4500000000000419E-2</v>
      </c>
      <c r="D2024" s="2">
        <f t="shared" si="280"/>
        <v>0</v>
      </c>
      <c r="E2024" s="2">
        <f t="shared" si="281"/>
        <v>3.4500000000000419E-2</v>
      </c>
      <c r="F2024" s="2">
        <f t="shared" si="285"/>
        <v>1.0814244623259422E-2</v>
      </c>
      <c r="G2024" s="2">
        <f t="shared" si="285"/>
        <v>1.574545624472452E-2</v>
      </c>
      <c r="H2024" s="2">
        <f t="shared" si="283"/>
        <v>0.68681684767837137</v>
      </c>
      <c r="I2024" s="2">
        <f t="shared" si="284"/>
        <v>40.716741039411772</v>
      </c>
    </row>
    <row r="2025" spans="1:9" ht="13.5" x14ac:dyDescent="0.25">
      <c r="A2025" s="3">
        <f>TITRES_STAT!B2028</f>
        <v>44952</v>
      </c>
      <c r="B2025" s="6">
        <f>TITRES_STAT!D2028</f>
        <v>5.6261000000000001</v>
      </c>
      <c r="C2025" s="2">
        <f t="shared" si="279"/>
        <v>-8.5999999999994969E-3</v>
      </c>
      <c r="D2025" s="2">
        <f t="shared" si="280"/>
        <v>0</v>
      </c>
      <c r="E2025" s="2">
        <f t="shared" si="281"/>
        <v>8.5999999999994969E-3</v>
      </c>
      <c r="F2025" s="2">
        <f t="shared" si="285"/>
        <v>1.0041798578740891E-2</v>
      </c>
      <c r="G2025" s="2">
        <f t="shared" si="285"/>
        <v>1.5235066512958447E-2</v>
      </c>
      <c r="H2025" s="2">
        <f t="shared" si="283"/>
        <v>0.65912403928132957</v>
      </c>
      <c r="I2025" s="2">
        <f t="shared" si="284"/>
        <v>39.727230977066512</v>
      </c>
    </row>
    <row r="2026" spans="1:9" ht="13.5" x14ac:dyDescent="0.25">
      <c r="A2026" s="3">
        <f>TITRES_STAT!B2029</f>
        <v>44953</v>
      </c>
      <c r="B2026" s="6">
        <f>TITRES_STAT!D2029</f>
        <v>5.6173999999999999</v>
      </c>
      <c r="C2026" s="2">
        <f t="shared" si="279"/>
        <v>-8.7000000000001521E-3</v>
      </c>
      <c r="D2026" s="2">
        <f t="shared" si="280"/>
        <v>0</v>
      </c>
      <c r="E2026" s="2">
        <f t="shared" si="281"/>
        <v>8.7000000000001521E-3</v>
      </c>
      <c r="F2026" s="2">
        <f t="shared" si="285"/>
        <v>9.3245272516879717E-3</v>
      </c>
      <c r="G2026" s="2">
        <f t="shared" si="285"/>
        <v>1.476827604774714E-2</v>
      </c>
      <c r="H2026" s="2">
        <f t="shared" si="283"/>
        <v>0.63138901396080027</v>
      </c>
      <c r="I2026" s="2">
        <f t="shared" si="284"/>
        <v>38.702541733309204</v>
      </c>
    </row>
    <row r="2027" spans="1:9" ht="13.5" x14ac:dyDescent="0.25">
      <c r="A2027" s="3">
        <f>TITRES_STAT!B2030</f>
        <v>44956</v>
      </c>
      <c r="B2027" s="6">
        <f>TITRES_STAT!D2030</f>
        <v>5.5397999999999996</v>
      </c>
      <c r="C2027" s="2">
        <f t="shared" si="279"/>
        <v>-7.7600000000000335E-2</v>
      </c>
      <c r="D2027" s="2">
        <f t="shared" si="280"/>
        <v>0</v>
      </c>
      <c r="E2027" s="2">
        <f t="shared" si="281"/>
        <v>7.7600000000000335E-2</v>
      </c>
      <c r="F2027" s="2">
        <f t="shared" si="285"/>
        <v>8.6584895908531165E-3</v>
      </c>
      <c r="G2027" s="2">
        <f t="shared" si="285"/>
        <v>1.9256256330050941E-2</v>
      </c>
      <c r="H2027" s="2">
        <f t="shared" si="283"/>
        <v>0.44964553039008132</v>
      </c>
      <c r="I2027" s="2">
        <f t="shared" si="284"/>
        <v>31.017619201646298</v>
      </c>
    </row>
    <row r="2028" spans="1:9" ht="13.5" x14ac:dyDescent="0.25">
      <c r="A2028" s="3">
        <f>TITRES_STAT!B2031</f>
        <v>44957</v>
      </c>
      <c r="B2028" s="6">
        <f>TITRES_STAT!D2031</f>
        <v>5.6087999999999996</v>
      </c>
      <c r="C2028" s="2">
        <f t="shared" si="279"/>
        <v>6.899999999999995E-2</v>
      </c>
      <c r="D2028" s="2">
        <f t="shared" si="280"/>
        <v>6.899999999999995E-2</v>
      </c>
      <c r="E2028" s="2">
        <f t="shared" si="281"/>
        <v>0</v>
      </c>
      <c r="F2028" s="2">
        <f t="shared" si="285"/>
        <v>1.2968597477220747E-2</v>
      </c>
      <c r="G2028" s="2">
        <f t="shared" si="285"/>
        <v>1.7880809449333016E-2</v>
      </c>
      <c r="H2028" s="2">
        <f t="shared" si="283"/>
        <v>0.7252802236928092</v>
      </c>
      <c r="I2028" s="2">
        <f t="shared" si="284"/>
        <v>42.03840128303397</v>
      </c>
    </row>
    <row r="2029" spans="1:9" ht="13.5" x14ac:dyDescent="0.25">
      <c r="A2029" s="3">
        <f>TITRES_STAT!B2032</f>
        <v>44958</v>
      </c>
      <c r="B2029" s="6">
        <f>TITRES_STAT!D2032</f>
        <v>5.5914999999999999</v>
      </c>
      <c r="C2029" s="2">
        <f t="shared" si="279"/>
        <v>-1.7299999999999649E-2</v>
      </c>
      <c r="D2029" s="2">
        <f t="shared" si="280"/>
        <v>0</v>
      </c>
      <c r="E2029" s="2">
        <f t="shared" si="281"/>
        <v>1.7299999999999649E-2</v>
      </c>
      <c r="F2029" s="2">
        <f t="shared" ref="F2029:G2044" si="286">((F2028*13)+D2029)/14</f>
        <v>1.2042269085990693E-2</v>
      </c>
      <c r="G2029" s="2">
        <f t="shared" si="286"/>
        <v>1.7839323060094919E-2</v>
      </c>
      <c r="H2029" s="2">
        <f t="shared" si="283"/>
        <v>0.67504069775653353</v>
      </c>
      <c r="I2029" s="2">
        <f t="shared" si="284"/>
        <v>40.299958004641297</v>
      </c>
    </row>
    <row r="2030" spans="1:9" ht="13.5" x14ac:dyDescent="0.25">
      <c r="A2030" s="3">
        <f>TITRES_STAT!B2033</f>
        <v>44959</v>
      </c>
      <c r="B2030" s="6">
        <f>TITRES_STAT!D2033</f>
        <v>5.5656999999999996</v>
      </c>
      <c r="C2030" s="2">
        <f t="shared" si="279"/>
        <v>-2.5800000000000267E-2</v>
      </c>
      <c r="D2030" s="2">
        <f t="shared" si="280"/>
        <v>0</v>
      </c>
      <c r="E2030" s="2">
        <f t="shared" si="281"/>
        <v>2.5800000000000267E-2</v>
      </c>
      <c r="F2030" s="2">
        <f t="shared" si="286"/>
        <v>1.118210700841993E-2</v>
      </c>
      <c r="G2030" s="2">
        <f t="shared" si="286"/>
        <v>1.8407942841516731E-2</v>
      </c>
      <c r="H2030" s="2">
        <f t="shared" si="283"/>
        <v>0.6074609805502077</v>
      </c>
      <c r="I2030" s="2">
        <f t="shared" si="284"/>
        <v>37.790091821842154</v>
      </c>
    </row>
    <row r="2031" spans="1:9" ht="13.5" x14ac:dyDescent="0.25">
      <c r="A2031" s="3">
        <f>TITRES_STAT!B2034</f>
        <v>44960</v>
      </c>
      <c r="B2031" s="6">
        <f>TITRES_STAT!D2034</f>
        <v>5.5656999999999996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1.0383385079247078E-2</v>
      </c>
      <c r="G2031" s="2">
        <f t="shared" si="286"/>
        <v>1.7093089781408395E-2</v>
      </c>
      <c r="H2031" s="2">
        <f t="shared" si="283"/>
        <v>0.60746098055020759</v>
      </c>
      <c r="I2031" s="2">
        <f t="shared" si="284"/>
        <v>37.790091821842147</v>
      </c>
    </row>
    <row r="2032" spans="1:9" ht="13.5" x14ac:dyDescent="0.25">
      <c r="A2032" s="3">
        <f>TITRES_STAT!B2035</f>
        <v>44963</v>
      </c>
      <c r="B2032" s="6">
        <f>TITRES_STAT!D2035</f>
        <v>5.6087999999999996</v>
      </c>
      <c r="C2032" s="2">
        <f t="shared" si="279"/>
        <v>4.3099999999999916E-2</v>
      </c>
      <c r="D2032" s="2">
        <f t="shared" si="280"/>
        <v>4.3099999999999916E-2</v>
      </c>
      <c r="E2032" s="2">
        <f t="shared" si="281"/>
        <v>0</v>
      </c>
      <c r="F2032" s="2">
        <f t="shared" si="286"/>
        <v>1.2720286145015138E-2</v>
      </c>
      <c r="G2032" s="2">
        <f t="shared" si="286"/>
        <v>1.587215479702208E-2</v>
      </c>
      <c r="H2032" s="2">
        <f t="shared" si="283"/>
        <v>0.80142150247940547</v>
      </c>
      <c r="I2032" s="2">
        <f t="shared" si="284"/>
        <v>44.488283357135494</v>
      </c>
    </row>
    <row r="2033" spans="1:9" ht="13.5" x14ac:dyDescent="0.25">
      <c r="A2033" s="3">
        <f>TITRES_STAT!B2036</f>
        <v>44964</v>
      </c>
      <c r="B2033" s="6">
        <f>TITRES_STAT!D2036</f>
        <v>5.6002000000000001</v>
      </c>
      <c r="C2033" s="2">
        <f t="shared" si="279"/>
        <v>-8.5999999999994969E-3</v>
      </c>
      <c r="D2033" s="2">
        <f t="shared" si="280"/>
        <v>0</v>
      </c>
      <c r="E2033" s="2">
        <f t="shared" si="281"/>
        <v>8.5999999999994969E-3</v>
      </c>
      <c r="F2033" s="2">
        <f t="shared" si="286"/>
        <v>1.1811694277514056E-2</v>
      </c>
      <c r="G2033" s="2">
        <f t="shared" si="286"/>
        <v>1.5352715168663324E-2</v>
      </c>
      <c r="H2033" s="2">
        <f t="shared" si="283"/>
        <v>0.76935539725397217</v>
      </c>
      <c r="I2033" s="2">
        <f t="shared" si="284"/>
        <v>43.482242089294587</v>
      </c>
    </row>
    <row r="2034" spans="1:9" ht="13.5" x14ac:dyDescent="0.25">
      <c r="A2034" s="3">
        <f>TITRES_STAT!B2037</f>
        <v>44965</v>
      </c>
      <c r="B2034" s="6">
        <f>TITRES_STAT!D2037</f>
        <v>5.5656999999999996</v>
      </c>
      <c r="C2034" s="2">
        <f t="shared" si="279"/>
        <v>-3.4500000000000419E-2</v>
      </c>
      <c r="D2034" s="2">
        <f t="shared" si="280"/>
        <v>0</v>
      </c>
      <c r="E2034" s="2">
        <f t="shared" si="281"/>
        <v>3.4500000000000419E-2</v>
      </c>
      <c r="F2034" s="2">
        <f t="shared" si="286"/>
        <v>1.0968001829120194E-2</v>
      </c>
      <c r="G2034" s="2">
        <f t="shared" si="286"/>
        <v>1.6720378370901689E-2</v>
      </c>
      <c r="H2034" s="2">
        <f t="shared" si="283"/>
        <v>0.65596612623358452</v>
      </c>
      <c r="I2034" s="2">
        <f t="shared" si="284"/>
        <v>39.612291329023016</v>
      </c>
    </row>
    <row r="2035" spans="1:9" ht="13.5" x14ac:dyDescent="0.25">
      <c r="A2035" s="3">
        <f>TITRES_STAT!B2038</f>
        <v>44966</v>
      </c>
      <c r="B2035" s="6">
        <f>TITRES_STAT!D2038</f>
        <v>5.5311000000000003</v>
      </c>
      <c r="C2035" s="2">
        <f t="shared" si="279"/>
        <v>-3.4599999999999298E-2</v>
      </c>
      <c r="D2035" s="2">
        <f t="shared" si="280"/>
        <v>0</v>
      </c>
      <c r="E2035" s="2">
        <f t="shared" si="281"/>
        <v>3.4599999999999298E-2</v>
      </c>
      <c r="F2035" s="2">
        <f t="shared" si="286"/>
        <v>1.0184573127040181E-2</v>
      </c>
      <c r="G2035" s="2">
        <f t="shared" si="286"/>
        <v>1.7997494201551518E-2</v>
      </c>
      <c r="H2035" s="2">
        <f t="shared" si="283"/>
        <v>0.56588839607250407</v>
      </c>
      <c r="I2035" s="2">
        <f t="shared" si="284"/>
        <v>36.138488380898778</v>
      </c>
    </row>
    <row r="2036" spans="1:9" ht="13.5" x14ac:dyDescent="0.25">
      <c r="A2036" s="3">
        <f>TITRES_STAT!B2039</f>
        <v>44967</v>
      </c>
      <c r="B2036" s="6">
        <f>TITRES_STAT!D2039</f>
        <v>5.5570000000000004</v>
      </c>
      <c r="C2036" s="2">
        <f t="shared" si="279"/>
        <v>2.5900000000000034E-2</v>
      </c>
      <c r="D2036" s="2">
        <f t="shared" si="280"/>
        <v>2.5900000000000034E-2</v>
      </c>
      <c r="E2036" s="2">
        <f t="shared" si="281"/>
        <v>0</v>
      </c>
      <c r="F2036" s="2">
        <f t="shared" si="286"/>
        <v>1.1307103617965886E-2</v>
      </c>
      <c r="G2036" s="2">
        <f t="shared" si="286"/>
        <v>1.6711958901440695E-2</v>
      </c>
      <c r="H2036" s="2">
        <f t="shared" si="283"/>
        <v>0.67658756730134906</v>
      </c>
      <c r="I2036" s="2">
        <f t="shared" si="284"/>
        <v>40.355039038634331</v>
      </c>
    </row>
    <row r="2037" spans="1:9" ht="13.5" x14ac:dyDescent="0.25">
      <c r="A2037" s="3">
        <f>TITRES_STAT!B2040</f>
        <v>44970</v>
      </c>
      <c r="B2037" s="6">
        <f>TITRES_STAT!D2040</f>
        <v>5.5570000000000004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1.0499453359539751E-2</v>
      </c>
      <c r="G2037" s="2">
        <f t="shared" si="286"/>
        <v>1.5518247551337789E-2</v>
      </c>
      <c r="H2037" s="2">
        <f t="shared" si="283"/>
        <v>0.67658756730134906</v>
      </c>
      <c r="I2037" s="2">
        <f t="shared" si="284"/>
        <v>40.355039038634331</v>
      </c>
    </row>
    <row r="2038" spans="1:9" ht="13.5" x14ac:dyDescent="0.25">
      <c r="A2038" s="3">
        <f>TITRES_STAT!B2041</f>
        <v>44971</v>
      </c>
      <c r="B2038" s="6">
        <f>TITRES_STAT!D2041</f>
        <v>5.5570000000000004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9.7494924052869119E-3</v>
      </c>
      <c r="G2038" s="2">
        <f t="shared" si="286"/>
        <v>1.4409801297670805E-2</v>
      </c>
      <c r="H2038" s="2">
        <f t="shared" si="283"/>
        <v>0.67658756730134906</v>
      </c>
      <c r="I2038" s="2">
        <f t="shared" si="284"/>
        <v>40.355039038634331</v>
      </c>
    </row>
    <row r="2039" spans="1:9" ht="13.5" x14ac:dyDescent="0.25">
      <c r="A2039" s="3">
        <f>TITRES_STAT!B2042</f>
        <v>44972</v>
      </c>
      <c r="B2039" s="6">
        <f>TITRES_STAT!D2042</f>
        <v>5.6087999999999996</v>
      </c>
      <c r="C2039" s="2">
        <f t="shared" si="279"/>
        <v>5.179999999999918E-2</v>
      </c>
      <c r="D2039" s="2">
        <f t="shared" si="280"/>
        <v>5.179999999999918E-2</v>
      </c>
      <c r="E2039" s="2">
        <f t="shared" si="281"/>
        <v>0</v>
      </c>
      <c r="F2039" s="2">
        <f t="shared" si="286"/>
        <v>1.2753100090623502E-2</v>
      </c>
      <c r="G2039" s="2">
        <f t="shared" si="286"/>
        <v>1.3380529776408604E-2</v>
      </c>
      <c r="H2039" s="2">
        <f t="shared" si="283"/>
        <v>0.95310875606051615</v>
      </c>
      <c r="I2039" s="2">
        <f t="shared" si="284"/>
        <v>48.799574171331223</v>
      </c>
    </row>
    <row r="2040" spans="1:9" ht="13.5" x14ac:dyDescent="0.25">
      <c r="A2040" s="3">
        <f>TITRES_STAT!B2043</f>
        <v>44973</v>
      </c>
      <c r="B2040" s="6">
        <f>TITRES_STAT!D2043</f>
        <v>5.5743</v>
      </c>
      <c r="C2040" s="2">
        <f t="shared" si="279"/>
        <v>-3.4499999999999531E-2</v>
      </c>
      <c r="D2040" s="2">
        <f t="shared" si="280"/>
        <v>0</v>
      </c>
      <c r="E2040" s="2">
        <f t="shared" si="281"/>
        <v>3.4499999999999531E-2</v>
      </c>
      <c r="F2040" s="2">
        <f t="shared" si="286"/>
        <v>1.1842164369864681E-2</v>
      </c>
      <c r="G2040" s="2">
        <f t="shared" si="286"/>
        <v>1.4889063363807955E-2</v>
      </c>
      <c r="H2040" s="2">
        <f t="shared" si="283"/>
        <v>0.79535992832500013</v>
      </c>
      <c r="I2040" s="2">
        <f t="shared" si="284"/>
        <v>44.300862226942954</v>
      </c>
    </row>
    <row r="2041" spans="1:9" ht="13.5" x14ac:dyDescent="0.25">
      <c r="A2041" s="3">
        <f>TITRES_STAT!B2044</f>
        <v>44974</v>
      </c>
      <c r="B2041" s="6">
        <f>TITRES_STAT!D2044</f>
        <v>5.5656999999999996</v>
      </c>
      <c r="C2041" s="2">
        <f t="shared" si="279"/>
        <v>-8.6000000000003851E-3</v>
      </c>
      <c r="D2041" s="2">
        <f t="shared" si="280"/>
        <v>0</v>
      </c>
      <c r="E2041" s="2">
        <f t="shared" si="281"/>
        <v>8.6000000000003851E-3</v>
      </c>
      <c r="F2041" s="2">
        <f t="shared" si="286"/>
        <v>1.0996295486302918E-2</v>
      </c>
      <c r="G2041" s="2">
        <f t="shared" si="286"/>
        <v>1.4439844552107414E-2</v>
      </c>
      <c r="H2041" s="2">
        <f t="shared" si="283"/>
        <v>0.76152450579518671</v>
      </c>
      <c r="I2041" s="2">
        <f t="shared" si="284"/>
        <v>43.230991297019713</v>
      </c>
    </row>
    <row r="2042" spans="1:9" ht="13.5" x14ac:dyDescent="0.25">
      <c r="A2042" s="3">
        <f>TITRES_STAT!B2045</f>
        <v>44977</v>
      </c>
      <c r="B2042" s="6">
        <f>TITRES_STAT!D2045</f>
        <v>5.5570000000000004</v>
      </c>
      <c r="C2042" s="2">
        <f t="shared" si="279"/>
        <v>-8.6999999999992639E-3</v>
      </c>
      <c r="D2042" s="2">
        <f t="shared" si="280"/>
        <v>0</v>
      </c>
      <c r="E2042" s="2">
        <f t="shared" si="281"/>
        <v>8.6999999999992639E-3</v>
      </c>
      <c r="F2042" s="2">
        <f t="shared" si="286"/>
        <v>1.0210845808709854E-2</v>
      </c>
      <c r="G2042" s="2">
        <f t="shared" si="286"/>
        <v>1.4029855655528261E-2</v>
      </c>
      <c r="H2042" s="2">
        <f t="shared" si="283"/>
        <v>0.7277940742523904</v>
      </c>
      <c r="I2042" s="2">
        <f t="shared" si="284"/>
        <v>42.122732396064265</v>
      </c>
    </row>
    <row r="2043" spans="1:9" ht="13.5" x14ac:dyDescent="0.25">
      <c r="A2043" s="3">
        <f>TITRES_STAT!B2046</f>
        <v>44978</v>
      </c>
      <c r="B2043" s="6">
        <f>TITRES_STAT!D2046</f>
        <v>5.5225</v>
      </c>
      <c r="C2043" s="2">
        <f t="shared" si="279"/>
        <v>-3.4500000000000419E-2</v>
      </c>
      <c r="D2043" s="2">
        <f t="shared" si="280"/>
        <v>0</v>
      </c>
      <c r="E2043" s="2">
        <f t="shared" si="281"/>
        <v>3.4500000000000419E-2</v>
      </c>
      <c r="F2043" s="2">
        <f t="shared" si="286"/>
        <v>9.4814996795162931E-3</v>
      </c>
      <c r="G2043" s="2">
        <f t="shared" si="286"/>
        <v>1.5492008822990557E-2</v>
      </c>
      <c r="H2043" s="2">
        <f t="shared" si="283"/>
        <v>0.61202519233306218</v>
      </c>
      <c r="I2043" s="2">
        <f t="shared" si="284"/>
        <v>37.966230009550067</v>
      </c>
    </row>
    <row r="2044" spans="1:9" ht="13.5" x14ac:dyDescent="0.25">
      <c r="A2044" s="3">
        <f>TITRES_STAT!B2047</f>
        <v>44979</v>
      </c>
      <c r="B2044" s="6">
        <f>TITRES_STAT!D2047</f>
        <v>5.4965999999999999</v>
      </c>
      <c r="C2044" s="2">
        <f t="shared" si="279"/>
        <v>-2.5900000000000034E-2</v>
      </c>
      <c r="D2044" s="2">
        <f t="shared" si="280"/>
        <v>0</v>
      </c>
      <c r="E2044" s="2">
        <f t="shared" si="281"/>
        <v>2.5900000000000034E-2</v>
      </c>
      <c r="F2044" s="2">
        <f t="shared" si="286"/>
        <v>8.804249702407986E-3</v>
      </c>
      <c r="G2044" s="2">
        <f t="shared" si="286"/>
        <v>1.6235436764205521E-2</v>
      </c>
      <c r="H2044" s="2">
        <f t="shared" si="283"/>
        <v>0.54228597790598587</v>
      </c>
      <c r="I2044" s="2">
        <f t="shared" si="284"/>
        <v>35.161181886790288</v>
      </c>
    </row>
    <row r="2045" spans="1:9" ht="13.5" x14ac:dyDescent="0.25">
      <c r="A2045" s="3">
        <f>TITRES_STAT!B2048</f>
        <v>44980</v>
      </c>
      <c r="B2045" s="6">
        <f>TITRES_STAT!D2048</f>
        <v>5.5570000000000004</v>
      </c>
      <c r="C2045" s="2">
        <f t="shared" si="279"/>
        <v>6.0400000000000453E-2</v>
      </c>
      <c r="D2045" s="2">
        <f t="shared" si="280"/>
        <v>6.0400000000000453E-2</v>
      </c>
      <c r="E2045" s="2">
        <f t="shared" si="281"/>
        <v>0</v>
      </c>
      <c r="F2045" s="2">
        <f t="shared" ref="F2045:G2060" si="287">((F2044*13)+D2045)/14</f>
        <v>1.2489660437950304E-2</v>
      </c>
      <c r="G2045" s="2">
        <f t="shared" si="287"/>
        <v>1.5075762709619411E-2</v>
      </c>
      <c r="H2045" s="2">
        <f t="shared" si="283"/>
        <v>0.82845960622483206</v>
      </c>
      <c r="I2045" s="2">
        <f t="shared" si="284"/>
        <v>45.309155499219848</v>
      </c>
    </row>
    <row r="2046" spans="1:9" ht="13.5" x14ac:dyDescent="0.25">
      <c r="A2046" s="3">
        <f>TITRES_STAT!B2049</f>
        <v>44981</v>
      </c>
      <c r="B2046" s="6">
        <f>TITRES_STAT!D2049</f>
        <v>5.5484</v>
      </c>
      <c r="C2046" s="2">
        <f t="shared" si="279"/>
        <v>-8.6000000000003851E-3</v>
      </c>
      <c r="D2046" s="2">
        <f t="shared" si="280"/>
        <v>0</v>
      </c>
      <c r="E2046" s="2">
        <f t="shared" si="281"/>
        <v>8.6000000000003851E-3</v>
      </c>
      <c r="F2046" s="2">
        <f t="shared" si="287"/>
        <v>1.159754183523957E-2</v>
      </c>
      <c r="G2046" s="2">
        <f t="shared" si="287"/>
        <v>1.461320823036091E-2</v>
      </c>
      <c r="H2046" s="2">
        <f t="shared" si="283"/>
        <v>0.79363420081458314</v>
      </c>
      <c r="I2046" s="2">
        <f t="shared" si="284"/>
        <v>44.247271849196025</v>
      </c>
    </row>
    <row r="2047" spans="1:9" ht="13.5" x14ac:dyDescent="0.25">
      <c r="A2047" s="3">
        <f>TITRES_STAT!B2050</f>
        <v>44984</v>
      </c>
      <c r="B2047" s="6">
        <f>TITRES_STAT!D2050</f>
        <v>5.5484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1.0769145989865314E-2</v>
      </c>
      <c r="G2047" s="2">
        <f t="shared" si="287"/>
        <v>1.3569407642477988E-2</v>
      </c>
      <c r="H2047" s="2">
        <f t="shared" si="283"/>
        <v>0.79363420081458314</v>
      </c>
      <c r="I2047" s="2">
        <f t="shared" si="284"/>
        <v>44.247271849196025</v>
      </c>
    </row>
    <row r="2048" spans="1:9" ht="13.5" x14ac:dyDescent="0.25">
      <c r="A2048" s="3">
        <f>TITRES_STAT!B2051</f>
        <v>44985</v>
      </c>
      <c r="B2048" s="6">
        <f>TITRES_STAT!D2051</f>
        <v>5.6002000000000001</v>
      </c>
      <c r="C2048" s="2">
        <f t="shared" si="279"/>
        <v>5.1800000000000068E-2</v>
      </c>
      <c r="D2048" s="2">
        <f t="shared" si="280"/>
        <v>5.1800000000000068E-2</v>
      </c>
      <c r="E2048" s="2">
        <f t="shared" si="281"/>
        <v>0</v>
      </c>
      <c r="F2048" s="2">
        <f t="shared" si="287"/>
        <v>1.369992127630351E-2</v>
      </c>
      <c r="G2048" s="2">
        <f t="shared" si="287"/>
        <v>1.2600164239443847E-2</v>
      </c>
      <c r="H2048" s="2">
        <f t="shared" si="283"/>
        <v>1.0872811668134419</v>
      </c>
      <c r="I2048" s="2">
        <f t="shared" si="284"/>
        <v>52.090786047446841</v>
      </c>
    </row>
    <row r="2049" spans="1:9" ht="13.5" x14ac:dyDescent="0.25">
      <c r="A2049" s="3">
        <f>TITRES_STAT!B2052</f>
        <v>44986</v>
      </c>
      <c r="B2049" s="6">
        <f>TITRES_STAT!D2052</f>
        <v>5.6002000000000001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1.2721355470853259E-2</v>
      </c>
      <c r="G2049" s="2">
        <f t="shared" si="287"/>
        <v>1.1700152508055001E-2</v>
      </c>
      <c r="H2049" s="2">
        <f t="shared" si="283"/>
        <v>1.0872811668134419</v>
      </c>
      <c r="I2049" s="2">
        <f t="shared" si="284"/>
        <v>52.090786047446841</v>
      </c>
    </row>
    <row r="2050" spans="1:9" ht="13.5" x14ac:dyDescent="0.25">
      <c r="A2050" s="3">
        <f>TITRES_STAT!B2053</f>
        <v>44987</v>
      </c>
      <c r="B2050" s="6">
        <f>TITRES_STAT!D2053</f>
        <v>5.6087999999999996</v>
      </c>
      <c r="C2050" s="2">
        <f t="shared" si="279"/>
        <v>8.5999999999994969E-3</v>
      </c>
      <c r="D2050" s="2">
        <f t="shared" si="280"/>
        <v>8.5999999999994969E-3</v>
      </c>
      <c r="E2050" s="2">
        <f t="shared" si="281"/>
        <v>0</v>
      </c>
      <c r="F2050" s="2">
        <f t="shared" si="287"/>
        <v>1.2426972937220847E-2</v>
      </c>
      <c r="G2050" s="2">
        <f t="shared" si="287"/>
        <v>1.0864427328908216E-2</v>
      </c>
      <c r="H2050" s="2">
        <f t="shared" si="283"/>
        <v>1.1438221786577731</v>
      </c>
      <c r="I2050" s="2">
        <f t="shared" si="284"/>
        <v>53.354340208100162</v>
      </c>
    </row>
    <row r="2051" spans="1:9" ht="13.5" x14ac:dyDescent="0.25">
      <c r="A2051" s="3">
        <f>TITRES_STAT!B2054</f>
        <v>44988</v>
      </c>
      <c r="B2051" s="6">
        <f>TITRES_STAT!D2054</f>
        <v>5.5914999999999999</v>
      </c>
      <c r="C2051" s="2">
        <f t="shared" ref="C2051:C2114" si="288">B2051-B2050</f>
        <v>-1.7299999999999649E-2</v>
      </c>
      <c r="D2051" s="2">
        <f t="shared" ref="D2051:D2114" si="289">IF(C2051&gt;0,C2051,0)</f>
        <v>0</v>
      </c>
      <c r="E2051" s="2">
        <f t="shared" ref="E2051:E2114" si="290">IF(C2051&lt;0,-C2051,0)</f>
        <v>1.7299999999999649E-2</v>
      </c>
      <c r="F2051" s="2">
        <f t="shared" si="287"/>
        <v>1.1539332013133645E-2</v>
      </c>
      <c r="G2051" s="2">
        <f t="shared" si="287"/>
        <v>1.1324111091129033E-2</v>
      </c>
      <c r="H2051" s="2">
        <f t="shared" si="283"/>
        <v>1.0190055466846497</v>
      </c>
      <c r="I2051" s="2">
        <f t="shared" si="284"/>
        <v>50.470666034470732</v>
      </c>
    </row>
    <row r="2052" spans="1:9" ht="13.5" x14ac:dyDescent="0.25">
      <c r="A2052" s="3">
        <f>TITRES_STAT!B2055</f>
        <v>44991</v>
      </c>
      <c r="B2052" s="6">
        <f>TITRES_STAT!D2055</f>
        <v>5.5914999999999999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1.0715094012195527E-2</v>
      </c>
      <c r="G2052" s="2">
        <f t="shared" si="287"/>
        <v>1.0515246013191244E-2</v>
      </c>
      <c r="H2052" s="2">
        <f t="shared" si="283"/>
        <v>1.0190055466846497</v>
      </c>
      <c r="I2052" s="2">
        <f t="shared" si="284"/>
        <v>50.470666034470732</v>
      </c>
    </row>
    <row r="2053" spans="1:9" ht="13.5" x14ac:dyDescent="0.25">
      <c r="A2053" s="3">
        <f>TITRES_STAT!B2056</f>
        <v>44992</v>
      </c>
      <c r="B2053" s="6">
        <f>TITRES_STAT!D2056</f>
        <v>5.6519000000000004</v>
      </c>
      <c r="C2053" s="2">
        <f t="shared" si="288"/>
        <v>6.0400000000000453E-2</v>
      </c>
      <c r="D2053" s="2">
        <f t="shared" si="289"/>
        <v>6.0400000000000453E-2</v>
      </c>
      <c r="E2053" s="2">
        <f t="shared" si="290"/>
        <v>0</v>
      </c>
      <c r="F2053" s="2">
        <f t="shared" si="287"/>
        <v>1.4264015868467306E-2</v>
      </c>
      <c r="G2053" s="2">
        <f t="shared" si="287"/>
        <v>9.7641570122490133E-3</v>
      </c>
      <c r="H2053" s="2">
        <f t="shared" si="283"/>
        <v>1.460854823470503</v>
      </c>
      <c r="I2053" s="2">
        <f t="shared" si="284"/>
        <v>59.363714167026053</v>
      </c>
    </row>
    <row r="2054" spans="1:9" ht="13.5" x14ac:dyDescent="0.25">
      <c r="A2054" s="3">
        <f>TITRES_STAT!B2057</f>
        <v>44993</v>
      </c>
      <c r="B2054" s="6">
        <f>TITRES_STAT!D2057</f>
        <v>5.7382</v>
      </c>
      <c r="C2054" s="2">
        <f t="shared" si="288"/>
        <v>8.6299999999999599E-2</v>
      </c>
      <c r="D2054" s="2">
        <f t="shared" si="289"/>
        <v>8.6299999999999599E-2</v>
      </c>
      <c r="E2054" s="2">
        <f t="shared" si="290"/>
        <v>0</v>
      </c>
      <c r="F2054" s="2">
        <f t="shared" si="287"/>
        <v>1.9409443306433898E-2</v>
      </c>
      <c r="G2054" s="2">
        <f t="shared" si="287"/>
        <v>9.0667172256597983E-3</v>
      </c>
      <c r="H2054" s="2">
        <f t="shared" si="283"/>
        <v>2.1407354859929959</v>
      </c>
      <c r="I2054" s="2">
        <f t="shared" si="284"/>
        <v>68.160324087788212</v>
      </c>
    </row>
    <row r="2055" spans="1:9" ht="13.5" x14ac:dyDescent="0.25">
      <c r="A2055" s="3">
        <f>TITRES_STAT!B2058</f>
        <v>44994</v>
      </c>
      <c r="B2055" s="6">
        <f>TITRES_STAT!D2058</f>
        <v>5.6951000000000001</v>
      </c>
      <c r="C2055" s="2">
        <f t="shared" si="288"/>
        <v>-4.3099999999999916E-2</v>
      </c>
      <c r="D2055" s="2">
        <f t="shared" si="289"/>
        <v>0</v>
      </c>
      <c r="E2055" s="2">
        <f t="shared" si="290"/>
        <v>4.3099999999999916E-2</v>
      </c>
      <c r="F2055" s="2">
        <f t="shared" si="287"/>
        <v>1.8023054498831476E-2</v>
      </c>
      <c r="G2055" s="2">
        <f t="shared" si="287"/>
        <v>1.1497665995255521E-2</v>
      </c>
      <c r="H2055" s="2">
        <f t="shared" si="283"/>
        <v>1.5675402735014774</v>
      </c>
      <c r="I2055" s="2">
        <f t="shared" si="284"/>
        <v>61.052217551538071</v>
      </c>
    </row>
    <row r="2056" spans="1:9" ht="13.5" x14ac:dyDescent="0.25">
      <c r="A2056" s="3">
        <f>TITRES_STAT!B2059</f>
        <v>44995</v>
      </c>
      <c r="B2056" s="6">
        <f>TITRES_STAT!D2059</f>
        <v>5.7641</v>
      </c>
      <c r="C2056" s="2">
        <f t="shared" si="288"/>
        <v>6.899999999999995E-2</v>
      </c>
      <c r="D2056" s="2">
        <f t="shared" si="289"/>
        <v>6.899999999999995E-2</v>
      </c>
      <c r="E2056" s="2">
        <f t="shared" si="290"/>
        <v>0</v>
      </c>
      <c r="F2056" s="2">
        <f t="shared" si="287"/>
        <v>2.1664264891772082E-2</v>
      </c>
      <c r="G2056" s="2">
        <f t="shared" si="287"/>
        <v>1.0676404138451556E-2</v>
      </c>
      <c r="H2056" s="2">
        <f t="shared" si="283"/>
        <v>2.0291724264864839</v>
      </c>
      <c r="I2056" s="2">
        <f t="shared" si="284"/>
        <v>66.987683129022372</v>
      </c>
    </row>
    <row r="2057" spans="1:9" ht="13.5" x14ac:dyDescent="0.25">
      <c r="A2057" s="3">
        <f>TITRES_STAT!B2060</f>
        <v>44998</v>
      </c>
      <c r="B2057" s="6">
        <f>TITRES_STAT!D2060</f>
        <v>5.8762999999999996</v>
      </c>
      <c r="C2057" s="2">
        <f t="shared" si="288"/>
        <v>0.11219999999999963</v>
      </c>
      <c r="D2057" s="2">
        <f t="shared" si="289"/>
        <v>0.11219999999999963</v>
      </c>
      <c r="E2057" s="2">
        <f t="shared" si="290"/>
        <v>0</v>
      </c>
      <c r="F2057" s="2">
        <f t="shared" si="287"/>
        <v>2.8131103113788334E-2</v>
      </c>
      <c r="G2057" s="2">
        <f t="shared" si="287"/>
        <v>9.9138038428478736E-3</v>
      </c>
      <c r="H2057" s="2">
        <f t="shared" si="283"/>
        <v>2.8375690662956767</v>
      </c>
      <c r="I2057" s="2">
        <f t="shared" si="284"/>
        <v>73.941837066002861</v>
      </c>
    </row>
    <row r="2058" spans="1:9" ht="13.5" x14ac:dyDescent="0.25">
      <c r="A2058" s="3">
        <f>TITRES_STAT!B2061</f>
        <v>44999</v>
      </c>
      <c r="B2058" s="6">
        <f>TITRES_STAT!D2061</f>
        <v>5.9452999999999996</v>
      </c>
      <c r="C2058" s="2">
        <f t="shared" si="288"/>
        <v>6.899999999999995E-2</v>
      </c>
      <c r="D2058" s="2">
        <f t="shared" si="289"/>
        <v>6.899999999999995E-2</v>
      </c>
      <c r="E2058" s="2">
        <f t="shared" si="290"/>
        <v>0</v>
      </c>
      <c r="F2058" s="2">
        <f t="shared" si="287"/>
        <v>3.1050310034232021E-2</v>
      </c>
      <c r="G2058" s="2">
        <f t="shared" si="287"/>
        <v>9.2056749969301691E-3</v>
      </c>
      <c r="H2058" s="2">
        <f t="shared" si="283"/>
        <v>3.3729531017102405</v>
      </c>
      <c r="I2058" s="2">
        <f t="shared" si="284"/>
        <v>77.132158137966201</v>
      </c>
    </row>
    <row r="2059" spans="1:9" ht="13.5" x14ac:dyDescent="0.25">
      <c r="A2059" s="3">
        <f>TITRES_STAT!B2062</f>
        <v>45000</v>
      </c>
      <c r="B2059" s="6">
        <f>TITRES_STAT!D2062</f>
        <v>6.1265000000000001</v>
      </c>
      <c r="C2059" s="2">
        <f t="shared" si="288"/>
        <v>0.18120000000000047</v>
      </c>
      <c r="D2059" s="2">
        <f t="shared" si="289"/>
        <v>0.18120000000000047</v>
      </c>
      <c r="E2059" s="2">
        <f t="shared" si="290"/>
        <v>0</v>
      </c>
      <c r="F2059" s="2">
        <f t="shared" si="287"/>
        <v>4.1775287888929764E-2</v>
      </c>
      <c r="G2059" s="2">
        <f t="shared" si="287"/>
        <v>8.5481267828637283E-3</v>
      </c>
      <c r="H2059" s="2">
        <f t="shared" si="283"/>
        <v>4.8870692901602624</v>
      </c>
      <c r="I2059" s="2">
        <f t="shared" si="284"/>
        <v>83.013619328866824</v>
      </c>
    </row>
    <row r="2060" spans="1:9" ht="13.5" x14ac:dyDescent="0.25">
      <c r="A2060" s="3">
        <f>TITRES_STAT!B2063</f>
        <v>45001</v>
      </c>
      <c r="B2060" s="6">
        <f>TITRES_STAT!D2063</f>
        <v>6.1265000000000001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3.8791338754006206E-2</v>
      </c>
      <c r="G2060" s="2">
        <f t="shared" si="287"/>
        <v>7.9375462983734633E-3</v>
      </c>
      <c r="H2060" s="2">
        <f t="shared" si="283"/>
        <v>4.8870692901602606</v>
      </c>
      <c r="I2060" s="2">
        <f t="shared" si="284"/>
        <v>83.01361932886681</v>
      </c>
    </row>
    <row r="2061" spans="1:9" ht="13.5" x14ac:dyDescent="0.25">
      <c r="A2061" s="3">
        <f>TITRES_STAT!B2064</f>
        <v>45002</v>
      </c>
      <c r="B2061" s="6">
        <f>TITRES_STAT!D2064</f>
        <v>6.2127999999999997</v>
      </c>
      <c r="C2061" s="2">
        <f t="shared" si="288"/>
        <v>8.6299999999999599E-2</v>
      </c>
      <c r="D2061" s="2">
        <f t="shared" si="289"/>
        <v>8.6299999999999599E-2</v>
      </c>
      <c r="E2061" s="2">
        <f t="shared" si="290"/>
        <v>0</v>
      </c>
      <c r="F2061" s="2">
        <f t="shared" ref="F2061:G2076" si="291">((F2060*13)+D2061)/14</f>
        <v>4.218481455729145E-2</v>
      </c>
      <c r="G2061" s="2">
        <f t="shared" si="291"/>
        <v>7.3705787056325012E-3</v>
      </c>
      <c r="H2061" s="2">
        <f t="shared" si="283"/>
        <v>5.7234060230649675</v>
      </c>
      <c r="I2061" s="2">
        <f t="shared" si="284"/>
        <v>85.12658618906174</v>
      </c>
    </row>
    <row r="2062" spans="1:9" ht="13.5" x14ac:dyDescent="0.25">
      <c r="A2062" s="3">
        <f>TITRES_STAT!B2065</f>
        <v>45006</v>
      </c>
      <c r="B2062" s="6">
        <f>TITRES_STAT!D2065</f>
        <v>6.2214999999999998</v>
      </c>
      <c r="C2062" s="2">
        <f t="shared" si="288"/>
        <v>8.7000000000001521E-3</v>
      </c>
      <c r="D2062" s="2">
        <f t="shared" si="289"/>
        <v>8.7000000000001521E-3</v>
      </c>
      <c r="E2062" s="2">
        <f t="shared" si="290"/>
        <v>0</v>
      </c>
      <c r="F2062" s="2">
        <f t="shared" si="291"/>
        <v>3.9793042088913495E-2</v>
      </c>
      <c r="G2062" s="2">
        <f t="shared" si="291"/>
        <v>6.8441087980873226E-3</v>
      </c>
      <c r="H2062" s="2">
        <f t="shared" si="283"/>
        <v>5.8142036111457189</v>
      </c>
      <c r="I2062" s="2">
        <f t="shared" si="284"/>
        <v>85.324770771974869</v>
      </c>
    </row>
    <row r="2063" spans="1:9" ht="13.5" x14ac:dyDescent="0.25">
      <c r="A2063" s="3">
        <f>TITRES_STAT!B2066</f>
        <v>45007</v>
      </c>
      <c r="B2063" s="6">
        <f>TITRES_STAT!D2066</f>
        <v>6.3163999999999998</v>
      </c>
      <c r="C2063" s="2">
        <f t="shared" si="288"/>
        <v>9.4899999999999984E-2</v>
      </c>
      <c r="D2063" s="2">
        <f t="shared" si="289"/>
        <v>9.4899999999999984E-2</v>
      </c>
      <c r="E2063" s="2">
        <f t="shared" si="290"/>
        <v>0</v>
      </c>
      <c r="F2063" s="2">
        <f t="shared" si="291"/>
        <v>4.3729253368276814E-2</v>
      </c>
      <c r="G2063" s="2">
        <f t="shared" si="291"/>
        <v>6.3552438839382273E-3</v>
      </c>
      <c r="H2063" s="2">
        <f t="shared" si="283"/>
        <v>6.8808143584851074</v>
      </c>
      <c r="I2063" s="2">
        <f t="shared" si="284"/>
        <v>87.310956019115963</v>
      </c>
    </row>
    <row r="2064" spans="1:9" ht="13.5" x14ac:dyDescent="0.25">
      <c r="A2064" s="3">
        <f>TITRES_STAT!B2067</f>
        <v>45008</v>
      </c>
      <c r="B2064" s="6">
        <f>TITRES_STAT!D2067</f>
        <v>6.3768000000000002</v>
      </c>
      <c r="C2064" s="2">
        <f t="shared" si="288"/>
        <v>6.0400000000000453E-2</v>
      </c>
      <c r="D2064" s="2">
        <f t="shared" si="289"/>
        <v>6.0400000000000453E-2</v>
      </c>
      <c r="E2064" s="2">
        <f t="shared" si="290"/>
        <v>0</v>
      </c>
      <c r="F2064" s="2">
        <f t="shared" si="291"/>
        <v>4.4920020984828501E-2</v>
      </c>
      <c r="G2064" s="2">
        <f t="shared" si="291"/>
        <v>5.9012978922283535E-3</v>
      </c>
      <c r="H2064" s="2">
        <f t="shared" si="283"/>
        <v>7.6118884023776205</v>
      </c>
      <c r="I2064" s="2">
        <f t="shared" si="284"/>
        <v>88.388144930861927</v>
      </c>
    </row>
    <row r="2065" spans="1:9" ht="13.5" x14ac:dyDescent="0.25">
      <c r="A2065" s="3">
        <f>TITRES_STAT!B2068</f>
        <v>45009</v>
      </c>
      <c r="B2065" s="6">
        <f>TITRES_STAT!D2068</f>
        <v>6.4371999999999998</v>
      </c>
      <c r="C2065" s="2">
        <f t="shared" si="288"/>
        <v>6.0399999999999565E-2</v>
      </c>
      <c r="D2065" s="2">
        <f t="shared" si="289"/>
        <v>6.0399999999999565E-2</v>
      </c>
      <c r="E2065" s="2">
        <f t="shared" si="290"/>
        <v>0</v>
      </c>
      <c r="F2065" s="2">
        <f t="shared" si="291"/>
        <v>4.6025733771626436E-2</v>
      </c>
      <c r="G2065" s="2">
        <f t="shared" si="291"/>
        <v>5.4797766142120419E-3</v>
      </c>
      <c r="H2065" s="2">
        <f t="shared" ref="H2065:H2128" si="292">F2065/G2065</f>
        <v>8.3991989111849321</v>
      </c>
      <c r="I2065" s="2">
        <f t="shared" ref="I2065:I2128" si="293">IF(G2065=0,100,100-(100/(1+H2065)))</f>
        <v>89.360795431087084</v>
      </c>
    </row>
    <row r="2066" spans="1:9" ht="13.5" x14ac:dyDescent="0.25">
      <c r="A2066" s="3">
        <f>TITRES_STAT!B2069</f>
        <v>45012</v>
      </c>
      <c r="B2066" s="6">
        <f>TITRES_STAT!D2069</f>
        <v>6.4630999999999998</v>
      </c>
      <c r="C2066" s="2">
        <f t="shared" si="288"/>
        <v>2.5900000000000034E-2</v>
      </c>
      <c r="D2066" s="2">
        <f t="shared" si="289"/>
        <v>2.5900000000000034E-2</v>
      </c>
      <c r="E2066" s="2">
        <f t="shared" si="290"/>
        <v>0</v>
      </c>
      <c r="F2066" s="2">
        <f t="shared" si="291"/>
        <v>4.4588181359367408E-2</v>
      </c>
      <c r="G2066" s="2">
        <f t="shared" si="291"/>
        <v>5.0883639989111815E-3</v>
      </c>
      <c r="H2066" s="2">
        <f t="shared" si="292"/>
        <v>8.7627735297452141</v>
      </c>
      <c r="I2066" s="2">
        <f t="shared" si="293"/>
        <v>89.757009143424256</v>
      </c>
    </row>
    <row r="2067" spans="1:9" ht="13.5" x14ac:dyDescent="0.25">
      <c r="A2067" s="3">
        <f>TITRES_STAT!B2070</f>
        <v>45013</v>
      </c>
      <c r="B2067" s="6">
        <f>TITRES_STAT!D2070</f>
        <v>6.5148000000000001</v>
      </c>
      <c r="C2067" s="2">
        <f t="shared" si="288"/>
        <v>5.1700000000000301E-2</v>
      </c>
      <c r="D2067" s="2">
        <f t="shared" si="289"/>
        <v>5.1700000000000301E-2</v>
      </c>
      <c r="E2067" s="2">
        <f t="shared" si="290"/>
        <v>0</v>
      </c>
      <c r="F2067" s="2">
        <f t="shared" si="291"/>
        <v>4.5096168405126903E-2</v>
      </c>
      <c r="G2067" s="2">
        <f t="shared" si="291"/>
        <v>4.7249094275603832E-3</v>
      </c>
      <c r="H2067" s="2">
        <f t="shared" si="292"/>
        <v>9.5443455787916438</v>
      </c>
      <c r="I2067" s="2">
        <f t="shared" si="293"/>
        <v>90.516244061543759</v>
      </c>
    </row>
    <row r="2068" spans="1:9" ht="13.5" x14ac:dyDescent="0.25">
      <c r="A2068" s="3">
        <f>TITRES_STAT!B2071</f>
        <v>45014</v>
      </c>
      <c r="B2068" s="6">
        <f>TITRES_STAT!D2071</f>
        <v>6.6702000000000004</v>
      </c>
      <c r="C2068" s="2">
        <f t="shared" si="288"/>
        <v>0.1554000000000002</v>
      </c>
      <c r="D2068" s="2">
        <f t="shared" si="289"/>
        <v>0.1554000000000002</v>
      </c>
      <c r="E2068" s="2">
        <f t="shared" si="290"/>
        <v>0</v>
      </c>
      <c r="F2068" s="2">
        <f t="shared" si="291"/>
        <v>5.2975013519046425E-2</v>
      </c>
      <c r="G2068" s="2">
        <f t="shared" si="291"/>
        <v>4.387415897020356E-3</v>
      </c>
      <c r="H2068" s="2">
        <f t="shared" si="292"/>
        <v>12.074308604986268</v>
      </c>
      <c r="I2068" s="2">
        <f t="shared" si="293"/>
        <v>92.351411992687545</v>
      </c>
    </row>
    <row r="2069" spans="1:9" ht="13.5" x14ac:dyDescent="0.25">
      <c r="A2069" s="3">
        <f>TITRES_STAT!B2072</f>
        <v>45015</v>
      </c>
      <c r="B2069" s="6">
        <f>TITRES_STAT!D2072</f>
        <v>6.7305999999999999</v>
      </c>
      <c r="C2069" s="2">
        <f t="shared" si="288"/>
        <v>6.0399999999999565E-2</v>
      </c>
      <c r="D2069" s="2">
        <f t="shared" si="289"/>
        <v>6.0399999999999565E-2</v>
      </c>
      <c r="E2069" s="2">
        <f t="shared" si="290"/>
        <v>0</v>
      </c>
      <c r="F2069" s="2">
        <f t="shared" si="291"/>
        <v>5.3505369696257361E-2</v>
      </c>
      <c r="G2069" s="2">
        <f t="shared" si="291"/>
        <v>4.0740290472331877E-3</v>
      </c>
      <c r="H2069" s="2">
        <f t="shared" si="292"/>
        <v>13.133281347759336</v>
      </c>
      <c r="I2069" s="2">
        <f t="shared" si="293"/>
        <v>92.92450227661719</v>
      </c>
    </row>
    <row r="2070" spans="1:9" ht="13.5" x14ac:dyDescent="0.25">
      <c r="A2070" s="3">
        <f>TITRES_STAT!B2073</f>
        <v>45016</v>
      </c>
      <c r="B2070" s="6">
        <f>TITRES_STAT!D2073</f>
        <v>6.6443000000000003</v>
      </c>
      <c r="C2070" s="2">
        <f t="shared" si="288"/>
        <v>-8.6299999999999599E-2</v>
      </c>
      <c r="D2070" s="2">
        <f t="shared" si="289"/>
        <v>0</v>
      </c>
      <c r="E2070" s="2">
        <f t="shared" si="290"/>
        <v>8.6299999999999599E-2</v>
      </c>
      <c r="F2070" s="2">
        <f t="shared" si="291"/>
        <v>4.968355757509612E-2</v>
      </c>
      <c r="G2070" s="2">
        <f t="shared" si="291"/>
        <v>9.9473126867165029E-3</v>
      </c>
      <c r="H2070" s="2">
        <f t="shared" si="292"/>
        <v>4.9946713388675139</v>
      </c>
      <c r="I2070" s="2">
        <f t="shared" si="293"/>
        <v>83.31851833950725</v>
      </c>
    </row>
    <row r="2071" spans="1:9" ht="13.5" x14ac:dyDescent="0.25">
      <c r="A2071" s="3">
        <f>TITRES_STAT!B2074</f>
        <v>45019</v>
      </c>
      <c r="B2071" s="6">
        <f>TITRES_STAT!D2074</f>
        <v>6.6443000000000003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4.6134732034017821E-2</v>
      </c>
      <c r="G2071" s="2">
        <f t="shared" si="291"/>
        <v>9.2367903519510377E-3</v>
      </c>
      <c r="H2071" s="2">
        <f t="shared" si="292"/>
        <v>4.9946713388675139</v>
      </c>
      <c r="I2071" s="2">
        <f t="shared" si="293"/>
        <v>83.31851833950725</v>
      </c>
    </row>
    <row r="2072" spans="1:9" ht="13.5" x14ac:dyDescent="0.25">
      <c r="A2072" s="3">
        <f>TITRES_STAT!B2075</f>
        <v>45020</v>
      </c>
      <c r="B2072" s="6">
        <f>TITRES_STAT!D2075</f>
        <v>6.7046999999999999</v>
      </c>
      <c r="C2072" s="2">
        <f t="shared" si="288"/>
        <v>6.0399999999999565E-2</v>
      </c>
      <c r="D2072" s="2">
        <f t="shared" si="289"/>
        <v>6.0399999999999565E-2</v>
      </c>
      <c r="E2072" s="2">
        <f t="shared" si="290"/>
        <v>0</v>
      </c>
      <c r="F2072" s="2">
        <f t="shared" si="291"/>
        <v>4.7153679745873658E-2</v>
      </c>
      <c r="G2072" s="2">
        <f t="shared" si="291"/>
        <v>8.5770196125259639E-3</v>
      </c>
      <c r="H2072" s="2">
        <f t="shared" si="292"/>
        <v>5.4976765678616335</v>
      </c>
      <c r="I2072" s="2">
        <f t="shared" si="293"/>
        <v>84.609883401304828</v>
      </c>
    </row>
    <row r="2073" spans="1:9" ht="13.5" x14ac:dyDescent="0.25">
      <c r="A2073" s="3">
        <f>TITRES_STAT!B2076</f>
        <v>45021</v>
      </c>
      <c r="B2073" s="6">
        <f>TITRES_STAT!D2076</f>
        <v>6.5061999999999998</v>
      </c>
      <c r="C2073" s="2">
        <f t="shared" si="288"/>
        <v>-0.19850000000000012</v>
      </c>
      <c r="D2073" s="2">
        <f t="shared" si="289"/>
        <v>0</v>
      </c>
      <c r="E2073" s="2">
        <f t="shared" si="290"/>
        <v>0.19850000000000012</v>
      </c>
      <c r="F2073" s="2">
        <f t="shared" si="291"/>
        <v>4.3785559764025539E-2</v>
      </c>
      <c r="G2073" s="2">
        <f t="shared" si="291"/>
        <v>2.2142946783059832E-2</v>
      </c>
      <c r="H2073" s="2">
        <f t="shared" si="292"/>
        <v>1.9774043713785692</v>
      </c>
      <c r="I2073" s="2">
        <f t="shared" si="293"/>
        <v>66.413698803801054</v>
      </c>
    </row>
    <row r="2074" spans="1:9" ht="13.5" x14ac:dyDescent="0.25">
      <c r="A2074" s="3">
        <f>TITRES_STAT!B2077</f>
        <v>45022</v>
      </c>
      <c r="B2074" s="6">
        <f>TITRES_STAT!D2077</f>
        <v>6.7392000000000003</v>
      </c>
      <c r="C2074" s="2">
        <f t="shared" si="288"/>
        <v>0.23300000000000054</v>
      </c>
      <c r="D2074" s="2">
        <f t="shared" si="289"/>
        <v>0.23300000000000054</v>
      </c>
      <c r="E2074" s="2">
        <f t="shared" si="290"/>
        <v>0</v>
      </c>
      <c r="F2074" s="2">
        <f t="shared" si="291"/>
        <v>5.7300876923738038E-2</v>
      </c>
      <c r="G2074" s="2">
        <f t="shared" si="291"/>
        <v>2.0561307727126988E-2</v>
      </c>
      <c r="H2074" s="2">
        <f t="shared" si="292"/>
        <v>2.7868303750028374</v>
      </c>
      <c r="I2074" s="2">
        <f t="shared" si="293"/>
        <v>73.592690958616004</v>
      </c>
    </row>
    <row r="2075" spans="1:9" ht="13.5" x14ac:dyDescent="0.25">
      <c r="A2075" s="3">
        <f>TITRES_STAT!B2078</f>
        <v>45023</v>
      </c>
      <c r="B2075" s="6">
        <f>TITRES_STAT!D2078</f>
        <v>6.8082000000000003</v>
      </c>
      <c r="C2075" s="2">
        <f t="shared" si="288"/>
        <v>6.899999999999995E-2</v>
      </c>
      <c r="D2075" s="2">
        <f t="shared" si="289"/>
        <v>6.899999999999995E-2</v>
      </c>
      <c r="E2075" s="2">
        <f t="shared" si="290"/>
        <v>0</v>
      </c>
      <c r="F2075" s="2">
        <f t="shared" si="291"/>
        <v>5.8136528572042455E-2</v>
      </c>
      <c r="G2075" s="2">
        <f t="shared" si="291"/>
        <v>1.9092642889475063E-2</v>
      </c>
      <c r="H2075" s="2">
        <f t="shared" si="292"/>
        <v>3.04497019656145</v>
      </c>
      <c r="I2075" s="2">
        <f t="shared" si="293"/>
        <v>75.277938985803146</v>
      </c>
    </row>
    <row r="2076" spans="1:9" ht="13.5" x14ac:dyDescent="0.25">
      <c r="A2076" s="3">
        <f>TITRES_STAT!B2079</f>
        <v>45026</v>
      </c>
      <c r="B2076" s="6">
        <f>TITRES_STAT!D2079</f>
        <v>6.8167999999999997</v>
      </c>
      <c r="C2076" s="2">
        <f t="shared" si="288"/>
        <v>8.5999999999994969E-3</v>
      </c>
      <c r="D2076" s="2">
        <f t="shared" si="289"/>
        <v>8.5999999999994969E-3</v>
      </c>
      <c r="E2076" s="2">
        <f t="shared" si="290"/>
        <v>0</v>
      </c>
      <c r="F2076" s="2">
        <f t="shared" si="291"/>
        <v>5.4598205102610813E-2</v>
      </c>
      <c r="G2076" s="2">
        <f t="shared" si="291"/>
        <v>1.7728882683083987E-2</v>
      </c>
      <c r="H2076" s="2">
        <f t="shared" si="292"/>
        <v>3.0796190644718795</v>
      </c>
      <c r="I2076" s="2">
        <f t="shared" si="293"/>
        <v>75.48790746889371</v>
      </c>
    </row>
    <row r="2077" spans="1:9" ht="13.5" x14ac:dyDescent="0.25">
      <c r="A2077" s="3">
        <f>TITRES_STAT!B2080</f>
        <v>45027</v>
      </c>
      <c r="B2077" s="6">
        <f>TITRES_STAT!D2080</f>
        <v>6.6874000000000002</v>
      </c>
      <c r="C2077" s="2">
        <f t="shared" si="288"/>
        <v>-0.12939999999999952</v>
      </c>
      <c r="D2077" s="2">
        <f t="shared" si="289"/>
        <v>0</v>
      </c>
      <c r="E2077" s="2">
        <f t="shared" si="290"/>
        <v>0.12939999999999952</v>
      </c>
      <c r="F2077" s="2">
        <f t="shared" ref="F2077:G2092" si="294">((F2076*13)+D2077)/14</f>
        <v>5.0698333309567183E-2</v>
      </c>
      <c r="G2077" s="2">
        <f t="shared" si="294"/>
        <v>2.5705391062863663E-2</v>
      </c>
      <c r="H2077" s="2">
        <f t="shared" si="292"/>
        <v>1.9722840701229629</v>
      </c>
      <c r="I2077" s="2">
        <f t="shared" si="293"/>
        <v>66.355840276106903</v>
      </c>
    </row>
    <row r="2078" spans="1:9" ht="13.5" x14ac:dyDescent="0.25">
      <c r="A2078" s="3">
        <f>TITRES_STAT!B2081</f>
        <v>45028</v>
      </c>
      <c r="B2078" s="6">
        <f>TITRES_STAT!D2081</f>
        <v>6.5148000000000001</v>
      </c>
      <c r="C2078" s="2">
        <f t="shared" si="288"/>
        <v>-0.17260000000000009</v>
      </c>
      <c r="D2078" s="2">
        <f t="shared" si="289"/>
        <v>0</v>
      </c>
      <c r="E2078" s="2">
        <f t="shared" si="290"/>
        <v>0.17260000000000009</v>
      </c>
      <c r="F2078" s="2">
        <f t="shared" si="294"/>
        <v>4.7077023787455242E-2</v>
      </c>
      <c r="G2078" s="2">
        <f t="shared" si="294"/>
        <v>3.6197863129801985E-2</v>
      </c>
      <c r="H2078" s="2">
        <f t="shared" si="292"/>
        <v>1.3005470410958142</v>
      </c>
      <c r="I2078" s="2">
        <f t="shared" si="293"/>
        <v>56.5320777129742</v>
      </c>
    </row>
    <row r="2079" spans="1:9" ht="13.5" x14ac:dyDescent="0.25">
      <c r="A2079" s="3">
        <f>TITRES_STAT!B2082</f>
        <v>45029</v>
      </c>
      <c r="B2079" s="6">
        <f>TITRES_STAT!D2082</f>
        <v>6.3853999999999997</v>
      </c>
      <c r="C2079" s="2">
        <f t="shared" si="288"/>
        <v>-0.1294000000000004</v>
      </c>
      <c r="D2079" s="2">
        <f t="shared" si="289"/>
        <v>0</v>
      </c>
      <c r="E2079" s="2">
        <f t="shared" si="290"/>
        <v>0.1294000000000004</v>
      </c>
      <c r="F2079" s="2">
        <f t="shared" si="294"/>
        <v>4.3714379231208446E-2</v>
      </c>
      <c r="G2079" s="2">
        <f t="shared" si="294"/>
        <v>4.2855158620530451E-2</v>
      </c>
      <c r="H2079" s="2">
        <f t="shared" si="292"/>
        <v>1.0200494091804941</v>
      </c>
      <c r="I2079" s="2">
        <f t="shared" si="293"/>
        <v>50.496260365943918</v>
      </c>
    </row>
    <row r="2080" spans="1:9" ht="13.5" x14ac:dyDescent="0.25">
      <c r="A2080" s="3">
        <f>TITRES_STAT!B2083</f>
        <v>45030</v>
      </c>
      <c r="B2080" s="6">
        <f>TITRES_STAT!D2083</f>
        <v>6.2127999999999997</v>
      </c>
      <c r="C2080" s="2">
        <f t="shared" si="288"/>
        <v>-0.17260000000000009</v>
      </c>
      <c r="D2080" s="2">
        <f t="shared" si="289"/>
        <v>0</v>
      </c>
      <c r="E2080" s="2">
        <f t="shared" si="290"/>
        <v>0.17260000000000009</v>
      </c>
      <c r="F2080" s="2">
        <f t="shared" si="294"/>
        <v>4.059192357183642E-2</v>
      </c>
      <c r="G2080" s="2">
        <f t="shared" si="294"/>
        <v>5.2122647290492562E-2</v>
      </c>
      <c r="H2080" s="2">
        <f t="shared" si="292"/>
        <v>0.77877708984364258</v>
      </c>
      <c r="I2080" s="2">
        <f t="shared" si="293"/>
        <v>43.781601094946552</v>
      </c>
    </row>
    <row r="2081" spans="1:9" ht="13.5" x14ac:dyDescent="0.25">
      <c r="A2081" s="3">
        <f>TITRES_STAT!B2084</f>
        <v>45033</v>
      </c>
      <c r="B2081" s="6">
        <f>TITRES_STAT!D2084</f>
        <v>6.4371999999999998</v>
      </c>
      <c r="C2081" s="2">
        <f t="shared" si="288"/>
        <v>0.22440000000000015</v>
      </c>
      <c r="D2081" s="2">
        <f t="shared" si="289"/>
        <v>0.22440000000000015</v>
      </c>
      <c r="E2081" s="2">
        <f t="shared" si="290"/>
        <v>0</v>
      </c>
      <c r="F2081" s="2">
        <f t="shared" si="294"/>
        <v>5.3721071888133833E-2</v>
      </c>
      <c r="G2081" s="2">
        <f t="shared" si="294"/>
        <v>4.8399601055457375E-2</v>
      </c>
      <c r="H2081" s="2">
        <f t="shared" si="292"/>
        <v>1.1099486507456744</v>
      </c>
      <c r="I2081" s="2">
        <f t="shared" si="293"/>
        <v>52.605481671480902</v>
      </c>
    </row>
    <row r="2082" spans="1:9" ht="13.5" x14ac:dyDescent="0.25">
      <c r="A2082" s="3">
        <f>TITRES_STAT!B2085</f>
        <v>45034</v>
      </c>
      <c r="B2082" s="6">
        <f>TITRES_STAT!D2085</f>
        <v>6.1265000000000001</v>
      </c>
      <c r="C2082" s="2">
        <f t="shared" si="288"/>
        <v>-0.31069999999999975</v>
      </c>
      <c r="D2082" s="2">
        <f t="shared" si="289"/>
        <v>0</v>
      </c>
      <c r="E2082" s="2">
        <f t="shared" si="290"/>
        <v>0.31069999999999975</v>
      </c>
      <c r="F2082" s="2">
        <f t="shared" si="294"/>
        <v>4.9883852467552843E-2</v>
      </c>
      <c r="G2082" s="2">
        <f t="shared" si="294"/>
        <v>6.7135343837210398E-2</v>
      </c>
      <c r="H2082" s="2">
        <f t="shared" si="292"/>
        <v>0.74303413993843648</v>
      </c>
      <c r="I2082" s="2">
        <f t="shared" si="293"/>
        <v>42.628777194500636</v>
      </c>
    </row>
    <row r="2083" spans="1:9" ht="13.5" x14ac:dyDescent="0.25">
      <c r="A2083" s="3">
        <f>TITRES_STAT!B2086</f>
        <v>45035</v>
      </c>
      <c r="B2083" s="6">
        <f>TITRES_STAT!D2086</f>
        <v>6.0919999999999996</v>
      </c>
      <c r="C2083" s="2">
        <f t="shared" si="288"/>
        <v>-3.4500000000000419E-2</v>
      </c>
      <c r="D2083" s="2">
        <f t="shared" si="289"/>
        <v>0</v>
      </c>
      <c r="E2083" s="2">
        <f t="shared" si="290"/>
        <v>3.4500000000000419E-2</v>
      </c>
      <c r="F2083" s="2">
        <f t="shared" si="294"/>
        <v>4.6320720148441921E-2</v>
      </c>
      <c r="G2083" s="2">
        <f t="shared" si="294"/>
        <v>6.4804247848838259E-2</v>
      </c>
      <c r="H2083" s="2">
        <f t="shared" si="292"/>
        <v>0.7147790721449182</v>
      </c>
      <c r="I2083" s="2">
        <f t="shared" si="293"/>
        <v>41.683449708238058</v>
      </c>
    </row>
    <row r="2084" spans="1:9" ht="13.5" x14ac:dyDescent="0.25">
      <c r="A2084" s="3">
        <f>TITRES_STAT!B2087</f>
        <v>45036</v>
      </c>
      <c r="B2084" s="6">
        <f>TITRES_STAT!D2087</f>
        <v>6.3509000000000002</v>
      </c>
      <c r="C2084" s="2">
        <f t="shared" si="288"/>
        <v>0.25890000000000057</v>
      </c>
      <c r="D2084" s="2">
        <f t="shared" si="289"/>
        <v>0.25890000000000057</v>
      </c>
      <c r="E2084" s="2">
        <f t="shared" si="290"/>
        <v>0</v>
      </c>
      <c r="F2084" s="2">
        <f t="shared" si="294"/>
        <v>6.1504954423553256E-2</v>
      </c>
      <c r="G2084" s="2">
        <f t="shared" si="294"/>
        <v>6.0175373002492663E-2</v>
      </c>
      <c r="H2084" s="2">
        <f t="shared" si="292"/>
        <v>1.0220951089244685</v>
      </c>
      <c r="I2084" s="2">
        <f t="shared" si="293"/>
        <v>50.546341980329032</v>
      </c>
    </row>
    <row r="2085" spans="1:9" ht="13.5" x14ac:dyDescent="0.25">
      <c r="A2085" s="3">
        <f>TITRES_STAT!B2088</f>
        <v>45040</v>
      </c>
      <c r="B2085" s="6">
        <f>TITRES_STAT!D2088</f>
        <v>6.3594999999999997</v>
      </c>
      <c r="C2085" s="2">
        <f t="shared" si="288"/>
        <v>8.5999999999994969E-3</v>
      </c>
      <c r="D2085" s="2">
        <f t="shared" si="289"/>
        <v>8.5999999999994969E-3</v>
      </c>
      <c r="E2085" s="2">
        <f t="shared" si="290"/>
        <v>0</v>
      </c>
      <c r="F2085" s="2">
        <f t="shared" si="294"/>
        <v>5.7726029107585126E-2</v>
      </c>
      <c r="G2085" s="2">
        <f t="shared" si="294"/>
        <v>5.5877132073743188E-2</v>
      </c>
      <c r="H2085" s="2">
        <f t="shared" si="292"/>
        <v>1.0330886172075167</v>
      </c>
      <c r="I2085" s="2">
        <f t="shared" si="293"/>
        <v>50.813752458389253</v>
      </c>
    </row>
    <row r="2086" spans="1:9" ht="13.5" x14ac:dyDescent="0.25">
      <c r="A2086" s="3">
        <f>TITRES_STAT!B2089</f>
        <v>45041</v>
      </c>
      <c r="B2086" s="6">
        <f>TITRES_STAT!D2089</f>
        <v>6.3853999999999997</v>
      </c>
      <c r="C2086" s="2">
        <f t="shared" si="288"/>
        <v>2.5900000000000034E-2</v>
      </c>
      <c r="D2086" s="2">
        <f t="shared" si="289"/>
        <v>2.5900000000000034E-2</v>
      </c>
      <c r="E2086" s="2">
        <f t="shared" si="290"/>
        <v>0</v>
      </c>
      <c r="F2086" s="2">
        <f t="shared" si="294"/>
        <v>5.5452741314186191E-2</v>
      </c>
      <c r="G2086" s="2">
        <f t="shared" si="294"/>
        <v>5.1885908354190102E-2</v>
      </c>
      <c r="H2086" s="2">
        <f t="shared" si="292"/>
        <v>1.0687437701899276</v>
      </c>
      <c r="I2086" s="2">
        <f t="shared" si="293"/>
        <v>51.661485853891321</v>
      </c>
    </row>
    <row r="2087" spans="1:9" ht="13.5" x14ac:dyDescent="0.25">
      <c r="A2087" s="3">
        <f>TITRES_STAT!B2090</f>
        <v>45042</v>
      </c>
      <c r="B2087" s="6">
        <f>TITRES_STAT!D2090</f>
        <v>6.3853999999999997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5.1491831220315747E-2</v>
      </c>
      <c r="G2087" s="2">
        <f t="shared" si="294"/>
        <v>4.8179772043176521E-2</v>
      </c>
      <c r="H2087" s="2">
        <f t="shared" si="292"/>
        <v>1.0687437701899276</v>
      </c>
      <c r="I2087" s="2">
        <f t="shared" si="293"/>
        <v>51.661485853891321</v>
      </c>
    </row>
    <row r="2088" spans="1:9" ht="13.5" x14ac:dyDescent="0.25">
      <c r="A2088" s="3">
        <f>TITRES_STAT!B2091</f>
        <v>45043</v>
      </c>
      <c r="B2088" s="6">
        <f>TITRES_STAT!D2091</f>
        <v>6.3853999999999997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4.7813843276007476E-2</v>
      </c>
      <c r="G2088" s="2">
        <f t="shared" si="294"/>
        <v>4.4738359754378197E-2</v>
      </c>
      <c r="H2088" s="2">
        <f t="shared" si="292"/>
        <v>1.0687437701899276</v>
      </c>
      <c r="I2088" s="2">
        <f t="shared" si="293"/>
        <v>51.661485853891321</v>
      </c>
    </row>
    <row r="2089" spans="1:9" ht="13.5" x14ac:dyDescent="0.25">
      <c r="A2089" s="3">
        <f>TITRES_STAT!B2092</f>
        <v>45044</v>
      </c>
      <c r="B2089" s="6">
        <f>TITRES_STAT!D2092</f>
        <v>6.3853999999999997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4.439856875629266E-2</v>
      </c>
      <c r="G2089" s="2">
        <f t="shared" si="294"/>
        <v>4.154276262906547E-2</v>
      </c>
      <c r="H2089" s="2">
        <f t="shared" si="292"/>
        <v>1.0687437701899276</v>
      </c>
      <c r="I2089" s="2">
        <f t="shared" si="293"/>
        <v>51.661485853891321</v>
      </c>
    </row>
    <row r="2090" spans="1:9" ht="13.5" x14ac:dyDescent="0.25">
      <c r="A2090" s="3">
        <f>TITRES_STAT!B2093</f>
        <v>45048</v>
      </c>
      <c r="B2090" s="6">
        <f>TITRES_STAT!D2093</f>
        <v>6.3853999999999997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4.1227242416557466E-2</v>
      </c>
      <c r="G2090" s="2">
        <f t="shared" si="294"/>
        <v>3.8575422441275084E-2</v>
      </c>
      <c r="H2090" s="2">
        <f t="shared" si="292"/>
        <v>1.0687437701899274</v>
      </c>
      <c r="I2090" s="2">
        <f t="shared" si="293"/>
        <v>51.661485853891321</v>
      </c>
    </row>
    <row r="2091" spans="1:9" ht="13.5" x14ac:dyDescent="0.25">
      <c r="A2091" s="3">
        <f>TITRES_STAT!B2094</f>
        <v>45049</v>
      </c>
      <c r="B2091" s="6">
        <f>TITRES_STAT!D2094</f>
        <v>6.3940000000000001</v>
      </c>
      <c r="C2091" s="2">
        <f t="shared" si="288"/>
        <v>8.6000000000003851E-3</v>
      </c>
      <c r="D2091" s="2">
        <f t="shared" si="289"/>
        <v>8.6000000000003851E-3</v>
      </c>
      <c r="E2091" s="2">
        <f t="shared" si="290"/>
        <v>0</v>
      </c>
      <c r="F2091" s="2">
        <f t="shared" si="294"/>
        <v>3.8896725101089102E-2</v>
      </c>
      <c r="G2091" s="2">
        <f t="shared" si="294"/>
        <v>3.5820035124041145E-2</v>
      </c>
      <c r="H2091" s="2">
        <f t="shared" si="292"/>
        <v>1.0858929916286708</v>
      </c>
      <c r="I2091" s="2">
        <f t="shared" si="293"/>
        <v>52.058902157814089</v>
      </c>
    </row>
    <row r="2092" spans="1:9" ht="13.5" x14ac:dyDescent="0.25">
      <c r="A2092" s="3">
        <f>TITRES_STAT!B2095</f>
        <v>45050</v>
      </c>
      <c r="B2092" s="6">
        <f>TITRES_STAT!D2095</f>
        <v>6.5061999999999998</v>
      </c>
      <c r="C2092" s="2">
        <f t="shared" si="288"/>
        <v>0.11219999999999963</v>
      </c>
      <c r="D2092" s="2">
        <f t="shared" si="289"/>
        <v>0.11219999999999963</v>
      </c>
      <c r="E2092" s="2">
        <f t="shared" si="290"/>
        <v>0</v>
      </c>
      <c r="F2092" s="2">
        <f t="shared" si="294"/>
        <v>4.4132673308154138E-2</v>
      </c>
      <c r="G2092" s="2">
        <f t="shared" si="294"/>
        <v>3.3261461186609637E-2</v>
      </c>
      <c r="H2092" s="2">
        <f t="shared" si="292"/>
        <v>1.3268410867626292</v>
      </c>
      <c r="I2092" s="2">
        <f t="shared" si="293"/>
        <v>57.023279084721857</v>
      </c>
    </row>
    <row r="2093" spans="1:9" ht="13.5" x14ac:dyDescent="0.25">
      <c r="A2093" s="3">
        <f>TITRES_STAT!B2096</f>
        <v>45051</v>
      </c>
      <c r="B2093" s="6">
        <f>TITRES_STAT!D2096</f>
        <v>6.5579999999999998</v>
      </c>
      <c r="C2093" s="2">
        <f t="shared" si="288"/>
        <v>5.1800000000000068E-2</v>
      </c>
      <c r="D2093" s="2">
        <f t="shared" si="289"/>
        <v>5.1800000000000068E-2</v>
      </c>
      <c r="E2093" s="2">
        <f t="shared" si="290"/>
        <v>0</v>
      </c>
      <c r="F2093" s="2">
        <f t="shared" ref="F2093:G2108" si="295">((F2092*13)+D2093)/14</f>
        <v>4.4680339500428844E-2</v>
      </c>
      <c r="G2093" s="2">
        <f t="shared" si="295"/>
        <v>3.0885642530423234E-2</v>
      </c>
      <c r="H2093" s="2">
        <f t="shared" si="292"/>
        <v>1.4466378498170287</v>
      </c>
      <c r="I2093" s="2">
        <f t="shared" si="293"/>
        <v>59.127583999618707</v>
      </c>
    </row>
    <row r="2094" spans="1:9" ht="13.5" x14ac:dyDescent="0.25">
      <c r="A2094" s="3">
        <f>TITRES_STAT!B2097</f>
        <v>45054</v>
      </c>
      <c r="B2094" s="6">
        <f>TITRES_STAT!D2097</f>
        <v>6.6269999999999998</v>
      </c>
      <c r="C2094" s="2">
        <f t="shared" si="288"/>
        <v>6.899999999999995E-2</v>
      </c>
      <c r="D2094" s="2">
        <f t="shared" si="289"/>
        <v>6.899999999999995E-2</v>
      </c>
      <c r="E2094" s="2">
        <f t="shared" si="290"/>
        <v>0</v>
      </c>
      <c r="F2094" s="2">
        <f t="shared" si="295"/>
        <v>4.6417458107541061E-2</v>
      </c>
      <c r="G2094" s="2">
        <f t="shared" si="295"/>
        <v>2.8679525206821575E-2</v>
      </c>
      <c r="H2094" s="2">
        <f t="shared" si="292"/>
        <v>1.6184876762360216</v>
      </c>
      <c r="I2094" s="2">
        <f t="shared" si="293"/>
        <v>61.810016939340244</v>
      </c>
    </row>
    <row r="2095" spans="1:9" ht="13.5" x14ac:dyDescent="0.25">
      <c r="A2095" s="3">
        <f>TITRES_STAT!B2098</f>
        <v>45055</v>
      </c>
      <c r="B2095" s="6">
        <f>TITRES_STAT!D2098</f>
        <v>6.6097999999999999</v>
      </c>
      <c r="C2095" s="2">
        <f t="shared" si="288"/>
        <v>-1.7199999999999882E-2</v>
      </c>
      <c r="D2095" s="2">
        <f t="shared" si="289"/>
        <v>0</v>
      </c>
      <c r="E2095" s="2">
        <f t="shared" si="290"/>
        <v>1.7199999999999882E-2</v>
      </c>
      <c r="F2095" s="2">
        <f t="shared" si="295"/>
        <v>4.3101925385573843E-2</v>
      </c>
      <c r="G2095" s="2">
        <f t="shared" si="295"/>
        <v>2.7859559120620023E-2</v>
      </c>
      <c r="H2095" s="2">
        <f t="shared" si="292"/>
        <v>1.5471144104959043</v>
      </c>
      <c r="I2095" s="2">
        <f t="shared" si="293"/>
        <v>60.739886835106581</v>
      </c>
    </row>
    <row r="2096" spans="1:9" ht="13.5" x14ac:dyDescent="0.25">
      <c r="A2096" s="3">
        <f>TITRES_STAT!B2099</f>
        <v>45056</v>
      </c>
      <c r="B2096" s="6">
        <f>TITRES_STAT!D2099</f>
        <v>6.5751999999999997</v>
      </c>
      <c r="C2096" s="2">
        <f t="shared" si="288"/>
        <v>-3.4600000000000186E-2</v>
      </c>
      <c r="D2096" s="2">
        <f t="shared" si="289"/>
        <v>0</v>
      </c>
      <c r="E2096" s="2">
        <f t="shared" si="290"/>
        <v>3.4600000000000186E-2</v>
      </c>
      <c r="F2096" s="2">
        <f t="shared" si="295"/>
        <v>4.0023216429461425E-2</v>
      </c>
      <c r="G2096" s="2">
        <f t="shared" si="295"/>
        <v>2.8341019183432892E-2</v>
      </c>
      <c r="H2096" s="2">
        <f t="shared" si="292"/>
        <v>1.4122010281428945</v>
      </c>
      <c r="I2096" s="2">
        <f t="shared" si="293"/>
        <v>58.544085325679511</v>
      </c>
    </row>
    <row r="2097" spans="1:9" ht="13.5" x14ac:dyDescent="0.25">
      <c r="A2097" s="3">
        <f>TITRES_STAT!B2100</f>
        <v>45057</v>
      </c>
      <c r="B2097" s="6">
        <f>TITRES_STAT!D2100</f>
        <v>6.5579999999999998</v>
      </c>
      <c r="C2097" s="2">
        <f t="shared" si="288"/>
        <v>-1.7199999999999882E-2</v>
      </c>
      <c r="D2097" s="2">
        <f t="shared" si="289"/>
        <v>0</v>
      </c>
      <c r="E2097" s="2">
        <f t="shared" si="290"/>
        <v>1.7199999999999882E-2</v>
      </c>
      <c r="F2097" s="2">
        <f t="shared" si="295"/>
        <v>3.7164415255928465E-2</v>
      </c>
      <c r="G2097" s="2">
        <f t="shared" si="295"/>
        <v>2.7545232098901966E-2</v>
      </c>
      <c r="H2097" s="2">
        <f t="shared" si="292"/>
        <v>1.349214089846422</v>
      </c>
      <c r="I2097" s="2">
        <f t="shared" si="293"/>
        <v>57.432572692198761</v>
      </c>
    </row>
    <row r="2098" spans="1:9" ht="13.5" x14ac:dyDescent="0.25">
      <c r="A2098" s="3">
        <f>TITRES_STAT!B2101</f>
        <v>45058</v>
      </c>
      <c r="B2098" s="6">
        <f>TITRES_STAT!D2101</f>
        <v>6.5925000000000002</v>
      </c>
      <c r="C2098" s="2">
        <f t="shared" si="288"/>
        <v>3.4500000000000419E-2</v>
      </c>
      <c r="D2098" s="2">
        <f t="shared" si="289"/>
        <v>3.4500000000000419E-2</v>
      </c>
      <c r="E2098" s="2">
        <f t="shared" si="290"/>
        <v>0</v>
      </c>
      <c r="F2098" s="2">
        <f t="shared" si="295"/>
        <v>3.6974099880505033E-2</v>
      </c>
      <c r="G2098" s="2">
        <f t="shared" si="295"/>
        <v>2.5577715520408967E-2</v>
      </c>
      <c r="H2098" s="2">
        <f t="shared" si="292"/>
        <v>1.4455591177016049</v>
      </c>
      <c r="I2098" s="2">
        <f t="shared" si="293"/>
        <v>59.10955524396303</v>
      </c>
    </row>
    <row r="2099" spans="1:9" ht="13.5" x14ac:dyDescent="0.25">
      <c r="A2099" s="3">
        <f>TITRES_STAT!B2102</f>
        <v>45061</v>
      </c>
      <c r="B2099" s="6">
        <f>TITRES_STAT!D2102</f>
        <v>6.5925000000000002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3.4333092746183243E-2</v>
      </c>
      <c r="G2099" s="2">
        <f t="shared" si="295"/>
        <v>2.3750735840379757E-2</v>
      </c>
      <c r="H2099" s="2">
        <f t="shared" si="292"/>
        <v>1.4455591177016047</v>
      </c>
      <c r="I2099" s="2">
        <f t="shared" si="293"/>
        <v>59.109555243963023</v>
      </c>
    </row>
    <row r="2100" spans="1:9" ht="13.5" x14ac:dyDescent="0.25">
      <c r="A2100" s="3">
        <f>TITRES_STAT!B2103</f>
        <v>45062</v>
      </c>
      <c r="B2100" s="6">
        <f>TITRES_STAT!D2103</f>
        <v>6.5579999999999998</v>
      </c>
      <c r="C2100" s="2">
        <f t="shared" si="288"/>
        <v>-3.4500000000000419E-2</v>
      </c>
      <c r="D2100" s="2">
        <f t="shared" si="289"/>
        <v>0</v>
      </c>
      <c r="E2100" s="2">
        <f t="shared" si="290"/>
        <v>3.4500000000000419E-2</v>
      </c>
      <c r="F2100" s="2">
        <f t="shared" si="295"/>
        <v>3.1880728978598727E-2</v>
      </c>
      <c r="G2100" s="2">
        <f t="shared" si="295"/>
        <v>2.4518540423209806E-2</v>
      </c>
      <c r="H2100" s="2">
        <f t="shared" si="292"/>
        <v>1.3002702619451076</v>
      </c>
      <c r="I2100" s="2">
        <f t="shared" si="293"/>
        <v>56.526847451638119</v>
      </c>
    </row>
    <row r="2101" spans="1:9" ht="13.5" x14ac:dyDescent="0.25">
      <c r="A2101" s="3">
        <f>TITRES_STAT!B2104</f>
        <v>45063</v>
      </c>
      <c r="B2101" s="6">
        <f>TITRES_STAT!D2104</f>
        <v>6.5494000000000003</v>
      </c>
      <c r="C2101" s="2">
        <f t="shared" si="288"/>
        <v>-8.5999999999994969E-3</v>
      </c>
      <c r="D2101" s="2">
        <f t="shared" si="289"/>
        <v>0</v>
      </c>
      <c r="E2101" s="2">
        <f t="shared" si="290"/>
        <v>8.5999999999994969E-3</v>
      </c>
      <c r="F2101" s="2">
        <f t="shared" si="295"/>
        <v>2.9603534051555962E-2</v>
      </c>
      <c r="G2101" s="2">
        <f t="shared" si="295"/>
        <v>2.3381501821551926E-2</v>
      </c>
      <c r="H2101" s="2">
        <f t="shared" si="292"/>
        <v>1.2661091779942413</v>
      </c>
      <c r="I2101" s="2">
        <f t="shared" si="293"/>
        <v>55.871499497428836</v>
      </c>
    </row>
    <row r="2102" spans="1:9" ht="13.5" x14ac:dyDescent="0.25">
      <c r="A2102" s="3">
        <f>TITRES_STAT!B2105</f>
        <v>45064</v>
      </c>
      <c r="B2102" s="6">
        <f>TITRES_STAT!D2105</f>
        <v>6.5407000000000002</v>
      </c>
      <c r="C2102" s="2">
        <f t="shared" si="288"/>
        <v>-8.7000000000001521E-3</v>
      </c>
      <c r="D2102" s="2">
        <f t="shared" si="289"/>
        <v>0</v>
      </c>
      <c r="E2102" s="2">
        <f t="shared" si="290"/>
        <v>8.7000000000001521E-3</v>
      </c>
      <c r="F2102" s="2">
        <f t="shared" si="295"/>
        <v>2.7488995905016248E-2</v>
      </c>
      <c r="G2102" s="2">
        <f t="shared" si="295"/>
        <v>2.2332823120012512E-2</v>
      </c>
      <c r="H2102" s="2">
        <f t="shared" si="292"/>
        <v>1.2308786827932772</v>
      </c>
      <c r="I2102" s="2">
        <f t="shared" si="293"/>
        <v>55.174613137281732</v>
      </c>
    </row>
    <row r="2103" spans="1:9" ht="13.5" x14ac:dyDescent="0.25">
      <c r="A2103" s="3">
        <f>TITRES_STAT!B2106</f>
        <v>45065</v>
      </c>
      <c r="B2103" s="6">
        <f>TITRES_STAT!D2106</f>
        <v>6.5579999999999998</v>
      </c>
      <c r="C2103" s="2">
        <f t="shared" si="288"/>
        <v>1.7299999999999649E-2</v>
      </c>
      <c r="D2103" s="2">
        <f t="shared" si="289"/>
        <v>1.7299999999999649E-2</v>
      </c>
      <c r="E2103" s="2">
        <f t="shared" si="290"/>
        <v>0</v>
      </c>
      <c r="F2103" s="2">
        <f t="shared" si="295"/>
        <v>2.6761210483229349E-2</v>
      </c>
      <c r="G2103" s="2">
        <f t="shared" si="295"/>
        <v>2.0737621468583045E-2</v>
      </c>
      <c r="H2103" s="2">
        <f t="shared" si="292"/>
        <v>1.2904667260790676</v>
      </c>
      <c r="I2103" s="2">
        <f t="shared" si="293"/>
        <v>56.340775938192792</v>
      </c>
    </row>
    <row r="2104" spans="1:9" ht="13.5" x14ac:dyDescent="0.25">
      <c r="A2104" s="3">
        <f>TITRES_STAT!B2107</f>
        <v>45068</v>
      </c>
      <c r="B2104" s="6">
        <f>TITRES_STAT!D2107</f>
        <v>6.5407000000000002</v>
      </c>
      <c r="C2104" s="2">
        <f t="shared" si="288"/>
        <v>-1.7299999999999649E-2</v>
      </c>
      <c r="D2104" s="2">
        <f t="shared" si="289"/>
        <v>0</v>
      </c>
      <c r="E2104" s="2">
        <f t="shared" si="290"/>
        <v>1.7299999999999649E-2</v>
      </c>
      <c r="F2104" s="2">
        <f t="shared" si="295"/>
        <v>2.4849695448712968E-2</v>
      </c>
      <c r="G2104" s="2">
        <f t="shared" si="295"/>
        <v>2.0492077077969944E-2</v>
      </c>
      <c r="H2104" s="2">
        <f t="shared" si="292"/>
        <v>1.2126489352037277</v>
      </c>
      <c r="I2104" s="2">
        <f t="shared" si="293"/>
        <v>54.805302183740864</v>
      </c>
    </row>
    <row r="2105" spans="1:9" ht="13.5" x14ac:dyDescent="0.25">
      <c r="A2105" s="3">
        <f>TITRES_STAT!B2108</f>
        <v>45069</v>
      </c>
      <c r="B2105" s="6">
        <f>TITRES_STAT!D2108</f>
        <v>6.3853999999999997</v>
      </c>
      <c r="C2105" s="2">
        <f t="shared" si="288"/>
        <v>-0.15530000000000044</v>
      </c>
      <c r="D2105" s="2">
        <f t="shared" si="289"/>
        <v>0</v>
      </c>
      <c r="E2105" s="2">
        <f t="shared" si="290"/>
        <v>0.15530000000000044</v>
      </c>
      <c r="F2105" s="2">
        <f t="shared" si="295"/>
        <v>2.3074717202376329E-2</v>
      </c>
      <c r="G2105" s="2">
        <f t="shared" si="295"/>
        <v>3.012121442954355E-2</v>
      </c>
      <c r="H2105" s="2">
        <f t="shared" si="292"/>
        <v>0.76606198121096136</v>
      </c>
      <c r="I2105" s="2">
        <f t="shared" si="293"/>
        <v>43.376845737072294</v>
      </c>
    </row>
    <row r="2106" spans="1:9" ht="13.5" x14ac:dyDescent="0.25">
      <c r="A2106" s="3">
        <f>TITRES_STAT!B2109</f>
        <v>45070</v>
      </c>
      <c r="B2106" s="6">
        <f>TITRES_STAT!D2109</f>
        <v>6.2214999999999998</v>
      </c>
      <c r="C2106" s="2">
        <f t="shared" si="288"/>
        <v>-0.16389999999999993</v>
      </c>
      <c r="D2106" s="2">
        <f t="shared" si="289"/>
        <v>0</v>
      </c>
      <c r="E2106" s="2">
        <f t="shared" si="290"/>
        <v>0.16389999999999993</v>
      </c>
      <c r="F2106" s="2">
        <f t="shared" si="295"/>
        <v>2.1426523116492308E-2</v>
      </c>
      <c r="G2106" s="2">
        <f t="shared" si="295"/>
        <v>3.9676841970290436E-2</v>
      </c>
      <c r="H2106" s="2">
        <f t="shared" si="292"/>
        <v>0.54002592072565259</v>
      </c>
      <c r="I2106" s="2">
        <f t="shared" si="293"/>
        <v>35.06602801017759</v>
      </c>
    </row>
    <row r="2107" spans="1:9" ht="13.5" x14ac:dyDescent="0.25">
      <c r="A2107" s="3">
        <f>TITRES_STAT!B2110</f>
        <v>45071</v>
      </c>
      <c r="B2107" s="6">
        <f>TITRES_STAT!D2110</f>
        <v>6.1352000000000002</v>
      </c>
      <c r="C2107" s="2">
        <f t="shared" si="288"/>
        <v>-8.6299999999999599E-2</v>
      </c>
      <c r="D2107" s="2">
        <f t="shared" si="289"/>
        <v>0</v>
      </c>
      <c r="E2107" s="2">
        <f t="shared" si="290"/>
        <v>8.6299999999999599E-2</v>
      </c>
      <c r="F2107" s="2">
        <f t="shared" si="295"/>
        <v>1.98960571796E-2</v>
      </c>
      <c r="G2107" s="2">
        <f t="shared" si="295"/>
        <v>4.3007067543841093E-2</v>
      </c>
      <c r="H2107" s="2">
        <f t="shared" si="292"/>
        <v>0.46262296677907888</v>
      </c>
      <c r="I2107" s="2">
        <f t="shared" si="293"/>
        <v>31.62968019009341</v>
      </c>
    </row>
    <row r="2108" spans="1:9" ht="13.5" x14ac:dyDescent="0.25">
      <c r="A2108" s="3">
        <f>TITRES_STAT!B2111</f>
        <v>45072</v>
      </c>
      <c r="B2108" s="6">
        <f>TITRES_STAT!D2111</f>
        <v>6.2904999999999998</v>
      </c>
      <c r="C2108" s="2">
        <f t="shared" si="288"/>
        <v>0.15529999999999955</v>
      </c>
      <c r="D2108" s="2">
        <f t="shared" si="289"/>
        <v>0.15529999999999955</v>
      </c>
      <c r="E2108" s="2">
        <f t="shared" si="290"/>
        <v>0</v>
      </c>
      <c r="F2108" s="2">
        <f t="shared" si="295"/>
        <v>2.9567767381057108E-2</v>
      </c>
      <c r="G2108" s="2">
        <f t="shared" si="295"/>
        <v>3.9935134147852443E-2</v>
      </c>
      <c r="H2108" s="2">
        <f t="shared" si="292"/>
        <v>0.74039484308699011</v>
      </c>
      <c r="I2108" s="2">
        <f t="shared" si="293"/>
        <v>42.541774128319631</v>
      </c>
    </row>
    <row r="2109" spans="1:9" ht="13.5" x14ac:dyDescent="0.25">
      <c r="A2109" s="3">
        <f>TITRES_STAT!B2112</f>
        <v>45075</v>
      </c>
      <c r="B2109" s="6">
        <f>TITRES_STAT!D2112</f>
        <v>6.2560000000000002</v>
      </c>
      <c r="C2109" s="2">
        <f t="shared" si="288"/>
        <v>-3.4499999999999531E-2</v>
      </c>
      <c r="D2109" s="2">
        <f t="shared" si="289"/>
        <v>0</v>
      </c>
      <c r="E2109" s="2">
        <f t="shared" si="290"/>
        <v>3.4499999999999531E-2</v>
      </c>
      <c r="F2109" s="2">
        <f t="shared" ref="F2109:G2124" si="296">((F2108*13)+D2109)/14</f>
        <v>2.7455783996695883E-2</v>
      </c>
      <c r="G2109" s="2">
        <f t="shared" si="296"/>
        <v>3.9546910280148666E-2</v>
      </c>
      <c r="H2109" s="2">
        <f t="shared" si="292"/>
        <v>0.69425863619180994</v>
      </c>
      <c r="I2109" s="2">
        <f t="shared" si="293"/>
        <v>40.9771342675459</v>
      </c>
    </row>
    <row r="2110" spans="1:9" ht="13.5" x14ac:dyDescent="0.25">
      <c r="A2110" s="3">
        <f>TITRES_STAT!B2113</f>
        <v>45076</v>
      </c>
      <c r="B2110" s="6">
        <f>TITRES_STAT!D2113</f>
        <v>6.2991000000000001</v>
      </c>
      <c r="C2110" s="2">
        <f t="shared" si="288"/>
        <v>4.3099999999999916E-2</v>
      </c>
      <c r="D2110" s="2">
        <f t="shared" si="289"/>
        <v>4.3099999999999916E-2</v>
      </c>
      <c r="E2110" s="2">
        <f t="shared" si="290"/>
        <v>0</v>
      </c>
      <c r="F2110" s="2">
        <f t="shared" si="296"/>
        <v>2.8573227996931884E-2</v>
      </c>
      <c r="G2110" s="2">
        <f t="shared" si="296"/>
        <v>3.6722130974423763E-2</v>
      </c>
      <c r="H2110" s="2">
        <f t="shared" si="292"/>
        <v>0.77809286222612117</v>
      </c>
      <c r="I2110" s="2">
        <f t="shared" si="293"/>
        <v>43.759967702247636</v>
      </c>
    </row>
    <row r="2111" spans="1:9" ht="13.5" x14ac:dyDescent="0.25">
      <c r="A2111" s="3">
        <f>TITRES_STAT!B2114</f>
        <v>45077</v>
      </c>
      <c r="B2111" s="6">
        <f>TITRES_STAT!D2114</f>
        <v>6.2904999999999998</v>
      </c>
      <c r="C2111" s="2">
        <f t="shared" si="288"/>
        <v>-8.6000000000003851E-3</v>
      </c>
      <c r="D2111" s="2">
        <f t="shared" si="289"/>
        <v>0</v>
      </c>
      <c r="E2111" s="2">
        <f t="shared" si="290"/>
        <v>8.6000000000003851E-3</v>
      </c>
      <c r="F2111" s="2">
        <f t="shared" si="296"/>
        <v>2.6532283140008179E-2</v>
      </c>
      <c r="G2111" s="2">
        <f t="shared" si="296"/>
        <v>3.4713407333393523E-2</v>
      </c>
      <c r="H2111" s="2">
        <f t="shared" si="292"/>
        <v>0.76432379239489734</v>
      </c>
      <c r="I2111" s="2">
        <f t="shared" si="293"/>
        <v>43.321061343133756</v>
      </c>
    </row>
    <row r="2112" spans="1:9" ht="13.5" x14ac:dyDescent="0.25">
      <c r="A2112" s="3">
        <f>TITRES_STAT!B2115</f>
        <v>45078</v>
      </c>
      <c r="B2112" s="6">
        <f>TITRES_STAT!D2115</f>
        <v>6.2904999999999998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2.4637120058579022E-2</v>
      </c>
      <c r="G2112" s="2">
        <f t="shared" si="296"/>
        <v>3.2233878238151124E-2</v>
      </c>
      <c r="H2112" s="2">
        <f t="shared" si="292"/>
        <v>0.76432379239489745</v>
      </c>
      <c r="I2112" s="2">
        <f t="shared" si="293"/>
        <v>43.321061343133756</v>
      </c>
    </row>
    <row r="2113" spans="1:9" ht="13.5" x14ac:dyDescent="0.25">
      <c r="A2113" s="3">
        <f>TITRES_STAT!B2116</f>
        <v>45079</v>
      </c>
      <c r="B2113" s="6">
        <f>TITRES_STAT!D2116</f>
        <v>6.3853999999999997</v>
      </c>
      <c r="C2113" s="2">
        <f t="shared" si="288"/>
        <v>9.4899999999999984E-2</v>
      </c>
      <c r="D2113" s="2">
        <f t="shared" si="289"/>
        <v>9.4899999999999984E-2</v>
      </c>
      <c r="E2113" s="2">
        <f t="shared" si="290"/>
        <v>0</v>
      </c>
      <c r="F2113" s="2">
        <f t="shared" si="296"/>
        <v>2.9655897197251948E-2</v>
      </c>
      <c r="G2113" s="2">
        <f t="shared" si="296"/>
        <v>2.9931458363997472E-2</v>
      </c>
      <c r="H2113" s="2">
        <f t="shared" si="292"/>
        <v>0.99079359370350706</v>
      </c>
      <c r="I2113" s="2">
        <f t="shared" si="293"/>
        <v>49.768775469099083</v>
      </c>
    </row>
    <row r="2114" spans="1:9" ht="13.5" x14ac:dyDescent="0.25">
      <c r="A2114" s="3">
        <f>TITRES_STAT!B2117</f>
        <v>45082</v>
      </c>
      <c r="B2114" s="6">
        <f>TITRES_STAT!D2117</f>
        <v>6.2473000000000001</v>
      </c>
      <c r="C2114" s="2">
        <f t="shared" si="288"/>
        <v>-0.13809999999999967</v>
      </c>
      <c r="D2114" s="2">
        <f t="shared" si="289"/>
        <v>0</v>
      </c>
      <c r="E2114" s="2">
        <f t="shared" si="290"/>
        <v>0.13809999999999967</v>
      </c>
      <c r="F2114" s="2">
        <f t="shared" si="296"/>
        <v>2.7537618826019666E-2</v>
      </c>
      <c r="G2114" s="2">
        <f t="shared" si="296"/>
        <v>3.7657782766569059E-2</v>
      </c>
      <c r="H2114" s="2">
        <f t="shared" si="292"/>
        <v>0.73125969727740758</v>
      </c>
      <c r="I2114" s="2">
        <f t="shared" si="293"/>
        <v>42.238590687889989</v>
      </c>
    </row>
    <row r="2115" spans="1:9" ht="13.5" x14ac:dyDescent="0.25">
      <c r="A2115" s="3">
        <f>TITRES_STAT!B2118</f>
        <v>45083</v>
      </c>
      <c r="B2115" s="6">
        <f>TITRES_STAT!D2118</f>
        <v>6.3594999999999997</v>
      </c>
      <c r="C2115" s="2">
        <f t="shared" ref="C2115:C2178" si="297">B2115-B2114</f>
        <v>0.11219999999999963</v>
      </c>
      <c r="D2115" s="2">
        <f t="shared" ref="D2115:D2178" si="298">IF(C2115&gt;0,C2115,0)</f>
        <v>0.11219999999999963</v>
      </c>
      <c r="E2115" s="2">
        <f t="shared" ref="E2115:E2178" si="299">IF(C2115&lt;0,-C2115,0)</f>
        <v>0</v>
      </c>
      <c r="F2115" s="2">
        <f t="shared" si="296"/>
        <v>3.3584931767018232E-2</v>
      </c>
      <c r="G2115" s="2">
        <f t="shared" si="296"/>
        <v>3.4967941140385553E-2</v>
      </c>
      <c r="H2115" s="2">
        <f t="shared" si="292"/>
        <v>0.96044921924871229</v>
      </c>
      <c r="I2115" s="2">
        <f t="shared" si="293"/>
        <v>48.991282702888768</v>
      </c>
    </row>
    <row r="2116" spans="1:9" ht="13.5" x14ac:dyDescent="0.25">
      <c r="A2116" s="3">
        <f>TITRES_STAT!B2119</f>
        <v>45084</v>
      </c>
      <c r="B2116" s="6">
        <f>TITRES_STAT!D2119</f>
        <v>6.3594999999999997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3.1186008069374074E-2</v>
      </c>
      <c r="G2116" s="2">
        <f t="shared" si="296"/>
        <v>3.247023105892944E-2</v>
      </c>
      <c r="H2116" s="2">
        <f t="shared" si="292"/>
        <v>0.9604492192487124</v>
      </c>
      <c r="I2116" s="2">
        <f t="shared" si="293"/>
        <v>48.991282702888775</v>
      </c>
    </row>
    <row r="2117" spans="1:9" ht="13.5" x14ac:dyDescent="0.25">
      <c r="A2117" s="3">
        <f>TITRES_STAT!B2120</f>
        <v>45085</v>
      </c>
      <c r="B2117" s="6">
        <f>TITRES_STAT!D2120</f>
        <v>6.3594999999999997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2.8958436064418783E-2</v>
      </c>
      <c r="G2117" s="2">
        <f t="shared" si="296"/>
        <v>3.0150928840434483E-2</v>
      </c>
      <c r="H2117" s="2">
        <f t="shared" si="292"/>
        <v>0.9604492192487124</v>
      </c>
      <c r="I2117" s="2">
        <f t="shared" si="293"/>
        <v>48.991282702888775</v>
      </c>
    </row>
    <row r="2118" spans="1:9" ht="13.5" x14ac:dyDescent="0.25">
      <c r="A2118" s="3">
        <f>TITRES_STAT!B2121</f>
        <v>45086</v>
      </c>
      <c r="B2118" s="6">
        <f>TITRES_STAT!D2121</f>
        <v>6.3422999999999998</v>
      </c>
      <c r="C2118" s="2">
        <f t="shared" si="297"/>
        <v>-1.7199999999999882E-2</v>
      </c>
      <c r="D2118" s="2">
        <f t="shared" si="298"/>
        <v>0</v>
      </c>
      <c r="E2118" s="2">
        <f t="shared" si="299"/>
        <v>1.7199999999999882E-2</v>
      </c>
      <c r="F2118" s="2">
        <f t="shared" si="296"/>
        <v>2.6889976345531728E-2</v>
      </c>
      <c r="G2118" s="2">
        <f t="shared" si="296"/>
        <v>2.9225862494689153E-2</v>
      </c>
      <c r="H2118" s="2">
        <f t="shared" si="292"/>
        <v>0.92007468899910494</v>
      </c>
      <c r="I2118" s="2">
        <f t="shared" si="293"/>
        <v>47.918692656623726</v>
      </c>
    </row>
    <row r="2119" spans="1:9" ht="13.5" x14ac:dyDescent="0.25">
      <c r="A2119" s="3">
        <f>TITRES_STAT!B2122</f>
        <v>45089</v>
      </c>
      <c r="B2119" s="6">
        <f>TITRES_STAT!D2122</f>
        <v>6.3250000000000002</v>
      </c>
      <c r="C2119" s="2">
        <f t="shared" si="297"/>
        <v>-1.7299999999999649E-2</v>
      </c>
      <c r="D2119" s="2">
        <f t="shared" si="298"/>
        <v>0</v>
      </c>
      <c r="E2119" s="2">
        <f t="shared" si="299"/>
        <v>1.7299999999999649E-2</v>
      </c>
      <c r="F2119" s="2">
        <f t="shared" si="296"/>
        <v>2.4969263749422318E-2</v>
      </c>
      <c r="G2119" s="2">
        <f t="shared" si="296"/>
        <v>2.8374015173639903E-2</v>
      </c>
      <c r="H2119" s="2">
        <f t="shared" si="292"/>
        <v>0.88000459563506983</v>
      </c>
      <c r="I2119" s="2">
        <f t="shared" si="293"/>
        <v>46.808640663870413</v>
      </c>
    </row>
    <row r="2120" spans="1:9" ht="13.5" x14ac:dyDescent="0.25">
      <c r="A2120" s="3">
        <f>TITRES_STAT!B2123</f>
        <v>45090</v>
      </c>
      <c r="B2120" s="6">
        <f>TITRES_STAT!D2123</f>
        <v>6.3250000000000002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2.3185744910177865E-2</v>
      </c>
      <c r="G2120" s="2">
        <f t="shared" si="296"/>
        <v>2.6347299804094195E-2</v>
      </c>
      <c r="H2120" s="2">
        <f t="shared" si="292"/>
        <v>0.88000459563506972</v>
      </c>
      <c r="I2120" s="2">
        <f t="shared" si="293"/>
        <v>46.808640663870413</v>
      </c>
    </row>
    <row r="2121" spans="1:9" ht="13.5" x14ac:dyDescent="0.25">
      <c r="A2121" s="3">
        <f>TITRES_STAT!B2124</f>
        <v>45091</v>
      </c>
      <c r="B2121" s="6">
        <f>TITRES_STAT!D2124</f>
        <v>6.2386999999999997</v>
      </c>
      <c r="C2121" s="2">
        <f t="shared" si="297"/>
        <v>-8.6300000000000487E-2</v>
      </c>
      <c r="D2121" s="2">
        <f t="shared" si="298"/>
        <v>0</v>
      </c>
      <c r="E2121" s="2">
        <f t="shared" si="299"/>
        <v>8.6300000000000487E-2</v>
      </c>
      <c r="F2121" s="2">
        <f t="shared" si="296"/>
        <v>2.1529620273736588E-2</v>
      </c>
      <c r="G2121" s="2">
        <f t="shared" si="296"/>
        <v>3.0629635532373217E-2</v>
      </c>
      <c r="H2121" s="2">
        <f t="shared" si="292"/>
        <v>0.70290161471171941</v>
      </c>
      <c r="I2121" s="2">
        <f t="shared" si="293"/>
        <v>41.27670140419194</v>
      </c>
    </row>
    <row r="2122" spans="1:9" ht="13.5" x14ac:dyDescent="0.25">
      <c r="A2122" s="3">
        <f>TITRES_STAT!B2125</f>
        <v>45092</v>
      </c>
      <c r="B2122" s="6">
        <f>TITRES_STAT!D2125</f>
        <v>6.2214999999999998</v>
      </c>
      <c r="C2122" s="2">
        <f t="shared" si="297"/>
        <v>-1.7199999999999882E-2</v>
      </c>
      <c r="D2122" s="2">
        <f t="shared" si="298"/>
        <v>0</v>
      </c>
      <c r="E2122" s="2">
        <f t="shared" si="299"/>
        <v>1.7199999999999882E-2</v>
      </c>
      <c r="F2122" s="2">
        <f t="shared" si="296"/>
        <v>1.9991790254183978E-2</v>
      </c>
      <c r="G2122" s="2">
        <f t="shared" si="296"/>
        <v>2.9670375851489406E-2</v>
      </c>
      <c r="H2122" s="2">
        <f t="shared" si="292"/>
        <v>0.6737963264857133</v>
      </c>
      <c r="I2122" s="2">
        <f t="shared" si="293"/>
        <v>40.255574458118787</v>
      </c>
    </row>
    <row r="2123" spans="1:9" ht="13.5" x14ac:dyDescent="0.25">
      <c r="A2123" s="3">
        <f>TITRES_STAT!B2126</f>
        <v>45093</v>
      </c>
      <c r="B2123" s="6">
        <f>TITRES_STAT!D2126</f>
        <v>6.1955999999999998</v>
      </c>
      <c r="C2123" s="2">
        <f t="shared" si="297"/>
        <v>-2.5900000000000034E-2</v>
      </c>
      <c r="D2123" s="2">
        <f t="shared" si="298"/>
        <v>0</v>
      </c>
      <c r="E2123" s="2">
        <f t="shared" si="299"/>
        <v>2.5900000000000034E-2</v>
      </c>
      <c r="F2123" s="2">
        <f t="shared" si="296"/>
        <v>1.8563805236027981E-2</v>
      </c>
      <c r="G2123" s="2">
        <f t="shared" si="296"/>
        <v>2.9401063290668737E-2</v>
      </c>
      <c r="H2123" s="2">
        <f t="shared" si="292"/>
        <v>0.63139911140287674</v>
      </c>
      <c r="I2123" s="2">
        <f t="shared" si="293"/>
        <v>38.702921130067459</v>
      </c>
    </row>
    <row r="2124" spans="1:9" ht="13.5" x14ac:dyDescent="0.25">
      <c r="A2124" s="3">
        <f>TITRES_STAT!B2127</f>
        <v>45096</v>
      </c>
      <c r="B2124" s="6">
        <f>TITRES_STAT!D2127</f>
        <v>6.2042000000000002</v>
      </c>
      <c r="C2124" s="2">
        <f t="shared" si="297"/>
        <v>8.6000000000003851E-3</v>
      </c>
      <c r="D2124" s="2">
        <f t="shared" si="298"/>
        <v>8.6000000000003851E-3</v>
      </c>
      <c r="E2124" s="2">
        <f t="shared" si="299"/>
        <v>0</v>
      </c>
      <c r="F2124" s="2">
        <f t="shared" si="296"/>
        <v>1.785210486202601E-2</v>
      </c>
      <c r="G2124" s="2">
        <f t="shared" si="296"/>
        <v>2.7300987341335257E-2</v>
      </c>
      <c r="H2124" s="2">
        <f t="shared" si="292"/>
        <v>0.65389960585773033</v>
      </c>
      <c r="I2124" s="2">
        <f t="shared" si="293"/>
        <v>39.536837879504226</v>
      </c>
    </row>
    <row r="2125" spans="1:9" ht="13.5" x14ac:dyDescent="0.25">
      <c r="A2125" s="3">
        <f>TITRES_STAT!B2128</f>
        <v>45097</v>
      </c>
      <c r="B2125" s="6">
        <f>TITRES_STAT!D2128</f>
        <v>6.1955999999999998</v>
      </c>
      <c r="C2125" s="2">
        <f t="shared" si="297"/>
        <v>-8.6000000000003851E-3</v>
      </c>
      <c r="D2125" s="2">
        <f t="shared" si="298"/>
        <v>0</v>
      </c>
      <c r="E2125" s="2">
        <f t="shared" si="299"/>
        <v>8.6000000000003851E-3</v>
      </c>
      <c r="F2125" s="2">
        <f t="shared" ref="F2125:G2140" si="300">((F2124*13)+D2125)/14</f>
        <v>1.6576954514738437E-2</v>
      </c>
      <c r="G2125" s="2">
        <f t="shared" si="300"/>
        <v>2.5965202531239909E-2</v>
      </c>
      <c r="H2125" s="2">
        <f t="shared" si="292"/>
        <v>0.6384296249872865</v>
      </c>
      <c r="I2125" s="2">
        <f t="shared" si="293"/>
        <v>38.965947346822446</v>
      </c>
    </row>
    <row r="2126" spans="1:9" ht="13.5" x14ac:dyDescent="0.25">
      <c r="A2126" s="3">
        <f>TITRES_STAT!B2129</f>
        <v>45098</v>
      </c>
      <c r="B2126" s="6">
        <f>TITRES_STAT!D2129</f>
        <v>6.1783000000000001</v>
      </c>
      <c r="C2126" s="2">
        <f t="shared" si="297"/>
        <v>-1.7299999999999649E-2</v>
      </c>
      <c r="D2126" s="2">
        <f t="shared" si="298"/>
        <v>0</v>
      </c>
      <c r="E2126" s="2">
        <f t="shared" si="299"/>
        <v>1.7299999999999649E-2</v>
      </c>
      <c r="F2126" s="2">
        <f t="shared" si="300"/>
        <v>1.5392886335114264E-2</v>
      </c>
      <c r="G2126" s="2">
        <f t="shared" si="300"/>
        <v>2.5346259493294176E-2</v>
      </c>
      <c r="H2126" s="2">
        <f t="shared" si="292"/>
        <v>0.6073040615396027</v>
      </c>
      <c r="I2126" s="2">
        <f t="shared" si="293"/>
        <v>37.78401834920264</v>
      </c>
    </row>
    <row r="2127" spans="1:9" ht="13.5" x14ac:dyDescent="0.25">
      <c r="A2127" s="3">
        <f>TITRES_STAT!B2130</f>
        <v>45099</v>
      </c>
      <c r="B2127" s="6">
        <f>TITRES_STAT!D2130</f>
        <v>6.1611000000000002</v>
      </c>
      <c r="C2127" s="2">
        <f t="shared" si="297"/>
        <v>-1.7199999999999882E-2</v>
      </c>
      <c r="D2127" s="2">
        <f t="shared" si="298"/>
        <v>0</v>
      </c>
      <c r="E2127" s="2">
        <f t="shared" si="299"/>
        <v>1.7199999999999882E-2</v>
      </c>
      <c r="F2127" s="2">
        <f t="shared" si="300"/>
        <v>1.4293394454034674E-2</v>
      </c>
      <c r="G2127" s="2">
        <f t="shared" si="300"/>
        <v>2.4764383815201723E-2</v>
      </c>
      <c r="H2127" s="2">
        <f t="shared" si="292"/>
        <v>0.57717545329194153</v>
      </c>
      <c r="I2127" s="2">
        <f t="shared" si="293"/>
        <v>36.595513332853272</v>
      </c>
    </row>
    <row r="2128" spans="1:9" ht="13.5" x14ac:dyDescent="0.25">
      <c r="A2128" s="3">
        <f>TITRES_STAT!B2131</f>
        <v>45100</v>
      </c>
      <c r="B2128" s="6">
        <f>TITRES_STAT!D2131</f>
        <v>6.1006</v>
      </c>
      <c r="C2128" s="2">
        <f t="shared" si="297"/>
        <v>-6.050000000000022E-2</v>
      </c>
      <c r="D2128" s="2">
        <f t="shared" si="298"/>
        <v>0</v>
      </c>
      <c r="E2128" s="2">
        <f t="shared" si="299"/>
        <v>6.050000000000022E-2</v>
      </c>
      <c r="F2128" s="2">
        <f t="shared" si="300"/>
        <v>1.3272437707317911E-2</v>
      </c>
      <c r="G2128" s="2">
        <f t="shared" si="300"/>
        <v>2.7316927828401616E-2</v>
      </c>
      <c r="H2128" s="2">
        <f t="shared" si="292"/>
        <v>0.48586860831101431</v>
      </c>
      <c r="I2128" s="2">
        <f t="shared" si="293"/>
        <v>32.699298282053405</v>
      </c>
    </row>
    <row r="2129" spans="1:9" ht="13.5" x14ac:dyDescent="0.25">
      <c r="A2129" s="3">
        <f>TITRES_STAT!B2132</f>
        <v>45103</v>
      </c>
      <c r="B2129" s="6">
        <f>TITRES_STAT!D2132</f>
        <v>6.1696999999999997</v>
      </c>
      <c r="C2129" s="2">
        <f t="shared" si="297"/>
        <v>6.9099999999999717E-2</v>
      </c>
      <c r="D2129" s="2">
        <f t="shared" si="298"/>
        <v>6.9099999999999717E-2</v>
      </c>
      <c r="E2129" s="2">
        <f t="shared" si="299"/>
        <v>0</v>
      </c>
      <c r="F2129" s="2">
        <f t="shared" si="300"/>
        <v>1.7260120728223752E-2</v>
      </c>
      <c r="G2129" s="2">
        <f t="shared" si="300"/>
        <v>2.53657186978015E-2</v>
      </c>
      <c r="H2129" s="2">
        <f t="shared" ref="H2129:H2192" si="301">F2129/G2129</f>
        <v>0.68045068755413285</v>
      </c>
      <c r="I2129" s="2">
        <f t="shared" ref="I2129:I2192" si="302">IF(G2129=0,100,100-(100/(1+H2129)))</f>
        <v>40.492154431768363</v>
      </c>
    </row>
    <row r="2130" spans="1:9" ht="13.5" x14ac:dyDescent="0.25">
      <c r="A2130" s="3">
        <f>TITRES_STAT!B2133</f>
        <v>45104</v>
      </c>
      <c r="B2130" s="6">
        <f>TITRES_STAT!D2133</f>
        <v>6.1696999999999997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1.6027254961922057E-2</v>
      </c>
      <c r="G2130" s="2">
        <f t="shared" si="300"/>
        <v>2.3553881647958536E-2</v>
      </c>
      <c r="H2130" s="2">
        <f t="shared" si="301"/>
        <v>0.68045068755413285</v>
      </c>
      <c r="I2130" s="2">
        <f t="shared" si="302"/>
        <v>40.492154431768363</v>
      </c>
    </row>
    <row r="2131" spans="1:9" ht="13.5" x14ac:dyDescent="0.25">
      <c r="A2131" s="3">
        <f>TITRES_STAT!B2134</f>
        <v>45107</v>
      </c>
      <c r="B2131" s="6">
        <f>TITRES_STAT!D2134</f>
        <v>6.1696999999999997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1.4882451036070481E-2</v>
      </c>
      <c r="G2131" s="2">
        <f t="shared" si="300"/>
        <v>2.1871461530247212E-2</v>
      </c>
      <c r="H2131" s="2">
        <f t="shared" si="301"/>
        <v>0.68045068755413285</v>
      </c>
      <c r="I2131" s="2">
        <f t="shared" si="302"/>
        <v>40.492154431768363</v>
      </c>
    </row>
    <row r="2132" spans="1:9" ht="13.5" x14ac:dyDescent="0.25">
      <c r="A2132" s="3">
        <f>TITRES_STAT!B2135</f>
        <v>45110</v>
      </c>
      <c r="B2132" s="6">
        <f>TITRES_STAT!D2135</f>
        <v>6.1696999999999997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1.3819418819208304E-2</v>
      </c>
      <c r="G2132" s="2">
        <f t="shared" si="300"/>
        <v>2.0309214278086695E-2</v>
      </c>
      <c r="H2132" s="2">
        <f t="shared" si="301"/>
        <v>0.68045068755413285</v>
      </c>
      <c r="I2132" s="2">
        <f t="shared" si="302"/>
        <v>40.492154431768363</v>
      </c>
    </row>
    <row r="2133" spans="1:9" ht="13.5" x14ac:dyDescent="0.25">
      <c r="A2133" s="3">
        <f>TITRES_STAT!B2136</f>
        <v>45111</v>
      </c>
      <c r="B2133" s="6">
        <f>TITRES_STAT!D2136</f>
        <v>6.0834000000000001</v>
      </c>
      <c r="C2133" s="2">
        <f t="shared" si="297"/>
        <v>-8.6299999999999599E-2</v>
      </c>
      <c r="D2133" s="2">
        <f t="shared" si="298"/>
        <v>0</v>
      </c>
      <c r="E2133" s="2">
        <f t="shared" si="299"/>
        <v>8.6299999999999599E-2</v>
      </c>
      <c r="F2133" s="2">
        <f t="shared" si="300"/>
        <v>1.2832317474979139E-2</v>
      </c>
      <c r="G2133" s="2">
        <f t="shared" si="300"/>
        <v>2.50228418296519E-2</v>
      </c>
      <c r="H2133" s="2">
        <f t="shared" si="301"/>
        <v>0.5128241453284067</v>
      </c>
      <c r="I2133" s="2">
        <f t="shared" si="302"/>
        <v>33.898463804402198</v>
      </c>
    </row>
    <row r="2134" spans="1:9" ht="13.5" x14ac:dyDescent="0.25">
      <c r="A2134" s="3">
        <f>TITRES_STAT!B2137</f>
        <v>45112</v>
      </c>
      <c r="B2134" s="6">
        <f>TITRES_STAT!D2137</f>
        <v>6.0834000000000001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1.1915723369623486E-2</v>
      </c>
      <c r="G2134" s="2">
        <f t="shared" si="300"/>
        <v>2.3235495984676762E-2</v>
      </c>
      <c r="H2134" s="2">
        <f t="shared" si="301"/>
        <v>0.5128241453284067</v>
      </c>
      <c r="I2134" s="2">
        <f t="shared" si="302"/>
        <v>33.898463804402198</v>
      </c>
    </row>
    <row r="2135" spans="1:9" ht="13.5" x14ac:dyDescent="0.25">
      <c r="A2135" s="3">
        <f>TITRES_STAT!B2138</f>
        <v>45113</v>
      </c>
      <c r="B2135" s="6">
        <f>TITRES_STAT!D2138</f>
        <v>6.0834000000000001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1.1064600271793236E-2</v>
      </c>
      <c r="G2135" s="2">
        <f t="shared" si="300"/>
        <v>2.1575817700056992E-2</v>
      </c>
      <c r="H2135" s="2">
        <f t="shared" si="301"/>
        <v>0.5128241453284067</v>
      </c>
      <c r="I2135" s="2">
        <f t="shared" si="302"/>
        <v>33.898463804402198</v>
      </c>
    </row>
    <row r="2136" spans="1:9" ht="13.5" x14ac:dyDescent="0.25">
      <c r="A2136" s="3">
        <f>TITRES_STAT!B2139</f>
        <v>45114</v>
      </c>
      <c r="B2136" s="6">
        <f>TITRES_STAT!D2139</f>
        <v>6.1524000000000001</v>
      </c>
      <c r="C2136" s="2">
        <f t="shared" si="297"/>
        <v>6.899999999999995E-2</v>
      </c>
      <c r="D2136" s="2">
        <f t="shared" si="298"/>
        <v>6.899999999999995E-2</v>
      </c>
      <c r="E2136" s="2">
        <f t="shared" si="299"/>
        <v>0</v>
      </c>
      <c r="F2136" s="2">
        <f t="shared" si="300"/>
        <v>1.5202843109522288E-2</v>
      </c>
      <c r="G2136" s="2">
        <f t="shared" si="300"/>
        <v>2.0034687864338634E-2</v>
      </c>
      <c r="H2136" s="2">
        <f t="shared" si="301"/>
        <v>0.75882605271745018</v>
      </c>
      <c r="I2136" s="2">
        <f t="shared" si="302"/>
        <v>43.143894277949563</v>
      </c>
    </row>
    <row r="2137" spans="1:9" ht="13.5" x14ac:dyDescent="0.25">
      <c r="A2137" s="3">
        <f>TITRES_STAT!B2140</f>
        <v>45117</v>
      </c>
      <c r="B2137" s="6">
        <f>TITRES_STAT!D2140</f>
        <v>6.1696999999999997</v>
      </c>
      <c r="C2137" s="2">
        <f t="shared" si="297"/>
        <v>1.7299999999999649E-2</v>
      </c>
      <c r="D2137" s="2">
        <f t="shared" si="298"/>
        <v>1.7299999999999649E-2</v>
      </c>
      <c r="E2137" s="2">
        <f t="shared" si="299"/>
        <v>0</v>
      </c>
      <c r="F2137" s="2">
        <f t="shared" si="300"/>
        <v>1.5352640030270672E-2</v>
      </c>
      <c r="G2137" s="2">
        <f t="shared" si="300"/>
        <v>1.8603638731171591E-2</v>
      </c>
      <c r="H2137" s="2">
        <f t="shared" si="301"/>
        <v>0.82524931020867109</v>
      </c>
      <c r="I2137" s="2">
        <f t="shared" si="302"/>
        <v>45.21296381776606</v>
      </c>
    </row>
    <row r="2138" spans="1:9" ht="13.5" x14ac:dyDescent="0.25">
      <c r="A2138" s="3">
        <f>TITRES_STAT!B2141</f>
        <v>45118</v>
      </c>
      <c r="B2138" s="6">
        <f>TITRES_STAT!D2141</f>
        <v>6.2042000000000002</v>
      </c>
      <c r="C2138" s="2">
        <f t="shared" si="297"/>
        <v>3.4500000000000419E-2</v>
      </c>
      <c r="D2138" s="2">
        <f t="shared" si="298"/>
        <v>3.4500000000000419E-2</v>
      </c>
      <c r="E2138" s="2">
        <f t="shared" si="299"/>
        <v>0</v>
      </c>
      <c r="F2138" s="2">
        <f t="shared" si="300"/>
        <v>1.6720308599537083E-2</v>
      </c>
      <c r="G2138" s="2">
        <f t="shared" si="300"/>
        <v>1.7274807393230764E-2</v>
      </c>
      <c r="H2138" s="2">
        <f t="shared" si="301"/>
        <v>0.96790130384255602</v>
      </c>
      <c r="I2138" s="2">
        <f t="shared" si="302"/>
        <v>49.184443445035384</v>
      </c>
    </row>
    <row r="2139" spans="1:9" ht="13.5" x14ac:dyDescent="0.25">
      <c r="A2139" s="3">
        <f>TITRES_STAT!B2142</f>
        <v>45119</v>
      </c>
      <c r="B2139" s="6">
        <f>TITRES_STAT!D2142</f>
        <v>6.0660999999999996</v>
      </c>
      <c r="C2139" s="2">
        <f t="shared" si="297"/>
        <v>-0.13810000000000056</v>
      </c>
      <c r="D2139" s="2">
        <f t="shared" si="298"/>
        <v>0</v>
      </c>
      <c r="E2139" s="2">
        <f t="shared" si="299"/>
        <v>0.13810000000000056</v>
      </c>
      <c r="F2139" s="2">
        <f t="shared" si="300"/>
        <v>1.5526000842427291E-2</v>
      </c>
      <c r="G2139" s="2">
        <f t="shared" si="300"/>
        <v>2.5905178293714321E-2</v>
      </c>
      <c r="H2139" s="2">
        <f t="shared" si="301"/>
        <v>0.59933966353725299</v>
      </c>
      <c r="I2139" s="2">
        <f t="shared" si="302"/>
        <v>37.474194956917152</v>
      </c>
    </row>
    <row r="2140" spans="1:9" ht="13.5" x14ac:dyDescent="0.25">
      <c r="A2140" s="3">
        <f>TITRES_STAT!B2143</f>
        <v>45120</v>
      </c>
      <c r="B2140" s="6">
        <f>TITRES_STAT!D2143</f>
        <v>6.1265000000000001</v>
      </c>
      <c r="C2140" s="2">
        <f t="shared" si="297"/>
        <v>6.0400000000000453E-2</v>
      </c>
      <c r="D2140" s="2">
        <f t="shared" si="298"/>
        <v>6.0400000000000453E-2</v>
      </c>
      <c r="E2140" s="2">
        <f t="shared" si="299"/>
        <v>0</v>
      </c>
      <c r="F2140" s="2">
        <f t="shared" si="300"/>
        <v>1.873128649653966E-2</v>
      </c>
      <c r="G2140" s="2">
        <f t="shared" si="300"/>
        <v>2.405480841559187E-2</v>
      </c>
      <c r="H2140" s="2">
        <f t="shared" si="301"/>
        <v>0.77869198427697284</v>
      </c>
      <c r="I2140" s="2">
        <f t="shared" si="302"/>
        <v>43.778911197685879</v>
      </c>
    </row>
    <row r="2141" spans="1:9" ht="13.5" x14ac:dyDescent="0.25">
      <c r="A2141" s="3">
        <f>TITRES_STAT!B2144</f>
        <v>45121</v>
      </c>
      <c r="B2141" s="6">
        <f>TITRES_STAT!D2144</f>
        <v>6.0575000000000001</v>
      </c>
      <c r="C2141" s="2">
        <f t="shared" si="297"/>
        <v>-6.899999999999995E-2</v>
      </c>
      <c r="D2141" s="2">
        <f t="shared" si="298"/>
        <v>0</v>
      </c>
      <c r="E2141" s="2">
        <f t="shared" si="299"/>
        <v>6.899999999999995E-2</v>
      </c>
      <c r="F2141" s="2">
        <f t="shared" ref="F2141:G2156" si="303">((F2140*13)+D2141)/14</f>
        <v>1.7393337461072543E-2</v>
      </c>
      <c r="G2141" s="2">
        <f t="shared" si="303"/>
        <v>2.7265179243049588E-2</v>
      </c>
      <c r="H2141" s="2">
        <f t="shared" si="301"/>
        <v>0.63793226173293671</v>
      </c>
      <c r="I2141" s="2">
        <f t="shared" si="302"/>
        <v>38.947414165833862</v>
      </c>
    </row>
    <row r="2142" spans="1:9" ht="13.5" x14ac:dyDescent="0.25">
      <c r="A2142" s="3">
        <f>TITRES_STAT!B2145</f>
        <v>45124</v>
      </c>
      <c r="B2142" s="6">
        <f>TITRES_STAT!D2145</f>
        <v>6.0401999999999996</v>
      </c>
      <c r="C2142" s="2">
        <f t="shared" si="297"/>
        <v>-1.7300000000000537E-2</v>
      </c>
      <c r="D2142" s="2">
        <f t="shared" si="298"/>
        <v>0</v>
      </c>
      <c r="E2142" s="2">
        <f t="shared" si="299"/>
        <v>1.7300000000000537E-2</v>
      </c>
      <c r="F2142" s="2">
        <f t="shared" si="303"/>
        <v>1.6150956213853075E-2</v>
      </c>
      <c r="G2142" s="2">
        <f t="shared" si="303"/>
        <v>2.6553380725688941E-2</v>
      </c>
      <c r="H2142" s="2">
        <f t="shared" si="301"/>
        <v>0.60824481751312032</v>
      </c>
      <c r="I2142" s="2">
        <f t="shared" si="302"/>
        <v>37.820412097062963</v>
      </c>
    </row>
    <row r="2143" spans="1:9" ht="13.5" x14ac:dyDescent="0.25">
      <c r="A2143" s="3">
        <f>TITRES_STAT!B2146</f>
        <v>45125</v>
      </c>
      <c r="B2143" s="6">
        <f>TITRES_STAT!D2146</f>
        <v>6.0401999999999996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1.4997316484292141E-2</v>
      </c>
      <c r="G2143" s="2">
        <f t="shared" si="303"/>
        <v>2.4656710673854016E-2</v>
      </c>
      <c r="H2143" s="2">
        <f t="shared" si="301"/>
        <v>0.60824481751312032</v>
      </c>
      <c r="I2143" s="2">
        <f t="shared" si="302"/>
        <v>37.820412097062963</v>
      </c>
    </row>
    <row r="2144" spans="1:9" ht="13.5" x14ac:dyDescent="0.25">
      <c r="A2144" s="3">
        <f>TITRES_STAT!B2147</f>
        <v>45127</v>
      </c>
      <c r="B2144" s="6">
        <f>TITRES_STAT!D2147</f>
        <v>6.0401999999999996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1.3926079592556987E-2</v>
      </c>
      <c r="G2144" s="2">
        <f t="shared" si="303"/>
        <v>2.2895517054293015E-2</v>
      </c>
      <c r="H2144" s="2">
        <f t="shared" si="301"/>
        <v>0.60824481751312021</v>
      </c>
      <c r="I2144" s="2">
        <f t="shared" si="302"/>
        <v>37.820412097062963</v>
      </c>
    </row>
    <row r="2145" spans="1:9" ht="13.5" x14ac:dyDescent="0.25">
      <c r="A2145" s="3">
        <f>TITRES_STAT!B2148</f>
        <v>45128</v>
      </c>
      <c r="B2145" s="6">
        <f>TITRES_STAT!D2148</f>
        <v>6.0834000000000001</v>
      </c>
      <c r="C2145" s="2">
        <f t="shared" si="297"/>
        <v>4.3200000000000571E-2</v>
      </c>
      <c r="D2145" s="2">
        <f t="shared" si="298"/>
        <v>4.3200000000000571E-2</v>
      </c>
      <c r="E2145" s="2">
        <f t="shared" si="299"/>
        <v>0</v>
      </c>
      <c r="F2145" s="2">
        <f t="shared" si="303"/>
        <v>1.6017073907374387E-2</v>
      </c>
      <c r="G2145" s="2">
        <f t="shared" si="303"/>
        <v>2.1260122978986374E-2</v>
      </c>
      <c r="H2145" s="2">
        <f t="shared" si="301"/>
        <v>0.75338575996036117</v>
      </c>
      <c r="I2145" s="2">
        <f t="shared" si="302"/>
        <v>42.967484803651701</v>
      </c>
    </row>
    <row r="2146" spans="1:9" ht="13.5" x14ac:dyDescent="0.25">
      <c r="A2146" s="3">
        <f>TITRES_STAT!B2149</f>
        <v>45131</v>
      </c>
      <c r="B2146" s="6">
        <f>TITRES_STAT!D2149</f>
        <v>6.0834000000000001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1.4872997199704788E-2</v>
      </c>
      <c r="G2146" s="2">
        <f t="shared" si="303"/>
        <v>1.9741542766201634E-2</v>
      </c>
      <c r="H2146" s="2">
        <f t="shared" si="301"/>
        <v>0.75338575996036117</v>
      </c>
      <c r="I2146" s="2">
        <f t="shared" si="302"/>
        <v>42.967484803651701</v>
      </c>
    </row>
    <row r="2147" spans="1:9" ht="13.5" x14ac:dyDescent="0.25">
      <c r="A2147" s="3">
        <f>TITRES_STAT!B2150</f>
        <v>45133</v>
      </c>
      <c r="B2147" s="6">
        <f>TITRES_STAT!D2150</f>
        <v>5.7210000000000001</v>
      </c>
      <c r="C2147" s="2">
        <f t="shared" si="297"/>
        <v>-0.36240000000000006</v>
      </c>
      <c r="D2147" s="2">
        <f t="shared" si="298"/>
        <v>0</v>
      </c>
      <c r="E2147" s="2">
        <f t="shared" si="299"/>
        <v>0.36240000000000006</v>
      </c>
      <c r="F2147" s="2">
        <f t="shared" si="303"/>
        <v>1.3810640256868732E-2</v>
      </c>
      <c r="G2147" s="2">
        <f t="shared" si="303"/>
        <v>4.4217146854330092E-2</v>
      </c>
      <c r="H2147" s="2">
        <f t="shared" si="301"/>
        <v>0.31233675710390812</v>
      </c>
      <c r="I2147" s="2">
        <f t="shared" si="302"/>
        <v>23.800046399155917</v>
      </c>
    </row>
    <row r="2148" spans="1:9" ht="13.5" x14ac:dyDescent="0.25">
      <c r="A2148" s="3">
        <f>TITRES_STAT!B2151</f>
        <v>45134</v>
      </c>
      <c r="B2148" s="6">
        <f>TITRES_STAT!D2151</f>
        <v>5.6087999999999996</v>
      </c>
      <c r="C2148" s="2">
        <f t="shared" si="297"/>
        <v>-0.11220000000000052</v>
      </c>
      <c r="D2148" s="2">
        <f t="shared" si="298"/>
        <v>0</v>
      </c>
      <c r="E2148" s="2">
        <f t="shared" si="299"/>
        <v>0.11220000000000052</v>
      </c>
      <c r="F2148" s="2">
        <f t="shared" si="303"/>
        <v>1.2824165952806679E-2</v>
      </c>
      <c r="G2148" s="2">
        <f t="shared" si="303"/>
        <v>4.9073064936163695E-2</v>
      </c>
      <c r="H2148" s="2">
        <f t="shared" si="301"/>
        <v>0.26132800079817498</v>
      </c>
      <c r="I2148" s="2">
        <f t="shared" si="302"/>
        <v>20.71848088941222</v>
      </c>
    </row>
    <row r="2149" spans="1:9" ht="13.5" x14ac:dyDescent="0.25">
      <c r="A2149" s="3">
        <f>TITRES_STAT!B2152</f>
        <v>45135</v>
      </c>
      <c r="B2149" s="6">
        <f>TITRES_STAT!D2152</f>
        <v>5.6087999999999996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1.1908154099034772E-2</v>
      </c>
      <c r="G2149" s="2">
        <f t="shared" si="303"/>
        <v>4.5567846012152004E-2</v>
      </c>
      <c r="H2149" s="2">
        <f t="shared" si="301"/>
        <v>0.26132800079817498</v>
      </c>
      <c r="I2149" s="2">
        <f t="shared" si="302"/>
        <v>20.71848088941222</v>
      </c>
    </row>
    <row r="2150" spans="1:9" ht="13.5" x14ac:dyDescent="0.25">
      <c r="A2150" s="3">
        <f>TITRES_STAT!B2153</f>
        <v>45138</v>
      </c>
      <c r="B2150" s="6">
        <f>TITRES_STAT!D2153</f>
        <v>5.6087999999999996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1.1057571663389431E-2</v>
      </c>
      <c r="G2150" s="2">
        <f t="shared" si="303"/>
        <v>4.2312999868426862E-2</v>
      </c>
      <c r="H2150" s="2">
        <f t="shared" si="301"/>
        <v>0.26132800079817492</v>
      </c>
      <c r="I2150" s="2">
        <f t="shared" si="302"/>
        <v>20.718480889412206</v>
      </c>
    </row>
    <row r="2151" spans="1:9" ht="13.5" x14ac:dyDescent="0.25">
      <c r="A2151" s="3">
        <f>TITRES_STAT!B2154</f>
        <v>45139</v>
      </c>
      <c r="B2151" s="6">
        <f>TITRES_STAT!D2154</f>
        <v>5.5225</v>
      </c>
      <c r="C2151" s="2">
        <f t="shared" si="297"/>
        <v>-8.6299999999999599E-2</v>
      </c>
      <c r="D2151" s="2">
        <f t="shared" si="298"/>
        <v>0</v>
      </c>
      <c r="E2151" s="2">
        <f t="shared" si="299"/>
        <v>8.6299999999999599E-2</v>
      </c>
      <c r="F2151" s="2">
        <f t="shared" si="303"/>
        <v>1.026774511600447E-2</v>
      </c>
      <c r="G2151" s="2">
        <f t="shared" si="303"/>
        <v>4.5454928449253487E-2</v>
      </c>
      <c r="H2151" s="2">
        <f t="shared" si="301"/>
        <v>0.22588848924198665</v>
      </c>
      <c r="I2151" s="2">
        <f t="shared" si="302"/>
        <v>18.426511972688644</v>
      </c>
    </row>
    <row r="2152" spans="1:9" ht="13.5" x14ac:dyDescent="0.25">
      <c r="A2152" s="3">
        <f>TITRES_STAT!B2155</f>
        <v>45140</v>
      </c>
      <c r="B2152" s="6">
        <f>TITRES_STAT!D2155</f>
        <v>5.8418000000000001</v>
      </c>
      <c r="C2152" s="2">
        <f t="shared" si="297"/>
        <v>0.31930000000000014</v>
      </c>
      <c r="D2152" s="2">
        <f t="shared" si="298"/>
        <v>0.31930000000000014</v>
      </c>
      <c r="E2152" s="2">
        <f t="shared" si="299"/>
        <v>0</v>
      </c>
      <c r="F2152" s="2">
        <f t="shared" si="303"/>
        <v>3.2341477607718445E-2</v>
      </c>
      <c r="G2152" s="2">
        <f t="shared" si="303"/>
        <v>4.2208147845735386E-2</v>
      </c>
      <c r="H2152" s="2">
        <f t="shared" si="301"/>
        <v>0.76623778247559737</v>
      </c>
      <c r="I2152" s="2">
        <f t="shared" si="302"/>
        <v>43.382481683843373</v>
      </c>
    </row>
    <row r="2153" spans="1:9" ht="13.5" x14ac:dyDescent="0.25">
      <c r="A2153" s="3">
        <f>TITRES_STAT!B2156</f>
        <v>45141</v>
      </c>
      <c r="B2153" s="6">
        <f>TITRES_STAT!D2156</f>
        <v>5.5225</v>
      </c>
      <c r="C2153" s="2">
        <f t="shared" si="297"/>
        <v>-0.31930000000000014</v>
      </c>
      <c r="D2153" s="2">
        <f t="shared" si="298"/>
        <v>0</v>
      </c>
      <c r="E2153" s="2">
        <f t="shared" si="299"/>
        <v>0.31930000000000014</v>
      </c>
      <c r="F2153" s="2">
        <f t="shared" si="303"/>
        <v>3.0031372064309985E-2</v>
      </c>
      <c r="G2153" s="2">
        <f t="shared" si="303"/>
        <v>6.2000422999611442E-2</v>
      </c>
      <c r="H2153" s="2">
        <f t="shared" si="301"/>
        <v>0.48437366410384319</v>
      </c>
      <c r="I2153" s="2">
        <f t="shared" si="302"/>
        <v>32.631518317611267</v>
      </c>
    </row>
    <row r="2154" spans="1:9" ht="13.5" x14ac:dyDescent="0.25">
      <c r="A2154" s="3">
        <f>TITRES_STAT!B2157</f>
        <v>45142</v>
      </c>
      <c r="B2154" s="6">
        <f>TITRES_STAT!D2157</f>
        <v>5.5225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2.7886274059716415E-2</v>
      </c>
      <c r="G2154" s="2">
        <f t="shared" si="303"/>
        <v>5.7571821356782057E-2</v>
      </c>
      <c r="H2154" s="2">
        <f t="shared" si="301"/>
        <v>0.48437366410384314</v>
      </c>
      <c r="I2154" s="2">
        <f t="shared" si="302"/>
        <v>32.631518317611267</v>
      </c>
    </row>
    <row r="2155" spans="1:9" ht="13.5" x14ac:dyDescent="0.25">
      <c r="A2155" s="3">
        <f>TITRES_STAT!B2158</f>
        <v>45145</v>
      </c>
      <c r="B2155" s="6">
        <f>TITRES_STAT!D2158</f>
        <v>5.4706999999999999</v>
      </c>
      <c r="C2155" s="2">
        <f t="shared" si="297"/>
        <v>-5.1800000000000068E-2</v>
      </c>
      <c r="D2155" s="2">
        <f t="shared" si="298"/>
        <v>0</v>
      </c>
      <c r="E2155" s="2">
        <f t="shared" si="299"/>
        <v>5.1800000000000068E-2</v>
      </c>
      <c r="F2155" s="2">
        <f t="shared" si="303"/>
        <v>2.5894397341165245E-2</v>
      </c>
      <c r="G2155" s="2">
        <f t="shared" si="303"/>
        <v>5.7159548402726197E-2</v>
      </c>
      <c r="H2155" s="2">
        <f t="shared" si="301"/>
        <v>0.45301962777456484</v>
      </c>
      <c r="I2155" s="2">
        <f t="shared" si="302"/>
        <v>31.177805111167473</v>
      </c>
    </row>
    <row r="2156" spans="1:9" ht="13.5" x14ac:dyDescent="0.25">
      <c r="A2156" s="3">
        <f>TITRES_STAT!B2159</f>
        <v>45146</v>
      </c>
      <c r="B2156" s="6">
        <f>TITRES_STAT!D2159</f>
        <v>5.4706999999999999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2.4044797531082015E-2</v>
      </c>
      <c r="G2156" s="2">
        <f t="shared" si="303"/>
        <v>5.3076723516817186E-2</v>
      </c>
      <c r="H2156" s="2">
        <f t="shared" si="301"/>
        <v>0.45301962777456489</v>
      </c>
      <c r="I2156" s="2">
        <f t="shared" si="302"/>
        <v>31.177805111167473</v>
      </c>
    </row>
    <row r="2157" spans="1:9" ht="13.5" x14ac:dyDescent="0.25">
      <c r="A2157" s="3">
        <f>TITRES_STAT!B2160</f>
        <v>45147</v>
      </c>
      <c r="B2157" s="6">
        <f>TITRES_STAT!D2160</f>
        <v>5.4362000000000004</v>
      </c>
      <c r="C2157" s="2">
        <f t="shared" si="297"/>
        <v>-3.4499999999999531E-2</v>
      </c>
      <c r="D2157" s="2">
        <f t="shared" si="298"/>
        <v>0</v>
      </c>
      <c r="E2157" s="2">
        <f t="shared" si="299"/>
        <v>3.4499999999999531E-2</v>
      </c>
      <c r="F2157" s="2">
        <f t="shared" ref="F2157:G2172" si="304">((F2156*13)+D2157)/14</f>
        <v>2.2327311993147584E-2</v>
      </c>
      <c r="G2157" s="2">
        <f t="shared" si="304"/>
        <v>5.1749814694187359E-2</v>
      </c>
      <c r="H2157" s="2">
        <f t="shared" si="301"/>
        <v>0.43144718730085485</v>
      </c>
      <c r="I2157" s="2">
        <f t="shared" si="302"/>
        <v>30.140629087014673</v>
      </c>
    </row>
    <row r="2158" spans="1:9" ht="13.5" x14ac:dyDescent="0.25">
      <c r="A2158" s="3">
        <f>TITRES_STAT!B2161</f>
        <v>45148</v>
      </c>
      <c r="B2158" s="6">
        <f>TITRES_STAT!D2161</f>
        <v>5.3498999999999999</v>
      </c>
      <c r="C2158" s="2">
        <f t="shared" si="297"/>
        <v>-8.6300000000000487E-2</v>
      </c>
      <c r="D2158" s="2">
        <f t="shared" si="298"/>
        <v>0</v>
      </c>
      <c r="E2158" s="2">
        <f t="shared" si="299"/>
        <v>8.6300000000000487E-2</v>
      </c>
      <c r="F2158" s="2">
        <f t="shared" si="304"/>
        <v>2.0732503993637044E-2</v>
      </c>
      <c r="G2158" s="2">
        <f t="shared" si="304"/>
        <v>5.4217685073174017E-2</v>
      </c>
      <c r="H2158" s="2">
        <f t="shared" si="301"/>
        <v>0.38239375151587079</v>
      </c>
      <c r="I2158" s="2">
        <f t="shared" si="302"/>
        <v>27.661710066075969</v>
      </c>
    </row>
    <row r="2159" spans="1:9" ht="13.5" x14ac:dyDescent="0.25">
      <c r="A2159" s="3">
        <f>TITRES_STAT!B2162</f>
        <v>45149</v>
      </c>
      <c r="B2159" s="6">
        <f>TITRES_STAT!D2162</f>
        <v>5.4794</v>
      </c>
      <c r="C2159" s="2">
        <f t="shared" si="297"/>
        <v>0.12950000000000017</v>
      </c>
      <c r="D2159" s="2">
        <f t="shared" si="298"/>
        <v>0.12950000000000017</v>
      </c>
      <c r="E2159" s="2">
        <f t="shared" si="299"/>
        <v>0</v>
      </c>
      <c r="F2159" s="2">
        <f t="shared" si="304"/>
        <v>2.8501610851234409E-2</v>
      </c>
      <c r="G2159" s="2">
        <f t="shared" si="304"/>
        <v>5.0344993282233019E-2</v>
      </c>
      <c r="H2159" s="2">
        <f t="shared" si="301"/>
        <v>0.56612602352442387</v>
      </c>
      <c r="I2159" s="2">
        <f t="shared" si="302"/>
        <v>36.14817805341162</v>
      </c>
    </row>
    <row r="2160" spans="1:9" ht="13.5" x14ac:dyDescent="0.25">
      <c r="A2160" s="3">
        <f>TITRES_STAT!B2163</f>
        <v>45152</v>
      </c>
      <c r="B2160" s="6">
        <f>TITRES_STAT!D2163</f>
        <v>5.4794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2.6465781504717668E-2</v>
      </c>
      <c r="G2160" s="2">
        <f t="shared" si="304"/>
        <v>4.6748922333502092E-2</v>
      </c>
      <c r="H2160" s="2">
        <f t="shared" si="301"/>
        <v>0.56612602352442387</v>
      </c>
      <c r="I2160" s="2">
        <f t="shared" si="302"/>
        <v>36.14817805341162</v>
      </c>
    </row>
    <row r="2161" spans="1:9" ht="13.5" x14ac:dyDescent="0.25">
      <c r="A2161" s="3">
        <f>TITRES_STAT!B2164</f>
        <v>45153</v>
      </c>
      <c r="B2161" s="6">
        <f>TITRES_STAT!D2164</f>
        <v>5.4362000000000004</v>
      </c>
      <c r="C2161" s="2">
        <f t="shared" si="297"/>
        <v>-4.3199999999999683E-2</v>
      </c>
      <c r="D2161" s="2">
        <f t="shared" si="298"/>
        <v>0</v>
      </c>
      <c r="E2161" s="2">
        <f t="shared" si="299"/>
        <v>4.3199999999999683E-2</v>
      </c>
      <c r="F2161" s="2">
        <f t="shared" si="304"/>
        <v>2.4575368540094979E-2</v>
      </c>
      <c r="G2161" s="2">
        <f t="shared" si="304"/>
        <v>4.649542788110906E-2</v>
      </c>
      <c r="H2161" s="2">
        <f t="shared" si="301"/>
        <v>0.52855451944512311</v>
      </c>
      <c r="I2161" s="2">
        <f t="shared" si="302"/>
        <v>34.578715559127872</v>
      </c>
    </row>
    <row r="2162" spans="1:9" ht="13.5" x14ac:dyDescent="0.25">
      <c r="A2162" s="3">
        <f>TITRES_STAT!B2165</f>
        <v>45154</v>
      </c>
      <c r="B2162" s="6">
        <f>TITRES_STAT!D2165</f>
        <v>5.4362000000000004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2.2819985072945338E-2</v>
      </c>
      <c r="G2162" s="2">
        <f t="shared" si="304"/>
        <v>4.3174325889601274E-2</v>
      </c>
      <c r="H2162" s="2">
        <f t="shared" si="301"/>
        <v>0.52855451944512311</v>
      </c>
      <c r="I2162" s="2">
        <f t="shared" si="302"/>
        <v>34.578715559127872</v>
      </c>
    </row>
    <row r="2163" spans="1:9" ht="13.5" x14ac:dyDescent="0.25">
      <c r="A2163" s="3">
        <f>TITRES_STAT!B2166</f>
        <v>45155</v>
      </c>
      <c r="B2163" s="6">
        <f>TITRES_STAT!D2166</f>
        <v>5.3498999999999999</v>
      </c>
      <c r="C2163" s="2">
        <f t="shared" si="297"/>
        <v>-8.6300000000000487E-2</v>
      </c>
      <c r="D2163" s="2">
        <f t="shared" si="298"/>
        <v>0</v>
      </c>
      <c r="E2163" s="2">
        <f t="shared" si="299"/>
        <v>8.6300000000000487E-2</v>
      </c>
      <c r="F2163" s="2">
        <f t="shared" si="304"/>
        <v>2.1189986139163529E-2</v>
      </c>
      <c r="G2163" s="2">
        <f t="shared" si="304"/>
        <v>4.6254731183201218E-2</v>
      </c>
      <c r="H2163" s="2">
        <f t="shared" si="301"/>
        <v>0.45811499920378529</v>
      </c>
      <c r="I2163" s="2">
        <f t="shared" si="302"/>
        <v>31.418303731457556</v>
      </c>
    </row>
    <row r="2164" spans="1:9" ht="13.5" x14ac:dyDescent="0.25">
      <c r="A2164" s="3">
        <f>TITRES_STAT!B2167</f>
        <v>45156</v>
      </c>
      <c r="B2164" s="6">
        <f>TITRES_STAT!D2167</f>
        <v>5.3327</v>
      </c>
      <c r="C2164" s="2">
        <f t="shared" si="297"/>
        <v>-1.7199999999999882E-2</v>
      </c>
      <c r="D2164" s="2">
        <f t="shared" si="298"/>
        <v>0</v>
      </c>
      <c r="E2164" s="2">
        <f t="shared" si="299"/>
        <v>1.7199999999999882E-2</v>
      </c>
      <c r="F2164" s="2">
        <f t="shared" si="304"/>
        <v>1.9676415700651848E-2</v>
      </c>
      <c r="G2164" s="2">
        <f t="shared" si="304"/>
        <v>4.4179393241543977E-2</v>
      </c>
      <c r="H2164" s="2">
        <f t="shared" si="301"/>
        <v>0.44537541729181518</v>
      </c>
      <c r="I2164" s="2">
        <f t="shared" si="302"/>
        <v>30.813822620998394</v>
      </c>
    </row>
    <row r="2165" spans="1:9" ht="13.5" x14ac:dyDescent="0.25">
      <c r="A2165" s="3">
        <f>TITRES_STAT!B2168</f>
        <v>45159</v>
      </c>
      <c r="B2165" s="6">
        <f>TITRES_STAT!D2168</f>
        <v>5.4362000000000004</v>
      </c>
      <c r="C2165" s="2">
        <f t="shared" si="297"/>
        <v>0.10350000000000037</v>
      </c>
      <c r="D2165" s="2">
        <f t="shared" si="298"/>
        <v>0.10350000000000037</v>
      </c>
      <c r="E2165" s="2">
        <f t="shared" si="299"/>
        <v>0</v>
      </c>
      <c r="F2165" s="2">
        <f t="shared" si="304"/>
        <v>2.5663814579176741E-2</v>
      </c>
      <c r="G2165" s="2">
        <f t="shared" si="304"/>
        <v>4.1023722295719413E-2</v>
      </c>
      <c r="H2165" s="2">
        <f t="shared" si="301"/>
        <v>0.62558473836623574</v>
      </c>
      <c r="I2165" s="2">
        <f t="shared" si="302"/>
        <v>38.483674434281916</v>
      </c>
    </row>
    <row r="2166" spans="1:9" ht="13.5" x14ac:dyDescent="0.25">
      <c r="A2166" s="3">
        <f>TITRES_STAT!B2169</f>
        <v>45160</v>
      </c>
      <c r="B2166" s="6">
        <f>TITRES_STAT!D2169</f>
        <v>5.4276</v>
      </c>
      <c r="C2166" s="2">
        <f t="shared" si="297"/>
        <v>-8.6000000000003851E-3</v>
      </c>
      <c r="D2166" s="2">
        <f t="shared" si="298"/>
        <v>0</v>
      </c>
      <c r="E2166" s="2">
        <f t="shared" si="299"/>
        <v>8.6000000000003851E-3</v>
      </c>
      <c r="F2166" s="2">
        <f t="shared" si="304"/>
        <v>2.3830684966378406E-2</v>
      </c>
      <c r="G2166" s="2">
        <f t="shared" si="304"/>
        <v>3.8707742131739484E-2</v>
      </c>
      <c r="H2166" s="2">
        <f t="shared" si="301"/>
        <v>0.6156568080171686</v>
      </c>
      <c r="I2166" s="2">
        <f t="shared" si="302"/>
        <v>38.105667302744806</v>
      </c>
    </row>
    <row r="2167" spans="1:9" ht="13.5" x14ac:dyDescent="0.25">
      <c r="A2167" s="3">
        <f>TITRES_STAT!B2170</f>
        <v>45161</v>
      </c>
      <c r="B2167" s="6">
        <f>TITRES_STAT!D2170</f>
        <v>5.4362000000000004</v>
      </c>
      <c r="C2167" s="2">
        <f t="shared" si="297"/>
        <v>8.6000000000003851E-3</v>
      </c>
      <c r="D2167" s="2">
        <f t="shared" si="298"/>
        <v>8.6000000000003851E-3</v>
      </c>
      <c r="E2167" s="2">
        <f t="shared" si="299"/>
        <v>0</v>
      </c>
      <c r="F2167" s="2">
        <f t="shared" si="304"/>
        <v>2.2742778897351403E-2</v>
      </c>
      <c r="G2167" s="2">
        <f t="shared" si="304"/>
        <v>3.5942903408043805E-2</v>
      </c>
      <c r="H2167" s="2">
        <f t="shared" si="301"/>
        <v>0.63274740605016644</v>
      </c>
      <c r="I2167" s="2">
        <f t="shared" si="302"/>
        <v>38.753539200583809</v>
      </c>
    </row>
    <row r="2168" spans="1:9" ht="13.5" x14ac:dyDescent="0.25">
      <c r="A2168" s="3">
        <f>TITRES_STAT!B2171</f>
        <v>45162</v>
      </c>
      <c r="B2168" s="6">
        <f>TITRES_STAT!D2171</f>
        <v>5.4362000000000004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2.1118294690397731E-2</v>
      </c>
      <c r="G2168" s="2">
        <f t="shared" si="304"/>
        <v>3.3375553164612104E-2</v>
      </c>
      <c r="H2168" s="2">
        <f t="shared" si="301"/>
        <v>0.63274740605016644</v>
      </c>
      <c r="I2168" s="2">
        <f t="shared" si="302"/>
        <v>38.753539200583809</v>
      </c>
    </row>
    <row r="2169" spans="1:9" ht="13.5" x14ac:dyDescent="0.25">
      <c r="A2169" s="3">
        <f>TITRES_STAT!B2172</f>
        <v>45163</v>
      </c>
      <c r="B2169" s="6">
        <f>TITRES_STAT!D2172</f>
        <v>5.4794</v>
      </c>
      <c r="C2169" s="2">
        <f t="shared" si="297"/>
        <v>4.3199999999999683E-2</v>
      </c>
      <c r="D2169" s="2">
        <f t="shared" si="298"/>
        <v>4.3199999999999683E-2</v>
      </c>
      <c r="E2169" s="2">
        <f t="shared" si="299"/>
        <v>0</v>
      </c>
      <c r="F2169" s="2">
        <f t="shared" si="304"/>
        <v>2.2695559355369297E-2</v>
      </c>
      <c r="G2169" s="2">
        <f t="shared" si="304"/>
        <v>3.0991585081425525E-2</v>
      </c>
      <c r="H2169" s="2">
        <f t="shared" si="301"/>
        <v>0.73231360370049736</v>
      </c>
      <c r="I2169" s="2">
        <f t="shared" si="302"/>
        <v>42.273731623197961</v>
      </c>
    </row>
    <row r="2170" spans="1:9" ht="13.5" x14ac:dyDescent="0.25">
      <c r="A2170" s="3">
        <f>TITRES_STAT!B2173</f>
        <v>45166</v>
      </c>
      <c r="B2170" s="6">
        <f>TITRES_STAT!D2173</f>
        <v>5.4794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2.1074447972842917E-2</v>
      </c>
      <c r="G2170" s="2">
        <f t="shared" si="304"/>
        <v>2.8777900432752274E-2</v>
      </c>
      <c r="H2170" s="2">
        <f t="shared" si="301"/>
        <v>0.73231360370049725</v>
      </c>
      <c r="I2170" s="2">
        <f t="shared" si="302"/>
        <v>42.273731623197953</v>
      </c>
    </row>
    <row r="2171" spans="1:9" ht="13.5" x14ac:dyDescent="0.25">
      <c r="A2171" s="3">
        <f>TITRES_STAT!B2174</f>
        <v>45167</v>
      </c>
      <c r="B2171" s="6">
        <f>TITRES_STAT!D2174</f>
        <v>5.3930999999999996</v>
      </c>
      <c r="C2171" s="2">
        <f t="shared" si="297"/>
        <v>-8.6300000000000487E-2</v>
      </c>
      <c r="D2171" s="2">
        <f t="shared" si="298"/>
        <v>0</v>
      </c>
      <c r="E2171" s="2">
        <f t="shared" si="299"/>
        <v>8.6300000000000487E-2</v>
      </c>
      <c r="F2171" s="2">
        <f t="shared" si="304"/>
        <v>1.9569130260496996E-2</v>
      </c>
      <c r="G2171" s="2">
        <f t="shared" si="304"/>
        <v>3.2886621830412861E-2</v>
      </c>
      <c r="H2171" s="2">
        <f t="shared" si="301"/>
        <v>0.59504835617989416</v>
      </c>
      <c r="I2171" s="2">
        <f t="shared" si="302"/>
        <v>37.305975952040853</v>
      </c>
    </row>
    <row r="2172" spans="1:9" ht="13.5" x14ac:dyDescent="0.25">
      <c r="A2172" s="3">
        <f>TITRES_STAT!B2175</f>
        <v>45168</v>
      </c>
      <c r="B2172" s="6">
        <f>TITRES_STAT!D2175</f>
        <v>5.2895000000000003</v>
      </c>
      <c r="C2172" s="2">
        <f t="shared" si="297"/>
        <v>-0.10359999999999925</v>
      </c>
      <c r="D2172" s="2">
        <f t="shared" si="298"/>
        <v>0</v>
      </c>
      <c r="E2172" s="2">
        <f t="shared" si="299"/>
        <v>0.10359999999999925</v>
      </c>
      <c r="F2172" s="2">
        <f t="shared" si="304"/>
        <v>1.8171335241890067E-2</v>
      </c>
      <c r="G2172" s="2">
        <f t="shared" si="304"/>
        <v>3.7937577413954746E-2</v>
      </c>
      <c r="H2172" s="2">
        <f t="shared" si="301"/>
        <v>0.47897985270946758</v>
      </c>
      <c r="I2172" s="2">
        <f t="shared" si="302"/>
        <v>32.385826746184819</v>
      </c>
    </row>
    <row r="2173" spans="1:9" ht="13.5" x14ac:dyDescent="0.25">
      <c r="A2173" s="3">
        <f>TITRES_STAT!B2176</f>
        <v>45169</v>
      </c>
      <c r="B2173" s="6">
        <f>TITRES_STAT!D2176</f>
        <v>5.1600999999999999</v>
      </c>
      <c r="C2173" s="2">
        <f t="shared" si="297"/>
        <v>-0.1294000000000004</v>
      </c>
      <c r="D2173" s="2">
        <f t="shared" si="298"/>
        <v>0</v>
      </c>
      <c r="E2173" s="2">
        <f t="shared" si="299"/>
        <v>0.1294000000000004</v>
      </c>
      <c r="F2173" s="2">
        <f t="shared" ref="F2173:G2188" si="305">((F2172*13)+D2173)/14</f>
        <v>1.6873382724612206E-2</v>
      </c>
      <c r="G2173" s="2">
        <f t="shared" si="305"/>
        <v>4.4470607598672288E-2</v>
      </c>
      <c r="H2173" s="2">
        <f t="shared" si="301"/>
        <v>0.37942775320020539</v>
      </c>
      <c r="I2173" s="2">
        <f t="shared" si="302"/>
        <v>27.506170752324763</v>
      </c>
    </row>
    <row r="2174" spans="1:9" ht="13.5" x14ac:dyDescent="0.25">
      <c r="A2174" s="3">
        <f>TITRES_STAT!B2177</f>
        <v>45170</v>
      </c>
      <c r="B2174" s="6">
        <f>TITRES_STAT!D2177</f>
        <v>5.1515000000000004</v>
      </c>
      <c r="C2174" s="2">
        <f t="shared" si="297"/>
        <v>-8.5999999999994969E-3</v>
      </c>
      <c r="D2174" s="2">
        <f t="shared" si="298"/>
        <v>0</v>
      </c>
      <c r="E2174" s="2">
        <f t="shared" si="299"/>
        <v>8.5999999999994969E-3</v>
      </c>
      <c r="F2174" s="2">
        <f t="shared" si="305"/>
        <v>1.5668141101425621E-2</v>
      </c>
      <c r="G2174" s="2">
        <f t="shared" si="305"/>
        <v>4.1908421341624237E-2</v>
      </c>
      <c r="H2174" s="2">
        <f t="shared" si="301"/>
        <v>0.37386617295134728</v>
      </c>
      <c r="I2174" s="2">
        <f t="shared" si="302"/>
        <v>27.212706762275531</v>
      </c>
    </row>
    <row r="2175" spans="1:9" ht="13.5" x14ac:dyDescent="0.25">
      <c r="A2175" s="3">
        <f>TITRES_STAT!B2178</f>
        <v>45173</v>
      </c>
      <c r="B2175" s="6">
        <f>TITRES_STAT!D2178</f>
        <v>5.0048000000000004</v>
      </c>
      <c r="C2175" s="2">
        <f t="shared" si="297"/>
        <v>-0.14670000000000005</v>
      </c>
      <c r="D2175" s="2">
        <f t="shared" si="298"/>
        <v>0</v>
      </c>
      <c r="E2175" s="2">
        <f t="shared" si="299"/>
        <v>0.14670000000000005</v>
      </c>
      <c r="F2175" s="2">
        <f t="shared" si="305"/>
        <v>1.4548988165609506E-2</v>
      </c>
      <c r="G2175" s="2">
        <f t="shared" si="305"/>
        <v>4.9393534102936794E-2</v>
      </c>
      <c r="H2175" s="2">
        <f t="shared" si="301"/>
        <v>0.29455248404151885</v>
      </c>
      <c r="I2175" s="2">
        <f t="shared" si="302"/>
        <v>22.753228445550761</v>
      </c>
    </row>
    <row r="2176" spans="1:9" ht="13.5" x14ac:dyDescent="0.25">
      <c r="A2176" s="3">
        <f>TITRES_STAT!B2179</f>
        <v>45174</v>
      </c>
      <c r="B2176" s="6">
        <f>TITRES_STAT!D2179</f>
        <v>5.0048000000000004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1.3509774725208827E-2</v>
      </c>
      <c r="G2176" s="2">
        <f t="shared" si="305"/>
        <v>4.5865424524155596E-2</v>
      </c>
      <c r="H2176" s="2">
        <f t="shared" si="301"/>
        <v>0.29455248404151885</v>
      </c>
      <c r="I2176" s="2">
        <f t="shared" si="302"/>
        <v>22.753228445550761</v>
      </c>
    </row>
    <row r="2177" spans="1:9" ht="13.5" x14ac:dyDescent="0.25">
      <c r="A2177" s="3">
        <f>TITRES_STAT!B2180</f>
        <v>45175</v>
      </c>
      <c r="B2177" s="6">
        <f>TITRES_STAT!D2180</f>
        <v>4.9184999999999999</v>
      </c>
      <c r="C2177" s="2">
        <f t="shared" si="297"/>
        <v>-8.6300000000000487E-2</v>
      </c>
      <c r="D2177" s="2">
        <f t="shared" si="298"/>
        <v>0</v>
      </c>
      <c r="E2177" s="2">
        <f t="shared" si="299"/>
        <v>8.6300000000000487E-2</v>
      </c>
      <c r="F2177" s="2">
        <f t="shared" si="305"/>
        <v>1.2544790816265338E-2</v>
      </c>
      <c r="G2177" s="2">
        <f t="shared" si="305"/>
        <v>4.8753608486715949E-2</v>
      </c>
      <c r="H2177" s="2">
        <f t="shared" si="301"/>
        <v>0.25730999623716994</v>
      </c>
      <c r="I2177" s="2">
        <f t="shared" si="302"/>
        <v>20.465119740337514</v>
      </c>
    </row>
    <row r="2178" spans="1:9" ht="13.5" x14ac:dyDescent="0.25">
      <c r="A2178" s="3">
        <f>TITRES_STAT!B2181</f>
        <v>45176</v>
      </c>
      <c r="B2178" s="6">
        <f>TITRES_STAT!D2181</f>
        <v>5.0133999999999999</v>
      </c>
      <c r="C2178" s="2">
        <f t="shared" si="297"/>
        <v>9.4899999999999984E-2</v>
      </c>
      <c r="D2178" s="2">
        <f t="shared" si="298"/>
        <v>9.4899999999999984E-2</v>
      </c>
      <c r="E2178" s="2">
        <f t="shared" si="299"/>
        <v>0</v>
      </c>
      <c r="F2178" s="2">
        <f t="shared" si="305"/>
        <v>1.8427305757960668E-2</v>
      </c>
      <c r="G2178" s="2">
        <f t="shared" si="305"/>
        <v>4.5271207880521955E-2</v>
      </c>
      <c r="H2178" s="2">
        <f t="shared" si="301"/>
        <v>0.40704250274464315</v>
      </c>
      <c r="I2178" s="2">
        <f t="shared" si="302"/>
        <v>28.928941517448621</v>
      </c>
    </row>
    <row r="2179" spans="1:9" ht="13.5" x14ac:dyDescent="0.25">
      <c r="A2179" s="3">
        <f>TITRES_STAT!B2182</f>
        <v>45177</v>
      </c>
      <c r="B2179" s="6">
        <f>TITRES_STAT!D2182</f>
        <v>5.0048000000000004</v>
      </c>
      <c r="C2179" s="2">
        <f t="shared" ref="C2179:C2242" si="306">B2179-B2178</f>
        <v>-8.5999999999994969E-3</v>
      </c>
      <c r="D2179" s="2">
        <f t="shared" ref="D2179:D2242" si="307">IF(C2179&gt;0,C2179,0)</f>
        <v>0</v>
      </c>
      <c r="E2179" s="2">
        <f t="shared" ref="E2179:E2242" si="308">IF(C2179&lt;0,-C2179,0)</f>
        <v>8.5999999999994969E-3</v>
      </c>
      <c r="F2179" s="2">
        <f t="shared" si="305"/>
        <v>1.7111069632392048E-2</v>
      </c>
      <c r="G2179" s="2">
        <f t="shared" si="305"/>
        <v>4.2651835889056064E-2</v>
      </c>
      <c r="H2179" s="2">
        <f t="shared" si="301"/>
        <v>0.40118014326277895</v>
      </c>
      <c r="I2179" s="2">
        <f t="shared" si="302"/>
        <v>28.631589249373292</v>
      </c>
    </row>
    <row r="2180" spans="1:9" ht="13.5" x14ac:dyDescent="0.25">
      <c r="A2180" s="3">
        <f>TITRES_STAT!B2183</f>
        <v>45180</v>
      </c>
      <c r="B2180" s="6">
        <f>TITRES_STAT!D2183</f>
        <v>4.8753000000000002</v>
      </c>
      <c r="C2180" s="2">
        <f t="shared" si="306"/>
        <v>-0.12950000000000017</v>
      </c>
      <c r="D2180" s="2">
        <f t="shared" si="307"/>
        <v>0</v>
      </c>
      <c r="E2180" s="2">
        <f t="shared" si="308"/>
        <v>0.12950000000000017</v>
      </c>
      <c r="F2180" s="2">
        <f t="shared" si="305"/>
        <v>1.5888850372935474E-2</v>
      </c>
      <c r="G2180" s="2">
        <f t="shared" si="305"/>
        <v>4.8855276182694925E-2</v>
      </c>
      <c r="H2180" s="2">
        <f t="shared" si="301"/>
        <v>0.32522281346888543</v>
      </c>
      <c r="I2180" s="2">
        <f t="shared" si="302"/>
        <v>24.540991157372744</v>
      </c>
    </row>
    <row r="2181" spans="1:9" ht="13.5" x14ac:dyDescent="0.25">
      <c r="A2181" s="3">
        <f>TITRES_STAT!B2184</f>
        <v>45181</v>
      </c>
      <c r="B2181" s="6">
        <f>TITRES_STAT!D2184</f>
        <v>4.9184999999999999</v>
      </c>
      <c r="C2181" s="2">
        <f t="shared" si="306"/>
        <v>4.3199999999999683E-2</v>
      </c>
      <c r="D2181" s="2">
        <f t="shared" si="307"/>
        <v>4.3199999999999683E-2</v>
      </c>
      <c r="E2181" s="2">
        <f t="shared" si="308"/>
        <v>0</v>
      </c>
      <c r="F2181" s="2">
        <f t="shared" si="305"/>
        <v>1.7839646774868632E-2</v>
      </c>
      <c r="G2181" s="2">
        <f t="shared" si="305"/>
        <v>4.5365613598216718E-2</v>
      </c>
      <c r="H2181" s="2">
        <f t="shared" si="301"/>
        <v>0.39324160658040547</v>
      </c>
      <c r="I2181" s="2">
        <f t="shared" si="302"/>
        <v>28.224939933109226</v>
      </c>
    </row>
    <row r="2182" spans="1:9" ht="13.5" x14ac:dyDescent="0.25">
      <c r="A2182" s="3">
        <f>TITRES_STAT!B2185</f>
        <v>45182</v>
      </c>
      <c r="B2182" s="6">
        <f>TITRES_STAT!D2185</f>
        <v>4.8407999999999998</v>
      </c>
      <c r="C2182" s="2">
        <f t="shared" si="306"/>
        <v>-7.7700000000000102E-2</v>
      </c>
      <c r="D2182" s="2">
        <f t="shared" si="307"/>
        <v>0</v>
      </c>
      <c r="E2182" s="2">
        <f t="shared" si="308"/>
        <v>7.7700000000000102E-2</v>
      </c>
      <c r="F2182" s="2">
        <f t="shared" si="305"/>
        <v>1.6565386290949443E-2</v>
      </c>
      <c r="G2182" s="2">
        <f t="shared" si="305"/>
        <v>4.7675212626915535E-2</v>
      </c>
      <c r="H2182" s="2">
        <f t="shared" si="301"/>
        <v>0.34746329126170028</v>
      </c>
      <c r="I2182" s="2">
        <f t="shared" si="302"/>
        <v>25.786475484341565</v>
      </c>
    </row>
    <row r="2183" spans="1:9" ht="13.5" x14ac:dyDescent="0.25">
      <c r="A2183" s="3">
        <f>TITRES_STAT!B2186</f>
        <v>45183</v>
      </c>
      <c r="B2183" s="6">
        <f>TITRES_STAT!D2186</f>
        <v>5.0220000000000002</v>
      </c>
      <c r="C2183" s="2">
        <f t="shared" si="306"/>
        <v>0.18120000000000047</v>
      </c>
      <c r="D2183" s="2">
        <f t="shared" si="307"/>
        <v>0.18120000000000047</v>
      </c>
      <c r="E2183" s="2">
        <f t="shared" si="308"/>
        <v>0</v>
      </c>
      <c r="F2183" s="2">
        <f t="shared" si="305"/>
        <v>2.8325001555881659E-2</v>
      </c>
      <c r="G2183" s="2">
        <f t="shared" si="305"/>
        <v>4.4269840296421566E-2</v>
      </c>
      <c r="H2183" s="2">
        <f t="shared" si="301"/>
        <v>0.63982615175982993</v>
      </c>
      <c r="I2183" s="2">
        <f t="shared" si="302"/>
        <v>39.017925837637165</v>
      </c>
    </row>
    <row r="2184" spans="1:9" ht="13.5" x14ac:dyDescent="0.25">
      <c r="A2184" s="3">
        <f>TITRES_STAT!B2187</f>
        <v>45184</v>
      </c>
      <c r="B2184" s="6">
        <f>TITRES_STAT!D2187</f>
        <v>4.9615999999999998</v>
      </c>
      <c r="C2184" s="2">
        <f t="shared" si="306"/>
        <v>-6.0400000000000453E-2</v>
      </c>
      <c r="D2184" s="2">
        <f t="shared" si="307"/>
        <v>0</v>
      </c>
      <c r="E2184" s="2">
        <f t="shared" si="308"/>
        <v>6.0400000000000453E-2</v>
      </c>
      <c r="F2184" s="2">
        <f t="shared" si="305"/>
        <v>2.6301787159032971E-2</v>
      </c>
      <c r="G2184" s="2">
        <f t="shared" si="305"/>
        <v>4.5421994560962915E-2</v>
      </c>
      <c r="H2184" s="2">
        <f t="shared" si="301"/>
        <v>0.57905398944408204</v>
      </c>
      <c r="I2184" s="2">
        <f t="shared" si="302"/>
        <v>36.670943065597292</v>
      </c>
    </row>
    <row r="2185" spans="1:9" ht="13.5" x14ac:dyDescent="0.25">
      <c r="A2185" s="3">
        <f>TITRES_STAT!B2188</f>
        <v>45187</v>
      </c>
      <c r="B2185" s="6">
        <f>TITRES_STAT!D2188</f>
        <v>4.9099000000000004</v>
      </c>
      <c r="C2185" s="2">
        <f t="shared" si="306"/>
        <v>-5.1699999999999413E-2</v>
      </c>
      <c r="D2185" s="2">
        <f t="shared" si="307"/>
        <v>0</v>
      </c>
      <c r="E2185" s="2">
        <f t="shared" si="308"/>
        <v>5.1699999999999413E-2</v>
      </c>
      <c r="F2185" s="2">
        <f t="shared" si="305"/>
        <v>2.4423088076244902E-2</v>
      </c>
      <c r="G2185" s="2">
        <f t="shared" si="305"/>
        <v>4.5870423520894092E-2</v>
      </c>
      <c r="H2185" s="2">
        <f t="shared" si="301"/>
        <v>0.53243650704729428</v>
      </c>
      <c r="I2185" s="2">
        <f t="shared" si="302"/>
        <v>34.744441586894553</v>
      </c>
    </row>
    <row r="2186" spans="1:9" ht="13.5" x14ac:dyDescent="0.25">
      <c r="A2186" s="3">
        <f>TITRES_STAT!B2189</f>
        <v>45188</v>
      </c>
      <c r="B2186" s="6">
        <f>TITRES_STAT!D2189</f>
        <v>4.8753000000000002</v>
      </c>
      <c r="C2186" s="2">
        <f t="shared" si="306"/>
        <v>-3.4600000000000186E-2</v>
      </c>
      <c r="D2186" s="2">
        <f t="shared" si="307"/>
        <v>0</v>
      </c>
      <c r="E2186" s="2">
        <f t="shared" si="308"/>
        <v>3.4600000000000186E-2</v>
      </c>
      <c r="F2186" s="2">
        <f t="shared" si="305"/>
        <v>2.2678581785084553E-2</v>
      </c>
      <c r="G2186" s="2">
        <f t="shared" si="305"/>
        <v>4.506539326940167E-2</v>
      </c>
      <c r="H2186" s="2">
        <f t="shared" si="301"/>
        <v>0.50323718800170258</v>
      </c>
      <c r="I2186" s="2">
        <f t="shared" si="302"/>
        <v>33.476898523956194</v>
      </c>
    </row>
    <row r="2187" spans="1:9" ht="13.5" x14ac:dyDescent="0.25">
      <c r="A2187" s="3">
        <f>TITRES_STAT!B2190</f>
        <v>45189</v>
      </c>
      <c r="B2187" s="6">
        <f>TITRES_STAT!D2190</f>
        <v>4.8322000000000003</v>
      </c>
      <c r="C2187" s="2">
        <f t="shared" si="306"/>
        <v>-4.3099999999999916E-2</v>
      </c>
      <c r="D2187" s="2">
        <f t="shared" si="307"/>
        <v>0</v>
      </c>
      <c r="E2187" s="2">
        <f t="shared" si="308"/>
        <v>4.3099999999999916E-2</v>
      </c>
      <c r="F2187" s="2">
        <f t="shared" si="305"/>
        <v>2.1058683086149943E-2</v>
      </c>
      <c r="G2187" s="2">
        <f t="shared" si="305"/>
        <v>4.4925008035872974E-2</v>
      </c>
      <c r="H2187" s="2">
        <f t="shared" si="301"/>
        <v>0.46875190471495115</v>
      </c>
      <c r="I2187" s="2">
        <f t="shared" si="302"/>
        <v>31.914981911524691</v>
      </c>
    </row>
    <row r="2188" spans="1:9" ht="13.5" x14ac:dyDescent="0.25">
      <c r="A2188" s="3">
        <f>TITRES_STAT!B2191</f>
        <v>45190</v>
      </c>
      <c r="B2188" s="6">
        <f>TITRES_STAT!D2191</f>
        <v>4.7027999999999999</v>
      </c>
      <c r="C2188" s="2">
        <f t="shared" si="306"/>
        <v>-0.1294000000000004</v>
      </c>
      <c r="D2188" s="2">
        <f t="shared" si="307"/>
        <v>0</v>
      </c>
      <c r="E2188" s="2">
        <f t="shared" si="308"/>
        <v>0.1294000000000004</v>
      </c>
      <c r="F2188" s="2">
        <f t="shared" si="305"/>
        <v>1.9554491437139231E-2</v>
      </c>
      <c r="G2188" s="2">
        <f t="shared" si="305"/>
        <v>5.0958936033310649E-2</v>
      </c>
      <c r="H2188" s="2">
        <f t="shared" si="301"/>
        <v>0.38373037114348157</v>
      </c>
      <c r="I2188" s="2">
        <f t="shared" si="302"/>
        <v>27.731585513034304</v>
      </c>
    </row>
    <row r="2189" spans="1:9" ht="13.5" x14ac:dyDescent="0.25">
      <c r="A2189" s="3">
        <f>TITRES_STAT!B2192</f>
        <v>45191</v>
      </c>
      <c r="B2189" s="6">
        <f>TITRES_STAT!D2192</f>
        <v>4.7027999999999999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1.815774204877214E-2</v>
      </c>
      <c r="G2189" s="2">
        <f t="shared" si="309"/>
        <v>4.7319012030931314E-2</v>
      </c>
      <c r="H2189" s="2">
        <f t="shared" si="301"/>
        <v>0.38373037114348152</v>
      </c>
      <c r="I2189" s="2">
        <f t="shared" si="302"/>
        <v>27.731585513034304</v>
      </c>
    </row>
    <row r="2190" spans="1:9" ht="13.5" x14ac:dyDescent="0.25">
      <c r="A2190" s="3">
        <f>TITRES_STAT!B2193</f>
        <v>45194</v>
      </c>
      <c r="B2190" s="6">
        <f>TITRES_STAT!D2193</f>
        <v>4.6596000000000002</v>
      </c>
      <c r="C2190" s="2">
        <f t="shared" si="306"/>
        <v>-4.3199999999999683E-2</v>
      </c>
      <c r="D2190" s="2">
        <f t="shared" si="307"/>
        <v>0</v>
      </c>
      <c r="E2190" s="2">
        <f t="shared" si="308"/>
        <v>4.3199999999999683E-2</v>
      </c>
      <c r="F2190" s="2">
        <f t="shared" si="309"/>
        <v>1.6860760473859846E-2</v>
      </c>
      <c r="G2190" s="2">
        <f t="shared" si="309"/>
        <v>4.7024796885864764E-2</v>
      </c>
      <c r="H2190" s="2">
        <f t="shared" si="301"/>
        <v>0.35855041574731483</v>
      </c>
      <c r="I2190" s="2">
        <f t="shared" si="302"/>
        <v>26.392131759798005</v>
      </c>
    </row>
    <row r="2191" spans="1:9" ht="13.5" x14ac:dyDescent="0.25">
      <c r="A2191" s="3">
        <f>TITRES_STAT!B2194</f>
        <v>45195</v>
      </c>
      <c r="B2191" s="6">
        <f>TITRES_STAT!D2194</f>
        <v>4.6596000000000002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1.5656420440012715E-2</v>
      </c>
      <c r="G2191" s="2">
        <f t="shared" si="309"/>
        <v>4.3665882822588709E-2</v>
      </c>
      <c r="H2191" s="2">
        <f t="shared" si="301"/>
        <v>0.35855041574731483</v>
      </c>
      <c r="I2191" s="2">
        <f t="shared" si="302"/>
        <v>26.392131759798005</v>
      </c>
    </row>
    <row r="2192" spans="1:9" ht="13.5" x14ac:dyDescent="0.25">
      <c r="A2192" s="3">
        <f>TITRES_STAT!B2195</f>
        <v>45197</v>
      </c>
      <c r="B2192" s="6">
        <f>TITRES_STAT!D2195</f>
        <v>4.6596000000000002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1.453810469429752E-2</v>
      </c>
      <c r="G2192" s="2">
        <f t="shared" si="309"/>
        <v>4.0546891192403796E-2</v>
      </c>
      <c r="H2192" s="2">
        <f t="shared" si="301"/>
        <v>0.35855041574731483</v>
      </c>
      <c r="I2192" s="2">
        <f t="shared" si="302"/>
        <v>26.392131759798005</v>
      </c>
    </row>
    <row r="2193" spans="1:9" ht="13.5" x14ac:dyDescent="0.25">
      <c r="A2193" s="3">
        <f>TITRES_STAT!B2196</f>
        <v>45198</v>
      </c>
      <c r="B2193" s="6">
        <f>TITRES_STAT!D2196</f>
        <v>4.6596000000000002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1.3499668644704839E-2</v>
      </c>
      <c r="G2193" s="2">
        <f t="shared" si="309"/>
        <v>3.7650684678660666E-2</v>
      </c>
      <c r="H2193" s="2">
        <f t="shared" ref="H2193:H2256" si="310">F2193/G2193</f>
        <v>0.35855041574731483</v>
      </c>
      <c r="I2193" s="2">
        <f t="shared" ref="I2193:I2256" si="311">IF(G2193=0,100,100-(100/(1+H2193)))</f>
        <v>26.392131759798005</v>
      </c>
    </row>
    <row r="2194" spans="1:9" ht="13.5" x14ac:dyDescent="0.25">
      <c r="A2194" s="3">
        <f>TITRES_STAT!B2197</f>
        <v>45201</v>
      </c>
      <c r="B2194" s="6">
        <f>TITRES_STAT!D2197</f>
        <v>4.6596000000000002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1.2535406598654495E-2</v>
      </c>
      <c r="G2194" s="2">
        <f t="shared" si="309"/>
        <v>3.4961350058756328E-2</v>
      </c>
      <c r="H2194" s="2">
        <f t="shared" si="310"/>
        <v>0.35855041574731494</v>
      </c>
      <c r="I2194" s="2">
        <f t="shared" si="311"/>
        <v>26.392131759798005</v>
      </c>
    </row>
    <row r="2195" spans="1:9" ht="13.5" x14ac:dyDescent="0.25">
      <c r="A2195" s="3">
        <f>TITRES_STAT!B2198</f>
        <v>45202</v>
      </c>
      <c r="B2195" s="6">
        <f>TITRES_STAT!D2198</f>
        <v>4.6596000000000002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1.1640020413036316E-2</v>
      </c>
      <c r="G2195" s="2">
        <f t="shared" si="309"/>
        <v>3.2464110768845159E-2</v>
      </c>
      <c r="H2195" s="2">
        <f t="shared" si="310"/>
        <v>0.35855041574731494</v>
      </c>
      <c r="I2195" s="2">
        <f t="shared" si="311"/>
        <v>26.392131759798005</v>
      </c>
    </row>
    <row r="2196" spans="1:9" ht="13.5" x14ac:dyDescent="0.25">
      <c r="A2196" s="3">
        <f>TITRES_STAT!B2199</f>
        <v>45203</v>
      </c>
      <c r="B2196" s="6">
        <f>TITRES_STAT!D2199</f>
        <v>4.6596000000000002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1.0808590383533722E-2</v>
      </c>
      <c r="G2196" s="2">
        <f t="shared" si="309"/>
        <v>3.0145245713927647E-2</v>
      </c>
      <c r="H2196" s="2">
        <f t="shared" si="310"/>
        <v>0.35855041574731494</v>
      </c>
      <c r="I2196" s="2">
        <f t="shared" si="311"/>
        <v>26.392131759798005</v>
      </c>
    </row>
    <row r="2197" spans="1:9" ht="13.5" x14ac:dyDescent="0.25">
      <c r="A2197" s="3">
        <f>TITRES_STAT!B2200</f>
        <v>45204</v>
      </c>
      <c r="B2197" s="6">
        <f>TITRES_STAT!D2200</f>
        <v>4.6596000000000002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1.0036548213281314E-2</v>
      </c>
      <c r="G2197" s="2">
        <f t="shared" si="309"/>
        <v>2.799201387721853E-2</v>
      </c>
      <c r="H2197" s="2">
        <f t="shared" si="310"/>
        <v>0.35855041574731494</v>
      </c>
      <c r="I2197" s="2">
        <f t="shared" si="311"/>
        <v>26.392131759798005</v>
      </c>
    </row>
    <row r="2198" spans="1:9" ht="13.5" x14ac:dyDescent="0.25">
      <c r="A2198" s="3">
        <f>TITRES_STAT!B2201</f>
        <v>45205</v>
      </c>
      <c r="B2198" s="6">
        <f>TITRES_STAT!D2201</f>
        <v>4.6596000000000002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9.3196519123326486E-3</v>
      </c>
      <c r="G2198" s="2">
        <f t="shared" si="309"/>
        <v>2.5992584314560061E-2</v>
      </c>
      <c r="H2198" s="2">
        <f t="shared" si="310"/>
        <v>0.358550415747315</v>
      </c>
      <c r="I2198" s="2">
        <f t="shared" si="311"/>
        <v>26.392131759798005</v>
      </c>
    </row>
    <row r="2199" spans="1:9" ht="13.5" x14ac:dyDescent="0.25">
      <c r="A2199" s="3">
        <f>TITRES_STAT!B2202</f>
        <v>45208</v>
      </c>
      <c r="B2199" s="6">
        <f>TITRES_STAT!D2202</f>
        <v>4.6596000000000002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8.6539624900231742E-3</v>
      </c>
      <c r="G2199" s="2">
        <f t="shared" si="309"/>
        <v>2.4135971149234343E-2</v>
      </c>
      <c r="H2199" s="2">
        <f t="shared" si="310"/>
        <v>0.358550415747315</v>
      </c>
      <c r="I2199" s="2">
        <f t="shared" si="311"/>
        <v>26.392131759798005</v>
      </c>
    </row>
    <row r="2200" spans="1:9" ht="13.5" x14ac:dyDescent="0.25">
      <c r="A2200" s="3">
        <f>TITRES_STAT!B2203</f>
        <v>45209</v>
      </c>
      <c r="B2200" s="6">
        <f>TITRES_STAT!D2203</f>
        <v>4.5042999999999997</v>
      </c>
      <c r="C2200" s="2">
        <f t="shared" si="306"/>
        <v>-0.15530000000000044</v>
      </c>
      <c r="D2200" s="2">
        <f t="shared" si="307"/>
        <v>0</v>
      </c>
      <c r="E2200" s="2">
        <f t="shared" si="308"/>
        <v>0.15530000000000044</v>
      </c>
      <c r="F2200" s="2">
        <f t="shared" si="309"/>
        <v>8.0358223121643757E-3</v>
      </c>
      <c r="G2200" s="2">
        <f t="shared" si="309"/>
        <v>3.350483035286049E-2</v>
      </c>
      <c r="H2200" s="2">
        <f t="shared" si="310"/>
        <v>0.2398407103553149</v>
      </c>
      <c r="I2200" s="2">
        <f t="shared" si="311"/>
        <v>19.34447775041852</v>
      </c>
    </row>
    <row r="2201" spans="1:9" ht="13.5" x14ac:dyDescent="0.25">
      <c r="A2201" s="3">
        <f>TITRES_STAT!B2204</f>
        <v>45210</v>
      </c>
      <c r="B2201" s="6">
        <f>TITRES_STAT!D2204</f>
        <v>4.6078000000000001</v>
      </c>
      <c r="C2201" s="2">
        <f t="shared" si="306"/>
        <v>0.10350000000000037</v>
      </c>
      <c r="D2201" s="2">
        <f t="shared" si="307"/>
        <v>0.10350000000000037</v>
      </c>
      <c r="E2201" s="2">
        <f t="shared" si="308"/>
        <v>0</v>
      </c>
      <c r="F2201" s="2">
        <f t="shared" si="309"/>
        <v>1.4854692147009805E-2</v>
      </c>
      <c r="G2201" s="2">
        <f t="shared" si="309"/>
        <v>3.1111628184799029E-2</v>
      </c>
      <c r="H2201" s="2">
        <f t="shared" si="310"/>
        <v>0.47746431201783668</v>
      </c>
      <c r="I2201" s="2">
        <f t="shared" si="311"/>
        <v>32.31647005847087</v>
      </c>
    </row>
    <row r="2202" spans="1:9" ht="13.5" x14ac:dyDescent="0.25">
      <c r="A2202" s="3">
        <f>TITRES_STAT!B2205</f>
        <v>45211</v>
      </c>
      <c r="B2202" s="6">
        <f>TITRES_STAT!D2205</f>
        <v>4.5732999999999997</v>
      </c>
      <c r="C2202" s="2">
        <f t="shared" si="306"/>
        <v>-3.4500000000000419E-2</v>
      </c>
      <c r="D2202" s="2">
        <f t="shared" si="307"/>
        <v>0</v>
      </c>
      <c r="E2202" s="2">
        <f t="shared" si="308"/>
        <v>3.4500000000000419E-2</v>
      </c>
      <c r="F2202" s="2">
        <f t="shared" si="309"/>
        <v>1.3793642707937676E-2</v>
      </c>
      <c r="G2202" s="2">
        <f t="shared" si="309"/>
        <v>3.1353654743027697E-2</v>
      </c>
      <c r="H2202" s="2">
        <f t="shared" si="310"/>
        <v>0.43993731579266854</v>
      </c>
      <c r="I2202" s="2">
        <f t="shared" si="311"/>
        <v>30.552532458712491</v>
      </c>
    </row>
    <row r="2203" spans="1:9" ht="13.5" x14ac:dyDescent="0.25">
      <c r="A2203" s="3">
        <f>TITRES_STAT!B2206</f>
        <v>45212</v>
      </c>
      <c r="B2203" s="6">
        <f>TITRES_STAT!D2206</f>
        <v>4.5732999999999997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1.2808382514513555E-2</v>
      </c>
      <c r="G2203" s="2">
        <f t="shared" si="309"/>
        <v>2.9114107975668574E-2</v>
      </c>
      <c r="H2203" s="2">
        <f t="shared" si="310"/>
        <v>0.43993731579266854</v>
      </c>
      <c r="I2203" s="2">
        <f t="shared" si="311"/>
        <v>30.552532458712491</v>
      </c>
    </row>
    <row r="2204" spans="1:9" ht="13.5" x14ac:dyDescent="0.25">
      <c r="A2204" s="3">
        <f>TITRES_STAT!B2207</f>
        <v>45215</v>
      </c>
      <c r="B2204" s="6">
        <f>TITRES_STAT!D2207</f>
        <v>4.3490000000000002</v>
      </c>
      <c r="C2204" s="2">
        <f t="shared" si="306"/>
        <v>-0.2242999999999995</v>
      </c>
      <c r="D2204" s="2">
        <f t="shared" si="307"/>
        <v>0</v>
      </c>
      <c r="E2204" s="2">
        <f t="shared" si="308"/>
        <v>0.2242999999999995</v>
      </c>
      <c r="F2204" s="2">
        <f t="shared" si="309"/>
        <v>1.1893498049191157E-2</v>
      </c>
      <c r="G2204" s="2">
        <f t="shared" si="309"/>
        <v>4.3055957405977931E-2</v>
      </c>
      <c r="H2204" s="2">
        <f t="shared" si="310"/>
        <v>0.27623350555293547</v>
      </c>
      <c r="I2204" s="2">
        <f t="shared" si="311"/>
        <v>21.644432962387683</v>
      </c>
    </row>
    <row r="2205" spans="1:9" ht="13.5" x14ac:dyDescent="0.25">
      <c r="A2205" s="3">
        <f>TITRES_STAT!B2208</f>
        <v>45216</v>
      </c>
      <c r="B2205" s="6">
        <f>TITRES_STAT!D2208</f>
        <v>4.4698000000000002</v>
      </c>
      <c r="C2205" s="2">
        <f t="shared" si="306"/>
        <v>0.12080000000000002</v>
      </c>
      <c r="D2205" s="2">
        <f t="shared" si="307"/>
        <v>0.12080000000000002</v>
      </c>
      <c r="E2205" s="2">
        <f t="shared" si="308"/>
        <v>0</v>
      </c>
      <c r="F2205" s="2">
        <f t="shared" ref="F2205:G2220" si="312">((F2204*13)+D2205)/14</f>
        <v>1.9672533902820363E-2</v>
      </c>
      <c r="G2205" s="2">
        <f t="shared" si="312"/>
        <v>3.998053187697951E-2</v>
      </c>
      <c r="H2205" s="2">
        <f t="shared" si="310"/>
        <v>0.49205283119676707</v>
      </c>
      <c r="I2205" s="2">
        <f t="shared" si="311"/>
        <v>32.978244530530091</v>
      </c>
    </row>
    <row r="2206" spans="1:9" ht="13.5" x14ac:dyDescent="0.25">
      <c r="A2206" s="3">
        <f>TITRES_STAT!B2209</f>
        <v>45217</v>
      </c>
      <c r="B2206" s="6">
        <f>TITRES_STAT!D2209</f>
        <v>4.4698000000000002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1.8267352909761763E-2</v>
      </c>
      <c r="G2206" s="2">
        <f t="shared" si="312"/>
        <v>3.71247796000524E-2</v>
      </c>
      <c r="H2206" s="2">
        <f t="shared" si="310"/>
        <v>0.49205283119676702</v>
      </c>
      <c r="I2206" s="2">
        <f t="shared" si="311"/>
        <v>32.978244530530091</v>
      </c>
    </row>
    <row r="2207" spans="1:9" ht="13.5" x14ac:dyDescent="0.25">
      <c r="A2207" s="3">
        <f>TITRES_STAT!B2210</f>
        <v>45218</v>
      </c>
      <c r="B2207" s="6">
        <f>TITRES_STAT!D2210</f>
        <v>4.3490000000000002</v>
      </c>
      <c r="C2207" s="2">
        <f t="shared" si="306"/>
        <v>-0.12080000000000002</v>
      </c>
      <c r="D2207" s="2">
        <f t="shared" si="307"/>
        <v>0</v>
      </c>
      <c r="E2207" s="2">
        <f t="shared" si="308"/>
        <v>0.12080000000000002</v>
      </c>
      <c r="F2207" s="2">
        <f t="shared" si="312"/>
        <v>1.6962541987635922E-2</v>
      </c>
      <c r="G2207" s="2">
        <f t="shared" si="312"/>
        <v>4.3101581057191515E-2</v>
      </c>
      <c r="H2207" s="2">
        <f t="shared" si="310"/>
        <v>0.39354802240614595</v>
      </c>
      <c r="I2207" s="2">
        <f t="shared" si="311"/>
        <v>28.240721961388374</v>
      </c>
    </row>
    <row r="2208" spans="1:9" ht="13.5" x14ac:dyDescent="0.25">
      <c r="A2208" s="3">
        <f>TITRES_STAT!B2211</f>
        <v>45219</v>
      </c>
      <c r="B2208" s="6">
        <f>TITRES_STAT!D2211</f>
        <v>4.4611999999999998</v>
      </c>
      <c r="C2208" s="2">
        <f t="shared" si="306"/>
        <v>0.11219999999999963</v>
      </c>
      <c r="D2208" s="2">
        <f t="shared" si="307"/>
        <v>0.11219999999999963</v>
      </c>
      <c r="E2208" s="2">
        <f t="shared" si="308"/>
        <v>0</v>
      </c>
      <c r="F2208" s="2">
        <f t="shared" si="312"/>
        <v>2.3765217559947618E-2</v>
      </c>
      <c r="G2208" s="2">
        <f t="shared" si="312"/>
        <v>4.0022896695963546E-2</v>
      </c>
      <c r="H2208" s="2">
        <f t="shared" si="310"/>
        <v>0.59379054296048561</v>
      </c>
      <c r="I2208" s="2">
        <f t="shared" si="311"/>
        <v>37.256498075180723</v>
      </c>
    </row>
    <row r="2209" spans="1:9" ht="13.5" x14ac:dyDescent="0.25">
      <c r="A2209" s="3">
        <f>TITRES_STAT!B2212</f>
        <v>45222</v>
      </c>
      <c r="B2209" s="6">
        <f>TITRES_STAT!D2212</f>
        <v>4.3057999999999996</v>
      </c>
      <c r="C2209" s="2">
        <f t="shared" si="306"/>
        <v>-0.1554000000000002</v>
      </c>
      <c r="D2209" s="2">
        <f t="shared" si="307"/>
        <v>0</v>
      </c>
      <c r="E2209" s="2">
        <f t="shared" si="308"/>
        <v>0.1554000000000002</v>
      </c>
      <c r="F2209" s="2">
        <f t="shared" si="312"/>
        <v>2.2067702019951362E-2</v>
      </c>
      <c r="G2209" s="2">
        <f t="shared" si="312"/>
        <v>4.8264118360537588E-2</v>
      </c>
      <c r="H2209" s="2">
        <f t="shared" si="310"/>
        <v>0.45722791111822481</v>
      </c>
      <c r="I2209" s="2">
        <f t="shared" si="311"/>
        <v>31.376554595867191</v>
      </c>
    </row>
    <row r="2210" spans="1:9" ht="13.5" x14ac:dyDescent="0.25">
      <c r="A2210" s="3">
        <f>TITRES_STAT!B2213</f>
        <v>45223</v>
      </c>
      <c r="B2210" s="6">
        <f>TITRES_STAT!D2213</f>
        <v>4.3144999999999998</v>
      </c>
      <c r="C2210" s="2">
        <f t="shared" si="306"/>
        <v>8.7000000000001521E-3</v>
      </c>
      <c r="D2210" s="2">
        <f t="shared" si="307"/>
        <v>8.7000000000001521E-3</v>
      </c>
      <c r="E2210" s="2">
        <f t="shared" si="308"/>
        <v>0</v>
      </c>
      <c r="F2210" s="2">
        <f t="shared" si="312"/>
        <v>2.1112866161383418E-2</v>
      </c>
      <c r="G2210" s="2">
        <f t="shared" si="312"/>
        <v>4.4816681334784898E-2</v>
      </c>
      <c r="H2210" s="2">
        <f t="shared" si="310"/>
        <v>0.47109392156166779</v>
      </c>
      <c r="I2210" s="2">
        <f t="shared" si="311"/>
        <v>32.023374895164352</v>
      </c>
    </row>
    <row r="2211" spans="1:9" ht="13.5" x14ac:dyDescent="0.25">
      <c r="A2211" s="3">
        <f>TITRES_STAT!B2214</f>
        <v>45224</v>
      </c>
      <c r="B2211" s="6">
        <f>TITRES_STAT!D2214</f>
        <v>4.3144999999999998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1.9604804292713173E-2</v>
      </c>
      <c r="G2211" s="2">
        <f t="shared" si="312"/>
        <v>4.1615489810871695E-2</v>
      </c>
      <c r="H2211" s="2">
        <f t="shared" si="310"/>
        <v>0.47109392156166774</v>
      </c>
      <c r="I2211" s="2">
        <f t="shared" si="311"/>
        <v>32.023374895164338</v>
      </c>
    </row>
    <row r="2212" spans="1:9" ht="13.5" x14ac:dyDescent="0.25">
      <c r="A2212" s="3">
        <f>TITRES_STAT!B2215</f>
        <v>45225</v>
      </c>
      <c r="B2212" s="6">
        <f>TITRES_STAT!D2215</f>
        <v>4.3144999999999998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1.8204461128947944E-2</v>
      </c>
      <c r="G2212" s="2">
        <f t="shared" si="312"/>
        <v>3.8642954824380855E-2</v>
      </c>
      <c r="H2212" s="2">
        <f t="shared" si="310"/>
        <v>0.47109392156166774</v>
      </c>
      <c r="I2212" s="2">
        <f t="shared" si="311"/>
        <v>32.023374895164338</v>
      </c>
    </row>
    <row r="2213" spans="1:9" ht="13.5" x14ac:dyDescent="0.25">
      <c r="A2213" s="3">
        <f>TITRES_STAT!B2216</f>
        <v>45226</v>
      </c>
      <c r="B2213" s="6">
        <f>TITRES_STAT!D2216</f>
        <v>4.2282000000000002</v>
      </c>
      <c r="C2213" s="2">
        <f t="shared" si="306"/>
        <v>-8.6299999999999599E-2</v>
      </c>
      <c r="D2213" s="2">
        <f t="shared" si="307"/>
        <v>0</v>
      </c>
      <c r="E2213" s="2">
        <f t="shared" si="308"/>
        <v>8.6299999999999599E-2</v>
      </c>
      <c r="F2213" s="2">
        <f t="shared" si="312"/>
        <v>1.6904142476880234E-2</v>
      </c>
      <c r="G2213" s="2">
        <f t="shared" si="312"/>
        <v>4.2047029479782193E-2</v>
      </c>
      <c r="H2213" s="2">
        <f t="shared" si="310"/>
        <v>0.4020294105439336</v>
      </c>
      <c r="I2213" s="2">
        <f t="shared" si="311"/>
        <v>28.674820051596612</v>
      </c>
    </row>
    <row r="2214" spans="1:9" ht="13.5" x14ac:dyDescent="0.25">
      <c r="A2214" s="3">
        <f>TITRES_STAT!B2217</f>
        <v>45229</v>
      </c>
      <c r="B2214" s="6">
        <f>TITRES_STAT!D2217</f>
        <v>4.2195</v>
      </c>
      <c r="C2214" s="2">
        <f t="shared" si="306"/>
        <v>-8.7000000000001521E-3</v>
      </c>
      <c r="D2214" s="2">
        <f t="shared" si="307"/>
        <v>0</v>
      </c>
      <c r="E2214" s="2">
        <f t="shared" si="308"/>
        <v>8.7000000000001521E-3</v>
      </c>
      <c r="F2214" s="2">
        <f t="shared" si="312"/>
        <v>1.5696703728531648E-2</v>
      </c>
      <c r="G2214" s="2">
        <f t="shared" si="312"/>
        <v>3.9665098802654904E-2</v>
      </c>
      <c r="H2214" s="2">
        <f t="shared" si="310"/>
        <v>0.39573086169852223</v>
      </c>
      <c r="I2214" s="2">
        <f t="shared" si="311"/>
        <v>28.352949165066178</v>
      </c>
    </row>
    <row r="2215" spans="1:9" ht="13.5" x14ac:dyDescent="0.25">
      <c r="A2215" s="3">
        <f>TITRES_STAT!B2218</f>
        <v>45230</v>
      </c>
      <c r="B2215" s="6">
        <f>TITRES_STAT!D2218</f>
        <v>4.1418999999999997</v>
      </c>
      <c r="C2215" s="2">
        <f t="shared" si="306"/>
        <v>-7.7600000000000335E-2</v>
      </c>
      <c r="D2215" s="2">
        <f t="shared" si="307"/>
        <v>0</v>
      </c>
      <c r="E2215" s="2">
        <f t="shared" si="308"/>
        <v>7.7600000000000335E-2</v>
      </c>
      <c r="F2215" s="2">
        <f t="shared" si="312"/>
        <v>1.45755106050651E-2</v>
      </c>
      <c r="G2215" s="2">
        <f t="shared" si="312"/>
        <v>4.237473460246529E-2</v>
      </c>
      <c r="H2215" s="2">
        <f t="shared" si="310"/>
        <v>0.34396700632591387</v>
      </c>
      <c r="I2215" s="2">
        <f t="shared" si="311"/>
        <v>25.593411497968091</v>
      </c>
    </row>
    <row r="2216" spans="1:9" ht="13.5" x14ac:dyDescent="0.25">
      <c r="A2216" s="3">
        <f>TITRES_STAT!B2219</f>
        <v>45231</v>
      </c>
      <c r="B2216" s="6">
        <f>TITRES_STAT!D2219</f>
        <v>4.1418999999999997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1.3534402704703307E-2</v>
      </c>
      <c r="G2216" s="2">
        <f t="shared" si="312"/>
        <v>3.9347967845146339E-2</v>
      </c>
      <c r="H2216" s="2">
        <f t="shared" si="310"/>
        <v>0.34396700632591387</v>
      </c>
      <c r="I2216" s="2">
        <f t="shared" si="311"/>
        <v>25.593411497968091</v>
      </c>
    </row>
    <row r="2217" spans="1:9" ht="13.5" x14ac:dyDescent="0.25">
      <c r="A2217" s="3">
        <f>TITRES_STAT!B2220</f>
        <v>45232</v>
      </c>
      <c r="B2217" s="6">
        <f>TITRES_STAT!D2220</f>
        <v>4.0641999999999996</v>
      </c>
      <c r="C2217" s="2">
        <f t="shared" si="306"/>
        <v>-7.7700000000000102E-2</v>
      </c>
      <c r="D2217" s="2">
        <f t="shared" si="307"/>
        <v>0</v>
      </c>
      <c r="E2217" s="2">
        <f t="shared" si="308"/>
        <v>7.7700000000000102E-2</v>
      </c>
      <c r="F2217" s="2">
        <f t="shared" si="312"/>
        <v>1.2567659654367357E-2</v>
      </c>
      <c r="G2217" s="2">
        <f t="shared" si="312"/>
        <v>4.2087398713350176E-2</v>
      </c>
      <c r="H2217" s="2">
        <f t="shared" si="310"/>
        <v>0.2986086106191419</v>
      </c>
      <c r="I2217" s="2">
        <f t="shared" si="311"/>
        <v>22.994504131369752</v>
      </c>
    </row>
    <row r="2218" spans="1:9" ht="13.5" x14ac:dyDescent="0.25">
      <c r="A2218" s="3">
        <f>TITRES_STAT!B2221</f>
        <v>45233</v>
      </c>
      <c r="B2218" s="6">
        <f>TITRES_STAT!D2221</f>
        <v>4.1764000000000001</v>
      </c>
      <c r="C2218" s="2">
        <f t="shared" si="306"/>
        <v>0.11220000000000052</v>
      </c>
      <c r="D2218" s="2">
        <f t="shared" si="307"/>
        <v>0.11220000000000052</v>
      </c>
      <c r="E2218" s="2">
        <f t="shared" si="308"/>
        <v>0</v>
      </c>
      <c r="F2218" s="2">
        <f t="shared" si="312"/>
        <v>1.9684255393341153E-2</v>
      </c>
      <c r="G2218" s="2">
        <f t="shared" si="312"/>
        <v>3.9081155948110881E-2</v>
      </c>
      <c r="H2218" s="2">
        <f t="shared" si="310"/>
        <v>0.50367638612011567</v>
      </c>
      <c r="I2218" s="2">
        <f t="shared" si="311"/>
        <v>33.496328782533752</v>
      </c>
    </row>
    <row r="2219" spans="1:9" ht="13.5" x14ac:dyDescent="0.25">
      <c r="A2219" s="3">
        <f>TITRES_STAT!B2222</f>
        <v>45236</v>
      </c>
      <c r="B2219" s="6">
        <f>TITRES_STAT!D2222</f>
        <v>4.1590999999999996</v>
      </c>
      <c r="C2219" s="2">
        <f t="shared" si="306"/>
        <v>-1.7300000000000537E-2</v>
      </c>
      <c r="D2219" s="2">
        <f t="shared" si="307"/>
        <v>0</v>
      </c>
      <c r="E2219" s="2">
        <f t="shared" si="308"/>
        <v>1.7300000000000537E-2</v>
      </c>
      <c r="F2219" s="2">
        <f t="shared" si="312"/>
        <v>1.827823715095964E-2</v>
      </c>
      <c r="G2219" s="2">
        <f t="shared" si="312"/>
        <v>3.7525359094674429E-2</v>
      </c>
      <c r="H2219" s="2">
        <f t="shared" si="310"/>
        <v>0.4870902662075704</v>
      </c>
      <c r="I2219" s="2">
        <f t="shared" si="311"/>
        <v>32.754586407842282</v>
      </c>
    </row>
    <row r="2220" spans="1:9" ht="13.5" x14ac:dyDescent="0.25">
      <c r="A2220" s="3">
        <f>TITRES_STAT!B2223</f>
        <v>45237</v>
      </c>
      <c r="B2220" s="6">
        <f>TITRES_STAT!D2223</f>
        <v>4.1074000000000002</v>
      </c>
      <c r="C2220" s="2">
        <f t="shared" si="306"/>
        <v>-5.1699999999999413E-2</v>
      </c>
      <c r="D2220" s="2">
        <f t="shared" si="307"/>
        <v>0</v>
      </c>
      <c r="E2220" s="2">
        <f t="shared" si="308"/>
        <v>5.1699999999999413E-2</v>
      </c>
      <c r="F2220" s="2">
        <f t="shared" si="312"/>
        <v>1.6972648783033954E-2</v>
      </c>
      <c r="G2220" s="2">
        <f t="shared" si="312"/>
        <v>3.8537833445054785E-2</v>
      </c>
      <c r="H2220" s="2">
        <f t="shared" si="310"/>
        <v>0.4404152300682046</v>
      </c>
      <c r="I2220" s="2">
        <f t="shared" si="311"/>
        <v>30.575574381239406</v>
      </c>
    </row>
    <row r="2221" spans="1:9" ht="13.5" x14ac:dyDescent="0.25">
      <c r="A2221" s="3">
        <f>TITRES_STAT!B2224</f>
        <v>45238</v>
      </c>
      <c r="B2221" s="6">
        <f>TITRES_STAT!D2224</f>
        <v>4.2195</v>
      </c>
      <c r="C2221" s="2">
        <f t="shared" si="306"/>
        <v>0.11209999999999987</v>
      </c>
      <c r="D2221" s="2">
        <f t="shared" si="307"/>
        <v>0.11209999999999987</v>
      </c>
      <c r="E2221" s="2">
        <f t="shared" si="308"/>
        <v>0</v>
      </c>
      <c r="F2221" s="2">
        <f t="shared" ref="F2221:G2236" si="313">((F2220*13)+D2221)/14</f>
        <v>2.3767459584245806E-2</v>
      </c>
      <c r="G2221" s="2">
        <f t="shared" si="313"/>
        <v>3.5785131056122299E-2</v>
      </c>
      <c r="H2221" s="2">
        <f t="shared" si="310"/>
        <v>0.66417137181839525</v>
      </c>
      <c r="I2221" s="2">
        <f t="shared" si="311"/>
        <v>39.910034691479702</v>
      </c>
    </row>
    <row r="2222" spans="1:9" ht="13.5" x14ac:dyDescent="0.25">
      <c r="A2222" s="3">
        <f>TITRES_STAT!B2225</f>
        <v>45239</v>
      </c>
      <c r="B2222" s="6">
        <f>TITRES_STAT!D2225</f>
        <v>4.3575999999999997</v>
      </c>
      <c r="C2222" s="2">
        <f t="shared" si="306"/>
        <v>0.13809999999999967</v>
      </c>
      <c r="D2222" s="2">
        <f t="shared" si="307"/>
        <v>0.13809999999999967</v>
      </c>
      <c r="E2222" s="2">
        <f t="shared" si="308"/>
        <v>0</v>
      </c>
      <c r="F2222" s="2">
        <f t="shared" si="313"/>
        <v>3.193406961394251E-2</v>
      </c>
      <c r="G2222" s="2">
        <f t="shared" si="313"/>
        <v>3.3229050266399281E-2</v>
      </c>
      <c r="H2222" s="2">
        <f t="shared" si="310"/>
        <v>0.96102865889711464</v>
      </c>
      <c r="I2222" s="2">
        <f t="shared" si="311"/>
        <v>49.006354626025633</v>
      </c>
    </row>
    <row r="2223" spans="1:9" ht="13.5" x14ac:dyDescent="0.25">
      <c r="A2223" s="3">
        <f>TITRES_STAT!B2226</f>
        <v>45240</v>
      </c>
      <c r="B2223" s="6">
        <f>TITRES_STAT!D2226</f>
        <v>4.5647000000000002</v>
      </c>
      <c r="C2223" s="2">
        <f t="shared" si="306"/>
        <v>0.20710000000000051</v>
      </c>
      <c r="D2223" s="2">
        <f t="shared" si="307"/>
        <v>0.20710000000000051</v>
      </c>
      <c r="E2223" s="2">
        <f t="shared" si="308"/>
        <v>0</v>
      </c>
      <c r="F2223" s="2">
        <f t="shared" si="313"/>
        <v>4.4445921784375224E-2</v>
      </c>
      <c r="G2223" s="2">
        <f t="shared" si="313"/>
        <v>3.0855546675942192E-2</v>
      </c>
      <c r="H2223" s="2">
        <f t="shared" si="310"/>
        <v>1.440451606680796</v>
      </c>
      <c r="I2223" s="2">
        <f t="shared" si="311"/>
        <v>59.023977477673576</v>
      </c>
    </row>
    <row r="2224" spans="1:9" ht="13.5" x14ac:dyDescent="0.25">
      <c r="A2224" s="3">
        <f>TITRES_STAT!B2227</f>
        <v>45243</v>
      </c>
      <c r="B2224" s="6">
        <f>TITRES_STAT!D2227</f>
        <v>4.5647000000000002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4.1271213085491275E-2</v>
      </c>
      <c r="G2224" s="2">
        <f t="shared" si="313"/>
        <v>2.8651579056232036E-2</v>
      </c>
      <c r="H2224" s="2">
        <f t="shared" si="310"/>
        <v>1.4404516066807957</v>
      </c>
      <c r="I2224" s="2">
        <f t="shared" si="311"/>
        <v>59.023977477673576</v>
      </c>
    </row>
    <row r="2225" spans="1:9" ht="13.5" x14ac:dyDescent="0.25">
      <c r="A2225" s="3">
        <f>TITRES_STAT!B2228</f>
        <v>45244</v>
      </c>
      <c r="B2225" s="6">
        <f>TITRES_STAT!D2228</f>
        <v>4.4439000000000002</v>
      </c>
      <c r="C2225" s="2">
        <f t="shared" si="306"/>
        <v>-0.12080000000000002</v>
      </c>
      <c r="D2225" s="2">
        <f t="shared" si="307"/>
        <v>0</v>
      </c>
      <c r="E2225" s="2">
        <f t="shared" si="308"/>
        <v>0.12080000000000002</v>
      </c>
      <c r="F2225" s="2">
        <f t="shared" si="313"/>
        <v>3.832326929367047E-2</v>
      </c>
      <c r="G2225" s="2">
        <f t="shared" si="313"/>
        <v>3.5233609123644032E-2</v>
      </c>
      <c r="H2225" s="2">
        <f t="shared" si="310"/>
        <v>1.0876907091517081</v>
      </c>
      <c r="I2225" s="2">
        <f t="shared" si="311"/>
        <v>52.100184399137831</v>
      </c>
    </row>
    <row r="2226" spans="1:9" ht="13.5" x14ac:dyDescent="0.25">
      <c r="A2226" s="3">
        <f>TITRES_STAT!B2229</f>
        <v>45245</v>
      </c>
      <c r="B2226" s="6">
        <f>TITRES_STAT!D2229</f>
        <v>4.5560999999999998</v>
      </c>
      <c r="C2226" s="2">
        <f t="shared" si="306"/>
        <v>0.11219999999999963</v>
      </c>
      <c r="D2226" s="2">
        <f t="shared" si="307"/>
        <v>0.11219999999999963</v>
      </c>
      <c r="E2226" s="2">
        <f t="shared" si="308"/>
        <v>0</v>
      </c>
      <c r="F2226" s="2">
        <f t="shared" si="313"/>
        <v>4.3600178629836839E-2</v>
      </c>
      <c r="G2226" s="2">
        <f t="shared" si="313"/>
        <v>3.2716922757669457E-2</v>
      </c>
      <c r="H2226" s="2">
        <f t="shared" si="310"/>
        <v>1.3326491294055502</v>
      </c>
      <c r="I2226" s="2">
        <f t="shared" si="311"/>
        <v>57.130286445829988</v>
      </c>
    </row>
    <row r="2227" spans="1:9" ht="13.5" x14ac:dyDescent="0.25">
      <c r="A2227" s="3">
        <f>TITRES_STAT!B2230</f>
        <v>45246</v>
      </c>
      <c r="B2227" s="6">
        <f>TITRES_STAT!D2230</f>
        <v>4.4439000000000002</v>
      </c>
      <c r="C2227" s="2">
        <f t="shared" si="306"/>
        <v>-0.11219999999999963</v>
      </c>
      <c r="D2227" s="2">
        <f t="shared" si="307"/>
        <v>0</v>
      </c>
      <c r="E2227" s="2">
        <f t="shared" si="308"/>
        <v>0.11219999999999963</v>
      </c>
      <c r="F2227" s="2">
        <f t="shared" si="313"/>
        <v>4.0485880156277063E-2</v>
      </c>
      <c r="G2227" s="2">
        <f t="shared" si="313"/>
        <v>3.8394285417835898E-2</v>
      </c>
      <c r="H2227" s="2">
        <f t="shared" si="310"/>
        <v>1.0544767200555716</v>
      </c>
      <c r="I2227" s="2">
        <f t="shared" si="311"/>
        <v>51.325805240910647</v>
      </c>
    </row>
    <row r="2228" spans="1:9" ht="13.5" x14ac:dyDescent="0.25">
      <c r="A2228" s="3">
        <f>TITRES_STAT!B2231</f>
        <v>45247</v>
      </c>
      <c r="B2228" s="6">
        <f>TITRES_STAT!D2231</f>
        <v>4.5216000000000003</v>
      </c>
      <c r="C2228" s="2">
        <f t="shared" si="306"/>
        <v>7.7700000000000102E-2</v>
      </c>
      <c r="D2228" s="2">
        <f t="shared" si="307"/>
        <v>7.7700000000000102E-2</v>
      </c>
      <c r="E2228" s="2">
        <f t="shared" si="308"/>
        <v>0</v>
      </c>
      <c r="F2228" s="2">
        <f t="shared" si="313"/>
        <v>4.3144031573685848E-2</v>
      </c>
      <c r="G2228" s="2">
        <f t="shared" si="313"/>
        <v>3.5651836459419044E-2</v>
      </c>
      <c r="H2228" s="2">
        <f t="shared" si="310"/>
        <v>1.210148925225629</v>
      </c>
      <c r="I2228" s="2">
        <f t="shared" si="311"/>
        <v>54.75418020086984</v>
      </c>
    </row>
    <row r="2229" spans="1:9" ht="13.5" x14ac:dyDescent="0.25">
      <c r="A2229" s="3">
        <f>TITRES_STAT!B2232</f>
        <v>45250</v>
      </c>
      <c r="B2229" s="6">
        <f>TITRES_STAT!D2232</f>
        <v>4.5560999999999998</v>
      </c>
      <c r="C2229" s="2">
        <f t="shared" si="306"/>
        <v>3.4499999999999531E-2</v>
      </c>
      <c r="D2229" s="2">
        <f t="shared" si="307"/>
        <v>3.4499999999999531E-2</v>
      </c>
      <c r="E2229" s="2">
        <f t="shared" si="308"/>
        <v>0</v>
      </c>
      <c r="F2229" s="2">
        <f t="shared" si="313"/>
        <v>4.2526600746993971E-2</v>
      </c>
      <c r="G2229" s="2">
        <f t="shared" si="313"/>
        <v>3.310527671231768E-2</v>
      </c>
      <c r="H2229" s="2">
        <f t="shared" si="310"/>
        <v>1.2845867780096472</v>
      </c>
      <c r="I2229" s="2">
        <f t="shared" si="311"/>
        <v>56.228408146911839</v>
      </c>
    </row>
    <row r="2230" spans="1:9" ht="13.5" x14ac:dyDescent="0.25">
      <c r="A2230" s="3">
        <f>TITRES_STAT!B2233</f>
        <v>45251</v>
      </c>
      <c r="B2230" s="6">
        <f>TITRES_STAT!D2233</f>
        <v>4.72</v>
      </c>
      <c r="C2230" s="2">
        <f t="shared" si="306"/>
        <v>0.16389999999999993</v>
      </c>
      <c r="D2230" s="2">
        <f t="shared" si="307"/>
        <v>0.16389999999999993</v>
      </c>
      <c r="E2230" s="2">
        <f t="shared" si="308"/>
        <v>0</v>
      </c>
      <c r="F2230" s="2">
        <f t="shared" si="313"/>
        <v>5.119612926506583E-2</v>
      </c>
      <c r="G2230" s="2">
        <f t="shared" si="313"/>
        <v>3.0740614090009274E-2</v>
      </c>
      <c r="H2230" s="2">
        <f t="shared" si="310"/>
        <v>1.6654231146834708</v>
      </c>
      <c r="I2230" s="2">
        <f t="shared" si="311"/>
        <v>62.482504391474301</v>
      </c>
    </row>
    <row r="2231" spans="1:9" ht="13.5" x14ac:dyDescent="0.25">
      <c r="A2231" s="3">
        <f>TITRES_STAT!B2234</f>
        <v>45252</v>
      </c>
      <c r="B2231" s="6">
        <f>TITRES_STAT!D2234</f>
        <v>4.9184999999999999</v>
      </c>
      <c r="C2231" s="2">
        <f t="shared" si="306"/>
        <v>0.19850000000000012</v>
      </c>
      <c r="D2231" s="2">
        <f t="shared" si="307"/>
        <v>0.19850000000000012</v>
      </c>
      <c r="E2231" s="2">
        <f t="shared" si="308"/>
        <v>0</v>
      </c>
      <c r="F2231" s="2">
        <f t="shared" si="313"/>
        <v>6.1717834317561136E-2</v>
      </c>
      <c r="G2231" s="2">
        <f t="shared" si="313"/>
        <v>2.8544855940722896E-2</v>
      </c>
      <c r="H2231" s="2">
        <f t="shared" si="310"/>
        <v>2.1621350777080899</v>
      </c>
      <c r="I2231" s="2">
        <f t="shared" si="311"/>
        <v>68.375797509422071</v>
      </c>
    </row>
    <row r="2232" spans="1:9" ht="13.5" x14ac:dyDescent="0.25">
      <c r="A2232" s="3">
        <f>TITRES_STAT!B2235</f>
        <v>45253</v>
      </c>
      <c r="B2232" s="6">
        <f>TITRES_STAT!D2235</f>
        <v>4.8148999999999997</v>
      </c>
      <c r="C2232" s="2">
        <f t="shared" si="306"/>
        <v>-0.10360000000000014</v>
      </c>
      <c r="D2232" s="2">
        <f t="shared" si="307"/>
        <v>0</v>
      </c>
      <c r="E2232" s="2">
        <f t="shared" si="308"/>
        <v>0.10360000000000014</v>
      </c>
      <c r="F2232" s="2">
        <f t="shared" si="313"/>
        <v>5.7309417580592485E-2</v>
      </c>
      <c r="G2232" s="2">
        <f t="shared" si="313"/>
        <v>3.3905937659242699E-2</v>
      </c>
      <c r="H2232" s="2">
        <f t="shared" si="310"/>
        <v>1.6902472409569254</v>
      </c>
      <c r="I2232" s="2">
        <f t="shared" si="311"/>
        <v>62.828695267268508</v>
      </c>
    </row>
    <row r="2233" spans="1:9" ht="13.5" x14ac:dyDescent="0.25">
      <c r="A2233" s="3">
        <f>TITRES_STAT!B2236</f>
        <v>45254</v>
      </c>
      <c r="B2233" s="6">
        <f>TITRES_STAT!D2236</f>
        <v>4.7458999999999998</v>
      </c>
      <c r="C2233" s="2">
        <f t="shared" si="306"/>
        <v>-6.899999999999995E-2</v>
      </c>
      <c r="D2233" s="2">
        <f t="shared" si="307"/>
        <v>0</v>
      </c>
      <c r="E2233" s="2">
        <f t="shared" si="308"/>
        <v>6.899999999999995E-2</v>
      </c>
      <c r="F2233" s="2">
        <f t="shared" si="313"/>
        <v>5.3215887753407305E-2</v>
      </c>
      <c r="G2233" s="2">
        <f t="shared" si="313"/>
        <v>3.6412656397868219E-2</v>
      </c>
      <c r="H2233" s="2">
        <f t="shared" si="310"/>
        <v>1.4614667815480453</v>
      </c>
      <c r="I2233" s="2">
        <f t="shared" si="311"/>
        <v>59.373816965708222</v>
      </c>
    </row>
    <row r="2234" spans="1:9" ht="13.5" x14ac:dyDescent="0.25">
      <c r="A2234" s="3">
        <f>TITRES_STAT!B2237</f>
        <v>45257</v>
      </c>
      <c r="B2234" s="6">
        <f>TITRES_STAT!D2237</f>
        <v>4.7458999999999998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4.9414752913878209E-2</v>
      </c>
      <c r="G2234" s="2">
        <f t="shared" si="313"/>
        <v>3.3811752369449062E-2</v>
      </c>
      <c r="H2234" s="2">
        <f t="shared" si="310"/>
        <v>1.4614667815480451</v>
      </c>
      <c r="I2234" s="2">
        <f t="shared" si="311"/>
        <v>59.373816965708215</v>
      </c>
    </row>
    <row r="2235" spans="1:9" ht="13.5" x14ac:dyDescent="0.25">
      <c r="A2235" s="3">
        <f>TITRES_STAT!B2238</f>
        <v>45258</v>
      </c>
      <c r="B2235" s="6">
        <f>TITRES_STAT!D2238</f>
        <v>4.7458999999999998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4.5885127705744051E-2</v>
      </c>
      <c r="G2235" s="2">
        <f t="shared" si="313"/>
        <v>3.1396627200202705E-2</v>
      </c>
      <c r="H2235" s="2">
        <f t="shared" si="310"/>
        <v>1.4614667815480449</v>
      </c>
      <c r="I2235" s="2">
        <f t="shared" si="311"/>
        <v>59.373816965708208</v>
      </c>
    </row>
    <row r="2236" spans="1:9" ht="13.5" x14ac:dyDescent="0.25">
      <c r="A2236" s="3">
        <f>TITRES_STAT!B2239</f>
        <v>45259</v>
      </c>
      <c r="B2236" s="6">
        <f>TITRES_STAT!D2239</f>
        <v>4.5732999999999997</v>
      </c>
      <c r="C2236" s="2">
        <f t="shared" si="306"/>
        <v>-0.17260000000000009</v>
      </c>
      <c r="D2236" s="2">
        <f t="shared" si="307"/>
        <v>0</v>
      </c>
      <c r="E2236" s="2">
        <f t="shared" si="308"/>
        <v>0.17260000000000009</v>
      </c>
      <c r="F2236" s="2">
        <f t="shared" si="313"/>
        <v>4.2607618583905195E-2</v>
      </c>
      <c r="G2236" s="2">
        <f t="shared" si="313"/>
        <v>4.1482582400188241E-2</v>
      </c>
      <c r="H2236" s="2">
        <f t="shared" si="310"/>
        <v>1.0271206882171311</v>
      </c>
      <c r="I2236" s="2">
        <f t="shared" si="311"/>
        <v>50.668946066575451</v>
      </c>
    </row>
    <row r="2237" spans="1:9" ht="13.5" x14ac:dyDescent="0.25">
      <c r="A2237" s="3">
        <f>TITRES_STAT!B2240</f>
        <v>45260</v>
      </c>
      <c r="B2237" s="6">
        <f>TITRES_STAT!D2240</f>
        <v>4.6596000000000002</v>
      </c>
      <c r="C2237" s="2">
        <f t="shared" si="306"/>
        <v>8.6300000000000487E-2</v>
      </c>
      <c r="D2237" s="2">
        <f t="shared" si="307"/>
        <v>8.6300000000000487E-2</v>
      </c>
      <c r="E2237" s="2">
        <f t="shared" si="308"/>
        <v>0</v>
      </c>
      <c r="F2237" s="2">
        <f t="shared" ref="F2237:G2252" si="314">((F2236*13)+D2237)/14</f>
        <v>4.5728502970769143E-2</v>
      </c>
      <c r="G2237" s="2">
        <f t="shared" si="314"/>
        <v>3.8519540800174792E-2</v>
      </c>
      <c r="H2237" s="2">
        <f t="shared" si="310"/>
        <v>1.1871507816770661</v>
      </c>
      <c r="I2237" s="2">
        <f t="shared" si="311"/>
        <v>54.278415170205193</v>
      </c>
    </row>
    <row r="2238" spans="1:9" ht="13.5" x14ac:dyDescent="0.25">
      <c r="A2238" s="3">
        <f>TITRES_STAT!B2241</f>
        <v>45261</v>
      </c>
      <c r="B2238" s="6">
        <f>TITRES_STAT!D2241</f>
        <v>4.7458999999999998</v>
      </c>
      <c r="C2238" s="2">
        <f t="shared" si="306"/>
        <v>8.6299999999999599E-2</v>
      </c>
      <c r="D2238" s="2">
        <f t="shared" si="307"/>
        <v>8.6299999999999599E-2</v>
      </c>
      <c r="E2238" s="2">
        <f t="shared" si="308"/>
        <v>0</v>
      </c>
      <c r="F2238" s="2">
        <f t="shared" si="314"/>
        <v>4.8626467044285603E-2</v>
      </c>
      <c r="G2238" s="2">
        <f t="shared" si="314"/>
        <v>3.5768145028733732E-2</v>
      </c>
      <c r="H2238" s="2">
        <f t="shared" si="310"/>
        <v>1.3594908823262251</v>
      </c>
      <c r="I2238" s="2">
        <f t="shared" si="311"/>
        <v>57.617975662016597</v>
      </c>
    </row>
    <row r="2239" spans="1:9" ht="13.5" x14ac:dyDescent="0.25">
      <c r="A2239" s="3">
        <f>TITRES_STAT!B2242</f>
        <v>45264</v>
      </c>
      <c r="B2239" s="6">
        <f>TITRES_STAT!D2242</f>
        <v>4.7027999999999999</v>
      </c>
      <c r="C2239" s="2">
        <f t="shared" si="306"/>
        <v>-4.3099999999999916E-2</v>
      </c>
      <c r="D2239" s="2">
        <f t="shared" si="307"/>
        <v>0</v>
      </c>
      <c r="E2239" s="2">
        <f t="shared" si="308"/>
        <v>4.3099999999999916E-2</v>
      </c>
      <c r="F2239" s="2">
        <f t="shared" si="314"/>
        <v>4.5153147969693774E-2</v>
      </c>
      <c r="G2239" s="2">
        <f t="shared" si="314"/>
        <v>3.629184895525274E-2</v>
      </c>
      <c r="H2239" s="2">
        <f t="shared" si="310"/>
        <v>1.2441677475668675</v>
      </c>
      <c r="I2239" s="2">
        <f t="shared" si="311"/>
        <v>55.44005116889312</v>
      </c>
    </row>
    <row r="2240" spans="1:9" ht="13.5" x14ac:dyDescent="0.25">
      <c r="A2240" s="3">
        <f>TITRES_STAT!B2243</f>
        <v>45265</v>
      </c>
      <c r="B2240" s="6">
        <f>TITRES_STAT!D2243</f>
        <v>4.8148999999999997</v>
      </c>
      <c r="C2240" s="2">
        <f t="shared" si="306"/>
        <v>0.11209999999999987</v>
      </c>
      <c r="D2240" s="2">
        <f t="shared" si="307"/>
        <v>0.11209999999999987</v>
      </c>
      <c r="E2240" s="2">
        <f t="shared" si="308"/>
        <v>0</v>
      </c>
      <c r="F2240" s="2">
        <f t="shared" si="314"/>
        <v>4.9935065971858497E-2</v>
      </c>
      <c r="G2240" s="2">
        <f t="shared" si="314"/>
        <v>3.3699574029877541E-2</v>
      </c>
      <c r="H2240" s="2">
        <f t="shared" si="310"/>
        <v>1.4817714291458643</v>
      </c>
      <c r="I2240" s="2">
        <f t="shared" si="311"/>
        <v>59.706200649422264</v>
      </c>
    </row>
    <row r="2241" spans="1:9" ht="13.5" x14ac:dyDescent="0.25">
      <c r="A2241" s="3">
        <f>TITRES_STAT!B2244</f>
        <v>45266</v>
      </c>
      <c r="B2241" s="6">
        <f>TITRES_STAT!D2244</f>
        <v>4.7976999999999999</v>
      </c>
      <c r="C2241" s="2">
        <f t="shared" si="306"/>
        <v>-1.7199999999999882E-2</v>
      </c>
      <c r="D2241" s="2">
        <f t="shared" si="307"/>
        <v>0</v>
      </c>
      <c r="E2241" s="2">
        <f t="shared" si="308"/>
        <v>1.7199999999999882E-2</v>
      </c>
      <c r="F2241" s="2">
        <f t="shared" si="314"/>
        <v>4.6368275545297176E-2</v>
      </c>
      <c r="G2241" s="2">
        <f t="shared" si="314"/>
        <v>3.2521033027743423E-2</v>
      </c>
      <c r="H2241" s="2">
        <f t="shared" si="310"/>
        <v>1.4257934397637611</v>
      </c>
      <c r="I2241" s="2">
        <f t="shared" si="311"/>
        <v>58.776374624156531</v>
      </c>
    </row>
    <row r="2242" spans="1:9" ht="13.5" x14ac:dyDescent="0.25">
      <c r="A2242" s="3">
        <f>TITRES_STAT!B2245</f>
        <v>45267</v>
      </c>
      <c r="B2242" s="6">
        <f>TITRES_STAT!D2245</f>
        <v>4.6596000000000002</v>
      </c>
      <c r="C2242" s="2">
        <f t="shared" si="306"/>
        <v>-0.13809999999999967</v>
      </c>
      <c r="D2242" s="2">
        <f t="shared" si="307"/>
        <v>0</v>
      </c>
      <c r="E2242" s="2">
        <f t="shared" si="308"/>
        <v>0.13809999999999967</v>
      </c>
      <c r="F2242" s="2">
        <f t="shared" si="314"/>
        <v>4.3056255863490232E-2</v>
      </c>
      <c r="G2242" s="2">
        <f t="shared" si="314"/>
        <v>4.0062387811476016E-2</v>
      </c>
      <c r="H2242" s="2">
        <f t="shared" si="310"/>
        <v>1.0747301450453388</v>
      </c>
      <c r="I2242" s="2">
        <f t="shared" si="311"/>
        <v>51.800960602606608</v>
      </c>
    </row>
    <row r="2243" spans="1:9" ht="13.5" x14ac:dyDescent="0.25">
      <c r="A2243" s="3">
        <f>TITRES_STAT!B2246</f>
        <v>45268</v>
      </c>
      <c r="B2243" s="6">
        <f>TITRES_STAT!D2246</f>
        <v>4.72</v>
      </c>
      <c r="C2243" s="2">
        <f t="shared" ref="C2243:C2306" si="315">B2243-B2242</f>
        <v>6.0399999999999565E-2</v>
      </c>
      <c r="D2243" s="2">
        <f t="shared" ref="D2243:D2306" si="316">IF(C2243&gt;0,C2243,0)</f>
        <v>6.0399999999999565E-2</v>
      </c>
      <c r="E2243" s="2">
        <f t="shared" ref="E2243:E2306" si="317">IF(C2243&lt;0,-C2243,0)</f>
        <v>0</v>
      </c>
      <c r="F2243" s="2">
        <f t="shared" si="314"/>
        <v>4.4295094730383754E-2</v>
      </c>
      <c r="G2243" s="2">
        <f t="shared" si="314"/>
        <v>3.7200788682084873E-2</v>
      </c>
      <c r="H2243" s="2">
        <f t="shared" si="310"/>
        <v>1.1907031087143416</v>
      </c>
      <c r="I2243" s="2">
        <f t="shared" si="311"/>
        <v>54.352554847705029</v>
      </c>
    </row>
    <row r="2244" spans="1:9" ht="13.5" x14ac:dyDescent="0.25">
      <c r="A2244" s="3">
        <f>TITRES_STAT!B2247</f>
        <v>45271</v>
      </c>
      <c r="B2244" s="6">
        <f>TITRES_STAT!D2247</f>
        <v>4.7027999999999999</v>
      </c>
      <c r="C2244" s="2">
        <f t="shared" si="315"/>
        <v>-1.7199999999999882E-2</v>
      </c>
      <c r="D2244" s="2">
        <f t="shared" si="316"/>
        <v>0</v>
      </c>
      <c r="E2244" s="2">
        <f t="shared" si="317"/>
        <v>1.7199999999999882E-2</v>
      </c>
      <c r="F2244" s="2">
        <f t="shared" si="314"/>
        <v>4.1131159392499193E-2</v>
      </c>
      <c r="G2244" s="2">
        <f t="shared" si="314"/>
        <v>3.5772160919078803E-2</v>
      </c>
      <c r="H2244" s="2">
        <f t="shared" si="310"/>
        <v>1.1498091906033614</v>
      </c>
      <c r="I2244" s="2">
        <f t="shared" si="311"/>
        <v>53.484243886810162</v>
      </c>
    </row>
    <row r="2245" spans="1:9" ht="13.5" x14ac:dyDescent="0.25">
      <c r="A2245" s="3">
        <f>TITRES_STAT!B2248</f>
        <v>45272</v>
      </c>
      <c r="B2245" s="6">
        <f>TITRES_STAT!D2248</f>
        <v>4.6596000000000002</v>
      </c>
      <c r="C2245" s="2">
        <f t="shared" si="315"/>
        <v>-4.3199999999999683E-2</v>
      </c>
      <c r="D2245" s="2">
        <f t="shared" si="316"/>
        <v>0</v>
      </c>
      <c r="E2245" s="2">
        <f t="shared" si="317"/>
        <v>4.3199999999999683E-2</v>
      </c>
      <c r="F2245" s="2">
        <f t="shared" si="314"/>
        <v>3.8193219435892108E-2</v>
      </c>
      <c r="G2245" s="2">
        <f t="shared" si="314"/>
        <v>3.6302720853430288E-2</v>
      </c>
      <c r="H2245" s="2">
        <f t="shared" si="310"/>
        <v>1.0520759474226347</v>
      </c>
      <c r="I2245" s="2">
        <f t="shared" si="311"/>
        <v>51.26886013863281</v>
      </c>
    </row>
    <row r="2246" spans="1:9" ht="13.5" x14ac:dyDescent="0.25">
      <c r="A2246" s="3">
        <f>TITRES_STAT!B2249</f>
        <v>45273</v>
      </c>
      <c r="B2246" s="6">
        <f>TITRES_STAT!D2249</f>
        <v>4.6596000000000002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3.5465132333328389E-2</v>
      </c>
      <c r="G2246" s="2">
        <f t="shared" si="314"/>
        <v>3.3709669363899554E-2</v>
      </c>
      <c r="H2246" s="2">
        <f t="shared" si="310"/>
        <v>1.0520759474226347</v>
      </c>
      <c r="I2246" s="2">
        <f t="shared" si="311"/>
        <v>51.26886013863281</v>
      </c>
    </row>
    <row r="2247" spans="1:9" ht="13.5" x14ac:dyDescent="0.25">
      <c r="A2247" s="3">
        <f>TITRES_STAT!B2250</f>
        <v>45274</v>
      </c>
      <c r="B2247" s="6">
        <f>TITRES_STAT!D2250</f>
        <v>4.6596000000000002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3.2931908595233504E-2</v>
      </c>
      <c r="G2247" s="2">
        <f t="shared" si="314"/>
        <v>3.130183583790673E-2</v>
      </c>
      <c r="H2247" s="2">
        <f t="shared" si="310"/>
        <v>1.0520759474226347</v>
      </c>
      <c r="I2247" s="2">
        <f t="shared" si="311"/>
        <v>51.26886013863281</v>
      </c>
    </row>
    <row r="2248" spans="1:9" ht="13.5" x14ac:dyDescent="0.25">
      <c r="A2248" s="3">
        <f>TITRES_STAT!B2251</f>
        <v>45275</v>
      </c>
      <c r="B2248" s="6">
        <f>TITRES_STAT!D2251</f>
        <v>4.6855000000000002</v>
      </c>
      <c r="C2248" s="2">
        <f t="shared" si="315"/>
        <v>2.5900000000000034E-2</v>
      </c>
      <c r="D2248" s="2">
        <f t="shared" si="316"/>
        <v>2.5900000000000034E-2</v>
      </c>
      <c r="E2248" s="2">
        <f t="shared" si="317"/>
        <v>0</v>
      </c>
      <c r="F2248" s="2">
        <f t="shared" si="314"/>
        <v>3.2429629409859682E-2</v>
      </c>
      <c r="G2248" s="2">
        <f t="shared" si="314"/>
        <v>2.9065990420913394E-2</v>
      </c>
      <c r="H2248" s="2">
        <f t="shared" si="310"/>
        <v>1.115724217211814</v>
      </c>
      <c r="I2248" s="2">
        <f t="shared" si="311"/>
        <v>52.734860627636998</v>
      </c>
    </row>
    <row r="2249" spans="1:9" ht="13.5" x14ac:dyDescent="0.25">
      <c r="A2249" s="3">
        <f>TITRES_STAT!B2252</f>
        <v>45278</v>
      </c>
      <c r="B2249" s="6">
        <f>TITRES_STAT!D2252</f>
        <v>4.8322000000000003</v>
      </c>
      <c r="C2249" s="2">
        <f t="shared" si="315"/>
        <v>0.14670000000000005</v>
      </c>
      <c r="D2249" s="2">
        <f t="shared" si="316"/>
        <v>0.14670000000000005</v>
      </c>
      <c r="E2249" s="2">
        <f t="shared" si="317"/>
        <v>0</v>
      </c>
      <c r="F2249" s="2">
        <f t="shared" si="314"/>
        <v>4.059179873772685E-2</v>
      </c>
      <c r="G2249" s="2">
        <f t="shared" si="314"/>
        <v>2.6989848247991007E-2</v>
      </c>
      <c r="H2249" s="2">
        <f t="shared" si="310"/>
        <v>1.5039654304372869</v>
      </c>
      <c r="I2249" s="2">
        <f t="shared" si="311"/>
        <v>60.063346408685746</v>
      </c>
    </row>
    <row r="2250" spans="1:9" ht="13.5" x14ac:dyDescent="0.25">
      <c r="A2250" s="3">
        <f>TITRES_STAT!B2253</f>
        <v>45279</v>
      </c>
      <c r="B2250" s="6">
        <f>TITRES_STAT!D2253</f>
        <v>4.8666999999999998</v>
      </c>
      <c r="C2250" s="2">
        <f t="shared" si="315"/>
        <v>3.4499999999999531E-2</v>
      </c>
      <c r="D2250" s="2">
        <f t="shared" si="316"/>
        <v>3.4499999999999531E-2</v>
      </c>
      <c r="E2250" s="2">
        <f t="shared" si="317"/>
        <v>0</v>
      </c>
      <c r="F2250" s="2">
        <f t="shared" si="314"/>
        <v>4.0156670256460615E-2</v>
      </c>
      <c r="G2250" s="2">
        <f t="shared" si="314"/>
        <v>2.5062001944563077E-2</v>
      </c>
      <c r="H2250" s="2">
        <f t="shared" si="310"/>
        <v>1.6022929989905359</v>
      </c>
      <c r="I2250" s="2">
        <f t="shared" si="311"/>
        <v>61.572351753322422</v>
      </c>
    </row>
    <row r="2251" spans="1:9" ht="13.5" x14ac:dyDescent="0.25">
      <c r="A2251" s="3">
        <f>TITRES_STAT!B2254</f>
        <v>45280</v>
      </c>
      <c r="B2251" s="6">
        <f>TITRES_STAT!D2254</f>
        <v>4.8753000000000002</v>
      </c>
      <c r="C2251" s="2">
        <f t="shared" si="315"/>
        <v>8.6000000000003851E-3</v>
      </c>
      <c r="D2251" s="2">
        <f t="shared" si="316"/>
        <v>8.6000000000003851E-3</v>
      </c>
      <c r="E2251" s="2">
        <f t="shared" si="317"/>
        <v>0</v>
      </c>
      <c r="F2251" s="2">
        <f t="shared" si="314"/>
        <v>3.7902622380999174E-2</v>
      </c>
      <c r="G2251" s="2">
        <f t="shared" si="314"/>
        <v>2.3271858948522857E-2</v>
      </c>
      <c r="H2251" s="2">
        <f t="shared" si="310"/>
        <v>1.6286890731350441</v>
      </c>
      <c r="I2251" s="2">
        <f t="shared" si="311"/>
        <v>61.958224340036779</v>
      </c>
    </row>
    <row r="2252" spans="1:9" ht="13.5" x14ac:dyDescent="0.25">
      <c r="A2252" s="3">
        <f>TITRES_STAT!B2255</f>
        <v>45281</v>
      </c>
      <c r="B2252" s="6">
        <f>TITRES_STAT!D2255</f>
        <v>4.7632000000000003</v>
      </c>
      <c r="C2252" s="2">
        <f t="shared" si="315"/>
        <v>-0.11209999999999987</v>
      </c>
      <c r="D2252" s="2">
        <f t="shared" si="316"/>
        <v>0</v>
      </c>
      <c r="E2252" s="2">
        <f t="shared" si="317"/>
        <v>0.11209999999999987</v>
      </c>
      <c r="F2252" s="2">
        <f t="shared" si="314"/>
        <v>3.5195292210927806E-2</v>
      </c>
      <c r="G2252" s="2">
        <f t="shared" si="314"/>
        <v>2.9616726166485502E-2</v>
      </c>
      <c r="H2252" s="2">
        <f t="shared" si="310"/>
        <v>1.1883586326551869</v>
      </c>
      <c r="I2252" s="2">
        <f t="shared" si="311"/>
        <v>54.303650915449971</v>
      </c>
    </row>
    <row r="2253" spans="1:9" ht="13.5" x14ac:dyDescent="0.25">
      <c r="A2253" s="3">
        <f>TITRES_STAT!B2256</f>
        <v>45282</v>
      </c>
      <c r="B2253" s="6">
        <f>TITRES_STAT!D2256</f>
        <v>4.8494999999999999</v>
      </c>
      <c r="C2253" s="2">
        <f t="shared" si="315"/>
        <v>8.6299999999999599E-2</v>
      </c>
      <c r="D2253" s="2">
        <f t="shared" si="316"/>
        <v>8.6299999999999599E-2</v>
      </c>
      <c r="E2253" s="2">
        <f t="shared" si="317"/>
        <v>0</v>
      </c>
      <c r="F2253" s="2">
        <f t="shared" ref="F2253:G2268" si="318">((F2252*13)+D2253)/14</f>
        <v>3.8845628481575793E-2</v>
      </c>
      <c r="G2253" s="2">
        <f t="shared" si="318"/>
        <v>2.750124572602225E-2</v>
      </c>
      <c r="H2253" s="2">
        <f t="shared" si="310"/>
        <v>1.412504323206685</v>
      </c>
      <c r="I2253" s="2">
        <f t="shared" si="311"/>
        <v>58.549297077701951</v>
      </c>
    </row>
    <row r="2254" spans="1:9" ht="13.5" x14ac:dyDescent="0.25">
      <c r="A2254" s="3">
        <f>TITRES_STAT!B2257</f>
        <v>45285</v>
      </c>
      <c r="B2254" s="6">
        <f>TITRES_STAT!D2257</f>
        <v>4.8840000000000003</v>
      </c>
      <c r="C2254" s="2">
        <f t="shared" si="315"/>
        <v>3.4500000000000419E-2</v>
      </c>
      <c r="D2254" s="2">
        <f t="shared" si="316"/>
        <v>3.4500000000000419E-2</v>
      </c>
      <c r="E2254" s="2">
        <f t="shared" si="317"/>
        <v>0</v>
      </c>
      <c r="F2254" s="2">
        <f t="shared" si="318"/>
        <v>3.8535226447177551E-2</v>
      </c>
      <c r="G2254" s="2">
        <f t="shared" si="318"/>
        <v>2.5536871031306373E-2</v>
      </c>
      <c r="H2254" s="2">
        <f t="shared" si="310"/>
        <v>1.5090034483839514</v>
      </c>
      <c r="I2254" s="2">
        <f t="shared" si="311"/>
        <v>60.143538238494656</v>
      </c>
    </row>
    <row r="2255" spans="1:9" ht="13.5" x14ac:dyDescent="0.25">
      <c r="A2255" s="3">
        <f>TITRES_STAT!B2258</f>
        <v>45286</v>
      </c>
      <c r="B2255" s="6">
        <f>TITRES_STAT!D2258</f>
        <v>4.8322000000000003</v>
      </c>
      <c r="C2255" s="2">
        <f t="shared" si="315"/>
        <v>-5.1800000000000068E-2</v>
      </c>
      <c r="D2255" s="2">
        <f t="shared" si="316"/>
        <v>0</v>
      </c>
      <c r="E2255" s="2">
        <f t="shared" si="317"/>
        <v>5.1800000000000068E-2</v>
      </c>
      <c r="F2255" s="2">
        <f t="shared" si="318"/>
        <v>3.5782710272379156E-2</v>
      </c>
      <c r="G2255" s="2">
        <f t="shared" si="318"/>
        <v>2.7412808814784494E-2</v>
      </c>
      <c r="H2255" s="2">
        <f t="shared" si="310"/>
        <v>1.3053281228547635</v>
      </c>
      <c r="I2255" s="2">
        <f t="shared" si="311"/>
        <v>56.622227001609332</v>
      </c>
    </row>
    <row r="2256" spans="1:9" ht="13.5" x14ac:dyDescent="0.25">
      <c r="A2256" s="3">
        <f>TITRES_STAT!B2259</f>
        <v>45287</v>
      </c>
      <c r="B2256" s="6">
        <f>TITRES_STAT!D2259</f>
        <v>4.8753000000000002</v>
      </c>
      <c r="C2256" s="2">
        <f t="shared" si="315"/>
        <v>4.3099999999999916E-2</v>
      </c>
      <c r="D2256" s="2">
        <f t="shared" si="316"/>
        <v>4.3099999999999916E-2</v>
      </c>
      <c r="E2256" s="2">
        <f t="shared" si="317"/>
        <v>0</v>
      </c>
      <c r="F2256" s="2">
        <f t="shared" si="318"/>
        <v>3.6305373824352068E-2</v>
      </c>
      <c r="G2256" s="2">
        <f t="shared" si="318"/>
        <v>2.5454751042299887E-2</v>
      </c>
      <c r="H2256" s="2">
        <f t="shared" si="310"/>
        <v>1.4262710235908795</v>
      </c>
      <c r="I2256" s="2">
        <f t="shared" si="311"/>
        <v>58.784489025467536</v>
      </c>
    </row>
    <row r="2257" spans="1:9" ht="13.5" x14ac:dyDescent="0.25">
      <c r="A2257" s="3">
        <f>TITRES_STAT!B2260</f>
        <v>45288</v>
      </c>
      <c r="B2257" s="6">
        <f>TITRES_STAT!D2260</f>
        <v>4.8753000000000002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3.3712132836898348E-2</v>
      </c>
      <c r="G2257" s="2">
        <f t="shared" si="318"/>
        <v>2.3636554539278466E-2</v>
      </c>
      <c r="H2257" s="2">
        <f t="shared" ref="H2257:H2320" si="319">F2257/G2257</f>
        <v>1.4262710235908795</v>
      </c>
      <c r="I2257" s="2">
        <f t="shared" ref="I2257:I2320" si="320">IF(G2257=0,100,100-(100/(1+H2257)))</f>
        <v>58.784489025467536</v>
      </c>
    </row>
    <row r="2258" spans="1:9" ht="13.5" x14ac:dyDescent="0.25">
      <c r="A2258" s="3">
        <f>TITRES_STAT!B2261</f>
        <v>45289</v>
      </c>
      <c r="B2258" s="6">
        <f>TITRES_STAT!D2261</f>
        <v>4.8581000000000003</v>
      </c>
      <c r="C2258" s="2">
        <f t="shared" si="315"/>
        <v>-1.7199999999999882E-2</v>
      </c>
      <c r="D2258" s="2">
        <f t="shared" si="316"/>
        <v>0</v>
      </c>
      <c r="E2258" s="2">
        <f t="shared" si="317"/>
        <v>1.7199999999999882E-2</v>
      </c>
      <c r="F2258" s="2">
        <f t="shared" si="318"/>
        <v>3.1304123348548464E-2</v>
      </c>
      <c r="G2258" s="2">
        <f t="shared" si="318"/>
        <v>2.317680064361571E-2</v>
      </c>
      <c r="H2258" s="2">
        <f t="shared" si="319"/>
        <v>1.3506662903954998</v>
      </c>
      <c r="I2258" s="2">
        <f t="shared" si="320"/>
        <v>57.458870104792723</v>
      </c>
    </row>
    <row r="2259" spans="1:9" ht="13.5" x14ac:dyDescent="0.25">
      <c r="A2259" s="3">
        <f>TITRES_STAT!B2262</f>
        <v>45293</v>
      </c>
      <c r="B2259" s="6">
        <f>TITRES_STAT!D2262</f>
        <v>4.9413</v>
      </c>
      <c r="C2259" s="2">
        <f t="shared" si="315"/>
        <v>8.3199999999999719E-2</v>
      </c>
      <c r="D2259" s="2">
        <f t="shared" si="316"/>
        <v>8.3199999999999719E-2</v>
      </c>
      <c r="E2259" s="2">
        <f t="shared" si="317"/>
        <v>0</v>
      </c>
      <c r="F2259" s="2">
        <f t="shared" si="318"/>
        <v>3.5010971680794985E-2</v>
      </c>
      <c r="G2259" s="2">
        <f t="shared" si="318"/>
        <v>2.1521314883357446E-2</v>
      </c>
      <c r="H2259" s="2">
        <f t="shared" si="319"/>
        <v>1.626804489899879</v>
      </c>
      <c r="I2259" s="2">
        <f t="shared" si="320"/>
        <v>61.930931523643196</v>
      </c>
    </row>
    <row r="2260" spans="1:9" ht="13.5" x14ac:dyDescent="0.25">
      <c r="A2260" s="3">
        <f>TITRES_STAT!B2263</f>
        <v>45294</v>
      </c>
      <c r="B2260" s="6">
        <f>TITRES_STAT!D2263</f>
        <v>4.8754</v>
      </c>
      <c r="C2260" s="2">
        <f t="shared" si="315"/>
        <v>-6.590000000000007E-2</v>
      </c>
      <c r="D2260" s="2">
        <f t="shared" si="316"/>
        <v>0</v>
      </c>
      <c r="E2260" s="2">
        <f t="shared" si="317"/>
        <v>6.590000000000007E-2</v>
      </c>
      <c r="F2260" s="2">
        <f t="shared" si="318"/>
        <v>3.251018798930963E-2</v>
      </c>
      <c r="G2260" s="2">
        <f t="shared" si="318"/>
        <v>2.4691220963117634E-2</v>
      </c>
      <c r="H2260" s="2">
        <f t="shared" si="319"/>
        <v>1.3166699223935314</v>
      </c>
      <c r="I2260" s="2">
        <f t="shared" si="320"/>
        <v>56.83459303659356</v>
      </c>
    </row>
    <row r="2261" spans="1:9" ht="13.5" x14ac:dyDescent="0.25">
      <c r="A2261" s="3">
        <f>TITRES_STAT!B2264</f>
        <v>45295</v>
      </c>
      <c r="B2261" s="6">
        <f>TITRES_STAT!D2264</f>
        <v>4.8284000000000002</v>
      </c>
      <c r="C2261" s="2">
        <f t="shared" si="315"/>
        <v>-4.6999999999999709E-2</v>
      </c>
      <c r="D2261" s="2">
        <f t="shared" si="316"/>
        <v>0</v>
      </c>
      <c r="E2261" s="2">
        <f t="shared" si="317"/>
        <v>4.6999999999999709E-2</v>
      </c>
      <c r="F2261" s="2">
        <f t="shared" si="318"/>
        <v>3.018803170435894E-2</v>
      </c>
      <c r="G2261" s="2">
        <f t="shared" si="318"/>
        <v>2.6284705180037782E-2</v>
      </c>
      <c r="H2261" s="2">
        <f t="shared" si="319"/>
        <v>1.1485018187415541</v>
      </c>
      <c r="I2261" s="2">
        <f t="shared" si="320"/>
        <v>53.455938865077066</v>
      </c>
    </row>
    <row r="2262" spans="1:9" ht="13.5" x14ac:dyDescent="0.25">
      <c r="A2262" s="3">
        <f>TITRES_STAT!B2265</f>
        <v>45296</v>
      </c>
      <c r="B2262" s="6">
        <f>TITRES_STAT!D2265</f>
        <v>4.7060000000000004</v>
      </c>
      <c r="C2262" s="2">
        <f t="shared" si="315"/>
        <v>-0.12239999999999984</v>
      </c>
      <c r="D2262" s="2">
        <f t="shared" si="316"/>
        <v>0</v>
      </c>
      <c r="E2262" s="2">
        <f t="shared" si="317"/>
        <v>0.12239999999999984</v>
      </c>
      <c r="F2262" s="2">
        <f t="shared" si="318"/>
        <v>2.8031743725476156E-2</v>
      </c>
      <c r="G2262" s="2">
        <f t="shared" si="318"/>
        <v>3.3150083381463642E-2</v>
      </c>
      <c r="H2262" s="2">
        <f t="shared" si="319"/>
        <v>0.84560100205209499</v>
      </c>
      <c r="I2262" s="2">
        <f t="shared" si="320"/>
        <v>45.817107874989468</v>
      </c>
    </row>
    <row r="2263" spans="1:9" ht="13.5" x14ac:dyDescent="0.25">
      <c r="A2263" s="3">
        <f>TITRES_STAT!B2266</f>
        <v>45299</v>
      </c>
      <c r="B2263" s="6">
        <f>TITRES_STAT!D2266</f>
        <v>4.6589</v>
      </c>
      <c r="C2263" s="2">
        <f t="shared" si="315"/>
        <v>-4.7100000000000364E-2</v>
      </c>
      <c r="D2263" s="2">
        <f t="shared" si="316"/>
        <v>0</v>
      </c>
      <c r="E2263" s="2">
        <f t="shared" si="317"/>
        <v>4.7100000000000364E-2</v>
      </c>
      <c r="F2263" s="2">
        <f t="shared" si="318"/>
        <v>2.6029476316513572E-2</v>
      </c>
      <c r="G2263" s="2">
        <f t="shared" si="318"/>
        <v>3.4146505997073411E-2</v>
      </c>
      <c r="H2263" s="2">
        <f t="shared" si="319"/>
        <v>0.76228813333769718</v>
      </c>
      <c r="I2263" s="2">
        <f t="shared" si="320"/>
        <v>43.255590213500248</v>
      </c>
    </row>
    <row r="2264" spans="1:9" ht="13.5" x14ac:dyDescent="0.25">
      <c r="A2264" s="3">
        <f>TITRES_STAT!B2267</f>
        <v>45300</v>
      </c>
      <c r="B2264" s="6">
        <f>TITRES_STAT!D2267</f>
        <v>4.4424999999999999</v>
      </c>
      <c r="C2264" s="2">
        <f t="shared" si="315"/>
        <v>-0.21640000000000015</v>
      </c>
      <c r="D2264" s="2">
        <f t="shared" si="316"/>
        <v>0</v>
      </c>
      <c r="E2264" s="2">
        <f t="shared" si="317"/>
        <v>0.21640000000000015</v>
      </c>
      <c r="F2264" s="2">
        <f t="shared" si="318"/>
        <v>2.4170228008191175E-2</v>
      </c>
      <c r="G2264" s="2">
        <f t="shared" si="318"/>
        <v>4.7164612711568181E-2</v>
      </c>
      <c r="H2264" s="2">
        <f t="shared" si="319"/>
        <v>0.51246531283957486</v>
      </c>
      <c r="I2264" s="2">
        <f t="shared" si="320"/>
        <v>33.882781210859505</v>
      </c>
    </row>
    <row r="2265" spans="1:9" ht="13.5" x14ac:dyDescent="0.25">
      <c r="A2265" s="3">
        <f>TITRES_STAT!B2268</f>
        <v>45301</v>
      </c>
      <c r="B2265" s="6">
        <f>TITRES_STAT!D2268</f>
        <v>4.4424999999999999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2.2443783150463237E-2</v>
      </c>
      <c r="G2265" s="2">
        <f t="shared" si="318"/>
        <v>4.3795711803599029E-2</v>
      </c>
      <c r="H2265" s="2">
        <f t="shared" si="319"/>
        <v>0.51246531283957486</v>
      </c>
      <c r="I2265" s="2">
        <f t="shared" si="320"/>
        <v>33.882781210859505</v>
      </c>
    </row>
    <row r="2266" spans="1:9" ht="13.5" x14ac:dyDescent="0.25">
      <c r="A2266" s="3">
        <f>TITRES_STAT!B2269</f>
        <v>45302</v>
      </c>
      <c r="B2266" s="6">
        <f>TITRES_STAT!D2269</f>
        <v>4.4424999999999999</v>
      </c>
      <c r="C2266" s="2">
        <f t="shared" si="315"/>
        <v>0</v>
      </c>
      <c r="D2266" s="2">
        <f t="shared" si="316"/>
        <v>0</v>
      </c>
      <c r="E2266" s="2">
        <f t="shared" si="317"/>
        <v>0</v>
      </c>
      <c r="F2266" s="2">
        <f t="shared" si="318"/>
        <v>2.0840655782573009E-2</v>
      </c>
      <c r="G2266" s="2">
        <f t="shared" si="318"/>
        <v>4.0667446674770527E-2</v>
      </c>
      <c r="H2266" s="2">
        <f t="shared" si="319"/>
        <v>0.51246531283957497</v>
      </c>
      <c r="I2266" s="2">
        <f t="shared" si="320"/>
        <v>33.882781210859505</v>
      </c>
    </row>
    <row r="2267" spans="1:9" ht="13.5" x14ac:dyDescent="0.25">
      <c r="A2267" s="3">
        <f>TITRES_STAT!B2270</f>
        <v>45303</v>
      </c>
      <c r="B2267" s="6">
        <f>TITRES_STAT!D2270</f>
        <v>4.6778000000000004</v>
      </c>
      <c r="C2267" s="2">
        <f t="shared" si="315"/>
        <v>0.23530000000000051</v>
      </c>
      <c r="D2267" s="2">
        <f t="shared" si="316"/>
        <v>0.23530000000000051</v>
      </c>
      <c r="E2267" s="2">
        <f t="shared" si="317"/>
        <v>0</v>
      </c>
      <c r="F2267" s="2">
        <f t="shared" si="318"/>
        <v>3.6159180369532119E-2</v>
      </c>
      <c r="G2267" s="2">
        <f t="shared" si="318"/>
        <v>3.7762629055144062E-2</v>
      </c>
      <c r="H2267" s="2">
        <f t="shared" si="319"/>
        <v>0.95753874330967648</v>
      </c>
      <c r="I2267" s="2">
        <f t="shared" si="320"/>
        <v>48.915442750866511</v>
      </c>
    </row>
    <row r="2268" spans="1:9" ht="13.5" x14ac:dyDescent="0.25">
      <c r="A2268" s="3">
        <f>TITRES_STAT!B2271</f>
        <v>45306</v>
      </c>
      <c r="B2268" s="6">
        <f>TITRES_STAT!D2271</f>
        <v>4.6778000000000004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3.3576381771708394E-2</v>
      </c>
      <c r="G2268" s="2">
        <f t="shared" si="318"/>
        <v>3.5065298408348058E-2</v>
      </c>
      <c r="H2268" s="2">
        <f t="shared" si="319"/>
        <v>0.95753874330967637</v>
      </c>
      <c r="I2268" s="2">
        <f t="shared" si="320"/>
        <v>48.915442750866511</v>
      </c>
    </row>
    <row r="2269" spans="1:9" ht="13.5" x14ac:dyDescent="0.25">
      <c r="A2269" s="3">
        <f>TITRES_STAT!B2272</f>
        <v>45307</v>
      </c>
      <c r="B2269" s="6">
        <f>TITRES_STAT!D2272</f>
        <v>4.5648</v>
      </c>
      <c r="C2269" s="2">
        <f t="shared" si="315"/>
        <v>-0.11300000000000043</v>
      </c>
      <c r="D2269" s="2">
        <f t="shared" si="316"/>
        <v>0</v>
      </c>
      <c r="E2269" s="2">
        <f t="shared" si="317"/>
        <v>0.11300000000000043</v>
      </c>
      <c r="F2269" s="2">
        <f t="shared" ref="F2269:G2284" si="321">((F2268*13)+D2269)/14</f>
        <v>3.1178068788014938E-2</v>
      </c>
      <c r="G2269" s="2">
        <f t="shared" si="321"/>
        <v>4.0632062807751793E-2</v>
      </c>
      <c r="H2269" s="2">
        <f t="shared" si="319"/>
        <v>0.76732675216446999</v>
      </c>
      <c r="I2269" s="2">
        <f t="shared" si="320"/>
        <v>43.417367570807947</v>
      </c>
    </row>
    <row r="2270" spans="1:9" ht="13.5" x14ac:dyDescent="0.25">
      <c r="A2270" s="3">
        <f>TITRES_STAT!B2273</f>
        <v>45308</v>
      </c>
      <c r="B2270" s="6">
        <f>TITRES_STAT!D2273</f>
        <v>4.5178000000000003</v>
      </c>
      <c r="C2270" s="2">
        <f t="shared" si="315"/>
        <v>-4.6999999999999709E-2</v>
      </c>
      <c r="D2270" s="2">
        <f t="shared" si="316"/>
        <v>0</v>
      </c>
      <c r="E2270" s="2">
        <f t="shared" si="317"/>
        <v>4.6999999999999709E-2</v>
      </c>
      <c r="F2270" s="2">
        <f t="shared" si="321"/>
        <v>2.8951063874585299E-2</v>
      </c>
      <c r="G2270" s="2">
        <f t="shared" si="321"/>
        <v>4.1086915464340935E-2</v>
      </c>
      <c r="H2270" s="2">
        <f t="shared" si="319"/>
        <v>0.70462977196990462</v>
      </c>
      <c r="I2270" s="2">
        <f t="shared" si="320"/>
        <v>41.336235208166066</v>
      </c>
    </row>
    <row r="2271" spans="1:9" ht="13.5" x14ac:dyDescent="0.25">
      <c r="A2271" s="3">
        <f>TITRES_STAT!B2274</f>
        <v>45309</v>
      </c>
      <c r="B2271" s="6">
        <f>TITRES_STAT!D2274</f>
        <v>4.5930999999999997</v>
      </c>
      <c r="C2271" s="2">
        <f t="shared" si="315"/>
        <v>7.5299999999999478E-2</v>
      </c>
      <c r="D2271" s="2">
        <f t="shared" si="316"/>
        <v>7.5299999999999478E-2</v>
      </c>
      <c r="E2271" s="2">
        <f t="shared" si="317"/>
        <v>0</v>
      </c>
      <c r="F2271" s="2">
        <f t="shared" si="321"/>
        <v>3.2261702169257743E-2</v>
      </c>
      <c r="G2271" s="2">
        <f t="shared" si="321"/>
        <v>3.8152135788316589E-2</v>
      </c>
      <c r="H2271" s="2">
        <f t="shared" si="319"/>
        <v>0.8456067138222263</v>
      </c>
      <c r="I2271" s="2">
        <f t="shared" si="320"/>
        <v>45.817275559806909</v>
      </c>
    </row>
    <row r="2272" spans="1:9" ht="13.5" x14ac:dyDescent="0.25">
      <c r="A2272" s="3">
        <f>TITRES_STAT!B2275</f>
        <v>45310</v>
      </c>
      <c r="B2272" s="6">
        <f>TITRES_STAT!D2275</f>
        <v>4.6966000000000001</v>
      </c>
      <c r="C2272" s="2">
        <f t="shared" si="315"/>
        <v>0.10350000000000037</v>
      </c>
      <c r="D2272" s="2">
        <f t="shared" si="316"/>
        <v>0.10350000000000037</v>
      </c>
      <c r="E2272" s="2">
        <f t="shared" si="317"/>
        <v>0</v>
      </c>
      <c r="F2272" s="2">
        <f t="shared" si="321"/>
        <v>3.7350152014310786E-2</v>
      </c>
      <c r="G2272" s="2">
        <f t="shared" si="321"/>
        <v>3.5426983232008262E-2</v>
      </c>
      <c r="H2272" s="2">
        <f t="shared" si="319"/>
        <v>1.0542854233370045</v>
      </c>
      <c r="I2272" s="2">
        <f t="shared" si="320"/>
        <v>51.321272660563956</v>
      </c>
    </row>
    <row r="2273" spans="1:9" ht="13.5" x14ac:dyDescent="0.25">
      <c r="A2273" s="3">
        <f>TITRES_STAT!B2276</f>
        <v>45313</v>
      </c>
      <c r="B2273" s="6">
        <f>TITRES_STAT!D2276</f>
        <v>4.6966000000000001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3.4682284013288586E-2</v>
      </c>
      <c r="G2273" s="2">
        <f t="shared" si="321"/>
        <v>3.2896484429721956E-2</v>
      </c>
      <c r="H2273" s="2">
        <f t="shared" si="319"/>
        <v>1.0542854233370045</v>
      </c>
      <c r="I2273" s="2">
        <f t="shared" si="320"/>
        <v>51.321272660563956</v>
      </c>
    </row>
    <row r="2274" spans="1:9" ht="13.5" x14ac:dyDescent="0.25">
      <c r="A2274" s="3">
        <f>TITRES_STAT!B2277</f>
        <v>45314</v>
      </c>
      <c r="B2274" s="6">
        <f>TITRES_STAT!D2277</f>
        <v>4.6307</v>
      </c>
      <c r="C2274" s="2">
        <f t="shared" si="315"/>
        <v>-6.590000000000007E-2</v>
      </c>
      <c r="D2274" s="2">
        <f t="shared" si="316"/>
        <v>0</v>
      </c>
      <c r="E2274" s="2">
        <f t="shared" si="317"/>
        <v>6.590000000000007E-2</v>
      </c>
      <c r="F2274" s="2">
        <f t="shared" si="321"/>
        <v>3.2204978012339402E-2</v>
      </c>
      <c r="G2274" s="2">
        <f t="shared" si="321"/>
        <v>3.5253878399027536E-2</v>
      </c>
      <c r="H2274" s="2">
        <f t="shared" si="319"/>
        <v>0.91351588746694501</v>
      </c>
      <c r="I2274" s="2">
        <f t="shared" si="320"/>
        <v>47.740177829212072</v>
      </c>
    </row>
    <row r="2275" spans="1:9" ht="13.5" x14ac:dyDescent="0.25">
      <c r="A2275" s="3">
        <f>TITRES_STAT!B2278</f>
        <v>45315</v>
      </c>
      <c r="B2275" s="6">
        <f>TITRES_STAT!D2278</f>
        <v>4.6307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2.9904622440029446E-2</v>
      </c>
      <c r="G2275" s="2">
        <f t="shared" si="321"/>
        <v>3.273574422766843E-2</v>
      </c>
      <c r="H2275" s="2">
        <f t="shared" si="319"/>
        <v>0.9135158874669449</v>
      </c>
      <c r="I2275" s="2">
        <f t="shared" si="320"/>
        <v>47.740177829212065</v>
      </c>
    </row>
    <row r="2276" spans="1:9" ht="13.5" x14ac:dyDescent="0.25">
      <c r="A2276" s="3">
        <f>TITRES_STAT!B2279</f>
        <v>45316</v>
      </c>
      <c r="B2276" s="6">
        <f>TITRES_STAT!D2279</f>
        <v>4.6119000000000003</v>
      </c>
      <c r="C2276" s="2">
        <f t="shared" si="315"/>
        <v>-1.8799999999999706E-2</v>
      </c>
      <c r="D2276" s="2">
        <f t="shared" si="316"/>
        <v>0</v>
      </c>
      <c r="E2276" s="2">
        <f t="shared" si="317"/>
        <v>1.8799999999999706E-2</v>
      </c>
      <c r="F2276" s="2">
        <f t="shared" si="321"/>
        <v>2.7768577980027343E-2</v>
      </c>
      <c r="G2276" s="2">
        <f t="shared" si="321"/>
        <v>3.1740333925692095E-2</v>
      </c>
      <c r="H2276" s="2">
        <f t="shared" si="319"/>
        <v>0.87486722871400457</v>
      </c>
      <c r="I2276" s="2">
        <f t="shared" si="320"/>
        <v>46.662889793752875</v>
      </c>
    </row>
    <row r="2277" spans="1:9" ht="13.5" x14ac:dyDescent="0.25">
      <c r="A2277" s="3">
        <f>TITRES_STAT!B2280</f>
        <v>45317</v>
      </c>
      <c r="B2277" s="6">
        <f>TITRES_STAT!D2280</f>
        <v>4.6119000000000003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2.5785108124311108E-2</v>
      </c>
      <c r="G2277" s="2">
        <f t="shared" si="321"/>
        <v>2.9473167216714089E-2</v>
      </c>
      <c r="H2277" s="2">
        <f t="shared" si="319"/>
        <v>0.87486722871400457</v>
      </c>
      <c r="I2277" s="2">
        <f t="shared" si="320"/>
        <v>46.662889793752875</v>
      </c>
    </row>
    <row r="2278" spans="1:9" ht="13.5" x14ac:dyDescent="0.25">
      <c r="A2278" s="3">
        <f>TITRES_STAT!B2281</f>
        <v>45320</v>
      </c>
      <c r="B2278" s="6">
        <f>TITRES_STAT!D2281</f>
        <v>4.5930999999999997</v>
      </c>
      <c r="C2278" s="2">
        <f t="shared" si="315"/>
        <v>-1.8800000000000594E-2</v>
      </c>
      <c r="D2278" s="2">
        <f t="shared" si="316"/>
        <v>0</v>
      </c>
      <c r="E2278" s="2">
        <f t="shared" si="317"/>
        <v>1.8800000000000594E-2</v>
      </c>
      <c r="F2278" s="2">
        <f t="shared" si="321"/>
        <v>2.3943314686860315E-2</v>
      </c>
      <c r="G2278" s="2">
        <f t="shared" si="321"/>
        <v>2.8710798129805981E-2</v>
      </c>
      <c r="H2278" s="2">
        <f t="shared" si="319"/>
        <v>0.83394806994249582</v>
      </c>
      <c r="I2278" s="2">
        <f t="shared" si="320"/>
        <v>45.472829008110601</v>
      </c>
    </row>
    <row r="2279" spans="1:9" ht="13.5" x14ac:dyDescent="0.25">
      <c r="A2279" s="3">
        <f>TITRES_STAT!B2282</f>
        <v>45321</v>
      </c>
      <c r="B2279" s="6">
        <f>TITRES_STAT!D2282</f>
        <v>4.6025</v>
      </c>
      <c r="C2279" s="2">
        <f t="shared" si="315"/>
        <v>9.400000000000297E-3</v>
      </c>
      <c r="D2279" s="2">
        <f t="shared" si="316"/>
        <v>9.400000000000297E-3</v>
      </c>
      <c r="E2279" s="2">
        <f t="shared" si="317"/>
        <v>0</v>
      </c>
      <c r="F2279" s="2">
        <f t="shared" si="321"/>
        <v>2.2904506494941742E-2</v>
      </c>
      <c r="G2279" s="2">
        <f t="shared" si="321"/>
        <v>2.6660026834819838E-2</v>
      </c>
      <c r="H2279" s="2">
        <f t="shared" si="319"/>
        <v>0.85913291223799049</v>
      </c>
      <c r="I2279" s="2">
        <f t="shared" si="320"/>
        <v>46.211484213023901</v>
      </c>
    </row>
    <row r="2280" spans="1:9" ht="13.5" x14ac:dyDescent="0.25">
      <c r="A2280" s="3">
        <f>TITRES_STAT!B2283</f>
        <v>45322</v>
      </c>
      <c r="B2280" s="6">
        <f>TITRES_STAT!D2283</f>
        <v>4.6025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2.1268470316731618E-2</v>
      </c>
      <c r="G2280" s="2">
        <f t="shared" si="321"/>
        <v>2.4755739203761278E-2</v>
      </c>
      <c r="H2280" s="2">
        <f t="shared" si="319"/>
        <v>0.85913291223799049</v>
      </c>
      <c r="I2280" s="2">
        <f t="shared" si="320"/>
        <v>46.211484213023901</v>
      </c>
    </row>
    <row r="2281" spans="1:9" ht="13.5" x14ac:dyDescent="0.25">
      <c r="A2281" s="3">
        <f>TITRES_STAT!B2284</f>
        <v>45323</v>
      </c>
      <c r="B2281" s="6">
        <f>TITRES_STAT!D2284</f>
        <v>4.5178000000000003</v>
      </c>
      <c r="C2281" s="2">
        <f t="shared" si="315"/>
        <v>-8.4699999999999775E-2</v>
      </c>
      <c r="D2281" s="2">
        <f t="shared" si="316"/>
        <v>0</v>
      </c>
      <c r="E2281" s="2">
        <f t="shared" si="317"/>
        <v>8.4699999999999775E-2</v>
      </c>
      <c r="F2281" s="2">
        <f t="shared" si="321"/>
        <v>1.9749293865536501E-2</v>
      </c>
      <c r="G2281" s="2">
        <f t="shared" si="321"/>
        <v>2.9037472117778313E-2</v>
      </c>
      <c r="H2281" s="2">
        <f t="shared" si="319"/>
        <v>0.68013130707217839</v>
      </c>
      <c r="I2281" s="2">
        <f t="shared" si="320"/>
        <v>40.48084243233258</v>
      </c>
    </row>
    <row r="2282" spans="1:9" ht="13.5" x14ac:dyDescent="0.25">
      <c r="A2282" s="3">
        <f>TITRES_STAT!B2285</f>
        <v>45324</v>
      </c>
      <c r="B2282" s="6">
        <f>TITRES_STAT!D2285</f>
        <v>4.5648</v>
      </c>
      <c r="C2282" s="2">
        <f t="shared" si="315"/>
        <v>4.6999999999999709E-2</v>
      </c>
      <c r="D2282" s="2">
        <f t="shared" si="316"/>
        <v>4.6999999999999709E-2</v>
      </c>
      <c r="E2282" s="2">
        <f t="shared" si="317"/>
        <v>0</v>
      </c>
      <c r="F2282" s="2">
        <f t="shared" si="321"/>
        <v>2.1695772875141017E-2</v>
      </c>
      <c r="G2282" s="2">
        <f t="shared" si="321"/>
        <v>2.6963366966508435E-2</v>
      </c>
      <c r="H2282" s="2">
        <f t="shared" si="319"/>
        <v>0.80463886064710066</v>
      </c>
      <c r="I2282" s="2">
        <f t="shared" si="320"/>
        <v>44.587251122286943</v>
      </c>
    </row>
    <row r="2283" spans="1:9" ht="13.5" x14ac:dyDescent="0.25">
      <c r="A2283" s="3">
        <f>TITRES_STAT!B2286</f>
        <v>45327</v>
      </c>
      <c r="B2283" s="6">
        <f>TITRES_STAT!D2286</f>
        <v>4.5178000000000003</v>
      </c>
      <c r="C2283" s="2">
        <f t="shared" si="315"/>
        <v>-4.6999999999999709E-2</v>
      </c>
      <c r="D2283" s="2">
        <f t="shared" si="316"/>
        <v>0</v>
      </c>
      <c r="E2283" s="2">
        <f t="shared" si="317"/>
        <v>4.6999999999999709E-2</v>
      </c>
      <c r="F2283" s="2">
        <f t="shared" si="321"/>
        <v>2.0146074812630945E-2</v>
      </c>
      <c r="G2283" s="2">
        <f t="shared" si="321"/>
        <v>2.8394555040329238E-2</v>
      </c>
      <c r="H2283" s="2">
        <f t="shared" si="319"/>
        <v>0.70950486049234274</v>
      </c>
      <c r="I2283" s="2">
        <f t="shared" si="320"/>
        <v>41.503529875194566</v>
      </c>
    </row>
    <row r="2284" spans="1:9" ht="13.5" x14ac:dyDescent="0.25">
      <c r="A2284" s="3">
        <f>TITRES_STAT!B2287</f>
        <v>45328</v>
      </c>
      <c r="B2284" s="6">
        <f>TITRES_STAT!D2287</f>
        <v>4.4706999999999999</v>
      </c>
      <c r="C2284" s="2">
        <f t="shared" si="315"/>
        <v>-4.7100000000000364E-2</v>
      </c>
      <c r="D2284" s="2">
        <f t="shared" si="316"/>
        <v>0</v>
      </c>
      <c r="E2284" s="2">
        <f t="shared" si="317"/>
        <v>4.7100000000000364E-2</v>
      </c>
      <c r="F2284" s="2">
        <f t="shared" si="321"/>
        <v>1.8707069468871594E-2</v>
      </c>
      <c r="G2284" s="2">
        <f t="shared" si="321"/>
        <v>2.9730658251734318E-2</v>
      </c>
      <c r="H2284" s="2">
        <f t="shared" si="319"/>
        <v>0.6292181394194436</v>
      </c>
      <c r="I2284" s="2">
        <f t="shared" si="320"/>
        <v>38.620865076033311</v>
      </c>
    </row>
    <row r="2285" spans="1:9" ht="13.5" x14ac:dyDescent="0.25">
      <c r="A2285" s="3">
        <f>TITRES_STAT!B2288</f>
        <v>45329</v>
      </c>
      <c r="B2285" s="6">
        <f>TITRES_STAT!D2288</f>
        <v>4.4236000000000004</v>
      </c>
      <c r="C2285" s="2">
        <f t="shared" si="315"/>
        <v>-4.7099999999999476E-2</v>
      </c>
      <c r="D2285" s="2">
        <f t="shared" si="316"/>
        <v>0</v>
      </c>
      <c r="E2285" s="2">
        <f t="shared" si="317"/>
        <v>4.7099999999999476E-2</v>
      </c>
      <c r="F2285" s="2">
        <f t="shared" ref="F2285:G2300" si="322">((F2284*13)+D2285)/14</f>
        <v>1.7370850221095052E-2</v>
      </c>
      <c r="G2285" s="2">
        <f t="shared" si="322"/>
        <v>3.0971325519467543E-2</v>
      </c>
      <c r="H2285" s="2">
        <f t="shared" si="319"/>
        <v>0.56086880137488193</v>
      </c>
      <c r="I2285" s="2">
        <f t="shared" si="320"/>
        <v>35.933116279910521</v>
      </c>
    </row>
    <row r="2286" spans="1:9" ht="13.5" x14ac:dyDescent="0.25">
      <c r="A2286" s="3">
        <f>TITRES_STAT!B2289</f>
        <v>45330</v>
      </c>
      <c r="B2286" s="6">
        <f>TITRES_STAT!D2289</f>
        <v>4.4236000000000004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1.613007520530255E-2</v>
      </c>
      <c r="G2286" s="2">
        <f t="shared" si="322"/>
        <v>2.8759087982362718E-2</v>
      </c>
      <c r="H2286" s="2">
        <f t="shared" si="319"/>
        <v>0.56086880137488193</v>
      </c>
      <c r="I2286" s="2">
        <f t="shared" si="320"/>
        <v>35.933116279910521</v>
      </c>
    </row>
    <row r="2287" spans="1:9" ht="13.5" x14ac:dyDescent="0.25">
      <c r="A2287" s="3">
        <f>TITRES_STAT!B2290</f>
        <v>45331</v>
      </c>
      <c r="B2287" s="6">
        <f>TITRES_STAT!D2290</f>
        <v>4.4236000000000004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1.4977926976352368E-2</v>
      </c>
      <c r="G2287" s="2">
        <f t="shared" si="322"/>
        <v>2.6704867412193949E-2</v>
      </c>
      <c r="H2287" s="2">
        <f t="shared" si="319"/>
        <v>0.56086880137488204</v>
      </c>
      <c r="I2287" s="2">
        <f t="shared" si="320"/>
        <v>35.933116279910536</v>
      </c>
    </row>
    <row r="2288" spans="1:9" ht="13.5" x14ac:dyDescent="0.25">
      <c r="A2288" s="3">
        <f>TITRES_STAT!B2291</f>
        <v>45334</v>
      </c>
      <c r="B2288" s="6">
        <f>TITRES_STAT!D2291</f>
        <v>4.4330999999999996</v>
      </c>
      <c r="C2288" s="2">
        <f t="shared" si="315"/>
        <v>9.4999999999991758E-3</v>
      </c>
      <c r="D2288" s="2">
        <f t="shared" si="316"/>
        <v>9.4999999999991758E-3</v>
      </c>
      <c r="E2288" s="2">
        <f t="shared" si="317"/>
        <v>0</v>
      </c>
      <c r="F2288" s="2">
        <f t="shared" si="322"/>
        <v>1.4586646478041424E-2</v>
      </c>
      <c r="G2288" s="2">
        <f t="shared" si="322"/>
        <v>2.4797376882751524E-2</v>
      </c>
      <c r="H2288" s="2">
        <f t="shared" si="319"/>
        <v>0.58823344690895729</v>
      </c>
      <c r="I2288" s="2">
        <f t="shared" si="320"/>
        <v>37.036963807416697</v>
      </c>
    </row>
    <row r="2289" spans="1:9" ht="13.5" x14ac:dyDescent="0.25">
      <c r="A2289" s="3">
        <f>TITRES_STAT!B2292</f>
        <v>45335</v>
      </c>
      <c r="B2289" s="6">
        <f>TITRES_STAT!D2292</f>
        <v>4.4988999999999999</v>
      </c>
      <c r="C2289" s="2">
        <f t="shared" si="315"/>
        <v>6.5800000000000303E-2</v>
      </c>
      <c r="D2289" s="2">
        <f t="shared" si="316"/>
        <v>6.5800000000000303E-2</v>
      </c>
      <c r="E2289" s="2">
        <f t="shared" si="317"/>
        <v>0</v>
      </c>
      <c r="F2289" s="2">
        <f t="shared" si="322"/>
        <v>1.8244743158181344E-2</v>
      </c>
      <c r="G2289" s="2">
        <f t="shared" si="322"/>
        <v>2.3026135676840701E-2</v>
      </c>
      <c r="H2289" s="2">
        <f t="shared" si="319"/>
        <v>0.79234932922468615</v>
      </c>
      <c r="I2289" s="2">
        <f t="shared" si="320"/>
        <v>44.207304698098753</v>
      </c>
    </row>
    <row r="2290" spans="1:9" ht="13.5" x14ac:dyDescent="0.25">
      <c r="A2290" s="3">
        <f>TITRES_STAT!B2293</f>
        <v>45336</v>
      </c>
      <c r="B2290" s="6">
        <f>TITRES_STAT!D2293</f>
        <v>4.4236000000000004</v>
      </c>
      <c r="C2290" s="2">
        <f t="shared" si="315"/>
        <v>-7.5299999999999478E-2</v>
      </c>
      <c r="D2290" s="2">
        <f t="shared" si="316"/>
        <v>0</v>
      </c>
      <c r="E2290" s="2">
        <f t="shared" si="317"/>
        <v>7.5299999999999478E-2</v>
      </c>
      <c r="F2290" s="2">
        <f t="shared" si="322"/>
        <v>1.6941547218311249E-2</v>
      </c>
      <c r="G2290" s="2">
        <f t="shared" si="322"/>
        <v>2.67599831284949E-2</v>
      </c>
      <c r="H2290" s="2">
        <f t="shared" si="319"/>
        <v>0.63309259714260946</v>
      </c>
      <c r="I2290" s="2">
        <f t="shared" si="320"/>
        <v>38.766485026649399</v>
      </c>
    </row>
    <row r="2291" spans="1:9" ht="13.5" x14ac:dyDescent="0.25">
      <c r="A2291" s="3">
        <f>TITRES_STAT!B2294</f>
        <v>45337</v>
      </c>
      <c r="B2291" s="6">
        <f>TITRES_STAT!D2294</f>
        <v>4.4142000000000001</v>
      </c>
      <c r="C2291" s="2">
        <f t="shared" si="315"/>
        <v>-9.400000000000297E-3</v>
      </c>
      <c r="D2291" s="2">
        <f t="shared" si="316"/>
        <v>0</v>
      </c>
      <c r="E2291" s="2">
        <f t="shared" si="317"/>
        <v>9.400000000000297E-3</v>
      </c>
      <c r="F2291" s="2">
        <f t="shared" si="322"/>
        <v>1.5731436702717587E-2</v>
      </c>
      <c r="G2291" s="2">
        <f t="shared" si="322"/>
        <v>2.5519984333602426E-2</v>
      </c>
      <c r="H2291" s="2">
        <f t="shared" si="319"/>
        <v>0.61643598589533</v>
      </c>
      <c r="I2291" s="2">
        <f t="shared" si="320"/>
        <v>38.135502505154349</v>
      </c>
    </row>
    <row r="2292" spans="1:9" ht="13.5" x14ac:dyDescent="0.25">
      <c r="A2292" s="3">
        <f>TITRES_STAT!B2295</f>
        <v>45338</v>
      </c>
      <c r="B2292" s="6">
        <f>TITRES_STAT!D2295</f>
        <v>4.4047999999999998</v>
      </c>
      <c r="C2292" s="2">
        <f t="shared" si="315"/>
        <v>-9.400000000000297E-3</v>
      </c>
      <c r="D2292" s="2">
        <f t="shared" si="316"/>
        <v>0</v>
      </c>
      <c r="E2292" s="2">
        <f t="shared" si="317"/>
        <v>9.400000000000297E-3</v>
      </c>
      <c r="F2292" s="2">
        <f t="shared" si="322"/>
        <v>1.4607762652523474E-2</v>
      </c>
      <c r="G2292" s="2">
        <f t="shared" si="322"/>
        <v>2.4368556881202274E-2</v>
      </c>
      <c r="H2292" s="2">
        <f t="shared" si="319"/>
        <v>0.59945128157309124</v>
      </c>
      <c r="I2292" s="2">
        <f t="shared" si="320"/>
        <v>37.47855833305028</v>
      </c>
    </row>
    <row r="2293" spans="1:9" ht="13.5" x14ac:dyDescent="0.25">
      <c r="A2293" s="3">
        <f>TITRES_STAT!B2296</f>
        <v>45341</v>
      </c>
      <c r="B2293" s="6">
        <f>TITRES_STAT!D2296</f>
        <v>4.4047999999999998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1.3564351034486083E-2</v>
      </c>
      <c r="G2293" s="2">
        <f t="shared" si="322"/>
        <v>2.2627945675402109E-2</v>
      </c>
      <c r="H2293" s="2">
        <f t="shared" si="319"/>
        <v>0.59945128157309124</v>
      </c>
      <c r="I2293" s="2">
        <f t="shared" si="320"/>
        <v>37.47855833305028</v>
      </c>
    </row>
    <row r="2294" spans="1:9" ht="13.5" x14ac:dyDescent="0.25">
      <c r="A2294" s="3">
        <f>TITRES_STAT!B2297</f>
        <v>45342</v>
      </c>
      <c r="B2294" s="6">
        <f>TITRES_STAT!D2297</f>
        <v>4.3860000000000001</v>
      </c>
      <c r="C2294" s="2">
        <f t="shared" si="315"/>
        <v>-1.8799999999999706E-2</v>
      </c>
      <c r="D2294" s="2">
        <f t="shared" si="316"/>
        <v>0</v>
      </c>
      <c r="E2294" s="2">
        <f t="shared" si="317"/>
        <v>1.8799999999999706E-2</v>
      </c>
      <c r="F2294" s="2">
        <f t="shared" si="322"/>
        <v>1.2595468817737076E-2</v>
      </c>
      <c r="G2294" s="2">
        <f t="shared" si="322"/>
        <v>2.2354520984301938E-2</v>
      </c>
      <c r="H2294" s="2">
        <f t="shared" si="319"/>
        <v>0.56344167815458979</v>
      </c>
      <c r="I2294" s="2">
        <f t="shared" si="320"/>
        <v>36.038547905390942</v>
      </c>
    </row>
    <row r="2295" spans="1:9" ht="13.5" x14ac:dyDescent="0.25">
      <c r="A2295" s="3">
        <f>TITRES_STAT!B2298</f>
        <v>45343</v>
      </c>
      <c r="B2295" s="6">
        <f>TITRES_STAT!D2298</f>
        <v>4.4236000000000004</v>
      </c>
      <c r="C2295" s="2">
        <f t="shared" si="315"/>
        <v>3.76000000000003E-2</v>
      </c>
      <c r="D2295" s="2">
        <f t="shared" si="316"/>
        <v>3.76000000000003E-2</v>
      </c>
      <c r="E2295" s="2">
        <f t="shared" si="317"/>
        <v>0</v>
      </c>
      <c r="F2295" s="2">
        <f t="shared" si="322"/>
        <v>1.4381506759327306E-2</v>
      </c>
      <c r="G2295" s="2">
        <f t="shared" si="322"/>
        <v>2.0757769485423228E-2</v>
      </c>
      <c r="H2295" s="2">
        <f t="shared" si="319"/>
        <v>0.6928252464421315</v>
      </c>
      <c r="I2295" s="2">
        <f t="shared" si="320"/>
        <v>40.927157005619215</v>
      </c>
    </row>
    <row r="2296" spans="1:9" ht="13.5" x14ac:dyDescent="0.25">
      <c r="A2296" s="3">
        <f>TITRES_STAT!B2299</f>
        <v>45344</v>
      </c>
      <c r="B2296" s="6">
        <f>TITRES_STAT!D2299</f>
        <v>4.4612999999999996</v>
      </c>
      <c r="C2296" s="2">
        <f t="shared" si="315"/>
        <v>3.7699999999999179E-2</v>
      </c>
      <c r="D2296" s="2">
        <f t="shared" si="316"/>
        <v>3.7699999999999179E-2</v>
      </c>
      <c r="E2296" s="2">
        <f t="shared" si="317"/>
        <v>0</v>
      </c>
      <c r="F2296" s="2">
        <f t="shared" si="322"/>
        <v>1.6047113419375297E-2</v>
      </c>
      <c r="G2296" s="2">
        <f t="shared" si="322"/>
        <v>1.9275071665035858E-2</v>
      </c>
      <c r="H2296" s="2">
        <f t="shared" si="319"/>
        <v>0.83253197177388782</v>
      </c>
      <c r="I2296" s="2">
        <f t="shared" si="320"/>
        <v>45.430692866329551</v>
      </c>
    </row>
    <row r="2297" spans="1:9" ht="13.5" x14ac:dyDescent="0.25">
      <c r="A2297" s="3">
        <f>TITRES_STAT!B2300</f>
        <v>45345</v>
      </c>
      <c r="B2297" s="6">
        <f>TITRES_STAT!D2300</f>
        <v>4.4236000000000004</v>
      </c>
      <c r="C2297" s="2">
        <f t="shared" si="315"/>
        <v>-3.7699999999999179E-2</v>
      </c>
      <c r="D2297" s="2">
        <f t="shared" si="316"/>
        <v>0</v>
      </c>
      <c r="E2297" s="2">
        <f t="shared" si="317"/>
        <v>3.7699999999999179E-2</v>
      </c>
      <c r="F2297" s="2">
        <f t="shared" si="322"/>
        <v>1.4900891032277061E-2</v>
      </c>
      <c r="G2297" s="2">
        <f t="shared" si="322"/>
        <v>2.0591137974676096E-2</v>
      </c>
      <c r="H2297" s="2">
        <f t="shared" si="319"/>
        <v>0.72365553815446448</v>
      </c>
      <c r="I2297" s="2">
        <f t="shared" si="320"/>
        <v>41.983767761932867</v>
      </c>
    </row>
    <row r="2298" spans="1:9" ht="13.5" x14ac:dyDescent="0.25">
      <c r="A2298" s="3">
        <f>TITRES_STAT!B2301</f>
        <v>45348</v>
      </c>
      <c r="B2298" s="6">
        <f>TITRES_STAT!D2301</f>
        <v>4.4236000000000004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1.38365416728287E-2</v>
      </c>
      <c r="G2298" s="2">
        <f t="shared" si="322"/>
        <v>1.9120342405056372E-2</v>
      </c>
      <c r="H2298" s="2">
        <f t="shared" si="319"/>
        <v>0.72365553815446459</v>
      </c>
      <c r="I2298" s="2">
        <f t="shared" si="320"/>
        <v>41.983767761932867</v>
      </c>
    </row>
    <row r="2299" spans="1:9" ht="13.5" x14ac:dyDescent="0.25">
      <c r="A2299" s="3">
        <f>TITRES_STAT!B2302</f>
        <v>45349</v>
      </c>
      <c r="B2299" s="6">
        <f>TITRES_STAT!D2302</f>
        <v>4.4612999999999996</v>
      </c>
      <c r="C2299" s="2">
        <f t="shared" si="315"/>
        <v>3.7699999999999179E-2</v>
      </c>
      <c r="D2299" s="2">
        <f t="shared" si="316"/>
        <v>3.7699999999999179E-2</v>
      </c>
      <c r="E2299" s="2">
        <f t="shared" si="317"/>
        <v>0</v>
      </c>
      <c r="F2299" s="2">
        <f t="shared" si="322"/>
        <v>1.5541074410483734E-2</v>
      </c>
      <c r="G2299" s="2">
        <f t="shared" si="322"/>
        <v>1.7754603661838061E-2</v>
      </c>
      <c r="H2299" s="2">
        <f t="shared" si="319"/>
        <v>0.87532646216642329</v>
      </c>
      <c r="I2299" s="2">
        <f t="shared" si="320"/>
        <v>46.675951085083319</v>
      </c>
    </row>
    <row r="2300" spans="1:9" ht="13.5" x14ac:dyDescent="0.25">
      <c r="A2300" s="3">
        <f>TITRES_STAT!B2303</f>
        <v>45350</v>
      </c>
      <c r="B2300" s="6">
        <f>TITRES_STAT!D2303</f>
        <v>4.4236000000000004</v>
      </c>
      <c r="C2300" s="2">
        <f t="shared" si="315"/>
        <v>-3.7699999999999179E-2</v>
      </c>
      <c r="D2300" s="2">
        <f t="shared" si="316"/>
        <v>0</v>
      </c>
      <c r="E2300" s="2">
        <f t="shared" si="317"/>
        <v>3.7699999999999179E-2</v>
      </c>
      <c r="F2300" s="2">
        <f t="shared" si="322"/>
        <v>1.4430997666877752E-2</v>
      </c>
      <c r="G2300" s="2">
        <f t="shared" si="322"/>
        <v>1.9179274828849568E-2</v>
      </c>
      <c r="H2300" s="2">
        <f t="shared" si="319"/>
        <v>0.75242665823686761</v>
      </c>
      <c r="I2300" s="2">
        <f t="shared" si="320"/>
        <v>42.936270953210155</v>
      </c>
    </row>
    <row r="2301" spans="1:9" ht="13.5" x14ac:dyDescent="0.25">
      <c r="A2301" s="3">
        <f>TITRES_STAT!B2304</f>
        <v>45351</v>
      </c>
      <c r="B2301" s="6">
        <f>TITRES_STAT!D2304</f>
        <v>4.4236000000000004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1.3400212119243627E-2</v>
      </c>
      <c r="G2301" s="2">
        <f t="shared" si="323"/>
        <v>1.7809326626788885E-2</v>
      </c>
      <c r="H2301" s="2">
        <f t="shared" si="319"/>
        <v>0.75242665823686761</v>
      </c>
      <c r="I2301" s="2">
        <f t="shared" si="320"/>
        <v>42.936270953210155</v>
      </c>
    </row>
    <row r="2302" spans="1:9" ht="13.5" x14ac:dyDescent="0.25">
      <c r="A2302" s="3">
        <f>TITRES_STAT!B2305</f>
        <v>45352</v>
      </c>
      <c r="B2302" s="6">
        <f>TITRES_STAT!D2305</f>
        <v>4.3295000000000003</v>
      </c>
      <c r="C2302" s="2">
        <f t="shared" si="315"/>
        <v>-9.4100000000000072E-2</v>
      </c>
      <c r="D2302" s="2">
        <f t="shared" si="316"/>
        <v>0</v>
      </c>
      <c r="E2302" s="2">
        <f t="shared" si="317"/>
        <v>9.4100000000000072E-2</v>
      </c>
      <c r="F2302" s="2">
        <f t="shared" si="323"/>
        <v>1.2443054110726225E-2</v>
      </c>
      <c r="G2302" s="2">
        <f t="shared" si="323"/>
        <v>2.3258660439161114E-2</v>
      </c>
      <c r="H2302" s="2">
        <f t="shared" si="319"/>
        <v>0.53498584509087133</v>
      </c>
      <c r="I2302" s="2">
        <f t="shared" si="320"/>
        <v>34.852819444677039</v>
      </c>
    </row>
    <row r="2303" spans="1:9" ht="13.5" x14ac:dyDescent="0.25">
      <c r="A2303" s="3">
        <f>TITRES_STAT!B2306</f>
        <v>45355</v>
      </c>
      <c r="B2303" s="6">
        <f>TITRES_STAT!D2306</f>
        <v>4.4706999999999999</v>
      </c>
      <c r="C2303" s="2">
        <f t="shared" si="315"/>
        <v>0.14119999999999955</v>
      </c>
      <c r="D2303" s="2">
        <f t="shared" si="316"/>
        <v>0.14119999999999955</v>
      </c>
      <c r="E2303" s="2">
        <f t="shared" si="317"/>
        <v>0</v>
      </c>
      <c r="F2303" s="2">
        <f t="shared" si="323"/>
        <v>2.163997881710289E-2</v>
      </c>
      <c r="G2303" s="2">
        <f t="shared" si="323"/>
        <v>2.1597327550649605E-2</v>
      </c>
      <c r="H2303" s="2">
        <f t="shared" si="319"/>
        <v>1.0019748400052395</v>
      </c>
      <c r="I2303" s="2">
        <f t="shared" si="320"/>
        <v>50.049322298307061</v>
      </c>
    </row>
    <row r="2304" spans="1:9" ht="13.5" x14ac:dyDescent="0.25">
      <c r="A2304" s="3">
        <f>TITRES_STAT!B2307</f>
        <v>45356</v>
      </c>
      <c r="B2304" s="6">
        <f>TITRES_STAT!D2307</f>
        <v>4.4424999999999999</v>
      </c>
      <c r="C2304" s="2">
        <f t="shared" si="315"/>
        <v>-2.8200000000000003E-2</v>
      </c>
      <c r="D2304" s="2">
        <f t="shared" si="316"/>
        <v>0</v>
      </c>
      <c r="E2304" s="2">
        <f t="shared" si="317"/>
        <v>2.8200000000000003E-2</v>
      </c>
      <c r="F2304" s="2">
        <f t="shared" si="323"/>
        <v>2.0094266044452684E-2</v>
      </c>
      <c r="G2304" s="2">
        <f t="shared" si="323"/>
        <v>2.2068947011317491E-2</v>
      </c>
      <c r="H2304" s="2">
        <f t="shared" si="319"/>
        <v>0.91052219365735287</v>
      </c>
      <c r="I2304" s="2">
        <f t="shared" si="320"/>
        <v>47.658289271914768</v>
      </c>
    </row>
    <row r="2305" spans="1:9" ht="13.5" x14ac:dyDescent="0.25">
      <c r="A2305" s="3">
        <f>TITRES_STAT!B2308</f>
        <v>45357</v>
      </c>
      <c r="B2305" s="6">
        <f>TITRES_STAT!D2308</f>
        <v>4.4424999999999999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1.8658961326991776E-2</v>
      </c>
      <c r="G2305" s="2">
        <f t="shared" si="323"/>
        <v>2.0492593653366243E-2</v>
      </c>
      <c r="H2305" s="2">
        <f t="shared" si="319"/>
        <v>0.91052219365735276</v>
      </c>
      <c r="I2305" s="2">
        <f t="shared" si="320"/>
        <v>47.658289271914761</v>
      </c>
    </row>
    <row r="2306" spans="1:9" ht="13.5" x14ac:dyDescent="0.25">
      <c r="A2306" s="3">
        <f>TITRES_STAT!B2309</f>
        <v>45358</v>
      </c>
      <c r="B2306" s="6">
        <f>TITRES_STAT!D2309</f>
        <v>4.4424999999999999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1.732617837506379E-2</v>
      </c>
      <c r="G2306" s="2">
        <f t="shared" si="323"/>
        <v>1.9028836963840084E-2</v>
      </c>
      <c r="H2306" s="2">
        <f t="shared" si="319"/>
        <v>0.91052219365735254</v>
      </c>
      <c r="I2306" s="2">
        <f t="shared" si="320"/>
        <v>47.658289271914761</v>
      </c>
    </row>
    <row r="2307" spans="1:9" ht="13.5" x14ac:dyDescent="0.25">
      <c r="A2307" s="3">
        <f>TITRES_STAT!B2310</f>
        <v>45359</v>
      </c>
      <c r="B2307" s="6">
        <f>TITRES_STAT!D2310</f>
        <v>4.4330999999999996</v>
      </c>
      <c r="C2307" s="2">
        <f t="shared" ref="C2307:C2370" si="324">B2307-B2306</f>
        <v>-9.400000000000297E-3</v>
      </c>
      <c r="D2307" s="2">
        <f t="shared" ref="D2307:D2370" si="325">IF(C2307&gt;0,C2307,0)</f>
        <v>0</v>
      </c>
      <c r="E2307" s="2">
        <f t="shared" ref="E2307:E2370" si="326">IF(C2307&lt;0,-C2307,0)</f>
        <v>9.400000000000297E-3</v>
      </c>
      <c r="F2307" s="2">
        <f t="shared" si="323"/>
        <v>1.6088594205416376E-2</v>
      </c>
      <c r="G2307" s="2">
        <f t="shared" si="323"/>
        <v>1.8341062894994382E-2</v>
      </c>
      <c r="H2307" s="2">
        <f t="shared" si="319"/>
        <v>0.87718984976640879</v>
      </c>
      <c r="I2307" s="2">
        <f t="shared" si="320"/>
        <v>46.728883062923195</v>
      </c>
    </row>
    <row r="2308" spans="1:9" ht="13.5" x14ac:dyDescent="0.25">
      <c r="A2308" s="3">
        <f>TITRES_STAT!B2311</f>
        <v>45362</v>
      </c>
      <c r="B2308" s="6">
        <f>TITRES_STAT!D2311</f>
        <v>4.4236000000000004</v>
      </c>
      <c r="C2308" s="2">
        <f t="shared" si="324"/>
        <v>-9.4999999999991758E-3</v>
      </c>
      <c r="D2308" s="2">
        <f t="shared" si="325"/>
        <v>0</v>
      </c>
      <c r="E2308" s="2">
        <f t="shared" si="326"/>
        <v>9.4999999999991758E-3</v>
      </c>
      <c r="F2308" s="2">
        <f t="shared" si="323"/>
        <v>1.4939408905029492E-2</v>
      </c>
      <c r="G2308" s="2">
        <f t="shared" si="323"/>
        <v>1.7709558402494725E-2</v>
      </c>
      <c r="H2308" s="2">
        <f t="shared" si="319"/>
        <v>0.84357884965245633</v>
      </c>
      <c r="I2308" s="2">
        <f t="shared" si="320"/>
        <v>45.75767669560129</v>
      </c>
    </row>
    <row r="2309" spans="1:9" ht="13.5" x14ac:dyDescent="0.25">
      <c r="A2309" s="3">
        <f>TITRES_STAT!B2312</f>
        <v>45363</v>
      </c>
      <c r="B2309" s="6">
        <f>TITRES_STAT!D2312</f>
        <v>4.3295000000000003</v>
      </c>
      <c r="C2309" s="2">
        <f t="shared" si="324"/>
        <v>-9.4100000000000072E-2</v>
      </c>
      <c r="D2309" s="2">
        <f t="shared" si="325"/>
        <v>0</v>
      </c>
      <c r="E2309" s="2">
        <f t="shared" si="326"/>
        <v>9.4100000000000072E-2</v>
      </c>
      <c r="F2309" s="2">
        <f t="shared" si="323"/>
        <v>1.3872308268955956E-2</v>
      </c>
      <c r="G2309" s="2">
        <f t="shared" si="323"/>
        <v>2.3166018516602247E-2</v>
      </c>
      <c r="H2309" s="2">
        <f t="shared" si="319"/>
        <v>0.5988214271267277</v>
      </c>
      <c r="I2309" s="2">
        <f t="shared" si="320"/>
        <v>37.453928060176246</v>
      </c>
    </row>
    <row r="2310" spans="1:9" ht="13.5" x14ac:dyDescent="0.25">
      <c r="A2310" s="3">
        <f>TITRES_STAT!B2313</f>
        <v>45364</v>
      </c>
      <c r="B2310" s="6">
        <f>TITRES_STAT!D2313</f>
        <v>4.4706999999999999</v>
      </c>
      <c r="C2310" s="2">
        <f t="shared" si="324"/>
        <v>0.14119999999999955</v>
      </c>
      <c r="D2310" s="2">
        <f t="shared" si="325"/>
        <v>0.14119999999999955</v>
      </c>
      <c r="E2310" s="2">
        <f t="shared" si="326"/>
        <v>0</v>
      </c>
      <c r="F2310" s="2">
        <f t="shared" si="323"/>
        <v>2.2967143392601926E-2</v>
      </c>
      <c r="G2310" s="2">
        <f t="shared" si="323"/>
        <v>2.1511302908273515E-2</v>
      </c>
      <c r="H2310" s="2">
        <f t="shared" si="319"/>
        <v>1.0676779314826381</v>
      </c>
      <c r="I2310" s="2">
        <f t="shared" si="320"/>
        <v>51.636568501606767</v>
      </c>
    </row>
    <row r="2311" spans="1:9" ht="13.5" x14ac:dyDescent="0.25">
      <c r="A2311" s="3">
        <f>TITRES_STAT!B2314</f>
        <v>45365</v>
      </c>
      <c r="B2311" s="6">
        <f>TITRES_STAT!D2314</f>
        <v>4.4236000000000004</v>
      </c>
      <c r="C2311" s="2">
        <f t="shared" si="324"/>
        <v>-4.7099999999999476E-2</v>
      </c>
      <c r="D2311" s="2">
        <f t="shared" si="325"/>
        <v>0</v>
      </c>
      <c r="E2311" s="2">
        <f t="shared" si="326"/>
        <v>4.7099999999999476E-2</v>
      </c>
      <c r="F2311" s="2">
        <f t="shared" si="323"/>
        <v>2.1326633150273219E-2</v>
      </c>
      <c r="G2311" s="2">
        <f t="shared" si="323"/>
        <v>2.3339066986253938E-2</v>
      </c>
      <c r="H2311" s="2">
        <f t="shared" si="319"/>
        <v>0.91377402373599648</v>
      </c>
      <c r="I2311" s="2">
        <f t="shared" si="320"/>
        <v>47.747226809577114</v>
      </c>
    </row>
    <row r="2312" spans="1:9" ht="13.5" x14ac:dyDescent="0.25">
      <c r="A2312" s="3">
        <f>TITRES_STAT!B2315</f>
        <v>45366</v>
      </c>
      <c r="B2312" s="6">
        <f>TITRES_STAT!D2315</f>
        <v>4.4236000000000004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1.9803302210967988E-2</v>
      </c>
      <c r="G2312" s="2">
        <f t="shared" si="323"/>
        <v>2.1671990772950088E-2</v>
      </c>
      <c r="H2312" s="2">
        <f t="shared" si="319"/>
        <v>0.91377402373599637</v>
      </c>
      <c r="I2312" s="2">
        <f t="shared" si="320"/>
        <v>47.747226809577114</v>
      </c>
    </row>
    <row r="2313" spans="1:9" ht="13.5" x14ac:dyDescent="0.25">
      <c r="A2313" s="3">
        <f>TITRES_STAT!B2316</f>
        <v>45369</v>
      </c>
      <c r="B2313" s="6">
        <f>TITRES_STAT!D2316</f>
        <v>4.4236000000000004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1.8388780624470275E-2</v>
      </c>
      <c r="G2313" s="2">
        <f t="shared" si="323"/>
        <v>2.0123991432025083E-2</v>
      </c>
      <c r="H2313" s="2">
        <f t="shared" si="319"/>
        <v>0.91377402373599625</v>
      </c>
      <c r="I2313" s="2">
        <f t="shared" si="320"/>
        <v>47.747226809577114</v>
      </c>
    </row>
    <row r="2314" spans="1:9" ht="13.5" x14ac:dyDescent="0.25">
      <c r="A2314" s="3">
        <f>TITRES_STAT!B2317</f>
        <v>45370</v>
      </c>
      <c r="B2314" s="6">
        <f>TITRES_STAT!D2317</f>
        <v>4.4236000000000004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1.7075296294150968E-2</v>
      </c>
      <c r="G2314" s="2">
        <f t="shared" si="323"/>
        <v>1.868656347259472E-2</v>
      </c>
      <c r="H2314" s="2">
        <f t="shared" si="319"/>
        <v>0.91377402373599625</v>
      </c>
      <c r="I2314" s="2">
        <f t="shared" si="320"/>
        <v>47.747226809577114</v>
      </c>
    </row>
    <row r="2315" spans="1:9" ht="13.5" x14ac:dyDescent="0.25">
      <c r="A2315" s="3">
        <f>TITRES_STAT!B2318</f>
        <v>45372</v>
      </c>
      <c r="B2315" s="6">
        <f>TITRES_STAT!D2318</f>
        <v>4.4236000000000004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1.5855632273140182E-2</v>
      </c>
      <c r="G2315" s="2">
        <f t="shared" si="323"/>
        <v>1.7351808938837955E-2</v>
      </c>
      <c r="H2315" s="2">
        <f t="shared" si="319"/>
        <v>0.91377402373599603</v>
      </c>
      <c r="I2315" s="2">
        <f t="shared" si="320"/>
        <v>47.7472268095771</v>
      </c>
    </row>
    <row r="2316" spans="1:9" ht="13.5" x14ac:dyDescent="0.25">
      <c r="A2316" s="3">
        <f>TITRES_STAT!B2319</f>
        <v>45373</v>
      </c>
      <c r="B2316" s="6">
        <f>TITRES_STAT!D2319</f>
        <v>4.3765999999999998</v>
      </c>
      <c r="C2316" s="2">
        <f t="shared" si="324"/>
        <v>-4.7000000000000597E-2</v>
      </c>
      <c r="D2316" s="2">
        <f t="shared" si="325"/>
        <v>0</v>
      </c>
      <c r="E2316" s="2">
        <f t="shared" si="326"/>
        <v>4.7000000000000597E-2</v>
      </c>
      <c r="F2316" s="2">
        <f t="shared" si="323"/>
        <v>1.4723087110773025E-2</v>
      </c>
      <c r="G2316" s="2">
        <f t="shared" si="323"/>
        <v>1.9469536871778142E-2</v>
      </c>
      <c r="H2316" s="2">
        <f t="shared" si="319"/>
        <v>0.75621147065468819</v>
      </c>
      <c r="I2316" s="2">
        <f t="shared" si="320"/>
        <v>43.059249030686736</v>
      </c>
    </row>
    <row r="2317" spans="1:9" ht="13.5" x14ac:dyDescent="0.25">
      <c r="A2317" s="3">
        <f>TITRES_STAT!B2320</f>
        <v>45376</v>
      </c>
      <c r="B2317" s="6">
        <f>TITRES_STAT!D2320</f>
        <v>4.3483000000000001</v>
      </c>
      <c r="C2317" s="2">
        <f t="shared" si="324"/>
        <v>-2.829999999999977E-2</v>
      </c>
      <c r="D2317" s="2">
        <f t="shared" si="325"/>
        <v>0</v>
      </c>
      <c r="E2317" s="2">
        <f t="shared" si="326"/>
        <v>2.829999999999977E-2</v>
      </c>
      <c r="F2317" s="2">
        <f t="shared" ref="F2317:G2332" si="327">((F2316*13)+D2317)/14</f>
        <v>1.3671438031432096E-2</v>
      </c>
      <c r="G2317" s="2">
        <f t="shared" si="327"/>
        <v>2.0100284238079687E-2</v>
      </c>
      <c r="H2317" s="2">
        <f t="shared" si="319"/>
        <v>0.68016142804248314</v>
      </c>
      <c r="I2317" s="2">
        <f t="shared" si="320"/>
        <v>40.481909457647973</v>
      </c>
    </row>
    <row r="2318" spans="1:9" ht="13.5" x14ac:dyDescent="0.25">
      <c r="A2318" s="3">
        <f>TITRES_STAT!B2321</f>
        <v>45377</v>
      </c>
      <c r="B2318" s="6">
        <f>TITRES_STAT!D2321</f>
        <v>4.4142000000000001</v>
      </c>
      <c r="C2318" s="2">
        <f t="shared" si="324"/>
        <v>6.590000000000007E-2</v>
      </c>
      <c r="D2318" s="2">
        <f t="shared" si="325"/>
        <v>6.590000000000007E-2</v>
      </c>
      <c r="E2318" s="2">
        <f t="shared" si="326"/>
        <v>0</v>
      </c>
      <c r="F2318" s="2">
        <f t="shared" si="327"/>
        <v>1.7402049600615522E-2</v>
      </c>
      <c r="G2318" s="2">
        <f t="shared" si="327"/>
        <v>1.8664549649645423E-2</v>
      </c>
      <c r="H2318" s="2">
        <f t="shared" si="319"/>
        <v>0.93235839745783067</v>
      </c>
      <c r="I2318" s="2">
        <f t="shared" si="320"/>
        <v>48.249765606857473</v>
      </c>
    </row>
    <row r="2319" spans="1:9" ht="13.5" x14ac:dyDescent="0.25">
      <c r="A2319" s="3">
        <f>TITRES_STAT!B2322</f>
        <v>45378</v>
      </c>
      <c r="B2319" s="6">
        <f>TITRES_STAT!D2322</f>
        <v>4.4236000000000004</v>
      </c>
      <c r="C2319" s="2">
        <f t="shared" si="324"/>
        <v>9.400000000000297E-3</v>
      </c>
      <c r="D2319" s="2">
        <f t="shared" si="325"/>
        <v>9.400000000000297E-3</v>
      </c>
      <c r="E2319" s="2">
        <f t="shared" si="326"/>
        <v>0</v>
      </c>
      <c r="F2319" s="2">
        <f t="shared" si="327"/>
        <v>1.6830474629143007E-2</v>
      </c>
      <c r="G2319" s="2">
        <f t="shared" si="327"/>
        <v>1.7331367531813607E-2</v>
      </c>
      <c r="H2319" s="2">
        <f t="shared" si="319"/>
        <v>0.97109905483504644</v>
      </c>
      <c r="I2319" s="2">
        <f t="shared" si="320"/>
        <v>49.266882476198738</v>
      </c>
    </row>
    <row r="2320" spans="1:9" ht="13.5" x14ac:dyDescent="0.25">
      <c r="A2320" s="3">
        <f>TITRES_STAT!B2323</f>
        <v>45379</v>
      </c>
      <c r="B2320" s="6">
        <f>TITRES_STAT!D2323</f>
        <v>4.4142000000000001</v>
      </c>
      <c r="C2320" s="2">
        <f t="shared" si="324"/>
        <v>-9.400000000000297E-3</v>
      </c>
      <c r="D2320" s="2">
        <f t="shared" si="325"/>
        <v>0</v>
      </c>
      <c r="E2320" s="2">
        <f t="shared" si="326"/>
        <v>9.400000000000297E-3</v>
      </c>
      <c r="F2320" s="2">
        <f t="shared" si="327"/>
        <v>1.5628297869918505E-2</v>
      </c>
      <c r="G2320" s="2">
        <f t="shared" si="327"/>
        <v>1.676484127954123E-2</v>
      </c>
      <c r="H2320" s="2">
        <f t="shared" si="319"/>
        <v>0.93220673010428723</v>
      </c>
      <c r="I2320" s="2">
        <f t="shared" si="320"/>
        <v>48.245703504716239</v>
      </c>
    </row>
    <row r="2321" spans="1:9" ht="13.5" x14ac:dyDescent="0.25">
      <c r="A2321" s="3">
        <f>TITRES_STAT!B2324</f>
        <v>45380</v>
      </c>
      <c r="B2321" s="6">
        <f>TITRES_STAT!D2324</f>
        <v>4.4142000000000001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1.451199087921004E-2</v>
      </c>
      <c r="G2321" s="2">
        <f t="shared" si="327"/>
        <v>1.5567352616716856E-2</v>
      </c>
      <c r="H2321" s="2">
        <f t="shared" ref="H2321:H2384" si="328">F2321/G2321</f>
        <v>0.93220673010428723</v>
      </c>
      <c r="I2321" s="2">
        <f t="shared" ref="I2321:I2384" si="329">IF(G2321=0,100,100-(100/(1+H2321)))</f>
        <v>48.245703504716239</v>
      </c>
    </row>
    <row r="2322" spans="1:9" ht="13.5" x14ac:dyDescent="0.25">
      <c r="A2322" s="3">
        <f>TITRES_STAT!B2325</f>
        <v>45383</v>
      </c>
      <c r="B2322" s="6">
        <f>TITRES_STAT!D2325</f>
        <v>4.4047999999999998</v>
      </c>
      <c r="C2322" s="2">
        <f t="shared" si="324"/>
        <v>-9.400000000000297E-3</v>
      </c>
      <c r="D2322" s="2">
        <f t="shared" si="325"/>
        <v>0</v>
      </c>
      <c r="E2322" s="2">
        <f t="shared" si="326"/>
        <v>9.400000000000297E-3</v>
      </c>
      <c r="F2322" s="2">
        <f t="shared" si="327"/>
        <v>1.3475420102123608E-2</v>
      </c>
      <c r="G2322" s="2">
        <f t="shared" si="327"/>
        <v>1.512682742980853E-2</v>
      </c>
      <c r="H2322" s="2">
        <f t="shared" si="328"/>
        <v>0.89082923465956243</v>
      </c>
      <c r="I2322" s="2">
        <f t="shared" si="329"/>
        <v>47.113151115412776</v>
      </c>
    </row>
    <row r="2323" spans="1:9" ht="13.5" x14ac:dyDescent="0.25">
      <c r="A2323" s="3">
        <f>TITRES_STAT!B2326</f>
        <v>45384</v>
      </c>
      <c r="B2323" s="6">
        <f>TITRES_STAT!D2326</f>
        <v>4.3954000000000004</v>
      </c>
      <c r="C2323" s="2">
        <f t="shared" si="324"/>
        <v>-9.3999999999994088E-3</v>
      </c>
      <c r="D2323" s="2">
        <f t="shared" si="325"/>
        <v>0</v>
      </c>
      <c r="E2323" s="2">
        <f t="shared" si="326"/>
        <v>9.3999999999994088E-3</v>
      </c>
      <c r="F2323" s="2">
        <f t="shared" si="327"/>
        <v>1.2512890094829063E-2</v>
      </c>
      <c r="G2323" s="2">
        <f t="shared" si="327"/>
        <v>1.4717768327679306E-2</v>
      </c>
      <c r="H2323" s="2">
        <f t="shared" si="328"/>
        <v>0.85018936405571843</v>
      </c>
      <c r="I2323" s="2">
        <f t="shared" si="329"/>
        <v>45.951478295824586</v>
      </c>
    </row>
    <row r="2324" spans="1:9" ht="13.5" x14ac:dyDescent="0.25">
      <c r="A2324" s="3">
        <f>TITRES_STAT!B2327</f>
        <v>45385</v>
      </c>
      <c r="B2324" s="6">
        <f>TITRES_STAT!D2327</f>
        <v>4.3954000000000004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1.1619112230912703E-2</v>
      </c>
      <c r="G2324" s="2">
        <f t="shared" si="327"/>
        <v>1.3666499161416499E-2</v>
      </c>
      <c r="H2324" s="2">
        <f t="shared" si="328"/>
        <v>0.85018936405571854</v>
      </c>
      <c r="I2324" s="2">
        <f t="shared" si="329"/>
        <v>45.951478295824593</v>
      </c>
    </row>
    <row r="2325" spans="1:9" ht="13.5" x14ac:dyDescent="0.25">
      <c r="A2325" s="3">
        <f>TITRES_STAT!B2328</f>
        <v>45386</v>
      </c>
      <c r="B2325" s="6">
        <f>TITRES_STAT!D2328</f>
        <v>4.3954000000000004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1.0789175642990367E-2</v>
      </c>
      <c r="G2325" s="2">
        <f t="shared" si="327"/>
        <v>1.2690320649886748E-2</v>
      </c>
      <c r="H2325" s="2">
        <f t="shared" si="328"/>
        <v>0.85018936405571854</v>
      </c>
      <c r="I2325" s="2">
        <f t="shared" si="329"/>
        <v>45.951478295824593</v>
      </c>
    </row>
    <row r="2326" spans="1:9" ht="13.5" x14ac:dyDescent="0.25">
      <c r="A2326" s="3">
        <f>TITRES_STAT!B2329</f>
        <v>45387</v>
      </c>
      <c r="B2326" s="6">
        <f>TITRES_STAT!D2329</f>
        <v>4.3860000000000001</v>
      </c>
      <c r="C2326" s="2">
        <f t="shared" si="324"/>
        <v>-9.400000000000297E-3</v>
      </c>
      <c r="D2326" s="2">
        <f t="shared" si="325"/>
        <v>0</v>
      </c>
      <c r="E2326" s="2">
        <f t="shared" si="326"/>
        <v>9.400000000000297E-3</v>
      </c>
      <c r="F2326" s="2">
        <f t="shared" si="327"/>
        <v>1.0018520239919627E-2</v>
      </c>
      <c r="G2326" s="2">
        <f t="shared" si="327"/>
        <v>1.2455297746323429E-2</v>
      </c>
      <c r="H2326" s="2">
        <f t="shared" si="328"/>
        <v>0.80435814895528346</v>
      </c>
      <c r="I2326" s="2">
        <f t="shared" si="329"/>
        <v>44.57863032463947</v>
      </c>
    </row>
    <row r="2327" spans="1:9" ht="13.5" x14ac:dyDescent="0.25">
      <c r="A2327" s="3">
        <f>TITRES_STAT!B2330</f>
        <v>45390</v>
      </c>
      <c r="B2327" s="6">
        <f>TITRES_STAT!D2330</f>
        <v>4.3765999999999998</v>
      </c>
      <c r="C2327" s="2">
        <f t="shared" si="324"/>
        <v>-9.400000000000297E-3</v>
      </c>
      <c r="D2327" s="2">
        <f t="shared" si="325"/>
        <v>0</v>
      </c>
      <c r="E2327" s="2">
        <f t="shared" si="326"/>
        <v>9.400000000000297E-3</v>
      </c>
      <c r="F2327" s="2">
        <f t="shared" si="327"/>
        <v>9.30291165135394E-3</v>
      </c>
      <c r="G2327" s="2">
        <f t="shared" si="327"/>
        <v>1.2237062193014634E-2</v>
      </c>
      <c r="H2327" s="2">
        <f t="shared" si="328"/>
        <v>0.76022426826141209</v>
      </c>
      <c r="I2327" s="2">
        <f t="shared" si="329"/>
        <v>43.189057324626702</v>
      </c>
    </row>
    <row r="2328" spans="1:9" ht="13.5" x14ac:dyDescent="0.25">
      <c r="A2328" s="3">
        <f>TITRES_STAT!B2331</f>
        <v>45394</v>
      </c>
      <c r="B2328" s="6">
        <f>TITRES_STAT!D2331</f>
        <v>4.4142000000000001</v>
      </c>
      <c r="C2328" s="2">
        <f t="shared" si="324"/>
        <v>3.76000000000003E-2</v>
      </c>
      <c r="D2328" s="2">
        <f t="shared" si="325"/>
        <v>3.76000000000003E-2</v>
      </c>
      <c r="E2328" s="2">
        <f t="shared" si="326"/>
        <v>0</v>
      </c>
      <c r="F2328" s="2">
        <f t="shared" si="327"/>
        <v>1.1324132247685822E-2</v>
      </c>
      <c r="G2328" s="2">
        <f t="shared" si="327"/>
        <v>1.1362986322085017E-2</v>
      </c>
      <c r="H2328" s="2">
        <f t="shared" si="328"/>
        <v>0.99658064585331074</v>
      </c>
      <c r="I2328" s="2">
        <f t="shared" si="329"/>
        <v>49.914369746251147</v>
      </c>
    </row>
    <row r="2329" spans="1:9" ht="13.5" x14ac:dyDescent="0.25">
      <c r="A2329" s="3">
        <f>TITRES_STAT!B2332</f>
        <v>45397</v>
      </c>
      <c r="B2329" s="6">
        <f>TITRES_STAT!D2332</f>
        <v>4.3954000000000004</v>
      </c>
      <c r="C2329" s="2">
        <f t="shared" si="324"/>
        <v>-1.8799999999999706E-2</v>
      </c>
      <c r="D2329" s="2">
        <f t="shared" si="325"/>
        <v>0</v>
      </c>
      <c r="E2329" s="2">
        <f t="shared" si="326"/>
        <v>1.8799999999999706E-2</v>
      </c>
      <c r="F2329" s="2">
        <f t="shared" si="327"/>
        <v>1.0515265658565406E-2</v>
      </c>
      <c r="G2329" s="2">
        <f t="shared" si="327"/>
        <v>1.1894201584793209E-2</v>
      </c>
      <c r="H2329" s="2">
        <f t="shared" si="328"/>
        <v>0.88406654146581998</v>
      </c>
      <c r="I2329" s="2">
        <f t="shared" si="329"/>
        <v>46.923318365284942</v>
      </c>
    </row>
    <row r="2330" spans="1:9" ht="13.5" x14ac:dyDescent="0.25">
      <c r="A2330" s="3">
        <f>TITRES_STAT!B2333</f>
        <v>45398</v>
      </c>
      <c r="B2330" s="6">
        <f>TITRES_STAT!D2333</f>
        <v>4.3860000000000001</v>
      </c>
      <c r="C2330" s="2">
        <f t="shared" si="324"/>
        <v>-9.400000000000297E-3</v>
      </c>
      <c r="D2330" s="2">
        <f t="shared" si="325"/>
        <v>0</v>
      </c>
      <c r="E2330" s="2">
        <f t="shared" si="326"/>
        <v>9.400000000000297E-3</v>
      </c>
      <c r="F2330" s="2">
        <f t="shared" si="327"/>
        <v>9.7641752543821646E-3</v>
      </c>
      <c r="G2330" s="2">
        <f t="shared" si="327"/>
        <v>1.1716044328736573E-2</v>
      </c>
      <c r="H2330" s="2">
        <f t="shared" si="328"/>
        <v>0.83340204086058689</v>
      </c>
      <c r="I2330" s="2">
        <f t="shared" si="329"/>
        <v>45.456589568832015</v>
      </c>
    </row>
    <row r="2331" spans="1:9" ht="13.5" x14ac:dyDescent="0.25">
      <c r="A2331" s="3">
        <f>TITRES_STAT!B2334</f>
        <v>45399</v>
      </c>
      <c r="B2331" s="6">
        <f>TITRES_STAT!D2334</f>
        <v>4.3860000000000001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9.0667341647834385E-3</v>
      </c>
      <c r="G2331" s="2">
        <f t="shared" si="327"/>
        <v>1.0879184019541103E-2</v>
      </c>
      <c r="H2331" s="2">
        <f t="shared" si="328"/>
        <v>0.83340204086058689</v>
      </c>
      <c r="I2331" s="2">
        <f t="shared" si="329"/>
        <v>45.456589568832015</v>
      </c>
    </row>
    <row r="2332" spans="1:9" ht="13.5" x14ac:dyDescent="0.25">
      <c r="A2332" s="3">
        <f>TITRES_STAT!B2335</f>
        <v>45400</v>
      </c>
      <c r="B2332" s="6">
        <f>TITRES_STAT!D2335</f>
        <v>4.4142000000000001</v>
      </c>
      <c r="C2332" s="2">
        <f t="shared" si="324"/>
        <v>2.8200000000000003E-2</v>
      </c>
      <c r="D2332" s="2">
        <f t="shared" si="325"/>
        <v>2.8200000000000003E-2</v>
      </c>
      <c r="E2332" s="2">
        <f t="shared" si="326"/>
        <v>0</v>
      </c>
      <c r="F2332" s="2">
        <f t="shared" si="327"/>
        <v>1.0433396010156051E-2</v>
      </c>
      <c r="G2332" s="2">
        <f t="shared" si="327"/>
        <v>1.0102099446716738E-2</v>
      </c>
      <c r="H2332" s="2">
        <f t="shared" si="328"/>
        <v>1.0327948230154265</v>
      </c>
      <c r="I2332" s="2">
        <f t="shared" si="329"/>
        <v>50.806643706588623</v>
      </c>
    </row>
    <row r="2333" spans="1:9" ht="13.5" x14ac:dyDescent="0.25">
      <c r="A2333" s="3">
        <f>TITRES_STAT!B2336</f>
        <v>45401</v>
      </c>
      <c r="B2333" s="6">
        <f>TITRES_STAT!D2336</f>
        <v>4.2919</v>
      </c>
      <c r="C2333" s="2">
        <f t="shared" si="324"/>
        <v>-0.12230000000000008</v>
      </c>
      <c r="D2333" s="2">
        <f t="shared" si="325"/>
        <v>0</v>
      </c>
      <c r="E2333" s="2">
        <f t="shared" si="326"/>
        <v>0.12230000000000008</v>
      </c>
      <c r="F2333" s="2">
        <f t="shared" ref="F2333:G2348" si="330">((F2332*13)+D2333)/14</f>
        <v>9.6881534380020458E-3</v>
      </c>
      <c r="G2333" s="2">
        <f t="shared" si="330"/>
        <v>1.811623520052269E-2</v>
      </c>
      <c r="H2333" s="2">
        <f t="shared" si="328"/>
        <v>0.53477741543797819</v>
      </c>
      <c r="I2333" s="2">
        <f t="shared" si="329"/>
        <v>34.843972165525329</v>
      </c>
    </row>
    <row r="2334" spans="1:9" ht="13.5" x14ac:dyDescent="0.25">
      <c r="A2334" s="3">
        <f>TITRES_STAT!B2337</f>
        <v>45404</v>
      </c>
      <c r="B2334" s="6">
        <f>TITRES_STAT!D2337</f>
        <v>4.2636000000000003</v>
      </c>
      <c r="C2334" s="2">
        <f t="shared" si="324"/>
        <v>-2.829999999999977E-2</v>
      </c>
      <c r="D2334" s="2">
        <f t="shared" si="325"/>
        <v>0</v>
      </c>
      <c r="E2334" s="2">
        <f t="shared" si="326"/>
        <v>2.829999999999977E-2</v>
      </c>
      <c r="F2334" s="2">
        <f t="shared" si="330"/>
        <v>8.9961424781447568E-3</v>
      </c>
      <c r="G2334" s="2">
        <f t="shared" si="330"/>
        <v>1.8843646971913909E-2</v>
      </c>
      <c r="H2334" s="2">
        <f t="shared" si="328"/>
        <v>0.47740983958961514</v>
      </c>
      <c r="I2334" s="2">
        <f t="shared" si="329"/>
        <v>32.31397455172133</v>
      </c>
    </row>
    <row r="2335" spans="1:9" ht="13.5" x14ac:dyDescent="0.25">
      <c r="A2335" s="3">
        <f>TITRES_STAT!B2338</f>
        <v>45405</v>
      </c>
      <c r="B2335" s="6">
        <f>TITRES_STAT!D2338</f>
        <v>4.2919</v>
      </c>
      <c r="C2335" s="2">
        <f t="shared" si="324"/>
        <v>2.829999999999977E-2</v>
      </c>
      <c r="D2335" s="2">
        <f t="shared" si="325"/>
        <v>2.829999999999977E-2</v>
      </c>
      <c r="E2335" s="2">
        <f t="shared" si="326"/>
        <v>0</v>
      </c>
      <c r="F2335" s="2">
        <f t="shared" si="330"/>
        <v>1.0374989443991543E-2</v>
      </c>
      <c r="G2335" s="2">
        <f t="shared" si="330"/>
        <v>1.7497672188205773E-2</v>
      </c>
      <c r="H2335" s="2">
        <f t="shared" si="328"/>
        <v>0.59293541063049271</v>
      </c>
      <c r="I2335" s="2">
        <f t="shared" si="329"/>
        <v>37.222815606554036</v>
      </c>
    </row>
    <row r="2336" spans="1:9" ht="13.5" x14ac:dyDescent="0.25">
      <c r="A2336" s="3">
        <f>TITRES_STAT!B2339</f>
        <v>45406</v>
      </c>
      <c r="B2336" s="6">
        <f>TITRES_STAT!D2339</f>
        <v>4.2824999999999998</v>
      </c>
      <c r="C2336" s="2">
        <f t="shared" si="324"/>
        <v>-9.400000000000297E-3</v>
      </c>
      <c r="D2336" s="2">
        <f t="shared" si="325"/>
        <v>0</v>
      </c>
      <c r="E2336" s="2">
        <f t="shared" si="326"/>
        <v>9.400000000000297E-3</v>
      </c>
      <c r="F2336" s="2">
        <f t="shared" si="330"/>
        <v>9.6339187694207181E-3</v>
      </c>
      <c r="G2336" s="2">
        <f t="shared" si="330"/>
        <v>1.6919267031905379E-2</v>
      </c>
      <c r="H2336" s="2">
        <f t="shared" si="328"/>
        <v>0.56940520834937047</v>
      </c>
      <c r="I2336" s="2">
        <f t="shared" si="329"/>
        <v>36.281592881181083</v>
      </c>
    </row>
    <row r="2337" spans="1:9" ht="13.5" x14ac:dyDescent="0.25">
      <c r="A2337" s="3">
        <f>TITRES_STAT!B2340</f>
        <v>45407</v>
      </c>
      <c r="B2337" s="6">
        <f>TITRES_STAT!D2340</f>
        <v>4.2729999999999997</v>
      </c>
      <c r="C2337" s="2">
        <f t="shared" si="324"/>
        <v>-9.5000000000000639E-3</v>
      </c>
      <c r="D2337" s="2">
        <f t="shared" si="325"/>
        <v>0</v>
      </c>
      <c r="E2337" s="2">
        <f t="shared" si="326"/>
        <v>9.5000000000000639E-3</v>
      </c>
      <c r="F2337" s="2">
        <f t="shared" si="330"/>
        <v>8.9457817144620953E-3</v>
      </c>
      <c r="G2337" s="2">
        <f t="shared" si="330"/>
        <v>1.6389319386769286E-2</v>
      </c>
      <c r="H2337" s="2">
        <f t="shared" si="328"/>
        <v>0.54582997032102598</v>
      </c>
      <c r="I2337" s="2">
        <f t="shared" si="329"/>
        <v>35.309832310190771</v>
      </c>
    </row>
    <row r="2338" spans="1:9" ht="13.5" x14ac:dyDescent="0.25">
      <c r="A2338" s="3">
        <f>TITRES_STAT!B2341</f>
        <v>45408</v>
      </c>
      <c r="B2338" s="6">
        <f>TITRES_STAT!D2341</f>
        <v>4.2729999999999997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8.3067973062862319E-3</v>
      </c>
      <c r="G2338" s="2">
        <f t="shared" si="330"/>
        <v>1.5218653716285765E-2</v>
      </c>
      <c r="H2338" s="2">
        <f t="shared" si="328"/>
        <v>0.54582997032102598</v>
      </c>
      <c r="I2338" s="2">
        <f t="shared" si="329"/>
        <v>35.309832310190771</v>
      </c>
    </row>
    <row r="2339" spans="1:9" ht="13.5" x14ac:dyDescent="0.25">
      <c r="A2339" s="3">
        <f>TITRES_STAT!B2342</f>
        <v>45411</v>
      </c>
      <c r="B2339" s="6">
        <f>TITRES_STAT!D2342</f>
        <v>4.2354000000000003</v>
      </c>
      <c r="C2339" s="2">
        <f t="shared" si="324"/>
        <v>-3.7599999999999412E-2</v>
      </c>
      <c r="D2339" s="2">
        <f t="shared" si="325"/>
        <v>0</v>
      </c>
      <c r="E2339" s="2">
        <f t="shared" si="326"/>
        <v>3.7599999999999412E-2</v>
      </c>
      <c r="F2339" s="2">
        <f t="shared" si="330"/>
        <v>7.713454641551501E-3</v>
      </c>
      <c r="G2339" s="2">
        <f t="shared" si="330"/>
        <v>1.68173213079796E-2</v>
      </c>
      <c r="H2339" s="2">
        <f t="shared" si="328"/>
        <v>0.45866131117394821</v>
      </c>
      <c r="I2339" s="2">
        <f t="shared" si="329"/>
        <v>31.443989612969986</v>
      </c>
    </row>
    <row r="2340" spans="1:9" ht="13.5" x14ac:dyDescent="0.25">
      <c r="A2340" s="3">
        <f>TITRES_STAT!B2343</f>
        <v>45412</v>
      </c>
      <c r="B2340" s="6">
        <f>TITRES_STAT!D2343</f>
        <v>4.2354000000000003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7.1624935957263934E-3</v>
      </c>
      <c r="G2340" s="2">
        <f t="shared" si="330"/>
        <v>1.5616084071695343E-2</v>
      </c>
      <c r="H2340" s="2">
        <f t="shared" si="328"/>
        <v>0.45866131117394821</v>
      </c>
      <c r="I2340" s="2">
        <f t="shared" si="329"/>
        <v>31.443989612969986</v>
      </c>
    </row>
    <row r="2341" spans="1:9" ht="13.5" x14ac:dyDescent="0.25">
      <c r="A2341" s="3">
        <f>TITRES_STAT!B2344</f>
        <v>45414</v>
      </c>
      <c r="B2341" s="6">
        <f>TITRES_STAT!D2344</f>
        <v>4.2354000000000003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6.6508869103173648E-3</v>
      </c>
      <c r="G2341" s="2">
        <f t="shared" si="330"/>
        <v>1.4500649495145675E-2</v>
      </c>
      <c r="H2341" s="2">
        <f t="shared" si="328"/>
        <v>0.45866131117394815</v>
      </c>
      <c r="I2341" s="2">
        <f t="shared" si="329"/>
        <v>31.443989612969986</v>
      </c>
    </row>
    <row r="2342" spans="1:9" ht="13.5" x14ac:dyDescent="0.25">
      <c r="A2342" s="3">
        <f>TITRES_STAT!B2345</f>
        <v>45415</v>
      </c>
      <c r="B2342" s="6">
        <f>TITRES_STAT!D2345</f>
        <v>4.2354000000000003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6.1758235595804111E-3</v>
      </c>
      <c r="G2342" s="2">
        <f t="shared" si="330"/>
        <v>1.3464888816920983E-2</v>
      </c>
      <c r="H2342" s="2">
        <f t="shared" si="328"/>
        <v>0.45866131117394826</v>
      </c>
      <c r="I2342" s="2">
        <f t="shared" si="329"/>
        <v>31.443989612969986</v>
      </c>
    </row>
    <row r="2343" spans="1:9" ht="13.5" x14ac:dyDescent="0.25">
      <c r="A2343" s="3">
        <f>TITRES_STAT!B2346</f>
        <v>45418</v>
      </c>
      <c r="B2343" s="6">
        <f>TITRES_STAT!D2346</f>
        <v>4.2636000000000003</v>
      </c>
      <c r="C2343" s="2">
        <f t="shared" si="324"/>
        <v>2.8200000000000003E-2</v>
      </c>
      <c r="D2343" s="2">
        <f t="shared" si="325"/>
        <v>2.8200000000000003E-2</v>
      </c>
      <c r="E2343" s="2">
        <f t="shared" si="326"/>
        <v>0</v>
      </c>
      <c r="F2343" s="2">
        <f t="shared" si="330"/>
        <v>7.7489790196103815E-3</v>
      </c>
      <c r="G2343" s="2">
        <f t="shared" si="330"/>
        <v>1.250311104428377E-2</v>
      </c>
      <c r="H2343" s="2">
        <f t="shared" si="328"/>
        <v>0.61976407249082988</v>
      </c>
      <c r="I2343" s="2">
        <f t="shared" si="329"/>
        <v>38.262613859422949</v>
      </c>
    </row>
    <row r="2344" spans="1:9" ht="13.5" x14ac:dyDescent="0.25">
      <c r="A2344" s="3">
        <f>TITRES_STAT!B2347</f>
        <v>45419</v>
      </c>
      <c r="B2344" s="6">
        <f>TITRES_STAT!D2347</f>
        <v>4.2919</v>
      </c>
      <c r="C2344" s="2">
        <f t="shared" si="324"/>
        <v>2.829999999999977E-2</v>
      </c>
      <c r="D2344" s="2">
        <f t="shared" si="325"/>
        <v>2.829999999999977E-2</v>
      </c>
      <c r="E2344" s="2">
        <f t="shared" si="326"/>
        <v>0</v>
      </c>
      <c r="F2344" s="2">
        <f t="shared" si="330"/>
        <v>9.216909089638195E-3</v>
      </c>
      <c r="G2344" s="2">
        <f t="shared" si="330"/>
        <v>1.1610031683977786E-2</v>
      </c>
      <c r="H2344" s="2">
        <f t="shared" si="328"/>
        <v>0.79387458540339939</v>
      </c>
      <c r="I2344" s="2">
        <f t="shared" si="329"/>
        <v>44.254742882422626</v>
      </c>
    </row>
    <row r="2345" spans="1:9" ht="13.5" x14ac:dyDescent="0.25">
      <c r="A2345" s="3">
        <f>TITRES_STAT!B2348</f>
        <v>45420</v>
      </c>
      <c r="B2345" s="6">
        <f>TITRES_STAT!D2348</f>
        <v>4.5460000000000003</v>
      </c>
      <c r="C2345" s="2">
        <f t="shared" si="324"/>
        <v>0.25410000000000021</v>
      </c>
      <c r="D2345" s="2">
        <f t="shared" si="325"/>
        <v>0.25410000000000021</v>
      </c>
      <c r="E2345" s="2">
        <f t="shared" si="326"/>
        <v>0</v>
      </c>
      <c r="F2345" s="2">
        <f t="shared" si="330"/>
        <v>2.6708558440378338E-2</v>
      </c>
      <c r="G2345" s="2">
        <f t="shared" si="330"/>
        <v>1.0780743706550801E-2</v>
      </c>
      <c r="H2345" s="2">
        <f t="shared" si="328"/>
        <v>2.477431907053794</v>
      </c>
      <c r="I2345" s="2">
        <f t="shared" si="329"/>
        <v>71.24314647336297</v>
      </c>
    </row>
    <row r="2346" spans="1:9" ht="13.5" x14ac:dyDescent="0.25">
      <c r="A2346" s="3">
        <f>TITRES_STAT!B2349</f>
        <v>45421</v>
      </c>
      <c r="B2346" s="6">
        <f>TITRES_STAT!D2349</f>
        <v>4.2824999999999998</v>
      </c>
      <c r="C2346" s="2">
        <f t="shared" si="324"/>
        <v>-0.26350000000000051</v>
      </c>
      <c r="D2346" s="2">
        <f t="shared" si="325"/>
        <v>0</v>
      </c>
      <c r="E2346" s="2">
        <f t="shared" si="326"/>
        <v>0.26350000000000051</v>
      </c>
      <c r="F2346" s="2">
        <f t="shared" si="330"/>
        <v>2.4800804266065599E-2</v>
      </c>
      <c r="G2346" s="2">
        <f t="shared" si="330"/>
        <v>2.8832119156082921E-2</v>
      </c>
      <c r="H2346" s="2">
        <f t="shared" si="328"/>
        <v>0.86017972289189826</v>
      </c>
      <c r="I2346" s="2">
        <f t="shared" si="329"/>
        <v>46.241753541675742</v>
      </c>
    </row>
    <row r="2347" spans="1:9" ht="13.5" x14ac:dyDescent="0.25">
      <c r="A2347" s="3">
        <f>TITRES_STAT!B2350</f>
        <v>45422</v>
      </c>
      <c r="B2347" s="6">
        <f>TITRES_STAT!D2350</f>
        <v>4.2824999999999998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2.3029318247060913E-2</v>
      </c>
      <c r="G2347" s="2">
        <f t="shared" si="330"/>
        <v>2.6772682073505572E-2</v>
      </c>
      <c r="H2347" s="2">
        <f t="shared" si="328"/>
        <v>0.86017972289189815</v>
      </c>
      <c r="I2347" s="2">
        <f t="shared" si="329"/>
        <v>46.241753541675735</v>
      </c>
    </row>
    <row r="2348" spans="1:9" ht="13.5" x14ac:dyDescent="0.25">
      <c r="A2348" s="3">
        <f>TITRES_STAT!B2351</f>
        <v>45425</v>
      </c>
      <c r="B2348" s="6">
        <f>TITRES_STAT!D2351</f>
        <v>4.2354000000000003</v>
      </c>
      <c r="C2348" s="2">
        <f t="shared" si="324"/>
        <v>-4.7099999999999476E-2</v>
      </c>
      <c r="D2348" s="2">
        <f t="shared" si="325"/>
        <v>0</v>
      </c>
      <c r="E2348" s="2">
        <f t="shared" si="326"/>
        <v>4.7099999999999476E-2</v>
      </c>
      <c r="F2348" s="2">
        <f t="shared" si="330"/>
        <v>2.1384366943699419E-2</v>
      </c>
      <c r="G2348" s="2">
        <f t="shared" si="330"/>
        <v>2.8224633353969426E-2</v>
      </c>
      <c r="H2348" s="2">
        <f t="shared" si="328"/>
        <v>0.75764906050380942</v>
      </c>
      <c r="I2348" s="2">
        <f t="shared" si="329"/>
        <v>43.105821152183708</v>
      </c>
    </row>
    <row r="2349" spans="1:9" ht="13.5" x14ac:dyDescent="0.25">
      <c r="A2349" s="3">
        <f>TITRES_STAT!B2352</f>
        <v>45426</v>
      </c>
      <c r="B2349" s="6">
        <f>TITRES_STAT!D2352</f>
        <v>4.226</v>
      </c>
      <c r="C2349" s="2">
        <f t="shared" si="324"/>
        <v>-9.400000000000297E-3</v>
      </c>
      <c r="D2349" s="2">
        <f t="shared" si="325"/>
        <v>0</v>
      </c>
      <c r="E2349" s="2">
        <f t="shared" si="326"/>
        <v>9.400000000000297E-3</v>
      </c>
      <c r="F2349" s="2">
        <f t="shared" ref="F2349:G2364" si="331">((F2348*13)+D2349)/14</f>
        <v>1.9856912162006603E-2</v>
      </c>
      <c r="G2349" s="2">
        <f t="shared" si="331"/>
        <v>2.6880016685828772E-2</v>
      </c>
      <c r="H2349" s="2">
        <f t="shared" si="328"/>
        <v>0.73872395222415277</v>
      </c>
      <c r="I2349" s="2">
        <f t="shared" si="329"/>
        <v>42.486557528536188</v>
      </c>
    </row>
    <row r="2350" spans="1:9" ht="13.5" x14ac:dyDescent="0.25">
      <c r="A2350" s="3">
        <f>TITRES_STAT!B2353</f>
        <v>45427</v>
      </c>
      <c r="B2350" s="6">
        <f>TITRES_STAT!D2353</f>
        <v>4.1788999999999996</v>
      </c>
      <c r="C2350" s="2">
        <f t="shared" si="324"/>
        <v>-4.7100000000000364E-2</v>
      </c>
      <c r="D2350" s="2">
        <f t="shared" si="325"/>
        <v>0</v>
      </c>
      <c r="E2350" s="2">
        <f t="shared" si="326"/>
        <v>4.7100000000000364E-2</v>
      </c>
      <c r="F2350" s="2">
        <f t="shared" si="331"/>
        <v>1.8438561293291848E-2</v>
      </c>
      <c r="G2350" s="2">
        <f t="shared" si="331"/>
        <v>2.8324301208269599E-2</v>
      </c>
      <c r="H2350" s="2">
        <f t="shared" si="328"/>
        <v>0.65098027159478522</v>
      </c>
      <c r="I2350" s="2">
        <f t="shared" si="329"/>
        <v>39.429924317990945</v>
      </c>
    </row>
    <row r="2351" spans="1:9" ht="13.5" x14ac:dyDescent="0.25">
      <c r="A2351" s="3">
        <f>TITRES_STAT!B2354</f>
        <v>45428</v>
      </c>
      <c r="B2351" s="6">
        <f>TITRES_STAT!D2354</f>
        <v>4.226</v>
      </c>
      <c r="C2351" s="2">
        <f t="shared" si="324"/>
        <v>4.7100000000000364E-2</v>
      </c>
      <c r="D2351" s="2">
        <f t="shared" si="325"/>
        <v>4.7100000000000364E-2</v>
      </c>
      <c r="E2351" s="2">
        <f t="shared" si="326"/>
        <v>0</v>
      </c>
      <c r="F2351" s="2">
        <f t="shared" si="331"/>
        <v>2.0485806915199602E-2</v>
      </c>
      <c r="G2351" s="2">
        <f t="shared" si="331"/>
        <v>2.6301136836250343E-2</v>
      </c>
      <c r="H2351" s="2">
        <f t="shared" si="328"/>
        <v>0.77889435132569684</v>
      </c>
      <c r="I2351" s="2">
        <f t="shared" si="329"/>
        <v>43.785306909611371</v>
      </c>
    </row>
    <row r="2352" spans="1:9" ht="13.5" x14ac:dyDescent="0.25">
      <c r="A2352" s="3">
        <f>TITRES_STAT!B2355</f>
        <v>45429</v>
      </c>
      <c r="B2352" s="6">
        <f>TITRES_STAT!D2355</f>
        <v>4.226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1.9022534992685348E-2</v>
      </c>
      <c r="G2352" s="2">
        <f t="shared" si="331"/>
        <v>2.4422484205089603E-2</v>
      </c>
      <c r="H2352" s="2">
        <f t="shared" si="328"/>
        <v>0.77889435132569707</v>
      </c>
      <c r="I2352" s="2">
        <f t="shared" si="329"/>
        <v>43.785306909611386</v>
      </c>
    </row>
    <row r="2353" spans="1:9" ht="13.5" x14ac:dyDescent="0.25">
      <c r="A2353" s="3">
        <f>TITRES_STAT!B2356</f>
        <v>45432</v>
      </c>
      <c r="B2353" s="6">
        <f>TITRES_STAT!D2356</f>
        <v>4.2165999999999997</v>
      </c>
      <c r="C2353" s="2">
        <f t="shared" si="324"/>
        <v>-9.400000000000297E-3</v>
      </c>
      <c r="D2353" s="2">
        <f t="shared" si="325"/>
        <v>0</v>
      </c>
      <c r="E2353" s="2">
        <f t="shared" si="326"/>
        <v>9.400000000000297E-3</v>
      </c>
      <c r="F2353" s="2">
        <f t="shared" si="331"/>
        <v>1.7663782493207821E-2</v>
      </c>
      <c r="G2353" s="2">
        <f t="shared" si="331"/>
        <v>2.3349449619011798E-2</v>
      </c>
      <c r="H2353" s="2">
        <f t="shared" si="328"/>
        <v>0.75649673895634173</v>
      </c>
      <c r="I2353" s="2">
        <f t="shared" si="329"/>
        <v>43.068496637564479</v>
      </c>
    </row>
    <row r="2354" spans="1:9" ht="13.5" x14ac:dyDescent="0.25">
      <c r="A2354" s="3">
        <f>TITRES_STAT!B2357</f>
        <v>45433</v>
      </c>
      <c r="B2354" s="6">
        <f>TITRES_STAT!D2357</f>
        <v>4.1413000000000002</v>
      </c>
      <c r="C2354" s="2">
        <f t="shared" si="324"/>
        <v>-7.5299999999999478E-2</v>
      </c>
      <c r="D2354" s="2">
        <f t="shared" si="325"/>
        <v>0</v>
      </c>
      <c r="E2354" s="2">
        <f t="shared" si="326"/>
        <v>7.5299999999999478E-2</v>
      </c>
      <c r="F2354" s="2">
        <f t="shared" si="331"/>
        <v>1.6402083743692977E-2</v>
      </c>
      <c r="G2354" s="2">
        <f t="shared" si="331"/>
        <v>2.7060203217653778E-2</v>
      </c>
      <c r="H2354" s="2">
        <f t="shared" si="328"/>
        <v>0.60613305863839329</v>
      </c>
      <c r="I2354" s="2">
        <f t="shared" si="329"/>
        <v>37.73865778917753</v>
      </c>
    </row>
    <row r="2355" spans="1:9" ht="13.5" x14ac:dyDescent="0.25">
      <c r="A2355" s="3">
        <f>TITRES_STAT!B2358</f>
        <v>45434</v>
      </c>
      <c r="B2355" s="6">
        <f>TITRES_STAT!D2358</f>
        <v>4.1413000000000002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1.5230506333429192E-2</v>
      </c>
      <c r="G2355" s="2">
        <f t="shared" si="331"/>
        <v>2.5127331559249937E-2</v>
      </c>
      <c r="H2355" s="2">
        <f t="shared" si="328"/>
        <v>0.60613305863839329</v>
      </c>
      <c r="I2355" s="2">
        <f t="shared" si="329"/>
        <v>37.73865778917753</v>
      </c>
    </row>
    <row r="2356" spans="1:9" ht="13.5" x14ac:dyDescent="0.25">
      <c r="A2356" s="3">
        <f>TITRES_STAT!B2359</f>
        <v>45435</v>
      </c>
      <c r="B2356" s="6">
        <f>TITRES_STAT!D2359</f>
        <v>4.1413000000000002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1.4142613023898536E-2</v>
      </c>
      <c r="G2356" s="2">
        <f t="shared" si="331"/>
        <v>2.3332522162160658E-2</v>
      </c>
      <c r="H2356" s="2">
        <f t="shared" si="328"/>
        <v>0.60613305863839329</v>
      </c>
      <c r="I2356" s="2">
        <f t="shared" si="329"/>
        <v>37.73865778917753</v>
      </c>
    </row>
    <row r="2357" spans="1:9" ht="13.5" x14ac:dyDescent="0.25">
      <c r="A2357" s="3">
        <f>TITRES_STAT!B2360</f>
        <v>45436</v>
      </c>
      <c r="B2357" s="6">
        <f>TITRES_STAT!D2360</f>
        <v>4.1506999999999996</v>
      </c>
      <c r="C2357" s="2">
        <f t="shared" si="324"/>
        <v>9.3999999999994088E-3</v>
      </c>
      <c r="D2357" s="2">
        <f t="shared" si="325"/>
        <v>9.3999999999994088E-3</v>
      </c>
      <c r="E2357" s="2">
        <f t="shared" si="326"/>
        <v>0</v>
      </c>
      <c r="F2357" s="2">
        <f t="shared" si="331"/>
        <v>1.3803854950762884E-2</v>
      </c>
      <c r="G2357" s="2">
        <f t="shared" si="331"/>
        <v>2.1665913436292039E-2</v>
      </c>
      <c r="H2357" s="2">
        <f t="shared" si="328"/>
        <v>0.63712314698167238</v>
      </c>
      <c r="I2357" s="2">
        <f t="shared" si="329"/>
        <v>38.917240169520674</v>
      </c>
    </row>
    <row r="2358" spans="1:9" ht="13.5" x14ac:dyDescent="0.25">
      <c r="A2358" s="3">
        <f>TITRES_STAT!B2361</f>
        <v>45439</v>
      </c>
      <c r="B2358" s="6">
        <f>TITRES_STAT!D2361</f>
        <v>4.1413000000000002</v>
      </c>
      <c r="C2358" s="2">
        <f t="shared" si="324"/>
        <v>-9.3999999999994088E-3</v>
      </c>
      <c r="D2358" s="2">
        <f t="shared" si="325"/>
        <v>0</v>
      </c>
      <c r="E2358" s="2">
        <f t="shared" si="326"/>
        <v>9.3999999999994088E-3</v>
      </c>
      <c r="F2358" s="2">
        <f t="shared" si="331"/>
        <v>1.2817865311422679E-2</v>
      </c>
      <c r="G2358" s="2">
        <f t="shared" si="331"/>
        <v>2.0789776762271138E-2</v>
      </c>
      <c r="H2358" s="2">
        <f t="shared" si="328"/>
        <v>0.61654655833939875</v>
      </c>
      <c r="I2358" s="2">
        <f t="shared" si="329"/>
        <v>38.139734062020935</v>
      </c>
    </row>
    <row r="2359" spans="1:9" ht="13.5" x14ac:dyDescent="0.25">
      <c r="A2359" s="3">
        <f>TITRES_STAT!B2362</f>
        <v>45440</v>
      </c>
      <c r="B2359" s="6">
        <f>TITRES_STAT!D2362</f>
        <v>4.1413000000000002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1.1902303503463916E-2</v>
      </c>
      <c r="G2359" s="2">
        <f t="shared" si="331"/>
        <v>1.9304792707823201E-2</v>
      </c>
      <c r="H2359" s="2">
        <f t="shared" si="328"/>
        <v>0.61654655833939875</v>
      </c>
      <c r="I2359" s="2">
        <f t="shared" si="329"/>
        <v>38.139734062020935</v>
      </c>
    </row>
    <row r="2360" spans="1:9" ht="13.5" x14ac:dyDescent="0.25">
      <c r="A2360" s="3">
        <f>TITRES_STAT!B2363</f>
        <v>45441</v>
      </c>
      <c r="B2360" s="6">
        <f>TITRES_STAT!D2363</f>
        <v>4.1413000000000002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1.1052138967502208E-2</v>
      </c>
      <c r="G2360" s="2">
        <f t="shared" si="331"/>
        <v>1.7925878942978684E-2</v>
      </c>
      <c r="H2360" s="2">
        <f t="shared" si="328"/>
        <v>0.61654655833939886</v>
      </c>
      <c r="I2360" s="2">
        <f t="shared" si="329"/>
        <v>38.139734062020935</v>
      </c>
    </row>
    <row r="2361" spans="1:9" ht="13.5" x14ac:dyDescent="0.25">
      <c r="A2361" s="3">
        <f>TITRES_STAT!B2364</f>
        <v>45442</v>
      </c>
      <c r="B2361" s="6">
        <f>TITRES_STAT!D2364</f>
        <v>4.1318999999999999</v>
      </c>
      <c r="C2361" s="2">
        <f t="shared" si="324"/>
        <v>-9.400000000000297E-3</v>
      </c>
      <c r="D2361" s="2">
        <f t="shared" si="325"/>
        <v>0</v>
      </c>
      <c r="E2361" s="2">
        <f t="shared" si="326"/>
        <v>9.400000000000297E-3</v>
      </c>
      <c r="F2361" s="2">
        <f t="shared" si="331"/>
        <v>1.026270046982348E-2</v>
      </c>
      <c r="G2361" s="2">
        <f t="shared" si="331"/>
        <v>1.7316887589908798E-2</v>
      </c>
      <c r="H2361" s="2">
        <f t="shared" si="328"/>
        <v>0.59264116698453029</v>
      </c>
      <c r="I2361" s="2">
        <f t="shared" si="329"/>
        <v>37.21121739598275</v>
      </c>
    </row>
    <row r="2362" spans="1:9" ht="13.5" x14ac:dyDescent="0.25">
      <c r="A2362" s="3">
        <f>TITRES_STAT!B2365</f>
        <v>45443</v>
      </c>
      <c r="B2362" s="6">
        <f>TITRES_STAT!D2365</f>
        <v>4.0754000000000001</v>
      </c>
      <c r="C2362" s="2">
        <f t="shared" si="324"/>
        <v>-5.6499999999999773E-2</v>
      </c>
      <c r="D2362" s="2">
        <f t="shared" si="325"/>
        <v>0</v>
      </c>
      <c r="E2362" s="2">
        <f t="shared" si="326"/>
        <v>5.6499999999999773E-2</v>
      </c>
      <c r="F2362" s="2">
        <f t="shared" si="331"/>
        <v>9.5296504362646604E-3</v>
      </c>
      <c r="G2362" s="2">
        <f t="shared" si="331"/>
        <v>2.0115681333486728E-2</v>
      </c>
      <c r="H2362" s="2">
        <f t="shared" si="328"/>
        <v>0.47374236439113693</v>
      </c>
      <c r="I2362" s="2">
        <f t="shared" si="329"/>
        <v>32.145534785305514</v>
      </c>
    </row>
    <row r="2363" spans="1:9" ht="13.5" x14ac:dyDescent="0.25">
      <c r="A2363" s="3">
        <f>TITRES_STAT!B2366</f>
        <v>45446</v>
      </c>
      <c r="B2363" s="6">
        <f>TITRES_STAT!D2366</f>
        <v>4.0754000000000001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8.8489611193886143E-3</v>
      </c>
      <c r="G2363" s="2">
        <f t="shared" si="331"/>
        <v>1.8678846952523389E-2</v>
      </c>
      <c r="H2363" s="2">
        <f t="shared" si="328"/>
        <v>0.47374236439113698</v>
      </c>
      <c r="I2363" s="2">
        <f t="shared" si="329"/>
        <v>32.145534785305514</v>
      </c>
    </row>
    <row r="2364" spans="1:9" ht="13.5" x14ac:dyDescent="0.25">
      <c r="A2364" s="3">
        <f>TITRES_STAT!B2367</f>
        <v>45447</v>
      </c>
      <c r="B2364" s="6">
        <f>TITRES_STAT!D2367</f>
        <v>4.1036000000000001</v>
      </c>
      <c r="C2364" s="2">
        <f t="shared" si="324"/>
        <v>2.8200000000000003E-2</v>
      </c>
      <c r="D2364" s="2">
        <f t="shared" si="325"/>
        <v>2.8200000000000003E-2</v>
      </c>
      <c r="E2364" s="2">
        <f t="shared" si="326"/>
        <v>0</v>
      </c>
      <c r="F2364" s="2">
        <f t="shared" si="331"/>
        <v>1.0231178182289429E-2</v>
      </c>
      <c r="G2364" s="2">
        <f t="shared" si="331"/>
        <v>1.7344643598771716E-2</v>
      </c>
      <c r="H2364" s="2">
        <f t="shared" si="328"/>
        <v>0.58987537703074877</v>
      </c>
      <c r="I2364" s="2">
        <f t="shared" si="329"/>
        <v>37.101988341526493</v>
      </c>
    </row>
    <row r="2365" spans="1:9" ht="13.5" x14ac:dyDescent="0.25">
      <c r="A2365" s="3">
        <f>TITRES_STAT!B2368</f>
        <v>45448</v>
      </c>
      <c r="B2365" s="6">
        <f>TITRES_STAT!D2368</f>
        <v>4.1036000000000001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9.5003797406973262E-3</v>
      </c>
      <c r="G2365" s="2">
        <f t="shared" si="332"/>
        <v>1.6105740484573736E-2</v>
      </c>
      <c r="H2365" s="2">
        <f t="shared" si="328"/>
        <v>0.58987537703074877</v>
      </c>
      <c r="I2365" s="2">
        <f t="shared" si="329"/>
        <v>37.101988341526493</v>
      </c>
    </row>
    <row r="2366" spans="1:9" ht="13.5" x14ac:dyDescent="0.25">
      <c r="A2366" s="3">
        <f>TITRES_STAT!B2369</f>
        <v>45449</v>
      </c>
      <c r="B2366" s="6">
        <f>TITRES_STAT!D2369</f>
        <v>4.0754000000000001</v>
      </c>
      <c r="C2366" s="2">
        <f t="shared" si="324"/>
        <v>-2.8200000000000003E-2</v>
      </c>
      <c r="D2366" s="2">
        <f t="shared" si="325"/>
        <v>0</v>
      </c>
      <c r="E2366" s="2">
        <f t="shared" si="326"/>
        <v>2.8200000000000003E-2</v>
      </c>
      <c r="F2366" s="2">
        <f t="shared" si="332"/>
        <v>8.8217811877903743E-3</v>
      </c>
      <c r="G2366" s="2">
        <f t="shared" si="332"/>
        <v>1.6969616164247043E-2</v>
      </c>
      <c r="H2366" s="2">
        <f t="shared" si="328"/>
        <v>0.51985743828294806</v>
      </c>
      <c r="I2366" s="2">
        <f t="shared" si="329"/>
        <v>34.204355302577241</v>
      </c>
    </row>
    <row r="2367" spans="1:9" ht="13.5" x14ac:dyDescent="0.25">
      <c r="A2367" s="3">
        <f>TITRES_STAT!B2370</f>
        <v>45450</v>
      </c>
      <c r="B2367" s="6">
        <f>TITRES_STAT!D2370</f>
        <v>4.0941999999999998</v>
      </c>
      <c r="C2367" s="2">
        <f t="shared" si="324"/>
        <v>1.8799999999999706E-2</v>
      </c>
      <c r="D2367" s="2">
        <f t="shared" si="325"/>
        <v>1.8799999999999706E-2</v>
      </c>
      <c r="E2367" s="2">
        <f t="shared" si="326"/>
        <v>0</v>
      </c>
      <c r="F2367" s="2">
        <f t="shared" si="332"/>
        <v>9.5345111029481837E-3</v>
      </c>
      <c r="G2367" s="2">
        <f t="shared" si="332"/>
        <v>1.5757500723943683E-2</v>
      </c>
      <c r="H2367" s="2">
        <f t="shared" si="328"/>
        <v>0.6050776242999244</v>
      </c>
      <c r="I2367" s="2">
        <f t="shared" si="329"/>
        <v>37.697717240550084</v>
      </c>
    </row>
    <row r="2368" spans="1:9" ht="13.5" x14ac:dyDescent="0.25">
      <c r="A2368" s="3">
        <f>TITRES_STAT!B2371</f>
        <v>45453</v>
      </c>
      <c r="B2368" s="6">
        <f>TITRES_STAT!D2371</f>
        <v>4.1882999999999999</v>
      </c>
      <c r="C2368" s="2">
        <f t="shared" si="324"/>
        <v>9.4100000000000072E-2</v>
      </c>
      <c r="D2368" s="2">
        <f t="shared" si="325"/>
        <v>9.4100000000000072E-2</v>
      </c>
      <c r="E2368" s="2">
        <f t="shared" si="326"/>
        <v>0</v>
      </c>
      <c r="F2368" s="2">
        <f t="shared" si="332"/>
        <v>1.5574903167023318E-2</v>
      </c>
      <c r="G2368" s="2">
        <f t="shared" si="332"/>
        <v>1.4631964957947706E-2</v>
      </c>
      <c r="H2368" s="2">
        <f t="shared" si="328"/>
        <v>1.0644437170117356</v>
      </c>
      <c r="I2368" s="2">
        <f t="shared" si="329"/>
        <v>51.560801015806263</v>
      </c>
    </row>
    <row r="2369" spans="1:9" ht="13.5" x14ac:dyDescent="0.25">
      <c r="A2369" s="3">
        <f>TITRES_STAT!B2372</f>
        <v>45454</v>
      </c>
      <c r="B2369" s="6">
        <f>TITRES_STAT!D2372</f>
        <v>4.2636000000000003</v>
      </c>
      <c r="C2369" s="2">
        <f t="shared" si="324"/>
        <v>7.5300000000000367E-2</v>
      </c>
      <c r="D2369" s="2">
        <f t="shared" si="325"/>
        <v>7.5300000000000367E-2</v>
      </c>
      <c r="E2369" s="2">
        <f t="shared" si="326"/>
        <v>0</v>
      </c>
      <c r="F2369" s="2">
        <f t="shared" si="332"/>
        <v>1.9840981512235963E-2</v>
      </c>
      <c r="G2369" s="2">
        <f t="shared" si="332"/>
        <v>1.3586824603808584E-2</v>
      </c>
      <c r="H2369" s="2">
        <f t="shared" si="328"/>
        <v>1.4603104176876065</v>
      </c>
      <c r="I2369" s="2">
        <f t="shared" si="329"/>
        <v>59.35472236304723</v>
      </c>
    </row>
    <row r="2370" spans="1:9" ht="13.5" x14ac:dyDescent="0.25">
      <c r="A2370" s="3">
        <f>TITRES_STAT!B2373</f>
        <v>45455</v>
      </c>
      <c r="B2370" s="6">
        <f>TITRES_STAT!D2373</f>
        <v>4.1882999999999999</v>
      </c>
      <c r="C2370" s="2">
        <f t="shared" si="324"/>
        <v>-7.5300000000000367E-2</v>
      </c>
      <c r="D2370" s="2">
        <f t="shared" si="325"/>
        <v>0</v>
      </c>
      <c r="E2370" s="2">
        <f t="shared" si="326"/>
        <v>7.5300000000000367E-2</v>
      </c>
      <c r="F2370" s="2">
        <f t="shared" si="332"/>
        <v>1.8423768547076252E-2</v>
      </c>
      <c r="G2370" s="2">
        <f t="shared" si="332"/>
        <v>1.7994908560679423E-2</v>
      </c>
      <c r="H2370" s="2">
        <f t="shared" si="328"/>
        <v>1.0238322959491959</v>
      </c>
      <c r="I2370" s="2">
        <f t="shared" si="329"/>
        <v>50.588791274773541</v>
      </c>
    </row>
    <row r="2371" spans="1:9" ht="13.5" x14ac:dyDescent="0.25">
      <c r="A2371" s="3">
        <f>TITRES_STAT!B2374</f>
        <v>45456</v>
      </c>
      <c r="B2371" s="6">
        <f>TITRES_STAT!D2374</f>
        <v>4.1788999999999996</v>
      </c>
      <c r="C2371" s="2">
        <f t="shared" ref="C2371:C2434" si="333">B2371-B2370</f>
        <v>-9.400000000000297E-3</v>
      </c>
      <c r="D2371" s="2">
        <f t="shared" ref="D2371:D2434" si="334">IF(C2371&gt;0,C2371,0)</f>
        <v>0</v>
      </c>
      <c r="E2371" s="2">
        <f t="shared" ref="E2371:E2434" si="335">IF(C2371&lt;0,-C2371,0)</f>
        <v>9.400000000000297E-3</v>
      </c>
      <c r="F2371" s="2">
        <f t="shared" si="332"/>
        <v>1.7107785079427947E-2</v>
      </c>
      <c r="G2371" s="2">
        <f t="shared" si="332"/>
        <v>1.7380986520630914E-2</v>
      </c>
      <c r="H2371" s="2">
        <f t="shared" si="328"/>
        <v>0.98428159179119767</v>
      </c>
      <c r="I2371" s="2">
        <f t="shared" si="329"/>
        <v>49.603926976044427</v>
      </c>
    </row>
    <row r="2372" spans="1:9" ht="13.5" x14ac:dyDescent="0.25">
      <c r="A2372" s="3">
        <f>TITRES_STAT!B2375</f>
        <v>45457</v>
      </c>
      <c r="B2372" s="6">
        <f>TITRES_STAT!D2375</f>
        <v>4.1600999999999999</v>
      </c>
      <c r="C2372" s="2">
        <f t="shared" si="333"/>
        <v>-1.8799999999999706E-2</v>
      </c>
      <c r="D2372" s="2">
        <f t="shared" si="334"/>
        <v>0</v>
      </c>
      <c r="E2372" s="2">
        <f t="shared" si="335"/>
        <v>1.8799999999999706E-2</v>
      </c>
      <c r="F2372" s="2">
        <f t="shared" si="332"/>
        <v>1.5885800430897379E-2</v>
      </c>
      <c r="G2372" s="2">
        <f t="shared" si="332"/>
        <v>1.7482344626300113E-2</v>
      </c>
      <c r="H2372" s="2">
        <f t="shared" si="328"/>
        <v>0.90867676907587536</v>
      </c>
      <c r="I2372" s="2">
        <f t="shared" si="329"/>
        <v>47.607682128170374</v>
      </c>
    </row>
    <row r="2373" spans="1:9" ht="13.5" x14ac:dyDescent="0.25">
      <c r="A2373" s="3">
        <f>TITRES_STAT!B2376</f>
        <v>45461</v>
      </c>
      <c r="B2373" s="6">
        <f>TITRES_STAT!D2376</f>
        <v>4.3765999999999998</v>
      </c>
      <c r="C2373" s="2">
        <f t="shared" si="333"/>
        <v>0.21649999999999991</v>
      </c>
      <c r="D2373" s="2">
        <f t="shared" si="334"/>
        <v>0.21649999999999991</v>
      </c>
      <c r="E2373" s="2">
        <f t="shared" si="335"/>
        <v>0</v>
      </c>
      <c r="F2373" s="2">
        <f t="shared" si="332"/>
        <v>3.0215386114404701E-2</v>
      </c>
      <c r="G2373" s="2">
        <f t="shared" si="332"/>
        <v>1.6233605724421531E-2</v>
      </c>
      <c r="H2373" s="2">
        <f t="shared" si="328"/>
        <v>1.8612861878830309</v>
      </c>
      <c r="I2373" s="2">
        <f t="shared" si="329"/>
        <v>65.050682303825525</v>
      </c>
    </row>
    <row r="2374" spans="1:9" ht="13.5" x14ac:dyDescent="0.25">
      <c r="A2374" s="3">
        <f>TITRES_STAT!B2377</f>
        <v>45462</v>
      </c>
      <c r="B2374" s="6">
        <f>TITRES_STAT!D2377</f>
        <v>4.4988999999999999</v>
      </c>
      <c r="C2374" s="2">
        <f t="shared" si="333"/>
        <v>0.12230000000000008</v>
      </c>
      <c r="D2374" s="2">
        <f t="shared" si="334"/>
        <v>0.12230000000000008</v>
      </c>
      <c r="E2374" s="2">
        <f t="shared" si="335"/>
        <v>0</v>
      </c>
      <c r="F2374" s="2">
        <f t="shared" si="332"/>
        <v>3.6792858534804372E-2</v>
      </c>
      <c r="G2374" s="2">
        <f t="shared" si="332"/>
        <v>1.5074062458391421E-2</v>
      </c>
      <c r="H2374" s="2">
        <f t="shared" si="328"/>
        <v>2.4408057639646135</v>
      </c>
      <c r="I2374" s="2">
        <f t="shared" si="329"/>
        <v>70.937040083083161</v>
      </c>
    </row>
    <row r="2375" spans="1:9" ht="13.5" x14ac:dyDescent="0.25">
      <c r="A2375" s="3">
        <f>TITRES_STAT!B2378</f>
        <v>45463</v>
      </c>
      <c r="B2375" s="6">
        <f>TITRES_STAT!D2378</f>
        <v>4.3388999999999998</v>
      </c>
      <c r="C2375" s="2">
        <f t="shared" si="333"/>
        <v>-0.16000000000000014</v>
      </c>
      <c r="D2375" s="2">
        <f t="shared" si="334"/>
        <v>0</v>
      </c>
      <c r="E2375" s="2">
        <f t="shared" si="335"/>
        <v>0.16000000000000014</v>
      </c>
      <c r="F2375" s="2">
        <f t="shared" si="332"/>
        <v>3.4164797210889775E-2</v>
      </c>
      <c r="G2375" s="2">
        <f t="shared" si="332"/>
        <v>2.5425915139934901E-2</v>
      </c>
      <c r="H2375" s="2">
        <f t="shared" si="328"/>
        <v>1.3436998048195818</v>
      </c>
      <c r="I2375" s="2">
        <f t="shared" si="329"/>
        <v>57.332419538389637</v>
      </c>
    </row>
    <row r="2376" spans="1:9" ht="13.5" x14ac:dyDescent="0.25">
      <c r="A2376" s="3">
        <f>TITRES_STAT!B2379</f>
        <v>45464</v>
      </c>
      <c r="B2376" s="6">
        <f>TITRES_STAT!D2379</f>
        <v>4.2729999999999997</v>
      </c>
      <c r="C2376" s="2">
        <f t="shared" si="333"/>
        <v>-6.590000000000007E-2</v>
      </c>
      <c r="D2376" s="2">
        <f t="shared" si="334"/>
        <v>0</v>
      </c>
      <c r="E2376" s="2">
        <f t="shared" si="335"/>
        <v>6.590000000000007E-2</v>
      </c>
      <c r="F2376" s="2">
        <f t="shared" si="332"/>
        <v>3.1724454552969079E-2</v>
      </c>
      <c r="G2376" s="2">
        <f t="shared" si="332"/>
        <v>2.8316921201368129E-2</v>
      </c>
      <c r="H2376" s="2">
        <f t="shared" si="328"/>
        <v>1.1203355875933403</v>
      </c>
      <c r="I2376" s="2">
        <f t="shared" si="329"/>
        <v>52.8376542915531</v>
      </c>
    </row>
    <row r="2377" spans="1:9" ht="13.5" x14ac:dyDescent="0.25">
      <c r="A2377" s="3">
        <f>TITRES_STAT!B2380</f>
        <v>45467</v>
      </c>
      <c r="B2377" s="6">
        <f>TITRES_STAT!D2380</f>
        <v>4.3201000000000001</v>
      </c>
      <c r="C2377" s="2">
        <f t="shared" si="333"/>
        <v>4.7100000000000364E-2</v>
      </c>
      <c r="D2377" s="2">
        <f t="shared" si="334"/>
        <v>4.7100000000000364E-2</v>
      </c>
      <c r="E2377" s="2">
        <f t="shared" si="335"/>
        <v>0</v>
      </c>
      <c r="F2377" s="2">
        <f t="shared" si="332"/>
        <v>3.2822707799185599E-2</v>
      </c>
      <c r="G2377" s="2">
        <f t="shared" si="332"/>
        <v>2.6294283972698979E-2</v>
      </c>
      <c r="H2377" s="2">
        <f t="shared" si="328"/>
        <v>1.2482830045216291</v>
      </c>
      <c r="I2377" s="2">
        <f t="shared" si="329"/>
        <v>55.521613694145607</v>
      </c>
    </row>
    <row r="2378" spans="1:9" ht="13.5" x14ac:dyDescent="0.25">
      <c r="A2378" s="3">
        <f>TITRES_STAT!B2381</f>
        <v>45468</v>
      </c>
      <c r="B2378" s="6">
        <f>TITRES_STAT!D2381</f>
        <v>4.4142000000000001</v>
      </c>
      <c r="C2378" s="2">
        <f t="shared" si="333"/>
        <v>9.4100000000000072E-2</v>
      </c>
      <c r="D2378" s="2">
        <f t="shared" si="334"/>
        <v>9.4100000000000072E-2</v>
      </c>
      <c r="E2378" s="2">
        <f t="shared" si="335"/>
        <v>0</v>
      </c>
      <c r="F2378" s="2">
        <f t="shared" si="332"/>
        <v>3.7199657242100913E-2</v>
      </c>
      <c r="G2378" s="2">
        <f t="shared" si="332"/>
        <v>2.4416120831791906E-2</v>
      </c>
      <c r="H2378" s="2">
        <f t="shared" si="328"/>
        <v>1.5235695096030051</v>
      </c>
      <c r="I2378" s="2">
        <f t="shared" si="329"/>
        <v>60.373590020220419</v>
      </c>
    </row>
    <row r="2379" spans="1:9" ht="13.5" x14ac:dyDescent="0.25">
      <c r="A2379" s="3">
        <f>TITRES_STAT!B2382</f>
        <v>45469</v>
      </c>
      <c r="B2379" s="6">
        <f>TITRES_STAT!D2382</f>
        <v>4.3954000000000004</v>
      </c>
      <c r="C2379" s="2">
        <f t="shared" si="333"/>
        <v>-1.8799999999999706E-2</v>
      </c>
      <c r="D2379" s="2">
        <f t="shared" si="334"/>
        <v>0</v>
      </c>
      <c r="E2379" s="2">
        <f t="shared" si="335"/>
        <v>1.8799999999999706E-2</v>
      </c>
      <c r="F2379" s="2">
        <f t="shared" si="332"/>
        <v>3.4542538867665132E-2</v>
      </c>
      <c r="G2379" s="2">
        <f t="shared" si="332"/>
        <v>2.4014969343806751E-2</v>
      </c>
      <c r="H2379" s="2">
        <f t="shared" si="328"/>
        <v>1.4383753055497175</v>
      </c>
      <c r="I2379" s="2">
        <f t="shared" si="329"/>
        <v>58.98908598180067</v>
      </c>
    </row>
    <row r="2380" spans="1:9" ht="13.5" x14ac:dyDescent="0.25">
      <c r="A2380" s="3">
        <f>TITRES_STAT!B2383</f>
        <v>45470</v>
      </c>
      <c r="B2380" s="6">
        <f>TITRES_STAT!D2383</f>
        <v>4.3860000000000001</v>
      </c>
      <c r="C2380" s="2">
        <f t="shared" si="333"/>
        <v>-9.400000000000297E-3</v>
      </c>
      <c r="D2380" s="2">
        <f t="shared" si="334"/>
        <v>0</v>
      </c>
      <c r="E2380" s="2">
        <f t="shared" si="335"/>
        <v>9.400000000000297E-3</v>
      </c>
      <c r="F2380" s="2">
        <f t="shared" si="332"/>
        <v>3.2075214662831905E-2</v>
      </c>
      <c r="G2380" s="2">
        <f t="shared" si="332"/>
        <v>2.2971042962106288E-2</v>
      </c>
      <c r="H2380" s="2">
        <f t="shared" si="328"/>
        <v>1.3963325355206608</v>
      </c>
      <c r="I2380" s="2">
        <f t="shared" si="329"/>
        <v>58.269564629404577</v>
      </c>
    </row>
    <row r="2381" spans="1:9" ht="13.5" x14ac:dyDescent="0.25">
      <c r="A2381" s="3">
        <f>TITRES_STAT!B2384</f>
        <v>45471</v>
      </c>
      <c r="B2381" s="6">
        <f>TITRES_STAT!D2384</f>
        <v>4.2824999999999998</v>
      </c>
      <c r="C2381" s="2">
        <f t="shared" si="333"/>
        <v>-0.10350000000000037</v>
      </c>
      <c r="D2381" s="2">
        <f t="shared" si="334"/>
        <v>0</v>
      </c>
      <c r="E2381" s="2">
        <f t="shared" si="335"/>
        <v>0.10350000000000037</v>
      </c>
      <c r="F2381" s="2">
        <f t="shared" ref="F2381:G2396" si="336">((F2380*13)+D2381)/14</f>
        <v>2.9784127901201055E-2</v>
      </c>
      <c r="G2381" s="2">
        <f t="shared" si="336"/>
        <v>2.8723111321955867E-2</v>
      </c>
      <c r="H2381" s="2">
        <f t="shared" si="328"/>
        <v>1.0369394724461536</v>
      </c>
      <c r="I2381" s="2">
        <f t="shared" si="329"/>
        <v>50.906739570464339</v>
      </c>
    </row>
    <row r="2382" spans="1:9" ht="13.5" x14ac:dyDescent="0.25">
      <c r="A2382" s="3">
        <f>TITRES_STAT!B2385</f>
        <v>45474</v>
      </c>
      <c r="B2382" s="6">
        <f>TITRES_STAT!D2385</f>
        <v>4.4236000000000004</v>
      </c>
      <c r="C2382" s="2">
        <f t="shared" si="333"/>
        <v>0.14110000000000067</v>
      </c>
      <c r="D2382" s="2">
        <f t="shared" si="334"/>
        <v>0.14110000000000067</v>
      </c>
      <c r="E2382" s="2">
        <f t="shared" si="335"/>
        <v>0</v>
      </c>
      <c r="F2382" s="2">
        <f t="shared" si="336"/>
        <v>3.7735261622543884E-2</v>
      </c>
      <c r="G2382" s="2">
        <f t="shared" si="336"/>
        <v>2.6671460513244732E-2</v>
      </c>
      <c r="H2382" s="2">
        <f t="shared" si="328"/>
        <v>1.4148179700847279</v>
      </c>
      <c r="I2382" s="2">
        <f t="shared" si="329"/>
        <v>58.58901116406247</v>
      </c>
    </row>
    <row r="2383" spans="1:9" ht="13.5" x14ac:dyDescent="0.25">
      <c r="A2383" s="3">
        <f>TITRES_STAT!B2386</f>
        <v>45475</v>
      </c>
      <c r="B2383" s="6">
        <f>TITRES_STAT!D2386</f>
        <v>4.4142000000000001</v>
      </c>
      <c r="C2383" s="2">
        <f t="shared" si="333"/>
        <v>-9.400000000000297E-3</v>
      </c>
      <c r="D2383" s="2">
        <f t="shared" si="334"/>
        <v>0</v>
      </c>
      <c r="E2383" s="2">
        <f t="shared" si="335"/>
        <v>9.400000000000297E-3</v>
      </c>
      <c r="F2383" s="2">
        <f t="shared" si="336"/>
        <v>3.5039885792362176E-2</v>
      </c>
      <c r="G2383" s="2">
        <f t="shared" si="336"/>
        <v>2.5437784762298705E-2</v>
      </c>
      <c r="H2383" s="2">
        <f t="shared" si="328"/>
        <v>1.3774739475072031</v>
      </c>
      <c r="I2383" s="2">
        <f t="shared" si="329"/>
        <v>57.938550660102649</v>
      </c>
    </row>
    <row r="2384" spans="1:9" ht="13.5" x14ac:dyDescent="0.25">
      <c r="A2384" s="3">
        <f>TITRES_STAT!B2387</f>
        <v>45476</v>
      </c>
      <c r="B2384" s="6">
        <f>TITRES_STAT!D2387</f>
        <v>4.3201000000000001</v>
      </c>
      <c r="C2384" s="2">
        <f t="shared" si="333"/>
        <v>-9.4100000000000072E-2</v>
      </c>
      <c r="D2384" s="2">
        <f t="shared" si="334"/>
        <v>0</v>
      </c>
      <c r="E2384" s="2">
        <f t="shared" si="335"/>
        <v>9.4100000000000072E-2</v>
      </c>
      <c r="F2384" s="2">
        <f t="shared" si="336"/>
        <v>3.2537036807193449E-2</v>
      </c>
      <c r="G2384" s="2">
        <f t="shared" si="336"/>
        <v>3.0342228707848803E-2</v>
      </c>
      <c r="H2384" s="2">
        <f t="shared" si="328"/>
        <v>1.0723350984028706</v>
      </c>
      <c r="I2384" s="2">
        <f t="shared" si="329"/>
        <v>51.74525583383253</v>
      </c>
    </row>
    <row r="2385" spans="1:9" ht="13.5" x14ac:dyDescent="0.25">
      <c r="A2385" s="3">
        <f>TITRES_STAT!B2388</f>
        <v>45477</v>
      </c>
      <c r="B2385" s="6">
        <f>TITRES_STAT!D2388</f>
        <v>4.2447999999999997</v>
      </c>
      <c r="C2385" s="2">
        <f t="shared" si="333"/>
        <v>-7.5300000000000367E-2</v>
      </c>
      <c r="D2385" s="2">
        <f t="shared" si="334"/>
        <v>0</v>
      </c>
      <c r="E2385" s="2">
        <f t="shared" si="335"/>
        <v>7.5300000000000367E-2</v>
      </c>
      <c r="F2385" s="2">
        <f t="shared" si="336"/>
        <v>3.0212962749536776E-2</v>
      </c>
      <c r="G2385" s="2">
        <f t="shared" si="336"/>
        <v>3.3553498085859626E-2</v>
      </c>
      <c r="H2385" s="2">
        <f t="shared" ref="H2385:H2448" si="337">F2385/G2385</f>
        <v>0.90044151796707461</v>
      </c>
      <c r="I2385" s="2">
        <f t="shared" ref="I2385:I2448" si="338">IF(G2385=0,100,100-(100/(1+H2385)))</f>
        <v>47.38064862581448</v>
      </c>
    </row>
    <row r="2386" spans="1:9" ht="13.5" x14ac:dyDescent="0.25">
      <c r="A2386" s="3">
        <f>TITRES_STAT!B2389</f>
        <v>45478</v>
      </c>
      <c r="B2386" s="6">
        <f>TITRES_STAT!D2389</f>
        <v>4.2447999999999997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2.8054893981712719E-2</v>
      </c>
      <c r="G2386" s="2">
        <f t="shared" si="336"/>
        <v>3.1156819651155365E-2</v>
      </c>
      <c r="H2386" s="2">
        <f t="shared" si="337"/>
        <v>0.90044151796707472</v>
      </c>
      <c r="I2386" s="2">
        <f t="shared" si="338"/>
        <v>47.380648625814487</v>
      </c>
    </row>
    <row r="2387" spans="1:9" ht="13.5" x14ac:dyDescent="0.25">
      <c r="A2387" s="3">
        <f>TITRES_STAT!B2390</f>
        <v>45481</v>
      </c>
      <c r="B2387" s="6">
        <f>TITRES_STAT!D2390</f>
        <v>4.3388999999999998</v>
      </c>
      <c r="C2387" s="2">
        <f t="shared" si="333"/>
        <v>9.4100000000000072E-2</v>
      </c>
      <c r="D2387" s="2">
        <f t="shared" si="334"/>
        <v>9.4100000000000072E-2</v>
      </c>
      <c r="E2387" s="2">
        <f t="shared" si="335"/>
        <v>0</v>
      </c>
      <c r="F2387" s="2">
        <f t="shared" si="336"/>
        <v>3.2772401554447529E-2</v>
      </c>
      <c r="G2387" s="2">
        <f t="shared" si="336"/>
        <v>2.8931332533215694E-2</v>
      </c>
      <c r="H2387" s="2">
        <f t="shared" si="337"/>
        <v>1.1327650227248245</v>
      </c>
      <c r="I2387" s="2">
        <f t="shared" si="338"/>
        <v>53.112509378909543</v>
      </c>
    </row>
    <row r="2388" spans="1:9" ht="13.5" x14ac:dyDescent="0.25">
      <c r="A2388" s="3">
        <f>TITRES_STAT!B2391</f>
        <v>45482</v>
      </c>
      <c r="B2388" s="6">
        <f>TITRES_STAT!D2391</f>
        <v>4.3295000000000003</v>
      </c>
      <c r="C2388" s="2">
        <f t="shared" si="333"/>
        <v>-9.3999999999994088E-3</v>
      </c>
      <c r="D2388" s="2">
        <f t="shared" si="334"/>
        <v>0</v>
      </c>
      <c r="E2388" s="2">
        <f t="shared" si="335"/>
        <v>9.3999999999994088E-3</v>
      </c>
      <c r="F2388" s="2">
        <f t="shared" si="336"/>
        <v>3.043151572912985E-2</v>
      </c>
      <c r="G2388" s="2">
        <f t="shared" si="336"/>
        <v>2.7536237352271675E-2</v>
      </c>
      <c r="H2388" s="2">
        <f t="shared" si="337"/>
        <v>1.1051442991218741</v>
      </c>
      <c r="I2388" s="2">
        <f t="shared" si="338"/>
        <v>52.497318097522658</v>
      </c>
    </row>
    <row r="2389" spans="1:9" ht="13.5" x14ac:dyDescent="0.25">
      <c r="A2389" s="3">
        <f>TITRES_STAT!B2392</f>
        <v>45483</v>
      </c>
      <c r="B2389" s="6">
        <f>TITRES_STAT!D2392</f>
        <v>4.4236000000000004</v>
      </c>
      <c r="C2389" s="2">
        <f t="shared" si="333"/>
        <v>9.4100000000000072E-2</v>
      </c>
      <c r="D2389" s="2">
        <f t="shared" si="334"/>
        <v>9.4100000000000072E-2</v>
      </c>
      <c r="E2389" s="2">
        <f t="shared" si="335"/>
        <v>0</v>
      </c>
      <c r="F2389" s="2">
        <f t="shared" si="336"/>
        <v>3.4979264605620577E-2</v>
      </c>
      <c r="G2389" s="2">
        <f t="shared" si="336"/>
        <v>2.5569363255680842E-2</v>
      </c>
      <c r="H2389" s="2">
        <f t="shared" si="337"/>
        <v>1.3680146922645444</v>
      </c>
      <c r="I2389" s="2">
        <f t="shared" si="338"/>
        <v>57.770532283155099</v>
      </c>
    </row>
    <row r="2390" spans="1:9" ht="13.5" x14ac:dyDescent="0.25">
      <c r="A2390" s="3">
        <f>TITRES_STAT!B2393</f>
        <v>45484</v>
      </c>
      <c r="B2390" s="6">
        <f>TITRES_STAT!D2393</f>
        <v>4.3765999999999998</v>
      </c>
      <c r="C2390" s="2">
        <f t="shared" si="333"/>
        <v>-4.7000000000000597E-2</v>
      </c>
      <c r="D2390" s="2">
        <f t="shared" si="334"/>
        <v>0</v>
      </c>
      <c r="E2390" s="2">
        <f t="shared" si="335"/>
        <v>4.7000000000000597E-2</v>
      </c>
      <c r="F2390" s="2">
        <f t="shared" si="336"/>
        <v>3.2480745705219104E-2</v>
      </c>
      <c r="G2390" s="2">
        <f t="shared" si="336"/>
        <v>2.7100123023132253E-2</v>
      </c>
      <c r="H2390" s="2">
        <f t="shared" si="337"/>
        <v>1.1985460611191334</v>
      </c>
      <c r="I2390" s="2">
        <f t="shared" si="338"/>
        <v>54.515394619889534</v>
      </c>
    </row>
    <row r="2391" spans="1:9" ht="13.5" x14ac:dyDescent="0.25">
      <c r="A2391" s="3">
        <f>TITRES_STAT!B2394</f>
        <v>45485</v>
      </c>
      <c r="B2391" s="6">
        <f>TITRES_STAT!D2394</f>
        <v>4.3295000000000003</v>
      </c>
      <c r="C2391" s="2">
        <f t="shared" si="333"/>
        <v>-4.7099999999999476E-2</v>
      </c>
      <c r="D2391" s="2">
        <f t="shared" si="334"/>
        <v>0</v>
      </c>
      <c r="E2391" s="2">
        <f t="shared" si="335"/>
        <v>4.7099999999999476E-2</v>
      </c>
      <c r="F2391" s="2">
        <f t="shared" si="336"/>
        <v>3.0160692440560598E-2</v>
      </c>
      <c r="G2391" s="2">
        <f t="shared" si="336"/>
        <v>2.8528685664337056E-2</v>
      </c>
      <c r="H2391" s="2">
        <f t="shared" si="337"/>
        <v>1.0572058171703183</v>
      </c>
      <c r="I2391" s="2">
        <f t="shared" si="338"/>
        <v>51.390376614066859</v>
      </c>
    </row>
    <row r="2392" spans="1:9" ht="13.5" x14ac:dyDescent="0.25">
      <c r="A2392" s="3">
        <f>TITRES_STAT!B2395</f>
        <v>45488</v>
      </c>
      <c r="B2392" s="6">
        <f>TITRES_STAT!D2395</f>
        <v>4.4142000000000001</v>
      </c>
      <c r="C2392" s="2">
        <f t="shared" si="333"/>
        <v>8.4699999999999775E-2</v>
      </c>
      <c r="D2392" s="2">
        <f t="shared" si="334"/>
        <v>8.4699999999999775E-2</v>
      </c>
      <c r="E2392" s="2">
        <f t="shared" si="335"/>
        <v>0</v>
      </c>
      <c r="F2392" s="2">
        <f t="shared" si="336"/>
        <v>3.4056357266234828E-2</v>
      </c>
      <c r="G2392" s="2">
        <f t="shared" si="336"/>
        <v>2.6490922402598698E-2</v>
      </c>
      <c r="H2392" s="2">
        <f t="shared" si="337"/>
        <v>1.2855859357654522</v>
      </c>
      <c r="I2392" s="2">
        <f t="shared" si="338"/>
        <v>56.24754316380163</v>
      </c>
    </row>
    <row r="2393" spans="1:9" ht="13.5" x14ac:dyDescent="0.25">
      <c r="A2393" s="3">
        <f>TITRES_STAT!B2396</f>
        <v>45489</v>
      </c>
      <c r="B2393" s="6">
        <f>TITRES_STAT!D2396</f>
        <v>4.4142000000000001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3.1623760318646624E-2</v>
      </c>
      <c r="G2393" s="2">
        <f t="shared" si="336"/>
        <v>2.4598713659555932E-2</v>
      </c>
      <c r="H2393" s="2">
        <f t="shared" si="337"/>
        <v>1.2855859357654522</v>
      </c>
      <c r="I2393" s="2">
        <f t="shared" si="338"/>
        <v>56.24754316380163</v>
      </c>
    </row>
    <row r="2394" spans="1:9" ht="13.5" x14ac:dyDescent="0.25">
      <c r="A2394" s="3">
        <f>TITRES_STAT!B2397</f>
        <v>45490</v>
      </c>
      <c r="B2394" s="6">
        <f>TITRES_STAT!D2397</f>
        <v>4.4142000000000001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2.9364920295886148E-2</v>
      </c>
      <c r="G2394" s="2">
        <f t="shared" si="336"/>
        <v>2.2841662683873363E-2</v>
      </c>
      <c r="H2394" s="2">
        <f t="shared" si="337"/>
        <v>1.2855859357654522</v>
      </c>
      <c r="I2394" s="2">
        <f t="shared" si="338"/>
        <v>56.24754316380163</v>
      </c>
    </row>
    <row r="2395" spans="1:9" ht="13.5" x14ac:dyDescent="0.25">
      <c r="A2395" s="3">
        <f>TITRES_STAT!B2398</f>
        <v>45491</v>
      </c>
      <c r="B2395" s="6">
        <f>TITRES_STAT!D2398</f>
        <v>4.4236000000000004</v>
      </c>
      <c r="C2395" s="2">
        <f t="shared" si="333"/>
        <v>9.400000000000297E-3</v>
      </c>
      <c r="D2395" s="2">
        <f t="shared" si="334"/>
        <v>9.400000000000297E-3</v>
      </c>
      <c r="E2395" s="2">
        <f t="shared" si="335"/>
        <v>0</v>
      </c>
      <c r="F2395" s="2">
        <f t="shared" si="336"/>
        <v>2.7938854560465732E-2</v>
      </c>
      <c r="G2395" s="2">
        <f t="shared" si="336"/>
        <v>2.1210115349310978E-2</v>
      </c>
      <c r="H2395" s="2">
        <f t="shared" si="337"/>
        <v>1.3172419904530761</v>
      </c>
      <c r="I2395" s="2">
        <f t="shared" si="338"/>
        <v>56.845249476750759</v>
      </c>
    </row>
    <row r="2396" spans="1:9" ht="13.5" x14ac:dyDescent="0.25">
      <c r="A2396" s="3">
        <f>TITRES_STAT!B2399</f>
        <v>45492</v>
      </c>
      <c r="B2396" s="6">
        <f>TITRES_STAT!D2399</f>
        <v>4.4142000000000001</v>
      </c>
      <c r="C2396" s="2">
        <f t="shared" si="333"/>
        <v>-9.400000000000297E-3</v>
      </c>
      <c r="D2396" s="2">
        <f t="shared" si="334"/>
        <v>0</v>
      </c>
      <c r="E2396" s="2">
        <f t="shared" si="335"/>
        <v>9.400000000000297E-3</v>
      </c>
      <c r="F2396" s="2">
        <f t="shared" si="336"/>
        <v>2.5943222091861038E-2</v>
      </c>
      <c r="G2396" s="2">
        <f t="shared" si="336"/>
        <v>2.0366535681503071E-2</v>
      </c>
      <c r="H2396" s="2">
        <f t="shared" si="337"/>
        <v>1.2738161510414716</v>
      </c>
      <c r="I2396" s="2">
        <f t="shared" si="338"/>
        <v>56.021070589107573</v>
      </c>
    </row>
    <row r="2397" spans="1:9" ht="13.5" x14ac:dyDescent="0.25">
      <c r="A2397" s="3">
        <f>TITRES_STAT!B2400</f>
        <v>45495</v>
      </c>
      <c r="B2397" s="6">
        <f>TITRES_STAT!D2400</f>
        <v>4.3295000000000003</v>
      </c>
      <c r="C2397" s="2">
        <f t="shared" si="333"/>
        <v>-8.4699999999999775E-2</v>
      </c>
      <c r="D2397" s="2">
        <f t="shared" si="334"/>
        <v>0</v>
      </c>
      <c r="E2397" s="2">
        <f t="shared" si="335"/>
        <v>8.4699999999999775E-2</v>
      </c>
      <c r="F2397" s="2">
        <f t="shared" ref="F2397:G2412" si="339">((F2396*13)+D2397)/14</f>
        <v>2.4090134799585248E-2</v>
      </c>
      <c r="G2397" s="2">
        <f t="shared" si="339"/>
        <v>2.4961783132824263E-2</v>
      </c>
      <c r="H2397" s="2">
        <f t="shared" si="337"/>
        <v>0.96508068639965006</v>
      </c>
      <c r="I2397" s="2">
        <f t="shared" si="338"/>
        <v>49.111504330533933</v>
      </c>
    </row>
    <row r="2398" spans="1:9" ht="13.5" x14ac:dyDescent="0.25">
      <c r="A2398" s="3">
        <f>TITRES_STAT!B2401</f>
        <v>45496</v>
      </c>
      <c r="B2398" s="6">
        <f>TITRES_STAT!D2401</f>
        <v>4.2542</v>
      </c>
      <c r="C2398" s="2">
        <f t="shared" si="333"/>
        <v>-7.5300000000000367E-2</v>
      </c>
      <c r="D2398" s="2">
        <f t="shared" si="334"/>
        <v>0</v>
      </c>
      <c r="E2398" s="2">
        <f t="shared" si="335"/>
        <v>7.5300000000000367E-2</v>
      </c>
      <c r="F2398" s="2">
        <f t="shared" si="339"/>
        <v>2.2369410885329157E-2</v>
      </c>
      <c r="G2398" s="2">
        <f t="shared" si="339"/>
        <v>2.8557370051908271E-2</v>
      </c>
      <c r="H2398" s="2">
        <f t="shared" si="337"/>
        <v>0.78331480961547362</v>
      </c>
      <c r="I2398" s="2">
        <f t="shared" si="338"/>
        <v>43.924651182837174</v>
      </c>
    </row>
    <row r="2399" spans="1:9" ht="13.5" x14ac:dyDescent="0.25">
      <c r="A2399" s="3">
        <f>TITRES_STAT!B2402</f>
        <v>45497</v>
      </c>
      <c r="B2399" s="6">
        <f>TITRES_STAT!D2402</f>
        <v>4.2824999999999998</v>
      </c>
      <c r="C2399" s="2">
        <f t="shared" si="333"/>
        <v>2.829999999999977E-2</v>
      </c>
      <c r="D2399" s="2">
        <f t="shared" si="334"/>
        <v>2.829999999999977E-2</v>
      </c>
      <c r="E2399" s="2">
        <f t="shared" si="335"/>
        <v>0</v>
      </c>
      <c r="F2399" s="2">
        <f t="shared" si="339"/>
        <v>2.2793024393519913E-2</v>
      </c>
      <c r="G2399" s="2">
        <f t="shared" si="339"/>
        <v>2.6517557905343398E-2</v>
      </c>
      <c r="H2399" s="2">
        <f t="shared" si="337"/>
        <v>0.85954462605046389</v>
      </c>
      <c r="I2399" s="2">
        <f t="shared" si="338"/>
        <v>46.223393297964222</v>
      </c>
    </row>
    <row r="2400" spans="1:9" ht="13.5" x14ac:dyDescent="0.25">
      <c r="A2400" s="3">
        <f>TITRES_STAT!B2403</f>
        <v>45499</v>
      </c>
      <c r="B2400" s="6">
        <f>TITRES_STAT!D2403</f>
        <v>4.4047999999999998</v>
      </c>
      <c r="C2400" s="2">
        <f t="shared" si="333"/>
        <v>0.12230000000000008</v>
      </c>
      <c r="D2400" s="2">
        <f t="shared" si="334"/>
        <v>0.12230000000000008</v>
      </c>
      <c r="E2400" s="2">
        <f t="shared" si="335"/>
        <v>0</v>
      </c>
      <c r="F2400" s="2">
        <f t="shared" si="339"/>
        <v>2.9900665508268497E-2</v>
      </c>
      <c r="G2400" s="2">
        <f t="shared" si="339"/>
        <v>2.4623446626390297E-2</v>
      </c>
      <c r="H2400" s="2">
        <f t="shared" si="337"/>
        <v>1.214316824202113</v>
      </c>
      <c r="I2400" s="2">
        <f t="shared" si="338"/>
        <v>54.839344168360775</v>
      </c>
    </row>
    <row r="2401" spans="1:9" ht="13.5" x14ac:dyDescent="0.25">
      <c r="A2401" s="3">
        <f>TITRES_STAT!B2404</f>
        <v>45502</v>
      </c>
      <c r="B2401" s="6">
        <f>TITRES_STAT!D2404</f>
        <v>4.4047999999999998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2.7764903686249318E-2</v>
      </c>
      <c r="G2401" s="2">
        <f t="shared" si="339"/>
        <v>2.2864629010219562E-2</v>
      </c>
      <c r="H2401" s="2">
        <f t="shared" si="337"/>
        <v>1.214316824202113</v>
      </c>
      <c r="I2401" s="2">
        <f t="shared" si="338"/>
        <v>54.839344168360775</v>
      </c>
    </row>
    <row r="2402" spans="1:9" ht="13.5" x14ac:dyDescent="0.25">
      <c r="A2402" s="3">
        <f>TITRES_STAT!B2405</f>
        <v>45503</v>
      </c>
      <c r="B2402" s="6">
        <f>TITRES_STAT!D2405</f>
        <v>4.4047999999999998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2.578169628008865E-2</v>
      </c>
      <c r="G2402" s="2">
        <f t="shared" si="339"/>
        <v>2.1231441223775311E-2</v>
      </c>
      <c r="H2402" s="2">
        <f t="shared" si="337"/>
        <v>1.2143168242021125</v>
      </c>
      <c r="I2402" s="2">
        <f t="shared" si="338"/>
        <v>54.839344168360768</v>
      </c>
    </row>
    <row r="2403" spans="1:9" ht="13.5" x14ac:dyDescent="0.25">
      <c r="A2403" s="3">
        <f>TITRES_STAT!B2406</f>
        <v>45504</v>
      </c>
      <c r="B2403" s="6">
        <f>TITRES_STAT!D2406</f>
        <v>4.4142000000000001</v>
      </c>
      <c r="C2403" s="2">
        <f t="shared" si="333"/>
        <v>9.400000000000297E-3</v>
      </c>
      <c r="D2403" s="2">
        <f t="shared" si="334"/>
        <v>9.400000000000297E-3</v>
      </c>
      <c r="E2403" s="2">
        <f t="shared" si="335"/>
        <v>0</v>
      </c>
      <c r="F2403" s="2">
        <f t="shared" si="339"/>
        <v>2.4611575117225195E-2</v>
      </c>
      <c r="G2403" s="2">
        <f t="shared" si="339"/>
        <v>1.9714909707791359E-2</v>
      </c>
      <c r="H2403" s="2">
        <f t="shared" si="337"/>
        <v>1.2483737172531237</v>
      </c>
      <c r="I2403" s="2">
        <f t="shared" si="338"/>
        <v>55.523408216063075</v>
      </c>
    </row>
    <row r="2404" spans="1:9" ht="13.5" x14ac:dyDescent="0.25">
      <c r="A2404" s="3">
        <f>TITRES_STAT!B2407</f>
        <v>45505</v>
      </c>
      <c r="B2404" s="6">
        <f>TITRES_STAT!D2407</f>
        <v>4.5178000000000003</v>
      </c>
      <c r="C2404" s="2">
        <f t="shared" si="333"/>
        <v>0.10360000000000014</v>
      </c>
      <c r="D2404" s="2">
        <f t="shared" si="334"/>
        <v>0.10360000000000014</v>
      </c>
      <c r="E2404" s="2">
        <f t="shared" si="335"/>
        <v>0</v>
      </c>
      <c r="F2404" s="2">
        <f t="shared" si="339"/>
        <v>3.0253605465994836E-2</v>
      </c>
      <c r="G2404" s="2">
        <f t="shared" si="339"/>
        <v>1.8306701871520548E-2</v>
      </c>
      <c r="H2404" s="2">
        <f t="shared" si="337"/>
        <v>1.6525972661989925</v>
      </c>
      <c r="I2404" s="2">
        <f t="shared" si="338"/>
        <v>62.301099652683504</v>
      </c>
    </row>
    <row r="2405" spans="1:9" ht="13.5" x14ac:dyDescent="0.25">
      <c r="A2405" s="3">
        <f>TITRES_STAT!B2408</f>
        <v>45506</v>
      </c>
      <c r="B2405" s="6">
        <f>TITRES_STAT!D2408</f>
        <v>4.4236000000000004</v>
      </c>
      <c r="C2405" s="2">
        <f t="shared" si="333"/>
        <v>-9.4199999999999839E-2</v>
      </c>
      <c r="D2405" s="2">
        <f t="shared" si="334"/>
        <v>0</v>
      </c>
      <c r="E2405" s="2">
        <f t="shared" si="335"/>
        <v>9.4199999999999839E-2</v>
      </c>
      <c r="F2405" s="2">
        <f t="shared" si="339"/>
        <v>2.8092633646995206E-2</v>
      </c>
      <c r="G2405" s="2">
        <f t="shared" si="339"/>
        <v>2.3727651737840496E-2</v>
      </c>
      <c r="H2405" s="2">
        <f t="shared" si="337"/>
        <v>1.1839618162548089</v>
      </c>
      <c r="I2405" s="2">
        <f t="shared" si="338"/>
        <v>54.211653676488666</v>
      </c>
    </row>
    <row r="2406" spans="1:9" ht="13.5" x14ac:dyDescent="0.25">
      <c r="A2406" s="3">
        <f>TITRES_STAT!B2409</f>
        <v>45509</v>
      </c>
      <c r="B2406" s="6">
        <f>TITRES_STAT!D2409</f>
        <v>4.5553999999999997</v>
      </c>
      <c r="C2406" s="2">
        <f t="shared" si="333"/>
        <v>0.13179999999999925</v>
      </c>
      <c r="D2406" s="2">
        <f t="shared" si="334"/>
        <v>0.13179999999999925</v>
      </c>
      <c r="E2406" s="2">
        <f t="shared" si="335"/>
        <v>0</v>
      </c>
      <c r="F2406" s="2">
        <f t="shared" si="339"/>
        <v>3.5500302672209778E-2</v>
      </c>
      <c r="G2406" s="2">
        <f t="shared" si="339"/>
        <v>2.2032819470851891E-2</v>
      </c>
      <c r="H2406" s="2">
        <f t="shared" si="337"/>
        <v>1.6112464734336231</v>
      </c>
      <c r="I2406" s="2">
        <f t="shared" si="338"/>
        <v>61.704112952422165</v>
      </c>
    </row>
    <row r="2407" spans="1:9" ht="13.5" x14ac:dyDescent="0.25">
      <c r="A2407" s="3">
        <f>TITRES_STAT!B2410</f>
        <v>45510</v>
      </c>
      <c r="B2407" s="6">
        <f>TITRES_STAT!D2410</f>
        <v>4.5178000000000003</v>
      </c>
      <c r="C2407" s="2">
        <f t="shared" si="333"/>
        <v>-3.7599999999999412E-2</v>
      </c>
      <c r="D2407" s="2">
        <f t="shared" si="334"/>
        <v>0</v>
      </c>
      <c r="E2407" s="2">
        <f t="shared" si="335"/>
        <v>3.7599999999999412E-2</v>
      </c>
      <c r="F2407" s="2">
        <f t="shared" si="339"/>
        <v>3.2964566767051937E-2</v>
      </c>
      <c r="G2407" s="2">
        <f t="shared" si="339"/>
        <v>2.314476093721957E-2</v>
      </c>
      <c r="H2407" s="2">
        <f t="shared" si="337"/>
        <v>1.4242776953483642</v>
      </c>
      <c r="I2407" s="2">
        <f t="shared" si="338"/>
        <v>58.750600151180215</v>
      </c>
    </row>
    <row r="2408" spans="1:9" ht="13.5" x14ac:dyDescent="0.25">
      <c r="A2408" s="3">
        <f>TITRES_STAT!B2411</f>
        <v>45511</v>
      </c>
      <c r="B2408" s="6">
        <f>TITRES_STAT!D2411</f>
        <v>4.3765999999999998</v>
      </c>
      <c r="C2408" s="2">
        <f t="shared" si="333"/>
        <v>-0.14120000000000044</v>
      </c>
      <c r="D2408" s="2">
        <f t="shared" si="334"/>
        <v>0</v>
      </c>
      <c r="E2408" s="2">
        <f t="shared" si="335"/>
        <v>0.14120000000000044</v>
      </c>
      <c r="F2408" s="2">
        <f t="shared" si="339"/>
        <v>3.0609954855119657E-2</v>
      </c>
      <c r="G2408" s="2">
        <f t="shared" si="339"/>
        <v>3.1577278013132488E-2</v>
      </c>
      <c r="H2408" s="2">
        <f t="shared" si="337"/>
        <v>0.96936648061905351</v>
      </c>
      <c r="I2408" s="2">
        <f t="shared" si="338"/>
        <v>49.222249396381592</v>
      </c>
    </row>
    <row r="2409" spans="1:9" ht="13.5" x14ac:dyDescent="0.25">
      <c r="A2409" s="3">
        <f>TITRES_STAT!B2412</f>
        <v>45512</v>
      </c>
      <c r="B2409" s="6">
        <f>TITRES_STAT!D2412</f>
        <v>4.5742000000000003</v>
      </c>
      <c r="C2409" s="2">
        <f t="shared" si="333"/>
        <v>0.19760000000000044</v>
      </c>
      <c r="D2409" s="2">
        <f t="shared" si="334"/>
        <v>0.19760000000000044</v>
      </c>
      <c r="E2409" s="2">
        <f t="shared" si="335"/>
        <v>0</v>
      </c>
      <c r="F2409" s="2">
        <f t="shared" si="339"/>
        <v>4.2537815222611144E-2</v>
      </c>
      <c r="G2409" s="2">
        <f t="shared" si="339"/>
        <v>2.9321758155051596E-2</v>
      </c>
      <c r="H2409" s="2">
        <f t="shared" si="337"/>
        <v>1.4507252599818155</v>
      </c>
      <c r="I2409" s="2">
        <f t="shared" si="338"/>
        <v>59.195752525625004</v>
      </c>
    </row>
    <row r="2410" spans="1:9" ht="13.5" x14ac:dyDescent="0.25">
      <c r="A2410" s="3">
        <f>TITRES_STAT!B2413</f>
        <v>45513</v>
      </c>
      <c r="B2410" s="6">
        <f>TITRES_STAT!D2413</f>
        <v>4.6119000000000003</v>
      </c>
      <c r="C2410" s="2">
        <f t="shared" si="333"/>
        <v>3.7700000000000067E-2</v>
      </c>
      <c r="D2410" s="2">
        <f t="shared" si="334"/>
        <v>3.7700000000000067E-2</v>
      </c>
      <c r="E2410" s="2">
        <f t="shared" si="335"/>
        <v>0</v>
      </c>
      <c r="F2410" s="2">
        <f t="shared" si="339"/>
        <v>4.219225699242464E-2</v>
      </c>
      <c r="G2410" s="2">
        <f t="shared" si="339"/>
        <v>2.7227346858262197E-2</v>
      </c>
      <c r="H2410" s="2">
        <f t="shared" si="337"/>
        <v>1.5496279241626258</v>
      </c>
      <c r="I2410" s="2">
        <f t="shared" si="338"/>
        <v>60.778590847586905</v>
      </c>
    </row>
    <row r="2411" spans="1:9" ht="13.5" x14ac:dyDescent="0.25">
      <c r="A2411" s="3">
        <f>TITRES_STAT!B2414</f>
        <v>45516</v>
      </c>
      <c r="B2411" s="6">
        <f>TITRES_STAT!D2414</f>
        <v>4.6494999999999997</v>
      </c>
      <c r="C2411" s="2">
        <f t="shared" si="333"/>
        <v>3.7599999999999412E-2</v>
      </c>
      <c r="D2411" s="2">
        <f t="shared" si="334"/>
        <v>3.7599999999999412E-2</v>
      </c>
      <c r="E2411" s="2">
        <f t="shared" si="335"/>
        <v>0</v>
      </c>
      <c r="F2411" s="2">
        <f t="shared" si="339"/>
        <v>4.1864238635822837E-2</v>
      </c>
      <c r="G2411" s="2">
        <f t="shared" si="339"/>
        <v>2.5282536368386326E-2</v>
      </c>
      <c r="H2411" s="2">
        <f t="shared" si="337"/>
        <v>1.6558559642050206</v>
      </c>
      <c r="I2411" s="2">
        <f t="shared" si="338"/>
        <v>62.347355674488519</v>
      </c>
    </row>
    <row r="2412" spans="1:9" ht="13.5" x14ac:dyDescent="0.25">
      <c r="A2412" s="3">
        <f>TITRES_STAT!B2415</f>
        <v>45518</v>
      </c>
      <c r="B2412" s="6">
        <f>TITRES_STAT!D2415</f>
        <v>4.4706999999999999</v>
      </c>
      <c r="C2412" s="2">
        <f t="shared" si="333"/>
        <v>-0.17879999999999985</v>
      </c>
      <c r="D2412" s="2">
        <f t="shared" si="334"/>
        <v>0</v>
      </c>
      <c r="E2412" s="2">
        <f t="shared" si="335"/>
        <v>0.17879999999999985</v>
      </c>
      <c r="F2412" s="2">
        <f t="shared" si="339"/>
        <v>3.8873935876121202E-2</v>
      </c>
      <c r="G2412" s="2">
        <f t="shared" si="339"/>
        <v>3.6248069484930152E-2</v>
      </c>
      <c r="H2412" s="2">
        <f t="shared" si="337"/>
        <v>1.0724415514675267</v>
      </c>
      <c r="I2412" s="2">
        <f t="shared" si="338"/>
        <v>51.747734487764681</v>
      </c>
    </row>
    <row r="2413" spans="1:9" ht="13.5" x14ac:dyDescent="0.25">
      <c r="A2413" s="3">
        <f>TITRES_STAT!B2416</f>
        <v>45519</v>
      </c>
      <c r="B2413" s="6">
        <f>TITRES_STAT!D2416</f>
        <v>4.4706999999999999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3.609722617068397E-2</v>
      </c>
      <c r="G2413" s="2">
        <f t="shared" si="340"/>
        <v>3.3658921664577998E-2</v>
      </c>
      <c r="H2413" s="2">
        <f t="shared" si="337"/>
        <v>1.0724415514675265</v>
      </c>
      <c r="I2413" s="2">
        <f t="shared" si="338"/>
        <v>51.747734487764667</v>
      </c>
    </row>
    <row r="2414" spans="1:9" ht="13.5" x14ac:dyDescent="0.25">
      <c r="A2414" s="3">
        <f>TITRES_STAT!B2417</f>
        <v>45520</v>
      </c>
      <c r="B2414" s="6">
        <f>TITRES_STAT!D2417</f>
        <v>4.4519000000000002</v>
      </c>
      <c r="C2414" s="2">
        <f t="shared" si="333"/>
        <v>-1.8799999999999706E-2</v>
      </c>
      <c r="D2414" s="2">
        <f t="shared" si="334"/>
        <v>0</v>
      </c>
      <c r="E2414" s="2">
        <f t="shared" si="335"/>
        <v>1.8799999999999706E-2</v>
      </c>
      <c r="F2414" s="2">
        <f t="shared" si="340"/>
        <v>3.351885287277797E-2</v>
      </c>
      <c r="G2414" s="2">
        <f t="shared" si="340"/>
        <v>3.2597570117108121E-2</v>
      </c>
      <c r="H2414" s="2">
        <f t="shared" si="337"/>
        <v>1.0282623137970131</v>
      </c>
      <c r="I2414" s="2">
        <f t="shared" si="338"/>
        <v>50.696712491396255</v>
      </c>
    </row>
    <row r="2415" spans="1:9" ht="13.5" x14ac:dyDescent="0.25">
      <c r="A2415" s="3">
        <f>TITRES_STAT!B2418</f>
        <v>45523</v>
      </c>
      <c r="B2415" s="6">
        <f>TITRES_STAT!D2418</f>
        <v>4.5930999999999997</v>
      </c>
      <c r="C2415" s="2">
        <f t="shared" si="333"/>
        <v>0.14119999999999955</v>
      </c>
      <c r="D2415" s="2">
        <f t="shared" si="334"/>
        <v>0.14119999999999955</v>
      </c>
      <c r="E2415" s="2">
        <f t="shared" si="335"/>
        <v>0</v>
      </c>
      <c r="F2415" s="2">
        <f t="shared" si="340"/>
        <v>4.1210363381865227E-2</v>
      </c>
      <c r="G2415" s="2">
        <f t="shared" si="340"/>
        <v>3.0269172251600397E-2</v>
      </c>
      <c r="H2415" s="2">
        <f t="shared" si="337"/>
        <v>1.3614631757789923</v>
      </c>
      <c r="I2415" s="2">
        <f t="shared" si="338"/>
        <v>57.653373118125245</v>
      </c>
    </row>
    <row r="2416" spans="1:9" ht="13.5" x14ac:dyDescent="0.25">
      <c r="A2416" s="3">
        <f>TITRES_STAT!B2419</f>
        <v>45524</v>
      </c>
      <c r="B2416" s="6">
        <f>TITRES_STAT!D2419</f>
        <v>4.5178000000000003</v>
      </c>
      <c r="C2416" s="2">
        <f t="shared" si="333"/>
        <v>-7.5299999999999478E-2</v>
      </c>
      <c r="D2416" s="2">
        <f t="shared" si="334"/>
        <v>0</v>
      </c>
      <c r="E2416" s="2">
        <f t="shared" si="335"/>
        <v>7.5299999999999478E-2</v>
      </c>
      <c r="F2416" s="2">
        <f t="shared" si="340"/>
        <v>3.826676599744628E-2</v>
      </c>
      <c r="G2416" s="2">
        <f t="shared" si="340"/>
        <v>3.3485659947914616E-2</v>
      </c>
      <c r="H2416" s="2">
        <f t="shared" si="337"/>
        <v>1.1427807024549748</v>
      </c>
      <c r="I2416" s="2">
        <f t="shared" si="338"/>
        <v>53.331668571855985</v>
      </c>
    </row>
    <row r="2417" spans="1:9" ht="13.5" x14ac:dyDescent="0.25">
      <c r="A2417" s="3">
        <f>TITRES_STAT!B2420</f>
        <v>45525</v>
      </c>
      <c r="B2417" s="6">
        <f>TITRES_STAT!D2420</f>
        <v>4.5553999999999997</v>
      </c>
      <c r="C2417" s="2">
        <f t="shared" si="333"/>
        <v>3.7599999999999412E-2</v>
      </c>
      <c r="D2417" s="2">
        <f t="shared" si="334"/>
        <v>3.7599999999999412E-2</v>
      </c>
      <c r="E2417" s="2">
        <f t="shared" si="335"/>
        <v>0</v>
      </c>
      <c r="F2417" s="2">
        <f t="shared" si="340"/>
        <v>3.8219139854771503E-2</v>
      </c>
      <c r="G2417" s="2">
        <f t="shared" si="340"/>
        <v>3.1093827094492144E-2</v>
      </c>
      <c r="H2417" s="2">
        <f t="shared" si="337"/>
        <v>1.229155219093037</v>
      </c>
      <c r="I2417" s="2">
        <f t="shared" si="338"/>
        <v>55.13995654340912</v>
      </c>
    </row>
    <row r="2418" spans="1:9" ht="13.5" x14ac:dyDescent="0.25">
      <c r="A2418" s="3">
        <f>TITRES_STAT!B2421</f>
        <v>45526</v>
      </c>
      <c r="B2418" s="6">
        <f>TITRES_STAT!D2421</f>
        <v>4.6589</v>
      </c>
      <c r="C2418" s="2">
        <f t="shared" si="333"/>
        <v>0.10350000000000037</v>
      </c>
      <c r="D2418" s="2">
        <f t="shared" si="334"/>
        <v>0.10350000000000037</v>
      </c>
      <c r="E2418" s="2">
        <f t="shared" si="335"/>
        <v>0</v>
      </c>
      <c r="F2418" s="2">
        <f t="shared" si="340"/>
        <v>4.2882058436573563E-2</v>
      </c>
      <c r="G2418" s="2">
        <f t="shared" si="340"/>
        <v>2.8872839444885563E-2</v>
      </c>
      <c r="H2418" s="2">
        <f t="shared" si="337"/>
        <v>1.4852040624002274</v>
      </c>
      <c r="I2418" s="2">
        <f t="shared" si="338"/>
        <v>59.761855570355337</v>
      </c>
    </row>
    <row r="2419" spans="1:9" ht="13.5" x14ac:dyDescent="0.25">
      <c r="A2419" s="3">
        <f>TITRES_STAT!B2422</f>
        <v>45527</v>
      </c>
      <c r="B2419" s="6">
        <f>TITRES_STAT!D2422</f>
        <v>4.8472</v>
      </c>
      <c r="C2419" s="2">
        <f t="shared" si="333"/>
        <v>0.18829999999999991</v>
      </c>
      <c r="D2419" s="2">
        <f t="shared" si="334"/>
        <v>0.18829999999999991</v>
      </c>
      <c r="E2419" s="2">
        <f t="shared" si="335"/>
        <v>0</v>
      </c>
      <c r="F2419" s="2">
        <f t="shared" si="340"/>
        <v>5.3269054262532589E-2</v>
      </c>
      <c r="G2419" s="2">
        <f t="shared" si="340"/>
        <v>2.6810493770250882E-2</v>
      </c>
      <c r="H2419" s="2">
        <f t="shared" si="337"/>
        <v>1.9868733011415223</v>
      </c>
      <c r="I2419" s="2">
        <f t="shared" si="338"/>
        <v>66.520173466419877</v>
      </c>
    </row>
    <row r="2420" spans="1:9" ht="13.5" x14ac:dyDescent="0.25">
      <c r="A2420" s="3">
        <f>TITRES_STAT!B2423</f>
        <v>45530</v>
      </c>
      <c r="B2420" s="6">
        <f>TITRES_STAT!D2423</f>
        <v>4.8941999999999997</v>
      </c>
      <c r="C2420" s="2">
        <f t="shared" si="333"/>
        <v>4.6999999999999709E-2</v>
      </c>
      <c r="D2420" s="2">
        <f t="shared" si="334"/>
        <v>4.6999999999999709E-2</v>
      </c>
      <c r="E2420" s="2">
        <f t="shared" si="335"/>
        <v>0</v>
      </c>
      <c r="F2420" s="2">
        <f t="shared" si="340"/>
        <v>5.2821264672351667E-2</v>
      </c>
      <c r="G2420" s="2">
        <f t="shared" si="340"/>
        <v>2.4895458500947248E-2</v>
      </c>
      <c r="H2420" s="2">
        <f t="shared" si="337"/>
        <v>2.1217229106401825</v>
      </c>
      <c r="I2420" s="2">
        <f t="shared" si="338"/>
        <v>67.966407377427146</v>
      </c>
    </row>
    <row r="2421" spans="1:9" ht="13.5" x14ac:dyDescent="0.25">
      <c r="A2421" s="3">
        <f>TITRES_STAT!B2424</f>
        <v>45531</v>
      </c>
      <c r="B2421" s="6">
        <f>TITRES_STAT!D2424</f>
        <v>4.8941999999999997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4.9048317195755121E-2</v>
      </c>
      <c r="G2421" s="2">
        <f t="shared" si="340"/>
        <v>2.3117211465165301E-2</v>
      </c>
      <c r="H2421" s="2">
        <f t="shared" si="337"/>
        <v>2.1217229106401825</v>
      </c>
      <c r="I2421" s="2">
        <f t="shared" si="338"/>
        <v>67.966407377427146</v>
      </c>
    </row>
    <row r="2422" spans="1:9" ht="13.5" x14ac:dyDescent="0.25">
      <c r="A2422" s="3">
        <f>TITRES_STAT!B2425</f>
        <v>45532</v>
      </c>
      <c r="B2422" s="6">
        <f>TITRES_STAT!D2425</f>
        <v>4.8189000000000002</v>
      </c>
      <c r="C2422" s="2">
        <f t="shared" si="333"/>
        <v>-7.5299999999999478E-2</v>
      </c>
      <c r="D2422" s="2">
        <f t="shared" si="334"/>
        <v>0</v>
      </c>
      <c r="E2422" s="2">
        <f t="shared" si="335"/>
        <v>7.5299999999999478E-2</v>
      </c>
      <c r="F2422" s="2">
        <f t="shared" si="340"/>
        <v>4.55448659674869E-2</v>
      </c>
      <c r="G2422" s="2">
        <f t="shared" si="340"/>
        <v>2.684455350336774E-2</v>
      </c>
      <c r="H2422" s="2">
        <f t="shared" si="337"/>
        <v>1.6966147699857679</v>
      </c>
      <c r="I2422" s="2">
        <f t="shared" si="338"/>
        <v>62.916468042438346</v>
      </c>
    </row>
    <row r="2423" spans="1:9" ht="13.5" x14ac:dyDescent="0.25">
      <c r="A2423" s="3">
        <f>TITRES_STAT!B2426</f>
        <v>45533</v>
      </c>
      <c r="B2423" s="6">
        <f>TITRES_STAT!D2426</f>
        <v>4.8941999999999997</v>
      </c>
      <c r="C2423" s="2">
        <f t="shared" si="333"/>
        <v>7.5299999999999478E-2</v>
      </c>
      <c r="D2423" s="2">
        <f t="shared" si="334"/>
        <v>7.5299999999999478E-2</v>
      </c>
      <c r="E2423" s="2">
        <f t="shared" si="335"/>
        <v>0</v>
      </c>
      <c r="F2423" s="2">
        <f t="shared" si="340"/>
        <v>4.767023268409494E-2</v>
      </c>
      <c r="G2423" s="2">
        <f t="shared" si="340"/>
        <v>2.4927085395984327E-2</v>
      </c>
      <c r="H2423" s="2">
        <f t="shared" si="337"/>
        <v>1.9123869448360964</v>
      </c>
      <c r="I2423" s="2">
        <f t="shared" si="338"/>
        <v>65.663903219553873</v>
      </c>
    </row>
    <row r="2424" spans="1:9" ht="13.5" x14ac:dyDescent="0.25">
      <c r="A2424" s="3">
        <f>TITRES_STAT!B2427</f>
        <v>45534</v>
      </c>
      <c r="B2424" s="6">
        <f>TITRES_STAT!D2427</f>
        <v>5.1765999999999996</v>
      </c>
      <c r="C2424" s="2">
        <f t="shared" si="333"/>
        <v>0.28239999999999998</v>
      </c>
      <c r="D2424" s="2">
        <f t="shared" si="334"/>
        <v>0.28239999999999998</v>
      </c>
      <c r="E2424" s="2">
        <f t="shared" si="335"/>
        <v>0</v>
      </c>
      <c r="F2424" s="2">
        <f t="shared" si="340"/>
        <v>6.4436644635231008E-2</v>
      </c>
      <c r="G2424" s="2">
        <f t="shared" si="340"/>
        <v>2.3146579296271157E-2</v>
      </c>
      <c r="H2424" s="2">
        <f t="shared" si="337"/>
        <v>2.7838517221251586</v>
      </c>
      <c r="I2424" s="2">
        <f t="shared" si="338"/>
        <v>73.571903091425554</v>
      </c>
    </row>
    <row r="2425" spans="1:9" ht="13.5" x14ac:dyDescent="0.25">
      <c r="A2425" s="3">
        <f>TITRES_STAT!B2428</f>
        <v>45537</v>
      </c>
      <c r="B2425" s="6">
        <f>TITRES_STAT!D2428</f>
        <v>5.2706999999999997</v>
      </c>
      <c r="C2425" s="2">
        <f t="shared" si="333"/>
        <v>9.4100000000000072E-2</v>
      </c>
      <c r="D2425" s="2">
        <f t="shared" si="334"/>
        <v>9.4100000000000072E-2</v>
      </c>
      <c r="E2425" s="2">
        <f t="shared" si="335"/>
        <v>0</v>
      </c>
      <c r="F2425" s="2">
        <f t="shared" si="340"/>
        <v>6.6555455732714514E-2</v>
      </c>
      <c r="G2425" s="2">
        <f t="shared" si="340"/>
        <v>2.1493252203680362E-2</v>
      </c>
      <c r="H2425" s="2">
        <f t="shared" si="337"/>
        <v>3.0965744551826364</v>
      </c>
      <c r="I2425" s="2">
        <f t="shared" si="338"/>
        <v>75.589361039565986</v>
      </c>
    </row>
    <row r="2426" spans="1:9" ht="13.5" x14ac:dyDescent="0.25">
      <c r="A2426" s="3">
        <f>TITRES_STAT!B2429</f>
        <v>45538</v>
      </c>
      <c r="B2426" s="6">
        <f>TITRES_STAT!D2429</f>
        <v>5.1765999999999996</v>
      </c>
      <c r="C2426" s="2">
        <f t="shared" si="333"/>
        <v>-9.4100000000000072E-2</v>
      </c>
      <c r="D2426" s="2">
        <f t="shared" si="334"/>
        <v>0</v>
      </c>
      <c r="E2426" s="2">
        <f t="shared" si="335"/>
        <v>9.4100000000000072E-2</v>
      </c>
      <c r="F2426" s="2">
        <f t="shared" si="340"/>
        <v>6.1801494608949188E-2</v>
      </c>
      <c r="G2426" s="2">
        <f t="shared" si="340"/>
        <v>2.6679448474846053E-2</v>
      </c>
      <c r="H2426" s="2">
        <f t="shared" si="337"/>
        <v>2.3164457341469014</v>
      </c>
      <c r="I2426" s="2">
        <f t="shared" si="338"/>
        <v>69.847237670625333</v>
      </c>
    </row>
    <row r="2427" spans="1:9" ht="13.5" x14ac:dyDescent="0.25">
      <c r="A2427" s="3">
        <f>TITRES_STAT!B2430</f>
        <v>45539</v>
      </c>
      <c r="B2427" s="6">
        <f>TITRES_STAT!D2430</f>
        <v>5.0354000000000001</v>
      </c>
      <c r="C2427" s="2">
        <f t="shared" si="333"/>
        <v>-0.14119999999999955</v>
      </c>
      <c r="D2427" s="2">
        <f t="shared" si="334"/>
        <v>0</v>
      </c>
      <c r="E2427" s="2">
        <f t="shared" si="335"/>
        <v>0.14119999999999955</v>
      </c>
      <c r="F2427" s="2">
        <f t="shared" si="340"/>
        <v>5.7387102136881384E-2</v>
      </c>
      <c r="G2427" s="2">
        <f t="shared" si="340"/>
        <v>3.4859487869499876E-2</v>
      </c>
      <c r="H2427" s="2">
        <f t="shared" si="337"/>
        <v>1.6462405400709264</v>
      </c>
      <c r="I2427" s="2">
        <f t="shared" si="338"/>
        <v>62.210540392779365</v>
      </c>
    </row>
    <row r="2428" spans="1:9" ht="13.5" x14ac:dyDescent="0.25">
      <c r="A2428" s="3">
        <f>TITRES_STAT!B2431</f>
        <v>45540</v>
      </c>
      <c r="B2428" s="6">
        <f>TITRES_STAT!D2431</f>
        <v>4.9413</v>
      </c>
      <c r="C2428" s="2">
        <f t="shared" si="333"/>
        <v>-9.4100000000000072E-2</v>
      </c>
      <c r="D2428" s="2">
        <f t="shared" si="334"/>
        <v>0</v>
      </c>
      <c r="E2428" s="2">
        <f t="shared" si="335"/>
        <v>9.4100000000000072E-2</v>
      </c>
      <c r="F2428" s="2">
        <f t="shared" si="340"/>
        <v>5.3288023412818422E-2</v>
      </c>
      <c r="G2428" s="2">
        <f t="shared" si="340"/>
        <v>3.9090953021678462E-2</v>
      </c>
      <c r="H2428" s="2">
        <f t="shared" si="337"/>
        <v>1.3631804623250492</v>
      </c>
      <c r="I2428" s="2">
        <f t="shared" si="338"/>
        <v>57.684145754313846</v>
      </c>
    </row>
    <row r="2429" spans="1:9" ht="13.5" x14ac:dyDescent="0.25">
      <c r="A2429" s="3">
        <f>TITRES_STAT!B2432</f>
        <v>45541</v>
      </c>
      <c r="B2429" s="6">
        <f>TITRES_STAT!D2432</f>
        <v>4.9884000000000004</v>
      </c>
      <c r="C2429" s="2">
        <f t="shared" si="333"/>
        <v>4.7100000000000364E-2</v>
      </c>
      <c r="D2429" s="2">
        <f t="shared" si="334"/>
        <v>4.7100000000000364E-2</v>
      </c>
      <c r="E2429" s="2">
        <f t="shared" si="335"/>
        <v>0</v>
      </c>
      <c r="F2429" s="2">
        <f t="shared" ref="F2429:G2444" si="341">((F2428*13)+D2429)/14</f>
        <v>5.2846021740474272E-2</v>
      </c>
      <c r="G2429" s="2">
        <f t="shared" si="341"/>
        <v>3.6298742091558575E-2</v>
      </c>
      <c r="H2429" s="2">
        <f t="shared" si="337"/>
        <v>1.4558637213151207</v>
      </c>
      <c r="I2429" s="2">
        <f t="shared" si="338"/>
        <v>59.281128210791039</v>
      </c>
    </row>
    <row r="2430" spans="1:9" ht="13.5" x14ac:dyDescent="0.25">
      <c r="A2430" s="3">
        <f>TITRES_STAT!B2433</f>
        <v>45544</v>
      </c>
      <c r="B2430" s="6">
        <f>TITRES_STAT!D2433</f>
        <v>4.9413</v>
      </c>
      <c r="C2430" s="2">
        <f t="shared" si="333"/>
        <v>-4.7100000000000364E-2</v>
      </c>
      <c r="D2430" s="2">
        <f t="shared" si="334"/>
        <v>0</v>
      </c>
      <c r="E2430" s="2">
        <f t="shared" si="335"/>
        <v>4.7100000000000364E-2</v>
      </c>
      <c r="F2430" s="2">
        <f t="shared" si="341"/>
        <v>4.9071305901868971E-2</v>
      </c>
      <c r="G2430" s="2">
        <f t="shared" si="341"/>
        <v>3.7070260513590129E-2</v>
      </c>
      <c r="H2430" s="2">
        <f t="shared" si="337"/>
        <v>1.3237378216934623</v>
      </c>
      <c r="I2430" s="2">
        <f t="shared" si="338"/>
        <v>56.965885279121828</v>
      </c>
    </row>
    <row r="2431" spans="1:9" ht="13.5" x14ac:dyDescent="0.25">
      <c r="A2431" s="3">
        <f>TITRES_STAT!B2434</f>
        <v>45545</v>
      </c>
      <c r="B2431" s="6">
        <f>TITRES_STAT!D2434</f>
        <v>4.8754</v>
      </c>
      <c r="C2431" s="2">
        <f t="shared" si="333"/>
        <v>-6.590000000000007E-2</v>
      </c>
      <c r="D2431" s="2">
        <f t="shared" si="334"/>
        <v>0</v>
      </c>
      <c r="E2431" s="2">
        <f t="shared" si="335"/>
        <v>6.590000000000007E-2</v>
      </c>
      <c r="F2431" s="2">
        <f t="shared" si="341"/>
        <v>4.556621262316405E-2</v>
      </c>
      <c r="G2431" s="2">
        <f t="shared" si="341"/>
        <v>3.912952761976226E-2</v>
      </c>
      <c r="H2431" s="2">
        <f t="shared" si="337"/>
        <v>1.1644968747374032</v>
      </c>
      <c r="I2431" s="2">
        <f t="shared" si="338"/>
        <v>53.799887092869099</v>
      </c>
    </row>
    <row r="2432" spans="1:9" ht="13.5" x14ac:dyDescent="0.25">
      <c r="A2432" s="3">
        <f>TITRES_STAT!B2435</f>
        <v>45546</v>
      </c>
      <c r="B2432" s="6">
        <f>TITRES_STAT!D2435</f>
        <v>4.9600999999999997</v>
      </c>
      <c r="C2432" s="2">
        <f t="shared" si="333"/>
        <v>8.4699999999999775E-2</v>
      </c>
      <c r="D2432" s="2">
        <f t="shared" si="334"/>
        <v>8.4699999999999775E-2</v>
      </c>
      <c r="E2432" s="2">
        <f t="shared" si="335"/>
        <v>0</v>
      </c>
      <c r="F2432" s="2">
        <f t="shared" si="341"/>
        <v>4.8361483150080889E-2</v>
      </c>
      <c r="G2432" s="2">
        <f t="shared" si="341"/>
        <v>3.6334561361207815E-2</v>
      </c>
      <c r="H2432" s="2">
        <f t="shared" si="337"/>
        <v>1.3310050084081511</v>
      </c>
      <c r="I2432" s="2">
        <f t="shared" si="338"/>
        <v>57.10004927518785</v>
      </c>
    </row>
    <row r="2433" spans="1:9" ht="13.5" x14ac:dyDescent="0.25">
      <c r="A2433" s="3">
        <f>TITRES_STAT!B2436</f>
        <v>45547</v>
      </c>
      <c r="B2433" s="6">
        <f>TITRES_STAT!D2436</f>
        <v>4.9413</v>
      </c>
      <c r="C2433" s="2">
        <f t="shared" si="333"/>
        <v>-1.8799999999999706E-2</v>
      </c>
      <c r="D2433" s="2">
        <f t="shared" si="334"/>
        <v>0</v>
      </c>
      <c r="E2433" s="2">
        <f t="shared" si="335"/>
        <v>1.8799999999999706E-2</v>
      </c>
      <c r="F2433" s="2">
        <f t="shared" si="341"/>
        <v>4.4907091496503682E-2</v>
      </c>
      <c r="G2433" s="2">
        <f t="shared" si="341"/>
        <v>3.5082092692550096E-2</v>
      </c>
      <c r="H2433" s="2">
        <f t="shared" si="337"/>
        <v>1.2800573754267512</v>
      </c>
      <c r="I2433" s="2">
        <f t="shared" si="338"/>
        <v>56.141454562614541</v>
      </c>
    </row>
    <row r="2434" spans="1:9" ht="13.5" x14ac:dyDescent="0.25">
      <c r="A2434" s="3">
        <f>TITRES_STAT!B2437</f>
        <v>45548</v>
      </c>
      <c r="B2434" s="6">
        <f>TITRES_STAT!D2437</f>
        <v>4.9413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4.1699442103896277E-2</v>
      </c>
      <c r="G2434" s="2">
        <f t="shared" si="341"/>
        <v>3.2576228928796518E-2</v>
      </c>
      <c r="H2434" s="2">
        <f t="shared" si="337"/>
        <v>1.2800573754267512</v>
      </c>
      <c r="I2434" s="2">
        <f t="shared" si="338"/>
        <v>56.141454562614541</v>
      </c>
    </row>
    <row r="2435" spans="1:9" ht="13.5" x14ac:dyDescent="0.25">
      <c r="A2435" s="3">
        <f>TITRES_STAT!B2438</f>
        <v>45551</v>
      </c>
      <c r="B2435" s="6">
        <f>TITRES_STAT!D2438</f>
        <v>4.8848000000000003</v>
      </c>
      <c r="C2435" s="2">
        <f t="shared" ref="C2435:C2498" si="342">B2435-B2434</f>
        <v>-5.6499999999999773E-2</v>
      </c>
      <c r="D2435" s="2">
        <f t="shared" ref="D2435:D2498" si="343">IF(C2435&gt;0,C2435,0)</f>
        <v>0</v>
      </c>
      <c r="E2435" s="2">
        <f t="shared" ref="E2435:E2498" si="344">IF(C2435&lt;0,-C2435,0)</f>
        <v>5.6499999999999773E-2</v>
      </c>
      <c r="F2435" s="2">
        <f t="shared" si="341"/>
        <v>3.8720910525046545E-2</v>
      </c>
      <c r="G2435" s="2">
        <f t="shared" si="341"/>
        <v>3.4285069719596752E-2</v>
      </c>
      <c r="H2435" s="2">
        <f t="shared" si="337"/>
        <v>1.1293811225040136</v>
      </c>
      <c r="I2435" s="2">
        <f t="shared" si="338"/>
        <v>53.037998250681163</v>
      </c>
    </row>
    <row r="2436" spans="1:9" ht="13.5" x14ac:dyDescent="0.25">
      <c r="A2436" s="3">
        <f>TITRES_STAT!B2439</f>
        <v>45552</v>
      </c>
      <c r="B2436" s="6">
        <f>TITRES_STAT!D2439</f>
        <v>4.8848000000000003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3.595513120182893E-2</v>
      </c>
      <c r="G2436" s="2">
        <f t="shared" si="341"/>
        <v>3.1836136168196985E-2</v>
      </c>
      <c r="H2436" s="2">
        <f t="shared" si="337"/>
        <v>1.1293811225040133</v>
      </c>
      <c r="I2436" s="2">
        <f t="shared" si="338"/>
        <v>53.037998250681163</v>
      </c>
    </row>
    <row r="2437" spans="1:9" ht="13.5" x14ac:dyDescent="0.25">
      <c r="A2437" s="3">
        <f>TITRES_STAT!B2440</f>
        <v>45553</v>
      </c>
      <c r="B2437" s="6">
        <f>TITRES_STAT!D2440</f>
        <v>4.9131</v>
      </c>
      <c r="C2437" s="2">
        <f t="shared" si="342"/>
        <v>2.829999999999977E-2</v>
      </c>
      <c r="D2437" s="2">
        <f t="shared" si="343"/>
        <v>2.829999999999977E-2</v>
      </c>
      <c r="E2437" s="2">
        <f t="shared" si="344"/>
        <v>0</v>
      </c>
      <c r="F2437" s="2">
        <f t="shared" si="341"/>
        <v>3.5408336115983992E-2</v>
      </c>
      <c r="G2437" s="2">
        <f t="shared" si="341"/>
        <v>2.95621264418972E-2</v>
      </c>
      <c r="H2437" s="2">
        <f t="shared" si="337"/>
        <v>1.1977601200501327</v>
      </c>
      <c r="I2437" s="2">
        <f t="shared" si="338"/>
        <v>54.499128868659731</v>
      </c>
    </row>
    <row r="2438" spans="1:9" ht="13.5" x14ac:dyDescent="0.25">
      <c r="A2438" s="3">
        <f>TITRES_STAT!B2441</f>
        <v>45554</v>
      </c>
      <c r="B2438" s="6">
        <f>TITRES_STAT!D2441</f>
        <v>4.9131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3.2879169250556568E-2</v>
      </c>
      <c r="G2438" s="2">
        <f t="shared" si="341"/>
        <v>2.7450545981761686E-2</v>
      </c>
      <c r="H2438" s="2">
        <f t="shared" si="337"/>
        <v>1.1977601200501329</v>
      </c>
      <c r="I2438" s="2">
        <f t="shared" si="338"/>
        <v>54.499128868659746</v>
      </c>
    </row>
    <row r="2439" spans="1:9" ht="13.5" x14ac:dyDescent="0.25">
      <c r="A2439" s="3">
        <f>TITRES_STAT!B2442</f>
        <v>45555</v>
      </c>
      <c r="B2439" s="6">
        <f>TITRES_STAT!D2442</f>
        <v>4.9131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3.0530657161231101E-2</v>
      </c>
      <c r="G2439" s="2">
        <f t="shared" si="341"/>
        <v>2.5489792697350137E-2</v>
      </c>
      <c r="H2439" s="2">
        <f t="shared" si="337"/>
        <v>1.1977601200501329</v>
      </c>
      <c r="I2439" s="2">
        <f t="shared" si="338"/>
        <v>54.499128868659746</v>
      </c>
    </row>
    <row r="2440" spans="1:9" ht="13.5" x14ac:dyDescent="0.25">
      <c r="A2440" s="3">
        <f>TITRES_STAT!B2443</f>
        <v>45558</v>
      </c>
      <c r="B2440" s="6">
        <f>TITRES_STAT!D2443</f>
        <v>4.9413</v>
      </c>
      <c r="C2440" s="2">
        <f t="shared" si="342"/>
        <v>2.8200000000000003E-2</v>
      </c>
      <c r="D2440" s="2">
        <f t="shared" si="343"/>
        <v>2.8200000000000003E-2</v>
      </c>
      <c r="E2440" s="2">
        <f t="shared" si="344"/>
        <v>0</v>
      </c>
      <c r="F2440" s="2">
        <f t="shared" si="341"/>
        <v>3.0364181649714595E-2</v>
      </c>
      <c r="G2440" s="2">
        <f t="shared" si="341"/>
        <v>2.3669093218967985E-2</v>
      </c>
      <c r="H2440" s="2">
        <f t="shared" si="337"/>
        <v>1.2828620585000394</v>
      </c>
      <c r="I2440" s="2">
        <f t="shared" si="338"/>
        <v>56.19533837900601</v>
      </c>
    </row>
    <row r="2441" spans="1:9" ht="13.5" x14ac:dyDescent="0.25">
      <c r="A2441" s="3">
        <f>TITRES_STAT!B2444</f>
        <v>45559</v>
      </c>
      <c r="B2441" s="6">
        <f>TITRES_STAT!D2444</f>
        <v>4.8941999999999997</v>
      </c>
      <c r="C2441" s="2">
        <f t="shared" si="342"/>
        <v>-4.7100000000000364E-2</v>
      </c>
      <c r="D2441" s="2">
        <f t="shared" si="343"/>
        <v>0</v>
      </c>
      <c r="E2441" s="2">
        <f t="shared" si="344"/>
        <v>4.7100000000000364E-2</v>
      </c>
      <c r="F2441" s="2">
        <f t="shared" si="341"/>
        <v>2.8195311531877841E-2</v>
      </c>
      <c r="G2441" s="2">
        <f t="shared" si="341"/>
        <v>2.5342729417613154E-2</v>
      </c>
      <c r="H2441" s="2">
        <f t="shared" si="337"/>
        <v>1.112560177211305</v>
      </c>
      <c r="I2441" s="2">
        <f t="shared" si="338"/>
        <v>52.664070316801357</v>
      </c>
    </row>
    <row r="2442" spans="1:9" ht="13.5" x14ac:dyDescent="0.25">
      <c r="A2442" s="3">
        <f>TITRES_STAT!B2445</f>
        <v>45560</v>
      </c>
      <c r="B2442" s="6">
        <f>TITRES_STAT!D2445</f>
        <v>4.8941999999999997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2.6181360708172282E-2</v>
      </c>
      <c r="G2442" s="2">
        <f t="shared" si="341"/>
        <v>2.3532534459212214E-2</v>
      </c>
      <c r="H2442" s="2">
        <f t="shared" si="337"/>
        <v>1.112560177211305</v>
      </c>
      <c r="I2442" s="2">
        <f t="shared" si="338"/>
        <v>52.664070316801357</v>
      </c>
    </row>
    <row r="2443" spans="1:9" ht="13.5" x14ac:dyDescent="0.25">
      <c r="A2443" s="3">
        <f>TITRES_STAT!B2446</f>
        <v>45561</v>
      </c>
      <c r="B2443" s="6">
        <f>TITRES_STAT!D2446</f>
        <v>4.8659999999999997</v>
      </c>
      <c r="C2443" s="2">
        <f t="shared" si="342"/>
        <v>-2.8200000000000003E-2</v>
      </c>
      <c r="D2443" s="2">
        <f t="shared" si="343"/>
        <v>0</v>
      </c>
      <c r="E2443" s="2">
        <f t="shared" si="344"/>
        <v>2.8200000000000003E-2</v>
      </c>
      <c r="F2443" s="2">
        <f t="shared" si="341"/>
        <v>2.4311263514731403E-2</v>
      </c>
      <c r="G2443" s="2">
        <f t="shared" si="341"/>
        <v>2.3865924854982769E-2</v>
      </c>
      <c r="H2443" s="2">
        <f t="shared" si="337"/>
        <v>1.0186600210322734</v>
      </c>
      <c r="I2443" s="2">
        <f t="shared" si="338"/>
        <v>50.462188304069429</v>
      </c>
    </row>
    <row r="2444" spans="1:9" ht="13.5" x14ac:dyDescent="0.25">
      <c r="A2444" s="3">
        <f>TITRES_STAT!B2447</f>
        <v>45562</v>
      </c>
      <c r="B2444" s="6">
        <f>TITRES_STAT!D2447</f>
        <v>4.8659999999999997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2.2574744692250591E-2</v>
      </c>
      <c r="G2444" s="2">
        <f t="shared" si="341"/>
        <v>2.2161215936769712E-2</v>
      </c>
      <c r="H2444" s="2">
        <f t="shared" si="337"/>
        <v>1.0186600210322736</v>
      </c>
      <c r="I2444" s="2">
        <f t="shared" si="338"/>
        <v>50.462188304069429</v>
      </c>
    </row>
    <row r="2445" spans="1:9" ht="13.5" x14ac:dyDescent="0.25">
      <c r="A2445" s="3">
        <f>TITRES_STAT!B2448</f>
        <v>45565</v>
      </c>
      <c r="B2445" s="6">
        <f>TITRES_STAT!D2448</f>
        <v>4.8941999999999997</v>
      </c>
      <c r="C2445" s="2">
        <f t="shared" si="342"/>
        <v>2.8200000000000003E-2</v>
      </c>
      <c r="D2445" s="2">
        <f t="shared" si="343"/>
        <v>2.8200000000000003E-2</v>
      </c>
      <c r="E2445" s="2">
        <f t="shared" si="344"/>
        <v>0</v>
      </c>
      <c r="F2445" s="2">
        <f t="shared" ref="F2445:G2460" si="345">((F2444*13)+D2445)/14</f>
        <v>2.2976548642804122E-2</v>
      </c>
      <c r="G2445" s="2">
        <f t="shared" si="345"/>
        <v>2.0578271941286162E-2</v>
      </c>
      <c r="H2445" s="2">
        <f t="shared" si="337"/>
        <v>1.1165441251996626</v>
      </c>
      <c r="I2445" s="2">
        <f t="shared" si="338"/>
        <v>52.753170222441462</v>
      </c>
    </row>
    <row r="2446" spans="1:9" ht="13.5" x14ac:dyDescent="0.25">
      <c r="A2446" s="3">
        <f>TITRES_STAT!B2449</f>
        <v>45566</v>
      </c>
      <c r="B2446" s="6">
        <f>TITRES_STAT!D2449</f>
        <v>4.8754</v>
      </c>
      <c r="C2446" s="2">
        <f t="shared" si="342"/>
        <v>-1.8799999999999706E-2</v>
      </c>
      <c r="D2446" s="2">
        <f t="shared" si="343"/>
        <v>0</v>
      </c>
      <c r="E2446" s="2">
        <f t="shared" si="344"/>
        <v>1.8799999999999706E-2</v>
      </c>
      <c r="F2446" s="2">
        <f t="shared" si="345"/>
        <v>2.1335366596889539E-2</v>
      </c>
      <c r="G2446" s="2">
        <f t="shared" si="345"/>
        <v>2.0451252516908557E-2</v>
      </c>
      <c r="H2446" s="2">
        <f t="shared" si="337"/>
        <v>1.0432303145858681</v>
      </c>
      <c r="I2446" s="2">
        <f t="shared" si="338"/>
        <v>51.057891376152327</v>
      </c>
    </row>
    <row r="2447" spans="1:9" ht="13.5" x14ac:dyDescent="0.25">
      <c r="A2447" s="3">
        <f>TITRES_STAT!B2450</f>
        <v>45567</v>
      </c>
      <c r="B2447" s="6">
        <f>TITRES_STAT!D2450</f>
        <v>5.1483999999999996</v>
      </c>
      <c r="C2447" s="2">
        <f t="shared" si="342"/>
        <v>0.27299999999999969</v>
      </c>
      <c r="D2447" s="2">
        <f t="shared" si="343"/>
        <v>0.27299999999999969</v>
      </c>
      <c r="E2447" s="2">
        <f t="shared" si="344"/>
        <v>0</v>
      </c>
      <c r="F2447" s="2">
        <f t="shared" si="345"/>
        <v>3.9311411839968835E-2</v>
      </c>
      <c r="G2447" s="2">
        <f t="shared" si="345"/>
        <v>1.8990448765700801E-2</v>
      </c>
      <c r="H2447" s="2">
        <f t="shared" si="337"/>
        <v>2.0700622889423399</v>
      </c>
      <c r="I2447" s="2">
        <f t="shared" si="338"/>
        <v>67.427370981957907</v>
      </c>
    </row>
    <row r="2448" spans="1:9" ht="13.5" x14ac:dyDescent="0.25">
      <c r="A2448" s="3">
        <f>TITRES_STAT!B2451</f>
        <v>45568</v>
      </c>
      <c r="B2448" s="6">
        <f>TITRES_STAT!D2451</f>
        <v>5.0354000000000001</v>
      </c>
      <c r="C2448" s="2">
        <f t="shared" si="342"/>
        <v>-0.11299999999999955</v>
      </c>
      <c r="D2448" s="2">
        <f t="shared" si="343"/>
        <v>0</v>
      </c>
      <c r="E2448" s="2">
        <f t="shared" si="344"/>
        <v>0.11299999999999955</v>
      </c>
      <c r="F2448" s="2">
        <f t="shared" si="345"/>
        <v>3.6503453851399636E-2</v>
      </c>
      <c r="G2448" s="2">
        <f t="shared" si="345"/>
        <v>2.5705416711007852E-2</v>
      </c>
      <c r="H2448" s="2">
        <f t="shared" si="337"/>
        <v>1.4200685506011552</v>
      </c>
      <c r="I2448" s="2">
        <f t="shared" si="338"/>
        <v>58.678856441831137</v>
      </c>
    </row>
    <row r="2449" spans="1:9" ht="13.5" x14ac:dyDescent="0.25">
      <c r="A2449" s="3">
        <f>TITRES_STAT!B2452</f>
        <v>45569</v>
      </c>
      <c r="B2449" s="6">
        <f>TITRES_STAT!D2452</f>
        <v>4.9413</v>
      </c>
      <c r="C2449" s="2">
        <f t="shared" si="342"/>
        <v>-9.4100000000000072E-2</v>
      </c>
      <c r="D2449" s="2">
        <f t="shared" si="343"/>
        <v>0</v>
      </c>
      <c r="E2449" s="2">
        <f t="shared" si="344"/>
        <v>9.4100000000000072E-2</v>
      </c>
      <c r="F2449" s="2">
        <f t="shared" si="345"/>
        <v>3.3896064290585379E-2</v>
      </c>
      <c r="G2449" s="2">
        <f t="shared" si="345"/>
        <v>3.0590744088793011E-2</v>
      </c>
      <c r="H2449" s="2">
        <f t="shared" ref="H2449:H2512" si="346">F2449/G2449</f>
        <v>1.1080496830086353</v>
      </c>
      <c r="I2449" s="2">
        <f t="shared" ref="I2449:I2512" si="347">IF(G2449=0,100,100-(100/(1+H2449)))</f>
        <v>52.562787866897551</v>
      </c>
    </row>
    <row r="2450" spans="1:9" ht="13.5" x14ac:dyDescent="0.25">
      <c r="A2450" s="3">
        <f>TITRES_STAT!B2453</f>
        <v>45572</v>
      </c>
      <c r="B2450" s="6">
        <f>TITRES_STAT!D2453</f>
        <v>4.9413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3.1474916841257854E-2</v>
      </c>
      <c r="G2450" s="2">
        <f t="shared" si="345"/>
        <v>2.8405690939593508E-2</v>
      </c>
      <c r="H2450" s="2">
        <f t="shared" si="346"/>
        <v>1.1080496830086355</v>
      </c>
      <c r="I2450" s="2">
        <f t="shared" si="347"/>
        <v>52.562787866897565</v>
      </c>
    </row>
    <row r="2451" spans="1:9" ht="13.5" x14ac:dyDescent="0.25">
      <c r="A2451" s="3">
        <f>TITRES_STAT!B2454</f>
        <v>45573</v>
      </c>
      <c r="B2451" s="6">
        <f>TITRES_STAT!D2454</f>
        <v>4.9884000000000004</v>
      </c>
      <c r="C2451" s="2">
        <f t="shared" si="342"/>
        <v>4.7100000000000364E-2</v>
      </c>
      <c r="D2451" s="2">
        <f t="shared" si="343"/>
        <v>4.7100000000000364E-2</v>
      </c>
      <c r="E2451" s="2">
        <f t="shared" si="344"/>
        <v>0</v>
      </c>
      <c r="F2451" s="2">
        <f t="shared" si="345"/>
        <v>3.259099420973946E-2</v>
      </c>
      <c r="G2451" s="2">
        <f t="shared" si="345"/>
        <v>2.6376713015336829E-2</v>
      </c>
      <c r="H2451" s="2">
        <f t="shared" si="346"/>
        <v>1.2355972554574679</v>
      </c>
      <c r="I2451" s="2">
        <f t="shared" si="347"/>
        <v>55.269224026875492</v>
      </c>
    </row>
    <row r="2452" spans="1:9" ht="13.5" x14ac:dyDescent="0.25">
      <c r="A2452" s="3">
        <f>TITRES_STAT!B2455</f>
        <v>45574</v>
      </c>
      <c r="B2452" s="6">
        <f>TITRES_STAT!D2455</f>
        <v>4.9884000000000004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3.0263066051900926E-2</v>
      </c>
      <c r="G2452" s="2">
        <f t="shared" si="345"/>
        <v>2.4492662085669914E-2</v>
      </c>
      <c r="H2452" s="2">
        <f t="shared" si="346"/>
        <v>1.2355972554574679</v>
      </c>
      <c r="I2452" s="2">
        <f t="shared" si="347"/>
        <v>55.269224026875492</v>
      </c>
    </row>
    <row r="2453" spans="1:9" ht="13.5" x14ac:dyDescent="0.25">
      <c r="A2453" s="3">
        <f>TITRES_STAT!B2456</f>
        <v>45575</v>
      </c>
      <c r="B2453" s="6">
        <f>TITRES_STAT!D2456</f>
        <v>5.0636999999999999</v>
      </c>
      <c r="C2453" s="2">
        <f t="shared" si="342"/>
        <v>7.5299999999999478E-2</v>
      </c>
      <c r="D2453" s="2">
        <f t="shared" si="343"/>
        <v>7.5299999999999478E-2</v>
      </c>
      <c r="E2453" s="2">
        <f t="shared" si="344"/>
        <v>0</v>
      </c>
      <c r="F2453" s="2">
        <f t="shared" si="345"/>
        <v>3.3479989905336537E-2</v>
      </c>
      <c r="G2453" s="2">
        <f t="shared" si="345"/>
        <v>2.2743186222407778E-2</v>
      </c>
      <c r="H2453" s="2">
        <f t="shared" si="346"/>
        <v>1.4720888083988117</v>
      </c>
      <c r="I2453" s="2">
        <f t="shared" si="347"/>
        <v>59.548378820269541</v>
      </c>
    </row>
    <row r="2454" spans="1:9" ht="13.5" x14ac:dyDescent="0.25">
      <c r="A2454" s="3">
        <f>TITRES_STAT!B2457</f>
        <v>45576</v>
      </c>
      <c r="B2454" s="6">
        <f>TITRES_STAT!D2457</f>
        <v>5.1013000000000002</v>
      </c>
      <c r="C2454" s="2">
        <f t="shared" si="342"/>
        <v>3.76000000000003E-2</v>
      </c>
      <c r="D2454" s="2">
        <f t="shared" si="343"/>
        <v>3.76000000000003E-2</v>
      </c>
      <c r="E2454" s="2">
        <f t="shared" si="344"/>
        <v>0</v>
      </c>
      <c r="F2454" s="2">
        <f t="shared" si="345"/>
        <v>3.3774276340669665E-2</v>
      </c>
      <c r="G2454" s="2">
        <f t="shared" si="345"/>
        <v>2.111867292080722E-2</v>
      </c>
      <c r="H2454" s="2">
        <f t="shared" si="346"/>
        <v>1.5992613014709596</v>
      </c>
      <c r="I2454" s="2">
        <f t="shared" si="347"/>
        <v>61.527530939883363</v>
      </c>
    </row>
    <row r="2455" spans="1:9" ht="13.5" x14ac:dyDescent="0.25">
      <c r="A2455" s="3">
        <f>TITRES_STAT!B2458</f>
        <v>45579</v>
      </c>
      <c r="B2455" s="6">
        <f>TITRES_STAT!D2458</f>
        <v>5.1765999999999996</v>
      </c>
      <c r="C2455" s="2">
        <f t="shared" si="342"/>
        <v>7.5299999999999478E-2</v>
      </c>
      <c r="D2455" s="2">
        <f t="shared" si="343"/>
        <v>7.5299999999999478E-2</v>
      </c>
      <c r="E2455" s="2">
        <f t="shared" si="344"/>
        <v>0</v>
      </c>
      <c r="F2455" s="2">
        <f t="shared" si="345"/>
        <v>3.6740399459193225E-2</v>
      </c>
      <c r="G2455" s="2">
        <f t="shared" si="345"/>
        <v>1.9610196283606707E-2</v>
      </c>
      <c r="H2455" s="2">
        <f t="shared" si="346"/>
        <v>1.873535528550861</v>
      </c>
      <c r="I2455" s="2">
        <f t="shared" si="347"/>
        <v>65.199664661731006</v>
      </c>
    </row>
    <row r="2456" spans="1:9" ht="13.5" x14ac:dyDescent="0.25">
      <c r="A2456" s="3">
        <f>TITRES_STAT!B2459</f>
        <v>45581</v>
      </c>
      <c r="B2456" s="6">
        <f>TITRES_STAT!D2459</f>
        <v>5.1765999999999996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3.4116085212107995E-2</v>
      </c>
      <c r="G2456" s="2">
        <f t="shared" si="345"/>
        <v>1.8209467977634803E-2</v>
      </c>
      <c r="H2456" s="2">
        <f t="shared" si="346"/>
        <v>1.8735355285508608</v>
      </c>
      <c r="I2456" s="2">
        <f t="shared" si="347"/>
        <v>65.199664661731006</v>
      </c>
    </row>
    <row r="2457" spans="1:9" ht="13.5" x14ac:dyDescent="0.25">
      <c r="A2457" s="3">
        <f>TITRES_STAT!B2460</f>
        <v>45582</v>
      </c>
      <c r="B2457" s="6">
        <f>TITRES_STAT!D2460</f>
        <v>5.1765999999999996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3.1679221982671708E-2</v>
      </c>
      <c r="G2457" s="2">
        <f t="shared" si="345"/>
        <v>1.6908791693518031E-2</v>
      </c>
      <c r="H2457" s="2">
        <f t="shared" si="346"/>
        <v>1.8735355285508608</v>
      </c>
      <c r="I2457" s="2">
        <f t="shared" si="347"/>
        <v>65.199664661731006</v>
      </c>
    </row>
    <row r="2458" spans="1:9" ht="13.5" x14ac:dyDescent="0.25">
      <c r="A2458" s="3">
        <f>TITRES_STAT!B2461</f>
        <v>45583</v>
      </c>
      <c r="B2458" s="6">
        <f>TITRES_STAT!D2461</f>
        <v>5.2331000000000003</v>
      </c>
      <c r="C2458" s="2">
        <f t="shared" si="342"/>
        <v>5.6500000000000661E-2</v>
      </c>
      <c r="D2458" s="2">
        <f t="shared" si="343"/>
        <v>5.6500000000000661E-2</v>
      </c>
      <c r="E2458" s="2">
        <f t="shared" si="344"/>
        <v>0</v>
      </c>
      <c r="F2458" s="2">
        <f t="shared" si="345"/>
        <v>3.3452134698195204E-2</v>
      </c>
      <c r="G2458" s="2">
        <f t="shared" si="345"/>
        <v>1.5701020858266742E-2</v>
      </c>
      <c r="H2458" s="2">
        <f t="shared" si="346"/>
        <v>2.130570680732669</v>
      </c>
      <c r="I2458" s="2">
        <f t="shared" si="347"/>
        <v>68.056942264406473</v>
      </c>
    </row>
    <row r="2459" spans="1:9" ht="13.5" x14ac:dyDescent="0.25">
      <c r="A2459" s="3">
        <f>TITRES_STAT!B2462</f>
        <v>45586</v>
      </c>
      <c r="B2459" s="6">
        <f>TITRES_STAT!D2462</f>
        <v>5.2424999999999997</v>
      </c>
      <c r="C2459" s="2">
        <f t="shared" si="342"/>
        <v>9.3999999999994088E-3</v>
      </c>
      <c r="D2459" s="2">
        <f t="shared" si="343"/>
        <v>9.3999999999994088E-3</v>
      </c>
      <c r="E2459" s="2">
        <f t="shared" si="344"/>
        <v>0</v>
      </c>
      <c r="F2459" s="2">
        <f t="shared" si="345"/>
        <v>3.1734125076895506E-2</v>
      </c>
      <c r="G2459" s="2">
        <f t="shared" si="345"/>
        <v>1.4579519368390545E-2</v>
      </c>
      <c r="H2459" s="2">
        <f t="shared" si="346"/>
        <v>2.1766235412188819</v>
      </c>
      <c r="I2459" s="2">
        <f t="shared" si="347"/>
        <v>68.520034337581706</v>
      </c>
    </row>
    <row r="2460" spans="1:9" ht="13.5" x14ac:dyDescent="0.25">
      <c r="A2460" s="3">
        <f>TITRES_STAT!B2463</f>
        <v>45587</v>
      </c>
      <c r="B2460" s="6">
        <f>TITRES_STAT!D2463</f>
        <v>5.2519</v>
      </c>
      <c r="C2460" s="2">
        <f t="shared" si="342"/>
        <v>9.400000000000297E-3</v>
      </c>
      <c r="D2460" s="2">
        <f t="shared" si="343"/>
        <v>9.400000000000297E-3</v>
      </c>
      <c r="E2460" s="2">
        <f t="shared" si="344"/>
        <v>0</v>
      </c>
      <c r="F2460" s="2">
        <f t="shared" si="345"/>
        <v>3.0138830428545847E-2</v>
      </c>
      <c r="G2460" s="2">
        <f t="shared" si="345"/>
        <v>1.353812512779122E-2</v>
      </c>
      <c r="H2460" s="2">
        <f t="shared" si="346"/>
        <v>2.226218929434808</v>
      </c>
      <c r="I2460" s="2">
        <f t="shared" si="347"/>
        <v>69.003963405075325</v>
      </c>
    </row>
    <row r="2461" spans="1:9" ht="13.5" x14ac:dyDescent="0.25">
      <c r="A2461" s="3">
        <f>TITRES_STAT!B2464</f>
        <v>45588</v>
      </c>
      <c r="B2461" s="6">
        <f>TITRES_STAT!D2464</f>
        <v>5.2519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2.7986056826506855E-2</v>
      </c>
      <c r="G2461" s="2">
        <f t="shared" si="348"/>
        <v>1.2571116190091849E-2</v>
      </c>
      <c r="H2461" s="2">
        <f t="shared" si="346"/>
        <v>2.2262189294348076</v>
      </c>
      <c r="I2461" s="2">
        <f t="shared" si="347"/>
        <v>69.003963405075325</v>
      </c>
    </row>
    <row r="2462" spans="1:9" ht="13.5" x14ac:dyDescent="0.25">
      <c r="A2462" s="3">
        <f>TITRES_STAT!B2465</f>
        <v>45589</v>
      </c>
      <c r="B2462" s="6">
        <f>TITRES_STAT!D2465</f>
        <v>5.1954000000000002</v>
      </c>
      <c r="C2462" s="2">
        <f t="shared" si="342"/>
        <v>-5.6499999999999773E-2</v>
      </c>
      <c r="D2462" s="2">
        <f t="shared" si="343"/>
        <v>0</v>
      </c>
      <c r="E2462" s="2">
        <f t="shared" si="344"/>
        <v>5.6499999999999773E-2</v>
      </c>
      <c r="F2462" s="2">
        <f t="shared" si="348"/>
        <v>2.598705276747065E-2</v>
      </c>
      <c r="G2462" s="2">
        <f t="shared" si="348"/>
        <v>1.5708893605085272E-2</v>
      </c>
      <c r="H2462" s="2">
        <f t="shared" si="346"/>
        <v>1.6542891829796429</v>
      </c>
      <c r="I2462" s="2">
        <f t="shared" si="347"/>
        <v>62.32512996653125</v>
      </c>
    </row>
    <row r="2463" spans="1:9" ht="13.5" x14ac:dyDescent="0.25">
      <c r="A2463" s="3">
        <f>TITRES_STAT!B2466</f>
        <v>45590</v>
      </c>
      <c r="B2463" s="6">
        <f>TITRES_STAT!D2466</f>
        <v>5.0918999999999999</v>
      </c>
      <c r="C2463" s="2">
        <f t="shared" si="342"/>
        <v>-0.10350000000000037</v>
      </c>
      <c r="D2463" s="2">
        <f t="shared" si="343"/>
        <v>0</v>
      </c>
      <c r="E2463" s="2">
        <f t="shared" si="344"/>
        <v>0.10350000000000037</v>
      </c>
      <c r="F2463" s="2">
        <f t="shared" si="348"/>
        <v>2.4130834712651317E-2</v>
      </c>
      <c r="G2463" s="2">
        <f t="shared" si="348"/>
        <v>2.1979686919007781E-2</v>
      </c>
      <c r="H2463" s="2">
        <f t="shared" si="346"/>
        <v>1.0978698105014064</v>
      </c>
      <c r="I2463" s="2">
        <f t="shared" si="347"/>
        <v>52.332599716424134</v>
      </c>
    </row>
    <row r="2464" spans="1:9" ht="13.5" x14ac:dyDescent="0.25">
      <c r="A2464" s="3">
        <f>TITRES_STAT!B2467</f>
        <v>45593</v>
      </c>
      <c r="B2464" s="6">
        <f>TITRES_STAT!D2467</f>
        <v>5.1013000000000002</v>
      </c>
      <c r="C2464" s="2">
        <f t="shared" si="342"/>
        <v>9.400000000000297E-3</v>
      </c>
      <c r="D2464" s="2">
        <f t="shared" si="343"/>
        <v>9.400000000000297E-3</v>
      </c>
      <c r="E2464" s="2">
        <f t="shared" si="344"/>
        <v>0</v>
      </c>
      <c r="F2464" s="2">
        <f t="shared" si="348"/>
        <v>2.3078632233176244E-2</v>
      </c>
      <c r="G2464" s="2">
        <f t="shared" si="348"/>
        <v>2.0409709281935799E-2</v>
      </c>
      <c r="H2464" s="2">
        <f t="shared" si="346"/>
        <v>1.1307673183567908</v>
      </c>
      <c r="I2464" s="2">
        <f t="shared" si="347"/>
        <v>53.068549935748877</v>
      </c>
    </row>
    <row r="2465" spans="1:9" ht="13.5" x14ac:dyDescent="0.25">
      <c r="A2465" s="3">
        <f>TITRES_STAT!B2468</f>
        <v>45594</v>
      </c>
      <c r="B2465" s="6">
        <f>TITRES_STAT!D2468</f>
        <v>5.1765999999999996</v>
      </c>
      <c r="C2465" s="2">
        <f t="shared" si="342"/>
        <v>7.5299999999999478E-2</v>
      </c>
      <c r="D2465" s="2">
        <f t="shared" si="343"/>
        <v>7.5299999999999478E-2</v>
      </c>
      <c r="E2465" s="2">
        <f t="shared" si="344"/>
        <v>0</v>
      </c>
      <c r="F2465" s="2">
        <f t="shared" si="348"/>
        <v>2.6808729930806473E-2</v>
      </c>
      <c r="G2465" s="2">
        <f t="shared" si="348"/>
        <v>1.8951872904654669E-2</v>
      </c>
      <c r="H2465" s="2">
        <f t="shared" si="346"/>
        <v>1.4145688959439002</v>
      </c>
      <c r="I2465" s="2">
        <f t="shared" si="347"/>
        <v>58.584739425748246</v>
      </c>
    </row>
    <row r="2466" spans="1:9" ht="13.5" x14ac:dyDescent="0.25">
      <c r="A2466" s="3">
        <f>TITRES_STAT!B2469</f>
        <v>45595</v>
      </c>
      <c r="B2466" s="6">
        <f>TITRES_STAT!D2469</f>
        <v>5.1765999999999996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2.4893820650034582E-2</v>
      </c>
      <c r="G2466" s="2">
        <f t="shared" si="348"/>
        <v>1.7598167697179336E-2</v>
      </c>
      <c r="H2466" s="2">
        <f t="shared" si="346"/>
        <v>1.4145688959439002</v>
      </c>
      <c r="I2466" s="2">
        <f t="shared" si="347"/>
        <v>58.584739425748246</v>
      </c>
    </row>
    <row r="2467" spans="1:9" ht="13.5" x14ac:dyDescent="0.25">
      <c r="A2467" s="3">
        <f>TITRES_STAT!B2470</f>
        <v>45596</v>
      </c>
      <c r="B2467" s="6">
        <f>TITRES_STAT!D2470</f>
        <v>5.1765999999999996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2.3115690603603543E-2</v>
      </c>
      <c r="G2467" s="2">
        <f t="shared" si="348"/>
        <v>1.6341155718809383E-2</v>
      </c>
      <c r="H2467" s="2">
        <f t="shared" si="346"/>
        <v>1.4145688959439005</v>
      </c>
      <c r="I2467" s="2">
        <f t="shared" si="347"/>
        <v>58.584739425748246</v>
      </c>
    </row>
    <row r="2468" spans="1:9" ht="13.5" x14ac:dyDescent="0.25">
      <c r="A2468" s="3">
        <f>TITRES_STAT!B2471</f>
        <v>45597</v>
      </c>
      <c r="B2468" s="6">
        <f>TITRES_STAT!D2471</f>
        <v>5.2706999999999997</v>
      </c>
      <c r="C2468" s="2">
        <f t="shared" si="342"/>
        <v>9.4100000000000072E-2</v>
      </c>
      <c r="D2468" s="2">
        <f t="shared" si="343"/>
        <v>9.4100000000000072E-2</v>
      </c>
      <c r="E2468" s="2">
        <f t="shared" si="344"/>
        <v>0</v>
      </c>
      <c r="F2468" s="2">
        <f t="shared" si="348"/>
        <v>2.8185998417631867E-2</v>
      </c>
      <c r="G2468" s="2">
        <f t="shared" si="348"/>
        <v>1.5173930310323E-2</v>
      </c>
      <c r="H2468" s="2">
        <f t="shared" si="346"/>
        <v>1.8575278679418084</v>
      </c>
      <c r="I2468" s="2">
        <f t="shared" si="347"/>
        <v>65.004715746822441</v>
      </c>
    </row>
    <row r="2469" spans="1:9" ht="13.5" x14ac:dyDescent="0.25">
      <c r="A2469" s="3">
        <f>TITRES_STAT!B2472</f>
        <v>45600</v>
      </c>
      <c r="B2469" s="6">
        <f>TITRES_STAT!D2472</f>
        <v>5.3460000000000001</v>
      </c>
      <c r="C2469" s="2">
        <f t="shared" si="342"/>
        <v>7.5300000000000367E-2</v>
      </c>
      <c r="D2469" s="2">
        <f t="shared" si="343"/>
        <v>7.5300000000000367E-2</v>
      </c>
      <c r="E2469" s="2">
        <f t="shared" si="344"/>
        <v>0</v>
      </c>
      <c r="F2469" s="2">
        <f t="shared" si="348"/>
        <v>3.1551284244943904E-2</v>
      </c>
      <c r="G2469" s="2">
        <f t="shared" si="348"/>
        <v>1.4090078145299929E-2</v>
      </c>
      <c r="H2469" s="2">
        <f t="shared" si="346"/>
        <v>2.2392554476689375</v>
      </c>
      <c r="I2469" s="2">
        <f t="shared" si="347"/>
        <v>69.128708243135648</v>
      </c>
    </row>
    <row r="2470" spans="1:9" ht="13.5" x14ac:dyDescent="0.25">
      <c r="A2470" s="3">
        <f>TITRES_STAT!B2473</f>
        <v>45601</v>
      </c>
      <c r="B2470" s="6">
        <f>TITRES_STAT!D2473</f>
        <v>5.3083999999999998</v>
      </c>
      <c r="C2470" s="2">
        <f t="shared" si="342"/>
        <v>-3.76000000000003E-2</v>
      </c>
      <c r="D2470" s="2">
        <f t="shared" si="343"/>
        <v>0</v>
      </c>
      <c r="E2470" s="2">
        <f t="shared" si="344"/>
        <v>3.76000000000003E-2</v>
      </c>
      <c r="F2470" s="2">
        <f t="shared" si="348"/>
        <v>2.9297621084590768E-2</v>
      </c>
      <c r="G2470" s="2">
        <f t="shared" si="348"/>
        <v>1.5769358277778527E-2</v>
      </c>
      <c r="H2470" s="2">
        <f t="shared" si="346"/>
        <v>1.8578828997674346</v>
      </c>
      <c r="I2470" s="2">
        <f t="shared" si="347"/>
        <v>65.009063174653633</v>
      </c>
    </row>
    <row r="2471" spans="1:9" ht="13.5" x14ac:dyDescent="0.25">
      <c r="A2471" s="3">
        <f>TITRES_STAT!B2474</f>
        <v>45602</v>
      </c>
      <c r="B2471" s="6">
        <f>TITRES_STAT!D2474</f>
        <v>5.2706999999999997</v>
      </c>
      <c r="C2471" s="2">
        <f t="shared" si="342"/>
        <v>-3.7700000000000067E-2</v>
      </c>
      <c r="D2471" s="2">
        <f t="shared" si="343"/>
        <v>0</v>
      </c>
      <c r="E2471" s="2">
        <f t="shared" si="344"/>
        <v>3.7700000000000067E-2</v>
      </c>
      <c r="F2471" s="2">
        <f t="shared" si="348"/>
        <v>2.7204933864262853E-2</v>
      </c>
      <c r="G2471" s="2">
        <f t="shared" si="348"/>
        <v>1.7335832686508637E-2</v>
      </c>
      <c r="H2471" s="2">
        <f t="shared" si="346"/>
        <v>1.569289134027851</v>
      </c>
      <c r="I2471" s="2">
        <f t="shared" si="347"/>
        <v>61.078728479565505</v>
      </c>
    </row>
    <row r="2472" spans="1:9" ht="13.5" x14ac:dyDescent="0.25">
      <c r="A2472" s="3">
        <f>TITRES_STAT!B2475</f>
        <v>45603</v>
      </c>
      <c r="B2472" s="6">
        <f>TITRES_STAT!D2475</f>
        <v>5.1765999999999996</v>
      </c>
      <c r="C2472" s="2">
        <f t="shared" si="342"/>
        <v>-9.4100000000000072E-2</v>
      </c>
      <c r="D2472" s="2">
        <f t="shared" si="343"/>
        <v>0</v>
      </c>
      <c r="E2472" s="2">
        <f t="shared" si="344"/>
        <v>9.4100000000000072E-2</v>
      </c>
      <c r="F2472" s="2">
        <f t="shared" si="348"/>
        <v>2.5261724302529792E-2</v>
      </c>
      <c r="G2472" s="2">
        <f t="shared" si="348"/>
        <v>2.2818987494615167E-2</v>
      </c>
      <c r="H2472" s="2">
        <f t="shared" si="346"/>
        <v>1.1070484309827973</v>
      </c>
      <c r="I2472" s="2">
        <f t="shared" si="347"/>
        <v>52.540246095170822</v>
      </c>
    </row>
    <row r="2473" spans="1:9" ht="13.5" x14ac:dyDescent="0.25">
      <c r="A2473" s="3">
        <f>TITRES_STAT!B2476</f>
        <v>45604</v>
      </c>
      <c r="B2473" s="6">
        <f>TITRES_STAT!D2476</f>
        <v>5.1765999999999996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2.3457315423777665E-2</v>
      </c>
      <c r="G2473" s="2">
        <f t="shared" si="348"/>
        <v>2.1189059816428372E-2</v>
      </c>
      <c r="H2473" s="2">
        <f t="shared" si="346"/>
        <v>1.107048430982797</v>
      </c>
      <c r="I2473" s="2">
        <f t="shared" si="347"/>
        <v>52.540246095170815</v>
      </c>
    </row>
    <row r="2474" spans="1:9" ht="13.5" x14ac:dyDescent="0.25">
      <c r="A2474" s="3">
        <f>TITRES_STAT!B2477</f>
        <v>45607</v>
      </c>
      <c r="B2474" s="6">
        <f>TITRES_STAT!D2477</f>
        <v>5.1765999999999996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2.1781792893507835E-2</v>
      </c>
      <c r="G2474" s="2">
        <f t="shared" si="348"/>
        <v>1.9675555543826346E-2</v>
      </c>
      <c r="H2474" s="2">
        <f t="shared" si="346"/>
        <v>1.1070484309827973</v>
      </c>
      <c r="I2474" s="2">
        <f t="shared" si="347"/>
        <v>52.540246095170822</v>
      </c>
    </row>
    <row r="2475" spans="1:9" ht="13.5" x14ac:dyDescent="0.25">
      <c r="A2475" s="3">
        <f>TITRES_STAT!B2478</f>
        <v>45608</v>
      </c>
      <c r="B2475" s="6">
        <f>TITRES_STAT!D2478</f>
        <v>5.1672000000000002</v>
      </c>
      <c r="C2475" s="2">
        <f t="shared" si="342"/>
        <v>-9.3999999999994088E-3</v>
      </c>
      <c r="D2475" s="2">
        <f t="shared" si="343"/>
        <v>0</v>
      </c>
      <c r="E2475" s="2">
        <f t="shared" si="344"/>
        <v>9.3999999999994088E-3</v>
      </c>
      <c r="F2475" s="2">
        <f t="shared" si="348"/>
        <v>2.0225950543971562E-2</v>
      </c>
      <c r="G2475" s="2">
        <f t="shared" si="348"/>
        <v>1.8941587290695849E-2</v>
      </c>
      <c r="H2475" s="2">
        <f t="shared" si="346"/>
        <v>1.0678065271703283</v>
      </c>
      <c r="I2475" s="2">
        <f t="shared" si="347"/>
        <v>51.63957619533965</v>
      </c>
    </row>
    <row r="2476" spans="1:9" ht="13.5" x14ac:dyDescent="0.25">
      <c r="A2476" s="3">
        <f>TITRES_STAT!B2479</f>
        <v>45609</v>
      </c>
      <c r="B2476" s="6">
        <f>TITRES_STAT!D2479</f>
        <v>5.1672000000000002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1.8781239790830736E-2</v>
      </c>
      <c r="G2476" s="2">
        <f t="shared" si="348"/>
        <v>1.7588616769931859E-2</v>
      </c>
      <c r="H2476" s="2">
        <f t="shared" si="346"/>
        <v>1.0678065271703283</v>
      </c>
      <c r="I2476" s="2">
        <f t="shared" si="347"/>
        <v>51.63957619533965</v>
      </c>
    </row>
    <row r="2477" spans="1:9" ht="13.5" x14ac:dyDescent="0.25">
      <c r="A2477" s="3">
        <f>TITRES_STAT!B2480</f>
        <v>45610</v>
      </c>
      <c r="B2477" s="6">
        <f>TITRES_STAT!D2480</f>
        <v>5.1765999999999996</v>
      </c>
      <c r="C2477" s="2">
        <f t="shared" si="342"/>
        <v>9.3999999999994088E-3</v>
      </c>
      <c r="D2477" s="2">
        <f t="shared" si="343"/>
        <v>9.3999999999994088E-3</v>
      </c>
      <c r="E2477" s="2">
        <f t="shared" si="344"/>
        <v>0</v>
      </c>
      <c r="F2477" s="2">
        <f t="shared" ref="F2477:G2492" si="349">((F2476*13)+D2477)/14</f>
        <v>1.8111151234342784E-2</v>
      </c>
      <c r="G2477" s="2">
        <f t="shared" si="349"/>
        <v>1.6332287000651011E-2</v>
      </c>
      <c r="H2477" s="2">
        <f t="shared" si="346"/>
        <v>1.1089170324781132</v>
      </c>
      <c r="I2477" s="2">
        <f t="shared" si="347"/>
        <v>52.582297710169492</v>
      </c>
    </row>
    <row r="2478" spans="1:9" ht="13.5" x14ac:dyDescent="0.25">
      <c r="A2478" s="3">
        <f>TITRES_STAT!B2481</f>
        <v>45611</v>
      </c>
      <c r="B2478" s="6">
        <f>TITRES_STAT!D2481</f>
        <v>5.1672000000000002</v>
      </c>
      <c r="C2478" s="2">
        <f t="shared" si="342"/>
        <v>-9.3999999999994088E-3</v>
      </c>
      <c r="D2478" s="2">
        <f t="shared" si="343"/>
        <v>0</v>
      </c>
      <c r="E2478" s="2">
        <f t="shared" si="344"/>
        <v>9.3999999999994088E-3</v>
      </c>
      <c r="F2478" s="2">
        <f t="shared" si="349"/>
        <v>1.6817497574746869E-2</v>
      </c>
      <c r="G2478" s="2">
        <f t="shared" si="349"/>
        <v>1.5837123643461612E-2</v>
      </c>
      <c r="H2478" s="2">
        <f t="shared" si="346"/>
        <v>1.0619035345910182</v>
      </c>
      <c r="I2478" s="2">
        <f t="shared" si="347"/>
        <v>51.50112586628105</v>
      </c>
    </row>
    <row r="2479" spans="1:9" ht="13.5" x14ac:dyDescent="0.25">
      <c r="A2479" s="3">
        <f>TITRES_STAT!B2482</f>
        <v>45614</v>
      </c>
      <c r="B2479" s="6">
        <f>TITRES_STAT!D2482</f>
        <v>5.1765999999999996</v>
      </c>
      <c r="C2479" s="2">
        <f t="shared" si="342"/>
        <v>9.3999999999994088E-3</v>
      </c>
      <c r="D2479" s="2">
        <f t="shared" si="343"/>
        <v>9.3999999999994088E-3</v>
      </c>
      <c r="E2479" s="2">
        <f t="shared" si="344"/>
        <v>0</v>
      </c>
      <c r="F2479" s="2">
        <f t="shared" si="349"/>
        <v>1.6287676319407765E-2</v>
      </c>
      <c r="G2479" s="2">
        <f t="shared" si="349"/>
        <v>1.4705900526071498E-2</v>
      </c>
      <c r="H2479" s="2">
        <f t="shared" si="346"/>
        <v>1.1075606210263698</v>
      </c>
      <c r="I2479" s="2">
        <f t="shared" si="347"/>
        <v>52.551780004647938</v>
      </c>
    </row>
    <row r="2480" spans="1:9" ht="13.5" x14ac:dyDescent="0.25">
      <c r="A2480" s="3">
        <f>TITRES_STAT!B2483</f>
        <v>45615</v>
      </c>
      <c r="B2480" s="6">
        <f>TITRES_STAT!D2483</f>
        <v>5.1672000000000002</v>
      </c>
      <c r="C2480" s="2">
        <f t="shared" si="342"/>
        <v>-9.3999999999994088E-3</v>
      </c>
      <c r="D2480" s="2">
        <f t="shared" si="343"/>
        <v>0</v>
      </c>
      <c r="E2480" s="2">
        <f t="shared" si="344"/>
        <v>9.3999999999994088E-3</v>
      </c>
      <c r="F2480" s="2">
        <f t="shared" si="349"/>
        <v>1.5124270868021495E-2</v>
      </c>
      <c r="G2480" s="2">
        <f t="shared" si="349"/>
        <v>1.4326907631352064E-2</v>
      </c>
      <c r="H2480" s="2">
        <f t="shared" si="346"/>
        <v>1.0556549436337912</v>
      </c>
      <c r="I2480" s="2">
        <f t="shared" si="347"/>
        <v>51.353703446343232</v>
      </c>
    </row>
    <row r="2481" spans="1:9" ht="13.5" x14ac:dyDescent="0.25">
      <c r="A2481" s="3">
        <f>TITRES_STAT!B2484</f>
        <v>45616</v>
      </c>
      <c r="B2481" s="6">
        <f>TITRES_STAT!D2484</f>
        <v>5.0636999999999999</v>
      </c>
      <c r="C2481" s="2">
        <f t="shared" si="342"/>
        <v>-0.10350000000000037</v>
      </c>
      <c r="D2481" s="2">
        <f t="shared" si="343"/>
        <v>0</v>
      </c>
      <c r="E2481" s="2">
        <f t="shared" si="344"/>
        <v>0.10350000000000037</v>
      </c>
      <c r="F2481" s="2">
        <f t="shared" si="349"/>
        <v>1.4043965806019961E-2</v>
      </c>
      <c r="G2481" s="2">
        <f t="shared" si="349"/>
        <v>2.0696414229112659E-2</v>
      </c>
      <c r="H2481" s="2">
        <f t="shared" si="346"/>
        <v>0.67857000012422364</v>
      </c>
      <c r="I2481" s="2">
        <f t="shared" si="347"/>
        <v>40.425481217584348</v>
      </c>
    </row>
    <row r="2482" spans="1:9" ht="13.5" x14ac:dyDescent="0.25">
      <c r="A2482" s="3">
        <f>TITRES_STAT!B2485</f>
        <v>45617</v>
      </c>
      <c r="B2482" s="6">
        <f>TITRES_STAT!D2485</f>
        <v>5.0824999999999996</v>
      </c>
      <c r="C2482" s="2">
        <f t="shared" si="342"/>
        <v>1.8799999999999706E-2</v>
      </c>
      <c r="D2482" s="2">
        <f t="shared" si="343"/>
        <v>1.8799999999999706E-2</v>
      </c>
      <c r="E2482" s="2">
        <f t="shared" si="344"/>
        <v>0</v>
      </c>
      <c r="F2482" s="2">
        <f t="shared" si="349"/>
        <v>1.4383682534161371E-2</v>
      </c>
      <c r="G2482" s="2">
        <f t="shared" si="349"/>
        <v>1.9218098927033186E-2</v>
      </c>
      <c r="H2482" s="2">
        <f t="shared" si="346"/>
        <v>0.7484446088436213</v>
      </c>
      <c r="I2482" s="2">
        <f t="shared" si="347"/>
        <v>42.806309393960404</v>
      </c>
    </row>
    <row r="2483" spans="1:9" ht="13.5" x14ac:dyDescent="0.25">
      <c r="A2483" s="3">
        <f>TITRES_STAT!B2486</f>
        <v>45618</v>
      </c>
      <c r="B2483" s="6">
        <f>TITRES_STAT!D2486</f>
        <v>5.0448000000000004</v>
      </c>
      <c r="C2483" s="2">
        <f t="shared" si="342"/>
        <v>-3.7699999999999179E-2</v>
      </c>
      <c r="D2483" s="2">
        <f t="shared" si="343"/>
        <v>0</v>
      </c>
      <c r="E2483" s="2">
        <f t="shared" si="344"/>
        <v>3.7699999999999179E-2</v>
      </c>
      <c r="F2483" s="2">
        <f t="shared" si="349"/>
        <v>1.335627663886413E-2</v>
      </c>
      <c r="G2483" s="2">
        <f t="shared" si="349"/>
        <v>2.0538234717959326E-2</v>
      </c>
      <c r="H2483" s="2">
        <f t="shared" si="346"/>
        <v>0.65031278599542686</v>
      </c>
      <c r="I2483" s="2">
        <f t="shared" si="347"/>
        <v>39.405426141879808</v>
      </c>
    </row>
    <row r="2484" spans="1:9" ht="13.5" x14ac:dyDescent="0.25">
      <c r="A2484" s="3">
        <f>TITRES_STAT!B2487</f>
        <v>45621</v>
      </c>
      <c r="B2484" s="6">
        <f>TITRES_STAT!D2487</f>
        <v>5.0448000000000004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1.2402256878945264E-2</v>
      </c>
      <c r="G2484" s="2">
        <f t="shared" si="349"/>
        <v>1.9071217952390803E-2</v>
      </c>
      <c r="H2484" s="2">
        <f t="shared" si="346"/>
        <v>0.65031278599542697</v>
      </c>
      <c r="I2484" s="2">
        <f t="shared" si="347"/>
        <v>39.405426141879808</v>
      </c>
    </row>
    <row r="2485" spans="1:9" ht="13.5" x14ac:dyDescent="0.25">
      <c r="A2485" s="3">
        <f>TITRES_STAT!B2488</f>
        <v>45622</v>
      </c>
      <c r="B2485" s="6">
        <f>TITRES_STAT!D2488</f>
        <v>5.0354000000000001</v>
      </c>
      <c r="C2485" s="2">
        <f t="shared" si="342"/>
        <v>-9.400000000000297E-3</v>
      </c>
      <c r="D2485" s="2">
        <f t="shared" si="343"/>
        <v>0</v>
      </c>
      <c r="E2485" s="2">
        <f t="shared" si="344"/>
        <v>9.400000000000297E-3</v>
      </c>
      <c r="F2485" s="2">
        <f t="shared" si="349"/>
        <v>1.1516381387592031E-2</v>
      </c>
      <c r="G2485" s="2">
        <f t="shared" si="349"/>
        <v>1.8380416670077195E-2</v>
      </c>
      <c r="H2485" s="2">
        <f t="shared" si="346"/>
        <v>0.62655714472133694</v>
      </c>
      <c r="I2485" s="2">
        <f t="shared" si="347"/>
        <v>38.52045080338565</v>
      </c>
    </row>
    <row r="2486" spans="1:9" ht="13.5" x14ac:dyDescent="0.25">
      <c r="A2486" s="3">
        <f>TITRES_STAT!B2489</f>
        <v>45623</v>
      </c>
      <c r="B2486" s="6">
        <f>TITRES_STAT!D2489</f>
        <v>5.0824999999999996</v>
      </c>
      <c r="C2486" s="2">
        <f t="shared" si="342"/>
        <v>4.7099999999999476E-2</v>
      </c>
      <c r="D2486" s="2">
        <f t="shared" si="343"/>
        <v>4.7099999999999476E-2</v>
      </c>
      <c r="E2486" s="2">
        <f t="shared" si="344"/>
        <v>0</v>
      </c>
      <c r="F2486" s="2">
        <f t="shared" si="349"/>
        <v>1.4058068431335419E-2</v>
      </c>
      <c r="G2486" s="2">
        <f t="shared" si="349"/>
        <v>1.7067529765071681E-2</v>
      </c>
      <c r="H2486" s="2">
        <f t="shared" si="346"/>
        <v>0.82367329220101559</v>
      </c>
      <c r="I2486" s="2">
        <f t="shared" si="347"/>
        <v>45.165616874660337</v>
      </c>
    </row>
    <row r="2487" spans="1:9" ht="13.5" x14ac:dyDescent="0.25">
      <c r="A2487" s="3">
        <f>TITRES_STAT!B2490</f>
        <v>45624</v>
      </c>
      <c r="B2487" s="6">
        <f>TITRES_STAT!D2490</f>
        <v>5.0824999999999996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1.3053920686240032E-2</v>
      </c>
      <c r="G2487" s="2">
        <f t="shared" si="349"/>
        <v>1.584842049613799E-2</v>
      </c>
      <c r="H2487" s="2">
        <f t="shared" si="346"/>
        <v>0.82367329220101559</v>
      </c>
      <c r="I2487" s="2">
        <f t="shared" si="347"/>
        <v>45.165616874660337</v>
      </c>
    </row>
    <row r="2488" spans="1:9" ht="13.5" x14ac:dyDescent="0.25">
      <c r="A2488" s="3">
        <f>TITRES_STAT!B2491</f>
        <v>45625</v>
      </c>
      <c r="B2488" s="6">
        <f>TITRES_STAT!D2491</f>
        <v>5.2613000000000003</v>
      </c>
      <c r="C2488" s="2">
        <f t="shared" si="342"/>
        <v>0.17880000000000074</v>
      </c>
      <c r="D2488" s="2">
        <f t="shared" si="343"/>
        <v>0.17880000000000074</v>
      </c>
      <c r="E2488" s="2">
        <f t="shared" si="344"/>
        <v>0</v>
      </c>
      <c r="F2488" s="2">
        <f t="shared" si="349"/>
        <v>2.4892926351508655E-2</v>
      </c>
      <c r="G2488" s="2">
        <f t="shared" si="349"/>
        <v>1.4716390460699561E-2</v>
      </c>
      <c r="H2488" s="2">
        <f t="shared" si="346"/>
        <v>1.69151032095715</v>
      </c>
      <c r="I2488" s="2">
        <f t="shared" si="347"/>
        <v>62.84613912814639</v>
      </c>
    </row>
    <row r="2489" spans="1:9" ht="13.5" x14ac:dyDescent="0.25">
      <c r="A2489" s="3">
        <f>TITRES_STAT!B2492</f>
        <v>45628</v>
      </c>
      <c r="B2489" s="6">
        <f>TITRES_STAT!D2492</f>
        <v>5.2895000000000003</v>
      </c>
      <c r="C2489" s="2">
        <f t="shared" si="342"/>
        <v>2.8200000000000003E-2</v>
      </c>
      <c r="D2489" s="2">
        <f t="shared" si="343"/>
        <v>2.8200000000000003E-2</v>
      </c>
      <c r="E2489" s="2">
        <f t="shared" si="344"/>
        <v>0</v>
      </c>
      <c r="F2489" s="2">
        <f t="shared" si="349"/>
        <v>2.5129145897829466E-2</v>
      </c>
      <c r="G2489" s="2">
        <f t="shared" si="349"/>
        <v>1.3665219713506736E-2</v>
      </c>
      <c r="H2489" s="2">
        <f t="shared" si="346"/>
        <v>1.8389126867087076</v>
      </c>
      <c r="I2489" s="2">
        <f t="shared" si="347"/>
        <v>64.775246358162931</v>
      </c>
    </row>
    <row r="2490" spans="1:9" ht="13.5" x14ac:dyDescent="0.25">
      <c r="A2490" s="3">
        <f>TITRES_STAT!B2493</f>
        <v>45629</v>
      </c>
      <c r="B2490" s="6">
        <f>TITRES_STAT!D2493</f>
        <v>5.2895000000000003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2.3334206905127362E-2</v>
      </c>
      <c r="G2490" s="2">
        <f t="shared" si="349"/>
        <v>1.2689132591113398E-2</v>
      </c>
      <c r="H2490" s="2">
        <f t="shared" si="346"/>
        <v>1.8389126867087073</v>
      </c>
      <c r="I2490" s="2">
        <f t="shared" si="347"/>
        <v>64.775246358162931</v>
      </c>
    </row>
    <row r="2491" spans="1:9" ht="13.5" x14ac:dyDescent="0.25">
      <c r="A2491" s="3">
        <f>TITRES_STAT!B2494</f>
        <v>45630</v>
      </c>
      <c r="B2491" s="6">
        <f>TITRES_STAT!D2494</f>
        <v>5.1765999999999996</v>
      </c>
      <c r="C2491" s="2">
        <f t="shared" si="342"/>
        <v>-0.11290000000000067</v>
      </c>
      <c r="D2491" s="2">
        <f t="shared" si="343"/>
        <v>0</v>
      </c>
      <c r="E2491" s="2">
        <f t="shared" si="344"/>
        <v>0.11290000000000067</v>
      </c>
      <c r="F2491" s="2">
        <f t="shared" si="349"/>
        <v>2.1667477840475406E-2</v>
      </c>
      <c r="G2491" s="2">
        <f t="shared" si="349"/>
        <v>1.9847051691748201E-2</v>
      </c>
      <c r="H2491" s="2">
        <f t="shared" si="346"/>
        <v>1.0917227494038362</v>
      </c>
      <c r="I2491" s="2">
        <f t="shared" si="347"/>
        <v>52.19251689617991</v>
      </c>
    </row>
    <row r="2492" spans="1:9" ht="13.5" x14ac:dyDescent="0.25">
      <c r="A2492" s="3">
        <f>TITRES_STAT!B2495</f>
        <v>45631</v>
      </c>
      <c r="B2492" s="6">
        <f>TITRES_STAT!D2495</f>
        <v>5.2141999999999999</v>
      </c>
      <c r="C2492" s="2">
        <f t="shared" si="342"/>
        <v>3.76000000000003E-2</v>
      </c>
      <c r="D2492" s="2">
        <f t="shared" si="343"/>
        <v>3.76000000000003E-2</v>
      </c>
      <c r="E2492" s="2">
        <f t="shared" si="344"/>
        <v>0</v>
      </c>
      <c r="F2492" s="2">
        <f t="shared" si="349"/>
        <v>2.2805515137584328E-2</v>
      </c>
      <c r="G2492" s="2">
        <f t="shared" si="349"/>
        <v>1.8429405142337617E-2</v>
      </c>
      <c r="H2492" s="2">
        <f t="shared" si="346"/>
        <v>1.2374525906532672</v>
      </c>
      <c r="I2492" s="2">
        <f t="shared" si="347"/>
        <v>55.306315576142289</v>
      </c>
    </row>
    <row r="2493" spans="1:9" ht="13.5" x14ac:dyDescent="0.25">
      <c r="A2493" s="3">
        <f>TITRES_STAT!B2496</f>
        <v>45632</v>
      </c>
      <c r="B2493" s="6">
        <f>TITRES_STAT!D2496</f>
        <v>5.1765999999999996</v>
      </c>
      <c r="C2493" s="2">
        <f t="shared" si="342"/>
        <v>-3.76000000000003E-2</v>
      </c>
      <c r="D2493" s="2">
        <f t="shared" si="343"/>
        <v>0</v>
      </c>
      <c r="E2493" s="2">
        <f t="shared" si="344"/>
        <v>3.76000000000003E-2</v>
      </c>
      <c r="F2493" s="2">
        <f t="shared" ref="F2493:G2508" si="350">((F2492*13)+D2493)/14</f>
        <v>2.1176549770614016E-2</v>
      </c>
      <c r="G2493" s="2">
        <f t="shared" si="350"/>
        <v>1.979873334645638E-2</v>
      </c>
      <c r="H2493" s="2">
        <f t="shared" si="346"/>
        <v>1.0695911400010971</v>
      </c>
      <c r="I2493" s="2">
        <f t="shared" si="347"/>
        <v>51.681277491385572</v>
      </c>
    </row>
    <row r="2494" spans="1:9" ht="13.5" x14ac:dyDescent="0.25">
      <c r="A2494" s="3">
        <f>TITRES_STAT!B2497</f>
        <v>45635</v>
      </c>
      <c r="B2494" s="6">
        <f>TITRES_STAT!D2497</f>
        <v>5.1577999999999999</v>
      </c>
      <c r="C2494" s="2">
        <f t="shared" si="342"/>
        <v>-1.8799999999999706E-2</v>
      </c>
      <c r="D2494" s="2">
        <f t="shared" si="343"/>
        <v>0</v>
      </c>
      <c r="E2494" s="2">
        <f t="shared" si="344"/>
        <v>1.8799999999999706E-2</v>
      </c>
      <c r="F2494" s="2">
        <f t="shared" si="350"/>
        <v>1.9663939072713014E-2</v>
      </c>
      <c r="G2494" s="2">
        <f t="shared" si="350"/>
        <v>1.9727395250280905E-2</v>
      </c>
      <c r="H2494" s="2">
        <f t="shared" si="346"/>
        <v>0.99678334738251939</v>
      </c>
      <c r="I2494" s="2">
        <f t="shared" si="347"/>
        <v>49.91945414053815</v>
      </c>
    </row>
    <row r="2495" spans="1:9" ht="13.5" x14ac:dyDescent="0.25">
      <c r="A2495" s="3">
        <f>TITRES_STAT!B2498</f>
        <v>45636</v>
      </c>
      <c r="B2495" s="6">
        <f>TITRES_STAT!D2498</f>
        <v>5.1295000000000002</v>
      </c>
      <c r="C2495" s="2">
        <f t="shared" si="342"/>
        <v>-2.829999999999977E-2</v>
      </c>
      <c r="D2495" s="2">
        <f t="shared" si="343"/>
        <v>0</v>
      </c>
      <c r="E2495" s="2">
        <f t="shared" si="344"/>
        <v>2.829999999999977E-2</v>
      </c>
      <c r="F2495" s="2">
        <f t="shared" si="350"/>
        <v>1.8259371996090654E-2</v>
      </c>
      <c r="G2495" s="2">
        <f t="shared" si="350"/>
        <v>2.0339724160975108E-2</v>
      </c>
      <c r="H2495" s="2">
        <f t="shared" si="346"/>
        <v>0.89771974543902966</v>
      </c>
      <c r="I2495" s="2">
        <f t="shared" si="347"/>
        <v>47.305180208858808</v>
      </c>
    </row>
    <row r="2496" spans="1:9" ht="13.5" x14ac:dyDescent="0.25">
      <c r="A2496" s="3">
        <f>TITRES_STAT!B2499</f>
        <v>45637</v>
      </c>
      <c r="B2496" s="6">
        <f>TITRES_STAT!D2499</f>
        <v>5.0824999999999996</v>
      </c>
      <c r="C2496" s="2">
        <f t="shared" si="342"/>
        <v>-4.7000000000000597E-2</v>
      </c>
      <c r="D2496" s="2">
        <f t="shared" si="343"/>
        <v>0</v>
      </c>
      <c r="E2496" s="2">
        <f t="shared" si="344"/>
        <v>4.7000000000000597E-2</v>
      </c>
      <c r="F2496" s="2">
        <f t="shared" si="350"/>
        <v>1.6955131139227038E-2</v>
      </c>
      <c r="G2496" s="2">
        <f t="shared" si="350"/>
        <v>2.2244029578048358E-2</v>
      </c>
      <c r="H2496" s="2">
        <f t="shared" si="346"/>
        <v>0.76223289848343401</v>
      </c>
      <c r="I2496" s="2">
        <f t="shared" si="347"/>
        <v>43.253811635193429</v>
      </c>
    </row>
    <row r="2497" spans="1:9" ht="13.5" x14ac:dyDescent="0.25">
      <c r="A2497" s="3">
        <f>TITRES_STAT!B2500</f>
        <v>45638</v>
      </c>
      <c r="B2497" s="6">
        <f>TITRES_STAT!D2500</f>
        <v>5.1295000000000002</v>
      </c>
      <c r="C2497" s="2">
        <f t="shared" si="342"/>
        <v>4.7000000000000597E-2</v>
      </c>
      <c r="D2497" s="2">
        <f t="shared" si="343"/>
        <v>4.7000000000000597E-2</v>
      </c>
      <c r="E2497" s="2">
        <f t="shared" si="344"/>
        <v>0</v>
      </c>
      <c r="F2497" s="2">
        <f t="shared" si="350"/>
        <v>1.910119320071086E-2</v>
      </c>
      <c r="G2497" s="2">
        <f t="shared" si="350"/>
        <v>2.0655170322473475E-2</v>
      </c>
      <c r="H2497" s="2">
        <f t="shared" si="346"/>
        <v>0.92476570768957356</v>
      </c>
      <c r="I2497" s="2">
        <f t="shared" si="347"/>
        <v>48.0456246698011</v>
      </c>
    </row>
    <row r="2498" spans="1:9" ht="13.5" x14ac:dyDescent="0.25">
      <c r="A2498" s="3">
        <f>TITRES_STAT!B2501</f>
        <v>45639</v>
      </c>
      <c r="B2498" s="6">
        <f>TITRES_STAT!D2501</f>
        <v>5.1295000000000002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1.7736822257802941E-2</v>
      </c>
      <c r="G2498" s="2">
        <f t="shared" si="350"/>
        <v>1.9179801013725371E-2</v>
      </c>
      <c r="H2498" s="2">
        <f t="shared" si="346"/>
        <v>0.92476570768957345</v>
      </c>
      <c r="I2498" s="2">
        <f t="shared" si="347"/>
        <v>48.0456246698011</v>
      </c>
    </row>
    <row r="2499" spans="1:9" ht="13.5" x14ac:dyDescent="0.25">
      <c r="A2499" s="3">
        <f>TITRES_STAT!B2502</f>
        <v>45642</v>
      </c>
      <c r="B2499" s="6">
        <f>TITRES_STAT!D2502</f>
        <v>5.0824999999999996</v>
      </c>
      <c r="C2499" s="2">
        <f t="shared" ref="C2499:C2562" si="351">B2499-B2498</f>
        <v>-4.7000000000000597E-2</v>
      </c>
      <c r="D2499" s="2">
        <f t="shared" ref="D2499:D2562" si="352">IF(C2499&gt;0,C2499,0)</f>
        <v>0</v>
      </c>
      <c r="E2499" s="2">
        <f t="shared" ref="E2499:E2562" si="353">IF(C2499&lt;0,-C2499,0)</f>
        <v>4.7000000000000597E-2</v>
      </c>
      <c r="F2499" s="2">
        <f t="shared" si="350"/>
        <v>1.6469906382245589E-2</v>
      </c>
      <c r="G2499" s="2">
        <f t="shared" si="350"/>
        <v>2.1166958084173602E-2</v>
      </c>
      <c r="H2499" s="2">
        <f t="shared" si="346"/>
        <v>0.77809510071076449</v>
      </c>
      <c r="I2499" s="2">
        <f t="shared" si="347"/>
        <v>43.760038504112281</v>
      </c>
    </row>
    <row r="2500" spans="1:9" ht="13.5" x14ac:dyDescent="0.25">
      <c r="A2500" s="3">
        <f>TITRES_STAT!B2503</f>
        <v>45644</v>
      </c>
      <c r="B2500" s="6">
        <f>TITRES_STAT!D2503</f>
        <v>5.0636999999999999</v>
      </c>
      <c r="C2500" s="2">
        <f t="shared" si="351"/>
        <v>-1.8799999999999706E-2</v>
      </c>
      <c r="D2500" s="2">
        <f t="shared" si="352"/>
        <v>0</v>
      </c>
      <c r="E2500" s="2">
        <f t="shared" si="353"/>
        <v>1.8799999999999706E-2</v>
      </c>
      <c r="F2500" s="2">
        <f t="shared" si="350"/>
        <v>1.5293484497799477E-2</v>
      </c>
      <c r="G2500" s="2">
        <f t="shared" si="350"/>
        <v>2.0997889649589752E-2</v>
      </c>
      <c r="H2500" s="2">
        <f t="shared" si="346"/>
        <v>0.72833435897679721</v>
      </c>
      <c r="I2500" s="2">
        <f t="shared" si="347"/>
        <v>42.140825077850288</v>
      </c>
    </row>
    <row r="2501" spans="1:9" ht="13.5" x14ac:dyDescent="0.25">
      <c r="A2501" s="3">
        <f>TITRES_STAT!B2504</f>
        <v>45645</v>
      </c>
      <c r="B2501" s="6">
        <f>TITRES_STAT!D2504</f>
        <v>4.9884000000000004</v>
      </c>
      <c r="C2501" s="2">
        <f t="shared" si="351"/>
        <v>-7.5299999999999478E-2</v>
      </c>
      <c r="D2501" s="2">
        <f t="shared" si="352"/>
        <v>0</v>
      </c>
      <c r="E2501" s="2">
        <f t="shared" si="353"/>
        <v>7.5299999999999478E-2</v>
      </c>
      <c r="F2501" s="2">
        <f t="shared" si="350"/>
        <v>1.4201092747956657E-2</v>
      </c>
      <c r="G2501" s="2">
        <f t="shared" si="350"/>
        <v>2.4876611817476163E-2</v>
      </c>
      <c r="H2501" s="2">
        <f t="shared" si="346"/>
        <v>0.57086121101026277</v>
      </c>
      <c r="I2501" s="2">
        <f t="shared" si="347"/>
        <v>36.340652312824425</v>
      </c>
    </row>
    <row r="2502" spans="1:9" ht="13.5" x14ac:dyDescent="0.25">
      <c r="A2502" s="3">
        <f>TITRES_STAT!B2505</f>
        <v>45646</v>
      </c>
      <c r="B2502" s="6">
        <f>TITRES_STAT!D2505</f>
        <v>5.0354000000000001</v>
      </c>
      <c r="C2502" s="2">
        <f t="shared" si="351"/>
        <v>4.6999999999999709E-2</v>
      </c>
      <c r="D2502" s="2">
        <f t="shared" si="352"/>
        <v>4.6999999999999709E-2</v>
      </c>
      <c r="E2502" s="2">
        <f t="shared" si="353"/>
        <v>0</v>
      </c>
      <c r="F2502" s="2">
        <f t="shared" si="350"/>
        <v>1.6543871837388303E-2</v>
      </c>
      <c r="G2502" s="2">
        <f t="shared" si="350"/>
        <v>2.309971097337072E-2</v>
      </c>
      <c r="H2502" s="2">
        <f t="shared" si="346"/>
        <v>0.71619388902571246</v>
      </c>
      <c r="I2502" s="2">
        <f t="shared" si="347"/>
        <v>41.731525418278785</v>
      </c>
    </row>
    <row r="2503" spans="1:9" ht="13.5" x14ac:dyDescent="0.25">
      <c r="A2503" s="3">
        <f>TITRES_STAT!B2506</f>
        <v>45649</v>
      </c>
      <c r="B2503" s="6">
        <f>TITRES_STAT!D2506</f>
        <v>5.0636999999999999</v>
      </c>
      <c r="C2503" s="2">
        <f t="shared" si="351"/>
        <v>2.829999999999977E-2</v>
      </c>
      <c r="D2503" s="2">
        <f t="shared" si="352"/>
        <v>2.829999999999977E-2</v>
      </c>
      <c r="E2503" s="2">
        <f t="shared" si="353"/>
        <v>0</v>
      </c>
      <c r="F2503" s="2">
        <f t="shared" si="350"/>
        <v>1.7383595277574836E-2</v>
      </c>
      <c r="G2503" s="2">
        <f t="shared" si="350"/>
        <v>2.1449731618129957E-2</v>
      </c>
      <c r="H2503" s="2">
        <f t="shared" si="346"/>
        <v>0.81043416239677801</v>
      </c>
      <c r="I2503" s="2">
        <f t="shared" si="347"/>
        <v>44.764630453275871</v>
      </c>
    </row>
    <row r="2504" spans="1:9" ht="13.5" x14ac:dyDescent="0.25">
      <c r="A2504" s="3">
        <f>TITRES_STAT!B2507</f>
        <v>45650</v>
      </c>
      <c r="B2504" s="6">
        <f>TITRES_STAT!D2507</f>
        <v>5.0354000000000001</v>
      </c>
      <c r="C2504" s="2">
        <f t="shared" si="351"/>
        <v>-2.829999999999977E-2</v>
      </c>
      <c r="D2504" s="2">
        <f t="shared" si="352"/>
        <v>0</v>
      </c>
      <c r="E2504" s="2">
        <f t="shared" si="353"/>
        <v>2.829999999999977E-2</v>
      </c>
      <c r="F2504" s="2">
        <f t="shared" si="350"/>
        <v>1.6141909900605204E-2</v>
      </c>
      <c r="G2504" s="2">
        <f t="shared" si="350"/>
        <v>2.1939036502549226E-2</v>
      </c>
      <c r="H2504" s="2">
        <f t="shared" si="346"/>
        <v>0.73576202394893597</v>
      </c>
      <c r="I2504" s="2">
        <f t="shared" si="347"/>
        <v>42.388415796483699</v>
      </c>
    </row>
    <row r="2505" spans="1:9" ht="13.5" x14ac:dyDescent="0.25">
      <c r="A2505" s="3">
        <f>TITRES_STAT!B2508</f>
        <v>45651</v>
      </c>
      <c r="B2505" s="6">
        <f>TITRES_STAT!D2508</f>
        <v>4.9884000000000004</v>
      </c>
      <c r="C2505" s="2">
        <f t="shared" si="351"/>
        <v>-4.6999999999999709E-2</v>
      </c>
      <c r="D2505" s="2">
        <f t="shared" si="352"/>
        <v>0</v>
      </c>
      <c r="E2505" s="2">
        <f t="shared" si="353"/>
        <v>4.6999999999999709E-2</v>
      </c>
      <c r="F2505" s="2">
        <f t="shared" si="350"/>
        <v>1.4988916336276262E-2</v>
      </c>
      <c r="G2505" s="2">
        <f t="shared" si="350"/>
        <v>2.3729105323795689E-2</v>
      </c>
      <c r="H2505" s="2">
        <f t="shared" si="346"/>
        <v>0.6316679930298631</v>
      </c>
      <c r="I2505" s="2">
        <f t="shared" si="347"/>
        <v>38.713022240321784</v>
      </c>
    </row>
    <row r="2506" spans="1:9" ht="13.5" x14ac:dyDescent="0.25">
      <c r="A2506" s="3">
        <f>TITRES_STAT!B2509</f>
        <v>45652</v>
      </c>
      <c r="B2506" s="6">
        <f>TITRES_STAT!D2509</f>
        <v>5.0166000000000004</v>
      </c>
      <c r="C2506" s="2">
        <f t="shared" si="351"/>
        <v>2.8200000000000003E-2</v>
      </c>
      <c r="D2506" s="2">
        <f t="shared" si="352"/>
        <v>2.8200000000000003E-2</v>
      </c>
      <c r="E2506" s="2">
        <f t="shared" si="353"/>
        <v>0</v>
      </c>
      <c r="F2506" s="2">
        <f t="shared" si="350"/>
        <v>1.5932565169399386E-2</v>
      </c>
      <c r="G2506" s="2">
        <f t="shared" si="350"/>
        <v>2.2034169229238853E-2</v>
      </c>
      <c r="H2506" s="2">
        <f t="shared" si="346"/>
        <v>0.72308445141000488</v>
      </c>
      <c r="I2506" s="2">
        <f t="shared" si="347"/>
        <v>41.96453927828685</v>
      </c>
    </row>
    <row r="2507" spans="1:9" ht="13.5" x14ac:dyDescent="0.25">
      <c r="A2507" s="3">
        <f>TITRES_STAT!B2510</f>
        <v>45653</v>
      </c>
      <c r="B2507" s="6">
        <f>TITRES_STAT!D2510</f>
        <v>5.0824999999999996</v>
      </c>
      <c r="C2507" s="2">
        <f t="shared" si="351"/>
        <v>6.5899999999999181E-2</v>
      </c>
      <c r="D2507" s="2">
        <f t="shared" si="352"/>
        <v>6.5899999999999181E-2</v>
      </c>
      <c r="E2507" s="2">
        <f t="shared" si="353"/>
        <v>0</v>
      </c>
      <c r="F2507" s="2">
        <f t="shared" si="350"/>
        <v>1.9501667657299375E-2</v>
      </c>
      <c r="G2507" s="2">
        <f t="shared" si="350"/>
        <v>2.0460299998578933E-2</v>
      </c>
      <c r="H2507" s="2">
        <f t="shared" si="346"/>
        <v>0.953146711370501</v>
      </c>
      <c r="I2507" s="2">
        <f t="shared" si="347"/>
        <v>48.800569144224127</v>
      </c>
    </row>
    <row r="2508" spans="1:9" ht="13.5" x14ac:dyDescent="0.25">
      <c r="A2508" s="3">
        <f>TITRES_STAT!B2511</f>
        <v>45656</v>
      </c>
      <c r="B2508" s="6">
        <f>TITRES_STAT!D2511</f>
        <v>5.0824999999999996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1.8108691396063702E-2</v>
      </c>
      <c r="G2508" s="2">
        <f t="shared" si="350"/>
        <v>1.8998849998680435E-2</v>
      </c>
      <c r="H2508" s="2">
        <f t="shared" si="346"/>
        <v>0.95314671137050089</v>
      </c>
      <c r="I2508" s="2">
        <f t="shared" si="347"/>
        <v>48.800569144224127</v>
      </c>
    </row>
    <row r="2509" spans="1:9" ht="13.5" x14ac:dyDescent="0.25">
      <c r="A2509" s="3">
        <f>TITRES_STAT!B2512</f>
        <v>45657</v>
      </c>
      <c r="B2509" s="6">
        <f>TITRES_STAT!D2512</f>
        <v>5.1295000000000002</v>
      </c>
      <c r="C2509" s="2">
        <f t="shared" si="351"/>
        <v>4.7000000000000597E-2</v>
      </c>
      <c r="D2509" s="2">
        <f t="shared" si="352"/>
        <v>4.7000000000000597E-2</v>
      </c>
      <c r="E2509" s="2">
        <f t="shared" si="353"/>
        <v>0</v>
      </c>
      <c r="F2509" s="2">
        <f t="shared" ref="F2509:G2524" si="354">((F2508*13)+D2509)/14</f>
        <v>2.0172356296344913E-2</v>
      </c>
      <c r="G2509" s="2">
        <f t="shared" si="354"/>
        <v>1.7641789284488976E-2</v>
      </c>
      <c r="H2509" s="2">
        <f t="shared" si="346"/>
        <v>1.1434416300437771</v>
      </c>
      <c r="I2509" s="2">
        <f t="shared" si="347"/>
        <v>53.346058694419582</v>
      </c>
    </row>
    <row r="2510" spans="1:9" ht="13.5" x14ac:dyDescent="0.25">
      <c r="A2510" s="3">
        <f>TITRES_STAT!B2513</f>
        <v>45659</v>
      </c>
      <c r="B2510" s="6">
        <f>TITRES_STAT!D2513</f>
        <v>5.1013000000000002</v>
      </c>
      <c r="C2510" s="2">
        <f t="shared" si="351"/>
        <v>-2.8200000000000003E-2</v>
      </c>
      <c r="D2510" s="2">
        <f t="shared" si="352"/>
        <v>0</v>
      </c>
      <c r="E2510" s="2">
        <f t="shared" si="353"/>
        <v>2.8200000000000003E-2</v>
      </c>
      <c r="F2510" s="2">
        <f t="shared" si="354"/>
        <v>1.8731473703748846E-2</v>
      </c>
      <c r="G2510" s="2">
        <f t="shared" si="354"/>
        <v>1.8395947192739761E-2</v>
      </c>
      <c r="H2510" s="2">
        <f t="shared" si="346"/>
        <v>1.0182391538469684</v>
      </c>
      <c r="I2510" s="2">
        <f t="shared" si="347"/>
        <v>50.451858091549823</v>
      </c>
    </row>
    <row r="2511" spans="1:9" ht="13.5" x14ac:dyDescent="0.25">
      <c r="A2511" s="3">
        <f>TITRES_STAT!B2514</f>
        <v>45660</v>
      </c>
      <c r="B2511" s="6">
        <f>TITRES_STAT!D2514</f>
        <v>5.13</v>
      </c>
      <c r="C2511" s="2">
        <f t="shared" si="351"/>
        <v>2.8699999999999726E-2</v>
      </c>
      <c r="D2511" s="2">
        <f t="shared" si="352"/>
        <v>2.8699999999999726E-2</v>
      </c>
      <c r="E2511" s="2">
        <f t="shared" si="353"/>
        <v>0</v>
      </c>
      <c r="F2511" s="2">
        <f t="shared" si="354"/>
        <v>1.9443511296338194E-2</v>
      </c>
      <c r="G2511" s="2">
        <f t="shared" si="354"/>
        <v>1.7081950964686919E-2</v>
      </c>
      <c r="H2511" s="2">
        <f t="shared" si="346"/>
        <v>1.138248864929613</v>
      </c>
      <c r="I2511" s="2">
        <f t="shared" si="347"/>
        <v>53.232758992582561</v>
      </c>
    </row>
    <row r="2512" spans="1:9" ht="13.5" x14ac:dyDescent="0.25">
      <c r="A2512" s="3">
        <f>TITRES_STAT!B2515</f>
        <v>45663</v>
      </c>
      <c r="B2512" s="6">
        <f>TITRES_STAT!D2515</f>
        <v>5.15</v>
      </c>
      <c r="C2512" s="2">
        <f t="shared" si="351"/>
        <v>2.0000000000000462E-2</v>
      </c>
      <c r="D2512" s="2">
        <f t="shared" si="352"/>
        <v>2.0000000000000462E-2</v>
      </c>
      <c r="E2512" s="2">
        <f t="shared" si="353"/>
        <v>0</v>
      </c>
      <c r="F2512" s="2">
        <f t="shared" si="354"/>
        <v>1.9483260489456925E-2</v>
      </c>
      <c r="G2512" s="2">
        <f t="shared" si="354"/>
        <v>1.5861811610066424E-2</v>
      </c>
      <c r="H2512" s="2">
        <f t="shared" si="346"/>
        <v>1.2283124379747525</v>
      </c>
      <c r="I2512" s="2">
        <f t="shared" si="347"/>
        <v>55.12298980349135</v>
      </c>
    </row>
    <row r="2513" spans="1:9" ht="13.5" x14ac:dyDescent="0.25">
      <c r="A2513" s="3">
        <f>TITRES_STAT!B2516</f>
        <v>45664</v>
      </c>
      <c r="B2513" s="6">
        <f>TITRES_STAT!D2516</f>
        <v>5.05</v>
      </c>
      <c r="C2513" s="2">
        <f t="shared" si="351"/>
        <v>-0.10000000000000053</v>
      </c>
      <c r="D2513" s="2">
        <f t="shared" si="352"/>
        <v>0</v>
      </c>
      <c r="E2513" s="2">
        <f t="shared" si="353"/>
        <v>0.10000000000000053</v>
      </c>
      <c r="F2513" s="2">
        <f t="shared" si="354"/>
        <v>1.8091599025924287E-2</v>
      </c>
      <c r="G2513" s="2">
        <f t="shared" si="354"/>
        <v>2.1871682209347432E-2</v>
      </c>
      <c r="H2513" s="2">
        <f t="shared" ref="H2513:H2576" si="355">F2513/G2513</f>
        <v>0.82716998412643228</v>
      </c>
      <c r="I2513" s="2">
        <f t="shared" ref="I2513:I2576" si="356">IF(G2513=0,100,100-(100/(1+H2513)))</f>
        <v>45.270554535838727</v>
      </c>
    </row>
    <row r="2514" spans="1:9" ht="13.5" x14ac:dyDescent="0.25">
      <c r="A2514" s="3">
        <f>TITRES_STAT!B2517</f>
        <v>45665</v>
      </c>
      <c r="B2514" s="6">
        <f>TITRES_STAT!D2517</f>
        <v>5.05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1.679934195264398E-2</v>
      </c>
      <c r="G2514" s="2">
        <f t="shared" si="354"/>
        <v>2.0309419194394045E-2</v>
      </c>
      <c r="H2514" s="2">
        <f t="shared" si="355"/>
        <v>0.82716998412643228</v>
      </c>
      <c r="I2514" s="2">
        <f t="shared" si="356"/>
        <v>45.270554535838727</v>
      </c>
    </row>
    <row r="2515" spans="1:9" ht="13.5" x14ac:dyDescent="0.25">
      <c r="A2515" s="3">
        <f>TITRES_STAT!B2518</f>
        <v>45666</v>
      </c>
      <c r="B2515" s="6">
        <f>TITRES_STAT!D2518</f>
        <v>4.99</v>
      </c>
      <c r="C2515" s="2">
        <f t="shared" si="351"/>
        <v>-5.9999999999999609E-2</v>
      </c>
      <c r="D2515" s="2">
        <f t="shared" si="352"/>
        <v>0</v>
      </c>
      <c r="E2515" s="2">
        <f t="shared" si="353"/>
        <v>5.9999999999999609E-2</v>
      </c>
      <c r="F2515" s="2">
        <f t="shared" si="354"/>
        <v>1.5599388956026554E-2</v>
      </c>
      <c r="G2515" s="2">
        <f t="shared" si="354"/>
        <v>2.3144460680508728E-2</v>
      </c>
      <c r="H2515" s="2">
        <f t="shared" si="355"/>
        <v>0.67400097031268003</v>
      </c>
      <c r="I2515" s="2">
        <f t="shared" si="356"/>
        <v>40.262878114508261</v>
      </c>
    </row>
    <row r="2516" spans="1:9" ht="13.5" x14ac:dyDescent="0.25">
      <c r="A2516" s="3">
        <f>TITRES_STAT!B2519</f>
        <v>45667</v>
      </c>
      <c r="B2516" s="6">
        <f>TITRES_STAT!D2519</f>
        <v>4.9000000000000004</v>
      </c>
      <c r="C2516" s="2">
        <f t="shared" si="351"/>
        <v>-8.9999999999999858E-2</v>
      </c>
      <c r="D2516" s="2">
        <f t="shared" si="352"/>
        <v>0</v>
      </c>
      <c r="E2516" s="2">
        <f t="shared" si="353"/>
        <v>8.9999999999999858E-2</v>
      </c>
      <c r="F2516" s="2">
        <f t="shared" si="354"/>
        <v>1.4485146887738942E-2</v>
      </c>
      <c r="G2516" s="2">
        <f t="shared" si="354"/>
        <v>2.7919856346186666E-2</v>
      </c>
      <c r="H2516" s="2">
        <f t="shared" si="355"/>
        <v>0.51881165533709284</v>
      </c>
      <c r="I2516" s="2">
        <f t="shared" si="356"/>
        <v>34.159051486995949</v>
      </c>
    </row>
    <row r="2517" spans="1:9" ht="13.5" x14ac:dyDescent="0.25">
      <c r="A2517" s="3">
        <f>TITRES_STAT!B2520</f>
        <v>45670</v>
      </c>
      <c r="B2517" s="6">
        <f>TITRES_STAT!D2520</f>
        <v>4.84</v>
      </c>
      <c r="C2517" s="2">
        <f t="shared" si="351"/>
        <v>-6.0000000000000497E-2</v>
      </c>
      <c r="D2517" s="2">
        <f t="shared" si="352"/>
        <v>0</v>
      </c>
      <c r="E2517" s="2">
        <f t="shared" si="353"/>
        <v>6.0000000000000497E-2</v>
      </c>
      <c r="F2517" s="2">
        <f t="shared" si="354"/>
        <v>1.3450493538614732E-2</v>
      </c>
      <c r="G2517" s="2">
        <f t="shared" si="354"/>
        <v>3.0211295178601938E-2</v>
      </c>
      <c r="H2517" s="2">
        <f t="shared" si="355"/>
        <v>0.44521406510706135</v>
      </c>
      <c r="I2517" s="2">
        <f t="shared" si="356"/>
        <v>30.806098269883634</v>
      </c>
    </row>
    <row r="2518" spans="1:9" ht="13.5" x14ac:dyDescent="0.25">
      <c r="A2518" s="3">
        <f>TITRES_STAT!B2521</f>
        <v>45671</v>
      </c>
      <c r="B2518" s="6">
        <f>TITRES_STAT!D2521</f>
        <v>4.78</v>
      </c>
      <c r="C2518" s="2">
        <f t="shared" si="351"/>
        <v>-5.9999999999999609E-2</v>
      </c>
      <c r="D2518" s="2">
        <f t="shared" si="352"/>
        <v>0</v>
      </c>
      <c r="E2518" s="2">
        <f t="shared" si="353"/>
        <v>5.9999999999999609E-2</v>
      </c>
      <c r="F2518" s="2">
        <f t="shared" si="354"/>
        <v>1.248974400014225E-2</v>
      </c>
      <c r="G2518" s="2">
        <f t="shared" si="354"/>
        <v>3.2339059808701769E-2</v>
      </c>
      <c r="H2518" s="2">
        <f t="shared" si="355"/>
        <v>0.38621234117577902</v>
      </c>
      <c r="I2518" s="2">
        <f t="shared" si="356"/>
        <v>27.860979858842938</v>
      </c>
    </row>
    <row r="2519" spans="1:9" ht="13.5" x14ac:dyDescent="0.25">
      <c r="A2519" s="3">
        <f>TITRES_STAT!B2522</f>
        <v>45672</v>
      </c>
      <c r="B2519" s="6">
        <f>TITRES_STAT!D2522</f>
        <v>4.72</v>
      </c>
      <c r="C2519" s="2">
        <f t="shared" si="351"/>
        <v>-6.0000000000000497E-2</v>
      </c>
      <c r="D2519" s="2">
        <f t="shared" si="352"/>
        <v>0</v>
      </c>
      <c r="E2519" s="2">
        <f t="shared" si="353"/>
        <v>6.0000000000000497E-2</v>
      </c>
      <c r="F2519" s="2">
        <f t="shared" si="354"/>
        <v>1.1597619428703517E-2</v>
      </c>
      <c r="G2519" s="2">
        <f t="shared" si="354"/>
        <v>3.4314841250937388E-2</v>
      </c>
      <c r="H2519" s="2">
        <f t="shared" si="355"/>
        <v>0.3379767764009895</v>
      </c>
      <c r="I2519" s="2">
        <f t="shared" si="356"/>
        <v>25.260287200956498</v>
      </c>
    </row>
    <row r="2520" spans="1:9" ht="13.5" x14ac:dyDescent="0.25">
      <c r="A2520" s="3">
        <f>TITRES_STAT!B2523</f>
        <v>45673</v>
      </c>
      <c r="B2520" s="6">
        <f>TITRES_STAT!D2523</f>
        <v>4.66</v>
      </c>
      <c r="C2520" s="2">
        <f t="shared" si="351"/>
        <v>-5.9999999999999609E-2</v>
      </c>
      <c r="D2520" s="2">
        <f t="shared" si="352"/>
        <v>0</v>
      </c>
      <c r="E2520" s="2">
        <f t="shared" si="353"/>
        <v>5.9999999999999609E-2</v>
      </c>
      <c r="F2520" s="2">
        <f t="shared" si="354"/>
        <v>1.076921804093898E-2</v>
      </c>
      <c r="G2520" s="2">
        <f t="shared" si="354"/>
        <v>3.6149495447298972E-2</v>
      </c>
      <c r="H2520" s="2">
        <f t="shared" si="355"/>
        <v>0.29790783820590327</v>
      </c>
      <c r="I2520" s="2">
        <f t="shared" si="356"/>
        <v>22.952926967272262</v>
      </c>
    </row>
    <row r="2521" spans="1:9" ht="13.5" x14ac:dyDescent="0.25">
      <c r="A2521" s="3">
        <f>TITRES_STAT!B2524</f>
        <v>45674</v>
      </c>
      <c r="B2521" s="6">
        <f>TITRES_STAT!D2524</f>
        <v>4.8</v>
      </c>
      <c r="C2521" s="2">
        <f t="shared" si="351"/>
        <v>0.13999999999999968</v>
      </c>
      <c r="D2521" s="2">
        <f t="shared" si="352"/>
        <v>0.13999999999999968</v>
      </c>
      <c r="E2521" s="2">
        <f t="shared" si="353"/>
        <v>0</v>
      </c>
      <c r="F2521" s="2">
        <f t="shared" si="354"/>
        <v>1.999998818087189E-2</v>
      </c>
      <c r="G2521" s="2">
        <f t="shared" si="354"/>
        <v>3.3567388629634758E-2</v>
      </c>
      <c r="H2521" s="2">
        <f t="shared" si="355"/>
        <v>0.59581602851331206</v>
      </c>
      <c r="I2521" s="2">
        <f t="shared" si="356"/>
        <v>37.336135110034199</v>
      </c>
    </row>
    <row r="2522" spans="1:9" ht="13.5" x14ac:dyDescent="0.25">
      <c r="A2522" s="3">
        <f>TITRES_STAT!B2525</f>
        <v>45677</v>
      </c>
      <c r="B2522" s="6">
        <f>TITRES_STAT!D2525</f>
        <v>4.8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1.8571417596523896E-2</v>
      </c>
      <c r="G2522" s="2">
        <f t="shared" si="354"/>
        <v>3.1169718013232272E-2</v>
      </c>
      <c r="H2522" s="2">
        <f t="shared" si="355"/>
        <v>0.59581602851331206</v>
      </c>
      <c r="I2522" s="2">
        <f t="shared" si="356"/>
        <v>37.336135110034199</v>
      </c>
    </row>
    <row r="2523" spans="1:9" ht="13.5" x14ac:dyDescent="0.25">
      <c r="A2523" s="3">
        <f>TITRES_STAT!B2526</f>
        <v>45678</v>
      </c>
      <c r="B2523" s="6">
        <f>TITRES_STAT!D2526</f>
        <v>4.8499999999999996</v>
      </c>
      <c r="C2523" s="2">
        <f t="shared" si="351"/>
        <v>4.9999999999999822E-2</v>
      </c>
      <c r="D2523" s="2">
        <f t="shared" si="352"/>
        <v>4.9999999999999822E-2</v>
      </c>
      <c r="E2523" s="2">
        <f t="shared" si="353"/>
        <v>0</v>
      </c>
      <c r="F2523" s="2">
        <f t="shared" si="354"/>
        <v>2.0816316339629319E-2</v>
      </c>
      <c r="G2523" s="2">
        <f t="shared" si="354"/>
        <v>2.894330958371568E-2</v>
      </c>
      <c r="H2523" s="2">
        <f t="shared" si="355"/>
        <v>0.719209953492712</v>
      </c>
      <c r="I2523" s="2">
        <f t="shared" si="356"/>
        <v>41.833747648539365</v>
      </c>
    </row>
    <row r="2524" spans="1:9" ht="13.5" x14ac:dyDescent="0.25">
      <c r="A2524" s="3">
        <f>TITRES_STAT!B2527</f>
        <v>45679</v>
      </c>
      <c r="B2524" s="6">
        <f>TITRES_STAT!D2527</f>
        <v>4.8899999999999997</v>
      </c>
      <c r="C2524" s="2">
        <f t="shared" si="351"/>
        <v>4.0000000000000036E-2</v>
      </c>
      <c r="D2524" s="2">
        <f t="shared" si="352"/>
        <v>4.0000000000000036E-2</v>
      </c>
      <c r="E2524" s="2">
        <f t="shared" si="353"/>
        <v>0</v>
      </c>
      <c r="F2524" s="2">
        <f t="shared" si="354"/>
        <v>2.2186579458227225E-2</v>
      </c>
      <c r="G2524" s="2">
        <f t="shared" si="354"/>
        <v>2.687593032773599E-2</v>
      </c>
      <c r="H2524" s="2">
        <f t="shared" si="355"/>
        <v>0.82551856578265681</v>
      </c>
      <c r="I2524" s="2">
        <f t="shared" si="356"/>
        <v>45.221044653069924</v>
      </c>
    </row>
    <row r="2525" spans="1:9" ht="13.5" x14ac:dyDescent="0.25">
      <c r="A2525" s="3">
        <f>TITRES_STAT!B2528</f>
        <v>45680</v>
      </c>
      <c r="B2525" s="6">
        <f>TITRES_STAT!D2528</f>
        <v>4.8499999999999996</v>
      </c>
      <c r="C2525" s="2">
        <f t="shared" si="351"/>
        <v>-4.0000000000000036E-2</v>
      </c>
      <c r="D2525" s="2">
        <f t="shared" si="352"/>
        <v>0</v>
      </c>
      <c r="E2525" s="2">
        <f t="shared" si="353"/>
        <v>4.0000000000000036E-2</v>
      </c>
      <c r="F2525" s="2">
        <f t="shared" ref="F2525:G2540" si="357">((F2524*13)+D2525)/14</f>
        <v>2.0601823782639566E-2</v>
      </c>
      <c r="G2525" s="2">
        <f t="shared" si="357"/>
        <v>2.7813363875754848E-2</v>
      </c>
      <c r="H2525" s="2">
        <f t="shared" si="355"/>
        <v>0.74071672432971536</v>
      </c>
      <c r="I2525" s="2">
        <f t="shared" si="356"/>
        <v>42.552398904246608</v>
      </c>
    </row>
    <row r="2526" spans="1:9" ht="13.5" x14ac:dyDescent="0.25">
      <c r="A2526" s="3">
        <f>TITRES_STAT!B2529</f>
        <v>45681</v>
      </c>
      <c r="B2526" s="6">
        <f>TITRES_STAT!D2529</f>
        <v>4.79</v>
      </c>
      <c r="C2526" s="2">
        <f t="shared" si="351"/>
        <v>-5.9999999999999609E-2</v>
      </c>
      <c r="D2526" s="2">
        <f t="shared" si="352"/>
        <v>0</v>
      </c>
      <c r="E2526" s="2">
        <f t="shared" si="353"/>
        <v>5.9999999999999609E-2</v>
      </c>
      <c r="F2526" s="2">
        <f t="shared" si="357"/>
        <v>1.9130264941022455E-2</v>
      </c>
      <c r="G2526" s="2">
        <f t="shared" si="357"/>
        <v>3.0112409313200899E-2</v>
      </c>
      <c r="H2526" s="2">
        <f t="shared" si="355"/>
        <v>0.63529506198084218</v>
      </c>
      <c r="I2526" s="2">
        <f t="shared" si="356"/>
        <v>38.848956176220923</v>
      </c>
    </row>
    <row r="2527" spans="1:9" ht="13.5" x14ac:dyDescent="0.25">
      <c r="A2527" s="3">
        <f>TITRES_STAT!B2530</f>
        <v>45684</v>
      </c>
      <c r="B2527" s="6">
        <f>TITRES_STAT!D2530</f>
        <v>4.8</v>
      </c>
      <c r="C2527" s="2">
        <f t="shared" si="351"/>
        <v>9.9999999999997868E-3</v>
      </c>
      <c r="D2527" s="2">
        <f t="shared" si="352"/>
        <v>9.9999999999997868E-3</v>
      </c>
      <c r="E2527" s="2">
        <f t="shared" si="353"/>
        <v>0</v>
      </c>
      <c r="F2527" s="2">
        <f t="shared" si="357"/>
        <v>1.8478103159520837E-2</v>
      </c>
      <c r="G2527" s="2">
        <f t="shared" si="357"/>
        <v>2.7961522933686551E-2</v>
      </c>
      <c r="H2527" s="2">
        <f t="shared" si="355"/>
        <v>0.66084036993776918</v>
      </c>
      <c r="I2527" s="2">
        <f t="shared" si="356"/>
        <v>39.789517517720896</v>
      </c>
    </row>
    <row r="2528" spans="1:9" ht="13.5" x14ac:dyDescent="0.25">
      <c r="A2528" s="3">
        <f>TITRES_STAT!B2531</f>
        <v>45685</v>
      </c>
      <c r="B2528" s="6">
        <f>TITRES_STAT!D2531</f>
        <v>4.84</v>
      </c>
      <c r="C2528" s="2">
        <f t="shared" si="351"/>
        <v>4.0000000000000036E-2</v>
      </c>
      <c r="D2528" s="2">
        <f t="shared" si="352"/>
        <v>4.0000000000000036E-2</v>
      </c>
      <c r="E2528" s="2">
        <f t="shared" si="353"/>
        <v>0</v>
      </c>
      <c r="F2528" s="2">
        <f t="shared" si="357"/>
        <v>2.0015381505269349E-2</v>
      </c>
      <c r="G2528" s="2">
        <f t="shared" si="357"/>
        <v>2.5964271295566083E-2</v>
      </c>
      <c r="H2528" s="2">
        <f t="shared" si="355"/>
        <v>0.77088169652145699</v>
      </c>
      <c r="I2528" s="2">
        <f t="shared" si="356"/>
        <v>43.530953989512682</v>
      </c>
    </row>
    <row r="2529" spans="1:9" ht="13.5" x14ac:dyDescent="0.25">
      <c r="A2529" s="3">
        <f>TITRES_STAT!B2532</f>
        <v>45686</v>
      </c>
      <c r="B2529" s="6">
        <f>TITRES_STAT!D2532</f>
        <v>4.78</v>
      </c>
      <c r="C2529" s="2">
        <f t="shared" si="351"/>
        <v>-5.9999999999999609E-2</v>
      </c>
      <c r="D2529" s="2">
        <f t="shared" si="352"/>
        <v>0</v>
      </c>
      <c r="E2529" s="2">
        <f t="shared" si="353"/>
        <v>5.9999999999999609E-2</v>
      </c>
      <c r="F2529" s="2">
        <f t="shared" si="357"/>
        <v>1.8585711397750112E-2</v>
      </c>
      <c r="G2529" s="2">
        <f t="shared" si="357"/>
        <v>2.8395394774454193E-2</v>
      </c>
      <c r="H2529" s="2">
        <f t="shared" si="355"/>
        <v>0.65453259394268659</v>
      </c>
      <c r="I2529" s="2">
        <f t="shared" si="356"/>
        <v>39.559969766625208</v>
      </c>
    </row>
    <row r="2530" spans="1:9" ht="13.5" x14ac:dyDescent="0.25">
      <c r="A2530" s="3">
        <f>TITRES_STAT!B2533</f>
        <v>45687</v>
      </c>
      <c r="B2530" s="6">
        <f>TITRES_STAT!D2533</f>
        <v>4.8</v>
      </c>
      <c r="C2530" s="2">
        <f t="shared" si="351"/>
        <v>1.9999999999999574E-2</v>
      </c>
      <c r="D2530" s="2">
        <f t="shared" si="352"/>
        <v>1.9999999999999574E-2</v>
      </c>
      <c r="E2530" s="2">
        <f t="shared" si="353"/>
        <v>0</v>
      </c>
      <c r="F2530" s="2">
        <f t="shared" si="357"/>
        <v>1.8686732012196502E-2</v>
      </c>
      <c r="G2530" s="2">
        <f t="shared" si="357"/>
        <v>2.6367152290564608E-2</v>
      </c>
      <c r="H2530" s="2">
        <f t="shared" si="355"/>
        <v>0.70871256047182174</v>
      </c>
      <c r="I2530" s="2">
        <f t="shared" si="356"/>
        <v>41.476406088811508</v>
      </c>
    </row>
    <row r="2531" spans="1:9" ht="13.5" x14ac:dyDescent="0.25">
      <c r="A2531" s="3">
        <f>TITRES_STAT!B2534</f>
        <v>45688</v>
      </c>
      <c r="B2531" s="6">
        <f>TITRES_STAT!D2534</f>
        <v>4.75</v>
      </c>
      <c r="C2531" s="2">
        <f t="shared" si="351"/>
        <v>-4.9999999999999822E-2</v>
      </c>
      <c r="D2531" s="2">
        <f t="shared" si="352"/>
        <v>0</v>
      </c>
      <c r="E2531" s="2">
        <f t="shared" si="353"/>
        <v>4.9999999999999822E-2</v>
      </c>
      <c r="F2531" s="2">
        <f t="shared" si="357"/>
        <v>1.7351965439896751E-2</v>
      </c>
      <c r="G2531" s="2">
        <f t="shared" si="357"/>
        <v>2.8055212841238551E-2</v>
      </c>
      <c r="H2531" s="2">
        <f t="shared" si="355"/>
        <v>0.61849345211136586</v>
      </c>
      <c r="I2531" s="2">
        <f t="shared" si="356"/>
        <v>38.214146081624577</v>
      </c>
    </row>
    <row r="2532" spans="1:9" ht="13.5" x14ac:dyDescent="0.25">
      <c r="A2532" s="3">
        <f>TITRES_STAT!B2535</f>
        <v>45691</v>
      </c>
      <c r="B2532" s="6">
        <f>TITRES_STAT!D2535</f>
        <v>4.75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1.6112539337046983E-2</v>
      </c>
      <c r="G2532" s="2">
        <f t="shared" si="357"/>
        <v>2.6051269066864367E-2</v>
      </c>
      <c r="H2532" s="2">
        <f t="shared" si="355"/>
        <v>0.61849345211136586</v>
      </c>
      <c r="I2532" s="2">
        <f t="shared" si="356"/>
        <v>38.214146081624577</v>
      </c>
    </row>
    <row r="2533" spans="1:9" ht="13.5" x14ac:dyDescent="0.25">
      <c r="A2533" s="3">
        <f>TITRES_STAT!B2536</f>
        <v>45692</v>
      </c>
      <c r="B2533" s="6">
        <f>TITRES_STAT!D2536</f>
        <v>4.75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1.4961643670115056E-2</v>
      </c>
      <c r="G2533" s="2">
        <f t="shared" si="357"/>
        <v>2.4190464133516911E-2</v>
      </c>
      <c r="H2533" s="2">
        <f t="shared" si="355"/>
        <v>0.61849345211136586</v>
      </c>
      <c r="I2533" s="2">
        <f t="shared" si="356"/>
        <v>38.214146081624577</v>
      </c>
    </row>
    <row r="2534" spans="1:9" ht="13.5" x14ac:dyDescent="0.25">
      <c r="A2534" s="3">
        <f>TITRES_STAT!B2537</f>
        <v>45693</v>
      </c>
      <c r="B2534" s="6">
        <f>TITRES_STAT!D2537</f>
        <v>4.8</v>
      </c>
      <c r="C2534" s="2">
        <f t="shared" si="351"/>
        <v>4.9999999999999822E-2</v>
      </c>
      <c r="D2534" s="2">
        <f t="shared" si="352"/>
        <v>4.9999999999999822E-2</v>
      </c>
      <c r="E2534" s="2">
        <f t="shared" si="353"/>
        <v>0</v>
      </c>
      <c r="F2534" s="2">
        <f t="shared" si="357"/>
        <v>1.7464383407963968E-2</v>
      </c>
      <c r="G2534" s="2">
        <f t="shared" si="357"/>
        <v>2.2462573838265703E-2</v>
      </c>
      <c r="H2534" s="2">
        <f t="shared" si="355"/>
        <v>0.77748808011541581</v>
      </c>
      <c r="I2534" s="2">
        <f t="shared" si="356"/>
        <v>43.740832290978403</v>
      </c>
    </row>
    <row r="2535" spans="1:9" ht="13.5" x14ac:dyDescent="0.25">
      <c r="A2535" s="3">
        <f>TITRES_STAT!B2538</f>
        <v>45694</v>
      </c>
      <c r="B2535" s="6">
        <f>TITRES_STAT!D2538</f>
        <v>4.8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1.6216927450252255E-2</v>
      </c>
      <c r="G2535" s="2">
        <f t="shared" si="357"/>
        <v>2.0858104278389581E-2</v>
      </c>
      <c r="H2535" s="2">
        <f t="shared" si="355"/>
        <v>0.7774880801154157</v>
      </c>
      <c r="I2535" s="2">
        <f t="shared" si="356"/>
        <v>43.740832290978396</v>
      </c>
    </row>
    <row r="2536" spans="1:9" ht="13.5" x14ac:dyDescent="0.25">
      <c r="A2536" s="3">
        <f>TITRES_STAT!B2539</f>
        <v>45695</v>
      </c>
      <c r="B2536" s="6">
        <f>TITRES_STAT!D2539</f>
        <v>4.79</v>
      </c>
      <c r="C2536" s="2">
        <f t="shared" si="351"/>
        <v>-9.9999999999997868E-3</v>
      </c>
      <c r="D2536" s="2">
        <f t="shared" si="352"/>
        <v>0</v>
      </c>
      <c r="E2536" s="2">
        <f t="shared" si="353"/>
        <v>9.9999999999997868E-3</v>
      </c>
      <c r="F2536" s="2">
        <f t="shared" si="357"/>
        <v>1.5058575489519952E-2</v>
      </c>
      <c r="G2536" s="2">
        <f t="shared" si="357"/>
        <v>2.0082525401361739E-2</v>
      </c>
      <c r="H2536" s="2">
        <f t="shared" si="355"/>
        <v>0.74983475377548248</v>
      </c>
      <c r="I2536" s="2">
        <f t="shared" si="356"/>
        <v>42.851746552502874</v>
      </c>
    </row>
    <row r="2537" spans="1:9" ht="13.5" x14ac:dyDescent="0.25">
      <c r="A2537" s="3">
        <f>TITRES_STAT!B2540</f>
        <v>45698</v>
      </c>
      <c r="B2537" s="6">
        <f>TITRES_STAT!D2540</f>
        <v>4.74</v>
      </c>
      <c r="C2537" s="2">
        <f t="shared" si="351"/>
        <v>-4.9999999999999822E-2</v>
      </c>
      <c r="D2537" s="2">
        <f t="shared" si="352"/>
        <v>0</v>
      </c>
      <c r="E2537" s="2">
        <f t="shared" si="353"/>
        <v>4.9999999999999822E-2</v>
      </c>
      <c r="F2537" s="2">
        <f t="shared" si="357"/>
        <v>1.3982962954554241E-2</v>
      </c>
      <c r="G2537" s="2">
        <f t="shared" si="357"/>
        <v>2.2219487872693032E-2</v>
      </c>
      <c r="H2537" s="2">
        <f t="shared" si="355"/>
        <v>0.62931076695691124</v>
      </c>
      <c r="I2537" s="2">
        <f t="shared" si="356"/>
        <v>38.624354525827172</v>
      </c>
    </row>
    <row r="2538" spans="1:9" ht="13.5" x14ac:dyDescent="0.25">
      <c r="A2538" s="3">
        <f>TITRES_STAT!B2541</f>
        <v>45699</v>
      </c>
      <c r="B2538" s="6">
        <f>TITRES_STAT!D2541</f>
        <v>4.7300000000000004</v>
      </c>
      <c r="C2538" s="2">
        <f t="shared" si="351"/>
        <v>-9.9999999999997868E-3</v>
      </c>
      <c r="D2538" s="2">
        <f t="shared" si="352"/>
        <v>0</v>
      </c>
      <c r="E2538" s="2">
        <f t="shared" si="353"/>
        <v>9.9999999999997868E-3</v>
      </c>
      <c r="F2538" s="2">
        <f t="shared" si="357"/>
        <v>1.2984179886371796E-2</v>
      </c>
      <c r="G2538" s="2">
        <f t="shared" si="357"/>
        <v>2.1346667310357802E-2</v>
      </c>
      <c r="H2538" s="2">
        <f t="shared" si="355"/>
        <v>0.60825325553612897</v>
      </c>
      <c r="I2538" s="2">
        <f t="shared" si="356"/>
        <v>37.820738334732056</v>
      </c>
    </row>
    <row r="2539" spans="1:9" ht="13.5" x14ac:dyDescent="0.25">
      <c r="A2539" s="3">
        <f>TITRES_STAT!B2542</f>
        <v>45700</v>
      </c>
      <c r="B2539" s="6">
        <f>TITRES_STAT!D2542</f>
        <v>4.6500000000000004</v>
      </c>
      <c r="C2539" s="2">
        <f t="shared" si="351"/>
        <v>-8.0000000000000071E-2</v>
      </c>
      <c r="D2539" s="2">
        <f t="shared" si="352"/>
        <v>0</v>
      </c>
      <c r="E2539" s="2">
        <f t="shared" si="353"/>
        <v>8.0000000000000071E-2</v>
      </c>
      <c r="F2539" s="2">
        <f t="shared" si="357"/>
        <v>1.2056738465916667E-2</v>
      </c>
      <c r="G2539" s="2">
        <f t="shared" si="357"/>
        <v>2.5536191073903678E-2</v>
      </c>
      <c r="H2539" s="2">
        <f t="shared" si="355"/>
        <v>0.4721431802818028</v>
      </c>
      <c r="I2539" s="2">
        <f t="shared" si="356"/>
        <v>32.071824711467499</v>
      </c>
    </row>
    <row r="2540" spans="1:9" ht="13.5" x14ac:dyDescent="0.25">
      <c r="A2540" s="3">
        <f>TITRES_STAT!B2543</f>
        <v>45701</v>
      </c>
      <c r="B2540" s="6">
        <f>TITRES_STAT!D2543</f>
        <v>4.62</v>
      </c>
      <c r="C2540" s="2">
        <f t="shared" si="351"/>
        <v>-3.0000000000000249E-2</v>
      </c>
      <c r="D2540" s="2">
        <f t="shared" si="352"/>
        <v>0</v>
      </c>
      <c r="E2540" s="2">
        <f t="shared" si="353"/>
        <v>3.0000000000000249E-2</v>
      </c>
      <c r="F2540" s="2">
        <f t="shared" si="357"/>
        <v>1.1195542861208333E-2</v>
      </c>
      <c r="G2540" s="2">
        <f t="shared" si="357"/>
        <v>2.5855034568624861E-2</v>
      </c>
      <c r="H2540" s="2">
        <f t="shared" si="355"/>
        <v>0.43301210182074745</v>
      </c>
      <c r="I2540" s="2">
        <f t="shared" si="356"/>
        <v>30.216918703657399</v>
      </c>
    </row>
    <row r="2541" spans="1:9" ht="13.5" x14ac:dyDescent="0.25">
      <c r="A2541" s="3">
        <f>TITRES_STAT!B2544</f>
        <v>45702</v>
      </c>
      <c r="B2541" s="6">
        <f>TITRES_STAT!D2544</f>
        <v>4.5999999999999996</v>
      </c>
      <c r="C2541" s="2">
        <f t="shared" si="351"/>
        <v>-2.0000000000000462E-2</v>
      </c>
      <c r="D2541" s="2">
        <f t="shared" si="352"/>
        <v>0</v>
      </c>
      <c r="E2541" s="2">
        <f t="shared" si="353"/>
        <v>2.0000000000000462E-2</v>
      </c>
      <c r="F2541" s="2">
        <f t="shared" ref="F2541:G2556" si="358">((F2540*13)+D2541)/14</f>
        <v>1.0395861228264882E-2</v>
      </c>
      <c r="G2541" s="2">
        <f t="shared" si="358"/>
        <v>2.5436817813723117E-2</v>
      </c>
      <c r="H2541" s="2">
        <f t="shared" si="355"/>
        <v>0.40869346568407366</v>
      </c>
      <c r="I2541" s="2">
        <f t="shared" si="356"/>
        <v>29.012235496216249</v>
      </c>
    </row>
    <row r="2542" spans="1:9" ht="13.5" x14ac:dyDescent="0.25">
      <c r="A2542" s="3">
        <f>TITRES_STAT!B2545</f>
        <v>45705</v>
      </c>
      <c r="B2542" s="6">
        <f>TITRES_STAT!D2545</f>
        <v>4.72</v>
      </c>
      <c r="C2542" s="2">
        <f t="shared" si="351"/>
        <v>0.12000000000000011</v>
      </c>
      <c r="D2542" s="2">
        <f t="shared" si="352"/>
        <v>0.12000000000000011</v>
      </c>
      <c r="E2542" s="2">
        <f t="shared" si="353"/>
        <v>0</v>
      </c>
      <c r="F2542" s="2">
        <f t="shared" si="358"/>
        <v>1.8224728283388829E-2</v>
      </c>
      <c r="G2542" s="2">
        <f t="shared" si="358"/>
        <v>2.3619902255600036E-2</v>
      </c>
      <c r="H2542" s="2">
        <f t="shared" si="355"/>
        <v>0.77158356059953348</v>
      </c>
      <c r="I2542" s="2">
        <f t="shared" si="356"/>
        <v>43.553325835695652</v>
      </c>
    </row>
    <row r="2543" spans="1:9" ht="13.5" x14ac:dyDescent="0.25">
      <c r="A2543" s="3">
        <f>TITRES_STAT!B2546</f>
        <v>45706</v>
      </c>
      <c r="B2543" s="6">
        <f>TITRES_STAT!D2546</f>
        <v>4.6399999999999997</v>
      </c>
      <c r="C2543" s="2">
        <f t="shared" si="351"/>
        <v>-8.0000000000000071E-2</v>
      </c>
      <c r="D2543" s="2">
        <f t="shared" si="352"/>
        <v>0</v>
      </c>
      <c r="E2543" s="2">
        <f t="shared" si="353"/>
        <v>8.0000000000000071E-2</v>
      </c>
      <c r="F2543" s="2">
        <f t="shared" si="358"/>
        <v>1.6922961977432486E-2</v>
      </c>
      <c r="G2543" s="2">
        <f t="shared" si="358"/>
        <v>2.7647052094485754E-2</v>
      </c>
      <c r="H2543" s="2">
        <f t="shared" si="355"/>
        <v>0.61210728433530881</v>
      </c>
      <c r="I2543" s="2">
        <f t="shared" si="356"/>
        <v>37.969388903771872</v>
      </c>
    </row>
    <row r="2544" spans="1:9" ht="13.5" x14ac:dyDescent="0.25">
      <c r="A2544" s="3">
        <f>TITRES_STAT!B2547</f>
        <v>45707</v>
      </c>
      <c r="B2544" s="6">
        <f>TITRES_STAT!D2547</f>
        <v>4.55</v>
      </c>
      <c r="C2544" s="2">
        <f t="shared" si="351"/>
        <v>-8.9999999999999858E-2</v>
      </c>
      <c r="D2544" s="2">
        <f t="shared" si="352"/>
        <v>0</v>
      </c>
      <c r="E2544" s="2">
        <f t="shared" si="353"/>
        <v>8.9999999999999858E-2</v>
      </c>
      <c r="F2544" s="2">
        <f t="shared" si="358"/>
        <v>1.5714178979044452E-2</v>
      </c>
      <c r="G2544" s="2">
        <f t="shared" si="358"/>
        <v>3.2100834087736764E-2</v>
      </c>
      <c r="H2544" s="2">
        <f t="shared" si="355"/>
        <v>0.4895255660988454</v>
      </c>
      <c r="I2544" s="2">
        <f t="shared" si="356"/>
        <v>32.864529299818699</v>
      </c>
    </row>
    <row r="2545" spans="1:9" ht="13.5" x14ac:dyDescent="0.25">
      <c r="A2545" s="3">
        <f>TITRES_STAT!B2548</f>
        <v>45708</v>
      </c>
      <c r="B2545" s="6">
        <f>TITRES_STAT!D2548</f>
        <v>4.54</v>
      </c>
      <c r="C2545" s="2">
        <f t="shared" si="351"/>
        <v>-9.9999999999997868E-3</v>
      </c>
      <c r="D2545" s="2">
        <f t="shared" si="352"/>
        <v>0</v>
      </c>
      <c r="E2545" s="2">
        <f t="shared" si="353"/>
        <v>9.9999999999997868E-3</v>
      </c>
      <c r="F2545" s="2">
        <f t="shared" si="358"/>
        <v>1.459173762339842E-2</v>
      </c>
      <c r="G2545" s="2">
        <f t="shared" si="358"/>
        <v>3.0522203081469836E-2</v>
      </c>
      <c r="H2545" s="2">
        <f t="shared" si="355"/>
        <v>0.4780696067203985</v>
      </c>
      <c r="I2545" s="2">
        <f t="shared" si="356"/>
        <v>32.344187617872677</v>
      </c>
    </row>
    <row r="2546" spans="1:9" ht="13.5" x14ac:dyDescent="0.25">
      <c r="A2546" s="3">
        <f>TITRES_STAT!B2549</f>
        <v>45709</v>
      </c>
      <c r="B2546" s="6">
        <f>TITRES_STAT!D2549</f>
        <v>4.49</v>
      </c>
      <c r="C2546" s="2">
        <f t="shared" si="351"/>
        <v>-4.9999999999999822E-2</v>
      </c>
      <c r="D2546" s="2">
        <f t="shared" si="352"/>
        <v>0</v>
      </c>
      <c r="E2546" s="2">
        <f t="shared" si="353"/>
        <v>4.9999999999999822E-2</v>
      </c>
      <c r="F2546" s="2">
        <f t="shared" si="358"/>
        <v>1.3549470650298533E-2</v>
      </c>
      <c r="G2546" s="2">
        <f t="shared" si="358"/>
        <v>3.191347428993626E-2</v>
      </c>
      <c r="H2546" s="2">
        <f t="shared" si="355"/>
        <v>0.42456896191246984</v>
      </c>
      <c r="I2546" s="2">
        <f t="shared" si="356"/>
        <v>29.803328112841257</v>
      </c>
    </row>
    <row r="2547" spans="1:9" ht="13.5" x14ac:dyDescent="0.25">
      <c r="A2547" s="3">
        <f>TITRES_STAT!B2550</f>
        <v>45712</v>
      </c>
      <c r="B2547" s="6">
        <f>TITRES_STAT!D2550</f>
        <v>4.49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1.2581651318134351E-2</v>
      </c>
      <c r="G2547" s="2">
        <f t="shared" si="358"/>
        <v>2.963394041208367E-2</v>
      </c>
      <c r="H2547" s="2">
        <f t="shared" si="355"/>
        <v>0.42456896191246979</v>
      </c>
      <c r="I2547" s="2">
        <f t="shared" si="356"/>
        <v>29.803328112841243</v>
      </c>
    </row>
    <row r="2548" spans="1:9" ht="13.5" x14ac:dyDescent="0.25">
      <c r="A2548" s="3">
        <f>TITRES_STAT!B2551</f>
        <v>45713</v>
      </c>
      <c r="B2548" s="6">
        <f>TITRES_STAT!D2551</f>
        <v>4.42</v>
      </c>
      <c r="C2548" s="2">
        <f t="shared" si="351"/>
        <v>-7.0000000000000284E-2</v>
      </c>
      <c r="D2548" s="2">
        <f t="shared" si="352"/>
        <v>0</v>
      </c>
      <c r="E2548" s="2">
        <f t="shared" si="353"/>
        <v>7.0000000000000284E-2</v>
      </c>
      <c r="F2548" s="2">
        <f t="shared" si="358"/>
        <v>1.1682961938267612E-2</v>
      </c>
      <c r="G2548" s="2">
        <f t="shared" si="358"/>
        <v>3.2517230382649143E-2</v>
      </c>
      <c r="H2548" s="2">
        <f t="shared" si="355"/>
        <v>0.3592852712481171</v>
      </c>
      <c r="I2548" s="2">
        <f t="shared" si="356"/>
        <v>26.431925574991027</v>
      </c>
    </row>
    <row r="2549" spans="1:9" ht="13.5" x14ac:dyDescent="0.25">
      <c r="A2549" s="3">
        <f>TITRES_STAT!B2552</f>
        <v>45714</v>
      </c>
      <c r="B2549" s="6">
        <f>TITRES_STAT!D2552</f>
        <v>4.42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1.0848464656962781E-2</v>
      </c>
      <c r="G2549" s="2">
        <f t="shared" si="358"/>
        <v>3.0194571069602775E-2</v>
      </c>
      <c r="H2549" s="2">
        <f t="shared" si="355"/>
        <v>0.3592852712481171</v>
      </c>
      <c r="I2549" s="2">
        <f t="shared" si="356"/>
        <v>26.431925574991027</v>
      </c>
    </row>
    <row r="2550" spans="1:9" ht="13.5" x14ac:dyDescent="0.25">
      <c r="A2550" s="3">
        <f>TITRES_STAT!B2553</f>
        <v>45715</v>
      </c>
      <c r="B2550" s="6">
        <f>TITRES_STAT!D2553</f>
        <v>4.42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1.0073574324322583E-2</v>
      </c>
      <c r="G2550" s="2">
        <f t="shared" si="358"/>
        <v>2.8037815993202576E-2</v>
      </c>
      <c r="H2550" s="2">
        <f t="shared" si="355"/>
        <v>0.3592852712481171</v>
      </c>
      <c r="I2550" s="2">
        <f t="shared" si="356"/>
        <v>26.431925574991027</v>
      </c>
    </row>
    <row r="2551" spans="1:9" ht="13.5" x14ac:dyDescent="0.25">
      <c r="A2551" s="3">
        <f>TITRES_STAT!B2554</f>
        <v>45716</v>
      </c>
      <c r="B2551" s="6">
        <f>TITRES_STAT!D2554</f>
        <v>4.42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9.3540333011566841E-3</v>
      </c>
      <c r="G2551" s="2">
        <f t="shared" si="358"/>
        <v>2.6035114850830963E-2</v>
      </c>
      <c r="H2551" s="2">
        <f t="shared" si="355"/>
        <v>0.3592852712481171</v>
      </c>
      <c r="I2551" s="2">
        <f t="shared" si="356"/>
        <v>26.431925574991027</v>
      </c>
    </row>
    <row r="2552" spans="1:9" ht="13.5" x14ac:dyDescent="0.25">
      <c r="A2552" s="3">
        <f>TITRES_STAT!B2555</f>
        <v>45719</v>
      </c>
      <c r="B2552" s="6">
        <f>TITRES_STAT!D2555</f>
        <v>4.47</v>
      </c>
      <c r="C2552" s="2">
        <f t="shared" si="351"/>
        <v>4.9999999999999822E-2</v>
      </c>
      <c r="D2552" s="2">
        <f t="shared" si="352"/>
        <v>4.9999999999999822E-2</v>
      </c>
      <c r="E2552" s="2">
        <f t="shared" si="353"/>
        <v>0</v>
      </c>
      <c r="F2552" s="2">
        <f t="shared" si="358"/>
        <v>1.2257316636788336E-2</v>
      </c>
      <c r="G2552" s="2">
        <f t="shared" si="358"/>
        <v>2.4175463790057323E-2</v>
      </c>
      <c r="H2552" s="2">
        <f t="shared" si="355"/>
        <v>0.50701474615884801</v>
      </c>
      <c r="I2552" s="2">
        <f t="shared" si="356"/>
        <v>33.643648640542608</v>
      </c>
    </row>
    <row r="2553" spans="1:9" ht="13.5" x14ac:dyDescent="0.25">
      <c r="A2553" s="3">
        <f>TITRES_STAT!B2556</f>
        <v>45720</v>
      </c>
      <c r="B2553" s="6">
        <f>TITRES_STAT!D2556</f>
        <v>4.45</v>
      </c>
      <c r="C2553" s="2">
        <f t="shared" si="351"/>
        <v>-1.9999999999999574E-2</v>
      </c>
      <c r="D2553" s="2">
        <f t="shared" si="352"/>
        <v>0</v>
      </c>
      <c r="E2553" s="2">
        <f t="shared" si="353"/>
        <v>1.9999999999999574E-2</v>
      </c>
      <c r="F2553" s="2">
        <f t="shared" si="358"/>
        <v>1.1381794019874884E-2</v>
      </c>
      <c r="G2553" s="2">
        <f t="shared" si="358"/>
        <v>2.3877216376481769E-2</v>
      </c>
      <c r="H2553" s="2">
        <f t="shared" si="355"/>
        <v>0.47668010543664363</v>
      </c>
      <c r="I2553" s="2">
        <f t="shared" si="356"/>
        <v>32.2805260043571</v>
      </c>
    </row>
    <row r="2554" spans="1:9" ht="13.5" x14ac:dyDescent="0.25">
      <c r="A2554" s="3">
        <f>TITRES_STAT!B2557</f>
        <v>45721</v>
      </c>
      <c r="B2554" s="6">
        <f>TITRES_STAT!D2557</f>
        <v>4.49</v>
      </c>
      <c r="C2554" s="2">
        <f t="shared" si="351"/>
        <v>4.0000000000000036E-2</v>
      </c>
      <c r="D2554" s="2">
        <f t="shared" si="352"/>
        <v>4.0000000000000036E-2</v>
      </c>
      <c r="E2554" s="2">
        <f t="shared" si="353"/>
        <v>0</v>
      </c>
      <c r="F2554" s="2">
        <f t="shared" si="358"/>
        <v>1.3425951589883824E-2</v>
      </c>
      <c r="G2554" s="2">
        <f t="shared" si="358"/>
        <v>2.2171700921018785E-2</v>
      </c>
      <c r="H2554" s="2">
        <f t="shared" si="355"/>
        <v>0.60554450187247544</v>
      </c>
      <c r="I2554" s="2">
        <f t="shared" si="356"/>
        <v>37.715834171289288</v>
      </c>
    </row>
    <row r="2555" spans="1:9" ht="13.5" x14ac:dyDescent="0.25">
      <c r="A2555" s="3">
        <f>TITRES_STAT!B2558</f>
        <v>45722</v>
      </c>
      <c r="B2555" s="6">
        <f>TITRES_STAT!D2558</f>
        <v>4.49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1.2466955047749265E-2</v>
      </c>
      <c r="G2555" s="2">
        <f t="shared" si="358"/>
        <v>2.0588007998088874E-2</v>
      </c>
      <c r="H2555" s="2">
        <f t="shared" si="355"/>
        <v>0.60554450187247533</v>
      </c>
      <c r="I2555" s="2">
        <f t="shared" si="356"/>
        <v>37.715834171289281</v>
      </c>
    </row>
    <row r="2556" spans="1:9" ht="13.5" x14ac:dyDescent="0.25">
      <c r="A2556" s="3">
        <f>TITRES_STAT!B2559</f>
        <v>45723</v>
      </c>
      <c r="B2556" s="6">
        <f>TITRES_STAT!D2559</f>
        <v>4.45</v>
      </c>
      <c r="C2556" s="2">
        <f t="shared" si="351"/>
        <v>-4.0000000000000036E-2</v>
      </c>
      <c r="D2556" s="2">
        <f t="shared" si="352"/>
        <v>0</v>
      </c>
      <c r="E2556" s="2">
        <f t="shared" si="353"/>
        <v>4.0000000000000036E-2</v>
      </c>
      <c r="F2556" s="2">
        <f t="shared" si="358"/>
        <v>1.1576458258624316E-2</v>
      </c>
      <c r="G2556" s="2">
        <f t="shared" si="358"/>
        <v>2.1974578855368243E-2</v>
      </c>
      <c r="H2556" s="2">
        <f t="shared" si="355"/>
        <v>0.5268113821346917</v>
      </c>
      <c r="I2556" s="2">
        <f t="shared" si="356"/>
        <v>34.504025074671446</v>
      </c>
    </row>
    <row r="2557" spans="1:9" ht="13.5" x14ac:dyDescent="0.25">
      <c r="A2557" s="3">
        <f>TITRES_STAT!B2560</f>
        <v>45726</v>
      </c>
      <c r="B2557" s="6">
        <f>TITRES_STAT!D2560</f>
        <v>4.5</v>
      </c>
      <c r="C2557" s="2">
        <f t="shared" si="351"/>
        <v>4.9999999999999822E-2</v>
      </c>
      <c r="D2557" s="2">
        <f t="shared" si="352"/>
        <v>4.9999999999999822E-2</v>
      </c>
      <c r="E2557" s="2">
        <f t="shared" si="353"/>
        <v>0</v>
      </c>
      <c r="F2557" s="2">
        <f t="shared" ref="F2557:G2572" si="359">((F2556*13)+D2557)/14</f>
        <v>1.4320996954436852E-2</v>
      </c>
      <c r="G2557" s="2">
        <f t="shared" si="359"/>
        <v>2.0404966079984797E-2</v>
      </c>
      <c r="H2557" s="2">
        <f t="shared" si="355"/>
        <v>0.70183880229452078</v>
      </c>
      <c r="I2557" s="2">
        <f t="shared" si="356"/>
        <v>41.240028218199029</v>
      </c>
    </row>
    <row r="2558" spans="1:9" ht="13.5" x14ac:dyDescent="0.25">
      <c r="A2558" s="3">
        <f>TITRES_STAT!B2561</f>
        <v>45727</v>
      </c>
      <c r="B2558" s="6">
        <f>TITRES_STAT!D2561</f>
        <v>4.4000000000000004</v>
      </c>
      <c r="C2558" s="2">
        <f t="shared" si="351"/>
        <v>-9.9999999999999645E-2</v>
      </c>
      <c r="D2558" s="2">
        <f t="shared" si="352"/>
        <v>0</v>
      </c>
      <c r="E2558" s="2">
        <f t="shared" si="353"/>
        <v>9.9999999999999645E-2</v>
      </c>
      <c r="F2558" s="2">
        <f t="shared" si="359"/>
        <v>1.3298068600548505E-2</v>
      </c>
      <c r="G2558" s="2">
        <f t="shared" si="359"/>
        <v>2.609032564570014E-2</v>
      </c>
      <c r="H2558" s="2">
        <f t="shared" si="355"/>
        <v>0.50969346956925066</v>
      </c>
      <c r="I2558" s="2">
        <f t="shared" si="356"/>
        <v>33.761387979950499</v>
      </c>
    </row>
    <row r="2559" spans="1:9" ht="13.5" x14ac:dyDescent="0.25">
      <c r="A2559" s="3">
        <f>TITRES_STAT!B2562</f>
        <v>45728</v>
      </c>
      <c r="B2559" s="6">
        <f>TITRES_STAT!D2562</f>
        <v>4.4000000000000004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1.2348206557652184E-2</v>
      </c>
      <c r="G2559" s="2">
        <f t="shared" si="359"/>
        <v>2.4226730956721558E-2</v>
      </c>
      <c r="H2559" s="2">
        <f t="shared" si="355"/>
        <v>0.50969346956925066</v>
      </c>
      <c r="I2559" s="2">
        <f t="shared" si="356"/>
        <v>33.761387979950499</v>
      </c>
    </row>
    <row r="2560" spans="1:9" ht="13.5" x14ac:dyDescent="0.25">
      <c r="A2560" s="3">
        <f>TITRES_STAT!B2563</f>
        <v>45729</v>
      </c>
      <c r="B2560" s="6">
        <f>TITRES_STAT!D2563</f>
        <v>4.3499999999999996</v>
      </c>
      <c r="C2560" s="2">
        <f t="shared" si="351"/>
        <v>-5.0000000000000711E-2</v>
      </c>
      <c r="D2560" s="2">
        <f t="shared" si="352"/>
        <v>0</v>
      </c>
      <c r="E2560" s="2">
        <f t="shared" si="353"/>
        <v>5.0000000000000711E-2</v>
      </c>
      <c r="F2560" s="2">
        <f t="shared" si="359"/>
        <v>1.146619180353417E-2</v>
      </c>
      <c r="G2560" s="2">
        <f t="shared" si="359"/>
        <v>2.606767874552721E-2</v>
      </c>
      <c r="H2560" s="2">
        <f t="shared" si="355"/>
        <v>0.43986240261233778</v>
      </c>
      <c r="I2560" s="2">
        <f t="shared" si="356"/>
        <v>30.548919244942908</v>
      </c>
    </row>
    <row r="2561" spans="1:9" ht="13.5" x14ac:dyDescent="0.25">
      <c r="A2561" s="3">
        <f>TITRES_STAT!B2564</f>
        <v>45730</v>
      </c>
      <c r="B2561" s="6">
        <f>TITRES_STAT!D2564</f>
        <v>4.37</v>
      </c>
      <c r="C2561" s="2">
        <f t="shared" si="351"/>
        <v>2.0000000000000462E-2</v>
      </c>
      <c r="D2561" s="2">
        <f t="shared" si="352"/>
        <v>2.0000000000000462E-2</v>
      </c>
      <c r="E2561" s="2">
        <f t="shared" si="353"/>
        <v>0</v>
      </c>
      <c r="F2561" s="2">
        <f t="shared" si="359"/>
        <v>1.2075749531853192E-2</v>
      </c>
      <c r="G2561" s="2">
        <f t="shared" si="359"/>
        <v>2.4205701692275264E-2</v>
      </c>
      <c r="H2561" s="2">
        <f t="shared" si="355"/>
        <v>0.49888037477165598</v>
      </c>
      <c r="I2561" s="2">
        <f t="shared" si="356"/>
        <v>33.283535041791239</v>
      </c>
    </row>
    <row r="2562" spans="1:9" ht="13.5" x14ac:dyDescent="0.25">
      <c r="A2562" s="3">
        <f>TITRES_STAT!B2565</f>
        <v>45733</v>
      </c>
      <c r="B2562" s="6">
        <f>TITRES_STAT!D2565</f>
        <v>4.3099999999999996</v>
      </c>
      <c r="C2562" s="2">
        <f t="shared" si="351"/>
        <v>-6.0000000000000497E-2</v>
      </c>
      <c r="D2562" s="2">
        <f t="shared" si="352"/>
        <v>0</v>
      </c>
      <c r="E2562" s="2">
        <f t="shared" si="353"/>
        <v>6.0000000000000497E-2</v>
      </c>
      <c r="F2562" s="2">
        <f t="shared" si="359"/>
        <v>1.1213195993863679E-2</v>
      </c>
      <c r="G2562" s="2">
        <f t="shared" si="359"/>
        <v>2.6762437285684209E-2</v>
      </c>
      <c r="H2562" s="2">
        <f t="shared" si="355"/>
        <v>0.41899008951108702</v>
      </c>
      <c r="I2562" s="2">
        <f t="shared" si="356"/>
        <v>29.52734431397262</v>
      </c>
    </row>
    <row r="2563" spans="1:9" ht="13.5" x14ac:dyDescent="0.25">
      <c r="A2563" s="3">
        <f>TITRES_STAT!B2566</f>
        <v>45734</v>
      </c>
      <c r="B2563" s="6">
        <f>TITRES_STAT!D2566</f>
        <v>4.3</v>
      </c>
      <c r="C2563" s="2">
        <f t="shared" ref="C2563:C2626" si="360">B2563-B2562</f>
        <v>-9.9999999999997868E-3</v>
      </c>
      <c r="D2563" s="2">
        <f t="shared" ref="D2563:D2626" si="361">IF(C2563&gt;0,C2563,0)</f>
        <v>0</v>
      </c>
      <c r="E2563" s="2">
        <f t="shared" ref="E2563:E2626" si="362">IF(C2563&lt;0,-C2563,0)</f>
        <v>9.9999999999997868E-3</v>
      </c>
      <c r="F2563" s="2">
        <f t="shared" si="359"/>
        <v>1.0412253422873417E-2</v>
      </c>
      <c r="G2563" s="2">
        <f t="shared" si="359"/>
        <v>2.5565120336706749E-2</v>
      </c>
      <c r="H2563" s="2">
        <f t="shared" si="355"/>
        <v>0.4072835678353276</v>
      </c>
      <c r="I2563" s="2">
        <f t="shared" si="356"/>
        <v>28.941115859244206</v>
      </c>
    </row>
    <row r="2564" spans="1:9" ht="13.5" x14ac:dyDescent="0.25">
      <c r="A2564" s="3">
        <f>TITRES_STAT!B2567</f>
        <v>45735</v>
      </c>
      <c r="B2564" s="6">
        <f>TITRES_STAT!D2567</f>
        <v>4.29</v>
      </c>
      <c r="C2564" s="2">
        <f t="shared" si="360"/>
        <v>-9.9999999999997868E-3</v>
      </c>
      <c r="D2564" s="2">
        <f t="shared" si="361"/>
        <v>0</v>
      </c>
      <c r="E2564" s="2">
        <f t="shared" si="362"/>
        <v>9.9999999999997868E-3</v>
      </c>
      <c r="F2564" s="2">
        <f t="shared" si="359"/>
        <v>9.6685210355253164E-3</v>
      </c>
      <c r="G2564" s="2">
        <f t="shared" si="359"/>
        <v>2.4453326026941967E-2</v>
      </c>
      <c r="H2564" s="2">
        <f t="shared" si="355"/>
        <v>0.39538674718002859</v>
      </c>
      <c r="I2564" s="2">
        <f t="shared" si="356"/>
        <v>28.33528037865311</v>
      </c>
    </row>
    <row r="2565" spans="1:9" ht="13.5" x14ac:dyDescent="0.25">
      <c r="A2565" s="3">
        <f>TITRES_STAT!B2568</f>
        <v>45737</v>
      </c>
      <c r="B2565" s="6">
        <f>TITRES_STAT!D2568</f>
        <v>4.28</v>
      </c>
      <c r="C2565" s="2">
        <f t="shared" si="360"/>
        <v>-9.9999999999997868E-3</v>
      </c>
      <c r="D2565" s="2">
        <f t="shared" si="361"/>
        <v>0</v>
      </c>
      <c r="E2565" s="2">
        <f t="shared" si="362"/>
        <v>9.9999999999997868E-3</v>
      </c>
      <c r="F2565" s="2">
        <f t="shared" si="359"/>
        <v>8.9779123901306511E-3</v>
      </c>
      <c r="G2565" s="2">
        <f t="shared" si="359"/>
        <v>2.3420945596446096E-2</v>
      </c>
      <c r="H2565" s="2">
        <f t="shared" si="355"/>
        <v>0.38332834825819173</v>
      </c>
      <c r="I2565" s="2">
        <f t="shared" si="356"/>
        <v>27.710582866378545</v>
      </c>
    </row>
    <row r="2566" spans="1:9" ht="13.5" x14ac:dyDescent="0.25">
      <c r="A2566" s="3">
        <f>TITRES_STAT!B2569</f>
        <v>45740</v>
      </c>
      <c r="B2566" s="6">
        <f>TITRES_STAT!D2569</f>
        <v>4.3099999999999996</v>
      </c>
      <c r="C2566" s="2">
        <f t="shared" si="360"/>
        <v>2.9999999999999361E-2</v>
      </c>
      <c r="D2566" s="2">
        <f t="shared" si="361"/>
        <v>2.9999999999999361E-2</v>
      </c>
      <c r="E2566" s="2">
        <f t="shared" si="362"/>
        <v>0</v>
      </c>
      <c r="F2566" s="2">
        <f t="shared" si="359"/>
        <v>1.0479490076549846E-2</v>
      </c>
      <c r="G2566" s="2">
        <f t="shared" si="359"/>
        <v>2.1748020910985658E-2</v>
      </c>
      <c r="H2566" s="2">
        <f t="shared" si="355"/>
        <v>0.48185948134969386</v>
      </c>
      <c r="I2566" s="2">
        <f t="shared" si="356"/>
        <v>32.517218225766655</v>
      </c>
    </row>
    <row r="2567" spans="1:9" ht="13.5" x14ac:dyDescent="0.25">
      <c r="A2567" s="3">
        <f>TITRES_STAT!B2570</f>
        <v>45741</v>
      </c>
      <c r="B2567" s="6">
        <f>TITRES_STAT!D2570</f>
        <v>4.3099999999999996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9.7309550710819991E-3</v>
      </c>
      <c r="G2567" s="2">
        <f t="shared" si="359"/>
        <v>2.0194590845915256E-2</v>
      </c>
      <c r="H2567" s="2">
        <f t="shared" si="355"/>
        <v>0.48185948134969375</v>
      </c>
      <c r="I2567" s="2">
        <f t="shared" si="356"/>
        <v>32.517218225766641</v>
      </c>
    </row>
    <row r="2568" spans="1:9" ht="13.5" x14ac:dyDescent="0.25">
      <c r="A2568" s="3">
        <f>TITRES_STAT!B2571</f>
        <v>45742</v>
      </c>
      <c r="B2568" s="6">
        <f>TITRES_STAT!D2571</f>
        <v>4.3099999999999996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9.0358868517189991E-3</v>
      </c>
      <c r="G2568" s="2">
        <f t="shared" si="359"/>
        <v>1.8752120071207024E-2</v>
      </c>
      <c r="H2568" s="2">
        <f t="shared" si="355"/>
        <v>0.48185948134969375</v>
      </c>
      <c r="I2568" s="2">
        <f t="shared" si="356"/>
        <v>32.517218225766641</v>
      </c>
    </row>
    <row r="2569" spans="1:9" ht="13.5" x14ac:dyDescent="0.25">
      <c r="A2569" s="3">
        <f>TITRES_STAT!B2572</f>
        <v>45743</v>
      </c>
      <c r="B2569" s="6">
        <f>TITRES_STAT!D2572</f>
        <v>4.3099999999999996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8.3904663623104985E-3</v>
      </c>
      <c r="G2569" s="2">
        <f t="shared" si="359"/>
        <v>1.7412682923263666E-2</v>
      </c>
      <c r="H2569" s="2">
        <f t="shared" si="355"/>
        <v>0.4818594813496937</v>
      </c>
      <c r="I2569" s="2">
        <f t="shared" si="356"/>
        <v>32.517218225766641</v>
      </c>
    </row>
    <row r="2570" spans="1:9" ht="13.5" x14ac:dyDescent="0.25">
      <c r="A2570" s="3">
        <f>TITRES_STAT!B2573</f>
        <v>45744</v>
      </c>
      <c r="B2570" s="6">
        <f>TITRES_STAT!D2573</f>
        <v>4.4400000000000004</v>
      </c>
      <c r="C2570" s="2">
        <f t="shared" si="360"/>
        <v>0.13000000000000078</v>
      </c>
      <c r="D2570" s="2">
        <f t="shared" si="361"/>
        <v>0.13000000000000078</v>
      </c>
      <c r="E2570" s="2">
        <f t="shared" si="362"/>
        <v>0</v>
      </c>
      <c r="F2570" s="2">
        <f t="shared" si="359"/>
        <v>1.7076861622145518E-2</v>
      </c>
      <c r="G2570" s="2">
        <f t="shared" si="359"/>
        <v>1.616891985731626E-2</v>
      </c>
      <c r="H2570" s="2">
        <f t="shared" si="355"/>
        <v>1.056153520015032</v>
      </c>
      <c r="I2570" s="2">
        <f t="shared" si="356"/>
        <v>51.365499206854494</v>
      </c>
    </row>
    <row r="2571" spans="1:9" ht="13.5" x14ac:dyDescent="0.25">
      <c r="A2571" s="3">
        <f>TITRES_STAT!B2574</f>
        <v>45749</v>
      </c>
      <c r="B2571" s="6">
        <f>TITRES_STAT!D2574</f>
        <v>4.43</v>
      </c>
      <c r="C2571" s="2">
        <f t="shared" si="360"/>
        <v>-1.0000000000000675E-2</v>
      </c>
      <c r="D2571" s="2">
        <f t="shared" si="361"/>
        <v>0</v>
      </c>
      <c r="E2571" s="2">
        <f t="shared" si="362"/>
        <v>1.0000000000000675E-2</v>
      </c>
      <c r="F2571" s="2">
        <f t="shared" si="359"/>
        <v>1.5857085791992267E-2</v>
      </c>
      <c r="G2571" s="2">
        <f t="shared" si="359"/>
        <v>1.572828272465086E-2</v>
      </c>
      <c r="H2571" s="2">
        <f t="shared" si="355"/>
        <v>1.0081892644986306</v>
      </c>
      <c r="I2571" s="2">
        <f t="shared" si="356"/>
        <v>50.203896730338194</v>
      </c>
    </row>
    <row r="2572" spans="1:9" ht="13.5" x14ac:dyDescent="0.25">
      <c r="A2572" s="3">
        <f>TITRES_STAT!B2575</f>
        <v>45750</v>
      </c>
      <c r="B2572" s="6">
        <f>TITRES_STAT!D2575</f>
        <v>4.43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1.4724436806849961E-2</v>
      </c>
      <c r="G2572" s="2">
        <f t="shared" si="359"/>
        <v>1.4604833958604371E-2</v>
      </c>
      <c r="H2572" s="2">
        <f t="shared" si="355"/>
        <v>1.0081892644986303</v>
      </c>
      <c r="I2572" s="2">
        <f t="shared" si="356"/>
        <v>50.203896730338187</v>
      </c>
    </row>
    <row r="2573" spans="1:9" ht="13.5" x14ac:dyDescent="0.25">
      <c r="A2573" s="3">
        <f>TITRES_STAT!B2576</f>
        <v>45751</v>
      </c>
      <c r="B2573" s="6">
        <f>TITRES_STAT!D2576</f>
        <v>4.4000000000000004</v>
      </c>
      <c r="C2573" s="2">
        <f t="shared" si="360"/>
        <v>-2.9999999999999361E-2</v>
      </c>
      <c r="D2573" s="2">
        <f t="shared" si="361"/>
        <v>0</v>
      </c>
      <c r="E2573" s="2">
        <f t="shared" si="362"/>
        <v>2.9999999999999361E-2</v>
      </c>
      <c r="F2573" s="2">
        <f t="shared" ref="F2573:G2588" si="363">((F2572*13)+D2573)/14</f>
        <v>1.367269132064639E-2</v>
      </c>
      <c r="G2573" s="2">
        <f t="shared" si="363"/>
        <v>1.5704488675846871E-2</v>
      </c>
      <c r="H2573" s="2">
        <f t="shared" si="355"/>
        <v>0.87062314494038029</v>
      </c>
      <c r="I2573" s="2">
        <f t="shared" si="356"/>
        <v>46.541878159436997</v>
      </c>
    </row>
    <row r="2574" spans="1:9" ht="13.5" x14ac:dyDescent="0.25">
      <c r="A2574" s="3">
        <f>TITRES_STAT!B2577</f>
        <v>45754</v>
      </c>
      <c r="B2574" s="6">
        <f>TITRES_STAT!D2577</f>
        <v>4.45</v>
      </c>
      <c r="C2574" s="2">
        <f t="shared" si="360"/>
        <v>4.9999999999999822E-2</v>
      </c>
      <c r="D2574" s="2">
        <f t="shared" si="361"/>
        <v>4.9999999999999822E-2</v>
      </c>
      <c r="E2574" s="2">
        <f t="shared" si="362"/>
        <v>0</v>
      </c>
      <c r="F2574" s="2">
        <f t="shared" si="363"/>
        <v>1.626749908345735E-2</v>
      </c>
      <c r="G2574" s="2">
        <f t="shared" si="363"/>
        <v>1.4582739484714951E-2</v>
      </c>
      <c r="H2574" s="2">
        <f t="shared" si="355"/>
        <v>1.1155310770317399</v>
      </c>
      <c r="I2574" s="2">
        <f t="shared" si="356"/>
        <v>52.730545494841877</v>
      </c>
    </row>
    <row r="2575" spans="1:9" ht="13.5" x14ac:dyDescent="0.25">
      <c r="A2575" s="3">
        <f>TITRES_STAT!B2578</f>
        <v>45755</v>
      </c>
      <c r="B2575" s="6">
        <f>TITRES_STAT!D2578</f>
        <v>4.54</v>
      </c>
      <c r="C2575" s="2">
        <f t="shared" si="360"/>
        <v>8.9999999999999858E-2</v>
      </c>
      <c r="D2575" s="2">
        <f t="shared" si="361"/>
        <v>8.9999999999999858E-2</v>
      </c>
      <c r="E2575" s="2">
        <f t="shared" si="362"/>
        <v>0</v>
      </c>
      <c r="F2575" s="2">
        <f t="shared" si="363"/>
        <v>2.1534106291781815E-2</v>
      </c>
      <c r="G2575" s="2">
        <f t="shared" si="363"/>
        <v>1.354111523580674E-2</v>
      </c>
      <c r="H2575" s="2">
        <f t="shared" si="355"/>
        <v>1.5902756838549921</v>
      </c>
      <c r="I2575" s="2">
        <f t="shared" si="356"/>
        <v>61.394070668503346</v>
      </c>
    </row>
    <row r="2576" spans="1:9" ht="13.5" x14ac:dyDescent="0.25">
      <c r="A2576" s="3">
        <f>TITRES_STAT!B2579</f>
        <v>45757</v>
      </c>
      <c r="B2576" s="6">
        <f>TITRES_STAT!D2579</f>
        <v>4.4000000000000004</v>
      </c>
      <c r="C2576" s="2">
        <f t="shared" si="360"/>
        <v>-0.13999999999999968</v>
      </c>
      <c r="D2576" s="2">
        <f t="shared" si="361"/>
        <v>0</v>
      </c>
      <c r="E2576" s="2">
        <f t="shared" si="362"/>
        <v>0.13999999999999968</v>
      </c>
      <c r="F2576" s="2">
        <f t="shared" si="363"/>
        <v>1.9995955842368827E-2</v>
      </c>
      <c r="G2576" s="2">
        <f t="shared" si="363"/>
        <v>2.257389271896338E-2</v>
      </c>
      <c r="H2576" s="2">
        <f t="shared" si="355"/>
        <v>0.88580007406392358</v>
      </c>
      <c r="I2576" s="2">
        <f t="shared" si="356"/>
        <v>46.972109411100668</v>
      </c>
    </row>
    <row r="2577" spans="1:9" ht="13.5" x14ac:dyDescent="0.25">
      <c r="A2577" s="3">
        <f>TITRES_STAT!B2580</f>
        <v>45758</v>
      </c>
      <c r="B2577" s="6">
        <f>TITRES_STAT!D2580</f>
        <v>4.45</v>
      </c>
      <c r="C2577" s="2">
        <f t="shared" si="360"/>
        <v>4.9999999999999822E-2</v>
      </c>
      <c r="D2577" s="2">
        <f t="shared" si="361"/>
        <v>4.9999999999999822E-2</v>
      </c>
      <c r="E2577" s="2">
        <f t="shared" si="362"/>
        <v>0</v>
      </c>
      <c r="F2577" s="2">
        <f t="shared" si="363"/>
        <v>2.2139101853628183E-2</v>
      </c>
      <c r="G2577" s="2">
        <f t="shared" si="363"/>
        <v>2.0961471810465999E-2</v>
      </c>
      <c r="H2577" s="2">
        <f t="shared" ref="H2577:H2640" si="364">F2577/G2577</f>
        <v>1.0561806944574472</v>
      </c>
      <c r="I2577" s="2">
        <f t="shared" ref="I2577:I2640" si="365">IF(G2577=0,100,100-(100/(1+H2577)))</f>
        <v>51.366141959432014</v>
      </c>
    </row>
    <row r="2578" spans="1:9" ht="13.5" x14ac:dyDescent="0.25">
      <c r="A2578" s="3">
        <f>TITRES_STAT!B2581</f>
        <v>45761</v>
      </c>
      <c r="B2578" s="6">
        <f>TITRES_STAT!D2581</f>
        <v>4.45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2.0557737435511887E-2</v>
      </c>
      <c r="G2578" s="2">
        <f t="shared" si="363"/>
        <v>1.9464223824004142E-2</v>
      </c>
      <c r="H2578" s="2">
        <f t="shared" si="364"/>
        <v>1.0561806944574474</v>
      </c>
      <c r="I2578" s="2">
        <f t="shared" si="365"/>
        <v>51.366141959432014</v>
      </c>
    </row>
    <row r="2579" spans="1:9" ht="13.5" x14ac:dyDescent="0.25">
      <c r="A2579" s="3">
        <f>TITRES_STAT!B2582</f>
        <v>45762</v>
      </c>
      <c r="B2579" s="6">
        <f>TITRES_STAT!D2582</f>
        <v>4.3499999999999996</v>
      </c>
      <c r="C2579" s="2">
        <f t="shared" si="360"/>
        <v>-0.10000000000000053</v>
      </c>
      <c r="D2579" s="2">
        <f t="shared" si="361"/>
        <v>0</v>
      </c>
      <c r="E2579" s="2">
        <f t="shared" si="362"/>
        <v>0.10000000000000053</v>
      </c>
      <c r="F2579" s="2">
        <f t="shared" si="363"/>
        <v>1.908932761868961E-2</v>
      </c>
      <c r="G2579" s="2">
        <f t="shared" si="363"/>
        <v>2.521677926514674E-2</v>
      </c>
      <c r="H2579" s="2">
        <f t="shared" si="364"/>
        <v>0.75700895098343668</v>
      </c>
      <c r="I2579" s="2">
        <f t="shared" si="365"/>
        <v>43.085093593844363</v>
      </c>
    </row>
    <row r="2580" spans="1:9" ht="13.5" x14ac:dyDescent="0.25">
      <c r="A2580" s="3">
        <f>TITRES_STAT!B2583</f>
        <v>45763</v>
      </c>
      <c r="B2580" s="6">
        <f>TITRES_STAT!D2583</f>
        <v>4.38</v>
      </c>
      <c r="C2580" s="2">
        <f t="shared" si="360"/>
        <v>3.0000000000000249E-2</v>
      </c>
      <c r="D2580" s="2">
        <f t="shared" si="361"/>
        <v>3.0000000000000249E-2</v>
      </c>
      <c r="E2580" s="2">
        <f t="shared" si="362"/>
        <v>0</v>
      </c>
      <c r="F2580" s="2">
        <f t="shared" si="363"/>
        <v>1.9868661360211797E-2</v>
      </c>
      <c r="G2580" s="2">
        <f t="shared" si="363"/>
        <v>2.3415580746207688E-2</v>
      </c>
      <c r="H2580" s="2">
        <f t="shared" si="364"/>
        <v>0.84852310841915213</v>
      </c>
      <c r="I2580" s="2">
        <f t="shared" si="365"/>
        <v>45.90275904880653</v>
      </c>
    </row>
    <row r="2581" spans="1:9" ht="13.5" x14ac:dyDescent="0.25">
      <c r="A2581" s="3">
        <f>TITRES_STAT!B2584</f>
        <v>45764</v>
      </c>
      <c r="B2581" s="6">
        <f>TITRES_STAT!D2584</f>
        <v>4.3899999999999997</v>
      </c>
      <c r="C2581" s="2">
        <f t="shared" si="360"/>
        <v>9.9999999999997868E-3</v>
      </c>
      <c r="D2581" s="2">
        <f t="shared" si="361"/>
        <v>9.9999999999997868E-3</v>
      </c>
      <c r="E2581" s="2">
        <f t="shared" si="362"/>
        <v>0</v>
      </c>
      <c r="F2581" s="2">
        <f t="shared" si="363"/>
        <v>1.9163756977339512E-2</v>
      </c>
      <c r="G2581" s="2">
        <f t="shared" si="363"/>
        <v>2.1743039264335712E-2</v>
      </c>
      <c r="H2581" s="2">
        <f t="shared" si="364"/>
        <v>0.88137434442171569</v>
      </c>
      <c r="I2581" s="2">
        <f t="shared" si="365"/>
        <v>46.847367034370116</v>
      </c>
    </row>
    <row r="2582" spans="1:9" ht="13.5" x14ac:dyDescent="0.25">
      <c r="A2582" s="3">
        <f>TITRES_STAT!B2585</f>
        <v>45765</v>
      </c>
      <c r="B2582" s="6">
        <f>TITRES_STAT!D2585</f>
        <v>4.3600000000000003</v>
      </c>
      <c r="C2582" s="2">
        <f t="shared" si="360"/>
        <v>-2.9999999999999361E-2</v>
      </c>
      <c r="D2582" s="2">
        <f t="shared" si="361"/>
        <v>0</v>
      </c>
      <c r="E2582" s="2">
        <f t="shared" si="362"/>
        <v>2.9999999999999361E-2</v>
      </c>
      <c r="F2582" s="2">
        <f t="shared" si="363"/>
        <v>1.7794917193243835E-2</v>
      </c>
      <c r="G2582" s="2">
        <f t="shared" si="363"/>
        <v>2.2332822174025973E-2</v>
      </c>
      <c r="H2582" s="2">
        <f t="shared" si="364"/>
        <v>0.79680557408190378</v>
      </c>
      <c r="I2582" s="2">
        <f t="shared" si="365"/>
        <v>44.345675769012445</v>
      </c>
    </row>
    <row r="2583" spans="1:9" ht="13.5" x14ac:dyDescent="0.25">
      <c r="A2583" s="3">
        <f>TITRES_STAT!B2586</f>
        <v>45768</v>
      </c>
      <c r="B2583" s="6">
        <f>TITRES_STAT!D2586</f>
        <v>4.38</v>
      </c>
      <c r="C2583" s="2">
        <f t="shared" si="360"/>
        <v>1.9999999999999574E-2</v>
      </c>
      <c r="D2583" s="2">
        <f t="shared" si="361"/>
        <v>1.9999999999999574E-2</v>
      </c>
      <c r="E2583" s="2">
        <f t="shared" si="362"/>
        <v>0</v>
      </c>
      <c r="F2583" s="2">
        <f t="shared" si="363"/>
        <v>1.7952423108012101E-2</v>
      </c>
      <c r="G2583" s="2">
        <f t="shared" si="363"/>
        <v>2.0737620590166976E-2</v>
      </c>
      <c r="H2583" s="2">
        <f t="shared" si="364"/>
        <v>0.86569348831294979</v>
      </c>
      <c r="I2583" s="2">
        <f t="shared" si="365"/>
        <v>46.400627634486291</v>
      </c>
    </row>
    <row r="2584" spans="1:9" ht="13.5" x14ac:dyDescent="0.25">
      <c r="A2584" s="3">
        <f>TITRES_STAT!B2587</f>
        <v>45769</v>
      </c>
      <c r="B2584" s="6">
        <f>TITRES_STAT!D2587</f>
        <v>4.3499999999999996</v>
      </c>
      <c r="C2584" s="2">
        <f t="shared" si="360"/>
        <v>-3.0000000000000249E-2</v>
      </c>
      <c r="D2584" s="2">
        <f t="shared" si="361"/>
        <v>0</v>
      </c>
      <c r="E2584" s="2">
        <f t="shared" si="362"/>
        <v>3.0000000000000249E-2</v>
      </c>
      <c r="F2584" s="2">
        <f t="shared" si="363"/>
        <v>1.6670107171725523E-2</v>
      </c>
      <c r="G2584" s="2">
        <f t="shared" si="363"/>
        <v>2.1399219119440781E-2</v>
      </c>
      <c r="H2584" s="2">
        <f t="shared" si="364"/>
        <v>0.77900539635023647</v>
      </c>
      <c r="I2584" s="2">
        <f t="shared" si="365"/>
        <v>43.7888158151979</v>
      </c>
    </row>
    <row r="2585" spans="1:9" ht="13.5" x14ac:dyDescent="0.25">
      <c r="A2585" s="3">
        <f>TITRES_STAT!B2588</f>
        <v>45770</v>
      </c>
      <c r="B2585" s="6">
        <f>TITRES_STAT!D2588</f>
        <v>4.34</v>
      </c>
      <c r="C2585" s="2">
        <f t="shared" si="360"/>
        <v>-9.9999999999997868E-3</v>
      </c>
      <c r="D2585" s="2">
        <f t="shared" si="361"/>
        <v>0</v>
      </c>
      <c r="E2585" s="2">
        <f t="shared" si="362"/>
        <v>9.9999999999997868E-3</v>
      </c>
      <c r="F2585" s="2">
        <f t="shared" si="363"/>
        <v>1.5479385230887986E-2</v>
      </c>
      <c r="G2585" s="2">
        <f t="shared" si="363"/>
        <v>2.0584989182337855E-2</v>
      </c>
      <c r="H2585" s="2">
        <f t="shared" si="364"/>
        <v>0.75197441658941788</v>
      </c>
      <c r="I2585" s="2">
        <f t="shared" si="365"/>
        <v>42.92154094654488</v>
      </c>
    </row>
    <row r="2586" spans="1:9" ht="13.5" x14ac:dyDescent="0.25">
      <c r="A2586" s="3">
        <f>TITRES_STAT!B2589</f>
        <v>45771</v>
      </c>
      <c r="B2586" s="6">
        <f>TITRES_STAT!D2589</f>
        <v>4.25</v>
      </c>
      <c r="C2586" s="2">
        <f t="shared" si="360"/>
        <v>-8.9999999999999858E-2</v>
      </c>
      <c r="D2586" s="2">
        <f t="shared" si="361"/>
        <v>0</v>
      </c>
      <c r="E2586" s="2">
        <f t="shared" si="362"/>
        <v>8.9999999999999858E-2</v>
      </c>
      <c r="F2586" s="2">
        <f t="shared" si="363"/>
        <v>1.4373714857253129E-2</v>
      </c>
      <c r="G2586" s="2">
        <f t="shared" si="363"/>
        <v>2.5543204240742284E-2</v>
      </c>
      <c r="H2586" s="2">
        <f t="shared" si="364"/>
        <v>0.5627216821265737</v>
      </c>
      <c r="I2586" s="2">
        <f t="shared" si="365"/>
        <v>36.009078811833859</v>
      </c>
    </row>
    <row r="2587" spans="1:9" ht="13.5" x14ac:dyDescent="0.25">
      <c r="A2587" s="3">
        <f>TITRES_STAT!B2590</f>
        <v>45772</v>
      </c>
      <c r="B2587" s="6">
        <f>TITRES_STAT!D2590</f>
        <v>4.2</v>
      </c>
      <c r="C2587" s="2">
        <f t="shared" si="360"/>
        <v>-4.9999999999999822E-2</v>
      </c>
      <c r="D2587" s="2">
        <f t="shared" si="361"/>
        <v>0</v>
      </c>
      <c r="E2587" s="2">
        <f t="shared" si="362"/>
        <v>4.9999999999999822E-2</v>
      </c>
      <c r="F2587" s="2">
        <f t="shared" si="363"/>
        <v>1.3347020938877905E-2</v>
      </c>
      <c r="G2587" s="2">
        <f t="shared" si="363"/>
        <v>2.7290118223546395E-2</v>
      </c>
      <c r="H2587" s="2">
        <f t="shared" si="364"/>
        <v>0.48907889770011548</v>
      </c>
      <c r="I2587" s="2">
        <f t="shared" si="365"/>
        <v>32.844391150495696</v>
      </c>
    </row>
    <row r="2588" spans="1:9" ht="13.5" x14ac:dyDescent="0.25">
      <c r="A2588" s="3">
        <f>TITRES_STAT!B2591</f>
        <v>45775</v>
      </c>
      <c r="B2588" s="6">
        <f>TITRES_STAT!D2591</f>
        <v>4.2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1.2393662300386627E-2</v>
      </c>
      <c r="G2588" s="2">
        <f t="shared" si="363"/>
        <v>2.5340824064721653E-2</v>
      </c>
      <c r="H2588" s="2">
        <f t="shared" si="364"/>
        <v>0.48907889770011553</v>
      </c>
      <c r="I2588" s="2">
        <f t="shared" si="365"/>
        <v>32.844391150495696</v>
      </c>
    </row>
    <row r="2589" spans="1:9" ht="13.5" x14ac:dyDescent="0.25">
      <c r="A2589" s="3">
        <f>TITRES_STAT!B2592</f>
        <v>45776</v>
      </c>
      <c r="B2589" s="6">
        <f>TITRES_STAT!D2592</f>
        <v>4.09</v>
      </c>
      <c r="C2589" s="2">
        <f t="shared" si="360"/>
        <v>-0.11000000000000032</v>
      </c>
      <c r="D2589" s="2">
        <f t="shared" si="361"/>
        <v>0</v>
      </c>
      <c r="E2589" s="2">
        <f t="shared" si="362"/>
        <v>0.11000000000000032</v>
      </c>
      <c r="F2589" s="2">
        <f t="shared" ref="F2589:G2604" si="366">((F2588*13)+D2589)/14</f>
        <v>1.1508400707501868E-2</v>
      </c>
      <c r="G2589" s="2">
        <f t="shared" si="366"/>
        <v>3.1387908060098703E-2</v>
      </c>
      <c r="H2589" s="2">
        <f t="shared" si="364"/>
        <v>0.36665077154764925</v>
      </c>
      <c r="I2589" s="2">
        <f t="shared" si="365"/>
        <v>26.828417265110048</v>
      </c>
    </row>
    <row r="2590" spans="1:9" ht="13.5" x14ac:dyDescent="0.25">
      <c r="A2590" s="3">
        <f>TITRES_STAT!B2593</f>
        <v>45777</v>
      </c>
      <c r="B2590" s="6">
        <f>TITRES_STAT!D2593</f>
        <v>3.95</v>
      </c>
      <c r="C2590" s="2">
        <f t="shared" si="360"/>
        <v>-0.13999999999999968</v>
      </c>
      <c r="D2590" s="2">
        <f t="shared" si="361"/>
        <v>0</v>
      </c>
      <c r="E2590" s="2">
        <f t="shared" si="362"/>
        <v>0.13999999999999968</v>
      </c>
      <c r="F2590" s="2">
        <f t="shared" si="366"/>
        <v>1.068637208553745E-2</v>
      </c>
      <c r="G2590" s="2">
        <f t="shared" si="366"/>
        <v>3.914591462723449E-2</v>
      </c>
      <c r="H2590" s="2">
        <f t="shared" si="364"/>
        <v>0.27298818247824913</v>
      </c>
      <c r="I2590" s="2">
        <f t="shared" si="365"/>
        <v>21.444675310873407</v>
      </c>
    </row>
    <row r="2591" spans="1:9" ht="13.5" x14ac:dyDescent="0.25">
      <c r="A2591" s="3">
        <f>TITRES_STAT!B2594</f>
        <v>45779</v>
      </c>
      <c r="B2591" s="6">
        <f>TITRES_STAT!D2594</f>
        <v>3.72</v>
      </c>
      <c r="C2591" s="2">
        <f t="shared" si="360"/>
        <v>-0.22999999999999998</v>
      </c>
      <c r="D2591" s="2">
        <f t="shared" si="361"/>
        <v>0</v>
      </c>
      <c r="E2591" s="2">
        <f t="shared" si="362"/>
        <v>0.22999999999999998</v>
      </c>
      <c r="F2591" s="2">
        <f t="shared" si="366"/>
        <v>9.9230597937133465E-3</v>
      </c>
      <c r="G2591" s="2">
        <f t="shared" si="366"/>
        <v>5.2778349296717743E-2</v>
      </c>
      <c r="H2591" s="2">
        <f t="shared" si="364"/>
        <v>0.18801383381519393</v>
      </c>
      <c r="I2591" s="2">
        <f t="shared" si="365"/>
        <v>15.825896000840771</v>
      </c>
    </row>
    <row r="2592" spans="1:9" ht="13.5" x14ac:dyDescent="0.25">
      <c r="A2592" s="3">
        <f>TITRES_STAT!B2595</f>
        <v>45782</v>
      </c>
      <c r="B2592" s="6">
        <f>TITRES_STAT!D2595</f>
        <v>3.5</v>
      </c>
      <c r="C2592" s="2">
        <f t="shared" si="360"/>
        <v>-0.2200000000000002</v>
      </c>
      <c r="D2592" s="2">
        <f t="shared" si="361"/>
        <v>0</v>
      </c>
      <c r="E2592" s="2">
        <f t="shared" si="362"/>
        <v>0.2200000000000002</v>
      </c>
      <c r="F2592" s="2">
        <f t="shared" si="366"/>
        <v>9.2142698084481077E-3</v>
      </c>
      <c r="G2592" s="2">
        <f t="shared" si="366"/>
        <v>6.4722752918380783E-2</v>
      </c>
      <c r="H2592" s="2">
        <f t="shared" si="364"/>
        <v>0.14236523313629515</v>
      </c>
      <c r="I2592" s="2">
        <f t="shared" si="365"/>
        <v>12.462321944571087</v>
      </c>
    </row>
    <row r="2593" spans="1:9" ht="13.5" x14ac:dyDescent="0.25">
      <c r="A2593" s="3">
        <f>TITRES_STAT!B2596</f>
        <v>45783</v>
      </c>
      <c r="B2593" s="6">
        <f>TITRES_STAT!D2596</f>
        <v>3.56</v>
      </c>
      <c r="C2593" s="2">
        <f t="shared" si="360"/>
        <v>6.0000000000000053E-2</v>
      </c>
      <c r="D2593" s="2">
        <f t="shared" si="361"/>
        <v>6.0000000000000053E-2</v>
      </c>
      <c r="E2593" s="2">
        <f t="shared" si="362"/>
        <v>0</v>
      </c>
      <c r="F2593" s="2">
        <f t="shared" si="366"/>
        <v>1.2841821964987534E-2</v>
      </c>
      <c r="G2593" s="2">
        <f t="shared" si="366"/>
        <v>6.0099699138496443E-2</v>
      </c>
      <c r="H2593" s="2">
        <f t="shared" si="364"/>
        <v>0.21367531200770679</v>
      </c>
      <c r="I2593" s="2">
        <f t="shared" si="365"/>
        <v>17.605640478443718</v>
      </c>
    </row>
    <row r="2594" spans="1:9" ht="13.5" x14ac:dyDescent="0.25">
      <c r="A2594" s="3">
        <f>TITRES_STAT!B2597</f>
        <v>45784</v>
      </c>
      <c r="B2594" s="6">
        <f>TITRES_STAT!D2597</f>
        <v>3.65</v>
      </c>
      <c r="C2594" s="2">
        <f t="shared" si="360"/>
        <v>8.9999999999999858E-2</v>
      </c>
      <c r="D2594" s="2">
        <f t="shared" si="361"/>
        <v>8.9999999999999858E-2</v>
      </c>
      <c r="E2594" s="2">
        <f t="shared" si="362"/>
        <v>0</v>
      </c>
      <c r="F2594" s="2">
        <f t="shared" si="366"/>
        <v>1.8353120396059845E-2</v>
      </c>
      <c r="G2594" s="2">
        <f t="shared" si="366"/>
        <v>5.5806863485746698E-2</v>
      </c>
      <c r="H2594" s="2">
        <f t="shared" si="364"/>
        <v>0.32886851633844838</v>
      </c>
      <c r="I2594" s="2">
        <f t="shared" si="365"/>
        <v>24.748010227874886</v>
      </c>
    </row>
    <row r="2595" spans="1:9" ht="13.5" x14ac:dyDescent="0.25">
      <c r="A2595" s="3">
        <f>TITRES_STAT!B2598</f>
        <v>45785</v>
      </c>
      <c r="B2595" s="6">
        <f>TITRES_STAT!D2598</f>
        <v>3.81</v>
      </c>
      <c r="C2595" s="2">
        <f t="shared" si="360"/>
        <v>0.16000000000000014</v>
      </c>
      <c r="D2595" s="2">
        <f t="shared" si="361"/>
        <v>0.16000000000000014</v>
      </c>
      <c r="E2595" s="2">
        <f t="shared" si="362"/>
        <v>0</v>
      </c>
      <c r="F2595" s="2">
        <f t="shared" si="366"/>
        <v>2.847075465348415E-2</v>
      </c>
      <c r="G2595" s="2">
        <f t="shared" si="366"/>
        <v>5.1820658951050501E-2</v>
      </c>
      <c r="H2595" s="2">
        <f t="shared" si="364"/>
        <v>0.54940935198021046</v>
      </c>
      <c r="I2595" s="2">
        <f t="shared" si="365"/>
        <v>35.459276870766416</v>
      </c>
    </row>
    <row r="2596" spans="1:9" ht="13.5" x14ac:dyDescent="0.25">
      <c r="A2596" s="3">
        <f>TITRES_STAT!B2599</f>
        <v>45786</v>
      </c>
      <c r="B2596" s="6">
        <f>TITRES_STAT!D2599</f>
        <v>3.75</v>
      </c>
      <c r="C2596" s="2">
        <f t="shared" si="360"/>
        <v>-6.0000000000000053E-2</v>
      </c>
      <c r="D2596" s="2">
        <f t="shared" si="361"/>
        <v>0</v>
      </c>
      <c r="E2596" s="2">
        <f t="shared" si="362"/>
        <v>6.0000000000000053E-2</v>
      </c>
      <c r="F2596" s="2">
        <f t="shared" si="366"/>
        <v>2.6437129321092427E-2</v>
      </c>
      <c r="G2596" s="2">
        <f t="shared" si="366"/>
        <v>5.2404897597404035E-2</v>
      </c>
      <c r="H2596" s="2">
        <f t="shared" si="364"/>
        <v>0.50447821736421128</v>
      </c>
      <c r="I2596" s="2">
        <f t="shared" si="365"/>
        <v>33.531772779538002</v>
      </c>
    </row>
    <row r="2597" spans="1:9" ht="13.5" x14ac:dyDescent="0.25">
      <c r="A2597" s="3">
        <f>TITRES_STAT!B2600</f>
        <v>45789</v>
      </c>
      <c r="B2597" s="6">
        <f>TITRES_STAT!D2600</f>
        <v>3.62</v>
      </c>
      <c r="C2597" s="2">
        <f t="shared" si="360"/>
        <v>-0.12999999999999989</v>
      </c>
      <c r="D2597" s="2">
        <f t="shared" si="361"/>
        <v>0</v>
      </c>
      <c r="E2597" s="2">
        <f t="shared" si="362"/>
        <v>0.12999999999999989</v>
      </c>
      <c r="F2597" s="2">
        <f t="shared" si="366"/>
        <v>2.4548762941014397E-2</v>
      </c>
      <c r="G2597" s="2">
        <f t="shared" si="366"/>
        <v>5.7947404911875167E-2</v>
      </c>
      <c r="H2597" s="2">
        <f t="shared" si="364"/>
        <v>0.42363869405968196</v>
      </c>
      <c r="I2597" s="2">
        <f t="shared" si="365"/>
        <v>29.757458534062721</v>
      </c>
    </row>
    <row r="2598" spans="1:9" ht="13.5" x14ac:dyDescent="0.25">
      <c r="A2598" s="3">
        <f>TITRES_STAT!B2601</f>
        <v>45790</v>
      </c>
      <c r="B2598" s="6">
        <f>TITRES_STAT!D2601</f>
        <v>3.65</v>
      </c>
      <c r="C2598" s="2">
        <f t="shared" si="360"/>
        <v>2.9999999999999805E-2</v>
      </c>
      <c r="D2598" s="2">
        <f t="shared" si="361"/>
        <v>2.9999999999999805E-2</v>
      </c>
      <c r="E2598" s="2">
        <f t="shared" si="362"/>
        <v>0</v>
      </c>
      <c r="F2598" s="2">
        <f t="shared" si="366"/>
        <v>2.493813701665621E-2</v>
      </c>
      <c r="G2598" s="2">
        <f t="shared" si="366"/>
        <v>5.3808304561026934E-2</v>
      </c>
      <c r="H2598" s="2">
        <f t="shared" si="364"/>
        <v>0.463462605263329</v>
      </c>
      <c r="I2598" s="2">
        <f t="shared" si="365"/>
        <v>31.668906577898895</v>
      </c>
    </row>
    <row r="2599" spans="1:9" ht="13.5" x14ac:dyDescent="0.25">
      <c r="A2599" s="3">
        <f>TITRES_STAT!B2602</f>
        <v>45791</v>
      </c>
      <c r="B2599" s="6">
        <f>TITRES_STAT!D2602</f>
        <v>3.7</v>
      </c>
      <c r="C2599" s="2">
        <f t="shared" si="360"/>
        <v>5.0000000000000266E-2</v>
      </c>
      <c r="D2599" s="2">
        <f t="shared" si="361"/>
        <v>5.0000000000000266E-2</v>
      </c>
      <c r="E2599" s="2">
        <f t="shared" si="362"/>
        <v>0</v>
      </c>
      <c r="F2599" s="2">
        <f t="shared" si="366"/>
        <v>2.6728270086895073E-2</v>
      </c>
      <c r="G2599" s="2">
        <f t="shared" si="366"/>
        <v>4.9964854235239296E-2</v>
      </c>
      <c r="H2599" s="2">
        <f t="shared" si="364"/>
        <v>0.53494142024423463</v>
      </c>
      <c r="I2599" s="2">
        <f t="shared" si="365"/>
        <v>34.850933930697934</v>
      </c>
    </row>
    <row r="2600" spans="1:9" ht="13.5" x14ac:dyDescent="0.25">
      <c r="A2600" s="3">
        <f>TITRES_STAT!B2603</f>
        <v>45792</v>
      </c>
      <c r="B2600" s="6">
        <f>TITRES_STAT!D2603</f>
        <v>3.7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2.4819107937831136E-2</v>
      </c>
      <c r="G2600" s="2">
        <f t="shared" si="366"/>
        <v>4.6395936075579347E-2</v>
      </c>
      <c r="H2600" s="2">
        <f t="shared" si="364"/>
        <v>0.53494142024423463</v>
      </c>
      <c r="I2600" s="2">
        <f t="shared" si="365"/>
        <v>34.850933930697934</v>
      </c>
    </row>
    <row r="2601" spans="1:9" ht="13.5" x14ac:dyDescent="0.25">
      <c r="A2601" s="3">
        <f>TITRES_STAT!B2604</f>
        <v>45793</v>
      </c>
      <c r="B2601" s="6">
        <f>TITRES_STAT!D2604</f>
        <v>3.76</v>
      </c>
      <c r="C2601" s="2">
        <f t="shared" si="360"/>
        <v>5.9999999999999609E-2</v>
      </c>
      <c r="D2601" s="2">
        <f t="shared" si="361"/>
        <v>5.9999999999999609E-2</v>
      </c>
      <c r="E2601" s="2">
        <f t="shared" si="362"/>
        <v>0</v>
      </c>
      <c r="F2601" s="2">
        <f t="shared" si="366"/>
        <v>2.7332028799414598E-2</v>
      </c>
      <c r="G2601" s="2">
        <f t="shared" si="366"/>
        <v>4.3081940641609397E-2</v>
      </c>
      <c r="H2601" s="2">
        <f t="shared" si="364"/>
        <v>0.63441962902239324</v>
      </c>
      <c r="I2601" s="2">
        <f t="shared" si="365"/>
        <v>38.816202262687156</v>
      </c>
    </row>
    <row r="2602" spans="1:9" ht="13.5" x14ac:dyDescent="0.25">
      <c r="A2602" s="3">
        <f>TITRES_STAT!B2605</f>
        <v>45796</v>
      </c>
      <c r="B2602" s="6">
        <f>TITRES_STAT!D2605</f>
        <v>3.84</v>
      </c>
      <c r="C2602" s="2">
        <f t="shared" si="360"/>
        <v>8.0000000000000071E-2</v>
      </c>
      <c r="D2602" s="2">
        <f t="shared" si="361"/>
        <v>8.0000000000000071E-2</v>
      </c>
      <c r="E2602" s="2">
        <f t="shared" si="362"/>
        <v>0</v>
      </c>
      <c r="F2602" s="2">
        <f t="shared" si="366"/>
        <v>3.1094026742313562E-2</v>
      </c>
      <c r="G2602" s="2">
        <f t="shared" si="366"/>
        <v>4.0004659167208731E-2</v>
      </c>
      <c r="H2602" s="2">
        <f t="shared" si="364"/>
        <v>0.77726013393462201</v>
      </c>
      <c r="I2602" s="2">
        <f t="shared" si="365"/>
        <v>43.733616654860171</v>
      </c>
    </row>
    <row r="2603" spans="1:9" ht="13.5" x14ac:dyDescent="0.25">
      <c r="A2603" s="3">
        <f>TITRES_STAT!B2606</f>
        <v>45797</v>
      </c>
      <c r="B2603" s="6">
        <f>TITRES_STAT!D2606</f>
        <v>3.82</v>
      </c>
      <c r="C2603" s="2">
        <f t="shared" si="360"/>
        <v>-2.0000000000000018E-2</v>
      </c>
      <c r="D2603" s="2">
        <f t="shared" si="361"/>
        <v>0</v>
      </c>
      <c r="E2603" s="2">
        <f t="shared" si="362"/>
        <v>2.0000000000000018E-2</v>
      </c>
      <c r="F2603" s="2">
        <f t="shared" si="366"/>
        <v>2.8873024832148309E-2</v>
      </c>
      <c r="G2603" s="2">
        <f t="shared" si="366"/>
        <v>3.8575754940979534E-2</v>
      </c>
      <c r="H2603" s="2">
        <f t="shared" si="364"/>
        <v>0.74847595014857671</v>
      </c>
      <c r="I2603" s="2">
        <f t="shared" si="365"/>
        <v>42.807334586728231</v>
      </c>
    </row>
    <row r="2604" spans="1:9" ht="13.5" x14ac:dyDescent="0.25">
      <c r="A2604" s="3">
        <f>TITRES_STAT!B2607</f>
        <v>45798</v>
      </c>
      <c r="B2604" s="6">
        <f>TITRES_STAT!D2607</f>
        <v>3.83</v>
      </c>
      <c r="C2604" s="2">
        <f t="shared" si="360"/>
        <v>1.0000000000000231E-2</v>
      </c>
      <c r="D2604" s="2">
        <f t="shared" si="361"/>
        <v>1.0000000000000231E-2</v>
      </c>
      <c r="E2604" s="2">
        <f t="shared" si="362"/>
        <v>0</v>
      </c>
      <c r="F2604" s="2">
        <f t="shared" si="366"/>
        <v>2.752495162985202E-2</v>
      </c>
      <c r="G2604" s="2">
        <f t="shared" si="366"/>
        <v>3.5820343873766709E-2</v>
      </c>
      <c r="H2604" s="2">
        <f t="shared" si="364"/>
        <v>0.76841673343091832</v>
      </c>
      <c r="I2604" s="2">
        <f t="shared" si="365"/>
        <v>43.452242839848466</v>
      </c>
    </row>
    <row r="2605" spans="1:9" ht="13.5" x14ac:dyDescent="0.25">
      <c r="A2605" s="3">
        <f>TITRES_STAT!B2608</f>
        <v>45799</v>
      </c>
      <c r="B2605" s="6">
        <f>TITRES_STAT!D2608</f>
        <v>3.82</v>
      </c>
      <c r="C2605" s="2">
        <f t="shared" si="360"/>
        <v>-1.0000000000000231E-2</v>
      </c>
      <c r="D2605" s="2">
        <f t="shared" si="361"/>
        <v>0</v>
      </c>
      <c r="E2605" s="2">
        <f t="shared" si="362"/>
        <v>1.0000000000000231E-2</v>
      </c>
      <c r="F2605" s="2">
        <f t="shared" ref="F2605:G2620" si="367">((F2604*13)+D2605)/14</f>
        <v>2.5558883656291161E-2</v>
      </c>
      <c r="G2605" s="2">
        <f t="shared" si="367"/>
        <v>3.3976033597069105E-2</v>
      </c>
      <c r="H2605" s="2">
        <f t="shared" si="364"/>
        <v>0.75226213746433201</v>
      </c>
      <c r="I2605" s="2">
        <f t="shared" si="365"/>
        <v>42.930913211017469</v>
      </c>
    </row>
    <row r="2606" spans="1:9" ht="13.5" x14ac:dyDescent="0.25">
      <c r="A2606" s="3">
        <f>TITRES_STAT!B2609</f>
        <v>45800</v>
      </c>
      <c r="B2606" s="6">
        <f>TITRES_STAT!D2609</f>
        <v>3.81</v>
      </c>
      <c r="C2606" s="2">
        <f t="shared" si="360"/>
        <v>-9.9999999999997868E-3</v>
      </c>
      <c r="D2606" s="2">
        <f t="shared" si="361"/>
        <v>0</v>
      </c>
      <c r="E2606" s="2">
        <f t="shared" si="362"/>
        <v>9.9999999999997868E-3</v>
      </c>
      <c r="F2606" s="2">
        <f t="shared" si="367"/>
        <v>2.3733249109413219E-2</v>
      </c>
      <c r="G2606" s="2">
        <f t="shared" si="367"/>
        <v>3.2263459768707016E-2</v>
      </c>
      <c r="H2606" s="2">
        <f t="shared" si="364"/>
        <v>0.73560768992396097</v>
      </c>
      <c r="I2606" s="2">
        <f t="shared" si="365"/>
        <v>42.38329284863844</v>
      </c>
    </row>
    <row r="2607" spans="1:9" ht="13.5" x14ac:dyDescent="0.25">
      <c r="A2607" s="3">
        <f>TITRES_STAT!B2610</f>
        <v>45803</v>
      </c>
      <c r="B2607" s="6">
        <f>TITRES_STAT!D2610</f>
        <v>3.8</v>
      </c>
      <c r="C2607" s="2">
        <f t="shared" si="360"/>
        <v>-1.0000000000000231E-2</v>
      </c>
      <c r="D2607" s="2">
        <f t="shared" si="361"/>
        <v>0</v>
      </c>
      <c r="E2607" s="2">
        <f t="shared" si="362"/>
        <v>1.0000000000000231E-2</v>
      </c>
      <c r="F2607" s="2">
        <f t="shared" si="367"/>
        <v>2.2038017030169419E-2</v>
      </c>
      <c r="G2607" s="2">
        <f t="shared" si="367"/>
        <v>3.0673212642370818E-2</v>
      </c>
      <c r="H2607" s="2">
        <f t="shared" si="364"/>
        <v>0.71847762694824258</v>
      </c>
      <c r="I2607" s="2">
        <f t="shared" si="365"/>
        <v>41.808960191361393</v>
      </c>
    </row>
    <row r="2608" spans="1:9" ht="13.5" x14ac:dyDescent="0.25">
      <c r="A2608" s="3">
        <f>TITRES_STAT!B2611</f>
        <v>45804</v>
      </c>
      <c r="B2608" s="6">
        <f>TITRES_STAT!D2611</f>
        <v>3.82</v>
      </c>
      <c r="C2608" s="2">
        <f t="shared" si="360"/>
        <v>2.0000000000000018E-2</v>
      </c>
      <c r="D2608" s="2">
        <f t="shared" si="361"/>
        <v>2.0000000000000018E-2</v>
      </c>
      <c r="E2608" s="2">
        <f t="shared" si="362"/>
        <v>0</v>
      </c>
      <c r="F2608" s="2">
        <f t="shared" si="367"/>
        <v>2.1892444385157316E-2</v>
      </c>
      <c r="G2608" s="2">
        <f t="shared" si="367"/>
        <v>2.8482268882201477E-2</v>
      </c>
      <c r="H2608" s="2">
        <f t="shared" si="364"/>
        <v>0.76863414483239678</v>
      </c>
      <c r="I2608" s="2">
        <f t="shared" si="365"/>
        <v>43.459194038416342</v>
      </c>
    </row>
    <row r="2609" spans="1:9" ht="13.5" x14ac:dyDescent="0.25">
      <c r="A2609" s="3">
        <f>TITRES_STAT!B2612</f>
        <v>45805</v>
      </c>
      <c r="B2609" s="6">
        <f>TITRES_STAT!D2612</f>
        <v>3.8</v>
      </c>
      <c r="C2609" s="2">
        <f t="shared" si="360"/>
        <v>-2.0000000000000018E-2</v>
      </c>
      <c r="D2609" s="2">
        <f t="shared" si="361"/>
        <v>0</v>
      </c>
      <c r="E2609" s="2">
        <f t="shared" si="362"/>
        <v>2.0000000000000018E-2</v>
      </c>
      <c r="F2609" s="2">
        <f t="shared" si="367"/>
        <v>2.0328698357646079E-2</v>
      </c>
      <c r="G2609" s="2">
        <f t="shared" si="367"/>
        <v>2.78763925334728E-2</v>
      </c>
      <c r="H2609" s="2">
        <f t="shared" si="364"/>
        <v>0.72924422818469903</v>
      </c>
      <c r="I2609" s="2">
        <f t="shared" si="365"/>
        <v>42.171268598087764</v>
      </c>
    </row>
    <row r="2610" spans="1:9" ht="13.5" x14ac:dyDescent="0.25">
      <c r="A2610" s="3">
        <f>TITRES_STAT!B2613</f>
        <v>45806</v>
      </c>
      <c r="B2610" s="6">
        <f>TITRES_STAT!D2613</f>
        <v>3.9</v>
      </c>
      <c r="C2610" s="2">
        <f t="shared" si="360"/>
        <v>0.10000000000000009</v>
      </c>
      <c r="D2610" s="2">
        <f t="shared" si="361"/>
        <v>0.10000000000000009</v>
      </c>
      <c r="E2610" s="2">
        <f t="shared" si="362"/>
        <v>0</v>
      </c>
      <c r="F2610" s="2">
        <f t="shared" si="367"/>
        <v>2.6019505617814222E-2</v>
      </c>
      <c r="G2610" s="2">
        <f t="shared" si="367"/>
        <v>2.5885221638224744E-2</v>
      </c>
      <c r="H2610" s="2">
        <f t="shared" si="364"/>
        <v>1.0051876696852842</v>
      </c>
      <c r="I2610" s="2">
        <f t="shared" si="365"/>
        <v>50.129356213478474</v>
      </c>
    </row>
    <row r="2611" spans="1:9" ht="13.5" x14ac:dyDescent="0.25">
      <c r="A2611" s="3">
        <f>TITRES_STAT!B2614</f>
        <v>45807</v>
      </c>
      <c r="B2611" s="6">
        <f>TITRES_STAT!D2614</f>
        <v>3.8</v>
      </c>
      <c r="C2611" s="2">
        <f t="shared" si="360"/>
        <v>-0.10000000000000009</v>
      </c>
      <c r="D2611" s="2">
        <f t="shared" si="361"/>
        <v>0</v>
      </c>
      <c r="E2611" s="2">
        <f t="shared" si="362"/>
        <v>0.10000000000000009</v>
      </c>
      <c r="F2611" s="2">
        <f t="shared" si="367"/>
        <v>2.4160969502256064E-2</v>
      </c>
      <c r="G2611" s="2">
        <f t="shared" si="367"/>
        <v>3.1179134378351552E-2</v>
      </c>
      <c r="H2611" s="2">
        <f t="shared" si="364"/>
        <v>0.77490828350358643</v>
      </c>
      <c r="I2611" s="2">
        <f t="shared" si="365"/>
        <v>43.659060623344068</v>
      </c>
    </row>
    <row r="2612" spans="1:9" ht="13.5" x14ac:dyDescent="0.25">
      <c r="A2612" s="3">
        <f>TITRES_STAT!B2615</f>
        <v>45810</v>
      </c>
      <c r="B2612" s="6">
        <f>TITRES_STAT!D2615</f>
        <v>3.79</v>
      </c>
      <c r="C2612" s="2">
        <f t="shared" si="360"/>
        <v>-9.9999999999997868E-3</v>
      </c>
      <c r="D2612" s="2">
        <f t="shared" si="361"/>
        <v>0</v>
      </c>
      <c r="E2612" s="2">
        <f t="shared" si="362"/>
        <v>9.9999999999997868E-3</v>
      </c>
      <c r="F2612" s="2">
        <f t="shared" si="367"/>
        <v>2.2435185966380632E-2</v>
      </c>
      <c r="G2612" s="2">
        <f t="shared" si="367"/>
        <v>2.9666339065612141E-2</v>
      </c>
      <c r="H2612" s="2">
        <f t="shared" si="364"/>
        <v>0.75625057465841716</v>
      </c>
      <c r="I2612" s="2">
        <f t="shared" si="365"/>
        <v>43.060516851674457</v>
      </c>
    </row>
    <row r="2613" spans="1:9" ht="13.5" x14ac:dyDescent="0.25">
      <c r="A2613" s="3">
        <f>TITRES_STAT!B2616</f>
        <v>45811</v>
      </c>
      <c r="B2613" s="6">
        <f>TITRES_STAT!D2616</f>
        <v>3.77</v>
      </c>
      <c r="C2613" s="2">
        <f t="shared" si="360"/>
        <v>-2.0000000000000018E-2</v>
      </c>
      <c r="D2613" s="2">
        <f t="shared" si="361"/>
        <v>0</v>
      </c>
      <c r="E2613" s="2">
        <f t="shared" si="362"/>
        <v>2.0000000000000018E-2</v>
      </c>
      <c r="F2613" s="2">
        <f t="shared" si="367"/>
        <v>2.0832672683067731E-2</v>
      </c>
      <c r="G2613" s="2">
        <f t="shared" si="367"/>
        <v>2.8975886275211273E-2</v>
      </c>
      <c r="H2613" s="2">
        <f t="shared" si="364"/>
        <v>0.71896584923064044</v>
      </c>
      <c r="I2613" s="2">
        <f t="shared" si="365"/>
        <v>41.825487664715894</v>
      </c>
    </row>
    <row r="2614" spans="1:9" ht="13.5" x14ac:dyDescent="0.25">
      <c r="A2614" s="3">
        <f>TITRES_STAT!B2617</f>
        <v>45812</v>
      </c>
      <c r="B2614" s="6">
        <f>TITRES_STAT!D2617</f>
        <v>3.84</v>
      </c>
      <c r="C2614" s="2">
        <f t="shared" si="360"/>
        <v>6.999999999999984E-2</v>
      </c>
      <c r="D2614" s="2">
        <f t="shared" si="361"/>
        <v>6.999999999999984E-2</v>
      </c>
      <c r="E2614" s="2">
        <f t="shared" si="362"/>
        <v>0</v>
      </c>
      <c r="F2614" s="2">
        <f t="shared" si="367"/>
        <v>2.4344624634277168E-2</v>
      </c>
      <c r="G2614" s="2">
        <f t="shared" si="367"/>
        <v>2.6906180112696184E-2</v>
      </c>
      <c r="H2614" s="2">
        <f t="shared" si="364"/>
        <v>0.90479676164769673</v>
      </c>
      <c r="I2614" s="2">
        <f t="shared" si="365"/>
        <v>47.500960725333492</v>
      </c>
    </row>
    <row r="2615" spans="1:9" ht="13.5" x14ac:dyDescent="0.25">
      <c r="A2615" s="3">
        <f>TITRES_STAT!B2618</f>
        <v>45813</v>
      </c>
      <c r="B2615" s="6">
        <f>TITRES_STAT!D2618</f>
        <v>3.87</v>
      </c>
      <c r="C2615" s="2">
        <f t="shared" si="360"/>
        <v>3.0000000000000249E-2</v>
      </c>
      <c r="D2615" s="2">
        <f t="shared" si="361"/>
        <v>3.0000000000000249E-2</v>
      </c>
      <c r="E2615" s="2">
        <f t="shared" si="362"/>
        <v>0</v>
      </c>
      <c r="F2615" s="2">
        <f t="shared" si="367"/>
        <v>2.4748580017543102E-2</v>
      </c>
      <c r="G2615" s="2">
        <f t="shared" si="367"/>
        <v>2.4984310104646457E-2</v>
      </c>
      <c r="H2615" s="2">
        <f t="shared" si="364"/>
        <v>0.99056487507095436</v>
      </c>
      <c r="I2615" s="2">
        <f t="shared" si="365"/>
        <v>49.763003832550062</v>
      </c>
    </row>
    <row r="2616" spans="1:9" ht="13.5" x14ac:dyDescent="0.25">
      <c r="A2616" s="3">
        <f>TITRES_STAT!B2619</f>
        <v>45817</v>
      </c>
      <c r="B2616" s="6">
        <f>TITRES_STAT!D2619</f>
        <v>3.85</v>
      </c>
      <c r="C2616" s="2">
        <f t="shared" si="360"/>
        <v>-2.0000000000000018E-2</v>
      </c>
      <c r="D2616" s="2">
        <f t="shared" si="361"/>
        <v>0</v>
      </c>
      <c r="E2616" s="2">
        <f t="shared" si="362"/>
        <v>2.0000000000000018E-2</v>
      </c>
      <c r="F2616" s="2">
        <f t="shared" si="367"/>
        <v>2.2980824302004311E-2</v>
      </c>
      <c r="G2616" s="2">
        <f t="shared" si="367"/>
        <v>2.4628287954314571E-2</v>
      </c>
      <c r="H2616" s="2">
        <f t="shared" si="364"/>
        <v>0.93310685438767393</v>
      </c>
      <c r="I2616" s="2">
        <f t="shared" si="365"/>
        <v>48.269802172070953</v>
      </c>
    </row>
    <row r="2617" spans="1:9" ht="13.5" x14ac:dyDescent="0.25">
      <c r="A2617" s="3">
        <f>TITRES_STAT!B2620</f>
        <v>45818</v>
      </c>
      <c r="B2617" s="6">
        <f>TITRES_STAT!D2620</f>
        <v>3.8</v>
      </c>
      <c r="C2617" s="2">
        <f t="shared" si="360"/>
        <v>-5.0000000000000266E-2</v>
      </c>
      <c r="D2617" s="2">
        <f t="shared" si="361"/>
        <v>0</v>
      </c>
      <c r="E2617" s="2">
        <f t="shared" si="362"/>
        <v>5.0000000000000266E-2</v>
      </c>
      <c r="F2617" s="2">
        <f t="shared" si="367"/>
        <v>2.1339336851861148E-2</v>
      </c>
      <c r="G2617" s="2">
        <f t="shared" si="367"/>
        <v>2.6440553100434978E-2</v>
      </c>
      <c r="H2617" s="2">
        <f t="shared" si="364"/>
        <v>0.80706847435464923</v>
      </c>
      <c r="I2617" s="2">
        <f t="shared" si="365"/>
        <v>44.661753874206354</v>
      </c>
    </row>
    <row r="2618" spans="1:9" ht="13.5" x14ac:dyDescent="0.25">
      <c r="A2618" s="3">
        <f>TITRES_STAT!B2621</f>
        <v>45819</v>
      </c>
      <c r="B2618" s="6">
        <f>TITRES_STAT!D2621</f>
        <v>3.92</v>
      </c>
      <c r="C2618" s="2">
        <f t="shared" si="360"/>
        <v>0.12000000000000011</v>
      </c>
      <c r="D2618" s="2">
        <f t="shared" si="361"/>
        <v>0.12000000000000011</v>
      </c>
      <c r="E2618" s="2">
        <f t="shared" si="362"/>
        <v>0</v>
      </c>
      <c r="F2618" s="2">
        <f t="shared" si="367"/>
        <v>2.8386527076728219E-2</v>
      </c>
      <c r="G2618" s="2">
        <f t="shared" si="367"/>
        <v>2.4551942164689623E-2</v>
      </c>
      <c r="H2618" s="2">
        <f t="shared" si="364"/>
        <v>1.1561825490756272</v>
      </c>
      <c r="I2618" s="2">
        <f t="shared" si="365"/>
        <v>53.621737620095843</v>
      </c>
    </row>
    <row r="2619" spans="1:9" ht="13.5" x14ac:dyDescent="0.25">
      <c r="A2619" s="3">
        <f>TITRES_STAT!B2622</f>
        <v>45820</v>
      </c>
      <c r="B2619" s="6">
        <f>TITRES_STAT!D2622</f>
        <v>3.89</v>
      </c>
      <c r="C2619" s="2">
        <f t="shared" si="360"/>
        <v>-2.9999999999999805E-2</v>
      </c>
      <c r="D2619" s="2">
        <f t="shared" si="361"/>
        <v>0</v>
      </c>
      <c r="E2619" s="2">
        <f t="shared" si="362"/>
        <v>2.9999999999999805E-2</v>
      </c>
      <c r="F2619" s="2">
        <f t="shared" si="367"/>
        <v>2.6358917999819063E-2</v>
      </c>
      <c r="G2619" s="2">
        <f t="shared" si="367"/>
        <v>2.4941089152926064E-2</v>
      </c>
      <c r="H2619" s="2">
        <f t="shared" si="364"/>
        <v>1.056847110332656</v>
      </c>
      <c r="I2619" s="2">
        <f t="shared" si="365"/>
        <v>51.381899268231521</v>
      </c>
    </row>
    <row r="2620" spans="1:9" ht="13.5" x14ac:dyDescent="0.25">
      <c r="A2620" s="3">
        <f>TITRES_STAT!B2623</f>
        <v>45821</v>
      </c>
      <c r="B2620" s="6">
        <f>TITRES_STAT!D2623</f>
        <v>3.89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2.4476138142689129E-2</v>
      </c>
      <c r="G2620" s="2">
        <f t="shared" si="367"/>
        <v>2.3159582784859915E-2</v>
      </c>
      <c r="H2620" s="2">
        <f t="shared" si="364"/>
        <v>1.0568471103326562</v>
      </c>
      <c r="I2620" s="2">
        <f t="shared" si="365"/>
        <v>51.381899268231521</v>
      </c>
    </row>
    <row r="2621" spans="1:9" ht="13.5" x14ac:dyDescent="0.25">
      <c r="A2621" s="3">
        <f>TITRES_STAT!B2624</f>
        <v>45824</v>
      </c>
      <c r="B2621" s="6">
        <f>TITRES_STAT!D2624</f>
        <v>3.83</v>
      </c>
      <c r="C2621" s="2">
        <f t="shared" si="360"/>
        <v>-6.0000000000000053E-2</v>
      </c>
      <c r="D2621" s="2">
        <f t="shared" si="361"/>
        <v>0</v>
      </c>
      <c r="E2621" s="2">
        <f t="shared" si="362"/>
        <v>6.0000000000000053E-2</v>
      </c>
      <c r="F2621" s="2">
        <f t="shared" ref="F2621:G2636" si="368">((F2620*13)+D2621)/14</f>
        <v>2.2727842561068475E-2</v>
      </c>
      <c r="G2621" s="2">
        <f t="shared" si="368"/>
        <v>2.5791041157369927E-2</v>
      </c>
      <c r="H2621" s="2">
        <f t="shared" si="364"/>
        <v>0.88123013035376718</v>
      </c>
      <c r="I2621" s="2">
        <f t="shared" si="365"/>
        <v>46.84329238273741</v>
      </c>
    </row>
    <row r="2622" spans="1:9" ht="13.5" x14ac:dyDescent="0.25">
      <c r="A2622" s="3">
        <f>TITRES_STAT!B2625</f>
        <v>45825</v>
      </c>
      <c r="B2622" s="6">
        <f>TITRES_STAT!D2625</f>
        <v>3.83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2.110442523527787E-2</v>
      </c>
      <c r="G2622" s="2">
        <f t="shared" si="368"/>
        <v>2.3948823931843503E-2</v>
      </c>
      <c r="H2622" s="2">
        <f t="shared" si="364"/>
        <v>0.88123013035376718</v>
      </c>
      <c r="I2622" s="2">
        <f t="shared" si="365"/>
        <v>46.84329238273741</v>
      </c>
    </row>
    <row r="2623" spans="1:9" ht="13.5" x14ac:dyDescent="0.25">
      <c r="A2623" s="3">
        <f>TITRES_STAT!B2626</f>
        <v>45826</v>
      </c>
      <c r="B2623" s="6">
        <f>TITRES_STAT!D2626</f>
        <v>3.84</v>
      </c>
      <c r="C2623" s="2">
        <f t="shared" si="360"/>
        <v>9.9999999999997868E-3</v>
      </c>
      <c r="D2623" s="2">
        <f t="shared" si="361"/>
        <v>9.9999999999997868E-3</v>
      </c>
      <c r="E2623" s="2">
        <f t="shared" si="362"/>
        <v>0</v>
      </c>
      <c r="F2623" s="2">
        <f t="shared" si="368"/>
        <v>2.0311252004186577E-2</v>
      </c>
      <c r="G2623" s="2">
        <f t="shared" si="368"/>
        <v>2.223819365099754E-2</v>
      </c>
      <c r="H2623" s="2">
        <f t="shared" si="364"/>
        <v>0.91334990255719228</v>
      </c>
      <c r="I2623" s="2">
        <f t="shared" si="365"/>
        <v>47.73564424031904</v>
      </c>
    </row>
    <row r="2624" spans="1:9" ht="13.5" x14ac:dyDescent="0.25">
      <c r="A2624" s="3">
        <f>TITRES_STAT!B2627</f>
        <v>45827</v>
      </c>
      <c r="B2624" s="6">
        <f>TITRES_STAT!D2627</f>
        <v>3.82</v>
      </c>
      <c r="C2624" s="2">
        <f t="shared" si="360"/>
        <v>-2.0000000000000018E-2</v>
      </c>
      <c r="D2624" s="2">
        <f t="shared" si="361"/>
        <v>0</v>
      </c>
      <c r="E2624" s="2">
        <f t="shared" si="362"/>
        <v>2.0000000000000018E-2</v>
      </c>
      <c r="F2624" s="2">
        <f t="shared" si="368"/>
        <v>1.886044828960182E-2</v>
      </c>
      <c r="G2624" s="2">
        <f t="shared" si="368"/>
        <v>2.2078322675926292E-2</v>
      </c>
      <c r="H2624" s="2">
        <f t="shared" si="364"/>
        <v>0.85425186353340288</v>
      </c>
      <c r="I2624" s="2">
        <f t="shared" si="365"/>
        <v>46.069893757882916</v>
      </c>
    </row>
    <row r="2625" spans="1:9" ht="13.5" x14ac:dyDescent="0.25">
      <c r="A2625" s="3">
        <f>TITRES_STAT!B2628</f>
        <v>45828</v>
      </c>
      <c r="B2625" s="6">
        <f>TITRES_STAT!D2628</f>
        <v>3.77</v>
      </c>
      <c r="C2625" s="2">
        <f t="shared" si="360"/>
        <v>-4.9999999999999822E-2</v>
      </c>
      <c r="D2625" s="2">
        <f t="shared" si="361"/>
        <v>0</v>
      </c>
      <c r="E2625" s="2">
        <f t="shared" si="362"/>
        <v>4.9999999999999822E-2</v>
      </c>
      <c r="F2625" s="2">
        <f t="shared" si="368"/>
        <v>1.7513273411773118E-2</v>
      </c>
      <c r="G2625" s="2">
        <f t="shared" si="368"/>
        <v>2.4072728199074401E-2</v>
      </c>
      <c r="H2625" s="2">
        <f t="shared" si="364"/>
        <v>0.72751510617922011</v>
      </c>
      <c r="I2625" s="2">
        <f t="shared" si="365"/>
        <v>42.11338607557996</v>
      </c>
    </row>
    <row r="2626" spans="1:9" ht="13.5" x14ac:dyDescent="0.25">
      <c r="A2626" s="3">
        <f>TITRES_STAT!B2629</f>
        <v>45831</v>
      </c>
      <c r="B2626" s="6">
        <f>TITRES_STAT!D2629</f>
        <v>3.7</v>
      </c>
      <c r="C2626" s="2">
        <f t="shared" si="360"/>
        <v>-6.999999999999984E-2</v>
      </c>
      <c r="D2626" s="2">
        <f t="shared" si="361"/>
        <v>0</v>
      </c>
      <c r="E2626" s="2">
        <f t="shared" si="362"/>
        <v>6.999999999999984E-2</v>
      </c>
      <c r="F2626" s="2">
        <f t="shared" si="368"/>
        <v>1.626232531093218E-2</v>
      </c>
      <c r="G2626" s="2">
        <f t="shared" si="368"/>
        <v>2.735324761342622E-2</v>
      </c>
      <c r="H2626" s="2">
        <f t="shared" si="364"/>
        <v>0.59452996370894873</v>
      </c>
      <c r="I2626" s="2">
        <f t="shared" si="365"/>
        <v>37.285593700982901</v>
      </c>
    </row>
    <row r="2627" spans="1:9" ht="13.5" x14ac:dyDescent="0.25">
      <c r="A2627" s="3">
        <f>TITRES_STAT!B2630</f>
        <v>45832</v>
      </c>
      <c r="B2627" s="6">
        <f>TITRES_STAT!D2630</f>
        <v>3.7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1.5100730645865595E-2</v>
      </c>
      <c r="G2627" s="2">
        <f t="shared" si="368"/>
        <v>2.5399444212467204E-2</v>
      </c>
      <c r="H2627" s="2">
        <f t="shared" si="364"/>
        <v>0.59452996370894873</v>
      </c>
      <c r="I2627" s="2">
        <f t="shared" si="365"/>
        <v>37.285593700982901</v>
      </c>
    </row>
    <row r="2628" spans="1:9" ht="13.5" x14ac:dyDescent="0.25">
      <c r="A2628" s="3">
        <f>TITRES_STAT!B2631</f>
        <v>45833</v>
      </c>
      <c r="B2628" s="6">
        <f>TITRES_STAT!D2631</f>
        <v>3.7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1.4022107028303766E-2</v>
      </c>
      <c r="G2628" s="2">
        <f t="shared" si="368"/>
        <v>2.3585198197290973E-2</v>
      </c>
      <c r="H2628" s="2">
        <f t="shared" si="364"/>
        <v>0.59452996370894873</v>
      </c>
      <c r="I2628" s="2">
        <f t="shared" si="365"/>
        <v>37.285593700982901</v>
      </c>
    </row>
    <row r="2629" spans="1:9" ht="13.5" x14ac:dyDescent="0.25">
      <c r="A2629" s="3">
        <f>TITRES_STAT!B2632</f>
        <v>45835</v>
      </c>
      <c r="B2629" s="6">
        <f>TITRES_STAT!D2632</f>
        <v>3.69</v>
      </c>
      <c r="C2629" s="2">
        <f t="shared" si="369"/>
        <v>-1.0000000000000231E-2</v>
      </c>
      <c r="D2629" s="2">
        <f t="shared" si="370"/>
        <v>0</v>
      </c>
      <c r="E2629" s="2">
        <f t="shared" si="371"/>
        <v>1.0000000000000231E-2</v>
      </c>
      <c r="F2629" s="2">
        <f t="shared" si="368"/>
        <v>1.3020527954853497E-2</v>
      </c>
      <c r="G2629" s="2">
        <f t="shared" si="368"/>
        <v>2.2614826897484491E-2</v>
      </c>
      <c r="H2629" s="2">
        <f t="shared" si="364"/>
        <v>0.57575182927010626</v>
      </c>
      <c r="I2629" s="2">
        <f t="shared" si="365"/>
        <v>36.538230105485361</v>
      </c>
    </row>
    <row r="2630" spans="1:9" ht="13.5" x14ac:dyDescent="0.25">
      <c r="A2630" s="3">
        <f>TITRES_STAT!B2633</f>
        <v>45838</v>
      </c>
      <c r="B2630" s="6">
        <f>TITRES_STAT!D2633</f>
        <v>3.7</v>
      </c>
      <c r="C2630" s="2">
        <f t="shared" si="369"/>
        <v>1.0000000000000231E-2</v>
      </c>
      <c r="D2630" s="2">
        <f t="shared" si="370"/>
        <v>1.0000000000000231E-2</v>
      </c>
      <c r="E2630" s="2">
        <f t="shared" si="371"/>
        <v>0</v>
      </c>
      <c r="F2630" s="2">
        <f t="shared" si="368"/>
        <v>1.2804775958078263E-2</v>
      </c>
      <c r="G2630" s="2">
        <f t="shared" si="368"/>
        <v>2.0999482119092742E-2</v>
      </c>
      <c r="H2630" s="2">
        <f t="shared" si="364"/>
        <v>0.60976627354234381</v>
      </c>
      <c r="I2630" s="2">
        <f t="shared" si="365"/>
        <v>37.879180572005218</v>
      </c>
    </row>
    <row r="2631" spans="1:9" ht="13.5" x14ac:dyDescent="0.25">
      <c r="A2631" s="3">
        <f>TITRES_STAT!B2634</f>
        <v>45839</v>
      </c>
      <c r="B2631" s="6">
        <f>TITRES_STAT!D2634</f>
        <v>3.7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1.1890149103929815E-2</v>
      </c>
      <c r="G2631" s="2">
        <f t="shared" si="368"/>
        <v>1.9499519110586117E-2</v>
      </c>
      <c r="H2631" s="2">
        <f t="shared" si="364"/>
        <v>0.60976627354234381</v>
      </c>
      <c r="I2631" s="2">
        <f t="shared" si="365"/>
        <v>37.879180572005218</v>
      </c>
    </row>
    <row r="2632" spans="1:9" ht="13.5" x14ac:dyDescent="0.25">
      <c r="A2632" s="3">
        <f>TITRES_STAT!B2635</f>
        <v>45840</v>
      </c>
      <c r="B2632" s="6">
        <f>TITRES_STAT!D2635</f>
        <v>3.6</v>
      </c>
      <c r="C2632" s="2">
        <f t="shared" si="369"/>
        <v>-0.10000000000000009</v>
      </c>
      <c r="D2632" s="2">
        <f t="shared" si="370"/>
        <v>0</v>
      </c>
      <c r="E2632" s="2">
        <f t="shared" si="371"/>
        <v>0.10000000000000009</v>
      </c>
      <c r="F2632" s="2">
        <f t="shared" si="368"/>
        <v>1.1040852739363399E-2</v>
      </c>
      <c r="G2632" s="2">
        <f t="shared" si="368"/>
        <v>2.524955345982997E-2</v>
      </c>
      <c r="H2632" s="2">
        <f t="shared" si="364"/>
        <v>0.43726922762925358</v>
      </c>
      <c r="I2632" s="2">
        <f t="shared" si="365"/>
        <v>30.423613003286818</v>
      </c>
    </row>
    <row r="2633" spans="1:9" ht="13.5" x14ac:dyDescent="0.25">
      <c r="A2633" s="3">
        <f>TITRES_STAT!B2636</f>
        <v>45841</v>
      </c>
      <c r="B2633" s="6">
        <f>TITRES_STAT!D2636</f>
        <v>3.7</v>
      </c>
      <c r="C2633" s="2">
        <f t="shared" si="369"/>
        <v>0.10000000000000009</v>
      </c>
      <c r="D2633" s="2">
        <f t="shared" si="370"/>
        <v>0.10000000000000009</v>
      </c>
      <c r="E2633" s="2">
        <f t="shared" si="371"/>
        <v>0</v>
      </c>
      <c r="F2633" s="2">
        <f t="shared" si="368"/>
        <v>1.7395077543694591E-2</v>
      </c>
      <c r="G2633" s="2">
        <f t="shared" si="368"/>
        <v>2.3446013926984973E-2</v>
      </c>
      <c r="H2633" s="2">
        <f t="shared" si="364"/>
        <v>0.74192046451332549</v>
      </c>
      <c r="I2633" s="2">
        <f t="shared" si="365"/>
        <v>42.592097608808473</v>
      </c>
    </row>
    <row r="2634" spans="1:9" ht="13.5" x14ac:dyDescent="0.25">
      <c r="A2634" s="3">
        <f>TITRES_STAT!B2637</f>
        <v>45842</v>
      </c>
      <c r="B2634" s="6">
        <f>TITRES_STAT!D2637</f>
        <v>3.64</v>
      </c>
      <c r="C2634" s="2">
        <f t="shared" si="369"/>
        <v>-6.0000000000000053E-2</v>
      </c>
      <c r="D2634" s="2">
        <f t="shared" si="370"/>
        <v>0</v>
      </c>
      <c r="E2634" s="2">
        <f t="shared" si="371"/>
        <v>6.0000000000000053E-2</v>
      </c>
      <c r="F2634" s="2">
        <f t="shared" si="368"/>
        <v>1.6152572004859263E-2</v>
      </c>
      <c r="G2634" s="2">
        <f t="shared" si="368"/>
        <v>2.6057012932200335E-2</v>
      </c>
      <c r="H2634" s="2">
        <f t="shared" si="364"/>
        <v>0.61989346387814415</v>
      </c>
      <c r="I2634" s="2">
        <f t="shared" si="365"/>
        <v>38.267545224491094</v>
      </c>
    </row>
    <row r="2635" spans="1:9" ht="13.5" x14ac:dyDescent="0.25">
      <c r="A2635" s="3">
        <f>TITRES_STAT!B2638</f>
        <v>45845</v>
      </c>
      <c r="B2635" s="6">
        <f>TITRES_STAT!D2638</f>
        <v>3.7</v>
      </c>
      <c r="C2635" s="2">
        <f t="shared" si="369"/>
        <v>6.0000000000000053E-2</v>
      </c>
      <c r="D2635" s="2">
        <f t="shared" si="370"/>
        <v>6.0000000000000053E-2</v>
      </c>
      <c r="E2635" s="2">
        <f t="shared" si="371"/>
        <v>0</v>
      </c>
      <c r="F2635" s="2">
        <f t="shared" si="368"/>
        <v>1.9284531147369315E-2</v>
      </c>
      <c r="G2635" s="2">
        <f t="shared" si="368"/>
        <v>2.4195797722757453E-2</v>
      </c>
      <c r="H2635" s="2">
        <f t="shared" si="364"/>
        <v>0.79701985313057788</v>
      </c>
      <c r="I2635" s="2">
        <f t="shared" si="365"/>
        <v>44.352312065005528</v>
      </c>
    </row>
    <row r="2636" spans="1:9" ht="13.5" x14ac:dyDescent="0.25">
      <c r="A2636" s="3">
        <f>TITRES_STAT!B2639</f>
        <v>45846</v>
      </c>
      <c r="B2636" s="6">
        <f>TITRES_STAT!D2639</f>
        <v>3.7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1.7907064636842936E-2</v>
      </c>
      <c r="G2636" s="2">
        <f t="shared" si="368"/>
        <v>2.2467526456846208E-2</v>
      </c>
      <c r="H2636" s="2">
        <f t="shared" si="364"/>
        <v>0.79701985313057777</v>
      </c>
      <c r="I2636" s="2">
        <f t="shared" si="365"/>
        <v>44.352312065005528</v>
      </c>
    </row>
    <row r="2637" spans="1:9" ht="13.5" x14ac:dyDescent="0.25">
      <c r="A2637" s="3">
        <f>TITRES_STAT!B2640</f>
        <v>45847</v>
      </c>
      <c r="B2637" s="6">
        <f>TITRES_STAT!D2640</f>
        <v>3.68</v>
      </c>
      <c r="C2637" s="2">
        <f t="shared" si="369"/>
        <v>-2.0000000000000018E-2</v>
      </c>
      <c r="D2637" s="2">
        <f t="shared" si="370"/>
        <v>0</v>
      </c>
      <c r="E2637" s="2">
        <f t="shared" si="371"/>
        <v>2.0000000000000018E-2</v>
      </c>
      <c r="F2637" s="2">
        <f t="shared" ref="F2637:G2652" si="372">((F2636*13)+D2637)/14</f>
        <v>1.6627988591354153E-2</v>
      </c>
      <c r="G2637" s="2">
        <f t="shared" si="372"/>
        <v>2.229127456707148E-2</v>
      </c>
      <c r="H2637" s="2">
        <f t="shared" si="364"/>
        <v>0.74594158092318796</v>
      </c>
      <c r="I2637" s="2">
        <f t="shared" si="365"/>
        <v>42.72431500994221</v>
      </c>
    </row>
    <row r="2638" spans="1:9" ht="13.5" x14ac:dyDescent="0.25">
      <c r="A2638" s="3">
        <f>TITRES_STAT!B2641</f>
        <v>45848</v>
      </c>
      <c r="B2638" s="6">
        <f>TITRES_STAT!D2641</f>
        <v>3.68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1.5440275120543143E-2</v>
      </c>
      <c r="G2638" s="2">
        <f t="shared" si="372"/>
        <v>2.0699040669423519E-2</v>
      </c>
      <c r="H2638" s="2">
        <f t="shared" si="364"/>
        <v>0.74594158092318796</v>
      </c>
      <c r="I2638" s="2">
        <f t="shared" si="365"/>
        <v>42.72431500994221</v>
      </c>
    </row>
    <row r="2639" spans="1:9" ht="13.5" x14ac:dyDescent="0.25">
      <c r="A2639" s="3">
        <f>TITRES_STAT!B2642</f>
        <v>45849</v>
      </c>
      <c r="B2639" s="6">
        <f>TITRES_STAT!D2642</f>
        <v>3.69</v>
      </c>
      <c r="C2639" s="2">
        <f t="shared" si="369"/>
        <v>9.9999999999997868E-3</v>
      </c>
      <c r="D2639" s="2">
        <f t="shared" si="370"/>
        <v>9.9999999999997868E-3</v>
      </c>
      <c r="E2639" s="2">
        <f t="shared" si="371"/>
        <v>0</v>
      </c>
      <c r="F2639" s="2">
        <f t="shared" si="372"/>
        <v>1.5051684040504332E-2</v>
      </c>
      <c r="G2639" s="2">
        <f t="shared" si="372"/>
        <v>1.9220537764464696E-2</v>
      </c>
      <c r="H2639" s="2">
        <f t="shared" si="364"/>
        <v>0.78310420993174179</v>
      </c>
      <c r="I2639" s="2">
        <f t="shared" si="365"/>
        <v>43.918028210012437</v>
      </c>
    </row>
    <row r="2640" spans="1:9" ht="13.5" x14ac:dyDescent="0.25">
      <c r="A2640" s="3">
        <f>TITRES_STAT!B2643</f>
        <v>45852</v>
      </c>
      <c r="B2640" s="6">
        <f>TITRES_STAT!D2643</f>
        <v>3.68</v>
      </c>
      <c r="C2640" s="2">
        <f t="shared" si="369"/>
        <v>-9.9999999999997868E-3</v>
      </c>
      <c r="D2640" s="2">
        <f t="shared" si="370"/>
        <v>0</v>
      </c>
      <c r="E2640" s="2">
        <f t="shared" si="371"/>
        <v>9.9999999999997868E-3</v>
      </c>
      <c r="F2640" s="2">
        <f t="shared" si="372"/>
        <v>1.3976563751896879E-2</v>
      </c>
      <c r="G2640" s="2">
        <f t="shared" si="372"/>
        <v>1.8561927924145773E-2</v>
      </c>
      <c r="H2640" s="2">
        <f t="shared" si="364"/>
        <v>0.75296940107799104</v>
      </c>
      <c r="I2640" s="2">
        <f t="shared" si="365"/>
        <v>42.953938649183009</v>
      </c>
    </row>
    <row r="2641" spans="1:9" ht="13.5" x14ac:dyDescent="0.25">
      <c r="A2641" s="3">
        <f>TITRES_STAT!B2644</f>
        <v>45853</v>
      </c>
      <c r="B2641" s="6">
        <f>TITRES_STAT!D2644</f>
        <v>3.6</v>
      </c>
      <c r="C2641" s="2">
        <f t="shared" si="369"/>
        <v>-8.0000000000000071E-2</v>
      </c>
      <c r="D2641" s="2">
        <f t="shared" si="370"/>
        <v>0</v>
      </c>
      <c r="E2641" s="2">
        <f t="shared" si="371"/>
        <v>8.0000000000000071E-2</v>
      </c>
      <c r="F2641" s="2">
        <f t="shared" si="372"/>
        <v>1.297823776961853E-2</v>
      </c>
      <c r="G2641" s="2">
        <f t="shared" si="372"/>
        <v>2.295036164384965E-2</v>
      </c>
      <c r="H2641" s="2">
        <f t="shared" ref="H2641:H2693" si="373">F2641/G2641</f>
        <v>0.56549164544849351</v>
      </c>
      <c r="I2641" s="2">
        <f t="shared" ref="I2641:I2693" si="374">IF(G2641=0,100,100-(100/(1+H2641)))</f>
        <v>36.122303628550334</v>
      </c>
    </row>
    <row r="2642" spans="1:9" ht="13.5" x14ac:dyDescent="0.25">
      <c r="A2642" s="3">
        <f>TITRES_STAT!B2645</f>
        <v>45854</v>
      </c>
      <c r="B2642" s="6">
        <f>TITRES_STAT!D2645</f>
        <v>3.6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1.2051220786074349E-2</v>
      </c>
      <c r="G2642" s="2">
        <f t="shared" si="372"/>
        <v>2.1311050097860388E-2</v>
      </c>
      <c r="H2642" s="2">
        <f t="shared" si="373"/>
        <v>0.56549164544849351</v>
      </c>
      <c r="I2642" s="2">
        <f t="shared" si="374"/>
        <v>36.122303628550334</v>
      </c>
    </row>
    <row r="2643" spans="1:9" ht="13.5" x14ac:dyDescent="0.25">
      <c r="A2643" s="3">
        <f>TITRES_STAT!B2646</f>
        <v>45855</v>
      </c>
      <c r="B2643" s="6">
        <f>TITRES_STAT!D2646</f>
        <v>3.5</v>
      </c>
      <c r="C2643" s="2">
        <f t="shared" si="369"/>
        <v>-0.10000000000000009</v>
      </c>
      <c r="D2643" s="2">
        <f t="shared" si="370"/>
        <v>0</v>
      </c>
      <c r="E2643" s="2">
        <f t="shared" si="371"/>
        <v>0.10000000000000009</v>
      </c>
      <c r="F2643" s="2">
        <f t="shared" si="372"/>
        <v>1.1190419301354754E-2</v>
      </c>
      <c r="G2643" s="2">
        <f t="shared" si="372"/>
        <v>2.6931689376584654E-2</v>
      </c>
      <c r="H2643" s="2">
        <f t="shared" si="373"/>
        <v>0.41551122712279953</v>
      </c>
      <c r="I2643" s="2">
        <f t="shared" si="374"/>
        <v>29.354145637359395</v>
      </c>
    </row>
    <row r="2644" spans="1:9" ht="13.5" x14ac:dyDescent="0.25">
      <c r="A2644" s="3">
        <f>TITRES_STAT!B2647</f>
        <v>45856</v>
      </c>
      <c r="B2644" s="6">
        <f>TITRES_STAT!D2647</f>
        <v>3.45</v>
      </c>
      <c r="C2644" s="2">
        <f t="shared" si="369"/>
        <v>-4.9999999999999822E-2</v>
      </c>
      <c r="D2644" s="2">
        <f t="shared" si="370"/>
        <v>0</v>
      </c>
      <c r="E2644" s="2">
        <f t="shared" si="371"/>
        <v>4.9999999999999822E-2</v>
      </c>
      <c r="F2644" s="2">
        <f t="shared" si="372"/>
        <v>1.0391103636972271E-2</v>
      </c>
      <c r="G2644" s="2">
        <f t="shared" si="372"/>
        <v>2.8579425849685737E-2</v>
      </c>
      <c r="H2644" s="2">
        <f t="shared" si="373"/>
        <v>0.36358685760954618</v>
      </c>
      <c r="I2644" s="2">
        <f t="shared" si="374"/>
        <v>26.664004245900173</v>
      </c>
    </row>
    <row r="2645" spans="1:9" ht="13.5" x14ac:dyDescent="0.25">
      <c r="A2645" s="3">
        <f>TITRES_STAT!B2648</f>
        <v>45859</v>
      </c>
      <c r="B2645" s="6">
        <f>TITRES_STAT!D2648</f>
        <v>3.4</v>
      </c>
      <c r="C2645" s="2">
        <f t="shared" si="369"/>
        <v>-5.0000000000000266E-2</v>
      </c>
      <c r="D2645" s="2">
        <f t="shared" si="370"/>
        <v>0</v>
      </c>
      <c r="E2645" s="2">
        <f t="shared" si="371"/>
        <v>5.0000000000000266E-2</v>
      </c>
      <c r="F2645" s="2">
        <f t="shared" si="372"/>
        <v>9.6488819486171083E-3</v>
      </c>
      <c r="G2645" s="2">
        <f t="shared" si="372"/>
        <v>3.0109466860422488E-2</v>
      </c>
      <c r="H2645" s="2">
        <f t="shared" si="373"/>
        <v>0.32046007301776974</v>
      </c>
      <c r="I2645" s="2">
        <f t="shared" si="374"/>
        <v>24.268819600534584</v>
      </c>
    </row>
    <row r="2646" spans="1:9" ht="13.5" x14ac:dyDescent="0.25">
      <c r="A2646" s="3">
        <f>TITRES_STAT!B2649</f>
        <v>45860</v>
      </c>
      <c r="B2646" s="6">
        <f>TITRES_STAT!D2649</f>
        <v>3.38</v>
      </c>
      <c r="C2646" s="2">
        <f t="shared" si="369"/>
        <v>-2.0000000000000018E-2</v>
      </c>
      <c r="D2646" s="2">
        <f t="shared" si="370"/>
        <v>0</v>
      </c>
      <c r="E2646" s="2">
        <f t="shared" si="371"/>
        <v>2.0000000000000018E-2</v>
      </c>
      <c r="F2646" s="2">
        <f t="shared" si="372"/>
        <v>8.959676095144458E-3</v>
      </c>
      <c r="G2646" s="2">
        <f t="shared" si="372"/>
        <v>2.9387362084678025E-2</v>
      </c>
      <c r="H2646" s="2">
        <f t="shared" si="373"/>
        <v>0.3048819444674094</v>
      </c>
      <c r="I2646" s="2">
        <f t="shared" si="374"/>
        <v>23.364714774396518</v>
      </c>
    </row>
    <row r="2647" spans="1:9" ht="13.5" x14ac:dyDescent="0.25">
      <c r="A2647" s="3">
        <f>TITRES_STAT!B2650</f>
        <v>45861</v>
      </c>
      <c r="B2647" s="6">
        <f>TITRES_STAT!D2650</f>
        <v>3.27</v>
      </c>
      <c r="C2647" s="2">
        <f t="shared" si="369"/>
        <v>-0.10999999999999988</v>
      </c>
      <c r="D2647" s="2">
        <f t="shared" si="370"/>
        <v>0</v>
      </c>
      <c r="E2647" s="2">
        <f t="shared" si="371"/>
        <v>0.10999999999999988</v>
      </c>
      <c r="F2647" s="2">
        <f t="shared" si="372"/>
        <v>8.3196992312055684E-3</v>
      </c>
      <c r="G2647" s="2">
        <f t="shared" si="372"/>
        <v>3.5145407650058157E-2</v>
      </c>
      <c r="H2647" s="2">
        <f t="shared" si="373"/>
        <v>0.23672222880566876</v>
      </c>
      <c r="I2647" s="2">
        <f t="shared" si="374"/>
        <v>19.141099213060713</v>
      </c>
    </row>
    <row r="2648" spans="1:9" ht="13.5" x14ac:dyDescent="0.25">
      <c r="A2648" s="3">
        <f>TITRES_STAT!B2651</f>
        <v>45862</v>
      </c>
      <c r="B2648" s="6">
        <f>TITRES_STAT!D2651</f>
        <v>3.18</v>
      </c>
      <c r="C2648" s="2">
        <f t="shared" si="369"/>
        <v>-8.9999999999999858E-2</v>
      </c>
      <c r="D2648" s="2">
        <f t="shared" si="370"/>
        <v>0</v>
      </c>
      <c r="E2648" s="2">
        <f t="shared" si="371"/>
        <v>8.9999999999999858E-2</v>
      </c>
      <c r="F2648" s="2">
        <f t="shared" si="372"/>
        <v>7.7254350004051708E-3</v>
      </c>
      <c r="G2648" s="2">
        <f t="shared" si="372"/>
        <v>3.9063592817911129E-2</v>
      </c>
      <c r="H2648" s="2">
        <f t="shared" si="373"/>
        <v>0.19776560329245921</v>
      </c>
      <c r="I2648" s="2">
        <f t="shared" si="374"/>
        <v>16.511210770190289</v>
      </c>
    </row>
    <row r="2649" spans="1:9" ht="13.5" x14ac:dyDescent="0.25">
      <c r="A2649" s="3">
        <f>TITRES_STAT!B2652</f>
        <v>45866</v>
      </c>
      <c r="B2649" s="6">
        <f>TITRES_STAT!D2652</f>
        <v>3.28</v>
      </c>
      <c r="C2649" s="2">
        <f t="shared" si="369"/>
        <v>9.9999999999999645E-2</v>
      </c>
      <c r="D2649" s="2">
        <f t="shared" si="370"/>
        <v>9.9999999999999645E-2</v>
      </c>
      <c r="E2649" s="2">
        <f t="shared" si="371"/>
        <v>0</v>
      </c>
      <c r="F2649" s="2">
        <f t="shared" si="372"/>
        <v>1.4316475357519062E-2</v>
      </c>
      <c r="G2649" s="2">
        <f t="shared" si="372"/>
        <v>3.6273336188060334E-2</v>
      </c>
      <c r="H2649" s="2">
        <f t="shared" si="373"/>
        <v>0.39468317122237701</v>
      </c>
      <c r="I2649" s="2">
        <f t="shared" si="374"/>
        <v>28.299127670441095</v>
      </c>
    </row>
    <row r="2650" spans="1:9" ht="13.5" x14ac:dyDescent="0.25">
      <c r="A2650" s="3">
        <f>TITRES_STAT!B2653</f>
        <v>45867</v>
      </c>
      <c r="B2650" s="6">
        <f>TITRES_STAT!D2653</f>
        <v>3.37</v>
      </c>
      <c r="C2650" s="2">
        <f t="shared" si="369"/>
        <v>9.0000000000000302E-2</v>
      </c>
      <c r="D2650" s="2">
        <f t="shared" si="370"/>
        <v>9.0000000000000302E-2</v>
      </c>
      <c r="E2650" s="2">
        <f t="shared" si="371"/>
        <v>0</v>
      </c>
      <c r="F2650" s="2">
        <f t="shared" si="372"/>
        <v>1.972244140341058E-2</v>
      </c>
      <c r="G2650" s="2">
        <f t="shared" si="372"/>
        <v>3.3682383603198883E-2</v>
      </c>
      <c r="H2650" s="2">
        <f t="shared" si="373"/>
        <v>0.58554173706214485</v>
      </c>
      <c r="I2650" s="2">
        <f t="shared" si="374"/>
        <v>36.93007401666366</v>
      </c>
    </row>
    <row r="2651" spans="1:9" ht="13.5" x14ac:dyDescent="0.25">
      <c r="A2651" s="3">
        <f>TITRES_STAT!B2654</f>
        <v>45868</v>
      </c>
      <c r="B2651" s="6">
        <f>TITRES_STAT!D2654</f>
        <v>3.4</v>
      </c>
      <c r="C2651" s="2">
        <f t="shared" si="369"/>
        <v>2.9999999999999805E-2</v>
      </c>
      <c r="D2651" s="2">
        <f t="shared" si="370"/>
        <v>2.9999999999999805E-2</v>
      </c>
      <c r="E2651" s="2">
        <f t="shared" si="371"/>
        <v>0</v>
      </c>
      <c r="F2651" s="2">
        <f t="shared" si="372"/>
        <v>2.0456552731738381E-2</v>
      </c>
      <c r="G2651" s="2">
        <f t="shared" si="372"/>
        <v>3.1276499060113247E-2</v>
      </c>
      <c r="H2651" s="2">
        <f t="shared" si="373"/>
        <v>0.65405506838924032</v>
      </c>
      <c r="I2651" s="2">
        <f t="shared" si="374"/>
        <v>39.542520735187814</v>
      </c>
    </row>
    <row r="2652" spans="1:9" ht="13.5" x14ac:dyDescent="0.25">
      <c r="A2652" s="3">
        <f>TITRES_STAT!B2655</f>
        <v>45869</v>
      </c>
      <c r="B2652" s="6">
        <f>TITRES_STAT!D2655</f>
        <v>3.4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1.899537039375707E-2</v>
      </c>
      <c r="G2652" s="2">
        <f t="shared" si="372"/>
        <v>2.9042463412962301E-2</v>
      </c>
      <c r="H2652" s="2">
        <f t="shared" si="373"/>
        <v>0.65405506838924043</v>
      </c>
      <c r="I2652" s="2">
        <f t="shared" si="374"/>
        <v>39.542520735187821</v>
      </c>
    </row>
    <row r="2653" spans="1:9" ht="13.5" x14ac:dyDescent="0.25">
      <c r="A2653" s="3">
        <f>TITRES_STAT!B2656</f>
        <v>45870</v>
      </c>
      <c r="B2653" s="6">
        <f>TITRES_STAT!D2656</f>
        <v>3.4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1.7638558222774423E-2</v>
      </c>
      <c r="G2653" s="2">
        <f t="shared" si="375"/>
        <v>2.6968001740607851E-2</v>
      </c>
      <c r="H2653" s="2">
        <f t="shared" si="373"/>
        <v>0.65405506838924043</v>
      </c>
      <c r="I2653" s="2">
        <f t="shared" si="374"/>
        <v>39.542520735187821</v>
      </c>
    </row>
    <row r="2654" spans="1:9" ht="13.5" x14ac:dyDescent="0.25">
      <c r="A2654" s="3">
        <f>TITRES_STAT!B2657</f>
        <v>45873</v>
      </c>
      <c r="B2654" s="6">
        <f>TITRES_STAT!D2657</f>
        <v>3.39</v>
      </c>
      <c r="C2654" s="2">
        <f t="shared" si="369"/>
        <v>-9.9999999999997868E-3</v>
      </c>
      <c r="D2654" s="2">
        <f t="shared" si="370"/>
        <v>0</v>
      </c>
      <c r="E2654" s="2">
        <f t="shared" si="371"/>
        <v>9.9999999999997868E-3</v>
      </c>
      <c r="F2654" s="2">
        <f t="shared" si="375"/>
        <v>1.6378661206861964E-2</v>
      </c>
      <c r="G2654" s="2">
        <f t="shared" si="375"/>
        <v>2.5756001616278702E-2</v>
      </c>
      <c r="H2654" s="2">
        <f t="shared" si="373"/>
        <v>0.6359162983011335</v>
      </c>
      <c r="I2654" s="2">
        <f t="shared" si="374"/>
        <v>38.872178176934838</v>
      </c>
    </row>
    <row r="2655" spans="1:9" ht="13.5" x14ac:dyDescent="0.25">
      <c r="A2655" s="3">
        <f>TITRES_STAT!B2658</f>
        <v>45874</v>
      </c>
      <c r="B2655" s="6">
        <f>TITRES_STAT!D2658</f>
        <v>3.38</v>
      </c>
      <c r="C2655" s="2">
        <f t="shared" si="369"/>
        <v>-1.0000000000000231E-2</v>
      </c>
      <c r="D2655" s="2">
        <f t="shared" si="370"/>
        <v>0</v>
      </c>
      <c r="E2655" s="2">
        <f t="shared" si="371"/>
        <v>1.0000000000000231E-2</v>
      </c>
      <c r="F2655" s="2">
        <f t="shared" si="375"/>
        <v>1.5208756834943254E-2</v>
      </c>
      <c r="G2655" s="2">
        <f t="shared" si="375"/>
        <v>2.4630572929401667E-2</v>
      </c>
      <c r="H2655" s="2">
        <f t="shared" si="373"/>
        <v>0.61747474890397158</v>
      </c>
      <c r="I2655" s="2">
        <f t="shared" si="374"/>
        <v>38.175232678122669</v>
      </c>
    </row>
    <row r="2656" spans="1:9" ht="13.5" x14ac:dyDescent="0.25">
      <c r="A2656" s="3">
        <f>TITRES_STAT!B2659</f>
        <v>45875</v>
      </c>
      <c r="B2656" s="6">
        <f>TITRES_STAT!D2659</f>
        <v>3.39</v>
      </c>
      <c r="C2656" s="2">
        <f t="shared" si="369"/>
        <v>1.0000000000000231E-2</v>
      </c>
      <c r="D2656" s="2">
        <f t="shared" si="370"/>
        <v>1.0000000000000231E-2</v>
      </c>
      <c r="E2656" s="2">
        <f t="shared" si="371"/>
        <v>0</v>
      </c>
      <c r="F2656" s="2">
        <f t="shared" si="375"/>
        <v>1.4836702775304467E-2</v>
      </c>
      <c r="G2656" s="2">
        <f t="shared" si="375"/>
        <v>2.2871246291587263E-2</v>
      </c>
      <c r="H2656" s="2">
        <f t="shared" si="373"/>
        <v>0.64870547875486151</v>
      </c>
      <c r="I2656" s="2">
        <f t="shared" si="374"/>
        <v>39.346353069972096</v>
      </c>
    </row>
    <row r="2657" spans="1:9" ht="13.5" x14ac:dyDescent="0.25">
      <c r="A2657" s="3">
        <f>TITRES_STAT!B2660</f>
        <v>45876</v>
      </c>
      <c r="B2657" s="6">
        <f>TITRES_STAT!D2660</f>
        <v>3.43</v>
      </c>
      <c r="C2657" s="2">
        <f t="shared" si="369"/>
        <v>4.0000000000000036E-2</v>
      </c>
      <c r="D2657" s="2">
        <f t="shared" si="370"/>
        <v>4.0000000000000036E-2</v>
      </c>
      <c r="E2657" s="2">
        <f t="shared" si="371"/>
        <v>0</v>
      </c>
      <c r="F2657" s="2">
        <f t="shared" si="375"/>
        <v>1.6634081148497008E-2</v>
      </c>
      <c r="G2657" s="2">
        <f t="shared" si="375"/>
        <v>2.1237585842188173E-2</v>
      </c>
      <c r="H2657" s="2">
        <f t="shared" si="373"/>
        <v>0.7832378534971538</v>
      </c>
      <c r="I2657" s="2">
        <f t="shared" si="374"/>
        <v>43.922231235789766</v>
      </c>
    </row>
    <row r="2658" spans="1:9" ht="13.5" x14ac:dyDescent="0.25">
      <c r="A2658" s="3">
        <f>TITRES_STAT!B2661</f>
        <v>45877</v>
      </c>
      <c r="B2658" s="6">
        <f>TITRES_STAT!D2661</f>
        <v>3.47</v>
      </c>
      <c r="C2658" s="2">
        <f t="shared" si="369"/>
        <v>4.0000000000000036E-2</v>
      </c>
      <c r="D2658" s="2">
        <f t="shared" si="370"/>
        <v>4.0000000000000036E-2</v>
      </c>
      <c r="E2658" s="2">
        <f t="shared" si="371"/>
        <v>0</v>
      </c>
      <c r="F2658" s="2">
        <f t="shared" si="375"/>
        <v>1.8303075352175797E-2</v>
      </c>
      <c r="G2658" s="2">
        <f t="shared" si="375"/>
        <v>1.9720615424889017E-2</v>
      </c>
      <c r="H2658" s="2">
        <f t="shared" si="373"/>
        <v>0.92811887245039171</v>
      </c>
      <c r="I2658" s="2">
        <f t="shared" si="374"/>
        <v>48.135977802596358</v>
      </c>
    </row>
    <row r="2659" spans="1:9" ht="13.5" x14ac:dyDescent="0.25">
      <c r="A2659" s="3">
        <f>TITRES_STAT!B2662</f>
        <v>45880</v>
      </c>
      <c r="B2659" s="6">
        <f>TITRES_STAT!D2662</f>
        <v>3.4</v>
      </c>
      <c r="C2659" s="2">
        <f t="shared" si="369"/>
        <v>-7.0000000000000284E-2</v>
      </c>
      <c r="D2659" s="2">
        <f t="shared" si="370"/>
        <v>0</v>
      </c>
      <c r="E2659" s="2">
        <f t="shared" si="371"/>
        <v>7.0000000000000284E-2</v>
      </c>
      <c r="F2659" s="2">
        <f t="shared" si="375"/>
        <v>1.6995712827020382E-2</v>
      </c>
      <c r="G2659" s="2">
        <f t="shared" si="375"/>
        <v>2.3312000037396967E-2</v>
      </c>
      <c r="H2659" s="2">
        <f t="shared" si="373"/>
        <v>0.72905425530868073</v>
      </c>
      <c r="I2659" s="2">
        <f t="shared" si="374"/>
        <v>42.164914899013723</v>
      </c>
    </row>
    <row r="2660" spans="1:9" ht="13.5" x14ac:dyDescent="0.25">
      <c r="A2660" s="3">
        <f>TITRES_STAT!B2663</f>
        <v>45881</v>
      </c>
      <c r="B2660" s="6">
        <f>TITRES_STAT!D2663</f>
        <v>3.4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1.5781733339376068E-2</v>
      </c>
      <c r="G2660" s="2">
        <f t="shared" si="375"/>
        <v>2.1646857177582895E-2</v>
      </c>
      <c r="H2660" s="2">
        <f t="shared" si="373"/>
        <v>0.72905425530868073</v>
      </c>
      <c r="I2660" s="2">
        <f t="shared" si="374"/>
        <v>42.164914899013723</v>
      </c>
    </row>
    <row r="2661" spans="1:9" ht="13.5" x14ac:dyDescent="0.25">
      <c r="A2661" s="3">
        <f>TITRES_STAT!B2664</f>
        <v>45883</v>
      </c>
      <c r="B2661" s="6">
        <f>TITRES_STAT!D2664</f>
        <v>3.38</v>
      </c>
      <c r="C2661" s="2">
        <f t="shared" si="369"/>
        <v>-2.0000000000000018E-2</v>
      </c>
      <c r="D2661" s="2">
        <f t="shared" si="370"/>
        <v>0</v>
      </c>
      <c r="E2661" s="2">
        <f t="shared" si="371"/>
        <v>2.0000000000000018E-2</v>
      </c>
      <c r="F2661" s="2">
        <f t="shared" si="375"/>
        <v>1.4654466672277778E-2</v>
      </c>
      <c r="G2661" s="2">
        <f t="shared" si="375"/>
        <v>2.152922452204126E-2</v>
      </c>
      <c r="H2661" s="2">
        <f t="shared" si="373"/>
        <v>0.68067786915756212</v>
      </c>
      <c r="I2661" s="2">
        <f t="shared" si="374"/>
        <v>40.500198262189954</v>
      </c>
    </row>
    <row r="2662" spans="1:9" ht="13.5" x14ac:dyDescent="0.25">
      <c r="A2662" s="3">
        <f>TITRES_STAT!B2665</f>
        <v>45884</v>
      </c>
      <c r="B2662" s="6">
        <f>TITRES_STAT!D2665</f>
        <v>3.35</v>
      </c>
      <c r="C2662" s="2">
        <f t="shared" si="369"/>
        <v>-2.9999999999999805E-2</v>
      </c>
      <c r="D2662" s="2">
        <f t="shared" si="370"/>
        <v>0</v>
      </c>
      <c r="E2662" s="2">
        <f t="shared" si="371"/>
        <v>2.9999999999999805E-2</v>
      </c>
      <c r="F2662" s="2">
        <f t="shared" si="375"/>
        <v>1.3607719052829367E-2</v>
      </c>
      <c r="G2662" s="2">
        <f t="shared" si="375"/>
        <v>2.2134279913324013E-2</v>
      </c>
      <c r="H2662" s="2">
        <f t="shared" si="373"/>
        <v>0.6147802913000131</v>
      </c>
      <c r="I2662" s="2">
        <f t="shared" si="374"/>
        <v>38.072070523295231</v>
      </c>
    </row>
    <row r="2663" spans="1:9" ht="13.5" x14ac:dyDescent="0.25">
      <c r="A2663" s="3">
        <f>TITRES_STAT!B2666</f>
        <v>45887</v>
      </c>
      <c r="B2663" s="6">
        <f>TITRES_STAT!D2666</f>
        <v>3.34</v>
      </c>
      <c r="C2663" s="2">
        <f t="shared" si="369"/>
        <v>-1.0000000000000231E-2</v>
      </c>
      <c r="D2663" s="2">
        <f t="shared" si="370"/>
        <v>0</v>
      </c>
      <c r="E2663" s="2">
        <f t="shared" si="371"/>
        <v>1.0000000000000231E-2</v>
      </c>
      <c r="F2663" s="2">
        <f t="shared" si="375"/>
        <v>1.2635739120484411E-2</v>
      </c>
      <c r="G2663" s="2">
        <f t="shared" si="375"/>
        <v>2.1267545633800889E-2</v>
      </c>
      <c r="H2663" s="2">
        <f t="shared" si="373"/>
        <v>0.59413245599916364</v>
      </c>
      <c r="I2663" s="2">
        <f t="shared" si="374"/>
        <v>37.269955439604658</v>
      </c>
    </row>
    <row r="2664" spans="1:9" ht="13.5" x14ac:dyDescent="0.25">
      <c r="A2664" s="3">
        <f>TITRES_STAT!B2667</f>
        <v>45888</v>
      </c>
      <c r="B2664" s="6">
        <f>TITRES_STAT!D2667</f>
        <v>3.34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1.1733186326164097E-2</v>
      </c>
      <c r="G2664" s="2">
        <f t="shared" si="375"/>
        <v>1.974843523138654E-2</v>
      </c>
      <c r="H2664" s="2">
        <f t="shared" si="373"/>
        <v>0.59413245599916364</v>
      </c>
      <c r="I2664" s="2">
        <f t="shared" si="374"/>
        <v>37.269955439604658</v>
      </c>
    </row>
    <row r="2665" spans="1:9" ht="13.5" x14ac:dyDescent="0.25">
      <c r="A2665" s="3">
        <f>TITRES_STAT!B2668</f>
        <v>45889</v>
      </c>
      <c r="B2665" s="6">
        <f>TITRES_STAT!D2668</f>
        <v>3.34</v>
      </c>
      <c r="C2665" s="2">
        <f t="shared" si="369"/>
        <v>0</v>
      </c>
      <c r="D2665" s="2">
        <f t="shared" si="370"/>
        <v>0</v>
      </c>
      <c r="E2665" s="2">
        <f t="shared" si="371"/>
        <v>0</v>
      </c>
      <c r="F2665" s="2">
        <f t="shared" si="375"/>
        <v>1.0895101588580949E-2</v>
      </c>
      <c r="G2665" s="2">
        <f t="shared" si="375"/>
        <v>1.8337832714858927E-2</v>
      </c>
      <c r="H2665" s="2">
        <f t="shared" si="373"/>
        <v>0.59413245599916387</v>
      </c>
      <c r="I2665" s="2">
        <f t="shared" si="374"/>
        <v>37.269955439604665</v>
      </c>
    </row>
    <row r="2666" spans="1:9" ht="13.5" x14ac:dyDescent="0.25">
      <c r="A2666" s="3">
        <f>TITRES_STAT!B2669</f>
        <v>45890</v>
      </c>
      <c r="B2666" s="6">
        <f>TITRES_STAT!D2669</f>
        <v>3.25</v>
      </c>
      <c r="C2666" s="2">
        <f t="shared" si="369"/>
        <v>-8.9999999999999858E-2</v>
      </c>
      <c r="D2666" s="2">
        <f t="shared" si="370"/>
        <v>0</v>
      </c>
      <c r="E2666" s="2">
        <f t="shared" si="371"/>
        <v>8.9999999999999858E-2</v>
      </c>
      <c r="F2666" s="2">
        <f t="shared" si="375"/>
        <v>1.0116880046539451E-2</v>
      </c>
      <c r="G2666" s="2">
        <f t="shared" si="375"/>
        <v>2.345655894951185E-2</v>
      </c>
      <c r="H2666" s="2">
        <f t="shared" si="373"/>
        <v>0.43130282102823064</v>
      </c>
      <c r="I2666" s="2">
        <f t="shared" si="374"/>
        <v>30.133582823401966</v>
      </c>
    </row>
    <row r="2667" spans="1:9" ht="13.5" x14ac:dyDescent="0.25">
      <c r="A2667" s="3">
        <f>TITRES_STAT!B2670</f>
        <v>45891</v>
      </c>
      <c r="B2667" s="6">
        <f>TITRES_STAT!D2670</f>
        <v>3.34</v>
      </c>
      <c r="C2667" s="2">
        <f t="shared" si="369"/>
        <v>8.9999999999999858E-2</v>
      </c>
      <c r="D2667" s="2">
        <f t="shared" si="370"/>
        <v>8.9999999999999858E-2</v>
      </c>
      <c r="E2667" s="2">
        <f t="shared" si="371"/>
        <v>0</v>
      </c>
      <c r="F2667" s="2">
        <f t="shared" si="375"/>
        <v>1.5822817186072338E-2</v>
      </c>
      <c r="G2667" s="2">
        <f t="shared" si="375"/>
        <v>2.1781090453118147E-2</v>
      </c>
      <c r="H2667" s="2">
        <f t="shared" si="373"/>
        <v>0.7264474301747903</v>
      </c>
      <c r="I2667" s="2">
        <f t="shared" si="374"/>
        <v>42.07758762172346</v>
      </c>
    </row>
    <row r="2668" spans="1:9" ht="13.5" x14ac:dyDescent="0.25">
      <c r="A2668" s="3">
        <f>TITRES_STAT!B2671</f>
        <v>45894</v>
      </c>
      <c r="B2668" s="6">
        <f>TITRES_STAT!D2671</f>
        <v>3.33</v>
      </c>
      <c r="C2668" s="2">
        <f t="shared" si="369"/>
        <v>-9.9999999999997868E-3</v>
      </c>
      <c r="D2668" s="2">
        <f t="shared" si="370"/>
        <v>0</v>
      </c>
      <c r="E2668" s="2">
        <f t="shared" si="371"/>
        <v>9.9999999999997868E-3</v>
      </c>
      <c r="F2668" s="2">
        <f t="shared" si="375"/>
        <v>1.4692615958495742E-2</v>
      </c>
      <c r="G2668" s="2">
        <f t="shared" si="375"/>
        <v>2.0939583992181123E-2</v>
      </c>
      <c r="H2668" s="2">
        <f t="shared" si="373"/>
        <v>0.70166704190407936</v>
      </c>
      <c r="I2668" s="2">
        <f t="shared" si="374"/>
        <v>41.234097189715179</v>
      </c>
    </row>
    <row r="2669" spans="1:9" ht="13.5" x14ac:dyDescent="0.25">
      <c r="A2669" s="3">
        <f>TITRES_STAT!B2672</f>
        <v>45895</v>
      </c>
      <c r="B2669" s="6">
        <f>TITRES_STAT!D2672</f>
        <v>3.27</v>
      </c>
      <c r="C2669" s="2">
        <f t="shared" si="369"/>
        <v>-6.0000000000000053E-2</v>
      </c>
      <c r="D2669" s="2">
        <f t="shared" si="370"/>
        <v>0</v>
      </c>
      <c r="E2669" s="2">
        <f t="shared" si="371"/>
        <v>6.0000000000000053E-2</v>
      </c>
      <c r="F2669" s="2">
        <f t="shared" ref="F2669:G2684" si="376">((F2668*13)+D2669)/14</f>
        <v>1.3643143390031762E-2</v>
      </c>
      <c r="G2669" s="2">
        <f t="shared" si="376"/>
        <v>2.3729613707025334E-2</v>
      </c>
      <c r="H2669" s="2">
        <f t="shared" si="373"/>
        <v>0.5749416555395761</v>
      </c>
      <c r="I2669" s="2">
        <f t="shared" si="374"/>
        <v>36.505584414338237</v>
      </c>
    </row>
    <row r="2670" spans="1:9" ht="13.5" x14ac:dyDescent="0.25">
      <c r="A2670" s="3">
        <f>TITRES_STAT!B2673</f>
        <v>45896</v>
      </c>
      <c r="B2670" s="6">
        <f>TITRES_STAT!D2673</f>
        <v>3.3</v>
      </c>
      <c r="C2670" s="2">
        <f t="shared" si="369"/>
        <v>2.9999999999999805E-2</v>
      </c>
      <c r="D2670" s="2">
        <f t="shared" si="370"/>
        <v>2.9999999999999805E-2</v>
      </c>
      <c r="E2670" s="2">
        <f t="shared" si="371"/>
        <v>0</v>
      </c>
      <c r="F2670" s="2">
        <f t="shared" si="376"/>
        <v>1.4811490290743764E-2</v>
      </c>
      <c r="G2670" s="2">
        <f t="shared" si="376"/>
        <v>2.203464129938067E-2</v>
      </c>
      <c r="H2670" s="2">
        <f t="shared" si="373"/>
        <v>0.67219112349063159</v>
      </c>
      <c r="I2670" s="2">
        <f t="shared" si="374"/>
        <v>40.198223399694875</v>
      </c>
    </row>
    <row r="2671" spans="1:9" ht="13.5" x14ac:dyDescent="0.25">
      <c r="A2671" s="3">
        <f>TITRES_STAT!B2674</f>
        <v>45897</v>
      </c>
      <c r="B2671" s="6">
        <f>TITRES_STAT!D2674</f>
        <v>3.29</v>
      </c>
      <c r="C2671" s="2">
        <f t="shared" si="369"/>
        <v>-9.9999999999997868E-3</v>
      </c>
      <c r="D2671" s="2">
        <f t="shared" si="370"/>
        <v>0</v>
      </c>
      <c r="E2671" s="2">
        <f t="shared" si="371"/>
        <v>9.9999999999997868E-3</v>
      </c>
      <c r="F2671" s="2">
        <f t="shared" si="376"/>
        <v>1.3753526698547781E-2</v>
      </c>
      <c r="G2671" s="2">
        <f t="shared" si="376"/>
        <v>2.1175024063710607E-2</v>
      </c>
      <c r="H2671" s="2">
        <f t="shared" si="373"/>
        <v>0.64951646133514152</v>
      </c>
      <c r="I2671" s="2">
        <f t="shared" si="374"/>
        <v>39.376173355033622</v>
      </c>
    </row>
    <row r="2672" spans="1:9" ht="13.5" x14ac:dyDescent="0.25">
      <c r="A2672" s="3">
        <f>TITRES_STAT!B2675</f>
        <v>45898</v>
      </c>
      <c r="B2672" s="6">
        <f>TITRES_STAT!D2675</f>
        <v>3.27</v>
      </c>
      <c r="C2672" s="2">
        <f t="shared" si="369"/>
        <v>-2.0000000000000018E-2</v>
      </c>
      <c r="D2672" s="2">
        <f t="shared" si="370"/>
        <v>0</v>
      </c>
      <c r="E2672" s="2">
        <f t="shared" si="371"/>
        <v>2.0000000000000018E-2</v>
      </c>
      <c r="F2672" s="2">
        <f t="shared" si="376"/>
        <v>1.2771131934365796E-2</v>
      </c>
      <c r="G2672" s="2">
        <f t="shared" si="376"/>
        <v>2.1091093773445566E-2</v>
      </c>
      <c r="H2672" s="2">
        <f t="shared" si="373"/>
        <v>0.60552250497530402</v>
      </c>
      <c r="I2672" s="2">
        <f t="shared" si="374"/>
        <v>37.714980830157721</v>
      </c>
    </row>
    <row r="2673" spans="1:9" ht="13.5" x14ac:dyDescent="0.25">
      <c r="A2673" s="3">
        <f>TITRES_STAT!B2676</f>
        <v>45901</v>
      </c>
      <c r="B2673" s="6">
        <f>TITRES_STAT!D2676</f>
        <v>3.27</v>
      </c>
      <c r="C2673" s="2">
        <f t="shared" si="369"/>
        <v>0</v>
      </c>
      <c r="D2673" s="2">
        <f t="shared" si="370"/>
        <v>0</v>
      </c>
      <c r="E2673" s="2">
        <f t="shared" si="371"/>
        <v>0</v>
      </c>
      <c r="F2673" s="2">
        <f t="shared" si="376"/>
        <v>1.1858908224768238E-2</v>
      </c>
      <c r="G2673" s="2">
        <f t="shared" si="376"/>
        <v>1.9584587075342309E-2</v>
      </c>
      <c r="H2673" s="2">
        <f t="shared" si="373"/>
        <v>0.60552250497530402</v>
      </c>
      <c r="I2673" s="2">
        <f t="shared" si="374"/>
        <v>37.714980830157721</v>
      </c>
    </row>
    <row r="2674" spans="1:9" ht="13.5" x14ac:dyDescent="0.25">
      <c r="A2674" s="3">
        <f>TITRES_STAT!B2677</f>
        <v>45902</v>
      </c>
      <c r="B2674" s="6">
        <f>TITRES_STAT!D2677</f>
        <v>3.39</v>
      </c>
      <c r="C2674" s="2">
        <f t="shared" si="369"/>
        <v>0.12000000000000011</v>
      </c>
      <c r="D2674" s="2">
        <f t="shared" si="370"/>
        <v>0.12000000000000011</v>
      </c>
      <c r="E2674" s="2">
        <f t="shared" si="371"/>
        <v>0</v>
      </c>
      <c r="F2674" s="2">
        <f t="shared" si="376"/>
        <v>1.9583271922999086E-2</v>
      </c>
      <c r="G2674" s="2">
        <f t="shared" si="376"/>
        <v>1.8185687998532145E-2</v>
      </c>
      <c r="H2674" s="2">
        <f t="shared" si="373"/>
        <v>1.0768507589363541</v>
      </c>
      <c r="I2674" s="2">
        <f t="shared" si="374"/>
        <v>51.850175285963076</v>
      </c>
    </row>
    <row r="2675" spans="1:9" ht="13.5" x14ac:dyDescent="0.25">
      <c r="A2675" s="3">
        <f>TITRES_STAT!B2678</f>
        <v>45903</v>
      </c>
      <c r="B2675" s="6">
        <f>TITRES_STAT!D2678</f>
        <v>3.36</v>
      </c>
      <c r="C2675" s="2">
        <f t="shared" si="369"/>
        <v>-3.0000000000000249E-2</v>
      </c>
      <c r="D2675" s="2">
        <f t="shared" si="370"/>
        <v>0</v>
      </c>
      <c r="E2675" s="2">
        <f t="shared" si="371"/>
        <v>3.0000000000000249E-2</v>
      </c>
      <c r="F2675" s="2">
        <f t="shared" si="376"/>
        <v>1.818446678564201E-2</v>
      </c>
      <c r="G2675" s="2">
        <f t="shared" si="376"/>
        <v>1.9029567427208436E-2</v>
      </c>
      <c r="H2675" s="2">
        <f t="shared" si="373"/>
        <v>0.95559012863539383</v>
      </c>
      <c r="I2675" s="2">
        <f t="shared" si="374"/>
        <v>48.864540408689955</v>
      </c>
    </row>
    <row r="2676" spans="1:9" ht="13.5" x14ac:dyDescent="0.25">
      <c r="A2676" s="3">
        <f>TITRES_STAT!B2679</f>
        <v>45905</v>
      </c>
      <c r="B2676" s="6">
        <f>TITRES_STAT!D2679</f>
        <v>3.3</v>
      </c>
      <c r="C2676" s="2">
        <f t="shared" si="369"/>
        <v>-6.0000000000000053E-2</v>
      </c>
      <c r="D2676" s="2">
        <f t="shared" si="370"/>
        <v>0</v>
      </c>
      <c r="E2676" s="2">
        <f t="shared" si="371"/>
        <v>6.0000000000000053E-2</v>
      </c>
      <c r="F2676" s="2">
        <f t="shared" si="376"/>
        <v>1.6885576300953296E-2</v>
      </c>
      <c r="G2676" s="2">
        <f t="shared" si="376"/>
        <v>2.1956026896693553E-2</v>
      </c>
      <c r="H2676" s="2">
        <f t="shared" si="373"/>
        <v>0.76906338202273583</v>
      </c>
      <c r="I2676" s="2">
        <f t="shared" si="374"/>
        <v>43.472912832743937</v>
      </c>
    </row>
    <row r="2677" spans="1:9" ht="13.5" x14ac:dyDescent="0.25">
      <c r="A2677" s="3">
        <f>TITRES_STAT!B2680</f>
        <v>45908</v>
      </c>
      <c r="B2677" s="6">
        <f>TITRES_STAT!D2680</f>
        <v>3.3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1.5679463708028061E-2</v>
      </c>
      <c r="G2677" s="2">
        <f t="shared" si="376"/>
        <v>2.0387739261215444E-2</v>
      </c>
      <c r="H2677" s="2">
        <f t="shared" si="373"/>
        <v>0.76906338202273572</v>
      </c>
      <c r="I2677" s="2">
        <f t="shared" si="374"/>
        <v>43.472912832743937</v>
      </c>
    </row>
    <row r="2678" spans="1:9" ht="13.5" x14ac:dyDescent="0.25">
      <c r="A2678" s="3">
        <f>TITRES_STAT!B2681</f>
        <v>45909</v>
      </c>
      <c r="B2678" s="6">
        <f>TITRES_STAT!D2681</f>
        <v>3.3</v>
      </c>
      <c r="C2678" s="2">
        <f t="shared" si="369"/>
        <v>0</v>
      </c>
      <c r="D2678" s="2">
        <f t="shared" si="370"/>
        <v>0</v>
      </c>
      <c r="E2678" s="2">
        <f t="shared" si="371"/>
        <v>0</v>
      </c>
      <c r="F2678" s="2">
        <f t="shared" si="376"/>
        <v>1.4559502014597487E-2</v>
      </c>
      <c r="G2678" s="2">
        <f t="shared" si="376"/>
        <v>1.8931472171128626E-2</v>
      </c>
      <c r="H2678" s="2">
        <f t="shared" si="373"/>
        <v>0.76906338202273583</v>
      </c>
      <c r="I2678" s="2">
        <f t="shared" si="374"/>
        <v>43.472912832743937</v>
      </c>
    </row>
    <row r="2679" spans="1:9" ht="13.5" x14ac:dyDescent="0.25">
      <c r="A2679" s="3">
        <f>TITRES_STAT!B2682</f>
        <v>45910</v>
      </c>
      <c r="B2679" s="6">
        <f>TITRES_STAT!D2682</f>
        <v>3.25</v>
      </c>
      <c r="C2679" s="2">
        <f t="shared" si="369"/>
        <v>-4.9999999999999822E-2</v>
      </c>
      <c r="D2679" s="2">
        <f t="shared" si="370"/>
        <v>0</v>
      </c>
      <c r="E2679" s="2">
        <f t="shared" si="371"/>
        <v>4.9999999999999822E-2</v>
      </c>
      <c r="F2679" s="2">
        <f t="shared" si="376"/>
        <v>1.3519537584983381E-2</v>
      </c>
      <c r="G2679" s="2">
        <f t="shared" si="376"/>
        <v>2.1150652730333713E-2</v>
      </c>
      <c r="H2679" s="2">
        <f t="shared" si="373"/>
        <v>0.63920190820371303</v>
      </c>
      <c r="I2679" s="2">
        <f t="shared" si="374"/>
        <v>38.994702544250316</v>
      </c>
    </row>
    <row r="2680" spans="1:9" ht="13.5" x14ac:dyDescent="0.25">
      <c r="A2680" s="3">
        <f>TITRES_STAT!B2683</f>
        <v>45911</v>
      </c>
      <c r="B2680" s="6">
        <f>TITRES_STAT!D2683</f>
        <v>3.23</v>
      </c>
      <c r="C2680" s="2">
        <f t="shared" si="369"/>
        <v>-2.0000000000000018E-2</v>
      </c>
      <c r="D2680" s="2">
        <f t="shared" si="370"/>
        <v>0</v>
      </c>
      <c r="E2680" s="2">
        <f t="shared" si="371"/>
        <v>2.0000000000000018E-2</v>
      </c>
      <c r="F2680" s="2">
        <f t="shared" si="376"/>
        <v>1.2553856328913138E-2</v>
      </c>
      <c r="G2680" s="2">
        <f t="shared" si="376"/>
        <v>2.1068463249595593E-2</v>
      </c>
      <c r="H2680" s="2">
        <f t="shared" si="373"/>
        <v>0.59586008624307751</v>
      </c>
      <c r="I2680" s="2">
        <f t="shared" si="374"/>
        <v>37.337865103565079</v>
      </c>
    </row>
    <row r="2681" spans="1:9" ht="13.5" x14ac:dyDescent="0.25">
      <c r="A2681" s="3">
        <f>TITRES_STAT!B2684</f>
        <v>45912</v>
      </c>
      <c r="B2681" s="6">
        <f>TITRES_STAT!D2684</f>
        <v>3.04</v>
      </c>
      <c r="C2681" s="2">
        <f t="shared" si="369"/>
        <v>-0.18999999999999995</v>
      </c>
      <c r="D2681" s="2">
        <f t="shared" si="370"/>
        <v>0</v>
      </c>
      <c r="E2681" s="2">
        <f t="shared" si="371"/>
        <v>0.18999999999999995</v>
      </c>
      <c r="F2681" s="2">
        <f t="shared" si="376"/>
        <v>1.1657152305419343E-2</v>
      </c>
      <c r="G2681" s="2">
        <f t="shared" si="376"/>
        <v>3.3135001588910189E-2</v>
      </c>
      <c r="H2681" s="2">
        <f t="shared" si="373"/>
        <v>0.35180780885554042</v>
      </c>
      <c r="I2681" s="2">
        <f t="shared" si="374"/>
        <v>26.024987172798319</v>
      </c>
    </row>
    <row r="2682" spans="1:9" ht="13.5" x14ac:dyDescent="0.25">
      <c r="A2682" s="3">
        <f>TITRES_STAT!B2685</f>
        <v>45915</v>
      </c>
      <c r="B2682" s="6">
        <f>TITRES_STAT!D2685</f>
        <v>2.9</v>
      </c>
      <c r="C2682" s="2">
        <f t="shared" si="369"/>
        <v>-0.14000000000000012</v>
      </c>
      <c r="D2682" s="2">
        <f t="shared" si="370"/>
        <v>0</v>
      </c>
      <c r="E2682" s="2">
        <f t="shared" si="371"/>
        <v>0.14000000000000012</v>
      </c>
      <c r="F2682" s="2">
        <f t="shared" si="376"/>
        <v>1.0824498569317961E-2</v>
      </c>
      <c r="G2682" s="2">
        <f t="shared" si="376"/>
        <v>4.0768215761130891E-2</v>
      </c>
      <c r="H2682" s="2">
        <f t="shared" si="373"/>
        <v>0.26551317901035593</v>
      </c>
      <c r="I2682" s="2">
        <f t="shared" si="374"/>
        <v>20.98067277481772</v>
      </c>
    </row>
    <row r="2683" spans="1:9" ht="13.5" x14ac:dyDescent="0.25">
      <c r="A2683" s="3">
        <f>TITRES_STAT!B2686</f>
        <v>45916</v>
      </c>
      <c r="B2683" s="6">
        <f>TITRES_STAT!D2686</f>
        <v>2.83</v>
      </c>
      <c r="C2683" s="2">
        <f t="shared" si="369"/>
        <v>-6.999999999999984E-2</v>
      </c>
      <c r="D2683" s="2">
        <f t="shared" si="370"/>
        <v>0</v>
      </c>
      <c r="E2683" s="2">
        <f t="shared" si="371"/>
        <v>6.999999999999984E-2</v>
      </c>
      <c r="F2683" s="2">
        <f t="shared" si="376"/>
        <v>1.0051320100080963E-2</v>
      </c>
      <c r="G2683" s="2">
        <f t="shared" si="376"/>
        <v>4.285620034962153E-2</v>
      </c>
      <c r="H2683" s="2">
        <f t="shared" si="373"/>
        <v>0.23453596021304132</v>
      </c>
      <c r="I2683" s="2">
        <f t="shared" si="374"/>
        <v>18.997904295357088</v>
      </c>
    </row>
    <row r="2684" spans="1:9" ht="13.5" x14ac:dyDescent="0.25">
      <c r="A2684" s="3">
        <f>TITRES_STAT!B2687</f>
        <v>45917</v>
      </c>
      <c r="B2684" s="6">
        <f>TITRES_STAT!D2687</f>
        <v>2.67</v>
      </c>
      <c r="C2684" s="2">
        <f t="shared" si="369"/>
        <v>-0.16000000000000014</v>
      </c>
      <c r="D2684" s="2">
        <f t="shared" si="370"/>
        <v>0</v>
      </c>
      <c r="E2684" s="2">
        <f t="shared" si="371"/>
        <v>0.16000000000000014</v>
      </c>
      <c r="F2684" s="2">
        <f t="shared" si="376"/>
        <v>9.3333686643608943E-3</v>
      </c>
      <c r="G2684" s="2">
        <f t="shared" si="376"/>
        <v>5.1223614610362858E-2</v>
      </c>
      <c r="H2684" s="2">
        <f t="shared" si="373"/>
        <v>0.18220831808446208</v>
      </c>
      <c r="I2684" s="2">
        <f t="shared" si="374"/>
        <v>15.412538999868914</v>
      </c>
    </row>
    <row r="2685" spans="1:9" ht="13.5" x14ac:dyDescent="0.25">
      <c r="A2685" s="3">
        <f>TITRES_STAT!B2688</f>
        <v>45918</v>
      </c>
      <c r="B2685" s="6">
        <f>TITRES_STAT!D2688</f>
        <v>2.5099999999999998</v>
      </c>
      <c r="C2685" s="2">
        <f t="shared" si="369"/>
        <v>-0.16000000000000014</v>
      </c>
      <c r="D2685" s="2">
        <f t="shared" si="370"/>
        <v>0</v>
      </c>
      <c r="E2685" s="2">
        <f t="shared" si="371"/>
        <v>0.16000000000000014</v>
      </c>
      <c r="F2685" s="2">
        <f t="shared" ref="F2685:G2693" si="377">((F2684*13)+D2685)/14</f>
        <v>8.6666994740494021E-3</v>
      </c>
      <c r="G2685" s="2">
        <f t="shared" si="377"/>
        <v>5.8993356423908384E-2</v>
      </c>
      <c r="H2685" s="2">
        <f t="shared" si="373"/>
        <v>0.14690975390132283</v>
      </c>
      <c r="I2685" s="2">
        <f t="shared" si="374"/>
        <v>12.809181664171518</v>
      </c>
    </row>
    <row r="2686" spans="1:9" ht="13.5" x14ac:dyDescent="0.25">
      <c r="A2686" s="3">
        <f>TITRES_STAT!B2689</f>
        <v>45919</v>
      </c>
      <c r="B2686" s="6">
        <f>TITRES_STAT!D2689</f>
        <v>2.58</v>
      </c>
      <c r="C2686" s="2">
        <f t="shared" si="369"/>
        <v>7.0000000000000284E-2</v>
      </c>
      <c r="D2686" s="2">
        <f t="shared" si="370"/>
        <v>7.0000000000000284E-2</v>
      </c>
      <c r="E2686" s="2">
        <f t="shared" si="371"/>
        <v>0</v>
      </c>
      <c r="F2686" s="2">
        <f t="shared" si="377"/>
        <v>1.3047649511617323E-2</v>
      </c>
      <c r="G2686" s="2">
        <f t="shared" si="377"/>
        <v>5.4779545250772069E-2</v>
      </c>
      <c r="H2686" s="2">
        <f t="shared" si="373"/>
        <v>0.23818469926844504</v>
      </c>
      <c r="I2686" s="2">
        <f t="shared" si="374"/>
        <v>19.236604959597017</v>
      </c>
    </row>
    <row r="2687" spans="1:9" ht="13.5" x14ac:dyDescent="0.25">
      <c r="A2687" s="3">
        <f>TITRES_STAT!B2690</f>
        <v>45922</v>
      </c>
      <c r="B2687" s="6">
        <f>TITRES_STAT!D2690</f>
        <v>2.73</v>
      </c>
      <c r="C2687" s="2">
        <f t="shared" si="369"/>
        <v>0.14999999999999991</v>
      </c>
      <c r="D2687" s="2">
        <f t="shared" si="370"/>
        <v>0.14999999999999991</v>
      </c>
      <c r="E2687" s="2">
        <f t="shared" si="371"/>
        <v>0</v>
      </c>
      <c r="F2687" s="2">
        <f t="shared" si="377"/>
        <v>2.2829960260787509E-2</v>
      </c>
      <c r="G2687" s="2">
        <f t="shared" si="377"/>
        <v>5.0866720590002634E-2</v>
      </c>
      <c r="H2687" s="2">
        <f t="shared" si="373"/>
        <v>0.44881918857718772</v>
      </c>
      <c r="I2687" s="2">
        <f t="shared" si="374"/>
        <v>30.978274729916464</v>
      </c>
    </row>
    <row r="2688" spans="1:9" ht="13.5" x14ac:dyDescent="0.25">
      <c r="A2688" s="3">
        <f>TITRES_STAT!B2691</f>
        <v>45923</v>
      </c>
      <c r="B2688" s="6">
        <f>TITRES_STAT!D2691</f>
        <v>2.89</v>
      </c>
      <c r="C2688" s="2">
        <f t="shared" si="369"/>
        <v>0.16000000000000014</v>
      </c>
      <c r="D2688" s="2">
        <f t="shared" si="370"/>
        <v>0.16000000000000014</v>
      </c>
      <c r="E2688" s="2">
        <f t="shared" si="371"/>
        <v>0</v>
      </c>
      <c r="F2688" s="2">
        <f t="shared" si="377"/>
        <v>3.2627820242159843E-2</v>
      </c>
      <c r="G2688" s="2">
        <f t="shared" si="377"/>
        <v>4.7233383405002445E-2</v>
      </c>
      <c r="H2688" s="2">
        <f t="shared" si="373"/>
        <v>0.69077880706517969</v>
      </c>
      <c r="I2688" s="2">
        <f t="shared" si="374"/>
        <v>40.855658006751327</v>
      </c>
    </row>
    <row r="2689" spans="1:9" ht="13.5" x14ac:dyDescent="0.25">
      <c r="A2689" s="3">
        <f>TITRES_STAT!B2692</f>
        <v>45924</v>
      </c>
      <c r="B2689" s="6">
        <f>TITRES_STAT!D2692</f>
        <v>3.06</v>
      </c>
      <c r="C2689" s="2">
        <f t="shared" si="369"/>
        <v>0.16999999999999993</v>
      </c>
      <c r="D2689" s="2">
        <f t="shared" si="370"/>
        <v>0.16999999999999993</v>
      </c>
      <c r="E2689" s="2">
        <f t="shared" si="371"/>
        <v>0</v>
      </c>
      <c r="F2689" s="2">
        <f t="shared" si="377"/>
        <v>4.2440118796291282E-2</v>
      </c>
      <c r="G2689" s="2">
        <f t="shared" si="377"/>
        <v>4.3859570304645122E-2</v>
      </c>
      <c r="H2689" s="2">
        <f t="shared" si="373"/>
        <v>0.96763644745047794</v>
      </c>
      <c r="I2689" s="2">
        <f t="shared" si="374"/>
        <v>49.177603347624093</v>
      </c>
    </row>
    <row r="2690" spans="1:9" ht="13.5" x14ac:dyDescent="0.25">
      <c r="A2690" s="3">
        <f>TITRES_STAT!B2693</f>
        <v>45925</v>
      </c>
      <c r="B2690" s="6">
        <f>TITRES_STAT!D2693</f>
        <v>3.12</v>
      </c>
      <c r="C2690" s="2">
        <f t="shared" si="369"/>
        <v>6.0000000000000053E-2</v>
      </c>
      <c r="D2690" s="2">
        <f t="shared" si="370"/>
        <v>6.0000000000000053E-2</v>
      </c>
      <c r="E2690" s="2">
        <f t="shared" si="371"/>
        <v>0</v>
      </c>
      <c r="F2690" s="2">
        <f t="shared" si="377"/>
        <v>4.3694396025127626E-2</v>
      </c>
      <c r="G2690" s="2">
        <f t="shared" si="377"/>
        <v>4.0726743854313331E-2</v>
      </c>
      <c r="H2690" s="2">
        <f t="shared" si="373"/>
        <v>1.0728674057869714</v>
      </c>
      <c r="I2690" s="2">
        <f t="shared" si="374"/>
        <v>51.757647536536645</v>
      </c>
    </row>
    <row r="2691" spans="1:9" ht="13.5" x14ac:dyDescent="0.25">
      <c r="A2691" s="3">
        <f>TITRES_STAT!B2694</f>
        <v>45926</v>
      </c>
      <c r="B2691" s="6">
        <f>TITRES_STAT!D2694</f>
        <v>3.12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4.0573367737618507E-2</v>
      </c>
      <c r="G2691" s="2">
        <f t="shared" si="377"/>
        <v>3.7817690721862376E-2</v>
      </c>
      <c r="H2691" s="2">
        <f t="shared" si="373"/>
        <v>1.0728674057869714</v>
      </c>
      <c r="I2691" s="2">
        <f t="shared" si="374"/>
        <v>51.757647536536645</v>
      </c>
    </row>
    <row r="2692" spans="1:9" ht="13.5" x14ac:dyDescent="0.25">
      <c r="A2692" s="3">
        <f>TITRES_STAT!B2695</f>
        <v>45929</v>
      </c>
      <c r="B2692" s="6">
        <f>TITRES_STAT!D2695</f>
        <v>3.1</v>
      </c>
      <c r="C2692" s="2">
        <f>B2692-B2691</f>
        <v>-2.0000000000000018E-2</v>
      </c>
      <c r="D2692" s="2">
        <f>IF(C2692&gt;0,C2692,0)</f>
        <v>0</v>
      </c>
      <c r="E2692" s="2">
        <f>IF(C2692&lt;0,-C2692,0)</f>
        <v>2.0000000000000018E-2</v>
      </c>
      <c r="F2692" s="2">
        <f t="shared" si="377"/>
        <v>3.7675270042074327E-2</v>
      </c>
      <c r="G2692" s="2">
        <f t="shared" si="377"/>
        <v>3.654499852744364E-2</v>
      </c>
      <c r="H2692" s="2">
        <f t="shared" si="373"/>
        <v>1.030928213440258</v>
      </c>
      <c r="I2692" s="2">
        <f t="shared" si="374"/>
        <v>50.761430493593551</v>
      </c>
    </row>
    <row r="2693" spans="1:9" ht="13.5" x14ac:dyDescent="0.25">
      <c r="A2693" s="3">
        <f>TITRES_STAT!B2696</f>
        <v>45930</v>
      </c>
      <c r="B2693" s="6">
        <f>TITRES_STAT!D2696</f>
        <v>3.08</v>
      </c>
      <c r="C2693" s="2">
        <f>B2693-B2692</f>
        <v>-2.0000000000000018E-2</v>
      </c>
      <c r="D2693" s="2">
        <f>IF(C2693&gt;0,C2693,0)</f>
        <v>0</v>
      </c>
      <c r="E2693" s="2">
        <f>IF(C2693&lt;0,-C2693,0)</f>
        <v>2.0000000000000018E-2</v>
      </c>
      <c r="F2693" s="2">
        <f t="shared" si="377"/>
        <v>3.4984179324783302E-2</v>
      </c>
      <c r="G2693" s="2">
        <f t="shared" si="377"/>
        <v>3.5363212918340527E-2</v>
      </c>
      <c r="H2693" s="2">
        <f t="shared" si="373"/>
        <v>0.98928169806198107</v>
      </c>
      <c r="I2693" s="2">
        <f t="shared" si="374"/>
        <v>49.730598689253995</v>
      </c>
    </row>
    <row r="2694" spans="1:9" ht="13.5" x14ac:dyDescent="0.25">
      <c r="A2694" s="3">
        <f>TITRES_STAT!B2697</f>
        <v>45931</v>
      </c>
      <c r="B2694" s="6">
        <f>TITRES_STAT!D2697</f>
        <v>3.08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3.2485309373013069E-2</v>
      </c>
      <c r="G2694" s="2">
        <f t="shared" ref="G2694:G2706" si="382">((G2693*13)+E2694)/14</f>
        <v>3.2837269138459059E-2</v>
      </c>
      <c r="H2694" s="2">
        <f t="shared" ref="H2694:H2706" si="383">F2694/G2694</f>
        <v>0.98928169806198119</v>
      </c>
      <c r="I2694" s="2">
        <f t="shared" ref="I2694:I2706" si="384">IF(G2694=0,100,100-(100/(1+H2694)))</f>
        <v>49.730598689253995</v>
      </c>
    </row>
    <row r="2695" spans="1:9" ht="13.5" x14ac:dyDescent="0.25">
      <c r="A2695" s="3">
        <f>TITRES_STAT!B2698</f>
        <v>45932</v>
      </c>
      <c r="B2695" s="6">
        <f>TITRES_STAT!D2698</f>
        <v>3.19</v>
      </c>
      <c r="C2695" s="2">
        <f t="shared" si="378"/>
        <v>0.10999999999999988</v>
      </c>
      <c r="D2695" s="2">
        <f t="shared" si="379"/>
        <v>0.10999999999999988</v>
      </c>
      <c r="E2695" s="2">
        <f t="shared" si="380"/>
        <v>0</v>
      </c>
      <c r="F2695" s="2">
        <f t="shared" si="381"/>
        <v>3.8022072989226406E-2</v>
      </c>
      <c r="G2695" s="2">
        <f t="shared" si="382"/>
        <v>3.0491749914283411E-2</v>
      </c>
      <c r="H2695" s="2">
        <f t="shared" si="383"/>
        <v>1.2469626405867749</v>
      </c>
      <c r="I2695" s="2">
        <f t="shared" si="384"/>
        <v>55.495477230593437</v>
      </c>
    </row>
    <row r="2696" spans="1:9" ht="13.5" x14ac:dyDescent="0.25">
      <c r="A2696" s="3">
        <f>TITRES_STAT!B2699</f>
        <v>45933</v>
      </c>
      <c r="B2696" s="6">
        <f>TITRES_STAT!D2699</f>
        <v>3.19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3.5306210632853094E-2</v>
      </c>
      <c r="G2696" s="2">
        <f t="shared" si="382"/>
        <v>2.831376777754888E-2</v>
      </c>
      <c r="H2696" s="2">
        <f t="shared" si="383"/>
        <v>1.2469626405867751</v>
      </c>
      <c r="I2696" s="2">
        <f t="shared" si="384"/>
        <v>55.495477230593451</v>
      </c>
    </row>
    <row r="2697" spans="1:9" ht="13.5" x14ac:dyDescent="0.25">
      <c r="A2697" s="3">
        <f>TITRES_STAT!B2700</f>
        <v>45936</v>
      </c>
      <c r="B2697" s="6">
        <f>TITRES_STAT!D2700</f>
        <v>3.18</v>
      </c>
      <c r="C2697" s="2">
        <f t="shared" si="378"/>
        <v>-9.9999999999997868E-3</v>
      </c>
      <c r="D2697" s="2">
        <f t="shared" si="379"/>
        <v>0</v>
      </c>
      <c r="E2697" s="2">
        <f t="shared" si="380"/>
        <v>9.9999999999997868E-3</v>
      </c>
      <c r="F2697" s="2">
        <f t="shared" si="381"/>
        <v>3.2784338444792158E-2</v>
      </c>
      <c r="G2697" s="2">
        <f t="shared" si="382"/>
        <v>2.7005641507723943E-2</v>
      </c>
      <c r="H2697" s="2">
        <f t="shared" si="383"/>
        <v>1.2139811022602607</v>
      </c>
      <c r="I2697" s="2">
        <f t="shared" si="384"/>
        <v>54.832496132008686</v>
      </c>
    </row>
    <row r="2698" spans="1:9" ht="13.5" x14ac:dyDescent="0.25">
      <c r="A2698" s="3">
        <f>TITRES_STAT!B2701</f>
        <v>45937</v>
      </c>
      <c r="B2698" s="6">
        <f>TITRES_STAT!D2701</f>
        <v>3.15</v>
      </c>
      <c r="C2698" s="2">
        <f t="shared" si="378"/>
        <v>-3.0000000000000249E-2</v>
      </c>
      <c r="D2698" s="2">
        <f t="shared" si="379"/>
        <v>0</v>
      </c>
      <c r="E2698" s="2">
        <f t="shared" si="380"/>
        <v>3.0000000000000249E-2</v>
      </c>
      <c r="F2698" s="2">
        <f t="shared" si="381"/>
        <v>3.0442599984449863E-2</v>
      </c>
      <c r="G2698" s="2">
        <f t="shared" si="382"/>
        <v>2.7219524257172251E-2</v>
      </c>
      <c r="H2698" s="2">
        <f t="shared" si="383"/>
        <v>1.1184104357161329</v>
      </c>
      <c r="I2698" s="2">
        <f t="shared" si="384"/>
        <v>52.79479447702267</v>
      </c>
    </row>
    <row r="2699" spans="1:9" ht="13.5" x14ac:dyDescent="0.25">
      <c r="A2699" s="3">
        <f>TITRES_STAT!B2702</f>
        <v>45938</v>
      </c>
      <c r="B2699" s="6">
        <f>TITRES_STAT!D2702</f>
        <v>3.11</v>
      </c>
      <c r="C2699" s="2">
        <f t="shared" si="378"/>
        <v>-4.0000000000000036E-2</v>
      </c>
      <c r="D2699" s="2">
        <f t="shared" si="379"/>
        <v>0</v>
      </c>
      <c r="E2699" s="2">
        <f t="shared" si="380"/>
        <v>4.0000000000000036E-2</v>
      </c>
      <c r="F2699" s="2">
        <f t="shared" si="381"/>
        <v>2.8268128556989156E-2</v>
      </c>
      <c r="G2699" s="2">
        <f t="shared" si="382"/>
        <v>2.8132415381659948E-2</v>
      </c>
      <c r="H2699" s="2">
        <f t="shared" si="383"/>
        <v>1.0048240854362502</v>
      </c>
      <c r="I2699" s="2">
        <f t="shared" si="384"/>
        <v>50.120311938371401</v>
      </c>
    </row>
    <row r="2700" spans="1:9" ht="13.5" x14ac:dyDescent="0.25">
      <c r="A2700" s="3">
        <f>TITRES_STAT!B2703</f>
        <v>45939</v>
      </c>
      <c r="B2700" s="6">
        <f>TITRES_STAT!D2703</f>
        <v>3.1</v>
      </c>
      <c r="C2700" s="2">
        <f t="shared" si="378"/>
        <v>-9.9999999999997868E-3</v>
      </c>
      <c r="D2700" s="2">
        <f t="shared" si="379"/>
        <v>0</v>
      </c>
      <c r="E2700" s="2">
        <f t="shared" si="380"/>
        <v>9.9999999999997868E-3</v>
      </c>
      <c r="F2700" s="2">
        <f t="shared" si="381"/>
        <v>2.6248976517204214E-2</v>
      </c>
      <c r="G2700" s="2">
        <f t="shared" si="382"/>
        <v>2.6837242854398508E-2</v>
      </c>
      <c r="H2700" s="2">
        <f t="shared" si="383"/>
        <v>0.97808022454520216</v>
      </c>
      <c r="I2700" s="2">
        <f t="shared" si="384"/>
        <v>49.44593310264154</v>
      </c>
    </row>
    <row r="2701" spans="1:9" ht="13.5" x14ac:dyDescent="0.25">
      <c r="A2701" s="3">
        <f>TITRES_STAT!B2704</f>
        <v>45940</v>
      </c>
      <c r="B2701" s="6">
        <f>TITRES_STAT!D2704</f>
        <v>3.15</v>
      </c>
      <c r="C2701" s="2">
        <f t="shared" si="378"/>
        <v>4.9999999999999822E-2</v>
      </c>
      <c r="D2701" s="2">
        <f t="shared" si="379"/>
        <v>4.9999999999999822E-2</v>
      </c>
      <c r="E2701" s="2">
        <f t="shared" si="380"/>
        <v>0</v>
      </c>
      <c r="F2701" s="2">
        <f t="shared" si="381"/>
        <v>2.7945478194546756E-2</v>
      </c>
      <c r="G2701" s="2">
        <f t="shared" si="382"/>
        <v>2.4920296936227184E-2</v>
      </c>
      <c r="H2701" s="2">
        <f t="shared" si="383"/>
        <v>1.1213942701429773</v>
      </c>
      <c r="I2701" s="2">
        <f t="shared" si="384"/>
        <v>52.861190676610896</v>
      </c>
    </row>
    <row r="2702" spans="1:9" ht="13.5" x14ac:dyDescent="0.25">
      <c r="A2702" s="3">
        <f>TITRES_STAT!B2705</f>
        <v>45943</v>
      </c>
      <c r="B2702" s="6">
        <f>TITRES_STAT!D2705</f>
        <v>3.14</v>
      </c>
      <c r="C2702" s="2">
        <f t="shared" si="378"/>
        <v>-9.9999999999997868E-3</v>
      </c>
      <c r="D2702" s="2">
        <f t="shared" si="379"/>
        <v>0</v>
      </c>
      <c r="E2702" s="2">
        <f t="shared" si="380"/>
        <v>9.9999999999997868E-3</v>
      </c>
      <c r="F2702" s="2">
        <f t="shared" si="381"/>
        <v>2.5949372609221987E-2</v>
      </c>
      <c r="G2702" s="2">
        <f t="shared" si="382"/>
        <v>2.3854561440782372E-2</v>
      </c>
      <c r="H2702" s="2">
        <f t="shared" si="383"/>
        <v>1.0878159581193672</v>
      </c>
      <c r="I2702" s="2">
        <f t="shared" si="384"/>
        <v>52.103057929456305</v>
      </c>
    </row>
    <row r="2703" spans="1:9" ht="13.5" x14ac:dyDescent="0.25">
      <c r="A2703" s="3">
        <f>TITRES_STAT!B2706</f>
        <v>45944</v>
      </c>
      <c r="B2703" s="6">
        <f>TITRES_STAT!D2706</f>
        <v>3.2</v>
      </c>
      <c r="C2703" s="2">
        <f t="shared" si="378"/>
        <v>6.0000000000000053E-2</v>
      </c>
      <c r="D2703" s="2">
        <f t="shared" si="379"/>
        <v>6.0000000000000053E-2</v>
      </c>
      <c r="E2703" s="2">
        <f t="shared" si="380"/>
        <v>0</v>
      </c>
      <c r="F2703" s="2">
        <f t="shared" si="381"/>
        <v>2.8381560279991846E-2</v>
      </c>
      <c r="G2703" s="2">
        <f t="shared" si="382"/>
        <v>2.2150664195012205E-2</v>
      </c>
      <c r="H2703" s="2">
        <f t="shared" si="383"/>
        <v>1.2812961286453293</v>
      </c>
      <c r="I2703" s="2">
        <f t="shared" si="384"/>
        <v>56.165269933903048</v>
      </c>
    </row>
    <row r="2704" spans="1:9" ht="13.5" x14ac:dyDescent="0.25">
      <c r="A2704" s="3">
        <f>TITRES_STAT!B2707</f>
        <v>45946</v>
      </c>
      <c r="B2704" s="6">
        <f>TITRES_STAT!D2707</f>
        <v>3.15</v>
      </c>
      <c r="C2704" s="2">
        <f t="shared" si="378"/>
        <v>-5.0000000000000266E-2</v>
      </c>
      <c r="D2704" s="2">
        <f t="shared" si="379"/>
        <v>0</v>
      </c>
      <c r="E2704" s="2">
        <f t="shared" si="380"/>
        <v>5.0000000000000266E-2</v>
      </c>
      <c r="F2704" s="2">
        <f t="shared" si="381"/>
        <v>2.6354305974278142E-2</v>
      </c>
      <c r="G2704" s="2">
        <f t="shared" si="382"/>
        <v>2.4139902466797068E-2</v>
      </c>
      <c r="H2704" s="2">
        <f t="shared" si="383"/>
        <v>1.0917320817897607</v>
      </c>
      <c r="I2704" s="2">
        <f t="shared" si="384"/>
        <v>52.192730192082522</v>
      </c>
    </row>
    <row r="2705" spans="1:9" ht="13.5" x14ac:dyDescent="0.25">
      <c r="A2705" s="3">
        <f>TITRES_STAT!B2708</f>
        <v>45947</v>
      </c>
      <c r="B2705" s="6">
        <f>TITRES_STAT!D2708</f>
        <v>3.2</v>
      </c>
      <c r="C2705" s="2">
        <f t="shared" si="378"/>
        <v>5.0000000000000266E-2</v>
      </c>
      <c r="D2705" s="2">
        <f t="shared" si="379"/>
        <v>5.0000000000000266E-2</v>
      </c>
      <c r="E2705" s="2">
        <f t="shared" si="380"/>
        <v>0</v>
      </c>
      <c r="F2705" s="2">
        <f t="shared" si="381"/>
        <v>2.804328411897258E-2</v>
      </c>
      <c r="G2705" s="2">
        <f t="shared" si="382"/>
        <v>2.2415623719168703E-2</v>
      </c>
      <c r="H2705" s="2">
        <f t="shared" si="383"/>
        <v>1.2510597282640583</v>
      </c>
      <c r="I2705" s="2">
        <f t="shared" si="384"/>
        <v>55.576478604982803</v>
      </c>
    </row>
    <row r="2706" spans="1:9" ht="13.5" x14ac:dyDescent="0.25">
      <c r="A2706" s="3">
        <f>TITRES_STAT!B2709</f>
        <v>45950</v>
      </c>
      <c r="B2706" s="6">
        <f>TITRES_STAT!D2709</f>
        <v>3.21</v>
      </c>
      <c r="C2706" s="2">
        <f t="shared" si="378"/>
        <v>9.9999999999997868E-3</v>
      </c>
      <c r="D2706" s="2">
        <f t="shared" si="379"/>
        <v>9.9999999999997868E-3</v>
      </c>
      <c r="E2706" s="2">
        <f t="shared" si="380"/>
        <v>0</v>
      </c>
      <c r="F2706" s="2">
        <f t="shared" si="381"/>
        <v>2.6754478110474524E-2</v>
      </c>
      <c r="G2706" s="2">
        <f t="shared" si="382"/>
        <v>2.0814507739228081E-2</v>
      </c>
      <c r="H2706" s="2">
        <f t="shared" si="383"/>
        <v>1.2853764521200601</v>
      </c>
      <c r="I2706" s="2">
        <f t="shared" si="384"/>
        <v>56.24353269797907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2680" workbookViewId="0">
      <selection activeCell="O2699" sqref="O2699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2.5415999999999999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2.5415999999999999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2.4958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2.4704000000000002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2.4603000000000002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2.3942000000000001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2.4653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2.4399000000000002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2.3891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2.3891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2.3839999999999999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2.3839999999999999</v>
      </c>
      <c r="C13" s="2">
        <f>AVERAGE(B2:B13)</f>
        <v>2.446275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2.3839999999999999</v>
      </c>
      <c r="C14" s="2">
        <f>$C$4*B4+C13*(1-$C$4)</f>
        <v>2.4538942307692309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2.3891</v>
      </c>
      <c r="C15" s="2">
        <f t="shared" ref="C15:C78" si="0">$C$4*B5+C14*(1-$C$4)</f>
        <v>2.456433579881657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2.3891</v>
      </c>
      <c r="C16" s="2">
        <f t="shared" si="0"/>
        <v>2.4570284137460177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2.3788999999999998</v>
      </c>
      <c r="C17" s="2">
        <f t="shared" si="0"/>
        <v>2.4473625039389382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2.3382999999999998</v>
      </c>
      <c r="C18" s="2">
        <f t="shared" si="0"/>
        <v>2.4501221187175632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2.3738000000000001</v>
      </c>
      <c r="C19" s="2">
        <f t="shared" si="0"/>
        <v>2.4485494850687073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2.3178999999999998</v>
      </c>
      <c r="C20" s="2">
        <f t="shared" si="0"/>
        <v>2.4394034104427522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2.3178999999999998</v>
      </c>
      <c r="C21" s="2">
        <f t="shared" si="0"/>
        <v>2.4316644242207901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2.3382999999999998</v>
      </c>
      <c r="C22" s="2">
        <f t="shared" si="0"/>
        <v>2.4243314358791301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2.3534999999999999</v>
      </c>
      <c r="C23" s="2">
        <f t="shared" si="0"/>
        <v>2.4181265995900332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2.3382999999999998</v>
      </c>
      <c r="C24" s="2">
        <f t="shared" si="0"/>
        <v>2.412876353499259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2.3382999999999998</v>
      </c>
      <c r="C25" s="2">
        <f t="shared" si="0"/>
        <v>2.4092184529609115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2.3382999999999998</v>
      </c>
      <c r="C26" s="2">
        <f t="shared" si="0"/>
        <v>2.4061233063515406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2.3332000000000002</v>
      </c>
      <c r="C27" s="2">
        <f t="shared" si="0"/>
        <v>2.4019351053743803</v>
      </c>
      <c r="D27" s="2">
        <f>AVERAGE(B2:B27)</f>
        <v>2.3955461538461531</v>
      </c>
      <c r="E27" s="2">
        <f>C27-D27</f>
        <v>6.3889515282271603E-3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2.3281000000000001</v>
      </c>
      <c r="C28" s="2">
        <f t="shared" si="0"/>
        <v>2.3921450891629368</v>
      </c>
      <c r="D28" s="2">
        <f>$D$4*B28+(1-$D$4)*D27</f>
        <v>2.3905501424501416</v>
      </c>
      <c r="E28" s="2">
        <f t="shared" ref="E28:E91" si="1">C28-D28</f>
        <v>1.5949467127951422E-3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2.3891</v>
      </c>
      <c r="C29" s="2">
        <f t="shared" si="0"/>
        <v>2.3893227677532543</v>
      </c>
      <c r="D29" s="2">
        <f t="shared" ref="D29:D92" si="2">$D$4*B29+(1-$D$4)*D28</f>
        <v>2.3904427244908719</v>
      </c>
      <c r="E29" s="2">
        <f t="shared" si="1"/>
        <v>-1.1199567376176667E-3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2.3891</v>
      </c>
      <c r="C30" s="2">
        <f t="shared" si="0"/>
        <v>2.378334649637369</v>
      </c>
      <c r="D30" s="2">
        <f t="shared" si="2"/>
        <v>2.3903432634174737</v>
      </c>
      <c r="E30" s="2">
        <f t="shared" si="1"/>
        <v>-1.200861378010476E-2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2.3788999999999998</v>
      </c>
      <c r="C31" s="2">
        <f t="shared" si="0"/>
        <v>2.3690370112316197</v>
      </c>
      <c r="D31" s="2">
        <f t="shared" si="2"/>
        <v>2.3894956142754382</v>
      </c>
      <c r="E31" s="2">
        <f t="shared" si="1"/>
        <v>-2.0458603043818524E-2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2.3788999999999998</v>
      </c>
      <c r="C32" s="2">
        <f t="shared" si="0"/>
        <v>2.3643082402729085</v>
      </c>
      <c r="D32" s="2">
        <f t="shared" si="2"/>
        <v>2.3887107539587391</v>
      </c>
      <c r="E32" s="2">
        <f t="shared" si="1"/>
        <v>-2.4402513685830574E-2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2.3738000000000001</v>
      </c>
      <c r="C33" s="2">
        <f t="shared" si="0"/>
        <v>2.3626454340770762</v>
      </c>
      <c r="D33" s="2">
        <f t="shared" si="2"/>
        <v>2.3876062536654992</v>
      </c>
      <c r="E33" s="2">
        <f t="shared" si="1"/>
        <v>-2.4960819588423E-2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2.3738000000000001</v>
      </c>
      <c r="C34" s="2">
        <f t="shared" si="0"/>
        <v>2.3588999826806027</v>
      </c>
      <c r="D34" s="2">
        <f t="shared" si="2"/>
        <v>2.3865835682087955</v>
      </c>
      <c r="E34" s="2">
        <f t="shared" si="1"/>
        <v>-2.7683585528192722E-2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2.3738000000000001</v>
      </c>
      <c r="C35" s="2">
        <f t="shared" si="0"/>
        <v>2.3557307545758945</v>
      </c>
      <c r="D35" s="2">
        <f t="shared" si="2"/>
        <v>2.3856366372303661</v>
      </c>
      <c r="E35" s="2">
        <f t="shared" si="1"/>
        <v>-2.9905882654471583E-2</v>
      </c>
      <c r="F35" s="2">
        <f>AVERAGE(E27:E35)</f>
        <v>-1.4728452975270725E-2</v>
      </c>
      <c r="G35" s="2">
        <f>E35-F35</f>
        <v>-1.5177429679200858E-2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6">
        <f>TITRES_STAT!D39</f>
        <v>2.3382999999999998</v>
      </c>
      <c r="C36" s="2">
        <f t="shared" si="0"/>
        <v>2.353049100025757</v>
      </c>
      <c r="D36" s="2">
        <f t="shared" si="2"/>
        <v>2.3821302196577463</v>
      </c>
      <c r="E36" s="2">
        <f t="shared" si="1"/>
        <v>-2.9081119631989338E-2</v>
      </c>
      <c r="F36" s="2">
        <f>(E36*(2/(10)))+((1-(2/10))*F35)</f>
        <v>-1.759898630661445E-2</v>
      </c>
      <c r="G36" s="2">
        <f t="shared" ref="G36:G99" si="3">E36-F36</f>
        <v>-1.1482133325374889E-2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6">
        <f>TITRES_STAT!D40</f>
        <v>2.3382999999999998</v>
      </c>
      <c r="C37" s="2">
        <f t="shared" si="0"/>
        <v>2.349995392329487</v>
      </c>
      <c r="D37" s="2">
        <f t="shared" si="2"/>
        <v>2.3788835367201355</v>
      </c>
      <c r="E37" s="2">
        <f t="shared" si="1"/>
        <v>-2.8888144390648574E-2</v>
      </c>
      <c r="F37" s="2">
        <f t="shared" ref="F37:F100" si="5">(E37*(2/(10)))+((1-(2/10))*F36)</f>
        <v>-1.9856817923421276E-2</v>
      </c>
      <c r="G37" s="2">
        <f t="shared" si="3"/>
        <v>-9.0313264672272978E-3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6">
        <f>TITRES_STAT!D41</f>
        <v>2.3382999999999998</v>
      </c>
      <c r="C38" s="2">
        <f t="shared" si="0"/>
        <v>2.346626870432643</v>
      </c>
      <c r="D38" s="2">
        <f t="shared" si="2"/>
        <v>2.3758773488149405</v>
      </c>
      <c r="E38" s="2">
        <f t="shared" si="1"/>
        <v>-2.9250478382297551E-2</v>
      </c>
      <c r="F38" s="2">
        <f t="shared" si="5"/>
        <v>-2.1735550015196531E-2</v>
      </c>
      <c r="G38" s="2">
        <f t="shared" si="3"/>
        <v>-7.5149283671010203E-3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2.3281000000000001</v>
      </c>
      <c r="C39" s="2">
        <f t="shared" si="0"/>
        <v>2.3531611980583902</v>
      </c>
      <c r="D39" s="2">
        <f t="shared" si="2"/>
        <v>2.3723382859397599</v>
      </c>
      <c r="E39" s="2">
        <f t="shared" si="1"/>
        <v>-1.9177087881369737E-2</v>
      </c>
      <c r="F39" s="2">
        <f t="shared" si="5"/>
        <v>-2.1223857588431171E-2</v>
      </c>
      <c r="G39" s="2">
        <f t="shared" si="3"/>
        <v>2.0467697070614341E-3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6">
        <f>TITRES_STAT!D43</f>
        <v>2.3128000000000002</v>
      </c>
      <c r="C40" s="2">
        <f t="shared" si="0"/>
        <v>2.3586902445109454</v>
      </c>
      <c r="D40" s="2">
        <f t="shared" si="2"/>
        <v>2.367928042536815</v>
      </c>
      <c r="E40" s="2">
        <f t="shared" si="1"/>
        <v>-9.237798025869548E-3</v>
      </c>
      <c r="F40" s="2">
        <f t="shared" si="5"/>
        <v>-1.8826645675918848E-2</v>
      </c>
      <c r="G40" s="2">
        <f t="shared" si="3"/>
        <v>9.5888476500493001E-3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6">
        <f>TITRES_STAT!D44</f>
        <v>2.3738000000000001</v>
      </c>
      <c r="C41" s="2">
        <f t="shared" si="0"/>
        <v>2.361799437663108</v>
      </c>
      <c r="D41" s="2">
        <f t="shared" si="2"/>
        <v>2.3683630023489028</v>
      </c>
      <c r="E41" s="2">
        <f t="shared" si="1"/>
        <v>-6.5635646857948871E-3</v>
      </c>
      <c r="F41" s="2">
        <f t="shared" si="5"/>
        <v>-1.6374029477894056E-2</v>
      </c>
      <c r="G41" s="2">
        <f t="shared" si="3"/>
        <v>9.8104647920991689E-3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6">
        <f>TITRES_STAT!D45</f>
        <v>2.4144999999999999</v>
      </c>
      <c r="C42" s="2">
        <f t="shared" si="0"/>
        <v>2.3644302934072452</v>
      </c>
      <c r="D42" s="2">
        <f t="shared" si="2"/>
        <v>2.3717805577304656</v>
      </c>
      <c r="E42" s="2">
        <f t="shared" si="1"/>
        <v>-7.3502643232203901E-3</v>
      </c>
      <c r="F42" s="2">
        <f t="shared" si="5"/>
        <v>-1.4569276446959323E-2</v>
      </c>
      <c r="G42" s="2">
        <f t="shared" si="3"/>
        <v>7.2190121237389326E-3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6">
        <f>TITRES_STAT!D46</f>
        <v>2.4603000000000002</v>
      </c>
      <c r="C43" s="2">
        <f t="shared" si="0"/>
        <v>2.3658717867292078</v>
      </c>
      <c r="D43" s="2">
        <f t="shared" si="2"/>
        <v>2.3783375534541351</v>
      </c>
      <c r="E43" s="2">
        <f t="shared" si="1"/>
        <v>-1.2465766724927274E-2</v>
      </c>
      <c r="F43" s="2">
        <f t="shared" si="5"/>
        <v>-1.4148574502552913E-2</v>
      </c>
      <c r="G43" s="2">
        <f t="shared" si="3"/>
        <v>1.6828077776256389E-3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6">
        <f>TITRES_STAT!D47</f>
        <v>2.4348000000000001</v>
      </c>
      <c r="C44" s="2">
        <f t="shared" si="0"/>
        <v>2.3670915118477915</v>
      </c>
      <c r="D44" s="2">
        <f t="shared" si="2"/>
        <v>2.3825199569019766</v>
      </c>
      <c r="E44" s="2">
        <f t="shared" si="1"/>
        <v>-1.5428445054185058E-2</v>
      </c>
      <c r="F44" s="2">
        <f t="shared" si="5"/>
        <v>-1.4404548612879344E-2</v>
      </c>
      <c r="G44" s="2">
        <f t="shared" si="3"/>
        <v>-1.023896441305714E-3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2.5415999999999999</v>
      </c>
      <c r="C45" s="2">
        <f t="shared" si="0"/>
        <v>2.3681235869481316</v>
      </c>
      <c r="D45" s="2">
        <f t="shared" si="2"/>
        <v>2.3943036637981265</v>
      </c>
      <c r="E45" s="2">
        <f t="shared" si="1"/>
        <v>-2.6180076849994904E-2</v>
      </c>
      <c r="F45" s="2">
        <f t="shared" si="5"/>
        <v>-1.6759654260302459E-2</v>
      </c>
      <c r="G45" s="2">
        <f t="shared" si="3"/>
        <v>-9.4204225896924454E-3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2.4908000000000001</v>
      </c>
      <c r="C46" s="2">
        <f t="shared" si="0"/>
        <v>2.363535342802265</v>
      </c>
      <c r="D46" s="2">
        <f t="shared" si="2"/>
        <v>2.4014515405538206</v>
      </c>
      <c r="E46" s="2">
        <f t="shared" si="1"/>
        <v>-3.7916197751555636E-2</v>
      </c>
      <c r="F46" s="2">
        <f t="shared" si="5"/>
        <v>-2.0990962958553096E-2</v>
      </c>
      <c r="G46" s="2">
        <f t="shared" si="3"/>
        <v>-1.6925234793002539E-2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2.4908000000000001</v>
      </c>
      <c r="C47" s="2">
        <f t="shared" si="0"/>
        <v>2.3596529823711472</v>
      </c>
      <c r="D47" s="2">
        <f t="shared" si="2"/>
        <v>2.4080699449572411</v>
      </c>
      <c r="E47" s="2">
        <f t="shared" si="1"/>
        <v>-4.8416962586093959E-2</v>
      </c>
      <c r="F47" s="2">
        <f t="shared" si="5"/>
        <v>-2.6476162884061273E-2</v>
      </c>
      <c r="G47" s="2">
        <f t="shared" si="3"/>
        <v>-2.1940799702032686E-2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2.4653</v>
      </c>
      <c r="C48" s="2">
        <f t="shared" si="0"/>
        <v>2.3563679081602014</v>
      </c>
      <c r="D48" s="2">
        <f t="shared" si="2"/>
        <v>2.4123092082937418</v>
      </c>
      <c r="E48" s="2">
        <f t="shared" si="1"/>
        <v>-5.5941300133540484E-2</v>
      </c>
      <c r="F48" s="2">
        <f t="shared" si="5"/>
        <v>-3.2369190333957118E-2</v>
      </c>
      <c r="G48" s="2">
        <f t="shared" si="3"/>
        <v>-2.3572109799583366E-2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2.5365000000000002</v>
      </c>
      <c r="C49" s="2">
        <f t="shared" si="0"/>
        <v>2.3520189992124783</v>
      </c>
      <c r="D49" s="2">
        <f t="shared" si="2"/>
        <v>2.421508526197909</v>
      </c>
      <c r="E49" s="2">
        <f t="shared" si="1"/>
        <v>-6.9489526985430761E-2</v>
      </c>
      <c r="F49" s="2">
        <f t="shared" si="5"/>
        <v>-3.9793257664251847E-2</v>
      </c>
      <c r="G49" s="2">
        <f t="shared" si="3"/>
        <v>-2.9696269321178914E-2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2.5415999999999999</v>
      </c>
      <c r="C50" s="2">
        <f t="shared" si="0"/>
        <v>2.3459853070259431</v>
      </c>
      <c r="D50" s="2">
        <f t="shared" si="2"/>
        <v>2.4304041909239902</v>
      </c>
      <c r="E50" s="2">
        <f t="shared" si="1"/>
        <v>-8.4418883898047081E-2</v>
      </c>
      <c r="F50" s="2">
        <f t="shared" si="5"/>
        <v>-4.8718382911010896E-2</v>
      </c>
      <c r="G50" s="2">
        <f t="shared" si="3"/>
        <v>-3.5700500987036185E-2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2.4653</v>
      </c>
      <c r="C51" s="2">
        <f t="shared" si="0"/>
        <v>2.3502644905604133</v>
      </c>
      <c r="D51" s="2">
        <f t="shared" si="2"/>
        <v>2.4329890656703612</v>
      </c>
      <c r="E51" s="2">
        <f t="shared" si="1"/>
        <v>-8.2724575109947907E-2</v>
      </c>
      <c r="F51" s="2">
        <f t="shared" si="5"/>
        <v>-5.5519621350798298E-2</v>
      </c>
      <c r="G51" s="2">
        <f t="shared" si="3"/>
        <v>-2.7204953759149608E-2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2.5314000000000001</v>
      </c>
      <c r="C52" s="2">
        <f t="shared" si="0"/>
        <v>2.360146876628042</v>
      </c>
      <c r="D52" s="2">
        <f t="shared" si="2"/>
        <v>2.440278764509594</v>
      </c>
      <c r="E52" s="2">
        <f t="shared" si="1"/>
        <v>-8.0131887881552011E-2</v>
      </c>
      <c r="F52" s="2">
        <f t="shared" si="5"/>
        <v>-6.0442074656949042E-2</v>
      </c>
      <c r="G52" s="2">
        <f t="shared" si="3"/>
        <v>-1.9689813224602969E-2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2.5365000000000002</v>
      </c>
      <c r="C53" s="2">
        <f t="shared" si="0"/>
        <v>2.3755550494544972</v>
      </c>
      <c r="D53" s="2">
        <f t="shared" si="2"/>
        <v>2.447406263434809</v>
      </c>
      <c r="E53" s="2">
        <f t="shared" si="1"/>
        <v>-7.1851213980311801E-2</v>
      </c>
      <c r="F53" s="2">
        <f t="shared" si="5"/>
        <v>-6.2723902521621605E-2</v>
      </c>
      <c r="G53" s="2">
        <f t="shared" si="3"/>
        <v>-9.127311458690196E-3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2.4908000000000001</v>
      </c>
      <c r="C54" s="2">
        <f t="shared" si="0"/>
        <v>2.3846696572307282</v>
      </c>
      <c r="D54" s="2">
        <f t="shared" si="2"/>
        <v>2.4506206142914899</v>
      </c>
      <c r="E54" s="2">
        <f t="shared" si="1"/>
        <v>-6.5950957060761706E-2</v>
      </c>
      <c r="F54" s="2">
        <f t="shared" si="5"/>
        <v>-6.3369313429449625E-2</v>
      </c>
      <c r="G54" s="2">
        <f t="shared" si="3"/>
        <v>-2.5816436313120805E-3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2.4908000000000001</v>
      </c>
      <c r="C55" s="2">
        <f t="shared" si="0"/>
        <v>2.4088127868875393</v>
      </c>
      <c r="D55" s="2">
        <f t="shared" si="2"/>
        <v>2.4535968650847129</v>
      </c>
      <c r="E55" s="2">
        <f t="shared" si="1"/>
        <v>-4.478407819717356E-2</v>
      </c>
      <c r="F55" s="2">
        <f t="shared" si="5"/>
        <v>-5.9652266382994416E-2</v>
      </c>
      <c r="G55" s="2">
        <f t="shared" si="3"/>
        <v>1.4868188185820856E-2</v>
      </c>
      <c r="H55" s="2" t="str">
        <f t="shared" si="4"/>
        <v>Sell</v>
      </c>
    </row>
    <row r="56" spans="1:8" ht="13.5" x14ac:dyDescent="0.25">
      <c r="A56" s="3">
        <f>TITRES_STAT!B59</f>
        <v>42086</v>
      </c>
      <c r="B56" s="6">
        <f>TITRES_STAT!D59</f>
        <v>2.4908000000000001</v>
      </c>
      <c r="C56" s="2">
        <f t="shared" si="0"/>
        <v>2.4214262042894563</v>
      </c>
      <c r="D56" s="2">
        <f t="shared" si="2"/>
        <v>2.4563526528562156</v>
      </c>
      <c r="E56" s="2">
        <f t="shared" si="1"/>
        <v>-3.4926448566759305E-2</v>
      </c>
      <c r="F56" s="2">
        <f t="shared" si="5"/>
        <v>-5.4707102819747395E-2</v>
      </c>
      <c r="G56" s="2">
        <f t="shared" si="3"/>
        <v>1.978065425298809E-2</v>
      </c>
      <c r="H56" s="2" t="str">
        <f t="shared" si="4"/>
        <v>Sell</v>
      </c>
    </row>
    <row r="57" spans="1:8" ht="13.5" x14ac:dyDescent="0.25">
      <c r="A57" s="3">
        <f>TITRES_STAT!B60</f>
        <v>42087</v>
      </c>
      <c r="B57" s="6">
        <f>TITRES_STAT!D60</f>
        <v>2.4754999999999998</v>
      </c>
      <c r="C57" s="2">
        <f t="shared" si="0"/>
        <v>2.4320990959372324</v>
      </c>
      <c r="D57" s="2">
        <f t="shared" si="2"/>
        <v>2.4577709748668664</v>
      </c>
      <c r="E57" s="2">
        <f t="shared" si="1"/>
        <v>-2.5671878929633962E-2</v>
      </c>
      <c r="F57" s="2">
        <f t="shared" si="5"/>
        <v>-4.890005804172471E-2</v>
      </c>
      <c r="G57" s="2">
        <f t="shared" si="3"/>
        <v>2.3228179112090748E-2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2.4653</v>
      </c>
      <c r="C58" s="2">
        <f t="shared" si="0"/>
        <v>2.4372069273315047</v>
      </c>
      <c r="D58" s="2">
        <f t="shared" si="2"/>
        <v>2.4583286804322837</v>
      </c>
      <c r="E58" s="2">
        <f t="shared" si="1"/>
        <v>-2.1121753100779017E-2</v>
      </c>
      <c r="F58" s="2">
        <f t="shared" si="5"/>
        <v>-4.3344397053535572E-2</v>
      </c>
      <c r="G58" s="2">
        <f t="shared" si="3"/>
        <v>2.2222643952756554E-2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2.4908000000000001</v>
      </c>
      <c r="C59" s="2">
        <f t="shared" si="0"/>
        <v>2.4524827846651194</v>
      </c>
      <c r="D59" s="2">
        <f t="shared" si="2"/>
        <v>2.4607339633632255</v>
      </c>
      <c r="E59" s="2">
        <f t="shared" si="1"/>
        <v>-8.2511786981060986E-3</v>
      </c>
      <c r="F59" s="2">
        <f t="shared" si="5"/>
        <v>-3.6325753382449678E-2</v>
      </c>
      <c r="G59" s="2">
        <f t="shared" si="3"/>
        <v>2.807457468434358E-2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2.5162</v>
      </c>
      <c r="C60" s="2">
        <f t="shared" si="0"/>
        <v>2.4661931254858702</v>
      </c>
      <c r="D60" s="2">
        <f t="shared" si="2"/>
        <v>2.4648425586696532</v>
      </c>
      <c r="E60" s="2">
        <f t="shared" si="1"/>
        <v>1.3505668162170359E-3</v>
      </c>
      <c r="F60" s="2">
        <f t="shared" si="5"/>
        <v>-2.8790489342716337E-2</v>
      </c>
      <c r="G60" s="2">
        <f t="shared" si="3"/>
        <v>3.0141056158933373E-2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2.5059999999999998</v>
      </c>
      <c r="C61" s="2">
        <f t="shared" si="0"/>
        <v>2.4660557215649672</v>
      </c>
      <c r="D61" s="2">
        <f t="shared" si="2"/>
        <v>2.467891258027457</v>
      </c>
      <c r="E61" s="2">
        <f t="shared" si="1"/>
        <v>-1.8355364624897952E-3</v>
      </c>
      <c r="F61" s="2">
        <f t="shared" si="5"/>
        <v>-2.339949876667103E-2</v>
      </c>
      <c r="G61" s="2">
        <f t="shared" si="3"/>
        <v>2.1563962304181235E-2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2.5059999999999998</v>
      </c>
      <c r="C62" s="2">
        <f t="shared" si="0"/>
        <v>2.4761086874780491</v>
      </c>
      <c r="D62" s="2">
        <f t="shared" si="2"/>
        <v>2.470714127803201</v>
      </c>
      <c r="E62" s="2">
        <f t="shared" si="1"/>
        <v>5.3945596748481428E-3</v>
      </c>
      <c r="F62" s="2">
        <f t="shared" si="5"/>
        <v>-1.7640687078367197E-2</v>
      </c>
      <c r="G62" s="2">
        <f t="shared" si="3"/>
        <v>2.303524675321534E-2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2.4348000000000001</v>
      </c>
      <c r="C63" s="2">
        <f t="shared" si="0"/>
        <v>2.4853996586352722</v>
      </c>
      <c r="D63" s="2">
        <f t="shared" si="2"/>
        <v>2.4680538220400008</v>
      </c>
      <c r="E63" s="2">
        <f t="shared" si="1"/>
        <v>1.7345836595271447E-2</v>
      </c>
      <c r="F63" s="2">
        <f t="shared" si="5"/>
        <v>-1.0643382343639467E-2</v>
      </c>
      <c r="G63" s="2">
        <f t="shared" si="3"/>
        <v>2.7989218938910914E-2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2.3942000000000001</v>
      </c>
      <c r="C64" s="2">
        <f t="shared" si="0"/>
        <v>2.4862304803836919</v>
      </c>
      <c r="D64" s="2">
        <f t="shared" si="2"/>
        <v>2.4625831685555566</v>
      </c>
      <c r="E64" s="2">
        <f t="shared" si="1"/>
        <v>2.3647311828135287E-2</v>
      </c>
      <c r="F64" s="2">
        <f t="shared" si="5"/>
        <v>-3.7852435092845171E-3</v>
      </c>
      <c r="G64" s="2">
        <f t="shared" si="3"/>
        <v>2.7432555337419805E-2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2.4247000000000001</v>
      </c>
      <c r="C65" s="2">
        <f t="shared" si="0"/>
        <v>2.4869334834015855</v>
      </c>
      <c r="D65" s="2">
        <f t="shared" si="2"/>
        <v>2.4597770079218115</v>
      </c>
      <c r="E65" s="2">
        <f t="shared" si="1"/>
        <v>2.7156475479773956E-2</v>
      </c>
      <c r="F65" s="2">
        <f t="shared" si="5"/>
        <v>2.4031002885271779E-3</v>
      </c>
      <c r="G65" s="2">
        <f t="shared" si="3"/>
        <v>2.4753375191246776E-2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2.4399000000000002</v>
      </c>
      <c r="C66" s="2">
        <f t="shared" si="0"/>
        <v>2.4875283321090338</v>
      </c>
      <c r="D66" s="2">
        <f t="shared" si="2"/>
        <v>2.4583046369646402</v>
      </c>
      <c r="E66" s="2">
        <f t="shared" si="1"/>
        <v>2.9223695144393602E-2</v>
      </c>
      <c r="F66" s="2">
        <f t="shared" si="5"/>
        <v>7.7672192597004631E-3</v>
      </c>
      <c r="G66" s="2">
        <f t="shared" si="3"/>
        <v>2.1456475884693141E-2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2.3891</v>
      </c>
      <c r="C67" s="2">
        <f t="shared" si="0"/>
        <v>2.4856778194768747</v>
      </c>
      <c r="D67" s="2">
        <f t="shared" si="2"/>
        <v>2.4531783675598517</v>
      </c>
      <c r="E67" s="2">
        <f t="shared" si="1"/>
        <v>3.249945191702297E-2</v>
      </c>
      <c r="F67" s="2">
        <f t="shared" si="5"/>
        <v>1.2713665791164966E-2</v>
      </c>
      <c r="G67" s="2">
        <f t="shared" si="3"/>
        <v>1.9785786125858004E-2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2.4399000000000002</v>
      </c>
      <c r="C68" s="2">
        <f t="shared" si="0"/>
        <v>2.4825427703265865</v>
      </c>
      <c r="D68" s="2">
        <f t="shared" si="2"/>
        <v>2.4521947847776406</v>
      </c>
      <c r="E68" s="2">
        <f t="shared" si="1"/>
        <v>3.034798554894591E-2</v>
      </c>
      <c r="F68" s="2">
        <f t="shared" si="5"/>
        <v>1.6240529742721155E-2</v>
      </c>
      <c r="G68" s="2">
        <f t="shared" si="3"/>
        <v>1.4107455806224755E-2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2.4857</v>
      </c>
      <c r="C69" s="2">
        <f t="shared" si="0"/>
        <v>2.4838131133532655</v>
      </c>
      <c r="D69" s="2">
        <f t="shared" si="2"/>
        <v>2.4546766525718895</v>
      </c>
      <c r="E69" s="2">
        <f t="shared" si="1"/>
        <v>2.9136460781375995E-2</v>
      </c>
      <c r="F69" s="2">
        <f t="shared" si="5"/>
        <v>1.8819715950452124E-2</v>
      </c>
      <c r="G69" s="2">
        <f t="shared" si="3"/>
        <v>1.0316744830923871E-2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2.4298000000000002</v>
      </c>
      <c r="C70" s="2">
        <f t="shared" si="0"/>
        <v>2.4887957112989172</v>
      </c>
      <c r="D70" s="2">
        <f t="shared" si="2"/>
        <v>2.4528339375665644</v>
      </c>
      <c r="E70" s="2">
        <f t="shared" si="1"/>
        <v>3.5961773732352764E-2</v>
      </c>
      <c r="F70" s="2">
        <f t="shared" si="5"/>
        <v>2.2248127506832253E-2</v>
      </c>
      <c r="G70" s="2">
        <f t="shared" si="3"/>
        <v>1.3713646225520511E-2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2.4754999999999998</v>
      </c>
      <c r="C71" s="2">
        <f t="shared" si="0"/>
        <v>2.4914425249452377</v>
      </c>
      <c r="D71" s="2">
        <f t="shared" si="2"/>
        <v>2.4545129051542265</v>
      </c>
      <c r="E71" s="2">
        <f t="shared" si="1"/>
        <v>3.692961979101117E-2</v>
      </c>
      <c r="F71" s="2">
        <f t="shared" si="5"/>
        <v>2.5184425963668038E-2</v>
      </c>
      <c r="G71" s="2">
        <f t="shared" si="3"/>
        <v>1.1745193827343132E-2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2.4094000000000002</v>
      </c>
      <c r="C72" s="2">
        <f t="shared" si="0"/>
        <v>2.493682136492124</v>
      </c>
      <c r="D72" s="2">
        <f t="shared" si="2"/>
        <v>2.4511712084761355</v>
      </c>
      <c r="E72" s="2">
        <f t="shared" si="1"/>
        <v>4.2510928015988547E-2</v>
      </c>
      <c r="F72" s="2">
        <f t="shared" si="5"/>
        <v>2.8649726374132142E-2</v>
      </c>
      <c r="G72" s="2">
        <f t="shared" si="3"/>
        <v>1.3861201641856405E-2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2.4094000000000002</v>
      </c>
      <c r="C73" s="2">
        <f t="shared" si="0"/>
        <v>2.4846233462625662</v>
      </c>
      <c r="D73" s="2">
        <f t="shared" si="2"/>
        <v>2.4480770448853106</v>
      </c>
      <c r="E73" s="2">
        <f t="shared" si="1"/>
        <v>3.6546301377255563E-2</v>
      </c>
      <c r="F73" s="2">
        <f t="shared" si="5"/>
        <v>3.0229041374756828E-2</v>
      </c>
      <c r="G73" s="2">
        <f t="shared" si="3"/>
        <v>6.3172600024987355E-3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2.4094000000000002</v>
      </c>
      <c r="C74" s="2">
        <f t="shared" si="0"/>
        <v>2.4707120622221717</v>
      </c>
      <c r="D74" s="2">
        <f t="shared" si="2"/>
        <v>2.44521207859751</v>
      </c>
      <c r="E74" s="2">
        <f t="shared" si="1"/>
        <v>2.549998362466166E-2</v>
      </c>
      <c r="F74" s="2">
        <f t="shared" si="5"/>
        <v>2.9283229824737796E-2</v>
      </c>
      <c r="G74" s="2">
        <f t="shared" si="3"/>
        <v>-3.7832462000761367E-3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6">
        <f>TITRES_STAT!D78</f>
        <v>2.3891</v>
      </c>
      <c r="C75" s="2">
        <f t="shared" si="0"/>
        <v>2.4636332834187606</v>
      </c>
      <c r="D75" s="2">
        <f t="shared" si="2"/>
        <v>2.4410556283310276</v>
      </c>
      <c r="E75" s="2">
        <f t="shared" si="1"/>
        <v>2.2577655087733017E-2</v>
      </c>
      <c r="F75" s="2">
        <f t="shared" si="5"/>
        <v>2.7942114877336843E-2</v>
      </c>
      <c r="G75" s="2">
        <f t="shared" si="3"/>
        <v>-5.3644597896038253E-3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6">
        <f>TITRES_STAT!D79</f>
        <v>2.3839999999999999</v>
      </c>
      <c r="C76" s="2">
        <f t="shared" si="0"/>
        <v>2.4599820090466435</v>
      </c>
      <c r="D76" s="2">
        <f t="shared" si="2"/>
        <v>2.4368292854916924</v>
      </c>
      <c r="E76" s="2">
        <f t="shared" si="1"/>
        <v>2.3152723554951127E-2</v>
      </c>
      <c r="F76" s="2">
        <f t="shared" si="5"/>
        <v>2.6984236612859702E-2</v>
      </c>
      <c r="G76" s="2">
        <f t="shared" si="3"/>
        <v>-3.8315130579085754E-3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6">
        <f>TITRES_STAT!D80</f>
        <v>2.3534999999999999</v>
      </c>
      <c r="C77" s="2">
        <f t="shared" si="0"/>
        <v>2.4490770845779291</v>
      </c>
      <c r="D77" s="2">
        <f t="shared" si="2"/>
        <v>2.4306567458256412</v>
      </c>
      <c r="E77" s="2">
        <f t="shared" si="1"/>
        <v>1.8420338752287879E-2</v>
      </c>
      <c r="F77" s="2">
        <f t="shared" si="5"/>
        <v>2.5271457040745342E-2</v>
      </c>
      <c r="G77" s="2">
        <f t="shared" si="3"/>
        <v>-6.8511182884574626E-3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6">
        <f>TITRES_STAT!D81</f>
        <v>2.4043000000000001</v>
      </c>
      <c r="C78" s="2">
        <f t="shared" si="0"/>
        <v>2.4476652254120941</v>
      </c>
      <c r="D78" s="2">
        <f t="shared" si="2"/>
        <v>2.4287043942830011</v>
      </c>
      <c r="E78" s="2">
        <f t="shared" si="1"/>
        <v>1.896083112909297E-2</v>
      </c>
      <c r="F78" s="2">
        <f t="shared" si="5"/>
        <v>2.4009331858414869E-2</v>
      </c>
      <c r="G78" s="2">
        <f t="shared" si="3"/>
        <v>-5.0485007293218989E-3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6">
        <f>TITRES_STAT!D82</f>
        <v>2.4094000000000002</v>
      </c>
      <c r="C79" s="2">
        <f t="shared" ref="C79:C142" si="6">$C$4*B69+C78*(1-$C$4)</f>
        <v>2.453516729194849</v>
      </c>
      <c r="D79" s="2">
        <f t="shared" si="2"/>
        <v>2.4272744391509269</v>
      </c>
      <c r="E79" s="2">
        <f t="shared" si="1"/>
        <v>2.624229004392209E-2</v>
      </c>
      <c r="F79" s="2">
        <f t="shared" si="5"/>
        <v>2.4455923495516316E-2</v>
      </c>
      <c r="G79" s="2">
        <f t="shared" si="3"/>
        <v>1.7863665484057732E-3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2.4552</v>
      </c>
      <c r="C80" s="2">
        <f t="shared" si="6"/>
        <v>2.4498680016264105</v>
      </c>
      <c r="D80" s="2">
        <f t="shared" si="2"/>
        <v>2.4293429992138211</v>
      </c>
      <c r="E80" s="2">
        <f t="shared" si="1"/>
        <v>2.0525002412589366E-2</v>
      </c>
      <c r="F80" s="2">
        <f t="shared" si="5"/>
        <v>2.3669739278930929E-2</v>
      </c>
      <c r="G80" s="2">
        <f t="shared" si="3"/>
        <v>-3.1447368663415631E-3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6">
        <f>TITRES_STAT!D84</f>
        <v>2.4298000000000002</v>
      </c>
      <c r="C81" s="2">
        <f t="shared" si="6"/>
        <v>2.4538113859915782</v>
      </c>
      <c r="D81" s="2">
        <f t="shared" si="2"/>
        <v>2.4293768511239087</v>
      </c>
      <c r="E81" s="2">
        <f t="shared" si="1"/>
        <v>2.4434534867669555E-2</v>
      </c>
      <c r="F81" s="2">
        <f t="shared" si="5"/>
        <v>2.3822698396678658E-2</v>
      </c>
      <c r="G81" s="2">
        <f t="shared" si="3"/>
        <v>6.1183647099089661E-4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2.3839999999999999</v>
      </c>
      <c r="C82" s="2">
        <f t="shared" si="6"/>
        <v>2.4469788650697968</v>
      </c>
      <c r="D82" s="2">
        <f t="shared" si="2"/>
        <v>2.4260156028925079</v>
      </c>
      <c r="E82" s="2">
        <f t="shared" si="1"/>
        <v>2.0963262177288833E-2</v>
      </c>
      <c r="F82" s="2">
        <f t="shared" si="5"/>
        <v>2.3250811152800692E-2</v>
      </c>
      <c r="G82" s="2">
        <f t="shared" si="3"/>
        <v>-2.2875489755118592E-3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6">
        <f>TITRES_STAT!D86</f>
        <v>2.3687999999999998</v>
      </c>
      <c r="C83" s="2">
        <f t="shared" si="6"/>
        <v>2.4411975012129048</v>
      </c>
      <c r="D83" s="2">
        <f t="shared" si="2"/>
        <v>2.4217774100856553</v>
      </c>
      <c r="E83" s="2">
        <f t="shared" si="1"/>
        <v>1.9420091127249517E-2</v>
      </c>
      <c r="F83" s="2">
        <f t="shared" si="5"/>
        <v>2.248466714769046E-2</v>
      </c>
      <c r="G83" s="2">
        <f t="shared" si="3"/>
        <v>-3.0645760204409435E-3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6">
        <f>TITRES_STAT!D87</f>
        <v>2.4298000000000002</v>
      </c>
      <c r="C84" s="2">
        <f t="shared" si="6"/>
        <v>2.4363055779493807</v>
      </c>
      <c r="D84" s="2">
        <f t="shared" si="2"/>
        <v>2.4223716760052363</v>
      </c>
      <c r="E84" s="2">
        <f t="shared" si="1"/>
        <v>1.3933901944144456E-2</v>
      </c>
      <c r="F84" s="2">
        <f t="shared" si="5"/>
        <v>2.0774514106981262E-2</v>
      </c>
      <c r="G84" s="2">
        <f t="shared" si="3"/>
        <v>-6.8406121628368059E-3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6">
        <f>TITRES_STAT!D88</f>
        <v>2.3586</v>
      </c>
      <c r="C85" s="2">
        <f t="shared" si="6"/>
        <v>2.4290431813417834</v>
      </c>
      <c r="D85" s="2">
        <f t="shared" si="2"/>
        <v>2.4176478481529968</v>
      </c>
      <c r="E85" s="2">
        <f t="shared" si="1"/>
        <v>1.1395333188786605E-2</v>
      </c>
      <c r="F85" s="2">
        <f t="shared" si="5"/>
        <v>1.8898677923342332E-2</v>
      </c>
      <c r="G85" s="2">
        <f t="shared" si="3"/>
        <v>-7.5033447345557273E-3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6">
        <f>TITRES_STAT!D89</f>
        <v>2.2925</v>
      </c>
      <c r="C86" s="2">
        <f t="shared" si="6"/>
        <v>2.4221134611353552</v>
      </c>
      <c r="D86" s="2">
        <f t="shared" si="2"/>
        <v>2.4083776371787007</v>
      </c>
      <c r="E86" s="2">
        <f t="shared" si="1"/>
        <v>1.3735823956654514E-2</v>
      </c>
      <c r="F86" s="2">
        <f t="shared" si="5"/>
        <v>1.786610713000477E-2</v>
      </c>
      <c r="G86" s="2">
        <f t="shared" si="3"/>
        <v>-4.1302831733502562E-3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6">
        <f>TITRES_STAT!D90</f>
        <v>2.3534999999999999</v>
      </c>
      <c r="C87" s="2">
        <f t="shared" si="6"/>
        <v>2.411557544037608</v>
      </c>
      <c r="D87" s="2">
        <f t="shared" si="2"/>
        <v>2.4043126270173154</v>
      </c>
      <c r="E87" s="2">
        <f t="shared" si="1"/>
        <v>7.2449170202926183E-3</v>
      </c>
      <c r="F87" s="2">
        <f t="shared" si="5"/>
        <v>1.5741869108062342E-2</v>
      </c>
      <c r="G87" s="2">
        <f t="shared" si="3"/>
        <v>-8.4969520877697241E-3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6">
        <f>TITRES_STAT!D91</f>
        <v>2.3891</v>
      </c>
      <c r="C88" s="2">
        <f t="shared" si="6"/>
        <v>2.4104409988010529</v>
      </c>
      <c r="D88" s="2">
        <f t="shared" si="2"/>
        <v>2.4031857657567732</v>
      </c>
      <c r="E88" s="2">
        <f t="shared" si="1"/>
        <v>7.2552330442796631E-3</v>
      </c>
      <c r="F88" s="2">
        <f t="shared" si="5"/>
        <v>1.4044541895305806E-2</v>
      </c>
      <c r="G88" s="2">
        <f t="shared" si="3"/>
        <v>-6.7893088510261428E-3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6">
        <f>TITRES_STAT!D92</f>
        <v>2.3281000000000001</v>
      </c>
      <c r="C89" s="2">
        <f t="shared" si="6"/>
        <v>2.4102808451393525</v>
      </c>
      <c r="D89" s="2">
        <f t="shared" si="2"/>
        <v>2.3976238571821975</v>
      </c>
      <c r="E89" s="2">
        <f t="shared" si="1"/>
        <v>1.2656987957154975E-2</v>
      </c>
      <c r="F89" s="2">
        <f t="shared" si="5"/>
        <v>1.3767031107675642E-2</v>
      </c>
      <c r="G89" s="2">
        <f t="shared" si="3"/>
        <v>-1.1100431505206669E-3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2.2873999999999999</v>
      </c>
      <c r="C90" s="2">
        <f t="shared" si="6"/>
        <v>2.4171914843486828</v>
      </c>
      <c r="D90" s="2">
        <f t="shared" si="2"/>
        <v>2.3894591270205532</v>
      </c>
      <c r="E90" s="2">
        <f t="shared" si="1"/>
        <v>2.773235732812962E-2</v>
      </c>
      <c r="F90" s="2">
        <f t="shared" si="5"/>
        <v>1.6560096351766439E-2</v>
      </c>
      <c r="G90" s="2">
        <f t="shared" si="3"/>
        <v>1.1172260976363181E-2</v>
      </c>
      <c r="H90" s="2" t="str">
        <f t="shared" si="4"/>
        <v>Sell</v>
      </c>
    </row>
    <row r="91" spans="1:8" ht="13.5" x14ac:dyDescent="0.25">
      <c r="A91" s="3">
        <f>TITRES_STAT!B94</f>
        <v>42137</v>
      </c>
      <c r="B91" s="6">
        <f>TITRES_STAT!D94</f>
        <v>2.1959</v>
      </c>
      <c r="C91" s="2">
        <f t="shared" si="6"/>
        <v>2.419131255987347</v>
      </c>
      <c r="D91" s="2">
        <f t="shared" si="2"/>
        <v>2.3751214139079195</v>
      </c>
      <c r="E91" s="2">
        <f t="shared" si="1"/>
        <v>4.4009842079427486E-2</v>
      </c>
      <c r="F91" s="2">
        <f t="shared" si="5"/>
        <v>2.2050045497298651E-2</v>
      </c>
      <c r="G91" s="2">
        <f t="shared" si="3"/>
        <v>2.1959796582128835E-2</v>
      </c>
      <c r="H91" s="2" t="str">
        <f t="shared" si="4"/>
        <v>Sell</v>
      </c>
    </row>
    <row r="92" spans="1:8" ht="13.5" x14ac:dyDescent="0.25">
      <c r="A92" s="3">
        <f>TITRES_STAT!B95</f>
        <v>42138</v>
      </c>
      <c r="B92" s="6">
        <f>TITRES_STAT!D95</f>
        <v>2.2315</v>
      </c>
      <c r="C92" s="2">
        <f t="shared" si="6"/>
        <v>2.4137264473739091</v>
      </c>
      <c r="D92" s="2">
        <f t="shared" si="2"/>
        <v>2.3644827906554813</v>
      </c>
      <c r="E92" s="2">
        <f t="shared" ref="E92:E155" si="7">C92-D92</f>
        <v>4.9243656718427786E-2</v>
      </c>
      <c r="F92" s="2">
        <f t="shared" si="5"/>
        <v>2.7488767741524481E-2</v>
      </c>
      <c r="G92" s="2">
        <f t="shared" si="3"/>
        <v>2.1754888976903305E-2</v>
      </c>
      <c r="H92" s="2" t="str">
        <f t="shared" si="4"/>
        <v>Sell</v>
      </c>
    </row>
    <row r="93" spans="1:8" ht="13.5" x14ac:dyDescent="0.25">
      <c r="A93" s="3">
        <f>TITRES_STAT!B96</f>
        <v>42139</v>
      </c>
      <c r="B93" s="6">
        <f>TITRES_STAT!D96</f>
        <v>2.2263999999999999</v>
      </c>
      <c r="C93" s="2">
        <f t="shared" si="6"/>
        <v>2.4068146862394615</v>
      </c>
      <c r="D93" s="2">
        <f t="shared" ref="D93:D156" si="8">$D$4*B93+(1-$D$4)*D92</f>
        <v>2.3542544357921122</v>
      </c>
      <c r="E93" s="2">
        <f t="shared" si="7"/>
        <v>5.2560250447349244E-2</v>
      </c>
      <c r="F93" s="2">
        <f t="shared" si="5"/>
        <v>3.2503064282689439E-2</v>
      </c>
      <c r="G93" s="2">
        <f t="shared" si="3"/>
        <v>2.0057186164659804E-2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6">
        <f>TITRES_STAT!D97</f>
        <v>2.1705000000000001</v>
      </c>
      <c r="C94" s="2">
        <f t="shared" si="6"/>
        <v>2.4103508883564677</v>
      </c>
      <c r="D94" s="2">
        <f t="shared" si="8"/>
        <v>2.3406429961038078</v>
      </c>
      <c r="E94" s="2">
        <f t="shared" si="7"/>
        <v>6.9707892252659942E-2</v>
      </c>
      <c r="F94" s="2">
        <f t="shared" si="5"/>
        <v>3.9944029876683544E-2</v>
      </c>
      <c r="G94" s="2">
        <f t="shared" si="3"/>
        <v>2.9763862375976398E-2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6">
        <f>TITRES_STAT!D98</f>
        <v>2.1654</v>
      </c>
      <c r="C95" s="2">
        <f t="shared" si="6"/>
        <v>2.4023892132247036</v>
      </c>
      <c r="D95" s="2">
        <f t="shared" si="8"/>
        <v>2.3276620334294518</v>
      </c>
      <c r="E95" s="2">
        <f t="shared" si="7"/>
        <v>7.4727179795251786E-2</v>
      </c>
      <c r="F95" s="2">
        <f t="shared" si="5"/>
        <v>4.6900659860397195E-2</v>
      </c>
      <c r="G95" s="2">
        <f t="shared" si="3"/>
        <v>2.7826519934854591E-2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6">
        <f>TITRES_STAT!D99</f>
        <v>2.1654</v>
      </c>
      <c r="C96" s="2">
        <f t="shared" si="6"/>
        <v>2.3854831804209033</v>
      </c>
      <c r="D96" s="2">
        <f t="shared" si="8"/>
        <v>2.3156426235457888</v>
      </c>
      <c r="E96" s="2">
        <f t="shared" si="7"/>
        <v>6.984055687511459E-2</v>
      </c>
      <c r="F96" s="2">
        <f t="shared" si="5"/>
        <v>5.1488639263340678E-2</v>
      </c>
      <c r="G96" s="2">
        <f t="shared" si="3"/>
        <v>1.8351917611773912E-2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6">
        <f>TITRES_STAT!D100</f>
        <v>2.1095000000000002</v>
      </c>
      <c r="C97" s="2">
        <f t="shared" si="6"/>
        <v>2.3805626911253794</v>
      </c>
      <c r="D97" s="2">
        <f t="shared" si="8"/>
        <v>2.3003727995794341</v>
      </c>
      <c r="E97" s="2">
        <f t="shared" si="7"/>
        <v>8.0189891545945358E-2</v>
      </c>
      <c r="F97" s="2">
        <f t="shared" si="5"/>
        <v>5.722888971986162E-2</v>
      </c>
      <c r="G97" s="2">
        <f t="shared" si="3"/>
        <v>2.2961001826083738E-2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6">
        <f>TITRES_STAT!D101</f>
        <v>2.1654</v>
      </c>
      <c r="C98" s="2">
        <f t="shared" si="6"/>
        <v>2.3818761232599366</v>
      </c>
      <c r="D98" s="2">
        <f t="shared" si="8"/>
        <v>2.2903748144254021</v>
      </c>
      <c r="E98" s="2">
        <f t="shared" si="7"/>
        <v>9.1501308834534445E-2</v>
      </c>
      <c r="F98" s="2">
        <f t="shared" si="5"/>
        <v>6.4083373542796196E-2</v>
      </c>
      <c r="G98" s="2">
        <f t="shared" si="3"/>
        <v>2.7417935291738249E-2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6">
        <f>TITRES_STAT!D102</f>
        <v>2.1553</v>
      </c>
      <c r="C99" s="2">
        <f t="shared" si="6"/>
        <v>2.3736028735276387</v>
      </c>
      <c r="D99" s="2">
        <f t="shared" si="8"/>
        <v>2.2803692726161131</v>
      </c>
      <c r="E99" s="2">
        <f t="shared" si="7"/>
        <v>9.3233600911525549E-2</v>
      </c>
      <c r="F99" s="2">
        <f t="shared" si="5"/>
        <v>6.9913419016542064E-2</v>
      </c>
      <c r="G99" s="2">
        <f t="shared" si="3"/>
        <v>2.3320181894983485E-2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6">
        <f>TITRES_STAT!D103</f>
        <v>2.1602999999999999</v>
      </c>
      <c r="C100" s="2">
        <f t="shared" si="6"/>
        <v>2.360340892984925</v>
      </c>
      <c r="D100" s="2">
        <f t="shared" si="8"/>
        <v>2.2714752524223267</v>
      </c>
      <c r="E100" s="2">
        <f t="shared" si="7"/>
        <v>8.8865640562598269E-2</v>
      </c>
      <c r="F100" s="2">
        <f t="shared" si="5"/>
        <v>7.3703863325753308E-2</v>
      </c>
      <c r="G100" s="2">
        <f t="shared" ref="G100:G163" si="9">E100-F100</f>
        <v>1.5161777236844962E-2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6">
        <f>TITRES_STAT!D104</f>
        <v>2.1196999999999999</v>
      </c>
      <c r="C101" s="2">
        <f t="shared" si="6"/>
        <v>2.3350422940641673</v>
      </c>
      <c r="D101" s="2">
        <f t="shared" si="8"/>
        <v>2.2602326411317843</v>
      </c>
      <c r="E101" s="2">
        <f t="shared" si="7"/>
        <v>7.4809652932382953E-2</v>
      </c>
      <c r="F101" s="2">
        <f t="shared" ref="F101:F164" si="11">(E101*(2/(10)))+((1-(2/10))*F100)</f>
        <v>7.3925021247079239E-2</v>
      </c>
      <c r="G101" s="2">
        <f t="shared" si="9"/>
        <v>8.8463168530371339E-4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6">
        <f>TITRES_STAT!D105</f>
        <v>2.1349</v>
      </c>
      <c r="C102" s="2">
        <f t="shared" si="6"/>
        <v>2.3191127103619875</v>
      </c>
      <c r="D102" s="2">
        <f t="shared" si="8"/>
        <v>2.2509487417886893</v>
      </c>
      <c r="E102" s="2">
        <f t="shared" si="7"/>
        <v>6.8163968573298206E-2</v>
      </c>
      <c r="F102" s="2">
        <f t="shared" si="11"/>
        <v>7.2772810712323027E-2</v>
      </c>
      <c r="G102" s="2">
        <f t="shared" si="9"/>
        <v>-4.6088421390248213E-3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2.1196999999999999</v>
      </c>
      <c r="C103" s="2">
        <f t="shared" si="6"/>
        <v>2.3048492164601431</v>
      </c>
      <c r="D103" s="2">
        <f t="shared" si="8"/>
        <v>2.2412266127673051</v>
      </c>
      <c r="E103" s="2">
        <f t="shared" si="7"/>
        <v>6.3622603692838009E-2</v>
      </c>
      <c r="F103" s="2">
        <f t="shared" si="11"/>
        <v>7.0942769308426024E-2</v>
      </c>
      <c r="G103" s="2">
        <f t="shared" si="9"/>
        <v>-7.3201656155880146E-3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6">
        <f>TITRES_STAT!D107</f>
        <v>2.0943000000000001</v>
      </c>
      <c r="C104" s="2">
        <f t="shared" si="6"/>
        <v>2.2841801062355058</v>
      </c>
      <c r="D104" s="2">
        <f t="shared" si="8"/>
        <v>2.2303431599697268</v>
      </c>
      <c r="E104" s="2">
        <f t="shared" si="7"/>
        <v>5.3836946265779062E-2</v>
      </c>
      <c r="F104" s="2">
        <f t="shared" si="11"/>
        <v>6.752160469989664E-2</v>
      </c>
      <c r="G104" s="2">
        <f t="shared" si="9"/>
        <v>-1.3684658434117578E-2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6">
        <f>TITRES_STAT!D108</f>
        <v>2.0739000000000001</v>
      </c>
      <c r="C105" s="2">
        <f t="shared" si="6"/>
        <v>2.2659062437377355</v>
      </c>
      <c r="D105" s="2">
        <f t="shared" si="8"/>
        <v>2.2187547777497469</v>
      </c>
      <c r="E105" s="2">
        <f t="shared" si="7"/>
        <v>4.7151465987988583E-2</v>
      </c>
      <c r="F105" s="2">
        <f t="shared" si="11"/>
        <v>6.3447576957515031E-2</v>
      </c>
      <c r="G105" s="2">
        <f t="shared" si="9"/>
        <v>-1.6296110969526448E-2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6">
        <f>TITRES_STAT!D109</f>
        <v>2.0840999999999998</v>
      </c>
      <c r="C106" s="2">
        <f t="shared" si="6"/>
        <v>2.2504437447011609</v>
      </c>
      <c r="D106" s="2">
        <f t="shared" si="8"/>
        <v>2.2087803497682845</v>
      </c>
      <c r="E106" s="2">
        <f t="shared" si="7"/>
        <v>4.1663394932876407E-2</v>
      </c>
      <c r="F106" s="2">
        <f t="shared" si="11"/>
        <v>5.9090740552587312E-2</v>
      </c>
      <c r="G106" s="2">
        <f t="shared" si="9"/>
        <v>-1.7427345619710904E-2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6">
        <f>TITRES_STAT!D110</f>
        <v>2.0840999999999998</v>
      </c>
      <c r="C107" s="2">
        <f t="shared" si="6"/>
        <v>2.2287600916702131</v>
      </c>
      <c r="D107" s="2">
        <f t="shared" si="8"/>
        <v>2.1995447683039675</v>
      </c>
      <c r="E107" s="2">
        <f t="shared" si="7"/>
        <v>2.9215323366245549E-2</v>
      </c>
      <c r="F107" s="2">
        <f t="shared" si="11"/>
        <v>5.3115657115318966E-2</v>
      </c>
      <c r="G107" s="2">
        <f t="shared" si="9"/>
        <v>-2.3900333749073417E-2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2.1044</v>
      </c>
      <c r="C108" s="2">
        <f t="shared" si="6"/>
        <v>2.2190123852594108</v>
      </c>
      <c r="D108" s="2">
        <f t="shared" si="8"/>
        <v>2.1924970076888588</v>
      </c>
      <c r="E108" s="2">
        <f t="shared" si="7"/>
        <v>2.6515377570552001E-2</v>
      </c>
      <c r="F108" s="2">
        <f t="shared" si="11"/>
        <v>4.7795601206365571E-2</v>
      </c>
      <c r="G108" s="2">
        <f t="shared" si="9"/>
        <v>-2.1280223635813569E-2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2.1044</v>
      </c>
      <c r="C109" s="2">
        <f t="shared" si="6"/>
        <v>2.2092104798348862</v>
      </c>
      <c r="D109" s="2">
        <f t="shared" si="8"/>
        <v>2.1859713034156099</v>
      </c>
      <c r="E109" s="2">
        <f t="shared" si="7"/>
        <v>2.3239176419276308E-2</v>
      </c>
      <c r="F109" s="2">
        <f t="shared" si="11"/>
        <v>4.2884316248947722E-2</v>
      </c>
      <c r="G109" s="2">
        <f t="shared" si="9"/>
        <v>-1.9645139829671414E-2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2.0840999999999998</v>
      </c>
      <c r="C110" s="2">
        <f t="shared" si="6"/>
        <v>2.2016857906295191</v>
      </c>
      <c r="D110" s="2">
        <f t="shared" si="8"/>
        <v>2.1784252809403797</v>
      </c>
      <c r="E110" s="2">
        <f t="shared" si="7"/>
        <v>2.3260509689139397E-2</v>
      </c>
      <c r="F110" s="2">
        <f t="shared" si="11"/>
        <v>3.8959554936986059E-2</v>
      </c>
      <c r="G110" s="2">
        <f t="shared" si="9"/>
        <v>-1.5699045247846662E-2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2.1248</v>
      </c>
      <c r="C111" s="2">
        <f t="shared" si="6"/>
        <v>2.1890725920711316</v>
      </c>
      <c r="D111" s="2">
        <f t="shared" si="8"/>
        <v>2.1744530379077589</v>
      </c>
      <c r="E111" s="2">
        <f t="shared" si="7"/>
        <v>1.4619554163372683E-2</v>
      </c>
      <c r="F111" s="2">
        <f t="shared" si="11"/>
        <v>3.4091554782263382E-2</v>
      </c>
      <c r="G111" s="2">
        <f t="shared" si="9"/>
        <v>-1.9472000618890699E-2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2.0840999999999998</v>
      </c>
      <c r="C112" s="2">
        <f t="shared" si="6"/>
        <v>2.1807383471371113</v>
      </c>
      <c r="D112" s="2">
        <f t="shared" si="8"/>
        <v>2.1677602202849622</v>
      </c>
      <c r="E112" s="2">
        <f t="shared" si="7"/>
        <v>1.2978126852149163E-2</v>
      </c>
      <c r="F112" s="2">
        <f t="shared" si="11"/>
        <v>2.986886919624054E-2</v>
      </c>
      <c r="G112" s="2">
        <f t="shared" si="9"/>
        <v>-1.6890742344091377E-2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2.1248</v>
      </c>
      <c r="C113" s="2">
        <f t="shared" si="6"/>
        <v>2.1713478321929403</v>
      </c>
      <c r="D113" s="2">
        <f t="shared" si="8"/>
        <v>2.1645779817453352</v>
      </c>
      <c r="E113" s="2">
        <f t="shared" si="7"/>
        <v>6.7698504476050303E-3</v>
      </c>
      <c r="F113" s="2">
        <f t="shared" si="11"/>
        <v>2.5249065446513438E-2</v>
      </c>
      <c r="G113" s="2">
        <f t="shared" si="9"/>
        <v>-1.8479214998908408E-2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2.1248</v>
      </c>
      <c r="C114" s="2">
        <f t="shared" si="6"/>
        <v>2.1594943195478726</v>
      </c>
      <c r="D114" s="2">
        <f t="shared" si="8"/>
        <v>2.1616314645790142</v>
      </c>
      <c r="E114" s="2">
        <f t="shared" si="7"/>
        <v>-2.1371450311415963E-3</v>
      </c>
      <c r="F114" s="2">
        <f t="shared" si="11"/>
        <v>1.9771823350982431E-2</v>
      </c>
      <c r="G114" s="2">
        <f t="shared" si="9"/>
        <v>-2.1908968382124028E-2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2.1880999999999999</v>
      </c>
      <c r="C115" s="2">
        <f t="shared" si="6"/>
        <v>2.1463259626943536</v>
      </c>
      <c r="D115" s="2">
        <f t="shared" si="8"/>
        <v>2.1635920968324207</v>
      </c>
      <c r="E115" s="2">
        <f t="shared" si="7"/>
        <v>-1.7266134138067102E-2</v>
      </c>
      <c r="F115" s="2">
        <f t="shared" si="11"/>
        <v>1.2364231853172524E-2</v>
      </c>
      <c r="G115" s="2">
        <f t="shared" si="9"/>
        <v>-2.9630365991239624E-2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2.1827999999999999</v>
      </c>
      <c r="C116" s="2">
        <f t="shared" si="6"/>
        <v>2.1367527376644531</v>
      </c>
      <c r="D116" s="2">
        <f t="shared" si="8"/>
        <v>2.1650149044744635</v>
      </c>
      <c r="E116" s="2">
        <f t="shared" si="7"/>
        <v>-2.8262166810010481E-2</v>
      </c>
      <c r="F116" s="2">
        <f t="shared" si="11"/>
        <v>4.2389521205359222E-3</v>
      </c>
      <c r="G116" s="2">
        <f t="shared" si="9"/>
        <v>-3.2501118930546399E-2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2.2039</v>
      </c>
      <c r="C117" s="2">
        <f t="shared" si="6"/>
        <v>2.1286523164853062</v>
      </c>
      <c r="D117" s="2">
        <f t="shared" si="8"/>
        <v>2.1678952819207997</v>
      </c>
      <c r="E117" s="2">
        <f t="shared" si="7"/>
        <v>-3.9242965435493549E-2</v>
      </c>
      <c r="F117" s="2">
        <f t="shared" si="11"/>
        <v>-4.4574313906699716E-3</v>
      </c>
      <c r="G117" s="2">
        <f t="shared" si="9"/>
        <v>-3.4785534044823575E-2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2.2513000000000001</v>
      </c>
      <c r="C118" s="2">
        <f t="shared" si="6"/>
        <v>2.1249211908721821</v>
      </c>
      <c r="D118" s="2">
        <f t="shared" si="8"/>
        <v>2.1740734091859255</v>
      </c>
      <c r="E118" s="2">
        <f t="shared" si="7"/>
        <v>-4.915221831374339E-2</v>
      </c>
      <c r="F118" s="2">
        <f t="shared" si="11"/>
        <v>-1.3396388775284656E-2</v>
      </c>
      <c r="G118" s="2">
        <f t="shared" si="9"/>
        <v>-3.5755829538458732E-2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2.1880999999999999</v>
      </c>
      <c r="C119" s="2">
        <f t="shared" si="6"/>
        <v>2.1217640845841541</v>
      </c>
      <c r="D119" s="2">
        <f t="shared" si="8"/>
        <v>2.1751124159128938</v>
      </c>
      <c r="E119" s="2">
        <f t="shared" si="7"/>
        <v>-5.3348331328739729E-2</v>
      </c>
      <c r="F119" s="2">
        <f t="shared" si="11"/>
        <v>-2.1386777285975669E-2</v>
      </c>
      <c r="G119" s="2">
        <f t="shared" si="9"/>
        <v>-3.1961554042764059E-2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6">
        <f>TITRES_STAT!D123</f>
        <v>2.1880999999999999</v>
      </c>
      <c r="C120" s="2">
        <f t="shared" si="6"/>
        <v>2.1159696100327459</v>
      </c>
      <c r="D120" s="2">
        <f t="shared" si="8"/>
        <v>2.1760744591786056</v>
      </c>
      <c r="E120" s="2">
        <f t="shared" si="7"/>
        <v>-6.0104849145859784E-2</v>
      </c>
      <c r="F120" s="2">
        <f t="shared" si="11"/>
        <v>-2.9130391657952497E-2</v>
      </c>
      <c r="G120" s="2">
        <f t="shared" si="9"/>
        <v>-3.0974457487907288E-2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6">
        <f>TITRES_STAT!D124</f>
        <v>2.2143999999999999</v>
      </c>
      <c r="C121" s="2">
        <f t="shared" si="6"/>
        <v>2.1173281315661696</v>
      </c>
      <c r="D121" s="2">
        <f t="shared" si="8"/>
        <v>2.1789133881283385</v>
      </c>
      <c r="E121" s="2">
        <f t="shared" si="7"/>
        <v>-6.1585256562168844E-2</v>
      </c>
      <c r="F121" s="2">
        <f t="shared" si="11"/>
        <v>-3.5621364638795769E-2</v>
      </c>
      <c r="G121" s="2">
        <f t="shared" si="9"/>
        <v>-2.5963891923373075E-2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6">
        <f>TITRES_STAT!D125</f>
        <v>2.2039</v>
      </c>
      <c r="C122" s="2">
        <f t="shared" si="6"/>
        <v>2.1122161113252202</v>
      </c>
      <c r="D122" s="2">
        <f t="shared" si="8"/>
        <v>2.1807642482669802</v>
      </c>
      <c r="E122" s="2">
        <f t="shared" si="7"/>
        <v>-6.8548136941759985E-2</v>
      </c>
      <c r="F122" s="2">
        <f t="shared" si="11"/>
        <v>-4.2206719099388612E-2</v>
      </c>
      <c r="G122" s="2">
        <f t="shared" si="9"/>
        <v>-2.6341417842371373E-2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6">
        <f>TITRES_STAT!D126</f>
        <v>2.2143999999999999</v>
      </c>
      <c r="C123" s="2">
        <f t="shared" si="6"/>
        <v>2.1141520941982632</v>
      </c>
      <c r="D123" s="2">
        <f t="shared" si="8"/>
        <v>2.1832557854323889</v>
      </c>
      <c r="E123" s="2">
        <f t="shared" si="7"/>
        <v>-6.910369123412563E-2</v>
      </c>
      <c r="F123" s="2">
        <f t="shared" si="11"/>
        <v>-4.7586113526336023E-2</v>
      </c>
      <c r="G123" s="2">
        <f t="shared" si="9"/>
        <v>-2.1517577707789608E-2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6">
        <f>TITRES_STAT!D127</f>
        <v>2.1511999999999998</v>
      </c>
      <c r="C124" s="2">
        <f t="shared" si="6"/>
        <v>2.1157902335523766</v>
      </c>
      <c r="D124" s="2">
        <f t="shared" si="8"/>
        <v>2.1808812828077673</v>
      </c>
      <c r="E124" s="2">
        <f t="shared" si="7"/>
        <v>-6.5091049255390665E-2</v>
      </c>
      <c r="F124" s="2">
        <f t="shared" si="11"/>
        <v>-5.1087100672146953E-2</v>
      </c>
      <c r="G124" s="2">
        <f t="shared" si="9"/>
        <v>-1.4003948583243712E-2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6">
        <f>TITRES_STAT!D128</f>
        <v>2.1511999999999998</v>
      </c>
      <c r="C125" s="2">
        <f t="shared" si="6"/>
        <v>2.1269148130058571</v>
      </c>
      <c r="D125" s="2">
        <f t="shared" si="8"/>
        <v>2.1786826692664509</v>
      </c>
      <c r="E125" s="2">
        <f t="shared" si="7"/>
        <v>-5.1767856260593881E-2</v>
      </c>
      <c r="F125" s="2">
        <f t="shared" si="11"/>
        <v>-5.122325178983634E-2</v>
      </c>
      <c r="G125" s="2">
        <f t="shared" si="9"/>
        <v>-5.446044707575412E-4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6">
        <f>TITRES_STAT!D129</f>
        <v>2.2092000000000001</v>
      </c>
      <c r="C126" s="2">
        <f t="shared" si="6"/>
        <v>2.135512534081879</v>
      </c>
      <c r="D126" s="2">
        <f t="shared" si="8"/>
        <v>2.1809432122837511</v>
      </c>
      <c r="E126" s="2">
        <f t="shared" si="7"/>
        <v>-4.5430678201872077E-2</v>
      </c>
      <c r="F126" s="2">
        <f t="shared" si="11"/>
        <v>-5.0064737072243487E-2</v>
      </c>
      <c r="G126" s="2">
        <f t="shared" si="9"/>
        <v>4.6340588703714103E-3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2.2671999999999999</v>
      </c>
      <c r="C127" s="2">
        <f t="shared" si="6"/>
        <v>2.1460336826846667</v>
      </c>
      <c r="D127" s="2">
        <f t="shared" si="8"/>
        <v>2.1873326039664365</v>
      </c>
      <c r="E127" s="2">
        <f t="shared" si="7"/>
        <v>-4.1298921281769818E-2</v>
      </c>
      <c r="F127" s="2">
        <f t="shared" si="11"/>
        <v>-4.831157391414876E-2</v>
      </c>
      <c r="G127" s="2">
        <f t="shared" si="9"/>
        <v>7.012652632378942E-3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2.2566000000000002</v>
      </c>
      <c r="C128" s="2">
        <f t="shared" si="6"/>
        <v>2.1622285007331796</v>
      </c>
      <c r="D128" s="2">
        <f t="shared" si="8"/>
        <v>2.192463522191145</v>
      </c>
      <c r="E128" s="2">
        <f t="shared" si="7"/>
        <v>-3.0235021457965416E-2</v>
      </c>
      <c r="F128" s="2">
        <f t="shared" si="11"/>
        <v>-4.4696263422912094E-2</v>
      </c>
      <c r="G128" s="2">
        <f t="shared" si="9"/>
        <v>1.4461241964946678E-2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2.2250000000000001</v>
      </c>
      <c r="C129" s="2">
        <f t="shared" si="6"/>
        <v>2.1662087313896135</v>
      </c>
      <c r="D129" s="2">
        <f t="shared" si="8"/>
        <v>2.1948736316584676</v>
      </c>
      <c r="E129" s="2">
        <f t="shared" si="7"/>
        <v>-2.8664900268854154E-2</v>
      </c>
      <c r="F129" s="2">
        <f t="shared" si="11"/>
        <v>-4.1489990792100508E-2</v>
      </c>
      <c r="G129" s="2">
        <f t="shared" si="9"/>
        <v>1.2825090523246353E-2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2.2143999999999999</v>
      </c>
      <c r="C130" s="2">
        <f t="shared" si="6"/>
        <v>2.1695766188681342</v>
      </c>
      <c r="D130" s="2">
        <f t="shared" si="8"/>
        <v>2.1963200293133958</v>
      </c>
      <c r="E130" s="2">
        <f t="shared" si="7"/>
        <v>-2.6743410445261517E-2</v>
      </c>
      <c r="F130" s="2">
        <f t="shared" si="11"/>
        <v>-3.8540674722732718E-2</v>
      </c>
      <c r="G130" s="2">
        <f t="shared" si="9"/>
        <v>1.1797264277471201E-2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2.2143999999999999</v>
      </c>
      <c r="C131" s="2">
        <f t="shared" si="6"/>
        <v>2.1764725236576519</v>
      </c>
      <c r="D131" s="2">
        <f t="shared" si="8"/>
        <v>2.1976592864012923</v>
      </c>
      <c r="E131" s="2">
        <f t="shared" si="7"/>
        <v>-2.1186762743640397E-2</v>
      </c>
      <c r="F131" s="2">
        <f t="shared" si="11"/>
        <v>-3.5069892326914251E-2</v>
      </c>
      <c r="G131" s="2">
        <f t="shared" si="9"/>
        <v>1.3883129583273854E-2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2.2143999999999999</v>
      </c>
      <c r="C132" s="2">
        <f t="shared" si="6"/>
        <v>2.1806921354026283</v>
      </c>
      <c r="D132" s="2">
        <f t="shared" si="8"/>
        <v>2.1988993392604557</v>
      </c>
      <c r="E132" s="2">
        <f t="shared" si="7"/>
        <v>-1.820720385782737E-2</v>
      </c>
      <c r="F132" s="2">
        <f t="shared" si="11"/>
        <v>-3.1697354633096878E-2</v>
      </c>
      <c r="G132" s="2">
        <f t="shared" si="9"/>
        <v>1.3490150775269508E-2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2.2143999999999999</v>
      </c>
      <c r="C133" s="2">
        <f t="shared" si="6"/>
        <v>2.1858779607253007</v>
      </c>
      <c r="D133" s="2">
        <f t="shared" si="8"/>
        <v>2.2000475363522738</v>
      </c>
      <c r="E133" s="2">
        <f t="shared" si="7"/>
        <v>-1.4169575626973074E-2</v>
      </c>
      <c r="F133" s="2">
        <f t="shared" si="11"/>
        <v>-2.8191798831872117E-2</v>
      </c>
      <c r="G133" s="2">
        <f t="shared" si="9"/>
        <v>1.4022223204899043E-2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2.2302</v>
      </c>
      <c r="C134" s="2">
        <f t="shared" si="6"/>
        <v>2.1805428898444852</v>
      </c>
      <c r="D134" s="2">
        <f t="shared" si="8"/>
        <v>2.2022810521780314</v>
      </c>
      <c r="E134" s="2">
        <f t="shared" si="7"/>
        <v>-2.1738162333546196E-2</v>
      </c>
      <c r="F134" s="2">
        <f t="shared" si="11"/>
        <v>-2.6901071532206937E-2</v>
      </c>
      <c r="G134" s="2">
        <f t="shared" si="9"/>
        <v>5.1629091986607409E-3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2.2408000000000001</v>
      </c>
      <c r="C135" s="2">
        <f t="shared" si="6"/>
        <v>2.1760285990991797</v>
      </c>
      <c r="D135" s="2">
        <f t="shared" si="8"/>
        <v>2.2051343075722509</v>
      </c>
      <c r="E135" s="2">
        <f t="shared" si="7"/>
        <v>-2.9105708473071257E-2</v>
      </c>
      <c r="F135" s="2">
        <f t="shared" si="11"/>
        <v>-2.7341998920379799E-2</v>
      </c>
      <c r="G135" s="2">
        <f t="shared" si="9"/>
        <v>-1.7637095526914573E-3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6">
        <f>TITRES_STAT!D139</f>
        <v>2.2566000000000002</v>
      </c>
      <c r="C136" s="2">
        <f t="shared" si="6"/>
        <v>2.1811318915454598</v>
      </c>
      <c r="D136" s="2">
        <f t="shared" si="8"/>
        <v>2.2089465810854176</v>
      </c>
      <c r="E136" s="2">
        <f t="shared" si="7"/>
        <v>-2.7814689539957804E-2</v>
      </c>
      <c r="F136" s="2">
        <f t="shared" si="11"/>
        <v>-2.7436537044295401E-2</v>
      </c>
      <c r="G136" s="2">
        <f t="shared" si="9"/>
        <v>-3.7815249566240314E-4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6">
        <f>TITRES_STAT!D140</f>
        <v>2.2408000000000001</v>
      </c>
      <c r="C137" s="2">
        <f t="shared" si="6"/>
        <v>2.1943731390000045</v>
      </c>
      <c r="D137" s="2">
        <f t="shared" si="8"/>
        <v>2.2113060935976088</v>
      </c>
      <c r="E137" s="2">
        <f t="shared" si="7"/>
        <v>-1.6932954597604244E-2</v>
      </c>
      <c r="F137" s="2">
        <f t="shared" si="11"/>
        <v>-2.5335820554957172E-2</v>
      </c>
      <c r="G137" s="2">
        <f t="shared" si="9"/>
        <v>8.4028659573529285E-3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2.2566000000000002</v>
      </c>
      <c r="C138" s="2">
        <f t="shared" si="6"/>
        <v>2.2039465022307732</v>
      </c>
      <c r="D138" s="2">
        <f t="shared" si="8"/>
        <v>2.2146611977755635</v>
      </c>
      <c r="E138" s="2">
        <f t="shared" si="7"/>
        <v>-1.071469554479032E-2</v>
      </c>
      <c r="F138" s="2">
        <f t="shared" si="11"/>
        <v>-2.2411595552923803E-2</v>
      </c>
      <c r="G138" s="2">
        <f t="shared" si="9"/>
        <v>1.1696900008133483E-2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2.3199000000000001</v>
      </c>
      <c r="C139" s="2">
        <f t="shared" si="6"/>
        <v>2.2071855018875772</v>
      </c>
      <c r="D139" s="2">
        <f t="shared" si="8"/>
        <v>2.2224566646070034</v>
      </c>
      <c r="E139" s="2">
        <f t="shared" si="7"/>
        <v>-1.527116271942619E-2</v>
      </c>
      <c r="F139" s="2">
        <f t="shared" si="11"/>
        <v>-2.0983508986224284E-2</v>
      </c>
      <c r="G139" s="2">
        <f t="shared" si="9"/>
        <v>5.7123462667980941E-3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2.3883999999999999</v>
      </c>
      <c r="C140" s="2">
        <f t="shared" si="6"/>
        <v>2.2082954246741036</v>
      </c>
      <c r="D140" s="2">
        <f t="shared" si="8"/>
        <v>2.234748763525003</v>
      </c>
      <c r="E140" s="2">
        <f t="shared" si="7"/>
        <v>-2.6453338850899399E-2</v>
      </c>
      <c r="F140" s="2">
        <f t="shared" si="11"/>
        <v>-2.2077474959159307E-2</v>
      </c>
      <c r="G140" s="2">
        <f t="shared" si="9"/>
        <v>-4.3758638917400922E-3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6">
        <f>TITRES_STAT!D144</f>
        <v>2.3515000000000001</v>
      </c>
      <c r="C141" s="2">
        <f t="shared" si="6"/>
        <v>2.2092345901088568</v>
      </c>
      <c r="D141" s="2">
        <f t="shared" si="8"/>
        <v>2.2433970032638912</v>
      </c>
      <c r="E141" s="2">
        <f t="shared" si="7"/>
        <v>-3.4162413155034432E-2</v>
      </c>
      <c r="F141" s="2">
        <f t="shared" si="11"/>
        <v>-2.4494462598334332E-2</v>
      </c>
      <c r="G141" s="2">
        <f t="shared" si="9"/>
        <v>-9.6679505567001008E-3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6">
        <f>TITRES_STAT!D145</f>
        <v>2.2988</v>
      </c>
      <c r="C142" s="2">
        <f t="shared" si="6"/>
        <v>2.2100292685536482</v>
      </c>
      <c r="D142" s="2">
        <f t="shared" si="8"/>
        <v>2.2475009289480474</v>
      </c>
      <c r="E142" s="2">
        <f t="shared" si="7"/>
        <v>-3.7471660394399198E-2</v>
      </c>
      <c r="F142" s="2">
        <f t="shared" si="11"/>
        <v>-2.7089902157547308E-2</v>
      </c>
      <c r="G142" s="2">
        <f t="shared" si="9"/>
        <v>-1.038175823685189E-2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6">
        <f>TITRES_STAT!D146</f>
        <v>2.2988</v>
      </c>
      <c r="C143" s="2">
        <f t="shared" ref="C143:C206" si="12">$C$4*B133+C142*(1-$C$4)</f>
        <v>2.2107016887761639</v>
      </c>
      <c r="D143" s="2">
        <f t="shared" si="8"/>
        <v>2.2513008601370808</v>
      </c>
      <c r="E143" s="2">
        <f t="shared" si="7"/>
        <v>-4.0599171360916841E-2</v>
      </c>
      <c r="F143" s="2">
        <f t="shared" si="11"/>
        <v>-2.9791755998221217E-2</v>
      </c>
      <c r="G143" s="2">
        <f t="shared" si="9"/>
        <v>-1.0807415362695624E-2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6">
        <f>TITRES_STAT!D147</f>
        <v>2.2671999999999999</v>
      </c>
      <c r="C144" s="2">
        <f t="shared" si="12"/>
        <v>2.2137014289644465</v>
      </c>
      <c r="D144" s="2">
        <f t="shared" si="8"/>
        <v>2.2524785742010005</v>
      </c>
      <c r="E144" s="2">
        <f t="shared" si="7"/>
        <v>-3.8777145236553956E-2</v>
      </c>
      <c r="F144" s="2">
        <f t="shared" si="11"/>
        <v>-3.1588833845887766E-2</v>
      </c>
      <c r="G144" s="2">
        <f t="shared" si="9"/>
        <v>-7.1883113906661897E-3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2.3041</v>
      </c>
      <c r="C145" s="2">
        <f t="shared" si="12"/>
        <v>2.2178704398929932</v>
      </c>
      <c r="D145" s="2">
        <f t="shared" si="8"/>
        <v>2.2563023835194449</v>
      </c>
      <c r="E145" s="2">
        <f t="shared" si="7"/>
        <v>-3.8431943626451748E-2</v>
      </c>
      <c r="F145" s="2">
        <f t="shared" si="11"/>
        <v>-3.2957455802000567E-2</v>
      </c>
      <c r="G145" s="2">
        <f t="shared" si="9"/>
        <v>-5.474487824451181E-3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2.4041999999999999</v>
      </c>
      <c r="C146" s="2">
        <f t="shared" si="12"/>
        <v>2.2238288337556096</v>
      </c>
      <c r="D146" s="2">
        <f t="shared" si="8"/>
        <v>2.2672577625180046</v>
      </c>
      <c r="E146" s="2">
        <f t="shared" si="7"/>
        <v>-4.3428928762395014E-2</v>
      </c>
      <c r="F146" s="2">
        <f t="shared" si="11"/>
        <v>-3.5051750394079456E-2</v>
      </c>
      <c r="G146" s="2">
        <f t="shared" si="9"/>
        <v>-8.3771783683155576E-3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2.4781</v>
      </c>
      <c r="C147" s="2">
        <f t="shared" si="12"/>
        <v>2.2264397824085926</v>
      </c>
      <c r="D147" s="2">
        <f t="shared" si="8"/>
        <v>2.2828757060351896</v>
      </c>
      <c r="E147" s="2">
        <f t="shared" si="7"/>
        <v>-5.6435923626596995E-2</v>
      </c>
      <c r="F147" s="2">
        <f t="shared" si="11"/>
        <v>-3.9328585040582967E-2</v>
      </c>
      <c r="G147" s="2">
        <f t="shared" si="9"/>
        <v>-1.7107338586014029E-2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2.5308000000000002</v>
      </c>
      <c r="C148" s="2">
        <f t="shared" si="12"/>
        <v>2.2310798158841938</v>
      </c>
      <c r="D148" s="2">
        <f t="shared" si="8"/>
        <v>2.3012404685511019</v>
      </c>
      <c r="E148" s="2">
        <f t="shared" si="7"/>
        <v>-7.0160652666908074E-2</v>
      </c>
      <c r="F148" s="2">
        <f t="shared" si="11"/>
        <v>-4.5494998565847988E-2</v>
      </c>
      <c r="G148" s="2">
        <f t="shared" si="9"/>
        <v>-2.4665654101060086E-2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2.5308000000000002</v>
      </c>
      <c r="C149" s="2">
        <f t="shared" si="12"/>
        <v>2.2447444595943176</v>
      </c>
      <c r="D149" s="2">
        <f t="shared" si="8"/>
        <v>2.3182448782880574</v>
      </c>
      <c r="E149" s="2">
        <f t="shared" si="7"/>
        <v>-7.35004186937398E-2</v>
      </c>
      <c r="F149" s="2">
        <f t="shared" si="11"/>
        <v>-5.1096082591426353E-2</v>
      </c>
      <c r="G149" s="2">
        <f t="shared" si="9"/>
        <v>-2.2404336102313446E-2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2.4781</v>
      </c>
      <c r="C150" s="2">
        <f t="shared" si="12"/>
        <v>2.2668453119644227</v>
      </c>
      <c r="D150" s="2">
        <f t="shared" si="8"/>
        <v>2.3300859984148681</v>
      </c>
      <c r="E150" s="2">
        <f t="shared" si="7"/>
        <v>-6.3240686450445338E-2</v>
      </c>
      <c r="F150" s="2">
        <f t="shared" si="11"/>
        <v>-5.3525003363230156E-2</v>
      </c>
      <c r="G150" s="2">
        <f t="shared" si="9"/>
        <v>-9.7156830872151823E-3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2.5150000000000001</v>
      </c>
      <c r="C151" s="2">
        <f t="shared" si="12"/>
        <v>2.2798691101237423</v>
      </c>
      <c r="D151" s="2">
        <f t="shared" si="8"/>
        <v>2.3437833318656187</v>
      </c>
      <c r="E151" s="2">
        <f t="shared" si="7"/>
        <v>-6.3914221741876442E-2</v>
      </c>
      <c r="F151" s="2">
        <f t="shared" si="11"/>
        <v>-5.5602847038959416E-2</v>
      </c>
      <c r="G151" s="2">
        <f t="shared" si="9"/>
        <v>-8.3113747029170265E-3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2.5150000000000001</v>
      </c>
      <c r="C152" s="2">
        <f t="shared" si="12"/>
        <v>2.2827815547200894</v>
      </c>
      <c r="D152" s="2">
        <f t="shared" si="8"/>
        <v>2.3564660480237212</v>
      </c>
      <c r="E152" s="2">
        <f t="shared" si="7"/>
        <v>-7.3684493303631804E-2</v>
      </c>
      <c r="F152" s="2">
        <f t="shared" si="11"/>
        <v>-5.9219176291893896E-2</v>
      </c>
      <c r="G152" s="2">
        <f t="shared" si="9"/>
        <v>-1.4465317011737908E-2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2.5255000000000001</v>
      </c>
      <c r="C153" s="2">
        <f t="shared" si="12"/>
        <v>2.2852459309169988</v>
      </c>
      <c r="D153" s="2">
        <f t="shared" si="8"/>
        <v>2.3689870815034455</v>
      </c>
      <c r="E153" s="2">
        <f t="shared" si="7"/>
        <v>-8.3741150586446711E-2</v>
      </c>
      <c r="F153" s="2">
        <f t="shared" si="11"/>
        <v>-6.412357115080447E-2</v>
      </c>
      <c r="G153" s="2">
        <f t="shared" si="9"/>
        <v>-1.9617579435642241E-2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2.4885999999999999</v>
      </c>
      <c r="C154" s="2">
        <f t="shared" si="12"/>
        <v>2.2824696338528452</v>
      </c>
      <c r="D154" s="2">
        <f t="shared" si="8"/>
        <v>2.3778472976883758</v>
      </c>
      <c r="E154" s="2">
        <f t="shared" si="7"/>
        <v>-9.5377663835530591E-2</v>
      </c>
      <c r="F154" s="2">
        <f t="shared" si="11"/>
        <v>-7.03743896877497E-2</v>
      </c>
      <c r="G154" s="2">
        <f t="shared" si="9"/>
        <v>-2.5003274147780891E-2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2.4781</v>
      </c>
      <c r="C155" s="2">
        <f t="shared" si="12"/>
        <v>2.2857973824908688</v>
      </c>
      <c r="D155" s="2">
        <f t="shared" si="8"/>
        <v>2.3852734237855331</v>
      </c>
      <c r="E155" s="2">
        <f t="shared" si="7"/>
        <v>-9.9476041294664252E-2</v>
      </c>
      <c r="F155" s="2">
        <f t="shared" si="11"/>
        <v>-7.6194720009132605E-2</v>
      </c>
      <c r="G155" s="2">
        <f t="shared" si="9"/>
        <v>-2.3281321285531648E-2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2.5255000000000001</v>
      </c>
      <c r="C156" s="2">
        <f t="shared" si="12"/>
        <v>2.304013169799966</v>
      </c>
      <c r="D156" s="2">
        <f t="shared" si="8"/>
        <v>2.3956605775791973</v>
      </c>
      <c r="E156" s="2">
        <f t="shared" ref="E156:E219" si="13">C156-D156</f>
        <v>-9.1647407779231305E-2</v>
      </c>
      <c r="F156" s="2">
        <f t="shared" si="11"/>
        <v>-7.9285257563152356E-2</v>
      </c>
      <c r="G156" s="2">
        <f t="shared" si="9"/>
        <v>-1.2362150216078949E-2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2.4306000000000001</v>
      </c>
      <c r="C157" s="2">
        <f t="shared" si="12"/>
        <v>2.3307957590615098</v>
      </c>
      <c r="D157" s="2">
        <f t="shared" ref="D157:D220" si="14">$D$4*B157+(1-$D$4)*D156</f>
        <v>2.3982486829437013</v>
      </c>
      <c r="E157" s="2">
        <f t="shared" si="13"/>
        <v>-6.7452923882191484E-2</v>
      </c>
      <c r="F157" s="2">
        <f t="shared" si="11"/>
        <v>-7.6918790826960196E-2</v>
      </c>
      <c r="G157" s="2">
        <f t="shared" si="9"/>
        <v>9.465866944768711E-3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2.5202</v>
      </c>
      <c r="C158" s="2">
        <f t="shared" si="12"/>
        <v>2.361565642282816</v>
      </c>
      <c r="D158" s="2">
        <f t="shared" si="14"/>
        <v>2.4072821138367604</v>
      </c>
      <c r="E158" s="2">
        <f t="shared" si="13"/>
        <v>-4.5716471553944427E-2</v>
      </c>
      <c r="F158" s="2">
        <f t="shared" si="11"/>
        <v>-7.0678326972357042E-2</v>
      </c>
      <c r="G158" s="2">
        <f t="shared" si="9"/>
        <v>2.4961855418412615E-2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2.5202</v>
      </c>
      <c r="C159" s="2">
        <f t="shared" si="12"/>
        <v>2.3876016973162288</v>
      </c>
      <c r="D159" s="2">
        <f t="shared" si="14"/>
        <v>2.415646401700704</v>
      </c>
      <c r="E159" s="2">
        <f t="shared" si="13"/>
        <v>-2.804470438447515E-2</v>
      </c>
      <c r="F159" s="2">
        <f t="shared" si="11"/>
        <v>-6.2151602454780665E-2</v>
      </c>
      <c r="G159" s="2">
        <f t="shared" si="9"/>
        <v>3.4106898070305515E-2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2.5202</v>
      </c>
      <c r="C160" s="2">
        <f t="shared" si="12"/>
        <v>2.4015245131137322</v>
      </c>
      <c r="D160" s="2">
        <f t="shared" si="14"/>
        <v>2.4233911126858372</v>
      </c>
      <c r="E160" s="2">
        <f t="shared" si="13"/>
        <v>-2.1866599572105017E-2</v>
      </c>
      <c r="F160" s="2">
        <f t="shared" si="11"/>
        <v>-5.4094601878245538E-2</v>
      </c>
      <c r="G160" s="2">
        <f t="shared" si="9"/>
        <v>3.2228002306140521E-2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2.5255000000000001</v>
      </c>
      <c r="C161" s="2">
        <f t="shared" si="12"/>
        <v>2.4189822803270045</v>
      </c>
      <c r="D161" s="2">
        <f t="shared" si="14"/>
        <v>2.4309547339683677</v>
      </c>
      <c r="E161" s="2">
        <f t="shared" si="13"/>
        <v>-1.1972453641363234E-2</v>
      </c>
      <c r="F161" s="2">
        <f t="shared" si="11"/>
        <v>-4.5670172230869083E-2</v>
      </c>
      <c r="G161" s="2">
        <f t="shared" si="9"/>
        <v>3.3697718589505848E-2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2.5308000000000002</v>
      </c>
      <c r="C162" s="2">
        <f t="shared" si="12"/>
        <v>2.4337542371997731</v>
      </c>
      <c r="D162" s="2">
        <f t="shared" si="14"/>
        <v>2.4383506796003402</v>
      </c>
      <c r="E162" s="2">
        <f t="shared" si="13"/>
        <v>-4.5964424005671134E-3</v>
      </c>
      <c r="F162" s="2">
        <f t="shared" si="11"/>
        <v>-3.7455426264808696E-2</v>
      </c>
      <c r="G162" s="2">
        <f t="shared" si="9"/>
        <v>3.2858983864241582E-2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2.5308000000000002</v>
      </c>
      <c r="C163" s="2">
        <f t="shared" si="12"/>
        <v>2.4478689699382699</v>
      </c>
      <c r="D163" s="2">
        <f t="shared" si="14"/>
        <v>2.4451987774077226</v>
      </c>
      <c r="E163" s="2">
        <f t="shared" si="13"/>
        <v>2.6701925305472329E-3</v>
      </c>
      <c r="F163" s="2">
        <f t="shared" si="11"/>
        <v>-2.9430302505737513E-2</v>
      </c>
      <c r="G163" s="2">
        <f t="shared" si="9"/>
        <v>3.2100495036284746E-2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2.5518999999999998</v>
      </c>
      <c r="C164" s="2">
        <f t="shared" si="12"/>
        <v>2.4541352822554594</v>
      </c>
      <c r="D164" s="2">
        <f t="shared" si="14"/>
        <v>2.4531025716738171</v>
      </c>
      <c r="E164" s="2">
        <f t="shared" si="13"/>
        <v>1.0327105816423376E-3</v>
      </c>
      <c r="F164" s="2">
        <f t="shared" si="11"/>
        <v>-2.3337699888261544E-2</v>
      </c>
      <c r="G164" s="2">
        <f t="shared" ref="G164:G227" si="15">E164-F164</f>
        <v>2.4370410469903882E-2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2.5202</v>
      </c>
      <c r="C165" s="2">
        <f t="shared" si="12"/>
        <v>2.4578221619084659</v>
      </c>
      <c r="D165" s="2">
        <f t="shared" si="14"/>
        <v>2.4580727515498304</v>
      </c>
      <c r="E165" s="2">
        <f t="shared" si="13"/>
        <v>-2.5058964136448481E-4</v>
      </c>
      <c r="F165" s="2">
        <f t="shared" ref="F165:F228" si="17">(E165*(2/(10)))+((1-(2/10))*F164)</f>
        <v>-1.8720277838882134E-2</v>
      </c>
      <c r="G165" s="2">
        <f t="shared" si="15"/>
        <v>1.846968819751765E-2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2.4781</v>
      </c>
      <c r="C166" s="2">
        <f t="shared" si="12"/>
        <v>2.4682341369994711</v>
      </c>
      <c r="D166" s="2">
        <f t="shared" si="14"/>
        <v>2.459556251435028</v>
      </c>
      <c r="E166" s="2">
        <f t="shared" si="13"/>
        <v>8.6778855644431552E-3</v>
      </c>
      <c r="F166" s="2">
        <f t="shared" si="17"/>
        <v>-1.3240645158217077E-2</v>
      </c>
      <c r="G166" s="2">
        <f t="shared" si="15"/>
        <v>2.1918530722660232E-2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2.5255000000000001</v>
      </c>
      <c r="C167" s="2">
        <f t="shared" si="12"/>
        <v>2.4624442697687834</v>
      </c>
      <c r="D167" s="2">
        <f t="shared" si="14"/>
        <v>2.4644409735509516</v>
      </c>
      <c r="E167" s="2">
        <f t="shared" si="13"/>
        <v>-1.9967037821682077E-3</v>
      </c>
      <c r="F167" s="2">
        <f t="shared" si="17"/>
        <v>-1.0991856883007304E-2</v>
      </c>
      <c r="G167" s="2">
        <f t="shared" si="15"/>
        <v>8.9951531008390963E-3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2.5044</v>
      </c>
      <c r="C168" s="2">
        <f t="shared" si="12"/>
        <v>2.4713297667274321</v>
      </c>
      <c r="D168" s="2">
        <f t="shared" si="14"/>
        <v>2.4674009014360663</v>
      </c>
      <c r="E168" s="2">
        <f t="shared" si="13"/>
        <v>3.928865291365824E-3</v>
      </c>
      <c r="F168" s="2">
        <f t="shared" si="17"/>
        <v>-8.0077124481326787E-3</v>
      </c>
      <c r="G168" s="2">
        <f t="shared" si="15"/>
        <v>1.1936577739498503E-2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2.4622000000000002</v>
      </c>
      <c r="C169" s="2">
        <f t="shared" si="12"/>
        <v>2.4788482641539811</v>
      </c>
      <c r="D169" s="2">
        <f t="shared" si="14"/>
        <v>2.467015649477839</v>
      </c>
      <c r="E169" s="2">
        <f t="shared" si="13"/>
        <v>1.183261467614205E-2</v>
      </c>
      <c r="F169" s="2">
        <f t="shared" si="17"/>
        <v>-4.0396470232777325E-3</v>
      </c>
      <c r="G169" s="2">
        <f t="shared" si="15"/>
        <v>1.5872261699419785E-2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6">
        <f>TITRES_STAT!D173</f>
        <v>2.5044</v>
      </c>
      <c r="C170" s="2">
        <f t="shared" si="12"/>
        <v>2.4852100696687534</v>
      </c>
      <c r="D170" s="2">
        <f t="shared" si="14"/>
        <v>2.4697848606276285</v>
      </c>
      <c r="E170" s="2">
        <f t="shared" si="13"/>
        <v>1.5425209041124877E-2</v>
      </c>
      <c r="F170" s="2">
        <f t="shared" si="17"/>
        <v>-1.466758103972109E-4</v>
      </c>
      <c r="G170" s="2">
        <f t="shared" si="15"/>
        <v>1.5571884851522087E-2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6">
        <f>TITRES_STAT!D174</f>
        <v>2.4306000000000001</v>
      </c>
      <c r="C171" s="2">
        <f t="shared" si="12"/>
        <v>2.4914085204889451</v>
      </c>
      <c r="D171" s="2">
        <f t="shared" si="14"/>
        <v>2.4668822783589155</v>
      </c>
      <c r="E171" s="2">
        <f t="shared" si="13"/>
        <v>2.452624213002963E-2</v>
      </c>
      <c r="F171" s="2">
        <f t="shared" si="17"/>
        <v>4.787907777688157E-3</v>
      </c>
      <c r="G171" s="2">
        <f t="shared" si="15"/>
        <v>1.9738334352341472E-2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6">
        <f>TITRES_STAT!D175</f>
        <v>2.4253</v>
      </c>
      <c r="C172" s="2">
        <f t="shared" si="12"/>
        <v>2.4974687481060305</v>
      </c>
      <c r="D172" s="2">
        <f t="shared" si="14"/>
        <v>2.4638021095915885</v>
      </c>
      <c r="E172" s="2">
        <f t="shared" si="13"/>
        <v>3.366663851444196E-2</v>
      </c>
      <c r="F172" s="2">
        <f t="shared" si="17"/>
        <v>1.0563653925038918E-2</v>
      </c>
      <c r="G172" s="2">
        <f t="shared" si="15"/>
        <v>2.310298458940304E-2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6">
        <f>TITRES_STAT!D176</f>
        <v>2.399</v>
      </c>
      <c r="C173" s="2">
        <f t="shared" si="12"/>
        <v>2.5025966330127951</v>
      </c>
      <c r="D173" s="2">
        <f t="shared" si="14"/>
        <v>2.4590019533255445</v>
      </c>
      <c r="E173" s="2">
        <f t="shared" si="13"/>
        <v>4.3594679687250615E-2</v>
      </c>
      <c r="F173" s="2">
        <f t="shared" si="17"/>
        <v>1.716985907748126E-2</v>
      </c>
      <c r="G173" s="2">
        <f t="shared" si="15"/>
        <v>2.6424820609769355E-2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6">
        <f>TITRES_STAT!D177</f>
        <v>2.3304</v>
      </c>
      <c r="C174" s="2">
        <f t="shared" si="12"/>
        <v>2.510181766395442</v>
      </c>
      <c r="D174" s="2">
        <f t="shared" si="14"/>
        <v>2.4494758827088372</v>
      </c>
      <c r="E174" s="2">
        <f t="shared" si="13"/>
        <v>6.0705883686604789E-2</v>
      </c>
      <c r="F174" s="2">
        <f t="shared" si="17"/>
        <v>2.5877063999305967E-2</v>
      </c>
      <c r="G174" s="2">
        <f t="shared" si="15"/>
        <v>3.4828819687298826E-2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6">
        <f>TITRES_STAT!D178</f>
        <v>2.3199000000000001</v>
      </c>
      <c r="C175" s="2">
        <f t="shared" si="12"/>
        <v>2.5117230331038356</v>
      </c>
      <c r="D175" s="2">
        <f t="shared" si="14"/>
        <v>2.4398776691748494</v>
      </c>
      <c r="E175" s="2">
        <f t="shared" si="13"/>
        <v>7.1845363928986217E-2</v>
      </c>
      <c r="F175" s="2">
        <f t="shared" si="17"/>
        <v>3.5070723985242018E-2</v>
      </c>
      <c r="G175" s="2">
        <f t="shared" si="15"/>
        <v>3.6774639943744199E-2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2.3092999999999999</v>
      </c>
      <c r="C176" s="2">
        <f t="shared" si="12"/>
        <v>2.5065502587801687</v>
      </c>
      <c r="D176" s="2">
        <f t="shared" si="14"/>
        <v>2.4302052492359714</v>
      </c>
      <c r="E176" s="2">
        <f t="shared" si="13"/>
        <v>7.6345009544197318E-2</v>
      </c>
      <c r="F176" s="2">
        <f t="shared" si="17"/>
        <v>4.3325581097033078E-2</v>
      </c>
      <c r="G176" s="2">
        <f t="shared" si="15"/>
        <v>3.301942844716424E-2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2.2934999999999999</v>
      </c>
      <c r="C177" s="2">
        <f t="shared" si="12"/>
        <v>2.5094656035832199</v>
      </c>
      <c r="D177" s="2">
        <f t="shared" si="14"/>
        <v>2.4200789344777514</v>
      </c>
      <c r="E177" s="2">
        <f t="shared" si="13"/>
        <v>8.9386669105468552E-2</v>
      </c>
      <c r="F177" s="2">
        <f t="shared" si="17"/>
        <v>5.2537798698720176E-2</v>
      </c>
      <c r="G177" s="2">
        <f t="shared" si="15"/>
        <v>3.6848870406748377E-2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2.3620999999999999</v>
      </c>
      <c r="C178" s="2">
        <f t="shared" si="12"/>
        <v>2.5086862799550325</v>
      </c>
      <c r="D178" s="2">
        <f t="shared" si="14"/>
        <v>2.4157841985905106</v>
      </c>
      <c r="E178" s="2">
        <f t="shared" si="13"/>
        <v>9.2902081364521827E-2</v>
      </c>
      <c r="F178" s="2">
        <f t="shared" si="17"/>
        <v>6.0610655231880514E-2</v>
      </c>
      <c r="G178" s="2">
        <f t="shared" si="15"/>
        <v>3.2291426132641313E-2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2.3199000000000001</v>
      </c>
      <c r="C179" s="2">
        <f t="shared" si="12"/>
        <v>2.5015345445773352</v>
      </c>
      <c r="D179" s="2">
        <f t="shared" si="14"/>
        <v>2.4086816653615841</v>
      </c>
      <c r="E179" s="2">
        <f t="shared" si="13"/>
        <v>9.2852879215751027E-2</v>
      </c>
      <c r="F179" s="2">
        <f t="shared" si="17"/>
        <v>6.7059100028654617E-2</v>
      </c>
      <c r="G179" s="2">
        <f t="shared" si="15"/>
        <v>2.5793779187096411E-2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2.3199000000000001</v>
      </c>
      <c r="C180" s="2">
        <f t="shared" si="12"/>
        <v>2.50197538387313</v>
      </c>
      <c r="D180" s="2">
        <f t="shared" si="14"/>
        <v>2.4021052457051706</v>
      </c>
      <c r="E180" s="2">
        <f t="shared" si="13"/>
        <v>9.9870138167959421E-2</v>
      </c>
      <c r="F180" s="2">
        <f t="shared" si="17"/>
        <v>7.3621307656515589E-2</v>
      </c>
      <c r="G180" s="2">
        <f t="shared" si="15"/>
        <v>2.6248830511443833E-2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2.3041</v>
      </c>
      <c r="C181" s="2">
        <f t="shared" si="12"/>
        <v>2.490994555584956</v>
      </c>
      <c r="D181" s="2">
        <f t="shared" si="14"/>
        <v>2.3948455978751579</v>
      </c>
      <c r="E181" s="2">
        <f t="shared" si="13"/>
        <v>9.6148957709798033E-2</v>
      </c>
      <c r="F181" s="2">
        <f t="shared" si="17"/>
        <v>7.8126837667172086E-2</v>
      </c>
      <c r="G181" s="2">
        <f t="shared" si="15"/>
        <v>1.8022120042625947E-2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6">
        <f>TITRES_STAT!D185</f>
        <v>2.3199000000000001</v>
      </c>
      <c r="C182" s="2">
        <f t="shared" si="12"/>
        <v>2.480887700879578</v>
      </c>
      <c r="D182" s="2">
        <f t="shared" si="14"/>
        <v>2.3892940721066278</v>
      </c>
      <c r="E182" s="2">
        <f t="shared" si="13"/>
        <v>9.1593628772950186E-2</v>
      </c>
      <c r="F182" s="2">
        <f t="shared" si="17"/>
        <v>8.0820195888327714E-2</v>
      </c>
      <c r="G182" s="2">
        <f t="shared" si="15"/>
        <v>1.0773432884622472E-2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6">
        <f>TITRES_STAT!D186</f>
        <v>2.2934999999999999</v>
      </c>
      <c r="C183" s="2">
        <f t="shared" si="12"/>
        <v>2.4682895930519506</v>
      </c>
      <c r="D183" s="2">
        <f t="shared" si="14"/>
        <v>2.3821982149135446</v>
      </c>
      <c r="E183" s="2">
        <f t="shared" si="13"/>
        <v>8.6091378138406061E-2</v>
      </c>
      <c r="F183" s="2">
        <f t="shared" si="17"/>
        <v>8.1874432338343392E-2</v>
      </c>
      <c r="G183" s="2">
        <f t="shared" si="15"/>
        <v>4.2169458000626686E-3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6">
        <f>TITRES_STAT!D187</f>
        <v>2.3620999999999999</v>
      </c>
      <c r="C184" s="2">
        <f t="shared" si="12"/>
        <v>2.4470758095054963</v>
      </c>
      <c r="D184" s="2">
        <f t="shared" si="14"/>
        <v>2.380709458253282</v>
      </c>
      <c r="E184" s="2">
        <f t="shared" si="13"/>
        <v>6.6366351252214351E-2</v>
      </c>
      <c r="F184" s="2">
        <f t="shared" si="17"/>
        <v>7.8772816121117584E-2</v>
      </c>
      <c r="G184" s="2">
        <f t="shared" si="15"/>
        <v>-1.2406464868903233E-2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6">
        <f>TITRES_STAT!D188</f>
        <v>2.3831000000000002</v>
      </c>
      <c r="C185" s="2">
        <f t="shared" si="12"/>
        <v>2.4275103003508045</v>
      </c>
      <c r="D185" s="2">
        <f t="shared" si="14"/>
        <v>2.3808865354197057</v>
      </c>
      <c r="E185" s="2">
        <f t="shared" si="13"/>
        <v>4.6623764931098766E-2</v>
      </c>
      <c r="F185" s="2">
        <f t="shared" si="17"/>
        <v>7.234300588311382E-2</v>
      </c>
      <c r="G185" s="2">
        <f t="shared" si="15"/>
        <v>-2.5719240952015054E-2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6">
        <f>TITRES_STAT!D189</f>
        <v>2.3199000000000001</v>
      </c>
      <c r="C186" s="2">
        <f t="shared" si="12"/>
        <v>2.4093241002968346</v>
      </c>
      <c r="D186" s="2">
        <f t="shared" si="14"/>
        <v>2.3763690142775054</v>
      </c>
      <c r="E186" s="2">
        <f t="shared" si="13"/>
        <v>3.2955086019329283E-2</v>
      </c>
      <c r="F186" s="2">
        <f t="shared" si="17"/>
        <v>6.446542191035691E-2</v>
      </c>
      <c r="G186" s="2">
        <f t="shared" si="15"/>
        <v>-3.1510335891027627E-2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6">
        <f>TITRES_STAT!D190</f>
        <v>2.2671999999999999</v>
      </c>
      <c r="C187" s="2">
        <f t="shared" si="12"/>
        <v>2.3915050079434756</v>
      </c>
      <c r="D187" s="2">
        <f t="shared" si="14"/>
        <v>2.3682824206273194</v>
      </c>
      <c r="E187" s="2">
        <f t="shared" si="13"/>
        <v>2.3222587316156229E-2</v>
      </c>
      <c r="F187" s="2">
        <f t="shared" si="17"/>
        <v>5.6216854991516775E-2</v>
      </c>
      <c r="G187" s="2">
        <f t="shared" si="15"/>
        <v>-3.2994267675360546E-2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6">
        <f>TITRES_STAT!D191</f>
        <v>2.3199000000000001</v>
      </c>
      <c r="C188" s="2">
        <f t="shared" si="12"/>
        <v>2.3869811605675562</v>
      </c>
      <c r="D188" s="2">
        <f t="shared" si="14"/>
        <v>2.3646985376178882</v>
      </c>
      <c r="E188" s="2">
        <f t="shared" si="13"/>
        <v>2.2282622949667985E-2</v>
      </c>
      <c r="F188" s="2">
        <f t="shared" si="17"/>
        <v>4.9430008583147021E-2</v>
      </c>
      <c r="G188" s="2">
        <f t="shared" si="15"/>
        <v>-2.7147385633479036E-2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6">
        <f>TITRES_STAT!D192</f>
        <v>2.3199000000000001</v>
      </c>
      <c r="C189" s="2">
        <f t="shared" si="12"/>
        <v>2.3766609820187012</v>
      </c>
      <c r="D189" s="2">
        <f t="shared" si="14"/>
        <v>2.3613801274239705</v>
      </c>
      <c r="E189" s="2">
        <f t="shared" si="13"/>
        <v>1.5280854594730719E-2</v>
      </c>
      <c r="F189" s="2">
        <f t="shared" si="17"/>
        <v>4.2600177785463766E-2</v>
      </c>
      <c r="G189" s="2">
        <f t="shared" si="15"/>
        <v>-2.7319323190733047E-2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6">
        <f>TITRES_STAT!D193</f>
        <v>2.3146</v>
      </c>
      <c r="C190" s="2">
        <f t="shared" si="12"/>
        <v>2.3679285232465932</v>
      </c>
      <c r="D190" s="2">
        <f t="shared" si="14"/>
        <v>2.3579149327999729</v>
      </c>
      <c r="E190" s="2">
        <f t="shared" si="13"/>
        <v>1.0013590446620313E-2</v>
      </c>
      <c r="F190" s="2">
        <f t="shared" si="17"/>
        <v>3.608286031769508E-2</v>
      </c>
      <c r="G190" s="2">
        <f t="shared" si="15"/>
        <v>-2.6069269871074767E-2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6">
        <f>TITRES_STAT!D194</f>
        <v>2.3199000000000001</v>
      </c>
      <c r="C191" s="2">
        <f t="shared" si="12"/>
        <v>2.3581087504394249</v>
      </c>
      <c r="D191" s="2">
        <f t="shared" si="14"/>
        <v>2.3550990118518267</v>
      </c>
      <c r="E191" s="2">
        <f t="shared" si="13"/>
        <v>3.0097385875982319E-3</v>
      </c>
      <c r="F191" s="2">
        <f t="shared" si="17"/>
        <v>2.9468235971675711E-2</v>
      </c>
      <c r="G191" s="2">
        <f t="shared" si="15"/>
        <v>-2.6458497384077479E-2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6">
        <f>TITRES_STAT!D195</f>
        <v>2.2566000000000002</v>
      </c>
      <c r="C192" s="2">
        <f t="shared" si="12"/>
        <v>2.3522304811410519</v>
      </c>
      <c r="D192" s="2">
        <f t="shared" si="14"/>
        <v>2.3478027887516912</v>
      </c>
      <c r="E192" s="2">
        <f t="shared" si="13"/>
        <v>4.4276923893606934E-3</v>
      </c>
      <c r="F192" s="2">
        <f t="shared" si="17"/>
        <v>2.446012725521271E-2</v>
      </c>
      <c r="G192" s="2">
        <f t="shared" si="15"/>
        <v>-2.0032434865852017E-2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6">
        <f>TITRES_STAT!D196</f>
        <v>2.2671999999999999</v>
      </c>
      <c r="C193" s="2">
        <f t="shared" si="12"/>
        <v>2.3431950225039673</v>
      </c>
      <c r="D193" s="2">
        <f t="shared" si="14"/>
        <v>2.3418322118071213</v>
      </c>
      <c r="E193" s="2">
        <f t="shared" si="13"/>
        <v>1.3628106968459619E-3</v>
      </c>
      <c r="F193" s="2">
        <f t="shared" si="17"/>
        <v>1.9840663943539363E-2</v>
      </c>
      <c r="G193" s="2">
        <f t="shared" si="15"/>
        <v>-1.8477853246693401E-2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2.2829999999999999</v>
      </c>
      <c r="C194" s="2">
        <f t="shared" si="12"/>
        <v>2.3461034805802798</v>
      </c>
      <c r="D194" s="2">
        <f t="shared" si="14"/>
        <v>2.337474270191779</v>
      </c>
      <c r="E194" s="2">
        <f t="shared" si="13"/>
        <v>8.6292103885008409E-3</v>
      </c>
      <c r="F194" s="2">
        <f t="shared" si="17"/>
        <v>1.7598373232531658E-2</v>
      </c>
      <c r="G194" s="2">
        <f t="shared" si="15"/>
        <v>-8.9691628440308167E-3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2.2934999999999999</v>
      </c>
      <c r="C195" s="2">
        <f t="shared" si="12"/>
        <v>2.3517952527986985</v>
      </c>
      <c r="D195" s="2">
        <f t="shared" si="14"/>
        <v>2.3342169168442397</v>
      </c>
      <c r="E195" s="2">
        <f t="shared" si="13"/>
        <v>1.757833595445879E-2</v>
      </c>
      <c r="F195" s="2">
        <f t="shared" si="17"/>
        <v>1.7594365776917083E-2</v>
      </c>
      <c r="G195" s="2">
        <f t="shared" si="15"/>
        <v>-1.602982245829318E-5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6">
        <f>TITRES_STAT!D199</f>
        <v>2.2988</v>
      </c>
      <c r="C196" s="2">
        <f t="shared" si="12"/>
        <v>2.3468882908296678</v>
      </c>
      <c r="D196" s="2">
        <f t="shared" si="14"/>
        <v>2.3315934415224442</v>
      </c>
      <c r="E196" s="2">
        <f t="shared" si="13"/>
        <v>1.5294849307223579E-2</v>
      </c>
      <c r="F196" s="2">
        <f t="shared" si="17"/>
        <v>1.7134462482978383E-2</v>
      </c>
      <c r="G196" s="2">
        <f t="shared" si="15"/>
        <v>-1.8396131757548034E-3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6">
        <f>TITRES_STAT!D200</f>
        <v>2.3199000000000001</v>
      </c>
      <c r="C197" s="2">
        <f t="shared" si="12"/>
        <v>2.3346285537789497</v>
      </c>
      <c r="D197" s="2">
        <f t="shared" si="14"/>
        <v>2.33072726066893</v>
      </c>
      <c r="E197" s="2">
        <f t="shared" si="13"/>
        <v>3.9012931100197434E-3</v>
      </c>
      <c r="F197" s="2">
        <f t="shared" si="17"/>
        <v>1.4487828608386656E-2</v>
      </c>
      <c r="G197" s="2">
        <f t="shared" si="15"/>
        <v>-1.0586535498366913E-2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6">
        <f>TITRES_STAT!D201</f>
        <v>2.3357000000000001</v>
      </c>
      <c r="C198" s="2">
        <f t="shared" si="12"/>
        <v>2.332362622428342</v>
      </c>
      <c r="D198" s="2">
        <f t="shared" si="14"/>
        <v>2.3310956117304911</v>
      </c>
      <c r="E198" s="2">
        <f t="shared" si="13"/>
        <v>1.2670106978509565E-3</v>
      </c>
      <c r="F198" s="2">
        <f t="shared" si="17"/>
        <v>1.1843665026279518E-2</v>
      </c>
      <c r="G198" s="2">
        <f t="shared" si="15"/>
        <v>-1.0576654328428562E-2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6">
        <f>TITRES_STAT!D202</f>
        <v>2.3673000000000002</v>
      </c>
      <c r="C199" s="2">
        <f t="shared" si="12"/>
        <v>2.3304452959009048</v>
      </c>
      <c r="D199" s="2">
        <f t="shared" si="14"/>
        <v>2.3337774182689732</v>
      </c>
      <c r="E199" s="2">
        <f t="shared" si="13"/>
        <v>-3.3321223680684575E-3</v>
      </c>
      <c r="F199" s="2">
        <f t="shared" si="17"/>
        <v>8.8085075474099231E-3</v>
      </c>
      <c r="G199" s="2">
        <f t="shared" si="15"/>
        <v>-1.2140629915478381E-2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6">
        <f>TITRES_STAT!D203</f>
        <v>2.3199000000000001</v>
      </c>
      <c r="C200" s="2">
        <f t="shared" si="12"/>
        <v>2.3280075580699964</v>
      </c>
      <c r="D200" s="2">
        <f t="shared" si="14"/>
        <v>2.3327494613601605</v>
      </c>
      <c r="E200" s="2">
        <f t="shared" si="13"/>
        <v>-4.7419032901641067E-3</v>
      </c>
      <c r="F200" s="2">
        <f t="shared" si="17"/>
        <v>6.0984253798951173E-3</v>
      </c>
      <c r="G200" s="2">
        <f t="shared" si="15"/>
        <v>-1.0840328670059223E-2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6">
        <f>TITRES_STAT!D204</f>
        <v>2.3199000000000001</v>
      </c>
      <c r="C201" s="2">
        <f t="shared" si="12"/>
        <v>2.3267602414438429</v>
      </c>
      <c r="D201" s="2">
        <f t="shared" si="14"/>
        <v>2.3317976494075561</v>
      </c>
      <c r="E201" s="2">
        <f t="shared" si="13"/>
        <v>-5.0374079637132141E-3</v>
      </c>
      <c r="F201" s="2">
        <f t="shared" si="17"/>
        <v>3.8712587111734511E-3</v>
      </c>
      <c r="G201" s="2">
        <f t="shared" si="15"/>
        <v>-8.9086666748866648E-3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6">
        <f>TITRES_STAT!D205</f>
        <v>2.3620999999999999</v>
      </c>
      <c r="C202" s="2">
        <f t="shared" si="12"/>
        <v>2.3159663581447902</v>
      </c>
      <c r="D202" s="2">
        <f t="shared" si="14"/>
        <v>2.3340422679699593</v>
      </c>
      <c r="E202" s="2">
        <f t="shared" si="13"/>
        <v>-1.8075909825169045E-2</v>
      </c>
      <c r="F202" s="2">
        <f t="shared" si="17"/>
        <v>-5.1817499609504818E-4</v>
      </c>
      <c r="G202" s="2">
        <f t="shared" si="15"/>
        <v>-1.7557734829073995E-2</v>
      </c>
      <c r="H202" s="2" t="str">
        <f t="shared" si="16"/>
        <v>Hold</v>
      </c>
    </row>
    <row r="203" spans="1:8" ht="13.5" x14ac:dyDescent="0.25">
      <c r="A203" s="3">
        <f>TITRES_STAT!B206</f>
        <v>42303</v>
      </c>
      <c r="B203" s="6">
        <f>TITRES_STAT!D206</f>
        <v>2.3725999999999998</v>
      </c>
      <c r="C203" s="2">
        <f t="shared" si="12"/>
        <v>2.3084638415071304</v>
      </c>
      <c r="D203" s="2">
        <f t="shared" si="14"/>
        <v>2.3368983962684808</v>
      </c>
      <c r="E203" s="2">
        <f t="shared" si="13"/>
        <v>-2.8434554761350483E-2</v>
      </c>
      <c r="F203" s="2">
        <f t="shared" si="17"/>
        <v>-6.1014509491461354E-3</v>
      </c>
      <c r="G203" s="2">
        <f t="shared" si="15"/>
        <v>-2.2333103812204349E-2</v>
      </c>
      <c r="H203" s="2" t="str">
        <f t="shared" si="16"/>
        <v>Hold</v>
      </c>
    </row>
    <row r="204" spans="1:8" ht="13.5" x14ac:dyDescent="0.25">
      <c r="A204" s="3">
        <f>TITRES_STAT!B207</f>
        <v>42304</v>
      </c>
      <c r="B204" s="6">
        <f>TITRES_STAT!D207</f>
        <v>2.3831000000000002</v>
      </c>
      <c r="C204" s="2">
        <f t="shared" si="12"/>
        <v>2.3045463274291103</v>
      </c>
      <c r="D204" s="2">
        <f t="shared" si="14"/>
        <v>2.3403207372856305</v>
      </c>
      <c r="E204" s="2">
        <f t="shared" si="13"/>
        <v>-3.5774409856520251E-2</v>
      </c>
      <c r="F204" s="2">
        <f t="shared" si="17"/>
        <v>-1.203604273062096E-2</v>
      </c>
      <c r="G204" s="2">
        <f t="shared" si="15"/>
        <v>-2.3738367125899291E-2</v>
      </c>
      <c r="H204" s="2" t="str">
        <f t="shared" si="16"/>
        <v>Hold</v>
      </c>
    </row>
    <row r="205" spans="1:8" ht="13.5" x14ac:dyDescent="0.25">
      <c r="A205" s="3">
        <f>TITRES_STAT!B208</f>
        <v>42305</v>
      </c>
      <c r="B205" s="6">
        <f>TITRES_STAT!D208</f>
        <v>2.3146</v>
      </c>
      <c r="C205" s="2">
        <f t="shared" si="12"/>
        <v>2.3028468924400163</v>
      </c>
      <c r="D205" s="2">
        <f t="shared" si="14"/>
        <v>2.3384154974866949</v>
      </c>
      <c r="E205" s="2">
        <f t="shared" si="13"/>
        <v>-3.5568605046678581E-2</v>
      </c>
      <c r="F205" s="2">
        <f t="shared" si="17"/>
        <v>-1.6742555193832484E-2</v>
      </c>
      <c r="G205" s="2">
        <f t="shared" si="15"/>
        <v>-1.8826049852846097E-2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2.2566000000000002</v>
      </c>
      <c r="C206" s="2">
        <f t="shared" si="12"/>
        <v>2.302224293603091</v>
      </c>
      <c r="D206" s="2">
        <f t="shared" si="14"/>
        <v>2.332355090265458</v>
      </c>
      <c r="E206" s="2">
        <f t="shared" si="13"/>
        <v>-3.0130796662366954E-2</v>
      </c>
      <c r="F206" s="2">
        <f t="shared" si="17"/>
        <v>-1.9420203487539381E-2</v>
      </c>
      <c r="G206" s="2">
        <f t="shared" si="15"/>
        <v>-1.0710593174827573E-2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2.2671999999999999</v>
      </c>
      <c r="C207" s="2">
        <f t="shared" ref="C207:C270" si="18">$C$4*B197+C206*(1-$C$4)</f>
        <v>2.3049436330487691</v>
      </c>
      <c r="D207" s="2">
        <f t="shared" si="14"/>
        <v>2.3275287872828319</v>
      </c>
      <c r="E207" s="2">
        <f t="shared" si="13"/>
        <v>-2.258515423406271E-2</v>
      </c>
      <c r="F207" s="2">
        <f t="shared" si="17"/>
        <v>-2.0053193636844047E-2</v>
      </c>
      <c r="G207" s="2">
        <f t="shared" si="15"/>
        <v>-2.5319605972186632E-3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2.2618999999999998</v>
      </c>
      <c r="C208" s="2">
        <f t="shared" si="18"/>
        <v>2.3096753818104969</v>
      </c>
      <c r="D208" s="2">
        <f t="shared" si="14"/>
        <v>2.3226673956322514</v>
      </c>
      <c r="E208" s="2">
        <f t="shared" si="13"/>
        <v>-1.2992013821754522E-2</v>
      </c>
      <c r="F208" s="2">
        <f t="shared" si="17"/>
        <v>-1.8640957673826144E-2</v>
      </c>
      <c r="G208" s="2">
        <f t="shared" si="15"/>
        <v>5.6489438520716216E-3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6">
        <f>TITRES_STAT!D212</f>
        <v>2.2513000000000001</v>
      </c>
      <c r="C209" s="2">
        <f t="shared" si="18"/>
        <v>2.3185407076858051</v>
      </c>
      <c r="D209" s="2">
        <f t="shared" si="14"/>
        <v>2.3173809218817145</v>
      </c>
      <c r="E209" s="2">
        <f t="shared" si="13"/>
        <v>1.1597858040905962E-3</v>
      </c>
      <c r="F209" s="2">
        <f t="shared" si="17"/>
        <v>-1.4680808978242798E-2</v>
      </c>
      <c r="G209" s="2">
        <f t="shared" si="15"/>
        <v>1.5840594782333392E-2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6">
        <f>TITRES_STAT!D213</f>
        <v>2.1880999999999999</v>
      </c>
      <c r="C210" s="2">
        <f t="shared" si="18"/>
        <v>2.3187498295802964</v>
      </c>
      <c r="D210" s="2">
        <f t="shared" si="14"/>
        <v>2.3078045572978838</v>
      </c>
      <c r="E210" s="2">
        <f t="shared" si="13"/>
        <v>1.0945272282412599E-2</v>
      </c>
      <c r="F210" s="2">
        <f t="shared" si="17"/>
        <v>-9.5555927261117193E-3</v>
      </c>
      <c r="G210" s="2">
        <f t="shared" si="15"/>
        <v>2.050086500852432E-2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6">
        <f>TITRES_STAT!D214</f>
        <v>2.1722999999999999</v>
      </c>
      <c r="C211" s="2">
        <f t="shared" si="18"/>
        <v>2.3189267788756354</v>
      </c>
      <c r="D211" s="2">
        <f t="shared" si="14"/>
        <v>2.2977671826832258</v>
      </c>
      <c r="E211" s="2">
        <f t="shared" si="13"/>
        <v>2.1159596192409591E-2</v>
      </c>
      <c r="F211" s="2">
        <f t="shared" si="17"/>
        <v>-3.4125549424074576E-3</v>
      </c>
      <c r="G211" s="2">
        <f t="shared" si="15"/>
        <v>2.4572151134817047E-2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6">
        <f>TITRES_STAT!D215</f>
        <v>2.1248</v>
      </c>
      <c r="C212" s="2">
        <f t="shared" si="18"/>
        <v>2.3255688128947685</v>
      </c>
      <c r="D212" s="2">
        <f t="shared" si="14"/>
        <v>2.2849547987807646</v>
      </c>
      <c r="E212" s="2">
        <f t="shared" si="13"/>
        <v>4.0614014114003893E-2</v>
      </c>
      <c r="F212" s="2">
        <f t="shared" si="17"/>
        <v>5.3927588688748133E-3</v>
      </c>
      <c r="G212" s="2">
        <f t="shared" si="15"/>
        <v>3.5221255245129077E-2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6">
        <f>TITRES_STAT!D216</f>
        <v>2.1143000000000001</v>
      </c>
      <c r="C213" s="2">
        <f t="shared" si="18"/>
        <v>2.3328043801417273</v>
      </c>
      <c r="D213" s="2">
        <f t="shared" si="14"/>
        <v>2.2723137025747824</v>
      </c>
      <c r="E213" s="2">
        <f t="shared" si="13"/>
        <v>6.0490677566944928E-2</v>
      </c>
      <c r="F213" s="2">
        <f t="shared" si="17"/>
        <v>1.6412342608488839E-2</v>
      </c>
      <c r="G213" s="2">
        <f t="shared" si="15"/>
        <v>4.4078334958456089E-2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6">
        <f>TITRES_STAT!D217</f>
        <v>2.0510000000000002</v>
      </c>
      <c r="C214" s="2">
        <f t="shared" si="18"/>
        <v>2.3405421678122309</v>
      </c>
      <c r="D214" s="2">
        <f t="shared" si="14"/>
        <v>2.2559200949766502</v>
      </c>
      <c r="E214" s="2">
        <f t="shared" si="13"/>
        <v>8.4622072835580653E-2</v>
      </c>
      <c r="F214" s="2">
        <f t="shared" si="17"/>
        <v>3.0054288653907205E-2</v>
      </c>
      <c r="G214" s="2">
        <f t="shared" si="15"/>
        <v>5.4567784181673448E-2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6">
        <f>TITRES_STAT!D218</f>
        <v>2.0562999999999998</v>
      </c>
      <c r="C215" s="2">
        <f t="shared" si="18"/>
        <v>2.3365510650718875</v>
      </c>
      <c r="D215" s="2">
        <f t="shared" si="14"/>
        <v>2.2411334212746761</v>
      </c>
      <c r="E215" s="2">
        <f t="shared" si="13"/>
        <v>9.5417643797211404E-2</v>
      </c>
      <c r="F215" s="2">
        <f t="shared" si="17"/>
        <v>4.312695968256805E-2</v>
      </c>
      <c r="G215" s="2">
        <f t="shared" si="15"/>
        <v>5.2290684114643354E-2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6">
        <f>TITRES_STAT!D219</f>
        <v>2.0983999999999998</v>
      </c>
      <c r="C216" s="2">
        <f t="shared" si="18"/>
        <v>2.3242509012146741</v>
      </c>
      <c r="D216" s="2">
        <f t="shared" si="14"/>
        <v>2.2305605752543296</v>
      </c>
      <c r="E216" s="2">
        <f t="shared" si="13"/>
        <v>9.3690325960344545E-2</v>
      </c>
      <c r="F216" s="2">
        <f t="shared" si="17"/>
        <v>5.3239632938123352E-2</v>
      </c>
      <c r="G216" s="2">
        <f t="shared" si="15"/>
        <v>4.0450693022221193E-2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6">
        <f>TITRES_STAT!D220</f>
        <v>2.1248</v>
      </c>
      <c r="C217" s="2">
        <f t="shared" si="18"/>
        <v>2.3154738394893397</v>
      </c>
      <c r="D217" s="2">
        <f t="shared" si="14"/>
        <v>2.2227264585688236</v>
      </c>
      <c r="E217" s="2">
        <f t="shared" si="13"/>
        <v>9.2747380920516154E-2</v>
      </c>
      <c r="F217" s="2">
        <f t="shared" si="17"/>
        <v>6.1141182534601921E-2</v>
      </c>
      <c r="G217" s="2">
        <f t="shared" si="15"/>
        <v>3.1606198385914233E-2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6">
        <f>TITRES_STAT!D221</f>
        <v>2.1248</v>
      </c>
      <c r="C218" s="2">
        <f t="shared" si="18"/>
        <v>2.3072317103371338</v>
      </c>
      <c r="D218" s="2">
        <f t="shared" si="14"/>
        <v>2.2154726468229846</v>
      </c>
      <c r="E218" s="2">
        <f t="shared" si="13"/>
        <v>9.1759063514149197E-2</v>
      </c>
      <c r="F218" s="2">
        <f t="shared" si="17"/>
        <v>6.7264758730511381E-2</v>
      </c>
      <c r="G218" s="2">
        <f t="shared" si="15"/>
        <v>2.4494304783637816E-2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6">
        <f>TITRES_STAT!D222</f>
        <v>2.1617000000000002</v>
      </c>
      <c r="C219" s="2">
        <f t="shared" si="18"/>
        <v>2.2986268318237286</v>
      </c>
      <c r="D219" s="2">
        <f t="shared" si="14"/>
        <v>2.2114894877990601</v>
      </c>
      <c r="E219" s="2">
        <f t="shared" si="13"/>
        <v>8.713734402466855E-2</v>
      </c>
      <c r="F219" s="2">
        <f t="shared" si="17"/>
        <v>7.1239275789342818E-2</v>
      </c>
      <c r="G219" s="2">
        <f t="shared" si="15"/>
        <v>1.5898068235325732E-2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6">
        <f>TITRES_STAT!D223</f>
        <v>2.2092000000000001</v>
      </c>
      <c r="C220" s="2">
        <f t="shared" si="18"/>
        <v>2.2816227038508474</v>
      </c>
      <c r="D220" s="2">
        <f t="shared" si="14"/>
        <v>2.2113198961102407</v>
      </c>
      <c r="E220" s="2">
        <f t="shared" ref="E220:E283" si="19">C220-D220</f>
        <v>7.030280774060671E-2</v>
      </c>
      <c r="F220" s="2">
        <f t="shared" si="17"/>
        <v>7.1051982179595602E-2</v>
      </c>
      <c r="G220" s="2">
        <f t="shared" si="15"/>
        <v>-7.4917443898889213E-4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2.1564000000000001</v>
      </c>
      <c r="C221" s="2">
        <f t="shared" si="18"/>
        <v>2.2648038263353323</v>
      </c>
      <c r="D221" s="2">
        <f t="shared" ref="D221:D284" si="20">$D$4*B221+(1-$D$4)*D220</f>
        <v>2.2072517556576305</v>
      </c>
      <c r="E221" s="2">
        <f t="shared" si="19"/>
        <v>5.7552070677701739E-2</v>
      </c>
      <c r="F221" s="2">
        <f t="shared" si="17"/>
        <v>6.8351999879216835E-2</v>
      </c>
      <c r="G221" s="2">
        <f t="shared" si="15"/>
        <v>-1.0799929201515096E-2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2.1722999999999999</v>
      </c>
      <c r="C222" s="2">
        <f t="shared" si="18"/>
        <v>2.2432647761298967</v>
      </c>
      <c r="D222" s="2">
        <f t="shared" si="20"/>
        <v>2.204662736720028</v>
      </c>
      <c r="E222" s="2">
        <f t="shared" si="19"/>
        <v>3.8602039409868727E-2</v>
      </c>
      <c r="F222" s="2">
        <f t="shared" si="17"/>
        <v>6.2402007785347213E-2</v>
      </c>
      <c r="G222" s="2">
        <f t="shared" si="15"/>
        <v>-2.3799968375478486E-2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2.2039</v>
      </c>
      <c r="C223" s="2">
        <f t="shared" si="18"/>
        <v>2.2234240413406821</v>
      </c>
      <c r="D223" s="2">
        <f t="shared" si="20"/>
        <v>2.2046062377037297</v>
      </c>
      <c r="E223" s="2">
        <f t="shared" si="19"/>
        <v>1.8817803636952402E-2</v>
      </c>
      <c r="F223" s="2">
        <f t="shared" si="17"/>
        <v>5.3685166955668252E-2</v>
      </c>
      <c r="G223" s="2">
        <f t="shared" si="15"/>
        <v>-3.4867363318715851E-2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2.1617000000000002</v>
      </c>
      <c r="C224" s="2">
        <f t="shared" si="18"/>
        <v>2.1968972657498078</v>
      </c>
      <c r="D224" s="2">
        <f t="shared" si="20"/>
        <v>2.2014279978738238</v>
      </c>
      <c r="E224" s="2">
        <f t="shared" si="19"/>
        <v>-4.5307321240160014E-3</v>
      </c>
      <c r="F224" s="2">
        <f t="shared" si="17"/>
        <v>4.2041987139731403E-2</v>
      </c>
      <c r="G224" s="2">
        <f t="shared" si="15"/>
        <v>-4.6572719263747404E-2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2.1880999999999999</v>
      </c>
      <c r="C225" s="2">
        <f t="shared" si="18"/>
        <v>2.1752669171729142</v>
      </c>
      <c r="D225" s="2">
        <f t="shared" si="20"/>
        <v>2.200440738772059</v>
      </c>
      <c r="E225" s="2">
        <f t="shared" si="19"/>
        <v>-2.517382159914483E-2</v>
      </c>
      <c r="F225" s="2">
        <f t="shared" si="17"/>
        <v>2.8598825391956156E-2</v>
      </c>
      <c r="G225" s="2">
        <f t="shared" si="15"/>
        <v>-5.3772646991100986E-2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2.1353</v>
      </c>
      <c r="C226" s="2">
        <f t="shared" si="18"/>
        <v>2.1634412376078505</v>
      </c>
      <c r="D226" s="2">
        <f t="shared" si="20"/>
        <v>2.1956154988630177</v>
      </c>
      <c r="E226" s="2">
        <f t="shared" si="19"/>
        <v>-3.2174261255167202E-2</v>
      </c>
      <c r="F226" s="2">
        <f t="shared" si="17"/>
        <v>1.6444208062531485E-2</v>
      </c>
      <c r="G226" s="2">
        <f t="shared" si="15"/>
        <v>-4.8618469317698684E-2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2.1880999999999999</v>
      </c>
      <c r="C227" s="2">
        <f t="shared" si="18"/>
        <v>2.1574964318220271</v>
      </c>
      <c r="D227" s="2">
        <f t="shared" si="20"/>
        <v>2.195058795243535</v>
      </c>
      <c r="E227" s="2">
        <f t="shared" si="19"/>
        <v>-3.7562363421507872E-2</v>
      </c>
      <c r="F227" s="2">
        <f t="shared" si="17"/>
        <v>5.6428937657236142E-3</v>
      </c>
      <c r="G227" s="2">
        <f t="shared" si="15"/>
        <v>-4.3205257187231484E-2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2.1880999999999999</v>
      </c>
      <c r="C228" s="2">
        <f t="shared" si="18"/>
        <v>2.1524662115417152</v>
      </c>
      <c r="D228" s="2">
        <f t="shared" si="20"/>
        <v>2.1945433289291989</v>
      </c>
      <c r="E228" s="2">
        <f t="shared" si="19"/>
        <v>-4.2077117387483653E-2</v>
      </c>
      <c r="F228" s="2">
        <f t="shared" si="17"/>
        <v>-3.9011084649178398E-3</v>
      </c>
      <c r="G228" s="2">
        <f t="shared" ref="G228:G291" si="21">E228-F228</f>
        <v>-3.8176008922565813E-2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2.2092000000000001</v>
      </c>
      <c r="C229" s="2">
        <f t="shared" si="18"/>
        <v>2.1538867943814513</v>
      </c>
      <c r="D229" s="2">
        <f t="shared" si="20"/>
        <v>2.195629008267777</v>
      </c>
      <c r="E229" s="2">
        <f t="shared" si="19"/>
        <v>-4.1742213886325708E-2</v>
      </c>
      <c r="F229" s="2">
        <f t="shared" ref="F229:F292" si="23">(E229*(2/(10)))+((1-(2/10))*F228)</f>
        <v>-1.1469329549199414E-2</v>
      </c>
      <c r="G229" s="2">
        <f t="shared" si="21"/>
        <v>-3.0272884337126292E-2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2.2408000000000001</v>
      </c>
      <c r="C230" s="2">
        <f t="shared" si="18"/>
        <v>2.1623965183227662</v>
      </c>
      <c r="D230" s="2">
        <f t="shared" si="20"/>
        <v>2.1989750076553487</v>
      </c>
      <c r="E230" s="2">
        <f t="shared" si="19"/>
        <v>-3.6578489332582453E-2</v>
      </c>
      <c r="F230" s="2">
        <f t="shared" si="23"/>
        <v>-1.6491161505876022E-2</v>
      </c>
      <c r="G230" s="2">
        <f t="shared" si="21"/>
        <v>-2.0087327826706431E-2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6">
        <f>TITRES_STAT!D234</f>
        <v>2.2408000000000001</v>
      </c>
      <c r="C231" s="2">
        <f t="shared" si="18"/>
        <v>2.1614739770423408</v>
      </c>
      <c r="D231" s="2">
        <f t="shared" si="20"/>
        <v>2.2020731552364339</v>
      </c>
      <c r="E231" s="2">
        <f t="shared" si="19"/>
        <v>-4.0599178194093088E-2</v>
      </c>
      <c r="F231" s="2">
        <f t="shared" si="23"/>
        <v>-2.1312764843519436E-2</v>
      </c>
      <c r="G231" s="2">
        <f t="shared" si="21"/>
        <v>-1.9286413350573652E-2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6">
        <f>TITRES_STAT!D235</f>
        <v>2.2039</v>
      </c>
      <c r="C232" s="2">
        <f t="shared" si="18"/>
        <v>2.1631395190358269</v>
      </c>
      <c r="D232" s="2">
        <f t="shared" si="20"/>
        <v>2.2022084770707724</v>
      </c>
      <c r="E232" s="2">
        <f t="shared" si="19"/>
        <v>-3.9068958034945478E-2</v>
      </c>
      <c r="F232" s="2">
        <f t="shared" si="23"/>
        <v>-2.4864003481804647E-2</v>
      </c>
      <c r="G232" s="2">
        <f t="shared" si="21"/>
        <v>-1.4204954553140831E-2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6">
        <f>TITRES_STAT!D236</f>
        <v>2.2039</v>
      </c>
      <c r="C233" s="2">
        <f t="shared" si="18"/>
        <v>2.1694103622610843</v>
      </c>
      <c r="D233" s="2">
        <f t="shared" si="20"/>
        <v>2.2023337750655303</v>
      </c>
      <c r="E233" s="2">
        <f t="shared" si="19"/>
        <v>-3.2923412804445995E-2</v>
      </c>
      <c r="F233" s="2">
        <f t="shared" si="23"/>
        <v>-2.6475885346332918E-2</v>
      </c>
      <c r="G233" s="2">
        <f t="shared" si="21"/>
        <v>-6.4475274581130768E-3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6">
        <f>TITRES_STAT!D237</f>
        <v>2.2302</v>
      </c>
      <c r="C234" s="2">
        <f t="shared" si="18"/>
        <v>2.1682241526824559</v>
      </c>
      <c r="D234" s="2">
        <f t="shared" si="20"/>
        <v>2.2043979398754909</v>
      </c>
      <c r="E234" s="2">
        <f t="shared" si="19"/>
        <v>-3.617378719303499E-2</v>
      </c>
      <c r="F234" s="2">
        <f t="shared" si="23"/>
        <v>-2.8415465715673334E-2</v>
      </c>
      <c r="G234" s="2">
        <f t="shared" si="21"/>
        <v>-7.7583214773616557E-3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6">
        <f>TITRES_STAT!D238</f>
        <v>2.2197</v>
      </c>
      <c r="C235" s="2">
        <f t="shared" si="18"/>
        <v>2.1712819753466932</v>
      </c>
      <c r="D235" s="2">
        <f t="shared" si="20"/>
        <v>2.2055314258106398</v>
      </c>
      <c r="E235" s="2">
        <f t="shared" si="19"/>
        <v>-3.4249450463946562E-2</v>
      </c>
      <c r="F235" s="2">
        <f t="shared" si="23"/>
        <v>-2.9582262665327982E-2</v>
      </c>
      <c r="G235" s="2">
        <f t="shared" si="21"/>
        <v>-4.6671877986185807E-3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6">
        <f>TITRES_STAT!D239</f>
        <v>2.2092000000000001</v>
      </c>
      <c r="C236" s="2">
        <f t="shared" si="18"/>
        <v>2.1657462868318174</v>
      </c>
      <c r="D236" s="2">
        <f t="shared" si="20"/>
        <v>2.2058031720468887</v>
      </c>
      <c r="E236" s="2">
        <f t="shared" si="19"/>
        <v>-4.0056885215071336E-2</v>
      </c>
      <c r="F236" s="2">
        <f t="shared" si="23"/>
        <v>-3.1677187175276657E-2</v>
      </c>
      <c r="G236" s="2">
        <f t="shared" si="21"/>
        <v>-8.3796980397946794E-3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6">
        <f>TITRES_STAT!D240</f>
        <v>2.1459000000000001</v>
      </c>
      <c r="C237" s="2">
        <f t="shared" si="18"/>
        <v>2.1691853196269224</v>
      </c>
      <c r="D237" s="2">
        <f t="shared" si="20"/>
        <v>2.2013659000434154</v>
      </c>
      <c r="E237" s="2">
        <f t="shared" si="19"/>
        <v>-3.2180580416492965E-2</v>
      </c>
      <c r="F237" s="2">
        <f t="shared" si="23"/>
        <v>-3.1777865823519921E-2</v>
      </c>
      <c r="G237" s="2">
        <f t="shared" si="21"/>
        <v>-4.0271459297304413E-4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6">
        <f>TITRES_STAT!D241</f>
        <v>2.1459000000000001</v>
      </c>
      <c r="C238" s="2">
        <f t="shared" si="18"/>
        <v>2.1720952704535494</v>
      </c>
      <c r="D238" s="2">
        <f t="shared" si="20"/>
        <v>2.1972573148550141</v>
      </c>
      <c r="E238" s="2">
        <f t="shared" si="19"/>
        <v>-2.5162044401464634E-2</v>
      </c>
      <c r="F238" s="2">
        <f t="shared" si="23"/>
        <v>-3.0454701539108866E-2</v>
      </c>
      <c r="G238" s="2">
        <f t="shared" si="21"/>
        <v>5.292657137644232E-3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2.1564000000000001</v>
      </c>
      <c r="C239" s="2">
        <f t="shared" si="18"/>
        <v>2.1778036903837728</v>
      </c>
      <c r="D239" s="2">
        <f t="shared" si="20"/>
        <v>2.1942308470879763</v>
      </c>
      <c r="E239" s="2">
        <f t="shared" si="19"/>
        <v>-1.6427156704203583E-2</v>
      </c>
      <c r="F239" s="2">
        <f t="shared" si="23"/>
        <v>-2.7649192572127813E-2</v>
      </c>
      <c r="G239" s="2">
        <f t="shared" si="21"/>
        <v>1.1222035867924231E-2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2.1301000000000001</v>
      </c>
      <c r="C240" s="2">
        <f t="shared" si="18"/>
        <v>2.1874954303247307</v>
      </c>
      <c r="D240" s="2">
        <f t="shared" si="20"/>
        <v>2.1894804139703483</v>
      </c>
      <c r="E240" s="2">
        <f t="shared" si="19"/>
        <v>-1.9849836456176106E-3</v>
      </c>
      <c r="F240" s="2">
        <f t="shared" si="23"/>
        <v>-2.2516350786825776E-2</v>
      </c>
      <c r="G240" s="2">
        <f t="shared" si="21"/>
        <v>2.0531367141208165E-2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2.1353</v>
      </c>
      <c r="C241" s="2">
        <f t="shared" si="18"/>
        <v>2.1956961333516953</v>
      </c>
      <c r="D241" s="2">
        <f t="shared" si="20"/>
        <v>2.1854670499725448</v>
      </c>
      <c r="E241" s="2">
        <f t="shared" si="19"/>
        <v>1.0229083379150516E-2</v>
      </c>
      <c r="F241" s="2">
        <f t="shared" si="23"/>
        <v>-1.5967263953630517E-2</v>
      </c>
      <c r="G241" s="2">
        <f t="shared" si="21"/>
        <v>2.6196347332781034E-2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2.1036999999999999</v>
      </c>
      <c r="C242" s="2">
        <f t="shared" si="18"/>
        <v>2.1969582666822038</v>
      </c>
      <c r="D242" s="2">
        <f t="shared" si="20"/>
        <v>2.1794102314560599</v>
      </c>
      <c r="E242" s="2">
        <f t="shared" si="19"/>
        <v>1.7548035226143899E-2</v>
      </c>
      <c r="F242" s="2">
        <f t="shared" si="23"/>
        <v>-9.2642041176756347E-3</v>
      </c>
      <c r="G242" s="2">
        <f t="shared" si="21"/>
        <v>2.6812239343819533E-2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2.0720999999999998</v>
      </c>
      <c r="C243" s="2">
        <f t="shared" si="18"/>
        <v>2.1980262256541723</v>
      </c>
      <c r="D243" s="2">
        <f t="shared" si="20"/>
        <v>2.1714613254222779</v>
      </c>
      <c r="E243" s="2">
        <f t="shared" si="19"/>
        <v>2.6564900231894395E-2</v>
      </c>
      <c r="F243" s="2">
        <f t="shared" si="23"/>
        <v>-2.0983832477616286E-3</v>
      </c>
      <c r="G243" s="2">
        <f t="shared" si="21"/>
        <v>2.8663283479656024E-2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6">
        <f>TITRES_STAT!D247</f>
        <v>2.109</v>
      </c>
      <c r="C244" s="2">
        <f t="shared" si="18"/>
        <v>2.2029760370919922</v>
      </c>
      <c r="D244" s="2">
        <f t="shared" si="20"/>
        <v>2.166834560576183</v>
      </c>
      <c r="E244" s="2">
        <f t="shared" si="19"/>
        <v>3.6141476515809234E-2</v>
      </c>
      <c r="F244" s="2">
        <f t="shared" si="23"/>
        <v>5.5495887049525445E-3</v>
      </c>
      <c r="G244" s="2">
        <f t="shared" si="21"/>
        <v>3.0591887810856689E-2</v>
      </c>
      <c r="H244" s="2" t="str">
        <f t="shared" si="22"/>
        <v>Sell</v>
      </c>
    </row>
    <row r="245" spans="1:8" ht="13.5" x14ac:dyDescent="0.25">
      <c r="A245" s="3">
        <f>TITRES_STAT!B248</f>
        <v>42361</v>
      </c>
      <c r="B245" s="6">
        <f>TITRES_STAT!D248</f>
        <v>2.109</v>
      </c>
      <c r="C245" s="2">
        <f t="shared" si="18"/>
        <v>2.2055489544624547</v>
      </c>
      <c r="D245" s="2">
        <f t="shared" si="20"/>
        <v>2.1625505190520209</v>
      </c>
      <c r="E245" s="2">
        <f t="shared" si="19"/>
        <v>4.29984354104338E-2</v>
      </c>
      <c r="F245" s="2">
        <f t="shared" si="23"/>
        <v>1.3039358046048798E-2</v>
      </c>
      <c r="G245" s="2">
        <f t="shared" si="21"/>
        <v>2.9959077364385002E-2</v>
      </c>
      <c r="H245" s="2" t="str">
        <f t="shared" si="22"/>
        <v>Sell</v>
      </c>
    </row>
    <row r="246" spans="1:8" ht="13.5" x14ac:dyDescent="0.25">
      <c r="A246" s="3">
        <f>TITRES_STAT!B249</f>
        <v>42363</v>
      </c>
      <c r="B246" s="6">
        <f>TITRES_STAT!D249</f>
        <v>2.1617000000000002</v>
      </c>
      <c r="C246" s="2">
        <f t="shared" si="18"/>
        <v>2.206110653775923</v>
      </c>
      <c r="D246" s="2">
        <f t="shared" si="20"/>
        <v>2.1624875176407601</v>
      </c>
      <c r="E246" s="2">
        <f t="shared" si="19"/>
        <v>4.3623136135162888E-2</v>
      </c>
      <c r="F246" s="2">
        <f t="shared" si="23"/>
        <v>1.9156113663871616E-2</v>
      </c>
      <c r="G246" s="2">
        <f t="shared" si="21"/>
        <v>2.4467022471291271E-2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6">
        <f>TITRES_STAT!D250</f>
        <v>2.1617000000000002</v>
      </c>
      <c r="C247" s="2">
        <f t="shared" si="18"/>
        <v>2.1968474762719348</v>
      </c>
      <c r="D247" s="2">
        <f t="shared" si="20"/>
        <v>2.1624291830007039</v>
      </c>
      <c r="E247" s="2">
        <f t="shared" si="19"/>
        <v>3.4418293271230915E-2</v>
      </c>
      <c r="F247" s="2">
        <f t="shared" si="23"/>
        <v>2.2208549585343476E-2</v>
      </c>
      <c r="G247" s="2">
        <f t="shared" si="21"/>
        <v>1.2209743685887439E-2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6">
        <f>TITRES_STAT!D251</f>
        <v>2.1564000000000001</v>
      </c>
      <c r="C248" s="2">
        <f t="shared" si="18"/>
        <v>2.1890094029993294</v>
      </c>
      <c r="D248" s="2">
        <f t="shared" si="20"/>
        <v>2.1619825768525036</v>
      </c>
      <c r="E248" s="2">
        <f t="shared" si="19"/>
        <v>2.7026826146825833E-2</v>
      </c>
      <c r="F248" s="2">
        <f t="shared" si="23"/>
        <v>2.317220489763995E-2</v>
      </c>
      <c r="G248" s="2">
        <f t="shared" si="21"/>
        <v>3.8546212491858828E-3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6">
        <f>TITRES_STAT!D252</f>
        <v>2.0720999999999998</v>
      </c>
      <c r="C249" s="2">
        <f t="shared" si="18"/>
        <v>2.1839925717686635</v>
      </c>
      <c r="D249" s="2">
        <f t="shared" si="20"/>
        <v>2.1553246081967625</v>
      </c>
      <c r="E249" s="2">
        <f t="shared" si="19"/>
        <v>2.8667963571900934E-2</v>
      </c>
      <c r="F249" s="2">
        <f t="shared" si="23"/>
        <v>2.4271356632492146E-2</v>
      </c>
      <c r="G249" s="2">
        <f t="shared" si="21"/>
        <v>4.3966069394087877E-3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6">
        <f>TITRES_STAT!D253</f>
        <v>2.0668000000000002</v>
      </c>
      <c r="C250" s="2">
        <f t="shared" si="18"/>
        <v>2.1757014068811769</v>
      </c>
      <c r="D250" s="2">
        <f t="shared" si="20"/>
        <v>2.1487672298118174</v>
      </c>
      <c r="E250" s="2">
        <f t="shared" si="19"/>
        <v>2.6934177069359411E-2</v>
      </c>
      <c r="F250" s="2">
        <f t="shared" si="23"/>
        <v>2.4803920719865598E-2</v>
      </c>
      <c r="G250" s="2">
        <f t="shared" si="21"/>
        <v>2.1302563494938129E-3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6">
        <f>TITRES_STAT!D254</f>
        <v>2.1353</v>
      </c>
      <c r="C251" s="2">
        <f t="shared" si="18"/>
        <v>2.1694858058225344</v>
      </c>
      <c r="D251" s="2">
        <f t="shared" si="20"/>
        <v>2.1477696572331642</v>
      </c>
      <c r="E251" s="2">
        <f t="shared" si="19"/>
        <v>2.171614858937021E-2</v>
      </c>
      <c r="F251" s="2">
        <f t="shared" si="23"/>
        <v>2.4186366293766522E-2</v>
      </c>
      <c r="G251" s="2">
        <f t="shared" si="21"/>
        <v>-2.4702177043963124E-3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2.1301000000000001</v>
      </c>
      <c r="C252" s="2">
        <f t="shared" si="18"/>
        <v>2.1593649126190675</v>
      </c>
      <c r="D252" s="2">
        <f t="shared" si="20"/>
        <v>2.1464607937344113</v>
      </c>
      <c r="E252" s="2">
        <f t="shared" si="19"/>
        <v>1.2904118884656146E-2</v>
      </c>
      <c r="F252" s="2">
        <f t="shared" si="23"/>
        <v>2.192991681194445E-2</v>
      </c>
      <c r="G252" s="2">
        <f t="shared" si="21"/>
        <v>-9.0257979272883038E-3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2.1932999999999998</v>
      </c>
      <c r="C253" s="2">
        <f t="shared" si="18"/>
        <v>2.1459395414469031</v>
      </c>
      <c r="D253" s="2">
        <f t="shared" si="20"/>
        <v>2.1499303645688994</v>
      </c>
      <c r="E253" s="2">
        <f t="shared" si="19"/>
        <v>-3.9908231219962786E-3</v>
      </c>
      <c r="F253" s="2">
        <f t="shared" si="23"/>
        <v>1.6745768825156306E-2</v>
      </c>
      <c r="G253" s="2">
        <f t="shared" si="21"/>
        <v>-2.0736591947152584E-2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2.1722999999999999</v>
      </c>
      <c r="C254" s="2">
        <f t="shared" si="18"/>
        <v>2.1402565350704563</v>
      </c>
      <c r="D254" s="2">
        <f t="shared" si="20"/>
        <v>2.1515873746008327</v>
      </c>
      <c r="E254" s="2">
        <f t="shared" si="19"/>
        <v>-1.1330839530376391E-2</v>
      </c>
      <c r="F254" s="2">
        <f t="shared" si="23"/>
        <v>1.1130447154049766E-2</v>
      </c>
      <c r="G254" s="2">
        <f t="shared" si="21"/>
        <v>-2.2461286684426159E-2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2.1353</v>
      </c>
      <c r="C255" s="2">
        <f t="shared" si="18"/>
        <v>2.1354478373673094</v>
      </c>
      <c r="D255" s="2">
        <f t="shared" si="20"/>
        <v>2.1503809024081786</v>
      </c>
      <c r="E255" s="2">
        <f t="shared" si="19"/>
        <v>-1.493306504086922E-2</v>
      </c>
      <c r="F255" s="2">
        <f t="shared" si="23"/>
        <v>5.9177447150659691E-3</v>
      </c>
      <c r="G255" s="2">
        <f t="shared" si="21"/>
        <v>-2.0850809755935187E-2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2.1932999999999998</v>
      </c>
      <c r="C256" s="2">
        <f t="shared" si="18"/>
        <v>2.1394866316184924</v>
      </c>
      <c r="D256" s="2">
        <f t="shared" si="20"/>
        <v>2.1535600948223874</v>
      </c>
      <c r="E256" s="2">
        <f t="shared" si="19"/>
        <v>-1.407346320389502E-2</v>
      </c>
      <c r="F256" s="2">
        <f t="shared" si="23"/>
        <v>1.9195031312737717E-3</v>
      </c>
      <c r="G256" s="2">
        <f t="shared" si="21"/>
        <v>-1.5992966335168793E-2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2.2566000000000002</v>
      </c>
      <c r="C257" s="2">
        <f t="shared" si="18"/>
        <v>2.1429040729079554</v>
      </c>
      <c r="D257" s="2">
        <f t="shared" si="20"/>
        <v>2.1611926803910997</v>
      </c>
      <c r="E257" s="2">
        <f t="shared" si="19"/>
        <v>-1.8288607483144315E-2</v>
      </c>
      <c r="F257" s="2">
        <f t="shared" si="23"/>
        <v>-2.1221189916098455E-3</v>
      </c>
      <c r="G257" s="2">
        <f t="shared" si="21"/>
        <v>-1.6166488491534469E-2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2.2829999999999999</v>
      </c>
      <c r="C258" s="2">
        <f t="shared" si="18"/>
        <v>2.1449803693836547</v>
      </c>
      <c r="D258" s="2">
        <f t="shared" si="20"/>
        <v>2.1702154448065736</v>
      </c>
      <c r="E258" s="2">
        <f t="shared" si="19"/>
        <v>-2.5235075422918918E-2</v>
      </c>
      <c r="F258" s="2">
        <f t="shared" si="23"/>
        <v>-6.7447102778716607E-3</v>
      </c>
      <c r="G258" s="2">
        <f t="shared" si="21"/>
        <v>-1.8490365145047257E-2</v>
      </c>
      <c r="H258" s="2" t="str">
        <f t="shared" si="22"/>
        <v>Hold</v>
      </c>
    </row>
    <row r="259" spans="1:8" ht="13.5" x14ac:dyDescent="0.25">
      <c r="A259" s="3">
        <f>TITRES_STAT!B262</f>
        <v>42384</v>
      </c>
      <c r="B259" s="6">
        <f>TITRES_STAT!D262</f>
        <v>2.2829999999999999</v>
      </c>
      <c r="C259" s="2">
        <f t="shared" si="18"/>
        <v>2.1337680048630925</v>
      </c>
      <c r="D259" s="2">
        <f t="shared" si="20"/>
        <v>2.1785698563023828</v>
      </c>
      <c r="E259" s="2">
        <f t="shared" si="19"/>
        <v>-4.4801851439290274E-2</v>
      </c>
      <c r="F259" s="2">
        <f t="shared" si="23"/>
        <v>-1.4356138510155384E-2</v>
      </c>
      <c r="G259" s="2">
        <f t="shared" si="21"/>
        <v>-3.044571292913489E-2</v>
      </c>
      <c r="H259" s="2" t="str">
        <f t="shared" si="22"/>
        <v>Hold</v>
      </c>
    </row>
    <row r="260" spans="1:8" ht="13.5" x14ac:dyDescent="0.25">
      <c r="A260" s="3">
        <f>TITRES_STAT!B263</f>
        <v>42387</v>
      </c>
      <c r="B260" s="6">
        <f>TITRES_STAT!D263</f>
        <v>2.2355</v>
      </c>
      <c r="C260" s="2">
        <f t="shared" si="18"/>
        <v>2.1234652348841552</v>
      </c>
      <c r="D260" s="2">
        <f t="shared" si="20"/>
        <v>2.1827869039836876</v>
      </c>
      <c r="E260" s="2">
        <f t="shared" si="19"/>
        <v>-5.9321669099532404E-2</v>
      </c>
      <c r="F260" s="2">
        <f t="shared" si="23"/>
        <v>-2.3349244628030789E-2</v>
      </c>
      <c r="G260" s="2">
        <f t="shared" si="21"/>
        <v>-3.5972424471501618E-2</v>
      </c>
      <c r="H260" s="2" t="str">
        <f t="shared" si="22"/>
        <v>Hold</v>
      </c>
    </row>
    <row r="261" spans="1:8" ht="13.5" x14ac:dyDescent="0.25">
      <c r="A261" s="3">
        <f>TITRES_STAT!B264</f>
        <v>42388</v>
      </c>
      <c r="B261" s="6">
        <f>TITRES_STAT!D264</f>
        <v>2.2250000000000001</v>
      </c>
      <c r="C261" s="2">
        <f t="shared" si="18"/>
        <v>2.1252859679789005</v>
      </c>
      <c r="D261" s="2">
        <f t="shared" si="20"/>
        <v>2.1859137999848959</v>
      </c>
      <c r="E261" s="2">
        <f t="shared" si="19"/>
        <v>-6.0627832005995419E-2</v>
      </c>
      <c r="F261" s="2">
        <f t="shared" si="23"/>
        <v>-3.0804962103623715E-2</v>
      </c>
      <c r="G261" s="2">
        <f t="shared" si="21"/>
        <v>-2.9822869902371704E-2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6">
        <f>TITRES_STAT!D265</f>
        <v>2.2039</v>
      </c>
      <c r="C262" s="2">
        <f t="shared" si="18"/>
        <v>2.126026588289839</v>
      </c>
      <c r="D262" s="2">
        <f t="shared" si="20"/>
        <v>2.1872461110971257</v>
      </c>
      <c r="E262" s="2">
        <f t="shared" si="19"/>
        <v>-6.1219522807286708E-2</v>
      </c>
      <c r="F262" s="2">
        <f t="shared" si="23"/>
        <v>-3.6887874244356314E-2</v>
      </c>
      <c r="G262" s="2">
        <f t="shared" si="21"/>
        <v>-2.4331648562930394E-2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6">
        <f>TITRES_STAT!D266</f>
        <v>2.2039</v>
      </c>
      <c r="C263" s="2">
        <f t="shared" si="18"/>
        <v>2.136376343937556</v>
      </c>
      <c r="D263" s="2">
        <f t="shared" si="20"/>
        <v>2.1884797324973388</v>
      </c>
      <c r="E263" s="2">
        <f t="shared" si="19"/>
        <v>-5.2103388559782804E-2</v>
      </c>
      <c r="F263" s="2">
        <f t="shared" si="23"/>
        <v>-3.9930977107441611E-2</v>
      </c>
      <c r="G263" s="2">
        <f t="shared" si="21"/>
        <v>-1.2172411452341193E-2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6">
        <f>TITRES_STAT!D267</f>
        <v>2.1985999999999999</v>
      </c>
      <c r="C264" s="2">
        <f t="shared" si="18"/>
        <v>2.141903060254855</v>
      </c>
      <c r="D264" s="2">
        <f t="shared" si="20"/>
        <v>2.1892293819419804</v>
      </c>
      <c r="E264" s="2">
        <f t="shared" si="19"/>
        <v>-4.7326321687125361E-2</v>
      </c>
      <c r="F264" s="2">
        <f t="shared" si="23"/>
        <v>-4.1410046023378368E-2</v>
      </c>
      <c r="G264" s="2">
        <f t="shared" si="21"/>
        <v>-5.9162756637469935E-3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6">
        <f>TITRES_STAT!D268</f>
        <v>2.1617000000000002</v>
      </c>
      <c r="C265" s="2">
        <f t="shared" si="18"/>
        <v>2.140887204831031</v>
      </c>
      <c r="D265" s="2">
        <f t="shared" si="20"/>
        <v>2.1871901684647965</v>
      </c>
      <c r="E265" s="2">
        <f t="shared" si="19"/>
        <v>-4.6302963633765515E-2</v>
      </c>
      <c r="F265" s="2">
        <f t="shared" si="23"/>
        <v>-4.2388629545455803E-2</v>
      </c>
      <c r="G265" s="2">
        <f t="shared" si="21"/>
        <v>-3.9143340883097122E-3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6">
        <f>TITRES_STAT!D269</f>
        <v>2.1617000000000002</v>
      </c>
      <c r="C266" s="2">
        <f t="shared" si="18"/>
        <v>2.1489507117801034</v>
      </c>
      <c r="D266" s="2">
        <f t="shared" si="20"/>
        <v>2.1853020078377745</v>
      </c>
      <c r="E266" s="2">
        <f t="shared" si="19"/>
        <v>-3.6351296057671068E-2</v>
      </c>
      <c r="F266" s="2">
        <f t="shared" si="23"/>
        <v>-4.1181162847898856E-2</v>
      </c>
      <c r="G266" s="2">
        <f t="shared" si="21"/>
        <v>4.8298667902277881E-3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2.1617000000000002</v>
      </c>
      <c r="C267" s="2">
        <f t="shared" si="18"/>
        <v>2.1655121407370106</v>
      </c>
      <c r="D267" s="2">
        <f t="shared" si="20"/>
        <v>2.1835537109609024</v>
      </c>
      <c r="E267" s="2">
        <f t="shared" si="19"/>
        <v>-1.8041570223891856E-2</v>
      </c>
      <c r="F267" s="2">
        <f t="shared" si="23"/>
        <v>-3.6553244323097457E-2</v>
      </c>
      <c r="G267" s="2">
        <f t="shared" si="21"/>
        <v>1.8511674099205601E-2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2.109</v>
      </c>
      <c r="C268" s="2">
        <f t="shared" si="18"/>
        <v>2.18358719600824</v>
      </c>
      <c r="D268" s="2">
        <f t="shared" si="20"/>
        <v>2.1780312138526874</v>
      </c>
      <c r="E268" s="2">
        <f t="shared" si="19"/>
        <v>5.5559821555526412E-3</v>
      </c>
      <c r="F268" s="2">
        <f t="shared" si="23"/>
        <v>-2.813139902736744E-2</v>
      </c>
      <c r="G268" s="2">
        <f t="shared" si="21"/>
        <v>3.3687381182920084E-2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2.1722999999999999</v>
      </c>
      <c r="C269" s="2">
        <f t="shared" si="18"/>
        <v>2.1988814735454341</v>
      </c>
      <c r="D269" s="2">
        <f t="shared" si="20"/>
        <v>2.1776066794932292</v>
      </c>
      <c r="E269" s="2">
        <f t="shared" si="19"/>
        <v>2.1274794052204893E-2</v>
      </c>
      <c r="F269" s="2">
        <f t="shared" si="23"/>
        <v>-1.8250160411452974E-2</v>
      </c>
      <c r="G269" s="2">
        <f t="shared" si="21"/>
        <v>3.9524954463657863E-2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2.1143000000000001</v>
      </c>
      <c r="C270" s="2">
        <f t="shared" si="18"/>
        <v>2.2045150929999826</v>
      </c>
      <c r="D270" s="2">
        <f t="shared" si="20"/>
        <v>2.1729172958270642</v>
      </c>
      <c r="E270" s="2">
        <f t="shared" si="19"/>
        <v>3.159779717291844E-2</v>
      </c>
      <c r="F270" s="2">
        <f t="shared" si="23"/>
        <v>-8.2805688945786909E-3</v>
      </c>
      <c r="G270" s="2">
        <f t="shared" si="21"/>
        <v>3.9878366067497131E-2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2.1301000000000001</v>
      </c>
      <c r="C271" s="2">
        <f t="shared" ref="C271:C334" si="24">$C$4*B261+C270*(1-$C$4)</f>
        <v>2.2076666171538313</v>
      </c>
      <c r="D271" s="2">
        <f t="shared" si="20"/>
        <v>2.1697456442843186</v>
      </c>
      <c r="E271" s="2">
        <f t="shared" si="19"/>
        <v>3.7920972869512681E-2</v>
      </c>
      <c r="F271" s="2">
        <f t="shared" si="23"/>
        <v>9.5973945823958368E-4</v>
      </c>
      <c r="G271" s="2">
        <f t="shared" si="21"/>
        <v>3.6961233411273095E-2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2.1459000000000001</v>
      </c>
      <c r="C272" s="2">
        <f t="shared" si="24"/>
        <v>2.2070871375917034</v>
      </c>
      <c r="D272" s="2">
        <f t="shared" si="20"/>
        <v>2.1679793002632581</v>
      </c>
      <c r="E272" s="2">
        <f t="shared" si="19"/>
        <v>3.910783732844525E-2</v>
      </c>
      <c r="F272" s="2">
        <f t="shared" si="23"/>
        <v>8.5893590322807158E-3</v>
      </c>
      <c r="G272" s="2">
        <f t="shared" si="21"/>
        <v>3.0518478296164532E-2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2.1353</v>
      </c>
      <c r="C273" s="2">
        <f t="shared" si="24"/>
        <v>2.2065968087314412</v>
      </c>
      <c r="D273" s="2">
        <f t="shared" si="20"/>
        <v>2.1655586113548688</v>
      </c>
      <c r="E273" s="2">
        <f t="shared" si="19"/>
        <v>4.1038197376572327E-2</v>
      </c>
      <c r="F273" s="2">
        <f t="shared" si="23"/>
        <v>1.5079126701139039E-2</v>
      </c>
      <c r="G273" s="2">
        <f t="shared" si="21"/>
        <v>2.5959070675433286E-2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6">
        <f>TITRES_STAT!D277</f>
        <v>2.1353</v>
      </c>
      <c r="C274" s="2">
        <f t="shared" si="24"/>
        <v>2.2053665304650654</v>
      </c>
      <c r="D274" s="2">
        <f t="shared" si="20"/>
        <v>2.1633172327359897</v>
      </c>
      <c r="E274" s="2">
        <f t="shared" si="19"/>
        <v>4.2049297729075619E-2</v>
      </c>
      <c r="F274" s="2">
        <f t="shared" si="23"/>
        <v>2.0473160906726358E-2</v>
      </c>
      <c r="G274" s="2">
        <f t="shared" si="21"/>
        <v>2.1576136822349261E-2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6">
        <f>TITRES_STAT!D278</f>
        <v>2.1406000000000001</v>
      </c>
      <c r="C275" s="2">
        <f t="shared" si="24"/>
        <v>2.1986486027012093</v>
      </c>
      <c r="D275" s="2">
        <f t="shared" si="20"/>
        <v>2.1616344747555463</v>
      </c>
      <c r="E275" s="2">
        <f t="shared" si="19"/>
        <v>3.7014127945663056E-2</v>
      </c>
      <c r="F275" s="2">
        <f t="shared" si="23"/>
        <v>2.3781354314513701E-2</v>
      </c>
      <c r="G275" s="2">
        <f t="shared" si="21"/>
        <v>1.3232773631149355E-2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6">
        <f>TITRES_STAT!D279</f>
        <v>2.1511999999999998</v>
      </c>
      <c r="C276" s="2">
        <f t="shared" si="24"/>
        <v>2.1929642022856388</v>
      </c>
      <c r="D276" s="2">
        <f t="shared" si="20"/>
        <v>2.1608615506995799</v>
      </c>
      <c r="E276" s="2">
        <f t="shared" si="19"/>
        <v>3.2102651586058961E-2</v>
      </c>
      <c r="F276" s="2">
        <f t="shared" si="23"/>
        <v>2.5445613768822754E-2</v>
      </c>
      <c r="G276" s="2">
        <f t="shared" si="21"/>
        <v>6.6570378172362069E-3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6">
        <f>TITRES_STAT!D280</f>
        <v>2.1353</v>
      </c>
      <c r="C277" s="2">
        <f t="shared" si="24"/>
        <v>2.1881543250109252</v>
      </c>
      <c r="D277" s="2">
        <f t="shared" si="20"/>
        <v>2.1589681024996112</v>
      </c>
      <c r="E277" s="2">
        <f t="shared" si="19"/>
        <v>2.9186222511313975E-2</v>
      </c>
      <c r="F277" s="2">
        <f t="shared" si="23"/>
        <v>2.6193735517321001E-2</v>
      </c>
      <c r="G277" s="2">
        <f t="shared" si="21"/>
        <v>2.9924869939929738E-3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6">
        <f>TITRES_STAT!D281</f>
        <v>2.0983999999999998</v>
      </c>
      <c r="C278" s="2">
        <f t="shared" si="24"/>
        <v>2.1759767365477058</v>
      </c>
      <c r="D278" s="2">
        <f t="shared" si="20"/>
        <v>2.154481576388529</v>
      </c>
      <c r="E278" s="2">
        <f t="shared" si="19"/>
        <v>2.1495160159176852E-2</v>
      </c>
      <c r="F278" s="2">
        <f t="shared" si="23"/>
        <v>2.5254020445692173E-2</v>
      </c>
      <c r="G278" s="2">
        <f t="shared" si="21"/>
        <v>-3.7588602865153212E-3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2.0983999999999998</v>
      </c>
      <c r="C279" s="2">
        <f t="shared" si="24"/>
        <v>2.1754110847711354</v>
      </c>
      <c r="D279" s="2">
        <f t="shared" si="20"/>
        <v>2.1503273855449341</v>
      </c>
      <c r="E279" s="2">
        <f t="shared" si="19"/>
        <v>2.508369922620135E-2</v>
      </c>
      <c r="F279" s="2">
        <f t="shared" si="23"/>
        <v>2.521995620179401E-2</v>
      </c>
      <c r="G279" s="2">
        <f t="shared" si="21"/>
        <v>-1.3625697559266001E-4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2.1353</v>
      </c>
      <c r="C280" s="2">
        <f t="shared" si="24"/>
        <v>2.1660093794217299</v>
      </c>
      <c r="D280" s="2">
        <f t="shared" si="20"/>
        <v>2.1492142458749388</v>
      </c>
      <c r="E280" s="2">
        <f t="shared" si="19"/>
        <v>1.6795133546791075E-2</v>
      </c>
      <c r="F280" s="2">
        <f t="shared" si="23"/>
        <v>2.3534991670793426E-2</v>
      </c>
      <c r="G280" s="2">
        <f t="shared" si="21"/>
        <v>-6.7398581240023514E-3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2.1248</v>
      </c>
      <c r="C281" s="2">
        <f t="shared" si="24"/>
        <v>2.1604848595106945</v>
      </c>
      <c r="D281" s="2">
        <f t="shared" si="20"/>
        <v>2.1474057832175362</v>
      </c>
      <c r="E281" s="2">
        <f t="shared" si="19"/>
        <v>1.3079076293158298E-2</v>
      </c>
      <c r="F281" s="2">
        <f t="shared" si="23"/>
        <v>2.14438085952664E-2</v>
      </c>
      <c r="G281" s="2">
        <f t="shared" si="21"/>
        <v>-8.3647323021081021E-3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2.0878999999999999</v>
      </c>
      <c r="C282" s="2">
        <f t="shared" si="24"/>
        <v>2.1582410349705876</v>
      </c>
      <c r="D282" s="2">
        <f t="shared" si="20"/>
        <v>2.1429979474236447</v>
      </c>
      <c r="E282" s="2">
        <f t="shared" si="19"/>
        <v>1.5243087546942924E-2</v>
      </c>
      <c r="F282" s="2">
        <f t="shared" si="23"/>
        <v>2.0203664385601706E-2</v>
      </c>
      <c r="G282" s="2">
        <f t="shared" si="21"/>
        <v>-4.9605768386587826E-3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2.109</v>
      </c>
      <c r="C283" s="2">
        <f t="shared" si="24"/>
        <v>2.1547116449751127</v>
      </c>
      <c r="D283" s="2">
        <f t="shared" si="20"/>
        <v>2.1404795809478192</v>
      </c>
      <c r="E283" s="2">
        <f t="shared" si="19"/>
        <v>1.423206402729349E-2</v>
      </c>
      <c r="F283" s="2">
        <f t="shared" si="23"/>
        <v>1.9009344313940066E-2</v>
      </c>
      <c r="G283" s="2">
        <f t="shared" si="21"/>
        <v>-4.7772802866465763E-3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2.109</v>
      </c>
      <c r="C284" s="2">
        <f t="shared" si="24"/>
        <v>2.1517252380558647</v>
      </c>
      <c r="D284" s="2">
        <f t="shared" si="20"/>
        <v>2.1381477601368695</v>
      </c>
      <c r="E284" s="2">
        <f t="shared" ref="E284:E347" si="25">C284-D284</f>
        <v>1.3577477918995218E-2</v>
      </c>
      <c r="F284" s="2">
        <f t="shared" si="23"/>
        <v>1.7922971034951097E-2</v>
      </c>
      <c r="G284" s="2">
        <f t="shared" si="21"/>
        <v>-4.3454931159558792E-3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6">
        <f>TITRES_STAT!D288</f>
        <v>2.0510000000000002</v>
      </c>
      <c r="C285" s="2">
        <f t="shared" si="24"/>
        <v>2.150013662970347</v>
      </c>
      <c r="D285" s="2">
        <f t="shared" ref="D285:D348" si="26">$D$4*B285+(1-$D$4)*D284</f>
        <v>2.1316923704971011</v>
      </c>
      <c r="E285" s="2">
        <f t="shared" si="25"/>
        <v>1.8321292473245876E-2</v>
      </c>
      <c r="F285" s="2">
        <f t="shared" si="23"/>
        <v>1.8002635322610053E-2</v>
      </c>
      <c r="G285" s="2">
        <f t="shared" si="21"/>
        <v>3.1865715063582323E-4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2.0299</v>
      </c>
      <c r="C286" s="2">
        <f t="shared" si="24"/>
        <v>2.1501961763595245</v>
      </c>
      <c r="D286" s="2">
        <f t="shared" si="26"/>
        <v>2.1241521949047231</v>
      </c>
      <c r="E286" s="2">
        <f t="shared" si="25"/>
        <v>2.6043981454801468E-2</v>
      </c>
      <c r="F286" s="2">
        <f t="shared" si="23"/>
        <v>1.9610904549048336E-2</v>
      </c>
      <c r="G286" s="2">
        <f t="shared" si="21"/>
        <v>6.4330769057531316E-3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2.0034999999999998</v>
      </c>
      <c r="C287" s="2">
        <f t="shared" si="24"/>
        <v>2.1479044569195977</v>
      </c>
      <c r="D287" s="2">
        <f t="shared" si="26"/>
        <v>2.1152149952821508</v>
      </c>
      <c r="E287" s="2">
        <f t="shared" si="25"/>
        <v>3.2689461637446904E-2</v>
      </c>
      <c r="F287" s="2">
        <f t="shared" si="23"/>
        <v>2.222661596672805E-2</v>
      </c>
      <c r="G287" s="2">
        <f t="shared" si="21"/>
        <v>1.0462845670718854E-2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2.0034999999999998</v>
      </c>
      <c r="C288" s="2">
        <f t="shared" si="24"/>
        <v>2.1402883866242748</v>
      </c>
      <c r="D288" s="2">
        <f t="shared" si="26"/>
        <v>2.1069398104464359</v>
      </c>
      <c r="E288" s="2">
        <f t="shared" si="25"/>
        <v>3.3348576177838929E-2</v>
      </c>
      <c r="F288" s="2">
        <f t="shared" si="23"/>
        <v>2.4451008008950229E-2</v>
      </c>
      <c r="G288" s="2">
        <f t="shared" si="21"/>
        <v>8.8975681688886997E-3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2.0034999999999998</v>
      </c>
      <c r="C289" s="2">
        <f t="shared" si="24"/>
        <v>2.1338440194513093</v>
      </c>
      <c r="D289" s="2">
        <f t="shared" si="26"/>
        <v>2.0992776022652184</v>
      </c>
      <c r="E289" s="2">
        <f t="shared" si="25"/>
        <v>3.4566417186090881E-2</v>
      </c>
      <c r="F289" s="2">
        <f t="shared" si="23"/>
        <v>2.6474089844378362E-2</v>
      </c>
      <c r="G289" s="2">
        <f t="shared" si="21"/>
        <v>8.0923273417125192E-3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2.0034999999999998</v>
      </c>
      <c r="C290" s="2">
        <f t="shared" si="24"/>
        <v>2.1340680164588002</v>
      </c>
      <c r="D290" s="2">
        <f t="shared" si="26"/>
        <v>2.0921829650603874</v>
      </c>
      <c r="E290" s="2">
        <f t="shared" si="25"/>
        <v>4.1885051398412809E-2</v>
      </c>
      <c r="F290" s="2">
        <f t="shared" si="23"/>
        <v>2.9556282155185253E-2</v>
      </c>
      <c r="G290" s="2">
        <f t="shared" si="21"/>
        <v>1.2328769243227556E-2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1.9614</v>
      </c>
      <c r="C291" s="2">
        <f t="shared" si="24"/>
        <v>2.1326421677728309</v>
      </c>
      <c r="D291" s="2">
        <f t="shared" si="26"/>
        <v>2.0824953380188771</v>
      </c>
      <c r="E291" s="2">
        <f t="shared" si="25"/>
        <v>5.0146829753953792E-2</v>
      </c>
      <c r="F291" s="2">
        <f t="shared" si="23"/>
        <v>3.3674391674938964E-2</v>
      </c>
      <c r="G291" s="2">
        <f t="shared" si="21"/>
        <v>1.6472438079014828E-2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1.9614</v>
      </c>
      <c r="C292" s="2">
        <f t="shared" si="24"/>
        <v>2.1257587573462415</v>
      </c>
      <c r="D292" s="2">
        <f t="shared" si="26"/>
        <v>2.0735253129804416</v>
      </c>
      <c r="E292" s="2">
        <f t="shared" si="25"/>
        <v>5.2233444365799908E-2</v>
      </c>
      <c r="F292" s="2">
        <f t="shared" si="23"/>
        <v>3.7386202213111154E-2</v>
      </c>
      <c r="G292" s="2">
        <f t="shared" ref="G292:G355" si="27">E292-F292</f>
        <v>1.4847242152688754E-2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1.9508000000000001</v>
      </c>
      <c r="C293" s="2">
        <f t="shared" si="24"/>
        <v>2.1231804869852815</v>
      </c>
      <c r="D293" s="2">
        <f t="shared" si="26"/>
        <v>2.0644345490559646</v>
      </c>
      <c r="E293" s="2">
        <f t="shared" si="25"/>
        <v>5.8745937929316927E-2</v>
      </c>
      <c r="F293" s="2">
        <f t="shared" ref="F293:F356" si="29">(E293*(2/(10)))+((1-(2/10))*F292)</f>
        <v>4.1658149356352314E-2</v>
      </c>
      <c r="G293" s="2">
        <f t="shared" si="27"/>
        <v>1.7087788572964613E-2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1.9614</v>
      </c>
      <c r="C294" s="2">
        <f t="shared" si="24"/>
        <v>2.1209988736029306</v>
      </c>
      <c r="D294" s="2">
        <f t="shared" si="26"/>
        <v>2.0568023602370045</v>
      </c>
      <c r="E294" s="2">
        <f t="shared" si="25"/>
        <v>6.4196513365926133E-2</v>
      </c>
      <c r="F294" s="2">
        <f t="shared" si="29"/>
        <v>4.6165822158267082E-2</v>
      </c>
      <c r="G294" s="2">
        <f t="shared" si="27"/>
        <v>1.8030691207659051E-2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1.9614</v>
      </c>
      <c r="C295" s="2">
        <f t="shared" si="24"/>
        <v>2.1102298161255568</v>
      </c>
      <c r="D295" s="2">
        <f t="shared" si="26"/>
        <v>2.0497355187379673</v>
      </c>
      <c r="E295" s="2">
        <f t="shared" si="25"/>
        <v>6.0494297387589491E-2</v>
      </c>
      <c r="F295" s="2">
        <f t="shared" si="29"/>
        <v>4.9031517204131563E-2</v>
      </c>
      <c r="G295" s="2">
        <f t="shared" si="27"/>
        <v>1.1462780183457928E-2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1.9508000000000001</v>
      </c>
      <c r="C296" s="2">
        <f t="shared" si="24"/>
        <v>2.0978713828754714</v>
      </c>
      <c r="D296" s="2">
        <f t="shared" si="26"/>
        <v>2.0424069617944141</v>
      </c>
      <c r="E296" s="2">
        <f t="shared" si="25"/>
        <v>5.5464421081057314E-2</v>
      </c>
      <c r="F296" s="2">
        <f t="shared" si="29"/>
        <v>5.0318097979516717E-2</v>
      </c>
      <c r="G296" s="2">
        <f t="shared" si="27"/>
        <v>5.1463231015405966E-3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1.9508000000000001</v>
      </c>
      <c r="C297" s="2">
        <f t="shared" si="24"/>
        <v>2.0833527085869372</v>
      </c>
      <c r="D297" s="2">
        <f t="shared" si="26"/>
        <v>2.0356212609207538</v>
      </c>
      <c r="E297" s="2">
        <f t="shared" si="25"/>
        <v>4.7731447666183424E-2</v>
      </c>
      <c r="F297" s="2">
        <f t="shared" si="29"/>
        <v>4.9800767916850057E-2</v>
      </c>
      <c r="G297" s="2">
        <f t="shared" si="27"/>
        <v>-2.0693202506666328E-3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6">
        <f>TITRES_STAT!D301</f>
        <v>1.9455</v>
      </c>
      <c r="C298" s="2">
        <f t="shared" si="24"/>
        <v>2.0710676764966389</v>
      </c>
      <c r="D298" s="2">
        <f t="shared" si="26"/>
        <v>2.0289456119636609</v>
      </c>
      <c r="E298" s="2">
        <f t="shared" si="25"/>
        <v>4.2122064532978065E-2</v>
      </c>
      <c r="F298" s="2">
        <f t="shared" si="29"/>
        <v>4.8265027240075656E-2</v>
      </c>
      <c r="G298" s="2">
        <f t="shared" si="27"/>
        <v>-6.1429627070975906E-3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6">
        <f>TITRES_STAT!D302</f>
        <v>1.9402999999999999</v>
      </c>
      <c r="C299" s="2">
        <f t="shared" si="24"/>
        <v>2.0606726493433096</v>
      </c>
      <c r="D299" s="2">
        <f t="shared" si="26"/>
        <v>2.0223792703367232</v>
      </c>
      <c r="E299" s="2">
        <f t="shared" si="25"/>
        <v>3.829337900658647E-2</v>
      </c>
      <c r="F299" s="2">
        <f t="shared" si="29"/>
        <v>4.6270697593377819E-2</v>
      </c>
      <c r="G299" s="2">
        <f t="shared" si="27"/>
        <v>-7.9773185867913488E-3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6">
        <f>TITRES_STAT!D303</f>
        <v>1.9455</v>
      </c>
      <c r="C300" s="2">
        <f t="shared" si="24"/>
        <v>2.0518768571366466</v>
      </c>
      <c r="D300" s="2">
        <f t="shared" si="26"/>
        <v>2.0166845095710402</v>
      </c>
      <c r="E300" s="2">
        <f t="shared" si="25"/>
        <v>3.5192347565606408E-2</v>
      </c>
      <c r="F300" s="2">
        <f t="shared" si="29"/>
        <v>4.4055027587823536E-2</v>
      </c>
      <c r="G300" s="2">
        <f t="shared" si="27"/>
        <v>-8.8626800222171287E-3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6">
        <f>TITRES_STAT!D304</f>
        <v>2.0299</v>
      </c>
      <c r="C301" s="2">
        <f t="shared" si="24"/>
        <v>2.0379573406540854</v>
      </c>
      <c r="D301" s="2">
        <f t="shared" si="26"/>
        <v>2.017663434788</v>
      </c>
      <c r="E301" s="2">
        <f t="shared" si="25"/>
        <v>2.0293905866085371E-2</v>
      </c>
      <c r="F301" s="2">
        <f t="shared" si="29"/>
        <v>3.930280324347591E-2</v>
      </c>
      <c r="G301" s="2">
        <f t="shared" si="27"/>
        <v>-1.9008897377390539E-2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6">
        <f>TITRES_STAT!D305</f>
        <v>2.0562999999999998</v>
      </c>
      <c r="C302" s="2">
        <f t="shared" si="24"/>
        <v>2.0261792882457645</v>
      </c>
      <c r="D302" s="2">
        <f t="shared" si="26"/>
        <v>2.0205254025814816</v>
      </c>
      <c r="E302" s="2">
        <f t="shared" si="25"/>
        <v>5.6538856642829316E-3</v>
      </c>
      <c r="F302" s="2">
        <f t="shared" si="29"/>
        <v>3.2573019727637313E-2</v>
      </c>
      <c r="G302" s="2">
        <f t="shared" si="27"/>
        <v>-2.6919134063354382E-2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6">
        <f>TITRES_STAT!D306</f>
        <v>2.0562999999999998</v>
      </c>
      <c r="C303" s="2">
        <f t="shared" si="24"/>
        <v>2.0145824746694929</v>
      </c>
      <c r="D303" s="2">
        <f t="shared" si="26"/>
        <v>2.023175372760631</v>
      </c>
      <c r="E303" s="2">
        <f t="shared" si="25"/>
        <v>-8.592898091138057E-3</v>
      </c>
      <c r="F303" s="2">
        <f t="shared" si="29"/>
        <v>2.4339836163882238E-2</v>
      </c>
      <c r="G303" s="2">
        <f t="shared" si="27"/>
        <v>-3.2932734255020295E-2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2.0562999999999998</v>
      </c>
      <c r="C304" s="2">
        <f t="shared" si="24"/>
        <v>2.006400555489571</v>
      </c>
      <c r="D304" s="2">
        <f t="shared" si="26"/>
        <v>2.0256290488524358</v>
      </c>
      <c r="E304" s="2">
        <f t="shared" si="25"/>
        <v>-1.9228493362864807E-2</v>
      </c>
      <c r="F304" s="2">
        <f t="shared" si="29"/>
        <v>1.5626170258532832E-2</v>
      </c>
      <c r="G304" s="2">
        <f t="shared" si="27"/>
        <v>-3.4854663621397636E-2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2.0299</v>
      </c>
      <c r="C305" s="2">
        <f t="shared" si="24"/>
        <v>1.9994773931065599</v>
      </c>
      <c r="D305" s="2">
        <f t="shared" si="26"/>
        <v>2.0259454156041072</v>
      </c>
      <c r="E305" s="2">
        <f t="shared" si="25"/>
        <v>-2.6468022497547317E-2</v>
      </c>
      <c r="F305" s="2">
        <f t="shared" si="29"/>
        <v>7.2073317073168032E-3</v>
      </c>
      <c r="G305" s="2">
        <f t="shared" si="27"/>
        <v>-3.3675354204864116E-2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6">
        <f>TITRES_STAT!D309</f>
        <v>2.0825999999999998</v>
      </c>
      <c r="C306" s="2">
        <f t="shared" si="24"/>
        <v>1.9919885633978585</v>
      </c>
      <c r="D306" s="2">
        <f t="shared" si="26"/>
        <v>2.0301420514852846</v>
      </c>
      <c r="E306" s="2">
        <f t="shared" si="25"/>
        <v>-3.8153488087426135E-2</v>
      </c>
      <c r="F306" s="2">
        <f t="shared" si="29"/>
        <v>-1.8648322516317843E-3</v>
      </c>
      <c r="G306" s="2">
        <f t="shared" si="27"/>
        <v>-3.6288655835794353E-2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6">
        <f>TITRES_STAT!D310</f>
        <v>2.0720999999999998</v>
      </c>
      <c r="C307" s="2">
        <f t="shared" si="24"/>
        <v>1.9856518613366494</v>
      </c>
      <c r="D307" s="2">
        <f t="shared" si="26"/>
        <v>2.0332500476715598</v>
      </c>
      <c r="E307" s="2">
        <f t="shared" si="25"/>
        <v>-4.759818633491042E-2</v>
      </c>
      <c r="F307" s="2">
        <f t="shared" si="29"/>
        <v>-1.1011503068287513E-2</v>
      </c>
      <c r="G307" s="2">
        <f t="shared" si="27"/>
        <v>-3.6586683266622906E-2</v>
      </c>
      <c r="H307" s="2" t="str">
        <f t="shared" si="28"/>
        <v>Hold</v>
      </c>
    </row>
    <row r="308" spans="1:8" ht="13.5" x14ac:dyDescent="0.25">
      <c r="A308" s="3">
        <f>TITRES_STAT!B311</f>
        <v>42453</v>
      </c>
      <c r="B308" s="6">
        <f>TITRES_STAT!D311</f>
        <v>2.0192999999999999</v>
      </c>
      <c r="C308" s="2">
        <f t="shared" si="24"/>
        <v>1.9794746519002417</v>
      </c>
      <c r="D308" s="2">
        <f t="shared" si="26"/>
        <v>2.0322167108069999</v>
      </c>
      <c r="E308" s="2">
        <f t="shared" si="25"/>
        <v>-5.2742058906758205E-2</v>
      </c>
      <c r="F308" s="2">
        <f t="shared" si="29"/>
        <v>-1.9357614235981653E-2</v>
      </c>
      <c r="G308" s="2">
        <f t="shared" si="27"/>
        <v>-3.3384444670776552E-2</v>
      </c>
      <c r="H308" s="2" t="str">
        <f t="shared" si="28"/>
        <v>Hold</v>
      </c>
    </row>
    <row r="309" spans="1:8" ht="13.5" x14ac:dyDescent="0.25">
      <c r="A309" s="3">
        <f>TITRES_STAT!B312</f>
        <v>42454</v>
      </c>
      <c r="B309" s="6">
        <f>TITRES_STAT!D312</f>
        <v>2.0720999999999998</v>
      </c>
      <c r="C309" s="2">
        <f t="shared" si="24"/>
        <v>1.9734477823771277</v>
      </c>
      <c r="D309" s="2">
        <f t="shared" si="26"/>
        <v>2.0351710285249998</v>
      </c>
      <c r="E309" s="2">
        <f t="shared" si="25"/>
        <v>-6.1723246147872057E-2</v>
      </c>
      <c r="F309" s="2">
        <f t="shared" si="29"/>
        <v>-2.7830740618359738E-2</v>
      </c>
      <c r="G309" s="2">
        <f t="shared" si="27"/>
        <v>-3.3892505529512319E-2</v>
      </c>
      <c r="H309" s="2" t="str">
        <f t="shared" si="28"/>
        <v>Hold</v>
      </c>
    </row>
    <row r="310" spans="1:8" ht="13.5" x14ac:dyDescent="0.25">
      <c r="A310" s="3">
        <f>TITRES_STAT!B313</f>
        <v>42457</v>
      </c>
      <c r="B310" s="6">
        <f>TITRES_STAT!D313</f>
        <v>2.0668000000000002</v>
      </c>
      <c r="C310" s="2">
        <f t="shared" si="24"/>
        <v>1.9691481235498773</v>
      </c>
      <c r="D310" s="2">
        <f t="shared" si="26"/>
        <v>2.0375139153009258</v>
      </c>
      <c r="E310" s="2">
        <f t="shared" si="25"/>
        <v>-6.836579175104851E-2</v>
      </c>
      <c r="F310" s="2">
        <f t="shared" si="29"/>
        <v>-3.593775084489749E-2</v>
      </c>
      <c r="G310" s="2">
        <f t="shared" si="27"/>
        <v>-3.2428040906151021E-2</v>
      </c>
      <c r="H310" s="2" t="str">
        <f t="shared" si="28"/>
        <v>Hold</v>
      </c>
    </row>
    <row r="311" spans="1:8" ht="13.5" x14ac:dyDescent="0.25">
      <c r="A311" s="3">
        <f>TITRES_STAT!B314</f>
        <v>42458</v>
      </c>
      <c r="B311" s="6">
        <f>TITRES_STAT!D314</f>
        <v>2.0087999999999999</v>
      </c>
      <c r="C311" s="2">
        <f t="shared" si="24"/>
        <v>1.9784945660806654</v>
      </c>
      <c r="D311" s="2">
        <f t="shared" si="26"/>
        <v>2.0353869586119684</v>
      </c>
      <c r="E311" s="2">
        <f t="shared" si="25"/>
        <v>-5.689239253130296E-2</v>
      </c>
      <c r="F311" s="2">
        <f t="shared" si="29"/>
        <v>-4.0128679182178585E-2</v>
      </c>
      <c r="G311" s="2">
        <f t="shared" si="27"/>
        <v>-1.6763713349124375E-2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6">
        <f>TITRES_STAT!D315</f>
        <v>2.0510000000000002</v>
      </c>
      <c r="C312" s="2">
        <f t="shared" si="24"/>
        <v>1.9904646328374862</v>
      </c>
      <c r="D312" s="2">
        <f t="shared" si="26"/>
        <v>2.0365434801962672</v>
      </c>
      <c r="E312" s="2">
        <f t="shared" si="25"/>
        <v>-4.6078847358780983E-2</v>
      </c>
      <c r="F312" s="2">
        <f t="shared" si="29"/>
        <v>-4.1318712817499062E-2</v>
      </c>
      <c r="G312" s="2">
        <f t="shared" si="27"/>
        <v>-4.7601345412819213E-3</v>
      </c>
      <c r="H312" s="2" t="str">
        <f t="shared" si="28"/>
        <v>Hold</v>
      </c>
    </row>
    <row r="313" spans="1:8" ht="13.5" x14ac:dyDescent="0.25">
      <c r="A313" s="3">
        <f>TITRES_STAT!B316</f>
        <v>42460</v>
      </c>
      <c r="B313" s="6">
        <f>TITRES_STAT!D316</f>
        <v>2.0562999999999998</v>
      </c>
      <c r="C313" s="2">
        <f t="shared" si="24"/>
        <v>2.0005931508624881</v>
      </c>
      <c r="D313" s="2">
        <f t="shared" si="26"/>
        <v>2.0380069261076548</v>
      </c>
      <c r="E313" s="2">
        <f t="shared" si="25"/>
        <v>-3.7413775245166647E-2</v>
      </c>
      <c r="F313" s="2">
        <f t="shared" si="29"/>
        <v>-4.0537725303032582E-2</v>
      </c>
      <c r="G313" s="2">
        <f t="shared" si="27"/>
        <v>3.1239500578659346E-3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2.0034999999999998</v>
      </c>
      <c r="C314" s="2">
        <f t="shared" si="24"/>
        <v>2.0091634353451822</v>
      </c>
      <c r="D314" s="2">
        <f t="shared" si="26"/>
        <v>2.035450857507088</v>
      </c>
      <c r="E314" s="2">
        <f t="shared" si="25"/>
        <v>-2.6287422161905827E-2</v>
      </c>
      <c r="F314" s="2">
        <f t="shared" si="29"/>
        <v>-3.7687664674807234E-2</v>
      </c>
      <c r="G314" s="2">
        <f t="shared" si="27"/>
        <v>1.1400242512901407E-2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6">
        <f>TITRES_STAT!D318</f>
        <v>2.0034999999999998</v>
      </c>
      <c r="C315" s="2">
        <f t="shared" si="24"/>
        <v>2.0123536760613079</v>
      </c>
      <c r="D315" s="2">
        <f t="shared" si="26"/>
        <v>2.033084127321378</v>
      </c>
      <c r="E315" s="2">
        <f t="shared" si="25"/>
        <v>-2.0730451260070115E-2</v>
      </c>
      <c r="F315" s="2">
        <f t="shared" si="29"/>
        <v>-3.4296221991859811E-2</v>
      </c>
      <c r="G315" s="2">
        <f t="shared" si="27"/>
        <v>1.3565770731789696E-2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6">
        <f>TITRES_STAT!D319</f>
        <v>2.0034999999999998</v>
      </c>
      <c r="C316" s="2">
        <f t="shared" si="24"/>
        <v>2.0231608028211068</v>
      </c>
      <c r="D316" s="2">
        <f t="shared" si="26"/>
        <v>2.0308927104827577</v>
      </c>
      <c r="E316" s="2">
        <f t="shared" si="25"/>
        <v>-7.7319076616508831E-3</v>
      </c>
      <c r="F316" s="2">
        <f t="shared" si="29"/>
        <v>-2.8983359125818026E-2</v>
      </c>
      <c r="G316" s="2">
        <f t="shared" si="27"/>
        <v>2.1251451464167143E-2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6">
        <f>TITRES_STAT!D320</f>
        <v>2.0034999999999998</v>
      </c>
      <c r="C317" s="2">
        <f t="shared" si="24"/>
        <v>2.0306899100793978</v>
      </c>
      <c r="D317" s="2">
        <f t="shared" si="26"/>
        <v>2.028863620817368</v>
      </c>
      <c r="E317" s="2">
        <f t="shared" si="25"/>
        <v>1.8262892620297677E-3</v>
      </c>
      <c r="F317" s="2">
        <f t="shared" si="29"/>
        <v>-2.282142944824847E-2</v>
      </c>
      <c r="G317" s="2">
        <f t="shared" si="27"/>
        <v>2.4647718710278238E-2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6">
        <f>TITRES_STAT!D321</f>
        <v>2.0562999999999998</v>
      </c>
      <c r="C318" s="2">
        <f t="shared" si="24"/>
        <v>2.0289376162210289</v>
      </c>
      <c r="D318" s="2">
        <f t="shared" si="26"/>
        <v>2.0308959452012667</v>
      </c>
      <c r="E318" s="2">
        <f t="shared" si="25"/>
        <v>-1.9583289802378445E-3</v>
      </c>
      <c r="F318" s="2">
        <f t="shared" si="29"/>
        <v>-1.8648809354646346E-2</v>
      </c>
      <c r="G318" s="2">
        <f t="shared" si="27"/>
        <v>1.6690480374408501E-2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6">
        <f>TITRES_STAT!D322</f>
        <v>2.1143000000000001</v>
      </c>
      <c r="C319" s="2">
        <f t="shared" si="24"/>
        <v>2.035577982956255</v>
      </c>
      <c r="D319" s="2">
        <f t="shared" si="26"/>
        <v>2.0370740233345064</v>
      </c>
      <c r="E319" s="2">
        <f t="shared" si="25"/>
        <v>-1.4960403782513509E-3</v>
      </c>
      <c r="F319" s="2">
        <f t="shared" si="29"/>
        <v>-1.5218255559367348E-2</v>
      </c>
      <c r="G319" s="2">
        <f t="shared" si="27"/>
        <v>1.3722215181115997E-2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2.1143000000000001</v>
      </c>
      <c r="C320" s="2">
        <f t="shared" si="24"/>
        <v>2.0403813701937543</v>
      </c>
      <c r="D320" s="2">
        <f t="shared" si="26"/>
        <v>2.0427944660504691</v>
      </c>
      <c r="E320" s="2">
        <f t="shared" si="25"/>
        <v>-2.4130958567147864E-3</v>
      </c>
      <c r="F320" s="2">
        <f t="shared" si="29"/>
        <v>-1.2657223618836836E-2</v>
      </c>
      <c r="G320" s="2">
        <f t="shared" si="27"/>
        <v>1.024412776212205E-2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2.0825999999999998</v>
      </c>
      <c r="C321" s="2">
        <f t="shared" si="24"/>
        <v>2.0355226978562535</v>
      </c>
      <c r="D321" s="2">
        <f t="shared" si="26"/>
        <v>2.0457430241208048</v>
      </c>
      <c r="E321" s="2">
        <f t="shared" si="25"/>
        <v>-1.0220326264551272E-2</v>
      </c>
      <c r="F321" s="2">
        <f t="shared" si="29"/>
        <v>-1.2169844147979725E-2</v>
      </c>
      <c r="G321" s="2">
        <f t="shared" si="27"/>
        <v>1.9495178834284532E-3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2.0246</v>
      </c>
      <c r="C322" s="2">
        <f t="shared" si="24"/>
        <v>2.0379038212629839</v>
      </c>
      <c r="D322" s="2">
        <f t="shared" si="26"/>
        <v>2.0441768741859305</v>
      </c>
      <c r="E322" s="2">
        <f t="shared" si="25"/>
        <v>-6.2730529229466647E-3</v>
      </c>
      <c r="F322" s="2">
        <f t="shared" si="29"/>
        <v>-1.0990485902973114E-2</v>
      </c>
      <c r="G322" s="2">
        <f t="shared" si="27"/>
        <v>4.7174329800264495E-3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2.0246</v>
      </c>
      <c r="C323" s="2">
        <f t="shared" si="24"/>
        <v>2.0407340026071403</v>
      </c>
      <c r="D323" s="2">
        <f t="shared" si="26"/>
        <v>2.0427267353573431</v>
      </c>
      <c r="E323" s="2">
        <f t="shared" si="25"/>
        <v>-1.9927327502027303E-3</v>
      </c>
      <c r="F323" s="2">
        <f t="shared" si="29"/>
        <v>-9.1909352724190378E-3</v>
      </c>
      <c r="G323" s="2">
        <f t="shared" si="27"/>
        <v>7.1982025222163074E-3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2.1036999999999999</v>
      </c>
      <c r="C324" s="2">
        <f t="shared" si="24"/>
        <v>2.035005694513734</v>
      </c>
      <c r="D324" s="2">
        <f t="shared" si="26"/>
        <v>2.0472432734790216</v>
      </c>
      <c r="E324" s="2">
        <f t="shared" si="25"/>
        <v>-1.2237578965287543E-2</v>
      </c>
      <c r="F324" s="2">
        <f t="shared" si="29"/>
        <v>-9.8002640109927392E-3</v>
      </c>
      <c r="G324" s="2">
        <f t="shared" si="27"/>
        <v>-2.4373149542948041E-3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6">
        <f>TITRES_STAT!D328</f>
        <v>2.0457000000000001</v>
      </c>
      <c r="C325" s="2">
        <f t="shared" si="24"/>
        <v>2.0301586645885443</v>
      </c>
      <c r="D325" s="2">
        <f t="shared" si="26"/>
        <v>2.0471289569250199</v>
      </c>
      <c r="E325" s="2">
        <f t="shared" si="25"/>
        <v>-1.6970292336475623E-2</v>
      </c>
      <c r="F325" s="2">
        <f t="shared" si="29"/>
        <v>-1.1234269676089316E-2</v>
      </c>
      <c r="G325" s="2">
        <f t="shared" si="27"/>
        <v>-5.7360226603863067E-3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6">
        <f>TITRES_STAT!D329</f>
        <v>2.0457000000000001</v>
      </c>
      <c r="C326" s="2">
        <f t="shared" si="24"/>
        <v>2.026057331574922</v>
      </c>
      <c r="D326" s="2">
        <f t="shared" si="26"/>
        <v>2.0470231082639074</v>
      </c>
      <c r="E326" s="2">
        <f t="shared" si="25"/>
        <v>-2.0965776688985471E-2</v>
      </c>
      <c r="F326" s="2">
        <f t="shared" si="29"/>
        <v>-1.3180571078668548E-2</v>
      </c>
      <c r="G326" s="2">
        <f t="shared" si="27"/>
        <v>-7.7852056103169236E-3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6">
        <f>TITRES_STAT!D330</f>
        <v>2.0034999999999998</v>
      </c>
      <c r="C327" s="2">
        <f t="shared" si="24"/>
        <v>2.0225869728710877</v>
      </c>
      <c r="D327" s="2">
        <f t="shared" si="26"/>
        <v>2.0437991743184329</v>
      </c>
      <c r="E327" s="2">
        <f t="shared" si="25"/>
        <v>-2.1212201447345258E-2</v>
      </c>
      <c r="F327" s="2">
        <f t="shared" si="29"/>
        <v>-1.4786897152403892E-2</v>
      </c>
      <c r="G327" s="2">
        <f t="shared" si="27"/>
        <v>-6.4253042949413662E-3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6">
        <f>TITRES_STAT!D331</f>
        <v>2.0457000000000001</v>
      </c>
      <c r="C328" s="2">
        <f t="shared" si="24"/>
        <v>2.0277735924293818</v>
      </c>
      <c r="D328" s="2">
        <f t="shared" si="26"/>
        <v>2.0439399762207713</v>
      </c>
      <c r="E328" s="2">
        <f t="shared" si="25"/>
        <v>-1.616638379138946E-2</v>
      </c>
      <c r="F328" s="2">
        <f t="shared" si="29"/>
        <v>-1.5062794480201007E-2</v>
      </c>
      <c r="G328" s="2">
        <f t="shared" si="27"/>
        <v>-1.1035893111884538E-3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6">
        <f>TITRES_STAT!D332</f>
        <v>2.0087999999999999</v>
      </c>
      <c r="C329" s="2">
        <f t="shared" si="24"/>
        <v>2.0410853474402462</v>
      </c>
      <c r="D329" s="2">
        <f t="shared" si="26"/>
        <v>2.0413370150192325</v>
      </c>
      <c r="E329" s="2">
        <f t="shared" si="25"/>
        <v>-2.5166757898631431E-4</v>
      </c>
      <c r="F329" s="2">
        <f t="shared" si="29"/>
        <v>-1.2100569099958068E-2</v>
      </c>
      <c r="G329" s="2">
        <f t="shared" si="27"/>
        <v>1.1848901520971754E-2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1.9983</v>
      </c>
      <c r="C330" s="2">
        <f t="shared" si="24"/>
        <v>2.0523491401417466</v>
      </c>
      <c r="D330" s="2">
        <f t="shared" si="26"/>
        <v>2.0381490879807709</v>
      </c>
      <c r="E330" s="2">
        <f t="shared" si="25"/>
        <v>1.4200052160975751E-2</v>
      </c>
      <c r="F330" s="2">
        <f t="shared" si="29"/>
        <v>-6.8404448477713056E-3</v>
      </c>
      <c r="G330" s="2">
        <f t="shared" si="27"/>
        <v>2.1040497008747057E-2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6">
        <f>TITRES_STAT!D334</f>
        <v>1.9983</v>
      </c>
      <c r="C331" s="2">
        <f t="shared" si="24"/>
        <v>2.0570031185814779</v>
      </c>
      <c r="D331" s="2">
        <f t="shared" si="26"/>
        <v>2.0351973036858988</v>
      </c>
      <c r="E331" s="2">
        <f t="shared" si="25"/>
        <v>2.180581489557909E-2</v>
      </c>
      <c r="F331" s="2">
        <f t="shared" si="29"/>
        <v>-1.1111928991012271E-3</v>
      </c>
      <c r="G331" s="2">
        <f t="shared" si="27"/>
        <v>2.2917007794680318E-2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6">
        <f>TITRES_STAT!D335</f>
        <v>2.0034999999999998</v>
      </c>
      <c r="C332" s="2">
        <f t="shared" si="24"/>
        <v>2.0520180234150969</v>
      </c>
      <c r="D332" s="2">
        <f t="shared" si="26"/>
        <v>2.0328493552647213</v>
      </c>
      <c r="E332" s="2">
        <f t="shared" si="25"/>
        <v>1.9168668150375545E-2</v>
      </c>
      <c r="F332" s="2">
        <f t="shared" si="29"/>
        <v>2.9447793107941272E-3</v>
      </c>
      <c r="G332" s="2">
        <f t="shared" si="27"/>
        <v>1.6223888839581417E-2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6">
        <f>TITRES_STAT!D336</f>
        <v>2.0562999999999998</v>
      </c>
      <c r="C333" s="2">
        <f t="shared" si="24"/>
        <v>2.0477998659666206</v>
      </c>
      <c r="D333" s="2">
        <f t="shared" si="26"/>
        <v>2.0345864400599272</v>
      </c>
      <c r="E333" s="2">
        <f t="shared" si="25"/>
        <v>1.3213425906693388E-2</v>
      </c>
      <c r="F333" s="2">
        <f t="shared" si="29"/>
        <v>4.9985086299739797E-3</v>
      </c>
      <c r="G333" s="2">
        <f t="shared" si="27"/>
        <v>8.2149172767194082E-3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6">
        <f>TITRES_STAT!D337</f>
        <v>2.0510000000000002</v>
      </c>
      <c r="C334" s="2">
        <f t="shared" si="24"/>
        <v>2.0563998865871405</v>
      </c>
      <c r="D334" s="2">
        <f t="shared" si="26"/>
        <v>2.0358022593147473</v>
      </c>
      <c r="E334" s="2">
        <f t="shared" si="25"/>
        <v>2.0597627272393115E-2</v>
      </c>
      <c r="F334" s="2">
        <f t="shared" si="29"/>
        <v>8.1183323584578075E-3</v>
      </c>
      <c r="G334" s="2">
        <f t="shared" si="27"/>
        <v>1.2479294913935308E-2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6">
        <f>TITRES_STAT!D338</f>
        <v>2.0457000000000001</v>
      </c>
      <c r="C335" s="2">
        <f t="shared" ref="C335:C398" si="30">$C$4*B325+C334*(1-$C$4)</f>
        <v>2.0547537501891191</v>
      </c>
      <c r="D335" s="2">
        <f t="shared" si="26"/>
        <v>2.0365354252914329</v>
      </c>
      <c r="E335" s="2">
        <f t="shared" si="25"/>
        <v>1.8218324897686156E-2</v>
      </c>
      <c r="F335" s="2">
        <f t="shared" si="29"/>
        <v>1.0138330866303478E-2</v>
      </c>
      <c r="G335" s="2">
        <f t="shared" si="27"/>
        <v>8.0799940313826778E-3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6">
        <f>TITRES_STAT!D339</f>
        <v>2.1564000000000001</v>
      </c>
      <c r="C336" s="2">
        <f t="shared" si="30"/>
        <v>2.0533608655446391</v>
      </c>
      <c r="D336" s="2">
        <f t="shared" si="26"/>
        <v>2.0454142826772528</v>
      </c>
      <c r="E336" s="2">
        <f t="shared" si="25"/>
        <v>7.9465828673863648E-3</v>
      </c>
      <c r="F336" s="2">
        <f t="shared" si="29"/>
        <v>9.6999812665200559E-3</v>
      </c>
      <c r="G336" s="2">
        <f t="shared" si="27"/>
        <v>-1.7533983991336911E-3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2.2197</v>
      </c>
      <c r="C337" s="2">
        <f t="shared" si="30"/>
        <v>2.0456899631531562</v>
      </c>
      <c r="D337" s="2">
        <f t="shared" si="26"/>
        <v>2.0583243358122711</v>
      </c>
      <c r="E337" s="2">
        <f t="shared" si="25"/>
        <v>-1.2634372659114934E-2</v>
      </c>
      <c r="F337" s="2">
        <f t="shared" si="29"/>
        <v>5.2331104813930582E-3</v>
      </c>
      <c r="G337" s="2">
        <f t="shared" si="27"/>
        <v>-1.7867483140507991E-2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2.1564000000000001</v>
      </c>
      <c r="C338" s="2">
        <f t="shared" si="30"/>
        <v>2.0456915072834398</v>
      </c>
      <c r="D338" s="2">
        <f t="shared" si="26"/>
        <v>2.0655891998261771</v>
      </c>
      <c r="E338" s="2">
        <f t="shared" si="25"/>
        <v>-1.9897692542737211E-2</v>
      </c>
      <c r="F338" s="2">
        <f t="shared" si="29"/>
        <v>2.0694987656700442E-4</v>
      </c>
      <c r="G338" s="2">
        <f t="shared" si="27"/>
        <v>-2.0104642419304215E-2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2.1669999999999998</v>
      </c>
      <c r="C339" s="2">
        <f t="shared" si="30"/>
        <v>2.040015890778295</v>
      </c>
      <c r="D339" s="2">
        <f t="shared" si="26"/>
        <v>2.073101110950164</v>
      </c>
      <c r="E339" s="2">
        <f t="shared" si="25"/>
        <v>-3.308522017186899E-2</v>
      </c>
      <c r="F339" s="2">
        <f t="shared" si="29"/>
        <v>-6.4514841331201941E-3</v>
      </c>
      <c r="G339" s="2">
        <f t="shared" si="27"/>
        <v>-2.6633736038748794E-2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2.1880999999999999</v>
      </c>
      <c r="C340" s="2">
        <f t="shared" si="30"/>
        <v>2.0335980614277882</v>
      </c>
      <c r="D340" s="2">
        <f t="shared" si="26"/>
        <v>2.0816195471760777</v>
      </c>
      <c r="E340" s="2">
        <f t="shared" si="25"/>
        <v>-4.8021485748289461E-2</v>
      </c>
      <c r="F340" s="2">
        <f t="shared" si="29"/>
        <v>-1.4765484456154049E-2</v>
      </c>
      <c r="G340" s="2">
        <f t="shared" si="27"/>
        <v>-3.3256001292135413E-2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2.1564000000000001</v>
      </c>
      <c r="C341" s="2">
        <f t="shared" si="30"/>
        <v>2.0281675904388976</v>
      </c>
      <c r="D341" s="2">
        <f t="shared" si="26"/>
        <v>2.0871588399778496</v>
      </c>
      <c r="E341" s="2">
        <f t="shared" si="25"/>
        <v>-5.8991249538951962E-2</v>
      </c>
      <c r="F341" s="2">
        <f t="shared" si="29"/>
        <v>-2.3610637472713636E-2</v>
      </c>
      <c r="G341" s="2">
        <f t="shared" si="27"/>
        <v>-3.5380612066238326E-2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6">
        <f>TITRES_STAT!D345</f>
        <v>2.0983999999999998</v>
      </c>
      <c r="C342" s="2">
        <f t="shared" si="30"/>
        <v>2.024372576525221</v>
      </c>
      <c r="D342" s="2">
        <f t="shared" si="26"/>
        <v>2.0879915184980087</v>
      </c>
      <c r="E342" s="2">
        <f t="shared" si="25"/>
        <v>-6.3618941972787724E-2</v>
      </c>
      <c r="F342" s="2">
        <f t="shared" si="29"/>
        <v>-3.1612298372728456E-2</v>
      </c>
      <c r="G342" s="2">
        <f t="shared" si="27"/>
        <v>-3.2006643600059267E-2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6">
        <f>TITRES_STAT!D346</f>
        <v>2.0825999999999998</v>
      </c>
      <c r="C343" s="2">
        <f t="shared" si="30"/>
        <v>2.0292844878290333</v>
      </c>
      <c r="D343" s="2">
        <f t="shared" si="26"/>
        <v>2.0875921467574154</v>
      </c>
      <c r="E343" s="2">
        <f t="shared" si="25"/>
        <v>-5.8307658928382189E-2</v>
      </c>
      <c r="F343" s="2">
        <f t="shared" si="29"/>
        <v>-3.6951370483859207E-2</v>
      </c>
      <c r="G343" s="2">
        <f t="shared" si="27"/>
        <v>-2.1356288444522982E-2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6">
        <f>TITRES_STAT!D347</f>
        <v>2.0562999999999998</v>
      </c>
      <c r="C344" s="2">
        <f t="shared" si="30"/>
        <v>2.0326253358553359</v>
      </c>
      <c r="D344" s="2">
        <f t="shared" si="26"/>
        <v>2.0852742099605699</v>
      </c>
      <c r="E344" s="2">
        <f t="shared" si="25"/>
        <v>-5.2648874105234E-2</v>
      </c>
      <c r="F344" s="2">
        <f t="shared" si="29"/>
        <v>-4.009087120813417E-2</v>
      </c>
      <c r="G344" s="2">
        <f t="shared" si="27"/>
        <v>-1.2558002897099831E-2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6">
        <f>TITRES_STAT!D348</f>
        <v>2.0825999999999998</v>
      </c>
      <c r="C345" s="2">
        <f t="shared" si="30"/>
        <v>2.0346368226468226</v>
      </c>
      <c r="D345" s="2">
        <f t="shared" si="26"/>
        <v>2.085076120333861</v>
      </c>
      <c r="E345" s="2">
        <f t="shared" si="25"/>
        <v>-5.0439297687038476E-2</v>
      </c>
      <c r="F345" s="2">
        <f t="shared" si="29"/>
        <v>-4.2160556503915037E-2</v>
      </c>
      <c r="G345" s="2">
        <f t="shared" si="27"/>
        <v>-8.2787411831234392E-3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2.0720999999999998</v>
      </c>
      <c r="C346" s="2">
        <f t="shared" si="30"/>
        <v>2.0533696191626962</v>
      </c>
      <c r="D346" s="2">
        <f t="shared" si="26"/>
        <v>2.0841149262350567</v>
      </c>
      <c r="E346" s="2">
        <f t="shared" si="25"/>
        <v>-3.074530707236045E-2</v>
      </c>
      <c r="F346" s="2">
        <f t="shared" si="29"/>
        <v>-3.9877506617604121E-2</v>
      </c>
      <c r="G346" s="2">
        <f t="shared" si="27"/>
        <v>9.1321995452436702E-3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6">
        <f>TITRES_STAT!D350</f>
        <v>2.1194999999999999</v>
      </c>
      <c r="C347" s="2">
        <f t="shared" si="30"/>
        <v>2.0789589085222815</v>
      </c>
      <c r="D347" s="2">
        <f t="shared" si="26"/>
        <v>2.0867360428102377</v>
      </c>
      <c r="E347" s="2">
        <f t="shared" si="25"/>
        <v>-7.7771342879562333E-3</v>
      </c>
      <c r="F347" s="2">
        <f t="shared" si="29"/>
        <v>-3.3457432151674543E-2</v>
      </c>
      <c r="G347" s="2">
        <f t="shared" si="27"/>
        <v>2.568029786371831E-2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6">
        <f>TITRES_STAT!D351</f>
        <v>2.0720999999999998</v>
      </c>
      <c r="C348" s="2">
        <f t="shared" si="30"/>
        <v>2.0908729225957767</v>
      </c>
      <c r="D348" s="2">
        <f t="shared" si="26"/>
        <v>2.085651891490961</v>
      </c>
      <c r="E348" s="2">
        <f t="shared" ref="E348:E411" si="31">C348-D348</f>
        <v>5.2210311048157543E-3</v>
      </c>
      <c r="F348" s="2">
        <f t="shared" si="29"/>
        <v>-2.5721739500376487E-2</v>
      </c>
      <c r="G348" s="2">
        <f t="shared" si="27"/>
        <v>3.0942770605192241E-2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6">
        <f>TITRES_STAT!D352</f>
        <v>2.0720999999999998</v>
      </c>
      <c r="C349" s="2">
        <f t="shared" si="30"/>
        <v>2.1025847806579652</v>
      </c>
      <c r="D349" s="2">
        <f t="shared" ref="D349:D412" si="32">$D$4*B349+(1-$D$4)*D348</f>
        <v>2.0846480476768159</v>
      </c>
      <c r="E349" s="2">
        <f t="shared" si="31"/>
        <v>1.7936732981149284E-2</v>
      </c>
      <c r="F349" s="2">
        <f t="shared" si="29"/>
        <v>-1.6990045004071336E-2</v>
      </c>
      <c r="G349" s="2">
        <f t="shared" si="27"/>
        <v>3.4926777985220619E-2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6">
        <f>TITRES_STAT!D353</f>
        <v>2.109</v>
      </c>
      <c r="C350" s="2">
        <f t="shared" si="30"/>
        <v>2.1157409682490473</v>
      </c>
      <c r="D350" s="2">
        <f t="shared" si="32"/>
        <v>2.0864518959970515</v>
      </c>
      <c r="E350" s="2">
        <f t="shared" si="31"/>
        <v>2.928907225199584E-2</v>
      </c>
      <c r="F350" s="2">
        <f t="shared" si="29"/>
        <v>-7.7342215528579013E-3</v>
      </c>
      <c r="G350" s="2">
        <f t="shared" si="27"/>
        <v>3.7023293804853738E-2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6">
        <f>TITRES_STAT!D354</f>
        <v>2.109</v>
      </c>
      <c r="C351" s="2">
        <f t="shared" si="30"/>
        <v>2.12199620390304</v>
      </c>
      <c r="D351" s="2">
        <f t="shared" si="32"/>
        <v>2.0881221259231957</v>
      </c>
      <c r="E351" s="2">
        <f t="shared" si="31"/>
        <v>3.3874077979844319E-2</v>
      </c>
      <c r="F351" s="2">
        <f t="shared" si="29"/>
        <v>5.8743835368254334E-4</v>
      </c>
      <c r="G351" s="2">
        <f t="shared" si="27"/>
        <v>3.3286639626161775E-2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6">
        <f>TITRES_STAT!D355</f>
        <v>2.0825999999999998</v>
      </c>
      <c r="C352" s="2">
        <f t="shared" si="30"/>
        <v>2.1183660186871878</v>
      </c>
      <c r="D352" s="2">
        <f t="shared" si="32"/>
        <v>2.0877130795585144</v>
      </c>
      <c r="E352" s="2">
        <f t="shared" si="31"/>
        <v>3.0652939128673395E-2</v>
      </c>
      <c r="F352" s="2">
        <f t="shared" si="29"/>
        <v>6.6005385086807143E-3</v>
      </c>
      <c r="G352" s="2">
        <f t="shared" si="27"/>
        <v>2.405240061999268E-2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6">
        <f>TITRES_STAT!D356</f>
        <v>2.0720999999999998</v>
      </c>
      <c r="C353" s="2">
        <f t="shared" si="30"/>
        <v>2.1128635542737744</v>
      </c>
      <c r="D353" s="2">
        <f t="shared" si="32"/>
        <v>2.0865565551467724</v>
      </c>
      <c r="E353" s="2">
        <f t="shared" si="31"/>
        <v>2.6306999127001962E-2</v>
      </c>
      <c r="F353" s="2">
        <f t="shared" si="29"/>
        <v>1.0541830632344965E-2</v>
      </c>
      <c r="G353" s="2">
        <f t="shared" si="27"/>
        <v>1.5765168494656999E-2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6">
        <f>TITRES_STAT!D357</f>
        <v>2.1301000000000001</v>
      </c>
      <c r="C354" s="2">
        <f t="shared" si="30"/>
        <v>2.1041614690008861</v>
      </c>
      <c r="D354" s="2">
        <f t="shared" si="32"/>
        <v>2.0897819955062706</v>
      </c>
      <c r="E354" s="2">
        <f t="shared" si="31"/>
        <v>1.4379473494615436E-2</v>
      </c>
      <c r="F354" s="2">
        <f t="shared" si="29"/>
        <v>1.1309359204799061E-2</v>
      </c>
      <c r="G354" s="2">
        <f t="shared" si="27"/>
        <v>3.0701142898163745E-3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6">
        <f>TITRES_STAT!D358</f>
        <v>2.0825999999999998</v>
      </c>
      <c r="C355" s="2">
        <f t="shared" si="30"/>
        <v>2.1008443199238265</v>
      </c>
      <c r="D355" s="2">
        <f t="shared" si="32"/>
        <v>2.0892499958391393</v>
      </c>
      <c r="E355" s="2">
        <f t="shared" si="31"/>
        <v>1.1594324084687191E-2</v>
      </c>
      <c r="F355" s="2">
        <f t="shared" si="29"/>
        <v>1.1366352180776687E-2</v>
      </c>
      <c r="G355" s="2">
        <f t="shared" si="27"/>
        <v>2.2797190391050416E-4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2.0825999999999998</v>
      </c>
      <c r="C356" s="2">
        <f t="shared" si="30"/>
        <v>2.0964221168586223</v>
      </c>
      <c r="D356" s="2">
        <f t="shared" si="32"/>
        <v>2.0887574035547587</v>
      </c>
      <c r="E356" s="2">
        <f t="shared" si="31"/>
        <v>7.6647133038636461E-3</v>
      </c>
      <c r="F356" s="2">
        <f t="shared" si="29"/>
        <v>1.0626024405394079E-2</v>
      </c>
      <c r="G356" s="2">
        <f t="shared" ref="G356:G419" si="33">E356-F356</f>
        <v>-2.9613111015304328E-3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6">
        <f>TITRES_STAT!D360</f>
        <v>2.0825999999999998</v>
      </c>
      <c r="C357" s="2">
        <f t="shared" si="30"/>
        <v>2.0999725604188342</v>
      </c>
      <c r="D357" s="2">
        <f t="shared" si="32"/>
        <v>2.0883012995877395</v>
      </c>
      <c r="E357" s="2">
        <f t="shared" si="31"/>
        <v>1.167126083109471E-2</v>
      </c>
      <c r="F357" s="2">
        <f t="shared" ref="F357:F420" si="35">(E357*(2/(10)))+((1-(2/10))*F356)</f>
        <v>1.0835071690534204E-2</v>
      </c>
      <c r="G357" s="2">
        <f t="shared" si="33"/>
        <v>8.3618914056050528E-4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2.109</v>
      </c>
      <c r="C358" s="2">
        <f t="shared" si="30"/>
        <v>2.095684474200552</v>
      </c>
      <c r="D358" s="2">
        <f t="shared" si="32"/>
        <v>2.0898345366553142</v>
      </c>
      <c r="E358" s="2">
        <f t="shared" si="31"/>
        <v>5.8499375452378821E-3</v>
      </c>
      <c r="F358" s="2">
        <f t="shared" si="35"/>
        <v>9.8380448614749389E-3</v>
      </c>
      <c r="G358" s="2">
        <f t="shared" si="33"/>
        <v>-3.9881073162370568E-3</v>
      </c>
      <c r="H358" s="2" t="str">
        <f t="shared" si="34"/>
        <v>Hold</v>
      </c>
    </row>
    <row r="359" spans="1:8" ht="13.5" x14ac:dyDescent="0.25">
      <c r="A359" s="3">
        <f>TITRES_STAT!B362</f>
        <v>42524</v>
      </c>
      <c r="B359" s="6">
        <f>TITRES_STAT!D362</f>
        <v>2.0562999999999998</v>
      </c>
      <c r="C359" s="2">
        <f t="shared" si="30"/>
        <v>2.0920560935543131</v>
      </c>
      <c r="D359" s="2">
        <f t="shared" si="32"/>
        <v>2.0873504969030687</v>
      </c>
      <c r="E359" s="2">
        <f t="shared" si="31"/>
        <v>4.7055966512443703E-3</v>
      </c>
      <c r="F359" s="2">
        <f t="shared" si="35"/>
        <v>8.8115552194288262E-3</v>
      </c>
      <c r="G359" s="2">
        <f t="shared" si="33"/>
        <v>-4.1059585681844559E-3</v>
      </c>
      <c r="H359" s="2" t="str">
        <f t="shared" si="34"/>
        <v>Hold</v>
      </c>
    </row>
    <row r="360" spans="1:8" ht="13.5" x14ac:dyDescent="0.25">
      <c r="A360" s="3">
        <f>TITRES_STAT!B363</f>
        <v>42527</v>
      </c>
      <c r="B360" s="6">
        <f>TITRES_STAT!D363</f>
        <v>2.0562999999999998</v>
      </c>
      <c r="C360" s="2">
        <f t="shared" si="30"/>
        <v>2.0946628483921113</v>
      </c>
      <c r="D360" s="2">
        <f t="shared" si="32"/>
        <v>2.085050460095434</v>
      </c>
      <c r="E360" s="2">
        <f t="shared" si="31"/>
        <v>9.6123882966772101E-3</v>
      </c>
      <c r="F360" s="2">
        <f t="shared" si="35"/>
        <v>8.9717218348785033E-3</v>
      </c>
      <c r="G360" s="2">
        <f t="shared" si="33"/>
        <v>6.4066646179870672E-4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2.0562999999999998</v>
      </c>
      <c r="C361" s="2">
        <f t="shared" si="30"/>
        <v>2.0968685640240943</v>
      </c>
      <c r="D361" s="2">
        <f t="shared" si="32"/>
        <v>2.082920796384661</v>
      </c>
      <c r="E361" s="2">
        <f t="shared" si="31"/>
        <v>1.3947767639433284E-2</v>
      </c>
      <c r="F361" s="2">
        <f t="shared" si="35"/>
        <v>9.9669309957894602E-3</v>
      </c>
      <c r="G361" s="2">
        <f t="shared" si="33"/>
        <v>3.9808366436438238E-3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2.0034999999999998</v>
      </c>
      <c r="C362" s="2">
        <f t="shared" si="30"/>
        <v>2.0946734003280798</v>
      </c>
      <c r="D362" s="2">
        <f t="shared" si="32"/>
        <v>2.0770377744302415</v>
      </c>
      <c r="E362" s="2">
        <f t="shared" si="31"/>
        <v>1.7635625897838292E-2</v>
      </c>
      <c r="F362" s="2">
        <f t="shared" si="35"/>
        <v>1.1500669976199227E-2</v>
      </c>
      <c r="G362" s="2">
        <f t="shared" si="33"/>
        <v>6.1349559216390646E-3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2.0562999999999998</v>
      </c>
      <c r="C363" s="2">
        <f t="shared" si="30"/>
        <v>2.0912005695083753</v>
      </c>
      <c r="D363" s="2">
        <f t="shared" si="32"/>
        <v>2.0755016429909641</v>
      </c>
      <c r="E363" s="2">
        <f t="shared" si="31"/>
        <v>1.5698926517411227E-2</v>
      </c>
      <c r="F363" s="2">
        <f t="shared" si="35"/>
        <v>1.2340321284441628E-2</v>
      </c>
      <c r="G363" s="2">
        <f t="shared" si="33"/>
        <v>3.3586052329695991E-3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2.0034999999999998</v>
      </c>
      <c r="C364" s="2">
        <f t="shared" si="30"/>
        <v>2.0971850972763177</v>
      </c>
      <c r="D364" s="2">
        <f t="shared" si="32"/>
        <v>2.0701681879545966</v>
      </c>
      <c r="E364" s="2">
        <f t="shared" si="31"/>
        <v>2.7016909321721183E-2</v>
      </c>
      <c r="F364" s="2">
        <f t="shared" si="35"/>
        <v>1.527563889189754E-2</v>
      </c>
      <c r="G364" s="2">
        <f t="shared" si="33"/>
        <v>1.1741270429823644E-2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2.0034999999999998</v>
      </c>
      <c r="C365" s="2">
        <f t="shared" si="30"/>
        <v>2.0949412361568842</v>
      </c>
      <c r="D365" s="2">
        <f t="shared" si="32"/>
        <v>2.0652298036616634</v>
      </c>
      <c r="E365" s="2">
        <f t="shared" si="31"/>
        <v>2.9711432495220791E-2</v>
      </c>
      <c r="F365" s="2">
        <f t="shared" si="35"/>
        <v>1.816279761256219E-2</v>
      </c>
      <c r="G365" s="2">
        <f t="shared" si="33"/>
        <v>1.1548634882658601E-2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2.0034999999999998</v>
      </c>
      <c r="C366" s="2">
        <f t="shared" si="30"/>
        <v>2.0930425844404406</v>
      </c>
      <c r="D366" s="2">
        <f t="shared" si="32"/>
        <v>2.0606572256126512</v>
      </c>
      <c r="E366" s="2">
        <f t="shared" si="31"/>
        <v>3.2385358827789368E-2</v>
      </c>
      <c r="F366" s="2">
        <f t="shared" si="35"/>
        <v>2.1007309855607628E-2</v>
      </c>
      <c r="G366" s="2">
        <f t="shared" si="33"/>
        <v>1.137804897218174E-2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2.0562999999999998</v>
      </c>
      <c r="C367" s="2">
        <f t="shared" si="30"/>
        <v>2.091436032988065</v>
      </c>
      <c r="D367" s="2">
        <f t="shared" si="32"/>
        <v>2.0603344681598621</v>
      </c>
      <c r="E367" s="2">
        <f t="shared" si="31"/>
        <v>3.1101564828202921E-2</v>
      </c>
      <c r="F367" s="2">
        <f t="shared" si="35"/>
        <v>2.3026160850126688E-2</v>
      </c>
      <c r="G367" s="2">
        <f t="shared" si="33"/>
        <v>8.0754039780762329E-3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6">
        <f>TITRES_STAT!D371</f>
        <v>2.0192999999999999</v>
      </c>
      <c r="C368" s="2">
        <f t="shared" si="30"/>
        <v>2.0941381817591318</v>
      </c>
      <c r="D368" s="2">
        <f t="shared" si="32"/>
        <v>2.057294877925798</v>
      </c>
      <c r="E368" s="2">
        <f t="shared" si="31"/>
        <v>3.6843303833333785E-2</v>
      </c>
      <c r="F368" s="2">
        <f t="shared" si="35"/>
        <v>2.5789589446768107E-2</v>
      </c>
      <c r="G368" s="2">
        <f t="shared" si="33"/>
        <v>1.1053714386565678E-2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6">
        <f>TITRES_STAT!D372</f>
        <v>2.0457000000000001</v>
      </c>
      <c r="C369" s="2">
        <f t="shared" si="30"/>
        <v>2.0883169230269578</v>
      </c>
      <c r="D369" s="2">
        <f t="shared" si="32"/>
        <v>2.0564359980794427</v>
      </c>
      <c r="E369" s="2">
        <f t="shared" si="31"/>
        <v>3.1880924947515155E-2</v>
      </c>
      <c r="F369" s="2">
        <f t="shared" si="35"/>
        <v>2.7007856546917518E-2</v>
      </c>
      <c r="G369" s="2">
        <f t="shared" si="33"/>
        <v>4.8730684005976362E-3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6">
        <f>TITRES_STAT!D373</f>
        <v>2.0192999999999999</v>
      </c>
      <c r="C370" s="2">
        <f t="shared" si="30"/>
        <v>2.0833912425612717</v>
      </c>
      <c r="D370" s="2">
        <f t="shared" si="32"/>
        <v>2.0536851834068912</v>
      </c>
      <c r="E370" s="2">
        <f t="shared" si="31"/>
        <v>2.9706059154380515E-2</v>
      </c>
      <c r="F370" s="2">
        <f t="shared" si="35"/>
        <v>2.7547497068410118E-2</v>
      </c>
      <c r="G370" s="2">
        <f t="shared" si="33"/>
        <v>2.1585620859703968E-3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6">
        <f>TITRES_STAT!D374</f>
        <v>1.9930000000000001</v>
      </c>
      <c r="C371" s="2">
        <f t="shared" si="30"/>
        <v>2.0792233590903066</v>
      </c>
      <c r="D371" s="2">
        <f t="shared" si="32"/>
        <v>2.0491899846360102</v>
      </c>
      <c r="E371" s="2">
        <f t="shared" si="31"/>
        <v>3.0033374454296435E-2</v>
      </c>
      <c r="F371" s="2">
        <f t="shared" si="35"/>
        <v>2.804467254558738E-2</v>
      </c>
      <c r="G371" s="2">
        <f t="shared" si="33"/>
        <v>1.9887019087090549E-3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6">
        <f>TITRES_STAT!D375</f>
        <v>2.0457000000000001</v>
      </c>
      <c r="C372" s="2">
        <f t="shared" si="30"/>
        <v>2.0675736115379517</v>
      </c>
      <c r="D372" s="2">
        <f t="shared" si="32"/>
        <v>2.048931467255565</v>
      </c>
      <c r="E372" s="2">
        <f t="shared" si="31"/>
        <v>1.8642144282386752E-2</v>
      </c>
      <c r="F372" s="2">
        <f t="shared" si="35"/>
        <v>2.6164166892947257E-2</v>
      </c>
      <c r="G372" s="2">
        <f t="shared" si="33"/>
        <v>-7.5220226105605047E-3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6">
        <f>TITRES_STAT!D376</f>
        <v>1.9877</v>
      </c>
      <c r="C373" s="2">
        <f t="shared" si="30"/>
        <v>2.0658392097628822</v>
      </c>
      <c r="D373" s="2">
        <f t="shared" si="32"/>
        <v>2.044395803014412</v>
      </c>
      <c r="E373" s="2">
        <f t="shared" si="31"/>
        <v>2.1443406748470117E-2</v>
      </c>
      <c r="F373" s="2">
        <f t="shared" si="35"/>
        <v>2.5220014864051829E-2</v>
      </c>
      <c r="G373" s="2">
        <f t="shared" si="33"/>
        <v>-3.7766081155817116E-3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6">
        <f>TITRES_STAT!D377</f>
        <v>2.0299</v>
      </c>
      <c r="C374" s="2">
        <f t="shared" si="30"/>
        <v>2.0562485621070539</v>
      </c>
      <c r="D374" s="2">
        <f t="shared" si="32"/>
        <v>2.0433220398281593</v>
      </c>
      <c r="E374" s="2">
        <f t="shared" si="31"/>
        <v>1.292652227889457E-2</v>
      </c>
      <c r="F374" s="2">
        <f t="shared" si="35"/>
        <v>2.2761316347020378E-2</v>
      </c>
      <c r="G374" s="2">
        <f t="shared" si="33"/>
        <v>-9.8347940681258079E-3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6">
        <f>TITRES_STAT!D378</f>
        <v>2.0246</v>
      </c>
      <c r="C375" s="2">
        <f t="shared" si="30"/>
        <v>2.0481333987059687</v>
      </c>
      <c r="D375" s="2">
        <f t="shared" si="32"/>
        <v>2.0419352220631106</v>
      </c>
      <c r="E375" s="2">
        <f t="shared" si="31"/>
        <v>6.1981766428580443E-3</v>
      </c>
      <c r="F375" s="2">
        <f t="shared" si="35"/>
        <v>1.9448688406187912E-2</v>
      </c>
      <c r="G375" s="2">
        <f t="shared" si="33"/>
        <v>-1.3250511763329868E-2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6">
        <f>TITRES_STAT!D379</f>
        <v>2.0192999999999999</v>
      </c>
      <c r="C376" s="2">
        <f t="shared" si="30"/>
        <v>2.0412667219819736</v>
      </c>
      <c r="D376" s="2">
        <f t="shared" si="32"/>
        <v>2.0402585389473247</v>
      </c>
      <c r="E376" s="2">
        <f t="shared" si="31"/>
        <v>1.0081830346488907E-3</v>
      </c>
      <c r="F376" s="2">
        <f t="shared" si="35"/>
        <v>1.576058733188011E-2</v>
      </c>
      <c r="G376" s="2">
        <f t="shared" si="33"/>
        <v>-1.4752404297231219E-2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6">
        <f>TITRES_STAT!D380</f>
        <v>1.9614</v>
      </c>
      <c r="C377" s="2">
        <f t="shared" si="30"/>
        <v>2.0435795339847469</v>
      </c>
      <c r="D377" s="2">
        <f t="shared" si="32"/>
        <v>2.0344171656919672</v>
      </c>
      <c r="E377" s="2">
        <f t="shared" si="31"/>
        <v>9.1623682927797212E-3</v>
      </c>
      <c r="F377" s="2">
        <f t="shared" si="35"/>
        <v>1.4440943524060033E-2</v>
      </c>
      <c r="G377" s="2">
        <f t="shared" si="33"/>
        <v>-5.2785752312803115E-3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2.0192999999999999</v>
      </c>
      <c r="C378" s="2">
        <f t="shared" si="30"/>
        <v>2.0398442210640164</v>
      </c>
      <c r="D378" s="2">
        <f t="shared" si="32"/>
        <v>2.0332973756407102</v>
      </c>
      <c r="E378" s="2">
        <f t="shared" si="31"/>
        <v>6.5468454233061912E-3</v>
      </c>
      <c r="F378" s="2">
        <f t="shared" si="35"/>
        <v>1.2862123903909266E-2</v>
      </c>
      <c r="G378" s="2">
        <f t="shared" si="33"/>
        <v>-6.3152784806030753E-3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2.0617000000000001</v>
      </c>
      <c r="C379" s="2">
        <f t="shared" si="30"/>
        <v>2.0407451101310907</v>
      </c>
      <c r="D379" s="2">
        <f t="shared" si="32"/>
        <v>2.0354012737413982</v>
      </c>
      <c r="E379" s="2">
        <f t="shared" si="31"/>
        <v>5.3438363896924912E-3</v>
      </c>
      <c r="F379" s="2">
        <f t="shared" si="35"/>
        <v>1.1358466401065912E-2</v>
      </c>
      <c r="G379" s="2">
        <f t="shared" si="33"/>
        <v>-6.0146300113734213E-3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2.0729000000000002</v>
      </c>
      <c r="C380" s="2">
        <f t="shared" si="30"/>
        <v>2.0374458624186151</v>
      </c>
      <c r="D380" s="2">
        <f t="shared" si="32"/>
        <v>2.0381789571679612</v>
      </c>
      <c r="E380" s="2">
        <f t="shared" si="31"/>
        <v>-7.3309474934601937E-4</v>
      </c>
      <c r="F380" s="2">
        <f t="shared" si="35"/>
        <v>8.9401541709835265E-3</v>
      </c>
      <c r="G380" s="2">
        <f t="shared" si="33"/>
        <v>-9.6732489203295458E-3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2.0729000000000002</v>
      </c>
      <c r="C381" s="2">
        <f t="shared" si="30"/>
        <v>2.0306080374311359</v>
      </c>
      <c r="D381" s="2">
        <f t="shared" si="32"/>
        <v>2.0407508862666308</v>
      </c>
      <c r="E381" s="2">
        <f t="shared" si="31"/>
        <v>-1.0142848835494878E-2</v>
      </c>
      <c r="F381" s="2">
        <f t="shared" si="35"/>
        <v>5.1235535696878458E-3</v>
      </c>
      <c r="G381" s="2">
        <f t="shared" si="33"/>
        <v>-1.5266402405182723E-2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2.0562</v>
      </c>
      <c r="C382" s="2">
        <f t="shared" si="30"/>
        <v>2.032929877826346</v>
      </c>
      <c r="D382" s="2">
        <f t="shared" si="32"/>
        <v>2.0418952650616951</v>
      </c>
      <c r="E382" s="2">
        <f t="shared" si="31"/>
        <v>-8.9653872353490094E-3</v>
      </c>
      <c r="F382" s="2">
        <f t="shared" si="35"/>
        <v>2.3057654086804753E-3</v>
      </c>
      <c r="G382" s="2">
        <f t="shared" si="33"/>
        <v>-1.1271152644029486E-2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2.0226999999999999</v>
      </c>
      <c r="C383" s="2">
        <f t="shared" si="30"/>
        <v>2.0259714350838314</v>
      </c>
      <c r="D383" s="2">
        <f t="shared" si="32"/>
        <v>2.0404733935756436</v>
      </c>
      <c r="E383" s="2">
        <f t="shared" si="31"/>
        <v>-1.4501958491812239E-2</v>
      </c>
      <c r="F383" s="2">
        <f t="shared" si="35"/>
        <v>-1.0557793714180679E-3</v>
      </c>
      <c r="G383" s="2">
        <f t="shared" si="33"/>
        <v>-1.3446179120394171E-2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2.0617000000000001</v>
      </c>
      <c r="C384" s="2">
        <f t="shared" si="30"/>
        <v>2.026575829686319</v>
      </c>
      <c r="D384" s="2">
        <f t="shared" si="32"/>
        <v>2.0420457347922625</v>
      </c>
      <c r="E384" s="2">
        <f t="shared" si="31"/>
        <v>-1.5469905105943482E-2</v>
      </c>
      <c r="F384" s="2">
        <f t="shared" si="35"/>
        <v>-3.938604518323151E-3</v>
      </c>
      <c r="G384" s="2">
        <f t="shared" si="33"/>
        <v>-1.1531300587620332E-2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2.0059999999999998</v>
      </c>
      <c r="C385" s="2">
        <f t="shared" si="30"/>
        <v>2.0262718558884236</v>
      </c>
      <c r="D385" s="2">
        <f t="shared" si="32"/>
        <v>2.0393756803632059</v>
      </c>
      <c r="E385" s="2">
        <f t="shared" si="31"/>
        <v>-1.3103824474782311E-2</v>
      </c>
      <c r="F385" s="2">
        <f t="shared" si="35"/>
        <v>-5.7716485096149829E-3</v>
      </c>
      <c r="G385" s="2">
        <f t="shared" si="33"/>
        <v>-7.3321759651673278E-3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2.0562</v>
      </c>
      <c r="C386" s="2">
        <f t="shared" si="30"/>
        <v>2.0251992626748199</v>
      </c>
      <c r="D386" s="2">
        <f t="shared" si="32"/>
        <v>2.0406219262622276</v>
      </c>
      <c r="E386" s="2">
        <f t="shared" si="31"/>
        <v>-1.5422663587407737E-2</v>
      </c>
      <c r="F386" s="2">
        <f t="shared" si="35"/>
        <v>-7.701851525173534E-3</v>
      </c>
      <c r="G386" s="2">
        <f t="shared" si="33"/>
        <v>-7.7208120622342027E-3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2.0339</v>
      </c>
      <c r="C387" s="2">
        <f t="shared" si="30"/>
        <v>2.0153839914940783</v>
      </c>
      <c r="D387" s="2">
        <f t="shared" si="32"/>
        <v>2.0401240057983587</v>
      </c>
      <c r="E387" s="2">
        <f t="shared" si="31"/>
        <v>-2.4740014304280411E-2</v>
      </c>
      <c r="F387" s="2">
        <f t="shared" si="35"/>
        <v>-1.110948408099491E-2</v>
      </c>
      <c r="G387" s="2">
        <f t="shared" si="33"/>
        <v>-1.3630530223285501E-2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2.0339</v>
      </c>
      <c r="C388" s="2">
        <f t="shared" si="30"/>
        <v>2.0159864543411432</v>
      </c>
      <c r="D388" s="2">
        <f t="shared" si="32"/>
        <v>2.0396629683318137</v>
      </c>
      <c r="E388" s="2">
        <f t="shared" si="31"/>
        <v>-2.36765139906705E-2</v>
      </c>
      <c r="F388" s="2">
        <f t="shared" si="35"/>
        <v>-1.362289006293003E-2</v>
      </c>
      <c r="G388" s="2">
        <f t="shared" si="33"/>
        <v>-1.0053623927740471E-2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2.0339</v>
      </c>
      <c r="C389" s="2">
        <f t="shared" si="30"/>
        <v>2.0230193075194292</v>
      </c>
      <c r="D389" s="2">
        <f t="shared" si="32"/>
        <v>2.0392360817887165</v>
      </c>
      <c r="E389" s="2">
        <f t="shared" si="31"/>
        <v>-1.621677426928736E-2</v>
      </c>
      <c r="F389" s="2">
        <f t="shared" si="35"/>
        <v>-1.4141666904201496E-2</v>
      </c>
      <c r="G389" s="2">
        <f t="shared" si="33"/>
        <v>-2.075107365085864E-3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1.9781</v>
      </c>
      <c r="C390" s="2">
        <f t="shared" si="30"/>
        <v>2.0306932602087477</v>
      </c>
      <c r="D390" s="2">
        <f t="shared" si="32"/>
        <v>2.0347074831377006</v>
      </c>
      <c r="E390" s="2">
        <f t="shared" si="31"/>
        <v>-4.0142229289528153E-3</v>
      </c>
      <c r="F390" s="2">
        <f t="shared" si="35"/>
        <v>-1.2116178109151759E-2</v>
      </c>
      <c r="G390" s="2">
        <f t="shared" si="33"/>
        <v>8.1019551801989435E-3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1.9781</v>
      </c>
      <c r="C391" s="2">
        <f t="shared" si="30"/>
        <v>2.0371866047920175</v>
      </c>
      <c r="D391" s="2">
        <f t="shared" si="32"/>
        <v>2.0305143362386113</v>
      </c>
      <c r="E391" s="2">
        <f t="shared" si="31"/>
        <v>6.672268553406191E-3</v>
      </c>
      <c r="F391" s="2">
        <f t="shared" si="35"/>
        <v>-8.3584887766401696E-3</v>
      </c>
      <c r="G391" s="2">
        <f t="shared" si="33"/>
        <v>1.5030757330046361E-2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1.9447000000000001</v>
      </c>
      <c r="C392" s="2">
        <f t="shared" si="30"/>
        <v>2.0401117425163227</v>
      </c>
      <c r="D392" s="2">
        <f t="shared" si="32"/>
        <v>2.0241577187394548</v>
      </c>
      <c r="E392" s="2">
        <f t="shared" si="31"/>
        <v>1.5954023776867832E-2</v>
      </c>
      <c r="F392" s="2">
        <f t="shared" si="35"/>
        <v>-3.4959862659385697E-3</v>
      </c>
      <c r="G392" s="2">
        <f t="shared" si="33"/>
        <v>1.9450010042806401E-2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1.9781</v>
      </c>
      <c r="C393" s="2">
        <f t="shared" si="30"/>
        <v>2.0374330128984268</v>
      </c>
      <c r="D393" s="2">
        <f t="shared" si="32"/>
        <v>2.0207460358698657</v>
      </c>
      <c r="E393" s="2">
        <f t="shared" si="31"/>
        <v>1.6686977028561145E-2</v>
      </c>
      <c r="F393" s="2">
        <f t="shared" si="35"/>
        <v>5.4060639296137341E-4</v>
      </c>
      <c r="G393" s="2">
        <f t="shared" si="33"/>
        <v>1.6146370635599771E-2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2.0059999999999998</v>
      </c>
      <c r="C394" s="2">
        <f t="shared" si="30"/>
        <v>2.0411663955294381</v>
      </c>
      <c r="D394" s="2">
        <f t="shared" si="32"/>
        <v>2.0196537369165424</v>
      </c>
      <c r="E394" s="2">
        <f t="shared" si="31"/>
        <v>2.1512658612895752E-2</v>
      </c>
      <c r="F394" s="2">
        <f t="shared" si="35"/>
        <v>4.7350168369482493E-3</v>
      </c>
      <c r="G394" s="2">
        <f t="shared" si="33"/>
        <v>1.6777641775947504E-2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1.9781</v>
      </c>
      <c r="C395" s="2">
        <f t="shared" si="30"/>
        <v>2.0357561808326015</v>
      </c>
      <c r="D395" s="2">
        <f t="shared" si="32"/>
        <v>2.016575682330132</v>
      </c>
      <c r="E395" s="2">
        <f t="shared" si="31"/>
        <v>1.9180498502469501E-2</v>
      </c>
      <c r="F395" s="2">
        <f t="shared" si="35"/>
        <v>7.6241131700524999E-3</v>
      </c>
      <c r="G395" s="2">
        <f t="shared" si="33"/>
        <v>1.1556385332417001E-2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2.0059999999999998</v>
      </c>
      <c r="C396" s="2">
        <f t="shared" si="30"/>
        <v>2.038901383781432</v>
      </c>
      <c r="D396" s="2">
        <f t="shared" si="32"/>
        <v>2.0157922984538259</v>
      </c>
      <c r="E396" s="2">
        <f t="shared" si="31"/>
        <v>2.3109085327606138E-2</v>
      </c>
      <c r="F396" s="2">
        <f t="shared" si="35"/>
        <v>1.0721107601563227E-2</v>
      </c>
      <c r="G396" s="2">
        <f t="shared" si="33"/>
        <v>1.2387977726042911E-2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2.0283000000000002</v>
      </c>
      <c r="C397" s="2">
        <f t="shared" si="30"/>
        <v>2.0381319401227502</v>
      </c>
      <c r="D397" s="2">
        <f t="shared" si="32"/>
        <v>2.0167187948646537</v>
      </c>
      <c r="E397" s="2">
        <f t="shared" si="31"/>
        <v>2.1413145258096566E-2</v>
      </c>
      <c r="F397" s="2">
        <f t="shared" si="35"/>
        <v>1.2859515132869894E-2</v>
      </c>
      <c r="G397" s="2">
        <f t="shared" si="33"/>
        <v>8.5536301252266723E-3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2.0283000000000002</v>
      </c>
      <c r="C398" s="2">
        <f t="shared" si="30"/>
        <v>2.0374808724115576</v>
      </c>
      <c r="D398" s="2">
        <f t="shared" si="32"/>
        <v>2.0175766619117166</v>
      </c>
      <c r="E398" s="2">
        <f t="shared" si="31"/>
        <v>1.9904210499841035E-2</v>
      </c>
      <c r="F398" s="2">
        <f t="shared" si="35"/>
        <v>1.4268454206264124E-2</v>
      </c>
      <c r="G398" s="2">
        <f t="shared" si="33"/>
        <v>5.6357562935769115E-3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2.0283000000000002</v>
      </c>
      <c r="C399" s="2">
        <f t="shared" ref="C399:C462" si="36">$C$4*B389+C398*(1-$C$4)</f>
        <v>2.0369299689636255</v>
      </c>
      <c r="D399" s="2">
        <f t="shared" si="32"/>
        <v>2.0183709832515895</v>
      </c>
      <c r="E399" s="2">
        <f t="shared" si="31"/>
        <v>1.8558985712036069E-2</v>
      </c>
      <c r="F399" s="2">
        <f t="shared" si="35"/>
        <v>1.5126560507418514E-2</v>
      </c>
      <c r="G399" s="2">
        <f t="shared" si="33"/>
        <v>3.4324252046175549E-3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2.0283000000000002</v>
      </c>
      <c r="C400" s="2">
        <f t="shared" si="36"/>
        <v>2.0278792045076832</v>
      </c>
      <c r="D400" s="2">
        <f t="shared" si="32"/>
        <v>2.0191064659736941</v>
      </c>
      <c r="E400" s="2">
        <f t="shared" si="31"/>
        <v>8.7727385339890773E-3</v>
      </c>
      <c r="F400" s="2">
        <f t="shared" si="35"/>
        <v>1.3855796112732627E-2</v>
      </c>
      <c r="G400" s="2">
        <f t="shared" si="33"/>
        <v>-5.0830575787435498E-3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6">
        <f>TITRES_STAT!D404</f>
        <v>2.0059999999999998</v>
      </c>
      <c r="C401" s="2">
        <f t="shared" si="36"/>
        <v>2.020220865352655</v>
      </c>
      <c r="D401" s="2">
        <f t="shared" si="32"/>
        <v>2.0181356166423092</v>
      </c>
      <c r="E401" s="2">
        <f t="shared" si="31"/>
        <v>2.0852487103457662E-3</v>
      </c>
      <c r="F401" s="2">
        <f t="shared" si="35"/>
        <v>1.1501686632255256E-2</v>
      </c>
      <c r="G401" s="2">
        <f t="shared" si="33"/>
        <v>-9.4164379219094894E-3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6">
        <f>TITRES_STAT!D405</f>
        <v>2.0004</v>
      </c>
      <c r="C402" s="2">
        <f t="shared" si="36"/>
        <v>2.0086022706830158</v>
      </c>
      <c r="D402" s="2">
        <f t="shared" si="32"/>
        <v>2.0168218672613976</v>
      </c>
      <c r="E402" s="2">
        <f t="shared" si="31"/>
        <v>-8.2195965783817826E-3</v>
      </c>
      <c r="F402" s="2">
        <f t="shared" si="35"/>
        <v>7.5574299901278478E-3</v>
      </c>
      <c r="G402" s="2">
        <f t="shared" si="33"/>
        <v>-1.5777026568509631E-2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6">
        <f>TITRES_STAT!D406</f>
        <v>2.0059999999999998</v>
      </c>
      <c r="C403" s="2">
        <f t="shared" si="36"/>
        <v>2.0039096136548595</v>
      </c>
      <c r="D403" s="2">
        <f t="shared" si="32"/>
        <v>2.0160202474642568</v>
      </c>
      <c r="E403" s="2">
        <f t="shared" si="31"/>
        <v>-1.2110633809397253E-2</v>
      </c>
      <c r="F403" s="2">
        <f t="shared" si="35"/>
        <v>3.6238172302228279E-3</v>
      </c>
      <c r="G403" s="2">
        <f t="shared" si="33"/>
        <v>-1.5734451039620082E-2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6">
        <f>TITRES_STAT!D407</f>
        <v>2.0059999999999998</v>
      </c>
      <c r="C404" s="2">
        <f t="shared" si="36"/>
        <v>2.0042312115541119</v>
      </c>
      <c r="D404" s="2">
        <f t="shared" si="32"/>
        <v>2.0152780069113487</v>
      </c>
      <c r="E404" s="2">
        <f t="shared" si="31"/>
        <v>-1.1046795357236849E-2</v>
      </c>
      <c r="F404" s="2">
        <f t="shared" si="35"/>
        <v>6.8969471273089278E-4</v>
      </c>
      <c r="G404" s="2">
        <f t="shared" si="33"/>
        <v>-1.1736490069967742E-2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6">
        <f>TITRES_STAT!D408</f>
        <v>2.0059999999999998</v>
      </c>
      <c r="C405" s="2">
        <f t="shared" si="36"/>
        <v>2.0002110251611716</v>
      </c>
      <c r="D405" s="2">
        <f t="shared" si="32"/>
        <v>2.0145907471401374</v>
      </c>
      <c r="E405" s="2">
        <f t="shared" si="31"/>
        <v>-1.4379721978965865E-2</v>
      </c>
      <c r="F405" s="2">
        <f t="shared" si="35"/>
        <v>-2.3241886256084587E-3</v>
      </c>
      <c r="G405" s="2">
        <f t="shared" si="33"/>
        <v>-1.2055533353357406E-2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6">
        <f>TITRES_STAT!D409</f>
        <v>1.9781</v>
      </c>
      <c r="C406" s="2">
        <f t="shared" si="36"/>
        <v>2.0011016366748375</v>
      </c>
      <c r="D406" s="2">
        <f t="shared" si="32"/>
        <v>2.0118877288334605</v>
      </c>
      <c r="E406" s="2">
        <f t="shared" si="31"/>
        <v>-1.0786092158622917E-2</v>
      </c>
      <c r="F406" s="2">
        <f t="shared" si="35"/>
        <v>-4.0165693322113507E-3</v>
      </c>
      <c r="G406" s="2">
        <f t="shared" si="33"/>
        <v>-6.7695228264115668E-3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6">
        <f>TITRES_STAT!D410</f>
        <v>2.0059999999999998</v>
      </c>
      <c r="C407" s="2">
        <f t="shared" si="36"/>
        <v>2.0052860002633244</v>
      </c>
      <c r="D407" s="2">
        <f t="shared" si="32"/>
        <v>2.0114516007717227</v>
      </c>
      <c r="E407" s="2">
        <f t="shared" si="31"/>
        <v>-6.1656005083983167E-3</v>
      </c>
      <c r="F407" s="2">
        <f t="shared" si="35"/>
        <v>-4.446375567448744E-3</v>
      </c>
      <c r="G407" s="2">
        <f t="shared" si="33"/>
        <v>-1.7192249409495727E-3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6">
        <f>TITRES_STAT!D411</f>
        <v>2.0059999999999998</v>
      </c>
      <c r="C408" s="2">
        <f t="shared" si="36"/>
        <v>2.0088266156074286</v>
      </c>
      <c r="D408" s="2">
        <f t="shared" si="32"/>
        <v>2.011047778492336</v>
      </c>
      <c r="E408" s="2">
        <f t="shared" si="31"/>
        <v>-2.2211628849073684E-3</v>
      </c>
      <c r="F408" s="2">
        <f t="shared" si="35"/>
        <v>-4.0013330309404691E-3</v>
      </c>
      <c r="G408" s="2">
        <f t="shared" si="33"/>
        <v>1.7801701460331007E-3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2.0059999999999998</v>
      </c>
      <c r="C409" s="2">
        <f t="shared" si="36"/>
        <v>2.0118225208985936</v>
      </c>
      <c r="D409" s="2">
        <f t="shared" si="32"/>
        <v>2.010673868974385</v>
      </c>
      <c r="E409" s="2">
        <f t="shared" si="31"/>
        <v>1.1486519242085436E-3</v>
      </c>
      <c r="F409" s="2">
        <f t="shared" si="35"/>
        <v>-2.9713360399106666E-3</v>
      </c>
      <c r="G409" s="2">
        <f t="shared" si="33"/>
        <v>4.1199879641192101E-3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1.9502999999999999</v>
      </c>
      <c r="C410" s="2">
        <f t="shared" si="36"/>
        <v>2.0143575176834254</v>
      </c>
      <c r="D410" s="2">
        <f t="shared" si="32"/>
        <v>2.006201730531838</v>
      </c>
      <c r="E410" s="2">
        <f t="shared" si="31"/>
        <v>8.1557871515873792E-3</v>
      </c>
      <c r="F410" s="2">
        <f t="shared" si="35"/>
        <v>-7.4591140161105749E-4</v>
      </c>
      <c r="G410" s="2">
        <f t="shared" si="33"/>
        <v>8.9016985531984363E-3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2.0059999999999998</v>
      </c>
      <c r="C411" s="2">
        <f t="shared" si="36"/>
        <v>2.013071745732129</v>
      </c>
      <c r="D411" s="2">
        <f t="shared" si="32"/>
        <v>2.0061867875294794</v>
      </c>
      <c r="E411" s="2">
        <f t="shared" si="31"/>
        <v>6.8849582026495604E-3</v>
      </c>
      <c r="F411" s="2">
        <f t="shared" si="35"/>
        <v>7.8026251924106626E-4</v>
      </c>
      <c r="G411" s="2">
        <f t="shared" si="33"/>
        <v>6.1046956834084941E-3</v>
      </c>
      <c r="H411" s="2" t="str">
        <f t="shared" si="34"/>
        <v>Sell</v>
      </c>
    </row>
    <row r="412" spans="1:8" ht="13.5" x14ac:dyDescent="0.25">
      <c r="A412" s="3">
        <f>TITRES_STAT!B415</f>
        <v>42605</v>
      </c>
      <c r="B412" s="6">
        <f>TITRES_STAT!D415</f>
        <v>1.9502999999999999</v>
      </c>
      <c r="C412" s="2">
        <f t="shared" si="36"/>
        <v>2.0111222463887244</v>
      </c>
      <c r="D412" s="2">
        <f t="shared" si="32"/>
        <v>2.0020470254902589</v>
      </c>
      <c r="E412" s="2">
        <f t="shared" ref="E412:E475" si="37">C412-D412</f>
        <v>9.0752208984654636E-3</v>
      </c>
      <c r="F412" s="2">
        <f t="shared" si="35"/>
        <v>2.4392541950859457E-3</v>
      </c>
      <c r="G412" s="2">
        <f t="shared" si="33"/>
        <v>6.6359667033795179E-3</v>
      </c>
      <c r="H412" s="2" t="str">
        <f t="shared" si="34"/>
        <v>Sell</v>
      </c>
    </row>
    <row r="413" spans="1:8" ht="13.5" x14ac:dyDescent="0.25">
      <c r="A413" s="3">
        <f>TITRES_STAT!B416</f>
        <v>42606</v>
      </c>
      <c r="B413" s="6">
        <f>TITRES_STAT!D416</f>
        <v>2.0004</v>
      </c>
      <c r="C413" s="2">
        <f t="shared" si="36"/>
        <v>2.0103342084827669</v>
      </c>
      <c r="D413" s="2">
        <f t="shared" ref="D413:D476" si="38">$D$4*B413+(1-$D$4)*D412</f>
        <v>2.0019250236020918</v>
      </c>
      <c r="E413" s="2">
        <f t="shared" si="37"/>
        <v>8.4091848806751024E-3</v>
      </c>
      <c r="F413" s="2">
        <f t="shared" si="35"/>
        <v>3.6332403322037773E-3</v>
      </c>
      <c r="G413" s="2">
        <f t="shared" si="33"/>
        <v>4.7759445484713246E-3</v>
      </c>
      <c r="H413" s="2" t="str">
        <f t="shared" si="34"/>
        <v>Sell</v>
      </c>
    </row>
    <row r="414" spans="1:8" ht="13.5" x14ac:dyDescent="0.25">
      <c r="A414" s="3">
        <f>TITRES_STAT!B417</f>
        <v>42607</v>
      </c>
      <c r="B414" s="6">
        <f>TITRES_STAT!D417</f>
        <v>1.9948999999999999</v>
      </c>
      <c r="C414" s="2">
        <f t="shared" si="36"/>
        <v>2.0096674071777256</v>
      </c>
      <c r="D414" s="2">
        <f t="shared" si="38"/>
        <v>2.0014046514834183</v>
      </c>
      <c r="E414" s="2">
        <f t="shared" si="37"/>
        <v>8.2627556943073444E-3</v>
      </c>
      <c r="F414" s="2">
        <f t="shared" si="35"/>
        <v>4.5591434046244909E-3</v>
      </c>
      <c r="G414" s="2">
        <f t="shared" si="33"/>
        <v>3.7036122896828534E-3</v>
      </c>
      <c r="H414" s="2" t="str">
        <f t="shared" si="34"/>
        <v>Sell</v>
      </c>
    </row>
    <row r="415" spans="1:8" ht="13.5" x14ac:dyDescent="0.25">
      <c r="A415" s="3">
        <f>TITRES_STAT!B418</f>
        <v>42608</v>
      </c>
      <c r="B415" s="6">
        <f>TITRES_STAT!D418</f>
        <v>2.0059999999999998</v>
      </c>
      <c r="C415" s="2">
        <f t="shared" si="36"/>
        <v>2.0091031906888448</v>
      </c>
      <c r="D415" s="2">
        <f t="shared" si="38"/>
        <v>2.0017450476698317</v>
      </c>
      <c r="E415" s="2">
        <f t="shared" si="37"/>
        <v>7.3581430190130526E-3</v>
      </c>
      <c r="F415" s="2">
        <f t="shared" si="35"/>
        <v>5.1189433275022032E-3</v>
      </c>
      <c r="G415" s="2">
        <f t="shared" si="33"/>
        <v>2.2391996915108493E-3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6">
        <f>TITRES_STAT!D419</f>
        <v>2.0059999999999998</v>
      </c>
      <c r="C416" s="2">
        <f t="shared" si="36"/>
        <v>2.0043334690444068</v>
      </c>
      <c r="D416" s="2">
        <f t="shared" si="38"/>
        <v>2.0020602293239183</v>
      </c>
      <c r="E416" s="2">
        <f t="shared" si="37"/>
        <v>2.2732397204885402E-3</v>
      </c>
      <c r="F416" s="2">
        <f t="shared" si="35"/>
        <v>4.5498026060994705E-3</v>
      </c>
      <c r="G416" s="2">
        <f t="shared" si="33"/>
        <v>-2.2765628856109303E-3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2.0059999999999998</v>
      </c>
      <c r="C417" s="2">
        <f t="shared" si="36"/>
        <v>2.0045898584221904</v>
      </c>
      <c r="D417" s="2">
        <f t="shared" si="38"/>
        <v>2.0023520641888131</v>
      </c>
      <c r="E417" s="2">
        <f t="shared" si="37"/>
        <v>2.2377942333773326E-3</v>
      </c>
      <c r="F417" s="2">
        <f t="shared" si="35"/>
        <v>4.0874009315550429E-3</v>
      </c>
      <c r="G417" s="2">
        <f t="shared" si="33"/>
        <v>-1.8496066981777103E-3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2.0004</v>
      </c>
      <c r="C418" s="2">
        <f t="shared" si="36"/>
        <v>2.004806803280315</v>
      </c>
      <c r="D418" s="2">
        <f t="shared" si="38"/>
        <v>2.0022074668414938</v>
      </c>
      <c r="E418" s="2">
        <f t="shared" si="37"/>
        <v>2.5993364388212647E-3</v>
      </c>
      <c r="F418" s="2">
        <f t="shared" si="35"/>
        <v>3.7897880330082876E-3</v>
      </c>
      <c r="G418" s="2">
        <f t="shared" si="33"/>
        <v>-1.1904515941870229E-3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1.9447000000000001</v>
      </c>
      <c r="C419" s="2">
        <f t="shared" si="36"/>
        <v>2.0049903720064206</v>
      </c>
      <c r="D419" s="2">
        <f t="shared" si="38"/>
        <v>1.9979476544828647</v>
      </c>
      <c r="E419" s="2">
        <f t="shared" si="37"/>
        <v>7.042717523555897E-3</v>
      </c>
      <c r="F419" s="2">
        <f t="shared" si="35"/>
        <v>4.4403739311178097E-3</v>
      </c>
      <c r="G419" s="2">
        <f t="shared" si="33"/>
        <v>2.6023435924380873E-3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6">
        <f>TITRES_STAT!D423</f>
        <v>1.9948999999999999</v>
      </c>
      <c r="C420" s="2">
        <f t="shared" si="36"/>
        <v>1.9965764686208174</v>
      </c>
      <c r="D420" s="2">
        <f t="shared" si="38"/>
        <v>1.9977219022989487</v>
      </c>
      <c r="E420" s="2">
        <f t="shared" si="37"/>
        <v>-1.1454336781313579E-3</v>
      </c>
      <c r="F420" s="2">
        <f t="shared" si="35"/>
        <v>3.3232124092679761E-3</v>
      </c>
      <c r="G420" s="2">
        <f t="shared" ref="G420:G483" si="39">E420-F420</f>
        <v>-4.468646087399334E-3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2.0116000000000001</v>
      </c>
      <c r="C421" s="2">
        <f t="shared" si="36"/>
        <v>1.9980262426791531</v>
      </c>
      <c r="D421" s="2">
        <f t="shared" si="38"/>
        <v>1.9987499095360637</v>
      </c>
      <c r="E421" s="2">
        <f t="shared" si="37"/>
        <v>-7.2366685691060972E-4</v>
      </c>
      <c r="F421" s="2">
        <f t="shared" ref="F421:F484" si="41">(E421*(2/(10)))+((1-(2/10))*F420)</f>
        <v>2.5138365560322591E-3</v>
      </c>
      <c r="G421" s="2">
        <f t="shared" si="39"/>
        <v>-3.2375034129428688E-3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2.0116000000000001</v>
      </c>
      <c r="C422" s="2">
        <f t="shared" si="36"/>
        <v>1.9906837438054372</v>
      </c>
      <c r="D422" s="2">
        <f t="shared" si="38"/>
        <v>1.999701768088948</v>
      </c>
      <c r="E422" s="2">
        <f t="shared" si="37"/>
        <v>-9.0180242835107283E-3</v>
      </c>
      <c r="F422" s="2">
        <f t="shared" si="41"/>
        <v>2.0746438812366177E-4</v>
      </c>
      <c r="G422" s="2">
        <f t="shared" si="39"/>
        <v>-9.2254886716343909E-3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2.0116000000000001</v>
      </c>
      <c r="C423" s="2">
        <f t="shared" si="36"/>
        <v>1.9921785524507545</v>
      </c>
      <c r="D423" s="2">
        <f t="shared" si="38"/>
        <v>2.0005831186008778</v>
      </c>
      <c r="E423" s="2">
        <f t="shared" si="37"/>
        <v>-8.4045661501233049E-3</v>
      </c>
      <c r="F423" s="2">
        <f t="shared" si="41"/>
        <v>-1.5149417195257316E-3</v>
      </c>
      <c r="G423" s="2">
        <f t="shared" si="39"/>
        <v>-6.8896244305975737E-3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2.0562</v>
      </c>
      <c r="C424" s="2">
        <f t="shared" si="36"/>
        <v>1.9925972366891</v>
      </c>
      <c r="D424" s="2">
        <f t="shared" si="38"/>
        <v>2.0047028875934054</v>
      </c>
      <c r="E424" s="2">
        <f t="shared" si="37"/>
        <v>-1.2105650904305376E-2</v>
      </c>
      <c r="F424" s="2">
        <f t="shared" si="41"/>
        <v>-3.6330835564816607E-3</v>
      </c>
      <c r="G424" s="2">
        <f t="shared" si="39"/>
        <v>-8.4725673478237146E-3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2.1063000000000001</v>
      </c>
      <c r="C425" s="2">
        <f t="shared" si="36"/>
        <v>1.9946592002753922</v>
      </c>
      <c r="D425" s="2">
        <f t="shared" si="38"/>
        <v>2.0122285996235236</v>
      </c>
      <c r="E425" s="2">
        <f t="shared" si="37"/>
        <v>-1.7569399348131398E-2</v>
      </c>
      <c r="F425" s="2">
        <f t="shared" si="41"/>
        <v>-6.4203467148116087E-3</v>
      </c>
      <c r="G425" s="2">
        <f t="shared" si="39"/>
        <v>-1.1149052633319789E-2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2.1063000000000001</v>
      </c>
      <c r="C426" s="2">
        <f t="shared" si="36"/>
        <v>1.9964039386945625</v>
      </c>
      <c r="D426" s="2">
        <f t="shared" si="38"/>
        <v>2.0191968515032626</v>
      </c>
      <c r="E426" s="2">
        <f t="shared" si="37"/>
        <v>-2.2792912808700105E-2</v>
      </c>
      <c r="F426" s="2">
        <f t="shared" si="41"/>
        <v>-9.6948599335893084E-3</v>
      </c>
      <c r="G426" s="2">
        <f t="shared" si="39"/>
        <v>-1.3098052875110797E-2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2.1063000000000001</v>
      </c>
      <c r="C427" s="2">
        <f t="shared" si="36"/>
        <v>1.9978802558184761</v>
      </c>
      <c r="D427" s="2">
        <f t="shared" si="38"/>
        <v>2.0256489365770949</v>
      </c>
      <c r="E427" s="2">
        <f t="shared" si="37"/>
        <v>-2.7768680758618824E-2</v>
      </c>
      <c r="F427" s="2">
        <f t="shared" si="41"/>
        <v>-1.3309624098595213E-2</v>
      </c>
      <c r="G427" s="2">
        <f t="shared" si="39"/>
        <v>-1.4459056660023612E-2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2.1118999999999999</v>
      </c>
      <c r="C428" s="2">
        <f t="shared" si="36"/>
        <v>1.9982679087694799</v>
      </c>
      <c r="D428" s="2">
        <f t="shared" si="38"/>
        <v>2.032037904238051</v>
      </c>
      <c r="E428" s="2">
        <f t="shared" si="37"/>
        <v>-3.3769995468571068E-2</v>
      </c>
      <c r="F428" s="2">
        <f t="shared" si="41"/>
        <v>-1.7401698372590382E-2</v>
      </c>
      <c r="G428" s="2">
        <f t="shared" si="39"/>
        <v>-1.6368297095980686E-2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2.0952000000000002</v>
      </c>
      <c r="C429" s="2">
        <f t="shared" si="36"/>
        <v>1.9900266920357137</v>
      </c>
      <c r="D429" s="2">
        <f t="shared" si="38"/>
        <v>2.0367165779981953</v>
      </c>
      <c r="E429" s="2">
        <f t="shared" si="37"/>
        <v>-4.6689885962481581E-2</v>
      </c>
      <c r="F429" s="2">
        <f t="shared" si="41"/>
        <v>-2.3259335890568625E-2</v>
      </c>
      <c r="G429" s="2">
        <f t="shared" si="39"/>
        <v>-2.3430550071912956E-2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6">
        <f>TITRES_STAT!D433</f>
        <v>2.0952000000000002</v>
      </c>
      <c r="C430" s="2">
        <f t="shared" si="36"/>
        <v>1.9907764317225269</v>
      </c>
      <c r="D430" s="2">
        <f t="shared" si="38"/>
        <v>2.0410486833316623</v>
      </c>
      <c r="E430" s="2">
        <f t="shared" si="37"/>
        <v>-5.0272251609135399E-2</v>
      </c>
      <c r="F430" s="2">
        <f t="shared" si="41"/>
        <v>-2.8661919034281981E-2</v>
      </c>
      <c r="G430" s="2">
        <f t="shared" si="39"/>
        <v>-2.1610332574853418E-2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6">
        <f>TITRES_STAT!D434</f>
        <v>2.0339</v>
      </c>
      <c r="C431" s="2">
        <f t="shared" si="36"/>
        <v>1.9939800576113691</v>
      </c>
      <c r="D431" s="2">
        <f t="shared" si="38"/>
        <v>2.0405191512330205</v>
      </c>
      <c r="E431" s="2">
        <f t="shared" si="37"/>
        <v>-4.6539093621651428E-2</v>
      </c>
      <c r="F431" s="2">
        <f t="shared" si="41"/>
        <v>-3.2237353951755872E-2</v>
      </c>
      <c r="G431" s="2">
        <f t="shared" si="39"/>
        <v>-1.4301739669895557E-2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6">
        <f>TITRES_STAT!D435</f>
        <v>2.0617000000000001</v>
      </c>
      <c r="C432" s="2">
        <f t="shared" si="36"/>
        <v>1.996690817978851</v>
      </c>
      <c r="D432" s="2">
        <f t="shared" si="38"/>
        <v>2.0420881029935374</v>
      </c>
      <c r="E432" s="2">
        <f t="shared" si="37"/>
        <v>-4.5397285014686428E-2</v>
      </c>
      <c r="F432" s="2">
        <f t="shared" si="41"/>
        <v>-3.4869340164341983E-2</v>
      </c>
      <c r="G432" s="2">
        <f t="shared" si="39"/>
        <v>-1.0527944850344445E-2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6">
        <f>TITRES_STAT!D436</f>
        <v>2.0449999999999999</v>
      </c>
      <c r="C433" s="2">
        <f t="shared" si="36"/>
        <v>1.9989845382897968</v>
      </c>
      <c r="D433" s="2">
        <f t="shared" si="38"/>
        <v>2.0423037990680903</v>
      </c>
      <c r="E433" s="2">
        <f t="shared" si="37"/>
        <v>-4.3319260778293511E-2</v>
      </c>
      <c r="F433" s="2">
        <f t="shared" si="41"/>
        <v>-3.6559324287132287E-2</v>
      </c>
      <c r="G433" s="2">
        <f t="shared" si="39"/>
        <v>-6.7599364911612239E-3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6">
        <f>TITRES_STAT!D437</f>
        <v>2.0506000000000002</v>
      </c>
      <c r="C434" s="2">
        <f t="shared" si="36"/>
        <v>2.0077869170144433</v>
      </c>
      <c r="D434" s="2">
        <f t="shared" si="38"/>
        <v>2.0429183324704541</v>
      </c>
      <c r="E434" s="2">
        <f t="shared" si="37"/>
        <v>-3.5131415456010728E-2</v>
      </c>
      <c r="F434" s="2">
        <f t="shared" si="41"/>
        <v>-3.6273742520907974E-2</v>
      </c>
      <c r="G434" s="2">
        <f t="shared" si="39"/>
        <v>1.1423270648972458E-3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2.0617000000000001</v>
      </c>
      <c r="C435" s="2">
        <f t="shared" si="36"/>
        <v>2.0229427759352983</v>
      </c>
      <c r="D435" s="2">
        <f t="shared" si="38"/>
        <v>2.0443095671022724</v>
      </c>
      <c r="E435" s="2">
        <f t="shared" si="37"/>
        <v>-2.1366791166974153E-2</v>
      </c>
      <c r="F435" s="2">
        <f t="shared" si="41"/>
        <v>-3.3292352250121213E-2</v>
      </c>
      <c r="G435" s="2">
        <f t="shared" si="39"/>
        <v>1.192556108314706E-2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2.0617000000000001</v>
      </c>
      <c r="C436" s="2">
        <f t="shared" si="36"/>
        <v>2.0357669642529448</v>
      </c>
      <c r="D436" s="2">
        <f t="shared" si="38"/>
        <v>2.0455977473169189</v>
      </c>
      <c r="E436" s="2">
        <f t="shared" si="37"/>
        <v>-9.8307830639741134E-3</v>
      </c>
      <c r="F436" s="2">
        <f t="shared" si="41"/>
        <v>-2.8600038412891795E-2</v>
      </c>
      <c r="G436" s="2">
        <f t="shared" si="39"/>
        <v>1.8769255348917682E-2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2.0116000000000001</v>
      </c>
      <c r="C437" s="2">
        <f t="shared" si="36"/>
        <v>2.0466182005217224</v>
      </c>
      <c r="D437" s="2">
        <f t="shared" si="38"/>
        <v>2.0430793956638138</v>
      </c>
      <c r="E437" s="2">
        <f t="shared" si="37"/>
        <v>3.538804857908584E-3</v>
      </c>
      <c r="F437" s="2">
        <f t="shared" si="41"/>
        <v>-2.2172269758731721E-2</v>
      </c>
      <c r="G437" s="2">
        <f t="shared" si="39"/>
        <v>2.5711074616640305E-2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2.0116000000000001</v>
      </c>
      <c r="C438" s="2">
        <f t="shared" si="36"/>
        <v>2.056661554287611</v>
      </c>
      <c r="D438" s="2">
        <f t="shared" si="38"/>
        <v>2.0407475885776054</v>
      </c>
      <c r="E438" s="2">
        <f t="shared" si="37"/>
        <v>1.5913965710005584E-2</v>
      </c>
      <c r="F438" s="2">
        <f t="shared" si="41"/>
        <v>-1.4555022664984261E-2</v>
      </c>
      <c r="G438" s="2">
        <f t="shared" si="39"/>
        <v>3.0468988374989847E-2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2.0171999999999999</v>
      </c>
      <c r="C439" s="2">
        <f t="shared" si="36"/>
        <v>2.062590545935671</v>
      </c>
      <c r="D439" s="2">
        <f t="shared" si="38"/>
        <v>2.0390033227570421</v>
      </c>
      <c r="E439" s="2">
        <f t="shared" si="37"/>
        <v>2.3587223178628935E-2</v>
      </c>
      <c r="F439" s="2">
        <f t="shared" si="41"/>
        <v>-6.9265734962616222E-3</v>
      </c>
      <c r="G439" s="2">
        <f t="shared" si="39"/>
        <v>3.0513796674890556E-2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2.0339</v>
      </c>
      <c r="C440" s="2">
        <f t="shared" si="36"/>
        <v>2.067607385022491</v>
      </c>
      <c r="D440" s="2">
        <f t="shared" si="38"/>
        <v>2.0386252988491131</v>
      </c>
      <c r="E440" s="2">
        <f t="shared" si="37"/>
        <v>2.898208617337783E-2</v>
      </c>
      <c r="F440" s="2">
        <f t="shared" si="41"/>
        <v>2.5515843766626793E-4</v>
      </c>
      <c r="G440" s="2">
        <f t="shared" si="39"/>
        <v>2.872692773571156E-2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2.0116000000000001</v>
      </c>
      <c r="C441" s="2">
        <f t="shared" si="36"/>
        <v>2.0624216334805694</v>
      </c>
      <c r="D441" s="2">
        <f t="shared" si="38"/>
        <v>2.0366234248602901</v>
      </c>
      <c r="E441" s="2">
        <f t="shared" si="37"/>
        <v>2.5798208620279262E-2</v>
      </c>
      <c r="F441" s="2">
        <f t="shared" si="41"/>
        <v>5.3637684741888675E-3</v>
      </c>
      <c r="G441" s="2">
        <f t="shared" si="39"/>
        <v>2.0434440146090395E-2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2.0171999999999999</v>
      </c>
      <c r="C442" s="2">
        <f t="shared" si="36"/>
        <v>2.0623106129450974</v>
      </c>
      <c r="D442" s="2">
        <f t="shared" si="38"/>
        <v>2.0351846526484167</v>
      </c>
      <c r="E442" s="2">
        <f t="shared" si="37"/>
        <v>2.7125960296680685E-2</v>
      </c>
      <c r="F442" s="2">
        <f t="shared" si="41"/>
        <v>9.7162068386872323E-3</v>
      </c>
      <c r="G442" s="2">
        <f t="shared" si="39"/>
        <v>1.7409753457993452E-2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2.0729000000000002</v>
      </c>
      <c r="C443" s="2">
        <f t="shared" si="36"/>
        <v>2.0596474417227748</v>
      </c>
      <c r="D443" s="2">
        <f t="shared" si="38"/>
        <v>2.0379783820818673</v>
      </c>
      <c r="E443" s="2">
        <f t="shared" si="37"/>
        <v>2.1669059640907484E-2</v>
      </c>
      <c r="F443" s="2">
        <f t="shared" si="41"/>
        <v>1.2106777399131283E-2</v>
      </c>
      <c r="G443" s="2">
        <f t="shared" si="39"/>
        <v>9.5622822417762016E-3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2.1175000000000002</v>
      </c>
      <c r="C444" s="2">
        <f t="shared" si="36"/>
        <v>2.0582555276115788</v>
      </c>
      <c r="D444" s="2">
        <f t="shared" si="38"/>
        <v>2.0438688722980252</v>
      </c>
      <c r="E444" s="2">
        <f t="shared" si="37"/>
        <v>1.4386655313553653E-2</v>
      </c>
      <c r="F444" s="2">
        <f t="shared" si="41"/>
        <v>1.2562752982015759E-2</v>
      </c>
      <c r="G444" s="2">
        <f t="shared" si="39"/>
        <v>1.8239023315378949E-3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6">
        <f>TITRES_STAT!D448</f>
        <v>2.1899000000000002</v>
      </c>
      <c r="C445" s="2">
        <f t="shared" si="36"/>
        <v>2.0587854464405666</v>
      </c>
      <c r="D445" s="2">
        <f t="shared" si="38"/>
        <v>2.0546859928685421</v>
      </c>
      <c r="E445" s="2">
        <f t="shared" si="37"/>
        <v>4.0994535720244585E-3</v>
      </c>
      <c r="F445" s="2">
        <f t="shared" si="41"/>
        <v>1.0870093100017499E-2</v>
      </c>
      <c r="G445" s="2">
        <f t="shared" si="39"/>
        <v>-6.7706395279930401E-3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2.1509</v>
      </c>
      <c r="C446" s="2">
        <f t="shared" si="36"/>
        <v>2.0592338392958638</v>
      </c>
      <c r="D446" s="2">
        <f t="shared" si="38"/>
        <v>2.0618129563597614</v>
      </c>
      <c r="E446" s="2">
        <f t="shared" si="37"/>
        <v>-2.5791170638975736E-3</v>
      </c>
      <c r="F446" s="2">
        <f t="shared" si="41"/>
        <v>8.1802510672344848E-3</v>
      </c>
      <c r="G446" s="2">
        <f t="shared" si="39"/>
        <v>-1.0759368131132058E-2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2.1453000000000002</v>
      </c>
      <c r="C447" s="2">
        <f t="shared" si="36"/>
        <v>2.0519055563272692</v>
      </c>
      <c r="D447" s="2">
        <f t="shared" si="38"/>
        <v>2.0679971818145937</v>
      </c>
      <c r="E447" s="2">
        <f t="shared" si="37"/>
        <v>-1.6091625487324457E-2</v>
      </c>
      <c r="F447" s="2">
        <f t="shared" si="41"/>
        <v>3.325875756322697E-3</v>
      </c>
      <c r="G447" s="2">
        <f t="shared" si="39"/>
        <v>-1.9417501243647155E-2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2.0952000000000002</v>
      </c>
      <c r="C448" s="2">
        <f t="shared" si="36"/>
        <v>2.0457047015076895</v>
      </c>
      <c r="D448" s="2">
        <f t="shared" si="38"/>
        <v>2.070012205383883</v>
      </c>
      <c r="E448" s="2">
        <f t="shared" si="37"/>
        <v>-2.4307503876193515E-2</v>
      </c>
      <c r="F448" s="2">
        <f t="shared" si="41"/>
        <v>-2.2008001701805456E-3</v>
      </c>
      <c r="G448" s="2">
        <f t="shared" si="39"/>
        <v>-2.2106703706012969E-2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2.1118999999999999</v>
      </c>
      <c r="C449" s="2">
        <f t="shared" si="36"/>
        <v>2.0413193628141988</v>
      </c>
      <c r="D449" s="2">
        <f t="shared" si="38"/>
        <v>2.0731150049850768</v>
      </c>
      <c r="E449" s="2">
        <f t="shared" si="37"/>
        <v>-3.1795642170878047E-2</v>
      </c>
      <c r="F449" s="2">
        <f t="shared" si="41"/>
        <v>-8.1197685703200458E-3</v>
      </c>
      <c r="G449" s="2">
        <f t="shared" si="39"/>
        <v>-2.3675873600557999E-2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2.1453000000000002</v>
      </c>
      <c r="C450" s="2">
        <f t="shared" si="36"/>
        <v>2.0401779223812451</v>
      </c>
      <c r="D450" s="2">
        <f t="shared" si="38"/>
        <v>2.0784620416528488</v>
      </c>
      <c r="E450" s="2">
        <f t="shared" si="37"/>
        <v>-3.8284119271603689E-2</v>
      </c>
      <c r="F450" s="2">
        <f t="shared" si="41"/>
        <v>-1.4152638710576777E-2</v>
      </c>
      <c r="G450" s="2">
        <f t="shared" si="39"/>
        <v>-2.4131480561026913E-2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6">
        <f>TITRES_STAT!D454</f>
        <v>2.1787000000000001</v>
      </c>
      <c r="C451" s="2">
        <f t="shared" si="36"/>
        <v>2.0357813189379765</v>
      </c>
      <c r="D451" s="2">
        <f t="shared" si="38"/>
        <v>2.0858870756044894</v>
      </c>
      <c r="E451" s="2">
        <f t="shared" si="37"/>
        <v>-5.0105756666512846E-2</v>
      </c>
      <c r="F451" s="2">
        <f t="shared" si="41"/>
        <v>-2.1343262301763991E-2</v>
      </c>
      <c r="G451" s="2">
        <f t="shared" si="39"/>
        <v>-2.8762494364748856E-2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6">
        <f>TITRES_STAT!D455</f>
        <v>2.1899000000000002</v>
      </c>
      <c r="C452" s="2">
        <f t="shared" si="36"/>
        <v>2.0329226544859802</v>
      </c>
      <c r="D452" s="2">
        <f t="shared" si="38"/>
        <v>2.0935917366708234</v>
      </c>
      <c r="E452" s="2">
        <f t="shared" si="37"/>
        <v>-6.0669082184843237E-2</v>
      </c>
      <c r="F452" s="2">
        <f t="shared" si="41"/>
        <v>-2.9208426278379839E-2</v>
      </c>
      <c r="G452" s="2">
        <f t="shared" si="39"/>
        <v>-3.1460655906463394E-2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6">
        <f>TITRES_STAT!D456</f>
        <v>2.1842999999999999</v>
      </c>
      <c r="C453" s="2">
        <f t="shared" si="36"/>
        <v>2.0390730153342909</v>
      </c>
      <c r="D453" s="2">
        <f t="shared" si="38"/>
        <v>2.1003108672877997</v>
      </c>
      <c r="E453" s="2">
        <f t="shared" si="37"/>
        <v>-6.1237851953508837E-2</v>
      </c>
      <c r="F453" s="2">
        <f t="shared" si="41"/>
        <v>-3.5614311413405639E-2</v>
      </c>
      <c r="G453" s="2">
        <f t="shared" si="39"/>
        <v>-2.5623540540103198E-2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6">
        <f>TITRES_STAT!D457</f>
        <v>2.1564999999999999</v>
      </c>
      <c r="C454" s="2">
        <f t="shared" si="36"/>
        <v>2.0511387052828614</v>
      </c>
      <c r="D454" s="2">
        <f t="shared" si="38"/>
        <v>2.1044730252664809</v>
      </c>
      <c r="E454" s="2">
        <f t="shared" si="37"/>
        <v>-5.3334319983619594E-2</v>
      </c>
      <c r="F454" s="2">
        <f t="shared" si="41"/>
        <v>-3.9158313127448434E-2</v>
      </c>
      <c r="G454" s="2">
        <f t="shared" si="39"/>
        <v>-1.417600685617116E-2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6">
        <f>TITRES_STAT!D458</f>
        <v>2.1787000000000001</v>
      </c>
      <c r="C455" s="2">
        <f t="shared" si="36"/>
        <v>2.0724865967778059</v>
      </c>
      <c r="D455" s="2">
        <f t="shared" si="38"/>
        <v>2.1099713196911862</v>
      </c>
      <c r="E455" s="2">
        <f t="shared" si="37"/>
        <v>-3.7484722913380342E-2</v>
      </c>
      <c r="F455" s="2">
        <f t="shared" si="41"/>
        <v>-3.8823595084634815E-2</v>
      </c>
      <c r="G455" s="2">
        <f t="shared" si="39"/>
        <v>1.3388721712544738E-3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2.1787000000000001</v>
      </c>
      <c r="C456" s="2">
        <f t="shared" si="36"/>
        <v>2.0845501972735283</v>
      </c>
      <c r="D456" s="2">
        <f t="shared" si="38"/>
        <v>2.1150623330473945</v>
      </c>
      <c r="E456" s="2">
        <f t="shared" si="37"/>
        <v>-3.0512135773866245E-2</v>
      </c>
      <c r="F456" s="2">
        <f t="shared" si="41"/>
        <v>-3.7161303222481103E-2</v>
      </c>
      <c r="G456" s="2">
        <f t="shared" si="39"/>
        <v>6.649167448614858E-3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2.1787000000000001</v>
      </c>
      <c r="C457" s="2">
        <f t="shared" si="36"/>
        <v>2.0938963207699084</v>
      </c>
      <c r="D457" s="2">
        <f t="shared" si="38"/>
        <v>2.119776234303143</v>
      </c>
      <c r="E457" s="2">
        <f t="shared" si="37"/>
        <v>-2.58799135332346E-2</v>
      </c>
      <c r="F457" s="2">
        <f t="shared" si="41"/>
        <v>-3.4905025284631803E-2</v>
      </c>
      <c r="G457" s="2">
        <f t="shared" si="39"/>
        <v>9.0251117513972037E-3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2.1286</v>
      </c>
      <c r="C458" s="2">
        <f t="shared" si="36"/>
        <v>2.0940968868053069</v>
      </c>
      <c r="D458" s="2">
        <f t="shared" si="38"/>
        <v>2.1204298465769842</v>
      </c>
      <c r="E458" s="2">
        <f t="shared" si="37"/>
        <v>-2.6332959771677267E-2</v>
      </c>
      <c r="F458" s="2">
        <f t="shared" si="41"/>
        <v>-3.3190612182040898E-2</v>
      </c>
      <c r="G458" s="2">
        <f t="shared" si="39"/>
        <v>6.8576524103636308E-3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2.1619999999999999</v>
      </c>
      <c r="C459" s="2">
        <f t="shared" si="36"/>
        <v>2.0968358272967982</v>
      </c>
      <c r="D459" s="2">
        <f t="shared" si="38"/>
        <v>2.1235091172009111</v>
      </c>
      <c r="E459" s="2">
        <f t="shared" si="37"/>
        <v>-2.6673289904112885E-2</v>
      </c>
      <c r="F459" s="2">
        <f t="shared" si="41"/>
        <v>-3.1887147726455296E-2</v>
      </c>
      <c r="G459" s="2">
        <f t="shared" si="39"/>
        <v>5.2138578223424117E-3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6">
        <f>TITRES_STAT!D463</f>
        <v>2.1509</v>
      </c>
      <c r="C460" s="2">
        <f t="shared" si="36"/>
        <v>2.1042918538665214</v>
      </c>
      <c r="D460" s="2">
        <f t="shared" si="38"/>
        <v>2.1255380714823251</v>
      </c>
      <c r="E460" s="2">
        <f t="shared" si="37"/>
        <v>-2.1246217615803697E-2</v>
      </c>
      <c r="F460" s="2">
        <f t="shared" si="41"/>
        <v>-2.9758961704324977E-2</v>
      </c>
      <c r="G460" s="2">
        <f t="shared" si="39"/>
        <v>8.5127440885212798E-3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6">
        <f>TITRES_STAT!D464</f>
        <v>2.1453000000000002</v>
      </c>
      <c r="C461" s="2">
        <f t="shared" si="36"/>
        <v>2.1157392609639798</v>
      </c>
      <c r="D461" s="2">
        <f t="shared" si="38"/>
        <v>2.1270019180391899</v>
      </c>
      <c r="E461" s="2">
        <f t="shared" si="37"/>
        <v>-1.1262657075210125E-2</v>
      </c>
      <c r="F461" s="2">
        <f t="shared" si="41"/>
        <v>-2.6059700778502008E-2</v>
      </c>
      <c r="G461" s="2">
        <f t="shared" si="39"/>
        <v>1.4797043703291882E-2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6">
        <f>TITRES_STAT!D465</f>
        <v>2.1453000000000002</v>
      </c>
      <c r="C462" s="2">
        <f t="shared" si="36"/>
        <v>2.12714860543106</v>
      </c>
      <c r="D462" s="2">
        <f t="shared" si="38"/>
        <v>2.1283573315177686</v>
      </c>
      <c r="E462" s="2">
        <f t="shared" si="37"/>
        <v>-1.2087260867086336E-3</v>
      </c>
      <c r="F462" s="2">
        <f t="shared" si="41"/>
        <v>-2.1089505840143335E-2</v>
      </c>
      <c r="G462" s="2">
        <f t="shared" si="39"/>
        <v>1.9880779753434701E-2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6">
        <f>TITRES_STAT!D466</f>
        <v>2.1509</v>
      </c>
      <c r="C463" s="2">
        <f t="shared" ref="C463:C526" si="42">$C$4*B453+C462*(1-$C$4)</f>
        <v>2.1359411276724352</v>
      </c>
      <c r="D463" s="2">
        <f t="shared" si="38"/>
        <v>2.1300271588127488</v>
      </c>
      <c r="E463" s="2">
        <f t="shared" si="37"/>
        <v>5.9139688596863138E-3</v>
      </c>
      <c r="F463" s="2">
        <f t="shared" si="41"/>
        <v>-1.5688810900177406E-2</v>
      </c>
      <c r="G463" s="2">
        <f t="shared" si="39"/>
        <v>2.160277975986372E-2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6">
        <f>TITRES_STAT!D467</f>
        <v>2.2010000000000001</v>
      </c>
      <c r="C464" s="2">
        <f t="shared" si="42"/>
        <v>2.1391040311074452</v>
      </c>
      <c r="D464" s="2">
        <f t="shared" si="38"/>
        <v>2.1352844063081009</v>
      </c>
      <c r="E464" s="2">
        <f t="shared" si="37"/>
        <v>3.8196247993442789E-3</v>
      </c>
      <c r="F464" s="2">
        <f t="shared" si="41"/>
        <v>-1.178712376027307E-2</v>
      </c>
      <c r="G464" s="2">
        <f t="shared" si="39"/>
        <v>1.5606748559617349E-2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6">
        <f>TITRES_STAT!D468</f>
        <v>2.1676000000000002</v>
      </c>
      <c r="C465" s="2">
        <f t="shared" si="42"/>
        <v>2.1451957186293766</v>
      </c>
      <c r="D465" s="2">
        <f t="shared" si="38"/>
        <v>2.1376781539889822</v>
      </c>
      <c r="E465" s="2">
        <f t="shared" si="37"/>
        <v>7.5175646403944363E-3</v>
      </c>
      <c r="F465" s="2">
        <f t="shared" si="41"/>
        <v>-7.9261860801395703E-3</v>
      </c>
      <c r="G465" s="2">
        <f t="shared" si="39"/>
        <v>1.5443750720534007E-2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6">
        <f>TITRES_STAT!D469</f>
        <v>2.1676000000000002</v>
      </c>
      <c r="C466" s="2">
        <f t="shared" si="42"/>
        <v>2.1503502234556264</v>
      </c>
      <c r="D466" s="2">
        <f t="shared" si="38"/>
        <v>2.1398945870268351</v>
      </c>
      <c r="E466" s="2">
        <f t="shared" si="37"/>
        <v>1.0455636428791326E-2</v>
      </c>
      <c r="F466" s="2">
        <f t="shared" si="41"/>
        <v>-4.2498215783533903E-3</v>
      </c>
      <c r="G466" s="2">
        <f t="shared" si="39"/>
        <v>1.4705458007144716E-2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6">
        <f>TITRES_STAT!D470</f>
        <v>2.1619999999999999</v>
      </c>
      <c r="C467" s="2">
        <f t="shared" si="42"/>
        <v>2.1547117275393761</v>
      </c>
      <c r="D467" s="2">
        <f t="shared" si="38"/>
        <v>2.1415320250248473</v>
      </c>
      <c r="E467" s="2">
        <f t="shared" si="37"/>
        <v>1.3179702514528824E-2</v>
      </c>
      <c r="F467" s="2">
        <f t="shared" si="41"/>
        <v>-7.6391675977694742E-4</v>
      </c>
      <c r="G467" s="2">
        <f t="shared" si="39"/>
        <v>1.3943619274305772E-2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6">
        <f>TITRES_STAT!D471</f>
        <v>2.1453000000000002</v>
      </c>
      <c r="C468" s="2">
        <f t="shared" si="42"/>
        <v>2.1506945386871643</v>
      </c>
      <c r="D468" s="2">
        <f t="shared" si="38"/>
        <v>2.1418111342822659</v>
      </c>
      <c r="E468" s="2">
        <f t="shared" si="37"/>
        <v>8.8834044048984317E-3</v>
      </c>
      <c r="F468" s="2">
        <f t="shared" si="41"/>
        <v>1.1655474731581284E-3</v>
      </c>
      <c r="G468" s="2">
        <f t="shared" si="39"/>
        <v>7.7178569317403033E-3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6">
        <f>TITRES_STAT!D472</f>
        <v>2.1453000000000002</v>
      </c>
      <c r="C469" s="2">
        <f t="shared" si="42"/>
        <v>2.1524338404276007</v>
      </c>
      <c r="D469" s="2">
        <f t="shared" si="38"/>
        <v>2.1420695687798759</v>
      </c>
      <c r="E469" s="2">
        <f t="shared" si="37"/>
        <v>1.0364271647724799E-2</v>
      </c>
      <c r="F469" s="2">
        <f t="shared" si="41"/>
        <v>3.0052923080714626E-3</v>
      </c>
      <c r="G469" s="2">
        <f t="shared" si="39"/>
        <v>7.3589793396533366E-3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6">
        <f>TITRES_STAT!D473</f>
        <v>2.1732</v>
      </c>
      <c r="C470" s="2">
        <f t="shared" si="42"/>
        <v>2.1521978649772007</v>
      </c>
      <c r="D470" s="2">
        <f t="shared" si="38"/>
        <v>2.1443755266480333</v>
      </c>
      <c r="E470" s="2">
        <f t="shared" si="37"/>
        <v>7.8223383291673443E-3</v>
      </c>
      <c r="F470" s="2">
        <f t="shared" si="41"/>
        <v>3.9687015122906394E-3</v>
      </c>
      <c r="G470" s="2">
        <f t="shared" si="39"/>
        <v>3.8536368168767049E-3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6">
        <f>TITRES_STAT!D474</f>
        <v>2.1676000000000002</v>
      </c>
      <c r="C471" s="2">
        <f t="shared" si="42"/>
        <v>2.1511366549807081</v>
      </c>
      <c r="D471" s="2">
        <f t="shared" si="38"/>
        <v>2.1460958580074383</v>
      </c>
      <c r="E471" s="2">
        <f t="shared" si="37"/>
        <v>5.0407969732697566E-3</v>
      </c>
      <c r="F471" s="2">
        <f t="shared" si="41"/>
        <v>4.1831206044864629E-3</v>
      </c>
      <c r="G471" s="2">
        <f t="shared" si="39"/>
        <v>8.5767636878329376E-4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6">
        <f>TITRES_STAT!D475</f>
        <v>2.2010000000000001</v>
      </c>
      <c r="C472" s="2">
        <f t="shared" si="42"/>
        <v>2.1502387080605994</v>
      </c>
      <c r="D472" s="2">
        <f t="shared" si="38"/>
        <v>2.1501628314883687</v>
      </c>
      <c r="E472" s="2">
        <f t="shared" si="37"/>
        <v>7.5876572230626493E-5</v>
      </c>
      <c r="F472" s="2">
        <f t="shared" si="41"/>
        <v>3.3616717980352959E-3</v>
      </c>
      <c r="G472" s="2">
        <f t="shared" si="39"/>
        <v>-3.2857952258046694E-3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2.2010000000000001</v>
      </c>
      <c r="C473" s="2">
        <f t="shared" si="42"/>
        <v>2.1503404452820458</v>
      </c>
      <c r="D473" s="2">
        <f t="shared" si="38"/>
        <v>2.1539285476744157</v>
      </c>
      <c r="E473" s="2">
        <f t="shared" si="37"/>
        <v>-3.5881023923698407E-3</v>
      </c>
      <c r="F473" s="2">
        <f t="shared" si="41"/>
        <v>1.9717169599542685E-3</v>
      </c>
      <c r="G473" s="2">
        <f t="shared" si="39"/>
        <v>-5.5598193523241097E-3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2.1564999999999999</v>
      </c>
      <c r="C474" s="2">
        <f t="shared" si="42"/>
        <v>2.1581342229309617</v>
      </c>
      <c r="D474" s="2">
        <f t="shared" si="38"/>
        <v>2.1541190256244587</v>
      </c>
      <c r="E474" s="2">
        <f t="shared" si="37"/>
        <v>4.0151973065030155E-3</v>
      </c>
      <c r="F474" s="2">
        <f t="shared" si="41"/>
        <v>2.3804130292640179E-3</v>
      </c>
      <c r="G474" s="2">
        <f t="shared" si="39"/>
        <v>1.6347842772389976E-3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2.1955</v>
      </c>
      <c r="C475" s="2">
        <f t="shared" si="42"/>
        <v>2.1595904963261985</v>
      </c>
      <c r="D475" s="2">
        <f t="shared" si="38"/>
        <v>2.15718428298561</v>
      </c>
      <c r="E475" s="2">
        <f t="shared" si="37"/>
        <v>2.4062133405884367E-3</v>
      </c>
      <c r="F475" s="2">
        <f t="shared" si="41"/>
        <v>2.3855730915289019E-3</v>
      </c>
      <c r="G475" s="2">
        <f t="shared" si="39"/>
        <v>2.0640249059534869E-5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2.1732</v>
      </c>
      <c r="C476" s="2">
        <f t="shared" si="42"/>
        <v>2.1608227276606295</v>
      </c>
      <c r="D476" s="2">
        <f t="shared" si="38"/>
        <v>2.1583706323940834</v>
      </c>
      <c r="E476" s="2">
        <f t="shared" ref="E476:E539" si="43">C476-D476</f>
        <v>2.452095266546106E-3</v>
      </c>
      <c r="F476" s="2">
        <f t="shared" si="41"/>
        <v>2.3988775265323427E-3</v>
      </c>
      <c r="G476" s="2">
        <f t="shared" si="39"/>
        <v>5.3217740013763309E-5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2.2233000000000001</v>
      </c>
      <c r="C477" s="2">
        <f t="shared" si="42"/>
        <v>2.1610038464820711</v>
      </c>
      <c r="D477" s="2">
        <f t="shared" ref="D477:D540" si="44">$D$4*B477+(1-$D$4)*D476</f>
        <v>2.1631802151797066</v>
      </c>
      <c r="E477" s="2">
        <f t="shared" si="43"/>
        <v>-2.176368697635489E-3</v>
      </c>
      <c r="F477" s="2">
        <f t="shared" si="41"/>
        <v>1.4838282816987763E-3</v>
      </c>
      <c r="G477" s="2">
        <f t="shared" si="39"/>
        <v>-3.6601969793342653E-3</v>
      </c>
      <c r="H477" s="2" t="str">
        <f t="shared" si="40"/>
        <v>Hold</v>
      </c>
    </row>
    <row r="478" spans="1:8" ht="13.5" x14ac:dyDescent="0.25">
      <c r="A478" s="3">
        <f>TITRES_STAT!B481</f>
        <v>42702</v>
      </c>
      <c r="B478" s="6">
        <f>TITRES_STAT!D481</f>
        <v>2.2288999999999999</v>
      </c>
      <c r="C478" s="2">
        <f t="shared" si="42"/>
        <v>2.1585878701002139</v>
      </c>
      <c r="D478" s="2">
        <f t="shared" si="44"/>
        <v>2.1680483473886172</v>
      </c>
      <c r="E478" s="2">
        <f t="shared" si="43"/>
        <v>-9.4604772884032684E-3</v>
      </c>
      <c r="F478" s="2">
        <f t="shared" si="41"/>
        <v>-7.0503283232163259E-4</v>
      </c>
      <c r="G478" s="2">
        <f t="shared" si="39"/>
        <v>-8.7554444560816354E-3</v>
      </c>
      <c r="H478" s="2" t="str">
        <f t="shared" si="40"/>
        <v>Hold</v>
      </c>
    </row>
    <row r="479" spans="1:8" ht="13.5" x14ac:dyDescent="0.25">
      <c r="A479" s="3">
        <f>TITRES_STAT!B482</f>
        <v>42703</v>
      </c>
      <c r="B479" s="6">
        <f>TITRES_STAT!D482</f>
        <v>2.2789999999999999</v>
      </c>
      <c r="C479" s="2">
        <f t="shared" si="42"/>
        <v>2.156543582392489</v>
      </c>
      <c r="D479" s="2">
        <f t="shared" si="44"/>
        <v>2.1762669883227939</v>
      </c>
      <c r="E479" s="2">
        <f t="shared" si="43"/>
        <v>-1.972340593030486E-2</v>
      </c>
      <c r="F479" s="2">
        <f t="shared" si="41"/>
        <v>-4.5087074519182787E-3</v>
      </c>
      <c r="G479" s="2">
        <f t="shared" si="39"/>
        <v>-1.5214698478386583E-2</v>
      </c>
      <c r="H479" s="2" t="str">
        <f t="shared" si="40"/>
        <v>Hold</v>
      </c>
    </row>
    <row r="480" spans="1:8" ht="13.5" x14ac:dyDescent="0.25">
      <c r="A480" s="3">
        <f>TITRES_STAT!B483</f>
        <v>42704</v>
      </c>
      <c r="B480" s="6">
        <f>TITRES_STAT!D483</f>
        <v>2.2846000000000002</v>
      </c>
      <c r="C480" s="2">
        <f t="shared" si="42"/>
        <v>2.1591061081782601</v>
      </c>
      <c r="D480" s="2">
        <f t="shared" si="44"/>
        <v>2.1842916558544392</v>
      </c>
      <c r="E480" s="2">
        <f t="shared" si="43"/>
        <v>-2.5185547676179088E-2</v>
      </c>
      <c r="F480" s="2">
        <f t="shared" si="41"/>
        <v>-8.6440754967704418E-3</v>
      </c>
      <c r="G480" s="2">
        <f t="shared" si="39"/>
        <v>-1.6541472179408646E-2</v>
      </c>
      <c r="H480" s="2" t="str">
        <f t="shared" si="40"/>
        <v>Hold</v>
      </c>
    </row>
    <row r="481" spans="1:8" ht="13.5" x14ac:dyDescent="0.25">
      <c r="A481" s="3">
        <f>TITRES_STAT!B484</f>
        <v>42705</v>
      </c>
      <c r="B481" s="6">
        <f>TITRES_STAT!D484</f>
        <v>2.2789999999999999</v>
      </c>
      <c r="C481" s="2">
        <f t="shared" si="42"/>
        <v>2.1604128607662201</v>
      </c>
      <c r="D481" s="2">
        <f t="shared" si="44"/>
        <v>2.1913070887541104</v>
      </c>
      <c r="E481" s="2">
        <f t="shared" si="43"/>
        <v>-3.0894227987890321E-2</v>
      </c>
      <c r="F481" s="2">
        <f t="shared" si="41"/>
        <v>-1.3094105994994418E-2</v>
      </c>
      <c r="G481" s="2">
        <f t="shared" si="39"/>
        <v>-1.7800121992895903E-2</v>
      </c>
      <c r="H481" s="2" t="str">
        <f t="shared" si="40"/>
        <v>Hold</v>
      </c>
    </row>
    <row r="482" spans="1:8" ht="13.5" x14ac:dyDescent="0.25">
      <c r="A482" s="3">
        <f>TITRES_STAT!B485</f>
        <v>42706</v>
      </c>
      <c r="B482" s="6">
        <f>TITRES_STAT!D485</f>
        <v>2.2345000000000002</v>
      </c>
      <c r="C482" s="2">
        <f t="shared" si="42"/>
        <v>2.1666570360329556</v>
      </c>
      <c r="D482" s="2">
        <f t="shared" si="44"/>
        <v>2.1945065636612133</v>
      </c>
      <c r="E482" s="2">
        <f t="shared" si="43"/>
        <v>-2.7849527628257764E-2</v>
      </c>
      <c r="F482" s="2">
        <f t="shared" si="41"/>
        <v>-1.6045190321647088E-2</v>
      </c>
      <c r="G482" s="2">
        <f t="shared" si="39"/>
        <v>-1.1804337306610676E-2</v>
      </c>
      <c r="H482" s="2" t="str">
        <f t="shared" si="40"/>
        <v>Hold</v>
      </c>
    </row>
    <row r="483" spans="1:8" ht="13.5" x14ac:dyDescent="0.25">
      <c r="A483" s="3">
        <f>TITRES_STAT!B486</f>
        <v>42709</v>
      </c>
      <c r="B483" s="6">
        <f>TITRES_STAT!D486</f>
        <v>2.2511999999999999</v>
      </c>
      <c r="C483" s="2">
        <f t="shared" si="42"/>
        <v>2.1719405689509625</v>
      </c>
      <c r="D483" s="2">
        <f t="shared" si="44"/>
        <v>2.1987060774640863</v>
      </c>
      <c r="E483" s="2">
        <f t="shared" si="43"/>
        <v>-2.6765508513123759E-2</v>
      </c>
      <c r="F483" s="2">
        <f t="shared" si="41"/>
        <v>-1.8189253959942423E-2</v>
      </c>
      <c r="G483" s="2">
        <f t="shared" si="39"/>
        <v>-8.576254553181336E-3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6">
        <f>TITRES_STAT!D487</f>
        <v>2.2400000000000002</v>
      </c>
      <c r="C484" s="2">
        <f t="shared" si="42"/>
        <v>2.1695650968046607</v>
      </c>
      <c r="D484" s="2">
        <f t="shared" si="44"/>
        <v>2.2017648865408206</v>
      </c>
      <c r="E484" s="2">
        <f t="shared" si="43"/>
        <v>-3.2199789736159889E-2</v>
      </c>
      <c r="F484" s="2">
        <f t="shared" si="41"/>
        <v>-2.0991361115185916E-2</v>
      </c>
      <c r="G484" s="2">
        <f t="shared" ref="G484:G547" si="45">E484-F484</f>
        <v>-1.1208428620973973E-2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6">
        <f>TITRES_STAT!D488</f>
        <v>2.2288999999999999</v>
      </c>
      <c r="C485" s="2">
        <f t="shared" si="42"/>
        <v>2.173555081911636</v>
      </c>
      <c r="D485" s="2">
        <f t="shared" si="44"/>
        <v>2.2037748949452043</v>
      </c>
      <c r="E485" s="2">
        <f t="shared" si="43"/>
        <v>-3.0219813033568244E-2</v>
      </c>
      <c r="F485" s="2">
        <f t="shared" ref="F485:F548" si="47">(E485*(2/(10)))+((1-(2/10))*F484)</f>
        <v>-2.2837051498862383E-2</v>
      </c>
      <c r="G485" s="2">
        <f t="shared" si="45"/>
        <v>-7.382761534705861E-3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2.2345000000000002</v>
      </c>
      <c r="C486" s="2">
        <f t="shared" si="42"/>
        <v>2.1735004539252305</v>
      </c>
      <c r="D486" s="2">
        <f t="shared" si="44"/>
        <v>2.206050828652967</v>
      </c>
      <c r="E486" s="2">
        <f t="shared" si="43"/>
        <v>-3.2550374727736475E-2</v>
      </c>
      <c r="F486" s="2">
        <f t="shared" si="47"/>
        <v>-2.4779716144637202E-2</v>
      </c>
      <c r="G486" s="2">
        <f t="shared" si="45"/>
        <v>-7.7706585830992735E-3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2.2345000000000002</v>
      </c>
      <c r="C487" s="2">
        <f t="shared" si="42"/>
        <v>2.1811619225521182</v>
      </c>
      <c r="D487" s="2">
        <f t="shared" si="44"/>
        <v>2.2081581746786729</v>
      </c>
      <c r="E487" s="2">
        <f t="shared" si="43"/>
        <v>-2.6996252126554765E-2</v>
      </c>
      <c r="F487" s="2">
        <f t="shared" si="47"/>
        <v>-2.5223023341020716E-2</v>
      </c>
      <c r="G487" s="2">
        <f t="shared" si="45"/>
        <v>-1.7732287855340492E-3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2.2288999999999999</v>
      </c>
      <c r="C488" s="2">
        <f t="shared" si="42"/>
        <v>2.1885062421594843</v>
      </c>
      <c r="D488" s="2">
        <f t="shared" si="44"/>
        <v>2.2096946061839562</v>
      </c>
      <c r="E488" s="2">
        <f t="shared" si="43"/>
        <v>-2.1188364024471884E-2</v>
      </c>
      <c r="F488" s="2">
        <f t="shared" si="47"/>
        <v>-2.4416091477710952E-2</v>
      </c>
      <c r="G488" s="2">
        <f t="shared" si="45"/>
        <v>3.2277274532390675E-3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6">
        <f>TITRES_STAT!D492</f>
        <v>2.2288999999999999</v>
      </c>
      <c r="C489" s="2">
        <f t="shared" si="42"/>
        <v>2.2024283587503328</v>
      </c>
      <c r="D489" s="2">
        <f t="shared" si="44"/>
        <v>2.2111172279481073</v>
      </c>
      <c r="E489" s="2">
        <f t="shared" si="43"/>
        <v>-8.6888691977744514E-3</v>
      </c>
      <c r="F489" s="2">
        <f t="shared" si="47"/>
        <v>-2.1270647021723651E-2</v>
      </c>
      <c r="G489" s="2">
        <f t="shared" si="45"/>
        <v>1.2581777823949199E-2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6">
        <f>TITRES_STAT!D493</f>
        <v>2.2288999999999999</v>
      </c>
      <c r="C490" s="2">
        <f t="shared" si="42"/>
        <v>2.2150701497118201</v>
      </c>
      <c r="D490" s="2">
        <f t="shared" si="44"/>
        <v>2.2124344703223215</v>
      </c>
      <c r="E490" s="2">
        <f t="shared" si="43"/>
        <v>2.6356793894986019E-3</v>
      </c>
      <c r="F490" s="2">
        <f t="shared" si="47"/>
        <v>-1.6489381739479201E-2</v>
      </c>
      <c r="G490" s="2">
        <f t="shared" si="45"/>
        <v>1.9125061128977803E-2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6">
        <f>TITRES_STAT!D494</f>
        <v>2.2288999999999999</v>
      </c>
      <c r="C491" s="2">
        <f t="shared" si="42"/>
        <v>2.224905511294617</v>
      </c>
      <c r="D491" s="2">
        <f t="shared" si="44"/>
        <v>2.2136541391873346</v>
      </c>
      <c r="E491" s="2">
        <f t="shared" si="43"/>
        <v>1.1251372107282442E-2</v>
      </c>
      <c r="F491" s="2">
        <f t="shared" si="47"/>
        <v>-1.0941230970126874E-2</v>
      </c>
      <c r="G491" s="2">
        <f t="shared" si="45"/>
        <v>2.2192603077409317E-2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6">
        <f>TITRES_STAT!D495</f>
        <v>2.2568000000000001</v>
      </c>
      <c r="C492" s="2">
        <f t="shared" si="42"/>
        <v>2.2263815864800609</v>
      </c>
      <c r="D492" s="2">
        <f t="shared" si="44"/>
        <v>2.2168501288771618</v>
      </c>
      <c r="E492" s="2">
        <f t="shared" si="43"/>
        <v>9.5314576028990849E-3</v>
      </c>
      <c r="F492" s="2">
        <f t="shared" si="47"/>
        <v>-6.846693255521682E-3</v>
      </c>
      <c r="G492" s="2">
        <f t="shared" si="45"/>
        <v>1.6378150858420766E-2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6">
        <f>TITRES_STAT!D496</f>
        <v>2.3012999999999999</v>
      </c>
      <c r="C493" s="2">
        <f t="shared" si="42"/>
        <v>2.2301998039446671</v>
      </c>
      <c r="D493" s="2">
        <f t="shared" si="44"/>
        <v>2.223105674886261</v>
      </c>
      <c r="E493" s="2">
        <f t="shared" si="43"/>
        <v>7.0941290584061178E-3</v>
      </c>
      <c r="F493" s="2">
        <f t="shared" si="47"/>
        <v>-4.0585287927361229E-3</v>
      </c>
      <c r="G493" s="2">
        <f t="shared" si="45"/>
        <v>1.115265785114224E-2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6">
        <f>TITRES_STAT!D497</f>
        <v>2.2957999999999998</v>
      </c>
      <c r="C494" s="2">
        <f t="shared" si="42"/>
        <v>2.2317075264147181</v>
      </c>
      <c r="D494" s="2">
        <f t="shared" si="44"/>
        <v>2.2284904397095007</v>
      </c>
      <c r="E494" s="2">
        <f t="shared" si="43"/>
        <v>3.2170867052174756E-3</v>
      </c>
      <c r="F494" s="2">
        <f t="shared" si="47"/>
        <v>-2.6034056931454035E-3</v>
      </c>
      <c r="G494" s="2">
        <f t="shared" si="45"/>
        <v>5.8204923983628792E-3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6">
        <f>TITRES_STAT!D498</f>
        <v>2.2846000000000002</v>
      </c>
      <c r="C495" s="2">
        <f t="shared" si="42"/>
        <v>2.2312755992739923</v>
      </c>
      <c r="D495" s="2">
        <f t="shared" si="44"/>
        <v>2.2326467034347233</v>
      </c>
      <c r="E495" s="2">
        <f t="shared" si="43"/>
        <v>-1.3711041607309404E-3</v>
      </c>
      <c r="F495" s="2">
        <f t="shared" si="47"/>
        <v>-2.3569453866625111E-3</v>
      </c>
      <c r="G495" s="2">
        <f t="shared" si="45"/>
        <v>9.8584122593157065E-4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6">
        <f>TITRES_STAT!D499</f>
        <v>2.2957999999999998</v>
      </c>
      <c r="C496" s="2">
        <f t="shared" si="42"/>
        <v>2.2317716609241476</v>
      </c>
      <c r="D496" s="2">
        <f t="shared" si="44"/>
        <v>2.2373247254025213</v>
      </c>
      <c r="E496" s="2">
        <f t="shared" si="43"/>
        <v>-5.5530644783736705E-3</v>
      </c>
      <c r="F496" s="2">
        <f t="shared" si="47"/>
        <v>-2.9961692050047431E-3</v>
      </c>
      <c r="G496" s="2">
        <f t="shared" si="45"/>
        <v>-2.5568952733689273E-3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2.2902</v>
      </c>
      <c r="C497" s="2">
        <f t="shared" si="42"/>
        <v>2.2321914053973559</v>
      </c>
      <c r="D497" s="2">
        <f t="shared" si="44"/>
        <v>2.241241412409742</v>
      </c>
      <c r="E497" s="2">
        <f t="shared" si="43"/>
        <v>-9.0500070123860077E-3</v>
      </c>
      <c r="F497" s="2">
        <f t="shared" si="47"/>
        <v>-4.2069367664809964E-3</v>
      </c>
      <c r="G497" s="2">
        <f t="shared" si="45"/>
        <v>-4.8430702459050113E-3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2.2846000000000002</v>
      </c>
      <c r="C498" s="2">
        <f t="shared" si="42"/>
        <v>2.2316850353362243</v>
      </c>
      <c r="D498" s="2">
        <f t="shared" si="44"/>
        <v>2.2444531596386503</v>
      </c>
      <c r="E498" s="2">
        <f t="shared" si="43"/>
        <v>-1.276812430242602E-2</v>
      </c>
      <c r="F498" s="2">
        <f t="shared" si="47"/>
        <v>-5.9191742736700017E-3</v>
      </c>
      <c r="G498" s="2">
        <f t="shared" si="45"/>
        <v>-6.8489500287560187E-3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2.2846000000000002</v>
      </c>
      <c r="C499" s="2">
        <f t="shared" si="42"/>
        <v>2.2312565683614203</v>
      </c>
      <c r="D499" s="2">
        <f t="shared" si="44"/>
        <v>2.247426999665417</v>
      </c>
      <c r="E499" s="2">
        <f t="shared" si="43"/>
        <v>-1.6170431303996757E-2</v>
      </c>
      <c r="F499" s="2">
        <f t="shared" si="47"/>
        <v>-7.9694256797353535E-3</v>
      </c>
      <c r="G499" s="2">
        <f t="shared" si="45"/>
        <v>-8.2010056242614038E-3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2.2846000000000002</v>
      </c>
      <c r="C500" s="2">
        <f t="shared" si="42"/>
        <v>2.23089401938274</v>
      </c>
      <c r="D500" s="2">
        <f t="shared" si="44"/>
        <v>2.2501805552457568</v>
      </c>
      <c r="E500" s="2">
        <f t="shared" si="43"/>
        <v>-1.9286535863016763E-2</v>
      </c>
      <c r="F500" s="2">
        <f t="shared" si="47"/>
        <v>-1.0232847716391637E-2</v>
      </c>
      <c r="G500" s="2">
        <f t="shared" si="45"/>
        <v>-9.0536881466251259E-3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2.2902</v>
      </c>
      <c r="C501" s="2">
        <f t="shared" si="42"/>
        <v>2.2305872471700106</v>
      </c>
      <c r="D501" s="2">
        <f t="shared" si="44"/>
        <v>2.2531449585608856</v>
      </c>
      <c r="E501" s="2">
        <f t="shared" si="43"/>
        <v>-2.2557711390875035E-2</v>
      </c>
      <c r="F501" s="2">
        <f t="shared" si="47"/>
        <v>-1.2697820451288318E-2</v>
      </c>
      <c r="G501" s="2">
        <f t="shared" si="45"/>
        <v>-9.8598909395867171E-3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2.3069000000000002</v>
      </c>
      <c r="C502" s="2">
        <f t="shared" si="42"/>
        <v>2.2346199783746243</v>
      </c>
      <c r="D502" s="2">
        <f t="shared" si="44"/>
        <v>2.2571268134823015</v>
      </c>
      <c r="E502" s="2">
        <f t="shared" si="43"/>
        <v>-2.2506835107677148E-2</v>
      </c>
      <c r="F502" s="2">
        <f t="shared" si="47"/>
        <v>-1.4659623382566083E-2</v>
      </c>
      <c r="G502" s="2">
        <f t="shared" si="45"/>
        <v>-7.8472117251110647E-3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2.2846000000000002</v>
      </c>
      <c r="C503" s="2">
        <f t="shared" si="42"/>
        <v>2.2448784432400668</v>
      </c>
      <c r="D503" s="2">
        <f t="shared" si="44"/>
        <v>2.2591618643354647</v>
      </c>
      <c r="E503" s="2">
        <f t="shared" si="43"/>
        <v>-1.428342109539793E-2</v>
      </c>
      <c r="F503" s="2">
        <f t="shared" si="47"/>
        <v>-1.4584382925132453E-2</v>
      </c>
      <c r="G503" s="2">
        <f t="shared" si="45"/>
        <v>3.0096182973452304E-4</v>
      </c>
      <c r="H503" s="2" t="str">
        <f t="shared" si="46"/>
        <v>Sell</v>
      </c>
    </row>
    <row r="504" spans="1:8" ht="13.5" x14ac:dyDescent="0.25">
      <c r="A504" s="3">
        <f>TITRES_STAT!B507</f>
        <v>42739</v>
      </c>
      <c r="B504" s="6">
        <f>TITRES_STAT!D507</f>
        <v>2.2846000000000002</v>
      </c>
      <c r="C504" s="2">
        <f t="shared" si="42"/>
        <v>2.252712528895441</v>
      </c>
      <c r="D504" s="2">
        <f t="shared" si="44"/>
        <v>2.2610461706809861</v>
      </c>
      <c r="E504" s="2">
        <f t="shared" si="43"/>
        <v>-8.3336417855450762E-3</v>
      </c>
      <c r="F504" s="2">
        <f t="shared" si="47"/>
        <v>-1.3334234697214979E-2</v>
      </c>
      <c r="G504" s="2">
        <f t="shared" si="45"/>
        <v>5.0005929116699026E-3</v>
      </c>
      <c r="H504" s="2" t="str">
        <f t="shared" si="46"/>
        <v>Sell</v>
      </c>
    </row>
    <row r="505" spans="1:8" ht="13.5" x14ac:dyDescent="0.25">
      <c r="A505" s="3">
        <f>TITRES_STAT!B508</f>
        <v>42740</v>
      </c>
      <c r="B505" s="6">
        <f>TITRES_STAT!D508</f>
        <v>2.2288999999999999</v>
      </c>
      <c r="C505" s="2">
        <f t="shared" si="42"/>
        <v>2.2576182936807578</v>
      </c>
      <c r="D505" s="2">
        <f t="shared" si="44"/>
        <v>2.2586649728527646</v>
      </c>
      <c r="E505" s="2">
        <f t="shared" si="43"/>
        <v>-1.046679172006737E-3</v>
      </c>
      <c r="F505" s="2">
        <f t="shared" si="47"/>
        <v>-1.0876723592173333E-2</v>
      </c>
      <c r="G505" s="2">
        <f t="shared" si="45"/>
        <v>9.8300444201665955E-3</v>
      </c>
      <c r="H505" s="2" t="str">
        <f t="shared" si="46"/>
        <v>Sell</v>
      </c>
    </row>
    <row r="506" spans="1:8" ht="13.5" x14ac:dyDescent="0.25">
      <c r="A506" s="3">
        <f>TITRES_STAT!B509</f>
        <v>42741</v>
      </c>
      <c r="B506" s="6">
        <f>TITRES_STAT!D509</f>
        <v>2.2288999999999999</v>
      </c>
      <c r="C506" s="2">
        <f t="shared" si="42"/>
        <v>2.2634924023452565</v>
      </c>
      <c r="D506" s="2">
        <f t="shared" si="44"/>
        <v>2.2564601600488561</v>
      </c>
      <c r="E506" s="2">
        <f t="shared" si="43"/>
        <v>7.0322422964004261E-3</v>
      </c>
      <c r="F506" s="2">
        <f t="shared" si="47"/>
        <v>-7.2949304144585801E-3</v>
      </c>
      <c r="G506" s="2">
        <f t="shared" si="45"/>
        <v>1.4327172710859006E-2</v>
      </c>
      <c r="H506" s="2" t="str">
        <f t="shared" si="46"/>
        <v>Sell</v>
      </c>
    </row>
    <row r="507" spans="1:8" ht="13.5" x14ac:dyDescent="0.25">
      <c r="A507" s="3">
        <f>TITRES_STAT!B510</f>
        <v>42744</v>
      </c>
      <c r="B507" s="6">
        <f>TITRES_STAT!D510</f>
        <v>2.2288999999999999</v>
      </c>
      <c r="C507" s="2">
        <f t="shared" si="42"/>
        <v>2.2676012635229092</v>
      </c>
      <c r="D507" s="2">
        <f t="shared" si="44"/>
        <v>2.2544186667119037</v>
      </c>
      <c r="E507" s="2">
        <f t="shared" si="43"/>
        <v>1.3182596811005531E-2</v>
      </c>
      <c r="F507" s="2">
        <f t="shared" si="47"/>
        <v>-3.199424969365758E-3</v>
      </c>
      <c r="G507" s="2">
        <f t="shared" si="45"/>
        <v>1.6382021780371289E-2</v>
      </c>
      <c r="H507" s="2" t="str">
        <f t="shared" si="46"/>
        <v>Sell</v>
      </c>
    </row>
    <row r="508" spans="1:8" ht="13.5" x14ac:dyDescent="0.25">
      <c r="A508" s="3">
        <f>TITRES_STAT!B511</f>
        <v>42745</v>
      </c>
      <c r="B508" s="6">
        <f>TITRES_STAT!D511</f>
        <v>2.2288999999999999</v>
      </c>
      <c r="C508" s="2">
        <f t="shared" si="42"/>
        <v>2.2702164537501539</v>
      </c>
      <c r="D508" s="2">
        <f t="shared" si="44"/>
        <v>2.2525283951036146</v>
      </c>
      <c r="E508" s="2">
        <f t="shared" si="43"/>
        <v>1.7688058646539329E-2</v>
      </c>
      <c r="F508" s="2">
        <f t="shared" si="47"/>
        <v>9.7807175381525941E-4</v>
      </c>
      <c r="G508" s="2">
        <f t="shared" si="45"/>
        <v>1.6709986892724068E-2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2.2065999999999999</v>
      </c>
      <c r="C509" s="2">
        <f t="shared" si="42"/>
        <v>2.2724293070193609</v>
      </c>
      <c r="D509" s="2">
        <f t="shared" si="44"/>
        <v>2.249126291762606</v>
      </c>
      <c r="E509" s="2">
        <f t="shared" si="43"/>
        <v>2.3303015256754822E-2</v>
      </c>
      <c r="F509" s="2">
        <f t="shared" si="47"/>
        <v>5.4430604544031718E-3</v>
      </c>
      <c r="G509" s="2">
        <f t="shared" si="45"/>
        <v>1.7859954802351651E-2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2.1732</v>
      </c>
      <c r="C510" s="2">
        <f t="shared" si="42"/>
        <v>2.2743017213240746</v>
      </c>
      <c r="D510" s="2">
        <f t="shared" si="44"/>
        <v>2.2435021220024129</v>
      </c>
      <c r="E510" s="2">
        <f t="shared" si="43"/>
        <v>3.0799599321661653E-2</v>
      </c>
      <c r="F510" s="2">
        <f t="shared" si="47"/>
        <v>1.051436822785487E-2</v>
      </c>
      <c r="G510" s="2">
        <f t="shared" si="45"/>
        <v>2.0285231093806783E-2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2.1732</v>
      </c>
      <c r="C511" s="2">
        <f t="shared" si="42"/>
        <v>2.2767476103511401</v>
      </c>
      <c r="D511" s="2">
        <f t="shared" si="44"/>
        <v>2.2382945574096413</v>
      </c>
      <c r="E511" s="2">
        <f t="shared" si="43"/>
        <v>3.8453052941498811E-2</v>
      </c>
      <c r="F511" s="2">
        <f t="shared" si="47"/>
        <v>1.610210517058366E-2</v>
      </c>
      <c r="G511" s="2">
        <f t="shared" si="45"/>
        <v>2.2350947770915151E-2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2.1732</v>
      </c>
      <c r="C512" s="2">
        <f t="shared" si="42"/>
        <v>2.2813864395278878</v>
      </c>
      <c r="D512" s="2">
        <f t="shared" si="44"/>
        <v>2.2334727383422606</v>
      </c>
      <c r="E512" s="2">
        <f t="shared" si="43"/>
        <v>4.7913701185627211E-2</v>
      </c>
      <c r="F512" s="2">
        <f t="shared" si="47"/>
        <v>2.2464424373592373E-2</v>
      </c>
      <c r="G512" s="2">
        <f t="shared" si="45"/>
        <v>2.5449276812034839E-2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2.1899000000000002</v>
      </c>
      <c r="C513" s="2">
        <f t="shared" si="42"/>
        <v>2.2818808334466745</v>
      </c>
      <c r="D513" s="2">
        <f t="shared" si="44"/>
        <v>2.2302451280946856</v>
      </c>
      <c r="E513" s="2">
        <f t="shared" si="43"/>
        <v>5.1635705351988914E-2</v>
      </c>
      <c r="F513" s="2">
        <f t="shared" si="47"/>
        <v>2.8298680569271682E-2</v>
      </c>
      <c r="G513" s="2">
        <f t="shared" si="45"/>
        <v>2.3337024782717233E-2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2.1899000000000002</v>
      </c>
      <c r="C514" s="2">
        <f t="shared" si="42"/>
        <v>2.2822991667625709</v>
      </c>
      <c r="D514" s="2">
        <f t="shared" si="44"/>
        <v>2.2272566000876717</v>
      </c>
      <c r="E514" s="2">
        <f t="shared" si="43"/>
        <v>5.5042566674899263E-2</v>
      </c>
      <c r="F514" s="2">
        <f t="shared" si="47"/>
        <v>3.3647457790397198E-2</v>
      </c>
      <c r="G514" s="2">
        <f t="shared" si="45"/>
        <v>2.1395108884502065E-2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2.1732</v>
      </c>
      <c r="C515" s="2">
        <f t="shared" si="42"/>
        <v>2.2740839103375601</v>
      </c>
      <c r="D515" s="2">
        <f t="shared" si="44"/>
        <v>2.2232524074885847</v>
      </c>
      <c r="E515" s="2">
        <f t="shared" si="43"/>
        <v>5.0831502848975418E-2</v>
      </c>
      <c r="F515" s="2">
        <f t="shared" si="47"/>
        <v>3.7084266802112846E-2</v>
      </c>
      <c r="G515" s="2">
        <f t="shared" si="45"/>
        <v>1.3747236046862572E-2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2.1732</v>
      </c>
      <c r="C516" s="2">
        <f t="shared" si="42"/>
        <v>2.267132539516397</v>
      </c>
      <c r="D516" s="2">
        <f t="shared" si="44"/>
        <v>2.2195448217486895</v>
      </c>
      <c r="E516" s="2">
        <f t="shared" si="43"/>
        <v>4.7587717767707538E-2</v>
      </c>
      <c r="F516" s="2">
        <f t="shared" si="47"/>
        <v>3.9184956995231786E-2</v>
      </c>
      <c r="G516" s="2">
        <f t="shared" si="45"/>
        <v>8.4027607724757522E-3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2.1732</v>
      </c>
      <c r="C517" s="2">
        <f t="shared" si="42"/>
        <v>2.2612506103600283</v>
      </c>
      <c r="D517" s="2">
        <f t="shared" si="44"/>
        <v>2.2161118719895274</v>
      </c>
      <c r="E517" s="2">
        <f t="shared" si="43"/>
        <v>4.5138738370500864E-2</v>
      </c>
      <c r="F517" s="2">
        <f t="shared" si="47"/>
        <v>4.0375713270285607E-2</v>
      </c>
      <c r="G517" s="2">
        <f t="shared" si="45"/>
        <v>4.7630251002152568E-3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2.1732</v>
      </c>
      <c r="C518" s="2">
        <f t="shared" si="42"/>
        <v>2.2562735933815623</v>
      </c>
      <c r="D518" s="2">
        <f t="shared" si="44"/>
        <v>2.2129332148051177</v>
      </c>
      <c r="E518" s="2">
        <f t="shared" si="43"/>
        <v>4.3340378576444571E-2</v>
      </c>
      <c r="F518" s="2">
        <f t="shared" si="47"/>
        <v>4.0968646331517401E-2</v>
      </c>
      <c r="G518" s="2">
        <f t="shared" si="45"/>
        <v>2.3717322449271702E-3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2.1676000000000002</v>
      </c>
      <c r="C519" s="2">
        <f t="shared" si="42"/>
        <v>2.2486315020920911</v>
      </c>
      <c r="D519" s="2">
        <f t="shared" si="44"/>
        <v>2.2095751988936274</v>
      </c>
      <c r="E519" s="2">
        <f t="shared" si="43"/>
        <v>3.9056303198463649E-2</v>
      </c>
      <c r="F519" s="2">
        <f t="shared" si="47"/>
        <v>4.0586177704906655E-2</v>
      </c>
      <c r="G519" s="2">
        <f t="shared" si="45"/>
        <v>-1.5298745064430061E-3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6">
        <f>TITRES_STAT!D523</f>
        <v>2.1676000000000002</v>
      </c>
      <c r="C520" s="2">
        <f t="shared" si="42"/>
        <v>2.2370266556163849</v>
      </c>
      <c r="D520" s="2">
        <f t="shared" si="44"/>
        <v>2.2064659249015066</v>
      </c>
      <c r="E520" s="2">
        <f t="shared" si="43"/>
        <v>3.0560730714878304E-2</v>
      </c>
      <c r="F520" s="2">
        <f t="shared" si="47"/>
        <v>3.858108830690099E-2</v>
      </c>
      <c r="G520" s="2">
        <f t="shared" si="45"/>
        <v>-8.0203575920226866E-3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6">
        <f>TITRES_STAT!D524</f>
        <v>2.1842999999999999</v>
      </c>
      <c r="C521" s="2">
        <f t="shared" si="42"/>
        <v>2.2272071701369409</v>
      </c>
      <c r="D521" s="2">
        <f t="shared" si="44"/>
        <v>2.2048240045384322</v>
      </c>
      <c r="E521" s="2">
        <f t="shared" si="43"/>
        <v>2.2383165598508725E-2</v>
      </c>
      <c r="F521" s="2">
        <f t="shared" si="47"/>
        <v>3.5341503765222534E-2</v>
      </c>
      <c r="G521" s="2">
        <f t="shared" si="45"/>
        <v>-1.2958338166713809E-2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6">
        <f>TITRES_STAT!D525</f>
        <v>2.1676000000000002</v>
      </c>
      <c r="C522" s="2">
        <f t="shared" si="42"/>
        <v>2.2188983747312578</v>
      </c>
      <c r="D522" s="2">
        <f t="shared" si="44"/>
        <v>2.2020666708689185</v>
      </c>
      <c r="E522" s="2">
        <f t="shared" si="43"/>
        <v>1.6831703862339342E-2</v>
      </c>
      <c r="F522" s="2">
        <f t="shared" si="47"/>
        <v>3.1639543784645896E-2</v>
      </c>
      <c r="G522" s="2">
        <f t="shared" si="45"/>
        <v>-1.4807839922306554E-2</v>
      </c>
      <c r="H522" s="2" t="str">
        <f t="shared" si="46"/>
        <v>Hold</v>
      </c>
    </row>
    <row r="523" spans="1:8" ht="13.5" x14ac:dyDescent="0.25">
      <c r="A523" s="3">
        <f>TITRES_STAT!B526</f>
        <v>42766</v>
      </c>
      <c r="B523" s="6">
        <f>TITRES_STAT!D526</f>
        <v>2.1453000000000002</v>
      </c>
      <c r="C523" s="2">
        <f t="shared" si="42"/>
        <v>2.2144370863110643</v>
      </c>
      <c r="D523" s="2">
        <f t="shared" si="44"/>
        <v>2.1978617322860359</v>
      </c>
      <c r="E523" s="2">
        <f t="shared" si="43"/>
        <v>1.657535402502841E-2</v>
      </c>
      <c r="F523" s="2">
        <f t="shared" si="47"/>
        <v>2.86267058327224E-2</v>
      </c>
      <c r="G523" s="2">
        <f t="shared" si="45"/>
        <v>-1.205135180769399E-2</v>
      </c>
      <c r="H523" s="2" t="str">
        <f t="shared" si="46"/>
        <v>Hold</v>
      </c>
    </row>
    <row r="524" spans="1:8" ht="13.5" x14ac:dyDescent="0.25">
      <c r="A524" s="3">
        <f>TITRES_STAT!B527</f>
        <v>42767</v>
      </c>
      <c r="B524" s="6">
        <f>TITRES_STAT!D527</f>
        <v>2.1676000000000002</v>
      </c>
      <c r="C524" s="2">
        <f t="shared" si="42"/>
        <v>2.2106621499555157</v>
      </c>
      <c r="D524" s="2">
        <f t="shared" si="44"/>
        <v>2.1956201224870702</v>
      </c>
      <c r="E524" s="2">
        <f t="shared" si="43"/>
        <v>1.5042027468445518E-2</v>
      </c>
      <c r="F524" s="2">
        <f t="shared" si="47"/>
        <v>2.5909770159867028E-2</v>
      </c>
      <c r="G524" s="2">
        <f t="shared" si="45"/>
        <v>-1.086774269142151E-2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2.1509</v>
      </c>
      <c r="C525" s="2">
        <f t="shared" si="42"/>
        <v>2.2048987422700517</v>
      </c>
      <c r="D525" s="2">
        <f t="shared" si="44"/>
        <v>2.1923075208213616</v>
      </c>
      <c r="E525" s="2">
        <f t="shared" si="43"/>
        <v>1.2591221448690071E-2</v>
      </c>
      <c r="F525" s="2">
        <f t="shared" si="47"/>
        <v>2.3246060417631637E-2</v>
      </c>
      <c r="G525" s="2">
        <f t="shared" si="45"/>
        <v>-1.0654838968941566E-2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2.1509</v>
      </c>
      <c r="C526" s="2">
        <f t="shared" si="42"/>
        <v>2.2000220126900438</v>
      </c>
      <c r="D526" s="2">
        <f t="shared" si="44"/>
        <v>2.1892402970568163</v>
      </c>
      <c r="E526" s="2">
        <f t="shared" si="43"/>
        <v>1.0781715633227495E-2</v>
      </c>
      <c r="F526" s="2">
        <f t="shared" si="47"/>
        <v>2.0753191460750806E-2</v>
      </c>
      <c r="G526" s="2">
        <f t="shared" si="45"/>
        <v>-9.9714758275233108E-3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2.2065999999999999</v>
      </c>
      <c r="C527" s="2">
        <f t="shared" ref="C527:C590" si="48">$C$4*B517+C526*(1-$C$4)</f>
        <v>2.195895549199268</v>
      </c>
      <c r="D527" s="2">
        <f t="shared" si="44"/>
        <v>2.1905262009785336</v>
      </c>
      <c r="E527" s="2">
        <f t="shared" si="43"/>
        <v>5.3693482207344267E-3</v>
      </c>
      <c r="F527" s="2">
        <f t="shared" si="47"/>
        <v>1.7676422812747533E-2</v>
      </c>
      <c r="G527" s="2">
        <f t="shared" si="45"/>
        <v>-1.2307074592013106E-2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2.1732</v>
      </c>
      <c r="C528" s="2">
        <f t="shared" si="48"/>
        <v>2.1924039262455346</v>
      </c>
      <c r="D528" s="2">
        <f t="shared" si="44"/>
        <v>2.1892427786838273</v>
      </c>
      <c r="E528" s="2">
        <f t="shared" si="43"/>
        <v>3.1611475617072671E-3</v>
      </c>
      <c r="F528" s="2">
        <f t="shared" si="47"/>
        <v>1.477336776253948E-2</v>
      </c>
      <c r="G528" s="2">
        <f t="shared" si="45"/>
        <v>-1.1612220200832213E-2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2.1676000000000002</v>
      </c>
      <c r="C529" s="2">
        <f t="shared" si="48"/>
        <v>2.1885879375923754</v>
      </c>
      <c r="D529" s="2">
        <f t="shared" si="44"/>
        <v>2.1876396098924324</v>
      </c>
      <c r="E529" s="2">
        <f t="shared" si="43"/>
        <v>9.48327699942908E-4</v>
      </c>
      <c r="F529" s="2">
        <f t="shared" si="47"/>
        <v>1.2008359750020167E-2</v>
      </c>
      <c r="G529" s="2">
        <f t="shared" si="45"/>
        <v>-1.1060032050077259E-2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2.1732</v>
      </c>
      <c r="C530" s="2">
        <f t="shared" si="48"/>
        <v>2.1853590241166252</v>
      </c>
      <c r="D530" s="2">
        <f t="shared" si="44"/>
        <v>2.1865700091596594</v>
      </c>
      <c r="E530" s="2">
        <f t="shared" si="43"/>
        <v>-1.2109850430341851E-3</v>
      </c>
      <c r="F530" s="2">
        <f t="shared" si="47"/>
        <v>9.3644907914092971E-3</v>
      </c>
      <c r="G530" s="2">
        <f t="shared" si="45"/>
        <v>-1.0575475834443482E-2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6">
        <f>TITRES_STAT!D534</f>
        <v>2.1732</v>
      </c>
      <c r="C531" s="2">
        <f t="shared" si="48"/>
        <v>2.185196097329452</v>
      </c>
      <c r="D531" s="2">
        <f t="shared" si="44"/>
        <v>2.1855796381107955</v>
      </c>
      <c r="E531" s="2">
        <f t="shared" si="43"/>
        <v>-3.8354078134350544E-4</v>
      </c>
      <c r="F531" s="2">
        <f t="shared" si="47"/>
        <v>7.4148844768587366E-3</v>
      </c>
      <c r="G531" s="2">
        <f t="shared" si="45"/>
        <v>-7.798425258202242E-3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6">
        <f>TITRES_STAT!D535</f>
        <v>2.1453000000000002</v>
      </c>
      <c r="C532" s="2">
        <f t="shared" si="48"/>
        <v>2.1824890054326134</v>
      </c>
      <c r="D532" s="2">
        <f t="shared" si="44"/>
        <v>2.1825959612136998</v>
      </c>
      <c r="E532" s="2">
        <f t="shared" si="43"/>
        <v>-1.0695578108643744E-4</v>
      </c>
      <c r="F532" s="2">
        <f t="shared" si="47"/>
        <v>5.9105164252697025E-3</v>
      </c>
      <c r="G532" s="2">
        <f t="shared" si="45"/>
        <v>-6.0174722063561399E-3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6">
        <f>TITRES_STAT!D536</f>
        <v>2.1453000000000002</v>
      </c>
      <c r="C533" s="2">
        <f t="shared" si="48"/>
        <v>2.1767676199814421</v>
      </c>
      <c r="D533" s="2">
        <f t="shared" si="44"/>
        <v>2.1798332974200925</v>
      </c>
      <c r="E533" s="2">
        <f t="shared" si="43"/>
        <v>-3.0656774386503827E-3</v>
      </c>
      <c r="F533" s="2">
        <f t="shared" si="47"/>
        <v>4.1152776524856858E-3</v>
      </c>
      <c r="G533" s="2">
        <f t="shared" si="45"/>
        <v>-7.1809550911360685E-3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6">
        <f>TITRES_STAT!D537</f>
        <v>2.1230000000000002</v>
      </c>
      <c r="C534" s="2">
        <f t="shared" si="48"/>
        <v>2.1753572169073743</v>
      </c>
      <c r="D534" s="2">
        <f t="shared" si="44"/>
        <v>2.1756234235371226</v>
      </c>
      <c r="E534" s="2">
        <f t="shared" si="43"/>
        <v>-2.6620662974830012E-4</v>
      </c>
      <c r="F534" s="2">
        <f t="shared" si="47"/>
        <v>3.2389807960388887E-3</v>
      </c>
      <c r="G534" s="2">
        <f t="shared" si="45"/>
        <v>-3.5051874257871888E-3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2.1230000000000002</v>
      </c>
      <c r="C535" s="2">
        <f t="shared" si="48"/>
        <v>2.1715945681523934</v>
      </c>
      <c r="D535" s="2">
        <f t="shared" si="44"/>
        <v>2.1717253921640025</v>
      </c>
      <c r="E535" s="2">
        <f t="shared" si="43"/>
        <v>-1.3082401160913193E-4</v>
      </c>
      <c r="F535" s="2">
        <f t="shared" si="47"/>
        <v>2.5650198345092846E-3</v>
      </c>
      <c r="G535" s="2">
        <f t="shared" si="45"/>
        <v>-2.6958438461184165E-3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2.1175000000000002</v>
      </c>
      <c r="C536" s="2">
        <f t="shared" si="48"/>
        <v>2.1684107884366406</v>
      </c>
      <c r="D536" s="2">
        <f t="shared" si="44"/>
        <v>2.1677086964481505</v>
      </c>
      <c r="E536" s="2">
        <f t="shared" si="43"/>
        <v>7.0209198849013887E-4</v>
      </c>
      <c r="F536" s="2">
        <f t="shared" si="47"/>
        <v>2.1924342653054556E-3</v>
      </c>
      <c r="G536" s="2">
        <f t="shared" si="45"/>
        <v>-1.4903422768153167E-3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2.1118999999999999</v>
      </c>
      <c r="C537" s="2">
        <f t="shared" si="48"/>
        <v>2.1742860517540805</v>
      </c>
      <c r="D537" s="2">
        <f t="shared" si="44"/>
        <v>2.1635747189334724</v>
      </c>
      <c r="E537" s="2">
        <f t="shared" si="43"/>
        <v>1.0711332820608099E-2</v>
      </c>
      <c r="F537" s="2">
        <f t="shared" si="47"/>
        <v>3.8962139763659845E-3</v>
      </c>
      <c r="G537" s="2">
        <f t="shared" si="45"/>
        <v>6.8151188442421148E-3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6">
        <f>TITRES_STAT!D541</f>
        <v>2.1118999999999999</v>
      </c>
      <c r="C538" s="2">
        <f t="shared" si="48"/>
        <v>2.1741189668688374</v>
      </c>
      <c r="D538" s="2">
        <f t="shared" si="44"/>
        <v>2.1597469619754373</v>
      </c>
      <c r="E538" s="2">
        <f t="shared" si="43"/>
        <v>1.4372004893400181E-2</v>
      </c>
      <c r="F538" s="2">
        <f t="shared" si="47"/>
        <v>5.9913721597728243E-3</v>
      </c>
      <c r="G538" s="2">
        <f t="shared" si="45"/>
        <v>8.3806327336273558E-3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6">
        <f>TITRES_STAT!D542</f>
        <v>2.1118999999999999</v>
      </c>
      <c r="C539" s="2">
        <f t="shared" si="48"/>
        <v>2.1731160488890162</v>
      </c>
      <c r="D539" s="2">
        <f t="shared" si="44"/>
        <v>2.1562027425698491</v>
      </c>
      <c r="E539" s="2">
        <f t="shared" si="43"/>
        <v>1.6913306319167098E-2</v>
      </c>
      <c r="F539" s="2">
        <f t="shared" si="47"/>
        <v>8.1757589916516792E-3</v>
      </c>
      <c r="G539" s="2">
        <f t="shared" si="45"/>
        <v>8.7375473275154193E-3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2.1118999999999999</v>
      </c>
      <c r="C540" s="2">
        <f t="shared" si="48"/>
        <v>2.1731289644445524</v>
      </c>
      <c r="D540" s="2">
        <f t="shared" si="44"/>
        <v>2.1529210579350453</v>
      </c>
      <c r="E540" s="2">
        <f t="shared" ref="E540:E603" si="49">C540-D540</f>
        <v>2.0207906509507101E-2</v>
      </c>
      <c r="F540" s="2">
        <f t="shared" si="47"/>
        <v>1.0582188495222765E-2</v>
      </c>
      <c r="G540" s="2">
        <f t="shared" si="45"/>
        <v>9.625718014284336E-3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2.1175000000000002</v>
      </c>
      <c r="C541" s="2">
        <f t="shared" si="48"/>
        <v>2.1731398929915442</v>
      </c>
      <c r="D541" s="2">
        <f t="shared" ref="D541:D604" si="50">$D$4*B541+(1-$D$4)*D540</f>
        <v>2.1502972758657828</v>
      </c>
      <c r="E541" s="2">
        <f t="shared" si="49"/>
        <v>2.2842617125761411E-2</v>
      </c>
      <c r="F541" s="2">
        <f t="shared" si="47"/>
        <v>1.3034274221330494E-2</v>
      </c>
      <c r="G541" s="2">
        <f t="shared" si="45"/>
        <v>9.8083429044309167E-3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2.1118999999999999</v>
      </c>
      <c r="C542" s="2">
        <f t="shared" si="48"/>
        <v>2.1688568325313069</v>
      </c>
      <c r="D542" s="2">
        <f t="shared" si="50"/>
        <v>2.1474530332090582</v>
      </c>
      <c r="E542" s="2">
        <f t="shared" si="49"/>
        <v>2.1403799322248673E-2</v>
      </c>
      <c r="F542" s="2">
        <f t="shared" si="47"/>
        <v>1.470817924151413E-2</v>
      </c>
      <c r="G542" s="2">
        <f t="shared" si="45"/>
        <v>6.6956200807345434E-3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2.0895999999999999</v>
      </c>
      <c r="C543" s="2">
        <f t="shared" si="48"/>
        <v>2.1652327044495676</v>
      </c>
      <c r="D543" s="2">
        <f t="shared" si="50"/>
        <v>2.1431676233417205</v>
      </c>
      <c r="E543" s="2">
        <f t="shared" si="49"/>
        <v>2.2065081107847107E-2</v>
      </c>
      <c r="F543" s="2">
        <f t="shared" si="47"/>
        <v>1.6179559614780726E-2</v>
      </c>
      <c r="G543" s="2">
        <f t="shared" si="45"/>
        <v>5.8855214930663806E-3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2.0783999999999998</v>
      </c>
      <c r="C544" s="2">
        <f t="shared" si="48"/>
        <v>2.1587353653034804</v>
      </c>
      <c r="D544" s="2">
        <f t="shared" si="50"/>
        <v>2.1383700216127042</v>
      </c>
      <c r="E544" s="2">
        <f t="shared" si="49"/>
        <v>2.036534369077625E-2</v>
      </c>
      <c r="F544" s="2">
        <f t="shared" si="47"/>
        <v>1.7016716429979831E-2</v>
      </c>
      <c r="G544" s="2">
        <f t="shared" si="45"/>
        <v>3.348627260796419E-3</v>
      </c>
      <c r="H544" s="2" t="str">
        <f t="shared" si="46"/>
        <v>Sell</v>
      </c>
    </row>
    <row r="545" spans="1:8" ht="13.5" x14ac:dyDescent="0.25">
      <c r="A545" s="3">
        <f>TITRES_STAT!B548</f>
        <v>42796</v>
      </c>
      <c r="B545" s="6">
        <f>TITRES_STAT!D548</f>
        <v>2.0729000000000002</v>
      </c>
      <c r="C545" s="2">
        <f t="shared" si="48"/>
        <v>2.1532376167952525</v>
      </c>
      <c r="D545" s="2">
        <f t="shared" si="50"/>
        <v>2.1335203903821336</v>
      </c>
      <c r="E545" s="2">
        <f t="shared" si="49"/>
        <v>1.9717226413118905E-2</v>
      </c>
      <c r="F545" s="2">
        <f t="shared" si="47"/>
        <v>1.7556818426607647E-2</v>
      </c>
      <c r="G545" s="2">
        <f t="shared" si="45"/>
        <v>2.1604079865112577E-3</v>
      </c>
      <c r="H545" s="2" t="str">
        <f t="shared" si="46"/>
        <v>Sell</v>
      </c>
    </row>
    <row r="546" spans="1:8" ht="13.5" x14ac:dyDescent="0.25">
      <c r="A546" s="3">
        <f>TITRES_STAT!B549</f>
        <v>42797</v>
      </c>
      <c r="B546" s="6">
        <f>TITRES_STAT!D549</f>
        <v>2.1341999999999999</v>
      </c>
      <c r="C546" s="2">
        <f t="shared" si="48"/>
        <v>2.1477395219036755</v>
      </c>
      <c r="D546" s="2">
        <f t="shared" si="50"/>
        <v>2.133570731835309</v>
      </c>
      <c r="E546" s="2">
        <f t="shared" si="49"/>
        <v>1.4168790068366466E-2</v>
      </c>
      <c r="F546" s="2">
        <f t="shared" si="47"/>
        <v>1.6879212754959412E-2</v>
      </c>
      <c r="G546" s="2">
        <f t="shared" si="45"/>
        <v>-2.7104226865929462E-3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2.1286</v>
      </c>
      <c r="C547" s="2">
        <f t="shared" si="48"/>
        <v>2.14222574930311</v>
      </c>
      <c r="D547" s="2">
        <f t="shared" si="50"/>
        <v>2.133202529477138</v>
      </c>
      <c r="E547" s="2">
        <f t="shared" si="49"/>
        <v>9.0232198259720953E-3</v>
      </c>
      <c r="F547" s="2">
        <f t="shared" si="47"/>
        <v>1.530801416916195E-2</v>
      </c>
      <c r="G547" s="2">
        <f t="shared" si="45"/>
        <v>-6.2847943431898548E-3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2.1175000000000002</v>
      </c>
      <c r="C548" s="2">
        <f t="shared" si="48"/>
        <v>2.1375602494103236</v>
      </c>
      <c r="D548" s="2">
        <f t="shared" si="50"/>
        <v>2.1320393791454983</v>
      </c>
      <c r="E548" s="2">
        <f t="shared" si="49"/>
        <v>5.5208702648252839E-3</v>
      </c>
      <c r="F548" s="2">
        <f t="shared" si="47"/>
        <v>1.3350585388294619E-2</v>
      </c>
      <c r="G548" s="2">
        <f t="shared" ref="G548:G611" si="51">E548-F548</f>
        <v>-7.8297151234693347E-3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2.1175000000000002</v>
      </c>
      <c r="C549" s="2">
        <f t="shared" si="48"/>
        <v>2.133612518731812</v>
      </c>
      <c r="D549" s="2">
        <f t="shared" si="50"/>
        <v>2.1309623880976836</v>
      </c>
      <c r="E549" s="2">
        <f t="shared" si="49"/>
        <v>2.6501306341284447E-3</v>
      </c>
      <c r="F549" s="2">
        <f t="shared" ref="F549:F612" si="53">(E549*(2/(10)))+((1-(2/10))*F548)</f>
        <v>1.1210494437461384E-2</v>
      </c>
      <c r="G549" s="2">
        <f t="shared" si="51"/>
        <v>-8.5603638033329398E-3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2.1286</v>
      </c>
      <c r="C550" s="2">
        <f t="shared" si="48"/>
        <v>2.13027213123461</v>
      </c>
      <c r="D550" s="2">
        <f t="shared" si="50"/>
        <v>2.1307873963867441</v>
      </c>
      <c r="E550" s="2">
        <f t="shared" si="49"/>
        <v>-5.1526515213407009E-4</v>
      </c>
      <c r="F550" s="2">
        <f t="shared" si="53"/>
        <v>8.8653425195422929E-3</v>
      </c>
      <c r="G550" s="2">
        <f t="shared" si="51"/>
        <v>-9.380607671676363E-3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2.1286</v>
      </c>
      <c r="C551" s="2">
        <f t="shared" si="48"/>
        <v>2.1283071879677466</v>
      </c>
      <c r="D551" s="2">
        <f t="shared" si="50"/>
        <v>2.1306253670247628</v>
      </c>
      <c r="E551" s="2">
        <f t="shared" si="49"/>
        <v>-2.3181790570161454E-3</v>
      </c>
      <c r="F551" s="2">
        <f t="shared" si="53"/>
        <v>6.6286382042306056E-3</v>
      </c>
      <c r="G551" s="2">
        <f t="shared" si="51"/>
        <v>-8.9468172612467509E-3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2.1286</v>
      </c>
      <c r="C552" s="2">
        <f t="shared" si="48"/>
        <v>2.1257830052034778</v>
      </c>
      <c r="D552" s="2">
        <f t="shared" si="50"/>
        <v>2.1304753398377434</v>
      </c>
      <c r="E552" s="2">
        <f t="shared" si="49"/>
        <v>-4.6923346342655492E-3</v>
      </c>
      <c r="F552" s="2">
        <f t="shared" si="53"/>
        <v>4.3644436365313753E-3</v>
      </c>
      <c r="G552" s="2">
        <f t="shared" si="51"/>
        <v>-9.0567782707969245E-3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2.1286</v>
      </c>
      <c r="C553" s="2">
        <f t="shared" si="48"/>
        <v>2.1202163890183274</v>
      </c>
      <c r="D553" s="2">
        <f t="shared" si="50"/>
        <v>2.1303364257756883</v>
      </c>
      <c r="E553" s="2">
        <f t="shared" si="49"/>
        <v>-1.012003675736084E-2</v>
      </c>
      <c r="F553" s="2">
        <f t="shared" si="53"/>
        <v>1.4675475577529324E-3</v>
      </c>
      <c r="G553" s="2">
        <f t="shared" si="51"/>
        <v>-1.1587584315113772E-2</v>
      </c>
      <c r="H553" s="2" t="str">
        <f t="shared" si="52"/>
        <v>Hold</v>
      </c>
    </row>
    <row r="554" spans="1:8" ht="13.5" x14ac:dyDescent="0.25">
      <c r="A554" s="3">
        <f>TITRES_STAT!B557</f>
        <v>42809</v>
      </c>
      <c r="B554" s="6">
        <f>TITRES_STAT!D557</f>
        <v>2.1286</v>
      </c>
      <c r="C554" s="2">
        <f t="shared" si="48"/>
        <v>2.1137830984001234</v>
      </c>
      <c r="D554" s="2">
        <f t="shared" si="50"/>
        <v>2.1302078016441559</v>
      </c>
      <c r="E554" s="2">
        <f t="shared" si="49"/>
        <v>-1.6424703244032557E-2</v>
      </c>
      <c r="F554" s="2">
        <f t="shared" si="53"/>
        <v>-2.1109026026041658E-3</v>
      </c>
      <c r="G554" s="2">
        <f t="shared" si="51"/>
        <v>-1.4313800641428391E-2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2.1286</v>
      </c>
      <c r="C555" s="2">
        <f t="shared" si="48"/>
        <v>2.1074933909539508</v>
      </c>
      <c r="D555" s="2">
        <f t="shared" si="50"/>
        <v>2.1300887052260702</v>
      </c>
      <c r="E555" s="2">
        <f t="shared" si="49"/>
        <v>-2.259531427211936E-2</v>
      </c>
      <c r="F555" s="2">
        <f t="shared" si="53"/>
        <v>-6.2077849365072043E-3</v>
      </c>
      <c r="G555" s="2">
        <f t="shared" si="51"/>
        <v>-1.6387529335612154E-2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2.1286</v>
      </c>
      <c r="C556" s="2">
        <f t="shared" si="48"/>
        <v>2.1116021000379583</v>
      </c>
      <c r="D556" s="2">
        <f t="shared" si="50"/>
        <v>2.1299784307648801</v>
      </c>
      <c r="E556" s="2">
        <f t="shared" si="49"/>
        <v>-1.8376330726921797E-2</v>
      </c>
      <c r="F556" s="2">
        <f t="shared" si="53"/>
        <v>-8.6414940945901235E-3</v>
      </c>
      <c r="G556" s="2">
        <f t="shared" si="51"/>
        <v>-9.7348366323316733E-3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2.1899000000000002</v>
      </c>
      <c r="C557" s="2">
        <f t="shared" si="48"/>
        <v>2.11421716157058</v>
      </c>
      <c r="D557" s="2">
        <f t="shared" si="50"/>
        <v>2.1344170655230372</v>
      </c>
      <c r="E557" s="2">
        <f t="shared" si="49"/>
        <v>-2.0199903952457188E-2</v>
      </c>
      <c r="F557" s="2">
        <f t="shared" si="53"/>
        <v>-1.0953176066163537E-2</v>
      </c>
      <c r="G557" s="2">
        <f t="shared" si="51"/>
        <v>-9.246727886293651E-3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2.2288999999999999</v>
      </c>
      <c r="C558" s="2">
        <f t="shared" si="48"/>
        <v>2.1147222136366448</v>
      </c>
      <c r="D558" s="2">
        <f t="shared" si="50"/>
        <v>2.1414158014102198</v>
      </c>
      <c r="E558" s="2">
        <f t="shared" si="49"/>
        <v>-2.6693587773575E-2</v>
      </c>
      <c r="F558" s="2">
        <f t="shared" si="53"/>
        <v>-1.4101258407645829E-2</v>
      </c>
      <c r="G558" s="2">
        <f t="shared" si="51"/>
        <v>-1.2592329365929172E-2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2.2288999999999999</v>
      </c>
      <c r="C559" s="2">
        <f t="shared" si="48"/>
        <v>2.1151495653848533</v>
      </c>
      <c r="D559" s="2">
        <f t="shared" si="50"/>
        <v>2.1478961124168703</v>
      </c>
      <c r="E559" s="2">
        <f t="shared" si="49"/>
        <v>-3.2746547032016959E-2</v>
      </c>
      <c r="F559" s="2">
        <f t="shared" si="53"/>
        <v>-1.7830316132520056E-2</v>
      </c>
      <c r="G559" s="2">
        <f t="shared" si="51"/>
        <v>-1.4916230899496903E-2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2.1842999999999999</v>
      </c>
      <c r="C560" s="2">
        <f t="shared" si="48"/>
        <v>2.1172188630179529</v>
      </c>
      <c r="D560" s="2">
        <f t="shared" si="50"/>
        <v>2.1505926966822875</v>
      </c>
      <c r="E560" s="2">
        <f t="shared" si="49"/>
        <v>-3.3373833664334551E-2</v>
      </c>
      <c r="F560" s="2">
        <f t="shared" si="53"/>
        <v>-2.0939019638882957E-2</v>
      </c>
      <c r="G560" s="2">
        <f t="shared" si="51"/>
        <v>-1.2434814025451595E-2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2.2010000000000001</v>
      </c>
      <c r="C561" s="2">
        <f t="shared" si="48"/>
        <v>2.1189698071690373</v>
      </c>
      <c r="D561" s="2">
        <f t="shared" si="50"/>
        <v>2.1543265710021178</v>
      </c>
      <c r="E561" s="2">
        <f t="shared" si="49"/>
        <v>-3.5356763833080507E-2</v>
      </c>
      <c r="F561" s="2">
        <f t="shared" si="53"/>
        <v>-2.3822568477722468E-2</v>
      </c>
      <c r="G561" s="2">
        <f t="shared" si="51"/>
        <v>-1.1534195355358039E-2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2.1732</v>
      </c>
      <c r="C562" s="2">
        <f t="shared" si="48"/>
        <v>2.1204513752968777</v>
      </c>
      <c r="D562" s="2">
        <f t="shared" si="50"/>
        <v>2.1557246027797388</v>
      </c>
      <c r="E562" s="2">
        <f t="shared" si="49"/>
        <v>-3.5273227482861103E-2</v>
      </c>
      <c r="F562" s="2">
        <f t="shared" si="53"/>
        <v>-2.6112700278750199E-2</v>
      </c>
      <c r="G562" s="2">
        <f t="shared" si="51"/>
        <v>-9.1605272041109034E-3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2.2233000000000001</v>
      </c>
      <c r="C563" s="2">
        <f t="shared" si="48"/>
        <v>2.1217050098665888</v>
      </c>
      <c r="D563" s="2">
        <f t="shared" si="50"/>
        <v>2.1607301877590173</v>
      </c>
      <c r="E563" s="2">
        <f t="shared" si="49"/>
        <v>-3.9025177892428431E-2</v>
      </c>
      <c r="F563" s="2">
        <f t="shared" si="53"/>
        <v>-2.869519580148585E-2</v>
      </c>
      <c r="G563" s="2">
        <f t="shared" si="51"/>
        <v>-1.0329982090942581E-2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2.2288999999999999</v>
      </c>
      <c r="C564" s="2">
        <f t="shared" si="48"/>
        <v>2.1227657775794215</v>
      </c>
      <c r="D564" s="2">
        <f t="shared" si="50"/>
        <v>2.1657798034805715</v>
      </c>
      <c r="E564" s="2">
        <f t="shared" si="49"/>
        <v>-4.3014025901149999E-2</v>
      </c>
      <c r="F564" s="2">
        <f t="shared" si="53"/>
        <v>-3.155896182141868E-2</v>
      </c>
      <c r="G564" s="2">
        <f t="shared" si="51"/>
        <v>-1.145506407973132E-2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2.2288999999999999</v>
      </c>
      <c r="C565" s="2">
        <f t="shared" si="48"/>
        <v>2.1236633502595104</v>
      </c>
      <c r="D565" s="2">
        <f t="shared" si="50"/>
        <v>2.1704553735931218</v>
      </c>
      <c r="E565" s="2">
        <f t="shared" si="49"/>
        <v>-4.6792023333611432E-2</v>
      </c>
      <c r="F565" s="2">
        <f t="shared" si="53"/>
        <v>-3.460557412385723E-2</v>
      </c>
      <c r="G565" s="2">
        <f t="shared" si="51"/>
        <v>-1.2186449209754202E-2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2.1732</v>
      </c>
      <c r="C566" s="2">
        <f t="shared" si="48"/>
        <v>2.1244228348349705</v>
      </c>
      <c r="D566" s="2">
        <f t="shared" si="50"/>
        <v>2.1706586792528904</v>
      </c>
      <c r="E566" s="2">
        <f t="shared" si="49"/>
        <v>-4.6235844417919836E-2</v>
      </c>
      <c r="F566" s="2">
        <f t="shared" si="53"/>
        <v>-3.6931628182669755E-2</v>
      </c>
      <c r="G566" s="2">
        <f t="shared" si="51"/>
        <v>-9.3042162352500804E-3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2.1732</v>
      </c>
      <c r="C567" s="2">
        <f t="shared" si="48"/>
        <v>2.1344962448603599</v>
      </c>
      <c r="D567" s="2">
        <f t="shared" si="50"/>
        <v>2.1708469252341578</v>
      </c>
      <c r="E567" s="2">
        <f t="shared" si="49"/>
        <v>-3.635068037379785E-2</v>
      </c>
      <c r="F567" s="2">
        <f t="shared" si="53"/>
        <v>-3.6815438620895376E-2</v>
      </c>
      <c r="G567" s="2">
        <f t="shared" si="51"/>
        <v>4.6475824709752561E-4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6">
        <f>TITRES_STAT!D571</f>
        <v>2.1509</v>
      </c>
      <c r="C568" s="2">
        <f t="shared" si="48"/>
        <v>2.1490198994972274</v>
      </c>
      <c r="D568" s="2">
        <f t="shared" si="50"/>
        <v>2.1693693752168128</v>
      </c>
      <c r="E568" s="2">
        <f t="shared" si="49"/>
        <v>-2.0349475719585453E-2</v>
      </c>
      <c r="F568" s="2">
        <f t="shared" si="53"/>
        <v>-3.3522246040633391E-2</v>
      </c>
      <c r="G568" s="2">
        <f t="shared" si="51"/>
        <v>1.3172770321047939E-2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6">
        <f>TITRES_STAT!D572</f>
        <v>2.1732</v>
      </c>
      <c r="C569" s="2">
        <f t="shared" si="48"/>
        <v>2.1613091457284233</v>
      </c>
      <c r="D569" s="2">
        <f t="shared" si="50"/>
        <v>2.1696531252007527</v>
      </c>
      <c r="E569" s="2">
        <f t="shared" si="49"/>
        <v>-8.3439794723294547E-3</v>
      </c>
      <c r="F569" s="2">
        <f t="shared" si="53"/>
        <v>-2.8486592726972605E-2</v>
      </c>
      <c r="G569" s="2">
        <f t="shared" si="51"/>
        <v>2.014261325464315E-2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2.1732</v>
      </c>
      <c r="C570" s="2">
        <f t="shared" si="48"/>
        <v>2.1648462002317426</v>
      </c>
      <c r="D570" s="2">
        <f t="shared" si="50"/>
        <v>2.1699158566673633</v>
      </c>
      <c r="E570" s="2">
        <f t="shared" si="49"/>
        <v>-5.0696564356207396E-3</v>
      </c>
      <c r="F570" s="2">
        <f t="shared" si="53"/>
        <v>-2.3803205468702231E-2</v>
      </c>
      <c r="G570" s="2">
        <f t="shared" si="51"/>
        <v>1.8733549033081491E-2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2.1732</v>
      </c>
      <c r="C571" s="2">
        <f t="shared" si="48"/>
        <v>2.1704083232730129</v>
      </c>
      <c r="D571" s="2">
        <f t="shared" si="50"/>
        <v>2.1701591265438549</v>
      </c>
      <c r="E571" s="2">
        <f t="shared" si="49"/>
        <v>2.4919672915801883E-4</v>
      </c>
      <c r="F571" s="2">
        <f t="shared" si="53"/>
        <v>-1.8992725029130183E-2</v>
      </c>
      <c r="G571" s="2">
        <f t="shared" si="51"/>
        <v>1.9241921758288202E-2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2.2178</v>
      </c>
      <c r="C572" s="2">
        <f t="shared" si="48"/>
        <v>2.1708378120002418</v>
      </c>
      <c r="D572" s="2">
        <f t="shared" si="50"/>
        <v>2.173688080133199</v>
      </c>
      <c r="E572" s="2">
        <f t="shared" si="49"/>
        <v>-2.8502681329571899E-3</v>
      </c>
      <c r="F572" s="2">
        <f t="shared" si="53"/>
        <v>-1.5764233649895584E-2</v>
      </c>
      <c r="G572" s="2">
        <f t="shared" si="51"/>
        <v>1.2913965516938394E-2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2.2010000000000001</v>
      </c>
      <c r="C573" s="2">
        <f t="shared" si="48"/>
        <v>2.1789089178463588</v>
      </c>
      <c r="D573" s="2">
        <f t="shared" si="50"/>
        <v>2.1757111853085176</v>
      </c>
      <c r="E573" s="2">
        <f t="shared" si="49"/>
        <v>3.1977325378411692E-3</v>
      </c>
      <c r="F573" s="2">
        <f t="shared" si="53"/>
        <v>-1.1971840412348235E-2</v>
      </c>
      <c r="G573" s="2">
        <f t="shared" si="51"/>
        <v>1.5169572950189404E-2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2.1787000000000001</v>
      </c>
      <c r="C574" s="2">
        <f t="shared" si="48"/>
        <v>2.1865998535623037</v>
      </c>
      <c r="D574" s="2">
        <f t="shared" si="50"/>
        <v>2.175932578989368</v>
      </c>
      <c r="E574" s="2">
        <f t="shared" si="49"/>
        <v>1.0667274572935703E-2</v>
      </c>
      <c r="F574" s="2">
        <f t="shared" si="53"/>
        <v>-7.4440174152914478E-3</v>
      </c>
      <c r="G574" s="2">
        <f t="shared" si="51"/>
        <v>1.8111291988227151E-2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2.1732</v>
      </c>
      <c r="C575" s="2">
        <f t="shared" si="48"/>
        <v>2.1931075683988723</v>
      </c>
      <c r="D575" s="2">
        <f t="shared" si="50"/>
        <v>2.1757301657308963</v>
      </c>
      <c r="E575" s="2">
        <f t="shared" si="49"/>
        <v>1.737740266797605E-2</v>
      </c>
      <c r="F575" s="2">
        <f t="shared" si="53"/>
        <v>-2.4797333986379486E-3</v>
      </c>
      <c r="G575" s="2">
        <f t="shared" si="51"/>
        <v>1.9857136066613996E-2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2.1732</v>
      </c>
      <c r="C576" s="2">
        <f t="shared" si="48"/>
        <v>2.1900448655682765</v>
      </c>
      <c r="D576" s="2">
        <f t="shared" si="50"/>
        <v>2.1755427460471259</v>
      </c>
      <c r="E576" s="2">
        <f t="shared" si="49"/>
        <v>1.4502119521150547E-2</v>
      </c>
      <c r="F576" s="2">
        <f t="shared" si="53"/>
        <v>9.1663718531975052E-4</v>
      </c>
      <c r="G576" s="2">
        <f t="shared" si="51"/>
        <v>1.3585482335830797E-2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2.1341999999999999</v>
      </c>
      <c r="C577" s="2">
        <f t="shared" si="48"/>
        <v>2.1874533477885416</v>
      </c>
      <c r="D577" s="2">
        <f t="shared" si="50"/>
        <v>2.1724803204140057</v>
      </c>
      <c r="E577" s="2">
        <f t="shared" si="49"/>
        <v>1.4973027374535874E-2</v>
      </c>
      <c r="F577" s="2">
        <f t="shared" si="53"/>
        <v>3.7279152231629756E-3</v>
      </c>
      <c r="G577" s="2">
        <f t="shared" si="51"/>
        <v>1.1245112151372898E-2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2.1341999999999999</v>
      </c>
      <c r="C578" s="2">
        <f t="shared" si="48"/>
        <v>2.1818297558210737</v>
      </c>
      <c r="D578" s="2">
        <f t="shared" si="50"/>
        <v>2.1696447411240793</v>
      </c>
      <c r="E578" s="2">
        <f t="shared" si="49"/>
        <v>1.2185014696994401E-2</v>
      </c>
      <c r="F578" s="2">
        <f t="shared" si="53"/>
        <v>5.4193351179292609E-3</v>
      </c>
      <c r="G578" s="2">
        <f t="shared" si="51"/>
        <v>6.7656795790651397E-3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2.1175000000000002</v>
      </c>
      <c r="C579" s="2">
        <f t="shared" si="48"/>
        <v>2.1805021010793699</v>
      </c>
      <c r="D579" s="2">
        <f t="shared" si="50"/>
        <v>2.1657821677074809</v>
      </c>
      <c r="E579" s="2">
        <f t="shared" si="49"/>
        <v>1.4719933371889038E-2</v>
      </c>
      <c r="F579" s="2">
        <f t="shared" si="53"/>
        <v>7.2794547687212172E-3</v>
      </c>
      <c r="G579" s="2">
        <f t="shared" si="51"/>
        <v>7.4404786031678207E-3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6">
        <f>TITRES_STAT!D583</f>
        <v>2.1787000000000001</v>
      </c>
      <c r="C580" s="2">
        <f t="shared" si="48"/>
        <v>2.179378700913313</v>
      </c>
      <c r="D580" s="2">
        <f t="shared" si="50"/>
        <v>2.1667390441735934</v>
      </c>
      <c r="E580" s="2">
        <f t="shared" si="49"/>
        <v>1.2639656739719562E-2</v>
      </c>
      <c r="F580" s="2">
        <f t="shared" si="53"/>
        <v>8.3514951629208873E-3</v>
      </c>
      <c r="G580" s="2">
        <f t="shared" si="51"/>
        <v>4.2881615767986752E-3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6">
        <f>TITRES_STAT!D584</f>
        <v>2.1732</v>
      </c>
      <c r="C581" s="2">
        <f t="shared" si="48"/>
        <v>2.178428131542034</v>
      </c>
      <c r="D581" s="2">
        <f t="shared" si="50"/>
        <v>2.1672176334940678</v>
      </c>
      <c r="E581" s="2">
        <f t="shared" si="49"/>
        <v>1.1210498047966144E-2</v>
      </c>
      <c r="F581" s="2">
        <f t="shared" si="53"/>
        <v>8.9232957399299397E-3</v>
      </c>
      <c r="G581" s="2">
        <f t="shared" si="51"/>
        <v>2.2872023080362045E-3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6">
        <f>TITRES_STAT!D585</f>
        <v>2.1732</v>
      </c>
      <c r="C582" s="2">
        <f t="shared" si="48"/>
        <v>2.1844853420740287</v>
      </c>
      <c r="D582" s="2">
        <f t="shared" si="50"/>
        <v>2.1676607717537664</v>
      </c>
      <c r="E582" s="2">
        <f t="shared" si="49"/>
        <v>1.68245703202623E-2</v>
      </c>
      <c r="F582" s="2">
        <f t="shared" si="53"/>
        <v>1.0503550655996412E-2</v>
      </c>
      <c r="G582" s="2">
        <f t="shared" si="51"/>
        <v>6.3210196642658877E-3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6">
        <f>TITRES_STAT!D586</f>
        <v>2.1732</v>
      </c>
      <c r="C583" s="2">
        <f t="shared" si="48"/>
        <v>2.1870260586780241</v>
      </c>
      <c r="D583" s="2">
        <f t="shared" si="50"/>
        <v>2.1680710849571909</v>
      </c>
      <c r="E583" s="2">
        <f t="shared" si="49"/>
        <v>1.8954973720833213E-2</v>
      </c>
      <c r="F583" s="2">
        <f t="shared" si="53"/>
        <v>1.2193835268963771E-2</v>
      </c>
      <c r="G583" s="2">
        <f t="shared" si="51"/>
        <v>6.761138451869441E-3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6">
        <f>TITRES_STAT!D587</f>
        <v>2.1732</v>
      </c>
      <c r="C584" s="2">
        <f t="shared" si="48"/>
        <v>2.1857451265737127</v>
      </c>
      <c r="D584" s="2">
        <f t="shared" si="50"/>
        <v>2.1684510045899916</v>
      </c>
      <c r="E584" s="2">
        <f t="shared" si="49"/>
        <v>1.7294121983721045E-2</v>
      </c>
      <c r="F584" s="2">
        <f t="shared" si="53"/>
        <v>1.3213892611915228E-2</v>
      </c>
      <c r="G584" s="2">
        <f t="shared" si="51"/>
        <v>4.0802293718058165E-3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6">
        <f>TITRES_STAT!D588</f>
        <v>2.1732</v>
      </c>
      <c r="C585" s="2">
        <f t="shared" si="48"/>
        <v>2.183815107100834</v>
      </c>
      <c r="D585" s="2">
        <f t="shared" si="50"/>
        <v>2.16880278202777</v>
      </c>
      <c r="E585" s="2">
        <f t="shared" si="49"/>
        <v>1.5012325073064048E-2</v>
      </c>
      <c r="F585" s="2">
        <f t="shared" si="53"/>
        <v>1.3573579104144994E-2</v>
      </c>
      <c r="G585" s="2">
        <f t="shared" si="51"/>
        <v>1.4387459689190543E-3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6">
        <f>TITRES_STAT!D589</f>
        <v>2.1676000000000002</v>
      </c>
      <c r="C586" s="2">
        <f t="shared" si="48"/>
        <v>2.182182013700706</v>
      </c>
      <c r="D586" s="2">
        <f t="shared" si="50"/>
        <v>2.1687136870627497</v>
      </c>
      <c r="E586" s="2">
        <f t="shared" si="49"/>
        <v>1.3468326637956274E-2</v>
      </c>
      <c r="F586" s="2">
        <f t="shared" si="53"/>
        <v>1.355252861090725E-2</v>
      </c>
      <c r="G586" s="2">
        <f t="shared" si="51"/>
        <v>-8.4201972950975756E-5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6">
        <f>TITRES_STAT!D590</f>
        <v>2.1230000000000002</v>
      </c>
      <c r="C587" s="2">
        <f t="shared" si="48"/>
        <v>2.1748001654390587</v>
      </c>
      <c r="D587" s="2">
        <f t="shared" si="50"/>
        <v>2.1653274880210645</v>
      </c>
      <c r="E587" s="2">
        <f t="shared" si="49"/>
        <v>9.4726774179942907E-3</v>
      </c>
      <c r="F587" s="2">
        <f t="shared" si="53"/>
        <v>1.2736558372324659E-2</v>
      </c>
      <c r="G587" s="2">
        <f t="shared" si="51"/>
        <v>-3.2638809543303685E-3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6">
        <f>TITRES_STAT!D591</f>
        <v>2.1732</v>
      </c>
      <c r="C588" s="2">
        <f t="shared" si="48"/>
        <v>2.1685539861407421</v>
      </c>
      <c r="D588" s="2">
        <f t="shared" si="50"/>
        <v>2.1659106370565411</v>
      </c>
      <c r="E588" s="2">
        <f t="shared" si="49"/>
        <v>2.6433490842010521E-3</v>
      </c>
      <c r="F588" s="2">
        <f t="shared" si="53"/>
        <v>1.0717916514699938E-2</v>
      </c>
      <c r="G588" s="2">
        <f t="shared" si="51"/>
        <v>-8.074567430498886E-3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6">
        <f>TITRES_STAT!D592</f>
        <v>2.1676000000000002</v>
      </c>
      <c r="C589" s="2">
        <f t="shared" si="48"/>
        <v>2.160699526734474</v>
      </c>
      <c r="D589" s="2">
        <f t="shared" si="50"/>
        <v>2.1660357750523529</v>
      </c>
      <c r="E589" s="2">
        <f t="shared" si="49"/>
        <v>-5.3362483178789333E-3</v>
      </c>
      <c r="F589" s="2">
        <f t="shared" si="53"/>
        <v>7.5070835481841651E-3</v>
      </c>
      <c r="G589" s="2">
        <f t="shared" si="51"/>
        <v>-1.2843331866063099E-2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6">
        <f>TITRES_STAT!D593</f>
        <v>2.1619999999999999</v>
      </c>
      <c r="C590" s="2">
        <f t="shared" si="48"/>
        <v>2.1634688303137857</v>
      </c>
      <c r="D590" s="2">
        <f t="shared" si="50"/>
        <v>2.1657368287521783</v>
      </c>
      <c r="E590" s="2">
        <f t="shared" si="49"/>
        <v>-2.2679984383926488E-3</v>
      </c>
      <c r="F590" s="2">
        <f t="shared" si="53"/>
        <v>5.5520671508688026E-3</v>
      </c>
      <c r="G590" s="2">
        <f t="shared" si="51"/>
        <v>-7.8200655892614514E-3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6">
        <f>TITRES_STAT!D594</f>
        <v>2.1286</v>
      </c>
      <c r="C591" s="2">
        <f t="shared" ref="C591:C654" si="54">$C$4*B581+C590*(1-$C$4)</f>
        <v>2.164965933342434</v>
      </c>
      <c r="D591" s="2">
        <f t="shared" si="50"/>
        <v>2.1629859525483135</v>
      </c>
      <c r="E591" s="2">
        <f t="shared" si="49"/>
        <v>1.9799807941205394E-3</v>
      </c>
      <c r="F591" s="2">
        <f t="shared" si="53"/>
        <v>4.8376498795191496E-3</v>
      </c>
      <c r="G591" s="2">
        <f t="shared" si="51"/>
        <v>-2.8576690853986102E-3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6">
        <f>TITRES_STAT!D595</f>
        <v>2.1175000000000002</v>
      </c>
      <c r="C592" s="2">
        <f t="shared" si="54"/>
        <v>2.1662327128282133</v>
      </c>
      <c r="D592" s="2">
        <f t="shared" si="50"/>
        <v>2.1596166227299198</v>
      </c>
      <c r="E592" s="2">
        <f t="shared" si="49"/>
        <v>6.6160900982934479E-3</v>
      </c>
      <c r="F592" s="2">
        <f t="shared" si="53"/>
        <v>5.1933379232740095E-3</v>
      </c>
      <c r="G592" s="2">
        <f t="shared" si="51"/>
        <v>1.4227521750194384E-3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2.1175000000000002</v>
      </c>
      <c r="C593" s="2">
        <f t="shared" si="54"/>
        <v>2.1673046031623344</v>
      </c>
      <c r="D593" s="2">
        <f t="shared" si="50"/>
        <v>2.156496872898074</v>
      </c>
      <c r="E593" s="2">
        <f t="shared" si="49"/>
        <v>1.0807730264260407E-2</v>
      </c>
      <c r="F593" s="2">
        <f t="shared" si="53"/>
        <v>6.3162163914712889E-3</v>
      </c>
      <c r="G593" s="2">
        <f t="shared" si="51"/>
        <v>4.4915138727891178E-3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2.1676000000000002</v>
      </c>
      <c r="C594" s="2">
        <f t="shared" si="54"/>
        <v>2.1682115872912062</v>
      </c>
      <c r="D594" s="2">
        <f t="shared" si="50"/>
        <v>2.157319326757476</v>
      </c>
      <c r="E594" s="2">
        <f t="shared" si="49"/>
        <v>1.0892260533730269E-2</v>
      </c>
      <c r="F594" s="2">
        <f t="shared" si="53"/>
        <v>7.2314252199230855E-3</v>
      </c>
      <c r="G594" s="2">
        <f t="shared" si="51"/>
        <v>3.6608353138071837E-3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2.1286</v>
      </c>
      <c r="C595" s="2">
        <f t="shared" si="54"/>
        <v>2.1689790354002514</v>
      </c>
      <c r="D595" s="2">
        <f t="shared" si="50"/>
        <v>2.1551919692198851</v>
      </c>
      <c r="E595" s="2">
        <f t="shared" si="49"/>
        <v>1.3787066180366292E-2</v>
      </c>
      <c r="F595" s="2">
        <f t="shared" si="53"/>
        <v>8.5425534120117282E-3</v>
      </c>
      <c r="G595" s="2">
        <f t="shared" si="51"/>
        <v>5.2445127683545638E-3</v>
      </c>
      <c r="H595" s="2" t="str">
        <f t="shared" si="52"/>
        <v>Sell</v>
      </c>
    </row>
    <row r="596" spans="1:8" ht="13.5" x14ac:dyDescent="0.25">
      <c r="A596" s="3">
        <f>TITRES_STAT!B599</f>
        <v>42871</v>
      </c>
      <c r="B596" s="6">
        <f>TITRES_STAT!D599</f>
        <v>2.1619999999999999</v>
      </c>
      <c r="C596" s="2">
        <f t="shared" si="54"/>
        <v>2.1687668761079051</v>
      </c>
      <c r="D596" s="2">
        <f t="shared" si="50"/>
        <v>2.1556962677961899</v>
      </c>
      <c r="E596" s="2">
        <f t="shared" si="49"/>
        <v>1.3070608311715137E-2</v>
      </c>
      <c r="F596" s="2">
        <f t="shared" si="53"/>
        <v>9.44816439195241E-3</v>
      </c>
      <c r="G596" s="2">
        <f t="shared" si="51"/>
        <v>3.6224439197627273E-3</v>
      </c>
      <c r="H596" s="2" t="str">
        <f t="shared" si="52"/>
        <v>Sell</v>
      </c>
    </row>
    <row r="597" spans="1:8" ht="13.5" x14ac:dyDescent="0.25">
      <c r="A597" s="3">
        <f>TITRES_STAT!B600</f>
        <v>42872</v>
      </c>
      <c r="B597" s="6">
        <f>TITRES_STAT!D600</f>
        <v>2.1341999999999999</v>
      </c>
      <c r="C597" s="2">
        <f t="shared" si="54"/>
        <v>2.1617258182451504</v>
      </c>
      <c r="D597" s="2">
        <f t="shared" si="50"/>
        <v>2.1541039516631386</v>
      </c>
      <c r="E597" s="2">
        <f t="shared" si="49"/>
        <v>7.6218665820118048E-3</v>
      </c>
      <c r="F597" s="2">
        <f t="shared" si="53"/>
        <v>9.0829048299642893E-3</v>
      </c>
      <c r="G597" s="2">
        <f t="shared" si="51"/>
        <v>-1.4610382479524845E-3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2.1564999999999999</v>
      </c>
      <c r="C598" s="2">
        <f t="shared" si="54"/>
        <v>2.163491076976666</v>
      </c>
      <c r="D598" s="2">
        <f t="shared" si="50"/>
        <v>2.1542814367251282</v>
      </c>
      <c r="E598" s="2">
        <f t="shared" si="49"/>
        <v>9.2096402515378095E-3</v>
      </c>
      <c r="F598" s="2">
        <f t="shared" si="53"/>
        <v>9.108251914278994E-3</v>
      </c>
      <c r="G598" s="2">
        <f t="shared" si="51"/>
        <v>1.0138833725881549E-4</v>
      </c>
      <c r="H598" s="2" t="str">
        <f t="shared" si="52"/>
        <v>Sell</v>
      </c>
    </row>
    <row r="599" spans="1:8" ht="13.5" x14ac:dyDescent="0.25">
      <c r="A599" s="3">
        <f>TITRES_STAT!B602</f>
        <v>42874</v>
      </c>
      <c r="B599" s="6">
        <f>TITRES_STAT!D602</f>
        <v>2.1564999999999999</v>
      </c>
      <c r="C599" s="2">
        <f t="shared" si="54"/>
        <v>2.1641232189802557</v>
      </c>
      <c r="D599" s="2">
        <f t="shared" si="50"/>
        <v>2.154445774745489</v>
      </c>
      <c r="E599" s="2">
        <f t="shared" si="49"/>
        <v>9.6774442347666856E-3</v>
      </c>
      <c r="F599" s="2">
        <f t="shared" si="53"/>
        <v>9.2220903783765337E-3</v>
      </c>
      <c r="G599" s="2">
        <f t="shared" si="51"/>
        <v>4.5535385639015186E-4</v>
      </c>
      <c r="H599" s="2" t="str">
        <f t="shared" si="52"/>
        <v>Sell</v>
      </c>
    </row>
    <row r="600" spans="1:8" ht="13.5" x14ac:dyDescent="0.25">
      <c r="A600" s="3">
        <f>TITRES_STAT!B603</f>
        <v>42877</v>
      </c>
      <c r="B600" s="6">
        <f>TITRES_STAT!D603</f>
        <v>2.0952000000000002</v>
      </c>
      <c r="C600" s="2">
        <f t="shared" si="54"/>
        <v>2.1637965699063701</v>
      </c>
      <c r="D600" s="2">
        <f t="shared" si="50"/>
        <v>2.1500571988384158</v>
      </c>
      <c r="E600" s="2">
        <f t="shared" si="49"/>
        <v>1.3739371067954309E-2</v>
      </c>
      <c r="F600" s="2">
        <f t="shared" si="53"/>
        <v>1.0125546516292088E-2</v>
      </c>
      <c r="G600" s="2">
        <f t="shared" si="51"/>
        <v>3.613824551662221E-3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6">
        <f>TITRES_STAT!D604</f>
        <v>2.1175000000000002</v>
      </c>
      <c r="C601" s="2">
        <f t="shared" si="54"/>
        <v>2.1583817129976977</v>
      </c>
      <c r="D601" s="2">
        <f t="shared" si="50"/>
        <v>2.1476455544800146</v>
      </c>
      <c r="E601" s="2">
        <f t="shared" si="49"/>
        <v>1.0736158517683059E-2</v>
      </c>
      <c r="F601" s="2">
        <f t="shared" si="53"/>
        <v>1.0247668916570283E-2</v>
      </c>
      <c r="G601" s="2">
        <f t="shared" si="51"/>
        <v>4.8848960111277581E-4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6">
        <f>TITRES_STAT!D605</f>
        <v>2.0617000000000001</v>
      </c>
      <c r="C602" s="2">
        <f t="shared" si="54"/>
        <v>2.1520922186903597</v>
      </c>
      <c r="D602" s="2">
        <f t="shared" si="50"/>
        <v>2.1412792171111246</v>
      </c>
      <c r="E602" s="2">
        <f t="shared" si="49"/>
        <v>1.0813001579235149E-2</v>
      </c>
      <c r="F602" s="2">
        <f t="shared" si="53"/>
        <v>1.0360735449103256E-2</v>
      </c>
      <c r="G602" s="2">
        <f t="shared" si="51"/>
        <v>4.5226613013189289E-4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6">
        <f>TITRES_STAT!D606</f>
        <v>2.0617000000000001</v>
      </c>
      <c r="C603" s="2">
        <f t="shared" si="54"/>
        <v>2.1467703388918427</v>
      </c>
      <c r="D603" s="2">
        <f t="shared" si="50"/>
        <v>2.1353844602880785</v>
      </c>
      <c r="E603" s="2">
        <f t="shared" si="49"/>
        <v>1.1385878603764166E-2</v>
      </c>
      <c r="F603" s="2">
        <f t="shared" si="53"/>
        <v>1.0565764080035438E-2</v>
      </c>
      <c r="G603" s="2">
        <f t="shared" si="51"/>
        <v>8.2011452372872731E-4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6">
        <f>TITRES_STAT!D607</f>
        <v>2.0617000000000001</v>
      </c>
      <c r="C604" s="2">
        <f t="shared" si="54"/>
        <v>2.1499749021392516</v>
      </c>
      <c r="D604" s="2">
        <f t="shared" si="50"/>
        <v>2.1299263521185914</v>
      </c>
      <c r="E604" s="2">
        <f t="shared" ref="E604:E667" si="55">C604-D604</f>
        <v>2.0048550020660194E-2</v>
      </c>
      <c r="F604" s="2">
        <f t="shared" si="53"/>
        <v>1.2462321268160392E-2</v>
      </c>
      <c r="G604" s="2">
        <f t="shared" si="51"/>
        <v>7.5862287524998025E-3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6">
        <f>TITRES_STAT!D608</f>
        <v>2.0562</v>
      </c>
      <c r="C605" s="2">
        <f t="shared" si="54"/>
        <v>2.1466864556562899</v>
      </c>
      <c r="D605" s="2">
        <f t="shared" ref="D605:D668" si="56">$D$4*B605+(1-$D$4)*D604</f>
        <v>2.1244651408505475</v>
      </c>
      <c r="E605" s="2">
        <f t="shared" si="55"/>
        <v>2.2221314805742409E-2</v>
      </c>
      <c r="F605" s="2">
        <f t="shared" si="53"/>
        <v>1.4414119975676796E-2</v>
      </c>
      <c r="G605" s="2">
        <f t="shared" si="51"/>
        <v>7.8071948300656134E-3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6">
        <f>TITRES_STAT!D609</f>
        <v>2.0562</v>
      </c>
      <c r="C606" s="2">
        <f t="shared" si="54"/>
        <v>2.1490423855553225</v>
      </c>
      <c r="D606" s="2">
        <f t="shared" si="56"/>
        <v>2.1194084637505068</v>
      </c>
      <c r="E606" s="2">
        <f t="shared" si="55"/>
        <v>2.9633921804815611E-2</v>
      </c>
      <c r="F606" s="2">
        <f t="shared" si="53"/>
        <v>1.7458080341504558E-2</v>
      </c>
      <c r="G606" s="2">
        <f t="shared" si="51"/>
        <v>1.2175841463311052E-2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6">
        <f>TITRES_STAT!D610</f>
        <v>2.0339</v>
      </c>
      <c r="C607" s="2">
        <f t="shared" si="54"/>
        <v>2.1467589416237343</v>
      </c>
      <c r="D607" s="2">
        <f t="shared" si="56"/>
        <v>2.1130745034726912</v>
      </c>
      <c r="E607" s="2">
        <f t="shared" si="55"/>
        <v>3.368443815104305E-2</v>
      </c>
      <c r="F607" s="2">
        <f t="shared" si="53"/>
        <v>2.0703351903412257E-2</v>
      </c>
      <c r="G607" s="2">
        <f t="shared" si="51"/>
        <v>1.2981086247630794E-2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6">
        <f>TITRES_STAT!D611</f>
        <v>2.0226999999999999</v>
      </c>
      <c r="C608" s="2">
        <f t="shared" si="54"/>
        <v>2.1482575659893137</v>
      </c>
      <c r="D608" s="2">
        <f t="shared" si="56"/>
        <v>2.1063800958080474</v>
      </c>
      <c r="E608" s="2">
        <f t="shared" si="55"/>
        <v>4.1877470181266307E-2</v>
      </c>
      <c r="F608" s="2">
        <f t="shared" si="53"/>
        <v>2.4938175558983068E-2</v>
      </c>
      <c r="G608" s="2">
        <f t="shared" si="51"/>
        <v>1.6939294622283239E-2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6">
        <f>TITRES_STAT!D612</f>
        <v>2.0226999999999999</v>
      </c>
      <c r="C609" s="2">
        <f t="shared" si="54"/>
        <v>2.1495256327601884</v>
      </c>
      <c r="D609" s="2">
        <f t="shared" si="56"/>
        <v>2.1001815701926367</v>
      </c>
      <c r="E609" s="2">
        <f t="shared" si="55"/>
        <v>4.9344062567551639E-2</v>
      </c>
      <c r="F609" s="2">
        <f t="shared" si="53"/>
        <v>2.9819352960696786E-2</v>
      </c>
      <c r="G609" s="2">
        <f t="shared" si="51"/>
        <v>1.9524709606854852E-2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6">
        <f>TITRES_STAT!D613</f>
        <v>2.0339</v>
      </c>
      <c r="C610" s="2">
        <f t="shared" si="54"/>
        <v>2.1411678431047747</v>
      </c>
      <c r="D610" s="2">
        <f t="shared" si="56"/>
        <v>2.0952718242524413</v>
      </c>
      <c r="E610" s="2">
        <f t="shared" si="55"/>
        <v>4.5896018852333409E-2</v>
      </c>
      <c r="F610" s="2">
        <f t="shared" si="53"/>
        <v>3.3034686139024112E-2</v>
      </c>
      <c r="G610" s="2">
        <f t="shared" si="51"/>
        <v>1.2861332713309297E-2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6">
        <f>TITRES_STAT!D614</f>
        <v>2.0171999999999999</v>
      </c>
      <c r="C611" s="2">
        <f t="shared" si="54"/>
        <v>2.1375266364732708</v>
      </c>
      <c r="D611" s="2">
        <f t="shared" si="56"/>
        <v>2.0894887261596677</v>
      </c>
      <c r="E611" s="2">
        <f t="shared" si="55"/>
        <v>4.8037910313603049E-2</v>
      </c>
      <c r="F611" s="2">
        <f t="shared" si="53"/>
        <v>3.6035330973939905E-2</v>
      </c>
      <c r="G611" s="2">
        <f t="shared" si="51"/>
        <v>1.2002579339663144E-2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6">
        <f>TITRES_STAT!D615</f>
        <v>2.0171999999999999</v>
      </c>
      <c r="C612" s="2">
        <f t="shared" si="54"/>
        <v>2.1258610000927676</v>
      </c>
      <c r="D612" s="2">
        <f t="shared" si="56"/>
        <v>2.0841340057033961</v>
      </c>
      <c r="E612" s="2">
        <f t="shared" si="55"/>
        <v>4.1726994389371441E-2</v>
      </c>
      <c r="F612" s="2">
        <f t="shared" si="53"/>
        <v>3.7173663657026214E-2</v>
      </c>
      <c r="G612" s="2">
        <f t="shared" ref="G612:G675" si="57">E612-F612</f>
        <v>4.5533307323452274E-3</v>
      </c>
      <c r="H612" s="2" t="str">
        <f t="shared" ref="H612:H675" si="58">IF(G612&lt;0,"Hold","Sell")</f>
        <v>Sell</v>
      </c>
    </row>
    <row r="613" spans="1:8" ht="13.5" x14ac:dyDescent="0.25">
      <c r="A613" s="3">
        <f>TITRES_STAT!B616</f>
        <v>42894</v>
      </c>
      <c r="B613" s="6">
        <f>TITRES_STAT!D616</f>
        <v>2.0283000000000002</v>
      </c>
      <c r="C613" s="2">
        <f t="shared" si="54"/>
        <v>2.1159900770015723</v>
      </c>
      <c r="D613" s="2">
        <f t="shared" si="56"/>
        <v>2.0799981534290706</v>
      </c>
      <c r="E613" s="2">
        <f t="shared" si="55"/>
        <v>3.5991923572501694E-2</v>
      </c>
      <c r="F613" s="2">
        <f t="shared" ref="F613:F676" si="59">(E613*(2/(10)))+((1-(2/10))*F612)</f>
        <v>3.6937315640121315E-2</v>
      </c>
      <c r="G613" s="2">
        <f t="shared" si="57"/>
        <v>-9.4539206761962147E-4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2.0116000000000001</v>
      </c>
      <c r="C614" s="2">
        <f t="shared" si="54"/>
        <v>2.1076377574628689</v>
      </c>
      <c r="D614" s="2">
        <f t="shared" si="56"/>
        <v>2.0749316235454356</v>
      </c>
      <c r="E614" s="2">
        <f t="shared" si="55"/>
        <v>3.2706133917433267E-2</v>
      </c>
      <c r="F614" s="2">
        <f t="shared" si="59"/>
        <v>3.6091079295583708E-2</v>
      </c>
      <c r="G614" s="2">
        <f t="shared" si="57"/>
        <v>-3.3849453781504418E-3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2.0339</v>
      </c>
      <c r="C615" s="2">
        <f t="shared" si="54"/>
        <v>2.0997242563147354</v>
      </c>
      <c r="D615" s="2">
        <f t="shared" si="56"/>
        <v>2.0718922440235512</v>
      </c>
      <c r="E615" s="2">
        <f t="shared" si="55"/>
        <v>2.7832012291184149E-2</v>
      </c>
      <c r="F615" s="2">
        <f t="shared" si="59"/>
        <v>3.4439265894703801E-2</v>
      </c>
      <c r="G615" s="2">
        <f t="shared" si="57"/>
        <v>-6.6072536035196514E-3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6">
        <f>TITRES_STAT!D619</f>
        <v>2.0339</v>
      </c>
      <c r="C616" s="2">
        <f t="shared" si="54"/>
        <v>2.0930282168816992</v>
      </c>
      <c r="D616" s="2">
        <f t="shared" si="56"/>
        <v>2.0690780037255103</v>
      </c>
      <c r="E616" s="2">
        <f t="shared" si="55"/>
        <v>2.3950213156188838E-2</v>
      </c>
      <c r="F616" s="2">
        <f t="shared" si="59"/>
        <v>3.2341455347000808E-2</v>
      </c>
      <c r="G616" s="2">
        <f t="shared" si="57"/>
        <v>-8.3912421908119705E-3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6">
        <f>TITRES_STAT!D620</f>
        <v>2.0116000000000001</v>
      </c>
      <c r="C617" s="2">
        <f t="shared" si="54"/>
        <v>2.0839315681306685</v>
      </c>
      <c r="D617" s="2">
        <f t="shared" si="56"/>
        <v>2.0648203738199169</v>
      </c>
      <c r="E617" s="2">
        <f t="shared" si="55"/>
        <v>1.9111194310751589E-2</v>
      </c>
      <c r="F617" s="2">
        <f t="shared" si="59"/>
        <v>2.9695403139750966E-2</v>
      </c>
      <c r="G617" s="2">
        <f t="shared" si="57"/>
        <v>-1.0584208828999377E-2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6">
        <f>TITRES_STAT!D621</f>
        <v>2.0116000000000001</v>
      </c>
      <c r="C618" s="2">
        <f t="shared" si="54"/>
        <v>2.0745113268797963</v>
      </c>
      <c r="D618" s="2">
        <f t="shared" si="56"/>
        <v>2.0608781239073304</v>
      </c>
      <c r="E618" s="2">
        <f t="shared" si="55"/>
        <v>1.3633202972465952E-2</v>
      </c>
      <c r="F618" s="2">
        <f t="shared" si="59"/>
        <v>2.6482963106293965E-2</v>
      </c>
      <c r="G618" s="2">
        <f t="shared" si="57"/>
        <v>-1.2849760133828013E-2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6">
        <f>TITRES_STAT!D622</f>
        <v>2.0059999999999998</v>
      </c>
      <c r="C619" s="2">
        <f t="shared" si="54"/>
        <v>2.0665403535136737</v>
      </c>
      <c r="D619" s="2">
        <f t="shared" si="56"/>
        <v>2.0568130776919724</v>
      </c>
      <c r="E619" s="2">
        <f t="shared" si="55"/>
        <v>9.7272758217012978E-3</v>
      </c>
      <c r="F619" s="2">
        <f t="shared" si="59"/>
        <v>2.3131825649375434E-2</v>
      </c>
      <c r="G619" s="2">
        <f t="shared" si="57"/>
        <v>-1.3404549827674136E-2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6">
        <f>TITRES_STAT!D623</f>
        <v>2.0283000000000002</v>
      </c>
      <c r="C620" s="2">
        <f t="shared" si="54"/>
        <v>2.0615187606654164</v>
      </c>
      <c r="D620" s="2">
        <f t="shared" si="56"/>
        <v>2.0547009978629376</v>
      </c>
      <c r="E620" s="2">
        <f t="shared" si="55"/>
        <v>6.8177628024788106E-3</v>
      </c>
      <c r="F620" s="2">
        <f t="shared" si="59"/>
        <v>1.9869013079996108E-2</v>
      </c>
      <c r="G620" s="2">
        <f t="shared" si="57"/>
        <v>-1.3051250277517298E-2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6">
        <f>TITRES_STAT!D624</f>
        <v>2.0059999999999998</v>
      </c>
      <c r="C621" s="2">
        <f t="shared" si="54"/>
        <v>2.0547004897938139</v>
      </c>
      <c r="D621" s="2">
        <f t="shared" si="56"/>
        <v>2.051093516539757</v>
      </c>
      <c r="E621" s="2">
        <f t="shared" si="55"/>
        <v>3.6069732540568999E-3</v>
      </c>
      <c r="F621" s="2">
        <f t="shared" si="59"/>
        <v>1.6616605114808267E-2</v>
      </c>
      <c r="G621" s="2">
        <f t="shared" si="57"/>
        <v>-1.3009631860751367E-2</v>
      </c>
      <c r="H621" s="2" t="str">
        <f t="shared" si="58"/>
        <v>Hold</v>
      </c>
    </row>
    <row r="622" spans="1:8" ht="13.5" x14ac:dyDescent="0.25">
      <c r="A622" s="3">
        <f>TITRES_STAT!B625</f>
        <v>42907</v>
      </c>
      <c r="B622" s="6">
        <f>TITRES_STAT!D625</f>
        <v>1.9725999999999999</v>
      </c>
      <c r="C622" s="2">
        <f t="shared" si="54"/>
        <v>2.0489311836716886</v>
      </c>
      <c r="D622" s="2">
        <f t="shared" si="56"/>
        <v>2.0452791819812566</v>
      </c>
      <c r="E622" s="2">
        <f t="shared" si="55"/>
        <v>3.6520016904320052E-3</v>
      </c>
      <c r="F622" s="2">
        <f t="shared" si="59"/>
        <v>1.4023684429933016E-2</v>
      </c>
      <c r="G622" s="2">
        <f t="shared" si="57"/>
        <v>-1.0371682739501011E-2</v>
      </c>
      <c r="H622" s="2" t="str">
        <f t="shared" si="58"/>
        <v>Hold</v>
      </c>
    </row>
    <row r="623" spans="1:8" ht="13.5" x14ac:dyDescent="0.25">
      <c r="A623" s="3">
        <f>TITRES_STAT!B626</f>
        <v>42908</v>
      </c>
      <c r="B623" s="6">
        <f>TITRES_STAT!D626</f>
        <v>1.9614</v>
      </c>
      <c r="C623" s="2">
        <f t="shared" si="54"/>
        <v>2.0457571554145058</v>
      </c>
      <c r="D623" s="2">
        <f t="shared" si="56"/>
        <v>2.0390659092419043</v>
      </c>
      <c r="E623" s="2">
        <f t="shared" si="55"/>
        <v>6.6912461726014172E-3</v>
      </c>
      <c r="F623" s="2">
        <f t="shared" si="59"/>
        <v>1.2557196778466697E-2</v>
      </c>
      <c r="G623" s="2">
        <f t="shared" si="57"/>
        <v>-5.8659506058652798E-3</v>
      </c>
      <c r="H623" s="2" t="str">
        <f t="shared" si="58"/>
        <v>Hold</v>
      </c>
    </row>
    <row r="624" spans="1:8" ht="13.5" x14ac:dyDescent="0.25">
      <c r="A624" s="3">
        <f>TITRES_STAT!B627</f>
        <v>42909</v>
      </c>
      <c r="B624" s="6">
        <f>TITRES_STAT!D627</f>
        <v>1.9502999999999999</v>
      </c>
      <c r="C624" s="2">
        <f t="shared" si="54"/>
        <v>2.0405022084276587</v>
      </c>
      <c r="D624" s="2">
        <f t="shared" si="56"/>
        <v>2.032490656705467</v>
      </c>
      <c r="E624" s="2">
        <f t="shared" si="55"/>
        <v>8.011551722191701E-3</v>
      </c>
      <c r="F624" s="2">
        <f t="shared" si="59"/>
        <v>1.1648067767211698E-2</v>
      </c>
      <c r="G624" s="2">
        <f t="shared" si="57"/>
        <v>-3.6365160450199975E-3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6">
        <f>TITRES_STAT!D628</f>
        <v>1.9279999999999999</v>
      </c>
      <c r="C625" s="2">
        <f t="shared" si="54"/>
        <v>2.0394864840541729</v>
      </c>
      <c r="D625" s="2">
        <f t="shared" si="56"/>
        <v>2.0247506080606175</v>
      </c>
      <c r="E625" s="2">
        <f t="shared" si="55"/>
        <v>1.4735875993555414E-2</v>
      </c>
      <c r="F625" s="2">
        <f t="shared" si="59"/>
        <v>1.2265629412480442E-2</v>
      </c>
      <c r="G625" s="2">
        <f t="shared" si="57"/>
        <v>2.4702465810749717E-3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1.9447000000000001</v>
      </c>
      <c r="C626" s="2">
        <f t="shared" si="54"/>
        <v>2.0386270249689158</v>
      </c>
      <c r="D626" s="2">
        <f t="shared" si="56"/>
        <v>2.0188209333894607</v>
      </c>
      <c r="E626" s="2">
        <f t="shared" si="55"/>
        <v>1.9806091579455121E-2</v>
      </c>
      <c r="F626" s="2">
        <f t="shared" si="59"/>
        <v>1.3773721845875379E-2</v>
      </c>
      <c r="G626" s="2">
        <f t="shared" si="57"/>
        <v>6.0323697335797413E-3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1.8946000000000001</v>
      </c>
      <c r="C627" s="2">
        <f t="shared" si="54"/>
        <v>2.0344690211275442</v>
      </c>
      <c r="D627" s="2">
        <f t="shared" si="56"/>
        <v>2.0096193827680193</v>
      </c>
      <c r="E627" s="2">
        <f t="shared" si="55"/>
        <v>2.4849638359524917E-2</v>
      </c>
      <c r="F627" s="2">
        <f t="shared" si="59"/>
        <v>1.5988905148605286E-2</v>
      </c>
      <c r="G627" s="2">
        <f t="shared" si="57"/>
        <v>8.8607332109196316E-3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1.8777999999999999</v>
      </c>
      <c r="C628" s="2">
        <f t="shared" si="54"/>
        <v>2.030950710184845</v>
      </c>
      <c r="D628" s="2">
        <f t="shared" si="56"/>
        <v>1.9998549840444624</v>
      </c>
      <c r="E628" s="2">
        <f t="shared" si="55"/>
        <v>3.1095726140382585E-2</v>
      </c>
      <c r="F628" s="2">
        <f t="shared" si="59"/>
        <v>1.9010269346960748E-2</v>
      </c>
      <c r="G628" s="2">
        <f t="shared" si="57"/>
        <v>1.2085456793421837E-2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6">
        <f>TITRES_STAT!D632</f>
        <v>1.8946000000000001</v>
      </c>
      <c r="C629" s="2">
        <f t="shared" si="54"/>
        <v>2.0271121393871767</v>
      </c>
      <c r="D629" s="2">
        <f t="shared" si="56"/>
        <v>1.9920583185596874</v>
      </c>
      <c r="E629" s="2">
        <f t="shared" si="55"/>
        <v>3.5053820827489313E-2</v>
      </c>
      <c r="F629" s="2">
        <f t="shared" si="59"/>
        <v>2.2218979643066461E-2</v>
      </c>
      <c r="G629" s="2">
        <f t="shared" si="57"/>
        <v>1.2834841184422852E-2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6">
        <f>TITRES_STAT!D633</f>
        <v>1.8777999999999999</v>
      </c>
      <c r="C630" s="2">
        <f t="shared" si="54"/>
        <v>2.027294887173765</v>
      </c>
      <c r="D630" s="2">
        <f t="shared" si="56"/>
        <v>1.9835947394071181</v>
      </c>
      <c r="E630" s="2">
        <f t="shared" si="55"/>
        <v>4.3700147766646991E-2</v>
      </c>
      <c r="F630" s="2">
        <f t="shared" si="59"/>
        <v>2.651521326778257E-2</v>
      </c>
      <c r="G630" s="2">
        <f t="shared" si="57"/>
        <v>1.7184934498864421E-2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6">
        <f>TITRES_STAT!D634</f>
        <v>1.8667</v>
      </c>
      <c r="C631" s="2">
        <f t="shared" si="54"/>
        <v>2.0240187506854936</v>
      </c>
      <c r="D631" s="2">
        <f t="shared" si="56"/>
        <v>1.9749358698214055</v>
      </c>
      <c r="E631" s="2">
        <f t="shared" si="55"/>
        <v>4.9082880864088185E-2</v>
      </c>
      <c r="F631" s="2">
        <f t="shared" si="59"/>
        <v>3.1028746787043697E-2</v>
      </c>
      <c r="G631" s="2">
        <f t="shared" si="57"/>
        <v>1.8054134077044488E-2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6">
        <f>TITRES_STAT!D635</f>
        <v>1.889</v>
      </c>
      <c r="C632" s="2">
        <f t="shared" si="54"/>
        <v>2.0161081736569559</v>
      </c>
      <c r="D632" s="2">
        <f t="shared" si="56"/>
        <v>1.9685702498346347</v>
      </c>
      <c r="E632" s="2">
        <f t="shared" si="55"/>
        <v>4.7537923822321249E-2</v>
      </c>
      <c r="F632" s="2">
        <f t="shared" si="59"/>
        <v>3.4330582194099207E-2</v>
      </c>
      <c r="G632" s="2">
        <f t="shared" si="57"/>
        <v>1.3207341628222041E-2</v>
      </c>
      <c r="H632" s="2" t="str">
        <f t="shared" si="58"/>
        <v>Sell</v>
      </c>
    </row>
    <row r="633" spans="1:8" ht="13.5" x14ac:dyDescent="0.25">
      <c r="A633" s="3">
        <f>TITRES_STAT!B636</f>
        <v>42926</v>
      </c>
      <c r="B633" s="6">
        <f>TITRES_STAT!D636</f>
        <v>1.8834</v>
      </c>
      <c r="C633" s="2">
        <f t="shared" si="54"/>
        <v>2.0076915315558859</v>
      </c>
      <c r="D633" s="2">
        <f t="shared" si="56"/>
        <v>1.9622613424394766</v>
      </c>
      <c r="E633" s="2">
        <f t="shared" si="55"/>
        <v>4.5430189116409281E-2</v>
      </c>
      <c r="F633" s="2">
        <f t="shared" si="59"/>
        <v>3.6550503578561225E-2</v>
      </c>
      <c r="G633" s="2">
        <f t="shared" si="57"/>
        <v>8.879685537848056E-3</v>
      </c>
      <c r="H633" s="2" t="str">
        <f t="shared" si="58"/>
        <v>Sell</v>
      </c>
    </row>
    <row r="634" spans="1:8" ht="13.5" x14ac:dyDescent="0.25">
      <c r="A634" s="3">
        <f>TITRES_STAT!B637</f>
        <v>42927</v>
      </c>
      <c r="B634" s="6">
        <f>TITRES_STAT!D637</f>
        <v>1.8667</v>
      </c>
      <c r="C634" s="2">
        <f t="shared" si="54"/>
        <v>1.9988620651626727</v>
      </c>
      <c r="D634" s="2">
        <f t="shared" si="56"/>
        <v>1.9551827244809967</v>
      </c>
      <c r="E634" s="2">
        <f t="shared" si="55"/>
        <v>4.3679340681676004E-2</v>
      </c>
      <c r="F634" s="2">
        <f t="shared" si="59"/>
        <v>3.7976270999184186E-2</v>
      </c>
      <c r="G634" s="2">
        <f t="shared" si="57"/>
        <v>5.7030696824918181E-3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1.8723000000000001</v>
      </c>
      <c r="C635" s="2">
        <f t="shared" si="54"/>
        <v>1.9879602089837998</v>
      </c>
      <c r="D635" s="2">
        <f t="shared" si="56"/>
        <v>1.9490432634083303</v>
      </c>
      <c r="E635" s="2">
        <f t="shared" si="55"/>
        <v>3.891694557546943E-2</v>
      </c>
      <c r="F635" s="2">
        <f t="shared" si="59"/>
        <v>3.8164405914441236E-2</v>
      </c>
      <c r="G635" s="2">
        <f t="shared" si="57"/>
        <v>7.5253966102819397E-4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1.9279999999999999</v>
      </c>
      <c r="C636" s="2">
        <f t="shared" si="54"/>
        <v>1.9813047922170612</v>
      </c>
      <c r="D636" s="2">
        <f t="shared" si="56"/>
        <v>1.9474845031558614</v>
      </c>
      <c r="E636" s="2">
        <f t="shared" si="55"/>
        <v>3.3820289061199826E-2</v>
      </c>
      <c r="F636" s="2">
        <f t="shared" si="59"/>
        <v>3.7295582543792956E-2</v>
      </c>
      <c r="G636" s="2">
        <f t="shared" si="57"/>
        <v>-3.4752934825931295E-3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6">
        <f>TITRES_STAT!D640</f>
        <v>1.9336</v>
      </c>
      <c r="C637" s="2">
        <f t="shared" si="54"/>
        <v>1.9679655934144362</v>
      </c>
      <c r="D637" s="2">
        <f t="shared" si="56"/>
        <v>1.9464560214406124</v>
      </c>
      <c r="E637" s="2">
        <f t="shared" si="55"/>
        <v>2.150957197382386E-2</v>
      </c>
      <c r="F637" s="2">
        <f t="shared" si="59"/>
        <v>3.4138380429799137E-2</v>
      </c>
      <c r="G637" s="2">
        <f t="shared" si="57"/>
        <v>-1.2628808455975277E-2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6">
        <f>TITRES_STAT!D641</f>
        <v>1.9336</v>
      </c>
      <c r="C638" s="2">
        <f t="shared" si="54"/>
        <v>1.954093963658369</v>
      </c>
      <c r="D638" s="2">
        <f t="shared" si="56"/>
        <v>1.9455037235561226</v>
      </c>
      <c r="E638" s="2">
        <f t="shared" si="55"/>
        <v>8.5902401022464048E-3</v>
      </c>
      <c r="F638" s="2">
        <f t="shared" si="59"/>
        <v>2.902875236428859E-2</v>
      </c>
      <c r="G638" s="2">
        <f t="shared" si="57"/>
        <v>-2.0438512262042186E-2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6">
        <f>TITRES_STAT!D642</f>
        <v>1.889</v>
      </c>
      <c r="C639" s="2">
        <f t="shared" si="54"/>
        <v>1.9449410461724659</v>
      </c>
      <c r="D639" s="2">
        <f t="shared" si="56"/>
        <v>1.9413182625519654</v>
      </c>
      <c r="E639" s="2">
        <f t="shared" si="55"/>
        <v>3.6227836205005026E-3</v>
      </c>
      <c r="F639" s="2">
        <f t="shared" si="59"/>
        <v>2.3947558615530974E-2</v>
      </c>
      <c r="G639" s="2">
        <f t="shared" si="57"/>
        <v>-2.0324774995030472E-2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6">
        <f>TITRES_STAT!D643</f>
        <v>1.9447000000000001</v>
      </c>
      <c r="C640" s="2">
        <f t="shared" si="54"/>
        <v>1.9346116544536249</v>
      </c>
      <c r="D640" s="2">
        <f t="shared" si="56"/>
        <v>1.9415687616221902</v>
      </c>
      <c r="E640" s="2">
        <f t="shared" si="55"/>
        <v>-6.9571071685652353E-3</v>
      </c>
      <c r="F640" s="2">
        <f t="shared" si="59"/>
        <v>1.7766625458711733E-2</v>
      </c>
      <c r="G640" s="2">
        <f t="shared" si="57"/>
        <v>-2.4723732627276968E-2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6">
        <f>TITRES_STAT!D644</f>
        <v>1.9447000000000001</v>
      </c>
      <c r="C641" s="2">
        <f t="shared" si="54"/>
        <v>1.9241637076146056</v>
      </c>
      <c r="D641" s="2">
        <f t="shared" si="56"/>
        <v>1.9418007052057316</v>
      </c>
      <c r="E641" s="2">
        <f t="shared" si="55"/>
        <v>-1.7636997591125914E-2</v>
      </c>
      <c r="F641" s="2">
        <f t="shared" si="59"/>
        <v>1.0685900848744205E-2</v>
      </c>
      <c r="G641" s="2">
        <f t="shared" si="57"/>
        <v>-2.8322898439870119E-2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6">
        <f>TITRES_STAT!D645</f>
        <v>1.9781</v>
      </c>
      <c r="C642" s="2">
        <f t="shared" si="54"/>
        <v>1.9187539064431278</v>
      </c>
      <c r="D642" s="2">
        <f t="shared" si="56"/>
        <v>1.9444895418571588</v>
      </c>
      <c r="E642" s="2">
        <f t="shared" si="55"/>
        <v>-2.5735635414031011E-2</v>
      </c>
      <c r="F642" s="2">
        <f t="shared" si="59"/>
        <v>3.4015935961891619E-3</v>
      </c>
      <c r="G642" s="2">
        <f t="shared" si="57"/>
        <v>-2.9137229010220173E-2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6">
        <f>TITRES_STAT!D646</f>
        <v>1.9502999999999999</v>
      </c>
      <c r="C643" s="2">
        <f t="shared" si="54"/>
        <v>1.9133148439134158</v>
      </c>
      <c r="D643" s="2">
        <f t="shared" si="56"/>
        <v>1.9449199461640361</v>
      </c>
      <c r="E643" s="2">
        <f t="shared" si="55"/>
        <v>-3.1605102250620298E-2</v>
      </c>
      <c r="F643" s="2">
        <f t="shared" si="59"/>
        <v>-3.5997455731727299E-3</v>
      </c>
      <c r="G643" s="2">
        <f t="shared" si="57"/>
        <v>-2.8005356677447569E-2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6">
        <f>TITRES_STAT!D647</f>
        <v>1.9502999999999999</v>
      </c>
      <c r="C644" s="2">
        <f t="shared" si="54"/>
        <v>1.9061433294651979</v>
      </c>
      <c r="D644" s="2">
        <f t="shared" si="56"/>
        <v>1.9453184686704039</v>
      </c>
      <c r="E644" s="2">
        <f t="shared" si="55"/>
        <v>-3.9175139205205989E-2</v>
      </c>
      <c r="F644" s="2">
        <f t="shared" si="59"/>
        <v>-1.0714824299579382E-2</v>
      </c>
      <c r="G644" s="2">
        <f t="shared" si="57"/>
        <v>-2.8460314905626609E-2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6">
        <f>TITRES_STAT!D648</f>
        <v>1.9502999999999999</v>
      </c>
      <c r="C645" s="2">
        <f t="shared" si="54"/>
        <v>1.9009366633936291</v>
      </c>
      <c r="D645" s="2">
        <f t="shared" si="56"/>
        <v>1.9456874709911147</v>
      </c>
      <c r="E645" s="2">
        <f t="shared" si="55"/>
        <v>-4.475080759748562E-2</v>
      </c>
      <c r="F645" s="2">
        <f t="shared" si="59"/>
        <v>-1.7522020959160632E-2</v>
      </c>
      <c r="G645" s="2">
        <f t="shared" si="57"/>
        <v>-2.7228786638324988E-2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6">
        <f>TITRES_STAT!D649</f>
        <v>1.9279999999999999</v>
      </c>
      <c r="C646" s="2">
        <f t="shared" si="54"/>
        <v>1.9051002536407631</v>
      </c>
      <c r="D646" s="2">
        <f t="shared" si="56"/>
        <v>1.9443772879547359</v>
      </c>
      <c r="E646" s="2">
        <f t="shared" si="55"/>
        <v>-3.9277034313972781E-2</v>
      </c>
      <c r="F646" s="2">
        <f t="shared" si="59"/>
        <v>-2.1873023630123063E-2</v>
      </c>
      <c r="G646" s="2">
        <f t="shared" si="57"/>
        <v>-1.7404010683849717E-2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6">
        <f>TITRES_STAT!D650</f>
        <v>1.9336</v>
      </c>
      <c r="C647" s="2">
        <f t="shared" si="54"/>
        <v>1.9094848300037226</v>
      </c>
      <c r="D647" s="2">
        <f t="shared" si="56"/>
        <v>1.9435789703284592</v>
      </c>
      <c r="E647" s="2">
        <f t="shared" si="55"/>
        <v>-3.4094140324736566E-2</v>
      </c>
      <c r="F647" s="2">
        <f t="shared" si="59"/>
        <v>-2.4317246969045764E-2</v>
      </c>
      <c r="G647" s="2">
        <f t="shared" si="57"/>
        <v>-9.7768933556908015E-3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6">
        <f>TITRES_STAT!D651</f>
        <v>1.9814000000000001</v>
      </c>
      <c r="C648" s="2">
        <f t="shared" si="54"/>
        <v>1.9131948561569962</v>
      </c>
      <c r="D648" s="2">
        <f t="shared" si="56"/>
        <v>1.9463805280819066</v>
      </c>
      <c r="E648" s="2">
        <f t="shared" si="55"/>
        <v>-3.3185671924910398E-2</v>
      </c>
      <c r="F648" s="2">
        <f t="shared" si="59"/>
        <v>-2.6090931960218694E-2</v>
      </c>
      <c r="G648" s="2">
        <f t="shared" si="57"/>
        <v>-7.0947399646917042E-3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6">
        <f>TITRES_STAT!D652</f>
        <v>1.9814000000000001</v>
      </c>
      <c r="C649" s="2">
        <f t="shared" si="54"/>
        <v>1.9094725705943816</v>
      </c>
      <c r="D649" s="2">
        <f t="shared" si="56"/>
        <v>1.9489745630388025</v>
      </c>
      <c r="E649" s="2">
        <f t="shared" si="55"/>
        <v>-3.9501992444420875E-2</v>
      </c>
      <c r="F649" s="2">
        <f t="shared" si="59"/>
        <v>-2.8773144057059132E-2</v>
      </c>
      <c r="G649" s="2">
        <f t="shared" si="57"/>
        <v>-1.0728848387361743E-2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1.9814000000000001</v>
      </c>
      <c r="C650" s="2">
        <f t="shared" si="54"/>
        <v>1.9148921751183228</v>
      </c>
      <c r="D650" s="2">
        <f t="shared" si="56"/>
        <v>1.9513764472581505</v>
      </c>
      <c r="E650" s="2">
        <f t="shared" si="55"/>
        <v>-3.6484272139827745E-2</v>
      </c>
      <c r="F650" s="2">
        <f t="shared" si="59"/>
        <v>-3.0315369673612858E-2</v>
      </c>
      <c r="G650" s="2">
        <f t="shared" si="57"/>
        <v>-6.1689024662148866E-3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1.9992000000000001</v>
      </c>
      <c r="C651" s="2">
        <f t="shared" si="54"/>
        <v>1.9194779943308884</v>
      </c>
      <c r="D651" s="2">
        <f t="shared" si="56"/>
        <v>1.9549189326464358</v>
      </c>
      <c r="E651" s="2">
        <f t="shared" si="55"/>
        <v>-3.5440938315547399E-2</v>
      </c>
      <c r="F651" s="2">
        <f t="shared" si="59"/>
        <v>-3.1340483401999769E-2</v>
      </c>
      <c r="G651" s="2">
        <f t="shared" si="57"/>
        <v>-4.1004549135476298E-3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1.9814000000000001</v>
      </c>
      <c r="C652" s="2">
        <f t="shared" si="54"/>
        <v>1.9284967644338287</v>
      </c>
      <c r="D652" s="2">
        <f t="shared" si="56"/>
        <v>1.9568804931911443</v>
      </c>
      <c r="E652" s="2">
        <f t="shared" si="55"/>
        <v>-2.8383728757315652E-2</v>
      </c>
      <c r="F652" s="2">
        <f t="shared" si="59"/>
        <v>-3.0749132473062948E-2</v>
      </c>
      <c r="G652" s="2">
        <f t="shared" si="57"/>
        <v>2.3654037157472968E-3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6">
        <f>TITRES_STAT!D656</f>
        <v>1.9637</v>
      </c>
      <c r="C653" s="2">
        <f t="shared" si="54"/>
        <v>1.9318511083670857</v>
      </c>
      <c r="D653" s="2">
        <f t="shared" si="56"/>
        <v>1.9573856418436522</v>
      </c>
      <c r="E653" s="2">
        <f t="shared" si="55"/>
        <v>-2.5534533476566423E-2</v>
      </c>
      <c r="F653" s="2">
        <f t="shared" si="59"/>
        <v>-2.9706212673763645E-2</v>
      </c>
      <c r="G653" s="2">
        <f t="shared" si="57"/>
        <v>4.1716791971972214E-3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6">
        <f>TITRES_STAT!D657</f>
        <v>1.9637</v>
      </c>
      <c r="C654" s="2">
        <f t="shared" si="54"/>
        <v>1.934689399387534</v>
      </c>
      <c r="D654" s="2">
        <f t="shared" si="56"/>
        <v>1.9578533720774556</v>
      </c>
      <c r="E654" s="2">
        <f t="shared" si="55"/>
        <v>-2.3163972689921541E-2</v>
      </c>
      <c r="F654" s="2">
        <f t="shared" si="59"/>
        <v>-2.8397764676995226E-2</v>
      </c>
      <c r="G654" s="2">
        <f t="shared" si="57"/>
        <v>5.2337919870736847E-3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6">
        <f>TITRES_STAT!D658</f>
        <v>1.9637</v>
      </c>
      <c r="C655" s="2">
        <f t="shared" ref="C655:C718" si="60">$C$4*B645+C654*(1-$C$4)</f>
        <v>1.9370910302509903</v>
      </c>
      <c r="D655" s="2">
        <f t="shared" si="56"/>
        <v>1.9582864556272737</v>
      </c>
      <c r="E655" s="2">
        <f t="shared" si="55"/>
        <v>-2.1195425376283383E-2</v>
      </c>
      <c r="F655" s="2">
        <f t="shared" si="59"/>
        <v>-2.6957296816852858E-2</v>
      </c>
      <c r="G655" s="2">
        <f t="shared" si="57"/>
        <v>5.761871440569475E-3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6">
        <f>TITRES_STAT!D659</f>
        <v>1.9873000000000001</v>
      </c>
      <c r="C656" s="2">
        <f t="shared" si="60"/>
        <v>1.9356924102123765</v>
      </c>
      <c r="D656" s="2">
        <f t="shared" si="56"/>
        <v>1.9604356070622906</v>
      </c>
      <c r="E656" s="2">
        <f t="shared" si="55"/>
        <v>-2.4743196849914106E-2</v>
      </c>
      <c r="F656" s="2">
        <f t="shared" si="59"/>
        <v>-2.6514476823465111E-2</v>
      </c>
      <c r="G656" s="2">
        <f t="shared" si="57"/>
        <v>1.7712799735510043E-3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6">
        <f>TITRES_STAT!D660</f>
        <v>1.9519</v>
      </c>
      <c r="C657" s="2">
        <f t="shared" si="60"/>
        <v>1.9353705009489341</v>
      </c>
      <c r="D657" s="2">
        <f t="shared" si="56"/>
        <v>1.9598033398724912</v>
      </c>
      <c r="E657" s="2">
        <f t="shared" si="55"/>
        <v>-2.4432838923557076E-2</v>
      </c>
      <c r="F657" s="2">
        <f t="shared" si="59"/>
        <v>-2.6098149243483505E-2</v>
      </c>
      <c r="G657" s="2">
        <f t="shared" si="57"/>
        <v>1.6653103199264288E-3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6">
        <f>TITRES_STAT!D661</f>
        <v>1.9519</v>
      </c>
      <c r="C658" s="2">
        <f t="shared" si="60"/>
        <v>1.9424519623414058</v>
      </c>
      <c r="D658" s="2">
        <f t="shared" si="56"/>
        <v>1.9592179072893436</v>
      </c>
      <c r="E658" s="2">
        <f t="shared" si="55"/>
        <v>-1.6765944947937816E-2</v>
      </c>
      <c r="F658" s="2">
        <f t="shared" si="59"/>
        <v>-2.423170838437437E-2</v>
      </c>
      <c r="G658" s="2">
        <f t="shared" si="57"/>
        <v>7.4657634364365538E-3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6">
        <f>TITRES_STAT!D662</f>
        <v>1.9519</v>
      </c>
      <c r="C659" s="2">
        <f t="shared" si="60"/>
        <v>1.9484439681350356</v>
      </c>
      <c r="D659" s="2">
        <f t="shared" si="56"/>
        <v>1.9586758400827255</v>
      </c>
      <c r="E659" s="2">
        <f t="shared" si="55"/>
        <v>-1.023187194768993E-2</v>
      </c>
      <c r="F659" s="2">
        <f t="shared" si="59"/>
        <v>-2.1431741097037483E-2</v>
      </c>
      <c r="G659" s="2">
        <f t="shared" si="57"/>
        <v>1.1199869149347553E-2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6">
        <f>TITRES_STAT!D663</f>
        <v>1.94</v>
      </c>
      <c r="C660" s="2">
        <f t="shared" si="60"/>
        <v>1.9535141268834917</v>
      </c>
      <c r="D660" s="2">
        <f t="shared" si="56"/>
        <v>1.9572924445210422</v>
      </c>
      <c r="E660" s="2">
        <f t="shared" si="55"/>
        <v>-3.7783176375505434E-3</v>
      </c>
      <c r="F660" s="2">
        <f t="shared" si="59"/>
        <v>-1.7901056405140097E-2</v>
      </c>
      <c r="G660" s="2">
        <f t="shared" si="57"/>
        <v>1.4122738767589554E-2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1.9519</v>
      </c>
      <c r="C661" s="2">
        <f t="shared" si="60"/>
        <v>1.96054272274757</v>
      </c>
      <c r="D661" s="2">
        <f t="shared" si="56"/>
        <v>1.9568930041861501</v>
      </c>
      <c r="E661" s="2">
        <f t="shared" si="55"/>
        <v>3.6497185614199346E-3</v>
      </c>
      <c r="F661" s="2">
        <f t="shared" si="59"/>
        <v>-1.3590901411828091E-2</v>
      </c>
      <c r="G661" s="2">
        <f t="shared" si="57"/>
        <v>1.7240619973248026E-2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1.9519</v>
      </c>
      <c r="C662" s="2">
        <f t="shared" si="60"/>
        <v>1.9637515346325591</v>
      </c>
      <c r="D662" s="2">
        <f t="shared" si="56"/>
        <v>1.956523152024213</v>
      </c>
      <c r="E662" s="2">
        <f t="shared" si="55"/>
        <v>7.2283826083461289E-3</v>
      </c>
      <c r="F662" s="2">
        <f t="shared" si="59"/>
        <v>-9.4270446077932488E-3</v>
      </c>
      <c r="G662" s="2">
        <f t="shared" si="57"/>
        <v>1.6655427216139378E-2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1.9104000000000001</v>
      </c>
      <c r="C663" s="2">
        <f t="shared" si="60"/>
        <v>1.96374360622755</v>
      </c>
      <c r="D663" s="2">
        <f t="shared" si="56"/>
        <v>1.9531066222446418</v>
      </c>
      <c r="E663" s="2">
        <f t="shared" si="55"/>
        <v>1.0636983982908133E-2</v>
      </c>
      <c r="F663" s="2">
        <f t="shared" si="59"/>
        <v>-5.4142388896529729E-3</v>
      </c>
      <c r="G663" s="2">
        <f t="shared" si="57"/>
        <v>1.6051222872561104E-2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1.9519</v>
      </c>
      <c r="C664" s="2">
        <f t="shared" si="60"/>
        <v>1.9637368975771574</v>
      </c>
      <c r="D664" s="2">
        <f t="shared" si="56"/>
        <v>1.9530172428191128</v>
      </c>
      <c r="E664" s="2">
        <f t="shared" si="55"/>
        <v>1.0719654758044594E-2</v>
      </c>
      <c r="F664" s="2">
        <f t="shared" si="59"/>
        <v>-2.1874601601134594E-3</v>
      </c>
      <c r="G664" s="2">
        <f t="shared" si="57"/>
        <v>1.2907114918158054E-2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1.9519</v>
      </c>
      <c r="C665" s="2">
        <f t="shared" si="60"/>
        <v>1.9637312210268254</v>
      </c>
      <c r="D665" s="2">
        <f t="shared" si="56"/>
        <v>1.9529344840917711</v>
      </c>
      <c r="E665" s="2">
        <f t="shared" si="55"/>
        <v>1.0796736935054341E-2</v>
      </c>
      <c r="F665" s="2">
        <f t="shared" si="59"/>
        <v>4.093792589201005E-4</v>
      </c>
      <c r="G665" s="2">
        <f t="shared" si="57"/>
        <v>1.038735767613424E-2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1.9933000000000001</v>
      </c>
      <c r="C666" s="2">
        <f t="shared" si="60"/>
        <v>1.9673571870226985</v>
      </c>
      <c r="D666" s="2">
        <f t="shared" si="56"/>
        <v>1.9559245223071955</v>
      </c>
      <c r="E666" s="2">
        <f t="shared" si="55"/>
        <v>1.1432664715502971E-2</v>
      </c>
      <c r="F666" s="2">
        <f t="shared" si="59"/>
        <v>2.6140363502366749E-3</v>
      </c>
      <c r="G666" s="2">
        <f t="shared" si="57"/>
        <v>8.8186283652662966E-3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1.9340999999999999</v>
      </c>
      <c r="C667" s="2">
        <f t="shared" si="60"/>
        <v>1.9649791582499756</v>
      </c>
      <c r="D667" s="2">
        <f t="shared" si="56"/>
        <v>1.954307891025181</v>
      </c>
      <c r="E667" s="2">
        <f t="shared" si="55"/>
        <v>1.0671267224794612E-2</v>
      </c>
      <c r="F667" s="2">
        <f t="shared" si="59"/>
        <v>4.2254825251482626E-3</v>
      </c>
      <c r="G667" s="2">
        <f t="shared" si="57"/>
        <v>6.4457846996463491E-3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1.9578</v>
      </c>
      <c r="C668" s="2">
        <f t="shared" si="60"/>
        <v>1.9629669800576717</v>
      </c>
      <c r="D668" s="2">
        <f t="shared" si="56"/>
        <v>1.9545665657640565</v>
      </c>
      <c r="E668" s="2">
        <f t="shared" ref="E668:E731" si="61">C668-D668</f>
        <v>8.4004142936151549E-3</v>
      </c>
      <c r="F668" s="2">
        <f t="shared" si="59"/>
        <v>5.0604688788416412E-3</v>
      </c>
      <c r="G668" s="2">
        <f t="shared" si="57"/>
        <v>3.3399454147735137E-3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1.9222999999999999</v>
      </c>
      <c r="C669" s="2">
        <f t="shared" si="60"/>
        <v>1.9612643677411068</v>
      </c>
      <c r="D669" s="2">
        <f t="shared" ref="D669:D732" si="62">$D$4*B669+(1-$D$4)*D668</f>
        <v>1.9521764497815339</v>
      </c>
      <c r="E669" s="2">
        <f t="shared" si="61"/>
        <v>9.0879179595728665E-3</v>
      </c>
      <c r="F669" s="2">
        <f t="shared" si="59"/>
        <v>5.8659586949878859E-3</v>
      </c>
      <c r="G669" s="2">
        <f t="shared" si="57"/>
        <v>3.2219592645849806E-3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1.9459</v>
      </c>
      <c r="C670" s="2">
        <f t="shared" si="60"/>
        <v>1.9579929265501672</v>
      </c>
      <c r="D670" s="2">
        <f t="shared" si="62"/>
        <v>1.9517115275754944</v>
      </c>
      <c r="E670" s="2">
        <f t="shared" si="61"/>
        <v>6.281398974672836E-3</v>
      </c>
      <c r="F670" s="2">
        <f t="shared" si="59"/>
        <v>5.9490467509248756E-3</v>
      </c>
      <c r="G670" s="2">
        <f t="shared" si="57"/>
        <v>3.3235222374796043E-4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1.9814000000000001</v>
      </c>
      <c r="C671" s="2">
        <f t="shared" si="60"/>
        <v>1.9570555532347569</v>
      </c>
      <c r="D671" s="2">
        <f t="shared" si="62"/>
        <v>1.9539106736810135</v>
      </c>
      <c r="E671" s="2">
        <f t="shared" si="61"/>
        <v>3.1448795537434293E-3</v>
      </c>
      <c r="F671" s="2">
        <f t="shared" si="59"/>
        <v>5.3882133114885869E-3</v>
      </c>
      <c r="G671" s="2">
        <f t="shared" si="57"/>
        <v>-2.2433337577451576E-3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1.9933000000000001</v>
      </c>
      <c r="C672" s="2">
        <f t="shared" si="60"/>
        <v>1.9562623911986403</v>
      </c>
      <c r="D672" s="2">
        <f t="shared" si="62"/>
        <v>1.9568284015564941</v>
      </c>
      <c r="E672" s="2">
        <f t="shared" si="61"/>
        <v>-5.6601035785375231E-4</v>
      </c>
      <c r="F672" s="2">
        <f t="shared" si="59"/>
        <v>4.1973685776201192E-3</v>
      </c>
      <c r="G672" s="2">
        <f t="shared" si="57"/>
        <v>-4.7633789354738715E-3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1.9933000000000001</v>
      </c>
      <c r="C673" s="2">
        <f t="shared" si="60"/>
        <v>1.9492066387065416</v>
      </c>
      <c r="D673" s="2">
        <f t="shared" si="62"/>
        <v>1.9595300014411983</v>
      </c>
      <c r="E673" s="2">
        <f t="shared" si="61"/>
        <v>-1.0323362734656616E-2</v>
      </c>
      <c r="F673" s="2">
        <f t="shared" si="59"/>
        <v>1.2932223151647724E-3</v>
      </c>
      <c r="G673" s="2">
        <f t="shared" si="57"/>
        <v>-1.1616585049821389E-2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2.0169000000000001</v>
      </c>
      <c r="C674" s="2">
        <f t="shared" si="60"/>
        <v>1.9496210019824582</v>
      </c>
      <c r="D674" s="2">
        <f t="shared" si="62"/>
        <v>1.9637796309640725</v>
      </c>
      <c r="E674" s="2">
        <f t="shared" si="61"/>
        <v>-1.4158628981614241E-2</v>
      </c>
      <c r="F674" s="2">
        <f t="shared" si="59"/>
        <v>-1.7971479441910301E-3</v>
      </c>
      <c r="G674" s="2">
        <f t="shared" si="57"/>
        <v>-1.2361481037423211E-2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2.0287000000000002</v>
      </c>
      <c r="C675" s="2">
        <f t="shared" si="60"/>
        <v>1.94997161706208</v>
      </c>
      <c r="D675" s="2">
        <f t="shared" si="62"/>
        <v>1.9685885471889559</v>
      </c>
      <c r="E675" s="2">
        <f t="shared" si="61"/>
        <v>-1.861693012687593E-2</v>
      </c>
      <c r="F675" s="2">
        <f t="shared" si="59"/>
        <v>-5.1611043807280104E-3</v>
      </c>
      <c r="G675" s="2">
        <f t="shared" si="57"/>
        <v>-1.3455825746147919E-2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6">
        <f>TITRES_STAT!D679</f>
        <v>2.0287000000000002</v>
      </c>
      <c r="C676" s="2">
        <f t="shared" si="60"/>
        <v>1.9566375221294523</v>
      </c>
      <c r="D676" s="2">
        <f t="shared" si="62"/>
        <v>1.9730412473971815</v>
      </c>
      <c r="E676" s="2">
        <f t="shared" si="61"/>
        <v>-1.6403725267729152E-2</v>
      </c>
      <c r="F676" s="2">
        <f t="shared" si="59"/>
        <v>-7.4096285581282395E-3</v>
      </c>
      <c r="G676" s="2">
        <f t="shared" ref="G676:G739" si="63">E676-F676</f>
        <v>-8.9940967096009128E-3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6">
        <f>TITRES_STAT!D680</f>
        <v>2.0287000000000002</v>
      </c>
      <c r="C677" s="2">
        <f t="shared" si="60"/>
        <v>1.9531702110326137</v>
      </c>
      <c r="D677" s="2">
        <f t="shared" si="62"/>
        <v>1.9771641179603532</v>
      </c>
      <c r="E677" s="2">
        <f t="shared" si="61"/>
        <v>-2.3993906927739506E-2</v>
      </c>
      <c r="F677" s="2">
        <f t="shared" ref="F677:F740" si="65">(E677*(2/(10)))+((1-(2/10))*F676)</f>
        <v>-1.0726484232050493E-2</v>
      </c>
      <c r="G677" s="2">
        <f t="shared" si="63"/>
        <v>-1.3267422695689013E-2</v>
      </c>
      <c r="H677" s="2" t="str">
        <f t="shared" si="64"/>
        <v>Hold</v>
      </c>
    </row>
    <row r="678" spans="1:8" ht="13.5" x14ac:dyDescent="0.25">
      <c r="A678" s="3">
        <f>TITRES_STAT!B681</f>
        <v>42991</v>
      </c>
      <c r="B678" s="6">
        <f>TITRES_STAT!D681</f>
        <v>2.0287000000000002</v>
      </c>
      <c r="C678" s="2">
        <f t="shared" si="60"/>
        <v>1.9538824862583652</v>
      </c>
      <c r="D678" s="2">
        <f t="shared" si="62"/>
        <v>1.9809815907040307</v>
      </c>
      <c r="E678" s="2">
        <f t="shared" si="61"/>
        <v>-2.7099104445665434E-2</v>
      </c>
      <c r="F678" s="2">
        <f t="shared" si="65"/>
        <v>-1.4001008274773482E-2</v>
      </c>
      <c r="G678" s="2">
        <f t="shared" si="63"/>
        <v>-1.3098096170891952E-2</v>
      </c>
      <c r="H678" s="2" t="str">
        <f t="shared" si="64"/>
        <v>Hold</v>
      </c>
    </row>
    <row r="679" spans="1:8" ht="13.5" x14ac:dyDescent="0.25">
      <c r="A679" s="3">
        <f>TITRES_STAT!B682</f>
        <v>42992</v>
      </c>
      <c r="B679" s="6">
        <f>TITRES_STAT!D682</f>
        <v>2.0878999999999999</v>
      </c>
      <c r="C679" s="2">
        <f t="shared" si="60"/>
        <v>1.9490236422186167</v>
      </c>
      <c r="D679" s="2">
        <f t="shared" si="62"/>
        <v>1.9889014728741026</v>
      </c>
      <c r="E679" s="2">
        <f t="shared" si="61"/>
        <v>-3.9877830655485891E-2</v>
      </c>
      <c r="F679" s="2">
        <f t="shared" si="65"/>
        <v>-1.9176372750915965E-2</v>
      </c>
      <c r="G679" s="2">
        <f t="shared" si="63"/>
        <v>-2.0701457904569925E-2</v>
      </c>
      <c r="H679" s="2" t="str">
        <f t="shared" si="64"/>
        <v>Hold</v>
      </c>
    </row>
    <row r="680" spans="1:8" ht="13.5" x14ac:dyDescent="0.25">
      <c r="A680" s="3">
        <f>TITRES_STAT!B683</f>
        <v>42993</v>
      </c>
      <c r="B680" s="6">
        <f>TITRES_STAT!D683</f>
        <v>2.0996999999999999</v>
      </c>
      <c r="C680" s="2">
        <f t="shared" si="60"/>
        <v>1.9485430818772911</v>
      </c>
      <c r="D680" s="2">
        <f t="shared" si="62"/>
        <v>1.9971087711797246</v>
      </c>
      <c r="E680" s="2">
        <f t="shared" si="61"/>
        <v>-4.8565689302433546E-2</v>
      </c>
      <c r="F680" s="2">
        <f t="shared" si="65"/>
        <v>-2.5054236061219481E-2</v>
      </c>
      <c r="G680" s="2">
        <f t="shared" si="63"/>
        <v>-2.3511453241214064E-2</v>
      </c>
      <c r="H680" s="2" t="str">
        <f t="shared" si="64"/>
        <v>Hold</v>
      </c>
    </row>
    <row r="681" spans="1:8" ht="13.5" x14ac:dyDescent="0.25">
      <c r="A681" s="3">
        <f>TITRES_STAT!B684</f>
        <v>42996</v>
      </c>
      <c r="B681" s="6">
        <f>TITRES_STAT!D684</f>
        <v>2.0996999999999999</v>
      </c>
      <c r="C681" s="2">
        <f t="shared" si="60"/>
        <v>1.9535979923577078</v>
      </c>
      <c r="D681" s="2">
        <f t="shared" si="62"/>
        <v>2.0047081214627083</v>
      </c>
      <c r="E681" s="2">
        <f t="shared" si="61"/>
        <v>-5.1110129105000457E-2</v>
      </c>
      <c r="F681" s="2">
        <f t="shared" si="65"/>
        <v>-3.0265414669975677E-2</v>
      </c>
      <c r="G681" s="2">
        <f t="shared" si="63"/>
        <v>-2.084471443502478E-2</v>
      </c>
      <c r="H681" s="2" t="str">
        <f t="shared" si="64"/>
        <v>Hold</v>
      </c>
    </row>
    <row r="682" spans="1:8" ht="13.5" x14ac:dyDescent="0.25">
      <c r="A682" s="3">
        <f>TITRES_STAT!B685</f>
        <v>42997</v>
      </c>
      <c r="B682" s="6">
        <f>TITRES_STAT!D685</f>
        <v>2.0996999999999999</v>
      </c>
      <c r="C682" s="2">
        <f t="shared" si="60"/>
        <v>1.9597059935334451</v>
      </c>
      <c r="D682" s="2">
        <f t="shared" si="62"/>
        <v>2.0117445569099153</v>
      </c>
      <c r="E682" s="2">
        <f t="shared" si="61"/>
        <v>-5.203856337647017E-2</v>
      </c>
      <c r="F682" s="2">
        <f t="shared" si="65"/>
        <v>-3.4620044411274579E-2</v>
      </c>
      <c r="G682" s="2">
        <f t="shared" si="63"/>
        <v>-1.7418518965195591E-2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6">
        <f>TITRES_STAT!D686</f>
        <v>2.0937999999999999</v>
      </c>
      <c r="C683" s="2">
        <f t="shared" si="60"/>
        <v>1.9648743022206074</v>
      </c>
      <c r="D683" s="2">
        <f t="shared" si="62"/>
        <v>2.017822737879551</v>
      </c>
      <c r="E683" s="2">
        <f t="shared" si="61"/>
        <v>-5.2948435658943582E-2</v>
      </c>
      <c r="F683" s="2">
        <f t="shared" si="65"/>
        <v>-3.8285722660808381E-2</v>
      </c>
      <c r="G683" s="2">
        <f t="shared" si="63"/>
        <v>-1.4662712998135201E-2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6">
        <f>TITRES_STAT!D687</f>
        <v>2.0406</v>
      </c>
      <c r="C684" s="2">
        <f t="shared" si="60"/>
        <v>1.9728782557251292</v>
      </c>
      <c r="D684" s="2">
        <f t="shared" si="62"/>
        <v>2.0195099424810659</v>
      </c>
      <c r="E684" s="2">
        <f t="shared" si="61"/>
        <v>-4.6631686755936652E-2</v>
      </c>
      <c r="F684" s="2">
        <f t="shared" si="65"/>
        <v>-3.9954915479834041E-2</v>
      </c>
      <c r="G684" s="2">
        <f t="shared" si="63"/>
        <v>-6.676771276102611E-3</v>
      </c>
      <c r="H684" s="2" t="str">
        <f t="shared" si="64"/>
        <v>Hold</v>
      </c>
    </row>
    <row r="685" spans="1:8" ht="13.5" x14ac:dyDescent="0.25">
      <c r="A685" s="3">
        <f>TITRES_STAT!B688</f>
        <v>43003</v>
      </c>
      <c r="B685" s="6">
        <f>TITRES_STAT!D688</f>
        <v>2.0701000000000001</v>
      </c>
      <c r="C685" s="2">
        <f t="shared" si="60"/>
        <v>1.9814662163828016</v>
      </c>
      <c r="D685" s="2">
        <f t="shared" si="62"/>
        <v>2.023257354149135</v>
      </c>
      <c r="E685" s="2">
        <f t="shared" si="61"/>
        <v>-4.1791137766333364E-2</v>
      </c>
      <c r="F685" s="2">
        <f t="shared" si="65"/>
        <v>-4.0322159937133908E-2</v>
      </c>
      <c r="G685" s="2">
        <f t="shared" si="63"/>
        <v>-1.4689778291994554E-3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6">
        <f>TITRES_STAT!D689</f>
        <v>2.0169000000000001</v>
      </c>
      <c r="C686" s="2">
        <f t="shared" si="60"/>
        <v>1.9887329523239092</v>
      </c>
      <c r="D686" s="2">
        <f t="shared" si="62"/>
        <v>2.022786439026977</v>
      </c>
      <c r="E686" s="2">
        <f t="shared" si="61"/>
        <v>-3.4053486703067737E-2</v>
      </c>
      <c r="F686" s="2">
        <f t="shared" si="65"/>
        <v>-3.9068425290320674E-2</v>
      </c>
      <c r="G686" s="2">
        <f t="shared" si="63"/>
        <v>5.0149385872529373E-3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2.0701000000000001</v>
      </c>
      <c r="C687" s="2">
        <f t="shared" si="60"/>
        <v>1.9948817288894618</v>
      </c>
      <c r="D687" s="2">
        <f t="shared" si="62"/>
        <v>2.0262911472472007</v>
      </c>
      <c r="E687" s="2">
        <f t="shared" si="61"/>
        <v>-3.1409418357738916E-2</v>
      </c>
      <c r="F687" s="2">
        <f t="shared" si="65"/>
        <v>-3.7536623903804328E-2</v>
      </c>
      <c r="G687" s="2">
        <f t="shared" si="63"/>
        <v>6.1272055460654118E-3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6">
        <f>TITRES_STAT!D691</f>
        <v>2.0996999999999999</v>
      </c>
      <c r="C688" s="2">
        <f t="shared" si="60"/>
        <v>2.0000845398295444</v>
      </c>
      <c r="D688" s="2">
        <f t="shared" si="62"/>
        <v>2.0317288400437046</v>
      </c>
      <c r="E688" s="2">
        <f t="shared" si="61"/>
        <v>-3.1644300214160204E-2</v>
      </c>
      <c r="F688" s="2">
        <f t="shared" si="65"/>
        <v>-3.6358159165875502E-2</v>
      </c>
      <c r="G688" s="2">
        <f t="shared" si="63"/>
        <v>4.7138589517152982E-3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6">
        <f>TITRES_STAT!D692</f>
        <v>2.1114999999999999</v>
      </c>
      <c r="C689" s="2">
        <f t="shared" si="60"/>
        <v>2.0135946106249989</v>
      </c>
      <c r="D689" s="2">
        <f t="shared" si="62"/>
        <v>2.0376378148552821</v>
      </c>
      <c r="E689" s="2">
        <f t="shared" si="61"/>
        <v>-2.4043204230283166E-2</v>
      </c>
      <c r="F689" s="2">
        <f t="shared" si="65"/>
        <v>-3.389516817875704E-2</v>
      </c>
      <c r="G689" s="2">
        <f t="shared" si="63"/>
        <v>9.8519639484738741E-3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6">
        <f>TITRES_STAT!D693</f>
        <v>2.0996999999999999</v>
      </c>
      <c r="C690" s="2">
        <f t="shared" si="60"/>
        <v>2.0268415936057682</v>
      </c>
      <c r="D690" s="2">
        <f t="shared" si="62"/>
        <v>2.0422350137548908</v>
      </c>
      <c r="E690" s="2">
        <f t="shared" si="61"/>
        <v>-1.5393420149122594E-2</v>
      </c>
      <c r="F690" s="2">
        <f t="shared" si="65"/>
        <v>-3.0194818572830153E-2</v>
      </c>
      <c r="G690" s="2">
        <f t="shared" si="63"/>
        <v>1.4801398423707559E-2</v>
      </c>
      <c r="H690" s="2" t="str">
        <f t="shared" si="64"/>
        <v>Sell</v>
      </c>
    </row>
    <row r="691" spans="1:8" ht="13.5" x14ac:dyDescent="0.25">
      <c r="A691" s="3">
        <f>TITRES_STAT!B694</f>
        <v>43011</v>
      </c>
      <c r="B691" s="6">
        <f>TITRES_STAT!D694</f>
        <v>2.0996999999999999</v>
      </c>
      <c r="C691" s="2">
        <f t="shared" si="60"/>
        <v>2.0380505792048806</v>
      </c>
      <c r="D691" s="2">
        <f t="shared" si="62"/>
        <v>2.0464916794026768</v>
      </c>
      <c r="E691" s="2">
        <f t="shared" si="61"/>
        <v>-8.441100197796203E-3</v>
      </c>
      <c r="F691" s="2">
        <f t="shared" si="65"/>
        <v>-2.5844074897823366E-2</v>
      </c>
      <c r="G691" s="2">
        <f t="shared" si="63"/>
        <v>1.7402974700027163E-2</v>
      </c>
      <c r="H691" s="2" t="str">
        <f t="shared" si="64"/>
        <v>Sell</v>
      </c>
    </row>
    <row r="692" spans="1:8" ht="13.5" x14ac:dyDescent="0.25">
      <c r="A692" s="3">
        <f>TITRES_STAT!B695</f>
        <v>43012</v>
      </c>
      <c r="B692" s="6">
        <f>TITRES_STAT!D695</f>
        <v>2.1293000000000002</v>
      </c>
      <c r="C692" s="2">
        <f t="shared" si="60"/>
        <v>2.0475351054810531</v>
      </c>
      <c r="D692" s="2">
        <f t="shared" si="62"/>
        <v>2.0526256290765525</v>
      </c>
      <c r="E692" s="2">
        <f t="shared" si="61"/>
        <v>-5.090523595499441E-3</v>
      </c>
      <c r="F692" s="2">
        <f t="shared" si="65"/>
        <v>-2.1693364637358582E-2</v>
      </c>
      <c r="G692" s="2">
        <f t="shared" si="63"/>
        <v>1.6602841041859141E-2</v>
      </c>
      <c r="H692" s="2" t="str">
        <f t="shared" si="64"/>
        <v>Sell</v>
      </c>
    </row>
    <row r="693" spans="1:8" ht="13.5" x14ac:dyDescent="0.25">
      <c r="A693" s="3">
        <f>TITRES_STAT!B696</f>
        <v>43013</v>
      </c>
      <c r="B693" s="6">
        <f>TITRES_STAT!D696</f>
        <v>2.1055999999999999</v>
      </c>
      <c r="C693" s="2">
        <f t="shared" si="60"/>
        <v>2.054652781560891</v>
      </c>
      <c r="D693" s="2">
        <f t="shared" si="62"/>
        <v>2.0565496565523635</v>
      </c>
      <c r="E693" s="2">
        <f t="shared" si="61"/>
        <v>-1.896874991472508E-3</v>
      </c>
      <c r="F693" s="2">
        <f t="shared" si="65"/>
        <v>-1.7734066708181367E-2</v>
      </c>
      <c r="G693" s="2">
        <f t="shared" si="63"/>
        <v>1.5837191716708859E-2</v>
      </c>
      <c r="H693" s="2" t="str">
        <f t="shared" si="64"/>
        <v>Sell</v>
      </c>
    </row>
    <row r="694" spans="1:8" ht="13.5" x14ac:dyDescent="0.25">
      <c r="A694" s="3">
        <f>TITRES_STAT!B697</f>
        <v>43014</v>
      </c>
      <c r="B694" s="6">
        <f>TITRES_STAT!D697</f>
        <v>2.0465</v>
      </c>
      <c r="C694" s="2">
        <f t="shared" si="60"/>
        <v>2.0524908151669079</v>
      </c>
      <c r="D694" s="2">
        <f t="shared" si="62"/>
        <v>2.0558052375484848</v>
      </c>
      <c r="E694" s="2">
        <f t="shared" si="61"/>
        <v>-3.3144223815768648E-3</v>
      </c>
      <c r="F694" s="2">
        <f t="shared" si="65"/>
        <v>-1.4850137842860468E-2</v>
      </c>
      <c r="G694" s="2">
        <f t="shared" si="63"/>
        <v>1.1535715461283604E-2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2.0465</v>
      </c>
      <c r="C695" s="2">
        <f t="shared" si="60"/>
        <v>2.0551999205258449</v>
      </c>
      <c r="D695" s="2">
        <f t="shared" si="62"/>
        <v>2.0551159606930414</v>
      </c>
      <c r="E695" s="2">
        <f t="shared" si="61"/>
        <v>8.3959832803515155E-5</v>
      </c>
      <c r="F695" s="2">
        <f t="shared" si="65"/>
        <v>-1.1863318307727673E-2</v>
      </c>
      <c r="G695" s="2">
        <f t="shared" si="63"/>
        <v>1.1947278140531188E-2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2.0524</v>
      </c>
      <c r="C696" s="2">
        <f t="shared" si="60"/>
        <v>2.0493076250603304</v>
      </c>
      <c r="D696" s="2">
        <f t="shared" si="62"/>
        <v>2.0549147784194828</v>
      </c>
      <c r="E696" s="2">
        <f t="shared" si="61"/>
        <v>-5.6071533591524059E-3</v>
      </c>
      <c r="F696" s="2">
        <f t="shared" si="65"/>
        <v>-1.061208531801262E-2</v>
      </c>
      <c r="G696" s="2">
        <f t="shared" si="63"/>
        <v>5.0049319588602141E-3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2.0998999999999999</v>
      </c>
      <c r="C697" s="2">
        <f t="shared" si="60"/>
        <v>2.0525064519741258</v>
      </c>
      <c r="D697" s="2">
        <f t="shared" si="62"/>
        <v>2.0582470170550766</v>
      </c>
      <c r="E697" s="2">
        <f t="shared" si="61"/>
        <v>-5.7405650809507769E-3</v>
      </c>
      <c r="F697" s="2">
        <f t="shared" si="65"/>
        <v>-9.6377812706002521E-3</v>
      </c>
      <c r="G697" s="2">
        <f t="shared" si="63"/>
        <v>3.8972161896494752E-3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2.0762</v>
      </c>
      <c r="C698" s="2">
        <f t="shared" si="60"/>
        <v>2.0597669978242603</v>
      </c>
      <c r="D698" s="2">
        <f t="shared" si="62"/>
        <v>2.0595768676435893</v>
      </c>
      <c r="E698" s="2">
        <f t="shared" si="61"/>
        <v>1.9013018067104426E-4</v>
      </c>
      <c r="F698" s="2">
        <f t="shared" si="65"/>
        <v>-7.6721989803459935E-3</v>
      </c>
      <c r="G698" s="2">
        <f t="shared" si="63"/>
        <v>7.8623291610170377E-3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2.0998999999999999</v>
      </c>
      <c r="C699" s="2">
        <f t="shared" si="60"/>
        <v>2.0677259212359127</v>
      </c>
      <c r="D699" s="2">
        <f t="shared" si="62"/>
        <v>2.0625637663366567</v>
      </c>
      <c r="E699" s="2">
        <f t="shared" si="61"/>
        <v>5.1621548992559774E-3</v>
      </c>
      <c r="F699" s="2">
        <f t="shared" si="65"/>
        <v>-5.105328204425599E-3</v>
      </c>
      <c r="G699" s="2">
        <f t="shared" si="63"/>
        <v>1.0267483103681576E-2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2.0939999999999999</v>
      </c>
      <c r="C700" s="2">
        <f t="shared" si="60"/>
        <v>2.0726450102765415</v>
      </c>
      <c r="D700" s="2">
        <f t="shared" si="62"/>
        <v>2.064892376237645</v>
      </c>
      <c r="E700" s="2">
        <f t="shared" si="61"/>
        <v>7.7526340388964776E-3</v>
      </c>
      <c r="F700" s="2">
        <f t="shared" si="65"/>
        <v>-2.5337357557611833E-3</v>
      </c>
      <c r="G700" s="2">
        <f t="shared" si="63"/>
        <v>1.0286369794657661E-2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2.0998999999999999</v>
      </c>
      <c r="C701" s="2">
        <f t="shared" si="60"/>
        <v>2.0768073163878427</v>
      </c>
      <c r="D701" s="2">
        <f t="shared" si="62"/>
        <v>2.0674855335533748</v>
      </c>
      <c r="E701" s="2">
        <f t="shared" si="61"/>
        <v>9.3217828344678288E-3</v>
      </c>
      <c r="F701" s="2">
        <f t="shared" si="65"/>
        <v>-1.6263203771538074E-4</v>
      </c>
      <c r="G701" s="2">
        <f t="shared" si="63"/>
        <v>9.4844148721832094E-3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2.1533000000000002</v>
      </c>
      <c r="C702" s="2">
        <f t="shared" si="60"/>
        <v>2.0848831138666362</v>
      </c>
      <c r="D702" s="2">
        <f t="shared" si="62"/>
        <v>2.073842160697569</v>
      </c>
      <c r="E702" s="2">
        <f t="shared" si="61"/>
        <v>1.1040953169067169E-2</v>
      </c>
      <c r="F702" s="2">
        <f t="shared" si="65"/>
        <v>2.0780850036411294E-3</v>
      </c>
      <c r="G702" s="2">
        <f t="shared" si="63"/>
        <v>8.9628681654260398E-3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2.1355</v>
      </c>
      <c r="C703" s="2">
        <f t="shared" si="60"/>
        <v>2.0880703271179231</v>
      </c>
      <c r="D703" s="2">
        <f t="shared" si="62"/>
        <v>2.0784094080533047</v>
      </c>
      <c r="E703" s="2">
        <f t="shared" si="61"/>
        <v>9.6609190646184118E-3</v>
      </c>
      <c r="F703" s="2">
        <f t="shared" si="65"/>
        <v>3.5946518158365861E-3</v>
      </c>
      <c r="G703" s="2">
        <f t="shared" si="63"/>
        <v>6.0662672487818252E-3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6">
        <f>TITRES_STAT!D707</f>
        <v>2.0762</v>
      </c>
      <c r="C704" s="2">
        <f t="shared" si="60"/>
        <v>2.0816748921767041</v>
      </c>
      <c r="D704" s="2">
        <f t="shared" si="62"/>
        <v>2.0782457481975043</v>
      </c>
      <c r="E704" s="2">
        <f t="shared" si="61"/>
        <v>3.4291439791998002E-3</v>
      </c>
      <c r="F704" s="2">
        <f t="shared" si="65"/>
        <v>3.5615502485092294E-3</v>
      </c>
      <c r="G704" s="2">
        <f t="shared" si="63"/>
        <v>-1.324062693094292E-4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2.1118000000000001</v>
      </c>
      <c r="C705" s="2">
        <f t="shared" si="60"/>
        <v>2.0762633703033648</v>
      </c>
      <c r="D705" s="2">
        <f t="shared" si="62"/>
        <v>2.0807312483310225</v>
      </c>
      <c r="E705" s="2">
        <f t="shared" si="61"/>
        <v>-4.4678780276576902E-3</v>
      </c>
      <c r="F705" s="2">
        <f t="shared" si="65"/>
        <v>1.9556645932758453E-3</v>
      </c>
      <c r="G705" s="2">
        <f t="shared" si="63"/>
        <v>-6.4235426209335355E-3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2.1236000000000002</v>
      </c>
      <c r="C706" s="2">
        <f t="shared" si="60"/>
        <v>2.0725920825643858</v>
      </c>
      <c r="D706" s="2">
        <f t="shared" si="62"/>
        <v>2.0839067114176135</v>
      </c>
      <c r="E706" s="2">
        <f t="shared" si="61"/>
        <v>-1.1314628853227759E-2</v>
      </c>
      <c r="F706" s="2">
        <f t="shared" si="65"/>
        <v>-6.9839409602487574E-4</v>
      </c>
      <c r="G706" s="2">
        <f t="shared" si="63"/>
        <v>-1.0616234757202884E-2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2.1947999999999999</v>
      </c>
      <c r="C707" s="2">
        <f t="shared" si="60"/>
        <v>2.0767933006314032</v>
      </c>
      <c r="D707" s="2">
        <f t="shared" si="62"/>
        <v>2.0921210290903831</v>
      </c>
      <c r="E707" s="2">
        <f t="shared" si="61"/>
        <v>-1.5327728458979895E-2</v>
      </c>
      <c r="F707" s="2">
        <f t="shared" si="65"/>
        <v>-3.62426096861588E-3</v>
      </c>
      <c r="G707" s="2">
        <f t="shared" si="63"/>
        <v>-1.1703467490364015E-2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2.1947999999999999</v>
      </c>
      <c r="C708" s="2">
        <f t="shared" si="60"/>
        <v>2.0767020236111873</v>
      </c>
      <c r="D708" s="2">
        <f t="shared" si="62"/>
        <v>2.0997268787873917</v>
      </c>
      <c r="E708" s="2">
        <f t="shared" si="61"/>
        <v>-2.3024855176204451E-2</v>
      </c>
      <c r="F708" s="2">
        <f t="shared" si="65"/>
        <v>-7.5043798101335941E-3</v>
      </c>
      <c r="G708" s="2">
        <f t="shared" si="63"/>
        <v>-1.5520475366070857E-2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2.1355</v>
      </c>
      <c r="C709" s="2">
        <f t="shared" si="60"/>
        <v>2.0802709430556199</v>
      </c>
      <c r="D709" s="2">
        <f t="shared" si="62"/>
        <v>2.1023767396179553</v>
      </c>
      <c r="E709" s="2">
        <f t="shared" si="61"/>
        <v>-2.2105796562335467E-2</v>
      </c>
      <c r="F709" s="2">
        <f t="shared" si="65"/>
        <v>-1.042466316057397E-2</v>
      </c>
      <c r="G709" s="2">
        <f t="shared" si="63"/>
        <v>-1.1681133401761497E-2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2.1236000000000002</v>
      </c>
      <c r="C710" s="2">
        <f t="shared" si="60"/>
        <v>2.0823831056624473</v>
      </c>
      <c r="D710" s="2">
        <f t="shared" si="62"/>
        <v>2.1039488329795883</v>
      </c>
      <c r="E710" s="2">
        <f t="shared" si="61"/>
        <v>-2.1565727317141015E-2</v>
      </c>
      <c r="F710" s="2">
        <f t="shared" si="65"/>
        <v>-1.2652875991887379E-2</v>
      </c>
      <c r="G710" s="2">
        <f t="shared" si="63"/>
        <v>-8.9128513252536359E-3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2.0762</v>
      </c>
      <c r="C711" s="2">
        <f t="shared" si="60"/>
        <v>2.085078012483609</v>
      </c>
      <c r="D711" s="2">
        <f t="shared" si="62"/>
        <v>2.1018933638699893</v>
      </c>
      <c r="E711" s="2">
        <f t="shared" si="61"/>
        <v>-1.681535138638024E-2</v>
      </c>
      <c r="F711" s="2">
        <f t="shared" si="65"/>
        <v>-1.3485371070785953E-2</v>
      </c>
      <c r="G711" s="2">
        <f t="shared" si="63"/>
        <v>-3.3299803155942866E-3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2.0762</v>
      </c>
      <c r="C712" s="2">
        <f t="shared" si="60"/>
        <v>2.095573702870746</v>
      </c>
      <c r="D712" s="2">
        <f t="shared" si="62"/>
        <v>2.0999901517314714</v>
      </c>
      <c r="E712" s="2">
        <f t="shared" si="61"/>
        <v>-4.4164488607254526E-3</v>
      </c>
      <c r="F712" s="2">
        <f t="shared" si="65"/>
        <v>-1.1671586628773854E-2</v>
      </c>
      <c r="G712" s="2">
        <f t="shared" si="63"/>
        <v>7.255137768048401E-3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6">
        <f>TITRES_STAT!D716</f>
        <v>2.0167999999999999</v>
      </c>
      <c r="C713" s="2">
        <f t="shared" si="60"/>
        <v>2.1017162101214004</v>
      </c>
      <c r="D713" s="2">
        <f t="shared" si="62"/>
        <v>2.0938279182698811</v>
      </c>
      <c r="E713" s="2">
        <f t="shared" si="61"/>
        <v>7.8882918515192912E-3</v>
      </c>
      <c r="F713" s="2">
        <f t="shared" si="65"/>
        <v>-7.7596109327152246E-3</v>
      </c>
      <c r="G713" s="2">
        <f t="shared" si="63"/>
        <v>1.5647902784234516E-2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6">
        <f>TITRES_STAT!D717</f>
        <v>2.0762</v>
      </c>
      <c r="C714" s="2">
        <f t="shared" si="60"/>
        <v>2.0977906393334926</v>
      </c>
      <c r="D714" s="2">
        <f t="shared" si="62"/>
        <v>2.0925221465461861</v>
      </c>
      <c r="E714" s="2">
        <f t="shared" si="61"/>
        <v>5.2684927873065668E-3</v>
      </c>
      <c r="F714" s="2">
        <f t="shared" si="65"/>
        <v>-5.1539901887108662E-3</v>
      </c>
      <c r="G714" s="2">
        <f t="shared" si="63"/>
        <v>1.0422482976017434E-2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6">
        <f>TITRES_STAT!D718</f>
        <v>2.0701999999999998</v>
      </c>
      <c r="C715" s="2">
        <f t="shared" si="60"/>
        <v>2.0999459255898785</v>
      </c>
      <c r="D715" s="2">
        <f t="shared" si="62"/>
        <v>2.0908686542094315</v>
      </c>
      <c r="E715" s="2">
        <f t="shared" si="61"/>
        <v>9.0772713804470051E-3</v>
      </c>
      <c r="F715" s="2">
        <f t="shared" si="65"/>
        <v>-2.3077378748792917E-3</v>
      </c>
      <c r="G715" s="2">
        <f t="shared" si="63"/>
        <v>1.1385009255326296E-2</v>
      </c>
      <c r="H715" s="2" t="str">
        <f t="shared" si="64"/>
        <v>Sell</v>
      </c>
    </row>
    <row r="716" spans="1:8" ht="13.5" x14ac:dyDescent="0.25">
      <c r="A716" s="3">
        <f>TITRES_STAT!B719</f>
        <v>43046</v>
      </c>
      <c r="B716" s="6">
        <f>TITRES_STAT!D719</f>
        <v>2.0762</v>
      </c>
      <c r="C716" s="2">
        <f t="shared" si="60"/>
        <v>2.1035850139606662</v>
      </c>
      <c r="D716" s="2">
        <f t="shared" si="62"/>
        <v>2.0897820872309549</v>
      </c>
      <c r="E716" s="2">
        <f t="shared" si="61"/>
        <v>1.3802926729711285E-2</v>
      </c>
      <c r="F716" s="2">
        <f t="shared" si="65"/>
        <v>9.143950460388235E-4</v>
      </c>
      <c r="G716" s="2">
        <f t="shared" si="63"/>
        <v>1.2888531683672461E-2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6">
        <f>TITRES_STAT!D720</f>
        <v>2.0762</v>
      </c>
      <c r="C717" s="2">
        <f t="shared" si="60"/>
        <v>2.1176180887359486</v>
      </c>
      <c r="D717" s="2">
        <f t="shared" si="62"/>
        <v>2.0887760066953285</v>
      </c>
      <c r="E717" s="2">
        <f t="shared" si="61"/>
        <v>2.8842082040620109E-2</v>
      </c>
      <c r="F717" s="2">
        <f t="shared" si="65"/>
        <v>6.4999324449550814E-3</v>
      </c>
      <c r="G717" s="2">
        <f t="shared" si="63"/>
        <v>2.234214959566503E-2</v>
      </c>
      <c r="H717" s="2" t="str">
        <f t="shared" si="64"/>
        <v>Sell</v>
      </c>
    </row>
    <row r="718" spans="1:8" ht="13.5" x14ac:dyDescent="0.25">
      <c r="A718" s="3">
        <f>TITRES_STAT!B721</f>
        <v>43048</v>
      </c>
      <c r="B718" s="6">
        <f>TITRES_STAT!D721</f>
        <v>2.0465</v>
      </c>
      <c r="C718" s="2">
        <f t="shared" si="60"/>
        <v>2.1294922289304181</v>
      </c>
      <c r="D718" s="2">
        <f t="shared" si="62"/>
        <v>2.0856444506438225</v>
      </c>
      <c r="E718" s="2">
        <f t="shared" si="61"/>
        <v>4.3847778286595585E-2</v>
      </c>
      <c r="F718" s="2">
        <f t="shared" si="65"/>
        <v>1.3969501613283183E-2</v>
      </c>
      <c r="G718" s="2">
        <f t="shared" si="63"/>
        <v>2.9878276673312401E-2</v>
      </c>
      <c r="H718" s="2" t="str">
        <f t="shared" si="64"/>
        <v>Sell</v>
      </c>
    </row>
    <row r="719" spans="1:8" ht="13.5" x14ac:dyDescent="0.25">
      <c r="A719" s="3">
        <f>TITRES_STAT!B722</f>
        <v>43049</v>
      </c>
      <c r="B719" s="6">
        <f>TITRES_STAT!D722</f>
        <v>2.0465</v>
      </c>
      <c r="C719" s="2">
        <f t="shared" ref="C719:C782" si="66">$C$4*B709+C718*(1-$C$4)</f>
        <v>2.1304165014026615</v>
      </c>
      <c r="D719" s="2">
        <f t="shared" si="62"/>
        <v>2.0827448617072433</v>
      </c>
      <c r="E719" s="2">
        <f t="shared" si="61"/>
        <v>4.7671639695418211E-2</v>
      </c>
      <c r="F719" s="2">
        <f t="shared" si="65"/>
        <v>2.070992922971019E-2</v>
      </c>
      <c r="G719" s="2">
        <f t="shared" si="63"/>
        <v>2.6961710465708021E-2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2.0465</v>
      </c>
      <c r="C720" s="2">
        <f t="shared" si="66"/>
        <v>2.1293678088791754</v>
      </c>
      <c r="D720" s="2">
        <f t="shared" si="62"/>
        <v>2.0800600571363366</v>
      </c>
      <c r="E720" s="2">
        <f t="shared" si="61"/>
        <v>4.9307751742838857E-2</v>
      </c>
      <c r="F720" s="2">
        <f t="shared" si="65"/>
        <v>2.6429493732335926E-2</v>
      </c>
      <c r="G720" s="2">
        <f t="shared" si="63"/>
        <v>2.287825801050293E-2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2.0167999999999999</v>
      </c>
      <c r="C721" s="2">
        <f t="shared" si="66"/>
        <v>2.1211881459746866</v>
      </c>
      <c r="D721" s="2">
        <f t="shared" si="62"/>
        <v>2.0753741269780894</v>
      </c>
      <c r="E721" s="2">
        <f t="shared" si="61"/>
        <v>4.5814018996597206E-2</v>
      </c>
      <c r="F721" s="2">
        <f t="shared" si="65"/>
        <v>3.0306398785188184E-2</v>
      </c>
      <c r="G721" s="2">
        <f t="shared" si="63"/>
        <v>1.5507620211409022E-2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2.0465</v>
      </c>
      <c r="C722" s="2">
        <f t="shared" si="66"/>
        <v>2.1142668927478119</v>
      </c>
      <c r="D722" s="2">
        <f t="shared" si="62"/>
        <v>2.0732353027574901</v>
      </c>
      <c r="E722" s="2">
        <f t="shared" si="61"/>
        <v>4.1031589990321748E-2</v>
      </c>
      <c r="F722" s="2">
        <f t="shared" si="65"/>
        <v>3.2451437026214898E-2</v>
      </c>
      <c r="G722" s="2">
        <f t="shared" si="63"/>
        <v>8.5801529641068505E-3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2.0167999999999999</v>
      </c>
      <c r="C723" s="2">
        <f t="shared" si="66"/>
        <v>2.0992719861712255</v>
      </c>
      <c r="D723" s="2">
        <f t="shared" si="62"/>
        <v>2.0690549099606392</v>
      </c>
      <c r="E723" s="2">
        <f t="shared" si="61"/>
        <v>3.0217076210586225E-2</v>
      </c>
      <c r="F723" s="2">
        <f t="shared" si="65"/>
        <v>3.2004564863089162E-2</v>
      </c>
      <c r="G723" s="2">
        <f t="shared" si="63"/>
        <v>-1.7874886525029374E-3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6">
        <f>TITRES_STAT!D727</f>
        <v>2.0524</v>
      </c>
      <c r="C724" s="2">
        <f t="shared" si="66"/>
        <v>2.0957224498371909</v>
      </c>
      <c r="D724" s="2">
        <f t="shared" si="62"/>
        <v>2.0678212129265177</v>
      </c>
      <c r="E724" s="2">
        <f t="shared" si="61"/>
        <v>2.7901236910673255E-2</v>
      </c>
      <c r="F724" s="2">
        <f t="shared" si="65"/>
        <v>3.118389927260598E-2</v>
      </c>
      <c r="G724" s="2">
        <f t="shared" si="63"/>
        <v>-3.2826623619327255E-3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6">
        <f>TITRES_STAT!D728</f>
        <v>2.0167999999999999</v>
      </c>
      <c r="C725" s="2">
        <f t="shared" si="66"/>
        <v>2.0917959190930078</v>
      </c>
      <c r="D725" s="2">
        <f t="shared" si="62"/>
        <v>2.0640418638208495</v>
      </c>
      <c r="E725" s="2">
        <f t="shared" si="61"/>
        <v>2.775405527215824E-2</v>
      </c>
      <c r="F725" s="2">
        <f t="shared" si="65"/>
        <v>3.0497930472516435E-2</v>
      </c>
      <c r="G725" s="2">
        <f t="shared" si="63"/>
        <v>-2.7438752003581951E-3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6">
        <f>TITRES_STAT!D729</f>
        <v>2.0701999999999998</v>
      </c>
      <c r="C726" s="2">
        <f t="shared" si="66"/>
        <v>2.0893965469248528</v>
      </c>
      <c r="D726" s="2">
        <f t="shared" si="62"/>
        <v>2.064498022056342</v>
      </c>
      <c r="E726" s="2">
        <f t="shared" si="61"/>
        <v>2.4898524868510741E-2</v>
      </c>
      <c r="F726" s="2">
        <f t="shared" si="65"/>
        <v>2.9378049351715299E-2</v>
      </c>
      <c r="G726" s="2">
        <f t="shared" si="63"/>
        <v>-4.4795244832045583E-3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6">
        <f>TITRES_STAT!D730</f>
        <v>2.0701999999999998</v>
      </c>
      <c r="C727" s="2">
        <f t="shared" si="66"/>
        <v>2.0873663089364136</v>
      </c>
      <c r="D727" s="2">
        <f t="shared" si="62"/>
        <v>2.0649203907929095</v>
      </c>
      <c r="E727" s="2">
        <f t="shared" si="61"/>
        <v>2.2445918143504162E-2</v>
      </c>
      <c r="F727" s="2">
        <f t="shared" si="65"/>
        <v>2.7991623110073072E-2</v>
      </c>
      <c r="G727" s="2">
        <f t="shared" si="63"/>
        <v>-5.5457049665689102E-3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6">
        <f>TITRES_STAT!D731</f>
        <v>2.0465</v>
      </c>
      <c r="C728" s="2">
        <f t="shared" si="66"/>
        <v>2.0810791844846577</v>
      </c>
      <c r="D728" s="2">
        <f t="shared" si="62"/>
        <v>2.063555917400842</v>
      </c>
      <c r="E728" s="2">
        <f t="shared" si="61"/>
        <v>1.7523267083815686E-2</v>
      </c>
      <c r="F728" s="2">
        <f t="shared" si="65"/>
        <v>2.5897951904821599E-2</v>
      </c>
      <c r="G728" s="2">
        <f t="shared" si="63"/>
        <v>-8.3746848210059129E-3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6">
        <f>TITRES_STAT!D732</f>
        <v>2.0167999999999999</v>
      </c>
      <c r="C729" s="2">
        <f t="shared" si="66"/>
        <v>2.0757593099485567</v>
      </c>
      <c r="D729" s="2">
        <f t="shared" si="62"/>
        <v>2.0600925161118906</v>
      </c>
      <c r="E729" s="2">
        <f t="shared" si="61"/>
        <v>1.5666793836666137E-2</v>
      </c>
      <c r="F729" s="2">
        <f t="shared" si="65"/>
        <v>2.3851720291190509E-2</v>
      </c>
      <c r="G729" s="2">
        <f t="shared" si="63"/>
        <v>-8.1849264545243716E-3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6">
        <f>TITRES_STAT!D733</f>
        <v>2.0465</v>
      </c>
      <c r="C730" s="2">
        <f t="shared" si="66"/>
        <v>2.0712578776487787</v>
      </c>
      <c r="D730" s="2">
        <f t="shared" si="62"/>
        <v>2.0590856630665653</v>
      </c>
      <c r="E730" s="2">
        <f t="shared" si="61"/>
        <v>1.2172214582213403E-2</v>
      </c>
      <c r="F730" s="2">
        <f t="shared" si="65"/>
        <v>2.1515819149395089E-2</v>
      </c>
      <c r="G730" s="2">
        <f t="shared" si="63"/>
        <v>-9.3436045671816854E-3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6">
        <f>TITRES_STAT!D734</f>
        <v>2.0228000000000002</v>
      </c>
      <c r="C731" s="2">
        <f t="shared" si="66"/>
        <v>2.0628797426258894</v>
      </c>
      <c r="D731" s="2">
        <f t="shared" si="62"/>
        <v>2.0563978361727457</v>
      </c>
      <c r="E731" s="2">
        <f t="shared" si="61"/>
        <v>6.4819064531436155E-3</v>
      </c>
      <c r="F731" s="2">
        <f t="shared" si="65"/>
        <v>1.8509036610144792E-2</v>
      </c>
      <c r="G731" s="2">
        <f t="shared" si="63"/>
        <v>-1.2027130157001176E-2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6">
        <f>TITRES_STAT!D735</f>
        <v>2.0228000000000002</v>
      </c>
      <c r="C732" s="2">
        <f t="shared" si="66"/>
        <v>2.0603597822219064</v>
      </c>
      <c r="D732" s="2">
        <f t="shared" si="62"/>
        <v>2.0539091075673572</v>
      </c>
      <c r="E732" s="2">
        <f t="shared" ref="E732:E795" si="67">C732-D732</f>
        <v>6.4506746545491822E-3</v>
      </c>
      <c r="F732" s="2">
        <f t="shared" si="65"/>
        <v>1.6097364219025672E-2</v>
      </c>
      <c r="G732" s="2">
        <f t="shared" si="63"/>
        <v>-9.6466895644764898E-3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6">
        <f>TITRES_STAT!D736</f>
        <v>2.0228000000000002</v>
      </c>
      <c r="C733" s="2">
        <f t="shared" si="66"/>
        <v>2.0536582772646899</v>
      </c>
      <c r="D733" s="2">
        <f t="shared" ref="D733:D796" si="68">$D$4*B733+(1-$D$4)*D732</f>
        <v>2.0516047292290347</v>
      </c>
      <c r="E733" s="2">
        <f t="shared" si="67"/>
        <v>2.0535480356551616E-3</v>
      </c>
      <c r="F733" s="2">
        <f t="shared" si="65"/>
        <v>1.3288600982351569E-2</v>
      </c>
      <c r="G733" s="2">
        <f t="shared" si="63"/>
        <v>-1.1235052946696408E-2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6">
        <f>TITRES_STAT!D737</f>
        <v>2.0167999999999999</v>
      </c>
      <c r="C734" s="2">
        <f t="shared" si="66"/>
        <v>2.0534646961470453</v>
      </c>
      <c r="D734" s="2">
        <f t="shared" si="68"/>
        <v>2.049026601137995</v>
      </c>
      <c r="E734" s="2">
        <f t="shared" si="67"/>
        <v>4.4380950090503468E-3</v>
      </c>
      <c r="F734" s="2">
        <f t="shared" si="65"/>
        <v>1.1518499787691325E-2</v>
      </c>
      <c r="G734" s="2">
        <f t="shared" si="63"/>
        <v>-7.0804047786409783E-3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6">
        <f>TITRES_STAT!D738</f>
        <v>2.0583999999999998</v>
      </c>
      <c r="C735" s="2">
        <f t="shared" si="66"/>
        <v>2.0478239736628843</v>
      </c>
      <c r="D735" s="2">
        <f t="shared" si="68"/>
        <v>2.0497209269796248</v>
      </c>
      <c r="E735" s="2">
        <f t="shared" si="67"/>
        <v>-1.8969533167405572E-3</v>
      </c>
      <c r="F735" s="2">
        <f t="shared" si="65"/>
        <v>8.835409166804949E-3</v>
      </c>
      <c r="G735" s="2">
        <f t="shared" si="63"/>
        <v>-1.0732362483545506E-2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6">
        <f>TITRES_STAT!D739</f>
        <v>2.0108999999999999</v>
      </c>
      <c r="C736" s="2">
        <f t="shared" si="66"/>
        <v>2.0512664392532098</v>
      </c>
      <c r="D736" s="2">
        <f t="shared" si="68"/>
        <v>2.046845302758912</v>
      </c>
      <c r="E736" s="2">
        <f t="shared" si="67"/>
        <v>4.4211364942978726E-3</v>
      </c>
      <c r="F736" s="2">
        <f t="shared" si="65"/>
        <v>7.952554632303533E-3</v>
      </c>
      <c r="G736" s="2">
        <f t="shared" si="63"/>
        <v>-3.5314181380056604E-3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6">
        <f>TITRES_STAT!D740</f>
        <v>1.9872000000000001</v>
      </c>
      <c r="C737" s="2">
        <f t="shared" si="66"/>
        <v>2.054179294752716</v>
      </c>
      <c r="D737" s="2">
        <f t="shared" si="68"/>
        <v>2.0424271321841778</v>
      </c>
      <c r="E737" s="2">
        <f t="shared" si="67"/>
        <v>1.1752162568538171E-2</v>
      </c>
      <c r="F737" s="2">
        <f t="shared" si="65"/>
        <v>8.7124762195504614E-3</v>
      </c>
      <c r="G737" s="2">
        <f t="shared" si="63"/>
        <v>3.03968634898771E-3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1.9278999999999999</v>
      </c>
      <c r="C738" s="2">
        <f t="shared" si="66"/>
        <v>2.0529978647907599</v>
      </c>
      <c r="D738" s="2">
        <f t="shared" si="68"/>
        <v>2.0339436409112759</v>
      </c>
      <c r="E738" s="2">
        <f t="shared" si="67"/>
        <v>1.9054223879483967E-2</v>
      </c>
      <c r="F738" s="2">
        <f t="shared" si="65"/>
        <v>1.0780825751537163E-2</v>
      </c>
      <c r="G738" s="2">
        <f t="shared" si="63"/>
        <v>8.2733981279468037E-3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6">
        <f>TITRES_STAT!D742</f>
        <v>1.8982000000000001</v>
      </c>
      <c r="C739" s="2">
        <f t="shared" si="66"/>
        <v>2.0474289625152582</v>
      </c>
      <c r="D739" s="2">
        <f t="shared" si="68"/>
        <v>2.0238885563993296</v>
      </c>
      <c r="E739" s="2">
        <f t="shared" si="67"/>
        <v>2.3540406115928558E-2</v>
      </c>
      <c r="F739" s="2">
        <f t="shared" si="65"/>
        <v>1.3332741824415443E-2</v>
      </c>
      <c r="G739" s="2">
        <f t="shared" si="63"/>
        <v>1.0207664291513116E-2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6">
        <f>TITRES_STAT!D743</f>
        <v>1.8448</v>
      </c>
      <c r="C740" s="2">
        <f t="shared" si="66"/>
        <v>2.0472860452052184</v>
      </c>
      <c r="D740" s="2">
        <f t="shared" si="68"/>
        <v>2.0106227374067869</v>
      </c>
      <c r="E740" s="2">
        <f t="shared" si="67"/>
        <v>3.6663307798431521E-2</v>
      </c>
      <c r="F740" s="2">
        <f t="shared" si="65"/>
        <v>1.7998855019218659E-2</v>
      </c>
      <c r="G740" s="2">
        <f t="shared" ref="G740:G803" si="69">E740-F740</f>
        <v>1.8664452779212862E-2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6">
        <f>TITRES_STAT!D744</f>
        <v>1.8448</v>
      </c>
      <c r="C741" s="2">
        <f t="shared" si="66"/>
        <v>2.0435189613274924</v>
      </c>
      <c r="D741" s="2">
        <f t="shared" si="68"/>
        <v>1.9983395716729508</v>
      </c>
      <c r="E741" s="2">
        <f t="shared" si="67"/>
        <v>4.5179389654541602E-2</v>
      </c>
      <c r="F741" s="2">
        <f t="shared" ref="F741:F804" si="71">(E741*(2/(10)))+((1-(2/10))*F740)</f>
        <v>2.343496194628325E-2</v>
      </c>
      <c r="G741" s="2">
        <f t="shared" si="69"/>
        <v>2.1744427708258351E-2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6">
        <f>TITRES_STAT!D745</f>
        <v>1.8508</v>
      </c>
      <c r="C742" s="2">
        <f t="shared" si="66"/>
        <v>2.0403314288155707</v>
      </c>
      <c r="D742" s="2">
        <f t="shared" si="68"/>
        <v>1.9874107145119915</v>
      </c>
      <c r="E742" s="2">
        <f t="shared" si="67"/>
        <v>5.2920714303579253E-2</v>
      </c>
      <c r="F742" s="2">
        <f t="shared" si="71"/>
        <v>2.9332112417742452E-2</v>
      </c>
      <c r="G742" s="2">
        <f t="shared" si="69"/>
        <v>2.35886018858368E-2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6">
        <f>TITRES_STAT!D746</f>
        <v>1.8389</v>
      </c>
      <c r="C743" s="2">
        <f t="shared" si="66"/>
        <v>2.0376342859208676</v>
      </c>
      <c r="D743" s="2">
        <f t="shared" si="68"/>
        <v>1.9764099208444366</v>
      </c>
      <c r="E743" s="2">
        <f t="shared" si="67"/>
        <v>6.1224365076431031E-2</v>
      </c>
      <c r="F743" s="2">
        <f t="shared" si="71"/>
        <v>3.5710562949480169E-2</v>
      </c>
      <c r="G743" s="2">
        <f t="shared" si="69"/>
        <v>2.5513802126950862E-2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6">
        <f>TITRES_STAT!D747</f>
        <v>1.8923000000000001</v>
      </c>
      <c r="C744" s="2">
        <f t="shared" si="66"/>
        <v>2.034429011163811</v>
      </c>
      <c r="D744" s="2">
        <f t="shared" si="68"/>
        <v>1.9701795563374411</v>
      </c>
      <c r="E744" s="2">
        <f t="shared" si="67"/>
        <v>6.4249454826369901E-2</v>
      </c>
      <c r="F744" s="2">
        <f t="shared" si="71"/>
        <v>4.1418341324858117E-2</v>
      </c>
      <c r="G744" s="2">
        <f t="shared" si="69"/>
        <v>2.2831113501511784E-2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6">
        <f>TITRES_STAT!D748</f>
        <v>1.8863000000000001</v>
      </c>
      <c r="C745" s="2">
        <f t="shared" si="66"/>
        <v>2.0381168556001477</v>
      </c>
      <c r="D745" s="2">
        <f t="shared" si="68"/>
        <v>1.9639662558680011</v>
      </c>
      <c r="E745" s="2">
        <f t="shared" si="67"/>
        <v>7.4150599732146549E-2</v>
      </c>
      <c r="F745" s="2">
        <f t="shared" si="71"/>
        <v>4.7964793006315808E-2</v>
      </c>
      <c r="G745" s="2">
        <f t="shared" si="69"/>
        <v>2.6185806725830742E-2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6">
        <f>TITRES_STAT!D749</f>
        <v>1.8863000000000001</v>
      </c>
      <c r="C746" s="2">
        <f t="shared" si="66"/>
        <v>2.0339296470462789</v>
      </c>
      <c r="D746" s="2">
        <f t="shared" si="68"/>
        <v>1.958213199877779</v>
      </c>
      <c r="E746" s="2">
        <f t="shared" si="67"/>
        <v>7.5716447168499901E-2</v>
      </c>
      <c r="F746" s="2">
        <f t="shared" si="71"/>
        <v>5.3515123838752635E-2</v>
      </c>
      <c r="G746" s="2">
        <f t="shared" si="69"/>
        <v>2.2201323329747266E-2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6">
        <f>TITRES_STAT!D750</f>
        <v>1.8745000000000001</v>
      </c>
      <c r="C747" s="2">
        <f t="shared" si="66"/>
        <v>2.0267404705776206</v>
      </c>
      <c r="D747" s="2">
        <f t="shared" si="68"/>
        <v>1.9520122221090546</v>
      </c>
      <c r="E747" s="2">
        <f t="shared" si="67"/>
        <v>7.4728248468566072E-2</v>
      </c>
      <c r="F747" s="2">
        <f t="shared" si="71"/>
        <v>5.775774876471533E-2</v>
      </c>
      <c r="G747" s="2">
        <f t="shared" si="69"/>
        <v>1.6970499703850742E-2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6">
        <f>TITRES_STAT!D751</f>
        <v>1.8685</v>
      </c>
      <c r="C748" s="2">
        <f t="shared" si="66"/>
        <v>2.0115342443349098</v>
      </c>
      <c r="D748" s="2">
        <f t="shared" si="68"/>
        <v>1.9458261315824579</v>
      </c>
      <c r="E748" s="2">
        <f t="shared" si="67"/>
        <v>6.5708112752451919E-2</v>
      </c>
      <c r="F748" s="2">
        <f t="shared" si="71"/>
        <v>5.9347821562262648E-2</v>
      </c>
      <c r="G748" s="2">
        <f t="shared" si="69"/>
        <v>6.3602911901892711E-3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6">
        <f>TITRES_STAT!D752</f>
        <v>1.9218999999999999</v>
      </c>
      <c r="C749" s="2">
        <f t="shared" si="66"/>
        <v>1.9940982067449238</v>
      </c>
      <c r="D749" s="2">
        <f t="shared" si="68"/>
        <v>1.9440538255393129</v>
      </c>
      <c r="E749" s="2">
        <f t="shared" si="67"/>
        <v>5.0044381205610833E-2</v>
      </c>
      <c r="F749" s="2">
        <f t="shared" si="71"/>
        <v>5.7487133490932291E-2</v>
      </c>
      <c r="G749" s="2">
        <f t="shared" si="69"/>
        <v>-7.4427522853214578E-3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2.0049999999999999</v>
      </c>
      <c r="C750" s="2">
        <f t="shared" si="66"/>
        <v>1.9711292518610892</v>
      </c>
      <c r="D750" s="2">
        <f t="shared" si="68"/>
        <v>1.9485683569808454</v>
      </c>
      <c r="E750" s="2">
        <f t="shared" si="67"/>
        <v>2.256089488024382E-2</v>
      </c>
      <c r="F750" s="2">
        <f t="shared" si="71"/>
        <v>5.0501885768794594E-2</v>
      </c>
      <c r="G750" s="2">
        <f t="shared" si="69"/>
        <v>-2.7940990888550774E-2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1.9931000000000001</v>
      </c>
      <c r="C751" s="2">
        <f t="shared" si="66"/>
        <v>1.9516939823439985</v>
      </c>
      <c r="D751" s="2">
        <f t="shared" si="68"/>
        <v>1.9518669972044864</v>
      </c>
      <c r="E751" s="2">
        <f t="shared" si="67"/>
        <v>-1.7301486048793002E-4</v>
      </c>
      <c r="F751" s="2">
        <f t="shared" si="71"/>
        <v>4.0366905642938093E-2</v>
      </c>
      <c r="G751" s="2">
        <f t="shared" si="69"/>
        <v>-4.0539920503426023E-2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2.0998999999999999</v>
      </c>
      <c r="C752" s="2">
        <f t="shared" si="66"/>
        <v>1.9361718312141527</v>
      </c>
      <c r="D752" s="2">
        <f t="shared" si="68"/>
        <v>1.9628324048189689</v>
      </c>
      <c r="E752" s="2">
        <f t="shared" si="67"/>
        <v>-2.6660573604816218E-2</v>
      </c>
      <c r="F752" s="2">
        <f t="shared" si="71"/>
        <v>2.6961409793387233E-2</v>
      </c>
      <c r="G752" s="2">
        <f t="shared" si="69"/>
        <v>-5.3621983398203454E-2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2.0642999999999998</v>
      </c>
      <c r="C753" s="2">
        <f t="shared" si="66"/>
        <v>1.921206934104283</v>
      </c>
      <c r="D753" s="2">
        <f t="shared" si="68"/>
        <v>1.9703485229805267</v>
      </c>
      <c r="E753" s="2">
        <f t="shared" si="67"/>
        <v>-4.9141588876243647E-2</v>
      </c>
      <c r="F753" s="2">
        <f t="shared" si="71"/>
        <v>1.1740810059461058E-2</v>
      </c>
      <c r="G753" s="2">
        <f t="shared" si="69"/>
        <v>-6.0882398935704705E-2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2.0880000000000001</v>
      </c>
      <c r="C754" s="2">
        <f t="shared" si="66"/>
        <v>1.9167597134728549</v>
      </c>
      <c r="D754" s="2">
        <f t="shared" si="68"/>
        <v>1.9790634472041915</v>
      </c>
      <c r="E754" s="2">
        <f t="shared" si="67"/>
        <v>-6.2303733731336575E-2</v>
      </c>
      <c r="F754" s="2">
        <f t="shared" si="71"/>
        <v>-3.0680986986984671E-3</v>
      </c>
      <c r="G754" s="2">
        <f t="shared" si="69"/>
        <v>-5.9235635032638109E-2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2.0762</v>
      </c>
      <c r="C755" s="2">
        <f t="shared" si="66"/>
        <v>1.9120736037078003</v>
      </c>
      <c r="D755" s="2">
        <f t="shared" si="68"/>
        <v>1.9862587474112883</v>
      </c>
      <c r="E755" s="2">
        <f t="shared" si="67"/>
        <v>-7.4185143703487944E-2</v>
      </c>
      <c r="F755" s="2">
        <f t="shared" si="71"/>
        <v>-1.7291507699656362E-2</v>
      </c>
      <c r="G755" s="2">
        <f t="shared" si="69"/>
        <v>-5.6893636003831585E-2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2.0701999999999998</v>
      </c>
      <c r="C756" s="2">
        <f t="shared" si="66"/>
        <v>1.9081084339066003</v>
      </c>
      <c r="D756" s="2">
        <f t="shared" si="68"/>
        <v>1.992476617973415</v>
      </c>
      <c r="E756" s="2">
        <f t="shared" si="67"/>
        <v>-8.4368184066814678E-2</v>
      </c>
      <c r="F756" s="2">
        <f t="shared" si="71"/>
        <v>-3.0706842973088025E-2</v>
      </c>
      <c r="G756" s="2">
        <f t="shared" si="69"/>
        <v>-5.3661341093726653E-2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2.0167999999999999</v>
      </c>
      <c r="C757" s="2">
        <f t="shared" si="66"/>
        <v>1.9029379056132774</v>
      </c>
      <c r="D757" s="2">
        <f t="shared" si="68"/>
        <v>1.9942783499753842</v>
      </c>
      <c r="E757" s="2">
        <f t="shared" si="67"/>
        <v>-9.1340444362106865E-2</v>
      </c>
      <c r="F757" s="2">
        <f t="shared" si="71"/>
        <v>-4.2833563250891799E-2</v>
      </c>
      <c r="G757" s="2">
        <f t="shared" si="69"/>
        <v>-4.8506881111215067E-2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2.0108999999999999</v>
      </c>
      <c r="C758" s="2">
        <f t="shared" si="66"/>
        <v>1.8976397662881577</v>
      </c>
      <c r="D758" s="2">
        <f t="shared" si="68"/>
        <v>1.995509583310541</v>
      </c>
      <c r="E758" s="2">
        <f t="shared" si="67"/>
        <v>-9.7869817022383288E-2</v>
      </c>
      <c r="F758" s="2">
        <f t="shared" si="71"/>
        <v>-5.3840814005190099E-2</v>
      </c>
      <c r="G758" s="2">
        <f t="shared" si="69"/>
        <v>-4.4029003017193188E-2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1.9991000000000001</v>
      </c>
      <c r="C759" s="2">
        <f t="shared" si="66"/>
        <v>1.9013721099361334</v>
      </c>
      <c r="D759" s="2">
        <f t="shared" si="68"/>
        <v>1.9957755401023527</v>
      </c>
      <c r="E759" s="2">
        <f t="shared" si="67"/>
        <v>-9.4403430166219326E-2</v>
      </c>
      <c r="F759" s="2">
        <f t="shared" si="71"/>
        <v>-6.1953337237395947E-2</v>
      </c>
      <c r="G759" s="2">
        <f t="shared" si="69"/>
        <v>-3.2450092928823379E-2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1.9575</v>
      </c>
      <c r="C760" s="2">
        <f t="shared" si="66"/>
        <v>1.9173148622536513</v>
      </c>
      <c r="D760" s="2">
        <f t="shared" si="68"/>
        <v>1.9929403149095859</v>
      </c>
      <c r="E760" s="2">
        <f t="shared" si="67"/>
        <v>-7.5625452655934566E-2</v>
      </c>
      <c r="F760" s="2">
        <f t="shared" si="71"/>
        <v>-6.4687760321103682E-2</v>
      </c>
      <c r="G760" s="2">
        <f t="shared" si="69"/>
        <v>-1.0937692334830884E-2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1.9694</v>
      </c>
      <c r="C761" s="2">
        <f t="shared" si="66"/>
        <v>1.9289741142146282</v>
      </c>
      <c r="D761" s="2">
        <f t="shared" si="68"/>
        <v>1.9911965878792461</v>
      </c>
      <c r="E761" s="2">
        <f t="shared" si="67"/>
        <v>-6.2222473664617972E-2</v>
      </c>
      <c r="F761" s="2">
        <f t="shared" si="71"/>
        <v>-6.4194702989806549E-2</v>
      </c>
      <c r="G761" s="2">
        <f t="shared" si="69"/>
        <v>1.9722293251885764E-3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6">
        <f>TITRES_STAT!D765</f>
        <v>1.9278999999999999</v>
      </c>
      <c r="C762" s="2">
        <f t="shared" si="66"/>
        <v>1.9552704043354547</v>
      </c>
      <c r="D762" s="2">
        <f t="shared" si="68"/>
        <v>1.9865079517400428</v>
      </c>
      <c r="E762" s="2">
        <f t="shared" si="67"/>
        <v>-3.1237547404588062E-2</v>
      </c>
      <c r="F762" s="2">
        <f t="shared" si="71"/>
        <v>-5.760327187276286E-2</v>
      </c>
      <c r="G762" s="2">
        <f t="shared" si="69"/>
        <v>2.6365724468174798E-2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1.9278999999999999</v>
      </c>
      <c r="C763" s="2">
        <f t="shared" si="66"/>
        <v>1.9720441882838462</v>
      </c>
      <c r="D763" s="2">
        <f t="shared" si="68"/>
        <v>1.9821666219815213</v>
      </c>
      <c r="E763" s="2">
        <f t="shared" si="67"/>
        <v>-1.0122433697675071E-2</v>
      </c>
      <c r="F763" s="2">
        <f t="shared" si="71"/>
        <v>-4.8107104237745307E-2</v>
      </c>
      <c r="G763" s="2">
        <f t="shared" si="69"/>
        <v>3.7984670540070237E-2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1.9100999999999999</v>
      </c>
      <c r="C764" s="2">
        <f t="shared" si="66"/>
        <v>1.9898835439324851</v>
      </c>
      <c r="D764" s="2">
        <f t="shared" si="68"/>
        <v>1.9768283536865936</v>
      </c>
      <c r="E764" s="2">
        <f t="shared" si="67"/>
        <v>1.3055190245891524E-2</v>
      </c>
      <c r="F764" s="2">
        <f t="shared" si="71"/>
        <v>-3.5874645341017947E-2</v>
      </c>
      <c r="G764" s="2">
        <f t="shared" si="69"/>
        <v>4.892983558690947E-2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1.9278999999999999</v>
      </c>
      <c r="C765" s="2">
        <f t="shared" si="66"/>
        <v>2.0031629987121029</v>
      </c>
      <c r="D765" s="2">
        <f t="shared" si="68"/>
        <v>1.9732040311912904</v>
      </c>
      <c r="E765" s="2">
        <f t="shared" si="67"/>
        <v>2.9958967520812507E-2</v>
      </c>
      <c r="F765" s="2">
        <f t="shared" si="71"/>
        <v>-2.2707922768651856E-2</v>
      </c>
      <c r="G765" s="2">
        <f t="shared" si="69"/>
        <v>5.2666890289464363E-2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1.8982000000000001</v>
      </c>
      <c r="C766" s="2">
        <f t="shared" si="66"/>
        <v>2.0134763835256257</v>
      </c>
      <c r="D766" s="2">
        <f t="shared" si="68"/>
        <v>1.9676481770289724</v>
      </c>
      <c r="E766" s="2">
        <f t="shared" si="67"/>
        <v>4.5828206496653312E-2</v>
      </c>
      <c r="F766" s="2">
        <f t="shared" si="71"/>
        <v>-9.0006969155908209E-3</v>
      </c>
      <c r="G766" s="2">
        <f t="shared" si="69"/>
        <v>5.4828903412244133E-2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1.9278999999999999</v>
      </c>
      <c r="C767" s="2">
        <f t="shared" si="66"/>
        <v>2.0139877091370679</v>
      </c>
      <c r="D767" s="2">
        <f t="shared" si="68"/>
        <v>1.9647038676194191</v>
      </c>
      <c r="E767" s="2">
        <f t="shared" si="67"/>
        <v>4.9283841517648863E-2</v>
      </c>
      <c r="F767" s="2">
        <f t="shared" si="71"/>
        <v>2.6562107710571157E-3</v>
      </c>
      <c r="G767" s="2">
        <f t="shared" si="69"/>
        <v>4.662763074659175E-2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1.9516</v>
      </c>
      <c r="C768" s="2">
        <f t="shared" si="66"/>
        <v>2.0135126769621343</v>
      </c>
      <c r="D768" s="2">
        <f t="shared" si="68"/>
        <v>1.9637332107587213</v>
      </c>
      <c r="E768" s="2">
        <f t="shared" si="67"/>
        <v>4.9779466203413003E-2</v>
      </c>
      <c r="F768" s="2">
        <f t="shared" si="71"/>
        <v>1.2080861857528293E-2</v>
      </c>
      <c r="G768" s="2">
        <f t="shared" si="69"/>
        <v>3.7698604345884706E-2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1.9516</v>
      </c>
      <c r="C769" s="2">
        <f t="shared" si="66"/>
        <v>2.0112953420448827</v>
      </c>
      <c r="D769" s="2">
        <f t="shared" si="68"/>
        <v>1.9628344544062235</v>
      </c>
      <c r="E769" s="2">
        <f t="shared" si="67"/>
        <v>4.8460887638659189E-2</v>
      </c>
      <c r="F769" s="2">
        <f t="shared" si="71"/>
        <v>1.9356867013754477E-2</v>
      </c>
      <c r="G769" s="2">
        <f t="shared" si="69"/>
        <v>2.9104020624904713E-2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1.9100999999999999</v>
      </c>
      <c r="C770" s="2">
        <f t="shared" si="66"/>
        <v>2.0030191355764391</v>
      </c>
      <c r="D770" s="2">
        <f t="shared" si="68"/>
        <v>1.9589281985242812</v>
      </c>
      <c r="E770" s="2">
        <f t="shared" si="67"/>
        <v>4.409093705215783E-2</v>
      </c>
      <c r="F770" s="2">
        <f t="shared" si="71"/>
        <v>2.4303681021435149E-2</v>
      </c>
      <c r="G770" s="2">
        <f t="shared" si="69"/>
        <v>1.9787256030722681E-2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1.9100999999999999</v>
      </c>
      <c r="C771" s="2">
        <f t="shared" si="66"/>
        <v>1.9978469608723715</v>
      </c>
      <c r="D771" s="2">
        <f t="shared" si="68"/>
        <v>1.9553112949298899</v>
      </c>
      <c r="E771" s="2">
        <f t="shared" si="67"/>
        <v>4.2535665942481593E-2</v>
      </c>
      <c r="F771" s="2">
        <f t="shared" si="71"/>
        <v>2.795007800564444E-2</v>
      </c>
      <c r="G771" s="2">
        <f t="shared" si="69"/>
        <v>1.4585587936837154E-2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1.9040999999999999</v>
      </c>
      <c r="C772" s="2">
        <f t="shared" si="66"/>
        <v>1.9870858899689297</v>
      </c>
      <c r="D772" s="2">
        <f t="shared" si="68"/>
        <v>1.9515178656758239</v>
      </c>
      <c r="E772" s="2">
        <f t="shared" si="67"/>
        <v>3.5568024293105793E-2</v>
      </c>
      <c r="F772" s="2">
        <f t="shared" si="71"/>
        <v>2.9473667263136712E-2</v>
      </c>
      <c r="G772" s="2">
        <f t="shared" si="69"/>
        <v>6.0943570299690809E-3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1.9457</v>
      </c>
      <c r="C773" s="2">
        <f t="shared" si="66"/>
        <v>1.9779803684352482</v>
      </c>
      <c r="D773" s="2">
        <f t="shared" si="68"/>
        <v>1.9510869126627999</v>
      </c>
      <c r="E773" s="2">
        <f t="shared" si="67"/>
        <v>2.6893455772448283E-2</v>
      </c>
      <c r="F773" s="2">
        <f t="shared" si="71"/>
        <v>2.8957624964999026E-2</v>
      </c>
      <c r="G773" s="2">
        <f t="shared" si="69"/>
        <v>-2.0641691925507438E-3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6">
        <f>TITRES_STAT!D777</f>
        <v>1.9278999999999999</v>
      </c>
      <c r="C774" s="2">
        <f t="shared" si="66"/>
        <v>1.9675372348298252</v>
      </c>
      <c r="D774" s="2">
        <f t="shared" si="68"/>
        <v>1.9493693635766665</v>
      </c>
      <c r="E774" s="2">
        <f t="shared" si="67"/>
        <v>1.8167871253158774E-2</v>
      </c>
      <c r="F774" s="2">
        <f t="shared" si="71"/>
        <v>2.6799674222630979E-2</v>
      </c>
      <c r="G774" s="2">
        <f t="shared" si="69"/>
        <v>-8.6318029694722048E-3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6">
        <f>TITRES_STAT!D778</f>
        <v>1.9516</v>
      </c>
      <c r="C775" s="2">
        <f t="shared" si="66"/>
        <v>1.9614391987021598</v>
      </c>
      <c r="D775" s="2">
        <f t="shared" si="68"/>
        <v>1.9495345959043209</v>
      </c>
      <c r="E775" s="2">
        <f t="shared" si="67"/>
        <v>1.1904602797838892E-2</v>
      </c>
      <c r="F775" s="2">
        <f t="shared" si="71"/>
        <v>2.3820659937672562E-2</v>
      </c>
      <c r="G775" s="2">
        <f t="shared" si="69"/>
        <v>-1.191605713983367E-2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6">
        <f>TITRES_STAT!D779</f>
        <v>1.9516</v>
      </c>
      <c r="C776" s="2">
        <f t="shared" si="66"/>
        <v>1.9517100912095198</v>
      </c>
      <c r="D776" s="2">
        <f t="shared" si="68"/>
        <v>1.9496875888002971</v>
      </c>
      <c r="E776" s="2">
        <f t="shared" si="67"/>
        <v>2.0225024092226374E-3</v>
      </c>
      <c r="F776" s="2">
        <f t="shared" si="71"/>
        <v>1.946102843198258E-2</v>
      </c>
      <c r="G776" s="2">
        <f t="shared" si="69"/>
        <v>-1.7438526022759943E-2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6">
        <f>TITRES_STAT!D780</f>
        <v>1.9753000000000001</v>
      </c>
      <c r="C777" s="2">
        <f t="shared" si="66"/>
        <v>1.948047000254209</v>
      </c>
      <c r="D777" s="2">
        <f t="shared" si="68"/>
        <v>1.9515848044447195</v>
      </c>
      <c r="E777" s="2">
        <f t="shared" si="67"/>
        <v>-3.5378041905105295E-3</v>
      </c>
      <c r="F777" s="2">
        <f t="shared" si="71"/>
        <v>1.4861261907483958E-2</v>
      </c>
      <c r="G777" s="2">
        <f t="shared" si="69"/>
        <v>-1.8399066097994486E-2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6">
        <f>TITRES_STAT!D781</f>
        <v>1.9872000000000001</v>
      </c>
      <c r="C778" s="2">
        <f t="shared" si="66"/>
        <v>1.9485936155997152</v>
      </c>
      <c r="D778" s="2">
        <f t="shared" si="68"/>
        <v>1.9542229670784439</v>
      </c>
      <c r="E778" s="2">
        <f t="shared" si="67"/>
        <v>-5.6293514787286725E-3</v>
      </c>
      <c r="F778" s="2">
        <f t="shared" si="71"/>
        <v>1.0763139230241433E-2</v>
      </c>
      <c r="G778" s="2">
        <f t="shared" si="69"/>
        <v>-1.6392490708970107E-2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6">
        <f>TITRES_STAT!D782</f>
        <v>1.9278999999999999</v>
      </c>
      <c r="C779" s="2">
        <f t="shared" si="66"/>
        <v>1.9490561362766821</v>
      </c>
      <c r="D779" s="2">
        <f t="shared" si="68"/>
        <v>1.9522731176652259</v>
      </c>
      <c r="E779" s="2">
        <f t="shared" si="67"/>
        <v>-3.2169813885438714E-3</v>
      </c>
      <c r="F779" s="2">
        <f t="shared" si="71"/>
        <v>7.9671151064843737E-3</v>
      </c>
      <c r="G779" s="2">
        <f t="shared" si="69"/>
        <v>-1.1184096495028245E-2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1.8804000000000001</v>
      </c>
      <c r="C780" s="2">
        <f t="shared" si="66"/>
        <v>1.9430628845418079</v>
      </c>
      <c r="D780" s="2">
        <f t="shared" si="68"/>
        <v>1.9469491830233572</v>
      </c>
      <c r="E780" s="2">
        <f t="shared" si="67"/>
        <v>-3.8862984815493107E-3</v>
      </c>
      <c r="F780" s="2">
        <f t="shared" si="71"/>
        <v>5.5964323888776377E-3</v>
      </c>
      <c r="G780" s="2">
        <f t="shared" si="69"/>
        <v>-9.4827308704269475E-3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6">
        <f>TITRES_STAT!D784</f>
        <v>1.9278999999999999</v>
      </c>
      <c r="C781" s="2">
        <f t="shared" si="66"/>
        <v>1.9379916715353758</v>
      </c>
      <c r="D781" s="2">
        <f t="shared" si="68"/>
        <v>1.9455381324290344</v>
      </c>
      <c r="E781" s="2">
        <f t="shared" si="67"/>
        <v>-7.5464608936586242E-3</v>
      </c>
      <c r="F781" s="2">
        <f t="shared" si="71"/>
        <v>2.9678537323703856E-3</v>
      </c>
      <c r="G781" s="2">
        <f t="shared" si="69"/>
        <v>-1.051431462602901E-2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6">
        <f>TITRES_STAT!D785</f>
        <v>1.8863000000000001</v>
      </c>
      <c r="C782" s="2">
        <f t="shared" si="66"/>
        <v>1.932777568222241</v>
      </c>
      <c r="D782" s="2">
        <f t="shared" si="68"/>
        <v>1.9411501226194763</v>
      </c>
      <c r="E782" s="2">
        <f t="shared" si="67"/>
        <v>-8.3725543972352767E-3</v>
      </c>
      <c r="F782" s="2">
        <f t="shared" si="71"/>
        <v>6.9977210644925326E-4</v>
      </c>
      <c r="G782" s="2">
        <f t="shared" si="69"/>
        <v>-9.0723265036845302E-3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6">
        <f>TITRES_STAT!D786</f>
        <v>1.9159999999999999</v>
      </c>
      <c r="C783" s="2">
        <f t="shared" ref="C783:C846" si="72">$C$4*B773+C782*(1-$C$4)</f>
        <v>1.9347656346495885</v>
      </c>
      <c r="D783" s="2">
        <f t="shared" si="68"/>
        <v>1.9392871505735889</v>
      </c>
      <c r="E783" s="2">
        <f t="shared" si="67"/>
        <v>-4.5215159240004077E-3</v>
      </c>
      <c r="F783" s="2">
        <f t="shared" si="71"/>
        <v>-3.4448549964067893E-4</v>
      </c>
      <c r="G783" s="2">
        <f t="shared" si="69"/>
        <v>-4.1770304243597288E-3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6">
        <f>TITRES_STAT!D787</f>
        <v>1.9159999999999999</v>
      </c>
      <c r="C784" s="2">
        <f t="shared" si="72"/>
        <v>1.9337093831650365</v>
      </c>
      <c r="D784" s="2">
        <f t="shared" si="68"/>
        <v>1.9375621764570266</v>
      </c>
      <c r="E784" s="2">
        <f t="shared" si="67"/>
        <v>-3.8527932919900643E-3</v>
      </c>
      <c r="F784" s="2">
        <f t="shared" si="71"/>
        <v>-1.0461470581105562E-3</v>
      </c>
      <c r="G784" s="2">
        <f t="shared" si="69"/>
        <v>-2.8066462338795081E-3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6">
        <f>TITRES_STAT!D788</f>
        <v>1.8982000000000001</v>
      </c>
      <c r="C785" s="2">
        <f t="shared" si="72"/>
        <v>1.9364617857550308</v>
      </c>
      <c r="D785" s="2">
        <f t="shared" si="68"/>
        <v>1.934646459682432</v>
      </c>
      <c r="E785" s="2">
        <f t="shared" si="67"/>
        <v>1.8153260725988218E-3</v>
      </c>
      <c r="F785" s="2">
        <f t="shared" si="71"/>
        <v>-4.7385243196868058E-4</v>
      </c>
      <c r="G785" s="2">
        <f t="shared" si="69"/>
        <v>2.2891785045675026E-3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1.8923000000000001</v>
      </c>
      <c r="C786" s="2">
        <f t="shared" si="72"/>
        <v>1.9387907417927184</v>
      </c>
      <c r="D786" s="2">
        <f t="shared" si="68"/>
        <v>1.9315096848911406</v>
      </c>
      <c r="E786" s="2">
        <f t="shared" si="67"/>
        <v>7.2810569015777649E-3</v>
      </c>
      <c r="F786" s="2">
        <f t="shared" si="71"/>
        <v>1.0771294347406086E-3</v>
      </c>
      <c r="G786" s="2">
        <f t="shared" si="69"/>
        <v>6.2039274668371563E-3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1.8923000000000001</v>
      </c>
      <c r="C787" s="2">
        <f t="shared" si="72"/>
        <v>1.9444075507476848</v>
      </c>
      <c r="D787" s="2">
        <f t="shared" si="68"/>
        <v>1.928605263788093</v>
      </c>
      <c r="E787" s="2">
        <f t="shared" si="67"/>
        <v>1.5802286959591738E-2</v>
      </c>
      <c r="F787" s="2">
        <f t="shared" si="71"/>
        <v>4.0221609397108346E-3</v>
      </c>
      <c r="G787" s="2">
        <f t="shared" si="69"/>
        <v>1.1780126019880904E-2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1.8923000000000001</v>
      </c>
      <c r="C788" s="2">
        <f t="shared" si="72"/>
        <v>1.9509910044788104</v>
      </c>
      <c r="D788" s="2">
        <f t="shared" si="68"/>
        <v>1.9259159849889749</v>
      </c>
      <c r="E788" s="2">
        <f t="shared" si="67"/>
        <v>2.5075019489835482E-2</v>
      </c>
      <c r="F788" s="2">
        <f t="shared" si="71"/>
        <v>8.2327326497357647E-3</v>
      </c>
      <c r="G788" s="2">
        <f t="shared" si="69"/>
        <v>1.6842286840099717E-2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1.8863000000000001</v>
      </c>
      <c r="C789" s="2">
        <f t="shared" si="72"/>
        <v>1.947438542251301</v>
      </c>
      <c r="D789" s="2">
        <f t="shared" si="68"/>
        <v>1.922981467582384</v>
      </c>
      <c r="E789" s="2">
        <f t="shared" si="67"/>
        <v>2.4457074668917E-2</v>
      </c>
      <c r="F789" s="2">
        <f t="shared" si="71"/>
        <v>1.1477601053572012E-2</v>
      </c>
      <c r="G789" s="2">
        <f t="shared" si="69"/>
        <v>1.2979473615344989E-2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1.9397</v>
      </c>
      <c r="C790" s="2">
        <f t="shared" si="72"/>
        <v>1.9371249203664855</v>
      </c>
      <c r="D790" s="2">
        <f t="shared" si="68"/>
        <v>1.9242198773910963</v>
      </c>
      <c r="E790" s="2">
        <f t="shared" si="67"/>
        <v>1.2905042975389192E-2</v>
      </c>
      <c r="F790" s="2">
        <f t="shared" si="71"/>
        <v>1.1763089437935449E-2</v>
      </c>
      <c r="G790" s="2">
        <f t="shared" si="69"/>
        <v>1.1419535374537423E-3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1.9516</v>
      </c>
      <c r="C791" s="2">
        <f t="shared" si="72"/>
        <v>1.9357057018485646</v>
      </c>
      <c r="D791" s="2">
        <f t="shared" si="68"/>
        <v>1.9262480346213855</v>
      </c>
      <c r="E791" s="2">
        <f t="shared" si="67"/>
        <v>9.4576672271791118E-3</v>
      </c>
      <c r="F791" s="2">
        <f t="shared" si="71"/>
        <v>1.1302004995784183E-2</v>
      </c>
      <c r="G791" s="2">
        <f t="shared" si="69"/>
        <v>-1.8443377686050717E-3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1.9991000000000001</v>
      </c>
      <c r="C792" s="2">
        <f t="shared" si="72"/>
        <v>1.9281048246410932</v>
      </c>
      <c r="D792" s="2">
        <f t="shared" si="68"/>
        <v>1.9316444765012828</v>
      </c>
      <c r="E792" s="2">
        <f t="shared" si="67"/>
        <v>-3.5396518601895632E-3</v>
      </c>
      <c r="F792" s="2">
        <f t="shared" si="71"/>
        <v>8.3336736245894338E-3</v>
      </c>
      <c r="G792" s="2">
        <f t="shared" si="69"/>
        <v>-1.1873325484778997E-2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1.9457</v>
      </c>
      <c r="C793" s="2">
        <f t="shared" si="72"/>
        <v>1.9262425439270787</v>
      </c>
      <c r="D793" s="2">
        <f t="shared" si="68"/>
        <v>1.9326856263900767</v>
      </c>
      <c r="E793" s="2">
        <f t="shared" si="67"/>
        <v>-6.4430824629979622E-3</v>
      </c>
      <c r="F793" s="2">
        <f t="shared" si="71"/>
        <v>5.3783224070719548E-3</v>
      </c>
      <c r="G793" s="2">
        <f t="shared" si="69"/>
        <v>-1.1821404870069916E-2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1.9991000000000001</v>
      </c>
      <c r="C794" s="2">
        <f t="shared" si="72"/>
        <v>1.9246667679382972</v>
      </c>
      <c r="D794" s="2">
        <f t="shared" si="68"/>
        <v>1.9376052096204415</v>
      </c>
      <c r="E794" s="2">
        <f t="shared" si="67"/>
        <v>-1.2938441682144308E-2</v>
      </c>
      <c r="F794" s="2">
        <f t="shared" si="71"/>
        <v>1.7149695892287025E-3</v>
      </c>
      <c r="G794" s="2">
        <f t="shared" si="69"/>
        <v>-1.4653411271373011E-2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2.0108999999999999</v>
      </c>
      <c r="C795" s="2">
        <f t="shared" si="72"/>
        <v>1.9205949574862515</v>
      </c>
      <c r="D795" s="2">
        <f t="shared" si="68"/>
        <v>1.9430344533522605</v>
      </c>
      <c r="E795" s="2">
        <f t="shared" si="67"/>
        <v>-2.2439495866009018E-2</v>
      </c>
      <c r="F795" s="2">
        <f t="shared" si="71"/>
        <v>-3.1159235018188413E-3</v>
      </c>
      <c r="G795" s="2">
        <f t="shared" si="69"/>
        <v>-1.9323572364190175E-2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2.0701999999999998</v>
      </c>
      <c r="C796" s="2">
        <f t="shared" si="72"/>
        <v>1.9162418871037512</v>
      </c>
      <c r="D796" s="2">
        <f t="shared" si="68"/>
        <v>1.9524541234743151</v>
      </c>
      <c r="E796" s="2">
        <f t="shared" ref="E796:E859" si="73">C796-D796</f>
        <v>-3.6212236370563922E-2</v>
      </c>
      <c r="F796" s="2">
        <f t="shared" si="71"/>
        <v>-9.7351860755678574E-3</v>
      </c>
      <c r="G796" s="2">
        <f t="shared" si="69"/>
        <v>-2.6477050294996064E-2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2.1057999999999999</v>
      </c>
      <c r="C797" s="2">
        <f t="shared" si="72"/>
        <v>1.9125585198570203</v>
      </c>
      <c r="D797" s="2">
        <f t="shared" ref="D797:D860" si="74">$D$4*B797+(1-$D$4)*D796</f>
        <v>1.9638130772910325</v>
      </c>
      <c r="E797" s="2">
        <f t="shared" si="73"/>
        <v>-5.1254557434012193E-2</v>
      </c>
      <c r="F797" s="2">
        <f t="shared" si="71"/>
        <v>-1.8039060347256726E-2</v>
      </c>
      <c r="G797" s="2">
        <f t="shared" si="69"/>
        <v>-3.3215497086755467E-2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2.1355</v>
      </c>
      <c r="C798" s="2">
        <f t="shared" si="72"/>
        <v>1.9094418244944018</v>
      </c>
      <c r="D798" s="2">
        <f t="shared" si="74"/>
        <v>1.9765306271213263</v>
      </c>
      <c r="E798" s="2">
        <f t="shared" si="73"/>
        <v>-6.7088802626924515E-2</v>
      </c>
      <c r="F798" s="2">
        <f t="shared" si="71"/>
        <v>-2.7849008803190287E-2</v>
      </c>
      <c r="G798" s="2">
        <f t="shared" si="69"/>
        <v>-3.9239793823734229E-2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2.1057999999999999</v>
      </c>
      <c r="C799" s="2">
        <f t="shared" si="72"/>
        <v>1.9058815438029553</v>
      </c>
      <c r="D799" s="2">
        <f t="shared" si="74"/>
        <v>1.9861061362234504</v>
      </c>
      <c r="E799" s="2">
        <f t="shared" si="73"/>
        <v>-8.0224592420495178E-2</v>
      </c>
      <c r="F799" s="2">
        <f t="shared" si="71"/>
        <v>-3.8324125526651265E-2</v>
      </c>
      <c r="G799" s="2">
        <f t="shared" si="69"/>
        <v>-4.1900466893843913E-2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2.1057999999999999</v>
      </c>
      <c r="C800" s="2">
        <f t="shared" si="72"/>
        <v>1.9110843832178852</v>
      </c>
      <c r="D800" s="2">
        <f t="shared" si="74"/>
        <v>1.9949723483550468</v>
      </c>
      <c r="E800" s="2">
        <f t="shared" si="73"/>
        <v>-8.3887965137161569E-2</v>
      </c>
      <c r="F800" s="2">
        <f t="shared" si="71"/>
        <v>-4.7436893448753327E-2</v>
      </c>
      <c r="G800" s="2">
        <f t="shared" si="69"/>
        <v>-3.6451071688408242E-2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2.1355</v>
      </c>
      <c r="C801" s="2">
        <f t="shared" si="72"/>
        <v>1.9173175550305182</v>
      </c>
      <c r="D801" s="2">
        <f t="shared" si="74"/>
        <v>2.0053818040324507</v>
      </c>
      <c r="E801" s="2">
        <f t="shared" si="73"/>
        <v>-8.8064249001932549E-2</v>
      </c>
      <c r="F801" s="2">
        <f t="shared" si="71"/>
        <v>-5.5562364559389177E-2</v>
      </c>
      <c r="G801" s="2">
        <f t="shared" si="69"/>
        <v>-3.2501884442543372E-2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2.1236000000000002</v>
      </c>
      <c r="C802" s="2">
        <f t="shared" si="72"/>
        <v>1.9298994696412075</v>
      </c>
      <c r="D802" s="2">
        <f t="shared" si="74"/>
        <v>2.0141387074374544</v>
      </c>
      <c r="E802" s="2">
        <f t="shared" si="73"/>
        <v>-8.4239237796246869E-2</v>
      </c>
      <c r="F802" s="2">
        <f t="shared" si="71"/>
        <v>-6.1297739206760717E-2</v>
      </c>
      <c r="G802" s="2">
        <f t="shared" si="69"/>
        <v>-2.2941498589486152E-2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2.0762</v>
      </c>
      <c r="C803" s="2">
        <f t="shared" si="72"/>
        <v>1.932330320465637</v>
      </c>
      <c r="D803" s="2">
        <f t="shared" si="74"/>
        <v>2.0187358402198652</v>
      </c>
      <c r="E803" s="2">
        <f t="shared" si="73"/>
        <v>-8.6405519754228166E-2</v>
      </c>
      <c r="F803" s="2">
        <f t="shared" si="71"/>
        <v>-6.6319295316254204E-2</v>
      </c>
      <c r="G803" s="2">
        <f t="shared" si="69"/>
        <v>-2.0086224437973962E-2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2.0583999999999998</v>
      </c>
      <c r="C804" s="2">
        <f t="shared" si="72"/>
        <v>1.942602578855539</v>
      </c>
      <c r="D804" s="2">
        <f t="shared" si="74"/>
        <v>2.0216739261295049</v>
      </c>
      <c r="E804" s="2">
        <f t="shared" si="73"/>
        <v>-7.907134727396592E-2</v>
      </c>
      <c r="F804" s="2">
        <f t="shared" si="71"/>
        <v>-6.8869705707796547E-2</v>
      </c>
      <c r="G804" s="2">
        <f t="shared" ref="G804:G867" si="75">E804-F804</f>
        <v>-1.0201641566169373E-2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2.0762</v>
      </c>
      <c r="C805" s="2">
        <f t="shared" si="72"/>
        <v>1.9531098744162254</v>
      </c>
      <c r="D805" s="2">
        <f t="shared" si="74"/>
        <v>2.0257128945643563</v>
      </c>
      <c r="E805" s="2">
        <f t="shared" si="73"/>
        <v>-7.2603020148130915E-2</v>
      </c>
      <c r="F805" s="2">
        <f t="shared" ref="F805:F868" si="77">(E805*(2/(10)))+((1-(2/10))*F804)</f>
        <v>-6.9616368595863426E-2</v>
      </c>
      <c r="G805" s="2">
        <f t="shared" si="75"/>
        <v>-2.9866515522674886E-3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2.1236000000000002</v>
      </c>
      <c r="C806" s="2">
        <f t="shared" si="72"/>
        <v>1.9711237398906523</v>
      </c>
      <c r="D806" s="2">
        <f t="shared" si="74"/>
        <v>2.0329637912632927</v>
      </c>
      <c r="E806" s="2">
        <f t="shared" si="73"/>
        <v>-6.1840051372640481E-2</v>
      </c>
      <c r="F806" s="2">
        <f t="shared" si="77"/>
        <v>-6.806110515121884E-2</v>
      </c>
      <c r="G806" s="2">
        <f t="shared" si="75"/>
        <v>6.2210537785783587E-3</v>
      </c>
      <c r="H806" s="2" t="str">
        <f t="shared" si="76"/>
        <v>Sell</v>
      </c>
    </row>
    <row r="807" spans="1:8" ht="13.5" x14ac:dyDescent="0.25">
      <c r="A807" s="3">
        <f>TITRES_STAT!B810</f>
        <v>43175</v>
      </c>
      <c r="B807" s="6">
        <f>TITRES_STAT!D810</f>
        <v>2.0762</v>
      </c>
      <c r="C807" s="2">
        <f t="shared" si="72"/>
        <v>1.9918431645228596</v>
      </c>
      <c r="D807" s="2">
        <f t="shared" si="74"/>
        <v>2.0361664733919378</v>
      </c>
      <c r="E807" s="2">
        <f t="shared" si="73"/>
        <v>-4.4323308869078204E-2</v>
      </c>
      <c r="F807" s="2">
        <f t="shared" si="77"/>
        <v>-6.3313545894790713E-2</v>
      </c>
      <c r="G807" s="2">
        <f t="shared" si="75"/>
        <v>1.8990237025712509E-2</v>
      </c>
      <c r="H807" s="2" t="str">
        <f t="shared" si="76"/>
        <v>Sell</v>
      </c>
    </row>
    <row r="808" spans="1:8" ht="13.5" x14ac:dyDescent="0.25">
      <c r="A808" s="3">
        <f>TITRES_STAT!B811</f>
        <v>43178</v>
      </c>
      <c r="B808" s="6">
        <f>TITRES_STAT!D811</f>
        <v>2.0524</v>
      </c>
      <c r="C808" s="2">
        <f t="shared" si="72"/>
        <v>2.0139442161347274</v>
      </c>
      <c r="D808" s="2">
        <f t="shared" si="74"/>
        <v>2.0373689568443867</v>
      </c>
      <c r="E808" s="2">
        <f t="shared" si="73"/>
        <v>-2.3424740709659275E-2</v>
      </c>
      <c r="F808" s="2">
        <f t="shared" si="77"/>
        <v>-5.5335784857764428E-2</v>
      </c>
      <c r="G808" s="2">
        <f t="shared" si="75"/>
        <v>3.1911044148105153E-2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2.0998999999999999</v>
      </c>
      <c r="C809" s="2">
        <f t="shared" si="72"/>
        <v>2.0280758751909231</v>
      </c>
      <c r="D809" s="2">
        <f t="shared" si="74"/>
        <v>2.0420008859670244</v>
      </c>
      <c r="E809" s="2">
        <f t="shared" si="73"/>
        <v>-1.392501077610131E-2</v>
      </c>
      <c r="F809" s="2">
        <f t="shared" si="77"/>
        <v>-4.7053630041431808E-2</v>
      </c>
      <c r="G809" s="2">
        <f t="shared" si="75"/>
        <v>3.3128619265330499E-2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2.0998999999999999</v>
      </c>
      <c r="C810" s="2">
        <f t="shared" si="72"/>
        <v>2.0400334328538579</v>
      </c>
      <c r="D810" s="2">
        <f t="shared" si="74"/>
        <v>2.0462897092287262</v>
      </c>
      <c r="E810" s="2">
        <f t="shared" si="73"/>
        <v>-6.2562763748683636E-3</v>
      </c>
      <c r="F810" s="2">
        <f t="shared" si="77"/>
        <v>-3.8894159308119125E-2</v>
      </c>
      <c r="G810" s="2">
        <f t="shared" si="75"/>
        <v>3.2637882933250761E-2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2.0465</v>
      </c>
      <c r="C811" s="2">
        <f t="shared" si="72"/>
        <v>2.0547205970301876</v>
      </c>
      <c r="D811" s="2">
        <f t="shared" si="74"/>
        <v>2.0463052863228945</v>
      </c>
      <c r="E811" s="2">
        <f t="shared" si="73"/>
        <v>8.4153107072930666E-3</v>
      </c>
      <c r="F811" s="2">
        <f t="shared" si="77"/>
        <v>-2.9432265305036686E-2</v>
      </c>
      <c r="G811" s="2">
        <f t="shared" si="75"/>
        <v>3.7847576012329756E-2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2.0465</v>
      </c>
      <c r="C812" s="2">
        <f t="shared" si="72"/>
        <v>2.0653174282563125</v>
      </c>
      <c r="D812" s="2">
        <f t="shared" si="74"/>
        <v>2.0463197095582357</v>
      </c>
      <c r="E812" s="2">
        <f t="shared" si="73"/>
        <v>1.899771869807676E-2</v>
      </c>
      <c r="F812" s="2">
        <f t="shared" si="77"/>
        <v>-1.9746268504414001E-2</v>
      </c>
      <c r="G812" s="2">
        <f t="shared" si="75"/>
        <v>3.8743987202490761E-2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2.0701999999999998</v>
      </c>
      <c r="C813" s="2">
        <f t="shared" si="72"/>
        <v>2.0669916700630337</v>
      </c>
      <c r="D813" s="2">
        <f t="shared" si="74"/>
        <v>2.0480886199613293</v>
      </c>
      <c r="E813" s="2">
        <f t="shared" si="73"/>
        <v>1.8903050101704455E-2</v>
      </c>
      <c r="F813" s="2">
        <f t="shared" si="77"/>
        <v>-1.2016404783190311E-2</v>
      </c>
      <c r="G813" s="2">
        <f t="shared" si="75"/>
        <v>3.0919454884894768E-2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2.0998999999999999</v>
      </c>
      <c r="C814" s="2">
        <f t="shared" si="72"/>
        <v>2.0656698746687208</v>
      </c>
      <c r="D814" s="2">
        <f t="shared" si="74"/>
        <v>2.051926499964194</v>
      </c>
      <c r="E814" s="2">
        <f t="shared" si="73"/>
        <v>1.3743374704526801E-2</v>
      </c>
      <c r="F814" s="2">
        <f t="shared" si="77"/>
        <v>-6.8644488856468896E-3</v>
      </c>
      <c r="G814" s="2">
        <f t="shared" si="75"/>
        <v>2.0607823590173692E-2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2.0939999999999999</v>
      </c>
      <c r="C815" s="2">
        <f t="shared" si="72"/>
        <v>2.067289893950456</v>
      </c>
      <c r="D815" s="2">
        <f t="shared" si="74"/>
        <v>2.0550430555224017</v>
      </c>
      <c r="E815" s="2">
        <f t="shared" si="73"/>
        <v>1.2246838428054296E-2</v>
      </c>
      <c r="F815" s="2">
        <f t="shared" si="77"/>
        <v>-3.0421914229066525E-3</v>
      </c>
      <c r="G815" s="2">
        <f t="shared" si="75"/>
        <v>1.5289029850960948E-2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2.0762</v>
      </c>
      <c r="C816" s="2">
        <f t="shared" si="72"/>
        <v>2.0759529871888471</v>
      </c>
      <c r="D816" s="2">
        <f t="shared" si="74"/>
        <v>2.0566102365948162</v>
      </c>
      <c r="E816" s="2">
        <f t="shared" si="73"/>
        <v>1.93427505940309E-2</v>
      </c>
      <c r="F816" s="2">
        <f t="shared" si="77"/>
        <v>1.4347969804808583E-3</v>
      </c>
      <c r="G816" s="2">
        <f t="shared" si="75"/>
        <v>1.7907953613550041E-2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2.0762</v>
      </c>
      <c r="C817" s="2">
        <f t="shared" si="72"/>
        <v>2.0759909891597941</v>
      </c>
      <c r="D817" s="2">
        <f t="shared" si="74"/>
        <v>2.0580613301803856</v>
      </c>
      <c r="E817" s="2">
        <f t="shared" si="73"/>
        <v>1.7929658979408458E-2</v>
      </c>
      <c r="F817" s="2">
        <f t="shared" si="77"/>
        <v>4.7337693802663788E-3</v>
      </c>
      <c r="G817" s="2">
        <f t="shared" si="75"/>
        <v>1.3195889599142079E-2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2.0762</v>
      </c>
      <c r="C818" s="2">
        <f t="shared" si="72"/>
        <v>2.0723616062121333</v>
      </c>
      <c r="D818" s="2">
        <f t="shared" si="74"/>
        <v>2.0594049353522088</v>
      </c>
      <c r="E818" s="2">
        <f t="shared" si="73"/>
        <v>1.2956670859924468E-2</v>
      </c>
      <c r="F818" s="2">
        <f t="shared" si="77"/>
        <v>6.3783496761979971E-3</v>
      </c>
      <c r="G818" s="2">
        <f t="shared" si="75"/>
        <v>6.5783211837264714E-3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6">
        <f>TITRES_STAT!D822</f>
        <v>2.0762</v>
      </c>
      <c r="C819" s="2">
        <f t="shared" si="72"/>
        <v>2.0765982821794973</v>
      </c>
      <c r="D819" s="2">
        <f t="shared" si="74"/>
        <v>2.060649014215008</v>
      </c>
      <c r="E819" s="2">
        <f t="shared" si="73"/>
        <v>1.5949267964489255E-2</v>
      </c>
      <c r="F819" s="2">
        <f t="shared" si="77"/>
        <v>8.2925333338562494E-3</v>
      </c>
      <c r="G819" s="2">
        <f t="shared" si="75"/>
        <v>7.656734630633006E-3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6">
        <f>TITRES_STAT!D823</f>
        <v>2.1355</v>
      </c>
      <c r="C820" s="2">
        <f t="shared" si="72"/>
        <v>2.0801831618441899</v>
      </c>
      <c r="D820" s="2">
        <f t="shared" si="74"/>
        <v>2.0661935316805629</v>
      </c>
      <c r="E820" s="2">
        <f t="shared" si="73"/>
        <v>1.3989630163627087E-2</v>
      </c>
      <c r="F820" s="2">
        <f t="shared" si="77"/>
        <v>9.4319526998104166E-3</v>
      </c>
      <c r="G820" s="2">
        <f t="shared" si="75"/>
        <v>4.5576774638166704E-3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6">
        <f>TITRES_STAT!D824</f>
        <v>2.1888999999999998</v>
      </c>
      <c r="C821" s="2">
        <f t="shared" si="72"/>
        <v>2.075001136945084</v>
      </c>
      <c r="D821" s="2">
        <f t="shared" si="74"/>
        <v>2.075282899704225</v>
      </c>
      <c r="E821" s="2">
        <f t="shared" si="73"/>
        <v>-2.8176275914093551E-4</v>
      </c>
      <c r="F821" s="2">
        <f t="shared" si="77"/>
        <v>7.4892096080201465E-3</v>
      </c>
      <c r="G821" s="2">
        <f t="shared" si="75"/>
        <v>-7.770972367161082E-3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2.1236000000000002</v>
      </c>
      <c r="C822" s="2">
        <f t="shared" si="72"/>
        <v>2.0706163466458403</v>
      </c>
      <c r="D822" s="2">
        <f t="shared" si="74"/>
        <v>2.0788619441705785</v>
      </c>
      <c r="E822" s="2">
        <f t="shared" si="73"/>
        <v>-8.2455975247381907E-3</v>
      </c>
      <c r="F822" s="2">
        <f t="shared" si="77"/>
        <v>4.3422481814684791E-3</v>
      </c>
      <c r="G822" s="2">
        <f t="shared" si="75"/>
        <v>-1.258784570620667E-2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2.1711</v>
      </c>
      <c r="C823" s="2">
        <f t="shared" si="72"/>
        <v>2.070552293315711</v>
      </c>
      <c r="D823" s="2">
        <f t="shared" si="74"/>
        <v>2.0856943927505358</v>
      </c>
      <c r="E823" s="2">
        <f t="shared" si="73"/>
        <v>-1.5142099434824807E-2</v>
      </c>
      <c r="F823" s="2">
        <f t="shared" si="77"/>
        <v>4.453786582098219E-4</v>
      </c>
      <c r="G823" s="2">
        <f t="shared" si="75"/>
        <v>-1.5587478093034629E-2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2.1711</v>
      </c>
      <c r="C824" s="2">
        <f t="shared" si="72"/>
        <v>2.0750673251132938</v>
      </c>
      <c r="D824" s="2">
        <f t="shared" si="74"/>
        <v>2.0920207340282739</v>
      </c>
      <c r="E824" s="2">
        <f t="shared" si="73"/>
        <v>-1.6953408914980095E-2</v>
      </c>
      <c r="F824" s="2">
        <f t="shared" si="77"/>
        <v>-3.0343788564281618E-3</v>
      </c>
      <c r="G824" s="2">
        <f t="shared" si="75"/>
        <v>-1.3919030058551933E-2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2.1591999999999998</v>
      </c>
      <c r="C825" s="2">
        <f t="shared" si="72"/>
        <v>2.0779800443266332</v>
      </c>
      <c r="D825" s="2">
        <f t="shared" si="74"/>
        <v>2.0969969759521057</v>
      </c>
      <c r="E825" s="2">
        <f t="shared" si="73"/>
        <v>-1.9016931625472466E-2</v>
      </c>
      <c r="F825" s="2">
        <f t="shared" si="77"/>
        <v>-6.230889410237023E-3</v>
      </c>
      <c r="G825" s="2">
        <f t="shared" si="75"/>
        <v>-1.2786042215235443E-2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2.1473</v>
      </c>
      <c r="C826" s="2">
        <f t="shared" si="72"/>
        <v>2.0777061913533048</v>
      </c>
      <c r="D826" s="2">
        <f t="shared" si="74"/>
        <v>2.1007231258815793</v>
      </c>
      <c r="E826" s="2">
        <f t="shared" si="73"/>
        <v>-2.3016934528274469E-2</v>
      </c>
      <c r="F826" s="2">
        <f t="shared" si="77"/>
        <v>-9.5880984338445122E-3</v>
      </c>
      <c r="G826" s="2">
        <f t="shared" si="75"/>
        <v>-1.3428836094429956E-2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2.1533000000000002</v>
      </c>
      <c r="C827" s="2">
        <f t="shared" si="72"/>
        <v>2.0774744696066425</v>
      </c>
      <c r="D827" s="2">
        <f t="shared" si="74"/>
        <v>2.1046177091496103</v>
      </c>
      <c r="E827" s="2">
        <f t="shared" si="73"/>
        <v>-2.7143239542967823E-2</v>
      </c>
      <c r="F827" s="2">
        <f t="shared" si="77"/>
        <v>-1.3099126655669174E-2</v>
      </c>
      <c r="G827" s="2">
        <f t="shared" si="75"/>
        <v>-1.4044112887298649E-2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2.1533000000000002</v>
      </c>
      <c r="C828" s="2">
        <f t="shared" si="72"/>
        <v>2.0772783973594668</v>
      </c>
      <c r="D828" s="2">
        <f t="shared" si="74"/>
        <v>2.1082238047681576</v>
      </c>
      <c r="E828" s="2">
        <f t="shared" si="73"/>
        <v>-3.0945407408690784E-2</v>
      </c>
      <c r="F828" s="2">
        <f t="shared" si="77"/>
        <v>-1.6668382806273495E-2</v>
      </c>
      <c r="G828" s="2">
        <f t="shared" si="75"/>
        <v>-1.4277024602417289E-2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2.1533000000000002</v>
      </c>
      <c r="C829" s="2">
        <f t="shared" si="72"/>
        <v>2.0771124900733948</v>
      </c>
      <c r="D829" s="2">
        <f t="shared" si="74"/>
        <v>2.1115627821927383</v>
      </c>
      <c r="E829" s="2">
        <f t="shared" si="73"/>
        <v>-3.4450292119343473E-2</v>
      </c>
      <c r="F829" s="2">
        <f t="shared" si="77"/>
        <v>-2.0224764668887493E-2</v>
      </c>
      <c r="G829" s="2">
        <f t="shared" si="75"/>
        <v>-1.422552745045598E-2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6">
        <f>TITRES_STAT!D833</f>
        <v>2.1591999999999998</v>
      </c>
      <c r="C830" s="2">
        <f t="shared" si="72"/>
        <v>2.0860951839082573</v>
      </c>
      <c r="D830" s="2">
        <f t="shared" si="74"/>
        <v>2.1150914649932764</v>
      </c>
      <c r="E830" s="2">
        <f t="shared" si="73"/>
        <v>-2.899628108501906E-2</v>
      </c>
      <c r="F830" s="2">
        <f t="shared" si="77"/>
        <v>-2.1979067952113809E-2</v>
      </c>
      <c r="G830" s="2">
        <f t="shared" si="75"/>
        <v>-7.0172131329052506E-3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6">
        <f>TITRES_STAT!D834</f>
        <v>2.1591999999999998</v>
      </c>
      <c r="C831" s="2">
        <f t="shared" si="72"/>
        <v>2.1019113094608328</v>
      </c>
      <c r="D831" s="2">
        <f t="shared" si="74"/>
        <v>2.1183587638826635</v>
      </c>
      <c r="E831" s="2">
        <f t="shared" si="73"/>
        <v>-1.6447454421830709E-2</v>
      </c>
      <c r="F831" s="2">
        <f t="shared" si="77"/>
        <v>-2.087274524605719E-2</v>
      </c>
      <c r="G831" s="2">
        <f t="shared" si="75"/>
        <v>4.4252908242264806E-3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2.1947999999999999</v>
      </c>
      <c r="C832" s="2">
        <f t="shared" si="72"/>
        <v>2.105248031082243</v>
      </c>
      <c r="D832" s="2">
        <f t="shared" si="74"/>
        <v>2.1240210776691328</v>
      </c>
      <c r="E832" s="2">
        <f t="shared" si="73"/>
        <v>-1.877304658688983E-2</v>
      </c>
      <c r="F832" s="2">
        <f t="shared" si="77"/>
        <v>-2.045280551422372E-2</v>
      </c>
      <c r="G832" s="2">
        <f t="shared" si="75"/>
        <v>1.6797589273338902E-3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2.1947999999999999</v>
      </c>
      <c r="C833" s="2">
        <f t="shared" si="72"/>
        <v>2.1153791032234364</v>
      </c>
      <c r="D833" s="2">
        <f t="shared" si="74"/>
        <v>2.1292639608047526</v>
      </c>
      <c r="E833" s="2">
        <f t="shared" si="73"/>
        <v>-1.388485758131619E-2</v>
      </c>
      <c r="F833" s="2">
        <f t="shared" si="77"/>
        <v>-1.9139215927642214E-2</v>
      </c>
      <c r="G833" s="2">
        <f t="shared" si="75"/>
        <v>5.2543583463260241E-3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2.177</v>
      </c>
      <c r="C834" s="2">
        <f t="shared" si="72"/>
        <v>2.1239515488813692</v>
      </c>
      <c r="D834" s="2">
        <f t="shared" si="74"/>
        <v>2.1327999637081043</v>
      </c>
      <c r="E834" s="2">
        <f t="shared" si="73"/>
        <v>-8.8484148267351515E-3</v>
      </c>
      <c r="F834" s="2">
        <f t="shared" si="77"/>
        <v>-1.7081055707460803E-2</v>
      </c>
      <c r="G834" s="2">
        <f t="shared" si="75"/>
        <v>8.2326408807256515E-3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2.1355</v>
      </c>
      <c r="C835" s="2">
        <f t="shared" si="72"/>
        <v>2.1293743875150049</v>
      </c>
      <c r="D835" s="2">
        <f t="shared" si="74"/>
        <v>2.132999966396393</v>
      </c>
      <c r="E835" s="2">
        <f t="shared" si="73"/>
        <v>-3.6255788813881473E-3</v>
      </c>
      <c r="F835" s="2">
        <f t="shared" si="77"/>
        <v>-1.4389960342246272E-2</v>
      </c>
      <c r="G835" s="2">
        <f t="shared" si="75"/>
        <v>1.0764381460858124E-2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2.2541000000000002</v>
      </c>
      <c r="C836" s="2">
        <f t="shared" si="72"/>
        <v>2.1321321740511578</v>
      </c>
      <c r="D836" s="2">
        <f t="shared" si="74"/>
        <v>2.1419703392559195</v>
      </c>
      <c r="E836" s="2">
        <f t="shared" si="73"/>
        <v>-9.8381652047616619E-3</v>
      </c>
      <c r="F836" s="2">
        <f t="shared" si="77"/>
        <v>-1.3479601314749349E-2</v>
      </c>
      <c r="G836" s="2">
        <f t="shared" si="75"/>
        <v>3.641436109987687E-3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2.2244999999999999</v>
      </c>
      <c r="C837" s="2">
        <f t="shared" si="72"/>
        <v>2.1353887626586721</v>
      </c>
      <c r="D837" s="2">
        <f t="shared" si="74"/>
        <v>2.1480836474591847</v>
      </c>
      <c r="E837" s="2">
        <f t="shared" si="73"/>
        <v>-1.2694884800512618E-2</v>
      </c>
      <c r="F837" s="2">
        <f t="shared" si="77"/>
        <v>-1.3322658011902003E-2</v>
      </c>
      <c r="G837" s="2">
        <f t="shared" si="75"/>
        <v>6.2777321138938504E-4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2.2541000000000002</v>
      </c>
      <c r="C838" s="2">
        <f t="shared" si="72"/>
        <v>2.138144337634261</v>
      </c>
      <c r="D838" s="2">
        <f t="shared" si="74"/>
        <v>2.155936710610356</v>
      </c>
      <c r="E838" s="2">
        <f t="shared" si="73"/>
        <v>-1.7792372976094928E-2</v>
      </c>
      <c r="F838" s="2">
        <f t="shared" si="77"/>
        <v>-1.4216601004740589E-2</v>
      </c>
      <c r="G838" s="2">
        <f t="shared" si="75"/>
        <v>-3.5757719713543391E-3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6">
        <f>TITRES_STAT!D842</f>
        <v>2.3016000000000001</v>
      </c>
      <c r="C839" s="2">
        <f t="shared" si="72"/>
        <v>2.140475977998221</v>
      </c>
      <c r="D839" s="2">
        <f t="shared" si="74"/>
        <v>2.1667265838984777</v>
      </c>
      <c r="E839" s="2">
        <f t="shared" si="73"/>
        <v>-2.625060590025674E-2</v>
      </c>
      <c r="F839" s="2">
        <f t="shared" si="77"/>
        <v>-1.6623401983843822E-2</v>
      </c>
      <c r="G839" s="2">
        <f t="shared" si="75"/>
        <v>-9.6272039164129186E-3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6">
        <f>TITRES_STAT!D843</f>
        <v>2.3134000000000001</v>
      </c>
      <c r="C840" s="2">
        <f t="shared" si="72"/>
        <v>2.1433565967677253</v>
      </c>
      <c r="D840" s="2">
        <f t="shared" si="74"/>
        <v>2.1775912813874791</v>
      </c>
      <c r="E840" s="2">
        <f t="shared" si="73"/>
        <v>-3.4234684619753875E-2</v>
      </c>
      <c r="F840" s="2">
        <f t="shared" si="77"/>
        <v>-2.0145658511025833E-2</v>
      </c>
      <c r="G840" s="2">
        <f t="shared" si="75"/>
        <v>-1.4089026108728041E-2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6">
        <f>TITRES_STAT!D844</f>
        <v>2.3431000000000002</v>
      </c>
      <c r="C841" s="2">
        <f t="shared" si="72"/>
        <v>2.1457940434188445</v>
      </c>
      <c r="D841" s="2">
        <f t="shared" si="74"/>
        <v>2.1898511864698884</v>
      </c>
      <c r="E841" s="2">
        <f t="shared" si="73"/>
        <v>-4.4057143051043912E-2</v>
      </c>
      <c r="F841" s="2">
        <f t="shared" si="77"/>
        <v>-2.4927955419029448E-2</v>
      </c>
      <c r="G841" s="2">
        <f t="shared" si="75"/>
        <v>-1.9129187632014464E-2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6">
        <f>TITRES_STAT!D845</f>
        <v>2.3134000000000001</v>
      </c>
      <c r="C842" s="2">
        <f t="shared" si="72"/>
        <v>2.1533334213544069</v>
      </c>
      <c r="D842" s="2">
        <f t="shared" si="74"/>
        <v>2.1990029504350819</v>
      </c>
      <c r="E842" s="2">
        <f t="shared" si="73"/>
        <v>-4.5669529080675009E-2</v>
      </c>
      <c r="F842" s="2">
        <f t="shared" si="77"/>
        <v>-2.9076270151358566E-2</v>
      </c>
      <c r="G842" s="2">
        <f t="shared" si="75"/>
        <v>-1.6593258929316443E-2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6">
        <f>TITRES_STAT!D846</f>
        <v>2.3252999999999999</v>
      </c>
      <c r="C843" s="2">
        <f t="shared" si="72"/>
        <v>2.1597128949921904</v>
      </c>
      <c r="D843" s="2">
        <f t="shared" si="74"/>
        <v>2.2083582874398906</v>
      </c>
      <c r="E843" s="2">
        <f t="shared" si="73"/>
        <v>-4.8645392447700164E-2</v>
      </c>
      <c r="F843" s="2">
        <f t="shared" si="77"/>
        <v>-3.2990094610626887E-2</v>
      </c>
      <c r="G843" s="2">
        <f t="shared" si="75"/>
        <v>-1.5655297837073277E-2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6">
        <f>TITRES_STAT!D847</f>
        <v>2.2837999999999998</v>
      </c>
      <c r="C844" s="2">
        <f t="shared" si="72"/>
        <v>2.1623724496087764</v>
      </c>
      <c r="D844" s="2">
        <f t="shared" si="74"/>
        <v>2.2139465624443431</v>
      </c>
      <c r="E844" s="2">
        <f t="shared" si="73"/>
        <v>-5.1574112835566677E-2</v>
      </c>
      <c r="F844" s="2">
        <f t="shared" si="77"/>
        <v>-3.670689825561485E-2</v>
      </c>
      <c r="G844" s="2">
        <f t="shared" si="75"/>
        <v>-1.4867214579951826E-2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6">
        <f>TITRES_STAT!D848</f>
        <v>2.2837999999999998</v>
      </c>
      <c r="C845" s="2">
        <f t="shared" si="72"/>
        <v>2.1582382265920415</v>
      </c>
      <c r="D845" s="2">
        <f t="shared" si="74"/>
        <v>2.2191208911521692</v>
      </c>
      <c r="E845" s="2">
        <f t="shared" si="73"/>
        <v>-6.0882664560127697E-2</v>
      </c>
      <c r="F845" s="2">
        <f t="shared" si="77"/>
        <v>-4.1542051516517423E-2</v>
      </c>
      <c r="G845" s="2">
        <f t="shared" si="75"/>
        <v>-1.9340613043610275E-2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2.3490000000000002</v>
      </c>
      <c r="C846" s="2">
        <f t="shared" si="72"/>
        <v>2.1729861917317272</v>
      </c>
      <c r="D846" s="2">
        <f t="shared" si="74"/>
        <v>2.2287415658816379</v>
      </c>
      <c r="E846" s="2">
        <f t="shared" si="73"/>
        <v>-5.5755374149910608E-2</v>
      </c>
      <c r="F846" s="2">
        <f t="shared" si="77"/>
        <v>-4.4384716043196062E-2</v>
      </c>
      <c r="G846" s="2">
        <f t="shared" si="75"/>
        <v>-1.1370658106714546E-2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2.3490000000000002</v>
      </c>
      <c r="C847" s="2">
        <f t="shared" ref="C847:C910" si="78">$C$4*B837+C846*(1-$C$4)</f>
        <v>2.1809113930037691</v>
      </c>
      <c r="D847" s="2">
        <f t="shared" si="74"/>
        <v>2.2376495980385536</v>
      </c>
      <c r="E847" s="2">
        <f t="shared" si="73"/>
        <v>-5.6738205034784439E-2</v>
      </c>
      <c r="F847" s="2">
        <f t="shared" si="77"/>
        <v>-4.6855413841513746E-2</v>
      </c>
      <c r="G847" s="2">
        <f t="shared" si="75"/>
        <v>-9.882791193270693E-3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2.3490000000000002</v>
      </c>
      <c r="C848" s="2">
        <f t="shared" si="78"/>
        <v>2.1921711786954967</v>
      </c>
      <c r="D848" s="2">
        <f t="shared" si="74"/>
        <v>2.2458977759616237</v>
      </c>
      <c r="E848" s="2">
        <f t="shared" si="73"/>
        <v>-5.3726597266126941E-2</v>
      </c>
      <c r="F848" s="2">
        <f t="shared" si="77"/>
        <v>-4.8229650526436393E-2</v>
      </c>
      <c r="G848" s="2">
        <f t="shared" si="75"/>
        <v>-5.4969467396905475E-3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2.4142999999999999</v>
      </c>
      <c r="C849" s="2">
        <f t="shared" si="78"/>
        <v>2.2090063819731123</v>
      </c>
      <c r="D849" s="2">
        <f t="shared" si="74"/>
        <v>2.2583720147792814</v>
      </c>
      <c r="E849" s="2">
        <f t="shared" si="73"/>
        <v>-4.9365632806169124E-2</v>
      </c>
      <c r="F849" s="2">
        <f t="shared" si="77"/>
        <v>-4.8456846982382944E-2</v>
      </c>
      <c r="G849" s="2">
        <f t="shared" si="75"/>
        <v>-9.0878582378618039E-4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2.5211000000000001</v>
      </c>
      <c r="C850" s="2">
        <f t="shared" si="78"/>
        <v>2.2250669385926334</v>
      </c>
      <c r="D850" s="2">
        <f t="shared" si="74"/>
        <v>2.2778333470178533</v>
      </c>
      <c r="E850" s="2">
        <f t="shared" si="73"/>
        <v>-5.2766408425219957E-2</v>
      </c>
      <c r="F850" s="2">
        <f t="shared" si="77"/>
        <v>-4.9318759270950349E-2</v>
      </c>
      <c r="G850" s="2">
        <f t="shared" si="75"/>
        <v>-3.4476491542696081E-3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2.5388999999999999</v>
      </c>
      <c r="C851" s="2">
        <f t="shared" si="78"/>
        <v>2.2432258711168434</v>
      </c>
      <c r="D851" s="2">
        <f t="shared" si="74"/>
        <v>2.2971716176091235</v>
      </c>
      <c r="E851" s="2">
        <f t="shared" si="73"/>
        <v>-5.3945746492280122E-2</v>
      </c>
      <c r="F851" s="2">
        <f t="shared" si="77"/>
        <v>-5.0244156715216301E-2</v>
      </c>
      <c r="G851" s="2">
        <f t="shared" si="75"/>
        <v>-3.7015897770638212E-3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2.5507</v>
      </c>
      <c r="C852" s="2">
        <f t="shared" si="78"/>
        <v>2.2540218909450211</v>
      </c>
      <c r="D852" s="2">
        <f t="shared" si="74"/>
        <v>2.3159514977862257</v>
      </c>
      <c r="E852" s="2">
        <f t="shared" si="73"/>
        <v>-6.1929606841204521E-2</v>
      </c>
      <c r="F852" s="2">
        <f t="shared" si="77"/>
        <v>-5.2581246740413951E-2</v>
      </c>
      <c r="G852" s="2">
        <f t="shared" si="75"/>
        <v>-9.3483601007905703E-3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2.4914000000000001</v>
      </c>
      <c r="C853" s="2">
        <f t="shared" si="78"/>
        <v>2.2649877538765564</v>
      </c>
      <c r="D853" s="2">
        <f t="shared" si="74"/>
        <v>2.3289476831353944</v>
      </c>
      <c r="E853" s="2">
        <f t="shared" si="73"/>
        <v>-6.3959929258837978E-2</v>
      </c>
      <c r="F853" s="2">
        <f t="shared" si="77"/>
        <v>-5.4856983244098753E-2</v>
      </c>
      <c r="G853" s="2">
        <f t="shared" si="75"/>
        <v>-9.1029460147392244E-3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2.5448</v>
      </c>
      <c r="C854" s="2">
        <f t="shared" si="78"/>
        <v>2.2678819455878552</v>
      </c>
      <c r="D854" s="2">
        <f t="shared" si="74"/>
        <v>2.3449367436438835</v>
      </c>
      <c r="E854" s="2">
        <f t="shared" si="73"/>
        <v>-7.7054798056028329E-2</v>
      </c>
      <c r="F854" s="2">
        <f t="shared" si="77"/>
        <v>-5.9296546206484668E-2</v>
      </c>
      <c r="G854" s="2">
        <f t="shared" si="75"/>
        <v>-1.775825184954366E-2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2.5388999999999999</v>
      </c>
      <c r="C855" s="2">
        <f t="shared" si="78"/>
        <v>2.2703308770358772</v>
      </c>
      <c r="D855" s="2">
        <f t="shared" si="74"/>
        <v>2.3593043922628554</v>
      </c>
      <c r="E855" s="2">
        <f t="shared" si="73"/>
        <v>-8.8973515226978162E-2</v>
      </c>
      <c r="F855" s="2">
        <f t="shared" si="77"/>
        <v>-6.523194001058337E-2</v>
      </c>
      <c r="G855" s="2">
        <f t="shared" si="75"/>
        <v>-2.3741575216394792E-2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6">
        <f>TITRES_STAT!D859</f>
        <v>2.5032999999999999</v>
      </c>
      <c r="C856" s="2">
        <f t="shared" si="78"/>
        <v>2.2824338190303575</v>
      </c>
      <c r="D856" s="2">
        <f t="shared" si="74"/>
        <v>2.3699707335767179</v>
      </c>
      <c r="E856" s="2">
        <f t="shared" si="73"/>
        <v>-8.7536914546360478E-2</v>
      </c>
      <c r="F856" s="2">
        <f t="shared" si="77"/>
        <v>-6.9692934917738786E-2</v>
      </c>
      <c r="G856" s="2">
        <f t="shared" si="75"/>
        <v>-1.7843979628621692E-2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6">
        <f>TITRES_STAT!D860</f>
        <v>2.4914000000000001</v>
      </c>
      <c r="C857" s="2">
        <f t="shared" si="78"/>
        <v>2.2926747699487642</v>
      </c>
      <c r="D857" s="2">
        <f t="shared" si="74"/>
        <v>2.3789654940525167</v>
      </c>
      <c r="E857" s="2">
        <f t="shared" si="73"/>
        <v>-8.6290724103752492E-2</v>
      </c>
      <c r="F857" s="2">
        <f t="shared" si="77"/>
        <v>-7.3012492754941538E-2</v>
      </c>
      <c r="G857" s="2">
        <f t="shared" si="75"/>
        <v>-1.3278231348810954E-2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6">
        <f>TITRES_STAT!D861</f>
        <v>2.5329000000000002</v>
      </c>
      <c r="C858" s="2">
        <f t="shared" si="78"/>
        <v>2.3013401899566466</v>
      </c>
      <c r="D858" s="2">
        <f t="shared" si="74"/>
        <v>2.3903680500486266</v>
      </c>
      <c r="E858" s="2">
        <f t="shared" si="73"/>
        <v>-8.9027860091980049E-2</v>
      </c>
      <c r="F858" s="2">
        <f t="shared" si="77"/>
        <v>-7.6215566222349249E-2</v>
      </c>
      <c r="G858" s="2">
        <f t="shared" si="75"/>
        <v>-1.28122938696308E-2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6">
        <f>TITRES_STAT!D862</f>
        <v>2.4914000000000001</v>
      </c>
      <c r="C859" s="2">
        <f t="shared" si="78"/>
        <v>2.3187186222710086</v>
      </c>
      <c r="D859" s="2">
        <f t="shared" si="74"/>
        <v>2.3978518981931729</v>
      </c>
      <c r="E859" s="2">
        <f t="shared" si="73"/>
        <v>-7.9133275922164348E-2</v>
      </c>
      <c r="F859" s="2">
        <f t="shared" si="77"/>
        <v>-7.6799108162312266E-2</v>
      </c>
      <c r="G859" s="2">
        <f t="shared" si="75"/>
        <v>-2.3341677598520821E-3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6">
        <f>TITRES_STAT!D863</f>
        <v>2.4914000000000001</v>
      </c>
      <c r="C860" s="2">
        <f t="shared" si="78"/>
        <v>2.3498542188446994</v>
      </c>
      <c r="D860" s="2">
        <f t="shared" si="74"/>
        <v>2.404781387215901</v>
      </c>
      <c r="E860" s="2">
        <f t="shared" ref="E860:E923" si="79">C860-D860</f>
        <v>-5.4927168371201596E-2</v>
      </c>
      <c r="F860" s="2">
        <f t="shared" si="77"/>
        <v>-7.2424720204090132E-2</v>
      </c>
      <c r="G860" s="2">
        <f t="shared" si="75"/>
        <v>1.7497551832888536E-2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2.4914000000000001</v>
      </c>
      <c r="C861" s="2">
        <f t="shared" si="78"/>
        <v>2.3789381851762839</v>
      </c>
      <c r="D861" s="2">
        <f t="shared" ref="D861:D924" si="80">$D$4*B861+(1-$D$4)*D860</f>
        <v>2.4111975807554642</v>
      </c>
      <c r="E861" s="2">
        <f t="shared" si="79"/>
        <v>-3.2259395579180339E-2</v>
      </c>
      <c r="F861" s="2">
        <f t="shared" si="77"/>
        <v>-6.4391655279108173E-2</v>
      </c>
      <c r="G861" s="2">
        <f t="shared" si="75"/>
        <v>3.2132259699927834E-2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2.4380000000000002</v>
      </c>
      <c r="C862" s="2">
        <f t="shared" si="78"/>
        <v>2.4053630797645478</v>
      </c>
      <c r="D862" s="2">
        <f t="shared" si="80"/>
        <v>2.4131829451439484</v>
      </c>
      <c r="E862" s="2">
        <f t="shared" si="79"/>
        <v>-7.8198653794006034E-3</v>
      </c>
      <c r="F862" s="2">
        <f t="shared" si="77"/>
        <v>-5.3077297299166659E-2</v>
      </c>
      <c r="G862" s="2">
        <f t="shared" si="75"/>
        <v>4.5257431919766056E-2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2.4499</v>
      </c>
      <c r="C863" s="2">
        <f t="shared" si="78"/>
        <v>2.4185995290315403</v>
      </c>
      <c r="D863" s="2">
        <f t="shared" si="80"/>
        <v>2.4159027269851374</v>
      </c>
      <c r="E863" s="2">
        <f t="shared" si="79"/>
        <v>2.6968020464028797E-3</v>
      </c>
      <c r="F863" s="2">
        <f t="shared" si="77"/>
        <v>-4.192247743005275E-2</v>
      </c>
      <c r="G863" s="2">
        <f t="shared" si="75"/>
        <v>4.461927947645563E-2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2.4794999999999998</v>
      </c>
      <c r="C864" s="2">
        <f t="shared" si="78"/>
        <v>2.4380149861036111</v>
      </c>
      <c r="D864" s="2">
        <f t="shared" si="80"/>
        <v>2.4206136360973494</v>
      </c>
      <c r="E864" s="2">
        <f t="shared" si="79"/>
        <v>1.7401350006261751E-2</v>
      </c>
      <c r="F864" s="2">
        <f t="shared" si="77"/>
        <v>-3.0057711942789851E-2</v>
      </c>
      <c r="G864" s="2">
        <f t="shared" si="75"/>
        <v>4.7459061949051598E-2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2.4794999999999998</v>
      </c>
      <c r="C865" s="2">
        <f t="shared" si="78"/>
        <v>2.4535357574722862</v>
      </c>
      <c r="D865" s="2">
        <f t="shared" si="80"/>
        <v>2.4249755889790272</v>
      </c>
      <c r="E865" s="2">
        <f t="shared" si="79"/>
        <v>2.8560168493259042E-2</v>
      </c>
      <c r="F865" s="2">
        <f t="shared" si="77"/>
        <v>-1.8334135855580073E-2</v>
      </c>
      <c r="G865" s="2">
        <f t="shared" si="75"/>
        <v>4.6894304348839115E-2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2.4794999999999998</v>
      </c>
      <c r="C866" s="2">
        <f t="shared" si="78"/>
        <v>2.4611917947842423</v>
      </c>
      <c r="D866" s="2">
        <f t="shared" si="80"/>
        <v>2.4290144342398401</v>
      </c>
      <c r="E866" s="2">
        <f t="shared" si="79"/>
        <v>3.2177360544402234E-2</v>
      </c>
      <c r="F866" s="2">
        <f t="shared" si="77"/>
        <v>-8.2318365755836113E-3</v>
      </c>
      <c r="G866" s="2">
        <f t="shared" si="75"/>
        <v>4.0409197119985849E-2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2.4914000000000001</v>
      </c>
      <c r="C867" s="2">
        <f t="shared" si="78"/>
        <v>2.4658392109712817</v>
      </c>
      <c r="D867" s="2">
        <f t="shared" si="80"/>
        <v>2.4336355872591113</v>
      </c>
      <c r="E867" s="2">
        <f t="shared" si="79"/>
        <v>3.2203623712170337E-2</v>
      </c>
      <c r="F867" s="2">
        <f t="shared" si="77"/>
        <v>-1.4474451803282197E-4</v>
      </c>
      <c r="G867" s="2">
        <f t="shared" si="75"/>
        <v>3.2348368230203157E-2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2.4914000000000001</v>
      </c>
      <c r="C868" s="2">
        <f t="shared" si="78"/>
        <v>2.4761562554372381</v>
      </c>
      <c r="D868" s="2">
        <f t="shared" si="80"/>
        <v>2.4379144326473257</v>
      </c>
      <c r="E868" s="2">
        <f t="shared" si="79"/>
        <v>3.8241822789912394E-2</v>
      </c>
      <c r="F868" s="2">
        <f t="shared" si="77"/>
        <v>7.5325689435562218E-3</v>
      </c>
      <c r="G868" s="2">
        <f t="shared" ref="G868:G931" si="81">E868-F868</f>
        <v>3.0709253846356172E-2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2.5032999999999999</v>
      </c>
      <c r="C869" s="2">
        <f t="shared" si="78"/>
        <v>2.4785014469084321</v>
      </c>
      <c r="D869" s="2">
        <f t="shared" si="80"/>
        <v>2.4427578080067827</v>
      </c>
      <c r="E869" s="2">
        <f t="shared" si="79"/>
        <v>3.5743638901649444E-2</v>
      </c>
      <c r="F869" s="2">
        <f t="shared" ref="F869:F932" si="83">(E869*(2/(10)))+((1-(2/10))*F868)</f>
        <v>1.3174782935174868E-2</v>
      </c>
      <c r="G869" s="2">
        <f t="shared" si="81"/>
        <v>2.2568855966474576E-2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2.5091999999999999</v>
      </c>
      <c r="C870" s="2">
        <f t="shared" si="78"/>
        <v>2.4804858396917502</v>
      </c>
      <c r="D870" s="2">
        <f t="shared" si="80"/>
        <v>2.4476794518581322</v>
      </c>
      <c r="E870" s="2">
        <f t="shared" si="79"/>
        <v>3.2806387833618E-2</v>
      </c>
      <c r="F870" s="2">
        <f t="shared" si="83"/>
        <v>1.7101103914863493E-2</v>
      </c>
      <c r="G870" s="2">
        <f t="shared" si="81"/>
        <v>1.5705283918754507E-2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2.4914000000000001</v>
      </c>
      <c r="C871" s="2">
        <f t="shared" si="78"/>
        <v>2.4821649412776345</v>
      </c>
      <c r="D871" s="2">
        <f t="shared" si="80"/>
        <v>2.4509180109797524</v>
      </c>
      <c r="E871" s="2">
        <f t="shared" si="79"/>
        <v>3.1246930297882169E-2</v>
      </c>
      <c r="F871" s="2">
        <f t="shared" si="83"/>
        <v>1.9930269191467228E-2</v>
      </c>
      <c r="G871" s="2">
        <f t="shared" si="81"/>
        <v>1.1316661106414942E-2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2.4914000000000001</v>
      </c>
      <c r="C872" s="2">
        <f t="shared" si="78"/>
        <v>2.4753703349272294</v>
      </c>
      <c r="D872" s="2">
        <f t="shared" si="80"/>
        <v>2.4539166768331042</v>
      </c>
      <c r="E872" s="2">
        <f t="shared" si="79"/>
        <v>2.1453658094125139E-2</v>
      </c>
      <c r="F872" s="2">
        <f t="shared" si="83"/>
        <v>2.0234946971998811E-2</v>
      </c>
      <c r="G872" s="2">
        <f t="shared" si="81"/>
        <v>1.2187111221263272E-3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2.4914000000000001</v>
      </c>
      <c r="C873" s="2">
        <f t="shared" si="78"/>
        <v>2.4714518218615016</v>
      </c>
      <c r="D873" s="2">
        <f t="shared" si="80"/>
        <v>2.4566932192899116</v>
      </c>
      <c r="E873" s="2">
        <f t="shared" si="79"/>
        <v>1.4758602571590007E-2</v>
      </c>
      <c r="F873" s="2">
        <f t="shared" si="83"/>
        <v>1.9139678091917054E-2</v>
      </c>
      <c r="G873" s="2">
        <f t="shared" si="81"/>
        <v>-4.381075520327047E-3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2.4914000000000001</v>
      </c>
      <c r="C874" s="2">
        <f t="shared" si="78"/>
        <v>2.4726900031135779</v>
      </c>
      <c r="D874" s="2">
        <f t="shared" si="80"/>
        <v>2.4592640919351036</v>
      </c>
      <c r="E874" s="2">
        <f t="shared" si="79"/>
        <v>1.3425911178474248E-2</v>
      </c>
      <c r="F874" s="2">
        <f t="shared" si="83"/>
        <v>1.7996924709228493E-2</v>
      </c>
      <c r="G874" s="2">
        <f t="shared" si="81"/>
        <v>-4.5710135307542449E-3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2.4914000000000001</v>
      </c>
      <c r="C875" s="2">
        <f t="shared" si="78"/>
        <v>2.4737376949422578</v>
      </c>
      <c r="D875" s="2">
        <f t="shared" si="80"/>
        <v>2.4616445295695408</v>
      </c>
      <c r="E875" s="2">
        <f t="shared" si="79"/>
        <v>1.2093165372716985E-2</v>
      </c>
      <c r="F875" s="2">
        <f t="shared" si="83"/>
        <v>1.6816172841926193E-2</v>
      </c>
      <c r="G875" s="2">
        <f t="shared" si="81"/>
        <v>-4.7230074692092075E-3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2.4735999999999998</v>
      </c>
      <c r="C876" s="2">
        <f t="shared" si="78"/>
        <v>2.4746242034126795</v>
      </c>
      <c r="D876" s="2">
        <f t="shared" si="80"/>
        <v>2.462530119971797</v>
      </c>
      <c r="E876" s="2">
        <f t="shared" si="79"/>
        <v>1.2094083440882475E-2</v>
      </c>
      <c r="F876" s="2">
        <f t="shared" si="83"/>
        <v>1.5871754961717451E-2</v>
      </c>
      <c r="G876" s="2">
        <f t="shared" si="81"/>
        <v>-3.7776715208349756E-3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2.4914000000000001</v>
      </c>
      <c r="C877" s="2">
        <f t="shared" si="78"/>
        <v>2.4772050951953442</v>
      </c>
      <c r="D877" s="2">
        <f t="shared" si="80"/>
        <v>2.4646686296035161</v>
      </c>
      <c r="E877" s="2">
        <f t="shared" si="79"/>
        <v>1.2536465591828083E-2</v>
      </c>
      <c r="F877" s="2">
        <f t="shared" si="83"/>
        <v>1.5204697087739577E-2</v>
      </c>
      <c r="G877" s="2">
        <f t="shared" si="81"/>
        <v>-2.6682314959114942E-3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2.4201999999999999</v>
      </c>
      <c r="C878" s="2">
        <f t="shared" si="78"/>
        <v>2.4793889267037525</v>
      </c>
      <c r="D878" s="2">
        <f t="shared" si="80"/>
        <v>2.4613746570402926</v>
      </c>
      <c r="E878" s="2">
        <f t="shared" si="79"/>
        <v>1.8014269663459981E-2</v>
      </c>
      <c r="F878" s="2">
        <f t="shared" si="83"/>
        <v>1.5766611602883659E-2</v>
      </c>
      <c r="G878" s="2">
        <f t="shared" si="81"/>
        <v>2.2476580605763213E-3</v>
      </c>
      <c r="H878" s="2" t="str">
        <f t="shared" si="82"/>
        <v>Sell</v>
      </c>
    </row>
    <row r="879" spans="1:8" ht="13.5" x14ac:dyDescent="0.25">
      <c r="A879" s="3">
        <f>TITRES_STAT!B882</f>
        <v>43283</v>
      </c>
      <c r="B879" s="6">
        <f>TITRES_STAT!D882</f>
        <v>2.4321000000000002</v>
      </c>
      <c r="C879" s="2">
        <f t="shared" si="78"/>
        <v>2.4830675533647137</v>
      </c>
      <c r="D879" s="2">
        <f t="shared" si="80"/>
        <v>2.4592061639261966</v>
      </c>
      <c r="E879" s="2">
        <f t="shared" si="79"/>
        <v>2.3861389438517122E-2</v>
      </c>
      <c r="F879" s="2">
        <f t="shared" si="83"/>
        <v>1.7385567170010351E-2</v>
      </c>
      <c r="G879" s="2">
        <f t="shared" si="81"/>
        <v>6.4758222685067715E-3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6">
        <f>TITRES_STAT!D883</f>
        <v>2.4617</v>
      </c>
      <c r="C880" s="2">
        <f t="shared" si="78"/>
        <v>2.4870879297701425</v>
      </c>
      <c r="D880" s="2">
        <f t="shared" si="80"/>
        <v>2.4593908925242562</v>
      </c>
      <c r="E880" s="2">
        <f t="shared" si="79"/>
        <v>2.7697037245886236E-2</v>
      </c>
      <c r="F880" s="2">
        <f t="shared" si="83"/>
        <v>1.944786118518553E-2</v>
      </c>
      <c r="G880" s="2">
        <f t="shared" si="81"/>
        <v>8.2491760607007053E-3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6">
        <f>TITRES_STAT!D884</f>
        <v>2.4321000000000002</v>
      </c>
      <c r="C881" s="2">
        <f t="shared" si="78"/>
        <v>2.4877513251901204</v>
      </c>
      <c r="D881" s="2">
        <f t="shared" si="80"/>
        <v>2.4573693449298668</v>
      </c>
      <c r="E881" s="2">
        <f t="shared" si="79"/>
        <v>3.0381980260253627E-2</v>
      </c>
      <c r="F881" s="2">
        <f t="shared" si="83"/>
        <v>2.163468500019915E-2</v>
      </c>
      <c r="G881" s="2">
        <f t="shared" si="81"/>
        <v>8.7472952600544766E-3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6">
        <f>TITRES_STAT!D885</f>
        <v>2.4558</v>
      </c>
      <c r="C882" s="2">
        <f t="shared" si="78"/>
        <v>2.4883126597762555</v>
      </c>
      <c r="D882" s="2">
        <f t="shared" si="80"/>
        <v>2.4572530971572837</v>
      </c>
      <c r="E882" s="2">
        <f t="shared" si="79"/>
        <v>3.1059562618971803E-2</v>
      </c>
      <c r="F882" s="2">
        <f t="shared" si="83"/>
        <v>2.3519660523953684E-2</v>
      </c>
      <c r="G882" s="2">
        <f t="shared" si="81"/>
        <v>7.5399020950181195E-3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6">
        <f>TITRES_STAT!D886</f>
        <v>2.4617</v>
      </c>
      <c r="C883" s="2">
        <f t="shared" si="78"/>
        <v>2.4887876351952931</v>
      </c>
      <c r="D883" s="2">
        <f t="shared" si="80"/>
        <v>2.4575824973678553</v>
      </c>
      <c r="E883" s="2">
        <f t="shared" si="79"/>
        <v>3.1205137827437834E-2</v>
      </c>
      <c r="F883" s="2">
        <f t="shared" si="83"/>
        <v>2.5056755984650514E-2</v>
      </c>
      <c r="G883" s="2">
        <f t="shared" si="81"/>
        <v>6.1483818427873205E-3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6">
        <f>TITRES_STAT!D887</f>
        <v>2.4499</v>
      </c>
      <c r="C884" s="2">
        <f t="shared" si="78"/>
        <v>2.48918953747294</v>
      </c>
      <c r="D884" s="2">
        <f t="shared" si="80"/>
        <v>2.4570134234887551</v>
      </c>
      <c r="E884" s="2">
        <f t="shared" si="79"/>
        <v>3.2176113984184962E-2</v>
      </c>
      <c r="F884" s="2">
        <f t="shared" si="83"/>
        <v>2.6480627584557406E-2</v>
      </c>
      <c r="G884" s="2">
        <f t="shared" si="81"/>
        <v>5.6954863996275563E-3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6">
        <f>TITRES_STAT!D888</f>
        <v>2.4499</v>
      </c>
      <c r="C885" s="2">
        <f t="shared" si="78"/>
        <v>2.4895296086309493</v>
      </c>
      <c r="D885" s="2">
        <f t="shared" si="80"/>
        <v>2.4564865032303289</v>
      </c>
      <c r="E885" s="2">
        <f t="shared" si="79"/>
        <v>3.3043105400620387E-2</v>
      </c>
      <c r="F885" s="2">
        <f t="shared" si="83"/>
        <v>2.7793123147770001E-2</v>
      </c>
      <c r="G885" s="2">
        <f t="shared" si="81"/>
        <v>5.2499822528503867E-3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6">
        <f>TITRES_STAT!D889</f>
        <v>2.5032999999999999</v>
      </c>
      <c r="C886" s="2">
        <f t="shared" si="78"/>
        <v>2.4870788996108031</v>
      </c>
      <c r="D886" s="2">
        <f t="shared" si="80"/>
        <v>2.4599541696577116</v>
      </c>
      <c r="E886" s="2">
        <f t="shared" si="79"/>
        <v>2.7124729953091453E-2</v>
      </c>
      <c r="F886" s="2">
        <f t="shared" si="83"/>
        <v>2.7659444508834292E-2</v>
      </c>
      <c r="G886" s="2">
        <f t="shared" si="81"/>
        <v>-5.3471455574283927E-4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2.5743999999999998</v>
      </c>
      <c r="C887" s="2">
        <f t="shared" si="78"/>
        <v>2.4877436842860638</v>
      </c>
      <c r="D887" s="2">
        <f t="shared" si="80"/>
        <v>2.4684316385719551</v>
      </c>
      <c r="E887" s="2">
        <f t="shared" si="79"/>
        <v>1.9312045714108717E-2</v>
      </c>
      <c r="F887" s="2">
        <f t="shared" si="83"/>
        <v>2.5989964749889179E-2</v>
      </c>
      <c r="G887" s="2">
        <f t="shared" si="81"/>
        <v>-6.6779190357804628E-3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2.61</v>
      </c>
      <c r="C888" s="2">
        <f t="shared" si="78"/>
        <v>2.4773523482420541</v>
      </c>
      <c r="D888" s="2">
        <f t="shared" si="80"/>
        <v>2.4789181838629215</v>
      </c>
      <c r="E888" s="2">
        <f t="shared" si="79"/>
        <v>-1.5658356208674284E-3</v>
      </c>
      <c r="F888" s="2">
        <f t="shared" si="83"/>
        <v>2.0478804675737858E-2</v>
      </c>
      <c r="G888" s="2">
        <f t="shared" si="81"/>
        <v>-2.2044640296605286E-2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2.6406000000000001</v>
      </c>
      <c r="C889" s="2">
        <f t="shared" si="78"/>
        <v>2.4703904485125072</v>
      </c>
      <c r="D889" s="2">
        <f t="shared" si="80"/>
        <v>2.4908946146878899</v>
      </c>
      <c r="E889" s="2">
        <f t="shared" si="79"/>
        <v>-2.0504166175382643E-2</v>
      </c>
      <c r="F889" s="2">
        <f t="shared" si="83"/>
        <v>1.2282210505513758E-2</v>
      </c>
      <c r="G889" s="2">
        <f t="shared" si="81"/>
        <v>-3.2786376680896401E-2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6">
        <f>TITRES_STAT!D893</f>
        <v>2.7538</v>
      </c>
      <c r="C890" s="2">
        <f t="shared" si="78"/>
        <v>2.4690534564336604</v>
      </c>
      <c r="D890" s="2">
        <f t="shared" si="80"/>
        <v>2.5103690876739724</v>
      </c>
      <c r="E890" s="2">
        <f t="shared" si="79"/>
        <v>-4.1315631240312012E-2</v>
      </c>
      <c r="F890" s="2">
        <f t="shared" si="83"/>
        <v>1.5626421563486037E-3</v>
      </c>
      <c r="G890" s="2">
        <f t="shared" si="81"/>
        <v>-4.2878273396660616E-2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6">
        <f>TITRES_STAT!D894</f>
        <v>2.9171999999999998</v>
      </c>
      <c r="C891" s="2">
        <f t="shared" si="78"/>
        <v>2.4633683092900203</v>
      </c>
      <c r="D891" s="2">
        <f t="shared" si="80"/>
        <v>2.5405047108092336</v>
      </c>
      <c r="E891" s="2">
        <f t="shared" si="79"/>
        <v>-7.7136401519213305E-2</v>
      </c>
      <c r="F891" s="2">
        <f t="shared" si="83"/>
        <v>-1.4177166578763778E-2</v>
      </c>
      <c r="G891" s="2">
        <f t="shared" si="81"/>
        <v>-6.2959234940449527E-2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6">
        <f>TITRES_STAT!D895</f>
        <v>2.9801000000000002</v>
      </c>
      <c r="C892" s="2">
        <f t="shared" si="78"/>
        <v>2.4622039540146323</v>
      </c>
      <c r="D892" s="2">
        <f t="shared" si="80"/>
        <v>2.5730673248233646</v>
      </c>
      <c r="E892" s="2">
        <f t="shared" si="79"/>
        <v>-0.11086337080873232</v>
      </c>
      <c r="F892" s="2">
        <f t="shared" si="83"/>
        <v>-3.3514407424757489E-2</v>
      </c>
      <c r="G892" s="2">
        <f t="shared" si="81"/>
        <v>-7.7348963383974831E-2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2.9047000000000001</v>
      </c>
      <c r="C893" s="2">
        <f t="shared" si="78"/>
        <v>2.4621264226277662</v>
      </c>
      <c r="D893" s="2">
        <f t="shared" si="80"/>
        <v>2.5976327081697823</v>
      </c>
      <c r="E893" s="2">
        <f t="shared" si="79"/>
        <v>-0.13550628554201616</v>
      </c>
      <c r="F893" s="2">
        <f t="shared" si="83"/>
        <v>-5.3912783048209227E-2</v>
      </c>
      <c r="G893" s="2">
        <f t="shared" si="81"/>
        <v>-8.1593502493806924E-2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2.8732000000000002</v>
      </c>
      <c r="C894" s="2">
        <f t="shared" si="78"/>
        <v>2.4602454345311866</v>
      </c>
      <c r="D894" s="2">
        <f t="shared" si="80"/>
        <v>2.6180451001572056</v>
      </c>
      <c r="E894" s="2">
        <f t="shared" si="79"/>
        <v>-0.15779966562601899</v>
      </c>
      <c r="F894" s="2">
        <f t="shared" si="83"/>
        <v>-7.4690159563771175E-2</v>
      </c>
      <c r="G894" s="2">
        <f t="shared" si="81"/>
        <v>-8.3109506062247818E-2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6">
        <f>TITRES_STAT!D898</f>
        <v>2.8292000000000002</v>
      </c>
      <c r="C895" s="2">
        <f t="shared" si="78"/>
        <v>2.4586538292186964</v>
      </c>
      <c r="D895" s="2">
        <f t="shared" si="80"/>
        <v>2.6336862038492641</v>
      </c>
      <c r="E895" s="2">
        <f t="shared" si="79"/>
        <v>-0.17503237463056776</v>
      </c>
      <c r="F895" s="2">
        <f t="shared" si="83"/>
        <v>-9.4758602577130494E-2</v>
      </c>
      <c r="G895" s="2">
        <f t="shared" si="81"/>
        <v>-8.0273772053437262E-2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2.8544</v>
      </c>
      <c r="C896" s="2">
        <f t="shared" si="78"/>
        <v>2.4655224708773584</v>
      </c>
      <c r="D896" s="2">
        <f t="shared" si="80"/>
        <v>2.6500353739345037</v>
      </c>
      <c r="E896" s="2">
        <f t="shared" si="79"/>
        <v>-0.18451290305714529</v>
      </c>
      <c r="F896" s="2">
        <f t="shared" si="83"/>
        <v>-0.11270946267313345</v>
      </c>
      <c r="G896" s="2">
        <f t="shared" si="81"/>
        <v>-7.1803440384011846E-2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2.8229000000000002</v>
      </c>
      <c r="C897" s="2">
        <f t="shared" si="78"/>
        <v>2.4822728599731496</v>
      </c>
      <c r="D897" s="2">
        <f t="shared" si="80"/>
        <v>2.6628401610504664</v>
      </c>
      <c r="E897" s="2">
        <f t="shared" si="79"/>
        <v>-0.18056730107731678</v>
      </c>
      <c r="F897" s="2">
        <f t="shared" si="83"/>
        <v>-0.12628103035397012</v>
      </c>
      <c r="G897" s="2">
        <f t="shared" si="81"/>
        <v>-5.4286270723346658E-2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2.7978000000000001</v>
      </c>
      <c r="C898" s="2">
        <f t="shared" si="78"/>
        <v>2.5019231892080498</v>
      </c>
      <c r="D898" s="2">
        <f t="shared" si="80"/>
        <v>2.6728371861578393</v>
      </c>
      <c r="E898" s="2">
        <f t="shared" si="79"/>
        <v>-0.17091399694978948</v>
      </c>
      <c r="F898" s="2">
        <f t="shared" si="83"/>
        <v>-0.13520762367313399</v>
      </c>
      <c r="G898" s="2">
        <f t="shared" si="81"/>
        <v>-3.570637327665549E-2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2.7663000000000002</v>
      </c>
      <c r="C899" s="2">
        <f t="shared" si="78"/>
        <v>2.5232580831760423</v>
      </c>
      <c r="D899" s="2">
        <f t="shared" si="80"/>
        <v>2.6797603575535547</v>
      </c>
      <c r="E899" s="2">
        <f t="shared" si="79"/>
        <v>-0.15650227437751241</v>
      </c>
      <c r="F899" s="2">
        <f t="shared" si="83"/>
        <v>-0.13946655381400969</v>
      </c>
      <c r="G899" s="2">
        <f t="shared" si="81"/>
        <v>-1.7035720563502721E-2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2.7663000000000002</v>
      </c>
      <c r="C900" s="2">
        <f t="shared" si="78"/>
        <v>2.5587260703797283</v>
      </c>
      <c r="D900" s="2">
        <f t="shared" si="80"/>
        <v>2.6861707014384764</v>
      </c>
      <c r="E900" s="2">
        <f t="shared" si="79"/>
        <v>-0.12744463105874804</v>
      </c>
      <c r="F900" s="2">
        <f t="shared" si="83"/>
        <v>-0.13706216926295736</v>
      </c>
      <c r="G900" s="2">
        <f t="shared" si="81"/>
        <v>9.6175382042093249E-3</v>
      </c>
      <c r="H900" s="2" t="str">
        <f t="shared" si="82"/>
        <v>Sell</v>
      </c>
    </row>
    <row r="901" spans="1:8" ht="13.5" x14ac:dyDescent="0.25">
      <c r="A901" s="3">
        <f>TITRES_STAT!B904</f>
        <v>43314</v>
      </c>
      <c r="B901" s="6">
        <f>TITRES_STAT!D904</f>
        <v>2.7852000000000001</v>
      </c>
      <c r="C901" s="2">
        <f t="shared" si="78"/>
        <v>2.6138759057059238</v>
      </c>
      <c r="D901" s="2">
        <f t="shared" si="80"/>
        <v>2.693506205035626</v>
      </c>
      <c r="E901" s="2">
        <f t="shared" si="79"/>
        <v>-7.9630299329702225E-2</v>
      </c>
      <c r="F901" s="2">
        <f t="shared" si="83"/>
        <v>-0.12557579527630633</v>
      </c>
      <c r="G901" s="2">
        <f t="shared" si="81"/>
        <v>4.5945495946604104E-2</v>
      </c>
      <c r="H901" s="2" t="str">
        <f t="shared" si="82"/>
        <v>Sell</v>
      </c>
    </row>
    <row r="902" spans="1:8" ht="13.5" x14ac:dyDescent="0.25">
      <c r="A902" s="3">
        <f>TITRES_STAT!B905</f>
        <v>43315</v>
      </c>
      <c r="B902" s="6">
        <f>TITRES_STAT!D905</f>
        <v>2.7663000000000002</v>
      </c>
      <c r="C902" s="2">
        <f t="shared" si="78"/>
        <v>2.6702180740588584</v>
      </c>
      <c r="D902" s="2">
        <f t="shared" si="80"/>
        <v>2.6988983379959501</v>
      </c>
      <c r="E902" s="2">
        <f t="shared" si="79"/>
        <v>-2.8680263937091777E-2</v>
      </c>
      <c r="F902" s="2">
        <f t="shared" si="83"/>
        <v>-0.10619668900846342</v>
      </c>
      <c r="G902" s="2">
        <f t="shared" si="81"/>
        <v>7.7516425071371645E-2</v>
      </c>
      <c r="H902" s="2" t="str">
        <f t="shared" si="82"/>
        <v>Sell</v>
      </c>
    </row>
    <row r="903" spans="1:8" ht="13.5" x14ac:dyDescent="0.25">
      <c r="A903" s="3">
        <f>TITRES_STAT!B906</f>
        <v>43318</v>
      </c>
      <c r="B903" s="6">
        <f>TITRES_STAT!D906</f>
        <v>2.7663000000000002</v>
      </c>
      <c r="C903" s="2">
        <f t="shared" si="78"/>
        <v>2.7062922165113417</v>
      </c>
      <c r="D903" s="2">
        <f t="shared" si="80"/>
        <v>2.7038910536999539</v>
      </c>
      <c r="E903" s="2">
        <f t="shared" si="79"/>
        <v>2.4011628113878025E-3</v>
      </c>
      <c r="F903" s="2">
        <f t="shared" si="83"/>
        <v>-8.4477118644493185E-2</v>
      </c>
      <c r="G903" s="2">
        <f t="shared" si="81"/>
        <v>8.6878281455880987E-2</v>
      </c>
      <c r="H903" s="2" t="str">
        <f t="shared" si="82"/>
        <v>Sell</v>
      </c>
    </row>
    <row r="904" spans="1:8" ht="13.5" x14ac:dyDescent="0.25">
      <c r="A904" s="3">
        <f>TITRES_STAT!B907</f>
        <v>43319</v>
      </c>
      <c r="B904" s="6">
        <f>TITRES_STAT!D907</f>
        <v>2.7852000000000001</v>
      </c>
      <c r="C904" s="2">
        <f t="shared" si="78"/>
        <v>2.7319703370480584</v>
      </c>
      <c r="D904" s="2">
        <f t="shared" si="80"/>
        <v>2.7099139386110682</v>
      </c>
      <c r="E904" s="2">
        <f t="shared" si="79"/>
        <v>2.2056398436990143E-2</v>
      </c>
      <c r="F904" s="2">
        <f t="shared" si="83"/>
        <v>-6.3170415228196525E-2</v>
      </c>
      <c r="G904" s="2">
        <f t="shared" si="81"/>
        <v>8.5226813665186668E-2</v>
      </c>
      <c r="H904" s="2" t="str">
        <f t="shared" si="82"/>
        <v>Sell</v>
      </c>
    </row>
    <row r="905" spans="1:8" ht="13.5" x14ac:dyDescent="0.25">
      <c r="A905" s="3">
        <f>TITRES_STAT!B908</f>
        <v>43320</v>
      </c>
      <c r="B905" s="6">
        <f>TITRES_STAT!D908</f>
        <v>2.76</v>
      </c>
      <c r="C905" s="2">
        <f t="shared" si="78"/>
        <v>2.7469287467329724</v>
      </c>
      <c r="D905" s="2">
        <f t="shared" si="80"/>
        <v>2.7136240172324704</v>
      </c>
      <c r="E905" s="2">
        <f t="shared" si="79"/>
        <v>3.3304729500502006E-2</v>
      </c>
      <c r="F905" s="2">
        <f t="shared" si="83"/>
        <v>-4.3875386282456824E-2</v>
      </c>
      <c r="G905" s="2">
        <f t="shared" si="81"/>
        <v>7.718011578295883E-2</v>
      </c>
      <c r="H905" s="2" t="str">
        <f t="shared" si="82"/>
        <v>Sell</v>
      </c>
    </row>
    <row r="906" spans="1:8" ht="13.5" x14ac:dyDescent="0.25">
      <c r="A906" s="3">
        <f>TITRES_STAT!B909</f>
        <v>43321</v>
      </c>
      <c r="B906" s="6">
        <f>TITRES_STAT!D909</f>
        <v>2.6783000000000001</v>
      </c>
      <c r="C906" s="2">
        <f t="shared" si="78"/>
        <v>2.7634627856971306</v>
      </c>
      <c r="D906" s="2">
        <f t="shared" si="80"/>
        <v>2.7110074233633985</v>
      </c>
      <c r="E906" s="2">
        <f t="shared" si="79"/>
        <v>5.2455362333732047E-2</v>
      </c>
      <c r="F906" s="2">
        <f t="shared" si="83"/>
        <v>-2.4609236559219053E-2</v>
      </c>
      <c r="G906" s="2">
        <f t="shared" si="81"/>
        <v>7.70645988929511E-2</v>
      </c>
      <c r="H906" s="2" t="str">
        <f t="shared" si="82"/>
        <v>Sell</v>
      </c>
    </row>
    <row r="907" spans="1:8" ht="13.5" x14ac:dyDescent="0.25">
      <c r="A907" s="3">
        <f>TITRES_STAT!B910</f>
        <v>43322</v>
      </c>
      <c r="B907" s="6">
        <f>TITRES_STAT!D910</f>
        <v>2.6783000000000001</v>
      </c>
      <c r="C907" s="2">
        <f t="shared" si="78"/>
        <v>2.7726069725129565</v>
      </c>
      <c r="D907" s="2">
        <f t="shared" si="80"/>
        <v>2.7085846512624059</v>
      </c>
      <c r="E907" s="2">
        <f t="shared" si="79"/>
        <v>6.4022321250550629E-2</v>
      </c>
      <c r="F907" s="2">
        <f t="shared" si="83"/>
        <v>-6.882924997265118E-3</v>
      </c>
      <c r="G907" s="2">
        <f t="shared" si="81"/>
        <v>7.0905246247815745E-2</v>
      </c>
      <c r="H907" s="2" t="str">
        <f t="shared" si="82"/>
        <v>Sell</v>
      </c>
    </row>
    <row r="908" spans="1:8" ht="13.5" x14ac:dyDescent="0.25">
      <c r="A908" s="3">
        <f>TITRES_STAT!B911</f>
        <v>43326</v>
      </c>
      <c r="B908" s="6">
        <f>TITRES_STAT!D911</f>
        <v>2.7538</v>
      </c>
      <c r="C908" s="2">
        <f t="shared" si="78"/>
        <v>2.7764828228955785</v>
      </c>
      <c r="D908" s="2">
        <f t="shared" si="80"/>
        <v>2.7119339363540798</v>
      </c>
      <c r="E908" s="2">
        <f t="shared" si="79"/>
        <v>6.4548886541498707E-2</v>
      </c>
      <c r="F908" s="2">
        <f t="shared" si="83"/>
        <v>7.4034373104876474E-3</v>
      </c>
      <c r="G908" s="2">
        <f t="shared" si="81"/>
        <v>5.7145449231011058E-2</v>
      </c>
      <c r="H908" s="2" t="str">
        <f t="shared" si="82"/>
        <v>Sell</v>
      </c>
    </row>
    <row r="909" spans="1:8" ht="13.5" x14ac:dyDescent="0.25">
      <c r="A909" s="3">
        <f>TITRES_STAT!B912</f>
        <v>43327</v>
      </c>
      <c r="B909" s="6">
        <f>TITRES_STAT!D912</f>
        <v>2.7978000000000001</v>
      </c>
      <c r="C909" s="2">
        <f t="shared" si="78"/>
        <v>2.7749162347577974</v>
      </c>
      <c r="D909" s="2">
        <f t="shared" si="80"/>
        <v>2.7182943855130368</v>
      </c>
      <c r="E909" s="2">
        <f t="shared" si="79"/>
        <v>5.6621849244760547E-2</v>
      </c>
      <c r="F909" s="2">
        <f t="shared" si="83"/>
        <v>1.7247119697342231E-2</v>
      </c>
      <c r="G909" s="2">
        <f t="shared" si="81"/>
        <v>3.9374729547418316E-2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6">
        <f>TITRES_STAT!D913</f>
        <v>2.8481000000000001</v>
      </c>
      <c r="C910" s="2">
        <f t="shared" si="78"/>
        <v>2.7735906601796749</v>
      </c>
      <c r="D910" s="2">
        <f t="shared" si="80"/>
        <v>2.7279096162157748</v>
      </c>
      <c r="E910" s="2">
        <f t="shared" si="79"/>
        <v>4.5681043963900159E-2</v>
      </c>
      <c r="F910" s="2">
        <f t="shared" si="83"/>
        <v>2.2933904550653819E-2</v>
      </c>
      <c r="G910" s="2">
        <f t="shared" si="81"/>
        <v>2.2747139413246339E-2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2.8166000000000002</v>
      </c>
      <c r="C911" s="2">
        <f t="shared" ref="C911:C974" si="84">$C$4*B901+C910*(1-$C$4)</f>
        <v>2.7753767124597246</v>
      </c>
      <c r="D911" s="2">
        <f t="shared" si="80"/>
        <v>2.7344792742738653</v>
      </c>
      <c r="E911" s="2">
        <f t="shared" si="79"/>
        <v>4.0897438185859336E-2</v>
      </c>
      <c r="F911" s="2">
        <f t="shared" si="83"/>
        <v>2.6526611277694921E-2</v>
      </c>
      <c r="G911" s="2">
        <f t="shared" si="81"/>
        <v>1.4370826908164415E-2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6">
        <f>TITRES_STAT!D915</f>
        <v>2.8544</v>
      </c>
      <c r="C912" s="2">
        <f t="shared" si="84"/>
        <v>2.7739802951582284</v>
      </c>
      <c r="D912" s="2">
        <f t="shared" si="80"/>
        <v>2.7433622909943196</v>
      </c>
      <c r="E912" s="2">
        <f t="shared" si="79"/>
        <v>3.0618004163908807E-2</v>
      </c>
      <c r="F912" s="2">
        <f t="shared" si="83"/>
        <v>2.7344889854937701E-2</v>
      </c>
      <c r="G912" s="2">
        <f t="shared" si="81"/>
        <v>3.2731143089711062E-3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6">
        <f>TITRES_STAT!D916</f>
        <v>2.9361000000000002</v>
      </c>
      <c r="C913" s="2">
        <f t="shared" si="84"/>
        <v>2.7727987112877317</v>
      </c>
      <c r="D913" s="2">
        <f t="shared" si="80"/>
        <v>2.7576391583280739</v>
      </c>
      <c r="E913" s="2">
        <f t="shared" si="79"/>
        <v>1.5159552959657763E-2</v>
      </c>
      <c r="F913" s="2">
        <f t="shared" si="83"/>
        <v>2.4907822475881712E-2</v>
      </c>
      <c r="G913" s="2">
        <f t="shared" si="81"/>
        <v>-9.7482695162239494E-3</v>
      </c>
      <c r="H913" s="2" t="str">
        <f t="shared" si="82"/>
        <v>Hold</v>
      </c>
    </row>
    <row r="914" spans="1:8" ht="13.5" x14ac:dyDescent="0.25">
      <c r="A914" s="3">
        <f>TITRES_STAT!B917</f>
        <v>43336</v>
      </c>
      <c r="B914" s="6">
        <f>TITRES_STAT!D917</f>
        <v>2.9864000000000002</v>
      </c>
      <c r="C914" s="2">
        <f t="shared" si="84"/>
        <v>2.77470660185885</v>
      </c>
      <c r="D914" s="2">
        <f t="shared" si="80"/>
        <v>2.7745844058593279</v>
      </c>
      <c r="E914" s="2">
        <f t="shared" si="79"/>
        <v>1.2219599952212334E-4</v>
      </c>
      <c r="F914" s="2">
        <f t="shared" si="83"/>
        <v>1.9950697180609794E-2</v>
      </c>
      <c r="G914" s="2">
        <f t="shared" si="81"/>
        <v>-1.9828501181087671E-2</v>
      </c>
      <c r="H914" s="2" t="str">
        <f t="shared" si="82"/>
        <v>Hold</v>
      </c>
    </row>
    <row r="915" spans="1:8" ht="13.5" x14ac:dyDescent="0.25">
      <c r="A915" s="3">
        <f>TITRES_STAT!B918</f>
        <v>43339</v>
      </c>
      <c r="B915" s="6">
        <f>TITRES_STAT!D918</f>
        <v>3.0240999999999998</v>
      </c>
      <c r="C915" s="2">
        <f t="shared" si="84"/>
        <v>2.7724440477267192</v>
      </c>
      <c r="D915" s="2">
        <f t="shared" si="80"/>
        <v>2.7930670424623405</v>
      </c>
      <c r="E915" s="2">
        <f t="shared" si="79"/>
        <v>-2.0622994735621347E-2</v>
      </c>
      <c r="F915" s="2">
        <f t="shared" si="83"/>
        <v>1.1835958797363566E-2</v>
      </c>
      <c r="G915" s="2">
        <f t="shared" si="81"/>
        <v>-3.2458953532984912E-2</v>
      </c>
      <c r="H915" s="2" t="str">
        <f t="shared" si="82"/>
        <v>Hold</v>
      </c>
    </row>
    <row r="916" spans="1:8" ht="13.5" x14ac:dyDescent="0.25">
      <c r="A916" s="3">
        <f>TITRES_STAT!B919</f>
        <v>43340</v>
      </c>
      <c r="B916" s="6">
        <f>TITRES_STAT!D919</f>
        <v>2.9864000000000002</v>
      </c>
      <c r="C916" s="2">
        <f t="shared" si="84"/>
        <v>2.7579603480764545</v>
      </c>
      <c r="D916" s="2">
        <f t="shared" si="80"/>
        <v>2.8073880022799451</v>
      </c>
      <c r="E916" s="2">
        <f t="shared" si="79"/>
        <v>-4.9427654203490601E-2</v>
      </c>
      <c r="F916" s="2">
        <f t="shared" si="83"/>
        <v>-4.1676380280726739E-4</v>
      </c>
      <c r="G916" s="2">
        <f t="shared" si="81"/>
        <v>-4.9010890400683335E-2</v>
      </c>
      <c r="H916" s="2" t="str">
        <f t="shared" si="82"/>
        <v>Hold</v>
      </c>
    </row>
    <row r="917" spans="1:8" ht="13.5" x14ac:dyDescent="0.25">
      <c r="A917" s="3">
        <f>TITRES_STAT!B920</f>
        <v>43341</v>
      </c>
      <c r="B917" s="6">
        <f>TITRES_STAT!D920</f>
        <v>3.0051999999999999</v>
      </c>
      <c r="C917" s="2">
        <f t="shared" si="84"/>
        <v>2.7457049099108461</v>
      </c>
      <c r="D917" s="2">
        <f t="shared" si="80"/>
        <v>2.8220407428518008</v>
      </c>
      <c r="E917" s="2">
        <f t="shared" si="79"/>
        <v>-7.6335832940954695E-2</v>
      </c>
      <c r="F917" s="2">
        <f t="shared" si="83"/>
        <v>-1.5600577630436752E-2</v>
      </c>
      <c r="G917" s="2">
        <f t="shared" si="81"/>
        <v>-6.0735255310517947E-2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6">
        <f>TITRES_STAT!D921</f>
        <v>2.9864000000000002</v>
      </c>
      <c r="C918" s="2">
        <f t="shared" si="84"/>
        <v>2.7469503083861007</v>
      </c>
      <c r="D918" s="2">
        <f t="shared" si="80"/>
        <v>2.8342155026405567</v>
      </c>
      <c r="E918" s="2">
        <f t="shared" si="79"/>
        <v>-8.7265194254456002E-2</v>
      </c>
      <c r="F918" s="2">
        <f t="shared" si="83"/>
        <v>-2.9933500955240604E-2</v>
      </c>
      <c r="G918" s="2">
        <f t="shared" si="81"/>
        <v>-5.7331693299215399E-2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6">
        <f>TITRES_STAT!D922</f>
        <v>3.1623999999999999</v>
      </c>
      <c r="C919" s="2">
        <f t="shared" si="84"/>
        <v>2.7547733378651622</v>
      </c>
      <c r="D919" s="2">
        <f t="shared" si="80"/>
        <v>2.8585254654079226</v>
      </c>
      <c r="E919" s="2">
        <f t="shared" si="79"/>
        <v>-0.10375212754276042</v>
      </c>
      <c r="F919" s="2">
        <f t="shared" si="83"/>
        <v>-4.469722627274457E-2</v>
      </c>
      <c r="G919" s="2">
        <f t="shared" si="81"/>
        <v>-5.905490127001585E-2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6">
        <f>TITRES_STAT!D923</f>
        <v>3.3007</v>
      </c>
      <c r="C920" s="2">
        <f t="shared" si="84"/>
        <v>2.7691312858859063</v>
      </c>
      <c r="D920" s="2">
        <f t="shared" si="80"/>
        <v>2.8912791346369655</v>
      </c>
      <c r="E920" s="2">
        <f t="shared" si="79"/>
        <v>-0.12214784875105922</v>
      </c>
      <c r="F920" s="2">
        <f t="shared" si="83"/>
        <v>-6.0187350768407505E-2</v>
      </c>
      <c r="G920" s="2">
        <f t="shared" si="81"/>
        <v>-6.1960497982651713E-2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6">
        <f>TITRES_STAT!D924</f>
        <v>3.3258999999999999</v>
      </c>
      <c r="C921" s="2">
        <f t="shared" si="84"/>
        <v>2.7764341649803823</v>
      </c>
      <c r="D921" s="2">
        <f t="shared" si="80"/>
        <v>2.9234732728120054</v>
      </c>
      <c r="E921" s="2">
        <f t="shared" si="79"/>
        <v>-0.14703910783162311</v>
      </c>
      <c r="F921" s="2">
        <f t="shared" si="83"/>
        <v>-7.7557702181050625E-2</v>
      </c>
      <c r="G921" s="2">
        <f t="shared" si="81"/>
        <v>-6.9481405650572481E-2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6">
        <f>TITRES_STAT!D925</f>
        <v>3.2945000000000002</v>
      </c>
      <c r="C922" s="2">
        <f t="shared" si="84"/>
        <v>2.788428908829554</v>
      </c>
      <c r="D922" s="2">
        <f t="shared" si="80"/>
        <v>2.9509567340851901</v>
      </c>
      <c r="E922" s="2">
        <f t="shared" si="79"/>
        <v>-0.16252782525563614</v>
      </c>
      <c r="F922" s="2">
        <f t="shared" si="83"/>
        <v>-9.4551726795967739E-2</v>
      </c>
      <c r="G922" s="2">
        <f t="shared" si="81"/>
        <v>-6.7976098459668399E-2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6">
        <f>TITRES_STAT!D926</f>
        <v>3.2000999999999999</v>
      </c>
      <c r="C923" s="2">
        <f t="shared" si="84"/>
        <v>2.8111475382403919</v>
      </c>
      <c r="D923" s="2">
        <f t="shared" si="80"/>
        <v>2.9694117908196205</v>
      </c>
      <c r="E923" s="2">
        <f t="shared" si="79"/>
        <v>-0.1582642525792286</v>
      </c>
      <c r="F923" s="2">
        <f t="shared" si="83"/>
        <v>-0.10729423195261992</v>
      </c>
      <c r="G923" s="2">
        <f t="shared" si="81"/>
        <v>-5.0970020626608686E-2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6">
        <f>TITRES_STAT!D927</f>
        <v>3.1436000000000002</v>
      </c>
      <c r="C924" s="2">
        <f t="shared" si="84"/>
        <v>2.8381094554341777</v>
      </c>
      <c r="D924" s="2">
        <f t="shared" si="80"/>
        <v>2.9823146211292784</v>
      </c>
      <c r="E924" s="2">
        <f t="shared" ref="E924:E987" si="85">C924-D924</f>
        <v>-0.14420516569510067</v>
      </c>
      <c r="F924" s="2">
        <f t="shared" si="83"/>
        <v>-0.11467641870111607</v>
      </c>
      <c r="G924" s="2">
        <f t="shared" si="81"/>
        <v>-2.9528746993984598E-2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3.2063999999999999</v>
      </c>
      <c r="C925" s="2">
        <f t="shared" si="84"/>
        <v>2.866723385367381</v>
      </c>
      <c r="D925" s="2">
        <f t="shared" ref="D925:D988" si="86">$D$4*B925+(1-$D$4)*D924</f>
        <v>2.998913538082665</v>
      </c>
      <c r="E925" s="2">
        <f t="shared" si="85"/>
        <v>-0.132190152715284</v>
      </c>
      <c r="F925" s="2">
        <f t="shared" si="83"/>
        <v>-0.11817916550394966</v>
      </c>
      <c r="G925" s="2">
        <f t="shared" si="81"/>
        <v>-1.4010987211334341E-2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3.1749999999999998</v>
      </c>
      <c r="C926" s="2">
        <f t="shared" si="84"/>
        <v>2.8851351722339378</v>
      </c>
      <c r="D926" s="2">
        <f t="shared" si="86"/>
        <v>3.0119569797061709</v>
      </c>
      <c r="E926" s="2">
        <f t="shared" si="85"/>
        <v>-0.12682180747223315</v>
      </c>
      <c r="F926" s="2">
        <f t="shared" si="83"/>
        <v>-0.11990769389760636</v>
      </c>
      <c r="G926" s="2">
        <f t="shared" si="81"/>
        <v>-6.9141135746267901E-3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3.1436000000000002</v>
      </c>
      <c r="C927" s="2">
        <f t="shared" si="84"/>
        <v>2.9036066841979475</v>
      </c>
      <c r="D927" s="2">
        <f t="shared" si="86"/>
        <v>3.0217083145427508</v>
      </c>
      <c r="E927" s="2">
        <f t="shared" si="85"/>
        <v>-0.11810163034480325</v>
      </c>
      <c r="F927" s="2">
        <f t="shared" si="83"/>
        <v>-0.11954648118704575</v>
      </c>
      <c r="G927" s="2">
        <f t="shared" si="81"/>
        <v>1.4448508422424955E-3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6">
        <f>TITRES_STAT!D931</f>
        <v>3.2692999999999999</v>
      </c>
      <c r="C928" s="2">
        <f t="shared" si="84"/>
        <v>2.9163441173982632</v>
      </c>
      <c r="D928" s="2">
        <f t="shared" si="86"/>
        <v>3.0400484393914358</v>
      </c>
      <c r="E928" s="2">
        <f t="shared" si="85"/>
        <v>-0.12370432199317261</v>
      </c>
      <c r="F928" s="2">
        <f t="shared" si="83"/>
        <v>-0.12037804934827112</v>
      </c>
      <c r="G928" s="2">
        <f t="shared" si="81"/>
        <v>-3.3262726449014846E-3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3.1749999999999998</v>
      </c>
      <c r="C929" s="2">
        <f t="shared" si="84"/>
        <v>2.9541988685677611</v>
      </c>
      <c r="D929" s="2">
        <f t="shared" si="86"/>
        <v>3.0500448512883667</v>
      </c>
      <c r="E929" s="2">
        <f t="shared" si="85"/>
        <v>-9.5845982720605516E-2</v>
      </c>
      <c r="F929" s="2">
        <f t="shared" si="83"/>
        <v>-0.11547163602273801</v>
      </c>
      <c r="G929" s="2">
        <f t="shared" si="81"/>
        <v>1.9625653302132492E-2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6">
        <f>TITRES_STAT!D933</f>
        <v>3.1749999999999998</v>
      </c>
      <c r="C930" s="2">
        <f t="shared" si="84"/>
        <v>3.0075067349419515</v>
      </c>
      <c r="D930" s="2">
        <f t="shared" si="86"/>
        <v>3.0593007882299688</v>
      </c>
      <c r="E930" s="2">
        <f t="shared" si="85"/>
        <v>-5.1794053288017228E-2</v>
      </c>
      <c r="F930" s="2">
        <f t="shared" si="83"/>
        <v>-0.10273611947579386</v>
      </c>
      <c r="G930" s="2">
        <f t="shared" si="81"/>
        <v>5.0942066187776636E-2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6">
        <f>TITRES_STAT!D934</f>
        <v>3.1183999999999998</v>
      </c>
      <c r="C931" s="2">
        <f t="shared" si="84"/>
        <v>3.0564903141816511</v>
      </c>
      <c r="D931" s="2">
        <f t="shared" si="86"/>
        <v>3.0636785076203412</v>
      </c>
      <c r="E931" s="2">
        <f t="shared" si="85"/>
        <v>-7.1881934386901492E-3</v>
      </c>
      <c r="F931" s="2">
        <f t="shared" si="83"/>
        <v>-8.3626534268373118E-2</v>
      </c>
      <c r="G931" s="2">
        <f t="shared" si="81"/>
        <v>7.6438340829682969E-2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6">
        <f>TITRES_STAT!D935</f>
        <v>3.0807000000000002</v>
      </c>
      <c r="C932" s="2">
        <f t="shared" si="84"/>
        <v>3.0931071889229358</v>
      </c>
      <c r="D932" s="2">
        <f t="shared" si="86"/>
        <v>3.0649393589077234</v>
      </c>
      <c r="E932" s="2">
        <f t="shared" si="85"/>
        <v>2.8167830015212392E-2</v>
      </c>
      <c r="F932" s="2">
        <f t="shared" si="83"/>
        <v>-6.1267661411656016E-2</v>
      </c>
      <c r="G932" s="2">
        <f t="shared" ref="G932:G995" si="87">E932-F932</f>
        <v>8.9435491426868408E-2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6">
        <f>TITRES_STAT!D936</f>
        <v>3.0680999999999998</v>
      </c>
      <c r="C933" s="2">
        <f t="shared" si="84"/>
        <v>3.1095676213963306</v>
      </c>
      <c r="D933" s="2">
        <f t="shared" si="86"/>
        <v>3.0651734804701141</v>
      </c>
      <c r="E933" s="2">
        <f t="shared" si="85"/>
        <v>4.4394140926216519E-2</v>
      </c>
      <c r="F933" s="2">
        <f t="shared" ref="F933:F996" si="89">(E933*(2/(10)))+((1-(2/10))*F932)</f>
        <v>-4.0135300944081513E-2</v>
      </c>
      <c r="G933" s="2">
        <f t="shared" si="87"/>
        <v>8.4529441870298039E-2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6">
        <f>TITRES_STAT!D937</f>
        <v>3.0680999999999998</v>
      </c>
      <c r="C934" s="2">
        <f t="shared" si="84"/>
        <v>3.1148033719507415</v>
      </c>
      <c r="D934" s="2">
        <f t="shared" si="86"/>
        <v>3.0653902596945497</v>
      </c>
      <c r="E934" s="2">
        <f t="shared" si="85"/>
        <v>4.9413112256191827E-2</v>
      </c>
      <c r="F934" s="2">
        <f t="shared" si="89"/>
        <v>-2.2225618304026848E-2</v>
      </c>
      <c r="G934" s="2">
        <f t="shared" si="87"/>
        <v>7.1638730560218675E-2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6">
        <f>TITRES_STAT!D938</f>
        <v>3.0680999999999998</v>
      </c>
      <c r="C935" s="2">
        <f t="shared" si="84"/>
        <v>3.1288951608813971</v>
      </c>
      <c r="D935" s="2">
        <f t="shared" si="86"/>
        <v>3.0655909811986568</v>
      </c>
      <c r="E935" s="2">
        <f t="shared" si="85"/>
        <v>6.3304179682740269E-2</v>
      </c>
      <c r="F935" s="2">
        <f t="shared" si="89"/>
        <v>-5.1196587066734255E-3</v>
      </c>
      <c r="G935" s="2">
        <f t="shared" si="87"/>
        <v>6.8423838389413696E-2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3.0680999999999998</v>
      </c>
      <c r="C936" s="2">
        <f t="shared" si="84"/>
        <v>3.1359882130534897</v>
      </c>
      <c r="D936" s="2">
        <f t="shared" si="86"/>
        <v>3.0657768344432008</v>
      </c>
      <c r="E936" s="2">
        <f t="shared" si="85"/>
        <v>7.0211378610288921E-2</v>
      </c>
      <c r="F936" s="2">
        <f t="shared" si="89"/>
        <v>9.9465487567190446E-3</v>
      </c>
      <c r="G936" s="2">
        <f t="shared" si="87"/>
        <v>6.0264829853569873E-2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3.0680999999999998</v>
      </c>
      <c r="C937" s="2">
        <f t="shared" si="84"/>
        <v>3.1371592571991069</v>
      </c>
      <c r="D937" s="2">
        <f t="shared" si="86"/>
        <v>3.0659489207807415</v>
      </c>
      <c r="E937" s="2">
        <f t="shared" si="85"/>
        <v>7.1210336418365383E-2</v>
      </c>
      <c r="F937" s="2">
        <f t="shared" si="89"/>
        <v>2.2199306289048315E-2</v>
      </c>
      <c r="G937" s="2">
        <f t="shared" si="87"/>
        <v>4.9011030129317068E-2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3.0680999999999998</v>
      </c>
      <c r="C938" s="2">
        <f t="shared" si="84"/>
        <v>3.1574886022453978</v>
      </c>
      <c r="D938" s="2">
        <f t="shared" si="86"/>
        <v>3.0661082599821681</v>
      </c>
      <c r="E938" s="2">
        <f t="shared" si="85"/>
        <v>9.1380342263229775E-2</v>
      </c>
      <c r="F938" s="2">
        <f t="shared" si="89"/>
        <v>3.6035513483884604E-2</v>
      </c>
      <c r="G938" s="2">
        <f t="shared" si="87"/>
        <v>5.534482877934517E-2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3.0680999999999998</v>
      </c>
      <c r="C939" s="2">
        <f t="shared" si="84"/>
        <v>3.1601826634384134</v>
      </c>
      <c r="D939" s="2">
        <f t="shared" si="86"/>
        <v>3.0662557962797852</v>
      </c>
      <c r="E939" s="2">
        <f t="shared" si="85"/>
        <v>9.3926867158628191E-2</v>
      </c>
      <c r="F939" s="2">
        <f t="shared" si="89"/>
        <v>4.7613784218833319E-2</v>
      </c>
      <c r="G939" s="2">
        <f t="shared" si="87"/>
        <v>4.6313082939794872E-2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3.0680999999999998</v>
      </c>
      <c r="C940" s="2">
        <f t="shared" si="84"/>
        <v>3.1624622536786573</v>
      </c>
      <c r="D940" s="2">
        <f t="shared" si="86"/>
        <v>3.0663924039627637</v>
      </c>
      <c r="E940" s="2">
        <f t="shared" si="85"/>
        <v>9.6069849715893607E-2</v>
      </c>
      <c r="F940" s="2">
        <f t="shared" si="89"/>
        <v>5.7304997318245385E-2</v>
      </c>
      <c r="G940" s="2">
        <f t="shared" si="87"/>
        <v>3.8764852397648222E-2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3.0680999999999998</v>
      </c>
      <c r="C941" s="2">
        <f t="shared" si="84"/>
        <v>3.1556834454204021</v>
      </c>
      <c r="D941" s="2">
        <f t="shared" si="86"/>
        <v>3.0665188925581144</v>
      </c>
      <c r="E941" s="2">
        <f t="shared" si="85"/>
        <v>8.9164552862287749E-2</v>
      </c>
      <c r="F941" s="2">
        <f t="shared" si="89"/>
        <v>6.3676908427053855E-2</v>
      </c>
      <c r="G941" s="2">
        <f t="shared" si="87"/>
        <v>2.5487644435233894E-2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3.0680999999999998</v>
      </c>
      <c r="C942" s="2">
        <f t="shared" si="84"/>
        <v>3.1441475307403404</v>
      </c>
      <c r="D942" s="2">
        <f t="shared" si="86"/>
        <v>3.0666360116278835</v>
      </c>
      <c r="E942" s="2">
        <f t="shared" si="85"/>
        <v>7.7511519112456906E-2</v>
      </c>
      <c r="F942" s="2">
        <f t="shared" si="89"/>
        <v>6.6443830564134471E-2</v>
      </c>
      <c r="G942" s="2">
        <f t="shared" si="87"/>
        <v>1.1067688548322435E-2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3.0680999999999998</v>
      </c>
      <c r="C943" s="2">
        <f t="shared" si="84"/>
        <v>3.1324479106264418</v>
      </c>
      <c r="D943" s="2">
        <f t="shared" si="86"/>
        <v>3.066744455211003</v>
      </c>
      <c r="E943" s="2">
        <f t="shared" si="85"/>
        <v>6.5703455415438761E-2</v>
      </c>
      <c r="F943" s="2">
        <f t="shared" si="89"/>
        <v>6.6295755534395331E-2</v>
      </c>
      <c r="G943" s="2">
        <f t="shared" si="87"/>
        <v>-5.9230011895657075E-4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6">
        <f>TITRES_STAT!D947</f>
        <v>3.0680999999999998</v>
      </c>
      <c r="C944" s="2">
        <f t="shared" si="84"/>
        <v>3.1225482320685276</v>
      </c>
      <c r="D944" s="2">
        <f t="shared" si="86"/>
        <v>3.0668448659361136</v>
      </c>
      <c r="E944" s="2">
        <f t="shared" si="85"/>
        <v>5.5703366132414001E-2</v>
      </c>
      <c r="F944" s="2">
        <f t="shared" si="89"/>
        <v>6.4177277653999068E-2</v>
      </c>
      <c r="G944" s="2">
        <f t="shared" si="87"/>
        <v>-8.4739115215850674E-3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6">
        <f>TITRES_STAT!D948</f>
        <v>2.9361000000000002</v>
      </c>
      <c r="C945" s="2">
        <f t="shared" si="84"/>
        <v>3.1141715809810617</v>
      </c>
      <c r="D945" s="2">
        <f t="shared" si="86"/>
        <v>3.0571600610519574</v>
      </c>
      <c r="E945" s="2">
        <f t="shared" si="85"/>
        <v>5.701151992910436E-2</v>
      </c>
      <c r="F945" s="2">
        <f t="shared" si="89"/>
        <v>6.2744126109020137E-2</v>
      </c>
      <c r="G945" s="2">
        <f t="shared" si="87"/>
        <v>-5.7326061799157779E-3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6">
        <f>TITRES_STAT!D949</f>
        <v>2.76</v>
      </c>
      <c r="C946" s="2">
        <f t="shared" si="84"/>
        <v>3.1070836454455137</v>
      </c>
      <c r="D946" s="2">
        <f t="shared" si="86"/>
        <v>3.0351482046777383</v>
      </c>
      <c r="E946" s="2">
        <f t="shared" si="85"/>
        <v>7.1935440767775471E-2</v>
      </c>
      <c r="F946" s="2">
        <f t="shared" si="89"/>
        <v>6.458238904077121E-2</v>
      </c>
      <c r="G946" s="2">
        <f t="shared" si="87"/>
        <v>7.3530517270042617E-3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2.6909000000000001</v>
      </c>
      <c r="C947" s="2">
        <f t="shared" si="84"/>
        <v>3.1010861615308194</v>
      </c>
      <c r="D947" s="2">
        <f t="shared" si="86"/>
        <v>3.0096483376645722</v>
      </c>
      <c r="E947" s="2">
        <f t="shared" si="85"/>
        <v>9.1437823866247214E-2</v>
      </c>
      <c r="F947" s="2">
        <f t="shared" si="89"/>
        <v>6.9953476005866405E-2</v>
      </c>
      <c r="G947" s="2">
        <f t="shared" si="87"/>
        <v>2.1484347860380809E-2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2.6154000000000002</v>
      </c>
      <c r="C948" s="2">
        <f t="shared" si="84"/>
        <v>3.0960113674491549</v>
      </c>
      <c r="D948" s="2">
        <f t="shared" si="86"/>
        <v>2.980444757096826</v>
      </c>
      <c r="E948" s="2">
        <f t="shared" si="85"/>
        <v>0.11556661035232896</v>
      </c>
      <c r="F948" s="2">
        <f t="shared" si="89"/>
        <v>7.9076102875158927E-2</v>
      </c>
      <c r="G948" s="2">
        <f t="shared" si="87"/>
        <v>3.6490507477170031E-2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2.7223000000000002</v>
      </c>
      <c r="C949" s="2">
        <f t="shared" si="84"/>
        <v>3.0917173109185159</v>
      </c>
      <c r="D949" s="2">
        <f t="shared" si="86"/>
        <v>2.9613229232378018</v>
      </c>
      <c r="E949" s="2">
        <f t="shared" si="85"/>
        <v>0.1303943876807141</v>
      </c>
      <c r="F949" s="2">
        <f t="shared" si="89"/>
        <v>8.9339759836269975E-2</v>
      </c>
      <c r="G949" s="2">
        <f t="shared" si="87"/>
        <v>4.1054627844444122E-2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2.7663000000000002</v>
      </c>
      <c r="C950" s="2">
        <f t="shared" si="84"/>
        <v>3.0880838784695137</v>
      </c>
      <c r="D950" s="2">
        <f t="shared" si="86"/>
        <v>2.9468767807757423</v>
      </c>
      <c r="E950" s="2">
        <f t="shared" si="85"/>
        <v>0.14120709769377138</v>
      </c>
      <c r="F950" s="2">
        <f t="shared" si="89"/>
        <v>9.9713227407770263E-2</v>
      </c>
      <c r="G950" s="2">
        <f t="shared" si="87"/>
        <v>4.1493870286001114E-2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2.6846000000000001</v>
      </c>
      <c r="C951" s="2">
        <f t="shared" si="84"/>
        <v>3.08500943562805</v>
      </c>
      <c r="D951" s="2">
        <f t="shared" si="86"/>
        <v>2.9274488710886502</v>
      </c>
      <c r="E951" s="2">
        <f t="shared" si="85"/>
        <v>0.15756056453939982</v>
      </c>
      <c r="F951" s="2">
        <f t="shared" si="89"/>
        <v>0.1112826948340962</v>
      </c>
      <c r="G951" s="2">
        <f t="shared" si="87"/>
        <v>4.627786970530362E-2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2.6972</v>
      </c>
      <c r="C952" s="2">
        <f t="shared" si="84"/>
        <v>3.0824079839929652</v>
      </c>
      <c r="D952" s="2">
        <f t="shared" si="86"/>
        <v>2.9103933991561579</v>
      </c>
      <c r="E952" s="2">
        <f t="shared" si="85"/>
        <v>0.17201458483680732</v>
      </c>
      <c r="F952" s="2">
        <f t="shared" si="89"/>
        <v>0.12342907283463844</v>
      </c>
      <c r="G952" s="2">
        <f t="shared" si="87"/>
        <v>4.8585512002168874E-2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2.6469</v>
      </c>
      <c r="C953" s="2">
        <f t="shared" si="84"/>
        <v>3.0802067556863553</v>
      </c>
      <c r="D953" s="2">
        <f t="shared" si="86"/>
        <v>2.8908753695890352</v>
      </c>
      <c r="E953" s="2">
        <f t="shared" si="85"/>
        <v>0.18933138609732003</v>
      </c>
      <c r="F953" s="2">
        <f t="shared" si="89"/>
        <v>0.13660953548717475</v>
      </c>
      <c r="G953" s="2">
        <f t="shared" si="87"/>
        <v>5.2721850610145282E-2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2.6909000000000001</v>
      </c>
      <c r="C954" s="2">
        <f t="shared" si="84"/>
        <v>3.0783441778884546</v>
      </c>
      <c r="D954" s="2">
        <f t="shared" si="86"/>
        <v>2.8760623792491069</v>
      </c>
      <c r="E954" s="2">
        <f t="shared" si="85"/>
        <v>0.2022817986393477</v>
      </c>
      <c r="F954" s="2">
        <f t="shared" si="89"/>
        <v>0.14974398811760936</v>
      </c>
      <c r="G954" s="2">
        <f t="shared" si="87"/>
        <v>5.2537810521738337E-2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2.6343000000000001</v>
      </c>
      <c r="C955" s="2">
        <f t="shared" si="84"/>
        <v>3.0564604582133077</v>
      </c>
      <c r="D955" s="2">
        <f t="shared" si="86"/>
        <v>2.8581540548602842</v>
      </c>
      <c r="E955" s="2">
        <f t="shared" si="85"/>
        <v>0.19830640335302352</v>
      </c>
      <c r="F955" s="2">
        <f t="shared" si="89"/>
        <v>0.15945647116469219</v>
      </c>
      <c r="G955" s="2">
        <f t="shared" si="87"/>
        <v>3.8849932188331326E-2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2.6092</v>
      </c>
      <c r="C956" s="2">
        <f t="shared" si="84"/>
        <v>3.0108511569497218</v>
      </c>
      <c r="D956" s="2">
        <f t="shared" si="86"/>
        <v>2.8397130137595226</v>
      </c>
      <c r="E956" s="2">
        <f t="shared" si="85"/>
        <v>0.17113814319019927</v>
      </c>
      <c r="F956" s="2">
        <f t="shared" si="89"/>
        <v>0.16179280556979361</v>
      </c>
      <c r="G956" s="2">
        <f t="shared" si="87"/>
        <v>9.3453376204056526E-3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2.7349000000000001</v>
      </c>
      <c r="C957" s="2">
        <f t="shared" si="84"/>
        <v>2.9616279020343801</v>
      </c>
      <c r="D957" s="2">
        <f t="shared" si="86"/>
        <v>2.8319490868143724</v>
      </c>
      <c r="E957" s="2">
        <f t="shared" si="85"/>
        <v>0.12967881522000768</v>
      </c>
      <c r="F957" s="2">
        <f t="shared" si="89"/>
        <v>0.15537000749983643</v>
      </c>
      <c r="G957" s="2">
        <f t="shared" si="87"/>
        <v>-2.5691192279828745E-2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6">
        <f>TITRES_STAT!D961</f>
        <v>2.6783000000000001</v>
      </c>
      <c r="C958" s="2">
        <f t="shared" si="84"/>
        <v>2.908362070952168</v>
      </c>
      <c r="D958" s="2">
        <f t="shared" si="86"/>
        <v>2.8205676729762708</v>
      </c>
      <c r="E958" s="2">
        <f t="shared" si="85"/>
        <v>8.7794397975897276E-2</v>
      </c>
      <c r="F958" s="2">
        <f t="shared" si="89"/>
        <v>0.14185488559504861</v>
      </c>
      <c r="G958" s="2">
        <f t="shared" si="87"/>
        <v>-5.4060487619151332E-2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6">
        <f>TITRES_STAT!D962</f>
        <v>2.6595</v>
      </c>
      <c r="C959" s="2">
        <f t="shared" si="84"/>
        <v>2.8797371369595268</v>
      </c>
      <c r="D959" s="2">
        <f t="shared" si="86"/>
        <v>2.8086367342372878</v>
      </c>
      <c r="E959" s="2">
        <f t="shared" si="85"/>
        <v>7.1100402722239053E-2</v>
      </c>
      <c r="F959" s="2">
        <f t="shared" si="89"/>
        <v>0.12770398902048671</v>
      </c>
      <c r="G959" s="2">
        <f t="shared" si="87"/>
        <v>-5.660358629824766E-2</v>
      </c>
      <c r="H959" s="2" t="str">
        <f t="shared" si="88"/>
        <v>Hold</v>
      </c>
    </row>
    <row r="960" spans="1:8" ht="13.5" x14ac:dyDescent="0.25">
      <c r="A960" s="3">
        <f>TITRES_STAT!B963</f>
        <v>43404</v>
      </c>
      <c r="B960" s="6">
        <f>TITRES_STAT!D963</f>
        <v>2.6406000000000001</v>
      </c>
      <c r="C960" s="2">
        <f t="shared" si="84"/>
        <v>2.8622852697349841</v>
      </c>
      <c r="D960" s="2">
        <f t="shared" si="86"/>
        <v>2.796189568738229</v>
      </c>
      <c r="E960" s="2">
        <f t="shared" si="85"/>
        <v>6.6095700996755102E-2</v>
      </c>
      <c r="F960" s="2">
        <f t="shared" si="89"/>
        <v>0.11538233141574041</v>
      </c>
      <c r="G960" s="2">
        <f t="shared" si="87"/>
        <v>-4.9286630418985303E-2</v>
      </c>
      <c r="H960" s="2" t="str">
        <f t="shared" si="88"/>
        <v>Hold</v>
      </c>
    </row>
    <row r="961" spans="1:8" ht="13.5" x14ac:dyDescent="0.25">
      <c r="A961" s="3">
        <f>TITRES_STAT!B964</f>
        <v>43405</v>
      </c>
      <c r="B961" s="6">
        <f>TITRES_STAT!D964</f>
        <v>2.7538</v>
      </c>
      <c r="C961" s="2">
        <f t="shared" si="84"/>
        <v>2.8349490743911403</v>
      </c>
      <c r="D961" s="2">
        <f t="shared" si="86"/>
        <v>2.7930496006835455</v>
      </c>
      <c r="E961" s="2">
        <f t="shared" si="85"/>
        <v>4.1899473707594836E-2</v>
      </c>
      <c r="F961" s="2">
        <f t="shared" si="89"/>
        <v>0.1006857598741113</v>
      </c>
      <c r="G961" s="2">
        <f t="shared" si="87"/>
        <v>-5.878628616651646E-2</v>
      </c>
      <c r="H961" s="2" t="str">
        <f t="shared" si="88"/>
        <v>Hold</v>
      </c>
    </row>
    <row r="962" spans="1:8" ht="13.5" x14ac:dyDescent="0.25">
      <c r="A962" s="3">
        <f>TITRES_STAT!B965</f>
        <v>43406</v>
      </c>
      <c r="B962" s="6">
        <f>TITRES_STAT!D965</f>
        <v>2.8229000000000002</v>
      </c>
      <c r="C962" s="2">
        <f t="shared" si="84"/>
        <v>2.8137569091001957</v>
      </c>
      <c r="D962" s="2">
        <f t="shared" si="86"/>
        <v>2.795260741373653</v>
      </c>
      <c r="E962" s="2">
        <f t="shared" si="85"/>
        <v>1.8496167726542723E-2</v>
      </c>
      <c r="F962" s="2">
        <f t="shared" si="89"/>
        <v>8.4247841444597585E-2</v>
      </c>
      <c r="G962" s="2">
        <f t="shared" si="87"/>
        <v>-6.5751673718054862E-2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2.7789000000000001</v>
      </c>
      <c r="C963" s="2">
        <f t="shared" si="84"/>
        <v>2.7880866153924733</v>
      </c>
      <c r="D963" s="2">
        <f t="shared" si="86"/>
        <v>2.7940488346052339</v>
      </c>
      <c r="E963" s="2">
        <f t="shared" si="85"/>
        <v>-5.9622192127606333E-3</v>
      </c>
      <c r="F963" s="2">
        <f t="shared" si="89"/>
        <v>6.620582931312595E-2</v>
      </c>
      <c r="G963" s="2">
        <f t="shared" si="87"/>
        <v>-7.2168048525886583E-2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2.7978000000000001</v>
      </c>
      <c r="C964" s="2">
        <f t="shared" si="84"/>
        <v>2.7731348284090158</v>
      </c>
      <c r="D964" s="2">
        <f t="shared" si="86"/>
        <v>2.79432669870855</v>
      </c>
      <c r="E964" s="2">
        <f t="shared" si="85"/>
        <v>-2.1191870299534177E-2</v>
      </c>
      <c r="F964" s="2">
        <f t="shared" si="89"/>
        <v>4.8726289390593931E-2</v>
      </c>
      <c r="G964" s="2">
        <f t="shared" si="87"/>
        <v>-6.9918159690128101E-2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2.7160000000000002</v>
      </c>
      <c r="C965" s="2">
        <f t="shared" si="84"/>
        <v>2.7517756240383981</v>
      </c>
      <c r="D965" s="2">
        <f t="shared" si="86"/>
        <v>2.7885247210264352</v>
      </c>
      <c r="E965" s="2">
        <f t="shared" si="85"/>
        <v>-3.6749096988037078E-2</v>
      </c>
      <c r="F965" s="2">
        <f t="shared" si="89"/>
        <v>3.1631212114867732E-2</v>
      </c>
      <c r="G965" s="2">
        <f t="shared" si="87"/>
        <v>-6.838030910290481E-2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2.7035</v>
      </c>
      <c r="C966" s="2">
        <f t="shared" si="84"/>
        <v>2.7298409126478753</v>
      </c>
      <c r="D966" s="2">
        <f t="shared" si="86"/>
        <v>2.7822265935429957</v>
      </c>
      <c r="E966" s="2">
        <f t="shared" si="85"/>
        <v>-5.2385680895120412E-2</v>
      </c>
      <c r="F966" s="2">
        <f t="shared" si="89"/>
        <v>1.4827833512870104E-2</v>
      </c>
      <c r="G966" s="2">
        <f t="shared" si="87"/>
        <v>-6.7213514407990518E-2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2.7035</v>
      </c>
      <c r="C967" s="2">
        <f t="shared" si="84"/>
        <v>2.7306192337789712</v>
      </c>
      <c r="D967" s="2">
        <f t="shared" si="86"/>
        <v>2.7763949940212926</v>
      </c>
      <c r="E967" s="2">
        <f t="shared" si="85"/>
        <v>-4.5775760242321439E-2</v>
      </c>
      <c r="F967" s="2">
        <f t="shared" si="89"/>
        <v>2.7071147618317956E-3</v>
      </c>
      <c r="G967" s="2">
        <f t="shared" si="87"/>
        <v>-4.8482875004153235E-2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2.7286000000000001</v>
      </c>
      <c r="C968" s="2">
        <f t="shared" si="84"/>
        <v>2.7225701208898987</v>
      </c>
      <c r="D968" s="2">
        <f t="shared" si="86"/>
        <v>2.7728546240937892</v>
      </c>
      <c r="E968" s="2">
        <f t="shared" si="85"/>
        <v>-5.0284503203890552E-2</v>
      </c>
      <c r="F968" s="2">
        <f t="shared" si="89"/>
        <v>-7.8912088313126752E-3</v>
      </c>
      <c r="G968" s="2">
        <f t="shared" si="87"/>
        <v>-4.2393294372577876E-2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2.7223000000000002</v>
      </c>
      <c r="C969" s="2">
        <f t="shared" si="84"/>
        <v>2.7128670253683755</v>
      </c>
      <c r="D969" s="2">
        <f t="shared" si="86"/>
        <v>2.7691098371238789</v>
      </c>
      <c r="E969" s="2">
        <f t="shared" si="85"/>
        <v>-5.6242811755503386E-2</v>
      </c>
      <c r="F969" s="2">
        <f t="shared" si="89"/>
        <v>-1.7561529416150818E-2</v>
      </c>
      <c r="G969" s="2">
        <f t="shared" si="87"/>
        <v>-3.8681282339352571E-2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2.7349000000000001</v>
      </c>
      <c r="C970" s="2">
        <f t="shared" si="84"/>
        <v>2.7017490214655484</v>
      </c>
      <c r="D970" s="2">
        <f t="shared" si="86"/>
        <v>2.7665757751147027</v>
      </c>
      <c r="E970" s="2">
        <f t="shared" si="85"/>
        <v>-6.4826753649154245E-2</v>
      </c>
      <c r="F970" s="2">
        <f t="shared" si="89"/>
        <v>-2.7014574262751504E-2</v>
      </c>
      <c r="G970" s="2">
        <f t="shared" si="87"/>
        <v>-3.7812179386402744E-2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2.7223000000000002</v>
      </c>
      <c r="C971" s="2">
        <f t="shared" si="84"/>
        <v>2.7097568643170025</v>
      </c>
      <c r="D971" s="2">
        <f t="shared" si="86"/>
        <v>2.7632960880691688</v>
      </c>
      <c r="E971" s="2">
        <f t="shared" si="85"/>
        <v>-5.3539223752166354E-2</v>
      </c>
      <c r="F971" s="2">
        <f t="shared" si="89"/>
        <v>-3.2319504160634477E-2</v>
      </c>
      <c r="G971" s="2">
        <f t="shared" si="87"/>
        <v>-2.1219719591531877E-2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2.7160000000000002</v>
      </c>
      <c r="C972" s="2">
        <f t="shared" si="84"/>
        <v>2.7271635005759252</v>
      </c>
      <c r="D972" s="2">
        <f t="shared" si="86"/>
        <v>2.7597926741381191</v>
      </c>
      <c r="E972" s="2">
        <f t="shared" si="85"/>
        <v>-3.2629173562193969E-2</v>
      </c>
      <c r="F972" s="2">
        <f t="shared" si="89"/>
        <v>-3.2381438040946377E-2</v>
      </c>
      <c r="G972" s="2">
        <f t="shared" si="87"/>
        <v>-2.4773552124759263E-4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2.6657000000000002</v>
      </c>
      <c r="C973" s="2">
        <f t="shared" si="84"/>
        <v>2.7351229620257831</v>
      </c>
      <c r="D973" s="2">
        <f t="shared" si="86"/>
        <v>2.7528228464241842</v>
      </c>
      <c r="E973" s="2">
        <f t="shared" si="85"/>
        <v>-1.7699884398401089E-2</v>
      </c>
      <c r="F973" s="2">
        <f t="shared" si="89"/>
        <v>-2.9445127312437321E-2</v>
      </c>
      <c r="G973" s="2">
        <f t="shared" si="87"/>
        <v>1.1745242914036232E-2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6">
        <f>TITRES_STAT!D977</f>
        <v>2.6217000000000001</v>
      </c>
      <c r="C974" s="2">
        <f t="shared" si="84"/>
        <v>2.7447655832525855</v>
      </c>
      <c r="D974" s="2">
        <f t="shared" si="86"/>
        <v>2.7431100429853559</v>
      </c>
      <c r="E974" s="2">
        <f t="shared" si="85"/>
        <v>1.6555402672295827E-3</v>
      </c>
      <c r="F974" s="2">
        <f t="shared" si="89"/>
        <v>-2.3224993796503939E-2</v>
      </c>
      <c r="G974" s="2">
        <f t="shared" si="87"/>
        <v>2.4880534063733521E-2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6">
        <f>TITRES_STAT!D978</f>
        <v>2.6972</v>
      </c>
      <c r="C975" s="2">
        <f t="shared" ref="C975:C1038" si="90">$C$4*B965+C974*(1-$C$4)</f>
        <v>2.7403401089060337</v>
      </c>
      <c r="D975" s="2">
        <f t="shared" si="86"/>
        <v>2.739709299060515</v>
      </c>
      <c r="E975" s="2">
        <f t="shared" si="85"/>
        <v>6.3080984551877606E-4</v>
      </c>
      <c r="F975" s="2">
        <f t="shared" si="89"/>
        <v>-1.8453833068099397E-2</v>
      </c>
      <c r="G975" s="2">
        <f t="shared" si="87"/>
        <v>1.9084642913618173E-2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6">
        <f>TITRES_STAT!D979</f>
        <v>2.7035</v>
      </c>
      <c r="C976" s="2">
        <f t="shared" si="90"/>
        <v>2.7346723998435669</v>
      </c>
      <c r="D976" s="2">
        <f t="shared" si="86"/>
        <v>2.7370271287597361</v>
      </c>
      <c r="E976" s="2">
        <f t="shared" si="85"/>
        <v>-2.3547289161691687E-3</v>
      </c>
      <c r="F976" s="2">
        <f t="shared" si="89"/>
        <v>-1.5234012237713352E-2</v>
      </c>
      <c r="G976" s="2">
        <f t="shared" si="87"/>
        <v>1.2879283321544184E-2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6">
        <f>TITRES_STAT!D980</f>
        <v>2.7286000000000001</v>
      </c>
      <c r="C977" s="2">
        <f t="shared" si="90"/>
        <v>2.7298766460214798</v>
      </c>
      <c r="D977" s="2">
        <f t="shared" si="86"/>
        <v>2.7364028969997554</v>
      </c>
      <c r="E977" s="2">
        <f t="shared" si="85"/>
        <v>-6.5262509782755274E-3</v>
      </c>
      <c r="F977" s="2">
        <f t="shared" si="89"/>
        <v>-1.3492459985825789E-2</v>
      </c>
      <c r="G977" s="2">
        <f t="shared" si="87"/>
        <v>6.9662090075502617E-3</v>
      </c>
      <c r="H977" s="2" t="str">
        <f t="shared" si="88"/>
        <v>Sell</v>
      </c>
    </row>
    <row r="978" spans="1:8" ht="13.5" x14ac:dyDescent="0.25">
      <c r="A978" s="3">
        <f>TITRES_STAT!B981</f>
        <v>43431</v>
      </c>
      <c r="B978" s="6">
        <f>TITRES_STAT!D981</f>
        <v>2.7035</v>
      </c>
      <c r="C978" s="2">
        <f t="shared" si="90"/>
        <v>2.7296802389412518</v>
      </c>
      <c r="D978" s="2">
        <f t="shared" si="86"/>
        <v>2.733965645370144</v>
      </c>
      <c r="E978" s="2">
        <f t="shared" si="85"/>
        <v>-4.2854064288921911E-3</v>
      </c>
      <c r="F978" s="2">
        <f t="shared" si="89"/>
        <v>-1.1651049274439071E-2</v>
      </c>
      <c r="G978" s="2">
        <f t="shared" si="87"/>
        <v>7.3656428455468794E-3</v>
      </c>
      <c r="H978" s="2" t="str">
        <f t="shared" si="88"/>
        <v>Sell</v>
      </c>
    </row>
    <row r="979" spans="1:8" ht="13.5" x14ac:dyDescent="0.25">
      <c r="A979" s="3">
        <f>TITRES_STAT!B982</f>
        <v>43432</v>
      </c>
      <c r="B979" s="6">
        <f>TITRES_STAT!D982</f>
        <v>2.6720000000000002</v>
      </c>
      <c r="C979" s="2">
        <f t="shared" si="90"/>
        <v>2.7285448175656746</v>
      </c>
      <c r="D979" s="2">
        <f t="shared" si="86"/>
        <v>2.7293755975649479</v>
      </c>
      <c r="E979" s="2">
        <f t="shared" si="85"/>
        <v>-8.3077999927327895E-4</v>
      </c>
      <c r="F979" s="2">
        <f t="shared" si="89"/>
        <v>-9.4869954194059126E-3</v>
      </c>
      <c r="G979" s="2">
        <f t="shared" si="87"/>
        <v>8.6562154201326336E-3</v>
      </c>
      <c r="H979" s="2" t="str">
        <f t="shared" si="88"/>
        <v>Sell</v>
      </c>
    </row>
    <row r="980" spans="1:8" ht="13.5" x14ac:dyDescent="0.25">
      <c r="A980" s="3">
        <f>TITRES_STAT!B983</f>
        <v>43433</v>
      </c>
      <c r="B980" s="6">
        <f>TITRES_STAT!D983</f>
        <v>2.6720000000000002</v>
      </c>
      <c r="C980" s="2">
        <f t="shared" si="90"/>
        <v>2.729522537940186</v>
      </c>
      <c r="D980" s="2">
        <f t="shared" si="86"/>
        <v>2.7251255533008774</v>
      </c>
      <c r="E980" s="2">
        <f t="shared" si="85"/>
        <v>4.3969846393085987E-3</v>
      </c>
      <c r="F980" s="2">
        <f t="shared" si="89"/>
        <v>-6.7101994076630101E-3</v>
      </c>
      <c r="G980" s="2">
        <f t="shared" si="87"/>
        <v>1.110718404697161E-2</v>
      </c>
      <c r="H980" s="2" t="str">
        <f t="shared" si="88"/>
        <v>Sell</v>
      </c>
    </row>
    <row r="981" spans="1:8" ht="13.5" x14ac:dyDescent="0.25">
      <c r="A981" s="3">
        <f>TITRES_STAT!B984</f>
        <v>43434</v>
      </c>
      <c r="B981" s="6">
        <f>TITRES_STAT!D984</f>
        <v>2.6406000000000001</v>
      </c>
      <c r="C981" s="2">
        <f t="shared" si="90"/>
        <v>2.7284113782570807</v>
      </c>
      <c r="D981" s="2">
        <f t="shared" si="86"/>
        <v>2.7188644012045158</v>
      </c>
      <c r="E981" s="2">
        <f t="shared" si="85"/>
        <v>9.5469770525649089E-3</v>
      </c>
      <c r="F981" s="2">
        <f t="shared" si="89"/>
        <v>-3.4587641156174267E-3</v>
      </c>
      <c r="G981" s="2">
        <f t="shared" si="87"/>
        <v>1.3005741168182336E-2</v>
      </c>
      <c r="H981" s="2" t="str">
        <f t="shared" si="88"/>
        <v>Sell</v>
      </c>
    </row>
    <row r="982" spans="1:8" ht="13.5" x14ac:dyDescent="0.25">
      <c r="A982" s="3">
        <f>TITRES_STAT!B985</f>
        <v>43437</v>
      </c>
      <c r="B982" s="6">
        <f>TITRES_STAT!D985</f>
        <v>2.7035</v>
      </c>
      <c r="C982" s="2">
        <f t="shared" si="90"/>
        <v>2.7265019354482991</v>
      </c>
      <c r="D982" s="2">
        <f t="shared" si="86"/>
        <v>2.717726297411589</v>
      </c>
      <c r="E982" s="2">
        <f t="shared" si="85"/>
        <v>8.7756380367101094E-3</v>
      </c>
      <c r="F982" s="2">
        <f t="shared" si="89"/>
        <v>-1.0118836851519197E-3</v>
      </c>
      <c r="G982" s="2">
        <f t="shared" si="87"/>
        <v>9.7875217218620289E-3</v>
      </c>
      <c r="H982" s="2" t="str">
        <f t="shared" si="88"/>
        <v>Sell</v>
      </c>
    </row>
    <row r="983" spans="1:8" ht="13.5" x14ac:dyDescent="0.25">
      <c r="A983" s="3">
        <f>TITRES_STAT!B986</f>
        <v>43438</v>
      </c>
      <c r="B983" s="6">
        <f>TITRES_STAT!D986</f>
        <v>2.7035</v>
      </c>
      <c r="C983" s="2">
        <f t="shared" si="90"/>
        <v>2.7171477915331765</v>
      </c>
      <c r="D983" s="2">
        <f t="shared" si="86"/>
        <v>2.7166724976033234</v>
      </c>
      <c r="E983" s="2">
        <f t="shared" si="85"/>
        <v>4.7529392985312668E-4</v>
      </c>
      <c r="F983" s="2">
        <f t="shared" si="89"/>
        <v>-7.1444816215091044E-4</v>
      </c>
      <c r="G983" s="2">
        <f t="shared" si="87"/>
        <v>1.1897420920040371E-3</v>
      </c>
      <c r="H983" s="2" t="str">
        <f t="shared" si="88"/>
        <v>Sell</v>
      </c>
    </row>
    <row r="984" spans="1:8" ht="13.5" x14ac:dyDescent="0.25">
      <c r="A984" s="3">
        <f>TITRES_STAT!B987</f>
        <v>43439</v>
      </c>
      <c r="B984" s="6">
        <f>TITRES_STAT!D987</f>
        <v>2.6909000000000001</v>
      </c>
      <c r="C984" s="2">
        <f t="shared" si="90"/>
        <v>2.7024635159126875</v>
      </c>
      <c r="D984" s="2">
        <f t="shared" si="86"/>
        <v>2.7147634237067813</v>
      </c>
      <c r="E984" s="2">
        <f t="shared" si="85"/>
        <v>-1.2299907794093734E-2</v>
      </c>
      <c r="F984" s="2">
        <f t="shared" si="89"/>
        <v>-3.0315400885394753E-3</v>
      </c>
      <c r="G984" s="2">
        <f t="shared" si="87"/>
        <v>-9.2683677055542587E-3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2.6909000000000001</v>
      </c>
      <c r="C985" s="2">
        <f t="shared" si="90"/>
        <v>2.7016537442338127</v>
      </c>
      <c r="D985" s="2">
        <f t="shared" si="86"/>
        <v>2.712995762691464</v>
      </c>
      <c r="E985" s="2">
        <f t="shared" si="85"/>
        <v>-1.1342018457651371E-2</v>
      </c>
      <c r="F985" s="2">
        <f t="shared" si="89"/>
        <v>-4.693635762361854E-3</v>
      </c>
      <c r="G985" s="2">
        <f t="shared" si="87"/>
        <v>-6.6483826952895165E-3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2.6154000000000002</v>
      </c>
      <c r="C986" s="2">
        <f t="shared" si="90"/>
        <v>2.7019377835824572</v>
      </c>
      <c r="D986" s="2">
        <f t="shared" si="86"/>
        <v>2.7057664469365408</v>
      </c>
      <c r="E986" s="2">
        <f t="shared" si="85"/>
        <v>-3.8286633540836057E-3</v>
      </c>
      <c r="F986" s="2">
        <f t="shared" si="89"/>
        <v>-4.5206412807062045E-3</v>
      </c>
      <c r="G986" s="2">
        <f t="shared" si="87"/>
        <v>6.9197792662259883E-4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6">
        <f>TITRES_STAT!D990</f>
        <v>2.6092</v>
      </c>
      <c r="C987" s="2">
        <f t="shared" si="90"/>
        <v>2.7060396630313095</v>
      </c>
      <c r="D987" s="2">
        <f t="shared" si="86"/>
        <v>2.6986133767930935</v>
      </c>
      <c r="E987" s="2">
        <f t="shared" si="85"/>
        <v>7.4262862382159511E-3</v>
      </c>
      <c r="F987" s="2">
        <f t="shared" si="89"/>
        <v>-2.1312557769217737E-3</v>
      </c>
      <c r="G987" s="2">
        <f t="shared" si="87"/>
        <v>9.5575420151377249E-3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2.6280000000000001</v>
      </c>
      <c r="C988" s="2">
        <f t="shared" si="90"/>
        <v>2.7056489456418773</v>
      </c>
      <c r="D988" s="2">
        <f t="shared" si="86"/>
        <v>2.6933827562899015</v>
      </c>
      <c r="E988" s="2">
        <f t="shared" ref="E988:E1051" si="91">C988-D988</f>
        <v>1.2266189351975765E-2</v>
      </c>
      <c r="F988" s="2">
        <f t="shared" si="89"/>
        <v>7.4823324885773396E-4</v>
      </c>
      <c r="G988" s="2">
        <f t="shared" si="87"/>
        <v>1.1517956103118031E-2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2.5777000000000001</v>
      </c>
      <c r="C989" s="2">
        <f t="shared" si="90"/>
        <v>2.7004721847738962</v>
      </c>
      <c r="D989" s="2">
        <f t="shared" ref="D989:D1052" si="92">$D$4*B989+(1-$D$4)*D988</f>
        <v>2.6848136632313904</v>
      </c>
      <c r="E989" s="2">
        <f t="shared" si="91"/>
        <v>1.5658521542505799E-2</v>
      </c>
      <c r="F989" s="2">
        <f t="shared" si="89"/>
        <v>3.7302909075873471E-3</v>
      </c>
      <c r="G989" s="2">
        <f t="shared" si="87"/>
        <v>1.1928230634918453E-2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2.5903</v>
      </c>
      <c r="C990" s="2">
        <f t="shared" si="90"/>
        <v>2.6960918486548353</v>
      </c>
      <c r="D990" s="2">
        <f t="shared" si="92"/>
        <v>2.6778126511401759</v>
      </c>
      <c r="E990" s="2">
        <f t="shared" si="91"/>
        <v>1.8279197514659451E-2</v>
      </c>
      <c r="F990" s="2">
        <f t="shared" si="89"/>
        <v>6.6400722290017675E-3</v>
      </c>
      <c r="G990" s="2">
        <f t="shared" si="87"/>
        <v>1.1639125285657683E-2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2.6029</v>
      </c>
      <c r="C991" s="2">
        <f t="shared" si="90"/>
        <v>2.6875546411694762</v>
      </c>
      <c r="D991" s="2">
        <f t="shared" si="92"/>
        <v>2.6722635658705332</v>
      </c>
      <c r="E991" s="2">
        <f t="shared" si="91"/>
        <v>1.5291075298943024E-2</v>
      </c>
      <c r="F991" s="2">
        <f t="shared" si="89"/>
        <v>8.3702728429900196E-3</v>
      </c>
      <c r="G991" s="2">
        <f t="shared" si="87"/>
        <v>6.9208024559530047E-3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2.6343000000000001</v>
      </c>
      <c r="C992" s="2">
        <f t="shared" si="90"/>
        <v>2.6900077732972494</v>
      </c>
      <c r="D992" s="2">
        <f t="shared" si="92"/>
        <v>2.669451449880123</v>
      </c>
      <c r="E992" s="2">
        <f t="shared" si="91"/>
        <v>2.0556323417126432E-2</v>
      </c>
      <c r="F992" s="2">
        <f t="shared" si="89"/>
        <v>1.0807482957817303E-2</v>
      </c>
      <c r="G992" s="2">
        <f t="shared" si="87"/>
        <v>9.7488404593091289E-3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2.6343000000000001</v>
      </c>
      <c r="C993" s="2">
        <f t="shared" si="90"/>
        <v>2.6920835004822878</v>
      </c>
      <c r="D993" s="2">
        <f t="shared" si="92"/>
        <v>2.6668476387778917</v>
      </c>
      <c r="E993" s="2">
        <f t="shared" si="91"/>
        <v>2.5235861704396179E-2</v>
      </c>
      <c r="F993" s="2">
        <f t="shared" si="89"/>
        <v>1.3693158707133078E-2</v>
      </c>
      <c r="G993" s="2">
        <f t="shared" si="87"/>
        <v>1.15427029972631E-2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2.7160000000000002</v>
      </c>
      <c r="C994" s="2">
        <f t="shared" si="90"/>
        <v>2.6919014234850129</v>
      </c>
      <c r="D994" s="2">
        <f t="shared" si="92"/>
        <v>2.6704885544239736</v>
      </c>
      <c r="E994" s="2">
        <f t="shared" si="91"/>
        <v>2.1412869061039341E-2</v>
      </c>
      <c r="F994" s="2">
        <f t="shared" si="89"/>
        <v>1.5237100777914332E-2</v>
      </c>
      <c r="G994" s="2">
        <f t="shared" si="87"/>
        <v>6.1757682831250094E-3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2.8795000000000002</v>
      </c>
      <c r="C995" s="2">
        <f t="shared" si="90"/>
        <v>2.6917473583334726</v>
      </c>
      <c r="D995" s="2">
        <f t="shared" si="92"/>
        <v>2.6859708837259011</v>
      </c>
      <c r="E995" s="2">
        <f t="shared" si="91"/>
        <v>5.776474607571469E-3</v>
      </c>
      <c r="F995" s="2">
        <f t="shared" si="89"/>
        <v>1.3344975543845759E-2</v>
      </c>
      <c r="G995" s="2">
        <f t="shared" si="87"/>
        <v>-7.5685009362742896E-3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6">
        <f>TITRES_STAT!D999</f>
        <v>3.0177999999999998</v>
      </c>
      <c r="C996" s="2">
        <f t="shared" si="90"/>
        <v>2.6800016108975537</v>
      </c>
      <c r="D996" s="2">
        <f t="shared" si="92"/>
        <v>2.7105508182647231</v>
      </c>
      <c r="E996" s="2">
        <f t="shared" si="91"/>
        <v>-3.0549207367169373E-2</v>
      </c>
      <c r="F996" s="2">
        <f t="shared" si="89"/>
        <v>4.5661389616427333E-3</v>
      </c>
      <c r="G996" s="2">
        <f t="shared" ref="G996:G1059" si="93">E996-F996</f>
        <v>-3.5115346328812108E-2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6">
        <f>TITRES_STAT!D1000</f>
        <v>3.0367000000000002</v>
      </c>
      <c r="C997" s="2">
        <f t="shared" si="90"/>
        <v>2.6691090553748529</v>
      </c>
      <c r="D997" s="2">
        <f t="shared" si="92"/>
        <v>2.7347100169117806</v>
      </c>
      <c r="E997" s="2">
        <f t="shared" si="91"/>
        <v>-6.5600961536927738E-2</v>
      </c>
      <c r="F997" s="2">
        <f t="shared" ref="F997:F1060" si="95">(E997*(2/(10)))+((1-(2/10))*F996)</f>
        <v>-9.4672811380713609E-3</v>
      </c>
      <c r="G997" s="2">
        <f t="shared" si="93"/>
        <v>-5.6133680398856377E-2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6">
        <f>TITRES_STAT!D1001</f>
        <v>2.8921000000000001</v>
      </c>
      <c r="C998" s="2">
        <f t="shared" si="90"/>
        <v>2.662784585317183</v>
      </c>
      <c r="D998" s="2">
        <f t="shared" si="92"/>
        <v>2.746368534177575</v>
      </c>
      <c r="E998" s="2">
        <f t="shared" si="91"/>
        <v>-8.3583948860391999E-2</v>
      </c>
      <c r="F998" s="2">
        <f t="shared" si="95"/>
        <v>-2.4290614682535488E-2</v>
      </c>
      <c r="G998" s="2">
        <f t="shared" si="93"/>
        <v>-5.929333417785651E-2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6">
        <f>TITRES_STAT!D1002</f>
        <v>2.8668999999999998</v>
      </c>
      <c r="C999" s="2">
        <f t="shared" si="90"/>
        <v>2.6496946491145392</v>
      </c>
      <c r="D999" s="2">
        <f t="shared" si="92"/>
        <v>2.7552967909051618</v>
      </c>
      <c r="E999" s="2">
        <f t="shared" si="91"/>
        <v>-0.10560214179062255</v>
      </c>
      <c r="F999" s="2">
        <f t="shared" si="95"/>
        <v>-4.0552920104152901E-2</v>
      </c>
      <c r="G999" s="2">
        <f t="shared" si="93"/>
        <v>-6.5049221686469649E-2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6">
        <f>TITRES_STAT!D1003</f>
        <v>2.9487000000000001</v>
      </c>
      <c r="C1000" s="2">
        <f t="shared" si="90"/>
        <v>2.6405570107892258</v>
      </c>
      <c r="D1000" s="2">
        <f t="shared" si="92"/>
        <v>2.7696229545418167</v>
      </c>
      <c r="E1000" s="2">
        <f t="shared" si="91"/>
        <v>-0.12906594375259095</v>
      </c>
      <c r="F1000" s="2">
        <f t="shared" si="95"/>
        <v>-5.8255524833840513E-2</v>
      </c>
      <c r="G1000" s="2">
        <f t="shared" si="93"/>
        <v>-7.0810418918750437E-2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6">
        <f>TITRES_STAT!D1004</f>
        <v>2.9487000000000001</v>
      </c>
      <c r="C1001" s="2">
        <f t="shared" si="90"/>
        <v>2.6347636245139601</v>
      </c>
      <c r="D1001" s="2">
        <f t="shared" si="92"/>
        <v>2.7828879208720525</v>
      </c>
      <c r="E1001" s="2">
        <f t="shared" si="91"/>
        <v>-0.14812429635809243</v>
      </c>
      <c r="F1001" s="2">
        <f t="shared" si="95"/>
        <v>-7.6229279138690903E-2</v>
      </c>
      <c r="G1001" s="2">
        <f t="shared" si="93"/>
        <v>-7.189501721940153E-2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6">
        <f>TITRES_STAT!D1005</f>
        <v>2.9424000000000001</v>
      </c>
      <c r="C1002" s="2">
        <f t="shared" si="90"/>
        <v>2.6346922976656586</v>
      </c>
      <c r="D1002" s="2">
        <f t="shared" si="92"/>
        <v>2.7947036304370858</v>
      </c>
      <c r="E1002" s="2">
        <f t="shared" si="91"/>
        <v>-0.16001133277142721</v>
      </c>
      <c r="F1002" s="2">
        <f t="shared" si="95"/>
        <v>-9.2985689865238169E-2</v>
      </c>
      <c r="G1002" s="2">
        <f t="shared" si="93"/>
        <v>-6.7025642906189037E-2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2.9235000000000002</v>
      </c>
      <c r="C1003" s="2">
        <f t="shared" si="90"/>
        <v>2.6346319441786341</v>
      </c>
      <c r="D1003" s="2">
        <f t="shared" si="92"/>
        <v>2.8042441022565607</v>
      </c>
      <c r="E1003" s="2">
        <f t="shared" si="91"/>
        <v>-0.16961215807792662</v>
      </c>
      <c r="F1003" s="2">
        <f t="shared" si="95"/>
        <v>-0.10831098350777588</v>
      </c>
      <c r="G1003" s="2">
        <f t="shared" si="93"/>
        <v>-6.1301174570150746E-2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2.9990000000000001</v>
      </c>
      <c r="C1004" s="2">
        <f t="shared" si="90"/>
        <v>2.6471501066126906</v>
      </c>
      <c r="D1004" s="2">
        <f t="shared" si="92"/>
        <v>2.8186704650523713</v>
      </c>
      <c r="E1004" s="2">
        <f t="shared" si="91"/>
        <v>-0.17152035843968072</v>
      </c>
      <c r="F1004" s="2">
        <f t="shared" si="95"/>
        <v>-0.12095285849415685</v>
      </c>
      <c r="G1004" s="2">
        <f t="shared" si="93"/>
        <v>-5.0567499945523869E-2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3.0493000000000001</v>
      </c>
      <c r="C1005" s="2">
        <f t="shared" si="90"/>
        <v>2.682896244056892</v>
      </c>
      <c r="D1005" s="2">
        <f t="shared" si="92"/>
        <v>2.8357541343077513</v>
      </c>
      <c r="E1005" s="2">
        <f t="shared" si="91"/>
        <v>-0.15285789025085927</v>
      </c>
      <c r="F1005" s="2">
        <f t="shared" si="95"/>
        <v>-0.12733386484549736</v>
      </c>
      <c r="G1005" s="2">
        <f t="shared" si="93"/>
        <v>-2.5524025405361916E-2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3.0493000000000001</v>
      </c>
      <c r="C1006" s="2">
        <f t="shared" si="90"/>
        <v>2.7344198988173702</v>
      </c>
      <c r="D1006" s="2">
        <f t="shared" si="92"/>
        <v>2.8515723465812512</v>
      </c>
      <c r="E1006" s="2">
        <f t="shared" si="91"/>
        <v>-0.11715244776388101</v>
      </c>
      <c r="F1006" s="2">
        <f t="shared" si="95"/>
        <v>-0.1252975814291741</v>
      </c>
      <c r="G1006" s="2">
        <f t="shared" si="93"/>
        <v>8.1451336652930972E-3</v>
      </c>
      <c r="H1006" s="2" t="str">
        <f t="shared" si="94"/>
        <v>Sell</v>
      </c>
    </row>
    <row r="1007" spans="1:8" ht="13.5" x14ac:dyDescent="0.25">
      <c r="A1007" s="3">
        <f>TITRES_STAT!B1010</f>
        <v>43473</v>
      </c>
      <c r="B1007" s="6">
        <f>TITRES_STAT!D1010</f>
        <v>3.0743999999999998</v>
      </c>
      <c r="C1007" s="2">
        <f t="shared" si="90"/>
        <v>2.7809245297685439</v>
      </c>
      <c r="D1007" s="2">
        <f t="shared" si="92"/>
        <v>2.8680780986863437</v>
      </c>
      <c r="E1007" s="2">
        <f t="shared" si="91"/>
        <v>-8.7153568917799795E-2</v>
      </c>
      <c r="F1007" s="2">
        <f t="shared" si="95"/>
        <v>-0.11766877892689925</v>
      </c>
      <c r="G1007" s="2">
        <f t="shared" si="93"/>
        <v>3.0515210009099458E-2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6">
        <f>TITRES_STAT!D1011</f>
        <v>3.0807000000000002</v>
      </c>
      <c r="C1008" s="2">
        <f t="shared" si="90"/>
        <v>2.7980284482656912</v>
      </c>
      <c r="D1008" s="2">
        <f t="shared" si="92"/>
        <v>2.8838278691540222</v>
      </c>
      <c r="E1008" s="2">
        <f t="shared" si="91"/>
        <v>-8.5799420888331035E-2</v>
      </c>
      <c r="F1008" s="2">
        <f t="shared" si="95"/>
        <v>-0.11129490731918562</v>
      </c>
      <c r="G1008" s="2">
        <f t="shared" si="93"/>
        <v>2.5495486430854586E-2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6">
        <f>TITRES_STAT!D1012</f>
        <v>3.0493000000000001</v>
      </c>
      <c r="C1009" s="2">
        <f t="shared" si="90"/>
        <v>2.8086240716094308</v>
      </c>
      <c r="D1009" s="2">
        <f t="shared" si="92"/>
        <v>2.8960850640315021</v>
      </c>
      <c r="E1009" s="2">
        <f t="shared" si="91"/>
        <v>-8.7460992422071282E-2</v>
      </c>
      <c r="F1009" s="2">
        <f t="shared" si="95"/>
        <v>-0.10652812433976276</v>
      </c>
      <c r="G1009" s="2">
        <f t="shared" si="93"/>
        <v>1.9067131917691479E-2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6">
        <f>TITRES_STAT!D1013</f>
        <v>2.9990000000000001</v>
      </c>
      <c r="C1010" s="2">
        <f t="shared" si="90"/>
        <v>2.8301742144387494</v>
      </c>
      <c r="D1010" s="2">
        <f t="shared" si="92"/>
        <v>2.9037083926217613</v>
      </c>
      <c r="E1010" s="2">
        <f t="shared" si="91"/>
        <v>-7.3534178183011889E-2</v>
      </c>
      <c r="F1010" s="2">
        <f t="shared" si="95"/>
        <v>-9.9929335108412592E-2</v>
      </c>
      <c r="G1010" s="2">
        <f t="shared" si="93"/>
        <v>2.6395156925400703E-2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6">
        <f>TITRES_STAT!D1014</f>
        <v>2.9361000000000002</v>
      </c>
      <c r="C1011" s="2">
        <f t="shared" si="90"/>
        <v>2.8484089506789418</v>
      </c>
      <c r="D1011" s="2">
        <f t="shared" si="92"/>
        <v>2.9061077709460754</v>
      </c>
      <c r="E1011" s="2">
        <f t="shared" si="91"/>
        <v>-5.7698820267133577E-2</v>
      </c>
      <c r="F1011" s="2">
        <f t="shared" si="95"/>
        <v>-9.14832321401568E-2</v>
      </c>
      <c r="G1011" s="2">
        <f t="shared" si="93"/>
        <v>3.3784411873023223E-2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6">
        <f>TITRES_STAT!D1015</f>
        <v>2.9361000000000002</v>
      </c>
      <c r="C1012" s="2">
        <f t="shared" si="90"/>
        <v>2.8628691121129508</v>
      </c>
      <c r="D1012" s="2">
        <f t="shared" si="92"/>
        <v>2.9083294175426628</v>
      </c>
      <c r="E1012" s="2">
        <f t="shared" si="91"/>
        <v>-4.5460305429712022E-2</v>
      </c>
      <c r="F1012" s="2">
        <f t="shared" si="95"/>
        <v>-8.2278646798067845E-2</v>
      </c>
      <c r="G1012" s="2">
        <f t="shared" si="93"/>
        <v>3.6818341368355822E-2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2.9361000000000002</v>
      </c>
      <c r="C1013" s="2">
        <f t="shared" si="90"/>
        <v>2.8721969410186508</v>
      </c>
      <c r="D1013" s="2">
        <f t="shared" si="92"/>
        <v>2.910386497724688</v>
      </c>
      <c r="E1013" s="2">
        <f t="shared" si="91"/>
        <v>-3.8189556706037298E-2</v>
      </c>
      <c r="F1013" s="2">
        <f t="shared" si="95"/>
        <v>-7.3460828779661744E-2</v>
      </c>
      <c r="G1013" s="2">
        <f t="shared" si="93"/>
        <v>3.5271272073624446E-2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3.0430000000000001</v>
      </c>
      <c r="C1014" s="2">
        <f t="shared" si="90"/>
        <v>2.8917051039388584</v>
      </c>
      <c r="D1014" s="2">
        <f t="shared" si="92"/>
        <v>2.920209720115452</v>
      </c>
      <c r="E1014" s="2">
        <f t="shared" si="91"/>
        <v>-2.8504616176593611E-2</v>
      </c>
      <c r="F1014" s="2">
        <f t="shared" si="95"/>
        <v>-6.4469586259048126E-2</v>
      </c>
      <c r="G1014" s="2">
        <f t="shared" si="93"/>
        <v>3.5964970082454514E-2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3.0933000000000002</v>
      </c>
      <c r="C1015" s="2">
        <f t="shared" si="90"/>
        <v>2.9159504725636496</v>
      </c>
      <c r="D1015" s="2">
        <f t="shared" si="92"/>
        <v>2.9330312223291224</v>
      </c>
      <c r="E1015" s="2">
        <f t="shared" si="91"/>
        <v>-1.7080749765472802E-2</v>
      </c>
      <c r="F1015" s="2">
        <f t="shared" si="95"/>
        <v>-5.4991818960333068E-2</v>
      </c>
      <c r="G1015" s="2">
        <f t="shared" si="93"/>
        <v>3.7911069194860265E-2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3.0933000000000002</v>
      </c>
      <c r="C1016" s="2">
        <f t="shared" si="90"/>
        <v>2.9364657844769342</v>
      </c>
      <c r="D1016" s="2">
        <f t="shared" si="92"/>
        <v>2.9449029836380762</v>
      </c>
      <c r="E1016" s="2">
        <f t="shared" si="91"/>
        <v>-8.4371991611420505E-3</v>
      </c>
      <c r="F1016" s="2">
        <f t="shared" si="95"/>
        <v>-4.5680895000494867E-2</v>
      </c>
      <c r="G1016" s="2">
        <f t="shared" si="93"/>
        <v>3.7243695839352817E-2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3.0807000000000002</v>
      </c>
      <c r="C1017" s="2">
        <f t="shared" si="90"/>
        <v>2.9576864330189445</v>
      </c>
      <c r="D1017" s="2">
        <f t="shared" si="92"/>
        <v>2.9549620218871078</v>
      </c>
      <c r="E1017" s="2">
        <f t="shared" si="91"/>
        <v>2.7244111318367459E-3</v>
      </c>
      <c r="F1017" s="2">
        <f t="shared" si="95"/>
        <v>-3.5999833774028545E-2</v>
      </c>
      <c r="G1017" s="2">
        <f t="shared" si="93"/>
        <v>3.872424490586529E-2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3.0240999999999998</v>
      </c>
      <c r="C1018" s="2">
        <f t="shared" si="90"/>
        <v>2.9766115971698763</v>
      </c>
      <c r="D1018" s="2">
        <f t="shared" si="92"/>
        <v>2.9600833535991735</v>
      </c>
      <c r="E1018" s="2">
        <f t="shared" si="91"/>
        <v>1.6528243570702816E-2</v>
      </c>
      <c r="F1018" s="2">
        <f t="shared" si="95"/>
        <v>-2.5494218305082274E-2</v>
      </c>
      <c r="G1018" s="2">
        <f t="shared" si="93"/>
        <v>4.2022461875785094E-2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3.0430000000000001</v>
      </c>
      <c r="C1019" s="2">
        <f t="shared" si="90"/>
        <v>2.9877944283745106</v>
      </c>
      <c r="D1019" s="2">
        <f t="shared" si="92"/>
        <v>2.9662253274066424</v>
      </c>
      <c r="E1019" s="2">
        <f t="shared" si="91"/>
        <v>2.1569100967868238E-2</v>
      </c>
      <c r="F1019" s="2">
        <f t="shared" si="95"/>
        <v>-1.6081554450492176E-2</v>
      </c>
      <c r="G1019" s="2">
        <f t="shared" si="93"/>
        <v>3.7650655418360414E-2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3.0430000000000001</v>
      </c>
      <c r="C1020" s="2">
        <f t="shared" si="90"/>
        <v>2.98951836247074</v>
      </c>
      <c r="D1020" s="2">
        <f t="shared" si="92"/>
        <v>2.9719123401913357</v>
      </c>
      <c r="E1020" s="2">
        <f t="shared" si="91"/>
        <v>1.7606022279404332E-2</v>
      </c>
      <c r="F1020" s="2">
        <f t="shared" si="95"/>
        <v>-9.3440391045128759E-3</v>
      </c>
      <c r="G1020" s="2">
        <f t="shared" si="93"/>
        <v>2.6950061383917208E-2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3.0807000000000002</v>
      </c>
      <c r="C1021" s="2">
        <f t="shared" si="90"/>
        <v>2.9813001528598568</v>
      </c>
      <c r="D1021" s="2">
        <f t="shared" si="92"/>
        <v>2.979970685362348</v>
      </c>
      <c r="E1021" s="2">
        <f t="shared" si="91"/>
        <v>1.3294674975088405E-3</v>
      </c>
      <c r="F1021" s="2">
        <f t="shared" si="95"/>
        <v>-7.209337784108533E-3</v>
      </c>
      <c r="G1021" s="2">
        <f t="shared" si="93"/>
        <v>8.5388052816173735E-3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3.0430000000000001</v>
      </c>
      <c r="C1022" s="2">
        <f t="shared" si="90"/>
        <v>2.9743462831891097</v>
      </c>
      <c r="D1022" s="2">
        <f t="shared" si="92"/>
        <v>2.9846395234836556</v>
      </c>
      <c r="E1022" s="2">
        <f t="shared" si="91"/>
        <v>-1.0293240294545924E-2</v>
      </c>
      <c r="F1022" s="2">
        <f t="shared" si="95"/>
        <v>-7.8261182861960113E-3</v>
      </c>
      <c r="G1022" s="2">
        <f t="shared" si="93"/>
        <v>-2.4671220083499132E-3</v>
      </c>
      <c r="H1022" s="2" t="str">
        <f t="shared" si="94"/>
        <v>Hold</v>
      </c>
    </row>
    <row r="1023" spans="1:8" ht="13.5" x14ac:dyDescent="0.25">
      <c r="A1023" s="3">
        <f>TITRES_STAT!B1026</f>
        <v>43496</v>
      </c>
      <c r="B1023" s="6">
        <f>TITRES_STAT!D1026</f>
        <v>3.0430000000000001</v>
      </c>
      <c r="C1023" s="2">
        <f t="shared" si="90"/>
        <v>2.9684622396215543</v>
      </c>
      <c r="D1023" s="2">
        <f t="shared" si="92"/>
        <v>2.9889625217441256</v>
      </c>
      <c r="E1023" s="2">
        <f t="shared" si="91"/>
        <v>-2.0500282122571267E-2</v>
      </c>
      <c r="F1023" s="2">
        <f t="shared" si="95"/>
        <v>-1.0360951053471065E-2</v>
      </c>
      <c r="G1023" s="2">
        <f t="shared" si="93"/>
        <v>-1.0139331069100203E-2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6">
        <f>TITRES_STAT!D1027</f>
        <v>3.0430000000000001</v>
      </c>
      <c r="C1024" s="2">
        <f t="shared" si="90"/>
        <v>2.9799295873720846</v>
      </c>
      <c r="D1024" s="2">
        <f t="shared" si="92"/>
        <v>2.9929652979112276</v>
      </c>
      <c r="E1024" s="2">
        <f t="shared" si="91"/>
        <v>-1.3035710539142986E-2</v>
      </c>
      <c r="F1024" s="2">
        <f t="shared" si="95"/>
        <v>-1.0895902950605451E-2</v>
      </c>
      <c r="G1024" s="2">
        <f t="shared" si="93"/>
        <v>-2.1398075885375352E-3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6">
        <f>TITRES_STAT!D1028</f>
        <v>2.9548999999999999</v>
      </c>
      <c r="C1025" s="2">
        <f t="shared" si="90"/>
        <v>2.9973711893148405</v>
      </c>
      <c r="D1025" s="2">
        <f t="shared" si="92"/>
        <v>2.9901456462140996</v>
      </c>
      <c r="E1025" s="2">
        <f t="shared" si="91"/>
        <v>7.225543100740861E-3</v>
      </c>
      <c r="F1025" s="2">
        <f t="shared" si="95"/>
        <v>-7.2716137403361887E-3</v>
      </c>
      <c r="G1025" s="2">
        <f t="shared" si="93"/>
        <v>1.4497156841077049E-2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3.0177999999999998</v>
      </c>
      <c r="C1026" s="2">
        <f t="shared" si="90"/>
        <v>3.0121294678817878</v>
      </c>
      <c r="D1026" s="2">
        <f t="shared" si="92"/>
        <v>2.9921941168649071</v>
      </c>
      <c r="E1026" s="2">
        <f t="shared" si="91"/>
        <v>1.9935351016880709E-2</v>
      </c>
      <c r="F1026" s="2">
        <f t="shared" si="95"/>
        <v>-1.8302207888928092E-3</v>
      </c>
      <c r="G1026" s="2">
        <f t="shared" si="93"/>
        <v>2.1765571805773518E-2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2.9990000000000001</v>
      </c>
      <c r="C1027" s="2">
        <f t="shared" si="90"/>
        <v>3.022678780515359</v>
      </c>
      <c r="D1027" s="2">
        <f t="shared" si="92"/>
        <v>2.9926982563563955</v>
      </c>
      <c r="E1027" s="2">
        <f t="shared" si="91"/>
        <v>2.9980524158963462E-2</v>
      </c>
      <c r="F1027" s="2">
        <f t="shared" si="95"/>
        <v>4.5319282006784454E-3</v>
      </c>
      <c r="G1027" s="2">
        <f t="shared" si="93"/>
        <v>2.5448595958285018E-2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2.9864000000000002</v>
      </c>
      <c r="C1028" s="2">
        <f t="shared" si="90"/>
        <v>3.0228974296668421</v>
      </c>
      <c r="D1028" s="2">
        <f t="shared" si="92"/>
        <v>2.9922317188485144</v>
      </c>
      <c r="E1028" s="2">
        <f t="shared" si="91"/>
        <v>3.0665710818327696E-2</v>
      </c>
      <c r="F1028" s="2">
        <f t="shared" si="95"/>
        <v>9.7586847242082959E-3</v>
      </c>
      <c r="G1028" s="2">
        <f t="shared" si="93"/>
        <v>2.0907026094119402E-2</v>
      </c>
      <c r="H1028" s="2" t="str">
        <f t="shared" si="94"/>
        <v>Sell</v>
      </c>
    </row>
    <row r="1029" spans="1:8" ht="13.5" x14ac:dyDescent="0.25">
      <c r="A1029" s="3">
        <f>TITRES_STAT!B1032</f>
        <v>43504</v>
      </c>
      <c r="B1029" s="6">
        <f>TITRES_STAT!D1032</f>
        <v>3.0177999999999998</v>
      </c>
      <c r="C1029" s="2">
        <f t="shared" si="90"/>
        <v>3.02599013279502</v>
      </c>
      <c r="D1029" s="2">
        <f t="shared" si="92"/>
        <v>2.994125665600476</v>
      </c>
      <c r="E1029" s="2">
        <f t="shared" si="91"/>
        <v>3.1864467194544055E-2</v>
      </c>
      <c r="F1029" s="2">
        <f t="shared" si="95"/>
        <v>1.4179841218275448E-2</v>
      </c>
      <c r="G1029" s="2">
        <f t="shared" si="93"/>
        <v>1.7684625976268607E-2</v>
      </c>
      <c r="H1029" s="2" t="str">
        <f t="shared" si="94"/>
        <v>Sell</v>
      </c>
    </row>
    <row r="1030" spans="1:8" ht="13.5" x14ac:dyDescent="0.25">
      <c r="A1030" s="3">
        <f>TITRES_STAT!B1033</f>
        <v>43507</v>
      </c>
      <c r="B1030" s="6">
        <f>TITRES_STAT!D1033</f>
        <v>3.0177999999999998</v>
      </c>
      <c r="C1030" s="2">
        <f t="shared" si="90"/>
        <v>3.0286070354419401</v>
      </c>
      <c r="D1030" s="2">
        <f t="shared" si="92"/>
        <v>2.9958793200004408</v>
      </c>
      <c r="E1030" s="2">
        <f t="shared" si="91"/>
        <v>3.2727715441499328E-2</v>
      </c>
      <c r="F1030" s="2">
        <f t="shared" si="95"/>
        <v>1.7889416062920226E-2</v>
      </c>
      <c r="G1030" s="2">
        <f t="shared" si="93"/>
        <v>1.4838299378579101E-2</v>
      </c>
      <c r="H1030" s="2" t="str">
        <f t="shared" si="94"/>
        <v>Sell</v>
      </c>
    </row>
    <row r="1031" spans="1:8" ht="13.5" x14ac:dyDescent="0.25">
      <c r="A1031" s="3">
        <f>TITRES_STAT!B1034</f>
        <v>43508</v>
      </c>
      <c r="B1031" s="6">
        <f>TITRES_STAT!D1034</f>
        <v>3.0177999999999998</v>
      </c>
      <c r="C1031" s="2">
        <f t="shared" si="90"/>
        <v>3.036621337681642</v>
      </c>
      <c r="D1031" s="2">
        <f t="shared" si="92"/>
        <v>2.9975030740744821</v>
      </c>
      <c r="E1031" s="2">
        <f t="shared" si="91"/>
        <v>3.9118263607159864E-2</v>
      </c>
      <c r="F1031" s="2">
        <f t="shared" si="95"/>
        <v>2.2135185571768155E-2</v>
      </c>
      <c r="G1031" s="2">
        <f t="shared" si="93"/>
        <v>1.6983078035391709E-2</v>
      </c>
      <c r="H1031" s="2" t="str">
        <f t="shared" si="94"/>
        <v>Sell</v>
      </c>
    </row>
    <row r="1032" spans="1:8" ht="13.5" x14ac:dyDescent="0.25">
      <c r="A1032" s="3">
        <f>TITRES_STAT!B1035</f>
        <v>43509</v>
      </c>
      <c r="B1032" s="6">
        <f>TITRES_STAT!D1035</f>
        <v>2.9864000000000002</v>
      </c>
      <c r="C1032" s="2">
        <f t="shared" si="90"/>
        <v>3.0376026703460046</v>
      </c>
      <c r="D1032" s="2">
        <f t="shared" si="92"/>
        <v>2.996680624143039</v>
      </c>
      <c r="E1032" s="2">
        <f t="shared" si="91"/>
        <v>4.0922046202965578E-2</v>
      </c>
      <c r="F1032" s="2">
        <f t="shared" si="95"/>
        <v>2.5892557698007641E-2</v>
      </c>
      <c r="G1032" s="2">
        <f t="shared" si="93"/>
        <v>1.5029488504957937E-2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6">
        <f>TITRES_STAT!D1036</f>
        <v>2.9801000000000002</v>
      </c>
      <c r="C1033" s="2">
        <f t="shared" si="90"/>
        <v>3.0384330287543118</v>
      </c>
      <c r="D1033" s="2">
        <f t="shared" si="92"/>
        <v>2.9954524297620733</v>
      </c>
      <c r="E1033" s="2">
        <f t="shared" si="91"/>
        <v>4.2980598992238495E-2</v>
      </c>
      <c r="F1033" s="2">
        <f t="shared" si="95"/>
        <v>2.9310165956853814E-2</v>
      </c>
      <c r="G1033" s="2">
        <f t="shared" si="93"/>
        <v>1.367043303538468E-2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6">
        <f>TITRES_STAT!D1037</f>
        <v>3.0114999999999998</v>
      </c>
      <c r="C1034" s="2">
        <f t="shared" si="90"/>
        <v>3.039135639715187</v>
      </c>
      <c r="D1034" s="2">
        <f t="shared" si="92"/>
        <v>2.9966411386685863</v>
      </c>
      <c r="E1034" s="2">
        <f t="shared" si="91"/>
        <v>4.2494501046600686E-2</v>
      </c>
      <c r="F1034" s="2">
        <f t="shared" si="95"/>
        <v>3.194703297480319E-2</v>
      </c>
      <c r="G1034" s="2">
        <f t="shared" si="93"/>
        <v>1.0547468071797496E-2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6">
        <f>TITRES_STAT!D1038</f>
        <v>3.0177999999999998</v>
      </c>
      <c r="C1035" s="2">
        <f t="shared" si="90"/>
        <v>3.0261763105282351</v>
      </c>
      <c r="D1035" s="2">
        <f t="shared" si="92"/>
        <v>2.9982084617301723</v>
      </c>
      <c r="E1035" s="2">
        <f t="shared" si="91"/>
        <v>2.79678487980628E-2</v>
      </c>
      <c r="F1035" s="2">
        <f t="shared" si="95"/>
        <v>3.1151196139455113E-2</v>
      </c>
      <c r="G1035" s="2">
        <f t="shared" si="93"/>
        <v>-3.1833473413923133E-3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3.0177999999999998</v>
      </c>
      <c r="C1036" s="2">
        <f t="shared" si="90"/>
        <v>3.0248876473700452</v>
      </c>
      <c r="D1036" s="2">
        <f t="shared" si="92"/>
        <v>2.9996596867871963</v>
      </c>
      <c r="E1036" s="2">
        <f t="shared" si="91"/>
        <v>2.522796058284893E-2</v>
      </c>
      <c r="F1036" s="2">
        <f t="shared" si="95"/>
        <v>2.9966549028133879E-2</v>
      </c>
      <c r="G1036" s="2">
        <f t="shared" si="93"/>
        <v>-4.7385884452849497E-3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3.2000999999999999</v>
      </c>
      <c r="C1037" s="2">
        <f t="shared" si="90"/>
        <v>3.0209049323900383</v>
      </c>
      <c r="D1037" s="2">
        <f t="shared" si="92"/>
        <v>3.014507117395552</v>
      </c>
      <c r="E1037" s="2">
        <f t="shared" si="91"/>
        <v>6.3978149944863283E-3</v>
      </c>
      <c r="F1037" s="2">
        <f t="shared" si="95"/>
        <v>2.5252802221404368E-2</v>
      </c>
      <c r="G1037" s="2">
        <f t="shared" si="93"/>
        <v>-1.885498722691804E-2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3.3321999999999998</v>
      </c>
      <c r="C1038" s="2">
        <f t="shared" si="90"/>
        <v>3.0155964812531093</v>
      </c>
      <c r="D1038" s="2">
        <f t="shared" si="92"/>
        <v>3.0380399235144</v>
      </c>
      <c r="E1038" s="2">
        <f t="shared" si="91"/>
        <v>-2.2443442261290691E-2</v>
      </c>
      <c r="F1038" s="2">
        <f t="shared" si="95"/>
        <v>1.5713553324865358E-2</v>
      </c>
      <c r="G1038" s="2">
        <f t="shared" si="93"/>
        <v>-3.8156995586156053E-2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3.5145</v>
      </c>
      <c r="C1039" s="2">
        <f t="shared" ref="C1039:C1102" si="96">$C$4*B1029+C1038*(1-$C$4)</f>
        <v>3.0159354841372465</v>
      </c>
      <c r="D1039" s="2">
        <f t="shared" si="92"/>
        <v>3.0733332625133336</v>
      </c>
      <c r="E1039" s="2">
        <f t="shared" si="91"/>
        <v>-5.7397778376087061E-2</v>
      </c>
      <c r="F1039" s="2">
        <f t="shared" si="95"/>
        <v>1.091286984674875E-3</v>
      </c>
      <c r="G1039" s="2">
        <f t="shared" si="93"/>
        <v>-5.8489065360761934E-2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3.5773999999999999</v>
      </c>
      <c r="C1040" s="2">
        <f t="shared" si="96"/>
        <v>3.0162223327315165</v>
      </c>
      <c r="D1040" s="2">
        <f t="shared" si="92"/>
        <v>3.1106715393641977</v>
      </c>
      <c r="E1040" s="2">
        <f t="shared" si="91"/>
        <v>-9.4449206632681193E-2</v>
      </c>
      <c r="F1040" s="2">
        <f t="shared" si="95"/>
        <v>-1.8016811738796341E-2</v>
      </c>
      <c r="G1040" s="2">
        <f t="shared" si="93"/>
        <v>-7.6432394893884856E-2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3.5962000000000001</v>
      </c>
      <c r="C1041" s="2">
        <f t="shared" si="96"/>
        <v>3.0164650507728217</v>
      </c>
      <c r="D1041" s="2">
        <f t="shared" si="92"/>
        <v>3.1466366105224051</v>
      </c>
      <c r="E1041" s="2">
        <f t="shared" si="91"/>
        <v>-0.13017155974958339</v>
      </c>
      <c r="F1041" s="2">
        <f t="shared" si="95"/>
        <v>-4.044776134095375E-2</v>
      </c>
      <c r="G1041" s="2">
        <f t="shared" si="93"/>
        <v>-8.9723798408629638E-2</v>
      </c>
      <c r="H1041" s="2" t="str">
        <f t="shared" si="94"/>
        <v>Hold</v>
      </c>
    </row>
    <row r="1042" spans="1:8" ht="13.5" x14ac:dyDescent="0.25">
      <c r="A1042" s="3">
        <f>TITRES_STAT!B1045</f>
        <v>43523</v>
      </c>
      <c r="B1042" s="6">
        <f>TITRES_STAT!D1045</f>
        <v>3.5962000000000001</v>
      </c>
      <c r="C1042" s="2">
        <f t="shared" si="96"/>
        <v>3.0118396583462337</v>
      </c>
      <c r="D1042" s="2">
        <f t="shared" si="92"/>
        <v>3.1799376023355603</v>
      </c>
      <c r="E1042" s="2">
        <f t="shared" si="91"/>
        <v>-0.16809794398932665</v>
      </c>
      <c r="F1042" s="2">
        <f t="shared" si="95"/>
        <v>-6.5977797870628324E-2</v>
      </c>
      <c r="G1042" s="2">
        <f t="shared" si="93"/>
        <v>-0.10212014611869832</v>
      </c>
      <c r="H1042" s="2" t="str">
        <f t="shared" si="94"/>
        <v>Hold</v>
      </c>
    </row>
    <row r="1043" spans="1:8" ht="13.5" x14ac:dyDescent="0.25">
      <c r="A1043" s="3">
        <f>TITRES_STAT!B1046</f>
        <v>43524</v>
      </c>
      <c r="B1043" s="6">
        <f>TITRES_STAT!D1046</f>
        <v>3.5836999999999999</v>
      </c>
      <c r="C1043" s="2">
        <f t="shared" si="96"/>
        <v>3.0069566339852747</v>
      </c>
      <c r="D1043" s="2">
        <f t="shared" si="92"/>
        <v>3.2098459280884817</v>
      </c>
      <c r="E1043" s="2">
        <f t="shared" si="91"/>
        <v>-0.202889294103207</v>
      </c>
      <c r="F1043" s="2">
        <f t="shared" si="95"/>
        <v>-9.3360097117144075E-2</v>
      </c>
      <c r="G1043" s="2">
        <f t="shared" si="93"/>
        <v>-0.10952919698606292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6">
        <f>TITRES_STAT!D1047</f>
        <v>3.5333999999999999</v>
      </c>
      <c r="C1044" s="2">
        <f t="shared" si="96"/>
        <v>3.0076556133721555</v>
      </c>
      <c r="D1044" s="2">
        <f t="shared" si="92"/>
        <v>3.233812896378224</v>
      </c>
      <c r="E1044" s="2">
        <f t="shared" si="91"/>
        <v>-0.22615728300606852</v>
      </c>
      <c r="F1044" s="2">
        <f t="shared" si="95"/>
        <v>-0.11991953429492896</v>
      </c>
      <c r="G1044" s="2">
        <f t="shared" si="93"/>
        <v>-0.10623774871113956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6">
        <f>TITRES_STAT!D1048</f>
        <v>3.6214</v>
      </c>
      <c r="C1045" s="2">
        <f t="shared" si="96"/>
        <v>3.0092162882379778</v>
      </c>
      <c r="D1045" s="2">
        <f t="shared" si="92"/>
        <v>3.2625230522020594</v>
      </c>
      <c r="E1045" s="2">
        <f t="shared" si="91"/>
        <v>-0.25330676396408158</v>
      </c>
      <c r="F1045" s="2">
        <f t="shared" si="95"/>
        <v>-0.1465969802287595</v>
      </c>
      <c r="G1045" s="2">
        <f t="shared" si="93"/>
        <v>-0.10670978373532208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6">
        <f>TITRES_STAT!D1049</f>
        <v>3.6779999999999999</v>
      </c>
      <c r="C1046" s="2">
        <f t="shared" si="96"/>
        <v>3.0105368592782891</v>
      </c>
      <c r="D1046" s="2">
        <f t="shared" si="92"/>
        <v>3.2932991224093144</v>
      </c>
      <c r="E1046" s="2">
        <f t="shared" si="91"/>
        <v>-0.28276226313102537</v>
      </c>
      <c r="F1046" s="2">
        <f t="shared" si="95"/>
        <v>-0.17383003680921266</v>
      </c>
      <c r="G1046" s="2">
        <f t="shared" si="93"/>
        <v>-0.10893222632181271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6">
        <f>TITRES_STAT!D1050</f>
        <v>3.8980000000000001</v>
      </c>
      <c r="C1047" s="2">
        <f t="shared" si="96"/>
        <v>3.0397004193893218</v>
      </c>
      <c r="D1047" s="2">
        <f t="shared" si="92"/>
        <v>3.3380917800086243</v>
      </c>
      <c r="E1047" s="2">
        <f t="shared" si="91"/>
        <v>-0.29839136061930249</v>
      </c>
      <c r="F1047" s="2">
        <f t="shared" si="95"/>
        <v>-0.19874230157123066</v>
      </c>
      <c r="G1047" s="2">
        <f t="shared" si="93"/>
        <v>-9.9649059048071836E-2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6">
        <f>TITRES_STAT!D1051</f>
        <v>4.1243999999999996</v>
      </c>
      <c r="C1048" s="2">
        <f t="shared" si="96"/>
        <v>3.0847003548678877</v>
      </c>
      <c r="D1048" s="2">
        <f t="shared" si="92"/>
        <v>3.3963368333413189</v>
      </c>
      <c r="E1048" s="2">
        <f t="shared" si="91"/>
        <v>-0.31163647847343112</v>
      </c>
      <c r="F1048" s="2">
        <f t="shared" si="95"/>
        <v>-0.22132113695167077</v>
      </c>
      <c r="G1048" s="2">
        <f t="shared" si="93"/>
        <v>-9.0315341521760351E-2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6">
        <f>TITRES_STAT!D1052</f>
        <v>4.1809000000000003</v>
      </c>
      <c r="C1049" s="2">
        <f t="shared" si="96"/>
        <v>3.1508233771959047</v>
      </c>
      <c r="D1049" s="2">
        <f t="shared" si="92"/>
        <v>3.4544526234641841</v>
      </c>
      <c r="E1049" s="2">
        <f t="shared" si="91"/>
        <v>-0.30362924626827947</v>
      </c>
      <c r="F1049" s="2">
        <f t="shared" si="95"/>
        <v>-0.23778275881499253</v>
      </c>
      <c r="G1049" s="2">
        <f t="shared" si="93"/>
        <v>-6.5846487453286945E-2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6">
        <f>TITRES_STAT!D1053</f>
        <v>4.1181000000000001</v>
      </c>
      <c r="C1050" s="2">
        <f t="shared" si="96"/>
        <v>3.2164505499349962</v>
      </c>
      <c r="D1050" s="2">
        <f t="shared" si="92"/>
        <v>3.503611688392763</v>
      </c>
      <c r="E1050" s="2">
        <f t="shared" si="91"/>
        <v>-0.28716113845776681</v>
      </c>
      <c r="F1050" s="2">
        <f t="shared" si="95"/>
        <v>-0.2476584347435474</v>
      </c>
      <c r="G1050" s="2">
        <f t="shared" si="93"/>
        <v>-3.9502703714219406E-2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6">
        <f>TITRES_STAT!D1054</f>
        <v>4.0865999999999998</v>
      </c>
      <c r="C1051" s="2">
        <f t="shared" si="96"/>
        <v>3.2748735422526889</v>
      </c>
      <c r="D1051" s="2">
        <f t="shared" si="92"/>
        <v>3.5467960077710767</v>
      </c>
      <c r="E1051" s="2">
        <f t="shared" si="91"/>
        <v>-0.27192246551838783</v>
      </c>
      <c r="F1051" s="2">
        <f t="shared" si="95"/>
        <v>-0.25251124089851551</v>
      </c>
      <c r="G1051" s="2">
        <f t="shared" si="93"/>
        <v>-1.9411224619872325E-2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6">
        <f>TITRES_STAT!D1055</f>
        <v>4.0237999999999996</v>
      </c>
      <c r="C1052" s="2">
        <f t="shared" si="96"/>
        <v>3.3243083819061212</v>
      </c>
      <c r="D1052" s="2">
        <f t="shared" si="92"/>
        <v>3.582129636825071</v>
      </c>
      <c r="E1052" s="2">
        <f t="shared" ref="E1052:E1115" si="97">C1052-D1052</f>
        <v>-0.2578212549189498</v>
      </c>
      <c r="F1052" s="2">
        <f t="shared" si="95"/>
        <v>-0.25357324370260237</v>
      </c>
      <c r="G1052" s="2">
        <f t="shared" si="93"/>
        <v>-4.2480112163474359E-3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4.0237999999999996</v>
      </c>
      <c r="C1053" s="2">
        <f t="shared" si="96"/>
        <v>3.364214784689795</v>
      </c>
      <c r="D1053" s="2">
        <f t="shared" ref="D1053:D1116" si="98">$D$4*B1053+(1-$D$4)*D1052</f>
        <v>3.6148459600232141</v>
      </c>
      <c r="E1053" s="2">
        <f t="shared" si="97"/>
        <v>-0.25063117533341916</v>
      </c>
      <c r="F1053" s="2">
        <f t="shared" si="95"/>
        <v>-0.25298483002876576</v>
      </c>
      <c r="G1053" s="2">
        <f t="shared" si="93"/>
        <v>2.3536546953465964E-3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6">
        <f>TITRES_STAT!D1057</f>
        <v>3.9798</v>
      </c>
      <c r="C1054" s="2">
        <f t="shared" si="96"/>
        <v>3.3902432793529034</v>
      </c>
      <c r="D1054" s="2">
        <f t="shared" si="98"/>
        <v>3.641879592614087</v>
      </c>
      <c r="E1054" s="2">
        <f t="shared" si="97"/>
        <v>-0.25163631326118363</v>
      </c>
      <c r="F1054" s="2">
        <f t="shared" si="95"/>
        <v>-0.25271512667524937</v>
      </c>
      <c r="G1054" s="2">
        <f t="shared" si="93"/>
        <v>1.0788134140657379E-3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6">
        <f>TITRES_STAT!D1058</f>
        <v>3.9735</v>
      </c>
      <c r="C1055" s="2">
        <f t="shared" si="96"/>
        <v>3.4258058517601491</v>
      </c>
      <c r="D1055" s="2">
        <f t="shared" si="98"/>
        <v>3.6664440672352656</v>
      </c>
      <c r="E1055" s="2">
        <f t="shared" si="97"/>
        <v>-0.24063821547511655</v>
      </c>
      <c r="F1055" s="2">
        <f t="shared" si="95"/>
        <v>-0.25029974443522279</v>
      </c>
      <c r="G1055" s="2">
        <f t="shared" si="93"/>
        <v>9.6615289601062471E-3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6">
        <f>TITRES_STAT!D1059</f>
        <v>4.0175000000000001</v>
      </c>
      <c r="C1056" s="2">
        <f t="shared" si="96"/>
        <v>3.4646049514893571</v>
      </c>
      <c r="D1056" s="2">
        <f t="shared" si="98"/>
        <v>3.6924482104030236</v>
      </c>
      <c r="E1056" s="2">
        <f t="shared" si="97"/>
        <v>-0.22784325891366652</v>
      </c>
      <c r="F1056" s="2">
        <f t="shared" si="95"/>
        <v>-0.24580844733091156</v>
      </c>
      <c r="G1056" s="2">
        <f t="shared" si="93"/>
        <v>1.7965188417245037E-2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6">
        <f>TITRES_STAT!D1060</f>
        <v>4.0803000000000003</v>
      </c>
      <c r="C1057" s="2">
        <f t="shared" si="96"/>
        <v>3.5312811127986867</v>
      </c>
      <c r="D1057" s="2">
        <f t="shared" si="98"/>
        <v>3.7211779725953922</v>
      </c>
      <c r="E1057" s="2">
        <f t="shared" si="97"/>
        <v>-0.18989685979670545</v>
      </c>
      <c r="F1057" s="2">
        <f t="shared" si="95"/>
        <v>-0.23462612982407036</v>
      </c>
      <c r="G1057" s="2">
        <f t="shared" si="93"/>
        <v>4.4729270027364904E-2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6">
        <f>TITRES_STAT!D1061</f>
        <v>4.0865999999999998</v>
      </c>
      <c r="C1058" s="2">
        <f t="shared" si="96"/>
        <v>3.6225301723681196</v>
      </c>
      <c r="D1058" s="2">
        <f t="shared" si="98"/>
        <v>3.7482462709216593</v>
      </c>
      <c r="E1058" s="2">
        <f t="shared" si="97"/>
        <v>-0.12571609855353971</v>
      </c>
      <c r="F1058" s="2">
        <f t="shared" si="95"/>
        <v>-0.21284412356996424</v>
      </c>
      <c r="G1058" s="2">
        <f t="shared" si="93"/>
        <v>8.7128025016424526E-2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6">
        <f>TITRES_STAT!D1062</f>
        <v>4.0803000000000003</v>
      </c>
      <c r="C1059" s="2">
        <f t="shared" si="96"/>
        <v>3.7084332227730243</v>
      </c>
      <c r="D1059" s="2">
        <f t="shared" si="98"/>
        <v>3.7728428434459809</v>
      </c>
      <c r="E1059" s="2">
        <f t="shared" si="97"/>
        <v>-6.4409620672956525E-2</v>
      </c>
      <c r="F1059" s="2">
        <f t="shared" si="95"/>
        <v>-0.1831572229905627</v>
      </c>
      <c r="G1059" s="2">
        <f t="shared" si="93"/>
        <v>0.11874760231760617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6">
        <f>TITRES_STAT!D1063</f>
        <v>4.1368999999999998</v>
      </c>
      <c r="C1060" s="2">
        <f t="shared" si="96"/>
        <v>3.7714588808079434</v>
      </c>
      <c r="D1060" s="2">
        <f t="shared" si="98"/>
        <v>3.7998100402277597</v>
      </c>
      <c r="E1060" s="2">
        <f t="shared" si="97"/>
        <v>-2.8351159419816252E-2</v>
      </c>
      <c r="F1060" s="2">
        <f t="shared" si="95"/>
        <v>-0.15219601027641341</v>
      </c>
      <c r="G1060" s="2">
        <f t="shared" ref="G1060:G1123" si="99">E1060-F1060</f>
        <v>0.12384485085659716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6">
        <f>TITRES_STAT!D1064</f>
        <v>4.0803000000000003</v>
      </c>
      <c r="C1061" s="2">
        <f t="shared" si="96"/>
        <v>3.8199421299144136</v>
      </c>
      <c r="D1061" s="2">
        <f t="shared" si="98"/>
        <v>3.8205870742849624</v>
      </c>
      <c r="E1061" s="2">
        <f t="shared" si="97"/>
        <v>-6.4494437054873899E-4</v>
      </c>
      <c r="F1061" s="2">
        <f t="shared" ref="F1061:F1124" si="101">(E1061*(2/(10)))+((1-(2/10))*F1060)</f>
        <v>-0.12188579709524049</v>
      </c>
      <c r="G1061" s="2">
        <f t="shared" si="99"/>
        <v>0.12124085272469175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6">
        <f>TITRES_STAT!D1065</f>
        <v>4.0803000000000003</v>
      </c>
      <c r="C1062" s="2">
        <f t="shared" si="96"/>
        <v>3.8513048791583495</v>
      </c>
      <c r="D1062" s="2">
        <f t="shared" si="98"/>
        <v>3.8398250687823725</v>
      </c>
      <c r="E1062" s="2">
        <f t="shared" si="97"/>
        <v>1.1479810375977006E-2</v>
      </c>
      <c r="F1062" s="2">
        <f t="shared" si="101"/>
        <v>-9.5212675600996985E-2</v>
      </c>
      <c r="G1062" s="2">
        <f t="shared" si="99"/>
        <v>0.10669248597697399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6">
        <f>TITRES_STAT!D1066</f>
        <v>4.0552000000000001</v>
      </c>
      <c r="C1063" s="2">
        <f t="shared" si="96"/>
        <v>3.8778425900570648</v>
      </c>
      <c r="D1063" s="2">
        <f t="shared" si="98"/>
        <v>3.8557787673910857</v>
      </c>
      <c r="E1063" s="2">
        <f t="shared" si="97"/>
        <v>2.206382266597906E-2</v>
      </c>
      <c r="F1063" s="2">
        <f t="shared" si="101"/>
        <v>-7.1757375947601787E-2</v>
      </c>
      <c r="G1063" s="2">
        <f t="shared" si="99"/>
        <v>9.3821198613580847E-2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6">
        <f>TITRES_STAT!D1067</f>
        <v>4.0362999999999998</v>
      </c>
      <c r="C1064" s="2">
        <f t="shared" si="96"/>
        <v>3.8935283454329008</v>
      </c>
      <c r="D1064" s="2">
        <f t="shared" si="98"/>
        <v>3.8691507105473013</v>
      </c>
      <c r="E1064" s="2">
        <f t="shared" si="97"/>
        <v>2.437763488559952E-2</v>
      </c>
      <c r="F1064" s="2">
        <f t="shared" si="101"/>
        <v>-5.253037378096153E-2</v>
      </c>
      <c r="G1064" s="2">
        <f t="shared" si="99"/>
        <v>7.6908008666561056E-2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6">
        <f>TITRES_STAT!D1068</f>
        <v>4.0362999999999998</v>
      </c>
      <c r="C1065" s="2">
        <f t="shared" si="96"/>
        <v>3.9058316769047625</v>
      </c>
      <c r="D1065" s="2">
        <f t="shared" si="98"/>
        <v>3.8815321393956492</v>
      </c>
      <c r="E1065" s="2">
        <f t="shared" si="97"/>
        <v>2.4299537509113289E-2</v>
      </c>
      <c r="F1065" s="2">
        <f t="shared" si="101"/>
        <v>-3.7164391522946573E-2</v>
      </c>
      <c r="G1065" s="2">
        <f t="shared" si="99"/>
        <v>6.1463929032059862E-2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6">
        <f>TITRES_STAT!D1069</f>
        <v>4.1243999999999996</v>
      </c>
      <c r="C1066" s="2">
        <f t="shared" si="96"/>
        <v>3.9230114189194145</v>
      </c>
      <c r="D1066" s="2">
        <f t="shared" si="98"/>
        <v>3.8995223512922679</v>
      </c>
      <c r="E1066" s="2">
        <f t="shared" si="97"/>
        <v>2.3489067627146643E-2</v>
      </c>
      <c r="F1066" s="2">
        <f t="shared" si="101"/>
        <v>-2.503369969292793E-2</v>
      </c>
      <c r="G1066" s="2">
        <f t="shared" si="99"/>
        <v>4.8522767320074572E-2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6">
        <f>TITRES_STAT!D1070</f>
        <v>4.1368999999999998</v>
      </c>
      <c r="C1067" s="2">
        <f t="shared" si="96"/>
        <v>3.9472096621625816</v>
      </c>
      <c r="D1067" s="2">
        <f t="shared" si="98"/>
        <v>3.9171058808261736</v>
      </c>
      <c r="E1067" s="2">
        <f t="shared" si="97"/>
        <v>3.0103781336408009E-2</v>
      </c>
      <c r="F1067" s="2">
        <f t="shared" si="101"/>
        <v>-1.4006203487060744E-2</v>
      </c>
      <c r="G1067" s="2">
        <f t="shared" si="99"/>
        <v>4.4109984823468756E-2</v>
      </c>
      <c r="H1067" s="2" t="str">
        <f t="shared" si="100"/>
        <v>Sell</v>
      </c>
    </row>
    <row r="1068" spans="1:8" ht="13.5" x14ac:dyDescent="0.25">
      <c r="A1068" s="3">
        <f>TITRES_STAT!B1071</f>
        <v>43560</v>
      </c>
      <c r="B1068" s="6">
        <f>TITRES_STAT!D1071</f>
        <v>4.1117999999999997</v>
      </c>
      <c r="C1068" s="2">
        <f t="shared" si="96"/>
        <v>3.9686543295221846</v>
      </c>
      <c r="D1068" s="2">
        <f t="shared" si="98"/>
        <v>3.9315276674316424</v>
      </c>
      <c r="E1068" s="2">
        <f t="shared" si="97"/>
        <v>3.7126662090542162E-2</v>
      </c>
      <c r="F1068" s="2">
        <f t="shared" si="101"/>
        <v>-3.7796303715401623E-3</v>
      </c>
      <c r="G1068" s="2">
        <f t="shared" si="99"/>
        <v>4.0906292462082328E-2</v>
      </c>
      <c r="H1068" s="2" t="str">
        <f t="shared" si="100"/>
        <v>Sell</v>
      </c>
    </row>
    <row r="1069" spans="1:8" ht="13.5" x14ac:dyDescent="0.25">
      <c r="A1069" s="3">
        <f>TITRES_STAT!B1072</f>
        <v>43563</v>
      </c>
      <c r="B1069" s="6">
        <f>TITRES_STAT!D1072</f>
        <v>4.2061000000000002</v>
      </c>
      <c r="C1069" s="2">
        <f t="shared" si="96"/>
        <v>3.9858305865187718</v>
      </c>
      <c r="D1069" s="2">
        <f t="shared" si="98"/>
        <v>3.9518663587330023</v>
      </c>
      <c r="E1069" s="2">
        <f t="shared" si="97"/>
        <v>3.3964227785769463E-2</v>
      </c>
      <c r="F1069" s="2">
        <f t="shared" si="101"/>
        <v>3.7691412599217631E-3</v>
      </c>
      <c r="G1069" s="2">
        <f t="shared" si="99"/>
        <v>3.0195086525847702E-2</v>
      </c>
      <c r="H1069" s="2" t="str">
        <f t="shared" si="100"/>
        <v>Sell</v>
      </c>
    </row>
    <row r="1070" spans="1:8" ht="13.5" x14ac:dyDescent="0.25">
      <c r="A1070" s="3">
        <f>TITRES_STAT!B1073</f>
        <v>43565</v>
      </c>
      <c r="B1070" s="6">
        <f>TITRES_STAT!D1073</f>
        <v>4.1746999999999996</v>
      </c>
      <c r="C1070" s="2">
        <f t="shared" si="96"/>
        <v>4.0090720347466533</v>
      </c>
      <c r="D1070" s="2">
        <f t="shared" si="98"/>
        <v>3.9683725543824093</v>
      </c>
      <c r="E1070" s="2">
        <f t="shared" si="97"/>
        <v>4.0699480364243978E-2</v>
      </c>
      <c r="F1070" s="2">
        <f t="shared" si="101"/>
        <v>1.1155209080786207E-2</v>
      </c>
      <c r="G1070" s="2">
        <f t="shared" si="99"/>
        <v>2.9544271283457772E-2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6">
        <f>TITRES_STAT!D1074</f>
        <v>4.1746999999999996</v>
      </c>
      <c r="C1071" s="2">
        <f t="shared" si="96"/>
        <v>4.0200301832471688</v>
      </c>
      <c r="D1071" s="2">
        <f t="shared" si="98"/>
        <v>3.9836560688726013</v>
      </c>
      <c r="E1071" s="2">
        <f t="shared" si="97"/>
        <v>3.6374114374567501E-2</v>
      </c>
      <c r="F1071" s="2">
        <f t="shared" si="101"/>
        <v>1.6198990139542468E-2</v>
      </c>
      <c r="G1071" s="2">
        <f t="shared" si="99"/>
        <v>2.0175124235025033E-2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6">
        <f>TITRES_STAT!D1075</f>
        <v>4.1306000000000003</v>
      </c>
      <c r="C1072" s="2">
        <f t="shared" si="96"/>
        <v>4.0293024627476042</v>
      </c>
      <c r="D1072" s="2">
        <f t="shared" si="98"/>
        <v>3.9945408045116677</v>
      </c>
      <c r="E1072" s="2">
        <f t="shared" si="97"/>
        <v>3.4761658235936466E-2</v>
      </c>
      <c r="F1072" s="2">
        <f t="shared" si="101"/>
        <v>1.9911523758821267E-2</v>
      </c>
      <c r="G1072" s="2">
        <f t="shared" si="99"/>
        <v>1.4850134477115199E-2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4.1181000000000001</v>
      </c>
      <c r="C1073" s="2">
        <f t="shared" si="96"/>
        <v>4.0332866992479728</v>
      </c>
      <c r="D1073" s="2">
        <f t="shared" si="98"/>
        <v>4.0036933375108035</v>
      </c>
      <c r="E1073" s="2">
        <f t="shared" si="97"/>
        <v>2.959336173716931E-2</v>
      </c>
      <c r="F1073" s="2">
        <f t="shared" si="101"/>
        <v>2.1847891354490875E-2</v>
      </c>
      <c r="G1073" s="2">
        <f t="shared" si="99"/>
        <v>7.7454703826784349E-3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4.0991999999999997</v>
      </c>
      <c r="C1074" s="2">
        <f t="shared" si="96"/>
        <v>4.033750283979054</v>
      </c>
      <c r="D1074" s="2">
        <f t="shared" si="98"/>
        <v>4.010767905102596</v>
      </c>
      <c r="E1074" s="2">
        <f t="shared" si="97"/>
        <v>2.2982378876458043E-2</v>
      </c>
      <c r="F1074" s="2">
        <f t="shared" si="101"/>
        <v>2.2074788858884309E-2</v>
      </c>
      <c r="G1074" s="2">
        <f t="shared" si="99"/>
        <v>9.0759001757373392E-4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4.1306000000000003</v>
      </c>
      <c r="C1075" s="2">
        <f t="shared" si="96"/>
        <v>4.0341425479822766</v>
      </c>
      <c r="D1075" s="2">
        <f t="shared" si="98"/>
        <v>4.0196443565764781</v>
      </c>
      <c r="E1075" s="2">
        <f t="shared" si="97"/>
        <v>1.4498191405798444E-2</v>
      </c>
      <c r="F1075" s="2">
        <f t="shared" si="101"/>
        <v>2.0559469368267136E-2</v>
      </c>
      <c r="G1075" s="2">
        <f t="shared" si="99"/>
        <v>-6.0612779624686919E-3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6">
        <f>TITRES_STAT!D1079</f>
        <v>4.1620999999999997</v>
      </c>
      <c r="C1076" s="2">
        <f t="shared" si="96"/>
        <v>4.0480283098311567</v>
      </c>
      <c r="D1076" s="2">
        <f t="shared" si="98"/>
        <v>4.030196626459702</v>
      </c>
      <c r="E1076" s="2">
        <f t="shared" si="97"/>
        <v>1.7831683371454687E-2</v>
      </c>
      <c r="F1076" s="2">
        <f t="shared" si="101"/>
        <v>2.0013912168904649E-2</v>
      </c>
      <c r="G1076" s="2">
        <f t="shared" si="99"/>
        <v>-2.1822287974499616E-3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6">
        <f>TITRES_STAT!D1080</f>
        <v>4.1432000000000002</v>
      </c>
      <c r="C1077" s="2">
        <f t="shared" si="96"/>
        <v>4.0617008775494403</v>
      </c>
      <c r="D1077" s="2">
        <f t="shared" si="98"/>
        <v>4.0385672467219464</v>
      </c>
      <c r="E1077" s="2">
        <f t="shared" si="97"/>
        <v>2.3133630827493867E-2</v>
      </c>
      <c r="F1077" s="2">
        <f t="shared" si="101"/>
        <v>2.0637855900622497E-2</v>
      </c>
      <c r="G1077" s="2">
        <f t="shared" si="99"/>
        <v>2.4957749268713705E-3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4.1809000000000003</v>
      </c>
      <c r="C1078" s="2">
        <f t="shared" si="96"/>
        <v>4.0694084348495263</v>
      </c>
      <c r="D1078" s="2">
        <f t="shared" si="98"/>
        <v>4.049110413631432</v>
      </c>
      <c r="E1078" s="2">
        <f t="shared" si="97"/>
        <v>2.029802121809432E-2</v>
      </c>
      <c r="F1078" s="2">
        <f t="shared" si="101"/>
        <v>2.0569888964116864E-2</v>
      </c>
      <c r="G1078" s="2">
        <f t="shared" si="99"/>
        <v>-2.7186774602254438E-4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6">
        <f>TITRES_STAT!D1082</f>
        <v>4.1181000000000001</v>
      </c>
      <c r="C1079" s="2">
        <f t="shared" si="96"/>
        <v>4.0904379064111378</v>
      </c>
      <c r="D1079" s="2">
        <f t="shared" si="98"/>
        <v>4.0542207533624373</v>
      </c>
      <c r="E1079" s="2">
        <f t="shared" si="97"/>
        <v>3.6217153048700546E-2</v>
      </c>
      <c r="F1079" s="2">
        <f t="shared" si="101"/>
        <v>2.3699341781033605E-2</v>
      </c>
      <c r="G1079" s="2">
        <f t="shared" si="99"/>
        <v>1.2517811267666941E-2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4.1181000000000001</v>
      </c>
      <c r="C1080" s="2">
        <f t="shared" si="96"/>
        <v>4.1034013054248089</v>
      </c>
      <c r="D1080" s="2">
        <f t="shared" si="98"/>
        <v>4.0589525494096641</v>
      </c>
      <c r="E1080" s="2">
        <f t="shared" si="97"/>
        <v>4.4448756015144752E-2</v>
      </c>
      <c r="F1080" s="2">
        <f t="shared" si="101"/>
        <v>2.7849224627855836E-2</v>
      </c>
      <c r="G1080" s="2">
        <f t="shared" si="99"/>
        <v>1.6599531387288917E-2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4.0865999999999998</v>
      </c>
      <c r="C1081" s="2">
        <f t="shared" si="96"/>
        <v>4.1143703353594532</v>
      </c>
      <c r="D1081" s="2">
        <f t="shared" si="98"/>
        <v>4.0610005087126524</v>
      </c>
      <c r="E1081" s="2">
        <f t="shared" si="97"/>
        <v>5.3369826646800789E-2</v>
      </c>
      <c r="F1081" s="2">
        <f t="shared" si="101"/>
        <v>3.2953345031644828E-2</v>
      </c>
      <c r="G1081" s="2">
        <f t="shared" si="99"/>
        <v>2.0416481615155961E-2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4.0488999999999997</v>
      </c>
      <c r="C1082" s="2">
        <f t="shared" si="96"/>
        <v>4.1168672068426142</v>
      </c>
      <c r="D1082" s="2">
        <f t="shared" si="98"/>
        <v>4.0601041747339375</v>
      </c>
      <c r="E1082" s="2">
        <f t="shared" si="97"/>
        <v>5.6763032108676725E-2</v>
      </c>
      <c r="F1082" s="2">
        <f t="shared" si="101"/>
        <v>3.7715282447051204E-2</v>
      </c>
      <c r="G1082" s="2">
        <f t="shared" si="99"/>
        <v>1.9047749661625521E-2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4.0111999999999997</v>
      </c>
      <c r="C1083" s="2">
        <f t="shared" si="96"/>
        <v>4.1170568673283663</v>
      </c>
      <c r="D1083" s="2">
        <f t="shared" si="98"/>
        <v>4.0564816432721642</v>
      </c>
      <c r="E1083" s="2">
        <f t="shared" si="97"/>
        <v>6.0575224056202082E-2</v>
      </c>
      <c r="F1083" s="2">
        <f t="shared" si="101"/>
        <v>4.2287270768881377E-2</v>
      </c>
      <c r="G1083" s="2">
        <f t="shared" si="99"/>
        <v>1.8287953287320705E-2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4.0049000000000001</v>
      </c>
      <c r="C1084" s="2">
        <f t="shared" si="96"/>
        <v>4.114309656970156</v>
      </c>
      <c r="D1084" s="2">
        <f t="shared" si="98"/>
        <v>4.0526607808075594</v>
      </c>
      <c r="E1084" s="2">
        <f t="shared" si="97"/>
        <v>6.1648876162596622E-2</v>
      </c>
      <c r="F1084" s="2">
        <f t="shared" si="101"/>
        <v>4.6159591847624429E-2</v>
      </c>
      <c r="G1084" s="2">
        <f t="shared" si="99"/>
        <v>1.5489284314972193E-2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4.0175000000000001</v>
      </c>
      <c r="C1085" s="2">
        <f t="shared" si="96"/>
        <v>4.1168158635901326</v>
      </c>
      <c r="D1085" s="2">
        <f t="shared" si="98"/>
        <v>4.0500562785255179</v>
      </c>
      <c r="E1085" s="2">
        <f t="shared" si="97"/>
        <v>6.6759585064614768E-2</v>
      </c>
      <c r="F1085" s="2">
        <f t="shared" si="101"/>
        <v>5.0279590491022499E-2</v>
      </c>
      <c r="G1085" s="2">
        <f t="shared" si="99"/>
        <v>1.6479994573592269E-2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6">
        <f>TITRES_STAT!D1089</f>
        <v>4.0049000000000001</v>
      </c>
      <c r="C1086" s="2">
        <f t="shared" si="96"/>
        <v>4.1237826538070355</v>
      </c>
      <c r="D1086" s="2">
        <f t="shared" si="98"/>
        <v>4.0467113690051093</v>
      </c>
      <c r="E1086" s="2">
        <f t="shared" si="97"/>
        <v>7.7071284801926154E-2</v>
      </c>
      <c r="F1086" s="2">
        <f t="shared" si="101"/>
        <v>5.5637929353203233E-2</v>
      </c>
      <c r="G1086" s="2">
        <f t="shared" si="99"/>
        <v>2.1433355448722921E-2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6">
        <f>TITRES_STAT!D1090</f>
        <v>3.9986000000000002</v>
      </c>
      <c r="C1087" s="2">
        <f t="shared" si="96"/>
        <v>4.1267699378367224</v>
      </c>
      <c r="D1087" s="2">
        <f t="shared" si="98"/>
        <v>4.0431475638936201</v>
      </c>
      <c r="E1087" s="2">
        <f t="shared" si="97"/>
        <v>8.3622373943102346E-2</v>
      </c>
      <c r="F1087" s="2">
        <f t="shared" si="101"/>
        <v>6.1234818271183059E-2</v>
      </c>
      <c r="G1087" s="2">
        <f t="shared" si="99"/>
        <v>2.2387555671919288E-2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6">
        <f>TITRES_STAT!D1091</f>
        <v>3.9986000000000002</v>
      </c>
      <c r="C1088" s="2">
        <f t="shared" si="96"/>
        <v>4.1350976397079959</v>
      </c>
      <c r="D1088" s="2">
        <f t="shared" si="98"/>
        <v>4.0398477443459448</v>
      </c>
      <c r="E1088" s="2">
        <f t="shared" si="97"/>
        <v>9.5249895362051085E-2</v>
      </c>
      <c r="F1088" s="2">
        <f t="shared" si="101"/>
        <v>6.8037833689356675E-2</v>
      </c>
      <c r="G1088" s="2">
        <f t="shared" si="99"/>
        <v>2.721206167269441E-2</v>
      </c>
      <c r="H1088" s="2" t="str">
        <f t="shared" si="100"/>
        <v>Sell</v>
      </c>
    </row>
    <row r="1089" spans="1:8" ht="13.5" x14ac:dyDescent="0.25">
      <c r="A1089" s="3">
        <f>TITRES_STAT!B1092</f>
        <v>43593</v>
      </c>
      <c r="B1089" s="6">
        <f>TITRES_STAT!D1092</f>
        <v>3.9672000000000001</v>
      </c>
      <c r="C1089" s="2">
        <f t="shared" si="96"/>
        <v>4.1324826182144578</v>
      </c>
      <c r="D1089" s="2">
        <f t="shared" si="98"/>
        <v>4.0344664299499486</v>
      </c>
      <c r="E1089" s="2">
        <f t="shared" si="97"/>
        <v>9.8016188264509196E-2</v>
      </c>
      <c r="F1089" s="2">
        <f t="shared" si="101"/>
        <v>7.4033504604387179E-2</v>
      </c>
      <c r="G1089" s="2">
        <f t="shared" si="99"/>
        <v>2.3982683660122017E-2</v>
      </c>
      <c r="H1089" s="2" t="str">
        <f t="shared" si="100"/>
        <v>Sell</v>
      </c>
    </row>
    <row r="1090" spans="1:8" ht="13.5" x14ac:dyDescent="0.25">
      <c r="A1090" s="3">
        <f>TITRES_STAT!B1093</f>
        <v>43594</v>
      </c>
      <c r="B1090" s="6">
        <f>TITRES_STAT!D1093</f>
        <v>3.9923000000000002</v>
      </c>
      <c r="C1090" s="2">
        <f t="shared" si="96"/>
        <v>4.1302699077199261</v>
      </c>
      <c r="D1090" s="2">
        <f t="shared" si="98"/>
        <v>4.0313429906943972</v>
      </c>
      <c r="E1090" s="2">
        <f t="shared" si="97"/>
        <v>9.8926917025528915E-2</v>
      </c>
      <c r="F1090" s="2">
        <f t="shared" si="101"/>
        <v>7.9012187088615529E-2</v>
      </c>
      <c r="G1090" s="2">
        <f t="shared" si="99"/>
        <v>1.9914729936913386E-2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6">
        <f>TITRES_STAT!D1094</f>
        <v>4.0049000000000001</v>
      </c>
      <c r="C1091" s="2">
        <f t="shared" si="96"/>
        <v>4.1235514603783985</v>
      </c>
      <c r="D1091" s="2">
        <f t="shared" si="98"/>
        <v>4.02938425064296</v>
      </c>
      <c r="E1091" s="2">
        <f t="shared" si="97"/>
        <v>9.4167209735438462E-2</v>
      </c>
      <c r="F1091" s="2">
        <f t="shared" si="101"/>
        <v>8.2043191617980113E-2</v>
      </c>
      <c r="G1091" s="2">
        <f t="shared" si="99"/>
        <v>1.2124018117458349E-2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3.9986000000000002</v>
      </c>
      <c r="C1092" s="2">
        <f t="shared" si="96"/>
        <v>4.1120666203201832</v>
      </c>
      <c r="D1092" s="2">
        <f t="shared" si="98"/>
        <v>4.0271039357805183</v>
      </c>
      <c r="E1092" s="2">
        <f t="shared" si="97"/>
        <v>8.4962684539664934E-2</v>
      </c>
      <c r="F1092" s="2">
        <f t="shared" si="101"/>
        <v>8.2627090202317094E-2</v>
      </c>
      <c r="G1092" s="2">
        <f t="shared" si="99"/>
        <v>2.3355943373478405E-3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4.0552000000000001</v>
      </c>
      <c r="C1093" s="2">
        <f t="shared" si="96"/>
        <v>4.0965486787324625</v>
      </c>
      <c r="D1093" s="2">
        <f t="shared" si="98"/>
        <v>4.0291851257227016</v>
      </c>
      <c r="E1093" s="2">
        <f t="shared" si="97"/>
        <v>6.7363553009760935E-2</v>
      </c>
      <c r="F1093" s="2">
        <f t="shared" si="101"/>
        <v>7.9574382763805879E-2</v>
      </c>
      <c r="G1093" s="2">
        <f t="shared" si="99"/>
        <v>-1.2210829754044944E-2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6">
        <f>TITRES_STAT!D1097</f>
        <v>4.0488999999999997</v>
      </c>
      <c r="C1094" s="2">
        <f t="shared" si="96"/>
        <v>4.0824488820043916</v>
      </c>
      <c r="D1094" s="2">
        <f t="shared" si="98"/>
        <v>4.030645486780279</v>
      </c>
      <c r="E1094" s="2">
        <f t="shared" si="97"/>
        <v>5.1803395224112592E-2</v>
      </c>
      <c r="F1094" s="2">
        <f t="shared" si="101"/>
        <v>7.4020185255867219E-2</v>
      </c>
      <c r="G1094" s="2">
        <f t="shared" si="99"/>
        <v>-2.2216790031754627E-2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6">
        <f>TITRES_STAT!D1098</f>
        <v>4.1368999999999998</v>
      </c>
      <c r="C1095" s="2">
        <f t="shared" si="96"/>
        <v>4.0724567463114081</v>
      </c>
      <c r="D1095" s="2">
        <f t="shared" si="98"/>
        <v>4.0385161914632217</v>
      </c>
      <c r="E1095" s="2">
        <f t="shared" si="97"/>
        <v>3.3940554848186366E-2</v>
      </c>
      <c r="F1095" s="2">
        <f t="shared" si="101"/>
        <v>6.6004259174331059E-2</v>
      </c>
      <c r="G1095" s="2">
        <f t="shared" si="99"/>
        <v>-3.2063704326144693E-2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6">
        <f>TITRES_STAT!D1099</f>
        <v>4.1243999999999996</v>
      </c>
      <c r="C1096" s="2">
        <f t="shared" si="96"/>
        <v>4.0620634007250374</v>
      </c>
      <c r="D1096" s="2">
        <f t="shared" si="98"/>
        <v>4.0448779550585385</v>
      </c>
      <c r="E1096" s="2">
        <f t="shared" si="97"/>
        <v>1.7185445666498822E-2</v>
      </c>
      <c r="F1096" s="2">
        <f t="shared" si="101"/>
        <v>5.6240496472764613E-2</v>
      </c>
      <c r="G1096" s="2">
        <f t="shared" si="99"/>
        <v>-3.9055050806265791E-2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6">
        <f>TITRES_STAT!D1100</f>
        <v>4.0865999999999998</v>
      </c>
      <c r="C1097" s="2">
        <f t="shared" si="96"/>
        <v>4.0522998006134934</v>
      </c>
      <c r="D1097" s="2">
        <f t="shared" si="98"/>
        <v>4.0479684769060542</v>
      </c>
      <c r="E1097" s="2">
        <f t="shared" si="97"/>
        <v>4.3313237074391608E-3</v>
      </c>
      <c r="F1097" s="2">
        <f t="shared" si="101"/>
        <v>4.5858661919699527E-2</v>
      </c>
      <c r="G1097" s="2">
        <f t="shared" si="99"/>
        <v>-4.1527338212260366E-2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6">
        <f>TITRES_STAT!D1101</f>
        <v>4.0803000000000003</v>
      </c>
      <c r="C1098" s="2">
        <f t="shared" si="96"/>
        <v>4.0440382928268024</v>
      </c>
      <c r="D1098" s="2">
        <f t="shared" si="98"/>
        <v>4.0503634045426429</v>
      </c>
      <c r="E1098" s="2">
        <f t="shared" si="97"/>
        <v>-6.3251117158404924E-3</v>
      </c>
      <c r="F1098" s="2">
        <f t="shared" si="101"/>
        <v>3.5421907192591529E-2</v>
      </c>
      <c r="G1098" s="2">
        <f t="shared" si="99"/>
        <v>-4.1747018908432021E-2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4.0552000000000001</v>
      </c>
      <c r="C1099" s="2">
        <f t="shared" si="96"/>
        <v>4.0322170170072944</v>
      </c>
      <c r="D1099" s="2">
        <f t="shared" si="98"/>
        <v>4.0507216708728171</v>
      </c>
      <c r="E1099" s="2">
        <f t="shared" si="97"/>
        <v>-1.8504653865522691E-2</v>
      </c>
      <c r="F1099" s="2">
        <f t="shared" si="101"/>
        <v>2.4636594980968686E-2</v>
      </c>
      <c r="G1099" s="2">
        <f t="shared" si="99"/>
        <v>-4.3141248846491377E-2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4.0552000000000001</v>
      </c>
      <c r="C1100" s="2">
        <f t="shared" si="96"/>
        <v>4.0260759374677111</v>
      </c>
      <c r="D1100" s="2">
        <f t="shared" si="98"/>
        <v>4.051053398956312</v>
      </c>
      <c r="E1100" s="2">
        <f t="shared" si="97"/>
        <v>-2.4977461488600916E-2</v>
      </c>
      <c r="F1100" s="2">
        <f t="shared" si="101"/>
        <v>1.4713783687054768E-2</v>
      </c>
      <c r="G1100" s="2">
        <f t="shared" si="99"/>
        <v>-3.9691245175655684E-2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4.0552000000000001</v>
      </c>
      <c r="C1101" s="2">
        <f t="shared" si="96"/>
        <v>4.0228181009342174</v>
      </c>
      <c r="D1101" s="2">
        <f t="shared" si="98"/>
        <v>4.051360554589178</v>
      </c>
      <c r="E1101" s="2">
        <f t="shared" si="97"/>
        <v>-2.8542453654960553E-2</v>
      </c>
      <c r="F1101" s="2">
        <f t="shared" si="101"/>
        <v>6.0625362186517047E-3</v>
      </c>
      <c r="G1101" s="2">
        <f t="shared" si="99"/>
        <v>-3.4604989873612255E-2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4.0552000000000001</v>
      </c>
      <c r="C1102" s="2">
        <f t="shared" si="96"/>
        <v>4.0190922392520303</v>
      </c>
      <c r="D1102" s="2">
        <f t="shared" si="98"/>
        <v>4.0516449579529423</v>
      </c>
      <c r="E1102" s="2">
        <f t="shared" si="97"/>
        <v>-3.2552718700912031E-2</v>
      </c>
      <c r="F1102" s="2">
        <f t="shared" si="101"/>
        <v>-1.6605147652610421E-3</v>
      </c>
      <c r="G1102" s="2">
        <f t="shared" si="99"/>
        <v>-3.0892203935650987E-2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4.0552000000000001</v>
      </c>
      <c r="C1103" s="2">
        <f t="shared" ref="C1103:C1166" si="102">$C$4*B1093+C1102*(1-$C$4)</f>
        <v>4.0246472793671026</v>
      </c>
      <c r="D1103" s="2">
        <f t="shared" si="98"/>
        <v>4.0519082944008726</v>
      </c>
      <c r="E1103" s="2">
        <f t="shared" si="97"/>
        <v>-2.7261015033769986E-2</v>
      </c>
      <c r="F1103" s="2">
        <f t="shared" si="101"/>
        <v>-6.7806148189628315E-3</v>
      </c>
      <c r="G1103" s="2">
        <f t="shared" si="99"/>
        <v>-2.0480400214807154E-2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4.1181000000000001</v>
      </c>
      <c r="C1104" s="2">
        <f t="shared" si="102"/>
        <v>4.0283784671567791</v>
      </c>
      <c r="D1104" s="2">
        <f t="shared" si="98"/>
        <v>4.0568113837045114</v>
      </c>
      <c r="E1104" s="2">
        <f t="shared" si="97"/>
        <v>-2.843291654773239E-2</v>
      </c>
      <c r="F1104" s="2">
        <f t="shared" si="101"/>
        <v>-1.1111075164716743E-2</v>
      </c>
      <c r="G1104" s="2">
        <f t="shared" si="99"/>
        <v>-1.7321841383015645E-2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4.0865999999999998</v>
      </c>
      <c r="C1105" s="2">
        <f t="shared" si="102"/>
        <v>4.0450740875941982</v>
      </c>
      <c r="D1105" s="2">
        <f t="shared" si="98"/>
        <v>4.0590179478745476</v>
      </c>
      <c r="E1105" s="2">
        <f t="shared" si="97"/>
        <v>-1.394386028034944E-2</v>
      </c>
      <c r="F1105" s="2">
        <f t="shared" si="101"/>
        <v>-1.1677632187843283E-2</v>
      </c>
      <c r="G1105" s="2">
        <f t="shared" si="99"/>
        <v>-2.2662280925061576E-3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4.1809000000000003</v>
      </c>
      <c r="C1106" s="2">
        <f t="shared" si="102"/>
        <v>4.0572780741181678</v>
      </c>
      <c r="D1106" s="2">
        <f t="shared" si="98"/>
        <v>4.0680462480319886</v>
      </c>
      <c r="E1106" s="2">
        <f t="shared" si="97"/>
        <v>-1.0768173913820789E-2</v>
      </c>
      <c r="F1106" s="2">
        <f t="shared" si="101"/>
        <v>-1.1495740533038784E-2</v>
      </c>
      <c r="G1106" s="2">
        <f t="shared" si="99"/>
        <v>7.2756661921799526E-4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6">
        <f>TITRES_STAT!D1110</f>
        <v>4.1558000000000002</v>
      </c>
      <c r="C1107" s="2">
        <f t="shared" si="102"/>
        <v>4.0617891396384493</v>
      </c>
      <c r="D1107" s="2">
        <f t="shared" si="98"/>
        <v>4.0745465259555447</v>
      </c>
      <c r="E1107" s="2">
        <f t="shared" si="97"/>
        <v>-1.2757386317095332E-2</v>
      </c>
      <c r="F1107" s="2">
        <f t="shared" si="101"/>
        <v>-1.1748069689850094E-2</v>
      </c>
      <c r="G1107" s="2">
        <f t="shared" si="99"/>
        <v>-1.0093166272452381E-3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4.1935000000000002</v>
      </c>
      <c r="C1108" s="2">
        <f t="shared" si="102"/>
        <v>4.0646369643094573</v>
      </c>
      <c r="D1108" s="2">
        <f t="shared" si="98"/>
        <v>4.0833578944032825</v>
      </c>
      <c r="E1108" s="2">
        <f t="shared" si="97"/>
        <v>-1.8720930093825139E-2</v>
      </c>
      <c r="F1108" s="2">
        <f t="shared" si="101"/>
        <v>-1.3142641770645103E-2</v>
      </c>
      <c r="G1108" s="2">
        <f t="shared" si="99"/>
        <v>-5.5782883231800355E-3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4.1871999999999998</v>
      </c>
      <c r="C1109" s="2">
        <f t="shared" si="102"/>
        <v>4.0631851236464636</v>
      </c>
      <c r="D1109" s="2">
        <f t="shared" si="98"/>
        <v>4.0910499022252615</v>
      </c>
      <c r="E1109" s="2">
        <f t="shared" si="97"/>
        <v>-2.7864778578797988E-2</v>
      </c>
      <c r="F1109" s="2">
        <f t="shared" si="101"/>
        <v>-1.6087069132275682E-2</v>
      </c>
      <c r="G1109" s="2">
        <f t="shared" si="99"/>
        <v>-1.1777709446522306E-2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4.0991999999999997</v>
      </c>
      <c r="C1110" s="2">
        <f t="shared" si="102"/>
        <v>4.0619566430854697</v>
      </c>
      <c r="D1110" s="2">
        <f t="shared" si="98"/>
        <v>4.0916536131715384</v>
      </c>
      <c r="E1110" s="2">
        <f t="shared" si="97"/>
        <v>-2.9696970086068752E-2</v>
      </c>
      <c r="F1110" s="2">
        <f t="shared" si="101"/>
        <v>-1.8809049323034299E-2</v>
      </c>
      <c r="G1110" s="2">
        <f t="shared" si="99"/>
        <v>-1.0887920763034454E-2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4.0552000000000001</v>
      </c>
      <c r="C1111" s="2">
        <f t="shared" si="102"/>
        <v>4.0609171595338589</v>
      </c>
      <c r="D1111" s="2">
        <f t="shared" si="98"/>
        <v>4.0889533455292018</v>
      </c>
      <c r="E1111" s="2">
        <f t="shared" si="97"/>
        <v>-2.8036185995342855E-2</v>
      </c>
      <c r="F1111" s="2">
        <f t="shared" si="101"/>
        <v>-2.065447665749601E-2</v>
      </c>
      <c r="G1111" s="2">
        <f t="shared" si="99"/>
        <v>-7.3817093378468444E-3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4.1181000000000001</v>
      </c>
      <c r="C1112" s="2">
        <f t="shared" si="102"/>
        <v>4.0600375965286499</v>
      </c>
      <c r="D1112" s="2">
        <f t="shared" si="98"/>
        <v>4.0911123569714833</v>
      </c>
      <c r="E1112" s="2">
        <f t="shared" si="97"/>
        <v>-3.1074760442833416E-2</v>
      </c>
      <c r="F1112" s="2">
        <f t="shared" si="101"/>
        <v>-2.2738533414563493E-2</v>
      </c>
      <c r="G1112" s="2">
        <f t="shared" si="99"/>
        <v>-8.3362270282699227E-3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4.1243999999999996</v>
      </c>
      <c r="C1113" s="2">
        <f t="shared" si="102"/>
        <v>4.0592933509088578</v>
      </c>
      <c r="D1113" s="2">
        <f t="shared" si="98"/>
        <v>4.0935781083069287</v>
      </c>
      <c r="E1113" s="2">
        <f t="shared" si="97"/>
        <v>-3.4284757398070909E-2</v>
      </c>
      <c r="F1113" s="2">
        <f t="shared" si="101"/>
        <v>-2.5047778211264977E-2</v>
      </c>
      <c r="G1113" s="2">
        <f t="shared" si="99"/>
        <v>-9.2369791868059312E-3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4.0865999999999998</v>
      </c>
      <c r="C1114" s="2">
        <f t="shared" si="102"/>
        <v>4.0683405276921105</v>
      </c>
      <c r="D1114" s="2">
        <f t="shared" si="98"/>
        <v>4.0930612113953044</v>
      </c>
      <c r="E1114" s="2">
        <f t="shared" si="97"/>
        <v>-2.4720683703193913E-2</v>
      </c>
      <c r="F1114" s="2">
        <f t="shared" si="101"/>
        <v>-2.4982359309650766E-2</v>
      </c>
      <c r="G1114" s="2">
        <f t="shared" si="99"/>
        <v>2.6167560645685289E-4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6">
        <f>TITRES_STAT!D1118</f>
        <v>4.0678000000000001</v>
      </c>
      <c r="C1115" s="2">
        <f t="shared" si="102"/>
        <v>4.0711496772779396</v>
      </c>
      <c r="D1115" s="2">
        <f t="shared" si="98"/>
        <v>4.091190010551208</v>
      </c>
      <c r="E1115" s="2">
        <f t="shared" si="97"/>
        <v>-2.0040333273268374E-2</v>
      </c>
      <c r="F1115" s="2">
        <f t="shared" si="101"/>
        <v>-2.3993954102374291E-2</v>
      </c>
      <c r="G1115" s="2">
        <f t="shared" si="99"/>
        <v>3.9536208291059173E-3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6">
        <f>TITRES_STAT!D1119</f>
        <v>4.0865999999999998</v>
      </c>
      <c r="C1116" s="2">
        <f t="shared" si="102"/>
        <v>4.0880343423121026</v>
      </c>
      <c r="D1116" s="2">
        <f t="shared" si="98"/>
        <v>4.0908500097696372</v>
      </c>
      <c r="E1116" s="2">
        <f t="shared" ref="E1116:E1179" si="103">C1116-D1116</f>
        <v>-2.8156674575345875E-3</v>
      </c>
      <c r="F1116" s="2">
        <f t="shared" si="101"/>
        <v>-1.9758296773406354E-2</v>
      </c>
      <c r="G1116" s="2">
        <f t="shared" si="99"/>
        <v>1.6942629315871767E-2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6">
        <f>TITRES_STAT!D1120</f>
        <v>4.0865999999999998</v>
      </c>
      <c r="C1117" s="2">
        <f t="shared" si="102"/>
        <v>4.0984598281102409</v>
      </c>
      <c r="D1117" s="2">
        <f t="shared" ref="D1117:D1180" si="104">$D$4*B1117+(1-$D$4)*D1116</f>
        <v>4.0905351942311459</v>
      </c>
      <c r="E1117" s="2">
        <f t="shared" si="103"/>
        <v>7.9246338790950333E-3</v>
      </c>
      <c r="F1117" s="2">
        <f t="shared" si="101"/>
        <v>-1.4221710642906078E-2</v>
      </c>
      <c r="G1117" s="2">
        <f t="shared" si="99"/>
        <v>2.2146344522001111E-2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6">
        <f>TITRES_STAT!D1121</f>
        <v>4.0740999999999996</v>
      </c>
      <c r="C1118" s="2">
        <f t="shared" si="102"/>
        <v>4.1130813930163583</v>
      </c>
      <c r="D1118" s="2">
        <f t="shared" si="104"/>
        <v>4.0893177724362459</v>
      </c>
      <c r="E1118" s="2">
        <f t="shared" si="103"/>
        <v>2.3763620580112388E-2</v>
      </c>
      <c r="F1118" s="2">
        <f t="shared" si="101"/>
        <v>-6.6246443983023848E-3</v>
      </c>
      <c r="G1118" s="2">
        <f t="shared" si="99"/>
        <v>3.0388264978414771E-2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6">
        <f>TITRES_STAT!D1122</f>
        <v>4.0552000000000001</v>
      </c>
      <c r="C1119" s="2">
        <f t="shared" si="102"/>
        <v>4.124484255629226</v>
      </c>
      <c r="D1119" s="2">
        <f t="shared" si="104"/>
        <v>4.0867905300335607</v>
      </c>
      <c r="E1119" s="2">
        <f t="shared" si="103"/>
        <v>3.7693725595665306E-2</v>
      </c>
      <c r="F1119" s="2">
        <f t="shared" si="101"/>
        <v>2.2390296004911533E-3</v>
      </c>
      <c r="G1119" s="2">
        <f t="shared" si="99"/>
        <v>3.5454695995174153E-2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6">
        <f>TITRES_STAT!D1123</f>
        <v>4.1494999999999997</v>
      </c>
      <c r="C1120" s="2">
        <f t="shared" si="102"/>
        <v>4.1205943701478063</v>
      </c>
      <c r="D1120" s="2">
        <f t="shared" si="104"/>
        <v>4.0914356759570003</v>
      </c>
      <c r="E1120" s="2">
        <f t="shared" si="103"/>
        <v>2.9158694190805967E-2</v>
      </c>
      <c r="F1120" s="2">
        <f t="shared" si="101"/>
        <v>7.6229625185541168E-3</v>
      </c>
      <c r="G1120" s="2">
        <f t="shared" si="99"/>
        <v>2.153573167225185E-2</v>
      </c>
      <c r="H1120" s="2" t="str">
        <f t="shared" si="100"/>
        <v>Sell</v>
      </c>
    </row>
    <row r="1121" spans="1:8" ht="13.5" x14ac:dyDescent="0.25">
      <c r="A1121" s="3">
        <f>TITRES_STAT!B1124</f>
        <v>43642</v>
      </c>
      <c r="B1121" s="6">
        <f>TITRES_STAT!D1124</f>
        <v>4.1281999999999996</v>
      </c>
      <c r="C1121" s="2">
        <f t="shared" si="102"/>
        <v>4.1105336978173748</v>
      </c>
      <c r="D1121" s="2">
        <f t="shared" si="104"/>
        <v>4.0941589592194445</v>
      </c>
      <c r="E1121" s="2">
        <f t="shared" si="103"/>
        <v>1.6374738597930261E-2</v>
      </c>
      <c r="F1121" s="2">
        <f t="shared" si="101"/>
        <v>9.3733177344293463E-3</v>
      </c>
      <c r="G1121" s="2">
        <f t="shared" si="99"/>
        <v>7.0014208635009144E-3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3.9758</v>
      </c>
      <c r="C1122" s="2">
        <f t="shared" si="102"/>
        <v>4.1116977443070093</v>
      </c>
      <c r="D1122" s="2">
        <f t="shared" si="104"/>
        <v>4.0853916289068932</v>
      </c>
      <c r="E1122" s="2">
        <f t="shared" si="103"/>
        <v>2.630611540011607E-2</v>
      </c>
      <c r="F1122" s="2">
        <f t="shared" si="101"/>
        <v>1.2759877267566692E-2</v>
      </c>
      <c r="G1122" s="2">
        <f t="shared" si="99"/>
        <v>1.3546238132549378E-2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4.1083999999999996</v>
      </c>
      <c r="C1123" s="2">
        <f t="shared" si="102"/>
        <v>4.1136519374905465</v>
      </c>
      <c r="D1123" s="2">
        <f t="shared" si="104"/>
        <v>4.087095952691568</v>
      </c>
      <c r="E1123" s="2">
        <f t="shared" si="103"/>
        <v>2.6555984798978471E-2</v>
      </c>
      <c r="F1123" s="2">
        <f t="shared" si="101"/>
        <v>1.5519098773849049E-2</v>
      </c>
      <c r="G1123" s="2">
        <f t="shared" si="99"/>
        <v>1.1036886025129422E-2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4.2275999999999998</v>
      </c>
      <c r="C1124" s="2">
        <f t="shared" si="102"/>
        <v>4.1094901009535389</v>
      </c>
      <c r="D1124" s="2">
        <f t="shared" si="104"/>
        <v>4.0975036598996004</v>
      </c>
      <c r="E1124" s="2">
        <f t="shared" si="103"/>
        <v>1.1986441053938535E-2</v>
      </c>
      <c r="F1124" s="2">
        <f t="shared" si="101"/>
        <v>1.4812567229866947E-2</v>
      </c>
      <c r="G1124" s="2">
        <f t="shared" ref="G1124:G1187" si="105">E1124-F1124</f>
        <v>-2.8261261759284124E-3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6">
        <f>TITRES_STAT!D1128</f>
        <v>4.2275999999999998</v>
      </c>
      <c r="C1125" s="2">
        <f t="shared" si="102"/>
        <v>4.1030762392683791</v>
      </c>
      <c r="D1125" s="2">
        <f t="shared" si="104"/>
        <v>4.1071404258329638</v>
      </c>
      <c r="E1125" s="2">
        <f t="shared" si="103"/>
        <v>-4.0641865645847375E-3</v>
      </c>
      <c r="F1125" s="2">
        <f t="shared" ref="F1125:F1188" si="107">(E1125*(2/(10)))+((1-(2/10))*F1124)</f>
        <v>1.1037216470976611E-2</v>
      </c>
      <c r="G1125" s="2">
        <f t="shared" si="105"/>
        <v>-1.5101403035561348E-2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6">
        <f>TITRES_STAT!D1129</f>
        <v>4.2077999999999998</v>
      </c>
      <c r="C1126" s="2">
        <f t="shared" si="102"/>
        <v>4.1005414332270895</v>
      </c>
      <c r="D1126" s="2">
        <f t="shared" si="104"/>
        <v>4.1145966905860778</v>
      </c>
      <c r="E1126" s="2">
        <f t="shared" si="103"/>
        <v>-1.4055257358988271E-2</v>
      </c>
      <c r="F1126" s="2">
        <f t="shared" si="107"/>
        <v>6.0187217049836334E-3</v>
      </c>
      <c r="G1126" s="2">
        <f t="shared" si="105"/>
        <v>-2.0073979063971903E-2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6">
        <f>TITRES_STAT!D1130</f>
        <v>4.3337000000000003</v>
      </c>
      <c r="C1127" s="2">
        <f t="shared" si="102"/>
        <v>4.0983965973459986</v>
      </c>
      <c r="D1127" s="2">
        <f t="shared" si="104"/>
        <v>4.1308265653574798</v>
      </c>
      <c r="E1127" s="2">
        <f t="shared" si="103"/>
        <v>-3.2429968011481236E-2</v>
      </c>
      <c r="F1127" s="2">
        <f t="shared" si="107"/>
        <v>-1.6710162383093401E-3</v>
      </c>
      <c r="G1127" s="2">
        <f t="shared" si="105"/>
        <v>-3.0758951773171894E-2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6">
        <f>TITRES_STAT!D1131</f>
        <v>4.3734000000000002</v>
      </c>
      <c r="C1128" s="2">
        <f t="shared" si="102"/>
        <v>4.0946586592927678</v>
      </c>
      <c r="D1128" s="2">
        <f t="shared" si="104"/>
        <v>4.1487949679235925</v>
      </c>
      <c r="E1128" s="2">
        <f t="shared" si="103"/>
        <v>-5.4136308630824637E-2</v>
      </c>
      <c r="F1128" s="2">
        <f t="shared" si="107"/>
        <v>-1.21640747168124E-2</v>
      </c>
      <c r="G1128" s="2">
        <f t="shared" si="105"/>
        <v>-4.1972233914012239E-2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6">
        <f>TITRES_STAT!D1132</f>
        <v>4.3403</v>
      </c>
      <c r="C1129" s="2">
        <f t="shared" si="102"/>
        <v>4.0885880963246501</v>
      </c>
      <c r="D1129" s="2">
        <f t="shared" si="104"/>
        <v>4.1629805258551782</v>
      </c>
      <c r="E1129" s="2">
        <f t="shared" si="103"/>
        <v>-7.4392429530528048E-2</v>
      </c>
      <c r="F1129" s="2">
        <f t="shared" si="107"/>
        <v>-2.4609745679555532E-2</v>
      </c>
      <c r="G1129" s="2">
        <f t="shared" si="105"/>
        <v>-4.9782683850972516E-2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6">
        <f>TITRES_STAT!D1133</f>
        <v>4.4066000000000001</v>
      </c>
      <c r="C1130" s="2">
        <f t="shared" si="102"/>
        <v>4.0979591584285497</v>
      </c>
      <c r="D1130" s="2">
        <f t="shared" si="104"/>
        <v>4.181026412828869</v>
      </c>
      <c r="E1130" s="2">
        <f t="shared" si="103"/>
        <v>-8.3067254400319257E-2</v>
      </c>
      <c r="F1130" s="2">
        <f t="shared" si="107"/>
        <v>-3.6301247423708285E-2</v>
      </c>
      <c r="G1130" s="2">
        <f t="shared" si="105"/>
        <v>-4.6766006976610972E-2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6">
        <f>TITRES_STAT!D1134</f>
        <v>4.4264000000000001</v>
      </c>
      <c r="C1131" s="2">
        <f t="shared" si="102"/>
        <v>4.1026115955933884</v>
      </c>
      <c r="D1131" s="2">
        <f t="shared" si="104"/>
        <v>4.1992022341008051</v>
      </c>
      <c r="E1131" s="2">
        <f t="shared" si="103"/>
        <v>-9.6590638507416671E-2</v>
      </c>
      <c r="F1131" s="2">
        <f t="shared" si="107"/>
        <v>-4.835912564044996E-2</v>
      </c>
      <c r="G1131" s="2">
        <f t="shared" si="105"/>
        <v>-4.8231512866966711E-2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6">
        <f>TITRES_STAT!D1135</f>
        <v>4.4066000000000001</v>
      </c>
      <c r="C1132" s="2">
        <f t="shared" si="102"/>
        <v>4.0831021193482515</v>
      </c>
      <c r="D1132" s="2">
        <f t="shared" si="104"/>
        <v>4.2145650315748195</v>
      </c>
      <c r="E1132" s="2">
        <f t="shared" si="103"/>
        <v>-0.13146291222656803</v>
      </c>
      <c r="F1132" s="2">
        <f t="shared" si="107"/>
        <v>-6.4979882957673568E-2</v>
      </c>
      <c r="G1132" s="2">
        <f t="shared" si="105"/>
        <v>-6.6483029268894461E-2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6">
        <f>TITRES_STAT!D1136</f>
        <v>4.5125999999999999</v>
      </c>
      <c r="C1133" s="2">
        <f t="shared" si="102"/>
        <v>4.0869941009869821</v>
      </c>
      <c r="D1133" s="2">
        <f t="shared" si="104"/>
        <v>4.2366416959026107</v>
      </c>
      <c r="E1133" s="2">
        <f t="shared" si="103"/>
        <v>-0.14964759491562862</v>
      </c>
      <c r="F1133" s="2">
        <f t="shared" si="107"/>
        <v>-8.1913425349264588E-2</v>
      </c>
      <c r="G1133" s="2">
        <f t="shared" si="105"/>
        <v>-6.7734169566364036E-2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6">
        <f>TITRES_STAT!D1137</f>
        <v>4.5191999999999997</v>
      </c>
      <c r="C1134" s="2">
        <f t="shared" si="102"/>
        <v>4.108625777758216</v>
      </c>
      <c r="D1134" s="2">
        <f t="shared" si="104"/>
        <v>4.2575719406505659</v>
      </c>
      <c r="E1134" s="2">
        <f t="shared" si="103"/>
        <v>-0.14894616289234985</v>
      </c>
      <c r="F1134" s="2">
        <f t="shared" si="107"/>
        <v>-9.5319972857881657E-2</v>
      </c>
      <c r="G1134" s="2">
        <f t="shared" si="105"/>
        <v>-5.3626190034468196E-2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6">
        <f>TITRES_STAT!D1138</f>
        <v>4.7378999999999998</v>
      </c>
      <c r="C1135" s="2">
        <f t="shared" si="102"/>
        <v>4.1269295042569523</v>
      </c>
      <c r="D1135" s="2">
        <f t="shared" si="104"/>
        <v>4.2931517968986723</v>
      </c>
      <c r="E1135" s="2">
        <f t="shared" si="103"/>
        <v>-0.16622229264172006</v>
      </c>
      <c r="F1135" s="2">
        <f t="shared" si="107"/>
        <v>-0.10950043681464934</v>
      </c>
      <c r="G1135" s="2">
        <f t="shared" si="105"/>
        <v>-5.6721855827070719E-2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6">
        <f>TITRES_STAT!D1139</f>
        <v>4.7445000000000004</v>
      </c>
      <c r="C1136" s="2">
        <f t="shared" si="102"/>
        <v>4.1393711189866522</v>
      </c>
      <c r="D1136" s="2">
        <f t="shared" si="104"/>
        <v>4.3265849971284007</v>
      </c>
      <c r="E1136" s="2">
        <f t="shared" si="103"/>
        <v>-0.1872138781417485</v>
      </c>
      <c r="F1136" s="2">
        <f t="shared" si="107"/>
        <v>-0.12504312508006918</v>
      </c>
      <c r="G1136" s="2">
        <f t="shared" si="105"/>
        <v>-6.2170753061679324E-2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6">
        <f>TITRES_STAT!D1140</f>
        <v>4.6384999999999996</v>
      </c>
      <c r="C1137" s="2">
        <f t="shared" si="102"/>
        <v>4.1692678699117831</v>
      </c>
      <c r="D1137" s="2">
        <f t="shared" si="104"/>
        <v>4.3496898121559271</v>
      </c>
      <c r="E1137" s="2">
        <f t="shared" si="103"/>
        <v>-0.18042194224414398</v>
      </c>
      <c r="F1137" s="2">
        <f t="shared" si="107"/>
        <v>-0.13611888851288415</v>
      </c>
      <c r="G1137" s="2">
        <f t="shared" si="105"/>
        <v>-4.4303053731259839E-2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6">
        <f>TITRES_STAT!D1141</f>
        <v>4.4330999999999996</v>
      </c>
      <c r="C1138" s="2">
        <f t="shared" si="102"/>
        <v>4.2006728130022779</v>
      </c>
      <c r="D1138" s="2">
        <f t="shared" si="104"/>
        <v>4.3558683445888216</v>
      </c>
      <c r="E1138" s="2">
        <f t="shared" si="103"/>
        <v>-0.15519553158654364</v>
      </c>
      <c r="F1138" s="2">
        <f t="shared" si="107"/>
        <v>-0.13993421712761606</v>
      </c>
      <c r="G1138" s="2">
        <f t="shared" si="105"/>
        <v>-1.5261314458927588E-2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6">
        <f>TITRES_STAT!D1142</f>
        <v>4.4330999999999996</v>
      </c>
      <c r="C1139" s="2">
        <f t="shared" si="102"/>
        <v>4.2221539186942358</v>
      </c>
      <c r="D1139" s="2">
        <f t="shared" si="104"/>
        <v>4.3615892079526128</v>
      </c>
      <c r="E1139" s="2">
        <f t="shared" si="103"/>
        <v>-0.139435289258377</v>
      </c>
      <c r="F1139" s="2">
        <f t="shared" si="107"/>
        <v>-0.13983443155376823</v>
      </c>
      <c r="G1139" s="2">
        <f t="shared" si="105"/>
        <v>3.9914229539123047E-4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4.3998999999999997</v>
      </c>
      <c r="C1140" s="2">
        <f t="shared" si="102"/>
        <v>4.2505302388951227</v>
      </c>
      <c r="D1140" s="2">
        <f t="shared" si="104"/>
        <v>4.3644270444005677</v>
      </c>
      <c r="E1140" s="2">
        <f t="shared" si="103"/>
        <v>-0.11389680550544501</v>
      </c>
      <c r="F1140" s="2">
        <f t="shared" si="107"/>
        <v>-0.13464690634410359</v>
      </c>
      <c r="G1140" s="2">
        <f t="shared" si="105"/>
        <v>2.0750100838658581E-2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4.3867000000000003</v>
      </c>
      <c r="C1141" s="2">
        <f t="shared" si="102"/>
        <v>4.2775871252189503</v>
      </c>
      <c r="D1141" s="2">
        <f t="shared" si="104"/>
        <v>4.3660768929634886</v>
      </c>
      <c r="E1141" s="2">
        <f t="shared" si="103"/>
        <v>-8.8489767744538206E-2</v>
      </c>
      <c r="F1141" s="2">
        <f t="shared" si="107"/>
        <v>-0.1254154786241905</v>
      </c>
      <c r="G1141" s="2">
        <f t="shared" si="105"/>
        <v>3.6925710879652296E-2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4.3734000000000002</v>
      </c>
      <c r="C1142" s="2">
        <f t="shared" si="102"/>
        <v>4.2974352598006504</v>
      </c>
      <c r="D1142" s="2">
        <f t="shared" si="104"/>
        <v>4.3666193453365629</v>
      </c>
      <c r="E1142" s="2">
        <f t="shared" si="103"/>
        <v>-6.9184085535912487E-2</v>
      </c>
      <c r="F1142" s="2">
        <f t="shared" si="107"/>
        <v>-0.11416920000653491</v>
      </c>
      <c r="G1142" s="2">
        <f t="shared" si="105"/>
        <v>4.4985114470622423E-2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4.2938999999999998</v>
      </c>
      <c r="C1143" s="2">
        <f t="shared" si="102"/>
        <v>4.3305375275236271</v>
      </c>
      <c r="D1143" s="2">
        <f t="shared" si="104"/>
        <v>4.3612327271634843</v>
      </c>
      <c r="E1143" s="2">
        <f t="shared" si="103"/>
        <v>-3.0695199639857229E-2</v>
      </c>
      <c r="F1143" s="2">
        <f t="shared" si="107"/>
        <v>-9.7474399933199382E-2</v>
      </c>
      <c r="G1143" s="2">
        <f t="shared" si="105"/>
        <v>6.6779200293342153E-2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4.3468999999999998</v>
      </c>
      <c r="C1144" s="2">
        <f t="shared" si="102"/>
        <v>4.359562523289223</v>
      </c>
      <c r="D1144" s="2">
        <f t="shared" si="104"/>
        <v>4.3601710436698928</v>
      </c>
      <c r="E1144" s="2">
        <f t="shared" si="103"/>
        <v>-6.0852038066983027E-4</v>
      </c>
      <c r="F1144" s="2">
        <f t="shared" si="107"/>
        <v>-7.8101224022693469E-2</v>
      </c>
      <c r="G1144" s="2">
        <f t="shared" si="105"/>
        <v>7.7492703642023639E-2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4.4198000000000004</v>
      </c>
      <c r="C1145" s="2">
        <f t="shared" si="102"/>
        <v>4.4177682889370349</v>
      </c>
      <c r="D1145" s="2">
        <f t="shared" si="104"/>
        <v>4.3645880033980484</v>
      </c>
      <c r="E1145" s="2">
        <f t="shared" si="103"/>
        <v>5.318028553898646E-2</v>
      </c>
      <c r="F1145" s="2">
        <f t="shared" si="107"/>
        <v>-5.1844922110357489E-2</v>
      </c>
      <c r="G1145" s="2">
        <f t="shared" si="105"/>
        <v>0.10502520764934395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4.3734000000000002</v>
      </c>
      <c r="C1146" s="2">
        <f t="shared" si="102"/>
        <v>4.4680347060236452</v>
      </c>
      <c r="D1146" s="2">
        <f t="shared" si="104"/>
        <v>4.3652407438870817</v>
      </c>
      <c r="E1146" s="2">
        <f t="shared" si="103"/>
        <v>0.10279396213656344</v>
      </c>
      <c r="F1146" s="2">
        <f t="shared" si="107"/>
        <v>-2.0917145260973304E-2</v>
      </c>
      <c r="G1146" s="2">
        <f t="shared" si="105"/>
        <v>0.12371110739753674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6">
        <f>TITRES_STAT!D1150</f>
        <v>4.3403</v>
      </c>
      <c r="C1147" s="2">
        <f t="shared" si="102"/>
        <v>4.4942601358661616</v>
      </c>
      <c r="D1147" s="2">
        <f t="shared" si="104"/>
        <v>4.3633932813769283</v>
      </c>
      <c r="E1147" s="2">
        <f t="shared" si="103"/>
        <v>0.1308668544892333</v>
      </c>
      <c r="F1147" s="2">
        <f t="shared" si="107"/>
        <v>9.4396546890680166E-3</v>
      </c>
      <c r="G1147" s="2">
        <f t="shared" si="105"/>
        <v>0.12142719980016528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6">
        <f>TITRES_STAT!D1151</f>
        <v>4.3071999999999999</v>
      </c>
      <c r="C1148" s="2">
        <f t="shared" si="102"/>
        <v>4.4848508841944446</v>
      </c>
      <c r="D1148" s="2">
        <f t="shared" si="104"/>
        <v>4.3592308160897488</v>
      </c>
      <c r="E1148" s="2">
        <f t="shared" si="103"/>
        <v>0.12562006810469573</v>
      </c>
      <c r="F1148" s="2">
        <f t="shared" si="107"/>
        <v>3.2675737372193564E-2</v>
      </c>
      <c r="G1148" s="2">
        <f t="shared" si="105"/>
        <v>9.2944330732502162E-2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6">
        <f>TITRES_STAT!D1152</f>
        <v>4.3005000000000004</v>
      </c>
      <c r="C1149" s="2">
        <f t="shared" si="102"/>
        <v>4.4768892097029918</v>
      </c>
      <c r="D1149" s="2">
        <f t="shared" si="104"/>
        <v>4.3548803852682854</v>
      </c>
      <c r="E1149" s="2">
        <f t="shared" si="103"/>
        <v>0.1220088244347064</v>
      </c>
      <c r="F1149" s="2">
        <f t="shared" si="107"/>
        <v>5.0542354784696132E-2</v>
      </c>
      <c r="G1149" s="2">
        <f t="shared" si="105"/>
        <v>7.1466469650010273E-2</v>
      </c>
      <c r="H1149" s="2" t="str">
        <f t="shared" si="106"/>
        <v>Sell</v>
      </c>
    </row>
    <row r="1150" spans="1:8" ht="13.5" x14ac:dyDescent="0.25">
      <c r="A1150" s="3">
        <f>TITRES_STAT!B1153</f>
        <v>43684</v>
      </c>
      <c r="B1150" s="6">
        <f>TITRES_STAT!D1153</f>
        <v>4.2674000000000003</v>
      </c>
      <c r="C1150" s="2">
        <f t="shared" si="102"/>
        <v>4.4650447159025317</v>
      </c>
      <c r="D1150" s="2">
        <f t="shared" si="104"/>
        <v>4.3484003567298934</v>
      </c>
      <c r="E1150" s="2">
        <f t="shared" si="103"/>
        <v>0.11664435917263827</v>
      </c>
      <c r="F1150" s="2">
        <f t="shared" si="107"/>
        <v>6.3762755662284565E-2</v>
      </c>
      <c r="G1150" s="2">
        <f t="shared" si="105"/>
        <v>5.2881603510353703E-2</v>
      </c>
      <c r="H1150" s="2" t="str">
        <f t="shared" si="106"/>
        <v>Sell</v>
      </c>
    </row>
    <row r="1151" spans="1:8" ht="13.5" x14ac:dyDescent="0.25">
      <c r="A1151" s="3">
        <f>TITRES_STAT!B1154</f>
        <v>43685</v>
      </c>
      <c r="B1151" s="6">
        <f>TITRES_STAT!D1154</f>
        <v>4.3468999999999998</v>
      </c>
      <c r="C1151" s="2">
        <f t="shared" si="102"/>
        <v>4.4529916826867577</v>
      </c>
      <c r="D1151" s="2">
        <f t="shared" si="104"/>
        <v>4.3482892191943456</v>
      </c>
      <c r="E1151" s="2">
        <f t="shared" si="103"/>
        <v>0.10470246349241208</v>
      </c>
      <c r="F1151" s="2">
        <f t="shared" si="107"/>
        <v>7.1950697228310073E-2</v>
      </c>
      <c r="G1151" s="2">
        <f t="shared" si="105"/>
        <v>3.2751766264102006E-2</v>
      </c>
      <c r="H1151" s="2" t="str">
        <f t="shared" si="106"/>
        <v>Sell</v>
      </c>
    </row>
    <row r="1152" spans="1:8" ht="13.5" x14ac:dyDescent="0.25">
      <c r="A1152" s="3">
        <f>TITRES_STAT!B1155</f>
        <v>43686</v>
      </c>
      <c r="B1152" s="6">
        <f>TITRES_STAT!D1155</f>
        <v>4.2873000000000001</v>
      </c>
      <c r="C1152" s="2">
        <f t="shared" si="102"/>
        <v>4.4407468084272566</v>
      </c>
      <c r="D1152" s="2">
        <f t="shared" si="104"/>
        <v>4.3437714992540242</v>
      </c>
      <c r="E1152" s="2">
        <f t="shared" si="103"/>
        <v>9.6975309173232382E-2</v>
      </c>
      <c r="F1152" s="2">
        <f t="shared" si="107"/>
        <v>7.6955619617294538E-2</v>
      </c>
      <c r="G1152" s="2">
        <f t="shared" si="105"/>
        <v>2.0019689555937845E-2</v>
      </c>
      <c r="H1152" s="2" t="str">
        <f t="shared" si="106"/>
        <v>Sell</v>
      </c>
    </row>
    <row r="1153" spans="1:8" ht="13.5" x14ac:dyDescent="0.25">
      <c r="A1153" s="3">
        <f>TITRES_STAT!B1156</f>
        <v>43691</v>
      </c>
      <c r="B1153" s="6">
        <f>TITRES_STAT!D1156</f>
        <v>4.3005000000000004</v>
      </c>
      <c r="C1153" s="2">
        <f t="shared" si="102"/>
        <v>4.4181549917461398</v>
      </c>
      <c r="D1153" s="2">
        <f t="shared" si="104"/>
        <v>4.340566203012985</v>
      </c>
      <c r="E1153" s="2">
        <f t="shared" si="103"/>
        <v>7.7588788733154779E-2</v>
      </c>
      <c r="F1153" s="2">
        <f t="shared" si="107"/>
        <v>7.7082253440466583E-2</v>
      </c>
      <c r="G1153" s="2">
        <f t="shared" si="105"/>
        <v>5.0653529268819553E-4</v>
      </c>
      <c r="H1153" s="2" t="str">
        <f t="shared" si="106"/>
        <v>Sell</v>
      </c>
    </row>
    <row r="1154" spans="1:8" ht="13.5" x14ac:dyDescent="0.25">
      <c r="A1154" s="3">
        <f>TITRES_STAT!B1157</f>
        <v>43692</v>
      </c>
      <c r="B1154" s="6">
        <f>TITRES_STAT!D1157</f>
        <v>4.327</v>
      </c>
      <c r="C1154" s="2">
        <f t="shared" si="102"/>
        <v>4.4071926853236567</v>
      </c>
      <c r="D1154" s="2">
        <f t="shared" si="104"/>
        <v>4.339561299086097</v>
      </c>
      <c r="E1154" s="2">
        <f t="shared" si="103"/>
        <v>6.763138623755971E-2</v>
      </c>
      <c r="F1154" s="2">
        <f t="shared" si="107"/>
        <v>7.5192079999885211E-2</v>
      </c>
      <c r="G1154" s="2">
        <f t="shared" si="105"/>
        <v>-7.5606937623255016E-3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4.274</v>
      </c>
      <c r="C1155" s="2">
        <f t="shared" si="102"/>
        <v>4.4091322721969401</v>
      </c>
      <c r="D1155" s="2">
        <f t="shared" si="104"/>
        <v>4.3347049065612016</v>
      </c>
      <c r="E1155" s="2">
        <f t="shared" si="103"/>
        <v>7.4427365635738596E-2</v>
      </c>
      <c r="F1155" s="2">
        <f t="shared" si="107"/>
        <v>7.5039137127055899E-2</v>
      </c>
      <c r="G1155" s="2">
        <f t="shared" si="105"/>
        <v>-6.1177149131730335E-4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4.3071999999999999</v>
      </c>
      <c r="C1156" s="2">
        <f t="shared" si="102"/>
        <v>4.4036349995512571</v>
      </c>
      <c r="D1156" s="2">
        <f t="shared" si="104"/>
        <v>4.3326675060751869</v>
      </c>
      <c r="E1156" s="2">
        <f t="shared" si="103"/>
        <v>7.0967493476070231E-2</v>
      </c>
      <c r="F1156" s="2">
        <f t="shared" si="107"/>
        <v>7.4224808396858771E-2</v>
      </c>
      <c r="G1156" s="2">
        <f t="shared" si="105"/>
        <v>-3.2573149207885399E-3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4.3005000000000004</v>
      </c>
      <c r="C1157" s="2">
        <f t="shared" si="102"/>
        <v>4.3938911534664484</v>
      </c>
      <c r="D1157" s="2">
        <f t="shared" si="104"/>
        <v>4.3302847278473946</v>
      </c>
      <c r="E1157" s="2">
        <f t="shared" si="103"/>
        <v>6.360642561905383E-2</v>
      </c>
      <c r="F1157" s="2">
        <f t="shared" si="107"/>
        <v>7.2101131841297794E-2</v>
      </c>
      <c r="G1157" s="2">
        <f t="shared" si="105"/>
        <v>-8.494706222243964E-3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4.327</v>
      </c>
      <c r="C1158" s="2">
        <f t="shared" si="102"/>
        <v>4.3805540529331486</v>
      </c>
      <c r="D1158" s="2">
        <f t="shared" si="104"/>
        <v>4.3300414146735138</v>
      </c>
      <c r="E1158" s="2">
        <f t="shared" si="103"/>
        <v>5.0512638259634812E-2</v>
      </c>
      <c r="F1158" s="2">
        <f t="shared" si="107"/>
        <v>6.7783433124965209E-2</v>
      </c>
      <c r="G1158" s="2">
        <f t="shared" si="105"/>
        <v>-1.7270794865330397E-2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4.3071999999999999</v>
      </c>
      <c r="C1159" s="2">
        <f t="shared" si="102"/>
        <v>4.368238044789587</v>
      </c>
      <c r="D1159" s="2">
        <f t="shared" si="104"/>
        <v>4.328349458031032</v>
      </c>
      <c r="E1159" s="2">
        <f t="shared" si="103"/>
        <v>3.9888586758555E-2</v>
      </c>
      <c r="F1159" s="2">
        <f t="shared" si="107"/>
        <v>6.220446385168317E-2</v>
      </c>
      <c r="G1159" s="2">
        <f t="shared" si="105"/>
        <v>-2.231587709312817E-2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4.3601999999999999</v>
      </c>
      <c r="C1160" s="2">
        <f t="shared" si="102"/>
        <v>4.3527244994373433</v>
      </c>
      <c r="D1160" s="2">
        <f t="shared" si="104"/>
        <v>4.3307087574361409</v>
      </c>
      <c r="E1160" s="2">
        <f t="shared" si="103"/>
        <v>2.2015742001202376E-2</v>
      </c>
      <c r="F1160" s="2">
        <f t="shared" si="107"/>
        <v>5.4166719481587015E-2</v>
      </c>
      <c r="G1160" s="2">
        <f t="shared" si="105"/>
        <v>-3.2150977480384639E-2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6">
        <f>TITRES_STAT!D1164</f>
        <v>4.3601999999999999</v>
      </c>
      <c r="C1161" s="2">
        <f t="shared" si="102"/>
        <v>4.3518284226008284</v>
      </c>
      <c r="D1161" s="2">
        <f t="shared" si="104"/>
        <v>4.3328932939223526</v>
      </c>
      <c r="E1161" s="2">
        <f t="shared" si="103"/>
        <v>1.8935128678475799E-2</v>
      </c>
      <c r="F1161" s="2">
        <f t="shared" si="107"/>
        <v>4.7120401320964775E-2</v>
      </c>
      <c r="G1161" s="2">
        <f t="shared" si="105"/>
        <v>-2.8185272642488976E-2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6">
        <f>TITRES_STAT!D1165</f>
        <v>4.3734000000000002</v>
      </c>
      <c r="C1162" s="2">
        <f t="shared" si="102"/>
        <v>4.3419009729699312</v>
      </c>
      <c r="D1162" s="2">
        <f t="shared" si="104"/>
        <v>4.3358937906688446</v>
      </c>
      <c r="E1162" s="2">
        <f t="shared" si="103"/>
        <v>6.0071823010865444E-3</v>
      </c>
      <c r="F1162" s="2">
        <f t="shared" si="107"/>
        <v>3.889775751698913E-2</v>
      </c>
      <c r="G1162" s="2">
        <f t="shared" si="105"/>
        <v>-3.2890575215902586E-2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6">
        <f>TITRES_STAT!D1166</f>
        <v>4.5590000000000002</v>
      </c>
      <c r="C1163" s="2">
        <f t="shared" si="102"/>
        <v>4.3355315925130187</v>
      </c>
      <c r="D1163" s="2">
        <f t="shared" si="104"/>
        <v>4.3524201765452268</v>
      </c>
      <c r="E1163" s="2">
        <f t="shared" si="103"/>
        <v>-1.6888584032208165E-2</v>
      </c>
      <c r="F1163" s="2">
        <f t="shared" si="107"/>
        <v>2.7740489207149673E-2</v>
      </c>
      <c r="G1163" s="2">
        <f t="shared" si="105"/>
        <v>-4.4629073239357837E-2</v>
      </c>
      <c r="H1163" s="2" t="str">
        <f t="shared" si="106"/>
        <v>Hold</v>
      </c>
    </row>
    <row r="1164" spans="1:8" ht="13.5" x14ac:dyDescent="0.25">
      <c r="A1164" s="3">
        <f>TITRES_STAT!B1167</f>
        <v>43706</v>
      </c>
      <c r="B1164" s="6">
        <f>TITRES_STAT!D1167</f>
        <v>4.4397000000000002</v>
      </c>
      <c r="C1164" s="2">
        <f t="shared" si="102"/>
        <v>4.3342190398187084</v>
      </c>
      <c r="D1164" s="2">
        <f t="shared" si="104"/>
        <v>4.3588853486529873</v>
      </c>
      <c r="E1164" s="2">
        <f t="shared" si="103"/>
        <v>-2.4666308834278894E-2</v>
      </c>
      <c r="F1164" s="2">
        <f t="shared" si="107"/>
        <v>1.725912959886396E-2</v>
      </c>
      <c r="G1164" s="2">
        <f t="shared" si="105"/>
        <v>-4.192543843314285E-2</v>
      </c>
      <c r="H1164" s="2" t="str">
        <f t="shared" si="106"/>
        <v>Hold</v>
      </c>
    </row>
    <row r="1165" spans="1:8" ht="13.5" x14ac:dyDescent="0.25">
      <c r="A1165" s="3">
        <f>TITRES_STAT!B1168</f>
        <v>43707</v>
      </c>
      <c r="B1165" s="6">
        <f>TITRES_STAT!D1168</f>
        <v>4.5721999999999996</v>
      </c>
      <c r="C1165" s="2">
        <f t="shared" si="102"/>
        <v>4.3249545721542919</v>
      </c>
      <c r="D1165" s="2">
        <f t="shared" si="104"/>
        <v>4.374686433937951</v>
      </c>
      <c r="E1165" s="2">
        <f t="shared" si="103"/>
        <v>-4.973186178365907E-2</v>
      </c>
      <c r="F1165" s="2">
        <f t="shared" si="107"/>
        <v>3.8609313223593542E-3</v>
      </c>
      <c r="G1165" s="2">
        <f t="shared" si="105"/>
        <v>-5.3592793106018423E-2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6">
        <f>TITRES_STAT!D1169</f>
        <v>4.6052999999999997</v>
      </c>
      <c r="C1166" s="2">
        <f t="shared" si="102"/>
        <v>4.3222230995151705</v>
      </c>
      <c r="D1166" s="2">
        <f t="shared" si="104"/>
        <v>4.3917689203129182</v>
      </c>
      <c r="E1166" s="2">
        <f t="shared" si="103"/>
        <v>-6.9545820797747737E-2</v>
      </c>
      <c r="F1166" s="2">
        <f t="shared" si="107"/>
        <v>-1.0820419101662065E-2</v>
      </c>
      <c r="G1166" s="2">
        <f t="shared" si="105"/>
        <v>-5.8725401696085672E-2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4.5457000000000001</v>
      </c>
      <c r="C1167" s="2">
        <f t="shared" ref="C1167:C1230" si="108">$C$4*B1157+C1166*(1-$C$4)</f>
        <v>4.3188810842051444</v>
      </c>
      <c r="D1167" s="2">
        <f t="shared" si="104"/>
        <v>4.4031712225119612</v>
      </c>
      <c r="E1167" s="2">
        <f t="shared" si="103"/>
        <v>-8.4290138306816864E-2</v>
      </c>
      <c r="F1167" s="2">
        <f t="shared" si="107"/>
        <v>-2.5514362942693027E-2</v>
      </c>
      <c r="G1167" s="2">
        <f t="shared" si="105"/>
        <v>-5.8775775364123838E-2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4.5457000000000001</v>
      </c>
      <c r="C1168" s="2">
        <f t="shared" si="108"/>
        <v>4.3201301481735834</v>
      </c>
      <c r="D1168" s="2">
        <f t="shared" si="104"/>
        <v>4.4137289097332975</v>
      </c>
      <c r="E1168" s="2">
        <f t="shared" si="103"/>
        <v>-9.3598761559714028E-2</v>
      </c>
      <c r="F1168" s="2">
        <f t="shared" si="107"/>
        <v>-3.913124266609723E-2</v>
      </c>
      <c r="G1168" s="2">
        <f t="shared" si="105"/>
        <v>-5.4467518893616798E-2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4.5457000000000001</v>
      </c>
      <c r="C1169" s="2">
        <f t="shared" si="108"/>
        <v>4.3181408946084163</v>
      </c>
      <c r="D1169" s="2">
        <f t="shared" si="104"/>
        <v>4.4235045460493492</v>
      </c>
      <c r="E1169" s="2">
        <f t="shared" si="103"/>
        <v>-0.10536365144093285</v>
      </c>
      <c r="F1169" s="2">
        <f t="shared" si="107"/>
        <v>-5.2377724421064357E-2</v>
      </c>
      <c r="G1169" s="2">
        <f t="shared" si="105"/>
        <v>-5.2985927019868491E-2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4.4861000000000004</v>
      </c>
      <c r="C1170" s="2">
        <f t="shared" si="108"/>
        <v>4.3246115262071214</v>
      </c>
      <c r="D1170" s="2">
        <f t="shared" si="104"/>
        <v>4.4281412463419905</v>
      </c>
      <c r="E1170" s="2">
        <f t="shared" si="103"/>
        <v>-0.10352972013486905</v>
      </c>
      <c r="F1170" s="2">
        <f t="shared" si="107"/>
        <v>-6.2608123563825308E-2</v>
      </c>
      <c r="G1170" s="2">
        <f t="shared" si="105"/>
        <v>-4.0921596571043745E-2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4.5060000000000002</v>
      </c>
      <c r="C1171" s="2">
        <f t="shared" si="108"/>
        <v>4.3300866760214101</v>
      </c>
      <c r="D1171" s="2">
        <f t="shared" si="104"/>
        <v>4.4339085614277689</v>
      </c>
      <c r="E1171" s="2">
        <f t="shared" si="103"/>
        <v>-0.10382188540635884</v>
      </c>
      <c r="F1171" s="2">
        <f t="shared" si="107"/>
        <v>-7.0850875932332025E-2</v>
      </c>
      <c r="G1171" s="2">
        <f t="shared" si="105"/>
        <v>-3.2971009474026813E-2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4.5391000000000004</v>
      </c>
      <c r="C1172" s="2">
        <f t="shared" si="108"/>
        <v>4.3367502643258087</v>
      </c>
      <c r="D1172" s="2">
        <f t="shared" si="104"/>
        <v>4.4417005198405271</v>
      </c>
      <c r="E1172" s="2">
        <f t="shared" si="103"/>
        <v>-0.10495025551471837</v>
      </c>
      <c r="F1172" s="2">
        <f t="shared" si="107"/>
        <v>-7.7670751848809297E-2</v>
      </c>
      <c r="G1172" s="2">
        <f t="shared" si="105"/>
        <v>-2.7279503665909074E-2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4.5391000000000004</v>
      </c>
      <c r="C1173" s="2">
        <f t="shared" si="108"/>
        <v>4.3709425313526076</v>
      </c>
      <c r="D1173" s="2">
        <f t="shared" si="104"/>
        <v>4.4489152961486358</v>
      </c>
      <c r="E1173" s="2">
        <f t="shared" si="103"/>
        <v>-7.7972764796028216E-2</v>
      </c>
      <c r="F1173" s="2">
        <f t="shared" si="107"/>
        <v>-7.7731154438253083E-2</v>
      </c>
      <c r="G1173" s="2">
        <f t="shared" si="105"/>
        <v>-2.4161035777513218E-4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4.5391000000000004</v>
      </c>
      <c r="C1174" s="2">
        <f t="shared" si="108"/>
        <v>4.3815206034522065</v>
      </c>
      <c r="D1174" s="2">
        <f t="shared" si="104"/>
        <v>4.4555956445820701</v>
      </c>
      <c r="E1174" s="2">
        <f t="shared" si="103"/>
        <v>-7.4075041129863628E-2</v>
      </c>
      <c r="F1174" s="2">
        <f t="shared" si="107"/>
        <v>-7.6999931776575201E-2</v>
      </c>
      <c r="G1174" s="2">
        <f t="shared" si="105"/>
        <v>2.9248906467115726E-3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6">
        <f>TITRES_STAT!D1178</f>
        <v>4.5125999999999999</v>
      </c>
      <c r="C1175" s="2">
        <f t="shared" si="108"/>
        <v>4.4108558952287904</v>
      </c>
      <c r="D1175" s="2">
        <f t="shared" si="104"/>
        <v>4.4598181894278426</v>
      </c>
      <c r="E1175" s="2">
        <f t="shared" si="103"/>
        <v>-4.8962294199052181E-2</v>
      </c>
      <c r="F1175" s="2">
        <f t="shared" si="107"/>
        <v>-7.1392404261070602E-2</v>
      </c>
      <c r="G1175" s="2">
        <f t="shared" si="105"/>
        <v>2.2430110062018421E-2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6">
        <f>TITRES_STAT!D1179</f>
        <v>4.4528999999999996</v>
      </c>
      <c r="C1176" s="2">
        <f t="shared" si="108"/>
        <v>4.4407703728858996</v>
      </c>
      <c r="D1176" s="2">
        <f t="shared" si="104"/>
        <v>4.4593057309517059</v>
      </c>
      <c r="E1176" s="2">
        <f t="shared" si="103"/>
        <v>-1.8535358065806307E-2</v>
      </c>
      <c r="F1176" s="2">
        <f t="shared" si="107"/>
        <v>-6.0820995022017751E-2</v>
      </c>
      <c r="G1176" s="2">
        <f t="shared" si="105"/>
        <v>4.2285636956211445E-2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6">
        <f>TITRES_STAT!D1180</f>
        <v>4.4397000000000002</v>
      </c>
      <c r="C1177" s="2">
        <f t="shared" si="108"/>
        <v>4.4569133924419146</v>
      </c>
      <c r="D1177" s="2">
        <f t="shared" si="104"/>
        <v>4.4578534545849129</v>
      </c>
      <c r="E1177" s="2">
        <f t="shared" si="103"/>
        <v>-9.4006214299824364E-4</v>
      </c>
      <c r="F1177" s="2">
        <f t="shared" si="107"/>
        <v>-4.8844808446213854E-2</v>
      </c>
      <c r="G1177" s="2">
        <f t="shared" si="105"/>
        <v>4.790474630321561E-2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6">
        <f>TITRES_STAT!D1181</f>
        <v>4.3071999999999999</v>
      </c>
      <c r="C1178" s="2">
        <f t="shared" si="108"/>
        <v>4.4705728705277741</v>
      </c>
      <c r="D1178" s="2">
        <f t="shared" si="104"/>
        <v>4.4466939394304754</v>
      </c>
      <c r="E1178" s="2">
        <f t="shared" si="103"/>
        <v>2.3878931097298661E-2</v>
      </c>
      <c r="F1178" s="2">
        <f t="shared" si="107"/>
        <v>-3.4300060537511355E-2</v>
      </c>
      <c r="G1178" s="2">
        <f t="shared" si="105"/>
        <v>5.8178991634810016E-2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4.3071999999999999</v>
      </c>
      <c r="C1179" s="2">
        <f t="shared" si="108"/>
        <v>4.4821308904465775</v>
      </c>
      <c r="D1179" s="2">
        <f t="shared" si="104"/>
        <v>4.4363610550282182</v>
      </c>
      <c r="E1179" s="2">
        <f t="shared" si="103"/>
        <v>4.5769835418359328E-2</v>
      </c>
      <c r="F1179" s="2">
        <f t="shared" si="107"/>
        <v>-1.8286081346337218E-2</v>
      </c>
      <c r="G1179" s="2">
        <f t="shared" si="105"/>
        <v>6.4055916764696547E-2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4.3734000000000002</v>
      </c>
      <c r="C1180" s="2">
        <f t="shared" si="108"/>
        <v>4.4827415226855658</v>
      </c>
      <c r="D1180" s="2">
        <f t="shared" si="104"/>
        <v>4.4316972731742759</v>
      </c>
      <c r="E1180" s="2">
        <f t="shared" ref="E1180:E1243" si="109">C1180-D1180</f>
        <v>5.1044249511289941E-2</v>
      </c>
      <c r="F1180" s="2">
        <f t="shared" si="107"/>
        <v>-4.4200151748117859E-3</v>
      </c>
      <c r="G1180" s="2">
        <f t="shared" si="105"/>
        <v>5.546426468610173E-2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4.4397000000000002</v>
      </c>
      <c r="C1181" s="2">
        <f t="shared" si="108"/>
        <v>4.4863197499647098</v>
      </c>
      <c r="D1181" s="2">
        <f t="shared" ref="D1181:D1244" si="110">$D$4*B1181+(1-$D$4)*D1180</f>
        <v>4.432290067753959</v>
      </c>
      <c r="E1181" s="2">
        <f t="shared" si="109"/>
        <v>5.4029682210750885E-2</v>
      </c>
      <c r="F1181" s="2">
        <f t="shared" si="107"/>
        <v>7.2699243023007492E-3</v>
      </c>
      <c r="G1181" s="2">
        <f t="shared" si="105"/>
        <v>4.6759757908450134E-2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4.3137999999999996</v>
      </c>
      <c r="C1182" s="2">
        <f t="shared" si="108"/>
        <v>4.4944397884316771</v>
      </c>
      <c r="D1182" s="2">
        <f t="shared" si="110"/>
        <v>4.4235130256981101</v>
      </c>
      <c r="E1182" s="2">
        <f t="shared" si="109"/>
        <v>7.0926762733567017E-2</v>
      </c>
      <c r="F1182" s="2">
        <f t="shared" si="107"/>
        <v>2.0001291988554003E-2</v>
      </c>
      <c r="G1182" s="2">
        <f t="shared" si="105"/>
        <v>5.092547074501301E-2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4.3933</v>
      </c>
      <c r="C1183" s="2">
        <f t="shared" si="108"/>
        <v>4.5013105902114194</v>
      </c>
      <c r="D1183" s="2">
        <f t="shared" si="110"/>
        <v>4.4212750237945464</v>
      </c>
      <c r="E1183" s="2">
        <f t="shared" si="109"/>
        <v>8.0035566416873039E-2</v>
      </c>
      <c r="F1183" s="2">
        <f t="shared" si="107"/>
        <v>3.200814687421781E-2</v>
      </c>
      <c r="G1183" s="2">
        <f t="shared" si="105"/>
        <v>4.8027419542655228E-2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4.4992999999999999</v>
      </c>
      <c r="C1184" s="2">
        <f t="shared" si="108"/>
        <v>4.5071243455635095</v>
      </c>
      <c r="D1184" s="2">
        <f t="shared" si="110"/>
        <v>4.4270546516616172</v>
      </c>
      <c r="E1184" s="2">
        <f t="shared" si="109"/>
        <v>8.0069693901892336E-2</v>
      </c>
      <c r="F1184" s="2">
        <f t="shared" si="107"/>
        <v>4.1620456279752721E-2</v>
      </c>
      <c r="G1184" s="2">
        <f t="shared" si="105"/>
        <v>3.8449237622139615E-2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4.4861000000000004</v>
      </c>
      <c r="C1185" s="2">
        <f t="shared" si="108"/>
        <v>4.5079667539383541</v>
      </c>
      <c r="D1185" s="2">
        <f t="shared" si="110"/>
        <v>4.4314283811681641</v>
      </c>
      <c r="E1185" s="2">
        <f t="shared" si="109"/>
        <v>7.6538372770190044E-2</v>
      </c>
      <c r="F1185" s="2">
        <f t="shared" si="107"/>
        <v>4.8604039577840187E-2</v>
      </c>
      <c r="G1185" s="2">
        <f t="shared" si="105"/>
        <v>2.7934333192349857E-2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4.6052999999999997</v>
      </c>
      <c r="C1186" s="2">
        <f t="shared" si="108"/>
        <v>4.4994949456401461</v>
      </c>
      <c r="D1186" s="2">
        <f t="shared" si="110"/>
        <v>4.4443077603408927</v>
      </c>
      <c r="E1186" s="2">
        <f t="shared" si="109"/>
        <v>5.5187185299253372E-2</v>
      </c>
      <c r="F1186" s="2">
        <f t="shared" si="107"/>
        <v>4.9920668722122828E-2</v>
      </c>
      <c r="G1186" s="2">
        <f t="shared" si="105"/>
        <v>5.2665165771305436E-3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4.5457000000000001</v>
      </c>
      <c r="C1187" s="2">
        <f t="shared" si="108"/>
        <v>4.4902957232339702</v>
      </c>
      <c r="D1187" s="2">
        <f t="shared" si="110"/>
        <v>4.4518182966119371</v>
      </c>
      <c r="E1187" s="2">
        <f t="shared" si="109"/>
        <v>3.8477426622033128E-2</v>
      </c>
      <c r="F1187" s="2">
        <f t="shared" si="107"/>
        <v>4.7632020302104894E-2</v>
      </c>
      <c r="G1187" s="2">
        <f t="shared" si="105"/>
        <v>-9.1545936800717653E-3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6">
        <f>TITRES_STAT!D1191</f>
        <v>4.5721999999999996</v>
      </c>
      <c r="C1188" s="2">
        <f t="shared" si="108"/>
        <v>4.4621271504287439</v>
      </c>
      <c r="D1188" s="2">
        <f t="shared" si="110"/>
        <v>4.4607354598258677</v>
      </c>
      <c r="E1188" s="2">
        <f t="shared" si="109"/>
        <v>1.3916906028761389E-3</v>
      </c>
      <c r="F1188" s="2">
        <f t="shared" si="107"/>
        <v>3.8383954362259144E-2</v>
      </c>
      <c r="G1188" s="2">
        <f t="shared" ref="G1188:G1251" si="111">E1188-F1188</f>
        <v>-3.6992263759383005E-2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6">
        <f>TITRES_STAT!D1192</f>
        <v>4.6516999999999999</v>
      </c>
      <c r="C1189" s="2">
        <f t="shared" si="108"/>
        <v>4.4382922042089374</v>
      </c>
      <c r="D1189" s="2">
        <f t="shared" si="110"/>
        <v>4.4748809813202479</v>
      </c>
      <c r="E1189" s="2">
        <f t="shared" si="109"/>
        <v>-3.6588777111310478E-2</v>
      </c>
      <c r="F1189" s="2">
        <f t="shared" ref="F1189:F1252" si="113">(E1189*(2/(10)))+((1-(2/10))*F1188)</f>
        <v>2.338940806754522E-2</v>
      </c>
      <c r="G1189" s="2">
        <f t="shared" si="111"/>
        <v>-5.9978185178855697E-2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6">
        <f>TITRES_STAT!D1193</f>
        <v>4.6715999999999998</v>
      </c>
      <c r="C1190" s="2">
        <f t="shared" si="108"/>
        <v>4.4283087881767935</v>
      </c>
      <c r="D1190" s="2">
        <f t="shared" si="110"/>
        <v>4.4894527604817114</v>
      </c>
      <c r="E1190" s="2">
        <f t="shared" si="109"/>
        <v>-6.114397230491786E-2</v>
      </c>
      <c r="F1190" s="2">
        <f t="shared" si="113"/>
        <v>6.4827319930526039E-3</v>
      </c>
      <c r="G1190" s="2">
        <f t="shared" si="111"/>
        <v>-6.7626704297970464E-2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6">
        <f>TITRES_STAT!D1194</f>
        <v>4.6384999999999996</v>
      </c>
      <c r="C1191" s="2">
        <f t="shared" si="108"/>
        <v>4.4300612823034413</v>
      </c>
      <c r="D1191" s="2">
        <f t="shared" si="110"/>
        <v>4.5004932967423255</v>
      </c>
      <c r="E1191" s="2">
        <f t="shared" si="109"/>
        <v>-7.0432014438884138E-2</v>
      </c>
      <c r="F1191" s="2">
        <f t="shared" si="113"/>
        <v>-8.9002172933347456E-3</v>
      </c>
      <c r="G1191" s="2">
        <f t="shared" si="111"/>
        <v>-6.1531797145549391E-2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6">
        <f>TITRES_STAT!D1195</f>
        <v>4.5060000000000002</v>
      </c>
      <c r="C1192" s="2">
        <f t="shared" si="108"/>
        <v>4.4121749311798348</v>
      </c>
      <c r="D1192" s="2">
        <f t="shared" si="110"/>
        <v>4.5009012006873386</v>
      </c>
      <c r="E1192" s="2">
        <f t="shared" si="109"/>
        <v>-8.872626950750373E-2</v>
      </c>
      <c r="F1192" s="2">
        <f t="shared" si="113"/>
        <v>-2.4865427736168545E-2</v>
      </c>
      <c r="G1192" s="2">
        <f t="shared" si="111"/>
        <v>-6.3860841771335192E-2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4.6252000000000004</v>
      </c>
      <c r="C1193" s="2">
        <f t="shared" si="108"/>
        <v>4.4092710956137067</v>
      </c>
      <c r="D1193" s="2">
        <f t="shared" si="110"/>
        <v>4.5101085191549428</v>
      </c>
      <c r="E1193" s="2">
        <f t="shared" si="109"/>
        <v>-0.10083742354123615</v>
      </c>
      <c r="F1193" s="2">
        <f t="shared" si="113"/>
        <v>-4.0059826897182071E-2</v>
      </c>
      <c r="G1193" s="2">
        <f t="shared" si="111"/>
        <v>-6.0777596644054077E-2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4.6384999999999996</v>
      </c>
      <c r="C1194" s="2">
        <f t="shared" si="108"/>
        <v>4.4231216962885211</v>
      </c>
      <c r="D1194" s="2">
        <f t="shared" si="110"/>
        <v>4.5196189992175402</v>
      </c>
      <c r="E1194" s="2">
        <f t="shared" si="109"/>
        <v>-9.6497302929019035E-2</v>
      </c>
      <c r="F1194" s="2">
        <f t="shared" si="113"/>
        <v>-5.1347322103549461E-2</v>
      </c>
      <c r="G1194" s="2">
        <f t="shared" si="111"/>
        <v>-4.5149980825469574E-2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4.6384999999999996</v>
      </c>
      <c r="C1195" s="2">
        <f t="shared" si="108"/>
        <v>4.4328106660902868</v>
      </c>
      <c r="D1195" s="2">
        <f t="shared" si="110"/>
        <v>4.5284249992755008</v>
      </c>
      <c r="E1195" s="2">
        <f t="shared" si="109"/>
        <v>-9.5614333185213951E-2</v>
      </c>
      <c r="F1195" s="2">
        <f t="shared" si="113"/>
        <v>-6.0200724319882368E-2</v>
      </c>
      <c r="G1195" s="2">
        <f t="shared" si="111"/>
        <v>-3.5413608865331583E-2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4.6384999999999996</v>
      </c>
      <c r="C1196" s="2">
        <f t="shared" si="108"/>
        <v>4.4593474866917813</v>
      </c>
      <c r="D1196" s="2">
        <f t="shared" si="110"/>
        <v>4.5365787030328715</v>
      </c>
      <c r="E1196" s="2">
        <f t="shared" si="109"/>
        <v>-7.7231216341090203E-2</v>
      </c>
      <c r="F1196" s="2">
        <f t="shared" si="113"/>
        <v>-6.3606822724123935E-2</v>
      </c>
      <c r="G1196" s="2">
        <f t="shared" si="111"/>
        <v>-1.3624393616966268E-2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4.6584000000000003</v>
      </c>
      <c r="C1197" s="2">
        <f t="shared" si="108"/>
        <v>4.4726324887391993</v>
      </c>
      <c r="D1197" s="2">
        <f t="shared" si="110"/>
        <v>4.5456025028082143</v>
      </c>
      <c r="E1197" s="2">
        <f t="shared" si="109"/>
        <v>-7.2970014069015043E-2</v>
      </c>
      <c r="F1197" s="2">
        <f t="shared" si="113"/>
        <v>-6.5479460993102159E-2</v>
      </c>
      <c r="G1197" s="2">
        <f t="shared" si="111"/>
        <v>-7.4905530759128841E-3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4.7312000000000003</v>
      </c>
      <c r="C1198" s="2">
        <f t="shared" si="108"/>
        <v>4.4879505673947069</v>
      </c>
      <c r="D1198" s="2">
        <f t="shared" si="110"/>
        <v>4.5593504655631616</v>
      </c>
      <c r="E1198" s="2">
        <f t="shared" si="109"/>
        <v>-7.1399898168454712E-2</v>
      </c>
      <c r="F1198" s="2">
        <f t="shared" si="113"/>
        <v>-6.6663548428172667E-2</v>
      </c>
      <c r="G1198" s="2">
        <f t="shared" si="111"/>
        <v>-4.7363497402820448E-3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4.7312000000000003</v>
      </c>
      <c r="C1199" s="2">
        <f t="shared" si="108"/>
        <v>4.5131427877955215</v>
      </c>
      <c r="D1199" s="2">
        <f t="shared" si="110"/>
        <v>4.5720800607066314</v>
      </c>
      <c r="E1199" s="2">
        <f t="shared" si="109"/>
        <v>-5.893727291110995E-2</v>
      </c>
      <c r="F1199" s="2">
        <f t="shared" si="113"/>
        <v>-6.5118293324760129E-2</v>
      </c>
      <c r="G1199" s="2">
        <f t="shared" si="111"/>
        <v>6.181020413650179E-3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6">
        <f>TITRES_STAT!D1203</f>
        <v>4.7114000000000003</v>
      </c>
      <c r="C1200" s="2">
        <f t="shared" si="108"/>
        <v>4.5375208204423636</v>
      </c>
      <c r="D1200" s="2">
        <f t="shared" si="110"/>
        <v>4.5824000562098437</v>
      </c>
      <c r="E1200" s="2">
        <f t="shared" si="109"/>
        <v>-4.4879235767480097E-2</v>
      </c>
      <c r="F1200" s="2">
        <f t="shared" si="113"/>
        <v>-6.1070481813304128E-2</v>
      </c>
      <c r="G1200" s="2">
        <f t="shared" si="111"/>
        <v>1.6191246045824031E-2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6">
        <f>TITRES_STAT!D1204</f>
        <v>4.7114000000000003</v>
      </c>
      <c r="C1201" s="2">
        <f t="shared" si="108"/>
        <v>4.5530560788358461</v>
      </c>
      <c r="D1201" s="2">
        <f t="shared" si="110"/>
        <v>4.5919556076017072</v>
      </c>
      <c r="E1201" s="2">
        <f t="shared" si="109"/>
        <v>-3.8899528765861113E-2</v>
      </c>
      <c r="F1201" s="2">
        <f t="shared" si="113"/>
        <v>-5.6636291203815525E-2</v>
      </c>
      <c r="G1201" s="2">
        <f t="shared" si="111"/>
        <v>1.7736762437954412E-2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6">
        <f>TITRES_STAT!D1205</f>
        <v>4.7644000000000002</v>
      </c>
      <c r="C1202" s="2">
        <f t="shared" si="108"/>
        <v>4.5458166820918695</v>
      </c>
      <c r="D1202" s="2">
        <f t="shared" si="110"/>
        <v>4.6047292662978769</v>
      </c>
      <c r="E1202" s="2">
        <f t="shared" si="109"/>
        <v>-5.8912584206007423E-2</v>
      </c>
      <c r="F1202" s="2">
        <f t="shared" si="113"/>
        <v>-5.7091549804253905E-2</v>
      </c>
      <c r="G1202" s="2">
        <f t="shared" si="111"/>
        <v>-1.8210344017535185E-3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6">
        <f>TITRES_STAT!D1206</f>
        <v>4.8041</v>
      </c>
      <c r="C1203" s="2">
        <f t="shared" si="108"/>
        <v>4.5580295002315818</v>
      </c>
      <c r="D1203" s="2">
        <f t="shared" si="110"/>
        <v>4.6194974687943304</v>
      </c>
      <c r="E1203" s="2">
        <f t="shared" si="109"/>
        <v>-6.1467968562748609E-2</v>
      </c>
      <c r="F1203" s="2">
        <f t="shared" si="113"/>
        <v>-5.7966833555952849E-2</v>
      </c>
      <c r="G1203" s="2">
        <f t="shared" si="111"/>
        <v>-3.5011350067957608E-3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6">
        <f>TITRES_STAT!D1207</f>
        <v>4.7511000000000001</v>
      </c>
      <c r="C1204" s="2">
        <f t="shared" si="108"/>
        <v>4.5704095771190305</v>
      </c>
      <c r="D1204" s="2">
        <f t="shared" si="110"/>
        <v>4.6292458044391944</v>
      </c>
      <c r="E1204" s="2">
        <f t="shared" si="109"/>
        <v>-5.8836227320163914E-2</v>
      </c>
      <c r="F1204" s="2">
        <f t="shared" si="113"/>
        <v>-5.814071230879507E-2</v>
      </c>
      <c r="G1204" s="2">
        <f t="shared" si="111"/>
        <v>-6.9551501136884408E-4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6">
        <f>TITRES_STAT!D1208</f>
        <v>4.6914999999999996</v>
      </c>
      <c r="C1205" s="2">
        <f t="shared" si="108"/>
        <v>4.5808850267930259</v>
      </c>
      <c r="D1205" s="2">
        <f t="shared" si="110"/>
        <v>4.6338572263325881</v>
      </c>
      <c r="E1205" s="2">
        <f t="shared" si="109"/>
        <v>-5.2972199539562226E-2</v>
      </c>
      <c r="F1205" s="2">
        <f t="shared" si="113"/>
        <v>-5.71070097549485E-2</v>
      </c>
      <c r="G1205" s="2">
        <f t="shared" si="111"/>
        <v>4.134810215386274E-3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4.6384999999999996</v>
      </c>
      <c r="C1206" s="2">
        <f t="shared" si="108"/>
        <v>4.5897488688248682</v>
      </c>
      <c r="D1206" s="2">
        <f t="shared" si="110"/>
        <v>4.6342011354931376</v>
      </c>
      <c r="E1206" s="2">
        <f t="shared" si="109"/>
        <v>-4.4452266668269402E-2</v>
      </c>
      <c r="F1206" s="2">
        <f t="shared" si="113"/>
        <v>-5.4576061137612687E-2</v>
      </c>
      <c r="G1206" s="2">
        <f t="shared" si="111"/>
        <v>1.0123794469343285E-2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4.5721999999999996</v>
      </c>
      <c r="C1207" s="2">
        <f t="shared" si="108"/>
        <v>4.6003105813133498</v>
      </c>
      <c r="D1207" s="2">
        <f t="shared" si="110"/>
        <v>4.6296084587899422</v>
      </c>
      <c r="E1207" s="2">
        <f t="shared" si="109"/>
        <v>-2.9297877476592404E-2</v>
      </c>
      <c r="F1207" s="2">
        <f t="shared" si="113"/>
        <v>-4.9520424405408631E-2</v>
      </c>
      <c r="G1207" s="2">
        <f t="shared" si="111"/>
        <v>2.0222546928816226E-2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4.6715999999999998</v>
      </c>
      <c r="C1208" s="2">
        <f t="shared" si="108"/>
        <v>4.6204474149574501</v>
      </c>
      <c r="D1208" s="2">
        <f t="shared" si="110"/>
        <v>4.6327189433240212</v>
      </c>
      <c r="E1208" s="2">
        <f t="shared" si="109"/>
        <v>-1.2271528366571083E-2</v>
      </c>
      <c r="F1208" s="2">
        <f t="shared" si="113"/>
        <v>-4.2070645197641122E-2</v>
      </c>
      <c r="G1208" s="2">
        <f t="shared" si="111"/>
        <v>2.979911683107004E-2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4.6318999999999999</v>
      </c>
      <c r="C1209" s="2">
        <f t="shared" si="108"/>
        <v>4.6374862741947656</v>
      </c>
      <c r="D1209" s="2">
        <f t="shared" si="110"/>
        <v>4.6326582808555754</v>
      </c>
      <c r="E1209" s="2">
        <f t="shared" si="109"/>
        <v>4.8279933391901508E-3</v>
      </c>
      <c r="F1209" s="2">
        <f t="shared" si="113"/>
        <v>-3.2690917490274869E-2</v>
      </c>
      <c r="G1209" s="2">
        <f t="shared" si="111"/>
        <v>3.751891082946502E-2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4.5987</v>
      </c>
      <c r="C1210" s="2">
        <f t="shared" si="108"/>
        <v>4.6488576166263398</v>
      </c>
      <c r="D1210" s="2">
        <f t="shared" si="110"/>
        <v>4.6301428526440507</v>
      </c>
      <c r="E1210" s="2">
        <f t="shared" si="109"/>
        <v>1.8714763982289107E-2</v>
      </c>
      <c r="F1210" s="2">
        <f t="shared" si="113"/>
        <v>-2.2409781195762077E-2</v>
      </c>
      <c r="G1210" s="2">
        <f t="shared" si="111"/>
        <v>4.1124545178051183E-2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4.5921000000000003</v>
      </c>
      <c r="C1211" s="2">
        <f t="shared" si="108"/>
        <v>4.6584795217607491</v>
      </c>
      <c r="D1211" s="2">
        <f t="shared" si="110"/>
        <v>4.6273248635593065</v>
      </c>
      <c r="E1211" s="2">
        <f t="shared" si="109"/>
        <v>3.1154658201442587E-2</v>
      </c>
      <c r="F1211" s="2">
        <f t="shared" si="113"/>
        <v>-1.1696893316321143E-2</v>
      </c>
      <c r="G1211" s="2">
        <f t="shared" si="111"/>
        <v>4.2851551517763729E-2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4.6715999999999998</v>
      </c>
      <c r="C1212" s="2">
        <f t="shared" si="108"/>
        <v>4.6747749799514029</v>
      </c>
      <c r="D1212" s="2">
        <f t="shared" si="110"/>
        <v>4.6306045032956549</v>
      </c>
      <c r="E1212" s="2">
        <f t="shared" si="109"/>
        <v>4.4170476655748026E-2</v>
      </c>
      <c r="F1212" s="2">
        <f t="shared" si="113"/>
        <v>-5.2341932190730876E-4</v>
      </c>
      <c r="G1212" s="2">
        <f t="shared" si="111"/>
        <v>4.4693895977655336E-2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4.6384999999999996</v>
      </c>
      <c r="C1213" s="2">
        <f t="shared" si="108"/>
        <v>4.694671136881956</v>
      </c>
      <c r="D1213" s="2">
        <f t="shared" si="110"/>
        <v>4.6311893549033849</v>
      </c>
      <c r="E1213" s="2">
        <f t="shared" si="109"/>
        <v>6.3481781978571128E-2</v>
      </c>
      <c r="F1213" s="2">
        <f t="shared" si="113"/>
        <v>1.2277620938188379E-2</v>
      </c>
      <c r="G1213" s="2">
        <f t="shared" si="111"/>
        <v>5.1204161040382751E-2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4.6782000000000004</v>
      </c>
      <c r="C1214" s="2">
        <f t="shared" si="108"/>
        <v>4.7033525004385783</v>
      </c>
      <c r="D1214" s="2">
        <f t="shared" si="110"/>
        <v>4.634671624910542</v>
      </c>
      <c r="E1214" s="2">
        <f t="shared" si="109"/>
        <v>6.8680875528036367E-2</v>
      </c>
      <c r="F1214" s="2">
        <f t="shared" si="113"/>
        <v>2.3558271856157977E-2</v>
      </c>
      <c r="G1214" s="2">
        <f t="shared" si="111"/>
        <v>4.512260367187839E-2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4.6782000000000004</v>
      </c>
      <c r="C1215" s="2">
        <f t="shared" si="108"/>
        <v>4.7015290388326427</v>
      </c>
      <c r="D1215" s="2">
        <f t="shared" si="110"/>
        <v>4.6378959489912424</v>
      </c>
      <c r="E1215" s="2">
        <f t="shared" si="109"/>
        <v>6.363308984140037E-2</v>
      </c>
      <c r="F1215" s="2">
        <f t="shared" si="113"/>
        <v>3.1573235453206457E-2</v>
      </c>
      <c r="G1215" s="2">
        <f t="shared" si="111"/>
        <v>3.2059854388193913E-2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4.6715999999999998</v>
      </c>
      <c r="C1216" s="2">
        <f t="shared" si="108"/>
        <v>4.6918322636276208</v>
      </c>
      <c r="D1216" s="2">
        <f t="shared" si="110"/>
        <v>4.6403925453622614</v>
      </c>
      <c r="E1216" s="2">
        <f t="shared" si="109"/>
        <v>5.1439718265359424E-2</v>
      </c>
      <c r="F1216" s="2">
        <f t="shared" si="113"/>
        <v>3.5546532015637053E-2</v>
      </c>
      <c r="G1216" s="2">
        <f t="shared" si="111"/>
        <v>1.5893186249722371E-2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4.6252000000000004</v>
      </c>
      <c r="C1217" s="2">
        <f t="shared" si="108"/>
        <v>4.6734272999926016</v>
      </c>
      <c r="D1217" s="2">
        <f t="shared" si="110"/>
        <v>4.6392671716317233</v>
      </c>
      <c r="E1217" s="2">
        <f t="shared" si="109"/>
        <v>3.4160128360878339E-2</v>
      </c>
      <c r="F1217" s="2">
        <f t="shared" si="113"/>
        <v>3.5269251284685312E-2</v>
      </c>
      <c r="G1217" s="2">
        <f t="shared" si="111"/>
        <v>-1.1091229238069725E-3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6">
        <f>TITRES_STAT!D1221</f>
        <v>4.6052999999999997</v>
      </c>
      <c r="C1218" s="2">
        <f t="shared" si="108"/>
        <v>4.6731461769168163</v>
      </c>
      <c r="D1218" s="2">
        <f t="shared" si="110"/>
        <v>4.6367510848441889</v>
      </c>
      <c r="E1218" s="2">
        <f t="shared" si="109"/>
        <v>3.6395092072627477E-2</v>
      </c>
      <c r="F1218" s="2">
        <f t="shared" si="113"/>
        <v>3.5494419442273745E-2</v>
      </c>
      <c r="G1218" s="2">
        <f t="shared" si="111"/>
        <v>9.0067263035373268E-4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6">
        <f>TITRES_STAT!D1222</f>
        <v>4.7312000000000003</v>
      </c>
      <c r="C1219" s="2">
        <f t="shared" si="108"/>
        <v>4.6668006112373064</v>
      </c>
      <c r="D1219" s="2">
        <f t="shared" si="110"/>
        <v>4.6437473007816568</v>
      </c>
      <c r="E1219" s="2">
        <f t="shared" si="109"/>
        <v>2.3053310455649623E-2</v>
      </c>
      <c r="F1219" s="2">
        <f t="shared" si="113"/>
        <v>3.3006197644948922E-2</v>
      </c>
      <c r="G1219" s="2">
        <f t="shared" si="111"/>
        <v>-9.952887189299299E-3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4.6848999999999998</v>
      </c>
      <c r="C1220" s="2">
        <f t="shared" si="108"/>
        <v>4.656323594123875</v>
      </c>
      <c r="D1220" s="2">
        <f t="shared" si="110"/>
        <v>4.6467956488719038</v>
      </c>
      <c r="E1220" s="2">
        <f t="shared" si="109"/>
        <v>9.5279452519712038E-3</v>
      </c>
      <c r="F1220" s="2">
        <f t="shared" si="113"/>
        <v>2.8310547166353377E-2</v>
      </c>
      <c r="G1220" s="2">
        <f t="shared" si="111"/>
        <v>-1.8782601914382174E-2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4.7245999999999997</v>
      </c>
      <c r="C1221" s="2">
        <f t="shared" si="108"/>
        <v>4.6464430411817403</v>
      </c>
      <c r="D1221" s="2">
        <f t="shared" si="110"/>
        <v>4.6525589341406519</v>
      </c>
      <c r="E1221" s="2">
        <f t="shared" si="109"/>
        <v>-6.1158929589115729E-3</v>
      </c>
      <c r="F1221" s="2">
        <f t="shared" si="113"/>
        <v>2.1425259141300387E-2</v>
      </c>
      <c r="G1221" s="2">
        <f t="shared" si="111"/>
        <v>-2.754115210021196E-2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4.718</v>
      </c>
      <c r="C1222" s="2">
        <f t="shared" si="108"/>
        <v>4.6503133425383956</v>
      </c>
      <c r="D1222" s="2">
        <f t="shared" si="110"/>
        <v>4.6574064205006032</v>
      </c>
      <c r="E1222" s="2">
        <f t="shared" si="109"/>
        <v>-7.0930779622075946E-3</v>
      </c>
      <c r="F1222" s="2">
        <f t="shared" si="113"/>
        <v>1.5721591720598792E-2</v>
      </c>
      <c r="G1222" s="2">
        <f t="shared" si="111"/>
        <v>-2.2814669682806387E-2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4.6782000000000004</v>
      </c>
      <c r="C1223" s="2">
        <f t="shared" si="108"/>
        <v>4.6484959052247961</v>
      </c>
      <c r="D1223" s="2">
        <f t="shared" si="110"/>
        <v>4.658946685648707</v>
      </c>
      <c r="E1223" s="2">
        <f t="shared" si="109"/>
        <v>-1.0450780423910899E-2</v>
      </c>
      <c r="F1223" s="2">
        <f t="shared" si="113"/>
        <v>1.0487117291696855E-2</v>
      </c>
      <c r="G1223" s="2">
        <f t="shared" si="111"/>
        <v>-2.0937897715607754E-2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4.6914999999999996</v>
      </c>
      <c r="C1224" s="2">
        <f t="shared" si="108"/>
        <v>4.6530657659594432</v>
      </c>
      <c r="D1224" s="2">
        <f t="shared" si="110"/>
        <v>4.661358042267322</v>
      </c>
      <c r="E1224" s="2">
        <f t="shared" si="109"/>
        <v>-8.2922763078787654E-3</v>
      </c>
      <c r="F1224" s="2">
        <f t="shared" si="113"/>
        <v>6.731238571781731E-3</v>
      </c>
      <c r="G1224" s="2">
        <f t="shared" si="111"/>
        <v>-1.5023514879660495E-2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4.6981000000000002</v>
      </c>
      <c r="C1225" s="2">
        <f t="shared" si="108"/>
        <v>4.6569325711964522</v>
      </c>
      <c r="D1225" s="2">
        <f t="shared" si="110"/>
        <v>4.6640796687660391</v>
      </c>
      <c r="E1225" s="2">
        <f t="shared" si="109"/>
        <v>-7.1470975695868688E-3</v>
      </c>
      <c r="F1225" s="2">
        <f t="shared" si="113"/>
        <v>3.9555713435080117E-3</v>
      </c>
      <c r="G1225" s="2">
        <f t="shared" si="111"/>
        <v>-1.1102668913094881E-2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4.6914999999999996</v>
      </c>
      <c r="C1226" s="2">
        <f t="shared" si="108"/>
        <v>4.6591890987046902</v>
      </c>
      <c r="D1226" s="2">
        <f t="shared" si="110"/>
        <v>4.6661108044129991</v>
      </c>
      <c r="E1226" s="2">
        <f t="shared" si="109"/>
        <v>-6.9217057083088562E-3</v>
      </c>
      <c r="F1226" s="2">
        <f t="shared" si="113"/>
        <v>1.7801159331446382E-3</v>
      </c>
      <c r="G1226" s="2">
        <f t="shared" si="111"/>
        <v>-8.7018216414534947E-3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4.6782000000000004</v>
      </c>
      <c r="C1227" s="2">
        <f t="shared" si="108"/>
        <v>4.6539600065962761</v>
      </c>
      <c r="D1227" s="2">
        <f t="shared" si="110"/>
        <v>4.6670063003824067</v>
      </c>
      <c r="E1227" s="2">
        <f t="shared" si="109"/>
        <v>-1.3046293786130647E-2</v>
      </c>
      <c r="F1227" s="2">
        <f t="shared" si="113"/>
        <v>-1.185166010710419E-3</v>
      </c>
      <c r="G1227" s="2">
        <f t="shared" si="111"/>
        <v>-1.1861127775420229E-2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4.6120000000000001</v>
      </c>
      <c r="C1228" s="2">
        <f t="shared" si="108"/>
        <v>4.6464738517353101</v>
      </c>
      <c r="D1228" s="2">
        <f t="shared" si="110"/>
        <v>4.6629317596133397</v>
      </c>
      <c r="E1228" s="2">
        <f t="shared" si="109"/>
        <v>-1.6457907878029587E-2</v>
      </c>
      <c r="F1228" s="2">
        <f t="shared" si="113"/>
        <v>-4.2397143841742526E-3</v>
      </c>
      <c r="G1228" s="2">
        <f t="shared" si="111"/>
        <v>-1.2218193493855334E-2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4.665</v>
      </c>
      <c r="C1229" s="2">
        <f t="shared" si="108"/>
        <v>4.6595086437760322</v>
      </c>
      <c r="D1229" s="2">
        <f t="shared" si="110"/>
        <v>4.6630849626049438</v>
      </c>
      <c r="E1229" s="2">
        <f t="shared" si="109"/>
        <v>-3.5763188289115178E-3</v>
      </c>
      <c r="F1229" s="2">
        <f t="shared" si="113"/>
        <v>-4.107035273121706E-3</v>
      </c>
      <c r="G1229" s="2">
        <f t="shared" si="111"/>
        <v>5.3071644421018825E-4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6">
        <f>TITRES_STAT!D1233</f>
        <v>4.6584000000000003</v>
      </c>
      <c r="C1230" s="2">
        <f t="shared" si="108"/>
        <v>4.663415006272027</v>
      </c>
      <c r="D1230" s="2">
        <f t="shared" si="110"/>
        <v>4.6627379283379113</v>
      </c>
      <c r="E1230" s="2">
        <f t="shared" si="109"/>
        <v>6.770779341156441E-4</v>
      </c>
      <c r="F1230" s="2">
        <f t="shared" si="113"/>
        <v>-3.1502126316742358E-3</v>
      </c>
      <c r="G1230" s="2">
        <f t="shared" si="111"/>
        <v>3.8272905657898799E-3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6">
        <f>TITRES_STAT!D1234</f>
        <v>4.5258000000000003</v>
      </c>
      <c r="C1231" s="2">
        <f t="shared" ref="C1231:C1294" si="114">$C$4*B1221+C1230*(1-$C$4)</f>
        <v>4.6728280822301764</v>
      </c>
      <c r="D1231" s="2">
        <f t="shared" si="110"/>
        <v>4.6525943780906589</v>
      </c>
      <c r="E1231" s="2">
        <f t="shared" si="109"/>
        <v>2.0233704139517528E-2</v>
      </c>
      <c r="F1231" s="2">
        <f t="shared" si="113"/>
        <v>1.5265707225641167E-3</v>
      </c>
      <c r="G1231" s="2">
        <f t="shared" si="111"/>
        <v>1.870713341695341E-2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6">
        <f>TITRES_STAT!D1235</f>
        <v>4.5721999999999996</v>
      </c>
      <c r="C1232" s="2">
        <f t="shared" si="114"/>
        <v>4.6797776080409186</v>
      </c>
      <c r="D1232" s="2">
        <f t="shared" si="110"/>
        <v>4.6466392389728322</v>
      </c>
      <c r="E1232" s="2">
        <f t="shared" si="109"/>
        <v>3.3138369068086426E-2</v>
      </c>
      <c r="F1232" s="2">
        <f t="shared" si="113"/>
        <v>7.8489303916685783E-3</v>
      </c>
      <c r="G1232" s="2">
        <f t="shared" si="111"/>
        <v>2.528943867641785E-2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6">
        <f>TITRES_STAT!D1236</f>
        <v>4.5721999999999996</v>
      </c>
      <c r="C1233" s="2">
        <f t="shared" si="114"/>
        <v>4.6795348991115464</v>
      </c>
      <c r="D1233" s="2">
        <f t="shared" si="110"/>
        <v>4.6411252212711407</v>
      </c>
      <c r="E1233" s="2">
        <f t="shared" si="109"/>
        <v>3.840967784040572E-2</v>
      </c>
      <c r="F1233" s="2">
        <f t="shared" si="113"/>
        <v>1.3961079881416007E-2</v>
      </c>
      <c r="G1233" s="2">
        <f t="shared" si="111"/>
        <v>2.4448597958989713E-2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6">
        <f>TITRES_STAT!D1237</f>
        <v>4.5721999999999996</v>
      </c>
      <c r="C1234" s="2">
        <f t="shared" si="114"/>
        <v>4.6813756838636165</v>
      </c>
      <c r="D1234" s="2">
        <f t="shared" si="110"/>
        <v>4.6360196493251307</v>
      </c>
      <c r="E1234" s="2">
        <f t="shared" si="109"/>
        <v>4.5356034538485801E-2</v>
      </c>
      <c r="F1234" s="2">
        <f t="shared" si="113"/>
        <v>2.0240070812829969E-2</v>
      </c>
      <c r="G1234" s="2">
        <f t="shared" si="111"/>
        <v>2.5115963725655832E-2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6">
        <f>TITRES_STAT!D1238</f>
        <v>4.5391000000000004</v>
      </c>
      <c r="C1235" s="2">
        <f t="shared" si="114"/>
        <v>4.6839486555769065</v>
      </c>
      <c r="D1235" s="2">
        <f t="shared" si="110"/>
        <v>4.628840416041788</v>
      </c>
      <c r="E1235" s="2">
        <f t="shared" si="109"/>
        <v>5.5108239535118564E-2</v>
      </c>
      <c r="F1235" s="2">
        <f t="shared" si="113"/>
        <v>2.7213704557287687E-2</v>
      </c>
      <c r="G1235" s="2">
        <f t="shared" si="111"/>
        <v>2.7894534977830877E-2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6">
        <f>TITRES_STAT!D1239</f>
        <v>4.6120000000000001</v>
      </c>
      <c r="C1236" s="2">
        <f t="shared" si="114"/>
        <v>4.6851104008727669</v>
      </c>
      <c r="D1236" s="2">
        <f t="shared" si="110"/>
        <v>4.6275929778164704</v>
      </c>
      <c r="E1236" s="2">
        <f t="shared" si="109"/>
        <v>5.7517423056296479E-2</v>
      </c>
      <c r="F1236" s="2">
        <f t="shared" si="113"/>
        <v>3.3274448257089445E-2</v>
      </c>
      <c r="G1236" s="2">
        <f t="shared" si="111"/>
        <v>2.4242974799207034E-2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6">
        <f>TITRES_STAT!D1240</f>
        <v>4.5921000000000003</v>
      </c>
      <c r="C1237" s="2">
        <f t="shared" si="114"/>
        <v>4.6840472622769571</v>
      </c>
      <c r="D1237" s="2">
        <f t="shared" si="110"/>
        <v>4.6249638683485834</v>
      </c>
      <c r="E1237" s="2">
        <f t="shared" si="109"/>
        <v>5.9083393928373695E-2</v>
      </c>
      <c r="F1237" s="2">
        <f t="shared" si="113"/>
        <v>3.8436237391346294E-2</v>
      </c>
      <c r="G1237" s="2">
        <f t="shared" si="111"/>
        <v>2.0647156537027402E-2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6">
        <f>TITRES_STAT!D1241</f>
        <v>4.6120000000000001</v>
      </c>
      <c r="C1238" s="2">
        <f t="shared" si="114"/>
        <v>4.6729630680805023</v>
      </c>
      <c r="D1238" s="2">
        <f t="shared" si="110"/>
        <v>4.624003581804244</v>
      </c>
      <c r="E1238" s="2">
        <f t="shared" si="109"/>
        <v>4.8959486276258346E-2</v>
      </c>
      <c r="F1238" s="2">
        <f t="shared" si="113"/>
        <v>4.0540887168328703E-2</v>
      </c>
      <c r="G1238" s="2">
        <f t="shared" si="111"/>
        <v>8.4185991079296432E-3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6">
        <f>TITRES_STAT!D1242</f>
        <v>4.5721999999999996</v>
      </c>
      <c r="C1239" s="2">
        <f t="shared" si="114"/>
        <v>4.6717379806835018</v>
      </c>
      <c r="D1239" s="2">
        <f t="shared" si="110"/>
        <v>4.620166279448374</v>
      </c>
      <c r="E1239" s="2">
        <f t="shared" si="109"/>
        <v>5.1571701235127776E-2</v>
      </c>
      <c r="F1239" s="2">
        <f t="shared" si="113"/>
        <v>4.2747049981688524E-2</v>
      </c>
      <c r="G1239" s="2">
        <f t="shared" si="111"/>
        <v>8.8246512534392516E-3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6">
        <f>TITRES_STAT!D1243</f>
        <v>4.6981000000000002</v>
      </c>
      <c r="C1240" s="2">
        <f t="shared" si="114"/>
        <v>4.6696859836552704</v>
      </c>
      <c r="D1240" s="2">
        <f t="shared" si="110"/>
        <v>4.625939147637383</v>
      </c>
      <c r="E1240" s="2">
        <f t="shared" si="109"/>
        <v>4.3746836017887425E-2</v>
      </c>
      <c r="F1240" s="2">
        <f t="shared" si="113"/>
        <v>4.2947007188928313E-2</v>
      </c>
      <c r="G1240" s="2">
        <f t="shared" si="111"/>
        <v>7.9982882895911211E-4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6">
        <f>TITRES_STAT!D1244</f>
        <v>4.6981000000000002</v>
      </c>
      <c r="C1241" s="2">
        <f t="shared" si="114"/>
        <v>4.647549678477537</v>
      </c>
      <c r="D1241" s="2">
        <f t="shared" si="110"/>
        <v>4.6312843959605399</v>
      </c>
      <c r="E1241" s="2">
        <f t="shared" si="109"/>
        <v>1.6265282516997104E-2</v>
      </c>
      <c r="F1241" s="2">
        <f t="shared" si="113"/>
        <v>3.7610662254542078E-2</v>
      </c>
      <c r="G1241" s="2">
        <f t="shared" si="111"/>
        <v>-2.1345379737544974E-2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4.6848999999999998</v>
      </c>
      <c r="C1242" s="2">
        <f t="shared" si="114"/>
        <v>4.6359574202502234</v>
      </c>
      <c r="D1242" s="2">
        <f t="shared" si="110"/>
        <v>4.6352559221856851</v>
      </c>
      <c r="E1242" s="2">
        <f t="shared" si="109"/>
        <v>7.0149806453834174E-4</v>
      </c>
      <c r="F1242" s="2">
        <f t="shared" si="113"/>
        <v>3.0228829416541331E-2</v>
      </c>
      <c r="G1242" s="2">
        <f t="shared" si="111"/>
        <v>-2.952733135200299E-2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4.6384999999999996</v>
      </c>
      <c r="C1243" s="2">
        <f t="shared" si="114"/>
        <v>4.6261485863655736</v>
      </c>
      <c r="D1243" s="2">
        <f t="shared" si="110"/>
        <v>4.6354962242460047</v>
      </c>
      <c r="E1243" s="2">
        <f t="shared" si="109"/>
        <v>-9.3476378804311366E-3</v>
      </c>
      <c r="F1243" s="2">
        <f t="shared" si="113"/>
        <v>2.231353595714684E-2</v>
      </c>
      <c r="G1243" s="2">
        <f t="shared" si="111"/>
        <v>-3.166117383757798E-2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4.6318999999999999</v>
      </c>
      <c r="C1244" s="2">
        <f t="shared" si="114"/>
        <v>4.6178488038477923</v>
      </c>
      <c r="D1244" s="2">
        <f t="shared" si="110"/>
        <v>4.6352298372648191</v>
      </c>
      <c r="E1244" s="2">
        <f t="shared" ref="E1244:E1307" si="115">C1244-D1244</f>
        <v>-1.7381033417026792E-2</v>
      </c>
      <c r="F1244" s="2">
        <f t="shared" si="113"/>
        <v>1.4374622082312112E-2</v>
      </c>
      <c r="G1244" s="2">
        <f t="shared" si="111"/>
        <v>-3.1755655499338904E-2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6">
        <f>TITRES_STAT!D1248</f>
        <v>4.6384999999999996</v>
      </c>
      <c r="C1245" s="2">
        <f t="shared" si="114"/>
        <v>4.6057336032558247</v>
      </c>
      <c r="D1245" s="2">
        <f t="shared" ref="D1245:D1308" si="116">$D$4*B1245+(1-$D$4)*D1244</f>
        <v>4.6354720715414999</v>
      </c>
      <c r="E1245" s="2">
        <f t="shared" si="115"/>
        <v>-2.9738468285675168E-2</v>
      </c>
      <c r="F1245" s="2">
        <f t="shared" si="113"/>
        <v>5.5520040087146567E-3</v>
      </c>
      <c r="G1245" s="2">
        <f t="shared" si="111"/>
        <v>-3.5290472294389821E-2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6">
        <f>TITRES_STAT!D1249</f>
        <v>4.6318999999999999</v>
      </c>
      <c r="C1246" s="2">
        <f t="shared" si="114"/>
        <v>4.6066976642933906</v>
      </c>
      <c r="D1246" s="2">
        <f t="shared" si="116"/>
        <v>4.6352074736495368</v>
      </c>
      <c r="E1246" s="2">
        <f t="shared" si="115"/>
        <v>-2.8509809356146221E-2</v>
      </c>
      <c r="F1246" s="2">
        <f t="shared" si="113"/>
        <v>-1.2603586642575184E-3</v>
      </c>
      <c r="G1246" s="2">
        <f t="shared" si="111"/>
        <v>-2.7249450691888701E-2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6">
        <f>TITRES_STAT!D1250</f>
        <v>4.6318999999999999</v>
      </c>
      <c r="C1247" s="2">
        <f t="shared" si="114"/>
        <v>4.6044518697867147</v>
      </c>
      <c r="D1247" s="2">
        <f t="shared" si="116"/>
        <v>4.6349624756014229</v>
      </c>
      <c r="E1247" s="2">
        <f t="shared" si="115"/>
        <v>-3.0510605814708214E-2</v>
      </c>
      <c r="F1247" s="2">
        <f t="shared" si="113"/>
        <v>-7.1104080943476576E-3</v>
      </c>
      <c r="G1247" s="2">
        <f t="shared" si="111"/>
        <v>-2.3400197720360557E-2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6">
        <f>TITRES_STAT!D1251</f>
        <v>4.6252000000000004</v>
      </c>
      <c r="C1248" s="2">
        <f t="shared" si="114"/>
        <v>4.6056131205887585</v>
      </c>
      <c r="D1248" s="2">
        <f t="shared" si="116"/>
        <v>4.634239329260577</v>
      </c>
      <c r="E1248" s="2">
        <f t="shared" si="115"/>
        <v>-2.8626208671818532E-2</v>
      </c>
      <c r="F1248" s="2">
        <f t="shared" si="113"/>
        <v>-1.1413568209841834E-2</v>
      </c>
      <c r="G1248" s="2">
        <f t="shared" si="111"/>
        <v>-1.7212640461976698E-2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6">
        <f>TITRES_STAT!D1252</f>
        <v>4.6318999999999999</v>
      </c>
      <c r="C1249" s="2">
        <f t="shared" si="114"/>
        <v>4.6004726404981806</v>
      </c>
      <c r="D1249" s="2">
        <f t="shared" si="116"/>
        <v>4.6340660456116449</v>
      </c>
      <c r="E1249" s="2">
        <f t="shared" si="115"/>
        <v>-3.3593405113464314E-2</v>
      </c>
      <c r="F1249" s="2">
        <f t="shared" si="113"/>
        <v>-1.584953559056633E-2</v>
      </c>
      <c r="G1249" s="2">
        <f t="shared" si="111"/>
        <v>-1.7743869522897984E-2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6">
        <f>TITRES_STAT!D1253</f>
        <v>4.6052999999999997</v>
      </c>
      <c r="C1250" s="2">
        <f t="shared" si="114"/>
        <v>4.6154922342676912</v>
      </c>
      <c r="D1250" s="2">
        <f t="shared" si="116"/>
        <v>4.6319352274181895</v>
      </c>
      <c r="E1250" s="2">
        <f t="shared" si="115"/>
        <v>-1.6442993150498353E-2</v>
      </c>
      <c r="F1250" s="2">
        <f t="shared" si="113"/>
        <v>-1.5968227102552735E-2</v>
      </c>
      <c r="G1250" s="2">
        <f t="shared" si="111"/>
        <v>-4.7476604794561769E-4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6">
        <f>TITRES_STAT!D1254</f>
        <v>4.6252000000000004</v>
      </c>
      <c r="C1251" s="2">
        <f t="shared" si="114"/>
        <v>4.6282011213034311</v>
      </c>
      <c r="D1251" s="2">
        <f t="shared" si="116"/>
        <v>4.631436321683509</v>
      </c>
      <c r="E1251" s="2">
        <f t="shared" si="115"/>
        <v>-3.2352003800779627E-3</v>
      </c>
      <c r="F1251" s="2">
        <f t="shared" si="113"/>
        <v>-1.3421621758057781E-2</v>
      </c>
      <c r="G1251" s="2">
        <f t="shared" si="111"/>
        <v>1.0186421377979819E-2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4.6120000000000001</v>
      </c>
      <c r="C1252" s="2">
        <f t="shared" si="114"/>
        <v>4.6369240257182875</v>
      </c>
      <c r="D1252" s="2">
        <f t="shared" si="116"/>
        <v>4.6299965941513967</v>
      </c>
      <c r="E1252" s="2">
        <f t="shared" si="115"/>
        <v>6.927431566890796E-3</v>
      </c>
      <c r="F1252" s="2">
        <f t="shared" si="113"/>
        <v>-9.3518110930680652E-3</v>
      </c>
      <c r="G1252" s="2">
        <f t="shared" ref="G1252:G1315" si="117">E1252-F1252</f>
        <v>1.6279242659958861E-2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4.5987</v>
      </c>
      <c r="C1253" s="2">
        <f t="shared" si="114"/>
        <v>4.6371664833000894</v>
      </c>
      <c r="D1253" s="2">
        <f t="shared" si="116"/>
        <v>4.6276783279179599</v>
      </c>
      <c r="E1253" s="2">
        <f t="shared" si="115"/>
        <v>9.4881553821295483E-3</v>
      </c>
      <c r="F1253" s="2">
        <f t="shared" ref="F1253:F1316" si="119">(E1253*(2/(10)))+((1-(2/10))*F1252)</f>
        <v>-5.5838177980285422E-3</v>
      </c>
      <c r="G1253" s="2">
        <f t="shared" si="117"/>
        <v>1.507197318015809E-2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4.6318999999999999</v>
      </c>
      <c r="C1254" s="2">
        <f t="shared" si="114"/>
        <v>4.6363562551000754</v>
      </c>
      <c r="D1254" s="2">
        <f t="shared" si="116"/>
        <v>4.6279910443684811</v>
      </c>
      <c r="E1254" s="2">
        <f t="shared" si="115"/>
        <v>8.3652107315943525E-3</v>
      </c>
      <c r="F1254" s="2">
        <f t="shared" si="119"/>
        <v>-2.7940120921039636E-3</v>
      </c>
      <c r="G1254" s="2">
        <f t="shared" si="117"/>
        <v>1.1159222823698316E-2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4.6715999999999998</v>
      </c>
      <c r="C1255" s="2">
        <f t="shared" si="114"/>
        <v>4.6366860620077563</v>
      </c>
      <c r="D1255" s="2">
        <f t="shared" si="116"/>
        <v>4.6312213373782241</v>
      </c>
      <c r="E1255" s="2">
        <f t="shared" si="115"/>
        <v>5.4647246295322915E-3</v>
      </c>
      <c r="F1255" s="2">
        <f t="shared" si="119"/>
        <v>-1.1422647477767128E-3</v>
      </c>
      <c r="G1255" s="2">
        <f t="shared" si="117"/>
        <v>6.6069893773090041E-3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4.665</v>
      </c>
      <c r="C1256" s="2">
        <f t="shared" si="114"/>
        <v>4.635949744775794</v>
      </c>
      <c r="D1256" s="2">
        <f t="shared" si="116"/>
        <v>4.6337234605353927</v>
      </c>
      <c r="E1256" s="2">
        <f t="shared" si="115"/>
        <v>2.2262842404012773E-3</v>
      </c>
      <c r="F1256" s="2">
        <f t="shared" si="119"/>
        <v>-4.6855495014111475E-4</v>
      </c>
      <c r="G1256" s="2">
        <f t="shared" si="117"/>
        <v>2.6948391905423918E-3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4.6715999999999998</v>
      </c>
      <c r="C1257" s="2">
        <f t="shared" si="114"/>
        <v>4.6353267071179793</v>
      </c>
      <c r="D1257" s="2">
        <f t="shared" si="116"/>
        <v>4.6365291301253642</v>
      </c>
      <c r="E1257" s="2">
        <f t="shared" si="115"/>
        <v>-1.202423007384823E-3</v>
      </c>
      <c r="F1257" s="2">
        <f t="shared" si="119"/>
        <v>-6.1532856158985649E-4</v>
      </c>
      <c r="G1257" s="2">
        <f t="shared" si="117"/>
        <v>-5.8709444579496651E-4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6">
        <f>TITRES_STAT!D1261</f>
        <v>4.6914999999999996</v>
      </c>
      <c r="C1258" s="2">
        <f t="shared" si="114"/>
        <v>4.6337687521767519</v>
      </c>
      <c r="D1258" s="2">
        <f t="shared" si="116"/>
        <v>4.6406010464123746</v>
      </c>
      <c r="E1258" s="2">
        <f t="shared" si="115"/>
        <v>-6.8322942356227045E-3</v>
      </c>
      <c r="F1258" s="2">
        <f t="shared" si="119"/>
        <v>-1.858721696396426E-3</v>
      </c>
      <c r="G1258" s="2">
        <f t="shared" si="117"/>
        <v>-4.973572539226279E-3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6">
        <f>TITRES_STAT!D1262</f>
        <v>4.7046999999999999</v>
      </c>
      <c r="C1259" s="2">
        <f t="shared" si="114"/>
        <v>4.6334812518418671</v>
      </c>
      <c r="D1259" s="2">
        <f t="shared" si="116"/>
        <v>4.6453491170484948</v>
      </c>
      <c r="E1259" s="2">
        <f t="shared" si="115"/>
        <v>-1.1867865206627748E-2</v>
      </c>
      <c r="F1259" s="2">
        <f t="shared" si="119"/>
        <v>-3.8605503984426907E-3</v>
      </c>
      <c r="G1259" s="2">
        <f t="shared" si="117"/>
        <v>-8.0073148081850568E-3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6">
        <f>TITRES_STAT!D1263</f>
        <v>4.6715999999999998</v>
      </c>
      <c r="C1260" s="2">
        <f t="shared" si="114"/>
        <v>4.629145674635426</v>
      </c>
      <c r="D1260" s="2">
        <f t="shared" si="116"/>
        <v>4.6472936268967553</v>
      </c>
      <c r="E1260" s="2">
        <f t="shared" si="115"/>
        <v>-1.8147952261329259E-2</v>
      </c>
      <c r="F1260" s="2">
        <f t="shared" si="119"/>
        <v>-6.7180307710200046E-3</v>
      </c>
      <c r="G1260" s="2">
        <f t="shared" si="117"/>
        <v>-1.1429921490309254E-2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6">
        <f>TITRES_STAT!D1264</f>
        <v>4.6384999999999996</v>
      </c>
      <c r="C1261" s="2">
        <f t="shared" si="114"/>
        <v>4.6285386477684378</v>
      </c>
      <c r="D1261" s="2">
        <f t="shared" si="116"/>
        <v>4.6466422471266258</v>
      </c>
      <c r="E1261" s="2">
        <f t="shared" si="115"/>
        <v>-1.810359935818795E-2</v>
      </c>
      <c r="F1261" s="2">
        <f t="shared" si="119"/>
        <v>-8.9951444884535936E-3</v>
      </c>
      <c r="G1261" s="2">
        <f t="shared" si="117"/>
        <v>-9.1084548697343559E-3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6">
        <f>TITRES_STAT!D1265</f>
        <v>4.7046999999999999</v>
      </c>
      <c r="C1262" s="2">
        <f t="shared" si="114"/>
        <v>4.6259942404194474</v>
      </c>
      <c r="D1262" s="2">
        <f t="shared" si="116"/>
        <v>4.6509428214135422</v>
      </c>
      <c r="E1262" s="2">
        <f t="shared" si="115"/>
        <v>-2.4948580994094804E-2</v>
      </c>
      <c r="F1262" s="2">
        <f t="shared" si="119"/>
        <v>-1.2185831789581837E-2</v>
      </c>
      <c r="G1262" s="2">
        <f t="shared" si="117"/>
        <v>-1.2762749204512968E-2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6">
        <f>TITRES_STAT!D1266</f>
        <v>4.7046999999999999</v>
      </c>
      <c r="C1263" s="2">
        <f t="shared" si="114"/>
        <v>4.6217951265087631</v>
      </c>
      <c r="D1263" s="2">
        <f t="shared" si="116"/>
        <v>4.6549248346421681</v>
      </c>
      <c r="E1263" s="2">
        <f t="shared" si="115"/>
        <v>-3.3129708133404989E-2</v>
      </c>
      <c r="F1263" s="2">
        <f t="shared" si="119"/>
        <v>-1.6374607058346469E-2</v>
      </c>
      <c r="G1263" s="2">
        <f t="shared" si="117"/>
        <v>-1.675510107505852E-2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6">
        <f>TITRES_STAT!D1267</f>
        <v>4.7644000000000002</v>
      </c>
      <c r="C1264" s="2">
        <f t="shared" si="114"/>
        <v>4.6233497224304916</v>
      </c>
      <c r="D1264" s="2">
        <f t="shared" si="116"/>
        <v>4.6630341061501559</v>
      </c>
      <c r="E1264" s="2">
        <f t="shared" si="115"/>
        <v>-3.9684383719664318E-2</v>
      </c>
      <c r="F1264" s="2">
        <f t="shared" si="119"/>
        <v>-2.1036562390610039E-2</v>
      </c>
      <c r="G1264" s="2">
        <f t="shared" si="117"/>
        <v>-1.8647821329054279E-2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4.7378999999999998</v>
      </c>
      <c r="C1265" s="2">
        <f t="shared" si="114"/>
        <v>4.6307728420565697</v>
      </c>
      <c r="D1265" s="2">
        <f t="shared" si="116"/>
        <v>4.6685797279168106</v>
      </c>
      <c r="E1265" s="2">
        <f t="shared" si="115"/>
        <v>-3.7806885860240946E-2</v>
      </c>
      <c r="F1265" s="2">
        <f t="shared" si="119"/>
        <v>-2.439062708453622E-2</v>
      </c>
      <c r="G1265" s="2">
        <f t="shared" si="117"/>
        <v>-1.3416258775704726E-2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4.7378999999999998</v>
      </c>
      <c r="C1266" s="2">
        <f t="shared" si="114"/>
        <v>4.6360385586632518</v>
      </c>
      <c r="D1266" s="2">
        <f t="shared" si="116"/>
        <v>4.6737145628859356</v>
      </c>
      <c r="E1266" s="2">
        <f t="shared" si="115"/>
        <v>-3.7676004222683801E-2</v>
      </c>
      <c r="F1266" s="2">
        <f t="shared" si="119"/>
        <v>-2.704770251216574E-2</v>
      </c>
      <c r="G1266" s="2">
        <f t="shared" si="117"/>
        <v>-1.0628301710518061E-2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4.7378999999999998</v>
      </c>
      <c r="C1267" s="2">
        <f t="shared" si="114"/>
        <v>4.641509549638136</v>
      </c>
      <c r="D1267" s="2">
        <f t="shared" si="116"/>
        <v>4.6784690397091993</v>
      </c>
      <c r="E1267" s="2">
        <f t="shared" si="115"/>
        <v>-3.695949007106325E-2</v>
      </c>
      <c r="F1267" s="2">
        <f t="shared" si="119"/>
        <v>-2.9030060023945242E-2</v>
      </c>
      <c r="G1267" s="2">
        <f t="shared" si="117"/>
        <v>-7.9294300471180086E-3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4.8041</v>
      </c>
      <c r="C1268" s="2">
        <f t="shared" si="114"/>
        <v>4.6492003881553456</v>
      </c>
      <c r="D1268" s="2">
        <f t="shared" si="116"/>
        <v>4.6877750367677766</v>
      </c>
      <c r="E1268" s="2">
        <f t="shared" si="115"/>
        <v>-3.8574648612430984E-2</v>
      </c>
      <c r="F1268" s="2">
        <f t="shared" si="119"/>
        <v>-3.0938977741642393E-2</v>
      </c>
      <c r="G1268" s="2">
        <f t="shared" si="117"/>
        <v>-7.6356708707885912E-3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6">
        <f>TITRES_STAT!D1272</f>
        <v>4.7709999999999999</v>
      </c>
      <c r="C1269" s="2">
        <f t="shared" si="114"/>
        <v>4.6577387899775999</v>
      </c>
      <c r="D1269" s="2">
        <f t="shared" si="116"/>
        <v>4.6939398488590518</v>
      </c>
      <c r="E1269" s="2">
        <f t="shared" si="115"/>
        <v>-3.6201058881451864E-2</v>
      </c>
      <c r="F1269" s="2">
        <f t="shared" si="119"/>
        <v>-3.1991393969604293E-2</v>
      </c>
      <c r="G1269" s="2">
        <f t="shared" si="117"/>
        <v>-4.2096649118475715E-3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6">
        <f>TITRES_STAT!D1273</f>
        <v>4.7709999999999999</v>
      </c>
      <c r="C1270" s="2">
        <f t="shared" si="114"/>
        <v>4.6598712838271998</v>
      </c>
      <c r="D1270" s="2">
        <f t="shared" si="116"/>
        <v>4.6996480082028258</v>
      </c>
      <c r="E1270" s="2">
        <f t="shared" si="115"/>
        <v>-3.977672437562596E-2</v>
      </c>
      <c r="F1270" s="2">
        <f t="shared" si="119"/>
        <v>-3.354846005080863E-2</v>
      </c>
      <c r="G1270" s="2">
        <f t="shared" si="117"/>
        <v>-6.22826432481733E-3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6">
        <f>TITRES_STAT!D1274</f>
        <v>4.7709999999999999</v>
      </c>
      <c r="C1271" s="2">
        <f t="shared" si="114"/>
        <v>4.6565833940076304</v>
      </c>
      <c r="D1271" s="2">
        <f t="shared" si="116"/>
        <v>4.7049333409285419</v>
      </c>
      <c r="E1271" s="2">
        <f t="shared" si="115"/>
        <v>-4.8349946920911435E-2</v>
      </c>
      <c r="F1271" s="2">
        <f t="shared" si="119"/>
        <v>-3.6508757424829189E-2</v>
      </c>
      <c r="G1271" s="2">
        <f t="shared" si="117"/>
        <v>-1.1841189496082247E-2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6">
        <f>TITRES_STAT!D1275</f>
        <v>4.7378999999999998</v>
      </c>
      <c r="C1272" s="2">
        <f t="shared" si="114"/>
        <v>4.6639859487756876</v>
      </c>
      <c r="D1272" s="2">
        <f t="shared" si="116"/>
        <v>4.7073753156745752</v>
      </c>
      <c r="E1272" s="2">
        <f t="shared" si="115"/>
        <v>-4.3389366898887616E-2</v>
      </c>
      <c r="F1272" s="2">
        <f t="shared" si="119"/>
        <v>-3.7884879319640873E-2</v>
      </c>
      <c r="G1272" s="2">
        <f t="shared" si="117"/>
        <v>-5.5044875792467432E-3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6">
        <f>TITRES_STAT!D1276</f>
        <v>4.7709999999999999</v>
      </c>
      <c r="C1273" s="2">
        <f t="shared" si="114"/>
        <v>4.6702496489640435</v>
      </c>
      <c r="D1273" s="2">
        <f t="shared" si="116"/>
        <v>4.712088255254236</v>
      </c>
      <c r="E1273" s="2">
        <f t="shared" si="115"/>
        <v>-4.1838606290192537E-2</v>
      </c>
      <c r="F1273" s="2">
        <f t="shared" si="119"/>
        <v>-3.867562471375121E-2</v>
      </c>
      <c r="G1273" s="2">
        <f t="shared" si="117"/>
        <v>-3.1629815764413274E-3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6">
        <f>TITRES_STAT!D1277</f>
        <v>4.7511000000000001</v>
      </c>
      <c r="C1274" s="2">
        <f t="shared" si="114"/>
        <v>4.6847343183541907</v>
      </c>
      <c r="D1274" s="2">
        <f t="shared" si="116"/>
        <v>4.7149780141242923</v>
      </c>
      <c r="E1274" s="2">
        <f t="shared" si="115"/>
        <v>-3.0243695770101553E-2</v>
      </c>
      <c r="F1274" s="2">
        <f t="shared" si="119"/>
        <v>-3.6989238925021276E-2</v>
      </c>
      <c r="G1274" s="2">
        <f t="shared" si="117"/>
        <v>6.7455431549197226E-3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4.7378999999999998</v>
      </c>
      <c r="C1275" s="2">
        <f t="shared" si="114"/>
        <v>4.6929136539920071</v>
      </c>
      <c r="D1275" s="2">
        <f t="shared" si="116"/>
        <v>4.7166759390039736</v>
      </c>
      <c r="E1275" s="2">
        <f t="shared" si="115"/>
        <v>-2.3762285011966533E-2</v>
      </c>
      <c r="F1275" s="2">
        <f t="shared" si="119"/>
        <v>-3.434384814241033E-2</v>
      </c>
      <c r="G1275" s="2">
        <f t="shared" si="117"/>
        <v>1.0581563130443797E-2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4.7046999999999999</v>
      </c>
      <c r="C1276" s="2">
        <f t="shared" si="114"/>
        <v>4.6998346303009289</v>
      </c>
      <c r="D1276" s="2">
        <f t="shared" si="116"/>
        <v>4.7157888324110866</v>
      </c>
      <c r="E1276" s="2">
        <f t="shared" si="115"/>
        <v>-1.5954202110157745E-2</v>
      </c>
      <c r="F1276" s="2">
        <f t="shared" si="119"/>
        <v>-3.0665918935959813E-2</v>
      </c>
      <c r="G1276" s="2">
        <f t="shared" si="117"/>
        <v>1.4711716825802069E-2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4.7709999999999999</v>
      </c>
      <c r="C1277" s="2">
        <f t="shared" si="114"/>
        <v>4.7056908410238627</v>
      </c>
      <c r="D1277" s="2">
        <f t="shared" si="116"/>
        <v>4.7198785485287837</v>
      </c>
      <c r="E1277" s="2">
        <f t="shared" si="115"/>
        <v>-1.4187707504921043E-2</v>
      </c>
      <c r="F1277" s="2">
        <f t="shared" si="119"/>
        <v>-2.737027664975206E-2</v>
      </c>
      <c r="G1277" s="2">
        <f t="shared" si="117"/>
        <v>1.3182569144831017E-2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4.7709999999999999</v>
      </c>
      <c r="C1278" s="2">
        <f t="shared" si="114"/>
        <v>4.7208307116355765</v>
      </c>
      <c r="D1278" s="2">
        <f t="shared" si="116"/>
        <v>4.7236653227118364</v>
      </c>
      <c r="E1278" s="2">
        <f t="shared" si="115"/>
        <v>-2.8346110762598187E-3</v>
      </c>
      <c r="F1278" s="2">
        <f t="shared" si="119"/>
        <v>-2.2463143535053614E-2</v>
      </c>
      <c r="G1278" s="2">
        <f t="shared" si="117"/>
        <v>1.9628532458793795E-2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4.8239999999999998</v>
      </c>
      <c r="C1279" s="2">
        <f t="shared" si="114"/>
        <v>4.7285490636916414</v>
      </c>
      <c r="D1279" s="2">
        <f t="shared" si="116"/>
        <v>4.7310975210294774</v>
      </c>
      <c r="E1279" s="2">
        <f t="shared" si="115"/>
        <v>-2.5484573378360409E-3</v>
      </c>
      <c r="F1279" s="2">
        <f t="shared" si="119"/>
        <v>-1.8480206295610098E-2</v>
      </c>
      <c r="G1279" s="2">
        <f t="shared" si="117"/>
        <v>1.5931748957774057E-2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6">
        <f>TITRES_STAT!D1283</f>
        <v>4.8902999999999999</v>
      </c>
      <c r="C1280" s="2">
        <f t="shared" si="114"/>
        <v>4.7350799769698506</v>
      </c>
      <c r="D1280" s="2">
        <f t="shared" si="116"/>
        <v>4.7428902972495157</v>
      </c>
      <c r="E1280" s="2">
        <f t="shared" si="115"/>
        <v>-7.8103202796651061E-3</v>
      </c>
      <c r="F1280" s="2">
        <f t="shared" si="119"/>
        <v>-1.6346229092421099E-2</v>
      </c>
      <c r="G1280" s="2">
        <f t="shared" si="117"/>
        <v>8.5359088127559928E-3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6">
        <f>TITRES_STAT!D1284</f>
        <v>4.9035000000000002</v>
      </c>
      <c r="C1281" s="2">
        <f t="shared" si="114"/>
        <v>4.7406061343591039</v>
      </c>
      <c r="D1281" s="2">
        <f t="shared" si="116"/>
        <v>4.7547873122680704</v>
      </c>
      <c r="E1281" s="2">
        <f t="shared" si="115"/>
        <v>-1.4181177908966447E-2</v>
      </c>
      <c r="F1281" s="2">
        <f t="shared" si="119"/>
        <v>-1.5913218855730171E-2</v>
      </c>
      <c r="G1281" s="2">
        <f t="shared" si="117"/>
        <v>1.7320409467637236E-3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6">
        <f>TITRES_STAT!D1285</f>
        <v>4.9168000000000003</v>
      </c>
      <c r="C1282" s="2">
        <f t="shared" si="114"/>
        <v>4.7401898059961649</v>
      </c>
      <c r="D1282" s="2">
        <f t="shared" si="116"/>
        <v>4.7667882521000653</v>
      </c>
      <c r="E1282" s="2">
        <f t="shared" si="115"/>
        <v>-2.6598446103900386E-2</v>
      </c>
      <c r="F1282" s="2">
        <f t="shared" si="119"/>
        <v>-1.8050264305364216E-2</v>
      </c>
      <c r="G1282" s="2">
        <f t="shared" si="117"/>
        <v>-8.5481817985361697E-3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4.9035000000000002</v>
      </c>
      <c r="C1283" s="2">
        <f t="shared" si="114"/>
        <v>4.7449298358429086</v>
      </c>
      <c r="D1283" s="2">
        <f t="shared" si="116"/>
        <v>4.7769150482408014</v>
      </c>
      <c r="E1283" s="2">
        <f t="shared" si="115"/>
        <v>-3.1985212397892759E-2</v>
      </c>
      <c r="F1283" s="2">
        <f t="shared" si="119"/>
        <v>-2.0837253923869925E-2</v>
      </c>
      <c r="G1283" s="2">
        <f t="shared" si="117"/>
        <v>-1.1147958474022834E-2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4.8372999999999999</v>
      </c>
      <c r="C1284" s="2">
        <f t="shared" si="114"/>
        <v>4.745879091867077</v>
      </c>
      <c r="D1284" s="2">
        <f t="shared" si="116"/>
        <v>4.7813880076303716</v>
      </c>
      <c r="E1284" s="2">
        <f t="shared" si="115"/>
        <v>-3.5508915763294624E-2</v>
      </c>
      <c r="F1284" s="2">
        <f t="shared" si="119"/>
        <v>-2.3771586291754864E-2</v>
      </c>
      <c r="G1284" s="2">
        <f t="shared" si="117"/>
        <v>-1.173732947153976E-2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4.8372999999999999</v>
      </c>
      <c r="C1285" s="2">
        <f t="shared" si="114"/>
        <v>4.7446515392721418</v>
      </c>
      <c r="D1285" s="2">
        <f t="shared" si="116"/>
        <v>4.7855296366947888</v>
      </c>
      <c r="E1285" s="2">
        <f t="shared" si="115"/>
        <v>-4.0878097422647031E-2</v>
      </c>
      <c r="F1285" s="2">
        <f t="shared" si="119"/>
        <v>-2.7192888517933299E-2</v>
      </c>
      <c r="G1285" s="2">
        <f t="shared" si="117"/>
        <v>-1.3685208904713732E-2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4.8438999999999997</v>
      </c>
      <c r="C1286" s="2">
        <f t="shared" si="114"/>
        <v>4.7385051486148893</v>
      </c>
      <c r="D1286" s="2">
        <f t="shared" si="116"/>
        <v>4.7898533673099895</v>
      </c>
      <c r="E1286" s="2">
        <f t="shared" si="115"/>
        <v>-5.1348218695100201E-2</v>
      </c>
      <c r="F1286" s="2">
        <f t="shared" si="119"/>
        <v>-3.2023954553366679E-2</v>
      </c>
      <c r="G1286" s="2">
        <f t="shared" si="117"/>
        <v>-1.9324264141733521E-2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4.93</v>
      </c>
      <c r="C1287" s="2">
        <f t="shared" si="114"/>
        <v>4.7435043565202912</v>
      </c>
      <c r="D1287" s="2">
        <f t="shared" si="116"/>
        <v>4.8002345993611009</v>
      </c>
      <c r="E1287" s="2">
        <f t="shared" si="115"/>
        <v>-5.673024284080963E-2</v>
      </c>
      <c r="F1287" s="2">
        <f t="shared" si="119"/>
        <v>-3.6965212210855268E-2</v>
      </c>
      <c r="G1287" s="2">
        <f t="shared" si="117"/>
        <v>-1.9765030629954362E-2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4.9101999999999997</v>
      </c>
      <c r="C1288" s="2">
        <f t="shared" si="114"/>
        <v>4.7477344555171692</v>
      </c>
      <c r="D1288" s="2">
        <f t="shared" si="116"/>
        <v>4.8083801845936121</v>
      </c>
      <c r="E1288" s="2">
        <f t="shared" si="115"/>
        <v>-6.0645729076442834E-2</v>
      </c>
      <c r="F1288" s="2">
        <f t="shared" si="119"/>
        <v>-4.1701315583972783E-2</v>
      </c>
      <c r="G1288" s="2">
        <f t="shared" si="117"/>
        <v>-1.8944413492470051E-2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4.8902999999999999</v>
      </c>
      <c r="C1289" s="2">
        <f t="shared" si="114"/>
        <v>4.7594676162068357</v>
      </c>
      <c r="D1289" s="2">
        <f t="shared" si="116"/>
        <v>4.8144483190681591</v>
      </c>
      <c r="E1289" s="2">
        <f t="shared" si="115"/>
        <v>-5.4980702861323394E-2</v>
      </c>
      <c r="F1289" s="2">
        <f t="shared" si="119"/>
        <v>-4.435719303944291E-2</v>
      </c>
      <c r="G1289" s="2">
        <f t="shared" si="117"/>
        <v>-1.0623509821880484E-2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4.9035000000000002</v>
      </c>
      <c r="C1290" s="2">
        <f t="shared" si="114"/>
        <v>4.7795956752519375</v>
      </c>
      <c r="D1290" s="2">
        <f t="shared" si="116"/>
        <v>4.8210447398779248</v>
      </c>
      <c r="E1290" s="2">
        <f t="shared" si="115"/>
        <v>-4.1449064625987297E-2</v>
      </c>
      <c r="F1290" s="2">
        <f t="shared" si="119"/>
        <v>-4.3775567356751789E-2</v>
      </c>
      <c r="G1290" s="2">
        <f t="shared" si="117"/>
        <v>2.3265027307644917E-3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6">
        <f>TITRES_STAT!D1294</f>
        <v>4.8769999999999998</v>
      </c>
      <c r="C1291" s="2">
        <f t="shared" si="114"/>
        <v>4.7986578790593315</v>
      </c>
      <c r="D1291" s="2">
        <f t="shared" si="116"/>
        <v>4.8251895739610413</v>
      </c>
      <c r="E1291" s="2">
        <f t="shared" si="115"/>
        <v>-2.6531694901709812E-2</v>
      </c>
      <c r="F1291" s="2">
        <f t="shared" si="119"/>
        <v>-4.0326792865743394E-2</v>
      </c>
      <c r="G1291" s="2">
        <f t="shared" si="117"/>
        <v>1.3795097964033581E-2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6">
        <f>TITRES_STAT!D1295</f>
        <v>4.8372999999999999</v>
      </c>
      <c r="C1292" s="2">
        <f t="shared" si="114"/>
        <v>4.8168335899732808</v>
      </c>
      <c r="D1292" s="2">
        <f t="shared" si="116"/>
        <v>4.8260866425565201</v>
      </c>
      <c r="E1292" s="2">
        <f t="shared" si="115"/>
        <v>-9.253052583239274E-3</v>
      </c>
      <c r="F1292" s="2">
        <f t="shared" si="119"/>
        <v>-3.411204480924257E-2</v>
      </c>
      <c r="G1292" s="2">
        <f t="shared" si="117"/>
        <v>2.4858992226003296E-2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6">
        <f>TITRES_STAT!D1296</f>
        <v>4.8837000000000002</v>
      </c>
      <c r="C1293" s="2">
        <f t="shared" si="114"/>
        <v>4.8301668838235452</v>
      </c>
      <c r="D1293" s="2">
        <f t="shared" si="116"/>
        <v>4.8303542986634449</v>
      </c>
      <c r="E1293" s="2">
        <f t="shared" si="115"/>
        <v>-1.874148398997022E-4</v>
      </c>
      <c r="F1293" s="2">
        <f t="shared" si="119"/>
        <v>-2.7327118815373998E-2</v>
      </c>
      <c r="G1293" s="2">
        <f t="shared" si="117"/>
        <v>2.7139703975474296E-2</v>
      </c>
      <c r="H1293" s="2" t="str">
        <f t="shared" si="118"/>
        <v>Sell</v>
      </c>
    </row>
    <row r="1294" spans="1:8" ht="13.5" x14ac:dyDescent="0.25">
      <c r="A1294" s="3">
        <f>TITRES_STAT!B1297</f>
        <v>43893</v>
      </c>
      <c r="B1294" s="6">
        <f>TITRES_STAT!D1297</f>
        <v>4.8704000000000001</v>
      </c>
      <c r="C1294" s="2">
        <f t="shared" si="114"/>
        <v>4.8312642863122308</v>
      </c>
      <c r="D1294" s="2">
        <f t="shared" si="116"/>
        <v>4.8333206469105976</v>
      </c>
      <c r="E1294" s="2">
        <f t="shared" si="115"/>
        <v>-2.0563605983667799E-3</v>
      </c>
      <c r="F1294" s="2">
        <f t="shared" si="119"/>
        <v>-2.2272967171972555E-2</v>
      </c>
      <c r="G1294" s="2">
        <f t="shared" si="117"/>
        <v>2.0216606573605776E-2</v>
      </c>
      <c r="H1294" s="2" t="str">
        <f t="shared" si="118"/>
        <v>Sell</v>
      </c>
    </row>
    <row r="1295" spans="1:8" ht="13.5" x14ac:dyDescent="0.25">
      <c r="A1295" s="3">
        <f>TITRES_STAT!B1298</f>
        <v>43894</v>
      </c>
      <c r="B1295" s="6">
        <f>TITRES_STAT!D1298</f>
        <v>4.8438999999999997</v>
      </c>
      <c r="C1295" s="2">
        <f t="shared" ref="C1295:C1358" si="120">$C$4*B1285+C1294*(1-$C$4)</f>
        <v>4.8321928576488107</v>
      </c>
      <c r="D1295" s="2">
        <f t="shared" si="116"/>
        <v>4.834104302694997</v>
      </c>
      <c r="E1295" s="2">
        <f t="shared" si="115"/>
        <v>-1.9114450461863441E-3</v>
      </c>
      <c r="F1295" s="2">
        <f t="shared" si="119"/>
        <v>-1.8200662746815314E-2</v>
      </c>
      <c r="G1295" s="2">
        <f t="shared" si="117"/>
        <v>1.628921770062897E-2</v>
      </c>
      <c r="H1295" s="2" t="str">
        <f t="shared" si="118"/>
        <v>Sell</v>
      </c>
    </row>
    <row r="1296" spans="1:8" ht="13.5" x14ac:dyDescent="0.25">
      <c r="A1296" s="3">
        <f>TITRES_STAT!B1299</f>
        <v>43895</v>
      </c>
      <c r="B1296" s="6">
        <f>TITRES_STAT!D1299</f>
        <v>4.8041</v>
      </c>
      <c r="C1296" s="2">
        <f t="shared" si="120"/>
        <v>4.8339939564720709</v>
      </c>
      <c r="D1296" s="2">
        <f t="shared" si="116"/>
        <v>4.8318817617546266</v>
      </c>
      <c r="E1296" s="2">
        <f t="shared" si="115"/>
        <v>2.1121947174442823E-3</v>
      </c>
      <c r="F1296" s="2">
        <f t="shared" si="119"/>
        <v>-1.4138091253963394E-2</v>
      </c>
      <c r="G1296" s="2">
        <f t="shared" si="117"/>
        <v>1.6250285971407676E-2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6">
        <f>TITRES_STAT!D1300</f>
        <v>4.7709999999999999</v>
      </c>
      <c r="C1297" s="2">
        <f t="shared" si="120"/>
        <v>4.848764117014829</v>
      </c>
      <c r="D1297" s="2">
        <f t="shared" si="116"/>
        <v>4.8273720016246537</v>
      </c>
      <c r="E1297" s="2">
        <f t="shared" si="115"/>
        <v>2.139211539017527E-2</v>
      </c>
      <c r="F1297" s="2">
        <f t="shared" si="119"/>
        <v>-7.0320499251356611E-3</v>
      </c>
      <c r="G1297" s="2">
        <f t="shared" si="117"/>
        <v>2.8424165315310931E-2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6">
        <f>TITRES_STAT!D1301</f>
        <v>4.665</v>
      </c>
      <c r="C1298" s="2">
        <f t="shared" si="120"/>
        <v>4.8582157913202391</v>
      </c>
      <c r="D1298" s="2">
        <f t="shared" si="116"/>
        <v>4.8153444459487531</v>
      </c>
      <c r="E1298" s="2">
        <f t="shared" si="115"/>
        <v>4.2871345371485958E-2</v>
      </c>
      <c r="F1298" s="2">
        <f t="shared" si="119"/>
        <v>2.9486291341886631E-3</v>
      </c>
      <c r="G1298" s="2">
        <f t="shared" si="117"/>
        <v>3.9922716237297297E-2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6">
        <f>TITRES_STAT!D1302</f>
        <v>4.6384999999999996</v>
      </c>
      <c r="C1299" s="2">
        <f t="shared" si="120"/>
        <v>4.8631518234248174</v>
      </c>
      <c r="D1299" s="2">
        <f t="shared" si="116"/>
        <v>4.8022448573599572</v>
      </c>
      <c r="E1299" s="2">
        <f t="shared" si="115"/>
        <v>6.0906966064860235E-2</v>
      </c>
      <c r="F1299" s="2">
        <f t="shared" si="119"/>
        <v>1.4540296520322979E-2</v>
      </c>
      <c r="G1299" s="2">
        <f t="shared" si="117"/>
        <v>4.6366669544537255E-2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6">
        <f>TITRES_STAT!D1303</f>
        <v>4.7577999999999996</v>
      </c>
      <c r="C1300" s="2">
        <f t="shared" si="120"/>
        <v>4.8693592352056143</v>
      </c>
      <c r="D1300" s="2">
        <f t="shared" si="116"/>
        <v>4.7989526457036638</v>
      </c>
      <c r="E1300" s="2">
        <f t="shared" si="115"/>
        <v>7.0406589501950556E-2</v>
      </c>
      <c r="F1300" s="2">
        <f t="shared" si="119"/>
        <v>2.5713555116648495E-2</v>
      </c>
      <c r="G1300" s="2">
        <f t="shared" si="117"/>
        <v>4.4693034385302061E-2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6">
        <f>TITRES_STAT!D1304</f>
        <v>4.6185999999999998</v>
      </c>
      <c r="C1301" s="2">
        <f t="shared" si="120"/>
        <v>4.8705347374816732</v>
      </c>
      <c r="D1301" s="2">
        <f t="shared" si="116"/>
        <v>4.785593190466356</v>
      </c>
      <c r="E1301" s="2">
        <f t="shared" si="115"/>
        <v>8.4941547015317198E-2</v>
      </c>
      <c r="F1301" s="2">
        <f t="shared" si="119"/>
        <v>3.7559153496382239E-2</v>
      </c>
      <c r="G1301" s="2">
        <f t="shared" si="117"/>
        <v>4.7382393518934959E-2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6">
        <f>TITRES_STAT!D1305</f>
        <v>4.4728000000000003</v>
      </c>
      <c r="C1302" s="2">
        <f t="shared" si="120"/>
        <v>4.8654217009460314</v>
      </c>
      <c r="D1302" s="2">
        <f t="shared" si="116"/>
        <v>4.7624233245058853</v>
      </c>
      <c r="E1302" s="2">
        <f t="shared" si="115"/>
        <v>0.10299837644014609</v>
      </c>
      <c r="F1302" s="2">
        <f t="shared" si="119"/>
        <v>5.0646998085135009E-2</v>
      </c>
      <c r="G1302" s="2">
        <f t="shared" si="117"/>
        <v>5.235137835501108E-2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6">
        <f>TITRES_STAT!D1306</f>
        <v>4.2408999999999999</v>
      </c>
      <c r="C1303" s="2">
        <f t="shared" si="120"/>
        <v>4.868233746954334</v>
      </c>
      <c r="D1303" s="2">
        <f t="shared" si="116"/>
        <v>4.723791967135079</v>
      </c>
      <c r="E1303" s="2">
        <f t="shared" si="115"/>
        <v>0.14444177981925499</v>
      </c>
      <c r="F1303" s="2">
        <f t="shared" si="119"/>
        <v>6.9405954431959016E-2</v>
      </c>
      <c r="G1303" s="2">
        <f t="shared" si="117"/>
        <v>7.5035825387295974E-2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6">
        <f>TITRES_STAT!D1307</f>
        <v>4.0553999999999997</v>
      </c>
      <c r="C1304" s="2">
        <f t="shared" si="120"/>
        <v>4.8685670166536674</v>
      </c>
      <c r="D1304" s="2">
        <f t="shared" si="116"/>
        <v>4.6742814510509989</v>
      </c>
      <c r="E1304" s="2">
        <f t="shared" si="115"/>
        <v>0.19428556560266852</v>
      </c>
      <c r="F1304" s="2">
        <f t="shared" si="119"/>
        <v>9.4381876666100928E-2</v>
      </c>
      <c r="G1304" s="2">
        <f t="shared" si="117"/>
        <v>9.9903688936567592E-2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4.1547999999999998</v>
      </c>
      <c r="C1305" s="2">
        <f t="shared" si="120"/>
        <v>4.8647720910146415</v>
      </c>
      <c r="D1305" s="2">
        <f t="shared" si="116"/>
        <v>4.6358013435657401</v>
      </c>
      <c r="E1305" s="2">
        <f t="shared" si="115"/>
        <v>0.22897074744890134</v>
      </c>
      <c r="F1305" s="2">
        <f t="shared" si="119"/>
        <v>0.12129965082266103</v>
      </c>
      <c r="G1305" s="2">
        <f t="shared" si="117"/>
        <v>0.1076710966262403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4.1680000000000001</v>
      </c>
      <c r="C1306" s="2">
        <f t="shared" si="120"/>
        <v>4.8554379231662352</v>
      </c>
      <c r="D1306" s="2">
        <f t="shared" si="116"/>
        <v>4.6011493921905</v>
      </c>
      <c r="E1306" s="2">
        <f t="shared" si="115"/>
        <v>0.25428853097573523</v>
      </c>
      <c r="F1306" s="2">
        <f t="shared" si="119"/>
        <v>0.14789742685327587</v>
      </c>
      <c r="G1306" s="2">
        <f t="shared" si="117"/>
        <v>0.10639110412245936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4.1614000000000004</v>
      </c>
      <c r="C1307" s="2">
        <f t="shared" si="120"/>
        <v>4.8424474734483525</v>
      </c>
      <c r="D1307" s="2">
        <f t="shared" si="116"/>
        <v>4.5685753631393515</v>
      </c>
      <c r="E1307" s="2">
        <f t="shared" si="115"/>
        <v>0.27387211030900094</v>
      </c>
      <c r="F1307" s="2">
        <f t="shared" si="119"/>
        <v>0.1730923635444209</v>
      </c>
      <c r="G1307" s="2">
        <f t="shared" si="117"/>
        <v>0.10077974676458004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4.1414999999999997</v>
      </c>
      <c r="C1308" s="2">
        <f t="shared" si="120"/>
        <v>4.8151478621486055</v>
      </c>
      <c r="D1308" s="2">
        <f t="shared" si="116"/>
        <v>4.5369401510549547</v>
      </c>
      <c r="E1308" s="2">
        <f t="shared" ref="E1308:E1371" si="121">C1308-D1308</f>
        <v>0.27820771109365072</v>
      </c>
      <c r="F1308" s="2">
        <f t="shared" si="119"/>
        <v>0.19411543305426687</v>
      </c>
      <c r="G1308" s="2">
        <f t="shared" si="117"/>
        <v>8.409227803938385E-2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4.1547999999999998</v>
      </c>
      <c r="C1309" s="2">
        <f t="shared" si="120"/>
        <v>4.7879712679718969</v>
      </c>
      <c r="D1309" s="2">
        <f t="shared" ref="D1309:D1372" si="122">$D$4*B1309+(1-$D$4)*D1308</f>
        <v>4.5086334731990325</v>
      </c>
      <c r="E1309" s="2">
        <f t="shared" si="121"/>
        <v>0.27933779477286436</v>
      </c>
      <c r="F1309" s="2">
        <f t="shared" si="119"/>
        <v>0.21115990539798637</v>
      </c>
      <c r="G1309" s="2">
        <f t="shared" si="117"/>
        <v>6.8177889374877981E-2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4.1614000000000004</v>
      </c>
      <c r="C1310" s="2">
        <f t="shared" si="120"/>
        <v>4.7833295344377591</v>
      </c>
      <c r="D1310" s="2">
        <f t="shared" si="122"/>
        <v>4.482912475184289</v>
      </c>
      <c r="E1310" s="2">
        <f t="shared" si="121"/>
        <v>0.30041705925347006</v>
      </c>
      <c r="F1310" s="2">
        <f t="shared" si="119"/>
        <v>0.22901133616908312</v>
      </c>
      <c r="G1310" s="2">
        <f t="shared" si="117"/>
        <v>7.1405723084386946E-2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4.0751999999999997</v>
      </c>
      <c r="C1311" s="2">
        <f t="shared" si="120"/>
        <v>4.757986529139643</v>
      </c>
      <c r="D1311" s="2">
        <f t="shared" si="122"/>
        <v>4.4527115510965638</v>
      </c>
      <c r="E1311" s="2">
        <f t="shared" si="121"/>
        <v>0.30527497804307924</v>
      </c>
      <c r="F1311" s="2">
        <f t="shared" si="119"/>
        <v>0.24426406454388236</v>
      </c>
      <c r="G1311" s="2">
        <f t="shared" si="117"/>
        <v>6.1010913499196878E-2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4.0023</v>
      </c>
      <c r="C1312" s="2">
        <f t="shared" si="120"/>
        <v>4.7141116785027748</v>
      </c>
      <c r="D1312" s="2">
        <f t="shared" si="122"/>
        <v>4.419347732496818</v>
      </c>
      <c r="E1312" s="2">
        <f t="shared" si="121"/>
        <v>0.29476394600595679</v>
      </c>
      <c r="F1312" s="2">
        <f t="shared" si="119"/>
        <v>0.25436404083629727</v>
      </c>
      <c r="G1312" s="2">
        <f t="shared" si="117"/>
        <v>4.0399905169659522E-2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4.1017000000000001</v>
      </c>
      <c r="C1313" s="2">
        <f t="shared" si="120"/>
        <v>4.6413098818100398</v>
      </c>
      <c r="D1313" s="2">
        <f t="shared" si="122"/>
        <v>4.3958182708303868</v>
      </c>
      <c r="E1313" s="2">
        <f t="shared" si="121"/>
        <v>0.245491610979653</v>
      </c>
      <c r="F1313" s="2">
        <f t="shared" si="119"/>
        <v>0.25258955486496842</v>
      </c>
      <c r="G1313" s="2">
        <f t="shared" si="117"/>
        <v>-7.0979438853154275E-3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6">
        <f>TITRES_STAT!D1317</f>
        <v>4.2077999999999998</v>
      </c>
      <c r="C1314" s="2">
        <f t="shared" si="120"/>
        <v>4.5511698999931109</v>
      </c>
      <c r="D1314" s="2">
        <f t="shared" si="122"/>
        <v>4.3818909915096178</v>
      </c>
      <c r="E1314" s="2">
        <f t="shared" si="121"/>
        <v>0.16927890848349314</v>
      </c>
      <c r="F1314" s="2">
        <f t="shared" si="119"/>
        <v>0.23592742558867336</v>
      </c>
      <c r="G1314" s="2">
        <f t="shared" si="117"/>
        <v>-6.6648517105180216E-2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4.1083999999999996</v>
      </c>
      <c r="C1315" s="2">
        <f t="shared" si="120"/>
        <v>4.4901899153787861</v>
      </c>
      <c r="D1315" s="2">
        <f t="shared" si="122"/>
        <v>4.3616323995459423</v>
      </c>
      <c r="E1315" s="2">
        <f t="shared" si="121"/>
        <v>0.12855751583284381</v>
      </c>
      <c r="F1315" s="2">
        <f t="shared" si="119"/>
        <v>0.21445344363750746</v>
      </c>
      <c r="G1315" s="2">
        <f t="shared" si="117"/>
        <v>-8.5895927804663652E-2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4.0620000000000003</v>
      </c>
      <c r="C1316" s="2">
        <f t="shared" si="120"/>
        <v>4.4406222360897418</v>
      </c>
      <c r="D1316" s="2">
        <f t="shared" si="122"/>
        <v>4.3394374069869839</v>
      </c>
      <c r="E1316" s="2">
        <f t="shared" si="121"/>
        <v>0.10118482910275794</v>
      </c>
      <c r="F1316" s="2">
        <f t="shared" si="119"/>
        <v>0.19179972073055757</v>
      </c>
      <c r="G1316" s="2">
        <f t="shared" ref="G1316:G1379" si="123">E1316-F1316</f>
        <v>-9.0614891627799621E-2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4.0751999999999997</v>
      </c>
      <c r="C1317" s="2">
        <f t="shared" si="120"/>
        <v>4.3976649689990124</v>
      </c>
      <c r="D1317" s="2">
        <f t="shared" si="122"/>
        <v>4.3198642657286888</v>
      </c>
      <c r="E1317" s="2">
        <f t="shared" si="121"/>
        <v>7.7800703270323623E-2</v>
      </c>
      <c r="F1317" s="2">
        <f t="shared" ref="F1317:F1380" si="125">(E1317*(2/(10)))+((1-(2/10))*F1316)</f>
        <v>0.16899991723851079</v>
      </c>
      <c r="G1317" s="2">
        <f t="shared" si="123"/>
        <v>-9.1199213968187171E-2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4.1414999999999997</v>
      </c>
      <c r="C1318" s="2">
        <f t="shared" si="120"/>
        <v>4.3582549737683944</v>
      </c>
      <c r="D1318" s="2">
        <f t="shared" si="122"/>
        <v>4.3066520978969338</v>
      </c>
      <c r="E1318" s="2">
        <f t="shared" si="121"/>
        <v>5.1602875871460618E-2</v>
      </c>
      <c r="F1318" s="2">
        <f t="shared" si="125"/>
        <v>0.14552050896510077</v>
      </c>
      <c r="G1318" s="2">
        <f t="shared" si="123"/>
        <v>-9.3917633093640152E-2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4.1414999999999997</v>
      </c>
      <c r="C1319" s="2">
        <f t="shared" si="120"/>
        <v>4.3269542085732571</v>
      </c>
      <c r="D1319" s="2">
        <f t="shared" si="122"/>
        <v>4.2944186091638272</v>
      </c>
      <c r="E1319" s="2">
        <f t="shared" si="121"/>
        <v>3.253559940942985E-2</v>
      </c>
      <c r="F1319" s="2">
        <f t="shared" si="125"/>
        <v>0.1229235270539666</v>
      </c>
      <c r="G1319" s="2">
        <f t="shared" si="123"/>
        <v>-9.038792764453675E-2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4.1414999999999997</v>
      </c>
      <c r="C1320" s="2">
        <f t="shared" si="120"/>
        <v>4.3014843303312178</v>
      </c>
      <c r="D1320" s="2">
        <f t="shared" si="122"/>
        <v>4.2830913047813217</v>
      </c>
      <c r="E1320" s="2">
        <f t="shared" si="121"/>
        <v>1.839302554989608E-2</v>
      </c>
      <c r="F1320" s="2">
        <f t="shared" si="125"/>
        <v>0.10201742675315251</v>
      </c>
      <c r="G1320" s="2">
        <f t="shared" si="123"/>
        <v>-8.3624401203256427E-2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4.1547999999999998</v>
      </c>
      <c r="C1321" s="2">
        <f t="shared" si="120"/>
        <v>4.2666713564341077</v>
      </c>
      <c r="D1321" s="2">
        <f t="shared" si="122"/>
        <v>4.2735882451678906</v>
      </c>
      <c r="E1321" s="2">
        <f t="shared" si="121"/>
        <v>-6.9168887337829332E-3</v>
      </c>
      <c r="F1321" s="2">
        <f t="shared" si="125"/>
        <v>8.0230563655765419E-2</v>
      </c>
      <c r="G1321" s="2">
        <f t="shared" si="123"/>
        <v>-8.7147452389548352E-2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4.1083999999999996</v>
      </c>
      <c r="C1322" s="2">
        <f t="shared" si="120"/>
        <v>4.2259988400596296</v>
      </c>
      <c r="D1322" s="2">
        <f t="shared" si="122"/>
        <v>4.2613520788591579</v>
      </c>
      <c r="E1322" s="2">
        <f t="shared" si="121"/>
        <v>-3.5353238799528341E-2</v>
      </c>
      <c r="F1322" s="2">
        <f t="shared" si="125"/>
        <v>5.711380316470667E-2</v>
      </c>
      <c r="G1322" s="2">
        <f t="shared" si="123"/>
        <v>-9.2467041964235011E-2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4.1281999999999996</v>
      </c>
      <c r="C1323" s="2">
        <f t="shared" si="120"/>
        <v>4.2068759415889172</v>
      </c>
      <c r="D1323" s="2">
        <f t="shared" si="122"/>
        <v>4.2514889619066274</v>
      </c>
      <c r="E1323" s="2">
        <f t="shared" si="121"/>
        <v>-4.4613020317710195E-2</v>
      </c>
      <c r="F1323" s="2">
        <f t="shared" si="125"/>
        <v>3.6768438468223301E-2</v>
      </c>
      <c r="G1323" s="2">
        <f t="shared" si="123"/>
        <v>-8.1381458785933503E-2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4.0420999999999996</v>
      </c>
      <c r="C1324" s="2">
        <f t="shared" si="120"/>
        <v>4.2070181044213912</v>
      </c>
      <c r="D1324" s="2">
        <f t="shared" si="122"/>
        <v>4.2359786684320619</v>
      </c>
      <c r="E1324" s="2">
        <f t="shared" si="121"/>
        <v>-2.8960564010670709E-2</v>
      </c>
      <c r="F1324" s="2">
        <f t="shared" si="125"/>
        <v>2.3622637972444498E-2</v>
      </c>
      <c r="G1324" s="2">
        <f t="shared" si="123"/>
        <v>-5.258320198311521E-2</v>
      </c>
      <c r="H1324" s="2" t="str">
        <f t="shared" si="124"/>
        <v>Hold</v>
      </c>
    </row>
    <row r="1325" spans="1:8" ht="13.5" x14ac:dyDescent="0.25">
      <c r="A1325" s="3">
        <f>TITRES_STAT!B1328</f>
        <v>43941</v>
      </c>
      <c r="B1325" s="6">
        <f>TITRES_STAT!D1328</f>
        <v>4.0420999999999996</v>
      </c>
      <c r="C1325" s="2">
        <f t="shared" si="120"/>
        <v>4.191846088356562</v>
      </c>
      <c r="D1325" s="2">
        <f t="shared" si="122"/>
        <v>4.2216172855852427</v>
      </c>
      <c r="E1325" s="2">
        <f t="shared" si="121"/>
        <v>-2.9771197228680712E-2</v>
      </c>
      <c r="F1325" s="2">
        <f t="shared" si="125"/>
        <v>1.2943870932219458E-2</v>
      </c>
      <c r="G1325" s="2">
        <f t="shared" si="123"/>
        <v>-4.271506816090017E-2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6">
        <f>TITRES_STAT!D1329</f>
        <v>4.0420999999999996</v>
      </c>
      <c r="C1326" s="2">
        <f t="shared" si="120"/>
        <v>4.1718697670709375</v>
      </c>
      <c r="D1326" s="2">
        <f t="shared" si="122"/>
        <v>4.2083197088752247</v>
      </c>
      <c r="E1326" s="2">
        <f t="shared" si="121"/>
        <v>-3.6449941804287178E-2</v>
      </c>
      <c r="F1326" s="2">
        <f t="shared" si="125"/>
        <v>3.0651083849181316E-3</v>
      </c>
      <c r="G1326" s="2">
        <f t="shared" si="123"/>
        <v>-3.9515050189205307E-2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6">
        <f>TITRES_STAT!D1330</f>
        <v>4.1017000000000001</v>
      </c>
      <c r="C1327" s="2">
        <f t="shared" si="120"/>
        <v>4.1569974952138704</v>
      </c>
      <c r="D1327" s="2">
        <f t="shared" si="122"/>
        <v>4.2004219526622446</v>
      </c>
      <c r="E1327" s="2">
        <f t="shared" si="121"/>
        <v>-4.3424457448374199E-2</v>
      </c>
      <c r="F1327" s="2">
        <f t="shared" si="125"/>
        <v>-6.2328047817403354E-3</v>
      </c>
      <c r="G1327" s="2">
        <f t="shared" si="123"/>
        <v>-3.7191652666633865E-2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6">
        <f>TITRES_STAT!D1331</f>
        <v>3.9824999999999999</v>
      </c>
      <c r="C1328" s="2">
        <f t="shared" si="120"/>
        <v>4.1546132651809673</v>
      </c>
      <c r="D1328" s="2">
        <f t="shared" si="122"/>
        <v>4.1842795857983752</v>
      </c>
      <c r="E1328" s="2">
        <f t="shared" si="121"/>
        <v>-2.9666320617407926E-2</v>
      </c>
      <c r="F1328" s="2">
        <f t="shared" si="125"/>
        <v>-1.0919507948873855E-2</v>
      </c>
      <c r="G1328" s="2">
        <f t="shared" si="123"/>
        <v>-1.874681266853407E-2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6">
        <f>TITRES_STAT!D1332</f>
        <v>3.8632</v>
      </c>
      <c r="C1329" s="2">
        <f t="shared" si="120"/>
        <v>4.1525958397685105</v>
      </c>
      <c r="D1329" s="2">
        <f t="shared" si="122"/>
        <v>4.1604959127762733</v>
      </c>
      <c r="E1329" s="2">
        <f t="shared" si="121"/>
        <v>-7.9000730077627423E-3</v>
      </c>
      <c r="F1329" s="2">
        <f t="shared" si="125"/>
        <v>-1.0315620960651632E-2</v>
      </c>
      <c r="G1329" s="2">
        <f t="shared" si="123"/>
        <v>2.4155479528888898E-3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3.7505000000000002</v>
      </c>
      <c r="C1330" s="2">
        <f t="shared" si="120"/>
        <v>4.1508887874964326</v>
      </c>
      <c r="D1330" s="2">
        <f t="shared" si="122"/>
        <v>4.1301258451632163</v>
      </c>
      <c r="E1330" s="2">
        <f t="shared" si="121"/>
        <v>2.0762942333216294E-2</v>
      </c>
      <c r="F1330" s="2">
        <f t="shared" si="125"/>
        <v>-4.0999083018780462E-3</v>
      </c>
      <c r="G1330" s="2">
        <f t="shared" si="123"/>
        <v>2.4862850635094341E-2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3.6444999999999999</v>
      </c>
      <c r="C1331" s="2">
        <f t="shared" si="120"/>
        <v>4.1514905124969816</v>
      </c>
      <c r="D1331" s="2">
        <f t="shared" si="122"/>
        <v>4.0941535603363111</v>
      </c>
      <c r="E1331" s="2">
        <f t="shared" si="121"/>
        <v>5.7336952160670585E-2</v>
      </c>
      <c r="F1331" s="2">
        <f t="shared" si="125"/>
        <v>8.1874637906316806E-3</v>
      </c>
      <c r="G1331" s="2">
        <f t="shared" si="123"/>
        <v>4.9149488370038907E-2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3.5385</v>
      </c>
      <c r="C1332" s="2">
        <f t="shared" si="120"/>
        <v>4.1448612028820611</v>
      </c>
      <c r="D1332" s="2">
        <f t="shared" si="122"/>
        <v>4.0529940373484363</v>
      </c>
      <c r="E1332" s="2">
        <f t="shared" si="121"/>
        <v>9.1867165533624728E-2</v>
      </c>
      <c r="F1332" s="2">
        <f t="shared" si="125"/>
        <v>2.492340413923029E-2</v>
      </c>
      <c r="G1332" s="2">
        <f t="shared" si="123"/>
        <v>6.6943761394394438E-2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6">
        <f>TITRES_STAT!D1336</f>
        <v>3.4325000000000001</v>
      </c>
      <c r="C1333" s="2">
        <f t="shared" si="120"/>
        <v>4.1422979409002059</v>
      </c>
      <c r="D1333" s="2">
        <f t="shared" si="122"/>
        <v>4.0070315160633667</v>
      </c>
      <c r="E1333" s="2">
        <f t="shared" si="121"/>
        <v>0.13526642483683915</v>
      </c>
      <c r="F1333" s="2">
        <f t="shared" si="125"/>
        <v>4.6992008278752065E-2</v>
      </c>
      <c r="G1333" s="2">
        <f t="shared" si="123"/>
        <v>8.8274416558087085E-2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6">
        <f>TITRES_STAT!D1337</f>
        <v>3.512</v>
      </c>
      <c r="C1334" s="2">
        <f t="shared" si="120"/>
        <v>4.1268828730694054</v>
      </c>
      <c r="D1334" s="2">
        <f t="shared" si="122"/>
        <v>3.9703625148734876</v>
      </c>
      <c r="E1334" s="2">
        <f t="shared" si="121"/>
        <v>0.15652035819591781</v>
      </c>
      <c r="F1334" s="2">
        <f t="shared" si="125"/>
        <v>6.8897678262185208E-2</v>
      </c>
      <c r="G1334" s="2">
        <f t="shared" si="123"/>
        <v>8.76226799337326E-2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6">
        <f>TITRES_STAT!D1338</f>
        <v>3.6114000000000002</v>
      </c>
      <c r="C1335" s="2">
        <f t="shared" si="120"/>
        <v>4.113839354135651</v>
      </c>
      <c r="D1335" s="2">
        <f t="shared" si="122"/>
        <v>3.9437726989569333</v>
      </c>
      <c r="E1335" s="2">
        <f t="shared" si="121"/>
        <v>0.17006665517871777</v>
      </c>
      <c r="F1335" s="2">
        <f t="shared" si="125"/>
        <v>8.9131473645491732E-2</v>
      </c>
      <c r="G1335" s="2">
        <f t="shared" si="123"/>
        <v>8.0935181533226042E-2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6">
        <f>TITRES_STAT!D1339</f>
        <v>3.5053999999999998</v>
      </c>
      <c r="C1336" s="2">
        <f t="shared" si="120"/>
        <v>4.1028025304224744</v>
      </c>
      <c r="D1336" s="2">
        <f t="shared" si="122"/>
        <v>3.9113006471823457</v>
      </c>
      <c r="E1336" s="2">
        <f t="shared" si="121"/>
        <v>0.19150188324012873</v>
      </c>
      <c r="F1336" s="2">
        <f t="shared" si="125"/>
        <v>0.10960555556441914</v>
      </c>
      <c r="G1336" s="2">
        <f t="shared" si="123"/>
        <v>8.189632767570959E-2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3.4722</v>
      </c>
      <c r="C1337" s="2">
        <f t="shared" si="120"/>
        <v>4.1026329103574781</v>
      </c>
      <c r="D1337" s="2">
        <f t="shared" si="122"/>
        <v>3.878774673316987</v>
      </c>
      <c r="E1337" s="2">
        <f t="shared" si="121"/>
        <v>0.22385823704049113</v>
      </c>
      <c r="F1337" s="2">
        <f t="shared" si="125"/>
        <v>0.13245609185963356</v>
      </c>
      <c r="G1337" s="2">
        <f t="shared" si="123"/>
        <v>9.1402145180857569E-2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3.4457</v>
      </c>
      <c r="C1338" s="2">
        <f t="shared" si="120"/>
        <v>4.0841509241486351</v>
      </c>
      <c r="D1338" s="2">
        <f t="shared" si="122"/>
        <v>3.8466950678860994</v>
      </c>
      <c r="E1338" s="2">
        <f t="shared" si="121"/>
        <v>0.23745585626253574</v>
      </c>
      <c r="F1338" s="2">
        <f t="shared" si="125"/>
        <v>0.15345604474021401</v>
      </c>
      <c r="G1338" s="2">
        <f t="shared" si="123"/>
        <v>8.3999811522321721E-2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3.5451000000000001</v>
      </c>
      <c r="C1339" s="2">
        <f t="shared" si="120"/>
        <v>4.0501584742796144</v>
      </c>
      <c r="D1339" s="2">
        <f t="shared" si="122"/>
        <v>3.824354692487129</v>
      </c>
      <c r="E1339" s="2">
        <f t="shared" si="121"/>
        <v>0.22580378179248539</v>
      </c>
      <c r="F1339" s="2">
        <f t="shared" si="125"/>
        <v>0.1679255921506683</v>
      </c>
      <c r="G1339" s="2">
        <f t="shared" si="123"/>
        <v>5.7878189641817096E-2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3.6444999999999999</v>
      </c>
      <c r="C1340" s="2">
        <f t="shared" si="120"/>
        <v>4.0040571705442893</v>
      </c>
      <c r="D1340" s="2">
        <f t="shared" si="122"/>
        <v>3.811032122673268</v>
      </c>
      <c r="E1340" s="2">
        <f t="shared" si="121"/>
        <v>0.19302504787102137</v>
      </c>
      <c r="F1340" s="2">
        <f t="shared" si="125"/>
        <v>0.17294548329473891</v>
      </c>
      <c r="G1340" s="2">
        <f t="shared" si="123"/>
        <v>2.007956457628246E-2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3.6114000000000002</v>
      </c>
      <c r="C1341" s="2">
        <f t="shared" si="120"/>
        <v>3.9487406827682445</v>
      </c>
      <c r="D1341" s="2">
        <f t="shared" si="122"/>
        <v>3.796244558030804</v>
      </c>
      <c r="E1341" s="2">
        <f t="shared" si="121"/>
        <v>0.15249612473744056</v>
      </c>
      <c r="F1341" s="2">
        <f t="shared" si="125"/>
        <v>0.16885561158327925</v>
      </c>
      <c r="G1341" s="2">
        <f t="shared" si="123"/>
        <v>-1.6359486845838683E-2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6">
        <f>TITRES_STAT!D1345</f>
        <v>3.7174</v>
      </c>
      <c r="C1342" s="2">
        <f t="shared" si="120"/>
        <v>3.8856267315731303</v>
      </c>
      <c r="D1342" s="2">
        <f t="shared" si="122"/>
        <v>3.7904042203988926</v>
      </c>
      <c r="E1342" s="2">
        <f t="shared" si="121"/>
        <v>9.5222511174237745E-2</v>
      </c>
      <c r="F1342" s="2">
        <f t="shared" si="125"/>
        <v>0.15412899150147094</v>
      </c>
      <c r="G1342" s="2">
        <f t="shared" si="123"/>
        <v>-5.8906480327233196E-2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6">
        <f>TITRES_STAT!D1346</f>
        <v>3.7439</v>
      </c>
      <c r="C1343" s="2">
        <f t="shared" si="120"/>
        <v>3.8159149267157257</v>
      </c>
      <c r="D1343" s="2">
        <f t="shared" si="122"/>
        <v>3.786959463332308</v>
      </c>
      <c r="E1343" s="2">
        <f t="shared" si="121"/>
        <v>2.8955463383417701E-2</v>
      </c>
      <c r="F1343" s="2">
        <f t="shared" si="125"/>
        <v>0.12909428587786032</v>
      </c>
      <c r="G1343" s="2">
        <f t="shared" si="123"/>
        <v>-0.10013882249444261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6">
        <f>TITRES_STAT!D1347</f>
        <v>3.8035999999999999</v>
      </c>
      <c r="C1344" s="2">
        <f t="shared" si="120"/>
        <v>3.7691587841440755</v>
      </c>
      <c r="D1344" s="2">
        <f t="shared" si="122"/>
        <v>3.7881920956780633</v>
      </c>
      <c r="E1344" s="2">
        <f t="shared" si="121"/>
        <v>-1.9033311533987796E-2</v>
      </c>
      <c r="F1344" s="2">
        <f t="shared" si="125"/>
        <v>9.9468766395490696E-2</v>
      </c>
      <c r="G1344" s="2">
        <f t="shared" si="123"/>
        <v>-0.11850207792947849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6">
        <f>TITRES_STAT!D1348</f>
        <v>3.8433000000000002</v>
      </c>
      <c r="C1345" s="2">
        <f t="shared" si="120"/>
        <v>3.744888201968064</v>
      </c>
      <c r="D1345" s="2">
        <f t="shared" si="122"/>
        <v>3.7922741626648735</v>
      </c>
      <c r="E1345" s="2">
        <f t="shared" si="121"/>
        <v>-4.7385960696809448E-2</v>
      </c>
      <c r="F1345" s="2">
        <f t="shared" si="125"/>
        <v>7.009782097703067E-2</v>
      </c>
      <c r="G1345" s="2">
        <f t="shared" si="123"/>
        <v>-0.11748378167384012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3.9096000000000002</v>
      </c>
      <c r="C1346" s="2">
        <f t="shared" si="120"/>
        <v>3.7080438632037467</v>
      </c>
      <c r="D1346" s="2">
        <f t="shared" si="122"/>
        <v>3.8009649654304387</v>
      </c>
      <c r="E1346" s="2">
        <f t="shared" si="121"/>
        <v>-9.2921102226692032E-2</v>
      </c>
      <c r="F1346" s="2">
        <f t="shared" si="125"/>
        <v>3.7494036336286132E-2</v>
      </c>
      <c r="G1346" s="2">
        <f t="shared" si="123"/>
        <v>-0.13041513856297815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4.0221999999999998</v>
      </c>
      <c r="C1347" s="2">
        <f t="shared" si="120"/>
        <v>3.6717601919416318</v>
      </c>
      <c r="D1347" s="2">
        <f t="shared" si="122"/>
        <v>3.8173527457689249</v>
      </c>
      <c r="E1347" s="2">
        <f t="shared" si="121"/>
        <v>-0.14559255382729308</v>
      </c>
      <c r="F1347" s="2">
        <f t="shared" si="125"/>
        <v>8.7671830357028899E-4</v>
      </c>
      <c r="G1347" s="2">
        <f t="shared" si="123"/>
        <v>-0.14646927213086336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4.0751999999999997</v>
      </c>
      <c r="C1348" s="2">
        <f t="shared" si="120"/>
        <v>3.6369817008736884</v>
      </c>
      <c r="D1348" s="2">
        <f t="shared" si="122"/>
        <v>3.8364525423786344</v>
      </c>
      <c r="E1348" s="2">
        <f t="shared" si="121"/>
        <v>-0.19947084150494598</v>
      </c>
      <c r="F1348" s="2">
        <f t="shared" si="125"/>
        <v>-3.9192793658132968E-2</v>
      </c>
      <c r="G1348" s="2">
        <f t="shared" si="123"/>
        <v>-0.16027804784681302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4.0620000000000003</v>
      </c>
      <c r="C1349" s="2">
        <f t="shared" si="120"/>
        <v>3.6228460545854286</v>
      </c>
      <c r="D1349" s="2">
        <f t="shared" si="122"/>
        <v>3.8531597614616984</v>
      </c>
      <c r="E1349" s="2">
        <f t="shared" si="121"/>
        <v>-0.23031370687626973</v>
      </c>
      <c r="F1349" s="2">
        <f t="shared" si="125"/>
        <v>-7.7416976301760324E-2</v>
      </c>
      <c r="G1349" s="2">
        <f t="shared" si="123"/>
        <v>-0.15289673057450942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3.9426999999999999</v>
      </c>
      <c r="C1350" s="2">
        <f t="shared" si="120"/>
        <v>3.6261774308030548</v>
      </c>
      <c r="D1350" s="2">
        <f t="shared" si="122"/>
        <v>3.859792371723795</v>
      </c>
      <c r="E1350" s="2">
        <f t="shared" si="121"/>
        <v>-0.2336149409207402</v>
      </c>
      <c r="F1350" s="2">
        <f t="shared" si="125"/>
        <v>-0.1086565692255563</v>
      </c>
      <c r="G1350" s="2">
        <f t="shared" si="123"/>
        <v>-0.1249583716951839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3.9426999999999999</v>
      </c>
      <c r="C1351" s="2">
        <f t="shared" si="120"/>
        <v>3.6239039799102772</v>
      </c>
      <c r="D1351" s="2">
        <f t="shared" si="122"/>
        <v>3.8659336775220328</v>
      </c>
      <c r="E1351" s="2">
        <f t="shared" si="121"/>
        <v>-0.24202969761175552</v>
      </c>
      <c r="F1351" s="2">
        <f t="shared" si="125"/>
        <v>-0.13533119490279616</v>
      </c>
      <c r="G1351" s="2">
        <f t="shared" si="123"/>
        <v>-0.10669850270895936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4.0553999999999997</v>
      </c>
      <c r="C1352" s="2">
        <f t="shared" si="120"/>
        <v>3.6382879830010038</v>
      </c>
      <c r="D1352" s="2">
        <f t="shared" si="122"/>
        <v>3.8799682199278078</v>
      </c>
      <c r="E1352" s="2">
        <f t="shared" si="121"/>
        <v>-0.24168023692680407</v>
      </c>
      <c r="F1352" s="2">
        <f t="shared" si="125"/>
        <v>-0.15660100330759774</v>
      </c>
      <c r="G1352" s="2">
        <f t="shared" si="123"/>
        <v>-8.5079233619206329E-2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4.1414999999999997</v>
      </c>
      <c r="C1353" s="2">
        <f t="shared" si="120"/>
        <v>3.6545359856162341</v>
      </c>
      <c r="D1353" s="2">
        <f t="shared" si="122"/>
        <v>3.8993409443775997</v>
      </c>
      <c r="E1353" s="2">
        <f t="shared" si="121"/>
        <v>-0.24480495876136565</v>
      </c>
      <c r="F1353" s="2">
        <f t="shared" si="125"/>
        <v>-0.17424179439835133</v>
      </c>
      <c r="G1353" s="2">
        <f t="shared" si="123"/>
        <v>-7.0563164363014325E-2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4.1083999999999996</v>
      </c>
      <c r="C1354" s="2">
        <f t="shared" si="120"/>
        <v>3.6774689109060441</v>
      </c>
      <c r="D1354" s="2">
        <f t="shared" si="122"/>
        <v>3.9148268003496289</v>
      </c>
      <c r="E1354" s="2">
        <f t="shared" si="121"/>
        <v>-0.23735788944358482</v>
      </c>
      <c r="F1354" s="2">
        <f t="shared" si="125"/>
        <v>-0.18686501340739806</v>
      </c>
      <c r="G1354" s="2">
        <f t="shared" si="123"/>
        <v>-5.0492876036186768E-2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4.0420999999999996</v>
      </c>
      <c r="C1355" s="2">
        <f t="shared" si="120"/>
        <v>3.7029813861512682</v>
      </c>
      <c r="D1355" s="2">
        <f t="shared" si="122"/>
        <v>3.9242544447681751</v>
      </c>
      <c r="E1355" s="2">
        <f t="shared" si="121"/>
        <v>-0.22127305861690694</v>
      </c>
      <c r="F1355" s="2">
        <f t="shared" si="125"/>
        <v>-0.19374662244929983</v>
      </c>
      <c r="G1355" s="2">
        <f t="shared" si="123"/>
        <v>-2.752643616760711E-2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4.0354999999999999</v>
      </c>
      <c r="C1356" s="2">
        <f t="shared" si="120"/>
        <v>3.7347688652049191</v>
      </c>
      <c r="D1356" s="2">
        <f t="shared" si="122"/>
        <v>3.9324948562668287</v>
      </c>
      <c r="E1356" s="2">
        <f t="shared" si="121"/>
        <v>-0.19772599106190958</v>
      </c>
      <c r="F1356" s="2">
        <f t="shared" si="125"/>
        <v>-0.19454249617182179</v>
      </c>
      <c r="G1356" s="2">
        <f t="shared" si="123"/>
        <v>-3.1834948900877902E-3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3.9361000000000002</v>
      </c>
      <c r="C1357" s="2">
        <f t="shared" si="120"/>
        <v>3.7789890397887778</v>
      </c>
      <c r="D1357" s="2">
        <f t="shared" si="122"/>
        <v>3.9327619039507673</v>
      </c>
      <c r="E1357" s="2">
        <f t="shared" si="121"/>
        <v>-0.15377286416198954</v>
      </c>
      <c r="F1357" s="2">
        <f t="shared" si="125"/>
        <v>-0.18638856976985535</v>
      </c>
      <c r="G1357" s="2">
        <f t="shared" si="123"/>
        <v>3.2615705607865808E-2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6">
        <f>TITRES_STAT!D1361</f>
        <v>3.8433000000000002</v>
      </c>
      <c r="C1358" s="2">
        <f t="shared" si="120"/>
        <v>3.8245599567443502</v>
      </c>
      <c r="D1358" s="2">
        <f t="shared" si="122"/>
        <v>3.9261350962507104</v>
      </c>
      <c r="E1358" s="2">
        <f t="shared" si="121"/>
        <v>-0.10157513950636021</v>
      </c>
      <c r="F1358" s="2">
        <f t="shared" si="125"/>
        <v>-0.16942588371715633</v>
      </c>
      <c r="G1358" s="2">
        <f t="shared" si="123"/>
        <v>6.7850744210796121E-2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6">
        <f>TITRES_STAT!D1362</f>
        <v>3.7704</v>
      </c>
      <c r="C1359" s="2">
        <f t="shared" ref="C1359:C1422" si="126">$C$4*B1349+C1358*(1-$C$4)</f>
        <v>3.8610891941682963</v>
      </c>
      <c r="D1359" s="2">
        <f t="shared" si="122"/>
        <v>3.9145991631951023</v>
      </c>
      <c r="E1359" s="2">
        <f t="shared" si="121"/>
        <v>-5.3509969026805937E-2</v>
      </c>
      <c r="F1359" s="2">
        <f t="shared" si="125"/>
        <v>-0.14624270077908627</v>
      </c>
      <c r="G1359" s="2">
        <f t="shared" si="123"/>
        <v>9.2732731752280334E-2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6">
        <f>TITRES_STAT!D1363</f>
        <v>3.8698000000000001</v>
      </c>
      <c r="C1360" s="2">
        <f t="shared" si="126"/>
        <v>3.8736447027577889</v>
      </c>
      <c r="D1360" s="2">
        <f t="shared" si="122"/>
        <v>3.9112807066621316</v>
      </c>
      <c r="E1360" s="2">
        <f t="shared" si="121"/>
        <v>-3.763600390434263E-2</v>
      </c>
      <c r="F1360" s="2">
        <f t="shared" si="125"/>
        <v>-0.12452136140413754</v>
      </c>
      <c r="G1360" s="2">
        <f t="shared" si="123"/>
        <v>8.688535749979491E-2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6">
        <f>TITRES_STAT!D1364</f>
        <v>3.9228000000000001</v>
      </c>
      <c r="C1361" s="2">
        <f t="shared" si="126"/>
        <v>3.8842685946412061</v>
      </c>
      <c r="D1361" s="2">
        <f t="shared" si="122"/>
        <v>3.9121339876501215</v>
      </c>
      <c r="E1361" s="2">
        <f t="shared" si="121"/>
        <v>-2.786539300891544E-2</v>
      </c>
      <c r="F1361" s="2">
        <f t="shared" si="125"/>
        <v>-0.10519016772509313</v>
      </c>
      <c r="G1361" s="2">
        <f t="shared" si="123"/>
        <v>7.7324774716177685E-2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6">
        <f>TITRES_STAT!D1365</f>
        <v>3.9691999999999998</v>
      </c>
      <c r="C1362" s="2">
        <f t="shared" si="126"/>
        <v>3.9105965031579437</v>
      </c>
      <c r="D1362" s="2">
        <f t="shared" si="122"/>
        <v>3.9163610996760387</v>
      </c>
      <c r="E1362" s="2">
        <f t="shared" si="121"/>
        <v>-5.764596518095022E-3</v>
      </c>
      <c r="F1362" s="2">
        <f t="shared" si="125"/>
        <v>-8.5305053483693508E-2</v>
      </c>
      <c r="G1362" s="2">
        <f t="shared" si="123"/>
        <v>7.9540456965598486E-2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6">
        <f>TITRES_STAT!D1366</f>
        <v>3.8632</v>
      </c>
      <c r="C1363" s="2">
        <f t="shared" si="126"/>
        <v>3.9461201180567218</v>
      </c>
      <c r="D1363" s="2">
        <f t="shared" si="122"/>
        <v>3.9124232404407771</v>
      </c>
      <c r="E1363" s="2">
        <f t="shared" si="121"/>
        <v>3.3696877615944754E-2</v>
      </c>
      <c r="F1363" s="2">
        <f t="shared" si="125"/>
        <v>-6.1504667263765862E-2</v>
      </c>
      <c r="G1363" s="2">
        <f t="shared" si="123"/>
        <v>9.5201544879710609E-2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6">
        <f>TITRES_STAT!D1367</f>
        <v>3.7968999999999999</v>
      </c>
      <c r="C1364" s="2">
        <f t="shared" si="126"/>
        <v>3.9710862537403031</v>
      </c>
      <c r="D1364" s="2">
        <f t="shared" si="122"/>
        <v>3.9038659633710897</v>
      </c>
      <c r="E1364" s="2">
        <f t="shared" si="121"/>
        <v>6.7220290369213398E-2</v>
      </c>
      <c r="F1364" s="2">
        <f t="shared" si="125"/>
        <v>-3.575967573717001E-2</v>
      </c>
      <c r="G1364" s="2">
        <f t="shared" si="123"/>
        <v>0.10297996610638341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6">
        <f>TITRES_STAT!D1368</f>
        <v>3.7439</v>
      </c>
      <c r="C1365" s="2">
        <f t="shared" si="126"/>
        <v>3.9820114454725641</v>
      </c>
      <c r="D1365" s="2">
        <f t="shared" si="122"/>
        <v>3.8920166327510088</v>
      </c>
      <c r="E1365" s="2">
        <f t="shared" si="121"/>
        <v>8.9994812721555295E-2</v>
      </c>
      <c r="F1365" s="2">
        <f t="shared" si="125"/>
        <v>-1.0608778045424951E-2</v>
      </c>
      <c r="G1365" s="2">
        <f t="shared" si="123"/>
        <v>0.10060359076698025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6">
        <f>TITRES_STAT!D1369</f>
        <v>3.8433000000000002</v>
      </c>
      <c r="C1366" s="2">
        <f t="shared" si="126"/>
        <v>3.9902404538614005</v>
      </c>
      <c r="D1366" s="2">
        <f t="shared" si="122"/>
        <v>3.8884079932879709</v>
      </c>
      <c r="E1366" s="2">
        <f t="shared" si="121"/>
        <v>0.10183246057342954</v>
      </c>
      <c r="F1366" s="2">
        <f t="shared" si="125"/>
        <v>1.1879469678345949E-2</v>
      </c>
      <c r="G1366" s="2">
        <f t="shared" si="123"/>
        <v>8.9952990895083587E-2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3.7902999999999998</v>
      </c>
      <c r="C1367" s="2">
        <f t="shared" si="126"/>
        <v>3.9819111532673386</v>
      </c>
      <c r="D1367" s="2">
        <f t="shared" si="122"/>
        <v>3.881140734525899</v>
      </c>
      <c r="E1367" s="2">
        <f t="shared" si="121"/>
        <v>0.10077041874143955</v>
      </c>
      <c r="F1367" s="2">
        <f t="shared" si="125"/>
        <v>2.9657659490964671E-2</v>
      </c>
      <c r="G1367" s="2">
        <f t="shared" si="123"/>
        <v>7.1112759250474875E-2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3.7704</v>
      </c>
      <c r="C1368" s="2">
        <f t="shared" si="126"/>
        <v>3.9605863604569786</v>
      </c>
      <c r="D1368" s="2">
        <f t="shared" si="122"/>
        <v>3.8729377171536101</v>
      </c>
      <c r="E1368" s="2">
        <f t="shared" si="121"/>
        <v>8.7648643303368523E-2</v>
      </c>
      <c r="F1368" s="2">
        <f t="shared" si="125"/>
        <v>4.1255856253445439E-2</v>
      </c>
      <c r="G1368" s="2">
        <f t="shared" si="123"/>
        <v>4.6392787049923084E-2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3.7439</v>
      </c>
      <c r="C1369" s="2">
        <f t="shared" si="126"/>
        <v>3.9313269203866743</v>
      </c>
      <c r="D1369" s="2">
        <f t="shared" si="122"/>
        <v>3.863379367734824</v>
      </c>
      <c r="E1369" s="2">
        <f t="shared" si="121"/>
        <v>6.7947552651850263E-2</v>
      </c>
      <c r="F1369" s="2">
        <f t="shared" si="125"/>
        <v>4.6594195533126402E-2</v>
      </c>
      <c r="G1369" s="2">
        <f t="shared" si="123"/>
        <v>2.135335711872386E-2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3.7174</v>
      </c>
      <c r="C1370" s="2">
        <f t="shared" si="126"/>
        <v>3.921861240327186</v>
      </c>
      <c r="D1370" s="2">
        <f t="shared" si="122"/>
        <v>3.8525660812359481</v>
      </c>
      <c r="E1370" s="2">
        <f t="shared" si="121"/>
        <v>6.9295159091237846E-2</v>
      </c>
      <c r="F1370" s="2">
        <f t="shared" si="125"/>
        <v>5.1134388244748689E-2</v>
      </c>
      <c r="G1370" s="2">
        <f t="shared" si="123"/>
        <v>1.8160770846489156E-2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3.7107999999999999</v>
      </c>
      <c r="C1371" s="2">
        <f t="shared" si="126"/>
        <v>3.9220056648922341</v>
      </c>
      <c r="D1371" s="2">
        <f t="shared" si="122"/>
        <v>3.8420648900332854</v>
      </c>
      <c r="E1371" s="2">
        <f t="shared" si="121"/>
        <v>7.9940774858948682E-2</v>
      </c>
      <c r="F1371" s="2">
        <f t="shared" si="125"/>
        <v>5.6895665567588689E-2</v>
      </c>
      <c r="G1371" s="2">
        <f t="shared" si="123"/>
        <v>2.3045109291359993E-2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3.7107999999999999</v>
      </c>
      <c r="C1372" s="2">
        <f t="shared" si="126"/>
        <v>3.9292663318318901</v>
      </c>
      <c r="D1372" s="2">
        <f t="shared" si="122"/>
        <v>3.8323415648456347</v>
      </c>
      <c r="E1372" s="2">
        <f t="shared" ref="E1372:E1435" si="127">C1372-D1372</f>
        <v>9.6924766986255406E-2</v>
      </c>
      <c r="F1372" s="2">
        <f t="shared" si="125"/>
        <v>6.4901485851322036E-2</v>
      </c>
      <c r="G1372" s="2">
        <f t="shared" si="123"/>
        <v>3.2023281134933371E-2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3.7042000000000002</v>
      </c>
      <c r="C1373" s="2">
        <f t="shared" si="126"/>
        <v>3.9191022807808302</v>
      </c>
      <c r="D1373" s="2">
        <f t="shared" ref="D1373:D1436" si="128">$D$4*B1373+(1-$D$4)*D1372</f>
        <v>3.8228495970792915</v>
      </c>
      <c r="E1373" s="2">
        <f t="shared" si="127"/>
        <v>9.6252683701538722E-2</v>
      </c>
      <c r="F1373" s="2">
        <f t="shared" si="125"/>
        <v>7.1171725421365378E-2</v>
      </c>
      <c r="G1373" s="2">
        <f t="shared" si="123"/>
        <v>2.5080958280173343E-2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3.7042000000000002</v>
      </c>
      <c r="C1374" s="2">
        <f t="shared" si="126"/>
        <v>3.9003019298914716</v>
      </c>
      <c r="D1374" s="2">
        <f t="shared" si="128"/>
        <v>3.8140607380363809</v>
      </c>
      <c r="E1374" s="2">
        <f t="shared" si="127"/>
        <v>8.6241191855090715E-2</v>
      </c>
      <c r="F1374" s="2">
        <f t="shared" si="125"/>
        <v>7.4185618708110454E-2</v>
      </c>
      <c r="G1374" s="2">
        <f t="shared" si="123"/>
        <v>1.2055573146980261E-2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3.6577999999999999</v>
      </c>
      <c r="C1375" s="2">
        <f t="shared" si="126"/>
        <v>3.8762400945235527</v>
      </c>
      <c r="D1375" s="2">
        <f t="shared" si="128"/>
        <v>3.8024858685522047</v>
      </c>
      <c r="E1375" s="2">
        <f t="shared" si="127"/>
        <v>7.3754225971347953E-2</v>
      </c>
      <c r="F1375" s="2">
        <f t="shared" si="125"/>
        <v>7.4099340160757948E-2</v>
      </c>
      <c r="G1375" s="2">
        <f t="shared" si="123"/>
        <v>-3.4511418940999516E-4</v>
      </c>
      <c r="H1375" s="2" t="str">
        <f t="shared" si="124"/>
        <v>Hold</v>
      </c>
    </row>
    <row r="1376" spans="1:8" ht="13.5" x14ac:dyDescent="0.25">
      <c r="A1376" s="3">
        <f>TITRES_STAT!B1379</f>
        <v>44014</v>
      </c>
      <c r="B1376" s="6">
        <f>TITRES_STAT!D1379</f>
        <v>3.6313</v>
      </c>
      <c r="C1376" s="2">
        <f t="shared" si="126"/>
        <v>3.8711723876737754</v>
      </c>
      <c r="D1376" s="2">
        <f t="shared" si="128"/>
        <v>3.7898054338446339</v>
      </c>
      <c r="E1376" s="2">
        <f t="shared" si="127"/>
        <v>8.1366953829141497E-2</v>
      </c>
      <c r="F1376" s="2">
        <f t="shared" si="125"/>
        <v>7.5552862894434664E-2</v>
      </c>
      <c r="G1376" s="2">
        <f t="shared" si="123"/>
        <v>5.8140909347068337E-3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3.5053999999999998</v>
      </c>
      <c r="C1377" s="2">
        <f t="shared" si="126"/>
        <v>3.8587304818778096</v>
      </c>
      <c r="D1377" s="2">
        <f t="shared" si="128"/>
        <v>3.7687383646709574</v>
      </c>
      <c r="E1377" s="2">
        <f t="shared" si="127"/>
        <v>8.9992117206852296E-2</v>
      </c>
      <c r="F1377" s="2">
        <f t="shared" si="125"/>
        <v>7.844071375691819E-2</v>
      </c>
      <c r="G1377" s="2">
        <f t="shared" si="123"/>
        <v>1.1551403449934106E-2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3.3795000000000002</v>
      </c>
      <c r="C1378" s="2">
        <f t="shared" si="126"/>
        <v>3.8451411769735313</v>
      </c>
      <c r="D1378" s="2">
        <f t="shared" si="128"/>
        <v>3.7399058932138494</v>
      </c>
      <c r="E1378" s="2">
        <f t="shared" si="127"/>
        <v>0.10523528375968194</v>
      </c>
      <c r="F1378" s="2">
        <f t="shared" si="125"/>
        <v>8.3799627757470935E-2</v>
      </c>
      <c r="G1378" s="2">
        <f t="shared" si="123"/>
        <v>2.1435656002211007E-2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3.3662000000000001</v>
      </c>
      <c r="C1379" s="2">
        <f t="shared" si="126"/>
        <v>3.8295656112852958</v>
      </c>
      <c r="D1379" s="2">
        <f t="shared" si="128"/>
        <v>3.7122239751980088</v>
      </c>
      <c r="E1379" s="2">
        <f t="shared" si="127"/>
        <v>0.11734163608728698</v>
      </c>
      <c r="F1379" s="2">
        <f t="shared" si="125"/>
        <v>9.0508029423434153E-2</v>
      </c>
      <c r="G1379" s="2">
        <f t="shared" si="123"/>
        <v>2.683360666385283E-2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3.3595999999999999</v>
      </c>
      <c r="C1380" s="2">
        <f t="shared" si="126"/>
        <v>3.8123093633952503</v>
      </c>
      <c r="D1380" s="2">
        <f t="shared" si="128"/>
        <v>3.6861036807388974</v>
      </c>
      <c r="E1380" s="2">
        <f t="shared" si="127"/>
        <v>0.1262056826563529</v>
      </c>
      <c r="F1380" s="2">
        <f t="shared" si="125"/>
        <v>9.7647560070017903E-2</v>
      </c>
      <c r="G1380" s="2">
        <f t="shared" ref="G1380:G1443" si="129">E1380-F1380</f>
        <v>2.8558122586335E-2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3.3595999999999999</v>
      </c>
      <c r="C1381" s="2">
        <f t="shared" si="126"/>
        <v>3.7966925382575196</v>
      </c>
      <c r="D1381" s="2">
        <f t="shared" si="128"/>
        <v>3.6619182229063867</v>
      </c>
      <c r="E1381" s="2">
        <f t="shared" si="127"/>
        <v>0.13477431535113293</v>
      </c>
      <c r="F1381" s="2">
        <f t="shared" ref="F1381:F1444" si="131">(E1381*(2/(10)))+((1-(2/10))*F1380)</f>
        <v>0.10507291112624091</v>
      </c>
      <c r="G1381" s="2">
        <f t="shared" si="129"/>
        <v>2.9701404224892022E-2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3.2667999999999999</v>
      </c>
      <c r="C1382" s="2">
        <f t="shared" si="126"/>
        <v>3.7834783016025169</v>
      </c>
      <c r="D1382" s="2">
        <f t="shared" si="128"/>
        <v>3.6326502063948025</v>
      </c>
      <c r="E1382" s="2">
        <f t="shared" si="127"/>
        <v>0.15082809520771434</v>
      </c>
      <c r="F1382" s="2">
        <f t="shared" si="131"/>
        <v>0.11422394794253561</v>
      </c>
      <c r="G1382" s="2">
        <f t="shared" si="129"/>
        <v>3.660414726517873E-2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3.1873</v>
      </c>
      <c r="C1383" s="2">
        <f t="shared" si="126"/>
        <v>3.7712816398175142</v>
      </c>
      <c r="D1383" s="2">
        <f t="shared" si="128"/>
        <v>3.5996613022174095</v>
      </c>
      <c r="E1383" s="2">
        <f t="shared" si="127"/>
        <v>0.17162033760010464</v>
      </c>
      <c r="F1383" s="2">
        <f t="shared" si="131"/>
        <v>0.12570322587404942</v>
      </c>
      <c r="G1383" s="2">
        <f t="shared" si="129"/>
        <v>4.5917111726055226E-2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3.0813000000000001</v>
      </c>
      <c r="C1384" s="2">
        <f t="shared" si="126"/>
        <v>3.7609613875378969</v>
      </c>
      <c r="D1384" s="2">
        <f t="shared" si="128"/>
        <v>3.5612641687198239</v>
      </c>
      <c r="E1384" s="2">
        <f t="shared" si="127"/>
        <v>0.19969721881807301</v>
      </c>
      <c r="F1384" s="2">
        <f t="shared" si="131"/>
        <v>0.14050202446285415</v>
      </c>
      <c r="G1384" s="2">
        <f t="shared" si="129"/>
        <v>5.9195194355218861E-2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3.0415000000000001</v>
      </c>
      <c r="C1385" s="2">
        <f t="shared" si="126"/>
        <v>3.7450904048397589</v>
      </c>
      <c r="D1385" s="2">
        <f t="shared" si="128"/>
        <v>3.5227631191850217</v>
      </c>
      <c r="E1385" s="2">
        <f t="shared" si="127"/>
        <v>0.22232728565473714</v>
      </c>
      <c r="F1385" s="2">
        <f t="shared" si="131"/>
        <v>0.15686707670123076</v>
      </c>
      <c r="G1385" s="2">
        <f t="shared" si="129"/>
        <v>6.5460208953506377E-2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3.0945</v>
      </c>
      <c r="C1386" s="2">
        <f t="shared" si="126"/>
        <v>3.7275841887105656</v>
      </c>
      <c r="D1386" s="2">
        <f t="shared" si="128"/>
        <v>3.4910399251713162</v>
      </c>
      <c r="E1386" s="2">
        <f t="shared" si="127"/>
        <v>0.2365442635392494</v>
      </c>
      <c r="F1386" s="2">
        <f t="shared" si="131"/>
        <v>0.17280251406883448</v>
      </c>
      <c r="G1386" s="2">
        <f t="shared" si="129"/>
        <v>6.3741749470414916E-2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3.2403</v>
      </c>
      <c r="C1387" s="2">
        <f t="shared" si="126"/>
        <v>3.6934020058320169</v>
      </c>
      <c r="D1387" s="2">
        <f t="shared" si="128"/>
        <v>3.4724665973808482</v>
      </c>
      <c r="E1387" s="2">
        <f t="shared" si="127"/>
        <v>0.22093540845116877</v>
      </c>
      <c r="F1387" s="2">
        <f t="shared" si="131"/>
        <v>0.18242909294530135</v>
      </c>
      <c r="G1387" s="2">
        <f t="shared" si="129"/>
        <v>3.8506315505867417E-2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3.2469000000000001</v>
      </c>
      <c r="C1388" s="2">
        <f t="shared" si="126"/>
        <v>3.6451093895501678</v>
      </c>
      <c r="D1388" s="2">
        <f t="shared" si="128"/>
        <v>3.4557579605378224</v>
      </c>
      <c r="E1388" s="2">
        <f t="shared" si="127"/>
        <v>0.18935142901234547</v>
      </c>
      <c r="F1388" s="2">
        <f t="shared" si="131"/>
        <v>0.18381356015871017</v>
      </c>
      <c r="G1388" s="2">
        <f t="shared" si="129"/>
        <v>5.5378688536353027E-3</v>
      </c>
      <c r="H1388" s="2" t="str">
        <f t="shared" si="130"/>
        <v>Sell</v>
      </c>
    </row>
    <row r="1389" spans="1:8" ht="13.5" x14ac:dyDescent="0.25">
      <c r="A1389" s="3">
        <f>TITRES_STAT!B1392</f>
        <v>44033</v>
      </c>
      <c r="B1389" s="6">
        <f>TITRES_STAT!D1392</f>
        <v>3.2138</v>
      </c>
      <c r="C1389" s="2">
        <f t="shared" si="126"/>
        <v>3.6022002526962957</v>
      </c>
      <c r="D1389" s="2">
        <f t="shared" si="128"/>
        <v>3.4378351486461316</v>
      </c>
      <c r="E1389" s="2">
        <f t="shared" si="127"/>
        <v>0.16436510405016413</v>
      </c>
      <c r="F1389" s="2">
        <f t="shared" si="131"/>
        <v>0.17992386893700096</v>
      </c>
      <c r="G1389" s="2">
        <f t="shared" si="129"/>
        <v>-1.5558764886836829E-2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3.2469000000000001</v>
      </c>
      <c r="C1390" s="2">
        <f t="shared" si="126"/>
        <v>3.5648771368968655</v>
      </c>
      <c r="D1390" s="2">
        <f t="shared" si="128"/>
        <v>3.4236918043019737</v>
      </c>
      <c r="E1390" s="2">
        <f t="shared" si="127"/>
        <v>0.14118533259489174</v>
      </c>
      <c r="F1390" s="2">
        <f t="shared" si="131"/>
        <v>0.17217616166857913</v>
      </c>
      <c r="G1390" s="2">
        <f t="shared" si="129"/>
        <v>-3.0990829073687387E-2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3.3462999999999998</v>
      </c>
      <c r="C1391" s="2">
        <f t="shared" si="126"/>
        <v>3.5332960389127321</v>
      </c>
      <c r="D1391" s="2">
        <f t="shared" si="128"/>
        <v>3.417959078057383</v>
      </c>
      <c r="E1391" s="2">
        <f t="shared" si="127"/>
        <v>0.11533696085534917</v>
      </c>
      <c r="F1391" s="2">
        <f t="shared" si="131"/>
        <v>0.16080832150593316</v>
      </c>
      <c r="G1391" s="2">
        <f t="shared" si="129"/>
        <v>-4.5471360650583992E-2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3.4390999999999998</v>
      </c>
      <c r="C1392" s="2">
        <f t="shared" si="126"/>
        <v>3.4922966483107731</v>
      </c>
      <c r="D1392" s="2">
        <f t="shared" si="128"/>
        <v>3.4195250722753547</v>
      </c>
      <c r="E1392" s="2">
        <f t="shared" si="127"/>
        <v>7.2771576035418395E-2</v>
      </c>
      <c r="F1392" s="2">
        <f t="shared" si="131"/>
        <v>0.14320097241183019</v>
      </c>
      <c r="G1392" s="2">
        <f t="shared" si="129"/>
        <v>-7.0429396376411796E-2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3.4125999999999999</v>
      </c>
      <c r="C1393" s="2">
        <f t="shared" si="126"/>
        <v>3.4453740870321927</v>
      </c>
      <c r="D1393" s="2">
        <f t="shared" si="128"/>
        <v>3.4190121039586621</v>
      </c>
      <c r="E1393" s="2">
        <f t="shared" si="127"/>
        <v>2.6361983073530659E-2</v>
      </c>
      <c r="F1393" s="2">
        <f t="shared" si="131"/>
        <v>0.11983317454417029</v>
      </c>
      <c r="G1393" s="2">
        <f t="shared" si="129"/>
        <v>-9.3471191470639634E-2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3.4060000000000001</v>
      </c>
      <c r="C1394" s="2">
        <f t="shared" si="126"/>
        <v>3.3893626890272399</v>
      </c>
      <c r="D1394" s="2">
        <f t="shared" si="128"/>
        <v>3.4180482444061684</v>
      </c>
      <c r="E1394" s="2">
        <f t="shared" si="127"/>
        <v>-2.8685555378928473E-2</v>
      </c>
      <c r="F1394" s="2">
        <f t="shared" si="131"/>
        <v>9.0129428559550542E-2</v>
      </c>
      <c r="G1394" s="2">
        <f t="shared" si="129"/>
        <v>-0.11881498393847902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3.4655999999999998</v>
      </c>
      <c r="C1395" s="2">
        <f t="shared" si="126"/>
        <v>3.3358453522538185</v>
      </c>
      <c r="D1395" s="2">
        <f t="shared" si="128"/>
        <v>3.4215705966723782</v>
      </c>
      <c r="E1395" s="2">
        <f t="shared" si="127"/>
        <v>-8.5725244418559665E-2</v>
      </c>
      <c r="F1395" s="2">
        <f t="shared" si="131"/>
        <v>5.4958493963928504E-2</v>
      </c>
      <c r="G1395" s="2">
        <f t="shared" si="129"/>
        <v>-0.14068373838248815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6">
        <f>TITRES_STAT!D1399</f>
        <v>3.4125999999999999</v>
      </c>
      <c r="C1396" s="2">
        <f t="shared" si="126"/>
        <v>3.2987152980609236</v>
      </c>
      <c r="D1396" s="2">
        <f t="shared" si="128"/>
        <v>3.4209061080299796</v>
      </c>
      <c r="E1396" s="2">
        <f t="shared" si="127"/>
        <v>-0.12219080996905607</v>
      </c>
      <c r="F1396" s="2">
        <f t="shared" si="131"/>
        <v>1.952863317733159E-2</v>
      </c>
      <c r="G1396" s="2">
        <f t="shared" si="129"/>
        <v>-0.14171944314638765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6">
        <f>TITRES_STAT!D1400</f>
        <v>3.4457</v>
      </c>
      <c r="C1397" s="2">
        <f t="shared" si="126"/>
        <v>3.289728329128474</v>
      </c>
      <c r="D1397" s="2">
        <f t="shared" si="128"/>
        <v>3.4227426926203517</v>
      </c>
      <c r="E1397" s="2">
        <f t="shared" si="127"/>
        <v>-0.13301436349187767</v>
      </c>
      <c r="F1397" s="2">
        <f t="shared" si="131"/>
        <v>-1.0979966156510264E-2</v>
      </c>
      <c r="G1397" s="2">
        <f t="shared" si="129"/>
        <v>-0.12203439733536742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6">
        <f>TITRES_STAT!D1401</f>
        <v>3.4325000000000001</v>
      </c>
      <c r="C1398" s="2">
        <f t="shared" si="126"/>
        <v>3.2831393554164015</v>
      </c>
      <c r="D1398" s="2">
        <f t="shared" si="128"/>
        <v>3.4234654561299553</v>
      </c>
      <c r="E1398" s="2">
        <f t="shared" si="127"/>
        <v>-0.14032610071355389</v>
      </c>
      <c r="F1398" s="2">
        <f t="shared" si="131"/>
        <v>-3.6849193067918992E-2</v>
      </c>
      <c r="G1398" s="2">
        <f t="shared" si="129"/>
        <v>-0.1034769076456349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6">
        <f>TITRES_STAT!D1402</f>
        <v>3.5053999999999998</v>
      </c>
      <c r="C1399" s="2">
        <f t="shared" si="126"/>
        <v>3.2724717622754165</v>
      </c>
      <c r="D1399" s="2">
        <f t="shared" si="128"/>
        <v>3.4295346816018109</v>
      </c>
      <c r="E1399" s="2">
        <f t="shared" si="127"/>
        <v>-0.15706291932639438</v>
      </c>
      <c r="F1399" s="2">
        <f t="shared" si="131"/>
        <v>-6.0891938319614071E-2</v>
      </c>
      <c r="G1399" s="2">
        <f t="shared" si="129"/>
        <v>-9.6170981006780315E-2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6">
        <f>TITRES_STAT!D1403</f>
        <v>3.5649999999999999</v>
      </c>
      <c r="C1400" s="2">
        <f t="shared" si="126"/>
        <v>3.2685376450022758</v>
      </c>
      <c r="D1400" s="2">
        <f t="shared" si="128"/>
        <v>3.4395691496313061</v>
      </c>
      <c r="E1400" s="2">
        <f t="shared" si="127"/>
        <v>-0.17103150462903027</v>
      </c>
      <c r="F1400" s="2">
        <f t="shared" si="131"/>
        <v>-8.2919851581497311E-2</v>
      </c>
      <c r="G1400" s="2">
        <f t="shared" si="129"/>
        <v>-8.8111653047532962E-2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3.5914999999999999</v>
      </c>
      <c r="C1401" s="2">
        <f t="shared" si="126"/>
        <v>3.2805010842326947</v>
      </c>
      <c r="D1401" s="2">
        <f t="shared" si="128"/>
        <v>3.4508232866956536</v>
      </c>
      <c r="E1401" s="2">
        <f t="shared" si="127"/>
        <v>-0.17032220246295893</v>
      </c>
      <c r="F1401" s="2">
        <f t="shared" si="131"/>
        <v>-0.10040032175778964</v>
      </c>
      <c r="G1401" s="2">
        <f t="shared" si="129"/>
        <v>-6.992188070516929E-2</v>
      </c>
      <c r="H1401" s="2" t="str">
        <f t="shared" si="130"/>
        <v>Hold</v>
      </c>
    </row>
    <row r="1402" spans="1:8" ht="13.5" x14ac:dyDescent="0.25">
      <c r="A1402" s="3">
        <f>TITRES_STAT!B1405</f>
        <v>44053</v>
      </c>
      <c r="B1402" s="6">
        <f>TITRES_STAT!D1405</f>
        <v>3.6379000000000001</v>
      </c>
      <c r="C1402" s="2">
        <f t="shared" si="126"/>
        <v>3.3049009174276645</v>
      </c>
      <c r="D1402" s="2">
        <f t="shared" si="128"/>
        <v>3.4646808210144941</v>
      </c>
      <c r="E1402" s="2">
        <f t="shared" si="127"/>
        <v>-0.1597799035868297</v>
      </c>
      <c r="F1402" s="2">
        <f t="shared" si="131"/>
        <v>-0.11227623812359766</v>
      </c>
      <c r="G1402" s="2">
        <f t="shared" si="129"/>
        <v>-4.7503665463232037E-2</v>
      </c>
      <c r="H1402" s="2" t="str">
        <f t="shared" si="130"/>
        <v>Hold</v>
      </c>
    </row>
    <row r="1403" spans="1:8" ht="13.5" x14ac:dyDescent="0.25">
      <c r="A1403" s="3">
        <f>TITRES_STAT!B1406</f>
        <v>44054</v>
      </c>
      <c r="B1403" s="6">
        <f>TITRES_STAT!D1406</f>
        <v>3.6379000000000001</v>
      </c>
      <c r="C1403" s="2">
        <f t="shared" si="126"/>
        <v>3.3214700070541778</v>
      </c>
      <c r="D1403" s="2">
        <f t="shared" si="128"/>
        <v>3.4775118713097171</v>
      </c>
      <c r="E1403" s="2">
        <f t="shared" si="127"/>
        <v>-0.15604186425553923</v>
      </c>
      <c r="F1403" s="2">
        <f t="shared" si="131"/>
        <v>-0.12102936334998599</v>
      </c>
      <c r="G1403" s="2">
        <f t="shared" si="129"/>
        <v>-3.5012500905553245E-2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3.6709999999999998</v>
      </c>
      <c r="C1404" s="2">
        <f t="shared" si="126"/>
        <v>3.334474621353535</v>
      </c>
      <c r="D1404" s="2">
        <f t="shared" si="128"/>
        <v>3.4918443252867748</v>
      </c>
      <c r="E1404" s="2">
        <f t="shared" si="127"/>
        <v>-0.15736970393323979</v>
      </c>
      <c r="F1404" s="2">
        <f t="shared" si="131"/>
        <v>-0.12829743146663675</v>
      </c>
      <c r="G1404" s="2">
        <f t="shared" si="129"/>
        <v>-2.9072272466603044E-2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3.6974999999999998</v>
      </c>
      <c r="C1405" s="2">
        <f t="shared" si="126"/>
        <v>3.3546477565299142</v>
      </c>
      <c r="D1405" s="2">
        <f t="shared" si="128"/>
        <v>3.5070780789692355</v>
      </c>
      <c r="E1405" s="2">
        <f t="shared" si="127"/>
        <v>-0.15243032243932131</v>
      </c>
      <c r="F1405" s="2">
        <f t="shared" si="131"/>
        <v>-0.13312400966117366</v>
      </c>
      <c r="G1405" s="2">
        <f t="shared" si="129"/>
        <v>-1.930631277814765E-2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3.5318999999999998</v>
      </c>
      <c r="C1406" s="2">
        <f t="shared" si="126"/>
        <v>3.3635634862945429</v>
      </c>
      <c r="D1406" s="2">
        <f t="shared" si="128"/>
        <v>3.5089167397863292</v>
      </c>
      <c r="E1406" s="2">
        <f t="shared" si="127"/>
        <v>-0.14535325349178629</v>
      </c>
      <c r="F1406" s="2">
        <f t="shared" si="131"/>
        <v>-0.13556985842729619</v>
      </c>
      <c r="G1406" s="2">
        <f t="shared" si="129"/>
        <v>-9.783395064490108E-3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3.4655999999999998</v>
      </c>
      <c r="C1407" s="2">
        <f t="shared" si="126"/>
        <v>3.376199873018459</v>
      </c>
      <c r="D1407" s="2">
        <f t="shared" si="128"/>
        <v>3.5057080923947495</v>
      </c>
      <c r="E1407" s="2">
        <f t="shared" si="127"/>
        <v>-0.12950821937629042</v>
      </c>
      <c r="F1407" s="2">
        <f t="shared" si="131"/>
        <v>-0.13435753061709504</v>
      </c>
      <c r="G1407" s="2">
        <f t="shared" si="129"/>
        <v>4.8493112408046213E-3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6">
        <f>TITRES_STAT!D1411</f>
        <v>3.3132000000000001</v>
      </c>
      <c r="C1408" s="2">
        <f t="shared" si="126"/>
        <v>3.3848614310156195</v>
      </c>
      <c r="D1408" s="2">
        <f t="shared" si="128"/>
        <v>3.4914482336988417</v>
      </c>
      <c r="E1408" s="2">
        <f t="shared" si="127"/>
        <v>-0.10658680268322218</v>
      </c>
      <c r="F1408" s="2">
        <f t="shared" si="131"/>
        <v>-0.12880338503032049</v>
      </c>
      <c r="G1408" s="2">
        <f t="shared" si="129"/>
        <v>2.2216582347098307E-2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6">
        <f>TITRES_STAT!D1412</f>
        <v>3.2932999999999999</v>
      </c>
      <c r="C1409" s="2">
        <f t="shared" si="126"/>
        <v>3.4034058262439859</v>
      </c>
      <c r="D1409" s="2">
        <f t="shared" si="128"/>
        <v>3.4767705867581866</v>
      </c>
      <c r="E1409" s="2">
        <f t="shared" si="127"/>
        <v>-7.3364760514200711E-2</v>
      </c>
      <c r="F1409" s="2">
        <f t="shared" si="131"/>
        <v>-0.11771566012709654</v>
      </c>
      <c r="G1409" s="2">
        <f t="shared" si="129"/>
        <v>4.435089961289583E-2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6">
        <f>TITRES_STAT!D1413</f>
        <v>3.2138</v>
      </c>
      <c r="C1410" s="2">
        <f t="shared" si="126"/>
        <v>3.4282664683602957</v>
      </c>
      <c r="D1410" s="2">
        <f t="shared" si="128"/>
        <v>3.457291284035358</v>
      </c>
      <c r="E1410" s="2">
        <f t="shared" si="127"/>
        <v>-2.9024815675062321E-2</v>
      </c>
      <c r="F1410" s="2">
        <f t="shared" si="131"/>
        <v>-9.9977491236689711E-2</v>
      </c>
      <c r="G1410" s="2">
        <f t="shared" si="129"/>
        <v>7.095267556162739E-2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6">
        <f>TITRES_STAT!D1414</f>
        <v>3.1806999999999999</v>
      </c>
      <c r="C1411" s="2">
        <f t="shared" si="126"/>
        <v>3.4533793193817885</v>
      </c>
      <c r="D1411" s="2">
        <f t="shared" si="128"/>
        <v>3.4368030407734795</v>
      </c>
      <c r="E1411" s="2">
        <f t="shared" si="127"/>
        <v>1.6576278608309014E-2</v>
      </c>
      <c r="F1411" s="2">
        <f t="shared" si="131"/>
        <v>-7.6666737267689966E-2</v>
      </c>
      <c r="G1411" s="2">
        <f t="shared" si="129"/>
        <v>9.324301587599898E-2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6">
        <f>TITRES_STAT!D1415</f>
        <v>3.2204000000000002</v>
      </c>
      <c r="C1412" s="2">
        <f t="shared" si="126"/>
        <v>3.4817671163999746</v>
      </c>
      <c r="D1412" s="2">
        <f t="shared" si="128"/>
        <v>3.4207731859013699</v>
      </c>
      <c r="E1412" s="2">
        <f t="shared" si="127"/>
        <v>6.0993930498604687E-2</v>
      </c>
      <c r="F1412" s="2">
        <f t="shared" si="131"/>
        <v>-4.9134603714431041E-2</v>
      </c>
      <c r="G1412" s="2">
        <f t="shared" si="129"/>
        <v>0.11012853421303573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6">
        <f>TITRES_STAT!D1416</f>
        <v>3.2271000000000001</v>
      </c>
      <c r="C1413" s="2">
        <f t="shared" si="126"/>
        <v>3.5057875600307478</v>
      </c>
      <c r="D1413" s="2">
        <f t="shared" si="128"/>
        <v>3.4064270239827503</v>
      </c>
      <c r="E1413" s="2">
        <f t="shared" si="127"/>
        <v>9.9360536047997439E-2</v>
      </c>
      <c r="F1413" s="2">
        <f t="shared" si="131"/>
        <v>-1.9435575761945344E-2</v>
      </c>
      <c r="G1413" s="2">
        <f t="shared" si="129"/>
        <v>0.11879611180994279</v>
      </c>
      <c r="H1413" s="2" t="str">
        <f t="shared" si="130"/>
        <v>Sell</v>
      </c>
    </row>
    <row r="1414" spans="1:8" ht="13.5" x14ac:dyDescent="0.25">
      <c r="A1414" s="3">
        <f>TITRES_STAT!B1417</f>
        <v>44071</v>
      </c>
      <c r="B1414" s="6">
        <f>TITRES_STAT!D1417</f>
        <v>3.2271000000000001</v>
      </c>
      <c r="C1414" s="2">
        <f t="shared" si="126"/>
        <v>3.5312048584875559</v>
      </c>
      <c r="D1414" s="2">
        <f t="shared" si="128"/>
        <v>3.3931435407247692</v>
      </c>
      <c r="E1414" s="2">
        <f t="shared" si="127"/>
        <v>0.13806131776278674</v>
      </c>
      <c r="F1414" s="2">
        <f t="shared" si="131"/>
        <v>1.2063802943001073E-2</v>
      </c>
      <c r="G1414" s="2">
        <f t="shared" si="129"/>
        <v>0.12599751481978566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3.2271000000000001</v>
      </c>
      <c r="C1415" s="2">
        <f t="shared" si="126"/>
        <v>3.5567887264125471</v>
      </c>
      <c r="D1415" s="2">
        <f t="shared" si="128"/>
        <v>3.3808440191896012</v>
      </c>
      <c r="E1415" s="2">
        <f t="shared" si="127"/>
        <v>0.17594470722294586</v>
      </c>
      <c r="F1415" s="2">
        <f t="shared" si="131"/>
        <v>4.4839983798990034E-2</v>
      </c>
      <c r="G1415" s="2">
        <f t="shared" si="129"/>
        <v>0.13110472342395582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3.1276999999999999</v>
      </c>
      <c r="C1416" s="2">
        <f t="shared" si="126"/>
        <v>3.5529596915798471</v>
      </c>
      <c r="D1416" s="2">
        <f t="shared" si="128"/>
        <v>3.3620926103607416</v>
      </c>
      <c r="E1416" s="2">
        <f t="shared" si="127"/>
        <v>0.19086708121910556</v>
      </c>
      <c r="F1416" s="2">
        <f t="shared" si="131"/>
        <v>7.404540328301315E-2</v>
      </c>
      <c r="G1416" s="2">
        <f t="shared" si="129"/>
        <v>0.11682167793609241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3.1143999999999998</v>
      </c>
      <c r="C1417" s="2">
        <f t="shared" si="126"/>
        <v>3.5395197390291013</v>
      </c>
      <c r="D1417" s="2">
        <f t="shared" si="128"/>
        <v>3.3437450095932792</v>
      </c>
      <c r="E1417" s="2">
        <f t="shared" si="127"/>
        <v>0.19577472943582208</v>
      </c>
      <c r="F1417" s="2">
        <f t="shared" si="131"/>
        <v>9.8391268513574937E-2</v>
      </c>
      <c r="G1417" s="2">
        <f t="shared" si="129"/>
        <v>9.7383460922247145E-2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3.0813000000000001</v>
      </c>
      <c r="C1418" s="2">
        <f t="shared" si="126"/>
        <v>3.5047013176400088</v>
      </c>
      <c r="D1418" s="2">
        <f t="shared" si="128"/>
        <v>3.3243046385122956</v>
      </c>
      <c r="E1418" s="2">
        <f t="shared" si="127"/>
        <v>0.18039667912771318</v>
      </c>
      <c r="F1418" s="2">
        <f t="shared" si="131"/>
        <v>0.1147923506364026</v>
      </c>
      <c r="G1418" s="2">
        <f t="shared" si="129"/>
        <v>6.5604328491310579E-2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3.0680000000000001</v>
      </c>
      <c r="C1419" s="2">
        <f t="shared" si="126"/>
        <v>3.4721780380030847</v>
      </c>
      <c r="D1419" s="2">
        <f t="shared" si="128"/>
        <v>3.305319109733607</v>
      </c>
      <c r="E1419" s="2">
        <f t="shared" si="127"/>
        <v>0.16685892826947768</v>
      </c>
      <c r="F1419" s="2">
        <f t="shared" si="131"/>
        <v>0.12520566616301762</v>
      </c>
      <c r="G1419" s="2">
        <f t="shared" si="129"/>
        <v>4.1653262106460059E-2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3.1939000000000002</v>
      </c>
      <c r="C1420" s="2">
        <f t="shared" si="126"/>
        <v>3.4324275706179947</v>
      </c>
      <c r="D1420" s="2">
        <f t="shared" si="128"/>
        <v>3.2970658423459325</v>
      </c>
      <c r="E1420" s="2">
        <f t="shared" si="127"/>
        <v>0.13536172827206228</v>
      </c>
      <c r="F1420" s="2">
        <f t="shared" si="131"/>
        <v>0.12723687858482657</v>
      </c>
      <c r="G1420" s="2">
        <f t="shared" si="129"/>
        <v>8.1248496872357023E-3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3.2999000000000001</v>
      </c>
      <c r="C1421" s="2">
        <f t="shared" si="126"/>
        <v>3.3937002520613802</v>
      </c>
      <c r="D1421" s="2">
        <f t="shared" si="128"/>
        <v>3.2972757799499375</v>
      </c>
      <c r="E1421" s="2">
        <f t="shared" si="127"/>
        <v>9.6424472111442672E-2</v>
      </c>
      <c r="F1421" s="2">
        <f t="shared" si="131"/>
        <v>0.12107439729014979</v>
      </c>
      <c r="G1421" s="2">
        <f t="shared" si="129"/>
        <v>-2.4649925178707122E-2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6">
        <f>TITRES_STAT!D1425</f>
        <v>3.3530000000000002</v>
      </c>
      <c r="C1422" s="2">
        <f t="shared" si="126"/>
        <v>3.3670386748211678</v>
      </c>
      <c r="D1422" s="2">
        <f t="shared" si="128"/>
        <v>3.3014034999536457</v>
      </c>
      <c r="E1422" s="2">
        <f t="shared" si="127"/>
        <v>6.5635174867522128E-2</v>
      </c>
      <c r="F1422" s="2">
        <f t="shared" si="131"/>
        <v>0.10998655280562426</v>
      </c>
      <c r="G1422" s="2">
        <f t="shared" si="129"/>
        <v>-4.4351377938102135E-2</v>
      </c>
      <c r="H1422" s="2" t="str">
        <f t="shared" si="130"/>
        <v>Hold</v>
      </c>
    </row>
    <row r="1423" spans="1:8" ht="13.5" x14ac:dyDescent="0.25">
      <c r="A1423" s="3">
        <f>TITRES_STAT!B1426</f>
        <v>44084</v>
      </c>
      <c r="B1423" s="6">
        <f>TITRES_STAT!D1426</f>
        <v>3.4060000000000001</v>
      </c>
      <c r="C1423" s="2">
        <f t="shared" ref="C1423:C1486" si="132">$C$4*B1413+C1422*(1-$C$4)</f>
        <v>3.3455096479256037</v>
      </c>
      <c r="D1423" s="2">
        <f t="shared" si="128"/>
        <v>3.3091513888459683</v>
      </c>
      <c r="E1423" s="2">
        <f t="shared" si="127"/>
        <v>3.6358259079635413E-2</v>
      </c>
      <c r="F1423" s="2">
        <f t="shared" si="131"/>
        <v>9.5260894060426496E-2</v>
      </c>
      <c r="G1423" s="2">
        <f t="shared" si="129"/>
        <v>-5.8902634980791083E-2</v>
      </c>
      <c r="H1423" s="2" t="str">
        <f t="shared" si="130"/>
        <v>Hold</v>
      </c>
    </row>
    <row r="1424" spans="1:8" ht="13.5" x14ac:dyDescent="0.25">
      <c r="A1424" s="3">
        <f>TITRES_STAT!B1427</f>
        <v>44085</v>
      </c>
      <c r="B1424" s="6">
        <f>TITRES_STAT!D1427</f>
        <v>3.3197999999999999</v>
      </c>
      <c r="C1424" s="2">
        <f t="shared" si="132"/>
        <v>3.3272927790139724</v>
      </c>
      <c r="D1424" s="2">
        <f t="shared" si="128"/>
        <v>3.309940174857378</v>
      </c>
      <c r="E1424" s="2">
        <f t="shared" si="127"/>
        <v>1.7352604156594342E-2</v>
      </c>
      <c r="F1424" s="2">
        <f t="shared" si="131"/>
        <v>7.9679236079660071E-2</v>
      </c>
      <c r="G1424" s="2">
        <f t="shared" si="129"/>
        <v>-6.2326631923065728E-2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6">
        <f>TITRES_STAT!D1428</f>
        <v>3.3132000000000001</v>
      </c>
      <c r="C1425" s="2">
        <f t="shared" si="132"/>
        <v>3.3118785053195152</v>
      </c>
      <c r="D1425" s="2">
        <f t="shared" si="128"/>
        <v>3.3101816433864615</v>
      </c>
      <c r="E1425" s="2">
        <f t="shared" si="127"/>
        <v>1.6968619330537393E-3</v>
      </c>
      <c r="F1425" s="2">
        <f t="shared" si="131"/>
        <v>6.4082761250338807E-2</v>
      </c>
      <c r="G1425" s="2">
        <f t="shared" si="129"/>
        <v>-6.2385899317285068E-2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6">
        <f>TITRES_STAT!D1429</f>
        <v>3.2734000000000001</v>
      </c>
      <c r="C1426" s="2">
        <f t="shared" si="132"/>
        <v>3.2835433506549747</v>
      </c>
      <c r="D1426" s="2">
        <f t="shared" si="128"/>
        <v>3.3074570772096865</v>
      </c>
      <c r="E1426" s="2">
        <f t="shared" si="127"/>
        <v>-2.3913726554711801E-2</v>
      </c>
      <c r="F1426" s="2">
        <f t="shared" si="131"/>
        <v>4.6483463689328687E-2</v>
      </c>
      <c r="G1426" s="2">
        <f t="shared" si="129"/>
        <v>-7.0397190244040481E-2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6">
        <f>TITRES_STAT!D1430</f>
        <v>3.2469000000000001</v>
      </c>
      <c r="C1427" s="2">
        <f t="shared" si="132"/>
        <v>3.2575212967080556</v>
      </c>
      <c r="D1427" s="2">
        <f t="shared" si="128"/>
        <v>3.3029713677867467</v>
      </c>
      <c r="E1427" s="2">
        <f t="shared" si="127"/>
        <v>-4.5450071078691145E-2</v>
      </c>
      <c r="F1427" s="2">
        <f t="shared" si="131"/>
        <v>2.8096756735724721E-2</v>
      </c>
      <c r="G1427" s="2">
        <f t="shared" si="129"/>
        <v>-7.3546827814415863E-2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6">
        <f>TITRES_STAT!D1431</f>
        <v>3.2801</v>
      </c>
      <c r="C1428" s="2">
        <f t="shared" si="132"/>
        <v>3.2304103279837393</v>
      </c>
      <c r="D1428" s="2">
        <f t="shared" si="128"/>
        <v>3.3012771923951361</v>
      </c>
      <c r="E1428" s="2">
        <f t="shared" si="127"/>
        <v>-7.0866864411396779E-2</v>
      </c>
      <c r="F1428" s="2">
        <f t="shared" si="131"/>
        <v>8.3040325063004211E-3</v>
      </c>
      <c r="G1428" s="2">
        <f t="shared" si="129"/>
        <v>-7.9170896917697201E-2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6">
        <f>TITRES_STAT!D1432</f>
        <v>3.3132000000000001</v>
      </c>
      <c r="C1429" s="2">
        <f t="shared" si="132"/>
        <v>3.2054241236785486</v>
      </c>
      <c r="D1429" s="2">
        <f t="shared" si="128"/>
        <v>3.3021603633288299</v>
      </c>
      <c r="E1429" s="2">
        <f t="shared" si="127"/>
        <v>-9.673623965028133E-2</v>
      </c>
      <c r="F1429" s="2">
        <f t="shared" si="131"/>
        <v>-1.2704021925015928E-2</v>
      </c>
      <c r="G1429" s="2">
        <f t="shared" si="129"/>
        <v>-8.4032217725265396E-2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6">
        <f>TITRES_STAT!D1433</f>
        <v>3.3066</v>
      </c>
      <c r="C1430" s="2">
        <f t="shared" si="132"/>
        <v>3.2036511815741568</v>
      </c>
      <c r="D1430" s="2">
        <f t="shared" si="128"/>
        <v>3.3024892253044724</v>
      </c>
      <c r="E1430" s="2">
        <f t="shared" si="127"/>
        <v>-9.8838043730315572E-2</v>
      </c>
      <c r="F1430" s="2">
        <f t="shared" si="131"/>
        <v>-2.9930826286075858E-2</v>
      </c>
      <c r="G1430" s="2">
        <f t="shared" si="129"/>
        <v>-6.8907217444239721E-2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6">
        <f>TITRES_STAT!D1434</f>
        <v>3.3264999999999998</v>
      </c>
      <c r="C1431" s="2">
        <f t="shared" si="132"/>
        <v>3.2184586921012093</v>
      </c>
      <c r="D1431" s="2">
        <f t="shared" si="128"/>
        <v>3.3042678012078448</v>
      </c>
      <c r="E1431" s="2">
        <f t="shared" si="127"/>
        <v>-8.5809109106635528E-2</v>
      </c>
      <c r="F1431" s="2">
        <f t="shared" si="131"/>
        <v>-4.1106482850187795E-2</v>
      </c>
      <c r="G1431" s="2">
        <f t="shared" si="129"/>
        <v>-4.4702626256447733E-2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6">
        <f>TITRES_STAT!D1435</f>
        <v>3.3249</v>
      </c>
      <c r="C1432" s="2">
        <f t="shared" si="132"/>
        <v>3.2391573548548696</v>
      </c>
      <c r="D1432" s="2">
        <f t="shared" si="128"/>
        <v>3.3057961122294861</v>
      </c>
      <c r="E1432" s="2">
        <f t="shared" si="127"/>
        <v>-6.6638757374616553E-2</v>
      </c>
      <c r="F1432" s="2">
        <f t="shared" si="131"/>
        <v>-4.6212937755073555E-2</v>
      </c>
      <c r="G1432" s="2">
        <f t="shared" si="129"/>
        <v>-2.0425819619542998E-2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6">
        <f>TITRES_STAT!D1436</f>
        <v>3.2884000000000002</v>
      </c>
      <c r="C1433" s="2">
        <f t="shared" si="132"/>
        <v>3.2648254541079664</v>
      </c>
      <c r="D1433" s="2">
        <f t="shared" si="128"/>
        <v>3.3045075113235982</v>
      </c>
      <c r="E1433" s="2">
        <f t="shared" si="127"/>
        <v>-3.9682057215631783E-2</v>
      </c>
      <c r="F1433" s="2">
        <f t="shared" si="131"/>
        <v>-4.4906761647185205E-2</v>
      </c>
      <c r="G1433" s="2">
        <f t="shared" si="129"/>
        <v>5.2247044315534216E-3</v>
      </c>
      <c r="H1433" s="2" t="str">
        <f t="shared" si="130"/>
        <v>Sell</v>
      </c>
    </row>
    <row r="1434" spans="1:8" ht="13.5" x14ac:dyDescent="0.25">
      <c r="A1434" s="3">
        <f>TITRES_STAT!B1437</f>
        <v>44099</v>
      </c>
      <c r="B1434" s="6">
        <f>TITRES_STAT!D1437</f>
        <v>3.3176000000000001</v>
      </c>
      <c r="C1434" s="2">
        <f t="shared" si="132"/>
        <v>3.2732830765528949</v>
      </c>
      <c r="D1434" s="2">
        <f t="shared" si="128"/>
        <v>3.3054773252996279</v>
      </c>
      <c r="E1434" s="2">
        <f t="shared" si="127"/>
        <v>-3.2194248746733045E-2</v>
      </c>
      <c r="F1434" s="2">
        <f t="shared" si="131"/>
        <v>-4.2364259067094776E-2</v>
      </c>
      <c r="G1434" s="2">
        <f t="shared" si="129"/>
        <v>1.017001032036173E-2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6">
        <f>TITRES_STAT!D1438</f>
        <v>3.2957000000000001</v>
      </c>
      <c r="C1435" s="2">
        <f t="shared" si="132"/>
        <v>3.2794241416986032</v>
      </c>
      <c r="D1435" s="2">
        <f t="shared" si="128"/>
        <v>3.304753078981137</v>
      </c>
      <c r="E1435" s="2">
        <f t="shared" si="127"/>
        <v>-2.5328937282533825E-2</v>
      </c>
      <c r="F1435" s="2">
        <f t="shared" si="131"/>
        <v>-3.8957194710182587E-2</v>
      </c>
      <c r="G1435" s="2">
        <f t="shared" si="129"/>
        <v>1.3628257427648761E-2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6">
        <f>TITRES_STAT!D1439</f>
        <v>3.4929999999999999</v>
      </c>
      <c r="C1436" s="2">
        <f t="shared" si="132"/>
        <v>3.278497350668049</v>
      </c>
      <c r="D1436" s="2">
        <f t="shared" si="128"/>
        <v>3.3186972953529046</v>
      </c>
      <c r="E1436" s="2">
        <f t="shared" ref="E1436:E1499" si="133">C1436-D1436</f>
        <v>-4.0199944684855549E-2</v>
      </c>
      <c r="F1436" s="2">
        <f t="shared" si="131"/>
        <v>-3.9205744705117181E-2</v>
      </c>
      <c r="G1436" s="2">
        <f t="shared" si="129"/>
        <v>-9.9419997973836799E-4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3.3906999999999998</v>
      </c>
      <c r="C1437" s="2">
        <f t="shared" si="132"/>
        <v>3.2736362197960416</v>
      </c>
      <c r="D1437" s="2">
        <f t="shared" ref="D1437:D1500" si="134">$D$4*B1437+(1-$D$4)*D1436</f>
        <v>3.3240308290304674</v>
      </c>
      <c r="E1437" s="2">
        <f t="shared" si="133"/>
        <v>-5.0394609234425847E-2</v>
      </c>
      <c r="F1437" s="2">
        <f t="shared" si="131"/>
        <v>-4.1443517610978919E-2</v>
      </c>
      <c r="G1437" s="2">
        <f t="shared" si="129"/>
        <v>-8.9510916234469273E-3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3.2664</v>
      </c>
      <c r="C1438" s="2">
        <f t="shared" si="132"/>
        <v>3.2746306475197278</v>
      </c>
      <c r="D1438" s="2">
        <f t="shared" si="134"/>
        <v>3.3197618787319145</v>
      </c>
      <c r="E1438" s="2">
        <f t="shared" si="133"/>
        <v>-4.5131231212186762E-2</v>
      </c>
      <c r="F1438" s="2">
        <f t="shared" si="131"/>
        <v>-4.2181060331220488E-2</v>
      </c>
      <c r="G1438" s="2">
        <f t="shared" si="129"/>
        <v>-2.9501708809662741E-3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3.3468</v>
      </c>
      <c r="C1439" s="2">
        <f t="shared" si="132"/>
        <v>3.2805643940551543</v>
      </c>
      <c r="D1439" s="2">
        <f t="shared" si="134"/>
        <v>3.3217647025295505</v>
      </c>
      <c r="E1439" s="2">
        <f t="shared" si="133"/>
        <v>-4.1200308474396152E-2</v>
      </c>
      <c r="F1439" s="2">
        <f t="shared" si="131"/>
        <v>-4.1984909959855619E-2</v>
      </c>
      <c r="G1439" s="2">
        <f t="shared" si="129"/>
        <v>7.8460148545946712E-4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6">
        <f>TITRES_STAT!D1443</f>
        <v>3.4710000000000001</v>
      </c>
      <c r="C1440" s="2">
        <f t="shared" si="132"/>
        <v>3.2845698718928227</v>
      </c>
      <c r="D1440" s="2">
        <f t="shared" si="134"/>
        <v>3.3328191690088431</v>
      </c>
      <c r="E1440" s="2">
        <f t="shared" si="133"/>
        <v>-4.824929711602044E-2</v>
      </c>
      <c r="F1440" s="2">
        <f t="shared" si="131"/>
        <v>-4.3237787391088585E-2</v>
      </c>
      <c r="G1440" s="2">
        <f t="shared" si="129"/>
        <v>-5.0115097249318549E-3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3.3687</v>
      </c>
      <c r="C1441" s="2">
        <f t="shared" si="132"/>
        <v>3.2910206608323884</v>
      </c>
      <c r="D1441" s="2">
        <f t="shared" si="134"/>
        <v>3.3354770083415213</v>
      </c>
      <c r="E1441" s="2">
        <f t="shared" si="133"/>
        <v>-4.4456347509132854E-2</v>
      </c>
      <c r="F1441" s="2">
        <f t="shared" si="131"/>
        <v>-4.3481499414697443E-2</v>
      </c>
      <c r="G1441" s="2">
        <f t="shared" si="129"/>
        <v>-9.7484809443541126E-4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3.3687</v>
      </c>
      <c r="C1442" s="2">
        <f t="shared" si="132"/>
        <v>3.2962328668581744</v>
      </c>
      <c r="D1442" s="2">
        <f t="shared" si="134"/>
        <v>3.3379379706865939</v>
      </c>
      <c r="E1442" s="2">
        <f t="shared" si="133"/>
        <v>-4.1705103828419521E-2</v>
      </c>
      <c r="F1442" s="2">
        <f t="shared" si="131"/>
        <v>-4.3126220297441856E-2</v>
      </c>
      <c r="G1442" s="2">
        <f t="shared" si="129"/>
        <v>1.4211164690223349E-3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6">
        <f>TITRES_STAT!D1446</f>
        <v>3.3614000000000002</v>
      </c>
      <c r="C1443" s="2">
        <f t="shared" si="132"/>
        <v>3.2950278104184552</v>
      </c>
      <c r="D1443" s="2">
        <f t="shared" si="134"/>
        <v>3.3396758987838835</v>
      </c>
      <c r="E1443" s="2">
        <f t="shared" si="133"/>
        <v>-4.4648088365428329E-2</v>
      </c>
      <c r="F1443" s="2">
        <f t="shared" si="131"/>
        <v>-4.343059391103915E-2</v>
      </c>
      <c r="G1443" s="2">
        <f t="shared" si="129"/>
        <v>-1.2174944543891786E-3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3.3834</v>
      </c>
      <c r="C1444" s="2">
        <f t="shared" si="132"/>
        <v>3.2985004549694623</v>
      </c>
      <c r="D1444" s="2">
        <f t="shared" si="134"/>
        <v>3.3429147210961885</v>
      </c>
      <c r="E1444" s="2">
        <f t="shared" si="133"/>
        <v>-4.4414266126726165E-2</v>
      </c>
      <c r="F1444" s="2">
        <f t="shared" si="131"/>
        <v>-4.3627328354176556E-2</v>
      </c>
      <c r="G1444" s="2">
        <f t="shared" ref="G1444:G1507" si="135">E1444-F1444</f>
        <v>-7.8693777254960906E-4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3.3540999999999999</v>
      </c>
      <c r="C1445" s="2">
        <f t="shared" si="132"/>
        <v>3.2980696157433913</v>
      </c>
      <c r="D1445" s="2">
        <f t="shared" si="134"/>
        <v>3.3437432602742487</v>
      </c>
      <c r="E1445" s="2">
        <f t="shared" si="133"/>
        <v>-4.5673644530857427E-2</v>
      </c>
      <c r="F1445" s="2">
        <f t="shared" ref="F1445:F1508" si="137">(E1445*(2/(10)))+((1-(2/10))*F1444)</f>
        <v>-4.403659158951273E-2</v>
      </c>
      <c r="G1445" s="2">
        <f t="shared" si="135"/>
        <v>-1.6370529413446966E-3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6">
        <f>TITRES_STAT!D1449</f>
        <v>3.5514000000000001</v>
      </c>
      <c r="C1446" s="2">
        <f t="shared" si="132"/>
        <v>3.3280589056290237</v>
      </c>
      <c r="D1446" s="2">
        <f t="shared" si="134"/>
        <v>3.3591252409946746</v>
      </c>
      <c r="E1446" s="2">
        <f t="shared" si="133"/>
        <v>-3.1066335365650843E-2</v>
      </c>
      <c r="F1446" s="2">
        <f t="shared" si="137"/>
        <v>-4.1442540344740354E-2</v>
      </c>
      <c r="G1446" s="2">
        <f t="shared" si="135"/>
        <v>1.0376204979089511E-2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3.5807000000000002</v>
      </c>
      <c r="C1447" s="2">
        <f t="shared" si="132"/>
        <v>3.3376959970707123</v>
      </c>
      <c r="D1447" s="2">
        <f t="shared" si="134"/>
        <v>3.3755381861061799</v>
      </c>
      <c r="E1447" s="2">
        <f t="shared" si="133"/>
        <v>-3.7842189035467655E-2</v>
      </c>
      <c r="F1447" s="2">
        <f t="shared" si="137"/>
        <v>-4.072247008288582E-2</v>
      </c>
      <c r="G1447" s="2">
        <f t="shared" si="135"/>
        <v>2.880281047418165E-3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3.5367999999999999</v>
      </c>
      <c r="C1448" s="2">
        <f t="shared" si="132"/>
        <v>3.3267273821367565</v>
      </c>
      <c r="D1448" s="2">
        <f t="shared" si="134"/>
        <v>3.3874835056538704</v>
      </c>
      <c r="E1448" s="2">
        <f t="shared" si="133"/>
        <v>-6.0756123517113902E-2</v>
      </c>
      <c r="F1448" s="2">
        <f t="shared" si="137"/>
        <v>-4.4729200769731435E-2</v>
      </c>
      <c r="G1448" s="2">
        <f t="shared" si="135"/>
        <v>-1.6026922747382467E-2</v>
      </c>
      <c r="H1448" s="2" t="str">
        <f t="shared" si="136"/>
        <v>Hold</v>
      </c>
    </row>
    <row r="1449" spans="1:8" ht="13.5" x14ac:dyDescent="0.25">
      <c r="A1449" s="3">
        <f>TITRES_STAT!B1452</f>
        <v>44123</v>
      </c>
      <c r="B1449" s="6">
        <f>TITRES_STAT!D1452</f>
        <v>3.5440999999999998</v>
      </c>
      <c r="C1449" s="2">
        <f t="shared" si="132"/>
        <v>3.32981547719264</v>
      </c>
      <c r="D1449" s="2">
        <f t="shared" si="134"/>
        <v>3.3990847274572871</v>
      </c>
      <c r="E1449" s="2">
        <f t="shared" si="133"/>
        <v>-6.9269250264647031E-2</v>
      </c>
      <c r="F1449" s="2">
        <f t="shared" si="137"/>
        <v>-4.9637210668714557E-2</v>
      </c>
      <c r="G1449" s="2">
        <f t="shared" si="135"/>
        <v>-1.9632039595932474E-2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6">
        <f>TITRES_STAT!D1453</f>
        <v>3.4418000000000002</v>
      </c>
      <c r="C1450" s="2">
        <f t="shared" si="132"/>
        <v>3.3515361730091566</v>
      </c>
      <c r="D1450" s="2">
        <f t="shared" si="134"/>
        <v>3.4022488217197102</v>
      </c>
      <c r="E1450" s="2">
        <f t="shared" si="133"/>
        <v>-5.0712648710553587E-2</v>
      </c>
      <c r="F1450" s="2">
        <f t="shared" si="137"/>
        <v>-4.9852298277082367E-2</v>
      </c>
      <c r="G1450" s="2">
        <f t="shared" si="135"/>
        <v>-8.6035043347122003E-4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6">
        <f>TITRES_STAT!D1454</f>
        <v>3.4344999999999999</v>
      </c>
      <c r="C1451" s="2">
        <f t="shared" si="132"/>
        <v>3.3541767617769787</v>
      </c>
      <c r="D1451" s="2">
        <f t="shared" si="134"/>
        <v>3.4046377978886206</v>
      </c>
      <c r="E1451" s="2">
        <f t="shared" si="133"/>
        <v>-5.0461036111641988E-2</v>
      </c>
      <c r="F1451" s="2">
        <f t="shared" si="137"/>
        <v>-4.9974045843994293E-2</v>
      </c>
      <c r="G1451" s="2">
        <f t="shared" si="135"/>
        <v>-4.8699026764769532E-4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6">
        <f>TITRES_STAT!D1455</f>
        <v>3.4272</v>
      </c>
      <c r="C1452" s="2">
        <f t="shared" si="132"/>
        <v>3.3564111061189816</v>
      </c>
      <c r="D1452" s="2">
        <f t="shared" si="134"/>
        <v>3.4063090721190932</v>
      </c>
      <c r="E1452" s="2">
        <f t="shared" si="133"/>
        <v>-4.9897966000111538E-2</v>
      </c>
      <c r="F1452" s="2">
        <f t="shared" si="137"/>
        <v>-4.9958829875217742E-2</v>
      </c>
      <c r="G1452" s="2">
        <f t="shared" si="135"/>
        <v>6.0863875106204057E-5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6">
        <f>TITRES_STAT!D1456</f>
        <v>3.4272</v>
      </c>
      <c r="C1453" s="2">
        <f t="shared" si="132"/>
        <v>3.3571786282545233</v>
      </c>
      <c r="D1453" s="2">
        <f t="shared" si="134"/>
        <v>3.4078565482584198</v>
      </c>
      <c r="E1453" s="2">
        <f t="shared" si="133"/>
        <v>-5.0677920003896482E-2</v>
      </c>
      <c r="F1453" s="2">
        <f t="shared" si="137"/>
        <v>-5.0102647900953493E-2</v>
      </c>
      <c r="G1453" s="2">
        <f t="shared" si="135"/>
        <v>-5.7527210294298914E-4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6">
        <f>TITRES_STAT!D1457</f>
        <v>3.4125999999999999</v>
      </c>
      <c r="C1454" s="2">
        <f t="shared" si="132"/>
        <v>3.3612126854461351</v>
      </c>
      <c r="D1454" s="2">
        <f t="shared" si="134"/>
        <v>3.4082079150540925</v>
      </c>
      <c r="E1454" s="2">
        <f t="shared" si="133"/>
        <v>-4.6995229607957434E-2</v>
      </c>
      <c r="F1454" s="2">
        <f t="shared" si="137"/>
        <v>-4.9481164242354284E-2</v>
      </c>
      <c r="G1454" s="2">
        <f t="shared" si="135"/>
        <v>2.4859346343968497E-3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6">
        <f>TITRES_STAT!D1458</f>
        <v>3.3614000000000002</v>
      </c>
      <c r="C1455" s="2">
        <f t="shared" si="132"/>
        <v>3.3601184261467298</v>
      </c>
      <c r="D1455" s="2">
        <f t="shared" si="134"/>
        <v>3.4047406620871228</v>
      </c>
      <c r="E1455" s="2">
        <f t="shared" si="133"/>
        <v>-4.462223594039294E-2</v>
      </c>
      <c r="F1455" s="2">
        <f t="shared" si="137"/>
        <v>-4.8509378581962019E-2</v>
      </c>
      <c r="G1455" s="2">
        <f t="shared" si="135"/>
        <v>3.8871426415690788E-3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6">
        <f>TITRES_STAT!D1459</f>
        <v>3.3906999999999998</v>
      </c>
      <c r="C1456" s="2">
        <f t="shared" si="132"/>
        <v>3.3895463605856944</v>
      </c>
      <c r="D1456" s="2">
        <f t="shared" si="134"/>
        <v>3.4037006130436325</v>
      </c>
      <c r="E1456" s="2">
        <f t="shared" si="133"/>
        <v>-1.415425245793811E-2</v>
      </c>
      <c r="F1456" s="2">
        <f t="shared" si="137"/>
        <v>-4.1638353357157237E-2</v>
      </c>
      <c r="G1456" s="2">
        <f t="shared" si="135"/>
        <v>2.7484100899219127E-2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6">
        <f>TITRES_STAT!D1460</f>
        <v>3.4125999999999999</v>
      </c>
      <c r="C1457" s="2">
        <f t="shared" si="132"/>
        <v>3.4189546128032799</v>
      </c>
      <c r="D1457" s="2">
        <f t="shared" si="134"/>
        <v>3.4043598268922524</v>
      </c>
      <c r="E1457" s="2">
        <f t="shared" si="133"/>
        <v>1.4594785911027586E-2</v>
      </c>
      <c r="F1457" s="2">
        <f t="shared" si="137"/>
        <v>-3.0391725503520272E-2</v>
      </c>
      <c r="G1457" s="2">
        <f t="shared" si="135"/>
        <v>4.4986511414547861E-2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6">
        <f>TITRES_STAT!D1461</f>
        <v>3.4125999999999999</v>
      </c>
      <c r="C1458" s="2">
        <f t="shared" si="132"/>
        <v>3.4370846723720057</v>
      </c>
      <c r="D1458" s="2">
        <f t="shared" si="134"/>
        <v>3.4049702100854189</v>
      </c>
      <c r="E1458" s="2">
        <f t="shared" si="133"/>
        <v>3.2114462286586765E-2</v>
      </c>
      <c r="F1458" s="2">
        <f t="shared" si="137"/>
        <v>-1.7890487945498867E-2</v>
      </c>
      <c r="G1458" s="2">
        <f t="shared" si="135"/>
        <v>5.0004950232085635E-2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6">
        <f>TITRES_STAT!D1462</f>
        <v>3.3980000000000001</v>
      </c>
      <c r="C1459" s="2">
        <f t="shared" si="132"/>
        <v>3.4535485689301586</v>
      </c>
      <c r="D1459" s="2">
        <f t="shared" si="134"/>
        <v>3.4044538982272399</v>
      </c>
      <c r="E1459" s="2">
        <f t="shared" si="133"/>
        <v>4.909467070291873E-2</v>
      </c>
      <c r="F1459" s="2">
        <f t="shared" si="137"/>
        <v>-4.4934562158153463E-3</v>
      </c>
      <c r="G1459" s="2">
        <f t="shared" si="135"/>
        <v>5.3588126918734075E-2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6">
        <f>TITRES_STAT!D1463</f>
        <v>3.3980000000000001</v>
      </c>
      <c r="C1460" s="2">
        <f t="shared" si="132"/>
        <v>3.4517410967870572</v>
      </c>
      <c r="D1460" s="2">
        <f t="shared" si="134"/>
        <v>3.4039758316918887</v>
      </c>
      <c r="E1460" s="2">
        <f t="shared" si="133"/>
        <v>4.7765265095168541E-2</v>
      </c>
      <c r="F1460" s="2">
        <f t="shared" si="137"/>
        <v>5.9582880463814325E-3</v>
      </c>
      <c r="G1460" s="2">
        <f t="shared" si="135"/>
        <v>4.1806977048787108E-2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6">
        <f>TITRES_STAT!D1464</f>
        <v>3.4199000000000002</v>
      </c>
      <c r="C1461" s="2">
        <f t="shared" si="132"/>
        <v>3.4490886203582791</v>
      </c>
      <c r="D1461" s="2">
        <f t="shared" si="134"/>
        <v>3.4051553997147117</v>
      </c>
      <c r="E1461" s="2">
        <f t="shared" si="133"/>
        <v>4.3933220643567417E-2</v>
      </c>
      <c r="F1461" s="2">
        <f t="shared" si="137"/>
        <v>1.355327456581863E-2</v>
      </c>
      <c r="G1461" s="2">
        <f t="shared" si="135"/>
        <v>3.0379946077748785E-2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6">
        <f>TITRES_STAT!D1465</f>
        <v>3.4199000000000002</v>
      </c>
      <c r="C1462" s="2">
        <f t="shared" si="132"/>
        <v>3.4457211403031591</v>
      </c>
      <c r="D1462" s="2">
        <f t="shared" si="134"/>
        <v>3.406247592328437</v>
      </c>
      <c r="E1462" s="2">
        <f t="shared" si="133"/>
        <v>3.9473547974722134E-2</v>
      </c>
      <c r="F1462" s="2">
        <f t="shared" si="137"/>
        <v>1.8737329247599334E-2</v>
      </c>
      <c r="G1462" s="2">
        <f t="shared" si="135"/>
        <v>2.07362187271228E-2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6">
        <f>TITRES_STAT!D1466</f>
        <v>3.4344999999999999</v>
      </c>
      <c r="C1463" s="2">
        <f t="shared" si="132"/>
        <v>3.4428717341026731</v>
      </c>
      <c r="D1463" s="2">
        <f t="shared" si="134"/>
        <v>3.4083403632670715</v>
      </c>
      <c r="E1463" s="2">
        <f t="shared" si="133"/>
        <v>3.4531370835601649E-2</v>
      </c>
      <c r="F1463" s="2">
        <f t="shared" si="137"/>
        <v>2.18961375651998E-2</v>
      </c>
      <c r="G1463" s="2">
        <f t="shared" si="135"/>
        <v>1.2635233270401849E-2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6">
        <f>TITRES_STAT!D1467</f>
        <v>3.3321999999999998</v>
      </c>
      <c r="C1464" s="2">
        <f t="shared" si="132"/>
        <v>3.4382145442407235</v>
      </c>
      <c r="D1464" s="2">
        <f t="shared" si="134"/>
        <v>3.4027003363583996</v>
      </c>
      <c r="E1464" s="2">
        <f t="shared" si="133"/>
        <v>3.5514207882323845E-2</v>
      </c>
      <c r="F1464" s="2">
        <f t="shared" si="137"/>
        <v>2.4619751628624609E-2</v>
      </c>
      <c r="G1464" s="2">
        <f t="shared" si="135"/>
        <v>1.0894456253699236E-2</v>
      </c>
      <c r="H1464" s="2" t="str">
        <f t="shared" si="136"/>
        <v>Sell</v>
      </c>
    </row>
    <row r="1465" spans="1:8" ht="13.5" x14ac:dyDescent="0.25">
      <c r="A1465" s="3">
        <f>TITRES_STAT!B1468</f>
        <v>44146</v>
      </c>
      <c r="B1465" s="6">
        <f>TITRES_STAT!D1468</f>
        <v>3.4344999999999999</v>
      </c>
      <c r="C1465" s="2">
        <f t="shared" si="132"/>
        <v>3.4263969220498431</v>
      </c>
      <c r="D1465" s="2">
        <f t="shared" si="134"/>
        <v>3.4050558669985183</v>
      </c>
      <c r="E1465" s="2">
        <f t="shared" si="133"/>
        <v>2.1341055051324886E-2</v>
      </c>
      <c r="F1465" s="2">
        <f t="shared" si="137"/>
        <v>2.3964012313164668E-2</v>
      </c>
      <c r="G1465" s="2">
        <f t="shared" si="135"/>
        <v>-2.6229572618397812E-3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3.4199000000000002</v>
      </c>
      <c r="C1466" s="2">
        <f t="shared" si="132"/>
        <v>3.4209050878883289</v>
      </c>
      <c r="D1466" s="2">
        <f t="shared" si="134"/>
        <v>3.4061554324060355</v>
      </c>
      <c r="E1466" s="2">
        <f t="shared" si="133"/>
        <v>1.4749655482293456E-2</v>
      </c>
      <c r="F1466" s="2">
        <f t="shared" si="137"/>
        <v>2.2121140946990428E-2</v>
      </c>
      <c r="G1466" s="2">
        <f t="shared" si="135"/>
        <v>-7.3714854646969724E-3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3.4344999999999999</v>
      </c>
      <c r="C1467" s="2">
        <f t="shared" si="132"/>
        <v>3.4196273820593555</v>
      </c>
      <c r="D1467" s="2">
        <f t="shared" si="134"/>
        <v>3.4082550300055883</v>
      </c>
      <c r="E1467" s="2">
        <f t="shared" si="133"/>
        <v>1.1372352053767187E-2</v>
      </c>
      <c r="F1467" s="2">
        <f t="shared" si="137"/>
        <v>1.9971383168345781E-2</v>
      </c>
      <c r="G1467" s="2">
        <f t="shared" si="135"/>
        <v>-8.5990311145785932E-3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6">
        <f>TITRES_STAT!D1471</f>
        <v>3.4344999999999999</v>
      </c>
      <c r="C1468" s="2">
        <f t="shared" si="132"/>
        <v>3.4185462463579164</v>
      </c>
      <c r="D1468" s="2">
        <f t="shared" si="134"/>
        <v>3.4101991018570263</v>
      </c>
      <c r="E1468" s="2">
        <f t="shared" si="133"/>
        <v>8.3471445008900247E-3</v>
      </c>
      <c r="F1468" s="2">
        <f t="shared" si="137"/>
        <v>1.7646535434854629E-2</v>
      </c>
      <c r="G1468" s="2">
        <f t="shared" si="135"/>
        <v>-9.2993909339646047E-3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6">
        <f>TITRES_STAT!D1472</f>
        <v>3.4563999999999999</v>
      </c>
      <c r="C1469" s="2">
        <f t="shared" si="132"/>
        <v>3.415385285379775</v>
      </c>
      <c r="D1469" s="2">
        <f t="shared" si="134"/>
        <v>3.4136213906083577</v>
      </c>
      <c r="E1469" s="2">
        <f t="shared" si="133"/>
        <v>1.7638947714173625E-3</v>
      </c>
      <c r="F1469" s="2">
        <f t="shared" si="137"/>
        <v>1.4470007302167177E-2</v>
      </c>
      <c r="G1469" s="2">
        <f t="shared" si="135"/>
        <v>-1.2706112530749814E-2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6">
        <f>TITRES_STAT!D1473</f>
        <v>3.3906999999999998</v>
      </c>
      <c r="C1470" s="2">
        <f t="shared" si="132"/>
        <v>3.4127106260905786</v>
      </c>
      <c r="D1470" s="2">
        <f t="shared" si="134"/>
        <v>3.4119235098225533</v>
      </c>
      <c r="E1470" s="2">
        <f t="shared" si="133"/>
        <v>7.8711626802530077E-4</v>
      </c>
      <c r="F1470" s="2">
        <f t="shared" si="137"/>
        <v>1.1733429095338803E-2</v>
      </c>
      <c r="G1470" s="2">
        <f t="shared" si="135"/>
        <v>-1.0946312827313502E-2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6">
        <f>TITRES_STAT!D1474</f>
        <v>3.3906999999999998</v>
      </c>
      <c r="C1471" s="2">
        <f t="shared" si="132"/>
        <v>3.4138166836151052</v>
      </c>
      <c r="D1471" s="2">
        <f t="shared" si="134"/>
        <v>3.4103513979838458</v>
      </c>
      <c r="E1471" s="2">
        <f t="shared" si="133"/>
        <v>3.4652856312593627E-3</v>
      </c>
      <c r="F1471" s="2">
        <f t="shared" si="137"/>
        <v>1.0079800402522916E-2</v>
      </c>
      <c r="G1471" s="2">
        <f t="shared" si="135"/>
        <v>-6.6145147712635532E-3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6">
        <f>TITRES_STAT!D1475</f>
        <v>3.4053</v>
      </c>
      <c r="C1472" s="2">
        <f t="shared" si="132"/>
        <v>3.4147525784435504</v>
      </c>
      <c r="D1472" s="2">
        <f t="shared" si="134"/>
        <v>3.4099772203554126</v>
      </c>
      <c r="E1472" s="2">
        <f t="shared" si="133"/>
        <v>4.7753580881377822E-3</v>
      </c>
      <c r="F1472" s="2">
        <f t="shared" si="137"/>
        <v>9.0189119396458899E-3</v>
      </c>
      <c r="G1472" s="2">
        <f t="shared" si="135"/>
        <v>-4.2435538515081077E-3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6">
        <f>TITRES_STAT!D1476</f>
        <v>3.3906999999999998</v>
      </c>
      <c r="C1473" s="2">
        <f t="shared" si="132"/>
        <v>3.4177906432983884</v>
      </c>
      <c r="D1473" s="2">
        <f t="shared" si="134"/>
        <v>3.4085492781068636</v>
      </c>
      <c r="E1473" s="2">
        <f t="shared" si="133"/>
        <v>9.2413651915248529E-3</v>
      </c>
      <c r="F1473" s="2">
        <f t="shared" si="137"/>
        <v>9.0634025900216825E-3</v>
      </c>
      <c r="G1473" s="2">
        <f t="shared" si="135"/>
        <v>1.7796260150317045E-4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3.4344999999999999</v>
      </c>
      <c r="C1474" s="2">
        <f t="shared" si="132"/>
        <v>3.404622852021713</v>
      </c>
      <c r="D1474" s="2">
        <f t="shared" si="134"/>
        <v>3.4104715538026515</v>
      </c>
      <c r="E1474" s="2">
        <f t="shared" si="133"/>
        <v>-5.8487017809385478E-3</v>
      </c>
      <c r="F1474" s="2">
        <f t="shared" si="137"/>
        <v>6.0809817158296369E-3</v>
      </c>
      <c r="G1474" s="2">
        <f t="shared" si="135"/>
        <v>-1.1929683496768186E-2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6">
        <f>TITRES_STAT!D1478</f>
        <v>3.4491000000000001</v>
      </c>
      <c r="C1475" s="2">
        <f t="shared" si="132"/>
        <v>3.4092193363260646</v>
      </c>
      <c r="D1475" s="2">
        <f t="shared" si="134"/>
        <v>3.4133329201876403</v>
      </c>
      <c r="E1475" s="2">
        <f t="shared" si="133"/>
        <v>-4.1135838615757869E-3</v>
      </c>
      <c r="F1475" s="2">
        <f t="shared" si="137"/>
        <v>4.0420686003485523E-3</v>
      </c>
      <c r="G1475" s="2">
        <f t="shared" si="135"/>
        <v>-8.1556524619243384E-3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6">
        <f>TITRES_STAT!D1479</f>
        <v>3.4344999999999999</v>
      </c>
      <c r="C1476" s="2">
        <f t="shared" si="132"/>
        <v>3.4108625153528238</v>
      </c>
      <c r="D1476" s="2">
        <f t="shared" si="134"/>
        <v>3.414900852025593</v>
      </c>
      <c r="E1476" s="2">
        <f t="shared" si="133"/>
        <v>-4.0383366727692049E-3</v>
      </c>
      <c r="F1476" s="2">
        <f t="shared" si="137"/>
        <v>2.4259875457250009E-3</v>
      </c>
      <c r="G1476" s="2">
        <f t="shared" si="135"/>
        <v>-6.4643242184942058E-3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6">
        <f>TITRES_STAT!D1480</f>
        <v>3.4344999999999999</v>
      </c>
      <c r="C1477" s="2">
        <f t="shared" si="132"/>
        <v>3.4144990514523892</v>
      </c>
      <c r="D1477" s="2">
        <f t="shared" si="134"/>
        <v>3.4163526407644378</v>
      </c>
      <c r="E1477" s="2">
        <f t="shared" si="133"/>
        <v>-1.853589312048598E-3</v>
      </c>
      <c r="F1477" s="2">
        <f t="shared" si="137"/>
        <v>1.5700721741702811E-3</v>
      </c>
      <c r="G1477" s="2">
        <f t="shared" si="135"/>
        <v>-3.4236614862188791E-3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3.4344999999999999</v>
      </c>
      <c r="C1478" s="2">
        <f t="shared" si="132"/>
        <v>3.4175761204597137</v>
      </c>
      <c r="D1478" s="2">
        <f t="shared" si="134"/>
        <v>3.4176968895967015</v>
      </c>
      <c r="E1478" s="2">
        <f t="shared" si="133"/>
        <v>-1.2076913698777503E-4</v>
      </c>
      <c r="F1478" s="2">
        <f t="shared" si="137"/>
        <v>1.2319039119386699E-3</v>
      </c>
      <c r="G1478" s="2">
        <f t="shared" si="135"/>
        <v>-1.3526730489264449E-3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3.4272</v>
      </c>
      <c r="C1479" s="2">
        <f t="shared" si="132"/>
        <v>3.4235490250043732</v>
      </c>
      <c r="D1479" s="2">
        <f t="shared" si="134"/>
        <v>3.4184008237006496</v>
      </c>
      <c r="E1479" s="2">
        <f t="shared" si="133"/>
        <v>5.1482013037236207E-3</v>
      </c>
      <c r="F1479" s="2">
        <f t="shared" si="137"/>
        <v>2.0151633902956603E-3</v>
      </c>
      <c r="G1479" s="2">
        <f t="shared" si="135"/>
        <v>3.1330379134279604E-3</v>
      </c>
      <c r="H1479" s="2" t="str">
        <f t="shared" si="136"/>
        <v>Sell</v>
      </c>
    </row>
    <row r="1480" spans="1:8" ht="13.5" x14ac:dyDescent="0.25">
      <c r="A1480" s="3">
        <f>TITRES_STAT!B1483</f>
        <v>44167</v>
      </c>
      <c r="B1480" s="6">
        <f>TITRES_STAT!D1483</f>
        <v>3.4272</v>
      </c>
      <c r="C1480" s="2">
        <f t="shared" si="132"/>
        <v>3.4184953288498541</v>
      </c>
      <c r="D1480" s="2">
        <f t="shared" si="134"/>
        <v>3.4190526145376383</v>
      </c>
      <c r="E1480" s="2">
        <f t="shared" si="133"/>
        <v>-5.5728568778423693E-4</v>
      </c>
      <c r="F1480" s="2">
        <f t="shared" si="137"/>
        <v>1.5006735746796809E-3</v>
      </c>
      <c r="G1480" s="2">
        <f t="shared" si="135"/>
        <v>-2.0579592624639176E-3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3.4272</v>
      </c>
      <c r="C1481" s="2">
        <f t="shared" si="132"/>
        <v>3.4142191244114146</v>
      </c>
      <c r="D1481" s="2">
        <f t="shared" si="134"/>
        <v>3.4196561245718873</v>
      </c>
      <c r="E1481" s="2">
        <f t="shared" si="133"/>
        <v>-5.4370001604726603E-3</v>
      </c>
      <c r="F1481" s="2">
        <f t="shared" si="137"/>
        <v>1.1313882764921266E-4</v>
      </c>
      <c r="G1481" s="2">
        <f t="shared" si="135"/>
        <v>-5.550138988121873E-3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3.4344999999999999</v>
      </c>
      <c r="C1482" s="2">
        <f t="shared" si="132"/>
        <v>3.4128469514250432</v>
      </c>
      <c r="D1482" s="2">
        <f t="shared" si="134"/>
        <v>3.4207556708998959</v>
      </c>
      <c r="E1482" s="2">
        <f t="shared" si="133"/>
        <v>-7.9087194748526102E-3</v>
      </c>
      <c r="F1482" s="2">
        <f t="shared" si="137"/>
        <v>-1.4912328328511521E-3</v>
      </c>
      <c r="G1482" s="2">
        <f t="shared" si="135"/>
        <v>-6.4174866420014581E-3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3.4199000000000002</v>
      </c>
      <c r="C1483" s="2">
        <f t="shared" si="132"/>
        <v>3.4094397281288824</v>
      </c>
      <c r="D1483" s="2">
        <f t="shared" si="134"/>
        <v>3.4206922878702741</v>
      </c>
      <c r="E1483" s="2">
        <f t="shared" si="133"/>
        <v>-1.1252559741391721E-2</v>
      </c>
      <c r="F1483" s="2">
        <f t="shared" si="137"/>
        <v>-3.4434982145592663E-3</v>
      </c>
      <c r="G1483" s="2">
        <f t="shared" si="135"/>
        <v>-7.8090615268324552E-3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3.3321999999999998</v>
      </c>
      <c r="C1484" s="2">
        <f t="shared" si="132"/>
        <v>3.4132951545705925</v>
      </c>
      <c r="D1484" s="2">
        <f t="shared" si="134"/>
        <v>3.4141373035835874</v>
      </c>
      <c r="E1484" s="2">
        <f t="shared" si="133"/>
        <v>-8.4214901299484168E-4</v>
      </c>
      <c r="F1484" s="2">
        <f t="shared" si="137"/>
        <v>-2.9232283742463817E-3</v>
      </c>
      <c r="G1484" s="2">
        <f t="shared" si="135"/>
        <v>2.08107936125154E-3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6">
        <f>TITRES_STAT!D1488</f>
        <v>3.3980000000000001</v>
      </c>
      <c r="C1485" s="2">
        <f t="shared" si="132"/>
        <v>3.4188035923289628</v>
      </c>
      <c r="D1485" s="2">
        <f t="shared" si="134"/>
        <v>3.4129419477625809</v>
      </c>
      <c r="E1485" s="2">
        <f t="shared" si="133"/>
        <v>5.8616445663819405E-3</v>
      </c>
      <c r="F1485" s="2">
        <f t="shared" si="137"/>
        <v>-1.1662537861207173E-3</v>
      </c>
      <c r="G1485" s="2">
        <f t="shared" si="135"/>
        <v>7.0278983525026576E-3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6">
        <f>TITRES_STAT!D1489</f>
        <v>3.4053</v>
      </c>
      <c r="C1486" s="2">
        <f t="shared" si="132"/>
        <v>3.421218424278353</v>
      </c>
      <c r="D1486" s="2">
        <f t="shared" si="134"/>
        <v>3.4123758775579454</v>
      </c>
      <c r="E1486" s="2">
        <f t="shared" si="133"/>
        <v>8.8425467204076291E-3</v>
      </c>
      <c r="F1486" s="2">
        <f t="shared" si="137"/>
        <v>8.3550631518495211E-4</v>
      </c>
      <c r="G1486" s="2">
        <f t="shared" si="135"/>
        <v>8.0070404052226766E-3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6">
        <f>TITRES_STAT!D1490</f>
        <v>3.3614000000000002</v>
      </c>
      <c r="C1487" s="2">
        <f t="shared" ref="C1487:C1550" si="138">$C$4*B1477+C1486*(1-$C$4)</f>
        <v>3.4232617436201447</v>
      </c>
      <c r="D1487" s="2">
        <f t="shared" si="134"/>
        <v>3.4085998866277274</v>
      </c>
      <c r="E1487" s="2">
        <f t="shared" si="133"/>
        <v>1.4661856992417288E-2</v>
      </c>
      <c r="F1487" s="2">
        <f t="shared" si="137"/>
        <v>3.6007764506314193E-3</v>
      </c>
      <c r="G1487" s="2">
        <f t="shared" si="135"/>
        <v>1.1061080541785869E-2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3.3614000000000002</v>
      </c>
      <c r="C1488" s="2">
        <f t="shared" si="138"/>
        <v>3.4249907061401221</v>
      </c>
      <c r="D1488" s="2">
        <f t="shared" si="134"/>
        <v>3.4051035987293772</v>
      </c>
      <c r="E1488" s="2">
        <f t="shared" si="133"/>
        <v>1.9887107410744953E-2</v>
      </c>
      <c r="F1488" s="2">
        <f t="shared" si="137"/>
        <v>6.8580426426541261E-3</v>
      </c>
      <c r="G1488" s="2">
        <f t="shared" si="135"/>
        <v>1.3029064768090827E-2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3.3614000000000002</v>
      </c>
      <c r="C1489" s="2">
        <f t="shared" si="138"/>
        <v>3.42533059750318</v>
      </c>
      <c r="D1489" s="2">
        <f t="shared" si="134"/>
        <v>3.4018662951197935</v>
      </c>
      <c r="E1489" s="2">
        <f t="shared" si="133"/>
        <v>2.3464302383386482E-2</v>
      </c>
      <c r="F1489" s="2">
        <f t="shared" si="137"/>
        <v>1.0179294590800598E-2</v>
      </c>
      <c r="G1489" s="2">
        <f t="shared" si="135"/>
        <v>1.3285007792585884E-2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3.3540999999999999</v>
      </c>
      <c r="C1490" s="2">
        <f t="shared" si="138"/>
        <v>3.4256181978873057</v>
      </c>
      <c r="D1490" s="2">
        <f t="shared" si="134"/>
        <v>3.3983280510368461</v>
      </c>
      <c r="E1490" s="2">
        <f t="shared" si="133"/>
        <v>2.7290146850459607E-2</v>
      </c>
      <c r="F1490" s="2">
        <f t="shared" si="137"/>
        <v>1.3601465042732401E-2</v>
      </c>
      <c r="G1490" s="2">
        <f t="shared" si="135"/>
        <v>1.3688681807727206E-2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3.3540999999999999</v>
      </c>
      <c r="C1491" s="2">
        <f t="shared" si="138"/>
        <v>3.425861552058489</v>
      </c>
      <c r="D1491" s="2">
        <f t="shared" si="134"/>
        <v>3.3950518991081911</v>
      </c>
      <c r="E1491" s="2">
        <f t="shared" si="133"/>
        <v>3.0809652950297917E-2</v>
      </c>
      <c r="F1491" s="2">
        <f t="shared" si="137"/>
        <v>1.7043102624245507E-2</v>
      </c>
      <c r="G1491" s="2">
        <f t="shared" si="135"/>
        <v>1.376655032605241E-2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3.3614000000000002</v>
      </c>
      <c r="C1492" s="2">
        <f t="shared" si="138"/>
        <v>3.4271905440494903</v>
      </c>
      <c r="D1492" s="2">
        <f t="shared" si="134"/>
        <v>3.3925591658409178</v>
      </c>
      <c r="E1492" s="2">
        <f t="shared" si="133"/>
        <v>3.4631378208572539E-2</v>
      </c>
      <c r="F1492" s="2">
        <f t="shared" si="137"/>
        <v>2.0560757741110915E-2</v>
      </c>
      <c r="G1492" s="2">
        <f t="shared" si="135"/>
        <v>1.4070620467461624E-2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3.3614000000000002</v>
      </c>
      <c r="C1493" s="2">
        <f t="shared" si="138"/>
        <v>3.4260689218880302</v>
      </c>
      <c r="D1493" s="2">
        <f t="shared" si="134"/>
        <v>3.3902510794823315</v>
      </c>
      <c r="E1493" s="2">
        <f t="shared" si="133"/>
        <v>3.5817842405698741E-2</v>
      </c>
      <c r="F1493" s="2">
        <f t="shared" si="137"/>
        <v>2.3612174674028482E-2</v>
      </c>
      <c r="G1493" s="2">
        <f t="shared" si="135"/>
        <v>1.2205667731670259E-2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6">
        <f>TITRES_STAT!D1497</f>
        <v>3.3614000000000002</v>
      </c>
      <c r="C1494" s="2">
        <f t="shared" si="138"/>
        <v>3.4116275492898716</v>
      </c>
      <c r="D1494" s="2">
        <f t="shared" si="134"/>
        <v>3.3881139624836405</v>
      </c>
      <c r="E1494" s="2">
        <f t="shared" si="133"/>
        <v>2.3513586806231057E-2</v>
      </c>
      <c r="F1494" s="2">
        <f t="shared" si="137"/>
        <v>2.3592457100468998E-2</v>
      </c>
      <c r="G1494" s="2">
        <f t="shared" si="135"/>
        <v>-7.8870294237941285E-5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3.3540999999999999</v>
      </c>
      <c r="C1495" s="2">
        <f t="shared" si="138"/>
        <v>3.4095310032452759</v>
      </c>
      <c r="D1495" s="2">
        <f t="shared" si="134"/>
        <v>3.3855944097070747</v>
      </c>
      <c r="E1495" s="2">
        <f t="shared" si="133"/>
        <v>2.3936593538201212E-2</v>
      </c>
      <c r="F1495" s="2">
        <f t="shared" si="137"/>
        <v>2.3661284388015444E-2</v>
      </c>
      <c r="G1495" s="2">
        <f t="shared" si="135"/>
        <v>2.7530915018576796E-4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6">
        <f>TITRES_STAT!D1499</f>
        <v>3.3980000000000001</v>
      </c>
      <c r="C1496" s="2">
        <f t="shared" si="138"/>
        <v>3.4088800796690797</v>
      </c>
      <c r="D1496" s="2">
        <f t="shared" si="134"/>
        <v>3.3865133423213654</v>
      </c>
      <c r="E1496" s="2">
        <f t="shared" si="133"/>
        <v>2.2366737347714327E-2</v>
      </c>
      <c r="F1496" s="2">
        <f t="shared" si="137"/>
        <v>2.3402374979955221E-2</v>
      </c>
      <c r="G1496" s="2">
        <f t="shared" si="135"/>
        <v>-1.035637632240894E-3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3.3614000000000002</v>
      </c>
      <c r="C1497" s="2">
        <f t="shared" si="138"/>
        <v>3.4015754520276831</v>
      </c>
      <c r="D1497" s="2">
        <f t="shared" si="134"/>
        <v>3.384653094742005</v>
      </c>
      <c r="E1497" s="2">
        <f t="shared" si="133"/>
        <v>1.6922357285678036E-2</v>
      </c>
      <c r="F1497" s="2">
        <f t="shared" si="137"/>
        <v>2.2106371441099785E-2</v>
      </c>
      <c r="G1497" s="2">
        <f t="shared" si="135"/>
        <v>-5.1840141554217491E-3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3.3614000000000002</v>
      </c>
      <c r="C1498" s="2">
        <f t="shared" si="138"/>
        <v>3.3953946132541937</v>
      </c>
      <c r="D1498" s="2">
        <f t="shared" si="134"/>
        <v>3.3829306432796344</v>
      </c>
      <c r="E1498" s="2">
        <f t="shared" si="133"/>
        <v>1.246396997455923E-2</v>
      </c>
      <c r="F1498" s="2">
        <f t="shared" si="137"/>
        <v>2.0177891147791675E-2</v>
      </c>
      <c r="G1498" s="2">
        <f t="shared" si="135"/>
        <v>-7.7139211732324443E-3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3.3614000000000002</v>
      </c>
      <c r="C1499" s="2">
        <f t="shared" si="138"/>
        <v>3.3901646727535484</v>
      </c>
      <c r="D1499" s="2">
        <f t="shared" si="134"/>
        <v>3.3813357808144766</v>
      </c>
      <c r="E1499" s="2">
        <f t="shared" si="133"/>
        <v>8.8288919390717702E-3</v>
      </c>
      <c r="F1499" s="2">
        <f t="shared" si="137"/>
        <v>1.7908091306047692E-2</v>
      </c>
      <c r="G1499" s="2">
        <f t="shared" si="135"/>
        <v>-9.0791993669759215E-3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3.3614000000000002</v>
      </c>
      <c r="C1500" s="2">
        <f t="shared" si="138"/>
        <v>3.3846162615606947</v>
      </c>
      <c r="D1500" s="2">
        <f t="shared" si="134"/>
        <v>3.3798590563097006</v>
      </c>
      <c r="E1500" s="2">
        <f t="shared" ref="E1500:E1563" si="139">C1500-D1500</f>
        <v>4.757205250994101E-3</v>
      </c>
      <c r="F1500" s="2">
        <f t="shared" si="137"/>
        <v>1.5277914095036973E-2</v>
      </c>
      <c r="G1500" s="2">
        <f t="shared" si="135"/>
        <v>-1.0520708844042872E-2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3.3614000000000002</v>
      </c>
      <c r="C1501" s="2">
        <f t="shared" si="138"/>
        <v>3.3799214520898189</v>
      </c>
      <c r="D1501" s="2">
        <f t="shared" ref="D1501:D1564" si="140">$D$4*B1501+(1-$D$4)*D1500</f>
        <v>3.3784917188052783</v>
      </c>
      <c r="E1501" s="2">
        <f t="shared" si="139"/>
        <v>1.4297332845405464E-3</v>
      </c>
      <c r="F1501" s="2">
        <f t="shared" si="137"/>
        <v>1.2508277932937689E-2</v>
      </c>
      <c r="G1501" s="2">
        <f t="shared" si="135"/>
        <v>-1.1078544648397142E-2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3.3614000000000002</v>
      </c>
      <c r="C1502" s="2">
        <f t="shared" si="138"/>
        <v>3.3770719979221546</v>
      </c>
      <c r="D1502" s="2">
        <f t="shared" si="140"/>
        <v>3.3772256655604429</v>
      </c>
      <c r="E1502" s="2">
        <f t="shared" si="139"/>
        <v>-1.5366763828827956E-4</v>
      </c>
      <c r="F1502" s="2">
        <f t="shared" si="137"/>
        <v>9.9758888186924962E-3</v>
      </c>
      <c r="G1502" s="2">
        <f t="shared" si="135"/>
        <v>-1.0129556456980776E-2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3.3468</v>
      </c>
      <c r="C1503" s="2">
        <f t="shared" si="138"/>
        <v>3.3746609213187462</v>
      </c>
      <c r="D1503" s="2">
        <f t="shared" si="140"/>
        <v>3.3749719125559658</v>
      </c>
      <c r="E1503" s="2">
        <f t="shared" si="139"/>
        <v>-3.1099123721967104E-4</v>
      </c>
      <c r="F1503" s="2">
        <f t="shared" si="137"/>
        <v>7.9185128075100631E-3</v>
      </c>
      <c r="G1503" s="2">
        <f t="shared" si="135"/>
        <v>-8.2295040447297341E-3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6">
        <f>TITRES_STAT!D1507</f>
        <v>3.3321999999999998</v>
      </c>
      <c r="C1504" s="2">
        <f t="shared" si="138"/>
        <v>3.3726207795774004</v>
      </c>
      <c r="D1504" s="2">
        <f t="shared" si="140"/>
        <v>3.3718036227370054</v>
      </c>
      <c r="E1504" s="2">
        <f t="shared" si="139"/>
        <v>8.1715684039496139E-4</v>
      </c>
      <c r="F1504" s="2">
        <f t="shared" si="137"/>
        <v>6.4982416140870426E-3</v>
      </c>
      <c r="G1504" s="2">
        <f t="shared" si="135"/>
        <v>-5.6810847736920812E-3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6">
        <f>TITRES_STAT!D1508</f>
        <v>3.3395000000000001</v>
      </c>
      <c r="C1505" s="2">
        <f t="shared" si="138"/>
        <v>3.369771428873185</v>
      </c>
      <c r="D1505" s="2">
        <f t="shared" si="140"/>
        <v>3.3694107617935236</v>
      </c>
      <c r="E1505" s="2">
        <f t="shared" si="139"/>
        <v>3.606670796614253E-4</v>
      </c>
      <c r="F1505" s="2">
        <f t="shared" si="137"/>
        <v>5.2707267072019202E-3</v>
      </c>
      <c r="G1505" s="2">
        <f t="shared" si="135"/>
        <v>-4.9100596275404949E-3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6">
        <f>TITRES_STAT!D1509</f>
        <v>3.3321999999999998</v>
      </c>
      <c r="C1506" s="2">
        <f t="shared" si="138"/>
        <v>3.3741142859696178</v>
      </c>
      <c r="D1506" s="2">
        <f t="shared" si="140"/>
        <v>3.3666544090680777</v>
      </c>
      <c r="E1506" s="2">
        <f t="shared" si="139"/>
        <v>7.4598769015401523E-3</v>
      </c>
      <c r="F1506" s="2">
        <f t="shared" si="137"/>
        <v>5.7085567460695664E-3</v>
      </c>
      <c r="G1506" s="2">
        <f t="shared" si="135"/>
        <v>1.7513201554705858E-3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3.3249</v>
      </c>
      <c r="C1507" s="2">
        <f t="shared" si="138"/>
        <v>3.3721582419742919</v>
      </c>
      <c r="D1507" s="2">
        <f t="shared" si="140"/>
        <v>3.3635614898778496</v>
      </c>
      <c r="E1507" s="2">
        <f t="shared" si="139"/>
        <v>8.5967520964422839E-3</v>
      </c>
      <c r="F1507" s="2">
        <f t="shared" si="137"/>
        <v>6.2861958161441103E-3</v>
      </c>
      <c r="G1507" s="2">
        <f t="shared" si="135"/>
        <v>2.3105562802981736E-3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3.3540999999999999</v>
      </c>
      <c r="C1508" s="2">
        <f t="shared" si="138"/>
        <v>3.3705031278244011</v>
      </c>
      <c r="D1508" s="2">
        <f t="shared" si="140"/>
        <v>3.3628606387757869</v>
      </c>
      <c r="E1508" s="2">
        <f t="shared" si="139"/>
        <v>7.6424890486141983E-3</v>
      </c>
      <c r="F1508" s="2">
        <f t="shared" si="137"/>
        <v>6.5574544626381282E-3</v>
      </c>
      <c r="G1508" s="2">
        <f t="shared" ref="G1508:G1571" si="141">E1508-F1508</f>
        <v>1.0850345859760701E-3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3.3395000000000001</v>
      </c>
      <c r="C1509" s="2">
        <f t="shared" si="138"/>
        <v>3.3691026466206466</v>
      </c>
      <c r="D1509" s="2">
        <f t="shared" si="140"/>
        <v>3.3611302210886915</v>
      </c>
      <c r="E1509" s="2">
        <f t="shared" si="139"/>
        <v>7.9724255319550963E-3</v>
      </c>
      <c r="F1509" s="2">
        <f t="shared" ref="F1509:F1572" si="143">(E1509*(2/(10)))+((1-(2/10))*F1508)</f>
        <v>6.8404486765015222E-3</v>
      </c>
      <c r="G1509" s="2">
        <f t="shared" si="141"/>
        <v>1.1319768554535741E-3</v>
      </c>
      <c r="H1509" s="2" t="str">
        <f t="shared" si="142"/>
        <v>Sell</v>
      </c>
    </row>
    <row r="1510" spans="1:8" ht="13.5" x14ac:dyDescent="0.25">
      <c r="A1510" s="3">
        <f>TITRES_STAT!B1513</f>
        <v>44211</v>
      </c>
      <c r="B1510" s="6">
        <f>TITRES_STAT!D1513</f>
        <v>3.3540999999999999</v>
      </c>
      <c r="C1510" s="2">
        <f t="shared" si="138"/>
        <v>3.3679176240636242</v>
      </c>
      <c r="D1510" s="2">
        <f t="shared" si="140"/>
        <v>3.3606094639710107</v>
      </c>
      <c r="E1510" s="2">
        <f t="shared" si="139"/>
        <v>7.3081600926134804E-3</v>
      </c>
      <c r="F1510" s="2">
        <f t="shared" si="143"/>
        <v>6.9339909597239142E-3</v>
      </c>
      <c r="G1510" s="2">
        <f t="shared" si="141"/>
        <v>3.7416913288956626E-4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6">
        <f>TITRES_STAT!D1514</f>
        <v>3.3540999999999999</v>
      </c>
      <c r="C1511" s="2">
        <f t="shared" si="138"/>
        <v>3.3669149126692206</v>
      </c>
      <c r="D1511" s="2">
        <f t="shared" si="140"/>
        <v>3.3601272814546395</v>
      </c>
      <c r="E1511" s="2">
        <f t="shared" si="139"/>
        <v>6.7876312145811468E-3</v>
      </c>
      <c r="F1511" s="2">
        <f t="shared" si="143"/>
        <v>6.9047190106953605E-3</v>
      </c>
      <c r="G1511" s="2">
        <f t="shared" si="141"/>
        <v>-1.1708779611421371E-4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3.3321999999999998</v>
      </c>
      <c r="C1512" s="2">
        <f t="shared" si="138"/>
        <v>3.3660664645662637</v>
      </c>
      <c r="D1512" s="2">
        <f t="shared" si="140"/>
        <v>3.3580585939394809</v>
      </c>
      <c r="E1512" s="2">
        <f t="shared" si="139"/>
        <v>8.0078706267827648E-3</v>
      </c>
      <c r="F1512" s="2">
        <f t="shared" si="143"/>
        <v>7.1253493339128414E-3</v>
      </c>
      <c r="G1512" s="2">
        <f t="shared" si="141"/>
        <v>8.8252129286992345E-4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3.3249</v>
      </c>
      <c r="C1513" s="2">
        <f t="shared" si="138"/>
        <v>3.3631023930945307</v>
      </c>
      <c r="D1513" s="2">
        <f t="shared" si="140"/>
        <v>3.3556024017958159</v>
      </c>
      <c r="E1513" s="2">
        <f t="shared" si="139"/>
        <v>7.4999912987148143E-3</v>
      </c>
      <c r="F1513" s="2">
        <f t="shared" si="143"/>
        <v>7.2002777268732367E-3</v>
      </c>
      <c r="G1513" s="2">
        <f t="shared" si="141"/>
        <v>2.9971357184157763E-4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3.2444999999999999</v>
      </c>
      <c r="C1514" s="2">
        <f t="shared" si="138"/>
        <v>3.3583481787722951</v>
      </c>
      <c r="D1514" s="2">
        <f t="shared" si="140"/>
        <v>3.3473725942553854</v>
      </c>
      <c r="E1514" s="2">
        <f t="shared" si="139"/>
        <v>1.097558451690972E-2</v>
      </c>
      <c r="F1514" s="2">
        <f t="shared" si="143"/>
        <v>7.9553390848805337E-3</v>
      </c>
      <c r="G1514" s="2">
        <f t="shared" si="141"/>
        <v>3.0202454320291863E-3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3.2444999999999999</v>
      </c>
      <c r="C1515" s="2">
        <f t="shared" si="138"/>
        <v>3.3554484589611726</v>
      </c>
      <c r="D1515" s="2">
        <f t="shared" si="140"/>
        <v>3.3397524020883198</v>
      </c>
      <c r="E1515" s="2">
        <f t="shared" si="139"/>
        <v>1.5696056872852804E-2</v>
      </c>
      <c r="F1515" s="2">
        <f t="shared" si="143"/>
        <v>9.5034826424749887E-3</v>
      </c>
      <c r="G1515" s="2">
        <f t="shared" si="141"/>
        <v>6.1925742303778151E-3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3.2444999999999999</v>
      </c>
      <c r="C1516" s="2">
        <f t="shared" si="138"/>
        <v>3.3518717729671459</v>
      </c>
      <c r="D1516" s="2">
        <f t="shared" si="140"/>
        <v>3.3326966686002963</v>
      </c>
      <c r="E1516" s="2">
        <f t="shared" si="139"/>
        <v>1.9175104366849549E-2</v>
      </c>
      <c r="F1516" s="2">
        <f t="shared" si="143"/>
        <v>1.1437806987349902E-2</v>
      </c>
      <c r="G1516" s="2">
        <f t="shared" si="141"/>
        <v>7.7372973794996476E-3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3.2591000000000001</v>
      </c>
      <c r="C1517" s="2">
        <f t="shared" si="138"/>
        <v>3.3477222694337385</v>
      </c>
      <c r="D1517" s="2">
        <f t="shared" si="140"/>
        <v>3.3272450635187929</v>
      </c>
      <c r="E1517" s="2">
        <f t="shared" si="139"/>
        <v>2.0477205914945618E-2</v>
      </c>
      <c r="F1517" s="2">
        <f t="shared" si="143"/>
        <v>1.3245686772869046E-2</v>
      </c>
      <c r="G1517" s="2">
        <f t="shared" si="141"/>
        <v>7.2315191420765715E-3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3.2444999999999999</v>
      </c>
      <c r="C1518" s="2">
        <f t="shared" si="138"/>
        <v>3.3487034587516251</v>
      </c>
      <c r="D1518" s="2">
        <f t="shared" si="140"/>
        <v>3.321115799554438</v>
      </c>
      <c r="E1518" s="2">
        <f t="shared" si="139"/>
        <v>2.7587659197187087E-2</v>
      </c>
      <c r="F1518" s="2">
        <f t="shared" si="143"/>
        <v>1.6114081257732657E-2</v>
      </c>
      <c r="G1518" s="2">
        <f t="shared" si="141"/>
        <v>1.147357793945443E-2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3.2153</v>
      </c>
      <c r="C1519" s="2">
        <f t="shared" si="138"/>
        <v>3.3472875420206059</v>
      </c>
      <c r="D1519" s="2">
        <f t="shared" si="140"/>
        <v>3.313277592180035</v>
      </c>
      <c r="E1519" s="2">
        <f t="shared" si="139"/>
        <v>3.4009949840570819E-2</v>
      </c>
      <c r="F1519" s="2">
        <f t="shared" si="143"/>
        <v>1.969325497430029E-2</v>
      </c>
      <c r="G1519" s="2">
        <f t="shared" si="141"/>
        <v>1.4316694866270529E-2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3.2372000000000001</v>
      </c>
      <c r="C1520" s="2">
        <f t="shared" si="138"/>
        <v>3.3483356124789743</v>
      </c>
      <c r="D1520" s="2">
        <f t="shared" si="140"/>
        <v>3.3076422149815143</v>
      </c>
      <c r="E1520" s="2">
        <f t="shared" si="139"/>
        <v>4.0693397497459927E-2</v>
      </c>
      <c r="F1520" s="2">
        <f t="shared" si="143"/>
        <v>2.3893283478932218E-2</v>
      </c>
      <c r="G1520" s="2">
        <f t="shared" si="141"/>
        <v>1.6800114018527709E-2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3.2153</v>
      </c>
      <c r="C1521" s="2">
        <f t="shared" si="138"/>
        <v>3.3492224413283629</v>
      </c>
      <c r="D1521" s="2">
        <f t="shared" si="140"/>
        <v>3.3008020509088096</v>
      </c>
      <c r="E1521" s="2">
        <f t="shared" si="139"/>
        <v>4.8420390419553261E-2</v>
      </c>
      <c r="F1521" s="2">
        <f t="shared" si="143"/>
        <v>2.8798704867056428E-2</v>
      </c>
      <c r="G1521" s="2">
        <f t="shared" si="141"/>
        <v>1.9621685552496833E-2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3.1421999999999999</v>
      </c>
      <c r="C1522" s="2">
        <f t="shared" si="138"/>
        <v>3.3466036042009222</v>
      </c>
      <c r="D1522" s="2">
        <f t="shared" si="140"/>
        <v>3.2890537508414903</v>
      </c>
      <c r="E1522" s="2">
        <f t="shared" si="139"/>
        <v>5.7549853359431857E-2</v>
      </c>
      <c r="F1522" s="2">
        <f t="shared" si="143"/>
        <v>3.4548934565531514E-2</v>
      </c>
      <c r="G1522" s="2">
        <f t="shared" si="141"/>
        <v>2.3000918793900343E-2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3.1934</v>
      </c>
      <c r="C1523" s="2">
        <f t="shared" si="138"/>
        <v>3.3432645881700109</v>
      </c>
      <c r="D1523" s="2">
        <f t="shared" si="140"/>
        <v>3.2819682878161944</v>
      </c>
      <c r="E1523" s="2">
        <f t="shared" si="139"/>
        <v>6.1296300353816502E-2</v>
      </c>
      <c r="F1523" s="2">
        <f t="shared" si="143"/>
        <v>3.9898407723188513E-2</v>
      </c>
      <c r="G1523" s="2">
        <f t="shared" si="141"/>
        <v>2.1397892630627989E-2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3.113</v>
      </c>
      <c r="C1524" s="2">
        <f t="shared" si="138"/>
        <v>3.3280700361438553</v>
      </c>
      <c r="D1524" s="2">
        <f t="shared" si="140"/>
        <v>3.2694521183483283</v>
      </c>
      <c r="E1524" s="2">
        <f t="shared" si="139"/>
        <v>5.8617917795527053E-2</v>
      </c>
      <c r="F1524" s="2">
        <f t="shared" si="143"/>
        <v>4.3642309737656225E-2</v>
      </c>
      <c r="G1524" s="2">
        <f t="shared" si="141"/>
        <v>1.4975608057870828E-2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3.0983999999999998</v>
      </c>
      <c r="C1525" s="2">
        <f t="shared" si="138"/>
        <v>3.3152131075063394</v>
      </c>
      <c r="D1525" s="2">
        <f t="shared" si="140"/>
        <v>3.2567815910632669</v>
      </c>
      <c r="E1525" s="2">
        <f t="shared" si="139"/>
        <v>5.8431516443072429E-2</v>
      </c>
      <c r="F1525" s="2">
        <f t="shared" si="143"/>
        <v>4.6600151078739473E-2</v>
      </c>
      <c r="G1525" s="2">
        <f t="shared" si="141"/>
        <v>1.1831365364332956E-2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2.9813999999999998</v>
      </c>
      <c r="C1526" s="2">
        <f t="shared" si="138"/>
        <v>3.3043341678899796</v>
      </c>
      <c r="D1526" s="2">
        <f t="shared" si="140"/>
        <v>3.2363829546882101</v>
      </c>
      <c r="E1526" s="2">
        <f t="shared" si="139"/>
        <v>6.7951213201769445E-2</v>
      </c>
      <c r="F1526" s="2">
        <f t="shared" si="143"/>
        <v>5.0870363503345471E-2</v>
      </c>
      <c r="G1526" s="2">
        <f t="shared" si="141"/>
        <v>1.7080849698423974E-2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3.1057000000000001</v>
      </c>
      <c r="C1527" s="2">
        <f t="shared" si="138"/>
        <v>3.2973750651376754</v>
      </c>
      <c r="D1527" s="2">
        <f t="shared" si="140"/>
        <v>3.2267027358224167</v>
      </c>
      <c r="E1527" s="2">
        <f t="shared" si="139"/>
        <v>7.0672329315258686E-2</v>
      </c>
      <c r="F1527" s="2">
        <f t="shared" si="143"/>
        <v>5.483075666572812E-2</v>
      </c>
      <c r="G1527" s="2">
        <f t="shared" si="141"/>
        <v>1.5841572649530566E-2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3.1568000000000001</v>
      </c>
      <c r="C1528" s="2">
        <f t="shared" si="138"/>
        <v>3.2892404397318793</v>
      </c>
      <c r="D1528" s="2">
        <f t="shared" si="140"/>
        <v>3.2215247553911266</v>
      </c>
      <c r="E1528" s="2">
        <f t="shared" si="139"/>
        <v>6.7715684340752702E-2</v>
      </c>
      <c r="F1528" s="2">
        <f t="shared" si="143"/>
        <v>5.7407742200733039E-2</v>
      </c>
      <c r="G1528" s="2">
        <f t="shared" si="141"/>
        <v>1.0307942140019663E-2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3.113</v>
      </c>
      <c r="C1529" s="2">
        <f t="shared" si="138"/>
        <v>3.2778649874654366</v>
      </c>
      <c r="D1529" s="2">
        <f t="shared" si="140"/>
        <v>3.2134858846214134</v>
      </c>
      <c r="E1529" s="2">
        <f t="shared" si="139"/>
        <v>6.4379102844023262E-2</v>
      </c>
      <c r="F1529" s="2">
        <f t="shared" si="143"/>
        <v>5.8802014329391084E-2</v>
      </c>
      <c r="G1529" s="2">
        <f t="shared" si="141"/>
        <v>5.577088514632178E-3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3.0691000000000002</v>
      </c>
      <c r="C1530" s="2">
        <f t="shared" si="138"/>
        <v>3.2716088355476773</v>
      </c>
      <c r="D1530" s="2">
        <f t="shared" si="140"/>
        <v>3.202790633908716</v>
      </c>
      <c r="E1530" s="2">
        <f t="shared" si="139"/>
        <v>6.8818201638961352E-2</v>
      </c>
      <c r="F1530" s="2">
        <f t="shared" si="143"/>
        <v>6.0805251791305144E-2</v>
      </c>
      <c r="G1530" s="2">
        <f t="shared" si="141"/>
        <v>8.0129498476562075E-3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3.1349</v>
      </c>
      <c r="C1531" s="2">
        <f t="shared" si="138"/>
        <v>3.2629459377711116</v>
      </c>
      <c r="D1531" s="2">
        <f t="shared" si="140"/>
        <v>3.1977616980636259</v>
      </c>
      <c r="E1531" s="2">
        <f t="shared" si="139"/>
        <v>6.5184239707485769E-2</v>
      </c>
      <c r="F1531" s="2">
        <f t="shared" si="143"/>
        <v>6.1681049374541275E-2</v>
      </c>
      <c r="G1531" s="2">
        <f t="shared" si="141"/>
        <v>3.5031903329444947E-3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6">
        <f>TITRES_STAT!D1535</f>
        <v>3.0983999999999998</v>
      </c>
      <c r="C1532" s="2">
        <f t="shared" si="138"/>
        <v>3.2443696396524793</v>
      </c>
      <c r="D1532" s="2">
        <f t="shared" si="140"/>
        <v>3.190401572281135</v>
      </c>
      <c r="E1532" s="2">
        <f t="shared" si="139"/>
        <v>5.3968067371344297E-2</v>
      </c>
      <c r="F1532" s="2">
        <f t="shared" si="143"/>
        <v>6.0138452973901885E-2</v>
      </c>
      <c r="G1532" s="2">
        <f t="shared" si="141"/>
        <v>-6.1703856025575876E-3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3.1057000000000001</v>
      </c>
      <c r="C1533" s="2">
        <f t="shared" si="138"/>
        <v>3.2365281566290207</v>
      </c>
      <c r="D1533" s="2">
        <f t="shared" si="140"/>
        <v>3.1841273817417917</v>
      </c>
      <c r="E1533" s="2">
        <f t="shared" si="139"/>
        <v>5.2400774887229051E-2</v>
      </c>
      <c r="F1533" s="2">
        <f t="shared" si="143"/>
        <v>5.8590917356567324E-2</v>
      </c>
      <c r="G1533" s="2">
        <f t="shared" si="141"/>
        <v>-6.1901424693382723E-3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3.0617999999999999</v>
      </c>
      <c r="C1534" s="2">
        <f t="shared" si="138"/>
        <v>3.2175238248399403</v>
      </c>
      <c r="D1534" s="2">
        <f t="shared" si="140"/>
        <v>3.1750660942053623</v>
      </c>
      <c r="E1534" s="2">
        <f t="shared" si="139"/>
        <v>4.2457730634577917E-2</v>
      </c>
      <c r="F1534" s="2">
        <f t="shared" si="143"/>
        <v>5.5364280012169448E-2</v>
      </c>
      <c r="G1534" s="2">
        <f t="shared" si="141"/>
        <v>-1.2906549377591531E-2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3.0617999999999999</v>
      </c>
      <c r="C1535" s="2">
        <f t="shared" si="138"/>
        <v>3.1991970825568727</v>
      </c>
      <c r="D1535" s="2">
        <f t="shared" si="140"/>
        <v>3.1666760131531131</v>
      </c>
      <c r="E1535" s="2">
        <f t="shared" si="139"/>
        <v>3.252106940375965E-2</v>
      </c>
      <c r="F1535" s="2">
        <f t="shared" si="143"/>
        <v>5.0795637890487494E-2</v>
      </c>
      <c r="G1535" s="2">
        <f t="shared" si="141"/>
        <v>-1.8274568486727844E-2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3.0911</v>
      </c>
      <c r="C1536" s="2">
        <f t="shared" si="138"/>
        <v>3.1656898390865846</v>
      </c>
      <c r="D1536" s="2">
        <f t="shared" si="140"/>
        <v>3.1610777899565861</v>
      </c>
      <c r="E1536" s="2">
        <f t="shared" si="139"/>
        <v>4.6120491299985744E-3</v>
      </c>
      <c r="F1536" s="2">
        <f t="shared" si="143"/>
        <v>4.1558920138389709E-2</v>
      </c>
      <c r="G1536" s="2">
        <f t="shared" si="141"/>
        <v>-3.6946871008391134E-2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3.0034000000000001</v>
      </c>
      <c r="C1537" s="2">
        <f t="shared" si="138"/>
        <v>3.1564606330732641</v>
      </c>
      <c r="D1537" s="2">
        <f t="shared" si="140"/>
        <v>3.1493979536635055</v>
      </c>
      <c r="E1537" s="2">
        <f t="shared" si="139"/>
        <v>7.0626794097585766E-3</v>
      </c>
      <c r="F1537" s="2">
        <f t="shared" si="143"/>
        <v>3.4659671992663482E-2</v>
      </c>
      <c r="G1537" s="2">
        <f t="shared" si="141"/>
        <v>-2.7596992582904906E-2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2.9157000000000002</v>
      </c>
      <c r="C1538" s="2">
        <f t="shared" si="138"/>
        <v>3.156512843369685</v>
      </c>
      <c r="D1538" s="2">
        <f t="shared" si="140"/>
        <v>3.1320869941328757</v>
      </c>
      <c r="E1538" s="2">
        <f t="shared" si="139"/>
        <v>2.4425849236809238E-2</v>
      </c>
      <c r="F1538" s="2">
        <f t="shared" si="143"/>
        <v>3.2612907441492638E-2</v>
      </c>
      <c r="G1538" s="2">
        <f t="shared" si="141"/>
        <v>-8.1870582046833992E-3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2.8791000000000002</v>
      </c>
      <c r="C1539" s="2">
        <f t="shared" si="138"/>
        <v>3.1498185597743484</v>
      </c>
      <c r="D1539" s="2">
        <f t="shared" si="140"/>
        <v>3.1133472167896996</v>
      </c>
      <c r="E1539" s="2">
        <f t="shared" si="139"/>
        <v>3.6471342984648825E-2</v>
      </c>
      <c r="F1539" s="2">
        <f t="shared" si="143"/>
        <v>3.3384594550123881E-2</v>
      </c>
      <c r="G1539" s="2">
        <f t="shared" si="141"/>
        <v>3.0867484345249441E-3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6">
        <f>TITRES_STAT!D1543</f>
        <v>2.8498999999999999</v>
      </c>
      <c r="C1540" s="2">
        <f t="shared" si="138"/>
        <v>3.1374003198090641</v>
      </c>
      <c r="D1540" s="2">
        <f t="shared" si="140"/>
        <v>3.0938326081386109</v>
      </c>
      <c r="E1540" s="2">
        <f t="shared" si="139"/>
        <v>4.3567711670453146E-2</v>
      </c>
      <c r="F1540" s="2">
        <f t="shared" si="143"/>
        <v>3.5421217974189734E-2</v>
      </c>
      <c r="G1540" s="2">
        <f t="shared" si="141"/>
        <v>8.1464936962634127E-3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6">
        <f>TITRES_STAT!D1544</f>
        <v>2.8426</v>
      </c>
      <c r="C1541" s="2">
        <f t="shared" si="138"/>
        <v>3.1370156552230544</v>
      </c>
      <c r="D1541" s="2">
        <f t="shared" si="140"/>
        <v>3.0752227853135286</v>
      </c>
      <c r="E1541" s="2">
        <f t="shared" si="139"/>
        <v>6.1792869909525816E-2</v>
      </c>
      <c r="F1541" s="2">
        <f t="shared" si="143"/>
        <v>4.0695548361256953E-2</v>
      </c>
      <c r="G1541" s="2">
        <f t="shared" si="141"/>
        <v>2.1097321548268863E-2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6">
        <f>TITRES_STAT!D1545</f>
        <v>2.923</v>
      </c>
      <c r="C1542" s="2">
        <f t="shared" si="138"/>
        <v>3.1310747851887384</v>
      </c>
      <c r="D1542" s="2">
        <f t="shared" si="140"/>
        <v>3.0639470234384523</v>
      </c>
      <c r="E1542" s="2">
        <f t="shared" si="139"/>
        <v>6.7127761750286119E-2</v>
      </c>
      <c r="F1542" s="2">
        <f t="shared" si="143"/>
        <v>4.5981991039062788E-2</v>
      </c>
      <c r="G1542" s="2">
        <f t="shared" si="141"/>
        <v>2.1145770711223331E-2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6">
        <f>TITRES_STAT!D1546</f>
        <v>2.8572000000000002</v>
      </c>
      <c r="C1543" s="2">
        <f t="shared" si="138"/>
        <v>3.1271709720827787</v>
      </c>
      <c r="D1543" s="2">
        <f t="shared" si="140"/>
        <v>3.048632429109678</v>
      </c>
      <c r="E1543" s="2">
        <f t="shared" si="139"/>
        <v>7.85385429731007E-2</v>
      </c>
      <c r="F1543" s="2">
        <f t="shared" si="143"/>
        <v>5.2493301425870373E-2</v>
      </c>
      <c r="G1543" s="2">
        <f t="shared" si="141"/>
        <v>2.6045241547230327E-2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6">
        <f>TITRES_STAT!D1547</f>
        <v>2.8498999999999999</v>
      </c>
      <c r="C1544" s="2">
        <f t="shared" si="138"/>
        <v>3.117113899454659</v>
      </c>
      <c r="D1544" s="2">
        <f t="shared" si="140"/>
        <v>3.0339115084348873</v>
      </c>
      <c r="E1544" s="2">
        <f t="shared" si="139"/>
        <v>8.3202391019771671E-2</v>
      </c>
      <c r="F1544" s="2">
        <f t="shared" si="143"/>
        <v>5.8635119344650641E-2</v>
      </c>
      <c r="G1544" s="2">
        <f t="shared" si="141"/>
        <v>2.456727167512103E-2</v>
      </c>
      <c r="H1544" s="2" t="str">
        <f t="shared" si="142"/>
        <v>Sell</v>
      </c>
    </row>
    <row r="1545" spans="1:8" ht="13.5" x14ac:dyDescent="0.25">
      <c r="A1545" s="3">
        <f>TITRES_STAT!B1548</f>
        <v>44260</v>
      </c>
      <c r="B1545" s="6">
        <f>TITRES_STAT!D1548</f>
        <v>2.8498999999999999</v>
      </c>
      <c r="C1545" s="2">
        <f t="shared" si="138"/>
        <v>3.1086040687693268</v>
      </c>
      <c r="D1545" s="2">
        <f t="shared" si="140"/>
        <v>3.0202810263285995</v>
      </c>
      <c r="E1545" s="2">
        <f t="shared" si="139"/>
        <v>8.8323042440727306E-2</v>
      </c>
      <c r="F1545" s="2">
        <f t="shared" si="143"/>
        <v>6.4572703963865982E-2</v>
      </c>
      <c r="G1545" s="2">
        <f t="shared" si="141"/>
        <v>2.3750338476861324E-2</v>
      </c>
      <c r="H1545" s="2" t="str">
        <f t="shared" si="142"/>
        <v>Sell</v>
      </c>
    </row>
    <row r="1546" spans="1:8" ht="13.5" x14ac:dyDescent="0.25">
      <c r="A1546" s="3">
        <f>TITRES_STAT!B1549</f>
        <v>44263</v>
      </c>
      <c r="B1546" s="6">
        <f>TITRES_STAT!D1549</f>
        <v>2.8498999999999999</v>
      </c>
      <c r="C1546" s="2">
        <f t="shared" si="138"/>
        <v>3.1059111351125073</v>
      </c>
      <c r="D1546" s="2">
        <f t="shared" si="140"/>
        <v>3.0076602095635181</v>
      </c>
      <c r="E1546" s="2">
        <f t="shared" si="139"/>
        <v>9.8250925548989176E-2</v>
      </c>
      <c r="F1546" s="2">
        <f t="shared" si="143"/>
        <v>7.1308348280890624E-2</v>
      </c>
      <c r="G1546" s="2">
        <f t="shared" si="141"/>
        <v>2.6942577268098553E-2</v>
      </c>
      <c r="H1546" s="2" t="str">
        <f t="shared" si="142"/>
        <v>Sell</v>
      </c>
    </row>
    <row r="1547" spans="1:8" ht="13.5" x14ac:dyDescent="0.25">
      <c r="A1547" s="3">
        <f>TITRES_STAT!B1550</f>
        <v>44264</v>
      </c>
      <c r="B1547" s="6">
        <f>TITRES_STAT!D1550</f>
        <v>2.8426</v>
      </c>
      <c r="C1547" s="2">
        <f t="shared" si="138"/>
        <v>3.0901401912490449</v>
      </c>
      <c r="D1547" s="2">
        <f t="shared" si="140"/>
        <v>2.9954335273736281</v>
      </c>
      <c r="E1547" s="2">
        <f t="shared" si="139"/>
        <v>9.4706663875416819E-2</v>
      </c>
      <c r="F1547" s="2">
        <f t="shared" si="143"/>
        <v>7.5988011399795857E-2</v>
      </c>
      <c r="G1547" s="2">
        <f t="shared" si="141"/>
        <v>1.8718652475620962E-2</v>
      </c>
      <c r="H1547" s="2" t="str">
        <f t="shared" si="142"/>
        <v>Sell</v>
      </c>
    </row>
    <row r="1548" spans="1:8" ht="13.5" x14ac:dyDescent="0.25">
      <c r="A1548" s="3">
        <f>TITRES_STAT!B1551</f>
        <v>44265</v>
      </c>
      <c r="B1548" s="6">
        <f>TITRES_STAT!D1551</f>
        <v>2.8498999999999999</v>
      </c>
      <c r="C1548" s="2">
        <f t="shared" si="138"/>
        <v>3.0633032387491919</v>
      </c>
      <c r="D1548" s="2">
        <f t="shared" si="140"/>
        <v>2.9846532660866929</v>
      </c>
      <c r="E1548" s="2">
        <f t="shared" si="139"/>
        <v>7.8649972662498957E-2</v>
      </c>
      <c r="F1548" s="2">
        <f t="shared" si="143"/>
        <v>7.6520403652336477E-2</v>
      </c>
      <c r="G1548" s="2">
        <f t="shared" si="141"/>
        <v>2.1295690101624798E-3</v>
      </c>
      <c r="H1548" s="2" t="str">
        <f t="shared" si="142"/>
        <v>Sell</v>
      </c>
    </row>
    <row r="1549" spans="1:8" ht="13.5" x14ac:dyDescent="0.25">
      <c r="A1549" s="3">
        <f>TITRES_STAT!B1552</f>
        <v>44266</v>
      </c>
      <c r="B1549" s="6">
        <f>TITRES_STAT!D1552</f>
        <v>2.8498999999999999</v>
      </c>
      <c r="C1549" s="2">
        <f t="shared" si="138"/>
        <v>3.034964278941624</v>
      </c>
      <c r="D1549" s="2">
        <f t="shared" si="140"/>
        <v>2.9746715426728638</v>
      </c>
      <c r="E1549" s="2">
        <f t="shared" si="139"/>
        <v>6.0292736268760194E-2</v>
      </c>
      <c r="F1549" s="2">
        <f t="shared" si="143"/>
        <v>7.3274870175621218E-2</v>
      </c>
      <c r="G1549" s="2">
        <f t="shared" si="141"/>
        <v>-1.2982133906861024E-2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2.8134000000000001</v>
      </c>
      <c r="C1550" s="2">
        <f t="shared" si="138"/>
        <v>3.0064928514121436</v>
      </c>
      <c r="D1550" s="2">
        <f t="shared" si="140"/>
        <v>2.962725502474874</v>
      </c>
      <c r="E1550" s="2">
        <f t="shared" si="139"/>
        <v>4.3767348937269634E-2</v>
      </c>
      <c r="F1550" s="2">
        <f t="shared" si="143"/>
        <v>6.7373365927950901E-2</v>
      </c>
      <c r="G1550" s="2">
        <f t="shared" si="141"/>
        <v>-2.3606016990681267E-2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2.7768000000000002</v>
      </c>
      <c r="C1551" s="2">
        <f t="shared" ref="C1551:C1614" si="144">$C$4*B1541+C1550*(1-$C$4)</f>
        <v>2.9812785665795061</v>
      </c>
      <c r="D1551" s="2">
        <f t="shared" si="140"/>
        <v>2.9489532430322907</v>
      </c>
      <c r="E1551" s="2">
        <f t="shared" si="139"/>
        <v>3.2325323547215401E-2</v>
      </c>
      <c r="F1551" s="2">
        <f t="shared" si="143"/>
        <v>6.0363757451803807E-2</v>
      </c>
      <c r="G1551" s="2">
        <f t="shared" si="141"/>
        <v>-2.8038433904588406E-2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2.7768000000000002</v>
      </c>
      <c r="C1552" s="2">
        <f t="shared" si="144"/>
        <v>2.9723126332595822</v>
      </c>
      <c r="D1552" s="2">
        <f t="shared" si="140"/>
        <v>2.9362011509558248</v>
      </c>
      <c r="E1552" s="2">
        <f t="shared" si="139"/>
        <v>3.6111482303757381E-2</v>
      </c>
      <c r="F1552" s="2">
        <f t="shared" si="143"/>
        <v>5.5513302422194523E-2</v>
      </c>
      <c r="G1552" s="2">
        <f t="shared" si="141"/>
        <v>-1.9401820118437142E-2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2.7622</v>
      </c>
      <c r="C1553" s="2">
        <f t="shared" si="144"/>
        <v>2.9546029973734926</v>
      </c>
      <c r="D1553" s="2">
        <f t="shared" si="140"/>
        <v>2.9233121768109491</v>
      </c>
      <c r="E1553" s="2">
        <f t="shared" si="139"/>
        <v>3.1290820562543509E-2</v>
      </c>
      <c r="F1553" s="2">
        <f t="shared" si="143"/>
        <v>5.0668806050264324E-2</v>
      </c>
      <c r="G1553" s="2">
        <f t="shared" si="141"/>
        <v>-1.9377985487720815E-2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2.7694999999999999</v>
      </c>
      <c r="C1554" s="2">
        <f t="shared" si="144"/>
        <v>2.9384948439314167</v>
      </c>
      <c r="D1554" s="2">
        <f t="shared" si="140"/>
        <v>2.9119186822323604</v>
      </c>
      <c r="E1554" s="2">
        <f t="shared" si="139"/>
        <v>2.65761616990563E-2</v>
      </c>
      <c r="F1554" s="2">
        <f t="shared" si="143"/>
        <v>4.5850277180022721E-2</v>
      </c>
      <c r="G1554" s="2">
        <f t="shared" si="141"/>
        <v>-1.9274115480966421E-2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2.7111000000000001</v>
      </c>
      <c r="C1555" s="2">
        <f t="shared" si="144"/>
        <v>2.924864867941968</v>
      </c>
      <c r="D1555" s="2">
        <f t="shared" si="140"/>
        <v>2.8970432242892223</v>
      </c>
      <c r="E1555" s="2">
        <f t="shared" si="139"/>
        <v>2.7821643652745642E-2</v>
      </c>
      <c r="F1555" s="2">
        <f t="shared" si="143"/>
        <v>4.2244550474567308E-2</v>
      </c>
      <c r="G1555" s="2">
        <f t="shared" si="141"/>
        <v>-1.4422906821821666E-2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2.7038000000000002</v>
      </c>
      <c r="C1556" s="2">
        <f t="shared" si="144"/>
        <v>2.9133318113355116</v>
      </c>
      <c r="D1556" s="2">
        <f t="shared" si="140"/>
        <v>2.8827289113789094</v>
      </c>
      <c r="E1556" s="2">
        <f t="shared" si="139"/>
        <v>3.0602899956602148E-2</v>
      </c>
      <c r="F1556" s="2">
        <f t="shared" si="143"/>
        <v>3.9916220370974274E-2</v>
      </c>
      <c r="G1556" s="2">
        <f t="shared" si="141"/>
        <v>-9.3133204143721268E-3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2.7038000000000002</v>
      </c>
      <c r="C1557" s="2">
        <f t="shared" si="144"/>
        <v>2.9024499942069713</v>
      </c>
      <c r="D1557" s="2">
        <f t="shared" si="140"/>
        <v>2.8694749179434345</v>
      </c>
      <c r="E1557" s="2">
        <f t="shared" si="139"/>
        <v>3.2975076263536796E-2</v>
      </c>
      <c r="F1557" s="2">
        <f t="shared" si="143"/>
        <v>3.852799154948678E-2</v>
      </c>
      <c r="G1557" s="2">
        <f t="shared" si="141"/>
        <v>-5.5529152859499845E-3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2.7038000000000002</v>
      </c>
      <c r="C1558" s="2">
        <f t="shared" si="144"/>
        <v>2.8943653797135913</v>
      </c>
      <c r="D1558" s="2">
        <f t="shared" si="140"/>
        <v>2.8572027017994763</v>
      </c>
      <c r="E1558" s="2">
        <f t="shared" si="139"/>
        <v>3.7162677914114983E-2</v>
      </c>
      <c r="F1558" s="2">
        <f t="shared" si="143"/>
        <v>3.8254928822412423E-2</v>
      </c>
      <c r="G1558" s="2">
        <f t="shared" si="141"/>
        <v>-1.0922509082974402E-3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2.7038000000000002</v>
      </c>
      <c r="C1559" s="2">
        <f t="shared" si="144"/>
        <v>2.8875245520653468</v>
      </c>
      <c r="D1559" s="2">
        <f t="shared" si="140"/>
        <v>2.8458395387032187</v>
      </c>
      <c r="E1559" s="2">
        <f t="shared" si="139"/>
        <v>4.1685013362128043E-2</v>
      </c>
      <c r="F1559" s="2">
        <f t="shared" si="143"/>
        <v>3.8940945730355551E-2</v>
      </c>
      <c r="G1559" s="2">
        <f t="shared" si="141"/>
        <v>2.7440676317724913E-3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6">
        <f>TITRES_STAT!D1563</f>
        <v>2.6598999999999999</v>
      </c>
      <c r="C1560" s="2">
        <f t="shared" si="144"/>
        <v>2.8761207748245243</v>
      </c>
      <c r="D1560" s="2">
        <f t="shared" si="140"/>
        <v>2.8320662395400173</v>
      </c>
      <c r="E1560" s="2">
        <f t="shared" si="139"/>
        <v>4.4054535284506979E-2</v>
      </c>
      <c r="F1560" s="2">
        <f t="shared" si="143"/>
        <v>3.9963663641185837E-2</v>
      </c>
      <c r="G1560" s="2">
        <f t="shared" si="141"/>
        <v>4.0908716433211423E-3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6">
        <f>TITRES_STAT!D1564</f>
        <v>2.7038000000000002</v>
      </c>
      <c r="C1561" s="2">
        <f t="shared" si="144"/>
        <v>2.8608406556207515</v>
      </c>
      <c r="D1561" s="2">
        <f t="shared" si="140"/>
        <v>2.822565036611127</v>
      </c>
      <c r="E1561" s="2">
        <f t="shared" si="139"/>
        <v>3.8275619009624506E-2</v>
      </c>
      <c r="F1561" s="2">
        <f t="shared" si="143"/>
        <v>3.9626054714873571E-2</v>
      </c>
      <c r="G1561" s="2">
        <f t="shared" si="141"/>
        <v>-1.3504357052490645E-3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6">
        <f>TITRES_STAT!D1565</f>
        <v>2.7038000000000002</v>
      </c>
      <c r="C1562" s="2">
        <f t="shared" si="144"/>
        <v>2.8479113239867897</v>
      </c>
      <c r="D1562" s="2">
        <f t="shared" si="140"/>
        <v>2.8137676264917841</v>
      </c>
      <c r="E1562" s="2">
        <f t="shared" si="139"/>
        <v>3.4143697495005565E-2</v>
      </c>
      <c r="F1562" s="2">
        <f t="shared" si="143"/>
        <v>3.8529583270899968E-2</v>
      </c>
      <c r="G1562" s="2">
        <f t="shared" si="141"/>
        <v>-4.3858857758944034E-3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6">
        <f>TITRES_STAT!D1566</f>
        <v>2.7038000000000002</v>
      </c>
      <c r="C1563" s="2">
        <f t="shared" si="144"/>
        <v>2.8347249664503602</v>
      </c>
      <c r="D1563" s="2">
        <f t="shared" si="140"/>
        <v>2.8056218763812812</v>
      </c>
      <c r="E1563" s="2">
        <f t="shared" si="139"/>
        <v>2.9103090069078963E-2</v>
      </c>
      <c r="F1563" s="2">
        <f t="shared" si="143"/>
        <v>3.6644284630535769E-2</v>
      </c>
      <c r="G1563" s="2">
        <f t="shared" si="141"/>
        <v>-7.5411945614568057E-3</v>
      </c>
      <c r="H1563" s="2" t="str">
        <f t="shared" si="142"/>
        <v>Hold</v>
      </c>
    </row>
    <row r="1564" spans="1:8" ht="13.5" x14ac:dyDescent="0.25">
      <c r="A1564" s="3">
        <f>TITRES_STAT!B1567</f>
        <v>44287</v>
      </c>
      <c r="B1564" s="6">
        <f>TITRES_STAT!D1567</f>
        <v>2.6307</v>
      </c>
      <c r="C1564" s="2">
        <f t="shared" si="144"/>
        <v>2.8246903562272276</v>
      </c>
      <c r="D1564" s="2">
        <f t="shared" si="140"/>
        <v>2.792664700353038</v>
      </c>
      <c r="E1564" s="2">
        <f t="shared" ref="E1564:E1627" si="145">C1564-D1564</f>
        <v>3.2025655874189596E-2</v>
      </c>
      <c r="F1564" s="2">
        <f t="shared" si="143"/>
        <v>3.5720558879266534E-2</v>
      </c>
      <c r="G1564" s="2">
        <f t="shared" si="141"/>
        <v>-3.6949030050769383E-3</v>
      </c>
      <c r="H1564" s="2" t="str">
        <f t="shared" si="142"/>
        <v>Hold</v>
      </c>
    </row>
    <row r="1565" spans="1:8" ht="13.5" x14ac:dyDescent="0.25">
      <c r="A1565" s="3">
        <f>TITRES_STAT!B1568</f>
        <v>44288</v>
      </c>
      <c r="B1565" s="6">
        <f>TITRES_STAT!D1568</f>
        <v>2.7403</v>
      </c>
      <c r="C1565" s="2">
        <f t="shared" si="144"/>
        <v>2.8072149168076543</v>
      </c>
      <c r="D1565" s="2">
        <f t="shared" ref="D1565:D1628" si="146">$D$4*B1565+(1-$D$4)*D1564</f>
        <v>2.7887858336602207</v>
      </c>
      <c r="E1565" s="2">
        <f t="shared" si="145"/>
        <v>1.8429083147433634E-2</v>
      </c>
      <c r="F1565" s="2">
        <f t="shared" si="143"/>
        <v>3.2262263732899955E-2</v>
      </c>
      <c r="G1565" s="2">
        <f t="shared" si="141"/>
        <v>-1.3833180585466322E-2</v>
      </c>
      <c r="H1565" s="2" t="str">
        <f t="shared" si="142"/>
        <v>Hold</v>
      </c>
    </row>
    <row r="1566" spans="1:8" ht="13.5" x14ac:dyDescent="0.25">
      <c r="A1566" s="3">
        <f>TITRES_STAT!B1569</f>
        <v>44291</v>
      </c>
      <c r="B1566" s="6">
        <f>TITRES_STAT!D1569</f>
        <v>2.7038000000000002</v>
      </c>
      <c r="C1566" s="2">
        <f t="shared" si="144"/>
        <v>2.7913049296064769</v>
      </c>
      <c r="D1566" s="2">
        <f t="shared" si="146"/>
        <v>2.7824905867224263</v>
      </c>
      <c r="E1566" s="2">
        <f t="shared" si="145"/>
        <v>8.8143428840505855E-3</v>
      </c>
      <c r="F1566" s="2">
        <f t="shared" si="143"/>
        <v>2.7572679563130083E-2</v>
      </c>
      <c r="G1566" s="2">
        <f t="shared" si="141"/>
        <v>-1.8758336679079498E-2</v>
      </c>
      <c r="H1566" s="2" t="str">
        <f t="shared" si="142"/>
        <v>Hold</v>
      </c>
    </row>
    <row r="1567" spans="1:8" ht="13.5" x14ac:dyDescent="0.25">
      <c r="A1567" s="3">
        <f>TITRES_STAT!B1570</f>
        <v>44292</v>
      </c>
      <c r="B1567" s="6">
        <f>TITRES_STAT!D1570</f>
        <v>2.7038000000000002</v>
      </c>
      <c r="C1567" s="2">
        <f t="shared" si="144"/>
        <v>2.7778426327439423</v>
      </c>
      <c r="D1567" s="2">
        <f t="shared" si="146"/>
        <v>2.7766616543726168</v>
      </c>
      <c r="E1567" s="2">
        <f t="shared" si="145"/>
        <v>1.1809783713254696E-3</v>
      </c>
      <c r="F1567" s="2">
        <f t="shared" si="143"/>
        <v>2.2294339324769163E-2</v>
      </c>
      <c r="G1567" s="2">
        <f t="shared" si="141"/>
        <v>-2.1113360953443693E-2</v>
      </c>
      <c r="H1567" s="2" t="str">
        <f t="shared" si="142"/>
        <v>Hold</v>
      </c>
    </row>
    <row r="1568" spans="1:8" ht="13.5" x14ac:dyDescent="0.25">
      <c r="A1568" s="3">
        <f>TITRES_STAT!B1571</f>
        <v>44293</v>
      </c>
      <c r="B1568" s="6">
        <f>TITRES_STAT!D1571</f>
        <v>2.7038000000000002</v>
      </c>
      <c r="C1568" s="2">
        <f t="shared" si="144"/>
        <v>2.7664514584756437</v>
      </c>
      <c r="D1568" s="2">
        <f t="shared" si="146"/>
        <v>2.77126449478946</v>
      </c>
      <c r="E1568" s="2">
        <f t="shared" si="145"/>
        <v>-4.8130363138163545E-3</v>
      </c>
      <c r="F1568" s="2">
        <f t="shared" si="143"/>
        <v>1.687286419705206E-2</v>
      </c>
      <c r="G1568" s="2">
        <f t="shared" si="141"/>
        <v>-2.1685900510868415E-2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6">
        <f>TITRES_STAT!D1572</f>
        <v>2.6307</v>
      </c>
      <c r="C1569" s="2">
        <f t="shared" si="144"/>
        <v>2.7568127725563141</v>
      </c>
      <c r="D1569" s="2">
        <f t="shared" si="146"/>
        <v>2.7608523099902404</v>
      </c>
      <c r="E1569" s="2">
        <f t="shared" si="145"/>
        <v>-4.0395374339263768E-3</v>
      </c>
      <c r="F1569" s="2">
        <f t="shared" si="143"/>
        <v>1.2690383870856373E-2</v>
      </c>
      <c r="G1569" s="2">
        <f t="shared" si="141"/>
        <v>-1.6729921304782749E-2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6">
        <f>TITRES_STAT!D1573</f>
        <v>2.7841</v>
      </c>
      <c r="C1570" s="2">
        <f t="shared" si="144"/>
        <v>2.7419031152399578</v>
      </c>
      <c r="D1570" s="2">
        <f t="shared" si="146"/>
        <v>2.7625743611020748</v>
      </c>
      <c r="E1570" s="2">
        <f t="shared" si="145"/>
        <v>-2.0671245862116994E-2</v>
      </c>
      <c r="F1570" s="2">
        <f t="shared" si="143"/>
        <v>6.0180579242616996E-3</v>
      </c>
      <c r="G1570" s="2">
        <f t="shared" si="141"/>
        <v>-2.6689303786378692E-2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6">
        <f>TITRES_STAT!D1574</f>
        <v>2.9521999999999999</v>
      </c>
      <c r="C1571" s="2">
        <f t="shared" si="144"/>
        <v>2.7360410975107334</v>
      </c>
      <c r="D1571" s="2">
        <f t="shared" si="146"/>
        <v>2.7766207047241434</v>
      </c>
      <c r="E1571" s="2">
        <f t="shared" si="145"/>
        <v>-4.0579607213409918E-2</v>
      </c>
      <c r="F1571" s="2">
        <f t="shared" si="143"/>
        <v>-3.3014751032726247E-3</v>
      </c>
      <c r="G1571" s="2">
        <f t="shared" si="141"/>
        <v>-3.7278132110137294E-2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6">
        <f>TITRES_STAT!D1575</f>
        <v>3.113</v>
      </c>
      <c r="C1572" s="2">
        <f t="shared" si="144"/>
        <v>2.7310809286629283</v>
      </c>
      <c r="D1572" s="2">
        <f t="shared" si="146"/>
        <v>2.801537689559392</v>
      </c>
      <c r="E1572" s="2">
        <f t="shared" si="145"/>
        <v>-7.0456760896463688E-2</v>
      </c>
      <c r="F1572" s="2">
        <f t="shared" si="143"/>
        <v>-1.6732532261910838E-2</v>
      </c>
      <c r="G1572" s="2">
        <f t="shared" ref="G1572:G1635" si="147">E1572-F1572</f>
        <v>-5.3724228634552854E-2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6">
        <f>TITRES_STAT!D1576</f>
        <v>3.0691000000000002</v>
      </c>
      <c r="C1573" s="2">
        <f t="shared" si="144"/>
        <v>2.7268838627147853</v>
      </c>
      <c r="D1573" s="2">
        <f t="shared" si="146"/>
        <v>2.8213571199623999</v>
      </c>
      <c r="E1573" s="2">
        <f t="shared" si="145"/>
        <v>-9.4473257247614573E-2</v>
      </c>
      <c r="F1573" s="2">
        <f t="shared" ref="F1573:F1636" si="149">(E1573*(2/(10)))+((1-(2/10))*F1572)</f>
        <v>-3.2280677259051586E-2</v>
      </c>
      <c r="G1573" s="2">
        <f t="shared" si="147"/>
        <v>-6.2192579988562986E-2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6">
        <f>TITRES_STAT!D1577</f>
        <v>3.0983999999999998</v>
      </c>
      <c r="C1574" s="2">
        <f t="shared" si="144"/>
        <v>2.7120863453740491</v>
      </c>
      <c r="D1574" s="2">
        <f t="shared" si="146"/>
        <v>2.8418788147799998</v>
      </c>
      <c r="E1574" s="2">
        <f t="shared" si="145"/>
        <v>-0.12979246940595068</v>
      </c>
      <c r="F1574" s="2">
        <f t="shared" si="149"/>
        <v>-5.1783035688431407E-2</v>
      </c>
      <c r="G1574" s="2">
        <f t="shared" si="147"/>
        <v>-7.8009433717519283E-2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6">
        <f>TITRES_STAT!D1578</f>
        <v>3.0106999999999999</v>
      </c>
      <c r="C1575" s="2">
        <f t="shared" si="144"/>
        <v>2.7164269076241956</v>
      </c>
      <c r="D1575" s="2">
        <f t="shared" si="146"/>
        <v>2.854384087759259</v>
      </c>
      <c r="E1575" s="2">
        <f t="shared" si="145"/>
        <v>-0.13795718013506342</v>
      </c>
      <c r="F1575" s="2">
        <f t="shared" si="149"/>
        <v>-6.9017864577757812E-2</v>
      </c>
      <c r="G1575" s="2">
        <f t="shared" si="147"/>
        <v>-6.8939315557305605E-2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6">
        <f>TITRES_STAT!D1579</f>
        <v>3.0836999999999999</v>
      </c>
      <c r="C1576" s="2">
        <f t="shared" si="144"/>
        <v>2.7144843064512423</v>
      </c>
      <c r="D1576" s="2">
        <f t="shared" si="146"/>
        <v>2.8713704516289433</v>
      </c>
      <c r="E1576" s="2">
        <f t="shared" si="145"/>
        <v>-0.15688614517770105</v>
      </c>
      <c r="F1576" s="2">
        <f t="shared" si="149"/>
        <v>-8.6591520697746463E-2</v>
      </c>
      <c r="G1576" s="2">
        <f t="shared" si="147"/>
        <v>-7.029462447995459E-2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6">
        <f>TITRES_STAT!D1580</f>
        <v>3.1568000000000001</v>
      </c>
      <c r="C1577" s="2">
        <f t="shared" si="144"/>
        <v>2.7128405669972051</v>
      </c>
      <c r="D1577" s="2">
        <f t="shared" si="146"/>
        <v>2.8925133811379102</v>
      </c>
      <c r="E1577" s="2">
        <f t="shared" si="145"/>
        <v>-0.17967281414070513</v>
      </c>
      <c r="F1577" s="2">
        <f t="shared" si="149"/>
        <v>-0.10520777938633818</v>
      </c>
      <c r="G1577" s="2">
        <f t="shared" si="147"/>
        <v>-7.4465034754366943E-2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6">
        <f>TITRES_STAT!D1581</f>
        <v>3.3395000000000001</v>
      </c>
      <c r="C1578" s="2">
        <f t="shared" si="144"/>
        <v>2.7114497105360966</v>
      </c>
      <c r="D1578" s="2">
        <f t="shared" si="146"/>
        <v>2.9256235010536207</v>
      </c>
      <c r="E1578" s="2">
        <f t="shared" si="145"/>
        <v>-0.21417379051752405</v>
      </c>
      <c r="F1578" s="2">
        <f t="shared" si="149"/>
        <v>-0.12700098161257536</v>
      </c>
      <c r="G1578" s="2">
        <f t="shared" si="147"/>
        <v>-8.717280890494869E-2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6">
        <f>TITRES_STAT!D1582</f>
        <v>3.4636999999999998</v>
      </c>
      <c r="C1579" s="2">
        <f t="shared" si="144"/>
        <v>2.6990266781459278</v>
      </c>
      <c r="D1579" s="2">
        <f t="shared" si="146"/>
        <v>2.965481019494093</v>
      </c>
      <c r="E1579" s="2">
        <f t="shared" si="145"/>
        <v>-0.26645434134816526</v>
      </c>
      <c r="F1579" s="2">
        <f t="shared" si="149"/>
        <v>-0.15489165355969337</v>
      </c>
      <c r="G1579" s="2">
        <f t="shared" si="147"/>
        <v>-0.11156268778847189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3.4344999999999999</v>
      </c>
      <c r="C1580" s="2">
        <f t="shared" si="144"/>
        <v>2.7121148815080929</v>
      </c>
      <c r="D1580" s="2">
        <f t="shared" si="146"/>
        <v>3.0002231661982344</v>
      </c>
      <c r="E1580" s="2">
        <f t="shared" si="145"/>
        <v>-0.28810828469014149</v>
      </c>
      <c r="F1580" s="2">
        <f t="shared" si="149"/>
        <v>-0.18153497978578298</v>
      </c>
      <c r="G1580" s="2">
        <f t="shared" si="147"/>
        <v>-0.10657330490435851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3.3980000000000001</v>
      </c>
      <c r="C1581" s="2">
        <f t="shared" si="144"/>
        <v>2.7490510535837709</v>
      </c>
      <c r="D1581" s="2">
        <f t="shared" si="146"/>
        <v>3.0296881168502172</v>
      </c>
      <c r="E1581" s="2">
        <f t="shared" si="145"/>
        <v>-0.28063706326644633</v>
      </c>
      <c r="F1581" s="2">
        <f t="shared" si="149"/>
        <v>-0.20135539648191567</v>
      </c>
      <c r="G1581" s="2">
        <f t="shared" si="147"/>
        <v>-7.9281666784530663E-2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3.4344999999999999</v>
      </c>
      <c r="C1582" s="2">
        <f t="shared" si="144"/>
        <v>2.8050431991862674</v>
      </c>
      <c r="D1582" s="2">
        <f t="shared" si="146"/>
        <v>3.0596741822687195</v>
      </c>
      <c r="E1582" s="2">
        <f t="shared" si="145"/>
        <v>-0.25463098308245202</v>
      </c>
      <c r="F1582" s="2">
        <f t="shared" si="149"/>
        <v>-0.21201051380202296</v>
      </c>
      <c r="G1582" s="2">
        <f t="shared" si="147"/>
        <v>-4.2620469280429063E-2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3.4125999999999999</v>
      </c>
      <c r="C1583" s="2">
        <f t="shared" si="144"/>
        <v>2.8456673223883802</v>
      </c>
      <c r="D1583" s="2">
        <f t="shared" si="146"/>
        <v>3.0858168354339996</v>
      </c>
      <c r="E1583" s="2">
        <f t="shared" si="145"/>
        <v>-0.24014951304561949</v>
      </c>
      <c r="F1583" s="2">
        <f t="shared" si="149"/>
        <v>-0.21763831365074229</v>
      </c>
      <c r="G1583" s="2">
        <f t="shared" si="147"/>
        <v>-2.2511199394877196E-2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3.4782999999999999</v>
      </c>
      <c r="C1584" s="2">
        <f t="shared" si="144"/>
        <v>2.884549272790168</v>
      </c>
      <c r="D1584" s="2">
        <f t="shared" si="146"/>
        <v>3.1148896624388884</v>
      </c>
      <c r="E1584" s="2">
        <f t="shared" si="145"/>
        <v>-0.23034038964872039</v>
      </c>
      <c r="F1584" s="2">
        <f t="shared" si="149"/>
        <v>-0.22017872885033793</v>
      </c>
      <c r="G1584" s="2">
        <f t="shared" si="147"/>
        <v>-1.016166079838246E-2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3.5295000000000001</v>
      </c>
      <c r="C1585" s="2">
        <f t="shared" si="144"/>
        <v>2.9039570769762961</v>
      </c>
      <c r="D1585" s="2">
        <f t="shared" si="146"/>
        <v>3.1456015392952672</v>
      </c>
      <c r="E1585" s="2">
        <f t="shared" si="145"/>
        <v>-0.24164446231897108</v>
      </c>
      <c r="F1585" s="2">
        <f t="shared" si="149"/>
        <v>-0.22447187554406456</v>
      </c>
      <c r="G1585" s="2">
        <f t="shared" si="147"/>
        <v>-1.7172586774906518E-2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3.5076000000000001</v>
      </c>
      <c r="C1586" s="2">
        <f t="shared" si="144"/>
        <v>2.9316098343645582</v>
      </c>
      <c r="D1586" s="2">
        <f t="shared" si="146"/>
        <v>3.1724162400882103</v>
      </c>
      <c r="E1586" s="2">
        <f t="shared" si="145"/>
        <v>-0.24080640572365208</v>
      </c>
      <c r="F1586" s="2">
        <f t="shared" si="149"/>
        <v>-0.22773878157998209</v>
      </c>
      <c r="G1586" s="2">
        <f t="shared" si="147"/>
        <v>-1.3067624143669992E-2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3.6099000000000001</v>
      </c>
      <c r="C1587" s="2">
        <f t="shared" si="144"/>
        <v>2.9662544752315489</v>
      </c>
      <c r="D1587" s="2">
        <f t="shared" si="146"/>
        <v>3.2048224445261204</v>
      </c>
      <c r="E1587" s="2">
        <f t="shared" si="145"/>
        <v>-0.23856796929457147</v>
      </c>
      <c r="F1587" s="2">
        <f t="shared" si="149"/>
        <v>-0.22990461912289997</v>
      </c>
      <c r="G1587" s="2">
        <f t="shared" si="147"/>
        <v>-8.6633501716714967E-3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3.7267999999999999</v>
      </c>
      <c r="C1588" s="2">
        <f t="shared" si="144"/>
        <v>3.0236768636574642</v>
      </c>
      <c r="D1588" s="2">
        <f t="shared" si="146"/>
        <v>3.2434874486352969</v>
      </c>
      <c r="E1588" s="2">
        <f t="shared" si="145"/>
        <v>-0.21981058497783268</v>
      </c>
      <c r="F1588" s="2">
        <f t="shared" si="149"/>
        <v>-0.22788581229388652</v>
      </c>
      <c r="G1588" s="2">
        <f t="shared" si="147"/>
        <v>8.0752273160538401E-3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6">
        <f>TITRES_STAT!D1592</f>
        <v>3.7267999999999999</v>
      </c>
      <c r="C1589" s="2">
        <f t="shared" si="144"/>
        <v>3.0913727307870849</v>
      </c>
      <c r="D1589" s="2">
        <f t="shared" si="146"/>
        <v>3.2792883783660161</v>
      </c>
      <c r="E1589" s="2">
        <f t="shared" si="145"/>
        <v>-0.1879156475789312</v>
      </c>
      <c r="F1589" s="2">
        <f t="shared" si="149"/>
        <v>-0.21989177935089546</v>
      </c>
      <c r="G1589" s="2">
        <f t="shared" si="147"/>
        <v>3.1976131771964261E-2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6">
        <f>TITRES_STAT!D1593</f>
        <v>3.6903000000000001</v>
      </c>
      <c r="C1590" s="2">
        <f t="shared" si="144"/>
        <v>3.1441615414352255</v>
      </c>
      <c r="D1590" s="2">
        <f t="shared" si="146"/>
        <v>3.3097336836722375</v>
      </c>
      <c r="E1590" s="2">
        <f t="shared" si="145"/>
        <v>-0.165572142237012</v>
      </c>
      <c r="F1590" s="2">
        <f t="shared" si="149"/>
        <v>-0.20902785192811876</v>
      </c>
      <c r="G1590" s="2">
        <f t="shared" si="147"/>
        <v>4.3455709691106764E-2</v>
      </c>
      <c r="H1590" s="2" t="str">
        <f t="shared" si="148"/>
        <v>Sell</v>
      </c>
    </row>
    <row r="1591" spans="1:8" ht="13.5" x14ac:dyDescent="0.25">
      <c r="A1591" s="3">
        <f>TITRES_STAT!B1594</f>
        <v>44327</v>
      </c>
      <c r="B1591" s="6">
        <f>TITRES_STAT!D1594</f>
        <v>3.7267999999999999</v>
      </c>
      <c r="C1591" s="2">
        <f t="shared" si="144"/>
        <v>3.183213611983652</v>
      </c>
      <c r="D1591" s="2">
        <f t="shared" si="146"/>
        <v>3.3406274848817015</v>
      </c>
      <c r="E1591" s="2">
        <f t="shared" si="145"/>
        <v>-0.15741387289804942</v>
      </c>
      <c r="F1591" s="2">
        <f t="shared" si="149"/>
        <v>-0.1987050561221049</v>
      </c>
      <c r="G1591" s="2">
        <f t="shared" si="147"/>
        <v>4.1291183224055478E-2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3.7195</v>
      </c>
      <c r="C1592" s="2">
        <f t="shared" si="144"/>
        <v>3.2218730562938593</v>
      </c>
      <c r="D1592" s="2">
        <f t="shared" si="146"/>
        <v>3.3686921156312053</v>
      </c>
      <c r="E1592" s="2">
        <f t="shared" si="145"/>
        <v>-0.14681905933734596</v>
      </c>
      <c r="F1592" s="2">
        <f t="shared" si="149"/>
        <v>-0.18832785676515312</v>
      </c>
      <c r="G1592" s="2">
        <f t="shared" si="147"/>
        <v>4.1508797427807165E-2</v>
      </c>
      <c r="H1592" s="2" t="str">
        <f t="shared" si="148"/>
        <v>Sell</v>
      </c>
    </row>
    <row r="1593" spans="1:8" ht="13.5" x14ac:dyDescent="0.25">
      <c r="A1593" s="3">
        <f>TITRES_STAT!B1596</f>
        <v>44334</v>
      </c>
      <c r="B1593" s="6">
        <f>TITRES_STAT!D1596</f>
        <v>3.6903000000000001</v>
      </c>
      <c r="C1593" s="2">
        <f t="shared" si="144"/>
        <v>3.2512156630178808</v>
      </c>
      <c r="D1593" s="2">
        <f t="shared" si="146"/>
        <v>3.3925149218807453</v>
      </c>
      <c r="E1593" s="2">
        <f t="shared" si="145"/>
        <v>-0.14129925886286454</v>
      </c>
      <c r="F1593" s="2">
        <f t="shared" si="149"/>
        <v>-0.17892213718469541</v>
      </c>
      <c r="G1593" s="2">
        <f t="shared" si="147"/>
        <v>3.7622878321830866E-2</v>
      </c>
      <c r="H1593" s="2" t="str">
        <f t="shared" si="148"/>
        <v>Sell</v>
      </c>
    </row>
    <row r="1594" spans="1:8" ht="13.5" x14ac:dyDescent="0.25">
      <c r="A1594" s="3">
        <f>TITRES_STAT!B1597</f>
        <v>44335</v>
      </c>
      <c r="B1594" s="6">
        <f>TITRES_STAT!D1597</f>
        <v>3.6682999999999999</v>
      </c>
      <c r="C1594" s="2">
        <f t="shared" si="144"/>
        <v>3.2861517148612838</v>
      </c>
      <c r="D1594" s="2">
        <f t="shared" si="146"/>
        <v>3.4129434461858752</v>
      </c>
      <c r="E1594" s="2">
        <f t="shared" si="145"/>
        <v>-0.12679173132459143</v>
      </c>
      <c r="F1594" s="2">
        <f t="shared" si="149"/>
        <v>-0.16849605601267462</v>
      </c>
      <c r="G1594" s="2">
        <f t="shared" si="147"/>
        <v>4.1704324688083189E-2</v>
      </c>
      <c r="H1594" s="2" t="str">
        <f t="shared" si="148"/>
        <v>Sell</v>
      </c>
    </row>
    <row r="1595" spans="1:8" ht="13.5" x14ac:dyDescent="0.25">
      <c r="A1595" s="3">
        <f>TITRES_STAT!B1598</f>
        <v>44336</v>
      </c>
      <c r="B1595" s="6">
        <f>TITRES_STAT!D1598</f>
        <v>3.6756000000000002</v>
      </c>
      <c r="C1595" s="2">
        <f t="shared" si="144"/>
        <v>3.3235899125749326</v>
      </c>
      <c r="D1595" s="2">
        <f t="shared" si="146"/>
        <v>3.4323994872091435</v>
      </c>
      <c r="E1595" s="2">
        <f t="shared" si="145"/>
        <v>-0.10880957463421081</v>
      </c>
      <c r="F1595" s="2">
        <f t="shared" si="149"/>
        <v>-0.15655875973698186</v>
      </c>
      <c r="G1595" s="2">
        <f t="shared" si="147"/>
        <v>4.7749185102771041E-2</v>
      </c>
      <c r="H1595" s="2" t="str">
        <f t="shared" si="148"/>
        <v>Sell</v>
      </c>
    </row>
    <row r="1596" spans="1:8" ht="13.5" x14ac:dyDescent="0.25">
      <c r="A1596" s="3">
        <f>TITRES_STAT!B1599</f>
        <v>44337</v>
      </c>
      <c r="B1596" s="6">
        <f>TITRES_STAT!D1599</f>
        <v>3.6172</v>
      </c>
      <c r="C1596" s="2">
        <f t="shared" si="144"/>
        <v>3.3518991567941736</v>
      </c>
      <c r="D1596" s="2">
        <f t="shared" si="146"/>
        <v>3.4460884140825403</v>
      </c>
      <c r="E1596" s="2">
        <f t="shared" si="145"/>
        <v>-9.418925728836669E-2</v>
      </c>
      <c r="F1596" s="2">
        <f t="shared" si="149"/>
        <v>-0.14408485924725883</v>
      </c>
      <c r="G1596" s="2">
        <f t="shared" si="147"/>
        <v>4.9895601958892144E-2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3.5807000000000002</v>
      </c>
      <c r="C1597" s="2">
        <f t="shared" si="144"/>
        <v>3.3915915942104542</v>
      </c>
      <c r="D1597" s="2">
        <f t="shared" si="146"/>
        <v>3.4560596426690187</v>
      </c>
      <c r="E1597" s="2">
        <f t="shared" si="145"/>
        <v>-6.4468048458564464E-2</v>
      </c>
      <c r="F1597" s="2">
        <f t="shared" si="149"/>
        <v>-0.12816149708951996</v>
      </c>
      <c r="G1597" s="2">
        <f t="shared" si="147"/>
        <v>6.3693448630955496E-2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3.6537000000000002</v>
      </c>
      <c r="C1598" s="2">
        <f t="shared" si="144"/>
        <v>3.4431621181780767</v>
      </c>
      <c r="D1598" s="2">
        <f t="shared" si="146"/>
        <v>3.4706996691379803</v>
      </c>
      <c r="E1598" s="2">
        <f t="shared" si="145"/>
        <v>-2.7537550959903623E-2</v>
      </c>
      <c r="F1598" s="2">
        <f t="shared" si="149"/>
        <v>-0.1080367078635967</v>
      </c>
      <c r="G1598" s="2">
        <f t="shared" si="147"/>
        <v>8.0499156903693081E-2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3.6682999999999999</v>
      </c>
      <c r="C1599" s="2">
        <f t="shared" si="144"/>
        <v>3.4867987153814495</v>
      </c>
      <c r="D1599" s="2">
        <f t="shared" si="146"/>
        <v>3.485336730683315</v>
      </c>
      <c r="E1599" s="2">
        <f t="shared" si="145"/>
        <v>1.4619846981345219E-3</v>
      </c>
      <c r="F1599" s="2">
        <f t="shared" si="149"/>
        <v>-8.6136969351250467E-2</v>
      </c>
      <c r="G1599" s="2">
        <f t="shared" si="147"/>
        <v>8.7598954049384989E-2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3.6829999999999998</v>
      </c>
      <c r="C1600" s="2">
        <f t="shared" si="144"/>
        <v>3.5181066053227648</v>
      </c>
      <c r="D1600" s="2">
        <f t="shared" si="146"/>
        <v>3.4999784543364028</v>
      </c>
      <c r="E1600" s="2">
        <f t="shared" si="145"/>
        <v>1.8128150986362002E-2</v>
      </c>
      <c r="F1600" s="2">
        <f t="shared" si="149"/>
        <v>-6.5283945283727982E-2</v>
      </c>
      <c r="G1600" s="2">
        <f t="shared" si="147"/>
        <v>8.3412096270089983E-2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3.6391</v>
      </c>
      <c r="C1601" s="2">
        <f t="shared" si="144"/>
        <v>3.5502132814269549</v>
      </c>
      <c r="D1601" s="2">
        <f t="shared" si="146"/>
        <v>3.5102837540151874</v>
      </c>
      <c r="E1601" s="2">
        <f t="shared" si="145"/>
        <v>3.9929527411767474E-2</v>
      </c>
      <c r="F1601" s="2">
        <f t="shared" si="149"/>
        <v>-4.4241250744628896E-2</v>
      </c>
      <c r="G1601" s="2">
        <f t="shared" si="147"/>
        <v>8.417077815639637E-2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3.6537000000000002</v>
      </c>
      <c r="C1602" s="2">
        <f t="shared" si="144"/>
        <v>3.5762573919766538</v>
      </c>
      <c r="D1602" s="2">
        <f t="shared" si="146"/>
        <v>3.5209071796436922</v>
      </c>
      <c r="E1602" s="2">
        <f t="shared" si="145"/>
        <v>5.5350212332961668E-2</v>
      </c>
      <c r="F1602" s="2">
        <f t="shared" si="149"/>
        <v>-2.4322958129110783E-2</v>
      </c>
      <c r="G1602" s="2">
        <f t="shared" si="147"/>
        <v>7.9673170462072451E-2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3.6537000000000002</v>
      </c>
      <c r="C1603" s="2">
        <f t="shared" si="144"/>
        <v>3.5938024085956299</v>
      </c>
      <c r="D1603" s="2">
        <f t="shared" si="146"/>
        <v>3.5307436848552705</v>
      </c>
      <c r="E1603" s="2">
        <f t="shared" si="145"/>
        <v>6.3058723740359479E-2</v>
      </c>
      <c r="F1603" s="2">
        <f t="shared" si="149"/>
        <v>-6.8466217552167301E-3</v>
      </c>
      <c r="G1603" s="2">
        <f t="shared" si="147"/>
        <v>6.9905345495576213E-2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3.6537000000000002</v>
      </c>
      <c r="C1604" s="2">
        <f t="shared" si="144"/>
        <v>3.6052635765039946</v>
      </c>
      <c r="D1604" s="2">
        <f t="shared" si="146"/>
        <v>3.5398515600511766</v>
      </c>
      <c r="E1604" s="2">
        <f t="shared" si="145"/>
        <v>6.5412016452818023E-2</v>
      </c>
      <c r="F1604" s="2">
        <f t="shared" si="149"/>
        <v>7.6051058863902208E-3</v>
      </c>
      <c r="G1604" s="2">
        <f t="shared" si="147"/>
        <v>5.7806910566427804E-2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3.6537000000000002</v>
      </c>
      <c r="C1605" s="2">
        <f t="shared" si="144"/>
        <v>3.6160845647341495</v>
      </c>
      <c r="D1605" s="2">
        <f t="shared" si="146"/>
        <v>3.5482847778251632</v>
      </c>
      <c r="E1605" s="2">
        <f t="shared" si="145"/>
        <v>6.7799786908986359E-2</v>
      </c>
      <c r="F1605" s="2">
        <f t="shared" si="149"/>
        <v>1.9644042090909447E-2</v>
      </c>
      <c r="G1605" s="2">
        <f t="shared" si="147"/>
        <v>4.8155744818076912E-2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3.6391</v>
      </c>
      <c r="C1606" s="2">
        <f t="shared" si="144"/>
        <v>3.6162561701596649</v>
      </c>
      <c r="D1606" s="2">
        <f t="shared" si="146"/>
        <v>3.5550118313195953</v>
      </c>
      <c r="E1606" s="2">
        <f t="shared" si="145"/>
        <v>6.1244338840069634E-2</v>
      </c>
      <c r="F1606" s="2">
        <f t="shared" si="149"/>
        <v>2.7964101440741487E-2</v>
      </c>
      <c r="G1606" s="2">
        <f t="shared" si="147"/>
        <v>3.3280237399328144E-2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3.6537000000000002</v>
      </c>
      <c r="C1607" s="2">
        <f t="shared" si="144"/>
        <v>3.6107859901351009</v>
      </c>
      <c r="D1607" s="2">
        <f t="shared" si="146"/>
        <v>3.5623220660366623</v>
      </c>
      <c r="E1607" s="2">
        <f t="shared" si="145"/>
        <v>4.8463924098438582E-2</v>
      </c>
      <c r="F1607" s="2">
        <f t="shared" si="149"/>
        <v>3.2064065972280911E-2</v>
      </c>
      <c r="G1607" s="2">
        <f t="shared" si="147"/>
        <v>1.6399858126157671E-2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3.6244999999999998</v>
      </c>
      <c r="C1608" s="2">
        <f t="shared" si="144"/>
        <v>3.6173881454989321</v>
      </c>
      <c r="D1608" s="2">
        <f t="shared" si="146"/>
        <v>3.5669278389228354</v>
      </c>
      <c r="E1608" s="2">
        <f t="shared" si="145"/>
        <v>5.0460306576096681E-2</v>
      </c>
      <c r="F1608" s="2">
        <f t="shared" si="149"/>
        <v>3.5743314093044071E-2</v>
      </c>
      <c r="G1608" s="2">
        <f t="shared" si="147"/>
        <v>1.471699248305261E-2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3.6537000000000002</v>
      </c>
      <c r="C1609" s="2">
        <f t="shared" si="144"/>
        <v>3.6252207384990962</v>
      </c>
      <c r="D1609" s="2">
        <f t="shared" si="146"/>
        <v>3.573355406410033</v>
      </c>
      <c r="E1609" s="2">
        <f t="shared" si="145"/>
        <v>5.1865332089063187E-2</v>
      </c>
      <c r="F1609" s="2">
        <f t="shared" si="149"/>
        <v>3.8967717692247897E-2</v>
      </c>
      <c r="G1609" s="2">
        <f t="shared" si="147"/>
        <v>1.2897614396815291E-2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3.6537000000000002</v>
      </c>
      <c r="C1610" s="2">
        <f t="shared" si="144"/>
        <v>3.6341098556530813</v>
      </c>
      <c r="D1610" s="2">
        <f t="shared" si="146"/>
        <v>3.5793068577870679</v>
      </c>
      <c r="E1610" s="2">
        <f t="shared" si="145"/>
        <v>5.4802997866013392E-2</v>
      </c>
      <c r="F1610" s="2">
        <f t="shared" si="149"/>
        <v>4.2134773727001001E-2</v>
      </c>
      <c r="G1610" s="2">
        <f t="shared" si="147"/>
        <v>1.2668224139012391E-2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3.778</v>
      </c>
      <c r="C1611" s="2">
        <f t="shared" si="144"/>
        <v>3.6348775701679918</v>
      </c>
      <c r="D1611" s="2">
        <f t="shared" si="146"/>
        <v>3.5940248683213594</v>
      </c>
      <c r="E1611" s="2">
        <f t="shared" si="145"/>
        <v>4.0852701846632478E-2</v>
      </c>
      <c r="F1611" s="2">
        <f t="shared" si="149"/>
        <v>4.1878359350927298E-2</v>
      </c>
      <c r="G1611" s="2">
        <f t="shared" si="147"/>
        <v>-1.0256575042948204E-3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6">
        <f>TITRES_STAT!D1615</f>
        <v>3.8290999999999999</v>
      </c>
      <c r="C1612" s="2">
        <f t="shared" si="144"/>
        <v>3.6377733286036857</v>
      </c>
      <c r="D1612" s="2">
        <f t="shared" si="146"/>
        <v>3.6114378410382959</v>
      </c>
      <c r="E1612" s="2">
        <f t="shared" si="145"/>
        <v>2.6335487565389837E-2</v>
      </c>
      <c r="F1612" s="2">
        <f t="shared" si="149"/>
        <v>3.8769784993819806E-2</v>
      </c>
      <c r="G1612" s="2">
        <f t="shared" si="147"/>
        <v>-1.2434297428429969E-2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6">
        <f>TITRES_STAT!D1616</f>
        <v>3.8218000000000001</v>
      </c>
      <c r="C1613" s="2">
        <f t="shared" si="144"/>
        <v>3.6402235857415803</v>
      </c>
      <c r="D1613" s="2">
        <f t="shared" si="146"/>
        <v>3.6270202231836075</v>
      </c>
      <c r="E1613" s="2">
        <f t="shared" si="145"/>
        <v>1.3203362557972831E-2</v>
      </c>
      <c r="F1613" s="2">
        <f t="shared" si="149"/>
        <v>3.3656500506650415E-2</v>
      </c>
      <c r="G1613" s="2">
        <f t="shared" si="147"/>
        <v>-2.0453137948677584E-2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6">
        <f>TITRES_STAT!D1617</f>
        <v>3.8582999999999998</v>
      </c>
      <c r="C1614" s="2">
        <f t="shared" si="144"/>
        <v>3.6422968802428759</v>
      </c>
      <c r="D1614" s="2">
        <f t="shared" si="146"/>
        <v>3.6441520585033405</v>
      </c>
      <c r="E1614" s="2">
        <f t="shared" si="145"/>
        <v>-1.8551782604645517E-3</v>
      </c>
      <c r="F1614" s="2">
        <f t="shared" si="149"/>
        <v>2.6554164753227423E-2</v>
      </c>
      <c r="G1614" s="2">
        <f t="shared" si="147"/>
        <v>-2.8409343013691975E-2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6">
        <f>TITRES_STAT!D1618</f>
        <v>3.851</v>
      </c>
      <c r="C1615" s="2">
        <f t="shared" ref="C1615:C1678" si="150">$C$4*B1605+C1614*(1-$C$4)</f>
        <v>3.6440512063593564</v>
      </c>
      <c r="D1615" s="2">
        <f t="shared" si="146"/>
        <v>3.6594741282438337</v>
      </c>
      <c r="E1615" s="2">
        <f t="shared" si="145"/>
        <v>-1.5422921884477248E-2</v>
      </c>
      <c r="F1615" s="2">
        <f t="shared" si="149"/>
        <v>1.8158747425686489E-2</v>
      </c>
      <c r="G1615" s="2">
        <f t="shared" si="147"/>
        <v>-3.3581669310163736E-2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3.8363999999999998</v>
      </c>
      <c r="C1616" s="2">
        <f t="shared" si="150"/>
        <v>3.6432894823040711</v>
      </c>
      <c r="D1616" s="2">
        <f t="shared" si="146"/>
        <v>3.67257974837392</v>
      </c>
      <c r="E1616" s="2">
        <f t="shared" si="145"/>
        <v>-2.9290266069848858E-2</v>
      </c>
      <c r="F1616" s="2">
        <f t="shared" si="149"/>
        <v>8.6689447265794195E-3</v>
      </c>
      <c r="G1616" s="2">
        <f t="shared" si="147"/>
        <v>-3.7959210796428278E-2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3.7852999999999999</v>
      </c>
      <c r="C1617" s="2">
        <f t="shared" si="150"/>
        <v>3.6448911004111375</v>
      </c>
      <c r="D1617" s="2">
        <f t="shared" si="146"/>
        <v>3.6809293966425187</v>
      </c>
      <c r="E1617" s="2">
        <f t="shared" si="145"/>
        <v>-3.6038296231381217E-2</v>
      </c>
      <c r="F1617" s="2">
        <f t="shared" si="149"/>
        <v>-2.7250346501270836E-4</v>
      </c>
      <c r="G1617" s="2">
        <f t="shared" si="147"/>
        <v>-3.5765792766368508E-2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3.8144999999999998</v>
      </c>
      <c r="C1618" s="2">
        <f t="shared" si="150"/>
        <v>3.6417540080401931</v>
      </c>
      <c r="D1618" s="2">
        <f t="shared" si="146"/>
        <v>3.6908235154097397</v>
      </c>
      <c r="E1618" s="2">
        <f t="shared" si="145"/>
        <v>-4.9069507369546628E-2</v>
      </c>
      <c r="F1618" s="2">
        <f t="shared" si="149"/>
        <v>-1.0031904245919493E-2</v>
      </c>
      <c r="G1618" s="2">
        <f t="shared" si="147"/>
        <v>-3.9037603123627133E-2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3.7999000000000001</v>
      </c>
      <c r="C1619" s="2">
        <f t="shared" si="150"/>
        <v>3.643591852957087</v>
      </c>
      <c r="D1619" s="2">
        <f t="shared" si="146"/>
        <v>3.6989032550090184</v>
      </c>
      <c r="E1619" s="2">
        <f t="shared" si="145"/>
        <v>-5.5311402051931413E-2</v>
      </c>
      <c r="F1619" s="2">
        <f t="shared" si="149"/>
        <v>-1.9087803807121877E-2</v>
      </c>
      <c r="G1619" s="2">
        <f t="shared" si="147"/>
        <v>-3.6223598244809536E-2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3.8363999999999998</v>
      </c>
      <c r="C1620" s="2">
        <f t="shared" si="150"/>
        <v>3.6451469525021505</v>
      </c>
      <c r="D1620" s="2">
        <f t="shared" si="146"/>
        <v>3.7090881990824247</v>
      </c>
      <c r="E1620" s="2">
        <f t="shared" si="145"/>
        <v>-6.3941246580274225E-2</v>
      </c>
      <c r="F1620" s="2">
        <f t="shared" si="149"/>
        <v>-2.8058492361752348E-2</v>
      </c>
      <c r="G1620" s="2">
        <f t="shared" si="147"/>
        <v>-3.5882754218521877E-2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3.8439000000000001</v>
      </c>
      <c r="C1621" s="2">
        <f t="shared" si="150"/>
        <v>3.6655858828864352</v>
      </c>
      <c r="D1621" s="2">
        <f t="shared" si="146"/>
        <v>3.7190742584096528</v>
      </c>
      <c r="E1621" s="2">
        <f t="shared" si="145"/>
        <v>-5.3488375523217613E-2</v>
      </c>
      <c r="F1621" s="2">
        <f t="shared" si="149"/>
        <v>-3.3144468994045398E-2</v>
      </c>
      <c r="G1621" s="2">
        <f t="shared" si="147"/>
        <v>-2.0343906529172215E-2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3.8439000000000001</v>
      </c>
      <c r="C1622" s="2">
        <f t="shared" si="150"/>
        <v>3.6907419009039066</v>
      </c>
      <c r="D1622" s="2">
        <f t="shared" si="146"/>
        <v>3.7283206096385677</v>
      </c>
      <c r="E1622" s="2">
        <f t="shared" si="145"/>
        <v>-3.757870873466107E-2</v>
      </c>
      <c r="F1622" s="2">
        <f t="shared" si="149"/>
        <v>-3.4031316942168537E-2</v>
      </c>
      <c r="G1622" s="2">
        <f t="shared" si="147"/>
        <v>-3.5473917924925338E-3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3.7803</v>
      </c>
      <c r="C1623" s="2">
        <f t="shared" si="150"/>
        <v>3.7109046853802283</v>
      </c>
      <c r="D1623" s="2">
        <f t="shared" si="146"/>
        <v>3.7321709348505254</v>
      </c>
      <c r="E1623" s="2">
        <f t="shared" si="145"/>
        <v>-2.1266249470297094E-2</v>
      </c>
      <c r="F1623" s="2">
        <f t="shared" si="149"/>
        <v>-3.1478303447794252E-2</v>
      </c>
      <c r="G1623" s="2">
        <f t="shared" si="147"/>
        <v>1.0212053977497158E-2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6">
        <f>TITRES_STAT!D1627</f>
        <v>3.8201000000000001</v>
      </c>
      <c r="C1624" s="2">
        <f t="shared" si="150"/>
        <v>3.7335808876294241</v>
      </c>
      <c r="D1624" s="2">
        <f t="shared" si="146"/>
        <v>3.7386841989356721</v>
      </c>
      <c r="E1624" s="2">
        <f t="shared" si="145"/>
        <v>-5.1033113062479707E-3</v>
      </c>
      <c r="F1624" s="2">
        <f t="shared" si="149"/>
        <v>-2.6203305019484997E-2</v>
      </c>
      <c r="G1624" s="2">
        <f t="shared" si="147"/>
        <v>2.1099993713237026E-2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3.8201000000000001</v>
      </c>
      <c r="C1625" s="2">
        <f t="shared" si="150"/>
        <v>3.7516453664556666</v>
      </c>
      <c r="D1625" s="2">
        <f t="shared" si="146"/>
        <v>3.7447149990145112</v>
      </c>
      <c r="E1625" s="2">
        <f t="shared" si="145"/>
        <v>6.9303674411553828E-3</v>
      </c>
      <c r="F1625" s="2">
        <f t="shared" si="149"/>
        <v>-1.9576570527356923E-2</v>
      </c>
      <c r="G1625" s="2">
        <f t="shared" si="147"/>
        <v>2.6506937968512306E-2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3.7723</v>
      </c>
      <c r="C1626" s="2">
        <f t="shared" si="150"/>
        <v>3.7646845408471026</v>
      </c>
      <c r="D1626" s="2">
        <f t="shared" si="146"/>
        <v>3.746758332420844</v>
      </c>
      <c r="E1626" s="2">
        <f t="shared" si="145"/>
        <v>1.7926208426258583E-2</v>
      </c>
      <c r="F1626" s="2">
        <f t="shared" si="149"/>
        <v>-1.2076014736633823E-2</v>
      </c>
      <c r="G1626" s="2">
        <f t="shared" si="147"/>
        <v>3.0002223162892406E-2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3.9315000000000002</v>
      </c>
      <c r="C1627" s="2">
        <f t="shared" si="150"/>
        <v>3.7678561499475487</v>
      </c>
      <c r="D1627" s="2">
        <f t="shared" si="146"/>
        <v>3.7604429003896702</v>
      </c>
      <c r="E1627" s="2">
        <f t="shared" si="145"/>
        <v>7.4132495578784763E-3</v>
      </c>
      <c r="F1627" s="2">
        <f t="shared" si="149"/>
        <v>-8.178161877731363E-3</v>
      </c>
      <c r="G1627" s="2">
        <f t="shared" si="147"/>
        <v>1.5591411435609839E-2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3.9315000000000002</v>
      </c>
      <c r="C1628" s="2">
        <f t="shared" si="150"/>
        <v>3.7750321268786946</v>
      </c>
      <c r="D1628" s="2">
        <f t="shared" si="146"/>
        <v>3.773113796657102</v>
      </c>
      <c r="E1628" s="2">
        <f t="shared" ref="E1628:E1691" si="151">C1628-D1628</f>
        <v>1.9183302215926012E-3</v>
      </c>
      <c r="F1628" s="2">
        <f t="shared" si="149"/>
        <v>-6.1588634578665698E-3</v>
      </c>
      <c r="G1628" s="2">
        <f t="shared" si="147"/>
        <v>8.0771936794591711E-3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3.9315000000000002</v>
      </c>
      <c r="C1629" s="2">
        <f t="shared" si="150"/>
        <v>3.7788579535127416</v>
      </c>
      <c r="D1629" s="2">
        <f t="shared" ref="D1629:D1692" si="152">$D$4*B1629+(1-$D$4)*D1628</f>
        <v>3.7848461080158353</v>
      </c>
      <c r="E1629" s="2">
        <f t="shared" si="151"/>
        <v>-5.9881545030937566E-3</v>
      </c>
      <c r="F1629" s="2">
        <f t="shared" si="149"/>
        <v>-6.1247216669120079E-3</v>
      </c>
      <c r="G1629" s="2">
        <f t="shared" si="147"/>
        <v>1.3656716381825126E-4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3.8201000000000001</v>
      </c>
      <c r="C1630" s="2">
        <f t="shared" si="150"/>
        <v>3.7877105760492427</v>
      </c>
      <c r="D1630" s="2">
        <f t="shared" si="152"/>
        <v>3.78745750742207</v>
      </c>
      <c r="E1630" s="2">
        <f t="shared" si="151"/>
        <v>2.5306862717267009E-4</v>
      </c>
      <c r="F1630" s="2">
        <f t="shared" si="149"/>
        <v>-4.8491636080950726E-3</v>
      </c>
      <c r="G1630" s="2">
        <f t="shared" si="147"/>
        <v>5.1022322352677427E-3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3.8041</v>
      </c>
      <c r="C1631" s="2">
        <f t="shared" si="150"/>
        <v>3.7963551028108977</v>
      </c>
      <c r="D1631" s="2">
        <f t="shared" si="152"/>
        <v>3.7886902846500647</v>
      </c>
      <c r="E1631" s="2">
        <f t="shared" si="151"/>
        <v>7.6648181608329757E-3</v>
      </c>
      <c r="F1631" s="2">
        <f t="shared" si="149"/>
        <v>-2.3463672543094631E-3</v>
      </c>
      <c r="G1631" s="2">
        <f t="shared" si="147"/>
        <v>1.0011185415142438E-2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6">
        <f>TITRES_STAT!D1635</f>
        <v>3.8201000000000001</v>
      </c>
      <c r="C1632" s="2">
        <f t="shared" si="150"/>
        <v>3.8036697023784516</v>
      </c>
      <c r="D1632" s="2">
        <f t="shared" si="152"/>
        <v>3.7910169302315415</v>
      </c>
      <c r="E1632" s="2">
        <f t="shared" si="151"/>
        <v>1.2652772146910074E-2</v>
      </c>
      <c r="F1632" s="2">
        <f t="shared" si="149"/>
        <v>6.5346062593444471E-4</v>
      </c>
      <c r="G1632" s="2">
        <f t="shared" si="147"/>
        <v>1.1999311520975629E-2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6">
        <f>TITRES_STAT!D1636</f>
        <v>3.8121</v>
      </c>
      <c r="C1633" s="2">
        <f t="shared" si="150"/>
        <v>3.8000743635509977</v>
      </c>
      <c r="D1633" s="2">
        <f t="shared" si="152"/>
        <v>3.792578639103279</v>
      </c>
      <c r="E1633" s="2">
        <f t="shared" si="151"/>
        <v>7.4957244477187324E-3</v>
      </c>
      <c r="F1633" s="2">
        <f t="shared" si="149"/>
        <v>2.0219133902913025E-3</v>
      </c>
      <c r="G1633" s="2">
        <f t="shared" si="147"/>
        <v>5.4738110574274294E-3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6">
        <f>TITRES_STAT!D1637</f>
        <v>3.7643</v>
      </c>
      <c r="C1634" s="2">
        <f t="shared" si="150"/>
        <v>3.8031552306969982</v>
      </c>
      <c r="D1634" s="2">
        <f t="shared" si="152"/>
        <v>3.7904839250956286</v>
      </c>
      <c r="E1634" s="2">
        <f t="shared" si="151"/>
        <v>1.2671305601369642E-2</v>
      </c>
      <c r="F1634" s="2">
        <f t="shared" si="149"/>
        <v>4.1517918325069706E-3</v>
      </c>
      <c r="G1634" s="2">
        <f t="shared" si="147"/>
        <v>8.5195137688626708E-3</v>
      </c>
      <c r="H1634" s="2" t="str">
        <f t="shared" si="148"/>
        <v>Sell</v>
      </c>
    </row>
    <row r="1635" spans="1:8" ht="13.5" x14ac:dyDescent="0.25">
      <c r="A1635" s="3">
        <f>TITRES_STAT!B1638</f>
        <v>44392</v>
      </c>
      <c r="B1635" s="6">
        <f>TITRES_STAT!D1638</f>
        <v>3.7404999999999999</v>
      </c>
      <c r="C1635" s="2">
        <f t="shared" si="150"/>
        <v>3.8057621182820758</v>
      </c>
      <c r="D1635" s="2">
        <f t="shared" si="152"/>
        <v>3.7867814121255821</v>
      </c>
      <c r="E1635" s="2">
        <f t="shared" si="151"/>
        <v>1.8980706156493721E-2</v>
      </c>
      <c r="F1635" s="2">
        <f t="shared" si="149"/>
        <v>7.1175746973043208E-3</v>
      </c>
      <c r="G1635" s="2">
        <f t="shared" si="147"/>
        <v>1.1863131459189401E-2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6">
        <f>TITRES_STAT!D1639</f>
        <v>3.8917000000000002</v>
      </c>
      <c r="C1636" s="2">
        <f t="shared" si="150"/>
        <v>3.8006141000848332</v>
      </c>
      <c r="D1636" s="2">
        <f t="shared" si="152"/>
        <v>3.7945531593755386</v>
      </c>
      <c r="E1636" s="2">
        <f t="shared" si="151"/>
        <v>6.0609407092946377E-3</v>
      </c>
      <c r="F1636" s="2">
        <f t="shared" si="149"/>
        <v>6.9062478997023845E-3</v>
      </c>
      <c r="G1636" s="2">
        <f t="shared" ref="G1636:G1699" si="153">E1636-F1636</f>
        <v>-8.4530719040774686E-4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6">
        <f>TITRES_STAT!D1640</f>
        <v>3.8996</v>
      </c>
      <c r="C1637" s="2">
        <f t="shared" si="150"/>
        <v>3.8207503923794741</v>
      </c>
      <c r="D1637" s="2">
        <f t="shared" si="152"/>
        <v>3.8023344068292024</v>
      </c>
      <c r="E1637" s="2">
        <f t="shared" si="151"/>
        <v>1.8415985550271685E-2</v>
      </c>
      <c r="F1637" s="2">
        <f t="shared" ref="F1637:F1700" si="155">(E1637*(2/(10)))+((1-(2/10))*F1636)</f>
        <v>9.208195429816244E-3</v>
      </c>
      <c r="G1637" s="2">
        <f t="shared" si="153"/>
        <v>9.2077901204554412E-3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3.8996</v>
      </c>
      <c r="C1638" s="2">
        <f t="shared" si="150"/>
        <v>3.8377887935518626</v>
      </c>
      <c r="D1638" s="2">
        <f t="shared" si="152"/>
        <v>3.809539265582595</v>
      </c>
      <c r="E1638" s="2">
        <f t="shared" si="151"/>
        <v>2.8249527969267607E-2</v>
      </c>
      <c r="F1638" s="2">
        <f t="shared" si="155"/>
        <v>1.3016461937706517E-2</v>
      </c>
      <c r="G1638" s="2">
        <f t="shared" si="153"/>
        <v>1.5233066031561091E-2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3.8201000000000001</v>
      </c>
      <c r="C1639" s="2">
        <f t="shared" si="150"/>
        <v>3.8522059022361912</v>
      </c>
      <c r="D1639" s="2">
        <f t="shared" si="152"/>
        <v>3.8103215422061067</v>
      </c>
      <c r="E1639" s="2">
        <f t="shared" si="151"/>
        <v>4.1884360030084444E-2</v>
      </c>
      <c r="F1639" s="2">
        <f t="shared" si="155"/>
        <v>1.8790041556182101E-2</v>
      </c>
      <c r="G1639" s="2">
        <f t="shared" si="153"/>
        <v>2.3094318473902344E-2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6">
        <f>TITRES_STAT!D1643</f>
        <v>3.8201000000000001</v>
      </c>
      <c r="C1640" s="2">
        <f t="shared" si="150"/>
        <v>3.8472665326613926</v>
      </c>
      <c r="D1640" s="2">
        <f t="shared" si="152"/>
        <v>3.8110458724130618</v>
      </c>
      <c r="E1640" s="2">
        <f t="shared" si="151"/>
        <v>3.6220660248330816E-2</v>
      </c>
      <c r="F1640" s="2">
        <f t="shared" si="155"/>
        <v>2.2276165294611846E-2</v>
      </c>
      <c r="G1640" s="2">
        <f t="shared" si="153"/>
        <v>1.394449495371897E-2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6">
        <f>TITRES_STAT!D1644</f>
        <v>3.8201000000000001</v>
      </c>
      <c r="C1641" s="2">
        <f t="shared" si="150"/>
        <v>3.8406255276365631</v>
      </c>
      <c r="D1641" s="2">
        <f t="shared" si="152"/>
        <v>3.811716548530613</v>
      </c>
      <c r="E1641" s="2">
        <f t="shared" si="151"/>
        <v>2.8908979105950028E-2</v>
      </c>
      <c r="F1641" s="2">
        <f t="shared" si="155"/>
        <v>2.3602728056879484E-2</v>
      </c>
      <c r="G1641" s="2">
        <f t="shared" si="153"/>
        <v>5.3062510490705442E-3</v>
      </c>
      <c r="H1641" s="2" t="str">
        <f t="shared" si="154"/>
        <v>Sell</v>
      </c>
    </row>
    <row r="1642" spans="1:8" ht="13.5" x14ac:dyDescent="0.25">
      <c r="A1642" s="3">
        <f>TITRES_STAT!B1645</f>
        <v>44405</v>
      </c>
      <c r="B1642" s="6">
        <f>TITRES_STAT!D1645</f>
        <v>3.8201000000000001</v>
      </c>
      <c r="C1642" s="2">
        <f t="shared" si="150"/>
        <v>3.837467754154015</v>
      </c>
      <c r="D1642" s="2">
        <f t="shared" si="152"/>
        <v>3.8123375449357528</v>
      </c>
      <c r="E1642" s="2">
        <f t="shared" si="151"/>
        <v>2.5130209218262145E-2</v>
      </c>
      <c r="F1642" s="2">
        <f t="shared" si="155"/>
        <v>2.3908224289156017E-2</v>
      </c>
      <c r="G1642" s="2">
        <f t="shared" si="153"/>
        <v>1.2219849291061277E-3</v>
      </c>
      <c r="H1642" s="2" t="str">
        <f t="shared" si="154"/>
        <v>Sell</v>
      </c>
    </row>
    <row r="1643" spans="1:8" ht="13.5" x14ac:dyDescent="0.25">
      <c r="A1643" s="3">
        <f>TITRES_STAT!B1646</f>
        <v>44406</v>
      </c>
      <c r="B1643" s="6">
        <f>TITRES_STAT!D1646</f>
        <v>3.8201000000000001</v>
      </c>
      <c r="C1643" s="2">
        <f t="shared" si="150"/>
        <v>3.833565022745705</v>
      </c>
      <c r="D1643" s="2">
        <f t="shared" si="152"/>
        <v>3.8129125416071785</v>
      </c>
      <c r="E1643" s="2">
        <f t="shared" si="151"/>
        <v>2.0652481138526468E-2</v>
      </c>
      <c r="F1643" s="2">
        <f t="shared" si="155"/>
        <v>2.3257075659030107E-2</v>
      </c>
      <c r="G1643" s="2">
        <f t="shared" si="153"/>
        <v>-2.6045945205036385E-3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3.8917000000000002</v>
      </c>
      <c r="C1644" s="2">
        <f t="shared" si="150"/>
        <v>3.8229088654002119</v>
      </c>
      <c r="D1644" s="2">
        <f t="shared" si="152"/>
        <v>3.8187486496362761</v>
      </c>
      <c r="E1644" s="2">
        <f t="shared" si="151"/>
        <v>4.1602157639357706E-3</v>
      </c>
      <c r="F1644" s="2">
        <f t="shared" si="155"/>
        <v>1.9437703680011242E-2</v>
      </c>
      <c r="G1644" s="2">
        <f t="shared" si="153"/>
        <v>-1.5277487916075472E-2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3.8599000000000001</v>
      </c>
      <c r="C1645" s="2">
        <f t="shared" si="150"/>
        <v>3.8102305784155641</v>
      </c>
      <c r="D1645" s="2">
        <f t="shared" si="152"/>
        <v>3.8217968978113666</v>
      </c>
      <c r="E1645" s="2">
        <f t="shared" si="151"/>
        <v>-1.1566319395802438E-2</v>
      </c>
      <c r="F1645" s="2">
        <f t="shared" si="155"/>
        <v>1.3236899064848508E-2</v>
      </c>
      <c r="G1645" s="2">
        <f t="shared" si="153"/>
        <v>-2.4803218460650946E-2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3.8917000000000002</v>
      </c>
      <c r="C1646" s="2">
        <f t="shared" si="150"/>
        <v>3.8227643355824004</v>
      </c>
      <c r="D1646" s="2">
        <f t="shared" si="152"/>
        <v>3.826974905380895</v>
      </c>
      <c r="E1646" s="2">
        <f t="shared" si="151"/>
        <v>-4.2105697984946566E-3</v>
      </c>
      <c r="F1646" s="2">
        <f t="shared" si="155"/>
        <v>9.7474052921798764E-3</v>
      </c>
      <c r="G1646" s="2">
        <f t="shared" si="153"/>
        <v>-1.3957975090674533E-2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3.8996</v>
      </c>
      <c r="C1647" s="2">
        <f t="shared" si="150"/>
        <v>3.8345852070312616</v>
      </c>
      <c r="D1647" s="2">
        <f t="shared" si="152"/>
        <v>3.8323545420193472</v>
      </c>
      <c r="E1647" s="2">
        <f t="shared" si="151"/>
        <v>2.2306650119143789E-3</v>
      </c>
      <c r="F1647" s="2">
        <f t="shared" si="155"/>
        <v>8.2440572361267769E-3</v>
      </c>
      <c r="G1647" s="2">
        <f t="shared" si="153"/>
        <v>-6.013392224212398E-3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3.8757999999999999</v>
      </c>
      <c r="C1648" s="2">
        <f t="shared" si="150"/>
        <v>3.8445874828726061</v>
      </c>
      <c r="D1648" s="2">
        <f t="shared" si="152"/>
        <v>3.8355727240919881</v>
      </c>
      <c r="E1648" s="2">
        <f t="shared" si="151"/>
        <v>9.0147587806179708E-3</v>
      </c>
      <c r="F1648" s="2">
        <f t="shared" si="155"/>
        <v>8.398197545025016E-3</v>
      </c>
      <c r="G1648" s="2">
        <f t="shared" si="153"/>
        <v>6.1656123559295471E-4</v>
      </c>
      <c r="H1648" s="2" t="str">
        <f t="shared" si="154"/>
        <v>Sell</v>
      </c>
    </row>
    <row r="1649" spans="1:8" ht="13.5" x14ac:dyDescent="0.25">
      <c r="A1649" s="3">
        <f>TITRES_STAT!B1652</f>
        <v>44414</v>
      </c>
      <c r="B1649" s="6">
        <f>TITRES_STAT!D1652</f>
        <v>3.9235000000000002</v>
      </c>
      <c r="C1649" s="2">
        <f t="shared" si="150"/>
        <v>3.8408201778152824</v>
      </c>
      <c r="D1649" s="2">
        <f t="shared" si="152"/>
        <v>3.8420858556407298</v>
      </c>
      <c r="E1649" s="2">
        <f t="shared" si="151"/>
        <v>-1.2656778254473977E-3</v>
      </c>
      <c r="F1649" s="2">
        <f t="shared" si="155"/>
        <v>6.4654224709305335E-3</v>
      </c>
      <c r="G1649" s="2">
        <f t="shared" si="153"/>
        <v>-7.7311002963779312E-3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3.8677999999999999</v>
      </c>
      <c r="C1650" s="2">
        <f t="shared" si="150"/>
        <v>3.837632458151393</v>
      </c>
      <c r="D1650" s="2">
        <f t="shared" si="152"/>
        <v>3.8439906070747503</v>
      </c>
      <c r="E1650" s="2">
        <f t="shared" si="151"/>
        <v>-6.3581489233572874E-3</v>
      </c>
      <c r="F1650" s="2">
        <f t="shared" si="155"/>
        <v>3.9007081920729696E-3</v>
      </c>
      <c r="G1650" s="2">
        <f t="shared" si="153"/>
        <v>-1.0258857115430257E-2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3.8917000000000002</v>
      </c>
      <c r="C1651" s="2">
        <f t="shared" si="150"/>
        <v>3.8349351568973327</v>
      </c>
      <c r="D1651" s="2">
        <f t="shared" si="152"/>
        <v>3.8475246361803244</v>
      </c>
      <c r="E1651" s="2">
        <f t="shared" si="151"/>
        <v>-1.25894792829917E-2</v>
      </c>
      <c r="F1651" s="2">
        <f t="shared" si="155"/>
        <v>6.0267069706003602E-4</v>
      </c>
      <c r="G1651" s="2">
        <f t="shared" si="153"/>
        <v>-1.3192149980051736E-2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3.8996</v>
      </c>
      <c r="C1652" s="2">
        <f t="shared" si="150"/>
        <v>3.8326528250669738</v>
      </c>
      <c r="D1652" s="2">
        <f t="shared" si="152"/>
        <v>3.8513820705373374</v>
      </c>
      <c r="E1652" s="2">
        <f t="shared" si="151"/>
        <v>-1.8729245470363587E-2</v>
      </c>
      <c r="F1652" s="2">
        <f t="shared" si="155"/>
        <v>-3.2637125364246887E-3</v>
      </c>
      <c r="G1652" s="2">
        <f t="shared" si="153"/>
        <v>-1.5465532933938899E-2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3.9712999999999998</v>
      </c>
      <c r="C1653" s="2">
        <f t="shared" si="150"/>
        <v>3.8307216212105164</v>
      </c>
      <c r="D1653" s="2">
        <f t="shared" si="152"/>
        <v>3.860264880127164</v>
      </c>
      <c r="E1653" s="2">
        <f t="shared" si="151"/>
        <v>-2.9543258916647552E-2</v>
      </c>
      <c r="F1653" s="2">
        <f t="shared" si="155"/>
        <v>-8.5196218124692618E-3</v>
      </c>
      <c r="G1653" s="2">
        <f t="shared" si="153"/>
        <v>-2.1023637104178289E-2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3.9315000000000002</v>
      </c>
      <c r="C1654" s="2">
        <f t="shared" si="150"/>
        <v>3.8401029102550521</v>
      </c>
      <c r="D1654" s="2">
        <f t="shared" si="152"/>
        <v>3.8655415556733002</v>
      </c>
      <c r="E1654" s="2">
        <f t="shared" si="151"/>
        <v>-2.5438645418248029E-2</v>
      </c>
      <c r="F1654" s="2">
        <f t="shared" si="155"/>
        <v>-1.1903426533625017E-2</v>
      </c>
      <c r="G1654" s="2">
        <f t="shared" si="153"/>
        <v>-1.3535218884623012E-2</v>
      </c>
      <c r="H1654" s="2" t="str">
        <f t="shared" si="154"/>
        <v>Hold</v>
      </c>
    </row>
    <row r="1655" spans="1:8" ht="13.5" x14ac:dyDescent="0.25">
      <c r="A1655" s="3">
        <f>TITRES_STAT!B1658</f>
        <v>44426</v>
      </c>
      <c r="B1655" s="6">
        <f>TITRES_STAT!D1658</f>
        <v>4.0429000000000004</v>
      </c>
      <c r="C1655" s="2">
        <f t="shared" si="150"/>
        <v>3.8431486163696595</v>
      </c>
      <c r="D1655" s="2">
        <f t="shared" si="152"/>
        <v>3.8786792182160186</v>
      </c>
      <c r="E1655" s="2">
        <f t="shared" si="151"/>
        <v>-3.5530601846359033E-2</v>
      </c>
      <c r="F1655" s="2">
        <f t="shared" si="155"/>
        <v>-1.6628861596171822E-2</v>
      </c>
      <c r="G1655" s="2">
        <f t="shared" si="153"/>
        <v>-1.8901740250187211E-2</v>
      </c>
      <c r="H1655" s="2" t="str">
        <f t="shared" si="154"/>
        <v>Hold</v>
      </c>
    </row>
    <row r="1656" spans="1:8" ht="13.5" x14ac:dyDescent="0.25">
      <c r="A1656" s="3">
        <f>TITRES_STAT!B1659</f>
        <v>44427</v>
      </c>
      <c r="B1656" s="6">
        <f>TITRES_STAT!D1659</f>
        <v>4.0986000000000002</v>
      </c>
      <c r="C1656" s="2">
        <f t="shared" si="150"/>
        <v>3.8506180600050963</v>
      </c>
      <c r="D1656" s="2">
        <f t="shared" si="152"/>
        <v>3.8949696464963135</v>
      </c>
      <c r="E1656" s="2">
        <f t="shared" si="151"/>
        <v>-4.4351586491217176E-2</v>
      </c>
      <c r="F1656" s="2">
        <f t="shared" si="155"/>
        <v>-2.2173406575180896E-2</v>
      </c>
      <c r="G1656" s="2">
        <f t="shared" si="153"/>
        <v>-2.2178179916036281E-2</v>
      </c>
      <c r="H1656" s="2" t="str">
        <f t="shared" si="154"/>
        <v>Hold</v>
      </c>
    </row>
    <row r="1657" spans="1:8" ht="13.5" x14ac:dyDescent="0.25">
      <c r="A1657" s="3">
        <f>TITRES_STAT!B1660</f>
        <v>44428</v>
      </c>
      <c r="B1657" s="6">
        <f>TITRES_STAT!D1660</f>
        <v>4.0587999999999997</v>
      </c>
      <c r="C1657" s="2">
        <f t="shared" si="150"/>
        <v>3.8581537430812354</v>
      </c>
      <c r="D1657" s="2">
        <f t="shared" si="152"/>
        <v>3.9071052282373273</v>
      </c>
      <c r="E1657" s="2">
        <f t="shared" si="151"/>
        <v>-4.8951485156091934E-2</v>
      </c>
      <c r="F1657" s="2">
        <f t="shared" si="155"/>
        <v>-2.7529022291363107E-2</v>
      </c>
      <c r="G1657" s="2">
        <f t="shared" si="153"/>
        <v>-2.1422462864728826E-2</v>
      </c>
      <c r="H1657" s="2" t="str">
        <f t="shared" si="154"/>
        <v>Hold</v>
      </c>
    </row>
    <row r="1658" spans="1:8" ht="13.5" x14ac:dyDescent="0.25">
      <c r="A1658" s="3">
        <f>TITRES_STAT!B1661</f>
        <v>44431</v>
      </c>
      <c r="B1658" s="6">
        <f>TITRES_STAT!D1661</f>
        <v>4.1782000000000004</v>
      </c>
      <c r="C1658" s="2">
        <f t="shared" si="150"/>
        <v>3.8608685518379682</v>
      </c>
      <c r="D1658" s="2">
        <f t="shared" si="152"/>
        <v>3.9271863224419694</v>
      </c>
      <c r="E1658" s="2">
        <f t="shared" si="151"/>
        <v>-6.6317770604001236E-2</v>
      </c>
      <c r="F1658" s="2">
        <f t="shared" si="155"/>
        <v>-3.5286771953890739E-2</v>
      </c>
      <c r="G1658" s="2">
        <f t="shared" si="153"/>
        <v>-3.1030998650110497E-2</v>
      </c>
      <c r="H1658" s="2" t="str">
        <f t="shared" si="154"/>
        <v>Hold</v>
      </c>
    </row>
    <row r="1659" spans="1:8" ht="13.5" x14ac:dyDescent="0.25">
      <c r="A1659" s="3">
        <f>TITRES_STAT!B1662</f>
        <v>44432</v>
      </c>
      <c r="B1659" s="6">
        <f>TITRES_STAT!D1662</f>
        <v>4.2497999999999996</v>
      </c>
      <c r="C1659" s="2">
        <f t="shared" si="150"/>
        <v>3.8705041592475116</v>
      </c>
      <c r="D1659" s="2">
        <f t="shared" si="152"/>
        <v>3.9510836318907123</v>
      </c>
      <c r="E1659" s="2">
        <f t="shared" si="151"/>
        <v>-8.0579472643200756E-2</v>
      </c>
      <c r="F1659" s="2">
        <f t="shared" si="155"/>
        <v>-4.4345312091752742E-2</v>
      </c>
      <c r="G1659" s="2">
        <f t="shared" si="153"/>
        <v>-3.6234160551448014E-2</v>
      </c>
      <c r="H1659" s="2" t="str">
        <f t="shared" si="154"/>
        <v>Hold</v>
      </c>
    </row>
    <row r="1660" spans="1:8" ht="13.5" x14ac:dyDescent="0.25">
      <c r="A1660" s="3">
        <f>TITRES_STAT!B1663</f>
        <v>44433</v>
      </c>
      <c r="B1660" s="6">
        <f>TITRES_STAT!D1663</f>
        <v>4.1940999999999997</v>
      </c>
      <c r="C1660" s="2">
        <f t="shared" si="150"/>
        <v>3.8700881347478946</v>
      </c>
      <c r="D1660" s="2">
        <f t="shared" si="152"/>
        <v>3.9690848443432523</v>
      </c>
      <c r="E1660" s="2">
        <f t="shared" si="151"/>
        <v>-9.8996709595357668E-2</v>
      </c>
      <c r="F1660" s="2">
        <f t="shared" si="155"/>
        <v>-5.5275591592473736E-2</v>
      </c>
      <c r="G1660" s="2">
        <f t="shared" si="153"/>
        <v>-4.3721118002883932E-2</v>
      </c>
      <c r="H1660" s="2" t="str">
        <f t="shared" si="154"/>
        <v>Hold</v>
      </c>
    </row>
    <row r="1661" spans="1:8" ht="13.5" x14ac:dyDescent="0.25">
      <c r="A1661" s="3">
        <f>TITRES_STAT!B1664</f>
        <v>44434</v>
      </c>
      <c r="B1661" s="6">
        <f>TITRES_STAT!D1664</f>
        <v>4.1463999999999999</v>
      </c>
      <c r="C1661" s="2">
        <f t="shared" si="150"/>
        <v>3.8734130370943722</v>
      </c>
      <c r="D1661" s="2">
        <f t="shared" si="152"/>
        <v>3.9822193003178263</v>
      </c>
      <c r="E1661" s="2">
        <f t="shared" si="151"/>
        <v>-0.1088062632234541</v>
      </c>
      <c r="F1661" s="2">
        <f t="shared" si="155"/>
        <v>-6.5981725918669812E-2</v>
      </c>
      <c r="G1661" s="2">
        <f t="shared" si="153"/>
        <v>-4.2824537304784291E-2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6">
        <f>TITRES_STAT!D1665</f>
        <v>4.1463999999999999</v>
      </c>
      <c r="C1662" s="2">
        <f t="shared" si="150"/>
        <v>3.8774418006183149</v>
      </c>
      <c r="D1662" s="2">
        <f t="shared" si="152"/>
        <v>3.9943808336276168</v>
      </c>
      <c r="E1662" s="2">
        <f t="shared" si="151"/>
        <v>-0.11693903300930186</v>
      </c>
      <c r="F1662" s="2">
        <f t="shared" si="155"/>
        <v>-7.6173187336796233E-2</v>
      </c>
      <c r="G1662" s="2">
        <f t="shared" si="153"/>
        <v>-4.076584567250563E-2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6">
        <f>TITRES_STAT!D1666</f>
        <v>4.0827</v>
      </c>
      <c r="C1663" s="2">
        <f t="shared" si="150"/>
        <v>3.8918815236001123</v>
      </c>
      <c r="D1663" s="2">
        <f t="shared" si="152"/>
        <v>4.0009229940996454</v>
      </c>
      <c r="E1663" s="2">
        <f t="shared" si="151"/>
        <v>-0.10904147049953306</v>
      </c>
      <c r="F1663" s="2">
        <f t="shared" si="155"/>
        <v>-8.2746843969343606E-2</v>
      </c>
      <c r="G1663" s="2">
        <f t="shared" si="153"/>
        <v>-2.6294626530189449E-2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6">
        <f>TITRES_STAT!D1667</f>
        <v>4.1383999999999999</v>
      </c>
      <c r="C1664" s="2">
        <f t="shared" si="150"/>
        <v>3.8979766738154797</v>
      </c>
      <c r="D1664" s="2">
        <f t="shared" si="152"/>
        <v>4.01110647601819</v>
      </c>
      <c r="E1664" s="2">
        <f t="shared" si="151"/>
        <v>-0.11312980220271029</v>
      </c>
      <c r="F1664" s="2">
        <f t="shared" si="155"/>
        <v>-8.8823435616016952E-2</v>
      </c>
      <c r="G1664" s="2">
        <f t="shared" si="153"/>
        <v>-2.4306366586693343E-2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6">
        <f>TITRES_STAT!D1668</f>
        <v>4.2976000000000001</v>
      </c>
      <c r="C1665" s="2">
        <f t="shared" si="150"/>
        <v>3.9202725701515599</v>
      </c>
      <c r="D1665" s="2">
        <f t="shared" si="152"/>
        <v>4.0323282185353611</v>
      </c>
      <c r="E1665" s="2">
        <f t="shared" si="151"/>
        <v>-0.11205564838380111</v>
      </c>
      <c r="F1665" s="2">
        <f t="shared" si="155"/>
        <v>-9.3469878169573778E-2</v>
      </c>
      <c r="G1665" s="2">
        <f t="shared" si="153"/>
        <v>-1.8585770214227332E-2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6">
        <f>TITRES_STAT!D1669</f>
        <v>4.4408000000000003</v>
      </c>
      <c r="C1666" s="2">
        <f t="shared" si="150"/>
        <v>3.9477075593590127</v>
      </c>
      <c r="D1666" s="2">
        <f t="shared" si="152"/>
        <v>4.0625853875327422</v>
      </c>
      <c r="E1666" s="2">
        <f t="shared" si="151"/>
        <v>-0.11487782817372949</v>
      </c>
      <c r="F1666" s="2">
        <f t="shared" si="155"/>
        <v>-9.775146817040492E-2</v>
      </c>
      <c r="G1666" s="2">
        <f t="shared" si="153"/>
        <v>-1.712636000332457E-2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6">
        <f>TITRES_STAT!D1670</f>
        <v>4.2736999999999998</v>
      </c>
      <c r="C1667" s="2">
        <f t="shared" si="150"/>
        <v>3.9647987040730106</v>
      </c>
      <c r="D1667" s="2">
        <f t="shared" si="152"/>
        <v>4.0782235069747612</v>
      </c>
      <c r="E1667" s="2">
        <f t="shared" si="151"/>
        <v>-0.11342480290175061</v>
      </c>
      <c r="F1667" s="2">
        <f t="shared" si="155"/>
        <v>-0.10088613511667406</v>
      </c>
      <c r="G1667" s="2">
        <f t="shared" si="153"/>
        <v>-1.2538667785076549E-2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6">
        <f>TITRES_STAT!D1671</f>
        <v>4.218</v>
      </c>
      <c r="C1668" s="2">
        <f t="shared" si="150"/>
        <v>3.9976296726771627</v>
      </c>
      <c r="D1668" s="2">
        <f t="shared" si="152"/>
        <v>4.0885773212729273</v>
      </c>
      <c r="E1668" s="2">
        <f t="shared" si="151"/>
        <v>-9.0947648595764541E-2</v>
      </c>
      <c r="F1668" s="2">
        <f t="shared" si="155"/>
        <v>-9.8898437812492163E-2</v>
      </c>
      <c r="G1668" s="2">
        <f t="shared" si="153"/>
        <v>7.9507892167276217E-3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4.1702000000000004</v>
      </c>
      <c r="C1669" s="2">
        <f t="shared" si="150"/>
        <v>4.0364251076499071</v>
      </c>
      <c r="D1669" s="2">
        <f t="shared" si="152"/>
        <v>4.094623445623081</v>
      </c>
      <c r="E1669" s="2">
        <f t="shared" si="151"/>
        <v>-5.8198337973173864E-2</v>
      </c>
      <c r="F1669" s="2">
        <f t="shared" si="155"/>
        <v>-9.0758417844628514E-2</v>
      </c>
      <c r="G1669" s="2">
        <f t="shared" si="153"/>
        <v>3.256007987145465E-2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4.1066000000000003</v>
      </c>
      <c r="C1670" s="2">
        <f t="shared" si="150"/>
        <v>4.060682783396075</v>
      </c>
      <c r="D1670" s="2">
        <f t="shared" si="152"/>
        <v>4.0955105977991488</v>
      </c>
      <c r="E1670" s="2">
        <f t="shared" si="151"/>
        <v>-3.4827814403073809E-2</v>
      </c>
      <c r="F1670" s="2">
        <f t="shared" si="155"/>
        <v>-7.957229715631757E-2</v>
      </c>
      <c r="G1670" s="2">
        <f t="shared" si="153"/>
        <v>4.4744482753243761E-2</v>
      </c>
      <c r="H1670" s="2" t="str">
        <f t="shared" si="154"/>
        <v>Sell</v>
      </c>
    </row>
    <row r="1671" spans="1:8" ht="13.5" x14ac:dyDescent="0.25">
      <c r="A1671" s="3">
        <f>TITRES_STAT!B1674</f>
        <v>44448</v>
      </c>
      <c r="B1671" s="6">
        <f>TITRES_STAT!D1674</f>
        <v>4.1303999999999998</v>
      </c>
      <c r="C1671" s="2">
        <f t="shared" si="150"/>
        <v>4.0738700474889864</v>
      </c>
      <c r="D1671" s="2">
        <f t="shared" si="152"/>
        <v>4.0980949979621748</v>
      </c>
      <c r="E1671" s="2">
        <f t="shared" si="151"/>
        <v>-2.42249504731884E-2</v>
      </c>
      <c r="F1671" s="2">
        <f t="shared" si="155"/>
        <v>-6.8502827819691733E-2</v>
      </c>
      <c r="G1671" s="2">
        <f t="shared" si="153"/>
        <v>4.4277877346503333E-2</v>
      </c>
      <c r="H1671" s="2" t="str">
        <f t="shared" si="154"/>
        <v>Sell</v>
      </c>
    </row>
    <row r="1672" spans="1:8" ht="13.5" x14ac:dyDescent="0.25">
      <c r="A1672" s="3">
        <f>TITRES_STAT!B1675</f>
        <v>44449</v>
      </c>
      <c r="B1672" s="6">
        <f>TITRES_STAT!D1675</f>
        <v>4.218</v>
      </c>
      <c r="C1672" s="2">
        <f t="shared" si="150"/>
        <v>4.0850285017214496</v>
      </c>
      <c r="D1672" s="2">
        <f t="shared" si="152"/>
        <v>4.1069768499649761</v>
      </c>
      <c r="E1672" s="2">
        <f t="shared" si="151"/>
        <v>-2.1948348243526539E-2</v>
      </c>
      <c r="F1672" s="2">
        <f t="shared" si="155"/>
        <v>-5.9191931904458699E-2</v>
      </c>
      <c r="G1672" s="2">
        <f t="shared" si="153"/>
        <v>3.724358366093216E-2</v>
      </c>
      <c r="H1672" s="2" t="str">
        <f t="shared" si="154"/>
        <v>Sell</v>
      </c>
    </row>
    <row r="1673" spans="1:8" ht="13.5" x14ac:dyDescent="0.25">
      <c r="A1673" s="3">
        <f>TITRES_STAT!B1676</f>
        <v>44452</v>
      </c>
      <c r="B1673" s="6">
        <f>TITRES_STAT!D1676</f>
        <v>4.1303999999999998</v>
      </c>
      <c r="C1673" s="2">
        <f t="shared" si="150"/>
        <v>4.0846702706873801</v>
      </c>
      <c r="D1673" s="2">
        <f t="shared" si="152"/>
        <v>4.1087118981157182</v>
      </c>
      <c r="E1673" s="2">
        <f t="shared" si="151"/>
        <v>-2.4041627428338153E-2</v>
      </c>
      <c r="F1673" s="2">
        <f t="shared" si="155"/>
        <v>-5.2161871009234598E-2</v>
      </c>
      <c r="G1673" s="2">
        <f t="shared" si="153"/>
        <v>2.8120243580896445E-2</v>
      </c>
      <c r="H1673" s="2" t="str">
        <f t="shared" si="154"/>
        <v>Sell</v>
      </c>
    </row>
    <row r="1674" spans="1:8" ht="13.5" x14ac:dyDescent="0.25">
      <c r="A1674" s="3">
        <f>TITRES_STAT!B1677</f>
        <v>44453</v>
      </c>
      <c r="B1674" s="6">
        <f>TITRES_STAT!D1677</f>
        <v>4.1303999999999998</v>
      </c>
      <c r="C1674" s="2">
        <f t="shared" si="150"/>
        <v>4.0929363828893219</v>
      </c>
      <c r="D1674" s="2">
        <f t="shared" si="152"/>
        <v>4.1103184241812203</v>
      </c>
      <c r="E1674" s="2">
        <f t="shared" si="151"/>
        <v>-1.7382041291898354E-2</v>
      </c>
      <c r="F1674" s="2">
        <f t="shared" si="155"/>
        <v>-4.5205905065767354E-2</v>
      </c>
      <c r="G1674" s="2">
        <f t="shared" si="153"/>
        <v>2.7823863773869001E-2</v>
      </c>
      <c r="H1674" s="2" t="str">
        <f t="shared" si="154"/>
        <v>Sell</v>
      </c>
    </row>
    <row r="1675" spans="1:8" ht="13.5" x14ac:dyDescent="0.25">
      <c r="A1675" s="3">
        <f>TITRES_STAT!B1678</f>
        <v>44454</v>
      </c>
      <c r="B1675" s="6">
        <f>TITRES_STAT!D1678</f>
        <v>4.1066000000000003</v>
      </c>
      <c r="C1675" s="2">
        <f t="shared" si="150"/>
        <v>4.124423093214042</v>
      </c>
      <c r="D1675" s="2">
        <f t="shared" si="152"/>
        <v>4.1100429853529814</v>
      </c>
      <c r="E1675" s="2">
        <f t="shared" si="151"/>
        <v>1.4380107861060587E-2</v>
      </c>
      <c r="F1675" s="2">
        <f t="shared" si="155"/>
        <v>-3.328870248040177E-2</v>
      </c>
      <c r="G1675" s="2">
        <f t="shared" si="153"/>
        <v>4.7668810341462357E-2</v>
      </c>
      <c r="H1675" s="2" t="str">
        <f t="shared" si="154"/>
        <v>Sell</v>
      </c>
    </row>
    <row r="1676" spans="1:8" ht="13.5" x14ac:dyDescent="0.25">
      <c r="A1676" s="3">
        <f>TITRES_STAT!B1679</f>
        <v>44455</v>
      </c>
      <c r="B1676" s="6">
        <f>TITRES_STAT!D1679</f>
        <v>4.1224999999999996</v>
      </c>
      <c r="C1676" s="2">
        <f t="shared" si="150"/>
        <v>4.1730964634888048</v>
      </c>
      <c r="D1676" s="2">
        <f t="shared" si="152"/>
        <v>4.1109657271786864</v>
      </c>
      <c r="E1676" s="2">
        <f t="shared" si="151"/>
        <v>6.2130736310118451E-2</v>
      </c>
      <c r="F1676" s="2">
        <f t="shared" si="155"/>
        <v>-1.4204814722297726E-2</v>
      </c>
      <c r="G1676" s="2">
        <f t="shared" si="153"/>
        <v>7.6335551032416182E-2</v>
      </c>
      <c r="H1676" s="2" t="str">
        <f t="shared" si="154"/>
        <v>Sell</v>
      </c>
    </row>
    <row r="1677" spans="1:8" ht="13.5" x14ac:dyDescent="0.25">
      <c r="A1677" s="3">
        <f>TITRES_STAT!B1680</f>
        <v>44456</v>
      </c>
      <c r="B1677" s="6">
        <f>TITRES_STAT!D1680</f>
        <v>4.3373999999999997</v>
      </c>
      <c r="C1677" s="2">
        <f t="shared" si="150"/>
        <v>4.188573930644373</v>
      </c>
      <c r="D1677" s="2">
        <f t="shared" si="152"/>
        <v>4.1277386362765611</v>
      </c>
      <c r="E1677" s="2">
        <f t="shared" si="151"/>
        <v>6.0835294367811876E-2</v>
      </c>
      <c r="F1677" s="2">
        <f t="shared" si="155"/>
        <v>8.0320709572419442E-4</v>
      </c>
      <c r="G1677" s="2">
        <f t="shared" si="153"/>
        <v>6.0032087272087684E-2</v>
      </c>
      <c r="H1677" s="2" t="str">
        <f t="shared" si="154"/>
        <v>Sell</v>
      </c>
    </row>
    <row r="1678" spans="1:8" ht="13.5" x14ac:dyDescent="0.25">
      <c r="A1678" s="3">
        <f>TITRES_STAT!B1681</f>
        <v>44459</v>
      </c>
      <c r="B1678" s="6">
        <f>TITRES_STAT!D1681</f>
        <v>4.3373999999999997</v>
      </c>
      <c r="C1678" s="2">
        <f t="shared" si="150"/>
        <v>4.1931010182375461</v>
      </c>
      <c r="D1678" s="2">
        <f t="shared" si="152"/>
        <v>4.1432691076634827</v>
      </c>
      <c r="E1678" s="2">
        <f t="shared" si="151"/>
        <v>4.9831910574063443E-2</v>
      </c>
      <c r="F1678" s="2">
        <f t="shared" si="155"/>
        <v>1.0608947791392046E-2</v>
      </c>
      <c r="G1678" s="2">
        <f t="shared" si="153"/>
        <v>3.92229627826714E-2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6">
        <f>TITRES_STAT!D1682</f>
        <v>4.3771000000000004</v>
      </c>
      <c r="C1679" s="2">
        <f t="shared" ref="C1679:C1742" si="156">$C$4*B1669+C1678*(1-$C$4)</f>
        <v>4.1895777846625393</v>
      </c>
      <c r="D1679" s="2">
        <f t="shared" si="152"/>
        <v>4.160589914503225</v>
      </c>
      <c r="E1679" s="2">
        <f t="shared" si="151"/>
        <v>2.8987870159314255E-2</v>
      </c>
      <c r="F1679" s="2">
        <f t="shared" si="155"/>
        <v>1.428473226497649E-2</v>
      </c>
      <c r="G1679" s="2">
        <f t="shared" si="153"/>
        <v>1.4703137894337765E-2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6">
        <f>TITRES_STAT!D1683</f>
        <v>4.3771000000000004</v>
      </c>
      <c r="C1680" s="2">
        <f t="shared" si="156"/>
        <v>4.1768119716375338</v>
      </c>
      <c r="D1680" s="2">
        <f t="shared" si="152"/>
        <v>4.1766276986140971</v>
      </c>
      <c r="E1680" s="2">
        <f t="shared" si="151"/>
        <v>1.8427302343670959E-4</v>
      </c>
      <c r="F1680" s="2">
        <f t="shared" si="155"/>
        <v>1.1464640416668535E-2</v>
      </c>
      <c r="G1680" s="2">
        <f t="shared" si="153"/>
        <v>-1.1280367393231825E-2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4.3930999999999996</v>
      </c>
      <c r="C1681" s="2">
        <f t="shared" si="156"/>
        <v>4.1696716683086823</v>
      </c>
      <c r="D1681" s="2">
        <f t="shared" si="152"/>
        <v>4.1926626839019416</v>
      </c>
      <c r="E1681" s="2">
        <f t="shared" si="151"/>
        <v>-2.2991015593259334E-2</v>
      </c>
      <c r="F1681" s="2">
        <f t="shared" si="155"/>
        <v>4.5735092146829614E-3</v>
      </c>
      <c r="G1681" s="2">
        <f t="shared" si="153"/>
        <v>-2.7564524807942296E-2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4.4089999999999998</v>
      </c>
      <c r="C1682" s="2">
        <f t="shared" si="156"/>
        <v>4.1771067962611923</v>
      </c>
      <c r="D1682" s="2">
        <f t="shared" si="152"/>
        <v>4.2086876702795752</v>
      </c>
      <c r="E1682" s="2">
        <f t="shared" si="151"/>
        <v>-3.1580874018382943E-2</v>
      </c>
      <c r="F1682" s="2">
        <f t="shared" si="155"/>
        <v>-2.6573674319302193E-3</v>
      </c>
      <c r="G1682" s="2">
        <f t="shared" si="153"/>
        <v>-2.8923506586452725E-2</v>
      </c>
      <c r="H1682" s="2" t="str">
        <f t="shared" si="154"/>
        <v>Hold</v>
      </c>
    </row>
    <row r="1683" spans="1:8" ht="13.5" x14ac:dyDescent="0.25">
      <c r="A1683" s="3">
        <f>TITRES_STAT!B1686</f>
        <v>44466</v>
      </c>
      <c r="B1683" s="6">
        <f>TITRES_STAT!D1686</f>
        <v>4.3692000000000002</v>
      </c>
      <c r="C1683" s="2">
        <f t="shared" si="156"/>
        <v>4.1699211352979315</v>
      </c>
      <c r="D1683" s="2">
        <f t="shared" si="152"/>
        <v>4.2205774724810885</v>
      </c>
      <c r="E1683" s="2">
        <f t="shared" si="151"/>
        <v>-5.0656337183156985E-2</v>
      </c>
      <c r="F1683" s="2">
        <f t="shared" si="155"/>
        <v>-1.2257161382175573E-2</v>
      </c>
      <c r="G1683" s="2">
        <f t="shared" si="153"/>
        <v>-3.8399175800981414E-2</v>
      </c>
      <c r="H1683" s="2" t="str">
        <f t="shared" si="154"/>
        <v>Hold</v>
      </c>
    </row>
    <row r="1684" spans="1:8" ht="13.5" x14ac:dyDescent="0.25">
      <c r="A1684" s="3">
        <f>TITRES_STAT!B1687</f>
        <v>44467</v>
      </c>
      <c r="B1684" s="6">
        <f>TITRES_STAT!D1687</f>
        <v>4.3612000000000002</v>
      </c>
      <c r="C1684" s="2">
        <f t="shared" si="156"/>
        <v>4.1638409606367111</v>
      </c>
      <c r="D1684" s="2">
        <f t="shared" si="152"/>
        <v>4.2309939560010079</v>
      </c>
      <c r="E1684" s="2">
        <f t="shared" si="151"/>
        <v>-6.7152995364296864E-2</v>
      </c>
      <c r="F1684" s="2">
        <f t="shared" si="155"/>
        <v>-2.323632817859983E-2</v>
      </c>
      <c r="G1684" s="2">
        <f t="shared" si="153"/>
        <v>-4.3916667185697034E-2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6">
        <f>TITRES_STAT!D1688</f>
        <v>4.3373999999999997</v>
      </c>
      <c r="C1685" s="2">
        <f t="shared" si="156"/>
        <v>4.155034659000294</v>
      </c>
      <c r="D1685" s="2">
        <f t="shared" si="152"/>
        <v>4.2388758851861184</v>
      </c>
      <c r="E1685" s="2">
        <f t="shared" si="151"/>
        <v>-8.3841226185824347E-2</v>
      </c>
      <c r="F1685" s="2">
        <f t="shared" si="155"/>
        <v>-3.5357307780044735E-2</v>
      </c>
      <c r="G1685" s="2">
        <f t="shared" si="153"/>
        <v>-4.8483918405779612E-2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6">
        <f>TITRES_STAT!D1689</f>
        <v>4.4169</v>
      </c>
      <c r="C1686" s="2">
        <f t="shared" si="156"/>
        <v>4.1500293268464024</v>
      </c>
      <c r="D1686" s="2">
        <f t="shared" si="152"/>
        <v>4.2520628566538132</v>
      </c>
      <c r="E1686" s="2">
        <f t="shared" si="151"/>
        <v>-0.10203352980741087</v>
      </c>
      <c r="F1686" s="2">
        <f t="shared" si="155"/>
        <v>-4.8692552185517962E-2</v>
      </c>
      <c r="G1686" s="2">
        <f t="shared" si="153"/>
        <v>-5.334097762189291E-2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6">
        <f>TITRES_STAT!D1690</f>
        <v>4.3771000000000004</v>
      </c>
      <c r="C1687" s="2">
        <f t="shared" si="156"/>
        <v>4.1788555842546478</v>
      </c>
      <c r="D1687" s="2">
        <f t="shared" si="152"/>
        <v>4.2613248672720498</v>
      </c>
      <c r="E1687" s="2">
        <f t="shared" si="151"/>
        <v>-8.2469283017402084E-2</v>
      </c>
      <c r="F1687" s="2">
        <f t="shared" si="155"/>
        <v>-5.5447898351894787E-2</v>
      </c>
      <c r="G1687" s="2">
        <f t="shared" si="153"/>
        <v>-2.7021384665507298E-2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6">
        <f>TITRES_STAT!D1691</f>
        <v>4.3771000000000004</v>
      </c>
      <c r="C1688" s="2">
        <f t="shared" si="156"/>
        <v>4.2032470328308555</v>
      </c>
      <c r="D1688" s="2">
        <f t="shared" si="152"/>
        <v>4.2699008030296763</v>
      </c>
      <c r="E1688" s="2">
        <f t="shared" si="151"/>
        <v>-6.6653770198820794E-2</v>
      </c>
      <c r="F1688" s="2">
        <f t="shared" si="155"/>
        <v>-5.7689072721279988E-2</v>
      </c>
      <c r="G1688" s="2">
        <f t="shared" si="153"/>
        <v>-8.9646974775408061E-3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6">
        <f>TITRES_STAT!D1692</f>
        <v>4.3771000000000004</v>
      </c>
      <c r="C1689" s="2">
        <f t="shared" si="156"/>
        <v>4.2299936431645699</v>
      </c>
      <c r="D1689" s="2">
        <f t="shared" si="152"/>
        <v>4.2778414842867374</v>
      </c>
      <c r="E1689" s="2">
        <f t="shared" si="151"/>
        <v>-4.7847841122167445E-2</v>
      </c>
      <c r="F1689" s="2">
        <f t="shared" si="155"/>
        <v>-5.5720826401457479E-2</v>
      </c>
      <c r="G1689" s="2">
        <f t="shared" si="153"/>
        <v>7.8729852792900346E-3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4.3692000000000002</v>
      </c>
      <c r="C1690" s="2">
        <f t="shared" si="156"/>
        <v>4.2526253903700209</v>
      </c>
      <c r="D1690" s="2">
        <f t="shared" si="152"/>
        <v>4.2846087817469787</v>
      </c>
      <c r="E1690" s="2">
        <f t="shared" si="151"/>
        <v>-3.1983391376957826E-2</v>
      </c>
      <c r="F1690" s="2">
        <f t="shared" si="155"/>
        <v>-5.097333939655755E-2</v>
      </c>
      <c r="G1690" s="2">
        <f t="shared" si="153"/>
        <v>1.8989948019599724E-2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4.4726999999999997</v>
      </c>
      <c r="C1691" s="2">
        <f t="shared" si="156"/>
        <v>4.2742368687746328</v>
      </c>
      <c r="D1691" s="2">
        <f t="shared" si="152"/>
        <v>4.298541464580536</v>
      </c>
      <c r="E1691" s="2">
        <f t="shared" si="151"/>
        <v>-2.4304595805903162E-2</v>
      </c>
      <c r="F1691" s="2">
        <f t="shared" si="155"/>
        <v>-4.563959067842667E-2</v>
      </c>
      <c r="G1691" s="2">
        <f t="shared" si="153"/>
        <v>2.1334994872523508E-2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4.6557000000000004</v>
      </c>
      <c r="C1692" s="2">
        <f t="shared" si="156"/>
        <v>4.2949696581939198</v>
      </c>
      <c r="D1692" s="2">
        <f t="shared" si="152"/>
        <v>4.3249976523893849</v>
      </c>
      <c r="E1692" s="2">
        <f t="shared" ref="E1692:E1755" si="157">C1692-D1692</f>
        <v>-3.0027994195465091E-2</v>
      </c>
      <c r="F1692" s="2">
        <f t="shared" si="155"/>
        <v>-4.2517271381834358E-2</v>
      </c>
      <c r="G1692" s="2">
        <f t="shared" si="153"/>
        <v>1.2489277186369267E-2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4.6078999999999999</v>
      </c>
      <c r="C1693" s="2">
        <f t="shared" si="156"/>
        <v>4.3063897107794711</v>
      </c>
      <c r="D1693" s="2">
        <f t="shared" ref="D1693:D1756" si="158">$D$4*B1693+(1-$D$4)*D1692</f>
        <v>4.3459533818420226</v>
      </c>
      <c r="E1693" s="2">
        <f t="shared" si="157"/>
        <v>-3.9563671062551542E-2</v>
      </c>
      <c r="F1693" s="2">
        <f t="shared" si="155"/>
        <v>-4.1926551317977803E-2</v>
      </c>
      <c r="G1693" s="2">
        <f t="shared" si="153"/>
        <v>2.3628802554262612E-3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4.6715999999999998</v>
      </c>
      <c r="C1694" s="2">
        <f t="shared" si="156"/>
        <v>4.3148220629672451</v>
      </c>
      <c r="D1694" s="2">
        <f t="shared" si="158"/>
        <v>4.3700753535574286</v>
      </c>
      <c r="E1694" s="2">
        <f t="shared" si="157"/>
        <v>-5.5253290590183468E-2</v>
      </c>
      <c r="F1694" s="2">
        <f t="shared" si="155"/>
        <v>-4.4591899172418938E-2</v>
      </c>
      <c r="G1694" s="2">
        <f t="shared" si="153"/>
        <v>-1.0661391417764531E-2</v>
      </c>
      <c r="H1694" s="2" t="str">
        <f t="shared" si="154"/>
        <v>Hold</v>
      </c>
    </row>
    <row r="1695" spans="1:8" ht="13.5" x14ac:dyDescent="0.25">
      <c r="A1695" s="3">
        <f>TITRES_STAT!B1698</f>
        <v>44482</v>
      </c>
      <c r="B1695" s="6">
        <f>TITRES_STAT!D1698</f>
        <v>4.5761000000000003</v>
      </c>
      <c r="C1695" s="2">
        <f t="shared" si="156"/>
        <v>4.3182955917415153</v>
      </c>
      <c r="D1695" s="2">
        <f t="shared" si="158"/>
        <v>4.3853364384791007</v>
      </c>
      <c r="E1695" s="2">
        <f t="shared" si="157"/>
        <v>-6.7040846737585369E-2</v>
      </c>
      <c r="F1695" s="2">
        <f t="shared" si="155"/>
        <v>-4.9081688685452228E-2</v>
      </c>
      <c r="G1695" s="2">
        <f t="shared" si="153"/>
        <v>-1.7959158052133141E-2</v>
      </c>
      <c r="H1695" s="2" t="str">
        <f t="shared" si="154"/>
        <v>Hold</v>
      </c>
    </row>
    <row r="1696" spans="1:8" ht="13.5" x14ac:dyDescent="0.25">
      <c r="A1696" s="3">
        <f>TITRES_STAT!B1699</f>
        <v>44483</v>
      </c>
      <c r="B1696" s="6">
        <f>TITRES_STAT!D1699</f>
        <v>4.5761000000000003</v>
      </c>
      <c r="C1696" s="2">
        <f t="shared" si="156"/>
        <v>4.3334655007043592</v>
      </c>
      <c r="D1696" s="2">
        <f t="shared" si="158"/>
        <v>4.3994670726658338</v>
      </c>
      <c r="E1696" s="2">
        <f t="shared" si="157"/>
        <v>-6.6001571961474603E-2</v>
      </c>
      <c r="F1696" s="2">
        <f t="shared" si="155"/>
        <v>-5.2465665340656706E-2</v>
      </c>
      <c r="G1696" s="2">
        <f t="shared" si="153"/>
        <v>-1.3535906620817897E-2</v>
      </c>
      <c r="H1696" s="2" t="str">
        <f t="shared" si="154"/>
        <v>Hold</v>
      </c>
    </row>
    <row r="1697" spans="1:8" ht="13.5" x14ac:dyDescent="0.25">
      <c r="A1697" s="3">
        <f>TITRES_STAT!B1700</f>
        <v>44488</v>
      </c>
      <c r="B1697" s="6">
        <f>TITRES_STAT!D1700</f>
        <v>4.6477000000000004</v>
      </c>
      <c r="C1697" s="2">
        <f t="shared" si="156"/>
        <v>4.3401785005959965</v>
      </c>
      <c r="D1697" s="2">
        <f t="shared" si="158"/>
        <v>4.4178546969128094</v>
      </c>
      <c r="E1697" s="2">
        <f t="shared" si="157"/>
        <v>-7.7676196316812884E-2</v>
      </c>
      <c r="F1697" s="2">
        <f t="shared" si="155"/>
        <v>-5.7507771535887944E-2</v>
      </c>
      <c r="G1697" s="2">
        <f t="shared" si="153"/>
        <v>-2.016842478092494E-2</v>
      </c>
      <c r="H1697" s="2" t="str">
        <f t="shared" si="154"/>
        <v>Hold</v>
      </c>
    </row>
    <row r="1698" spans="1:8" ht="13.5" x14ac:dyDescent="0.25">
      <c r="A1698" s="3">
        <f>TITRES_STAT!B1701</f>
        <v>44489</v>
      </c>
      <c r="B1698" s="6">
        <f>TITRES_STAT!D1701</f>
        <v>4.6158999999999999</v>
      </c>
      <c r="C1698" s="2">
        <f t="shared" si="156"/>
        <v>4.3458587312735357</v>
      </c>
      <c r="D1698" s="2">
        <f t="shared" si="158"/>
        <v>4.4325247193637125</v>
      </c>
      <c r="E1698" s="2">
        <f t="shared" si="157"/>
        <v>-8.6665988090176782E-2</v>
      </c>
      <c r="F1698" s="2">
        <f t="shared" si="155"/>
        <v>-6.3339414846745712E-2</v>
      </c>
      <c r="G1698" s="2">
        <f t="shared" si="153"/>
        <v>-2.332657324343107E-2</v>
      </c>
      <c r="H1698" s="2" t="str">
        <f t="shared" si="154"/>
        <v>Hold</v>
      </c>
    </row>
    <row r="1699" spans="1:8" ht="13.5" x14ac:dyDescent="0.25">
      <c r="A1699" s="3">
        <f>TITRES_STAT!B1702</f>
        <v>44490</v>
      </c>
      <c r="B1699" s="6">
        <f>TITRES_STAT!D1702</f>
        <v>4.6158999999999999</v>
      </c>
      <c r="C1699" s="2">
        <f t="shared" si="156"/>
        <v>4.3506650803083762</v>
      </c>
      <c r="D1699" s="2">
        <f t="shared" si="158"/>
        <v>4.4461080734849192</v>
      </c>
      <c r="E1699" s="2">
        <f t="shared" si="157"/>
        <v>-9.5442993176543034E-2</v>
      </c>
      <c r="F1699" s="2">
        <f t="shared" si="155"/>
        <v>-6.9760130512705187E-2</v>
      </c>
      <c r="G1699" s="2">
        <f t="shared" si="153"/>
        <v>-2.5682862663837847E-2</v>
      </c>
      <c r="H1699" s="2" t="str">
        <f t="shared" si="154"/>
        <v>Hold</v>
      </c>
    </row>
    <row r="1700" spans="1:8" ht="13.5" x14ac:dyDescent="0.25">
      <c r="A1700" s="3">
        <f>TITRES_STAT!B1703</f>
        <v>44491</v>
      </c>
      <c r="B1700" s="6">
        <f>TITRES_STAT!D1703</f>
        <v>4.5124000000000004</v>
      </c>
      <c r="C1700" s="2">
        <f t="shared" si="156"/>
        <v>4.3535166064147797</v>
      </c>
      <c r="D1700" s="2">
        <f t="shared" si="158"/>
        <v>4.4510185865601111</v>
      </c>
      <c r="E1700" s="2">
        <f t="shared" si="157"/>
        <v>-9.7501980145331402E-2</v>
      </c>
      <c r="F1700" s="2">
        <f t="shared" si="155"/>
        <v>-7.530850043923043E-2</v>
      </c>
      <c r="G1700" s="2">
        <f t="shared" ref="G1700:G1763" si="159">E1700-F1700</f>
        <v>-2.2193479706100971E-2</v>
      </c>
      <c r="H1700" s="2" t="str">
        <f t="shared" ref="H1700:H1763" si="160">IF(G1700&lt;0,"Hold","Sell")</f>
        <v>Hold</v>
      </c>
    </row>
    <row r="1701" spans="1:8" ht="13.5" x14ac:dyDescent="0.25">
      <c r="A1701" s="3">
        <f>TITRES_STAT!B1704</f>
        <v>44494</v>
      </c>
      <c r="B1701" s="6">
        <f>TITRES_STAT!D1704</f>
        <v>4.5602</v>
      </c>
      <c r="C1701" s="2">
        <f t="shared" si="156"/>
        <v>4.3718525131201984</v>
      </c>
      <c r="D1701" s="2">
        <f t="shared" si="158"/>
        <v>4.4591060986667692</v>
      </c>
      <c r="E1701" s="2">
        <f t="shared" si="157"/>
        <v>-8.7253585546570811E-2</v>
      </c>
      <c r="F1701" s="2">
        <f t="shared" ref="F1701:F1764" si="161">(E1701*(2/(10)))+((1-(2/10))*F1700)</f>
        <v>-7.7697517460698515E-2</v>
      </c>
      <c r="G1701" s="2">
        <f t="shared" si="159"/>
        <v>-9.5560680858722963E-3</v>
      </c>
      <c r="H1701" s="2" t="str">
        <f t="shared" si="160"/>
        <v>Hold</v>
      </c>
    </row>
    <row r="1702" spans="1:8" ht="13.5" x14ac:dyDescent="0.25">
      <c r="A1702" s="3">
        <f>TITRES_STAT!B1705</f>
        <v>44495</v>
      </c>
      <c r="B1702" s="6">
        <f>TITRES_STAT!D1705</f>
        <v>4.5124000000000004</v>
      </c>
      <c r="C1702" s="2">
        <f t="shared" si="156"/>
        <v>4.4155213572555523</v>
      </c>
      <c r="D1702" s="2">
        <f t="shared" si="158"/>
        <v>4.4630537950618239</v>
      </c>
      <c r="E1702" s="2">
        <f t="shared" si="157"/>
        <v>-4.7532437806271588E-2</v>
      </c>
      <c r="F1702" s="2">
        <f t="shared" si="161"/>
        <v>-7.1664501529813129E-2</v>
      </c>
      <c r="G1702" s="2">
        <f t="shared" si="159"/>
        <v>2.4132063723541541E-2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4.5362999999999998</v>
      </c>
      <c r="C1703" s="2">
        <f t="shared" si="156"/>
        <v>4.4451180715239289</v>
      </c>
      <c r="D1703" s="2">
        <f t="shared" si="158"/>
        <v>4.4684794398720591</v>
      </c>
      <c r="E1703" s="2">
        <f t="shared" si="157"/>
        <v>-2.3361368348130185E-2</v>
      </c>
      <c r="F1703" s="2">
        <f t="shared" si="161"/>
        <v>-6.2003874893476543E-2</v>
      </c>
      <c r="G1703" s="2">
        <f t="shared" si="159"/>
        <v>3.8642506545346358E-2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4.4566999999999997</v>
      </c>
      <c r="C1704" s="2">
        <f t="shared" si="156"/>
        <v>4.4799614451356327</v>
      </c>
      <c r="D1704" s="2">
        <f t="shared" si="158"/>
        <v>4.4676068887704252</v>
      </c>
      <c r="E1704" s="2">
        <f t="shared" si="157"/>
        <v>1.2354556365207436E-2</v>
      </c>
      <c r="F1704" s="2">
        <f t="shared" si="161"/>
        <v>-4.713218864173975E-2</v>
      </c>
      <c r="G1704" s="2">
        <f t="shared" si="159"/>
        <v>5.9486745006947186E-2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4.5045000000000002</v>
      </c>
      <c r="C1705" s="2">
        <f t="shared" si="156"/>
        <v>4.4947519920378429</v>
      </c>
      <c r="D1705" s="2">
        <f t="shared" si="158"/>
        <v>4.4703397118244679</v>
      </c>
      <c r="E1705" s="2">
        <f t="shared" si="157"/>
        <v>2.4412280213375048E-2</v>
      </c>
      <c r="F1705" s="2">
        <f t="shared" si="161"/>
        <v>-3.2823294870716793E-2</v>
      </c>
      <c r="G1705" s="2">
        <f t="shared" si="159"/>
        <v>5.7235575084091841E-2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4.5045000000000002</v>
      </c>
      <c r="C1706" s="2">
        <f t="shared" si="156"/>
        <v>4.5072670701858675</v>
      </c>
      <c r="D1706" s="2">
        <f t="shared" si="158"/>
        <v>4.4728701035411742</v>
      </c>
      <c r="E1706" s="2">
        <f t="shared" si="157"/>
        <v>3.4396966644693272E-2</v>
      </c>
      <c r="F1706" s="2">
        <f t="shared" si="161"/>
        <v>-1.9379242567634781E-2</v>
      </c>
      <c r="G1706" s="2">
        <f t="shared" si="159"/>
        <v>5.3776209212328049E-2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4.5284000000000004</v>
      </c>
      <c r="C1707" s="2">
        <f t="shared" si="156"/>
        <v>4.5288721363111186</v>
      </c>
      <c r="D1707" s="2">
        <f t="shared" si="158"/>
        <v>4.4769834292047914</v>
      </c>
      <c r="E1707" s="2">
        <f t="shared" si="157"/>
        <v>5.1888707106327203E-2</v>
      </c>
      <c r="F1707" s="2">
        <f t="shared" si="161"/>
        <v>-5.125652632842384E-3</v>
      </c>
      <c r="G1707" s="2">
        <f t="shared" si="159"/>
        <v>5.7014359739169587E-2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4.5362999999999998</v>
      </c>
      <c r="C1708" s="2">
        <f t="shared" si="156"/>
        <v>4.5422610384171005</v>
      </c>
      <c r="D1708" s="2">
        <f t="shared" si="158"/>
        <v>4.4813772492636952</v>
      </c>
      <c r="E1708" s="2">
        <f t="shared" si="157"/>
        <v>6.088378915340531E-2</v>
      </c>
      <c r="F1708" s="2">
        <f t="shared" si="161"/>
        <v>8.0762357244071534E-3</v>
      </c>
      <c r="G1708" s="2">
        <f t="shared" si="159"/>
        <v>5.2807553428998157E-2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4.4646999999999997</v>
      </c>
      <c r="C1709" s="2">
        <f t="shared" si="156"/>
        <v>4.5535901094298543</v>
      </c>
      <c r="D1709" s="2">
        <f t="shared" si="158"/>
        <v>4.4801418974663845</v>
      </c>
      <c r="E1709" s="2">
        <f t="shared" si="157"/>
        <v>7.3448211963469845E-2</v>
      </c>
      <c r="F1709" s="2">
        <f t="shared" si="161"/>
        <v>2.1150630972219694E-2</v>
      </c>
      <c r="G1709" s="2">
        <f t="shared" si="159"/>
        <v>5.2297580991250148E-2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4.5284000000000004</v>
      </c>
      <c r="C1710" s="2">
        <f t="shared" si="156"/>
        <v>4.5472531695175693</v>
      </c>
      <c r="D1710" s="2">
        <f t="shared" si="158"/>
        <v>4.4837165717281335</v>
      </c>
      <c r="E1710" s="2">
        <f t="shared" si="157"/>
        <v>6.3536597789435767E-2</v>
      </c>
      <c r="F1710" s="2">
        <f t="shared" si="161"/>
        <v>2.9627824335662911E-2</v>
      </c>
      <c r="G1710" s="2">
        <f t="shared" si="159"/>
        <v>3.3908773453772856E-2</v>
      </c>
      <c r="H1710" s="2" t="str">
        <f t="shared" si="160"/>
        <v>Sell</v>
      </c>
    </row>
    <row r="1711" spans="1:8" ht="13.5" x14ac:dyDescent="0.25">
      <c r="A1711" s="3">
        <f>TITRES_STAT!B1714</f>
        <v>44508</v>
      </c>
      <c r="B1711" s="6">
        <f>TITRES_STAT!D1714</f>
        <v>4.4566999999999997</v>
      </c>
      <c r="C1711" s="2">
        <f t="shared" si="156"/>
        <v>4.5492449895917897</v>
      </c>
      <c r="D1711" s="2">
        <f t="shared" si="158"/>
        <v>4.4817153441927164</v>
      </c>
      <c r="E1711" s="2">
        <f t="shared" si="157"/>
        <v>6.7529645399073246E-2</v>
      </c>
      <c r="F1711" s="2">
        <f t="shared" si="161"/>
        <v>3.7208188548344977E-2</v>
      </c>
      <c r="G1711" s="2">
        <f t="shared" si="159"/>
        <v>3.0321456850728269E-2</v>
      </c>
      <c r="H1711" s="2" t="str">
        <f t="shared" si="160"/>
        <v>Sell</v>
      </c>
    </row>
    <row r="1712" spans="1:8" ht="13.5" x14ac:dyDescent="0.25">
      <c r="A1712" s="3">
        <f>TITRES_STAT!B1715</f>
        <v>44509</v>
      </c>
      <c r="B1712" s="6">
        <f>TITRES_STAT!D1715</f>
        <v>4.4566999999999997</v>
      </c>
      <c r="C1712" s="2">
        <f t="shared" si="156"/>
        <v>4.5435765296545911</v>
      </c>
      <c r="D1712" s="2">
        <f t="shared" si="158"/>
        <v>4.4798623557339967</v>
      </c>
      <c r="E1712" s="2">
        <f t="shared" si="157"/>
        <v>6.3714173920594419E-2</v>
      </c>
      <c r="F1712" s="2">
        <f t="shared" si="161"/>
        <v>4.2509385622794868E-2</v>
      </c>
      <c r="G1712" s="2">
        <f t="shared" si="159"/>
        <v>2.1204788297799551E-2</v>
      </c>
      <c r="H1712" s="2" t="str">
        <f t="shared" si="160"/>
        <v>Sell</v>
      </c>
    </row>
    <row r="1713" spans="1:8" ht="13.5" x14ac:dyDescent="0.25">
      <c r="A1713" s="3">
        <f>TITRES_STAT!B1716</f>
        <v>44510</v>
      </c>
      <c r="B1713" s="6">
        <f>TITRES_STAT!D1716</f>
        <v>4.4408000000000003</v>
      </c>
      <c r="C1713" s="2">
        <f t="shared" si="156"/>
        <v>4.5424570635538846</v>
      </c>
      <c r="D1713" s="2">
        <f t="shared" si="158"/>
        <v>4.4769688479018495</v>
      </c>
      <c r="E1713" s="2">
        <f t="shared" si="157"/>
        <v>6.5488215652035109E-2</v>
      </c>
      <c r="F1713" s="2">
        <f t="shared" si="161"/>
        <v>4.710515162864292E-2</v>
      </c>
      <c r="G1713" s="2">
        <f t="shared" si="159"/>
        <v>1.8383064023392189E-2</v>
      </c>
      <c r="H1713" s="2" t="str">
        <f t="shared" si="160"/>
        <v>Sell</v>
      </c>
    </row>
    <row r="1714" spans="1:8" ht="13.5" x14ac:dyDescent="0.25">
      <c r="A1714" s="3">
        <f>TITRES_STAT!B1717</f>
        <v>44511</v>
      </c>
      <c r="B1714" s="6">
        <f>TITRES_STAT!D1717</f>
        <v>4.4566999999999997</v>
      </c>
      <c r="C1714" s="2">
        <f t="shared" si="156"/>
        <v>4.5292636691609793</v>
      </c>
      <c r="D1714" s="2">
        <f t="shared" si="158"/>
        <v>4.4754674517609718</v>
      </c>
      <c r="E1714" s="2">
        <f t="shared" si="157"/>
        <v>5.3796217400007507E-2</v>
      </c>
      <c r="F1714" s="2">
        <f t="shared" si="161"/>
        <v>4.8443364782915846E-2</v>
      </c>
      <c r="G1714" s="2">
        <f t="shared" si="159"/>
        <v>5.3528526170916607E-3</v>
      </c>
      <c r="H1714" s="2" t="str">
        <f t="shared" si="160"/>
        <v>Sell</v>
      </c>
    </row>
    <row r="1715" spans="1:8" ht="13.5" x14ac:dyDescent="0.25">
      <c r="A1715" s="3">
        <f>TITRES_STAT!B1718</f>
        <v>44512</v>
      </c>
      <c r="B1715" s="6">
        <f>TITRES_STAT!D1718</f>
        <v>4.6158999999999999</v>
      </c>
      <c r="C1715" s="2">
        <f t="shared" si="156"/>
        <v>4.5254538739054446</v>
      </c>
      <c r="D1715" s="2">
        <f t="shared" si="158"/>
        <v>4.4858698627416409</v>
      </c>
      <c r="E1715" s="2">
        <f t="shared" si="157"/>
        <v>3.9584011163803723E-2</v>
      </c>
      <c r="F1715" s="2">
        <f t="shared" si="161"/>
        <v>4.6671494059093419E-2</v>
      </c>
      <c r="G1715" s="2">
        <f t="shared" si="159"/>
        <v>-7.0874828952896957E-3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4.5761000000000003</v>
      </c>
      <c r="C1716" s="2">
        <f t="shared" si="156"/>
        <v>4.5222302009969146</v>
      </c>
      <c r="D1716" s="2">
        <f t="shared" si="158"/>
        <v>4.4925535766126306</v>
      </c>
      <c r="E1716" s="2">
        <f t="shared" si="157"/>
        <v>2.9676624384284089E-2</v>
      </c>
      <c r="F1716" s="2">
        <f t="shared" si="161"/>
        <v>4.3272520124131561E-2</v>
      </c>
      <c r="G1716" s="2">
        <f t="shared" si="159"/>
        <v>-1.3595895739847472E-2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4.5999999999999996</v>
      </c>
      <c r="C1717" s="2">
        <f t="shared" si="156"/>
        <v>4.5231794008435431</v>
      </c>
      <c r="D1717" s="2">
        <f t="shared" si="158"/>
        <v>4.5005125709376212</v>
      </c>
      <c r="E1717" s="2">
        <f t="shared" si="157"/>
        <v>2.2666829905921837E-2</v>
      </c>
      <c r="F1717" s="2">
        <f t="shared" si="161"/>
        <v>3.915138208048962E-2</v>
      </c>
      <c r="G1717" s="2">
        <f t="shared" si="159"/>
        <v>-1.6484552174567783E-2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4.5761000000000003</v>
      </c>
      <c r="C1718" s="2">
        <f t="shared" si="156"/>
        <v>4.5251979545599212</v>
      </c>
      <c r="D1718" s="2">
        <f t="shared" si="158"/>
        <v>4.5061116397570569</v>
      </c>
      <c r="E1718" s="2">
        <f t="shared" si="157"/>
        <v>1.9086314802864379E-2</v>
      </c>
      <c r="F1718" s="2">
        <f t="shared" si="161"/>
        <v>3.5138368624964569E-2</v>
      </c>
      <c r="G1718" s="2">
        <f t="shared" si="159"/>
        <v>-1.605205382210019E-2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4.6078999999999999</v>
      </c>
      <c r="C1719" s="2">
        <f t="shared" si="156"/>
        <v>4.5158905769353179</v>
      </c>
      <c r="D1719" s="2">
        <f t="shared" si="158"/>
        <v>4.513651518293571</v>
      </c>
      <c r="E1719" s="2">
        <f t="shared" si="157"/>
        <v>2.2390586417468938E-3</v>
      </c>
      <c r="F1719" s="2">
        <f t="shared" si="161"/>
        <v>2.8558506628321038E-2</v>
      </c>
      <c r="G1719" s="2">
        <f t="shared" si="159"/>
        <v>-2.6319447986574145E-2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4.5999999999999996</v>
      </c>
      <c r="C1720" s="2">
        <f t="shared" si="156"/>
        <v>4.517815103560654</v>
      </c>
      <c r="D1720" s="2">
        <f t="shared" si="158"/>
        <v>4.5200477021236773</v>
      </c>
      <c r="E1720" s="2">
        <f t="shared" si="157"/>
        <v>-2.2325985630233802E-3</v>
      </c>
      <c r="F1720" s="2">
        <f t="shared" si="161"/>
        <v>2.2400285590052155E-2</v>
      </c>
      <c r="G1720" s="2">
        <f t="shared" si="159"/>
        <v>-2.4632884153075536E-2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4.4965000000000002</v>
      </c>
      <c r="C1721" s="2">
        <f t="shared" si="156"/>
        <v>4.5084127799359379</v>
      </c>
      <c r="D1721" s="2">
        <f t="shared" si="158"/>
        <v>4.5183034278922936</v>
      </c>
      <c r="E1721" s="2">
        <f t="shared" si="157"/>
        <v>-9.890647956355636E-3</v>
      </c>
      <c r="F1721" s="2">
        <f t="shared" si="161"/>
        <v>1.5942098880770597E-2</v>
      </c>
      <c r="G1721" s="2">
        <f t="shared" si="159"/>
        <v>-2.5832746837126233E-2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4.4805999999999999</v>
      </c>
      <c r="C1722" s="2">
        <f t="shared" si="156"/>
        <v>4.500456967638101</v>
      </c>
      <c r="D1722" s="2">
        <f t="shared" si="158"/>
        <v>4.5155105813817533</v>
      </c>
      <c r="E1722" s="2">
        <f t="shared" si="157"/>
        <v>-1.5053613743652328E-2</v>
      </c>
      <c r="F1722" s="2">
        <f t="shared" si="161"/>
        <v>9.7429563558860139E-3</v>
      </c>
      <c r="G1722" s="2">
        <f t="shared" si="159"/>
        <v>-2.479657009953834E-2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4.5284000000000004</v>
      </c>
      <c r="C1723" s="2">
        <f t="shared" si="156"/>
        <v>4.4912789726168549</v>
      </c>
      <c r="D1723" s="2">
        <f t="shared" si="158"/>
        <v>4.5164653531312533</v>
      </c>
      <c r="E1723" s="2">
        <f t="shared" si="157"/>
        <v>-2.5186380514398365E-2</v>
      </c>
      <c r="F1723" s="2">
        <f t="shared" si="161"/>
        <v>2.7570889818291375E-3</v>
      </c>
      <c r="G1723" s="2">
        <f t="shared" si="159"/>
        <v>-2.7943469496227502E-2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4.5362999999999998</v>
      </c>
      <c r="C1724" s="2">
        <f t="shared" si="156"/>
        <v>4.4859591306758002</v>
      </c>
      <c r="D1724" s="2">
        <f t="shared" si="158"/>
        <v>4.5179345862326414</v>
      </c>
      <c r="E1724" s="2">
        <f t="shared" si="157"/>
        <v>-3.1975455556841226E-2</v>
      </c>
      <c r="F1724" s="2">
        <f t="shared" si="161"/>
        <v>-4.1894199259049358E-3</v>
      </c>
      <c r="G1724" s="2">
        <f t="shared" si="159"/>
        <v>-2.778603563093629E-2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6">
        <f>TITRES_STAT!D1728</f>
        <v>4.5284000000000004</v>
      </c>
      <c r="C1725" s="2">
        <f t="shared" si="156"/>
        <v>4.5059500336487543</v>
      </c>
      <c r="D1725" s="2">
        <f t="shared" si="158"/>
        <v>4.5187098020672609</v>
      </c>
      <c r="E1725" s="2">
        <f t="shared" si="157"/>
        <v>-1.2759768418506567E-2</v>
      </c>
      <c r="F1725" s="2">
        <f t="shared" si="161"/>
        <v>-5.9034896244252628E-3</v>
      </c>
      <c r="G1725" s="2">
        <f t="shared" si="159"/>
        <v>-6.8562787940813046E-3</v>
      </c>
      <c r="H1725" s="2" t="str">
        <f t="shared" si="160"/>
        <v>Hold</v>
      </c>
    </row>
    <row r="1726" spans="1:8" ht="13.5" x14ac:dyDescent="0.25">
      <c r="A1726" s="3">
        <f>TITRES_STAT!B1729</f>
        <v>44529</v>
      </c>
      <c r="B1726" s="6">
        <f>TITRES_STAT!D1729</f>
        <v>4.4965000000000002</v>
      </c>
      <c r="C1726" s="2">
        <f t="shared" si="156"/>
        <v>4.5167423361643309</v>
      </c>
      <c r="D1726" s="2">
        <f t="shared" si="158"/>
        <v>4.5170646315437599</v>
      </c>
      <c r="E1726" s="2">
        <f t="shared" si="157"/>
        <v>-3.2229537942907172E-4</v>
      </c>
      <c r="F1726" s="2">
        <f t="shared" si="161"/>
        <v>-4.7872507754260253E-3</v>
      </c>
      <c r="G1726" s="2">
        <f t="shared" si="159"/>
        <v>4.4649553959969536E-3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4.4885999999999999</v>
      </c>
      <c r="C1727" s="2">
        <f t="shared" si="156"/>
        <v>4.5295512075236646</v>
      </c>
      <c r="D1727" s="2">
        <f t="shared" si="158"/>
        <v>4.5149561403182963</v>
      </c>
      <c r="E1727" s="2">
        <f t="shared" si="157"/>
        <v>1.4595067205368295E-2</v>
      </c>
      <c r="F1727" s="2">
        <f t="shared" si="161"/>
        <v>-9.1078717926716115E-4</v>
      </c>
      <c r="G1727" s="2">
        <f t="shared" si="159"/>
        <v>1.5505854384635457E-2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4.4566999999999997</v>
      </c>
      <c r="C1728" s="2">
        <f t="shared" si="156"/>
        <v>4.5367125602123313</v>
      </c>
      <c r="D1728" s="2">
        <f t="shared" si="158"/>
        <v>4.5106408706650889</v>
      </c>
      <c r="E1728" s="2">
        <f t="shared" si="157"/>
        <v>2.6071689547242372E-2</v>
      </c>
      <c r="F1728" s="2">
        <f t="shared" si="161"/>
        <v>4.4857081660347456E-3</v>
      </c>
      <c r="G1728" s="2">
        <f t="shared" si="159"/>
        <v>2.1585981381207625E-2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4.4488000000000003</v>
      </c>
      <c r="C1729" s="2">
        <f t="shared" si="156"/>
        <v>4.5476644740258187</v>
      </c>
      <c r="D1729" s="2">
        <f t="shared" si="158"/>
        <v>4.5060600654306375</v>
      </c>
      <c r="E1729" s="2">
        <f t="shared" si="157"/>
        <v>4.1604408595181219E-2</v>
      </c>
      <c r="F1729" s="2">
        <f t="shared" si="161"/>
        <v>1.1909448251864041E-2</v>
      </c>
      <c r="G1729" s="2">
        <f t="shared" si="159"/>
        <v>2.969496034331718E-2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4.4408000000000003</v>
      </c>
      <c r="C1730" s="2">
        <f t="shared" si="156"/>
        <v>4.5557160934064616</v>
      </c>
      <c r="D1730" s="2">
        <f t="shared" si="158"/>
        <v>4.5012259865098496</v>
      </c>
      <c r="E1730" s="2">
        <f t="shared" si="157"/>
        <v>5.4490106896611934E-2</v>
      </c>
      <c r="F1730" s="2">
        <f t="shared" si="161"/>
        <v>2.0425579980813621E-2</v>
      </c>
      <c r="G1730" s="2">
        <f t="shared" si="159"/>
        <v>3.406452691579831E-2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4.4488000000000003</v>
      </c>
      <c r="C1731" s="2">
        <f t="shared" si="156"/>
        <v>4.5466059251900832</v>
      </c>
      <c r="D1731" s="2">
        <f t="shared" si="158"/>
        <v>4.4973425801017122</v>
      </c>
      <c r="E1731" s="2">
        <f t="shared" si="157"/>
        <v>4.9263345088371047E-2</v>
      </c>
      <c r="F1731" s="2">
        <f t="shared" si="161"/>
        <v>2.6193133002325109E-2</v>
      </c>
      <c r="G1731" s="2">
        <f t="shared" si="159"/>
        <v>2.3070212086045937E-2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4.4169</v>
      </c>
      <c r="C1732" s="2">
        <f t="shared" si="156"/>
        <v>4.5364511674685319</v>
      </c>
      <c r="D1732" s="2">
        <f t="shared" si="158"/>
        <v>4.4913838704645483</v>
      </c>
      <c r="E1732" s="2">
        <f t="shared" si="157"/>
        <v>4.5067297003983597E-2</v>
      </c>
      <c r="F1732" s="2">
        <f t="shared" si="161"/>
        <v>2.9967965802656808E-2</v>
      </c>
      <c r="G1732" s="2">
        <f t="shared" si="159"/>
        <v>1.5099331201326789E-2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4.4885999999999999</v>
      </c>
      <c r="C1733" s="2">
        <f t="shared" si="156"/>
        <v>4.5352125263195271</v>
      </c>
      <c r="D1733" s="2">
        <f t="shared" si="158"/>
        <v>4.4911776578375449</v>
      </c>
      <c r="E1733" s="2">
        <f t="shared" si="157"/>
        <v>4.4034868481982237E-2</v>
      </c>
      <c r="F1733" s="2">
        <f t="shared" si="161"/>
        <v>3.2781346338521894E-2</v>
      </c>
      <c r="G1733" s="2">
        <f t="shared" si="159"/>
        <v>1.1253522143460343E-2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4.4885999999999999</v>
      </c>
      <c r="C1734" s="2">
        <f t="shared" si="156"/>
        <v>4.5353798299626771</v>
      </c>
      <c r="D1734" s="2">
        <f t="shared" si="158"/>
        <v>4.4909867202199489</v>
      </c>
      <c r="E1734" s="2">
        <f t="shared" si="157"/>
        <v>4.4393109742728143E-2</v>
      </c>
      <c r="F1734" s="2">
        <f t="shared" si="161"/>
        <v>3.5103699019363145E-2</v>
      </c>
      <c r="G1734" s="2">
        <f t="shared" si="159"/>
        <v>9.2894107233649978E-3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4.4805999999999999</v>
      </c>
      <c r="C1735" s="2">
        <f t="shared" si="156"/>
        <v>4.5343060099684189</v>
      </c>
      <c r="D1735" s="2">
        <f t="shared" si="158"/>
        <v>4.4902173335369895</v>
      </c>
      <c r="E1735" s="2">
        <f t="shared" si="157"/>
        <v>4.4088676431429441E-2</v>
      </c>
      <c r="F1735" s="2">
        <f t="shared" si="161"/>
        <v>3.690069450177641E-2</v>
      </c>
      <c r="G1735" s="2">
        <f t="shared" si="159"/>
        <v>7.1879819296530312E-3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4.4805999999999999</v>
      </c>
      <c r="C1736" s="2">
        <f t="shared" si="156"/>
        <v>4.528489700742508</v>
      </c>
      <c r="D1736" s="2">
        <f t="shared" si="158"/>
        <v>4.4895049384601755</v>
      </c>
      <c r="E1736" s="2">
        <f t="shared" si="157"/>
        <v>3.8984762282332497E-2</v>
      </c>
      <c r="F1736" s="2">
        <f t="shared" si="161"/>
        <v>3.7317508057887624E-2</v>
      </c>
      <c r="G1736" s="2">
        <f t="shared" si="159"/>
        <v>1.6672542244448724E-3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4.3930999999999996</v>
      </c>
      <c r="C1737" s="2">
        <f t="shared" si="156"/>
        <v>4.5223528237051989</v>
      </c>
      <c r="D1737" s="2">
        <f t="shared" si="158"/>
        <v>4.4823638319075698</v>
      </c>
      <c r="E1737" s="2">
        <f t="shared" si="157"/>
        <v>3.9988991797629048E-2</v>
      </c>
      <c r="F1737" s="2">
        <f t="shared" si="161"/>
        <v>3.7851804805835915E-2</v>
      </c>
      <c r="G1737" s="2">
        <f t="shared" si="159"/>
        <v>2.137186991793133E-3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4.3930999999999996</v>
      </c>
      <c r="C1738" s="2">
        <f t="shared" si="156"/>
        <v>4.5122523892890145</v>
      </c>
      <c r="D1738" s="2">
        <f t="shared" si="158"/>
        <v>4.4757516962107129</v>
      </c>
      <c r="E1738" s="2">
        <f t="shared" si="157"/>
        <v>3.6500693078301616E-2</v>
      </c>
      <c r="F1738" s="2">
        <f t="shared" si="161"/>
        <v>3.7581582460329055E-2</v>
      </c>
      <c r="G1738" s="2">
        <f t="shared" si="159"/>
        <v>-1.080889382027439E-3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6">
        <f>TITRES_STAT!D1742</f>
        <v>4.3771000000000004</v>
      </c>
      <c r="C1739" s="2">
        <f t="shared" si="156"/>
        <v>4.5024904832445509</v>
      </c>
      <c r="D1739" s="2">
        <f t="shared" si="158"/>
        <v>4.4684441631580682</v>
      </c>
      <c r="E1739" s="2">
        <f t="shared" si="157"/>
        <v>3.4046320086482673E-2</v>
      </c>
      <c r="F1739" s="2">
        <f t="shared" si="161"/>
        <v>3.6874529985559776E-2</v>
      </c>
      <c r="G1739" s="2">
        <f t="shared" si="159"/>
        <v>-2.8282098990771026E-3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6">
        <f>TITRES_STAT!D1743</f>
        <v>4.4249000000000001</v>
      </c>
      <c r="C1740" s="2">
        <f t="shared" si="156"/>
        <v>4.4929996396684659</v>
      </c>
      <c r="D1740" s="2">
        <f t="shared" si="158"/>
        <v>4.4652186695908034</v>
      </c>
      <c r="E1740" s="2">
        <f t="shared" si="157"/>
        <v>2.7780970077662559E-2</v>
      </c>
      <c r="F1740" s="2">
        <f t="shared" si="161"/>
        <v>3.5055818003980332E-2</v>
      </c>
      <c r="G1740" s="2">
        <f t="shared" si="159"/>
        <v>-7.2748479263177734E-3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6">
        <f>TITRES_STAT!D1744</f>
        <v>4.5124000000000004</v>
      </c>
      <c r="C1741" s="2">
        <f t="shared" si="156"/>
        <v>4.4861996951040863</v>
      </c>
      <c r="D1741" s="2">
        <f t="shared" si="158"/>
        <v>4.4687135829544484</v>
      </c>
      <c r="E1741" s="2">
        <f t="shared" si="157"/>
        <v>1.7486112149637911E-2</v>
      </c>
      <c r="F1741" s="2">
        <f t="shared" si="161"/>
        <v>3.1541876833111847E-2</v>
      </c>
      <c r="G1741" s="2">
        <f t="shared" si="159"/>
        <v>-1.4055764683473936E-2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6">
        <f>TITRES_STAT!D1745</f>
        <v>4.5284000000000004</v>
      </c>
      <c r="C1742" s="2">
        <f t="shared" si="156"/>
        <v>4.4755382035496121</v>
      </c>
      <c r="D1742" s="2">
        <f t="shared" si="158"/>
        <v>4.4731347990318966</v>
      </c>
      <c r="E1742" s="2">
        <f t="shared" si="157"/>
        <v>2.4034045177154795E-3</v>
      </c>
      <c r="F1742" s="2">
        <f t="shared" si="161"/>
        <v>2.5714182370032573E-2</v>
      </c>
      <c r="G1742" s="2">
        <f t="shared" si="159"/>
        <v>-2.3310777852317093E-2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6">
        <f>TITRES_STAT!D1746</f>
        <v>4.5045000000000002</v>
      </c>
      <c r="C1743" s="2">
        <f t="shared" ref="C1743:C1806" si="162">$C$4*B1733+C1742*(1-$C$4)</f>
        <v>4.4775477106958261</v>
      </c>
      <c r="D1743" s="2">
        <f t="shared" si="158"/>
        <v>4.4754581472517563</v>
      </c>
      <c r="E1743" s="2">
        <f t="shared" si="157"/>
        <v>2.0895634440698529E-3</v>
      </c>
      <c r="F1743" s="2">
        <f t="shared" si="161"/>
        <v>2.0989258584840031E-2</v>
      </c>
      <c r="G1743" s="2">
        <f t="shared" si="159"/>
        <v>-1.8899695140770178E-2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6">
        <f>TITRES_STAT!D1747</f>
        <v>4.4965000000000002</v>
      </c>
      <c r="C1744" s="2">
        <f t="shared" si="162"/>
        <v>4.4792480628964686</v>
      </c>
      <c r="D1744" s="2">
        <f t="shared" si="158"/>
        <v>4.4770168030108852</v>
      </c>
      <c r="E1744" s="2">
        <f t="shared" si="157"/>
        <v>2.2312598855833699E-3</v>
      </c>
      <c r="F1744" s="2">
        <f t="shared" si="161"/>
        <v>1.72376588449887E-2</v>
      </c>
      <c r="G1744" s="2">
        <f t="shared" si="159"/>
        <v>-1.500639895940533E-2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6">
        <f>TITRES_STAT!D1748</f>
        <v>4.4566999999999997</v>
      </c>
      <c r="C1745" s="2">
        <f t="shared" si="162"/>
        <v>4.4794560532200887</v>
      </c>
      <c r="D1745" s="2">
        <f t="shared" si="158"/>
        <v>4.4755118546397084</v>
      </c>
      <c r="E1745" s="2">
        <f t="shared" si="157"/>
        <v>3.9441985803803092E-3</v>
      </c>
      <c r="F1745" s="2">
        <f t="shared" si="161"/>
        <v>1.4578966792067024E-2</v>
      </c>
      <c r="G1745" s="2">
        <f t="shared" si="159"/>
        <v>-1.0634768211686714E-2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6">
        <f>TITRES_STAT!D1749</f>
        <v>4.4885999999999999</v>
      </c>
      <c r="C1746" s="2">
        <f t="shared" si="162"/>
        <v>4.4796320450323828</v>
      </c>
      <c r="D1746" s="2">
        <f t="shared" si="158"/>
        <v>4.4764813468886189</v>
      </c>
      <c r="E1746" s="2">
        <f t="shared" si="157"/>
        <v>3.150698143763897E-3</v>
      </c>
      <c r="F1746" s="2">
        <f t="shared" si="161"/>
        <v>1.2293313062406398E-2</v>
      </c>
      <c r="G1746" s="2">
        <f t="shared" si="159"/>
        <v>-9.1426149186425009E-3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6">
        <f>TITRES_STAT!D1750</f>
        <v>4.4885999999999999</v>
      </c>
      <c r="C1747" s="2">
        <f t="shared" si="162"/>
        <v>4.4663194227197085</v>
      </c>
      <c r="D1747" s="2">
        <f t="shared" si="158"/>
        <v>4.4773790248968695</v>
      </c>
      <c r="E1747" s="2">
        <f t="shared" si="157"/>
        <v>-1.1059602177160954E-2</v>
      </c>
      <c r="F1747" s="2">
        <f t="shared" si="161"/>
        <v>7.6227300144929271E-3</v>
      </c>
      <c r="G1747" s="2">
        <f t="shared" si="159"/>
        <v>-1.8682332191653883E-2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6">
        <f>TITRES_STAT!D1751</f>
        <v>4.4885999999999999</v>
      </c>
      <c r="C1748" s="2">
        <f t="shared" si="162"/>
        <v>4.4550548961474457</v>
      </c>
      <c r="D1748" s="2">
        <f t="shared" si="158"/>
        <v>4.4782102082378428</v>
      </c>
      <c r="E1748" s="2">
        <f t="shared" si="157"/>
        <v>-2.3155312090397118E-2</v>
      </c>
      <c r="F1748" s="2">
        <f t="shared" si="161"/>
        <v>1.4671215935149187E-3</v>
      </c>
      <c r="G1748" s="2">
        <f t="shared" si="159"/>
        <v>-2.4622433683912037E-2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6">
        <f>TITRES_STAT!D1752</f>
        <v>4.5204000000000004</v>
      </c>
      <c r="C1749" s="2">
        <f t="shared" si="162"/>
        <v>4.4430618352016849</v>
      </c>
      <c r="D1749" s="2">
        <f t="shared" si="158"/>
        <v>4.4813353779980023</v>
      </c>
      <c r="E1749" s="2">
        <f t="shared" si="157"/>
        <v>-3.827354279631745E-2</v>
      </c>
      <c r="F1749" s="2">
        <f t="shared" si="161"/>
        <v>-6.4810112844515553E-3</v>
      </c>
      <c r="G1749" s="2">
        <f t="shared" si="159"/>
        <v>-3.1792531511865896E-2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6">
        <f>TITRES_STAT!D1753</f>
        <v>4.5442999999999998</v>
      </c>
      <c r="C1750" s="2">
        <f t="shared" si="162"/>
        <v>4.4402677067091174</v>
      </c>
      <c r="D1750" s="2">
        <f t="shared" si="158"/>
        <v>4.4859994240722241</v>
      </c>
      <c r="E1750" s="2">
        <f t="shared" si="157"/>
        <v>-4.5731717363106661E-2</v>
      </c>
      <c r="F1750" s="2">
        <f t="shared" si="161"/>
        <v>-1.4331152500182576E-2</v>
      </c>
      <c r="G1750" s="2">
        <f t="shared" si="159"/>
        <v>-3.1400564862924085E-2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6">
        <f>TITRES_STAT!D1754</f>
        <v>4.5442999999999998</v>
      </c>
      <c r="C1751" s="2">
        <f t="shared" si="162"/>
        <v>4.4513649826000226</v>
      </c>
      <c r="D1751" s="2">
        <f t="shared" si="158"/>
        <v>4.4903179852520596</v>
      </c>
      <c r="E1751" s="2">
        <f t="shared" si="157"/>
        <v>-3.895300265203705E-2</v>
      </c>
      <c r="F1751" s="2">
        <f t="shared" si="161"/>
        <v>-1.9255522530553473E-2</v>
      </c>
      <c r="G1751" s="2">
        <f t="shared" si="159"/>
        <v>-1.9697480121483577E-2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6">
        <f>TITRES_STAT!D1755</f>
        <v>4.4566999999999997</v>
      </c>
      <c r="C1752" s="2">
        <f t="shared" si="162"/>
        <v>4.4632165237384811</v>
      </c>
      <c r="D1752" s="2">
        <f t="shared" si="158"/>
        <v>4.4878277641222777</v>
      </c>
      <c r="E1752" s="2">
        <f t="shared" si="157"/>
        <v>-2.4611240383796584E-2</v>
      </c>
      <c r="F1752" s="2">
        <f t="shared" si="161"/>
        <v>-2.0326666101202095E-2</v>
      </c>
      <c r="G1752" s="2">
        <f t="shared" si="159"/>
        <v>-4.2845742825944888E-3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4.4566999999999997</v>
      </c>
      <c r="C1753" s="2">
        <f t="shared" si="162"/>
        <v>4.4695678277787145</v>
      </c>
      <c r="D1753" s="2">
        <f t="shared" si="158"/>
        <v>4.4855220038169241</v>
      </c>
      <c r="E1753" s="2">
        <f t="shared" si="157"/>
        <v>-1.5954176038209589E-2</v>
      </c>
      <c r="F1753" s="2">
        <f t="shared" si="161"/>
        <v>-1.9452168088603596E-2</v>
      </c>
      <c r="G1753" s="2">
        <f t="shared" si="159"/>
        <v>3.4979920503940068E-3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6">
        <f>TITRES_STAT!D1757</f>
        <v>4.4169</v>
      </c>
      <c r="C1754" s="2">
        <f t="shared" si="162"/>
        <v>4.473711238889682</v>
      </c>
      <c r="D1754" s="2">
        <f t="shared" si="158"/>
        <v>4.480438892423078</v>
      </c>
      <c r="E1754" s="2">
        <f t="shared" si="157"/>
        <v>-6.7276535333959941E-3</v>
      </c>
      <c r="F1754" s="2">
        <f t="shared" si="161"/>
        <v>-1.6907265177562074E-2</v>
      </c>
      <c r="G1754" s="2">
        <f t="shared" si="159"/>
        <v>1.017961164416608E-2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6">
        <f>TITRES_STAT!D1758</f>
        <v>4.4566999999999997</v>
      </c>
      <c r="C1755" s="2">
        <f t="shared" si="162"/>
        <v>4.4710941252143463</v>
      </c>
      <c r="D1755" s="2">
        <f t="shared" si="158"/>
        <v>4.4786804559472948</v>
      </c>
      <c r="E1755" s="2">
        <f t="shared" si="157"/>
        <v>-7.5863307329484542E-3</v>
      </c>
      <c r="F1755" s="2">
        <f t="shared" si="161"/>
        <v>-1.5043078288639352E-2</v>
      </c>
      <c r="G1755" s="2">
        <f t="shared" si="159"/>
        <v>7.4567475556908975E-3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6">
        <f>TITRES_STAT!D1759</f>
        <v>4.4566999999999997</v>
      </c>
      <c r="C1756" s="2">
        <f t="shared" si="162"/>
        <v>4.4737873367198313</v>
      </c>
      <c r="D1756" s="2">
        <f t="shared" si="158"/>
        <v>4.4770522740252732</v>
      </c>
      <c r="E1756" s="2">
        <f t="shared" ref="E1756:E1819" si="163">C1756-D1756</f>
        <v>-3.2649373054418618E-3</v>
      </c>
      <c r="F1756" s="2">
        <f t="shared" si="161"/>
        <v>-1.2687450091999855E-2</v>
      </c>
      <c r="G1756" s="2">
        <f t="shared" si="159"/>
        <v>9.4225127865579933E-3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6">
        <f>TITRES_STAT!D1760</f>
        <v>4.4566999999999997</v>
      </c>
      <c r="C1757" s="2">
        <f t="shared" si="162"/>
        <v>4.4760662079937035</v>
      </c>
      <c r="D1757" s="2">
        <f t="shared" ref="D1757:D1820" si="164">$D$4*B1757+(1-$D$4)*D1756</f>
        <v>4.4755446981715492</v>
      </c>
      <c r="E1757" s="2">
        <f t="shared" si="163"/>
        <v>5.2150982215426467E-4</v>
      </c>
      <c r="F1757" s="2">
        <f t="shared" si="161"/>
        <v>-1.0045658109169032E-2</v>
      </c>
      <c r="G1757" s="2">
        <f t="shared" si="159"/>
        <v>1.0567167931323297E-2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4.4566999999999997</v>
      </c>
      <c r="C1758" s="2">
        <f t="shared" si="162"/>
        <v>4.4779944836869801</v>
      </c>
      <c r="D1758" s="2">
        <f t="shared" si="164"/>
        <v>4.4741487946032867</v>
      </c>
      <c r="E1758" s="2">
        <f t="shared" si="163"/>
        <v>3.8456890836933155E-3</v>
      </c>
      <c r="F1758" s="2">
        <f t="shared" si="161"/>
        <v>-7.2673886705965631E-3</v>
      </c>
      <c r="G1758" s="2">
        <f t="shared" si="159"/>
        <v>1.111307775428988E-2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4.4566999999999997</v>
      </c>
      <c r="C1759" s="2">
        <f t="shared" si="162"/>
        <v>4.4845184092735986</v>
      </c>
      <c r="D1759" s="2">
        <f t="shared" si="164"/>
        <v>4.4728562912993395</v>
      </c>
      <c r="E1759" s="2">
        <f t="shared" si="163"/>
        <v>1.166211797425909E-2</v>
      </c>
      <c r="F1759" s="2">
        <f t="shared" si="161"/>
        <v>-3.4814873416254329E-3</v>
      </c>
      <c r="G1759" s="2">
        <f t="shared" si="159"/>
        <v>1.5143605315884523E-2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4.4566999999999997</v>
      </c>
      <c r="C1760" s="2">
        <f t="shared" si="162"/>
        <v>4.4937155770776602</v>
      </c>
      <c r="D1760" s="2">
        <f t="shared" si="164"/>
        <v>4.4716595289808696</v>
      </c>
      <c r="E1760" s="2">
        <f t="shared" si="163"/>
        <v>2.2056048096790626E-2</v>
      </c>
      <c r="F1760" s="2">
        <f t="shared" si="161"/>
        <v>1.6260197460577792E-3</v>
      </c>
      <c r="G1760" s="2">
        <f t="shared" si="159"/>
        <v>2.0430028350732848E-2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4.4566999999999997</v>
      </c>
      <c r="C1761" s="2">
        <f t="shared" si="162"/>
        <v>4.5014977959887901</v>
      </c>
      <c r="D1761" s="2">
        <f t="shared" si="164"/>
        <v>4.4705514157230271</v>
      </c>
      <c r="E1761" s="2">
        <f t="shared" si="163"/>
        <v>3.0946380265763018E-2</v>
      </c>
      <c r="F1761" s="2">
        <f t="shared" si="161"/>
        <v>7.4900918499988273E-3</v>
      </c>
      <c r="G1761" s="2">
        <f t="shared" si="159"/>
        <v>2.3456288415764193E-2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4.4169</v>
      </c>
      <c r="C1762" s="2">
        <f t="shared" si="162"/>
        <v>4.4946058273751301</v>
      </c>
      <c r="D1762" s="2">
        <f t="shared" si="164"/>
        <v>4.4665772367805809</v>
      </c>
      <c r="E1762" s="2">
        <f t="shared" si="163"/>
        <v>2.8028590594549208E-2</v>
      </c>
      <c r="F1762" s="2">
        <f t="shared" si="161"/>
        <v>1.1597791598908905E-2</v>
      </c>
      <c r="G1762" s="2">
        <f t="shared" si="159"/>
        <v>1.6430798995640303E-2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6">
        <f>TITRES_STAT!D1766</f>
        <v>4.4566999999999997</v>
      </c>
      <c r="C1763" s="2">
        <f t="shared" si="162"/>
        <v>4.48877416162511</v>
      </c>
      <c r="D1763" s="2">
        <f t="shared" si="164"/>
        <v>4.4658455896116491</v>
      </c>
      <c r="E1763" s="2">
        <f t="shared" si="163"/>
        <v>2.2928572013460879E-2</v>
      </c>
      <c r="F1763" s="2">
        <f t="shared" si="161"/>
        <v>1.38639476818193E-2</v>
      </c>
      <c r="G1763" s="2">
        <f t="shared" si="159"/>
        <v>9.0646243316415791E-3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6">
        <f>TITRES_STAT!D1767</f>
        <v>4.4488000000000003</v>
      </c>
      <c r="C1764" s="2">
        <f t="shared" si="162"/>
        <v>4.4777165982981701</v>
      </c>
      <c r="D1764" s="2">
        <f t="shared" si="164"/>
        <v>4.4645829533441193</v>
      </c>
      <c r="E1764" s="2">
        <f t="shared" si="163"/>
        <v>1.3133644954050894E-2</v>
      </c>
      <c r="F1764" s="2">
        <f t="shared" si="161"/>
        <v>1.371788713626562E-2</v>
      </c>
      <c r="G1764" s="2">
        <f t="shared" ref="G1764:G1827" si="165">E1764-F1764</f>
        <v>-5.8424218221472639E-4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4.5362999999999998</v>
      </c>
      <c r="C1765" s="2">
        <f t="shared" si="162"/>
        <v>4.4744832754830668</v>
      </c>
      <c r="D1765" s="2">
        <f t="shared" si="164"/>
        <v>4.4698953271704802</v>
      </c>
      <c r="E1765" s="2">
        <f t="shared" si="163"/>
        <v>4.5879483125865761E-3</v>
      </c>
      <c r="F1765" s="2">
        <f t="shared" ref="F1765:F1828" si="167">(E1765*(2/(10)))+((1-(2/10))*F1764)</f>
        <v>1.1891899371529811E-2</v>
      </c>
      <c r="G1765" s="2">
        <f t="shared" si="165"/>
        <v>-7.3039510589432352E-3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4.5284000000000004</v>
      </c>
      <c r="C1766" s="2">
        <f t="shared" si="162"/>
        <v>4.4717473869472109</v>
      </c>
      <c r="D1766" s="2">
        <f t="shared" si="164"/>
        <v>4.4742290066393338</v>
      </c>
      <c r="E1766" s="2">
        <f t="shared" si="163"/>
        <v>-2.481619692122905E-3</v>
      </c>
      <c r="F1766" s="2">
        <f t="shared" si="167"/>
        <v>9.0171955587992694E-3</v>
      </c>
      <c r="G1766" s="2">
        <f t="shared" si="165"/>
        <v>-1.1498815250922174E-2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4.4965000000000002</v>
      </c>
      <c r="C1767" s="2">
        <f t="shared" si="162"/>
        <v>4.4694324043399476</v>
      </c>
      <c r="D1767" s="2">
        <f t="shared" si="164"/>
        <v>4.4758787098512345</v>
      </c>
      <c r="E1767" s="2">
        <f t="shared" si="163"/>
        <v>-6.4463055112868872E-3</v>
      </c>
      <c r="F1767" s="2">
        <f t="shared" si="167"/>
        <v>5.9244953447820381E-3</v>
      </c>
      <c r="G1767" s="2">
        <f t="shared" si="165"/>
        <v>-1.2370800856068925E-2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4.5284000000000004</v>
      </c>
      <c r="C1768" s="2">
        <f t="shared" si="162"/>
        <v>4.4674735729030326</v>
      </c>
      <c r="D1768" s="2">
        <f t="shared" si="164"/>
        <v>4.4797691757881806</v>
      </c>
      <c r="E1768" s="2">
        <f t="shared" si="163"/>
        <v>-1.2295602885147972E-2</v>
      </c>
      <c r="F1768" s="2">
        <f t="shared" si="167"/>
        <v>2.2804756987960364E-3</v>
      </c>
      <c r="G1768" s="2">
        <f t="shared" si="165"/>
        <v>-1.4576078583944007E-2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4.4965000000000002</v>
      </c>
      <c r="C1769" s="2">
        <f t="shared" si="162"/>
        <v>4.4658161001487198</v>
      </c>
      <c r="D1769" s="2">
        <f t="shared" si="164"/>
        <v>4.4810084961001673</v>
      </c>
      <c r="E1769" s="2">
        <f t="shared" si="163"/>
        <v>-1.5192395951447502E-2</v>
      </c>
      <c r="F1769" s="2">
        <f t="shared" si="167"/>
        <v>-1.2140986312526713E-3</v>
      </c>
      <c r="G1769" s="2">
        <f t="shared" si="165"/>
        <v>-1.397829732019483E-2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4.4566999999999997</v>
      </c>
      <c r="C1770" s="2">
        <f t="shared" si="162"/>
        <v>4.4644136232027627</v>
      </c>
      <c r="D1770" s="2">
        <f t="shared" si="164"/>
        <v>4.4792078667594142</v>
      </c>
      <c r="E1770" s="2">
        <f t="shared" si="163"/>
        <v>-1.4794243556651487E-2</v>
      </c>
      <c r="F1770" s="2">
        <f t="shared" si="167"/>
        <v>-3.930127616332435E-3</v>
      </c>
      <c r="G1770" s="2">
        <f t="shared" si="165"/>
        <v>-1.0864115940319052E-2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4.6158999999999999</v>
      </c>
      <c r="C1771" s="2">
        <f t="shared" si="162"/>
        <v>4.463226911940799</v>
      </c>
      <c r="D1771" s="2">
        <f t="shared" si="164"/>
        <v>4.4893332099624201</v>
      </c>
      <c r="E1771" s="2">
        <f t="shared" si="163"/>
        <v>-2.6106298021621122E-2</v>
      </c>
      <c r="F1771" s="2">
        <f t="shared" si="167"/>
        <v>-8.3653616973901734E-3</v>
      </c>
      <c r="G1771" s="2">
        <f t="shared" si="165"/>
        <v>-1.7740936324230946E-2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4.6158999999999999</v>
      </c>
      <c r="C1772" s="2">
        <f t="shared" si="162"/>
        <v>4.4560996947191374</v>
      </c>
      <c r="D1772" s="2">
        <f t="shared" si="164"/>
        <v>4.4987085277429815</v>
      </c>
      <c r="E1772" s="2">
        <f t="shared" si="163"/>
        <v>-4.2608833023844106E-2</v>
      </c>
      <c r="F1772" s="2">
        <f t="shared" si="167"/>
        <v>-1.521405596268096E-2</v>
      </c>
      <c r="G1772" s="2">
        <f t="shared" si="165"/>
        <v>-2.7394777061163146E-2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4.6158999999999999</v>
      </c>
      <c r="C1773" s="2">
        <f t="shared" si="162"/>
        <v>4.4561920493777318</v>
      </c>
      <c r="D1773" s="2">
        <f t="shared" si="164"/>
        <v>4.5073893775397975</v>
      </c>
      <c r="E1773" s="2">
        <f t="shared" si="163"/>
        <v>-5.1197328162065681E-2</v>
      </c>
      <c r="F1773" s="2">
        <f t="shared" si="167"/>
        <v>-2.2410710402557904E-2</v>
      </c>
      <c r="G1773" s="2">
        <f t="shared" si="165"/>
        <v>-2.8786617759507777E-2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4.8228</v>
      </c>
      <c r="C1774" s="2">
        <f t="shared" si="162"/>
        <v>4.4550548110119275</v>
      </c>
      <c r="D1774" s="2">
        <f t="shared" si="164"/>
        <v>4.5307531273516641</v>
      </c>
      <c r="E1774" s="2">
        <f t="shared" si="163"/>
        <v>-7.5698316339736671E-2</v>
      </c>
      <c r="F1774" s="2">
        <f t="shared" si="167"/>
        <v>-3.3068231589993655E-2</v>
      </c>
      <c r="G1774" s="2">
        <f t="shared" si="165"/>
        <v>-4.2630084749743016E-2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4.7591999999999999</v>
      </c>
      <c r="C1775" s="2">
        <f t="shared" si="162"/>
        <v>4.467554070856246</v>
      </c>
      <c r="D1775" s="2">
        <f t="shared" si="164"/>
        <v>4.5476751179182076</v>
      </c>
      <c r="E1775" s="2">
        <f t="shared" si="163"/>
        <v>-8.0121047061961548E-2</v>
      </c>
      <c r="F1775" s="2">
        <f t="shared" si="167"/>
        <v>-4.2478794684387235E-2</v>
      </c>
      <c r="G1775" s="2">
        <f t="shared" si="165"/>
        <v>-3.7642252377574313E-2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4.6557000000000004</v>
      </c>
      <c r="C1776" s="2">
        <f t="shared" si="162"/>
        <v>4.4769149830322084</v>
      </c>
      <c r="D1776" s="2">
        <f t="shared" si="164"/>
        <v>4.5556769610353776</v>
      </c>
      <c r="E1776" s="2">
        <f t="shared" si="163"/>
        <v>-7.8761978003169197E-2</v>
      </c>
      <c r="F1776" s="2">
        <f t="shared" si="167"/>
        <v>-4.9735431348143636E-2</v>
      </c>
      <c r="G1776" s="2">
        <f t="shared" si="165"/>
        <v>-2.9026546655025562E-2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4.7431999999999999</v>
      </c>
      <c r="C1777" s="2">
        <f t="shared" si="162"/>
        <v>4.4799280625657145</v>
      </c>
      <c r="D1777" s="2">
        <f t="shared" si="164"/>
        <v>4.5695675565142384</v>
      </c>
      <c r="E1777" s="2">
        <f t="shared" si="163"/>
        <v>-8.9639493948523885E-2</v>
      </c>
      <c r="F1777" s="2">
        <f t="shared" si="167"/>
        <v>-5.7716243868219691E-2</v>
      </c>
      <c r="G1777" s="2">
        <f t="shared" si="165"/>
        <v>-3.1923250080304194E-2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4.7272999999999996</v>
      </c>
      <c r="C1778" s="2">
        <f t="shared" si="162"/>
        <v>4.4873852837094512</v>
      </c>
      <c r="D1778" s="2">
        <f t="shared" si="164"/>
        <v>4.581251441216887</v>
      </c>
      <c r="E1778" s="2">
        <f t="shared" si="163"/>
        <v>-9.3866157507435766E-2</v>
      </c>
      <c r="F1778" s="2">
        <f t="shared" si="167"/>
        <v>-6.4946226596062917E-2</v>
      </c>
      <c r="G1778" s="2">
        <f t="shared" si="165"/>
        <v>-2.8919930911372849E-2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4.7034000000000002</v>
      </c>
      <c r="C1779" s="2">
        <f t="shared" si="162"/>
        <v>4.4887875477541508</v>
      </c>
      <c r="D1779" s="2">
        <f t="shared" si="164"/>
        <v>4.5902994826082288</v>
      </c>
      <c r="E1779" s="2">
        <f t="shared" si="163"/>
        <v>-0.10151193485407806</v>
      </c>
      <c r="F1779" s="2">
        <f t="shared" si="167"/>
        <v>-7.2259368247665948E-2</v>
      </c>
      <c r="G1779" s="2">
        <f t="shared" si="165"/>
        <v>-2.9252566606412109E-2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4.7034000000000002</v>
      </c>
      <c r="C1780" s="2">
        <f t="shared" si="162"/>
        <v>4.48385100194582</v>
      </c>
      <c r="D1780" s="2">
        <f t="shared" si="164"/>
        <v>4.5986772987113227</v>
      </c>
      <c r="E1780" s="2">
        <f t="shared" si="163"/>
        <v>-0.11482629676550271</v>
      </c>
      <c r="F1780" s="2">
        <f t="shared" si="167"/>
        <v>-8.0772753951233303E-2</v>
      </c>
      <c r="G1780" s="2">
        <f t="shared" si="165"/>
        <v>-3.4053542814269408E-2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4.7114000000000003</v>
      </c>
      <c r="C1781" s="2">
        <f t="shared" si="162"/>
        <v>4.5041662324156935</v>
      </c>
      <c r="D1781" s="2">
        <f t="shared" si="164"/>
        <v>4.6070271284364104</v>
      </c>
      <c r="E1781" s="2">
        <f t="shared" si="163"/>
        <v>-0.10286089602071691</v>
      </c>
      <c r="F1781" s="2">
        <f t="shared" si="167"/>
        <v>-8.5190382365130018E-2</v>
      </c>
      <c r="G1781" s="2">
        <f t="shared" si="165"/>
        <v>-1.7670513655586889E-2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4.7431999999999999</v>
      </c>
      <c r="C1782" s="2">
        <f t="shared" si="162"/>
        <v>4.5213560428132791</v>
      </c>
      <c r="D1782" s="2">
        <f t="shared" si="164"/>
        <v>4.6171140078114909</v>
      </c>
      <c r="E1782" s="2">
        <f t="shared" si="163"/>
        <v>-9.5757964998211875E-2</v>
      </c>
      <c r="F1782" s="2">
        <f t="shared" si="167"/>
        <v>-8.730389889174639E-2</v>
      </c>
      <c r="G1782" s="2">
        <f t="shared" si="165"/>
        <v>-8.4540661064654854E-3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4.7431999999999999</v>
      </c>
      <c r="C1783" s="2">
        <f t="shared" si="162"/>
        <v>4.5359012669958512</v>
      </c>
      <c r="D1783" s="2">
        <f t="shared" si="164"/>
        <v>4.6264537109365653</v>
      </c>
      <c r="E1783" s="2">
        <f t="shared" si="163"/>
        <v>-9.0552443940714156E-2</v>
      </c>
      <c r="F1783" s="2">
        <f t="shared" si="167"/>
        <v>-8.7953607901539957E-2</v>
      </c>
      <c r="G1783" s="2">
        <f t="shared" si="165"/>
        <v>-2.5988360391741988E-3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4.6318000000000001</v>
      </c>
      <c r="C1784" s="2">
        <f t="shared" si="162"/>
        <v>4.580039533611874</v>
      </c>
      <c r="D1784" s="2">
        <f t="shared" si="164"/>
        <v>4.6268497323486715</v>
      </c>
      <c r="E1784" s="2">
        <f t="shared" si="163"/>
        <v>-4.6810198736797481E-2</v>
      </c>
      <c r="F1784" s="2">
        <f t="shared" si="167"/>
        <v>-7.9724926068591467E-2</v>
      </c>
      <c r="G1784" s="2">
        <f t="shared" si="165"/>
        <v>3.2914727331793986E-2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6">
        <f>TITRES_STAT!D1788</f>
        <v>4.7352999999999996</v>
      </c>
      <c r="C1785" s="2">
        <f t="shared" si="162"/>
        <v>4.60760268228697</v>
      </c>
      <c r="D1785" s="2">
        <f t="shared" si="164"/>
        <v>4.6348830855080294</v>
      </c>
      <c r="E1785" s="2">
        <f t="shared" si="163"/>
        <v>-2.7280403221059402E-2</v>
      </c>
      <c r="F1785" s="2">
        <f t="shared" si="167"/>
        <v>-6.923602149908506E-2</v>
      </c>
      <c r="G1785" s="2">
        <f t="shared" si="165"/>
        <v>4.1955618278025658E-2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6">
        <f>TITRES_STAT!D1789</f>
        <v>4.7272999999999996</v>
      </c>
      <c r="C1786" s="2">
        <f t="shared" si="162"/>
        <v>4.6150022696274364</v>
      </c>
      <c r="D1786" s="2">
        <f t="shared" si="164"/>
        <v>4.6417287828778049</v>
      </c>
      <c r="E1786" s="2">
        <f t="shared" si="163"/>
        <v>-2.6726513250368455E-2</v>
      </c>
      <c r="F1786" s="2">
        <f t="shared" si="167"/>
        <v>-6.0734119849341746E-2</v>
      </c>
      <c r="G1786" s="2">
        <f t="shared" si="165"/>
        <v>3.400760659897329E-2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6">
        <f>TITRES_STAT!D1790</f>
        <v>4.6477000000000004</v>
      </c>
      <c r="C1787" s="2">
        <f t="shared" si="162"/>
        <v>4.6347249973770612</v>
      </c>
      <c r="D1787" s="2">
        <f t="shared" si="164"/>
        <v>4.6421710952572273</v>
      </c>
      <c r="E1787" s="2">
        <f t="shared" si="163"/>
        <v>-7.446097880166036E-3</v>
      </c>
      <c r="F1787" s="2">
        <f t="shared" si="167"/>
        <v>-5.0076515455506607E-2</v>
      </c>
      <c r="G1787" s="2">
        <f t="shared" si="165"/>
        <v>4.2630417575340571E-2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6">
        <f>TITRES_STAT!D1791</f>
        <v>4.6477000000000004</v>
      </c>
      <c r="C1788" s="2">
        <f t="shared" si="162"/>
        <v>4.6489673054728975</v>
      </c>
      <c r="D1788" s="2">
        <f t="shared" si="164"/>
        <v>4.6425806437566921</v>
      </c>
      <c r="E1788" s="2">
        <f t="shared" si="163"/>
        <v>6.3866617162053885E-3</v>
      </c>
      <c r="F1788" s="2">
        <f t="shared" si="167"/>
        <v>-3.8783880021164209E-2</v>
      </c>
      <c r="G1788" s="2">
        <f t="shared" si="165"/>
        <v>4.5170541737369597E-2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6">
        <f>TITRES_STAT!D1792</f>
        <v>4.6477000000000004</v>
      </c>
      <c r="C1789" s="2">
        <f t="shared" si="162"/>
        <v>4.6573415661693751</v>
      </c>
      <c r="D1789" s="2">
        <f t="shared" si="164"/>
        <v>4.6429598553302709</v>
      </c>
      <c r="E1789" s="2">
        <f t="shared" si="163"/>
        <v>1.4381710839104223E-2</v>
      </c>
      <c r="F1789" s="2">
        <f t="shared" si="167"/>
        <v>-2.8150761849110525E-2</v>
      </c>
      <c r="G1789" s="2">
        <f t="shared" si="165"/>
        <v>4.2532472688214751E-2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6">
        <f>TITRES_STAT!D1793</f>
        <v>4.6398000000000001</v>
      </c>
      <c r="C1790" s="2">
        <f t="shared" si="162"/>
        <v>4.6644274790663944</v>
      </c>
      <c r="D1790" s="2">
        <f t="shared" si="164"/>
        <v>4.6427257919724729</v>
      </c>
      <c r="E1790" s="2">
        <f t="shared" si="163"/>
        <v>2.1701687093921507E-2</v>
      </c>
      <c r="F1790" s="2">
        <f t="shared" si="167"/>
        <v>-1.818027206050412E-2</v>
      </c>
      <c r="G1790" s="2">
        <f t="shared" si="165"/>
        <v>3.9881959154425627E-2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6">
        <f>TITRES_STAT!D1794</f>
        <v>4.6158999999999999</v>
      </c>
      <c r="C1791" s="2">
        <f t="shared" si="162"/>
        <v>4.6716540207484876</v>
      </c>
      <c r="D1791" s="2">
        <f t="shared" si="164"/>
        <v>4.6407386962708079</v>
      </c>
      <c r="E1791" s="2">
        <f t="shared" si="163"/>
        <v>3.091532447767964E-2</v>
      </c>
      <c r="F1791" s="2">
        <f t="shared" si="167"/>
        <v>-8.3611527528673676E-3</v>
      </c>
      <c r="G1791" s="2">
        <f t="shared" si="165"/>
        <v>3.9276477230547009E-2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6">
        <f>TITRES_STAT!D1795</f>
        <v>4.6078999999999999</v>
      </c>
      <c r="C1792" s="2">
        <f t="shared" si="162"/>
        <v>4.6826610944794895</v>
      </c>
      <c r="D1792" s="2">
        <f t="shared" si="164"/>
        <v>4.6383062002507476</v>
      </c>
      <c r="E1792" s="2">
        <f t="shared" si="163"/>
        <v>4.4354894228741948E-2</v>
      </c>
      <c r="F1792" s="2">
        <f t="shared" si="167"/>
        <v>2.1820566434544953E-3</v>
      </c>
      <c r="G1792" s="2">
        <f t="shared" si="165"/>
        <v>4.2172837585287455E-2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4.5761000000000003</v>
      </c>
      <c r="C1793" s="2">
        <f t="shared" si="162"/>
        <v>4.6919747722518759</v>
      </c>
      <c r="D1793" s="2">
        <f t="shared" si="164"/>
        <v>4.6336983335655075</v>
      </c>
      <c r="E1793" s="2">
        <f t="shared" si="163"/>
        <v>5.8276438686368337E-2</v>
      </c>
      <c r="F1793" s="2">
        <f t="shared" si="167"/>
        <v>1.3400933052037264E-2</v>
      </c>
      <c r="G1793" s="2">
        <f t="shared" si="165"/>
        <v>4.487550563433107E-2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4.5362999999999998</v>
      </c>
      <c r="C1794" s="2">
        <f t="shared" si="162"/>
        <v>4.6827171149823563</v>
      </c>
      <c r="D1794" s="2">
        <f t="shared" si="164"/>
        <v>4.6264836421902844</v>
      </c>
      <c r="E1794" s="2">
        <f t="shared" si="163"/>
        <v>5.6233472792071915E-2</v>
      </c>
      <c r="F1794" s="2">
        <f t="shared" si="167"/>
        <v>2.1967441000044198E-2</v>
      </c>
      <c r="G1794" s="2">
        <f t="shared" si="165"/>
        <v>3.4266031792027717E-2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4.5284000000000004</v>
      </c>
      <c r="C1795" s="2">
        <f t="shared" si="162"/>
        <v>4.6908067896004555</v>
      </c>
      <c r="D1795" s="2">
        <f t="shared" si="164"/>
        <v>4.6192181872132263</v>
      </c>
      <c r="E1795" s="2">
        <f t="shared" si="163"/>
        <v>7.1588602387229194E-2</v>
      </c>
      <c r="F1795" s="2">
        <f t="shared" si="167"/>
        <v>3.18916732774812E-2</v>
      </c>
      <c r="G1795" s="2">
        <f t="shared" si="165"/>
        <v>3.9696929109747994E-2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4.5362999999999998</v>
      </c>
      <c r="C1796" s="2">
        <f t="shared" si="162"/>
        <v>4.6964211296619238</v>
      </c>
      <c r="D1796" s="2">
        <f t="shared" si="164"/>
        <v>4.6130760992715052</v>
      </c>
      <c r="E1796" s="2">
        <f t="shared" si="163"/>
        <v>8.3345030390418628E-2</v>
      </c>
      <c r="F1796" s="2">
        <f t="shared" si="167"/>
        <v>4.2182344700068687E-2</v>
      </c>
      <c r="G1796" s="2">
        <f t="shared" si="165"/>
        <v>4.1162685690349941E-2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4.5362999999999998</v>
      </c>
      <c r="C1797" s="2">
        <f t="shared" si="162"/>
        <v>4.6889255712523976</v>
      </c>
      <c r="D1797" s="2">
        <f t="shared" si="164"/>
        <v>4.6073889808069488</v>
      </c>
      <c r="E1797" s="2">
        <f t="shared" si="163"/>
        <v>8.1536590445448809E-2</v>
      </c>
      <c r="F1797" s="2">
        <f t="shared" si="167"/>
        <v>5.0053193849144709E-2</v>
      </c>
      <c r="G1797" s="2">
        <f t="shared" si="165"/>
        <v>3.14833965963041E-2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4.5124000000000004</v>
      </c>
      <c r="C1798" s="2">
        <f t="shared" si="162"/>
        <v>4.6825831756751057</v>
      </c>
      <c r="D1798" s="2">
        <f t="shared" si="164"/>
        <v>4.6003527600064347</v>
      </c>
      <c r="E1798" s="2">
        <f t="shared" si="163"/>
        <v>8.2230415668671064E-2</v>
      </c>
      <c r="F1798" s="2">
        <f t="shared" si="167"/>
        <v>5.6488638213049988E-2</v>
      </c>
      <c r="G1798" s="2">
        <f t="shared" si="165"/>
        <v>2.5741777455621076E-2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4.4566999999999997</v>
      </c>
      <c r="C1799" s="2">
        <f t="shared" si="162"/>
        <v>4.6772165332635511</v>
      </c>
      <c r="D1799" s="2">
        <f t="shared" si="164"/>
        <v>4.589711814820773</v>
      </c>
      <c r="E1799" s="2">
        <f t="shared" si="163"/>
        <v>8.7504718442778184E-2</v>
      </c>
      <c r="F1799" s="2">
        <f t="shared" si="167"/>
        <v>6.2691854258995636E-2</v>
      </c>
      <c r="G1799" s="2">
        <f t="shared" si="165"/>
        <v>2.4812864183782549E-2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4.3851000000000004</v>
      </c>
      <c r="C1800" s="2">
        <f t="shared" si="162"/>
        <v>4.6714601435306973</v>
      </c>
      <c r="D1800" s="2">
        <f t="shared" si="164"/>
        <v>4.5745553840933084</v>
      </c>
      <c r="E1800" s="2">
        <f t="shared" si="163"/>
        <v>9.6904759437388854E-2</v>
      </c>
      <c r="F1800" s="2">
        <f t="shared" si="167"/>
        <v>6.9534435294674291E-2</v>
      </c>
      <c r="G1800" s="2">
        <f t="shared" si="165"/>
        <v>2.7370324142714564E-2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4.3213999999999997</v>
      </c>
      <c r="C1801" s="2">
        <f t="shared" si="162"/>
        <v>4.6629124291413593</v>
      </c>
      <c r="D1801" s="2">
        <f t="shared" si="164"/>
        <v>4.5558031334197304</v>
      </c>
      <c r="E1801" s="2">
        <f t="shared" si="163"/>
        <v>0.10710929572162886</v>
      </c>
      <c r="F1801" s="2">
        <f t="shared" si="167"/>
        <v>7.7049407380065216E-2</v>
      </c>
      <c r="G1801" s="2">
        <f t="shared" si="165"/>
        <v>3.0059888341563645E-2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4.2577999999999996</v>
      </c>
      <c r="C1802" s="2">
        <f t="shared" si="162"/>
        <v>4.6544489785042273</v>
      </c>
      <c r="D1802" s="2">
        <f t="shared" si="164"/>
        <v>4.5337288272404912</v>
      </c>
      <c r="E1802" s="2">
        <f t="shared" si="163"/>
        <v>0.12072015126373614</v>
      </c>
      <c r="F1802" s="2">
        <f t="shared" si="167"/>
        <v>8.5783556156799404E-2</v>
      </c>
      <c r="G1802" s="2">
        <f t="shared" si="165"/>
        <v>3.4936595106936738E-2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4.2976000000000001</v>
      </c>
      <c r="C1803" s="2">
        <f t="shared" si="162"/>
        <v>4.6423952895035772</v>
      </c>
      <c r="D1803" s="2">
        <f t="shared" si="164"/>
        <v>4.5162378030004549</v>
      </c>
      <c r="E1803" s="2">
        <f t="shared" si="163"/>
        <v>0.12615748650312231</v>
      </c>
      <c r="F1803" s="2">
        <f t="shared" si="167"/>
        <v>9.3858342226063984E-2</v>
      </c>
      <c r="G1803" s="2">
        <f t="shared" si="165"/>
        <v>3.2299144277058323E-2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4.2976000000000001</v>
      </c>
      <c r="C1804" s="2">
        <f t="shared" si="162"/>
        <v>4.6260729372722578</v>
      </c>
      <c r="D1804" s="2">
        <f t="shared" si="164"/>
        <v>4.500042410185606</v>
      </c>
      <c r="E1804" s="2">
        <f t="shared" si="163"/>
        <v>0.12603052708665174</v>
      </c>
      <c r="F1804" s="2">
        <f t="shared" si="167"/>
        <v>0.10029277919818155</v>
      </c>
      <c r="G1804" s="2">
        <f t="shared" si="165"/>
        <v>2.5737747888470192E-2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4.2976000000000001</v>
      </c>
      <c r="C1805" s="2">
        <f t="shared" si="162"/>
        <v>4.6110463315380645</v>
      </c>
      <c r="D1805" s="2">
        <f t="shared" si="164"/>
        <v>4.4850466760977836</v>
      </c>
      <c r="E1805" s="2">
        <f t="shared" si="163"/>
        <v>0.12599965544028091</v>
      </c>
      <c r="F1805" s="2">
        <f t="shared" si="167"/>
        <v>0.10543415444660142</v>
      </c>
      <c r="G1805" s="2">
        <f t="shared" si="165"/>
        <v>2.0565500993679486E-2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4.2976000000000001</v>
      </c>
      <c r="C1806" s="2">
        <f t="shared" si="162"/>
        <v>4.5995468959168235</v>
      </c>
      <c r="D1806" s="2">
        <f t="shared" si="164"/>
        <v>4.4711617371275771</v>
      </c>
      <c r="E1806" s="2">
        <f t="shared" si="163"/>
        <v>0.12838515878924639</v>
      </c>
      <c r="F1806" s="2">
        <f t="shared" si="167"/>
        <v>0.11002435531513041</v>
      </c>
      <c r="G1806" s="2">
        <f t="shared" si="165"/>
        <v>1.8360803474115978E-2</v>
      </c>
      <c r="H1806" s="2" t="str">
        <f t="shared" si="166"/>
        <v>Sell</v>
      </c>
    </row>
    <row r="1807" spans="1:8" ht="13.5" x14ac:dyDescent="0.25">
      <c r="A1807" s="3">
        <f>TITRES_STAT!B1810</f>
        <v>44643</v>
      </c>
      <c r="B1807" s="6">
        <f>TITRES_STAT!D1810</f>
        <v>4.3771000000000004</v>
      </c>
      <c r="C1807" s="2">
        <f t="shared" ref="C1807:C1870" si="168">$C$4*B1797+C1806*(1-$C$4)</f>
        <v>4.5898166042373125</v>
      </c>
      <c r="D1807" s="2">
        <f t="shared" si="164"/>
        <v>4.4641942010440534</v>
      </c>
      <c r="E1807" s="2">
        <f t="shared" si="163"/>
        <v>0.12562240319325912</v>
      </c>
      <c r="F1807" s="2">
        <f t="shared" si="167"/>
        <v>0.11314396489075616</v>
      </c>
      <c r="G1807" s="2">
        <f t="shared" si="165"/>
        <v>1.2478438302502962E-2</v>
      </c>
      <c r="H1807" s="2" t="str">
        <f t="shared" si="166"/>
        <v>Sell</v>
      </c>
    </row>
    <row r="1808" spans="1:8" ht="13.5" x14ac:dyDescent="0.25">
      <c r="A1808" s="3">
        <f>TITRES_STAT!B1811</f>
        <v>44644</v>
      </c>
      <c r="B1808" s="6">
        <f>TITRES_STAT!D1811</f>
        <v>4.3373999999999997</v>
      </c>
      <c r="C1808" s="2">
        <f t="shared" si="168"/>
        <v>4.5779063574315728</v>
      </c>
      <c r="D1808" s="2">
        <f t="shared" si="164"/>
        <v>4.454802038003753</v>
      </c>
      <c r="E1808" s="2">
        <f t="shared" si="163"/>
        <v>0.12310431942781985</v>
      </c>
      <c r="F1808" s="2">
        <f t="shared" si="167"/>
        <v>0.11513603579816892</v>
      </c>
      <c r="G1808" s="2">
        <f t="shared" si="165"/>
        <v>7.9682836296509352E-3</v>
      </c>
      <c r="H1808" s="2" t="str">
        <f t="shared" si="166"/>
        <v>Sell</v>
      </c>
    </row>
    <row r="1809" spans="1:8" ht="13.5" x14ac:dyDescent="0.25">
      <c r="A1809" s="3">
        <f>TITRES_STAT!B1812</f>
        <v>44645</v>
      </c>
      <c r="B1809" s="6">
        <f>TITRES_STAT!D1812</f>
        <v>4.1702000000000004</v>
      </c>
      <c r="C1809" s="2">
        <f t="shared" si="168"/>
        <v>4.559259225519023</v>
      </c>
      <c r="D1809" s="2">
        <f t="shared" si="164"/>
        <v>4.4337204055590309</v>
      </c>
      <c r="E1809" s="2">
        <f t="shared" si="163"/>
        <v>0.12553881995999205</v>
      </c>
      <c r="F1809" s="2">
        <f t="shared" si="167"/>
        <v>0.11721659263053355</v>
      </c>
      <c r="G1809" s="2">
        <f t="shared" si="165"/>
        <v>8.3222273294585036E-3</v>
      </c>
      <c r="H1809" s="2" t="str">
        <f t="shared" si="166"/>
        <v>Sell</v>
      </c>
    </row>
    <row r="1810" spans="1:8" ht="13.5" x14ac:dyDescent="0.25">
      <c r="A1810" s="3">
        <f>TITRES_STAT!B1813</f>
        <v>44648</v>
      </c>
      <c r="B1810" s="6">
        <f>TITRES_STAT!D1813</f>
        <v>4.3293999999999997</v>
      </c>
      <c r="C1810" s="2">
        <f t="shared" si="168"/>
        <v>4.5324654985160961</v>
      </c>
      <c r="D1810" s="2">
        <f t="shared" si="164"/>
        <v>4.4259929681102133</v>
      </c>
      <c r="E1810" s="2">
        <f t="shared" si="163"/>
        <v>0.10647253040588289</v>
      </c>
      <c r="F1810" s="2">
        <f t="shared" si="167"/>
        <v>0.11506778018560343</v>
      </c>
      <c r="G1810" s="2">
        <f t="shared" si="165"/>
        <v>-8.5952497797205374E-3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4.3135000000000003</v>
      </c>
      <c r="C1811" s="2">
        <f t="shared" si="168"/>
        <v>4.4999938833597737</v>
      </c>
      <c r="D1811" s="2">
        <f t="shared" si="164"/>
        <v>4.4176601556576047</v>
      </c>
      <c r="E1811" s="2">
        <f t="shared" si="163"/>
        <v>8.2333727702168957E-2</v>
      </c>
      <c r="F1811" s="2">
        <f t="shared" si="167"/>
        <v>0.10852096968891653</v>
      </c>
      <c r="G1811" s="2">
        <f t="shared" si="165"/>
        <v>-2.6187241986747573E-2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4.3135000000000003</v>
      </c>
      <c r="C1812" s="2">
        <f t="shared" si="168"/>
        <v>4.4627332859198088</v>
      </c>
      <c r="D1812" s="2">
        <f t="shared" si="164"/>
        <v>4.4099445885718564</v>
      </c>
      <c r="E1812" s="2">
        <f t="shared" si="163"/>
        <v>5.2788697347952329E-2</v>
      </c>
      <c r="F1812" s="2">
        <f t="shared" si="167"/>
        <v>9.7374515220723684E-2</v>
      </c>
      <c r="G1812" s="2">
        <f t="shared" si="165"/>
        <v>-4.4585817872771355E-2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4.3213999999999997</v>
      </c>
      <c r="C1813" s="2">
        <f t="shared" si="168"/>
        <v>4.4373281650090686</v>
      </c>
      <c r="D1813" s="2">
        <f t="shared" si="164"/>
        <v>4.4033857301591262</v>
      </c>
      <c r="E1813" s="2">
        <f t="shared" si="163"/>
        <v>3.3942434849942416E-2</v>
      </c>
      <c r="F1813" s="2">
        <f t="shared" si="167"/>
        <v>8.4688099146567442E-2</v>
      </c>
      <c r="G1813" s="2">
        <f t="shared" si="165"/>
        <v>-5.0745664296625026E-2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4.3213999999999997</v>
      </c>
      <c r="C1814" s="2">
        <f t="shared" si="168"/>
        <v>4.4158315242384427</v>
      </c>
      <c r="D1814" s="2">
        <f t="shared" si="164"/>
        <v>4.3973127131103018</v>
      </c>
      <c r="E1814" s="2">
        <f t="shared" si="163"/>
        <v>1.8518811128140911E-2</v>
      </c>
      <c r="F1814" s="2">
        <f t="shared" si="167"/>
        <v>7.1454241542882144E-2</v>
      </c>
      <c r="G1814" s="2">
        <f t="shared" si="165"/>
        <v>-5.2935430414741233E-2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4.3771000000000004</v>
      </c>
      <c r="C1815" s="2">
        <f t="shared" si="168"/>
        <v>4.3976420589709901</v>
      </c>
      <c r="D1815" s="2">
        <f t="shared" si="164"/>
        <v>4.3958154751021308</v>
      </c>
      <c r="E1815" s="2">
        <f t="shared" si="163"/>
        <v>1.8265838688593661E-3</v>
      </c>
      <c r="F1815" s="2">
        <f t="shared" si="167"/>
        <v>5.7528710008077591E-2</v>
      </c>
      <c r="G1815" s="2">
        <f t="shared" si="165"/>
        <v>-5.5702126139218225E-2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4.4488000000000003</v>
      </c>
      <c r="C1816" s="2">
        <f t="shared" si="168"/>
        <v>4.3822509729754531</v>
      </c>
      <c r="D1816" s="2">
        <f t="shared" si="164"/>
        <v>4.3997402547241951</v>
      </c>
      <c r="E1816" s="2">
        <f t="shared" si="163"/>
        <v>-1.748928174874198E-2</v>
      </c>
      <c r="F1816" s="2">
        <f t="shared" si="167"/>
        <v>4.2525111656713681E-2</v>
      </c>
      <c r="G1816" s="2">
        <f t="shared" si="165"/>
        <v>-6.0014393405455661E-2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4.5761000000000003</v>
      </c>
      <c r="C1817" s="2">
        <f t="shared" si="168"/>
        <v>4.3814585155946144</v>
      </c>
      <c r="D1817" s="2">
        <f t="shared" si="164"/>
        <v>4.4128039395594403</v>
      </c>
      <c r="E1817" s="2">
        <f t="shared" si="163"/>
        <v>-3.1345423964825869E-2</v>
      </c>
      <c r="F1817" s="2">
        <f t="shared" si="167"/>
        <v>2.7751004532405775E-2</v>
      </c>
      <c r="G1817" s="2">
        <f t="shared" si="165"/>
        <v>-5.9096428497231644E-2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4.5682</v>
      </c>
      <c r="C1818" s="2">
        <f t="shared" si="168"/>
        <v>4.3746802824262119</v>
      </c>
      <c r="D1818" s="2">
        <f t="shared" si="164"/>
        <v>4.4243147588513336</v>
      </c>
      <c r="E1818" s="2">
        <f t="shared" si="163"/>
        <v>-4.9634476425121754E-2</v>
      </c>
      <c r="F1818" s="2">
        <f t="shared" si="167"/>
        <v>1.2273908340900272E-2</v>
      </c>
      <c r="G1818" s="2">
        <f t="shared" si="165"/>
        <v>-6.1908384766022027E-2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4.6955</v>
      </c>
      <c r="C1819" s="2">
        <f t="shared" si="168"/>
        <v>4.3432217774375639</v>
      </c>
      <c r="D1819" s="2">
        <f t="shared" si="164"/>
        <v>4.4444025544919761</v>
      </c>
      <c r="E1819" s="2">
        <f t="shared" si="163"/>
        <v>-0.1011807770544122</v>
      </c>
      <c r="F1819" s="2">
        <f t="shared" si="167"/>
        <v>-1.0417028738162224E-2</v>
      </c>
      <c r="G1819" s="2">
        <f t="shared" si="165"/>
        <v>-9.0763748316249976E-2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4.6955</v>
      </c>
      <c r="C1820" s="2">
        <f t="shared" si="168"/>
        <v>4.3410953501394776</v>
      </c>
      <c r="D1820" s="2">
        <f t="shared" si="164"/>
        <v>4.4630023652703485</v>
      </c>
      <c r="E1820" s="2">
        <f t="shared" ref="E1820:E1883" si="169">C1820-D1820</f>
        <v>-0.12190701513087099</v>
      </c>
      <c r="F1820" s="2">
        <f t="shared" si="167"/>
        <v>-3.271502601670398E-2</v>
      </c>
      <c r="G1820" s="2">
        <f t="shared" si="165"/>
        <v>-8.9191989114167008E-2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4.6875</v>
      </c>
      <c r="C1821" s="2">
        <f t="shared" si="168"/>
        <v>4.3368499116564809</v>
      </c>
      <c r="D1821" s="2">
        <f t="shared" ref="D1821:D1884" si="170">$D$4*B1821+(1-$D$4)*D1820</f>
        <v>4.4796318196947675</v>
      </c>
      <c r="E1821" s="2">
        <f t="shared" si="169"/>
        <v>-0.14278190803828661</v>
      </c>
      <c r="F1821" s="2">
        <f t="shared" si="167"/>
        <v>-5.4728402421020506E-2</v>
      </c>
      <c r="G1821" s="2">
        <f t="shared" si="165"/>
        <v>-8.8053505617266103E-2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4.6875</v>
      </c>
      <c r="C1822" s="2">
        <f t="shared" si="168"/>
        <v>4.3332576175554838</v>
      </c>
      <c r="D1822" s="2">
        <f t="shared" si="170"/>
        <v>4.4950294626803409</v>
      </c>
      <c r="E1822" s="2">
        <f t="shared" si="169"/>
        <v>-0.16177184512485709</v>
      </c>
      <c r="F1822" s="2">
        <f t="shared" si="167"/>
        <v>-7.6137090961787834E-2</v>
      </c>
      <c r="G1822" s="2">
        <f t="shared" si="165"/>
        <v>-8.563475416306926E-2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4.6875</v>
      </c>
      <c r="C1823" s="2">
        <f t="shared" si="168"/>
        <v>4.331433368700794</v>
      </c>
      <c r="D1823" s="2">
        <f t="shared" si="170"/>
        <v>4.5092865395188344</v>
      </c>
      <c r="E1823" s="2">
        <f t="shared" si="169"/>
        <v>-0.17785317081804042</v>
      </c>
      <c r="F1823" s="2">
        <f t="shared" si="167"/>
        <v>-9.6480306933038357E-2</v>
      </c>
      <c r="G1823" s="2">
        <f t="shared" si="165"/>
        <v>-8.1372863885002061E-2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4.7114000000000003</v>
      </c>
      <c r="C1824" s="2">
        <f t="shared" si="168"/>
        <v>4.3298897735160562</v>
      </c>
      <c r="D1824" s="2">
        <f t="shared" si="170"/>
        <v>4.5242579069618838</v>
      </c>
      <c r="E1824" s="2">
        <f t="shared" si="169"/>
        <v>-0.1943681334458276</v>
      </c>
      <c r="F1824" s="2">
        <f t="shared" si="167"/>
        <v>-0.11605787223559622</v>
      </c>
      <c r="G1824" s="2">
        <f t="shared" si="165"/>
        <v>-7.831026121023138E-2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4.6715999999999998</v>
      </c>
      <c r="C1825" s="2">
        <f t="shared" si="168"/>
        <v>4.3371528852828174</v>
      </c>
      <c r="D1825" s="2">
        <f t="shared" si="170"/>
        <v>4.5351721360758184</v>
      </c>
      <c r="E1825" s="2">
        <f t="shared" si="169"/>
        <v>-0.19801925079300098</v>
      </c>
      <c r="F1825" s="2">
        <f t="shared" si="167"/>
        <v>-0.13245014794707716</v>
      </c>
      <c r="G1825" s="2">
        <f t="shared" si="165"/>
        <v>-6.5569102845923821E-2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4.6715999999999998</v>
      </c>
      <c r="C1826" s="2">
        <f t="shared" si="168"/>
        <v>4.3543293644700762</v>
      </c>
      <c r="D1826" s="2">
        <f t="shared" si="170"/>
        <v>4.5452779037739059</v>
      </c>
      <c r="E1826" s="2">
        <f t="shared" si="169"/>
        <v>-0.19094853930382971</v>
      </c>
      <c r="F1826" s="2">
        <f t="shared" si="167"/>
        <v>-0.14414982621842767</v>
      </c>
      <c r="G1826" s="2">
        <f t="shared" si="165"/>
        <v>-4.6798713085402038E-2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6">
        <f>TITRES_STAT!D1830</f>
        <v>4.8467000000000002</v>
      </c>
      <c r="C1827" s="2">
        <f t="shared" si="168"/>
        <v>4.3884479237823726</v>
      </c>
      <c r="D1827" s="2">
        <f t="shared" si="170"/>
        <v>4.5676054664573202</v>
      </c>
      <c r="E1827" s="2">
        <f t="shared" si="169"/>
        <v>-0.17915754267494766</v>
      </c>
      <c r="F1827" s="2">
        <f t="shared" si="167"/>
        <v>-0.15115136950973168</v>
      </c>
      <c r="G1827" s="2">
        <f t="shared" si="165"/>
        <v>-2.8006173165215975E-2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6">
        <f>TITRES_STAT!D1831</f>
        <v>4.6955</v>
      </c>
      <c r="C1828" s="2">
        <f t="shared" si="168"/>
        <v>4.4161020893543155</v>
      </c>
      <c r="D1828" s="2">
        <f t="shared" si="170"/>
        <v>4.5770791356086296</v>
      </c>
      <c r="E1828" s="2">
        <f t="shared" si="169"/>
        <v>-0.16097704625431408</v>
      </c>
      <c r="F1828" s="2">
        <f t="shared" si="167"/>
        <v>-0.15311650485864817</v>
      </c>
      <c r="G1828" s="2">
        <f t="shared" ref="G1828:G1891" si="171">E1828-F1828</f>
        <v>-7.8605413956659154E-3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6">
        <f>TITRES_STAT!D1832</f>
        <v>4.7671000000000001</v>
      </c>
      <c r="C1829" s="2">
        <f t="shared" si="168"/>
        <v>4.4590863832998053</v>
      </c>
      <c r="D1829" s="2">
        <f t="shared" si="170"/>
        <v>4.5911547551931751</v>
      </c>
      <c r="E1829" s="2">
        <f t="shared" si="169"/>
        <v>-0.13206837189336973</v>
      </c>
      <c r="F1829" s="2">
        <f t="shared" ref="F1829:F1892" si="173">(E1829*(2/(10)))+((1-(2/10))*F1828)</f>
        <v>-0.14890687826559248</v>
      </c>
      <c r="G1829" s="2">
        <f t="shared" si="171"/>
        <v>1.6838506372222756E-2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4.7114000000000003</v>
      </c>
      <c r="C1830" s="2">
        <f t="shared" si="168"/>
        <v>4.4954577089459891</v>
      </c>
      <c r="D1830" s="2">
        <f t="shared" si="170"/>
        <v>4.6000618103640516</v>
      </c>
      <c r="E1830" s="2">
        <f t="shared" si="169"/>
        <v>-0.10460410141806253</v>
      </c>
      <c r="F1830" s="2">
        <f t="shared" si="173"/>
        <v>-0.14004632289608651</v>
      </c>
      <c r="G1830" s="2">
        <f t="shared" si="171"/>
        <v>3.5442221478023977E-2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4.7114000000000003</v>
      </c>
      <c r="C1831" s="2">
        <f t="shared" si="168"/>
        <v>4.5250026768004519</v>
      </c>
      <c r="D1831" s="2">
        <f t="shared" si="170"/>
        <v>4.6083090836704184</v>
      </c>
      <c r="E1831" s="2">
        <f t="shared" si="169"/>
        <v>-8.3306406869966487E-2</v>
      </c>
      <c r="F1831" s="2">
        <f t="shared" si="173"/>
        <v>-0.12869833969086253</v>
      </c>
      <c r="G1831" s="2">
        <f t="shared" si="171"/>
        <v>4.5391932820896042E-2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4.6955</v>
      </c>
      <c r="C1832" s="2">
        <f t="shared" si="168"/>
        <v>4.5500022649849976</v>
      </c>
      <c r="D1832" s="2">
        <f t="shared" si="170"/>
        <v>4.6147676700652021</v>
      </c>
      <c r="E1832" s="2">
        <f t="shared" si="169"/>
        <v>-6.4765405080204452E-2</v>
      </c>
      <c r="F1832" s="2">
        <f t="shared" si="173"/>
        <v>-0.11591175276873092</v>
      </c>
      <c r="G1832" s="2">
        <f t="shared" si="171"/>
        <v>5.1146347688526467E-2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6">
        <f>TITRES_STAT!D1836</f>
        <v>4.6398000000000001</v>
      </c>
      <c r="C1833" s="2">
        <f t="shared" si="168"/>
        <v>4.5711557626796129</v>
      </c>
      <c r="D1833" s="2">
        <f t="shared" si="170"/>
        <v>4.6166219167270386</v>
      </c>
      <c r="E1833" s="2">
        <f t="shared" si="169"/>
        <v>-4.5466154047425711E-2</v>
      </c>
      <c r="F1833" s="2">
        <f t="shared" si="173"/>
        <v>-0.10182263302446988</v>
      </c>
      <c r="G1833" s="2">
        <f t="shared" si="171"/>
        <v>5.6356478977044169E-2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6">
        <f>TITRES_STAT!D1837</f>
        <v>4.6955</v>
      </c>
      <c r="C1834" s="2">
        <f t="shared" si="168"/>
        <v>4.5927317991904415</v>
      </c>
      <c r="D1834" s="2">
        <f t="shared" si="170"/>
        <v>4.6224647377102208</v>
      </c>
      <c r="E1834" s="2">
        <f t="shared" si="169"/>
        <v>-2.9732938519779317E-2</v>
      </c>
      <c r="F1834" s="2">
        <f t="shared" si="173"/>
        <v>-8.7404694123531773E-2</v>
      </c>
      <c r="G1834" s="2">
        <f t="shared" si="171"/>
        <v>5.7671755603752456E-2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6">
        <f>TITRES_STAT!D1838</f>
        <v>4.6557000000000004</v>
      </c>
      <c r="C1835" s="2">
        <f t="shared" si="168"/>
        <v>4.6048653685457577</v>
      </c>
      <c r="D1835" s="2">
        <f t="shared" si="170"/>
        <v>4.6249266089909451</v>
      </c>
      <c r="E1835" s="2">
        <f t="shared" si="169"/>
        <v>-2.0061240445187423E-2</v>
      </c>
      <c r="F1835" s="2">
        <f t="shared" si="173"/>
        <v>-7.3936003387862909E-2</v>
      </c>
      <c r="G1835" s="2">
        <f t="shared" si="171"/>
        <v>5.3874762942675486E-2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6">
        <f>TITRES_STAT!D1839</f>
        <v>4.6955</v>
      </c>
      <c r="C1836" s="2">
        <f t="shared" si="168"/>
        <v>4.6151322349233332</v>
      </c>
      <c r="D1836" s="2">
        <f t="shared" si="170"/>
        <v>4.6301542675842082</v>
      </c>
      <c r="E1836" s="2">
        <f t="shared" si="169"/>
        <v>-1.5022032660874984E-2</v>
      </c>
      <c r="F1836" s="2">
        <f t="shared" si="173"/>
        <v>-6.2153209242465327E-2</v>
      </c>
      <c r="G1836" s="2">
        <f t="shared" si="171"/>
        <v>4.7131176581590342E-2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6">
        <f>TITRES_STAT!D1840</f>
        <v>4.6955</v>
      </c>
      <c r="C1837" s="2">
        <f t="shared" si="168"/>
        <v>4.6507580449351282</v>
      </c>
      <c r="D1837" s="2">
        <f t="shared" si="170"/>
        <v>4.6349946922076004</v>
      </c>
      <c r="E1837" s="2">
        <f t="shared" si="169"/>
        <v>1.5763352727527824E-2</v>
      </c>
      <c r="F1837" s="2">
        <f t="shared" si="173"/>
        <v>-4.6569896848466699E-2</v>
      </c>
      <c r="G1837" s="2">
        <f t="shared" si="171"/>
        <v>6.2333249575994523E-2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6">
        <f>TITRES_STAT!D1841</f>
        <v>4.6955</v>
      </c>
      <c r="C1838" s="2">
        <f t="shared" si="168"/>
        <v>4.6576414226374165</v>
      </c>
      <c r="D1838" s="2">
        <f t="shared" si="170"/>
        <v>4.6394765668588889</v>
      </c>
      <c r="E1838" s="2">
        <f t="shared" si="169"/>
        <v>1.8164855778527667E-2</v>
      </c>
      <c r="F1838" s="2">
        <f t="shared" si="173"/>
        <v>-3.362294632306783E-2</v>
      </c>
      <c r="G1838" s="2">
        <f t="shared" si="171"/>
        <v>5.1787802101595497E-2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6">
        <f>TITRES_STAT!D1842</f>
        <v>4.6955</v>
      </c>
      <c r="C1839" s="2">
        <f t="shared" si="168"/>
        <v>4.6744812037701218</v>
      </c>
      <c r="D1839" s="2">
        <f t="shared" si="170"/>
        <v>4.6436264507952671</v>
      </c>
      <c r="E1839" s="2">
        <f t="shared" si="169"/>
        <v>3.0854752974854627E-2</v>
      </c>
      <c r="F1839" s="2">
        <f t="shared" si="173"/>
        <v>-2.0727406463483342E-2</v>
      </c>
      <c r="G1839" s="2">
        <f t="shared" si="171"/>
        <v>5.1582159438337966E-2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6">
        <f>TITRES_STAT!D1843</f>
        <v>4.6557000000000004</v>
      </c>
      <c r="C1840" s="2">
        <f t="shared" si="168"/>
        <v>4.6801610185747187</v>
      </c>
      <c r="D1840" s="2">
        <f t="shared" si="170"/>
        <v>4.6445207877733949</v>
      </c>
      <c r="E1840" s="2">
        <f t="shared" si="169"/>
        <v>3.5640230801323725E-2</v>
      </c>
      <c r="F1840" s="2">
        <f t="shared" si="173"/>
        <v>-9.4538790105219289E-3</v>
      </c>
      <c r="G1840" s="2">
        <f t="shared" si="171"/>
        <v>4.5094109811845653E-2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4.6158999999999999</v>
      </c>
      <c r="C1841" s="2">
        <f t="shared" si="168"/>
        <v>4.6849670157170697</v>
      </c>
      <c r="D1841" s="2">
        <f t="shared" si="170"/>
        <v>4.6424007294198102</v>
      </c>
      <c r="E1841" s="2">
        <f t="shared" si="169"/>
        <v>4.2566286297259559E-2</v>
      </c>
      <c r="F1841" s="2">
        <f t="shared" si="173"/>
        <v>9.5015405103436937E-4</v>
      </c>
      <c r="G1841" s="2">
        <f t="shared" si="171"/>
        <v>4.1616132246225193E-2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4.6238999999999999</v>
      </c>
      <c r="C1842" s="2">
        <f t="shared" si="168"/>
        <v>4.6865874748375207</v>
      </c>
      <c r="D1842" s="2">
        <f t="shared" si="170"/>
        <v>4.6410303050183428</v>
      </c>
      <c r="E1842" s="2">
        <f t="shared" si="169"/>
        <v>4.5557169819177901E-2</v>
      </c>
      <c r="F1842" s="2">
        <f t="shared" si="173"/>
        <v>9.871557204663076E-3</v>
      </c>
      <c r="G1842" s="2">
        <f t="shared" si="171"/>
        <v>3.5685612614514826E-2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4.6875</v>
      </c>
      <c r="C1843" s="2">
        <f t="shared" si="168"/>
        <v>4.6793894017855946</v>
      </c>
      <c r="D1843" s="2">
        <f t="shared" si="170"/>
        <v>4.6444725046466138</v>
      </c>
      <c r="E1843" s="2">
        <f t="shared" si="169"/>
        <v>3.4916897138980829E-2</v>
      </c>
      <c r="F1843" s="2">
        <f t="shared" si="173"/>
        <v>1.4880625191526628E-2</v>
      </c>
      <c r="G1843" s="2">
        <f t="shared" si="171"/>
        <v>2.00362719474542E-2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4.8547000000000002</v>
      </c>
      <c r="C1844" s="2">
        <f t="shared" si="168"/>
        <v>4.6818679553570419</v>
      </c>
      <c r="D1844" s="2">
        <f t="shared" si="170"/>
        <v>4.6600449117098277</v>
      </c>
      <c r="E1844" s="2">
        <f t="shared" si="169"/>
        <v>2.1823043647214213E-2</v>
      </c>
      <c r="F1844" s="2">
        <f t="shared" si="173"/>
        <v>1.6269108882664144E-2</v>
      </c>
      <c r="G1844" s="2">
        <f t="shared" si="171"/>
        <v>5.553934764550069E-3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4.8547000000000002</v>
      </c>
      <c r="C1845" s="2">
        <f t="shared" si="168"/>
        <v>4.6778421160713428</v>
      </c>
      <c r="D1845" s="2">
        <f t="shared" si="170"/>
        <v>4.6744638071387294</v>
      </c>
      <c r="E1845" s="2">
        <f t="shared" si="169"/>
        <v>3.378308932613372E-3</v>
      </c>
      <c r="F1845" s="2">
        <f t="shared" si="173"/>
        <v>1.369094889265399E-2</v>
      </c>
      <c r="G1845" s="2">
        <f t="shared" si="171"/>
        <v>-1.0312639960040618E-2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4.8148999999999997</v>
      </c>
      <c r="C1846" s="2">
        <f t="shared" si="168"/>
        <v>4.6805587135988285</v>
      </c>
      <c r="D1846" s="2">
        <f t="shared" si="170"/>
        <v>4.6848664880914157</v>
      </c>
      <c r="E1846" s="2">
        <f t="shared" si="169"/>
        <v>-4.3077744925872352E-3</v>
      </c>
      <c r="F1846" s="2">
        <f t="shared" si="173"/>
        <v>1.0091204215605746E-2</v>
      </c>
      <c r="G1846" s="2">
        <f t="shared" si="171"/>
        <v>-1.4398978708192981E-2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4.7751000000000001</v>
      </c>
      <c r="C1847" s="2">
        <f t="shared" si="168"/>
        <v>4.6828573730451621</v>
      </c>
      <c r="D1847" s="2">
        <f t="shared" si="170"/>
        <v>4.6915504519364957</v>
      </c>
      <c r="E1847" s="2">
        <f t="shared" si="169"/>
        <v>-8.6930788913335277E-3</v>
      </c>
      <c r="F1847" s="2">
        <f t="shared" si="173"/>
        <v>6.3343475942178925E-3</v>
      </c>
      <c r="G1847" s="2">
        <f t="shared" si="171"/>
        <v>-1.502742648555142E-2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4.7910000000000004</v>
      </c>
      <c r="C1848" s="2">
        <f t="shared" si="168"/>
        <v>4.6848023925766755</v>
      </c>
      <c r="D1848" s="2">
        <f t="shared" si="170"/>
        <v>4.6989170851263848</v>
      </c>
      <c r="E1848" s="2">
        <f t="shared" si="169"/>
        <v>-1.4114692549709318E-2</v>
      </c>
      <c r="F1848" s="2">
        <f t="shared" si="173"/>
        <v>2.2445395654324511E-3</v>
      </c>
      <c r="G1848" s="2">
        <f t="shared" si="171"/>
        <v>-1.6359232115141769E-2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4.7988999999999997</v>
      </c>
      <c r="C1849" s="2">
        <f t="shared" si="168"/>
        <v>4.6864481783341096</v>
      </c>
      <c r="D1849" s="2">
        <f t="shared" si="170"/>
        <v>4.7063232269688751</v>
      </c>
      <c r="E1849" s="2">
        <f t="shared" si="169"/>
        <v>-1.9875048634765413E-2</v>
      </c>
      <c r="F1849" s="2">
        <f t="shared" si="173"/>
        <v>-2.1793780746071217E-3</v>
      </c>
      <c r="G1849" s="2">
        <f t="shared" si="171"/>
        <v>-1.7695670560158291E-2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4.7988999999999997</v>
      </c>
      <c r="C1850" s="2">
        <f t="shared" si="168"/>
        <v>4.6817176893596315</v>
      </c>
      <c r="D1850" s="2">
        <f t="shared" si="170"/>
        <v>4.7131807657119218</v>
      </c>
      <c r="E1850" s="2">
        <f t="shared" si="169"/>
        <v>-3.1463076352290287E-2</v>
      </c>
      <c r="F1850" s="2">
        <f t="shared" si="173"/>
        <v>-8.0361177301437551E-3</v>
      </c>
      <c r="G1850" s="2">
        <f t="shared" si="171"/>
        <v>-2.3426958622146533E-2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4.7751000000000001</v>
      </c>
      <c r="C1851" s="2">
        <f t="shared" si="168"/>
        <v>4.671591890996611</v>
      </c>
      <c r="D1851" s="2">
        <f t="shared" si="170"/>
        <v>4.7177673756591867</v>
      </c>
      <c r="E1851" s="2">
        <f t="shared" si="169"/>
        <v>-4.6175484662575705E-2</v>
      </c>
      <c r="F1851" s="2">
        <f t="shared" si="173"/>
        <v>-1.5663991116630145E-2</v>
      </c>
      <c r="G1851" s="2">
        <f t="shared" si="171"/>
        <v>-3.051149354594556E-2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4.7352999999999996</v>
      </c>
      <c r="C1852" s="2">
        <f t="shared" si="168"/>
        <v>4.6642546769971318</v>
      </c>
      <c r="D1852" s="2">
        <f t="shared" si="170"/>
        <v>4.7190660885733209</v>
      </c>
      <c r="E1852" s="2">
        <f t="shared" si="169"/>
        <v>-5.4811411576189073E-2</v>
      </c>
      <c r="F1852" s="2">
        <f t="shared" si="173"/>
        <v>-2.3493475208541933E-2</v>
      </c>
      <c r="G1852" s="2">
        <f t="shared" si="171"/>
        <v>-3.131793636764714E-2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4.7591999999999999</v>
      </c>
      <c r="C1853" s="2">
        <f t="shared" si="168"/>
        <v>4.6678308805360347</v>
      </c>
      <c r="D1853" s="2">
        <f t="shared" si="170"/>
        <v>4.7220389709012229</v>
      </c>
      <c r="E1853" s="2">
        <f t="shared" si="169"/>
        <v>-5.4208090365188255E-2</v>
      </c>
      <c r="F1853" s="2">
        <f t="shared" si="173"/>
        <v>-2.9636398239871201E-2</v>
      </c>
      <c r="G1853" s="2">
        <f t="shared" si="171"/>
        <v>-2.4571692125317054E-2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4.6715999999999998</v>
      </c>
      <c r="C1854" s="2">
        <f t="shared" si="168"/>
        <v>4.6965799758381834</v>
      </c>
      <c r="D1854" s="2">
        <f t="shared" si="170"/>
        <v>4.7183027508344662</v>
      </c>
      <c r="E1854" s="2">
        <f t="shared" si="169"/>
        <v>-2.1722774996282723E-2</v>
      </c>
      <c r="F1854" s="2">
        <f t="shared" si="173"/>
        <v>-2.8053673591153509E-2</v>
      </c>
      <c r="G1854" s="2">
        <f t="shared" si="171"/>
        <v>6.330898594870786E-3</v>
      </c>
      <c r="H1854" s="2" t="str">
        <f t="shared" si="172"/>
        <v>Sell</v>
      </c>
    </row>
    <row r="1855" spans="1:8" ht="13.5" x14ac:dyDescent="0.25">
      <c r="A1855" s="3">
        <f>TITRES_STAT!B1858</f>
        <v>44713</v>
      </c>
      <c r="B1855" s="6">
        <f>TITRES_STAT!D1858</f>
        <v>4.6557000000000004</v>
      </c>
      <c r="C1855" s="2">
        <f t="shared" si="168"/>
        <v>4.7209061334015399</v>
      </c>
      <c r="D1855" s="2">
        <f t="shared" si="170"/>
        <v>4.7136655100319125</v>
      </c>
      <c r="E1855" s="2">
        <f t="shared" si="169"/>
        <v>7.2406233696273858E-3</v>
      </c>
      <c r="F1855" s="2">
        <f t="shared" si="173"/>
        <v>-2.0994814198997333E-2</v>
      </c>
      <c r="G1855" s="2">
        <f t="shared" si="171"/>
        <v>2.8235437568624719E-2</v>
      </c>
      <c r="H1855" s="2" t="str">
        <f t="shared" si="172"/>
        <v>Sell</v>
      </c>
    </row>
    <row r="1856" spans="1:8" ht="13.5" x14ac:dyDescent="0.25">
      <c r="A1856" s="3">
        <f>TITRES_STAT!B1859</f>
        <v>44714</v>
      </c>
      <c r="B1856" s="6">
        <f>TITRES_STAT!D1859</f>
        <v>4.6715999999999998</v>
      </c>
      <c r="C1856" s="2">
        <f t="shared" si="168"/>
        <v>4.7353667282628411</v>
      </c>
      <c r="D1856" s="2">
        <f t="shared" si="170"/>
        <v>4.7105495463258453</v>
      </c>
      <c r="E1856" s="2">
        <f t="shared" si="169"/>
        <v>2.481718193699578E-2</v>
      </c>
      <c r="F1856" s="2">
        <f t="shared" si="173"/>
        <v>-1.183241497179871E-2</v>
      </c>
      <c r="G1856" s="2">
        <f t="shared" si="171"/>
        <v>3.6649596908794491E-2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4.6715999999999998</v>
      </c>
      <c r="C1857" s="2">
        <f t="shared" si="168"/>
        <v>4.741479539299327</v>
      </c>
      <c r="D1857" s="2">
        <f t="shared" si="170"/>
        <v>4.7076643947461534</v>
      </c>
      <c r="E1857" s="2">
        <f t="shared" si="169"/>
        <v>3.3815144553173582E-2</v>
      </c>
      <c r="F1857" s="2">
        <f t="shared" si="173"/>
        <v>-2.7029030668042518E-3</v>
      </c>
      <c r="G1857" s="2">
        <f t="shared" si="171"/>
        <v>3.6518047619977831E-2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4.6715999999999998</v>
      </c>
      <c r="C1858" s="2">
        <f t="shared" si="168"/>
        <v>4.7490980717148155</v>
      </c>
      <c r="D1858" s="2">
        <f t="shared" si="170"/>
        <v>4.7049929580982903</v>
      </c>
      <c r="E1858" s="2">
        <f t="shared" si="169"/>
        <v>4.4105113616525138E-2</v>
      </c>
      <c r="F1858" s="2">
        <f t="shared" si="173"/>
        <v>6.6587002698616261E-3</v>
      </c>
      <c r="G1858" s="2">
        <f t="shared" si="171"/>
        <v>3.7446413346663515E-2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4.6715999999999998</v>
      </c>
      <c r="C1859" s="2">
        <f t="shared" si="168"/>
        <v>4.7567599068356126</v>
      </c>
      <c r="D1859" s="2">
        <f t="shared" si="170"/>
        <v>4.7025194056465658</v>
      </c>
      <c r="E1859" s="2">
        <f t="shared" si="169"/>
        <v>5.4240501189046775E-2</v>
      </c>
      <c r="F1859" s="2">
        <f t="shared" si="173"/>
        <v>1.6175060453698657E-2</v>
      </c>
      <c r="G1859" s="2">
        <f t="shared" si="171"/>
        <v>3.8065440735348122E-2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4.7272999999999996</v>
      </c>
      <c r="C1860" s="2">
        <f t="shared" si="168"/>
        <v>4.7632429980916724</v>
      </c>
      <c r="D1860" s="2">
        <f t="shared" si="170"/>
        <v>4.7043550052283019</v>
      </c>
      <c r="E1860" s="2">
        <f t="shared" si="169"/>
        <v>5.8887992863370542E-2</v>
      </c>
      <c r="F1860" s="2">
        <f t="shared" si="173"/>
        <v>2.4717646935633036E-2</v>
      </c>
      <c r="G1860" s="2">
        <f t="shared" si="171"/>
        <v>3.4170345927737503E-2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4.7431999999999999</v>
      </c>
      <c r="C1861" s="2">
        <f t="shared" si="168"/>
        <v>4.7650671522314152</v>
      </c>
      <c r="D1861" s="2">
        <f t="shared" si="170"/>
        <v>4.7072324122484277</v>
      </c>
      <c r="E1861" s="2">
        <f t="shared" si="169"/>
        <v>5.7834739982987493E-2</v>
      </c>
      <c r="F1861" s="2">
        <f t="shared" si="173"/>
        <v>3.1341065545103929E-2</v>
      </c>
      <c r="G1861" s="2">
        <f t="shared" si="171"/>
        <v>2.6493674437883565E-2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4.7751000000000001</v>
      </c>
      <c r="C1862" s="2">
        <f t="shared" si="168"/>
        <v>4.7604875903496593</v>
      </c>
      <c r="D1862" s="2">
        <f t="shared" si="170"/>
        <v>4.7122596409707667</v>
      </c>
      <c r="E1862" s="2">
        <f t="shared" si="169"/>
        <v>4.8227949378892632E-2</v>
      </c>
      <c r="F1862" s="2">
        <f t="shared" si="173"/>
        <v>3.4718442311861671E-2</v>
      </c>
      <c r="G1862" s="2">
        <f t="shared" si="171"/>
        <v>1.3509507067030961E-2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4.7352999999999996</v>
      </c>
      <c r="C1863" s="2">
        <f t="shared" si="168"/>
        <v>4.7602894995266345</v>
      </c>
      <c r="D1863" s="2">
        <f t="shared" si="170"/>
        <v>4.7139663342321914</v>
      </c>
      <c r="E1863" s="2">
        <f t="shared" si="169"/>
        <v>4.6323165294443136E-2</v>
      </c>
      <c r="F1863" s="2">
        <f t="shared" si="173"/>
        <v>3.7039386908377964E-2</v>
      </c>
      <c r="G1863" s="2">
        <f t="shared" si="171"/>
        <v>9.2837783860651724E-3</v>
      </c>
      <c r="H1863" s="2" t="str">
        <f t="shared" si="172"/>
        <v>Sell</v>
      </c>
    </row>
    <row r="1864" spans="1:8" ht="13.5" x14ac:dyDescent="0.25">
      <c r="A1864" s="3">
        <f>TITRES_STAT!B1867</f>
        <v>44726</v>
      </c>
      <c r="B1864" s="6">
        <f>TITRES_STAT!D1867</f>
        <v>4.8148999999999997</v>
      </c>
      <c r="C1864" s="2">
        <f t="shared" si="168"/>
        <v>4.7466449611379211</v>
      </c>
      <c r="D1864" s="2">
        <f t="shared" si="170"/>
        <v>4.721442902066844</v>
      </c>
      <c r="E1864" s="2">
        <f t="shared" si="169"/>
        <v>2.5202059071077088E-2</v>
      </c>
      <c r="F1864" s="2">
        <f t="shared" si="173"/>
        <v>3.4671921340917788E-2</v>
      </c>
      <c r="G1864" s="2">
        <f t="shared" si="171"/>
        <v>-9.4698622698407009E-3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4.7910000000000004</v>
      </c>
      <c r="C1865" s="2">
        <f t="shared" si="168"/>
        <v>4.7326534286551638</v>
      </c>
      <c r="D1865" s="2">
        <f t="shared" si="170"/>
        <v>4.726595279691522</v>
      </c>
      <c r="E1865" s="2">
        <f t="shared" si="169"/>
        <v>6.0581489636417629E-3</v>
      </c>
      <c r="F1865" s="2">
        <f t="shared" si="173"/>
        <v>2.8949166865462585E-2</v>
      </c>
      <c r="G1865" s="2">
        <f t="shared" si="171"/>
        <v>-2.2891017901820822E-2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4.7830000000000004</v>
      </c>
      <c r="C1866" s="2">
        <f t="shared" si="168"/>
        <v>4.7232605934774465</v>
      </c>
      <c r="D1866" s="2">
        <f t="shared" si="170"/>
        <v>4.73077340712178</v>
      </c>
      <c r="E1866" s="2">
        <f t="shared" si="169"/>
        <v>-7.512813644333427E-3</v>
      </c>
      <c r="F1866" s="2">
        <f t="shared" si="173"/>
        <v>2.1656770763503384E-2</v>
      </c>
      <c r="G1866" s="2">
        <f t="shared" si="171"/>
        <v>-2.9169584407836811E-2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4.7751000000000001</v>
      </c>
      <c r="C1867" s="2">
        <f t="shared" si="168"/>
        <v>4.7153128098655319</v>
      </c>
      <c r="D1867" s="2">
        <f t="shared" si="170"/>
        <v>4.7340568584460927</v>
      </c>
      <c r="E1867" s="2">
        <f t="shared" si="169"/>
        <v>-1.8744048580560779E-2</v>
      </c>
      <c r="F1867" s="2">
        <f t="shared" si="173"/>
        <v>1.3576606894690551E-2</v>
      </c>
      <c r="G1867" s="2">
        <f t="shared" si="171"/>
        <v>-3.2320655475251328E-2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4.7988999999999997</v>
      </c>
      <c r="C1868" s="2">
        <f t="shared" si="168"/>
        <v>4.7085877621939112</v>
      </c>
      <c r="D1868" s="2">
        <f t="shared" si="170"/>
        <v>4.7388600541167527</v>
      </c>
      <c r="E1868" s="2">
        <f t="shared" si="169"/>
        <v>-3.0272291922841532E-2</v>
      </c>
      <c r="F1868" s="2">
        <f t="shared" si="173"/>
        <v>4.8068271311841344E-3</v>
      </c>
      <c r="G1868" s="2">
        <f t="shared" si="171"/>
        <v>-3.5079119054025665E-2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6">
        <f>TITRES_STAT!D1872</f>
        <v>4.7988999999999997</v>
      </c>
      <c r="C1869" s="2">
        <f t="shared" si="168"/>
        <v>4.7028973372410015</v>
      </c>
      <c r="D1869" s="2">
        <f t="shared" si="170"/>
        <v>4.7433074575155114</v>
      </c>
      <c r="E1869" s="2">
        <f t="shared" si="169"/>
        <v>-4.0410120274509964E-2</v>
      </c>
      <c r="F1869" s="2">
        <f t="shared" si="173"/>
        <v>-4.2365623499546852E-3</v>
      </c>
      <c r="G1869" s="2">
        <f t="shared" si="171"/>
        <v>-3.6173557924555282E-2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6">
        <f>TITRES_STAT!D1873</f>
        <v>4.8148999999999997</v>
      </c>
      <c r="C1870" s="2">
        <f t="shared" si="168"/>
        <v>4.7066515930500783</v>
      </c>
      <c r="D1870" s="2">
        <f t="shared" si="170"/>
        <v>4.7486106088106581</v>
      </c>
      <c r="E1870" s="2">
        <f t="shared" si="169"/>
        <v>-4.195901576057981E-2</v>
      </c>
      <c r="F1870" s="2">
        <f t="shared" si="173"/>
        <v>-1.178105303207971E-2</v>
      </c>
      <c r="G1870" s="2">
        <f t="shared" si="171"/>
        <v>-3.01779627285001E-2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6">
        <f>TITRES_STAT!D1874</f>
        <v>4.8308</v>
      </c>
      <c r="C1871" s="2">
        <f t="shared" ref="C1871:C1934" si="174">$C$4*B1861+C1870*(1-$C$4)</f>
        <v>4.7122744248885278</v>
      </c>
      <c r="D1871" s="2">
        <f t="shared" si="170"/>
        <v>4.754698711861721</v>
      </c>
      <c r="E1871" s="2">
        <f t="shared" si="169"/>
        <v>-4.2424286973193226E-2</v>
      </c>
      <c r="F1871" s="2">
        <f t="shared" si="173"/>
        <v>-1.7909699820302414E-2</v>
      </c>
      <c r="G1871" s="2">
        <f t="shared" si="171"/>
        <v>-2.4514587152890812E-2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6">
        <f>TITRES_STAT!D1875</f>
        <v>5.0823999999999998</v>
      </c>
      <c r="C1872" s="2">
        <f t="shared" si="174"/>
        <v>4.7219398979826002</v>
      </c>
      <c r="D1872" s="2">
        <f t="shared" si="170"/>
        <v>4.7789728813534449</v>
      </c>
      <c r="E1872" s="2">
        <f t="shared" si="169"/>
        <v>-5.7032983370844725E-2</v>
      </c>
      <c r="F1872" s="2">
        <f t="shared" si="173"/>
        <v>-2.5734356530410878E-2</v>
      </c>
      <c r="G1872" s="2">
        <f t="shared" si="171"/>
        <v>-3.1298626840433844E-2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6">
        <f>TITRES_STAT!D1876</f>
        <v>4.9184999999999999</v>
      </c>
      <c r="C1873" s="2">
        <f t="shared" si="174"/>
        <v>4.7239952982929694</v>
      </c>
      <c r="D1873" s="2">
        <f t="shared" si="170"/>
        <v>4.7893082234754125</v>
      </c>
      <c r="E1873" s="2">
        <f t="shared" si="169"/>
        <v>-6.5312925182443138E-2</v>
      </c>
      <c r="F1873" s="2">
        <f t="shared" si="173"/>
        <v>-3.365007026081733E-2</v>
      </c>
      <c r="G1873" s="2">
        <f t="shared" si="171"/>
        <v>-3.1662854921625808E-2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6">
        <f>TITRES_STAT!D1877</f>
        <v>5.0651999999999999</v>
      </c>
      <c r="C1874" s="2">
        <f t="shared" si="174"/>
        <v>4.7379806370171282</v>
      </c>
      <c r="D1874" s="2">
        <f t="shared" si="170"/>
        <v>4.8097446513661222</v>
      </c>
      <c r="E1874" s="2">
        <f t="shared" si="169"/>
        <v>-7.1764014348993932E-2</v>
      </c>
      <c r="F1874" s="2">
        <f t="shared" si="173"/>
        <v>-4.1272859078452656E-2</v>
      </c>
      <c r="G1874" s="2">
        <f t="shared" si="171"/>
        <v>-3.0491155270541276E-2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6">
        <f>TITRES_STAT!D1878</f>
        <v>5.0564999999999998</v>
      </c>
      <c r="C1875" s="2">
        <f t="shared" si="174"/>
        <v>4.7461374620914167</v>
      </c>
      <c r="D1875" s="2">
        <f t="shared" si="170"/>
        <v>4.8280228253390014</v>
      </c>
      <c r="E1875" s="2">
        <f t="shared" si="169"/>
        <v>-8.1885363247584664E-2</v>
      </c>
      <c r="F1875" s="2">
        <f t="shared" si="173"/>
        <v>-4.9395359912279058E-2</v>
      </c>
      <c r="G1875" s="2">
        <f t="shared" si="171"/>
        <v>-3.2490003335305606E-2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6">
        <f>TITRES_STAT!D1879</f>
        <v>5.0479000000000003</v>
      </c>
      <c r="C1876" s="2">
        <f t="shared" si="174"/>
        <v>4.7518086217696602</v>
      </c>
      <c r="D1876" s="2">
        <f t="shared" si="170"/>
        <v>4.8443100234620387</v>
      </c>
      <c r="E1876" s="2">
        <f t="shared" si="169"/>
        <v>-9.2501401692378415E-2</v>
      </c>
      <c r="F1876" s="2">
        <f t="shared" si="173"/>
        <v>-5.8016568268298929E-2</v>
      </c>
      <c r="G1876" s="2">
        <f t="shared" si="171"/>
        <v>-3.4484833424079486E-2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6">
        <f>TITRES_STAT!D1880</f>
        <v>5.0479000000000003</v>
      </c>
      <c r="C1877" s="2">
        <f t="shared" si="174"/>
        <v>4.7553919107281741</v>
      </c>
      <c r="D1877" s="2">
        <f t="shared" si="170"/>
        <v>4.8593907624648507</v>
      </c>
      <c r="E1877" s="2">
        <f t="shared" si="169"/>
        <v>-0.10399885173667656</v>
      </c>
      <c r="F1877" s="2">
        <f t="shared" si="173"/>
        <v>-6.7213024961974455E-2</v>
      </c>
      <c r="G1877" s="2">
        <f t="shared" si="171"/>
        <v>-3.6785826774702102E-2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6">
        <f>TITRES_STAT!D1881</f>
        <v>5.0048000000000004</v>
      </c>
      <c r="C1878" s="2">
        <f t="shared" si="174"/>
        <v>4.7620854629238396</v>
      </c>
      <c r="D1878" s="2">
        <f t="shared" si="170"/>
        <v>4.8701618170970846</v>
      </c>
      <c r="E1878" s="2">
        <f t="shared" si="169"/>
        <v>-0.10807635417324502</v>
      </c>
      <c r="F1878" s="2">
        <f t="shared" si="173"/>
        <v>-7.5385690804228578E-2</v>
      </c>
      <c r="G1878" s="2">
        <f t="shared" si="171"/>
        <v>-3.2690663369016437E-2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6">
        <f>TITRES_STAT!D1882</f>
        <v>4.9961000000000002</v>
      </c>
      <c r="C1879" s="2">
        <f t="shared" si="174"/>
        <v>4.7677492378586335</v>
      </c>
      <c r="D1879" s="2">
        <f t="shared" si="170"/>
        <v>4.8794905713861896</v>
      </c>
      <c r="E1879" s="2">
        <f t="shared" si="169"/>
        <v>-0.11174133352755611</v>
      </c>
      <c r="F1879" s="2">
        <f t="shared" si="173"/>
        <v>-8.2656819348894087E-2</v>
      </c>
      <c r="G1879" s="2">
        <f t="shared" si="171"/>
        <v>-2.9084514178662021E-2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6">
        <f>TITRES_STAT!D1883</f>
        <v>5.0823999999999998</v>
      </c>
      <c r="C1880" s="2">
        <f t="shared" si="174"/>
        <v>4.7750032012649974</v>
      </c>
      <c r="D1880" s="2">
        <f t="shared" si="170"/>
        <v>4.8945208994316571</v>
      </c>
      <c r="E1880" s="2">
        <f t="shared" si="169"/>
        <v>-0.11951769816665969</v>
      </c>
      <c r="F1880" s="2">
        <f t="shared" si="173"/>
        <v>-9.0028995112447219E-2</v>
      </c>
      <c r="G1880" s="2">
        <f t="shared" si="171"/>
        <v>-2.9488703054212473E-2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6">
        <f>TITRES_STAT!D1884</f>
        <v>5.1341999999999999</v>
      </c>
      <c r="C1881" s="2">
        <f t="shared" si="174"/>
        <v>4.7835873241473053</v>
      </c>
      <c r="D1881" s="2">
        <f t="shared" si="170"/>
        <v>4.912274906881164</v>
      </c>
      <c r="E1881" s="2">
        <f t="shared" si="169"/>
        <v>-0.12868758273385872</v>
      </c>
      <c r="F1881" s="2">
        <f t="shared" si="173"/>
        <v>-9.7760712636729516E-2</v>
      </c>
      <c r="G1881" s="2">
        <f t="shared" si="171"/>
        <v>-3.0926870097129203E-2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6">
        <f>TITRES_STAT!D1885</f>
        <v>5.1341999999999999</v>
      </c>
      <c r="C1882" s="2">
        <f t="shared" si="174"/>
        <v>4.8295585050477197</v>
      </c>
      <c r="D1882" s="2">
        <f t="shared" si="170"/>
        <v>4.9287138026677448</v>
      </c>
      <c r="E1882" s="2">
        <f t="shared" si="169"/>
        <v>-9.9155297620025173E-2</v>
      </c>
      <c r="F1882" s="2">
        <f t="shared" si="173"/>
        <v>-9.803962963338865E-2</v>
      </c>
      <c r="G1882" s="2">
        <f t="shared" si="171"/>
        <v>-1.1156679866365232E-3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5.1515000000000004</v>
      </c>
      <c r="C1883" s="2">
        <f t="shared" si="174"/>
        <v>4.8432418119634546</v>
      </c>
      <c r="D1883" s="2">
        <f t="shared" si="170"/>
        <v>4.9452164839516151</v>
      </c>
      <c r="E1883" s="2">
        <f t="shared" si="169"/>
        <v>-0.10197467198816046</v>
      </c>
      <c r="F1883" s="2">
        <f t="shared" si="173"/>
        <v>-9.8826638104343029E-2</v>
      </c>
      <c r="G1883" s="2">
        <f t="shared" si="171"/>
        <v>-3.1480338838174304E-3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5.2290999999999999</v>
      </c>
      <c r="C1884" s="2">
        <f t="shared" si="174"/>
        <v>4.8773892255075388</v>
      </c>
      <c r="D1884" s="2">
        <f t="shared" si="170"/>
        <v>4.9662448925477918</v>
      </c>
      <c r="E1884" s="2">
        <f t="shared" ref="E1884:E1947" si="175">C1884-D1884</f>
        <v>-8.8855667040252939E-2</v>
      </c>
      <c r="F1884" s="2">
        <f t="shared" si="173"/>
        <v>-9.6832443891525011E-2</v>
      </c>
      <c r="G1884" s="2">
        <f t="shared" si="171"/>
        <v>7.9767768512720716E-3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6">
        <f>TITRES_STAT!D1888</f>
        <v>5.3498999999999999</v>
      </c>
      <c r="C1885" s="2">
        <f t="shared" si="174"/>
        <v>4.9049447292756101</v>
      </c>
      <c r="D1885" s="2">
        <f t="shared" ref="D1885:D1948" si="176">$D$4*B1885+(1-$D$4)*D1884</f>
        <v>4.9946637893961032</v>
      </c>
      <c r="E1885" s="2">
        <f t="shared" si="175"/>
        <v>-8.9719060120493133E-2</v>
      </c>
      <c r="F1885" s="2">
        <f t="shared" si="173"/>
        <v>-9.5409767137318649E-2</v>
      </c>
      <c r="G1885" s="2">
        <f t="shared" si="171"/>
        <v>5.6907070168255164E-3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6">
        <f>TITRES_STAT!D1889</f>
        <v>5.3498999999999999</v>
      </c>
      <c r="C1886" s="2">
        <f t="shared" si="174"/>
        <v>4.9269378478485937</v>
      </c>
      <c r="D1886" s="2">
        <f t="shared" si="176"/>
        <v>5.0209775827741696</v>
      </c>
      <c r="E1886" s="2">
        <f t="shared" si="175"/>
        <v>-9.4039734925575935E-2</v>
      </c>
      <c r="F1886" s="2">
        <f t="shared" si="173"/>
        <v>-9.5135760694970109E-2</v>
      </c>
      <c r="G1886" s="2">
        <f t="shared" si="171"/>
        <v>1.0960257693941738E-3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6">
        <f>TITRES_STAT!D1890</f>
        <v>5.4189999999999996</v>
      </c>
      <c r="C1887" s="2">
        <f t="shared" si="174"/>
        <v>4.9455474097180412</v>
      </c>
      <c r="D1887" s="2">
        <f t="shared" si="176"/>
        <v>5.0504607247908977</v>
      </c>
      <c r="E1887" s="2">
        <f t="shared" si="175"/>
        <v>-0.10491331507285651</v>
      </c>
      <c r="F1887" s="2">
        <f t="shared" si="173"/>
        <v>-9.7091271570547394E-2</v>
      </c>
      <c r="G1887" s="2">
        <f t="shared" si="171"/>
        <v>-7.8220435023091117E-3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5.4794</v>
      </c>
      <c r="C1888" s="2">
        <f t="shared" si="174"/>
        <v>4.9546631928383427</v>
      </c>
      <c r="D1888" s="2">
        <f t="shared" si="176"/>
        <v>5.0822340044360166</v>
      </c>
      <c r="E1888" s="2">
        <f t="shared" si="175"/>
        <v>-0.12757081159767392</v>
      </c>
      <c r="F1888" s="2">
        <f t="shared" si="173"/>
        <v>-0.1031871795759727</v>
      </c>
      <c r="G1888" s="2">
        <f t="shared" si="171"/>
        <v>-2.4383632021701213E-2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5.4621000000000004</v>
      </c>
      <c r="C1889" s="2">
        <f t="shared" si="174"/>
        <v>4.9610380862478287</v>
      </c>
      <c r="D1889" s="2">
        <f t="shared" si="176"/>
        <v>5.1103722263296456</v>
      </c>
      <c r="E1889" s="2">
        <f t="shared" si="175"/>
        <v>-0.14933414008181689</v>
      </c>
      <c r="F1889" s="2">
        <f t="shared" si="173"/>
        <v>-0.11241657167714154</v>
      </c>
      <c r="G1889" s="2">
        <f t="shared" si="171"/>
        <v>-3.6917568404675347E-2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5.4362000000000004</v>
      </c>
      <c r="C1890" s="2">
        <f t="shared" si="174"/>
        <v>4.9797091499020087</v>
      </c>
      <c r="D1890" s="2">
        <f t="shared" si="176"/>
        <v>5.1345076169718942</v>
      </c>
      <c r="E1890" s="2">
        <f t="shared" si="175"/>
        <v>-0.15479846706988543</v>
      </c>
      <c r="F1890" s="2">
        <f t="shared" si="173"/>
        <v>-0.12089295075569033</v>
      </c>
      <c r="G1890" s="2">
        <f t="shared" si="171"/>
        <v>-3.3905516314195097E-2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5.4362000000000004</v>
      </c>
      <c r="C1891" s="2">
        <f t="shared" si="174"/>
        <v>5.0034769729940072</v>
      </c>
      <c r="D1891" s="2">
        <f t="shared" si="176"/>
        <v>5.1568552008999022</v>
      </c>
      <c r="E1891" s="2">
        <f t="shared" si="175"/>
        <v>-0.15337822790589506</v>
      </c>
      <c r="F1891" s="2">
        <f t="shared" si="173"/>
        <v>-0.12739000618573129</v>
      </c>
      <c r="G1891" s="2">
        <f t="shared" si="171"/>
        <v>-2.5988221720163768E-2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5.6087999999999996</v>
      </c>
      <c r="C1892" s="2">
        <f t="shared" si="174"/>
        <v>5.0235882079180056</v>
      </c>
      <c r="D1892" s="2">
        <f t="shared" si="176"/>
        <v>5.1903325934258353</v>
      </c>
      <c r="E1892" s="2">
        <f t="shared" si="175"/>
        <v>-0.16674438550782966</v>
      </c>
      <c r="F1892" s="2">
        <f t="shared" si="173"/>
        <v>-0.13526088205015097</v>
      </c>
      <c r="G1892" s="2">
        <f t="shared" ref="G1892:G1955" si="177">E1892-F1892</f>
        <v>-3.1483503457678697E-2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5.6951000000000001</v>
      </c>
      <c r="C1893" s="2">
        <f t="shared" si="174"/>
        <v>5.0432669451613901</v>
      </c>
      <c r="D1893" s="2">
        <f t="shared" si="176"/>
        <v>5.2277227716905879</v>
      </c>
      <c r="E1893" s="2">
        <f t="shared" si="175"/>
        <v>-0.18445582652919779</v>
      </c>
      <c r="F1893" s="2">
        <f t="shared" ref="F1893:F1956" si="179">(E1893*(2/(10)))+((1-(2/10))*F1892)</f>
        <v>-0.14509987094596033</v>
      </c>
      <c r="G1893" s="2">
        <f t="shared" si="177"/>
        <v>-3.9355955583237456E-2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5.6087999999999996</v>
      </c>
      <c r="C1894" s="2">
        <f t="shared" si="174"/>
        <v>5.0718566459057914</v>
      </c>
      <c r="D1894" s="2">
        <f t="shared" si="176"/>
        <v>5.2559507145283213</v>
      </c>
      <c r="E1894" s="2">
        <f t="shared" si="175"/>
        <v>-0.18409406862252986</v>
      </c>
      <c r="F1894" s="2">
        <f t="shared" si="179"/>
        <v>-0.15289871048127424</v>
      </c>
      <c r="G1894" s="2">
        <f t="shared" si="177"/>
        <v>-3.1195358141255625E-2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5.5656999999999996</v>
      </c>
      <c r="C1895" s="2">
        <f t="shared" si="174"/>
        <v>5.1146325465356695</v>
      </c>
      <c r="D1895" s="2">
        <f t="shared" si="176"/>
        <v>5.2788951060447422</v>
      </c>
      <c r="E1895" s="2">
        <f t="shared" si="175"/>
        <v>-0.16426255950907276</v>
      </c>
      <c r="F1895" s="2">
        <f t="shared" si="179"/>
        <v>-0.15517148028683395</v>
      </c>
      <c r="G1895" s="2">
        <f t="shared" si="177"/>
        <v>-9.0910792222388126E-3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5.6002000000000001</v>
      </c>
      <c r="C1896" s="2">
        <f t="shared" si="174"/>
        <v>5.1508275393763361</v>
      </c>
      <c r="D1896" s="2">
        <f t="shared" si="176"/>
        <v>5.3026954685599463</v>
      </c>
      <c r="E1896" s="2">
        <f t="shared" si="175"/>
        <v>-0.15186792918361025</v>
      </c>
      <c r="F1896" s="2">
        <f t="shared" si="179"/>
        <v>-0.15451077006618921</v>
      </c>
      <c r="G1896" s="2">
        <f t="shared" si="177"/>
        <v>2.6428408825789618E-3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6">
        <f>TITRES_STAT!D1900</f>
        <v>5.8244999999999996</v>
      </c>
      <c r="C1897" s="2">
        <f t="shared" si="174"/>
        <v>5.1920848410107459</v>
      </c>
      <c r="D1897" s="2">
        <f t="shared" si="176"/>
        <v>5.3413476560740243</v>
      </c>
      <c r="E1897" s="2">
        <f t="shared" si="175"/>
        <v>-0.14926281506327843</v>
      </c>
      <c r="F1897" s="2">
        <f t="shared" si="179"/>
        <v>-0.15346117906560705</v>
      </c>
      <c r="G1897" s="2">
        <f t="shared" si="177"/>
        <v>4.1983640023286195E-3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6">
        <f>TITRES_STAT!D1901</f>
        <v>5.7813999999999997</v>
      </c>
      <c r="C1898" s="2">
        <f t="shared" si="174"/>
        <v>5.236287173162939</v>
      </c>
      <c r="D1898" s="2">
        <f t="shared" si="176"/>
        <v>5.3739441259944671</v>
      </c>
      <c r="E1898" s="2">
        <f t="shared" si="175"/>
        <v>-0.13765695283152812</v>
      </c>
      <c r="F1898" s="2">
        <f t="shared" si="179"/>
        <v>-0.15030033381879127</v>
      </c>
      <c r="G1898" s="2">
        <f t="shared" si="177"/>
        <v>1.2643380987263142E-2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6">
        <f>TITRES_STAT!D1902</f>
        <v>5.6173999999999999</v>
      </c>
      <c r="C1899" s="2">
        <f t="shared" si="174"/>
        <v>5.2710276080609484</v>
      </c>
      <c r="D1899" s="2">
        <f t="shared" si="176"/>
        <v>5.3919778944393215</v>
      </c>
      <c r="E1899" s="2">
        <f t="shared" si="175"/>
        <v>-0.12095028637837313</v>
      </c>
      <c r="F1899" s="2">
        <f t="shared" si="179"/>
        <v>-0.14443032433070765</v>
      </c>
      <c r="G1899" s="2">
        <f t="shared" si="177"/>
        <v>2.3480037952334526E-2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6">
        <f>TITRES_STAT!D1903</f>
        <v>5.6864999999999997</v>
      </c>
      <c r="C1900" s="2">
        <f t="shared" si="174"/>
        <v>5.2964387452823409</v>
      </c>
      <c r="D1900" s="2">
        <f t="shared" si="176"/>
        <v>5.4137943467030754</v>
      </c>
      <c r="E1900" s="2">
        <f t="shared" si="175"/>
        <v>-0.11735560142073442</v>
      </c>
      <c r="F1900" s="2">
        <f t="shared" si="179"/>
        <v>-0.13901537974871303</v>
      </c>
      <c r="G1900" s="2">
        <f t="shared" si="177"/>
        <v>2.1659778327978607E-2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6">
        <f>TITRES_STAT!D1904</f>
        <v>5.6864999999999997</v>
      </c>
      <c r="C1901" s="2">
        <f t="shared" si="174"/>
        <v>5.3179404767773653</v>
      </c>
      <c r="D1901" s="2">
        <f t="shared" si="176"/>
        <v>5.4339947654658101</v>
      </c>
      <c r="E1901" s="2">
        <f t="shared" si="175"/>
        <v>-0.11605428868844481</v>
      </c>
      <c r="F1901" s="2">
        <f t="shared" si="179"/>
        <v>-0.1344231615366594</v>
      </c>
      <c r="G1901" s="2">
        <f t="shared" si="177"/>
        <v>1.836887284821459E-2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6">
        <f>TITRES_STAT!D1905</f>
        <v>5.6002000000000001</v>
      </c>
      <c r="C1902" s="2">
        <f t="shared" si="174"/>
        <v>5.3626880957346934</v>
      </c>
      <c r="D1902" s="2">
        <f t="shared" si="176"/>
        <v>5.446306264320194</v>
      </c>
      <c r="E1902" s="2">
        <f t="shared" si="175"/>
        <v>-8.3618168585500641E-2</v>
      </c>
      <c r="F1902" s="2">
        <f t="shared" si="179"/>
        <v>-0.12426216294642765</v>
      </c>
      <c r="G1902" s="2">
        <f t="shared" si="177"/>
        <v>4.0643994360927013E-2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6">
        <f>TITRES_STAT!D1906</f>
        <v>5.6087999999999996</v>
      </c>
      <c r="C1903" s="2">
        <f t="shared" si="174"/>
        <v>5.4138283886985867</v>
      </c>
      <c r="D1903" s="2">
        <f t="shared" si="176"/>
        <v>5.4583428373335128</v>
      </c>
      <c r="E1903" s="2">
        <f t="shared" si="175"/>
        <v>-4.451444863492604E-2</v>
      </c>
      <c r="F1903" s="2">
        <f t="shared" si="179"/>
        <v>-0.10831262008412733</v>
      </c>
      <c r="G1903" s="2">
        <f t="shared" si="177"/>
        <v>6.3798171449201288E-2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5.5829000000000004</v>
      </c>
      <c r="C1904" s="2">
        <f t="shared" si="174"/>
        <v>5.4438240212064963</v>
      </c>
      <c r="D1904" s="2">
        <f t="shared" si="176"/>
        <v>5.467569293827327</v>
      </c>
      <c r="E1904" s="2">
        <f t="shared" si="175"/>
        <v>-2.3745272620830704E-2</v>
      </c>
      <c r="F1904" s="2">
        <f t="shared" si="179"/>
        <v>-9.1399150591468012E-2</v>
      </c>
      <c r="G1904" s="2">
        <f t="shared" si="177"/>
        <v>6.7653877970637308E-2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5.6087999999999996</v>
      </c>
      <c r="C1905" s="2">
        <f t="shared" si="174"/>
        <v>5.462574171790112</v>
      </c>
      <c r="D1905" s="2">
        <f t="shared" si="176"/>
        <v>5.4780308276178946</v>
      </c>
      <c r="E1905" s="2">
        <f t="shared" si="175"/>
        <v>-1.5456655827782662E-2</v>
      </c>
      <c r="F1905" s="2">
        <f t="shared" si="179"/>
        <v>-7.6210651638730947E-2</v>
      </c>
      <c r="G1905" s="2">
        <f t="shared" si="177"/>
        <v>6.0753995810948286E-2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6">
        <f>TITRES_STAT!D1909</f>
        <v>5.5225</v>
      </c>
      <c r="C1906" s="2">
        <f t="shared" si="174"/>
        <v>5.4837473761300943</v>
      </c>
      <c r="D1906" s="2">
        <f t="shared" si="176"/>
        <v>5.4813248403869395</v>
      </c>
      <c r="E1906" s="2">
        <f t="shared" si="175"/>
        <v>2.4225357431548744E-3</v>
      </c>
      <c r="F1906" s="2">
        <f t="shared" si="179"/>
        <v>-6.0484014162353786E-2</v>
      </c>
      <c r="G1906" s="2">
        <f t="shared" si="177"/>
        <v>6.290654990550866E-2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6">
        <f>TITRES_STAT!D1910</f>
        <v>5.5656999999999996</v>
      </c>
      <c r="C1907" s="2">
        <f t="shared" si="174"/>
        <v>5.5361708567254642</v>
      </c>
      <c r="D1907" s="2">
        <f t="shared" si="176"/>
        <v>5.4875748522101295</v>
      </c>
      <c r="E1907" s="2">
        <f t="shared" si="175"/>
        <v>4.8596004515334634E-2</v>
      </c>
      <c r="F1907" s="2">
        <f t="shared" si="179"/>
        <v>-3.8668010426816099E-2</v>
      </c>
      <c r="G1907" s="2">
        <f t="shared" si="177"/>
        <v>8.7264014942150733E-2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6">
        <f>TITRES_STAT!D1911</f>
        <v>5.4447999999999999</v>
      </c>
      <c r="C1908" s="2">
        <f t="shared" si="174"/>
        <v>5.5738984172292394</v>
      </c>
      <c r="D1908" s="2">
        <f t="shared" si="176"/>
        <v>5.4844063446390088</v>
      </c>
      <c r="E1908" s="2">
        <f t="shared" si="175"/>
        <v>8.949207259023062E-2</v>
      </c>
      <c r="F1908" s="2">
        <f t="shared" si="179"/>
        <v>-1.3035993823406755E-2</v>
      </c>
      <c r="G1908" s="2">
        <f t="shared" si="177"/>
        <v>0.10252806641363738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5.3498999999999999</v>
      </c>
      <c r="C1909" s="2">
        <f t="shared" si="174"/>
        <v>5.5805909684247412</v>
      </c>
      <c r="D1909" s="2">
        <f t="shared" si="176"/>
        <v>5.474442911702786</v>
      </c>
      <c r="E1909" s="2">
        <f t="shared" si="175"/>
        <v>0.10614805672195526</v>
      </c>
      <c r="F1909" s="2">
        <f t="shared" si="179"/>
        <v>1.0800816285665649E-2</v>
      </c>
      <c r="G1909" s="2">
        <f t="shared" si="177"/>
        <v>9.5347240436289615E-2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5.3930999999999996</v>
      </c>
      <c r="C1910" s="2">
        <f t="shared" si="174"/>
        <v>5.5968846655901654</v>
      </c>
      <c r="D1910" s="2">
        <f t="shared" si="176"/>
        <v>5.4684175108359128</v>
      </c>
      <c r="E1910" s="2">
        <f t="shared" si="175"/>
        <v>0.12846715475425263</v>
      </c>
      <c r="F1910" s="2">
        <f t="shared" si="179"/>
        <v>3.4334083979383048E-2</v>
      </c>
      <c r="G1910" s="2">
        <f t="shared" si="177"/>
        <v>9.4133070774869584E-2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5.4706999999999999</v>
      </c>
      <c r="C1911" s="2">
        <f t="shared" si="174"/>
        <v>5.6106716401147558</v>
      </c>
      <c r="D1911" s="2">
        <f t="shared" si="176"/>
        <v>5.4685865841073271</v>
      </c>
      <c r="E1911" s="2">
        <f t="shared" si="175"/>
        <v>0.14208505600742871</v>
      </c>
      <c r="F1911" s="2">
        <f t="shared" si="179"/>
        <v>5.5884278384992186E-2</v>
      </c>
      <c r="G1911" s="2">
        <f t="shared" si="177"/>
        <v>8.6200777622436525E-2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5.4362000000000004</v>
      </c>
      <c r="C1912" s="2">
        <f t="shared" si="174"/>
        <v>5.6090606185586394</v>
      </c>
      <c r="D1912" s="2">
        <f t="shared" si="176"/>
        <v>5.4661875778771547</v>
      </c>
      <c r="E1912" s="2">
        <f t="shared" si="175"/>
        <v>0.14287304068148465</v>
      </c>
      <c r="F1912" s="2">
        <f t="shared" si="179"/>
        <v>7.3282030844290691E-2</v>
      </c>
      <c r="G1912" s="2">
        <f t="shared" si="177"/>
        <v>6.9591009837193962E-2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6">
        <f>TITRES_STAT!D1916</f>
        <v>5.3930999999999996</v>
      </c>
      <c r="C1913" s="2">
        <f t="shared" si="174"/>
        <v>5.6090205233957713</v>
      </c>
      <c r="D1913" s="2">
        <f t="shared" si="176"/>
        <v>5.4607736832195872</v>
      </c>
      <c r="E1913" s="2">
        <f t="shared" si="175"/>
        <v>0.14824684017618406</v>
      </c>
      <c r="F1913" s="2">
        <f t="shared" si="179"/>
        <v>8.8274992710669367E-2</v>
      </c>
      <c r="G1913" s="2">
        <f t="shared" si="177"/>
        <v>5.9971847465514691E-2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6">
        <f>TITRES_STAT!D1917</f>
        <v>5.3930999999999996</v>
      </c>
      <c r="C1914" s="2">
        <f t="shared" si="174"/>
        <v>5.6050019813348833</v>
      </c>
      <c r="D1914" s="2">
        <f t="shared" si="176"/>
        <v>5.4557608177959134</v>
      </c>
      <c r="E1914" s="2">
        <f t="shared" si="175"/>
        <v>0.14924116353896988</v>
      </c>
      <c r="F1914" s="2">
        <f t="shared" si="179"/>
        <v>0.10046822687632948</v>
      </c>
      <c r="G1914" s="2">
        <f t="shared" si="177"/>
        <v>4.8772936662640404E-2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6">
        <f>TITRES_STAT!D1918</f>
        <v>5.3844000000000003</v>
      </c>
      <c r="C1915" s="2">
        <f t="shared" si="174"/>
        <v>5.6055862918987476</v>
      </c>
      <c r="D1915" s="2">
        <f t="shared" si="176"/>
        <v>5.450474831292512</v>
      </c>
      <c r="E1915" s="2">
        <f t="shared" si="175"/>
        <v>0.1551114606062356</v>
      </c>
      <c r="F1915" s="2">
        <f t="shared" si="179"/>
        <v>0.1113968736223107</v>
      </c>
      <c r="G1915" s="2">
        <f t="shared" si="177"/>
        <v>4.37145869839249E-2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6">
        <f>TITRES_STAT!D1919</f>
        <v>5.3498999999999999</v>
      </c>
      <c r="C1916" s="2">
        <f t="shared" si="174"/>
        <v>5.5928037854527863</v>
      </c>
      <c r="D1916" s="2">
        <f t="shared" si="176"/>
        <v>5.4430248437893631</v>
      </c>
      <c r="E1916" s="2">
        <f t="shared" si="175"/>
        <v>0.1497789416634232</v>
      </c>
      <c r="F1916" s="2">
        <f t="shared" si="179"/>
        <v>0.1190732872305332</v>
      </c>
      <c r="G1916" s="2">
        <f t="shared" si="177"/>
        <v>3.0705654432890001E-2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5.3930999999999996</v>
      </c>
      <c r="C1917" s="2">
        <f t="shared" si="174"/>
        <v>5.5886339723062033</v>
      </c>
      <c r="D1917" s="2">
        <f t="shared" si="176"/>
        <v>5.4393267072123725</v>
      </c>
      <c r="E1917" s="2">
        <f t="shared" si="175"/>
        <v>0.14930726509383074</v>
      </c>
      <c r="F1917" s="2">
        <f t="shared" si="179"/>
        <v>0.1251200828031927</v>
      </c>
      <c r="G1917" s="2">
        <f t="shared" si="177"/>
        <v>2.4187182290638043E-2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5.4189999999999996</v>
      </c>
      <c r="C1918" s="2">
        <f t="shared" si="174"/>
        <v>5.5665056688744796</v>
      </c>
      <c r="D1918" s="2">
        <f t="shared" si="176"/>
        <v>5.4378210251966408</v>
      </c>
      <c r="E1918" s="2">
        <f t="shared" si="175"/>
        <v>0.12868464367783883</v>
      </c>
      <c r="F1918" s="2">
        <f t="shared" si="179"/>
        <v>0.12583299497812195</v>
      </c>
      <c r="G1918" s="2">
        <f t="shared" si="177"/>
        <v>2.85164869971688E-3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5.3586</v>
      </c>
      <c r="C1919" s="2">
        <f t="shared" si="174"/>
        <v>5.5331817198168673</v>
      </c>
      <c r="D1919" s="2">
        <f t="shared" si="176"/>
        <v>5.4319528011080003</v>
      </c>
      <c r="E1919" s="2">
        <f t="shared" si="175"/>
        <v>0.10122891870886708</v>
      </c>
      <c r="F1919" s="2">
        <f t="shared" si="179"/>
        <v>0.12091217972427099</v>
      </c>
      <c r="G1919" s="2">
        <f t="shared" si="177"/>
        <v>-1.9683261015403908E-2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6">
        <f>TITRES_STAT!D1923</f>
        <v>5.4362000000000004</v>
      </c>
      <c r="C1920" s="2">
        <f t="shared" si="174"/>
        <v>5.5116306859988873</v>
      </c>
      <c r="D1920" s="2">
        <f t="shared" si="176"/>
        <v>5.4322674084333338</v>
      </c>
      <c r="E1920" s="2">
        <f t="shared" si="175"/>
        <v>7.9363277565553503E-2</v>
      </c>
      <c r="F1920" s="2">
        <f t="shared" si="179"/>
        <v>0.11260239929252749</v>
      </c>
      <c r="G1920" s="2">
        <f t="shared" si="177"/>
        <v>-3.3239121726973991E-2</v>
      </c>
      <c r="H1920" s="2" t="str">
        <f t="shared" si="178"/>
        <v>Hold</v>
      </c>
    </row>
    <row r="1921" spans="1:8" ht="13.5" x14ac:dyDescent="0.25">
      <c r="A1921" s="3">
        <f>TITRES_STAT!B1924</f>
        <v>44806</v>
      </c>
      <c r="B1921" s="6">
        <f>TITRES_STAT!D1924</f>
        <v>5.4794</v>
      </c>
      <c r="C1921" s="2">
        <f t="shared" si="174"/>
        <v>5.5053336573836731</v>
      </c>
      <c r="D1921" s="2">
        <f t="shared" si="176"/>
        <v>5.4357587115123458</v>
      </c>
      <c r="E1921" s="2">
        <f t="shared" si="175"/>
        <v>6.9574945871327287E-2</v>
      </c>
      <c r="F1921" s="2">
        <f t="shared" si="179"/>
        <v>0.10399690860828745</v>
      </c>
      <c r="G1921" s="2">
        <f t="shared" si="177"/>
        <v>-3.442196273696016E-2</v>
      </c>
      <c r="H1921" s="2" t="str">
        <f t="shared" si="178"/>
        <v>Hold</v>
      </c>
    </row>
    <row r="1922" spans="1:8" ht="13.5" x14ac:dyDescent="0.25">
      <c r="A1922" s="3">
        <f>TITRES_STAT!B1925</f>
        <v>44809</v>
      </c>
      <c r="B1922" s="6">
        <f>TITRES_STAT!D1925</f>
        <v>5.4621000000000004</v>
      </c>
      <c r="C1922" s="2">
        <f t="shared" si="174"/>
        <v>5.4946977100938765</v>
      </c>
      <c r="D1922" s="2">
        <f t="shared" si="176"/>
        <v>5.4377099180669868</v>
      </c>
      <c r="E1922" s="2">
        <f t="shared" si="175"/>
        <v>5.698779202688975E-2</v>
      </c>
      <c r="F1922" s="2">
        <f t="shared" si="179"/>
        <v>9.4595085292007913E-2</v>
      </c>
      <c r="G1922" s="2">
        <f t="shared" si="177"/>
        <v>-3.7607293265118164E-2</v>
      </c>
      <c r="H1922" s="2" t="str">
        <f t="shared" si="178"/>
        <v>Hold</v>
      </c>
    </row>
    <row r="1923" spans="1:8" ht="13.5" x14ac:dyDescent="0.25">
      <c r="A1923" s="3">
        <f>TITRES_STAT!B1926</f>
        <v>44810</v>
      </c>
      <c r="B1923" s="6">
        <f>TITRES_STAT!D1926</f>
        <v>5.5570000000000004</v>
      </c>
      <c r="C1923" s="2">
        <f t="shared" si="174"/>
        <v>5.4790672931563567</v>
      </c>
      <c r="D1923" s="2">
        <f t="shared" si="176"/>
        <v>5.4465462204323956</v>
      </c>
      <c r="E1923" s="2">
        <f t="shared" si="175"/>
        <v>3.2521072723961097E-2</v>
      </c>
      <c r="F1923" s="2">
        <f t="shared" si="179"/>
        <v>8.2180282778398561E-2</v>
      </c>
      <c r="G1923" s="2">
        <f t="shared" si="177"/>
        <v>-4.9659210054437464E-2</v>
      </c>
      <c r="H1923" s="2" t="str">
        <f t="shared" si="178"/>
        <v>Hold</v>
      </c>
    </row>
    <row r="1924" spans="1:8" ht="13.5" x14ac:dyDescent="0.25">
      <c r="A1924" s="3">
        <f>TITRES_STAT!B1927</f>
        <v>44811</v>
      </c>
      <c r="B1924" s="6">
        <f>TITRES_STAT!D1927</f>
        <v>5.6778000000000004</v>
      </c>
      <c r="C1924" s="2">
        <f t="shared" si="174"/>
        <v>5.4658415557476863</v>
      </c>
      <c r="D1924" s="2">
        <f t="shared" si="176"/>
        <v>5.4636761300299961</v>
      </c>
      <c r="E1924" s="2">
        <f t="shared" si="175"/>
        <v>2.1654257176901837E-3</v>
      </c>
      <c r="F1924" s="2">
        <f t="shared" si="179"/>
        <v>6.6177311366256888E-2</v>
      </c>
      <c r="G1924" s="2">
        <f t="shared" si="177"/>
        <v>-6.4011885648566705E-2</v>
      </c>
      <c r="H1924" s="2" t="str">
        <f t="shared" si="178"/>
        <v>Hold</v>
      </c>
    </row>
    <row r="1925" spans="1:8" ht="13.5" x14ac:dyDescent="0.25">
      <c r="A1925" s="3">
        <f>TITRES_STAT!B1928</f>
        <v>44812</v>
      </c>
      <c r="B1925" s="6">
        <f>TITRES_STAT!D1928</f>
        <v>5.5570000000000004</v>
      </c>
      <c r="C1925" s="2">
        <f t="shared" si="174"/>
        <v>5.4533120856326578</v>
      </c>
      <c r="D1925" s="2">
        <f t="shared" si="176"/>
        <v>5.4705890092870337</v>
      </c>
      <c r="E1925" s="2">
        <f t="shared" si="175"/>
        <v>-1.7276923654375942E-2</v>
      </c>
      <c r="F1925" s="2">
        <f t="shared" si="179"/>
        <v>4.9486464362130327E-2</v>
      </c>
      <c r="G1925" s="2">
        <f t="shared" si="177"/>
        <v>-6.6763388016506275E-2</v>
      </c>
      <c r="H1925" s="2" t="str">
        <f t="shared" si="178"/>
        <v>Hold</v>
      </c>
    </row>
    <row r="1926" spans="1:8" ht="13.5" x14ac:dyDescent="0.25">
      <c r="A1926" s="3">
        <f>TITRES_STAT!B1929</f>
        <v>44813</v>
      </c>
      <c r="B1926" s="6">
        <f>TITRES_STAT!D1929</f>
        <v>5.4880000000000004</v>
      </c>
      <c r="C1926" s="2">
        <f t="shared" si="174"/>
        <v>5.4374025339968641</v>
      </c>
      <c r="D1926" s="2">
        <f t="shared" si="176"/>
        <v>5.471878712302809</v>
      </c>
      <c r="E1926" s="2">
        <f t="shared" si="175"/>
        <v>-3.4476178305944849E-2</v>
      </c>
      <c r="F1926" s="2">
        <f t="shared" si="179"/>
        <v>3.2693935828515291E-2</v>
      </c>
      <c r="G1926" s="2">
        <f t="shared" si="177"/>
        <v>-6.717011413446014E-2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6">
        <f>TITRES_STAT!D1930</f>
        <v>5.6605999999999996</v>
      </c>
      <c r="C1927" s="2">
        <f t="shared" si="174"/>
        <v>5.4305867595358075</v>
      </c>
      <c r="D1927" s="2">
        <f t="shared" si="176"/>
        <v>5.4858580669470456</v>
      </c>
      <c r="E1927" s="2">
        <f t="shared" si="175"/>
        <v>-5.5271307411238091E-2</v>
      </c>
      <c r="F1927" s="2">
        <f t="shared" si="179"/>
        <v>1.5100887180564616E-2</v>
      </c>
      <c r="G1927" s="2">
        <f t="shared" si="177"/>
        <v>-7.0372194591802703E-2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6">
        <f>TITRES_STAT!D1931</f>
        <v>5.7122999999999999</v>
      </c>
      <c r="C1928" s="2">
        <f t="shared" si="174"/>
        <v>5.4288041811456829</v>
      </c>
      <c r="D1928" s="2">
        <f t="shared" si="176"/>
        <v>5.5026315434694864</v>
      </c>
      <c r="E1928" s="2">
        <f t="shared" si="175"/>
        <v>-7.3827362323803492E-2</v>
      </c>
      <c r="F1928" s="2">
        <f t="shared" si="179"/>
        <v>-2.6847627203090054E-3</v>
      </c>
      <c r="G1928" s="2">
        <f t="shared" si="177"/>
        <v>-7.1142599603494491E-2</v>
      </c>
      <c r="H1928" s="2" t="str">
        <f t="shared" si="178"/>
        <v>Hold</v>
      </c>
    </row>
    <row r="1929" spans="1:8" ht="13.5" x14ac:dyDescent="0.25">
      <c r="A1929" s="3">
        <f>TITRES_STAT!B1932</f>
        <v>44818</v>
      </c>
      <c r="B1929" s="6">
        <f>TITRES_STAT!D1932</f>
        <v>5.7295999999999996</v>
      </c>
      <c r="C1929" s="2">
        <f t="shared" si="174"/>
        <v>5.4180035378925009</v>
      </c>
      <c r="D1929" s="2">
        <f t="shared" si="176"/>
        <v>5.5194440217310055</v>
      </c>
      <c r="E1929" s="2">
        <f t="shared" si="175"/>
        <v>-0.10144048383850457</v>
      </c>
      <c r="F1929" s="2">
        <f t="shared" si="179"/>
        <v>-2.243590694394812E-2</v>
      </c>
      <c r="G1929" s="2">
        <f t="shared" si="177"/>
        <v>-7.900457689455645E-2</v>
      </c>
      <c r="H1929" s="2" t="str">
        <f t="shared" si="178"/>
        <v>Hold</v>
      </c>
    </row>
    <row r="1930" spans="1:8" ht="13.5" x14ac:dyDescent="0.25">
      <c r="A1930" s="3">
        <f>TITRES_STAT!B1933</f>
        <v>44819</v>
      </c>
      <c r="B1930" s="6">
        <f>TITRES_STAT!D1933</f>
        <v>5.6951000000000001</v>
      </c>
      <c r="C1930" s="2">
        <f t="shared" si="174"/>
        <v>5.4208029936013462</v>
      </c>
      <c r="D1930" s="2">
        <f t="shared" si="176"/>
        <v>5.532455575676857</v>
      </c>
      <c r="E1930" s="2">
        <f t="shared" si="175"/>
        <v>-0.11165258207551076</v>
      </c>
      <c r="F1930" s="2">
        <f t="shared" si="179"/>
        <v>-4.0279241970260657E-2</v>
      </c>
      <c r="G1930" s="2">
        <f t="shared" si="177"/>
        <v>-7.1373340105250108E-2</v>
      </c>
      <c r="H1930" s="2" t="str">
        <f t="shared" si="178"/>
        <v>Hold</v>
      </c>
    </row>
    <row r="1931" spans="1:8" ht="13.5" x14ac:dyDescent="0.25">
      <c r="A1931" s="3">
        <f>TITRES_STAT!B1934</f>
        <v>44820</v>
      </c>
      <c r="B1931" s="6">
        <f>TITRES_STAT!D1934</f>
        <v>5.6951000000000001</v>
      </c>
      <c r="C1931" s="2">
        <f t="shared" si="174"/>
        <v>5.4298179176626782</v>
      </c>
      <c r="D1931" s="2">
        <f t="shared" si="176"/>
        <v>5.544503310811904</v>
      </c>
      <c r="E1931" s="2">
        <f t="shared" si="175"/>
        <v>-0.11468539314922577</v>
      </c>
      <c r="F1931" s="2">
        <f t="shared" si="179"/>
        <v>-5.5160472206053683E-2</v>
      </c>
      <c r="G1931" s="2">
        <f t="shared" si="177"/>
        <v>-5.9524920943172084E-2</v>
      </c>
      <c r="H1931" s="2" t="str">
        <f t="shared" si="178"/>
        <v>Hold</v>
      </c>
    </row>
    <row r="1932" spans="1:8" ht="13.5" x14ac:dyDescent="0.25">
      <c r="A1932" s="3">
        <f>TITRES_STAT!B1935</f>
        <v>44823</v>
      </c>
      <c r="B1932" s="6">
        <f>TITRES_STAT!D1935</f>
        <v>5.6261000000000001</v>
      </c>
      <c r="C1932" s="2">
        <f t="shared" si="174"/>
        <v>5.43478439186842</v>
      </c>
      <c r="D1932" s="2">
        <f t="shared" si="176"/>
        <v>5.5505475100110218</v>
      </c>
      <c r="E1932" s="2">
        <f t="shared" si="175"/>
        <v>-0.11576311814260176</v>
      </c>
      <c r="F1932" s="2">
        <f t="shared" si="179"/>
        <v>-6.7281001393363307E-2</v>
      </c>
      <c r="G1932" s="2">
        <f t="shared" si="177"/>
        <v>-4.8482116749238455E-2</v>
      </c>
      <c r="H1932" s="2" t="str">
        <f t="shared" si="178"/>
        <v>Hold</v>
      </c>
    </row>
    <row r="1933" spans="1:8" ht="13.5" x14ac:dyDescent="0.25">
      <c r="A1933" s="3">
        <f>TITRES_STAT!B1936</f>
        <v>44824</v>
      </c>
      <c r="B1933" s="6">
        <f>TITRES_STAT!D1936</f>
        <v>5.5829000000000004</v>
      </c>
      <c r="C1933" s="2">
        <f t="shared" si="174"/>
        <v>5.4535867931194328</v>
      </c>
      <c r="D1933" s="2">
        <f t="shared" si="176"/>
        <v>5.5529439907509461</v>
      </c>
      <c r="E1933" s="2">
        <f t="shared" si="175"/>
        <v>-9.9357197631513294E-2</v>
      </c>
      <c r="F1933" s="2">
        <f t="shared" si="179"/>
        <v>-7.369624064099331E-2</v>
      </c>
      <c r="G1933" s="2">
        <f t="shared" si="177"/>
        <v>-2.5660956990519984E-2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6">
        <f>TITRES_STAT!D1937</f>
        <v>5.7210000000000001</v>
      </c>
      <c r="C1934" s="2">
        <f t="shared" si="174"/>
        <v>5.48808113263952</v>
      </c>
      <c r="D1934" s="2">
        <f t="shared" si="176"/>
        <v>5.565392584028654</v>
      </c>
      <c r="E1934" s="2">
        <f t="shared" si="175"/>
        <v>-7.7311451389133978E-2</v>
      </c>
      <c r="F1934" s="2">
        <f t="shared" si="179"/>
        <v>-7.4419282790621447E-2</v>
      </c>
      <c r="G1934" s="2">
        <f t="shared" si="177"/>
        <v>-2.8921685985125317E-3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6">
        <f>TITRES_STAT!D1938</f>
        <v>5.6951000000000001</v>
      </c>
      <c r="C1935" s="2">
        <f t="shared" ref="C1935:C1998" si="180">$C$4*B1925+C1934*(1-$C$4)</f>
        <v>5.4986840353103634</v>
      </c>
      <c r="D1935" s="2">
        <f t="shared" si="176"/>
        <v>5.575000540767272</v>
      </c>
      <c r="E1935" s="2">
        <f t="shared" si="175"/>
        <v>-7.6316505456908601E-2</v>
      </c>
      <c r="F1935" s="2">
        <f t="shared" si="179"/>
        <v>-7.4798727323878877E-2</v>
      </c>
      <c r="G1935" s="2">
        <f t="shared" si="177"/>
        <v>-1.5177781330297235E-3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5.8849</v>
      </c>
      <c r="C1936" s="2">
        <f t="shared" si="180"/>
        <v>5.4970403375703079</v>
      </c>
      <c r="D1936" s="2">
        <f t="shared" si="176"/>
        <v>5.5979560562659927</v>
      </c>
      <c r="E1936" s="2">
        <f t="shared" si="175"/>
        <v>-0.10091571869568483</v>
      </c>
      <c r="F1936" s="2">
        <f t="shared" si="179"/>
        <v>-8.0022125598240068E-2</v>
      </c>
      <c r="G1936" s="2">
        <f t="shared" si="177"/>
        <v>-2.0893593097444763E-2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5.9539999999999997</v>
      </c>
      <c r="C1937" s="2">
        <f t="shared" si="180"/>
        <v>5.5222033625594911</v>
      </c>
      <c r="D1937" s="2">
        <f t="shared" si="176"/>
        <v>5.6243296817277715</v>
      </c>
      <c r="E1937" s="2">
        <f t="shared" si="175"/>
        <v>-0.10212631916828041</v>
      </c>
      <c r="F1937" s="2">
        <f t="shared" si="179"/>
        <v>-8.4442964312248139E-2</v>
      </c>
      <c r="G1937" s="2">
        <f t="shared" si="177"/>
        <v>-1.7683354856032271E-2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5.8677000000000001</v>
      </c>
      <c r="C1938" s="2">
        <f t="shared" si="180"/>
        <v>5.5514489990887999</v>
      </c>
      <c r="D1938" s="2">
        <f t="shared" si="176"/>
        <v>5.6423571127108998</v>
      </c>
      <c r="E1938" s="2">
        <f t="shared" si="175"/>
        <v>-9.090811362209994E-2</v>
      </c>
      <c r="F1938" s="2">
        <f t="shared" si="179"/>
        <v>-8.5735994174218511E-2</v>
      </c>
      <c r="G1938" s="2">
        <f t="shared" si="177"/>
        <v>-5.1721194478814292E-3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5.7986000000000004</v>
      </c>
      <c r="C1939" s="2">
        <f t="shared" si="180"/>
        <v>5.5788568453828304</v>
      </c>
      <c r="D1939" s="2">
        <f t="shared" si="176"/>
        <v>5.6539306599175001</v>
      </c>
      <c r="E1939" s="2">
        <f t="shared" si="175"/>
        <v>-7.5073814534669658E-2</v>
      </c>
      <c r="F1939" s="2">
        <f t="shared" si="179"/>
        <v>-8.3603558246308746E-2</v>
      </c>
      <c r="G1939" s="2">
        <f t="shared" si="177"/>
        <v>8.5297437116390873E-3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6">
        <f>TITRES_STAT!D1943</f>
        <v>5.7986000000000004</v>
      </c>
      <c r="C1940" s="2">
        <f t="shared" si="180"/>
        <v>5.5967404076316249</v>
      </c>
      <c r="D1940" s="2">
        <f t="shared" si="176"/>
        <v>5.6646469073310186</v>
      </c>
      <c r="E1940" s="2">
        <f t="shared" si="175"/>
        <v>-6.7906499699393663E-2</v>
      </c>
      <c r="F1940" s="2">
        <f t="shared" si="179"/>
        <v>-8.046414653692574E-2</v>
      </c>
      <c r="G1940" s="2">
        <f t="shared" si="177"/>
        <v>1.2557646837532077E-2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6">
        <f>TITRES_STAT!D1944</f>
        <v>5.7641</v>
      </c>
      <c r="C1941" s="2">
        <f t="shared" si="180"/>
        <v>5.6118726526113747</v>
      </c>
      <c r="D1941" s="2">
        <f t="shared" si="176"/>
        <v>5.6720138030842771</v>
      </c>
      <c r="E1941" s="2">
        <f t="shared" si="175"/>
        <v>-6.014115047290236E-2</v>
      </c>
      <c r="F1941" s="2">
        <f t="shared" si="179"/>
        <v>-7.6399547324121062E-2</v>
      </c>
      <c r="G1941" s="2">
        <f t="shared" si="177"/>
        <v>1.6258396851218701E-2</v>
      </c>
      <c r="H1941" s="2" t="str">
        <f t="shared" si="178"/>
        <v>Sell</v>
      </c>
    </row>
    <row r="1942" spans="1:8" ht="13.5" x14ac:dyDescent="0.25">
      <c r="A1942" s="3">
        <f>TITRES_STAT!B1945</f>
        <v>44837</v>
      </c>
      <c r="B1942" s="6">
        <f>TITRES_STAT!D1945</f>
        <v>5.9108000000000001</v>
      </c>
      <c r="C1942" s="2">
        <f t="shared" si="180"/>
        <v>5.6140614752865474</v>
      </c>
      <c r="D1942" s="2">
        <f t="shared" si="176"/>
        <v>5.6897016695224796</v>
      </c>
      <c r="E1942" s="2">
        <f t="shared" si="175"/>
        <v>-7.5640194235932157E-2</v>
      </c>
      <c r="F1942" s="2">
        <f t="shared" si="179"/>
        <v>-7.6247676706483289E-2</v>
      </c>
      <c r="G1942" s="2">
        <f t="shared" si="177"/>
        <v>6.0748247055113225E-4</v>
      </c>
      <c r="H1942" s="2" t="str">
        <f t="shared" si="178"/>
        <v>Sell</v>
      </c>
    </row>
    <row r="1943" spans="1:8" ht="13.5" x14ac:dyDescent="0.25">
      <c r="A1943" s="3">
        <f>TITRES_STAT!B1946</f>
        <v>44838</v>
      </c>
      <c r="B1943" s="6">
        <f>TITRES_STAT!D1946</f>
        <v>5.9280999999999997</v>
      </c>
      <c r="C1943" s="2">
        <f t="shared" si="180"/>
        <v>5.60926740216554</v>
      </c>
      <c r="D1943" s="2">
        <f t="shared" si="176"/>
        <v>5.7073608051134066</v>
      </c>
      <c r="E1943" s="2">
        <f t="shared" si="175"/>
        <v>-9.8093402947866615E-2</v>
      </c>
      <c r="F1943" s="2">
        <f t="shared" si="179"/>
        <v>-8.0616821954759957E-2</v>
      </c>
      <c r="G1943" s="2">
        <f t="shared" si="177"/>
        <v>-1.7476580993106658E-2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5.8244999999999996</v>
      </c>
      <c r="C1944" s="2">
        <f t="shared" si="180"/>
        <v>5.6264570326016115</v>
      </c>
      <c r="D1944" s="2">
        <f t="shared" si="176"/>
        <v>5.716037782512414</v>
      </c>
      <c r="E1944" s="2">
        <f t="shared" si="175"/>
        <v>-8.958074991080256E-2</v>
      </c>
      <c r="F1944" s="2">
        <f t="shared" si="179"/>
        <v>-8.2409607545968475E-2</v>
      </c>
      <c r="G1944" s="2">
        <f t="shared" si="177"/>
        <v>-7.171142364834085E-3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5.8244999999999996</v>
      </c>
      <c r="C1945" s="2">
        <f t="shared" si="180"/>
        <v>5.6370174891244407</v>
      </c>
      <c r="D1945" s="2">
        <f t="shared" si="176"/>
        <v>5.7240720208448277</v>
      </c>
      <c r="E1945" s="2">
        <f t="shared" si="175"/>
        <v>-8.7054531720387018E-2</v>
      </c>
      <c r="F1945" s="2">
        <f t="shared" si="179"/>
        <v>-8.3338592380852186E-2</v>
      </c>
      <c r="G1945" s="2">
        <f t="shared" si="177"/>
        <v>-3.7159393395348322E-3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5.8072999999999997</v>
      </c>
      <c r="C1946" s="2">
        <f t="shared" si="180"/>
        <v>5.6751532600283729</v>
      </c>
      <c r="D1946" s="2">
        <f t="shared" si="176"/>
        <v>5.7302370563378036</v>
      </c>
      <c r="E1946" s="2">
        <f t="shared" si="175"/>
        <v>-5.508379630943061E-2</v>
      </c>
      <c r="F1946" s="2">
        <f t="shared" si="179"/>
        <v>-7.7687633166567877E-2</v>
      </c>
      <c r="G1946" s="2">
        <f t="shared" si="177"/>
        <v>2.2603836857137266E-2</v>
      </c>
      <c r="H1946" s="2" t="str">
        <f t="shared" si="178"/>
        <v>Sell</v>
      </c>
    </row>
    <row r="1947" spans="1:8" ht="13.5" x14ac:dyDescent="0.25">
      <c r="A1947" s="3">
        <f>TITRES_STAT!B1950</f>
        <v>44844</v>
      </c>
      <c r="B1947" s="6">
        <f>TITRES_STAT!D1950</f>
        <v>5.8072999999999997</v>
      </c>
      <c r="C1947" s="2">
        <f t="shared" si="180"/>
        <v>5.7180527584855465</v>
      </c>
      <c r="D1947" s="2">
        <f t="shared" si="176"/>
        <v>5.7359454225350035</v>
      </c>
      <c r="E1947" s="2">
        <f t="shared" si="175"/>
        <v>-1.7892664049456997E-2</v>
      </c>
      <c r="F1947" s="2">
        <f t="shared" si="179"/>
        <v>-6.5728639343145712E-2</v>
      </c>
      <c r="G1947" s="2">
        <f t="shared" si="177"/>
        <v>4.7835975293688715E-2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6">
        <f>TITRES_STAT!D1951</f>
        <v>5.7813999999999997</v>
      </c>
      <c r="C1948" s="2">
        <f t="shared" si="180"/>
        <v>5.7410754110262312</v>
      </c>
      <c r="D1948" s="2">
        <f t="shared" si="176"/>
        <v>5.7393124282731511</v>
      </c>
      <c r="E1948" s="2">
        <f t="shared" ref="E1948:E2011" si="181">C1948-D1948</f>
        <v>1.7629827530800668E-3</v>
      </c>
      <c r="F1948" s="2">
        <f t="shared" si="179"/>
        <v>-5.223031492390056E-2</v>
      </c>
      <c r="G1948" s="2">
        <f t="shared" si="177"/>
        <v>5.3993297676980627E-2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6">
        <f>TITRES_STAT!D1952</f>
        <v>5.7727000000000004</v>
      </c>
      <c r="C1949" s="2">
        <f t="shared" si="180"/>
        <v>5.7499253477914269</v>
      </c>
      <c r="D1949" s="2">
        <f t="shared" ref="D1949:D2012" si="182">$D$4*B1949+(1-$D$4)*D1948</f>
        <v>5.7417855817343995</v>
      </c>
      <c r="E1949" s="2">
        <f t="shared" si="181"/>
        <v>8.1397660570274866E-3</v>
      </c>
      <c r="F1949" s="2">
        <f t="shared" si="179"/>
        <v>-4.0156298727714951E-2</v>
      </c>
      <c r="G1949" s="2">
        <f t="shared" si="177"/>
        <v>4.8296064784742437E-2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6">
        <f>TITRES_STAT!D1953</f>
        <v>5.7554999999999996</v>
      </c>
      <c r="C1950" s="2">
        <f t="shared" si="180"/>
        <v>5.7574137558235154</v>
      </c>
      <c r="D1950" s="2">
        <f t="shared" si="182"/>
        <v>5.7428014645688883</v>
      </c>
      <c r="E1950" s="2">
        <f t="shared" si="181"/>
        <v>1.4612291254627152E-2</v>
      </c>
      <c r="F1950" s="2">
        <f t="shared" si="179"/>
        <v>-2.9202580731246534E-2</v>
      </c>
      <c r="G1950" s="2">
        <f t="shared" si="177"/>
        <v>4.3814871985873687E-2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6">
        <f>TITRES_STAT!D1954</f>
        <v>5.6951000000000001</v>
      </c>
      <c r="C1951" s="2">
        <f t="shared" si="180"/>
        <v>5.7584424087737442</v>
      </c>
      <c r="D1951" s="2">
        <f t="shared" si="182"/>
        <v>5.7392680227489707</v>
      </c>
      <c r="E1951" s="2">
        <f t="shared" si="181"/>
        <v>1.9174386024773504E-2</v>
      </c>
      <c r="F1951" s="2">
        <f t="shared" si="179"/>
        <v>-1.9527187380042527E-2</v>
      </c>
      <c r="G1951" s="2">
        <f t="shared" si="177"/>
        <v>3.8701573404816031E-2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6">
        <f>TITRES_STAT!D1955</f>
        <v>5.7813999999999997</v>
      </c>
      <c r="C1952" s="2">
        <f t="shared" si="180"/>
        <v>5.7818820381931681</v>
      </c>
      <c r="D1952" s="2">
        <f t="shared" si="182"/>
        <v>5.7423889099527505</v>
      </c>
      <c r="E1952" s="2">
        <f t="shared" si="181"/>
        <v>3.9493128240417619E-2</v>
      </c>
      <c r="F1952" s="2">
        <f t="shared" si="179"/>
        <v>-7.7231242559504983E-3</v>
      </c>
      <c r="G1952" s="2">
        <f t="shared" si="177"/>
        <v>4.7216252496368114E-2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6">
        <f>TITRES_STAT!D1956</f>
        <v>5.7813999999999997</v>
      </c>
      <c r="C1953" s="2">
        <f t="shared" si="180"/>
        <v>5.8043771092403738</v>
      </c>
      <c r="D1953" s="2">
        <f t="shared" si="182"/>
        <v>5.7452786203266211</v>
      </c>
      <c r="E1953" s="2">
        <f t="shared" si="181"/>
        <v>5.9098488913752689E-2</v>
      </c>
      <c r="F1953" s="2">
        <f t="shared" si="179"/>
        <v>5.6411983779901392E-3</v>
      </c>
      <c r="G1953" s="2">
        <f t="shared" si="177"/>
        <v>5.345729053576255E-2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5.7813999999999997</v>
      </c>
      <c r="C1954" s="2">
        <f t="shared" si="180"/>
        <v>5.8074729385880088</v>
      </c>
      <c r="D1954" s="2">
        <f t="shared" si="182"/>
        <v>5.7479542780802042</v>
      </c>
      <c r="E1954" s="2">
        <f t="shared" si="181"/>
        <v>5.9518660507804633E-2</v>
      </c>
      <c r="F1954" s="2">
        <f t="shared" si="179"/>
        <v>1.6416690803953037E-2</v>
      </c>
      <c r="G1954" s="2">
        <f t="shared" si="177"/>
        <v>4.3101969703851592E-2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5.7813999999999997</v>
      </c>
      <c r="C1955" s="2">
        <f t="shared" si="180"/>
        <v>5.8100924864975463</v>
      </c>
      <c r="D1955" s="2">
        <f t="shared" si="182"/>
        <v>5.7504317389631519</v>
      </c>
      <c r="E1955" s="2">
        <f t="shared" si="181"/>
        <v>5.9660747534394432E-2</v>
      </c>
      <c r="F1955" s="2">
        <f t="shared" si="179"/>
        <v>2.5065502150041316E-2</v>
      </c>
      <c r="G1955" s="2">
        <f t="shared" si="177"/>
        <v>3.4595245384353115E-2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5.7813999999999997</v>
      </c>
      <c r="C1956" s="2">
        <f t="shared" si="180"/>
        <v>5.8096628731902316</v>
      </c>
      <c r="D1956" s="2">
        <f t="shared" si="182"/>
        <v>5.7527256842251404</v>
      </c>
      <c r="E1956" s="2">
        <f t="shared" si="181"/>
        <v>5.6937188965091146E-2</v>
      </c>
      <c r="F1956" s="2">
        <f t="shared" si="179"/>
        <v>3.1439839513051286E-2</v>
      </c>
      <c r="G1956" s="2">
        <f t="shared" ref="G1956:G2019" si="183">E1956-F1956</f>
        <v>2.5497349452039859E-2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5.7813999999999997</v>
      </c>
      <c r="C1957" s="2">
        <f t="shared" si="180"/>
        <v>5.8092993542378881</v>
      </c>
      <c r="D1957" s="2">
        <f t="shared" si="182"/>
        <v>5.7548497076158709</v>
      </c>
      <c r="E1957" s="2">
        <f t="shared" si="181"/>
        <v>5.4449646622017234E-2</v>
      </c>
      <c r="F1957" s="2">
        <f t="shared" ref="F1957:F2020" si="185">(E1957*(2/(10)))+((1-(2/10))*F1956)</f>
        <v>3.6041800934844478E-2</v>
      </c>
      <c r="G1957" s="2">
        <f t="shared" si="183"/>
        <v>1.8407845687172755E-2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5.7727000000000004</v>
      </c>
      <c r="C1958" s="2">
        <f t="shared" si="180"/>
        <v>5.8050071458935975</v>
      </c>
      <c r="D1958" s="2">
        <f t="shared" si="182"/>
        <v>5.7561719514961771</v>
      </c>
      <c r="E1958" s="2">
        <f t="shared" si="181"/>
        <v>4.8835194397420345E-2</v>
      </c>
      <c r="F1958" s="2">
        <f t="shared" si="185"/>
        <v>3.860047962735965E-2</v>
      </c>
      <c r="G1958" s="2">
        <f t="shared" si="183"/>
        <v>1.0234714770060695E-2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5.7813999999999997</v>
      </c>
      <c r="C1959" s="2">
        <f t="shared" si="180"/>
        <v>5.8000368157561208</v>
      </c>
      <c r="D1959" s="2">
        <f t="shared" si="182"/>
        <v>5.7580406958297932</v>
      </c>
      <c r="E1959" s="2">
        <f t="shared" si="181"/>
        <v>4.199611992632768E-2</v>
      </c>
      <c r="F1959" s="2">
        <f t="shared" si="185"/>
        <v>3.9279607687153259E-2</v>
      </c>
      <c r="G1959" s="2">
        <f t="shared" si="183"/>
        <v>2.7165122391744206E-3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5.7813999999999997</v>
      </c>
      <c r="C1960" s="2">
        <f t="shared" si="180"/>
        <v>5.7931849979474874</v>
      </c>
      <c r="D1960" s="2">
        <f t="shared" si="182"/>
        <v>5.7597710146572156</v>
      </c>
      <c r="E1960" s="2">
        <f t="shared" si="181"/>
        <v>3.3413983290271787E-2</v>
      </c>
      <c r="F1960" s="2">
        <f t="shared" si="185"/>
        <v>3.8106482807776967E-2</v>
      </c>
      <c r="G1960" s="2">
        <f t="shared" si="183"/>
        <v>-4.6924995175051804E-3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6">
        <f>TITRES_STAT!D1964</f>
        <v>5.7382</v>
      </c>
      <c r="C1961" s="2">
        <f t="shared" si="180"/>
        <v>5.7780949982632581</v>
      </c>
      <c r="D1961" s="2">
        <f t="shared" si="182"/>
        <v>5.7581731617196441</v>
      </c>
      <c r="E1961" s="2">
        <f t="shared" si="181"/>
        <v>1.9921836543614013E-2</v>
      </c>
      <c r="F1961" s="2">
        <f t="shared" si="185"/>
        <v>3.4469553554944375E-2</v>
      </c>
      <c r="G1961" s="2">
        <f t="shared" si="183"/>
        <v>-1.4547717011330362E-2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6">
        <f>TITRES_STAT!D1965</f>
        <v>5.7813999999999997</v>
      </c>
      <c r="C1962" s="2">
        <f t="shared" si="180"/>
        <v>5.7786034600689105</v>
      </c>
      <c r="D1962" s="2">
        <f t="shared" si="182"/>
        <v>5.7598936682589299</v>
      </c>
      <c r="E1962" s="2">
        <f t="shared" si="181"/>
        <v>1.8709791809980558E-2</v>
      </c>
      <c r="F1962" s="2">
        <f t="shared" si="185"/>
        <v>3.131760120595161E-2</v>
      </c>
      <c r="G1962" s="2">
        <f t="shared" si="183"/>
        <v>-1.2607809395971052E-2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6">
        <f>TITRES_STAT!D1966</f>
        <v>5.7813999999999997</v>
      </c>
      <c r="C1963" s="2">
        <f t="shared" si="180"/>
        <v>5.7790336969813856</v>
      </c>
      <c r="D1963" s="2">
        <f t="shared" si="182"/>
        <v>5.7614867298693797</v>
      </c>
      <c r="E1963" s="2">
        <f t="shared" si="181"/>
        <v>1.7546967112005873E-2</v>
      </c>
      <c r="F1963" s="2">
        <f t="shared" si="185"/>
        <v>2.8563474387162467E-2</v>
      </c>
      <c r="G1963" s="2">
        <f t="shared" si="183"/>
        <v>-1.1016507275156594E-2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5.6951000000000001</v>
      </c>
      <c r="C1964" s="2">
        <f t="shared" si="180"/>
        <v>5.7793977435996338</v>
      </c>
      <c r="D1964" s="2">
        <f t="shared" si="182"/>
        <v>5.7565691943234993</v>
      </c>
      <c r="E1964" s="2">
        <f t="shared" si="181"/>
        <v>2.2828549276134424E-2</v>
      </c>
      <c r="F1964" s="2">
        <f t="shared" si="185"/>
        <v>2.7416489364956859E-2</v>
      </c>
      <c r="G1964" s="2">
        <f t="shared" si="183"/>
        <v>-4.5879400888224342E-3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6">
        <f>TITRES_STAT!D1968</f>
        <v>5.6951000000000001</v>
      </c>
      <c r="C1965" s="2">
        <f t="shared" si="180"/>
        <v>5.779705783045844</v>
      </c>
      <c r="D1965" s="2">
        <f t="shared" si="182"/>
        <v>5.7520159206699066</v>
      </c>
      <c r="E1965" s="2">
        <f t="shared" si="181"/>
        <v>2.7689862375937402E-2</v>
      </c>
      <c r="F1965" s="2">
        <f t="shared" si="185"/>
        <v>2.7471163967152969E-2</v>
      </c>
      <c r="G1965" s="2">
        <f t="shared" si="183"/>
        <v>2.186984087844332E-4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5.6951000000000001</v>
      </c>
      <c r="C1966" s="2">
        <f t="shared" si="180"/>
        <v>5.7799664318080222</v>
      </c>
      <c r="D1966" s="2">
        <f t="shared" si="182"/>
        <v>5.7477999265462092</v>
      </c>
      <c r="E1966" s="2">
        <f t="shared" si="181"/>
        <v>3.2166505261812972E-2</v>
      </c>
      <c r="F1966" s="2">
        <f t="shared" si="185"/>
        <v>2.8410232226084971E-2</v>
      </c>
      <c r="G1966" s="2">
        <f t="shared" si="183"/>
        <v>3.7562730357280014E-3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5.6951000000000001</v>
      </c>
      <c r="C1967" s="2">
        <f t="shared" si="180"/>
        <v>5.7801869807606341</v>
      </c>
      <c r="D1967" s="2">
        <f t="shared" si="182"/>
        <v>5.7438962282835266</v>
      </c>
      <c r="E1967" s="2">
        <f t="shared" si="181"/>
        <v>3.6290752477107446E-2</v>
      </c>
      <c r="F1967" s="2">
        <f t="shared" si="185"/>
        <v>2.9986336276289469E-2</v>
      </c>
      <c r="G1967" s="2">
        <f t="shared" si="183"/>
        <v>6.304416200817977E-3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5.6951000000000001</v>
      </c>
      <c r="C1968" s="2">
        <f t="shared" si="180"/>
        <v>5.7790351375666908</v>
      </c>
      <c r="D1968" s="2">
        <f t="shared" si="182"/>
        <v>5.7402816928551168</v>
      </c>
      <c r="E1968" s="2">
        <f t="shared" si="181"/>
        <v>3.8753444711574048E-2</v>
      </c>
      <c r="F1968" s="2">
        <f t="shared" si="185"/>
        <v>3.1739757963346389E-2</v>
      </c>
      <c r="G1968" s="2">
        <f t="shared" si="183"/>
        <v>7.0136867482276585E-3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5.6519000000000004</v>
      </c>
      <c r="C1969" s="2">
        <f t="shared" si="180"/>
        <v>5.7793989625564306</v>
      </c>
      <c r="D1969" s="2">
        <f t="shared" si="182"/>
        <v>5.7337349007917746</v>
      </c>
      <c r="E1969" s="2">
        <f t="shared" si="181"/>
        <v>4.5664061764655983E-2</v>
      </c>
      <c r="F1969" s="2">
        <f t="shared" si="185"/>
        <v>3.4524618723608312E-2</v>
      </c>
      <c r="G1969" s="2">
        <f t="shared" si="183"/>
        <v>1.1139443041047671E-2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6">
        <f>TITRES_STAT!D1973</f>
        <v>5.6519000000000004</v>
      </c>
      <c r="C1970" s="2">
        <f t="shared" si="180"/>
        <v>5.7797068144708259</v>
      </c>
      <c r="D1970" s="2">
        <f t="shared" si="182"/>
        <v>5.7276730562886806</v>
      </c>
      <c r="E1970" s="2">
        <f t="shared" si="181"/>
        <v>5.2033758182145284E-2</v>
      </c>
      <c r="F1970" s="2">
        <f t="shared" si="185"/>
        <v>3.8026446615315707E-2</v>
      </c>
      <c r="G1970" s="2">
        <f t="shared" si="183"/>
        <v>1.4007311566829578E-2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6">
        <f>TITRES_STAT!D1974</f>
        <v>5.6087999999999996</v>
      </c>
      <c r="C1971" s="2">
        <f t="shared" si="180"/>
        <v>5.7733211507060833</v>
      </c>
      <c r="D1971" s="2">
        <f t="shared" si="182"/>
        <v>5.7188676447117412</v>
      </c>
      <c r="E1971" s="2">
        <f t="shared" si="181"/>
        <v>5.4453505994342066E-2</v>
      </c>
      <c r="F1971" s="2">
        <f t="shared" si="185"/>
        <v>4.1311858491120984E-2</v>
      </c>
      <c r="G1971" s="2">
        <f t="shared" si="183"/>
        <v>1.3141647503221082E-2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6">
        <f>TITRES_STAT!D1975</f>
        <v>5.5656999999999996</v>
      </c>
      <c r="C1972" s="2">
        <f t="shared" si="180"/>
        <v>5.7745640505974549</v>
      </c>
      <c r="D1972" s="2">
        <f t="shared" si="182"/>
        <v>5.7075218932516121</v>
      </c>
      <c r="E1972" s="2">
        <f t="shared" si="181"/>
        <v>6.7042157345842845E-2</v>
      </c>
      <c r="F1972" s="2">
        <f t="shared" si="185"/>
        <v>4.6457918262065356E-2</v>
      </c>
      <c r="G1972" s="2">
        <f t="shared" si="183"/>
        <v>2.0584239083777489E-2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6">
        <f>TITRES_STAT!D1976</f>
        <v>5.5743</v>
      </c>
      <c r="C1973" s="2">
        <f t="shared" si="180"/>
        <v>5.7756157351209234</v>
      </c>
      <c r="D1973" s="2">
        <f t="shared" si="182"/>
        <v>5.6976536048626034</v>
      </c>
      <c r="E1973" s="2">
        <f t="shared" si="181"/>
        <v>7.7962130258319995E-2</v>
      </c>
      <c r="F1973" s="2">
        <f t="shared" si="185"/>
        <v>5.2758760661316288E-2</v>
      </c>
      <c r="G1973" s="2">
        <f t="shared" si="183"/>
        <v>2.5203369597003707E-2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6">
        <f>TITRES_STAT!D1977</f>
        <v>5.6605999999999996</v>
      </c>
      <c r="C1974" s="2">
        <f t="shared" si="180"/>
        <v>5.763228698948474</v>
      </c>
      <c r="D1974" s="2">
        <f t="shared" si="182"/>
        <v>5.6949088933912995</v>
      </c>
      <c r="E1974" s="2">
        <f t="shared" si="181"/>
        <v>6.831980555717454E-2</v>
      </c>
      <c r="F1974" s="2">
        <f t="shared" si="185"/>
        <v>5.5870969640487947E-2</v>
      </c>
      <c r="G1974" s="2">
        <f t="shared" si="183"/>
        <v>1.2448835916686593E-2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5.6087999999999996</v>
      </c>
      <c r="C1975" s="2">
        <f t="shared" si="180"/>
        <v>5.7527473606487085</v>
      </c>
      <c r="D1975" s="2">
        <f t="shared" si="182"/>
        <v>5.6885304568437958</v>
      </c>
      <c r="E1975" s="2">
        <f t="shared" si="181"/>
        <v>6.4216903804912739E-2</v>
      </c>
      <c r="F1975" s="2">
        <f t="shared" si="185"/>
        <v>5.7540156473372912E-2</v>
      </c>
      <c r="G1975" s="2">
        <f t="shared" si="183"/>
        <v>6.6767473315398271E-3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5.6087999999999996</v>
      </c>
      <c r="C1976" s="2">
        <f t="shared" si="180"/>
        <v>5.743878535933522</v>
      </c>
      <c r="D1976" s="2">
        <f t="shared" si="182"/>
        <v>5.6826244970775885</v>
      </c>
      <c r="E1976" s="2">
        <f t="shared" si="181"/>
        <v>6.1254038855933501E-2</v>
      </c>
      <c r="F1976" s="2">
        <f t="shared" si="185"/>
        <v>5.8282932949885034E-2</v>
      </c>
      <c r="G1976" s="2">
        <f t="shared" si="183"/>
        <v>2.9711059060484671E-3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5.5914999999999999</v>
      </c>
      <c r="C1977" s="2">
        <f t="shared" si="180"/>
        <v>5.7363741457899025</v>
      </c>
      <c r="D1977" s="2">
        <f t="shared" si="182"/>
        <v>5.6758745343311006</v>
      </c>
      <c r="E1977" s="2">
        <f t="shared" si="181"/>
        <v>6.0499611458801894E-2</v>
      </c>
      <c r="F1977" s="2">
        <f t="shared" si="185"/>
        <v>5.8726268651668412E-2</v>
      </c>
      <c r="G1977" s="2">
        <f t="shared" si="183"/>
        <v>1.7733428071334822E-3</v>
      </c>
      <c r="H1977" s="2" t="str">
        <f t="shared" si="184"/>
        <v>Sell</v>
      </c>
    </row>
    <row r="1978" spans="1:8" ht="13.5" x14ac:dyDescent="0.25">
      <c r="A1978" s="3">
        <f>TITRES_STAT!B1981</f>
        <v>44887</v>
      </c>
      <c r="B1978" s="6">
        <f>TITRES_STAT!D1981</f>
        <v>5.5914999999999999</v>
      </c>
      <c r="C1978" s="2">
        <f t="shared" si="180"/>
        <v>5.7300242772068408</v>
      </c>
      <c r="D1978" s="2">
        <f t="shared" si="182"/>
        <v>5.6696245688250935</v>
      </c>
      <c r="E1978" s="2">
        <f t="shared" si="181"/>
        <v>6.0399708381747352E-2</v>
      </c>
      <c r="F1978" s="2">
        <f t="shared" si="185"/>
        <v>5.9060956597684205E-2</v>
      </c>
      <c r="G1978" s="2">
        <f t="shared" si="183"/>
        <v>1.3387517840631469E-3</v>
      </c>
      <c r="H1978" s="2" t="str">
        <f t="shared" si="184"/>
        <v>Sell</v>
      </c>
    </row>
    <row r="1979" spans="1:8" ht="13.5" x14ac:dyDescent="0.25">
      <c r="A1979" s="3">
        <f>TITRES_STAT!B1982</f>
        <v>44888</v>
      </c>
      <c r="B1979" s="6">
        <f>TITRES_STAT!D1982</f>
        <v>5.5743</v>
      </c>
      <c r="C1979" s="2">
        <f t="shared" si="180"/>
        <v>5.7180051576365578</v>
      </c>
      <c r="D1979" s="2">
        <f t="shared" si="182"/>
        <v>5.6625634896528636</v>
      </c>
      <c r="E1979" s="2">
        <f t="shared" si="181"/>
        <v>5.5441667983694209E-2</v>
      </c>
      <c r="F1979" s="2">
        <f t="shared" si="185"/>
        <v>5.8337098874886209E-2</v>
      </c>
      <c r="G1979" s="2">
        <f t="shared" si="183"/>
        <v>-2.8954308911919996E-3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6">
        <f>TITRES_STAT!D1983</f>
        <v>5.6002000000000001</v>
      </c>
      <c r="C1980" s="2">
        <f t="shared" si="180"/>
        <v>5.7078351333847799</v>
      </c>
      <c r="D1980" s="2">
        <f t="shared" si="182"/>
        <v>5.6579439719007993</v>
      </c>
      <c r="E1980" s="2">
        <f t="shared" si="181"/>
        <v>4.989116148398054E-2</v>
      </c>
      <c r="F1980" s="2">
        <f t="shared" si="185"/>
        <v>5.6647911396705081E-2</v>
      </c>
      <c r="G1980" s="2">
        <f t="shared" si="183"/>
        <v>-6.7567499127245412E-3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6">
        <f>TITRES_STAT!D1984</f>
        <v>5.6002000000000001</v>
      </c>
      <c r="C1981" s="2">
        <f t="shared" si="180"/>
        <v>5.6925989590178903</v>
      </c>
      <c r="D1981" s="2">
        <f t="shared" si="182"/>
        <v>5.653666640648888</v>
      </c>
      <c r="E1981" s="2">
        <f t="shared" si="181"/>
        <v>3.8932318369002239E-2</v>
      </c>
      <c r="F1981" s="2">
        <f t="shared" si="185"/>
        <v>5.3104792791164514E-2</v>
      </c>
      <c r="G1981" s="2">
        <f t="shared" si="183"/>
        <v>-1.4172474422162275E-2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6">
        <f>TITRES_STAT!D1985</f>
        <v>5.6864999999999997</v>
      </c>
      <c r="C1982" s="2">
        <f t="shared" si="180"/>
        <v>5.6730760422459072</v>
      </c>
      <c r="D1982" s="2">
        <f t="shared" si="182"/>
        <v>5.6560987413415633</v>
      </c>
      <c r="E1982" s="2">
        <f t="shared" si="181"/>
        <v>1.6977300904343906E-2</v>
      </c>
      <c r="F1982" s="2">
        <f t="shared" si="185"/>
        <v>4.5879294413800398E-2</v>
      </c>
      <c r="G1982" s="2">
        <f t="shared" si="183"/>
        <v>-2.8901993509456492E-2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6">
        <f>TITRES_STAT!D1986</f>
        <v>5.6864999999999997</v>
      </c>
      <c r="C1983" s="2">
        <f t="shared" si="180"/>
        <v>5.6578797280542288</v>
      </c>
      <c r="D1983" s="2">
        <f t="shared" si="182"/>
        <v>5.6583506864273732</v>
      </c>
      <c r="E1983" s="2">
        <f t="shared" si="181"/>
        <v>-4.7095837314437006E-4</v>
      </c>
      <c r="F1983" s="2">
        <f t="shared" si="185"/>
        <v>3.6609243856411448E-2</v>
      </c>
      <c r="G1983" s="2">
        <f t="shared" si="183"/>
        <v>-3.7080202229555818E-2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6">
        <f>TITRES_STAT!D1987</f>
        <v>5.6778000000000004</v>
      </c>
      <c r="C1984" s="2">
        <f t="shared" si="180"/>
        <v>5.6582982314305008</v>
      </c>
      <c r="D1984" s="2">
        <f t="shared" si="182"/>
        <v>5.6597913763216416</v>
      </c>
      <c r="E1984" s="2">
        <f t="shared" si="181"/>
        <v>-1.4931448911408296E-3</v>
      </c>
      <c r="F1984" s="2">
        <f t="shared" si="185"/>
        <v>2.8988766106900994E-2</v>
      </c>
      <c r="G1984" s="2">
        <f t="shared" si="183"/>
        <v>-3.0481910998041824E-2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6">
        <f>TITRES_STAT!D1988</f>
        <v>5.6778000000000004</v>
      </c>
      <c r="C1985" s="2">
        <f t="shared" si="180"/>
        <v>5.6506831189027311</v>
      </c>
      <c r="D1985" s="2">
        <f t="shared" si="182"/>
        <v>5.6611253484459647</v>
      </c>
      <c r="E1985" s="2">
        <f t="shared" si="181"/>
        <v>-1.0442229543233594E-2</v>
      </c>
      <c r="F1985" s="2">
        <f t="shared" si="185"/>
        <v>2.1102566976874078E-2</v>
      </c>
      <c r="G1985" s="2">
        <f t="shared" si="183"/>
        <v>-3.1544796520107672E-2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5.6087999999999996</v>
      </c>
      <c r="C1986" s="2">
        <f t="shared" si="180"/>
        <v>5.6442395621484645</v>
      </c>
      <c r="D1986" s="2">
        <f t="shared" si="182"/>
        <v>5.6572493967092266</v>
      </c>
      <c r="E1986" s="2">
        <f t="shared" si="181"/>
        <v>-1.3009834560762101E-2</v>
      </c>
      <c r="F1986" s="2">
        <f t="shared" si="185"/>
        <v>1.4280086669346843E-2</v>
      </c>
      <c r="G1986" s="2">
        <f t="shared" si="183"/>
        <v>-2.7289921230108944E-2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5.6087999999999996</v>
      </c>
      <c r="C1987" s="2">
        <f t="shared" si="180"/>
        <v>5.6361257833563929</v>
      </c>
      <c r="D1987" s="2">
        <f t="shared" si="182"/>
        <v>5.6536605525085424</v>
      </c>
      <c r="E1987" s="2">
        <f t="shared" si="181"/>
        <v>-1.7534769152149465E-2</v>
      </c>
      <c r="F1987" s="2">
        <f t="shared" si="185"/>
        <v>7.9171155050475808E-3</v>
      </c>
      <c r="G1987" s="2">
        <f t="shared" si="183"/>
        <v>-2.5451884657197048E-2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5.6087999999999996</v>
      </c>
      <c r="C1988" s="2">
        <f t="shared" si="180"/>
        <v>5.6292602782246401</v>
      </c>
      <c r="D1988" s="2">
        <f t="shared" si="182"/>
        <v>5.6503375486190199</v>
      </c>
      <c r="E1988" s="2">
        <f t="shared" si="181"/>
        <v>-2.1077270394379788E-2</v>
      </c>
      <c r="F1988" s="2">
        <f t="shared" si="185"/>
        <v>2.1182383251621079E-3</v>
      </c>
      <c r="G1988" s="2">
        <f t="shared" si="183"/>
        <v>-2.3195508719541895E-2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5.6605999999999996</v>
      </c>
      <c r="C1989" s="2">
        <f t="shared" si="180"/>
        <v>5.6208048508054649</v>
      </c>
      <c r="D1989" s="2">
        <f t="shared" si="182"/>
        <v>5.651097730202796</v>
      </c>
      <c r="E1989" s="2">
        <f t="shared" si="181"/>
        <v>-3.0292879397331163E-2</v>
      </c>
      <c r="F1989" s="2">
        <f t="shared" si="185"/>
        <v>-4.3639852193365462E-3</v>
      </c>
      <c r="G1989" s="2">
        <f t="shared" si="183"/>
        <v>-2.5928894177994617E-2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5.6087999999999996</v>
      </c>
      <c r="C1990" s="2">
        <f t="shared" si="180"/>
        <v>5.6176348737584698</v>
      </c>
      <c r="D1990" s="2">
        <f t="shared" si="182"/>
        <v>5.6479645650025887</v>
      </c>
      <c r="E1990" s="2">
        <f t="shared" si="181"/>
        <v>-3.0329691244118884E-2</v>
      </c>
      <c r="F1990" s="2">
        <f t="shared" si="185"/>
        <v>-9.5571264242930148E-3</v>
      </c>
      <c r="G1990" s="2">
        <f t="shared" si="183"/>
        <v>-2.0772564819825867E-2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5.6087999999999996</v>
      </c>
      <c r="C1991" s="2">
        <f t="shared" si="180"/>
        <v>5.6149525854879361</v>
      </c>
      <c r="D1991" s="2">
        <f t="shared" si="182"/>
        <v>5.6450634861135081</v>
      </c>
      <c r="E1991" s="2">
        <f t="shared" si="181"/>
        <v>-3.0110900625571979E-2</v>
      </c>
      <c r="F1991" s="2">
        <f t="shared" si="185"/>
        <v>-1.366788126454881E-2</v>
      </c>
      <c r="G1991" s="2">
        <f t="shared" si="183"/>
        <v>-1.6443019361023169E-2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5.6002000000000001</v>
      </c>
      <c r="C1992" s="2">
        <f t="shared" si="180"/>
        <v>5.6259598800282529</v>
      </c>
      <c r="D1992" s="2">
        <f t="shared" si="182"/>
        <v>5.6417402649199149</v>
      </c>
      <c r="E1992" s="2">
        <f t="shared" si="181"/>
        <v>-1.5780384891662003E-2</v>
      </c>
      <c r="F1992" s="2">
        <f t="shared" si="185"/>
        <v>-1.4090381989971449E-2</v>
      </c>
      <c r="G1992" s="2">
        <f t="shared" si="183"/>
        <v>-1.6900029016905533E-3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5.6002000000000001</v>
      </c>
      <c r="C1993" s="2">
        <f t="shared" si="180"/>
        <v>5.6352737446392904</v>
      </c>
      <c r="D1993" s="2">
        <f t="shared" si="182"/>
        <v>5.6386632082591799</v>
      </c>
      <c r="E1993" s="2">
        <f t="shared" si="181"/>
        <v>-3.3894636198894545E-3</v>
      </c>
      <c r="F1993" s="2">
        <f t="shared" si="185"/>
        <v>-1.1950198315955051E-2</v>
      </c>
      <c r="G1993" s="2">
        <f t="shared" si="183"/>
        <v>8.5607346960655962E-3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6">
        <f>TITRES_STAT!D1997</f>
        <v>5.6002000000000001</v>
      </c>
      <c r="C1994" s="2">
        <f t="shared" si="180"/>
        <v>5.6418162454640148</v>
      </c>
      <c r="D1994" s="2">
        <f t="shared" si="182"/>
        <v>5.6358140817214624</v>
      </c>
      <c r="E1994" s="2">
        <f t="shared" si="181"/>
        <v>6.0021637425524688E-3</v>
      </c>
      <c r="F1994" s="2">
        <f t="shared" si="185"/>
        <v>-8.3597259042535472E-3</v>
      </c>
      <c r="G1994" s="2">
        <f t="shared" si="183"/>
        <v>1.4361889646806016E-2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6">
        <f>TITRES_STAT!D1998</f>
        <v>5.6087999999999996</v>
      </c>
      <c r="C1995" s="2">
        <f t="shared" si="180"/>
        <v>5.6473522077003198</v>
      </c>
      <c r="D1995" s="2">
        <f t="shared" si="182"/>
        <v>5.6338130386309828</v>
      </c>
      <c r="E1995" s="2">
        <f t="shared" si="181"/>
        <v>1.3539169069336943E-2</v>
      </c>
      <c r="F1995" s="2">
        <f t="shared" si="185"/>
        <v>-3.9799469095354503E-3</v>
      </c>
      <c r="G1995" s="2">
        <f t="shared" si="183"/>
        <v>1.7519115978872395E-2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5.6002000000000001</v>
      </c>
      <c r="C1996" s="2">
        <f t="shared" si="180"/>
        <v>5.6414210988233471</v>
      </c>
      <c r="D1996" s="2">
        <f t="shared" si="182"/>
        <v>5.6313231839175764</v>
      </c>
      <c r="E1996" s="2">
        <f t="shared" si="181"/>
        <v>1.0097914905770722E-2</v>
      </c>
      <c r="F1996" s="2">
        <f t="shared" si="185"/>
        <v>-1.1643745464742163E-3</v>
      </c>
      <c r="G1996" s="2">
        <f t="shared" si="183"/>
        <v>1.1262289452244938E-2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5.6002000000000001</v>
      </c>
      <c r="C1997" s="2">
        <f t="shared" si="180"/>
        <v>5.6364024682351399</v>
      </c>
      <c r="D1997" s="2">
        <f t="shared" si="182"/>
        <v>5.6290177628866447</v>
      </c>
      <c r="E1997" s="2">
        <f t="shared" si="181"/>
        <v>7.3847053484952241E-3</v>
      </c>
      <c r="F1997" s="2">
        <f t="shared" si="185"/>
        <v>5.454414325196719E-4</v>
      </c>
      <c r="G1997" s="2">
        <f t="shared" si="183"/>
        <v>6.8392639159755523E-3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5.5829000000000004</v>
      </c>
      <c r="C1998" s="2">
        <f t="shared" si="180"/>
        <v>5.6321559346605028</v>
      </c>
      <c r="D1998" s="2">
        <f t="shared" si="182"/>
        <v>5.6256016323024491</v>
      </c>
      <c r="E1998" s="2">
        <f t="shared" si="181"/>
        <v>6.5543023580536541E-3</v>
      </c>
      <c r="F1998" s="2">
        <f t="shared" si="185"/>
        <v>1.7472136176264685E-3</v>
      </c>
      <c r="G1998" s="2">
        <f t="shared" si="183"/>
        <v>4.8070887404271859E-3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5.5138999999999996</v>
      </c>
      <c r="C1999" s="2">
        <f t="shared" ref="C1999:C2062" si="186">$C$4*B1989+C1998*(1-$C$4)</f>
        <v>5.6365319447127327</v>
      </c>
      <c r="D1999" s="2">
        <f t="shared" si="182"/>
        <v>5.6173274373170825</v>
      </c>
      <c r="E1999" s="2">
        <f t="shared" si="181"/>
        <v>1.9204507395650161E-2</v>
      </c>
      <c r="F1999" s="2">
        <f t="shared" si="185"/>
        <v>5.238672373231207E-3</v>
      </c>
      <c r="G1999" s="2">
        <f t="shared" si="183"/>
        <v>1.3965835022418955E-2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5.5914999999999999</v>
      </c>
      <c r="C2000" s="2">
        <f t="shared" si="186"/>
        <v>5.6322654916800046</v>
      </c>
      <c r="D2000" s="2">
        <f t="shared" si="182"/>
        <v>5.6154142938121137</v>
      </c>
      <c r="E2000" s="2">
        <f t="shared" si="181"/>
        <v>1.685119786789091E-2</v>
      </c>
      <c r="F2000" s="2">
        <f t="shared" si="185"/>
        <v>7.5611774721631476E-3</v>
      </c>
      <c r="G2000" s="2">
        <f t="shared" si="183"/>
        <v>9.2900203957277626E-3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5.5743</v>
      </c>
      <c r="C2001" s="2">
        <f t="shared" si="186"/>
        <v>5.6286554160369269</v>
      </c>
      <c r="D2001" s="2">
        <f t="shared" si="182"/>
        <v>5.6123687905667712</v>
      </c>
      <c r="E2001" s="2">
        <f t="shared" si="181"/>
        <v>1.6286625470155691E-2</v>
      </c>
      <c r="F2001" s="2">
        <f t="shared" si="185"/>
        <v>9.3062670717616574E-3</v>
      </c>
      <c r="G2001" s="2">
        <f t="shared" si="183"/>
        <v>6.9803583983940338E-3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5.5225</v>
      </c>
      <c r="C2002" s="2">
        <f t="shared" si="186"/>
        <v>5.6242776597235533</v>
      </c>
      <c r="D2002" s="2">
        <f t="shared" si="182"/>
        <v>5.6057118431173807</v>
      </c>
      <c r="E2002" s="2">
        <f t="shared" si="181"/>
        <v>1.8565816606172625E-2</v>
      </c>
      <c r="F2002" s="2">
        <f t="shared" si="185"/>
        <v>1.1158176978643852E-2</v>
      </c>
      <c r="G2002" s="2">
        <f t="shared" si="183"/>
        <v>7.4076396275287726E-3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5.5053000000000001</v>
      </c>
      <c r="C2003" s="2">
        <f t="shared" si="186"/>
        <v>5.6205734043814681</v>
      </c>
      <c r="D2003" s="2">
        <f t="shared" si="182"/>
        <v>5.5982739288123895</v>
      </c>
      <c r="E2003" s="2">
        <f t="shared" si="181"/>
        <v>2.2299475569078631E-2</v>
      </c>
      <c r="F2003" s="2">
        <f t="shared" si="185"/>
        <v>1.3386436696730808E-2</v>
      </c>
      <c r="G2003" s="2">
        <f t="shared" si="183"/>
        <v>8.9130388723478223E-3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5.5225</v>
      </c>
      <c r="C2004" s="2">
        <f t="shared" si="186"/>
        <v>5.617439034476627</v>
      </c>
      <c r="D2004" s="2">
        <f t="shared" si="182"/>
        <v>5.5926610451966576</v>
      </c>
      <c r="E2004" s="2">
        <f t="shared" si="181"/>
        <v>2.4777989279969326E-2</v>
      </c>
      <c r="F2004" s="2">
        <f t="shared" si="185"/>
        <v>1.5664747213378512E-2</v>
      </c>
      <c r="G2004" s="2">
        <f t="shared" si="183"/>
        <v>9.1132420665908133E-3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5.6002000000000001</v>
      </c>
      <c r="C2005" s="2">
        <f t="shared" si="186"/>
        <v>5.6161099522494533</v>
      </c>
      <c r="D2005" s="2">
        <f t="shared" si="182"/>
        <v>5.5932194862932016</v>
      </c>
      <c r="E2005" s="2">
        <f t="shared" si="181"/>
        <v>2.289046595625166E-2</v>
      </c>
      <c r="F2005" s="2">
        <f t="shared" si="185"/>
        <v>1.7109890961953145E-2</v>
      </c>
      <c r="G2005" s="2">
        <f t="shared" si="183"/>
        <v>5.7805749942985152E-3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5.7641</v>
      </c>
      <c r="C2006" s="2">
        <f t="shared" si="186"/>
        <v>5.6136622672879986</v>
      </c>
      <c r="D2006" s="2">
        <f t="shared" si="182"/>
        <v>5.6058773021233348</v>
      </c>
      <c r="E2006" s="2">
        <f t="shared" si="181"/>
        <v>7.7849651646637597E-3</v>
      </c>
      <c r="F2006" s="2">
        <f t="shared" si="185"/>
        <v>1.5244905802495268E-2</v>
      </c>
      <c r="G2006" s="2">
        <f t="shared" si="183"/>
        <v>-7.4599406378315081E-3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6">
        <f>TITRES_STAT!D2010</f>
        <v>5.7641</v>
      </c>
      <c r="C2007" s="2">
        <f t="shared" si="186"/>
        <v>5.611591149243691</v>
      </c>
      <c r="D2007" s="2">
        <f t="shared" si="182"/>
        <v>5.6175975019660509</v>
      </c>
      <c r="E2007" s="2">
        <f t="shared" si="181"/>
        <v>-6.0063527223599422E-3</v>
      </c>
      <c r="F2007" s="2">
        <f t="shared" si="185"/>
        <v>1.0994654097524226E-2</v>
      </c>
      <c r="G2007" s="2">
        <f t="shared" si="183"/>
        <v>-1.7001006819884167E-2</v>
      </c>
      <c r="H2007" s="2" t="str">
        <f t="shared" si="184"/>
        <v>Hold</v>
      </c>
    </row>
    <row r="2008" spans="1:8" ht="13.5" x14ac:dyDescent="0.25">
      <c r="A2008" s="3">
        <f>TITRES_STAT!B2011</f>
        <v>44929</v>
      </c>
      <c r="B2008" s="6">
        <f>TITRES_STAT!D2011</f>
        <v>5.7641</v>
      </c>
      <c r="C2008" s="2">
        <f t="shared" si="186"/>
        <v>5.6071771262831227</v>
      </c>
      <c r="D2008" s="2">
        <f t="shared" si="182"/>
        <v>5.6284495388574545</v>
      </c>
      <c r="E2008" s="2">
        <f t="shared" si="181"/>
        <v>-2.1272412574331767E-2</v>
      </c>
      <c r="F2008" s="2">
        <f t="shared" si="185"/>
        <v>4.541240763153028E-3</v>
      </c>
      <c r="G2008" s="2">
        <f t="shared" si="183"/>
        <v>-2.5813653337484796E-2</v>
      </c>
      <c r="H2008" s="2" t="str">
        <f t="shared" si="184"/>
        <v>Hold</v>
      </c>
    </row>
    <row r="2009" spans="1:8" ht="13.5" x14ac:dyDescent="0.25">
      <c r="A2009" s="3">
        <f>TITRES_STAT!B2012</f>
        <v>44930</v>
      </c>
      <c r="B2009" s="6">
        <f>TITRES_STAT!D2012</f>
        <v>5.8503999999999996</v>
      </c>
      <c r="C2009" s="2">
        <f t="shared" si="186"/>
        <v>5.5928267991626424</v>
      </c>
      <c r="D2009" s="2">
        <f t="shared" si="182"/>
        <v>5.6448903137569015</v>
      </c>
      <c r="E2009" s="2">
        <f t="shared" si="181"/>
        <v>-5.2063514594259175E-2</v>
      </c>
      <c r="F2009" s="2">
        <f t="shared" si="185"/>
        <v>-6.7797103083294136E-3</v>
      </c>
      <c r="G2009" s="2">
        <f t="shared" si="183"/>
        <v>-4.5283804285929763E-2</v>
      </c>
      <c r="H2009" s="2" t="str">
        <f t="shared" si="184"/>
        <v>Hold</v>
      </c>
    </row>
    <row r="2010" spans="1:8" ht="13.5" x14ac:dyDescent="0.25">
      <c r="A2010" s="3">
        <f>TITRES_STAT!B2013</f>
        <v>44931</v>
      </c>
      <c r="B2010" s="6">
        <f>TITRES_STAT!D2013</f>
        <v>5.7986000000000004</v>
      </c>
      <c r="C2010" s="2">
        <f t="shared" si="186"/>
        <v>5.5926226762145435</v>
      </c>
      <c r="D2010" s="2">
        <f t="shared" si="182"/>
        <v>5.6562762164415759</v>
      </c>
      <c r="E2010" s="2">
        <f t="shared" si="181"/>
        <v>-6.3653540227032401E-2</v>
      </c>
      <c r="F2010" s="2">
        <f t="shared" si="185"/>
        <v>-1.8154476292070013E-2</v>
      </c>
      <c r="G2010" s="2">
        <f t="shared" si="183"/>
        <v>-4.5499063934962392E-2</v>
      </c>
      <c r="H2010" s="2" t="str">
        <f t="shared" si="184"/>
        <v>Hold</v>
      </c>
    </row>
    <row r="2011" spans="1:8" ht="13.5" x14ac:dyDescent="0.25">
      <c r="A2011" s="3">
        <f>TITRES_STAT!B2014</f>
        <v>44932</v>
      </c>
      <c r="B2011" s="6">
        <f>TITRES_STAT!D2014</f>
        <v>5.7813999999999997</v>
      </c>
      <c r="C2011" s="2">
        <f t="shared" si="186"/>
        <v>5.5898038029507671</v>
      </c>
      <c r="D2011" s="2">
        <f t="shared" si="182"/>
        <v>5.6655446448533109</v>
      </c>
      <c r="E2011" s="2">
        <f t="shared" si="181"/>
        <v>-7.5740841902543821E-2</v>
      </c>
      <c r="F2011" s="2">
        <f t="shared" si="185"/>
        <v>-2.9671749414164776E-2</v>
      </c>
      <c r="G2011" s="2">
        <f t="shared" si="183"/>
        <v>-4.6069092488379045E-2</v>
      </c>
      <c r="H2011" s="2" t="str">
        <f t="shared" si="184"/>
        <v>Hold</v>
      </c>
    </row>
    <row r="2012" spans="1:8" ht="13.5" x14ac:dyDescent="0.25">
      <c r="A2012" s="3">
        <f>TITRES_STAT!B2015</f>
        <v>44935</v>
      </c>
      <c r="B2012" s="6">
        <f>TITRES_STAT!D2015</f>
        <v>5.7641</v>
      </c>
      <c r="C2012" s="2">
        <f t="shared" si="186"/>
        <v>5.5794493717275726</v>
      </c>
      <c r="D2012" s="2">
        <f t="shared" si="182"/>
        <v>5.6728450415308433</v>
      </c>
      <c r="E2012" s="2">
        <f t="shared" ref="E2012:E2075" si="187">C2012-D2012</f>
        <v>-9.3395669803270742E-2</v>
      </c>
      <c r="F2012" s="2">
        <f t="shared" si="185"/>
        <v>-4.2416533491985972E-2</v>
      </c>
      <c r="G2012" s="2">
        <f t="shared" si="183"/>
        <v>-5.097913631128477E-2</v>
      </c>
      <c r="H2012" s="2" t="str">
        <f t="shared" si="184"/>
        <v>Hold</v>
      </c>
    </row>
    <row r="2013" spans="1:8" ht="13.5" x14ac:dyDescent="0.25">
      <c r="A2013" s="3">
        <f>TITRES_STAT!B2016</f>
        <v>44936</v>
      </c>
      <c r="B2013" s="6">
        <f>TITRES_STAT!D2016</f>
        <v>5.7641</v>
      </c>
      <c r="C2013" s="2">
        <f t="shared" si="186"/>
        <v>5.5680417760771768</v>
      </c>
      <c r="D2013" s="2">
        <f t="shared" ref="D2013:D2076" si="188">$D$4*B2013+(1-$D$4)*D2012</f>
        <v>5.6796046680841146</v>
      </c>
      <c r="E2013" s="2">
        <f t="shared" si="187"/>
        <v>-0.11156289200693781</v>
      </c>
      <c r="F2013" s="2">
        <f t="shared" si="185"/>
        <v>-5.6245805194976344E-2</v>
      </c>
      <c r="G2013" s="2">
        <f t="shared" si="183"/>
        <v>-5.5317086811961465E-2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6">
        <f>TITRES_STAT!D2017</f>
        <v>5.7641</v>
      </c>
      <c r="C2014" s="2">
        <f t="shared" si="186"/>
        <v>5.5610353489883808</v>
      </c>
      <c r="D2014" s="2">
        <f t="shared" si="188"/>
        <v>5.6858635815593654</v>
      </c>
      <c r="E2014" s="2">
        <f t="shared" si="187"/>
        <v>-0.12482823257098463</v>
      </c>
      <c r="F2014" s="2">
        <f t="shared" si="185"/>
        <v>-6.9962290670178007E-2</v>
      </c>
      <c r="G2014" s="2">
        <f t="shared" si="183"/>
        <v>-5.4865941900806625E-2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5.7813999999999997</v>
      </c>
      <c r="C2015" s="2">
        <f t="shared" si="186"/>
        <v>5.5670606799132454</v>
      </c>
      <c r="D2015" s="2">
        <f t="shared" si="188"/>
        <v>5.6929403532957084</v>
      </c>
      <c r="E2015" s="2">
        <f t="shared" si="187"/>
        <v>-0.12587967338246298</v>
      </c>
      <c r="F2015" s="2">
        <f t="shared" si="185"/>
        <v>-8.1145767212635E-2</v>
      </c>
      <c r="G2015" s="2">
        <f t="shared" si="183"/>
        <v>-4.4733906169827975E-2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5.7813999999999997</v>
      </c>
      <c r="C2016" s="2">
        <f t="shared" si="186"/>
        <v>5.5973744214650543</v>
      </c>
      <c r="D2016" s="2">
        <f t="shared" si="188"/>
        <v>5.6994929197182485</v>
      </c>
      <c r="E2016" s="2">
        <f t="shared" si="187"/>
        <v>-0.10211849825319419</v>
      </c>
      <c r="F2016" s="2">
        <f t="shared" si="185"/>
        <v>-8.5340313420746841E-2</v>
      </c>
      <c r="G2016" s="2">
        <f t="shared" si="183"/>
        <v>-1.6778184832447349E-2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5.8159000000000001</v>
      </c>
      <c r="C2017" s="2">
        <f t="shared" si="186"/>
        <v>5.6230245104704304</v>
      </c>
      <c r="D2017" s="2">
        <f t="shared" si="188"/>
        <v>5.708115666405785</v>
      </c>
      <c r="E2017" s="2">
        <f t="shared" si="187"/>
        <v>-8.5091155935354656E-2</v>
      </c>
      <c r="F2017" s="2">
        <f t="shared" si="185"/>
        <v>-8.5290481923668407E-2</v>
      </c>
      <c r="G2017" s="2">
        <f t="shared" si="183"/>
        <v>1.9932598831375048E-4</v>
      </c>
      <c r="H2017" s="2" t="str">
        <f t="shared" si="184"/>
        <v>Sell</v>
      </c>
    </row>
    <row r="2018" spans="1:8" ht="13.5" x14ac:dyDescent="0.25">
      <c r="A2018" s="3">
        <f>TITRES_STAT!B2021</f>
        <v>44943</v>
      </c>
      <c r="B2018" s="6">
        <f>TITRES_STAT!D2021</f>
        <v>5.7813999999999997</v>
      </c>
      <c r="C2018" s="2">
        <f t="shared" si="186"/>
        <v>5.6447284319365183</v>
      </c>
      <c r="D2018" s="2">
        <f t="shared" si="188"/>
        <v>5.7135441355609116</v>
      </c>
      <c r="E2018" s="2">
        <f t="shared" si="187"/>
        <v>-6.8815703624393265E-2</v>
      </c>
      <c r="F2018" s="2">
        <f t="shared" si="185"/>
        <v>-8.1995526263813373E-2</v>
      </c>
      <c r="G2018" s="2">
        <f t="shared" si="183"/>
        <v>1.3179822639420108E-2</v>
      </c>
      <c r="H2018" s="2" t="str">
        <f t="shared" si="184"/>
        <v>Sell</v>
      </c>
    </row>
    <row r="2019" spans="1:8" ht="13.5" x14ac:dyDescent="0.25">
      <c r="A2019" s="3">
        <f>TITRES_STAT!B2022</f>
        <v>44944</v>
      </c>
      <c r="B2019" s="6">
        <f>TITRES_STAT!D2022</f>
        <v>5.7210000000000001</v>
      </c>
      <c r="C2019" s="2">
        <f t="shared" si="186"/>
        <v>5.6763702116385923</v>
      </c>
      <c r="D2019" s="2">
        <f t="shared" si="188"/>
        <v>5.7140964218156585</v>
      </c>
      <c r="E2019" s="2">
        <f t="shared" si="187"/>
        <v>-3.7726210177066122E-2</v>
      </c>
      <c r="F2019" s="2">
        <f t="shared" si="185"/>
        <v>-7.3141663046463926E-2</v>
      </c>
      <c r="G2019" s="2">
        <f t="shared" si="183"/>
        <v>3.5415452869397804E-2</v>
      </c>
      <c r="H2019" s="2" t="str">
        <f t="shared" si="184"/>
        <v>Sell</v>
      </c>
    </row>
    <row r="2020" spans="1:8" ht="13.5" x14ac:dyDescent="0.25">
      <c r="A2020" s="3">
        <f>TITRES_STAT!B2023</f>
        <v>44945</v>
      </c>
      <c r="B2020" s="6">
        <f>TITRES_STAT!D2023</f>
        <v>5.6951000000000001</v>
      </c>
      <c r="C2020" s="2">
        <f t="shared" si="186"/>
        <v>5.6951747944634246</v>
      </c>
      <c r="D2020" s="2">
        <f t="shared" si="188"/>
        <v>5.7126892794589423</v>
      </c>
      <c r="E2020" s="2">
        <f t="shared" si="187"/>
        <v>-1.7514484995517776E-2</v>
      </c>
      <c r="F2020" s="2">
        <f t="shared" si="185"/>
        <v>-6.2016227436274697E-2</v>
      </c>
      <c r="G2020" s="2">
        <f t="shared" ref="G2020:G2083" si="189">E2020-F2020</f>
        <v>4.4501742440756921E-2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44946</v>
      </c>
      <c r="B2021" s="6">
        <f>TITRES_STAT!D2024</f>
        <v>5.6778000000000004</v>
      </c>
      <c r="C2021" s="2">
        <f t="shared" si="186"/>
        <v>5.7084402106998207</v>
      </c>
      <c r="D2021" s="2">
        <f t="shared" si="188"/>
        <v>5.7101048883879102</v>
      </c>
      <c r="E2021" s="2">
        <f t="shared" si="187"/>
        <v>-1.6646776880895331E-3</v>
      </c>
      <c r="F2021" s="2">
        <f t="shared" ref="F2021:F2084" si="191">(E2021*(2/(10)))+((1-(2/10))*F2020)</f>
        <v>-4.9945917486637667E-2</v>
      </c>
      <c r="G2021" s="2">
        <f t="shared" si="189"/>
        <v>4.8281239798548134E-2</v>
      </c>
      <c r="H2021" s="2" t="str">
        <f t="shared" si="190"/>
        <v>Sell</v>
      </c>
    </row>
    <row r="2022" spans="1:8" ht="13.5" x14ac:dyDescent="0.25">
      <c r="A2022" s="3">
        <f>TITRES_STAT!B2025</f>
        <v>44949</v>
      </c>
      <c r="B2022" s="6">
        <f>TITRES_STAT!D2025</f>
        <v>5.6778000000000004</v>
      </c>
      <c r="C2022" s="2">
        <f t="shared" si="186"/>
        <v>5.7170032552075405</v>
      </c>
      <c r="D2022" s="2">
        <f t="shared" si="188"/>
        <v>5.7077119336925097</v>
      </c>
      <c r="E2022" s="2">
        <f t="shared" si="187"/>
        <v>9.2913215150307593E-3</v>
      </c>
      <c r="F2022" s="2">
        <f t="shared" si="191"/>
        <v>-3.8098469686303982E-2</v>
      </c>
      <c r="G2022" s="2">
        <f t="shared" si="189"/>
        <v>4.7389791201334741E-2</v>
      </c>
      <c r="H2022" s="2" t="str">
        <f t="shared" si="190"/>
        <v>Sell</v>
      </c>
    </row>
    <row r="2023" spans="1:8" ht="13.5" x14ac:dyDescent="0.25">
      <c r="A2023" s="3">
        <f>TITRES_STAT!B2026</f>
        <v>44950</v>
      </c>
      <c r="B2023" s="6">
        <f>TITRES_STAT!D2026</f>
        <v>5.6692</v>
      </c>
      <c r="C2023" s="2">
        <f t="shared" si="186"/>
        <v>5.7242489082525347</v>
      </c>
      <c r="D2023" s="2">
        <f t="shared" si="188"/>
        <v>5.7048591978634349</v>
      </c>
      <c r="E2023" s="2">
        <f t="shared" si="187"/>
        <v>1.9389710389099868E-2</v>
      </c>
      <c r="F2023" s="2">
        <f t="shared" si="191"/>
        <v>-2.6600833671223213E-2</v>
      </c>
      <c r="G2023" s="2">
        <f t="shared" si="189"/>
        <v>4.5990544060323081E-2</v>
      </c>
      <c r="H2023" s="2" t="str">
        <f t="shared" si="190"/>
        <v>Sell</v>
      </c>
    </row>
    <row r="2024" spans="1:8" ht="13.5" x14ac:dyDescent="0.25">
      <c r="A2024" s="3">
        <f>TITRES_STAT!B2027</f>
        <v>44951</v>
      </c>
      <c r="B2024" s="6">
        <f>TITRES_STAT!D2027</f>
        <v>5.6346999999999996</v>
      </c>
      <c r="C2024" s="2">
        <f t="shared" si="186"/>
        <v>5.7303798454444523</v>
      </c>
      <c r="D2024" s="2">
        <f t="shared" si="188"/>
        <v>5.6996622202439209</v>
      </c>
      <c r="E2024" s="2">
        <f t="shared" si="187"/>
        <v>3.0717625200531451E-2</v>
      </c>
      <c r="F2024" s="2">
        <f t="shared" si="191"/>
        <v>-1.5137141896872281E-2</v>
      </c>
      <c r="G2024" s="2">
        <f t="shared" si="189"/>
        <v>4.5854767097403729E-2</v>
      </c>
      <c r="H2024" s="2" t="str">
        <f t="shared" si="190"/>
        <v>Sell</v>
      </c>
    </row>
    <row r="2025" spans="1:8" ht="13.5" x14ac:dyDescent="0.25">
      <c r="A2025" s="3">
        <f>TITRES_STAT!B2028</f>
        <v>44952</v>
      </c>
      <c r="B2025" s="6">
        <f>TITRES_STAT!D2028</f>
        <v>5.6261000000000001</v>
      </c>
      <c r="C2025" s="2">
        <f t="shared" si="186"/>
        <v>5.73822909999146</v>
      </c>
      <c r="D2025" s="2">
        <f t="shared" si="188"/>
        <v>5.6942131668925189</v>
      </c>
      <c r="E2025" s="2">
        <f t="shared" si="187"/>
        <v>4.401593309894114E-2</v>
      </c>
      <c r="F2025" s="2">
        <f t="shared" si="191"/>
        <v>-3.3065268977095965E-3</v>
      </c>
      <c r="G2025" s="2">
        <f t="shared" si="189"/>
        <v>4.7322459996650738E-2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6">
        <f>TITRES_STAT!D2029</f>
        <v>5.6173999999999999</v>
      </c>
      <c r="C2026" s="2">
        <f t="shared" si="186"/>
        <v>5.7448707769158505</v>
      </c>
      <c r="D2026" s="2">
        <f t="shared" si="188"/>
        <v>5.6885233026782585</v>
      </c>
      <c r="E2026" s="2">
        <f t="shared" si="187"/>
        <v>5.634747423759201E-2</v>
      </c>
      <c r="F2026" s="2">
        <f t="shared" si="191"/>
        <v>8.6242733293507255E-3</v>
      </c>
      <c r="G2026" s="2">
        <f t="shared" si="189"/>
        <v>4.7723200908241281E-2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6">
        <f>TITRES_STAT!D2030</f>
        <v>5.5397999999999996</v>
      </c>
      <c r="C2027" s="2">
        <f t="shared" si="186"/>
        <v>5.7557983496980274</v>
      </c>
      <c r="D2027" s="2">
        <f t="shared" si="188"/>
        <v>5.6775067617391279</v>
      </c>
      <c r="E2027" s="2">
        <f t="shared" si="187"/>
        <v>7.8291587958899456E-2</v>
      </c>
      <c r="F2027" s="2">
        <f t="shared" si="191"/>
        <v>2.2557736255260471E-2</v>
      </c>
      <c r="G2027" s="2">
        <f t="shared" si="189"/>
        <v>5.5733851703638981E-2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6">
        <f>TITRES_STAT!D2031</f>
        <v>5.6087999999999996</v>
      </c>
      <c r="C2028" s="2">
        <f t="shared" si="186"/>
        <v>5.7597370651290998</v>
      </c>
      <c r="D2028" s="2">
        <f t="shared" si="188"/>
        <v>5.6724173719806732</v>
      </c>
      <c r="E2028" s="2">
        <f t="shared" si="187"/>
        <v>8.731969314842658E-2</v>
      </c>
      <c r="F2028" s="2">
        <f t="shared" si="191"/>
        <v>3.551012763389369E-2</v>
      </c>
      <c r="G2028" s="2">
        <f t="shared" si="189"/>
        <v>5.180956551453289E-2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5.5914999999999999</v>
      </c>
      <c r="C2029" s="2">
        <f t="shared" si="186"/>
        <v>5.7537775166477001</v>
      </c>
      <c r="D2029" s="2">
        <f t="shared" si="188"/>
        <v>5.6664234925746975</v>
      </c>
      <c r="E2029" s="2">
        <f t="shared" si="187"/>
        <v>8.7354024073002634E-2</v>
      </c>
      <c r="F2029" s="2">
        <f t="shared" si="191"/>
        <v>4.5878906921715479E-2</v>
      </c>
      <c r="G2029" s="2">
        <f t="shared" si="189"/>
        <v>4.1475117151287155E-2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5.5656999999999996</v>
      </c>
      <c r="C2030" s="2">
        <f t="shared" si="186"/>
        <v>5.7447502063942082</v>
      </c>
      <c r="D2030" s="2">
        <f t="shared" si="188"/>
        <v>5.6589624931247196</v>
      </c>
      <c r="E2030" s="2">
        <f t="shared" si="187"/>
        <v>8.5787713269488641E-2</v>
      </c>
      <c r="F2030" s="2">
        <f t="shared" si="191"/>
        <v>5.3860668191270111E-2</v>
      </c>
      <c r="G2030" s="2">
        <f t="shared" si="189"/>
        <v>3.192704507821853E-2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5.5656999999999996</v>
      </c>
      <c r="C2031" s="2">
        <f t="shared" si="186"/>
        <v>5.7344501746412524</v>
      </c>
      <c r="D2031" s="2">
        <f t="shared" si="188"/>
        <v>5.6520541603006667</v>
      </c>
      <c r="E2031" s="2">
        <f t="shared" si="187"/>
        <v>8.2396014340585744E-2</v>
      </c>
      <c r="F2031" s="2">
        <f t="shared" si="191"/>
        <v>5.9567737421133235E-2</v>
      </c>
      <c r="G2031" s="2">
        <f t="shared" si="189"/>
        <v>2.2828276919452509E-2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5.6087999999999996</v>
      </c>
      <c r="C2032" s="2">
        <f t="shared" si="186"/>
        <v>5.7257347631579822</v>
      </c>
      <c r="D2032" s="2">
        <f t="shared" si="188"/>
        <v>5.6488501484265425</v>
      </c>
      <c r="E2032" s="2">
        <f t="shared" si="187"/>
        <v>7.6884614731439704E-2</v>
      </c>
      <c r="F2032" s="2">
        <f t="shared" si="191"/>
        <v>6.3031112883194532E-2</v>
      </c>
      <c r="G2032" s="2">
        <f t="shared" si="189"/>
        <v>1.3853501848245173E-2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5.6002000000000001</v>
      </c>
      <c r="C2033" s="2">
        <f t="shared" si="186"/>
        <v>5.7170371072875232</v>
      </c>
      <c r="D2033" s="2">
        <f t="shared" si="188"/>
        <v>5.6452464337282802</v>
      </c>
      <c r="E2033" s="2">
        <f t="shared" si="187"/>
        <v>7.1790673559243068E-2</v>
      </c>
      <c r="F2033" s="2">
        <f t="shared" si="191"/>
        <v>6.4783025018404244E-2</v>
      </c>
      <c r="G2033" s="2">
        <f t="shared" si="189"/>
        <v>7.0076485408388234E-3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5.5656999999999996</v>
      </c>
      <c r="C2034" s="2">
        <f t="shared" si="186"/>
        <v>5.7043698600125197</v>
      </c>
      <c r="D2034" s="2">
        <f t="shared" si="188"/>
        <v>5.6393541053039629</v>
      </c>
      <c r="E2034" s="2">
        <f t="shared" si="187"/>
        <v>6.5015754708556805E-2</v>
      </c>
      <c r="F2034" s="2">
        <f t="shared" si="191"/>
        <v>6.4829570956434768E-2</v>
      </c>
      <c r="G2034" s="2">
        <f t="shared" si="189"/>
        <v>1.8618375212203775E-4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5.5311000000000003</v>
      </c>
      <c r="C2035" s="2">
        <f t="shared" si="186"/>
        <v>5.6923283430875165</v>
      </c>
      <c r="D2035" s="2">
        <f t="shared" si="188"/>
        <v>5.6313352826888545</v>
      </c>
      <c r="E2035" s="2">
        <f t="shared" si="187"/>
        <v>6.0993060398661925E-2</v>
      </c>
      <c r="F2035" s="2">
        <f t="shared" si="191"/>
        <v>6.4062268844880199E-2</v>
      </c>
      <c r="G2035" s="2">
        <f t="shared" si="189"/>
        <v>-3.0692084462182745E-3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6">
        <f>TITRES_STAT!D2039</f>
        <v>5.5570000000000004</v>
      </c>
      <c r="C2036" s="2">
        <f t="shared" si="186"/>
        <v>5.6808009056894369</v>
      </c>
      <c r="D2036" s="2">
        <f t="shared" si="188"/>
        <v>5.6258289654526434</v>
      </c>
      <c r="E2036" s="2">
        <f t="shared" si="187"/>
        <v>5.4971940236793415E-2</v>
      </c>
      <c r="F2036" s="2">
        <f t="shared" si="191"/>
        <v>6.2244203123262842E-2</v>
      </c>
      <c r="G2036" s="2">
        <f t="shared" si="189"/>
        <v>-7.2722628864694272E-3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6">
        <f>TITRES_STAT!D2040</f>
        <v>5.5570000000000004</v>
      </c>
      <c r="C2037" s="2">
        <f t="shared" si="186"/>
        <v>5.6591084586602927</v>
      </c>
      <c r="D2037" s="2">
        <f t="shared" si="188"/>
        <v>5.6207305235672624</v>
      </c>
      <c r="E2037" s="2">
        <f t="shared" si="187"/>
        <v>3.8377935093030224E-2</v>
      </c>
      <c r="F2037" s="2">
        <f t="shared" si="191"/>
        <v>5.7470949517216319E-2</v>
      </c>
      <c r="G2037" s="2">
        <f t="shared" si="189"/>
        <v>-1.9093014424186094E-2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6">
        <f>TITRES_STAT!D2041</f>
        <v>5.5570000000000004</v>
      </c>
      <c r="C2038" s="2">
        <f t="shared" si="186"/>
        <v>5.6513686957894782</v>
      </c>
      <c r="D2038" s="2">
        <f t="shared" si="188"/>
        <v>5.6160097440437617</v>
      </c>
      <c r="E2038" s="2">
        <f t="shared" si="187"/>
        <v>3.535895174571646E-2</v>
      </c>
      <c r="F2038" s="2">
        <f t="shared" si="191"/>
        <v>5.3048549962916351E-2</v>
      </c>
      <c r="G2038" s="2">
        <f t="shared" si="189"/>
        <v>-1.7689598217199891E-2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6">
        <f>TITRES_STAT!D2042</f>
        <v>5.6087999999999996</v>
      </c>
      <c r="C2039" s="2">
        <f t="shared" si="186"/>
        <v>5.642158127206482</v>
      </c>
      <c r="D2039" s="2">
        <f t="shared" si="188"/>
        <v>5.6154756889294086</v>
      </c>
      <c r="E2039" s="2">
        <f t="shared" si="187"/>
        <v>2.6682438277073395E-2</v>
      </c>
      <c r="F2039" s="2">
        <f t="shared" si="191"/>
        <v>4.7775327625747765E-2</v>
      </c>
      <c r="G2039" s="2">
        <f t="shared" si="189"/>
        <v>-2.1092889348674371E-2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6">
        <f>TITRES_STAT!D2043</f>
        <v>5.5743</v>
      </c>
      <c r="C2040" s="2">
        <f t="shared" si="186"/>
        <v>5.630395338405485</v>
      </c>
      <c r="D2040" s="2">
        <f t="shared" si="188"/>
        <v>5.6124256378976005</v>
      </c>
      <c r="E2040" s="2">
        <f t="shared" si="187"/>
        <v>1.796970050788449E-2</v>
      </c>
      <c r="F2040" s="2">
        <f t="shared" si="191"/>
        <v>4.1814202202175112E-2</v>
      </c>
      <c r="G2040" s="2">
        <f t="shared" si="189"/>
        <v>-2.3844501694290622E-2</v>
      </c>
      <c r="H2040" s="2" t="str">
        <f t="shared" si="190"/>
        <v>Hold</v>
      </c>
    </row>
    <row r="2041" spans="1:8" ht="13.5" x14ac:dyDescent="0.25">
      <c r="A2041" s="3">
        <f>TITRES_STAT!B2044</f>
        <v>44974</v>
      </c>
      <c r="B2041" s="6">
        <f>TITRES_STAT!D2044</f>
        <v>5.5656999999999996</v>
      </c>
      <c r="C2041" s="2">
        <f t="shared" si="186"/>
        <v>5.6204422094200259</v>
      </c>
      <c r="D2041" s="2">
        <f t="shared" si="188"/>
        <v>5.6089644795348157</v>
      </c>
      <c r="E2041" s="2">
        <f t="shared" si="187"/>
        <v>1.1477729885210231E-2</v>
      </c>
      <c r="F2041" s="2">
        <f t="shared" si="191"/>
        <v>3.5746907738782141E-2</v>
      </c>
      <c r="G2041" s="2">
        <f t="shared" si="189"/>
        <v>-2.426917785357191E-2</v>
      </c>
      <c r="H2041" s="2" t="str">
        <f t="shared" si="190"/>
        <v>Hold</v>
      </c>
    </row>
    <row r="2042" spans="1:8" ht="13.5" x14ac:dyDescent="0.25">
      <c r="A2042" s="3">
        <f>TITRES_STAT!B2045</f>
        <v>44977</v>
      </c>
      <c r="B2042" s="6">
        <f>TITRES_STAT!D2045</f>
        <v>5.5570000000000004</v>
      </c>
      <c r="C2042" s="2">
        <f t="shared" si="186"/>
        <v>5.6186511002784831</v>
      </c>
      <c r="D2042" s="2">
        <f t="shared" si="188"/>
        <v>5.6051152588285333</v>
      </c>
      <c r="E2042" s="2">
        <f t="shared" si="187"/>
        <v>1.3535841449949793E-2</v>
      </c>
      <c r="F2042" s="2">
        <f t="shared" si="191"/>
        <v>3.1304694481015673E-2</v>
      </c>
      <c r="G2042" s="2">
        <f t="shared" si="189"/>
        <v>-1.776885303106588E-2</v>
      </c>
      <c r="H2042" s="2" t="str">
        <f t="shared" si="190"/>
        <v>Hold</v>
      </c>
    </row>
    <row r="2043" spans="1:8" ht="13.5" x14ac:dyDescent="0.25">
      <c r="A2043" s="3">
        <f>TITRES_STAT!B2046</f>
        <v>44978</v>
      </c>
      <c r="B2043" s="6">
        <f>TITRES_STAT!D2046</f>
        <v>5.5225</v>
      </c>
      <c r="C2043" s="2">
        <f t="shared" si="186"/>
        <v>5.6158124694664089</v>
      </c>
      <c r="D2043" s="2">
        <f t="shared" si="188"/>
        <v>5.59899561002642</v>
      </c>
      <c r="E2043" s="2">
        <f t="shared" si="187"/>
        <v>1.6816859439988896E-2</v>
      </c>
      <c r="F2043" s="2">
        <f t="shared" si="191"/>
        <v>2.8407127472810319E-2</v>
      </c>
      <c r="G2043" s="2">
        <f t="shared" si="189"/>
        <v>-1.1590268032821423E-2</v>
      </c>
      <c r="H2043" s="2" t="str">
        <f t="shared" si="190"/>
        <v>Hold</v>
      </c>
    </row>
    <row r="2044" spans="1:8" ht="13.5" x14ac:dyDescent="0.25">
      <c r="A2044" s="3">
        <f>TITRES_STAT!B2047</f>
        <v>44979</v>
      </c>
      <c r="B2044" s="6">
        <f>TITRES_STAT!D2047</f>
        <v>5.4965999999999999</v>
      </c>
      <c r="C2044" s="2">
        <f t="shared" si="186"/>
        <v>5.6081028587792687</v>
      </c>
      <c r="D2044" s="2">
        <f t="shared" si="188"/>
        <v>5.5914107500244628</v>
      </c>
      <c r="E2044" s="2">
        <f t="shared" si="187"/>
        <v>1.6692108754805979E-2</v>
      </c>
      <c r="F2044" s="2">
        <f t="shared" si="191"/>
        <v>2.6064123729209455E-2</v>
      </c>
      <c r="G2044" s="2">
        <f t="shared" si="189"/>
        <v>-9.372014974403476E-3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6">
        <f>TITRES_STAT!D2048</f>
        <v>5.5570000000000004</v>
      </c>
      <c r="C2045" s="2">
        <f t="shared" si="186"/>
        <v>5.5962562651209202</v>
      </c>
      <c r="D2045" s="2">
        <f t="shared" si="188"/>
        <v>5.5888618055782064</v>
      </c>
      <c r="E2045" s="2">
        <f t="shared" si="187"/>
        <v>7.3944595427137827E-3</v>
      </c>
      <c r="F2045" s="2">
        <f t="shared" si="191"/>
        <v>2.2330190891910323E-2</v>
      </c>
      <c r="G2045" s="2">
        <f t="shared" si="189"/>
        <v>-1.493573134919654E-2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6">
        <f>TITRES_STAT!D2049</f>
        <v>5.5484</v>
      </c>
      <c r="C2046" s="2">
        <f t="shared" si="186"/>
        <v>5.5902168397177014</v>
      </c>
      <c r="D2046" s="2">
        <f t="shared" si="188"/>
        <v>5.5858646347946355</v>
      </c>
      <c r="E2046" s="2">
        <f t="shared" si="187"/>
        <v>4.3522049230659832E-3</v>
      </c>
      <c r="F2046" s="2">
        <f t="shared" si="191"/>
        <v>1.8734593698141455E-2</v>
      </c>
      <c r="G2046" s="2">
        <f t="shared" si="189"/>
        <v>-1.4382388775075472E-2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6">
        <f>TITRES_STAT!D2050</f>
        <v>5.5484</v>
      </c>
      <c r="C2047" s="2">
        <f t="shared" si="186"/>
        <v>5.5851065566842086</v>
      </c>
      <c r="D2047" s="2">
        <f t="shared" si="188"/>
        <v>5.5830894766616996</v>
      </c>
      <c r="E2047" s="2">
        <f t="shared" si="187"/>
        <v>2.0170800225089991E-3</v>
      </c>
      <c r="F2047" s="2">
        <f t="shared" si="191"/>
        <v>1.5391090963014964E-2</v>
      </c>
      <c r="G2047" s="2">
        <f t="shared" si="189"/>
        <v>-1.3374010940505965E-2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5.6002000000000001</v>
      </c>
      <c r="C2048" s="2">
        <f t="shared" si="186"/>
        <v>5.5807824710404841</v>
      </c>
      <c r="D2048" s="2">
        <f t="shared" si="188"/>
        <v>5.5843569228349068</v>
      </c>
      <c r="E2048" s="2">
        <f t="shared" si="187"/>
        <v>-3.5744517944227283E-3</v>
      </c>
      <c r="F2048" s="2">
        <f t="shared" si="191"/>
        <v>1.1597982411527426E-2</v>
      </c>
      <c r="G2048" s="2">
        <f t="shared" si="189"/>
        <v>-1.5172434205950155E-2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5.6002000000000001</v>
      </c>
      <c r="C2049" s="2">
        <f t="shared" si="186"/>
        <v>5.5850928601111791</v>
      </c>
      <c r="D2049" s="2">
        <f t="shared" si="188"/>
        <v>5.5855304841063953</v>
      </c>
      <c r="E2049" s="2">
        <f t="shared" si="187"/>
        <v>-4.3762399521618534E-4</v>
      </c>
      <c r="F2049" s="2">
        <f t="shared" si="191"/>
        <v>9.1908611301787044E-3</v>
      </c>
      <c r="G2049" s="2">
        <f t="shared" si="189"/>
        <v>-9.6284851253948898E-3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5.6087999999999996</v>
      </c>
      <c r="C2050" s="2">
        <f t="shared" si="186"/>
        <v>5.5834324200940744</v>
      </c>
      <c r="D2050" s="2">
        <f t="shared" si="188"/>
        <v>5.5872541519503658</v>
      </c>
      <c r="E2050" s="2">
        <f t="shared" si="187"/>
        <v>-3.8217318562914215E-3</v>
      </c>
      <c r="F2050" s="2">
        <f t="shared" si="191"/>
        <v>6.5883425328846796E-3</v>
      </c>
      <c r="G2050" s="2">
        <f t="shared" si="189"/>
        <v>-1.0410074389176101E-2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5.5914999999999999</v>
      </c>
      <c r="C2051" s="2">
        <f t="shared" si="186"/>
        <v>5.5807043554642171</v>
      </c>
      <c r="D2051" s="2">
        <f t="shared" si="188"/>
        <v>5.5875686592133018</v>
      </c>
      <c r="E2051" s="2">
        <f t="shared" si="187"/>
        <v>-6.8643037490847547E-3</v>
      </c>
      <c r="F2051" s="2">
        <f t="shared" si="191"/>
        <v>3.8978132764907929E-3</v>
      </c>
      <c r="G2051" s="2">
        <f t="shared" si="189"/>
        <v>-1.0762117025575547E-2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5.5914999999999999</v>
      </c>
      <c r="C2052" s="2">
        <f t="shared" si="186"/>
        <v>5.5770575315466457</v>
      </c>
      <c r="D2052" s="2">
        <f t="shared" si="188"/>
        <v>5.5878598696419459</v>
      </c>
      <c r="E2052" s="2">
        <f t="shared" si="187"/>
        <v>-1.0802338095300179E-2</v>
      </c>
      <c r="F2052" s="2">
        <f t="shared" si="191"/>
        <v>9.577830021325986E-4</v>
      </c>
      <c r="G2052" s="2">
        <f t="shared" si="189"/>
        <v>-1.1760121097432777E-2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5.6519000000000004</v>
      </c>
      <c r="C2053" s="2">
        <f t="shared" si="186"/>
        <v>5.568664065154854</v>
      </c>
      <c r="D2053" s="2">
        <f t="shared" si="188"/>
        <v>5.5926035830018019</v>
      </c>
      <c r="E2053" s="2">
        <f t="shared" si="187"/>
        <v>-2.3939517846947922E-2</v>
      </c>
      <c r="F2053" s="2">
        <f t="shared" si="191"/>
        <v>-4.0216771676835055E-3</v>
      </c>
      <c r="G2053" s="2">
        <f t="shared" si="189"/>
        <v>-1.9917840679264415E-2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5.7382</v>
      </c>
      <c r="C2054" s="2">
        <f t="shared" si="186"/>
        <v>5.557577285900261</v>
      </c>
      <c r="D2054" s="2">
        <f t="shared" si="188"/>
        <v>5.6033885027794463</v>
      </c>
      <c r="E2054" s="2">
        <f t="shared" si="187"/>
        <v>-4.5811216879185324E-2</v>
      </c>
      <c r="F2054" s="2">
        <f t="shared" si="191"/>
        <v>-1.2379585109983869E-2</v>
      </c>
      <c r="G2054" s="2">
        <f t="shared" si="189"/>
        <v>-3.3431631769201456E-2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5.6951000000000001</v>
      </c>
      <c r="C2055" s="2">
        <f t="shared" si="186"/>
        <v>5.5574884726848364</v>
      </c>
      <c r="D2055" s="2">
        <f t="shared" si="188"/>
        <v>5.6101819470180052</v>
      </c>
      <c r="E2055" s="2">
        <f t="shared" si="187"/>
        <v>-5.2693474333168844E-2</v>
      </c>
      <c r="F2055" s="2">
        <f t="shared" si="191"/>
        <v>-2.0442362954620867E-2</v>
      </c>
      <c r="G2055" s="2">
        <f t="shared" si="189"/>
        <v>-3.2251111378547977E-2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5.7641</v>
      </c>
      <c r="C2056" s="2">
        <f t="shared" si="186"/>
        <v>5.5560902461179387</v>
      </c>
      <c r="D2056" s="2">
        <f t="shared" si="188"/>
        <v>5.621583284275931</v>
      </c>
      <c r="E2056" s="2">
        <f t="shared" si="187"/>
        <v>-6.5493038157992345E-2</v>
      </c>
      <c r="F2056" s="2">
        <f t="shared" si="191"/>
        <v>-2.9452497995295163E-2</v>
      </c>
      <c r="G2056" s="2">
        <f t="shared" si="189"/>
        <v>-3.6040540162697185E-2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5.8762999999999996</v>
      </c>
      <c r="C2057" s="2">
        <f t="shared" si="186"/>
        <v>5.5549071313305634</v>
      </c>
      <c r="D2057" s="2">
        <f t="shared" si="188"/>
        <v>5.6404511891443807</v>
      </c>
      <c r="E2057" s="2">
        <f t="shared" si="187"/>
        <v>-8.5544057813817354E-2</v>
      </c>
      <c r="F2057" s="2">
        <f t="shared" si="191"/>
        <v>-4.0670809958999604E-2</v>
      </c>
      <c r="G2057" s="2">
        <f t="shared" si="189"/>
        <v>-4.4873247854817749E-2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5.9452999999999996</v>
      </c>
      <c r="C2058" s="2">
        <f t="shared" si="186"/>
        <v>5.5618752649720147</v>
      </c>
      <c r="D2058" s="2">
        <f t="shared" si="188"/>
        <v>5.6630325825410939</v>
      </c>
      <c r="E2058" s="2">
        <f t="shared" si="187"/>
        <v>-0.1011573175690792</v>
      </c>
      <c r="F2058" s="2">
        <f t="shared" si="191"/>
        <v>-5.2768111481015526E-2</v>
      </c>
      <c r="G2058" s="2">
        <f t="shared" si="189"/>
        <v>-4.8389206088063672E-2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6.1265000000000001</v>
      </c>
      <c r="C2059" s="2">
        <f t="shared" si="186"/>
        <v>5.5677713780532434</v>
      </c>
      <c r="D2059" s="2">
        <f t="shared" si="188"/>
        <v>5.6973635023528653</v>
      </c>
      <c r="E2059" s="2">
        <f t="shared" si="187"/>
        <v>-0.12959212429962186</v>
      </c>
      <c r="F2059" s="2">
        <f t="shared" si="191"/>
        <v>-6.81329140447368E-2</v>
      </c>
      <c r="G2059" s="2">
        <f t="shared" si="189"/>
        <v>-6.1459210254885058E-2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6.1265000000000001</v>
      </c>
      <c r="C2060" s="2">
        <f t="shared" si="186"/>
        <v>5.5740834737373595</v>
      </c>
      <c r="D2060" s="2">
        <f t="shared" si="188"/>
        <v>5.7291513910674681</v>
      </c>
      <c r="E2060" s="2">
        <f t="shared" si="187"/>
        <v>-0.15506791733010861</v>
      </c>
      <c r="F2060" s="2">
        <f t="shared" si="191"/>
        <v>-8.5519914701811167E-2</v>
      </c>
      <c r="G2060" s="2">
        <f t="shared" si="189"/>
        <v>-6.954800262829744E-2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6.2127999999999997</v>
      </c>
      <c r="C2061" s="2">
        <f t="shared" si="186"/>
        <v>5.576762939316227</v>
      </c>
      <c r="D2061" s="2">
        <f t="shared" si="188"/>
        <v>5.7649772139513589</v>
      </c>
      <c r="E2061" s="2">
        <f t="shared" si="187"/>
        <v>-0.18821427463513185</v>
      </c>
      <c r="F2061" s="2">
        <f t="shared" si="191"/>
        <v>-0.10605878668847531</v>
      </c>
      <c r="G2061" s="2">
        <f t="shared" si="189"/>
        <v>-8.2155487946656544E-2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6.2214999999999998</v>
      </c>
      <c r="C2062" s="2">
        <f t="shared" si="186"/>
        <v>5.579030179421423</v>
      </c>
      <c r="D2062" s="2">
        <f t="shared" si="188"/>
        <v>5.7987937166216286</v>
      </c>
      <c r="E2062" s="2">
        <f t="shared" si="187"/>
        <v>-0.21976353720020558</v>
      </c>
      <c r="F2062" s="2">
        <f t="shared" si="191"/>
        <v>-0.12879973679082138</v>
      </c>
      <c r="G2062" s="2">
        <f t="shared" si="189"/>
        <v>-9.0963800409384205E-2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6.3163999999999998</v>
      </c>
      <c r="C2063" s="2">
        <f t="shared" ref="C2063:C2126" si="192">$C$4*B2053+C2062*(1-$C$4)</f>
        <v>5.5902409210488964</v>
      </c>
      <c r="D2063" s="2">
        <f t="shared" si="188"/>
        <v>5.8371349227978042</v>
      </c>
      <c r="E2063" s="2">
        <f t="shared" si="187"/>
        <v>-0.24689400174890785</v>
      </c>
      <c r="F2063" s="2">
        <f t="shared" si="191"/>
        <v>-0.15241858978243869</v>
      </c>
      <c r="G2063" s="2">
        <f t="shared" si="189"/>
        <v>-9.4475411966469164E-2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6.3768000000000002</v>
      </c>
      <c r="C2064" s="2">
        <f t="shared" si="192"/>
        <v>5.6130038562721438</v>
      </c>
      <c r="D2064" s="2">
        <f t="shared" si="188"/>
        <v>5.8771101137016704</v>
      </c>
      <c r="E2064" s="2">
        <f t="shared" si="187"/>
        <v>-0.26410625742952654</v>
      </c>
      <c r="F2064" s="2">
        <f t="shared" si="191"/>
        <v>-0.17475612331185628</v>
      </c>
      <c r="G2064" s="2">
        <f t="shared" si="189"/>
        <v>-8.935013411767026E-2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6.4371999999999998</v>
      </c>
      <c r="C2065" s="2">
        <f t="shared" si="192"/>
        <v>5.6256340322302751</v>
      </c>
      <c r="D2065" s="2">
        <f t="shared" si="188"/>
        <v>5.918598253427473</v>
      </c>
      <c r="E2065" s="2">
        <f t="shared" si="187"/>
        <v>-0.29296422119719789</v>
      </c>
      <c r="F2065" s="2">
        <f t="shared" si="191"/>
        <v>-0.19839774288892462</v>
      </c>
      <c r="G2065" s="2">
        <f t="shared" si="189"/>
        <v>-9.4566478308273277E-2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6.4630999999999998</v>
      </c>
      <c r="C2066" s="2">
        <f t="shared" si="192"/>
        <v>5.6469364888102334</v>
      </c>
      <c r="D2066" s="2">
        <f t="shared" si="188"/>
        <v>5.9589317161365489</v>
      </c>
      <c r="E2066" s="2">
        <f t="shared" si="187"/>
        <v>-0.31199522732631557</v>
      </c>
      <c r="F2066" s="2">
        <f t="shared" si="191"/>
        <v>-0.22111723977640282</v>
      </c>
      <c r="G2066" s="2">
        <f t="shared" si="189"/>
        <v>-9.0877987549912748E-2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6.5148000000000001</v>
      </c>
      <c r="C2067" s="2">
        <f t="shared" si="192"/>
        <v>5.6822231828394276</v>
      </c>
      <c r="D2067" s="2">
        <f t="shared" si="188"/>
        <v>6.0001071445708778</v>
      </c>
      <c r="E2067" s="2">
        <f t="shared" si="187"/>
        <v>-0.31788396173145017</v>
      </c>
      <c r="F2067" s="2">
        <f t="shared" si="191"/>
        <v>-0.24047058416741229</v>
      </c>
      <c r="G2067" s="2">
        <f t="shared" si="189"/>
        <v>-7.7413377564037877E-2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6.6702000000000004</v>
      </c>
      <c r="C2068" s="2">
        <f t="shared" si="192"/>
        <v>5.7226965393256695</v>
      </c>
      <c r="D2068" s="2">
        <f t="shared" si="188"/>
        <v>6.0497436523804424</v>
      </c>
      <c r="E2068" s="2">
        <f t="shared" si="187"/>
        <v>-0.32704711305477296</v>
      </c>
      <c r="F2068" s="2">
        <f t="shared" si="191"/>
        <v>-0.25778588994488444</v>
      </c>
      <c r="G2068" s="2">
        <f t="shared" si="189"/>
        <v>-6.9261223109888526E-2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6">
        <f>TITRES_STAT!D2072</f>
        <v>6.7305999999999999</v>
      </c>
      <c r="C2069" s="2">
        <f t="shared" si="192"/>
        <v>5.7848201486601818</v>
      </c>
      <c r="D2069" s="2">
        <f t="shared" si="188"/>
        <v>6.1001774559078177</v>
      </c>
      <c r="E2069" s="2">
        <f t="shared" si="187"/>
        <v>-0.31535730724763589</v>
      </c>
      <c r="F2069" s="2">
        <f t="shared" si="191"/>
        <v>-0.26930017340543472</v>
      </c>
      <c r="G2069" s="2">
        <f t="shared" si="189"/>
        <v>-4.605713384220117E-2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6">
        <f>TITRES_STAT!D2073</f>
        <v>6.6443000000000003</v>
      </c>
      <c r="C2070" s="2">
        <f t="shared" si="192"/>
        <v>5.8373862796355382</v>
      </c>
      <c r="D2070" s="2">
        <f t="shared" si="188"/>
        <v>6.1404828295442755</v>
      </c>
      <c r="E2070" s="2">
        <f t="shared" si="187"/>
        <v>-0.30309654990873725</v>
      </c>
      <c r="F2070" s="2">
        <f t="shared" si="191"/>
        <v>-0.27605944870609522</v>
      </c>
      <c r="G2070" s="2">
        <f t="shared" si="189"/>
        <v>-2.7037101202642022E-2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6">
        <f>TITRES_STAT!D2074</f>
        <v>6.6443000000000003</v>
      </c>
      <c r="C2071" s="2">
        <f t="shared" si="192"/>
        <v>5.8951422366146859</v>
      </c>
      <c r="D2071" s="2">
        <f t="shared" si="188"/>
        <v>6.1778026199484035</v>
      </c>
      <c r="E2071" s="2">
        <f t="shared" si="187"/>
        <v>-0.28266038333371757</v>
      </c>
      <c r="F2071" s="2">
        <f t="shared" si="191"/>
        <v>-0.27737963563161971</v>
      </c>
      <c r="G2071" s="2">
        <f t="shared" si="189"/>
        <v>-5.2807477020978544E-3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6">
        <f>TITRES_STAT!D2075</f>
        <v>6.7046999999999999</v>
      </c>
      <c r="C2072" s="2">
        <f t="shared" si="192"/>
        <v>5.9453511232893499</v>
      </c>
      <c r="D2072" s="2">
        <f t="shared" si="188"/>
        <v>6.2168320555077816</v>
      </c>
      <c r="E2072" s="2">
        <f t="shared" si="187"/>
        <v>-0.27148093221843173</v>
      </c>
      <c r="F2072" s="2">
        <f t="shared" si="191"/>
        <v>-0.27619989494898212</v>
      </c>
      <c r="G2072" s="2">
        <f t="shared" si="189"/>
        <v>4.7189627305503912E-3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6.5061999999999998</v>
      </c>
      <c r="C2073" s="2">
        <f t="shared" si="192"/>
        <v>6.0024355658602193</v>
      </c>
      <c r="D2073" s="2">
        <f t="shared" si="188"/>
        <v>6.2382667180627607</v>
      </c>
      <c r="E2073" s="2">
        <f t="shared" si="187"/>
        <v>-0.23583115220254136</v>
      </c>
      <c r="F2073" s="2">
        <f t="shared" si="191"/>
        <v>-0.26812614639969401</v>
      </c>
      <c r="G2073" s="2">
        <f t="shared" si="189"/>
        <v>3.2294994197152649E-2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6.7392000000000003</v>
      </c>
      <c r="C2074" s="2">
        <f t="shared" si="192"/>
        <v>6.0600300941894165</v>
      </c>
      <c r="D2074" s="2">
        <f t="shared" si="188"/>
        <v>6.2753728870951493</v>
      </c>
      <c r="E2074" s="2">
        <f t="shared" si="187"/>
        <v>-0.21534279290573277</v>
      </c>
      <c r="F2074" s="2">
        <f t="shared" si="191"/>
        <v>-0.25756947570090177</v>
      </c>
      <c r="G2074" s="2">
        <f t="shared" si="189"/>
        <v>4.2226682795169002E-2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6.8082000000000003</v>
      </c>
      <c r="C2075" s="2">
        <f t="shared" si="192"/>
        <v>6.1180562335448911</v>
      </c>
      <c r="D2075" s="2">
        <f t="shared" si="188"/>
        <v>6.3148415621251379</v>
      </c>
      <c r="E2075" s="2">
        <f t="shared" si="187"/>
        <v>-0.19678532858024678</v>
      </c>
      <c r="F2075" s="2">
        <f t="shared" si="191"/>
        <v>-0.24541264627677079</v>
      </c>
      <c r="G2075" s="2">
        <f t="shared" si="189"/>
        <v>4.8627317696524008E-2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6.8167999999999997</v>
      </c>
      <c r="C2076" s="2">
        <f t="shared" si="192"/>
        <v>6.1711398899226007</v>
      </c>
      <c r="D2076" s="2">
        <f t="shared" si="188"/>
        <v>6.3520236686343878</v>
      </c>
      <c r="E2076" s="2">
        <f t="shared" ref="E2076:E2139" si="193">C2076-D2076</f>
        <v>-0.18088377871178718</v>
      </c>
      <c r="F2076" s="2">
        <f t="shared" si="191"/>
        <v>-0.23250687276377408</v>
      </c>
      <c r="G2076" s="2">
        <f t="shared" si="189"/>
        <v>5.1623094051986895E-2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6.6874000000000002</v>
      </c>
      <c r="C2077" s="2">
        <f t="shared" si="192"/>
        <v>6.2240106760883549</v>
      </c>
      <c r="D2077" s="2">
        <f t="shared" ref="D2077:D2140" si="194">$D$4*B2077+(1-$D$4)*D2076</f>
        <v>6.3768663598466553</v>
      </c>
      <c r="E2077" s="2">
        <f t="shared" si="193"/>
        <v>-0.15285568375830039</v>
      </c>
      <c r="F2077" s="2">
        <f t="shared" si="191"/>
        <v>-0.21657663496267937</v>
      </c>
      <c r="G2077" s="2">
        <f t="shared" si="189"/>
        <v>6.3720951204378984E-2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6.5148000000000001</v>
      </c>
      <c r="C2078" s="2">
        <f t="shared" si="192"/>
        <v>6.2926551874593777</v>
      </c>
      <c r="D2078" s="2">
        <f t="shared" si="194"/>
        <v>6.3870836665246813</v>
      </c>
      <c r="E2078" s="2">
        <f t="shared" si="193"/>
        <v>-9.4428479065303605E-2</v>
      </c>
      <c r="F2078" s="2">
        <f t="shared" si="191"/>
        <v>-0.19214700378320421</v>
      </c>
      <c r="G2078" s="2">
        <f t="shared" si="189"/>
        <v>9.7718524717900601E-2</v>
      </c>
      <c r="H2078" s="2" t="str">
        <f t="shared" si="190"/>
        <v>Sell</v>
      </c>
    </row>
    <row r="2079" spans="1:8" ht="13.5" x14ac:dyDescent="0.25">
      <c r="A2079" s="3">
        <f>TITRES_STAT!B2082</f>
        <v>45029</v>
      </c>
      <c r="B2079" s="6">
        <f>TITRES_STAT!D2082</f>
        <v>6.3853999999999997</v>
      </c>
      <c r="C2079" s="2">
        <f t="shared" si="192"/>
        <v>6.3600313124656278</v>
      </c>
      <c r="D2079" s="2">
        <f t="shared" si="194"/>
        <v>6.3869589504858162</v>
      </c>
      <c r="E2079" s="2">
        <f t="shared" si="193"/>
        <v>-2.6927638020188382E-2</v>
      </c>
      <c r="F2079" s="2">
        <f t="shared" si="191"/>
        <v>-0.15910313063060105</v>
      </c>
      <c r="G2079" s="2">
        <f t="shared" si="189"/>
        <v>0.13217549261041267</v>
      </c>
      <c r="H2079" s="2" t="str">
        <f t="shared" si="190"/>
        <v>Sell</v>
      </c>
    </row>
    <row r="2080" spans="1:8" ht="13.5" x14ac:dyDescent="0.25">
      <c r="A2080" s="3">
        <f>TITRES_STAT!B2083</f>
        <v>45030</v>
      </c>
      <c r="B2080" s="6">
        <f>TITRES_STAT!D2083</f>
        <v>6.2127999999999997</v>
      </c>
      <c r="C2080" s="2">
        <f t="shared" si="192"/>
        <v>6.4037649567016848</v>
      </c>
      <c r="D2080" s="2">
        <f t="shared" si="194"/>
        <v>6.3740582874868661</v>
      </c>
      <c r="E2080" s="2">
        <f t="shared" si="193"/>
        <v>2.9706669214818682E-2</v>
      </c>
      <c r="F2080" s="2">
        <f t="shared" si="191"/>
        <v>-0.1213411706615171</v>
      </c>
      <c r="G2080" s="2">
        <f t="shared" si="189"/>
        <v>0.1510478398763358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6">
        <f>TITRES_STAT!D2084</f>
        <v>6.4371999999999998</v>
      </c>
      <c r="C2081" s="2">
        <f t="shared" si="192"/>
        <v>6.440770347978348</v>
      </c>
      <c r="D2081" s="2">
        <f t="shared" si="194"/>
        <v>6.3787354513767278</v>
      </c>
      <c r="E2081" s="2">
        <f t="shared" si="193"/>
        <v>6.2034896601620204E-2</v>
      </c>
      <c r="F2081" s="2">
        <f t="shared" si="191"/>
        <v>-8.4665957208889642E-2</v>
      </c>
      <c r="G2081" s="2">
        <f t="shared" si="189"/>
        <v>0.14670085381050985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6">
        <f>TITRES_STAT!D2085</f>
        <v>6.1265000000000001</v>
      </c>
      <c r="C2082" s="2">
        <f t="shared" si="192"/>
        <v>6.4813749098278333</v>
      </c>
      <c r="D2082" s="2">
        <f t="shared" si="194"/>
        <v>6.3600513438673412</v>
      </c>
      <c r="E2082" s="2">
        <f t="shared" si="193"/>
        <v>0.1213235659604921</v>
      </c>
      <c r="F2082" s="2">
        <f t="shared" si="191"/>
        <v>-4.3468052575013301E-2</v>
      </c>
      <c r="G2082" s="2">
        <f t="shared" si="189"/>
        <v>0.16479161853550539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6">
        <f>TITRES_STAT!D2086</f>
        <v>6.0919999999999996</v>
      </c>
      <c r="C2083" s="2">
        <f t="shared" si="192"/>
        <v>6.4851941544697045</v>
      </c>
      <c r="D2083" s="2">
        <f t="shared" si="194"/>
        <v>6.3401956887660562</v>
      </c>
      <c r="E2083" s="2">
        <f t="shared" si="193"/>
        <v>0.14499846570364827</v>
      </c>
      <c r="F2083" s="2">
        <f t="shared" si="191"/>
        <v>-5.7747489192809878E-3</v>
      </c>
      <c r="G2083" s="2">
        <f t="shared" si="189"/>
        <v>0.15077321462292925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6">
        <f>TITRES_STAT!D2087</f>
        <v>6.3509000000000002</v>
      </c>
      <c r="C2084" s="2">
        <f t="shared" si="192"/>
        <v>6.524271976858981</v>
      </c>
      <c r="D2084" s="2">
        <f t="shared" si="194"/>
        <v>6.340988600709311</v>
      </c>
      <c r="E2084" s="2">
        <f t="shared" si="193"/>
        <v>0.18328337614966994</v>
      </c>
      <c r="F2084" s="2">
        <f t="shared" si="191"/>
        <v>3.2036876094509198E-2</v>
      </c>
      <c r="G2084" s="2">
        <f t="shared" ref="G2084:G2147" si="195">E2084-F2084</f>
        <v>0.15124650005516074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6">
        <f>TITRES_STAT!D2088</f>
        <v>6.3594999999999997</v>
      </c>
      <c r="C2085" s="2">
        <f t="shared" si="192"/>
        <v>6.5679532111883683</v>
      </c>
      <c r="D2085" s="2">
        <f t="shared" si="194"/>
        <v>6.3423598154715837</v>
      </c>
      <c r="E2085" s="2">
        <f t="shared" si="193"/>
        <v>0.22559339571678461</v>
      </c>
      <c r="F2085" s="2">
        <f t="shared" ref="F2085:F2148" si="197">(E2085*(2/(10)))+((1-(2/10))*F2084)</f>
        <v>7.0748180018964282E-2</v>
      </c>
      <c r="G2085" s="2">
        <f t="shared" si="195"/>
        <v>0.15484521569782034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6">
        <f>TITRES_STAT!D2089</f>
        <v>6.3853999999999997</v>
      </c>
      <c r="C2086" s="2">
        <f t="shared" si="192"/>
        <v>6.606237332544004</v>
      </c>
      <c r="D2086" s="2">
        <f t="shared" si="194"/>
        <v>6.3455479772885033</v>
      </c>
      <c r="E2086" s="2">
        <f t="shared" si="193"/>
        <v>0.26068935525550074</v>
      </c>
      <c r="F2086" s="2">
        <f t="shared" si="197"/>
        <v>0.10873641506627157</v>
      </c>
      <c r="G2086" s="2">
        <f t="shared" si="195"/>
        <v>0.15195294018922917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6">
        <f>TITRES_STAT!D2090</f>
        <v>6.3853999999999997</v>
      </c>
      <c r="C2087" s="2">
        <f t="shared" si="192"/>
        <v>6.6187238967680031</v>
      </c>
      <c r="D2087" s="2">
        <f t="shared" si="194"/>
        <v>6.3484999789708363</v>
      </c>
      <c r="E2087" s="2">
        <f t="shared" si="193"/>
        <v>0.27022391779716681</v>
      </c>
      <c r="F2087" s="2">
        <f t="shared" si="197"/>
        <v>0.14103391561245063</v>
      </c>
      <c r="G2087" s="2">
        <f t="shared" si="195"/>
        <v>0.12919000218471619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6.3853999999999997</v>
      </c>
      <c r="C2088" s="2">
        <f t="shared" si="192"/>
        <v>6.602735604957541</v>
      </c>
      <c r="D2088" s="2">
        <f t="shared" si="194"/>
        <v>6.3512333138618855</v>
      </c>
      <c r="E2088" s="2">
        <f t="shared" si="193"/>
        <v>0.25150229109565547</v>
      </c>
      <c r="F2088" s="2">
        <f t="shared" si="197"/>
        <v>0.16312759070909161</v>
      </c>
      <c r="G2088" s="2">
        <f t="shared" si="195"/>
        <v>8.8374700386563865E-2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6.3853999999999997</v>
      </c>
      <c r="C2089" s="2">
        <f t="shared" si="192"/>
        <v>6.569299358040996</v>
      </c>
      <c r="D2089" s="2">
        <f t="shared" si="194"/>
        <v>6.3537641795017459</v>
      </c>
      <c r="E2089" s="2">
        <f t="shared" si="193"/>
        <v>0.21553517853925008</v>
      </c>
      <c r="F2089" s="2">
        <f t="shared" si="197"/>
        <v>0.1736091082751233</v>
      </c>
      <c r="G2089" s="2">
        <f t="shared" si="195"/>
        <v>4.1926070264126786E-2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6.3853999999999997</v>
      </c>
      <c r="C2090" s="2">
        <f t="shared" si="192"/>
        <v>6.5144533029577651</v>
      </c>
      <c r="D2090" s="2">
        <f t="shared" si="194"/>
        <v>6.3561075736127277</v>
      </c>
      <c r="E2090" s="2">
        <f t="shared" si="193"/>
        <v>0.15834572934503743</v>
      </c>
      <c r="F2090" s="2">
        <f t="shared" si="197"/>
        <v>0.17055643248910612</v>
      </c>
      <c r="G2090" s="2">
        <f t="shared" si="195"/>
        <v>-1.2210703144068691E-2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6">
        <f>TITRES_STAT!D2094</f>
        <v>6.3940000000000001</v>
      </c>
      <c r="C2091" s="2">
        <f t="shared" si="192"/>
        <v>6.5025681794258006</v>
      </c>
      <c r="D2091" s="2">
        <f t="shared" si="194"/>
        <v>6.3589144200117858</v>
      </c>
      <c r="E2091" s="2">
        <f t="shared" si="193"/>
        <v>0.14365375941401481</v>
      </c>
      <c r="F2091" s="2">
        <f t="shared" si="197"/>
        <v>0.16517589787408787</v>
      </c>
      <c r="G2091" s="2">
        <f t="shared" si="195"/>
        <v>-2.1522138460073059E-2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6">
        <f>TITRES_STAT!D2095</f>
        <v>6.5061999999999998</v>
      </c>
      <c r="C2092" s="2">
        <f t="shared" si="192"/>
        <v>6.4447115364372154</v>
      </c>
      <c r="D2092" s="2">
        <f t="shared" si="194"/>
        <v>6.3698244629738756</v>
      </c>
      <c r="E2092" s="2">
        <f t="shared" si="193"/>
        <v>7.4887073463339782E-2</v>
      </c>
      <c r="F2092" s="2">
        <f t="shared" si="197"/>
        <v>0.14711813299193824</v>
      </c>
      <c r="G2092" s="2">
        <f t="shared" si="195"/>
        <v>-7.2231059528598457E-2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6">
        <f>TITRES_STAT!D2096</f>
        <v>6.5579999999999998</v>
      </c>
      <c r="C2093" s="2">
        <f t="shared" si="192"/>
        <v>6.3904482231391819</v>
      </c>
      <c r="D2093" s="2">
        <f t="shared" si="194"/>
        <v>6.3837633916424776</v>
      </c>
      <c r="E2093" s="2">
        <f t="shared" si="193"/>
        <v>6.684831496704291E-3</v>
      </c>
      <c r="F2093" s="2">
        <f t="shared" si="197"/>
        <v>0.11903147269289145</v>
      </c>
      <c r="G2093" s="2">
        <f t="shared" si="195"/>
        <v>-0.11234664119618716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6">
        <f>TITRES_STAT!D2097</f>
        <v>6.6269999999999998</v>
      </c>
      <c r="C2094" s="2">
        <f t="shared" si="192"/>
        <v>6.3843638811177694</v>
      </c>
      <c r="D2094" s="2">
        <f t="shared" si="194"/>
        <v>6.4017809181874794</v>
      </c>
      <c r="E2094" s="2">
        <f t="shared" si="193"/>
        <v>-1.7417037069709984E-2</v>
      </c>
      <c r="F2094" s="2">
        <f t="shared" si="197"/>
        <v>9.1741770740371167E-2</v>
      </c>
      <c r="G2094" s="2">
        <f t="shared" si="195"/>
        <v>-0.10915880781008115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6">
        <f>TITRES_STAT!D2098</f>
        <v>6.6097999999999999</v>
      </c>
      <c r="C2095" s="2">
        <f t="shared" si="192"/>
        <v>6.3805386686381125</v>
      </c>
      <c r="D2095" s="2">
        <f t="shared" si="194"/>
        <v>6.417189739062481</v>
      </c>
      <c r="E2095" s="2">
        <f t="shared" si="193"/>
        <v>-3.6651070424368548E-2</v>
      </c>
      <c r="F2095" s="2">
        <f t="shared" si="197"/>
        <v>6.606320250742323E-2</v>
      </c>
      <c r="G2095" s="2">
        <f t="shared" si="195"/>
        <v>-0.10271427293179178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6">
        <f>TITRES_STAT!D2099</f>
        <v>6.5751999999999997</v>
      </c>
      <c r="C2096" s="2">
        <f t="shared" si="192"/>
        <v>6.3812865657707105</v>
      </c>
      <c r="D2096" s="2">
        <f t="shared" si="194"/>
        <v>6.4288942028356297</v>
      </c>
      <c r="E2096" s="2">
        <f t="shared" si="193"/>
        <v>-4.7607637064919217E-2</v>
      </c>
      <c r="F2096" s="2">
        <f t="shared" si="197"/>
        <v>4.3329034592954743E-2</v>
      </c>
      <c r="G2096" s="2">
        <f t="shared" si="195"/>
        <v>-9.093667165787396E-2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6">
        <f>TITRES_STAT!D2100</f>
        <v>6.5579999999999998</v>
      </c>
      <c r="C2097" s="2">
        <f t="shared" si="192"/>
        <v>6.3819194018059857</v>
      </c>
      <c r="D2097" s="2">
        <f t="shared" si="194"/>
        <v>6.4384575952181757</v>
      </c>
      <c r="E2097" s="2">
        <f t="shared" si="193"/>
        <v>-5.6538193412190019E-2</v>
      </c>
      <c r="F2097" s="2">
        <f t="shared" si="197"/>
        <v>2.3355588991925795E-2</v>
      </c>
      <c r="G2097" s="2">
        <f t="shared" si="195"/>
        <v>-7.9893782404115821E-2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6.5925000000000002</v>
      </c>
      <c r="C2098" s="2">
        <f t="shared" si="192"/>
        <v>6.3824548784512185</v>
      </c>
      <c r="D2098" s="2">
        <f t="shared" si="194"/>
        <v>6.4498681437205327</v>
      </c>
      <c r="E2098" s="2">
        <f t="shared" si="193"/>
        <v>-6.7413265269314238E-2</v>
      </c>
      <c r="F2098" s="2">
        <f t="shared" si="197"/>
        <v>5.2018181396777871E-3</v>
      </c>
      <c r="G2098" s="2">
        <f t="shared" si="195"/>
        <v>-7.2615083408992032E-2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6.5925000000000002</v>
      </c>
      <c r="C2099" s="2">
        <f t="shared" si="192"/>
        <v>6.3829079740741079</v>
      </c>
      <c r="D2099" s="2">
        <f t="shared" si="194"/>
        <v>6.4604334664079008</v>
      </c>
      <c r="E2099" s="2">
        <f t="shared" si="193"/>
        <v>-7.7525492333792911E-2</v>
      </c>
      <c r="F2099" s="2">
        <f t="shared" si="197"/>
        <v>-1.1343643955016355E-2</v>
      </c>
      <c r="G2099" s="2">
        <f t="shared" si="195"/>
        <v>-6.6181848378776553E-2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6.5579999999999998</v>
      </c>
      <c r="C2100" s="2">
        <f t="shared" si="192"/>
        <v>6.3832913626780909</v>
      </c>
      <c r="D2100" s="2">
        <f t="shared" si="194"/>
        <v>6.4676606170443529</v>
      </c>
      <c r="E2100" s="2">
        <f t="shared" si="193"/>
        <v>-8.436925436626197E-2</v>
      </c>
      <c r="F2100" s="2">
        <f t="shared" si="197"/>
        <v>-2.5948766037265477E-2</v>
      </c>
      <c r="G2100" s="2">
        <f t="shared" si="195"/>
        <v>-5.8420488328996489E-2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6.5494000000000003</v>
      </c>
      <c r="C2101" s="2">
        <f t="shared" si="192"/>
        <v>6.384938845343</v>
      </c>
      <c r="D2101" s="2">
        <f t="shared" si="194"/>
        <v>6.473715386152179</v>
      </c>
      <c r="E2101" s="2">
        <f t="shared" si="193"/>
        <v>-8.8776540809178961E-2</v>
      </c>
      <c r="F2101" s="2">
        <f t="shared" si="197"/>
        <v>-3.8514320991648171E-2</v>
      </c>
      <c r="G2101" s="2">
        <f t="shared" si="195"/>
        <v>-5.026221981753079E-2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6.5407000000000002</v>
      </c>
      <c r="C2102" s="2">
        <f t="shared" si="192"/>
        <v>6.4035944075979234</v>
      </c>
      <c r="D2102" s="2">
        <f t="shared" si="194"/>
        <v>6.4786772094001659</v>
      </c>
      <c r="E2102" s="2">
        <f t="shared" si="193"/>
        <v>-7.5082801802242471E-2</v>
      </c>
      <c r="F2102" s="2">
        <f t="shared" si="197"/>
        <v>-4.5828017153767032E-2</v>
      </c>
      <c r="G2102" s="2">
        <f t="shared" si="195"/>
        <v>-2.9254784648475439E-2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6.5579999999999998</v>
      </c>
      <c r="C2103" s="2">
        <f t="shared" si="192"/>
        <v>6.4273491141213199</v>
      </c>
      <c r="D2103" s="2">
        <f t="shared" si="194"/>
        <v>6.4845529716668207</v>
      </c>
      <c r="E2103" s="2">
        <f t="shared" si="193"/>
        <v>-5.7203857545500725E-2</v>
      </c>
      <c r="F2103" s="2">
        <f t="shared" si="197"/>
        <v>-4.8103185232113772E-2</v>
      </c>
      <c r="G2103" s="2">
        <f t="shared" si="195"/>
        <v>-9.1006723133869524E-3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6.5407000000000002</v>
      </c>
      <c r="C2104" s="2">
        <f t="shared" si="192"/>
        <v>6.4580646350257318</v>
      </c>
      <c r="D2104" s="2">
        <f t="shared" si="194"/>
        <v>6.4887120108026117</v>
      </c>
      <c r="E2104" s="2">
        <f t="shared" si="193"/>
        <v>-3.0647375776879926E-2</v>
      </c>
      <c r="F2104" s="2">
        <f t="shared" si="197"/>
        <v>-4.4612023341067009E-2</v>
      </c>
      <c r="G2104" s="2">
        <f t="shared" si="195"/>
        <v>1.3964647564187083E-2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6">
        <f>TITRES_STAT!D2108</f>
        <v>6.3853999999999997</v>
      </c>
      <c r="C2105" s="2">
        <f t="shared" si="192"/>
        <v>6.4814085373294654</v>
      </c>
      <c r="D2105" s="2">
        <f t="shared" si="194"/>
        <v>6.4810592692616771</v>
      </c>
      <c r="E2105" s="2">
        <f t="shared" si="193"/>
        <v>3.4926806778834418E-4</v>
      </c>
      <c r="F2105" s="2">
        <f t="shared" si="197"/>
        <v>-3.5619765059295934E-2</v>
      </c>
      <c r="G2105" s="2">
        <f t="shared" si="195"/>
        <v>3.5969033127084278E-2</v>
      </c>
      <c r="H2105" s="2" t="str">
        <f t="shared" si="196"/>
        <v>Sell</v>
      </c>
    </row>
    <row r="2106" spans="1:8" ht="13.5" x14ac:dyDescent="0.25">
      <c r="A2106" s="3">
        <f>TITRES_STAT!B2109</f>
        <v>45070</v>
      </c>
      <c r="B2106" s="6">
        <f>TITRES_STAT!D2109</f>
        <v>6.2214999999999998</v>
      </c>
      <c r="C2106" s="2">
        <f t="shared" si="192"/>
        <v>6.4958379931249324</v>
      </c>
      <c r="D2106" s="2">
        <f t="shared" si="194"/>
        <v>6.4618326567237752</v>
      </c>
      <c r="E2106" s="2">
        <f t="shared" si="193"/>
        <v>3.4005336401157216E-2</v>
      </c>
      <c r="F2106" s="2">
        <f t="shared" si="197"/>
        <v>-2.1694744767205305E-2</v>
      </c>
      <c r="G2106" s="2">
        <f t="shared" si="195"/>
        <v>5.5700081168362517E-2</v>
      </c>
      <c r="H2106" s="2" t="str">
        <f t="shared" si="196"/>
        <v>Sell</v>
      </c>
    </row>
    <row r="2107" spans="1:8" ht="13.5" x14ac:dyDescent="0.25">
      <c r="A2107" s="3">
        <f>TITRES_STAT!B2110</f>
        <v>45071</v>
      </c>
      <c r="B2107" s="6">
        <f>TITRES_STAT!D2110</f>
        <v>6.1352000000000002</v>
      </c>
      <c r="C2107" s="2">
        <f t="shared" si="192"/>
        <v>6.5054013787980196</v>
      </c>
      <c r="D2107" s="2">
        <f t="shared" si="194"/>
        <v>6.4376376451146067</v>
      </c>
      <c r="E2107" s="2">
        <f t="shared" si="193"/>
        <v>6.776373368341293E-2</v>
      </c>
      <c r="F2107" s="2">
        <f t="shared" si="197"/>
        <v>-3.8030490770816563E-3</v>
      </c>
      <c r="G2107" s="2">
        <f t="shared" si="195"/>
        <v>7.1566782760494579E-2</v>
      </c>
      <c r="H2107" s="2" t="str">
        <f t="shared" si="196"/>
        <v>Sell</v>
      </c>
    </row>
    <row r="2108" spans="1:8" ht="13.5" x14ac:dyDescent="0.25">
      <c r="A2108" s="3">
        <f>TITRES_STAT!B2111</f>
        <v>45072</v>
      </c>
      <c r="B2108" s="6">
        <f>TITRES_STAT!D2111</f>
        <v>6.2904999999999998</v>
      </c>
      <c r="C2108" s="2">
        <f t="shared" si="192"/>
        <v>6.5188011666752477</v>
      </c>
      <c r="D2108" s="2">
        <f t="shared" si="194"/>
        <v>6.4267385602913025</v>
      </c>
      <c r="E2108" s="2">
        <f t="shared" si="193"/>
        <v>9.2062606383945145E-2</v>
      </c>
      <c r="F2108" s="2">
        <f t="shared" si="197"/>
        <v>1.5370082015123705E-2</v>
      </c>
      <c r="G2108" s="2">
        <f t="shared" si="195"/>
        <v>7.6692524368821444E-2</v>
      </c>
      <c r="H2108" s="2" t="str">
        <f t="shared" si="196"/>
        <v>Sell</v>
      </c>
    </row>
    <row r="2109" spans="1:8" ht="13.5" x14ac:dyDescent="0.25">
      <c r="A2109" s="3">
        <f>TITRES_STAT!B2112</f>
        <v>45075</v>
      </c>
      <c r="B2109" s="6">
        <f>TITRES_STAT!D2112</f>
        <v>6.2560000000000002</v>
      </c>
      <c r="C2109" s="2">
        <f t="shared" si="192"/>
        <v>6.5301394487252091</v>
      </c>
      <c r="D2109" s="2">
        <f t="shared" si="194"/>
        <v>6.4140912595289841</v>
      </c>
      <c r="E2109" s="2">
        <f t="shared" si="193"/>
        <v>0.11604818919622506</v>
      </c>
      <c r="F2109" s="2">
        <f t="shared" si="197"/>
        <v>3.5505703451343976E-2</v>
      </c>
      <c r="G2109" s="2">
        <f t="shared" si="195"/>
        <v>8.0542485744881084E-2</v>
      </c>
      <c r="H2109" s="2" t="str">
        <f t="shared" si="196"/>
        <v>Sell</v>
      </c>
    </row>
    <row r="2110" spans="1:8" ht="13.5" x14ac:dyDescent="0.25">
      <c r="A2110" s="3">
        <f>TITRES_STAT!B2113</f>
        <v>45076</v>
      </c>
      <c r="B2110" s="6">
        <f>TITRES_STAT!D2113</f>
        <v>6.2991000000000001</v>
      </c>
      <c r="C2110" s="2">
        <f t="shared" si="192"/>
        <v>6.5344256873828694</v>
      </c>
      <c r="D2110" s="2">
        <f t="shared" si="194"/>
        <v>6.4055733884527628</v>
      </c>
      <c r="E2110" s="2">
        <f t="shared" si="193"/>
        <v>0.12885229893010663</v>
      </c>
      <c r="F2110" s="2">
        <f t="shared" si="197"/>
        <v>5.417502254709651E-2</v>
      </c>
      <c r="G2110" s="2">
        <f t="shared" si="195"/>
        <v>7.4677276383010124E-2</v>
      </c>
      <c r="H2110" s="2" t="str">
        <f t="shared" si="196"/>
        <v>Sell</v>
      </c>
    </row>
    <row r="2111" spans="1:8" ht="13.5" x14ac:dyDescent="0.25">
      <c r="A2111" s="3">
        <f>TITRES_STAT!B2114</f>
        <v>45077</v>
      </c>
      <c r="B2111" s="6">
        <f>TITRES_STAT!D2114</f>
        <v>6.2904999999999998</v>
      </c>
      <c r="C2111" s="2">
        <f t="shared" si="192"/>
        <v>6.536729427785505</v>
      </c>
      <c r="D2111" s="2">
        <f t="shared" si="194"/>
        <v>6.3970494337525583</v>
      </c>
      <c r="E2111" s="2">
        <f t="shared" si="193"/>
        <v>0.13967999403294673</v>
      </c>
      <c r="F2111" s="2">
        <f t="shared" si="197"/>
        <v>7.1276016844266557E-2</v>
      </c>
      <c r="G2111" s="2">
        <f t="shared" si="195"/>
        <v>6.8403977188680173E-2</v>
      </c>
      <c r="H2111" s="2" t="str">
        <f t="shared" si="196"/>
        <v>Sell</v>
      </c>
    </row>
    <row r="2112" spans="1:8" ht="13.5" x14ac:dyDescent="0.25">
      <c r="A2112" s="3">
        <f>TITRES_STAT!B2115</f>
        <v>45078</v>
      </c>
      <c r="B2112" s="6">
        <f>TITRES_STAT!D2115</f>
        <v>6.2904999999999998</v>
      </c>
      <c r="C2112" s="2">
        <f t="shared" si="192"/>
        <v>6.5373402850492734</v>
      </c>
      <c r="D2112" s="2">
        <f t="shared" si="194"/>
        <v>6.3891568831042207</v>
      </c>
      <c r="E2112" s="2">
        <f t="shared" si="193"/>
        <v>0.14818340194505275</v>
      </c>
      <c r="F2112" s="2">
        <f t="shared" si="197"/>
        <v>8.6657493864423799E-2</v>
      </c>
      <c r="G2112" s="2">
        <f t="shared" si="195"/>
        <v>6.1525908080628952E-2</v>
      </c>
      <c r="H2112" s="2" t="str">
        <f t="shared" si="196"/>
        <v>Sell</v>
      </c>
    </row>
    <row r="2113" spans="1:8" ht="13.5" x14ac:dyDescent="0.25">
      <c r="A2113" s="3">
        <f>TITRES_STAT!B2116</f>
        <v>45079</v>
      </c>
      <c r="B2113" s="6">
        <f>TITRES_STAT!D2116</f>
        <v>6.3853999999999997</v>
      </c>
      <c r="C2113" s="2">
        <f t="shared" si="192"/>
        <v>6.5405187027340004</v>
      </c>
      <c r="D2113" s="2">
        <f t="shared" si="194"/>
        <v>6.3888785954668705</v>
      </c>
      <c r="E2113" s="2">
        <f t="shared" si="193"/>
        <v>0.15164010726712984</v>
      </c>
      <c r="F2113" s="2">
        <f t="shared" si="197"/>
        <v>9.9654016544965016E-2</v>
      </c>
      <c r="G2113" s="2">
        <f t="shared" si="195"/>
        <v>5.1986090722164827E-2</v>
      </c>
      <c r="H2113" s="2" t="str">
        <f t="shared" si="196"/>
        <v>Sell</v>
      </c>
    </row>
    <row r="2114" spans="1:8" ht="13.5" x14ac:dyDescent="0.25">
      <c r="A2114" s="3">
        <f>TITRES_STAT!B2117</f>
        <v>45082</v>
      </c>
      <c r="B2114" s="6">
        <f>TITRES_STAT!D2117</f>
        <v>6.2473000000000001</v>
      </c>
      <c r="C2114" s="2">
        <f t="shared" si="192"/>
        <v>6.5405465946210777</v>
      </c>
      <c r="D2114" s="2">
        <f t="shared" si="194"/>
        <v>6.3783912920989545</v>
      </c>
      <c r="E2114" s="2">
        <f t="shared" si="193"/>
        <v>0.16215530252212318</v>
      </c>
      <c r="F2114" s="2">
        <f t="shared" si="197"/>
        <v>0.11215427374039666</v>
      </c>
      <c r="G2114" s="2">
        <f t="shared" si="195"/>
        <v>5.000102878172652E-2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6">
        <f>TITRES_STAT!D2118</f>
        <v>6.3594999999999997</v>
      </c>
      <c r="C2115" s="2">
        <f t="shared" si="192"/>
        <v>6.5166778877562965</v>
      </c>
      <c r="D2115" s="2">
        <f t="shared" si="194"/>
        <v>6.3769919371286612</v>
      </c>
      <c r="E2115" s="2">
        <f t="shared" si="193"/>
        <v>0.13968595062763534</v>
      </c>
      <c r="F2115" s="2">
        <f t="shared" si="197"/>
        <v>0.1176606091178444</v>
      </c>
      <c r="G2115" s="2">
        <f t="shared" si="195"/>
        <v>2.2025341509790936E-2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6">
        <f>TITRES_STAT!D2119</f>
        <v>6.3594999999999997</v>
      </c>
      <c r="C2116" s="2">
        <f t="shared" si="192"/>
        <v>6.4712659050245591</v>
      </c>
      <c r="D2116" s="2">
        <f t="shared" si="194"/>
        <v>6.3756962380820932</v>
      </c>
      <c r="E2116" s="2">
        <f t="shared" si="193"/>
        <v>9.5569666942465936E-2</v>
      </c>
      <c r="F2116" s="2">
        <f t="shared" si="197"/>
        <v>0.11324242068276871</v>
      </c>
      <c r="G2116" s="2">
        <f t="shared" si="195"/>
        <v>-1.7672753740302777E-2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6.3594999999999997</v>
      </c>
      <c r="C2117" s="2">
        <f t="shared" si="192"/>
        <v>6.4195634580977039</v>
      </c>
      <c r="D2117" s="2">
        <f t="shared" si="194"/>
        <v>6.3744965167426786</v>
      </c>
      <c r="E2117" s="2">
        <f t="shared" si="193"/>
        <v>4.5066941355025314E-2</v>
      </c>
      <c r="F2117" s="2">
        <f t="shared" si="197"/>
        <v>9.9607324817220039E-2</v>
      </c>
      <c r="G2117" s="2">
        <f t="shared" si="195"/>
        <v>-5.4540383462194725E-2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6.3422999999999998</v>
      </c>
      <c r="C2118" s="2">
        <f t="shared" si="192"/>
        <v>6.3997075414672882</v>
      </c>
      <c r="D2118" s="2">
        <f t="shared" si="194"/>
        <v>6.3721115895765541</v>
      </c>
      <c r="E2118" s="2">
        <f t="shared" si="193"/>
        <v>2.759595189073405E-2</v>
      </c>
      <c r="F2118" s="2">
        <f t="shared" si="197"/>
        <v>8.5205050231922846E-2</v>
      </c>
      <c r="G2118" s="2">
        <f t="shared" si="195"/>
        <v>-5.7609098341188797E-2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6.3250000000000002</v>
      </c>
      <c r="C2119" s="2">
        <f t="shared" si="192"/>
        <v>6.3775986889338592</v>
      </c>
      <c r="D2119" s="2">
        <f t="shared" si="194"/>
        <v>6.368621842200513</v>
      </c>
      <c r="E2119" s="2">
        <f t="shared" si="193"/>
        <v>8.9768467333461999E-3</v>
      </c>
      <c r="F2119" s="2">
        <f t="shared" si="197"/>
        <v>6.9959409532207514E-2</v>
      </c>
      <c r="G2119" s="2">
        <f t="shared" si="195"/>
        <v>-6.0982562798861314E-2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6.3250000000000002</v>
      </c>
      <c r="C2120" s="2">
        <f t="shared" si="192"/>
        <v>6.3655219675594195</v>
      </c>
      <c r="D2120" s="2">
        <f t="shared" si="194"/>
        <v>6.3653905946301048</v>
      </c>
      <c r="E2120" s="2">
        <f t="shared" si="193"/>
        <v>1.3137292931464373E-4</v>
      </c>
      <c r="F2120" s="2">
        <f t="shared" si="197"/>
        <v>5.5993802211628939E-2</v>
      </c>
      <c r="G2120" s="2">
        <f t="shared" si="195"/>
        <v>-5.5862429282314295E-2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6.2386999999999997</v>
      </c>
      <c r="C2121" s="2">
        <f t="shared" si="192"/>
        <v>6.3539801263964319</v>
      </c>
      <c r="D2121" s="2">
        <f t="shared" si="194"/>
        <v>6.3560061061389854</v>
      </c>
      <c r="E2121" s="2">
        <f t="shared" si="193"/>
        <v>-2.0259797425534742E-3</v>
      </c>
      <c r="F2121" s="2">
        <f t="shared" si="197"/>
        <v>4.4389845820792459E-2</v>
      </c>
      <c r="G2121" s="2">
        <f t="shared" si="195"/>
        <v>-4.6415825563345933E-2</v>
      </c>
      <c r="H2121" s="2" t="str">
        <f t="shared" si="196"/>
        <v>Hold</v>
      </c>
    </row>
    <row r="2122" spans="1:8" ht="13.5" x14ac:dyDescent="0.25">
      <c r="A2122" s="3">
        <f>TITRES_STAT!B2125</f>
        <v>45092</v>
      </c>
      <c r="B2122" s="6">
        <f>TITRES_STAT!D2125</f>
        <v>6.2214999999999998</v>
      </c>
      <c r="C2122" s="2">
        <f t="shared" si="192"/>
        <v>6.3442139531046733</v>
      </c>
      <c r="D2122" s="2">
        <f t="shared" si="194"/>
        <v>6.3460426908694316</v>
      </c>
      <c r="E2122" s="2">
        <f t="shared" si="193"/>
        <v>-1.8287377647583369E-3</v>
      </c>
      <c r="F2122" s="2">
        <f t="shared" si="197"/>
        <v>3.5146129103682297E-2</v>
      </c>
      <c r="G2122" s="2">
        <f t="shared" si="195"/>
        <v>-3.6974866868440634E-2</v>
      </c>
      <c r="H2122" s="2" t="str">
        <f t="shared" si="196"/>
        <v>Hold</v>
      </c>
    </row>
    <row r="2123" spans="1:8" ht="13.5" x14ac:dyDescent="0.25">
      <c r="A2123" s="3">
        <f>TITRES_STAT!B2126</f>
        <v>45093</v>
      </c>
      <c r="B2123" s="6">
        <f>TITRES_STAT!D2126</f>
        <v>6.1955999999999998</v>
      </c>
      <c r="C2123" s="2">
        <f t="shared" si="192"/>
        <v>6.3505502680116468</v>
      </c>
      <c r="D2123" s="2">
        <f t="shared" si="194"/>
        <v>6.3348987878420662</v>
      </c>
      <c r="E2123" s="2">
        <f t="shared" si="193"/>
        <v>1.5651480169580623E-2</v>
      </c>
      <c r="F2123" s="2">
        <f t="shared" si="197"/>
        <v>3.1247199316861964E-2</v>
      </c>
      <c r="G2123" s="2">
        <f t="shared" si="195"/>
        <v>-1.5595719147281341E-2</v>
      </c>
      <c r="H2123" s="2" t="str">
        <f t="shared" si="196"/>
        <v>Hold</v>
      </c>
    </row>
    <row r="2124" spans="1:8" ht="13.5" x14ac:dyDescent="0.25">
      <c r="A2124" s="3">
        <f>TITRES_STAT!B2127</f>
        <v>45096</v>
      </c>
      <c r="B2124" s="6">
        <f>TITRES_STAT!D2127</f>
        <v>6.2042000000000002</v>
      </c>
      <c r="C2124" s="2">
        <f t="shared" si="192"/>
        <v>6.3346656113944704</v>
      </c>
      <c r="D2124" s="2">
        <f t="shared" si="194"/>
        <v>6.3252173961500615</v>
      </c>
      <c r="E2124" s="2">
        <f t="shared" si="193"/>
        <v>9.4482152444088641E-3</v>
      </c>
      <c r="F2124" s="2">
        <f t="shared" si="197"/>
        <v>2.6887402502371347E-2</v>
      </c>
      <c r="G2124" s="2">
        <f t="shared" si="195"/>
        <v>-1.7439187257962483E-2</v>
      </c>
      <c r="H2124" s="2" t="str">
        <f t="shared" si="196"/>
        <v>Hold</v>
      </c>
    </row>
    <row r="2125" spans="1:8" ht="13.5" x14ac:dyDescent="0.25">
      <c r="A2125" s="3">
        <f>TITRES_STAT!B2128</f>
        <v>45097</v>
      </c>
      <c r="B2125" s="6">
        <f>TITRES_STAT!D2128</f>
        <v>6.1955999999999998</v>
      </c>
      <c r="C2125" s="2">
        <f t="shared" si="192"/>
        <v>6.3384862865645522</v>
      </c>
      <c r="D2125" s="2">
        <f t="shared" si="194"/>
        <v>6.3156161075463535</v>
      </c>
      <c r="E2125" s="2">
        <f t="shared" si="193"/>
        <v>2.2870179018198655E-2</v>
      </c>
      <c r="F2125" s="2">
        <f t="shared" si="197"/>
        <v>2.6083957805536812E-2</v>
      </c>
      <c r="G2125" s="2">
        <f t="shared" si="195"/>
        <v>-3.2137787873381569E-3</v>
      </c>
      <c r="H2125" s="2" t="str">
        <f t="shared" si="196"/>
        <v>Hold</v>
      </c>
    </row>
    <row r="2126" spans="1:8" ht="13.5" x14ac:dyDescent="0.25">
      <c r="A2126" s="3">
        <f>TITRES_STAT!B2129</f>
        <v>45098</v>
      </c>
      <c r="B2126" s="6">
        <f>TITRES_STAT!D2129</f>
        <v>6.1783000000000001</v>
      </c>
      <c r="C2126" s="2">
        <f t="shared" si="192"/>
        <v>6.341719165554621</v>
      </c>
      <c r="D2126" s="2">
        <f t="shared" si="194"/>
        <v>6.3054445440244011</v>
      </c>
      <c r="E2126" s="2">
        <f t="shared" si="193"/>
        <v>3.6274621530219875E-2</v>
      </c>
      <c r="F2126" s="2">
        <f t="shared" si="197"/>
        <v>2.8122090550473426E-2</v>
      </c>
      <c r="G2126" s="2">
        <f t="shared" si="195"/>
        <v>8.1525309797464487E-3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6.1611000000000002</v>
      </c>
      <c r="C2127" s="2">
        <f t="shared" ref="C2127:C2190" si="198">$C$4*B2117+C2126*(1-$C$4)</f>
        <v>6.3444546785462181</v>
      </c>
      <c r="D2127" s="2">
        <f t="shared" si="194"/>
        <v>6.2947523555781491</v>
      </c>
      <c r="E2127" s="2">
        <f t="shared" si="193"/>
        <v>4.970232296806909E-2</v>
      </c>
      <c r="F2127" s="2">
        <f t="shared" si="197"/>
        <v>3.2438137033992565E-2</v>
      </c>
      <c r="G2127" s="2">
        <f t="shared" si="195"/>
        <v>1.7264185934076526E-2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6.1006</v>
      </c>
      <c r="C2128" s="2">
        <f t="shared" si="198"/>
        <v>6.3441231895391077</v>
      </c>
      <c r="D2128" s="2">
        <f t="shared" si="194"/>
        <v>6.2803706996093975</v>
      </c>
      <c r="E2128" s="2">
        <f t="shared" si="193"/>
        <v>6.3752489929710165E-2</v>
      </c>
      <c r="F2128" s="2">
        <f t="shared" si="197"/>
        <v>3.8701007613136086E-2</v>
      </c>
      <c r="G2128" s="2">
        <f t="shared" si="195"/>
        <v>2.5051482316574079E-2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6.1696999999999997</v>
      </c>
      <c r="C2129" s="2">
        <f t="shared" si="198"/>
        <v>6.3411811603792447</v>
      </c>
      <c r="D2129" s="2">
        <f t="shared" si="194"/>
        <v>6.2721728700087018</v>
      </c>
      <c r="E2129" s="2">
        <f t="shared" si="193"/>
        <v>6.9008290370542902E-2</v>
      </c>
      <c r="F2129" s="2">
        <f t="shared" si="197"/>
        <v>4.4762464164617453E-2</v>
      </c>
      <c r="G2129" s="2">
        <f t="shared" si="195"/>
        <v>2.4245826205925448E-2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6.1696999999999997</v>
      </c>
      <c r="C2130" s="2">
        <f t="shared" si="198"/>
        <v>6.3386917510901304</v>
      </c>
      <c r="D2130" s="2">
        <f t="shared" si="194"/>
        <v>6.2645822870450942</v>
      </c>
      <c r="E2130" s="2">
        <f t="shared" si="193"/>
        <v>7.4109464045036155E-2</v>
      </c>
      <c r="F2130" s="2">
        <f t="shared" si="197"/>
        <v>5.0631864140701199E-2</v>
      </c>
      <c r="G2130" s="2">
        <f t="shared" si="195"/>
        <v>2.3477599904334956E-2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6.1696999999999997</v>
      </c>
      <c r="C2131" s="2">
        <f t="shared" si="198"/>
        <v>6.3233084047685715</v>
      </c>
      <c r="D2131" s="2">
        <f t="shared" si="194"/>
        <v>6.2575539694861986</v>
      </c>
      <c r="E2131" s="2">
        <f t="shared" si="193"/>
        <v>6.5754435282372903E-2</v>
      </c>
      <c r="F2131" s="2">
        <f t="shared" si="197"/>
        <v>5.3656378369035543E-2</v>
      </c>
      <c r="G2131" s="2">
        <f t="shared" si="195"/>
        <v>1.209805691333736E-2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6.1696999999999997</v>
      </c>
      <c r="C2132" s="2">
        <f t="shared" si="198"/>
        <v>6.3076455732657148</v>
      </c>
      <c r="D2132" s="2">
        <f t="shared" si="194"/>
        <v>6.2510462680427761</v>
      </c>
      <c r="E2132" s="2">
        <f t="shared" si="193"/>
        <v>5.6599305222938767E-2</v>
      </c>
      <c r="F2132" s="2">
        <f t="shared" si="197"/>
        <v>5.4244963739816188E-2</v>
      </c>
      <c r="G2132" s="2">
        <f t="shared" si="195"/>
        <v>2.3543414831225795E-3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6.0834000000000001</v>
      </c>
      <c r="C2133" s="2">
        <f t="shared" si="198"/>
        <v>6.2904077927632969</v>
      </c>
      <c r="D2133" s="2">
        <f t="shared" si="194"/>
        <v>6.2386280259655331</v>
      </c>
      <c r="E2133" s="2">
        <f t="shared" si="193"/>
        <v>5.1779766797763749E-2</v>
      </c>
      <c r="F2133" s="2">
        <f t="shared" si="197"/>
        <v>5.3751924351405703E-2</v>
      </c>
      <c r="G2133" s="2">
        <f t="shared" si="195"/>
        <v>-1.9721575536419539E-3</v>
      </c>
      <c r="H2133" s="2" t="str">
        <f t="shared" si="196"/>
        <v>Hold</v>
      </c>
    </row>
    <row r="2134" spans="1:8" ht="13.5" x14ac:dyDescent="0.25">
      <c r="A2134" s="3">
        <f>TITRES_STAT!B2137</f>
        <v>45112</v>
      </c>
      <c r="B2134" s="6">
        <f>TITRES_STAT!D2137</f>
        <v>6.0834000000000001</v>
      </c>
      <c r="C2134" s="2">
        <f t="shared" si="198"/>
        <v>6.2771450554150974</v>
      </c>
      <c r="D2134" s="2">
        <f t="shared" si="194"/>
        <v>6.2271296536717902</v>
      </c>
      <c r="E2134" s="2">
        <f t="shared" si="193"/>
        <v>5.0015401743307208E-2</v>
      </c>
      <c r="F2134" s="2">
        <f t="shared" si="197"/>
        <v>5.3004619829786007E-2</v>
      </c>
      <c r="G2134" s="2">
        <f t="shared" si="195"/>
        <v>-2.9892180864787982E-3</v>
      </c>
      <c r="H2134" s="2" t="str">
        <f t="shared" si="196"/>
        <v>Hold</v>
      </c>
    </row>
    <row r="2135" spans="1:8" ht="13.5" x14ac:dyDescent="0.25">
      <c r="A2135" s="3">
        <f>TITRES_STAT!B2138</f>
        <v>45113</v>
      </c>
      <c r="B2135" s="6">
        <f>TITRES_STAT!D2138</f>
        <v>6.0834000000000001</v>
      </c>
      <c r="C2135" s="2">
        <f t="shared" si="198"/>
        <v>6.2645996622743123</v>
      </c>
      <c r="D2135" s="2">
        <f t="shared" si="194"/>
        <v>6.2164830126590651</v>
      </c>
      <c r="E2135" s="2">
        <f t="shared" si="193"/>
        <v>4.8116649615247198E-2</v>
      </c>
      <c r="F2135" s="2">
        <f t="shared" si="197"/>
        <v>5.2027025786878248E-2</v>
      </c>
      <c r="G2135" s="2">
        <f t="shared" si="195"/>
        <v>-3.9103761716310498E-3</v>
      </c>
      <c r="H2135" s="2" t="str">
        <f t="shared" si="196"/>
        <v>Hold</v>
      </c>
    </row>
    <row r="2136" spans="1:8" ht="13.5" x14ac:dyDescent="0.25">
      <c r="A2136" s="3">
        <f>TITRES_STAT!B2139</f>
        <v>45114</v>
      </c>
      <c r="B2136" s="6">
        <f>TITRES_STAT!D2139</f>
        <v>6.1524000000000001</v>
      </c>
      <c r="C2136" s="2">
        <f t="shared" si="198"/>
        <v>6.2513227911551867</v>
      </c>
      <c r="D2136" s="2">
        <f t="shared" si="194"/>
        <v>6.2117361228324679</v>
      </c>
      <c r="E2136" s="2">
        <f t="shared" si="193"/>
        <v>3.9586668322718843E-2</v>
      </c>
      <c r="F2136" s="2">
        <f t="shared" si="197"/>
        <v>4.9538954294046367E-2</v>
      </c>
      <c r="G2136" s="2">
        <f t="shared" si="195"/>
        <v>-9.9522859713275236E-3</v>
      </c>
      <c r="H2136" s="2" t="str">
        <f t="shared" si="196"/>
        <v>Hold</v>
      </c>
    </row>
    <row r="2137" spans="1:8" ht="13.5" x14ac:dyDescent="0.25">
      <c r="A2137" s="3">
        <f>TITRES_STAT!B2140</f>
        <v>45117</v>
      </c>
      <c r="B2137" s="6">
        <f>TITRES_STAT!D2140</f>
        <v>6.1696999999999997</v>
      </c>
      <c r="C2137" s="2">
        <f t="shared" si="198"/>
        <v>6.2374423617466963</v>
      </c>
      <c r="D2137" s="2">
        <f t="shared" si="194"/>
        <v>6.2086223359559884</v>
      </c>
      <c r="E2137" s="2">
        <f t="shared" si="193"/>
        <v>2.8820025790707859E-2</v>
      </c>
      <c r="F2137" s="2">
        <f t="shared" si="197"/>
        <v>4.5395168593378665E-2</v>
      </c>
      <c r="G2137" s="2">
        <f t="shared" si="195"/>
        <v>-1.6575142802670806E-2</v>
      </c>
      <c r="H2137" s="2" t="str">
        <f t="shared" si="196"/>
        <v>Hold</v>
      </c>
    </row>
    <row r="2138" spans="1:8" ht="13.5" x14ac:dyDescent="0.25">
      <c r="A2138" s="3">
        <f>TITRES_STAT!B2141</f>
        <v>45118</v>
      </c>
      <c r="B2138" s="6">
        <f>TITRES_STAT!D2141</f>
        <v>6.2042000000000002</v>
      </c>
      <c r="C2138" s="2">
        <f t="shared" si="198"/>
        <v>6.216389690708743</v>
      </c>
      <c r="D2138" s="2">
        <f t="shared" si="194"/>
        <v>6.208294755514804</v>
      </c>
      <c r="E2138" s="2">
        <f t="shared" si="193"/>
        <v>8.0949351939390013E-3</v>
      </c>
      <c r="F2138" s="2">
        <f t="shared" si="197"/>
        <v>3.7935121913490737E-2</v>
      </c>
      <c r="G2138" s="2">
        <f t="shared" si="195"/>
        <v>-2.9840186719551735E-2</v>
      </c>
      <c r="H2138" s="2" t="str">
        <f t="shared" si="196"/>
        <v>Hold</v>
      </c>
    </row>
    <row r="2139" spans="1:8" ht="13.5" x14ac:dyDescent="0.25">
      <c r="A2139" s="3">
        <f>TITRES_STAT!B2142</f>
        <v>45119</v>
      </c>
      <c r="B2139" s="6">
        <f>TITRES_STAT!D2142</f>
        <v>6.0660999999999996</v>
      </c>
      <c r="C2139" s="2">
        <f t="shared" si="198"/>
        <v>6.2092066613689356</v>
      </c>
      <c r="D2139" s="2">
        <f t="shared" si="194"/>
        <v>6.1977618106618557</v>
      </c>
      <c r="E2139" s="2">
        <f t="shared" si="193"/>
        <v>1.1444850707079901E-2</v>
      </c>
      <c r="F2139" s="2">
        <f t="shared" si="197"/>
        <v>3.2637067672208572E-2</v>
      </c>
      <c r="G2139" s="2">
        <f t="shared" si="195"/>
        <v>-2.1192216965128671E-2</v>
      </c>
      <c r="H2139" s="2" t="str">
        <f t="shared" si="196"/>
        <v>Hold</v>
      </c>
    </row>
    <row r="2140" spans="1:8" ht="13.5" x14ac:dyDescent="0.25">
      <c r="A2140" s="3">
        <f>TITRES_STAT!B2143</f>
        <v>45120</v>
      </c>
      <c r="B2140" s="6">
        <f>TITRES_STAT!D2143</f>
        <v>6.1265000000000001</v>
      </c>
      <c r="C2140" s="2">
        <f t="shared" si="198"/>
        <v>6.2031287134660218</v>
      </c>
      <c r="D2140" s="2">
        <f t="shared" si="194"/>
        <v>6.1924831580202371</v>
      </c>
      <c r="E2140" s="2">
        <f t="shared" ref="E2140:E2203" si="199">C2140-D2140</f>
        <v>1.0645555445784716E-2</v>
      </c>
      <c r="F2140" s="2">
        <f t="shared" si="197"/>
        <v>2.8238765226923802E-2</v>
      </c>
      <c r="G2140" s="2">
        <f t="shared" si="195"/>
        <v>-1.7593209781139086E-2</v>
      </c>
      <c r="H2140" s="2" t="str">
        <f t="shared" si="196"/>
        <v>Hold</v>
      </c>
    </row>
    <row r="2141" spans="1:8" ht="13.5" x14ac:dyDescent="0.25">
      <c r="A2141" s="3">
        <f>TITRES_STAT!B2144</f>
        <v>45121</v>
      </c>
      <c r="B2141" s="6">
        <f>TITRES_STAT!D2144</f>
        <v>6.0575000000000001</v>
      </c>
      <c r="C2141" s="2">
        <f t="shared" si="198"/>
        <v>6.1979858344712486</v>
      </c>
      <c r="D2141" s="2">
        <f t="shared" ref="D2141:D2204" si="200">$D$4*B2141+(1-$D$4)*D2140</f>
        <v>6.1824844055742929</v>
      </c>
      <c r="E2141" s="2">
        <f t="shared" si="199"/>
        <v>1.5501428896955716E-2</v>
      </c>
      <c r="F2141" s="2">
        <f t="shared" si="197"/>
        <v>2.5691297960930184E-2</v>
      </c>
      <c r="G2141" s="2">
        <f t="shared" si="195"/>
        <v>-1.0189869063974469E-2</v>
      </c>
      <c r="H2141" s="2" t="str">
        <f t="shared" si="196"/>
        <v>Hold</v>
      </c>
    </row>
    <row r="2142" spans="1:8" ht="13.5" x14ac:dyDescent="0.25">
      <c r="A2142" s="3">
        <f>TITRES_STAT!B2145</f>
        <v>45124</v>
      </c>
      <c r="B2142" s="6">
        <f>TITRES_STAT!D2145</f>
        <v>6.0401999999999996</v>
      </c>
      <c r="C2142" s="2">
        <f t="shared" si="198"/>
        <v>6.1936341676295177</v>
      </c>
      <c r="D2142" s="2">
        <f t="shared" si="200"/>
        <v>6.171944819976197</v>
      </c>
      <c r="E2142" s="2">
        <f t="shared" si="199"/>
        <v>2.1689347653320645E-2</v>
      </c>
      <c r="F2142" s="2">
        <f t="shared" si="197"/>
        <v>2.4890907899408277E-2</v>
      </c>
      <c r="G2142" s="2">
        <f t="shared" si="195"/>
        <v>-3.201560246087632E-3</v>
      </c>
      <c r="H2142" s="2" t="str">
        <f t="shared" si="196"/>
        <v>Hold</v>
      </c>
    </row>
    <row r="2143" spans="1:8" ht="13.5" x14ac:dyDescent="0.25">
      <c r="A2143" s="3">
        <f>TITRES_STAT!B2146</f>
        <v>45125</v>
      </c>
      <c r="B2143" s="6">
        <f>TITRES_STAT!D2146</f>
        <v>6.0401999999999996</v>
      </c>
      <c r="C2143" s="2">
        <f t="shared" si="198"/>
        <v>6.1766750649172844</v>
      </c>
      <c r="D2143" s="2">
        <f t="shared" si="200"/>
        <v>6.1621859444224052</v>
      </c>
      <c r="E2143" s="2">
        <f t="shared" si="199"/>
        <v>1.448912049487916E-2</v>
      </c>
      <c r="F2143" s="2">
        <f t="shared" si="197"/>
        <v>2.2810550418502454E-2</v>
      </c>
      <c r="G2143" s="2">
        <f t="shared" si="195"/>
        <v>-8.3214299236232941E-3</v>
      </c>
      <c r="H2143" s="2" t="str">
        <f t="shared" si="196"/>
        <v>Hold</v>
      </c>
    </row>
    <row r="2144" spans="1:8" ht="13.5" x14ac:dyDescent="0.25">
      <c r="A2144" s="3">
        <f>TITRES_STAT!B2147</f>
        <v>45127</v>
      </c>
      <c r="B2144" s="6">
        <f>TITRES_STAT!D2147</f>
        <v>6.0401999999999996</v>
      </c>
      <c r="C2144" s="2">
        <f t="shared" si="198"/>
        <v>6.1623250549300099</v>
      </c>
      <c r="D2144" s="2">
        <f t="shared" si="200"/>
        <v>6.153149948539264</v>
      </c>
      <c r="E2144" s="2">
        <f t="shared" si="199"/>
        <v>9.175106390745924E-3</v>
      </c>
      <c r="F2144" s="2">
        <f t="shared" si="197"/>
        <v>2.0083461612951149E-2</v>
      </c>
      <c r="G2144" s="2">
        <f t="shared" si="195"/>
        <v>-1.0908355222205224E-2</v>
      </c>
      <c r="H2144" s="2" t="str">
        <f t="shared" si="196"/>
        <v>Hold</v>
      </c>
    </row>
    <row r="2145" spans="1:8" ht="13.5" x14ac:dyDescent="0.25">
      <c r="A2145" s="3">
        <f>TITRES_STAT!B2148</f>
        <v>45128</v>
      </c>
      <c r="B2145" s="6">
        <f>TITRES_STAT!D2148</f>
        <v>6.0834000000000001</v>
      </c>
      <c r="C2145" s="2">
        <f t="shared" si="198"/>
        <v>6.1501827387869312</v>
      </c>
      <c r="D2145" s="2">
        <f t="shared" si="200"/>
        <v>6.1479832856845036</v>
      </c>
      <c r="E2145" s="2">
        <f t="shared" si="199"/>
        <v>2.1994531024276398E-3</v>
      </c>
      <c r="F2145" s="2">
        <f t="shared" si="197"/>
        <v>1.650665991084645E-2</v>
      </c>
      <c r="G2145" s="2">
        <f t="shared" si="195"/>
        <v>-1.430720680841881E-2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6">
        <f>TITRES_STAT!D2149</f>
        <v>6.0834000000000001</v>
      </c>
      <c r="C2146" s="2">
        <f t="shared" si="198"/>
        <v>6.1505238558966342</v>
      </c>
      <c r="D2146" s="2">
        <f t="shared" si="200"/>
        <v>6.1431993385967623</v>
      </c>
      <c r="E2146" s="2">
        <f t="shared" si="199"/>
        <v>7.3245172998719354E-3</v>
      </c>
      <c r="F2146" s="2">
        <f t="shared" si="197"/>
        <v>1.4670231388651547E-2</v>
      </c>
      <c r="G2146" s="2">
        <f t="shared" si="195"/>
        <v>-7.3457140887796119E-3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5.7210000000000001</v>
      </c>
      <c r="C2147" s="2">
        <f t="shared" si="198"/>
        <v>6.1534740319125358</v>
      </c>
      <c r="D2147" s="2">
        <f t="shared" si="200"/>
        <v>6.1119253135155205</v>
      </c>
      <c r="E2147" s="2">
        <f t="shared" si="199"/>
        <v>4.154871839701535E-2</v>
      </c>
      <c r="F2147" s="2">
        <f t="shared" si="197"/>
        <v>2.0045928790324311E-2</v>
      </c>
      <c r="G2147" s="2">
        <f t="shared" si="195"/>
        <v>2.1502789606691039E-2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6">
        <f>TITRES_STAT!D2151</f>
        <v>5.6087999999999996</v>
      </c>
      <c r="C2148" s="2">
        <f t="shared" si="198"/>
        <v>6.1612780270029148</v>
      </c>
      <c r="D2148" s="2">
        <f t="shared" si="200"/>
        <v>6.0746567717736299</v>
      </c>
      <c r="E2148" s="2">
        <f t="shared" si="199"/>
        <v>8.6621255229284877E-2</v>
      </c>
      <c r="F2148" s="2">
        <f t="shared" si="197"/>
        <v>3.3360994078116421E-2</v>
      </c>
      <c r="G2148" s="2">
        <f t="shared" ref="G2148:G2211" si="201">E2148-F2148</f>
        <v>5.3260261151168456E-2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6">
        <f>TITRES_STAT!D2152</f>
        <v>5.6087999999999996</v>
      </c>
      <c r="C2149" s="2">
        <f t="shared" si="198"/>
        <v>6.146635253617851</v>
      </c>
      <c r="D2149" s="2">
        <f t="shared" si="200"/>
        <v>6.0401488627533606</v>
      </c>
      <c r="E2149" s="2">
        <f t="shared" si="199"/>
        <v>0.10648639086449041</v>
      </c>
      <c r="F2149" s="2">
        <f t="shared" ref="F2149:F2212" si="203">(E2149*(2/(10)))+((1-(2/10))*F2148)</f>
        <v>4.7986073435391227E-2</v>
      </c>
      <c r="G2149" s="2">
        <f t="shared" si="201"/>
        <v>5.8500317429099183E-2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6">
        <f>TITRES_STAT!D2153</f>
        <v>5.6087999999999996</v>
      </c>
      <c r="C2150" s="2">
        <f t="shared" si="198"/>
        <v>6.1435375222920277</v>
      </c>
      <c r="D2150" s="2">
        <f t="shared" si="200"/>
        <v>6.0081970951420001</v>
      </c>
      <c r="E2150" s="2">
        <f t="shared" si="199"/>
        <v>0.13534042715002759</v>
      </c>
      <c r="F2150" s="2">
        <f t="shared" si="203"/>
        <v>6.5456944178318502E-2</v>
      </c>
      <c r="G2150" s="2">
        <f t="shared" si="201"/>
        <v>6.9883482971709085E-2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6">
        <f>TITRES_STAT!D2154</f>
        <v>5.5225</v>
      </c>
      <c r="C2151" s="2">
        <f t="shared" si="198"/>
        <v>6.1303009804009463</v>
      </c>
      <c r="D2151" s="2">
        <f t="shared" si="200"/>
        <v>5.9722195325388894</v>
      </c>
      <c r="E2151" s="2">
        <f t="shared" si="199"/>
        <v>0.15808144786205691</v>
      </c>
      <c r="F2151" s="2">
        <f t="shared" si="203"/>
        <v>8.3981844915066189E-2</v>
      </c>
      <c r="G2151" s="2">
        <f t="shared" si="201"/>
        <v>7.4099602946990722E-2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6">
        <f>TITRES_STAT!D2155</f>
        <v>5.8418000000000001</v>
      </c>
      <c r="C2152" s="2">
        <f t="shared" si="198"/>
        <v>6.1164392911084935</v>
      </c>
      <c r="D2152" s="2">
        <f t="shared" si="200"/>
        <v>5.962558826424897</v>
      </c>
      <c r="E2152" s="2">
        <f t="shared" si="199"/>
        <v>0.15388046468359651</v>
      </c>
      <c r="F2152" s="2">
        <f t="shared" si="203"/>
        <v>9.7961568868772261E-2</v>
      </c>
      <c r="G2152" s="2">
        <f t="shared" si="201"/>
        <v>5.5918895814824246E-2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6">
        <f>TITRES_STAT!D2156</f>
        <v>5.5225</v>
      </c>
      <c r="C2153" s="2">
        <f t="shared" si="198"/>
        <v>6.1047101693994952</v>
      </c>
      <c r="D2153" s="2">
        <f t="shared" si="200"/>
        <v>5.9299618763193491</v>
      </c>
      <c r="E2153" s="2">
        <f t="shared" si="199"/>
        <v>0.17474829308014606</v>
      </c>
      <c r="F2153" s="2">
        <f t="shared" si="203"/>
        <v>0.11331891371104702</v>
      </c>
      <c r="G2153" s="2">
        <f t="shared" si="201"/>
        <v>6.1429379369099035E-2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6">
        <f>TITRES_STAT!D2157</f>
        <v>5.5225</v>
      </c>
      <c r="C2154" s="2">
        <f t="shared" si="198"/>
        <v>6.0947855279534195</v>
      </c>
      <c r="D2154" s="2">
        <f t="shared" si="200"/>
        <v>5.8997795151105086</v>
      </c>
      <c r="E2154" s="2">
        <f t="shared" si="199"/>
        <v>0.19500601284291097</v>
      </c>
      <c r="F2154" s="2">
        <f t="shared" si="203"/>
        <v>0.12965633353741982</v>
      </c>
      <c r="G2154" s="2">
        <f t="shared" si="201"/>
        <v>6.5349679305491154E-2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6">
        <f>TITRES_STAT!D2158</f>
        <v>5.4706999999999999</v>
      </c>
      <c r="C2155" s="2">
        <f t="shared" si="198"/>
        <v>6.0930339082682776</v>
      </c>
      <c r="D2155" s="2">
        <f t="shared" si="200"/>
        <v>5.8679958473245453</v>
      </c>
      <c r="E2155" s="2">
        <f t="shared" si="199"/>
        <v>0.22503806094373235</v>
      </c>
      <c r="F2155" s="2">
        <f t="shared" si="203"/>
        <v>0.14873267901868234</v>
      </c>
      <c r="G2155" s="2">
        <f t="shared" si="201"/>
        <v>7.6305381925050014E-2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6">
        <f>TITRES_STAT!D2159</f>
        <v>5.4706999999999999</v>
      </c>
      <c r="C2156" s="2">
        <f t="shared" si="198"/>
        <v>6.0915517685346963</v>
      </c>
      <c r="D2156" s="2">
        <f t="shared" si="200"/>
        <v>5.8385665253005046</v>
      </c>
      <c r="E2156" s="2">
        <f t="shared" si="199"/>
        <v>0.25298524323419169</v>
      </c>
      <c r="F2156" s="2">
        <f t="shared" si="203"/>
        <v>0.16958319186178422</v>
      </c>
      <c r="G2156" s="2">
        <f t="shared" si="201"/>
        <v>8.3402051372407471E-2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6">
        <f>TITRES_STAT!D2160</f>
        <v>5.4362000000000004</v>
      </c>
      <c r="C2157" s="2">
        <f t="shared" si="198"/>
        <v>6.034543804144743</v>
      </c>
      <c r="D2157" s="2">
        <f t="shared" si="200"/>
        <v>5.8087615975004674</v>
      </c>
      <c r="E2157" s="2">
        <f t="shared" si="199"/>
        <v>0.22578220664427562</v>
      </c>
      <c r="F2157" s="2">
        <f t="shared" si="203"/>
        <v>0.18082299481828251</v>
      </c>
      <c r="G2157" s="2">
        <f t="shared" si="201"/>
        <v>4.4959211825993106E-2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6">
        <f>TITRES_STAT!D2161</f>
        <v>5.3498999999999999</v>
      </c>
      <c r="C2158" s="2">
        <f t="shared" si="198"/>
        <v>5.9690447573532444</v>
      </c>
      <c r="D2158" s="2">
        <f t="shared" si="200"/>
        <v>5.77477184953747</v>
      </c>
      <c r="E2158" s="2">
        <f t="shared" si="199"/>
        <v>0.19427290781577433</v>
      </c>
      <c r="F2158" s="2">
        <f t="shared" si="203"/>
        <v>0.18351297741778089</v>
      </c>
      <c r="G2158" s="2">
        <f t="shared" si="201"/>
        <v>1.0759930397993445E-2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6">
        <f>TITRES_STAT!D2162</f>
        <v>5.4794</v>
      </c>
      <c r="C2159" s="2">
        <f t="shared" si="198"/>
        <v>5.9136224869912066</v>
      </c>
      <c r="D2159" s="2">
        <f t="shared" si="200"/>
        <v>5.7528924532754351</v>
      </c>
      <c r="E2159" s="2">
        <f t="shared" si="199"/>
        <v>0.16073003371577155</v>
      </c>
      <c r="F2159" s="2">
        <f t="shared" si="203"/>
        <v>0.17895638867737904</v>
      </c>
      <c r="G2159" s="2">
        <f t="shared" si="201"/>
        <v>-1.8226354961607488E-2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5.4794</v>
      </c>
      <c r="C2160" s="2">
        <f t="shared" si="198"/>
        <v>5.8667267197617905</v>
      </c>
      <c r="D2160" s="2">
        <f t="shared" si="200"/>
        <v>5.7326337530328102</v>
      </c>
      <c r="E2160" s="2">
        <f t="shared" si="199"/>
        <v>0.1340929667289803</v>
      </c>
      <c r="F2160" s="2">
        <f t="shared" si="203"/>
        <v>0.16998370428769929</v>
      </c>
      <c r="G2160" s="2">
        <f t="shared" si="201"/>
        <v>-3.5890737558718994E-2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5.4362000000000004</v>
      </c>
      <c r="C2161" s="2">
        <f t="shared" si="198"/>
        <v>5.8137687628753616</v>
      </c>
      <c r="D2161" s="2">
        <f t="shared" si="200"/>
        <v>5.7106756972526025</v>
      </c>
      <c r="E2161" s="2">
        <f t="shared" si="199"/>
        <v>0.10309306562275911</v>
      </c>
      <c r="F2161" s="2">
        <f t="shared" si="203"/>
        <v>0.15660557655471127</v>
      </c>
      <c r="G2161" s="2">
        <f t="shared" si="201"/>
        <v>-5.3512510931952167E-2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5.4362000000000004</v>
      </c>
      <c r="C2162" s="2">
        <f t="shared" si="198"/>
        <v>5.8180812608945365</v>
      </c>
      <c r="D2162" s="2">
        <f t="shared" si="200"/>
        <v>5.6903441641227799</v>
      </c>
      <c r="E2162" s="2">
        <f t="shared" si="199"/>
        <v>0.1277370967717566</v>
      </c>
      <c r="F2162" s="2">
        <f t="shared" si="203"/>
        <v>0.15083188059812033</v>
      </c>
      <c r="G2162" s="2">
        <f t="shared" si="201"/>
        <v>-2.3094783826363735E-2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6">
        <f>TITRES_STAT!D2166</f>
        <v>5.3498999999999999</v>
      </c>
      <c r="C2163" s="2">
        <f t="shared" si="198"/>
        <v>5.7726072207569157</v>
      </c>
      <c r="D2163" s="2">
        <f t="shared" si="200"/>
        <v>5.6651260778914629</v>
      </c>
      <c r="E2163" s="2">
        <f t="shared" si="199"/>
        <v>0.10748114286545274</v>
      </c>
      <c r="F2163" s="2">
        <f t="shared" si="203"/>
        <v>0.14216173305158683</v>
      </c>
      <c r="G2163" s="2">
        <f t="shared" si="201"/>
        <v>-3.4680590186134092E-2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6">
        <f>TITRES_STAT!D2167</f>
        <v>5.3327</v>
      </c>
      <c r="C2164" s="2">
        <f t="shared" si="198"/>
        <v>5.7341291867943136</v>
      </c>
      <c r="D2164" s="2">
        <f t="shared" si="200"/>
        <v>5.6405019239735763</v>
      </c>
      <c r="E2164" s="2">
        <f t="shared" si="199"/>
        <v>9.36272628207373E-2</v>
      </c>
      <c r="F2164" s="2">
        <f t="shared" si="203"/>
        <v>0.13245483900541694</v>
      </c>
      <c r="G2164" s="2">
        <f t="shared" si="201"/>
        <v>-3.8827576184679635E-2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5.4362000000000004</v>
      </c>
      <c r="C2165" s="2">
        <f t="shared" si="198"/>
        <v>5.6936016195951877</v>
      </c>
      <c r="D2165" s="2">
        <f t="shared" si="200"/>
        <v>5.6253684481236821</v>
      </c>
      <c r="E2165" s="2">
        <f t="shared" si="199"/>
        <v>6.8233171471505649E-2</v>
      </c>
      <c r="F2165" s="2">
        <f t="shared" si="203"/>
        <v>0.11961050549863468</v>
      </c>
      <c r="G2165" s="2">
        <f t="shared" si="201"/>
        <v>-5.1377334027129032E-2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5.4276</v>
      </c>
      <c r="C2166" s="2">
        <f t="shared" si="198"/>
        <v>5.6593090627343896</v>
      </c>
      <c r="D2166" s="2">
        <f t="shared" si="200"/>
        <v>5.6107189334478544</v>
      </c>
      <c r="E2166" s="2">
        <f t="shared" si="199"/>
        <v>4.8590129286535166E-2</v>
      </c>
      <c r="F2166" s="2">
        <f t="shared" si="203"/>
        <v>0.10540643025621478</v>
      </c>
      <c r="G2166" s="2">
        <f t="shared" si="201"/>
        <v>-5.6816300969679615E-2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5.4362000000000004</v>
      </c>
      <c r="C2167" s="2">
        <f t="shared" si="198"/>
        <v>5.6249845915444832</v>
      </c>
      <c r="D2167" s="2">
        <f t="shared" si="200"/>
        <v>5.5977916050443097</v>
      </c>
      <c r="E2167" s="2">
        <f t="shared" si="199"/>
        <v>2.7192986500173433E-2</v>
      </c>
      <c r="F2167" s="2">
        <f t="shared" si="203"/>
        <v>8.9763741505006517E-2</v>
      </c>
      <c r="G2167" s="2">
        <f t="shared" si="201"/>
        <v>-6.2570755004833084E-2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5.4362000000000004</v>
      </c>
      <c r="C2168" s="2">
        <f t="shared" si="198"/>
        <v>5.5826638851530239</v>
      </c>
      <c r="D2168" s="2">
        <f t="shared" si="200"/>
        <v>5.5858218565225091</v>
      </c>
      <c r="E2168" s="2">
        <f t="shared" si="199"/>
        <v>-3.1579713694851463E-3</v>
      </c>
      <c r="F2168" s="2">
        <f t="shared" si="203"/>
        <v>7.117939893010819E-2</v>
      </c>
      <c r="G2168" s="2">
        <f t="shared" si="201"/>
        <v>-7.4337370299593336E-2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5.4794</v>
      </c>
      <c r="C2169" s="2">
        <f t="shared" si="198"/>
        <v>5.5667771335910201</v>
      </c>
      <c r="D2169" s="2">
        <f t="shared" si="200"/>
        <v>5.5779387560393605</v>
      </c>
      <c r="E2169" s="2">
        <f t="shared" si="199"/>
        <v>-1.1161622448340403E-2</v>
      </c>
      <c r="F2169" s="2">
        <f t="shared" si="203"/>
        <v>5.4711194654418475E-2</v>
      </c>
      <c r="G2169" s="2">
        <f t="shared" si="201"/>
        <v>-6.5872817102758885E-2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5.4794</v>
      </c>
      <c r="C2170" s="2">
        <f t="shared" si="198"/>
        <v>5.5533344976539407</v>
      </c>
      <c r="D2170" s="2">
        <f t="shared" si="200"/>
        <v>5.5706395889253333</v>
      </c>
      <c r="E2170" s="2">
        <f t="shared" si="199"/>
        <v>-1.730509127139257E-2</v>
      </c>
      <c r="F2170" s="2">
        <f t="shared" si="203"/>
        <v>4.0307937469256275E-2</v>
      </c>
      <c r="G2170" s="2">
        <f t="shared" si="201"/>
        <v>-5.7613028740648844E-2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5.3930999999999996</v>
      </c>
      <c r="C2171" s="2">
        <f t="shared" si="198"/>
        <v>5.5353138057071805</v>
      </c>
      <c r="D2171" s="2">
        <f t="shared" si="200"/>
        <v>5.5574885082641972</v>
      </c>
      <c r="E2171" s="2">
        <f t="shared" si="199"/>
        <v>-2.2174702557016701E-2</v>
      </c>
      <c r="F2171" s="2">
        <f t="shared" si="203"/>
        <v>2.781140946400168E-2</v>
      </c>
      <c r="G2171" s="2">
        <f t="shared" si="201"/>
        <v>-4.9986112021018381E-2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5.2895000000000003</v>
      </c>
      <c r="C2172" s="2">
        <f t="shared" si="198"/>
        <v>5.5200655279060751</v>
      </c>
      <c r="D2172" s="2">
        <f t="shared" si="200"/>
        <v>5.5376375076520343</v>
      </c>
      <c r="E2172" s="2">
        <f t="shared" si="199"/>
        <v>-1.7571979745959254E-2</v>
      </c>
      <c r="F2172" s="2">
        <f t="shared" si="203"/>
        <v>1.8734731622009494E-2</v>
      </c>
      <c r="G2172" s="2">
        <f t="shared" si="201"/>
        <v>-3.6306711367968744E-2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5.1600999999999999</v>
      </c>
      <c r="C2173" s="2">
        <f t="shared" si="198"/>
        <v>5.4938862159205248</v>
      </c>
      <c r="D2173" s="2">
        <f t="shared" si="200"/>
        <v>5.5096717663444768</v>
      </c>
      <c r="E2173" s="2">
        <f t="shared" si="199"/>
        <v>-1.5785550423951911E-2</v>
      </c>
      <c r="F2173" s="2">
        <f t="shared" si="203"/>
        <v>1.1830675212817212E-2</v>
      </c>
      <c r="G2173" s="2">
        <f t="shared" si="201"/>
        <v>-2.7616225636769125E-2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5.1515000000000004</v>
      </c>
      <c r="C2174" s="2">
        <f t="shared" si="198"/>
        <v>5.4690883365481362</v>
      </c>
      <c r="D2174" s="2">
        <f t="shared" si="200"/>
        <v>5.4831405243930336</v>
      </c>
      <c r="E2174" s="2">
        <f t="shared" si="199"/>
        <v>-1.4052187844897368E-2</v>
      </c>
      <c r="F2174" s="2">
        <f t="shared" si="203"/>
        <v>6.6541026012742963E-3</v>
      </c>
      <c r="G2174" s="2">
        <f t="shared" si="201"/>
        <v>-2.0706290446171664E-2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6">
        <f>TITRES_STAT!D2178</f>
        <v>5.0048000000000004</v>
      </c>
      <c r="C2175" s="2">
        <f t="shared" si="198"/>
        <v>5.4640285924638068</v>
      </c>
      <c r="D2175" s="2">
        <f t="shared" si="200"/>
        <v>5.4477078929565126</v>
      </c>
      <c r="E2175" s="2">
        <f t="shared" si="199"/>
        <v>1.6320699507294201E-2</v>
      </c>
      <c r="F2175" s="2">
        <f t="shared" si="203"/>
        <v>8.5874219824782771E-3</v>
      </c>
      <c r="G2175" s="2">
        <f t="shared" si="201"/>
        <v>7.7332775248159236E-3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5.0048000000000004</v>
      </c>
      <c r="C2176" s="2">
        <f t="shared" si="198"/>
        <v>5.4584241936232205</v>
      </c>
      <c r="D2176" s="2">
        <f t="shared" si="200"/>
        <v>5.4148999008856604</v>
      </c>
      <c r="E2176" s="2">
        <f t="shared" si="199"/>
        <v>4.3524292737560089E-2</v>
      </c>
      <c r="F2176" s="2">
        <f t="shared" si="203"/>
        <v>1.5574796133494641E-2</v>
      </c>
      <c r="G2176" s="2">
        <f t="shared" si="201"/>
        <v>2.7949496604065448E-2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4.9184999999999999</v>
      </c>
      <c r="C2177" s="2">
        <f t="shared" si="198"/>
        <v>5.4550050869119557</v>
      </c>
      <c r="D2177" s="2">
        <f t="shared" si="200"/>
        <v>5.3781295378570935</v>
      </c>
      <c r="E2177" s="2">
        <f t="shared" si="199"/>
        <v>7.6875549054862269E-2</v>
      </c>
      <c r="F2177" s="2">
        <f t="shared" si="203"/>
        <v>2.7834946717768167E-2</v>
      </c>
      <c r="G2177" s="2">
        <f t="shared" si="201"/>
        <v>4.9040602337094105E-2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5.0133999999999999</v>
      </c>
      <c r="C2178" s="2">
        <f t="shared" si="198"/>
        <v>5.4521119966178082</v>
      </c>
      <c r="D2178" s="2">
        <f t="shared" si="200"/>
        <v>5.3511125350528648</v>
      </c>
      <c r="E2178" s="2">
        <f t="shared" si="199"/>
        <v>0.10099946156494344</v>
      </c>
      <c r="F2178" s="2">
        <f t="shared" si="203"/>
        <v>4.2467849687203227E-2</v>
      </c>
      <c r="G2178" s="2">
        <f t="shared" si="201"/>
        <v>5.8531611877740211E-2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5.0048000000000004</v>
      </c>
      <c r="C2179" s="2">
        <f t="shared" si="198"/>
        <v>5.4563101509842991</v>
      </c>
      <c r="D2179" s="2">
        <f t="shared" si="200"/>
        <v>5.3254597546785787</v>
      </c>
      <c r="E2179" s="2">
        <f t="shared" si="199"/>
        <v>0.13085039630572037</v>
      </c>
      <c r="F2179" s="2">
        <f t="shared" si="203"/>
        <v>6.0144359010906659E-2</v>
      </c>
      <c r="G2179" s="2">
        <f t="shared" si="201"/>
        <v>7.0706037294813714E-2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4.8753000000000002</v>
      </c>
      <c r="C2180" s="2">
        <f t="shared" si="198"/>
        <v>5.4598624354482537</v>
      </c>
      <c r="D2180" s="2">
        <f t="shared" si="200"/>
        <v>5.2921145876653508</v>
      </c>
      <c r="E2180" s="2">
        <f t="shared" si="199"/>
        <v>0.16774784778290286</v>
      </c>
      <c r="F2180" s="2">
        <f t="shared" si="203"/>
        <v>8.1665056765305902E-2</v>
      </c>
      <c r="G2180" s="2">
        <f t="shared" si="201"/>
        <v>8.6082791017596957E-2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4.9184999999999999</v>
      </c>
      <c r="C2181" s="2">
        <f t="shared" si="198"/>
        <v>5.449591291533137</v>
      </c>
      <c r="D2181" s="2">
        <f t="shared" si="200"/>
        <v>5.2644394330234734</v>
      </c>
      <c r="E2181" s="2">
        <f t="shared" si="199"/>
        <v>0.18515185850966365</v>
      </c>
      <c r="F2181" s="2">
        <f t="shared" si="203"/>
        <v>0.10236241711417746</v>
      </c>
      <c r="G2181" s="2">
        <f t="shared" si="201"/>
        <v>8.2789441395486191E-2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4.8407999999999998</v>
      </c>
      <c r="C2182" s="2">
        <f t="shared" si="198"/>
        <v>5.4249618620665006</v>
      </c>
      <c r="D2182" s="2">
        <f t="shared" si="200"/>
        <v>5.233058734280994</v>
      </c>
      <c r="E2182" s="2">
        <f t="shared" si="199"/>
        <v>0.19190312778550656</v>
      </c>
      <c r="F2182" s="2">
        <f t="shared" si="203"/>
        <v>0.12027055924844328</v>
      </c>
      <c r="G2182" s="2">
        <f t="shared" si="201"/>
        <v>7.1632568537063276E-2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5.0220000000000002</v>
      </c>
      <c r="C2183" s="2">
        <f t="shared" si="198"/>
        <v>5.384213883287039</v>
      </c>
      <c r="D2183" s="2">
        <f t="shared" si="200"/>
        <v>5.2174247539638836</v>
      </c>
      <c r="E2183" s="2">
        <f t="shared" si="199"/>
        <v>0.16678912932315537</v>
      </c>
      <c r="F2183" s="2">
        <f t="shared" si="203"/>
        <v>0.12957427326338569</v>
      </c>
      <c r="G2183" s="2">
        <f t="shared" si="201"/>
        <v>3.721485605976968E-2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4.9615999999999998</v>
      </c>
      <c r="C2184" s="2">
        <f t="shared" si="198"/>
        <v>5.3484117473967245</v>
      </c>
      <c r="D2184" s="2">
        <f t="shared" si="200"/>
        <v>5.1984747721887814</v>
      </c>
      <c r="E2184" s="2">
        <f t="shared" si="199"/>
        <v>0.14993697520794314</v>
      </c>
      <c r="F2184" s="2">
        <f t="shared" si="203"/>
        <v>0.13364681365229719</v>
      </c>
      <c r="G2184" s="2">
        <f t="shared" si="201"/>
        <v>1.6290161555645943E-2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4.9099000000000004</v>
      </c>
      <c r="C2185" s="2">
        <f t="shared" si="198"/>
        <v>5.2955484016433827</v>
      </c>
      <c r="D2185" s="2">
        <f t="shared" si="200"/>
        <v>5.1770988631377604</v>
      </c>
      <c r="E2185" s="2">
        <f t="shared" si="199"/>
        <v>0.11844953850562234</v>
      </c>
      <c r="F2185" s="2">
        <f t="shared" si="203"/>
        <v>0.13060735862296222</v>
      </c>
      <c r="G2185" s="2">
        <f t="shared" si="201"/>
        <v>-1.2157820117339874E-2</v>
      </c>
      <c r="H2185" s="2" t="str">
        <f t="shared" si="202"/>
        <v>Hold</v>
      </c>
    </row>
    <row r="2186" spans="1:8" ht="13.5" x14ac:dyDescent="0.25">
      <c r="A2186" s="3">
        <f>TITRES_STAT!B2189</f>
        <v>45188</v>
      </c>
      <c r="B2186" s="6">
        <f>TITRES_STAT!D2189</f>
        <v>4.8753000000000002</v>
      </c>
      <c r="C2186" s="2">
        <f t="shared" si="198"/>
        <v>5.2508178783136312</v>
      </c>
      <c r="D2186" s="2">
        <f t="shared" si="200"/>
        <v>5.1547433917942227</v>
      </c>
      <c r="E2186" s="2">
        <f t="shared" si="199"/>
        <v>9.6074486519408531E-2</v>
      </c>
      <c r="F2186" s="2">
        <f t="shared" si="203"/>
        <v>0.12370078420225149</v>
      </c>
      <c r="G2186" s="2">
        <f t="shared" si="201"/>
        <v>-2.7626297682842957E-2</v>
      </c>
      <c r="H2186" s="2" t="str">
        <f t="shared" si="202"/>
        <v>Hold</v>
      </c>
    </row>
    <row r="2187" spans="1:8" ht="13.5" x14ac:dyDescent="0.25">
      <c r="A2187" s="3">
        <f>TITRES_STAT!B2190</f>
        <v>45189</v>
      </c>
      <c r="B2187" s="6">
        <f>TITRES_STAT!D2190</f>
        <v>4.8322000000000003</v>
      </c>
      <c r="C2187" s="2">
        <f t="shared" si="198"/>
        <v>5.1996920508807642</v>
      </c>
      <c r="D2187" s="2">
        <f t="shared" si="200"/>
        <v>5.1308512886983548</v>
      </c>
      <c r="E2187" s="2">
        <f t="shared" si="199"/>
        <v>6.8840762182409421E-2</v>
      </c>
      <c r="F2187" s="2">
        <f t="shared" si="203"/>
        <v>0.11272877979828308</v>
      </c>
      <c r="G2187" s="2">
        <f t="shared" si="201"/>
        <v>-4.3888017615873659E-2</v>
      </c>
      <c r="H2187" s="2" t="str">
        <f t="shared" si="202"/>
        <v>Hold</v>
      </c>
    </row>
    <row r="2188" spans="1:8" ht="13.5" x14ac:dyDescent="0.25">
      <c r="A2188" s="3">
        <f>TITRES_STAT!B2191</f>
        <v>45190</v>
      </c>
      <c r="B2188" s="6">
        <f>TITRES_STAT!D2191</f>
        <v>4.7027999999999999</v>
      </c>
      <c r="C2188" s="2">
        <f t="shared" si="198"/>
        <v>5.1710317353606472</v>
      </c>
      <c r="D2188" s="2">
        <f t="shared" si="200"/>
        <v>5.09914378583181</v>
      </c>
      <c r="E2188" s="2">
        <f t="shared" si="199"/>
        <v>7.1887949528837147E-2</v>
      </c>
      <c r="F2188" s="2">
        <f t="shared" si="203"/>
        <v>0.1045606137443939</v>
      </c>
      <c r="G2188" s="2">
        <f t="shared" si="201"/>
        <v>-3.2672664215556757E-2</v>
      </c>
      <c r="H2188" s="2" t="str">
        <f t="shared" si="202"/>
        <v>Hold</v>
      </c>
    </row>
    <row r="2189" spans="1:8" ht="13.5" x14ac:dyDescent="0.25">
      <c r="A2189" s="3">
        <f>TITRES_STAT!B2192</f>
        <v>45191</v>
      </c>
      <c r="B2189" s="6">
        <f>TITRES_STAT!D2192</f>
        <v>4.7027999999999999</v>
      </c>
      <c r="C2189" s="2">
        <f t="shared" si="198"/>
        <v>5.14545762222824</v>
      </c>
      <c r="D2189" s="2">
        <f t="shared" si="200"/>
        <v>5.0697849868813059</v>
      </c>
      <c r="E2189" s="2">
        <f t="shared" si="199"/>
        <v>7.5672635346934136E-2</v>
      </c>
      <c r="F2189" s="2">
        <f t="shared" si="203"/>
        <v>9.8783018064901959E-2</v>
      </c>
      <c r="G2189" s="2">
        <f t="shared" si="201"/>
        <v>-2.3110382717967823E-2</v>
      </c>
      <c r="H2189" s="2" t="str">
        <f t="shared" si="202"/>
        <v>Hold</v>
      </c>
    </row>
    <row r="2190" spans="1:8" ht="13.5" x14ac:dyDescent="0.25">
      <c r="A2190" s="3">
        <f>TITRES_STAT!B2193</f>
        <v>45194</v>
      </c>
      <c r="B2190" s="6">
        <f>TITRES_STAT!D2193</f>
        <v>4.6596000000000002</v>
      </c>
      <c r="C2190" s="2">
        <f t="shared" si="198"/>
        <v>5.1038949111162033</v>
      </c>
      <c r="D2190" s="2">
        <f t="shared" si="200"/>
        <v>5.0394009137789872</v>
      </c>
      <c r="E2190" s="2">
        <f t="shared" si="199"/>
        <v>6.4493997337216058E-2</v>
      </c>
      <c r="F2190" s="2">
        <f t="shared" si="203"/>
        <v>9.1925213919364784E-2</v>
      </c>
      <c r="G2190" s="2">
        <f t="shared" si="201"/>
        <v>-2.7431216582148726E-2</v>
      </c>
      <c r="H2190" s="2" t="str">
        <f t="shared" si="202"/>
        <v>Hold</v>
      </c>
    </row>
    <row r="2191" spans="1:8" ht="13.5" x14ac:dyDescent="0.25">
      <c r="A2191" s="3">
        <f>TITRES_STAT!B2194</f>
        <v>45195</v>
      </c>
      <c r="B2191" s="6">
        <f>TITRES_STAT!D2194</f>
        <v>4.6596000000000002</v>
      </c>
      <c r="C2191" s="2">
        <f t="shared" ref="C2191:C2254" si="204">$C$4*B2181+C2190*(1-$C$4)</f>
        <v>5.0753726170983251</v>
      </c>
      <c r="D2191" s="2">
        <f t="shared" si="200"/>
        <v>5.0112675127583213</v>
      </c>
      <c r="E2191" s="2">
        <f t="shared" si="199"/>
        <v>6.4105104340003827E-2</v>
      </c>
      <c r="F2191" s="2">
        <f t="shared" si="203"/>
        <v>8.6361192003492598E-2</v>
      </c>
      <c r="G2191" s="2">
        <f t="shared" si="201"/>
        <v>-2.2256087663488772E-2</v>
      </c>
      <c r="H2191" s="2" t="str">
        <f t="shared" si="202"/>
        <v>Hold</v>
      </c>
    </row>
    <row r="2192" spans="1:8" ht="13.5" x14ac:dyDescent="0.25">
      <c r="A2192" s="3">
        <f>TITRES_STAT!B2195</f>
        <v>45197</v>
      </c>
      <c r="B2192" s="6">
        <f>TITRES_STAT!D2195</f>
        <v>4.6596000000000002</v>
      </c>
      <c r="C2192" s="2">
        <f t="shared" si="204"/>
        <v>5.0392845221601208</v>
      </c>
      <c r="D2192" s="2">
        <f t="shared" si="200"/>
        <v>4.985218067368816</v>
      </c>
      <c r="E2192" s="2">
        <f t="shared" si="199"/>
        <v>5.4066454791304785E-2</v>
      </c>
      <c r="F2192" s="2">
        <f t="shared" si="203"/>
        <v>7.9902244561055047E-2</v>
      </c>
      <c r="G2192" s="2">
        <f t="shared" si="201"/>
        <v>-2.5835789769750261E-2</v>
      </c>
      <c r="H2192" s="2" t="str">
        <f t="shared" si="202"/>
        <v>Hold</v>
      </c>
    </row>
    <row r="2193" spans="1:8" ht="13.5" x14ac:dyDescent="0.25">
      <c r="A2193" s="3">
        <f>TITRES_STAT!B2196</f>
        <v>45198</v>
      </c>
      <c r="B2193" s="6">
        <f>TITRES_STAT!D2196</f>
        <v>4.6596000000000002</v>
      </c>
      <c r="C2193" s="2">
        <f t="shared" si="204"/>
        <v>5.0366253649047179</v>
      </c>
      <c r="D2193" s="2">
        <f t="shared" si="200"/>
        <v>4.9610982105266812</v>
      </c>
      <c r="E2193" s="2">
        <f t="shared" si="199"/>
        <v>7.5527154378036698E-2</v>
      </c>
      <c r="F2193" s="2">
        <f t="shared" si="203"/>
        <v>7.9027226524451377E-2</v>
      </c>
      <c r="G2193" s="2">
        <f t="shared" si="201"/>
        <v>-3.5000721464146789E-3</v>
      </c>
      <c r="H2193" s="2" t="str">
        <f t="shared" si="202"/>
        <v>Hold</v>
      </c>
    </row>
    <row r="2194" spans="1:8" ht="13.5" x14ac:dyDescent="0.25">
      <c r="A2194" s="3">
        <f>TITRES_STAT!B2197</f>
        <v>45201</v>
      </c>
      <c r="B2194" s="6">
        <f>TITRES_STAT!D2197</f>
        <v>4.6596000000000002</v>
      </c>
      <c r="C2194" s="2">
        <f t="shared" si="204"/>
        <v>5.0250830010732228</v>
      </c>
      <c r="D2194" s="2">
        <f t="shared" si="200"/>
        <v>4.9387650097469269</v>
      </c>
      <c r="E2194" s="2">
        <f t="shared" si="199"/>
        <v>8.6317991326295918E-2</v>
      </c>
      <c r="F2194" s="2">
        <f t="shared" si="203"/>
        <v>8.0485379484820291E-2</v>
      </c>
      <c r="G2194" s="2">
        <f t="shared" si="201"/>
        <v>5.8326118414756267E-3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4.6596000000000002</v>
      </c>
      <c r="C2195" s="2">
        <f t="shared" si="204"/>
        <v>5.0073625393696508</v>
      </c>
      <c r="D2195" s="2">
        <f t="shared" si="200"/>
        <v>4.9180861201360431</v>
      </c>
      <c r="E2195" s="2">
        <f t="shared" si="199"/>
        <v>8.927641923360774E-2</v>
      </c>
      <c r="F2195" s="2">
        <f t="shared" si="203"/>
        <v>8.2243587434577783E-2</v>
      </c>
      <c r="G2195" s="2">
        <f t="shared" si="201"/>
        <v>7.0328317990299566E-3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6">
        <f>TITRES_STAT!D2199</f>
        <v>4.6596000000000002</v>
      </c>
      <c r="C2196" s="2">
        <f t="shared" si="204"/>
        <v>4.9870452256204736</v>
      </c>
      <c r="D2196" s="2">
        <f t="shared" si="200"/>
        <v>4.8989390001259654</v>
      </c>
      <c r="E2196" s="2">
        <f t="shared" si="199"/>
        <v>8.8106225494508195E-2</v>
      </c>
      <c r="F2196" s="2">
        <f t="shared" si="203"/>
        <v>8.3416115046563877E-2</v>
      </c>
      <c r="G2196" s="2">
        <f t="shared" si="201"/>
        <v>4.6901104479443179E-3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6">
        <f>TITRES_STAT!D2200</f>
        <v>4.6596000000000002</v>
      </c>
      <c r="C2197" s="2">
        <f t="shared" si="204"/>
        <v>4.9632228832173233</v>
      </c>
      <c r="D2197" s="2">
        <f t="shared" si="200"/>
        <v>4.8812101853018195</v>
      </c>
      <c r="E2197" s="2">
        <f t="shared" si="199"/>
        <v>8.2012697915503807E-2</v>
      </c>
      <c r="F2197" s="2">
        <f t="shared" si="203"/>
        <v>8.3135431620351863E-2</v>
      </c>
      <c r="G2197" s="2">
        <f t="shared" si="201"/>
        <v>-1.1227337048480557E-3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4.6596000000000002</v>
      </c>
      <c r="C2198" s="2">
        <f t="shared" si="204"/>
        <v>4.9231578242608123</v>
      </c>
      <c r="D2198" s="2">
        <f t="shared" si="200"/>
        <v>4.8647946160202036</v>
      </c>
      <c r="E2198" s="2">
        <f t="shared" si="199"/>
        <v>5.8363208240608699E-2</v>
      </c>
      <c r="F2198" s="2">
        <f t="shared" si="203"/>
        <v>7.818098694440323E-2</v>
      </c>
      <c r="G2198" s="2">
        <f t="shared" si="201"/>
        <v>-1.9817778703794531E-2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4.6596000000000002</v>
      </c>
      <c r="C2199" s="2">
        <f t="shared" si="204"/>
        <v>4.8892566205283803</v>
      </c>
      <c r="D2199" s="2">
        <f t="shared" si="200"/>
        <v>4.8495950148335218</v>
      </c>
      <c r="E2199" s="2">
        <f t="shared" si="199"/>
        <v>3.9661605694858437E-2</v>
      </c>
      <c r="F2199" s="2">
        <f t="shared" si="203"/>
        <v>7.0477110694494277E-2</v>
      </c>
      <c r="G2199" s="2">
        <f t="shared" si="201"/>
        <v>-3.081550499963584E-2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4.5042999999999997</v>
      </c>
      <c r="C2200" s="2">
        <f t="shared" si="204"/>
        <v>4.8539248327547826</v>
      </c>
      <c r="D2200" s="2">
        <f t="shared" si="200"/>
        <v>4.8240176063273355</v>
      </c>
      <c r="E2200" s="2">
        <f t="shared" si="199"/>
        <v>2.9907226427447142E-2</v>
      </c>
      <c r="F2200" s="2">
        <f t="shared" si="203"/>
        <v>6.2363133841084856E-2</v>
      </c>
      <c r="G2200" s="2">
        <f t="shared" si="201"/>
        <v>-3.2455907413637713E-2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4.6078000000000001</v>
      </c>
      <c r="C2201" s="2">
        <f t="shared" si="204"/>
        <v>4.8240287046386623</v>
      </c>
      <c r="D2201" s="2">
        <f t="shared" si="200"/>
        <v>4.8080014873401247</v>
      </c>
      <c r="E2201" s="2">
        <f t="shared" si="199"/>
        <v>1.6027217298537622E-2</v>
      </c>
      <c r="F2201" s="2">
        <f t="shared" si="203"/>
        <v>5.309595053257541E-2</v>
      </c>
      <c r="G2201" s="2">
        <f t="shared" si="201"/>
        <v>-3.7068733234037789E-2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6">
        <f>TITRES_STAT!D2205</f>
        <v>4.5732999999999997</v>
      </c>
      <c r="C2202" s="2">
        <f t="shared" si="204"/>
        <v>4.7987319808480988</v>
      </c>
      <c r="D2202" s="2">
        <f t="shared" si="200"/>
        <v>4.7906161919815968</v>
      </c>
      <c r="E2202" s="2">
        <f t="shared" si="199"/>
        <v>8.1157888665019939E-3</v>
      </c>
      <c r="F2202" s="2">
        <f t="shared" si="203"/>
        <v>4.4099918199360724E-2</v>
      </c>
      <c r="G2202" s="2">
        <f t="shared" si="201"/>
        <v>-3.598412933285873E-2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6">
        <f>TITRES_STAT!D2206</f>
        <v>4.5732999999999997</v>
      </c>
      <c r="C2203" s="2">
        <f t="shared" si="204"/>
        <v>4.7773270607176217</v>
      </c>
      <c r="D2203" s="2">
        <f t="shared" si="200"/>
        <v>4.7745186962792561</v>
      </c>
      <c r="E2203" s="2">
        <f t="shared" si="199"/>
        <v>2.8083644383656292E-3</v>
      </c>
      <c r="F2203" s="2">
        <f t="shared" si="203"/>
        <v>3.5841607447161708E-2</v>
      </c>
      <c r="G2203" s="2">
        <f t="shared" si="201"/>
        <v>-3.3033243008796079E-2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6">
        <f>TITRES_STAT!D2207</f>
        <v>4.3490000000000002</v>
      </c>
      <c r="C2204" s="2">
        <f t="shared" si="204"/>
        <v>4.7592152052226027</v>
      </c>
      <c r="D2204" s="2">
        <f t="shared" si="200"/>
        <v>4.7429987928511634</v>
      </c>
      <c r="E2204" s="2">
        <f t="shared" ref="E2204:E2267" si="205">C2204-D2204</f>
        <v>1.6216412371439226E-2</v>
      </c>
      <c r="F2204" s="2">
        <f t="shared" si="203"/>
        <v>3.1916568432017213E-2</v>
      </c>
      <c r="G2204" s="2">
        <f t="shared" si="201"/>
        <v>-1.5700156060577987E-2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4.4698000000000002</v>
      </c>
      <c r="C2205" s="2">
        <f t="shared" si="204"/>
        <v>4.74388978903451</v>
      </c>
      <c r="D2205" s="2">
        <f t="shared" ref="D2205:D2268" si="206">$D$4*B2205+(1-$D$4)*D2204</f>
        <v>4.7227618452325588</v>
      </c>
      <c r="E2205" s="2">
        <f t="shared" si="205"/>
        <v>2.1127943801951155E-2</v>
      </c>
      <c r="F2205" s="2">
        <f t="shared" si="203"/>
        <v>2.9758843506004003E-2</v>
      </c>
      <c r="G2205" s="2">
        <f t="shared" si="201"/>
        <v>-8.6308997040528482E-3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4.4698000000000002</v>
      </c>
      <c r="C2206" s="2">
        <f t="shared" si="204"/>
        <v>4.730922129183047</v>
      </c>
      <c r="D2206" s="2">
        <f t="shared" si="206"/>
        <v>4.7040239307708882</v>
      </c>
      <c r="E2206" s="2">
        <f t="shared" si="205"/>
        <v>2.6898198412158791E-2</v>
      </c>
      <c r="F2206" s="2">
        <f t="shared" si="203"/>
        <v>2.9186714487234963E-2</v>
      </c>
      <c r="G2206" s="2">
        <f t="shared" si="201"/>
        <v>-2.2885160750761718E-3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4.3490000000000002</v>
      </c>
      <c r="C2207" s="2">
        <f t="shared" si="204"/>
        <v>4.7199494939241164</v>
      </c>
      <c r="D2207" s="2">
        <f t="shared" si="206"/>
        <v>4.6777258618248965</v>
      </c>
      <c r="E2207" s="2">
        <f t="shared" si="205"/>
        <v>4.2223632099219977E-2</v>
      </c>
      <c r="F2207" s="2">
        <f t="shared" si="203"/>
        <v>3.1794098009631969E-2</v>
      </c>
      <c r="G2207" s="2">
        <f t="shared" si="201"/>
        <v>1.0429534089588008E-2</v>
      </c>
      <c r="H2207" s="2" t="str">
        <f t="shared" si="202"/>
        <v>Sell</v>
      </c>
    </row>
    <row r="2208" spans="1:8" ht="13.5" x14ac:dyDescent="0.25">
      <c r="A2208" s="3">
        <f>TITRES_STAT!B2211</f>
        <v>45219</v>
      </c>
      <c r="B2208" s="6">
        <f>TITRES_STAT!D2211</f>
        <v>4.4611999999999998</v>
      </c>
      <c r="C2208" s="2">
        <f t="shared" si="204"/>
        <v>4.7106649563973289</v>
      </c>
      <c r="D2208" s="2">
        <f t="shared" si="206"/>
        <v>4.661686909097126</v>
      </c>
      <c r="E2208" s="2">
        <f t="shared" si="205"/>
        <v>4.8978047300202832E-2</v>
      </c>
      <c r="F2208" s="2">
        <f t="shared" si="203"/>
        <v>3.5230887867746141E-2</v>
      </c>
      <c r="G2208" s="2">
        <f t="shared" si="201"/>
        <v>1.374715943245669E-2</v>
      </c>
      <c r="H2208" s="2" t="str">
        <f t="shared" si="202"/>
        <v>Sell</v>
      </c>
    </row>
    <row r="2209" spans="1:8" ht="13.5" x14ac:dyDescent="0.25">
      <c r="A2209" s="3">
        <f>TITRES_STAT!B2212</f>
        <v>45222</v>
      </c>
      <c r="B2209" s="6">
        <f>TITRES_STAT!D2212</f>
        <v>4.3057999999999996</v>
      </c>
      <c r="C2209" s="2">
        <f t="shared" si="204"/>
        <v>4.7028088092592784</v>
      </c>
      <c r="D2209" s="2">
        <f t="shared" si="206"/>
        <v>4.6353249158306715</v>
      </c>
      <c r="E2209" s="2">
        <f t="shared" si="205"/>
        <v>6.7483893428606834E-2</v>
      </c>
      <c r="F2209" s="2">
        <f t="shared" si="203"/>
        <v>4.1681488979918281E-2</v>
      </c>
      <c r="G2209" s="2">
        <f t="shared" si="201"/>
        <v>2.5802404448688553E-2</v>
      </c>
      <c r="H2209" s="2" t="str">
        <f t="shared" si="202"/>
        <v>Sell</v>
      </c>
    </row>
    <row r="2210" spans="1:8" ht="13.5" x14ac:dyDescent="0.25">
      <c r="A2210" s="3">
        <f>TITRES_STAT!B2213</f>
        <v>45223</v>
      </c>
      <c r="B2210" s="6">
        <f>TITRES_STAT!D2213</f>
        <v>4.3144999999999998</v>
      </c>
      <c r="C2210" s="2">
        <f t="shared" si="204"/>
        <v>4.6722689924501584</v>
      </c>
      <c r="D2210" s="2">
        <f t="shared" si="206"/>
        <v>4.6115601072506225</v>
      </c>
      <c r="E2210" s="2">
        <f t="shared" si="205"/>
        <v>6.0708885199535878E-2</v>
      </c>
      <c r="F2210" s="2">
        <f t="shared" si="203"/>
        <v>4.5486968223841802E-2</v>
      </c>
      <c r="G2210" s="2">
        <f t="shared" si="201"/>
        <v>1.5221916975694076E-2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4.3144999999999998</v>
      </c>
      <c r="C2211" s="2">
        <f t="shared" si="204"/>
        <v>4.6623506859193649</v>
      </c>
      <c r="D2211" s="2">
        <f t="shared" si="206"/>
        <v>4.5895556548616874</v>
      </c>
      <c r="E2211" s="2">
        <f t="shared" si="205"/>
        <v>7.2795031057677484E-2</v>
      </c>
      <c r="F2211" s="2">
        <f t="shared" si="203"/>
        <v>5.094858079060894E-2</v>
      </c>
      <c r="G2211" s="2">
        <f t="shared" si="201"/>
        <v>2.1846450267068544E-2</v>
      </c>
      <c r="H2211" s="2" t="str">
        <f t="shared" si="202"/>
        <v>Sell</v>
      </c>
    </row>
    <row r="2212" spans="1:8" ht="13.5" x14ac:dyDescent="0.25">
      <c r="A2212" s="3">
        <f>TITRES_STAT!B2215</f>
        <v>45225</v>
      </c>
      <c r="B2212" s="6">
        <f>TITRES_STAT!D2215</f>
        <v>4.3144999999999998</v>
      </c>
      <c r="C2212" s="2">
        <f t="shared" si="204"/>
        <v>4.6486505803933085</v>
      </c>
      <c r="D2212" s="2">
        <f t="shared" si="206"/>
        <v>4.5691811619089702</v>
      </c>
      <c r="E2212" s="2">
        <f t="shared" si="205"/>
        <v>7.9469418484338306E-2</v>
      </c>
      <c r="F2212" s="2">
        <f t="shared" si="203"/>
        <v>5.665274832935481E-2</v>
      </c>
      <c r="G2212" s="2">
        <f t="shared" ref="G2212:G2275" si="207">E2212-F2212</f>
        <v>2.2816670154983495E-2</v>
      </c>
      <c r="H2212" s="2" t="str">
        <f t="shared" ref="H2212:H2275" si="208">IF(G2212&lt;0,"Hold","Sell")</f>
        <v>Sell</v>
      </c>
    </row>
    <row r="2213" spans="1:8" ht="13.5" x14ac:dyDescent="0.25">
      <c r="A2213" s="3">
        <f>TITRES_STAT!B2216</f>
        <v>45226</v>
      </c>
      <c r="B2213" s="6">
        <f>TITRES_STAT!D2216</f>
        <v>4.2282000000000002</v>
      </c>
      <c r="C2213" s="2">
        <f t="shared" si="204"/>
        <v>4.6370581834097226</v>
      </c>
      <c r="D2213" s="2">
        <f t="shared" si="206"/>
        <v>4.5439232980638611</v>
      </c>
      <c r="E2213" s="2">
        <f t="shared" si="205"/>
        <v>9.3134885345861562E-2</v>
      </c>
      <c r="F2213" s="2">
        <f t="shared" ref="F2213:F2276" si="209">(E2213*(2/(10)))+((1-(2/10))*F2212)</f>
        <v>6.3949175732656169E-2</v>
      </c>
      <c r="G2213" s="2">
        <f t="shared" si="207"/>
        <v>2.9185709613205393E-2</v>
      </c>
      <c r="H2213" s="2" t="str">
        <f t="shared" si="208"/>
        <v>Sell</v>
      </c>
    </row>
    <row r="2214" spans="1:8" ht="13.5" x14ac:dyDescent="0.25">
      <c r="A2214" s="3">
        <f>TITRES_STAT!B2217</f>
        <v>45229</v>
      </c>
      <c r="B2214" s="6">
        <f>TITRES_STAT!D2217</f>
        <v>4.2195</v>
      </c>
      <c r="C2214" s="2">
        <f t="shared" si="204"/>
        <v>4.5927415398082267</v>
      </c>
      <c r="D2214" s="2">
        <f t="shared" si="206"/>
        <v>4.5198919426517232</v>
      </c>
      <c r="E2214" s="2">
        <f t="shared" si="205"/>
        <v>7.2849597156503521E-2</v>
      </c>
      <c r="F2214" s="2">
        <f t="shared" si="209"/>
        <v>6.5729260017425642E-2</v>
      </c>
      <c r="G2214" s="2">
        <f t="shared" si="207"/>
        <v>7.1203371390778786E-3</v>
      </c>
      <c r="H2214" s="2" t="str">
        <f t="shared" si="208"/>
        <v>Sell</v>
      </c>
    </row>
    <row r="2215" spans="1:8" ht="13.5" x14ac:dyDescent="0.25">
      <c r="A2215" s="3">
        <f>TITRES_STAT!B2218</f>
        <v>45230</v>
      </c>
      <c r="B2215" s="6">
        <f>TITRES_STAT!D2218</f>
        <v>4.1418999999999997</v>
      </c>
      <c r="C2215" s="2">
        <f t="shared" si="204"/>
        <v>4.5738274567608075</v>
      </c>
      <c r="D2215" s="2">
        <f t="shared" si="206"/>
        <v>4.4918925394923361</v>
      </c>
      <c r="E2215" s="2">
        <f t="shared" si="205"/>
        <v>8.1934917268471352E-2</v>
      </c>
      <c r="F2215" s="2">
        <f t="shared" si="209"/>
        <v>6.8970391467634784E-2</v>
      </c>
      <c r="G2215" s="2">
        <f t="shared" si="207"/>
        <v>1.2964525800836568E-2</v>
      </c>
      <c r="H2215" s="2" t="str">
        <f t="shared" si="208"/>
        <v>Sell</v>
      </c>
    </row>
    <row r="2216" spans="1:8" ht="13.5" x14ac:dyDescent="0.25">
      <c r="A2216" s="3">
        <f>TITRES_STAT!B2219</f>
        <v>45231</v>
      </c>
      <c r="B2216" s="6">
        <f>TITRES_STAT!D2219</f>
        <v>4.1418999999999997</v>
      </c>
      <c r="C2216" s="2">
        <f t="shared" si="204"/>
        <v>4.5578232326437602</v>
      </c>
      <c r="D2216" s="2">
        <f t="shared" si="206"/>
        <v>4.4659671661966076</v>
      </c>
      <c r="E2216" s="2">
        <f t="shared" si="205"/>
        <v>9.1856066447152607E-2</v>
      </c>
      <c r="F2216" s="2">
        <f t="shared" si="209"/>
        <v>7.3547526463538349E-2</v>
      </c>
      <c r="G2216" s="2">
        <f t="shared" si="207"/>
        <v>1.8308539983614258E-2</v>
      </c>
      <c r="H2216" s="2" t="str">
        <f t="shared" si="208"/>
        <v>Sell</v>
      </c>
    </row>
    <row r="2217" spans="1:8" ht="13.5" x14ac:dyDescent="0.25">
      <c r="A2217" s="3">
        <f>TITRES_STAT!B2220</f>
        <v>45232</v>
      </c>
      <c r="B2217" s="6">
        <f>TITRES_STAT!D2220</f>
        <v>4.0641999999999996</v>
      </c>
      <c r="C2217" s="2">
        <f t="shared" si="204"/>
        <v>4.5256965814677974</v>
      </c>
      <c r="D2217" s="2">
        <f t="shared" si="206"/>
        <v>4.4362066353672285</v>
      </c>
      <c r="E2217" s="2">
        <f t="shared" si="205"/>
        <v>8.9489946100568929E-2</v>
      </c>
      <c r="F2217" s="2">
        <f t="shared" si="209"/>
        <v>7.6736010390944465E-2</v>
      </c>
      <c r="G2217" s="2">
        <f t="shared" si="207"/>
        <v>1.2753935709624464E-2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4.1764000000000001</v>
      </c>
      <c r="C2218" s="2">
        <f t="shared" si="204"/>
        <v>4.5157740304727518</v>
      </c>
      <c r="D2218" s="2">
        <f t="shared" si="206"/>
        <v>4.4169616994141006</v>
      </c>
      <c r="E2218" s="2">
        <f t="shared" si="205"/>
        <v>9.8812331058651282E-2</v>
      </c>
      <c r="F2218" s="2">
        <f t="shared" si="209"/>
        <v>8.1151274524485839E-2</v>
      </c>
      <c r="G2218" s="2">
        <f t="shared" si="207"/>
        <v>1.7661056534165442E-2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4.1590999999999996</v>
      </c>
      <c r="C2219" s="2">
        <f t="shared" si="204"/>
        <v>4.4834703334769435</v>
      </c>
      <c r="D2219" s="2">
        <f t="shared" si="206"/>
        <v>4.3978608327908342</v>
      </c>
      <c r="E2219" s="2">
        <f t="shared" si="205"/>
        <v>8.5609500686109286E-2</v>
      </c>
      <c r="F2219" s="2">
        <f t="shared" si="209"/>
        <v>8.2042919756810523E-2</v>
      </c>
      <c r="G2219" s="2">
        <f t="shared" si="207"/>
        <v>3.5665809292987627E-3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4.1074000000000002</v>
      </c>
      <c r="C2220" s="2">
        <f t="shared" si="204"/>
        <v>4.4574748975574137</v>
      </c>
      <c r="D2220" s="2">
        <f t="shared" si="206"/>
        <v>4.3763452155470688</v>
      </c>
      <c r="E2220" s="2">
        <f t="shared" si="205"/>
        <v>8.1129682010344872E-2</v>
      </c>
      <c r="F2220" s="2">
        <f t="shared" si="209"/>
        <v>8.186027220751739E-2</v>
      </c>
      <c r="G2220" s="2">
        <f t="shared" si="207"/>
        <v>-7.3059019717251761E-4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6">
        <f>TITRES_STAT!D2224</f>
        <v>4.2195</v>
      </c>
      <c r="C2221" s="2">
        <f t="shared" si="204"/>
        <v>4.4354787594716578</v>
      </c>
      <c r="D2221" s="2">
        <f t="shared" si="206"/>
        <v>4.3647270514324719</v>
      </c>
      <c r="E2221" s="2">
        <f t="shared" si="205"/>
        <v>7.0751708039185957E-2</v>
      </c>
      <c r="F2221" s="2">
        <f t="shared" si="209"/>
        <v>7.9638559373851114E-2</v>
      </c>
      <c r="G2221" s="2">
        <f t="shared" si="207"/>
        <v>-8.8868513346651579E-3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6">
        <f>TITRES_STAT!D2225</f>
        <v>4.3575999999999997</v>
      </c>
      <c r="C2222" s="2">
        <f t="shared" si="204"/>
        <v>4.4168666426298646</v>
      </c>
      <c r="D2222" s="2">
        <f t="shared" si="206"/>
        <v>4.3641991216967329</v>
      </c>
      <c r="E2222" s="2">
        <f t="shared" si="205"/>
        <v>5.2667520933131762E-2</v>
      </c>
      <c r="F2222" s="2">
        <f t="shared" si="209"/>
        <v>7.4244351685707241E-2</v>
      </c>
      <c r="G2222" s="2">
        <f t="shared" si="207"/>
        <v>-2.1576830752575479E-2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6">
        <f>TITRES_STAT!D2226</f>
        <v>4.5647000000000002</v>
      </c>
      <c r="C2223" s="2">
        <f t="shared" si="204"/>
        <v>4.3878410053021932</v>
      </c>
      <c r="D2223" s="2">
        <f t="shared" si="206"/>
        <v>4.3790510386080861</v>
      </c>
      <c r="E2223" s="2">
        <f t="shared" si="205"/>
        <v>8.789966694107143E-3</v>
      </c>
      <c r="F2223" s="2">
        <f t="shared" si="209"/>
        <v>6.1153474687387223E-2</v>
      </c>
      <c r="G2223" s="2">
        <f t="shared" si="207"/>
        <v>-5.236350799328008E-2</v>
      </c>
      <c r="H2223" s="2" t="str">
        <f t="shared" si="208"/>
        <v>Hold</v>
      </c>
    </row>
    <row r="2224" spans="1:8" ht="13.5" x14ac:dyDescent="0.25">
      <c r="A2224" s="3">
        <f>TITRES_STAT!B2227</f>
        <v>45243</v>
      </c>
      <c r="B2224" s="6">
        <f>TITRES_STAT!D2227</f>
        <v>4.5647000000000002</v>
      </c>
      <c r="C2224" s="2">
        <f t="shared" si="204"/>
        <v>4.3619423891018556</v>
      </c>
      <c r="D2224" s="2">
        <f t="shared" si="206"/>
        <v>4.3928028135260053</v>
      </c>
      <c r="E2224" s="2">
        <f t="shared" si="205"/>
        <v>-3.0860424424149713E-2</v>
      </c>
      <c r="F2224" s="2">
        <f t="shared" si="209"/>
        <v>4.2750694865079833E-2</v>
      </c>
      <c r="G2224" s="2">
        <f t="shared" si="207"/>
        <v>-7.3611119289229546E-2</v>
      </c>
      <c r="H2224" s="2" t="str">
        <f t="shared" si="208"/>
        <v>Hold</v>
      </c>
    </row>
    <row r="2225" spans="1:8" ht="13.5" x14ac:dyDescent="0.25">
      <c r="A2225" s="3">
        <f>TITRES_STAT!B2228</f>
        <v>45244</v>
      </c>
      <c r="B2225" s="6">
        <f>TITRES_STAT!D2228</f>
        <v>4.4439000000000002</v>
      </c>
      <c r="C2225" s="2">
        <f t="shared" si="204"/>
        <v>4.328089713855416</v>
      </c>
      <c r="D2225" s="2">
        <f t="shared" si="206"/>
        <v>4.3965877903018571</v>
      </c>
      <c r="E2225" s="2">
        <f t="shared" si="205"/>
        <v>-6.8498076446441125E-2</v>
      </c>
      <c r="F2225" s="2">
        <f t="shared" si="209"/>
        <v>2.0500940602775644E-2</v>
      </c>
      <c r="G2225" s="2">
        <f t="shared" si="207"/>
        <v>-8.8999017049216769E-2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6">
        <f>TITRES_STAT!D2229</f>
        <v>4.5560999999999998</v>
      </c>
      <c r="C2226" s="2">
        <f t="shared" si="204"/>
        <v>4.2994451424930444</v>
      </c>
      <c r="D2226" s="2">
        <f t="shared" si="206"/>
        <v>4.4084035095387568</v>
      </c>
      <c r="E2226" s="2">
        <f t="shared" si="205"/>
        <v>-0.10895836704571238</v>
      </c>
      <c r="F2226" s="2">
        <f t="shared" si="209"/>
        <v>-5.3909209269219632E-3</v>
      </c>
      <c r="G2226" s="2">
        <f t="shared" si="207"/>
        <v>-0.10356744611879042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6">
        <f>TITRES_STAT!D2230</f>
        <v>4.4439000000000002</v>
      </c>
      <c r="C2227" s="2">
        <f t="shared" si="204"/>
        <v>4.263253582109499</v>
      </c>
      <c r="D2227" s="2">
        <f t="shared" si="206"/>
        <v>4.411032879202553</v>
      </c>
      <c r="E2227" s="2">
        <f t="shared" si="205"/>
        <v>-0.14777929709305404</v>
      </c>
      <c r="F2227" s="2">
        <f t="shared" si="209"/>
        <v>-3.3868596160148381E-2</v>
      </c>
      <c r="G2227" s="2">
        <f t="shared" si="207"/>
        <v>-0.11391070093290566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6">
        <f>TITRES_STAT!D2231</f>
        <v>4.5216000000000003</v>
      </c>
      <c r="C2228" s="2">
        <f t="shared" si="204"/>
        <v>4.2498914925541911</v>
      </c>
      <c r="D2228" s="2">
        <f t="shared" si="206"/>
        <v>4.4192230362986606</v>
      </c>
      <c r="E2228" s="2">
        <f t="shared" si="205"/>
        <v>-0.16933154374446957</v>
      </c>
      <c r="F2228" s="2">
        <f t="shared" si="209"/>
        <v>-6.0961185677012628E-2</v>
      </c>
      <c r="G2228" s="2">
        <f t="shared" si="207"/>
        <v>-0.10837035806745694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6">
        <f>TITRES_STAT!D2232</f>
        <v>4.5560999999999998</v>
      </c>
      <c r="C2229" s="2">
        <f t="shared" si="204"/>
        <v>4.2359235706227771</v>
      </c>
      <c r="D2229" s="2">
        <f t="shared" si="206"/>
        <v>4.4293620706469081</v>
      </c>
      <c r="E2229" s="2">
        <f t="shared" si="205"/>
        <v>-0.19343850002413099</v>
      </c>
      <c r="F2229" s="2">
        <f t="shared" si="209"/>
        <v>-8.7456648546436311E-2</v>
      </c>
      <c r="G2229" s="2">
        <f t="shared" si="207"/>
        <v>-0.10598185147769468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4.72</v>
      </c>
      <c r="C2230" s="2">
        <f t="shared" si="204"/>
        <v>4.2161507136038887</v>
      </c>
      <c r="D2230" s="2">
        <f t="shared" si="206"/>
        <v>4.4508908061545442</v>
      </c>
      <c r="E2230" s="2">
        <f t="shared" si="205"/>
        <v>-0.23474009255065553</v>
      </c>
      <c r="F2230" s="2">
        <f t="shared" si="209"/>
        <v>-0.11691333734728017</v>
      </c>
      <c r="G2230" s="2">
        <f t="shared" si="207"/>
        <v>-0.11782675520337536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4.9184999999999999</v>
      </c>
      <c r="C2231" s="2">
        <f t="shared" si="204"/>
        <v>4.2166659884340598</v>
      </c>
      <c r="D2231" s="2">
        <f t="shared" si="206"/>
        <v>4.4855285242171705</v>
      </c>
      <c r="E2231" s="2">
        <f t="shared" si="205"/>
        <v>-0.2688625357831107</v>
      </c>
      <c r="F2231" s="2">
        <f t="shared" si="209"/>
        <v>-0.14730317703444629</v>
      </c>
      <c r="G2231" s="2">
        <f t="shared" si="207"/>
        <v>-0.12155935874866441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4.8148999999999997</v>
      </c>
      <c r="C2232" s="2">
        <f t="shared" si="204"/>
        <v>4.2383481440595894</v>
      </c>
      <c r="D2232" s="2">
        <f t="shared" si="206"/>
        <v>4.5099264113121951</v>
      </c>
      <c r="E2232" s="2">
        <f t="shared" si="205"/>
        <v>-0.2715782672526057</v>
      </c>
      <c r="F2232" s="2">
        <f t="shared" si="209"/>
        <v>-0.17215819507807817</v>
      </c>
      <c r="G2232" s="2">
        <f t="shared" si="207"/>
        <v>-9.942007217452753E-2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4.7458999999999998</v>
      </c>
      <c r="C2233" s="2">
        <f t="shared" si="204"/>
        <v>4.2885561218965762</v>
      </c>
      <c r="D2233" s="2">
        <f t="shared" si="206"/>
        <v>4.5274059364001804</v>
      </c>
      <c r="E2233" s="2">
        <f t="shared" si="205"/>
        <v>-0.23884981450360421</v>
      </c>
      <c r="F2233" s="2">
        <f t="shared" si="209"/>
        <v>-0.18549651896318337</v>
      </c>
      <c r="G2233" s="2">
        <f t="shared" si="207"/>
        <v>-5.3353295540420842E-2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4.7458999999999998</v>
      </c>
      <c r="C2234" s="2">
        <f t="shared" si="204"/>
        <v>4.3310397954509492</v>
      </c>
      <c r="D2234" s="2">
        <f t="shared" si="206"/>
        <v>4.5435906818520193</v>
      </c>
      <c r="E2234" s="2">
        <f t="shared" si="205"/>
        <v>-0.21255088640107012</v>
      </c>
      <c r="F2234" s="2">
        <f t="shared" si="209"/>
        <v>-0.19090739245076072</v>
      </c>
      <c r="G2234" s="2">
        <f t="shared" si="207"/>
        <v>-2.16434939503094E-2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4.7458999999999998</v>
      </c>
      <c r="C2235" s="2">
        <f t="shared" si="204"/>
        <v>4.3484029038431107</v>
      </c>
      <c r="D2235" s="2">
        <f t="shared" si="206"/>
        <v>4.5585765572703885</v>
      </c>
      <c r="E2235" s="2">
        <f t="shared" si="205"/>
        <v>-0.21017365342727778</v>
      </c>
      <c r="F2235" s="2">
        <f t="shared" si="209"/>
        <v>-0.19476064464606413</v>
      </c>
      <c r="G2235" s="2">
        <f t="shared" si="207"/>
        <v>-1.5413008781213655E-2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4.5732999999999997</v>
      </c>
      <c r="C2236" s="2">
        <f t="shared" si="204"/>
        <v>4.3803563032518626</v>
      </c>
      <c r="D2236" s="2">
        <f t="shared" si="206"/>
        <v>4.5596671826577673</v>
      </c>
      <c r="E2236" s="2">
        <f t="shared" si="205"/>
        <v>-0.17931087940590462</v>
      </c>
      <c r="F2236" s="2">
        <f t="shared" si="209"/>
        <v>-0.19167069159803224</v>
      </c>
      <c r="G2236" s="2">
        <f t="shared" si="207"/>
        <v>1.2359812192127617E-2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6">
        <f>TITRES_STAT!D2240</f>
        <v>4.6596000000000002</v>
      </c>
      <c r="C2237" s="2">
        <f t="shared" si="204"/>
        <v>4.3901322565977301</v>
      </c>
      <c r="D2237" s="2">
        <f t="shared" si="206"/>
        <v>4.5670696135720066</v>
      </c>
      <c r="E2237" s="2">
        <f t="shared" si="205"/>
        <v>-0.17693735697427648</v>
      </c>
      <c r="F2237" s="2">
        <f t="shared" si="209"/>
        <v>-0.18872402467328109</v>
      </c>
      <c r="G2237" s="2">
        <f t="shared" si="207"/>
        <v>1.1786667699004605E-2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6">
        <f>TITRES_STAT!D2241</f>
        <v>4.7458999999999998</v>
      </c>
      <c r="C2238" s="2">
        <f t="shared" si="204"/>
        <v>4.4103580632750026</v>
      </c>
      <c r="D2238" s="2">
        <f t="shared" si="206"/>
        <v>4.5803163088629688</v>
      </c>
      <c r="E2238" s="2">
        <f t="shared" si="205"/>
        <v>-0.16995824558796624</v>
      </c>
      <c r="F2238" s="2">
        <f t="shared" si="209"/>
        <v>-0.18497086885621813</v>
      </c>
      <c r="G2238" s="2">
        <f t="shared" si="207"/>
        <v>1.5012623268251896E-2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6">
        <f>TITRES_STAT!D2242</f>
        <v>4.7027999999999999</v>
      </c>
      <c r="C2239" s="2">
        <f t="shared" si="204"/>
        <v>4.4327798996942329</v>
      </c>
      <c r="D2239" s="2">
        <f t="shared" si="206"/>
        <v>4.5893891748731193</v>
      </c>
      <c r="E2239" s="2">
        <f t="shared" si="205"/>
        <v>-0.15660927517888634</v>
      </c>
      <c r="F2239" s="2">
        <f t="shared" si="209"/>
        <v>-0.1792985501207518</v>
      </c>
      <c r="G2239" s="2">
        <f t="shared" si="207"/>
        <v>2.2689274941865456E-2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6">
        <f>TITRES_STAT!D2243</f>
        <v>4.8148999999999997</v>
      </c>
      <c r="C2240" s="2">
        <f t="shared" si="204"/>
        <v>4.4769676074335818</v>
      </c>
      <c r="D2240" s="2">
        <f t="shared" si="206"/>
        <v>4.6060936804380734</v>
      </c>
      <c r="E2240" s="2">
        <f t="shared" si="205"/>
        <v>-0.12912607300449164</v>
      </c>
      <c r="F2240" s="2">
        <f t="shared" si="209"/>
        <v>-0.16926405469749978</v>
      </c>
      <c r="G2240" s="2">
        <f t="shared" si="207"/>
        <v>4.013798169300814E-2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6">
        <f>TITRES_STAT!D2244</f>
        <v>4.7976999999999999</v>
      </c>
      <c r="C2241" s="2">
        <f t="shared" si="204"/>
        <v>4.5448956678284151</v>
      </c>
      <c r="D2241" s="2">
        <f t="shared" si="206"/>
        <v>4.6202867411463648</v>
      </c>
      <c r="E2241" s="2">
        <f t="shared" si="205"/>
        <v>-7.5391073317949697E-2</v>
      </c>
      <c r="F2241" s="2">
        <f t="shared" si="209"/>
        <v>-0.15048945842158976</v>
      </c>
      <c r="G2241" s="2">
        <f t="shared" si="207"/>
        <v>7.5098385103640058E-2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4.6596000000000002</v>
      </c>
      <c r="C2242" s="2">
        <f t="shared" si="204"/>
        <v>4.5864347958548128</v>
      </c>
      <c r="D2242" s="2">
        <f t="shared" si="206"/>
        <v>4.6231988343947821</v>
      </c>
      <c r="E2242" s="2">
        <f t="shared" si="205"/>
        <v>-3.6764038539969235E-2</v>
      </c>
      <c r="F2242" s="2">
        <f t="shared" si="209"/>
        <v>-0.12774437444526565</v>
      </c>
      <c r="G2242" s="2">
        <f t="shared" si="207"/>
        <v>9.0980335905296417E-2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4.72</v>
      </c>
      <c r="C2243" s="2">
        <f t="shared" si="204"/>
        <v>4.6109679041848413</v>
      </c>
      <c r="D2243" s="2">
        <f t="shared" si="206"/>
        <v>4.6303692911062795</v>
      </c>
      <c r="E2243" s="2">
        <f t="shared" si="205"/>
        <v>-1.9401386921438224E-2</v>
      </c>
      <c r="F2243" s="2">
        <f t="shared" si="209"/>
        <v>-0.10607577694050017</v>
      </c>
      <c r="G2243" s="2">
        <f t="shared" si="207"/>
        <v>8.667439001906195E-2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4.7027999999999999</v>
      </c>
      <c r="C2244" s="2">
        <f t="shared" si="204"/>
        <v>4.6317266881564043</v>
      </c>
      <c r="D2244" s="2">
        <f t="shared" si="206"/>
        <v>4.6357345288021108</v>
      </c>
      <c r="E2244" s="2">
        <f t="shared" si="205"/>
        <v>-4.007840645706473E-3</v>
      </c>
      <c r="F2244" s="2">
        <f t="shared" si="209"/>
        <v>-8.5662189681541448E-2</v>
      </c>
      <c r="G2244" s="2">
        <f t="shared" si="207"/>
        <v>8.1654349035834975E-2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4.6596000000000002</v>
      </c>
      <c r="C2245" s="2">
        <f t="shared" si="204"/>
        <v>4.6492918130554193</v>
      </c>
      <c r="D2245" s="2">
        <f t="shared" si="206"/>
        <v>4.6375023414834358</v>
      </c>
      <c r="E2245" s="2">
        <f t="shared" si="205"/>
        <v>1.1789471571983512E-2</v>
      </c>
      <c r="F2245" s="2">
        <f t="shared" si="209"/>
        <v>-6.6171857430836464E-2</v>
      </c>
      <c r="G2245" s="2">
        <f t="shared" si="207"/>
        <v>7.7961329002819976E-2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4.6596000000000002</v>
      </c>
      <c r="C2246" s="2">
        <f t="shared" si="204"/>
        <v>4.6376007648930466</v>
      </c>
      <c r="D2246" s="2">
        <f t="shared" si="206"/>
        <v>4.6391392050772549</v>
      </c>
      <c r="E2246" s="2">
        <f t="shared" si="205"/>
        <v>-1.538440184208234E-3</v>
      </c>
      <c r="F2246" s="2">
        <f t="shared" si="209"/>
        <v>-5.3245173981510824E-2</v>
      </c>
      <c r="G2246" s="2">
        <f t="shared" si="207"/>
        <v>5.170673379730259E-2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4.6596000000000002</v>
      </c>
      <c r="C2247" s="2">
        <f t="shared" si="204"/>
        <v>4.6409852626018084</v>
      </c>
      <c r="D2247" s="2">
        <f t="shared" si="206"/>
        <v>4.6406548195159765</v>
      </c>
      <c r="E2247" s="2">
        <f t="shared" si="205"/>
        <v>3.3044308583196624E-4</v>
      </c>
      <c r="F2247" s="2">
        <f t="shared" si="209"/>
        <v>-4.2530050568042266E-2</v>
      </c>
      <c r="G2247" s="2">
        <f t="shared" si="207"/>
        <v>4.2860493653874232E-2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4.6855000000000002</v>
      </c>
      <c r="C2248" s="2">
        <f t="shared" si="204"/>
        <v>4.6571259914322995</v>
      </c>
      <c r="D2248" s="2">
        <f t="shared" si="206"/>
        <v>4.643976684737015</v>
      </c>
      <c r="E2248" s="2">
        <f t="shared" si="205"/>
        <v>1.3149306695284579E-2</v>
      </c>
      <c r="F2248" s="2">
        <f t="shared" si="209"/>
        <v>-3.1394179115376897E-2</v>
      </c>
      <c r="G2248" s="2">
        <f t="shared" si="207"/>
        <v>4.4543485810661476E-2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4.8322000000000003</v>
      </c>
      <c r="C2249" s="2">
        <f t="shared" si="204"/>
        <v>4.6641527619811765</v>
      </c>
      <c r="D2249" s="2">
        <f t="shared" si="206"/>
        <v>4.6579191525342729</v>
      </c>
      <c r="E2249" s="2">
        <f t="shared" si="205"/>
        <v>6.233609446903543E-3</v>
      </c>
      <c r="F2249" s="2">
        <f t="shared" si="209"/>
        <v>-2.3868621402920811E-2</v>
      </c>
      <c r="G2249" s="2">
        <f t="shared" si="207"/>
        <v>3.0102230849824354E-2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4.8666999999999998</v>
      </c>
      <c r="C2250" s="2">
        <f t="shared" si="204"/>
        <v>4.6873446447533027</v>
      </c>
      <c r="D2250" s="2">
        <f t="shared" si="206"/>
        <v>4.6733844004946974</v>
      </c>
      <c r="E2250" s="2">
        <f t="shared" si="205"/>
        <v>1.3960244258605314E-2</v>
      </c>
      <c r="F2250" s="2">
        <f t="shared" si="209"/>
        <v>-1.6302848270615587E-2</v>
      </c>
      <c r="G2250" s="2">
        <f t="shared" si="207"/>
        <v>3.0263092529220902E-2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4.8753000000000002</v>
      </c>
      <c r="C2251" s="2">
        <f t="shared" si="204"/>
        <v>4.7043223917143333</v>
      </c>
      <c r="D2251" s="2">
        <f t="shared" si="206"/>
        <v>4.688341111569164</v>
      </c>
      <c r="E2251" s="2">
        <f t="shared" si="205"/>
        <v>1.5981280145169308E-2</v>
      </c>
      <c r="F2251" s="2">
        <f t="shared" si="209"/>
        <v>-9.8460225874586089E-3</v>
      </c>
      <c r="G2251" s="2">
        <f t="shared" si="207"/>
        <v>2.5827302732627917E-2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4.7632000000000003</v>
      </c>
      <c r="C2252" s="2">
        <f t="shared" si="204"/>
        <v>4.6974420237582821</v>
      </c>
      <c r="D2252" s="2">
        <f t="shared" si="206"/>
        <v>4.693886214415893</v>
      </c>
      <c r="E2252" s="2">
        <f t="shared" si="205"/>
        <v>3.5558093423890824E-3</v>
      </c>
      <c r="F2252" s="2">
        <f t="shared" si="209"/>
        <v>-7.1656562014890705E-3</v>
      </c>
      <c r="G2252" s="2">
        <f t="shared" si="207"/>
        <v>1.0721465543878154E-2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4.8494999999999999</v>
      </c>
      <c r="C2253" s="2">
        <f t="shared" si="204"/>
        <v>4.7009124816416232</v>
      </c>
      <c r="D2253" s="2">
        <f t="shared" si="206"/>
        <v>4.7054131614961969</v>
      </c>
      <c r="E2253" s="2">
        <f t="shared" si="205"/>
        <v>-4.500679854573697E-3</v>
      </c>
      <c r="F2253" s="2">
        <f t="shared" si="209"/>
        <v>-6.6326609321059968E-3</v>
      </c>
      <c r="G2253" s="2">
        <f t="shared" si="207"/>
        <v>2.1319810775322998E-3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4.8840000000000003</v>
      </c>
      <c r="C2254" s="2">
        <f t="shared" si="204"/>
        <v>4.7012028690813734</v>
      </c>
      <c r="D2254" s="2">
        <f t="shared" si="206"/>
        <v>4.7186418162001829</v>
      </c>
      <c r="E2254" s="2">
        <f t="shared" si="205"/>
        <v>-1.7438947118809445E-2</v>
      </c>
      <c r="F2254" s="2">
        <f t="shared" si="209"/>
        <v>-8.7939181694466871E-3</v>
      </c>
      <c r="G2254" s="2">
        <f t="shared" si="207"/>
        <v>-8.6450289493627576E-3</v>
      </c>
      <c r="H2254" s="2" t="str">
        <f t="shared" si="208"/>
        <v>Hold</v>
      </c>
    </row>
    <row r="2255" spans="1:8" ht="13.5" x14ac:dyDescent="0.25">
      <c r="A2255" s="3">
        <f>TITRES_STAT!B2258</f>
        <v>45286</v>
      </c>
      <c r="B2255" s="6">
        <f>TITRES_STAT!D2258</f>
        <v>4.8322000000000003</v>
      </c>
      <c r="C2255" s="2">
        <f t="shared" ref="C2255:C2318" si="210">$C$4*B2245+C2254*(1-$C$4)</f>
        <v>4.6948024276842393</v>
      </c>
      <c r="D2255" s="2">
        <f t="shared" si="206"/>
        <v>4.7270535335186876</v>
      </c>
      <c r="E2255" s="2">
        <f t="shared" si="205"/>
        <v>-3.2251105834448346E-2</v>
      </c>
      <c r="F2255" s="2">
        <f t="shared" si="209"/>
        <v>-1.348535570244702E-2</v>
      </c>
      <c r="G2255" s="2">
        <f t="shared" si="207"/>
        <v>-1.8765750132001324E-2</v>
      </c>
      <c r="H2255" s="2" t="str">
        <f t="shared" si="208"/>
        <v>Hold</v>
      </c>
    </row>
    <row r="2256" spans="1:8" ht="13.5" x14ac:dyDescent="0.25">
      <c r="A2256" s="3">
        <f>TITRES_STAT!B2259</f>
        <v>45287</v>
      </c>
      <c r="B2256" s="6">
        <f>TITRES_STAT!D2259</f>
        <v>4.8753000000000002</v>
      </c>
      <c r="C2256" s="2">
        <f t="shared" si="210"/>
        <v>4.6893866695789717</v>
      </c>
      <c r="D2256" s="2">
        <f t="shared" si="206"/>
        <v>4.7380347532580442</v>
      </c>
      <c r="E2256" s="2">
        <f t="shared" si="205"/>
        <v>-4.8648083679072585E-2</v>
      </c>
      <c r="F2256" s="2">
        <f t="shared" si="209"/>
        <v>-2.0517901297772131E-2</v>
      </c>
      <c r="G2256" s="2">
        <f t="shared" si="207"/>
        <v>-2.8130182381300453E-2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4.8753000000000002</v>
      </c>
      <c r="C2257" s="2">
        <f t="shared" si="210"/>
        <v>4.6848041050283609</v>
      </c>
      <c r="D2257" s="2">
        <f t="shared" si="206"/>
        <v>4.748202549313004</v>
      </c>
      <c r="E2257" s="2">
        <f t="shared" si="205"/>
        <v>-6.3398444284643141E-2</v>
      </c>
      <c r="F2257" s="2">
        <f t="shared" si="209"/>
        <v>-2.9094009895146336E-2</v>
      </c>
      <c r="G2257" s="2">
        <f t="shared" si="207"/>
        <v>-3.4304434389496805E-2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4.8581000000000003</v>
      </c>
      <c r="C2258" s="2">
        <f t="shared" si="210"/>
        <v>4.6849111657932285</v>
      </c>
      <c r="D2258" s="2">
        <f t="shared" si="206"/>
        <v>4.7563431012157444</v>
      </c>
      <c r="E2258" s="2">
        <f t="shared" si="205"/>
        <v>-7.1431935422515913E-2</v>
      </c>
      <c r="F2258" s="2">
        <f t="shared" si="209"/>
        <v>-3.7561595000620257E-2</v>
      </c>
      <c r="G2258" s="2">
        <f t="shared" si="207"/>
        <v>-3.3870340421895656E-2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4.9413</v>
      </c>
      <c r="C2259" s="2">
        <f t="shared" si="210"/>
        <v>4.707570986440424</v>
      </c>
      <c r="D2259" s="2">
        <f t="shared" si="206"/>
        <v>4.7700436122368002</v>
      </c>
      <c r="E2259" s="2">
        <f t="shared" si="205"/>
        <v>-6.2472625796376136E-2</v>
      </c>
      <c r="F2259" s="2">
        <f t="shared" si="209"/>
        <v>-4.2543801159771438E-2</v>
      </c>
      <c r="G2259" s="2">
        <f t="shared" si="207"/>
        <v>-1.9928824636604697E-2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4.8754</v>
      </c>
      <c r="C2260" s="2">
        <f t="shared" si="210"/>
        <v>4.7320523731418973</v>
      </c>
      <c r="D2260" s="2">
        <f t="shared" si="206"/>
        <v>4.7778477891081481</v>
      </c>
      <c r="E2260" s="2">
        <f t="shared" si="205"/>
        <v>-4.5795415966250808E-2</v>
      </c>
      <c r="F2260" s="2">
        <f t="shared" si="209"/>
        <v>-4.3194124121067316E-2</v>
      </c>
      <c r="G2260" s="2">
        <f t="shared" si="207"/>
        <v>-2.6012918451834913E-3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6">
        <f>TITRES_STAT!D2264</f>
        <v>4.8284000000000002</v>
      </c>
      <c r="C2261" s="2">
        <f t="shared" si="210"/>
        <v>4.7540904695816053</v>
      </c>
      <c r="D2261" s="2">
        <f t="shared" si="206"/>
        <v>4.7815923973223597</v>
      </c>
      <c r="E2261" s="2">
        <f t="shared" si="205"/>
        <v>-2.7501927740754439E-2</v>
      </c>
      <c r="F2261" s="2">
        <f t="shared" si="209"/>
        <v>-4.0055684845004741E-2</v>
      </c>
      <c r="G2261" s="2">
        <f t="shared" si="207"/>
        <v>1.2553757104250302E-2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4.7060000000000004</v>
      </c>
      <c r="C2262" s="2">
        <f t="shared" si="210"/>
        <v>4.75549193579982</v>
      </c>
      <c r="D2262" s="2">
        <f t="shared" si="206"/>
        <v>4.7759929604836664</v>
      </c>
      <c r="E2262" s="2">
        <f t="shared" si="205"/>
        <v>-2.0501024683846403E-2</v>
      </c>
      <c r="F2262" s="2">
        <f t="shared" si="209"/>
        <v>-3.614475281277308E-2</v>
      </c>
      <c r="G2262" s="2">
        <f t="shared" si="207"/>
        <v>1.5643728128926677E-2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4.6589</v>
      </c>
      <c r="C2263" s="2">
        <f t="shared" si="210"/>
        <v>4.7699547149075396</v>
      </c>
      <c r="D2263" s="2">
        <f t="shared" si="206"/>
        <v>4.767319407855247</v>
      </c>
      <c r="E2263" s="2">
        <f t="shared" si="205"/>
        <v>2.6353070522926458E-3</v>
      </c>
      <c r="F2263" s="2">
        <f t="shared" si="209"/>
        <v>-2.8388740839759934E-2</v>
      </c>
      <c r="G2263" s="2">
        <f t="shared" si="207"/>
        <v>3.102404789205258E-2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4.4424999999999999</v>
      </c>
      <c r="C2264" s="2">
        <f t="shared" si="210"/>
        <v>4.7875001433833022</v>
      </c>
      <c r="D2264" s="2">
        <f t="shared" si="206"/>
        <v>4.7432587109770807</v>
      </c>
      <c r="E2264" s="2">
        <f t="shared" si="205"/>
        <v>4.424143240622147E-2</v>
      </c>
      <c r="F2264" s="2">
        <f t="shared" si="209"/>
        <v>-1.3862706190563654E-2</v>
      </c>
      <c r="G2264" s="2">
        <f t="shared" si="207"/>
        <v>5.8104138596785121E-2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4.4424999999999999</v>
      </c>
      <c r="C2265" s="2">
        <f t="shared" si="210"/>
        <v>4.7943770444012559</v>
      </c>
      <c r="D2265" s="2">
        <f t="shared" si="206"/>
        <v>4.7209802879417415</v>
      </c>
      <c r="E2265" s="2">
        <f t="shared" si="205"/>
        <v>7.3396756459514378E-2</v>
      </c>
      <c r="F2265" s="2">
        <f t="shared" si="209"/>
        <v>3.5891863394519538E-3</v>
      </c>
      <c r="G2265" s="2">
        <f t="shared" si="207"/>
        <v>6.9807570120062418E-2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4.4424999999999999</v>
      </c>
      <c r="C2266" s="2">
        <f t="shared" si="210"/>
        <v>4.8068267298779856</v>
      </c>
      <c r="D2266" s="2">
        <f t="shared" si="206"/>
        <v>4.7003521184645756</v>
      </c>
      <c r="E2266" s="2">
        <f t="shared" si="205"/>
        <v>0.10647461141341008</v>
      </c>
      <c r="F2266" s="2">
        <f t="shared" si="209"/>
        <v>2.4166271354243582E-2</v>
      </c>
      <c r="G2266" s="2">
        <f t="shared" si="207"/>
        <v>8.2308340059166499E-2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4.6778000000000004</v>
      </c>
      <c r="C2267" s="2">
        <f t="shared" si="210"/>
        <v>4.8173610791275259</v>
      </c>
      <c r="D2267" s="2">
        <f t="shared" si="206"/>
        <v>4.698681591170903</v>
      </c>
      <c r="E2267" s="2">
        <f t="shared" si="205"/>
        <v>0.11867948795662286</v>
      </c>
      <c r="F2267" s="2">
        <f t="shared" si="209"/>
        <v>4.3068914674719447E-2</v>
      </c>
      <c r="G2267" s="2">
        <f t="shared" si="207"/>
        <v>7.5610573281903418E-2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4.6778000000000004</v>
      </c>
      <c r="C2268" s="2">
        <f t="shared" si="210"/>
        <v>4.8236286054155988</v>
      </c>
      <c r="D2268" s="2">
        <f t="shared" si="206"/>
        <v>4.6971348066397249</v>
      </c>
      <c r="E2268" s="2">
        <f t="shared" ref="E2268:E2331" si="211">C2268-D2268</f>
        <v>0.12649379877587386</v>
      </c>
      <c r="F2268" s="2">
        <f t="shared" si="209"/>
        <v>5.9753891494950334E-2</v>
      </c>
      <c r="G2268" s="2">
        <f t="shared" si="207"/>
        <v>6.6739907280923522E-2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4.5648</v>
      </c>
      <c r="C2269" s="2">
        <f t="shared" si="210"/>
        <v>4.8417318968901224</v>
      </c>
      <c r="D2269" s="2">
        <f t="shared" ref="D2269:D2332" si="212">$D$4*B2269+(1-$D$4)*D2268</f>
        <v>4.6873322283701162</v>
      </c>
      <c r="E2269" s="2">
        <f t="shared" si="211"/>
        <v>0.15439966852000619</v>
      </c>
      <c r="F2269" s="2">
        <f t="shared" si="209"/>
        <v>7.8683046899961515E-2</v>
      </c>
      <c r="G2269" s="2">
        <f t="shared" si="207"/>
        <v>7.571662162004468E-2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4.5178000000000003</v>
      </c>
      <c r="C2270" s="2">
        <f t="shared" si="210"/>
        <v>4.846911605060872</v>
      </c>
      <c r="D2270" s="2">
        <f t="shared" si="212"/>
        <v>4.674774285527886</v>
      </c>
      <c r="E2270" s="2">
        <f t="shared" si="211"/>
        <v>0.17213731953298606</v>
      </c>
      <c r="F2270" s="2">
        <f t="shared" si="209"/>
        <v>9.7373901426566434E-2</v>
      </c>
      <c r="G2270" s="2">
        <f t="shared" si="207"/>
        <v>7.4763418106419621E-2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4.5930999999999997</v>
      </c>
      <c r="C2271" s="2">
        <f t="shared" si="210"/>
        <v>4.8440636658207383</v>
      </c>
      <c r="D2271" s="2">
        <f t="shared" si="212"/>
        <v>4.6687243384517458</v>
      </c>
      <c r="E2271" s="2">
        <f t="shared" si="211"/>
        <v>0.17533932736899249</v>
      </c>
      <c r="F2271" s="2">
        <f t="shared" si="209"/>
        <v>0.11296698661505164</v>
      </c>
      <c r="G2271" s="2">
        <f t="shared" si="207"/>
        <v>6.2372340753940853E-2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4.6966000000000001</v>
      </c>
      <c r="C2272" s="2">
        <f t="shared" si="210"/>
        <v>4.822823101848317</v>
      </c>
      <c r="D2272" s="2">
        <f t="shared" si="212"/>
        <v>4.6707892022701349</v>
      </c>
      <c r="E2272" s="2">
        <f t="shared" si="211"/>
        <v>0.15203389957818203</v>
      </c>
      <c r="F2272" s="2">
        <f t="shared" si="209"/>
        <v>0.12078036920767772</v>
      </c>
      <c r="G2272" s="2">
        <f t="shared" si="207"/>
        <v>3.1253530370504309E-2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6">
        <f>TITRES_STAT!D2276</f>
        <v>4.6966000000000001</v>
      </c>
      <c r="C2273" s="2">
        <f t="shared" si="210"/>
        <v>4.797604163102422</v>
      </c>
      <c r="D2273" s="2">
        <f t="shared" si="212"/>
        <v>4.6727011132130878</v>
      </c>
      <c r="E2273" s="2">
        <f t="shared" si="211"/>
        <v>0.12490304988933421</v>
      </c>
      <c r="F2273" s="2">
        <f t="shared" si="209"/>
        <v>0.12160490534400903</v>
      </c>
      <c r="G2273" s="2">
        <f t="shared" si="207"/>
        <v>3.2981445453251768E-3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6">
        <f>TITRES_STAT!D2277</f>
        <v>4.6307</v>
      </c>
      <c r="C2274" s="2">
        <f t="shared" si="210"/>
        <v>4.7429727533943575</v>
      </c>
      <c r="D2274" s="2">
        <f t="shared" si="212"/>
        <v>4.6695899196417479</v>
      </c>
      <c r="E2274" s="2">
        <f t="shared" si="211"/>
        <v>7.3382833752609677E-2</v>
      </c>
      <c r="F2274" s="2">
        <f t="shared" si="209"/>
        <v>0.11196049102572916</v>
      </c>
      <c r="G2274" s="2">
        <f t="shared" si="207"/>
        <v>-3.8577657273119487E-2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4.6307</v>
      </c>
      <c r="C2275" s="2">
        <f t="shared" si="210"/>
        <v>4.6967461759490723</v>
      </c>
      <c r="D2275" s="2">
        <f t="shared" si="212"/>
        <v>4.6667091848534703</v>
      </c>
      <c r="E2275" s="2">
        <f t="shared" si="211"/>
        <v>3.0036991095601984E-2</v>
      </c>
      <c r="F2275" s="2">
        <f t="shared" si="209"/>
        <v>9.5575791039703734E-2</v>
      </c>
      <c r="G2275" s="2">
        <f t="shared" si="207"/>
        <v>-6.553879994410175E-2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4.6119000000000003</v>
      </c>
      <c r="C2276" s="2">
        <f t="shared" si="210"/>
        <v>4.6576313796492155</v>
      </c>
      <c r="D2276" s="2">
        <f t="shared" si="212"/>
        <v>4.6626492452346948</v>
      </c>
      <c r="E2276" s="2">
        <f t="shared" si="211"/>
        <v>-5.0178655854793419E-3</v>
      </c>
      <c r="F2276" s="2">
        <f t="shared" si="209"/>
        <v>7.5457059714667124E-2</v>
      </c>
      <c r="G2276" s="2">
        <f t="shared" ref="G2276:G2339" si="213">E2276-F2276</f>
        <v>-8.0474925300146466E-2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4.6119000000000003</v>
      </c>
      <c r="C2277" s="2">
        <f t="shared" si="210"/>
        <v>4.6607342443185669</v>
      </c>
      <c r="D2277" s="2">
        <f t="shared" si="212"/>
        <v>4.6588900418839767</v>
      </c>
      <c r="E2277" s="2">
        <f t="shared" si="211"/>
        <v>1.8442024345901586E-3</v>
      </c>
      <c r="F2277" s="2">
        <f t="shared" ref="F2277:F2340" si="215">(E2277*(2/(10)))+((1-(2/10))*F2276)</f>
        <v>6.0734488258651728E-2</v>
      </c>
      <c r="G2277" s="2">
        <f t="shared" si="213"/>
        <v>-5.889028582406157E-2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4.5930999999999997</v>
      </c>
      <c r="C2278" s="2">
        <f t="shared" si="210"/>
        <v>4.6633597451926336</v>
      </c>
      <c r="D2278" s="2">
        <f t="shared" si="212"/>
        <v>4.6540167054481261</v>
      </c>
      <c r="E2278" s="2">
        <f t="shared" si="211"/>
        <v>9.3430397445075641E-3</v>
      </c>
      <c r="F2278" s="2">
        <f t="shared" si="215"/>
        <v>5.0456198555822902E-2</v>
      </c>
      <c r="G2278" s="2">
        <f t="shared" si="213"/>
        <v>-4.1113158811315338E-2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4.6025</v>
      </c>
      <c r="C2279" s="2">
        <f t="shared" si="210"/>
        <v>4.6481967074706896</v>
      </c>
      <c r="D2279" s="2">
        <f t="shared" si="212"/>
        <v>4.6502006531927087</v>
      </c>
      <c r="E2279" s="2">
        <f t="shared" si="211"/>
        <v>-2.0039457220191181E-3</v>
      </c>
      <c r="F2279" s="2">
        <f t="shared" si="215"/>
        <v>3.9964169700254501E-2</v>
      </c>
      <c r="G2279" s="2">
        <f t="shared" si="213"/>
        <v>-4.1968115422273619E-2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4.6025</v>
      </c>
      <c r="C2280" s="2">
        <f t="shared" si="210"/>
        <v>4.6281356755521221</v>
      </c>
      <c r="D2280" s="2">
        <f t="shared" si="212"/>
        <v>4.6466672714747297</v>
      </c>
      <c r="E2280" s="2">
        <f t="shared" si="211"/>
        <v>-1.8531595922607558E-2</v>
      </c>
      <c r="F2280" s="2">
        <f t="shared" si="215"/>
        <v>2.8265016575682093E-2</v>
      </c>
      <c r="G2280" s="2">
        <f t="shared" si="213"/>
        <v>-4.6796612498289647E-2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4.5178000000000003</v>
      </c>
      <c r="C2281" s="2">
        <f t="shared" si="210"/>
        <v>4.6227455716210262</v>
      </c>
      <c r="D2281" s="2">
        <f t="shared" si="212"/>
        <v>4.6371215476617875</v>
      </c>
      <c r="E2281" s="2">
        <f t="shared" si="211"/>
        <v>-1.4375976040761351E-2</v>
      </c>
      <c r="F2281" s="2">
        <f t="shared" si="215"/>
        <v>1.9736818052393405E-2</v>
      </c>
      <c r="G2281" s="2">
        <f t="shared" si="213"/>
        <v>-3.4112794093154757E-2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4.5648</v>
      </c>
      <c r="C2282" s="2">
        <f t="shared" si="210"/>
        <v>4.6341077913716378</v>
      </c>
      <c r="D2282" s="2">
        <f t="shared" si="212"/>
        <v>4.6317643959831365</v>
      </c>
      <c r="E2282" s="2">
        <f t="shared" si="211"/>
        <v>2.3433953885012571E-3</v>
      </c>
      <c r="F2282" s="2">
        <f t="shared" si="215"/>
        <v>1.6258133519614977E-2</v>
      </c>
      <c r="G2282" s="2">
        <f t="shared" si="213"/>
        <v>-1.391473813111372E-2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4.5178000000000003</v>
      </c>
      <c r="C2283" s="2">
        <f t="shared" si="210"/>
        <v>4.6437219773144625</v>
      </c>
      <c r="D2283" s="2">
        <f t="shared" si="212"/>
        <v>4.6233225888732745</v>
      </c>
      <c r="E2283" s="2">
        <f t="shared" si="211"/>
        <v>2.0399388441187938E-2</v>
      </c>
      <c r="F2283" s="2">
        <f t="shared" si="215"/>
        <v>1.7086384503929568E-2</v>
      </c>
      <c r="G2283" s="2">
        <f t="shared" si="213"/>
        <v>3.31300393725837E-3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6">
        <f>TITRES_STAT!D2287</f>
        <v>4.4706999999999999</v>
      </c>
      <c r="C2284" s="2">
        <f t="shared" si="210"/>
        <v>4.6417185961891603</v>
      </c>
      <c r="D2284" s="2">
        <f t="shared" si="212"/>
        <v>4.6120172119196985</v>
      </c>
      <c r="E2284" s="2">
        <f t="shared" si="211"/>
        <v>2.9701384269461784E-2</v>
      </c>
      <c r="F2284" s="2">
        <f t="shared" si="215"/>
        <v>1.9609384457036014E-2</v>
      </c>
      <c r="G2284" s="2">
        <f t="shared" si="213"/>
        <v>1.009199981242577E-2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4.4236000000000004</v>
      </c>
      <c r="C2285" s="2">
        <f t="shared" si="210"/>
        <v>4.6400234275446737</v>
      </c>
      <c r="D2285" s="2">
        <f t="shared" si="212"/>
        <v>4.5980603814071284</v>
      </c>
      <c r="E2285" s="2">
        <f t="shared" si="211"/>
        <v>4.1963046137545312E-2</v>
      </c>
      <c r="F2285" s="2">
        <f t="shared" si="215"/>
        <v>2.4080116793137873E-2</v>
      </c>
      <c r="G2285" s="2">
        <f t="shared" si="213"/>
        <v>1.7882929344407439E-2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4.4236000000000004</v>
      </c>
      <c r="C2286" s="2">
        <f t="shared" si="210"/>
        <v>4.6356967463839549</v>
      </c>
      <c r="D2286" s="2">
        <f t="shared" si="212"/>
        <v>4.5851373901917851</v>
      </c>
      <c r="E2286" s="2">
        <f t="shared" si="211"/>
        <v>5.055935619216978E-2</v>
      </c>
      <c r="F2286" s="2">
        <f t="shared" si="215"/>
        <v>2.9375964672944253E-2</v>
      </c>
      <c r="G2286" s="2">
        <f t="shared" si="213"/>
        <v>2.1183391519225526E-2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4.4236000000000004</v>
      </c>
      <c r="C2287" s="2">
        <f t="shared" si="210"/>
        <v>4.6320357084787309</v>
      </c>
      <c r="D2287" s="2">
        <f t="shared" si="212"/>
        <v>4.5731716575849859</v>
      </c>
      <c r="E2287" s="2">
        <f t="shared" si="211"/>
        <v>5.8864050893745024E-2</v>
      </c>
      <c r="F2287" s="2">
        <f t="shared" si="215"/>
        <v>3.5273581917104412E-2</v>
      </c>
      <c r="G2287" s="2">
        <f t="shared" si="213"/>
        <v>2.3590468976640612E-2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4.4330999999999996</v>
      </c>
      <c r="C2288" s="2">
        <f t="shared" si="210"/>
        <v>4.6260455994820031</v>
      </c>
      <c r="D2288" s="2">
        <f t="shared" si="212"/>
        <v>4.5627959792453572</v>
      </c>
      <c r="E2288" s="2">
        <f t="shared" si="211"/>
        <v>6.3249620236645931E-2</v>
      </c>
      <c r="F2288" s="2">
        <f t="shared" si="215"/>
        <v>4.086878958101272E-2</v>
      </c>
      <c r="G2288" s="2">
        <f t="shared" si="213"/>
        <v>2.2380830655633212E-2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6">
        <f>TITRES_STAT!D2292</f>
        <v>4.4988999999999999</v>
      </c>
      <c r="C2289" s="2">
        <f t="shared" si="210"/>
        <v>4.6224231995616947</v>
      </c>
      <c r="D2289" s="2">
        <f t="shared" si="212"/>
        <v>4.5580629437457008</v>
      </c>
      <c r="E2289" s="2">
        <f t="shared" si="211"/>
        <v>6.4360255815993916E-2</v>
      </c>
      <c r="F2289" s="2">
        <f t="shared" si="215"/>
        <v>4.5567082828008962E-2</v>
      </c>
      <c r="G2289" s="2">
        <f t="shared" si="213"/>
        <v>1.8793172987984955E-2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4.4236000000000004</v>
      </c>
      <c r="C2290" s="2">
        <f t="shared" si="210"/>
        <v>4.6193580919368191</v>
      </c>
      <c r="D2290" s="2">
        <f t="shared" si="212"/>
        <v>4.5481027256904634</v>
      </c>
      <c r="E2290" s="2">
        <f t="shared" si="211"/>
        <v>7.1255366246355756E-2</v>
      </c>
      <c r="F2290" s="2">
        <f t="shared" si="215"/>
        <v>5.0704739511678323E-2</v>
      </c>
      <c r="G2290" s="2">
        <f t="shared" si="213"/>
        <v>2.0550626734677432E-2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4.4142000000000001</v>
      </c>
      <c r="C2291" s="2">
        <f t="shared" si="210"/>
        <v>4.6037337701003853</v>
      </c>
      <c r="D2291" s="2">
        <f t="shared" si="212"/>
        <v>4.5381840052689473</v>
      </c>
      <c r="E2291" s="2">
        <f t="shared" si="211"/>
        <v>6.554976483143804E-2</v>
      </c>
      <c r="F2291" s="2">
        <f t="shared" si="215"/>
        <v>5.3673744575630268E-2</v>
      </c>
      <c r="G2291" s="2">
        <f t="shared" si="213"/>
        <v>1.1876020255807772E-2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4.4047999999999998</v>
      </c>
      <c r="C2292" s="2">
        <f t="shared" si="210"/>
        <v>4.5977439593157108</v>
      </c>
      <c r="D2292" s="2">
        <f t="shared" si="212"/>
        <v>4.5283037085823583</v>
      </c>
      <c r="E2292" s="2">
        <f t="shared" si="211"/>
        <v>6.9440250733352471E-2</v>
      </c>
      <c r="F2292" s="2">
        <f t="shared" si="215"/>
        <v>5.6827045807174709E-2</v>
      </c>
      <c r="G2292" s="2">
        <f t="shared" si="213"/>
        <v>1.2613204926177762E-2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4.4047999999999998</v>
      </c>
      <c r="C2293" s="2">
        <f t="shared" si="210"/>
        <v>4.5854448886517556</v>
      </c>
      <c r="D2293" s="2">
        <f t="shared" si="212"/>
        <v>4.5191552857244055</v>
      </c>
      <c r="E2293" s="2">
        <f t="shared" si="211"/>
        <v>6.6289602927350089E-2</v>
      </c>
      <c r="F2293" s="2">
        <f t="shared" si="215"/>
        <v>5.8719557231209786E-2</v>
      </c>
      <c r="G2293" s="2">
        <f t="shared" si="213"/>
        <v>7.5700456961403026E-3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4.3860000000000001</v>
      </c>
      <c r="C2294" s="2">
        <f t="shared" si="210"/>
        <v>4.5677918288591774</v>
      </c>
      <c r="D2294" s="2">
        <f t="shared" si="212"/>
        <v>4.5092919312263016</v>
      </c>
      <c r="E2294" s="2">
        <f t="shared" si="211"/>
        <v>5.8499897632875886E-2</v>
      </c>
      <c r="F2294" s="2">
        <f t="shared" si="215"/>
        <v>5.8675625311543009E-2</v>
      </c>
      <c r="G2294" s="2">
        <f t="shared" si="213"/>
        <v>-1.7572767866712302E-4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4.4236000000000004</v>
      </c>
      <c r="C2295" s="2">
        <f t="shared" si="210"/>
        <v>4.5456084705731499</v>
      </c>
      <c r="D2295" s="2">
        <f t="shared" si="212"/>
        <v>4.5029443807650944</v>
      </c>
      <c r="E2295" s="2">
        <f t="shared" si="211"/>
        <v>4.2664089808055472E-2</v>
      </c>
      <c r="F2295" s="2">
        <f t="shared" si="215"/>
        <v>5.5473318210845501E-2</v>
      </c>
      <c r="G2295" s="2">
        <f t="shared" si="213"/>
        <v>-1.2809228402790029E-2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4.4612999999999996</v>
      </c>
      <c r="C2296" s="2">
        <f t="shared" si="210"/>
        <v>4.5268379366388194</v>
      </c>
      <c r="D2296" s="2">
        <f t="shared" si="212"/>
        <v>4.4998596118195318</v>
      </c>
      <c r="E2296" s="2">
        <f t="shared" si="211"/>
        <v>2.6978324819287636E-2</v>
      </c>
      <c r="F2296" s="2">
        <f t="shared" si="215"/>
        <v>4.9774319532533931E-2</v>
      </c>
      <c r="G2296" s="2">
        <f t="shared" si="213"/>
        <v>-2.2795994713246295E-2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4.4236000000000004</v>
      </c>
      <c r="C2297" s="2">
        <f t="shared" si="210"/>
        <v>4.5109551771559246</v>
      </c>
      <c r="D2297" s="2">
        <f t="shared" si="212"/>
        <v>4.4942107516847516</v>
      </c>
      <c r="E2297" s="2">
        <f t="shared" si="211"/>
        <v>1.6744425471173052E-2</v>
      </c>
      <c r="F2297" s="2">
        <f t="shared" si="215"/>
        <v>4.3168340720261759E-2</v>
      </c>
      <c r="G2297" s="2">
        <f t="shared" si="213"/>
        <v>-2.6423915249088707E-2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4.4236000000000004</v>
      </c>
      <c r="C2298" s="2">
        <f t="shared" si="210"/>
        <v>4.4989774575934742</v>
      </c>
      <c r="D2298" s="2">
        <f t="shared" si="212"/>
        <v>4.4889803256340288</v>
      </c>
      <c r="E2298" s="2">
        <f t="shared" si="211"/>
        <v>9.9971319594454044E-3</v>
      </c>
      <c r="F2298" s="2">
        <f t="shared" si="215"/>
        <v>3.6534098968098491E-2</v>
      </c>
      <c r="G2298" s="2">
        <f t="shared" si="213"/>
        <v>-2.6536967008653087E-2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4.4612999999999996</v>
      </c>
      <c r="C2299" s="2">
        <f t="shared" si="210"/>
        <v>4.498965541040632</v>
      </c>
      <c r="D2299" s="2">
        <f t="shared" si="212"/>
        <v>4.486929931142619</v>
      </c>
      <c r="E2299" s="2">
        <f t="shared" si="211"/>
        <v>1.2035609898013E-2</v>
      </c>
      <c r="F2299" s="2">
        <f t="shared" si="215"/>
        <v>3.1634401154081393E-2</v>
      </c>
      <c r="G2299" s="2">
        <f t="shared" si="213"/>
        <v>-1.9598791256068393E-2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4.4236000000000004</v>
      </c>
      <c r="C2300" s="2">
        <f t="shared" si="210"/>
        <v>4.4873708424189962</v>
      </c>
      <c r="D2300" s="2">
        <f t="shared" si="212"/>
        <v>4.4822388251320548</v>
      </c>
      <c r="E2300" s="2">
        <f t="shared" si="211"/>
        <v>5.1320172869413483E-3</v>
      </c>
      <c r="F2300" s="2">
        <f t="shared" si="215"/>
        <v>2.6333924380653385E-2</v>
      </c>
      <c r="G2300" s="2">
        <f t="shared" si="213"/>
        <v>-2.1201907093712037E-2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4.4236000000000004</v>
      </c>
      <c r="C2301" s="2">
        <f t="shared" si="210"/>
        <v>4.4761137897391503</v>
      </c>
      <c r="D2301" s="2">
        <f t="shared" si="212"/>
        <v>4.4778952084556067</v>
      </c>
      <c r="E2301" s="2">
        <f t="shared" si="211"/>
        <v>-1.7814187164564288E-3</v>
      </c>
      <c r="F2301" s="2">
        <f t="shared" si="215"/>
        <v>2.0710855761231425E-2</v>
      </c>
      <c r="G2301" s="2">
        <f t="shared" si="213"/>
        <v>-2.2492274477687854E-2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4.3295000000000003</v>
      </c>
      <c r="C2302" s="2">
        <f t="shared" si="210"/>
        <v>4.4651424374715889</v>
      </c>
      <c r="D2302" s="2">
        <f t="shared" si="212"/>
        <v>4.4669029707922281</v>
      </c>
      <c r="E2302" s="2">
        <f t="shared" si="211"/>
        <v>-1.7605333206391904E-3</v>
      </c>
      <c r="F2302" s="2">
        <f t="shared" si="215"/>
        <v>1.6216577944857303E-2</v>
      </c>
      <c r="G2302" s="2">
        <f t="shared" si="213"/>
        <v>-1.7977111265496493E-2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4.4706999999999999</v>
      </c>
      <c r="C2303" s="2">
        <f t="shared" si="210"/>
        <v>4.455858985552883</v>
      </c>
      <c r="D2303" s="2">
        <f t="shared" si="212"/>
        <v>4.4671842322150255</v>
      </c>
      <c r="E2303" s="2">
        <f t="shared" si="211"/>
        <v>-1.1325246662142519E-2</v>
      </c>
      <c r="F2303" s="2">
        <f t="shared" si="215"/>
        <v>1.0708213023457338E-2</v>
      </c>
      <c r="G2303" s="2">
        <f t="shared" si="213"/>
        <v>-2.2033459685599856E-2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4.4424999999999999</v>
      </c>
      <c r="C2304" s="2">
        <f t="shared" si="210"/>
        <v>4.4451114493139778</v>
      </c>
      <c r="D2304" s="2">
        <f t="shared" si="212"/>
        <v>4.4653557705694684</v>
      </c>
      <c r="E2304" s="2">
        <f t="shared" si="211"/>
        <v>-2.0244321255490583E-2</v>
      </c>
      <c r="F2304" s="2">
        <f t="shared" si="215"/>
        <v>4.5177061676677536E-3</v>
      </c>
      <c r="G2304" s="2">
        <f t="shared" si="213"/>
        <v>-2.4762027423158337E-2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4.4424999999999999</v>
      </c>
      <c r="C2305" s="2">
        <f t="shared" si="210"/>
        <v>4.4418019955733659</v>
      </c>
      <c r="D2305" s="2">
        <f t="shared" si="212"/>
        <v>4.4636627505272859</v>
      </c>
      <c r="E2305" s="2">
        <f t="shared" si="211"/>
        <v>-2.1860754953920036E-2</v>
      </c>
      <c r="F2305" s="2">
        <f t="shared" si="215"/>
        <v>-7.5798605664980463E-4</v>
      </c>
      <c r="G2305" s="2">
        <f t="shared" si="213"/>
        <v>-2.1102768897270231E-2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4.4424999999999999</v>
      </c>
      <c r="C2306" s="2">
        <f t="shared" si="210"/>
        <v>4.4448016885620785</v>
      </c>
      <c r="D2306" s="2">
        <f t="shared" si="212"/>
        <v>4.4620951393771167</v>
      </c>
      <c r="E2306" s="2">
        <f t="shared" si="211"/>
        <v>-1.7293450815038192E-2</v>
      </c>
      <c r="F2306" s="2">
        <f t="shared" si="215"/>
        <v>-4.065079008327482E-3</v>
      </c>
      <c r="G2306" s="2">
        <f t="shared" si="213"/>
        <v>-1.322837180671071E-2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4.4330999999999996</v>
      </c>
      <c r="C2307" s="2">
        <f t="shared" si="210"/>
        <v>4.4415398903217582</v>
      </c>
      <c r="D2307" s="2">
        <f t="shared" si="212"/>
        <v>4.4599473512751082</v>
      </c>
      <c r="E2307" s="2">
        <f t="shared" si="211"/>
        <v>-1.8407460953349997E-2</v>
      </c>
      <c r="F2307" s="2">
        <f t="shared" si="215"/>
        <v>-6.9335553973319851E-3</v>
      </c>
      <c r="G2307" s="2">
        <f t="shared" si="213"/>
        <v>-1.1473905556018012E-2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4.4236000000000004</v>
      </c>
      <c r="C2308" s="2">
        <f t="shared" si="210"/>
        <v>4.4387799071953342</v>
      </c>
      <c r="D2308" s="2">
        <f t="shared" si="212"/>
        <v>4.4572549548843599</v>
      </c>
      <c r="E2308" s="2">
        <f t="shared" si="211"/>
        <v>-1.8475047689025637E-2</v>
      </c>
      <c r="F2308" s="2">
        <f t="shared" si="215"/>
        <v>-9.2418538556707161E-3</v>
      </c>
      <c r="G2308" s="2">
        <f t="shared" si="213"/>
        <v>-9.2331938333549204E-3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4.3295000000000003</v>
      </c>
      <c r="C2309" s="2">
        <f t="shared" si="210"/>
        <v>4.44224453685759</v>
      </c>
      <c r="D2309" s="2">
        <f t="shared" si="212"/>
        <v>4.4477916248929255</v>
      </c>
      <c r="E2309" s="2">
        <f t="shared" si="211"/>
        <v>-5.5470880353354346E-3</v>
      </c>
      <c r="F2309" s="2">
        <f t="shared" si="215"/>
        <v>-8.5029006916036605E-3</v>
      </c>
      <c r="G2309" s="2">
        <f t="shared" si="213"/>
        <v>2.9558126562682259E-3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6">
        <f>TITRES_STAT!D2313</f>
        <v>4.4706999999999999</v>
      </c>
      <c r="C2310" s="2">
        <f t="shared" si="210"/>
        <v>4.4393761465718065</v>
      </c>
      <c r="D2310" s="2">
        <f t="shared" si="212"/>
        <v>4.4494885415675229</v>
      </c>
      <c r="E2310" s="2">
        <f t="shared" si="211"/>
        <v>-1.0112394995716478E-2</v>
      </c>
      <c r="F2310" s="2">
        <f t="shared" si="215"/>
        <v>-8.824799552426224E-3</v>
      </c>
      <c r="G2310" s="2">
        <f t="shared" si="213"/>
        <v>-1.2875954432902542E-3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4.4236000000000004</v>
      </c>
      <c r="C2311" s="2">
        <f t="shared" si="210"/>
        <v>4.4369490470992208</v>
      </c>
      <c r="D2311" s="2">
        <f t="shared" si="212"/>
        <v>4.4475708718217808</v>
      </c>
      <c r="E2311" s="2">
        <f t="shared" si="211"/>
        <v>-1.0621824722560014E-2</v>
      </c>
      <c r="F2311" s="2">
        <f t="shared" si="215"/>
        <v>-9.184204586452983E-3</v>
      </c>
      <c r="G2311" s="2">
        <f t="shared" si="213"/>
        <v>-1.4376201361070307E-3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4.4236000000000004</v>
      </c>
      <c r="C2312" s="2">
        <f t="shared" si="210"/>
        <v>4.4204184244685711</v>
      </c>
      <c r="D2312" s="2">
        <f t="shared" si="212"/>
        <v>4.4457952516868344</v>
      </c>
      <c r="E2312" s="2">
        <f t="shared" si="211"/>
        <v>-2.5376827218263287E-2</v>
      </c>
      <c r="F2312" s="2">
        <f t="shared" si="215"/>
        <v>-1.2422729112815046E-2</v>
      </c>
      <c r="G2312" s="2">
        <f t="shared" si="213"/>
        <v>-1.2954098105448241E-2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4.4236000000000004</v>
      </c>
      <c r="C2313" s="2">
        <f t="shared" si="210"/>
        <v>4.4281540514734061</v>
      </c>
      <c r="D2313" s="2">
        <f t="shared" si="212"/>
        <v>4.4441511589692908</v>
      </c>
      <c r="E2313" s="2">
        <f t="shared" si="211"/>
        <v>-1.5997107495884677E-2</v>
      </c>
      <c r="F2313" s="2">
        <f t="shared" si="215"/>
        <v>-1.3137604789428972E-2</v>
      </c>
      <c r="G2313" s="2">
        <f t="shared" si="213"/>
        <v>-2.8595027064557046E-3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4.4236000000000004</v>
      </c>
      <c r="C2314" s="2">
        <f t="shared" si="210"/>
        <v>4.4303611204774977</v>
      </c>
      <c r="D2314" s="2">
        <f t="shared" si="212"/>
        <v>4.4426288508974912</v>
      </c>
      <c r="E2314" s="2">
        <f t="shared" si="211"/>
        <v>-1.2267730419993406E-2</v>
      </c>
      <c r="F2314" s="2">
        <f t="shared" si="215"/>
        <v>-1.2963629915541858E-2</v>
      </c>
      <c r="G2314" s="2">
        <f t="shared" si="213"/>
        <v>6.9589949554845279E-4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4.4236000000000004</v>
      </c>
      <c r="C2315" s="2">
        <f t="shared" si="210"/>
        <v>4.4322286404040367</v>
      </c>
      <c r="D2315" s="2">
        <f t="shared" si="212"/>
        <v>4.4412193063865661</v>
      </c>
      <c r="E2315" s="2">
        <f t="shared" si="211"/>
        <v>-8.9906659825294E-3</v>
      </c>
      <c r="F2315" s="2">
        <f t="shared" si="215"/>
        <v>-1.2169037128939367E-2</v>
      </c>
      <c r="G2315" s="2">
        <f t="shared" si="213"/>
        <v>3.1783711464099668E-3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4.3765999999999998</v>
      </c>
      <c r="C2316" s="2">
        <f t="shared" si="210"/>
        <v>4.4338088495726469</v>
      </c>
      <c r="D2316" s="2">
        <f t="shared" si="212"/>
        <v>4.4364326910986724</v>
      </c>
      <c r="E2316" s="2">
        <f t="shared" si="211"/>
        <v>-2.6238415260255721E-3</v>
      </c>
      <c r="F2316" s="2">
        <f t="shared" si="215"/>
        <v>-1.0259998008356608E-2</v>
      </c>
      <c r="G2316" s="2">
        <f t="shared" si="213"/>
        <v>7.6361564823310361E-3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4.3483000000000001</v>
      </c>
      <c r="C2317" s="2">
        <f t="shared" si="210"/>
        <v>4.4336997957922391</v>
      </c>
      <c r="D2317" s="2">
        <f t="shared" si="212"/>
        <v>4.4299043436098815</v>
      </c>
      <c r="E2317" s="2">
        <f t="shared" si="211"/>
        <v>3.7954521823575504E-3</v>
      </c>
      <c r="F2317" s="2">
        <f t="shared" si="215"/>
        <v>-7.4489079702137768E-3</v>
      </c>
      <c r="G2317" s="2">
        <f t="shared" si="213"/>
        <v>1.1244360152571327E-2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4.4142000000000001</v>
      </c>
      <c r="C2318" s="2">
        <f t="shared" si="210"/>
        <v>4.4321459810549717</v>
      </c>
      <c r="D2318" s="2">
        <f t="shared" si="212"/>
        <v>4.428741058898038</v>
      </c>
      <c r="E2318" s="2">
        <f t="shared" si="211"/>
        <v>3.4049221569336652E-3</v>
      </c>
      <c r="F2318" s="2">
        <f t="shared" si="215"/>
        <v>-5.2781419447842891E-3</v>
      </c>
      <c r="G2318" s="2">
        <f t="shared" si="213"/>
        <v>8.6830641017179543E-3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4.4236000000000004</v>
      </c>
      <c r="C2319" s="2">
        <f t="shared" ref="C2319:C2382" si="216">$C$4*B2309+C2318*(1-$C$4)</f>
        <v>4.4163542916618992</v>
      </c>
      <c r="D2319" s="2">
        <f t="shared" si="212"/>
        <v>4.4283602397204058</v>
      </c>
      <c r="E2319" s="2">
        <f t="shared" si="211"/>
        <v>-1.2005948058506632E-2</v>
      </c>
      <c r="F2319" s="2">
        <f t="shared" si="215"/>
        <v>-6.6237031675287581E-3</v>
      </c>
      <c r="G2319" s="2">
        <f t="shared" si="213"/>
        <v>-5.3822448909778744E-3</v>
      </c>
      <c r="H2319" s="2" t="str">
        <f t="shared" si="214"/>
        <v>Hold</v>
      </c>
    </row>
    <row r="2320" spans="1:8" ht="13.5" x14ac:dyDescent="0.25">
      <c r="A2320" s="3">
        <f>TITRES_STAT!B2323</f>
        <v>45379</v>
      </c>
      <c r="B2320" s="6">
        <f>TITRES_STAT!D2323</f>
        <v>4.4142000000000001</v>
      </c>
      <c r="C2320" s="2">
        <f t="shared" si="216"/>
        <v>4.4247151698677607</v>
      </c>
      <c r="D2320" s="2">
        <f t="shared" si="212"/>
        <v>4.4273113330744494</v>
      </c>
      <c r="E2320" s="2">
        <f t="shared" si="211"/>
        <v>-2.5961632066886509E-3</v>
      </c>
      <c r="F2320" s="2">
        <f t="shared" si="215"/>
        <v>-5.8181951753607372E-3</v>
      </c>
      <c r="G2320" s="2">
        <f t="shared" si="213"/>
        <v>3.2220319686720863E-3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4.4142000000000001</v>
      </c>
      <c r="C2321" s="2">
        <f t="shared" si="216"/>
        <v>4.4245436052727207</v>
      </c>
      <c r="D2321" s="2">
        <f t="shared" si="212"/>
        <v>4.4263401232170825</v>
      </c>
      <c r="E2321" s="2">
        <f t="shared" si="211"/>
        <v>-1.7965179443617529E-3</v>
      </c>
      <c r="F2321" s="2">
        <f t="shared" si="215"/>
        <v>-5.0138597291609398E-3</v>
      </c>
      <c r="G2321" s="2">
        <f t="shared" si="213"/>
        <v>3.2173417847991869E-3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4.4047999999999998</v>
      </c>
      <c r="C2322" s="2">
        <f t="shared" si="216"/>
        <v>4.4243984352307635</v>
      </c>
      <c r="D2322" s="2">
        <f t="shared" si="212"/>
        <v>4.4247445585343357</v>
      </c>
      <c r="E2322" s="2">
        <f t="shared" si="211"/>
        <v>-3.4612330357219889E-4</v>
      </c>
      <c r="F2322" s="2">
        <f t="shared" si="215"/>
        <v>-4.0803124440431911E-3</v>
      </c>
      <c r="G2322" s="2">
        <f t="shared" si="213"/>
        <v>3.7341891404709922E-3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4.3954000000000004</v>
      </c>
      <c r="C2323" s="2">
        <f t="shared" si="216"/>
        <v>4.4242755990414153</v>
      </c>
      <c r="D2323" s="2">
        <f t="shared" si="212"/>
        <v>4.4225708875317924</v>
      </c>
      <c r="E2323" s="2">
        <f t="shared" si="211"/>
        <v>1.7047115096229248E-3</v>
      </c>
      <c r="F2323" s="2">
        <f t="shared" si="215"/>
        <v>-2.9233076533099682E-3</v>
      </c>
      <c r="G2323" s="2">
        <f t="shared" si="213"/>
        <v>4.6280191629328934E-3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4.3954000000000004</v>
      </c>
      <c r="C2324" s="2">
        <f t="shared" si="216"/>
        <v>4.4241716607273514</v>
      </c>
      <c r="D2324" s="2">
        <f t="shared" si="212"/>
        <v>4.4205582291961036</v>
      </c>
      <c r="E2324" s="2">
        <f t="shared" si="211"/>
        <v>3.6134315312477128E-3</v>
      </c>
      <c r="F2324" s="2">
        <f t="shared" si="215"/>
        <v>-1.6159598163984319E-3</v>
      </c>
      <c r="G2324" s="2">
        <f t="shared" si="213"/>
        <v>5.2293913476461444E-3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4.3954000000000004</v>
      </c>
      <c r="C2325" s="2">
        <f t="shared" si="216"/>
        <v>4.4240837129231441</v>
      </c>
      <c r="D2325" s="2">
        <f t="shared" si="212"/>
        <v>4.4186946566630585</v>
      </c>
      <c r="E2325" s="2">
        <f t="shared" si="211"/>
        <v>5.3890562600855674E-3</v>
      </c>
      <c r="F2325" s="2">
        <f t="shared" si="215"/>
        <v>-2.149566011016321E-4</v>
      </c>
      <c r="G2325" s="2">
        <f t="shared" si="213"/>
        <v>5.6040128611871999E-3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4.3860000000000001</v>
      </c>
      <c r="C2326" s="2">
        <f t="shared" si="216"/>
        <v>4.4167785263195833</v>
      </c>
      <c r="D2326" s="2">
        <f t="shared" si="212"/>
        <v>4.4162728302435728</v>
      </c>
      <c r="E2326" s="2">
        <f t="shared" si="211"/>
        <v>5.0569607601058664E-4</v>
      </c>
      <c r="F2326" s="2">
        <f t="shared" si="215"/>
        <v>-7.0826065679188341E-5</v>
      </c>
      <c r="G2326" s="2">
        <f t="shared" si="213"/>
        <v>5.7652214168977503E-4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4.3765999999999998</v>
      </c>
      <c r="C2327" s="2">
        <f t="shared" si="216"/>
        <v>4.4062433684242626</v>
      </c>
      <c r="D2327" s="2">
        <f t="shared" si="212"/>
        <v>4.4133341020773829</v>
      </c>
      <c r="E2327" s="2">
        <f t="shared" si="211"/>
        <v>-7.0907336531202958E-3</v>
      </c>
      <c r="F2327" s="2">
        <f t="shared" si="215"/>
        <v>-1.4748075831674098E-3</v>
      </c>
      <c r="G2327" s="2">
        <f t="shared" si="213"/>
        <v>-5.6159260699528857E-3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6">
        <f>TITRES_STAT!D2331</f>
        <v>4.4142000000000001</v>
      </c>
      <c r="C2328" s="2">
        <f t="shared" si="216"/>
        <v>4.407467465589761</v>
      </c>
      <c r="D2328" s="2">
        <f t="shared" si="212"/>
        <v>4.4133982426642433</v>
      </c>
      <c r="E2328" s="2">
        <f t="shared" si="211"/>
        <v>-5.9307770744823074E-3</v>
      </c>
      <c r="F2328" s="2">
        <f t="shared" si="215"/>
        <v>-2.3660014814303894E-3</v>
      </c>
      <c r="G2328" s="2">
        <f t="shared" si="213"/>
        <v>-3.564775593051918E-3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6">
        <f>TITRES_STAT!D2332</f>
        <v>4.3954000000000004</v>
      </c>
      <c r="C2329" s="2">
        <f t="shared" si="216"/>
        <v>4.4099493939605665</v>
      </c>
      <c r="D2329" s="2">
        <f t="shared" si="212"/>
        <v>4.4120650395039291</v>
      </c>
      <c r="E2329" s="2">
        <f t="shared" si="211"/>
        <v>-2.115645543362632E-3</v>
      </c>
      <c r="F2329" s="2">
        <f t="shared" si="215"/>
        <v>-2.3159302938168379E-3</v>
      </c>
      <c r="G2329" s="2">
        <f t="shared" si="213"/>
        <v>2.0028475045420595E-4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4.3860000000000001</v>
      </c>
      <c r="C2330" s="2">
        <f t="shared" si="216"/>
        <v>4.4106033333512489</v>
      </c>
      <c r="D2330" s="2">
        <f t="shared" si="212"/>
        <v>4.410134295836972</v>
      </c>
      <c r="E2330" s="2">
        <f t="shared" si="211"/>
        <v>4.6903751427684881E-4</v>
      </c>
      <c r="F2330" s="2">
        <f t="shared" si="215"/>
        <v>-1.7589367321981008E-3</v>
      </c>
      <c r="G2330" s="2">
        <f t="shared" si="213"/>
        <v>2.2279742464749496E-3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4.3860000000000001</v>
      </c>
      <c r="C2331" s="2">
        <f t="shared" si="216"/>
        <v>4.4111566666818263</v>
      </c>
      <c r="D2331" s="2">
        <f t="shared" si="212"/>
        <v>4.4083465702194191</v>
      </c>
      <c r="E2331" s="2">
        <f t="shared" si="211"/>
        <v>2.8100964624071523E-3</v>
      </c>
      <c r="F2331" s="2">
        <f t="shared" si="215"/>
        <v>-8.4513009327705018E-4</v>
      </c>
      <c r="G2331" s="2">
        <f t="shared" si="213"/>
        <v>3.6552265556842023E-3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4.4142000000000001</v>
      </c>
      <c r="C2332" s="2">
        <f t="shared" si="216"/>
        <v>4.4101787179615455</v>
      </c>
      <c r="D2332" s="2">
        <f t="shared" si="212"/>
        <v>4.4087801576105727</v>
      </c>
      <c r="E2332" s="2">
        <f t="shared" ref="E2332:E2395" si="217">C2332-D2332</f>
        <v>1.398560350972744E-3</v>
      </c>
      <c r="F2332" s="2">
        <f t="shared" si="215"/>
        <v>-3.9639200442709142E-4</v>
      </c>
      <c r="G2332" s="2">
        <f t="shared" si="213"/>
        <v>1.7949523553998355E-3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4.2919</v>
      </c>
      <c r="C2333" s="2">
        <f t="shared" si="216"/>
        <v>4.4079050690443848</v>
      </c>
      <c r="D2333" s="2">
        <f t="shared" ref="D2333:D2396" si="218">$D$4*B2333+(1-$D$4)*D2332</f>
        <v>4.4001223681579376</v>
      </c>
      <c r="E2333" s="2">
        <f t="shared" si="217"/>
        <v>7.7827008864472802E-3</v>
      </c>
      <c r="F2333" s="2">
        <f t="shared" si="215"/>
        <v>1.2394265737477829E-3</v>
      </c>
      <c r="G2333" s="2">
        <f t="shared" si="213"/>
        <v>6.5432743126994973E-3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4.2636000000000003</v>
      </c>
      <c r="C2334" s="2">
        <f t="shared" si="216"/>
        <v>4.4059812122683253</v>
      </c>
      <c r="D2334" s="2">
        <f t="shared" si="218"/>
        <v>4.3900096001462376</v>
      </c>
      <c r="E2334" s="2">
        <f t="shared" si="217"/>
        <v>1.5971612122087642E-2</v>
      </c>
      <c r="F2334" s="2">
        <f t="shared" si="215"/>
        <v>4.1858636834157543E-3</v>
      </c>
      <c r="G2334" s="2">
        <f t="shared" si="213"/>
        <v>1.1785748438671887E-2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4.2919</v>
      </c>
      <c r="C2335" s="2">
        <f t="shared" si="216"/>
        <v>4.4043533334578138</v>
      </c>
      <c r="D2335" s="2">
        <f t="shared" si="218"/>
        <v>4.3827422223576278</v>
      </c>
      <c r="E2335" s="2">
        <f t="shared" si="217"/>
        <v>2.1611111100185987E-2</v>
      </c>
      <c r="F2335" s="2">
        <f t="shared" si="215"/>
        <v>7.6709131667698008E-3</v>
      </c>
      <c r="G2335" s="2">
        <f t="shared" si="213"/>
        <v>1.3940197933416186E-2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4.2824999999999998</v>
      </c>
      <c r="C2336" s="2">
        <f t="shared" si="216"/>
        <v>4.4015297436950735</v>
      </c>
      <c r="D2336" s="2">
        <f t="shared" si="218"/>
        <v>4.3753168725533591</v>
      </c>
      <c r="E2336" s="2">
        <f t="shared" si="217"/>
        <v>2.6212871141714444E-2</v>
      </c>
      <c r="F2336" s="2">
        <f t="shared" si="215"/>
        <v>1.1379304761758731E-2</v>
      </c>
      <c r="G2336" s="2">
        <f t="shared" si="213"/>
        <v>1.4833566379955714E-2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4.2729999999999997</v>
      </c>
      <c r="C2337" s="2">
        <f t="shared" si="216"/>
        <v>4.3976943985112165</v>
      </c>
      <c r="D2337" s="2">
        <f t="shared" si="218"/>
        <v>4.3677378449568138</v>
      </c>
      <c r="E2337" s="2">
        <f t="shared" si="217"/>
        <v>2.9956553554402632E-2</v>
      </c>
      <c r="F2337" s="2">
        <f t="shared" si="215"/>
        <v>1.5094754520287513E-2</v>
      </c>
      <c r="G2337" s="2">
        <f t="shared" si="213"/>
        <v>1.4861799034115119E-2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4.2729999999999997</v>
      </c>
      <c r="C2338" s="2">
        <f t="shared" si="216"/>
        <v>4.400233721817183</v>
      </c>
      <c r="D2338" s="2">
        <f t="shared" si="218"/>
        <v>4.3607202268118641</v>
      </c>
      <c r="E2338" s="2">
        <f t="shared" si="217"/>
        <v>3.9513495005318866E-2</v>
      </c>
      <c r="F2338" s="2">
        <f t="shared" si="215"/>
        <v>1.9978502617293784E-2</v>
      </c>
      <c r="G2338" s="2">
        <f t="shared" si="213"/>
        <v>1.9534992388025082E-2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4.2354000000000003</v>
      </c>
      <c r="C2339" s="2">
        <f t="shared" si="216"/>
        <v>4.3994900723068469</v>
      </c>
      <c r="D2339" s="2">
        <f t="shared" si="218"/>
        <v>4.3514372470480227</v>
      </c>
      <c r="E2339" s="2">
        <f t="shared" si="217"/>
        <v>4.805282525882415E-2</v>
      </c>
      <c r="F2339" s="2">
        <f t="shared" si="215"/>
        <v>2.5593367145599857E-2</v>
      </c>
      <c r="G2339" s="2">
        <f t="shared" si="213"/>
        <v>2.2459458113224293E-2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4.2354000000000003</v>
      </c>
      <c r="C2340" s="2">
        <f t="shared" si="216"/>
        <v>4.3974146765673314</v>
      </c>
      <c r="D2340" s="2">
        <f t="shared" si="218"/>
        <v>4.3428418954148356</v>
      </c>
      <c r="E2340" s="2">
        <f t="shared" si="217"/>
        <v>5.4572781152495864E-2</v>
      </c>
      <c r="F2340" s="2">
        <f t="shared" si="215"/>
        <v>3.1389249946979059E-2</v>
      </c>
      <c r="G2340" s="2">
        <f t="shared" ref="G2340:G2403" si="219">E2340-F2340</f>
        <v>2.3183531205516805E-2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4.2354000000000003</v>
      </c>
      <c r="C2341" s="2">
        <f t="shared" si="216"/>
        <v>4.3956585724800501</v>
      </c>
      <c r="D2341" s="2">
        <f t="shared" si="218"/>
        <v>4.3348832364952186</v>
      </c>
      <c r="E2341" s="2">
        <f t="shared" si="217"/>
        <v>6.0775335984831536E-2</v>
      </c>
      <c r="F2341" s="2">
        <f t="shared" ref="F2341:F2404" si="221">(E2341*(2/(10)))+((1-(2/10))*F2340)</f>
        <v>3.7266467154549558E-2</v>
      </c>
      <c r="G2341" s="2">
        <f t="shared" si="219"/>
        <v>2.3508868830281977E-2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6">
        <f>TITRES_STAT!D2345</f>
        <v>4.2354000000000003</v>
      </c>
      <c r="C2342" s="2">
        <f t="shared" si="216"/>
        <v>4.3985110997908121</v>
      </c>
      <c r="D2342" s="2">
        <f t="shared" si="218"/>
        <v>4.3275141078659436</v>
      </c>
      <c r="E2342" s="2">
        <f t="shared" si="217"/>
        <v>7.0996991924868524E-2</v>
      </c>
      <c r="F2342" s="2">
        <f t="shared" si="221"/>
        <v>4.4012572108613354E-2</v>
      </c>
      <c r="G2342" s="2">
        <f t="shared" si="219"/>
        <v>2.698441981625517E-2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6">
        <f>TITRES_STAT!D2346</f>
        <v>4.2636000000000003</v>
      </c>
      <c r="C2343" s="2">
        <f t="shared" si="216"/>
        <v>4.3821093921306868</v>
      </c>
      <c r="D2343" s="2">
        <f t="shared" si="218"/>
        <v>4.3227797295055037</v>
      </c>
      <c r="E2343" s="2">
        <f t="shared" si="217"/>
        <v>5.9329662625183133E-2</v>
      </c>
      <c r="F2343" s="2">
        <f t="shared" si="221"/>
        <v>4.7075990211927314E-2</v>
      </c>
      <c r="G2343" s="2">
        <f t="shared" si="219"/>
        <v>1.2253672413255819E-2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6">
        <f>TITRES_STAT!D2347</f>
        <v>4.2919</v>
      </c>
      <c r="C2344" s="2">
        <f t="shared" si="216"/>
        <v>4.3638771779567351</v>
      </c>
      <c r="D2344" s="2">
        <f t="shared" si="218"/>
        <v>4.3204923421347257</v>
      </c>
      <c r="E2344" s="2">
        <f t="shared" si="217"/>
        <v>4.3384835822009471E-2</v>
      </c>
      <c r="F2344" s="2">
        <f t="shared" si="221"/>
        <v>4.6337759333943747E-2</v>
      </c>
      <c r="G2344" s="2">
        <f t="shared" si="219"/>
        <v>-2.9529235119342759E-3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4.5460000000000003</v>
      </c>
      <c r="C2345" s="2">
        <f t="shared" si="216"/>
        <v>4.3528037659633911</v>
      </c>
      <c r="D2345" s="2">
        <f t="shared" si="218"/>
        <v>4.3371966130877091</v>
      </c>
      <c r="E2345" s="2">
        <f t="shared" si="217"/>
        <v>1.560715287568204E-2</v>
      </c>
      <c r="F2345" s="2">
        <f t="shared" si="221"/>
        <v>4.0191638042291401E-2</v>
      </c>
      <c r="G2345" s="2">
        <f t="shared" si="219"/>
        <v>-2.4584485166609361E-2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4.2824999999999998</v>
      </c>
      <c r="C2346" s="2">
        <f t="shared" si="216"/>
        <v>4.3419878019690232</v>
      </c>
      <c r="D2346" s="2">
        <f t="shared" si="218"/>
        <v>4.3331450121182487</v>
      </c>
      <c r="E2346" s="2">
        <f t="shared" si="217"/>
        <v>8.8427898507745795E-3</v>
      </c>
      <c r="F2346" s="2">
        <f t="shared" si="221"/>
        <v>3.3921868403988038E-2</v>
      </c>
      <c r="G2346" s="2">
        <f t="shared" si="219"/>
        <v>-2.5079078553213459E-2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4.2824999999999998</v>
      </c>
      <c r="C2347" s="2">
        <f t="shared" si="216"/>
        <v>4.3313742939737887</v>
      </c>
      <c r="D2347" s="2">
        <f t="shared" si="218"/>
        <v>4.3293935297391188</v>
      </c>
      <c r="E2347" s="2">
        <f t="shared" si="217"/>
        <v>1.9807642346698628E-3</v>
      </c>
      <c r="F2347" s="2">
        <f t="shared" si="221"/>
        <v>2.7533647570124404E-2</v>
      </c>
      <c r="G2347" s="2">
        <f t="shared" si="219"/>
        <v>-2.5552883335454541E-2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4.2354000000000003</v>
      </c>
      <c r="C2348" s="2">
        <f t="shared" si="216"/>
        <v>4.3223936333624362</v>
      </c>
      <c r="D2348" s="2">
        <f t="shared" si="218"/>
        <v>4.3224310460547395</v>
      </c>
      <c r="E2348" s="2">
        <f t="shared" si="217"/>
        <v>-3.74126923032847E-5</v>
      </c>
      <c r="F2348" s="2">
        <f t="shared" si="221"/>
        <v>2.2019435517638866E-2</v>
      </c>
      <c r="G2348" s="2">
        <f t="shared" si="219"/>
        <v>-2.2056848209942151E-2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4.226</v>
      </c>
      <c r="C2349" s="2">
        <f t="shared" si="216"/>
        <v>4.3090099974605227</v>
      </c>
      <c r="D2349" s="2">
        <f t="shared" si="218"/>
        <v>4.3152880056062406</v>
      </c>
      <c r="E2349" s="2">
        <f t="shared" si="217"/>
        <v>-6.2780081457178838E-3</v>
      </c>
      <c r="F2349" s="2">
        <f t="shared" si="221"/>
        <v>1.6359946784967518E-2</v>
      </c>
      <c r="G2349" s="2">
        <f t="shared" si="219"/>
        <v>-2.2637954930685402E-2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4.1788999999999996</v>
      </c>
      <c r="C2350" s="2">
        <f t="shared" si="216"/>
        <v>4.2976853824665957</v>
      </c>
      <c r="D2350" s="2">
        <f t="shared" si="218"/>
        <v>4.3051851903761484</v>
      </c>
      <c r="E2350" s="2">
        <f t="shared" si="217"/>
        <v>-7.4998079095527359E-3</v>
      </c>
      <c r="F2350" s="2">
        <f t="shared" si="221"/>
        <v>1.1587995846063468E-2</v>
      </c>
      <c r="G2350" s="2">
        <f t="shared" si="219"/>
        <v>-1.9087803755616202E-2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4.226</v>
      </c>
      <c r="C2351" s="2">
        <f t="shared" si="216"/>
        <v>4.2881030159332729</v>
      </c>
      <c r="D2351" s="2">
        <f t="shared" si="218"/>
        <v>4.2993196207186557</v>
      </c>
      <c r="E2351" s="2">
        <f t="shared" si="217"/>
        <v>-1.1216604785382778E-2</v>
      </c>
      <c r="F2351" s="2">
        <f t="shared" si="221"/>
        <v>7.0270757197742201E-3</v>
      </c>
      <c r="G2351" s="2">
        <f t="shared" si="219"/>
        <v>-1.8243680505156998E-2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6">
        <f>TITRES_STAT!D2355</f>
        <v>4.226</v>
      </c>
      <c r="C2352" s="2">
        <f t="shared" si="216"/>
        <v>4.2799948596358464</v>
      </c>
      <c r="D2352" s="2">
        <f t="shared" si="218"/>
        <v>4.2938885377024594</v>
      </c>
      <c r="E2352" s="2">
        <f t="shared" si="217"/>
        <v>-1.3893678066613013E-2</v>
      </c>
      <c r="F2352" s="2">
        <f t="shared" si="221"/>
        <v>2.8429249624967734E-3</v>
      </c>
      <c r="G2352" s="2">
        <f t="shared" si="219"/>
        <v>-1.6736603029109787E-2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6">
        <f>TITRES_STAT!D2356</f>
        <v>4.2165999999999997</v>
      </c>
      <c r="C2353" s="2">
        <f t="shared" si="216"/>
        <v>4.2774725735380237</v>
      </c>
      <c r="D2353" s="2">
        <f t="shared" si="218"/>
        <v>4.2881634608356105</v>
      </c>
      <c r="E2353" s="2">
        <f t="shared" si="217"/>
        <v>-1.0690887297586826E-2</v>
      </c>
      <c r="F2353" s="2">
        <f t="shared" si="221"/>
        <v>1.3616251048005363E-4</v>
      </c>
      <c r="G2353" s="2">
        <f t="shared" si="219"/>
        <v>-1.0827049808066879E-2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6">
        <f>TITRES_STAT!D2357</f>
        <v>4.1413000000000002</v>
      </c>
      <c r="C2354" s="2">
        <f t="shared" si="216"/>
        <v>4.279692177609097</v>
      </c>
      <c r="D2354" s="2">
        <f t="shared" si="218"/>
        <v>4.2772846859588984</v>
      </c>
      <c r="E2354" s="2">
        <f t="shared" si="217"/>
        <v>2.407491650198601E-3</v>
      </c>
      <c r="F2354" s="2">
        <f t="shared" si="221"/>
        <v>5.9042833842376313E-4</v>
      </c>
      <c r="G2354" s="2">
        <f t="shared" si="219"/>
        <v>1.817063311774838E-3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4.1413000000000002</v>
      </c>
      <c r="C2355" s="2">
        <f t="shared" si="216"/>
        <v>4.3206626118230815</v>
      </c>
      <c r="D2355" s="2">
        <f t="shared" si="218"/>
        <v>4.2672117462582388</v>
      </c>
      <c r="E2355" s="2">
        <f t="shared" si="217"/>
        <v>5.3450865564842687E-2</v>
      </c>
      <c r="F2355" s="2">
        <f t="shared" si="221"/>
        <v>1.1162515783707548E-2</v>
      </c>
      <c r="G2355" s="2">
        <f t="shared" si="219"/>
        <v>4.2288349781135139E-2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4.1413000000000002</v>
      </c>
      <c r="C2356" s="2">
        <f t="shared" si="216"/>
        <v>4.3147914407733765</v>
      </c>
      <c r="D2356" s="2">
        <f t="shared" si="218"/>
        <v>4.2578849502391103</v>
      </c>
      <c r="E2356" s="2">
        <f t="shared" si="217"/>
        <v>5.6906490534266219E-2</v>
      </c>
      <c r="F2356" s="2">
        <f t="shared" si="221"/>
        <v>2.0311310733819282E-2</v>
      </c>
      <c r="G2356" s="2">
        <f t="shared" si="219"/>
        <v>3.6595179800446936E-2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4.1506999999999996</v>
      </c>
      <c r="C2357" s="2">
        <f t="shared" si="216"/>
        <v>4.3098235268082412</v>
      </c>
      <c r="D2357" s="2">
        <f t="shared" si="218"/>
        <v>4.2499453242954726</v>
      </c>
      <c r="E2357" s="2">
        <f t="shared" si="217"/>
        <v>5.9878202512768652E-2</v>
      </c>
      <c r="F2357" s="2">
        <f t="shared" si="221"/>
        <v>2.8224689089609158E-2</v>
      </c>
      <c r="G2357" s="2">
        <f t="shared" si="219"/>
        <v>3.1653513423159495E-2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4.1413000000000002</v>
      </c>
      <c r="C2358" s="2">
        <f t="shared" si="216"/>
        <v>4.2983737534531272</v>
      </c>
      <c r="D2358" s="2">
        <f t="shared" si="218"/>
        <v>4.2418975224958082</v>
      </c>
      <c r="E2358" s="2">
        <f t="shared" si="217"/>
        <v>5.6476230957319018E-2</v>
      </c>
      <c r="F2358" s="2">
        <f t="shared" si="221"/>
        <v>3.3874997463151132E-2</v>
      </c>
      <c r="G2358" s="2">
        <f t="shared" si="219"/>
        <v>2.2601233494167886E-2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4.1413000000000002</v>
      </c>
      <c r="C2359" s="2">
        <f t="shared" si="216"/>
        <v>4.2872393298449536</v>
      </c>
      <c r="D2359" s="2">
        <f t="shared" si="218"/>
        <v>4.234445854162785</v>
      </c>
      <c r="E2359" s="2">
        <f t="shared" si="217"/>
        <v>5.2793475682168634E-2</v>
      </c>
      <c r="F2359" s="2">
        <f t="shared" si="221"/>
        <v>3.7658693106954633E-2</v>
      </c>
      <c r="G2359" s="2">
        <f t="shared" si="219"/>
        <v>1.5134782575214001E-2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4.1413000000000002</v>
      </c>
      <c r="C2360" s="2">
        <f t="shared" si="216"/>
        <v>4.2705717406380375</v>
      </c>
      <c r="D2360" s="2">
        <f t="shared" si="218"/>
        <v>4.2275461612618379</v>
      </c>
      <c r="E2360" s="2">
        <f t="shared" si="217"/>
        <v>4.3025579376199552E-2</v>
      </c>
      <c r="F2360" s="2">
        <f t="shared" si="221"/>
        <v>3.8732070360803617E-2</v>
      </c>
      <c r="G2360" s="2">
        <f t="shared" si="219"/>
        <v>4.2935090153959354E-3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6">
        <f>TITRES_STAT!D2364</f>
        <v>4.1318999999999999</v>
      </c>
      <c r="C2361" s="2">
        <f t="shared" si="216"/>
        <v>4.263714549770647</v>
      </c>
      <c r="D2361" s="2">
        <f t="shared" si="218"/>
        <v>4.2204612604276273</v>
      </c>
      <c r="E2361" s="2">
        <f t="shared" si="217"/>
        <v>4.3253289343019752E-2</v>
      </c>
      <c r="F2361" s="2">
        <f t="shared" si="221"/>
        <v>3.9636314157246846E-2</v>
      </c>
      <c r="G2361" s="2">
        <f t="shared" si="219"/>
        <v>3.6169751857729054E-3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6">
        <f>TITRES_STAT!D2365</f>
        <v>4.0754000000000001</v>
      </c>
      <c r="C2362" s="2">
        <f t="shared" si="216"/>
        <v>4.257912311344394</v>
      </c>
      <c r="D2362" s="2">
        <f t="shared" si="218"/>
        <v>4.2097159818774328</v>
      </c>
      <c r="E2362" s="2">
        <f t="shared" si="217"/>
        <v>4.8196329466961174E-2</v>
      </c>
      <c r="F2362" s="2">
        <f t="shared" si="221"/>
        <v>4.1348317219189717E-2</v>
      </c>
      <c r="G2362" s="2">
        <f t="shared" si="219"/>
        <v>6.8480122477714567E-3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4.0754000000000001</v>
      </c>
      <c r="C2363" s="2">
        <f t="shared" si="216"/>
        <v>4.2515565711375638</v>
      </c>
      <c r="D2363" s="2">
        <f t="shared" si="218"/>
        <v>4.199766649886512</v>
      </c>
      <c r="E2363" s="2">
        <f t="shared" si="217"/>
        <v>5.1789921251051751E-2</v>
      </c>
      <c r="F2363" s="2">
        <f t="shared" si="221"/>
        <v>4.3436638025562128E-2</v>
      </c>
      <c r="G2363" s="2">
        <f t="shared" si="219"/>
        <v>8.353283225489623E-3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4.1036000000000001</v>
      </c>
      <c r="C2364" s="2">
        <f t="shared" si="216"/>
        <v>4.2345940217317848</v>
      </c>
      <c r="D2364" s="2">
        <f t="shared" si="218"/>
        <v>4.1926431943393627</v>
      </c>
      <c r="E2364" s="2">
        <f t="shared" si="217"/>
        <v>4.1950827392422063E-2</v>
      </c>
      <c r="F2364" s="2">
        <f t="shared" si="221"/>
        <v>4.3139475898934118E-2</v>
      </c>
      <c r="G2364" s="2">
        <f t="shared" si="219"/>
        <v>-1.188648506512055E-3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6">
        <f>TITRES_STAT!D2368</f>
        <v>4.1036000000000001</v>
      </c>
      <c r="C2365" s="2">
        <f t="shared" si="216"/>
        <v>4.2202410953115104</v>
      </c>
      <c r="D2365" s="2">
        <f t="shared" si="218"/>
        <v>4.1860474021660767</v>
      </c>
      <c r="E2365" s="2">
        <f t="shared" si="217"/>
        <v>3.4193693145433635E-2</v>
      </c>
      <c r="F2365" s="2">
        <f t="shared" si="221"/>
        <v>4.1350319348234021E-2</v>
      </c>
      <c r="G2365" s="2">
        <f t="shared" si="219"/>
        <v>-7.1566262028003869E-3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6">
        <f>TITRES_STAT!D2369</f>
        <v>4.0754000000000001</v>
      </c>
      <c r="C2366" s="2">
        <f t="shared" si="216"/>
        <v>4.2080963114174317</v>
      </c>
      <c r="D2366" s="2">
        <f t="shared" si="218"/>
        <v>4.1778512983019231</v>
      </c>
      <c r="E2366" s="2">
        <f t="shared" si="217"/>
        <v>3.0245013115508534E-2</v>
      </c>
      <c r="F2366" s="2">
        <f t="shared" si="221"/>
        <v>3.9129258101688928E-2</v>
      </c>
      <c r="G2366" s="2">
        <f t="shared" si="219"/>
        <v>-8.8842449861803938E-3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6">
        <f>TITRES_STAT!D2370</f>
        <v>4.0941999999999998</v>
      </c>
      <c r="C2367" s="2">
        <f t="shared" si="216"/>
        <v>4.1992661096609041</v>
      </c>
      <c r="D2367" s="2">
        <f t="shared" si="218"/>
        <v>4.1716549058351138</v>
      </c>
      <c r="E2367" s="2">
        <f t="shared" si="217"/>
        <v>2.7611203825790298E-2</v>
      </c>
      <c r="F2367" s="2">
        <f t="shared" si="221"/>
        <v>3.6825647246509205E-2</v>
      </c>
      <c r="G2367" s="2">
        <f t="shared" si="219"/>
        <v>-9.2144434207189069E-3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6">
        <f>TITRES_STAT!D2371</f>
        <v>4.1882999999999999</v>
      </c>
      <c r="C2368" s="2">
        <f t="shared" si="216"/>
        <v>4.1903482466361499</v>
      </c>
      <c r="D2368" s="2">
        <f t="shared" si="218"/>
        <v>4.1728878757732533</v>
      </c>
      <c r="E2368" s="2">
        <f t="shared" si="217"/>
        <v>1.7460370862896646E-2</v>
      </c>
      <c r="F2368" s="2">
        <f t="shared" si="221"/>
        <v>3.2952591969786692E-2</v>
      </c>
      <c r="G2368" s="2">
        <f t="shared" si="219"/>
        <v>-1.5492221106890046E-2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6">
        <f>TITRES_STAT!D2372</f>
        <v>4.2636000000000003</v>
      </c>
      <c r="C2369" s="2">
        <f t="shared" si="216"/>
        <v>4.1828023625382809</v>
      </c>
      <c r="D2369" s="2">
        <f t="shared" si="218"/>
        <v>4.1796072923826415</v>
      </c>
      <c r="E2369" s="2">
        <f t="shared" si="217"/>
        <v>3.1950701556393568E-3</v>
      </c>
      <c r="F2369" s="2">
        <f t="shared" si="221"/>
        <v>2.7001087606957228E-2</v>
      </c>
      <c r="G2369" s="2">
        <f t="shared" si="219"/>
        <v>-2.3806017451317871E-2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6">
        <f>TITRES_STAT!D2373</f>
        <v>4.1882999999999999</v>
      </c>
      <c r="C2370" s="2">
        <f t="shared" si="216"/>
        <v>4.1764173836862373</v>
      </c>
      <c r="D2370" s="2">
        <f t="shared" si="218"/>
        <v>4.1802511966505937</v>
      </c>
      <c r="E2370" s="2">
        <f t="shared" si="217"/>
        <v>-3.8338129643564756E-3</v>
      </c>
      <c r="F2370" s="2">
        <f t="shared" si="221"/>
        <v>2.083410749269449E-2</v>
      </c>
      <c r="G2370" s="2">
        <f t="shared" si="219"/>
        <v>-2.4667920457050966E-2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6">
        <f>TITRES_STAT!D2374</f>
        <v>4.1788999999999996</v>
      </c>
      <c r="C2371" s="2">
        <f t="shared" si="216"/>
        <v>4.1695685554268165</v>
      </c>
      <c r="D2371" s="2">
        <f t="shared" si="218"/>
        <v>4.1801511080098086</v>
      </c>
      <c r="E2371" s="2">
        <f t="shared" si="217"/>
        <v>-1.0582552582992122E-2</v>
      </c>
      <c r="F2371" s="2">
        <f t="shared" si="221"/>
        <v>1.4550775477557168E-2</v>
      </c>
      <c r="G2371" s="2">
        <f t="shared" si="219"/>
        <v>-2.5133328060549291E-2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4.1600999999999999</v>
      </c>
      <c r="C2372" s="2">
        <f t="shared" si="216"/>
        <v>4.1550810853611519</v>
      </c>
      <c r="D2372" s="2">
        <f t="shared" si="218"/>
        <v>4.1786658407498223</v>
      </c>
      <c r="E2372" s="2">
        <f t="shared" si="217"/>
        <v>-2.3584755388670331E-2</v>
      </c>
      <c r="F2372" s="2">
        <f t="shared" si="221"/>
        <v>6.9236693043116682E-3</v>
      </c>
      <c r="G2372" s="2">
        <f t="shared" si="219"/>
        <v>-3.0508424692981997E-2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4.3765999999999998</v>
      </c>
      <c r="C2373" s="2">
        <f t="shared" si="216"/>
        <v>4.1428224568440513</v>
      </c>
      <c r="D2373" s="2">
        <f t="shared" si="218"/>
        <v>4.1933276303239095</v>
      </c>
      <c r="E2373" s="2">
        <f t="shared" si="217"/>
        <v>-5.0505173479858279E-2</v>
      </c>
      <c r="F2373" s="2">
        <f t="shared" si="221"/>
        <v>-4.5620992525223225E-3</v>
      </c>
      <c r="G2373" s="2">
        <f t="shared" si="219"/>
        <v>-4.5943074227335956E-2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4.4988999999999999</v>
      </c>
      <c r="C2374" s="2">
        <f t="shared" si="216"/>
        <v>4.1367882327141974</v>
      </c>
      <c r="D2374" s="2">
        <f t="shared" si="218"/>
        <v>4.215962620670286</v>
      </c>
      <c r="E2374" s="2">
        <f t="shared" si="217"/>
        <v>-7.9174387956088665E-2</v>
      </c>
      <c r="F2374" s="2">
        <f t="shared" si="221"/>
        <v>-1.9484556993235595E-2</v>
      </c>
      <c r="G2374" s="2">
        <f t="shared" si="219"/>
        <v>-5.9689830962853074E-2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4.3388999999999998</v>
      </c>
      <c r="C2375" s="2">
        <f t="shared" si="216"/>
        <v>4.131682350758167</v>
      </c>
      <c r="D2375" s="2">
        <f t="shared" si="218"/>
        <v>4.2250690932132278</v>
      </c>
      <c r="E2375" s="2">
        <f t="shared" si="217"/>
        <v>-9.3386742455060734E-2</v>
      </c>
      <c r="F2375" s="2">
        <f t="shared" si="221"/>
        <v>-3.4264994085600624E-2</v>
      </c>
      <c r="G2375" s="2">
        <f t="shared" si="219"/>
        <v>-5.912174836946011E-2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4.2729999999999997</v>
      </c>
      <c r="C2376" s="2">
        <f t="shared" si="216"/>
        <v>4.1230235275646034</v>
      </c>
      <c r="D2376" s="2">
        <f t="shared" si="218"/>
        <v>4.2286195307529884</v>
      </c>
      <c r="E2376" s="2">
        <f t="shared" si="217"/>
        <v>-0.10559600318838491</v>
      </c>
      <c r="F2376" s="2">
        <f t="shared" si="221"/>
        <v>-4.8531195906157482E-2</v>
      </c>
      <c r="G2376" s="2">
        <f t="shared" si="219"/>
        <v>-5.7064807282227431E-2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4.3201000000000001</v>
      </c>
      <c r="C2377" s="2">
        <f t="shared" si="216"/>
        <v>4.1185891387085105</v>
      </c>
      <c r="D2377" s="2">
        <f t="shared" si="218"/>
        <v>4.2353958618083229</v>
      </c>
      <c r="E2377" s="2">
        <f t="shared" si="217"/>
        <v>-0.11680672309981244</v>
      </c>
      <c r="F2377" s="2">
        <f t="shared" si="221"/>
        <v>-6.2186301344888478E-2</v>
      </c>
      <c r="G2377" s="2">
        <f t="shared" si="219"/>
        <v>-5.4620421754923959E-2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4.4142000000000001</v>
      </c>
      <c r="C2378" s="2">
        <f t="shared" si="216"/>
        <v>4.1293138865995092</v>
      </c>
      <c r="D2378" s="2">
        <f t="shared" si="218"/>
        <v>4.2486406127854845</v>
      </c>
      <c r="E2378" s="2">
        <f t="shared" si="217"/>
        <v>-0.1193267261859754</v>
      </c>
      <c r="F2378" s="2">
        <f t="shared" si="221"/>
        <v>-7.3614386313105865E-2</v>
      </c>
      <c r="G2378" s="2">
        <f t="shared" si="219"/>
        <v>-4.5712339872869531E-2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4.3954000000000004</v>
      </c>
      <c r="C2379" s="2">
        <f t="shared" si="216"/>
        <v>4.1499732886611227</v>
      </c>
      <c r="D2379" s="2">
        <f t="shared" si="218"/>
        <v>4.2595116785050777</v>
      </c>
      <c r="E2379" s="2">
        <f t="shared" si="217"/>
        <v>-0.10953838984395503</v>
      </c>
      <c r="F2379" s="2">
        <f t="shared" si="221"/>
        <v>-8.0799187019275701E-2</v>
      </c>
      <c r="G2379" s="2">
        <f t="shared" si="219"/>
        <v>-2.873920282467933E-2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4.3860000000000001</v>
      </c>
      <c r="C2380" s="2">
        <f t="shared" si="216"/>
        <v>4.155869705790181</v>
      </c>
      <c r="D2380" s="2">
        <f t="shared" si="218"/>
        <v>4.2688811838009979</v>
      </c>
      <c r="E2380" s="2">
        <f t="shared" si="217"/>
        <v>-0.1130114780108169</v>
      </c>
      <c r="F2380" s="2">
        <f t="shared" si="221"/>
        <v>-8.7241645217583944E-2</v>
      </c>
      <c r="G2380" s="2">
        <f t="shared" si="219"/>
        <v>-2.5769832793232958E-2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4.2824999999999998</v>
      </c>
      <c r="C2381" s="2">
        <f t="shared" si="216"/>
        <v>4.1594128279763067</v>
      </c>
      <c r="D2381" s="2">
        <f t="shared" si="218"/>
        <v>4.2698899850009244</v>
      </c>
      <c r="E2381" s="2">
        <f t="shared" si="217"/>
        <v>-0.11047715702461769</v>
      </c>
      <c r="F2381" s="2">
        <f t="shared" si="221"/>
        <v>-9.1888747578990695E-2</v>
      </c>
      <c r="G2381" s="2">
        <f t="shared" si="219"/>
        <v>-1.8588409445626994E-2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6">
        <f>TITRES_STAT!D2385</f>
        <v>4.4236000000000004</v>
      </c>
      <c r="C2382" s="2">
        <f t="shared" si="216"/>
        <v>4.1595185467491822</v>
      </c>
      <c r="D2382" s="2">
        <f t="shared" si="218"/>
        <v>4.2812759120378931</v>
      </c>
      <c r="E2382" s="2">
        <f t="shared" si="217"/>
        <v>-0.12175736528871095</v>
      </c>
      <c r="F2382" s="2">
        <f t="shared" si="221"/>
        <v>-9.7862471120934741E-2</v>
      </c>
      <c r="G2382" s="2">
        <f t="shared" si="219"/>
        <v>-2.3894894167776209E-2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6">
        <f>TITRES_STAT!D2386</f>
        <v>4.4142000000000001</v>
      </c>
      <c r="C2383" s="2">
        <f t="shared" ref="C2383:C2446" si="222">$C$4*B2373+C2382*(1-$C$4)</f>
        <v>4.1929156934031537</v>
      </c>
      <c r="D2383" s="2">
        <f t="shared" si="218"/>
        <v>4.2911221407758271</v>
      </c>
      <c r="E2383" s="2">
        <f t="shared" si="217"/>
        <v>-9.8206447372673367E-2</v>
      </c>
      <c r="F2383" s="2">
        <f t="shared" si="221"/>
        <v>-9.7931266371282466E-2</v>
      </c>
      <c r="G2383" s="2">
        <f t="shared" si="219"/>
        <v>-2.7518100139090063E-4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6">
        <f>TITRES_STAT!D2387</f>
        <v>4.3201000000000001</v>
      </c>
      <c r="C2384" s="2">
        <f t="shared" si="222"/>
        <v>4.239990202110361</v>
      </c>
      <c r="D2384" s="2">
        <f t="shared" si="218"/>
        <v>4.2932686488665066</v>
      </c>
      <c r="E2384" s="2">
        <f t="shared" si="217"/>
        <v>-5.327844675614557E-2</v>
      </c>
      <c r="F2384" s="2">
        <f t="shared" si="221"/>
        <v>-8.9000702448255087E-2</v>
      </c>
      <c r="G2384" s="2">
        <f t="shared" si="219"/>
        <v>3.5722255692109517E-2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6">
        <f>TITRES_STAT!D2388</f>
        <v>4.2447999999999997</v>
      </c>
      <c r="C2385" s="2">
        <f t="shared" si="222"/>
        <v>4.2552070940933824</v>
      </c>
      <c r="D2385" s="2">
        <f t="shared" si="218"/>
        <v>4.2896783785800991</v>
      </c>
      <c r="E2385" s="2">
        <f t="shared" si="217"/>
        <v>-3.4471284486716769E-2</v>
      </c>
      <c r="F2385" s="2">
        <f t="shared" si="221"/>
        <v>-7.809481885594742E-2</v>
      </c>
      <c r="G2385" s="2">
        <f t="shared" si="219"/>
        <v>4.3623534369230652E-2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6">
        <f>TITRES_STAT!D2389</f>
        <v>4.2447999999999997</v>
      </c>
      <c r="C2386" s="2">
        <f t="shared" si="222"/>
        <v>4.2579444642328621</v>
      </c>
      <c r="D2386" s="2">
        <f t="shared" si="218"/>
        <v>4.2863540542408325</v>
      </c>
      <c r="E2386" s="2">
        <f t="shared" si="217"/>
        <v>-2.8409590007970387E-2</v>
      </c>
      <c r="F2386" s="2">
        <f t="shared" si="221"/>
        <v>-6.8157773086352014E-2</v>
      </c>
      <c r="G2386" s="2">
        <f t="shared" si="219"/>
        <v>3.9748183078381627E-2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6">
        <f>TITRES_STAT!D2390</f>
        <v>4.3388999999999998</v>
      </c>
      <c r="C2387" s="2">
        <f t="shared" si="222"/>
        <v>4.2675068543508834</v>
      </c>
      <c r="D2387" s="2">
        <f t="shared" si="218"/>
        <v>4.2902463465192895</v>
      </c>
      <c r="E2387" s="2">
        <f t="shared" si="217"/>
        <v>-2.2739492168406095E-2</v>
      </c>
      <c r="F2387" s="2">
        <f t="shared" si="221"/>
        <v>-5.9074116902762833E-2</v>
      </c>
      <c r="G2387" s="2">
        <f t="shared" si="219"/>
        <v>3.6334624734356738E-2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6">
        <f>TITRES_STAT!D2391</f>
        <v>4.3295000000000003</v>
      </c>
      <c r="C2388" s="2">
        <f t="shared" si="222"/>
        <v>4.2900750306045934</v>
      </c>
      <c r="D2388" s="2">
        <f t="shared" si="218"/>
        <v>4.293154024554898</v>
      </c>
      <c r="E2388" s="2">
        <f t="shared" si="217"/>
        <v>-3.0789939503046426E-3</v>
      </c>
      <c r="F2388" s="2">
        <f t="shared" si="221"/>
        <v>-4.7875092312271196E-2</v>
      </c>
      <c r="G2388" s="2">
        <f t="shared" si="219"/>
        <v>4.4796098361966553E-2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6">
        <f>TITRES_STAT!D2392</f>
        <v>4.4236000000000004</v>
      </c>
      <c r="C2389" s="2">
        <f t="shared" si="222"/>
        <v>4.3062788720500409</v>
      </c>
      <c r="D2389" s="2">
        <f t="shared" si="218"/>
        <v>4.3028166894026834</v>
      </c>
      <c r="E2389" s="2">
        <f t="shared" si="217"/>
        <v>3.4621826473575368E-3</v>
      </c>
      <c r="F2389" s="2">
        <f t="shared" si="221"/>
        <v>-3.7607637320345451E-2</v>
      </c>
      <c r="G2389" s="2">
        <f t="shared" si="219"/>
        <v>4.1069819967702988E-2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6">
        <f>TITRES_STAT!D2393</f>
        <v>4.3765999999999998</v>
      </c>
      <c r="C2390" s="2">
        <f t="shared" si="222"/>
        <v>4.3185436609654193</v>
      </c>
      <c r="D2390" s="2">
        <f t="shared" si="218"/>
        <v>4.3082821198172994</v>
      </c>
      <c r="E2390" s="2">
        <f t="shared" si="217"/>
        <v>1.0261541148119946E-2</v>
      </c>
      <c r="F2390" s="2">
        <f t="shared" si="221"/>
        <v>-2.8033801626652373E-2</v>
      </c>
      <c r="G2390" s="2">
        <f t="shared" si="219"/>
        <v>3.8295342774772319E-2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6">
        <f>TITRES_STAT!D2394</f>
        <v>4.3295000000000003</v>
      </c>
      <c r="C2391" s="2">
        <f t="shared" si="222"/>
        <v>4.3129984823553551</v>
      </c>
      <c r="D2391" s="2">
        <f t="shared" si="218"/>
        <v>4.3098538146456473</v>
      </c>
      <c r="E2391" s="2">
        <f t="shared" si="217"/>
        <v>3.1446677097077824E-3</v>
      </c>
      <c r="F2391" s="2">
        <f t="shared" si="221"/>
        <v>-2.1798107759380344E-2</v>
      </c>
      <c r="G2391" s="2">
        <f t="shared" si="219"/>
        <v>2.4942775469088126E-2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6">
        <f>TITRES_STAT!D2395</f>
        <v>4.4142000000000001</v>
      </c>
      <c r="C2392" s="2">
        <f t="shared" si="222"/>
        <v>4.3300141004545312</v>
      </c>
      <c r="D2392" s="2">
        <f t="shared" si="218"/>
        <v>4.3175831617089324</v>
      </c>
      <c r="E2392" s="2">
        <f t="shared" si="217"/>
        <v>1.2430938745598752E-2</v>
      </c>
      <c r="F2392" s="2">
        <f t="shared" si="221"/>
        <v>-1.4952298458384528E-2</v>
      </c>
      <c r="G2392" s="2">
        <f t="shared" si="219"/>
        <v>2.7383237203983279E-2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6">
        <f>TITRES_STAT!D2396</f>
        <v>4.4142000000000001</v>
      </c>
      <c r="C2393" s="2">
        <f t="shared" si="222"/>
        <v>4.34296577730768</v>
      </c>
      <c r="D2393" s="2">
        <f t="shared" si="218"/>
        <v>4.3247399645453077</v>
      </c>
      <c r="E2393" s="2">
        <f t="shared" si="217"/>
        <v>1.8225812762372229E-2</v>
      </c>
      <c r="F2393" s="2">
        <f t="shared" si="221"/>
        <v>-8.3166762142331783E-3</v>
      </c>
      <c r="G2393" s="2">
        <f t="shared" si="219"/>
        <v>2.6542488976605407E-2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6">
        <f>TITRES_STAT!D2397</f>
        <v>4.4142000000000001</v>
      </c>
      <c r="C2394" s="2">
        <f t="shared" si="222"/>
        <v>4.3394479654141911</v>
      </c>
      <c r="D2394" s="2">
        <f t="shared" si="218"/>
        <v>4.3313666338382477</v>
      </c>
      <c r="E2394" s="2">
        <f t="shared" si="217"/>
        <v>8.0813315759433735E-3</v>
      </c>
      <c r="F2394" s="2">
        <f t="shared" si="221"/>
        <v>-5.0370746561978685E-3</v>
      </c>
      <c r="G2394" s="2">
        <f t="shared" si="219"/>
        <v>1.3118406232141243E-2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6">
        <f>TITRES_STAT!D2398</f>
        <v>4.4236000000000004</v>
      </c>
      <c r="C2395" s="2">
        <f t="shared" si="222"/>
        <v>4.3248867399658542</v>
      </c>
      <c r="D2395" s="2">
        <f t="shared" si="218"/>
        <v>4.3381987350354141</v>
      </c>
      <c r="E2395" s="2">
        <f t="shared" si="217"/>
        <v>-1.3311995069559934E-2</v>
      </c>
      <c r="F2395" s="2">
        <f t="shared" si="221"/>
        <v>-6.6920587388702825E-3</v>
      </c>
      <c r="G2395" s="2">
        <f t="shared" si="219"/>
        <v>-6.6199363306896518E-3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4.4142000000000001</v>
      </c>
      <c r="C2396" s="2">
        <f t="shared" si="222"/>
        <v>4.3125657030480298</v>
      </c>
      <c r="D2396" s="2">
        <f t="shared" si="218"/>
        <v>4.343828458366124</v>
      </c>
      <c r="E2396" s="2">
        <f t="shared" ref="E2396:E2459" si="223">C2396-D2396</f>
        <v>-3.1262755318094193E-2</v>
      </c>
      <c r="F2396" s="2">
        <f t="shared" si="221"/>
        <v>-1.1606198054715064E-2</v>
      </c>
      <c r="G2396" s="2">
        <f t="shared" si="219"/>
        <v>-1.9656557263379129E-2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4.3295000000000003</v>
      </c>
      <c r="C2397" s="2">
        <f t="shared" si="222"/>
        <v>4.3166171333483323</v>
      </c>
      <c r="D2397" s="2">
        <f t="shared" ref="D2397:D2460" si="224">$D$4*B2397+(1-$D$4)*D2396</f>
        <v>4.3427670910797449</v>
      </c>
      <c r="E2397" s="2">
        <f t="shared" si="223"/>
        <v>-2.6149957731412599E-2</v>
      </c>
      <c r="F2397" s="2">
        <f t="shared" si="221"/>
        <v>-1.4514949990054572E-2</v>
      </c>
      <c r="G2397" s="2">
        <f t="shared" si="219"/>
        <v>-1.1635007741358026E-2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4.2542</v>
      </c>
      <c r="C2398" s="2">
        <f t="shared" si="222"/>
        <v>4.318599112833204</v>
      </c>
      <c r="D2398" s="2">
        <f t="shared" si="224"/>
        <v>4.336206565814579</v>
      </c>
      <c r="E2398" s="2">
        <f t="shared" si="223"/>
        <v>-1.7607452981375005E-2</v>
      </c>
      <c r="F2398" s="2">
        <f t="shared" si="221"/>
        <v>-1.5133450588318661E-2</v>
      </c>
      <c r="G2398" s="2">
        <f t="shared" si="219"/>
        <v>-2.4740023930563439E-3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4.2824999999999998</v>
      </c>
      <c r="C2399" s="2">
        <f t="shared" si="222"/>
        <v>4.3347530954742499</v>
      </c>
      <c r="D2399" s="2">
        <f t="shared" si="224"/>
        <v>4.3322283016801659</v>
      </c>
      <c r="E2399" s="2">
        <f t="shared" si="223"/>
        <v>2.5247937940839904E-3</v>
      </c>
      <c r="F2399" s="2">
        <f t="shared" si="221"/>
        <v>-1.1601801711838132E-2</v>
      </c>
      <c r="G2399" s="2">
        <f t="shared" si="219"/>
        <v>1.4126595505922122E-2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6">
        <f>TITRES_STAT!D2403</f>
        <v>4.4047999999999998</v>
      </c>
      <c r="C2400" s="2">
        <f t="shared" si="222"/>
        <v>4.3411910807859035</v>
      </c>
      <c r="D2400" s="2">
        <f t="shared" si="224"/>
        <v>4.33760398303719</v>
      </c>
      <c r="E2400" s="2">
        <f t="shared" si="223"/>
        <v>3.5870977487135747E-3</v>
      </c>
      <c r="F2400" s="2">
        <f t="shared" si="221"/>
        <v>-8.5640218197277906E-3</v>
      </c>
      <c r="G2400" s="2">
        <f t="shared" si="219"/>
        <v>1.2151119568441365E-2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4.4047999999999998</v>
      </c>
      <c r="C2401" s="2">
        <f t="shared" si="222"/>
        <v>4.3393924529726879</v>
      </c>
      <c r="D2401" s="2">
        <f t="shared" si="224"/>
        <v>4.3425814657751758</v>
      </c>
      <c r="E2401" s="2">
        <f t="shared" si="223"/>
        <v>-3.189012802487845E-3</v>
      </c>
      <c r="F2401" s="2">
        <f t="shared" si="221"/>
        <v>-7.489020016279802E-3</v>
      </c>
      <c r="G2401" s="2">
        <f t="shared" si="219"/>
        <v>4.300007213791957E-3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4.4047999999999998</v>
      </c>
      <c r="C2402" s="2">
        <f t="shared" si="222"/>
        <v>4.3509013063615054</v>
      </c>
      <c r="D2402" s="2">
        <f t="shared" si="224"/>
        <v>4.3471902460881253</v>
      </c>
      <c r="E2402" s="2">
        <f t="shared" si="223"/>
        <v>3.7110602733800846E-3</v>
      </c>
      <c r="F2402" s="2">
        <f t="shared" si="221"/>
        <v>-5.2490039583478251E-3</v>
      </c>
      <c r="G2402" s="2">
        <f t="shared" si="219"/>
        <v>8.9600642317279097E-3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4.4142000000000001</v>
      </c>
      <c r="C2403" s="2">
        <f t="shared" si="222"/>
        <v>4.3606395669212743</v>
      </c>
      <c r="D2403" s="2">
        <f t="shared" si="224"/>
        <v>4.3521539315630786</v>
      </c>
      <c r="E2403" s="2">
        <f t="shared" si="223"/>
        <v>8.4856353581956867E-3</v>
      </c>
      <c r="F2403" s="2">
        <f t="shared" si="221"/>
        <v>-2.5020760950391226E-3</v>
      </c>
      <c r="G2403" s="2">
        <f t="shared" si="219"/>
        <v>1.098771145323481E-2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4.5178000000000003</v>
      </c>
      <c r="C2404" s="2">
        <f t="shared" si="222"/>
        <v>4.3688796335487705</v>
      </c>
      <c r="D2404" s="2">
        <f t="shared" si="224"/>
        <v>4.3644240107065544</v>
      </c>
      <c r="E2404" s="2">
        <f t="shared" si="223"/>
        <v>4.4556228422161226E-3</v>
      </c>
      <c r="F2404" s="2">
        <f t="shared" si="221"/>
        <v>-1.1105363075880736E-3</v>
      </c>
      <c r="G2404" s="2">
        <f t="shared" ref="G2404:G2467" si="225">E2404-F2404</f>
        <v>5.5661591498041962E-3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4.4236000000000004</v>
      </c>
      <c r="C2405" s="2">
        <f t="shared" si="222"/>
        <v>4.3772981514643448</v>
      </c>
      <c r="D2405" s="2">
        <f t="shared" si="224"/>
        <v>4.368807417320884</v>
      </c>
      <c r="E2405" s="2">
        <f t="shared" si="223"/>
        <v>8.4907341434607986E-3</v>
      </c>
      <c r="F2405" s="2">
        <f t="shared" ref="F2405:F2468" si="227">(E2405*(2/(10)))+((1-(2/10))*F2404)</f>
        <v>8.097177826217009E-4</v>
      </c>
      <c r="G2405" s="2">
        <f t="shared" si="225"/>
        <v>7.6810163608390979E-3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4.5553999999999997</v>
      </c>
      <c r="C2406" s="2">
        <f t="shared" si="222"/>
        <v>4.3829753589313691</v>
      </c>
      <c r="D2406" s="2">
        <f t="shared" si="224"/>
        <v>4.3826290901119291</v>
      </c>
      <c r="E2406" s="2">
        <f t="shared" si="223"/>
        <v>3.4626881943999877E-4</v>
      </c>
      <c r="F2406" s="2">
        <f t="shared" si="227"/>
        <v>7.1702798998536047E-4</v>
      </c>
      <c r="G2406" s="2">
        <f t="shared" si="225"/>
        <v>-3.7075917054536171E-4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6">
        <f>TITRES_STAT!D2410</f>
        <v>4.5178000000000003</v>
      </c>
      <c r="C2407" s="2">
        <f t="shared" si="222"/>
        <v>4.3747483806342355</v>
      </c>
      <c r="D2407" s="2">
        <f t="shared" si="224"/>
        <v>4.3926417501036381</v>
      </c>
      <c r="E2407" s="2">
        <f t="shared" si="223"/>
        <v>-1.7893369469402565E-2</v>
      </c>
      <c r="F2407" s="2">
        <f t="shared" si="227"/>
        <v>-3.0050515018922247E-3</v>
      </c>
      <c r="G2407" s="2">
        <f t="shared" si="225"/>
        <v>-1.4888317967510341E-2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6">
        <f>TITRES_STAT!D2411</f>
        <v>4.3765999999999998</v>
      </c>
      <c r="C2408" s="2">
        <f t="shared" si="222"/>
        <v>4.3562024759212763</v>
      </c>
      <c r="D2408" s="2">
        <f t="shared" si="224"/>
        <v>4.3914534723181839</v>
      </c>
      <c r="E2408" s="2">
        <f t="shared" si="223"/>
        <v>-3.5250996396907652E-2</v>
      </c>
      <c r="F2408" s="2">
        <f t="shared" si="227"/>
        <v>-9.4542404808953106E-3</v>
      </c>
      <c r="G2408" s="2">
        <f t="shared" si="225"/>
        <v>-2.579675591601234E-2</v>
      </c>
      <c r="H2408" s="2" t="str">
        <f t="shared" si="226"/>
        <v>Hold</v>
      </c>
    </row>
    <row r="2409" spans="1:8" ht="13.5" x14ac:dyDescent="0.25">
      <c r="A2409" s="3">
        <f>TITRES_STAT!B2412</f>
        <v>45512</v>
      </c>
      <c r="B2409" s="6">
        <f>TITRES_STAT!D2412</f>
        <v>4.5742000000000003</v>
      </c>
      <c r="C2409" s="2">
        <f t="shared" si="222"/>
        <v>4.3448636334718493</v>
      </c>
      <c r="D2409" s="2">
        <f t="shared" si="224"/>
        <v>4.404990252146467</v>
      </c>
      <c r="E2409" s="2">
        <f t="shared" si="223"/>
        <v>-6.012661867461766E-2</v>
      </c>
      <c r="F2409" s="2">
        <f t="shared" si="227"/>
        <v>-1.9588716119639783E-2</v>
      </c>
      <c r="G2409" s="2">
        <f t="shared" si="225"/>
        <v>-4.0537902554977877E-2</v>
      </c>
      <c r="H2409" s="2" t="str">
        <f t="shared" si="226"/>
        <v>Hold</v>
      </c>
    </row>
    <row r="2410" spans="1:8" ht="13.5" x14ac:dyDescent="0.25">
      <c r="A2410" s="3">
        <f>TITRES_STAT!B2413</f>
        <v>45513</v>
      </c>
      <c r="B2410" s="6">
        <f>TITRES_STAT!D2413</f>
        <v>4.6119000000000003</v>
      </c>
      <c r="C2410" s="2">
        <f t="shared" si="222"/>
        <v>4.3540846129377186</v>
      </c>
      <c r="D2410" s="2">
        <f t="shared" si="224"/>
        <v>4.4203169001356173</v>
      </c>
      <c r="E2410" s="2">
        <f t="shared" si="223"/>
        <v>-6.6232287197898643E-2</v>
      </c>
      <c r="F2410" s="2">
        <f t="shared" si="227"/>
        <v>-2.8917430335291556E-2</v>
      </c>
      <c r="G2410" s="2">
        <f t="shared" si="225"/>
        <v>-3.731485686260709E-2</v>
      </c>
      <c r="H2410" s="2" t="str">
        <f t="shared" si="226"/>
        <v>Hold</v>
      </c>
    </row>
    <row r="2411" spans="1:8" ht="13.5" x14ac:dyDescent="0.25">
      <c r="A2411" s="3">
        <f>TITRES_STAT!B2414</f>
        <v>45516</v>
      </c>
      <c r="B2411" s="6">
        <f>TITRES_STAT!D2414</f>
        <v>4.6494999999999997</v>
      </c>
      <c r="C2411" s="2">
        <f t="shared" si="222"/>
        <v>4.3618869801780695</v>
      </c>
      <c r="D2411" s="2">
        <f t="shared" si="224"/>
        <v>4.4372934260514976</v>
      </c>
      <c r="E2411" s="2">
        <f t="shared" si="223"/>
        <v>-7.5406445873428041E-2</v>
      </c>
      <c r="F2411" s="2">
        <f t="shared" si="227"/>
        <v>-3.8215233442918856E-2</v>
      </c>
      <c r="G2411" s="2">
        <f t="shared" si="225"/>
        <v>-3.7191212430509185E-2</v>
      </c>
      <c r="H2411" s="2" t="str">
        <f t="shared" si="226"/>
        <v>Hold</v>
      </c>
    </row>
    <row r="2412" spans="1:8" ht="13.5" x14ac:dyDescent="0.25">
      <c r="A2412" s="3">
        <f>TITRES_STAT!B2415</f>
        <v>45518</v>
      </c>
      <c r="B2412" s="6">
        <f>TITRES_STAT!D2415</f>
        <v>4.4706999999999999</v>
      </c>
      <c r="C2412" s="2">
        <f t="shared" si="222"/>
        <v>4.3684889832275973</v>
      </c>
      <c r="D2412" s="2">
        <f t="shared" si="224"/>
        <v>4.4397679870847195</v>
      </c>
      <c r="E2412" s="2">
        <f t="shared" si="223"/>
        <v>-7.1279003857122269E-2</v>
      </c>
      <c r="F2412" s="2">
        <f t="shared" si="227"/>
        <v>-4.482798752575954E-2</v>
      </c>
      <c r="G2412" s="2">
        <f t="shared" si="225"/>
        <v>-2.645101633136273E-2</v>
      </c>
      <c r="H2412" s="2" t="str">
        <f t="shared" si="226"/>
        <v>Hold</v>
      </c>
    </row>
    <row r="2413" spans="1:8" ht="13.5" x14ac:dyDescent="0.25">
      <c r="A2413" s="3">
        <f>TITRES_STAT!B2416</f>
        <v>45519</v>
      </c>
      <c r="B2413" s="6">
        <f>TITRES_STAT!D2416</f>
        <v>4.4706999999999999</v>
      </c>
      <c r="C2413" s="2">
        <f t="shared" si="222"/>
        <v>4.3755214473464283</v>
      </c>
      <c r="D2413" s="2">
        <f t="shared" si="224"/>
        <v>4.4420592473006657</v>
      </c>
      <c r="E2413" s="2">
        <f t="shared" si="223"/>
        <v>-6.6537799954237364E-2</v>
      </c>
      <c r="F2413" s="2">
        <f t="shared" si="227"/>
        <v>-4.9169950011455105E-2</v>
      </c>
      <c r="G2413" s="2">
        <f t="shared" si="225"/>
        <v>-1.736784994278226E-2</v>
      </c>
      <c r="H2413" s="2" t="str">
        <f t="shared" si="226"/>
        <v>Hold</v>
      </c>
    </row>
    <row r="2414" spans="1:8" ht="13.5" x14ac:dyDescent="0.25">
      <c r="A2414" s="3">
        <f>TITRES_STAT!B2417</f>
        <v>45520</v>
      </c>
      <c r="B2414" s="6">
        <f>TITRES_STAT!D2417</f>
        <v>4.4519000000000002</v>
      </c>
      <c r="C2414" s="2">
        <f t="shared" si="222"/>
        <v>4.3974104554469777</v>
      </c>
      <c r="D2414" s="2">
        <f t="shared" si="224"/>
        <v>4.4427881919450609</v>
      </c>
      <c r="E2414" s="2">
        <f t="shared" si="223"/>
        <v>-4.5377736498083188E-2</v>
      </c>
      <c r="F2414" s="2">
        <f t="shared" si="227"/>
        <v>-4.841150730878073E-2</v>
      </c>
      <c r="G2414" s="2">
        <f t="shared" si="225"/>
        <v>3.033770810697542E-3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4.5930999999999997</v>
      </c>
      <c r="C2415" s="2">
        <f t="shared" si="222"/>
        <v>4.4014396161474423</v>
      </c>
      <c r="D2415" s="2">
        <f t="shared" si="224"/>
        <v>4.4539223999491302</v>
      </c>
      <c r="E2415" s="2">
        <f t="shared" si="223"/>
        <v>-5.2482783801687916E-2</v>
      </c>
      <c r="F2415" s="2">
        <f t="shared" si="227"/>
        <v>-4.9225762607362167E-2</v>
      </c>
      <c r="G2415" s="2">
        <f t="shared" si="225"/>
        <v>-3.2570211943257488E-3</v>
      </c>
      <c r="H2415" s="2" t="str">
        <f t="shared" si="226"/>
        <v>Hold</v>
      </c>
    </row>
    <row r="2416" spans="1:8" ht="13.5" x14ac:dyDescent="0.25">
      <c r="A2416" s="3">
        <f>TITRES_STAT!B2419</f>
        <v>45524</v>
      </c>
      <c r="B2416" s="6">
        <f>TITRES_STAT!D2419</f>
        <v>4.5178000000000003</v>
      </c>
      <c r="C2416" s="2">
        <f t="shared" si="222"/>
        <v>4.4251258290478361</v>
      </c>
      <c r="D2416" s="2">
        <f t="shared" si="224"/>
        <v>4.4586540740269731</v>
      </c>
      <c r="E2416" s="2">
        <f t="shared" si="223"/>
        <v>-3.3528244979136979E-2</v>
      </c>
      <c r="F2416" s="2">
        <f t="shared" si="227"/>
        <v>-4.6086259081717131E-2</v>
      </c>
      <c r="G2416" s="2">
        <f t="shared" si="225"/>
        <v>1.2558014102580152E-2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4.5553999999999997</v>
      </c>
      <c r="C2417" s="2">
        <f t="shared" si="222"/>
        <v>4.4393833938097078</v>
      </c>
      <c r="D2417" s="2">
        <f t="shared" si="224"/>
        <v>4.4658204389138643</v>
      </c>
      <c r="E2417" s="2">
        <f t="shared" si="223"/>
        <v>-2.6437045104156454E-2</v>
      </c>
      <c r="F2417" s="2">
        <f t="shared" si="227"/>
        <v>-4.2156416286204992E-2</v>
      </c>
      <c r="G2417" s="2">
        <f t="shared" si="225"/>
        <v>1.5719371182048539E-2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4.6589</v>
      </c>
      <c r="C2418" s="2">
        <f t="shared" si="222"/>
        <v>4.429724410146676</v>
      </c>
      <c r="D2418" s="2">
        <f t="shared" si="224"/>
        <v>4.4801226286239491</v>
      </c>
      <c r="E2418" s="2">
        <f t="shared" si="223"/>
        <v>-5.0398218477273105E-2</v>
      </c>
      <c r="F2418" s="2">
        <f t="shared" si="227"/>
        <v>-4.3804776724418619E-2</v>
      </c>
      <c r="G2418" s="2">
        <f t="shared" si="225"/>
        <v>-6.5934417528544856E-3</v>
      </c>
      <c r="H2418" s="2" t="str">
        <f t="shared" si="226"/>
        <v>Hold</v>
      </c>
    </row>
    <row r="2419" spans="1:8" ht="13.5" x14ac:dyDescent="0.25">
      <c r="A2419" s="3">
        <f>TITRES_STAT!B2422</f>
        <v>45527</v>
      </c>
      <c r="B2419" s="6">
        <f>TITRES_STAT!D2422</f>
        <v>4.8472</v>
      </c>
      <c r="C2419" s="2">
        <f t="shared" si="222"/>
        <v>4.4519514239702644</v>
      </c>
      <c r="D2419" s="2">
        <f t="shared" si="224"/>
        <v>4.5073135450221757</v>
      </c>
      <c r="E2419" s="2">
        <f t="shared" si="223"/>
        <v>-5.5362121051911295E-2</v>
      </c>
      <c r="F2419" s="2">
        <f t="shared" si="227"/>
        <v>-4.6116245589917157E-2</v>
      </c>
      <c r="G2419" s="2">
        <f t="shared" si="225"/>
        <v>-9.245875461994138E-3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6">
        <f>TITRES_STAT!D2423</f>
        <v>4.8941999999999997</v>
      </c>
      <c r="C2420" s="2">
        <f t="shared" si="222"/>
        <v>4.4765588972056083</v>
      </c>
      <c r="D2420" s="2">
        <f t="shared" si="224"/>
        <v>4.5359718009464594</v>
      </c>
      <c r="E2420" s="2">
        <f t="shared" si="223"/>
        <v>-5.9412903740851064E-2</v>
      </c>
      <c r="F2420" s="2">
        <f t="shared" si="227"/>
        <v>-4.8775577220103936E-2</v>
      </c>
      <c r="G2420" s="2">
        <f t="shared" si="225"/>
        <v>-1.0637326520747128E-2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6">
        <f>TITRES_STAT!D2424</f>
        <v>4.8941999999999997</v>
      </c>
      <c r="C2421" s="2">
        <f t="shared" si="222"/>
        <v>4.5031652207124377</v>
      </c>
      <c r="D2421" s="2">
        <f t="shared" si="224"/>
        <v>4.5625072230985735</v>
      </c>
      <c r="E2421" s="2">
        <f t="shared" si="223"/>
        <v>-5.9342002386135739E-2</v>
      </c>
      <c r="F2421" s="2">
        <f t="shared" si="227"/>
        <v>-5.0888862253310296E-2</v>
      </c>
      <c r="G2421" s="2">
        <f t="shared" si="225"/>
        <v>-8.453140132825443E-3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6">
        <f>TITRES_STAT!D2425</f>
        <v>4.8189000000000002</v>
      </c>
      <c r="C2422" s="2">
        <f t="shared" si="222"/>
        <v>4.4981705713720626</v>
      </c>
      <c r="D2422" s="2">
        <f t="shared" si="224"/>
        <v>4.5814992806468275</v>
      </c>
      <c r="E2422" s="2">
        <f t="shared" si="223"/>
        <v>-8.3328709274764989E-2</v>
      </c>
      <c r="F2422" s="2">
        <f t="shared" si="227"/>
        <v>-5.737683165760124E-2</v>
      </c>
      <c r="G2422" s="2">
        <f t="shared" si="225"/>
        <v>-2.5951877617163749E-2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6">
        <f>TITRES_STAT!D2426</f>
        <v>4.8941999999999997</v>
      </c>
      <c r="C2423" s="2">
        <f t="shared" si="222"/>
        <v>4.4939443296225141</v>
      </c>
      <c r="D2423" s="2">
        <f t="shared" si="224"/>
        <v>4.6046622968952109</v>
      </c>
      <c r="E2423" s="2">
        <f t="shared" si="223"/>
        <v>-0.11071796727269678</v>
      </c>
      <c r="F2423" s="2">
        <f t="shared" si="227"/>
        <v>-6.8045058780620352E-2</v>
      </c>
      <c r="G2423" s="2">
        <f t="shared" si="225"/>
        <v>-4.2672908492076431E-2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6">
        <f>TITRES_STAT!D2427</f>
        <v>5.1765999999999996</v>
      </c>
      <c r="C2424" s="2">
        <f t="shared" si="222"/>
        <v>4.48747597121905</v>
      </c>
      <c r="D2424" s="2">
        <f t="shared" si="224"/>
        <v>4.647028052680751</v>
      </c>
      <c r="E2424" s="2">
        <f t="shared" si="223"/>
        <v>-0.15955208146170108</v>
      </c>
      <c r="F2424" s="2">
        <f t="shared" si="227"/>
        <v>-8.63464633168365E-2</v>
      </c>
      <c r="G2424" s="2">
        <f t="shared" si="225"/>
        <v>-7.3205618144864579E-2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5.2706999999999997</v>
      </c>
      <c r="C2425" s="2">
        <f t="shared" si="222"/>
        <v>4.5037258218007343</v>
      </c>
      <c r="D2425" s="2">
        <f t="shared" si="224"/>
        <v>4.693225974704399</v>
      </c>
      <c r="E2425" s="2">
        <f t="shared" si="223"/>
        <v>-0.18950015290366462</v>
      </c>
      <c r="F2425" s="2">
        <f t="shared" si="227"/>
        <v>-0.10697720123420212</v>
      </c>
      <c r="G2425" s="2">
        <f t="shared" si="225"/>
        <v>-8.2522951669462496E-2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5.1765999999999996</v>
      </c>
      <c r="C2426" s="2">
        <f t="shared" si="222"/>
        <v>4.5058910799852363</v>
      </c>
      <c r="D2426" s="2">
        <f t="shared" si="224"/>
        <v>4.7290314580596293</v>
      </c>
      <c r="E2426" s="2">
        <f t="shared" si="223"/>
        <v>-0.22314037807439302</v>
      </c>
      <c r="F2426" s="2">
        <f t="shared" si="227"/>
        <v>-0.13020983660224031</v>
      </c>
      <c r="G2426" s="2">
        <f t="shared" si="225"/>
        <v>-9.2930541472152711E-2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5.0354000000000001</v>
      </c>
      <c r="C2427" s="2">
        <f t="shared" si="222"/>
        <v>4.513507836910585</v>
      </c>
      <c r="D2427" s="2">
        <f t="shared" si="224"/>
        <v>4.7517254241292868</v>
      </c>
      <c r="E2427" s="2">
        <f t="shared" si="223"/>
        <v>-0.23821758721870179</v>
      </c>
      <c r="F2427" s="2">
        <f t="shared" si="227"/>
        <v>-0.15181138672553263</v>
      </c>
      <c r="G2427" s="2">
        <f t="shared" si="225"/>
        <v>-8.6406200493169161E-2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4.9413</v>
      </c>
      <c r="C2428" s="2">
        <f t="shared" si="222"/>
        <v>4.535875862001264</v>
      </c>
      <c r="D2428" s="2">
        <f t="shared" si="224"/>
        <v>4.7657679853048949</v>
      </c>
      <c r="E2428" s="2">
        <f t="shared" si="223"/>
        <v>-0.22989212330363085</v>
      </c>
      <c r="F2428" s="2">
        <f t="shared" si="227"/>
        <v>-0.16742753404115229</v>
      </c>
      <c r="G2428" s="2">
        <f t="shared" si="225"/>
        <v>-6.2464589262478554E-2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4.9884000000000004</v>
      </c>
      <c r="C2429" s="2">
        <f t="shared" si="222"/>
        <v>4.5837718832318384</v>
      </c>
      <c r="D2429" s="2">
        <f t="shared" si="224"/>
        <v>4.7822592456526802</v>
      </c>
      <c r="E2429" s="2">
        <f t="shared" si="223"/>
        <v>-0.19848736242084186</v>
      </c>
      <c r="F2429" s="2">
        <f t="shared" si="227"/>
        <v>-0.17363949971709022</v>
      </c>
      <c r="G2429" s="2">
        <f t="shared" si="225"/>
        <v>-2.4847862703751639E-2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4.9413</v>
      </c>
      <c r="C2430" s="2">
        <f t="shared" si="222"/>
        <v>4.6315300550423251</v>
      </c>
      <c r="D2430" s="2">
        <f t="shared" si="224"/>
        <v>4.7940400422709999</v>
      </c>
      <c r="E2430" s="2">
        <f t="shared" si="223"/>
        <v>-0.16250998722867482</v>
      </c>
      <c r="F2430" s="2">
        <f t="shared" si="227"/>
        <v>-0.17141359721940713</v>
      </c>
      <c r="G2430" s="2">
        <f t="shared" si="225"/>
        <v>8.9036099907323085E-3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6">
        <f>TITRES_STAT!D2434</f>
        <v>4.8754</v>
      </c>
      <c r="C2431" s="2">
        <f t="shared" si="222"/>
        <v>4.6719408158050442</v>
      </c>
      <c r="D2431" s="2">
        <f t="shared" si="224"/>
        <v>4.800066705806481</v>
      </c>
      <c r="E2431" s="2">
        <f t="shared" si="223"/>
        <v>-0.12812589000143682</v>
      </c>
      <c r="F2431" s="2">
        <f t="shared" si="227"/>
        <v>-0.16275605577581309</v>
      </c>
      <c r="G2431" s="2">
        <f t="shared" si="225"/>
        <v>3.4630165774376276E-2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6">
        <f>TITRES_STAT!D2435</f>
        <v>4.9600999999999997</v>
      </c>
      <c r="C2432" s="2">
        <f t="shared" si="222"/>
        <v>4.6945499210658062</v>
      </c>
      <c r="D2432" s="2">
        <f t="shared" si="224"/>
        <v>4.8119210238948895</v>
      </c>
      <c r="E2432" s="2">
        <f t="shared" si="223"/>
        <v>-0.11737110282908336</v>
      </c>
      <c r="F2432" s="2">
        <f t="shared" si="227"/>
        <v>-0.15367906518646718</v>
      </c>
      <c r="G2432" s="2">
        <f t="shared" si="225"/>
        <v>3.6307962357383816E-2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6">
        <f>TITRES_STAT!D2436</f>
        <v>4.9413</v>
      </c>
      <c r="C2433" s="2">
        <f t="shared" si="222"/>
        <v>4.7252653178249124</v>
      </c>
      <c r="D2433" s="2">
        <f t="shared" si="224"/>
        <v>4.8215046517545268</v>
      </c>
      <c r="E2433" s="2">
        <f t="shared" si="223"/>
        <v>-9.6239333929614368E-2</v>
      </c>
      <c r="F2433" s="2">
        <f t="shared" si="227"/>
        <v>-0.14219111893509662</v>
      </c>
      <c r="G2433" s="2">
        <f t="shared" si="225"/>
        <v>4.5951785005482249E-2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6">
        <f>TITRES_STAT!D2437</f>
        <v>4.9413</v>
      </c>
      <c r="C2434" s="2">
        <f t="shared" si="222"/>
        <v>4.7947014227749261</v>
      </c>
      <c r="D2434" s="2">
        <f t="shared" si="224"/>
        <v>4.8303783812541914</v>
      </c>
      <c r="E2434" s="2">
        <f t="shared" si="223"/>
        <v>-3.567695847926533E-2</v>
      </c>
      <c r="F2434" s="2">
        <f t="shared" si="227"/>
        <v>-0.12088828684393035</v>
      </c>
      <c r="G2434" s="2">
        <f t="shared" si="225"/>
        <v>8.5211328364665023E-2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6">
        <f>TITRES_STAT!D2438</f>
        <v>4.8848000000000003</v>
      </c>
      <c r="C2435" s="2">
        <f t="shared" si="222"/>
        <v>4.867931973117245</v>
      </c>
      <c r="D2435" s="2">
        <f t="shared" si="224"/>
        <v>4.834409612272399</v>
      </c>
      <c r="E2435" s="2">
        <f t="shared" si="223"/>
        <v>3.3522360844846055E-2</v>
      </c>
      <c r="F2435" s="2">
        <f t="shared" si="227"/>
        <v>-9.0006157306175075E-2</v>
      </c>
      <c r="G2435" s="2">
        <f t="shared" si="225"/>
        <v>0.12352851815102113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6">
        <f>TITRES_STAT!D2439</f>
        <v>4.8848000000000003</v>
      </c>
      <c r="C2436" s="2">
        <f t="shared" si="222"/>
        <v>4.9154193618684383</v>
      </c>
      <c r="D2436" s="2">
        <f t="shared" si="224"/>
        <v>4.8381422335855548</v>
      </c>
      <c r="E2436" s="2">
        <f t="shared" si="223"/>
        <v>7.7277128282883467E-2</v>
      </c>
      <c r="F2436" s="2">
        <f t="shared" si="227"/>
        <v>-5.6549500188363369E-2</v>
      </c>
      <c r="G2436" s="2">
        <f t="shared" si="225"/>
        <v>0.13382662847124682</v>
      </c>
      <c r="H2436" s="2" t="str">
        <f t="shared" si="226"/>
        <v>Sell</v>
      </c>
    </row>
    <row r="2437" spans="1:8" ht="13.5" x14ac:dyDescent="0.25">
      <c r="A2437" s="3">
        <f>TITRES_STAT!B2440</f>
        <v>45553</v>
      </c>
      <c r="B2437" s="6">
        <f>TITRES_STAT!D2440</f>
        <v>4.9131</v>
      </c>
      <c r="C2437" s="2">
        <f t="shared" si="222"/>
        <v>4.9338779215809856</v>
      </c>
      <c r="D2437" s="2">
        <f t="shared" si="224"/>
        <v>4.8436946607273663</v>
      </c>
      <c r="E2437" s="2">
        <f t="shared" si="223"/>
        <v>9.0183260853619274E-2</v>
      </c>
      <c r="F2437" s="2">
        <f t="shared" si="227"/>
        <v>-2.7202947979966845E-2</v>
      </c>
      <c r="G2437" s="2">
        <f t="shared" si="225"/>
        <v>0.11738620883358612</v>
      </c>
      <c r="H2437" s="2" t="str">
        <f t="shared" si="226"/>
        <v>Sell</v>
      </c>
    </row>
    <row r="2438" spans="1:8" ht="13.5" x14ac:dyDescent="0.25">
      <c r="A2438" s="3">
        <f>TITRES_STAT!B2441</f>
        <v>45554</v>
      </c>
      <c r="B2438" s="6">
        <f>TITRES_STAT!D2441</f>
        <v>4.9131</v>
      </c>
      <c r="C2438" s="2">
        <f t="shared" si="222"/>
        <v>4.9350197797992958</v>
      </c>
      <c r="D2438" s="2">
        <f t="shared" si="224"/>
        <v>4.8488357969697837</v>
      </c>
      <c r="E2438" s="2">
        <f t="shared" si="223"/>
        <v>8.6183982829512118E-2</v>
      </c>
      <c r="F2438" s="2">
        <f t="shared" si="227"/>
        <v>-4.5255618180710527E-3</v>
      </c>
      <c r="G2438" s="2">
        <f t="shared" si="225"/>
        <v>9.0709544647583171E-2</v>
      </c>
      <c r="H2438" s="2" t="str">
        <f t="shared" si="226"/>
        <v>Sell</v>
      </c>
    </row>
    <row r="2439" spans="1:8" ht="13.5" x14ac:dyDescent="0.25">
      <c r="A2439" s="3">
        <f>TITRES_STAT!B2442</f>
        <v>45555</v>
      </c>
      <c r="B2439" s="6">
        <f>TITRES_STAT!D2442</f>
        <v>4.9131</v>
      </c>
      <c r="C2439" s="2">
        <f t="shared" si="222"/>
        <v>4.9432321213686352</v>
      </c>
      <c r="D2439" s="2">
        <f t="shared" si="224"/>
        <v>4.8535961083053554</v>
      </c>
      <c r="E2439" s="2">
        <f t="shared" si="223"/>
        <v>8.963601306327984E-2</v>
      </c>
      <c r="F2439" s="2">
        <f t="shared" si="227"/>
        <v>1.4306753158199126E-2</v>
      </c>
      <c r="G2439" s="2">
        <f t="shared" si="225"/>
        <v>7.5329259905080714E-2</v>
      </c>
      <c r="H2439" s="2" t="str">
        <f t="shared" si="226"/>
        <v>Sell</v>
      </c>
    </row>
    <row r="2440" spans="1:8" ht="13.5" x14ac:dyDescent="0.25">
      <c r="A2440" s="3">
        <f>TITRES_STAT!B2443</f>
        <v>45558</v>
      </c>
      <c r="B2440" s="6">
        <f>TITRES_STAT!D2443</f>
        <v>4.9413</v>
      </c>
      <c r="C2440" s="2">
        <f t="shared" si="222"/>
        <v>4.9429348719273065</v>
      </c>
      <c r="D2440" s="2">
        <f t="shared" si="224"/>
        <v>4.8600926928753285</v>
      </c>
      <c r="E2440" s="2">
        <f t="shared" si="223"/>
        <v>8.2842179051977993E-2</v>
      </c>
      <c r="F2440" s="2">
        <f t="shared" si="227"/>
        <v>2.8013838336954901E-2</v>
      </c>
      <c r="G2440" s="2">
        <f t="shared" si="225"/>
        <v>5.4828340715023093E-2</v>
      </c>
      <c r="H2440" s="2" t="str">
        <f t="shared" si="226"/>
        <v>Sell</v>
      </c>
    </row>
    <row r="2441" spans="1:8" ht="13.5" x14ac:dyDescent="0.25">
      <c r="A2441" s="3">
        <f>TITRES_STAT!B2444</f>
        <v>45559</v>
      </c>
      <c r="B2441" s="6">
        <f>TITRES_STAT!D2444</f>
        <v>4.8941999999999997</v>
      </c>
      <c r="C2441" s="2">
        <f t="shared" si="222"/>
        <v>4.9325448916307977</v>
      </c>
      <c r="D2441" s="2">
        <f t="shared" si="224"/>
        <v>4.862619160069749</v>
      </c>
      <c r="E2441" s="2">
        <f t="shared" si="223"/>
        <v>6.9925731561048643E-2</v>
      </c>
      <c r="F2441" s="2">
        <f t="shared" si="227"/>
        <v>3.6396216981773651E-2</v>
      </c>
      <c r="G2441" s="2">
        <f t="shared" si="225"/>
        <v>3.3529514579274992E-2</v>
      </c>
      <c r="H2441" s="2" t="str">
        <f t="shared" si="226"/>
        <v>Sell</v>
      </c>
    </row>
    <row r="2442" spans="1:8" ht="13.5" x14ac:dyDescent="0.25">
      <c r="A2442" s="3">
        <f>TITRES_STAT!B2445</f>
        <v>45560</v>
      </c>
      <c r="B2442" s="6">
        <f>TITRES_STAT!D2445</f>
        <v>4.8941999999999997</v>
      </c>
      <c r="C2442" s="2">
        <f t="shared" si="222"/>
        <v>4.9367841390722136</v>
      </c>
      <c r="D2442" s="2">
        <f t="shared" si="224"/>
        <v>4.864958481546064</v>
      </c>
      <c r="E2442" s="2">
        <f t="shared" si="223"/>
        <v>7.1825657526149556E-2</v>
      </c>
      <c r="F2442" s="2">
        <f t="shared" si="227"/>
        <v>4.3482105090648836E-2</v>
      </c>
      <c r="G2442" s="2">
        <f t="shared" si="225"/>
        <v>2.834355243550072E-2</v>
      </c>
      <c r="H2442" s="2" t="str">
        <f t="shared" si="226"/>
        <v>Sell</v>
      </c>
    </row>
    <row r="2443" spans="1:8" ht="13.5" x14ac:dyDescent="0.25">
      <c r="A2443" s="3">
        <f>TITRES_STAT!B2446</f>
        <v>45561</v>
      </c>
      <c r="B2443" s="6">
        <f>TITRES_STAT!D2446</f>
        <v>4.8659999999999997</v>
      </c>
      <c r="C2443" s="2">
        <f t="shared" si="222"/>
        <v>4.9374788869072574</v>
      </c>
      <c r="D2443" s="2">
        <f t="shared" si="224"/>
        <v>4.8650356310611702</v>
      </c>
      <c r="E2443" s="2">
        <f t="shared" si="223"/>
        <v>7.244325584608724E-2</v>
      </c>
      <c r="F2443" s="2">
        <f t="shared" si="227"/>
        <v>4.9274335241736522E-2</v>
      </c>
      <c r="G2443" s="2">
        <f t="shared" si="225"/>
        <v>2.3168920604350718E-2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6">
        <f>TITRES_STAT!D2447</f>
        <v>4.8659999999999997</v>
      </c>
      <c r="C2444" s="2">
        <f t="shared" si="222"/>
        <v>4.9380667504599876</v>
      </c>
      <c r="D2444" s="2">
        <f t="shared" si="224"/>
        <v>4.8651070657973792</v>
      </c>
      <c r="E2444" s="2">
        <f t="shared" si="223"/>
        <v>7.2959684662608382E-2</v>
      </c>
      <c r="F2444" s="2">
        <f t="shared" si="227"/>
        <v>5.4011405125910898E-2</v>
      </c>
      <c r="G2444" s="2">
        <f t="shared" si="225"/>
        <v>1.8948279536697483E-2</v>
      </c>
      <c r="H2444" s="2" t="str">
        <f t="shared" si="226"/>
        <v>Sell</v>
      </c>
    </row>
    <row r="2445" spans="1:8" ht="13.5" x14ac:dyDescent="0.25">
      <c r="A2445" s="3">
        <f>TITRES_STAT!B2448</f>
        <v>45565</v>
      </c>
      <c r="B2445" s="6">
        <f>TITRES_STAT!D2448</f>
        <v>4.8941999999999997</v>
      </c>
      <c r="C2445" s="2">
        <f t="shared" si="222"/>
        <v>4.9298718657738352</v>
      </c>
      <c r="D2445" s="2">
        <f t="shared" si="224"/>
        <v>4.8672620979605368</v>
      </c>
      <c r="E2445" s="2">
        <f t="shared" si="223"/>
        <v>6.2609767813298411E-2</v>
      </c>
      <c r="F2445" s="2">
        <f t="shared" si="227"/>
        <v>5.5731077663388404E-2</v>
      </c>
      <c r="G2445" s="2">
        <f t="shared" si="225"/>
        <v>6.8786901499100078E-3</v>
      </c>
      <c r="H2445" s="2" t="str">
        <f t="shared" si="226"/>
        <v>Sell</v>
      </c>
    </row>
    <row r="2446" spans="1:8" ht="13.5" x14ac:dyDescent="0.25">
      <c r="A2446" s="3">
        <f>TITRES_STAT!B2449</f>
        <v>45566</v>
      </c>
      <c r="B2446" s="6">
        <f>TITRES_STAT!D2449</f>
        <v>4.8754</v>
      </c>
      <c r="C2446" s="2">
        <f t="shared" si="222"/>
        <v>4.9229377325778607</v>
      </c>
      <c r="D2446" s="2">
        <f t="shared" si="224"/>
        <v>4.8678649055190153</v>
      </c>
      <c r="E2446" s="2">
        <f t="shared" si="223"/>
        <v>5.5072827058845419E-2</v>
      </c>
      <c r="F2446" s="2">
        <f t="shared" si="227"/>
        <v>5.5599427542479804E-2</v>
      </c>
      <c r="G2446" s="2">
        <f t="shared" si="225"/>
        <v>-5.2660048363438461E-4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5.1483999999999996</v>
      </c>
      <c r="C2447" s="2">
        <f t="shared" ref="C2447:C2510" si="228">$C$4*B2437+C2446*(1-$C$4)</f>
        <v>4.9214242352581898</v>
      </c>
      <c r="D2447" s="2">
        <f t="shared" si="224"/>
        <v>4.8886452828879774</v>
      </c>
      <c r="E2447" s="2">
        <f t="shared" si="223"/>
        <v>3.2778952370212444E-2</v>
      </c>
      <c r="F2447" s="2">
        <f t="shared" si="227"/>
        <v>5.1035332508026339E-2</v>
      </c>
      <c r="G2447" s="2">
        <f t="shared" si="225"/>
        <v>-1.8256380137813895E-2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5.0354000000000001</v>
      </c>
      <c r="C2448" s="2">
        <f t="shared" si="228"/>
        <v>4.9201435836800069</v>
      </c>
      <c r="D2448" s="2">
        <f t="shared" si="224"/>
        <v>4.8995160026740532</v>
      </c>
      <c r="E2448" s="2">
        <f t="shared" si="223"/>
        <v>2.0627581005953743E-2</v>
      </c>
      <c r="F2448" s="2">
        <f t="shared" si="227"/>
        <v>4.4953782207611821E-2</v>
      </c>
      <c r="G2448" s="2">
        <f t="shared" si="225"/>
        <v>-2.4326201201658078E-2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4.9413</v>
      </c>
      <c r="C2449" s="2">
        <f t="shared" si="228"/>
        <v>4.9190599554215444</v>
      </c>
      <c r="D2449" s="2">
        <f t="shared" si="224"/>
        <v>4.9026111135870858</v>
      </c>
      <c r="E2449" s="2">
        <f t="shared" si="223"/>
        <v>1.6448841834458605E-2</v>
      </c>
      <c r="F2449" s="2">
        <f t="shared" si="227"/>
        <v>3.9252794132981182E-2</v>
      </c>
      <c r="G2449" s="2">
        <f t="shared" si="225"/>
        <v>-2.2803952298522577E-2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4.9413</v>
      </c>
      <c r="C2450" s="2">
        <f t="shared" si="228"/>
        <v>4.9224815007413065</v>
      </c>
      <c r="D2450" s="2">
        <f t="shared" si="224"/>
        <v>4.9054769570250789</v>
      </c>
      <c r="E2450" s="2">
        <f t="shared" si="223"/>
        <v>1.7004543716227616E-2</v>
      </c>
      <c r="F2450" s="2">
        <f t="shared" si="227"/>
        <v>3.4803144049630468E-2</v>
      </c>
      <c r="G2450" s="2">
        <f t="shared" si="225"/>
        <v>-1.7798600333402852E-2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4.9884000000000004</v>
      </c>
      <c r="C2451" s="2">
        <f t="shared" si="228"/>
        <v>4.9181305006272593</v>
      </c>
      <c r="D2451" s="2">
        <f t="shared" si="224"/>
        <v>4.9116194046528516</v>
      </c>
      <c r="E2451" s="2">
        <f t="shared" si="223"/>
        <v>6.5110959744076879E-3</v>
      </c>
      <c r="F2451" s="2">
        <f t="shared" si="227"/>
        <v>2.9144734434585914E-2</v>
      </c>
      <c r="G2451" s="2">
        <f t="shared" si="225"/>
        <v>-2.2633638460178226E-2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6">
        <f>TITRES_STAT!D2455</f>
        <v>4.9884000000000004</v>
      </c>
      <c r="C2452" s="2">
        <f t="shared" si="228"/>
        <v>4.9144488851461423</v>
      </c>
      <c r="D2452" s="2">
        <f t="shared" si="224"/>
        <v>4.9173068561600477</v>
      </c>
      <c r="E2452" s="2">
        <f t="shared" si="223"/>
        <v>-2.8579710139053915E-3</v>
      </c>
      <c r="F2452" s="2">
        <f t="shared" si="227"/>
        <v>2.2744193344887656E-2</v>
      </c>
      <c r="G2452" s="2">
        <f t="shared" si="225"/>
        <v>-2.5602164358793048E-2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6">
        <f>TITRES_STAT!D2456</f>
        <v>5.0636999999999999</v>
      </c>
      <c r="C2453" s="2">
        <f t="shared" si="228"/>
        <v>4.9069952105082741</v>
      </c>
      <c r="D2453" s="2">
        <f t="shared" si="224"/>
        <v>4.9281507927407846</v>
      </c>
      <c r="E2453" s="2">
        <f t="shared" si="223"/>
        <v>-2.1155582232510461E-2</v>
      </c>
      <c r="F2453" s="2">
        <f t="shared" si="227"/>
        <v>1.3964238229408035E-2</v>
      </c>
      <c r="G2453" s="2">
        <f t="shared" si="225"/>
        <v>-3.5119820461918499E-2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6">
        <f>TITRES_STAT!D2457</f>
        <v>5.1013000000000002</v>
      </c>
      <c r="C2454" s="2">
        <f t="shared" si="228"/>
        <v>4.9006882550454627</v>
      </c>
      <c r="D2454" s="2">
        <f t="shared" si="224"/>
        <v>4.9409766599451714</v>
      </c>
      <c r="E2454" s="2">
        <f t="shared" si="223"/>
        <v>-4.0288404899708752E-2</v>
      </c>
      <c r="F2454" s="2">
        <f t="shared" si="227"/>
        <v>3.113709603584678E-3</v>
      </c>
      <c r="G2454" s="2">
        <f t="shared" si="225"/>
        <v>-4.3402114503293426E-2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6">
        <f>TITRES_STAT!D2458</f>
        <v>5.1765999999999996</v>
      </c>
      <c r="C2455" s="2">
        <f t="shared" si="228"/>
        <v>4.8996900619615458</v>
      </c>
      <c r="D2455" s="2">
        <f t="shared" si="224"/>
        <v>4.9584302406899736</v>
      </c>
      <c r="E2455" s="2">
        <f t="shared" si="223"/>
        <v>-5.874017872842785E-2</v>
      </c>
      <c r="F2455" s="2">
        <f t="shared" si="227"/>
        <v>-9.2570680628178276E-3</v>
      </c>
      <c r="G2455" s="2">
        <f t="shared" si="225"/>
        <v>-4.9483110665610022E-2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6">
        <f>TITRES_STAT!D2459</f>
        <v>5.1765999999999996</v>
      </c>
      <c r="C2456" s="2">
        <f t="shared" si="228"/>
        <v>4.895953129352077</v>
      </c>
      <c r="D2456" s="2">
        <f t="shared" si="224"/>
        <v>4.9745909636018277</v>
      </c>
      <c r="E2456" s="2">
        <f t="shared" si="223"/>
        <v>-7.8637834249750682E-2</v>
      </c>
      <c r="F2456" s="2">
        <f t="shared" si="227"/>
        <v>-2.3133221300204398E-2</v>
      </c>
      <c r="G2456" s="2">
        <f t="shared" si="225"/>
        <v>-5.5504612949546284E-2</v>
      </c>
      <c r="H2456" s="2" t="str">
        <f t="shared" si="226"/>
        <v>Hold</v>
      </c>
    </row>
    <row r="2457" spans="1:8" ht="13.5" x14ac:dyDescent="0.25">
      <c r="A2457" s="3">
        <f>TITRES_STAT!B2460</f>
        <v>45582</v>
      </c>
      <c r="B2457" s="6">
        <f>TITRES_STAT!D2460</f>
        <v>5.1765999999999996</v>
      </c>
      <c r="C2457" s="2">
        <f t="shared" si="228"/>
        <v>4.9347911094517576</v>
      </c>
      <c r="D2457" s="2">
        <f t="shared" si="224"/>
        <v>4.9895545959276184</v>
      </c>
      <c r="E2457" s="2">
        <f t="shared" si="223"/>
        <v>-5.4763486475860823E-2</v>
      </c>
      <c r="F2457" s="2">
        <f t="shared" si="227"/>
        <v>-2.9459274335335683E-2</v>
      </c>
      <c r="G2457" s="2">
        <f t="shared" si="225"/>
        <v>-2.530421214052514E-2</v>
      </c>
      <c r="H2457" s="2" t="str">
        <f t="shared" si="226"/>
        <v>Hold</v>
      </c>
    </row>
    <row r="2458" spans="1:8" ht="13.5" x14ac:dyDescent="0.25">
      <c r="A2458" s="3">
        <f>TITRES_STAT!B2461</f>
        <v>45583</v>
      </c>
      <c r="B2458" s="6">
        <f>TITRES_STAT!D2461</f>
        <v>5.2331000000000003</v>
      </c>
      <c r="C2458" s="2">
        <f t="shared" si="228"/>
        <v>4.9502694003053334</v>
      </c>
      <c r="D2458" s="2">
        <f t="shared" si="224"/>
        <v>5.007594996229277</v>
      </c>
      <c r="E2458" s="2">
        <f t="shared" si="223"/>
        <v>-5.7325595923943595E-2</v>
      </c>
      <c r="F2458" s="2">
        <f t="shared" si="227"/>
        <v>-3.503253865305727E-2</v>
      </c>
      <c r="G2458" s="2">
        <f t="shared" si="225"/>
        <v>-2.2293057270886325E-2</v>
      </c>
      <c r="H2458" s="2" t="str">
        <f t="shared" si="226"/>
        <v>Hold</v>
      </c>
    </row>
    <row r="2459" spans="1:8" ht="13.5" x14ac:dyDescent="0.25">
      <c r="A2459" s="3">
        <f>TITRES_STAT!B2462</f>
        <v>45586</v>
      </c>
      <c r="B2459" s="6">
        <f>TITRES_STAT!D2462</f>
        <v>5.2424999999999997</v>
      </c>
      <c r="C2459" s="2">
        <f t="shared" si="228"/>
        <v>4.9488894925660514</v>
      </c>
      <c r="D2459" s="2">
        <f t="shared" si="224"/>
        <v>5.0249953668789606</v>
      </c>
      <c r="E2459" s="2">
        <f t="shared" si="223"/>
        <v>-7.6105874312909272E-2</v>
      </c>
      <c r="F2459" s="2">
        <f t="shared" si="227"/>
        <v>-4.3247205785027672E-2</v>
      </c>
      <c r="G2459" s="2">
        <f t="shared" si="225"/>
        <v>-3.28586685278816E-2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6">
        <f>TITRES_STAT!D2463</f>
        <v>5.2519</v>
      </c>
      <c r="C2460" s="2">
        <f t="shared" si="228"/>
        <v>4.9477218783251207</v>
      </c>
      <c r="D2460" s="2">
        <f t="shared" si="224"/>
        <v>5.0418031174805193</v>
      </c>
      <c r="E2460" s="2">
        <f t="shared" ref="E2460:E2523" si="229">C2460-D2460</f>
        <v>-9.4081239155398677E-2</v>
      </c>
      <c r="F2460" s="2">
        <f t="shared" si="227"/>
        <v>-5.3414012459101878E-2</v>
      </c>
      <c r="G2460" s="2">
        <f t="shared" si="225"/>
        <v>-4.0667226696296799E-2</v>
      </c>
      <c r="H2460" s="2" t="str">
        <f t="shared" si="226"/>
        <v>Hold</v>
      </c>
    </row>
    <row r="2461" spans="1:8" ht="13.5" x14ac:dyDescent="0.25">
      <c r="A2461" s="3">
        <f>TITRES_STAT!B2464</f>
        <v>45588</v>
      </c>
      <c r="B2461" s="6">
        <f>TITRES_STAT!D2464</f>
        <v>5.2519</v>
      </c>
      <c r="C2461" s="2">
        <f t="shared" si="228"/>
        <v>4.953980050890487</v>
      </c>
      <c r="D2461" s="2">
        <f t="shared" ref="D2461:D2524" si="230">$D$4*B2461+(1-$D$4)*D2460</f>
        <v>5.0573658495189999</v>
      </c>
      <c r="E2461" s="2">
        <f t="shared" si="229"/>
        <v>-0.10338579862851294</v>
      </c>
      <c r="F2461" s="2">
        <f t="shared" si="227"/>
        <v>-6.3408369692984093E-2</v>
      </c>
      <c r="G2461" s="2">
        <f t="shared" si="225"/>
        <v>-3.9977428935528844E-2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6">
        <f>TITRES_STAT!D2465</f>
        <v>5.1954000000000002</v>
      </c>
      <c r="C2462" s="2">
        <f t="shared" si="228"/>
        <v>4.959275427676566</v>
      </c>
      <c r="D2462" s="2">
        <f t="shared" si="230"/>
        <v>5.0675906014064811</v>
      </c>
      <c r="E2462" s="2">
        <f t="shared" si="229"/>
        <v>-0.10831517372991506</v>
      </c>
      <c r="F2462" s="2">
        <f t="shared" si="227"/>
        <v>-7.2389730500370286E-2</v>
      </c>
      <c r="G2462" s="2">
        <f t="shared" si="225"/>
        <v>-3.5925443229544773E-2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5.0918999999999999</v>
      </c>
      <c r="C2463" s="2">
        <f t="shared" si="228"/>
        <v>4.9753407464955561</v>
      </c>
      <c r="D2463" s="2">
        <f t="shared" si="230"/>
        <v>5.0693912975985933</v>
      </c>
      <c r="E2463" s="2">
        <f t="shared" si="229"/>
        <v>-9.4050551103037172E-2</v>
      </c>
      <c r="F2463" s="2">
        <f t="shared" si="227"/>
        <v>-7.6721894620903675E-2</v>
      </c>
      <c r="G2463" s="2">
        <f t="shared" si="225"/>
        <v>-1.7328656482133498E-2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5.1013000000000002</v>
      </c>
      <c r="C2464" s="2">
        <f t="shared" si="228"/>
        <v>4.9947190931885475</v>
      </c>
      <c r="D2464" s="2">
        <f t="shared" si="230"/>
        <v>5.0717549051838828</v>
      </c>
      <c r="E2464" s="2">
        <f t="shared" si="229"/>
        <v>-7.7035811995335379E-2</v>
      </c>
      <c r="F2464" s="2">
        <f t="shared" si="227"/>
        <v>-7.6784678095790024E-2</v>
      </c>
      <c r="G2464" s="2">
        <f t="shared" si="225"/>
        <v>-2.5113389954535548E-4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5.1765999999999996</v>
      </c>
      <c r="C2465" s="2">
        <f t="shared" si="228"/>
        <v>5.0227007711595402</v>
      </c>
      <c r="D2465" s="2">
        <f t="shared" si="230"/>
        <v>5.0795212085035955</v>
      </c>
      <c r="E2465" s="2">
        <f t="shared" si="229"/>
        <v>-5.6820437344055286E-2</v>
      </c>
      <c r="F2465" s="2">
        <f t="shared" si="227"/>
        <v>-7.2791829945443073E-2</v>
      </c>
      <c r="G2465" s="2">
        <f t="shared" si="225"/>
        <v>1.5971392601387788E-2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6">
        <f>TITRES_STAT!D2469</f>
        <v>5.1765999999999996</v>
      </c>
      <c r="C2466" s="2">
        <f t="shared" si="228"/>
        <v>5.0463775755965345</v>
      </c>
      <c r="D2466" s="2">
        <f t="shared" si="230"/>
        <v>5.0867122300959222</v>
      </c>
      <c r="E2466" s="2">
        <f t="shared" si="229"/>
        <v>-4.0334654499387668E-2</v>
      </c>
      <c r="F2466" s="2">
        <f t="shared" si="227"/>
        <v>-6.6300394856231987E-2</v>
      </c>
      <c r="G2466" s="2">
        <f t="shared" si="225"/>
        <v>2.5965740356844319E-2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6">
        <f>TITRES_STAT!D2470</f>
        <v>5.1765999999999996</v>
      </c>
      <c r="C2467" s="2">
        <f t="shared" si="228"/>
        <v>5.0664117947355294</v>
      </c>
      <c r="D2467" s="2">
        <f t="shared" si="230"/>
        <v>5.0933705834221508</v>
      </c>
      <c r="E2467" s="2">
        <f t="shared" si="229"/>
        <v>-2.6958788686621382E-2</v>
      </c>
      <c r="F2467" s="2">
        <f t="shared" si="227"/>
        <v>-5.8432073622309864E-2</v>
      </c>
      <c r="G2467" s="2">
        <f t="shared" si="225"/>
        <v>3.1473284935688482E-2</v>
      </c>
      <c r="H2467" s="2" t="str">
        <f t="shared" si="226"/>
        <v>Sell</v>
      </c>
    </row>
    <row r="2468" spans="1:8" ht="13.5" x14ac:dyDescent="0.25">
      <c r="A2468" s="3">
        <f>TITRES_STAT!B2471</f>
        <v>45597</v>
      </c>
      <c r="B2468" s="6">
        <f>TITRES_STAT!D2471</f>
        <v>5.2706999999999997</v>
      </c>
      <c r="C2468" s="2">
        <f t="shared" si="228"/>
        <v>5.0920561340069863</v>
      </c>
      <c r="D2468" s="2">
        <f t="shared" si="230"/>
        <v>5.1065060957612509</v>
      </c>
      <c r="E2468" s="2">
        <f t="shared" si="229"/>
        <v>-1.4449961754264606E-2</v>
      </c>
      <c r="F2468" s="2">
        <f t="shared" si="227"/>
        <v>-4.963565124870082E-2</v>
      </c>
      <c r="G2468" s="2">
        <f t="shared" ref="G2468:G2531" si="231">E2468-F2468</f>
        <v>3.5185689494436213E-2</v>
      </c>
      <c r="H2468" s="2" t="str">
        <f t="shared" ref="H2468:H2531" si="232">IF(G2468&lt;0,"Hold","Sell")</f>
        <v>Sell</v>
      </c>
    </row>
    <row r="2469" spans="1:8" ht="13.5" x14ac:dyDescent="0.25">
      <c r="A2469" s="3">
        <f>TITRES_STAT!B2472</f>
        <v>45600</v>
      </c>
      <c r="B2469" s="6">
        <f>TITRES_STAT!D2472</f>
        <v>5.3460000000000001</v>
      </c>
      <c r="C2469" s="2">
        <f t="shared" si="228"/>
        <v>5.1152013441597575</v>
      </c>
      <c r="D2469" s="2">
        <f t="shared" si="230"/>
        <v>5.1242463849641213</v>
      </c>
      <c r="E2469" s="2">
        <f t="shared" si="229"/>
        <v>-9.0450408043638575E-3</v>
      </c>
      <c r="F2469" s="2">
        <f t="shared" ref="F2469:F2532" si="233">(E2469*(2/(10)))+((1-(2/10))*F2468)</f>
        <v>-4.1517529159833436E-2</v>
      </c>
      <c r="G2469" s="2">
        <f t="shared" si="231"/>
        <v>3.2472488355469578E-2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5.3083999999999998</v>
      </c>
      <c r="C2470" s="2">
        <f t="shared" si="228"/>
        <v>5.1362319065967181</v>
      </c>
      <c r="D2470" s="2">
        <f t="shared" si="230"/>
        <v>5.1378873934852978</v>
      </c>
      <c r="E2470" s="2">
        <f t="shared" si="229"/>
        <v>-1.6554868885796381E-3</v>
      </c>
      <c r="F2470" s="2">
        <f t="shared" si="233"/>
        <v>-3.354512070558268E-2</v>
      </c>
      <c r="G2470" s="2">
        <f t="shared" si="231"/>
        <v>3.1889633817003042E-2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5.2706999999999997</v>
      </c>
      <c r="C2471" s="2">
        <f t="shared" si="228"/>
        <v>5.154026997889531</v>
      </c>
      <c r="D2471" s="2">
        <f t="shared" si="230"/>
        <v>5.1477253643382381</v>
      </c>
      <c r="E2471" s="2">
        <f t="shared" si="229"/>
        <v>6.3016335512928734E-3</v>
      </c>
      <c r="F2471" s="2">
        <f t="shared" si="233"/>
        <v>-2.5575769854207571E-2</v>
      </c>
      <c r="G2471" s="2">
        <f t="shared" si="231"/>
        <v>3.1877403405500444E-2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5.1765999999999996</v>
      </c>
      <c r="C2472" s="2">
        <f t="shared" si="228"/>
        <v>5.1603920751372954</v>
      </c>
      <c r="D2472" s="2">
        <f t="shared" si="230"/>
        <v>5.1498642262391101</v>
      </c>
      <c r="E2472" s="2">
        <f t="shared" si="229"/>
        <v>1.0527848898185255E-2</v>
      </c>
      <c r="F2472" s="2">
        <f t="shared" si="233"/>
        <v>-1.8355046103729008E-2</v>
      </c>
      <c r="G2472" s="2">
        <f t="shared" si="231"/>
        <v>2.8882895001914263E-2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5.1765999999999996</v>
      </c>
      <c r="C2473" s="2">
        <f t="shared" si="228"/>
        <v>5.1498548328084803</v>
      </c>
      <c r="D2473" s="2">
        <f t="shared" si="230"/>
        <v>5.1518446539251022</v>
      </c>
      <c r="E2473" s="2">
        <f t="shared" si="229"/>
        <v>-1.989821116621826E-3</v>
      </c>
      <c r="F2473" s="2">
        <f t="shared" si="233"/>
        <v>-1.5082001106307572E-2</v>
      </c>
      <c r="G2473" s="2">
        <f t="shared" si="231"/>
        <v>1.3092179989685745E-2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5.1765999999999996</v>
      </c>
      <c r="C2474" s="2">
        <f t="shared" si="228"/>
        <v>5.142384858530253</v>
      </c>
      <c r="D2474" s="2">
        <f t="shared" si="230"/>
        <v>5.1536783832639834</v>
      </c>
      <c r="E2474" s="2">
        <f t="shared" si="229"/>
        <v>-1.1293524733730465E-2</v>
      </c>
      <c r="F2474" s="2">
        <f t="shared" si="233"/>
        <v>-1.4324305831792151E-2</v>
      </c>
      <c r="G2474" s="2">
        <f t="shared" si="231"/>
        <v>3.030781098061687E-3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5.1672000000000002</v>
      </c>
      <c r="C2475" s="2">
        <f t="shared" si="228"/>
        <v>5.1476487264486757</v>
      </c>
      <c r="D2475" s="2">
        <f t="shared" si="230"/>
        <v>5.1546799845036881</v>
      </c>
      <c r="E2475" s="2">
        <f t="shared" si="229"/>
        <v>-7.0312580550124792E-3</v>
      </c>
      <c r="F2475" s="2">
        <f t="shared" si="233"/>
        <v>-1.2865696276436217E-2</v>
      </c>
      <c r="G2475" s="2">
        <f t="shared" si="231"/>
        <v>5.8344382214237378E-3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5.1672000000000002</v>
      </c>
      <c r="C2476" s="2">
        <f t="shared" si="228"/>
        <v>5.1521027685334948</v>
      </c>
      <c r="D2476" s="2">
        <f t="shared" si="230"/>
        <v>5.155607393058971</v>
      </c>
      <c r="E2476" s="2">
        <f t="shared" si="229"/>
        <v>-3.5046245254761743E-3</v>
      </c>
      <c r="F2476" s="2">
        <f t="shared" si="233"/>
        <v>-1.0993481926244209E-2</v>
      </c>
      <c r="G2476" s="2">
        <f t="shared" si="231"/>
        <v>7.4888574007680349E-3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5.1765999999999996</v>
      </c>
      <c r="C2477" s="2">
        <f t="shared" si="228"/>
        <v>5.1558715733744958</v>
      </c>
      <c r="D2477" s="2">
        <f t="shared" si="230"/>
        <v>5.1571624009805292</v>
      </c>
      <c r="E2477" s="2">
        <f t="shared" si="229"/>
        <v>-1.2908276060334956E-3</v>
      </c>
      <c r="F2477" s="2">
        <f t="shared" si="233"/>
        <v>-9.0529510622020665E-3</v>
      </c>
      <c r="G2477" s="2">
        <f t="shared" si="231"/>
        <v>7.7621234561685709E-3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5.1672000000000002</v>
      </c>
      <c r="C2478" s="2">
        <f t="shared" si="228"/>
        <v>5.1735374851630347</v>
      </c>
      <c r="D2478" s="2">
        <f t="shared" si="230"/>
        <v>5.1579059268338234</v>
      </c>
      <c r="E2478" s="2">
        <f t="shared" si="229"/>
        <v>1.5631558329211259E-2</v>
      </c>
      <c r="F2478" s="2">
        <f t="shared" si="233"/>
        <v>-4.1160491839194006E-3</v>
      </c>
      <c r="G2478" s="2">
        <f t="shared" si="231"/>
        <v>1.974760751313066E-2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5.1765999999999996</v>
      </c>
      <c r="C2479" s="2">
        <f t="shared" si="228"/>
        <v>5.2000701797533369</v>
      </c>
      <c r="D2479" s="2">
        <f t="shared" si="230"/>
        <v>5.1592906729942811</v>
      </c>
      <c r="E2479" s="2">
        <f t="shared" si="229"/>
        <v>4.0779506759055728E-2</v>
      </c>
      <c r="F2479" s="2">
        <f t="shared" si="233"/>
        <v>4.8630620046756258E-3</v>
      </c>
      <c r="G2479" s="2">
        <f t="shared" si="231"/>
        <v>3.5916444754380106E-2</v>
      </c>
      <c r="H2479" s="2" t="str">
        <f t="shared" si="232"/>
        <v>Sell</v>
      </c>
    </row>
    <row r="2480" spans="1:8" ht="13.5" x14ac:dyDescent="0.25">
      <c r="A2480" s="3">
        <f>TITRES_STAT!B2483</f>
        <v>45615</v>
      </c>
      <c r="B2480" s="6">
        <f>TITRES_STAT!D2483</f>
        <v>5.1672000000000002</v>
      </c>
      <c r="C2480" s="2">
        <f t="shared" si="228"/>
        <v>5.2167363059451315</v>
      </c>
      <c r="D2480" s="2">
        <f t="shared" si="230"/>
        <v>5.1598765490687795</v>
      </c>
      <c r="E2480" s="2">
        <f t="shared" si="229"/>
        <v>5.685975687635203E-2</v>
      </c>
      <c r="F2480" s="2">
        <f t="shared" si="233"/>
        <v>1.5262400979010908E-2</v>
      </c>
      <c r="G2480" s="2">
        <f t="shared" si="231"/>
        <v>4.1597355897341121E-2</v>
      </c>
      <c r="H2480" s="2" t="str">
        <f t="shared" si="232"/>
        <v>Sell</v>
      </c>
    </row>
    <row r="2481" spans="1:8" ht="13.5" x14ac:dyDescent="0.25">
      <c r="A2481" s="3">
        <f>TITRES_STAT!B2484</f>
        <v>45616</v>
      </c>
      <c r="B2481" s="6">
        <f>TITRES_STAT!D2484</f>
        <v>5.0636999999999999</v>
      </c>
      <c r="C2481" s="2">
        <f t="shared" si="228"/>
        <v>5.2250384127228031</v>
      </c>
      <c r="D2481" s="2">
        <f t="shared" si="230"/>
        <v>5.1527523602488694</v>
      </c>
      <c r="E2481" s="2">
        <f t="shared" si="229"/>
        <v>7.2286052473933715E-2</v>
      </c>
      <c r="F2481" s="2">
        <f t="shared" si="233"/>
        <v>2.6667131277995471E-2</v>
      </c>
      <c r="G2481" s="2">
        <f t="shared" si="231"/>
        <v>4.5618921195938245E-2</v>
      </c>
      <c r="H2481" s="2" t="str">
        <f t="shared" si="232"/>
        <v>Sell</v>
      </c>
    </row>
    <row r="2482" spans="1:8" ht="13.5" x14ac:dyDescent="0.25">
      <c r="A2482" s="3">
        <f>TITRES_STAT!B2485</f>
        <v>45617</v>
      </c>
      <c r="B2482" s="6">
        <f>TITRES_STAT!D2485</f>
        <v>5.0824999999999996</v>
      </c>
      <c r="C2482" s="2">
        <f t="shared" si="228"/>
        <v>5.2175863492269876</v>
      </c>
      <c r="D2482" s="2">
        <f t="shared" si="230"/>
        <v>5.1475484817119161</v>
      </c>
      <c r="E2482" s="2">
        <f t="shared" si="229"/>
        <v>7.0037867515071461E-2</v>
      </c>
      <c r="F2482" s="2">
        <f t="shared" si="233"/>
        <v>3.534127852541067E-2</v>
      </c>
      <c r="G2482" s="2">
        <f t="shared" si="231"/>
        <v>3.4696588989660791E-2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6">
        <f>TITRES_STAT!D2486</f>
        <v>5.0448000000000004</v>
      </c>
      <c r="C2483" s="2">
        <f t="shared" si="228"/>
        <v>5.21128075703822</v>
      </c>
      <c r="D2483" s="2">
        <f t="shared" si="230"/>
        <v>5.1399374830665892</v>
      </c>
      <c r="E2483" s="2">
        <f t="shared" si="229"/>
        <v>7.1343273971630872E-2</v>
      </c>
      <c r="F2483" s="2">
        <f t="shared" si="233"/>
        <v>4.2541677614654709E-2</v>
      </c>
      <c r="G2483" s="2">
        <f t="shared" si="231"/>
        <v>2.8801596356976163E-2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6">
        <f>TITRES_STAT!D2487</f>
        <v>5.0448000000000004</v>
      </c>
      <c r="C2484" s="2">
        <f t="shared" si="228"/>
        <v>5.2059452559554167</v>
      </c>
      <c r="D2484" s="2">
        <f t="shared" si="230"/>
        <v>5.1328902620986936</v>
      </c>
      <c r="E2484" s="2">
        <f t="shared" si="229"/>
        <v>7.3054993856723094E-2</v>
      </c>
      <c r="F2484" s="2">
        <f t="shared" si="233"/>
        <v>4.8644340863068389E-2</v>
      </c>
      <c r="G2484" s="2">
        <f t="shared" si="231"/>
        <v>2.4410652993654705E-2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5.0354000000000001</v>
      </c>
      <c r="C2485" s="2">
        <f t="shared" si="228"/>
        <v>5.1999844473468908</v>
      </c>
      <c r="D2485" s="2">
        <f t="shared" si="230"/>
        <v>5.125668761202494</v>
      </c>
      <c r="E2485" s="2">
        <f t="shared" si="229"/>
        <v>7.4315686144396764E-2</v>
      </c>
      <c r="F2485" s="2">
        <f t="shared" si="233"/>
        <v>5.3778609919334065E-2</v>
      </c>
      <c r="G2485" s="2">
        <f t="shared" si="231"/>
        <v>2.0537076225062699E-2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5.0824999999999996</v>
      </c>
      <c r="C2486" s="2">
        <f t="shared" si="228"/>
        <v>5.1949406862165999</v>
      </c>
      <c r="D2486" s="2">
        <f t="shared" si="230"/>
        <v>5.1224710751874944</v>
      </c>
      <c r="E2486" s="2">
        <f t="shared" si="229"/>
        <v>7.246961102910543E-2</v>
      </c>
      <c r="F2486" s="2">
        <f t="shared" si="233"/>
        <v>5.7516810141288344E-2</v>
      </c>
      <c r="G2486" s="2">
        <f t="shared" si="231"/>
        <v>1.4952800887817086E-2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5.0824999999999996</v>
      </c>
      <c r="C2487" s="2">
        <f t="shared" si="228"/>
        <v>5.1921190421832772</v>
      </c>
      <c r="D2487" s="2">
        <f t="shared" si="230"/>
        <v>5.1195102548032354</v>
      </c>
      <c r="E2487" s="2">
        <f t="shared" si="229"/>
        <v>7.2608787380041839E-2</v>
      </c>
      <c r="F2487" s="2">
        <f t="shared" si="233"/>
        <v>6.0535205589039048E-2</v>
      </c>
      <c r="G2487" s="2">
        <f t="shared" si="231"/>
        <v>1.2073581791002791E-2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5.2613000000000003</v>
      </c>
      <c r="C2488" s="2">
        <f t="shared" si="228"/>
        <v>5.18828534338585</v>
      </c>
      <c r="D2488" s="2">
        <f t="shared" si="230"/>
        <v>5.1300131988918842</v>
      </c>
      <c r="E2488" s="2">
        <f t="shared" si="229"/>
        <v>5.8272144493965783E-2</v>
      </c>
      <c r="F2488" s="2">
        <f t="shared" si="233"/>
        <v>6.0082593370024404E-2</v>
      </c>
      <c r="G2488" s="2">
        <f t="shared" si="231"/>
        <v>-1.8104488760586207E-3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6">
        <f>TITRES_STAT!D2492</f>
        <v>5.2895000000000003</v>
      </c>
      <c r="C2489" s="2">
        <f t="shared" si="228"/>
        <v>5.186487598249566</v>
      </c>
      <c r="D2489" s="2">
        <f t="shared" si="230"/>
        <v>5.1418270360110041</v>
      </c>
      <c r="E2489" s="2">
        <f t="shared" si="229"/>
        <v>4.4660562238561852E-2</v>
      </c>
      <c r="F2489" s="2">
        <f t="shared" si="233"/>
        <v>5.69981871437319E-2</v>
      </c>
      <c r="G2489" s="2">
        <f t="shared" si="231"/>
        <v>-1.2337624905170048E-2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5.2895000000000003</v>
      </c>
      <c r="C2490" s="2">
        <f t="shared" si="228"/>
        <v>5.1835202754419401</v>
      </c>
      <c r="D2490" s="2">
        <f t="shared" si="230"/>
        <v>5.152765774084263</v>
      </c>
      <c r="E2490" s="2">
        <f t="shared" si="229"/>
        <v>3.07545013576771E-2</v>
      </c>
      <c r="F2490" s="2">
        <f t="shared" si="233"/>
        <v>5.1749449986520944E-2</v>
      </c>
      <c r="G2490" s="2">
        <f t="shared" si="231"/>
        <v>-2.0994948628843844E-2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5.1765999999999996</v>
      </c>
      <c r="C2491" s="2">
        <f t="shared" si="228"/>
        <v>5.1650863869124111</v>
      </c>
      <c r="D2491" s="2">
        <f t="shared" si="230"/>
        <v>5.1545312723002441</v>
      </c>
      <c r="E2491" s="2">
        <f t="shared" si="229"/>
        <v>1.055511461216696E-2</v>
      </c>
      <c r="F2491" s="2">
        <f t="shared" si="233"/>
        <v>4.351058291165015E-2</v>
      </c>
      <c r="G2491" s="2">
        <f t="shared" si="231"/>
        <v>-3.295546829948319E-2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5.2141999999999999</v>
      </c>
      <c r="C2492" s="2">
        <f t="shared" si="228"/>
        <v>5.1523807889258864</v>
      </c>
      <c r="D2492" s="2">
        <f t="shared" si="230"/>
        <v>5.1589511780557817</v>
      </c>
      <c r="E2492" s="2">
        <f t="shared" si="229"/>
        <v>-6.570389129895382E-3</v>
      </c>
      <c r="F2492" s="2">
        <f t="shared" si="233"/>
        <v>3.3494388503341049E-2</v>
      </c>
      <c r="G2492" s="2">
        <f t="shared" si="231"/>
        <v>-4.0064777633236431E-2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5.1765999999999996</v>
      </c>
      <c r="C2493" s="2">
        <f t="shared" si="228"/>
        <v>5.1358298983219042</v>
      </c>
      <c r="D2493" s="2">
        <f t="shared" si="230"/>
        <v>5.1602584981997985</v>
      </c>
      <c r="E2493" s="2">
        <f t="shared" si="229"/>
        <v>-2.4428599877894364E-2</v>
      </c>
      <c r="F2493" s="2">
        <f t="shared" si="233"/>
        <v>2.1909790827093968E-2</v>
      </c>
      <c r="G2493" s="2">
        <f t="shared" si="231"/>
        <v>-4.6338390704988332E-2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5.1577999999999999</v>
      </c>
      <c r="C2494" s="2">
        <f t="shared" si="228"/>
        <v>5.121825298580073</v>
      </c>
      <c r="D2494" s="2">
        <f t="shared" si="230"/>
        <v>5.1600763872220359</v>
      </c>
      <c r="E2494" s="2">
        <f t="shared" si="229"/>
        <v>-3.8251088641962916E-2</v>
      </c>
      <c r="F2494" s="2">
        <f t="shared" si="233"/>
        <v>9.8776149332825934E-3</v>
      </c>
      <c r="G2494" s="2">
        <f t="shared" si="231"/>
        <v>-4.8128703575245513E-2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5.1295000000000002</v>
      </c>
      <c r="C2495" s="2">
        <f t="shared" si="228"/>
        <v>5.108529098798523</v>
      </c>
      <c r="D2495" s="2">
        <f t="shared" si="230"/>
        <v>5.1578114696500332</v>
      </c>
      <c r="E2495" s="2">
        <f t="shared" si="229"/>
        <v>-4.9282370851510215E-2</v>
      </c>
      <c r="F2495" s="2">
        <f t="shared" si="233"/>
        <v>-1.9543822236759694E-3</v>
      </c>
      <c r="G2495" s="2">
        <f t="shared" si="231"/>
        <v>-4.7327988627834244E-2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5.0824999999999996</v>
      </c>
      <c r="C2496" s="2">
        <f t="shared" si="228"/>
        <v>5.1045246220602882</v>
      </c>
      <c r="D2496" s="2">
        <f t="shared" si="230"/>
        <v>5.1522328422685488</v>
      </c>
      <c r="E2496" s="2">
        <f t="shared" si="229"/>
        <v>-4.7708220208260599E-2</v>
      </c>
      <c r="F2496" s="2">
        <f t="shared" si="233"/>
        <v>-1.1105149820592897E-2</v>
      </c>
      <c r="G2496" s="2">
        <f t="shared" si="231"/>
        <v>-3.6603070387667705E-2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5.1295000000000002</v>
      </c>
      <c r="C2497" s="2">
        <f t="shared" si="228"/>
        <v>5.1011362186663973</v>
      </c>
      <c r="D2497" s="2">
        <f t="shared" si="230"/>
        <v>5.150548928026434</v>
      </c>
      <c r="E2497" s="2">
        <f t="shared" si="229"/>
        <v>-4.9412709360036722E-2</v>
      </c>
      <c r="F2497" s="2">
        <f t="shared" si="233"/>
        <v>-1.8766661728481661E-2</v>
      </c>
      <c r="G2497" s="2">
        <f t="shared" si="231"/>
        <v>-3.0646047631555061E-2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5.1295000000000002</v>
      </c>
      <c r="C2498" s="2">
        <f t="shared" si="228"/>
        <v>5.125776800410029</v>
      </c>
      <c r="D2498" s="2">
        <f t="shared" si="230"/>
        <v>5.1489897481726237</v>
      </c>
      <c r="E2498" s="2">
        <f t="shared" si="229"/>
        <v>-2.3212947762594638E-2</v>
      </c>
      <c r="F2498" s="2">
        <f t="shared" si="233"/>
        <v>-1.9655918935304259E-2</v>
      </c>
      <c r="G2498" s="2">
        <f t="shared" si="231"/>
        <v>-3.5570288272903788E-3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5.0824999999999996</v>
      </c>
      <c r="C2499" s="2">
        <f t="shared" si="228"/>
        <v>5.1509649849623322</v>
      </c>
      <c r="D2499" s="2">
        <f t="shared" si="230"/>
        <v>5.1440645816413184</v>
      </c>
      <c r="E2499" s="2">
        <f t="shared" si="229"/>
        <v>6.900403321013826E-3</v>
      </c>
      <c r="F2499" s="2">
        <f t="shared" si="233"/>
        <v>-1.4344654484040643E-2</v>
      </c>
      <c r="G2499" s="2">
        <f t="shared" si="231"/>
        <v>2.1245057805054469E-2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5.0636999999999999</v>
      </c>
      <c r="C2500" s="2">
        <f t="shared" si="228"/>
        <v>5.1722780641988964</v>
      </c>
      <c r="D2500" s="2">
        <f t="shared" si="230"/>
        <v>5.1381116496678869</v>
      </c>
      <c r="E2500" s="2">
        <f t="shared" si="229"/>
        <v>3.4166414531009437E-2</v>
      </c>
      <c r="F2500" s="2">
        <f t="shared" si="233"/>
        <v>-4.6424406810306271E-3</v>
      </c>
      <c r="G2500" s="2">
        <f t="shared" si="231"/>
        <v>3.8808855212040062E-2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4.9884000000000004</v>
      </c>
      <c r="C2501" s="2">
        <f t="shared" si="228"/>
        <v>5.1729429773990665</v>
      </c>
      <c r="D2501" s="2">
        <f t="shared" si="230"/>
        <v>5.1270218978406366</v>
      </c>
      <c r="E2501" s="2">
        <f t="shared" si="229"/>
        <v>4.5921079558429945E-2</v>
      </c>
      <c r="F2501" s="2">
        <f t="shared" si="233"/>
        <v>5.4702633668614878E-3</v>
      </c>
      <c r="G2501" s="2">
        <f t="shared" si="231"/>
        <v>4.0450816191568456E-2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5.0354000000000001</v>
      </c>
      <c r="C2502" s="2">
        <f t="shared" si="228"/>
        <v>5.1792902116453643</v>
      </c>
      <c r="D2502" s="2">
        <f t="shared" si="230"/>
        <v>5.1202350905931819</v>
      </c>
      <c r="E2502" s="2">
        <f t="shared" si="229"/>
        <v>5.9055121052182358E-2</v>
      </c>
      <c r="F2502" s="2">
        <f t="shared" si="233"/>
        <v>1.6187234903925662E-2</v>
      </c>
      <c r="G2502" s="2">
        <f t="shared" si="231"/>
        <v>4.2867886148256693E-2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5.0636999999999999</v>
      </c>
      <c r="C2503" s="2">
        <f t="shared" si="228"/>
        <v>5.1788763329306926</v>
      </c>
      <c r="D2503" s="2">
        <f t="shared" si="230"/>
        <v>5.1160473061047975</v>
      </c>
      <c r="E2503" s="2">
        <f t="shared" si="229"/>
        <v>6.2829026825895085E-2</v>
      </c>
      <c r="F2503" s="2">
        <f t="shared" si="233"/>
        <v>2.5515593288319548E-2</v>
      </c>
      <c r="G2503" s="2">
        <f t="shared" si="231"/>
        <v>3.7313433537575533E-2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5.0354000000000001</v>
      </c>
      <c r="C2504" s="2">
        <f t="shared" si="228"/>
        <v>5.1756338201721244</v>
      </c>
      <c r="D2504" s="2">
        <f t="shared" si="230"/>
        <v>5.1100734315785168</v>
      </c>
      <c r="E2504" s="2">
        <f t="shared" si="229"/>
        <v>6.5560388593607577E-2</v>
      </c>
      <c r="F2504" s="2">
        <f t="shared" si="233"/>
        <v>3.3524552349377151E-2</v>
      </c>
      <c r="G2504" s="2">
        <f t="shared" si="231"/>
        <v>3.2035836244230426E-2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4.9884000000000004</v>
      </c>
      <c r="C2505" s="2">
        <f t="shared" si="228"/>
        <v>5.168536309376413</v>
      </c>
      <c r="D2505" s="2">
        <f t="shared" si="230"/>
        <v>5.1010605847949222</v>
      </c>
      <c r="E2505" s="2">
        <f t="shared" si="229"/>
        <v>6.7475724581490759E-2</v>
      </c>
      <c r="F2505" s="2">
        <f t="shared" si="233"/>
        <v>4.0314786795799876E-2</v>
      </c>
      <c r="G2505" s="2">
        <f t="shared" si="231"/>
        <v>2.7160937785690883E-2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5.0166000000000004</v>
      </c>
      <c r="C2506" s="2">
        <f t="shared" si="228"/>
        <v>5.1552999540877336</v>
      </c>
      <c r="D2506" s="2">
        <f t="shared" si="230"/>
        <v>5.0948042451804838</v>
      </c>
      <c r="E2506" s="2">
        <f t="shared" si="229"/>
        <v>6.0495708907249757E-2</v>
      </c>
      <c r="F2506" s="2">
        <f t="shared" si="233"/>
        <v>4.4350971218089855E-2</v>
      </c>
      <c r="G2506" s="2">
        <f t="shared" si="231"/>
        <v>1.6144737689159902E-2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5.0824999999999996</v>
      </c>
      <c r="C2507" s="2">
        <f t="shared" si="228"/>
        <v>5.1513307303819289</v>
      </c>
      <c r="D2507" s="2">
        <f t="shared" si="230"/>
        <v>5.0938928196115594</v>
      </c>
      <c r="E2507" s="2">
        <f t="shared" si="229"/>
        <v>5.7437910770369527E-2</v>
      </c>
      <c r="F2507" s="2">
        <f t="shared" si="233"/>
        <v>4.6968359128545786E-2</v>
      </c>
      <c r="G2507" s="2">
        <f t="shared" si="231"/>
        <v>1.0469551641823741E-2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5.0824999999999996</v>
      </c>
      <c r="C2508" s="2">
        <f t="shared" si="228"/>
        <v>5.1479721564770164</v>
      </c>
      <c r="D2508" s="2">
        <f t="shared" si="230"/>
        <v>5.0930489070477405</v>
      </c>
      <c r="E2508" s="2">
        <f t="shared" si="229"/>
        <v>5.4923249429275955E-2</v>
      </c>
      <c r="F2508" s="2">
        <f t="shared" si="233"/>
        <v>4.8559337188691827E-2</v>
      </c>
      <c r="G2508" s="2">
        <f t="shared" si="231"/>
        <v>6.3639122405841284E-3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5.1295000000000002</v>
      </c>
      <c r="C2509" s="2">
        <f t="shared" si="228"/>
        <v>5.1378995170190134</v>
      </c>
      <c r="D2509" s="2">
        <f t="shared" si="230"/>
        <v>5.0957489880071671</v>
      </c>
      <c r="E2509" s="2">
        <f t="shared" si="229"/>
        <v>4.2150529011846238E-2</v>
      </c>
      <c r="F2509" s="2">
        <f t="shared" si="233"/>
        <v>4.7277575553322709E-2</v>
      </c>
      <c r="G2509" s="2">
        <f t="shared" si="231"/>
        <v>-5.127046541476471E-3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6">
        <f>TITRES_STAT!D2513</f>
        <v>5.1013000000000002</v>
      </c>
      <c r="C2510" s="2">
        <f t="shared" si="228"/>
        <v>5.1264842067083958</v>
      </c>
      <c r="D2510" s="2">
        <f t="shared" si="230"/>
        <v>5.0961601740807101</v>
      </c>
      <c r="E2510" s="2">
        <f t="shared" si="229"/>
        <v>3.0324032627685682E-2</v>
      </c>
      <c r="F2510" s="2">
        <f t="shared" si="233"/>
        <v>4.3886866968195312E-2</v>
      </c>
      <c r="G2510" s="2">
        <f t="shared" si="231"/>
        <v>-1.356283434050963E-2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5.13</v>
      </c>
      <c r="C2511" s="2">
        <f t="shared" ref="C2511:C2574" si="234">$C$4*B2501+C2510*(1-$C$4)</f>
        <v>5.1052404825994122</v>
      </c>
      <c r="D2511" s="2">
        <f t="shared" si="230"/>
        <v>5.0986668278525089</v>
      </c>
      <c r="E2511" s="2">
        <f t="shared" si="229"/>
        <v>6.5736547469033013E-3</v>
      </c>
      <c r="F2511" s="2">
        <f t="shared" si="233"/>
        <v>3.6424224523936906E-2</v>
      </c>
      <c r="G2511" s="2">
        <f t="shared" si="231"/>
        <v>-2.9850569777033605E-2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5.15</v>
      </c>
      <c r="C2512" s="2">
        <f t="shared" si="234"/>
        <v>5.0944957929687327</v>
      </c>
      <c r="D2512" s="2">
        <f t="shared" si="230"/>
        <v>5.1024692850486195</v>
      </c>
      <c r="E2512" s="2">
        <f t="shared" si="229"/>
        <v>-7.9734920798868458E-3</v>
      </c>
      <c r="F2512" s="2">
        <f t="shared" si="233"/>
        <v>2.7544681203172158E-2</v>
      </c>
      <c r="G2512" s="2">
        <f t="shared" si="231"/>
        <v>-3.5518173283059007E-2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5.05</v>
      </c>
      <c r="C2513" s="2">
        <f t="shared" si="234"/>
        <v>5.0897579786658511</v>
      </c>
      <c r="D2513" s="2">
        <f t="shared" si="230"/>
        <v>5.0985826713413145</v>
      </c>
      <c r="E2513" s="2">
        <f t="shared" si="229"/>
        <v>-8.8246926754633748E-3</v>
      </c>
      <c r="F2513" s="2">
        <f t="shared" si="233"/>
        <v>2.027080642744505E-2</v>
      </c>
      <c r="G2513" s="2">
        <f t="shared" si="231"/>
        <v>-2.9095499102908425E-2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5.05</v>
      </c>
      <c r="C2514" s="2">
        <f t="shared" si="234"/>
        <v>5.0813952127172586</v>
      </c>
      <c r="D2514" s="2">
        <f t="shared" si="230"/>
        <v>5.0949839549456621</v>
      </c>
      <c r="E2514" s="2">
        <f t="shared" si="229"/>
        <v>-1.3588742228403561E-2</v>
      </c>
      <c r="F2514" s="2">
        <f t="shared" si="233"/>
        <v>1.3498896696275331E-2</v>
      </c>
      <c r="G2514" s="2">
        <f t="shared" si="231"/>
        <v>-2.7087638924678893E-2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4.99</v>
      </c>
      <c r="C2515" s="2">
        <f t="shared" si="234"/>
        <v>5.0670882569146034</v>
      </c>
      <c r="D2515" s="2">
        <f t="shared" si="230"/>
        <v>5.0872073656904284</v>
      </c>
      <c r="E2515" s="2">
        <f t="shared" si="229"/>
        <v>-2.0119108775825012E-2</v>
      </c>
      <c r="F2515" s="2">
        <f t="shared" si="233"/>
        <v>6.7752956018552616E-3</v>
      </c>
      <c r="G2515" s="2">
        <f t="shared" si="231"/>
        <v>-2.6894404377680273E-2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4.9000000000000004</v>
      </c>
      <c r="C2516" s="2">
        <f t="shared" si="234"/>
        <v>5.0593208327738957</v>
      </c>
      <c r="D2516" s="2">
        <f t="shared" si="230"/>
        <v>5.0733401534170639</v>
      </c>
      <c r="E2516" s="2">
        <f t="shared" si="229"/>
        <v>-1.4019320643168243E-2</v>
      </c>
      <c r="F2516" s="2">
        <f t="shared" si="233"/>
        <v>2.6163723528505609E-3</v>
      </c>
      <c r="G2516" s="2">
        <f t="shared" si="231"/>
        <v>-1.6635692996018803E-2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4.84</v>
      </c>
      <c r="C2517" s="2">
        <f t="shared" si="234"/>
        <v>5.0628868585009883</v>
      </c>
      <c r="D2517" s="2">
        <f t="shared" si="230"/>
        <v>5.056055697608393</v>
      </c>
      <c r="E2517" s="2">
        <f t="shared" si="229"/>
        <v>6.8311608925952783E-3</v>
      </c>
      <c r="F2517" s="2">
        <f t="shared" si="233"/>
        <v>3.4593300607995044E-3</v>
      </c>
      <c r="G2517" s="2">
        <f t="shared" si="231"/>
        <v>3.3718308317957739E-3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6">
        <f>TITRES_STAT!D2521</f>
        <v>4.78</v>
      </c>
      <c r="C2518" s="2">
        <f t="shared" si="234"/>
        <v>5.0659042648854511</v>
      </c>
      <c r="D2518" s="2">
        <f t="shared" si="230"/>
        <v>5.0356071274151786</v>
      </c>
      <c r="E2518" s="2">
        <f t="shared" si="229"/>
        <v>3.0297137470272517E-2</v>
      </c>
      <c r="F2518" s="2">
        <f t="shared" si="233"/>
        <v>8.8268915426941083E-3</v>
      </c>
      <c r="G2518" s="2">
        <f t="shared" si="231"/>
        <v>2.1470245927578409E-2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6">
        <f>TITRES_STAT!D2522</f>
        <v>4.72</v>
      </c>
      <c r="C2519" s="2">
        <f t="shared" si="234"/>
        <v>5.0756882241338435</v>
      </c>
      <c r="D2519" s="2">
        <f t="shared" si="230"/>
        <v>5.0122288216807211</v>
      </c>
      <c r="E2519" s="2">
        <f t="shared" si="229"/>
        <v>6.3459402453122316E-2</v>
      </c>
      <c r="F2519" s="2">
        <f t="shared" si="233"/>
        <v>1.9753393724779751E-2</v>
      </c>
      <c r="G2519" s="2">
        <f t="shared" si="231"/>
        <v>4.3706008728342564E-2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6">
        <f>TITRES_STAT!D2523</f>
        <v>4.66</v>
      </c>
      <c r="C2520" s="2">
        <f t="shared" si="234"/>
        <v>5.0796284973440216</v>
      </c>
      <c r="D2520" s="2">
        <f t="shared" si="230"/>
        <v>4.9861377978525194</v>
      </c>
      <c r="E2520" s="2">
        <f t="shared" si="229"/>
        <v>9.3490699491502127E-2</v>
      </c>
      <c r="F2520" s="2">
        <f t="shared" si="233"/>
        <v>3.4500854878124224E-2</v>
      </c>
      <c r="G2520" s="2">
        <f t="shared" si="231"/>
        <v>5.8989844613377904E-2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6">
        <f>TITRES_STAT!D2524</f>
        <v>4.8</v>
      </c>
      <c r="C2521" s="2">
        <f t="shared" si="234"/>
        <v>5.0873779592910955</v>
      </c>
      <c r="D2521" s="2">
        <f t="shared" si="230"/>
        <v>4.9723498128264065</v>
      </c>
      <c r="E2521" s="2">
        <f t="shared" si="229"/>
        <v>0.11502814646468895</v>
      </c>
      <c r="F2521" s="2">
        <f t="shared" si="233"/>
        <v>5.0606313195437173E-2</v>
      </c>
      <c r="G2521" s="2">
        <f t="shared" si="231"/>
        <v>6.4421833269251771E-2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4.8</v>
      </c>
      <c r="C2522" s="2">
        <f t="shared" si="234"/>
        <v>5.0970121194001576</v>
      </c>
      <c r="D2522" s="2">
        <f t="shared" si="230"/>
        <v>4.95958316002445</v>
      </c>
      <c r="E2522" s="2">
        <f t="shared" si="229"/>
        <v>0.13742895937570765</v>
      </c>
      <c r="F2522" s="2">
        <f t="shared" si="233"/>
        <v>6.7970842431491263E-2</v>
      </c>
      <c r="G2522" s="2">
        <f t="shared" si="231"/>
        <v>6.9458116944216386E-2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4.8499999999999996</v>
      </c>
      <c r="C2523" s="2">
        <f t="shared" si="234"/>
        <v>5.0897794856462868</v>
      </c>
      <c r="D2523" s="2">
        <f t="shared" si="230"/>
        <v>4.9514658889115273</v>
      </c>
      <c r="E2523" s="2">
        <f t="shared" si="229"/>
        <v>0.13831359673475951</v>
      </c>
      <c r="F2523" s="2">
        <f t="shared" si="233"/>
        <v>8.2039393292144921E-2</v>
      </c>
      <c r="G2523" s="2">
        <f t="shared" si="231"/>
        <v>5.6274203442614593E-2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4.8899999999999997</v>
      </c>
      <c r="C2524" s="2">
        <f t="shared" si="234"/>
        <v>5.0836595647776273</v>
      </c>
      <c r="D2524" s="2">
        <f t="shared" si="230"/>
        <v>4.9469128601032661</v>
      </c>
      <c r="E2524" s="2">
        <f t="shared" ref="E2524:E2587" si="235">C2524-D2524</f>
        <v>0.13674670467436112</v>
      </c>
      <c r="F2524" s="2">
        <f t="shared" si="233"/>
        <v>9.2980855568588164E-2</v>
      </c>
      <c r="G2524" s="2">
        <f t="shared" si="231"/>
        <v>4.3765849105772955E-2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4.8499999999999996</v>
      </c>
      <c r="C2525" s="2">
        <f t="shared" si="234"/>
        <v>5.069250400965684</v>
      </c>
      <c r="D2525" s="2">
        <f t="shared" ref="D2525:D2588" si="236">$D$4*B2525+(1-$D$4)*D2524</f>
        <v>4.9397341297252462</v>
      </c>
      <c r="E2525" s="2">
        <f t="shared" si="235"/>
        <v>0.12951627124043785</v>
      </c>
      <c r="F2525" s="2">
        <f t="shared" si="233"/>
        <v>0.1002879387029581</v>
      </c>
      <c r="G2525" s="2">
        <f t="shared" si="231"/>
        <v>2.9228332537479751E-2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4.79</v>
      </c>
      <c r="C2526" s="2">
        <f t="shared" si="234"/>
        <v>5.0432118777401937</v>
      </c>
      <c r="D2526" s="2">
        <f t="shared" si="236"/>
        <v>4.9286427127085615</v>
      </c>
      <c r="E2526" s="2">
        <f t="shared" si="235"/>
        <v>0.11456916503163228</v>
      </c>
      <c r="F2526" s="2">
        <f t="shared" si="233"/>
        <v>0.10314418396869295</v>
      </c>
      <c r="G2526" s="2">
        <f t="shared" si="231"/>
        <v>1.1424981062939335E-2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4.8</v>
      </c>
      <c r="C2527" s="2">
        <f t="shared" si="234"/>
        <v>5.0119485119340101</v>
      </c>
      <c r="D2527" s="2">
        <f t="shared" si="236"/>
        <v>4.9191136228782977</v>
      </c>
      <c r="E2527" s="2">
        <f t="shared" si="235"/>
        <v>9.2834889055712466E-2</v>
      </c>
      <c r="F2527" s="2">
        <f t="shared" si="233"/>
        <v>0.10108232498609686</v>
      </c>
      <c r="G2527" s="2">
        <f t="shared" si="231"/>
        <v>-8.2474359303843919E-3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6">
        <f>TITRES_STAT!D2531</f>
        <v>4.84</v>
      </c>
      <c r="C2528" s="2">
        <f t="shared" si="234"/>
        <v>4.9762641254826239</v>
      </c>
      <c r="D2528" s="2">
        <f t="shared" si="236"/>
        <v>4.913253354516943</v>
      </c>
      <c r="E2528" s="2">
        <f t="shared" si="235"/>
        <v>6.3010770965680862E-2</v>
      </c>
      <c r="F2528" s="2">
        <f t="shared" si="233"/>
        <v>9.346801418201367E-2</v>
      </c>
      <c r="G2528" s="2">
        <f t="shared" si="231"/>
        <v>-3.0457243216332808E-2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4.78</v>
      </c>
      <c r="C2529" s="2">
        <f t="shared" si="234"/>
        <v>4.9368388754083732</v>
      </c>
      <c r="D2529" s="2">
        <f t="shared" si="236"/>
        <v>4.9033827356638362</v>
      </c>
      <c r="E2529" s="2">
        <f t="shared" si="235"/>
        <v>3.3456139744536983E-2</v>
      </c>
      <c r="F2529" s="2">
        <f t="shared" si="233"/>
        <v>8.1465639294518333E-2</v>
      </c>
      <c r="G2529" s="2">
        <f t="shared" si="231"/>
        <v>-4.8009499549981349E-2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4.8</v>
      </c>
      <c r="C2530" s="2">
        <f t="shared" si="234"/>
        <v>4.894248279191701</v>
      </c>
      <c r="D2530" s="2">
        <f t="shared" si="236"/>
        <v>4.8957247552442924</v>
      </c>
      <c r="E2530" s="2">
        <f t="shared" si="235"/>
        <v>-1.47647605259138E-3</v>
      </c>
      <c r="F2530" s="2">
        <f t="shared" si="233"/>
        <v>6.4877216225096401E-2</v>
      </c>
      <c r="G2530" s="2">
        <f t="shared" si="231"/>
        <v>-6.6353692277687781E-2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4.75</v>
      </c>
      <c r="C2531" s="2">
        <f t="shared" si="234"/>
        <v>4.8797485439314396</v>
      </c>
      <c r="D2531" s="2">
        <f t="shared" si="236"/>
        <v>4.8849303289299009</v>
      </c>
      <c r="E2531" s="2">
        <f t="shared" si="235"/>
        <v>-5.1817849984612252E-3</v>
      </c>
      <c r="F2531" s="2">
        <f t="shared" si="233"/>
        <v>5.0865415980384875E-2</v>
      </c>
      <c r="G2531" s="2">
        <f t="shared" si="231"/>
        <v>-5.60472009788461E-2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4.75</v>
      </c>
      <c r="C2532" s="2">
        <f t="shared" si="234"/>
        <v>4.8674795371727564</v>
      </c>
      <c r="D2532" s="2">
        <f t="shared" si="236"/>
        <v>4.8749354897499089</v>
      </c>
      <c r="E2532" s="2">
        <f t="shared" si="235"/>
        <v>-7.4559525771524804E-3</v>
      </c>
      <c r="F2532" s="2">
        <f t="shared" si="233"/>
        <v>3.9201142268877408E-2</v>
      </c>
      <c r="G2532" s="2">
        <f t="shared" ref="G2532:G2595" si="237">E2532-F2532</f>
        <v>-4.6657094846029888E-2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4.75</v>
      </c>
      <c r="C2533" s="2">
        <f t="shared" si="234"/>
        <v>4.8647903776077168</v>
      </c>
      <c r="D2533" s="2">
        <f t="shared" si="236"/>
        <v>4.8656810090276936</v>
      </c>
      <c r="E2533" s="2">
        <f t="shared" si="235"/>
        <v>-8.9063141997680617E-4</v>
      </c>
      <c r="F2533" s="2">
        <f t="shared" ref="F2533:F2596" si="239">(E2533*(2/(10)))+((1-(2/10))*F2532)</f>
        <v>3.1182787531106565E-2</v>
      </c>
      <c r="G2533" s="2">
        <f t="shared" si="237"/>
        <v>-3.2073418951083371E-2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4.8</v>
      </c>
      <c r="C2534" s="2">
        <f t="shared" si="234"/>
        <v>4.8686687810526834</v>
      </c>
      <c r="D2534" s="2">
        <f t="shared" si="236"/>
        <v>4.8608157490997161</v>
      </c>
      <c r="E2534" s="2">
        <f t="shared" si="235"/>
        <v>7.853031952967271E-3</v>
      </c>
      <c r="F2534" s="2">
        <f t="shared" si="239"/>
        <v>2.6516836415478709E-2</v>
      </c>
      <c r="G2534" s="2">
        <f t="shared" si="237"/>
        <v>-1.8663804462511438E-2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4.8</v>
      </c>
      <c r="C2535" s="2">
        <f t="shared" si="234"/>
        <v>4.8657966608907319</v>
      </c>
      <c r="D2535" s="2">
        <f t="shared" si="236"/>
        <v>4.856310878796033</v>
      </c>
      <c r="E2535" s="2">
        <f t="shared" si="235"/>
        <v>9.485782094698969E-3</v>
      </c>
      <c r="F2535" s="2">
        <f t="shared" si="239"/>
        <v>2.3110625551322761E-2</v>
      </c>
      <c r="G2535" s="2">
        <f t="shared" si="237"/>
        <v>-1.3624843456623792E-2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6">
        <f>TITRES_STAT!D2539</f>
        <v>4.79</v>
      </c>
      <c r="C2536" s="2">
        <f t="shared" si="234"/>
        <v>4.8541356361383112</v>
      </c>
      <c r="D2536" s="2">
        <f t="shared" si="236"/>
        <v>4.8513989618481785</v>
      </c>
      <c r="E2536" s="2">
        <f t="shared" si="235"/>
        <v>2.7366742901326901E-3</v>
      </c>
      <c r="F2536" s="2">
        <f t="shared" si="239"/>
        <v>1.9035835299084748E-2</v>
      </c>
      <c r="G2536" s="2">
        <f t="shared" si="237"/>
        <v>-1.6299161008952057E-2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6">
        <f>TITRES_STAT!D2540</f>
        <v>4.74</v>
      </c>
      <c r="C2537" s="2">
        <f t="shared" si="234"/>
        <v>4.8458070767324175</v>
      </c>
      <c r="D2537" s="2">
        <f t="shared" si="236"/>
        <v>4.8431471868964611</v>
      </c>
      <c r="E2537" s="2">
        <f t="shared" si="235"/>
        <v>2.6598898359564416E-3</v>
      </c>
      <c r="F2537" s="2">
        <f t="shared" si="239"/>
        <v>1.5760646206459089E-2</v>
      </c>
      <c r="G2537" s="2">
        <f t="shared" si="237"/>
        <v>-1.3100756370502648E-2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6">
        <f>TITRES_STAT!D2541</f>
        <v>4.7300000000000004</v>
      </c>
      <c r="C2538" s="2">
        <f t="shared" si="234"/>
        <v>4.8449136803120449</v>
      </c>
      <c r="D2538" s="2">
        <f t="shared" si="236"/>
        <v>4.8347659137930199</v>
      </c>
      <c r="E2538" s="2">
        <f t="shared" si="235"/>
        <v>1.0147766519025048E-2</v>
      </c>
      <c r="F2538" s="2">
        <f t="shared" si="239"/>
        <v>1.4638070268972282E-2</v>
      </c>
      <c r="G2538" s="2">
        <f t="shared" si="237"/>
        <v>-4.4903037499472338E-3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6">
        <f>TITRES_STAT!D2542</f>
        <v>4.6500000000000004</v>
      </c>
      <c r="C2539" s="2">
        <f t="shared" si="234"/>
        <v>4.8349269602640375</v>
      </c>
      <c r="D2539" s="2">
        <f t="shared" si="236"/>
        <v>4.8210795498083518</v>
      </c>
      <c r="E2539" s="2">
        <f t="shared" si="235"/>
        <v>1.3847410455685605E-2</v>
      </c>
      <c r="F2539" s="2">
        <f t="shared" si="239"/>
        <v>1.4479938306314947E-2</v>
      </c>
      <c r="G2539" s="2">
        <f t="shared" si="237"/>
        <v>-6.3252785062934205E-4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6">
        <f>TITRES_STAT!D2543</f>
        <v>4.62</v>
      </c>
      <c r="C2540" s="2">
        <f t="shared" si="234"/>
        <v>4.8295535817618775</v>
      </c>
      <c r="D2540" s="2">
        <f t="shared" si="236"/>
        <v>4.8061847683410663</v>
      </c>
      <c r="E2540" s="2">
        <f t="shared" si="235"/>
        <v>2.3368813420811207E-2</v>
      </c>
      <c r="F2540" s="2">
        <f t="shared" si="239"/>
        <v>1.6257713329214201E-2</v>
      </c>
      <c r="G2540" s="2">
        <f t="shared" si="237"/>
        <v>7.1111000915970064E-3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4.5999999999999996</v>
      </c>
      <c r="C2541" s="2">
        <f t="shared" si="234"/>
        <v>4.8173145691831269</v>
      </c>
      <c r="D2541" s="2">
        <f t="shared" si="236"/>
        <v>4.7909118225380247</v>
      </c>
      <c r="E2541" s="2">
        <f t="shared" si="235"/>
        <v>2.6402746645102226E-2</v>
      </c>
      <c r="F2541" s="2">
        <f t="shared" si="239"/>
        <v>1.8286719992391808E-2</v>
      </c>
      <c r="G2541" s="2">
        <f t="shared" si="237"/>
        <v>8.1160266527104188E-3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4.72</v>
      </c>
      <c r="C2542" s="2">
        <f t="shared" si="234"/>
        <v>4.8069584816164923</v>
      </c>
      <c r="D2542" s="2">
        <f t="shared" si="236"/>
        <v>4.7856590949426154</v>
      </c>
      <c r="E2542" s="2">
        <f t="shared" si="235"/>
        <v>2.1299386673876874E-2</v>
      </c>
      <c r="F2542" s="2">
        <f t="shared" si="239"/>
        <v>1.8889253328688821E-2</v>
      </c>
      <c r="G2542" s="2">
        <f t="shared" si="237"/>
        <v>2.4101333451880536E-3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4.6399999999999997</v>
      </c>
      <c r="C2543" s="2">
        <f t="shared" si="234"/>
        <v>4.7981956382908777</v>
      </c>
      <c r="D2543" s="2">
        <f t="shared" si="236"/>
        <v>4.7748695323542734</v>
      </c>
      <c r="E2543" s="2">
        <f t="shared" si="235"/>
        <v>2.3326105936604336E-2</v>
      </c>
      <c r="F2543" s="2">
        <f t="shared" si="239"/>
        <v>1.9776623850271926E-2</v>
      </c>
      <c r="G2543" s="2">
        <f t="shared" si="237"/>
        <v>3.5494820863324096E-3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4.55</v>
      </c>
      <c r="C2544" s="2">
        <f t="shared" si="234"/>
        <v>4.7984732323999735</v>
      </c>
      <c r="D2544" s="2">
        <f t="shared" si="236"/>
        <v>4.7582125299576603</v>
      </c>
      <c r="E2544" s="2">
        <f t="shared" si="235"/>
        <v>4.0260702442313168E-2</v>
      </c>
      <c r="F2544" s="2">
        <f t="shared" si="239"/>
        <v>2.3873439568680176E-2</v>
      </c>
      <c r="G2544" s="2">
        <f t="shared" si="237"/>
        <v>1.6387262873632992E-2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4.54</v>
      </c>
      <c r="C2545" s="2">
        <f t="shared" si="234"/>
        <v>4.7987081197230541</v>
      </c>
      <c r="D2545" s="2">
        <f t="shared" si="236"/>
        <v>4.7420486388496847</v>
      </c>
      <c r="E2545" s="2">
        <f t="shared" si="235"/>
        <v>5.6659480873369361E-2</v>
      </c>
      <c r="F2545" s="2">
        <f t="shared" si="239"/>
        <v>3.0430647829618015E-2</v>
      </c>
      <c r="G2545" s="2">
        <f t="shared" si="237"/>
        <v>2.6228833043751346E-2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4.49</v>
      </c>
      <c r="C2546" s="2">
        <f t="shared" si="234"/>
        <v>4.7973684089964301</v>
      </c>
      <c r="D2546" s="2">
        <f t="shared" si="236"/>
        <v>4.723378369305264</v>
      </c>
      <c r="E2546" s="2">
        <f t="shared" si="235"/>
        <v>7.3990039691166132E-2</v>
      </c>
      <c r="F2546" s="2">
        <f t="shared" si="239"/>
        <v>3.9142526201927638E-2</v>
      </c>
      <c r="G2546" s="2">
        <f t="shared" si="237"/>
        <v>3.4847513489238494E-2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4.49</v>
      </c>
      <c r="C2547" s="2">
        <f t="shared" si="234"/>
        <v>4.7885424999200561</v>
      </c>
      <c r="D2547" s="2">
        <f t="shared" si="236"/>
        <v>4.706091082690059</v>
      </c>
      <c r="E2547" s="2">
        <f t="shared" si="235"/>
        <v>8.2451417229997048E-2</v>
      </c>
      <c r="F2547" s="2">
        <f t="shared" si="239"/>
        <v>4.780430440754152E-2</v>
      </c>
      <c r="G2547" s="2">
        <f t="shared" si="237"/>
        <v>3.4647112822455528E-2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4.42</v>
      </c>
      <c r="C2548" s="2">
        <f t="shared" si="234"/>
        <v>4.7795359614708159</v>
      </c>
      <c r="D2548" s="2">
        <f t="shared" si="236"/>
        <v>4.6848991506389437</v>
      </c>
      <c r="E2548" s="2">
        <f t="shared" si="235"/>
        <v>9.4636810831872253E-2</v>
      </c>
      <c r="F2548" s="2">
        <f t="shared" si="239"/>
        <v>5.7170805692407671E-2</v>
      </c>
      <c r="G2548" s="2">
        <f t="shared" si="237"/>
        <v>3.7466005139464582E-2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4.42</v>
      </c>
      <c r="C2549" s="2">
        <f t="shared" si="234"/>
        <v>4.7596073520137674</v>
      </c>
      <c r="D2549" s="2">
        <f t="shared" si="236"/>
        <v>4.6652769913323553</v>
      </c>
      <c r="E2549" s="2">
        <f t="shared" si="235"/>
        <v>9.4330360681412095E-2</v>
      </c>
      <c r="F2549" s="2">
        <f t="shared" si="239"/>
        <v>6.4602716690208561E-2</v>
      </c>
      <c r="G2549" s="2">
        <f t="shared" si="237"/>
        <v>2.9727643991203534E-2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4.42</v>
      </c>
      <c r="C2550" s="2">
        <f t="shared" si="234"/>
        <v>4.7381292978578031</v>
      </c>
      <c r="D2550" s="2">
        <f t="shared" si="236"/>
        <v>4.6471083253077365</v>
      </c>
      <c r="E2550" s="2">
        <f t="shared" si="235"/>
        <v>9.1020972550066581E-2</v>
      </c>
      <c r="F2550" s="2">
        <f t="shared" si="239"/>
        <v>6.9886367862180165E-2</v>
      </c>
      <c r="G2550" s="2">
        <f t="shared" si="237"/>
        <v>2.1134604687886416E-2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4.42</v>
      </c>
      <c r="C2551" s="2">
        <f t="shared" si="234"/>
        <v>4.7168786366489108</v>
      </c>
      <c r="D2551" s="2">
        <f t="shared" si="236"/>
        <v>4.6302854863960521</v>
      </c>
      <c r="E2551" s="2">
        <f t="shared" si="235"/>
        <v>8.6593150252858742E-2</v>
      </c>
      <c r="F2551" s="2">
        <f t="shared" si="239"/>
        <v>7.3227724340315881E-2</v>
      </c>
      <c r="G2551" s="2">
        <f t="shared" si="237"/>
        <v>1.3365425912542861E-2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4.47</v>
      </c>
      <c r="C2552" s="2">
        <f t="shared" si="234"/>
        <v>4.7173588463952321</v>
      </c>
      <c r="D2552" s="2">
        <f t="shared" si="236"/>
        <v>4.6184124874037522</v>
      </c>
      <c r="E2552" s="2">
        <f t="shared" si="235"/>
        <v>9.8946358991479855E-2</v>
      </c>
      <c r="F2552" s="2">
        <f t="shared" si="239"/>
        <v>7.8371451270548675E-2</v>
      </c>
      <c r="G2552" s="2">
        <f t="shared" si="237"/>
        <v>2.0574907720931179E-2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6">
        <f>TITRES_STAT!D2556</f>
        <v>4.45</v>
      </c>
      <c r="C2553" s="2">
        <f t="shared" si="234"/>
        <v>4.7054574854113502</v>
      </c>
      <c r="D2553" s="2">
        <f t="shared" si="236"/>
        <v>4.6059374883368083</v>
      </c>
      <c r="E2553" s="2">
        <f t="shared" si="235"/>
        <v>9.9519997074541955E-2</v>
      </c>
      <c r="F2553" s="2">
        <f t="shared" si="239"/>
        <v>8.260116043134734E-2</v>
      </c>
      <c r="G2553" s="2">
        <f t="shared" si="237"/>
        <v>1.6918836643194615E-2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6">
        <f>TITRES_STAT!D2557</f>
        <v>4.49</v>
      </c>
      <c r="C2554" s="2">
        <f t="shared" si="234"/>
        <v>4.6815409491942193</v>
      </c>
      <c r="D2554" s="2">
        <f t="shared" si="236"/>
        <v>4.5973495262377853</v>
      </c>
      <c r="E2554" s="2">
        <f t="shared" si="235"/>
        <v>8.4191422956434003E-2</v>
      </c>
      <c r="F2554" s="2">
        <f t="shared" si="239"/>
        <v>8.2919212936364686E-2</v>
      </c>
      <c r="G2554" s="2">
        <f t="shared" si="237"/>
        <v>1.272210020069317E-3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4.49</v>
      </c>
      <c r="C2555" s="2">
        <f t="shared" si="234"/>
        <v>4.6597654185489548</v>
      </c>
      <c r="D2555" s="2">
        <f t="shared" si="236"/>
        <v>4.5893977094794307</v>
      </c>
      <c r="E2555" s="2">
        <f t="shared" si="235"/>
        <v>7.0367709069524054E-2</v>
      </c>
      <c r="F2555" s="2">
        <f t="shared" si="239"/>
        <v>8.040891216299656E-2</v>
      </c>
      <c r="G2555" s="2">
        <f t="shared" si="237"/>
        <v>-1.0041203093472506E-2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4.45</v>
      </c>
      <c r="C2556" s="2">
        <f t="shared" si="234"/>
        <v>4.6336476618491158</v>
      </c>
      <c r="D2556" s="2">
        <f t="shared" si="236"/>
        <v>4.5790719532216952</v>
      </c>
      <c r="E2556" s="2">
        <f t="shared" si="235"/>
        <v>5.4575708627420561E-2</v>
      </c>
      <c r="F2556" s="2">
        <f t="shared" si="239"/>
        <v>7.524227145588136E-2</v>
      </c>
      <c r="G2556" s="2">
        <f t="shared" si="237"/>
        <v>-2.0666562828460799E-2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4.5</v>
      </c>
      <c r="C2557" s="2">
        <f t="shared" si="234"/>
        <v>4.6115480215646363</v>
      </c>
      <c r="D2557" s="2">
        <f t="shared" si="236"/>
        <v>4.5732147715015694</v>
      </c>
      <c r="E2557" s="2">
        <f t="shared" si="235"/>
        <v>3.833325006306687E-2</v>
      </c>
      <c r="F2557" s="2">
        <f t="shared" si="239"/>
        <v>6.7860467177318473E-2</v>
      </c>
      <c r="G2557" s="2">
        <f t="shared" si="237"/>
        <v>-2.9527217114251603E-2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4.4000000000000004</v>
      </c>
      <c r="C2558" s="2">
        <f t="shared" si="234"/>
        <v>4.5820790951700765</v>
      </c>
      <c r="D2558" s="2">
        <f t="shared" si="236"/>
        <v>4.5603840476866386</v>
      </c>
      <c r="E2558" s="2">
        <f t="shared" si="235"/>
        <v>2.1695047483437868E-2</v>
      </c>
      <c r="F2558" s="2">
        <f t="shared" si="239"/>
        <v>5.8627383238542351E-2</v>
      </c>
      <c r="G2558" s="2">
        <f t="shared" si="237"/>
        <v>-3.6932335755104483E-2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4.4000000000000004</v>
      </c>
      <c r="C2559" s="2">
        <f t="shared" si="234"/>
        <v>4.5571438497592958</v>
      </c>
      <c r="D2559" s="2">
        <f t="shared" si="236"/>
        <v>4.5485037478579988</v>
      </c>
      <c r="E2559" s="2">
        <f t="shared" si="235"/>
        <v>8.6401019012969371E-3</v>
      </c>
      <c r="F2559" s="2">
        <f t="shared" si="239"/>
        <v>4.8629926971093272E-2</v>
      </c>
      <c r="G2559" s="2">
        <f t="shared" si="237"/>
        <v>-3.9989825069796335E-2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4.3499999999999996</v>
      </c>
      <c r="C2560" s="2">
        <f t="shared" si="234"/>
        <v>4.5360447959501728</v>
      </c>
      <c r="D2560" s="2">
        <f t="shared" si="236"/>
        <v>4.5337997665351839</v>
      </c>
      <c r="E2560" s="2">
        <f t="shared" si="235"/>
        <v>2.2450294149889416E-3</v>
      </c>
      <c r="F2560" s="2">
        <f t="shared" si="239"/>
        <v>3.935294745987241E-2</v>
      </c>
      <c r="G2560" s="2">
        <f t="shared" si="237"/>
        <v>-3.7107918044883469E-2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4.37</v>
      </c>
      <c r="C2561" s="2">
        <f t="shared" si="234"/>
        <v>4.5181917504193772</v>
      </c>
      <c r="D2561" s="2">
        <f t="shared" si="236"/>
        <v>4.5216664504955402</v>
      </c>
      <c r="E2561" s="2">
        <f t="shared" si="235"/>
        <v>-3.4747000761630176E-3</v>
      </c>
      <c r="F2561" s="2">
        <f t="shared" si="239"/>
        <v>3.0787417952665326E-2</v>
      </c>
      <c r="G2561" s="2">
        <f t="shared" si="237"/>
        <v>-3.4262118028828344E-2</v>
      </c>
      <c r="H2561" s="2" t="str">
        <f t="shared" si="238"/>
        <v>Hold</v>
      </c>
    </row>
    <row r="2562" spans="1:8" ht="13.5" x14ac:dyDescent="0.25">
      <c r="A2562" s="3">
        <f>TITRES_STAT!B2565</f>
        <v>45733</v>
      </c>
      <c r="B2562" s="6">
        <f>TITRES_STAT!D2565</f>
        <v>4.3099999999999996</v>
      </c>
      <c r="C2562" s="2">
        <f t="shared" si="234"/>
        <v>4.5107776349702418</v>
      </c>
      <c r="D2562" s="2">
        <f t="shared" si="236"/>
        <v>4.5059874541625371</v>
      </c>
      <c r="E2562" s="2">
        <f t="shared" si="235"/>
        <v>4.7901808077046582E-3</v>
      </c>
      <c r="F2562" s="2">
        <f t="shared" si="239"/>
        <v>2.5587970523673193E-2</v>
      </c>
      <c r="G2562" s="2">
        <f t="shared" si="237"/>
        <v>-2.0797789715968535E-2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6">
        <f>TITRES_STAT!D2566</f>
        <v>4.3</v>
      </c>
      <c r="C2563" s="2">
        <f t="shared" si="234"/>
        <v>4.5014272295902042</v>
      </c>
      <c r="D2563" s="2">
        <f t="shared" si="236"/>
        <v>4.4907291242245719</v>
      </c>
      <c r="E2563" s="2">
        <f t="shared" si="235"/>
        <v>1.0698105365632316E-2</v>
      </c>
      <c r="F2563" s="2">
        <f t="shared" si="239"/>
        <v>2.260999749206502E-2</v>
      </c>
      <c r="G2563" s="2">
        <f t="shared" si="237"/>
        <v>-1.1911892126432705E-2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6">
        <f>TITRES_STAT!D2567</f>
        <v>4.29</v>
      </c>
      <c r="C2564" s="2">
        <f t="shared" si="234"/>
        <v>4.499669194268634</v>
      </c>
      <c r="D2564" s="2">
        <f t="shared" si="236"/>
        <v>4.4758603002079367</v>
      </c>
      <c r="E2564" s="2">
        <f t="shared" si="235"/>
        <v>2.3808894060697305E-2</v>
      </c>
      <c r="F2564" s="2">
        <f t="shared" si="239"/>
        <v>2.2849776805791477E-2</v>
      </c>
      <c r="G2564" s="2">
        <f t="shared" si="237"/>
        <v>9.59117254905828E-4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6">
        <f>TITRES_STAT!D2568</f>
        <v>4.28</v>
      </c>
      <c r="C2565" s="2">
        <f t="shared" si="234"/>
        <v>4.4981816259196137</v>
      </c>
      <c r="D2565" s="2">
        <f t="shared" si="236"/>
        <v>4.4613521298221643</v>
      </c>
      <c r="E2565" s="2">
        <f t="shared" si="235"/>
        <v>3.6829496097449343E-2</v>
      </c>
      <c r="F2565" s="2">
        <f t="shared" si="239"/>
        <v>2.5645720664123052E-2</v>
      </c>
      <c r="G2565" s="2">
        <f t="shared" si="237"/>
        <v>1.1183775433326291E-2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6">
        <f>TITRES_STAT!D2569</f>
        <v>4.3099999999999996</v>
      </c>
      <c r="C2566" s="2">
        <f t="shared" si="234"/>
        <v>4.490769068085827</v>
      </c>
      <c r="D2566" s="2">
        <f t="shared" si="236"/>
        <v>4.4501408609464486</v>
      </c>
      <c r="E2566" s="2">
        <f t="shared" si="235"/>
        <v>4.0628207139378425E-2</v>
      </c>
      <c r="F2566" s="2">
        <f t="shared" si="239"/>
        <v>2.864221795917413E-2</v>
      </c>
      <c r="G2566" s="2">
        <f t="shared" si="237"/>
        <v>1.1985989180204295E-2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6">
        <f>TITRES_STAT!D2570</f>
        <v>4.3099999999999996</v>
      </c>
      <c r="C2567" s="2">
        <f t="shared" si="234"/>
        <v>4.4921892114572382</v>
      </c>
      <c r="D2567" s="2">
        <f t="shared" si="236"/>
        <v>4.4397600564318971</v>
      </c>
      <c r="E2567" s="2">
        <f t="shared" si="235"/>
        <v>5.2429155025341068E-2</v>
      </c>
      <c r="F2567" s="2">
        <f t="shared" si="239"/>
        <v>3.339960537240752E-2</v>
      </c>
      <c r="G2567" s="2">
        <f t="shared" si="237"/>
        <v>1.9029549652933547E-2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6">
        <f>TITRES_STAT!D2571</f>
        <v>4.3099999999999996</v>
      </c>
      <c r="C2568" s="2">
        <f t="shared" si="234"/>
        <v>4.4780062558484319</v>
      </c>
      <c r="D2568" s="2">
        <f t="shared" si="236"/>
        <v>4.4301482003999046</v>
      </c>
      <c r="E2568" s="2">
        <f t="shared" si="235"/>
        <v>4.7858055448527281E-2</v>
      </c>
      <c r="F2568" s="2">
        <f t="shared" si="239"/>
        <v>3.6291295387631477E-2</v>
      </c>
      <c r="G2568" s="2">
        <f t="shared" si="237"/>
        <v>1.1566760060895805E-2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6">
        <f>TITRES_STAT!D2572</f>
        <v>4.3099999999999996</v>
      </c>
      <c r="C2569" s="2">
        <f t="shared" si="234"/>
        <v>4.4660052934102117</v>
      </c>
      <c r="D2569" s="2">
        <f t="shared" si="236"/>
        <v>4.4212483337036153</v>
      </c>
      <c r="E2569" s="2">
        <f t="shared" si="235"/>
        <v>4.4756959706596433E-2</v>
      </c>
      <c r="F2569" s="2">
        <f t="shared" si="239"/>
        <v>3.7984428251424472E-2</v>
      </c>
      <c r="G2569" s="2">
        <f t="shared" si="237"/>
        <v>6.7725314551719609E-3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6">
        <f>TITRES_STAT!D2573</f>
        <v>4.4400000000000004</v>
      </c>
      <c r="C2570" s="2">
        <f t="shared" si="234"/>
        <v>4.4481583251932557</v>
      </c>
      <c r="D2570" s="2">
        <f t="shared" si="236"/>
        <v>4.4226373460218662</v>
      </c>
      <c r="E2570" s="2">
        <f t="shared" si="235"/>
        <v>2.5520979171389513E-2</v>
      </c>
      <c r="F2570" s="2">
        <f t="shared" si="239"/>
        <v>3.5491738435417482E-2</v>
      </c>
      <c r="G2570" s="2">
        <f t="shared" si="237"/>
        <v>-9.9707592640279688E-3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4.43</v>
      </c>
      <c r="C2571" s="2">
        <f t="shared" si="234"/>
        <v>4.4361339674712159</v>
      </c>
      <c r="D2571" s="2">
        <f t="shared" si="236"/>
        <v>4.4231827277980242</v>
      </c>
      <c r="E2571" s="2">
        <f t="shared" si="235"/>
        <v>1.2951239673191672E-2</v>
      </c>
      <c r="F2571" s="2">
        <f t="shared" si="239"/>
        <v>3.0983638682972322E-2</v>
      </c>
      <c r="G2571" s="2">
        <f t="shared" si="237"/>
        <v>-1.803239900978065E-2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4.43</v>
      </c>
      <c r="C2572" s="2">
        <f t="shared" si="234"/>
        <v>4.4167287417064136</v>
      </c>
      <c r="D2572" s="2">
        <f t="shared" si="236"/>
        <v>4.4236877109240966</v>
      </c>
      <c r="E2572" s="2">
        <f t="shared" si="235"/>
        <v>-6.9589692176830198E-3</v>
      </c>
      <c r="F2572" s="2">
        <f t="shared" si="239"/>
        <v>2.3395117102841256E-2</v>
      </c>
      <c r="G2572" s="2">
        <f t="shared" si="237"/>
        <v>-3.0354086320524276E-2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4.4000000000000004</v>
      </c>
      <c r="C2573" s="2">
        <f t="shared" si="234"/>
        <v>4.3987704737515809</v>
      </c>
      <c r="D2573" s="2">
        <f t="shared" si="236"/>
        <v>4.4219330656704603</v>
      </c>
      <c r="E2573" s="2">
        <f t="shared" si="235"/>
        <v>-2.3162591918879372E-2</v>
      </c>
      <c r="F2573" s="2">
        <f t="shared" si="239"/>
        <v>1.4083575298497131E-2</v>
      </c>
      <c r="G2573" s="2">
        <f t="shared" si="237"/>
        <v>-3.7246167217376502E-2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4.45</v>
      </c>
      <c r="C2574" s="2">
        <f t="shared" si="234"/>
        <v>4.3820365547128759</v>
      </c>
      <c r="D2574" s="2">
        <f t="shared" si="236"/>
        <v>4.4240120978430193</v>
      </c>
      <c r="E2574" s="2">
        <f t="shared" si="235"/>
        <v>-4.19755431301434E-2</v>
      </c>
      <c r="F2574" s="2">
        <f t="shared" si="239"/>
        <v>2.8717516127690253E-3</v>
      </c>
      <c r="G2574" s="2">
        <f t="shared" si="237"/>
        <v>-4.4847294742912422E-2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4.54</v>
      </c>
      <c r="C2575" s="2">
        <f t="shared" ref="C2575:C2638" si="240">$C$4*B2565+C2574*(1-$C$4)</f>
        <v>4.3663386232185877</v>
      </c>
      <c r="D2575" s="2">
        <f t="shared" si="236"/>
        <v>4.4326037942990917</v>
      </c>
      <c r="E2575" s="2">
        <f t="shared" si="235"/>
        <v>-6.6265171080504004E-2</v>
      </c>
      <c r="F2575" s="2">
        <f t="shared" si="239"/>
        <v>-1.095563292588558E-2</v>
      </c>
      <c r="G2575" s="2">
        <f t="shared" si="237"/>
        <v>-5.5309538154618421E-2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4.4000000000000004</v>
      </c>
      <c r="C2576" s="2">
        <f t="shared" si="240"/>
        <v>4.3576711427234205</v>
      </c>
      <c r="D2576" s="2">
        <f t="shared" si="236"/>
        <v>4.4301886984250851</v>
      </c>
      <c r="E2576" s="2">
        <f t="shared" si="235"/>
        <v>-7.2517555701664627E-2</v>
      </c>
      <c r="F2576" s="2">
        <f t="shared" si="239"/>
        <v>-2.3268017481041389E-2</v>
      </c>
      <c r="G2576" s="2">
        <f t="shared" si="237"/>
        <v>-4.9249538220623237E-2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4.45</v>
      </c>
      <c r="C2577" s="2">
        <f t="shared" si="240"/>
        <v>4.3503371207659711</v>
      </c>
      <c r="D2577" s="2">
        <f t="shared" si="236"/>
        <v>4.4316562022454491</v>
      </c>
      <c r="E2577" s="2">
        <f t="shared" si="235"/>
        <v>-8.1319081479477973E-2</v>
      </c>
      <c r="F2577" s="2">
        <f t="shared" si="239"/>
        <v>-3.4878230280728707E-2</v>
      </c>
      <c r="G2577" s="2">
        <f t="shared" si="237"/>
        <v>-4.6440851198749265E-2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4.45</v>
      </c>
      <c r="C2578" s="2">
        <f t="shared" si="240"/>
        <v>4.3441314098788988</v>
      </c>
      <c r="D2578" s="2">
        <f t="shared" si="236"/>
        <v>4.4330150020791201</v>
      </c>
      <c r="E2578" s="2">
        <f t="shared" si="235"/>
        <v>-8.8883592200221351E-2</v>
      </c>
      <c r="F2578" s="2">
        <f t="shared" si="239"/>
        <v>-4.567930266462724E-2</v>
      </c>
      <c r="G2578" s="2">
        <f t="shared" si="237"/>
        <v>-4.3204289535594111E-2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4.3499999999999996</v>
      </c>
      <c r="C2579" s="2">
        <f t="shared" si="240"/>
        <v>4.3388804237436833</v>
      </c>
      <c r="D2579" s="2">
        <f t="shared" si="236"/>
        <v>4.4268657426658518</v>
      </c>
      <c r="E2579" s="2">
        <f t="shared" si="235"/>
        <v>-8.7985318922168432E-2</v>
      </c>
      <c r="F2579" s="2">
        <f t="shared" si="239"/>
        <v>-5.4140505916135478E-2</v>
      </c>
      <c r="G2579" s="2">
        <f t="shared" si="237"/>
        <v>-3.3844813006032953E-2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4.38</v>
      </c>
      <c r="C2580" s="2">
        <f t="shared" si="240"/>
        <v>4.35443728162927</v>
      </c>
      <c r="D2580" s="2">
        <f t="shared" si="236"/>
        <v>4.4233942061720848</v>
      </c>
      <c r="E2580" s="2">
        <f t="shared" si="235"/>
        <v>-6.8956924542814768E-2</v>
      </c>
      <c r="F2580" s="2">
        <f t="shared" si="239"/>
        <v>-5.7103789641471336E-2</v>
      </c>
      <c r="G2580" s="2">
        <f t="shared" si="237"/>
        <v>-1.1853134901343432E-2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4.3899999999999997</v>
      </c>
      <c r="C2581" s="2">
        <f t="shared" si="240"/>
        <v>4.3660623152247666</v>
      </c>
      <c r="D2581" s="2">
        <f t="shared" si="236"/>
        <v>4.4209205612704485</v>
      </c>
      <c r="E2581" s="2">
        <f t="shared" si="235"/>
        <v>-5.4858246045681902E-2</v>
      </c>
      <c r="F2581" s="2">
        <f t="shared" si="239"/>
        <v>-5.6654680922313454E-2</v>
      </c>
      <c r="G2581" s="2">
        <f t="shared" si="237"/>
        <v>1.7964348766315516E-3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6">
        <f>TITRES_STAT!D2585</f>
        <v>4.3600000000000003</v>
      </c>
      <c r="C2582" s="2">
        <f t="shared" si="240"/>
        <v>4.3758988821132645</v>
      </c>
      <c r="D2582" s="2">
        <f t="shared" si="236"/>
        <v>4.4164079271022674</v>
      </c>
      <c r="E2582" s="2">
        <f t="shared" si="235"/>
        <v>-4.0509044989002874E-2</v>
      </c>
      <c r="F2582" s="2">
        <f t="shared" si="239"/>
        <v>-5.3425553735651339E-2</v>
      </c>
      <c r="G2582" s="2">
        <f t="shared" si="237"/>
        <v>1.2916508746648465E-2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6">
        <f>TITRES_STAT!D2586</f>
        <v>4.38</v>
      </c>
      <c r="C2583" s="2">
        <f t="shared" si="240"/>
        <v>4.3796067464035318</v>
      </c>
      <c r="D2583" s="2">
        <f t="shared" si="236"/>
        <v>4.413711043613211</v>
      </c>
      <c r="E2583" s="2">
        <f t="shared" si="235"/>
        <v>-3.4104297209679224E-2</v>
      </c>
      <c r="F2583" s="2">
        <f t="shared" si="239"/>
        <v>-4.9561302430456922E-2</v>
      </c>
      <c r="G2583" s="2">
        <f t="shared" si="237"/>
        <v>1.5457005220777698E-2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6">
        <f>TITRES_STAT!D2587</f>
        <v>4.3499999999999996</v>
      </c>
      <c r="C2584" s="2">
        <f t="shared" si="240"/>
        <v>4.3904364777260652</v>
      </c>
      <c r="D2584" s="2">
        <f t="shared" si="236"/>
        <v>4.4089917070492692</v>
      </c>
      <c r="E2584" s="2">
        <f t="shared" si="235"/>
        <v>-1.8555229323204081E-2</v>
      </c>
      <c r="F2584" s="2">
        <f t="shared" si="239"/>
        <v>-4.3360087809006354E-2</v>
      </c>
      <c r="G2584" s="2">
        <f t="shared" si="237"/>
        <v>2.4804858485802272E-2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6">
        <f>TITRES_STAT!D2588</f>
        <v>4.34</v>
      </c>
      <c r="C2585" s="2">
        <f t="shared" si="240"/>
        <v>4.4134462503835934</v>
      </c>
      <c r="D2585" s="2">
        <f t="shared" si="236"/>
        <v>4.4038812102308054</v>
      </c>
      <c r="E2585" s="2">
        <f t="shared" si="235"/>
        <v>9.5650401527880291E-3</v>
      </c>
      <c r="F2585" s="2">
        <f t="shared" si="239"/>
        <v>-3.2775062216647478E-2</v>
      </c>
      <c r="G2585" s="2">
        <f t="shared" si="237"/>
        <v>4.2340102369435507E-2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6">
        <f>TITRES_STAT!D2589</f>
        <v>4.25</v>
      </c>
      <c r="C2586" s="2">
        <f t="shared" si="240"/>
        <v>4.4113775964784248</v>
      </c>
      <c r="D2586" s="2">
        <f t="shared" si="236"/>
        <v>4.3924826020655603</v>
      </c>
      <c r="E2586" s="2">
        <f t="shared" si="235"/>
        <v>1.8894994412864463E-2</v>
      </c>
      <c r="F2586" s="2">
        <f t="shared" si="239"/>
        <v>-2.2441050890745093E-2</v>
      </c>
      <c r="G2586" s="2">
        <f t="shared" si="237"/>
        <v>4.1336045303609556E-2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6">
        <f>TITRES_STAT!D2590</f>
        <v>4.2</v>
      </c>
      <c r="C2587" s="2">
        <f t="shared" si="240"/>
        <v>4.4173195047125136</v>
      </c>
      <c r="D2587" s="2">
        <f t="shared" si="236"/>
        <v>4.3782246315421851</v>
      </c>
      <c r="E2587" s="2">
        <f t="shared" si="235"/>
        <v>3.9094873170328448E-2</v>
      </c>
      <c r="F2587" s="2">
        <f t="shared" si="239"/>
        <v>-1.0133866078530384E-2</v>
      </c>
      <c r="G2587" s="2">
        <f t="shared" si="237"/>
        <v>4.922873924885883E-2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6">
        <f>TITRES_STAT!D2591</f>
        <v>4.2</v>
      </c>
      <c r="C2588" s="2">
        <f t="shared" si="240"/>
        <v>4.4223472732182803</v>
      </c>
      <c r="D2588" s="2">
        <f t="shared" si="236"/>
        <v>4.3650228069835046</v>
      </c>
      <c r="E2588" s="2">
        <f t="shared" ref="E2588:E2651" si="241">C2588-D2588</f>
        <v>5.7324466234775606E-2</v>
      </c>
      <c r="F2588" s="2">
        <f t="shared" si="239"/>
        <v>3.357800384130815E-3</v>
      </c>
      <c r="G2588" s="2">
        <f t="shared" si="237"/>
        <v>5.3966665850644788E-2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6">
        <f>TITRES_STAT!D2592</f>
        <v>4.09</v>
      </c>
      <c r="C2589" s="2">
        <f t="shared" si="240"/>
        <v>4.4112169234923906</v>
      </c>
      <c r="D2589" s="2">
        <f t="shared" ref="D2589:D2652" si="242">$D$4*B2589+(1-$D$4)*D2588</f>
        <v>4.3446507472069484</v>
      </c>
      <c r="E2589" s="2">
        <f t="shared" si="241"/>
        <v>6.6566176285442147E-2</v>
      </c>
      <c r="F2589" s="2">
        <f t="shared" si="239"/>
        <v>1.5999475564393083E-2</v>
      </c>
      <c r="G2589" s="2">
        <f t="shared" si="237"/>
        <v>5.056670072104906E-2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3.95</v>
      </c>
      <c r="C2590" s="2">
        <f t="shared" si="240"/>
        <v>4.4064143198781771</v>
      </c>
      <c r="D2590" s="2">
        <f t="shared" si="242"/>
        <v>4.315417358524952</v>
      </c>
      <c r="E2590" s="2">
        <f t="shared" si="241"/>
        <v>9.0996961353225103E-2</v>
      </c>
      <c r="F2590" s="2">
        <f t="shared" si="239"/>
        <v>3.0998972722159492E-2</v>
      </c>
      <c r="G2590" s="2">
        <f t="shared" si="237"/>
        <v>5.9997988631065612E-2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6">
        <f>TITRES_STAT!D2594</f>
        <v>3.72</v>
      </c>
      <c r="C2591" s="2">
        <f t="shared" si="240"/>
        <v>4.403889039896919</v>
      </c>
      <c r="D2591" s="2">
        <f t="shared" si="242"/>
        <v>4.2713123690045851</v>
      </c>
      <c r="E2591" s="2">
        <f t="shared" si="241"/>
        <v>0.13257667089233394</v>
      </c>
      <c r="F2591" s="2">
        <f t="shared" si="239"/>
        <v>5.1314512356194386E-2</v>
      </c>
      <c r="G2591" s="2">
        <f t="shared" si="237"/>
        <v>8.126215853613955E-2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3.5</v>
      </c>
      <c r="C2592" s="2">
        <f t="shared" si="240"/>
        <v>4.3971368799127779</v>
      </c>
      <c r="D2592" s="2">
        <f t="shared" si="242"/>
        <v>4.2141781194486896</v>
      </c>
      <c r="E2592" s="2">
        <f t="shared" si="241"/>
        <v>0.18295876046408832</v>
      </c>
      <c r="F2592" s="2">
        <f t="shared" si="239"/>
        <v>7.764336197777319E-2</v>
      </c>
      <c r="G2592" s="2">
        <f t="shared" si="237"/>
        <v>0.10531539848631513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3.56</v>
      </c>
      <c r="C2593" s="2">
        <f t="shared" si="240"/>
        <v>4.3945004368492739</v>
      </c>
      <c r="D2593" s="2">
        <f t="shared" si="242"/>
        <v>4.1657204809710091</v>
      </c>
      <c r="E2593" s="2">
        <f t="shared" si="241"/>
        <v>0.22877995587826483</v>
      </c>
      <c r="F2593" s="2">
        <f t="shared" si="239"/>
        <v>0.10787068075787151</v>
      </c>
      <c r="G2593" s="2">
        <f t="shared" si="237"/>
        <v>0.12090927512039332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3.65</v>
      </c>
      <c r="C2594" s="2">
        <f t="shared" si="240"/>
        <v>4.3876542157955392</v>
      </c>
      <c r="D2594" s="2">
        <f t="shared" si="242"/>
        <v>4.1275189638620455</v>
      </c>
      <c r="E2594" s="2">
        <f t="shared" si="241"/>
        <v>0.26013525193349363</v>
      </c>
      <c r="F2594" s="2">
        <f t="shared" si="239"/>
        <v>0.13832359499299593</v>
      </c>
      <c r="G2594" s="2">
        <f t="shared" si="237"/>
        <v>0.1218116569404977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6">
        <f>TITRES_STAT!D2598</f>
        <v>3.81</v>
      </c>
      <c r="C2595" s="2">
        <f t="shared" si="240"/>
        <v>4.380322797980841</v>
      </c>
      <c r="D2595" s="2">
        <f t="shared" si="242"/>
        <v>4.1039990406130054</v>
      </c>
      <c r="E2595" s="2">
        <f t="shared" si="241"/>
        <v>0.27632375736783565</v>
      </c>
      <c r="F2595" s="2">
        <f t="shared" si="239"/>
        <v>0.16592362746796388</v>
      </c>
      <c r="G2595" s="2">
        <f t="shared" si="237"/>
        <v>0.11040012989987177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3.75</v>
      </c>
      <c r="C2596" s="2">
        <f t="shared" si="240"/>
        <v>4.360273136753019</v>
      </c>
      <c r="D2596" s="2">
        <f t="shared" si="242"/>
        <v>4.0777768894564863</v>
      </c>
      <c r="E2596" s="2">
        <f t="shared" si="241"/>
        <v>0.28249624729653267</v>
      </c>
      <c r="F2596" s="2">
        <f t="shared" si="239"/>
        <v>0.18923815143367764</v>
      </c>
      <c r="G2596" s="2">
        <f t="shared" ref="G2596:G2659" si="243">E2596-F2596</f>
        <v>9.3258095862855023E-2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3.62</v>
      </c>
      <c r="C2597" s="2">
        <f t="shared" si="240"/>
        <v>4.3356157310987085</v>
      </c>
      <c r="D2597" s="2">
        <f t="shared" si="242"/>
        <v>4.0438674902374876</v>
      </c>
      <c r="E2597" s="2">
        <f t="shared" si="241"/>
        <v>0.29174824086122086</v>
      </c>
      <c r="F2597" s="2">
        <f t="shared" ref="F2597:F2660" si="245">(E2597*(2/(10)))+((1-(2/10))*F2596)</f>
        <v>0.20974016931918629</v>
      </c>
      <c r="G2597" s="2">
        <f t="shared" si="243"/>
        <v>8.2008071542034572E-2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3.65</v>
      </c>
      <c r="C2598" s="2">
        <f t="shared" si="240"/>
        <v>4.3147517724681377</v>
      </c>
      <c r="D2598" s="2">
        <f t="shared" si="242"/>
        <v>4.0146921205902659</v>
      </c>
      <c r="E2598" s="2">
        <f t="shared" si="241"/>
        <v>0.30005965187787176</v>
      </c>
      <c r="F2598" s="2">
        <f t="shared" si="245"/>
        <v>0.22780406583092339</v>
      </c>
      <c r="G2598" s="2">
        <f t="shared" si="243"/>
        <v>7.2255586046948372E-2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3.7</v>
      </c>
      <c r="C2599" s="2">
        <f t="shared" si="240"/>
        <v>4.2801745767038089</v>
      </c>
      <c r="D2599" s="2">
        <f t="shared" si="242"/>
        <v>3.9913815931391352</v>
      </c>
      <c r="E2599" s="2">
        <f t="shared" si="241"/>
        <v>0.28879298356467364</v>
      </c>
      <c r="F2599" s="2">
        <f t="shared" si="245"/>
        <v>0.24000184937767347</v>
      </c>
      <c r="G2599" s="2">
        <f t="shared" si="243"/>
        <v>4.8791134187000179E-2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3.7</v>
      </c>
      <c r="C2600" s="2">
        <f t="shared" si="240"/>
        <v>4.2293784879801457</v>
      </c>
      <c r="D2600" s="2">
        <f t="shared" si="242"/>
        <v>3.9697977714251254</v>
      </c>
      <c r="E2600" s="2">
        <f t="shared" si="241"/>
        <v>0.25958071655502035</v>
      </c>
      <c r="F2600" s="2">
        <f t="shared" si="245"/>
        <v>0.24391762281314286</v>
      </c>
      <c r="G2600" s="2">
        <f t="shared" si="243"/>
        <v>1.5663093741877493E-2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3.76</v>
      </c>
      <c r="C2601" s="2">
        <f t="shared" si="240"/>
        <v>4.1510125667524314</v>
      </c>
      <c r="D2601" s="2">
        <f t="shared" si="242"/>
        <v>3.9542571957640047</v>
      </c>
      <c r="E2601" s="2">
        <f t="shared" si="241"/>
        <v>0.19675537098842666</v>
      </c>
      <c r="F2601" s="2">
        <f t="shared" si="245"/>
        <v>0.23448517244819964</v>
      </c>
      <c r="G2601" s="2">
        <f t="shared" si="243"/>
        <v>-3.7729801459772977E-2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6">
        <f>TITRES_STAT!D2605</f>
        <v>3.84</v>
      </c>
      <c r="C2602" s="2">
        <f t="shared" si="240"/>
        <v>4.0508567872520578</v>
      </c>
      <c r="D2602" s="2">
        <f t="shared" si="242"/>
        <v>3.9457936997814858</v>
      </c>
      <c r="E2602" s="2">
        <f t="shared" si="241"/>
        <v>0.10506308747057203</v>
      </c>
      <c r="F2602" s="2">
        <f t="shared" si="245"/>
        <v>0.20860075545267412</v>
      </c>
      <c r="G2602" s="2">
        <f t="shared" si="243"/>
        <v>-0.10353766798210209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6">
        <f>TITRES_STAT!D2606</f>
        <v>3.82</v>
      </c>
      <c r="C2603" s="2">
        <f t="shared" si="240"/>
        <v>3.9753403584440488</v>
      </c>
      <c r="D2603" s="2">
        <f t="shared" si="242"/>
        <v>3.9364756479458203</v>
      </c>
      <c r="E2603" s="2">
        <f t="shared" si="241"/>
        <v>3.8864710498228483E-2</v>
      </c>
      <c r="F2603" s="2">
        <f t="shared" si="245"/>
        <v>0.17465354646178499</v>
      </c>
      <c r="G2603" s="2">
        <f t="shared" si="243"/>
        <v>-0.13578883596355651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6">
        <f>TITRES_STAT!D2607</f>
        <v>3.83</v>
      </c>
      <c r="C2604" s="2">
        <f t="shared" si="240"/>
        <v>3.925287995606503</v>
      </c>
      <c r="D2604" s="2">
        <f t="shared" si="242"/>
        <v>3.9285885629127968</v>
      </c>
      <c r="E2604" s="2">
        <f t="shared" si="241"/>
        <v>-3.3005673062938001E-3</v>
      </c>
      <c r="F2604" s="2">
        <f t="shared" si="245"/>
        <v>0.13906272370816922</v>
      </c>
      <c r="G2604" s="2">
        <f t="shared" si="243"/>
        <v>-0.14236329101446302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6">
        <f>TITRES_STAT!D2608</f>
        <v>3.82</v>
      </c>
      <c r="C2605" s="2">
        <f t="shared" si="240"/>
        <v>3.90755138089781</v>
      </c>
      <c r="D2605" s="2">
        <f t="shared" si="242"/>
        <v>3.9205449656599973</v>
      </c>
      <c r="E2605" s="2">
        <f t="shared" si="241"/>
        <v>-1.2993584762187371E-2</v>
      </c>
      <c r="F2605" s="2">
        <f t="shared" si="245"/>
        <v>0.10865146201409791</v>
      </c>
      <c r="G2605" s="2">
        <f t="shared" si="243"/>
        <v>-0.12164504677628528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3.81</v>
      </c>
      <c r="C2606" s="2">
        <f t="shared" si="240"/>
        <v>3.8833127069135318</v>
      </c>
      <c r="D2606" s="2">
        <f t="shared" si="242"/>
        <v>3.9123564496851828</v>
      </c>
      <c r="E2606" s="2">
        <f t="shared" si="241"/>
        <v>-2.9043742771651004E-2</v>
      </c>
      <c r="F2606" s="2">
        <f t="shared" si="245"/>
        <v>8.1112421056948131E-2</v>
      </c>
      <c r="G2606" s="2">
        <f t="shared" si="243"/>
        <v>-0.11015616382859914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3.8</v>
      </c>
      <c r="C2607" s="2">
        <f t="shared" si="240"/>
        <v>3.8428030596960654</v>
      </c>
      <c r="D2607" s="2">
        <f t="shared" si="242"/>
        <v>3.9040337497085025</v>
      </c>
      <c r="E2607" s="2">
        <f t="shared" si="241"/>
        <v>-6.1230690012437083E-2</v>
      </c>
      <c r="F2607" s="2">
        <f t="shared" si="245"/>
        <v>5.2643798843071091E-2</v>
      </c>
      <c r="G2607" s="2">
        <f t="shared" si="243"/>
        <v>-0.11387448885550817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3.82</v>
      </c>
      <c r="C2608" s="2">
        <f t="shared" si="240"/>
        <v>3.8131410505120549</v>
      </c>
      <c r="D2608" s="2">
        <f t="shared" si="242"/>
        <v>3.8978090275078729</v>
      </c>
      <c r="E2608" s="2">
        <f t="shared" si="241"/>
        <v>-8.4667976995818073E-2</v>
      </c>
      <c r="F2608" s="2">
        <f t="shared" si="245"/>
        <v>2.5181443675293264E-2</v>
      </c>
      <c r="G2608" s="2">
        <f t="shared" si="243"/>
        <v>-0.10984942067111134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3.8</v>
      </c>
      <c r="C2609" s="2">
        <f t="shared" si="240"/>
        <v>3.7957347350486619</v>
      </c>
      <c r="D2609" s="2">
        <f t="shared" si="242"/>
        <v>3.8905639143591415</v>
      </c>
      <c r="E2609" s="2">
        <f t="shared" si="241"/>
        <v>-9.4829179310479628E-2</v>
      </c>
      <c r="F2609" s="2">
        <f t="shared" si="245"/>
        <v>1.1793190781386846E-3</v>
      </c>
      <c r="G2609" s="2">
        <f t="shared" si="243"/>
        <v>-9.6008498388618316E-2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3.9</v>
      </c>
      <c r="C2610" s="2">
        <f t="shared" si="240"/>
        <v>3.781006314271945</v>
      </c>
      <c r="D2610" s="2">
        <f t="shared" si="242"/>
        <v>3.8912628836658718</v>
      </c>
      <c r="E2610" s="2">
        <f t="shared" si="241"/>
        <v>-0.11025656939392681</v>
      </c>
      <c r="F2610" s="2">
        <f t="shared" si="245"/>
        <v>-2.1107858616274417E-2</v>
      </c>
      <c r="G2610" s="2">
        <f t="shared" si="243"/>
        <v>-8.9148710777652393E-2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3.8</v>
      </c>
      <c r="C2611" s="2">
        <f t="shared" si="240"/>
        <v>3.7777745736147224</v>
      </c>
      <c r="D2611" s="2">
        <f t="shared" si="242"/>
        <v>3.8845026700609928</v>
      </c>
      <c r="E2611" s="2">
        <f t="shared" si="241"/>
        <v>-0.10672809644627046</v>
      </c>
      <c r="F2611" s="2">
        <f t="shared" si="245"/>
        <v>-3.8231906182273623E-2</v>
      </c>
      <c r="G2611" s="2">
        <f t="shared" si="243"/>
        <v>-6.8496190263996837E-2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3.79</v>
      </c>
      <c r="C2612" s="2">
        <f t="shared" si="240"/>
        <v>3.787347716135534</v>
      </c>
      <c r="D2612" s="2">
        <f t="shared" si="242"/>
        <v>3.8775024722786968</v>
      </c>
      <c r="E2612" s="2">
        <f t="shared" si="241"/>
        <v>-9.0154756143162817E-2</v>
      </c>
      <c r="F2612" s="2">
        <f t="shared" si="245"/>
        <v>-4.8616476174451459E-2</v>
      </c>
      <c r="G2612" s="2">
        <f t="shared" si="243"/>
        <v>-4.1538279968711359E-2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6">
        <f>TITRES_STAT!D2616</f>
        <v>3.77</v>
      </c>
      <c r="C2613" s="2">
        <f t="shared" si="240"/>
        <v>3.7923711444223751</v>
      </c>
      <c r="D2613" s="2">
        <f t="shared" si="242"/>
        <v>3.8695393261839786</v>
      </c>
      <c r="E2613" s="2">
        <f t="shared" si="241"/>
        <v>-7.7168181761603449E-2</v>
      </c>
      <c r="F2613" s="2">
        <f t="shared" si="245"/>
        <v>-5.4326817291881865E-2</v>
      </c>
      <c r="G2613" s="2">
        <f t="shared" si="243"/>
        <v>-2.2841364469721584E-2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6">
        <f>TITRES_STAT!D2617</f>
        <v>3.84</v>
      </c>
      <c r="C2614" s="2">
        <f t="shared" si="240"/>
        <v>3.7981601991266247</v>
      </c>
      <c r="D2614" s="2">
        <f t="shared" si="242"/>
        <v>3.8673512279481286</v>
      </c>
      <c r="E2614" s="2">
        <f t="shared" si="241"/>
        <v>-6.9191028821503853E-2</v>
      </c>
      <c r="F2614" s="2">
        <f t="shared" si="245"/>
        <v>-5.7299659597806266E-2</v>
      </c>
      <c r="G2614" s="2">
        <f t="shared" si="243"/>
        <v>-1.1891369223697587E-2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6">
        <f>TITRES_STAT!D2618</f>
        <v>3.87</v>
      </c>
      <c r="C2615" s="2">
        <f t="shared" si="240"/>
        <v>3.8015201684917592</v>
      </c>
      <c r="D2615" s="2">
        <f t="shared" si="242"/>
        <v>3.8675474332853041</v>
      </c>
      <c r="E2615" s="2">
        <f t="shared" si="241"/>
        <v>-6.6027264793544926E-2</v>
      </c>
      <c r="F2615" s="2">
        <f t="shared" si="245"/>
        <v>-5.9045180636953999E-2</v>
      </c>
      <c r="G2615" s="2">
        <f t="shared" si="243"/>
        <v>-6.9820841565909272E-3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6">
        <f>TITRES_STAT!D2619</f>
        <v>3.85</v>
      </c>
      <c r="C2616" s="2">
        <f t="shared" si="240"/>
        <v>3.802824757954566</v>
      </c>
      <c r="D2616" s="2">
        <f t="shared" si="242"/>
        <v>3.8662476234123186</v>
      </c>
      <c r="E2616" s="2">
        <f t="shared" si="241"/>
        <v>-6.3422865457752664E-2</v>
      </c>
      <c r="F2616" s="2">
        <f t="shared" si="245"/>
        <v>-5.992071760111374E-2</v>
      </c>
      <c r="G2616" s="2">
        <f t="shared" si="243"/>
        <v>-3.5021478566389236E-3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6">
        <f>TITRES_STAT!D2620</f>
        <v>3.8</v>
      </c>
      <c r="C2617" s="2">
        <f t="shared" si="240"/>
        <v>3.80239017980771</v>
      </c>
      <c r="D2617" s="2">
        <f t="shared" si="242"/>
        <v>3.8613403920484428</v>
      </c>
      <c r="E2617" s="2">
        <f t="shared" si="241"/>
        <v>-5.8950212240732824E-2</v>
      </c>
      <c r="F2617" s="2">
        <f t="shared" si="245"/>
        <v>-5.972661652903756E-2</v>
      </c>
      <c r="G2617" s="2">
        <f t="shared" si="243"/>
        <v>7.7640428830473562E-4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3.92</v>
      </c>
      <c r="C2618" s="2">
        <f t="shared" si="240"/>
        <v>3.8050993829142161</v>
      </c>
      <c r="D2618" s="2">
        <f t="shared" si="242"/>
        <v>3.8656855481930026</v>
      </c>
      <c r="E2618" s="2">
        <f t="shared" si="241"/>
        <v>-6.0586165278786464E-2</v>
      </c>
      <c r="F2618" s="2">
        <f t="shared" si="245"/>
        <v>-5.9898526278987341E-2</v>
      </c>
      <c r="G2618" s="2">
        <f t="shared" si="243"/>
        <v>-6.876389997991228E-4</v>
      </c>
      <c r="H2618" s="2" t="str">
        <f t="shared" si="244"/>
        <v>Hold</v>
      </c>
    </row>
    <row r="2619" spans="1:8" ht="13.5" x14ac:dyDescent="0.25">
      <c r="A2619" s="3">
        <f>TITRES_STAT!B2622</f>
        <v>45820</v>
      </c>
      <c r="B2619" s="6">
        <f>TITRES_STAT!D2622</f>
        <v>3.89</v>
      </c>
      <c r="C2619" s="2">
        <f t="shared" si="240"/>
        <v>3.8043148624658754</v>
      </c>
      <c r="D2619" s="2">
        <f t="shared" si="242"/>
        <v>3.8674866186972245</v>
      </c>
      <c r="E2619" s="2">
        <f t="shared" si="241"/>
        <v>-6.3171756231349185E-2</v>
      </c>
      <c r="F2619" s="2">
        <f t="shared" si="245"/>
        <v>-6.0553172269459714E-2</v>
      </c>
      <c r="G2619" s="2">
        <f t="shared" si="243"/>
        <v>-2.6185839618894716E-3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6">
        <f>TITRES_STAT!D2623</f>
        <v>3.89</v>
      </c>
      <c r="C2620" s="2">
        <f t="shared" si="240"/>
        <v>3.8190356528557405</v>
      </c>
      <c r="D2620" s="2">
        <f t="shared" si="242"/>
        <v>3.8691542765715039</v>
      </c>
      <c r="E2620" s="2">
        <f t="shared" si="241"/>
        <v>-5.0118623715763366E-2</v>
      </c>
      <c r="F2620" s="2">
        <f t="shared" si="245"/>
        <v>-5.846626255872045E-2</v>
      </c>
      <c r="G2620" s="2">
        <f t="shared" si="243"/>
        <v>8.3476388429570836E-3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6">
        <f>TITRES_STAT!D2624</f>
        <v>3.83</v>
      </c>
      <c r="C2621" s="2">
        <f t="shared" si="240"/>
        <v>3.8161070908779342</v>
      </c>
      <c r="D2621" s="2">
        <f t="shared" si="242"/>
        <v>3.8662539597884296</v>
      </c>
      <c r="E2621" s="2">
        <f t="shared" si="241"/>
        <v>-5.0146868910495357E-2</v>
      </c>
      <c r="F2621" s="2">
        <f t="shared" si="245"/>
        <v>-5.6802383829075438E-2</v>
      </c>
      <c r="G2621" s="2">
        <f t="shared" si="243"/>
        <v>6.6555149185800813E-3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6">
        <f>TITRES_STAT!D2625</f>
        <v>3.83</v>
      </c>
      <c r="C2622" s="2">
        <f t="shared" si="240"/>
        <v>3.8120906153582519</v>
      </c>
      <c r="D2622" s="2">
        <f t="shared" si="242"/>
        <v>3.8635684812855828</v>
      </c>
      <c r="E2622" s="2">
        <f t="shared" si="241"/>
        <v>-5.1477865927330946E-2</v>
      </c>
      <c r="F2622" s="2">
        <f t="shared" si="245"/>
        <v>-5.5737480248726545E-2</v>
      </c>
      <c r="G2622" s="2">
        <f t="shared" si="243"/>
        <v>4.2596143213955995E-3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6">
        <f>TITRES_STAT!D2626</f>
        <v>3.84</v>
      </c>
      <c r="C2623" s="2">
        <f t="shared" si="240"/>
        <v>3.8056151360723671</v>
      </c>
      <c r="D2623" s="2">
        <f t="shared" si="242"/>
        <v>3.8618226678570213</v>
      </c>
      <c r="E2623" s="2">
        <f t="shared" si="241"/>
        <v>-5.6207531784654208E-2</v>
      </c>
      <c r="F2623" s="2">
        <f t="shared" si="245"/>
        <v>-5.5831490555912085E-2</v>
      </c>
      <c r="G2623" s="2">
        <f t="shared" si="243"/>
        <v>-3.7604122874212303E-4</v>
      </c>
      <c r="H2623" s="2" t="str">
        <f t="shared" si="244"/>
        <v>Hold</v>
      </c>
    </row>
    <row r="2624" spans="1:8" ht="13.5" x14ac:dyDescent="0.25">
      <c r="A2624" s="3">
        <f>TITRES_STAT!B2627</f>
        <v>45827</v>
      </c>
      <c r="B2624" s="6">
        <f>TITRES_STAT!D2627</f>
        <v>3.82</v>
      </c>
      <c r="C2624" s="2">
        <f t="shared" si="240"/>
        <v>3.8109051151381568</v>
      </c>
      <c r="D2624" s="2">
        <f t="shared" si="242"/>
        <v>3.8587246924602052</v>
      </c>
      <c r="E2624" s="2">
        <f t="shared" si="241"/>
        <v>-4.7819577322048445E-2</v>
      </c>
      <c r="F2624" s="2">
        <f t="shared" si="245"/>
        <v>-5.422910790913936E-2</v>
      </c>
      <c r="G2624" s="2">
        <f t="shared" si="243"/>
        <v>6.4095305870909142E-3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3.77</v>
      </c>
      <c r="C2625" s="2">
        <f t="shared" si="240"/>
        <v>3.8199966358861328</v>
      </c>
      <c r="D2625" s="2">
        <f t="shared" si="242"/>
        <v>3.8521524930187083</v>
      </c>
      <c r="E2625" s="2">
        <f t="shared" si="241"/>
        <v>-3.2155857132575516E-2</v>
      </c>
      <c r="F2625" s="2">
        <f t="shared" si="245"/>
        <v>-4.9814457753826591E-2</v>
      </c>
      <c r="G2625" s="2">
        <f t="shared" si="243"/>
        <v>1.7658600621251075E-2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3.7</v>
      </c>
      <c r="C2626" s="2">
        <f t="shared" si="240"/>
        <v>3.8246125380574969</v>
      </c>
      <c r="D2626" s="2">
        <f t="shared" si="242"/>
        <v>3.8408819379802854</v>
      </c>
      <c r="E2626" s="2">
        <f t="shared" si="241"/>
        <v>-1.626939992278853E-2</v>
      </c>
      <c r="F2626" s="2">
        <f t="shared" si="245"/>
        <v>-4.3105446187618982E-2</v>
      </c>
      <c r="G2626" s="2">
        <f t="shared" si="243"/>
        <v>2.6836046264830452E-2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3.7</v>
      </c>
      <c r="C2627" s="2">
        <f t="shared" si="240"/>
        <v>3.820825993740959</v>
      </c>
      <c r="D2627" s="2">
        <f t="shared" si="242"/>
        <v>3.8304462388706346</v>
      </c>
      <c r="E2627" s="2">
        <f t="shared" si="241"/>
        <v>-9.6202451296756308E-3</v>
      </c>
      <c r="F2627" s="2">
        <f t="shared" si="245"/>
        <v>-3.640840597603031E-2</v>
      </c>
      <c r="G2627" s="2">
        <f t="shared" si="243"/>
        <v>2.6788160846354679E-2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6">
        <f>TITRES_STAT!D2631</f>
        <v>3.7</v>
      </c>
      <c r="C2628" s="2">
        <f t="shared" si="240"/>
        <v>3.8360835331654268</v>
      </c>
      <c r="D2628" s="2">
        <f t="shared" si="242"/>
        <v>3.820783554509847</v>
      </c>
      <c r="E2628" s="2">
        <f t="shared" si="241"/>
        <v>1.529997865557986E-2</v>
      </c>
      <c r="F2628" s="2">
        <f t="shared" si="245"/>
        <v>-2.6066729049708276E-2</v>
      </c>
      <c r="G2628" s="2">
        <f t="shared" si="243"/>
        <v>4.1366707705288136E-2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6">
        <f>TITRES_STAT!D2632</f>
        <v>3.69</v>
      </c>
      <c r="C2629" s="2">
        <f t="shared" si="240"/>
        <v>3.8443783742168995</v>
      </c>
      <c r="D2629" s="2">
        <f t="shared" si="242"/>
        <v>3.8110958838054141</v>
      </c>
      <c r="E2629" s="2">
        <f t="shared" si="241"/>
        <v>3.3282490411485455E-2</v>
      </c>
      <c r="F2629" s="2">
        <f t="shared" si="245"/>
        <v>-1.4196885157469532E-2</v>
      </c>
      <c r="G2629" s="2">
        <f t="shared" si="243"/>
        <v>4.7479375568954985E-2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6">
        <f>TITRES_STAT!D2633</f>
        <v>3.7</v>
      </c>
      <c r="C2630" s="2">
        <f t="shared" si="240"/>
        <v>3.851397085875838</v>
      </c>
      <c r="D2630" s="2">
        <f t="shared" si="242"/>
        <v>3.8028665590790873</v>
      </c>
      <c r="E2630" s="2">
        <f t="shared" si="241"/>
        <v>4.8530526796750628E-2</v>
      </c>
      <c r="F2630" s="2">
        <f t="shared" si="245"/>
        <v>-1.6514027666255007E-3</v>
      </c>
      <c r="G2630" s="2">
        <f t="shared" si="243"/>
        <v>5.0181929563376131E-2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6">
        <f>TITRES_STAT!D2634</f>
        <v>3.7</v>
      </c>
      <c r="C2631" s="2">
        <f t="shared" si="240"/>
        <v>3.8481052265103246</v>
      </c>
      <c r="D2631" s="2">
        <f t="shared" si="242"/>
        <v>3.7952468139621178</v>
      </c>
      <c r="E2631" s="2">
        <f t="shared" si="241"/>
        <v>5.2858412548206779E-2</v>
      </c>
      <c r="F2631" s="2">
        <f t="shared" si="245"/>
        <v>9.2505602963409549E-3</v>
      </c>
      <c r="G2631" s="2">
        <f t="shared" si="243"/>
        <v>4.3607852251865822E-2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6">
        <f>TITRES_STAT!D2635</f>
        <v>3.6</v>
      </c>
      <c r="C2632" s="2">
        <f t="shared" si="240"/>
        <v>3.8453198070471979</v>
      </c>
      <c r="D2632" s="2">
        <f t="shared" si="242"/>
        <v>3.7807840870019609</v>
      </c>
      <c r="E2632" s="2">
        <f t="shared" si="241"/>
        <v>6.4535720045236999E-2</v>
      </c>
      <c r="F2632" s="2">
        <f t="shared" si="245"/>
        <v>2.0307592246120165E-2</v>
      </c>
      <c r="G2632" s="2">
        <f t="shared" si="243"/>
        <v>4.4228127799116834E-2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6">
        <f>TITRES_STAT!D2636</f>
        <v>3.7</v>
      </c>
      <c r="C2633" s="2">
        <f t="shared" si="240"/>
        <v>3.8445013751937829</v>
      </c>
      <c r="D2633" s="2">
        <f t="shared" si="242"/>
        <v>3.7748000805573714</v>
      </c>
      <c r="E2633" s="2">
        <f t="shared" si="241"/>
        <v>6.9701294636411504E-2</v>
      </c>
      <c r="F2633" s="2">
        <f t="shared" si="245"/>
        <v>3.0186332724178436E-2</v>
      </c>
      <c r="G2633" s="2">
        <f t="shared" si="243"/>
        <v>3.9514961912233068E-2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6">
        <f>TITRES_STAT!D2637</f>
        <v>3.64</v>
      </c>
      <c r="C2634" s="2">
        <f t="shared" si="240"/>
        <v>3.8407319328562779</v>
      </c>
      <c r="D2634" s="2">
        <f t="shared" si="242"/>
        <v>3.7648148894049731</v>
      </c>
      <c r="E2634" s="2">
        <f t="shared" si="241"/>
        <v>7.5917043451304789E-2</v>
      </c>
      <c r="F2634" s="2">
        <f t="shared" si="245"/>
        <v>3.9332474869603708E-2</v>
      </c>
      <c r="G2634" s="2">
        <f t="shared" si="243"/>
        <v>3.6584568581701081E-2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6">
        <f>TITRES_STAT!D2638</f>
        <v>3.7</v>
      </c>
      <c r="C2635" s="2">
        <f t="shared" si="240"/>
        <v>3.8298500970322351</v>
      </c>
      <c r="D2635" s="2">
        <f t="shared" si="242"/>
        <v>3.7600137864860863</v>
      </c>
      <c r="E2635" s="2">
        <f t="shared" si="241"/>
        <v>6.9836310546148805E-2</v>
      </c>
      <c r="F2635" s="2">
        <f t="shared" si="245"/>
        <v>4.5433242004912736E-2</v>
      </c>
      <c r="G2635" s="2">
        <f t="shared" si="243"/>
        <v>2.440306854123607E-2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6">
        <f>TITRES_STAT!D2639</f>
        <v>3.7</v>
      </c>
      <c r="C2636" s="2">
        <f t="shared" si="240"/>
        <v>3.8098731590272759</v>
      </c>
      <c r="D2636" s="2">
        <f t="shared" si="242"/>
        <v>3.7555683208204504</v>
      </c>
      <c r="E2636" s="2">
        <f t="shared" si="241"/>
        <v>5.4304838206825412E-2</v>
      </c>
      <c r="F2636" s="2">
        <f t="shared" si="245"/>
        <v>4.7207561245295272E-2</v>
      </c>
      <c r="G2636" s="2">
        <f t="shared" si="243"/>
        <v>7.0972769615301398E-3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6">
        <f>TITRES_STAT!D2640</f>
        <v>3.68</v>
      </c>
      <c r="C2637" s="2">
        <f t="shared" si="240"/>
        <v>3.7929695961000029</v>
      </c>
      <c r="D2637" s="2">
        <f t="shared" si="242"/>
        <v>3.7499706674263433</v>
      </c>
      <c r="E2637" s="2">
        <f t="shared" si="241"/>
        <v>4.299892867365962E-2</v>
      </c>
      <c r="F2637" s="2">
        <f t="shared" si="245"/>
        <v>4.6365834730968149E-2</v>
      </c>
      <c r="G2637" s="2">
        <f t="shared" si="243"/>
        <v>-3.3669060573085288E-3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3.68</v>
      </c>
      <c r="C2638" s="2">
        <f t="shared" si="240"/>
        <v>3.7786665813153872</v>
      </c>
      <c r="D2638" s="2">
        <f t="shared" si="242"/>
        <v>3.7447876550243921</v>
      </c>
      <c r="E2638" s="2">
        <f t="shared" si="241"/>
        <v>3.3878926290995093E-2</v>
      </c>
      <c r="F2638" s="2">
        <f t="shared" si="245"/>
        <v>4.3868453042973536E-2</v>
      </c>
      <c r="G2638" s="2">
        <f t="shared" si="243"/>
        <v>-9.9895267519784434E-3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3.69</v>
      </c>
      <c r="C2639" s="2">
        <f t="shared" ref="C2639:C2693" si="246">$C$4*B2629+C2638*(1-$C$4)</f>
        <v>3.7650255688053278</v>
      </c>
      <c r="D2639" s="2">
        <f t="shared" si="242"/>
        <v>3.7407293102077706</v>
      </c>
      <c r="E2639" s="2">
        <f t="shared" si="241"/>
        <v>2.4296258597557241E-2</v>
      </c>
      <c r="F2639" s="2">
        <f t="shared" si="245"/>
        <v>3.9954014153890285E-2</v>
      </c>
      <c r="G2639" s="2">
        <f t="shared" si="243"/>
        <v>-1.5657755556333044E-2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3.68</v>
      </c>
      <c r="C2640" s="2">
        <f t="shared" si="246"/>
        <v>3.7550216351429699</v>
      </c>
      <c r="D2640" s="2">
        <f t="shared" si="242"/>
        <v>3.7362308427849729</v>
      </c>
      <c r="E2640" s="2">
        <f t="shared" si="241"/>
        <v>1.8790792357997077E-2</v>
      </c>
      <c r="F2640" s="2">
        <f t="shared" si="245"/>
        <v>3.5721369794711647E-2</v>
      </c>
      <c r="G2640" s="2">
        <f t="shared" si="243"/>
        <v>-1.6930577436714569E-2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6">
        <f>TITRES_STAT!D2644</f>
        <v>3.6</v>
      </c>
      <c r="C2641" s="2">
        <f t="shared" si="246"/>
        <v>3.7465567681978977</v>
      </c>
      <c r="D2641" s="2">
        <f t="shared" si="242"/>
        <v>3.7261396692453452</v>
      </c>
      <c r="E2641" s="2">
        <f t="shared" si="241"/>
        <v>2.0417098952552504E-2</v>
      </c>
      <c r="F2641" s="2">
        <f t="shared" si="245"/>
        <v>3.2660515626279821E-2</v>
      </c>
      <c r="G2641" s="2">
        <f t="shared" si="243"/>
        <v>-1.2243416673727317E-2</v>
      </c>
      <c r="H2641" s="2" t="str">
        <f t="shared" si="244"/>
        <v>Hold</v>
      </c>
    </row>
    <row r="2642" spans="1:8" ht="13.5" x14ac:dyDescent="0.25">
      <c r="A2642" s="3">
        <f>TITRES_STAT!B2645</f>
        <v>45854</v>
      </c>
      <c r="B2642" s="6">
        <f>TITRES_STAT!D2645</f>
        <v>3.6</v>
      </c>
      <c r="C2642" s="2">
        <f t="shared" si="246"/>
        <v>3.7240095730905285</v>
      </c>
      <c r="D2642" s="2">
        <f t="shared" si="242"/>
        <v>3.7167959900419865</v>
      </c>
      <c r="E2642" s="2">
        <f t="shared" si="241"/>
        <v>7.2135830485420271E-3</v>
      </c>
      <c r="F2642" s="2">
        <f t="shared" si="245"/>
        <v>2.7571129110732263E-2</v>
      </c>
      <c r="G2642" s="2">
        <f t="shared" si="243"/>
        <v>-2.0357546062190236E-2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6">
        <f>TITRES_STAT!D2646</f>
        <v>3.5</v>
      </c>
      <c r="C2643" s="2">
        <f t="shared" si="246"/>
        <v>3.7203157926150627</v>
      </c>
      <c r="D2643" s="2">
        <f t="shared" si="242"/>
        <v>3.700737027816654</v>
      </c>
      <c r="E2643" s="2">
        <f t="shared" si="241"/>
        <v>1.9578764798408699E-2</v>
      </c>
      <c r="F2643" s="2">
        <f t="shared" si="245"/>
        <v>2.5972656248267549E-2</v>
      </c>
      <c r="G2643" s="2">
        <f t="shared" si="243"/>
        <v>-6.3938914498588503E-3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6">
        <f>TITRES_STAT!D2647</f>
        <v>3.45</v>
      </c>
      <c r="C2644" s="2">
        <f t="shared" si="246"/>
        <v>3.7079595168281299</v>
      </c>
      <c r="D2644" s="2">
        <f t="shared" si="242"/>
        <v>3.68216391464505</v>
      </c>
      <c r="E2644" s="2">
        <f t="shared" si="241"/>
        <v>2.5795602183079858E-2</v>
      </c>
      <c r="F2644" s="2">
        <f t="shared" si="245"/>
        <v>2.5937245435230013E-2</v>
      </c>
      <c r="G2644" s="2">
        <f t="shared" si="243"/>
        <v>-1.4164325215015525E-4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6">
        <f>TITRES_STAT!D2648</f>
        <v>3.4</v>
      </c>
      <c r="C2645" s="2">
        <f t="shared" si="246"/>
        <v>3.7067349757776484</v>
      </c>
      <c r="D2645" s="2">
        <f t="shared" si="242"/>
        <v>3.6612628839306018</v>
      </c>
      <c r="E2645" s="2">
        <f t="shared" si="241"/>
        <v>4.5472091847046592E-2</v>
      </c>
      <c r="F2645" s="2">
        <f t="shared" si="245"/>
        <v>2.9844214717593329E-2</v>
      </c>
      <c r="G2645" s="2">
        <f t="shared" si="243"/>
        <v>1.5627877129453262E-2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3.38</v>
      </c>
      <c r="C2646" s="2">
        <f t="shared" si="246"/>
        <v>3.7056988256580103</v>
      </c>
      <c r="D2646" s="2">
        <f t="shared" si="242"/>
        <v>3.6404285962320388</v>
      </c>
      <c r="E2646" s="2">
        <f t="shared" si="241"/>
        <v>6.5270229425971493E-2</v>
      </c>
      <c r="F2646" s="2">
        <f t="shared" si="245"/>
        <v>3.6929417659268965E-2</v>
      </c>
      <c r="G2646" s="2">
        <f t="shared" si="243"/>
        <v>2.8340811766702528E-2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3.27</v>
      </c>
      <c r="C2647" s="2">
        <f t="shared" si="246"/>
        <v>3.7017451601721625</v>
      </c>
      <c r="D2647" s="2">
        <f t="shared" si="242"/>
        <v>3.6129894409555918</v>
      </c>
      <c r="E2647" s="2">
        <f t="shared" si="241"/>
        <v>8.8755719216570661E-2</v>
      </c>
      <c r="F2647" s="2">
        <f t="shared" si="245"/>
        <v>4.729467797072931E-2</v>
      </c>
      <c r="G2647" s="2">
        <f t="shared" si="243"/>
        <v>4.1461041245841351E-2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3.18</v>
      </c>
      <c r="C2648" s="2">
        <f t="shared" si="246"/>
        <v>3.6983997509149065</v>
      </c>
      <c r="D2648" s="2">
        <f t="shared" si="242"/>
        <v>3.5809161490329555</v>
      </c>
      <c r="E2648" s="2">
        <f t="shared" si="241"/>
        <v>0.11748360188195095</v>
      </c>
      <c r="F2648" s="2">
        <f t="shared" si="245"/>
        <v>6.1332462752973646E-2</v>
      </c>
      <c r="G2648" s="2">
        <f t="shared" si="243"/>
        <v>5.6151139128977304E-2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3.28</v>
      </c>
      <c r="C2649" s="2">
        <f t="shared" si="246"/>
        <v>3.6971074815433824</v>
      </c>
      <c r="D2649" s="2">
        <f t="shared" si="242"/>
        <v>3.5586260639194034</v>
      </c>
      <c r="E2649" s="2">
        <f t="shared" si="241"/>
        <v>0.13848141762397903</v>
      </c>
      <c r="F2649" s="2">
        <f t="shared" si="245"/>
        <v>7.6762253727174726E-2</v>
      </c>
      <c r="G2649" s="2">
        <f t="shared" si="243"/>
        <v>6.1719163896804305E-2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3.37</v>
      </c>
      <c r="C2650" s="2">
        <f t="shared" si="246"/>
        <v>3.6944755613059392</v>
      </c>
      <c r="D2650" s="2">
        <f t="shared" si="242"/>
        <v>3.5446537628883363</v>
      </c>
      <c r="E2650" s="2">
        <f t="shared" si="241"/>
        <v>0.1498217984176029</v>
      </c>
      <c r="F2650" s="2">
        <f t="shared" si="245"/>
        <v>9.1374162665260369E-2</v>
      </c>
      <c r="G2650" s="2">
        <f t="shared" si="243"/>
        <v>5.8447635752342533E-2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3.4</v>
      </c>
      <c r="C2651" s="2">
        <f t="shared" si="246"/>
        <v>3.6799408595665639</v>
      </c>
      <c r="D2651" s="2">
        <f t="shared" si="242"/>
        <v>3.5339386693410524</v>
      </c>
      <c r="E2651" s="2">
        <f t="shared" si="241"/>
        <v>0.14600219022551153</v>
      </c>
      <c r="F2651" s="2">
        <f t="shared" si="245"/>
        <v>0.10229976817731061</v>
      </c>
      <c r="G2651" s="2">
        <f t="shared" si="243"/>
        <v>4.370242204820092E-2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3.4</v>
      </c>
      <c r="C2652" s="2">
        <f t="shared" si="246"/>
        <v>3.6676422657870926</v>
      </c>
      <c r="D2652" s="2">
        <f t="shared" si="242"/>
        <v>3.5240172864269006</v>
      </c>
      <c r="E2652" s="2">
        <f t="shared" ref="E2652:E2693" si="247">C2652-D2652</f>
        <v>0.14362497936019203</v>
      </c>
      <c r="F2652" s="2">
        <f t="shared" si="245"/>
        <v>0.1105648104138869</v>
      </c>
      <c r="G2652" s="2">
        <f t="shared" si="243"/>
        <v>3.3060168946305132E-2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3.4</v>
      </c>
      <c r="C2653" s="2">
        <f t="shared" si="246"/>
        <v>3.6418511479736937</v>
      </c>
      <c r="D2653" s="2">
        <f t="shared" ref="D2653:D2693" si="248">$D$4*B2653+(1-$D$4)*D2652</f>
        <v>3.5148308207656487</v>
      </c>
      <c r="E2653" s="2">
        <f t="shared" si="247"/>
        <v>0.12702032720804501</v>
      </c>
      <c r="F2653" s="2">
        <f t="shared" si="245"/>
        <v>0.11385591377271853</v>
      </c>
      <c r="G2653" s="2">
        <f t="shared" si="243"/>
        <v>1.3164413435326483E-2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3.39</v>
      </c>
      <c r="C2654" s="2">
        <f t="shared" si="246"/>
        <v>3.6123355867469713</v>
      </c>
      <c r="D2654" s="2">
        <f t="shared" si="248"/>
        <v>3.5055840933015268</v>
      </c>
      <c r="E2654" s="2">
        <f t="shared" si="247"/>
        <v>0.10675149344544455</v>
      </c>
      <c r="F2654" s="2">
        <f t="shared" si="245"/>
        <v>0.11243502970726374</v>
      </c>
      <c r="G2654" s="2">
        <f t="shared" si="243"/>
        <v>-5.6835362618191942E-3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6">
        <f>TITRES_STAT!D2658</f>
        <v>3.38</v>
      </c>
      <c r="C2655" s="2">
        <f t="shared" si="246"/>
        <v>3.5796685734012832</v>
      </c>
      <c r="D2655" s="2">
        <f t="shared" si="248"/>
        <v>3.496281567871784</v>
      </c>
      <c r="E2655" s="2">
        <f t="shared" si="247"/>
        <v>8.3387005529499181E-2</v>
      </c>
      <c r="F2655" s="2">
        <f t="shared" si="245"/>
        <v>0.10662542487171084</v>
      </c>
      <c r="G2655" s="2">
        <f t="shared" si="243"/>
        <v>-2.3238419342211658E-2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6">
        <f>TITRES_STAT!D2659</f>
        <v>3.39</v>
      </c>
      <c r="C2656" s="2">
        <f t="shared" si="246"/>
        <v>3.5489503313395474</v>
      </c>
      <c r="D2656" s="2">
        <f t="shared" si="248"/>
        <v>3.4884088591405411</v>
      </c>
      <c r="E2656" s="2">
        <f t="shared" si="247"/>
        <v>6.0541472199006297E-2</v>
      </c>
      <c r="F2656" s="2">
        <f t="shared" si="245"/>
        <v>9.7408634337169939E-2</v>
      </c>
      <c r="G2656" s="2">
        <f t="shared" si="243"/>
        <v>-3.6867162138163642E-2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6">
        <f>TITRES_STAT!D2660</f>
        <v>3.43</v>
      </c>
      <c r="C2657" s="2">
        <f t="shared" si="246"/>
        <v>3.5060348957488476</v>
      </c>
      <c r="D2657" s="2">
        <f t="shared" si="248"/>
        <v>3.4840822769819826</v>
      </c>
      <c r="E2657" s="2">
        <f t="shared" si="247"/>
        <v>2.1952618766865051E-2</v>
      </c>
      <c r="F2657" s="2">
        <f t="shared" si="245"/>
        <v>8.2317431223108972E-2</v>
      </c>
      <c r="G2657" s="2">
        <f t="shared" si="243"/>
        <v>-6.0364812456243921E-2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6">
        <f>TITRES_STAT!D2661</f>
        <v>3.47</v>
      </c>
      <c r="C2658" s="2">
        <f t="shared" si="246"/>
        <v>3.4558756810182558</v>
      </c>
      <c r="D2658" s="2">
        <f t="shared" si="248"/>
        <v>3.4830391453536875</v>
      </c>
      <c r="E2658" s="2">
        <f t="shared" si="247"/>
        <v>-2.7163464335431708E-2</v>
      </c>
      <c r="F2658" s="2">
        <f t="shared" si="245"/>
        <v>6.0421252111400835E-2</v>
      </c>
      <c r="G2658" s="2">
        <f t="shared" si="243"/>
        <v>-8.758471644683255E-2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6">
        <f>TITRES_STAT!D2662</f>
        <v>3.4</v>
      </c>
      <c r="C2659" s="2">
        <f t="shared" si="246"/>
        <v>3.4288178839385242</v>
      </c>
      <c r="D2659" s="2">
        <f t="shared" si="248"/>
        <v>3.4768880975497107</v>
      </c>
      <c r="E2659" s="2">
        <f t="shared" si="247"/>
        <v>-4.8070213611186574E-2</v>
      </c>
      <c r="F2659" s="2">
        <f t="shared" si="245"/>
        <v>3.8722958966883353E-2</v>
      </c>
      <c r="G2659" s="2">
        <f t="shared" si="243"/>
        <v>-8.6793172578069927E-2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6">
        <f>TITRES_STAT!D2663</f>
        <v>3.4</v>
      </c>
      <c r="C2660" s="2">
        <f t="shared" si="246"/>
        <v>3.4197689787172125</v>
      </c>
      <c r="D2660" s="2">
        <f t="shared" si="248"/>
        <v>3.4711926829163988</v>
      </c>
      <c r="E2660" s="2">
        <f t="shared" si="247"/>
        <v>-5.1423704199186293E-2</v>
      </c>
      <c r="F2660" s="2">
        <f t="shared" si="245"/>
        <v>2.0693626333669425E-2</v>
      </c>
      <c r="G2660" s="2">
        <f t="shared" ref="G2660:G2693" si="249">E2660-F2660</f>
        <v>-7.2117330532855711E-2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3.38</v>
      </c>
      <c r="C2661" s="2">
        <f t="shared" si="246"/>
        <v>3.4167275973761027</v>
      </c>
      <c r="D2661" s="2">
        <f t="shared" si="248"/>
        <v>3.4644376693670358</v>
      </c>
      <c r="E2661" s="2">
        <f t="shared" si="247"/>
        <v>-4.7710071990933134E-2</v>
      </c>
      <c r="F2661" s="2">
        <f t="shared" ref="F2661:F2706" si="251">(E2661*(2/(10)))+((1-(2/10))*F2660)</f>
        <v>7.0128866687489133E-3</v>
      </c>
      <c r="G2661" s="2">
        <f t="shared" si="249"/>
        <v>-5.4722958659682047E-2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3.35</v>
      </c>
      <c r="C2662" s="2">
        <f t="shared" si="246"/>
        <v>3.4141541208567023</v>
      </c>
      <c r="D2662" s="2">
        <f t="shared" si="248"/>
        <v>3.4559608049694774</v>
      </c>
      <c r="E2662" s="2">
        <f t="shared" si="247"/>
        <v>-4.1806684112775105E-2</v>
      </c>
      <c r="F2662" s="2">
        <f t="shared" si="251"/>
        <v>-2.7510274875558903E-3</v>
      </c>
      <c r="G2662" s="2">
        <f t="shared" si="249"/>
        <v>-3.9055656625219218E-2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3.34</v>
      </c>
      <c r="C2663" s="2">
        <f t="shared" si="246"/>
        <v>3.4119765638018249</v>
      </c>
      <c r="D2663" s="2">
        <f t="shared" si="248"/>
        <v>3.4473711157124791</v>
      </c>
      <c r="E2663" s="2">
        <f t="shared" si="247"/>
        <v>-3.5394551910654215E-2</v>
      </c>
      <c r="F2663" s="2">
        <f t="shared" si="251"/>
        <v>-9.2797323721755566E-3</v>
      </c>
      <c r="G2663" s="2">
        <f t="shared" si="249"/>
        <v>-2.6114819538478658E-2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3.34</v>
      </c>
      <c r="C2664" s="2">
        <f t="shared" si="246"/>
        <v>3.4085955539861597</v>
      </c>
      <c r="D2664" s="2">
        <f t="shared" si="248"/>
        <v>3.4394176997337769</v>
      </c>
      <c r="E2664" s="2">
        <f t="shared" si="247"/>
        <v>-3.0822145747617213E-2</v>
      </c>
      <c r="F2664" s="2">
        <f t="shared" si="251"/>
        <v>-1.3588215047263888E-2</v>
      </c>
      <c r="G2664" s="2">
        <f t="shared" si="249"/>
        <v>-1.7233930700353325E-2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3.34</v>
      </c>
      <c r="C2665" s="2">
        <f t="shared" si="246"/>
        <v>3.4041962379882889</v>
      </c>
      <c r="D2665" s="2">
        <f t="shared" si="248"/>
        <v>3.4320534256794231</v>
      </c>
      <c r="E2665" s="2">
        <f t="shared" si="247"/>
        <v>-2.7857187691134211E-2</v>
      </c>
      <c r="F2665" s="2">
        <f t="shared" si="251"/>
        <v>-1.6442009576037954E-2</v>
      </c>
      <c r="G2665" s="2">
        <f t="shared" si="249"/>
        <v>-1.1415178115096257E-2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3.25</v>
      </c>
      <c r="C2666" s="2">
        <f t="shared" si="246"/>
        <v>3.4020122013747063</v>
      </c>
      <c r="D2666" s="2">
        <f t="shared" si="248"/>
        <v>3.4185679867402068</v>
      </c>
      <c r="E2666" s="2">
        <f t="shared" si="247"/>
        <v>-1.6555785365500508E-2</v>
      </c>
      <c r="F2666" s="2">
        <f t="shared" si="251"/>
        <v>-1.6464764733930465E-2</v>
      </c>
      <c r="G2666" s="2">
        <f t="shared" si="249"/>
        <v>-9.1020631570043475E-5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3.34</v>
      </c>
      <c r="C2667" s="2">
        <f t="shared" si="246"/>
        <v>3.4063180165478282</v>
      </c>
      <c r="D2667" s="2">
        <f t="shared" si="248"/>
        <v>3.4127481358705616</v>
      </c>
      <c r="E2667" s="2">
        <f t="shared" si="247"/>
        <v>-6.4301193227334075E-3</v>
      </c>
      <c r="F2667" s="2">
        <f t="shared" si="251"/>
        <v>-1.4457835651691054E-2</v>
      </c>
      <c r="G2667" s="2">
        <f t="shared" si="249"/>
        <v>8.0277163289576466E-3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6">
        <f>TITRES_STAT!D2671</f>
        <v>3.33</v>
      </c>
      <c r="C2668" s="2">
        <f t="shared" si="246"/>
        <v>3.4161152447712393</v>
      </c>
      <c r="D2668" s="2">
        <f t="shared" si="248"/>
        <v>3.406618644324594</v>
      </c>
      <c r="E2668" s="2">
        <f t="shared" si="247"/>
        <v>9.4966004466452425E-3</v>
      </c>
      <c r="F2668" s="2">
        <f t="shared" si="251"/>
        <v>-9.6669484320237951E-3</v>
      </c>
      <c r="G2668" s="2">
        <f t="shared" si="249"/>
        <v>1.9163548878669036E-2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6">
        <f>TITRES_STAT!D2672</f>
        <v>3.27</v>
      </c>
      <c r="C2669" s="2">
        <f t="shared" si="246"/>
        <v>3.4136359763448945</v>
      </c>
      <c r="D2669" s="2">
        <f t="shared" si="248"/>
        <v>3.3964987447449948</v>
      </c>
      <c r="E2669" s="2">
        <f t="shared" si="247"/>
        <v>1.713723159989966E-2</v>
      </c>
      <c r="F2669" s="2">
        <f t="shared" si="251"/>
        <v>-4.3061124256391047E-3</v>
      </c>
      <c r="G2669" s="2">
        <f t="shared" si="249"/>
        <v>2.1443344025538765E-2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6">
        <f>TITRES_STAT!D2673</f>
        <v>3.3</v>
      </c>
      <c r="C2670" s="2">
        <f t="shared" si="246"/>
        <v>3.411538133830295</v>
      </c>
      <c r="D2670" s="2">
        <f t="shared" si="248"/>
        <v>3.3893506895786989</v>
      </c>
      <c r="E2670" s="2">
        <f t="shared" si="247"/>
        <v>2.2187444251596133E-2</v>
      </c>
      <c r="F2670" s="2">
        <f t="shared" si="251"/>
        <v>9.9259890980794331E-4</v>
      </c>
      <c r="G2670" s="2">
        <f t="shared" si="249"/>
        <v>2.1194845341788192E-2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6">
        <f>TITRES_STAT!D2674</f>
        <v>3.29</v>
      </c>
      <c r="C2671" s="2">
        <f t="shared" si="246"/>
        <v>3.4066861132410189</v>
      </c>
      <c r="D2671" s="2">
        <f t="shared" si="248"/>
        <v>3.381991379239536</v>
      </c>
      <c r="E2671" s="2">
        <f t="shared" si="247"/>
        <v>2.4694734001482921E-2</v>
      </c>
      <c r="F2671" s="2">
        <f t="shared" si="251"/>
        <v>5.7330259281429393E-3</v>
      </c>
      <c r="G2671" s="2">
        <f t="shared" si="249"/>
        <v>1.8961708073339981E-2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6">
        <f>TITRES_STAT!D2675</f>
        <v>3.27</v>
      </c>
      <c r="C2672" s="2">
        <f t="shared" si="246"/>
        <v>3.3979651727424005</v>
      </c>
      <c r="D2672" s="2">
        <f t="shared" si="248"/>
        <v>3.3736957215180889</v>
      </c>
      <c r="E2672" s="2">
        <f t="shared" si="247"/>
        <v>2.4269451224311567E-2</v>
      </c>
      <c r="F2672" s="2">
        <f t="shared" si="251"/>
        <v>9.4403109873766669E-3</v>
      </c>
      <c r="G2672" s="2">
        <f t="shared" si="249"/>
        <v>1.48291402369349E-2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6">
        <f>TITRES_STAT!D2676</f>
        <v>3.27</v>
      </c>
      <c r="C2673" s="2">
        <f t="shared" si="246"/>
        <v>3.3890474538589546</v>
      </c>
      <c r="D2673" s="2">
        <f t="shared" si="248"/>
        <v>3.3660145569611934</v>
      </c>
      <c r="E2673" s="2">
        <f t="shared" si="247"/>
        <v>2.3032896897761113E-2</v>
      </c>
      <c r="F2673" s="2">
        <f t="shared" si="251"/>
        <v>1.2158828169453555E-2</v>
      </c>
      <c r="G2673" s="2">
        <f t="shared" si="249"/>
        <v>1.0874068728307557E-2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6">
        <f>TITRES_STAT!D2677</f>
        <v>3.39</v>
      </c>
      <c r="C2674" s="2">
        <f t="shared" si="246"/>
        <v>3.3815016917268075</v>
      </c>
      <c r="D2674" s="2">
        <f t="shared" si="248"/>
        <v>3.3677912564455497</v>
      </c>
      <c r="E2674" s="2">
        <f t="shared" si="247"/>
        <v>1.3710435281257816E-2</v>
      </c>
      <c r="F2674" s="2">
        <f t="shared" si="251"/>
        <v>1.2469149591814409E-2</v>
      </c>
      <c r="G2674" s="2">
        <f t="shared" si="249"/>
        <v>1.2412856894434068E-3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6">
        <f>TITRES_STAT!D2678</f>
        <v>3.36</v>
      </c>
      <c r="C2675" s="2">
        <f t="shared" si="246"/>
        <v>3.3751168160765292</v>
      </c>
      <c r="D2675" s="2">
        <f t="shared" si="248"/>
        <v>3.3672141263384718</v>
      </c>
      <c r="E2675" s="2">
        <f t="shared" si="247"/>
        <v>7.9026897380574113E-3</v>
      </c>
      <c r="F2675" s="2">
        <f t="shared" si="251"/>
        <v>1.1555857621063009E-2</v>
      </c>
      <c r="G2675" s="2">
        <f t="shared" si="249"/>
        <v>-3.653167883005598E-3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3.3</v>
      </c>
      <c r="C2676" s="2">
        <f t="shared" si="246"/>
        <v>3.3558680751416787</v>
      </c>
      <c r="D2676" s="2">
        <f t="shared" si="248"/>
        <v>3.3622353021652516</v>
      </c>
      <c r="E2676" s="2">
        <f t="shared" si="247"/>
        <v>-6.3672270235728412E-3</v>
      </c>
      <c r="F2676" s="2">
        <f t="shared" si="251"/>
        <v>7.9712406921358392E-3</v>
      </c>
      <c r="G2676" s="2">
        <f t="shared" si="249"/>
        <v>-1.433846771570868E-2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3.3</v>
      </c>
      <c r="C2677" s="2">
        <f t="shared" si="246"/>
        <v>3.3534268328121897</v>
      </c>
      <c r="D2677" s="2">
        <f t="shared" si="248"/>
        <v>3.3576252797826402</v>
      </c>
      <c r="E2677" s="2">
        <f t="shared" si="247"/>
        <v>-4.1984469704505756E-3</v>
      </c>
      <c r="F2677" s="2">
        <f t="shared" si="251"/>
        <v>5.5373031596185566E-3</v>
      </c>
      <c r="G2677" s="2">
        <f t="shared" si="249"/>
        <v>-9.7357501300691322E-3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3.3</v>
      </c>
      <c r="C2678" s="2">
        <f t="shared" si="246"/>
        <v>3.3498227046872375</v>
      </c>
      <c r="D2678" s="2">
        <f t="shared" si="248"/>
        <v>3.353356740539482</v>
      </c>
      <c r="E2678" s="2">
        <f t="shared" si="247"/>
        <v>-3.5340358522444326E-3</v>
      </c>
      <c r="F2678" s="2">
        <f t="shared" si="251"/>
        <v>3.7230353572459585E-3</v>
      </c>
      <c r="G2678" s="2">
        <f t="shared" si="249"/>
        <v>-7.2570712094903907E-3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3.25</v>
      </c>
      <c r="C2679" s="2">
        <f t="shared" si="246"/>
        <v>3.3375422885815085</v>
      </c>
      <c r="D2679" s="2">
        <f t="shared" si="248"/>
        <v>3.3457006856847058</v>
      </c>
      <c r="E2679" s="2">
        <f t="shared" si="247"/>
        <v>-8.1583971031973235E-3</v>
      </c>
      <c r="F2679" s="2">
        <f t="shared" si="251"/>
        <v>1.3467488651573022E-3</v>
      </c>
      <c r="G2679" s="2">
        <f t="shared" si="249"/>
        <v>-9.5051459683546252E-3</v>
      </c>
      <c r="H2679" s="2" t="str">
        <f t="shared" si="250"/>
        <v>Hold</v>
      </c>
    </row>
    <row r="2680" spans="1:8" ht="13.5" x14ac:dyDescent="0.25">
      <c r="A2680" s="3">
        <f>TITRES_STAT!B2683</f>
        <v>45911</v>
      </c>
      <c r="B2680" s="6">
        <f>TITRES_STAT!D2683</f>
        <v>3.23</v>
      </c>
      <c r="C2680" s="2">
        <f t="shared" si="246"/>
        <v>3.3317665518766608</v>
      </c>
      <c r="D2680" s="2">
        <f t="shared" si="248"/>
        <v>3.3371302645228758</v>
      </c>
      <c r="E2680" s="2">
        <f t="shared" si="247"/>
        <v>-5.3637126462149354E-3</v>
      </c>
      <c r="F2680" s="2">
        <f t="shared" si="251"/>
        <v>4.6565628828547107E-6</v>
      </c>
      <c r="G2680" s="2">
        <f t="shared" si="249"/>
        <v>-5.3683692090977899E-3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6">
        <f>TITRES_STAT!D2684</f>
        <v>3.04</v>
      </c>
      <c r="C2681" s="2">
        <f t="shared" si="246"/>
        <v>3.3253409285110207</v>
      </c>
      <c r="D2681" s="2">
        <f t="shared" si="248"/>
        <v>3.3151206152989592</v>
      </c>
      <c r="E2681" s="2">
        <f t="shared" si="247"/>
        <v>1.0220313212061516E-2</v>
      </c>
      <c r="F2681" s="2">
        <f t="shared" si="251"/>
        <v>2.0477878927185871E-3</v>
      </c>
      <c r="G2681" s="2">
        <f t="shared" si="249"/>
        <v>8.1725253193429288E-3</v>
      </c>
      <c r="H2681" s="2" t="str">
        <f t="shared" si="250"/>
        <v>Sell</v>
      </c>
    </row>
    <row r="2682" spans="1:8" ht="13.5" x14ac:dyDescent="0.25">
      <c r="A2682" s="3">
        <f>TITRES_STAT!B2685</f>
        <v>45915</v>
      </c>
      <c r="B2682" s="6">
        <f>TITRES_STAT!D2685</f>
        <v>2.9</v>
      </c>
      <c r="C2682" s="2">
        <f t="shared" si="246"/>
        <v>3.3168269395093253</v>
      </c>
      <c r="D2682" s="2">
        <f t="shared" si="248"/>
        <v>3.284370940091629</v>
      </c>
      <c r="E2682" s="2">
        <f t="shared" si="247"/>
        <v>3.245599941769628E-2</v>
      </c>
      <c r="F2682" s="2">
        <f t="shared" si="251"/>
        <v>8.1294301977141263E-3</v>
      </c>
      <c r="G2682" s="2">
        <f t="shared" si="249"/>
        <v>2.4326569219982153E-2</v>
      </c>
      <c r="H2682" s="2" t="str">
        <f t="shared" si="250"/>
        <v>Sell</v>
      </c>
    </row>
    <row r="2683" spans="1:8" ht="13.5" x14ac:dyDescent="0.25">
      <c r="A2683" s="3">
        <f>TITRES_STAT!B2686</f>
        <v>45916</v>
      </c>
      <c r="B2683" s="6">
        <f>TITRES_STAT!D2686</f>
        <v>2.83</v>
      </c>
      <c r="C2683" s="2">
        <f t="shared" si="246"/>
        <v>3.309622794969429</v>
      </c>
      <c r="D2683" s="2">
        <f t="shared" si="248"/>
        <v>3.2507138334181747</v>
      </c>
      <c r="E2683" s="2">
        <f t="shared" si="247"/>
        <v>5.8908961551254357E-2</v>
      </c>
      <c r="F2683" s="2">
        <f t="shared" si="251"/>
        <v>1.8285336468422175E-2</v>
      </c>
      <c r="G2683" s="2">
        <f t="shared" si="249"/>
        <v>4.0623625082832182E-2</v>
      </c>
      <c r="H2683" s="2" t="str">
        <f t="shared" si="250"/>
        <v>Sell</v>
      </c>
    </row>
    <row r="2684" spans="1:8" ht="13.5" x14ac:dyDescent="0.25">
      <c r="A2684" s="3">
        <f>TITRES_STAT!B2687</f>
        <v>45917</v>
      </c>
      <c r="B2684" s="6">
        <f>TITRES_STAT!D2687</f>
        <v>2.67</v>
      </c>
      <c r="C2684" s="2">
        <f t="shared" si="246"/>
        <v>3.3219885188202865</v>
      </c>
      <c r="D2684" s="2">
        <f t="shared" si="248"/>
        <v>3.2076979939057173</v>
      </c>
      <c r="E2684" s="2">
        <f t="shared" si="247"/>
        <v>0.11429052491456915</v>
      </c>
      <c r="F2684" s="2">
        <f t="shared" si="251"/>
        <v>3.7486374157651575E-2</v>
      </c>
      <c r="G2684" s="2">
        <f t="shared" si="249"/>
        <v>7.6804150756917572E-2</v>
      </c>
      <c r="H2684" s="2" t="str">
        <f t="shared" si="250"/>
        <v>Sell</v>
      </c>
    </row>
    <row r="2685" spans="1:8" ht="13.5" x14ac:dyDescent="0.25">
      <c r="A2685" s="3">
        <f>TITRES_STAT!B2688</f>
        <v>45918</v>
      </c>
      <c r="B2685" s="6">
        <f>TITRES_STAT!D2688</f>
        <v>2.5099999999999998</v>
      </c>
      <c r="C2685" s="2">
        <f t="shared" si="246"/>
        <v>3.3278364390017807</v>
      </c>
      <c r="D2685" s="2">
        <f t="shared" si="248"/>
        <v>3.1560166610238123</v>
      </c>
      <c r="E2685" s="2">
        <f t="shared" si="247"/>
        <v>0.17181977797796844</v>
      </c>
      <c r="F2685" s="2">
        <f t="shared" si="251"/>
        <v>6.4353054921714947E-2</v>
      </c>
      <c r="G2685" s="2">
        <f t="shared" si="249"/>
        <v>0.10746672305625349</v>
      </c>
      <c r="H2685" s="2" t="str">
        <f t="shared" si="250"/>
        <v>Sell</v>
      </c>
    </row>
    <row r="2686" spans="1:8" ht="13.5" x14ac:dyDescent="0.25">
      <c r="A2686" s="3">
        <f>TITRES_STAT!B2689</f>
        <v>45919</v>
      </c>
      <c r="B2686" s="6">
        <f>TITRES_STAT!D2689</f>
        <v>2.58</v>
      </c>
      <c r="C2686" s="2">
        <f t="shared" si="246"/>
        <v>3.3235539099245837</v>
      </c>
      <c r="D2686" s="2">
        <f t="shared" si="248"/>
        <v>3.1133487602072338</v>
      </c>
      <c r="E2686" s="2">
        <f t="shared" si="247"/>
        <v>0.21020514971734983</v>
      </c>
      <c r="F2686" s="2">
        <f t="shared" si="251"/>
        <v>9.3523473880841923E-2</v>
      </c>
      <c r="G2686" s="2">
        <f t="shared" si="249"/>
        <v>0.1166816758365079</v>
      </c>
      <c r="H2686" s="2" t="str">
        <f t="shared" si="250"/>
        <v>Sell</v>
      </c>
    </row>
    <row r="2687" spans="1:8" ht="13.5" x14ac:dyDescent="0.25">
      <c r="A2687" s="3">
        <f>TITRES_STAT!B2690</f>
        <v>45922</v>
      </c>
      <c r="B2687" s="6">
        <f>TITRES_STAT!D2690</f>
        <v>2.73</v>
      </c>
      <c r="C2687" s="2">
        <f t="shared" si="246"/>
        <v>3.3199302314746477</v>
      </c>
      <c r="D2687" s="2">
        <f t="shared" si="248"/>
        <v>3.0849525557474387</v>
      </c>
      <c r="E2687" s="2">
        <f t="shared" si="247"/>
        <v>0.23497767572720907</v>
      </c>
      <c r="F2687" s="2">
        <f t="shared" si="251"/>
        <v>0.12181431425011535</v>
      </c>
      <c r="G2687" s="2">
        <f t="shared" si="249"/>
        <v>0.11316336147709372</v>
      </c>
      <c r="H2687" s="2" t="str">
        <f t="shared" si="250"/>
        <v>Sell</v>
      </c>
    </row>
    <row r="2688" spans="1:8" ht="13.5" x14ac:dyDescent="0.25">
      <c r="A2688" s="3">
        <f>TITRES_STAT!B2691</f>
        <v>45923</v>
      </c>
      <c r="B2688" s="6">
        <f>TITRES_STAT!D2691</f>
        <v>2.89</v>
      </c>
      <c r="C2688" s="2">
        <f t="shared" si="246"/>
        <v>3.3168640420170097</v>
      </c>
      <c r="D2688" s="2">
        <f t="shared" si="248"/>
        <v>3.070511625692073</v>
      </c>
      <c r="E2688" s="2">
        <f t="shared" si="247"/>
        <v>0.24635241632493665</v>
      </c>
      <c r="F2688" s="2">
        <f t="shared" si="251"/>
        <v>0.14672193466507963</v>
      </c>
      <c r="G2688" s="2">
        <f t="shared" si="249"/>
        <v>9.9630481659857023E-2</v>
      </c>
      <c r="H2688" s="2" t="str">
        <f t="shared" si="250"/>
        <v>Sell</v>
      </c>
    </row>
    <row r="2689" spans="1:8" ht="13.5" x14ac:dyDescent="0.25">
      <c r="A2689" s="3">
        <f>TITRES_STAT!B2692</f>
        <v>45924</v>
      </c>
      <c r="B2689" s="6">
        <f>TITRES_STAT!D2692</f>
        <v>3.06</v>
      </c>
      <c r="C2689" s="2">
        <f t="shared" si="246"/>
        <v>3.3065772663220852</v>
      </c>
      <c r="D2689" s="2">
        <f t="shared" si="248"/>
        <v>3.0697329867519194</v>
      </c>
      <c r="E2689" s="2">
        <f t="shared" si="247"/>
        <v>0.23684427957016574</v>
      </c>
      <c r="F2689" s="2">
        <f t="shared" si="251"/>
        <v>0.16474640364609686</v>
      </c>
      <c r="G2689" s="2">
        <f t="shared" si="249"/>
        <v>7.2097875924068883E-2</v>
      </c>
      <c r="H2689" s="2" t="str">
        <f t="shared" si="250"/>
        <v>Sell</v>
      </c>
    </row>
    <row r="2690" spans="1:8" ht="13.5" x14ac:dyDescent="0.25">
      <c r="A2690" s="3">
        <f>TITRES_STAT!B2693</f>
        <v>45925</v>
      </c>
      <c r="B2690" s="6">
        <f>TITRES_STAT!D2693</f>
        <v>3.12</v>
      </c>
      <c r="C2690" s="2">
        <f t="shared" si="246"/>
        <v>3.2947961484263799</v>
      </c>
      <c r="D2690" s="2">
        <f t="shared" si="248"/>
        <v>3.0734564692147406</v>
      </c>
      <c r="E2690" s="2">
        <f t="shared" si="247"/>
        <v>0.22133967921163933</v>
      </c>
      <c r="F2690" s="2">
        <f t="shared" si="251"/>
        <v>0.17606505875920536</v>
      </c>
      <c r="G2690" s="2">
        <f t="shared" si="249"/>
        <v>4.5274620452433967E-2</v>
      </c>
      <c r="H2690" s="2" t="str">
        <f t="shared" si="250"/>
        <v>Sell</v>
      </c>
    </row>
    <row r="2691" spans="1:8" ht="13.5" x14ac:dyDescent="0.25">
      <c r="A2691" s="3">
        <f>TITRES_STAT!B2694</f>
        <v>45926</v>
      </c>
      <c r="B2691" s="6">
        <f>TITRES_STAT!D2694</f>
        <v>3.12</v>
      </c>
      <c r="C2691" s="2">
        <f t="shared" si="246"/>
        <v>3.2555967409761677</v>
      </c>
      <c r="D2691" s="2">
        <f t="shared" si="248"/>
        <v>3.076904138161797</v>
      </c>
      <c r="E2691" s="2">
        <f t="shared" si="247"/>
        <v>0.17869260281437072</v>
      </c>
      <c r="F2691" s="2">
        <f t="shared" si="251"/>
        <v>0.17659056757023844</v>
      </c>
      <c r="G2691" s="2">
        <f t="shared" si="249"/>
        <v>2.1020352441322721E-3</v>
      </c>
      <c r="H2691" s="2" t="str">
        <f t="shared" si="250"/>
        <v>Sell</v>
      </c>
    </row>
    <row r="2692" spans="1:8" ht="13.5" x14ac:dyDescent="0.25">
      <c r="A2692" s="3">
        <f>TITRES_STAT!B2695</f>
        <v>45929</v>
      </c>
      <c r="B2692" s="6">
        <f>TITRES_STAT!D2695</f>
        <v>3.1</v>
      </c>
      <c r="C2692" s="2">
        <f t="shared" si="246"/>
        <v>3.2008895500567576</v>
      </c>
      <c r="D2692" s="2">
        <f t="shared" si="248"/>
        <v>3.078614942742405</v>
      </c>
      <c r="E2692" s="2">
        <f t="shared" si="247"/>
        <v>0.12227460731435258</v>
      </c>
      <c r="F2692" s="2">
        <f t="shared" si="251"/>
        <v>0.16572737551906128</v>
      </c>
      <c r="G2692" s="2">
        <f t="shared" si="249"/>
        <v>-4.3452768204708697E-2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6">
        <f>TITRES_STAT!D2696</f>
        <v>3.08</v>
      </c>
      <c r="C2693" s="2">
        <f t="shared" si="246"/>
        <v>3.1438296192787947</v>
      </c>
      <c r="D2693" s="2">
        <f t="shared" si="248"/>
        <v>3.0787175395763007</v>
      </c>
      <c r="E2693" s="2">
        <f t="shared" si="247"/>
        <v>6.5112079702493997E-2</v>
      </c>
      <c r="F2693" s="2">
        <f t="shared" si="251"/>
        <v>0.14560431635574783</v>
      </c>
      <c r="G2693" s="2">
        <f t="shared" si="249"/>
        <v>-8.0492236653253835E-2</v>
      </c>
      <c r="H2693" s="2" t="str">
        <f t="shared" si="250"/>
        <v>Hold</v>
      </c>
    </row>
    <row r="2694" spans="1:8" ht="13.5" x14ac:dyDescent="0.25">
      <c r="A2694" s="3">
        <f>TITRES_STAT!B2697</f>
        <v>45931</v>
      </c>
      <c r="B2694" s="6">
        <f>TITRES_STAT!D2697</f>
        <v>3.08</v>
      </c>
      <c r="C2694" s="2">
        <f t="shared" ref="C2694:C2706" si="252">$C$4*B2684+C2693*(1-$C$4)</f>
        <v>3.0709327547743648</v>
      </c>
      <c r="D2694" s="2">
        <f t="shared" ref="D2694:D2706" si="253">$D$4*B2694+(1-$D$4)*D2693</f>
        <v>3.0788125366447225</v>
      </c>
      <c r="E2694" s="2">
        <f t="shared" ref="E2694:E2706" si="254">C2694-D2694</f>
        <v>-7.8797818703577605E-3</v>
      </c>
      <c r="F2694" s="2">
        <f t="shared" si="251"/>
        <v>0.11490749671052672</v>
      </c>
      <c r="G2694" s="2">
        <f t="shared" ref="G2694:G2706" si="255">E2694-F2694</f>
        <v>-0.12278727858088448</v>
      </c>
      <c r="H2694" s="2" t="str">
        <f t="shared" ref="H2694:H2706" si="256">IF(G2694&lt;0,"Hold","Sell")</f>
        <v>Hold</v>
      </c>
    </row>
    <row r="2695" spans="1:8" ht="13.5" x14ac:dyDescent="0.25">
      <c r="A2695" s="3">
        <f>TITRES_STAT!B2698</f>
        <v>45932</v>
      </c>
      <c r="B2695" s="6">
        <f>TITRES_STAT!D2698</f>
        <v>3.19</v>
      </c>
      <c r="C2695" s="2">
        <f t="shared" si="252"/>
        <v>2.9846354078860009</v>
      </c>
      <c r="D2695" s="2">
        <f t="shared" si="253"/>
        <v>3.0870486450414099</v>
      </c>
      <c r="E2695" s="2">
        <f t="shared" si="254"/>
        <v>-0.10241323715540895</v>
      </c>
      <c r="F2695" s="2">
        <f t="shared" si="251"/>
        <v>7.1443349937339598E-2</v>
      </c>
      <c r="G2695" s="2">
        <f t="shared" si="255"/>
        <v>-0.17385658709274854</v>
      </c>
      <c r="H2695" s="2" t="str">
        <f t="shared" si="256"/>
        <v>Hold</v>
      </c>
    </row>
    <row r="2696" spans="1:8" ht="13.5" x14ac:dyDescent="0.25">
      <c r="A2696" s="3">
        <f>TITRES_STAT!B2699</f>
        <v>45933</v>
      </c>
      <c r="B2696" s="6">
        <f>TITRES_STAT!D2699</f>
        <v>3.19</v>
      </c>
      <c r="C2696" s="2">
        <f t="shared" si="252"/>
        <v>2.9223838066727699</v>
      </c>
      <c r="D2696" s="2">
        <f t="shared" si="253"/>
        <v>3.0946746713346389</v>
      </c>
      <c r="E2696" s="2">
        <f t="shared" si="254"/>
        <v>-0.17229086466186905</v>
      </c>
      <c r="F2696" s="2">
        <f t="shared" si="251"/>
        <v>2.2696507017497869E-2</v>
      </c>
      <c r="G2696" s="2">
        <f t="shared" si="255"/>
        <v>-0.19498737167936692</v>
      </c>
      <c r="H2696" s="2" t="str">
        <f t="shared" si="256"/>
        <v>Hold</v>
      </c>
    </row>
    <row r="2697" spans="1:8" ht="13.5" x14ac:dyDescent="0.25">
      <c r="A2697" s="3">
        <f>TITRES_STAT!B2700</f>
        <v>45936</v>
      </c>
      <c r="B2697" s="6">
        <f>TITRES_STAT!D2700</f>
        <v>3.18</v>
      </c>
      <c r="C2697" s="2">
        <f t="shared" si="252"/>
        <v>2.8927862979538821</v>
      </c>
      <c r="D2697" s="2">
        <f t="shared" si="253"/>
        <v>3.1009950660505914</v>
      </c>
      <c r="E2697" s="2">
        <f t="shared" si="254"/>
        <v>-0.2082087680967093</v>
      </c>
      <c r="F2697" s="2">
        <f t="shared" si="251"/>
        <v>-2.3484548005343563E-2</v>
      </c>
      <c r="G2697" s="2">
        <f t="shared" si="255"/>
        <v>-0.18472422009136574</v>
      </c>
      <c r="H2697" s="2" t="str">
        <f t="shared" si="256"/>
        <v>Hold</v>
      </c>
    </row>
    <row r="2698" spans="1:8" ht="13.5" x14ac:dyDescent="0.25">
      <c r="A2698" s="3">
        <f>TITRES_STAT!B2701</f>
        <v>45937</v>
      </c>
      <c r="B2698" s="6">
        <f>TITRES_STAT!D2701</f>
        <v>3.15</v>
      </c>
      <c r="C2698" s="2">
        <f t="shared" si="252"/>
        <v>2.8923576367302077</v>
      </c>
      <c r="D2698" s="2">
        <f t="shared" si="253"/>
        <v>3.1046250611579551</v>
      </c>
      <c r="E2698" s="2">
        <f t="shared" si="254"/>
        <v>-0.21226742442774738</v>
      </c>
      <c r="F2698" s="2">
        <f t="shared" si="251"/>
        <v>-6.1241123289824333E-2</v>
      </c>
      <c r="G2698" s="2">
        <f t="shared" si="255"/>
        <v>-0.15102630113792304</v>
      </c>
      <c r="H2698" s="2" t="str">
        <f t="shared" si="256"/>
        <v>Hold</v>
      </c>
    </row>
    <row r="2699" spans="1:8" ht="13.5" x14ac:dyDescent="0.25">
      <c r="A2699" s="3">
        <f>TITRES_STAT!B2702</f>
        <v>45938</v>
      </c>
      <c r="B2699" s="6">
        <f>TITRES_STAT!D2702</f>
        <v>3.11</v>
      </c>
      <c r="C2699" s="2">
        <f t="shared" si="252"/>
        <v>2.9181487695409452</v>
      </c>
      <c r="D2699" s="2">
        <f t="shared" si="253"/>
        <v>3.1050232047758843</v>
      </c>
      <c r="E2699" s="2">
        <f t="shared" si="254"/>
        <v>-0.18687443523493918</v>
      </c>
      <c r="F2699" s="2">
        <f t="shared" si="251"/>
        <v>-8.6367785678847314E-2</v>
      </c>
      <c r="G2699" s="2">
        <f t="shared" si="255"/>
        <v>-0.10050664955609187</v>
      </c>
      <c r="H2699" s="2" t="str">
        <f t="shared" si="256"/>
        <v>Hold</v>
      </c>
    </row>
    <row r="2700" spans="1:8" ht="13.5" x14ac:dyDescent="0.25">
      <c r="A2700" s="3">
        <f>TITRES_STAT!B2703</f>
        <v>45939</v>
      </c>
      <c r="B2700" s="6">
        <f>TITRES_STAT!D2703</f>
        <v>3.1</v>
      </c>
      <c r="C2700" s="2">
        <f t="shared" si="252"/>
        <v>2.9492028049961845</v>
      </c>
      <c r="D2700" s="2">
        <f t="shared" si="253"/>
        <v>3.1046511155332261</v>
      </c>
      <c r="E2700" s="2">
        <f t="shared" si="254"/>
        <v>-0.15544831053704167</v>
      </c>
      <c r="F2700" s="2">
        <f t="shared" si="251"/>
        <v>-0.10018389065048619</v>
      </c>
      <c r="G2700" s="2">
        <f t="shared" si="255"/>
        <v>-5.5264419886555477E-2</v>
      </c>
      <c r="H2700" s="2" t="str">
        <f t="shared" si="256"/>
        <v>Hold</v>
      </c>
    </row>
    <row r="2701" spans="1:8" ht="13.5" x14ac:dyDescent="0.25">
      <c r="A2701" s="3">
        <f>TITRES_STAT!B2704</f>
        <v>45940</v>
      </c>
      <c r="B2701" s="6">
        <f>TITRES_STAT!D2704</f>
        <v>3.15</v>
      </c>
      <c r="C2701" s="2">
        <f t="shared" si="252"/>
        <v>2.9754792965352328</v>
      </c>
      <c r="D2701" s="2">
        <f t="shared" si="253"/>
        <v>3.1080102921603947</v>
      </c>
      <c r="E2701" s="2">
        <f t="shared" si="254"/>
        <v>-0.13253099562516191</v>
      </c>
      <c r="F2701" s="2">
        <f t="shared" si="251"/>
        <v>-0.10665331164542134</v>
      </c>
      <c r="G2701" s="2">
        <f t="shared" si="255"/>
        <v>-2.5877683979740565E-2</v>
      </c>
      <c r="H2701" s="2" t="str">
        <f t="shared" si="256"/>
        <v>Hold</v>
      </c>
    </row>
    <row r="2702" spans="1:8" ht="13.5" x14ac:dyDescent="0.25">
      <c r="A2702" s="3">
        <f>TITRES_STAT!B2705</f>
        <v>45943</v>
      </c>
      <c r="B2702" s="6">
        <f>TITRES_STAT!D2705</f>
        <v>3.14</v>
      </c>
      <c r="C2702" s="2">
        <f t="shared" si="252"/>
        <v>2.9946363278375046</v>
      </c>
      <c r="D2702" s="2">
        <f t="shared" si="253"/>
        <v>3.1103799001485135</v>
      </c>
      <c r="E2702" s="2">
        <f t="shared" si="254"/>
        <v>-0.11574357231100896</v>
      </c>
      <c r="F2702" s="2">
        <f t="shared" si="251"/>
        <v>-0.10847136377853887</v>
      </c>
      <c r="G2702" s="2">
        <f t="shared" si="255"/>
        <v>-7.2722085324700841E-3</v>
      </c>
      <c r="H2702" s="2" t="str">
        <f t="shared" si="256"/>
        <v>Hold</v>
      </c>
    </row>
    <row r="2703" spans="1:8" ht="13.5" x14ac:dyDescent="0.25">
      <c r="A2703" s="3">
        <f>TITRES_STAT!B2706</f>
        <v>45944</v>
      </c>
      <c r="B2703" s="6">
        <f>TITRES_STAT!D2706</f>
        <v>3.2</v>
      </c>
      <c r="C2703" s="2">
        <f t="shared" si="252"/>
        <v>3.0077692004778886</v>
      </c>
      <c r="D2703" s="2">
        <f t="shared" si="253"/>
        <v>3.1170184260634382</v>
      </c>
      <c r="E2703" s="2">
        <f t="shared" si="254"/>
        <v>-0.1092492255855495</v>
      </c>
      <c r="F2703" s="2">
        <f t="shared" si="251"/>
        <v>-0.108626936139941</v>
      </c>
      <c r="G2703" s="2">
        <f t="shared" si="255"/>
        <v>-6.2228944560850652E-4</v>
      </c>
      <c r="H2703" s="2" t="str">
        <f t="shared" si="256"/>
        <v>Hold</v>
      </c>
    </row>
    <row r="2704" spans="1:8" ht="13.5" x14ac:dyDescent="0.25">
      <c r="A2704" s="3">
        <f>TITRES_STAT!B2707</f>
        <v>45946</v>
      </c>
      <c r="B2704" s="6">
        <f>TITRES_STAT!D2707</f>
        <v>3.15</v>
      </c>
      <c r="C2704" s="2">
        <f t="shared" si="252"/>
        <v>3.0188816311735982</v>
      </c>
      <c r="D2704" s="2">
        <f t="shared" si="253"/>
        <v>3.1194615056142947</v>
      </c>
      <c r="E2704" s="2">
        <f t="shared" si="254"/>
        <v>-0.10057987444069649</v>
      </c>
      <c r="F2704" s="2">
        <f t="shared" si="251"/>
        <v>-0.10701752380009211</v>
      </c>
      <c r="G2704" s="2">
        <f t="shared" si="255"/>
        <v>6.4376493593956141E-3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3.2</v>
      </c>
      <c r="C2705" s="2">
        <f t="shared" si="252"/>
        <v>3.0452075340699674</v>
      </c>
      <c r="D2705" s="2">
        <f t="shared" si="253"/>
        <v>3.1254273200132356</v>
      </c>
      <c r="E2705" s="2">
        <f t="shared" si="254"/>
        <v>-8.0219785943268285E-2</v>
      </c>
      <c r="F2705" s="2">
        <f t="shared" si="251"/>
        <v>-0.10165797622872735</v>
      </c>
      <c r="G2705" s="2">
        <f t="shared" si="255"/>
        <v>2.1438190285459069E-2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3.21</v>
      </c>
      <c r="C2706" s="2">
        <f t="shared" si="252"/>
        <v>3.0674832980592028</v>
      </c>
      <c r="D2706" s="2">
        <f t="shared" si="253"/>
        <v>3.1316919629752182</v>
      </c>
      <c r="E2706" s="2">
        <f t="shared" si="254"/>
        <v>-6.4208664916015401E-2</v>
      </c>
      <c r="F2706" s="2">
        <f t="shared" si="251"/>
        <v>-9.4168113966184977E-2</v>
      </c>
      <c r="G2706" s="2">
        <f t="shared" si="255"/>
        <v>2.9959449050169576E-2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5</v>
      </c>
      <c r="C2" s="6">
        <f>TITRES_STAT!D5</f>
        <v>2.5415999999999999</v>
      </c>
      <c r="D2" s="6">
        <f>TITRES_STAT!E5</f>
        <v>0</v>
      </c>
      <c r="E2" s="2">
        <f>D2</f>
        <v>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5</v>
      </c>
      <c r="C3" s="6">
        <f>TITRES_STAT!D6</f>
        <v>2.5415999999999999</v>
      </c>
      <c r="D3" s="6">
        <f>TITRES_STAT!E6</f>
        <v>1015</v>
      </c>
      <c r="E3" s="2">
        <f>IF(B3&gt;B2, E2+D3, IF(B3&lt;B2, E2-D3, E2))</f>
        <v>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4.91</v>
      </c>
      <c r="C4" s="6">
        <f>TITRES_STAT!D7</f>
        <v>2.4958</v>
      </c>
      <c r="D4" s="6">
        <f>TITRES_STAT!E7</f>
        <v>544</v>
      </c>
      <c r="E4" s="2">
        <f t="shared" ref="E4:E67" si="0">IF(B4&gt;B3, E3+D4, IF(B4&lt;B3, E3-D4, E3))</f>
        <v>-544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4.8600000000000003</v>
      </c>
      <c r="C5" s="6">
        <f>TITRES_STAT!D8</f>
        <v>2.4704000000000002</v>
      </c>
      <c r="D5" s="6">
        <f>TITRES_STAT!E8</f>
        <v>496</v>
      </c>
      <c r="E5" s="2">
        <f t="shared" si="0"/>
        <v>-1040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4.84</v>
      </c>
      <c r="C6" s="6">
        <f>TITRES_STAT!D9</f>
        <v>2.4603000000000002</v>
      </c>
      <c r="D6" s="6">
        <f>TITRES_STAT!E9</f>
        <v>6729</v>
      </c>
      <c r="E6" s="2">
        <f t="shared" si="0"/>
        <v>-7769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4.71</v>
      </c>
      <c r="C7" s="6">
        <f>TITRES_STAT!D10</f>
        <v>2.3942000000000001</v>
      </c>
      <c r="D7" s="6">
        <f>TITRES_STAT!E10</f>
        <v>281</v>
      </c>
      <c r="E7" s="2">
        <f t="shared" si="0"/>
        <v>-8050</v>
      </c>
      <c r="F7" s="6" t="str">
        <f>IF(E7&gt;E2,"BULLISH",IF(E7&lt;E2,"BEARISH","NEUTRAL"))</f>
        <v>BEARISH</v>
      </c>
      <c r="G7" s="6" t="e">
        <f t="shared" ref="G7:G70" si="2">IF((E7-E2)/E2 &gt; 0.02, "STRONG",
 IF((E7-E2)/E2 &lt; -0.02, "WEAK", "NEUTRAL"))</f>
        <v>#DIV/0!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4.8499999999999996</v>
      </c>
      <c r="C8" s="6">
        <f>TITRES_STAT!D11</f>
        <v>2.4653</v>
      </c>
      <c r="D8" s="6">
        <f>TITRES_STAT!E11</f>
        <v>14270</v>
      </c>
      <c r="E8" s="2">
        <f t="shared" si="0"/>
        <v>6220</v>
      </c>
      <c r="F8" s="6" t="str">
        <f t="shared" ref="F8:F71" si="3">IF(E8&gt;E3,"BULLISH",IF(E8&lt;E3,"BEARISH","NEUTRAL"))</f>
        <v>BULLISH</v>
      </c>
      <c r="G8" s="6" t="e">
        <f t="shared" si="2"/>
        <v>#DIV/0!</v>
      </c>
      <c r="H8" s="6" t="str">
        <f t="shared" si="1"/>
        <v>BULLISH DIVERGENCE</v>
      </c>
    </row>
    <row r="9" spans="1:8" ht="13.5" x14ac:dyDescent="0.25">
      <c r="A9" s="3">
        <f>TITRES_STAT!B12</f>
        <v>42017</v>
      </c>
      <c r="B9" s="6">
        <f>TITRES_STAT!C12</f>
        <v>4.8</v>
      </c>
      <c r="C9" s="6">
        <f>TITRES_STAT!D12</f>
        <v>2.4399000000000002</v>
      </c>
      <c r="D9" s="6">
        <f>TITRES_STAT!E12</f>
        <v>2160</v>
      </c>
      <c r="E9" s="2">
        <f t="shared" si="0"/>
        <v>4060</v>
      </c>
      <c r="F9" s="6" t="str">
        <f t="shared" si="3"/>
        <v>BULLISH</v>
      </c>
      <c r="G9" s="6" t="str">
        <f t="shared" si="2"/>
        <v>WEAK</v>
      </c>
      <c r="H9" s="6" t="str">
        <f t="shared" si="1"/>
        <v>BULLISH DIVERGENCE</v>
      </c>
    </row>
    <row r="10" spans="1:8" ht="13.5" x14ac:dyDescent="0.25">
      <c r="A10" s="3">
        <f>TITRES_STAT!B13</f>
        <v>42019</v>
      </c>
      <c r="B10" s="6">
        <f>TITRES_STAT!C13</f>
        <v>4.7</v>
      </c>
      <c r="C10" s="6">
        <f>TITRES_STAT!D13</f>
        <v>2.3891</v>
      </c>
      <c r="D10" s="6">
        <f>TITRES_STAT!E13</f>
        <v>10212</v>
      </c>
      <c r="E10" s="2">
        <f t="shared" si="0"/>
        <v>-6152</v>
      </c>
      <c r="F10" s="6" t="str">
        <f t="shared" si="3"/>
        <v>BEARISH</v>
      </c>
      <c r="G10" s="6" t="str">
        <f>IF((E10-E5)/E5 &gt; 0.02, "STRONG",
 IF((E10-E5)/E5 &lt; -0.02, "WEAK", "NEUTRAL"))</f>
        <v>STRONG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4.7</v>
      </c>
      <c r="C11" s="6">
        <f>TITRES_STAT!D14</f>
        <v>2.3891</v>
      </c>
      <c r="D11" s="6">
        <f>TITRES_STAT!E14</f>
        <v>6320</v>
      </c>
      <c r="E11" s="2">
        <f t="shared" si="0"/>
        <v>-6152</v>
      </c>
      <c r="F11" s="6" t="str">
        <f t="shared" si="3"/>
        <v>BULLISH</v>
      </c>
      <c r="G11" s="6" t="str">
        <f t="shared" si="2"/>
        <v>WEAK</v>
      </c>
      <c r="H11" s="6" t="str">
        <f t="shared" si="1"/>
        <v>BULLISH DIVERGENCE</v>
      </c>
    </row>
    <row r="12" spans="1:8" ht="13.5" x14ac:dyDescent="0.25">
      <c r="A12" s="3">
        <f>TITRES_STAT!B15</f>
        <v>42023</v>
      </c>
      <c r="B12" s="6">
        <f>TITRES_STAT!C15</f>
        <v>4.6900000000000004</v>
      </c>
      <c r="C12" s="6">
        <f>TITRES_STAT!D15</f>
        <v>2.3839999999999999</v>
      </c>
      <c r="D12" s="6">
        <f>TITRES_STAT!E15</f>
        <v>792</v>
      </c>
      <c r="E12" s="2">
        <f t="shared" si="0"/>
        <v>-6944</v>
      </c>
      <c r="F12" s="6" t="str">
        <f t="shared" si="3"/>
        <v>BULLISH</v>
      </c>
      <c r="G12" s="6" t="str">
        <f t="shared" si="2"/>
        <v>WEAK</v>
      </c>
      <c r="H12" s="6" t="str">
        <f t="shared" si="1"/>
        <v>BULLISH DIVERGENCE</v>
      </c>
    </row>
    <row r="13" spans="1:8" ht="13.5" x14ac:dyDescent="0.25">
      <c r="A13" s="3">
        <f>TITRES_STAT!B16</f>
        <v>42024</v>
      </c>
      <c r="B13" s="6">
        <f>TITRES_STAT!C16</f>
        <v>4.6900000000000004</v>
      </c>
      <c r="C13" s="6">
        <f>TITRES_STAT!D16</f>
        <v>2.3839999999999999</v>
      </c>
      <c r="D13" s="6">
        <f>TITRES_STAT!E16</f>
        <v>5169</v>
      </c>
      <c r="E13" s="2">
        <f t="shared" si="0"/>
        <v>-6944</v>
      </c>
      <c r="F13" s="6" t="str">
        <f t="shared" si="3"/>
        <v>BEARISH</v>
      </c>
      <c r="G13" s="6" t="str">
        <f t="shared" si="2"/>
        <v>WEAK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4.6900000000000004</v>
      </c>
      <c r="C14" s="6">
        <f>TITRES_STAT!D17</f>
        <v>2.3839999999999999</v>
      </c>
      <c r="D14" s="6">
        <f>TITRES_STAT!E17</f>
        <v>5978</v>
      </c>
      <c r="E14" s="2">
        <f t="shared" si="0"/>
        <v>-6944</v>
      </c>
      <c r="F14" s="6" t="str">
        <f t="shared" si="3"/>
        <v>BEARISH</v>
      </c>
      <c r="G14" s="6" t="str">
        <f t="shared" si="2"/>
        <v>WEAK</v>
      </c>
      <c r="H14" s="6" t="str">
        <f t="shared" si="1"/>
        <v>CONFIRMED BEARISH</v>
      </c>
    </row>
    <row r="15" spans="1:8" ht="13.5" x14ac:dyDescent="0.25">
      <c r="A15" s="3">
        <f>TITRES_STAT!B18</f>
        <v>42026</v>
      </c>
      <c r="B15" s="6">
        <f>TITRES_STAT!C18</f>
        <v>4.7</v>
      </c>
      <c r="C15" s="6">
        <f>TITRES_STAT!D18</f>
        <v>2.3891</v>
      </c>
      <c r="D15" s="6">
        <f>TITRES_STAT!E18</f>
        <v>5475</v>
      </c>
      <c r="E15" s="2">
        <f t="shared" si="0"/>
        <v>-1469</v>
      </c>
      <c r="F15" s="6" t="str">
        <f t="shared" si="3"/>
        <v>BULLISH</v>
      </c>
      <c r="G15" s="6" t="str">
        <f t="shared" si="2"/>
        <v>WEAK</v>
      </c>
      <c r="H15" s="6" t="str">
        <f t="shared" si="1"/>
        <v>NEUTRAL</v>
      </c>
    </row>
    <row r="16" spans="1:8" ht="13.5" x14ac:dyDescent="0.25">
      <c r="A16" s="3">
        <f>TITRES_STAT!B19</f>
        <v>42027</v>
      </c>
      <c r="B16" s="6">
        <f>TITRES_STAT!C19</f>
        <v>4.7</v>
      </c>
      <c r="C16" s="6">
        <f>TITRES_STAT!D19</f>
        <v>2.3891</v>
      </c>
      <c r="D16" s="6">
        <f>TITRES_STAT!E19</f>
        <v>405</v>
      </c>
      <c r="E16" s="2">
        <f t="shared" si="0"/>
        <v>-1469</v>
      </c>
      <c r="F16" s="6" t="str">
        <f t="shared" si="3"/>
        <v>BULLISH</v>
      </c>
      <c r="G16" s="6" t="str">
        <f t="shared" si="2"/>
        <v>WEAK</v>
      </c>
      <c r="H16" s="6" t="str">
        <f t="shared" si="1"/>
        <v>NEUTRAL</v>
      </c>
    </row>
    <row r="17" spans="1:8" ht="13.5" x14ac:dyDescent="0.25">
      <c r="A17" s="3">
        <f>TITRES_STAT!B20</f>
        <v>42030</v>
      </c>
      <c r="B17" s="6">
        <f>TITRES_STAT!C20</f>
        <v>4.68</v>
      </c>
      <c r="C17" s="6">
        <f>TITRES_STAT!D20</f>
        <v>2.3788999999999998</v>
      </c>
      <c r="D17" s="6">
        <f>TITRES_STAT!E20</f>
        <v>509</v>
      </c>
      <c r="E17" s="2">
        <f t="shared" si="0"/>
        <v>-1978</v>
      </c>
      <c r="F17" s="6" t="str">
        <f t="shared" si="3"/>
        <v>BULLISH</v>
      </c>
      <c r="G17" s="6" t="str">
        <f t="shared" si="2"/>
        <v>WEAK</v>
      </c>
      <c r="H17" s="6" t="str">
        <f t="shared" si="1"/>
        <v>BULLISH DIVERGENCE</v>
      </c>
    </row>
    <row r="18" spans="1:8" ht="13.5" x14ac:dyDescent="0.25">
      <c r="A18" s="3">
        <f>TITRES_STAT!B21</f>
        <v>42031</v>
      </c>
      <c r="B18" s="6">
        <f>TITRES_STAT!C21</f>
        <v>4.5999999999999996</v>
      </c>
      <c r="C18" s="6">
        <f>TITRES_STAT!D21</f>
        <v>2.3382999999999998</v>
      </c>
      <c r="D18" s="6">
        <f>TITRES_STAT!E21</f>
        <v>11894</v>
      </c>
      <c r="E18" s="2">
        <f t="shared" si="0"/>
        <v>-13872</v>
      </c>
      <c r="F18" s="6" t="str">
        <f t="shared" si="3"/>
        <v>BEARISH</v>
      </c>
      <c r="G18" s="6" t="str">
        <f t="shared" si="2"/>
        <v>STRONG</v>
      </c>
      <c r="H18" s="6" t="str">
        <f t="shared" si="1"/>
        <v>CONFIRMED BEARISH</v>
      </c>
    </row>
    <row r="19" spans="1:8" ht="13.5" x14ac:dyDescent="0.25">
      <c r="A19" s="3">
        <f>TITRES_STAT!B22</f>
        <v>42032</v>
      </c>
      <c r="B19" s="6">
        <f>TITRES_STAT!C22</f>
        <v>4.67</v>
      </c>
      <c r="C19" s="6">
        <f>TITRES_STAT!D22</f>
        <v>2.3738000000000001</v>
      </c>
      <c r="D19" s="6">
        <f>TITRES_STAT!E22</f>
        <v>2700</v>
      </c>
      <c r="E19" s="2">
        <f t="shared" si="0"/>
        <v>-11172</v>
      </c>
      <c r="F19" s="6" t="str">
        <f t="shared" si="3"/>
        <v>BEARISH</v>
      </c>
      <c r="G19" s="6" t="str">
        <f t="shared" si="2"/>
        <v>STRONG</v>
      </c>
      <c r="H19" s="6" t="str">
        <f t="shared" si="1"/>
        <v>CONFIRMED BEARISH</v>
      </c>
    </row>
    <row r="20" spans="1:8" ht="13.5" x14ac:dyDescent="0.25">
      <c r="A20" s="3">
        <f>TITRES_STAT!B23</f>
        <v>42033</v>
      </c>
      <c r="B20" s="6">
        <f>TITRES_STAT!C23</f>
        <v>4.5599999999999996</v>
      </c>
      <c r="C20" s="6">
        <f>TITRES_STAT!D23</f>
        <v>2.3178999999999998</v>
      </c>
      <c r="D20" s="6">
        <f>TITRES_STAT!E23</f>
        <v>25320</v>
      </c>
      <c r="E20" s="2">
        <f t="shared" si="0"/>
        <v>-36492</v>
      </c>
      <c r="F20" s="6" t="str">
        <f t="shared" si="3"/>
        <v>BEARISH</v>
      </c>
      <c r="G20" s="6" t="str">
        <f t="shared" si="2"/>
        <v>STRONG</v>
      </c>
      <c r="H20" s="6" t="str">
        <f t="shared" si="1"/>
        <v>CONFIRMED BEARISH</v>
      </c>
    </row>
    <row r="21" spans="1:8" ht="13.5" x14ac:dyDescent="0.25">
      <c r="A21" s="3">
        <f>TITRES_STAT!B24</f>
        <v>42034</v>
      </c>
      <c r="B21" s="6">
        <f>TITRES_STAT!C24</f>
        <v>4.5599999999999996</v>
      </c>
      <c r="C21" s="6">
        <f>TITRES_STAT!D24</f>
        <v>2.3178999999999998</v>
      </c>
      <c r="D21" s="6">
        <f>TITRES_STAT!E24</f>
        <v>6810</v>
      </c>
      <c r="E21" s="2">
        <f t="shared" si="0"/>
        <v>-36492</v>
      </c>
      <c r="F21" s="6" t="str">
        <f t="shared" si="3"/>
        <v>BEARISH</v>
      </c>
      <c r="G21" s="6" t="str">
        <f t="shared" si="2"/>
        <v>STRONG</v>
      </c>
      <c r="H21" s="6" t="str">
        <f t="shared" si="1"/>
        <v>CONFIRMED BEARISH</v>
      </c>
    </row>
    <row r="22" spans="1:8" ht="13.5" x14ac:dyDescent="0.25">
      <c r="A22" s="3">
        <f>TITRES_STAT!B25</f>
        <v>42037</v>
      </c>
      <c r="B22" s="6">
        <f>TITRES_STAT!C25</f>
        <v>4.5999999999999996</v>
      </c>
      <c r="C22" s="6">
        <f>TITRES_STAT!D25</f>
        <v>2.3382999999999998</v>
      </c>
      <c r="D22" s="6">
        <f>TITRES_STAT!E25</f>
        <v>2230</v>
      </c>
      <c r="E22" s="2">
        <f t="shared" si="0"/>
        <v>-34262</v>
      </c>
      <c r="F22" s="6" t="str">
        <f t="shared" si="3"/>
        <v>BEARISH</v>
      </c>
      <c r="G22" s="6" t="str">
        <f t="shared" si="2"/>
        <v>STRONG</v>
      </c>
      <c r="H22" s="6" t="str">
        <f t="shared" si="1"/>
        <v>CONFIRMED BEARISH</v>
      </c>
    </row>
    <row r="23" spans="1:8" ht="13.5" x14ac:dyDescent="0.25">
      <c r="A23" s="3">
        <f>TITRES_STAT!B26</f>
        <v>42038</v>
      </c>
      <c r="B23" s="6">
        <f>TITRES_STAT!C26</f>
        <v>4.63</v>
      </c>
      <c r="C23" s="6">
        <f>TITRES_STAT!D26</f>
        <v>2.3534999999999999</v>
      </c>
      <c r="D23" s="6">
        <f>TITRES_STAT!E26</f>
        <v>2150</v>
      </c>
      <c r="E23" s="2">
        <f t="shared" si="0"/>
        <v>-32112</v>
      </c>
      <c r="F23" s="6" t="str">
        <f t="shared" si="3"/>
        <v>BEARISH</v>
      </c>
      <c r="G23" s="6" t="str">
        <f t="shared" si="2"/>
        <v>STRONG</v>
      </c>
      <c r="H23" s="6" t="str">
        <f t="shared" si="1"/>
        <v>BEARISH DIVERGENCE</v>
      </c>
    </row>
    <row r="24" spans="1:8" ht="13.5" x14ac:dyDescent="0.25">
      <c r="A24" s="3">
        <f>TITRES_STAT!B27</f>
        <v>42039</v>
      </c>
      <c r="B24" s="6">
        <f>TITRES_STAT!C27</f>
        <v>4.5999999999999996</v>
      </c>
      <c r="C24" s="6">
        <f>TITRES_STAT!D27</f>
        <v>2.3382999999999998</v>
      </c>
      <c r="D24" s="6">
        <f>TITRES_STAT!E27</f>
        <v>445</v>
      </c>
      <c r="E24" s="2">
        <f t="shared" si="0"/>
        <v>-32557</v>
      </c>
      <c r="F24" s="6" t="str">
        <f t="shared" si="3"/>
        <v>BEARISH</v>
      </c>
      <c r="G24" s="6" t="str">
        <f t="shared" si="2"/>
        <v>STRONG</v>
      </c>
      <c r="H24" s="6" t="str">
        <f t="shared" si="1"/>
        <v>CONFIRMED BEARISH</v>
      </c>
    </row>
    <row r="25" spans="1:8" ht="13.5" x14ac:dyDescent="0.25">
      <c r="A25" s="3">
        <f>TITRES_STAT!B28</f>
        <v>42040</v>
      </c>
      <c r="B25" s="6">
        <f>TITRES_STAT!C28</f>
        <v>4.5999999999999996</v>
      </c>
      <c r="C25" s="6">
        <f>TITRES_STAT!D28</f>
        <v>2.3382999999999998</v>
      </c>
      <c r="D25" s="6">
        <f>TITRES_STAT!E28</f>
        <v>406</v>
      </c>
      <c r="E25" s="2">
        <f t="shared" si="0"/>
        <v>-32557</v>
      </c>
      <c r="F25" s="6" t="str">
        <f t="shared" si="3"/>
        <v>BULLISH</v>
      </c>
      <c r="G25" s="6" t="str">
        <f t="shared" si="2"/>
        <v>WEAK</v>
      </c>
      <c r="H25" s="6" t="str">
        <f t="shared" si="1"/>
        <v>CONFIRMED BULLISH</v>
      </c>
    </row>
    <row r="26" spans="1:8" ht="13.5" x14ac:dyDescent="0.25">
      <c r="A26" s="3">
        <f>TITRES_STAT!B29</f>
        <v>42041</v>
      </c>
      <c r="B26" s="6">
        <f>TITRES_STAT!C29</f>
        <v>4.5999999999999996</v>
      </c>
      <c r="C26" s="6">
        <f>TITRES_STAT!D29</f>
        <v>2.3382999999999998</v>
      </c>
      <c r="D26" s="6">
        <f>TITRES_STAT!E29</f>
        <v>6122</v>
      </c>
      <c r="E26" s="2">
        <f t="shared" si="0"/>
        <v>-32557</v>
      </c>
      <c r="F26" s="6" t="str">
        <f t="shared" si="3"/>
        <v>BULLISH</v>
      </c>
      <c r="G26" s="6" t="str">
        <f t="shared" si="2"/>
        <v>WEAK</v>
      </c>
      <c r="H26" s="6" t="str">
        <f t="shared" si="1"/>
        <v>CONFIRMED BULLISH</v>
      </c>
    </row>
    <row r="27" spans="1:8" ht="13.5" x14ac:dyDescent="0.25">
      <c r="A27" s="3">
        <f>TITRES_STAT!B30</f>
        <v>42044</v>
      </c>
      <c r="B27" s="6">
        <f>TITRES_STAT!C30</f>
        <v>4.59</v>
      </c>
      <c r="C27" s="6">
        <f>TITRES_STAT!D30</f>
        <v>2.3332000000000002</v>
      </c>
      <c r="D27" s="6">
        <f>TITRES_STAT!E30</f>
        <v>2670</v>
      </c>
      <c r="E27" s="2">
        <f t="shared" si="0"/>
        <v>-35227</v>
      </c>
      <c r="F27" s="6" t="str">
        <f t="shared" si="3"/>
        <v>BEARISH</v>
      </c>
      <c r="G27" s="6" t="str">
        <f t="shared" si="2"/>
        <v>STRONG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4.58</v>
      </c>
      <c r="C28" s="6">
        <f>TITRES_STAT!D31</f>
        <v>2.3281000000000001</v>
      </c>
      <c r="D28" s="6">
        <f>TITRES_STAT!E31</f>
        <v>2810</v>
      </c>
      <c r="E28" s="2">
        <f t="shared" si="0"/>
        <v>-38037</v>
      </c>
      <c r="F28" s="6" t="str">
        <f t="shared" si="3"/>
        <v>BEARISH</v>
      </c>
      <c r="G28" s="6" t="str">
        <f t="shared" si="2"/>
        <v>STRONG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4.7</v>
      </c>
      <c r="C29" s="6">
        <f>TITRES_STAT!D32</f>
        <v>2.3891</v>
      </c>
      <c r="D29" s="6">
        <f>TITRES_STAT!E32</f>
        <v>11565</v>
      </c>
      <c r="E29" s="2">
        <f t="shared" si="0"/>
        <v>-26472</v>
      </c>
      <c r="F29" s="6" t="str">
        <f t="shared" si="3"/>
        <v>BULLISH</v>
      </c>
      <c r="G29" s="6" t="str">
        <f t="shared" si="2"/>
        <v>WEAK</v>
      </c>
      <c r="H29" s="6" t="str">
        <f t="shared" si="1"/>
        <v>CONFIRMED BULLISH</v>
      </c>
    </row>
    <row r="30" spans="1:8" ht="13.5" x14ac:dyDescent="0.25">
      <c r="A30" s="3">
        <f>TITRES_STAT!B33</f>
        <v>42047</v>
      </c>
      <c r="B30" s="6">
        <f>TITRES_STAT!C33</f>
        <v>4.7</v>
      </c>
      <c r="C30" s="6">
        <f>TITRES_STAT!D33</f>
        <v>2.3891</v>
      </c>
      <c r="D30" s="6">
        <f>TITRES_STAT!E33</f>
        <v>10</v>
      </c>
      <c r="E30" s="2">
        <f t="shared" si="0"/>
        <v>-26472</v>
      </c>
      <c r="F30" s="6" t="str">
        <f t="shared" si="3"/>
        <v>BULLISH</v>
      </c>
      <c r="G30" s="6" t="str">
        <f t="shared" si="2"/>
        <v>WEAK</v>
      </c>
      <c r="H30" s="6" t="str">
        <f t="shared" si="1"/>
        <v>CONFIRMED BULLISH</v>
      </c>
    </row>
    <row r="31" spans="1:8" ht="13.5" x14ac:dyDescent="0.25">
      <c r="A31" s="3">
        <f>TITRES_STAT!B34</f>
        <v>42048</v>
      </c>
      <c r="B31" s="6">
        <f>TITRES_STAT!C34</f>
        <v>4.68</v>
      </c>
      <c r="C31" s="6">
        <f>TITRES_STAT!D34</f>
        <v>2.3788999999999998</v>
      </c>
      <c r="D31" s="6">
        <f>TITRES_STAT!E34</f>
        <v>2359</v>
      </c>
      <c r="E31" s="2">
        <f t="shared" si="0"/>
        <v>-28831</v>
      </c>
      <c r="F31" s="6" t="str">
        <f t="shared" si="3"/>
        <v>BULLISH</v>
      </c>
      <c r="G31" s="6" t="str">
        <f t="shared" si="2"/>
        <v>WEAK</v>
      </c>
      <c r="H31" s="6" t="str">
        <f t="shared" si="1"/>
        <v>CONFIRMED BULLISH</v>
      </c>
    </row>
    <row r="32" spans="1:8" ht="13.5" x14ac:dyDescent="0.25">
      <c r="A32" s="3">
        <f>TITRES_STAT!B35</f>
        <v>42051</v>
      </c>
      <c r="B32" s="6">
        <f>TITRES_STAT!C35</f>
        <v>4.68</v>
      </c>
      <c r="C32" s="6">
        <f>TITRES_STAT!D35</f>
        <v>2.3788999999999998</v>
      </c>
      <c r="D32" s="6">
        <f>TITRES_STAT!E35</f>
        <v>2957</v>
      </c>
      <c r="E32" s="2">
        <f t="shared" si="0"/>
        <v>-28831</v>
      </c>
      <c r="F32" s="6" t="str">
        <f t="shared" si="3"/>
        <v>BULLISH</v>
      </c>
      <c r="G32" s="6" t="str">
        <f t="shared" si="2"/>
        <v>WEAK</v>
      </c>
      <c r="H32" s="6" t="str">
        <f t="shared" si="1"/>
        <v>CONFIRMED BULLISH</v>
      </c>
    </row>
    <row r="33" spans="1:8" ht="13.5" x14ac:dyDescent="0.25">
      <c r="A33" s="3">
        <f>TITRES_STAT!B36</f>
        <v>42052</v>
      </c>
      <c r="B33" s="6">
        <f>TITRES_STAT!C36</f>
        <v>4.67</v>
      </c>
      <c r="C33" s="6">
        <f>TITRES_STAT!D36</f>
        <v>2.3738000000000001</v>
      </c>
      <c r="D33" s="6">
        <f>TITRES_STAT!E36</f>
        <v>2976</v>
      </c>
      <c r="E33" s="2">
        <f t="shared" si="0"/>
        <v>-31807</v>
      </c>
      <c r="F33" s="6" t="str">
        <f t="shared" si="3"/>
        <v>BULLISH</v>
      </c>
      <c r="G33" s="6" t="str">
        <f t="shared" si="2"/>
        <v>WEAK</v>
      </c>
      <c r="H33" s="6" t="str">
        <f t="shared" si="1"/>
        <v>CONFIRMED BULLISH</v>
      </c>
    </row>
    <row r="34" spans="1:8" ht="13.5" x14ac:dyDescent="0.25">
      <c r="A34" s="3">
        <f>TITRES_STAT!B37</f>
        <v>42053</v>
      </c>
      <c r="B34" s="6">
        <f>TITRES_STAT!C37</f>
        <v>4.67</v>
      </c>
      <c r="C34" s="6">
        <f>TITRES_STAT!D37</f>
        <v>2.3738000000000001</v>
      </c>
      <c r="D34" s="6">
        <f>TITRES_STAT!E37</f>
        <v>1625</v>
      </c>
      <c r="E34" s="2">
        <f t="shared" si="0"/>
        <v>-31807</v>
      </c>
      <c r="F34" s="6" t="str">
        <f t="shared" si="3"/>
        <v>BEARISH</v>
      </c>
      <c r="G34" s="6" t="str">
        <f t="shared" si="2"/>
        <v>STRONG</v>
      </c>
      <c r="H34" s="6" t="str">
        <f t="shared" si="1"/>
        <v>CONFIRMED BEARISH</v>
      </c>
    </row>
    <row r="35" spans="1:8" ht="13.5" x14ac:dyDescent="0.25">
      <c r="A35" s="3">
        <f>TITRES_STAT!B38</f>
        <v>42054</v>
      </c>
      <c r="B35" s="6">
        <f>TITRES_STAT!C38</f>
        <v>4.67</v>
      </c>
      <c r="C35" s="6">
        <f>TITRES_STAT!D38</f>
        <v>2.3738000000000001</v>
      </c>
      <c r="D35" s="6">
        <f>TITRES_STAT!E38</f>
        <v>2256</v>
      </c>
      <c r="E35" s="2">
        <f t="shared" si="0"/>
        <v>-31807</v>
      </c>
      <c r="F35" s="6" t="str">
        <f t="shared" si="3"/>
        <v>BEARISH</v>
      </c>
      <c r="G35" s="6" t="str">
        <f t="shared" si="2"/>
        <v>STRONG</v>
      </c>
      <c r="H35" s="6" t="str">
        <f t="shared" si="1"/>
        <v>CONFIRMED BEARISH</v>
      </c>
    </row>
    <row r="36" spans="1:8" ht="13.5" x14ac:dyDescent="0.25">
      <c r="A36" s="3">
        <f>TITRES_STAT!B39</f>
        <v>42055</v>
      </c>
      <c r="B36" s="6">
        <f>TITRES_STAT!C39</f>
        <v>4.5999999999999996</v>
      </c>
      <c r="C36" s="6">
        <f>TITRES_STAT!D39</f>
        <v>2.3382999999999998</v>
      </c>
      <c r="D36" s="6">
        <f>TITRES_STAT!E39</f>
        <v>1925</v>
      </c>
      <c r="E36" s="2">
        <f t="shared" si="0"/>
        <v>-33732</v>
      </c>
      <c r="F36" s="6" t="str">
        <f t="shared" si="3"/>
        <v>BEARISH</v>
      </c>
      <c r="G36" s="6" t="str">
        <f t="shared" si="2"/>
        <v>STRONG</v>
      </c>
      <c r="H36" s="6" t="str">
        <f t="shared" si="1"/>
        <v>CONFIRMED BEARISH</v>
      </c>
    </row>
    <row r="37" spans="1:8" ht="13.5" x14ac:dyDescent="0.25">
      <c r="A37" s="3">
        <f>TITRES_STAT!B40</f>
        <v>42058</v>
      </c>
      <c r="B37" s="6">
        <f>TITRES_STAT!C40</f>
        <v>4.5999999999999996</v>
      </c>
      <c r="C37" s="6">
        <f>TITRES_STAT!D40</f>
        <v>2.3382999999999998</v>
      </c>
      <c r="D37" s="6">
        <f>TITRES_STAT!E40</f>
        <v>226</v>
      </c>
      <c r="E37" s="2">
        <f t="shared" si="0"/>
        <v>-33732</v>
      </c>
      <c r="F37" s="6" t="str">
        <f t="shared" si="3"/>
        <v>BEARISH</v>
      </c>
      <c r="G37" s="6" t="str">
        <f t="shared" si="2"/>
        <v>STRONG</v>
      </c>
      <c r="H37" s="6" t="str">
        <f t="shared" si="1"/>
        <v>CONFIRMED BEARISH</v>
      </c>
    </row>
    <row r="38" spans="1:8" ht="13.5" x14ac:dyDescent="0.25">
      <c r="A38" s="3">
        <f>TITRES_STAT!B41</f>
        <v>42059</v>
      </c>
      <c r="B38" s="6">
        <f>TITRES_STAT!C41</f>
        <v>4.5999999999999996</v>
      </c>
      <c r="C38" s="6">
        <f>TITRES_STAT!D41</f>
        <v>2.3382999999999998</v>
      </c>
      <c r="D38" s="6">
        <f>TITRES_STAT!E41</f>
        <v>14158</v>
      </c>
      <c r="E38" s="2">
        <f t="shared" si="0"/>
        <v>-33732</v>
      </c>
      <c r="F38" s="6" t="str">
        <f t="shared" si="3"/>
        <v>BEARISH</v>
      </c>
      <c r="G38" s="6" t="str">
        <f t="shared" si="2"/>
        <v>STRONG</v>
      </c>
      <c r="H38" s="6" t="str">
        <f t="shared" si="1"/>
        <v>CONFIRMED BEARISH</v>
      </c>
    </row>
    <row r="39" spans="1:8" ht="13.5" x14ac:dyDescent="0.25">
      <c r="A39" s="3">
        <f>TITRES_STAT!B42</f>
        <v>42060</v>
      </c>
      <c r="B39" s="6">
        <f>TITRES_STAT!C42</f>
        <v>4.58</v>
      </c>
      <c r="C39" s="6">
        <f>TITRES_STAT!D42</f>
        <v>2.3281000000000001</v>
      </c>
      <c r="D39" s="6">
        <f>TITRES_STAT!E42</f>
        <v>21788</v>
      </c>
      <c r="E39" s="2">
        <f t="shared" si="0"/>
        <v>-55520</v>
      </c>
      <c r="F39" s="6" t="str">
        <f t="shared" si="3"/>
        <v>BEARISH</v>
      </c>
      <c r="G39" s="6" t="str">
        <f t="shared" si="2"/>
        <v>STRONG</v>
      </c>
      <c r="H39" s="6" t="str">
        <f t="shared" si="1"/>
        <v>CONFIRMED BEARISH</v>
      </c>
    </row>
    <row r="40" spans="1:8" ht="13.5" x14ac:dyDescent="0.25">
      <c r="A40" s="3">
        <f>TITRES_STAT!B43</f>
        <v>42061</v>
      </c>
      <c r="B40" s="6">
        <f>TITRES_STAT!C43</f>
        <v>4.55</v>
      </c>
      <c r="C40" s="6">
        <f>TITRES_STAT!D43</f>
        <v>2.3128000000000002</v>
      </c>
      <c r="D40" s="6">
        <f>TITRES_STAT!E43</f>
        <v>323</v>
      </c>
      <c r="E40" s="2">
        <f t="shared" si="0"/>
        <v>-55843</v>
      </c>
      <c r="F40" s="6" t="str">
        <f t="shared" si="3"/>
        <v>BEARISH</v>
      </c>
      <c r="G40" s="6" t="str">
        <f t="shared" si="2"/>
        <v>STRONG</v>
      </c>
      <c r="H40" s="6" t="str">
        <f t="shared" si="1"/>
        <v>CONFIRMED BEARISH</v>
      </c>
    </row>
    <row r="41" spans="1:8" ht="13.5" x14ac:dyDescent="0.25">
      <c r="A41" s="3">
        <f>TITRES_STAT!B44</f>
        <v>42062</v>
      </c>
      <c r="B41" s="6">
        <f>TITRES_STAT!C44</f>
        <v>4.67</v>
      </c>
      <c r="C41" s="6">
        <f>TITRES_STAT!D44</f>
        <v>2.3738000000000001</v>
      </c>
      <c r="D41" s="6">
        <f>TITRES_STAT!E44</f>
        <v>32726</v>
      </c>
      <c r="E41" s="2">
        <f t="shared" si="0"/>
        <v>-23117</v>
      </c>
      <c r="F41" s="6" t="str">
        <f t="shared" si="3"/>
        <v>BULLISH</v>
      </c>
      <c r="G41" s="6" t="str">
        <f t="shared" si="2"/>
        <v>WEAK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4.75</v>
      </c>
      <c r="C42" s="6">
        <f>TITRES_STAT!D45</f>
        <v>2.4144999999999999</v>
      </c>
      <c r="D42" s="6">
        <f>TITRES_STAT!E45</f>
        <v>19252</v>
      </c>
      <c r="E42" s="2">
        <f t="shared" si="0"/>
        <v>-3865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4.84</v>
      </c>
      <c r="C43" s="6">
        <f>TITRES_STAT!D46</f>
        <v>2.4603000000000002</v>
      </c>
      <c r="D43" s="6">
        <f>TITRES_STAT!E46</f>
        <v>4520</v>
      </c>
      <c r="E43" s="2">
        <f t="shared" si="0"/>
        <v>655</v>
      </c>
      <c r="F43" s="6" t="str">
        <f t="shared" si="3"/>
        <v>BULLISH</v>
      </c>
      <c r="G43" s="6" t="str">
        <f t="shared" si="2"/>
        <v>WEAK</v>
      </c>
      <c r="H43" s="6" t="str">
        <f t="shared" si="1"/>
        <v>CONFIRMED BULLISH</v>
      </c>
    </row>
    <row r="44" spans="1:8" ht="13.5" x14ac:dyDescent="0.25">
      <c r="A44" s="3">
        <f>TITRES_STAT!B47</f>
        <v>42067</v>
      </c>
      <c r="B44" s="6">
        <f>TITRES_STAT!C47</f>
        <v>4.79</v>
      </c>
      <c r="C44" s="6">
        <f>TITRES_STAT!D47</f>
        <v>2.4348000000000001</v>
      </c>
      <c r="D44" s="6">
        <f>TITRES_STAT!E47</f>
        <v>50417</v>
      </c>
      <c r="E44" s="2">
        <f t="shared" si="0"/>
        <v>-49762</v>
      </c>
      <c r="F44" s="6" t="str">
        <f t="shared" si="3"/>
        <v>BULLISH</v>
      </c>
      <c r="G44" s="6" t="str">
        <f t="shared" si="2"/>
        <v>WEAK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5</v>
      </c>
      <c r="C45" s="6">
        <f>TITRES_STAT!D48</f>
        <v>2.5415999999999999</v>
      </c>
      <c r="D45" s="6">
        <f>TITRES_STAT!E48</f>
        <v>55396</v>
      </c>
      <c r="E45" s="2">
        <f t="shared" si="0"/>
        <v>5634</v>
      </c>
      <c r="F45" s="6" t="str">
        <f t="shared" si="3"/>
        <v>BULLISH</v>
      </c>
      <c r="G45" s="6" t="str">
        <f t="shared" si="2"/>
        <v>WEAK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4.9000000000000004</v>
      </c>
      <c r="C46" s="6">
        <f>TITRES_STAT!D49</f>
        <v>2.4908000000000001</v>
      </c>
      <c r="D46" s="6">
        <f>TITRES_STAT!E49</f>
        <v>224</v>
      </c>
      <c r="E46" s="2">
        <f t="shared" si="0"/>
        <v>5410</v>
      </c>
      <c r="F46" s="6" t="str">
        <f t="shared" si="3"/>
        <v>BULLISH</v>
      </c>
      <c r="G46" s="6" t="str">
        <f t="shared" si="2"/>
        <v>WEAK</v>
      </c>
      <c r="H46" s="6" t="str">
        <f t="shared" si="1"/>
        <v>CONFIRMED BULLISH</v>
      </c>
    </row>
    <row r="47" spans="1:8" ht="13.5" x14ac:dyDescent="0.25">
      <c r="A47" s="3">
        <f>TITRES_STAT!B50</f>
        <v>42072</v>
      </c>
      <c r="B47" s="6">
        <f>TITRES_STAT!C50</f>
        <v>4.9000000000000004</v>
      </c>
      <c r="C47" s="6">
        <f>TITRES_STAT!D50</f>
        <v>2.4908000000000001</v>
      </c>
      <c r="D47" s="6">
        <f>TITRES_STAT!E50</f>
        <v>624</v>
      </c>
      <c r="E47" s="2">
        <f t="shared" si="0"/>
        <v>5410</v>
      </c>
      <c r="F47" s="6" t="str">
        <f t="shared" si="3"/>
        <v>BULLISH</v>
      </c>
      <c r="G47" s="6" t="str">
        <f t="shared" si="2"/>
        <v>WEAK</v>
      </c>
      <c r="H47" s="6" t="str">
        <f t="shared" si="1"/>
        <v>CONFIRMED BULLISH</v>
      </c>
    </row>
    <row r="48" spans="1:8" ht="13.5" x14ac:dyDescent="0.25">
      <c r="A48" s="3">
        <f>TITRES_STAT!B51</f>
        <v>42073</v>
      </c>
      <c r="B48" s="6">
        <f>TITRES_STAT!C51</f>
        <v>4.8499999999999996</v>
      </c>
      <c r="C48" s="6">
        <f>TITRES_STAT!D51</f>
        <v>2.4653</v>
      </c>
      <c r="D48" s="6">
        <f>TITRES_STAT!E51</f>
        <v>410</v>
      </c>
      <c r="E48" s="2">
        <f t="shared" si="0"/>
        <v>5000</v>
      </c>
      <c r="F48" s="6" t="str">
        <f t="shared" si="3"/>
        <v>BULLISH</v>
      </c>
      <c r="G48" s="6" t="str">
        <f t="shared" si="2"/>
        <v>STRONG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4.99</v>
      </c>
      <c r="C49" s="6">
        <f>TITRES_STAT!D52</f>
        <v>2.5365000000000002</v>
      </c>
      <c r="D49" s="6">
        <f>TITRES_STAT!E52</f>
        <v>29810</v>
      </c>
      <c r="E49" s="2">
        <f t="shared" si="0"/>
        <v>34810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5</v>
      </c>
      <c r="C50" s="6">
        <f>TITRES_STAT!D53</f>
        <v>2.5415999999999999</v>
      </c>
      <c r="D50" s="6">
        <f>TITRES_STAT!E53</f>
        <v>43624</v>
      </c>
      <c r="E50" s="2">
        <f t="shared" si="0"/>
        <v>78434</v>
      </c>
      <c r="F50" s="6" t="str">
        <f t="shared" si="3"/>
        <v>BULLISH</v>
      </c>
      <c r="G50" s="6" t="str">
        <f t="shared" si="2"/>
        <v>STRONG</v>
      </c>
      <c r="H50" s="6" t="str">
        <f t="shared" si="1"/>
        <v>NEUTRAL</v>
      </c>
    </row>
    <row r="51" spans="1:8" ht="13.5" x14ac:dyDescent="0.25">
      <c r="A51" s="3">
        <f>TITRES_STAT!B54</f>
        <v>42076</v>
      </c>
      <c r="B51" s="6">
        <f>TITRES_STAT!C54</f>
        <v>4.8499999999999996</v>
      </c>
      <c r="C51" s="6">
        <f>TITRES_STAT!D54</f>
        <v>2.4653</v>
      </c>
      <c r="D51" s="6">
        <f>TITRES_STAT!E54</f>
        <v>0</v>
      </c>
      <c r="E51" s="2">
        <f t="shared" si="0"/>
        <v>78434</v>
      </c>
      <c r="F51" s="6" t="str">
        <f t="shared" si="3"/>
        <v>BULLISH</v>
      </c>
      <c r="G51" s="6" t="str">
        <f t="shared" si="2"/>
        <v>STRONG</v>
      </c>
      <c r="H51" s="6" t="str">
        <f t="shared" si="1"/>
        <v>BULLISH DIVERGENCE</v>
      </c>
    </row>
    <row r="52" spans="1:8" ht="13.5" x14ac:dyDescent="0.25">
      <c r="A52" s="3">
        <f>TITRES_STAT!B55</f>
        <v>42079</v>
      </c>
      <c r="B52" s="6">
        <f>TITRES_STAT!C55</f>
        <v>4.9800000000000004</v>
      </c>
      <c r="C52" s="6">
        <f>TITRES_STAT!D55</f>
        <v>2.5314000000000001</v>
      </c>
      <c r="D52" s="6">
        <f>TITRES_STAT!E55</f>
        <v>2875</v>
      </c>
      <c r="E52" s="2">
        <f t="shared" si="0"/>
        <v>81309</v>
      </c>
      <c r="F52" s="6" t="str">
        <f t="shared" si="3"/>
        <v>BULLISH</v>
      </c>
      <c r="G52" s="6" t="str">
        <f t="shared" si="2"/>
        <v>STRONG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4.99</v>
      </c>
      <c r="C53" s="6">
        <f>TITRES_STAT!D56</f>
        <v>2.5365000000000002</v>
      </c>
      <c r="D53" s="6">
        <f>TITRES_STAT!E56</f>
        <v>4734</v>
      </c>
      <c r="E53" s="2">
        <f t="shared" si="0"/>
        <v>86043</v>
      </c>
      <c r="F53" s="6" t="str">
        <f t="shared" si="3"/>
        <v>BULLISH</v>
      </c>
      <c r="G53" s="6" t="str">
        <f t="shared" si="2"/>
        <v>STRONG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4.9000000000000004</v>
      </c>
      <c r="C54" s="6">
        <f>TITRES_STAT!D57</f>
        <v>2.4908000000000001</v>
      </c>
      <c r="D54" s="6">
        <f>TITRES_STAT!E57</f>
        <v>4009</v>
      </c>
      <c r="E54" s="2">
        <f t="shared" si="0"/>
        <v>82034</v>
      </c>
      <c r="F54" s="6" t="str">
        <f t="shared" si="3"/>
        <v>BULLISH</v>
      </c>
      <c r="G54" s="6" t="str">
        <f t="shared" si="2"/>
        <v>STRONG</v>
      </c>
      <c r="H54" s="6" t="str">
        <f t="shared" si="1"/>
        <v>BULLISH DIVERGENCE</v>
      </c>
    </row>
    <row r="55" spans="1:8" ht="13.5" x14ac:dyDescent="0.25">
      <c r="A55" s="3">
        <f>TITRES_STAT!B58</f>
        <v>42082</v>
      </c>
      <c r="B55" s="6">
        <f>TITRES_STAT!C58</f>
        <v>4.9000000000000004</v>
      </c>
      <c r="C55" s="6">
        <f>TITRES_STAT!D58</f>
        <v>2.4908000000000001</v>
      </c>
      <c r="D55" s="6">
        <f>TITRES_STAT!E58</f>
        <v>585</v>
      </c>
      <c r="E55" s="2">
        <f t="shared" si="0"/>
        <v>82034</v>
      </c>
      <c r="F55" s="6" t="str">
        <f t="shared" si="3"/>
        <v>BULLISH</v>
      </c>
      <c r="G55" s="6" t="str">
        <f t="shared" si="2"/>
        <v>STRONG</v>
      </c>
      <c r="H55" s="6" t="str">
        <f t="shared" si="1"/>
        <v>BULLISH DIVERGENCE</v>
      </c>
    </row>
    <row r="56" spans="1:8" ht="13.5" x14ac:dyDescent="0.25">
      <c r="A56" s="3">
        <f>TITRES_STAT!B59</f>
        <v>42086</v>
      </c>
      <c r="B56" s="6">
        <f>TITRES_STAT!C59</f>
        <v>4.9000000000000004</v>
      </c>
      <c r="C56" s="6">
        <f>TITRES_STAT!D59</f>
        <v>2.4908000000000001</v>
      </c>
      <c r="D56" s="6">
        <f>TITRES_STAT!E59</f>
        <v>2039</v>
      </c>
      <c r="E56" s="2">
        <f t="shared" si="0"/>
        <v>82034</v>
      </c>
      <c r="F56" s="6" t="str">
        <f t="shared" si="3"/>
        <v>BULLISH</v>
      </c>
      <c r="G56" s="6" t="str">
        <f t="shared" si="2"/>
        <v>STRONG</v>
      </c>
      <c r="H56" s="6" t="str">
        <f t="shared" si="1"/>
        <v>CONFIRMED BULLISH</v>
      </c>
    </row>
    <row r="57" spans="1:8" ht="13.5" x14ac:dyDescent="0.25">
      <c r="A57" s="3">
        <f>TITRES_STAT!B60</f>
        <v>42087</v>
      </c>
      <c r="B57" s="6">
        <f>TITRES_STAT!C60</f>
        <v>4.87</v>
      </c>
      <c r="C57" s="6">
        <f>TITRES_STAT!D60</f>
        <v>2.4754999999999998</v>
      </c>
      <c r="D57" s="6">
        <f>TITRES_STAT!E60</f>
        <v>70</v>
      </c>
      <c r="E57" s="2">
        <f t="shared" si="0"/>
        <v>81964</v>
      </c>
      <c r="F57" s="6" t="str">
        <f t="shared" si="3"/>
        <v>BULLISH</v>
      </c>
      <c r="G57" s="6" t="str">
        <f t="shared" si="2"/>
        <v>NEUTRAL</v>
      </c>
      <c r="H57" s="6" t="str">
        <f t="shared" si="1"/>
        <v>BULLISH DIVERGENCE</v>
      </c>
    </row>
    <row r="58" spans="1:8" ht="13.5" x14ac:dyDescent="0.25">
      <c r="A58" s="3">
        <f>TITRES_STAT!B61</f>
        <v>42088</v>
      </c>
      <c r="B58" s="6">
        <f>TITRES_STAT!C61</f>
        <v>4.8499999999999996</v>
      </c>
      <c r="C58" s="6">
        <f>TITRES_STAT!D61</f>
        <v>2.4653</v>
      </c>
      <c r="D58" s="6">
        <f>TITRES_STAT!E61</f>
        <v>20043</v>
      </c>
      <c r="E58" s="2">
        <f t="shared" si="0"/>
        <v>61921</v>
      </c>
      <c r="F58" s="6" t="str">
        <f t="shared" si="3"/>
        <v>BEARISH</v>
      </c>
      <c r="G58" s="6" t="str">
        <f t="shared" si="2"/>
        <v>WEAK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4.9000000000000004</v>
      </c>
      <c r="C59" s="6">
        <f>TITRES_STAT!D62</f>
        <v>2.4908000000000001</v>
      </c>
      <c r="D59" s="6">
        <f>TITRES_STAT!E62</f>
        <v>1549</v>
      </c>
      <c r="E59" s="2">
        <f t="shared" si="0"/>
        <v>63470</v>
      </c>
      <c r="F59" s="6" t="str">
        <f t="shared" si="3"/>
        <v>BEARISH</v>
      </c>
      <c r="G59" s="6" t="str">
        <f t="shared" si="2"/>
        <v>WEAK</v>
      </c>
      <c r="H59" s="6" t="str">
        <f t="shared" si="1"/>
        <v>NEUTRAL</v>
      </c>
    </row>
    <row r="60" spans="1:8" ht="13.5" x14ac:dyDescent="0.25">
      <c r="A60" s="3">
        <f>TITRES_STAT!B63</f>
        <v>42090</v>
      </c>
      <c r="B60" s="6">
        <f>TITRES_STAT!C63</f>
        <v>4.95</v>
      </c>
      <c r="C60" s="6">
        <f>TITRES_STAT!D63</f>
        <v>2.5162</v>
      </c>
      <c r="D60" s="6">
        <f>TITRES_STAT!E63</f>
        <v>7437</v>
      </c>
      <c r="E60" s="2">
        <f t="shared" si="0"/>
        <v>70907</v>
      </c>
      <c r="F60" s="6" t="str">
        <f t="shared" si="3"/>
        <v>BEARISH</v>
      </c>
      <c r="G60" s="6" t="str">
        <f t="shared" si="2"/>
        <v>WEAK</v>
      </c>
      <c r="H60" s="6" t="str">
        <f t="shared" si="1"/>
        <v>BEARISH DIVERGENCE</v>
      </c>
    </row>
    <row r="61" spans="1:8" ht="13.5" x14ac:dyDescent="0.25">
      <c r="A61" s="3">
        <f>TITRES_STAT!B64</f>
        <v>42093</v>
      </c>
      <c r="B61" s="6">
        <f>TITRES_STAT!C64</f>
        <v>4.93</v>
      </c>
      <c r="C61" s="6">
        <f>TITRES_STAT!D64</f>
        <v>2.5059999999999998</v>
      </c>
      <c r="D61" s="6">
        <f>TITRES_STAT!E64</f>
        <v>100</v>
      </c>
      <c r="E61" s="2">
        <f t="shared" si="0"/>
        <v>70807</v>
      </c>
      <c r="F61" s="6" t="str">
        <f t="shared" si="3"/>
        <v>BEARISH</v>
      </c>
      <c r="G61" s="6" t="str">
        <f t="shared" si="2"/>
        <v>WEAK</v>
      </c>
      <c r="H61" s="6" t="str">
        <f t="shared" si="1"/>
        <v>BEARISH DIVERGENCE</v>
      </c>
    </row>
    <row r="62" spans="1:8" ht="13.5" x14ac:dyDescent="0.25">
      <c r="A62" s="3">
        <f>TITRES_STAT!B65</f>
        <v>42094</v>
      </c>
      <c r="B62" s="6">
        <f>TITRES_STAT!C65</f>
        <v>4.93</v>
      </c>
      <c r="C62" s="6">
        <f>TITRES_STAT!D65</f>
        <v>2.5059999999999998</v>
      </c>
      <c r="D62" s="6">
        <f>TITRES_STAT!E65</f>
        <v>0</v>
      </c>
      <c r="E62" s="2">
        <f t="shared" si="0"/>
        <v>70807</v>
      </c>
      <c r="F62" s="6" t="str">
        <f t="shared" si="3"/>
        <v>BEARISH</v>
      </c>
      <c r="G62" s="6" t="str">
        <f t="shared" si="2"/>
        <v>WEAK</v>
      </c>
      <c r="H62" s="6" t="str">
        <f t="shared" si="1"/>
        <v>BEARISH DIVERGENCE</v>
      </c>
    </row>
    <row r="63" spans="1:8" ht="13.5" x14ac:dyDescent="0.25">
      <c r="A63" s="3">
        <f>TITRES_STAT!B66</f>
        <v>42095</v>
      </c>
      <c r="B63" s="6">
        <f>TITRES_STAT!C66</f>
        <v>4.79</v>
      </c>
      <c r="C63" s="6">
        <f>TITRES_STAT!D66</f>
        <v>2.4348000000000001</v>
      </c>
      <c r="D63" s="6">
        <f>TITRES_STAT!E66</f>
        <v>2100</v>
      </c>
      <c r="E63" s="2">
        <f t="shared" si="0"/>
        <v>68707</v>
      </c>
      <c r="F63" s="6" t="str">
        <f t="shared" si="3"/>
        <v>BULLISH</v>
      </c>
      <c r="G63" s="6" t="str">
        <f t="shared" si="2"/>
        <v>STRONG</v>
      </c>
      <c r="H63" s="6" t="str">
        <f t="shared" si="1"/>
        <v>BULLISH DIVERGENCE</v>
      </c>
    </row>
    <row r="64" spans="1:8" ht="13.5" x14ac:dyDescent="0.25">
      <c r="A64" s="3">
        <f>TITRES_STAT!B67</f>
        <v>42096</v>
      </c>
      <c r="B64" s="6">
        <f>TITRES_STAT!C67</f>
        <v>4.71</v>
      </c>
      <c r="C64" s="6">
        <f>TITRES_STAT!D67</f>
        <v>2.3942000000000001</v>
      </c>
      <c r="D64" s="6">
        <f>TITRES_STAT!E67</f>
        <v>3725</v>
      </c>
      <c r="E64" s="2">
        <f t="shared" si="0"/>
        <v>64982</v>
      </c>
      <c r="F64" s="6" t="str">
        <f t="shared" si="3"/>
        <v>BULLISH</v>
      </c>
      <c r="G64" s="6" t="str">
        <f t="shared" si="2"/>
        <v>STRONG</v>
      </c>
      <c r="H64" s="6" t="str">
        <f t="shared" si="1"/>
        <v>BULLISH DIVERGENCE</v>
      </c>
    </row>
    <row r="65" spans="1:8" ht="13.5" x14ac:dyDescent="0.25">
      <c r="A65" s="3">
        <f>TITRES_STAT!B68</f>
        <v>42097</v>
      </c>
      <c r="B65" s="6">
        <f>TITRES_STAT!C68</f>
        <v>4.7699999999999996</v>
      </c>
      <c r="C65" s="6">
        <f>TITRES_STAT!D68</f>
        <v>2.4247000000000001</v>
      </c>
      <c r="D65" s="6">
        <f>TITRES_STAT!E68</f>
        <v>66614</v>
      </c>
      <c r="E65" s="2">
        <f t="shared" si="0"/>
        <v>131596</v>
      </c>
      <c r="F65" s="6" t="str">
        <f t="shared" si="3"/>
        <v>BULLISH</v>
      </c>
      <c r="G65" s="6" t="str">
        <f t="shared" si="2"/>
        <v>STRONG</v>
      </c>
      <c r="H65" s="6" t="str">
        <f t="shared" si="1"/>
        <v>BULLISH DIVERGENCE</v>
      </c>
    </row>
    <row r="66" spans="1:8" ht="13.5" x14ac:dyDescent="0.25">
      <c r="A66" s="3">
        <f>TITRES_STAT!B69</f>
        <v>42100</v>
      </c>
      <c r="B66" s="6">
        <f>TITRES_STAT!C69</f>
        <v>4.8</v>
      </c>
      <c r="C66" s="6">
        <f>TITRES_STAT!D69</f>
        <v>2.4399000000000002</v>
      </c>
      <c r="D66" s="6">
        <f>TITRES_STAT!E69</f>
        <v>145047</v>
      </c>
      <c r="E66" s="2">
        <f t="shared" si="0"/>
        <v>276643</v>
      </c>
      <c r="F66" s="6" t="str">
        <f t="shared" si="3"/>
        <v>BULLISH</v>
      </c>
      <c r="G66" s="6" t="str">
        <f t="shared" si="2"/>
        <v>STRONG</v>
      </c>
      <c r="H66" s="6" t="str">
        <f t="shared" si="1"/>
        <v>BULLISH DIVERGENCE</v>
      </c>
    </row>
    <row r="67" spans="1:8" ht="13.5" x14ac:dyDescent="0.25">
      <c r="A67" s="3">
        <f>TITRES_STAT!B70</f>
        <v>42101</v>
      </c>
      <c r="B67" s="6">
        <f>TITRES_STAT!C70</f>
        <v>4.7</v>
      </c>
      <c r="C67" s="6">
        <f>TITRES_STAT!D70</f>
        <v>2.3891</v>
      </c>
      <c r="D67" s="6">
        <f>TITRES_STAT!E70</f>
        <v>26650</v>
      </c>
      <c r="E67" s="2">
        <f t="shared" si="0"/>
        <v>249993</v>
      </c>
      <c r="F67" s="6" t="str">
        <f t="shared" si="3"/>
        <v>BULLISH</v>
      </c>
      <c r="G67" s="6" t="str">
        <f t="shared" si="2"/>
        <v>STRONG</v>
      </c>
      <c r="H67" s="6" t="str">
        <f t="shared" si="1"/>
        <v>BULLISH DIVERGENCE</v>
      </c>
    </row>
    <row r="68" spans="1:8" ht="13.5" x14ac:dyDescent="0.25">
      <c r="A68" s="3">
        <f>TITRES_STAT!B71</f>
        <v>42102</v>
      </c>
      <c r="B68" s="6">
        <f>TITRES_STAT!C71</f>
        <v>4.8</v>
      </c>
      <c r="C68" s="6">
        <f>TITRES_STAT!D71</f>
        <v>2.4399000000000002</v>
      </c>
      <c r="D68" s="6">
        <f>TITRES_STAT!E71</f>
        <v>32846</v>
      </c>
      <c r="E68" s="2">
        <f t="shared" ref="E68:E131" si="4">IF(B68&gt;B67, E67+D68, IF(B68&lt;B67, E67-D68, E67))</f>
        <v>282839</v>
      </c>
      <c r="F68" s="6" t="str">
        <f t="shared" si="3"/>
        <v>BULLISH</v>
      </c>
      <c r="G68" s="6" t="str">
        <f t="shared" si="2"/>
        <v>STRONG</v>
      </c>
      <c r="H68" s="6" t="str">
        <f t="shared" si="1"/>
        <v>CONFIRMED BULLISH</v>
      </c>
    </row>
    <row r="69" spans="1:8" ht="13.5" x14ac:dyDescent="0.25">
      <c r="A69" s="3">
        <f>TITRES_STAT!B72</f>
        <v>42104</v>
      </c>
      <c r="B69" s="6">
        <f>TITRES_STAT!C72</f>
        <v>4.8899999999999997</v>
      </c>
      <c r="C69" s="6">
        <f>TITRES_STAT!D72</f>
        <v>2.4857</v>
      </c>
      <c r="D69" s="6">
        <f>TITRES_STAT!E72</f>
        <v>219474</v>
      </c>
      <c r="E69" s="2">
        <f t="shared" si="4"/>
        <v>502313</v>
      </c>
      <c r="F69" s="6" t="str">
        <f t="shared" si="3"/>
        <v>BULLISH</v>
      </c>
      <c r="G69" s="6" t="str">
        <f t="shared" si="2"/>
        <v>STRONG</v>
      </c>
      <c r="H69" s="6" t="str">
        <f t="shared" si="1"/>
        <v>CONFIRMED BULLISH</v>
      </c>
    </row>
    <row r="70" spans="1:8" ht="13.5" x14ac:dyDescent="0.25">
      <c r="A70" s="3">
        <f>TITRES_STAT!B73</f>
        <v>42107</v>
      </c>
      <c r="B70" s="6">
        <f>TITRES_STAT!C73</f>
        <v>4.78</v>
      </c>
      <c r="C70" s="6">
        <f>TITRES_STAT!D73</f>
        <v>2.4298000000000002</v>
      </c>
      <c r="D70" s="6">
        <f>TITRES_STAT!E73</f>
        <v>185199</v>
      </c>
      <c r="E70" s="2">
        <f t="shared" si="4"/>
        <v>317114</v>
      </c>
      <c r="F70" s="6" t="str">
        <f t="shared" si="3"/>
        <v>BULLISH</v>
      </c>
      <c r="G70" s="6" t="str">
        <f t="shared" si="2"/>
        <v>STRONG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42108</v>
      </c>
      <c r="B71" s="6">
        <f>TITRES_STAT!C74</f>
        <v>4.87</v>
      </c>
      <c r="C71" s="6">
        <f>TITRES_STAT!D74</f>
        <v>2.4754999999999998</v>
      </c>
      <c r="D71" s="6">
        <f>TITRES_STAT!E74</f>
        <v>66927</v>
      </c>
      <c r="E71" s="2">
        <f t="shared" si="4"/>
        <v>384041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STRONG</v>
      </c>
      <c r="H71" s="6" t="str">
        <f t="shared" si="5"/>
        <v>CONFIRMED BULLISH</v>
      </c>
    </row>
    <row r="72" spans="1:8" ht="13.5" x14ac:dyDescent="0.25">
      <c r="A72" s="3">
        <f>TITRES_STAT!B75</f>
        <v>42109</v>
      </c>
      <c r="B72" s="6">
        <f>TITRES_STAT!C75</f>
        <v>4.74</v>
      </c>
      <c r="C72" s="6">
        <f>TITRES_STAT!D75</f>
        <v>2.4094000000000002</v>
      </c>
      <c r="D72" s="6">
        <f>TITRES_STAT!E75</f>
        <v>5578</v>
      </c>
      <c r="E72" s="2">
        <f t="shared" si="4"/>
        <v>378463</v>
      </c>
      <c r="F72" s="6" t="str">
        <f t="shared" ref="F72:F135" si="7">IF(E72&gt;E67,"BULLISH",IF(E72&lt;E67,"BEARISH","NEUTRAL"))</f>
        <v>BULLISH</v>
      </c>
      <c r="G72" s="6" t="str">
        <f t="shared" si="6"/>
        <v>STRONG</v>
      </c>
      <c r="H72" s="6" t="str">
        <f t="shared" si="5"/>
        <v>CONFIRMED BULLISH</v>
      </c>
    </row>
    <row r="73" spans="1:8" ht="13.5" x14ac:dyDescent="0.25">
      <c r="A73" s="3">
        <f>TITRES_STAT!B76</f>
        <v>42110</v>
      </c>
      <c r="B73" s="6">
        <f>TITRES_STAT!C76</f>
        <v>4.74</v>
      </c>
      <c r="C73" s="6">
        <f>TITRES_STAT!D76</f>
        <v>2.4094000000000002</v>
      </c>
      <c r="D73" s="6">
        <f>TITRES_STAT!E76</f>
        <v>4104</v>
      </c>
      <c r="E73" s="2">
        <f t="shared" si="4"/>
        <v>378463</v>
      </c>
      <c r="F73" s="6" t="str">
        <f t="shared" si="7"/>
        <v>BULLISH</v>
      </c>
      <c r="G73" s="6" t="str">
        <f t="shared" si="6"/>
        <v>STRONG</v>
      </c>
      <c r="H73" s="6" t="str">
        <f t="shared" si="5"/>
        <v>BULLISH DIVERGENCE</v>
      </c>
    </row>
    <row r="74" spans="1:8" ht="13.5" x14ac:dyDescent="0.25">
      <c r="A74" s="3">
        <f>TITRES_STAT!B77</f>
        <v>42111</v>
      </c>
      <c r="B74" s="6">
        <f>TITRES_STAT!C77</f>
        <v>4.74</v>
      </c>
      <c r="C74" s="6">
        <f>TITRES_STAT!D77</f>
        <v>2.4094000000000002</v>
      </c>
      <c r="D74" s="6">
        <f>TITRES_STAT!E77</f>
        <v>6955</v>
      </c>
      <c r="E74" s="2">
        <f t="shared" si="4"/>
        <v>378463</v>
      </c>
      <c r="F74" s="6" t="str">
        <f t="shared" si="7"/>
        <v>BEARISH</v>
      </c>
      <c r="G74" s="6" t="str">
        <f t="shared" si="6"/>
        <v>WEAK</v>
      </c>
      <c r="H74" s="6" t="str">
        <f t="shared" si="5"/>
        <v>CONFIRMED BEARISH</v>
      </c>
    </row>
    <row r="75" spans="1:8" ht="13.5" x14ac:dyDescent="0.25">
      <c r="A75" s="3">
        <f>TITRES_STAT!B78</f>
        <v>42114</v>
      </c>
      <c r="B75" s="6">
        <f>TITRES_STAT!C78</f>
        <v>4.7</v>
      </c>
      <c r="C75" s="6">
        <f>TITRES_STAT!D78</f>
        <v>2.3891</v>
      </c>
      <c r="D75" s="6">
        <f>TITRES_STAT!E78</f>
        <v>778</v>
      </c>
      <c r="E75" s="2">
        <f t="shared" si="4"/>
        <v>377685</v>
      </c>
      <c r="F75" s="6" t="str">
        <f t="shared" si="7"/>
        <v>BULLISH</v>
      </c>
      <c r="G75" s="6" t="str">
        <f t="shared" si="6"/>
        <v>STRONG</v>
      </c>
      <c r="H75" s="6" t="str">
        <f t="shared" si="5"/>
        <v>BULLISH DIVERGENCE</v>
      </c>
    </row>
    <row r="76" spans="1:8" ht="13.5" x14ac:dyDescent="0.25">
      <c r="A76" s="3">
        <f>TITRES_STAT!B79</f>
        <v>42115</v>
      </c>
      <c r="B76" s="6">
        <f>TITRES_STAT!C79</f>
        <v>4.6900000000000004</v>
      </c>
      <c r="C76" s="6">
        <f>TITRES_STAT!D79</f>
        <v>2.3839999999999999</v>
      </c>
      <c r="D76" s="6">
        <f>TITRES_STAT!E79</f>
        <v>3628</v>
      </c>
      <c r="E76" s="2">
        <f t="shared" si="4"/>
        <v>374057</v>
      </c>
      <c r="F76" s="6" t="str">
        <f t="shared" si="7"/>
        <v>BEARISH</v>
      </c>
      <c r="G76" s="6" t="str">
        <f t="shared" si="6"/>
        <v>WEAK</v>
      </c>
      <c r="H76" s="6" t="str">
        <f t="shared" si="5"/>
        <v>CONFIRMED BEARISH</v>
      </c>
    </row>
    <row r="77" spans="1:8" ht="13.5" x14ac:dyDescent="0.25">
      <c r="A77" s="3">
        <f>TITRES_STAT!B80</f>
        <v>42116</v>
      </c>
      <c r="B77" s="6">
        <f>TITRES_STAT!C80</f>
        <v>4.63</v>
      </c>
      <c r="C77" s="6">
        <f>TITRES_STAT!D80</f>
        <v>2.3534999999999999</v>
      </c>
      <c r="D77" s="6">
        <f>TITRES_STAT!E80</f>
        <v>3448</v>
      </c>
      <c r="E77" s="2">
        <f t="shared" si="4"/>
        <v>370609</v>
      </c>
      <c r="F77" s="6" t="str">
        <f t="shared" si="7"/>
        <v>BEARISH</v>
      </c>
      <c r="G77" s="6" t="str">
        <f t="shared" si="6"/>
        <v>WEAK</v>
      </c>
      <c r="H77" s="6" t="str">
        <f t="shared" si="5"/>
        <v>CONFIRMED BEARISH</v>
      </c>
    </row>
    <row r="78" spans="1:8" ht="13.5" x14ac:dyDescent="0.25">
      <c r="A78" s="3">
        <f>TITRES_STAT!B81</f>
        <v>42117</v>
      </c>
      <c r="B78" s="6">
        <f>TITRES_STAT!C81</f>
        <v>4.7300000000000004</v>
      </c>
      <c r="C78" s="6">
        <f>TITRES_STAT!D81</f>
        <v>2.4043000000000001</v>
      </c>
      <c r="D78" s="6">
        <f>TITRES_STAT!E81</f>
        <v>4175</v>
      </c>
      <c r="E78" s="2">
        <f t="shared" si="4"/>
        <v>374784</v>
      </c>
      <c r="F78" s="6" t="str">
        <f t="shared" si="7"/>
        <v>BEARISH</v>
      </c>
      <c r="G78" s="6" t="str">
        <f t="shared" si="6"/>
        <v>NEUTRAL</v>
      </c>
      <c r="H78" s="6" t="str">
        <f t="shared" si="5"/>
        <v>CONFIRMED BEARISH</v>
      </c>
    </row>
    <row r="79" spans="1:8" ht="13.5" x14ac:dyDescent="0.25">
      <c r="A79" s="3">
        <f>TITRES_STAT!B82</f>
        <v>42118</v>
      </c>
      <c r="B79" s="6">
        <f>TITRES_STAT!C82</f>
        <v>4.74</v>
      </c>
      <c r="C79" s="6">
        <f>TITRES_STAT!D82</f>
        <v>2.4094000000000002</v>
      </c>
      <c r="D79" s="6">
        <f>TITRES_STAT!E82</f>
        <v>38851</v>
      </c>
      <c r="E79" s="2">
        <f t="shared" si="4"/>
        <v>413635</v>
      </c>
      <c r="F79" s="6" t="str">
        <f t="shared" si="7"/>
        <v>BULLISH</v>
      </c>
      <c r="G79" s="6" t="str">
        <f t="shared" si="6"/>
        <v>STRONG</v>
      </c>
      <c r="H79" s="6" t="str">
        <f t="shared" si="5"/>
        <v>NEUTRAL</v>
      </c>
    </row>
    <row r="80" spans="1:8" ht="13.5" x14ac:dyDescent="0.25">
      <c r="A80" s="3">
        <f>TITRES_STAT!B83</f>
        <v>42121</v>
      </c>
      <c r="B80" s="6">
        <f>TITRES_STAT!C83</f>
        <v>4.83</v>
      </c>
      <c r="C80" s="6">
        <f>TITRES_STAT!D83</f>
        <v>2.4552</v>
      </c>
      <c r="D80" s="6">
        <f>TITRES_STAT!E83</f>
        <v>55</v>
      </c>
      <c r="E80" s="2">
        <f t="shared" si="4"/>
        <v>413690</v>
      </c>
      <c r="F80" s="6" t="str">
        <f t="shared" si="7"/>
        <v>BULLISH</v>
      </c>
      <c r="G80" s="6" t="str">
        <f t="shared" si="6"/>
        <v>STRONG</v>
      </c>
      <c r="H80" s="6" t="str">
        <f t="shared" si="5"/>
        <v>CONFIRMED BULLISH</v>
      </c>
    </row>
    <row r="81" spans="1:8" ht="13.5" x14ac:dyDescent="0.25">
      <c r="A81" s="3">
        <f>TITRES_STAT!B84</f>
        <v>42122</v>
      </c>
      <c r="B81" s="6">
        <f>TITRES_STAT!C84</f>
        <v>4.78</v>
      </c>
      <c r="C81" s="6">
        <f>TITRES_STAT!D84</f>
        <v>2.4298000000000002</v>
      </c>
      <c r="D81" s="6">
        <f>TITRES_STAT!E84</f>
        <v>26254</v>
      </c>
      <c r="E81" s="2">
        <f t="shared" si="4"/>
        <v>387436</v>
      </c>
      <c r="F81" s="6" t="str">
        <f t="shared" si="7"/>
        <v>BULLISH</v>
      </c>
      <c r="G81" s="6" t="str">
        <f t="shared" si="6"/>
        <v>STRONG</v>
      </c>
      <c r="H81" s="6" t="str">
        <f t="shared" si="5"/>
        <v>CONFIRMED BULLISH</v>
      </c>
    </row>
    <row r="82" spans="1:8" ht="13.5" x14ac:dyDescent="0.25">
      <c r="A82" s="3">
        <f>TITRES_STAT!B85</f>
        <v>42123</v>
      </c>
      <c r="B82" s="6">
        <f>TITRES_STAT!C85</f>
        <v>4.6900000000000004</v>
      </c>
      <c r="C82" s="6">
        <f>TITRES_STAT!D85</f>
        <v>2.3839999999999999</v>
      </c>
      <c r="D82" s="6">
        <f>TITRES_STAT!E85</f>
        <v>83050</v>
      </c>
      <c r="E82" s="2">
        <f t="shared" si="4"/>
        <v>304386</v>
      </c>
      <c r="F82" s="6" t="str">
        <f t="shared" si="7"/>
        <v>BEARISH</v>
      </c>
      <c r="G82" s="6" t="str">
        <f t="shared" si="6"/>
        <v>WEAK</v>
      </c>
      <c r="H82" s="6" t="str">
        <f t="shared" si="5"/>
        <v>BEARISH DIVERGENCE</v>
      </c>
    </row>
    <row r="83" spans="1:8" ht="13.5" x14ac:dyDescent="0.25">
      <c r="A83" s="3">
        <f>TITRES_STAT!B86</f>
        <v>42124</v>
      </c>
      <c r="B83" s="6">
        <f>TITRES_STAT!C86</f>
        <v>4.66</v>
      </c>
      <c r="C83" s="6">
        <f>TITRES_STAT!D86</f>
        <v>2.3687999999999998</v>
      </c>
      <c r="D83" s="6">
        <f>TITRES_STAT!E86</f>
        <v>9368</v>
      </c>
      <c r="E83" s="2">
        <f t="shared" si="4"/>
        <v>295018</v>
      </c>
      <c r="F83" s="6" t="str">
        <f t="shared" si="7"/>
        <v>BEARISH</v>
      </c>
      <c r="G83" s="6" t="str">
        <f t="shared" si="6"/>
        <v>WEAK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4.78</v>
      </c>
      <c r="C84" s="6">
        <f>TITRES_STAT!D87</f>
        <v>2.4298000000000002</v>
      </c>
      <c r="D84" s="6">
        <f>TITRES_STAT!E87</f>
        <v>722</v>
      </c>
      <c r="E84" s="2">
        <f t="shared" si="4"/>
        <v>295740</v>
      </c>
      <c r="F84" s="6" t="str">
        <f t="shared" si="7"/>
        <v>BEARISH</v>
      </c>
      <c r="G84" s="6" t="str">
        <f t="shared" si="6"/>
        <v>WEAK</v>
      </c>
      <c r="H84" s="6" t="str">
        <f t="shared" si="5"/>
        <v>BEARISH DIVERGENCE</v>
      </c>
    </row>
    <row r="85" spans="1:8" ht="13.5" x14ac:dyDescent="0.25">
      <c r="A85" s="3">
        <f>TITRES_STAT!B88</f>
        <v>42129</v>
      </c>
      <c r="B85" s="6">
        <f>TITRES_STAT!C88</f>
        <v>4.6399999999999997</v>
      </c>
      <c r="C85" s="6">
        <f>TITRES_STAT!D88</f>
        <v>2.3586</v>
      </c>
      <c r="D85" s="6">
        <f>TITRES_STAT!E88</f>
        <v>6737</v>
      </c>
      <c r="E85" s="2">
        <f t="shared" si="4"/>
        <v>289003</v>
      </c>
      <c r="F85" s="6" t="str">
        <f t="shared" si="7"/>
        <v>BEARISH</v>
      </c>
      <c r="G85" s="6" t="str">
        <f t="shared" si="6"/>
        <v>WEAK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4.51</v>
      </c>
      <c r="C86" s="6">
        <f>TITRES_STAT!D89</f>
        <v>2.2925</v>
      </c>
      <c r="D86" s="6">
        <f>TITRES_STAT!E89</f>
        <v>71737</v>
      </c>
      <c r="E86" s="2">
        <f t="shared" si="4"/>
        <v>217266</v>
      </c>
      <c r="F86" s="6" t="str">
        <f t="shared" si="7"/>
        <v>BEARISH</v>
      </c>
      <c r="G86" s="6" t="str">
        <f t="shared" si="6"/>
        <v>WEAK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4.63</v>
      </c>
      <c r="C87" s="6">
        <f>TITRES_STAT!D90</f>
        <v>2.3534999999999999</v>
      </c>
      <c r="D87" s="6">
        <f>TITRES_STAT!E90</f>
        <v>160496</v>
      </c>
      <c r="E87" s="2">
        <f t="shared" si="4"/>
        <v>377762</v>
      </c>
      <c r="F87" s="6" t="str">
        <f t="shared" si="7"/>
        <v>BULLISH</v>
      </c>
      <c r="G87" s="6" t="str">
        <f t="shared" si="6"/>
        <v>STRONG</v>
      </c>
      <c r="H87" s="6" t="str">
        <f t="shared" si="5"/>
        <v>BULLISH DIVERGENCE</v>
      </c>
    </row>
    <row r="88" spans="1:8" ht="13.5" x14ac:dyDescent="0.25">
      <c r="A88" s="3">
        <f>TITRES_STAT!B91</f>
        <v>42132</v>
      </c>
      <c r="B88" s="6">
        <f>TITRES_STAT!C91</f>
        <v>4.7</v>
      </c>
      <c r="C88" s="6">
        <f>TITRES_STAT!D91</f>
        <v>2.3891</v>
      </c>
      <c r="D88" s="6">
        <f>TITRES_STAT!E91</f>
        <v>10441</v>
      </c>
      <c r="E88" s="2">
        <f t="shared" si="4"/>
        <v>388203</v>
      </c>
      <c r="F88" s="6" t="str">
        <f t="shared" si="7"/>
        <v>BULLISH</v>
      </c>
      <c r="G88" s="6" t="str">
        <f t="shared" si="6"/>
        <v>STRONG</v>
      </c>
      <c r="H88" s="6" t="str">
        <f t="shared" si="5"/>
        <v>CONFIRMED BULLISH</v>
      </c>
    </row>
    <row r="89" spans="1:8" ht="13.5" x14ac:dyDescent="0.25">
      <c r="A89" s="3">
        <f>TITRES_STAT!B92</f>
        <v>42135</v>
      </c>
      <c r="B89" s="6">
        <f>TITRES_STAT!C92</f>
        <v>4.58</v>
      </c>
      <c r="C89" s="6">
        <f>TITRES_STAT!D92</f>
        <v>2.3281000000000001</v>
      </c>
      <c r="D89" s="6">
        <f>TITRES_STAT!E92</f>
        <v>3370</v>
      </c>
      <c r="E89" s="2">
        <f t="shared" si="4"/>
        <v>384833</v>
      </c>
      <c r="F89" s="6" t="str">
        <f t="shared" si="7"/>
        <v>BULLISH</v>
      </c>
      <c r="G89" s="6" t="str">
        <f t="shared" si="6"/>
        <v>STRONG</v>
      </c>
      <c r="H89" s="6" t="str">
        <f t="shared" si="5"/>
        <v>BULLISH DIVERGENCE</v>
      </c>
    </row>
    <row r="90" spans="1:8" ht="13.5" x14ac:dyDescent="0.25">
      <c r="A90" s="3">
        <f>TITRES_STAT!B93</f>
        <v>42136</v>
      </c>
      <c r="B90" s="6">
        <f>TITRES_STAT!C93</f>
        <v>4.5</v>
      </c>
      <c r="C90" s="6">
        <f>TITRES_STAT!D93</f>
        <v>2.2873999999999999</v>
      </c>
      <c r="D90" s="6">
        <f>TITRES_STAT!E93</f>
        <v>46613</v>
      </c>
      <c r="E90" s="2">
        <f t="shared" si="4"/>
        <v>338220</v>
      </c>
      <c r="F90" s="6" t="str">
        <f t="shared" si="7"/>
        <v>BULLISH</v>
      </c>
      <c r="G90" s="6" t="str">
        <f t="shared" si="6"/>
        <v>STRONG</v>
      </c>
      <c r="H90" s="6" t="str">
        <f t="shared" si="5"/>
        <v>BULLISH DIVERGENCE</v>
      </c>
    </row>
    <row r="91" spans="1:8" ht="13.5" x14ac:dyDescent="0.25">
      <c r="A91" s="3">
        <f>TITRES_STAT!B94</f>
        <v>42137</v>
      </c>
      <c r="B91" s="6">
        <f>TITRES_STAT!C94</f>
        <v>4.32</v>
      </c>
      <c r="C91" s="6">
        <f>TITRES_STAT!D94</f>
        <v>2.1959</v>
      </c>
      <c r="D91" s="6">
        <f>TITRES_STAT!E94</f>
        <v>65705</v>
      </c>
      <c r="E91" s="2">
        <f t="shared" si="4"/>
        <v>272515</v>
      </c>
      <c r="F91" s="6" t="str">
        <f t="shared" si="7"/>
        <v>BULLISH</v>
      </c>
      <c r="G91" s="6" t="str">
        <f t="shared" si="6"/>
        <v>STRONG</v>
      </c>
      <c r="H91" s="6" t="str">
        <f t="shared" si="5"/>
        <v>BULLISH DIVERGENCE</v>
      </c>
    </row>
    <row r="92" spans="1:8" ht="13.5" x14ac:dyDescent="0.25">
      <c r="A92" s="3">
        <f>TITRES_STAT!B95</f>
        <v>42138</v>
      </c>
      <c r="B92" s="6">
        <f>TITRES_STAT!C95</f>
        <v>4.3899999999999997</v>
      </c>
      <c r="C92" s="6">
        <f>TITRES_STAT!D95</f>
        <v>2.2315</v>
      </c>
      <c r="D92" s="6">
        <f>TITRES_STAT!E95</f>
        <v>68820</v>
      </c>
      <c r="E92" s="2">
        <f t="shared" si="4"/>
        <v>341335</v>
      </c>
      <c r="F92" s="6" t="str">
        <f t="shared" si="7"/>
        <v>BEARISH</v>
      </c>
      <c r="G92" s="6" t="str">
        <f t="shared" si="6"/>
        <v>WEAK</v>
      </c>
      <c r="H92" s="6" t="str">
        <f t="shared" si="5"/>
        <v>CONFIRMED BEARISH</v>
      </c>
    </row>
    <row r="93" spans="1:8" ht="13.5" x14ac:dyDescent="0.25">
      <c r="A93" s="3">
        <f>TITRES_STAT!B96</f>
        <v>42139</v>
      </c>
      <c r="B93" s="6">
        <f>TITRES_STAT!C96</f>
        <v>4.38</v>
      </c>
      <c r="C93" s="6">
        <f>TITRES_STAT!D96</f>
        <v>2.2263999999999999</v>
      </c>
      <c r="D93" s="6">
        <f>TITRES_STAT!E96</f>
        <v>15905</v>
      </c>
      <c r="E93" s="2">
        <f t="shared" si="4"/>
        <v>325430</v>
      </c>
      <c r="F93" s="6" t="str">
        <f t="shared" si="7"/>
        <v>BEARISH</v>
      </c>
      <c r="G93" s="6" t="str">
        <f t="shared" si="6"/>
        <v>WEAK</v>
      </c>
      <c r="H93" s="6" t="str">
        <f t="shared" si="5"/>
        <v>CONFIRMED BEARISH</v>
      </c>
    </row>
    <row r="94" spans="1:8" ht="13.5" x14ac:dyDescent="0.25">
      <c r="A94" s="3">
        <f>TITRES_STAT!B97</f>
        <v>42142</v>
      </c>
      <c r="B94" s="6">
        <f>TITRES_STAT!C97</f>
        <v>4.2699999999999996</v>
      </c>
      <c r="C94" s="6">
        <f>TITRES_STAT!D97</f>
        <v>2.1705000000000001</v>
      </c>
      <c r="D94" s="6">
        <f>TITRES_STAT!E97</f>
        <v>1236</v>
      </c>
      <c r="E94" s="2">
        <f t="shared" si="4"/>
        <v>324194</v>
      </c>
      <c r="F94" s="6" t="str">
        <f t="shared" si="7"/>
        <v>BEARISH</v>
      </c>
      <c r="G94" s="6" t="str">
        <f t="shared" si="6"/>
        <v>WEAK</v>
      </c>
      <c r="H94" s="6" t="str">
        <f t="shared" si="5"/>
        <v>CONFIRMED BEARISH</v>
      </c>
    </row>
    <row r="95" spans="1:8" ht="13.5" x14ac:dyDescent="0.25">
      <c r="A95" s="3">
        <f>TITRES_STAT!B98</f>
        <v>42143</v>
      </c>
      <c r="B95" s="6">
        <f>TITRES_STAT!C98</f>
        <v>4.26</v>
      </c>
      <c r="C95" s="6">
        <f>TITRES_STAT!D98</f>
        <v>2.1654</v>
      </c>
      <c r="D95" s="6">
        <f>TITRES_STAT!E98</f>
        <v>7853</v>
      </c>
      <c r="E95" s="2">
        <f t="shared" si="4"/>
        <v>316341</v>
      </c>
      <c r="F95" s="6" t="str">
        <f t="shared" si="7"/>
        <v>BEARISH</v>
      </c>
      <c r="G95" s="6" t="str">
        <f t="shared" si="6"/>
        <v>WEAK</v>
      </c>
      <c r="H95" s="6" t="str">
        <f t="shared" si="5"/>
        <v>CONFIRMED BEARISH</v>
      </c>
    </row>
    <row r="96" spans="1:8" ht="13.5" x14ac:dyDescent="0.25">
      <c r="A96" s="3">
        <f>TITRES_STAT!B99</f>
        <v>42144</v>
      </c>
      <c r="B96" s="6">
        <f>TITRES_STAT!C99</f>
        <v>4.26</v>
      </c>
      <c r="C96" s="6">
        <f>TITRES_STAT!D99</f>
        <v>2.1654</v>
      </c>
      <c r="D96" s="6">
        <f>TITRES_STAT!E99</f>
        <v>9029</v>
      </c>
      <c r="E96" s="2">
        <f t="shared" si="4"/>
        <v>316341</v>
      </c>
      <c r="F96" s="6" t="str">
        <f t="shared" si="7"/>
        <v>BULLISH</v>
      </c>
      <c r="G96" s="6" t="str">
        <f t="shared" si="6"/>
        <v>STRONG</v>
      </c>
      <c r="H96" s="6" t="str">
        <f t="shared" si="5"/>
        <v>BULLISH DIVERGENCE</v>
      </c>
    </row>
    <row r="97" spans="1:8" ht="13.5" x14ac:dyDescent="0.25">
      <c r="A97" s="3">
        <f>TITRES_STAT!B100</f>
        <v>42145</v>
      </c>
      <c r="B97" s="6">
        <f>TITRES_STAT!C100</f>
        <v>4.1500000000000004</v>
      </c>
      <c r="C97" s="6">
        <f>TITRES_STAT!D100</f>
        <v>2.1095000000000002</v>
      </c>
      <c r="D97" s="6">
        <f>TITRES_STAT!E100</f>
        <v>7850</v>
      </c>
      <c r="E97" s="2">
        <f t="shared" si="4"/>
        <v>308491</v>
      </c>
      <c r="F97" s="6" t="str">
        <f t="shared" si="7"/>
        <v>BEARISH</v>
      </c>
      <c r="G97" s="6" t="str">
        <f t="shared" si="6"/>
        <v>WEAK</v>
      </c>
      <c r="H97" s="6" t="str">
        <f t="shared" si="5"/>
        <v>CONFIRMED BEARISH</v>
      </c>
    </row>
    <row r="98" spans="1:8" ht="13.5" x14ac:dyDescent="0.25">
      <c r="A98" s="3">
        <f>TITRES_STAT!B101</f>
        <v>42146</v>
      </c>
      <c r="B98" s="6">
        <f>TITRES_STAT!C101</f>
        <v>4.26</v>
      </c>
      <c r="C98" s="6">
        <f>TITRES_STAT!D101</f>
        <v>2.1654</v>
      </c>
      <c r="D98" s="6">
        <f>TITRES_STAT!E101</f>
        <v>1136</v>
      </c>
      <c r="E98" s="2">
        <f t="shared" si="4"/>
        <v>309627</v>
      </c>
      <c r="F98" s="6" t="str">
        <f t="shared" si="7"/>
        <v>BEARISH</v>
      </c>
      <c r="G98" s="6" t="str">
        <f t="shared" si="6"/>
        <v>WEAK</v>
      </c>
      <c r="H98" s="6" t="str">
        <f t="shared" si="5"/>
        <v>CONFIRMED BEARISH</v>
      </c>
    </row>
    <row r="99" spans="1:8" ht="13.5" x14ac:dyDescent="0.25">
      <c r="A99" s="3">
        <f>TITRES_STAT!B102</f>
        <v>42149</v>
      </c>
      <c r="B99" s="6">
        <f>TITRES_STAT!C102</f>
        <v>4.24</v>
      </c>
      <c r="C99" s="6">
        <f>TITRES_STAT!D102</f>
        <v>2.1553</v>
      </c>
      <c r="D99" s="6">
        <f>TITRES_STAT!E102</f>
        <v>1326</v>
      </c>
      <c r="E99" s="2">
        <f t="shared" si="4"/>
        <v>308301</v>
      </c>
      <c r="F99" s="6" t="str">
        <f t="shared" si="7"/>
        <v>BEARISH</v>
      </c>
      <c r="G99" s="6" t="str">
        <f t="shared" si="6"/>
        <v>WEAK</v>
      </c>
      <c r="H99" s="6" t="str">
        <f t="shared" si="5"/>
        <v>CONFIRMED BEARISH</v>
      </c>
    </row>
    <row r="100" spans="1:8" ht="13.5" x14ac:dyDescent="0.25">
      <c r="A100" s="3">
        <f>TITRES_STAT!B103</f>
        <v>42150</v>
      </c>
      <c r="B100" s="6">
        <f>TITRES_STAT!C103</f>
        <v>4.25</v>
      </c>
      <c r="C100" s="6">
        <f>TITRES_STAT!D103</f>
        <v>2.1602999999999999</v>
      </c>
      <c r="D100" s="6">
        <f>TITRES_STAT!E103</f>
        <v>5443</v>
      </c>
      <c r="E100" s="2">
        <f t="shared" si="4"/>
        <v>313744</v>
      </c>
      <c r="F100" s="6" t="str">
        <f t="shared" si="7"/>
        <v>BEARISH</v>
      </c>
      <c r="G100" s="6" t="str">
        <f t="shared" si="6"/>
        <v>NEUTRAL</v>
      </c>
      <c r="H100" s="6" t="str">
        <f t="shared" si="5"/>
        <v>CONFIRMED BEARISH</v>
      </c>
    </row>
    <row r="101" spans="1:8" ht="13.5" x14ac:dyDescent="0.25">
      <c r="A101" s="3">
        <f>TITRES_STAT!B104</f>
        <v>42151</v>
      </c>
      <c r="B101" s="6">
        <f>TITRES_STAT!C104</f>
        <v>4.17</v>
      </c>
      <c r="C101" s="6">
        <f>TITRES_STAT!D104</f>
        <v>2.1196999999999999</v>
      </c>
      <c r="D101" s="6">
        <f>TITRES_STAT!E104</f>
        <v>1289</v>
      </c>
      <c r="E101" s="2">
        <f t="shared" si="4"/>
        <v>312455</v>
      </c>
      <c r="F101" s="6" t="str">
        <f t="shared" si="7"/>
        <v>BEARISH</v>
      </c>
      <c r="G101" s="6" t="str">
        <f t="shared" si="6"/>
        <v>NEUTRAL</v>
      </c>
      <c r="H101" s="6" t="str">
        <f t="shared" si="5"/>
        <v>CONFIRMED BEARISH</v>
      </c>
    </row>
    <row r="102" spans="1:8" ht="13.5" x14ac:dyDescent="0.25">
      <c r="A102" s="3">
        <f>TITRES_STAT!B105</f>
        <v>42152</v>
      </c>
      <c r="B102" s="6">
        <f>TITRES_STAT!C105</f>
        <v>4.2</v>
      </c>
      <c r="C102" s="6">
        <f>TITRES_STAT!D105</f>
        <v>2.1349</v>
      </c>
      <c r="D102" s="6">
        <f>TITRES_STAT!E105</f>
        <v>8050</v>
      </c>
      <c r="E102" s="2">
        <f t="shared" si="4"/>
        <v>320505</v>
      </c>
      <c r="F102" s="6" t="str">
        <f t="shared" si="7"/>
        <v>BULLISH</v>
      </c>
      <c r="G102" s="6" t="str">
        <f t="shared" si="6"/>
        <v>STRONG</v>
      </c>
      <c r="H102" s="6" t="str">
        <f t="shared" si="5"/>
        <v>CONFIRMED BULLISH</v>
      </c>
    </row>
    <row r="103" spans="1:8" ht="13.5" x14ac:dyDescent="0.25">
      <c r="A103" s="3">
        <f>TITRES_STAT!B106</f>
        <v>42153</v>
      </c>
      <c r="B103" s="6">
        <f>TITRES_STAT!C106</f>
        <v>4.17</v>
      </c>
      <c r="C103" s="6">
        <f>TITRES_STAT!D106</f>
        <v>2.1196999999999999</v>
      </c>
      <c r="D103" s="6">
        <f>TITRES_STAT!E106</f>
        <v>3025</v>
      </c>
      <c r="E103" s="2">
        <f t="shared" si="4"/>
        <v>317480</v>
      </c>
      <c r="F103" s="6" t="str">
        <f t="shared" si="7"/>
        <v>BULLISH</v>
      </c>
      <c r="G103" s="6" t="str">
        <f t="shared" si="6"/>
        <v>STRONG</v>
      </c>
      <c r="H103" s="6" t="str">
        <f t="shared" si="5"/>
        <v>BULLISH DIVERGENCE</v>
      </c>
    </row>
    <row r="104" spans="1:8" ht="13.5" x14ac:dyDescent="0.25">
      <c r="A104" s="3">
        <f>TITRES_STAT!B107</f>
        <v>42156</v>
      </c>
      <c r="B104" s="6">
        <f>TITRES_STAT!C107</f>
        <v>4.12</v>
      </c>
      <c r="C104" s="6">
        <f>TITRES_STAT!D107</f>
        <v>2.0943000000000001</v>
      </c>
      <c r="D104" s="6">
        <f>TITRES_STAT!E107</f>
        <v>480</v>
      </c>
      <c r="E104" s="2">
        <f t="shared" si="4"/>
        <v>317000</v>
      </c>
      <c r="F104" s="6" t="str">
        <f t="shared" si="7"/>
        <v>BULLISH</v>
      </c>
      <c r="G104" s="6" t="str">
        <f t="shared" si="6"/>
        <v>STRONG</v>
      </c>
      <c r="H104" s="6" t="str">
        <f t="shared" si="5"/>
        <v>BULLISH DIVERGENCE</v>
      </c>
    </row>
    <row r="105" spans="1:8" ht="13.5" x14ac:dyDescent="0.25">
      <c r="A105" s="3">
        <f>TITRES_STAT!B108</f>
        <v>42157</v>
      </c>
      <c r="B105" s="6">
        <f>TITRES_STAT!C108</f>
        <v>4.08</v>
      </c>
      <c r="C105" s="6">
        <f>TITRES_STAT!D108</f>
        <v>2.0739000000000001</v>
      </c>
      <c r="D105" s="6">
        <f>TITRES_STAT!E108</f>
        <v>4068</v>
      </c>
      <c r="E105" s="2">
        <f t="shared" si="4"/>
        <v>312932</v>
      </c>
      <c r="F105" s="6" t="str">
        <f t="shared" si="7"/>
        <v>BEARISH</v>
      </c>
      <c r="G105" s="6" t="str">
        <f t="shared" si="6"/>
        <v>NEUTRAL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4.0999999999999996</v>
      </c>
      <c r="C106" s="6">
        <f>TITRES_STAT!D109</f>
        <v>2.0840999999999998</v>
      </c>
      <c r="D106" s="6">
        <f>TITRES_STAT!E109</f>
        <v>589</v>
      </c>
      <c r="E106" s="2">
        <f t="shared" si="4"/>
        <v>313521</v>
      </c>
      <c r="F106" s="6" t="str">
        <f t="shared" si="7"/>
        <v>BULLISH</v>
      </c>
      <c r="G106" s="6" t="str">
        <f t="shared" si="6"/>
        <v>NEUTRAL</v>
      </c>
      <c r="H106" s="6" t="str">
        <f t="shared" si="5"/>
        <v>BULLISH DIVERGENCE</v>
      </c>
    </row>
    <row r="107" spans="1:8" ht="13.5" x14ac:dyDescent="0.25">
      <c r="A107" s="3">
        <f>TITRES_STAT!B110</f>
        <v>42159</v>
      </c>
      <c r="B107" s="6">
        <f>TITRES_STAT!C110</f>
        <v>4.0999999999999996</v>
      </c>
      <c r="C107" s="6">
        <f>TITRES_STAT!D110</f>
        <v>2.0840999999999998</v>
      </c>
      <c r="D107" s="6">
        <f>TITRES_STAT!E110</f>
        <v>1076</v>
      </c>
      <c r="E107" s="2">
        <f t="shared" si="4"/>
        <v>313521</v>
      </c>
      <c r="F107" s="6" t="str">
        <f t="shared" si="7"/>
        <v>BEARISH</v>
      </c>
      <c r="G107" s="6" t="str">
        <f t="shared" si="6"/>
        <v>WEAK</v>
      </c>
      <c r="H107" s="6" t="str">
        <f t="shared" si="5"/>
        <v>CONFIRMED BEARISH</v>
      </c>
    </row>
    <row r="108" spans="1:8" ht="13.5" x14ac:dyDescent="0.25">
      <c r="A108" s="3">
        <f>TITRES_STAT!B111</f>
        <v>42160</v>
      </c>
      <c r="B108" s="6">
        <f>TITRES_STAT!C111</f>
        <v>4.1399999999999997</v>
      </c>
      <c r="C108" s="6">
        <f>TITRES_STAT!D111</f>
        <v>2.1044</v>
      </c>
      <c r="D108" s="6">
        <f>TITRES_STAT!E111</f>
        <v>1825</v>
      </c>
      <c r="E108" s="2">
        <f t="shared" si="4"/>
        <v>315346</v>
      </c>
      <c r="F108" s="6" t="str">
        <f t="shared" si="7"/>
        <v>BEARISH</v>
      </c>
      <c r="G108" s="6" t="str">
        <f t="shared" si="6"/>
        <v>NEUTRAL</v>
      </c>
      <c r="H108" s="6" t="str">
        <f t="shared" si="5"/>
        <v>CONFIRMED BEARISH</v>
      </c>
    </row>
    <row r="109" spans="1:8" ht="13.5" x14ac:dyDescent="0.25">
      <c r="A109" s="3">
        <f>TITRES_STAT!B112</f>
        <v>42163</v>
      </c>
      <c r="B109" s="6">
        <f>TITRES_STAT!C112</f>
        <v>4.1399999999999997</v>
      </c>
      <c r="C109" s="6">
        <f>TITRES_STAT!D112</f>
        <v>2.1044</v>
      </c>
      <c r="D109" s="6">
        <f>TITRES_STAT!E112</f>
        <v>765</v>
      </c>
      <c r="E109" s="2">
        <f t="shared" si="4"/>
        <v>315346</v>
      </c>
      <c r="F109" s="6" t="str">
        <f t="shared" si="7"/>
        <v>BEARISH</v>
      </c>
      <c r="G109" s="6" t="str">
        <f t="shared" si="6"/>
        <v>NEUTRAL</v>
      </c>
      <c r="H109" s="6" t="str">
        <f t="shared" si="5"/>
        <v>BEARISH DIVERGENCE</v>
      </c>
    </row>
    <row r="110" spans="1:8" ht="13.5" x14ac:dyDescent="0.25">
      <c r="A110" s="3">
        <f>TITRES_STAT!B113</f>
        <v>42164</v>
      </c>
      <c r="B110" s="6">
        <f>TITRES_STAT!C113</f>
        <v>4.0999999999999996</v>
      </c>
      <c r="C110" s="6">
        <f>TITRES_STAT!D113</f>
        <v>2.0840999999999998</v>
      </c>
      <c r="D110" s="6">
        <f>TITRES_STAT!E113</f>
        <v>67</v>
      </c>
      <c r="E110" s="2">
        <f t="shared" si="4"/>
        <v>315279</v>
      </c>
      <c r="F110" s="6" t="str">
        <f t="shared" si="7"/>
        <v>BULLISH</v>
      </c>
      <c r="G110" s="6" t="str">
        <f t="shared" si="6"/>
        <v>NEUTRAL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4.18</v>
      </c>
      <c r="C111" s="6">
        <f>TITRES_STAT!D114</f>
        <v>2.1248</v>
      </c>
      <c r="D111" s="6">
        <f>TITRES_STAT!E114</f>
        <v>3299</v>
      </c>
      <c r="E111" s="2">
        <f t="shared" si="4"/>
        <v>318578</v>
      </c>
      <c r="F111" s="6" t="str">
        <f t="shared" si="7"/>
        <v>BULLISH</v>
      </c>
      <c r="G111" s="6" t="str">
        <f t="shared" si="6"/>
        <v>NEUTRAL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4.0999999999999996</v>
      </c>
      <c r="C112" s="6">
        <f>TITRES_STAT!D115</f>
        <v>2.0840999999999998</v>
      </c>
      <c r="D112" s="6">
        <f>TITRES_STAT!E115</f>
        <v>946</v>
      </c>
      <c r="E112" s="2">
        <f t="shared" si="4"/>
        <v>317632</v>
      </c>
      <c r="F112" s="6" t="str">
        <f t="shared" si="7"/>
        <v>BULLISH</v>
      </c>
      <c r="G112" s="6" t="str">
        <f t="shared" si="6"/>
        <v>NEUTRAL</v>
      </c>
      <c r="H112" s="6" t="str">
        <f t="shared" si="5"/>
        <v>NEUTRAL</v>
      </c>
    </row>
    <row r="113" spans="1:8" ht="13.5" x14ac:dyDescent="0.25">
      <c r="A113" s="3">
        <f>TITRES_STAT!B116</f>
        <v>42167</v>
      </c>
      <c r="B113" s="6">
        <f>TITRES_STAT!C116</f>
        <v>4.18</v>
      </c>
      <c r="C113" s="6">
        <f>TITRES_STAT!D116</f>
        <v>2.1248</v>
      </c>
      <c r="D113" s="6">
        <f>TITRES_STAT!E116</f>
        <v>148</v>
      </c>
      <c r="E113" s="2">
        <f t="shared" si="4"/>
        <v>317780</v>
      </c>
      <c r="F113" s="6" t="str">
        <f t="shared" si="7"/>
        <v>BULLISH</v>
      </c>
      <c r="G113" s="6" t="str">
        <f t="shared" si="6"/>
        <v>NEUTRAL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4.18</v>
      </c>
      <c r="C114" s="6">
        <f>TITRES_STAT!D117</f>
        <v>2.1248</v>
      </c>
      <c r="D114" s="6">
        <f>TITRES_STAT!E117</f>
        <v>2687</v>
      </c>
      <c r="E114" s="2">
        <f t="shared" si="4"/>
        <v>317780</v>
      </c>
      <c r="F114" s="6" t="str">
        <f t="shared" si="7"/>
        <v>BULLISH</v>
      </c>
      <c r="G114" s="6" t="str">
        <f t="shared" si="6"/>
        <v>NEUTRAL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4.1500000000000004</v>
      </c>
      <c r="C115" s="6">
        <f>TITRES_STAT!D118</f>
        <v>2.1880999999999999</v>
      </c>
      <c r="D115" s="6">
        <f>TITRES_STAT!E118</f>
        <v>4964</v>
      </c>
      <c r="E115" s="2">
        <f t="shared" si="4"/>
        <v>312816</v>
      </c>
      <c r="F115" s="6" t="str">
        <f t="shared" si="7"/>
        <v>BEARISH</v>
      </c>
      <c r="G115" s="6" t="str">
        <f t="shared" si="6"/>
        <v>NEUTRAL</v>
      </c>
      <c r="H115" s="6" t="str">
        <f t="shared" si="5"/>
        <v>BEARISH DIVERGENCE</v>
      </c>
    </row>
    <row r="116" spans="1:8" ht="13.5" x14ac:dyDescent="0.25">
      <c r="A116" s="3">
        <f>TITRES_STAT!B119</f>
        <v>42172</v>
      </c>
      <c r="B116" s="6">
        <f>TITRES_STAT!C119</f>
        <v>4.1399999999999997</v>
      </c>
      <c r="C116" s="6">
        <f>TITRES_STAT!D119</f>
        <v>2.1827999999999999</v>
      </c>
      <c r="D116" s="6">
        <f>TITRES_STAT!E119</f>
        <v>399514</v>
      </c>
      <c r="E116" s="2">
        <f t="shared" si="4"/>
        <v>-86698</v>
      </c>
      <c r="F116" s="6" t="str">
        <f t="shared" si="7"/>
        <v>BEARISH</v>
      </c>
      <c r="G116" s="6" t="str">
        <f t="shared" si="6"/>
        <v>WEAK</v>
      </c>
      <c r="H116" s="6" t="str">
        <f t="shared" si="5"/>
        <v>CONFIRMED BEARISH</v>
      </c>
    </row>
    <row r="117" spans="1:8" ht="13.5" x14ac:dyDescent="0.25">
      <c r="A117" s="3">
        <f>TITRES_STAT!B120</f>
        <v>42173</v>
      </c>
      <c r="B117" s="6">
        <f>TITRES_STAT!C120</f>
        <v>4.18</v>
      </c>
      <c r="C117" s="6">
        <f>TITRES_STAT!D120</f>
        <v>2.2039</v>
      </c>
      <c r="D117" s="6">
        <f>TITRES_STAT!E120</f>
        <v>55028</v>
      </c>
      <c r="E117" s="2">
        <f t="shared" si="4"/>
        <v>-31670</v>
      </c>
      <c r="F117" s="6" t="str">
        <f t="shared" si="7"/>
        <v>BEARISH</v>
      </c>
      <c r="G117" s="6" t="str">
        <f t="shared" si="6"/>
        <v>WEAK</v>
      </c>
      <c r="H117" s="6" t="str">
        <f t="shared" si="5"/>
        <v>BEARISH DIVERGENCE</v>
      </c>
    </row>
    <row r="118" spans="1:8" ht="13.5" x14ac:dyDescent="0.25">
      <c r="A118" s="3">
        <f>TITRES_STAT!B121</f>
        <v>42174</v>
      </c>
      <c r="B118" s="6">
        <f>TITRES_STAT!C121</f>
        <v>4.2699999999999996</v>
      </c>
      <c r="C118" s="6">
        <f>TITRES_STAT!D121</f>
        <v>2.2513000000000001</v>
      </c>
      <c r="D118" s="6">
        <f>TITRES_STAT!E121</f>
        <v>47368</v>
      </c>
      <c r="E118" s="2">
        <f t="shared" si="4"/>
        <v>15698</v>
      </c>
      <c r="F118" s="6" t="str">
        <f t="shared" si="7"/>
        <v>BEARISH</v>
      </c>
      <c r="G118" s="6" t="str">
        <f t="shared" si="6"/>
        <v>WEAK</v>
      </c>
      <c r="H118" s="6" t="str">
        <f t="shared" si="5"/>
        <v>BEARISH DIVERGENCE</v>
      </c>
    </row>
    <row r="119" spans="1:8" ht="13.5" x14ac:dyDescent="0.25">
      <c r="A119" s="3">
        <f>TITRES_STAT!B122</f>
        <v>42177</v>
      </c>
      <c r="B119" s="6">
        <f>TITRES_STAT!C122</f>
        <v>4.1500000000000004</v>
      </c>
      <c r="C119" s="6">
        <f>TITRES_STAT!D122</f>
        <v>2.1880999999999999</v>
      </c>
      <c r="D119" s="6">
        <f>TITRES_STAT!E122</f>
        <v>2027</v>
      </c>
      <c r="E119" s="2">
        <f t="shared" si="4"/>
        <v>13671</v>
      </c>
      <c r="F119" s="6" t="str">
        <f t="shared" si="7"/>
        <v>BEARISH</v>
      </c>
      <c r="G119" s="6" t="str">
        <f t="shared" si="6"/>
        <v>WEAK</v>
      </c>
      <c r="H119" s="6" t="str">
        <f t="shared" si="5"/>
        <v>CONFIRMED BEARISH</v>
      </c>
    </row>
    <row r="120" spans="1:8" ht="13.5" x14ac:dyDescent="0.25">
      <c r="A120" s="3">
        <f>TITRES_STAT!B123</f>
        <v>42178</v>
      </c>
      <c r="B120" s="6">
        <f>TITRES_STAT!C123</f>
        <v>4.1500000000000004</v>
      </c>
      <c r="C120" s="6">
        <f>TITRES_STAT!D123</f>
        <v>2.1880999999999999</v>
      </c>
      <c r="D120" s="6">
        <f>TITRES_STAT!E123</f>
        <v>484303</v>
      </c>
      <c r="E120" s="2">
        <f t="shared" si="4"/>
        <v>13671</v>
      </c>
      <c r="F120" s="6" t="str">
        <f t="shared" si="7"/>
        <v>BEARISH</v>
      </c>
      <c r="G120" s="6" t="str">
        <f t="shared" si="6"/>
        <v>WEAK</v>
      </c>
      <c r="H120" s="6" t="str">
        <f t="shared" si="5"/>
        <v>NEUTRAL</v>
      </c>
    </row>
    <row r="121" spans="1:8" ht="13.5" x14ac:dyDescent="0.25">
      <c r="A121" s="3">
        <f>TITRES_STAT!B124</f>
        <v>42179</v>
      </c>
      <c r="B121" s="6">
        <f>TITRES_STAT!C124</f>
        <v>4.2</v>
      </c>
      <c r="C121" s="6">
        <f>TITRES_STAT!D124</f>
        <v>2.2143999999999999</v>
      </c>
      <c r="D121" s="6">
        <f>TITRES_STAT!E124</f>
        <v>2957</v>
      </c>
      <c r="E121" s="2">
        <f t="shared" si="4"/>
        <v>16628</v>
      </c>
      <c r="F121" s="6" t="str">
        <f t="shared" si="7"/>
        <v>BULLISH</v>
      </c>
      <c r="G121" s="6" t="str">
        <f t="shared" si="6"/>
        <v>WEAK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4.18</v>
      </c>
      <c r="C122" s="6">
        <f>TITRES_STAT!D125</f>
        <v>2.2039</v>
      </c>
      <c r="D122" s="6">
        <f>TITRES_STAT!E125</f>
        <v>3800</v>
      </c>
      <c r="E122" s="2">
        <f t="shared" si="4"/>
        <v>12828</v>
      </c>
      <c r="F122" s="6" t="str">
        <f t="shared" si="7"/>
        <v>BULLISH</v>
      </c>
      <c r="G122" s="6" t="str">
        <f t="shared" si="6"/>
        <v>WEAK</v>
      </c>
      <c r="H122" s="6" t="str">
        <f t="shared" si="5"/>
        <v>NEUTRAL</v>
      </c>
    </row>
    <row r="123" spans="1:8" ht="13.5" x14ac:dyDescent="0.25">
      <c r="A123" s="3">
        <f>TITRES_STAT!B126</f>
        <v>42181</v>
      </c>
      <c r="B123" s="6">
        <f>TITRES_STAT!C126</f>
        <v>4.2</v>
      </c>
      <c r="C123" s="6">
        <f>TITRES_STAT!D126</f>
        <v>2.2143999999999999</v>
      </c>
      <c r="D123" s="6">
        <f>TITRES_STAT!E126</f>
        <v>10871</v>
      </c>
      <c r="E123" s="2">
        <f t="shared" si="4"/>
        <v>23699</v>
      </c>
      <c r="F123" s="6" t="str">
        <f t="shared" si="7"/>
        <v>BULLISH</v>
      </c>
      <c r="G123" s="6" t="str">
        <f t="shared" si="6"/>
        <v>STRONG</v>
      </c>
      <c r="H123" s="6" t="str">
        <f t="shared" si="5"/>
        <v>BULLISH DIVERGENCE</v>
      </c>
    </row>
    <row r="124" spans="1:8" ht="13.5" x14ac:dyDescent="0.25">
      <c r="A124" s="3">
        <f>TITRES_STAT!B127</f>
        <v>42184</v>
      </c>
      <c r="B124" s="6">
        <f>TITRES_STAT!C127</f>
        <v>4.08</v>
      </c>
      <c r="C124" s="6">
        <f>TITRES_STAT!D127</f>
        <v>2.1511999999999998</v>
      </c>
      <c r="D124" s="6">
        <f>TITRES_STAT!E127</f>
        <v>33948</v>
      </c>
      <c r="E124" s="2">
        <f t="shared" si="4"/>
        <v>-10249</v>
      </c>
      <c r="F124" s="6" t="str">
        <f t="shared" si="7"/>
        <v>BEARISH</v>
      </c>
      <c r="G124" s="6" t="str">
        <f t="shared" si="6"/>
        <v>WEAK</v>
      </c>
      <c r="H124" s="6" t="str">
        <f t="shared" si="5"/>
        <v>CONFIRMED BEARISH</v>
      </c>
    </row>
    <row r="125" spans="1:8" ht="13.5" x14ac:dyDescent="0.25">
      <c r="A125" s="3">
        <f>TITRES_STAT!B128</f>
        <v>42185</v>
      </c>
      <c r="B125" s="6">
        <f>TITRES_STAT!C128</f>
        <v>4.08</v>
      </c>
      <c r="C125" s="6">
        <f>TITRES_STAT!D128</f>
        <v>2.1511999999999998</v>
      </c>
      <c r="D125" s="6">
        <f>TITRES_STAT!E128</f>
        <v>9903</v>
      </c>
      <c r="E125" s="2">
        <f t="shared" si="4"/>
        <v>-10249</v>
      </c>
      <c r="F125" s="6" t="str">
        <f t="shared" si="7"/>
        <v>BEARISH</v>
      </c>
      <c r="G125" s="6" t="str">
        <f t="shared" si="6"/>
        <v>WEAK</v>
      </c>
      <c r="H125" s="6" t="str">
        <f t="shared" si="5"/>
        <v>CONFIRMED BEARISH</v>
      </c>
    </row>
    <row r="126" spans="1:8" ht="13.5" x14ac:dyDescent="0.25">
      <c r="A126" s="3">
        <f>TITRES_STAT!B129</f>
        <v>42186</v>
      </c>
      <c r="B126" s="6">
        <f>TITRES_STAT!C129</f>
        <v>4.1900000000000004</v>
      </c>
      <c r="C126" s="6">
        <f>TITRES_STAT!D129</f>
        <v>2.2092000000000001</v>
      </c>
      <c r="D126" s="6">
        <f>TITRES_STAT!E129</f>
        <v>13803</v>
      </c>
      <c r="E126" s="2">
        <f t="shared" si="4"/>
        <v>3554</v>
      </c>
      <c r="F126" s="6" t="str">
        <f t="shared" si="7"/>
        <v>BEARISH</v>
      </c>
      <c r="G126" s="6" t="str">
        <f t="shared" si="6"/>
        <v>WEAK</v>
      </c>
      <c r="H126" s="6" t="str">
        <f t="shared" si="5"/>
        <v>CONFIRMED BEARISH</v>
      </c>
    </row>
    <row r="127" spans="1:8" ht="13.5" x14ac:dyDescent="0.25">
      <c r="A127" s="3">
        <f>TITRES_STAT!B130</f>
        <v>42187</v>
      </c>
      <c r="B127" s="6">
        <f>TITRES_STAT!C130</f>
        <v>4.3</v>
      </c>
      <c r="C127" s="6">
        <f>TITRES_STAT!D130</f>
        <v>2.2671999999999999</v>
      </c>
      <c r="D127" s="6">
        <f>TITRES_STAT!E130</f>
        <v>20315</v>
      </c>
      <c r="E127" s="2">
        <f t="shared" si="4"/>
        <v>23869</v>
      </c>
      <c r="F127" s="6" t="str">
        <f t="shared" si="7"/>
        <v>BULLISH</v>
      </c>
      <c r="G127" s="6" t="str">
        <f t="shared" si="6"/>
        <v>STRONG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4.28</v>
      </c>
      <c r="C128" s="6">
        <f>TITRES_STAT!D131</f>
        <v>2.2566000000000002</v>
      </c>
      <c r="D128" s="6">
        <f>TITRES_STAT!E131</f>
        <v>1125</v>
      </c>
      <c r="E128" s="2">
        <f t="shared" si="4"/>
        <v>22744</v>
      </c>
      <c r="F128" s="6" t="str">
        <f t="shared" si="7"/>
        <v>BEARISH</v>
      </c>
      <c r="G128" s="6" t="str">
        <f t="shared" si="6"/>
        <v>WEAK</v>
      </c>
      <c r="H128" s="6" t="str">
        <f t="shared" si="5"/>
        <v>BEARISH DIVERGENCE</v>
      </c>
    </row>
    <row r="129" spans="1:8" ht="13.5" x14ac:dyDescent="0.25">
      <c r="A129" s="3">
        <f>TITRES_STAT!B132</f>
        <v>42191</v>
      </c>
      <c r="B129" s="6">
        <f>TITRES_STAT!C132</f>
        <v>4.22</v>
      </c>
      <c r="C129" s="6">
        <f>TITRES_STAT!D132</f>
        <v>2.2250000000000001</v>
      </c>
      <c r="D129" s="6">
        <f>TITRES_STAT!E132</f>
        <v>970</v>
      </c>
      <c r="E129" s="2">
        <f t="shared" si="4"/>
        <v>21774</v>
      </c>
      <c r="F129" s="6" t="str">
        <f t="shared" si="7"/>
        <v>BULLISH</v>
      </c>
      <c r="G129" s="6" t="str">
        <f t="shared" si="6"/>
        <v>WEAK</v>
      </c>
      <c r="H129" s="6" t="str">
        <f t="shared" si="5"/>
        <v>CONFIRMED BULLISH</v>
      </c>
    </row>
    <row r="130" spans="1:8" ht="13.5" x14ac:dyDescent="0.25">
      <c r="A130" s="3">
        <f>TITRES_STAT!B133</f>
        <v>42192</v>
      </c>
      <c r="B130" s="6">
        <f>TITRES_STAT!C133</f>
        <v>4.2</v>
      </c>
      <c r="C130" s="6">
        <f>TITRES_STAT!D133</f>
        <v>2.2143999999999999</v>
      </c>
      <c r="D130" s="6">
        <f>TITRES_STAT!E133</f>
        <v>25</v>
      </c>
      <c r="E130" s="2">
        <f t="shared" si="4"/>
        <v>21749</v>
      </c>
      <c r="F130" s="6" t="str">
        <f t="shared" si="7"/>
        <v>BULLISH</v>
      </c>
      <c r="G130" s="6" t="str">
        <f t="shared" si="6"/>
        <v>WEAK</v>
      </c>
      <c r="H130" s="6" t="str">
        <f t="shared" si="5"/>
        <v>CONFIRMED BULLISH</v>
      </c>
    </row>
    <row r="131" spans="1:8" ht="13.5" x14ac:dyDescent="0.25">
      <c r="A131" s="3">
        <f>TITRES_STAT!B134</f>
        <v>42193</v>
      </c>
      <c r="B131" s="6">
        <f>TITRES_STAT!C134</f>
        <v>4.2</v>
      </c>
      <c r="C131" s="6">
        <f>TITRES_STAT!D134</f>
        <v>2.2143999999999999</v>
      </c>
      <c r="D131" s="6">
        <f>TITRES_STAT!E134</f>
        <v>3243</v>
      </c>
      <c r="E131" s="2">
        <f t="shared" si="4"/>
        <v>21749</v>
      </c>
      <c r="F131" s="6" t="str">
        <f t="shared" si="7"/>
        <v>BULLISH</v>
      </c>
      <c r="G131" s="6" t="str">
        <f t="shared" si="6"/>
        <v>STRONG</v>
      </c>
      <c r="H131" s="6" t="str">
        <f t="shared" si="5"/>
        <v>CONFIRMED BULLISH</v>
      </c>
    </row>
    <row r="132" spans="1:8" ht="13.5" x14ac:dyDescent="0.25">
      <c r="A132" s="3">
        <f>TITRES_STAT!B135</f>
        <v>42194</v>
      </c>
      <c r="B132" s="6">
        <f>TITRES_STAT!C135</f>
        <v>4.2</v>
      </c>
      <c r="C132" s="6">
        <f>TITRES_STAT!D135</f>
        <v>2.2143999999999999</v>
      </c>
      <c r="D132" s="6">
        <f>TITRES_STAT!E135</f>
        <v>14260</v>
      </c>
      <c r="E132" s="2">
        <f t="shared" ref="E132:E195" si="8">IF(B132&gt;B131, E131+D132, IF(B132&lt;B131, E131-D132, E131))</f>
        <v>21749</v>
      </c>
      <c r="F132" s="6" t="str">
        <f t="shared" si="7"/>
        <v>BEARISH</v>
      </c>
      <c r="G132" s="6" t="str">
        <f t="shared" si="6"/>
        <v>WEAK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4.2</v>
      </c>
      <c r="C133" s="6">
        <f>TITRES_STAT!D136</f>
        <v>2.2143999999999999</v>
      </c>
      <c r="D133" s="6">
        <f>TITRES_STAT!E136</f>
        <v>9174</v>
      </c>
      <c r="E133" s="2">
        <f t="shared" si="8"/>
        <v>21749</v>
      </c>
      <c r="F133" s="6" t="str">
        <f t="shared" si="7"/>
        <v>BEARISH</v>
      </c>
      <c r="G133" s="6" t="str">
        <f t="shared" si="6"/>
        <v>WEAK</v>
      </c>
      <c r="H133" s="6" t="str">
        <f t="shared" si="5"/>
        <v>CONFIRMED BEARISH</v>
      </c>
    </row>
    <row r="134" spans="1:8" ht="13.5" x14ac:dyDescent="0.25">
      <c r="A134" s="3">
        <f>TITRES_STAT!B137</f>
        <v>42198</v>
      </c>
      <c r="B134" s="6">
        <f>TITRES_STAT!C137</f>
        <v>4.2300000000000004</v>
      </c>
      <c r="C134" s="6">
        <f>TITRES_STAT!D137</f>
        <v>2.2302</v>
      </c>
      <c r="D134" s="6">
        <f>TITRES_STAT!E137</f>
        <v>9079</v>
      </c>
      <c r="E134" s="2">
        <f t="shared" si="8"/>
        <v>30828</v>
      </c>
      <c r="F134" s="6" t="str">
        <f t="shared" si="7"/>
        <v>BULLISH</v>
      </c>
      <c r="G134" s="6" t="str">
        <f t="shared" si="6"/>
        <v>STRONG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42199</v>
      </c>
      <c r="B135" s="6">
        <f>TITRES_STAT!C138</f>
        <v>4.25</v>
      </c>
      <c r="C135" s="6">
        <f>TITRES_STAT!D138</f>
        <v>2.2408000000000001</v>
      </c>
      <c r="D135" s="6">
        <f>TITRES_STAT!E138</f>
        <v>9948</v>
      </c>
      <c r="E135" s="2">
        <f t="shared" si="8"/>
        <v>40776</v>
      </c>
      <c r="F135" s="6" t="str">
        <f t="shared" si="7"/>
        <v>BULLISH</v>
      </c>
      <c r="G135" s="6" t="str">
        <f t="shared" ref="G135:G198" si="10">IF((E135-E130)/E130 &gt; 0.02, "STRONG",
 IF((E135-E130)/E130 &lt; -0.02, "WEAK", "NEUTRAL"))</f>
        <v>STRONG</v>
      </c>
      <c r="H135" s="6" t="str">
        <f t="shared" si="9"/>
        <v>CONFIRMED BULLISH</v>
      </c>
    </row>
    <row r="136" spans="1:8" ht="13.5" x14ac:dyDescent="0.25">
      <c r="A136" s="3">
        <f>TITRES_STAT!B139</f>
        <v>42200</v>
      </c>
      <c r="B136" s="6">
        <f>TITRES_STAT!C139</f>
        <v>4.28</v>
      </c>
      <c r="C136" s="6">
        <f>TITRES_STAT!D139</f>
        <v>2.2566000000000002</v>
      </c>
      <c r="D136" s="6">
        <f>TITRES_STAT!E139</f>
        <v>4184</v>
      </c>
      <c r="E136" s="2">
        <f t="shared" si="8"/>
        <v>44960</v>
      </c>
      <c r="F136" s="6" t="str">
        <f t="shared" ref="F136:F199" si="11">IF(E136&gt;E131,"BULLISH",IF(E136&lt;E131,"BEARISH","NEUTRAL"))</f>
        <v>BULLISH</v>
      </c>
      <c r="G136" s="6" t="str">
        <f t="shared" si="10"/>
        <v>STRONG</v>
      </c>
      <c r="H136" s="6" t="str">
        <f t="shared" si="9"/>
        <v>CONFIRMED BULLISH</v>
      </c>
    </row>
    <row r="137" spans="1:8" ht="13.5" x14ac:dyDescent="0.25">
      <c r="A137" s="3">
        <f>TITRES_STAT!B140</f>
        <v>42201</v>
      </c>
      <c r="B137" s="6">
        <f>TITRES_STAT!C140</f>
        <v>4.25</v>
      </c>
      <c r="C137" s="6">
        <f>TITRES_STAT!D140</f>
        <v>2.2408000000000001</v>
      </c>
      <c r="D137" s="6">
        <f>TITRES_STAT!E140</f>
        <v>5509</v>
      </c>
      <c r="E137" s="2">
        <f t="shared" si="8"/>
        <v>39451</v>
      </c>
      <c r="F137" s="6" t="str">
        <f t="shared" si="11"/>
        <v>BULLISH</v>
      </c>
      <c r="G137" s="6" t="str">
        <f t="shared" si="10"/>
        <v>STRONG</v>
      </c>
      <c r="H137" s="6" t="str">
        <f t="shared" si="9"/>
        <v>CONFIRMED BULLISH</v>
      </c>
    </row>
    <row r="138" spans="1:8" ht="13.5" x14ac:dyDescent="0.25">
      <c r="A138" s="3">
        <f>TITRES_STAT!B141</f>
        <v>42205</v>
      </c>
      <c r="B138" s="6">
        <f>TITRES_STAT!C141</f>
        <v>4.28</v>
      </c>
      <c r="C138" s="6">
        <f>TITRES_STAT!D141</f>
        <v>2.2566000000000002</v>
      </c>
      <c r="D138" s="6">
        <f>TITRES_STAT!E141</f>
        <v>1851</v>
      </c>
      <c r="E138" s="2">
        <f t="shared" si="8"/>
        <v>41302</v>
      </c>
      <c r="F138" s="6" t="str">
        <f t="shared" si="11"/>
        <v>BULLISH</v>
      </c>
      <c r="G138" s="6" t="str">
        <f t="shared" si="10"/>
        <v>STRONG</v>
      </c>
      <c r="H138" s="6" t="str">
        <f t="shared" si="9"/>
        <v>CONFIRMED BULLISH</v>
      </c>
    </row>
    <row r="139" spans="1:8" ht="13.5" x14ac:dyDescent="0.25">
      <c r="A139" s="3">
        <f>TITRES_STAT!B142</f>
        <v>42206</v>
      </c>
      <c r="B139" s="6">
        <f>TITRES_STAT!C142</f>
        <v>4.4000000000000004</v>
      </c>
      <c r="C139" s="6">
        <f>TITRES_STAT!D142</f>
        <v>2.3199000000000001</v>
      </c>
      <c r="D139" s="6">
        <f>TITRES_STAT!E142</f>
        <v>24961</v>
      </c>
      <c r="E139" s="2">
        <f t="shared" si="8"/>
        <v>66263</v>
      </c>
      <c r="F139" s="6" t="str">
        <f t="shared" si="11"/>
        <v>BULLISH</v>
      </c>
      <c r="G139" s="6" t="str">
        <f t="shared" si="10"/>
        <v>STRONG</v>
      </c>
      <c r="H139" s="6" t="str">
        <f t="shared" si="9"/>
        <v>CONFIRMED BULLISH</v>
      </c>
    </row>
    <row r="140" spans="1:8" ht="13.5" x14ac:dyDescent="0.25">
      <c r="A140" s="3">
        <f>TITRES_STAT!B143</f>
        <v>42207</v>
      </c>
      <c r="B140" s="6">
        <f>TITRES_STAT!C143</f>
        <v>4.53</v>
      </c>
      <c r="C140" s="6">
        <f>TITRES_STAT!D143</f>
        <v>2.3883999999999999</v>
      </c>
      <c r="D140" s="6">
        <f>TITRES_STAT!E143</f>
        <v>45247</v>
      </c>
      <c r="E140" s="2">
        <f t="shared" si="8"/>
        <v>111510</v>
      </c>
      <c r="F140" s="6" t="str">
        <f t="shared" si="11"/>
        <v>BULLISH</v>
      </c>
      <c r="G140" s="6" t="str">
        <f t="shared" si="10"/>
        <v>STRONG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4.46</v>
      </c>
      <c r="C141" s="6">
        <f>TITRES_STAT!D144</f>
        <v>2.3515000000000001</v>
      </c>
      <c r="D141" s="6">
        <f>TITRES_STAT!E144</f>
        <v>2479</v>
      </c>
      <c r="E141" s="2">
        <f t="shared" si="8"/>
        <v>109031</v>
      </c>
      <c r="F141" s="6" t="str">
        <f t="shared" si="11"/>
        <v>BULLISH</v>
      </c>
      <c r="G141" s="6" t="str">
        <f t="shared" si="10"/>
        <v>STRONG</v>
      </c>
      <c r="H141" s="6" t="str">
        <f t="shared" si="9"/>
        <v>CONFIRMED BULLISH</v>
      </c>
    </row>
    <row r="142" spans="1:8" ht="13.5" x14ac:dyDescent="0.25">
      <c r="A142" s="3">
        <f>TITRES_STAT!B145</f>
        <v>42209</v>
      </c>
      <c r="B142" s="6">
        <f>TITRES_STAT!C145</f>
        <v>4.3600000000000003</v>
      </c>
      <c r="C142" s="6">
        <f>TITRES_STAT!D145</f>
        <v>2.2988</v>
      </c>
      <c r="D142" s="6">
        <f>TITRES_STAT!E145</f>
        <v>965</v>
      </c>
      <c r="E142" s="2">
        <f t="shared" si="8"/>
        <v>108066</v>
      </c>
      <c r="F142" s="6" t="str">
        <f t="shared" si="11"/>
        <v>BULLISH</v>
      </c>
      <c r="G142" s="6" t="str">
        <f t="shared" si="10"/>
        <v>STRONG</v>
      </c>
      <c r="H142" s="6" t="str">
        <f t="shared" si="9"/>
        <v>CONFIRMED BULLISH</v>
      </c>
    </row>
    <row r="143" spans="1:8" ht="13.5" x14ac:dyDescent="0.25">
      <c r="A143" s="3">
        <f>TITRES_STAT!B146</f>
        <v>42212</v>
      </c>
      <c r="B143" s="6">
        <f>TITRES_STAT!C146</f>
        <v>4.3600000000000003</v>
      </c>
      <c r="C143" s="6">
        <f>TITRES_STAT!D146</f>
        <v>2.2988</v>
      </c>
      <c r="D143" s="6">
        <f>TITRES_STAT!E146</f>
        <v>5206</v>
      </c>
      <c r="E143" s="2">
        <f t="shared" si="8"/>
        <v>108066</v>
      </c>
      <c r="F143" s="6" t="str">
        <f t="shared" si="11"/>
        <v>BULLISH</v>
      </c>
      <c r="G143" s="6" t="str">
        <f t="shared" si="10"/>
        <v>STRONG</v>
      </c>
      <c r="H143" s="6" t="str">
        <f t="shared" si="9"/>
        <v>CONFIRMED BULLISH</v>
      </c>
    </row>
    <row r="144" spans="1:8" ht="13.5" x14ac:dyDescent="0.25">
      <c r="A144" s="3">
        <f>TITRES_STAT!B147</f>
        <v>42213</v>
      </c>
      <c r="B144" s="6">
        <f>TITRES_STAT!C147</f>
        <v>4.3</v>
      </c>
      <c r="C144" s="6">
        <f>TITRES_STAT!D147</f>
        <v>2.2671999999999999</v>
      </c>
      <c r="D144" s="6">
        <f>TITRES_STAT!E147</f>
        <v>3205</v>
      </c>
      <c r="E144" s="2">
        <f t="shared" si="8"/>
        <v>104861</v>
      </c>
      <c r="F144" s="6" t="str">
        <f t="shared" si="11"/>
        <v>BULLISH</v>
      </c>
      <c r="G144" s="6" t="str">
        <f t="shared" si="10"/>
        <v>STRONG</v>
      </c>
      <c r="H144" s="6" t="str">
        <f t="shared" si="9"/>
        <v>BULLISH DIVERGENCE</v>
      </c>
    </row>
    <row r="145" spans="1:8" ht="13.5" x14ac:dyDescent="0.25">
      <c r="A145" s="3">
        <f>TITRES_STAT!B148</f>
        <v>42214</v>
      </c>
      <c r="B145" s="6">
        <f>TITRES_STAT!C148</f>
        <v>4.37</v>
      </c>
      <c r="C145" s="6">
        <f>TITRES_STAT!D148</f>
        <v>2.3041</v>
      </c>
      <c r="D145" s="6">
        <f>TITRES_STAT!E148</f>
        <v>6049</v>
      </c>
      <c r="E145" s="2">
        <f t="shared" si="8"/>
        <v>110910</v>
      </c>
      <c r="F145" s="6" t="str">
        <f t="shared" si="11"/>
        <v>BEARISH</v>
      </c>
      <c r="G145" s="6" t="str">
        <f t="shared" si="10"/>
        <v>NEUTRAL</v>
      </c>
      <c r="H145" s="6" t="str">
        <f t="shared" si="9"/>
        <v>CONFIRMED BEARISH</v>
      </c>
    </row>
    <row r="146" spans="1:8" ht="13.5" x14ac:dyDescent="0.25">
      <c r="A146" s="3">
        <f>TITRES_STAT!B149</f>
        <v>42215</v>
      </c>
      <c r="B146" s="6">
        <f>TITRES_STAT!C149</f>
        <v>4.5599999999999996</v>
      </c>
      <c r="C146" s="6">
        <f>TITRES_STAT!D149</f>
        <v>2.4041999999999999</v>
      </c>
      <c r="D146" s="6">
        <f>TITRES_STAT!E149</f>
        <v>30767</v>
      </c>
      <c r="E146" s="2">
        <f t="shared" si="8"/>
        <v>141677</v>
      </c>
      <c r="F146" s="6" t="str">
        <f t="shared" si="11"/>
        <v>BULLISH</v>
      </c>
      <c r="G146" s="6" t="str">
        <f t="shared" si="10"/>
        <v>STRONG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4.7</v>
      </c>
      <c r="C147" s="6">
        <f>TITRES_STAT!D150</f>
        <v>2.4781</v>
      </c>
      <c r="D147" s="6">
        <f>TITRES_STAT!E150</f>
        <v>23317</v>
      </c>
      <c r="E147" s="2">
        <f t="shared" si="8"/>
        <v>164994</v>
      </c>
      <c r="F147" s="6" t="str">
        <f t="shared" si="11"/>
        <v>BULLISH</v>
      </c>
      <c r="G147" s="6" t="str">
        <f t="shared" si="10"/>
        <v>STRONG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4.8</v>
      </c>
      <c r="C148" s="6">
        <f>TITRES_STAT!D151</f>
        <v>2.5308000000000002</v>
      </c>
      <c r="D148" s="6">
        <f>TITRES_STAT!E151</f>
        <v>76378</v>
      </c>
      <c r="E148" s="2">
        <f t="shared" si="8"/>
        <v>241372</v>
      </c>
      <c r="F148" s="6" t="str">
        <f t="shared" si="11"/>
        <v>BULLISH</v>
      </c>
      <c r="G148" s="6" t="str">
        <f t="shared" si="10"/>
        <v>STRONG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4.8</v>
      </c>
      <c r="C149" s="6">
        <f>TITRES_STAT!D152</f>
        <v>2.5308000000000002</v>
      </c>
      <c r="D149" s="6">
        <f>TITRES_STAT!E152</f>
        <v>3860</v>
      </c>
      <c r="E149" s="2">
        <f t="shared" si="8"/>
        <v>241372</v>
      </c>
      <c r="F149" s="6" t="str">
        <f t="shared" si="11"/>
        <v>BULLISH</v>
      </c>
      <c r="G149" s="6" t="str">
        <f t="shared" si="10"/>
        <v>STRONG</v>
      </c>
      <c r="H149" s="6" t="str">
        <f t="shared" si="9"/>
        <v>CONFIRMED BULLISH</v>
      </c>
    </row>
    <row r="150" spans="1:8" ht="13.5" x14ac:dyDescent="0.25">
      <c r="A150" s="3">
        <f>TITRES_STAT!B153</f>
        <v>42221</v>
      </c>
      <c r="B150" s="6">
        <f>TITRES_STAT!C153</f>
        <v>4.7</v>
      </c>
      <c r="C150" s="6">
        <f>TITRES_STAT!D153</f>
        <v>2.4781</v>
      </c>
      <c r="D150" s="6">
        <f>TITRES_STAT!E153</f>
        <v>11759</v>
      </c>
      <c r="E150" s="2">
        <f t="shared" si="8"/>
        <v>229613</v>
      </c>
      <c r="F150" s="6" t="str">
        <f t="shared" si="11"/>
        <v>BULLISH</v>
      </c>
      <c r="G150" s="6" t="str">
        <f t="shared" si="10"/>
        <v>STRONG</v>
      </c>
      <c r="H150" s="6" t="str">
        <f t="shared" si="9"/>
        <v>CONFIRMED BULLISH</v>
      </c>
    </row>
    <row r="151" spans="1:8" ht="13.5" x14ac:dyDescent="0.25">
      <c r="A151" s="3">
        <f>TITRES_STAT!B154</f>
        <v>42222</v>
      </c>
      <c r="B151" s="6">
        <f>TITRES_STAT!C154</f>
        <v>4.7699999999999996</v>
      </c>
      <c r="C151" s="6">
        <f>TITRES_STAT!D154</f>
        <v>2.5150000000000001</v>
      </c>
      <c r="D151" s="6">
        <f>TITRES_STAT!E154</f>
        <v>5960</v>
      </c>
      <c r="E151" s="2">
        <f t="shared" si="8"/>
        <v>235573</v>
      </c>
      <c r="F151" s="6" t="str">
        <f t="shared" si="11"/>
        <v>BULLISH</v>
      </c>
      <c r="G151" s="6" t="str">
        <f t="shared" si="10"/>
        <v>STRONG</v>
      </c>
      <c r="H151" s="6" t="str">
        <f t="shared" si="9"/>
        <v>CONFIRMED BULLISH</v>
      </c>
    </row>
    <row r="152" spans="1:8" ht="13.5" x14ac:dyDescent="0.25">
      <c r="A152" s="3">
        <f>TITRES_STAT!B155</f>
        <v>42223</v>
      </c>
      <c r="B152" s="6">
        <f>TITRES_STAT!C155</f>
        <v>4.7699999999999996</v>
      </c>
      <c r="C152" s="6">
        <f>TITRES_STAT!D155</f>
        <v>2.5150000000000001</v>
      </c>
      <c r="D152" s="6">
        <f>TITRES_STAT!E155</f>
        <v>3223</v>
      </c>
      <c r="E152" s="2">
        <f t="shared" si="8"/>
        <v>235573</v>
      </c>
      <c r="F152" s="6" t="str">
        <f t="shared" si="11"/>
        <v>BULLISH</v>
      </c>
      <c r="G152" s="6" t="str">
        <f t="shared" si="10"/>
        <v>STRONG</v>
      </c>
      <c r="H152" s="6" t="str">
        <f t="shared" si="9"/>
        <v>CONFIRMED BULLISH</v>
      </c>
    </row>
    <row r="153" spans="1:8" ht="13.5" x14ac:dyDescent="0.25">
      <c r="A153" s="3">
        <f>TITRES_STAT!B156</f>
        <v>42226</v>
      </c>
      <c r="B153" s="6">
        <f>TITRES_STAT!C156</f>
        <v>4.79</v>
      </c>
      <c r="C153" s="6">
        <f>TITRES_STAT!D156</f>
        <v>2.5255000000000001</v>
      </c>
      <c r="D153" s="6">
        <f>TITRES_STAT!E156</f>
        <v>9681</v>
      </c>
      <c r="E153" s="2">
        <f t="shared" si="8"/>
        <v>245254</v>
      </c>
      <c r="F153" s="6" t="str">
        <f t="shared" si="11"/>
        <v>BULLISH</v>
      </c>
      <c r="G153" s="6" t="str">
        <f t="shared" si="10"/>
        <v>NEUTRAL</v>
      </c>
      <c r="H153" s="6" t="str">
        <f t="shared" si="9"/>
        <v>BULLISH DIVERGENCE</v>
      </c>
    </row>
    <row r="154" spans="1:8" ht="13.5" x14ac:dyDescent="0.25">
      <c r="A154" s="3">
        <f>TITRES_STAT!B157</f>
        <v>42227</v>
      </c>
      <c r="B154" s="6">
        <f>TITRES_STAT!C157</f>
        <v>4.72</v>
      </c>
      <c r="C154" s="6">
        <f>TITRES_STAT!D157</f>
        <v>2.4885999999999999</v>
      </c>
      <c r="D154" s="6">
        <f>TITRES_STAT!E157</f>
        <v>5485</v>
      </c>
      <c r="E154" s="2">
        <f t="shared" si="8"/>
        <v>239769</v>
      </c>
      <c r="F154" s="6" t="str">
        <f t="shared" si="11"/>
        <v>BEARISH</v>
      </c>
      <c r="G154" s="6" t="str">
        <f t="shared" si="10"/>
        <v>NEUTRAL</v>
      </c>
      <c r="H154" s="6" t="str">
        <f t="shared" si="9"/>
        <v>CONFIRMED BEARISH</v>
      </c>
    </row>
    <row r="155" spans="1:8" ht="13.5" x14ac:dyDescent="0.25">
      <c r="A155" s="3">
        <f>TITRES_STAT!B158</f>
        <v>42228</v>
      </c>
      <c r="B155" s="6">
        <f>TITRES_STAT!C158</f>
        <v>4.7</v>
      </c>
      <c r="C155" s="6">
        <f>TITRES_STAT!D158</f>
        <v>2.4781</v>
      </c>
      <c r="D155" s="6">
        <f>TITRES_STAT!E158</f>
        <v>7170</v>
      </c>
      <c r="E155" s="2">
        <f t="shared" si="8"/>
        <v>232599</v>
      </c>
      <c r="F155" s="6" t="str">
        <f t="shared" si="11"/>
        <v>BULLISH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4.79</v>
      </c>
      <c r="C156" s="6">
        <f>TITRES_STAT!D159</f>
        <v>2.5255000000000001</v>
      </c>
      <c r="D156" s="6">
        <f>TITRES_STAT!E159</f>
        <v>16466</v>
      </c>
      <c r="E156" s="2">
        <f t="shared" si="8"/>
        <v>249065</v>
      </c>
      <c r="F156" s="6" t="str">
        <f t="shared" si="11"/>
        <v>BULLISH</v>
      </c>
      <c r="G156" s="6" t="str">
        <f t="shared" si="10"/>
        <v>STRONG</v>
      </c>
      <c r="H156" s="6" t="str">
        <f t="shared" si="9"/>
        <v>CONFIRMED BULLISH</v>
      </c>
    </row>
    <row r="157" spans="1:8" ht="13.5" x14ac:dyDescent="0.25">
      <c r="A157" s="3">
        <f>TITRES_STAT!B160</f>
        <v>42233</v>
      </c>
      <c r="B157" s="6">
        <f>TITRES_STAT!C160</f>
        <v>4.6100000000000003</v>
      </c>
      <c r="C157" s="6">
        <f>TITRES_STAT!D160</f>
        <v>2.4306000000000001</v>
      </c>
      <c r="D157" s="6">
        <f>TITRES_STAT!E160</f>
        <v>960</v>
      </c>
      <c r="E157" s="2">
        <f t="shared" si="8"/>
        <v>248105</v>
      </c>
      <c r="F157" s="6" t="str">
        <f t="shared" si="11"/>
        <v>BULLISH</v>
      </c>
      <c r="G157" s="6" t="str">
        <f t="shared" si="10"/>
        <v>STRONG</v>
      </c>
      <c r="H157" s="6" t="str">
        <f t="shared" si="9"/>
        <v>BULLISH DIVERGENCE</v>
      </c>
    </row>
    <row r="158" spans="1:8" ht="13.5" x14ac:dyDescent="0.25">
      <c r="A158" s="3">
        <f>TITRES_STAT!B161</f>
        <v>42234</v>
      </c>
      <c r="B158" s="6">
        <f>TITRES_STAT!C161</f>
        <v>4.78</v>
      </c>
      <c r="C158" s="6">
        <f>TITRES_STAT!D161</f>
        <v>2.5202</v>
      </c>
      <c r="D158" s="6">
        <f>TITRES_STAT!E161</f>
        <v>4817</v>
      </c>
      <c r="E158" s="2">
        <f t="shared" si="8"/>
        <v>252922</v>
      </c>
      <c r="F158" s="6" t="str">
        <f t="shared" si="11"/>
        <v>BULLISH</v>
      </c>
      <c r="G158" s="6" t="str">
        <f t="shared" si="10"/>
        <v>STRONG</v>
      </c>
      <c r="H158" s="6" t="str">
        <f t="shared" si="9"/>
        <v>BULLISH DIVERGENCE</v>
      </c>
    </row>
    <row r="159" spans="1:8" ht="13.5" x14ac:dyDescent="0.25">
      <c r="A159" s="3">
        <f>TITRES_STAT!B162</f>
        <v>42235</v>
      </c>
      <c r="B159" s="6">
        <f>TITRES_STAT!C162</f>
        <v>4.78</v>
      </c>
      <c r="C159" s="6">
        <f>TITRES_STAT!D162</f>
        <v>2.5202</v>
      </c>
      <c r="D159" s="6">
        <f>TITRES_STAT!E162</f>
        <v>4000</v>
      </c>
      <c r="E159" s="2">
        <f t="shared" si="8"/>
        <v>252922</v>
      </c>
      <c r="F159" s="6" t="str">
        <f t="shared" si="11"/>
        <v>BULLISH</v>
      </c>
      <c r="G159" s="6" t="str">
        <f t="shared" si="10"/>
        <v>STRONG</v>
      </c>
      <c r="H159" s="6" t="str">
        <f t="shared" si="9"/>
        <v>CONFIRMED BULLISH</v>
      </c>
    </row>
    <row r="160" spans="1:8" ht="13.5" x14ac:dyDescent="0.25">
      <c r="A160" s="3">
        <f>TITRES_STAT!B163</f>
        <v>42236</v>
      </c>
      <c r="B160" s="6">
        <f>TITRES_STAT!C163</f>
        <v>4.78</v>
      </c>
      <c r="C160" s="6">
        <f>TITRES_STAT!D163</f>
        <v>2.5202</v>
      </c>
      <c r="D160" s="6">
        <f>TITRES_STAT!E163</f>
        <v>5946</v>
      </c>
      <c r="E160" s="2">
        <f t="shared" si="8"/>
        <v>252922</v>
      </c>
      <c r="F160" s="6" t="str">
        <f t="shared" si="11"/>
        <v>BULLISH</v>
      </c>
      <c r="G160" s="6" t="str">
        <f t="shared" si="10"/>
        <v>STRONG</v>
      </c>
      <c r="H160" s="6" t="str">
        <f t="shared" si="9"/>
        <v>CONFIRMED BULLISH</v>
      </c>
    </row>
    <row r="161" spans="1:8" ht="13.5" x14ac:dyDescent="0.25">
      <c r="A161" s="3">
        <f>TITRES_STAT!B164</f>
        <v>42237</v>
      </c>
      <c r="B161" s="6">
        <f>TITRES_STAT!C164</f>
        <v>4.79</v>
      </c>
      <c r="C161" s="6">
        <f>TITRES_STAT!D164</f>
        <v>2.5255000000000001</v>
      </c>
      <c r="D161" s="6">
        <f>TITRES_STAT!E164</f>
        <v>7450</v>
      </c>
      <c r="E161" s="2">
        <f t="shared" si="8"/>
        <v>260372</v>
      </c>
      <c r="F161" s="6" t="str">
        <f t="shared" si="11"/>
        <v>BULLISH</v>
      </c>
      <c r="G161" s="6" t="str">
        <f t="shared" si="10"/>
        <v>STRONG</v>
      </c>
      <c r="H161" s="6" t="str">
        <f t="shared" si="9"/>
        <v>NEUTRAL</v>
      </c>
    </row>
    <row r="162" spans="1:8" ht="13.5" x14ac:dyDescent="0.25">
      <c r="A162" s="3">
        <f>TITRES_STAT!B165</f>
        <v>42240</v>
      </c>
      <c r="B162" s="6">
        <f>TITRES_STAT!C165</f>
        <v>4.8</v>
      </c>
      <c r="C162" s="6">
        <f>TITRES_STAT!D165</f>
        <v>2.5308000000000002</v>
      </c>
      <c r="D162" s="6">
        <f>TITRES_STAT!E165</f>
        <v>4709</v>
      </c>
      <c r="E162" s="2">
        <f t="shared" si="8"/>
        <v>265081</v>
      </c>
      <c r="F162" s="6" t="str">
        <f t="shared" si="11"/>
        <v>BULLISH</v>
      </c>
      <c r="G162" s="6" t="str">
        <f t="shared" si="10"/>
        <v>STRONG</v>
      </c>
      <c r="H162" s="6" t="str">
        <f t="shared" si="9"/>
        <v>CONFIRMED BULLISH</v>
      </c>
    </row>
    <row r="163" spans="1:8" ht="13.5" x14ac:dyDescent="0.25">
      <c r="A163" s="3">
        <f>TITRES_STAT!B166</f>
        <v>42241</v>
      </c>
      <c r="B163" s="6">
        <f>TITRES_STAT!C166</f>
        <v>4.8</v>
      </c>
      <c r="C163" s="6">
        <f>TITRES_STAT!D166</f>
        <v>2.5308000000000002</v>
      </c>
      <c r="D163" s="6">
        <f>TITRES_STAT!E166</f>
        <v>5</v>
      </c>
      <c r="E163" s="2">
        <f t="shared" si="8"/>
        <v>265081</v>
      </c>
      <c r="F163" s="6" t="str">
        <f t="shared" si="11"/>
        <v>BULLISH</v>
      </c>
      <c r="G163" s="6" t="str">
        <f t="shared" si="10"/>
        <v>STRONG</v>
      </c>
      <c r="H163" s="6" t="str">
        <f t="shared" si="9"/>
        <v>CONFIRMED BULLISH</v>
      </c>
    </row>
    <row r="164" spans="1:8" ht="13.5" x14ac:dyDescent="0.25">
      <c r="A164" s="3">
        <f>TITRES_STAT!B167</f>
        <v>42242</v>
      </c>
      <c r="B164" s="6">
        <f>TITRES_STAT!C167</f>
        <v>4.84</v>
      </c>
      <c r="C164" s="6">
        <f>TITRES_STAT!D167</f>
        <v>2.5518999999999998</v>
      </c>
      <c r="D164" s="6">
        <f>TITRES_STAT!E167</f>
        <v>8173</v>
      </c>
      <c r="E164" s="2">
        <f t="shared" si="8"/>
        <v>273254</v>
      </c>
      <c r="F164" s="6" t="str">
        <f t="shared" si="11"/>
        <v>BULLISH</v>
      </c>
      <c r="G164" s="6" t="str">
        <f t="shared" si="10"/>
        <v>STRONG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4.78</v>
      </c>
      <c r="C165" s="6">
        <f>TITRES_STAT!D168</f>
        <v>2.5202</v>
      </c>
      <c r="D165" s="6">
        <f>TITRES_STAT!E168</f>
        <v>5061</v>
      </c>
      <c r="E165" s="2">
        <f t="shared" si="8"/>
        <v>268193</v>
      </c>
      <c r="F165" s="6" t="str">
        <f t="shared" si="11"/>
        <v>BULLISH</v>
      </c>
      <c r="G165" s="6" t="str">
        <f t="shared" si="10"/>
        <v>STRONG</v>
      </c>
      <c r="H165" s="6" t="str">
        <f t="shared" si="9"/>
        <v>NEUTRAL</v>
      </c>
    </row>
    <row r="166" spans="1:8" ht="13.5" x14ac:dyDescent="0.25">
      <c r="A166" s="3">
        <f>TITRES_STAT!B169</f>
        <v>42244</v>
      </c>
      <c r="B166" s="6">
        <f>TITRES_STAT!C169</f>
        <v>4.7</v>
      </c>
      <c r="C166" s="6">
        <f>TITRES_STAT!D169</f>
        <v>2.4781</v>
      </c>
      <c r="D166" s="6">
        <f>TITRES_STAT!E169</f>
        <v>7400</v>
      </c>
      <c r="E166" s="2">
        <f t="shared" si="8"/>
        <v>260793</v>
      </c>
      <c r="F166" s="6" t="str">
        <f t="shared" si="11"/>
        <v>BULLISH</v>
      </c>
      <c r="G166" s="6" t="str">
        <f t="shared" si="10"/>
        <v>NEUTRAL</v>
      </c>
      <c r="H166" s="6" t="str">
        <f t="shared" si="9"/>
        <v>BULLISH DIVERGENCE</v>
      </c>
    </row>
    <row r="167" spans="1:8" ht="13.5" x14ac:dyDescent="0.25">
      <c r="A167" s="3">
        <f>TITRES_STAT!B170</f>
        <v>42247</v>
      </c>
      <c r="B167" s="6">
        <f>TITRES_STAT!C170</f>
        <v>4.79</v>
      </c>
      <c r="C167" s="6">
        <f>TITRES_STAT!D170</f>
        <v>2.5255000000000001</v>
      </c>
      <c r="D167" s="6">
        <f>TITRES_STAT!E170</f>
        <v>2094</v>
      </c>
      <c r="E167" s="2">
        <f t="shared" si="8"/>
        <v>262887</v>
      </c>
      <c r="F167" s="6" t="str">
        <f t="shared" si="11"/>
        <v>BEARISH</v>
      </c>
      <c r="G167" s="6" t="str">
        <f t="shared" si="10"/>
        <v>NEUTRAL</v>
      </c>
      <c r="H167" s="6" t="str">
        <f t="shared" si="9"/>
        <v>CONFIRMED BEARISH</v>
      </c>
    </row>
    <row r="168" spans="1:8" ht="13.5" x14ac:dyDescent="0.25">
      <c r="A168" s="3">
        <f>TITRES_STAT!B171</f>
        <v>42248</v>
      </c>
      <c r="B168" s="6">
        <f>TITRES_STAT!C171</f>
        <v>4.75</v>
      </c>
      <c r="C168" s="6">
        <f>TITRES_STAT!D171</f>
        <v>2.5044</v>
      </c>
      <c r="D168" s="6">
        <f>TITRES_STAT!E171</f>
        <v>9042</v>
      </c>
      <c r="E168" s="2">
        <f t="shared" si="8"/>
        <v>253845</v>
      </c>
      <c r="F168" s="6" t="str">
        <f t="shared" si="11"/>
        <v>BEARISH</v>
      </c>
      <c r="G168" s="6" t="str">
        <f t="shared" si="10"/>
        <v>WEAK</v>
      </c>
      <c r="H168" s="6" t="str">
        <f t="shared" si="9"/>
        <v>CONFIRMED BEARISH</v>
      </c>
    </row>
    <row r="169" spans="1:8" ht="13.5" x14ac:dyDescent="0.25">
      <c r="A169" s="3">
        <f>TITRES_STAT!B172</f>
        <v>42249</v>
      </c>
      <c r="B169" s="6">
        <f>TITRES_STAT!C172</f>
        <v>4.67</v>
      </c>
      <c r="C169" s="6">
        <f>TITRES_STAT!D172</f>
        <v>2.4622000000000002</v>
      </c>
      <c r="D169" s="6">
        <f>TITRES_STAT!E172</f>
        <v>4645</v>
      </c>
      <c r="E169" s="2">
        <f t="shared" si="8"/>
        <v>249200</v>
      </c>
      <c r="F169" s="6" t="str">
        <f t="shared" si="11"/>
        <v>BEARISH</v>
      </c>
      <c r="G169" s="6" t="str">
        <f t="shared" si="10"/>
        <v>WEAK</v>
      </c>
      <c r="H169" s="6" t="str">
        <f t="shared" si="9"/>
        <v>CONFIRMED BEARISH</v>
      </c>
    </row>
    <row r="170" spans="1:8" ht="13.5" x14ac:dyDescent="0.25">
      <c r="A170" s="3">
        <f>TITRES_STAT!B173</f>
        <v>42250</v>
      </c>
      <c r="B170" s="6">
        <f>TITRES_STAT!C173</f>
        <v>4.75</v>
      </c>
      <c r="C170" s="6">
        <f>TITRES_STAT!D173</f>
        <v>2.5044</v>
      </c>
      <c r="D170" s="6">
        <f>TITRES_STAT!E173</f>
        <v>96972</v>
      </c>
      <c r="E170" s="2">
        <f t="shared" si="8"/>
        <v>346172</v>
      </c>
      <c r="F170" s="6" t="str">
        <f t="shared" si="11"/>
        <v>BULLISH</v>
      </c>
      <c r="G170" s="6" t="str">
        <f t="shared" si="10"/>
        <v>STRONG</v>
      </c>
      <c r="H170" s="6" t="str">
        <f t="shared" si="9"/>
        <v>BULLISH DIVERGENCE</v>
      </c>
    </row>
    <row r="171" spans="1:8" ht="13.5" x14ac:dyDescent="0.25">
      <c r="A171" s="3">
        <f>TITRES_STAT!B174</f>
        <v>42251</v>
      </c>
      <c r="B171" s="6">
        <f>TITRES_STAT!C174</f>
        <v>4.6100000000000003</v>
      </c>
      <c r="C171" s="6">
        <f>TITRES_STAT!D174</f>
        <v>2.4306000000000001</v>
      </c>
      <c r="D171" s="6">
        <f>TITRES_STAT!E174</f>
        <v>17300</v>
      </c>
      <c r="E171" s="2">
        <f t="shared" si="8"/>
        <v>328872</v>
      </c>
      <c r="F171" s="6" t="str">
        <f t="shared" si="11"/>
        <v>BULLISH</v>
      </c>
      <c r="G171" s="6" t="str">
        <f t="shared" si="10"/>
        <v>STRONG</v>
      </c>
      <c r="H171" s="6" t="str">
        <f t="shared" si="9"/>
        <v>BULLISH DIVERGENCE</v>
      </c>
    </row>
    <row r="172" spans="1:8" ht="13.5" x14ac:dyDescent="0.25">
      <c r="A172" s="3">
        <f>TITRES_STAT!B175</f>
        <v>42254</v>
      </c>
      <c r="B172" s="6">
        <f>TITRES_STAT!C175</f>
        <v>4.5999999999999996</v>
      </c>
      <c r="C172" s="6">
        <f>TITRES_STAT!D175</f>
        <v>2.4253</v>
      </c>
      <c r="D172" s="6">
        <f>TITRES_STAT!E175</f>
        <v>8982</v>
      </c>
      <c r="E172" s="2">
        <f t="shared" si="8"/>
        <v>319890</v>
      </c>
      <c r="F172" s="6" t="str">
        <f t="shared" si="11"/>
        <v>BULLISH</v>
      </c>
      <c r="G172" s="6" t="str">
        <f t="shared" si="10"/>
        <v>STRONG</v>
      </c>
      <c r="H172" s="6" t="str">
        <f t="shared" si="9"/>
        <v>BULLISH DIVERGENCE</v>
      </c>
    </row>
    <row r="173" spans="1:8" ht="13.5" x14ac:dyDescent="0.25">
      <c r="A173" s="3">
        <f>TITRES_STAT!B176</f>
        <v>42255</v>
      </c>
      <c r="B173" s="6">
        <f>TITRES_STAT!C176</f>
        <v>4.55</v>
      </c>
      <c r="C173" s="6">
        <f>TITRES_STAT!D176</f>
        <v>2.399</v>
      </c>
      <c r="D173" s="6">
        <f>TITRES_STAT!E176</f>
        <v>6555</v>
      </c>
      <c r="E173" s="2">
        <f t="shared" si="8"/>
        <v>313335</v>
      </c>
      <c r="F173" s="6" t="str">
        <f t="shared" si="11"/>
        <v>BULLISH</v>
      </c>
      <c r="G173" s="6" t="str">
        <f t="shared" si="10"/>
        <v>STRONG</v>
      </c>
      <c r="H173" s="6" t="str">
        <f t="shared" si="9"/>
        <v>BULLISH DIVERGENCE</v>
      </c>
    </row>
    <row r="174" spans="1:8" ht="13.5" x14ac:dyDescent="0.25">
      <c r="A174" s="3">
        <f>TITRES_STAT!B177</f>
        <v>42256</v>
      </c>
      <c r="B174" s="6">
        <f>TITRES_STAT!C177</f>
        <v>4.42</v>
      </c>
      <c r="C174" s="6">
        <f>TITRES_STAT!D177</f>
        <v>2.3304</v>
      </c>
      <c r="D174" s="6">
        <f>TITRES_STAT!E177</f>
        <v>2243</v>
      </c>
      <c r="E174" s="2">
        <f t="shared" si="8"/>
        <v>311092</v>
      </c>
      <c r="F174" s="6" t="str">
        <f t="shared" si="11"/>
        <v>BULLISH</v>
      </c>
      <c r="G174" s="6" t="str">
        <f t="shared" si="10"/>
        <v>STRONG</v>
      </c>
      <c r="H174" s="6" t="str">
        <f t="shared" si="9"/>
        <v>BULLISH DIVERGENCE</v>
      </c>
    </row>
    <row r="175" spans="1:8" ht="13.5" x14ac:dyDescent="0.25">
      <c r="A175" s="3">
        <f>TITRES_STAT!B178</f>
        <v>42257</v>
      </c>
      <c r="B175" s="6">
        <f>TITRES_STAT!C178</f>
        <v>4.4000000000000004</v>
      </c>
      <c r="C175" s="6">
        <f>TITRES_STAT!D178</f>
        <v>2.3199000000000001</v>
      </c>
      <c r="D175" s="6">
        <f>TITRES_STAT!E178</f>
        <v>3911</v>
      </c>
      <c r="E175" s="2">
        <f t="shared" si="8"/>
        <v>307181</v>
      </c>
      <c r="F175" s="6" t="str">
        <f t="shared" si="11"/>
        <v>BEARISH</v>
      </c>
      <c r="G175" s="6" t="str">
        <f t="shared" si="10"/>
        <v>WEAK</v>
      </c>
      <c r="H175" s="6" t="str">
        <f t="shared" si="9"/>
        <v>CONFIRMED BEARISH</v>
      </c>
    </row>
    <row r="176" spans="1:8" ht="13.5" x14ac:dyDescent="0.25">
      <c r="A176" s="3">
        <f>TITRES_STAT!B179</f>
        <v>42258</v>
      </c>
      <c r="B176" s="6">
        <f>TITRES_STAT!C179</f>
        <v>4.38</v>
      </c>
      <c r="C176" s="6">
        <f>TITRES_STAT!D179</f>
        <v>2.3092999999999999</v>
      </c>
      <c r="D176" s="6">
        <f>TITRES_STAT!E179</f>
        <v>8474</v>
      </c>
      <c r="E176" s="2">
        <f t="shared" si="8"/>
        <v>298707</v>
      </c>
      <c r="F176" s="6" t="str">
        <f t="shared" si="11"/>
        <v>BEARISH</v>
      </c>
      <c r="G176" s="6" t="str">
        <f t="shared" si="10"/>
        <v>WEAK</v>
      </c>
      <c r="H176" s="6" t="str">
        <f t="shared" si="9"/>
        <v>CONFIRMED BEARISH</v>
      </c>
    </row>
    <row r="177" spans="1:8" ht="13.5" x14ac:dyDescent="0.25">
      <c r="A177" s="3">
        <f>TITRES_STAT!B180</f>
        <v>42261</v>
      </c>
      <c r="B177" s="6">
        <f>TITRES_STAT!C180</f>
        <v>4.3499999999999996</v>
      </c>
      <c r="C177" s="6">
        <f>TITRES_STAT!D180</f>
        <v>2.2934999999999999</v>
      </c>
      <c r="D177" s="6">
        <f>TITRES_STAT!E180</f>
        <v>5186</v>
      </c>
      <c r="E177" s="2">
        <f t="shared" si="8"/>
        <v>293521</v>
      </c>
      <c r="F177" s="6" t="str">
        <f t="shared" si="11"/>
        <v>BEARISH</v>
      </c>
      <c r="G177" s="6" t="str">
        <f t="shared" si="10"/>
        <v>WEAK</v>
      </c>
      <c r="H177" s="6" t="str">
        <f t="shared" si="9"/>
        <v>CONFIRMED BEARISH</v>
      </c>
    </row>
    <row r="178" spans="1:8" ht="13.5" x14ac:dyDescent="0.25">
      <c r="A178" s="3">
        <f>TITRES_STAT!B181</f>
        <v>42262</v>
      </c>
      <c r="B178" s="6">
        <f>TITRES_STAT!C181</f>
        <v>4.4800000000000004</v>
      </c>
      <c r="C178" s="6">
        <f>TITRES_STAT!D181</f>
        <v>2.3620999999999999</v>
      </c>
      <c r="D178" s="6">
        <f>TITRES_STAT!E181</f>
        <v>18842</v>
      </c>
      <c r="E178" s="2">
        <f t="shared" si="8"/>
        <v>312363</v>
      </c>
      <c r="F178" s="6" t="str">
        <f t="shared" si="11"/>
        <v>BEARISH</v>
      </c>
      <c r="G178" s="6" t="str">
        <f t="shared" si="10"/>
        <v>NEUTRAL</v>
      </c>
      <c r="H178" s="6" t="str">
        <f t="shared" si="9"/>
        <v>CONFIRMED BEARISH</v>
      </c>
    </row>
    <row r="179" spans="1:8" ht="13.5" x14ac:dyDescent="0.25">
      <c r="A179" s="3">
        <f>TITRES_STAT!B182</f>
        <v>42263</v>
      </c>
      <c r="B179" s="6">
        <f>TITRES_STAT!C182</f>
        <v>4.4000000000000004</v>
      </c>
      <c r="C179" s="6">
        <f>TITRES_STAT!D182</f>
        <v>2.3199000000000001</v>
      </c>
      <c r="D179" s="6">
        <f>TITRES_STAT!E182</f>
        <v>10497</v>
      </c>
      <c r="E179" s="2">
        <f t="shared" si="8"/>
        <v>301866</v>
      </c>
      <c r="F179" s="6" t="str">
        <f t="shared" si="11"/>
        <v>BEARISH</v>
      </c>
      <c r="G179" s="6" t="str">
        <f t="shared" si="10"/>
        <v>WEAK</v>
      </c>
      <c r="H179" s="6" t="str">
        <f t="shared" si="9"/>
        <v>CONFIRMED BEARISH</v>
      </c>
    </row>
    <row r="180" spans="1:8" ht="13.5" x14ac:dyDescent="0.25">
      <c r="A180" s="3">
        <f>TITRES_STAT!B183</f>
        <v>42264</v>
      </c>
      <c r="B180" s="6">
        <f>TITRES_STAT!C183</f>
        <v>4.4000000000000004</v>
      </c>
      <c r="C180" s="6">
        <f>TITRES_STAT!D183</f>
        <v>2.3199000000000001</v>
      </c>
      <c r="D180" s="6">
        <f>TITRES_STAT!E183</f>
        <v>7376</v>
      </c>
      <c r="E180" s="2">
        <f t="shared" si="8"/>
        <v>301866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NEUTRAL</v>
      </c>
    </row>
    <row r="181" spans="1:8" ht="13.5" x14ac:dyDescent="0.25">
      <c r="A181" s="3">
        <f>TITRES_STAT!B184</f>
        <v>42265</v>
      </c>
      <c r="B181" s="6">
        <f>TITRES_STAT!C184</f>
        <v>4.37</v>
      </c>
      <c r="C181" s="6">
        <f>TITRES_STAT!D184</f>
        <v>2.3041</v>
      </c>
      <c r="D181" s="6">
        <f>TITRES_STAT!E184</f>
        <v>10101</v>
      </c>
      <c r="E181" s="2">
        <f t="shared" si="8"/>
        <v>291765</v>
      </c>
      <c r="F181" s="6" t="str">
        <f t="shared" si="11"/>
        <v>BEARISH</v>
      </c>
      <c r="G181" s="6" t="str">
        <f t="shared" si="10"/>
        <v>WEAK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4.4000000000000004</v>
      </c>
      <c r="C182" s="6">
        <f>TITRES_STAT!D185</f>
        <v>2.3199000000000001</v>
      </c>
      <c r="D182" s="6">
        <f>TITRES_STAT!E185</f>
        <v>4861</v>
      </c>
      <c r="E182" s="2">
        <f t="shared" si="8"/>
        <v>296626</v>
      </c>
      <c r="F182" s="6" t="str">
        <f t="shared" si="11"/>
        <v>BULLISH</v>
      </c>
      <c r="G182" s="6" t="str">
        <f t="shared" si="10"/>
        <v>NEUTRAL</v>
      </c>
      <c r="H182" s="6" t="str">
        <f t="shared" si="9"/>
        <v>CONFIRMED BULLISH</v>
      </c>
    </row>
    <row r="183" spans="1:8" ht="13.5" x14ac:dyDescent="0.25">
      <c r="A183" s="3">
        <f>TITRES_STAT!B186</f>
        <v>42269</v>
      </c>
      <c r="B183" s="6">
        <f>TITRES_STAT!C186</f>
        <v>4.3499999999999996</v>
      </c>
      <c r="C183" s="6">
        <f>TITRES_STAT!D186</f>
        <v>2.2934999999999999</v>
      </c>
      <c r="D183" s="6">
        <f>TITRES_STAT!E186</f>
        <v>4186</v>
      </c>
      <c r="E183" s="2">
        <f t="shared" si="8"/>
        <v>292440</v>
      </c>
      <c r="F183" s="6" t="str">
        <f t="shared" si="11"/>
        <v>BEARISH</v>
      </c>
      <c r="G183" s="6" t="str">
        <f t="shared" si="10"/>
        <v>WEAK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4.4800000000000004</v>
      </c>
      <c r="C184" s="6">
        <f>TITRES_STAT!D187</f>
        <v>2.3620999999999999</v>
      </c>
      <c r="D184" s="6">
        <f>TITRES_STAT!E187</f>
        <v>2029</v>
      </c>
      <c r="E184" s="2">
        <f t="shared" si="8"/>
        <v>294469</v>
      </c>
      <c r="F184" s="6" t="str">
        <f t="shared" si="11"/>
        <v>BEARISH</v>
      </c>
      <c r="G184" s="6" t="str">
        <f t="shared" si="10"/>
        <v>WEAK</v>
      </c>
      <c r="H184" s="6" t="str">
        <f t="shared" si="9"/>
        <v>BEARISH DIVERGENCE</v>
      </c>
    </row>
    <row r="185" spans="1:8" ht="13.5" x14ac:dyDescent="0.25">
      <c r="A185" s="3">
        <f>TITRES_STAT!B188</f>
        <v>42275</v>
      </c>
      <c r="B185" s="6">
        <f>TITRES_STAT!C188</f>
        <v>4.5199999999999996</v>
      </c>
      <c r="C185" s="6">
        <f>TITRES_STAT!D188</f>
        <v>2.3831000000000002</v>
      </c>
      <c r="D185" s="6">
        <f>TITRES_STAT!E188</f>
        <v>8550</v>
      </c>
      <c r="E185" s="2">
        <f t="shared" si="8"/>
        <v>303019</v>
      </c>
      <c r="F185" s="6" t="str">
        <f t="shared" si="11"/>
        <v>BULLISH</v>
      </c>
      <c r="G185" s="6" t="str">
        <f t="shared" si="10"/>
        <v>NEUTRAL</v>
      </c>
      <c r="H185" s="6" t="str">
        <f t="shared" si="9"/>
        <v>CONFIRMED BULLISH</v>
      </c>
    </row>
    <row r="186" spans="1:8" ht="13.5" x14ac:dyDescent="0.25">
      <c r="A186" s="3">
        <f>TITRES_STAT!B189</f>
        <v>42276</v>
      </c>
      <c r="B186" s="6">
        <f>TITRES_STAT!C189</f>
        <v>4.4000000000000004</v>
      </c>
      <c r="C186" s="6">
        <f>TITRES_STAT!D189</f>
        <v>2.3199000000000001</v>
      </c>
      <c r="D186" s="6">
        <f>TITRES_STAT!E189</f>
        <v>24434</v>
      </c>
      <c r="E186" s="2">
        <f t="shared" si="8"/>
        <v>278585</v>
      </c>
      <c r="F186" s="6" t="str">
        <f t="shared" si="11"/>
        <v>BEARISH</v>
      </c>
      <c r="G186" s="6" t="str">
        <f t="shared" si="10"/>
        <v>WEAK</v>
      </c>
      <c r="H186" s="6" t="str">
        <f t="shared" si="9"/>
        <v>BEARISH DIVERGENCE</v>
      </c>
    </row>
    <row r="187" spans="1:8" ht="13.5" x14ac:dyDescent="0.25">
      <c r="A187" s="3">
        <f>TITRES_STAT!B190</f>
        <v>42277</v>
      </c>
      <c r="B187" s="6">
        <f>TITRES_STAT!C190</f>
        <v>4.3</v>
      </c>
      <c r="C187" s="6">
        <f>TITRES_STAT!D190</f>
        <v>2.2671999999999999</v>
      </c>
      <c r="D187" s="6">
        <f>TITRES_STAT!E190</f>
        <v>4366</v>
      </c>
      <c r="E187" s="2">
        <f t="shared" si="8"/>
        <v>274219</v>
      </c>
      <c r="F187" s="6" t="str">
        <f t="shared" si="11"/>
        <v>BEARISH</v>
      </c>
      <c r="G187" s="6" t="str">
        <f t="shared" si="10"/>
        <v>WEAK</v>
      </c>
      <c r="H187" s="6" t="str">
        <f t="shared" si="9"/>
        <v>CONFIRMED BEARISH</v>
      </c>
    </row>
    <row r="188" spans="1:8" ht="13.5" x14ac:dyDescent="0.25">
      <c r="A188" s="3">
        <f>TITRES_STAT!B191</f>
        <v>42278</v>
      </c>
      <c r="B188" s="6">
        <f>TITRES_STAT!C191</f>
        <v>4.4000000000000004</v>
      </c>
      <c r="C188" s="6">
        <f>TITRES_STAT!D191</f>
        <v>2.3199000000000001</v>
      </c>
      <c r="D188" s="6">
        <f>TITRES_STAT!E191</f>
        <v>4443</v>
      </c>
      <c r="E188" s="2">
        <f t="shared" si="8"/>
        <v>278662</v>
      </c>
      <c r="F188" s="6" t="str">
        <f t="shared" si="11"/>
        <v>BEARISH</v>
      </c>
      <c r="G188" s="6" t="str">
        <f t="shared" si="10"/>
        <v>WEAK</v>
      </c>
      <c r="H188" s="6" t="str">
        <f t="shared" si="9"/>
        <v>BEARISH DIVERGENCE</v>
      </c>
    </row>
    <row r="189" spans="1:8" ht="13.5" x14ac:dyDescent="0.25">
      <c r="A189" s="3">
        <f>TITRES_STAT!B192</f>
        <v>42279</v>
      </c>
      <c r="B189" s="6">
        <f>TITRES_STAT!C192</f>
        <v>4.4000000000000004</v>
      </c>
      <c r="C189" s="6">
        <f>TITRES_STAT!D192</f>
        <v>2.3199000000000001</v>
      </c>
      <c r="D189" s="6">
        <f>TITRES_STAT!E192</f>
        <v>142</v>
      </c>
      <c r="E189" s="2">
        <f t="shared" si="8"/>
        <v>278662</v>
      </c>
      <c r="F189" s="6" t="str">
        <f t="shared" si="11"/>
        <v>BEARISH</v>
      </c>
      <c r="G189" s="6" t="str">
        <f t="shared" si="10"/>
        <v>WEAK</v>
      </c>
      <c r="H189" s="6" t="str">
        <f t="shared" si="9"/>
        <v>CONFIRMED BEARISH</v>
      </c>
    </row>
    <row r="190" spans="1:8" ht="13.5" x14ac:dyDescent="0.25">
      <c r="A190" s="3">
        <f>TITRES_STAT!B193</f>
        <v>42282</v>
      </c>
      <c r="B190" s="6">
        <f>TITRES_STAT!C193</f>
        <v>4.3899999999999997</v>
      </c>
      <c r="C190" s="6">
        <f>TITRES_STAT!D193</f>
        <v>2.3146</v>
      </c>
      <c r="D190" s="6">
        <f>TITRES_STAT!E193</f>
        <v>7677</v>
      </c>
      <c r="E190" s="2">
        <f t="shared" si="8"/>
        <v>270985</v>
      </c>
      <c r="F190" s="6" t="str">
        <f t="shared" si="11"/>
        <v>BEARISH</v>
      </c>
      <c r="G190" s="6" t="str">
        <f t="shared" si="10"/>
        <v>WEAK</v>
      </c>
      <c r="H190" s="6" t="str">
        <f t="shared" si="9"/>
        <v>CONFIRMED BEARISH</v>
      </c>
    </row>
    <row r="191" spans="1:8" ht="13.5" x14ac:dyDescent="0.25">
      <c r="A191" s="3">
        <f>TITRES_STAT!B194</f>
        <v>42283</v>
      </c>
      <c r="B191" s="6">
        <f>TITRES_STAT!C194</f>
        <v>4.4000000000000004</v>
      </c>
      <c r="C191" s="6">
        <f>TITRES_STAT!D194</f>
        <v>2.3199000000000001</v>
      </c>
      <c r="D191" s="6">
        <f>TITRES_STAT!E194</f>
        <v>20266</v>
      </c>
      <c r="E191" s="2">
        <f t="shared" si="8"/>
        <v>291251</v>
      </c>
      <c r="F191" s="6" t="str">
        <f t="shared" si="11"/>
        <v>BULLISH</v>
      </c>
      <c r="G191" s="6" t="str">
        <f t="shared" si="10"/>
        <v>STRONG</v>
      </c>
      <c r="H191" s="6" t="str">
        <f t="shared" si="9"/>
        <v>NEUTRAL</v>
      </c>
    </row>
    <row r="192" spans="1:8" ht="13.5" x14ac:dyDescent="0.25">
      <c r="A192" s="3">
        <f>TITRES_STAT!B195</f>
        <v>42284</v>
      </c>
      <c r="B192" s="6">
        <f>TITRES_STAT!C195</f>
        <v>4.28</v>
      </c>
      <c r="C192" s="6">
        <f>TITRES_STAT!D195</f>
        <v>2.2566000000000002</v>
      </c>
      <c r="D192" s="6">
        <f>TITRES_STAT!E195</f>
        <v>28195</v>
      </c>
      <c r="E192" s="2">
        <f t="shared" si="8"/>
        <v>263056</v>
      </c>
      <c r="F192" s="6" t="str">
        <f t="shared" si="11"/>
        <v>BEARISH</v>
      </c>
      <c r="G192" s="6" t="str">
        <f t="shared" si="10"/>
        <v>WEAK</v>
      </c>
      <c r="H192" s="6" t="str">
        <f t="shared" si="9"/>
        <v>CONFIRMED BEARISH</v>
      </c>
    </row>
    <row r="193" spans="1:8" ht="13.5" x14ac:dyDescent="0.25">
      <c r="A193" s="3">
        <f>TITRES_STAT!B196</f>
        <v>42285</v>
      </c>
      <c r="B193" s="6">
        <f>TITRES_STAT!C196</f>
        <v>4.3</v>
      </c>
      <c r="C193" s="6">
        <f>TITRES_STAT!D196</f>
        <v>2.2671999999999999</v>
      </c>
      <c r="D193" s="6">
        <f>TITRES_STAT!E196</f>
        <v>3312</v>
      </c>
      <c r="E193" s="2">
        <f t="shared" si="8"/>
        <v>266368</v>
      </c>
      <c r="F193" s="6" t="str">
        <f t="shared" si="11"/>
        <v>BEARISH</v>
      </c>
      <c r="G193" s="6" t="str">
        <f t="shared" si="10"/>
        <v>WEAK</v>
      </c>
      <c r="H193" s="6" t="str">
        <f t="shared" si="9"/>
        <v>CONFIRMED BEARISH</v>
      </c>
    </row>
    <row r="194" spans="1:8" ht="13.5" x14ac:dyDescent="0.25">
      <c r="A194" s="3">
        <f>TITRES_STAT!B197</f>
        <v>42286</v>
      </c>
      <c r="B194" s="6">
        <f>TITRES_STAT!C197</f>
        <v>4.33</v>
      </c>
      <c r="C194" s="6">
        <f>TITRES_STAT!D197</f>
        <v>2.2829999999999999</v>
      </c>
      <c r="D194" s="6">
        <f>TITRES_STAT!E197</f>
        <v>19654</v>
      </c>
      <c r="E194" s="2">
        <f t="shared" si="8"/>
        <v>286022</v>
      </c>
      <c r="F194" s="6" t="str">
        <f t="shared" si="11"/>
        <v>BULLISH</v>
      </c>
      <c r="G194" s="6" t="str">
        <f t="shared" si="10"/>
        <v>STRONG</v>
      </c>
      <c r="H194" s="6" t="str">
        <f t="shared" si="9"/>
        <v>BULLISH DIVERGENCE</v>
      </c>
    </row>
    <row r="195" spans="1:8" ht="13.5" x14ac:dyDescent="0.25">
      <c r="A195" s="3">
        <f>TITRES_STAT!B198</f>
        <v>42289</v>
      </c>
      <c r="B195" s="6">
        <f>TITRES_STAT!C198</f>
        <v>4.3499999999999996</v>
      </c>
      <c r="C195" s="6">
        <f>TITRES_STAT!D198</f>
        <v>2.2934999999999999</v>
      </c>
      <c r="D195" s="6">
        <f>TITRES_STAT!E198</f>
        <v>5875</v>
      </c>
      <c r="E195" s="2">
        <f t="shared" si="8"/>
        <v>291897</v>
      </c>
      <c r="F195" s="6" t="str">
        <f t="shared" si="11"/>
        <v>BULLISH</v>
      </c>
      <c r="G195" s="6" t="str">
        <f t="shared" si="10"/>
        <v>STRONG</v>
      </c>
      <c r="H195" s="6" t="str">
        <f t="shared" si="9"/>
        <v>BULLISH DIVERGENCE</v>
      </c>
    </row>
    <row r="196" spans="1:8" ht="13.5" x14ac:dyDescent="0.25">
      <c r="A196" s="3">
        <f>TITRES_STAT!B199</f>
        <v>42290</v>
      </c>
      <c r="B196" s="6">
        <f>TITRES_STAT!C199</f>
        <v>4.3600000000000003</v>
      </c>
      <c r="C196" s="6">
        <f>TITRES_STAT!D199</f>
        <v>2.2988</v>
      </c>
      <c r="D196" s="6">
        <f>TITRES_STAT!E199</f>
        <v>90386</v>
      </c>
      <c r="E196" s="2">
        <f t="shared" ref="E196:E259" si="12">IF(B196&gt;B195, E195+D196, IF(B196&lt;B195, E195-D196, E195))</f>
        <v>382283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BULLISH DIVERGENCE</v>
      </c>
    </row>
    <row r="197" spans="1:8" ht="13.5" x14ac:dyDescent="0.25">
      <c r="A197" s="3">
        <f>TITRES_STAT!B200</f>
        <v>42293</v>
      </c>
      <c r="B197" s="6">
        <f>TITRES_STAT!C200</f>
        <v>4.4000000000000004</v>
      </c>
      <c r="C197" s="6">
        <f>TITRES_STAT!D200</f>
        <v>2.3199000000000001</v>
      </c>
      <c r="D197" s="6">
        <f>TITRES_STAT!E200</f>
        <v>11780</v>
      </c>
      <c r="E197" s="2">
        <f t="shared" si="12"/>
        <v>394063</v>
      </c>
      <c r="F197" s="6" t="str">
        <f t="shared" si="11"/>
        <v>BULLISH</v>
      </c>
      <c r="G197" s="6" t="str">
        <f t="shared" si="10"/>
        <v>STRONG</v>
      </c>
      <c r="H197" s="6" t="str">
        <f t="shared" si="9"/>
        <v>CONFIRMED BULLISH</v>
      </c>
    </row>
    <row r="198" spans="1:8" ht="13.5" x14ac:dyDescent="0.25">
      <c r="A198" s="3">
        <f>TITRES_STAT!B201</f>
        <v>42296</v>
      </c>
      <c r="B198" s="6">
        <f>TITRES_STAT!C201</f>
        <v>4.43</v>
      </c>
      <c r="C198" s="6">
        <f>TITRES_STAT!D201</f>
        <v>2.3357000000000001</v>
      </c>
      <c r="D198" s="6">
        <f>TITRES_STAT!E201</f>
        <v>15210</v>
      </c>
      <c r="E198" s="2">
        <f t="shared" si="12"/>
        <v>409273</v>
      </c>
      <c r="F198" s="6" t="str">
        <f t="shared" si="11"/>
        <v>BULLISH</v>
      </c>
      <c r="G198" s="6" t="str">
        <f t="shared" si="10"/>
        <v>STRONG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6">
        <f>TITRES_STAT!C202</f>
        <v>4.49</v>
      </c>
      <c r="C199" s="6">
        <f>TITRES_STAT!D202</f>
        <v>2.3673000000000002</v>
      </c>
      <c r="D199" s="6">
        <f>TITRES_STAT!E202</f>
        <v>62187</v>
      </c>
      <c r="E199" s="2">
        <f t="shared" si="12"/>
        <v>471460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STRONG</v>
      </c>
      <c r="H199" s="6" t="str">
        <f t="shared" si="13"/>
        <v>CONFIRMED BULLISH</v>
      </c>
    </row>
    <row r="200" spans="1:8" ht="13.5" x14ac:dyDescent="0.25">
      <c r="A200" s="3">
        <f>TITRES_STAT!B203</f>
        <v>42298</v>
      </c>
      <c r="B200" s="6">
        <f>TITRES_STAT!C203</f>
        <v>4.4000000000000004</v>
      </c>
      <c r="C200" s="6">
        <f>TITRES_STAT!D203</f>
        <v>2.3199000000000001</v>
      </c>
      <c r="D200" s="6">
        <f>TITRES_STAT!E203</f>
        <v>33790</v>
      </c>
      <c r="E200" s="2">
        <f t="shared" si="12"/>
        <v>437670</v>
      </c>
      <c r="F200" s="6" t="str">
        <f t="shared" ref="F200:F263" si="15">IF(E200&gt;E195,"BULLISH",IF(E200&lt;E195,"BEARISH","NEUTRAL"))</f>
        <v>BULLISH</v>
      </c>
      <c r="G200" s="6" t="str">
        <f t="shared" si="14"/>
        <v>STRONG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4.4000000000000004</v>
      </c>
      <c r="C201" s="6">
        <f>TITRES_STAT!D204</f>
        <v>2.3199000000000001</v>
      </c>
      <c r="D201" s="6">
        <f>TITRES_STAT!E204</f>
        <v>8490</v>
      </c>
      <c r="E201" s="2">
        <f t="shared" si="12"/>
        <v>437670</v>
      </c>
      <c r="F201" s="6" t="str">
        <f t="shared" si="15"/>
        <v>BULLISH</v>
      </c>
      <c r="G201" s="6" t="str">
        <f t="shared" si="14"/>
        <v>STRONG</v>
      </c>
      <c r="H201" s="6" t="str">
        <f t="shared" si="13"/>
        <v>CONFIRMED BULLISH</v>
      </c>
    </row>
    <row r="202" spans="1:8" ht="13.5" x14ac:dyDescent="0.25">
      <c r="A202" s="3">
        <f>TITRES_STAT!B205</f>
        <v>42300</v>
      </c>
      <c r="B202" s="6">
        <f>TITRES_STAT!C205</f>
        <v>4.4800000000000004</v>
      </c>
      <c r="C202" s="6">
        <f>TITRES_STAT!D205</f>
        <v>2.3620999999999999</v>
      </c>
      <c r="D202" s="6">
        <f>TITRES_STAT!E205</f>
        <v>12195</v>
      </c>
      <c r="E202" s="2">
        <f t="shared" si="12"/>
        <v>449865</v>
      </c>
      <c r="F202" s="6" t="str">
        <f t="shared" si="15"/>
        <v>BULLISH</v>
      </c>
      <c r="G202" s="6" t="str">
        <f t="shared" si="14"/>
        <v>STRONG</v>
      </c>
      <c r="H202" s="6" t="str">
        <f t="shared" si="13"/>
        <v>CONFIRMED BULLISH</v>
      </c>
    </row>
    <row r="203" spans="1:8" ht="13.5" x14ac:dyDescent="0.25">
      <c r="A203" s="3">
        <f>TITRES_STAT!B206</f>
        <v>42303</v>
      </c>
      <c r="B203" s="6">
        <f>TITRES_STAT!C206</f>
        <v>4.5</v>
      </c>
      <c r="C203" s="6">
        <f>TITRES_STAT!D206</f>
        <v>2.3725999999999998</v>
      </c>
      <c r="D203" s="6">
        <f>TITRES_STAT!E206</f>
        <v>8729</v>
      </c>
      <c r="E203" s="2">
        <f t="shared" si="12"/>
        <v>458594</v>
      </c>
      <c r="F203" s="6" t="str">
        <f t="shared" si="15"/>
        <v>BULLISH</v>
      </c>
      <c r="G203" s="6" t="str">
        <f t="shared" si="14"/>
        <v>STRONG</v>
      </c>
      <c r="H203" s="6" t="str">
        <f t="shared" si="13"/>
        <v>CONFIRMED BULLISH</v>
      </c>
    </row>
    <row r="204" spans="1:8" ht="13.5" x14ac:dyDescent="0.25">
      <c r="A204" s="3">
        <f>TITRES_STAT!B207</f>
        <v>42304</v>
      </c>
      <c r="B204" s="6">
        <f>TITRES_STAT!C207</f>
        <v>4.5199999999999996</v>
      </c>
      <c r="C204" s="6">
        <f>TITRES_STAT!D207</f>
        <v>2.3831000000000002</v>
      </c>
      <c r="D204" s="6">
        <f>TITRES_STAT!E207</f>
        <v>34752</v>
      </c>
      <c r="E204" s="2">
        <f t="shared" si="12"/>
        <v>493346</v>
      </c>
      <c r="F204" s="6" t="str">
        <f t="shared" si="15"/>
        <v>BULLISH</v>
      </c>
      <c r="G204" s="6" t="str">
        <f t="shared" si="14"/>
        <v>STRONG</v>
      </c>
      <c r="H204" s="6" t="str">
        <f t="shared" si="13"/>
        <v>CONFIRMED BULLISH</v>
      </c>
    </row>
    <row r="205" spans="1:8" ht="13.5" x14ac:dyDescent="0.25">
      <c r="A205" s="3">
        <f>TITRES_STAT!B208</f>
        <v>42305</v>
      </c>
      <c r="B205" s="6">
        <f>TITRES_STAT!C208</f>
        <v>4.3899999999999997</v>
      </c>
      <c r="C205" s="6">
        <f>TITRES_STAT!D208</f>
        <v>2.3146</v>
      </c>
      <c r="D205" s="6">
        <f>TITRES_STAT!E208</f>
        <v>4099</v>
      </c>
      <c r="E205" s="2">
        <f t="shared" si="12"/>
        <v>489247</v>
      </c>
      <c r="F205" s="6" t="str">
        <f t="shared" si="15"/>
        <v>BULLISH</v>
      </c>
      <c r="G205" s="6" t="str">
        <f t="shared" si="14"/>
        <v>STRONG</v>
      </c>
      <c r="H205" s="6" t="str">
        <f t="shared" si="13"/>
        <v>BULLISH DIVERGENCE</v>
      </c>
    </row>
    <row r="206" spans="1:8" ht="13.5" x14ac:dyDescent="0.25">
      <c r="A206" s="3">
        <f>TITRES_STAT!B209</f>
        <v>42306</v>
      </c>
      <c r="B206" s="6">
        <f>TITRES_STAT!C209</f>
        <v>4.28</v>
      </c>
      <c r="C206" s="6">
        <f>TITRES_STAT!D209</f>
        <v>2.2566000000000002</v>
      </c>
      <c r="D206" s="6">
        <f>TITRES_STAT!E209</f>
        <v>8720</v>
      </c>
      <c r="E206" s="2">
        <f t="shared" si="12"/>
        <v>480527</v>
      </c>
      <c r="F206" s="6" t="str">
        <f t="shared" si="15"/>
        <v>BULLISH</v>
      </c>
      <c r="G206" s="6" t="str">
        <f t="shared" si="14"/>
        <v>STRONG</v>
      </c>
      <c r="H206" s="6" t="str">
        <f t="shared" si="13"/>
        <v>BULLISH DIVERGENCE</v>
      </c>
    </row>
    <row r="207" spans="1:8" ht="13.5" x14ac:dyDescent="0.25">
      <c r="A207" s="3">
        <f>TITRES_STAT!B210</f>
        <v>42307</v>
      </c>
      <c r="B207" s="6">
        <f>TITRES_STAT!C210</f>
        <v>4.3</v>
      </c>
      <c r="C207" s="6">
        <f>TITRES_STAT!D210</f>
        <v>2.2671999999999999</v>
      </c>
      <c r="D207" s="6">
        <f>TITRES_STAT!E210</f>
        <v>7782</v>
      </c>
      <c r="E207" s="2">
        <f t="shared" si="12"/>
        <v>488309</v>
      </c>
      <c r="F207" s="6" t="str">
        <f t="shared" si="15"/>
        <v>BULLISH</v>
      </c>
      <c r="G207" s="6" t="str">
        <f t="shared" si="14"/>
        <v>STRONG</v>
      </c>
      <c r="H207" s="6" t="str">
        <f t="shared" si="13"/>
        <v>BULLISH DIVERGENCE</v>
      </c>
    </row>
    <row r="208" spans="1:8" ht="13.5" x14ac:dyDescent="0.25">
      <c r="A208" s="3">
        <f>TITRES_STAT!B211</f>
        <v>42310</v>
      </c>
      <c r="B208" s="6">
        <f>TITRES_STAT!C211</f>
        <v>4.29</v>
      </c>
      <c r="C208" s="6">
        <f>TITRES_STAT!D211</f>
        <v>2.2618999999999998</v>
      </c>
      <c r="D208" s="6">
        <f>TITRES_STAT!E211</f>
        <v>47030</v>
      </c>
      <c r="E208" s="2">
        <f t="shared" si="12"/>
        <v>441279</v>
      </c>
      <c r="F208" s="6" t="str">
        <f t="shared" si="15"/>
        <v>BEARISH</v>
      </c>
      <c r="G208" s="6" t="str">
        <f t="shared" si="14"/>
        <v>WEAK</v>
      </c>
      <c r="H208" s="6" t="str">
        <f t="shared" si="13"/>
        <v>CONFIRMED BEARISH</v>
      </c>
    </row>
    <row r="209" spans="1:8" ht="13.5" x14ac:dyDescent="0.25">
      <c r="A209" s="3">
        <f>TITRES_STAT!B212</f>
        <v>42311</v>
      </c>
      <c r="B209" s="6">
        <f>TITRES_STAT!C212</f>
        <v>4.2699999999999996</v>
      </c>
      <c r="C209" s="6">
        <f>TITRES_STAT!D212</f>
        <v>2.2513000000000001</v>
      </c>
      <c r="D209" s="6">
        <f>TITRES_STAT!E212</f>
        <v>1758</v>
      </c>
      <c r="E209" s="2">
        <f t="shared" si="12"/>
        <v>439521</v>
      </c>
      <c r="F209" s="6" t="str">
        <f t="shared" si="15"/>
        <v>BEARISH</v>
      </c>
      <c r="G209" s="6" t="str">
        <f t="shared" si="14"/>
        <v>WEAK</v>
      </c>
      <c r="H209" s="6" t="str">
        <f t="shared" si="13"/>
        <v>CONFIRMED BEARISH</v>
      </c>
    </row>
    <row r="210" spans="1:8" ht="13.5" x14ac:dyDescent="0.25">
      <c r="A210" s="3">
        <f>TITRES_STAT!B213</f>
        <v>42312</v>
      </c>
      <c r="B210" s="6">
        <f>TITRES_STAT!C213</f>
        <v>4.1500000000000004</v>
      </c>
      <c r="C210" s="6">
        <f>TITRES_STAT!D213</f>
        <v>2.1880999999999999</v>
      </c>
      <c r="D210" s="6">
        <f>TITRES_STAT!E213</f>
        <v>23570</v>
      </c>
      <c r="E210" s="2">
        <f t="shared" si="12"/>
        <v>415951</v>
      </c>
      <c r="F210" s="6" t="str">
        <f t="shared" si="15"/>
        <v>BEARISH</v>
      </c>
      <c r="G210" s="6" t="str">
        <f t="shared" si="14"/>
        <v>WEAK</v>
      </c>
      <c r="H210" s="6" t="str">
        <f t="shared" si="13"/>
        <v>CONFIRMED BEARISH</v>
      </c>
    </row>
    <row r="211" spans="1:8" ht="13.5" x14ac:dyDescent="0.25">
      <c r="A211" s="3">
        <f>TITRES_STAT!B214</f>
        <v>42313</v>
      </c>
      <c r="B211" s="6">
        <f>TITRES_STAT!C214</f>
        <v>4.12</v>
      </c>
      <c r="C211" s="6">
        <f>TITRES_STAT!D214</f>
        <v>2.1722999999999999</v>
      </c>
      <c r="D211" s="6">
        <f>TITRES_STAT!E214</f>
        <v>5082</v>
      </c>
      <c r="E211" s="2">
        <f t="shared" si="12"/>
        <v>410869</v>
      </c>
      <c r="F211" s="6" t="str">
        <f t="shared" si="15"/>
        <v>BEARISH</v>
      </c>
      <c r="G211" s="6" t="str">
        <f t="shared" si="14"/>
        <v>WEAK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4.03</v>
      </c>
      <c r="C212" s="6">
        <f>TITRES_STAT!D215</f>
        <v>2.1248</v>
      </c>
      <c r="D212" s="6">
        <f>TITRES_STAT!E215</f>
        <v>44321</v>
      </c>
      <c r="E212" s="2">
        <f t="shared" si="12"/>
        <v>366548</v>
      </c>
      <c r="F212" s="6" t="str">
        <f t="shared" si="15"/>
        <v>BEARISH</v>
      </c>
      <c r="G212" s="6" t="str">
        <f t="shared" si="14"/>
        <v>WEAK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4.01</v>
      </c>
      <c r="C213" s="6">
        <f>TITRES_STAT!D216</f>
        <v>2.1143000000000001</v>
      </c>
      <c r="D213" s="6">
        <f>TITRES_STAT!E216</f>
        <v>23725</v>
      </c>
      <c r="E213" s="2">
        <f t="shared" si="12"/>
        <v>342823</v>
      </c>
      <c r="F213" s="6" t="str">
        <f t="shared" si="15"/>
        <v>BEARISH</v>
      </c>
      <c r="G213" s="6" t="str">
        <f t="shared" si="14"/>
        <v>WEAK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3.89</v>
      </c>
      <c r="C214" s="6">
        <f>TITRES_STAT!D217</f>
        <v>2.0510000000000002</v>
      </c>
      <c r="D214" s="6">
        <f>TITRES_STAT!E217</f>
        <v>1660</v>
      </c>
      <c r="E214" s="2">
        <f t="shared" si="12"/>
        <v>341163</v>
      </c>
      <c r="F214" s="6" t="str">
        <f t="shared" si="15"/>
        <v>BEARISH</v>
      </c>
      <c r="G214" s="6" t="str">
        <f t="shared" si="14"/>
        <v>WEAK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3.9</v>
      </c>
      <c r="C215" s="6">
        <f>TITRES_STAT!D218</f>
        <v>2.0562999999999998</v>
      </c>
      <c r="D215" s="6">
        <f>TITRES_STAT!E218</f>
        <v>11284</v>
      </c>
      <c r="E215" s="2">
        <f t="shared" si="12"/>
        <v>352447</v>
      </c>
      <c r="F215" s="6" t="str">
        <f t="shared" si="15"/>
        <v>BEARISH</v>
      </c>
      <c r="G215" s="6" t="str">
        <f t="shared" si="14"/>
        <v>WEAK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3.98</v>
      </c>
      <c r="C216" s="6">
        <f>TITRES_STAT!D219</f>
        <v>2.0983999999999998</v>
      </c>
      <c r="D216" s="6">
        <f>TITRES_STAT!E219</f>
        <v>24283</v>
      </c>
      <c r="E216" s="2">
        <f t="shared" si="12"/>
        <v>376730</v>
      </c>
      <c r="F216" s="6" t="str">
        <f t="shared" si="15"/>
        <v>BEARISH</v>
      </c>
      <c r="G216" s="6" t="str">
        <f t="shared" si="14"/>
        <v>WEAK</v>
      </c>
      <c r="H216" s="6" t="str">
        <f t="shared" si="13"/>
        <v>CONFIRMED BEARISH</v>
      </c>
    </row>
    <row r="217" spans="1:8" ht="13.5" x14ac:dyDescent="0.25">
      <c r="A217" s="3">
        <f>TITRES_STAT!B220</f>
        <v>42321</v>
      </c>
      <c r="B217" s="6">
        <f>TITRES_STAT!C220</f>
        <v>4.03</v>
      </c>
      <c r="C217" s="6">
        <f>TITRES_STAT!D220</f>
        <v>2.1248</v>
      </c>
      <c r="D217" s="6">
        <f>TITRES_STAT!E220</f>
        <v>23028</v>
      </c>
      <c r="E217" s="2">
        <f t="shared" si="12"/>
        <v>399758</v>
      </c>
      <c r="F217" s="6" t="str">
        <f t="shared" si="15"/>
        <v>BULLISH</v>
      </c>
      <c r="G217" s="6" t="str">
        <f t="shared" si="14"/>
        <v>STRONG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4.03</v>
      </c>
      <c r="C218" s="6">
        <f>TITRES_STAT!D221</f>
        <v>2.1248</v>
      </c>
      <c r="D218" s="6">
        <f>TITRES_STAT!E221</f>
        <v>1045</v>
      </c>
      <c r="E218" s="2">
        <f t="shared" si="12"/>
        <v>399758</v>
      </c>
      <c r="F218" s="6" t="str">
        <f t="shared" si="15"/>
        <v>BULLISH</v>
      </c>
      <c r="G218" s="6" t="str">
        <f t="shared" si="14"/>
        <v>STRONG</v>
      </c>
      <c r="H218" s="6" t="str">
        <f t="shared" si="13"/>
        <v>CONFIRMED BULLISH</v>
      </c>
    </row>
    <row r="219" spans="1:8" ht="13.5" x14ac:dyDescent="0.25">
      <c r="A219" s="3">
        <f>TITRES_STAT!B222</f>
        <v>42325</v>
      </c>
      <c r="B219" s="6">
        <f>TITRES_STAT!C222</f>
        <v>4.0999999999999996</v>
      </c>
      <c r="C219" s="6">
        <f>TITRES_STAT!D222</f>
        <v>2.1617000000000002</v>
      </c>
      <c r="D219" s="6">
        <f>TITRES_STAT!E222</f>
        <v>1512</v>
      </c>
      <c r="E219" s="2">
        <f t="shared" si="12"/>
        <v>401270</v>
      </c>
      <c r="F219" s="6" t="str">
        <f t="shared" si="15"/>
        <v>BULLISH</v>
      </c>
      <c r="G219" s="6" t="str">
        <f t="shared" si="14"/>
        <v>STRONG</v>
      </c>
      <c r="H219" s="6" t="str">
        <f t="shared" si="13"/>
        <v>CONFIRMED BULLISH</v>
      </c>
    </row>
    <row r="220" spans="1:8" ht="13.5" x14ac:dyDescent="0.25">
      <c r="A220" s="3">
        <f>TITRES_STAT!B223</f>
        <v>42326</v>
      </c>
      <c r="B220" s="6">
        <f>TITRES_STAT!C223</f>
        <v>4.1900000000000004</v>
      </c>
      <c r="C220" s="6">
        <f>TITRES_STAT!D223</f>
        <v>2.2092000000000001</v>
      </c>
      <c r="D220" s="6">
        <f>TITRES_STAT!E223</f>
        <v>2017</v>
      </c>
      <c r="E220" s="2">
        <f t="shared" si="12"/>
        <v>403287</v>
      </c>
      <c r="F220" s="6" t="str">
        <f t="shared" si="15"/>
        <v>BULLISH</v>
      </c>
      <c r="G220" s="6" t="str">
        <f t="shared" si="14"/>
        <v>STRONG</v>
      </c>
      <c r="H220" s="6" t="str">
        <f t="shared" si="13"/>
        <v>CONFIRMED BULLISH</v>
      </c>
    </row>
    <row r="221" spans="1:8" ht="13.5" x14ac:dyDescent="0.25">
      <c r="A221" s="3">
        <f>TITRES_STAT!B224</f>
        <v>42327</v>
      </c>
      <c r="B221" s="6">
        <f>TITRES_STAT!C224</f>
        <v>4.09</v>
      </c>
      <c r="C221" s="6">
        <f>TITRES_STAT!D224</f>
        <v>2.1564000000000001</v>
      </c>
      <c r="D221" s="6">
        <f>TITRES_STAT!E224</f>
        <v>6178</v>
      </c>
      <c r="E221" s="2">
        <f t="shared" si="12"/>
        <v>397109</v>
      </c>
      <c r="F221" s="6" t="str">
        <f t="shared" si="15"/>
        <v>BULLISH</v>
      </c>
      <c r="G221" s="6" t="str">
        <f t="shared" si="14"/>
        <v>STRONG</v>
      </c>
      <c r="H221" s="6" t="str">
        <f t="shared" si="13"/>
        <v>CONFIRMED BULLISH</v>
      </c>
    </row>
    <row r="222" spans="1:8" ht="13.5" x14ac:dyDescent="0.25">
      <c r="A222" s="3">
        <f>TITRES_STAT!B225</f>
        <v>42328</v>
      </c>
      <c r="B222" s="6">
        <f>TITRES_STAT!C225</f>
        <v>4.12</v>
      </c>
      <c r="C222" s="6">
        <f>TITRES_STAT!D225</f>
        <v>2.1722999999999999</v>
      </c>
      <c r="D222" s="6">
        <f>TITRES_STAT!E225</f>
        <v>10316</v>
      </c>
      <c r="E222" s="2">
        <f t="shared" si="12"/>
        <v>407425</v>
      </c>
      <c r="F222" s="6" t="str">
        <f t="shared" si="15"/>
        <v>BULLISH</v>
      </c>
      <c r="G222" s="6" t="str">
        <f t="shared" si="14"/>
        <v>NEUTRAL</v>
      </c>
      <c r="H222" s="6" t="str">
        <f t="shared" si="13"/>
        <v>CONFIRMED BULLISH</v>
      </c>
    </row>
    <row r="223" spans="1:8" ht="13.5" x14ac:dyDescent="0.25">
      <c r="A223" s="3">
        <f>TITRES_STAT!B226</f>
        <v>42331</v>
      </c>
      <c r="B223" s="6">
        <f>TITRES_STAT!C226</f>
        <v>4.18</v>
      </c>
      <c r="C223" s="6">
        <f>TITRES_STAT!D226</f>
        <v>2.2039</v>
      </c>
      <c r="D223" s="6">
        <f>TITRES_STAT!E226</f>
        <v>619</v>
      </c>
      <c r="E223" s="2">
        <f t="shared" si="12"/>
        <v>408044</v>
      </c>
      <c r="F223" s="6" t="str">
        <f t="shared" si="15"/>
        <v>BULLISH</v>
      </c>
      <c r="G223" s="6" t="str">
        <f t="shared" si="14"/>
        <v>STRONG</v>
      </c>
      <c r="H223" s="6" t="str">
        <f t="shared" si="13"/>
        <v>CONFIRMED BULLISH</v>
      </c>
    </row>
    <row r="224" spans="1:8" ht="13.5" x14ac:dyDescent="0.25">
      <c r="A224" s="3">
        <f>TITRES_STAT!B227</f>
        <v>42332</v>
      </c>
      <c r="B224" s="6">
        <f>TITRES_STAT!C227</f>
        <v>4.0999999999999996</v>
      </c>
      <c r="C224" s="6">
        <f>TITRES_STAT!D227</f>
        <v>2.1617000000000002</v>
      </c>
      <c r="D224" s="6">
        <f>TITRES_STAT!E227</f>
        <v>2830</v>
      </c>
      <c r="E224" s="2">
        <f t="shared" si="12"/>
        <v>405214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NEUTRAL</v>
      </c>
    </row>
    <row r="225" spans="1:8" ht="13.5" x14ac:dyDescent="0.25">
      <c r="A225" s="3">
        <f>TITRES_STAT!B228</f>
        <v>42333</v>
      </c>
      <c r="B225" s="6">
        <f>TITRES_STAT!C228</f>
        <v>4.1500000000000004</v>
      </c>
      <c r="C225" s="6">
        <f>TITRES_STAT!D228</f>
        <v>2.1880999999999999</v>
      </c>
      <c r="D225" s="6">
        <f>TITRES_STAT!E228</f>
        <v>4</v>
      </c>
      <c r="E225" s="2">
        <f t="shared" si="12"/>
        <v>405218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BULLISH DIVERGENCE</v>
      </c>
    </row>
    <row r="226" spans="1:8" ht="13.5" x14ac:dyDescent="0.25">
      <c r="A226" s="3">
        <f>TITRES_STAT!B229</f>
        <v>42334</v>
      </c>
      <c r="B226" s="6">
        <f>TITRES_STAT!C229</f>
        <v>4.05</v>
      </c>
      <c r="C226" s="6">
        <f>TITRES_STAT!D229</f>
        <v>2.1353</v>
      </c>
      <c r="D226" s="6">
        <f>TITRES_STAT!E229</f>
        <v>78</v>
      </c>
      <c r="E226" s="2">
        <f t="shared" si="12"/>
        <v>405140</v>
      </c>
      <c r="F226" s="6" t="str">
        <f t="shared" si="15"/>
        <v>BULLISH</v>
      </c>
      <c r="G226" s="6" t="str">
        <f t="shared" si="14"/>
        <v>STRONG</v>
      </c>
      <c r="H226" s="6" t="str">
        <f t="shared" si="13"/>
        <v>BULLISH DIVERGENCE</v>
      </c>
    </row>
    <row r="227" spans="1:8" ht="13.5" x14ac:dyDescent="0.25">
      <c r="A227" s="3">
        <f>TITRES_STAT!B230</f>
        <v>42335</v>
      </c>
      <c r="B227" s="6">
        <f>TITRES_STAT!C230</f>
        <v>4.1500000000000004</v>
      </c>
      <c r="C227" s="6">
        <f>TITRES_STAT!D230</f>
        <v>2.1880999999999999</v>
      </c>
      <c r="D227" s="6">
        <f>TITRES_STAT!E230</f>
        <v>4729</v>
      </c>
      <c r="E227" s="2">
        <f t="shared" si="12"/>
        <v>409869</v>
      </c>
      <c r="F227" s="6" t="str">
        <f t="shared" si="15"/>
        <v>BULLISH</v>
      </c>
      <c r="G227" s="6" t="str">
        <f t="shared" si="14"/>
        <v>NEUTRAL</v>
      </c>
      <c r="H227" s="6" t="str">
        <f t="shared" si="13"/>
        <v>CONFIRMED BULLISH</v>
      </c>
    </row>
    <row r="228" spans="1:8" ht="13.5" x14ac:dyDescent="0.25">
      <c r="A228" s="3">
        <f>TITRES_STAT!B231</f>
        <v>42338</v>
      </c>
      <c r="B228" s="6">
        <f>TITRES_STAT!C231</f>
        <v>4.1500000000000004</v>
      </c>
      <c r="C228" s="6">
        <f>TITRES_STAT!D231</f>
        <v>2.1880999999999999</v>
      </c>
      <c r="D228" s="6">
        <f>TITRES_STAT!E231</f>
        <v>1015</v>
      </c>
      <c r="E228" s="2">
        <f t="shared" si="12"/>
        <v>409869</v>
      </c>
      <c r="F228" s="6" t="str">
        <f t="shared" si="15"/>
        <v>BULLISH</v>
      </c>
      <c r="G228" s="6" t="str">
        <f t="shared" si="14"/>
        <v>NEUTRAL</v>
      </c>
      <c r="H228" s="6" t="str">
        <f t="shared" si="13"/>
        <v>BULLISH DIVERGENCE</v>
      </c>
    </row>
    <row r="229" spans="1:8" ht="13.5" x14ac:dyDescent="0.25">
      <c r="A229" s="3">
        <f>TITRES_STAT!B232</f>
        <v>42339</v>
      </c>
      <c r="B229" s="6">
        <f>TITRES_STAT!C232</f>
        <v>4.1900000000000004</v>
      </c>
      <c r="C229" s="6">
        <f>TITRES_STAT!D232</f>
        <v>2.2092000000000001</v>
      </c>
      <c r="D229" s="6">
        <f>TITRES_STAT!E232</f>
        <v>2120</v>
      </c>
      <c r="E229" s="2">
        <f t="shared" si="12"/>
        <v>411989</v>
      </c>
      <c r="F229" s="6" t="str">
        <f t="shared" si="15"/>
        <v>BULLISH</v>
      </c>
      <c r="G229" s="6" t="str">
        <f t="shared" si="14"/>
        <v>NEUTRAL</v>
      </c>
      <c r="H229" s="6" t="str">
        <f t="shared" si="13"/>
        <v>CONFIRMED BULLISH</v>
      </c>
    </row>
    <row r="230" spans="1:8" ht="13.5" x14ac:dyDescent="0.25">
      <c r="A230" s="3">
        <f>TITRES_STAT!B233</f>
        <v>42340</v>
      </c>
      <c r="B230" s="6">
        <f>TITRES_STAT!C233</f>
        <v>4.25</v>
      </c>
      <c r="C230" s="6">
        <f>TITRES_STAT!D233</f>
        <v>2.2408000000000001</v>
      </c>
      <c r="D230" s="6">
        <f>TITRES_STAT!E233</f>
        <v>18888</v>
      </c>
      <c r="E230" s="2">
        <f t="shared" si="12"/>
        <v>430877</v>
      </c>
      <c r="F230" s="6" t="str">
        <f t="shared" si="15"/>
        <v>BULLISH</v>
      </c>
      <c r="G230" s="6" t="str">
        <f t="shared" si="14"/>
        <v>STRONG</v>
      </c>
      <c r="H230" s="6" t="str">
        <f t="shared" si="13"/>
        <v>CONFIRMED BULLISH</v>
      </c>
    </row>
    <row r="231" spans="1:8" ht="13.5" x14ac:dyDescent="0.25">
      <c r="A231" s="3">
        <f>TITRES_STAT!B234</f>
        <v>42341</v>
      </c>
      <c r="B231" s="6">
        <f>TITRES_STAT!C234</f>
        <v>4.25</v>
      </c>
      <c r="C231" s="6">
        <f>TITRES_STAT!D234</f>
        <v>2.2408000000000001</v>
      </c>
      <c r="D231" s="6">
        <f>TITRES_STAT!E234</f>
        <v>7676</v>
      </c>
      <c r="E231" s="2">
        <f t="shared" si="12"/>
        <v>430877</v>
      </c>
      <c r="F231" s="6" t="str">
        <f t="shared" si="15"/>
        <v>BULLISH</v>
      </c>
      <c r="G231" s="6" t="str">
        <f t="shared" si="14"/>
        <v>STRONG</v>
      </c>
      <c r="H231" s="6" t="str">
        <f t="shared" si="13"/>
        <v>CONFIRMED BULLISH</v>
      </c>
    </row>
    <row r="232" spans="1:8" ht="13.5" x14ac:dyDescent="0.25">
      <c r="A232" s="3">
        <f>TITRES_STAT!B235</f>
        <v>42342</v>
      </c>
      <c r="B232" s="6">
        <f>TITRES_STAT!C235</f>
        <v>4.18</v>
      </c>
      <c r="C232" s="6">
        <f>TITRES_STAT!D235</f>
        <v>2.2039</v>
      </c>
      <c r="D232" s="6">
        <f>TITRES_STAT!E235</f>
        <v>9433</v>
      </c>
      <c r="E232" s="2">
        <f t="shared" si="12"/>
        <v>421444</v>
      </c>
      <c r="F232" s="6" t="str">
        <f t="shared" si="15"/>
        <v>BULLISH</v>
      </c>
      <c r="G232" s="6" t="str">
        <f t="shared" si="14"/>
        <v>STRONG</v>
      </c>
      <c r="H232" s="6" t="str">
        <f t="shared" si="13"/>
        <v>CONFIRMED BULLISH</v>
      </c>
    </row>
    <row r="233" spans="1:8" ht="13.5" x14ac:dyDescent="0.25">
      <c r="A233" s="3">
        <f>TITRES_STAT!B236</f>
        <v>42345</v>
      </c>
      <c r="B233" s="6">
        <f>TITRES_STAT!C236</f>
        <v>4.18</v>
      </c>
      <c r="C233" s="6">
        <f>TITRES_STAT!D236</f>
        <v>2.2039</v>
      </c>
      <c r="D233" s="6">
        <f>TITRES_STAT!E236</f>
        <v>34</v>
      </c>
      <c r="E233" s="2">
        <f t="shared" si="12"/>
        <v>421444</v>
      </c>
      <c r="F233" s="6" t="str">
        <f t="shared" si="15"/>
        <v>BULLISH</v>
      </c>
      <c r="G233" s="6" t="str">
        <f t="shared" si="14"/>
        <v>STRONG</v>
      </c>
      <c r="H233" s="6" t="str">
        <f t="shared" si="13"/>
        <v>CONFIRMED BULLISH</v>
      </c>
    </row>
    <row r="234" spans="1:8" ht="13.5" x14ac:dyDescent="0.25">
      <c r="A234" s="3">
        <f>TITRES_STAT!B237</f>
        <v>42346</v>
      </c>
      <c r="B234" s="6">
        <f>TITRES_STAT!C237</f>
        <v>4.2300000000000004</v>
      </c>
      <c r="C234" s="6">
        <f>TITRES_STAT!D237</f>
        <v>2.2302</v>
      </c>
      <c r="D234" s="6">
        <f>TITRES_STAT!E237</f>
        <v>1603</v>
      </c>
      <c r="E234" s="2">
        <f t="shared" si="12"/>
        <v>423047</v>
      </c>
      <c r="F234" s="6" t="str">
        <f t="shared" si="15"/>
        <v>BULLISH</v>
      </c>
      <c r="G234" s="6" t="str">
        <f t="shared" si="14"/>
        <v>STRONG</v>
      </c>
      <c r="H234" s="6" t="str">
        <f t="shared" si="13"/>
        <v>CONFIRMED BULLISH</v>
      </c>
    </row>
    <row r="235" spans="1:8" ht="13.5" x14ac:dyDescent="0.25">
      <c r="A235" s="3">
        <f>TITRES_STAT!B238</f>
        <v>42347</v>
      </c>
      <c r="B235" s="6">
        <f>TITRES_STAT!C238</f>
        <v>4.21</v>
      </c>
      <c r="C235" s="6">
        <f>TITRES_STAT!D238</f>
        <v>2.2197</v>
      </c>
      <c r="D235" s="6">
        <f>TITRES_STAT!E238</f>
        <v>188</v>
      </c>
      <c r="E235" s="2">
        <f t="shared" si="12"/>
        <v>422859</v>
      </c>
      <c r="F235" s="6" t="str">
        <f t="shared" si="15"/>
        <v>BEARISH</v>
      </c>
      <c r="G235" s="6" t="str">
        <f t="shared" si="14"/>
        <v>NEUTRAL</v>
      </c>
      <c r="H235" s="6" t="str">
        <f t="shared" si="13"/>
        <v>CONFIRMED BEARISH</v>
      </c>
    </row>
    <row r="236" spans="1:8" ht="13.5" x14ac:dyDescent="0.25">
      <c r="A236" s="3">
        <f>TITRES_STAT!B239</f>
        <v>42348</v>
      </c>
      <c r="B236" s="6">
        <f>TITRES_STAT!C239</f>
        <v>4.1900000000000004</v>
      </c>
      <c r="C236" s="6">
        <f>TITRES_STAT!D239</f>
        <v>2.2092000000000001</v>
      </c>
      <c r="D236" s="6">
        <f>TITRES_STAT!E239</f>
        <v>699</v>
      </c>
      <c r="E236" s="2">
        <f t="shared" si="12"/>
        <v>422160</v>
      </c>
      <c r="F236" s="6" t="str">
        <f t="shared" si="15"/>
        <v>BEARISH</v>
      </c>
      <c r="G236" s="6" t="str">
        <f t="shared" si="14"/>
        <v>WEAK</v>
      </c>
      <c r="H236" s="6" t="str">
        <f t="shared" si="13"/>
        <v>CONFIRMED BEARISH</v>
      </c>
    </row>
    <row r="237" spans="1:8" ht="13.5" x14ac:dyDescent="0.25">
      <c r="A237" s="3">
        <f>TITRES_STAT!B240</f>
        <v>42349</v>
      </c>
      <c r="B237" s="6">
        <f>TITRES_STAT!C240</f>
        <v>4.07</v>
      </c>
      <c r="C237" s="6">
        <f>TITRES_STAT!D240</f>
        <v>2.1459000000000001</v>
      </c>
      <c r="D237" s="6">
        <f>TITRES_STAT!E240</f>
        <v>18715</v>
      </c>
      <c r="E237" s="2">
        <f t="shared" si="12"/>
        <v>403445</v>
      </c>
      <c r="F237" s="6" t="str">
        <f t="shared" si="15"/>
        <v>BEARISH</v>
      </c>
      <c r="G237" s="6" t="str">
        <f t="shared" si="14"/>
        <v>WEAK</v>
      </c>
      <c r="H237" s="6" t="str">
        <f t="shared" si="13"/>
        <v>CONFIRMED BEARISH</v>
      </c>
    </row>
    <row r="238" spans="1:8" ht="13.5" x14ac:dyDescent="0.25">
      <c r="A238" s="3">
        <f>TITRES_STAT!B241</f>
        <v>42352</v>
      </c>
      <c r="B238" s="6">
        <f>TITRES_STAT!C241</f>
        <v>4.07</v>
      </c>
      <c r="C238" s="6">
        <f>TITRES_STAT!D241</f>
        <v>2.1459000000000001</v>
      </c>
      <c r="D238" s="6">
        <f>TITRES_STAT!E241</f>
        <v>220</v>
      </c>
      <c r="E238" s="2">
        <f t="shared" si="12"/>
        <v>403445</v>
      </c>
      <c r="F238" s="6" t="str">
        <f t="shared" si="15"/>
        <v>BEARISH</v>
      </c>
      <c r="G238" s="6" t="str">
        <f t="shared" si="14"/>
        <v>WEAK</v>
      </c>
      <c r="H238" s="6" t="str">
        <f t="shared" si="13"/>
        <v>CONFIRMED BEARISH</v>
      </c>
    </row>
    <row r="239" spans="1:8" ht="13.5" x14ac:dyDescent="0.25">
      <c r="A239" s="3">
        <f>TITRES_STAT!B242</f>
        <v>42353</v>
      </c>
      <c r="B239" s="6">
        <f>TITRES_STAT!C242</f>
        <v>4.09</v>
      </c>
      <c r="C239" s="6">
        <f>TITRES_STAT!D242</f>
        <v>2.1564000000000001</v>
      </c>
      <c r="D239" s="6">
        <f>TITRES_STAT!E242</f>
        <v>4588</v>
      </c>
      <c r="E239" s="2">
        <f t="shared" si="12"/>
        <v>408033</v>
      </c>
      <c r="F239" s="6" t="str">
        <f t="shared" si="15"/>
        <v>BEARISH</v>
      </c>
      <c r="G239" s="6" t="str">
        <f t="shared" si="14"/>
        <v>WEAK</v>
      </c>
      <c r="H239" s="6" t="str">
        <f t="shared" si="13"/>
        <v>CONFIRMED BEARISH</v>
      </c>
    </row>
    <row r="240" spans="1:8" ht="13.5" x14ac:dyDescent="0.25">
      <c r="A240" s="3">
        <f>TITRES_STAT!B243</f>
        <v>42354</v>
      </c>
      <c r="B240" s="6">
        <f>TITRES_STAT!C243</f>
        <v>4.04</v>
      </c>
      <c r="C240" s="6">
        <f>TITRES_STAT!D243</f>
        <v>2.1301000000000001</v>
      </c>
      <c r="D240" s="6">
        <f>TITRES_STAT!E243</f>
        <v>2403</v>
      </c>
      <c r="E240" s="2">
        <f t="shared" si="12"/>
        <v>405630</v>
      </c>
      <c r="F240" s="6" t="str">
        <f t="shared" si="15"/>
        <v>BEARISH</v>
      </c>
      <c r="G240" s="6" t="str">
        <f t="shared" si="14"/>
        <v>WEAK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4.05</v>
      </c>
      <c r="C241" s="6">
        <f>TITRES_STAT!D244</f>
        <v>2.1353</v>
      </c>
      <c r="D241" s="6">
        <f>TITRES_STAT!E244</f>
        <v>1000</v>
      </c>
      <c r="E241" s="2">
        <f t="shared" si="12"/>
        <v>406630</v>
      </c>
      <c r="F241" s="6" t="str">
        <f t="shared" si="15"/>
        <v>BEARISH</v>
      </c>
      <c r="G241" s="6" t="str">
        <f t="shared" si="14"/>
        <v>WEAK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3.99</v>
      </c>
      <c r="C242" s="6">
        <f>TITRES_STAT!D245</f>
        <v>2.1036999999999999</v>
      </c>
      <c r="D242" s="6">
        <f>TITRES_STAT!E245</f>
        <v>9015</v>
      </c>
      <c r="E242" s="2">
        <f t="shared" si="12"/>
        <v>397615</v>
      </c>
      <c r="F242" s="6" t="str">
        <f t="shared" si="15"/>
        <v>BEARISH</v>
      </c>
      <c r="G242" s="6" t="str">
        <f t="shared" si="14"/>
        <v>NEUTRAL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3.93</v>
      </c>
      <c r="C243" s="6">
        <f>TITRES_STAT!D246</f>
        <v>2.0720999999999998</v>
      </c>
      <c r="D243" s="6">
        <f>TITRES_STAT!E246</f>
        <v>9400</v>
      </c>
      <c r="E243" s="2">
        <f t="shared" si="12"/>
        <v>388215</v>
      </c>
      <c r="F243" s="6" t="str">
        <f t="shared" si="15"/>
        <v>BEARISH</v>
      </c>
      <c r="G243" s="6" t="str">
        <f t="shared" si="14"/>
        <v>WEAK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4</v>
      </c>
      <c r="C244" s="6">
        <f>TITRES_STAT!D247</f>
        <v>2.109</v>
      </c>
      <c r="D244" s="6">
        <f>TITRES_STAT!E247</f>
        <v>2869</v>
      </c>
      <c r="E244" s="2">
        <f t="shared" si="12"/>
        <v>391084</v>
      </c>
      <c r="F244" s="6" t="str">
        <f t="shared" si="15"/>
        <v>BEARISH</v>
      </c>
      <c r="G244" s="6" t="str">
        <f t="shared" si="14"/>
        <v>WEAK</v>
      </c>
      <c r="H244" s="6" t="str">
        <f t="shared" si="13"/>
        <v>CONFIRMED BEARISH</v>
      </c>
    </row>
    <row r="245" spans="1:8" ht="13.5" x14ac:dyDescent="0.25">
      <c r="A245" s="3">
        <f>TITRES_STAT!B248</f>
        <v>42361</v>
      </c>
      <c r="B245" s="6">
        <f>TITRES_STAT!C248</f>
        <v>4</v>
      </c>
      <c r="C245" s="6">
        <f>TITRES_STAT!D248</f>
        <v>2.109</v>
      </c>
      <c r="D245" s="6">
        <f>TITRES_STAT!E248</f>
        <v>398</v>
      </c>
      <c r="E245" s="2">
        <f t="shared" si="12"/>
        <v>391084</v>
      </c>
      <c r="F245" s="6" t="str">
        <f t="shared" si="15"/>
        <v>BEARISH</v>
      </c>
      <c r="G245" s="6" t="str">
        <f t="shared" si="14"/>
        <v>WEAK</v>
      </c>
      <c r="H245" s="6" t="str">
        <f t="shared" si="13"/>
        <v>CONFIRMED BEARISH</v>
      </c>
    </row>
    <row r="246" spans="1:8" ht="13.5" x14ac:dyDescent="0.25">
      <c r="A246" s="3">
        <f>TITRES_STAT!B249</f>
        <v>42363</v>
      </c>
      <c r="B246" s="6">
        <f>TITRES_STAT!C249</f>
        <v>4.0999999999999996</v>
      </c>
      <c r="C246" s="6">
        <f>TITRES_STAT!D249</f>
        <v>2.1617000000000002</v>
      </c>
      <c r="D246" s="6">
        <f>TITRES_STAT!E249</f>
        <v>520</v>
      </c>
      <c r="E246" s="2">
        <f t="shared" si="12"/>
        <v>391604</v>
      </c>
      <c r="F246" s="6" t="str">
        <f t="shared" si="15"/>
        <v>BEARISH</v>
      </c>
      <c r="G246" s="6" t="str">
        <f t="shared" si="14"/>
        <v>WEAK</v>
      </c>
      <c r="H246" s="6" t="str">
        <f t="shared" si="13"/>
        <v>BEARISH DIVERGENCE</v>
      </c>
    </row>
    <row r="247" spans="1:8" ht="13.5" x14ac:dyDescent="0.25">
      <c r="A247" s="3">
        <f>TITRES_STAT!B250</f>
        <v>42366</v>
      </c>
      <c r="B247" s="6">
        <f>TITRES_STAT!C250</f>
        <v>4.0999999999999996</v>
      </c>
      <c r="C247" s="6">
        <f>TITRES_STAT!D250</f>
        <v>2.1617000000000002</v>
      </c>
      <c r="D247" s="6">
        <f>TITRES_STAT!E250</f>
        <v>1000</v>
      </c>
      <c r="E247" s="2">
        <f t="shared" si="12"/>
        <v>391604</v>
      </c>
      <c r="F247" s="6" t="str">
        <f t="shared" si="15"/>
        <v>BEARISH</v>
      </c>
      <c r="G247" s="6" t="str">
        <f t="shared" si="14"/>
        <v>NEUTRAL</v>
      </c>
      <c r="H247" s="6" t="str">
        <f t="shared" si="13"/>
        <v>BEARISH DIVERGENCE</v>
      </c>
    </row>
    <row r="248" spans="1:8" ht="13.5" x14ac:dyDescent="0.25">
      <c r="A248" s="3">
        <f>TITRES_STAT!B251</f>
        <v>42367</v>
      </c>
      <c r="B248" s="6">
        <f>TITRES_STAT!C251</f>
        <v>4.09</v>
      </c>
      <c r="C248" s="6">
        <f>TITRES_STAT!D251</f>
        <v>2.1564000000000001</v>
      </c>
      <c r="D248" s="6">
        <f>TITRES_STAT!E251</f>
        <v>1200</v>
      </c>
      <c r="E248" s="2">
        <f t="shared" si="12"/>
        <v>390404</v>
      </c>
      <c r="F248" s="6" t="str">
        <f t="shared" si="15"/>
        <v>BULLISH</v>
      </c>
      <c r="G248" s="6" t="str">
        <f t="shared" si="14"/>
        <v>NEUTRAL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3.93</v>
      </c>
      <c r="C249" s="6">
        <f>TITRES_STAT!D252</f>
        <v>2.0720999999999998</v>
      </c>
      <c r="D249" s="6">
        <f>TITRES_STAT!E252</f>
        <v>3388</v>
      </c>
      <c r="E249" s="2">
        <f t="shared" si="12"/>
        <v>387016</v>
      </c>
      <c r="F249" s="6" t="str">
        <f t="shared" si="15"/>
        <v>BEARISH</v>
      </c>
      <c r="G249" s="6" t="str">
        <f t="shared" si="14"/>
        <v>NEUTRAL</v>
      </c>
      <c r="H249" s="6" t="str">
        <f t="shared" si="13"/>
        <v>CONFIRMED BEARISH</v>
      </c>
    </row>
    <row r="250" spans="1:8" ht="13.5" x14ac:dyDescent="0.25">
      <c r="A250" s="3">
        <f>TITRES_STAT!B253</f>
        <v>42369</v>
      </c>
      <c r="B250" s="6">
        <f>TITRES_STAT!C253</f>
        <v>3.92</v>
      </c>
      <c r="C250" s="6">
        <f>TITRES_STAT!D253</f>
        <v>2.0668000000000002</v>
      </c>
      <c r="D250" s="6">
        <f>TITRES_STAT!E253</f>
        <v>12957</v>
      </c>
      <c r="E250" s="2">
        <f t="shared" si="12"/>
        <v>374059</v>
      </c>
      <c r="F250" s="6" t="str">
        <f t="shared" si="15"/>
        <v>BEARISH</v>
      </c>
      <c r="G250" s="6" t="str">
        <f t="shared" si="14"/>
        <v>WEAK</v>
      </c>
      <c r="H250" s="6" t="str">
        <f t="shared" si="13"/>
        <v>CONFIRMED BEARISH</v>
      </c>
    </row>
    <row r="251" spans="1:8" ht="13.5" x14ac:dyDescent="0.25">
      <c r="A251" s="3">
        <f>TITRES_STAT!B254</f>
        <v>42373</v>
      </c>
      <c r="B251" s="6">
        <f>TITRES_STAT!C254</f>
        <v>4.05</v>
      </c>
      <c r="C251" s="6">
        <f>TITRES_STAT!D254</f>
        <v>2.1353</v>
      </c>
      <c r="D251" s="6">
        <f>TITRES_STAT!E254</f>
        <v>285</v>
      </c>
      <c r="E251" s="2">
        <f t="shared" si="12"/>
        <v>374344</v>
      </c>
      <c r="F251" s="6" t="str">
        <f t="shared" si="15"/>
        <v>BEARISH</v>
      </c>
      <c r="G251" s="6" t="str">
        <f t="shared" si="14"/>
        <v>WEAK</v>
      </c>
      <c r="H251" s="6" t="str">
        <f t="shared" si="13"/>
        <v>CONFIRMED BEARISH</v>
      </c>
    </row>
    <row r="252" spans="1:8" ht="13.5" x14ac:dyDescent="0.25">
      <c r="A252" s="3">
        <f>TITRES_STAT!B255</f>
        <v>42374</v>
      </c>
      <c r="B252" s="6">
        <f>TITRES_STAT!C255</f>
        <v>4.04</v>
      </c>
      <c r="C252" s="6">
        <f>TITRES_STAT!D255</f>
        <v>2.1301000000000001</v>
      </c>
      <c r="D252" s="6">
        <f>TITRES_STAT!E255</f>
        <v>28723</v>
      </c>
      <c r="E252" s="2">
        <f t="shared" si="12"/>
        <v>345621</v>
      </c>
      <c r="F252" s="6" t="str">
        <f t="shared" si="15"/>
        <v>BEARISH</v>
      </c>
      <c r="G252" s="6" t="str">
        <f t="shared" si="14"/>
        <v>WEAK</v>
      </c>
      <c r="H252" s="6" t="str">
        <f t="shared" si="13"/>
        <v>CONFIRMED BEARISH</v>
      </c>
    </row>
    <row r="253" spans="1:8" ht="13.5" x14ac:dyDescent="0.25">
      <c r="A253" s="3">
        <f>TITRES_STAT!B256</f>
        <v>42375</v>
      </c>
      <c r="B253" s="6">
        <f>TITRES_STAT!C256</f>
        <v>4.16</v>
      </c>
      <c r="C253" s="6">
        <f>TITRES_STAT!D256</f>
        <v>2.1932999999999998</v>
      </c>
      <c r="D253" s="6">
        <f>TITRES_STAT!E256</f>
        <v>46265</v>
      </c>
      <c r="E253" s="2">
        <f t="shared" si="12"/>
        <v>391886</v>
      </c>
      <c r="F253" s="6" t="str">
        <f t="shared" si="15"/>
        <v>BULLISH</v>
      </c>
      <c r="G253" s="6" t="str">
        <f t="shared" si="14"/>
        <v>NEUTRAL</v>
      </c>
      <c r="H253" s="6" t="str">
        <f t="shared" si="13"/>
        <v>CONFIRMED BULLISH</v>
      </c>
    </row>
    <row r="254" spans="1:8" ht="13.5" x14ac:dyDescent="0.25">
      <c r="A254" s="3">
        <f>TITRES_STAT!B257</f>
        <v>42376</v>
      </c>
      <c r="B254" s="6">
        <f>TITRES_STAT!C257</f>
        <v>4.12</v>
      </c>
      <c r="C254" s="6">
        <f>TITRES_STAT!D257</f>
        <v>2.1722999999999999</v>
      </c>
      <c r="D254" s="6">
        <f>TITRES_STAT!E257</f>
        <v>16811</v>
      </c>
      <c r="E254" s="2">
        <f t="shared" si="12"/>
        <v>375075</v>
      </c>
      <c r="F254" s="6" t="str">
        <f t="shared" si="15"/>
        <v>BEARISH</v>
      </c>
      <c r="G254" s="6" t="str">
        <f t="shared" si="14"/>
        <v>WEAK</v>
      </c>
      <c r="H254" s="6" t="str">
        <f t="shared" si="13"/>
        <v>BEARISH DIVERGENCE</v>
      </c>
    </row>
    <row r="255" spans="1:8" ht="13.5" x14ac:dyDescent="0.25">
      <c r="A255" s="3">
        <f>TITRES_STAT!B258</f>
        <v>42377</v>
      </c>
      <c r="B255" s="6">
        <f>TITRES_STAT!C258</f>
        <v>4.05</v>
      </c>
      <c r="C255" s="6">
        <f>TITRES_STAT!D258</f>
        <v>2.1353</v>
      </c>
      <c r="D255" s="6">
        <f>TITRES_STAT!E258</f>
        <v>5055</v>
      </c>
      <c r="E255" s="2">
        <f t="shared" si="12"/>
        <v>370020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BEARISH DIVERGENCE</v>
      </c>
    </row>
    <row r="256" spans="1:8" ht="13.5" x14ac:dyDescent="0.25">
      <c r="A256" s="3">
        <f>TITRES_STAT!B259</f>
        <v>42380</v>
      </c>
      <c r="B256" s="6">
        <f>TITRES_STAT!C259</f>
        <v>4.16</v>
      </c>
      <c r="C256" s="6">
        <f>TITRES_STAT!D259</f>
        <v>2.1932999999999998</v>
      </c>
      <c r="D256" s="6">
        <f>TITRES_STAT!E259</f>
        <v>13852</v>
      </c>
      <c r="E256" s="2">
        <f t="shared" si="12"/>
        <v>383872</v>
      </c>
      <c r="F256" s="6" t="str">
        <f t="shared" si="15"/>
        <v>BULLISH</v>
      </c>
      <c r="G256" s="6" t="str">
        <f t="shared" si="14"/>
        <v>STRONG</v>
      </c>
      <c r="H256" s="6" t="str">
        <f t="shared" si="13"/>
        <v>CONFIRMED BULLISH</v>
      </c>
    </row>
    <row r="257" spans="1:8" ht="13.5" x14ac:dyDescent="0.25">
      <c r="A257" s="3">
        <f>TITRES_STAT!B260</f>
        <v>42381</v>
      </c>
      <c r="B257" s="6">
        <f>TITRES_STAT!C260</f>
        <v>4.28</v>
      </c>
      <c r="C257" s="6">
        <f>TITRES_STAT!D260</f>
        <v>2.2566000000000002</v>
      </c>
      <c r="D257" s="6">
        <f>TITRES_STAT!E260</f>
        <v>18701</v>
      </c>
      <c r="E257" s="2">
        <f t="shared" si="12"/>
        <v>402573</v>
      </c>
      <c r="F257" s="6" t="str">
        <f t="shared" si="15"/>
        <v>BULLISH</v>
      </c>
      <c r="G257" s="6" t="str">
        <f t="shared" si="14"/>
        <v>STRONG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4.33</v>
      </c>
      <c r="C258" s="6">
        <f>TITRES_STAT!D261</f>
        <v>2.2829999999999999</v>
      </c>
      <c r="D258" s="6">
        <f>TITRES_STAT!E261</f>
        <v>2100</v>
      </c>
      <c r="E258" s="2">
        <f t="shared" si="12"/>
        <v>404673</v>
      </c>
      <c r="F258" s="6" t="str">
        <f t="shared" si="15"/>
        <v>BULLISH</v>
      </c>
      <c r="G258" s="6" t="str">
        <f t="shared" si="14"/>
        <v>STRONG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4.33</v>
      </c>
      <c r="C259" s="6">
        <f>TITRES_STAT!D262</f>
        <v>2.2829999999999999</v>
      </c>
      <c r="D259" s="6">
        <f>TITRES_STAT!E262</f>
        <v>4207</v>
      </c>
      <c r="E259" s="2">
        <f t="shared" si="12"/>
        <v>404673</v>
      </c>
      <c r="F259" s="6" t="str">
        <f t="shared" si="15"/>
        <v>BULLISH</v>
      </c>
      <c r="G259" s="6" t="str">
        <f t="shared" si="14"/>
        <v>STRONG</v>
      </c>
      <c r="H259" s="6" t="str">
        <f t="shared" si="13"/>
        <v>CONFIRMED BULLISH</v>
      </c>
    </row>
    <row r="260" spans="1:8" ht="13.5" x14ac:dyDescent="0.25">
      <c r="A260" s="3">
        <f>TITRES_STAT!B263</f>
        <v>42387</v>
      </c>
      <c r="B260" s="6">
        <f>TITRES_STAT!C263</f>
        <v>4.24</v>
      </c>
      <c r="C260" s="6">
        <f>TITRES_STAT!D263</f>
        <v>2.2355</v>
      </c>
      <c r="D260" s="6">
        <f>TITRES_STAT!E263</f>
        <v>8921</v>
      </c>
      <c r="E260" s="2">
        <f t="shared" ref="E260:E323" si="16">IF(B260&gt;B259, E259+D260, IF(B260&lt;B259, E259-D260, E259))</f>
        <v>395752</v>
      </c>
      <c r="F260" s="6" t="str">
        <f t="shared" si="15"/>
        <v>BULLISH</v>
      </c>
      <c r="G260" s="6" t="str">
        <f t="shared" si="14"/>
        <v>STRONG</v>
      </c>
      <c r="H260" s="6" t="str">
        <f t="shared" si="13"/>
        <v>CONFIRMED BULLISH</v>
      </c>
    </row>
    <row r="261" spans="1:8" ht="13.5" x14ac:dyDescent="0.25">
      <c r="A261" s="3">
        <f>TITRES_STAT!B264</f>
        <v>42388</v>
      </c>
      <c r="B261" s="6">
        <f>TITRES_STAT!C264</f>
        <v>4.22</v>
      </c>
      <c r="C261" s="6">
        <f>TITRES_STAT!D264</f>
        <v>2.2250000000000001</v>
      </c>
      <c r="D261" s="6">
        <f>TITRES_STAT!E264</f>
        <v>80442</v>
      </c>
      <c r="E261" s="2">
        <f t="shared" si="16"/>
        <v>315310</v>
      </c>
      <c r="F261" s="6" t="str">
        <f t="shared" si="15"/>
        <v>BEARISH</v>
      </c>
      <c r="G261" s="6" t="str">
        <f t="shared" si="14"/>
        <v>WEAK</v>
      </c>
      <c r="H261" s="6" t="str">
        <f t="shared" si="13"/>
        <v>BEARISH DIVERGENCE</v>
      </c>
    </row>
    <row r="262" spans="1:8" ht="13.5" x14ac:dyDescent="0.25">
      <c r="A262" s="3">
        <f>TITRES_STAT!B265</f>
        <v>42389</v>
      </c>
      <c r="B262" s="6">
        <f>TITRES_STAT!C265</f>
        <v>4.18</v>
      </c>
      <c r="C262" s="6">
        <f>TITRES_STAT!D265</f>
        <v>2.2039</v>
      </c>
      <c r="D262" s="6">
        <f>TITRES_STAT!E265</f>
        <v>6001</v>
      </c>
      <c r="E262" s="2">
        <f t="shared" si="16"/>
        <v>309309</v>
      </c>
      <c r="F262" s="6" t="str">
        <f t="shared" si="15"/>
        <v>BEARISH</v>
      </c>
      <c r="G262" s="6" t="str">
        <f t="shared" si="14"/>
        <v>WEAK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4.18</v>
      </c>
      <c r="C263" s="6">
        <f>TITRES_STAT!D266</f>
        <v>2.2039</v>
      </c>
      <c r="D263" s="6">
        <f>TITRES_STAT!E266</f>
        <v>5500</v>
      </c>
      <c r="E263" s="2">
        <f t="shared" si="16"/>
        <v>309309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WEAK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4.17</v>
      </c>
      <c r="C264" s="6">
        <f>TITRES_STAT!D267</f>
        <v>2.1985999999999999</v>
      </c>
      <c r="D264" s="6">
        <f>TITRES_STAT!E267</f>
        <v>23100</v>
      </c>
      <c r="E264" s="2">
        <f t="shared" si="16"/>
        <v>286209</v>
      </c>
      <c r="F264" s="6" t="str">
        <f t="shared" ref="F264:F327" si="19">IF(E264&gt;E259,"BULLISH",IF(E264&lt;E259,"BEARISH","NEUTRAL"))</f>
        <v>BEARISH</v>
      </c>
      <c r="G264" s="6" t="str">
        <f t="shared" si="18"/>
        <v>WEAK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4.0999999999999996</v>
      </c>
      <c r="C265" s="6">
        <f>TITRES_STAT!D268</f>
        <v>2.1617000000000002</v>
      </c>
      <c r="D265" s="6">
        <f>TITRES_STAT!E268</f>
        <v>1265</v>
      </c>
      <c r="E265" s="2">
        <f t="shared" si="16"/>
        <v>284944</v>
      </c>
      <c r="F265" s="6" t="str">
        <f t="shared" si="19"/>
        <v>BEARISH</v>
      </c>
      <c r="G265" s="6" t="str">
        <f t="shared" si="18"/>
        <v>WEAK</v>
      </c>
      <c r="H265" s="6" t="str">
        <f t="shared" si="17"/>
        <v>CONFIRMED BEARISH</v>
      </c>
    </row>
    <row r="266" spans="1:8" ht="13.5" x14ac:dyDescent="0.25">
      <c r="A266" s="3">
        <f>TITRES_STAT!B269</f>
        <v>42395</v>
      </c>
      <c r="B266" s="6">
        <f>TITRES_STAT!C269</f>
        <v>4.0999999999999996</v>
      </c>
      <c r="C266" s="6">
        <f>TITRES_STAT!D269</f>
        <v>2.1617000000000002</v>
      </c>
      <c r="D266" s="6">
        <f>TITRES_STAT!E269</f>
        <v>1683</v>
      </c>
      <c r="E266" s="2">
        <f t="shared" si="16"/>
        <v>284944</v>
      </c>
      <c r="F266" s="6" t="str">
        <f t="shared" si="19"/>
        <v>BEARISH</v>
      </c>
      <c r="G266" s="6" t="str">
        <f t="shared" si="18"/>
        <v>WEAK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4.0999999999999996</v>
      </c>
      <c r="C267" s="6">
        <f>TITRES_STAT!D270</f>
        <v>2.1617000000000002</v>
      </c>
      <c r="D267" s="6">
        <f>TITRES_STAT!E270</f>
        <v>25853</v>
      </c>
      <c r="E267" s="2">
        <f t="shared" si="16"/>
        <v>284944</v>
      </c>
      <c r="F267" s="6" t="str">
        <f t="shared" si="19"/>
        <v>BEARISH</v>
      </c>
      <c r="G267" s="6" t="str">
        <f t="shared" si="18"/>
        <v>WEAK</v>
      </c>
      <c r="H267" s="6" t="str">
        <f t="shared" si="17"/>
        <v>CONFIRMED BEARISH</v>
      </c>
    </row>
    <row r="268" spans="1:8" ht="13.5" x14ac:dyDescent="0.25">
      <c r="A268" s="3">
        <f>TITRES_STAT!B271</f>
        <v>42397</v>
      </c>
      <c r="B268" s="6">
        <f>TITRES_STAT!C271</f>
        <v>4</v>
      </c>
      <c r="C268" s="6">
        <f>TITRES_STAT!D271</f>
        <v>2.109</v>
      </c>
      <c r="D268" s="6">
        <f>TITRES_STAT!E271</f>
        <v>8417</v>
      </c>
      <c r="E268" s="2">
        <f t="shared" si="16"/>
        <v>276527</v>
      </c>
      <c r="F268" s="6" t="str">
        <f t="shared" si="19"/>
        <v>BEARISH</v>
      </c>
      <c r="G268" s="6" t="str">
        <f t="shared" si="18"/>
        <v>WEAK</v>
      </c>
      <c r="H268" s="6" t="str">
        <f t="shared" si="17"/>
        <v>CONFIRMED BEARISH</v>
      </c>
    </row>
    <row r="269" spans="1:8" ht="13.5" x14ac:dyDescent="0.25">
      <c r="A269" s="3">
        <f>TITRES_STAT!B272</f>
        <v>42398</v>
      </c>
      <c r="B269" s="6">
        <f>TITRES_STAT!C272</f>
        <v>4.12</v>
      </c>
      <c r="C269" s="6">
        <f>TITRES_STAT!D272</f>
        <v>2.1722999999999999</v>
      </c>
      <c r="D269" s="6">
        <f>TITRES_STAT!E272</f>
        <v>1000</v>
      </c>
      <c r="E269" s="2">
        <f t="shared" si="16"/>
        <v>277527</v>
      </c>
      <c r="F269" s="6" t="str">
        <f t="shared" si="19"/>
        <v>BEARISH</v>
      </c>
      <c r="G269" s="6" t="str">
        <f t="shared" si="18"/>
        <v>WEAK</v>
      </c>
      <c r="H269" s="6" t="str">
        <f t="shared" si="17"/>
        <v>CONFIRMED BEARISH</v>
      </c>
    </row>
    <row r="270" spans="1:8" ht="13.5" x14ac:dyDescent="0.25">
      <c r="A270" s="3">
        <f>TITRES_STAT!B273</f>
        <v>42401</v>
      </c>
      <c r="B270" s="6">
        <f>TITRES_STAT!C273</f>
        <v>4.01</v>
      </c>
      <c r="C270" s="6">
        <f>TITRES_STAT!D273</f>
        <v>2.1143000000000001</v>
      </c>
      <c r="D270" s="6">
        <f>TITRES_STAT!E273</f>
        <v>9663</v>
      </c>
      <c r="E270" s="2">
        <f t="shared" si="16"/>
        <v>267864</v>
      </c>
      <c r="F270" s="6" t="str">
        <f t="shared" si="19"/>
        <v>BEARISH</v>
      </c>
      <c r="G270" s="6" t="str">
        <f t="shared" si="18"/>
        <v>WEAK</v>
      </c>
      <c r="H270" s="6" t="str">
        <f t="shared" si="17"/>
        <v>CONFIRMED BEARISH</v>
      </c>
    </row>
    <row r="271" spans="1:8" ht="13.5" x14ac:dyDescent="0.25">
      <c r="A271" s="3">
        <f>TITRES_STAT!B274</f>
        <v>42402</v>
      </c>
      <c r="B271" s="6">
        <f>TITRES_STAT!C274</f>
        <v>4.04</v>
      </c>
      <c r="C271" s="6">
        <f>TITRES_STAT!D274</f>
        <v>2.1301000000000001</v>
      </c>
      <c r="D271" s="6">
        <f>TITRES_STAT!E274</f>
        <v>2224</v>
      </c>
      <c r="E271" s="2">
        <f t="shared" si="16"/>
        <v>270088</v>
      </c>
      <c r="F271" s="6" t="str">
        <f t="shared" si="19"/>
        <v>BEARISH</v>
      </c>
      <c r="G271" s="6" t="str">
        <f t="shared" si="18"/>
        <v>WEAK</v>
      </c>
      <c r="H271" s="6" t="str">
        <f t="shared" si="17"/>
        <v>CONFIRMED BEARISH</v>
      </c>
    </row>
    <row r="272" spans="1:8" ht="13.5" x14ac:dyDescent="0.25">
      <c r="A272" s="3">
        <f>TITRES_STAT!B275</f>
        <v>42403</v>
      </c>
      <c r="B272" s="6">
        <f>TITRES_STAT!C275</f>
        <v>4.07</v>
      </c>
      <c r="C272" s="6">
        <f>TITRES_STAT!D275</f>
        <v>2.1459000000000001</v>
      </c>
      <c r="D272" s="6">
        <f>TITRES_STAT!E275</f>
        <v>11937</v>
      </c>
      <c r="E272" s="2">
        <f t="shared" si="16"/>
        <v>282025</v>
      </c>
      <c r="F272" s="6" t="str">
        <f t="shared" si="19"/>
        <v>BEARISH</v>
      </c>
      <c r="G272" s="6" t="str">
        <f t="shared" si="18"/>
        <v>NEUTRAL</v>
      </c>
      <c r="H272" s="6" t="str">
        <f t="shared" si="17"/>
        <v>CONFIRMED BEARISH</v>
      </c>
    </row>
    <row r="273" spans="1:8" ht="13.5" x14ac:dyDescent="0.25">
      <c r="A273" s="3">
        <f>TITRES_STAT!B276</f>
        <v>42404</v>
      </c>
      <c r="B273" s="6">
        <f>TITRES_STAT!C276</f>
        <v>4.05</v>
      </c>
      <c r="C273" s="6">
        <f>TITRES_STAT!D276</f>
        <v>2.1353</v>
      </c>
      <c r="D273" s="6">
        <f>TITRES_STAT!E276</f>
        <v>823</v>
      </c>
      <c r="E273" s="2">
        <f t="shared" si="16"/>
        <v>281202</v>
      </c>
      <c r="F273" s="6" t="str">
        <f t="shared" si="19"/>
        <v>BULLISH</v>
      </c>
      <c r="G273" s="6" t="str">
        <f t="shared" si="18"/>
        <v>NEUTRAL</v>
      </c>
      <c r="H273" s="6" t="str">
        <f t="shared" si="17"/>
        <v>CONFIRMED BULLISH</v>
      </c>
    </row>
    <row r="274" spans="1:8" ht="13.5" x14ac:dyDescent="0.25">
      <c r="A274" s="3">
        <f>TITRES_STAT!B277</f>
        <v>42405</v>
      </c>
      <c r="B274" s="6">
        <f>TITRES_STAT!C277</f>
        <v>4.05</v>
      </c>
      <c r="C274" s="6">
        <f>TITRES_STAT!D277</f>
        <v>2.1353</v>
      </c>
      <c r="D274" s="6">
        <f>TITRES_STAT!E277</f>
        <v>2936</v>
      </c>
      <c r="E274" s="2">
        <f t="shared" si="16"/>
        <v>281202</v>
      </c>
      <c r="F274" s="6" t="str">
        <f t="shared" si="19"/>
        <v>BULLISH</v>
      </c>
      <c r="G274" s="6" t="str">
        <f t="shared" si="18"/>
        <v>NEUTRAL</v>
      </c>
      <c r="H274" s="6" t="str">
        <f t="shared" si="17"/>
        <v>BULLISH DIVERGENCE</v>
      </c>
    </row>
    <row r="275" spans="1:8" ht="13.5" x14ac:dyDescent="0.25">
      <c r="A275" s="3">
        <f>TITRES_STAT!B278</f>
        <v>42408</v>
      </c>
      <c r="B275" s="6">
        <f>TITRES_STAT!C278</f>
        <v>4.0599999999999996</v>
      </c>
      <c r="C275" s="6">
        <f>TITRES_STAT!D278</f>
        <v>2.1406000000000001</v>
      </c>
      <c r="D275" s="6">
        <f>TITRES_STAT!E278</f>
        <v>200</v>
      </c>
      <c r="E275" s="2">
        <f t="shared" si="16"/>
        <v>281402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4.08</v>
      </c>
      <c r="C276" s="6">
        <f>TITRES_STAT!D279</f>
        <v>2.1511999999999998</v>
      </c>
      <c r="D276" s="6">
        <f>TITRES_STAT!E279</f>
        <v>476</v>
      </c>
      <c r="E276" s="2">
        <f t="shared" si="16"/>
        <v>281878</v>
      </c>
      <c r="F276" s="6" t="str">
        <f t="shared" si="19"/>
        <v>BULLISH</v>
      </c>
      <c r="G276" s="6" t="str">
        <f t="shared" si="18"/>
        <v>STRONG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4.05</v>
      </c>
      <c r="C277" s="6">
        <f>TITRES_STAT!D280</f>
        <v>2.1353</v>
      </c>
      <c r="D277" s="6">
        <f>TITRES_STAT!E280</f>
        <v>973</v>
      </c>
      <c r="E277" s="2">
        <f t="shared" si="16"/>
        <v>280905</v>
      </c>
      <c r="F277" s="6" t="str">
        <f t="shared" si="19"/>
        <v>BEARISH</v>
      </c>
      <c r="G277" s="6" t="str">
        <f t="shared" si="18"/>
        <v>NEUTRAL</v>
      </c>
      <c r="H277" s="6" t="str">
        <f t="shared" si="17"/>
        <v>CONFIRMED BEARISH</v>
      </c>
    </row>
    <row r="278" spans="1:8" ht="13.5" x14ac:dyDescent="0.25">
      <c r="A278" s="3">
        <f>TITRES_STAT!B281</f>
        <v>42411</v>
      </c>
      <c r="B278" s="6">
        <f>TITRES_STAT!C281</f>
        <v>3.98</v>
      </c>
      <c r="C278" s="6">
        <f>TITRES_STAT!D281</f>
        <v>2.0983999999999998</v>
      </c>
      <c r="D278" s="6">
        <f>TITRES_STAT!E281</f>
        <v>2859</v>
      </c>
      <c r="E278" s="2">
        <f t="shared" si="16"/>
        <v>278046</v>
      </c>
      <c r="F278" s="6" t="str">
        <f t="shared" si="19"/>
        <v>BEARISH</v>
      </c>
      <c r="G278" s="6" t="str">
        <f t="shared" si="18"/>
        <v>NEUTRAL</v>
      </c>
      <c r="H278" s="6" t="str">
        <f t="shared" si="17"/>
        <v>CONFIRMED BEARISH</v>
      </c>
    </row>
    <row r="279" spans="1:8" ht="13.5" x14ac:dyDescent="0.25">
      <c r="A279" s="3">
        <f>TITRES_STAT!B282</f>
        <v>42412</v>
      </c>
      <c r="B279" s="6">
        <f>TITRES_STAT!C282</f>
        <v>3.98</v>
      </c>
      <c r="C279" s="6">
        <f>TITRES_STAT!D282</f>
        <v>2.0983999999999998</v>
      </c>
      <c r="D279" s="6">
        <f>TITRES_STAT!E282</f>
        <v>5925</v>
      </c>
      <c r="E279" s="2">
        <f t="shared" si="16"/>
        <v>278046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4.05</v>
      </c>
      <c r="C280" s="6">
        <f>TITRES_STAT!D283</f>
        <v>2.1353</v>
      </c>
      <c r="D280" s="6">
        <f>TITRES_STAT!E283</f>
        <v>12430</v>
      </c>
      <c r="E280" s="2">
        <f t="shared" si="16"/>
        <v>290476</v>
      </c>
      <c r="F280" s="6" t="str">
        <f t="shared" si="19"/>
        <v>BULLISH</v>
      </c>
      <c r="G280" s="6" t="str">
        <f t="shared" si="18"/>
        <v>STRONG</v>
      </c>
      <c r="H280" s="6" t="str">
        <f t="shared" si="17"/>
        <v>BULLISH DIVERGENCE</v>
      </c>
    </row>
    <row r="281" spans="1:8" ht="13.5" x14ac:dyDescent="0.25">
      <c r="A281" s="3">
        <f>TITRES_STAT!B284</f>
        <v>42416</v>
      </c>
      <c r="B281" s="6">
        <f>TITRES_STAT!C284</f>
        <v>4.03</v>
      </c>
      <c r="C281" s="6">
        <f>TITRES_STAT!D284</f>
        <v>2.1248</v>
      </c>
      <c r="D281" s="6">
        <f>TITRES_STAT!E284</f>
        <v>1594</v>
      </c>
      <c r="E281" s="2">
        <f t="shared" si="16"/>
        <v>288882</v>
      </c>
      <c r="F281" s="6" t="str">
        <f t="shared" si="19"/>
        <v>BULLISH</v>
      </c>
      <c r="G281" s="6" t="str">
        <f t="shared" si="18"/>
        <v>STRONG</v>
      </c>
      <c r="H281" s="6" t="str">
        <f t="shared" si="17"/>
        <v>BULLISH DIVERGENCE</v>
      </c>
    </row>
    <row r="282" spans="1:8" ht="13.5" x14ac:dyDescent="0.25">
      <c r="A282" s="3">
        <f>TITRES_STAT!B285</f>
        <v>42417</v>
      </c>
      <c r="B282" s="6">
        <f>TITRES_STAT!C285</f>
        <v>3.96</v>
      </c>
      <c r="C282" s="6">
        <f>TITRES_STAT!D285</f>
        <v>2.0878999999999999</v>
      </c>
      <c r="D282" s="6">
        <f>TITRES_STAT!E285</f>
        <v>9142</v>
      </c>
      <c r="E282" s="2">
        <f t="shared" si="16"/>
        <v>279740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4</v>
      </c>
      <c r="C283" s="6">
        <f>TITRES_STAT!D286</f>
        <v>2.109</v>
      </c>
      <c r="D283" s="6">
        <f>TITRES_STAT!E286</f>
        <v>54983</v>
      </c>
      <c r="E283" s="2">
        <f t="shared" si="16"/>
        <v>334723</v>
      </c>
      <c r="F283" s="6" t="str">
        <f t="shared" si="19"/>
        <v>BULLISH</v>
      </c>
      <c r="G283" s="6" t="str">
        <f t="shared" si="18"/>
        <v>STRONG</v>
      </c>
      <c r="H283" s="6" t="str">
        <f t="shared" si="17"/>
        <v>CONFIRMED BULLISH</v>
      </c>
    </row>
    <row r="284" spans="1:8" ht="13.5" x14ac:dyDescent="0.25">
      <c r="A284" s="3">
        <f>TITRES_STAT!B287</f>
        <v>42419</v>
      </c>
      <c r="B284" s="6">
        <f>TITRES_STAT!C287</f>
        <v>4</v>
      </c>
      <c r="C284" s="6">
        <f>TITRES_STAT!D287</f>
        <v>2.109</v>
      </c>
      <c r="D284" s="6">
        <f>TITRES_STAT!E287</f>
        <v>47567</v>
      </c>
      <c r="E284" s="2">
        <f t="shared" si="16"/>
        <v>334723</v>
      </c>
      <c r="F284" s="6" t="str">
        <f t="shared" si="19"/>
        <v>BULLISH</v>
      </c>
      <c r="G284" s="6" t="str">
        <f t="shared" si="18"/>
        <v>STRONG</v>
      </c>
      <c r="H284" s="6" t="str">
        <f t="shared" si="17"/>
        <v>CONFIRMED BULLISH</v>
      </c>
    </row>
    <row r="285" spans="1:8" ht="13.5" x14ac:dyDescent="0.25">
      <c r="A285" s="3">
        <f>TITRES_STAT!B288</f>
        <v>42422</v>
      </c>
      <c r="B285" s="6">
        <f>TITRES_STAT!C288</f>
        <v>3.89</v>
      </c>
      <c r="C285" s="6">
        <f>TITRES_STAT!D288</f>
        <v>2.0510000000000002</v>
      </c>
      <c r="D285" s="6">
        <f>TITRES_STAT!E288</f>
        <v>5160</v>
      </c>
      <c r="E285" s="2">
        <f t="shared" si="16"/>
        <v>329563</v>
      </c>
      <c r="F285" s="6" t="str">
        <f t="shared" si="19"/>
        <v>BULLISH</v>
      </c>
      <c r="G285" s="6" t="str">
        <f t="shared" si="18"/>
        <v>STRONG</v>
      </c>
      <c r="H285" s="6" t="str">
        <f t="shared" si="17"/>
        <v>BULLISH DIVERGENCE</v>
      </c>
    </row>
    <row r="286" spans="1:8" ht="13.5" x14ac:dyDescent="0.25">
      <c r="A286" s="3">
        <f>TITRES_STAT!B289</f>
        <v>42423</v>
      </c>
      <c r="B286" s="6">
        <f>TITRES_STAT!C289</f>
        <v>3.85</v>
      </c>
      <c r="C286" s="6">
        <f>TITRES_STAT!D289</f>
        <v>2.0299</v>
      </c>
      <c r="D286" s="6">
        <f>TITRES_STAT!E289</f>
        <v>4851</v>
      </c>
      <c r="E286" s="2">
        <f t="shared" si="16"/>
        <v>324712</v>
      </c>
      <c r="F286" s="6" t="str">
        <f t="shared" si="19"/>
        <v>BULLISH</v>
      </c>
      <c r="G286" s="6" t="str">
        <f t="shared" si="18"/>
        <v>STRONG</v>
      </c>
      <c r="H286" s="6" t="str">
        <f t="shared" si="17"/>
        <v>BULLISH DIVERGENCE</v>
      </c>
    </row>
    <row r="287" spans="1:8" ht="13.5" x14ac:dyDescent="0.25">
      <c r="A287" s="3">
        <f>TITRES_STAT!B290</f>
        <v>42424</v>
      </c>
      <c r="B287" s="6">
        <f>TITRES_STAT!C290</f>
        <v>3.8</v>
      </c>
      <c r="C287" s="6">
        <f>TITRES_STAT!D290</f>
        <v>2.0034999999999998</v>
      </c>
      <c r="D287" s="6">
        <f>TITRES_STAT!E290</f>
        <v>14092</v>
      </c>
      <c r="E287" s="2">
        <f t="shared" si="16"/>
        <v>310620</v>
      </c>
      <c r="F287" s="6" t="str">
        <f t="shared" si="19"/>
        <v>BULLISH</v>
      </c>
      <c r="G287" s="6" t="str">
        <f t="shared" si="18"/>
        <v>STRONG</v>
      </c>
      <c r="H287" s="6" t="str">
        <f t="shared" si="17"/>
        <v>BULLISH DIVERGENCE</v>
      </c>
    </row>
    <row r="288" spans="1:8" ht="13.5" x14ac:dyDescent="0.25">
      <c r="A288" s="3">
        <f>TITRES_STAT!B291</f>
        <v>42425</v>
      </c>
      <c r="B288" s="6">
        <f>TITRES_STAT!C291</f>
        <v>3.8</v>
      </c>
      <c r="C288" s="6">
        <f>TITRES_STAT!D291</f>
        <v>2.0034999999999998</v>
      </c>
      <c r="D288" s="6">
        <f>TITRES_STAT!E291</f>
        <v>6969</v>
      </c>
      <c r="E288" s="2">
        <f t="shared" si="16"/>
        <v>310620</v>
      </c>
      <c r="F288" s="6" t="str">
        <f t="shared" si="19"/>
        <v>BEARISH</v>
      </c>
      <c r="G288" s="6" t="str">
        <f t="shared" si="18"/>
        <v>WEAK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3.8</v>
      </c>
      <c r="C289" s="6">
        <f>TITRES_STAT!D292</f>
        <v>2.0034999999999998</v>
      </c>
      <c r="D289" s="6">
        <f>TITRES_STAT!E292</f>
        <v>1400</v>
      </c>
      <c r="E289" s="2">
        <f t="shared" si="16"/>
        <v>310620</v>
      </c>
      <c r="F289" s="6" t="str">
        <f t="shared" si="19"/>
        <v>BEARISH</v>
      </c>
      <c r="G289" s="6" t="str">
        <f t="shared" si="18"/>
        <v>WEAK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3.8</v>
      </c>
      <c r="C290" s="6">
        <f>TITRES_STAT!D293</f>
        <v>2.0034999999999998</v>
      </c>
      <c r="D290" s="6">
        <f>TITRES_STAT!E293</f>
        <v>1354</v>
      </c>
      <c r="E290" s="2">
        <f t="shared" si="16"/>
        <v>310620</v>
      </c>
      <c r="F290" s="6" t="str">
        <f t="shared" si="19"/>
        <v>BEARISH</v>
      </c>
      <c r="G290" s="6" t="str">
        <f t="shared" si="18"/>
        <v>WEAK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3.72</v>
      </c>
      <c r="C291" s="6">
        <f>TITRES_STAT!D294</f>
        <v>1.9614</v>
      </c>
      <c r="D291" s="6">
        <f>TITRES_STAT!E294</f>
        <v>6181</v>
      </c>
      <c r="E291" s="2">
        <f t="shared" si="16"/>
        <v>304439</v>
      </c>
      <c r="F291" s="6" t="str">
        <f t="shared" si="19"/>
        <v>BEARISH</v>
      </c>
      <c r="G291" s="6" t="str">
        <f t="shared" si="18"/>
        <v>WEAK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3.72</v>
      </c>
      <c r="C292" s="6">
        <f>TITRES_STAT!D295</f>
        <v>1.9614</v>
      </c>
      <c r="D292" s="6">
        <f>TITRES_STAT!E295</f>
        <v>12982</v>
      </c>
      <c r="E292" s="2">
        <f t="shared" si="16"/>
        <v>304439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3.7</v>
      </c>
      <c r="C293" s="6">
        <f>TITRES_STAT!D296</f>
        <v>1.9508000000000001</v>
      </c>
      <c r="D293" s="6">
        <f>TITRES_STAT!E296</f>
        <v>35460</v>
      </c>
      <c r="E293" s="2">
        <f t="shared" si="16"/>
        <v>268979</v>
      </c>
      <c r="F293" s="6" t="str">
        <f t="shared" si="19"/>
        <v>BEARISH</v>
      </c>
      <c r="G293" s="6" t="str">
        <f t="shared" si="18"/>
        <v>WEAK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3.72</v>
      </c>
      <c r="C294" s="6">
        <f>TITRES_STAT!D297</f>
        <v>1.9614</v>
      </c>
      <c r="D294" s="6">
        <f>TITRES_STAT!E297</f>
        <v>13971</v>
      </c>
      <c r="E294" s="2">
        <f t="shared" si="16"/>
        <v>282950</v>
      </c>
      <c r="F294" s="6" t="str">
        <f t="shared" si="19"/>
        <v>BEARISH</v>
      </c>
      <c r="G294" s="6" t="str">
        <f t="shared" si="18"/>
        <v>WEAK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3.72</v>
      </c>
      <c r="C295" s="6">
        <f>TITRES_STAT!D298</f>
        <v>1.9614</v>
      </c>
      <c r="D295" s="6">
        <f>TITRES_STAT!E298</f>
        <v>0</v>
      </c>
      <c r="E295" s="2">
        <f t="shared" si="16"/>
        <v>282950</v>
      </c>
      <c r="F295" s="6" t="str">
        <f t="shared" si="19"/>
        <v>BEARISH</v>
      </c>
      <c r="G295" s="6" t="str">
        <f t="shared" si="18"/>
        <v>WEAK</v>
      </c>
      <c r="H295" s="6" t="str">
        <f t="shared" si="17"/>
        <v>CONFIRMED BEARISH</v>
      </c>
    </row>
    <row r="296" spans="1:8" ht="13.5" x14ac:dyDescent="0.25">
      <c r="A296" s="3">
        <f>TITRES_STAT!B299</f>
        <v>42437</v>
      </c>
      <c r="B296" s="6">
        <f>TITRES_STAT!C299</f>
        <v>3.7</v>
      </c>
      <c r="C296" s="6">
        <f>TITRES_STAT!D299</f>
        <v>1.9508000000000001</v>
      </c>
      <c r="D296" s="6">
        <f>TITRES_STAT!E299</f>
        <v>2232</v>
      </c>
      <c r="E296" s="2">
        <f t="shared" si="16"/>
        <v>280718</v>
      </c>
      <c r="F296" s="6" t="str">
        <f t="shared" si="19"/>
        <v>BEARISH</v>
      </c>
      <c r="G296" s="6" t="str">
        <f t="shared" si="18"/>
        <v>WEAK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3.7</v>
      </c>
      <c r="C297" s="6">
        <f>TITRES_STAT!D300</f>
        <v>1.9508000000000001</v>
      </c>
      <c r="D297" s="6">
        <f>TITRES_STAT!E300</f>
        <v>5300</v>
      </c>
      <c r="E297" s="2">
        <f t="shared" si="16"/>
        <v>280718</v>
      </c>
      <c r="F297" s="6" t="str">
        <f t="shared" si="19"/>
        <v>BEARISH</v>
      </c>
      <c r="G297" s="6" t="str">
        <f t="shared" si="18"/>
        <v>WEAK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3.69</v>
      </c>
      <c r="C298" s="6">
        <f>TITRES_STAT!D301</f>
        <v>1.9455</v>
      </c>
      <c r="D298" s="6">
        <f>TITRES_STAT!E301</f>
        <v>3260</v>
      </c>
      <c r="E298" s="2">
        <f t="shared" si="16"/>
        <v>277458</v>
      </c>
      <c r="F298" s="6" t="str">
        <f t="shared" si="19"/>
        <v>BULLISH</v>
      </c>
      <c r="G298" s="6" t="str">
        <f t="shared" si="18"/>
        <v>STRONG</v>
      </c>
      <c r="H298" s="6" t="str">
        <f t="shared" si="17"/>
        <v>BULLISH DIVERGENCE</v>
      </c>
    </row>
    <row r="299" spans="1:8" ht="13.5" x14ac:dyDescent="0.25">
      <c r="A299" s="3">
        <f>TITRES_STAT!B302</f>
        <v>42440</v>
      </c>
      <c r="B299" s="6">
        <f>TITRES_STAT!C302</f>
        <v>3.68</v>
      </c>
      <c r="C299" s="6">
        <f>TITRES_STAT!D302</f>
        <v>1.9402999999999999</v>
      </c>
      <c r="D299" s="6">
        <f>TITRES_STAT!E302</f>
        <v>15507</v>
      </c>
      <c r="E299" s="2">
        <f t="shared" si="16"/>
        <v>261951</v>
      </c>
      <c r="F299" s="6" t="str">
        <f t="shared" si="19"/>
        <v>BEARISH</v>
      </c>
      <c r="G299" s="6" t="str">
        <f t="shared" si="18"/>
        <v>WEAK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3.69</v>
      </c>
      <c r="C300" s="6">
        <f>TITRES_STAT!D303</f>
        <v>1.9455</v>
      </c>
      <c r="D300" s="6">
        <f>TITRES_STAT!E303</f>
        <v>3553</v>
      </c>
      <c r="E300" s="2">
        <f t="shared" si="16"/>
        <v>265504</v>
      </c>
      <c r="F300" s="6" t="str">
        <f t="shared" si="19"/>
        <v>BEARISH</v>
      </c>
      <c r="G300" s="6" t="str">
        <f t="shared" si="18"/>
        <v>WEAK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3.85</v>
      </c>
      <c r="C301" s="6">
        <f>TITRES_STAT!D304</f>
        <v>2.0299</v>
      </c>
      <c r="D301" s="6">
        <f>TITRES_STAT!E304</f>
        <v>53574</v>
      </c>
      <c r="E301" s="2">
        <f t="shared" si="16"/>
        <v>319078</v>
      </c>
      <c r="F301" s="6" t="str">
        <f t="shared" si="19"/>
        <v>BULLISH</v>
      </c>
      <c r="G301" s="6" t="str">
        <f t="shared" si="18"/>
        <v>STRONG</v>
      </c>
      <c r="H301" s="6" t="str">
        <f t="shared" si="17"/>
        <v>CONFIRMED BULLISH</v>
      </c>
    </row>
    <row r="302" spans="1:8" ht="13.5" x14ac:dyDescent="0.25">
      <c r="A302" s="3">
        <f>TITRES_STAT!B305</f>
        <v>42445</v>
      </c>
      <c r="B302" s="6">
        <f>TITRES_STAT!C305</f>
        <v>3.9</v>
      </c>
      <c r="C302" s="6">
        <f>TITRES_STAT!D305</f>
        <v>2.0562999999999998</v>
      </c>
      <c r="D302" s="6">
        <f>TITRES_STAT!E305</f>
        <v>1</v>
      </c>
      <c r="E302" s="2">
        <f t="shared" si="16"/>
        <v>319079</v>
      </c>
      <c r="F302" s="6" t="str">
        <f t="shared" si="19"/>
        <v>BULLISH</v>
      </c>
      <c r="G302" s="6" t="str">
        <f t="shared" si="18"/>
        <v>STRONG</v>
      </c>
      <c r="H302" s="6" t="str">
        <f t="shared" si="17"/>
        <v>CONFIRMED BULLISH</v>
      </c>
    </row>
    <row r="303" spans="1:8" ht="13.5" x14ac:dyDescent="0.25">
      <c r="A303" s="3">
        <f>TITRES_STAT!B306</f>
        <v>42446</v>
      </c>
      <c r="B303" s="6">
        <f>TITRES_STAT!C306</f>
        <v>3.9</v>
      </c>
      <c r="C303" s="6">
        <f>TITRES_STAT!D306</f>
        <v>2.0562999999999998</v>
      </c>
      <c r="D303" s="6">
        <f>TITRES_STAT!E306</f>
        <v>17680</v>
      </c>
      <c r="E303" s="2">
        <f t="shared" si="16"/>
        <v>319079</v>
      </c>
      <c r="F303" s="6" t="str">
        <f t="shared" si="19"/>
        <v>BULLISH</v>
      </c>
      <c r="G303" s="6" t="str">
        <f t="shared" si="18"/>
        <v>STRONG</v>
      </c>
      <c r="H303" s="6" t="str">
        <f t="shared" si="17"/>
        <v>CONFIRMED BULLISH</v>
      </c>
    </row>
    <row r="304" spans="1:8" ht="13.5" x14ac:dyDescent="0.25">
      <c r="A304" s="3">
        <f>TITRES_STAT!B307</f>
        <v>42447</v>
      </c>
      <c r="B304" s="6">
        <f>TITRES_STAT!C307</f>
        <v>3.9</v>
      </c>
      <c r="C304" s="6">
        <f>TITRES_STAT!D307</f>
        <v>2.0562999999999998</v>
      </c>
      <c r="D304" s="6">
        <f>TITRES_STAT!E307</f>
        <v>15347</v>
      </c>
      <c r="E304" s="2">
        <f t="shared" si="16"/>
        <v>319079</v>
      </c>
      <c r="F304" s="6" t="str">
        <f t="shared" si="19"/>
        <v>BULLISH</v>
      </c>
      <c r="G304" s="6" t="str">
        <f t="shared" si="18"/>
        <v>STRONG</v>
      </c>
      <c r="H304" s="6" t="str">
        <f t="shared" si="17"/>
        <v>CONFIRMED BULLISH</v>
      </c>
    </row>
    <row r="305" spans="1:8" ht="13.5" x14ac:dyDescent="0.25">
      <c r="A305" s="3">
        <f>TITRES_STAT!B308</f>
        <v>42450</v>
      </c>
      <c r="B305" s="6">
        <f>TITRES_STAT!C308</f>
        <v>3.85</v>
      </c>
      <c r="C305" s="6">
        <f>TITRES_STAT!D308</f>
        <v>2.0299</v>
      </c>
      <c r="D305" s="6">
        <f>TITRES_STAT!E308</f>
        <v>2405</v>
      </c>
      <c r="E305" s="2">
        <f t="shared" si="16"/>
        <v>316674</v>
      </c>
      <c r="F305" s="6" t="str">
        <f t="shared" si="19"/>
        <v>BULLISH</v>
      </c>
      <c r="G305" s="6" t="str">
        <f t="shared" si="18"/>
        <v>STRONG</v>
      </c>
      <c r="H305" s="6" t="str">
        <f t="shared" si="17"/>
        <v>CONFIRMED BULLISH</v>
      </c>
    </row>
    <row r="306" spans="1:8" ht="13.5" x14ac:dyDescent="0.25">
      <c r="A306" s="3">
        <f>TITRES_STAT!B309</f>
        <v>42451</v>
      </c>
      <c r="B306" s="6">
        <f>TITRES_STAT!C309</f>
        <v>3.95</v>
      </c>
      <c r="C306" s="6">
        <f>TITRES_STAT!D309</f>
        <v>2.0825999999999998</v>
      </c>
      <c r="D306" s="6">
        <f>TITRES_STAT!E309</f>
        <v>1330</v>
      </c>
      <c r="E306" s="2">
        <f t="shared" si="16"/>
        <v>318004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BEARISH DIVERGENCE</v>
      </c>
    </row>
    <row r="307" spans="1:8" ht="13.5" x14ac:dyDescent="0.25">
      <c r="A307" s="3">
        <f>TITRES_STAT!B310</f>
        <v>42452</v>
      </c>
      <c r="B307" s="6">
        <f>TITRES_STAT!C310</f>
        <v>3.93</v>
      </c>
      <c r="C307" s="6">
        <f>TITRES_STAT!D310</f>
        <v>2.0720999999999998</v>
      </c>
      <c r="D307" s="6">
        <f>TITRES_STAT!E310</f>
        <v>20</v>
      </c>
      <c r="E307" s="2">
        <f t="shared" si="16"/>
        <v>317984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BEARISH DIVERGENCE</v>
      </c>
    </row>
    <row r="308" spans="1:8" ht="13.5" x14ac:dyDescent="0.25">
      <c r="A308" s="3">
        <f>TITRES_STAT!B311</f>
        <v>42453</v>
      </c>
      <c r="B308" s="6">
        <f>TITRES_STAT!C311</f>
        <v>3.83</v>
      </c>
      <c r="C308" s="6">
        <f>TITRES_STAT!D311</f>
        <v>2.0192999999999999</v>
      </c>
      <c r="D308" s="6">
        <f>TITRES_STAT!E311</f>
        <v>300</v>
      </c>
      <c r="E308" s="2">
        <f t="shared" si="16"/>
        <v>317684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3.93</v>
      </c>
      <c r="C309" s="6">
        <f>TITRES_STAT!D312</f>
        <v>2.0720999999999998</v>
      </c>
      <c r="D309" s="6">
        <f>TITRES_STAT!E312</f>
        <v>142</v>
      </c>
      <c r="E309" s="2">
        <f t="shared" si="16"/>
        <v>317826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BEARISH DIVERGENCE</v>
      </c>
    </row>
    <row r="310" spans="1:8" ht="13.5" x14ac:dyDescent="0.25">
      <c r="A310" s="3">
        <f>TITRES_STAT!B313</f>
        <v>42457</v>
      </c>
      <c r="B310" s="6">
        <f>TITRES_STAT!C313</f>
        <v>3.92</v>
      </c>
      <c r="C310" s="6">
        <f>TITRES_STAT!D313</f>
        <v>2.0668000000000002</v>
      </c>
      <c r="D310" s="6">
        <f>TITRES_STAT!E313</f>
        <v>69</v>
      </c>
      <c r="E310" s="2">
        <f t="shared" si="16"/>
        <v>317757</v>
      </c>
      <c r="F310" s="6" t="str">
        <f t="shared" si="19"/>
        <v>BULLISH</v>
      </c>
      <c r="G310" s="6" t="str">
        <f t="shared" si="18"/>
        <v>NEUTRAL</v>
      </c>
      <c r="H310" s="6" t="str">
        <f t="shared" si="17"/>
        <v>CONFIRMED BULLISH</v>
      </c>
    </row>
    <row r="311" spans="1:8" ht="13.5" x14ac:dyDescent="0.25">
      <c r="A311" s="3">
        <f>TITRES_STAT!B314</f>
        <v>42458</v>
      </c>
      <c r="B311" s="6">
        <f>TITRES_STAT!C314</f>
        <v>3.81</v>
      </c>
      <c r="C311" s="6">
        <f>TITRES_STAT!D314</f>
        <v>2.0087999999999999</v>
      </c>
      <c r="D311" s="6">
        <f>TITRES_STAT!E314</f>
        <v>370</v>
      </c>
      <c r="E311" s="2">
        <f t="shared" si="16"/>
        <v>317387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CONFIRMED BEARISH</v>
      </c>
    </row>
    <row r="312" spans="1:8" ht="13.5" x14ac:dyDescent="0.25">
      <c r="A312" s="3">
        <f>TITRES_STAT!B315</f>
        <v>42459</v>
      </c>
      <c r="B312" s="6">
        <f>TITRES_STAT!C315</f>
        <v>3.89</v>
      </c>
      <c r="C312" s="6">
        <f>TITRES_STAT!D315</f>
        <v>2.0510000000000002</v>
      </c>
      <c r="D312" s="6">
        <f>TITRES_STAT!E315</f>
        <v>2092</v>
      </c>
      <c r="E312" s="2">
        <f t="shared" si="16"/>
        <v>319479</v>
      </c>
      <c r="F312" s="6" t="str">
        <f t="shared" si="19"/>
        <v>BULLISH</v>
      </c>
      <c r="G312" s="6" t="str">
        <f t="shared" si="18"/>
        <v>NEUTRAL</v>
      </c>
      <c r="H312" s="6" t="str">
        <f t="shared" si="17"/>
        <v>BULLISH DIVERGENCE</v>
      </c>
    </row>
    <row r="313" spans="1:8" ht="13.5" x14ac:dyDescent="0.25">
      <c r="A313" s="3">
        <f>TITRES_STAT!B316</f>
        <v>42460</v>
      </c>
      <c r="B313" s="6">
        <f>TITRES_STAT!C316</f>
        <v>3.9</v>
      </c>
      <c r="C313" s="6">
        <f>TITRES_STAT!D316</f>
        <v>2.0562999999999998</v>
      </c>
      <c r="D313" s="6">
        <f>TITRES_STAT!E316</f>
        <v>4207</v>
      </c>
      <c r="E313" s="2">
        <f t="shared" si="16"/>
        <v>323686</v>
      </c>
      <c r="F313" s="6" t="str">
        <f t="shared" si="19"/>
        <v>BULLISH</v>
      </c>
      <c r="G313" s="6" t="str">
        <f t="shared" si="18"/>
        <v>NEUTRAL</v>
      </c>
      <c r="H313" s="6" t="str">
        <f t="shared" si="17"/>
        <v>CONFIRMED BULLISH</v>
      </c>
    </row>
    <row r="314" spans="1:8" ht="13.5" x14ac:dyDescent="0.25">
      <c r="A314" s="3">
        <f>TITRES_STAT!B317</f>
        <v>42461</v>
      </c>
      <c r="B314" s="6">
        <f>TITRES_STAT!C317</f>
        <v>3.8</v>
      </c>
      <c r="C314" s="6">
        <f>TITRES_STAT!D317</f>
        <v>2.0034999999999998</v>
      </c>
      <c r="D314" s="6">
        <f>TITRES_STAT!E317</f>
        <v>544</v>
      </c>
      <c r="E314" s="2">
        <f t="shared" si="16"/>
        <v>323142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BULLISH DIVERGENCE</v>
      </c>
    </row>
    <row r="315" spans="1:8" ht="13.5" x14ac:dyDescent="0.25">
      <c r="A315" s="3">
        <f>TITRES_STAT!B318</f>
        <v>42464</v>
      </c>
      <c r="B315" s="6">
        <f>TITRES_STAT!C318</f>
        <v>3.8</v>
      </c>
      <c r="C315" s="6">
        <f>TITRES_STAT!D318</f>
        <v>2.0034999999999998</v>
      </c>
      <c r="D315" s="6">
        <f>TITRES_STAT!E318</f>
        <v>1500</v>
      </c>
      <c r="E315" s="2">
        <f t="shared" si="16"/>
        <v>323142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BULLISH DIVERGENCE</v>
      </c>
    </row>
    <row r="316" spans="1:8" ht="13.5" x14ac:dyDescent="0.25">
      <c r="A316" s="3">
        <f>TITRES_STAT!B319</f>
        <v>42465</v>
      </c>
      <c r="B316" s="6">
        <f>TITRES_STAT!C319</f>
        <v>3.8</v>
      </c>
      <c r="C316" s="6">
        <f>TITRES_STAT!D319</f>
        <v>2.0034999999999998</v>
      </c>
      <c r="D316" s="6">
        <f>TITRES_STAT!E319</f>
        <v>3800</v>
      </c>
      <c r="E316" s="2">
        <f t="shared" si="16"/>
        <v>323142</v>
      </c>
      <c r="F316" s="6" t="str">
        <f t="shared" si="19"/>
        <v>BULLISH</v>
      </c>
      <c r="G316" s="6" t="str">
        <f t="shared" si="18"/>
        <v>NEUTRAL</v>
      </c>
      <c r="H316" s="6" t="str">
        <f t="shared" si="17"/>
        <v>BULLISH DIVERGENCE</v>
      </c>
    </row>
    <row r="317" spans="1:8" ht="13.5" x14ac:dyDescent="0.25">
      <c r="A317" s="3">
        <f>TITRES_STAT!B320</f>
        <v>42466</v>
      </c>
      <c r="B317" s="6">
        <f>TITRES_STAT!C320</f>
        <v>3.8</v>
      </c>
      <c r="C317" s="6">
        <f>TITRES_STAT!D320</f>
        <v>2.0034999999999998</v>
      </c>
      <c r="D317" s="6">
        <f>TITRES_STAT!E320</f>
        <v>3000</v>
      </c>
      <c r="E317" s="2">
        <f t="shared" si="16"/>
        <v>323142</v>
      </c>
      <c r="F317" s="6" t="str">
        <f t="shared" si="19"/>
        <v>BULLISH</v>
      </c>
      <c r="G317" s="6" t="str">
        <f t="shared" si="18"/>
        <v>NEUTRAL</v>
      </c>
      <c r="H317" s="6" t="str">
        <f t="shared" si="17"/>
        <v>BULLISH DIVERGENCE</v>
      </c>
    </row>
    <row r="318" spans="1:8" ht="13.5" x14ac:dyDescent="0.25">
      <c r="A318" s="3">
        <f>TITRES_STAT!B321</f>
        <v>42467</v>
      </c>
      <c r="B318" s="6">
        <f>TITRES_STAT!C321</f>
        <v>3.9</v>
      </c>
      <c r="C318" s="6">
        <f>TITRES_STAT!D321</f>
        <v>2.0562999999999998</v>
      </c>
      <c r="D318" s="6">
        <f>TITRES_STAT!E321</f>
        <v>14665</v>
      </c>
      <c r="E318" s="2">
        <f t="shared" si="16"/>
        <v>337807</v>
      </c>
      <c r="F318" s="6" t="str">
        <f t="shared" si="19"/>
        <v>BULLISH</v>
      </c>
      <c r="G318" s="6" t="str">
        <f t="shared" si="18"/>
        <v>STRONG</v>
      </c>
      <c r="H318" s="6" t="str">
        <f t="shared" si="17"/>
        <v>NEUTRAL</v>
      </c>
    </row>
    <row r="319" spans="1:8" ht="13.5" x14ac:dyDescent="0.25">
      <c r="A319" s="3">
        <f>TITRES_STAT!B322</f>
        <v>42468</v>
      </c>
      <c r="B319" s="6">
        <f>TITRES_STAT!C322</f>
        <v>4.01</v>
      </c>
      <c r="C319" s="6">
        <f>TITRES_STAT!D322</f>
        <v>2.1143000000000001</v>
      </c>
      <c r="D319" s="6">
        <f>TITRES_STAT!E322</f>
        <v>28935</v>
      </c>
      <c r="E319" s="2">
        <f t="shared" si="16"/>
        <v>366742</v>
      </c>
      <c r="F319" s="6" t="str">
        <f t="shared" si="19"/>
        <v>BULLISH</v>
      </c>
      <c r="G319" s="6" t="str">
        <f t="shared" si="18"/>
        <v>STRONG</v>
      </c>
      <c r="H319" s="6" t="str">
        <f t="shared" si="17"/>
        <v>CONFIRMED BULLISH</v>
      </c>
    </row>
    <row r="320" spans="1:8" ht="13.5" x14ac:dyDescent="0.25">
      <c r="A320" s="3">
        <f>TITRES_STAT!B323</f>
        <v>42471</v>
      </c>
      <c r="B320" s="6">
        <f>TITRES_STAT!C323</f>
        <v>4.01</v>
      </c>
      <c r="C320" s="6">
        <f>TITRES_STAT!D323</f>
        <v>2.1143000000000001</v>
      </c>
      <c r="D320" s="6">
        <f>TITRES_STAT!E323</f>
        <v>6652</v>
      </c>
      <c r="E320" s="2">
        <f t="shared" si="16"/>
        <v>366742</v>
      </c>
      <c r="F320" s="6" t="str">
        <f t="shared" si="19"/>
        <v>BULLISH</v>
      </c>
      <c r="G320" s="6" t="str">
        <f t="shared" si="18"/>
        <v>STRONG</v>
      </c>
      <c r="H320" s="6" t="str">
        <f t="shared" si="17"/>
        <v>CONFIRMED BULLISH</v>
      </c>
    </row>
    <row r="321" spans="1:8" ht="13.5" x14ac:dyDescent="0.25">
      <c r="A321" s="3">
        <f>TITRES_STAT!B324</f>
        <v>42472</v>
      </c>
      <c r="B321" s="6">
        <f>TITRES_STAT!C324</f>
        <v>3.95</v>
      </c>
      <c r="C321" s="6">
        <f>TITRES_STAT!D324</f>
        <v>2.0825999999999998</v>
      </c>
      <c r="D321" s="6">
        <f>TITRES_STAT!E324</f>
        <v>4381</v>
      </c>
      <c r="E321" s="2">
        <f t="shared" si="16"/>
        <v>362361</v>
      </c>
      <c r="F321" s="6" t="str">
        <f t="shared" si="19"/>
        <v>BULLISH</v>
      </c>
      <c r="G321" s="6" t="str">
        <f t="shared" si="18"/>
        <v>STRONG</v>
      </c>
      <c r="H321" s="6" t="str">
        <f t="shared" si="17"/>
        <v>CONFIRMED BULLISH</v>
      </c>
    </row>
    <row r="322" spans="1:8" ht="13.5" x14ac:dyDescent="0.25">
      <c r="A322" s="3">
        <f>TITRES_STAT!B325</f>
        <v>42473</v>
      </c>
      <c r="B322" s="6">
        <f>TITRES_STAT!C325</f>
        <v>3.84</v>
      </c>
      <c r="C322" s="6">
        <f>TITRES_STAT!D325</f>
        <v>2.0246</v>
      </c>
      <c r="D322" s="6">
        <f>TITRES_STAT!E325</f>
        <v>13836</v>
      </c>
      <c r="E322" s="2">
        <f t="shared" si="16"/>
        <v>348525</v>
      </c>
      <c r="F322" s="6" t="str">
        <f t="shared" si="19"/>
        <v>BULLISH</v>
      </c>
      <c r="G322" s="6" t="str">
        <f t="shared" si="18"/>
        <v>STRONG</v>
      </c>
      <c r="H322" s="6" t="str">
        <f t="shared" si="17"/>
        <v>CONFIRMED BULLISH</v>
      </c>
    </row>
    <row r="323" spans="1:8" ht="13.5" x14ac:dyDescent="0.25">
      <c r="A323" s="3">
        <f>TITRES_STAT!B326</f>
        <v>42474</v>
      </c>
      <c r="B323" s="6">
        <f>TITRES_STAT!C326</f>
        <v>3.84</v>
      </c>
      <c r="C323" s="6">
        <f>TITRES_STAT!D326</f>
        <v>2.0246</v>
      </c>
      <c r="D323" s="6">
        <f>TITRES_STAT!E326</f>
        <v>15187</v>
      </c>
      <c r="E323" s="2">
        <f t="shared" si="16"/>
        <v>348525</v>
      </c>
      <c r="F323" s="6" t="str">
        <f t="shared" si="19"/>
        <v>BULLISH</v>
      </c>
      <c r="G323" s="6" t="str">
        <f t="shared" si="18"/>
        <v>STRONG</v>
      </c>
      <c r="H323" s="6" t="str">
        <f t="shared" si="17"/>
        <v>BULLISH DIVERGENCE</v>
      </c>
    </row>
    <row r="324" spans="1:8" ht="13.5" x14ac:dyDescent="0.25">
      <c r="A324" s="3">
        <f>TITRES_STAT!B327</f>
        <v>42475</v>
      </c>
      <c r="B324" s="6">
        <f>TITRES_STAT!C327</f>
        <v>3.99</v>
      </c>
      <c r="C324" s="6">
        <f>TITRES_STAT!D327</f>
        <v>2.1036999999999999</v>
      </c>
      <c r="D324" s="6">
        <f>TITRES_STAT!E327</f>
        <v>49860</v>
      </c>
      <c r="E324" s="2">
        <f t="shared" ref="E324:E387" si="20">IF(B324&gt;B323, E323+D324, IF(B324&lt;B323, E323-D324, E323))</f>
        <v>398385</v>
      </c>
      <c r="F324" s="6" t="str">
        <f t="shared" si="19"/>
        <v>BULLISH</v>
      </c>
      <c r="G324" s="6" t="str">
        <f t="shared" si="18"/>
        <v>STRONG</v>
      </c>
      <c r="H324" s="6" t="str">
        <f t="shared" si="17"/>
        <v>BULLISH DIVERGENCE</v>
      </c>
    </row>
    <row r="325" spans="1:8" ht="13.5" x14ac:dyDescent="0.25">
      <c r="A325" s="3">
        <f>TITRES_STAT!B328</f>
        <v>42478</v>
      </c>
      <c r="B325" s="6">
        <f>TITRES_STAT!C328</f>
        <v>3.88</v>
      </c>
      <c r="C325" s="6">
        <f>TITRES_STAT!D328</f>
        <v>2.0457000000000001</v>
      </c>
      <c r="D325" s="6">
        <f>TITRES_STAT!E328</f>
        <v>7889</v>
      </c>
      <c r="E325" s="2">
        <f t="shared" si="20"/>
        <v>390496</v>
      </c>
      <c r="F325" s="6" t="str">
        <f t="shared" si="19"/>
        <v>BULLISH</v>
      </c>
      <c r="G325" s="6" t="str">
        <f t="shared" si="18"/>
        <v>STRONG</v>
      </c>
      <c r="H325" s="6" t="str">
        <f t="shared" si="17"/>
        <v>BULLISH DIVERGENCE</v>
      </c>
    </row>
    <row r="326" spans="1:8" ht="13.5" x14ac:dyDescent="0.25">
      <c r="A326" s="3">
        <f>TITRES_STAT!B329</f>
        <v>42479</v>
      </c>
      <c r="B326" s="6">
        <f>TITRES_STAT!C329</f>
        <v>3.88</v>
      </c>
      <c r="C326" s="6">
        <f>TITRES_STAT!D329</f>
        <v>2.0457000000000001</v>
      </c>
      <c r="D326" s="6">
        <f>TITRES_STAT!E329</f>
        <v>18217</v>
      </c>
      <c r="E326" s="2">
        <f t="shared" si="20"/>
        <v>390496</v>
      </c>
      <c r="F326" s="6" t="str">
        <f t="shared" si="19"/>
        <v>BULLISH</v>
      </c>
      <c r="G326" s="6" t="str">
        <f t="shared" si="18"/>
        <v>STRONG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42480</v>
      </c>
      <c r="B327" s="6">
        <f>TITRES_STAT!C330</f>
        <v>3.8</v>
      </c>
      <c r="C327" s="6">
        <f>TITRES_STAT!D330</f>
        <v>2.0034999999999998</v>
      </c>
      <c r="D327" s="6">
        <f>TITRES_STAT!E330</f>
        <v>16058</v>
      </c>
      <c r="E327" s="2">
        <f t="shared" si="20"/>
        <v>374438</v>
      </c>
      <c r="F327" s="6" t="str">
        <f t="shared" si="19"/>
        <v>BULLISH</v>
      </c>
      <c r="G327" s="6" t="str">
        <f t="shared" ref="G327:G390" si="22">IF((E327-E322)/E322 &gt; 0.02, "STRONG",
 IF((E327-E322)/E322 &lt; -0.02, "WEAK", "NEUTRAL"))</f>
        <v>STRONG</v>
      </c>
      <c r="H327" s="6" t="str">
        <f t="shared" si="21"/>
        <v>BULLISH DIVERGENCE</v>
      </c>
    </row>
    <row r="328" spans="1:8" ht="13.5" x14ac:dyDescent="0.25">
      <c r="A328" s="3">
        <f>TITRES_STAT!B331</f>
        <v>42481</v>
      </c>
      <c r="B328" s="6">
        <f>TITRES_STAT!C331</f>
        <v>3.88</v>
      </c>
      <c r="C328" s="6">
        <f>TITRES_STAT!D331</f>
        <v>2.0457000000000001</v>
      </c>
      <c r="D328" s="6">
        <f>TITRES_STAT!E331</f>
        <v>9344</v>
      </c>
      <c r="E328" s="2">
        <f t="shared" si="20"/>
        <v>383782</v>
      </c>
      <c r="F328" s="6" t="str">
        <f t="shared" ref="F328:F391" si="23">IF(E328&gt;E323,"BULLISH",IF(E328&lt;E323,"BEARISH","NEUTRAL"))</f>
        <v>BULLISH</v>
      </c>
      <c r="G328" s="6" t="str">
        <f t="shared" si="22"/>
        <v>STRONG</v>
      </c>
      <c r="H328" s="6" t="str">
        <f t="shared" si="21"/>
        <v>CONFIRMED BULLISH</v>
      </c>
    </row>
    <row r="329" spans="1:8" ht="13.5" x14ac:dyDescent="0.25">
      <c r="A329" s="3">
        <f>TITRES_STAT!B332</f>
        <v>42482</v>
      </c>
      <c r="B329" s="6">
        <f>TITRES_STAT!C332</f>
        <v>3.81</v>
      </c>
      <c r="C329" s="6">
        <f>TITRES_STAT!D332</f>
        <v>2.0087999999999999</v>
      </c>
      <c r="D329" s="6">
        <f>TITRES_STAT!E332</f>
        <v>510</v>
      </c>
      <c r="E329" s="2">
        <f t="shared" si="20"/>
        <v>383272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CONFIRMED BEARISH</v>
      </c>
    </row>
    <row r="330" spans="1:8" ht="13.5" x14ac:dyDescent="0.25">
      <c r="A330" s="3">
        <f>TITRES_STAT!B333</f>
        <v>42485</v>
      </c>
      <c r="B330" s="6">
        <f>TITRES_STAT!C333</f>
        <v>3.79</v>
      </c>
      <c r="C330" s="6">
        <f>TITRES_STAT!D333</f>
        <v>1.9983</v>
      </c>
      <c r="D330" s="6">
        <f>TITRES_STAT!E333</f>
        <v>1480</v>
      </c>
      <c r="E330" s="2">
        <f t="shared" si="20"/>
        <v>381792</v>
      </c>
      <c r="F330" s="6" t="str">
        <f t="shared" si="23"/>
        <v>BEARISH</v>
      </c>
      <c r="G330" s="6" t="str">
        <f t="shared" si="22"/>
        <v>WEAK</v>
      </c>
      <c r="H330" s="6" t="str">
        <f t="shared" si="21"/>
        <v>CONFIRMED BEARISH</v>
      </c>
    </row>
    <row r="331" spans="1:8" ht="13.5" x14ac:dyDescent="0.25">
      <c r="A331" s="3">
        <f>TITRES_STAT!B334</f>
        <v>42486</v>
      </c>
      <c r="B331" s="6">
        <f>TITRES_STAT!C334</f>
        <v>3.79</v>
      </c>
      <c r="C331" s="6">
        <f>TITRES_STAT!D334</f>
        <v>1.9983</v>
      </c>
      <c r="D331" s="6">
        <f>TITRES_STAT!E334</f>
        <v>15761</v>
      </c>
      <c r="E331" s="2">
        <f t="shared" si="20"/>
        <v>381792</v>
      </c>
      <c r="F331" s="6" t="str">
        <f t="shared" si="23"/>
        <v>BEARISH</v>
      </c>
      <c r="G331" s="6" t="str">
        <f t="shared" si="22"/>
        <v>WEAK</v>
      </c>
      <c r="H331" s="6" t="str">
        <f t="shared" si="21"/>
        <v>CONFIRMED BEARISH</v>
      </c>
    </row>
    <row r="332" spans="1:8" ht="13.5" x14ac:dyDescent="0.25">
      <c r="A332" s="3">
        <f>TITRES_STAT!B335</f>
        <v>42487</v>
      </c>
      <c r="B332" s="6">
        <f>TITRES_STAT!C335</f>
        <v>3.8</v>
      </c>
      <c r="C332" s="6">
        <f>TITRES_STAT!D335</f>
        <v>2.0034999999999998</v>
      </c>
      <c r="D332" s="6">
        <f>TITRES_STAT!E335</f>
        <v>9828</v>
      </c>
      <c r="E332" s="2">
        <f t="shared" si="20"/>
        <v>391620</v>
      </c>
      <c r="F332" s="6" t="str">
        <f t="shared" si="23"/>
        <v>BULLISH</v>
      </c>
      <c r="G332" s="6" t="str">
        <f t="shared" si="22"/>
        <v>STRONG</v>
      </c>
      <c r="H332" s="6" t="str">
        <f t="shared" si="21"/>
        <v>NEUTRAL</v>
      </c>
    </row>
    <row r="333" spans="1:8" ht="13.5" x14ac:dyDescent="0.25">
      <c r="A333" s="3">
        <f>TITRES_STAT!B336</f>
        <v>42488</v>
      </c>
      <c r="B333" s="6">
        <f>TITRES_STAT!C336</f>
        <v>3.9</v>
      </c>
      <c r="C333" s="6">
        <f>TITRES_STAT!D336</f>
        <v>2.0562999999999998</v>
      </c>
      <c r="D333" s="6">
        <f>TITRES_STAT!E336</f>
        <v>3904</v>
      </c>
      <c r="E333" s="2">
        <f t="shared" si="20"/>
        <v>395524</v>
      </c>
      <c r="F333" s="6" t="str">
        <f t="shared" si="23"/>
        <v>BULLISH</v>
      </c>
      <c r="G333" s="6" t="str">
        <f t="shared" si="22"/>
        <v>STRONG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3.89</v>
      </c>
      <c r="C334" s="6">
        <f>TITRES_STAT!D337</f>
        <v>2.0510000000000002</v>
      </c>
      <c r="D334" s="6">
        <f>TITRES_STAT!E337</f>
        <v>1400</v>
      </c>
      <c r="E334" s="2">
        <f t="shared" si="20"/>
        <v>394124</v>
      </c>
      <c r="F334" s="6" t="str">
        <f t="shared" si="23"/>
        <v>BULLISH</v>
      </c>
      <c r="G334" s="6" t="str">
        <f t="shared" si="22"/>
        <v>STRONG</v>
      </c>
      <c r="H334" s="6" t="str">
        <f t="shared" si="21"/>
        <v>CONFIRMED BULLISH</v>
      </c>
    </row>
    <row r="335" spans="1:8" ht="13.5" x14ac:dyDescent="0.25">
      <c r="A335" s="3">
        <f>TITRES_STAT!B338</f>
        <v>42492</v>
      </c>
      <c r="B335" s="6">
        <f>TITRES_STAT!C338</f>
        <v>3.88</v>
      </c>
      <c r="C335" s="6">
        <f>TITRES_STAT!D338</f>
        <v>2.0457000000000001</v>
      </c>
      <c r="D335" s="6">
        <f>TITRES_STAT!E338</f>
        <v>1894</v>
      </c>
      <c r="E335" s="2">
        <f t="shared" si="20"/>
        <v>392230</v>
      </c>
      <c r="F335" s="6" t="str">
        <f t="shared" si="23"/>
        <v>BULLISH</v>
      </c>
      <c r="G335" s="6" t="str">
        <f t="shared" si="22"/>
        <v>STRONG</v>
      </c>
      <c r="H335" s="6" t="str">
        <f t="shared" si="21"/>
        <v>CONFIRMED BULLISH</v>
      </c>
    </row>
    <row r="336" spans="1:8" ht="13.5" x14ac:dyDescent="0.25">
      <c r="A336" s="3">
        <f>TITRES_STAT!B339</f>
        <v>42493</v>
      </c>
      <c r="B336" s="6">
        <f>TITRES_STAT!C339</f>
        <v>4.09</v>
      </c>
      <c r="C336" s="6">
        <f>TITRES_STAT!D339</f>
        <v>2.1564000000000001</v>
      </c>
      <c r="D336" s="6">
        <f>TITRES_STAT!E339</f>
        <v>26845</v>
      </c>
      <c r="E336" s="2">
        <f t="shared" si="20"/>
        <v>419075</v>
      </c>
      <c r="F336" s="6" t="str">
        <f t="shared" si="23"/>
        <v>BULLISH</v>
      </c>
      <c r="G336" s="6" t="str">
        <f t="shared" si="22"/>
        <v>STRONG</v>
      </c>
      <c r="H336" s="6" t="str">
        <f t="shared" si="21"/>
        <v>CONFIRMED BULLISH</v>
      </c>
    </row>
    <row r="337" spans="1:8" ht="13.5" x14ac:dyDescent="0.25">
      <c r="A337" s="3">
        <f>TITRES_STAT!B340</f>
        <v>42494</v>
      </c>
      <c r="B337" s="6">
        <f>TITRES_STAT!C340</f>
        <v>4.21</v>
      </c>
      <c r="C337" s="6">
        <f>TITRES_STAT!D340</f>
        <v>2.2197</v>
      </c>
      <c r="D337" s="6">
        <f>TITRES_STAT!E340</f>
        <v>32927</v>
      </c>
      <c r="E337" s="2">
        <f t="shared" si="20"/>
        <v>452002</v>
      </c>
      <c r="F337" s="6" t="str">
        <f t="shared" si="23"/>
        <v>BULLISH</v>
      </c>
      <c r="G337" s="6" t="str">
        <f t="shared" si="22"/>
        <v>STRONG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4.09</v>
      </c>
      <c r="C338" s="6">
        <f>TITRES_STAT!D341</f>
        <v>2.1564000000000001</v>
      </c>
      <c r="D338" s="6">
        <f>TITRES_STAT!E341</f>
        <v>950</v>
      </c>
      <c r="E338" s="2">
        <f t="shared" si="20"/>
        <v>451052</v>
      </c>
      <c r="F338" s="6" t="str">
        <f t="shared" si="23"/>
        <v>BULLISH</v>
      </c>
      <c r="G338" s="6" t="str">
        <f t="shared" si="22"/>
        <v>STRONG</v>
      </c>
      <c r="H338" s="6" t="str">
        <f t="shared" si="21"/>
        <v>CONFIRMED BULLISH</v>
      </c>
    </row>
    <row r="339" spans="1:8" ht="13.5" x14ac:dyDescent="0.25">
      <c r="A339" s="3">
        <f>TITRES_STAT!B342</f>
        <v>42496</v>
      </c>
      <c r="B339" s="6">
        <f>TITRES_STAT!C342</f>
        <v>4.1100000000000003</v>
      </c>
      <c r="C339" s="6">
        <f>TITRES_STAT!D342</f>
        <v>2.1669999999999998</v>
      </c>
      <c r="D339" s="6">
        <f>TITRES_STAT!E342</f>
        <v>18162</v>
      </c>
      <c r="E339" s="2">
        <f t="shared" si="20"/>
        <v>469214</v>
      </c>
      <c r="F339" s="6" t="str">
        <f t="shared" si="23"/>
        <v>BULLISH</v>
      </c>
      <c r="G339" s="6" t="str">
        <f t="shared" si="22"/>
        <v>STRONG</v>
      </c>
      <c r="H339" s="6" t="str">
        <f t="shared" si="21"/>
        <v>CONFIRMED BULLISH</v>
      </c>
    </row>
    <row r="340" spans="1:8" ht="13.5" x14ac:dyDescent="0.25">
      <c r="A340" s="3">
        <f>TITRES_STAT!B343</f>
        <v>42499</v>
      </c>
      <c r="B340" s="6">
        <f>TITRES_STAT!C343</f>
        <v>4.1500000000000004</v>
      </c>
      <c r="C340" s="6">
        <f>TITRES_STAT!D343</f>
        <v>2.1880999999999999</v>
      </c>
      <c r="D340" s="6">
        <f>TITRES_STAT!E343</f>
        <v>9991</v>
      </c>
      <c r="E340" s="2">
        <f t="shared" si="20"/>
        <v>479205</v>
      </c>
      <c r="F340" s="6" t="str">
        <f t="shared" si="23"/>
        <v>BULLISH</v>
      </c>
      <c r="G340" s="6" t="str">
        <f t="shared" si="22"/>
        <v>STRONG</v>
      </c>
      <c r="H340" s="6" t="str">
        <f t="shared" si="21"/>
        <v>CONFIRMED BULLISH</v>
      </c>
    </row>
    <row r="341" spans="1:8" ht="13.5" x14ac:dyDescent="0.25">
      <c r="A341" s="3">
        <f>TITRES_STAT!B344</f>
        <v>42500</v>
      </c>
      <c r="B341" s="6">
        <f>TITRES_STAT!C344</f>
        <v>4.09</v>
      </c>
      <c r="C341" s="6">
        <f>TITRES_STAT!D344</f>
        <v>2.1564000000000001</v>
      </c>
      <c r="D341" s="6">
        <f>TITRES_STAT!E344</f>
        <v>3151</v>
      </c>
      <c r="E341" s="2">
        <f t="shared" si="20"/>
        <v>476054</v>
      </c>
      <c r="F341" s="6" t="str">
        <f t="shared" si="23"/>
        <v>BULLISH</v>
      </c>
      <c r="G341" s="6" t="str">
        <f t="shared" si="22"/>
        <v>STRONG</v>
      </c>
      <c r="H341" s="6" t="str">
        <f t="shared" si="21"/>
        <v>NEUTRAL</v>
      </c>
    </row>
    <row r="342" spans="1:8" ht="13.5" x14ac:dyDescent="0.25">
      <c r="A342" s="3">
        <f>TITRES_STAT!B345</f>
        <v>42501</v>
      </c>
      <c r="B342" s="6">
        <f>TITRES_STAT!C345</f>
        <v>3.98</v>
      </c>
      <c r="C342" s="6">
        <f>TITRES_STAT!D345</f>
        <v>2.0983999999999998</v>
      </c>
      <c r="D342" s="6">
        <f>TITRES_STAT!E345</f>
        <v>5092</v>
      </c>
      <c r="E342" s="2">
        <f t="shared" si="20"/>
        <v>470962</v>
      </c>
      <c r="F342" s="6" t="str">
        <f t="shared" si="23"/>
        <v>BULLISH</v>
      </c>
      <c r="G342" s="6" t="str">
        <f t="shared" si="22"/>
        <v>STRONG</v>
      </c>
      <c r="H342" s="6" t="str">
        <f t="shared" si="21"/>
        <v>BULLISH DIVERGENCE</v>
      </c>
    </row>
    <row r="343" spans="1:8" ht="13.5" x14ac:dyDescent="0.25">
      <c r="A343" s="3">
        <f>TITRES_STAT!B346</f>
        <v>42502</v>
      </c>
      <c r="B343" s="6">
        <f>TITRES_STAT!C346</f>
        <v>3.95</v>
      </c>
      <c r="C343" s="6">
        <f>TITRES_STAT!D346</f>
        <v>2.0825999999999998</v>
      </c>
      <c r="D343" s="6">
        <f>TITRES_STAT!E346</f>
        <v>1030</v>
      </c>
      <c r="E343" s="2">
        <f t="shared" si="20"/>
        <v>469932</v>
      </c>
      <c r="F343" s="6" t="str">
        <f t="shared" si="23"/>
        <v>BULLISH</v>
      </c>
      <c r="G343" s="6" t="str">
        <f t="shared" si="22"/>
        <v>STRONG</v>
      </c>
      <c r="H343" s="6" t="str">
        <f t="shared" si="21"/>
        <v>BULLISH DIVERGENCE</v>
      </c>
    </row>
    <row r="344" spans="1:8" ht="13.5" x14ac:dyDescent="0.25">
      <c r="A344" s="3">
        <f>TITRES_STAT!B347</f>
        <v>42503</v>
      </c>
      <c r="B344" s="6">
        <f>TITRES_STAT!C347</f>
        <v>3.9</v>
      </c>
      <c r="C344" s="6">
        <f>TITRES_STAT!D347</f>
        <v>2.0562999999999998</v>
      </c>
      <c r="D344" s="6">
        <f>TITRES_STAT!E347</f>
        <v>3770</v>
      </c>
      <c r="E344" s="2">
        <f t="shared" si="20"/>
        <v>466162</v>
      </c>
      <c r="F344" s="6" t="str">
        <f t="shared" si="23"/>
        <v>BEARISH</v>
      </c>
      <c r="G344" s="6" t="str">
        <f t="shared" si="22"/>
        <v>NEUTRAL</v>
      </c>
      <c r="H344" s="6" t="str">
        <f t="shared" si="21"/>
        <v>CONFIRMED BEARISH</v>
      </c>
    </row>
    <row r="345" spans="1:8" ht="13.5" x14ac:dyDescent="0.25">
      <c r="A345" s="3">
        <f>TITRES_STAT!B348</f>
        <v>42506</v>
      </c>
      <c r="B345" s="6">
        <f>TITRES_STAT!C348</f>
        <v>3.95</v>
      </c>
      <c r="C345" s="6">
        <f>TITRES_STAT!D348</f>
        <v>2.0825999999999998</v>
      </c>
      <c r="D345" s="6">
        <f>TITRES_STAT!E348</f>
        <v>799</v>
      </c>
      <c r="E345" s="2">
        <f t="shared" si="20"/>
        <v>466961</v>
      </c>
      <c r="F345" s="6" t="str">
        <f t="shared" si="23"/>
        <v>BEARISH</v>
      </c>
      <c r="G345" s="6" t="str">
        <f t="shared" si="22"/>
        <v>WEAK</v>
      </c>
      <c r="H345" s="6" t="str">
        <f t="shared" si="21"/>
        <v>CONFIRMED BEARISH</v>
      </c>
    </row>
    <row r="346" spans="1:8" ht="13.5" x14ac:dyDescent="0.25">
      <c r="A346" s="3">
        <f>TITRES_STAT!B349</f>
        <v>42507</v>
      </c>
      <c r="B346" s="6">
        <f>TITRES_STAT!C349</f>
        <v>3.93</v>
      </c>
      <c r="C346" s="6">
        <f>TITRES_STAT!D349</f>
        <v>2.0720999999999998</v>
      </c>
      <c r="D346" s="6">
        <f>TITRES_STAT!E349</f>
        <v>854</v>
      </c>
      <c r="E346" s="2">
        <f t="shared" si="20"/>
        <v>466107</v>
      </c>
      <c r="F346" s="6" t="str">
        <f t="shared" si="23"/>
        <v>BEARISH</v>
      </c>
      <c r="G346" s="6" t="str">
        <f t="shared" si="22"/>
        <v>WEAK</v>
      </c>
      <c r="H346" s="6" t="str">
        <f t="shared" si="21"/>
        <v>CONFIRMED BEARISH</v>
      </c>
    </row>
    <row r="347" spans="1:8" ht="13.5" x14ac:dyDescent="0.25">
      <c r="A347" s="3">
        <f>TITRES_STAT!B350</f>
        <v>42508</v>
      </c>
      <c r="B347" s="6">
        <f>TITRES_STAT!C350</f>
        <v>4.0199999999999996</v>
      </c>
      <c r="C347" s="6">
        <f>TITRES_STAT!D350</f>
        <v>2.1194999999999999</v>
      </c>
      <c r="D347" s="6">
        <f>TITRES_STAT!E350</f>
        <v>30126</v>
      </c>
      <c r="E347" s="2">
        <f t="shared" si="20"/>
        <v>496233</v>
      </c>
      <c r="F347" s="6" t="str">
        <f t="shared" si="23"/>
        <v>BULLISH</v>
      </c>
      <c r="G347" s="6" t="str">
        <f t="shared" si="22"/>
        <v>STRONG</v>
      </c>
      <c r="H347" s="6" t="str">
        <f t="shared" si="21"/>
        <v>CONFIRMED BULLISH</v>
      </c>
    </row>
    <row r="348" spans="1:8" ht="13.5" x14ac:dyDescent="0.25">
      <c r="A348" s="3">
        <f>TITRES_STAT!B351</f>
        <v>42509</v>
      </c>
      <c r="B348" s="6">
        <f>TITRES_STAT!C351</f>
        <v>3.93</v>
      </c>
      <c r="C348" s="6">
        <f>TITRES_STAT!D351</f>
        <v>2.0720999999999998</v>
      </c>
      <c r="D348" s="6">
        <f>TITRES_STAT!E351</f>
        <v>7500</v>
      </c>
      <c r="E348" s="2">
        <f t="shared" si="20"/>
        <v>488733</v>
      </c>
      <c r="F348" s="6" t="str">
        <f t="shared" si="23"/>
        <v>BULLISH</v>
      </c>
      <c r="G348" s="6" t="str">
        <f t="shared" si="22"/>
        <v>STRONG</v>
      </c>
      <c r="H348" s="6" t="str">
        <f t="shared" si="21"/>
        <v>BULLISH DIVERGENCE</v>
      </c>
    </row>
    <row r="349" spans="1:8" ht="13.5" x14ac:dyDescent="0.25">
      <c r="A349" s="3">
        <f>TITRES_STAT!B352</f>
        <v>42510</v>
      </c>
      <c r="B349" s="6">
        <f>TITRES_STAT!C352</f>
        <v>3.93</v>
      </c>
      <c r="C349" s="6">
        <f>TITRES_STAT!D352</f>
        <v>2.0720999999999998</v>
      </c>
      <c r="D349" s="6">
        <f>TITRES_STAT!E352</f>
        <v>4296</v>
      </c>
      <c r="E349" s="2">
        <f t="shared" si="20"/>
        <v>488733</v>
      </c>
      <c r="F349" s="6" t="str">
        <f t="shared" si="23"/>
        <v>BULLISH</v>
      </c>
      <c r="G349" s="6" t="str">
        <f t="shared" si="22"/>
        <v>STRONG</v>
      </c>
      <c r="H349" s="6" t="str">
        <f t="shared" si="21"/>
        <v>CONFIRMED BULLISH</v>
      </c>
    </row>
    <row r="350" spans="1:8" ht="13.5" x14ac:dyDescent="0.25">
      <c r="A350" s="3">
        <f>TITRES_STAT!B353</f>
        <v>42513</v>
      </c>
      <c r="B350" s="6">
        <f>TITRES_STAT!C353</f>
        <v>4</v>
      </c>
      <c r="C350" s="6">
        <f>TITRES_STAT!D353</f>
        <v>2.109</v>
      </c>
      <c r="D350" s="6">
        <f>TITRES_STAT!E353</f>
        <v>8265</v>
      </c>
      <c r="E350" s="2">
        <f t="shared" si="20"/>
        <v>496998</v>
      </c>
      <c r="F350" s="6" t="str">
        <f t="shared" si="23"/>
        <v>BULLISH</v>
      </c>
      <c r="G350" s="6" t="str">
        <f t="shared" si="22"/>
        <v>STRONG</v>
      </c>
      <c r="H350" s="6" t="str">
        <f t="shared" si="21"/>
        <v>CONFIRMED BULLISH</v>
      </c>
    </row>
    <row r="351" spans="1:8" ht="13.5" x14ac:dyDescent="0.25">
      <c r="A351" s="3">
        <f>TITRES_STAT!B354</f>
        <v>42514</v>
      </c>
      <c r="B351" s="6">
        <f>TITRES_STAT!C354</f>
        <v>4</v>
      </c>
      <c r="C351" s="6">
        <f>TITRES_STAT!D354</f>
        <v>2.109</v>
      </c>
      <c r="D351" s="6">
        <f>TITRES_STAT!E354</f>
        <v>442</v>
      </c>
      <c r="E351" s="2">
        <f t="shared" si="20"/>
        <v>496998</v>
      </c>
      <c r="F351" s="6" t="str">
        <f t="shared" si="23"/>
        <v>BULLISH</v>
      </c>
      <c r="G351" s="6" t="str">
        <f t="shared" si="22"/>
        <v>STRONG</v>
      </c>
      <c r="H351" s="6" t="str">
        <f t="shared" si="21"/>
        <v>CONFIRMED BULLISH</v>
      </c>
    </row>
    <row r="352" spans="1:8" ht="13.5" x14ac:dyDescent="0.25">
      <c r="A352" s="3">
        <f>TITRES_STAT!B355</f>
        <v>42515</v>
      </c>
      <c r="B352" s="6">
        <f>TITRES_STAT!C355</f>
        <v>3.95</v>
      </c>
      <c r="C352" s="6">
        <f>TITRES_STAT!D355</f>
        <v>2.0825999999999998</v>
      </c>
      <c r="D352" s="6">
        <f>TITRES_STAT!E355</f>
        <v>500</v>
      </c>
      <c r="E352" s="2">
        <f t="shared" si="20"/>
        <v>496498</v>
      </c>
      <c r="F352" s="6" t="str">
        <f t="shared" si="23"/>
        <v>BULLISH</v>
      </c>
      <c r="G352" s="6" t="str">
        <f t="shared" si="22"/>
        <v>NEUTRAL</v>
      </c>
      <c r="H352" s="6" t="str">
        <f t="shared" si="21"/>
        <v>BULLISH DIVERGENCE</v>
      </c>
    </row>
    <row r="353" spans="1:8" ht="13.5" x14ac:dyDescent="0.25">
      <c r="A353" s="3">
        <f>TITRES_STAT!B356</f>
        <v>42516</v>
      </c>
      <c r="B353" s="6">
        <f>TITRES_STAT!C356</f>
        <v>3.93</v>
      </c>
      <c r="C353" s="6">
        <f>TITRES_STAT!D356</f>
        <v>2.0720999999999998</v>
      </c>
      <c r="D353" s="6">
        <f>TITRES_STAT!E356</f>
        <v>1950</v>
      </c>
      <c r="E353" s="2">
        <f t="shared" si="20"/>
        <v>494548</v>
      </c>
      <c r="F353" s="6" t="str">
        <f t="shared" si="23"/>
        <v>BULLISH</v>
      </c>
      <c r="G353" s="6" t="str">
        <f t="shared" si="22"/>
        <v>NEUTRAL</v>
      </c>
      <c r="H353" s="6" t="str">
        <f t="shared" si="21"/>
        <v>NEUTRAL</v>
      </c>
    </row>
    <row r="354" spans="1:8" ht="13.5" x14ac:dyDescent="0.25">
      <c r="A354" s="3">
        <f>TITRES_STAT!B357</f>
        <v>42517</v>
      </c>
      <c r="B354" s="6">
        <f>TITRES_STAT!C357</f>
        <v>4.04</v>
      </c>
      <c r="C354" s="6">
        <f>TITRES_STAT!D357</f>
        <v>2.1301000000000001</v>
      </c>
      <c r="D354" s="6">
        <f>TITRES_STAT!E357</f>
        <v>5811</v>
      </c>
      <c r="E354" s="2">
        <f t="shared" si="20"/>
        <v>500359</v>
      </c>
      <c r="F354" s="6" t="str">
        <f t="shared" si="23"/>
        <v>BULLISH</v>
      </c>
      <c r="G354" s="6" t="str">
        <f t="shared" si="22"/>
        <v>STRONG</v>
      </c>
      <c r="H354" s="6" t="str">
        <f t="shared" si="21"/>
        <v>CONFIRMED BULLISH</v>
      </c>
    </row>
    <row r="355" spans="1:8" ht="13.5" x14ac:dyDescent="0.25">
      <c r="A355" s="3">
        <f>TITRES_STAT!B358</f>
        <v>42520</v>
      </c>
      <c r="B355" s="6">
        <f>TITRES_STAT!C358</f>
        <v>3.95</v>
      </c>
      <c r="C355" s="6">
        <f>TITRES_STAT!D358</f>
        <v>2.0825999999999998</v>
      </c>
      <c r="D355" s="6">
        <f>TITRES_STAT!E358</f>
        <v>1050</v>
      </c>
      <c r="E355" s="2">
        <f t="shared" si="20"/>
        <v>499309</v>
      </c>
      <c r="F355" s="6" t="str">
        <f t="shared" si="23"/>
        <v>BULLISH</v>
      </c>
      <c r="G355" s="6" t="str">
        <f t="shared" si="22"/>
        <v>NEUTRAL</v>
      </c>
      <c r="H355" s="6" t="str">
        <f t="shared" si="21"/>
        <v>BULLISH DIVERGENCE</v>
      </c>
    </row>
    <row r="356" spans="1:8" ht="13.5" x14ac:dyDescent="0.25">
      <c r="A356" s="3">
        <f>TITRES_STAT!B359</f>
        <v>42521</v>
      </c>
      <c r="B356" s="6">
        <f>TITRES_STAT!C359</f>
        <v>3.95</v>
      </c>
      <c r="C356" s="6">
        <f>TITRES_STAT!D359</f>
        <v>2.0825999999999998</v>
      </c>
      <c r="D356" s="6">
        <f>TITRES_STAT!E359</f>
        <v>1652</v>
      </c>
      <c r="E356" s="2">
        <f t="shared" si="20"/>
        <v>499309</v>
      </c>
      <c r="F356" s="6" t="str">
        <f t="shared" si="23"/>
        <v>BULLISH</v>
      </c>
      <c r="G356" s="6" t="str">
        <f t="shared" si="22"/>
        <v>NEUTRAL</v>
      </c>
      <c r="H356" s="6" t="str">
        <f t="shared" si="21"/>
        <v>BULLISH DIVERGENCE</v>
      </c>
    </row>
    <row r="357" spans="1:8" ht="13.5" x14ac:dyDescent="0.25">
      <c r="A357" s="3">
        <f>TITRES_STAT!B360</f>
        <v>42522</v>
      </c>
      <c r="B357" s="6">
        <f>TITRES_STAT!C360</f>
        <v>3.95</v>
      </c>
      <c r="C357" s="6">
        <f>TITRES_STAT!D360</f>
        <v>2.0825999999999998</v>
      </c>
      <c r="D357" s="6">
        <f>TITRES_STAT!E360</f>
        <v>40</v>
      </c>
      <c r="E357" s="2">
        <f t="shared" si="20"/>
        <v>499309</v>
      </c>
      <c r="F357" s="6" t="str">
        <f t="shared" si="23"/>
        <v>BULLISH</v>
      </c>
      <c r="G357" s="6" t="str">
        <f t="shared" si="22"/>
        <v>NEUTRAL</v>
      </c>
      <c r="H357" s="6" t="str">
        <f t="shared" si="21"/>
        <v>NEUTRAL</v>
      </c>
    </row>
    <row r="358" spans="1:8" ht="13.5" x14ac:dyDescent="0.25">
      <c r="A358" s="3">
        <f>TITRES_STAT!B361</f>
        <v>42523</v>
      </c>
      <c r="B358" s="6">
        <f>TITRES_STAT!C361</f>
        <v>4</v>
      </c>
      <c r="C358" s="6">
        <f>TITRES_STAT!D361</f>
        <v>2.109</v>
      </c>
      <c r="D358" s="6">
        <f>TITRES_STAT!E361</f>
        <v>6721</v>
      </c>
      <c r="E358" s="2">
        <f t="shared" si="20"/>
        <v>506030</v>
      </c>
      <c r="F358" s="6" t="str">
        <f t="shared" si="23"/>
        <v>BULLISH</v>
      </c>
      <c r="G358" s="6" t="str">
        <f t="shared" si="22"/>
        <v>STRONG</v>
      </c>
      <c r="H358" s="6" t="str">
        <f t="shared" si="21"/>
        <v>CONFIRMED BULLISH</v>
      </c>
    </row>
    <row r="359" spans="1:8" ht="13.5" x14ac:dyDescent="0.25">
      <c r="A359" s="3">
        <f>TITRES_STAT!B362</f>
        <v>42524</v>
      </c>
      <c r="B359" s="6">
        <f>TITRES_STAT!C362</f>
        <v>3.9</v>
      </c>
      <c r="C359" s="6">
        <f>TITRES_STAT!D362</f>
        <v>2.0562999999999998</v>
      </c>
      <c r="D359" s="6">
        <f>TITRES_STAT!E362</f>
        <v>20642</v>
      </c>
      <c r="E359" s="2">
        <f t="shared" si="20"/>
        <v>485388</v>
      </c>
      <c r="F359" s="6" t="str">
        <f t="shared" si="23"/>
        <v>BEARISH</v>
      </c>
      <c r="G359" s="6" t="str">
        <f t="shared" si="22"/>
        <v>WEAK</v>
      </c>
      <c r="H359" s="6" t="str">
        <f t="shared" si="21"/>
        <v>CONFIRMED BEARISH</v>
      </c>
    </row>
    <row r="360" spans="1:8" ht="13.5" x14ac:dyDescent="0.25">
      <c r="A360" s="3">
        <f>TITRES_STAT!B363</f>
        <v>42527</v>
      </c>
      <c r="B360" s="6">
        <f>TITRES_STAT!C363</f>
        <v>3.9</v>
      </c>
      <c r="C360" s="6">
        <f>TITRES_STAT!D363</f>
        <v>2.0562999999999998</v>
      </c>
      <c r="D360" s="6">
        <f>TITRES_STAT!E363</f>
        <v>900</v>
      </c>
      <c r="E360" s="2">
        <f t="shared" si="20"/>
        <v>485388</v>
      </c>
      <c r="F360" s="6" t="str">
        <f t="shared" si="23"/>
        <v>BEARISH</v>
      </c>
      <c r="G360" s="6" t="str">
        <f t="shared" si="22"/>
        <v>WEAK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3.9</v>
      </c>
      <c r="C361" s="6">
        <f>TITRES_STAT!D364</f>
        <v>2.0562999999999998</v>
      </c>
      <c r="D361" s="6">
        <f>TITRES_STAT!E364</f>
        <v>90</v>
      </c>
      <c r="E361" s="2">
        <f t="shared" si="20"/>
        <v>485388</v>
      </c>
      <c r="F361" s="6" t="str">
        <f t="shared" si="23"/>
        <v>BEARISH</v>
      </c>
      <c r="G361" s="6" t="str">
        <f t="shared" si="22"/>
        <v>WEAK</v>
      </c>
      <c r="H361" s="6" t="str">
        <f t="shared" si="21"/>
        <v>CONFIRMED BEARISH</v>
      </c>
    </row>
    <row r="362" spans="1:8" ht="13.5" x14ac:dyDescent="0.25">
      <c r="A362" s="3">
        <f>TITRES_STAT!B365</f>
        <v>42529</v>
      </c>
      <c r="B362" s="6">
        <f>TITRES_STAT!C365</f>
        <v>3.8</v>
      </c>
      <c r="C362" s="6">
        <f>TITRES_STAT!D365</f>
        <v>2.0034999999999998</v>
      </c>
      <c r="D362" s="6">
        <f>TITRES_STAT!E365</f>
        <v>17604</v>
      </c>
      <c r="E362" s="2">
        <f t="shared" si="20"/>
        <v>467784</v>
      </c>
      <c r="F362" s="6" t="str">
        <f t="shared" si="23"/>
        <v>BEARISH</v>
      </c>
      <c r="G362" s="6" t="str">
        <f t="shared" si="22"/>
        <v>WEAK</v>
      </c>
      <c r="H362" s="6" t="str">
        <f t="shared" si="21"/>
        <v>CONFIRMED BEARISH</v>
      </c>
    </row>
    <row r="363" spans="1:8" ht="13.5" x14ac:dyDescent="0.25">
      <c r="A363" s="3">
        <f>TITRES_STAT!B366</f>
        <v>42530</v>
      </c>
      <c r="B363" s="6">
        <f>TITRES_STAT!C366</f>
        <v>3.9</v>
      </c>
      <c r="C363" s="6">
        <f>TITRES_STAT!D366</f>
        <v>2.0562999999999998</v>
      </c>
      <c r="D363" s="6">
        <f>TITRES_STAT!E366</f>
        <v>1211</v>
      </c>
      <c r="E363" s="2">
        <f t="shared" si="20"/>
        <v>468995</v>
      </c>
      <c r="F363" s="6" t="str">
        <f t="shared" si="23"/>
        <v>BEARISH</v>
      </c>
      <c r="G363" s="6" t="str">
        <f t="shared" si="22"/>
        <v>WEAK</v>
      </c>
      <c r="H363" s="6" t="str">
        <f t="shared" si="21"/>
        <v>CONFIRMED BEARISH</v>
      </c>
    </row>
    <row r="364" spans="1:8" ht="13.5" x14ac:dyDescent="0.25">
      <c r="A364" s="3">
        <f>TITRES_STAT!B367</f>
        <v>42531</v>
      </c>
      <c r="B364" s="6">
        <f>TITRES_STAT!C367</f>
        <v>3.8</v>
      </c>
      <c r="C364" s="6">
        <f>TITRES_STAT!D367</f>
        <v>2.0034999999999998</v>
      </c>
      <c r="D364" s="6">
        <f>TITRES_STAT!E367</f>
        <v>283</v>
      </c>
      <c r="E364" s="2">
        <f t="shared" si="20"/>
        <v>468712</v>
      </c>
      <c r="F364" s="6" t="str">
        <f t="shared" si="23"/>
        <v>BEARISH</v>
      </c>
      <c r="G364" s="6" t="str">
        <f t="shared" si="22"/>
        <v>WEAK</v>
      </c>
      <c r="H364" s="6" t="str">
        <f t="shared" si="21"/>
        <v>CONFIRMED BEARISH</v>
      </c>
    </row>
    <row r="365" spans="1:8" ht="13.5" x14ac:dyDescent="0.25">
      <c r="A365" s="3">
        <f>TITRES_STAT!B368</f>
        <v>42534</v>
      </c>
      <c r="B365" s="6">
        <f>TITRES_STAT!C368</f>
        <v>3.8</v>
      </c>
      <c r="C365" s="6">
        <f>TITRES_STAT!D368</f>
        <v>2.0034999999999998</v>
      </c>
      <c r="D365" s="6">
        <f>TITRES_STAT!E368</f>
        <v>2380</v>
      </c>
      <c r="E365" s="2">
        <f t="shared" si="20"/>
        <v>468712</v>
      </c>
      <c r="F365" s="6" t="str">
        <f t="shared" si="23"/>
        <v>BEARISH</v>
      </c>
      <c r="G365" s="6" t="str">
        <f t="shared" si="22"/>
        <v>WEAK</v>
      </c>
      <c r="H365" s="6" t="str">
        <f t="shared" si="21"/>
        <v>CONFIRMED BEARISH</v>
      </c>
    </row>
    <row r="366" spans="1:8" ht="13.5" x14ac:dyDescent="0.25">
      <c r="A366" s="3">
        <f>TITRES_STAT!B369</f>
        <v>42535</v>
      </c>
      <c r="B366" s="6">
        <f>TITRES_STAT!C369</f>
        <v>3.8</v>
      </c>
      <c r="C366" s="6">
        <f>TITRES_STAT!D369</f>
        <v>2.0034999999999998</v>
      </c>
      <c r="D366" s="6">
        <f>TITRES_STAT!E369</f>
        <v>731</v>
      </c>
      <c r="E366" s="2">
        <f t="shared" si="20"/>
        <v>468712</v>
      </c>
      <c r="F366" s="6" t="str">
        <f t="shared" si="23"/>
        <v>BEARISH</v>
      </c>
      <c r="G366" s="6" t="str">
        <f t="shared" si="22"/>
        <v>WEAK</v>
      </c>
      <c r="H366" s="6" t="str">
        <f t="shared" si="21"/>
        <v>CONFIRMED BEARISH</v>
      </c>
    </row>
    <row r="367" spans="1:8" ht="13.5" x14ac:dyDescent="0.25">
      <c r="A367" s="3">
        <f>TITRES_STAT!B370</f>
        <v>42536</v>
      </c>
      <c r="B367" s="6">
        <f>TITRES_STAT!C370</f>
        <v>3.9</v>
      </c>
      <c r="C367" s="6">
        <f>TITRES_STAT!D370</f>
        <v>2.0562999999999998</v>
      </c>
      <c r="D367" s="6">
        <f>TITRES_STAT!E370</f>
        <v>2186</v>
      </c>
      <c r="E367" s="2">
        <f t="shared" si="20"/>
        <v>470898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CONFIRMED BULLISH</v>
      </c>
    </row>
    <row r="368" spans="1:8" ht="13.5" x14ac:dyDescent="0.25">
      <c r="A368" s="3">
        <f>TITRES_STAT!B371</f>
        <v>42537</v>
      </c>
      <c r="B368" s="6">
        <f>TITRES_STAT!C371</f>
        <v>3.83</v>
      </c>
      <c r="C368" s="6">
        <f>TITRES_STAT!D371</f>
        <v>2.0192999999999999</v>
      </c>
      <c r="D368" s="6">
        <f>TITRES_STAT!E371</f>
        <v>15561</v>
      </c>
      <c r="E368" s="2">
        <f t="shared" si="20"/>
        <v>455337</v>
      </c>
      <c r="F368" s="6" t="str">
        <f t="shared" si="23"/>
        <v>BEARISH</v>
      </c>
      <c r="G368" s="6" t="str">
        <f t="shared" si="22"/>
        <v>WEAK</v>
      </c>
      <c r="H368" s="6" t="str">
        <f t="shared" si="21"/>
        <v>CONFIRMED BEARISH</v>
      </c>
    </row>
    <row r="369" spans="1:8" ht="13.5" x14ac:dyDescent="0.25">
      <c r="A369" s="3">
        <f>TITRES_STAT!B372</f>
        <v>42538</v>
      </c>
      <c r="B369" s="6">
        <f>TITRES_STAT!C372</f>
        <v>3.88</v>
      </c>
      <c r="C369" s="6">
        <f>TITRES_STAT!D372</f>
        <v>2.0457000000000001</v>
      </c>
      <c r="D369" s="6">
        <f>TITRES_STAT!E372</f>
        <v>10254</v>
      </c>
      <c r="E369" s="2">
        <f t="shared" si="20"/>
        <v>465591</v>
      </c>
      <c r="F369" s="6" t="str">
        <f t="shared" si="23"/>
        <v>BEARISH</v>
      </c>
      <c r="G369" s="6" t="str">
        <f t="shared" si="22"/>
        <v>NEUTRAL</v>
      </c>
      <c r="H369" s="6" t="str">
        <f t="shared" si="21"/>
        <v>BEARISH DIVERGENCE</v>
      </c>
    </row>
    <row r="370" spans="1:8" ht="13.5" x14ac:dyDescent="0.25">
      <c r="A370" s="3">
        <f>TITRES_STAT!B373</f>
        <v>42541</v>
      </c>
      <c r="B370" s="6">
        <f>TITRES_STAT!C373</f>
        <v>3.83</v>
      </c>
      <c r="C370" s="6">
        <f>TITRES_STAT!D373</f>
        <v>2.0192999999999999</v>
      </c>
      <c r="D370" s="6">
        <f>TITRES_STAT!E373</f>
        <v>14079</v>
      </c>
      <c r="E370" s="2">
        <f t="shared" si="20"/>
        <v>451512</v>
      </c>
      <c r="F370" s="6" t="str">
        <f t="shared" si="23"/>
        <v>BEARISH</v>
      </c>
      <c r="G370" s="6" t="str">
        <f t="shared" si="22"/>
        <v>WEAK</v>
      </c>
      <c r="H370" s="6" t="str">
        <f t="shared" si="21"/>
        <v>BEARISH DIVERGENCE</v>
      </c>
    </row>
    <row r="371" spans="1:8" ht="13.5" x14ac:dyDescent="0.25">
      <c r="A371" s="3">
        <f>TITRES_STAT!B374</f>
        <v>42542</v>
      </c>
      <c r="B371" s="6">
        <f>TITRES_STAT!C374</f>
        <v>3.78</v>
      </c>
      <c r="C371" s="6">
        <f>TITRES_STAT!D374</f>
        <v>1.9930000000000001</v>
      </c>
      <c r="D371" s="6">
        <f>TITRES_STAT!E374</f>
        <v>11304</v>
      </c>
      <c r="E371" s="2">
        <f t="shared" si="20"/>
        <v>440208</v>
      </c>
      <c r="F371" s="6" t="str">
        <f t="shared" si="23"/>
        <v>BEARISH</v>
      </c>
      <c r="G371" s="6" t="str">
        <f t="shared" si="22"/>
        <v>WEAK</v>
      </c>
      <c r="H371" s="6" t="str">
        <f t="shared" si="21"/>
        <v>CONFIRMED BEARISH</v>
      </c>
    </row>
    <row r="372" spans="1:8" ht="13.5" x14ac:dyDescent="0.25">
      <c r="A372" s="3">
        <f>TITRES_STAT!B375</f>
        <v>42543</v>
      </c>
      <c r="B372" s="6">
        <f>TITRES_STAT!C375</f>
        <v>3.88</v>
      </c>
      <c r="C372" s="6">
        <f>TITRES_STAT!D375</f>
        <v>2.0457000000000001</v>
      </c>
      <c r="D372" s="6">
        <f>TITRES_STAT!E375</f>
        <v>10</v>
      </c>
      <c r="E372" s="2">
        <f t="shared" si="20"/>
        <v>440218</v>
      </c>
      <c r="F372" s="6" t="str">
        <f t="shared" si="23"/>
        <v>BEARISH</v>
      </c>
      <c r="G372" s="6" t="str">
        <f t="shared" si="22"/>
        <v>WEAK</v>
      </c>
      <c r="H372" s="6" t="str">
        <f t="shared" si="21"/>
        <v>CONFIRMED BEARISH</v>
      </c>
    </row>
    <row r="373" spans="1:8" ht="13.5" x14ac:dyDescent="0.25">
      <c r="A373" s="3">
        <f>TITRES_STAT!B376</f>
        <v>42544</v>
      </c>
      <c r="B373" s="6">
        <f>TITRES_STAT!C376</f>
        <v>3.77</v>
      </c>
      <c r="C373" s="6">
        <f>TITRES_STAT!D376</f>
        <v>1.9877</v>
      </c>
      <c r="D373" s="6">
        <f>TITRES_STAT!E376</f>
        <v>3042</v>
      </c>
      <c r="E373" s="2">
        <f t="shared" si="20"/>
        <v>437176</v>
      </c>
      <c r="F373" s="6" t="str">
        <f t="shared" si="23"/>
        <v>BEARISH</v>
      </c>
      <c r="G373" s="6" t="str">
        <f t="shared" si="22"/>
        <v>WEAK</v>
      </c>
      <c r="H373" s="6" t="str">
        <f t="shared" si="21"/>
        <v>CONFIRMED BEARISH</v>
      </c>
    </row>
    <row r="374" spans="1:8" ht="13.5" x14ac:dyDescent="0.25">
      <c r="A374" s="3">
        <f>TITRES_STAT!B377</f>
        <v>42545</v>
      </c>
      <c r="B374" s="6">
        <f>TITRES_STAT!C377</f>
        <v>3.85</v>
      </c>
      <c r="C374" s="6">
        <f>TITRES_STAT!D377</f>
        <v>2.0299</v>
      </c>
      <c r="D374" s="6">
        <f>TITRES_STAT!E377</f>
        <v>1595</v>
      </c>
      <c r="E374" s="2">
        <f t="shared" si="20"/>
        <v>438771</v>
      </c>
      <c r="F374" s="6" t="str">
        <f t="shared" si="23"/>
        <v>BEARISH</v>
      </c>
      <c r="G374" s="6" t="str">
        <f t="shared" si="22"/>
        <v>WEAK</v>
      </c>
      <c r="H374" s="6" t="str">
        <f t="shared" si="21"/>
        <v>CONFIRMED BEARISH</v>
      </c>
    </row>
    <row r="375" spans="1:8" ht="13.5" x14ac:dyDescent="0.25">
      <c r="A375" s="3">
        <f>TITRES_STAT!B378</f>
        <v>42548</v>
      </c>
      <c r="B375" s="6">
        <f>TITRES_STAT!C378</f>
        <v>3.84</v>
      </c>
      <c r="C375" s="6">
        <f>TITRES_STAT!D378</f>
        <v>2.0246</v>
      </c>
      <c r="D375" s="6">
        <f>TITRES_STAT!E378</f>
        <v>13004</v>
      </c>
      <c r="E375" s="2">
        <f t="shared" si="20"/>
        <v>425767</v>
      </c>
      <c r="F375" s="6" t="str">
        <f t="shared" si="23"/>
        <v>BEARISH</v>
      </c>
      <c r="G375" s="6" t="str">
        <f t="shared" si="22"/>
        <v>WEAK</v>
      </c>
      <c r="H375" s="6" t="str">
        <f t="shared" si="21"/>
        <v>BEARISH DIVERGENCE</v>
      </c>
    </row>
    <row r="376" spans="1:8" ht="13.5" x14ac:dyDescent="0.25">
      <c r="A376" s="3">
        <f>TITRES_STAT!B379</f>
        <v>42549</v>
      </c>
      <c r="B376" s="6">
        <f>TITRES_STAT!C379</f>
        <v>3.83</v>
      </c>
      <c r="C376" s="6">
        <f>TITRES_STAT!D379</f>
        <v>2.0192999999999999</v>
      </c>
      <c r="D376" s="6">
        <f>TITRES_STAT!E379</f>
        <v>7075</v>
      </c>
      <c r="E376" s="2">
        <f t="shared" si="20"/>
        <v>418692</v>
      </c>
      <c r="F376" s="6" t="str">
        <f t="shared" si="23"/>
        <v>BEARISH</v>
      </c>
      <c r="G376" s="6" t="str">
        <f t="shared" si="22"/>
        <v>WEAK</v>
      </c>
      <c r="H376" s="6" t="str">
        <f t="shared" si="21"/>
        <v>BEARISH DIVERGENCE</v>
      </c>
    </row>
    <row r="377" spans="1:8" ht="13.5" x14ac:dyDescent="0.25">
      <c r="A377" s="3">
        <f>TITRES_STAT!B380</f>
        <v>42550</v>
      </c>
      <c r="B377" s="6">
        <f>TITRES_STAT!C380</f>
        <v>3.72</v>
      </c>
      <c r="C377" s="6">
        <f>TITRES_STAT!D380</f>
        <v>1.9614</v>
      </c>
      <c r="D377" s="6">
        <f>TITRES_STAT!E380</f>
        <v>1560</v>
      </c>
      <c r="E377" s="2">
        <f t="shared" si="20"/>
        <v>417132</v>
      </c>
      <c r="F377" s="6" t="str">
        <f t="shared" si="23"/>
        <v>BEARISH</v>
      </c>
      <c r="G377" s="6" t="str">
        <f t="shared" si="22"/>
        <v>WEAK</v>
      </c>
      <c r="H377" s="6" t="str">
        <f t="shared" si="21"/>
        <v>CONFIRMED BEARISH</v>
      </c>
    </row>
    <row r="378" spans="1:8" ht="13.5" x14ac:dyDescent="0.25">
      <c r="A378" s="3">
        <f>TITRES_STAT!B381</f>
        <v>42551</v>
      </c>
      <c r="B378" s="6">
        <f>TITRES_STAT!C381</f>
        <v>3.83</v>
      </c>
      <c r="C378" s="6">
        <f>TITRES_STAT!D381</f>
        <v>2.0192999999999999</v>
      </c>
      <c r="D378" s="6">
        <f>TITRES_STAT!E381</f>
        <v>108</v>
      </c>
      <c r="E378" s="2">
        <f t="shared" si="20"/>
        <v>417240</v>
      </c>
      <c r="F378" s="6" t="str">
        <f t="shared" si="23"/>
        <v>BEARISH</v>
      </c>
      <c r="G378" s="6" t="str">
        <f t="shared" si="22"/>
        <v>WEAK</v>
      </c>
      <c r="H378" s="6" t="str">
        <f t="shared" si="21"/>
        <v>BEARISH DIVERGENCE</v>
      </c>
    </row>
    <row r="379" spans="1:8" ht="13.5" x14ac:dyDescent="0.25">
      <c r="A379" s="3">
        <f>TITRES_STAT!B382</f>
        <v>42552</v>
      </c>
      <c r="B379" s="6">
        <f>TITRES_STAT!C382</f>
        <v>3.7</v>
      </c>
      <c r="C379" s="6">
        <f>TITRES_STAT!D382</f>
        <v>2.0617000000000001</v>
      </c>
      <c r="D379" s="6">
        <f>TITRES_STAT!E382</f>
        <v>163</v>
      </c>
      <c r="E379" s="2">
        <f t="shared" si="20"/>
        <v>417077</v>
      </c>
      <c r="F379" s="6" t="str">
        <f t="shared" si="23"/>
        <v>BEARISH</v>
      </c>
      <c r="G379" s="6" t="str">
        <f t="shared" si="22"/>
        <v>WEAK</v>
      </c>
      <c r="H379" s="6" t="str">
        <f t="shared" si="21"/>
        <v>CONFIRMED BEARISH</v>
      </c>
    </row>
    <row r="380" spans="1:8" ht="13.5" x14ac:dyDescent="0.25">
      <c r="A380" s="3">
        <f>TITRES_STAT!B383</f>
        <v>42555</v>
      </c>
      <c r="B380" s="6">
        <f>TITRES_STAT!C383</f>
        <v>3.72</v>
      </c>
      <c r="C380" s="6">
        <f>TITRES_STAT!D383</f>
        <v>2.0729000000000002</v>
      </c>
      <c r="D380" s="6">
        <f>TITRES_STAT!E383</f>
        <v>1012</v>
      </c>
      <c r="E380" s="2">
        <f t="shared" si="20"/>
        <v>418089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CONFIRMED BEARISH</v>
      </c>
    </row>
    <row r="381" spans="1:8" ht="13.5" x14ac:dyDescent="0.25">
      <c r="A381" s="3">
        <f>TITRES_STAT!B384</f>
        <v>42559</v>
      </c>
      <c r="B381" s="6">
        <f>TITRES_STAT!C384</f>
        <v>3.72</v>
      </c>
      <c r="C381" s="6">
        <f>TITRES_STAT!D384</f>
        <v>2.0729000000000002</v>
      </c>
      <c r="D381" s="6">
        <f>TITRES_STAT!E384</f>
        <v>20</v>
      </c>
      <c r="E381" s="2">
        <f t="shared" si="20"/>
        <v>418089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CONFIRMED BEARISH</v>
      </c>
    </row>
    <row r="382" spans="1:8" ht="13.5" x14ac:dyDescent="0.25">
      <c r="A382" s="3">
        <f>TITRES_STAT!B385</f>
        <v>42562</v>
      </c>
      <c r="B382" s="6">
        <f>TITRES_STAT!C385</f>
        <v>3.69</v>
      </c>
      <c r="C382" s="6">
        <f>TITRES_STAT!D385</f>
        <v>2.0562</v>
      </c>
      <c r="D382" s="6">
        <f>TITRES_STAT!E385</f>
        <v>500</v>
      </c>
      <c r="E382" s="2">
        <f t="shared" si="20"/>
        <v>417589</v>
      </c>
      <c r="F382" s="6" t="str">
        <f t="shared" si="23"/>
        <v>BULLISH</v>
      </c>
      <c r="G382" s="6" t="str">
        <f t="shared" si="22"/>
        <v>NEUTRAL</v>
      </c>
      <c r="H382" s="6" t="str">
        <f t="shared" si="21"/>
        <v>BULLISH DIVERGENCE</v>
      </c>
    </row>
    <row r="383" spans="1:8" ht="13.5" x14ac:dyDescent="0.25">
      <c r="A383" s="3">
        <f>TITRES_STAT!B386</f>
        <v>42563</v>
      </c>
      <c r="B383" s="6">
        <f>TITRES_STAT!C386</f>
        <v>3.63</v>
      </c>
      <c r="C383" s="6">
        <f>TITRES_STAT!D386</f>
        <v>2.0226999999999999</v>
      </c>
      <c r="D383" s="6">
        <f>TITRES_STAT!E386</f>
        <v>8297</v>
      </c>
      <c r="E383" s="2">
        <f t="shared" si="20"/>
        <v>409292</v>
      </c>
      <c r="F383" s="6" t="str">
        <f t="shared" si="23"/>
        <v>BEARISH</v>
      </c>
      <c r="G383" s="6" t="str">
        <f t="shared" si="22"/>
        <v>NEUTRAL</v>
      </c>
      <c r="H383" s="6" t="str">
        <f t="shared" si="21"/>
        <v>CONFIRMED BEARISH</v>
      </c>
    </row>
    <row r="384" spans="1:8" ht="13.5" x14ac:dyDescent="0.25">
      <c r="A384" s="3">
        <f>TITRES_STAT!B387</f>
        <v>42564</v>
      </c>
      <c r="B384" s="6">
        <f>TITRES_STAT!C387</f>
        <v>3.7</v>
      </c>
      <c r="C384" s="6">
        <f>TITRES_STAT!D387</f>
        <v>2.0617000000000001</v>
      </c>
      <c r="D384" s="6">
        <f>TITRES_STAT!E387</f>
        <v>3255</v>
      </c>
      <c r="E384" s="2">
        <f t="shared" si="20"/>
        <v>412547</v>
      </c>
      <c r="F384" s="6" t="str">
        <f t="shared" si="23"/>
        <v>BEARISH</v>
      </c>
      <c r="G384" s="6" t="str">
        <f t="shared" si="22"/>
        <v>NEUTRAL</v>
      </c>
      <c r="H384" s="6" t="str">
        <f t="shared" si="21"/>
        <v>NEUTRAL</v>
      </c>
    </row>
    <row r="385" spans="1:8" ht="13.5" x14ac:dyDescent="0.25">
      <c r="A385" s="3">
        <f>TITRES_STAT!B388</f>
        <v>42565</v>
      </c>
      <c r="B385" s="6">
        <f>TITRES_STAT!C388</f>
        <v>3.6</v>
      </c>
      <c r="C385" s="6">
        <f>TITRES_STAT!D388</f>
        <v>2.0059999999999998</v>
      </c>
      <c r="D385" s="6">
        <f>TITRES_STAT!E388</f>
        <v>34255</v>
      </c>
      <c r="E385" s="2">
        <f t="shared" si="20"/>
        <v>378292</v>
      </c>
      <c r="F385" s="6" t="str">
        <f t="shared" si="23"/>
        <v>BEARISH</v>
      </c>
      <c r="G385" s="6" t="str">
        <f t="shared" si="22"/>
        <v>WEAK</v>
      </c>
      <c r="H385" s="6" t="str">
        <f t="shared" si="21"/>
        <v>CONFIRMED BEARISH</v>
      </c>
    </row>
    <row r="386" spans="1:8" ht="13.5" x14ac:dyDescent="0.25">
      <c r="A386" s="3">
        <f>TITRES_STAT!B389</f>
        <v>42566</v>
      </c>
      <c r="B386" s="6">
        <f>TITRES_STAT!C389</f>
        <v>3.69</v>
      </c>
      <c r="C386" s="6">
        <f>TITRES_STAT!D389</f>
        <v>2.0562</v>
      </c>
      <c r="D386" s="6">
        <f>TITRES_STAT!E389</f>
        <v>1059</v>
      </c>
      <c r="E386" s="2">
        <f t="shared" si="20"/>
        <v>379351</v>
      </c>
      <c r="F386" s="6" t="str">
        <f t="shared" si="23"/>
        <v>BEARISH</v>
      </c>
      <c r="G386" s="6" t="str">
        <f t="shared" si="22"/>
        <v>WEAK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3.65</v>
      </c>
      <c r="C387" s="6">
        <f>TITRES_STAT!D390</f>
        <v>2.0339</v>
      </c>
      <c r="D387" s="6">
        <f>TITRES_STAT!E390</f>
        <v>3795</v>
      </c>
      <c r="E387" s="2">
        <f t="shared" si="20"/>
        <v>375556</v>
      </c>
      <c r="F387" s="6" t="str">
        <f t="shared" si="23"/>
        <v>BEARISH</v>
      </c>
      <c r="G387" s="6" t="str">
        <f t="shared" si="22"/>
        <v>WEAK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3.65</v>
      </c>
      <c r="C388" s="6">
        <f>TITRES_STAT!D391</f>
        <v>2.0339</v>
      </c>
      <c r="D388" s="6">
        <f>TITRES_STAT!E391</f>
        <v>260</v>
      </c>
      <c r="E388" s="2">
        <f t="shared" ref="E388:E451" si="24">IF(B388&gt;B387, E387+D388, IF(B388&lt;B387, E387-D388, E387))</f>
        <v>375556</v>
      </c>
      <c r="F388" s="6" t="str">
        <f t="shared" si="23"/>
        <v>BEARISH</v>
      </c>
      <c r="G388" s="6" t="str">
        <f t="shared" si="22"/>
        <v>WEAK</v>
      </c>
      <c r="H388" s="6" t="str">
        <f t="shared" si="21"/>
        <v>BEARISH DIVERGENCE</v>
      </c>
    </row>
    <row r="389" spans="1:8" ht="13.5" x14ac:dyDescent="0.25">
      <c r="A389" s="3">
        <f>TITRES_STAT!B392</f>
        <v>42571</v>
      </c>
      <c r="B389" s="6">
        <f>TITRES_STAT!C392</f>
        <v>3.65</v>
      </c>
      <c r="C389" s="6">
        <f>TITRES_STAT!D392</f>
        <v>2.0339</v>
      </c>
      <c r="D389" s="6">
        <f>TITRES_STAT!E392</f>
        <v>0</v>
      </c>
      <c r="E389" s="2">
        <f t="shared" si="24"/>
        <v>375556</v>
      </c>
      <c r="F389" s="6" t="str">
        <f t="shared" si="23"/>
        <v>BEARISH</v>
      </c>
      <c r="G389" s="6" t="str">
        <f t="shared" si="22"/>
        <v>WEAK</v>
      </c>
      <c r="H389" s="6" t="str">
        <f t="shared" si="21"/>
        <v>CONFIRMED BEARISH</v>
      </c>
    </row>
    <row r="390" spans="1:8" ht="13.5" x14ac:dyDescent="0.25">
      <c r="A390" s="3">
        <f>TITRES_STAT!B393</f>
        <v>42572</v>
      </c>
      <c r="B390" s="6">
        <f>TITRES_STAT!C393</f>
        <v>3.55</v>
      </c>
      <c r="C390" s="6">
        <f>TITRES_STAT!D393</f>
        <v>1.9781</v>
      </c>
      <c r="D390" s="6">
        <f>TITRES_STAT!E393</f>
        <v>11852</v>
      </c>
      <c r="E390" s="2">
        <f t="shared" si="24"/>
        <v>363704</v>
      </c>
      <c r="F390" s="6" t="str">
        <f t="shared" si="23"/>
        <v>BEARISH</v>
      </c>
      <c r="G390" s="6" t="str">
        <f t="shared" si="22"/>
        <v>WEAK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BEARISH</v>
      </c>
    </row>
    <row r="391" spans="1:8" ht="13.5" x14ac:dyDescent="0.25">
      <c r="A391" s="3">
        <f>TITRES_STAT!B394</f>
        <v>42573</v>
      </c>
      <c r="B391" s="6">
        <f>TITRES_STAT!C394</f>
        <v>3.55</v>
      </c>
      <c r="C391" s="6">
        <f>TITRES_STAT!D394</f>
        <v>1.9781</v>
      </c>
      <c r="D391" s="6">
        <f>TITRES_STAT!E394</f>
        <v>52</v>
      </c>
      <c r="E391" s="2">
        <f t="shared" si="24"/>
        <v>363704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3.49</v>
      </c>
      <c r="C392" s="6">
        <f>TITRES_STAT!D395</f>
        <v>1.9447000000000001</v>
      </c>
      <c r="D392" s="6">
        <f>TITRES_STAT!E395</f>
        <v>3251</v>
      </c>
      <c r="E392" s="2">
        <f t="shared" si="24"/>
        <v>360453</v>
      </c>
      <c r="F392" s="6" t="str">
        <f t="shared" ref="F392:F455" si="27">IF(E392&gt;E387,"BULLISH",IF(E392&lt;E387,"BEARISH","NEUTRAL"))</f>
        <v>BEARISH</v>
      </c>
      <c r="G392" s="6" t="str">
        <f t="shared" si="26"/>
        <v>WEAK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3.55</v>
      </c>
      <c r="C393" s="6">
        <f>TITRES_STAT!D396</f>
        <v>1.9781</v>
      </c>
      <c r="D393" s="6">
        <f>TITRES_STAT!E396</f>
        <v>1</v>
      </c>
      <c r="E393" s="2">
        <f t="shared" si="24"/>
        <v>360454</v>
      </c>
      <c r="F393" s="6" t="str">
        <f t="shared" si="27"/>
        <v>BEARISH</v>
      </c>
      <c r="G393" s="6" t="str">
        <f t="shared" si="26"/>
        <v>WEAK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3.6</v>
      </c>
      <c r="C394" s="6">
        <f>TITRES_STAT!D397</f>
        <v>2.0059999999999998</v>
      </c>
      <c r="D394" s="6">
        <f>TITRES_STAT!E397</f>
        <v>4288</v>
      </c>
      <c r="E394" s="2">
        <f t="shared" si="24"/>
        <v>364742</v>
      </c>
      <c r="F394" s="6" t="str">
        <f t="shared" si="27"/>
        <v>BEARISH</v>
      </c>
      <c r="G394" s="6" t="str">
        <f t="shared" si="26"/>
        <v>WEAK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3.55</v>
      </c>
      <c r="C395" s="6">
        <f>TITRES_STAT!D398</f>
        <v>1.9781</v>
      </c>
      <c r="D395" s="6">
        <f>TITRES_STAT!E398</f>
        <v>18162</v>
      </c>
      <c r="E395" s="2">
        <f t="shared" si="24"/>
        <v>346580</v>
      </c>
      <c r="F395" s="6" t="str">
        <f t="shared" si="27"/>
        <v>BEARISH</v>
      </c>
      <c r="G395" s="6" t="str">
        <f t="shared" si="26"/>
        <v>WEAK</v>
      </c>
      <c r="H395" s="6" t="str">
        <f t="shared" si="25"/>
        <v>NEUTRAL</v>
      </c>
    </row>
    <row r="396" spans="1:8" ht="13.5" x14ac:dyDescent="0.25">
      <c r="A396" s="3">
        <f>TITRES_STAT!B399</f>
        <v>42583</v>
      </c>
      <c r="B396" s="6">
        <f>TITRES_STAT!C399</f>
        <v>3.6</v>
      </c>
      <c r="C396" s="6">
        <f>TITRES_STAT!D399</f>
        <v>2.0059999999999998</v>
      </c>
      <c r="D396" s="6">
        <f>TITRES_STAT!E399</f>
        <v>1970</v>
      </c>
      <c r="E396" s="2">
        <f t="shared" si="24"/>
        <v>348550</v>
      </c>
      <c r="F396" s="6" t="str">
        <f t="shared" si="27"/>
        <v>BEARISH</v>
      </c>
      <c r="G396" s="6" t="str">
        <f t="shared" si="26"/>
        <v>WEAK</v>
      </c>
      <c r="H396" s="6" t="str">
        <f t="shared" si="25"/>
        <v>BEARISH DIVERGENCE</v>
      </c>
    </row>
    <row r="397" spans="1:8" ht="13.5" x14ac:dyDescent="0.25">
      <c r="A397" s="3">
        <f>TITRES_STAT!B400</f>
        <v>42584</v>
      </c>
      <c r="B397" s="6">
        <f>TITRES_STAT!C400</f>
        <v>3.64</v>
      </c>
      <c r="C397" s="6">
        <f>TITRES_STAT!D400</f>
        <v>2.0283000000000002</v>
      </c>
      <c r="D397" s="6">
        <f>TITRES_STAT!E400</f>
        <v>7526</v>
      </c>
      <c r="E397" s="2">
        <f t="shared" si="24"/>
        <v>356076</v>
      </c>
      <c r="F397" s="6" t="str">
        <f t="shared" si="27"/>
        <v>BEARISH</v>
      </c>
      <c r="G397" s="6" t="str">
        <f t="shared" si="26"/>
        <v>NEUTRAL</v>
      </c>
      <c r="H397" s="6" t="str">
        <f t="shared" si="25"/>
        <v>BEARISH DIVERGENCE</v>
      </c>
    </row>
    <row r="398" spans="1:8" ht="13.5" x14ac:dyDescent="0.25">
      <c r="A398" s="3">
        <f>TITRES_STAT!B401</f>
        <v>42585</v>
      </c>
      <c r="B398" s="6">
        <f>TITRES_STAT!C401</f>
        <v>3.64</v>
      </c>
      <c r="C398" s="6">
        <f>TITRES_STAT!D401</f>
        <v>2.0283000000000002</v>
      </c>
      <c r="D398" s="6">
        <f>TITRES_STAT!E401</f>
        <v>138</v>
      </c>
      <c r="E398" s="2">
        <f t="shared" si="24"/>
        <v>356076</v>
      </c>
      <c r="F398" s="6" t="str">
        <f t="shared" si="27"/>
        <v>BEARISH</v>
      </c>
      <c r="G398" s="6" t="str">
        <f t="shared" si="26"/>
        <v>NEUTRAL</v>
      </c>
      <c r="H398" s="6" t="str">
        <f t="shared" si="25"/>
        <v>BEARISH DIVERGENCE</v>
      </c>
    </row>
    <row r="399" spans="1:8" ht="13.5" x14ac:dyDescent="0.25">
      <c r="A399" s="3">
        <f>TITRES_STAT!B402</f>
        <v>42586</v>
      </c>
      <c r="B399" s="6">
        <f>TITRES_STAT!C402</f>
        <v>3.64</v>
      </c>
      <c r="C399" s="6">
        <f>TITRES_STAT!D402</f>
        <v>2.0283000000000002</v>
      </c>
      <c r="D399" s="6">
        <f>TITRES_STAT!E402</f>
        <v>0</v>
      </c>
      <c r="E399" s="2">
        <f t="shared" si="24"/>
        <v>356076</v>
      </c>
      <c r="F399" s="6" t="str">
        <f t="shared" si="27"/>
        <v>BEARISH</v>
      </c>
      <c r="G399" s="6" t="str">
        <f t="shared" si="26"/>
        <v>WEAK</v>
      </c>
      <c r="H399" s="6" t="str">
        <f t="shared" si="25"/>
        <v>BEARISH DIVERGENCE</v>
      </c>
    </row>
    <row r="400" spans="1:8" ht="13.5" x14ac:dyDescent="0.25">
      <c r="A400" s="3">
        <f>TITRES_STAT!B403</f>
        <v>42587</v>
      </c>
      <c r="B400" s="6">
        <f>TITRES_STAT!C403</f>
        <v>3.64</v>
      </c>
      <c r="C400" s="6">
        <f>TITRES_STAT!D403</f>
        <v>2.0283000000000002</v>
      </c>
      <c r="D400" s="6">
        <f>TITRES_STAT!E403</f>
        <v>0</v>
      </c>
      <c r="E400" s="2">
        <f t="shared" si="24"/>
        <v>356076</v>
      </c>
      <c r="F400" s="6" t="str">
        <f t="shared" si="27"/>
        <v>BULLISH</v>
      </c>
      <c r="G400" s="6" t="str">
        <f t="shared" si="26"/>
        <v>STRONG</v>
      </c>
      <c r="H400" s="6" t="str">
        <f t="shared" si="25"/>
        <v>CONFIRMED BULLISH</v>
      </c>
    </row>
    <row r="401" spans="1:8" ht="13.5" x14ac:dyDescent="0.25">
      <c r="A401" s="3">
        <f>TITRES_STAT!B404</f>
        <v>42590</v>
      </c>
      <c r="B401" s="6">
        <f>TITRES_STAT!C404</f>
        <v>3.6</v>
      </c>
      <c r="C401" s="6">
        <f>TITRES_STAT!D404</f>
        <v>2.0059999999999998</v>
      </c>
      <c r="D401" s="6">
        <f>TITRES_STAT!E404</f>
        <v>3268</v>
      </c>
      <c r="E401" s="2">
        <f t="shared" si="24"/>
        <v>352808</v>
      </c>
      <c r="F401" s="6" t="str">
        <f t="shared" si="27"/>
        <v>BULLISH</v>
      </c>
      <c r="G401" s="6" t="str">
        <f t="shared" si="26"/>
        <v>NEUTRAL</v>
      </c>
      <c r="H401" s="6" t="str">
        <f t="shared" si="25"/>
        <v>NEUTRAL</v>
      </c>
    </row>
    <row r="402" spans="1:8" ht="13.5" x14ac:dyDescent="0.25">
      <c r="A402" s="3">
        <f>TITRES_STAT!B405</f>
        <v>42591</v>
      </c>
      <c r="B402" s="6">
        <f>TITRES_STAT!C405</f>
        <v>3.59</v>
      </c>
      <c r="C402" s="6">
        <f>TITRES_STAT!D405</f>
        <v>2.0004</v>
      </c>
      <c r="D402" s="6">
        <f>TITRES_STAT!E405</f>
        <v>16965</v>
      </c>
      <c r="E402" s="2">
        <f t="shared" si="24"/>
        <v>335843</v>
      </c>
      <c r="F402" s="6" t="str">
        <f t="shared" si="27"/>
        <v>BEARISH</v>
      </c>
      <c r="G402" s="6" t="str">
        <f t="shared" si="26"/>
        <v>WEAK</v>
      </c>
      <c r="H402" s="6" t="str">
        <f t="shared" si="25"/>
        <v>CONFIRMED BEARISH</v>
      </c>
    </row>
    <row r="403" spans="1:8" ht="13.5" x14ac:dyDescent="0.25">
      <c r="A403" s="3">
        <f>TITRES_STAT!B406</f>
        <v>42592</v>
      </c>
      <c r="B403" s="6">
        <f>TITRES_STAT!C406</f>
        <v>3.6</v>
      </c>
      <c r="C403" s="6">
        <f>TITRES_STAT!D406</f>
        <v>2.0059999999999998</v>
      </c>
      <c r="D403" s="6">
        <f>TITRES_STAT!E406</f>
        <v>26552</v>
      </c>
      <c r="E403" s="2">
        <f t="shared" si="24"/>
        <v>362395</v>
      </c>
      <c r="F403" s="6" t="str">
        <f t="shared" si="27"/>
        <v>BULLISH</v>
      </c>
      <c r="G403" s="6" t="str">
        <f t="shared" si="26"/>
        <v>NEUTRAL</v>
      </c>
      <c r="H403" s="6" t="str">
        <f t="shared" si="25"/>
        <v>BULLISH DIVERGENCE</v>
      </c>
    </row>
    <row r="404" spans="1:8" ht="13.5" x14ac:dyDescent="0.25">
      <c r="A404" s="3">
        <f>TITRES_STAT!B407</f>
        <v>42593</v>
      </c>
      <c r="B404" s="6">
        <f>TITRES_STAT!C407</f>
        <v>3.6</v>
      </c>
      <c r="C404" s="6">
        <f>TITRES_STAT!D407</f>
        <v>2.0059999999999998</v>
      </c>
      <c r="D404" s="6">
        <f>TITRES_STAT!E407</f>
        <v>0</v>
      </c>
      <c r="E404" s="2">
        <f t="shared" si="24"/>
        <v>362395</v>
      </c>
      <c r="F404" s="6" t="str">
        <f t="shared" si="27"/>
        <v>BULLISH</v>
      </c>
      <c r="G404" s="6" t="str">
        <f t="shared" si="26"/>
        <v>NEUTRAL</v>
      </c>
      <c r="H404" s="6" t="str">
        <f t="shared" si="25"/>
        <v>BULLISH DIVERGENCE</v>
      </c>
    </row>
    <row r="405" spans="1:8" ht="13.5" x14ac:dyDescent="0.25">
      <c r="A405" s="3">
        <f>TITRES_STAT!B408</f>
        <v>42594</v>
      </c>
      <c r="B405" s="6">
        <f>TITRES_STAT!C408</f>
        <v>3.6</v>
      </c>
      <c r="C405" s="6">
        <f>TITRES_STAT!D408</f>
        <v>2.0059999999999998</v>
      </c>
      <c r="D405" s="6">
        <f>TITRES_STAT!E408</f>
        <v>0</v>
      </c>
      <c r="E405" s="2">
        <f t="shared" si="24"/>
        <v>362395</v>
      </c>
      <c r="F405" s="6" t="str">
        <f t="shared" si="27"/>
        <v>BULLISH</v>
      </c>
      <c r="G405" s="6" t="str">
        <f t="shared" si="26"/>
        <v>NEUTRAL</v>
      </c>
      <c r="H405" s="6" t="str">
        <f t="shared" si="25"/>
        <v>BULLISH DIVERGENCE</v>
      </c>
    </row>
    <row r="406" spans="1:8" ht="13.5" x14ac:dyDescent="0.25">
      <c r="A406" s="3">
        <f>TITRES_STAT!B409</f>
        <v>42597</v>
      </c>
      <c r="B406" s="6">
        <f>TITRES_STAT!C409</f>
        <v>3.55</v>
      </c>
      <c r="C406" s="6">
        <f>TITRES_STAT!D409</f>
        <v>1.9781</v>
      </c>
      <c r="D406" s="6">
        <f>TITRES_STAT!E409</f>
        <v>3464</v>
      </c>
      <c r="E406" s="2">
        <f t="shared" si="24"/>
        <v>358931</v>
      </c>
      <c r="F406" s="6" t="str">
        <f t="shared" si="27"/>
        <v>BULLISH</v>
      </c>
      <c r="G406" s="6" t="str">
        <f t="shared" si="26"/>
        <v>NEUTRAL</v>
      </c>
      <c r="H406" s="6" t="str">
        <f t="shared" si="25"/>
        <v>BULLISH DIVERGENCE</v>
      </c>
    </row>
    <row r="407" spans="1:8" ht="13.5" x14ac:dyDescent="0.25">
      <c r="A407" s="3">
        <f>TITRES_STAT!B410</f>
        <v>42598</v>
      </c>
      <c r="B407" s="6">
        <f>TITRES_STAT!C410</f>
        <v>3.6</v>
      </c>
      <c r="C407" s="6">
        <f>TITRES_STAT!D410</f>
        <v>2.0059999999999998</v>
      </c>
      <c r="D407" s="6">
        <f>TITRES_STAT!E410</f>
        <v>1</v>
      </c>
      <c r="E407" s="2">
        <f t="shared" si="24"/>
        <v>358932</v>
      </c>
      <c r="F407" s="6" t="str">
        <f t="shared" si="27"/>
        <v>BULLISH</v>
      </c>
      <c r="G407" s="6" t="str">
        <f t="shared" si="26"/>
        <v>STRONG</v>
      </c>
      <c r="H407" s="6" t="str">
        <f t="shared" si="25"/>
        <v>CONFIRMED BULLISH</v>
      </c>
    </row>
    <row r="408" spans="1:8" ht="13.5" x14ac:dyDescent="0.25">
      <c r="A408" s="3">
        <f>TITRES_STAT!B411</f>
        <v>42599</v>
      </c>
      <c r="B408" s="6">
        <f>TITRES_STAT!C411</f>
        <v>3.6</v>
      </c>
      <c r="C408" s="6">
        <f>TITRES_STAT!D411</f>
        <v>2.0059999999999998</v>
      </c>
      <c r="D408" s="6">
        <f>TITRES_STAT!E411</f>
        <v>2476</v>
      </c>
      <c r="E408" s="2">
        <f t="shared" si="24"/>
        <v>358932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NEUTRAL</v>
      </c>
    </row>
    <row r="409" spans="1:8" ht="13.5" x14ac:dyDescent="0.25">
      <c r="A409" s="3">
        <f>TITRES_STAT!B412</f>
        <v>42600</v>
      </c>
      <c r="B409" s="6">
        <f>TITRES_STAT!C412</f>
        <v>3.6</v>
      </c>
      <c r="C409" s="6">
        <f>TITRES_STAT!D412</f>
        <v>2.0059999999999998</v>
      </c>
      <c r="D409" s="6">
        <f>TITRES_STAT!E412</f>
        <v>0</v>
      </c>
      <c r="E409" s="2">
        <f t="shared" si="24"/>
        <v>358932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NEUTRAL</v>
      </c>
    </row>
    <row r="410" spans="1:8" ht="13.5" x14ac:dyDescent="0.25">
      <c r="A410" s="3">
        <f>TITRES_STAT!B413</f>
        <v>42601</v>
      </c>
      <c r="B410" s="6">
        <f>TITRES_STAT!C413</f>
        <v>3.5</v>
      </c>
      <c r="C410" s="6">
        <f>TITRES_STAT!D413</f>
        <v>1.9502999999999999</v>
      </c>
      <c r="D410" s="6">
        <f>TITRES_STAT!E413</f>
        <v>50</v>
      </c>
      <c r="E410" s="2">
        <f t="shared" si="24"/>
        <v>358882</v>
      </c>
      <c r="F410" s="6" t="str">
        <f t="shared" si="27"/>
        <v>BEARISH</v>
      </c>
      <c r="G410" s="6" t="str">
        <f t="shared" si="26"/>
        <v>NEUTRAL</v>
      </c>
      <c r="H410" s="6" t="str">
        <f t="shared" si="25"/>
        <v>CONFIRMED BEARISH</v>
      </c>
    </row>
    <row r="411" spans="1:8" ht="13.5" x14ac:dyDescent="0.25">
      <c r="A411" s="3">
        <f>TITRES_STAT!B414</f>
        <v>42604</v>
      </c>
      <c r="B411" s="6">
        <f>TITRES_STAT!C414</f>
        <v>3.6</v>
      </c>
      <c r="C411" s="6">
        <f>TITRES_STAT!D414</f>
        <v>2.0059999999999998</v>
      </c>
      <c r="D411" s="6">
        <f>TITRES_STAT!E414</f>
        <v>1</v>
      </c>
      <c r="E411" s="2">
        <f t="shared" si="24"/>
        <v>358883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BEARISH DIVERGENCE</v>
      </c>
    </row>
    <row r="412" spans="1:8" ht="13.5" x14ac:dyDescent="0.25">
      <c r="A412" s="3">
        <f>TITRES_STAT!B415</f>
        <v>42605</v>
      </c>
      <c r="B412" s="6">
        <f>TITRES_STAT!C415</f>
        <v>3.5</v>
      </c>
      <c r="C412" s="6">
        <f>TITRES_STAT!D415</f>
        <v>1.9502999999999999</v>
      </c>
      <c r="D412" s="6">
        <f>TITRES_STAT!E415</f>
        <v>4958</v>
      </c>
      <c r="E412" s="2">
        <f t="shared" si="24"/>
        <v>353925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3.59</v>
      </c>
      <c r="C413" s="6">
        <f>TITRES_STAT!D416</f>
        <v>2.0004</v>
      </c>
      <c r="D413" s="6">
        <f>TITRES_STAT!E416</f>
        <v>1</v>
      </c>
      <c r="E413" s="2">
        <f t="shared" si="24"/>
        <v>353926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3.58</v>
      </c>
      <c r="C414" s="6">
        <f>TITRES_STAT!D417</f>
        <v>1.9948999999999999</v>
      </c>
      <c r="D414" s="6">
        <f>TITRES_STAT!E417</f>
        <v>20005</v>
      </c>
      <c r="E414" s="2">
        <f t="shared" si="24"/>
        <v>333921</v>
      </c>
      <c r="F414" s="6" t="str">
        <f t="shared" si="27"/>
        <v>BEARISH</v>
      </c>
      <c r="G414" s="6" t="str">
        <f t="shared" si="26"/>
        <v>WEAK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3.6</v>
      </c>
      <c r="C415" s="6">
        <f>TITRES_STAT!D418</f>
        <v>2.0059999999999998</v>
      </c>
      <c r="D415" s="6">
        <f>TITRES_STAT!E418</f>
        <v>8653</v>
      </c>
      <c r="E415" s="2">
        <f t="shared" si="24"/>
        <v>342574</v>
      </c>
      <c r="F415" s="6" t="str">
        <f t="shared" si="27"/>
        <v>BEARISH</v>
      </c>
      <c r="G415" s="6" t="str">
        <f t="shared" si="26"/>
        <v>WEAK</v>
      </c>
      <c r="H415" s="6" t="str">
        <f t="shared" si="25"/>
        <v>BEARISH DIVERGENCE</v>
      </c>
    </row>
    <row r="416" spans="1:8" ht="13.5" x14ac:dyDescent="0.25">
      <c r="A416" s="3">
        <f>TITRES_STAT!B419</f>
        <v>42611</v>
      </c>
      <c r="B416" s="6">
        <f>TITRES_STAT!C419</f>
        <v>3.6</v>
      </c>
      <c r="C416" s="6">
        <f>TITRES_STAT!D419</f>
        <v>2.0059999999999998</v>
      </c>
      <c r="D416" s="6">
        <f>TITRES_STAT!E419</f>
        <v>79</v>
      </c>
      <c r="E416" s="2">
        <f t="shared" si="24"/>
        <v>342574</v>
      </c>
      <c r="F416" s="6" t="str">
        <f t="shared" si="27"/>
        <v>BEARISH</v>
      </c>
      <c r="G416" s="6" t="str">
        <f t="shared" si="26"/>
        <v>WEAK</v>
      </c>
      <c r="H416" s="6" t="str">
        <f t="shared" si="25"/>
        <v>NEUTRAL</v>
      </c>
    </row>
    <row r="417" spans="1:8" ht="13.5" x14ac:dyDescent="0.25">
      <c r="A417" s="3">
        <f>TITRES_STAT!B420</f>
        <v>42612</v>
      </c>
      <c r="B417" s="6">
        <f>TITRES_STAT!C420</f>
        <v>3.6</v>
      </c>
      <c r="C417" s="6">
        <f>TITRES_STAT!D420</f>
        <v>2.0059999999999998</v>
      </c>
      <c r="D417" s="6">
        <f>TITRES_STAT!E420</f>
        <v>2145</v>
      </c>
      <c r="E417" s="2">
        <f t="shared" si="24"/>
        <v>342574</v>
      </c>
      <c r="F417" s="6" t="str">
        <f t="shared" si="27"/>
        <v>BEARISH</v>
      </c>
      <c r="G417" s="6" t="str">
        <f t="shared" si="26"/>
        <v>WEAK</v>
      </c>
      <c r="H417" s="6" t="str">
        <f t="shared" si="25"/>
        <v>BEARISH DIVERGENCE</v>
      </c>
    </row>
    <row r="418" spans="1:8" ht="13.5" x14ac:dyDescent="0.25">
      <c r="A418" s="3">
        <f>TITRES_STAT!B421</f>
        <v>42613</v>
      </c>
      <c r="B418" s="6">
        <f>TITRES_STAT!C421</f>
        <v>3.59</v>
      </c>
      <c r="C418" s="6">
        <f>TITRES_STAT!D421</f>
        <v>2.0004</v>
      </c>
      <c r="D418" s="6">
        <f>TITRES_STAT!E421</f>
        <v>3554</v>
      </c>
      <c r="E418" s="2">
        <f t="shared" si="24"/>
        <v>339020</v>
      </c>
      <c r="F418" s="6" t="str">
        <f t="shared" si="27"/>
        <v>BEARISH</v>
      </c>
      <c r="G418" s="6" t="str">
        <f t="shared" si="26"/>
        <v>WEAK</v>
      </c>
      <c r="H418" s="6" t="str">
        <f t="shared" si="25"/>
        <v>NEUTRAL</v>
      </c>
    </row>
    <row r="419" spans="1:8" ht="13.5" x14ac:dyDescent="0.25">
      <c r="A419" s="3">
        <f>TITRES_STAT!B422</f>
        <v>42614</v>
      </c>
      <c r="B419" s="6">
        <f>TITRES_STAT!C422</f>
        <v>3.49</v>
      </c>
      <c r="C419" s="6">
        <f>TITRES_STAT!D422</f>
        <v>1.9447000000000001</v>
      </c>
      <c r="D419" s="6">
        <f>TITRES_STAT!E422</f>
        <v>4</v>
      </c>
      <c r="E419" s="2">
        <f t="shared" si="24"/>
        <v>339016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BULLISH DIVERGENCE</v>
      </c>
    </row>
    <row r="420" spans="1:8" ht="13.5" x14ac:dyDescent="0.25">
      <c r="A420" s="3">
        <f>TITRES_STAT!B423</f>
        <v>42615</v>
      </c>
      <c r="B420" s="6">
        <f>TITRES_STAT!C423</f>
        <v>3.58</v>
      </c>
      <c r="C420" s="6">
        <f>TITRES_STAT!D423</f>
        <v>1.9948999999999999</v>
      </c>
      <c r="D420" s="6">
        <f>TITRES_STAT!E423</f>
        <v>200353</v>
      </c>
      <c r="E420" s="2">
        <f t="shared" si="24"/>
        <v>539369</v>
      </c>
      <c r="F420" s="6" t="str">
        <f t="shared" si="27"/>
        <v>BULLISH</v>
      </c>
      <c r="G420" s="6" t="str">
        <f t="shared" si="26"/>
        <v>STRONG</v>
      </c>
      <c r="H420" s="6" t="str">
        <f t="shared" si="25"/>
        <v>BULLISH DIVERGENCE</v>
      </c>
    </row>
    <row r="421" spans="1:8" ht="13.5" x14ac:dyDescent="0.25">
      <c r="A421" s="3">
        <f>TITRES_STAT!B424</f>
        <v>42618</v>
      </c>
      <c r="B421" s="6">
        <f>TITRES_STAT!C424</f>
        <v>3.61</v>
      </c>
      <c r="C421" s="6">
        <f>TITRES_STAT!D424</f>
        <v>2.0116000000000001</v>
      </c>
      <c r="D421" s="6">
        <f>TITRES_STAT!E424</f>
        <v>2573</v>
      </c>
      <c r="E421" s="2">
        <f t="shared" si="24"/>
        <v>541942</v>
      </c>
      <c r="F421" s="6" t="str">
        <f t="shared" si="27"/>
        <v>BULLISH</v>
      </c>
      <c r="G421" s="6" t="str">
        <f t="shared" si="26"/>
        <v>STRONG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3.61</v>
      </c>
      <c r="C422" s="6">
        <f>TITRES_STAT!D425</f>
        <v>2.0116000000000001</v>
      </c>
      <c r="D422" s="6">
        <f>TITRES_STAT!E425</f>
        <v>26373</v>
      </c>
      <c r="E422" s="2">
        <f t="shared" si="24"/>
        <v>541942</v>
      </c>
      <c r="F422" s="6" t="str">
        <f t="shared" si="27"/>
        <v>BULLISH</v>
      </c>
      <c r="G422" s="6" t="str">
        <f t="shared" si="26"/>
        <v>STRONG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3.61</v>
      </c>
      <c r="C423" s="6">
        <f>TITRES_STAT!D426</f>
        <v>2.0116000000000001</v>
      </c>
      <c r="D423" s="6">
        <f>TITRES_STAT!E426</f>
        <v>7666</v>
      </c>
      <c r="E423" s="2">
        <f t="shared" si="24"/>
        <v>541942</v>
      </c>
      <c r="F423" s="6" t="str">
        <f t="shared" si="27"/>
        <v>BULLISH</v>
      </c>
      <c r="G423" s="6" t="str">
        <f t="shared" si="26"/>
        <v>STRONG</v>
      </c>
      <c r="H423" s="6" t="str">
        <f t="shared" si="25"/>
        <v>CONFIRMED BULLISH</v>
      </c>
    </row>
    <row r="424" spans="1:8" ht="13.5" x14ac:dyDescent="0.25">
      <c r="A424" s="3">
        <f>TITRES_STAT!B427</f>
        <v>42621</v>
      </c>
      <c r="B424" s="6">
        <f>TITRES_STAT!C427</f>
        <v>3.69</v>
      </c>
      <c r="C424" s="6">
        <f>TITRES_STAT!D427</f>
        <v>2.0562</v>
      </c>
      <c r="D424" s="6">
        <f>TITRES_STAT!E427</f>
        <v>59718</v>
      </c>
      <c r="E424" s="2">
        <f t="shared" si="24"/>
        <v>601660</v>
      </c>
      <c r="F424" s="6" t="str">
        <f t="shared" si="27"/>
        <v>BULLISH</v>
      </c>
      <c r="G424" s="6" t="str">
        <f t="shared" si="26"/>
        <v>STRONG</v>
      </c>
      <c r="H424" s="6" t="str">
        <f t="shared" si="25"/>
        <v>CONFIRMED BULLISH</v>
      </c>
    </row>
    <row r="425" spans="1:8" ht="13.5" x14ac:dyDescent="0.25">
      <c r="A425" s="3">
        <f>TITRES_STAT!B428</f>
        <v>42622</v>
      </c>
      <c r="B425" s="6">
        <f>TITRES_STAT!C428</f>
        <v>3.78</v>
      </c>
      <c r="C425" s="6">
        <f>TITRES_STAT!D428</f>
        <v>2.1063000000000001</v>
      </c>
      <c r="D425" s="6">
        <f>TITRES_STAT!E428</f>
        <v>7006</v>
      </c>
      <c r="E425" s="2">
        <f t="shared" si="24"/>
        <v>608666</v>
      </c>
      <c r="F425" s="6" t="str">
        <f t="shared" si="27"/>
        <v>BULLISH</v>
      </c>
      <c r="G425" s="6" t="str">
        <f t="shared" si="26"/>
        <v>STRONG</v>
      </c>
      <c r="H425" s="6" t="str">
        <f t="shared" si="25"/>
        <v>CONFIRMED BULLISH</v>
      </c>
    </row>
    <row r="426" spans="1:8" ht="13.5" x14ac:dyDescent="0.25">
      <c r="A426" s="3">
        <f>TITRES_STAT!B429</f>
        <v>42627</v>
      </c>
      <c r="B426" s="6">
        <f>TITRES_STAT!C429</f>
        <v>3.78</v>
      </c>
      <c r="C426" s="6">
        <f>TITRES_STAT!D429</f>
        <v>2.1063000000000001</v>
      </c>
      <c r="D426" s="6">
        <f>TITRES_STAT!E429</f>
        <v>7006</v>
      </c>
      <c r="E426" s="2">
        <f t="shared" si="24"/>
        <v>608666</v>
      </c>
      <c r="F426" s="6" t="str">
        <f t="shared" si="27"/>
        <v>BULLISH</v>
      </c>
      <c r="G426" s="6" t="str">
        <f t="shared" si="26"/>
        <v>STRONG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3.78</v>
      </c>
      <c r="C427" s="6">
        <f>TITRES_STAT!D430</f>
        <v>2.1063000000000001</v>
      </c>
      <c r="D427" s="6">
        <f>TITRES_STAT!E430</f>
        <v>8103</v>
      </c>
      <c r="E427" s="2">
        <f t="shared" si="24"/>
        <v>608666</v>
      </c>
      <c r="F427" s="6" t="str">
        <f t="shared" si="27"/>
        <v>BULLISH</v>
      </c>
      <c r="G427" s="6" t="str">
        <f t="shared" si="26"/>
        <v>STRONG</v>
      </c>
      <c r="H427" s="6" t="str">
        <f t="shared" si="25"/>
        <v>CONFIRMED BULLISH</v>
      </c>
    </row>
    <row r="428" spans="1:8" ht="13.5" x14ac:dyDescent="0.25">
      <c r="A428" s="3">
        <f>TITRES_STAT!B431</f>
        <v>42629</v>
      </c>
      <c r="B428" s="6">
        <f>TITRES_STAT!C431</f>
        <v>3.79</v>
      </c>
      <c r="C428" s="6">
        <f>TITRES_STAT!D431</f>
        <v>2.1118999999999999</v>
      </c>
      <c r="D428" s="6">
        <f>TITRES_STAT!E431</f>
        <v>63</v>
      </c>
      <c r="E428" s="2">
        <f t="shared" si="24"/>
        <v>608729</v>
      </c>
      <c r="F428" s="6" t="str">
        <f t="shared" si="27"/>
        <v>BULLISH</v>
      </c>
      <c r="G428" s="6" t="str">
        <f t="shared" si="26"/>
        <v>STRONG</v>
      </c>
      <c r="H428" s="6" t="str">
        <f t="shared" si="25"/>
        <v>CONFIRMED BULLISH</v>
      </c>
    </row>
    <row r="429" spans="1:8" ht="13.5" x14ac:dyDescent="0.25">
      <c r="A429" s="3">
        <f>TITRES_STAT!B432</f>
        <v>42632</v>
      </c>
      <c r="B429" s="6">
        <f>TITRES_STAT!C432</f>
        <v>3.76</v>
      </c>
      <c r="C429" s="6">
        <f>TITRES_STAT!D432</f>
        <v>2.0952000000000002</v>
      </c>
      <c r="D429" s="6">
        <f>TITRES_STAT!E432</f>
        <v>16438</v>
      </c>
      <c r="E429" s="2">
        <f t="shared" si="24"/>
        <v>592291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BEARISH DIVERGENCE</v>
      </c>
    </row>
    <row r="430" spans="1:8" ht="13.5" x14ac:dyDescent="0.25">
      <c r="A430" s="3">
        <f>TITRES_STAT!B433</f>
        <v>42633</v>
      </c>
      <c r="B430" s="6">
        <f>TITRES_STAT!C433</f>
        <v>3.76</v>
      </c>
      <c r="C430" s="6">
        <f>TITRES_STAT!D433</f>
        <v>2.0952000000000002</v>
      </c>
      <c r="D430" s="6">
        <f>TITRES_STAT!E433</f>
        <v>50</v>
      </c>
      <c r="E430" s="2">
        <f t="shared" si="24"/>
        <v>592291</v>
      </c>
      <c r="F430" s="6" t="str">
        <f t="shared" si="27"/>
        <v>BEARISH</v>
      </c>
      <c r="G430" s="6" t="str">
        <f t="shared" si="26"/>
        <v>WEAK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3.65</v>
      </c>
      <c r="C431" s="6">
        <f>TITRES_STAT!D434</f>
        <v>2.0339</v>
      </c>
      <c r="D431" s="6">
        <f>TITRES_STAT!E434</f>
        <v>1300</v>
      </c>
      <c r="E431" s="2">
        <f t="shared" si="24"/>
        <v>590991</v>
      </c>
      <c r="F431" s="6" t="str">
        <f t="shared" si="27"/>
        <v>BEARISH</v>
      </c>
      <c r="G431" s="6" t="str">
        <f t="shared" si="26"/>
        <v>WEAK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3.7</v>
      </c>
      <c r="C432" s="6">
        <f>TITRES_STAT!D435</f>
        <v>2.0617000000000001</v>
      </c>
      <c r="D432" s="6">
        <f>TITRES_STAT!E435</f>
        <v>3659</v>
      </c>
      <c r="E432" s="2">
        <f t="shared" si="24"/>
        <v>594650</v>
      </c>
      <c r="F432" s="6" t="str">
        <f t="shared" si="27"/>
        <v>BEARISH</v>
      </c>
      <c r="G432" s="6" t="str">
        <f t="shared" si="26"/>
        <v>WEAK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3.67</v>
      </c>
      <c r="C433" s="6">
        <f>TITRES_STAT!D436</f>
        <v>2.0449999999999999</v>
      </c>
      <c r="D433" s="6">
        <f>TITRES_STAT!E436</f>
        <v>24314</v>
      </c>
      <c r="E433" s="2">
        <f t="shared" si="24"/>
        <v>570336</v>
      </c>
      <c r="F433" s="6" t="str">
        <f t="shared" si="27"/>
        <v>BEARISH</v>
      </c>
      <c r="G433" s="6" t="str">
        <f t="shared" si="26"/>
        <v>WEAK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3.68</v>
      </c>
      <c r="C434" s="6">
        <f>TITRES_STAT!D437</f>
        <v>2.0506000000000002</v>
      </c>
      <c r="D434" s="6">
        <f>TITRES_STAT!E437</f>
        <v>7457</v>
      </c>
      <c r="E434" s="2">
        <f t="shared" si="24"/>
        <v>577793</v>
      </c>
      <c r="F434" s="6" t="str">
        <f t="shared" si="27"/>
        <v>BEARISH</v>
      </c>
      <c r="G434" s="6" t="str">
        <f t="shared" si="26"/>
        <v>WEAK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3.7</v>
      </c>
      <c r="C435" s="6">
        <f>TITRES_STAT!D438</f>
        <v>2.0617000000000001</v>
      </c>
      <c r="D435" s="6">
        <f>TITRES_STAT!E438</f>
        <v>8291</v>
      </c>
      <c r="E435" s="2">
        <f t="shared" si="24"/>
        <v>586084</v>
      </c>
      <c r="F435" s="6" t="str">
        <f t="shared" si="27"/>
        <v>BEARISH</v>
      </c>
      <c r="G435" s="6" t="str">
        <f t="shared" si="26"/>
        <v>NEUTRAL</v>
      </c>
      <c r="H435" s="6" t="str">
        <f t="shared" si="25"/>
        <v>CONFIRMED BEARISH</v>
      </c>
    </row>
    <row r="436" spans="1:8" ht="13.5" x14ac:dyDescent="0.25">
      <c r="A436" s="3">
        <f>TITRES_STAT!B439</f>
        <v>42641</v>
      </c>
      <c r="B436" s="6">
        <f>TITRES_STAT!C439</f>
        <v>3.7</v>
      </c>
      <c r="C436" s="6">
        <f>TITRES_STAT!D439</f>
        <v>2.0617000000000001</v>
      </c>
      <c r="D436" s="6">
        <f>TITRES_STAT!E439</f>
        <v>0</v>
      </c>
      <c r="E436" s="2">
        <f t="shared" si="24"/>
        <v>586084</v>
      </c>
      <c r="F436" s="6" t="str">
        <f t="shared" si="27"/>
        <v>BEARISH</v>
      </c>
      <c r="G436" s="6" t="str">
        <f t="shared" si="26"/>
        <v>NEUTRAL</v>
      </c>
      <c r="H436" s="6" t="str">
        <f t="shared" si="25"/>
        <v>BEARISH DIVERGENCE</v>
      </c>
    </row>
    <row r="437" spans="1:8" ht="13.5" x14ac:dyDescent="0.25">
      <c r="A437" s="3">
        <f>TITRES_STAT!B440</f>
        <v>42642</v>
      </c>
      <c r="B437" s="6">
        <f>TITRES_STAT!C440</f>
        <v>3.61</v>
      </c>
      <c r="C437" s="6">
        <f>TITRES_STAT!D440</f>
        <v>2.0116000000000001</v>
      </c>
      <c r="D437" s="6">
        <f>TITRES_STAT!E440</f>
        <v>964</v>
      </c>
      <c r="E437" s="2">
        <f t="shared" si="24"/>
        <v>585120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3.61</v>
      </c>
      <c r="C438" s="6">
        <f>TITRES_STAT!D441</f>
        <v>2.0116000000000001</v>
      </c>
      <c r="D438" s="6">
        <f>TITRES_STAT!E441</f>
        <v>3924</v>
      </c>
      <c r="E438" s="2">
        <f t="shared" si="24"/>
        <v>585120</v>
      </c>
      <c r="F438" s="6" t="str">
        <f t="shared" si="27"/>
        <v>BULLISH</v>
      </c>
      <c r="G438" s="6" t="str">
        <f t="shared" si="26"/>
        <v>STRONG</v>
      </c>
      <c r="H438" s="6" t="str">
        <f t="shared" si="25"/>
        <v>BULLISH DIVERGENCE</v>
      </c>
    </row>
    <row r="439" spans="1:8" ht="13.5" x14ac:dyDescent="0.25">
      <c r="A439" s="3">
        <f>TITRES_STAT!B442</f>
        <v>42647</v>
      </c>
      <c r="B439" s="6">
        <f>TITRES_STAT!C442</f>
        <v>3.62</v>
      </c>
      <c r="C439" s="6">
        <f>TITRES_STAT!D442</f>
        <v>2.0171999999999999</v>
      </c>
      <c r="D439" s="6">
        <f>TITRES_STAT!E442</f>
        <v>1119</v>
      </c>
      <c r="E439" s="2">
        <f t="shared" si="24"/>
        <v>586239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BULLISH DIVERGENCE</v>
      </c>
    </row>
    <row r="440" spans="1:8" ht="13.5" x14ac:dyDescent="0.25">
      <c r="A440" s="3">
        <f>TITRES_STAT!B443</f>
        <v>42648</v>
      </c>
      <c r="B440" s="6">
        <f>TITRES_STAT!C443</f>
        <v>3.65</v>
      </c>
      <c r="C440" s="6">
        <f>TITRES_STAT!D443</f>
        <v>2.0339</v>
      </c>
      <c r="D440" s="6">
        <f>TITRES_STAT!E443</f>
        <v>8303</v>
      </c>
      <c r="E440" s="2">
        <f t="shared" si="24"/>
        <v>594542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BULLISH DIVERGENCE</v>
      </c>
    </row>
    <row r="441" spans="1:8" ht="13.5" x14ac:dyDescent="0.25">
      <c r="A441" s="3">
        <f>TITRES_STAT!B444</f>
        <v>42649</v>
      </c>
      <c r="B441" s="6">
        <f>TITRES_STAT!C444</f>
        <v>3.61</v>
      </c>
      <c r="C441" s="6">
        <f>TITRES_STAT!D444</f>
        <v>2.0116000000000001</v>
      </c>
      <c r="D441" s="6">
        <f>TITRES_STAT!E444</f>
        <v>3863</v>
      </c>
      <c r="E441" s="2">
        <f t="shared" si="24"/>
        <v>590679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BULLISH DIVERGENCE</v>
      </c>
    </row>
    <row r="442" spans="1:8" ht="13.5" x14ac:dyDescent="0.25">
      <c r="A442" s="3">
        <f>TITRES_STAT!B445</f>
        <v>42650</v>
      </c>
      <c r="B442" s="6">
        <f>TITRES_STAT!C445</f>
        <v>3.62</v>
      </c>
      <c r="C442" s="6">
        <f>TITRES_STAT!D445</f>
        <v>2.0171999999999999</v>
      </c>
      <c r="D442" s="6">
        <f>TITRES_STAT!E445</f>
        <v>2955</v>
      </c>
      <c r="E442" s="2">
        <f t="shared" si="24"/>
        <v>593634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3.72</v>
      </c>
      <c r="C443" s="6">
        <f>TITRES_STAT!D446</f>
        <v>2.0729000000000002</v>
      </c>
      <c r="D443" s="6">
        <f>TITRES_STAT!E446</f>
        <v>100338</v>
      </c>
      <c r="E443" s="2">
        <f t="shared" si="24"/>
        <v>693972</v>
      </c>
      <c r="F443" s="6" t="str">
        <f t="shared" si="27"/>
        <v>BULLISH</v>
      </c>
      <c r="G443" s="6" t="str">
        <f t="shared" si="26"/>
        <v>STRONG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3.8</v>
      </c>
      <c r="C444" s="6">
        <f>TITRES_STAT!D447</f>
        <v>2.1175000000000002</v>
      </c>
      <c r="D444" s="6">
        <f>TITRES_STAT!E447</f>
        <v>70889</v>
      </c>
      <c r="E444" s="2">
        <f t="shared" si="24"/>
        <v>764861</v>
      </c>
      <c r="F444" s="6" t="str">
        <f t="shared" si="27"/>
        <v>BULLISH</v>
      </c>
      <c r="G444" s="6" t="str">
        <f t="shared" si="26"/>
        <v>STRONG</v>
      </c>
      <c r="H444" s="6" t="str">
        <f t="shared" si="25"/>
        <v>CONFIRMED BULLISH</v>
      </c>
    </row>
    <row r="445" spans="1:8" ht="13.5" x14ac:dyDescent="0.25">
      <c r="A445" s="3">
        <f>TITRES_STAT!B448</f>
        <v>42655</v>
      </c>
      <c r="B445" s="6">
        <f>TITRES_STAT!C448</f>
        <v>3.93</v>
      </c>
      <c r="C445" s="6">
        <f>TITRES_STAT!D448</f>
        <v>2.1899000000000002</v>
      </c>
      <c r="D445" s="6">
        <f>TITRES_STAT!E448</f>
        <v>221339</v>
      </c>
      <c r="E445" s="2">
        <f t="shared" si="24"/>
        <v>986200</v>
      </c>
      <c r="F445" s="6" t="str">
        <f t="shared" si="27"/>
        <v>BULLISH</v>
      </c>
      <c r="G445" s="6" t="str">
        <f t="shared" si="26"/>
        <v>STRONG</v>
      </c>
      <c r="H445" s="6" t="str">
        <f t="shared" si="25"/>
        <v>CONFIRMED BULLISH</v>
      </c>
    </row>
    <row r="446" spans="1:8" ht="13.5" x14ac:dyDescent="0.25">
      <c r="A446" s="3">
        <f>TITRES_STAT!B449</f>
        <v>42656</v>
      </c>
      <c r="B446" s="6">
        <f>TITRES_STAT!C449</f>
        <v>3.86</v>
      </c>
      <c r="C446" s="6">
        <f>TITRES_STAT!D449</f>
        <v>2.1509</v>
      </c>
      <c r="D446" s="6">
        <f>TITRES_STAT!E449</f>
        <v>97210</v>
      </c>
      <c r="E446" s="2">
        <f t="shared" si="24"/>
        <v>888990</v>
      </c>
      <c r="F446" s="6" t="str">
        <f t="shared" si="27"/>
        <v>BULLISH</v>
      </c>
      <c r="G446" s="6" t="str">
        <f t="shared" si="26"/>
        <v>STRONG</v>
      </c>
      <c r="H446" s="6" t="str">
        <f t="shared" si="25"/>
        <v>CONFIRMED BULLISH</v>
      </c>
    </row>
    <row r="447" spans="1:8" ht="13.5" x14ac:dyDescent="0.25">
      <c r="A447" s="3">
        <f>TITRES_STAT!B450</f>
        <v>42657</v>
      </c>
      <c r="B447" s="6">
        <f>TITRES_STAT!C450</f>
        <v>3.85</v>
      </c>
      <c r="C447" s="6">
        <f>TITRES_STAT!D450</f>
        <v>2.1453000000000002</v>
      </c>
      <c r="D447" s="6">
        <f>TITRES_STAT!E450</f>
        <v>31424</v>
      </c>
      <c r="E447" s="2">
        <f t="shared" si="24"/>
        <v>857566</v>
      </c>
      <c r="F447" s="6" t="str">
        <f t="shared" si="27"/>
        <v>BULLISH</v>
      </c>
      <c r="G447" s="6" t="str">
        <f t="shared" si="26"/>
        <v>STRONG</v>
      </c>
      <c r="H447" s="6" t="str">
        <f t="shared" si="25"/>
        <v>CONFIRMED BULLISH</v>
      </c>
    </row>
    <row r="448" spans="1:8" ht="13.5" x14ac:dyDescent="0.25">
      <c r="A448" s="3">
        <f>TITRES_STAT!B451</f>
        <v>42660</v>
      </c>
      <c r="B448" s="6">
        <f>TITRES_STAT!C451</f>
        <v>3.76</v>
      </c>
      <c r="C448" s="6">
        <f>TITRES_STAT!D451</f>
        <v>2.0952000000000002</v>
      </c>
      <c r="D448" s="6">
        <f>TITRES_STAT!E451</f>
        <v>23484</v>
      </c>
      <c r="E448" s="2">
        <f t="shared" si="24"/>
        <v>834082</v>
      </c>
      <c r="F448" s="6" t="str">
        <f t="shared" si="27"/>
        <v>BULLISH</v>
      </c>
      <c r="G448" s="6" t="str">
        <f t="shared" si="26"/>
        <v>STRONG</v>
      </c>
      <c r="H448" s="6" t="str">
        <f t="shared" si="25"/>
        <v>CONFIRMED BULLISH</v>
      </c>
    </row>
    <row r="449" spans="1:8" ht="13.5" x14ac:dyDescent="0.25">
      <c r="A449" s="3">
        <f>TITRES_STAT!B452</f>
        <v>42661</v>
      </c>
      <c r="B449" s="6">
        <f>TITRES_STAT!C452</f>
        <v>3.79</v>
      </c>
      <c r="C449" s="6">
        <f>TITRES_STAT!D452</f>
        <v>2.1118999999999999</v>
      </c>
      <c r="D449" s="6">
        <f>TITRES_STAT!E452</f>
        <v>2502</v>
      </c>
      <c r="E449" s="2">
        <f t="shared" si="24"/>
        <v>836584</v>
      </c>
      <c r="F449" s="6" t="str">
        <f t="shared" si="27"/>
        <v>BULLISH</v>
      </c>
      <c r="G449" s="6" t="str">
        <f t="shared" si="26"/>
        <v>STRONG</v>
      </c>
      <c r="H449" s="6" t="str">
        <f t="shared" si="25"/>
        <v>BULLISH DIVERGENCE</v>
      </c>
    </row>
    <row r="450" spans="1:8" ht="13.5" x14ac:dyDescent="0.25">
      <c r="A450" s="3">
        <f>TITRES_STAT!B453</f>
        <v>42662</v>
      </c>
      <c r="B450" s="6">
        <f>TITRES_STAT!C453</f>
        <v>3.85</v>
      </c>
      <c r="C450" s="6">
        <f>TITRES_STAT!D453</f>
        <v>2.1453000000000002</v>
      </c>
      <c r="D450" s="6">
        <f>TITRES_STAT!E453</f>
        <v>17181</v>
      </c>
      <c r="E450" s="2">
        <f t="shared" si="24"/>
        <v>853765</v>
      </c>
      <c r="F450" s="6" t="str">
        <f t="shared" si="27"/>
        <v>BEARISH</v>
      </c>
      <c r="G450" s="6" t="str">
        <f t="shared" si="26"/>
        <v>WEAK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3.91</v>
      </c>
      <c r="C451" s="6">
        <f>TITRES_STAT!D454</f>
        <v>2.1787000000000001</v>
      </c>
      <c r="D451" s="6">
        <f>TITRES_STAT!E454</f>
        <v>35383</v>
      </c>
      <c r="E451" s="2">
        <f t="shared" si="24"/>
        <v>889148</v>
      </c>
      <c r="F451" s="6" t="str">
        <f t="shared" si="27"/>
        <v>BULLISH</v>
      </c>
      <c r="G451" s="6" t="str">
        <f t="shared" si="26"/>
        <v>NEUTRAL</v>
      </c>
      <c r="H451" s="6" t="str">
        <f t="shared" si="25"/>
        <v>CONFIRMED BULLISH</v>
      </c>
    </row>
    <row r="452" spans="1:8" ht="13.5" x14ac:dyDescent="0.25">
      <c r="A452" s="3">
        <f>TITRES_STAT!B455</f>
        <v>42664</v>
      </c>
      <c r="B452" s="6">
        <f>TITRES_STAT!C455</f>
        <v>3.93</v>
      </c>
      <c r="C452" s="6">
        <f>TITRES_STAT!D455</f>
        <v>2.1899000000000002</v>
      </c>
      <c r="D452" s="6">
        <f>TITRES_STAT!E455</f>
        <v>187</v>
      </c>
      <c r="E452" s="2">
        <f t="shared" ref="E452:E515" si="28">IF(B452&gt;B451, E451+D452, IF(B452&lt;B451, E451-D452, E451))</f>
        <v>889335</v>
      </c>
      <c r="F452" s="6" t="str">
        <f t="shared" si="27"/>
        <v>BULLISH</v>
      </c>
      <c r="G452" s="6" t="str">
        <f t="shared" si="26"/>
        <v>STRONG</v>
      </c>
      <c r="H452" s="6" t="str">
        <f t="shared" si="25"/>
        <v>CONFIRMED BULLISH</v>
      </c>
    </row>
    <row r="453" spans="1:8" ht="13.5" x14ac:dyDescent="0.25">
      <c r="A453" s="3">
        <f>TITRES_STAT!B456</f>
        <v>42667</v>
      </c>
      <c r="B453" s="6">
        <f>TITRES_STAT!C456</f>
        <v>3.92</v>
      </c>
      <c r="C453" s="6">
        <f>TITRES_STAT!D456</f>
        <v>2.1842999999999999</v>
      </c>
      <c r="D453" s="6">
        <f>TITRES_STAT!E456</f>
        <v>14028</v>
      </c>
      <c r="E453" s="2">
        <f t="shared" si="28"/>
        <v>875307</v>
      </c>
      <c r="F453" s="6" t="str">
        <f t="shared" si="27"/>
        <v>BULLISH</v>
      </c>
      <c r="G453" s="6" t="str">
        <f t="shared" si="26"/>
        <v>STRONG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3.87</v>
      </c>
      <c r="C454" s="6">
        <f>TITRES_STAT!D457</f>
        <v>2.1564999999999999</v>
      </c>
      <c r="D454" s="6">
        <f>TITRES_STAT!E457</f>
        <v>52165</v>
      </c>
      <c r="E454" s="2">
        <f t="shared" si="28"/>
        <v>823142</v>
      </c>
      <c r="F454" s="6" t="str">
        <f t="shared" si="27"/>
        <v>BEARISH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BEARISH DIVERGENCE</v>
      </c>
    </row>
    <row r="455" spans="1:8" ht="13.5" x14ac:dyDescent="0.25">
      <c r="A455" s="3">
        <f>TITRES_STAT!B458</f>
        <v>42669</v>
      </c>
      <c r="B455" s="6">
        <f>TITRES_STAT!C458</f>
        <v>3.91</v>
      </c>
      <c r="C455" s="6">
        <f>TITRES_STAT!D458</f>
        <v>2.1787000000000001</v>
      </c>
      <c r="D455" s="6">
        <f>TITRES_STAT!E458</f>
        <v>35386</v>
      </c>
      <c r="E455" s="2">
        <f t="shared" si="28"/>
        <v>858528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3.91</v>
      </c>
      <c r="C456" s="6">
        <f>TITRES_STAT!D459</f>
        <v>2.1787000000000001</v>
      </c>
      <c r="D456" s="6">
        <f>TITRES_STAT!E459</f>
        <v>8905</v>
      </c>
      <c r="E456" s="2">
        <f t="shared" si="28"/>
        <v>858528</v>
      </c>
      <c r="F456" s="6" t="str">
        <f t="shared" ref="F456:F519" si="31">IF(E456&gt;E451,"BULLISH",IF(E456&lt;E451,"BEARISH","NEUTRAL"))</f>
        <v>BEARISH</v>
      </c>
      <c r="G456" s="6" t="str">
        <f t="shared" si="30"/>
        <v>WEAK</v>
      </c>
      <c r="H456" s="6" t="str">
        <f t="shared" si="29"/>
        <v>NEUTRAL</v>
      </c>
    </row>
    <row r="457" spans="1:8" ht="13.5" x14ac:dyDescent="0.25">
      <c r="A457" s="3">
        <f>TITRES_STAT!B460</f>
        <v>42671</v>
      </c>
      <c r="B457" s="6">
        <f>TITRES_STAT!C460</f>
        <v>3.91</v>
      </c>
      <c r="C457" s="6">
        <f>TITRES_STAT!D460</f>
        <v>2.1787000000000001</v>
      </c>
      <c r="D457" s="6">
        <f>TITRES_STAT!E460</f>
        <v>209</v>
      </c>
      <c r="E457" s="2">
        <f t="shared" si="28"/>
        <v>858528</v>
      </c>
      <c r="F457" s="6" t="str">
        <f t="shared" si="31"/>
        <v>BEARISH</v>
      </c>
      <c r="G457" s="6" t="str">
        <f t="shared" si="30"/>
        <v>WEAK</v>
      </c>
      <c r="H457" s="6" t="str">
        <f t="shared" si="29"/>
        <v>CONFIRMED BEARISH</v>
      </c>
    </row>
    <row r="458" spans="1:8" ht="13.5" x14ac:dyDescent="0.25">
      <c r="A458" s="3">
        <f>TITRES_STAT!B461</f>
        <v>42674</v>
      </c>
      <c r="B458" s="6">
        <f>TITRES_STAT!C461</f>
        <v>3.82</v>
      </c>
      <c r="C458" s="6">
        <f>TITRES_STAT!D461</f>
        <v>2.1286</v>
      </c>
      <c r="D458" s="6">
        <f>TITRES_STAT!E461</f>
        <v>18436</v>
      </c>
      <c r="E458" s="2">
        <f t="shared" si="28"/>
        <v>840092</v>
      </c>
      <c r="F458" s="6" t="str">
        <f t="shared" si="31"/>
        <v>BEARISH</v>
      </c>
      <c r="G458" s="6" t="str">
        <f t="shared" si="30"/>
        <v>WEAK</v>
      </c>
      <c r="H458" s="6" t="str">
        <f t="shared" si="29"/>
        <v>CONFIRMED BEARISH</v>
      </c>
    </row>
    <row r="459" spans="1:8" ht="13.5" x14ac:dyDescent="0.25">
      <c r="A459" s="3">
        <f>TITRES_STAT!B462</f>
        <v>42675</v>
      </c>
      <c r="B459" s="6">
        <f>TITRES_STAT!C462</f>
        <v>3.88</v>
      </c>
      <c r="C459" s="6">
        <f>TITRES_STAT!D462</f>
        <v>2.1619999999999999</v>
      </c>
      <c r="D459" s="6">
        <f>TITRES_STAT!E462</f>
        <v>51419</v>
      </c>
      <c r="E459" s="2">
        <f t="shared" si="28"/>
        <v>891511</v>
      </c>
      <c r="F459" s="6" t="str">
        <f t="shared" si="31"/>
        <v>BULLISH</v>
      </c>
      <c r="G459" s="6" t="str">
        <f t="shared" si="30"/>
        <v>STRONG</v>
      </c>
      <c r="H459" s="6" t="str">
        <f t="shared" si="29"/>
        <v>CONFIRMED BULLISH</v>
      </c>
    </row>
    <row r="460" spans="1:8" ht="13.5" x14ac:dyDescent="0.25">
      <c r="A460" s="3">
        <f>TITRES_STAT!B463</f>
        <v>42676</v>
      </c>
      <c r="B460" s="6">
        <f>TITRES_STAT!C463</f>
        <v>3.86</v>
      </c>
      <c r="C460" s="6">
        <f>TITRES_STAT!D463</f>
        <v>2.1509</v>
      </c>
      <c r="D460" s="6">
        <f>TITRES_STAT!E463</f>
        <v>41217</v>
      </c>
      <c r="E460" s="2">
        <f t="shared" si="28"/>
        <v>850294</v>
      </c>
      <c r="F460" s="6" t="str">
        <f t="shared" si="31"/>
        <v>BEARISH</v>
      </c>
      <c r="G460" s="6" t="str">
        <f t="shared" si="30"/>
        <v>NEUTRAL</v>
      </c>
      <c r="H460" s="6" t="str">
        <f t="shared" si="29"/>
        <v>CONFIRMED BEARISH</v>
      </c>
    </row>
    <row r="461" spans="1:8" ht="13.5" x14ac:dyDescent="0.25">
      <c r="A461" s="3">
        <f>TITRES_STAT!B464</f>
        <v>42677</v>
      </c>
      <c r="B461" s="6">
        <f>TITRES_STAT!C464</f>
        <v>3.85</v>
      </c>
      <c r="C461" s="6">
        <f>TITRES_STAT!D464</f>
        <v>2.1453000000000002</v>
      </c>
      <c r="D461" s="6">
        <f>TITRES_STAT!E464</f>
        <v>27765</v>
      </c>
      <c r="E461" s="2">
        <f t="shared" si="28"/>
        <v>822529</v>
      </c>
      <c r="F461" s="6" t="str">
        <f t="shared" si="31"/>
        <v>BEARISH</v>
      </c>
      <c r="G461" s="6" t="str">
        <f t="shared" si="30"/>
        <v>WEAK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3.85</v>
      </c>
      <c r="C462" s="6">
        <f>TITRES_STAT!D465</f>
        <v>2.1453000000000002</v>
      </c>
      <c r="D462" s="6">
        <f>TITRES_STAT!E465</f>
        <v>14616</v>
      </c>
      <c r="E462" s="2">
        <f t="shared" si="28"/>
        <v>822529</v>
      </c>
      <c r="F462" s="6" t="str">
        <f t="shared" si="31"/>
        <v>BEARISH</v>
      </c>
      <c r="G462" s="6" t="str">
        <f t="shared" si="30"/>
        <v>WEAK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3.86</v>
      </c>
      <c r="C463" s="6">
        <f>TITRES_STAT!D466</f>
        <v>2.1509</v>
      </c>
      <c r="D463" s="6">
        <f>TITRES_STAT!E466</f>
        <v>20610</v>
      </c>
      <c r="E463" s="2">
        <f t="shared" si="28"/>
        <v>843139</v>
      </c>
      <c r="F463" s="6" t="str">
        <f t="shared" si="31"/>
        <v>BULLISH</v>
      </c>
      <c r="G463" s="6" t="str">
        <f t="shared" si="30"/>
        <v>NEUTRAL</v>
      </c>
      <c r="H463" s="6" t="str">
        <f t="shared" si="29"/>
        <v>CONFIRMED BULLISH</v>
      </c>
    </row>
    <row r="464" spans="1:8" ht="13.5" x14ac:dyDescent="0.25">
      <c r="A464" s="3">
        <f>TITRES_STAT!B467</f>
        <v>42682</v>
      </c>
      <c r="B464" s="6">
        <f>TITRES_STAT!C467</f>
        <v>3.95</v>
      </c>
      <c r="C464" s="6">
        <f>TITRES_STAT!D467</f>
        <v>2.2010000000000001</v>
      </c>
      <c r="D464" s="6">
        <f>TITRES_STAT!E467</f>
        <v>6535</v>
      </c>
      <c r="E464" s="2">
        <f t="shared" si="28"/>
        <v>849674</v>
      </c>
      <c r="F464" s="6" t="str">
        <f t="shared" si="31"/>
        <v>BEARISH</v>
      </c>
      <c r="G464" s="6" t="str">
        <f t="shared" si="30"/>
        <v>WEAK</v>
      </c>
      <c r="H464" s="6" t="str">
        <f t="shared" si="29"/>
        <v>BEARISH DIVERGENCE</v>
      </c>
    </row>
    <row r="465" spans="1:8" ht="13.5" x14ac:dyDescent="0.25">
      <c r="A465" s="3">
        <f>TITRES_STAT!B468</f>
        <v>42683</v>
      </c>
      <c r="B465" s="6">
        <f>TITRES_STAT!C468</f>
        <v>3.89</v>
      </c>
      <c r="C465" s="6">
        <f>TITRES_STAT!D468</f>
        <v>2.1676000000000002</v>
      </c>
      <c r="D465" s="6">
        <f>TITRES_STAT!E468</f>
        <v>13229</v>
      </c>
      <c r="E465" s="2">
        <f t="shared" si="28"/>
        <v>836445</v>
      </c>
      <c r="F465" s="6" t="str">
        <f t="shared" si="31"/>
        <v>BEARISH</v>
      </c>
      <c r="G465" s="6" t="str">
        <f t="shared" si="30"/>
        <v>NEUTRAL</v>
      </c>
      <c r="H465" s="6" t="str">
        <f t="shared" si="29"/>
        <v>BEARISH DIVERGENCE</v>
      </c>
    </row>
    <row r="466" spans="1:8" ht="13.5" x14ac:dyDescent="0.25">
      <c r="A466" s="3">
        <f>TITRES_STAT!B469</f>
        <v>42684</v>
      </c>
      <c r="B466" s="6">
        <f>TITRES_STAT!C469</f>
        <v>3.89</v>
      </c>
      <c r="C466" s="6">
        <f>TITRES_STAT!D469</f>
        <v>2.1676000000000002</v>
      </c>
      <c r="D466" s="6">
        <f>TITRES_STAT!E469</f>
        <v>9596</v>
      </c>
      <c r="E466" s="2">
        <f t="shared" si="28"/>
        <v>836445</v>
      </c>
      <c r="F466" s="6" t="str">
        <f t="shared" si="31"/>
        <v>BULLISH</v>
      </c>
      <c r="G466" s="6" t="str">
        <f t="shared" si="30"/>
        <v>NEUTRAL</v>
      </c>
      <c r="H466" s="6" t="str">
        <f t="shared" si="29"/>
        <v>CONFIRMED BULLISH</v>
      </c>
    </row>
    <row r="467" spans="1:8" ht="13.5" x14ac:dyDescent="0.25">
      <c r="A467" s="3">
        <f>TITRES_STAT!B470</f>
        <v>42685</v>
      </c>
      <c r="B467" s="6">
        <f>TITRES_STAT!C470</f>
        <v>3.88</v>
      </c>
      <c r="C467" s="6">
        <f>TITRES_STAT!D470</f>
        <v>2.1619999999999999</v>
      </c>
      <c r="D467" s="6">
        <f>TITRES_STAT!E470</f>
        <v>7675</v>
      </c>
      <c r="E467" s="2">
        <f t="shared" si="28"/>
        <v>828770</v>
      </c>
      <c r="F467" s="6" t="str">
        <f t="shared" si="31"/>
        <v>BULLISH</v>
      </c>
      <c r="G467" s="6" t="str">
        <f t="shared" si="30"/>
        <v>NEUTRAL</v>
      </c>
      <c r="H467" s="6" t="str">
        <f t="shared" si="29"/>
        <v>CONFIRMED BULLISH</v>
      </c>
    </row>
    <row r="468" spans="1:8" ht="13.5" x14ac:dyDescent="0.25">
      <c r="A468" s="3">
        <f>TITRES_STAT!B471</f>
        <v>42688</v>
      </c>
      <c r="B468" s="6">
        <f>TITRES_STAT!C471</f>
        <v>3.85</v>
      </c>
      <c r="C468" s="6">
        <f>TITRES_STAT!D471</f>
        <v>2.1453000000000002</v>
      </c>
      <c r="D468" s="6">
        <f>TITRES_STAT!E471</f>
        <v>16839</v>
      </c>
      <c r="E468" s="2">
        <f t="shared" si="28"/>
        <v>811931</v>
      </c>
      <c r="F468" s="6" t="str">
        <f t="shared" si="31"/>
        <v>BEARISH</v>
      </c>
      <c r="G468" s="6" t="str">
        <f t="shared" si="30"/>
        <v>WEAK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3.85</v>
      </c>
      <c r="C469" s="6">
        <f>TITRES_STAT!D472</f>
        <v>2.1453000000000002</v>
      </c>
      <c r="D469" s="6">
        <f>TITRES_STAT!E472</f>
        <v>20958</v>
      </c>
      <c r="E469" s="2">
        <f t="shared" si="28"/>
        <v>811931</v>
      </c>
      <c r="F469" s="6" t="str">
        <f t="shared" si="31"/>
        <v>BEARISH</v>
      </c>
      <c r="G469" s="6" t="str">
        <f t="shared" si="30"/>
        <v>WEAK</v>
      </c>
      <c r="H469" s="6" t="str">
        <f t="shared" si="29"/>
        <v>CONFIRMED BEARISH</v>
      </c>
    </row>
    <row r="470" spans="1:8" ht="13.5" x14ac:dyDescent="0.25">
      <c r="A470" s="3">
        <f>TITRES_STAT!B473</f>
        <v>42690</v>
      </c>
      <c r="B470" s="6">
        <f>TITRES_STAT!C473</f>
        <v>3.9</v>
      </c>
      <c r="C470" s="6">
        <f>TITRES_STAT!D473</f>
        <v>2.1732</v>
      </c>
      <c r="D470" s="6">
        <f>TITRES_STAT!E473</f>
        <v>9164</v>
      </c>
      <c r="E470" s="2">
        <f t="shared" si="28"/>
        <v>821095</v>
      </c>
      <c r="F470" s="6" t="str">
        <f t="shared" si="31"/>
        <v>BEARISH</v>
      </c>
      <c r="G470" s="6" t="str">
        <f t="shared" si="30"/>
        <v>NEUTRAL</v>
      </c>
      <c r="H470" s="6" t="str">
        <f t="shared" si="29"/>
        <v>BEARISH DIVERGENCE</v>
      </c>
    </row>
    <row r="471" spans="1:8" ht="13.5" x14ac:dyDescent="0.25">
      <c r="A471" s="3">
        <f>TITRES_STAT!B474</f>
        <v>42691</v>
      </c>
      <c r="B471" s="6">
        <f>TITRES_STAT!C474</f>
        <v>3.89</v>
      </c>
      <c r="C471" s="6">
        <f>TITRES_STAT!D474</f>
        <v>2.1676000000000002</v>
      </c>
      <c r="D471" s="6">
        <f>TITRES_STAT!E474</f>
        <v>710</v>
      </c>
      <c r="E471" s="2">
        <f t="shared" si="28"/>
        <v>820385</v>
      </c>
      <c r="F471" s="6" t="str">
        <f t="shared" si="31"/>
        <v>BEARISH</v>
      </c>
      <c r="G471" s="6" t="str">
        <f t="shared" si="30"/>
        <v>NEUTRAL</v>
      </c>
      <c r="H471" s="6" t="str">
        <f t="shared" si="29"/>
        <v>NEUTRAL</v>
      </c>
    </row>
    <row r="472" spans="1:8" ht="13.5" x14ac:dyDescent="0.25">
      <c r="A472" s="3">
        <f>TITRES_STAT!B475</f>
        <v>42692</v>
      </c>
      <c r="B472" s="6">
        <f>TITRES_STAT!C475</f>
        <v>3.95</v>
      </c>
      <c r="C472" s="6">
        <f>TITRES_STAT!D475</f>
        <v>2.2010000000000001</v>
      </c>
      <c r="D472" s="6">
        <f>TITRES_STAT!E475</f>
        <v>15002</v>
      </c>
      <c r="E472" s="2">
        <f t="shared" si="28"/>
        <v>835387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CONFIRMED BULLISH</v>
      </c>
    </row>
    <row r="473" spans="1:8" ht="13.5" x14ac:dyDescent="0.25">
      <c r="A473" s="3">
        <f>TITRES_STAT!B476</f>
        <v>42695</v>
      </c>
      <c r="B473" s="6">
        <f>TITRES_STAT!C476</f>
        <v>3.95</v>
      </c>
      <c r="C473" s="6">
        <f>TITRES_STAT!D476</f>
        <v>2.2010000000000001</v>
      </c>
      <c r="D473" s="6">
        <f>TITRES_STAT!E476</f>
        <v>0</v>
      </c>
      <c r="E473" s="2">
        <f t="shared" si="28"/>
        <v>835387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3.87</v>
      </c>
      <c r="C474" s="6">
        <f>TITRES_STAT!D477</f>
        <v>2.1564999999999999</v>
      </c>
      <c r="D474" s="6">
        <f>TITRES_STAT!E477</f>
        <v>6681</v>
      </c>
      <c r="E474" s="2">
        <f t="shared" si="28"/>
        <v>828706</v>
      </c>
      <c r="F474" s="6" t="str">
        <f t="shared" si="31"/>
        <v>BULLISH</v>
      </c>
      <c r="G474" s="6" t="str">
        <f t="shared" si="30"/>
        <v>STRONG</v>
      </c>
      <c r="H474" s="6" t="str">
        <f t="shared" si="29"/>
        <v>CONFIRMED BULLISH</v>
      </c>
    </row>
    <row r="475" spans="1:8" ht="13.5" x14ac:dyDescent="0.25">
      <c r="A475" s="3">
        <f>TITRES_STAT!B478</f>
        <v>42697</v>
      </c>
      <c r="B475" s="6">
        <f>TITRES_STAT!C478</f>
        <v>3.94</v>
      </c>
      <c r="C475" s="6">
        <f>TITRES_STAT!D478</f>
        <v>2.1955</v>
      </c>
      <c r="D475" s="6">
        <f>TITRES_STAT!E478</f>
        <v>705</v>
      </c>
      <c r="E475" s="2">
        <f t="shared" si="28"/>
        <v>829411</v>
      </c>
      <c r="F475" s="6" t="str">
        <f t="shared" si="31"/>
        <v>BULLISH</v>
      </c>
      <c r="G475" s="6" t="str">
        <f t="shared" si="30"/>
        <v>NEUTRAL</v>
      </c>
      <c r="H475" s="6" t="str">
        <f t="shared" si="29"/>
        <v>CONFIRMED BULLISH</v>
      </c>
    </row>
    <row r="476" spans="1:8" ht="13.5" x14ac:dyDescent="0.25">
      <c r="A476" s="3">
        <f>TITRES_STAT!B479</f>
        <v>42698</v>
      </c>
      <c r="B476" s="6">
        <f>TITRES_STAT!C479</f>
        <v>3.9</v>
      </c>
      <c r="C476" s="6">
        <f>TITRES_STAT!D479</f>
        <v>2.1732</v>
      </c>
      <c r="D476" s="6">
        <f>TITRES_STAT!E479</f>
        <v>31229</v>
      </c>
      <c r="E476" s="2">
        <f t="shared" si="28"/>
        <v>798182</v>
      </c>
      <c r="F476" s="6" t="str">
        <f t="shared" si="31"/>
        <v>BEARISH</v>
      </c>
      <c r="G476" s="6" t="str">
        <f t="shared" si="30"/>
        <v>WEAK</v>
      </c>
      <c r="H476" s="6" t="str">
        <f t="shared" si="29"/>
        <v>BEARISH DIVERGENCE</v>
      </c>
    </row>
    <row r="477" spans="1:8" ht="13.5" x14ac:dyDescent="0.25">
      <c r="A477" s="3">
        <f>TITRES_STAT!B480</f>
        <v>42699</v>
      </c>
      <c r="B477" s="6">
        <f>TITRES_STAT!C480</f>
        <v>3.99</v>
      </c>
      <c r="C477" s="6">
        <f>TITRES_STAT!D480</f>
        <v>2.2233000000000001</v>
      </c>
      <c r="D477" s="6">
        <f>TITRES_STAT!E480</f>
        <v>8822</v>
      </c>
      <c r="E477" s="2">
        <f t="shared" si="28"/>
        <v>807004</v>
      </c>
      <c r="F477" s="6" t="str">
        <f t="shared" si="31"/>
        <v>BEARISH</v>
      </c>
      <c r="G477" s="6" t="str">
        <f t="shared" si="30"/>
        <v>WEAK</v>
      </c>
      <c r="H477" s="6" t="str">
        <f t="shared" si="29"/>
        <v>BEARISH DIVERGENCE</v>
      </c>
    </row>
    <row r="478" spans="1:8" ht="13.5" x14ac:dyDescent="0.25">
      <c r="A478" s="3">
        <f>TITRES_STAT!B481</f>
        <v>42702</v>
      </c>
      <c r="B478" s="6">
        <f>TITRES_STAT!C481</f>
        <v>4</v>
      </c>
      <c r="C478" s="6">
        <f>TITRES_STAT!D481</f>
        <v>2.2288999999999999</v>
      </c>
      <c r="D478" s="6">
        <f>TITRES_STAT!E481</f>
        <v>19187</v>
      </c>
      <c r="E478" s="2">
        <f t="shared" si="28"/>
        <v>826191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BEARISH DIVERGENCE</v>
      </c>
    </row>
    <row r="479" spans="1:8" ht="13.5" x14ac:dyDescent="0.25">
      <c r="A479" s="3">
        <f>TITRES_STAT!B482</f>
        <v>42703</v>
      </c>
      <c r="B479" s="6">
        <f>TITRES_STAT!C482</f>
        <v>4.09</v>
      </c>
      <c r="C479" s="6">
        <f>TITRES_STAT!D482</f>
        <v>2.2789999999999999</v>
      </c>
      <c r="D479" s="6">
        <f>TITRES_STAT!E482</f>
        <v>40781</v>
      </c>
      <c r="E479" s="2">
        <f t="shared" si="28"/>
        <v>866972</v>
      </c>
      <c r="F479" s="6" t="str">
        <f t="shared" si="31"/>
        <v>BULLISH</v>
      </c>
      <c r="G479" s="6" t="str">
        <f t="shared" si="30"/>
        <v>STRONG</v>
      </c>
      <c r="H479" s="6" t="str">
        <f t="shared" si="29"/>
        <v>CONFIRMED BULLISH</v>
      </c>
    </row>
    <row r="480" spans="1:8" ht="13.5" x14ac:dyDescent="0.25">
      <c r="A480" s="3">
        <f>TITRES_STAT!B483</f>
        <v>42704</v>
      </c>
      <c r="B480" s="6">
        <f>TITRES_STAT!C483</f>
        <v>4.0999999999999996</v>
      </c>
      <c r="C480" s="6">
        <f>TITRES_STAT!D483</f>
        <v>2.2846000000000002</v>
      </c>
      <c r="D480" s="6">
        <f>TITRES_STAT!E483</f>
        <v>32546</v>
      </c>
      <c r="E480" s="2">
        <f t="shared" si="28"/>
        <v>899518</v>
      </c>
      <c r="F480" s="6" t="str">
        <f t="shared" si="31"/>
        <v>BULLISH</v>
      </c>
      <c r="G480" s="6" t="str">
        <f t="shared" si="30"/>
        <v>STRONG</v>
      </c>
      <c r="H480" s="6" t="str">
        <f t="shared" si="29"/>
        <v>CONFIRMED BULLISH</v>
      </c>
    </row>
    <row r="481" spans="1:8" ht="13.5" x14ac:dyDescent="0.25">
      <c r="A481" s="3">
        <f>TITRES_STAT!B484</f>
        <v>42705</v>
      </c>
      <c r="B481" s="6">
        <f>TITRES_STAT!C484</f>
        <v>4.09</v>
      </c>
      <c r="C481" s="6">
        <f>TITRES_STAT!D484</f>
        <v>2.2789999999999999</v>
      </c>
      <c r="D481" s="6">
        <f>TITRES_STAT!E484</f>
        <v>22767</v>
      </c>
      <c r="E481" s="2">
        <f t="shared" si="28"/>
        <v>876751</v>
      </c>
      <c r="F481" s="6" t="str">
        <f t="shared" si="31"/>
        <v>BULLISH</v>
      </c>
      <c r="G481" s="6" t="str">
        <f t="shared" si="30"/>
        <v>STRONG</v>
      </c>
      <c r="H481" s="6" t="str">
        <f t="shared" si="29"/>
        <v>CONFIRMED BULLISH</v>
      </c>
    </row>
    <row r="482" spans="1:8" ht="13.5" x14ac:dyDescent="0.25">
      <c r="A482" s="3">
        <f>TITRES_STAT!B485</f>
        <v>42706</v>
      </c>
      <c r="B482" s="6">
        <f>TITRES_STAT!C485</f>
        <v>4.01</v>
      </c>
      <c r="C482" s="6">
        <f>TITRES_STAT!D485</f>
        <v>2.2345000000000002</v>
      </c>
      <c r="D482" s="6">
        <f>TITRES_STAT!E485</f>
        <v>23545</v>
      </c>
      <c r="E482" s="2">
        <f t="shared" si="28"/>
        <v>853206</v>
      </c>
      <c r="F482" s="6" t="str">
        <f t="shared" si="31"/>
        <v>BULLISH</v>
      </c>
      <c r="G482" s="6" t="str">
        <f t="shared" si="30"/>
        <v>STRONG</v>
      </c>
      <c r="H482" s="6" t="str">
        <f t="shared" si="29"/>
        <v>CONFIRMED BULLISH</v>
      </c>
    </row>
    <row r="483" spans="1:8" ht="13.5" x14ac:dyDescent="0.25">
      <c r="A483" s="3">
        <f>TITRES_STAT!B486</f>
        <v>42709</v>
      </c>
      <c r="B483" s="6">
        <f>TITRES_STAT!C486</f>
        <v>4.04</v>
      </c>
      <c r="C483" s="6">
        <f>TITRES_STAT!D486</f>
        <v>2.2511999999999999</v>
      </c>
      <c r="D483" s="6">
        <f>TITRES_STAT!E486</f>
        <v>10503</v>
      </c>
      <c r="E483" s="2">
        <f t="shared" si="28"/>
        <v>863709</v>
      </c>
      <c r="F483" s="6" t="str">
        <f t="shared" si="31"/>
        <v>BULLISH</v>
      </c>
      <c r="G483" s="6" t="str">
        <f t="shared" si="30"/>
        <v>STRONG</v>
      </c>
      <c r="H483" s="6" t="str">
        <f t="shared" si="29"/>
        <v>CONFIRMED BULLISH</v>
      </c>
    </row>
    <row r="484" spans="1:8" ht="13.5" x14ac:dyDescent="0.25">
      <c r="A484" s="3">
        <f>TITRES_STAT!B487</f>
        <v>42710</v>
      </c>
      <c r="B484" s="6">
        <f>TITRES_STAT!C487</f>
        <v>4.0199999999999996</v>
      </c>
      <c r="C484" s="6">
        <f>TITRES_STAT!D487</f>
        <v>2.2400000000000002</v>
      </c>
      <c r="D484" s="6">
        <f>TITRES_STAT!E487</f>
        <v>9143</v>
      </c>
      <c r="E484" s="2">
        <f t="shared" si="28"/>
        <v>854566</v>
      </c>
      <c r="F484" s="6" t="str">
        <f t="shared" si="31"/>
        <v>BEARISH</v>
      </c>
      <c r="G484" s="6" t="str">
        <f t="shared" si="30"/>
        <v>NEUTRAL</v>
      </c>
      <c r="H484" s="6" t="str">
        <f t="shared" si="29"/>
        <v>CONFIRMED BEARISH</v>
      </c>
    </row>
    <row r="485" spans="1:8" ht="13.5" x14ac:dyDescent="0.25">
      <c r="A485" s="3">
        <f>TITRES_STAT!B488</f>
        <v>42711</v>
      </c>
      <c r="B485" s="6">
        <f>TITRES_STAT!C488</f>
        <v>4</v>
      </c>
      <c r="C485" s="6">
        <f>TITRES_STAT!D488</f>
        <v>2.2288999999999999</v>
      </c>
      <c r="D485" s="6">
        <f>TITRES_STAT!E488</f>
        <v>11588</v>
      </c>
      <c r="E485" s="2">
        <f t="shared" si="28"/>
        <v>842978</v>
      </c>
      <c r="F485" s="6" t="str">
        <f t="shared" si="31"/>
        <v>BEARISH</v>
      </c>
      <c r="G485" s="6" t="str">
        <f t="shared" si="30"/>
        <v>WEAK</v>
      </c>
      <c r="H485" s="6" t="str">
        <f t="shared" si="29"/>
        <v>CONFIRMED BEARISH</v>
      </c>
    </row>
    <row r="486" spans="1:8" ht="13.5" x14ac:dyDescent="0.25">
      <c r="A486" s="3">
        <f>TITRES_STAT!B489</f>
        <v>42712</v>
      </c>
      <c r="B486" s="6">
        <f>TITRES_STAT!C489</f>
        <v>4.01</v>
      </c>
      <c r="C486" s="6">
        <f>TITRES_STAT!D489</f>
        <v>2.2345000000000002</v>
      </c>
      <c r="D486" s="6">
        <f>TITRES_STAT!E489</f>
        <v>50405</v>
      </c>
      <c r="E486" s="2">
        <f t="shared" si="28"/>
        <v>893383</v>
      </c>
      <c r="F486" s="6" t="str">
        <f t="shared" si="31"/>
        <v>BULLISH</v>
      </c>
      <c r="G486" s="6" t="str">
        <f t="shared" si="30"/>
        <v>NEUTRAL</v>
      </c>
      <c r="H486" s="6" t="str">
        <f t="shared" si="29"/>
        <v>BULLISH DIVERGENCE</v>
      </c>
    </row>
    <row r="487" spans="1:8" ht="13.5" x14ac:dyDescent="0.25">
      <c r="A487" s="3">
        <f>TITRES_STAT!B490</f>
        <v>42713</v>
      </c>
      <c r="B487" s="6">
        <f>TITRES_STAT!C490</f>
        <v>4.01</v>
      </c>
      <c r="C487" s="6">
        <f>TITRES_STAT!D490</f>
        <v>2.2345000000000002</v>
      </c>
      <c r="D487" s="6">
        <f>TITRES_STAT!E490</f>
        <v>3000</v>
      </c>
      <c r="E487" s="2">
        <f t="shared" si="28"/>
        <v>893383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NEUTRAL</v>
      </c>
    </row>
    <row r="488" spans="1:8" ht="13.5" x14ac:dyDescent="0.25">
      <c r="A488" s="3">
        <f>TITRES_STAT!B491</f>
        <v>42717</v>
      </c>
      <c r="B488" s="6">
        <f>TITRES_STAT!C491</f>
        <v>4</v>
      </c>
      <c r="C488" s="6">
        <f>TITRES_STAT!D491</f>
        <v>2.2288999999999999</v>
      </c>
      <c r="D488" s="6">
        <f>TITRES_STAT!E491</f>
        <v>6524</v>
      </c>
      <c r="E488" s="2">
        <f t="shared" si="28"/>
        <v>886859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BULLISH DIVERGENCE</v>
      </c>
    </row>
    <row r="489" spans="1:8" ht="13.5" x14ac:dyDescent="0.25">
      <c r="A489" s="3">
        <f>TITRES_STAT!B492</f>
        <v>42718</v>
      </c>
      <c r="B489" s="6">
        <f>TITRES_STAT!C492</f>
        <v>4</v>
      </c>
      <c r="C489" s="6">
        <f>TITRES_STAT!D492</f>
        <v>2.2288999999999999</v>
      </c>
      <c r="D489" s="6">
        <f>TITRES_STAT!E492</f>
        <v>8544</v>
      </c>
      <c r="E489" s="2">
        <f t="shared" si="28"/>
        <v>886859</v>
      </c>
      <c r="F489" s="6" t="str">
        <f t="shared" si="31"/>
        <v>BULLISH</v>
      </c>
      <c r="G489" s="6" t="str">
        <f t="shared" si="30"/>
        <v>STRONG</v>
      </c>
      <c r="H489" s="6" t="str">
        <f t="shared" si="29"/>
        <v>BULLISH DIVERGENCE</v>
      </c>
    </row>
    <row r="490" spans="1:8" ht="13.5" x14ac:dyDescent="0.25">
      <c r="A490" s="3">
        <f>TITRES_STAT!B493</f>
        <v>42719</v>
      </c>
      <c r="B490" s="6">
        <f>TITRES_STAT!C493</f>
        <v>4</v>
      </c>
      <c r="C490" s="6">
        <f>TITRES_STAT!D493</f>
        <v>2.2288999999999999</v>
      </c>
      <c r="D490" s="6">
        <f>TITRES_STAT!E493</f>
        <v>35403</v>
      </c>
      <c r="E490" s="2">
        <f t="shared" si="28"/>
        <v>886859</v>
      </c>
      <c r="F490" s="6" t="str">
        <f t="shared" si="31"/>
        <v>BULLISH</v>
      </c>
      <c r="G490" s="6" t="str">
        <f t="shared" si="30"/>
        <v>STRONG</v>
      </c>
      <c r="H490" s="6" t="str">
        <f t="shared" si="29"/>
        <v>NEUTRAL</v>
      </c>
    </row>
    <row r="491" spans="1:8" ht="13.5" x14ac:dyDescent="0.25">
      <c r="A491" s="3">
        <f>TITRES_STAT!B494</f>
        <v>42720</v>
      </c>
      <c r="B491" s="6">
        <f>TITRES_STAT!C494</f>
        <v>4</v>
      </c>
      <c r="C491" s="6">
        <f>TITRES_STAT!D494</f>
        <v>2.2288999999999999</v>
      </c>
      <c r="D491" s="6">
        <f>TITRES_STAT!E494</f>
        <v>25368</v>
      </c>
      <c r="E491" s="2">
        <f t="shared" si="28"/>
        <v>886859</v>
      </c>
      <c r="F491" s="6" t="str">
        <f t="shared" si="31"/>
        <v>BEARISH</v>
      </c>
      <c r="G491" s="6" t="str">
        <f t="shared" si="30"/>
        <v>NEUTRAL</v>
      </c>
      <c r="H491" s="6" t="str">
        <f t="shared" si="29"/>
        <v>CONFIRMED BEARISH</v>
      </c>
    </row>
    <row r="492" spans="1:8" ht="13.5" x14ac:dyDescent="0.25">
      <c r="A492" s="3">
        <f>TITRES_STAT!B495</f>
        <v>42723</v>
      </c>
      <c r="B492" s="6">
        <f>TITRES_STAT!C495</f>
        <v>4.05</v>
      </c>
      <c r="C492" s="6">
        <f>TITRES_STAT!D495</f>
        <v>2.2568000000000001</v>
      </c>
      <c r="D492" s="6">
        <f>TITRES_STAT!E495</f>
        <v>30600</v>
      </c>
      <c r="E492" s="2">
        <f t="shared" si="28"/>
        <v>917459</v>
      </c>
      <c r="F492" s="6" t="str">
        <f t="shared" si="31"/>
        <v>BULLISH</v>
      </c>
      <c r="G492" s="6" t="str">
        <f t="shared" si="30"/>
        <v>STRONG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4.13</v>
      </c>
      <c r="C493" s="6">
        <f>TITRES_STAT!D496</f>
        <v>2.3012999999999999</v>
      </c>
      <c r="D493" s="6">
        <f>TITRES_STAT!E496</f>
        <v>52329</v>
      </c>
      <c r="E493" s="2">
        <f t="shared" si="28"/>
        <v>969788</v>
      </c>
      <c r="F493" s="6" t="str">
        <f t="shared" si="31"/>
        <v>BULLISH</v>
      </c>
      <c r="G493" s="6" t="str">
        <f t="shared" si="30"/>
        <v>STRONG</v>
      </c>
      <c r="H493" s="6" t="str">
        <f t="shared" si="29"/>
        <v>CONFIRMED BULLISH</v>
      </c>
    </row>
    <row r="494" spans="1:8" ht="13.5" x14ac:dyDescent="0.25">
      <c r="A494" s="3">
        <f>TITRES_STAT!B497</f>
        <v>42725</v>
      </c>
      <c r="B494" s="6">
        <f>TITRES_STAT!C497</f>
        <v>4.12</v>
      </c>
      <c r="C494" s="6">
        <f>TITRES_STAT!D497</f>
        <v>2.2957999999999998</v>
      </c>
      <c r="D494" s="6">
        <f>TITRES_STAT!E497</f>
        <v>6704</v>
      </c>
      <c r="E494" s="2">
        <f t="shared" si="28"/>
        <v>963084</v>
      </c>
      <c r="F494" s="6" t="str">
        <f t="shared" si="31"/>
        <v>BULLISH</v>
      </c>
      <c r="G494" s="6" t="str">
        <f t="shared" si="30"/>
        <v>STRONG</v>
      </c>
      <c r="H494" s="6" t="str">
        <f t="shared" si="29"/>
        <v>CONFIRMED BULLISH</v>
      </c>
    </row>
    <row r="495" spans="1:8" ht="13.5" x14ac:dyDescent="0.25">
      <c r="A495" s="3">
        <f>TITRES_STAT!B498</f>
        <v>42726</v>
      </c>
      <c r="B495" s="6">
        <f>TITRES_STAT!C498</f>
        <v>4.0999999999999996</v>
      </c>
      <c r="C495" s="6">
        <f>TITRES_STAT!D498</f>
        <v>2.2846000000000002</v>
      </c>
      <c r="D495" s="6">
        <f>TITRES_STAT!E498</f>
        <v>3747</v>
      </c>
      <c r="E495" s="2">
        <f t="shared" si="28"/>
        <v>959337</v>
      </c>
      <c r="F495" s="6" t="str">
        <f t="shared" si="31"/>
        <v>BULLISH</v>
      </c>
      <c r="G495" s="6" t="str">
        <f t="shared" si="30"/>
        <v>STRONG</v>
      </c>
      <c r="H495" s="6" t="str">
        <f t="shared" si="29"/>
        <v>CONFIRMED BULLISH</v>
      </c>
    </row>
    <row r="496" spans="1:8" ht="13.5" x14ac:dyDescent="0.25">
      <c r="A496" s="3">
        <f>TITRES_STAT!B499</f>
        <v>42727</v>
      </c>
      <c r="B496" s="6">
        <f>TITRES_STAT!C499</f>
        <v>4.12</v>
      </c>
      <c r="C496" s="6">
        <f>TITRES_STAT!D499</f>
        <v>2.2957999999999998</v>
      </c>
      <c r="D496" s="6">
        <f>TITRES_STAT!E499</f>
        <v>3765</v>
      </c>
      <c r="E496" s="2">
        <f t="shared" si="28"/>
        <v>963102</v>
      </c>
      <c r="F496" s="6" t="str">
        <f t="shared" si="31"/>
        <v>BULLISH</v>
      </c>
      <c r="G496" s="6" t="str">
        <f t="shared" si="30"/>
        <v>STRONG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4.1100000000000003</v>
      </c>
      <c r="C497" s="6">
        <f>TITRES_STAT!D500</f>
        <v>2.2902</v>
      </c>
      <c r="D497" s="6">
        <f>TITRES_STAT!E500</f>
        <v>3418</v>
      </c>
      <c r="E497" s="2">
        <f t="shared" si="28"/>
        <v>959684</v>
      </c>
      <c r="F497" s="6" t="str">
        <f t="shared" si="31"/>
        <v>BULLISH</v>
      </c>
      <c r="G497" s="6" t="str">
        <f t="shared" si="30"/>
        <v>STRONG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4.0999999999999996</v>
      </c>
      <c r="C498" s="6">
        <f>TITRES_STAT!D501</f>
        <v>2.2846000000000002</v>
      </c>
      <c r="D498" s="6">
        <f>TITRES_STAT!E501</f>
        <v>7737</v>
      </c>
      <c r="E498" s="2">
        <f t="shared" si="28"/>
        <v>951947</v>
      </c>
      <c r="F498" s="6" t="str">
        <f t="shared" si="31"/>
        <v>BEARISH</v>
      </c>
      <c r="G498" s="6" t="str">
        <f t="shared" si="30"/>
        <v>NEUTRAL</v>
      </c>
      <c r="H498" s="6" t="str">
        <f t="shared" si="29"/>
        <v>CONFIRMED BEARISH</v>
      </c>
    </row>
    <row r="499" spans="1:8" ht="13.5" x14ac:dyDescent="0.25">
      <c r="A499" s="3">
        <f>TITRES_STAT!B502</f>
        <v>42732</v>
      </c>
      <c r="B499" s="6">
        <f>TITRES_STAT!C502</f>
        <v>4.0999999999999996</v>
      </c>
      <c r="C499" s="6">
        <f>TITRES_STAT!D502</f>
        <v>2.2846000000000002</v>
      </c>
      <c r="D499" s="6">
        <f>TITRES_STAT!E502</f>
        <v>16058</v>
      </c>
      <c r="E499" s="2">
        <f t="shared" si="28"/>
        <v>951947</v>
      </c>
      <c r="F499" s="6" t="str">
        <f t="shared" si="31"/>
        <v>BEARISH</v>
      </c>
      <c r="G499" s="6" t="str">
        <f t="shared" si="30"/>
        <v>NEUTRAL</v>
      </c>
      <c r="H499" s="6" t="str">
        <f t="shared" si="29"/>
        <v>CONFIRMED BEARISH</v>
      </c>
    </row>
    <row r="500" spans="1:8" ht="13.5" x14ac:dyDescent="0.25">
      <c r="A500" s="3">
        <f>TITRES_STAT!B503</f>
        <v>42733</v>
      </c>
      <c r="B500" s="6">
        <f>TITRES_STAT!C503</f>
        <v>4.0999999999999996</v>
      </c>
      <c r="C500" s="6">
        <f>TITRES_STAT!D503</f>
        <v>2.2846000000000002</v>
      </c>
      <c r="D500" s="6">
        <f>TITRES_STAT!E503</f>
        <v>2889</v>
      </c>
      <c r="E500" s="2">
        <f t="shared" si="28"/>
        <v>951947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NEUTRAL</v>
      </c>
    </row>
    <row r="501" spans="1:8" ht="13.5" x14ac:dyDescent="0.25">
      <c r="A501" s="3">
        <f>TITRES_STAT!B504</f>
        <v>42734</v>
      </c>
      <c r="B501" s="6">
        <f>TITRES_STAT!C504</f>
        <v>4.1100000000000003</v>
      </c>
      <c r="C501" s="6">
        <f>TITRES_STAT!D504</f>
        <v>2.2902</v>
      </c>
      <c r="D501" s="6">
        <f>TITRES_STAT!E504</f>
        <v>44948</v>
      </c>
      <c r="E501" s="2">
        <f t="shared" si="28"/>
        <v>996895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BULLISH DIVERGENCE</v>
      </c>
    </row>
    <row r="502" spans="1:8" ht="13.5" x14ac:dyDescent="0.25">
      <c r="A502" s="3">
        <f>TITRES_STAT!B505</f>
        <v>42737</v>
      </c>
      <c r="B502" s="6">
        <f>TITRES_STAT!C505</f>
        <v>4.1399999999999997</v>
      </c>
      <c r="C502" s="6">
        <f>TITRES_STAT!D505</f>
        <v>2.3069000000000002</v>
      </c>
      <c r="D502" s="6">
        <f>TITRES_STAT!E505</f>
        <v>15</v>
      </c>
      <c r="E502" s="2">
        <f t="shared" si="28"/>
        <v>996910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4.0999999999999996</v>
      </c>
      <c r="C503" s="6">
        <f>TITRES_STAT!D506</f>
        <v>2.2846000000000002</v>
      </c>
      <c r="D503" s="6">
        <f>TITRES_STAT!E506</f>
        <v>41522</v>
      </c>
      <c r="E503" s="2">
        <f t="shared" si="28"/>
        <v>955388</v>
      </c>
      <c r="F503" s="6" t="str">
        <f t="shared" si="31"/>
        <v>BULLISH</v>
      </c>
      <c r="G503" s="6" t="str">
        <f t="shared" si="30"/>
        <v>NEUTRAL</v>
      </c>
      <c r="H503" s="6" t="str">
        <f t="shared" si="29"/>
        <v>NEUTRAL</v>
      </c>
    </row>
    <row r="504" spans="1:8" ht="13.5" x14ac:dyDescent="0.25">
      <c r="A504" s="3">
        <f>TITRES_STAT!B507</f>
        <v>42739</v>
      </c>
      <c r="B504" s="6">
        <f>TITRES_STAT!C507</f>
        <v>4.0999999999999996</v>
      </c>
      <c r="C504" s="6">
        <f>TITRES_STAT!D507</f>
        <v>2.2846000000000002</v>
      </c>
      <c r="D504" s="6">
        <f>TITRES_STAT!E507</f>
        <v>87253</v>
      </c>
      <c r="E504" s="2">
        <f t="shared" si="28"/>
        <v>955388</v>
      </c>
      <c r="F504" s="6" t="str">
        <f t="shared" si="31"/>
        <v>BULLISH</v>
      </c>
      <c r="G504" s="6" t="str">
        <f t="shared" si="30"/>
        <v>NEUTRAL</v>
      </c>
      <c r="H504" s="6" t="str">
        <f t="shared" si="29"/>
        <v>NEUTRAL</v>
      </c>
    </row>
    <row r="505" spans="1:8" ht="13.5" x14ac:dyDescent="0.25">
      <c r="A505" s="3">
        <f>TITRES_STAT!B508</f>
        <v>42740</v>
      </c>
      <c r="B505" s="6">
        <f>TITRES_STAT!C508</f>
        <v>4</v>
      </c>
      <c r="C505" s="6">
        <f>TITRES_STAT!D508</f>
        <v>2.2288999999999999</v>
      </c>
      <c r="D505" s="6">
        <f>TITRES_STAT!E508</f>
        <v>14375</v>
      </c>
      <c r="E505" s="2">
        <f t="shared" si="28"/>
        <v>941013</v>
      </c>
      <c r="F505" s="6" t="str">
        <f t="shared" si="31"/>
        <v>BEARISH</v>
      </c>
      <c r="G505" s="6" t="str">
        <f t="shared" si="30"/>
        <v>NEUTRAL</v>
      </c>
      <c r="H505" s="6" t="str">
        <f t="shared" si="29"/>
        <v>CONFIRMED BEARISH</v>
      </c>
    </row>
    <row r="506" spans="1:8" ht="13.5" x14ac:dyDescent="0.25">
      <c r="A506" s="3">
        <f>TITRES_STAT!B509</f>
        <v>42741</v>
      </c>
      <c r="B506" s="6">
        <f>TITRES_STAT!C509</f>
        <v>4</v>
      </c>
      <c r="C506" s="6">
        <f>TITRES_STAT!D509</f>
        <v>2.2288999999999999</v>
      </c>
      <c r="D506" s="6">
        <f>TITRES_STAT!E509</f>
        <v>72150</v>
      </c>
      <c r="E506" s="2">
        <f t="shared" si="28"/>
        <v>941013</v>
      </c>
      <c r="F506" s="6" t="str">
        <f t="shared" si="31"/>
        <v>BEARISH</v>
      </c>
      <c r="G506" s="6" t="str">
        <f t="shared" si="30"/>
        <v>WEAK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4</v>
      </c>
      <c r="C507" s="6">
        <f>TITRES_STAT!D510</f>
        <v>2.2288999999999999</v>
      </c>
      <c r="D507" s="6">
        <f>TITRES_STAT!E510</f>
        <v>23404</v>
      </c>
      <c r="E507" s="2">
        <f t="shared" si="28"/>
        <v>941013</v>
      </c>
      <c r="F507" s="6" t="str">
        <f t="shared" si="31"/>
        <v>BEARISH</v>
      </c>
      <c r="G507" s="6" t="str">
        <f t="shared" si="30"/>
        <v>WEAK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4</v>
      </c>
      <c r="C508" s="6">
        <f>TITRES_STAT!D511</f>
        <v>2.2288999999999999</v>
      </c>
      <c r="D508" s="6">
        <f>TITRES_STAT!E511</f>
        <v>7530</v>
      </c>
      <c r="E508" s="2">
        <f t="shared" si="28"/>
        <v>941013</v>
      </c>
      <c r="F508" s="6" t="str">
        <f t="shared" si="31"/>
        <v>BEARISH</v>
      </c>
      <c r="G508" s="6" t="str">
        <f t="shared" si="30"/>
        <v>NEUTRAL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3.96</v>
      </c>
      <c r="C509" s="6">
        <f>TITRES_STAT!D512</f>
        <v>2.2065999999999999</v>
      </c>
      <c r="D509" s="6">
        <f>TITRES_STAT!E512</f>
        <v>3600</v>
      </c>
      <c r="E509" s="2">
        <f t="shared" si="28"/>
        <v>937413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3.9</v>
      </c>
      <c r="C510" s="6">
        <f>TITRES_STAT!D513</f>
        <v>2.1732</v>
      </c>
      <c r="D510" s="6">
        <f>TITRES_STAT!E513</f>
        <v>13554</v>
      </c>
      <c r="E510" s="2">
        <f t="shared" si="28"/>
        <v>923859</v>
      </c>
      <c r="F510" s="6" t="str">
        <f t="shared" si="31"/>
        <v>BEARISH</v>
      </c>
      <c r="G510" s="6" t="str">
        <f t="shared" si="30"/>
        <v>NEUTRAL</v>
      </c>
      <c r="H510" s="6" t="str">
        <f t="shared" si="29"/>
        <v>CONFIRMED BEARISH</v>
      </c>
    </row>
    <row r="511" spans="1:8" ht="13.5" x14ac:dyDescent="0.25">
      <c r="A511" s="3">
        <f>TITRES_STAT!B514</f>
        <v>42748</v>
      </c>
      <c r="B511" s="6">
        <f>TITRES_STAT!C514</f>
        <v>3.9</v>
      </c>
      <c r="C511" s="6">
        <f>TITRES_STAT!D514</f>
        <v>2.1732</v>
      </c>
      <c r="D511" s="6">
        <f>TITRES_STAT!E514</f>
        <v>3501</v>
      </c>
      <c r="E511" s="2">
        <f t="shared" si="28"/>
        <v>923859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3.9</v>
      </c>
      <c r="C512" s="6">
        <f>TITRES_STAT!D515</f>
        <v>2.1732</v>
      </c>
      <c r="D512" s="6">
        <f>TITRES_STAT!E515</f>
        <v>11422</v>
      </c>
      <c r="E512" s="2">
        <f t="shared" si="28"/>
        <v>923859</v>
      </c>
      <c r="F512" s="6" t="str">
        <f t="shared" si="31"/>
        <v>BEARISH</v>
      </c>
      <c r="G512" s="6" t="str">
        <f t="shared" si="30"/>
        <v>NEUTRAL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3.93</v>
      </c>
      <c r="C513" s="6">
        <f>TITRES_STAT!D516</f>
        <v>2.1899000000000002</v>
      </c>
      <c r="D513" s="6">
        <f>TITRES_STAT!E516</f>
        <v>3402</v>
      </c>
      <c r="E513" s="2">
        <f t="shared" si="28"/>
        <v>927261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3.93</v>
      </c>
      <c r="C514" s="6">
        <f>TITRES_STAT!D517</f>
        <v>2.1899000000000002</v>
      </c>
      <c r="D514" s="6">
        <f>TITRES_STAT!E517</f>
        <v>9371</v>
      </c>
      <c r="E514" s="2">
        <f t="shared" si="28"/>
        <v>927261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3.9</v>
      </c>
      <c r="C515" s="6">
        <f>TITRES_STAT!D518</f>
        <v>2.1732</v>
      </c>
      <c r="D515" s="6">
        <f>TITRES_STAT!E518</f>
        <v>5863</v>
      </c>
      <c r="E515" s="2">
        <f t="shared" si="28"/>
        <v>921398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NEUTRAL</v>
      </c>
    </row>
    <row r="516" spans="1:8" ht="13.5" x14ac:dyDescent="0.25">
      <c r="A516" s="3">
        <f>TITRES_STAT!B519</f>
        <v>42755</v>
      </c>
      <c r="B516" s="6">
        <f>TITRES_STAT!C519</f>
        <v>3.9</v>
      </c>
      <c r="C516" s="6">
        <f>TITRES_STAT!D519</f>
        <v>2.1732</v>
      </c>
      <c r="D516" s="6">
        <f>TITRES_STAT!E519</f>
        <v>3456</v>
      </c>
      <c r="E516" s="2">
        <f t="shared" ref="E516:E579" si="32">IF(B516&gt;B515, E515+D516, IF(B516&lt;B515, E515-D516, E515))</f>
        <v>921398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NEUTRAL</v>
      </c>
    </row>
    <row r="517" spans="1:8" ht="13.5" x14ac:dyDescent="0.25">
      <c r="A517" s="3">
        <f>TITRES_STAT!B520</f>
        <v>42758</v>
      </c>
      <c r="B517" s="6">
        <f>TITRES_STAT!C520</f>
        <v>3.9</v>
      </c>
      <c r="C517" s="6">
        <f>TITRES_STAT!D520</f>
        <v>2.1732</v>
      </c>
      <c r="D517" s="6">
        <f>TITRES_STAT!E520</f>
        <v>1540</v>
      </c>
      <c r="E517" s="2">
        <f t="shared" si="32"/>
        <v>921398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NEUTRAL</v>
      </c>
    </row>
    <row r="518" spans="1:8" ht="13.5" x14ac:dyDescent="0.25">
      <c r="A518" s="3">
        <f>TITRES_STAT!B521</f>
        <v>42759</v>
      </c>
      <c r="B518" s="6">
        <f>TITRES_STAT!C521</f>
        <v>3.9</v>
      </c>
      <c r="C518" s="6">
        <f>TITRES_STAT!D521</f>
        <v>2.1732</v>
      </c>
      <c r="D518" s="6">
        <f>TITRES_STAT!E521</f>
        <v>100</v>
      </c>
      <c r="E518" s="2">
        <f t="shared" si="32"/>
        <v>921398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6">
        <f>TITRES_STAT!C522</f>
        <v>3.89</v>
      </c>
      <c r="C519" s="6">
        <f>TITRES_STAT!D522</f>
        <v>2.1676000000000002</v>
      </c>
      <c r="D519" s="6">
        <f>TITRES_STAT!E522</f>
        <v>3146</v>
      </c>
      <c r="E519" s="2">
        <f t="shared" si="32"/>
        <v>918252</v>
      </c>
      <c r="F519" s="6" t="str">
        <f t="shared" si="31"/>
        <v>BEARISH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BEARISH</v>
      </c>
    </row>
    <row r="520" spans="1:8" ht="13.5" x14ac:dyDescent="0.25">
      <c r="A520" s="3">
        <f>TITRES_STAT!B523</f>
        <v>42761</v>
      </c>
      <c r="B520" s="6">
        <f>TITRES_STAT!C523</f>
        <v>3.89</v>
      </c>
      <c r="C520" s="6">
        <f>TITRES_STAT!D523</f>
        <v>2.1676000000000002</v>
      </c>
      <c r="D520" s="6">
        <f>TITRES_STAT!E523</f>
        <v>2621</v>
      </c>
      <c r="E520" s="2">
        <f t="shared" si="32"/>
        <v>918252</v>
      </c>
      <c r="F520" s="6" t="str">
        <f t="shared" ref="F520:F583" si="35">IF(E520&gt;E515,"BULLISH",IF(E520&lt;E515,"BEARISH","NEUTRAL"))</f>
        <v>BEARISH</v>
      </c>
      <c r="G520" s="6" t="str">
        <f t="shared" si="34"/>
        <v>NEUTRAL</v>
      </c>
      <c r="H520" s="6" t="str">
        <f t="shared" si="33"/>
        <v>CONFIRMED BEARISH</v>
      </c>
    </row>
    <row r="521" spans="1:8" ht="13.5" x14ac:dyDescent="0.25">
      <c r="A521" s="3">
        <f>TITRES_STAT!B524</f>
        <v>42762</v>
      </c>
      <c r="B521" s="6">
        <f>TITRES_STAT!C524</f>
        <v>3.92</v>
      </c>
      <c r="C521" s="6">
        <f>TITRES_STAT!D524</f>
        <v>2.1842999999999999</v>
      </c>
      <c r="D521" s="6">
        <f>TITRES_STAT!E524</f>
        <v>100</v>
      </c>
      <c r="E521" s="2">
        <f t="shared" si="32"/>
        <v>918352</v>
      </c>
      <c r="F521" s="6" t="str">
        <f t="shared" si="35"/>
        <v>BEARISH</v>
      </c>
      <c r="G521" s="6" t="str">
        <f t="shared" si="34"/>
        <v>NEUTRAL</v>
      </c>
      <c r="H521" s="6" t="str">
        <f t="shared" si="33"/>
        <v>BEARISH DIVERGENCE</v>
      </c>
    </row>
    <row r="522" spans="1:8" ht="13.5" x14ac:dyDescent="0.25">
      <c r="A522" s="3">
        <f>TITRES_STAT!B525</f>
        <v>42765</v>
      </c>
      <c r="B522" s="6">
        <f>TITRES_STAT!C525</f>
        <v>3.89</v>
      </c>
      <c r="C522" s="6">
        <f>TITRES_STAT!D525</f>
        <v>2.1676000000000002</v>
      </c>
      <c r="D522" s="6">
        <f>TITRES_STAT!E525</f>
        <v>7500</v>
      </c>
      <c r="E522" s="2">
        <f t="shared" si="32"/>
        <v>910852</v>
      </c>
      <c r="F522" s="6" t="str">
        <f t="shared" si="35"/>
        <v>BEARISH</v>
      </c>
      <c r="G522" s="6" t="str">
        <f t="shared" si="34"/>
        <v>NEUTRAL</v>
      </c>
      <c r="H522" s="6" t="str">
        <f t="shared" si="33"/>
        <v>CONFIRMED BEARISH</v>
      </c>
    </row>
    <row r="523" spans="1:8" ht="13.5" x14ac:dyDescent="0.25">
      <c r="A523" s="3">
        <f>TITRES_STAT!B526</f>
        <v>42766</v>
      </c>
      <c r="B523" s="6">
        <f>TITRES_STAT!C526</f>
        <v>3.85</v>
      </c>
      <c r="C523" s="6">
        <f>TITRES_STAT!D526</f>
        <v>2.1453000000000002</v>
      </c>
      <c r="D523" s="6">
        <f>TITRES_STAT!E526</f>
        <v>5614</v>
      </c>
      <c r="E523" s="2">
        <f t="shared" si="32"/>
        <v>905238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3.89</v>
      </c>
      <c r="C524" s="6">
        <f>TITRES_STAT!D527</f>
        <v>2.1676000000000002</v>
      </c>
      <c r="D524" s="6">
        <f>TITRES_STAT!E527</f>
        <v>2330</v>
      </c>
      <c r="E524" s="2">
        <f t="shared" si="32"/>
        <v>907568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NEUTRAL</v>
      </c>
    </row>
    <row r="525" spans="1:8" ht="13.5" x14ac:dyDescent="0.25">
      <c r="A525" s="3">
        <f>TITRES_STAT!B528</f>
        <v>42768</v>
      </c>
      <c r="B525" s="6">
        <f>TITRES_STAT!C528</f>
        <v>3.86</v>
      </c>
      <c r="C525" s="6">
        <f>TITRES_STAT!D528</f>
        <v>2.1509</v>
      </c>
      <c r="D525" s="6">
        <f>TITRES_STAT!E528</f>
        <v>920</v>
      </c>
      <c r="E525" s="2">
        <f t="shared" si="32"/>
        <v>906648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3.86</v>
      </c>
      <c r="C526" s="6">
        <f>TITRES_STAT!D529</f>
        <v>2.1509</v>
      </c>
      <c r="D526" s="6">
        <f>TITRES_STAT!E529</f>
        <v>170</v>
      </c>
      <c r="E526" s="2">
        <f t="shared" si="32"/>
        <v>906648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3.96</v>
      </c>
      <c r="C527" s="6">
        <f>TITRES_STAT!D530</f>
        <v>2.2065999999999999</v>
      </c>
      <c r="D527" s="6">
        <f>TITRES_STAT!E530</f>
        <v>473</v>
      </c>
      <c r="E527" s="2">
        <f t="shared" si="32"/>
        <v>907121</v>
      </c>
      <c r="F527" s="6" t="str">
        <f t="shared" si="35"/>
        <v>BEARISH</v>
      </c>
      <c r="G527" s="6" t="str">
        <f t="shared" si="34"/>
        <v>NEUTRAL</v>
      </c>
      <c r="H527" s="6" t="str">
        <f t="shared" si="33"/>
        <v>BEARISH DIVERGENCE</v>
      </c>
    </row>
    <row r="528" spans="1:8" ht="13.5" x14ac:dyDescent="0.25">
      <c r="A528" s="3">
        <f>TITRES_STAT!B531</f>
        <v>42773</v>
      </c>
      <c r="B528" s="6">
        <f>TITRES_STAT!C531</f>
        <v>3.9</v>
      </c>
      <c r="C528" s="6">
        <f>TITRES_STAT!D531</f>
        <v>2.1732</v>
      </c>
      <c r="D528" s="6">
        <f>TITRES_STAT!E531</f>
        <v>125</v>
      </c>
      <c r="E528" s="2">
        <f t="shared" si="32"/>
        <v>906996</v>
      </c>
      <c r="F528" s="6" t="str">
        <f t="shared" si="35"/>
        <v>BULLISH</v>
      </c>
      <c r="G528" s="6" t="str">
        <f t="shared" si="34"/>
        <v>NEUTRAL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3.89</v>
      </c>
      <c r="C529" s="6">
        <f>TITRES_STAT!D532</f>
        <v>2.1676000000000002</v>
      </c>
      <c r="D529" s="6">
        <f>TITRES_STAT!E532</f>
        <v>2190</v>
      </c>
      <c r="E529" s="2">
        <f t="shared" si="32"/>
        <v>904806</v>
      </c>
      <c r="F529" s="6" t="str">
        <f t="shared" si="35"/>
        <v>BEARISH</v>
      </c>
      <c r="G529" s="6" t="str">
        <f t="shared" si="34"/>
        <v>NEUTRAL</v>
      </c>
      <c r="H529" s="6" t="str">
        <f t="shared" si="33"/>
        <v>NEUTRAL</v>
      </c>
    </row>
    <row r="530" spans="1:8" ht="13.5" x14ac:dyDescent="0.25">
      <c r="A530" s="3">
        <f>TITRES_STAT!B533</f>
        <v>42775</v>
      </c>
      <c r="B530" s="6">
        <f>TITRES_STAT!C533</f>
        <v>3.9</v>
      </c>
      <c r="C530" s="6">
        <f>TITRES_STAT!D533</f>
        <v>2.1732</v>
      </c>
      <c r="D530" s="6">
        <f>TITRES_STAT!E533</f>
        <v>7450</v>
      </c>
      <c r="E530" s="2">
        <f t="shared" si="32"/>
        <v>912256</v>
      </c>
      <c r="F530" s="6" t="str">
        <f t="shared" si="35"/>
        <v>BULLISH</v>
      </c>
      <c r="G530" s="6" t="str">
        <f t="shared" si="34"/>
        <v>NEUTRAL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3.9</v>
      </c>
      <c r="C531" s="6">
        <f>TITRES_STAT!D534</f>
        <v>2.1732</v>
      </c>
      <c r="D531" s="6">
        <f>TITRES_STAT!E534</f>
        <v>19730</v>
      </c>
      <c r="E531" s="2">
        <f t="shared" si="32"/>
        <v>912256</v>
      </c>
      <c r="F531" s="6" t="str">
        <f t="shared" si="35"/>
        <v>BULLISH</v>
      </c>
      <c r="G531" s="6" t="str">
        <f t="shared" si="34"/>
        <v>NEUTRAL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3.85</v>
      </c>
      <c r="C532" s="6">
        <f>TITRES_STAT!D535</f>
        <v>2.1453000000000002</v>
      </c>
      <c r="D532" s="6">
        <f>TITRES_STAT!E535</f>
        <v>3960</v>
      </c>
      <c r="E532" s="2">
        <f t="shared" si="32"/>
        <v>908296</v>
      </c>
      <c r="F532" s="6" t="str">
        <f t="shared" si="35"/>
        <v>BULLISH</v>
      </c>
      <c r="G532" s="6" t="str">
        <f t="shared" si="34"/>
        <v>NEUTRAL</v>
      </c>
      <c r="H532" s="6" t="str">
        <f t="shared" si="33"/>
        <v>BULLISH DIVERGENCE</v>
      </c>
    </row>
    <row r="533" spans="1:8" ht="13.5" x14ac:dyDescent="0.25">
      <c r="A533" s="3">
        <f>TITRES_STAT!B536</f>
        <v>42780</v>
      </c>
      <c r="B533" s="6">
        <f>TITRES_STAT!C536</f>
        <v>3.85</v>
      </c>
      <c r="C533" s="6">
        <f>TITRES_STAT!D536</f>
        <v>2.1453000000000002</v>
      </c>
      <c r="D533" s="6">
        <f>TITRES_STAT!E536</f>
        <v>3960</v>
      </c>
      <c r="E533" s="2">
        <f t="shared" si="32"/>
        <v>908296</v>
      </c>
      <c r="F533" s="6" t="str">
        <f t="shared" si="35"/>
        <v>BULLISH</v>
      </c>
      <c r="G533" s="6" t="str">
        <f t="shared" si="34"/>
        <v>NEUTRAL</v>
      </c>
      <c r="H533" s="6" t="str">
        <f t="shared" si="33"/>
        <v>BULLISH DIVERGENCE</v>
      </c>
    </row>
    <row r="534" spans="1:8" ht="13.5" x14ac:dyDescent="0.25">
      <c r="A534" s="3">
        <f>TITRES_STAT!B537</f>
        <v>42781</v>
      </c>
      <c r="B534" s="6">
        <f>TITRES_STAT!C537</f>
        <v>3.81</v>
      </c>
      <c r="C534" s="6">
        <f>TITRES_STAT!D537</f>
        <v>2.1230000000000002</v>
      </c>
      <c r="D534" s="6">
        <f>TITRES_STAT!E537</f>
        <v>514</v>
      </c>
      <c r="E534" s="2">
        <f t="shared" si="32"/>
        <v>907782</v>
      </c>
      <c r="F534" s="6" t="str">
        <f t="shared" si="35"/>
        <v>BULLISH</v>
      </c>
      <c r="G534" s="6" t="str">
        <f t="shared" si="34"/>
        <v>NEUTRAL</v>
      </c>
      <c r="H534" s="6" t="str">
        <f t="shared" si="33"/>
        <v>BULLISH DIVERGENCE</v>
      </c>
    </row>
    <row r="535" spans="1:8" ht="13.5" x14ac:dyDescent="0.25">
      <c r="A535" s="3">
        <f>TITRES_STAT!B538</f>
        <v>42782</v>
      </c>
      <c r="B535" s="6">
        <f>TITRES_STAT!C538</f>
        <v>3.81</v>
      </c>
      <c r="C535" s="6">
        <f>TITRES_STAT!D538</f>
        <v>2.1230000000000002</v>
      </c>
      <c r="D535" s="6">
        <f>TITRES_STAT!E538</f>
        <v>40</v>
      </c>
      <c r="E535" s="2">
        <f t="shared" si="32"/>
        <v>907782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3.8</v>
      </c>
      <c r="C536" s="6">
        <f>TITRES_STAT!D539</f>
        <v>2.1175000000000002</v>
      </c>
      <c r="D536" s="6">
        <f>TITRES_STAT!E539</f>
        <v>18866</v>
      </c>
      <c r="E536" s="2">
        <f t="shared" si="32"/>
        <v>888916</v>
      </c>
      <c r="F536" s="6" t="str">
        <f t="shared" si="35"/>
        <v>BEARISH</v>
      </c>
      <c r="G536" s="6" t="str">
        <f t="shared" si="34"/>
        <v>WEAK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3.79</v>
      </c>
      <c r="C537" s="6">
        <f>TITRES_STAT!D540</f>
        <v>2.1118999999999999</v>
      </c>
      <c r="D537" s="6">
        <f>TITRES_STAT!E540</f>
        <v>8426</v>
      </c>
      <c r="E537" s="2">
        <f t="shared" si="32"/>
        <v>880490</v>
      </c>
      <c r="F537" s="6" t="str">
        <f t="shared" si="35"/>
        <v>BEARISH</v>
      </c>
      <c r="G537" s="6" t="str">
        <f t="shared" si="34"/>
        <v>WEAK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3.79</v>
      </c>
      <c r="C538" s="6">
        <f>TITRES_STAT!D541</f>
        <v>2.1118999999999999</v>
      </c>
      <c r="D538" s="6">
        <f>TITRES_STAT!E541</f>
        <v>0</v>
      </c>
      <c r="E538" s="2">
        <f t="shared" si="32"/>
        <v>880490</v>
      </c>
      <c r="F538" s="6" t="str">
        <f t="shared" si="35"/>
        <v>BEARISH</v>
      </c>
      <c r="G538" s="6" t="str">
        <f t="shared" si="34"/>
        <v>WEAK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3.79</v>
      </c>
      <c r="C539" s="6">
        <f>TITRES_STAT!D542</f>
        <v>2.1118999999999999</v>
      </c>
      <c r="D539" s="6">
        <f>TITRES_STAT!E542</f>
        <v>8</v>
      </c>
      <c r="E539" s="2">
        <f t="shared" si="32"/>
        <v>880490</v>
      </c>
      <c r="F539" s="6" t="str">
        <f t="shared" si="35"/>
        <v>BEARISH</v>
      </c>
      <c r="G539" s="6" t="str">
        <f t="shared" si="34"/>
        <v>WEAK</v>
      </c>
      <c r="H539" s="6" t="str">
        <f t="shared" si="33"/>
        <v>CONFIRMED BEARISH</v>
      </c>
    </row>
    <row r="540" spans="1:8" ht="13.5" x14ac:dyDescent="0.25">
      <c r="A540" s="3">
        <f>TITRES_STAT!B543</f>
        <v>42789</v>
      </c>
      <c r="B540" s="6">
        <f>TITRES_STAT!C543</f>
        <v>3.79</v>
      </c>
      <c r="C540" s="6">
        <f>TITRES_STAT!D543</f>
        <v>2.1118999999999999</v>
      </c>
      <c r="D540" s="6">
        <f>TITRES_STAT!E543</f>
        <v>0</v>
      </c>
      <c r="E540" s="2">
        <f t="shared" si="32"/>
        <v>880490</v>
      </c>
      <c r="F540" s="6" t="str">
        <f t="shared" si="35"/>
        <v>BEARISH</v>
      </c>
      <c r="G540" s="6" t="str">
        <f t="shared" si="34"/>
        <v>WEAK</v>
      </c>
      <c r="H540" s="6" t="str">
        <f t="shared" si="33"/>
        <v>CONFIRMED BEARISH</v>
      </c>
    </row>
    <row r="541" spans="1:8" ht="13.5" x14ac:dyDescent="0.25">
      <c r="A541" s="3">
        <f>TITRES_STAT!B544</f>
        <v>42790</v>
      </c>
      <c r="B541" s="6">
        <f>TITRES_STAT!C544</f>
        <v>3.8</v>
      </c>
      <c r="C541" s="6">
        <f>TITRES_STAT!D544</f>
        <v>2.1175000000000002</v>
      </c>
      <c r="D541" s="6">
        <f>TITRES_STAT!E544</f>
        <v>201</v>
      </c>
      <c r="E541" s="2">
        <f t="shared" si="32"/>
        <v>880691</v>
      </c>
      <c r="F541" s="6" t="str">
        <f t="shared" si="35"/>
        <v>BEARISH</v>
      </c>
      <c r="G541" s="6" t="str">
        <f t="shared" si="34"/>
        <v>NEUTRAL</v>
      </c>
      <c r="H541" s="6" t="str">
        <f t="shared" si="33"/>
        <v>NEUTRAL</v>
      </c>
    </row>
    <row r="542" spans="1:8" ht="13.5" x14ac:dyDescent="0.25">
      <c r="A542" s="3">
        <f>TITRES_STAT!B545</f>
        <v>42793</v>
      </c>
      <c r="B542" s="6">
        <f>TITRES_STAT!C545</f>
        <v>3.79</v>
      </c>
      <c r="C542" s="6">
        <f>TITRES_STAT!D545</f>
        <v>2.1118999999999999</v>
      </c>
      <c r="D542" s="6">
        <f>TITRES_STAT!E545</f>
        <v>17021</v>
      </c>
      <c r="E542" s="2">
        <f t="shared" si="32"/>
        <v>863670</v>
      </c>
      <c r="F542" s="6" t="str">
        <f t="shared" si="35"/>
        <v>BEARISH</v>
      </c>
      <c r="G542" s="6" t="str">
        <f t="shared" si="34"/>
        <v>NEUTRAL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3.75</v>
      </c>
      <c r="C543" s="6">
        <f>TITRES_STAT!D546</f>
        <v>2.0895999999999999</v>
      </c>
      <c r="D543" s="6">
        <f>TITRES_STAT!E546</f>
        <v>39082</v>
      </c>
      <c r="E543" s="2">
        <f t="shared" si="32"/>
        <v>824588</v>
      </c>
      <c r="F543" s="6" t="str">
        <f t="shared" si="35"/>
        <v>BEARISH</v>
      </c>
      <c r="G543" s="6" t="str">
        <f t="shared" si="34"/>
        <v>WEAK</v>
      </c>
      <c r="H543" s="6" t="str">
        <f t="shared" si="33"/>
        <v>CONFIRMED BEARISH</v>
      </c>
    </row>
    <row r="544" spans="1:8" ht="13.5" x14ac:dyDescent="0.25">
      <c r="A544" s="3">
        <f>TITRES_STAT!B547</f>
        <v>42795</v>
      </c>
      <c r="B544" s="6">
        <f>TITRES_STAT!C547</f>
        <v>3.73</v>
      </c>
      <c r="C544" s="6">
        <f>TITRES_STAT!D547</f>
        <v>2.0783999999999998</v>
      </c>
      <c r="D544" s="6">
        <f>TITRES_STAT!E547</f>
        <v>3410</v>
      </c>
      <c r="E544" s="2">
        <f t="shared" si="32"/>
        <v>821178</v>
      </c>
      <c r="F544" s="6" t="str">
        <f t="shared" si="35"/>
        <v>BEARISH</v>
      </c>
      <c r="G544" s="6" t="str">
        <f t="shared" si="34"/>
        <v>WEAK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3.72</v>
      </c>
      <c r="C545" s="6">
        <f>TITRES_STAT!D548</f>
        <v>2.0729000000000002</v>
      </c>
      <c r="D545" s="6">
        <f>TITRES_STAT!E548</f>
        <v>5174</v>
      </c>
      <c r="E545" s="2">
        <f t="shared" si="32"/>
        <v>816004</v>
      </c>
      <c r="F545" s="6" t="str">
        <f t="shared" si="35"/>
        <v>BEARISH</v>
      </c>
      <c r="G545" s="6" t="str">
        <f t="shared" si="34"/>
        <v>WEAK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3.83</v>
      </c>
      <c r="C546" s="6">
        <f>TITRES_STAT!D549</f>
        <v>2.1341999999999999</v>
      </c>
      <c r="D546" s="6">
        <f>TITRES_STAT!E549</f>
        <v>19840</v>
      </c>
      <c r="E546" s="2">
        <f t="shared" si="32"/>
        <v>835844</v>
      </c>
      <c r="F546" s="6" t="str">
        <f t="shared" si="35"/>
        <v>BEARISH</v>
      </c>
      <c r="G546" s="6" t="str">
        <f t="shared" si="34"/>
        <v>WEAK</v>
      </c>
      <c r="H546" s="6" t="str">
        <f t="shared" si="33"/>
        <v>BEARISH DIVERGENCE</v>
      </c>
    </row>
    <row r="547" spans="1:8" ht="13.5" x14ac:dyDescent="0.25">
      <c r="A547" s="3">
        <f>TITRES_STAT!B550</f>
        <v>42800</v>
      </c>
      <c r="B547" s="6">
        <f>TITRES_STAT!C550</f>
        <v>3.82</v>
      </c>
      <c r="C547" s="6">
        <f>TITRES_STAT!D550</f>
        <v>2.1286</v>
      </c>
      <c r="D547" s="6">
        <f>TITRES_STAT!E550</f>
        <v>14317</v>
      </c>
      <c r="E547" s="2">
        <f t="shared" si="32"/>
        <v>821527</v>
      </c>
      <c r="F547" s="6" t="str">
        <f t="shared" si="35"/>
        <v>BEARISH</v>
      </c>
      <c r="G547" s="6" t="str">
        <f t="shared" si="34"/>
        <v>WEAK</v>
      </c>
      <c r="H547" s="6" t="str">
        <f t="shared" si="33"/>
        <v>BEARISH DIVERGENCE</v>
      </c>
    </row>
    <row r="548" spans="1:8" ht="13.5" x14ac:dyDescent="0.25">
      <c r="A548" s="3">
        <f>TITRES_STAT!B551</f>
        <v>42801</v>
      </c>
      <c r="B548" s="6">
        <f>TITRES_STAT!C551</f>
        <v>3.8</v>
      </c>
      <c r="C548" s="6">
        <f>TITRES_STAT!D551</f>
        <v>2.1175000000000002</v>
      </c>
      <c r="D548" s="6">
        <f>TITRES_STAT!E551</f>
        <v>18601</v>
      </c>
      <c r="E548" s="2">
        <f t="shared" si="32"/>
        <v>802926</v>
      </c>
      <c r="F548" s="6" t="str">
        <f t="shared" si="35"/>
        <v>BEARISH</v>
      </c>
      <c r="G548" s="6" t="str">
        <f t="shared" si="34"/>
        <v>WEAK</v>
      </c>
      <c r="H548" s="6" t="str">
        <f t="shared" si="33"/>
        <v>BEARISH DIVERGENCE</v>
      </c>
    </row>
    <row r="549" spans="1:8" ht="13.5" x14ac:dyDescent="0.25">
      <c r="A549" s="3">
        <f>TITRES_STAT!B552</f>
        <v>42802</v>
      </c>
      <c r="B549" s="6">
        <f>TITRES_STAT!C552</f>
        <v>3.8</v>
      </c>
      <c r="C549" s="6">
        <f>TITRES_STAT!D552</f>
        <v>2.1175000000000002</v>
      </c>
      <c r="D549" s="6">
        <f>TITRES_STAT!E552</f>
        <v>17290</v>
      </c>
      <c r="E549" s="2">
        <f t="shared" si="32"/>
        <v>802926</v>
      </c>
      <c r="F549" s="6" t="str">
        <f t="shared" si="35"/>
        <v>BEARISH</v>
      </c>
      <c r="G549" s="6" t="str">
        <f t="shared" si="34"/>
        <v>WEAK</v>
      </c>
      <c r="H549" s="6" t="str">
        <f t="shared" si="33"/>
        <v>BEARISH DIVERGENCE</v>
      </c>
    </row>
    <row r="550" spans="1:8" ht="13.5" x14ac:dyDescent="0.25">
      <c r="A550" s="3">
        <f>TITRES_STAT!B553</f>
        <v>42803</v>
      </c>
      <c r="B550" s="6">
        <f>TITRES_STAT!C553</f>
        <v>3.82</v>
      </c>
      <c r="C550" s="6">
        <f>TITRES_STAT!D553</f>
        <v>2.1286</v>
      </c>
      <c r="D550" s="6">
        <f>TITRES_STAT!E553</f>
        <v>5333</v>
      </c>
      <c r="E550" s="2">
        <f t="shared" si="32"/>
        <v>808259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BEARISH DIVERGENCE</v>
      </c>
    </row>
    <row r="551" spans="1:8" ht="13.5" x14ac:dyDescent="0.25">
      <c r="A551" s="3">
        <f>TITRES_STAT!B554</f>
        <v>42804</v>
      </c>
      <c r="B551" s="6">
        <f>TITRES_STAT!C554</f>
        <v>3.82</v>
      </c>
      <c r="C551" s="6">
        <f>TITRES_STAT!D554</f>
        <v>2.1286</v>
      </c>
      <c r="D551" s="6">
        <f>TITRES_STAT!E554</f>
        <v>317</v>
      </c>
      <c r="E551" s="2">
        <f t="shared" si="32"/>
        <v>808259</v>
      </c>
      <c r="F551" s="6" t="str">
        <f t="shared" si="35"/>
        <v>BEARISH</v>
      </c>
      <c r="G551" s="6" t="str">
        <f t="shared" si="34"/>
        <v>WEAK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3.82</v>
      </c>
      <c r="C552" s="6">
        <f>TITRES_STAT!D555</f>
        <v>2.1286</v>
      </c>
      <c r="D552" s="6">
        <f>TITRES_STAT!E555</f>
        <v>6048</v>
      </c>
      <c r="E552" s="2">
        <f t="shared" si="32"/>
        <v>808259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NEUTRAL</v>
      </c>
    </row>
    <row r="553" spans="1:8" ht="13.5" x14ac:dyDescent="0.25">
      <c r="A553" s="3">
        <f>TITRES_STAT!B556</f>
        <v>42808</v>
      </c>
      <c r="B553" s="6">
        <f>TITRES_STAT!C556</f>
        <v>3.82</v>
      </c>
      <c r="C553" s="6">
        <f>TITRES_STAT!D556</f>
        <v>2.1286</v>
      </c>
      <c r="D553" s="6">
        <f>TITRES_STAT!E556</f>
        <v>0</v>
      </c>
      <c r="E553" s="2">
        <f t="shared" si="32"/>
        <v>808259</v>
      </c>
      <c r="F553" s="6" t="str">
        <f t="shared" si="35"/>
        <v>BULLISH</v>
      </c>
      <c r="G553" s="6" t="str">
        <f t="shared" si="34"/>
        <v>NEUTRAL</v>
      </c>
      <c r="H553" s="6" t="str">
        <f t="shared" si="33"/>
        <v>CONFIRMED BULLISH</v>
      </c>
    </row>
    <row r="554" spans="1:8" ht="13.5" x14ac:dyDescent="0.25">
      <c r="A554" s="3">
        <f>TITRES_STAT!B557</f>
        <v>42809</v>
      </c>
      <c r="B554" s="6">
        <f>TITRES_STAT!C557</f>
        <v>3.82</v>
      </c>
      <c r="C554" s="6">
        <f>TITRES_STAT!D557</f>
        <v>2.1286</v>
      </c>
      <c r="D554" s="6">
        <f>TITRES_STAT!E557</f>
        <v>21491</v>
      </c>
      <c r="E554" s="2">
        <f t="shared" si="32"/>
        <v>808259</v>
      </c>
      <c r="F554" s="6" t="str">
        <f t="shared" si="35"/>
        <v>BULLISH</v>
      </c>
      <c r="G554" s="6" t="str">
        <f t="shared" si="34"/>
        <v>NEUTRAL</v>
      </c>
      <c r="H554" s="6" t="str">
        <f t="shared" si="33"/>
        <v>CONFIRMED BULLISH</v>
      </c>
    </row>
    <row r="555" spans="1:8" ht="13.5" x14ac:dyDescent="0.25">
      <c r="A555" s="3">
        <f>TITRES_STAT!B558</f>
        <v>42810</v>
      </c>
      <c r="B555" s="6">
        <f>TITRES_STAT!C558</f>
        <v>3.82</v>
      </c>
      <c r="C555" s="6">
        <f>TITRES_STAT!D558</f>
        <v>2.1286</v>
      </c>
      <c r="D555" s="6">
        <f>TITRES_STAT!E558</f>
        <v>14240</v>
      </c>
      <c r="E555" s="2">
        <f t="shared" si="32"/>
        <v>808259</v>
      </c>
      <c r="F555" s="6" t="str">
        <f t="shared" si="35"/>
        <v>NEUTRAL</v>
      </c>
      <c r="G555" s="6" t="str">
        <f t="shared" si="34"/>
        <v>NEUTRAL</v>
      </c>
      <c r="H555" s="6" t="str">
        <f t="shared" si="33"/>
        <v>NEUTRAL</v>
      </c>
    </row>
    <row r="556" spans="1:8" ht="13.5" x14ac:dyDescent="0.25">
      <c r="A556" s="3">
        <f>TITRES_STAT!B559</f>
        <v>42811</v>
      </c>
      <c r="B556" s="6">
        <f>TITRES_STAT!C559</f>
        <v>3.82</v>
      </c>
      <c r="C556" s="6">
        <f>TITRES_STAT!D559</f>
        <v>2.1286</v>
      </c>
      <c r="D556" s="6">
        <f>TITRES_STAT!E559</f>
        <v>613</v>
      </c>
      <c r="E556" s="2">
        <f t="shared" si="32"/>
        <v>808259</v>
      </c>
      <c r="F556" s="6" t="str">
        <f t="shared" si="35"/>
        <v>NEUTRAL</v>
      </c>
      <c r="G556" s="6" t="str">
        <f t="shared" si="34"/>
        <v>NEUTRAL</v>
      </c>
      <c r="H556" s="6" t="str">
        <f t="shared" si="33"/>
        <v>NEUTRAL</v>
      </c>
    </row>
    <row r="557" spans="1:8" ht="13.5" x14ac:dyDescent="0.25">
      <c r="A557" s="3">
        <f>TITRES_STAT!B560</f>
        <v>42815</v>
      </c>
      <c r="B557" s="6">
        <f>TITRES_STAT!C560</f>
        <v>3.93</v>
      </c>
      <c r="C557" s="6">
        <f>TITRES_STAT!D560</f>
        <v>2.1899000000000002</v>
      </c>
      <c r="D557" s="6">
        <f>TITRES_STAT!E560</f>
        <v>24178</v>
      </c>
      <c r="E557" s="2">
        <f t="shared" si="32"/>
        <v>832437</v>
      </c>
      <c r="F557" s="6" t="str">
        <f t="shared" si="35"/>
        <v>BULLISH</v>
      </c>
      <c r="G557" s="6" t="str">
        <f t="shared" si="34"/>
        <v>STRONG</v>
      </c>
      <c r="H557" s="6" t="str">
        <f t="shared" si="33"/>
        <v>CONFIRMED BULLISH</v>
      </c>
    </row>
    <row r="558" spans="1:8" ht="13.5" x14ac:dyDescent="0.25">
      <c r="A558" s="3">
        <f>TITRES_STAT!B561</f>
        <v>42816</v>
      </c>
      <c r="B558" s="6">
        <f>TITRES_STAT!C561</f>
        <v>4</v>
      </c>
      <c r="C558" s="6">
        <f>TITRES_STAT!D561</f>
        <v>2.2288999999999999</v>
      </c>
      <c r="D558" s="6">
        <f>TITRES_STAT!E561</f>
        <v>47707</v>
      </c>
      <c r="E558" s="2">
        <f t="shared" si="32"/>
        <v>880144</v>
      </c>
      <c r="F558" s="6" t="str">
        <f t="shared" si="35"/>
        <v>BULLISH</v>
      </c>
      <c r="G558" s="6" t="str">
        <f t="shared" si="34"/>
        <v>STRONG</v>
      </c>
      <c r="H558" s="6" t="str">
        <f t="shared" si="33"/>
        <v>CONFIRMED BULLISH</v>
      </c>
    </row>
    <row r="559" spans="1:8" ht="13.5" x14ac:dyDescent="0.25">
      <c r="A559" s="3">
        <f>TITRES_STAT!B562</f>
        <v>42817</v>
      </c>
      <c r="B559" s="6">
        <f>TITRES_STAT!C562</f>
        <v>4</v>
      </c>
      <c r="C559" s="6">
        <f>TITRES_STAT!D562</f>
        <v>2.2288999999999999</v>
      </c>
      <c r="D559" s="6">
        <f>TITRES_STAT!E562</f>
        <v>1411</v>
      </c>
      <c r="E559" s="2">
        <f t="shared" si="32"/>
        <v>880144</v>
      </c>
      <c r="F559" s="6" t="str">
        <f t="shared" si="35"/>
        <v>BULLISH</v>
      </c>
      <c r="G559" s="6" t="str">
        <f t="shared" si="34"/>
        <v>STRONG</v>
      </c>
      <c r="H559" s="6" t="str">
        <f t="shared" si="33"/>
        <v>CONFIRMED BULLISH</v>
      </c>
    </row>
    <row r="560" spans="1:8" ht="13.5" x14ac:dyDescent="0.25">
      <c r="A560" s="3">
        <f>TITRES_STAT!B563</f>
        <v>42818</v>
      </c>
      <c r="B560" s="6">
        <f>TITRES_STAT!C563</f>
        <v>3.92</v>
      </c>
      <c r="C560" s="6">
        <f>TITRES_STAT!D563</f>
        <v>2.1842999999999999</v>
      </c>
      <c r="D560" s="6">
        <f>TITRES_STAT!E563</f>
        <v>18700</v>
      </c>
      <c r="E560" s="2">
        <f t="shared" si="32"/>
        <v>861444</v>
      </c>
      <c r="F560" s="6" t="str">
        <f t="shared" si="35"/>
        <v>BULLISH</v>
      </c>
      <c r="G560" s="6" t="str">
        <f t="shared" si="34"/>
        <v>STRONG</v>
      </c>
      <c r="H560" s="6" t="str">
        <f t="shared" si="33"/>
        <v>CONFIRMED BULLISH</v>
      </c>
    </row>
    <row r="561" spans="1:8" ht="13.5" x14ac:dyDescent="0.25">
      <c r="A561" s="3">
        <f>TITRES_STAT!B564</f>
        <v>42821</v>
      </c>
      <c r="B561" s="6">
        <f>TITRES_STAT!C564</f>
        <v>3.95</v>
      </c>
      <c r="C561" s="6">
        <f>TITRES_STAT!D564</f>
        <v>2.2010000000000001</v>
      </c>
      <c r="D561" s="6">
        <f>TITRES_STAT!E564</f>
        <v>10108</v>
      </c>
      <c r="E561" s="2">
        <f t="shared" si="32"/>
        <v>871552</v>
      </c>
      <c r="F561" s="6" t="str">
        <f t="shared" si="35"/>
        <v>BULLISH</v>
      </c>
      <c r="G561" s="6" t="str">
        <f t="shared" si="34"/>
        <v>STRONG</v>
      </c>
      <c r="H561" s="6" t="str">
        <f t="shared" si="33"/>
        <v>CONFIRMED BULLISH</v>
      </c>
    </row>
    <row r="562" spans="1:8" ht="13.5" x14ac:dyDescent="0.25">
      <c r="A562" s="3">
        <f>TITRES_STAT!B565</f>
        <v>42822</v>
      </c>
      <c r="B562" s="6">
        <f>TITRES_STAT!C565</f>
        <v>3.9</v>
      </c>
      <c r="C562" s="6">
        <f>TITRES_STAT!D565</f>
        <v>2.1732</v>
      </c>
      <c r="D562" s="6">
        <f>TITRES_STAT!E565</f>
        <v>8586</v>
      </c>
      <c r="E562" s="2">
        <f t="shared" si="32"/>
        <v>862966</v>
      </c>
      <c r="F562" s="6" t="str">
        <f t="shared" si="35"/>
        <v>BULLISH</v>
      </c>
      <c r="G562" s="6" t="str">
        <f t="shared" si="34"/>
        <v>STRONG</v>
      </c>
      <c r="H562" s="6" t="str">
        <f t="shared" si="33"/>
        <v>BULLISH DIVERGENCE</v>
      </c>
    </row>
    <row r="563" spans="1:8" ht="13.5" x14ac:dyDescent="0.25">
      <c r="A563" s="3">
        <f>TITRES_STAT!B566</f>
        <v>42823</v>
      </c>
      <c r="B563" s="6">
        <f>TITRES_STAT!C566</f>
        <v>3.99</v>
      </c>
      <c r="C563" s="6">
        <f>TITRES_STAT!D566</f>
        <v>2.2233000000000001</v>
      </c>
      <c r="D563" s="6">
        <f>TITRES_STAT!E566</f>
        <v>337</v>
      </c>
      <c r="E563" s="2">
        <f t="shared" si="32"/>
        <v>863303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42824</v>
      </c>
      <c r="B564" s="6">
        <f>TITRES_STAT!C567</f>
        <v>4</v>
      </c>
      <c r="C564" s="6">
        <f>TITRES_STAT!D567</f>
        <v>2.2288999999999999</v>
      </c>
      <c r="D564" s="6">
        <f>TITRES_STAT!E567</f>
        <v>61</v>
      </c>
      <c r="E564" s="2">
        <f t="shared" si="32"/>
        <v>863364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NEUTRAL</v>
      </c>
    </row>
    <row r="565" spans="1:8" ht="13.5" x14ac:dyDescent="0.25">
      <c r="A565" s="3">
        <f>TITRES_STAT!B568</f>
        <v>42825</v>
      </c>
      <c r="B565" s="6">
        <f>TITRES_STAT!C568</f>
        <v>4</v>
      </c>
      <c r="C565" s="6">
        <f>TITRES_STAT!D568</f>
        <v>2.2288999999999999</v>
      </c>
      <c r="D565" s="6">
        <f>TITRES_STAT!E568</f>
        <v>4347</v>
      </c>
      <c r="E565" s="2">
        <f t="shared" si="32"/>
        <v>863364</v>
      </c>
      <c r="F565" s="6" t="str">
        <f t="shared" si="35"/>
        <v>BULLISH</v>
      </c>
      <c r="G565" s="6" t="str">
        <f t="shared" si="34"/>
        <v>NEUTRAL</v>
      </c>
      <c r="H565" s="6" t="str">
        <f t="shared" si="33"/>
        <v>CONFIRMED BULLISH</v>
      </c>
    </row>
    <row r="566" spans="1:8" ht="13.5" x14ac:dyDescent="0.25">
      <c r="A566" s="3">
        <f>TITRES_STAT!B569</f>
        <v>42828</v>
      </c>
      <c r="B566" s="6">
        <f>TITRES_STAT!C569</f>
        <v>3.9</v>
      </c>
      <c r="C566" s="6">
        <f>TITRES_STAT!D569</f>
        <v>2.1732</v>
      </c>
      <c r="D566" s="6">
        <f>TITRES_STAT!E569</f>
        <v>12980</v>
      </c>
      <c r="E566" s="2">
        <f t="shared" si="32"/>
        <v>850384</v>
      </c>
      <c r="F566" s="6" t="str">
        <f t="shared" si="35"/>
        <v>BEARISH</v>
      </c>
      <c r="G566" s="6" t="str">
        <f t="shared" si="34"/>
        <v>WEAK</v>
      </c>
      <c r="H566" s="6" t="str">
        <f t="shared" si="33"/>
        <v>CONFIRMED BEARISH</v>
      </c>
    </row>
    <row r="567" spans="1:8" ht="13.5" x14ac:dyDescent="0.25">
      <c r="A567" s="3">
        <f>TITRES_STAT!B570</f>
        <v>42829</v>
      </c>
      <c r="B567" s="6">
        <f>TITRES_STAT!C570</f>
        <v>3.9</v>
      </c>
      <c r="C567" s="6">
        <f>TITRES_STAT!D570</f>
        <v>2.1732</v>
      </c>
      <c r="D567" s="6">
        <f>TITRES_STAT!E570</f>
        <v>21299</v>
      </c>
      <c r="E567" s="2">
        <f t="shared" si="32"/>
        <v>850384</v>
      </c>
      <c r="F567" s="6" t="str">
        <f t="shared" si="35"/>
        <v>BEARISH</v>
      </c>
      <c r="G567" s="6" t="str">
        <f t="shared" si="34"/>
        <v>NEUTRAL</v>
      </c>
      <c r="H567" s="6" t="str">
        <f t="shared" si="33"/>
        <v>NEUTRAL</v>
      </c>
    </row>
    <row r="568" spans="1:8" ht="13.5" x14ac:dyDescent="0.25">
      <c r="A568" s="3">
        <f>TITRES_STAT!B571</f>
        <v>42830</v>
      </c>
      <c r="B568" s="6">
        <f>TITRES_STAT!C571</f>
        <v>3.86</v>
      </c>
      <c r="C568" s="6">
        <f>TITRES_STAT!D571</f>
        <v>2.1509</v>
      </c>
      <c r="D568" s="6">
        <f>TITRES_STAT!E571</f>
        <v>11522</v>
      </c>
      <c r="E568" s="2">
        <f t="shared" si="32"/>
        <v>838862</v>
      </c>
      <c r="F568" s="6" t="str">
        <f t="shared" si="35"/>
        <v>BEARISH</v>
      </c>
      <c r="G568" s="6" t="str">
        <f t="shared" si="34"/>
        <v>WEAK</v>
      </c>
      <c r="H568" s="6" t="str">
        <f t="shared" si="33"/>
        <v>CONFIRMED BEARISH</v>
      </c>
    </row>
    <row r="569" spans="1:8" ht="13.5" x14ac:dyDescent="0.25">
      <c r="A569" s="3">
        <f>TITRES_STAT!B572</f>
        <v>42831</v>
      </c>
      <c r="B569" s="6">
        <f>TITRES_STAT!C572</f>
        <v>3.9</v>
      </c>
      <c r="C569" s="6">
        <f>TITRES_STAT!D572</f>
        <v>2.1732</v>
      </c>
      <c r="D569" s="6">
        <f>TITRES_STAT!E572</f>
        <v>21860</v>
      </c>
      <c r="E569" s="2">
        <f t="shared" si="32"/>
        <v>860722</v>
      </c>
      <c r="F569" s="6" t="str">
        <f t="shared" si="35"/>
        <v>BEARISH</v>
      </c>
      <c r="G569" s="6" t="str">
        <f t="shared" si="34"/>
        <v>NEUTRAL</v>
      </c>
      <c r="H569" s="6" t="str">
        <f t="shared" si="33"/>
        <v>CONFIRMED BEARISH</v>
      </c>
    </row>
    <row r="570" spans="1:8" ht="13.5" x14ac:dyDescent="0.25">
      <c r="A570" s="3">
        <f>TITRES_STAT!B573</f>
        <v>42832</v>
      </c>
      <c r="B570" s="6">
        <f>TITRES_STAT!C573</f>
        <v>3.9</v>
      </c>
      <c r="C570" s="6">
        <f>TITRES_STAT!D573</f>
        <v>2.1732</v>
      </c>
      <c r="D570" s="6">
        <f>TITRES_STAT!E573</f>
        <v>1449</v>
      </c>
      <c r="E570" s="2">
        <f t="shared" si="32"/>
        <v>860722</v>
      </c>
      <c r="F570" s="6" t="str">
        <f t="shared" si="35"/>
        <v>BEARISH</v>
      </c>
      <c r="G570" s="6" t="str">
        <f t="shared" si="34"/>
        <v>NEUTRAL</v>
      </c>
      <c r="H570" s="6" t="str">
        <f t="shared" si="33"/>
        <v>CONFIRMED BEARISH</v>
      </c>
    </row>
    <row r="571" spans="1:8" ht="13.5" x14ac:dyDescent="0.25">
      <c r="A571" s="3">
        <f>TITRES_STAT!B574</f>
        <v>42835</v>
      </c>
      <c r="B571" s="6">
        <f>TITRES_STAT!C574</f>
        <v>3.9</v>
      </c>
      <c r="C571" s="6">
        <f>TITRES_STAT!D574</f>
        <v>2.1732</v>
      </c>
      <c r="D571" s="6">
        <f>TITRES_STAT!E574</f>
        <v>3519</v>
      </c>
      <c r="E571" s="2">
        <f t="shared" si="32"/>
        <v>860722</v>
      </c>
      <c r="F571" s="6" t="str">
        <f t="shared" si="35"/>
        <v>BULLISH</v>
      </c>
      <c r="G571" s="6" t="str">
        <f t="shared" si="34"/>
        <v>NEUTRAL</v>
      </c>
      <c r="H571" s="6" t="str">
        <f t="shared" si="33"/>
        <v>NEUTRAL</v>
      </c>
    </row>
    <row r="572" spans="1:8" ht="13.5" x14ac:dyDescent="0.25">
      <c r="A572" s="3">
        <f>TITRES_STAT!B575</f>
        <v>42836</v>
      </c>
      <c r="B572" s="6">
        <f>TITRES_STAT!C575</f>
        <v>3.98</v>
      </c>
      <c r="C572" s="6">
        <f>TITRES_STAT!D575</f>
        <v>2.2178</v>
      </c>
      <c r="D572" s="6">
        <f>TITRES_STAT!E575</f>
        <v>2139</v>
      </c>
      <c r="E572" s="2">
        <f t="shared" si="32"/>
        <v>862861</v>
      </c>
      <c r="F572" s="6" t="str">
        <f t="shared" si="35"/>
        <v>BULLISH</v>
      </c>
      <c r="G572" s="6" t="str">
        <f t="shared" si="34"/>
        <v>NEUTRAL</v>
      </c>
      <c r="H572" s="6" t="str">
        <f t="shared" si="33"/>
        <v>CONFIRMED BULLISH</v>
      </c>
    </row>
    <row r="573" spans="1:8" ht="13.5" x14ac:dyDescent="0.25">
      <c r="A573" s="3">
        <f>TITRES_STAT!B576</f>
        <v>42837</v>
      </c>
      <c r="B573" s="6">
        <f>TITRES_STAT!C576</f>
        <v>3.95</v>
      </c>
      <c r="C573" s="6">
        <f>TITRES_STAT!D576</f>
        <v>2.2010000000000001</v>
      </c>
      <c r="D573" s="6">
        <f>TITRES_STAT!E576</f>
        <v>4510</v>
      </c>
      <c r="E573" s="2">
        <f t="shared" si="32"/>
        <v>858351</v>
      </c>
      <c r="F573" s="6" t="str">
        <f t="shared" si="35"/>
        <v>BULLISH</v>
      </c>
      <c r="G573" s="6" t="str">
        <f t="shared" si="34"/>
        <v>STRONG</v>
      </c>
      <c r="H573" s="6" t="str">
        <f t="shared" si="33"/>
        <v>CONFIRMED BULLISH</v>
      </c>
    </row>
    <row r="574" spans="1:8" ht="13.5" x14ac:dyDescent="0.25">
      <c r="A574" s="3">
        <f>TITRES_STAT!B577</f>
        <v>42838</v>
      </c>
      <c r="B574" s="6">
        <f>TITRES_STAT!C577</f>
        <v>3.91</v>
      </c>
      <c r="C574" s="6">
        <f>TITRES_STAT!D577</f>
        <v>2.1787000000000001</v>
      </c>
      <c r="D574" s="6">
        <f>TITRES_STAT!E577</f>
        <v>13614</v>
      </c>
      <c r="E574" s="2">
        <f t="shared" si="32"/>
        <v>844737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BEARISH DIVERGENCE</v>
      </c>
    </row>
    <row r="575" spans="1:8" ht="13.5" x14ac:dyDescent="0.25">
      <c r="A575" s="3">
        <f>TITRES_STAT!B578</f>
        <v>42839</v>
      </c>
      <c r="B575" s="6">
        <f>TITRES_STAT!C578</f>
        <v>3.9</v>
      </c>
      <c r="C575" s="6">
        <f>TITRES_STAT!D578</f>
        <v>2.1732</v>
      </c>
      <c r="D575" s="6">
        <f>TITRES_STAT!E578</f>
        <v>5286</v>
      </c>
      <c r="E575" s="2">
        <f t="shared" si="32"/>
        <v>839451</v>
      </c>
      <c r="F575" s="6" t="str">
        <f t="shared" si="35"/>
        <v>BEARISH</v>
      </c>
      <c r="G575" s="6" t="str">
        <f t="shared" si="34"/>
        <v>WEAK</v>
      </c>
      <c r="H575" s="6" t="str">
        <f t="shared" si="33"/>
        <v>NEUTRAL</v>
      </c>
    </row>
    <row r="576" spans="1:8" ht="13.5" x14ac:dyDescent="0.25">
      <c r="A576" s="3">
        <f>TITRES_STAT!B579</f>
        <v>42842</v>
      </c>
      <c r="B576" s="6">
        <f>TITRES_STAT!C579</f>
        <v>3.9</v>
      </c>
      <c r="C576" s="6">
        <f>TITRES_STAT!D579</f>
        <v>2.1732</v>
      </c>
      <c r="D576" s="6">
        <f>TITRES_STAT!E579</f>
        <v>6907</v>
      </c>
      <c r="E576" s="2">
        <f t="shared" si="32"/>
        <v>839451</v>
      </c>
      <c r="F576" s="6" t="str">
        <f t="shared" si="35"/>
        <v>BEARISH</v>
      </c>
      <c r="G576" s="6" t="str">
        <f t="shared" si="34"/>
        <v>WEAK</v>
      </c>
      <c r="H576" s="6" t="str">
        <f t="shared" si="33"/>
        <v>NEUTRAL</v>
      </c>
    </row>
    <row r="577" spans="1:8" ht="13.5" x14ac:dyDescent="0.25">
      <c r="A577" s="3">
        <f>TITRES_STAT!B580</f>
        <v>42843</v>
      </c>
      <c r="B577" s="6">
        <f>TITRES_STAT!C580</f>
        <v>3.83</v>
      </c>
      <c r="C577" s="6">
        <f>TITRES_STAT!D580</f>
        <v>2.1341999999999999</v>
      </c>
      <c r="D577" s="6">
        <f>TITRES_STAT!E580</f>
        <v>3259</v>
      </c>
      <c r="E577" s="2">
        <f t="shared" si="32"/>
        <v>836192</v>
      </c>
      <c r="F577" s="6" t="str">
        <f t="shared" si="35"/>
        <v>BEARISH</v>
      </c>
      <c r="G577" s="6" t="str">
        <f t="shared" si="34"/>
        <v>WEAK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3.83</v>
      </c>
      <c r="C578" s="6">
        <f>TITRES_STAT!D581</f>
        <v>2.1341999999999999</v>
      </c>
      <c r="D578" s="6">
        <f>TITRES_STAT!E581</f>
        <v>7747</v>
      </c>
      <c r="E578" s="2">
        <f t="shared" si="32"/>
        <v>836192</v>
      </c>
      <c r="F578" s="6" t="str">
        <f t="shared" si="35"/>
        <v>BEARISH</v>
      </c>
      <c r="G578" s="6" t="str">
        <f t="shared" si="34"/>
        <v>WEAK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3.8</v>
      </c>
      <c r="C579" s="6">
        <f>TITRES_STAT!D582</f>
        <v>2.1175000000000002</v>
      </c>
      <c r="D579" s="6">
        <f>TITRES_STAT!E582</f>
        <v>9563</v>
      </c>
      <c r="E579" s="2">
        <f t="shared" si="32"/>
        <v>826629</v>
      </c>
      <c r="F579" s="6" t="str">
        <f t="shared" si="35"/>
        <v>BEARISH</v>
      </c>
      <c r="G579" s="6" t="str">
        <f t="shared" si="34"/>
        <v>WEAK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3.91</v>
      </c>
      <c r="C580" s="6">
        <f>TITRES_STAT!D583</f>
        <v>2.1787000000000001</v>
      </c>
      <c r="D580" s="6">
        <f>TITRES_STAT!E583</f>
        <v>28775</v>
      </c>
      <c r="E580" s="2">
        <f t="shared" ref="E580:E643" si="36">IF(B580&gt;B579, E579+D580, IF(B580&lt;B579, E579-D580, E579))</f>
        <v>855404</v>
      </c>
      <c r="F580" s="6" t="str">
        <f t="shared" si="35"/>
        <v>BULLISH</v>
      </c>
      <c r="G580" s="6" t="str">
        <f t="shared" si="34"/>
        <v>NEUTRAL</v>
      </c>
      <c r="H580" s="6" t="str">
        <f t="shared" si="33"/>
        <v>CONFIRMED BULLISH</v>
      </c>
    </row>
    <row r="581" spans="1:8" ht="13.5" x14ac:dyDescent="0.25">
      <c r="A581" s="3">
        <f>TITRES_STAT!B584</f>
        <v>42849</v>
      </c>
      <c r="B581" s="6">
        <f>TITRES_STAT!C584</f>
        <v>3.9</v>
      </c>
      <c r="C581" s="6">
        <f>TITRES_STAT!D584</f>
        <v>2.1732</v>
      </c>
      <c r="D581" s="6">
        <f>TITRES_STAT!E584</f>
        <v>9104</v>
      </c>
      <c r="E581" s="2">
        <f t="shared" si="36"/>
        <v>846300</v>
      </c>
      <c r="F581" s="6" t="str">
        <f t="shared" si="35"/>
        <v>BULLISH</v>
      </c>
      <c r="G581" s="6" t="str">
        <f t="shared" si="34"/>
        <v>NEUTRAL</v>
      </c>
      <c r="H581" s="6" t="str">
        <f t="shared" si="33"/>
        <v>NEUTRAL</v>
      </c>
    </row>
    <row r="582" spans="1:8" ht="13.5" x14ac:dyDescent="0.25">
      <c r="A582" s="3">
        <f>TITRES_STAT!B585</f>
        <v>42850</v>
      </c>
      <c r="B582" s="6">
        <f>TITRES_STAT!C585</f>
        <v>3.9</v>
      </c>
      <c r="C582" s="6">
        <f>TITRES_STAT!D585</f>
        <v>2.1732</v>
      </c>
      <c r="D582" s="6">
        <f>TITRES_STAT!E585</f>
        <v>3529</v>
      </c>
      <c r="E582" s="2">
        <f t="shared" si="36"/>
        <v>846300</v>
      </c>
      <c r="F582" s="6" t="str">
        <f t="shared" si="35"/>
        <v>BULLISH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f>TITRES_STAT!B586</f>
        <v>42851</v>
      </c>
      <c r="B583" s="6">
        <f>TITRES_STAT!C586</f>
        <v>3.9</v>
      </c>
      <c r="C583" s="6">
        <f>TITRES_STAT!D586</f>
        <v>2.1732</v>
      </c>
      <c r="D583" s="6">
        <f>TITRES_STAT!E586</f>
        <v>1800</v>
      </c>
      <c r="E583" s="2">
        <f t="shared" si="36"/>
        <v>846300</v>
      </c>
      <c r="F583" s="6" t="str">
        <f t="shared" si="35"/>
        <v>BULLISH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BULLISH</v>
      </c>
    </row>
    <row r="584" spans="1:8" ht="13.5" x14ac:dyDescent="0.25">
      <c r="A584" s="3">
        <f>TITRES_STAT!B587</f>
        <v>42852</v>
      </c>
      <c r="B584" s="6">
        <f>TITRES_STAT!C587</f>
        <v>3.9</v>
      </c>
      <c r="C584" s="6">
        <f>TITRES_STAT!D587</f>
        <v>2.1732</v>
      </c>
      <c r="D584" s="6">
        <f>TITRES_STAT!E587</f>
        <v>19141</v>
      </c>
      <c r="E584" s="2">
        <f t="shared" si="36"/>
        <v>846300</v>
      </c>
      <c r="F584" s="6" t="str">
        <f t="shared" ref="F584:F647" si="39">IF(E584&gt;E579,"BULLISH",IF(E584&lt;E579,"BEARISH","NEUTRAL"))</f>
        <v>BULLISH</v>
      </c>
      <c r="G584" s="6" t="str">
        <f t="shared" si="38"/>
        <v>STRONG</v>
      </c>
      <c r="H584" s="6" t="str">
        <f t="shared" si="37"/>
        <v>CONFIRMED BULLISH</v>
      </c>
    </row>
    <row r="585" spans="1:8" ht="13.5" x14ac:dyDescent="0.25">
      <c r="A585" s="3">
        <f>TITRES_STAT!B588</f>
        <v>42853</v>
      </c>
      <c r="B585" s="6">
        <f>TITRES_STAT!C588</f>
        <v>3.9</v>
      </c>
      <c r="C585" s="6">
        <f>TITRES_STAT!D588</f>
        <v>2.1732</v>
      </c>
      <c r="D585" s="6">
        <f>TITRES_STAT!E588</f>
        <v>2358</v>
      </c>
      <c r="E585" s="2">
        <f t="shared" si="36"/>
        <v>846300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3.89</v>
      </c>
      <c r="C586" s="6">
        <f>TITRES_STAT!D589</f>
        <v>2.1676000000000002</v>
      </c>
      <c r="D586" s="6">
        <f>TITRES_STAT!E589</f>
        <v>1000</v>
      </c>
      <c r="E586" s="2">
        <f t="shared" si="36"/>
        <v>845300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3.81</v>
      </c>
      <c r="C587" s="6">
        <f>TITRES_STAT!D590</f>
        <v>2.1230000000000002</v>
      </c>
      <c r="D587" s="6">
        <f>TITRES_STAT!E590</f>
        <v>13647</v>
      </c>
      <c r="E587" s="2">
        <f t="shared" si="36"/>
        <v>831653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3.9</v>
      </c>
      <c r="C588" s="6">
        <f>TITRES_STAT!D591</f>
        <v>2.1732</v>
      </c>
      <c r="D588" s="6">
        <f>TITRES_STAT!E591</f>
        <v>13829</v>
      </c>
      <c r="E588" s="2">
        <f t="shared" si="36"/>
        <v>845482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NEUTRAL</v>
      </c>
    </row>
    <row r="589" spans="1:8" ht="13.5" x14ac:dyDescent="0.25">
      <c r="A589" s="3">
        <f>TITRES_STAT!B592</f>
        <v>42860</v>
      </c>
      <c r="B589" s="6">
        <f>TITRES_STAT!C592</f>
        <v>3.89</v>
      </c>
      <c r="C589" s="6">
        <f>TITRES_STAT!D592</f>
        <v>2.1676000000000002</v>
      </c>
      <c r="D589" s="6">
        <f>TITRES_STAT!E592</f>
        <v>616</v>
      </c>
      <c r="E589" s="2">
        <f t="shared" si="36"/>
        <v>844866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42863</v>
      </c>
      <c r="B590" s="6">
        <f>TITRES_STAT!C593</f>
        <v>3.88</v>
      </c>
      <c r="C590" s="6">
        <f>TITRES_STAT!D593</f>
        <v>2.1619999999999999</v>
      </c>
      <c r="D590" s="6">
        <f>TITRES_STAT!E593</f>
        <v>1111</v>
      </c>
      <c r="E590" s="2">
        <f t="shared" si="36"/>
        <v>843755</v>
      </c>
      <c r="F590" s="6" t="str">
        <f t="shared" si="39"/>
        <v>BEARISH</v>
      </c>
      <c r="G590" s="6" t="str">
        <f t="shared" si="38"/>
        <v>NEUTRAL</v>
      </c>
      <c r="H590" s="6" t="str">
        <f t="shared" si="37"/>
        <v>CONFIRMED BEARISH</v>
      </c>
    </row>
    <row r="591" spans="1:8" ht="13.5" x14ac:dyDescent="0.25">
      <c r="A591" s="3">
        <f>TITRES_STAT!B594</f>
        <v>42864</v>
      </c>
      <c r="B591" s="6">
        <f>TITRES_STAT!C594</f>
        <v>3.82</v>
      </c>
      <c r="C591" s="6">
        <f>TITRES_STAT!D594</f>
        <v>2.1286</v>
      </c>
      <c r="D591" s="6">
        <f>TITRES_STAT!E594</f>
        <v>7169</v>
      </c>
      <c r="E591" s="2">
        <f t="shared" si="36"/>
        <v>836586</v>
      </c>
      <c r="F591" s="6" t="str">
        <f t="shared" si="39"/>
        <v>BEARISH</v>
      </c>
      <c r="G591" s="6" t="str">
        <f t="shared" si="38"/>
        <v>NEUTRAL</v>
      </c>
      <c r="H591" s="6" t="str">
        <f t="shared" si="37"/>
        <v>CONFIRMED BEARISH</v>
      </c>
    </row>
    <row r="592" spans="1:8" ht="13.5" x14ac:dyDescent="0.25">
      <c r="A592" s="3">
        <f>TITRES_STAT!B595</f>
        <v>42865</v>
      </c>
      <c r="B592" s="6">
        <f>TITRES_STAT!C595</f>
        <v>3.8</v>
      </c>
      <c r="C592" s="6">
        <f>TITRES_STAT!D595</f>
        <v>2.1175000000000002</v>
      </c>
      <c r="D592" s="6">
        <f>TITRES_STAT!E595</f>
        <v>2472</v>
      </c>
      <c r="E592" s="2">
        <f t="shared" si="36"/>
        <v>834114</v>
      </c>
      <c r="F592" s="6" t="str">
        <f t="shared" si="39"/>
        <v>BULLISH</v>
      </c>
      <c r="G592" s="6" t="str">
        <f t="shared" si="38"/>
        <v>NEUTRAL</v>
      </c>
      <c r="H592" s="6" t="str">
        <f t="shared" si="37"/>
        <v>BULLISH DIVERGENCE</v>
      </c>
    </row>
    <row r="593" spans="1:8" ht="13.5" x14ac:dyDescent="0.25">
      <c r="A593" s="3">
        <f>TITRES_STAT!B596</f>
        <v>42866</v>
      </c>
      <c r="B593" s="6">
        <f>TITRES_STAT!C596</f>
        <v>3.8</v>
      </c>
      <c r="C593" s="6">
        <f>TITRES_STAT!D596</f>
        <v>2.1175000000000002</v>
      </c>
      <c r="D593" s="6">
        <f>TITRES_STAT!E596</f>
        <v>6001</v>
      </c>
      <c r="E593" s="2">
        <f t="shared" si="36"/>
        <v>834114</v>
      </c>
      <c r="F593" s="6" t="str">
        <f t="shared" si="39"/>
        <v>BEARISH</v>
      </c>
      <c r="G593" s="6" t="str">
        <f t="shared" si="38"/>
        <v>NEUTRAL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3.89</v>
      </c>
      <c r="C594" s="6">
        <f>TITRES_STAT!D597</f>
        <v>2.1676000000000002</v>
      </c>
      <c r="D594" s="6">
        <f>TITRES_STAT!E597</f>
        <v>981</v>
      </c>
      <c r="E594" s="2">
        <f t="shared" si="36"/>
        <v>835095</v>
      </c>
      <c r="F594" s="6" t="str">
        <f t="shared" si="39"/>
        <v>BEARISH</v>
      </c>
      <c r="G594" s="6" t="str">
        <f t="shared" si="38"/>
        <v>NEUTRAL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3.82</v>
      </c>
      <c r="C595" s="6">
        <f>TITRES_STAT!D598</f>
        <v>2.1286</v>
      </c>
      <c r="D595" s="6">
        <f>TITRES_STAT!E598</f>
        <v>126</v>
      </c>
      <c r="E595" s="2">
        <f t="shared" si="36"/>
        <v>834969</v>
      </c>
      <c r="F595" s="6" t="str">
        <f t="shared" si="39"/>
        <v>BEARISH</v>
      </c>
      <c r="G595" s="6" t="str">
        <f t="shared" si="38"/>
        <v>NEUTRAL</v>
      </c>
      <c r="H595" s="6" t="str">
        <f t="shared" si="37"/>
        <v>CONFIRMED BEARISH</v>
      </c>
    </row>
    <row r="596" spans="1:8" ht="13.5" x14ac:dyDescent="0.25">
      <c r="A596" s="3">
        <f>TITRES_STAT!B599</f>
        <v>42871</v>
      </c>
      <c r="B596" s="6">
        <f>TITRES_STAT!C599</f>
        <v>3.88</v>
      </c>
      <c r="C596" s="6">
        <f>TITRES_STAT!D599</f>
        <v>2.1619999999999999</v>
      </c>
      <c r="D596" s="6">
        <f>TITRES_STAT!E599</f>
        <v>1273</v>
      </c>
      <c r="E596" s="2">
        <f t="shared" si="36"/>
        <v>836242</v>
      </c>
      <c r="F596" s="6" t="str">
        <f t="shared" si="39"/>
        <v>BEARISH</v>
      </c>
      <c r="G596" s="6" t="str">
        <f t="shared" si="38"/>
        <v>NEUTRAL</v>
      </c>
      <c r="H596" s="6" t="str">
        <f t="shared" si="37"/>
        <v>BEARISH DIVERGENCE</v>
      </c>
    </row>
    <row r="597" spans="1:8" ht="13.5" x14ac:dyDescent="0.25">
      <c r="A597" s="3">
        <f>TITRES_STAT!B600</f>
        <v>42872</v>
      </c>
      <c r="B597" s="6">
        <f>TITRES_STAT!C600</f>
        <v>3.83</v>
      </c>
      <c r="C597" s="6">
        <f>TITRES_STAT!D600</f>
        <v>2.1341999999999999</v>
      </c>
      <c r="D597" s="6">
        <f>TITRES_STAT!E600</f>
        <v>3026</v>
      </c>
      <c r="E597" s="2">
        <f t="shared" si="36"/>
        <v>833216</v>
      </c>
      <c r="F597" s="6" t="str">
        <f t="shared" si="39"/>
        <v>BEARISH</v>
      </c>
      <c r="G597" s="6" t="str">
        <f t="shared" si="38"/>
        <v>NEUTRAL</v>
      </c>
      <c r="H597" s="6" t="str">
        <f t="shared" si="37"/>
        <v>BEARISH DIVERGENCE</v>
      </c>
    </row>
    <row r="598" spans="1:8" ht="13.5" x14ac:dyDescent="0.25">
      <c r="A598" s="3">
        <f>TITRES_STAT!B601</f>
        <v>42873</v>
      </c>
      <c r="B598" s="6">
        <f>TITRES_STAT!C601</f>
        <v>3.87</v>
      </c>
      <c r="C598" s="6">
        <f>TITRES_STAT!D601</f>
        <v>2.1564999999999999</v>
      </c>
      <c r="D598" s="6">
        <f>TITRES_STAT!E601</f>
        <v>8</v>
      </c>
      <c r="E598" s="2">
        <f t="shared" si="36"/>
        <v>833224</v>
      </c>
      <c r="F598" s="6" t="str">
        <f t="shared" si="39"/>
        <v>BEARISH</v>
      </c>
      <c r="G598" s="6" t="str">
        <f t="shared" si="38"/>
        <v>NEUTRAL</v>
      </c>
      <c r="H598" s="6" t="str">
        <f t="shared" si="37"/>
        <v>BEARISH DIVERGENCE</v>
      </c>
    </row>
    <row r="599" spans="1:8" ht="13.5" x14ac:dyDescent="0.25">
      <c r="A599" s="3">
        <f>TITRES_STAT!B602</f>
        <v>42874</v>
      </c>
      <c r="B599" s="6">
        <f>TITRES_STAT!C602</f>
        <v>3.87</v>
      </c>
      <c r="C599" s="6">
        <f>TITRES_STAT!D602</f>
        <v>2.1564999999999999</v>
      </c>
      <c r="D599" s="6">
        <f>TITRES_STAT!E602</f>
        <v>2015</v>
      </c>
      <c r="E599" s="2">
        <f t="shared" si="36"/>
        <v>833224</v>
      </c>
      <c r="F599" s="6" t="str">
        <f t="shared" si="39"/>
        <v>BEARISH</v>
      </c>
      <c r="G599" s="6" t="str">
        <f t="shared" si="38"/>
        <v>NEUTRAL</v>
      </c>
      <c r="H599" s="6" t="str">
        <f t="shared" si="37"/>
        <v>CONFIRMED BEARISH</v>
      </c>
    </row>
    <row r="600" spans="1:8" ht="13.5" x14ac:dyDescent="0.25">
      <c r="A600" s="3">
        <f>TITRES_STAT!B603</f>
        <v>42877</v>
      </c>
      <c r="B600" s="6">
        <f>TITRES_STAT!C603</f>
        <v>3.76</v>
      </c>
      <c r="C600" s="6">
        <f>TITRES_STAT!D603</f>
        <v>2.0952000000000002</v>
      </c>
      <c r="D600" s="6">
        <f>TITRES_STAT!E603</f>
        <v>15948</v>
      </c>
      <c r="E600" s="2">
        <f t="shared" si="36"/>
        <v>817276</v>
      </c>
      <c r="F600" s="6" t="str">
        <f t="shared" si="39"/>
        <v>BEARISH</v>
      </c>
      <c r="G600" s="6" t="str">
        <f t="shared" si="38"/>
        <v>WEAK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3.8</v>
      </c>
      <c r="C601" s="6">
        <f>TITRES_STAT!D604</f>
        <v>2.1175000000000002</v>
      </c>
      <c r="D601" s="6">
        <f>TITRES_STAT!E604</f>
        <v>478</v>
      </c>
      <c r="E601" s="2">
        <f t="shared" si="36"/>
        <v>817754</v>
      </c>
      <c r="F601" s="6" t="str">
        <f t="shared" si="39"/>
        <v>BEARISH</v>
      </c>
      <c r="G601" s="6" t="str">
        <f t="shared" si="38"/>
        <v>WEAK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3.7</v>
      </c>
      <c r="C602" s="6">
        <f>TITRES_STAT!D605</f>
        <v>2.0617000000000001</v>
      </c>
      <c r="D602" s="6">
        <f>TITRES_STAT!E605</f>
        <v>1247</v>
      </c>
      <c r="E602" s="2">
        <f t="shared" si="36"/>
        <v>816507</v>
      </c>
      <c r="F602" s="6" t="str">
        <f t="shared" si="39"/>
        <v>BEARISH</v>
      </c>
      <c r="G602" s="6" t="str">
        <f t="shared" si="38"/>
        <v>WEAK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3.7</v>
      </c>
      <c r="C603" s="6">
        <f>TITRES_STAT!D606</f>
        <v>2.0617000000000001</v>
      </c>
      <c r="D603" s="6">
        <f>TITRES_STAT!E606</f>
        <v>717</v>
      </c>
      <c r="E603" s="2">
        <f t="shared" si="36"/>
        <v>816507</v>
      </c>
      <c r="F603" s="6" t="str">
        <f t="shared" si="39"/>
        <v>BEARISH</v>
      </c>
      <c r="G603" s="6" t="str">
        <f t="shared" si="38"/>
        <v>WEAK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3.7</v>
      </c>
      <c r="C604" s="6">
        <f>TITRES_STAT!D607</f>
        <v>2.0617000000000001</v>
      </c>
      <c r="D604" s="6">
        <f>TITRES_STAT!E607</f>
        <v>0</v>
      </c>
      <c r="E604" s="2">
        <f t="shared" si="36"/>
        <v>816507</v>
      </c>
      <c r="F604" s="6" t="str">
        <f t="shared" si="39"/>
        <v>BEARISH</v>
      </c>
      <c r="G604" s="6" t="str">
        <f t="shared" si="38"/>
        <v>WEAK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3.69</v>
      </c>
      <c r="C605" s="6">
        <f>TITRES_STAT!D608</f>
        <v>2.0562</v>
      </c>
      <c r="D605" s="6">
        <f>TITRES_STAT!E608</f>
        <v>1319</v>
      </c>
      <c r="E605" s="2">
        <f t="shared" si="36"/>
        <v>815188</v>
      </c>
      <c r="F605" s="6" t="str">
        <f t="shared" si="39"/>
        <v>BEARISH</v>
      </c>
      <c r="G605" s="6" t="str">
        <f t="shared" si="38"/>
        <v>NEUTRAL</v>
      </c>
      <c r="H605" s="6" t="str">
        <f t="shared" si="37"/>
        <v>CONFIRMED BEARISH</v>
      </c>
    </row>
    <row r="606" spans="1:8" ht="13.5" x14ac:dyDescent="0.25">
      <c r="A606" s="3">
        <f>TITRES_STAT!B609</f>
        <v>42885</v>
      </c>
      <c r="B606" s="6">
        <f>TITRES_STAT!C609</f>
        <v>3.69</v>
      </c>
      <c r="C606" s="6">
        <f>TITRES_STAT!D609</f>
        <v>2.0562</v>
      </c>
      <c r="D606" s="6">
        <f>TITRES_STAT!E609</f>
        <v>0</v>
      </c>
      <c r="E606" s="2">
        <f t="shared" si="36"/>
        <v>815188</v>
      </c>
      <c r="F606" s="6" t="str">
        <f t="shared" si="39"/>
        <v>BEARISH</v>
      </c>
      <c r="G606" s="6" t="str">
        <f t="shared" si="38"/>
        <v>NEUTRAL</v>
      </c>
      <c r="H606" s="6" t="str">
        <f t="shared" si="37"/>
        <v>CONFIRMED BEARISH</v>
      </c>
    </row>
    <row r="607" spans="1:8" ht="13.5" x14ac:dyDescent="0.25">
      <c r="A607" s="3">
        <f>TITRES_STAT!B610</f>
        <v>42886</v>
      </c>
      <c r="B607" s="6">
        <f>TITRES_STAT!C610</f>
        <v>3.65</v>
      </c>
      <c r="C607" s="6">
        <f>TITRES_STAT!D610</f>
        <v>2.0339</v>
      </c>
      <c r="D607" s="6">
        <f>TITRES_STAT!E610</f>
        <v>131</v>
      </c>
      <c r="E607" s="2">
        <f t="shared" si="36"/>
        <v>815057</v>
      </c>
      <c r="F607" s="6" t="str">
        <f t="shared" si="39"/>
        <v>BEARISH</v>
      </c>
      <c r="G607" s="6" t="str">
        <f t="shared" si="38"/>
        <v>NEUTRAL</v>
      </c>
      <c r="H607" s="6" t="str">
        <f t="shared" si="37"/>
        <v>CONFIRMED BEARISH</v>
      </c>
    </row>
    <row r="608" spans="1:8" ht="13.5" x14ac:dyDescent="0.25">
      <c r="A608" s="3">
        <f>TITRES_STAT!B611</f>
        <v>42887</v>
      </c>
      <c r="B608" s="6">
        <f>TITRES_STAT!C611</f>
        <v>3.63</v>
      </c>
      <c r="C608" s="6">
        <f>TITRES_STAT!D611</f>
        <v>2.0226999999999999</v>
      </c>
      <c r="D608" s="6">
        <f>TITRES_STAT!E611</f>
        <v>10954</v>
      </c>
      <c r="E608" s="2">
        <f t="shared" si="36"/>
        <v>804103</v>
      </c>
      <c r="F608" s="6" t="str">
        <f t="shared" si="39"/>
        <v>BEARISH</v>
      </c>
      <c r="G608" s="6" t="str">
        <f t="shared" si="38"/>
        <v>NEUTRAL</v>
      </c>
      <c r="H608" s="6" t="str">
        <f t="shared" si="37"/>
        <v>CONFIRMED BEARISH</v>
      </c>
    </row>
    <row r="609" spans="1:8" ht="13.5" x14ac:dyDescent="0.25">
      <c r="A609" s="3">
        <f>TITRES_STAT!B612</f>
        <v>42888</v>
      </c>
      <c r="B609" s="6">
        <f>TITRES_STAT!C612</f>
        <v>3.63</v>
      </c>
      <c r="C609" s="6">
        <f>TITRES_STAT!D612</f>
        <v>2.0226999999999999</v>
      </c>
      <c r="D609" s="6">
        <f>TITRES_STAT!E612</f>
        <v>1102</v>
      </c>
      <c r="E609" s="2">
        <f t="shared" si="36"/>
        <v>804103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CONFIRMED BEARISH</v>
      </c>
    </row>
    <row r="610" spans="1:8" ht="13.5" x14ac:dyDescent="0.25">
      <c r="A610" s="3">
        <f>TITRES_STAT!B613</f>
        <v>42891</v>
      </c>
      <c r="B610" s="6">
        <f>TITRES_STAT!C613</f>
        <v>3.65</v>
      </c>
      <c r="C610" s="6">
        <f>TITRES_STAT!D613</f>
        <v>2.0339</v>
      </c>
      <c r="D610" s="6">
        <f>TITRES_STAT!E613</f>
        <v>4150</v>
      </c>
      <c r="E610" s="2">
        <f t="shared" si="36"/>
        <v>808253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3.62</v>
      </c>
      <c r="C611" s="6">
        <f>TITRES_STAT!D614</f>
        <v>2.0171999999999999</v>
      </c>
      <c r="D611" s="6">
        <f>TITRES_STAT!E614</f>
        <v>5360</v>
      </c>
      <c r="E611" s="2">
        <f t="shared" si="36"/>
        <v>802893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3.62</v>
      </c>
      <c r="C612" s="6">
        <f>TITRES_STAT!D615</f>
        <v>2.0171999999999999</v>
      </c>
      <c r="D612" s="6">
        <f>TITRES_STAT!E615</f>
        <v>2943</v>
      </c>
      <c r="E612" s="2">
        <f t="shared" si="36"/>
        <v>802893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3.64</v>
      </c>
      <c r="C613" s="6">
        <f>TITRES_STAT!D616</f>
        <v>2.0283000000000002</v>
      </c>
      <c r="D613" s="6">
        <f>TITRES_STAT!E616</f>
        <v>11123</v>
      </c>
      <c r="E613" s="2">
        <f t="shared" si="36"/>
        <v>814016</v>
      </c>
      <c r="F613" s="6" t="str">
        <f t="shared" si="39"/>
        <v>BULLISH</v>
      </c>
      <c r="G613" s="6" t="str">
        <f t="shared" si="38"/>
        <v>NEUTRAL</v>
      </c>
      <c r="H613" s="6" t="str">
        <f t="shared" si="37"/>
        <v>CONFIRMED BULLISH</v>
      </c>
    </row>
    <row r="614" spans="1:8" ht="13.5" x14ac:dyDescent="0.25">
      <c r="A614" s="3">
        <f>TITRES_STAT!B617</f>
        <v>42895</v>
      </c>
      <c r="B614" s="6">
        <f>TITRES_STAT!C617</f>
        <v>3.61</v>
      </c>
      <c r="C614" s="6">
        <f>TITRES_STAT!D617</f>
        <v>2.0116000000000001</v>
      </c>
      <c r="D614" s="6">
        <f>TITRES_STAT!E617</f>
        <v>5172</v>
      </c>
      <c r="E614" s="2">
        <f t="shared" si="36"/>
        <v>808844</v>
      </c>
      <c r="F614" s="6" t="str">
        <f t="shared" si="39"/>
        <v>BULLISH</v>
      </c>
      <c r="G614" s="6" t="str">
        <f t="shared" si="38"/>
        <v>NEUTRAL</v>
      </c>
      <c r="H614" s="6" t="str">
        <f t="shared" si="37"/>
        <v>BULLISH DIVERGENCE</v>
      </c>
    </row>
    <row r="615" spans="1:8" ht="13.5" x14ac:dyDescent="0.25">
      <c r="A615" s="3">
        <f>TITRES_STAT!B618</f>
        <v>42898</v>
      </c>
      <c r="B615" s="6">
        <f>TITRES_STAT!C618</f>
        <v>3.65</v>
      </c>
      <c r="C615" s="6">
        <f>TITRES_STAT!D618</f>
        <v>2.0339</v>
      </c>
      <c r="D615" s="6">
        <f>TITRES_STAT!E618</f>
        <v>5380</v>
      </c>
      <c r="E615" s="2">
        <f t="shared" si="36"/>
        <v>814224</v>
      </c>
      <c r="F615" s="6" t="str">
        <f t="shared" si="39"/>
        <v>BULLISH</v>
      </c>
      <c r="G615" s="6" t="str">
        <f t="shared" si="38"/>
        <v>NEUTRAL</v>
      </c>
      <c r="H615" s="6" t="str">
        <f t="shared" si="37"/>
        <v>NEUTRAL</v>
      </c>
    </row>
    <row r="616" spans="1:8" ht="13.5" x14ac:dyDescent="0.25">
      <c r="A616" s="3">
        <f>TITRES_STAT!B619</f>
        <v>42899</v>
      </c>
      <c r="B616" s="6">
        <f>TITRES_STAT!C619</f>
        <v>3.65</v>
      </c>
      <c r="C616" s="6">
        <f>TITRES_STAT!D619</f>
        <v>2.0339</v>
      </c>
      <c r="D616" s="6">
        <f>TITRES_STAT!E619</f>
        <v>20651</v>
      </c>
      <c r="E616" s="2">
        <f t="shared" si="36"/>
        <v>814224</v>
      </c>
      <c r="F616" s="6" t="str">
        <f t="shared" si="39"/>
        <v>BULLISH</v>
      </c>
      <c r="G616" s="6" t="str">
        <f t="shared" si="38"/>
        <v>NEUTRAL</v>
      </c>
      <c r="H616" s="6" t="str">
        <f t="shared" si="37"/>
        <v>CONFIRMED BULLISH</v>
      </c>
    </row>
    <row r="617" spans="1:8" ht="13.5" x14ac:dyDescent="0.25">
      <c r="A617" s="3">
        <f>TITRES_STAT!B620</f>
        <v>42900</v>
      </c>
      <c r="B617" s="6">
        <f>TITRES_STAT!C620</f>
        <v>3.61</v>
      </c>
      <c r="C617" s="6">
        <f>TITRES_STAT!D620</f>
        <v>2.0116000000000001</v>
      </c>
      <c r="D617" s="6">
        <f>TITRES_STAT!E620</f>
        <v>9126</v>
      </c>
      <c r="E617" s="2">
        <f t="shared" si="36"/>
        <v>805098</v>
      </c>
      <c r="F617" s="6" t="str">
        <f t="shared" si="39"/>
        <v>BULLISH</v>
      </c>
      <c r="G617" s="6" t="str">
        <f t="shared" si="38"/>
        <v>NEUTRAL</v>
      </c>
      <c r="H617" s="6" t="str">
        <f t="shared" si="37"/>
        <v>BULLISH DIVERGENCE</v>
      </c>
    </row>
    <row r="618" spans="1:8" ht="13.5" x14ac:dyDescent="0.25">
      <c r="A618" s="3">
        <f>TITRES_STAT!B621</f>
        <v>42901</v>
      </c>
      <c r="B618" s="6">
        <f>TITRES_STAT!C621</f>
        <v>3.61</v>
      </c>
      <c r="C618" s="6">
        <f>TITRES_STAT!D621</f>
        <v>2.0116000000000001</v>
      </c>
      <c r="D618" s="6">
        <f>TITRES_STAT!E621</f>
        <v>31696</v>
      </c>
      <c r="E618" s="2">
        <f t="shared" si="36"/>
        <v>805098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42902</v>
      </c>
      <c r="B619" s="6">
        <f>TITRES_STAT!C622</f>
        <v>3.6</v>
      </c>
      <c r="C619" s="6">
        <f>TITRES_STAT!D622</f>
        <v>2.0059999999999998</v>
      </c>
      <c r="D619" s="6">
        <f>TITRES_STAT!E622</f>
        <v>2099</v>
      </c>
      <c r="E619" s="2">
        <f t="shared" si="36"/>
        <v>802999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3.64</v>
      </c>
      <c r="C620" s="6">
        <f>TITRES_STAT!D623</f>
        <v>2.0283000000000002</v>
      </c>
      <c r="D620" s="6">
        <f>TITRES_STAT!E623</f>
        <v>6129</v>
      </c>
      <c r="E620" s="2">
        <f t="shared" si="36"/>
        <v>809128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CONFIRMED BEARISH</v>
      </c>
    </row>
    <row r="621" spans="1:8" ht="13.5" x14ac:dyDescent="0.25">
      <c r="A621" s="3">
        <f>TITRES_STAT!B624</f>
        <v>42906</v>
      </c>
      <c r="B621" s="6">
        <f>TITRES_STAT!C624</f>
        <v>3.6</v>
      </c>
      <c r="C621" s="6">
        <f>TITRES_STAT!D624</f>
        <v>2.0059999999999998</v>
      </c>
      <c r="D621" s="6">
        <f>TITRES_STAT!E624</f>
        <v>31684</v>
      </c>
      <c r="E621" s="2">
        <f t="shared" si="36"/>
        <v>777444</v>
      </c>
      <c r="F621" s="6" t="str">
        <f t="shared" si="39"/>
        <v>BEARISH</v>
      </c>
      <c r="G621" s="6" t="str">
        <f t="shared" si="38"/>
        <v>WEAK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3.54</v>
      </c>
      <c r="C622" s="6">
        <f>TITRES_STAT!D625</f>
        <v>1.9725999999999999</v>
      </c>
      <c r="D622" s="6">
        <f>TITRES_STAT!E625</f>
        <v>7582</v>
      </c>
      <c r="E622" s="2">
        <f t="shared" si="36"/>
        <v>769862</v>
      </c>
      <c r="F622" s="6" t="str">
        <f t="shared" si="39"/>
        <v>BEARISH</v>
      </c>
      <c r="G622" s="6" t="str">
        <f t="shared" si="38"/>
        <v>WEAK</v>
      </c>
      <c r="H622" s="6" t="str">
        <f t="shared" si="37"/>
        <v>CONFIRMED BEARISH</v>
      </c>
    </row>
    <row r="623" spans="1:8" ht="13.5" x14ac:dyDescent="0.25">
      <c r="A623" s="3">
        <f>TITRES_STAT!B626</f>
        <v>42908</v>
      </c>
      <c r="B623" s="6">
        <f>TITRES_STAT!C626</f>
        <v>3.52</v>
      </c>
      <c r="C623" s="6">
        <f>TITRES_STAT!D626</f>
        <v>1.9614</v>
      </c>
      <c r="D623" s="6">
        <f>TITRES_STAT!E626</f>
        <v>8682</v>
      </c>
      <c r="E623" s="2">
        <f t="shared" si="36"/>
        <v>761180</v>
      </c>
      <c r="F623" s="6" t="str">
        <f t="shared" si="39"/>
        <v>BEARISH</v>
      </c>
      <c r="G623" s="6" t="str">
        <f t="shared" si="38"/>
        <v>WEAK</v>
      </c>
      <c r="H623" s="6" t="str">
        <f t="shared" si="37"/>
        <v>CONFIRMED BEARISH</v>
      </c>
    </row>
    <row r="624" spans="1:8" ht="13.5" x14ac:dyDescent="0.25">
      <c r="A624" s="3">
        <f>TITRES_STAT!B627</f>
        <v>42909</v>
      </c>
      <c r="B624" s="6">
        <f>TITRES_STAT!C627</f>
        <v>3.5</v>
      </c>
      <c r="C624" s="6">
        <f>TITRES_STAT!D627</f>
        <v>1.9502999999999999</v>
      </c>
      <c r="D624" s="6">
        <f>TITRES_STAT!E627</f>
        <v>16158</v>
      </c>
      <c r="E624" s="2">
        <f t="shared" si="36"/>
        <v>745022</v>
      </c>
      <c r="F624" s="6" t="str">
        <f t="shared" si="39"/>
        <v>BEARISH</v>
      </c>
      <c r="G624" s="6" t="str">
        <f t="shared" si="38"/>
        <v>WEAK</v>
      </c>
      <c r="H624" s="6" t="str">
        <f t="shared" si="37"/>
        <v>CONFIRMED BEARISH</v>
      </c>
    </row>
    <row r="625" spans="1:8" ht="13.5" x14ac:dyDescent="0.25">
      <c r="A625" s="3">
        <f>TITRES_STAT!B628</f>
        <v>42914</v>
      </c>
      <c r="B625" s="6">
        <f>TITRES_STAT!C628</f>
        <v>3.46</v>
      </c>
      <c r="C625" s="6">
        <f>TITRES_STAT!D628</f>
        <v>1.9279999999999999</v>
      </c>
      <c r="D625" s="6">
        <f>TITRES_STAT!E628</f>
        <v>13740</v>
      </c>
      <c r="E625" s="2">
        <f t="shared" si="36"/>
        <v>731282</v>
      </c>
      <c r="F625" s="6" t="str">
        <f t="shared" si="39"/>
        <v>BEARISH</v>
      </c>
      <c r="G625" s="6" t="str">
        <f t="shared" si="38"/>
        <v>WEAK</v>
      </c>
      <c r="H625" s="6" t="str">
        <f t="shared" si="37"/>
        <v>CONFIRMED BEARISH</v>
      </c>
    </row>
    <row r="626" spans="1:8" ht="13.5" x14ac:dyDescent="0.25">
      <c r="A626" s="3">
        <f>TITRES_STAT!B629</f>
        <v>42915</v>
      </c>
      <c r="B626" s="6">
        <f>TITRES_STAT!C629</f>
        <v>3.49</v>
      </c>
      <c r="C626" s="6">
        <f>TITRES_STAT!D629</f>
        <v>1.9447000000000001</v>
      </c>
      <c r="D626" s="6">
        <f>TITRES_STAT!E629</f>
        <v>12870</v>
      </c>
      <c r="E626" s="2">
        <f t="shared" si="36"/>
        <v>744152</v>
      </c>
      <c r="F626" s="6" t="str">
        <f t="shared" si="39"/>
        <v>BEARISH</v>
      </c>
      <c r="G626" s="6" t="str">
        <f t="shared" si="38"/>
        <v>WEAK</v>
      </c>
      <c r="H626" s="6" t="str">
        <f t="shared" si="37"/>
        <v>CONFIRMED BEARISH</v>
      </c>
    </row>
    <row r="627" spans="1:8" ht="13.5" x14ac:dyDescent="0.25">
      <c r="A627" s="3">
        <f>TITRES_STAT!B630</f>
        <v>42916</v>
      </c>
      <c r="B627" s="6">
        <f>TITRES_STAT!C630</f>
        <v>3.4</v>
      </c>
      <c r="C627" s="6">
        <f>TITRES_STAT!D630</f>
        <v>1.8946000000000001</v>
      </c>
      <c r="D627" s="6">
        <f>TITRES_STAT!E630</f>
        <v>24047</v>
      </c>
      <c r="E627" s="2">
        <f t="shared" si="36"/>
        <v>720105</v>
      </c>
      <c r="F627" s="6" t="str">
        <f t="shared" si="39"/>
        <v>BEARISH</v>
      </c>
      <c r="G627" s="6" t="str">
        <f t="shared" si="38"/>
        <v>WEAK</v>
      </c>
      <c r="H627" s="6" t="str">
        <f t="shared" si="37"/>
        <v>CONFIRMED BEARISH</v>
      </c>
    </row>
    <row r="628" spans="1:8" ht="13.5" x14ac:dyDescent="0.25">
      <c r="A628" s="3">
        <f>TITRES_STAT!B631</f>
        <v>42919</v>
      </c>
      <c r="B628" s="6">
        <f>TITRES_STAT!C631</f>
        <v>3.37</v>
      </c>
      <c r="C628" s="6">
        <f>TITRES_STAT!D631</f>
        <v>1.8777999999999999</v>
      </c>
      <c r="D628" s="6">
        <f>TITRES_STAT!E631</f>
        <v>1058</v>
      </c>
      <c r="E628" s="2">
        <f t="shared" si="36"/>
        <v>719047</v>
      </c>
      <c r="F628" s="6" t="str">
        <f t="shared" si="39"/>
        <v>BEARISH</v>
      </c>
      <c r="G628" s="6" t="str">
        <f t="shared" si="38"/>
        <v>WEAK</v>
      </c>
      <c r="H628" s="6" t="str">
        <f t="shared" si="37"/>
        <v>CONFIRMED BEARISH</v>
      </c>
    </row>
    <row r="629" spans="1:8" ht="13.5" x14ac:dyDescent="0.25">
      <c r="A629" s="3">
        <f>TITRES_STAT!B632</f>
        <v>42920</v>
      </c>
      <c r="B629" s="6">
        <f>TITRES_STAT!C632</f>
        <v>3.4</v>
      </c>
      <c r="C629" s="6">
        <f>TITRES_STAT!D632</f>
        <v>1.8946000000000001</v>
      </c>
      <c r="D629" s="6">
        <f>TITRES_STAT!E632</f>
        <v>12275</v>
      </c>
      <c r="E629" s="2">
        <f t="shared" si="36"/>
        <v>731322</v>
      </c>
      <c r="F629" s="6" t="str">
        <f t="shared" si="39"/>
        <v>BEARISH</v>
      </c>
      <c r="G629" s="6" t="str">
        <f t="shared" si="38"/>
        <v>NEUTRAL</v>
      </c>
      <c r="H629" s="6" t="str">
        <f t="shared" si="37"/>
        <v>CONFIRMED BEARISH</v>
      </c>
    </row>
    <row r="630" spans="1:8" ht="13.5" x14ac:dyDescent="0.25">
      <c r="A630" s="3">
        <f>TITRES_STAT!B633</f>
        <v>42921</v>
      </c>
      <c r="B630" s="6">
        <f>TITRES_STAT!C633</f>
        <v>3.37</v>
      </c>
      <c r="C630" s="6">
        <f>TITRES_STAT!D633</f>
        <v>1.8777999999999999</v>
      </c>
      <c r="D630" s="6">
        <f>TITRES_STAT!E633</f>
        <v>9296</v>
      </c>
      <c r="E630" s="2">
        <f t="shared" si="36"/>
        <v>722026</v>
      </c>
      <c r="F630" s="6" t="str">
        <f t="shared" si="39"/>
        <v>BEARISH</v>
      </c>
      <c r="G630" s="6" t="str">
        <f t="shared" si="38"/>
        <v>NEUTRAL</v>
      </c>
      <c r="H630" s="6" t="str">
        <f t="shared" si="37"/>
        <v>CONFIRMED BEARISH</v>
      </c>
    </row>
    <row r="631" spans="1:8" ht="13.5" x14ac:dyDescent="0.25">
      <c r="A631" s="3">
        <f>TITRES_STAT!B634</f>
        <v>42922</v>
      </c>
      <c r="B631" s="6">
        <f>TITRES_STAT!C634</f>
        <v>3.35</v>
      </c>
      <c r="C631" s="6">
        <f>TITRES_STAT!D634</f>
        <v>1.8667</v>
      </c>
      <c r="D631" s="6">
        <f>TITRES_STAT!E634</f>
        <v>5523</v>
      </c>
      <c r="E631" s="2">
        <f t="shared" si="36"/>
        <v>716503</v>
      </c>
      <c r="F631" s="6" t="str">
        <f t="shared" si="39"/>
        <v>BEARISH</v>
      </c>
      <c r="G631" s="6" t="str">
        <f t="shared" si="38"/>
        <v>WEAK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3.39</v>
      </c>
      <c r="C632" s="6">
        <f>TITRES_STAT!D635</f>
        <v>1.889</v>
      </c>
      <c r="D632" s="6">
        <f>TITRES_STAT!E635</f>
        <v>7855</v>
      </c>
      <c r="E632" s="2">
        <f t="shared" si="36"/>
        <v>724358</v>
      </c>
      <c r="F632" s="6" t="str">
        <f t="shared" si="39"/>
        <v>BULLISH</v>
      </c>
      <c r="G632" s="6" t="str">
        <f t="shared" si="38"/>
        <v>NEUTRAL</v>
      </c>
      <c r="H632" s="6" t="str">
        <f t="shared" si="37"/>
        <v>BULLISH DIVERGENCE</v>
      </c>
    </row>
    <row r="633" spans="1:8" ht="13.5" x14ac:dyDescent="0.25">
      <c r="A633" s="3">
        <f>TITRES_STAT!B636</f>
        <v>42926</v>
      </c>
      <c r="B633" s="6">
        <f>TITRES_STAT!C636</f>
        <v>3.38</v>
      </c>
      <c r="C633" s="6">
        <f>TITRES_STAT!D636</f>
        <v>1.8834</v>
      </c>
      <c r="D633" s="6">
        <f>TITRES_STAT!E636</f>
        <v>705</v>
      </c>
      <c r="E633" s="2">
        <f t="shared" si="36"/>
        <v>723653</v>
      </c>
      <c r="F633" s="6" t="str">
        <f t="shared" si="39"/>
        <v>BULLISH</v>
      </c>
      <c r="G633" s="6" t="str">
        <f t="shared" si="38"/>
        <v>NEUTRAL</v>
      </c>
      <c r="H633" s="6" t="str">
        <f t="shared" si="37"/>
        <v>CONFIRMED BULLISH</v>
      </c>
    </row>
    <row r="634" spans="1:8" ht="13.5" x14ac:dyDescent="0.25">
      <c r="A634" s="3">
        <f>TITRES_STAT!B637</f>
        <v>42927</v>
      </c>
      <c r="B634" s="6">
        <f>TITRES_STAT!C637</f>
        <v>3.35</v>
      </c>
      <c r="C634" s="6">
        <f>TITRES_STAT!D637</f>
        <v>1.8667</v>
      </c>
      <c r="D634" s="6">
        <f>TITRES_STAT!E637</f>
        <v>5496</v>
      </c>
      <c r="E634" s="2">
        <f t="shared" si="36"/>
        <v>718157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3.36</v>
      </c>
      <c r="C635" s="6">
        <f>TITRES_STAT!D638</f>
        <v>1.8723000000000001</v>
      </c>
      <c r="D635" s="6">
        <f>TITRES_STAT!E638</f>
        <v>1166</v>
      </c>
      <c r="E635" s="2">
        <f t="shared" si="36"/>
        <v>719323</v>
      </c>
      <c r="F635" s="6" t="str">
        <f t="shared" si="39"/>
        <v>BEARISH</v>
      </c>
      <c r="G635" s="6" t="str">
        <f t="shared" si="38"/>
        <v>NEUTRAL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3.46</v>
      </c>
      <c r="C636" s="6">
        <f>TITRES_STAT!D639</f>
        <v>1.9279999999999999</v>
      </c>
      <c r="D636" s="6">
        <f>TITRES_STAT!E639</f>
        <v>13747</v>
      </c>
      <c r="E636" s="2">
        <f t="shared" si="36"/>
        <v>733070</v>
      </c>
      <c r="F636" s="6" t="str">
        <f t="shared" si="39"/>
        <v>BULLISH</v>
      </c>
      <c r="G636" s="6" t="str">
        <f t="shared" si="38"/>
        <v>STRONG</v>
      </c>
      <c r="H636" s="6" t="str">
        <f t="shared" si="37"/>
        <v>CONFIRMED BULLISH</v>
      </c>
    </row>
    <row r="637" spans="1:8" ht="13.5" x14ac:dyDescent="0.25">
      <c r="A637" s="3">
        <f>TITRES_STAT!B640</f>
        <v>42930</v>
      </c>
      <c r="B637" s="6">
        <f>TITRES_STAT!C640</f>
        <v>3.47</v>
      </c>
      <c r="C637" s="6">
        <f>TITRES_STAT!D640</f>
        <v>1.9336</v>
      </c>
      <c r="D637" s="6">
        <f>TITRES_STAT!E640</f>
        <v>6343</v>
      </c>
      <c r="E637" s="2">
        <f t="shared" si="36"/>
        <v>739413</v>
      </c>
      <c r="F637" s="6" t="str">
        <f t="shared" si="39"/>
        <v>BULLISH</v>
      </c>
      <c r="G637" s="6" t="str">
        <f t="shared" si="38"/>
        <v>STRONG</v>
      </c>
      <c r="H637" s="6" t="str">
        <f t="shared" si="37"/>
        <v>CONFIRMED BULLISH</v>
      </c>
    </row>
    <row r="638" spans="1:8" ht="13.5" x14ac:dyDescent="0.25">
      <c r="A638" s="3">
        <f>TITRES_STAT!B641</f>
        <v>42933</v>
      </c>
      <c r="B638" s="6">
        <f>TITRES_STAT!C641</f>
        <v>3.47</v>
      </c>
      <c r="C638" s="6">
        <f>TITRES_STAT!D641</f>
        <v>1.9336</v>
      </c>
      <c r="D638" s="6">
        <f>TITRES_STAT!E641</f>
        <v>1150</v>
      </c>
      <c r="E638" s="2">
        <f t="shared" si="36"/>
        <v>739413</v>
      </c>
      <c r="F638" s="6" t="str">
        <f t="shared" si="39"/>
        <v>BULLISH</v>
      </c>
      <c r="G638" s="6" t="str">
        <f t="shared" si="38"/>
        <v>STRONG</v>
      </c>
      <c r="H638" s="6" t="str">
        <f t="shared" si="37"/>
        <v>CONFIRMED BULLISH</v>
      </c>
    </row>
    <row r="639" spans="1:8" ht="13.5" x14ac:dyDescent="0.25">
      <c r="A639" s="3">
        <f>TITRES_STAT!B642</f>
        <v>42934</v>
      </c>
      <c r="B639" s="6">
        <f>TITRES_STAT!C642</f>
        <v>3.39</v>
      </c>
      <c r="C639" s="6">
        <f>TITRES_STAT!D642</f>
        <v>1.889</v>
      </c>
      <c r="D639" s="6">
        <f>TITRES_STAT!E642</f>
        <v>8134</v>
      </c>
      <c r="E639" s="2">
        <f t="shared" si="36"/>
        <v>731279</v>
      </c>
      <c r="F639" s="6" t="str">
        <f t="shared" si="39"/>
        <v>BULLISH</v>
      </c>
      <c r="G639" s="6" t="str">
        <f t="shared" si="38"/>
        <v>NEUTRAL</v>
      </c>
      <c r="H639" s="6" t="str">
        <f t="shared" si="37"/>
        <v>CONFIRMED BULLISH</v>
      </c>
    </row>
    <row r="640" spans="1:8" ht="13.5" x14ac:dyDescent="0.25">
      <c r="A640" s="3">
        <f>TITRES_STAT!B643</f>
        <v>42935</v>
      </c>
      <c r="B640" s="6">
        <f>TITRES_STAT!C643</f>
        <v>3.49</v>
      </c>
      <c r="C640" s="6">
        <f>TITRES_STAT!D643</f>
        <v>1.9447000000000001</v>
      </c>
      <c r="D640" s="6">
        <f>TITRES_STAT!E643</f>
        <v>11235</v>
      </c>
      <c r="E640" s="2">
        <f t="shared" si="36"/>
        <v>742514</v>
      </c>
      <c r="F640" s="6" t="str">
        <f t="shared" si="39"/>
        <v>BULLISH</v>
      </c>
      <c r="G640" s="6" t="str">
        <f t="shared" si="38"/>
        <v>STRONG</v>
      </c>
      <c r="H640" s="6" t="str">
        <f t="shared" si="37"/>
        <v>CONFIRMED BULLISH</v>
      </c>
    </row>
    <row r="641" spans="1:8" ht="13.5" x14ac:dyDescent="0.25">
      <c r="A641" s="3">
        <f>TITRES_STAT!B644</f>
        <v>42936</v>
      </c>
      <c r="B641" s="6">
        <f>TITRES_STAT!C644</f>
        <v>3.49</v>
      </c>
      <c r="C641" s="6">
        <f>TITRES_STAT!D644</f>
        <v>1.9447000000000001</v>
      </c>
      <c r="D641" s="6">
        <f>TITRES_STAT!E644</f>
        <v>2457</v>
      </c>
      <c r="E641" s="2">
        <f t="shared" si="36"/>
        <v>742514</v>
      </c>
      <c r="F641" s="6" t="str">
        <f t="shared" si="39"/>
        <v>BULLISH</v>
      </c>
      <c r="G641" s="6" t="str">
        <f t="shared" si="38"/>
        <v>NEUTRAL</v>
      </c>
      <c r="H641" s="6" t="str">
        <f t="shared" si="37"/>
        <v>CONFIRMED BULLISH</v>
      </c>
    </row>
    <row r="642" spans="1:8" ht="13.5" x14ac:dyDescent="0.25">
      <c r="A642" s="3">
        <f>TITRES_STAT!B645</f>
        <v>42937</v>
      </c>
      <c r="B642" s="6">
        <f>TITRES_STAT!C645</f>
        <v>3.55</v>
      </c>
      <c r="C642" s="6">
        <f>TITRES_STAT!D645</f>
        <v>1.9781</v>
      </c>
      <c r="D642" s="6">
        <f>TITRES_STAT!E645</f>
        <v>19900</v>
      </c>
      <c r="E642" s="2">
        <f t="shared" si="36"/>
        <v>762414</v>
      </c>
      <c r="F642" s="6" t="str">
        <f t="shared" si="39"/>
        <v>BULLISH</v>
      </c>
      <c r="G642" s="6" t="str">
        <f t="shared" si="38"/>
        <v>STRONG</v>
      </c>
      <c r="H642" s="6" t="str">
        <f t="shared" si="37"/>
        <v>CONFIRMED BULLISH</v>
      </c>
    </row>
    <row r="643" spans="1:8" ht="13.5" x14ac:dyDescent="0.25">
      <c r="A643" s="3">
        <f>TITRES_STAT!B646</f>
        <v>42940</v>
      </c>
      <c r="B643" s="6">
        <f>TITRES_STAT!C646</f>
        <v>3.5</v>
      </c>
      <c r="C643" s="6">
        <f>TITRES_STAT!D646</f>
        <v>1.9502999999999999</v>
      </c>
      <c r="D643" s="6">
        <f>TITRES_STAT!E646</f>
        <v>1000</v>
      </c>
      <c r="E643" s="2">
        <f t="shared" si="36"/>
        <v>761414</v>
      </c>
      <c r="F643" s="6" t="str">
        <f t="shared" si="39"/>
        <v>BULLISH</v>
      </c>
      <c r="G643" s="6" t="str">
        <f t="shared" si="38"/>
        <v>STRONG</v>
      </c>
      <c r="H643" s="6" t="str">
        <f t="shared" si="37"/>
        <v>CONFIRMED BULLISH</v>
      </c>
    </row>
    <row r="644" spans="1:8" ht="13.5" x14ac:dyDescent="0.25">
      <c r="A644" s="3">
        <f>TITRES_STAT!B647</f>
        <v>42942</v>
      </c>
      <c r="B644" s="6">
        <f>TITRES_STAT!C647</f>
        <v>3.5</v>
      </c>
      <c r="C644" s="6">
        <f>TITRES_STAT!D647</f>
        <v>1.9502999999999999</v>
      </c>
      <c r="D644" s="6">
        <f>TITRES_STAT!E647</f>
        <v>4911</v>
      </c>
      <c r="E644" s="2">
        <f t="shared" ref="E644:E707" si="40">IF(B644&gt;B643, E643+D644, IF(B644&lt;B643, E643-D644, E643))</f>
        <v>761414</v>
      </c>
      <c r="F644" s="6" t="str">
        <f t="shared" si="39"/>
        <v>BULLISH</v>
      </c>
      <c r="G644" s="6" t="str">
        <f t="shared" si="38"/>
        <v>STRONG</v>
      </c>
      <c r="H644" s="6" t="str">
        <f t="shared" si="37"/>
        <v>CONFIRMED BULLISH</v>
      </c>
    </row>
    <row r="645" spans="1:8" ht="13.5" x14ac:dyDescent="0.25">
      <c r="A645" s="3">
        <f>TITRES_STAT!B648</f>
        <v>42943</v>
      </c>
      <c r="B645" s="6">
        <f>TITRES_STAT!C648</f>
        <v>3.5</v>
      </c>
      <c r="C645" s="6">
        <f>TITRES_STAT!D648</f>
        <v>1.9502999999999999</v>
      </c>
      <c r="D645" s="6">
        <f>TITRES_STAT!E648</f>
        <v>12600</v>
      </c>
      <c r="E645" s="2">
        <f t="shared" si="40"/>
        <v>761414</v>
      </c>
      <c r="F645" s="6" t="str">
        <f t="shared" si="39"/>
        <v>BULLISH</v>
      </c>
      <c r="G645" s="6" t="str">
        <f t="shared" si="38"/>
        <v>STRONG</v>
      </c>
      <c r="H645" s="6" t="str">
        <f t="shared" si="37"/>
        <v>CONFIRMED BULLISH</v>
      </c>
    </row>
    <row r="646" spans="1:8" ht="13.5" x14ac:dyDescent="0.25">
      <c r="A646" s="3">
        <f>TITRES_STAT!B649</f>
        <v>42944</v>
      </c>
      <c r="B646" s="6">
        <f>TITRES_STAT!C649</f>
        <v>3.46</v>
      </c>
      <c r="C646" s="6">
        <f>TITRES_STAT!D649</f>
        <v>1.9279999999999999</v>
      </c>
      <c r="D646" s="6">
        <f>TITRES_STAT!E649</f>
        <v>10264</v>
      </c>
      <c r="E646" s="2">
        <f t="shared" si="40"/>
        <v>751150</v>
      </c>
      <c r="F646" s="6" t="str">
        <f t="shared" si="39"/>
        <v>BULLISH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f>TITRES_STAT!B650</f>
        <v>42947</v>
      </c>
      <c r="B647" s="6">
        <f>TITRES_STAT!C650</f>
        <v>3.47</v>
      </c>
      <c r="C647" s="6">
        <f>TITRES_STAT!D650</f>
        <v>1.9336</v>
      </c>
      <c r="D647" s="6">
        <f>TITRES_STAT!E650</f>
        <v>90389</v>
      </c>
      <c r="E647" s="2">
        <f t="shared" si="40"/>
        <v>841539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STRONG</v>
      </c>
      <c r="H647" s="6" t="str">
        <f t="shared" si="41"/>
        <v>BULLISH DIVERGENCE</v>
      </c>
    </row>
    <row r="648" spans="1:8" ht="13.5" x14ac:dyDescent="0.25">
      <c r="A648" s="3">
        <f>TITRES_STAT!B651</f>
        <v>42948</v>
      </c>
      <c r="B648" s="6">
        <f>TITRES_STAT!C651</f>
        <v>3.35</v>
      </c>
      <c r="C648" s="6">
        <f>TITRES_STAT!D651</f>
        <v>1.9814000000000001</v>
      </c>
      <c r="D648" s="6">
        <f>TITRES_STAT!E651</f>
        <v>658</v>
      </c>
      <c r="E648" s="2">
        <f t="shared" si="40"/>
        <v>840881</v>
      </c>
      <c r="F648" s="6" t="str">
        <f t="shared" ref="F648:F711" si="43">IF(E648&gt;E643,"BULLISH",IF(E648&lt;E643,"BEARISH","NEUTRAL"))</f>
        <v>BULLISH</v>
      </c>
      <c r="G648" s="6" t="str">
        <f t="shared" si="42"/>
        <v>STRONG</v>
      </c>
      <c r="H648" s="6" t="str">
        <f t="shared" si="41"/>
        <v>BULLISH DIVERGENCE</v>
      </c>
    </row>
    <row r="649" spans="1:8" ht="13.5" x14ac:dyDescent="0.25">
      <c r="A649" s="3">
        <f>TITRES_STAT!B652</f>
        <v>42949</v>
      </c>
      <c r="B649" s="6">
        <f>TITRES_STAT!C652</f>
        <v>3.35</v>
      </c>
      <c r="C649" s="6">
        <f>TITRES_STAT!D652</f>
        <v>1.9814000000000001</v>
      </c>
      <c r="D649" s="6">
        <f>TITRES_STAT!E652</f>
        <v>103</v>
      </c>
      <c r="E649" s="2">
        <f t="shared" si="40"/>
        <v>840881</v>
      </c>
      <c r="F649" s="6" t="str">
        <f t="shared" si="43"/>
        <v>BULLISH</v>
      </c>
      <c r="G649" s="6" t="str">
        <f t="shared" si="42"/>
        <v>STRONG</v>
      </c>
      <c r="H649" s="6" t="str">
        <f t="shared" si="41"/>
        <v>BULLISH DIVERGENCE</v>
      </c>
    </row>
    <row r="650" spans="1:8" ht="13.5" x14ac:dyDescent="0.25">
      <c r="A650" s="3">
        <f>TITRES_STAT!B653</f>
        <v>42950</v>
      </c>
      <c r="B650" s="6">
        <f>TITRES_STAT!C653</f>
        <v>3.35</v>
      </c>
      <c r="C650" s="6">
        <f>TITRES_STAT!D653</f>
        <v>1.9814000000000001</v>
      </c>
      <c r="D650" s="6">
        <f>TITRES_STAT!E653</f>
        <v>3279</v>
      </c>
      <c r="E650" s="2">
        <f t="shared" si="40"/>
        <v>840881</v>
      </c>
      <c r="F650" s="6" t="str">
        <f t="shared" si="43"/>
        <v>BULLISH</v>
      </c>
      <c r="G650" s="6" t="str">
        <f t="shared" si="42"/>
        <v>STRONG</v>
      </c>
      <c r="H650" s="6" t="str">
        <f t="shared" si="41"/>
        <v>BULLISH DIVERGENCE</v>
      </c>
    </row>
    <row r="651" spans="1:8" ht="13.5" x14ac:dyDescent="0.25">
      <c r="A651" s="3">
        <f>TITRES_STAT!B654</f>
        <v>42951</v>
      </c>
      <c r="B651" s="6">
        <f>TITRES_STAT!C654</f>
        <v>3.38</v>
      </c>
      <c r="C651" s="6">
        <f>TITRES_STAT!D654</f>
        <v>1.9992000000000001</v>
      </c>
      <c r="D651" s="6">
        <f>TITRES_STAT!E654</f>
        <v>2</v>
      </c>
      <c r="E651" s="2">
        <f t="shared" si="40"/>
        <v>840883</v>
      </c>
      <c r="F651" s="6" t="str">
        <f t="shared" si="43"/>
        <v>BULLISH</v>
      </c>
      <c r="G651" s="6" t="str">
        <f t="shared" si="42"/>
        <v>STRONG</v>
      </c>
      <c r="H651" s="6" t="str">
        <f t="shared" si="41"/>
        <v>BULLISH DIVERGENCE</v>
      </c>
    </row>
    <row r="652" spans="1:8" ht="13.5" x14ac:dyDescent="0.25">
      <c r="A652" s="3">
        <f>TITRES_STAT!B655</f>
        <v>42954</v>
      </c>
      <c r="B652" s="6">
        <f>TITRES_STAT!C655</f>
        <v>3.35</v>
      </c>
      <c r="C652" s="6">
        <f>TITRES_STAT!D655</f>
        <v>1.9814000000000001</v>
      </c>
      <c r="D652" s="6">
        <f>TITRES_STAT!E655</f>
        <v>569</v>
      </c>
      <c r="E652" s="2">
        <f t="shared" si="40"/>
        <v>840314</v>
      </c>
      <c r="F652" s="6" t="str">
        <f t="shared" si="43"/>
        <v>BEARISH</v>
      </c>
      <c r="G652" s="6" t="str">
        <f t="shared" si="42"/>
        <v>NEUTRAL</v>
      </c>
      <c r="H652" s="6" t="str">
        <f t="shared" si="41"/>
        <v>CONFIRMED BEARISH</v>
      </c>
    </row>
    <row r="653" spans="1:8" ht="13.5" x14ac:dyDescent="0.25">
      <c r="A653" s="3">
        <f>TITRES_STAT!B656</f>
        <v>42955</v>
      </c>
      <c r="B653" s="6">
        <f>TITRES_STAT!C656</f>
        <v>3.32</v>
      </c>
      <c r="C653" s="6">
        <f>TITRES_STAT!D656</f>
        <v>1.9637</v>
      </c>
      <c r="D653" s="6">
        <f>TITRES_STAT!E656</f>
        <v>242</v>
      </c>
      <c r="E653" s="2">
        <f t="shared" si="40"/>
        <v>840072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CONFIRMED BEARISH</v>
      </c>
    </row>
    <row r="654" spans="1:8" ht="13.5" x14ac:dyDescent="0.25">
      <c r="A654" s="3">
        <f>TITRES_STAT!B657</f>
        <v>42956</v>
      </c>
      <c r="B654" s="6">
        <f>TITRES_STAT!C657</f>
        <v>3.32</v>
      </c>
      <c r="C654" s="6">
        <f>TITRES_STAT!D657</f>
        <v>1.9637</v>
      </c>
      <c r="D654" s="6">
        <f>TITRES_STAT!E657</f>
        <v>500</v>
      </c>
      <c r="E654" s="2">
        <f t="shared" si="40"/>
        <v>840072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CONFIRMED BEARISH</v>
      </c>
    </row>
    <row r="655" spans="1:8" ht="13.5" x14ac:dyDescent="0.25">
      <c r="A655" s="3">
        <f>TITRES_STAT!B658</f>
        <v>42957</v>
      </c>
      <c r="B655" s="6">
        <f>TITRES_STAT!C658</f>
        <v>3.32</v>
      </c>
      <c r="C655" s="6">
        <f>TITRES_STAT!D658</f>
        <v>1.9637</v>
      </c>
      <c r="D655" s="6">
        <f>TITRES_STAT!E658</f>
        <v>0</v>
      </c>
      <c r="E655" s="2">
        <f t="shared" si="40"/>
        <v>840072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3.36</v>
      </c>
      <c r="C656" s="6">
        <f>TITRES_STAT!D659</f>
        <v>1.9873000000000001</v>
      </c>
      <c r="D656" s="6">
        <f>TITRES_STAT!E659</f>
        <v>590</v>
      </c>
      <c r="E656" s="2">
        <f t="shared" si="40"/>
        <v>840662</v>
      </c>
      <c r="F656" s="6" t="str">
        <f t="shared" si="43"/>
        <v>BEARISH</v>
      </c>
      <c r="G656" s="6" t="str">
        <f t="shared" si="42"/>
        <v>NEUTRAL</v>
      </c>
      <c r="H656" s="6" t="str">
        <f t="shared" si="41"/>
        <v>CONFIRMED BEARISH</v>
      </c>
    </row>
    <row r="657" spans="1:8" ht="13.5" x14ac:dyDescent="0.25">
      <c r="A657" s="3">
        <f>TITRES_STAT!B660</f>
        <v>42961</v>
      </c>
      <c r="B657" s="6">
        <f>TITRES_STAT!C660</f>
        <v>3.3</v>
      </c>
      <c r="C657" s="6">
        <f>TITRES_STAT!D660</f>
        <v>1.9519</v>
      </c>
      <c r="D657" s="6">
        <f>TITRES_STAT!E660</f>
        <v>4029</v>
      </c>
      <c r="E657" s="2">
        <f t="shared" si="40"/>
        <v>836633</v>
      </c>
      <c r="F657" s="6" t="str">
        <f t="shared" si="43"/>
        <v>BEARISH</v>
      </c>
      <c r="G657" s="6" t="str">
        <f t="shared" si="42"/>
        <v>NEUTRAL</v>
      </c>
      <c r="H657" s="6" t="str">
        <f t="shared" si="41"/>
        <v>CONFIRMED BEARISH</v>
      </c>
    </row>
    <row r="658" spans="1:8" ht="13.5" x14ac:dyDescent="0.25">
      <c r="A658" s="3">
        <f>TITRES_STAT!B661</f>
        <v>42962</v>
      </c>
      <c r="B658" s="6">
        <f>TITRES_STAT!C661</f>
        <v>3.3</v>
      </c>
      <c r="C658" s="6">
        <f>TITRES_STAT!D661</f>
        <v>1.9519</v>
      </c>
      <c r="D658" s="6">
        <f>TITRES_STAT!E661</f>
        <v>671</v>
      </c>
      <c r="E658" s="2">
        <f t="shared" si="40"/>
        <v>836633</v>
      </c>
      <c r="F658" s="6" t="str">
        <f t="shared" si="43"/>
        <v>BEARISH</v>
      </c>
      <c r="G658" s="6" t="str">
        <f t="shared" si="42"/>
        <v>NEUTRAL</v>
      </c>
      <c r="H658" s="6" t="str">
        <f t="shared" si="41"/>
        <v>CONFIRMED BEARISH</v>
      </c>
    </row>
    <row r="659" spans="1:8" ht="13.5" x14ac:dyDescent="0.25">
      <c r="A659" s="3">
        <f>TITRES_STAT!B662</f>
        <v>42963</v>
      </c>
      <c r="B659" s="6">
        <f>TITRES_STAT!C662</f>
        <v>3.3</v>
      </c>
      <c r="C659" s="6">
        <f>TITRES_STAT!D662</f>
        <v>1.9519</v>
      </c>
      <c r="D659" s="6">
        <f>TITRES_STAT!E662</f>
        <v>2404</v>
      </c>
      <c r="E659" s="2">
        <f t="shared" si="40"/>
        <v>836633</v>
      </c>
      <c r="F659" s="6" t="str">
        <f t="shared" si="43"/>
        <v>BEARISH</v>
      </c>
      <c r="G659" s="6" t="str">
        <f t="shared" si="42"/>
        <v>NEUTRAL</v>
      </c>
      <c r="H659" s="6" t="str">
        <f t="shared" si="41"/>
        <v>CONFIRMED BEARISH</v>
      </c>
    </row>
    <row r="660" spans="1:8" ht="13.5" x14ac:dyDescent="0.25">
      <c r="A660" s="3">
        <f>TITRES_STAT!B663</f>
        <v>42964</v>
      </c>
      <c r="B660" s="6">
        <f>TITRES_STAT!C663</f>
        <v>3.28</v>
      </c>
      <c r="C660" s="6">
        <f>TITRES_STAT!D663</f>
        <v>1.94</v>
      </c>
      <c r="D660" s="6">
        <f>TITRES_STAT!E663</f>
        <v>136</v>
      </c>
      <c r="E660" s="2">
        <f t="shared" si="40"/>
        <v>836497</v>
      </c>
      <c r="F660" s="6" t="str">
        <f t="shared" si="43"/>
        <v>BEARISH</v>
      </c>
      <c r="G660" s="6" t="str">
        <f t="shared" si="42"/>
        <v>NEUTRAL</v>
      </c>
      <c r="H660" s="6" t="str">
        <f t="shared" si="41"/>
        <v>CONFIRMED BEARISH</v>
      </c>
    </row>
    <row r="661" spans="1:8" ht="13.5" x14ac:dyDescent="0.25">
      <c r="A661" s="3">
        <f>TITRES_STAT!B664</f>
        <v>42965</v>
      </c>
      <c r="B661" s="6">
        <f>TITRES_STAT!C664</f>
        <v>3.3</v>
      </c>
      <c r="C661" s="6">
        <f>TITRES_STAT!D664</f>
        <v>1.9519</v>
      </c>
      <c r="D661" s="6">
        <f>TITRES_STAT!E664</f>
        <v>6990</v>
      </c>
      <c r="E661" s="2">
        <f t="shared" si="40"/>
        <v>843487</v>
      </c>
      <c r="F661" s="6" t="str">
        <f t="shared" si="43"/>
        <v>BULLISH</v>
      </c>
      <c r="G661" s="6" t="str">
        <f t="shared" si="42"/>
        <v>NEUTRAL</v>
      </c>
      <c r="H661" s="6" t="str">
        <f t="shared" si="41"/>
        <v>BULLISH DIVERGENCE</v>
      </c>
    </row>
    <row r="662" spans="1:8" ht="13.5" x14ac:dyDescent="0.25">
      <c r="A662" s="3">
        <f>TITRES_STAT!B665</f>
        <v>42968</v>
      </c>
      <c r="B662" s="6">
        <f>TITRES_STAT!C665</f>
        <v>3.3</v>
      </c>
      <c r="C662" s="6">
        <f>TITRES_STAT!D665</f>
        <v>1.9519</v>
      </c>
      <c r="D662" s="6">
        <f>TITRES_STAT!E665</f>
        <v>0</v>
      </c>
      <c r="E662" s="2">
        <f t="shared" si="40"/>
        <v>843487</v>
      </c>
      <c r="F662" s="6" t="str">
        <f t="shared" si="43"/>
        <v>BULLISH</v>
      </c>
      <c r="G662" s="6" t="str">
        <f t="shared" si="42"/>
        <v>NEUTRAL</v>
      </c>
      <c r="H662" s="6" t="str">
        <f t="shared" si="41"/>
        <v>NEUTRAL</v>
      </c>
    </row>
    <row r="663" spans="1:8" ht="13.5" x14ac:dyDescent="0.25">
      <c r="A663" s="3">
        <f>TITRES_STAT!B666</f>
        <v>42969</v>
      </c>
      <c r="B663" s="6">
        <f>TITRES_STAT!C666</f>
        <v>3.23</v>
      </c>
      <c r="C663" s="6">
        <f>TITRES_STAT!D666</f>
        <v>1.9104000000000001</v>
      </c>
      <c r="D663" s="6">
        <f>TITRES_STAT!E666</f>
        <v>1190</v>
      </c>
      <c r="E663" s="2">
        <f t="shared" si="40"/>
        <v>842297</v>
      </c>
      <c r="F663" s="6" t="str">
        <f t="shared" si="43"/>
        <v>BULLISH</v>
      </c>
      <c r="G663" s="6" t="str">
        <f t="shared" si="42"/>
        <v>NEUTRAL</v>
      </c>
      <c r="H663" s="6" t="str">
        <f t="shared" si="41"/>
        <v>BULLISH DIVERGENCE</v>
      </c>
    </row>
    <row r="664" spans="1:8" ht="13.5" x14ac:dyDescent="0.25">
      <c r="A664" s="3">
        <f>TITRES_STAT!B667</f>
        <v>42970</v>
      </c>
      <c r="B664" s="6">
        <f>TITRES_STAT!C667</f>
        <v>3.3</v>
      </c>
      <c r="C664" s="6">
        <f>TITRES_STAT!D667</f>
        <v>1.9519</v>
      </c>
      <c r="D664" s="6">
        <f>TITRES_STAT!E667</f>
        <v>1512</v>
      </c>
      <c r="E664" s="2">
        <f t="shared" si="40"/>
        <v>843809</v>
      </c>
      <c r="F664" s="6" t="str">
        <f t="shared" si="43"/>
        <v>BULLISH</v>
      </c>
      <c r="G664" s="6" t="str">
        <f t="shared" si="42"/>
        <v>NEUTRAL</v>
      </c>
      <c r="H664" s="6" t="str">
        <f t="shared" si="41"/>
        <v>NEUTRAL</v>
      </c>
    </row>
    <row r="665" spans="1:8" ht="13.5" x14ac:dyDescent="0.25">
      <c r="A665" s="3">
        <f>TITRES_STAT!B668</f>
        <v>42971</v>
      </c>
      <c r="B665" s="6">
        <f>TITRES_STAT!C668</f>
        <v>3.3</v>
      </c>
      <c r="C665" s="6">
        <f>TITRES_STAT!D668</f>
        <v>1.9519</v>
      </c>
      <c r="D665" s="6">
        <f>TITRES_STAT!E668</f>
        <v>0</v>
      </c>
      <c r="E665" s="2">
        <f t="shared" si="40"/>
        <v>843809</v>
      </c>
      <c r="F665" s="6" t="str">
        <f t="shared" si="43"/>
        <v>BULLISH</v>
      </c>
      <c r="G665" s="6" t="str">
        <f t="shared" si="42"/>
        <v>NEUTRAL</v>
      </c>
      <c r="H665" s="6" t="str">
        <f t="shared" si="41"/>
        <v>CONFIRMED BULLISH</v>
      </c>
    </row>
    <row r="666" spans="1:8" ht="13.5" x14ac:dyDescent="0.25">
      <c r="A666" s="3">
        <f>TITRES_STAT!B669</f>
        <v>42972</v>
      </c>
      <c r="B666" s="6">
        <f>TITRES_STAT!C669</f>
        <v>3.37</v>
      </c>
      <c r="C666" s="6">
        <f>TITRES_STAT!D669</f>
        <v>1.9933000000000001</v>
      </c>
      <c r="D666" s="6">
        <f>TITRES_STAT!E669</f>
        <v>10055</v>
      </c>
      <c r="E666" s="2">
        <f t="shared" si="40"/>
        <v>853864</v>
      </c>
      <c r="F666" s="6" t="str">
        <f t="shared" si="43"/>
        <v>BULLISH</v>
      </c>
      <c r="G666" s="6" t="str">
        <f t="shared" si="42"/>
        <v>NEUTRAL</v>
      </c>
      <c r="H666" s="6" t="str">
        <f t="shared" si="41"/>
        <v>CONFIRMED BULLISH</v>
      </c>
    </row>
    <row r="667" spans="1:8" ht="13.5" x14ac:dyDescent="0.25">
      <c r="A667" s="3">
        <f>TITRES_STAT!B670</f>
        <v>42975</v>
      </c>
      <c r="B667" s="6">
        <f>TITRES_STAT!C670</f>
        <v>3.27</v>
      </c>
      <c r="C667" s="6">
        <f>TITRES_STAT!D670</f>
        <v>1.9340999999999999</v>
      </c>
      <c r="D667" s="6">
        <f>TITRES_STAT!E670</f>
        <v>1500</v>
      </c>
      <c r="E667" s="2">
        <f t="shared" si="40"/>
        <v>852364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BULLISH DIVERGENCE</v>
      </c>
    </row>
    <row r="668" spans="1:8" ht="13.5" x14ac:dyDescent="0.25">
      <c r="A668" s="3">
        <f>TITRES_STAT!B671</f>
        <v>42976</v>
      </c>
      <c r="B668" s="6">
        <f>TITRES_STAT!C671</f>
        <v>3.31</v>
      </c>
      <c r="C668" s="6">
        <f>TITRES_STAT!D671</f>
        <v>1.9578</v>
      </c>
      <c r="D668" s="6">
        <f>TITRES_STAT!E671</f>
        <v>29075</v>
      </c>
      <c r="E668" s="2">
        <f t="shared" si="40"/>
        <v>881439</v>
      </c>
      <c r="F668" s="6" t="str">
        <f t="shared" si="43"/>
        <v>BULLISH</v>
      </c>
      <c r="G668" s="6" t="str">
        <f t="shared" si="42"/>
        <v>STRONG</v>
      </c>
      <c r="H668" s="6" t="str">
        <f t="shared" si="41"/>
        <v>CONFIRMED BULLISH</v>
      </c>
    </row>
    <row r="669" spans="1:8" ht="13.5" x14ac:dyDescent="0.25">
      <c r="A669" s="3">
        <f>TITRES_STAT!B672</f>
        <v>42977</v>
      </c>
      <c r="B669" s="6">
        <f>TITRES_STAT!C672</f>
        <v>3.25</v>
      </c>
      <c r="C669" s="6">
        <f>TITRES_STAT!D672</f>
        <v>1.9222999999999999</v>
      </c>
      <c r="D669" s="6">
        <f>TITRES_STAT!E672</f>
        <v>13854</v>
      </c>
      <c r="E669" s="2">
        <f t="shared" si="40"/>
        <v>867585</v>
      </c>
      <c r="F669" s="6" t="str">
        <f t="shared" si="43"/>
        <v>BULLISH</v>
      </c>
      <c r="G669" s="6" t="str">
        <f t="shared" si="42"/>
        <v>STRONG</v>
      </c>
      <c r="H669" s="6" t="str">
        <f t="shared" si="41"/>
        <v>BULLISH DIVERGENCE</v>
      </c>
    </row>
    <row r="670" spans="1:8" ht="13.5" x14ac:dyDescent="0.25">
      <c r="A670" s="3">
        <f>TITRES_STAT!B673</f>
        <v>42978</v>
      </c>
      <c r="B670" s="6">
        <f>TITRES_STAT!C673</f>
        <v>3.29</v>
      </c>
      <c r="C670" s="6">
        <f>TITRES_STAT!D673</f>
        <v>1.9459</v>
      </c>
      <c r="D670" s="6">
        <f>TITRES_STAT!E673</f>
        <v>1000</v>
      </c>
      <c r="E670" s="2">
        <f t="shared" si="40"/>
        <v>868585</v>
      </c>
      <c r="F670" s="6" t="str">
        <f t="shared" si="43"/>
        <v>BULLISH</v>
      </c>
      <c r="G670" s="6" t="str">
        <f t="shared" si="42"/>
        <v>STRONG</v>
      </c>
      <c r="H670" s="6" t="str">
        <f t="shared" si="41"/>
        <v>BULLISH DIVERGENCE</v>
      </c>
    </row>
    <row r="671" spans="1:8" ht="13.5" x14ac:dyDescent="0.25">
      <c r="A671" s="3">
        <f>TITRES_STAT!B674</f>
        <v>42982</v>
      </c>
      <c r="B671" s="6">
        <f>TITRES_STAT!C674</f>
        <v>3.35</v>
      </c>
      <c r="C671" s="6">
        <f>TITRES_STAT!D674</f>
        <v>1.9814000000000001</v>
      </c>
      <c r="D671" s="6">
        <f>TITRES_STAT!E674</f>
        <v>9810</v>
      </c>
      <c r="E671" s="2">
        <f t="shared" si="40"/>
        <v>878395</v>
      </c>
      <c r="F671" s="6" t="str">
        <f t="shared" si="43"/>
        <v>BULLISH</v>
      </c>
      <c r="G671" s="6" t="str">
        <f t="shared" si="42"/>
        <v>STRONG</v>
      </c>
      <c r="H671" s="6" t="str">
        <f t="shared" si="41"/>
        <v>BULLISH DIVERGENCE</v>
      </c>
    </row>
    <row r="672" spans="1:8" ht="13.5" x14ac:dyDescent="0.25">
      <c r="A672" s="3">
        <f>TITRES_STAT!B675</f>
        <v>42983</v>
      </c>
      <c r="B672" s="6">
        <f>TITRES_STAT!C675</f>
        <v>3.37</v>
      </c>
      <c r="C672" s="6">
        <f>TITRES_STAT!D675</f>
        <v>1.9933000000000001</v>
      </c>
      <c r="D672" s="6">
        <f>TITRES_STAT!E675</f>
        <v>8720</v>
      </c>
      <c r="E672" s="2">
        <f t="shared" si="40"/>
        <v>887115</v>
      </c>
      <c r="F672" s="6" t="str">
        <f t="shared" si="43"/>
        <v>BULLISH</v>
      </c>
      <c r="G672" s="6" t="str">
        <f t="shared" si="42"/>
        <v>STRONG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3.37</v>
      </c>
      <c r="C673" s="6">
        <f>TITRES_STAT!D676</f>
        <v>1.9933000000000001</v>
      </c>
      <c r="D673" s="6">
        <f>TITRES_STAT!E676</f>
        <v>10163</v>
      </c>
      <c r="E673" s="2">
        <f t="shared" si="40"/>
        <v>887115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3.41</v>
      </c>
      <c r="C674" s="6">
        <f>TITRES_STAT!D677</f>
        <v>2.0169000000000001</v>
      </c>
      <c r="D674" s="6">
        <f>TITRES_STAT!E677</f>
        <v>9449</v>
      </c>
      <c r="E674" s="2">
        <f t="shared" si="40"/>
        <v>896564</v>
      </c>
      <c r="F674" s="6" t="str">
        <f t="shared" si="43"/>
        <v>BULLISH</v>
      </c>
      <c r="G674" s="6" t="str">
        <f t="shared" si="42"/>
        <v>STRONG</v>
      </c>
      <c r="H674" s="6" t="str">
        <f t="shared" si="41"/>
        <v>CONFIRMED BULLISH</v>
      </c>
    </row>
    <row r="675" spans="1:8" ht="13.5" x14ac:dyDescent="0.25">
      <c r="A675" s="3">
        <f>TITRES_STAT!B678</f>
        <v>42986</v>
      </c>
      <c r="B675" s="6">
        <f>TITRES_STAT!C678</f>
        <v>3.43</v>
      </c>
      <c r="C675" s="6">
        <f>TITRES_STAT!D678</f>
        <v>2.0287000000000002</v>
      </c>
      <c r="D675" s="6">
        <f>TITRES_STAT!E678</f>
        <v>10194</v>
      </c>
      <c r="E675" s="2">
        <f t="shared" si="40"/>
        <v>906758</v>
      </c>
      <c r="F675" s="6" t="str">
        <f t="shared" si="43"/>
        <v>BULLISH</v>
      </c>
      <c r="G675" s="6" t="str">
        <f t="shared" si="42"/>
        <v>STRONG</v>
      </c>
      <c r="H675" s="6" t="str">
        <f t="shared" si="41"/>
        <v>CONFIRMED BULLISH</v>
      </c>
    </row>
    <row r="676" spans="1:8" ht="13.5" x14ac:dyDescent="0.25">
      <c r="A676" s="3">
        <f>TITRES_STAT!B679</f>
        <v>42989</v>
      </c>
      <c r="B676" s="6">
        <f>TITRES_STAT!C679</f>
        <v>3.43</v>
      </c>
      <c r="C676" s="6">
        <f>TITRES_STAT!D679</f>
        <v>2.0287000000000002</v>
      </c>
      <c r="D676" s="6">
        <f>TITRES_STAT!E679</f>
        <v>10115</v>
      </c>
      <c r="E676" s="2">
        <f t="shared" si="40"/>
        <v>906758</v>
      </c>
      <c r="F676" s="6" t="str">
        <f t="shared" si="43"/>
        <v>BULLISH</v>
      </c>
      <c r="G676" s="6" t="str">
        <f t="shared" si="42"/>
        <v>STRONG</v>
      </c>
      <c r="H676" s="6" t="str">
        <f t="shared" si="41"/>
        <v>CONFIRMED BULLISH</v>
      </c>
    </row>
    <row r="677" spans="1:8" ht="13.5" x14ac:dyDescent="0.25">
      <c r="A677" s="3">
        <f>TITRES_STAT!B680</f>
        <v>42990</v>
      </c>
      <c r="B677" s="6">
        <f>TITRES_STAT!C680</f>
        <v>3.43</v>
      </c>
      <c r="C677" s="6">
        <f>TITRES_STAT!D680</f>
        <v>2.0287000000000002</v>
      </c>
      <c r="D677" s="6">
        <f>TITRES_STAT!E680</f>
        <v>1263</v>
      </c>
      <c r="E677" s="2">
        <f t="shared" si="40"/>
        <v>906758</v>
      </c>
      <c r="F677" s="6" t="str">
        <f t="shared" si="43"/>
        <v>BULLISH</v>
      </c>
      <c r="G677" s="6" t="str">
        <f t="shared" si="42"/>
        <v>STRONG</v>
      </c>
      <c r="H677" s="6" t="str">
        <f t="shared" si="41"/>
        <v>CONFIRMED BULLISH</v>
      </c>
    </row>
    <row r="678" spans="1:8" ht="13.5" x14ac:dyDescent="0.25">
      <c r="A678" s="3">
        <f>TITRES_STAT!B681</f>
        <v>42991</v>
      </c>
      <c r="B678" s="6">
        <f>TITRES_STAT!C681</f>
        <v>3.43</v>
      </c>
      <c r="C678" s="6">
        <f>TITRES_STAT!D681</f>
        <v>2.0287000000000002</v>
      </c>
      <c r="D678" s="6">
        <f>TITRES_STAT!E681</f>
        <v>17842</v>
      </c>
      <c r="E678" s="2">
        <f t="shared" si="40"/>
        <v>906758</v>
      </c>
      <c r="F678" s="6" t="str">
        <f t="shared" si="43"/>
        <v>BULLISH</v>
      </c>
      <c r="G678" s="6" t="str">
        <f t="shared" si="42"/>
        <v>STRONG</v>
      </c>
      <c r="H678" s="6" t="str">
        <f t="shared" si="41"/>
        <v>CONFIRMED BULLISH</v>
      </c>
    </row>
    <row r="679" spans="1:8" ht="13.5" x14ac:dyDescent="0.25">
      <c r="A679" s="3">
        <f>TITRES_STAT!B682</f>
        <v>42992</v>
      </c>
      <c r="B679" s="6">
        <f>TITRES_STAT!C682</f>
        <v>3.53</v>
      </c>
      <c r="C679" s="6">
        <f>TITRES_STAT!D682</f>
        <v>2.0878999999999999</v>
      </c>
      <c r="D679" s="6">
        <f>TITRES_STAT!E682</f>
        <v>39007</v>
      </c>
      <c r="E679" s="2">
        <f t="shared" si="40"/>
        <v>945765</v>
      </c>
      <c r="F679" s="6" t="str">
        <f t="shared" si="43"/>
        <v>BULLISH</v>
      </c>
      <c r="G679" s="6" t="str">
        <f t="shared" si="42"/>
        <v>STRONG</v>
      </c>
      <c r="H679" s="6" t="str">
        <f t="shared" si="41"/>
        <v>CONFIRMED BULLISH</v>
      </c>
    </row>
    <row r="680" spans="1:8" ht="13.5" x14ac:dyDescent="0.25">
      <c r="A680" s="3">
        <f>TITRES_STAT!B683</f>
        <v>42993</v>
      </c>
      <c r="B680" s="6">
        <f>TITRES_STAT!C683</f>
        <v>3.55</v>
      </c>
      <c r="C680" s="6">
        <f>TITRES_STAT!D683</f>
        <v>2.0996999999999999</v>
      </c>
      <c r="D680" s="6">
        <f>TITRES_STAT!E683</f>
        <v>17321</v>
      </c>
      <c r="E680" s="2">
        <f t="shared" si="40"/>
        <v>963086</v>
      </c>
      <c r="F680" s="6" t="str">
        <f t="shared" si="43"/>
        <v>BULLISH</v>
      </c>
      <c r="G680" s="6" t="str">
        <f t="shared" si="42"/>
        <v>STRONG</v>
      </c>
      <c r="H680" s="6" t="str">
        <f t="shared" si="41"/>
        <v>CONFIRMED BULLISH</v>
      </c>
    </row>
    <row r="681" spans="1:8" ht="13.5" x14ac:dyDescent="0.25">
      <c r="A681" s="3">
        <f>TITRES_STAT!B684</f>
        <v>42996</v>
      </c>
      <c r="B681" s="6">
        <f>TITRES_STAT!C684</f>
        <v>3.55</v>
      </c>
      <c r="C681" s="6">
        <f>TITRES_STAT!D684</f>
        <v>2.0996999999999999</v>
      </c>
      <c r="D681" s="6">
        <f>TITRES_STAT!E684</f>
        <v>21298</v>
      </c>
      <c r="E681" s="2">
        <f t="shared" si="40"/>
        <v>963086</v>
      </c>
      <c r="F681" s="6" t="str">
        <f t="shared" si="43"/>
        <v>BULLISH</v>
      </c>
      <c r="G681" s="6" t="str">
        <f t="shared" si="42"/>
        <v>STRONG</v>
      </c>
      <c r="H681" s="6" t="str">
        <f t="shared" si="41"/>
        <v>CONFIRMED BULLISH</v>
      </c>
    </row>
    <row r="682" spans="1:8" ht="13.5" x14ac:dyDescent="0.25">
      <c r="A682" s="3">
        <f>TITRES_STAT!B685</f>
        <v>42997</v>
      </c>
      <c r="B682" s="6">
        <f>TITRES_STAT!C685</f>
        <v>3.55</v>
      </c>
      <c r="C682" s="6">
        <f>TITRES_STAT!D685</f>
        <v>2.0996999999999999</v>
      </c>
      <c r="D682" s="6">
        <f>TITRES_STAT!E685</f>
        <v>5130</v>
      </c>
      <c r="E682" s="2">
        <f t="shared" si="40"/>
        <v>963086</v>
      </c>
      <c r="F682" s="6" t="str">
        <f t="shared" si="43"/>
        <v>BULLISH</v>
      </c>
      <c r="G682" s="6" t="str">
        <f t="shared" si="42"/>
        <v>STRONG</v>
      </c>
      <c r="H682" s="6" t="str">
        <f t="shared" si="41"/>
        <v>CONFIRMED BULLISH</v>
      </c>
    </row>
    <row r="683" spans="1:8" ht="13.5" x14ac:dyDescent="0.25">
      <c r="A683" s="3">
        <f>TITRES_STAT!B686</f>
        <v>42998</v>
      </c>
      <c r="B683" s="6">
        <f>TITRES_STAT!C686</f>
        <v>3.54</v>
      </c>
      <c r="C683" s="6">
        <f>TITRES_STAT!D686</f>
        <v>2.0937999999999999</v>
      </c>
      <c r="D683" s="6">
        <f>TITRES_STAT!E686</f>
        <v>16182</v>
      </c>
      <c r="E683" s="2">
        <f t="shared" si="40"/>
        <v>946904</v>
      </c>
      <c r="F683" s="6" t="str">
        <f t="shared" si="43"/>
        <v>BULLISH</v>
      </c>
      <c r="G683" s="6" t="str">
        <f t="shared" si="42"/>
        <v>STRONG</v>
      </c>
      <c r="H683" s="6" t="str">
        <f t="shared" si="41"/>
        <v>CONFIRMED BULLISH</v>
      </c>
    </row>
    <row r="684" spans="1:8" ht="13.5" x14ac:dyDescent="0.25">
      <c r="A684" s="3">
        <f>TITRES_STAT!B687</f>
        <v>43000</v>
      </c>
      <c r="B684" s="6">
        <f>TITRES_STAT!C687</f>
        <v>3.45</v>
      </c>
      <c r="C684" s="6">
        <f>TITRES_STAT!D687</f>
        <v>2.0406</v>
      </c>
      <c r="D684" s="6">
        <f>TITRES_STAT!E687</f>
        <v>31552</v>
      </c>
      <c r="E684" s="2">
        <f t="shared" si="40"/>
        <v>915352</v>
      </c>
      <c r="F684" s="6" t="str">
        <f t="shared" si="43"/>
        <v>BEARISH</v>
      </c>
      <c r="G684" s="6" t="str">
        <f t="shared" si="42"/>
        <v>WEAK</v>
      </c>
      <c r="H684" s="6" t="str">
        <f t="shared" si="41"/>
        <v>CONFIRMED BEARISH</v>
      </c>
    </row>
    <row r="685" spans="1:8" ht="13.5" x14ac:dyDescent="0.25">
      <c r="A685" s="3">
        <f>TITRES_STAT!B688</f>
        <v>43003</v>
      </c>
      <c r="B685" s="6">
        <f>TITRES_STAT!C688</f>
        <v>3.5</v>
      </c>
      <c r="C685" s="6">
        <f>TITRES_STAT!D688</f>
        <v>2.0701000000000001</v>
      </c>
      <c r="D685" s="6">
        <f>TITRES_STAT!E688</f>
        <v>33361</v>
      </c>
      <c r="E685" s="2">
        <f t="shared" si="40"/>
        <v>948713</v>
      </c>
      <c r="F685" s="6" t="str">
        <f t="shared" si="43"/>
        <v>BEARISH</v>
      </c>
      <c r="G685" s="6" t="str">
        <f t="shared" si="42"/>
        <v>NEUTRAL</v>
      </c>
      <c r="H685" s="6" t="str">
        <f t="shared" si="41"/>
        <v>CONFIRMED BEARISH</v>
      </c>
    </row>
    <row r="686" spans="1:8" ht="13.5" x14ac:dyDescent="0.25">
      <c r="A686" s="3">
        <f>TITRES_STAT!B689</f>
        <v>43004</v>
      </c>
      <c r="B686" s="6">
        <f>TITRES_STAT!C689</f>
        <v>3.41</v>
      </c>
      <c r="C686" s="6">
        <f>TITRES_STAT!D689</f>
        <v>2.0169000000000001</v>
      </c>
      <c r="D686" s="6">
        <f>TITRES_STAT!E689</f>
        <v>17725</v>
      </c>
      <c r="E686" s="2">
        <f t="shared" si="40"/>
        <v>930988</v>
      </c>
      <c r="F686" s="6" t="str">
        <f t="shared" si="43"/>
        <v>BEARISH</v>
      </c>
      <c r="G686" s="6" t="str">
        <f t="shared" si="42"/>
        <v>WEAK</v>
      </c>
      <c r="H686" s="6" t="str">
        <f t="shared" si="41"/>
        <v>CONFIRMED BEARISH</v>
      </c>
    </row>
    <row r="687" spans="1:8" ht="13.5" x14ac:dyDescent="0.25">
      <c r="A687" s="3">
        <f>TITRES_STAT!B690</f>
        <v>43005</v>
      </c>
      <c r="B687" s="6">
        <f>TITRES_STAT!C690</f>
        <v>3.5</v>
      </c>
      <c r="C687" s="6">
        <f>TITRES_STAT!D690</f>
        <v>2.0701000000000001</v>
      </c>
      <c r="D687" s="6">
        <f>TITRES_STAT!E690</f>
        <v>10100</v>
      </c>
      <c r="E687" s="2">
        <f t="shared" si="40"/>
        <v>941088</v>
      </c>
      <c r="F687" s="6" t="str">
        <f t="shared" si="43"/>
        <v>BEARISH</v>
      </c>
      <c r="G687" s="6" t="str">
        <f t="shared" si="42"/>
        <v>WEAK</v>
      </c>
      <c r="H687" s="6" t="str">
        <f t="shared" si="41"/>
        <v>CONFIRMED BEARISH</v>
      </c>
    </row>
    <row r="688" spans="1:8" ht="13.5" x14ac:dyDescent="0.25">
      <c r="A688" s="3">
        <f>TITRES_STAT!B691</f>
        <v>43006</v>
      </c>
      <c r="B688" s="6">
        <f>TITRES_STAT!C691</f>
        <v>3.55</v>
      </c>
      <c r="C688" s="6">
        <f>TITRES_STAT!D691</f>
        <v>2.0996999999999999</v>
      </c>
      <c r="D688" s="6">
        <f>TITRES_STAT!E691</f>
        <v>9228</v>
      </c>
      <c r="E688" s="2">
        <f t="shared" si="40"/>
        <v>950316</v>
      </c>
      <c r="F688" s="6" t="str">
        <f t="shared" si="43"/>
        <v>BULLISH</v>
      </c>
      <c r="G688" s="6" t="str">
        <f t="shared" si="42"/>
        <v>NEUTRAL</v>
      </c>
      <c r="H688" s="6" t="str">
        <f t="shared" si="41"/>
        <v>CONFIRMED BULLISH</v>
      </c>
    </row>
    <row r="689" spans="1:8" ht="13.5" x14ac:dyDescent="0.25">
      <c r="A689" s="3">
        <f>TITRES_STAT!B692</f>
        <v>43007</v>
      </c>
      <c r="B689" s="6">
        <f>TITRES_STAT!C692</f>
        <v>3.57</v>
      </c>
      <c r="C689" s="6">
        <f>TITRES_STAT!D692</f>
        <v>2.1114999999999999</v>
      </c>
      <c r="D689" s="6">
        <f>TITRES_STAT!E692</f>
        <v>1492</v>
      </c>
      <c r="E689" s="2">
        <f t="shared" si="40"/>
        <v>951808</v>
      </c>
      <c r="F689" s="6" t="str">
        <f t="shared" si="43"/>
        <v>BULLISH</v>
      </c>
      <c r="G689" s="6" t="str">
        <f t="shared" si="42"/>
        <v>STRONG</v>
      </c>
      <c r="H689" s="6" t="str">
        <f t="shared" si="41"/>
        <v>CONFIRMED BULLISH</v>
      </c>
    </row>
    <row r="690" spans="1:8" ht="13.5" x14ac:dyDescent="0.25">
      <c r="A690" s="3">
        <f>TITRES_STAT!B693</f>
        <v>43010</v>
      </c>
      <c r="B690" s="6">
        <f>TITRES_STAT!C693</f>
        <v>3.55</v>
      </c>
      <c r="C690" s="6">
        <f>TITRES_STAT!D693</f>
        <v>2.0996999999999999</v>
      </c>
      <c r="D690" s="6">
        <f>TITRES_STAT!E693</f>
        <v>25322</v>
      </c>
      <c r="E690" s="2">
        <f t="shared" si="40"/>
        <v>926486</v>
      </c>
      <c r="F690" s="6" t="str">
        <f t="shared" si="43"/>
        <v>BEARISH</v>
      </c>
      <c r="G690" s="6" t="str">
        <f t="shared" si="42"/>
        <v>WEAK</v>
      </c>
      <c r="H690" s="6" t="str">
        <f t="shared" si="41"/>
        <v>BEARISH DIVERGENCE</v>
      </c>
    </row>
    <row r="691" spans="1:8" ht="13.5" x14ac:dyDescent="0.25">
      <c r="A691" s="3">
        <f>TITRES_STAT!B694</f>
        <v>43011</v>
      </c>
      <c r="B691" s="6">
        <f>TITRES_STAT!C694</f>
        <v>3.55</v>
      </c>
      <c r="C691" s="6">
        <f>TITRES_STAT!D694</f>
        <v>2.0996999999999999</v>
      </c>
      <c r="D691" s="6">
        <f>TITRES_STAT!E694</f>
        <v>0</v>
      </c>
      <c r="E691" s="2">
        <f t="shared" si="40"/>
        <v>926486</v>
      </c>
      <c r="F691" s="6" t="str">
        <f t="shared" si="43"/>
        <v>BEARISH</v>
      </c>
      <c r="G691" s="6" t="str">
        <f t="shared" si="42"/>
        <v>NEUTRAL</v>
      </c>
      <c r="H691" s="6" t="str">
        <f t="shared" si="41"/>
        <v>BEARISH DIVERGENCE</v>
      </c>
    </row>
    <row r="692" spans="1:8" ht="13.5" x14ac:dyDescent="0.25">
      <c r="A692" s="3">
        <f>TITRES_STAT!B695</f>
        <v>43012</v>
      </c>
      <c r="B692" s="6">
        <f>TITRES_STAT!C695</f>
        <v>3.6</v>
      </c>
      <c r="C692" s="6">
        <f>TITRES_STAT!D695</f>
        <v>2.1293000000000002</v>
      </c>
      <c r="D692" s="6">
        <f>TITRES_STAT!E695</f>
        <v>682405</v>
      </c>
      <c r="E692" s="2">
        <f t="shared" si="40"/>
        <v>1608891</v>
      </c>
      <c r="F692" s="6" t="str">
        <f t="shared" si="43"/>
        <v>BULLISH</v>
      </c>
      <c r="G692" s="6" t="str">
        <f t="shared" si="42"/>
        <v>STRONG</v>
      </c>
      <c r="H692" s="6" t="str">
        <f t="shared" si="41"/>
        <v>CONFIRMED BULLISH</v>
      </c>
    </row>
    <row r="693" spans="1:8" ht="13.5" x14ac:dyDescent="0.25">
      <c r="A693" s="3">
        <f>TITRES_STAT!B696</f>
        <v>43013</v>
      </c>
      <c r="B693" s="6">
        <f>TITRES_STAT!C696</f>
        <v>3.56</v>
      </c>
      <c r="C693" s="6">
        <f>TITRES_STAT!D696</f>
        <v>2.1055999999999999</v>
      </c>
      <c r="D693" s="6">
        <f>TITRES_STAT!E696</f>
        <v>3880</v>
      </c>
      <c r="E693" s="2">
        <f t="shared" si="40"/>
        <v>1605011</v>
      </c>
      <c r="F693" s="6" t="str">
        <f t="shared" si="43"/>
        <v>BULLISH</v>
      </c>
      <c r="G693" s="6" t="str">
        <f t="shared" si="42"/>
        <v>STRONG</v>
      </c>
      <c r="H693" s="6" t="str">
        <f t="shared" si="41"/>
        <v>CONFIRMED BULLISH</v>
      </c>
    </row>
    <row r="694" spans="1:8" ht="13.5" x14ac:dyDescent="0.25">
      <c r="A694" s="3">
        <f>TITRES_STAT!B697</f>
        <v>43014</v>
      </c>
      <c r="B694" s="6">
        <f>TITRES_STAT!C697</f>
        <v>3.46</v>
      </c>
      <c r="C694" s="6">
        <f>TITRES_STAT!D697</f>
        <v>2.0465</v>
      </c>
      <c r="D694" s="6">
        <f>TITRES_STAT!E697</f>
        <v>115</v>
      </c>
      <c r="E694" s="2">
        <f t="shared" si="40"/>
        <v>1604896</v>
      </c>
      <c r="F694" s="6" t="str">
        <f t="shared" si="43"/>
        <v>BULLISH</v>
      </c>
      <c r="G694" s="6" t="str">
        <f t="shared" si="42"/>
        <v>STRONG</v>
      </c>
      <c r="H694" s="6" t="str">
        <f t="shared" si="41"/>
        <v>BULLISH DIVERGENCE</v>
      </c>
    </row>
    <row r="695" spans="1:8" ht="13.5" x14ac:dyDescent="0.25">
      <c r="A695" s="3">
        <f>TITRES_STAT!B698</f>
        <v>43017</v>
      </c>
      <c r="B695" s="6">
        <f>TITRES_STAT!C698</f>
        <v>3.46</v>
      </c>
      <c r="C695" s="6">
        <f>TITRES_STAT!D698</f>
        <v>2.0465</v>
      </c>
      <c r="D695" s="6">
        <f>TITRES_STAT!E698</f>
        <v>11924</v>
      </c>
      <c r="E695" s="2">
        <f t="shared" si="40"/>
        <v>1604896</v>
      </c>
      <c r="F695" s="6" t="str">
        <f t="shared" si="43"/>
        <v>BULLISH</v>
      </c>
      <c r="G695" s="6" t="str">
        <f t="shared" si="42"/>
        <v>STRONG</v>
      </c>
      <c r="H695" s="6" t="str">
        <f t="shared" si="41"/>
        <v>BULLISH DIVERGENCE</v>
      </c>
    </row>
    <row r="696" spans="1:8" ht="13.5" x14ac:dyDescent="0.25">
      <c r="A696" s="3">
        <f>TITRES_STAT!B699</f>
        <v>43018</v>
      </c>
      <c r="B696" s="6">
        <f>TITRES_STAT!C699</f>
        <v>3.46</v>
      </c>
      <c r="C696" s="6">
        <f>TITRES_STAT!D699</f>
        <v>2.0524</v>
      </c>
      <c r="D696" s="6">
        <f>TITRES_STAT!E699</f>
        <v>25495</v>
      </c>
      <c r="E696" s="2">
        <f t="shared" si="40"/>
        <v>1604896</v>
      </c>
      <c r="F696" s="6" t="str">
        <f t="shared" si="43"/>
        <v>BULLISH</v>
      </c>
      <c r="G696" s="6" t="str">
        <f t="shared" si="42"/>
        <v>STRONG</v>
      </c>
      <c r="H696" s="6" t="str">
        <f t="shared" si="41"/>
        <v>BULLISH DIVERGENCE</v>
      </c>
    </row>
    <row r="697" spans="1:8" ht="13.5" x14ac:dyDescent="0.25">
      <c r="A697" s="3">
        <f>TITRES_STAT!B700</f>
        <v>43019</v>
      </c>
      <c r="B697" s="6">
        <f>TITRES_STAT!C700</f>
        <v>3.54</v>
      </c>
      <c r="C697" s="6">
        <f>TITRES_STAT!D700</f>
        <v>2.0998999999999999</v>
      </c>
      <c r="D697" s="6">
        <f>TITRES_STAT!E700</f>
        <v>3830</v>
      </c>
      <c r="E697" s="2">
        <f t="shared" si="40"/>
        <v>1608726</v>
      </c>
      <c r="F697" s="6" t="str">
        <f t="shared" si="43"/>
        <v>BEARISH</v>
      </c>
      <c r="G697" s="6" t="str">
        <f t="shared" si="42"/>
        <v>NEUTRAL</v>
      </c>
      <c r="H697" s="6" t="str">
        <f t="shared" si="41"/>
        <v>CONFIRMED BEARISH</v>
      </c>
    </row>
    <row r="698" spans="1:8" ht="13.5" x14ac:dyDescent="0.25">
      <c r="A698" s="3">
        <f>TITRES_STAT!B701</f>
        <v>43020</v>
      </c>
      <c r="B698" s="6">
        <f>TITRES_STAT!C701</f>
        <v>3.5</v>
      </c>
      <c r="C698" s="6">
        <f>TITRES_STAT!D701</f>
        <v>2.0762</v>
      </c>
      <c r="D698" s="6">
        <f>TITRES_STAT!E701</f>
        <v>4200</v>
      </c>
      <c r="E698" s="2">
        <f t="shared" si="40"/>
        <v>1604526</v>
      </c>
      <c r="F698" s="6" t="str">
        <f t="shared" si="43"/>
        <v>BEARISH</v>
      </c>
      <c r="G698" s="6" t="str">
        <f t="shared" si="42"/>
        <v>NEUTRAL</v>
      </c>
      <c r="H698" s="6" t="str">
        <f t="shared" si="41"/>
        <v>CONFIRMED BEARISH</v>
      </c>
    </row>
    <row r="699" spans="1:8" ht="13.5" x14ac:dyDescent="0.25">
      <c r="A699" s="3">
        <f>TITRES_STAT!B702</f>
        <v>43021</v>
      </c>
      <c r="B699" s="6">
        <f>TITRES_STAT!C702</f>
        <v>3.54</v>
      </c>
      <c r="C699" s="6">
        <f>TITRES_STAT!D702</f>
        <v>2.0998999999999999</v>
      </c>
      <c r="D699" s="6">
        <f>TITRES_STAT!E702</f>
        <v>7800</v>
      </c>
      <c r="E699" s="2">
        <f t="shared" si="40"/>
        <v>1612326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CONFIRMED BULLISH</v>
      </c>
    </row>
    <row r="700" spans="1:8" ht="13.5" x14ac:dyDescent="0.25">
      <c r="A700" s="3">
        <f>TITRES_STAT!B703</f>
        <v>43024</v>
      </c>
      <c r="B700" s="6">
        <f>TITRES_STAT!C703</f>
        <v>3.53</v>
      </c>
      <c r="C700" s="6">
        <f>TITRES_STAT!D703</f>
        <v>2.0939999999999999</v>
      </c>
      <c r="D700" s="6">
        <f>TITRES_STAT!E703</f>
        <v>1073</v>
      </c>
      <c r="E700" s="2">
        <f t="shared" si="40"/>
        <v>1611253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CONFIRMED BULLISH</v>
      </c>
    </row>
    <row r="701" spans="1:8" ht="13.5" x14ac:dyDescent="0.25">
      <c r="A701" s="3">
        <f>TITRES_STAT!B704</f>
        <v>43025</v>
      </c>
      <c r="B701" s="6">
        <f>TITRES_STAT!C704</f>
        <v>3.54</v>
      </c>
      <c r="C701" s="6">
        <f>TITRES_STAT!D704</f>
        <v>2.0998999999999999</v>
      </c>
      <c r="D701" s="6">
        <f>TITRES_STAT!E704</f>
        <v>8435</v>
      </c>
      <c r="E701" s="2">
        <f t="shared" si="40"/>
        <v>1619688</v>
      </c>
      <c r="F701" s="6" t="str">
        <f t="shared" si="43"/>
        <v>BULLISH</v>
      </c>
      <c r="G701" s="6" t="str">
        <f t="shared" si="42"/>
        <v>NEUTRAL</v>
      </c>
      <c r="H701" s="6" t="str">
        <f t="shared" si="41"/>
        <v>CONFIRMED BULLISH</v>
      </c>
    </row>
    <row r="702" spans="1:8" ht="13.5" x14ac:dyDescent="0.25">
      <c r="A702" s="3">
        <f>TITRES_STAT!B705</f>
        <v>43026</v>
      </c>
      <c r="B702" s="6">
        <f>TITRES_STAT!C705</f>
        <v>3.63</v>
      </c>
      <c r="C702" s="6">
        <f>TITRES_STAT!D705</f>
        <v>2.1533000000000002</v>
      </c>
      <c r="D702" s="6">
        <f>TITRES_STAT!E705</f>
        <v>21374</v>
      </c>
      <c r="E702" s="2">
        <f t="shared" si="40"/>
        <v>1641062</v>
      </c>
      <c r="F702" s="6" t="str">
        <f t="shared" si="43"/>
        <v>BULLISH</v>
      </c>
      <c r="G702" s="6" t="str">
        <f t="shared" si="42"/>
        <v>STRONG</v>
      </c>
      <c r="H702" s="6" t="str">
        <f t="shared" si="41"/>
        <v>CONFIRMED BULLISH</v>
      </c>
    </row>
    <row r="703" spans="1:8" ht="13.5" x14ac:dyDescent="0.25">
      <c r="A703" s="3">
        <f>TITRES_STAT!B706</f>
        <v>43027</v>
      </c>
      <c r="B703" s="6">
        <f>TITRES_STAT!C706</f>
        <v>3.6</v>
      </c>
      <c r="C703" s="6">
        <f>TITRES_STAT!D706</f>
        <v>2.1355</v>
      </c>
      <c r="D703" s="6">
        <f>TITRES_STAT!E706</f>
        <v>500</v>
      </c>
      <c r="E703" s="2">
        <f t="shared" si="40"/>
        <v>1640562</v>
      </c>
      <c r="F703" s="6" t="str">
        <f t="shared" si="43"/>
        <v>BULLISH</v>
      </c>
      <c r="G703" s="6" t="str">
        <f t="shared" si="42"/>
        <v>STRONG</v>
      </c>
      <c r="H703" s="6" t="str">
        <f t="shared" si="41"/>
        <v>CONFIRMED BULLISH</v>
      </c>
    </row>
    <row r="704" spans="1:8" ht="13.5" x14ac:dyDescent="0.25">
      <c r="A704" s="3">
        <f>TITRES_STAT!B707</f>
        <v>43028</v>
      </c>
      <c r="B704" s="6">
        <f>TITRES_STAT!C707</f>
        <v>3.5</v>
      </c>
      <c r="C704" s="6">
        <f>TITRES_STAT!D707</f>
        <v>2.0762</v>
      </c>
      <c r="D704" s="6">
        <f>TITRES_STAT!E707</f>
        <v>1005</v>
      </c>
      <c r="E704" s="2">
        <f t="shared" si="40"/>
        <v>1639557</v>
      </c>
      <c r="F704" s="6" t="str">
        <f t="shared" si="43"/>
        <v>BULLISH</v>
      </c>
      <c r="G704" s="6" t="str">
        <f t="shared" si="42"/>
        <v>NEUTRAL</v>
      </c>
      <c r="H704" s="6" t="str">
        <f t="shared" si="41"/>
        <v>BULLISH DIVERGENCE</v>
      </c>
    </row>
    <row r="705" spans="1:8" ht="13.5" x14ac:dyDescent="0.25">
      <c r="A705" s="3">
        <f>TITRES_STAT!B708</f>
        <v>43031</v>
      </c>
      <c r="B705" s="6">
        <f>TITRES_STAT!C708</f>
        <v>3.56</v>
      </c>
      <c r="C705" s="6">
        <f>TITRES_STAT!D708</f>
        <v>2.1118000000000001</v>
      </c>
      <c r="D705" s="6">
        <f>TITRES_STAT!E708</f>
        <v>8454</v>
      </c>
      <c r="E705" s="2">
        <f t="shared" si="40"/>
        <v>1648011</v>
      </c>
      <c r="F705" s="6" t="str">
        <f t="shared" si="43"/>
        <v>BULLISH</v>
      </c>
      <c r="G705" s="6" t="str">
        <f t="shared" si="42"/>
        <v>STRONG</v>
      </c>
      <c r="H705" s="6" t="str">
        <f t="shared" si="41"/>
        <v>CONFIRMED BULLISH</v>
      </c>
    </row>
    <row r="706" spans="1:8" ht="13.5" x14ac:dyDescent="0.25">
      <c r="A706" s="3">
        <f>TITRES_STAT!B709</f>
        <v>43032</v>
      </c>
      <c r="B706" s="6">
        <f>TITRES_STAT!C709</f>
        <v>3.58</v>
      </c>
      <c r="C706" s="6">
        <f>TITRES_STAT!D709</f>
        <v>2.1236000000000002</v>
      </c>
      <c r="D706" s="6">
        <f>TITRES_STAT!E709</f>
        <v>1155</v>
      </c>
      <c r="E706" s="2">
        <f t="shared" si="40"/>
        <v>1649166</v>
      </c>
      <c r="F706" s="6" t="str">
        <f t="shared" si="43"/>
        <v>BULLISH</v>
      </c>
      <c r="G706" s="6" t="str">
        <f t="shared" si="42"/>
        <v>NEUTRAL</v>
      </c>
      <c r="H706" s="6" t="str">
        <f t="shared" si="41"/>
        <v>CONFIRMED BULLISH</v>
      </c>
    </row>
    <row r="707" spans="1:8" ht="13.5" x14ac:dyDescent="0.25">
      <c r="A707" s="3">
        <f>TITRES_STAT!B710</f>
        <v>43033</v>
      </c>
      <c r="B707" s="6">
        <f>TITRES_STAT!C710</f>
        <v>3.7</v>
      </c>
      <c r="C707" s="6">
        <f>TITRES_STAT!D710</f>
        <v>2.1947999999999999</v>
      </c>
      <c r="D707" s="6">
        <f>TITRES_STAT!E710</f>
        <v>25152</v>
      </c>
      <c r="E707" s="2">
        <f t="shared" si="40"/>
        <v>1674318</v>
      </c>
      <c r="F707" s="6" t="str">
        <f t="shared" si="43"/>
        <v>BULLISH</v>
      </c>
      <c r="G707" s="6" t="str">
        <f t="shared" si="42"/>
        <v>STRONG</v>
      </c>
      <c r="H707" s="6" t="str">
        <f t="shared" si="41"/>
        <v>CONFIRMED BULLISH</v>
      </c>
    </row>
    <row r="708" spans="1:8" ht="13.5" x14ac:dyDescent="0.25">
      <c r="A708" s="3">
        <f>TITRES_STAT!B711</f>
        <v>43034</v>
      </c>
      <c r="B708" s="6">
        <f>TITRES_STAT!C711</f>
        <v>3.7</v>
      </c>
      <c r="C708" s="6">
        <f>TITRES_STAT!D711</f>
        <v>2.1947999999999999</v>
      </c>
      <c r="D708" s="6">
        <f>TITRES_STAT!E711</f>
        <v>50287</v>
      </c>
      <c r="E708" s="2">
        <f t="shared" ref="E708:E771" si="44">IF(B708&gt;B707, E707+D708, IF(B708&lt;B707, E707-D708, E707))</f>
        <v>1674318</v>
      </c>
      <c r="F708" s="6" t="str">
        <f t="shared" si="43"/>
        <v>BULLISH</v>
      </c>
      <c r="G708" s="6" t="str">
        <f t="shared" si="42"/>
        <v>STRONG</v>
      </c>
      <c r="H708" s="6" t="str">
        <f t="shared" si="41"/>
        <v>CONFIRMED BULLISH</v>
      </c>
    </row>
    <row r="709" spans="1:8" ht="13.5" x14ac:dyDescent="0.25">
      <c r="A709" s="3">
        <f>TITRES_STAT!B712</f>
        <v>43035</v>
      </c>
      <c r="B709" s="6">
        <f>TITRES_STAT!C712</f>
        <v>3.6</v>
      </c>
      <c r="C709" s="6">
        <f>TITRES_STAT!D712</f>
        <v>2.1355</v>
      </c>
      <c r="D709" s="6">
        <f>TITRES_STAT!E712</f>
        <v>2560</v>
      </c>
      <c r="E709" s="2">
        <f t="shared" si="44"/>
        <v>1671758</v>
      </c>
      <c r="F709" s="6" t="str">
        <f t="shared" si="43"/>
        <v>BULLISH</v>
      </c>
      <c r="G709" s="6" t="str">
        <f t="shared" si="42"/>
        <v>NEUTRAL</v>
      </c>
      <c r="H709" s="6" t="str">
        <f t="shared" si="41"/>
        <v>CONFIRMED BULLISH</v>
      </c>
    </row>
    <row r="710" spans="1:8" ht="13.5" x14ac:dyDescent="0.25">
      <c r="A710" s="3">
        <f>TITRES_STAT!B713</f>
        <v>43038</v>
      </c>
      <c r="B710" s="6">
        <f>TITRES_STAT!C713</f>
        <v>3.58</v>
      </c>
      <c r="C710" s="6">
        <f>TITRES_STAT!D713</f>
        <v>2.1236000000000002</v>
      </c>
      <c r="D710" s="6">
        <f>TITRES_STAT!E713</f>
        <v>1574</v>
      </c>
      <c r="E710" s="2">
        <f t="shared" si="44"/>
        <v>1670184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3.5</v>
      </c>
      <c r="C711" s="6">
        <f>TITRES_STAT!D714</f>
        <v>2.0762</v>
      </c>
      <c r="D711" s="6">
        <f>TITRES_STAT!E714</f>
        <v>13393</v>
      </c>
      <c r="E711" s="2">
        <f t="shared" si="44"/>
        <v>1656791</v>
      </c>
      <c r="F711" s="6" t="str">
        <f t="shared" si="43"/>
        <v>BULLISH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BULLISH DIVERGENCE</v>
      </c>
    </row>
    <row r="712" spans="1:8" ht="13.5" x14ac:dyDescent="0.25">
      <c r="A712" s="3">
        <f>TITRES_STAT!B715</f>
        <v>43040</v>
      </c>
      <c r="B712" s="6">
        <f>TITRES_STAT!C715</f>
        <v>3.5</v>
      </c>
      <c r="C712" s="6">
        <f>TITRES_STAT!D715</f>
        <v>2.0762</v>
      </c>
      <c r="D712" s="6">
        <f>TITRES_STAT!E715</f>
        <v>0</v>
      </c>
      <c r="E712" s="2">
        <f t="shared" si="44"/>
        <v>1656791</v>
      </c>
      <c r="F712" s="6" t="str">
        <f t="shared" ref="F712:F775" si="47">IF(E712&gt;E707,"BULLISH",IF(E712&lt;E707,"BEARISH","NEUTRAL"))</f>
        <v>BEARISH</v>
      </c>
      <c r="G712" s="6" t="str">
        <f t="shared" si="46"/>
        <v>NEUTRAL</v>
      </c>
      <c r="H712" s="6" t="str">
        <f t="shared" si="45"/>
        <v>CONFIRMED BEARISH</v>
      </c>
    </row>
    <row r="713" spans="1:8" ht="13.5" x14ac:dyDescent="0.25">
      <c r="A713" s="3">
        <f>TITRES_STAT!B716</f>
        <v>43041</v>
      </c>
      <c r="B713" s="6">
        <f>TITRES_STAT!C716</f>
        <v>3.4</v>
      </c>
      <c r="C713" s="6">
        <f>TITRES_STAT!D716</f>
        <v>2.0167999999999999</v>
      </c>
      <c r="D713" s="6">
        <f>TITRES_STAT!E716</f>
        <v>2000</v>
      </c>
      <c r="E713" s="2">
        <f t="shared" si="44"/>
        <v>1654791</v>
      </c>
      <c r="F713" s="6" t="str">
        <f t="shared" si="47"/>
        <v>BEARISH</v>
      </c>
      <c r="G713" s="6" t="str">
        <f t="shared" si="46"/>
        <v>NEUTRAL</v>
      </c>
      <c r="H713" s="6" t="str">
        <f t="shared" si="45"/>
        <v>CONFIRMED BEARISH</v>
      </c>
    </row>
    <row r="714" spans="1:8" ht="13.5" x14ac:dyDescent="0.25">
      <c r="A714" s="3">
        <f>TITRES_STAT!B717</f>
        <v>43042</v>
      </c>
      <c r="B714" s="6">
        <f>TITRES_STAT!C717</f>
        <v>3.5</v>
      </c>
      <c r="C714" s="6">
        <f>TITRES_STAT!D717</f>
        <v>2.0762</v>
      </c>
      <c r="D714" s="6">
        <f>TITRES_STAT!E717</f>
        <v>7583</v>
      </c>
      <c r="E714" s="2">
        <f t="shared" si="44"/>
        <v>1662374</v>
      </c>
      <c r="F714" s="6" t="str">
        <f t="shared" si="47"/>
        <v>BEARISH</v>
      </c>
      <c r="G714" s="6" t="str">
        <f t="shared" si="46"/>
        <v>NEUTRAL</v>
      </c>
      <c r="H714" s="6" t="str">
        <f t="shared" si="45"/>
        <v>CONFIRMED BEARISH</v>
      </c>
    </row>
    <row r="715" spans="1:8" ht="13.5" x14ac:dyDescent="0.25">
      <c r="A715" s="3">
        <f>TITRES_STAT!B718</f>
        <v>43045</v>
      </c>
      <c r="B715" s="6">
        <f>TITRES_STAT!C718</f>
        <v>3.49</v>
      </c>
      <c r="C715" s="6">
        <f>TITRES_STAT!D718</f>
        <v>2.0701999999999998</v>
      </c>
      <c r="D715" s="6">
        <f>TITRES_STAT!E718</f>
        <v>500</v>
      </c>
      <c r="E715" s="2">
        <f t="shared" si="44"/>
        <v>1661874</v>
      </c>
      <c r="F715" s="6" t="str">
        <f t="shared" si="47"/>
        <v>BEARISH</v>
      </c>
      <c r="G715" s="6" t="str">
        <f t="shared" si="46"/>
        <v>NEUTRAL</v>
      </c>
      <c r="H715" s="6" t="str">
        <f t="shared" si="45"/>
        <v>CONFIRMED BEARISH</v>
      </c>
    </row>
    <row r="716" spans="1:8" ht="13.5" x14ac:dyDescent="0.25">
      <c r="A716" s="3">
        <f>TITRES_STAT!B719</f>
        <v>43046</v>
      </c>
      <c r="B716" s="6">
        <f>TITRES_STAT!C719</f>
        <v>3.5</v>
      </c>
      <c r="C716" s="6">
        <f>TITRES_STAT!D719</f>
        <v>2.0762</v>
      </c>
      <c r="D716" s="6">
        <f>TITRES_STAT!E719</f>
        <v>11539</v>
      </c>
      <c r="E716" s="2">
        <f t="shared" si="44"/>
        <v>1673413</v>
      </c>
      <c r="F716" s="6" t="str">
        <f t="shared" si="47"/>
        <v>BULLISH</v>
      </c>
      <c r="G716" s="6" t="str">
        <f t="shared" si="46"/>
        <v>NEUTRAL</v>
      </c>
      <c r="H716" s="6" t="str">
        <f t="shared" si="45"/>
        <v>NEUTRAL</v>
      </c>
    </row>
    <row r="717" spans="1:8" ht="13.5" x14ac:dyDescent="0.25">
      <c r="A717" s="3">
        <f>TITRES_STAT!B720</f>
        <v>43047</v>
      </c>
      <c r="B717" s="6">
        <f>TITRES_STAT!C720</f>
        <v>3.5</v>
      </c>
      <c r="C717" s="6">
        <f>TITRES_STAT!D720</f>
        <v>2.0762</v>
      </c>
      <c r="D717" s="6">
        <f>TITRES_STAT!E720</f>
        <v>0</v>
      </c>
      <c r="E717" s="2">
        <f t="shared" si="44"/>
        <v>1673413</v>
      </c>
      <c r="F717" s="6" t="str">
        <f t="shared" si="47"/>
        <v>BULLISH</v>
      </c>
      <c r="G717" s="6" t="str">
        <f t="shared" si="46"/>
        <v>NEUTRAL</v>
      </c>
      <c r="H717" s="6" t="str">
        <f t="shared" si="45"/>
        <v>NEUTRAL</v>
      </c>
    </row>
    <row r="718" spans="1:8" ht="13.5" x14ac:dyDescent="0.25">
      <c r="A718" s="3">
        <f>TITRES_STAT!B721</f>
        <v>43048</v>
      </c>
      <c r="B718" s="6">
        <f>TITRES_STAT!C721</f>
        <v>3.45</v>
      </c>
      <c r="C718" s="6">
        <f>TITRES_STAT!D721</f>
        <v>2.0465</v>
      </c>
      <c r="D718" s="6">
        <f>TITRES_STAT!E721</f>
        <v>4606</v>
      </c>
      <c r="E718" s="2">
        <f t="shared" si="44"/>
        <v>1668807</v>
      </c>
      <c r="F718" s="6" t="str">
        <f t="shared" si="47"/>
        <v>BULLISH</v>
      </c>
      <c r="G718" s="6" t="str">
        <f t="shared" si="46"/>
        <v>NEUTRAL</v>
      </c>
      <c r="H718" s="6" t="str">
        <f t="shared" si="45"/>
        <v>CONFIRMED BULLISH</v>
      </c>
    </row>
    <row r="719" spans="1:8" ht="13.5" x14ac:dyDescent="0.25">
      <c r="A719" s="3">
        <f>TITRES_STAT!B722</f>
        <v>43049</v>
      </c>
      <c r="B719" s="6">
        <f>TITRES_STAT!C722</f>
        <v>3.45</v>
      </c>
      <c r="C719" s="6">
        <f>TITRES_STAT!D722</f>
        <v>2.0465</v>
      </c>
      <c r="D719" s="6">
        <f>TITRES_STAT!E722</f>
        <v>1671</v>
      </c>
      <c r="E719" s="2">
        <f t="shared" si="44"/>
        <v>1668807</v>
      </c>
      <c r="F719" s="6" t="str">
        <f t="shared" si="47"/>
        <v>BULLISH</v>
      </c>
      <c r="G719" s="6" t="str">
        <f t="shared" si="46"/>
        <v>NEUTRAL</v>
      </c>
      <c r="H719" s="6" t="str">
        <f t="shared" si="45"/>
        <v>BULLISH DIVERGENCE</v>
      </c>
    </row>
    <row r="720" spans="1:8" ht="13.5" x14ac:dyDescent="0.25">
      <c r="A720" s="3">
        <f>TITRES_STAT!B723</f>
        <v>43052</v>
      </c>
      <c r="B720" s="6">
        <f>TITRES_STAT!C723</f>
        <v>3.45</v>
      </c>
      <c r="C720" s="6">
        <f>TITRES_STAT!D723</f>
        <v>2.0465</v>
      </c>
      <c r="D720" s="6">
        <f>TITRES_STAT!E723</f>
        <v>2674</v>
      </c>
      <c r="E720" s="2">
        <f t="shared" si="44"/>
        <v>1668807</v>
      </c>
      <c r="F720" s="6" t="str">
        <f t="shared" si="47"/>
        <v>BULLISH</v>
      </c>
      <c r="G720" s="6" t="str">
        <f t="shared" si="46"/>
        <v>NEUTRAL</v>
      </c>
      <c r="H720" s="6" t="str">
        <f t="shared" si="45"/>
        <v>BULLISH DIVERGENCE</v>
      </c>
    </row>
    <row r="721" spans="1:8" ht="13.5" x14ac:dyDescent="0.25">
      <c r="A721" s="3">
        <f>TITRES_STAT!B724</f>
        <v>43053</v>
      </c>
      <c r="B721" s="6">
        <f>TITRES_STAT!C724</f>
        <v>3.4</v>
      </c>
      <c r="C721" s="6">
        <f>TITRES_STAT!D724</f>
        <v>2.0167999999999999</v>
      </c>
      <c r="D721" s="6">
        <f>TITRES_STAT!E724</f>
        <v>2000</v>
      </c>
      <c r="E721" s="2">
        <f t="shared" si="44"/>
        <v>1666807</v>
      </c>
      <c r="F721" s="6" t="str">
        <f t="shared" si="47"/>
        <v>BEARISH</v>
      </c>
      <c r="G721" s="6" t="str">
        <f t="shared" si="46"/>
        <v>NEUTRAL</v>
      </c>
      <c r="H721" s="6" t="str">
        <f t="shared" si="45"/>
        <v>CONFIRMED BEARISH</v>
      </c>
    </row>
    <row r="722" spans="1:8" ht="13.5" x14ac:dyDescent="0.25">
      <c r="A722" s="3">
        <f>TITRES_STAT!B725</f>
        <v>43054</v>
      </c>
      <c r="B722" s="6">
        <f>TITRES_STAT!C725</f>
        <v>3.45</v>
      </c>
      <c r="C722" s="6">
        <f>TITRES_STAT!D725</f>
        <v>2.0465</v>
      </c>
      <c r="D722" s="6">
        <f>TITRES_STAT!E725</f>
        <v>2258</v>
      </c>
      <c r="E722" s="2">
        <f t="shared" si="44"/>
        <v>1669065</v>
      </c>
      <c r="F722" s="6" t="str">
        <f t="shared" si="47"/>
        <v>BEARISH</v>
      </c>
      <c r="G722" s="6" t="str">
        <f t="shared" si="46"/>
        <v>NEUTRAL</v>
      </c>
      <c r="H722" s="6" t="str">
        <f t="shared" si="45"/>
        <v>CONFIRMED BEARISH</v>
      </c>
    </row>
    <row r="723" spans="1:8" ht="13.5" x14ac:dyDescent="0.25">
      <c r="A723" s="3">
        <f>TITRES_STAT!B726</f>
        <v>43055</v>
      </c>
      <c r="B723" s="6">
        <f>TITRES_STAT!C726</f>
        <v>3.4</v>
      </c>
      <c r="C723" s="6">
        <f>TITRES_STAT!D726</f>
        <v>2.0167999999999999</v>
      </c>
      <c r="D723" s="6">
        <f>TITRES_STAT!E726</f>
        <v>1898</v>
      </c>
      <c r="E723" s="2">
        <f t="shared" si="44"/>
        <v>1667167</v>
      </c>
      <c r="F723" s="6" t="str">
        <f t="shared" si="47"/>
        <v>BEARISH</v>
      </c>
      <c r="G723" s="6" t="str">
        <f t="shared" si="46"/>
        <v>NEUTRAL</v>
      </c>
      <c r="H723" s="6" t="str">
        <f t="shared" si="45"/>
        <v>CONFIRMED BEARISH</v>
      </c>
    </row>
    <row r="724" spans="1:8" ht="13.5" x14ac:dyDescent="0.25">
      <c r="A724" s="3">
        <f>TITRES_STAT!B727</f>
        <v>43056</v>
      </c>
      <c r="B724" s="6">
        <f>TITRES_STAT!C727</f>
        <v>3.46</v>
      </c>
      <c r="C724" s="6">
        <f>TITRES_STAT!D727</f>
        <v>2.0524</v>
      </c>
      <c r="D724" s="6">
        <f>TITRES_STAT!E727</f>
        <v>7028</v>
      </c>
      <c r="E724" s="2">
        <f t="shared" si="44"/>
        <v>1674195</v>
      </c>
      <c r="F724" s="6" t="str">
        <f t="shared" si="47"/>
        <v>BULLISH</v>
      </c>
      <c r="G724" s="6" t="str">
        <f t="shared" si="46"/>
        <v>NEUTRAL</v>
      </c>
      <c r="H724" s="6" t="str">
        <f t="shared" si="45"/>
        <v>CONFIRMED BULLISH</v>
      </c>
    </row>
    <row r="725" spans="1:8" ht="13.5" x14ac:dyDescent="0.25">
      <c r="A725" s="3">
        <f>TITRES_STAT!B728</f>
        <v>43059</v>
      </c>
      <c r="B725" s="6">
        <f>TITRES_STAT!C728</f>
        <v>3.4</v>
      </c>
      <c r="C725" s="6">
        <f>TITRES_STAT!D728</f>
        <v>2.0167999999999999</v>
      </c>
      <c r="D725" s="6">
        <f>TITRES_STAT!E728</f>
        <v>115</v>
      </c>
      <c r="E725" s="2">
        <f t="shared" si="44"/>
        <v>1674080</v>
      </c>
      <c r="F725" s="6" t="str">
        <f t="shared" si="47"/>
        <v>BULLISH</v>
      </c>
      <c r="G725" s="6" t="str">
        <f t="shared" si="46"/>
        <v>NEUTRAL</v>
      </c>
      <c r="H725" s="6" t="str">
        <f t="shared" si="45"/>
        <v>BULLISH DIVERGENCE</v>
      </c>
    </row>
    <row r="726" spans="1:8" ht="13.5" x14ac:dyDescent="0.25">
      <c r="A726" s="3">
        <f>TITRES_STAT!B729</f>
        <v>43060</v>
      </c>
      <c r="B726" s="6">
        <f>TITRES_STAT!C729</f>
        <v>3.49</v>
      </c>
      <c r="C726" s="6">
        <f>TITRES_STAT!D729</f>
        <v>2.0701999999999998</v>
      </c>
      <c r="D726" s="6">
        <f>TITRES_STAT!E729</f>
        <v>5002</v>
      </c>
      <c r="E726" s="2">
        <f t="shared" si="44"/>
        <v>1679082</v>
      </c>
      <c r="F726" s="6" t="str">
        <f t="shared" si="47"/>
        <v>BULLISH</v>
      </c>
      <c r="G726" s="6" t="str">
        <f t="shared" si="46"/>
        <v>NEUTRAL</v>
      </c>
      <c r="H726" s="6" t="str">
        <f t="shared" si="45"/>
        <v>CONFIRMED BULLISH</v>
      </c>
    </row>
    <row r="727" spans="1:8" ht="13.5" x14ac:dyDescent="0.25">
      <c r="A727" s="3">
        <f>TITRES_STAT!B730</f>
        <v>43061</v>
      </c>
      <c r="B727" s="6">
        <f>TITRES_STAT!C730</f>
        <v>3.49</v>
      </c>
      <c r="C727" s="6">
        <f>TITRES_STAT!D730</f>
        <v>2.0701999999999998</v>
      </c>
      <c r="D727" s="6">
        <f>TITRES_STAT!E730</f>
        <v>0</v>
      </c>
      <c r="E727" s="2">
        <f t="shared" si="44"/>
        <v>1679082</v>
      </c>
      <c r="F727" s="6" t="str">
        <f t="shared" si="47"/>
        <v>BULLISH</v>
      </c>
      <c r="G727" s="6" t="str">
        <f t="shared" si="46"/>
        <v>NEUTRAL</v>
      </c>
      <c r="H727" s="6" t="str">
        <f t="shared" si="45"/>
        <v>CONFIRMED BULLISH</v>
      </c>
    </row>
    <row r="728" spans="1:8" ht="13.5" x14ac:dyDescent="0.25">
      <c r="A728" s="3">
        <f>TITRES_STAT!B731</f>
        <v>43062</v>
      </c>
      <c r="B728" s="6">
        <f>TITRES_STAT!C731</f>
        <v>3.45</v>
      </c>
      <c r="C728" s="6">
        <f>TITRES_STAT!D731</f>
        <v>2.0465</v>
      </c>
      <c r="D728" s="6">
        <f>TITRES_STAT!E731</f>
        <v>1790</v>
      </c>
      <c r="E728" s="2">
        <f t="shared" si="44"/>
        <v>1677292</v>
      </c>
      <c r="F728" s="6" t="str">
        <f t="shared" si="47"/>
        <v>BULLISH</v>
      </c>
      <c r="G728" s="6" t="str">
        <f t="shared" si="46"/>
        <v>NEUTRAL</v>
      </c>
      <c r="H728" s="6" t="str">
        <f t="shared" si="45"/>
        <v>CONFIRMED BULLISH</v>
      </c>
    </row>
    <row r="729" spans="1:8" ht="13.5" x14ac:dyDescent="0.25">
      <c r="A729" s="3">
        <f>TITRES_STAT!B732</f>
        <v>43063</v>
      </c>
      <c r="B729" s="6">
        <f>TITRES_STAT!C732</f>
        <v>3.4</v>
      </c>
      <c r="C729" s="6">
        <f>TITRES_STAT!D732</f>
        <v>2.0167999999999999</v>
      </c>
      <c r="D729" s="6">
        <f>TITRES_STAT!E732</f>
        <v>455</v>
      </c>
      <c r="E729" s="2">
        <f t="shared" si="44"/>
        <v>1676837</v>
      </c>
      <c r="F729" s="6" t="str">
        <f t="shared" si="47"/>
        <v>BULLISH</v>
      </c>
      <c r="G729" s="6" t="str">
        <f t="shared" si="46"/>
        <v>NEUTRAL</v>
      </c>
      <c r="H729" s="6" t="str">
        <f t="shared" si="45"/>
        <v>BULLISH DIVERGENCE</v>
      </c>
    </row>
    <row r="730" spans="1:8" ht="13.5" x14ac:dyDescent="0.25">
      <c r="A730" s="3">
        <f>TITRES_STAT!B733</f>
        <v>43066</v>
      </c>
      <c r="B730" s="6">
        <f>TITRES_STAT!C733</f>
        <v>3.45</v>
      </c>
      <c r="C730" s="6">
        <f>TITRES_STAT!D733</f>
        <v>2.0465</v>
      </c>
      <c r="D730" s="6">
        <f>TITRES_STAT!E733</f>
        <v>9590</v>
      </c>
      <c r="E730" s="2">
        <f t="shared" si="44"/>
        <v>1686427</v>
      </c>
      <c r="F730" s="6" t="str">
        <f t="shared" si="47"/>
        <v>BULLISH</v>
      </c>
      <c r="G730" s="6" t="str">
        <f t="shared" si="46"/>
        <v>NEUTRAL</v>
      </c>
      <c r="H730" s="6" t="str">
        <f t="shared" si="45"/>
        <v>CONFIRMED BULLISH</v>
      </c>
    </row>
    <row r="731" spans="1:8" ht="13.5" x14ac:dyDescent="0.25">
      <c r="A731" s="3">
        <f>TITRES_STAT!B734</f>
        <v>43067</v>
      </c>
      <c r="B731" s="6">
        <f>TITRES_STAT!C734</f>
        <v>3.41</v>
      </c>
      <c r="C731" s="6">
        <f>TITRES_STAT!D734</f>
        <v>2.0228000000000002</v>
      </c>
      <c r="D731" s="6">
        <f>TITRES_STAT!E734</f>
        <v>850</v>
      </c>
      <c r="E731" s="2">
        <f t="shared" si="44"/>
        <v>1685577</v>
      </c>
      <c r="F731" s="6" t="str">
        <f t="shared" si="47"/>
        <v>BULLISH</v>
      </c>
      <c r="G731" s="6" t="str">
        <f t="shared" si="46"/>
        <v>NEUTRAL</v>
      </c>
      <c r="H731" s="6" t="str">
        <f t="shared" si="45"/>
        <v>BULLISH DIVERGENCE</v>
      </c>
    </row>
    <row r="732" spans="1:8" ht="13.5" x14ac:dyDescent="0.25">
      <c r="A732" s="3">
        <f>TITRES_STAT!B735</f>
        <v>43068</v>
      </c>
      <c r="B732" s="6">
        <f>TITRES_STAT!C735</f>
        <v>3.41</v>
      </c>
      <c r="C732" s="6">
        <f>TITRES_STAT!D735</f>
        <v>2.0228000000000002</v>
      </c>
      <c r="D732" s="6">
        <f>TITRES_STAT!E735</f>
        <v>0</v>
      </c>
      <c r="E732" s="2">
        <f t="shared" si="44"/>
        <v>1685577</v>
      </c>
      <c r="F732" s="6" t="str">
        <f t="shared" si="47"/>
        <v>BULLISH</v>
      </c>
      <c r="G732" s="6" t="str">
        <f t="shared" si="46"/>
        <v>NEUTRAL</v>
      </c>
      <c r="H732" s="6" t="str">
        <f t="shared" si="45"/>
        <v>BULLISH DIVERGENCE</v>
      </c>
    </row>
    <row r="733" spans="1:8" ht="13.5" x14ac:dyDescent="0.25">
      <c r="A733" s="3">
        <f>TITRES_STAT!B736</f>
        <v>43069</v>
      </c>
      <c r="B733" s="6">
        <f>TITRES_STAT!C736</f>
        <v>3.41</v>
      </c>
      <c r="C733" s="6">
        <f>TITRES_STAT!D736</f>
        <v>2.0228000000000002</v>
      </c>
      <c r="D733" s="6">
        <f>TITRES_STAT!E736</f>
        <v>122</v>
      </c>
      <c r="E733" s="2">
        <f t="shared" si="44"/>
        <v>1685577</v>
      </c>
      <c r="F733" s="6" t="str">
        <f t="shared" si="47"/>
        <v>BULLISH</v>
      </c>
      <c r="G733" s="6" t="str">
        <f t="shared" si="46"/>
        <v>NEUTRAL</v>
      </c>
      <c r="H733" s="6" t="str">
        <f t="shared" si="45"/>
        <v>BULLISH DIVERGENCE</v>
      </c>
    </row>
    <row r="734" spans="1:8" ht="13.5" x14ac:dyDescent="0.25">
      <c r="A734" s="3">
        <f>TITRES_STAT!B737</f>
        <v>43073</v>
      </c>
      <c r="B734" s="6">
        <f>TITRES_STAT!C737</f>
        <v>3.4</v>
      </c>
      <c r="C734" s="6">
        <f>TITRES_STAT!D737</f>
        <v>2.0167999999999999</v>
      </c>
      <c r="D734" s="6">
        <f>TITRES_STAT!E737</f>
        <v>4330</v>
      </c>
      <c r="E734" s="2">
        <f t="shared" si="44"/>
        <v>1681247</v>
      </c>
      <c r="F734" s="6" t="str">
        <f t="shared" si="47"/>
        <v>BULLISH</v>
      </c>
      <c r="G734" s="6" t="str">
        <f t="shared" si="46"/>
        <v>NEUTRAL</v>
      </c>
      <c r="H734" s="6" t="str">
        <f t="shared" si="45"/>
        <v>NEUTRAL</v>
      </c>
    </row>
    <row r="735" spans="1:8" ht="13.5" x14ac:dyDescent="0.25">
      <c r="A735" s="3">
        <f>TITRES_STAT!B738</f>
        <v>43074</v>
      </c>
      <c r="B735" s="6">
        <f>TITRES_STAT!C738</f>
        <v>3.47</v>
      </c>
      <c r="C735" s="6">
        <f>TITRES_STAT!D738</f>
        <v>2.0583999999999998</v>
      </c>
      <c r="D735" s="6">
        <f>TITRES_STAT!E738</f>
        <v>9100</v>
      </c>
      <c r="E735" s="2">
        <f t="shared" si="44"/>
        <v>1690347</v>
      </c>
      <c r="F735" s="6" t="str">
        <f t="shared" si="47"/>
        <v>BULLISH</v>
      </c>
      <c r="G735" s="6" t="str">
        <f t="shared" si="46"/>
        <v>NEUTRAL</v>
      </c>
      <c r="H735" s="6" t="str">
        <f t="shared" si="45"/>
        <v>CONFIRMED BULLISH</v>
      </c>
    </row>
    <row r="736" spans="1:8" ht="13.5" x14ac:dyDescent="0.25">
      <c r="A736" s="3">
        <f>TITRES_STAT!B739</f>
        <v>43075</v>
      </c>
      <c r="B736" s="6">
        <f>TITRES_STAT!C739</f>
        <v>3.39</v>
      </c>
      <c r="C736" s="6">
        <f>TITRES_STAT!D739</f>
        <v>2.0108999999999999</v>
      </c>
      <c r="D736" s="6">
        <f>TITRES_STAT!E739</f>
        <v>2640</v>
      </c>
      <c r="E736" s="2">
        <f t="shared" si="44"/>
        <v>1687707</v>
      </c>
      <c r="F736" s="6" t="str">
        <f t="shared" si="47"/>
        <v>BULLISH</v>
      </c>
      <c r="G736" s="6" t="str">
        <f t="shared" si="46"/>
        <v>NEUTRAL</v>
      </c>
      <c r="H736" s="6" t="str">
        <f t="shared" si="45"/>
        <v>BULLISH DIVERGENCE</v>
      </c>
    </row>
    <row r="737" spans="1:8" ht="13.5" x14ac:dyDescent="0.25">
      <c r="A737" s="3">
        <f>TITRES_STAT!B740</f>
        <v>43076</v>
      </c>
      <c r="B737" s="6">
        <f>TITRES_STAT!C740</f>
        <v>3.35</v>
      </c>
      <c r="C737" s="6">
        <f>TITRES_STAT!D740</f>
        <v>1.9872000000000001</v>
      </c>
      <c r="D737" s="6">
        <f>TITRES_STAT!E740</f>
        <v>65321</v>
      </c>
      <c r="E737" s="2">
        <f t="shared" si="44"/>
        <v>1622386</v>
      </c>
      <c r="F737" s="6" t="str">
        <f t="shared" si="47"/>
        <v>BEARISH</v>
      </c>
      <c r="G737" s="6" t="str">
        <f t="shared" si="46"/>
        <v>WEAK</v>
      </c>
      <c r="H737" s="6" t="str">
        <f t="shared" si="45"/>
        <v>CONFIRMED BEARISH</v>
      </c>
    </row>
    <row r="738" spans="1:8" ht="13.5" x14ac:dyDescent="0.25">
      <c r="A738" s="3">
        <f>TITRES_STAT!B741</f>
        <v>43077</v>
      </c>
      <c r="B738" s="6">
        <f>TITRES_STAT!C741</f>
        <v>3.25</v>
      </c>
      <c r="C738" s="6">
        <f>TITRES_STAT!D741</f>
        <v>1.9278999999999999</v>
      </c>
      <c r="D738" s="6">
        <f>TITRES_STAT!E741</f>
        <v>9087</v>
      </c>
      <c r="E738" s="2">
        <f t="shared" si="44"/>
        <v>1613299</v>
      </c>
      <c r="F738" s="6" t="str">
        <f t="shared" si="47"/>
        <v>BEARISH</v>
      </c>
      <c r="G738" s="6" t="str">
        <f t="shared" si="46"/>
        <v>WEAK</v>
      </c>
      <c r="H738" s="6" t="str">
        <f t="shared" si="45"/>
        <v>CONFIRMED BEARISH</v>
      </c>
    </row>
    <row r="739" spans="1:8" ht="13.5" x14ac:dyDescent="0.25">
      <c r="A739" s="3">
        <f>TITRES_STAT!B742</f>
        <v>43080</v>
      </c>
      <c r="B739" s="6">
        <f>TITRES_STAT!C742</f>
        <v>3.2</v>
      </c>
      <c r="C739" s="6">
        <f>TITRES_STAT!D742</f>
        <v>1.8982000000000001</v>
      </c>
      <c r="D739" s="6">
        <f>TITRES_STAT!E742</f>
        <v>3434</v>
      </c>
      <c r="E739" s="2">
        <f t="shared" si="44"/>
        <v>1609865</v>
      </c>
      <c r="F739" s="6" t="str">
        <f t="shared" si="47"/>
        <v>BEARISH</v>
      </c>
      <c r="G739" s="6" t="str">
        <f t="shared" si="46"/>
        <v>WEAK</v>
      </c>
      <c r="H739" s="6" t="str">
        <f t="shared" si="45"/>
        <v>CONFIRMED BEARISH</v>
      </c>
    </row>
    <row r="740" spans="1:8" ht="13.5" x14ac:dyDescent="0.25">
      <c r="A740" s="3">
        <f>TITRES_STAT!B743</f>
        <v>43081</v>
      </c>
      <c r="B740" s="6">
        <f>TITRES_STAT!C743</f>
        <v>3.11</v>
      </c>
      <c r="C740" s="6">
        <f>TITRES_STAT!D743</f>
        <v>1.8448</v>
      </c>
      <c r="D740" s="6">
        <f>TITRES_STAT!E743</f>
        <v>1358</v>
      </c>
      <c r="E740" s="2">
        <f t="shared" si="44"/>
        <v>1608507</v>
      </c>
      <c r="F740" s="6" t="str">
        <f t="shared" si="47"/>
        <v>BEARISH</v>
      </c>
      <c r="G740" s="6" t="str">
        <f t="shared" si="46"/>
        <v>WEAK</v>
      </c>
      <c r="H740" s="6" t="str">
        <f t="shared" si="45"/>
        <v>CONFIRMED BEARISH</v>
      </c>
    </row>
    <row r="741" spans="1:8" ht="13.5" x14ac:dyDescent="0.25">
      <c r="A741" s="3">
        <f>TITRES_STAT!B744</f>
        <v>43082</v>
      </c>
      <c r="B741" s="6">
        <f>TITRES_STAT!C744</f>
        <v>3.11</v>
      </c>
      <c r="C741" s="6">
        <f>TITRES_STAT!D744</f>
        <v>1.8448</v>
      </c>
      <c r="D741" s="6">
        <f>TITRES_STAT!E744</f>
        <v>2602</v>
      </c>
      <c r="E741" s="2">
        <f t="shared" si="44"/>
        <v>1608507</v>
      </c>
      <c r="F741" s="6" t="str">
        <f t="shared" si="47"/>
        <v>BEARISH</v>
      </c>
      <c r="G741" s="6" t="str">
        <f t="shared" si="46"/>
        <v>WEAK</v>
      </c>
      <c r="H741" s="6" t="str">
        <f t="shared" si="45"/>
        <v>CONFIRMED BEARISH</v>
      </c>
    </row>
    <row r="742" spans="1:8" ht="13.5" x14ac:dyDescent="0.25">
      <c r="A742" s="3">
        <f>TITRES_STAT!B745</f>
        <v>43083</v>
      </c>
      <c r="B742" s="6">
        <f>TITRES_STAT!C745</f>
        <v>3.12</v>
      </c>
      <c r="C742" s="6">
        <f>TITRES_STAT!D745</f>
        <v>1.8508</v>
      </c>
      <c r="D742" s="6">
        <f>TITRES_STAT!E745</f>
        <v>3449</v>
      </c>
      <c r="E742" s="2">
        <f t="shared" si="44"/>
        <v>1611956</v>
      </c>
      <c r="F742" s="6" t="str">
        <f t="shared" si="47"/>
        <v>BEARISH</v>
      </c>
      <c r="G742" s="6" t="str">
        <f t="shared" si="46"/>
        <v>NEUTRAL</v>
      </c>
      <c r="H742" s="6" t="str">
        <f t="shared" si="45"/>
        <v>CONFIRMED BEARISH</v>
      </c>
    </row>
    <row r="743" spans="1:8" ht="13.5" x14ac:dyDescent="0.25">
      <c r="A743" s="3">
        <f>TITRES_STAT!B746</f>
        <v>43084</v>
      </c>
      <c r="B743" s="6">
        <f>TITRES_STAT!C746</f>
        <v>3.1</v>
      </c>
      <c r="C743" s="6">
        <f>TITRES_STAT!D746</f>
        <v>1.8389</v>
      </c>
      <c r="D743" s="6">
        <f>TITRES_STAT!E746</f>
        <v>5701</v>
      </c>
      <c r="E743" s="2">
        <f t="shared" si="44"/>
        <v>1606255</v>
      </c>
      <c r="F743" s="6" t="str">
        <f t="shared" si="47"/>
        <v>BEARISH</v>
      </c>
      <c r="G743" s="6" t="str">
        <f t="shared" si="46"/>
        <v>NEUTRAL</v>
      </c>
      <c r="H743" s="6" t="str">
        <f t="shared" si="45"/>
        <v>CONFIRMED BEARISH</v>
      </c>
    </row>
    <row r="744" spans="1:8" ht="13.5" x14ac:dyDescent="0.25">
      <c r="A744" s="3">
        <f>TITRES_STAT!B747</f>
        <v>43087</v>
      </c>
      <c r="B744" s="6">
        <f>TITRES_STAT!C747</f>
        <v>3.19</v>
      </c>
      <c r="C744" s="6">
        <f>TITRES_STAT!D747</f>
        <v>1.8923000000000001</v>
      </c>
      <c r="D744" s="6">
        <f>TITRES_STAT!E747</f>
        <v>660</v>
      </c>
      <c r="E744" s="2">
        <f t="shared" si="44"/>
        <v>1606915</v>
      </c>
      <c r="F744" s="6" t="str">
        <f t="shared" si="47"/>
        <v>BEARISH</v>
      </c>
      <c r="G744" s="6" t="str">
        <f t="shared" si="46"/>
        <v>NEUTRAL</v>
      </c>
      <c r="H744" s="6" t="str">
        <f t="shared" si="45"/>
        <v>CONFIRMED BEARISH</v>
      </c>
    </row>
    <row r="745" spans="1:8" ht="13.5" x14ac:dyDescent="0.25">
      <c r="A745" s="3">
        <f>TITRES_STAT!B748</f>
        <v>43088</v>
      </c>
      <c r="B745" s="6">
        <f>TITRES_STAT!C748</f>
        <v>3.18</v>
      </c>
      <c r="C745" s="6">
        <f>TITRES_STAT!D748</f>
        <v>1.8863000000000001</v>
      </c>
      <c r="D745" s="6">
        <f>TITRES_STAT!E748</f>
        <v>360</v>
      </c>
      <c r="E745" s="2">
        <f t="shared" si="44"/>
        <v>1606555</v>
      </c>
      <c r="F745" s="6" t="str">
        <f t="shared" si="47"/>
        <v>BEARISH</v>
      </c>
      <c r="G745" s="6" t="str">
        <f t="shared" si="46"/>
        <v>NEUTRAL</v>
      </c>
      <c r="H745" s="6" t="str">
        <f t="shared" si="45"/>
        <v>BEARISH DIVERGENCE</v>
      </c>
    </row>
    <row r="746" spans="1:8" ht="13.5" x14ac:dyDescent="0.25">
      <c r="A746" s="3">
        <f>TITRES_STAT!B749</f>
        <v>43089</v>
      </c>
      <c r="B746" s="6">
        <f>TITRES_STAT!C749</f>
        <v>3.18</v>
      </c>
      <c r="C746" s="6">
        <f>TITRES_STAT!D749</f>
        <v>1.8863000000000001</v>
      </c>
      <c r="D746" s="6">
        <f>TITRES_STAT!E749</f>
        <v>23159</v>
      </c>
      <c r="E746" s="2">
        <f t="shared" si="44"/>
        <v>1606555</v>
      </c>
      <c r="F746" s="6" t="str">
        <f t="shared" si="47"/>
        <v>BEARISH</v>
      </c>
      <c r="G746" s="6" t="str">
        <f t="shared" si="46"/>
        <v>NEUTRAL</v>
      </c>
      <c r="H746" s="6" t="str">
        <f t="shared" si="45"/>
        <v>BEARISH DIVERGENCE</v>
      </c>
    </row>
    <row r="747" spans="1:8" ht="13.5" x14ac:dyDescent="0.25">
      <c r="A747" s="3">
        <f>TITRES_STAT!B750</f>
        <v>43090</v>
      </c>
      <c r="B747" s="6">
        <f>TITRES_STAT!C750</f>
        <v>3.16</v>
      </c>
      <c r="C747" s="6">
        <f>TITRES_STAT!D750</f>
        <v>1.8745000000000001</v>
      </c>
      <c r="D747" s="6">
        <f>TITRES_STAT!E750</f>
        <v>31160</v>
      </c>
      <c r="E747" s="2">
        <f t="shared" si="44"/>
        <v>1575395</v>
      </c>
      <c r="F747" s="6" t="str">
        <f t="shared" si="47"/>
        <v>BEARISH</v>
      </c>
      <c r="G747" s="6" t="str">
        <f t="shared" si="46"/>
        <v>WEAK</v>
      </c>
      <c r="H747" s="6" t="str">
        <f t="shared" si="45"/>
        <v>BEARISH DIVERGENCE</v>
      </c>
    </row>
    <row r="748" spans="1:8" ht="13.5" x14ac:dyDescent="0.25">
      <c r="A748" s="3">
        <f>TITRES_STAT!B751</f>
        <v>43091</v>
      </c>
      <c r="B748" s="6">
        <f>TITRES_STAT!C751</f>
        <v>3.15</v>
      </c>
      <c r="C748" s="6">
        <f>TITRES_STAT!D751</f>
        <v>1.8685</v>
      </c>
      <c r="D748" s="6">
        <f>TITRES_STAT!E751</f>
        <v>880</v>
      </c>
      <c r="E748" s="2">
        <f t="shared" si="44"/>
        <v>1574515</v>
      </c>
      <c r="F748" s="6" t="str">
        <f t="shared" si="47"/>
        <v>BEARISH</v>
      </c>
      <c r="G748" s="6" t="str">
        <f t="shared" si="46"/>
        <v>NEUTRAL</v>
      </c>
      <c r="H748" s="6" t="str">
        <f t="shared" si="45"/>
        <v>BEARISH DIVERGENCE</v>
      </c>
    </row>
    <row r="749" spans="1:8" ht="13.5" x14ac:dyDescent="0.25">
      <c r="A749" s="3">
        <f>TITRES_STAT!B752</f>
        <v>43094</v>
      </c>
      <c r="B749" s="6">
        <f>TITRES_STAT!C752</f>
        <v>3.24</v>
      </c>
      <c r="C749" s="6">
        <f>TITRES_STAT!D752</f>
        <v>1.9218999999999999</v>
      </c>
      <c r="D749" s="6">
        <f>TITRES_STAT!E752</f>
        <v>5997</v>
      </c>
      <c r="E749" s="2">
        <f t="shared" si="44"/>
        <v>1580512</v>
      </c>
      <c r="F749" s="6" t="str">
        <f t="shared" si="47"/>
        <v>BEARISH</v>
      </c>
      <c r="G749" s="6" t="str">
        <f t="shared" si="46"/>
        <v>NEUTRAL</v>
      </c>
      <c r="H749" s="6" t="str">
        <f t="shared" si="45"/>
        <v>BEARISH DIVERGENCE</v>
      </c>
    </row>
    <row r="750" spans="1:8" ht="13.5" x14ac:dyDescent="0.25">
      <c r="A750" s="3">
        <f>TITRES_STAT!B753</f>
        <v>43095</v>
      </c>
      <c r="B750" s="6">
        <f>TITRES_STAT!C753</f>
        <v>3.38</v>
      </c>
      <c r="C750" s="6">
        <f>TITRES_STAT!D753</f>
        <v>2.0049999999999999</v>
      </c>
      <c r="D750" s="6">
        <f>TITRES_STAT!E753</f>
        <v>4002</v>
      </c>
      <c r="E750" s="2">
        <f t="shared" si="44"/>
        <v>1584514</v>
      </c>
      <c r="F750" s="6" t="str">
        <f t="shared" si="47"/>
        <v>BEARISH</v>
      </c>
      <c r="G750" s="6" t="str">
        <f t="shared" si="46"/>
        <v>NEUTRAL</v>
      </c>
      <c r="H750" s="6" t="str">
        <f t="shared" si="45"/>
        <v>BEARISH DIVERGENCE</v>
      </c>
    </row>
    <row r="751" spans="1:8" ht="13.5" x14ac:dyDescent="0.25">
      <c r="A751" s="3">
        <f>TITRES_STAT!B754</f>
        <v>43096</v>
      </c>
      <c r="B751" s="6">
        <f>TITRES_STAT!C754</f>
        <v>3.36</v>
      </c>
      <c r="C751" s="6">
        <f>TITRES_STAT!D754</f>
        <v>1.9931000000000001</v>
      </c>
      <c r="D751" s="6">
        <f>TITRES_STAT!E754</f>
        <v>2199</v>
      </c>
      <c r="E751" s="2">
        <f t="shared" si="44"/>
        <v>1582315</v>
      </c>
      <c r="F751" s="6" t="str">
        <f t="shared" si="47"/>
        <v>BEARISH</v>
      </c>
      <c r="G751" s="6" t="str">
        <f t="shared" si="46"/>
        <v>NEUTRAL</v>
      </c>
      <c r="H751" s="6" t="str">
        <f t="shared" si="45"/>
        <v>BEARISH DIVERGENCE</v>
      </c>
    </row>
    <row r="752" spans="1:8" ht="13.5" x14ac:dyDescent="0.25">
      <c r="A752" s="3">
        <f>TITRES_STAT!B755</f>
        <v>43097</v>
      </c>
      <c r="B752" s="6">
        <f>TITRES_STAT!C755</f>
        <v>3.54</v>
      </c>
      <c r="C752" s="6">
        <f>TITRES_STAT!D755</f>
        <v>2.0998999999999999</v>
      </c>
      <c r="D752" s="6">
        <f>TITRES_STAT!E755</f>
        <v>2705</v>
      </c>
      <c r="E752" s="2">
        <f t="shared" si="44"/>
        <v>1585020</v>
      </c>
      <c r="F752" s="6" t="str">
        <f t="shared" si="47"/>
        <v>BULLISH</v>
      </c>
      <c r="G752" s="6" t="str">
        <f t="shared" si="46"/>
        <v>NEUTRAL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3.48</v>
      </c>
      <c r="C753" s="6">
        <f>TITRES_STAT!D756</f>
        <v>2.0642999999999998</v>
      </c>
      <c r="D753" s="6">
        <f>TITRES_STAT!E756</f>
        <v>1070</v>
      </c>
      <c r="E753" s="2">
        <f t="shared" si="44"/>
        <v>1583950</v>
      </c>
      <c r="F753" s="6" t="str">
        <f t="shared" si="47"/>
        <v>BULLISH</v>
      </c>
      <c r="G753" s="6" t="str">
        <f t="shared" si="46"/>
        <v>NEUTRAL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3.52</v>
      </c>
      <c r="C754" s="6">
        <f>TITRES_STAT!D757</f>
        <v>2.0880000000000001</v>
      </c>
      <c r="D754" s="6">
        <f>TITRES_STAT!E757</f>
        <v>2656</v>
      </c>
      <c r="E754" s="2">
        <f t="shared" si="44"/>
        <v>1586606</v>
      </c>
      <c r="F754" s="6" t="str">
        <f t="shared" si="47"/>
        <v>BULLISH</v>
      </c>
      <c r="G754" s="6" t="str">
        <f t="shared" si="46"/>
        <v>NEUTRAL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3.5</v>
      </c>
      <c r="C755" s="6">
        <f>TITRES_STAT!D758</f>
        <v>2.0762</v>
      </c>
      <c r="D755" s="6">
        <f>TITRES_STAT!E758</f>
        <v>155</v>
      </c>
      <c r="E755" s="2">
        <f t="shared" si="44"/>
        <v>1586451</v>
      </c>
      <c r="F755" s="6" t="str">
        <f t="shared" si="47"/>
        <v>BULLISH</v>
      </c>
      <c r="G755" s="6" t="str">
        <f t="shared" si="46"/>
        <v>NEUTRAL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3.49</v>
      </c>
      <c r="C756" s="6">
        <f>TITRES_STAT!D759</f>
        <v>2.0701999999999998</v>
      </c>
      <c r="D756" s="6">
        <f>TITRES_STAT!E759</f>
        <v>6284</v>
      </c>
      <c r="E756" s="2">
        <f t="shared" si="44"/>
        <v>1580167</v>
      </c>
      <c r="F756" s="6" t="str">
        <f t="shared" si="47"/>
        <v>BEARISH</v>
      </c>
      <c r="G756" s="6" t="str">
        <f t="shared" si="46"/>
        <v>NEUTRAL</v>
      </c>
      <c r="H756" s="6" t="str">
        <f t="shared" si="45"/>
        <v>BEARISH DIVERGENCE</v>
      </c>
    </row>
    <row r="757" spans="1:8" ht="13.5" x14ac:dyDescent="0.25">
      <c r="A757" s="3">
        <f>TITRES_STAT!B760</f>
        <v>43105</v>
      </c>
      <c r="B757" s="6">
        <f>TITRES_STAT!C760</f>
        <v>3.4</v>
      </c>
      <c r="C757" s="6">
        <f>TITRES_STAT!D760</f>
        <v>2.0167999999999999</v>
      </c>
      <c r="D757" s="6">
        <f>TITRES_STAT!E760</f>
        <v>335</v>
      </c>
      <c r="E757" s="2">
        <f t="shared" si="44"/>
        <v>1579832</v>
      </c>
      <c r="F757" s="6" t="str">
        <f t="shared" si="47"/>
        <v>BEARISH</v>
      </c>
      <c r="G757" s="6" t="str">
        <f t="shared" si="46"/>
        <v>NEUTRAL</v>
      </c>
      <c r="H757" s="6" t="str">
        <f t="shared" si="45"/>
        <v>CONFIRMED BEARISH</v>
      </c>
    </row>
    <row r="758" spans="1:8" ht="13.5" x14ac:dyDescent="0.25">
      <c r="A758" s="3">
        <f>TITRES_STAT!B761</f>
        <v>43108</v>
      </c>
      <c r="B758" s="6">
        <f>TITRES_STAT!C761</f>
        <v>3.39</v>
      </c>
      <c r="C758" s="6">
        <f>TITRES_STAT!D761</f>
        <v>2.0108999999999999</v>
      </c>
      <c r="D758" s="6">
        <f>TITRES_STAT!E761</f>
        <v>14565</v>
      </c>
      <c r="E758" s="2">
        <f t="shared" si="44"/>
        <v>1565267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CONFIRMED BEARISH</v>
      </c>
    </row>
    <row r="759" spans="1:8" ht="13.5" x14ac:dyDescent="0.25">
      <c r="A759" s="3">
        <f>TITRES_STAT!B762</f>
        <v>43109</v>
      </c>
      <c r="B759" s="6">
        <f>TITRES_STAT!C762</f>
        <v>3.37</v>
      </c>
      <c r="C759" s="6">
        <f>TITRES_STAT!D762</f>
        <v>1.9991000000000001</v>
      </c>
      <c r="D759" s="6">
        <f>TITRES_STAT!E762</f>
        <v>193</v>
      </c>
      <c r="E759" s="2">
        <f t="shared" si="44"/>
        <v>1565074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3.3</v>
      </c>
      <c r="C760" s="6">
        <f>TITRES_STAT!D763</f>
        <v>1.9575</v>
      </c>
      <c r="D760" s="6">
        <f>TITRES_STAT!E763</f>
        <v>7267</v>
      </c>
      <c r="E760" s="2">
        <f t="shared" si="44"/>
        <v>1557807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3.32</v>
      </c>
      <c r="C761" s="6">
        <f>TITRES_STAT!D764</f>
        <v>1.9694</v>
      </c>
      <c r="D761" s="6">
        <f>TITRES_STAT!E764</f>
        <v>11643</v>
      </c>
      <c r="E761" s="2">
        <f t="shared" si="44"/>
        <v>1569450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CONFIRMED BEARISH</v>
      </c>
    </row>
    <row r="762" spans="1:8" ht="13.5" x14ac:dyDescent="0.25">
      <c r="A762" s="3">
        <f>TITRES_STAT!B765</f>
        <v>43112</v>
      </c>
      <c r="B762" s="6">
        <f>TITRES_STAT!C765</f>
        <v>3.25</v>
      </c>
      <c r="C762" s="6">
        <f>TITRES_STAT!D765</f>
        <v>1.9278999999999999</v>
      </c>
      <c r="D762" s="6">
        <f>TITRES_STAT!E765</f>
        <v>30007</v>
      </c>
      <c r="E762" s="2">
        <f t="shared" si="44"/>
        <v>1539443</v>
      </c>
      <c r="F762" s="6" t="str">
        <f t="shared" si="47"/>
        <v>BEARISH</v>
      </c>
      <c r="G762" s="6" t="str">
        <f t="shared" si="46"/>
        <v>WEAK</v>
      </c>
      <c r="H762" s="6" t="str">
        <f t="shared" si="45"/>
        <v>CONFIRMED BEARISH</v>
      </c>
    </row>
    <row r="763" spans="1:8" ht="13.5" x14ac:dyDescent="0.25">
      <c r="A763" s="3">
        <f>TITRES_STAT!B766</f>
        <v>43115</v>
      </c>
      <c r="B763" s="6">
        <f>TITRES_STAT!C766</f>
        <v>3.25</v>
      </c>
      <c r="C763" s="6">
        <f>TITRES_STAT!D766</f>
        <v>1.9278999999999999</v>
      </c>
      <c r="D763" s="6">
        <f>TITRES_STAT!E766</f>
        <v>33781</v>
      </c>
      <c r="E763" s="2">
        <f t="shared" si="44"/>
        <v>1539443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3.22</v>
      </c>
      <c r="C764" s="6">
        <f>TITRES_STAT!D767</f>
        <v>1.9100999999999999</v>
      </c>
      <c r="D764" s="6">
        <f>TITRES_STAT!E767</f>
        <v>7767</v>
      </c>
      <c r="E764" s="2">
        <f t="shared" si="44"/>
        <v>1531676</v>
      </c>
      <c r="F764" s="6" t="str">
        <f t="shared" si="47"/>
        <v>BEARISH</v>
      </c>
      <c r="G764" s="6" t="str">
        <f t="shared" si="46"/>
        <v>WEAK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3.25</v>
      </c>
      <c r="C765" s="6">
        <f>TITRES_STAT!D768</f>
        <v>1.9278999999999999</v>
      </c>
      <c r="D765" s="6">
        <f>TITRES_STAT!E768</f>
        <v>2218</v>
      </c>
      <c r="E765" s="2">
        <f t="shared" si="44"/>
        <v>1533894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3.2</v>
      </c>
      <c r="C766" s="6">
        <f>TITRES_STAT!D769</f>
        <v>1.8982000000000001</v>
      </c>
      <c r="D766" s="6">
        <f>TITRES_STAT!E769</f>
        <v>5445</v>
      </c>
      <c r="E766" s="2">
        <f t="shared" si="44"/>
        <v>1528449</v>
      </c>
      <c r="F766" s="6" t="str">
        <f t="shared" si="47"/>
        <v>BEARISH</v>
      </c>
      <c r="G766" s="6" t="str">
        <f t="shared" si="46"/>
        <v>WEAK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3.25</v>
      </c>
      <c r="C767" s="6">
        <f>TITRES_STAT!D770</f>
        <v>1.9278999999999999</v>
      </c>
      <c r="D767" s="6">
        <f>TITRES_STAT!E770</f>
        <v>11269</v>
      </c>
      <c r="E767" s="2">
        <f t="shared" si="44"/>
        <v>1539718</v>
      </c>
      <c r="F767" s="6" t="str">
        <f t="shared" si="47"/>
        <v>BULLISH</v>
      </c>
      <c r="G767" s="6" t="str">
        <f t="shared" si="46"/>
        <v>NEUTRAL</v>
      </c>
      <c r="H767" s="6" t="str">
        <f t="shared" si="45"/>
        <v>NEUTRAL</v>
      </c>
    </row>
    <row r="768" spans="1:8" ht="13.5" x14ac:dyDescent="0.25">
      <c r="A768" s="3">
        <f>TITRES_STAT!B771</f>
        <v>43122</v>
      </c>
      <c r="B768" s="6">
        <f>TITRES_STAT!C771</f>
        <v>3.29</v>
      </c>
      <c r="C768" s="6">
        <f>TITRES_STAT!D771</f>
        <v>1.9516</v>
      </c>
      <c r="D768" s="6">
        <f>TITRES_STAT!E771</f>
        <v>18519</v>
      </c>
      <c r="E768" s="2">
        <f t="shared" si="44"/>
        <v>1558237</v>
      </c>
      <c r="F768" s="6" t="str">
        <f t="shared" si="47"/>
        <v>BULLISH</v>
      </c>
      <c r="G768" s="6" t="str">
        <f t="shared" si="46"/>
        <v>NEUTRAL</v>
      </c>
      <c r="H768" s="6" t="str">
        <f t="shared" si="45"/>
        <v>CONFIRMED BULLISH</v>
      </c>
    </row>
    <row r="769" spans="1:8" ht="13.5" x14ac:dyDescent="0.25">
      <c r="A769" s="3">
        <f>TITRES_STAT!B772</f>
        <v>43123</v>
      </c>
      <c r="B769" s="6">
        <f>TITRES_STAT!C772</f>
        <v>3.29</v>
      </c>
      <c r="C769" s="6">
        <f>TITRES_STAT!D772</f>
        <v>1.9516</v>
      </c>
      <c r="D769" s="6">
        <f>TITRES_STAT!E772</f>
        <v>70</v>
      </c>
      <c r="E769" s="2">
        <f t="shared" si="44"/>
        <v>1558237</v>
      </c>
      <c r="F769" s="6" t="str">
        <f t="shared" si="47"/>
        <v>BULLISH</v>
      </c>
      <c r="G769" s="6" t="str">
        <f t="shared" si="46"/>
        <v>NEUTRAL</v>
      </c>
      <c r="H769" s="6" t="str">
        <f t="shared" si="45"/>
        <v>CONFIRMED BULLISH</v>
      </c>
    </row>
    <row r="770" spans="1:8" ht="13.5" x14ac:dyDescent="0.25">
      <c r="A770" s="3">
        <f>TITRES_STAT!B773</f>
        <v>43124</v>
      </c>
      <c r="B770" s="6">
        <f>TITRES_STAT!C773</f>
        <v>3.22</v>
      </c>
      <c r="C770" s="6">
        <f>TITRES_STAT!D773</f>
        <v>1.9100999999999999</v>
      </c>
      <c r="D770" s="6">
        <f>TITRES_STAT!E773</f>
        <v>9128</v>
      </c>
      <c r="E770" s="2">
        <f t="shared" si="44"/>
        <v>1549109</v>
      </c>
      <c r="F770" s="6" t="str">
        <f t="shared" si="47"/>
        <v>BULLISH</v>
      </c>
      <c r="G770" s="6" t="str">
        <f t="shared" si="46"/>
        <v>NEUTRAL</v>
      </c>
      <c r="H770" s="6" t="str">
        <f t="shared" si="45"/>
        <v>BULLISH DIVERGENCE</v>
      </c>
    </row>
    <row r="771" spans="1:8" ht="13.5" x14ac:dyDescent="0.25">
      <c r="A771" s="3">
        <f>TITRES_STAT!B774</f>
        <v>43125</v>
      </c>
      <c r="B771" s="6">
        <f>TITRES_STAT!C774</f>
        <v>3.22</v>
      </c>
      <c r="C771" s="6">
        <f>TITRES_STAT!D774</f>
        <v>1.9100999999999999</v>
      </c>
      <c r="D771" s="6">
        <f>TITRES_STAT!E774</f>
        <v>27836</v>
      </c>
      <c r="E771" s="2">
        <f t="shared" si="44"/>
        <v>1549109</v>
      </c>
      <c r="F771" s="6" t="str">
        <f t="shared" si="47"/>
        <v>BULLISH</v>
      </c>
      <c r="G771" s="6" t="str">
        <f t="shared" si="46"/>
        <v>NEUTRAL</v>
      </c>
      <c r="H771" s="6" t="str">
        <f t="shared" si="45"/>
        <v>CONFIRMED BULLISH</v>
      </c>
    </row>
    <row r="772" spans="1:8" ht="13.5" x14ac:dyDescent="0.25">
      <c r="A772" s="3">
        <f>TITRES_STAT!B775</f>
        <v>43126</v>
      </c>
      <c r="B772" s="6">
        <f>TITRES_STAT!C775</f>
        <v>3.21</v>
      </c>
      <c r="C772" s="6">
        <f>TITRES_STAT!D775</f>
        <v>1.9040999999999999</v>
      </c>
      <c r="D772" s="6">
        <f>TITRES_STAT!E775</f>
        <v>3360</v>
      </c>
      <c r="E772" s="2">
        <f t="shared" ref="E772:E835" si="48">IF(B772&gt;B771, E771+D772, IF(B772&lt;B771, E771-D772, E771))</f>
        <v>1545749</v>
      </c>
      <c r="F772" s="6" t="str">
        <f t="shared" si="47"/>
        <v>BULLISH</v>
      </c>
      <c r="G772" s="6" t="str">
        <f t="shared" si="46"/>
        <v>NEUTRAL</v>
      </c>
      <c r="H772" s="6" t="str">
        <f t="shared" si="45"/>
        <v>BULLISH DIVERGENCE</v>
      </c>
    </row>
    <row r="773" spans="1:8" ht="13.5" x14ac:dyDescent="0.25">
      <c r="A773" s="3">
        <f>TITRES_STAT!B776</f>
        <v>43129</v>
      </c>
      <c r="B773" s="6">
        <f>TITRES_STAT!C776</f>
        <v>3.28</v>
      </c>
      <c r="C773" s="6">
        <f>TITRES_STAT!D776</f>
        <v>1.9457</v>
      </c>
      <c r="D773" s="6">
        <f>TITRES_STAT!E776</f>
        <v>7468</v>
      </c>
      <c r="E773" s="2">
        <f t="shared" si="48"/>
        <v>1553217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CONFIRMED BEARISH</v>
      </c>
    </row>
    <row r="774" spans="1:8" ht="13.5" x14ac:dyDescent="0.25">
      <c r="A774" s="3">
        <f>TITRES_STAT!B777</f>
        <v>43130</v>
      </c>
      <c r="B774" s="6">
        <f>TITRES_STAT!C777</f>
        <v>3.25</v>
      </c>
      <c r="C774" s="6">
        <f>TITRES_STAT!D777</f>
        <v>1.9278999999999999</v>
      </c>
      <c r="D774" s="6">
        <f>TITRES_STAT!E777</f>
        <v>4348</v>
      </c>
      <c r="E774" s="2">
        <f t="shared" si="48"/>
        <v>1548869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3.29</v>
      </c>
      <c r="C775" s="6">
        <f>TITRES_STAT!D778</f>
        <v>1.9516</v>
      </c>
      <c r="D775" s="6">
        <f>TITRES_STAT!E778</f>
        <v>636</v>
      </c>
      <c r="E775" s="2">
        <f t="shared" si="48"/>
        <v>1549505</v>
      </c>
      <c r="F775" s="6" t="str">
        <f t="shared" si="47"/>
        <v>BULLISH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CONFIRMED BULLISH</v>
      </c>
    </row>
    <row r="776" spans="1:8" ht="13.5" x14ac:dyDescent="0.25">
      <c r="A776" s="3">
        <f>TITRES_STAT!B779</f>
        <v>43132</v>
      </c>
      <c r="B776" s="6">
        <f>TITRES_STAT!C779</f>
        <v>3.29</v>
      </c>
      <c r="C776" s="6">
        <f>TITRES_STAT!D779</f>
        <v>1.9516</v>
      </c>
      <c r="D776" s="6">
        <f>TITRES_STAT!E779</f>
        <v>4519</v>
      </c>
      <c r="E776" s="2">
        <f t="shared" si="48"/>
        <v>1549505</v>
      </c>
      <c r="F776" s="6" t="str">
        <f t="shared" ref="F776:F839" si="51">IF(E776&gt;E771,"BULLISH",IF(E776&lt;E771,"BEARISH","NEUTRAL"))</f>
        <v>BULLISH</v>
      </c>
      <c r="G776" s="6" t="str">
        <f t="shared" si="50"/>
        <v>NEUTRAL</v>
      </c>
      <c r="H776" s="6" t="str">
        <f t="shared" si="49"/>
        <v>CONFIRMED BULLISH</v>
      </c>
    </row>
    <row r="777" spans="1:8" ht="13.5" x14ac:dyDescent="0.25">
      <c r="A777" s="3">
        <f>TITRES_STAT!B780</f>
        <v>43133</v>
      </c>
      <c r="B777" s="6">
        <f>TITRES_STAT!C780</f>
        <v>3.33</v>
      </c>
      <c r="C777" s="6">
        <f>TITRES_STAT!D780</f>
        <v>1.9753000000000001</v>
      </c>
      <c r="D777" s="6">
        <f>TITRES_STAT!E780</f>
        <v>1992</v>
      </c>
      <c r="E777" s="2">
        <f t="shared" si="48"/>
        <v>1551497</v>
      </c>
      <c r="F777" s="6" t="str">
        <f t="shared" si="51"/>
        <v>BULLISH</v>
      </c>
      <c r="G777" s="6" t="str">
        <f t="shared" si="50"/>
        <v>NEUTRAL</v>
      </c>
      <c r="H777" s="6" t="str">
        <f t="shared" si="49"/>
        <v>CONFIRMED BULLISH</v>
      </c>
    </row>
    <row r="778" spans="1:8" ht="13.5" x14ac:dyDescent="0.25">
      <c r="A778" s="3">
        <f>TITRES_STAT!B781</f>
        <v>43136</v>
      </c>
      <c r="B778" s="6">
        <f>TITRES_STAT!C781</f>
        <v>3.35</v>
      </c>
      <c r="C778" s="6">
        <f>TITRES_STAT!D781</f>
        <v>1.9872000000000001</v>
      </c>
      <c r="D778" s="6">
        <f>TITRES_STAT!E781</f>
        <v>14519</v>
      </c>
      <c r="E778" s="2">
        <f t="shared" si="48"/>
        <v>1566016</v>
      </c>
      <c r="F778" s="6" t="str">
        <f t="shared" si="51"/>
        <v>BULLISH</v>
      </c>
      <c r="G778" s="6" t="str">
        <f t="shared" si="50"/>
        <v>NEUTRAL</v>
      </c>
      <c r="H778" s="6" t="str">
        <f t="shared" si="49"/>
        <v>CONFIRMED BULLISH</v>
      </c>
    </row>
    <row r="779" spans="1:8" ht="13.5" x14ac:dyDescent="0.25">
      <c r="A779" s="3">
        <f>TITRES_STAT!B782</f>
        <v>43137</v>
      </c>
      <c r="B779" s="6">
        <f>TITRES_STAT!C782</f>
        <v>3.25</v>
      </c>
      <c r="C779" s="6">
        <f>TITRES_STAT!D782</f>
        <v>1.9278999999999999</v>
      </c>
      <c r="D779" s="6">
        <f>TITRES_STAT!E782</f>
        <v>17604</v>
      </c>
      <c r="E779" s="2">
        <f t="shared" si="48"/>
        <v>1548412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NEUTRAL</v>
      </c>
    </row>
    <row r="780" spans="1:8" ht="13.5" x14ac:dyDescent="0.25">
      <c r="A780" s="3">
        <f>TITRES_STAT!B783</f>
        <v>43138</v>
      </c>
      <c r="B780" s="6">
        <f>TITRES_STAT!C783</f>
        <v>3.17</v>
      </c>
      <c r="C780" s="6">
        <f>TITRES_STAT!D783</f>
        <v>1.8804000000000001</v>
      </c>
      <c r="D780" s="6">
        <f>TITRES_STAT!E783</f>
        <v>27348</v>
      </c>
      <c r="E780" s="2">
        <f t="shared" si="48"/>
        <v>1521064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3.25</v>
      </c>
      <c r="C781" s="6">
        <f>TITRES_STAT!D784</f>
        <v>1.9278999999999999</v>
      </c>
      <c r="D781" s="6">
        <f>TITRES_STAT!E784</f>
        <v>1607</v>
      </c>
      <c r="E781" s="2">
        <f t="shared" si="48"/>
        <v>1522671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3.18</v>
      </c>
      <c r="C782" s="6">
        <f>TITRES_STAT!D785</f>
        <v>1.8863000000000001</v>
      </c>
      <c r="D782" s="6">
        <f>TITRES_STAT!E785</f>
        <v>1540</v>
      </c>
      <c r="E782" s="2">
        <f t="shared" si="48"/>
        <v>1521131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3.23</v>
      </c>
      <c r="C783" s="6">
        <f>TITRES_STAT!D786</f>
        <v>1.9159999999999999</v>
      </c>
      <c r="D783" s="6">
        <f>TITRES_STAT!E786</f>
        <v>905</v>
      </c>
      <c r="E783" s="2">
        <f t="shared" si="48"/>
        <v>1522036</v>
      </c>
      <c r="F783" s="6" t="str">
        <f t="shared" si="51"/>
        <v>BEARISH</v>
      </c>
      <c r="G783" s="6" t="str">
        <f t="shared" si="50"/>
        <v>WEAK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3.23</v>
      </c>
      <c r="C784" s="6">
        <f>TITRES_STAT!D787</f>
        <v>1.9159999999999999</v>
      </c>
      <c r="D784" s="6">
        <f>TITRES_STAT!E787</f>
        <v>101</v>
      </c>
      <c r="E784" s="2">
        <f t="shared" si="48"/>
        <v>1522036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3.2</v>
      </c>
      <c r="C785" s="6">
        <f>TITRES_STAT!D788</f>
        <v>1.8982000000000001</v>
      </c>
      <c r="D785" s="6">
        <f>TITRES_STAT!E788</f>
        <v>16034</v>
      </c>
      <c r="E785" s="2">
        <f t="shared" si="48"/>
        <v>1506002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BEARISH DIVERGENCE</v>
      </c>
    </row>
    <row r="786" spans="1:8" ht="13.5" x14ac:dyDescent="0.25">
      <c r="A786" s="3">
        <f>TITRES_STAT!B789</f>
        <v>43146</v>
      </c>
      <c r="B786" s="6">
        <f>TITRES_STAT!C789</f>
        <v>3.19</v>
      </c>
      <c r="C786" s="6">
        <f>TITRES_STAT!D789</f>
        <v>1.8923000000000001</v>
      </c>
      <c r="D786" s="6">
        <f>TITRES_STAT!E789</f>
        <v>21990</v>
      </c>
      <c r="E786" s="2">
        <f t="shared" si="48"/>
        <v>1484012</v>
      </c>
      <c r="F786" s="6" t="str">
        <f t="shared" si="51"/>
        <v>BEARISH</v>
      </c>
      <c r="G786" s="6" t="str">
        <f t="shared" si="50"/>
        <v>WEAK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3.19</v>
      </c>
      <c r="C787" s="6">
        <f>TITRES_STAT!D790</f>
        <v>1.8923000000000001</v>
      </c>
      <c r="D787" s="6">
        <f>TITRES_STAT!E790</f>
        <v>95</v>
      </c>
      <c r="E787" s="2">
        <f t="shared" si="48"/>
        <v>1484012</v>
      </c>
      <c r="F787" s="6" t="str">
        <f t="shared" si="51"/>
        <v>BEARISH</v>
      </c>
      <c r="G787" s="6" t="str">
        <f t="shared" si="50"/>
        <v>WEAK</v>
      </c>
      <c r="H787" s="6" t="str">
        <f t="shared" si="49"/>
        <v>BEARISH DIVERGENCE</v>
      </c>
    </row>
    <row r="788" spans="1:8" ht="13.5" x14ac:dyDescent="0.25">
      <c r="A788" s="3">
        <f>TITRES_STAT!B791</f>
        <v>43150</v>
      </c>
      <c r="B788" s="6">
        <f>TITRES_STAT!C791</f>
        <v>3.19</v>
      </c>
      <c r="C788" s="6">
        <f>TITRES_STAT!D791</f>
        <v>1.8923000000000001</v>
      </c>
      <c r="D788" s="6">
        <f>TITRES_STAT!E791</f>
        <v>170</v>
      </c>
      <c r="E788" s="2">
        <f t="shared" si="48"/>
        <v>1484012</v>
      </c>
      <c r="F788" s="6" t="str">
        <f t="shared" si="51"/>
        <v>BEARISH</v>
      </c>
      <c r="G788" s="6" t="str">
        <f t="shared" si="50"/>
        <v>WEAK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3.18</v>
      </c>
      <c r="C789" s="6">
        <f>TITRES_STAT!D792</f>
        <v>1.8863000000000001</v>
      </c>
      <c r="D789" s="6">
        <f>TITRES_STAT!E792</f>
        <v>470</v>
      </c>
      <c r="E789" s="2">
        <f t="shared" si="48"/>
        <v>1483542</v>
      </c>
      <c r="F789" s="6" t="str">
        <f t="shared" si="51"/>
        <v>BEARISH</v>
      </c>
      <c r="G789" s="6" t="str">
        <f t="shared" si="50"/>
        <v>WEAK</v>
      </c>
      <c r="H789" s="6" t="str">
        <f t="shared" si="49"/>
        <v>CONFIRMED BEARISH</v>
      </c>
    </row>
    <row r="790" spans="1:8" ht="13.5" x14ac:dyDescent="0.25">
      <c r="A790" s="3">
        <f>TITRES_STAT!B793</f>
        <v>43152</v>
      </c>
      <c r="B790" s="6">
        <f>TITRES_STAT!C793</f>
        <v>3.27</v>
      </c>
      <c r="C790" s="6">
        <f>TITRES_STAT!D793</f>
        <v>1.9397</v>
      </c>
      <c r="D790" s="6">
        <f>TITRES_STAT!E793</f>
        <v>35932</v>
      </c>
      <c r="E790" s="2">
        <f t="shared" si="48"/>
        <v>1519474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CONFIRMED BULLISH</v>
      </c>
    </row>
    <row r="791" spans="1:8" ht="13.5" x14ac:dyDescent="0.25">
      <c r="A791" s="3">
        <f>TITRES_STAT!B794</f>
        <v>43153</v>
      </c>
      <c r="B791" s="6">
        <f>TITRES_STAT!C794</f>
        <v>3.29</v>
      </c>
      <c r="C791" s="6">
        <f>TITRES_STAT!D794</f>
        <v>1.9516</v>
      </c>
      <c r="D791" s="6">
        <f>TITRES_STAT!E794</f>
        <v>16384</v>
      </c>
      <c r="E791" s="2">
        <f t="shared" si="48"/>
        <v>1535858</v>
      </c>
      <c r="F791" s="6" t="str">
        <f t="shared" si="51"/>
        <v>BULLISH</v>
      </c>
      <c r="G791" s="6" t="str">
        <f t="shared" si="50"/>
        <v>STRONG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3.37</v>
      </c>
      <c r="C792" s="6">
        <f>TITRES_STAT!D795</f>
        <v>1.9991000000000001</v>
      </c>
      <c r="D792" s="6">
        <f>TITRES_STAT!E795</f>
        <v>13783</v>
      </c>
      <c r="E792" s="2">
        <f t="shared" si="48"/>
        <v>1549641</v>
      </c>
      <c r="F792" s="6" t="str">
        <f t="shared" si="51"/>
        <v>BULLISH</v>
      </c>
      <c r="G792" s="6" t="str">
        <f t="shared" si="50"/>
        <v>STRONG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3.28</v>
      </c>
      <c r="C793" s="6">
        <f>TITRES_STAT!D796</f>
        <v>1.9457</v>
      </c>
      <c r="D793" s="6">
        <f>TITRES_STAT!E796</f>
        <v>3301</v>
      </c>
      <c r="E793" s="2">
        <f t="shared" si="48"/>
        <v>1546340</v>
      </c>
      <c r="F793" s="6" t="str">
        <f t="shared" si="51"/>
        <v>BULLISH</v>
      </c>
      <c r="G793" s="6" t="str">
        <f t="shared" si="50"/>
        <v>STRONG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3.37</v>
      </c>
      <c r="C794" s="6">
        <f>TITRES_STAT!D797</f>
        <v>1.9991000000000001</v>
      </c>
      <c r="D794" s="6">
        <f>TITRES_STAT!E797</f>
        <v>28050</v>
      </c>
      <c r="E794" s="2">
        <f t="shared" si="48"/>
        <v>1574390</v>
      </c>
      <c r="F794" s="6" t="str">
        <f t="shared" si="51"/>
        <v>BULLISH</v>
      </c>
      <c r="G794" s="6" t="str">
        <f t="shared" si="50"/>
        <v>STRONG</v>
      </c>
      <c r="H794" s="6" t="str">
        <f t="shared" si="49"/>
        <v>CONFIRMED BULLISH</v>
      </c>
    </row>
    <row r="795" spans="1:8" ht="13.5" x14ac:dyDescent="0.25">
      <c r="A795" s="3">
        <f>TITRES_STAT!B798</f>
        <v>43159</v>
      </c>
      <c r="B795" s="6">
        <f>TITRES_STAT!C798</f>
        <v>3.39</v>
      </c>
      <c r="C795" s="6">
        <f>TITRES_STAT!D798</f>
        <v>2.0108999999999999</v>
      </c>
      <c r="D795" s="6">
        <f>TITRES_STAT!E798</f>
        <v>19281</v>
      </c>
      <c r="E795" s="2">
        <f t="shared" si="48"/>
        <v>1593671</v>
      </c>
      <c r="F795" s="6" t="str">
        <f t="shared" si="51"/>
        <v>BULLISH</v>
      </c>
      <c r="G795" s="6" t="str">
        <f t="shared" si="50"/>
        <v>STRONG</v>
      </c>
      <c r="H795" s="6" t="str">
        <f t="shared" si="49"/>
        <v>CONFIRMED BULLISH</v>
      </c>
    </row>
    <row r="796" spans="1:8" ht="13.5" x14ac:dyDescent="0.25">
      <c r="A796" s="3">
        <f>TITRES_STAT!B799</f>
        <v>43160</v>
      </c>
      <c r="B796" s="6">
        <f>TITRES_STAT!C799</f>
        <v>3.49</v>
      </c>
      <c r="C796" s="6">
        <f>TITRES_STAT!D799</f>
        <v>2.0701999999999998</v>
      </c>
      <c r="D796" s="6">
        <f>TITRES_STAT!E799</f>
        <v>13210</v>
      </c>
      <c r="E796" s="2">
        <f t="shared" si="48"/>
        <v>1606881</v>
      </c>
      <c r="F796" s="6" t="str">
        <f t="shared" si="51"/>
        <v>BULLISH</v>
      </c>
      <c r="G796" s="6" t="str">
        <f t="shared" si="50"/>
        <v>STRONG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3.55</v>
      </c>
      <c r="C797" s="6">
        <f>TITRES_STAT!D800</f>
        <v>2.1057999999999999</v>
      </c>
      <c r="D797" s="6">
        <f>TITRES_STAT!E800</f>
        <v>46963</v>
      </c>
      <c r="E797" s="2">
        <f t="shared" si="48"/>
        <v>1653844</v>
      </c>
      <c r="F797" s="6" t="str">
        <f t="shared" si="51"/>
        <v>BULLISH</v>
      </c>
      <c r="G797" s="6" t="str">
        <f t="shared" si="50"/>
        <v>STRONG</v>
      </c>
      <c r="H797" s="6" t="str">
        <f t="shared" si="49"/>
        <v>CONFIRMED BULLISH</v>
      </c>
    </row>
    <row r="798" spans="1:8" ht="13.5" x14ac:dyDescent="0.25">
      <c r="A798" s="3">
        <f>TITRES_STAT!B801</f>
        <v>43164</v>
      </c>
      <c r="B798" s="6">
        <f>TITRES_STAT!C801</f>
        <v>3.6</v>
      </c>
      <c r="C798" s="6">
        <f>TITRES_STAT!D801</f>
        <v>2.1355</v>
      </c>
      <c r="D798" s="6">
        <f>TITRES_STAT!E801</f>
        <v>7122</v>
      </c>
      <c r="E798" s="2">
        <f t="shared" si="48"/>
        <v>1660966</v>
      </c>
      <c r="F798" s="6" t="str">
        <f t="shared" si="51"/>
        <v>BULLISH</v>
      </c>
      <c r="G798" s="6" t="str">
        <f t="shared" si="50"/>
        <v>STRONG</v>
      </c>
      <c r="H798" s="6" t="str">
        <f t="shared" si="49"/>
        <v>CONFIRMED BULLISH</v>
      </c>
    </row>
    <row r="799" spans="1:8" ht="13.5" x14ac:dyDescent="0.25">
      <c r="A799" s="3">
        <f>TITRES_STAT!B802</f>
        <v>43165</v>
      </c>
      <c r="B799" s="6">
        <f>TITRES_STAT!C802</f>
        <v>3.55</v>
      </c>
      <c r="C799" s="6">
        <f>TITRES_STAT!D802</f>
        <v>2.1057999999999999</v>
      </c>
      <c r="D799" s="6">
        <f>TITRES_STAT!E802</f>
        <v>1510</v>
      </c>
      <c r="E799" s="2">
        <f t="shared" si="48"/>
        <v>1659456</v>
      </c>
      <c r="F799" s="6" t="str">
        <f t="shared" si="51"/>
        <v>BULLISH</v>
      </c>
      <c r="G799" s="6" t="str">
        <f t="shared" si="50"/>
        <v>STRONG</v>
      </c>
      <c r="H799" s="6" t="str">
        <f t="shared" si="49"/>
        <v>CONFIRMED BULLISH</v>
      </c>
    </row>
    <row r="800" spans="1:8" ht="13.5" x14ac:dyDescent="0.25">
      <c r="A800" s="3">
        <f>TITRES_STAT!B803</f>
        <v>43166</v>
      </c>
      <c r="B800" s="6">
        <f>TITRES_STAT!C803</f>
        <v>3.55</v>
      </c>
      <c r="C800" s="6">
        <f>TITRES_STAT!D803</f>
        <v>2.1057999999999999</v>
      </c>
      <c r="D800" s="6">
        <f>TITRES_STAT!E803</f>
        <v>12814</v>
      </c>
      <c r="E800" s="2">
        <f t="shared" si="48"/>
        <v>1659456</v>
      </c>
      <c r="F800" s="6" t="str">
        <f t="shared" si="51"/>
        <v>BULLISH</v>
      </c>
      <c r="G800" s="6" t="str">
        <f t="shared" si="50"/>
        <v>STRONG</v>
      </c>
      <c r="H800" s="6" t="str">
        <f t="shared" si="49"/>
        <v>CONFIRMED BULLISH</v>
      </c>
    </row>
    <row r="801" spans="1:8" ht="13.5" x14ac:dyDescent="0.25">
      <c r="A801" s="3">
        <f>TITRES_STAT!B804</f>
        <v>43167</v>
      </c>
      <c r="B801" s="6">
        <f>TITRES_STAT!C804</f>
        <v>3.6</v>
      </c>
      <c r="C801" s="6">
        <f>TITRES_STAT!D804</f>
        <v>2.1355</v>
      </c>
      <c r="D801" s="6">
        <f>TITRES_STAT!E804</f>
        <v>7366</v>
      </c>
      <c r="E801" s="2">
        <f t="shared" si="48"/>
        <v>1666822</v>
      </c>
      <c r="F801" s="6" t="str">
        <f t="shared" si="51"/>
        <v>BULLISH</v>
      </c>
      <c r="G801" s="6" t="str">
        <f t="shared" si="50"/>
        <v>STRONG</v>
      </c>
      <c r="H801" s="6" t="str">
        <f t="shared" si="49"/>
        <v>CONFIRMED BULLISH</v>
      </c>
    </row>
    <row r="802" spans="1:8" ht="13.5" x14ac:dyDescent="0.25">
      <c r="A802" s="3">
        <f>TITRES_STAT!B805</f>
        <v>43168</v>
      </c>
      <c r="B802" s="6">
        <f>TITRES_STAT!C805</f>
        <v>3.58</v>
      </c>
      <c r="C802" s="6">
        <f>TITRES_STAT!D805</f>
        <v>2.1236000000000002</v>
      </c>
      <c r="D802" s="6">
        <f>TITRES_STAT!E805</f>
        <v>3905</v>
      </c>
      <c r="E802" s="2">
        <f t="shared" si="48"/>
        <v>1662917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3.5</v>
      </c>
      <c r="C803" s="6">
        <f>TITRES_STAT!D806</f>
        <v>2.0762</v>
      </c>
      <c r="D803" s="6">
        <f>TITRES_STAT!E806</f>
        <v>11989</v>
      </c>
      <c r="E803" s="2">
        <f t="shared" si="48"/>
        <v>1650928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3.47</v>
      </c>
      <c r="C804" s="6">
        <f>TITRES_STAT!D807</f>
        <v>2.0583999999999998</v>
      </c>
      <c r="D804" s="6">
        <f>TITRES_STAT!E807</f>
        <v>1046</v>
      </c>
      <c r="E804" s="2">
        <f t="shared" si="48"/>
        <v>1649882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3.5</v>
      </c>
      <c r="C805" s="6">
        <f>TITRES_STAT!D808</f>
        <v>2.0762</v>
      </c>
      <c r="D805" s="6">
        <f>TITRES_STAT!E808</f>
        <v>354</v>
      </c>
      <c r="E805" s="2">
        <f t="shared" si="48"/>
        <v>1650236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3.58</v>
      </c>
      <c r="C806" s="6">
        <f>TITRES_STAT!D809</f>
        <v>2.1236000000000002</v>
      </c>
      <c r="D806" s="6">
        <f>TITRES_STAT!E809</f>
        <v>30696</v>
      </c>
      <c r="E806" s="2">
        <f t="shared" si="48"/>
        <v>1680932</v>
      </c>
      <c r="F806" s="6" t="str">
        <f t="shared" si="51"/>
        <v>BULLISH</v>
      </c>
      <c r="G806" s="6" t="str">
        <f t="shared" si="50"/>
        <v>NEUTRAL</v>
      </c>
      <c r="H806" s="6" t="str">
        <f t="shared" si="49"/>
        <v>BULLISH DIVERGENCE</v>
      </c>
    </row>
    <row r="807" spans="1:8" ht="13.5" x14ac:dyDescent="0.25">
      <c r="A807" s="3">
        <f>TITRES_STAT!B810</f>
        <v>43175</v>
      </c>
      <c r="B807" s="6">
        <f>TITRES_STAT!C810</f>
        <v>3.5</v>
      </c>
      <c r="C807" s="6">
        <f>TITRES_STAT!D810</f>
        <v>2.0762</v>
      </c>
      <c r="D807" s="6">
        <f>TITRES_STAT!E810</f>
        <v>533</v>
      </c>
      <c r="E807" s="2">
        <f t="shared" si="48"/>
        <v>1680399</v>
      </c>
      <c r="F807" s="6" t="str">
        <f t="shared" si="51"/>
        <v>BULLISH</v>
      </c>
      <c r="G807" s="6" t="str">
        <f t="shared" si="50"/>
        <v>NEUTRAL</v>
      </c>
      <c r="H807" s="6" t="str">
        <f t="shared" si="49"/>
        <v>BULLISH DIVERGENCE</v>
      </c>
    </row>
    <row r="808" spans="1:8" ht="13.5" x14ac:dyDescent="0.25">
      <c r="A808" s="3">
        <f>TITRES_STAT!B811</f>
        <v>43178</v>
      </c>
      <c r="B808" s="6">
        <f>TITRES_STAT!C811</f>
        <v>3.46</v>
      </c>
      <c r="C808" s="6">
        <f>TITRES_STAT!D811</f>
        <v>2.0524</v>
      </c>
      <c r="D808" s="6">
        <f>TITRES_STAT!E811</f>
        <v>109</v>
      </c>
      <c r="E808" s="2">
        <f t="shared" si="48"/>
        <v>1680290</v>
      </c>
      <c r="F808" s="6" t="str">
        <f t="shared" si="51"/>
        <v>BULLISH</v>
      </c>
      <c r="G808" s="6" t="str">
        <f t="shared" si="50"/>
        <v>NEUTRAL</v>
      </c>
      <c r="H808" s="6" t="str">
        <f t="shared" si="49"/>
        <v>BULLISH DIVERGENCE</v>
      </c>
    </row>
    <row r="809" spans="1:8" ht="13.5" x14ac:dyDescent="0.25">
      <c r="A809" s="3">
        <f>TITRES_STAT!B812</f>
        <v>43180</v>
      </c>
      <c r="B809" s="6">
        <f>TITRES_STAT!C812</f>
        <v>3.54</v>
      </c>
      <c r="C809" s="6">
        <f>TITRES_STAT!D812</f>
        <v>2.0998999999999999</v>
      </c>
      <c r="D809" s="6">
        <f>TITRES_STAT!E812</f>
        <v>489</v>
      </c>
      <c r="E809" s="2">
        <f t="shared" si="48"/>
        <v>1680779</v>
      </c>
      <c r="F809" s="6" t="str">
        <f t="shared" si="51"/>
        <v>BULLISH</v>
      </c>
      <c r="G809" s="6" t="str">
        <f t="shared" si="50"/>
        <v>NEUTRAL</v>
      </c>
      <c r="H809" s="6" t="str">
        <f t="shared" si="49"/>
        <v>CONFIRMED BULLISH</v>
      </c>
    </row>
    <row r="810" spans="1:8" ht="13.5" x14ac:dyDescent="0.25">
      <c r="A810" s="3">
        <f>TITRES_STAT!B813</f>
        <v>43181</v>
      </c>
      <c r="B810" s="6">
        <f>TITRES_STAT!C813</f>
        <v>3.54</v>
      </c>
      <c r="C810" s="6">
        <f>TITRES_STAT!D813</f>
        <v>2.0998999999999999</v>
      </c>
      <c r="D810" s="6">
        <f>TITRES_STAT!E813</f>
        <v>0</v>
      </c>
      <c r="E810" s="2">
        <f t="shared" si="48"/>
        <v>1680779</v>
      </c>
      <c r="F810" s="6" t="str">
        <f t="shared" si="51"/>
        <v>BULLISH</v>
      </c>
      <c r="G810" s="6" t="str">
        <f t="shared" si="50"/>
        <v>NEUTRAL</v>
      </c>
      <c r="H810" s="6" t="str">
        <f t="shared" si="49"/>
        <v>CONFIRMED BULLISH</v>
      </c>
    </row>
    <row r="811" spans="1:8" ht="13.5" x14ac:dyDescent="0.25">
      <c r="A811" s="3">
        <f>TITRES_STAT!B814</f>
        <v>43182</v>
      </c>
      <c r="B811" s="6">
        <f>TITRES_STAT!C814</f>
        <v>3.45</v>
      </c>
      <c r="C811" s="6">
        <f>TITRES_STAT!D814</f>
        <v>2.0465</v>
      </c>
      <c r="D811" s="6">
        <f>TITRES_STAT!E814</f>
        <v>69567</v>
      </c>
      <c r="E811" s="2">
        <f t="shared" si="48"/>
        <v>1611212</v>
      </c>
      <c r="F811" s="6" t="str">
        <f t="shared" si="51"/>
        <v>BEARISH</v>
      </c>
      <c r="G811" s="6" t="str">
        <f t="shared" si="50"/>
        <v>WEAK</v>
      </c>
      <c r="H811" s="6" t="str">
        <f t="shared" si="49"/>
        <v>CONFIRMED BEARISH</v>
      </c>
    </row>
    <row r="812" spans="1:8" ht="13.5" x14ac:dyDescent="0.25">
      <c r="A812" s="3">
        <f>TITRES_STAT!B815</f>
        <v>43185</v>
      </c>
      <c r="B812" s="6">
        <f>TITRES_STAT!C815</f>
        <v>3.45</v>
      </c>
      <c r="C812" s="6">
        <f>TITRES_STAT!D815</f>
        <v>2.0465</v>
      </c>
      <c r="D812" s="6">
        <f>TITRES_STAT!E815</f>
        <v>4668</v>
      </c>
      <c r="E812" s="2">
        <f t="shared" si="48"/>
        <v>1611212</v>
      </c>
      <c r="F812" s="6" t="str">
        <f t="shared" si="51"/>
        <v>BEARISH</v>
      </c>
      <c r="G812" s="6" t="str">
        <f t="shared" si="50"/>
        <v>WEAK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3.49</v>
      </c>
      <c r="C813" s="6">
        <f>TITRES_STAT!D816</f>
        <v>2.0701999999999998</v>
      </c>
      <c r="D813" s="6">
        <f>TITRES_STAT!E816</f>
        <v>474</v>
      </c>
      <c r="E813" s="2">
        <f t="shared" si="48"/>
        <v>1611686</v>
      </c>
      <c r="F813" s="6" t="str">
        <f t="shared" si="51"/>
        <v>BEARISH</v>
      </c>
      <c r="G813" s="6" t="str">
        <f t="shared" si="50"/>
        <v>WEAK</v>
      </c>
      <c r="H813" s="6" t="str">
        <f t="shared" si="49"/>
        <v>BEARISH DIVERGENCE</v>
      </c>
    </row>
    <row r="814" spans="1:8" ht="13.5" x14ac:dyDescent="0.25">
      <c r="A814" s="3">
        <f>TITRES_STAT!B817</f>
        <v>43187</v>
      </c>
      <c r="B814" s="6">
        <f>TITRES_STAT!C817</f>
        <v>3.54</v>
      </c>
      <c r="C814" s="6">
        <f>TITRES_STAT!D817</f>
        <v>2.0998999999999999</v>
      </c>
      <c r="D814" s="6">
        <f>TITRES_STAT!E817</f>
        <v>9206</v>
      </c>
      <c r="E814" s="2">
        <f t="shared" si="48"/>
        <v>1620892</v>
      </c>
      <c r="F814" s="6" t="str">
        <f t="shared" si="51"/>
        <v>BEARISH</v>
      </c>
      <c r="G814" s="6" t="str">
        <f t="shared" si="50"/>
        <v>WEAK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3.53</v>
      </c>
      <c r="C815" s="6">
        <f>TITRES_STAT!D818</f>
        <v>2.0939999999999999</v>
      </c>
      <c r="D815" s="6">
        <f>TITRES_STAT!E818</f>
        <v>20</v>
      </c>
      <c r="E815" s="2">
        <f t="shared" si="48"/>
        <v>1620872</v>
      </c>
      <c r="F815" s="6" t="str">
        <f t="shared" si="51"/>
        <v>BEARISH</v>
      </c>
      <c r="G815" s="6" t="str">
        <f t="shared" si="50"/>
        <v>WEAK</v>
      </c>
      <c r="H815" s="6" t="str">
        <f t="shared" si="49"/>
        <v>CONFIRMED BEARISH</v>
      </c>
    </row>
    <row r="816" spans="1:8" ht="13.5" x14ac:dyDescent="0.25">
      <c r="A816" s="3">
        <f>TITRES_STAT!B819</f>
        <v>43189</v>
      </c>
      <c r="B816" s="6">
        <f>TITRES_STAT!C819</f>
        <v>3.5</v>
      </c>
      <c r="C816" s="6">
        <f>TITRES_STAT!D819</f>
        <v>2.0762</v>
      </c>
      <c r="D816" s="6">
        <f>TITRES_STAT!E819</f>
        <v>5814</v>
      </c>
      <c r="E816" s="2">
        <f t="shared" si="48"/>
        <v>1615058</v>
      </c>
      <c r="F816" s="6" t="str">
        <f t="shared" si="51"/>
        <v>BULLISH</v>
      </c>
      <c r="G816" s="6" t="str">
        <f t="shared" si="50"/>
        <v>NEUTRAL</v>
      </c>
      <c r="H816" s="6" t="str">
        <f t="shared" si="49"/>
        <v>CONFIRMED BULLISH</v>
      </c>
    </row>
    <row r="817" spans="1:8" ht="13.5" x14ac:dyDescent="0.25">
      <c r="A817" s="3">
        <f>TITRES_STAT!B820</f>
        <v>43192</v>
      </c>
      <c r="B817" s="6">
        <f>TITRES_STAT!C820</f>
        <v>3.5</v>
      </c>
      <c r="C817" s="6">
        <f>TITRES_STAT!D820</f>
        <v>2.0762</v>
      </c>
      <c r="D817" s="6">
        <f>TITRES_STAT!E820</f>
        <v>0</v>
      </c>
      <c r="E817" s="2">
        <f t="shared" si="48"/>
        <v>1615058</v>
      </c>
      <c r="F817" s="6" t="str">
        <f t="shared" si="51"/>
        <v>BULLISH</v>
      </c>
      <c r="G817" s="6" t="str">
        <f t="shared" si="50"/>
        <v>NEUTRAL</v>
      </c>
      <c r="H817" s="6" t="str">
        <f t="shared" si="49"/>
        <v>CONFIRMED BULLISH</v>
      </c>
    </row>
    <row r="818" spans="1:8" ht="13.5" x14ac:dyDescent="0.25">
      <c r="A818" s="3">
        <f>TITRES_STAT!B821</f>
        <v>43193</v>
      </c>
      <c r="B818" s="6">
        <f>TITRES_STAT!C821</f>
        <v>3.5</v>
      </c>
      <c r="C818" s="6">
        <f>TITRES_STAT!D821</f>
        <v>2.0762</v>
      </c>
      <c r="D818" s="6">
        <f>TITRES_STAT!E821</f>
        <v>10065</v>
      </c>
      <c r="E818" s="2">
        <f t="shared" si="48"/>
        <v>1615058</v>
      </c>
      <c r="F818" s="6" t="str">
        <f t="shared" si="51"/>
        <v>BULLISH</v>
      </c>
      <c r="G818" s="6" t="str">
        <f t="shared" si="50"/>
        <v>NEUTRAL</v>
      </c>
      <c r="H818" s="6" t="str">
        <f t="shared" si="49"/>
        <v>CONFIRMED BULLISH</v>
      </c>
    </row>
    <row r="819" spans="1:8" ht="13.5" x14ac:dyDescent="0.25">
      <c r="A819" s="3">
        <f>TITRES_STAT!B822</f>
        <v>43194</v>
      </c>
      <c r="B819" s="6">
        <f>TITRES_STAT!C822</f>
        <v>3.5</v>
      </c>
      <c r="C819" s="6">
        <f>TITRES_STAT!D822</f>
        <v>2.0762</v>
      </c>
      <c r="D819" s="6">
        <f>TITRES_STAT!E822</f>
        <v>1903</v>
      </c>
      <c r="E819" s="2">
        <f t="shared" si="48"/>
        <v>1615058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CONFIRMED BEARISH</v>
      </c>
    </row>
    <row r="820" spans="1:8" ht="13.5" x14ac:dyDescent="0.25">
      <c r="A820" s="3">
        <f>TITRES_STAT!B823</f>
        <v>43195</v>
      </c>
      <c r="B820" s="6">
        <f>TITRES_STAT!C823</f>
        <v>3.6</v>
      </c>
      <c r="C820" s="6">
        <f>TITRES_STAT!D823</f>
        <v>2.1355</v>
      </c>
      <c r="D820" s="6">
        <f>TITRES_STAT!E823</f>
        <v>38864</v>
      </c>
      <c r="E820" s="2">
        <f t="shared" si="48"/>
        <v>1653922</v>
      </c>
      <c r="F820" s="6" t="str">
        <f t="shared" si="51"/>
        <v>BULLISH</v>
      </c>
      <c r="G820" s="6" t="str">
        <f t="shared" si="50"/>
        <v>STRONG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3.69</v>
      </c>
      <c r="C821" s="6">
        <f>TITRES_STAT!D824</f>
        <v>2.1888999999999998</v>
      </c>
      <c r="D821" s="6">
        <f>TITRES_STAT!E824</f>
        <v>400</v>
      </c>
      <c r="E821" s="2">
        <f t="shared" si="48"/>
        <v>1654322</v>
      </c>
      <c r="F821" s="6" t="str">
        <f t="shared" si="51"/>
        <v>BULLISH</v>
      </c>
      <c r="G821" s="6" t="str">
        <f t="shared" si="50"/>
        <v>STRONG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3.58</v>
      </c>
      <c r="C822" s="6">
        <f>TITRES_STAT!D825</f>
        <v>2.1236000000000002</v>
      </c>
      <c r="D822" s="6">
        <f>TITRES_STAT!E825</f>
        <v>276</v>
      </c>
      <c r="E822" s="2">
        <f t="shared" si="48"/>
        <v>1654046</v>
      </c>
      <c r="F822" s="6" t="str">
        <f t="shared" si="51"/>
        <v>BULLISH</v>
      </c>
      <c r="G822" s="6" t="str">
        <f t="shared" si="50"/>
        <v>STRONG</v>
      </c>
      <c r="H822" s="6" t="str">
        <f t="shared" si="49"/>
        <v>CONFIRMED BULLISH</v>
      </c>
    </row>
    <row r="823" spans="1:8" ht="13.5" x14ac:dyDescent="0.25">
      <c r="A823" s="3">
        <f>TITRES_STAT!B826</f>
        <v>43201</v>
      </c>
      <c r="B823" s="6">
        <f>TITRES_STAT!C826</f>
        <v>3.66</v>
      </c>
      <c r="C823" s="6">
        <f>TITRES_STAT!D826</f>
        <v>2.1711</v>
      </c>
      <c r="D823" s="6">
        <f>TITRES_STAT!E826</f>
        <v>7497</v>
      </c>
      <c r="E823" s="2">
        <f t="shared" si="48"/>
        <v>1661543</v>
      </c>
      <c r="F823" s="6" t="str">
        <f t="shared" si="51"/>
        <v>BULLISH</v>
      </c>
      <c r="G823" s="6" t="str">
        <f t="shared" si="50"/>
        <v>STRONG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3.66</v>
      </c>
      <c r="C824" s="6">
        <f>TITRES_STAT!D827</f>
        <v>2.1711</v>
      </c>
      <c r="D824" s="6">
        <f>TITRES_STAT!E827</f>
        <v>175</v>
      </c>
      <c r="E824" s="2">
        <f t="shared" si="48"/>
        <v>1661543</v>
      </c>
      <c r="F824" s="6" t="str">
        <f t="shared" si="51"/>
        <v>BULLISH</v>
      </c>
      <c r="G824" s="6" t="str">
        <f t="shared" si="50"/>
        <v>STRONG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3.64</v>
      </c>
      <c r="C825" s="6">
        <f>TITRES_STAT!D828</f>
        <v>2.1591999999999998</v>
      </c>
      <c r="D825" s="6">
        <f>TITRES_STAT!E828</f>
        <v>25621</v>
      </c>
      <c r="E825" s="2">
        <f t="shared" si="48"/>
        <v>1635922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BEARISH DIVERGENCE</v>
      </c>
    </row>
    <row r="826" spans="1:8" ht="13.5" x14ac:dyDescent="0.25">
      <c r="A826" s="3">
        <f>TITRES_STAT!B829</f>
        <v>43206</v>
      </c>
      <c r="B826" s="6">
        <f>TITRES_STAT!C829</f>
        <v>3.62</v>
      </c>
      <c r="C826" s="6">
        <f>TITRES_STAT!D829</f>
        <v>2.1473</v>
      </c>
      <c r="D826" s="6">
        <f>TITRES_STAT!E829</f>
        <v>1913</v>
      </c>
      <c r="E826" s="2">
        <f t="shared" si="48"/>
        <v>1634009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3.63</v>
      </c>
      <c r="C827" s="6">
        <f>TITRES_STAT!D830</f>
        <v>2.1533000000000002</v>
      </c>
      <c r="D827" s="6">
        <f>TITRES_STAT!E830</f>
        <v>40561</v>
      </c>
      <c r="E827" s="2">
        <f t="shared" si="48"/>
        <v>1674570</v>
      </c>
      <c r="F827" s="6" t="str">
        <f t="shared" si="51"/>
        <v>BULLISH</v>
      </c>
      <c r="G827" s="6" t="str">
        <f t="shared" si="50"/>
        <v>NEUTRAL</v>
      </c>
      <c r="H827" s="6" t="str">
        <f t="shared" si="49"/>
        <v>CONFIRMED BULLISH</v>
      </c>
    </row>
    <row r="828" spans="1:8" ht="13.5" x14ac:dyDescent="0.25">
      <c r="A828" s="3">
        <f>TITRES_STAT!B831</f>
        <v>43208</v>
      </c>
      <c r="B828" s="6">
        <f>TITRES_STAT!C831</f>
        <v>3.63</v>
      </c>
      <c r="C828" s="6">
        <f>TITRES_STAT!D831</f>
        <v>2.1533000000000002</v>
      </c>
      <c r="D828" s="6">
        <f>TITRES_STAT!E831</f>
        <v>10644</v>
      </c>
      <c r="E828" s="2">
        <f t="shared" si="48"/>
        <v>1674570</v>
      </c>
      <c r="F828" s="6" t="str">
        <f t="shared" si="51"/>
        <v>BULLISH</v>
      </c>
      <c r="G828" s="6" t="str">
        <f t="shared" si="50"/>
        <v>NEUTRAL</v>
      </c>
      <c r="H828" s="6" t="str">
        <f t="shared" si="49"/>
        <v>BULLISH DIVERGENCE</v>
      </c>
    </row>
    <row r="829" spans="1:8" ht="13.5" x14ac:dyDescent="0.25">
      <c r="A829" s="3">
        <f>TITRES_STAT!B832</f>
        <v>43209</v>
      </c>
      <c r="B829" s="6">
        <f>TITRES_STAT!C832</f>
        <v>3.63</v>
      </c>
      <c r="C829" s="6">
        <f>TITRES_STAT!D832</f>
        <v>2.1533000000000002</v>
      </c>
      <c r="D829" s="6">
        <f>TITRES_STAT!E832</f>
        <v>7840</v>
      </c>
      <c r="E829" s="2">
        <f t="shared" si="48"/>
        <v>1674570</v>
      </c>
      <c r="F829" s="6" t="str">
        <f t="shared" si="51"/>
        <v>BULLISH</v>
      </c>
      <c r="G829" s="6" t="str">
        <f t="shared" si="50"/>
        <v>NEUTRAL</v>
      </c>
      <c r="H829" s="6" t="str">
        <f t="shared" si="49"/>
        <v>BULLISH DIVERGENCE</v>
      </c>
    </row>
    <row r="830" spans="1:8" ht="13.5" x14ac:dyDescent="0.25">
      <c r="A830" s="3">
        <f>TITRES_STAT!B833</f>
        <v>43210</v>
      </c>
      <c r="B830" s="6">
        <f>TITRES_STAT!C833</f>
        <v>3.64</v>
      </c>
      <c r="C830" s="6">
        <f>TITRES_STAT!D833</f>
        <v>2.1591999999999998</v>
      </c>
      <c r="D830" s="6">
        <f>TITRES_STAT!E833</f>
        <v>7273</v>
      </c>
      <c r="E830" s="2">
        <f t="shared" si="48"/>
        <v>1681843</v>
      </c>
      <c r="F830" s="6" t="str">
        <f t="shared" si="51"/>
        <v>BULLISH</v>
      </c>
      <c r="G830" s="6" t="str">
        <f t="shared" si="50"/>
        <v>STRONG</v>
      </c>
      <c r="H830" s="6" t="str">
        <f t="shared" si="49"/>
        <v>NEUTRAL</v>
      </c>
    </row>
    <row r="831" spans="1:8" ht="13.5" x14ac:dyDescent="0.25">
      <c r="A831" s="3">
        <f>TITRES_STAT!B834</f>
        <v>43213</v>
      </c>
      <c r="B831" s="6">
        <f>TITRES_STAT!C834</f>
        <v>3.64</v>
      </c>
      <c r="C831" s="6">
        <f>TITRES_STAT!D834</f>
        <v>2.1591999999999998</v>
      </c>
      <c r="D831" s="6">
        <f>TITRES_STAT!E834</f>
        <v>8713</v>
      </c>
      <c r="E831" s="2">
        <f t="shared" si="48"/>
        <v>1681843</v>
      </c>
      <c r="F831" s="6" t="str">
        <f t="shared" si="51"/>
        <v>BULLISH</v>
      </c>
      <c r="G831" s="6" t="str">
        <f t="shared" si="50"/>
        <v>STRONG</v>
      </c>
      <c r="H831" s="6" t="str">
        <f t="shared" si="49"/>
        <v>CONFIRMED BULLISH</v>
      </c>
    </row>
    <row r="832" spans="1:8" ht="13.5" x14ac:dyDescent="0.25">
      <c r="A832" s="3">
        <f>TITRES_STAT!B835</f>
        <v>43214</v>
      </c>
      <c r="B832" s="6">
        <f>TITRES_STAT!C835</f>
        <v>3.7</v>
      </c>
      <c r="C832" s="6">
        <f>TITRES_STAT!D835</f>
        <v>2.1947999999999999</v>
      </c>
      <c r="D832" s="6">
        <f>TITRES_STAT!E835</f>
        <v>5710</v>
      </c>
      <c r="E832" s="2">
        <f t="shared" si="48"/>
        <v>1687553</v>
      </c>
      <c r="F832" s="6" t="str">
        <f t="shared" si="51"/>
        <v>BULLISH</v>
      </c>
      <c r="G832" s="6" t="str">
        <f t="shared" si="50"/>
        <v>NEUTRAL</v>
      </c>
      <c r="H832" s="6" t="str">
        <f t="shared" si="49"/>
        <v>CONFIRMED BULLISH</v>
      </c>
    </row>
    <row r="833" spans="1:8" ht="13.5" x14ac:dyDescent="0.25">
      <c r="A833" s="3">
        <f>TITRES_STAT!B836</f>
        <v>43215</v>
      </c>
      <c r="B833" s="6">
        <f>TITRES_STAT!C836</f>
        <v>3.7</v>
      </c>
      <c r="C833" s="6">
        <f>TITRES_STAT!D836</f>
        <v>2.1947999999999999</v>
      </c>
      <c r="D833" s="6">
        <f>TITRES_STAT!E836</f>
        <v>1176</v>
      </c>
      <c r="E833" s="2">
        <f t="shared" si="48"/>
        <v>1687553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3.67</v>
      </c>
      <c r="C834" s="6">
        <f>TITRES_STAT!D837</f>
        <v>2.177</v>
      </c>
      <c r="D834" s="6">
        <f>TITRES_STAT!E837</f>
        <v>1640</v>
      </c>
      <c r="E834" s="2">
        <f t="shared" si="48"/>
        <v>1685913</v>
      </c>
      <c r="F834" s="6" t="str">
        <f t="shared" si="51"/>
        <v>BULLISH</v>
      </c>
      <c r="G834" s="6" t="str">
        <f t="shared" si="50"/>
        <v>NEUTRAL</v>
      </c>
      <c r="H834" s="6" t="str">
        <f t="shared" si="49"/>
        <v>CONFIRMED BULLISH</v>
      </c>
    </row>
    <row r="835" spans="1:8" ht="13.5" x14ac:dyDescent="0.25">
      <c r="A835" s="3">
        <f>TITRES_STAT!B838</f>
        <v>43217</v>
      </c>
      <c r="B835" s="6">
        <f>TITRES_STAT!C838</f>
        <v>3.6</v>
      </c>
      <c r="C835" s="6">
        <f>TITRES_STAT!D838</f>
        <v>2.1355</v>
      </c>
      <c r="D835" s="6">
        <f>TITRES_STAT!E838</f>
        <v>8304</v>
      </c>
      <c r="E835" s="2">
        <f t="shared" si="48"/>
        <v>1677609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3.8</v>
      </c>
      <c r="C836" s="6">
        <f>TITRES_STAT!D839</f>
        <v>2.2541000000000002</v>
      </c>
      <c r="D836" s="6">
        <f>TITRES_STAT!E839</f>
        <v>28161</v>
      </c>
      <c r="E836" s="2">
        <f t="shared" ref="E836:E899" si="52">IF(B836&gt;B835, E835+D836, IF(B836&lt;B835, E835-D836, E835))</f>
        <v>1705770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3.75</v>
      </c>
      <c r="C837" s="6">
        <f>TITRES_STAT!D840</f>
        <v>2.2244999999999999</v>
      </c>
      <c r="D837" s="6">
        <f>TITRES_STAT!E840</f>
        <v>299145</v>
      </c>
      <c r="E837" s="2">
        <f t="shared" si="52"/>
        <v>1406625</v>
      </c>
      <c r="F837" s="6" t="str">
        <f t="shared" si="51"/>
        <v>BEARISH</v>
      </c>
      <c r="G837" s="6" t="str">
        <f t="shared" si="50"/>
        <v>WEAK</v>
      </c>
      <c r="H837" s="6" t="str">
        <f t="shared" si="49"/>
        <v>BEARISH DIVERGENCE</v>
      </c>
    </row>
    <row r="838" spans="1:8" ht="13.5" x14ac:dyDescent="0.25">
      <c r="A838" s="3">
        <f>TITRES_STAT!B841</f>
        <v>43223</v>
      </c>
      <c r="B838" s="6">
        <f>TITRES_STAT!C841</f>
        <v>3.8</v>
      </c>
      <c r="C838" s="6">
        <f>TITRES_STAT!D841</f>
        <v>2.2541000000000002</v>
      </c>
      <c r="D838" s="6">
        <f>TITRES_STAT!E841</f>
        <v>18327</v>
      </c>
      <c r="E838" s="2">
        <f t="shared" si="52"/>
        <v>1424952</v>
      </c>
      <c r="F838" s="6" t="str">
        <f t="shared" si="51"/>
        <v>BEARISH</v>
      </c>
      <c r="G838" s="6" t="str">
        <f t="shared" si="50"/>
        <v>WEAK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BEARISH DIVERGENCE</v>
      </c>
    </row>
    <row r="839" spans="1:8" ht="13.5" x14ac:dyDescent="0.25">
      <c r="A839" s="3">
        <f>TITRES_STAT!B842</f>
        <v>43224</v>
      </c>
      <c r="B839" s="6">
        <f>TITRES_STAT!C842</f>
        <v>3.88</v>
      </c>
      <c r="C839" s="6">
        <f>TITRES_STAT!D842</f>
        <v>2.3016000000000001</v>
      </c>
      <c r="D839" s="6">
        <f>TITRES_STAT!E842</f>
        <v>32485</v>
      </c>
      <c r="E839" s="2">
        <f t="shared" si="52"/>
        <v>1457437</v>
      </c>
      <c r="F839" s="6" t="str">
        <f t="shared" si="51"/>
        <v>BEARISH</v>
      </c>
      <c r="G839" s="6" t="str">
        <f t="shared" ref="G839:G902" si="54">IF((E839-E834)/E834 &gt; 0.02, "STRONG",
 IF((E839-E834)/E834 &lt; -0.02, "WEAK", "NEUTRAL"))</f>
        <v>WEAK</v>
      </c>
      <c r="H839" s="6" t="str">
        <f t="shared" si="53"/>
        <v>BEARISH DIVERGENCE</v>
      </c>
    </row>
    <row r="840" spans="1:8" ht="13.5" x14ac:dyDescent="0.25">
      <c r="A840" s="3">
        <f>TITRES_STAT!B843</f>
        <v>43227</v>
      </c>
      <c r="B840" s="6">
        <f>TITRES_STAT!C843</f>
        <v>3.9</v>
      </c>
      <c r="C840" s="6">
        <f>TITRES_STAT!D843</f>
        <v>2.3134000000000001</v>
      </c>
      <c r="D840" s="6">
        <f>TITRES_STAT!E843</f>
        <v>19354</v>
      </c>
      <c r="E840" s="2">
        <f t="shared" si="52"/>
        <v>1476791</v>
      </c>
      <c r="F840" s="6" t="str">
        <f t="shared" ref="F840:F903" si="55">IF(E840&gt;E835,"BULLISH",IF(E840&lt;E835,"BEARISH","NEUTRAL"))</f>
        <v>BEARISH</v>
      </c>
      <c r="G840" s="6" t="str">
        <f t="shared" si="54"/>
        <v>WEAK</v>
      </c>
      <c r="H840" s="6" t="str">
        <f t="shared" si="53"/>
        <v>BEARISH DIVERGENCE</v>
      </c>
    </row>
    <row r="841" spans="1:8" ht="13.5" x14ac:dyDescent="0.25">
      <c r="A841" s="3">
        <f>TITRES_STAT!B844</f>
        <v>43228</v>
      </c>
      <c r="B841" s="6">
        <f>TITRES_STAT!C844</f>
        <v>3.95</v>
      </c>
      <c r="C841" s="6">
        <f>TITRES_STAT!D844</f>
        <v>2.3431000000000002</v>
      </c>
      <c r="D841" s="6">
        <f>TITRES_STAT!E844</f>
        <v>9075</v>
      </c>
      <c r="E841" s="2">
        <f t="shared" si="52"/>
        <v>1485866</v>
      </c>
      <c r="F841" s="6" t="str">
        <f t="shared" si="55"/>
        <v>BEARISH</v>
      </c>
      <c r="G841" s="6" t="str">
        <f t="shared" si="54"/>
        <v>WEAK</v>
      </c>
      <c r="H841" s="6" t="str">
        <f t="shared" si="53"/>
        <v>BEARISH DIVERGENCE</v>
      </c>
    </row>
    <row r="842" spans="1:8" ht="13.5" x14ac:dyDescent="0.25">
      <c r="A842" s="3">
        <f>TITRES_STAT!B845</f>
        <v>43229</v>
      </c>
      <c r="B842" s="6">
        <f>TITRES_STAT!C845</f>
        <v>3.9</v>
      </c>
      <c r="C842" s="6">
        <f>TITRES_STAT!D845</f>
        <v>2.3134000000000001</v>
      </c>
      <c r="D842" s="6">
        <f>TITRES_STAT!E845</f>
        <v>6368</v>
      </c>
      <c r="E842" s="2">
        <f t="shared" si="52"/>
        <v>1479498</v>
      </c>
      <c r="F842" s="6" t="str">
        <f t="shared" si="55"/>
        <v>BULLISH</v>
      </c>
      <c r="G842" s="6" t="str">
        <f t="shared" si="54"/>
        <v>STRONG</v>
      </c>
      <c r="H842" s="6" t="str">
        <f t="shared" si="53"/>
        <v>CONFIRMED BULLISH</v>
      </c>
    </row>
    <row r="843" spans="1:8" ht="13.5" x14ac:dyDescent="0.25">
      <c r="A843" s="3">
        <f>TITRES_STAT!B846</f>
        <v>43230</v>
      </c>
      <c r="B843" s="6">
        <f>TITRES_STAT!C846</f>
        <v>3.92</v>
      </c>
      <c r="C843" s="6">
        <f>TITRES_STAT!D846</f>
        <v>2.3252999999999999</v>
      </c>
      <c r="D843" s="6">
        <f>TITRES_STAT!E846</f>
        <v>9675</v>
      </c>
      <c r="E843" s="2">
        <f t="shared" si="52"/>
        <v>1489173</v>
      </c>
      <c r="F843" s="6" t="str">
        <f t="shared" si="55"/>
        <v>BULLISH</v>
      </c>
      <c r="G843" s="6" t="str">
        <f t="shared" si="54"/>
        <v>STRONG</v>
      </c>
      <c r="H843" s="6" t="str">
        <f t="shared" si="53"/>
        <v>CONFIRMED BULLISH</v>
      </c>
    </row>
    <row r="844" spans="1:8" ht="13.5" x14ac:dyDescent="0.25">
      <c r="A844" s="3">
        <f>TITRES_STAT!B847</f>
        <v>43231</v>
      </c>
      <c r="B844" s="6">
        <f>TITRES_STAT!C847</f>
        <v>3.85</v>
      </c>
      <c r="C844" s="6">
        <f>TITRES_STAT!D847</f>
        <v>2.2837999999999998</v>
      </c>
      <c r="D844" s="6">
        <f>TITRES_STAT!E847</f>
        <v>6239</v>
      </c>
      <c r="E844" s="2">
        <f t="shared" si="52"/>
        <v>1482934</v>
      </c>
      <c r="F844" s="6" t="str">
        <f t="shared" si="55"/>
        <v>BULLISH</v>
      </c>
      <c r="G844" s="6" t="str">
        <f t="shared" si="54"/>
        <v>NEUTRAL</v>
      </c>
      <c r="H844" s="6" t="str">
        <f t="shared" si="53"/>
        <v>BULLISH DIVERGENCE</v>
      </c>
    </row>
    <row r="845" spans="1:8" ht="13.5" x14ac:dyDescent="0.25">
      <c r="A845" s="3">
        <f>TITRES_STAT!B848</f>
        <v>43234</v>
      </c>
      <c r="B845" s="6">
        <f>TITRES_STAT!C848</f>
        <v>3.85</v>
      </c>
      <c r="C845" s="6">
        <f>TITRES_STAT!D848</f>
        <v>2.2837999999999998</v>
      </c>
      <c r="D845" s="6">
        <f>TITRES_STAT!E848</f>
        <v>5677</v>
      </c>
      <c r="E845" s="2">
        <f t="shared" si="52"/>
        <v>1482934</v>
      </c>
      <c r="F845" s="6" t="str">
        <f t="shared" si="55"/>
        <v>BULLISH</v>
      </c>
      <c r="G845" s="6" t="str">
        <f t="shared" si="54"/>
        <v>NEUTRAL</v>
      </c>
      <c r="H845" s="6" t="str">
        <f t="shared" si="53"/>
        <v>BULLISH DIVERGENCE</v>
      </c>
    </row>
    <row r="846" spans="1:8" ht="13.5" x14ac:dyDescent="0.25">
      <c r="A846" s="3">
        <f>TITRES_STAT!B849</f>
        <v>43235</v>
      </c>
      <c r="B846" s="6">
        <f>TITRES_STAT!C849</f>
        <v>3.96</v>
      </c>
      <c r="C846" s="6">
        <f>TITRES_STAT!D849</f>
        <v>2.3490000000000002</v>
      </c>
      <c r="D846" s="6">
        <f>TITRES_STAT!E849</f>
        <v>12109</v>
      </c>
      <c r="E846" s="2">
        <f t="shared" si="52"/>
        <v>1495043</v>
      </c>
      <c r="F846" s="6" t="str">
        <f t="shared" si="55"/>
        <v>BULLISH</v>
      </c>
      <c r="G846" s="6" t="str">
        <f t="shared" si="54"/>
        <v>NEUTRAL</v>
      </c>
      <c r="H846" s="6" t="str">
        <f t="shared" si="53"/>
        <v>CONFIRMED BULLISH</v>
      </c>
    </row>
    <row r="847" spans="1:8" ht="13.5" x14ac:dyDescent="0.25">
      <c r="A847" s="3">
        <f>TITRES_STAT!B850</f>
        <v>43236</v>
      </c>
      <c r="B847" s="6">
        <f>TITRES_STAT!C850</f>
        <v>3.96</v>
      </c>
      <c r="C847" s="6">
        <f>TITRES_STAT!D850</f>
        <v>2.3490000000000002</v>
      </c>
      <c r="D847" s="6">
        <f>TITRES_STAT!E850</f>
        <v>235</v>
      </c>
      <c r="E847" s="2">
        <f t="shared" si="52"/>
        <v>1495043</v>
      </c>
      <c r="F847" s="6" t="str">
        <f t="shared" si="55"/>
        <v>BULLISH</v>
      </c>
      <c r="G847" s="6" t="str">
        <f t="shared" si="54"/>
        <v>NEUTRAL</v>
      </c>
      <c r="H847" s="6" t="str">
        <f t="shared" si="53"/>
        <v>CONFIRMED BULLISH</v>
      </c>
    </row>
    <row r="848" spans="1:8" ht="13.5" x14ac:dyDescent="0.25">
      <c r="A848" s="3">
        <f>TITRES_STAT!B851</f>
        <v>43237</v>
      </c>
      <c r="B848" s="6">
        <f>TITRES_STAT!C851</f>
        <v>3.96</v>
      </c>
      <c r="C848" s="6">
        <f>TITRES_STAT!D851</f>
        <v>2.3490000000000002</v>
      </c>
      <c r="D848" s="6">
        <f>TITRES_STAT!E851</f>
        <v>0</v>
      </c>
      <c r="E848" s="2">
        <f t="shared" si="52"/>
        <v>1495043</v>
      </c>
      <c r="F848" s="6" t="str">
        <f t="shared" si="55"/>
        <v>BULLISH</v>
      </c>
      <c r="G848" s="6" t="str">
        <f t="shared" si="54"/>
        <v>NEUTRAL</v>
      </c>
      <c r="H848" s="6" t="str">
        <f t="shared" si="53"/>
        <v>CONFIRMED BULLISH</v>
      </c>
    </row>
    <row r="849" spans="1:8" ht="13.5" x14ac:dyDescent="0.25">
      <c r="A849" s="3">
        <f>TITRES_STAT!B852</f>
        <v>43238</v>
      </c>
      <c r="B849" s="6">
        <f>TITRES_STAT!C852</f>
        <v>4.07</v>
      </c>
      <c r="C849" s="6">
        <f>TITRES_STAT!D852</f>
        <v>2.4142999999999999</v>
      </c>
      <c r="D849" s="6">
        <f>TITRES_STAT!E852</f>
        <v>235201</v>
      </c>
      <c r="E849" s="2">
        <f t="shared" si="52"/>
        <v>1730244</v>
      </c>
      <c r="F849" s="6" t="str">
        <f t="shared" si="55"/>
        <v>BULLISH</v>
      </c>
      <c r="G849" s="6" t="str">
        <f t="shared" si="54"/>
        <v>STRONG</v>
      </c>
      <c r="H849" s="6" t="str">
        <f t="shared" si="53"/>
        <v>CONFIRMED BULLISH</v>
      </c>
    </row>
    <row r="850" spans="1:8" ht="13.5" x14ac:dyDescent="0.25">
      <c r="A850" s="3">
        <f>TITRES_STAT!B853</f>
        <v>43241</v>
      </c>
      <c r="B850" s="6">
        <f>TITRES_STAT!C853</f>
        <v>4.25</v>
      </c>
      <c r="C850" s="6">
        <f>TITRES_STAT!D853</f>
        <v>2.5211000000000001</v>
      </c>
      <c r="D850" s="6">
        <f>TITRES_STAT!E853</f>
        <v>15516</v>
      </c>
      <c r="E850" s="2">
        <f t="shared" si="52"/>
        <v>1745760</v>
      </c>
      <c r="F850" s="6" t="str">
        <f t="shared" si="55"/>
        <v>BULLISH</v>
      </c>
      <c r="G850" s="6" t="str">
        <f t="shared" si="54"/>
        <v>STRONG</v>
      </c>
      <c r="H850" s="6" t="str">
        <f t="shared" si="53"/>
        <v>CONFIRMED BULLISH</v>
      </c>
    </row>
    <row r="851" spans="1:8" ht="13.5" x14ac:dyDescent="0.25">
      <c r="A851" s="3">
        <f>TITRES_STAT!B854</f>
        <v>43242</v>
      </c>
      <c r="B851" s="6">
        <f>TITRES_STAT!C854</f>
        <v>4.28</v>
      </c>
      <c r="C851" s="6">
        <f>TITRES_STAT!D854</f>
        <v>2.5388999999999999</v>
      </c>
      <c r="D851" s="6">
        <f>TITRES_STAT!E854</f>
        <v>25139</v>
      </c>
      <c r="E851" s="2">
        <f t="shared" si="52"/>
        <v>1770899</v>
      </c>
      <c r="F851" s="6" t="str">
        <f t="shared" si="55"/>
        <v>BULLISH</v>
      </c>
      <c r="G851" s="6" t="str">
        <f t="shared" si="54"/>
        <v>STRONG</v>
      </c>
      <c r="H851" s="6" t="str">
        <f t="shared" si="53"/>
        <v>CONFIRMED BULLISH</v>
      </c>
    </row>
    <row r="852" spans="1:8" ht="13.5" x14ac:dyDescent="0.25">
      <c r="A852" s="3">
        <f>TITRES_STAT!B855</f>
        <v>43243</v>
      </c>
      <c r="B852" s="6">
        <f>TITRES_STAT!C855</f>
        <v>4.3</v>
      </c>
      <c r="C852" s="6">
        <f>TITRES_STAT!D855</f>
        <v>2.5507</v>
      </c>
      <c r="D852" s="6">
        <f>TITRES_STAT!E855</f>
        <v>10737</v>
      </c>
      <c r="E852" s="2">
        <f t="shared" si="52"/>
        <v>1781636</v>
      </c>
      <c r="F852" s="6" t="str">
        <f t="shared" si="55"/>
        <v>BULLISH</v>
      </c>
      <c r="G852" s="6" t="str">
        <f t="shared" si="54"/>
        <v>STRONG</v>
      </c>
      <c r="H852" s="6" t="str">
        <f t="shared" si="53"/>
        <v>CONFIRMED BULLISH</v>
      </c>
    </row>
    <row r="853" spans="1:8" ht="13.5" x14ac:dyDescent="0.25">
      <c r="A853" s="3">
        <f>TITRES_STAT!B856</f>
        <v>43244</v>
      </c>
      <c r="B853" s="6">
        <f>TITRES_STAT!C856</f>
        <v>4.2</v>
      </c>
      <c r="C853" s="6">
        <f>TITRES_STAT!D856</f>
        <v>2.4914000000000001</v>
      </c>
      <c r="D853" s="6">
        <f>TITRES_STAT!E856</f>
        <v>16374</v>
      </c>
      <c r="E853" s="2">
        <f t="shared" si="52"/>
        <v>1765262</v>
      </c>
      <c r="F853" s="6" t="str">
        <f t="shared" si="55"/>
        <v>BULLISH</v>
      </c>
      <c r="G853" s="6" t="str">
        <f t="shared" si="54"/>
        <v>STRONG</v>
      </c>
      <c r="H853" s="6" t="str">
        <f t="shared" si="53"/>
        <v>CONFIRMED BULLISH</v>
      </c>
    </row>
    <row r="854" spans="1:8" ht="13.5" x14ac:dyDescent="0.25">
      <c r="A854" s="3">
        <f>TITRES_STAT!B857</f>
        <v>43245</v>
      </c>
      <c r="B854" s="6">
        <f>TITRES_STAT!C857</f>
        <v>4.29</v>
      </c>
      <c r="C854" s="6">
        <f>TITRES_STAT!D857</f>
        <v>2.5448</v>
      </c>
      <c r="D854" s="6">
        <f>TITRES_STAT!E857</f>
        <v>30235</v>
      </c>
      <c r="E854" s="2">
        <f t="shared" si="52"/>
        <v>1795497</v>
      </c>
      <c r="F854" s="6" t="str">
        <f t="shared" si="55"/>
        <v>BULLISH</v>
      </c>
      <c r="G854" s="6" t="str">
        <f t="shared" si="54"/>
        <v>STRONG</v>
      </c>
      <c r="H854" s="6" t="str">
        <f t="shared" si="53"/>
        <v>CONFIRMED BULLISH</v>
      </c>
    </row>
    <row r="855" spans="1:8" ht="13.5" x14ac:dyDescent="0.25">
      <c r="A855" s="3">
        <f>TITRES_STAT!B858</f>
        <v>43248</v>
      </c>
      <c r="B855" s="6">
        <f>TITRES_STAT!C858</f>
        <v>4.28</v>
      </c>
      <c r="C855" s="6">
        <f>TITRES_STAT!D858</f>
        <v>2.5388999999999999</v>
      </c>
      <c r="D855" s="6">
        <f>TITRES_STAT!E858</f>
        <v>14977</v>
      </c>
      <c r="E855" s="2">
        <f t="shared" si="52"/>
        <v>1780520</v>
      </c>
      <c r="F855" s="6" t="str">
        <f t="shared" si="55"/>
        <v>BULLISH</v>
      </c>
      <c r="G855" s="6" t="str">
        <f t="shared" si="54"/>
        <v>NEUTRAL</v>
      </c>
      <c r="H855" s="6" t="str">
        <f t="shared" si="53"/>
        <v>CONFIRMED BULLISH</v>
      </c>
    </row>
    <row r="856" spans="1:8" ht="13.5" x14ac:dyDescent="0.25">
      <c r="A856" s="3">
        <f>TITRES_STAT!B859</f>
        <v>43249</v>
      </c>
      <c r="B856" s="6">
        <f>TITRES_STAT!C859</f>
        <v>4.22</v>
      </c>
      <c r="C856" s="6">
        <f>TITRES_STAT!D859</f>
        <v>2.5032999999999999</v>
      </c>
      <c r="D856" s="6">
        <f>TITRES_STAT!E859</f>
        <v>3278</v>
      </c>
      <c r="E856" s="2">
        <f t="shared" si="52"/>
        <v>1777242</v>
      </c>
      <c r="F856" s="6" t="str">
        <f t="shared" si="55"/>
        <v>BULLISH</v>
      </c>
      <c r="G856" s="6" t="str">
        <f t="shared" si="54"/>
        <v>NEUTRAL</v>
      </c>
      <c r="H856" s="6" t="str">
        <f t="shared" si="53"/>
        <v>BULLISH DIVERGENCE</v>
      </c>
    </row>
    <row r="857" spans="1:8" ht="13.5" x14ac:dyDescent="0.25">
      <c r="A857" s="3">
        <f>TITRES_STAT!B860</f>
        <v>43250</v>
      </c>
      <c r="B857" s="6">
        <f>TITRES_STAT!C860</f>
        <v>4.2</v>
      </c>
      <c r="C857" s="6">
        <f>TITRES_STAT!D860</f>
        <v>2.4914000000000001</v>
      </c>
      <c r="D857" s="6">
        <f>TITRES_STAT!E860</f>
        <v>1012</v>
      </c>
      <c r="E857" s="2">
        <f t="shared" si="52"/>
        <v>1776230</v>
      </c>
      <c r="F857" s="6" t="str">
        <f t="shared" si="55"/>
        <v>BEARISH</v>
      </c>
      <c r="G857" s="6" t="str">
        <f t="shared" si="54"/>
        <v>NEUTRAL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4.2699999999999996</v>
      </c>
      <c r="C858" s="6">
        <f>TITRES_STAT!D861</f>
        <v>2.5329000000000002</v>
      </c>
      <c r="D858" s="6">
        <f>TITRES_STAT!E861</f>
        <v>7766</v>
      </c>
      <c r="E858" s="2">
        <f t="shared" si="52"/>
        <v>1783996</v>
      </c>
      <c r="F858" s="6" t="str">
        <f t="shared" si="55"/>
        <v>BULLISH</v>
      </c>
      <c r="G858" s="6" t="str">
        <f t="shared" si="54"/>
        <v>NEUTRAL</v>
      </c>
      <c r="H858" s="6" t="str">
        <f t="shared" si="53"/>
        <v>CONFIRMED BULLISH</v>
      </c>
    </row>
    <row r="859" spans="1:8" ht="13.5" x14ac:dyDescent="0.25">
      <c r="A859" s="3">
        <f>TITRES_STAT!B862</f>
        <v>43252</v>
      </c>
      <c r="B859" s="6">
        <f>TITRES_STAT!C862</f>
        <v>4.2</v>
      </c>
      <c r="C859" s="6">
        <f>TITRES_STAT!D862</f>
        <v>2.4914000000000001</v>
      </c>
      <c r="D859" s="6">
        <f>TITRES_STAT!E862</f>
        <v>1421</v>
      </c>
      <c r="E859" s="2">
        <f t="shared" si="52"/>
        <v>1782575</v>
      </c>
      <c r="F859" s="6" t="str">
        <f t="shared" si="55"/>
        <v>BEARISH</v>
      </c>
      <c r="G859" s="6" t="str">
        <f t="shared" si="54"/>
        <v>NEUTRAL</v>
      </c>
      <c r="H859" s="6" t="str">
        <f t="shared" si="53"/>
        <v>CONFIRMED BEARISH</v>
      </c>
    </row>
    <row r="860" spans="1:8" ht="13.5" x14ac:dyDescent="0.25">
      <c r="A860" s="3">
        <f>TITRES_STAT!B863</f>
        <v>43255</v>
      </c>
      <c r="B860" s="6">
        <f>TITRES_STAT!C863</f>
        <v>4.2</v>
      </c>
      <c r="C860" s="6">
        <f>TITRES_STAT!D863</f>
        <v>2.4914000000000001</v>
      </c>
      <c r="D860" s="6">
        <f>TITRES_STAT!E863</f>
        <v>13516</v>
      </c>
      <c r="E860" s="2">
        <f t="shared" si="52"/>
        <v>1782575</v>
      </c>
      <c r="F860" s="6" t="str">
        <f t="shared" si="55"/>
        <v>BULLISH</v>
      </c>
      <c r="G860" s="6" t="str">
        <f t="shared" si="54"/>
        <v>NEUTRAL</v>
      </c>
      <c r="H860" s="6" t="str">
        <f t="shared" si="53"/>
        <v>BULLISH DIVERGENCE</v>
      </c>
    </row>
    <row r="861" spans="1:8" ht="13.5" x14ac:dyDescent="0.25">
      <c r="A861" s="3">
        <f>TITRES_STAT!B864</f>
        <v>43256</v>
      </c>
      <c r="B861" s="6">
        <f>TITRES_STAT!C864</f>
        <v>4.2</v>
      </c>
      <c r="C861" s="6">
        <f>TITRES_STAT!D864</f>
        <v>2.4914000000000001</v>
      </c>
      <c r="D861" s="6">
        <f>TITRES_STAT!E864</f>
        <v>15111</v>
      </c>
      <c r="E861" s="2">
        <f t="shared" si="52"/>
        <v>1782575</v>
      </c>
      <c r="F861" s="6" t="str">
        <f t="shared" si="55"/>
        <v>BULLISH</v>
      </c>
      <c r="G861" s="6" t="str">
        <f t="shared" si="54"/>
        <v>NEUTRAL</v>
      </c>
      <c r="H861" s="6" t="str">
        <f t="shared" si="53"/>
        <v>BULLISH DIVERGENCE</v>
      </c>
    </row>
    <row r="862" spans="1:8" ht="13.5" x14ac:dyDescent="0.25">
      <c r="A862" s="3">
        <f>TITRES_STAT!B865</f>
        <v>43257</v>
      </c>
      <c r="B862" s="6">
        <f>TITRES_STAT!C865</f>
        <v>4.1100000000000003</v>
      </c>
      <c r="C862" s="6">
        <f>TITRES_STAT!D865</f>
        <v>2.4380000000000002</v>
      </c>
      <c r="D862" s="6">
        <f>TITRES_STAT!E865</f>
        <v>357</v>
      </c>
      <c r="E862" s="2">
        <f t="shared" si="52"/>
        <v>1782218</v>
      </c>
      <c r="F862" s="6" t="str">
        <f t="shared" si="55"/>
        <v>BULLISH</v>
      </c>
      <c r="G862" s="6" t="str">
        <f t="shared" si="54"/>
        <v>NEUTRAL</v>
      </c>
      <c r="H862" s="6" t="str">
        <f t="shared" si="53"/>
        <v>BULLISH DIVERGENCE</v>
      </c>
    </row>
    <row r="863" spans="1:8" ht="13.5" x14ac:dyDescent="0.25">
      <c r="A863" s="3">
        <f>TITRES_STAT!B866</f>
        <v>43258</v>
      </c>
      <c r="B863" s="6">
        <f>TITRES_STAT!C866</f>
        <v>4.13</v>
      </c>
      <c r="C863" s="6">
        <f>TITRES_STAT!D866</f>
        <v>2.4499</v>
      </c>
      <c r="D863" s="6">
        <f>TITRES_STAT!E866</f>
        <v>1265</v>
      </c>
      <c r="E863" s="2">
        <f t="shared" si="52"/>
        <v>1783483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4.18</v>
      </c>
      <c r="C864" s="6">
        <f>TITRES_STAT!D867</f>
        <v>2.4794999999999998</v>
      </c>
      <c r="D864" s="6">
        <f>TITRES_STAT!E867</f>
        <v>1377</v>
      </c>
      <c r="E864" s="2">
        <f t="shared" si="52"/>
        <v>1784860</v>
      </c>
      <c r="F864" s="6" t="str">
        <f t="shared" si="55"/>
        <v>BULLISH</v>
      </c>
      <c r="G864" s="6" t="str">
        <f t="shared" si="54"/>
        <v>NEUTRAL</v>
      </c>
      <c r="H864" s="6" t="str">
        <f t="shared" si="53"/>
        <v>BULLISH DIVERGENCE</v>
      </c>
    </row>
    <row r="865" spans="1:8" ht="13.5" x14ac:dyDescent="0.25">
      <c r="A865" s="3">
        <f>TITRES_STAT!B868</f>
        <v>43262</v>
      </c>
      <c r="B865" s="6">
        <f>TITRES_STAT!C868</f>
        <v>4.18</v>
      </c>
      <c r="C865" s="6">
        <f>TITRES_STAT!D868</f>
        <v>2.4794999999999998</v>
      </c>
      <c r="D865" s="6">
        <f>TITRES_STAT!E868</f>
        <v>3194</v>
      </c>
      <c r="E865" s="2">
        <f t="shared" si="52"/>
        <v>1784860</v>
      </c>
      <c r="F865" s="6" t="str">
        <f t="shared" si="55"/>
        <v>BULLISH</v>
      </c>
      <c r="G865" s="6" t="str">
        <f t="shared" si="54"/>
        <v>NEUTRAL</v>
      </c>
      <c r="H865" s="6" t="str">
        <f t="shared" si="53"/>
        <v>BULLISH DIVERGENCE</v>
      </c>
    </row>
    <row r="866" spans="1:8" ht="13.5" x14ac:dyDescent="0.25">
      <c r="A866" s="3">
        <f>TITRES_STAT!B869</f>
        <v>43263</v>
      </c>
      <c r="B866" s="6">
        <f>TITRES_STAT!C869</f>
        <v>4.18</v>
      </c>
      <c r="C866" s="6">
        <f>TITRES_STAT!D869</f>
        <v>2.4794999999999998</v>
      </c>
      <c r="D866" s="6">
        <f>TITRES_STAT!E869</f>
        <v>1620</v>
      </c>
      <c r="E866" s="2">
        <f t="shared" si="52"/>
        <v>1784860</v>
      </c>
      <c r="F866" s="6" t="str">
        <f t="shared" si="55"/>
        <v>BULLISH</v>
      </c>
      <c r="G866" s="6" t="str">
        <f t="shared" si="54"/>
        <v>NEUTRAL</v>
      </c>
      <c r="H866" s="6" t="str">
        <f t="shared" si="53"/>
        <v>BULLISH DIVERGENCE</v>
      </c>
    </row>
    <row r="867" spans="1:8" ht="13.5" x14ac:dyDescent="0.25">
      <c r="A867" s="3">
        <f>TITRES_STAT!B870</f>
        <v>43264</v>
      </c>
      <c r="B867" s="6">
        <f>TITRES_STAT!C870</f>
        <v>4.2</v>
      </c>
      <c r="C867" s="6">
        <f>TITRES_STAT!D870</f>
        <v>2.4914000000000001</v>
      </c>
      <c r="D867" s="6">
        <f>TITRES_STAT!E870</f>
        <v>14230</v>
      </c>
      <c r="E867" s="2">
        <f t="shared" si="52"/>
        <v>1799090</v>
      </c>
      <c r="F867" s="6" t="str">
        <f t="shared" si="55"/>
        <v>BULLISH</v>
      </c>
      <c r="G867" s="6" t="str">
        <f t="shared" si="54"/>
        <v>NEUTRAL</v>
      </c>
      <c r="H867" s="6" t="str">
        <f t="shared" si="53"/>
        <v>CONFIRMED BULLISH</v>
      </c>
    </row>
    <row r="868" spans="1:8" ht="13.5" x14ac:dyDescent="0.25">
      <c r="A868" s="3">
        <f>TITRES_STAT!B871</f>
        <v>43265</v>
      </c>
      <c r="B868" s="6">
        <f>TITRES_STAT!C871</f>
        <v>4.2</v>
      </c>
      <c r="C868" s="6">
        <f>TITRES_STAT!D871</f>
        <v>2.4914000000000001</v>
      </c>
      <c r="D868" s="6">
        <f>TITRES_STAT!E871</f>
        <v>7257</v>
      </c>
      <c r="E868" s="2">
        <f t="shared" si="52"/>
        <v>1799090</v>
      </c>
      <c r="F868" s="6" t="str">
        <f t="shared" si="55"/>
        <v>BULLISH</v>
      </c>
      <c r="G868" s="6" t="str">
        <f t="shared" si="54"/>
        <v>NEUTRAL</v>
      </c>
      <c r="H868" s="6" t="str">
        <f t="shared" si="53"/>
        <v>CONFIRMED BULLISH</v>
      </c>
    </row>
    <row r="869" spans="1:8" ht="13.5" x14ac:dyDescent="0.25">
      <c r="A869" s="3">
        <f>TITRES_STAT!B872</f>
        <v>43269</v>
      </c>
      <c r="B869" s="6">
        <f>TITRES_STAT!C872</f>
        <v>4.22</v>
      </c>
      <c r="C869" s="6">
        <f>TITRES_STAT!D872</f>
        <v>2.5032999999999999</v>
      </c>
      <c r="D869" s="6">
        <f>TITRES_STAT!E872</f>
        <v>5530</v>
      </c>
      <c r="E869" s="2">
        <f t="shared" si="52"/>
        <v>1804620</v>
      </c>
      <c r="F869" s="6" t="str">
        <f t="shared" si="55"/>
        <v>BULLISH</v>
      </c>
      <c r="G869" s="6" t="str">
        <f t="shared" si="54"/>
        <v>NEUTRAL</v>
      </c>
      <c r="H869" s="6" t="str">
        <f t="shared" si="53"/>
        <v>CONFIRMED BULLISH</v>
      </c>
    </row>
    <row r="870" spans="1:8" ht="13.5" x14ac:dyDescent="0.25">
      <c r="A870" s="3">
        <f>TITRES_STAT!B873</f>
        <v>43270</v>
      </c>
      <c r="B870" s="6">
        <f>TITRES_STAT!C873</f>
        <v>4.2300000000000004</v>
      </c>
      <c r="C870" s="6">
        <f>TITRES_STAT!D873</f>
        <v>2.5091999999999999</v>
      </c>
      <c r="D870" s="6">
        <f>TITRES_STAT!E873</f>
        <v>74764</v>
      </c>
      <c r="E870" s="2">
        <f t="shared" si="52"/>
        <v>1879384</v>
      </c>
      <c r="F870" s="6" t="str">
        <f t="shared" si="55"/>
        <v>BULLISH</v>
      </c>
      <c r="G870" s="6" t="str">
        <f t="shared" si="54"/>
        <v>STRONG</v>
      </c>
      <c r="H870" s="6" t="str">
        <f t="shared" si="53"/>
        <v>CONFIRMED BULLISH</v>
      </c>
    </row>
    <row r="871" spans="1:8" ht="13.5" x14ac:dyDescent="0.25">
      <c r="A871" s="3">
        <f>TITRES_STAT!B874</f>
        <v>43271</v>
      </c>
      <c r="B871" s="6">
        <f>TITRES_STAT!C874</f>
        <v>4.2</v>
      </c>
      <c r="C871" s="6">
        <f>TITRES_STAT!D874</f>
        <v>2.4914000000000001</v>
      </c>
      <c r="D871" s="6">
        <f>TITRES_STAT!E874</f>
        <v>3888</v>
      </c>
      <c r="E871" s="2">
        <f t="shared" si="52"/>
        <v>1875496</v>
      </c>
      <c r="F871" s="6" t="str">
        <f t="shared" si="55"/>
        <v>BULLISH</v>
      </c>
      <c r="G871" s="6" t="str">
        <f t="shared" si="54"/>
        <v>STRONG</v>
      </c>
      <c r="H871" s="6" t="str">
        <f t="shared" si="53"/>
        <v>CONFIRMED BULLISH</v>
      </c>
    </row>
    <row r="872" spans="1:8" ht="13.5" x14ac:dyDescent="0.25">
      <c r="A872" s="3">
        <f>TITRES_STAT!B875</f>
        <v>43272</v>
      </c>
      <c r="B872" s="6">
        <f>TITRES_STAT!C875</f>
        <v>4.2</v>
      </c>
      <c r="C872" s="6">
        <f>TITRES_STAT!D875</f>
        <v>2.4914000000000001</v>
      </c>
      <c r="D872" s="6">
        <f>TITRES_STAT!E875</f>
        <v>37527</v>
      </c>
      <c r="E872" s="2">
        <f t="shared" si="52"/>
        <v>1875496</v>
      </c>
      <c r="F872" s="6" t="str">
        <f t="shared" si="55"/>
        <v>BULLISH</v>
      </c>
      <c r="G872" s="6" t="str">
        <f t="shared" si="54"/>
        <v>STRONG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4.2</v>
      </c>
      <c r="C873" s="6">
        <f>TITRES_STAT!D876</f>
        <v>2.4914000000000001</v>
      </c>
      <c r="D873" s="6">
        <f>TITRES_STAT!E876</f>
        <v>10380</v>
      </c>
      <c r="E873" s="2">
        <f t="shared" si="52"/>
        <v>1875496</v>
      </c>
      <c r="F873" s="6" t="str">
        <f t="shared" si="55"/>
        <v>BULLISH</v>
      </c>
      <c r="G873" s="6" t="str">
        <f t="shared" si="54"/>
        <v>STRONG</v>
      </c>
      <c r="H873" s="6" t="str">
        <f t="shared" si="53"/>
        <v>NEUTRAL</v>
      </c>
    </row>
    <row r="874" spans="1:8" ht="13.5" x14ac:dyDescent="0.25">
      <c r="A874" s="3">
        <f>TITRES_STAT!B877</f>
        <v>43276</v>
      </c>
      <c r="B874" s="6">
        <f>TITRES_STAT!C877</f>
        <v>4.2</v>
      </c>
      <c r="C874" s="6">
        <f>TITRES_STAT!D877</f>
        <v>2.4914000000000001</v>
      </c>
      <c r="D874" s="6">
        <f>TITRES_STAT!E877</f>
        <v>300</v>
      </c>
      <c r="E874" s="2">
        <f t="shared" si="52"/>
        <v>1875496</v>
      </c>
      <c r="F874" s="6" t="str">
        <f t="shared" si="55"/>
        <v>BULLISH</v>
      </c>
      <c r="G874" s="6" t="str">
        <f t="shared" si="54"/>
        <v>STRONG</v>
      </c>
      <c r="H874" s="6" t="str">
        <f t="shared" si="53"/>
        <v>BULLISH DIVERGENCE</v>
      </c>
    </row>
    <row r="875" spans="1:8" ht="13.5" x14ac:dyDescent="0.25">
      <c r="A875" s="3">
        <f>TITRES_STAT!B878</f>
        <v>43277</v>
      </c>
      <c r="B875" s="6">
        <f>TITRES_STAT!C878</f>
        <v>4.2</v>
      </c>
      <c r="C875" s="6">
        <f>TITRES_STAT!D878</f>
        <v>2.4914000000000001</v>
      </c>
      <c r="D875" s="6">
        <f>TITRES_STAT!E878</f>
        <v>1440</v>
      </c>
      <c r="E875" s="2">
        <f t="shared" si="52"/>
        <v>1875496</v>
      </c>
      <c r="F875" s="6" t="str">
        <f t="shared" si="55"/>
        <v>BEARISH</v>
      </c>
      <c r="G875" s="6" t="str">
        <f t="shared" si="54"/>
        <v>NEUTRAL</v>
      </c>
      <c r="H875" s="6" t="str">
        <f t="shared" si="53"/>
        <v>CONFIRMED BEARISH</v>
      </c>
    </row>
    <row r="876" spans="1:8" ht="13.5" x14ac:dyDescent="0.25">
      <c r="A876" s="3">
        <f>TITRES_STAT!B879</f>
        <v>43278</v>
      </c>
      <c r="B876" s="6">
        <f>TITRES_STAT!C879</f>
        <v>4.17</v>
      </c>
      <c r="C876" s="6">
        <f>TITRES_STAT!D879</f>
        <v>2.4735999999999998</v>
      </c>
      <c r="D876" s="6">
        <f>TITRES_STAT!E879</f>
        <v>4740</v>
      </c>
      <c r="E876" s="2">
        <f t="shared" si="52"/>
        <v>1870756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4.2</v>
      </c>
      <c r="C877" s="6">
        <f>TITRES_STAT!D880</f>
        <v>2.4914000000000001</v>
      </c>
      <c r="D877" s="6">
        <f>TITRES_STAT!E880</f>
        <v>17838</v>
      </c>
      <c r="E877" s="2">
        <f t="shared" si="52"/>
        <v>1888594</v>
      </c>
      <c r="F877" s="6" t="str">
        <f t="shared" si="55"/>
        <v>BULLISH</v>
      </c>
      <c r="G877" s="6" t="str">
        <f t="shared" si="54"/>
        <v>NEUTRAL</v>
      </c>
      <c r="H877" s="6" t="str">
        <f t="shared" si="53"/>
        <v>NEUTRAL</v>
      </c>
    </row>
    <row r="878" spans="1:8" ht="13.5" x14ac:dyDescent="0.25">
      <c r="A878" s="3">
        <f>TITRES_STAT!B881</f>
        <v>43280</v>
      </c>
      <c r="B878" s="6">
        <f>TITRES_STAT!C881</f>
        <v>4.08</v>
      </c>
      <c r="C878" s="6">
        <f>TITRES_STAT!D881</f>
        <v>2.4201999999999999</v>
      </c>
      <c r="D878" s="6">
        <f>TITRES_STAT!E881</f>
        <v>12022</v>
      </c>
      <c r="E878" s="2">
        <f t="shared" si="52"/>
        <v>1876572</v>
      </c>
      <c r="F878" s="6" t="str">
        <f t="shared" si="55"/>
        <v>BULLISH</v>
      </c>
      <c r="G878" s="6" t="str">
        <f t="shared" si="54"/>
        <v>NEUTRAL</v>
      </c>
      <c r="H878" s="6" t="str">
        <f t="shared" si="53"/>
        <v>BULLISH DIVERGENCE</v>
      </c>
    </row>
    <row r="879" spans="1:8" ht="13.5" x14ac:dyDescent="0.25">
      <c r="A879" s="3">
        <f>TITRES_STAT!B882</f>
        <v>43283</v>
      </c>
      <c r="B879" s="6">
        <f>TITRES_STAT!C882</f>
        <v>4.0999999999999996</v>
      </c>
      <c r="C879" s="6">
        <f>TITRES_STAT!D882</f>
        <v>2.4321000000000002</v>
      </c>
      <c r="D879" s="6">
        <f>TITRES_STAT!E882</f>
        <v>30547</v>
      </c>
      <c r="E879" s="2">
        <f t="shared" si="52"/>
        <v>1907119</v>
      </c>
      <c r="F879" s="6" t="str">
        <f t="shared" si="55"/>
        <v>BULLISH</v>
      </c>
      <c r="G879" s="6" t="str">
        <f t="shared" si="54"/>
        <v>NEUTRAL</v>
      </c>
      <c r="H879" s="6" t="str">
        <f t="shared" si="53"/>
        <v>BULLISH DIVERGENCE</v>
      </c>
    </row>
    <row r="880" spans="1:8" ht="13.5" x14ac:dyDescent="0.25">
      <c r="A880" s="3">
        <f>TITRES_STAT!B883</f>
        <v>43284</v>
      </c>
      <c r="B880" s="6">
        <f>TITRES_STAT!C883</f>
        <v>4.1500000000000004</v>
      </c>
      <c r="C880" s="6">
        <f>TITRES_STAT!D883</f>
        <v>2.4617</v>
      </c>
      <c r="D880" s="6">
        <f>TITRES_STAT!E883</f>
        <v>170</v>
      </c>
      <c r="E880" s="2">
        <f t="shared" si="52"/>
        <v>1907289</v>
      </c>
      <c r="F880" s="6" t="str">
        <f t="shared" si="55"/>
        <v>BULLISH</v>
      </c>
      <c r="G880" s="6" t="str">
        <f t="shared" si="54"/>
        <v>NEUTRAL</v>
      </c>
      <c r="H880" s="6" t="str">
        <f t="shared" si="53"/>
        <v>BULLISH DIVERGENCE</v>
      </c>
    </row>
    <row r="881" spans="1:8" ht="13.5" x14ac:dyDescent="0.25">
      <c r="A881" s="3">
        <f>TITRES_STAT!B884</f>
        <v>43285</v>
      </c>
      <c r="B881" s="6">
        <f>TITRES_STAT!C884</f>
        <v>4.0999999999999996</v>
      </c>
      <c r="C881" s="6">
        <f>TITRES_STAT!D884</f>
        <v>2.4321000000000002</v>
      </c>
      <c r="D881" s="6">
        <f>TITRES_STAT!E884</f>
        <v>17962</v>
      </c>
      <c r="E881" s="2">
        <f t="shared" si="52"/>
        <v>1889327</v>
      </c>
      <c r="F881" s="6" t="str">
        <f t="shared" si="55"/>
        <v>BULLISH</v>
      </c>
      <c r="G881" s="6" t="str">
        <f t="shared" si="54"/>
        <v>NEUTRAL</v>
      </c>
      <c r="H881" s="6" t="str">
        <f t="shared" si="53"/>
        <v>BULLISH DIVERGENCE</v>
      </c>
    </row>
    <row r="882" spans="1:8" ht="13.5" x14ac:dyDescent="0.25">
      <c r="A882" s="3">
        <f>TITRES_STAT!B885</f>
        <v>43286</v>
      </c>
      <c r="B882" s="6">
        <f>TITRES_STAT!C885</f>
        <v>4.1399999999999997</v>
      </c>
      <c r="C882" s="6">
        <f>TITRES_STAT!D885</f>
        <v>2.4558</v>
      </c>
      <c r="D882" s="6">
        <f>TITRES_STAT!E885</f>
        <v>3900</v>
      </c>
      <c r="E882" s="2">
        <f t="shared" si="52"/>
        <v>1893227</v>
      </c>
      <c r="F882" s="6" t="str">
        <f t="shared" si="55"/>
        <v>BULLISH</v>
      </c>
      <c r="G882" s="6" t="str">
        <f t="shared" si="54"/>
        <v>NEUTRAL</v>
      </c>
      <c r="H882" s="6" t="str">
        <f t="shared" si="53"/>
        <v>BULLISH DIVERGENCE</v>
      </c>
    </row>
    <row r="883" spans="1:8" ht="13.5" x14ac:dyDescent="0.25">
      <c r="A883" s="3">
        <f>TITRES_STAT!B886</f>
        <v>43287</v>
      </c>
      <c r="B883" s="6">
        <f>TITRES_STAT!C886</f>
        <v>4.1500000000000004</v>
      </c>
      <c r="C883" s="6">
        <f>TITRES_STAT!D886</f>
        <v>2.4617</v>
      </c>
      <c r="D883" s="6">
        <f>TITRES_STAT!E886</f>
        <v>16154</v>
      </c>
      <c r="E883" s="2">
        <f t="shared" si="52"/>
        <v>1909381</v>
      </c>
      <c r="F883" s="6" t="str">
        <f t="shared" si="55"/>
        <v>BULLISH</v>
      </c>
      <c r="G883" s="6" t="str">
        <f t="shared" si="54"/>
        <v>NEUTRAL</v>
      </c>
      <c r="H883" s="6" t="str">
        <f t="shared" si="53"/>
        <v>CONFIRMED BULLISH</v>
      </c>
    </row>
    <row r="884" spans="1:8" ht="13.5" x14ac:dyDescent="0.25">
      <c r="A884" s="3">
        <f>TITRES_STAT!B887</f>
        <v>43290</v>
      </c>
      <c r="B884" s="6">
        <f>TITRES_STAT!C887</f>
        <v>4.13</v>
      </c>
      <c r="C884" s="6">
        <f>TITRES_STAT!D887</f>
        <v>2.4499</v>
      </c>
      <c r="D884" s="6">
        <f>TITRES_STAT!E887</f>
        <v>6486</v>
      </c>
      <c r="E884" s="2">
        <f t="shared" si="52"/>
        <v>1902895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BEARISH DIVERGENCE</v>
      </c>
    </row>
    <row r="885" spans="1:8" ht="13.5" x14ac:dyDescent="0.25">
      <c r="A885" s="3">
        <f>TITRES_STAT!B888</f>
        <v>43291</v>
      </c>
      <c r="B885" s="6">
        <f>TITRES_STAT!C888</f>
        <v>4.13</v>
      </c>
      <c r="C885" s="6">
        <f>TITRES_STAT!D888</f>
        <v>2.4499</v>
      </c>
      <c r="D885" s="6">
        <f>TITRES_STAT!E888</f>
        <v>5168</v>
      </c>
      <c r="E885" s="2">
        <f t="shared" si="52"/>
        <v>1902895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4.22</v>
      </c>
      <c r="C886" s="6">
        <f>TITRES_STAT!D889</f>
        <v>2.5032999999999999</v>
      </c>
      <c r="D886" s="6">
        <f>TITRES_STAT!E889</f>
        <v>10988</v>
      </c>
      <c r="E886" s="2">
        <f t="shared" si="52"/>
        <v>1913883</v>
      </c>
      <c r="F886" s="6" t="str">
        <f t="shared" si="55"/>
        <v>BULLISH</v>
      </c>
      <c r="G886" s="6" t="str">
        <f t="shared" si="54"/>
        <v>NEUTRAL</v>
      </c>
      <c r="H886" s="6" t="str">
        <f t="shared" si="53"/>
        <v>CONFIRMED BULLISH</v>
      </c>
    </row>
    <row r="887" spans="1:8" ht="13.5" x14ac:dyDescent="0.25">
      <c r="A887" s="3">
        <f>TITRES_STAT!B890</f>
        <v>43293</v>
      </c>
      <c r="B887" s="6">
        <f>TITRES_STAT!C890</f>
        <v>4.34</v>
      </c>
      <c r="C887" s="6">
        <f>TITRES_STAT!D890</f>
        <v>2.5743999999999998</v>
      </c>
      <c r="D887" s="6">
        <f>TITRES_STAT!E890</f>
        <v>86584</v>
      </c>
      <c r="E887" s="2">
        <f t="shared" si="52"/>
        <v>2000467</v>
      </c>
      <c r="F887" s="6" t="str">
        <f t="shared" si="55"/>
        <v>BULLISH</v>
      </c>
      <c r="G887" s="6" t="str">
        <f t="shared" si="54"/>
        <v>STRONG</v>
      </c>
      <c r="H887" s="6" t="str">
        <f t="shared" si="53"/>
        <v>CONFIRMED BULLISH</v>
      </c>
    </row>
    <row r="888" spans="1:8" ht="13.5" x14ac:dyDescent="0.25">
      <c r="A888" s="3">
        <f>TITRES_STAT!B891</f>
        <v>43294</v>
      </c>
      <c r="B888" s="6">
        <f>TITRES_STAT!C891</f>
        <v>4.4000000000000004</v>
      </c>
      <c r="C888" s="6">
        <f>TITRES_STAT!D891</f>
        <v>2.61</v>
      </c>
      <c r="D888" s="6">
        <f>TITRES_STAT!E891</f>
        <v>827805</v>
      </c>
      <c r="E888" s="2">
        <f t="shared" si="52"/>
        <v>2828272</v>
      </c>
      <c r="F888" s="6" t="str">
        <f t="shared" si="55"/>
        <v>BULLISH</v>
      </c>
      <c r="G888" s="6" t="str">
        <f t="shared" si="54"/>
        <v>STRONG</v>
      </c>
      <c r="H888" s="6" t="str">
        <f t="shared" si="53"/>
        <v>CONFIRMED BULLISH</v>
      </c>
    </row>
    <row r="889" spans="1:8" ht="13.5" x14ac:dyDescent="0.25">
      <c r="A889" s="3">
        <f>TITRES_STAT!B892</f>
        <v>43297</v>
      </c>
      <c r="B889" s="6">
        <f>TITRES_STAT!C892</f>
        <v>4.2</v>
      </c>
      <c r="C889" s="6">
        <f>TITRES_STAT!D892</f>
        <v>2.6406000000000001</v>
      </c>
      <c r="D889" s="6">
        <f>TITRES_STAT!E892</f>
        <v>3194</v>
      </c>
      <c r="E889" s="2">
        <f t="shared" si="52"/>
        <v>2825078</v>
      </c>
      <c r="F889" s="6" t="str">
        <f t="shared" si="55"/>
        <v>BULLISH</v>
      </c>
      <c r="G889" s="6" t="str">
        <f t="shared" si="54"/>
        <v>STRONG</v>
      </c>
      <c r="H889" s="6" t="str">
        <f t="shared" si="53"/>
        <v>CONFIRMED BULLISH</v>
      </c>
    </row>
    <row r="890" spans="1:8" ht="13.5" x14ac:dyDescent="0.25">
      <c r="A890" s="3">
        <f>TITRES_STAT!B893</f>
        <v>43298</v>
      </c>
      <c r="B890" s="6">
        <f>TITRES_STAT!C893</f>
        <v>4.38</v>
      </c>
      <c r="C890" s="6">
        <f>TITRES_STAT!D893</f>
        <v>2.7538</v>
      </c>
      <c r="D890" s="6">
        <f>TITRES_STAT!E893</f>
        <v>51309</v>
      </c>
      <c r="E890" s="2">
        <f t="shared" si="52"/>
        <v>2876387</v>
      </c>
      <c r="F890" s="6" t="str">
        <f t="shared" si="55"/>
        <v>BULLISH</v>
      </c>
      <c r="G890" s="6" t="str">
        <f t="shared" si="54"/>
        <v>STRONG</v>
      </c>
      <c r="H890" s="6" t="str">
        <f t="shared" si="53"/>
        <v>CONFIRMED BULLISH</v>
      </c>
    </row>
    <row r="891" spans="1:8" ht="13.5" x14ac:dyDescent="0.25">
      <c r="A891" s="3">
        <f>TITRES_STAT!B894</f>
        <v>43299</v>
      </c>
      <c r="B891" s="6">
        <f>TITRES_STAT!C894</f>
        <v>4.6399999999999997</v>
      </c>
      <c r="C891" s="6">
        <f>TITRES_STAT!D894</f>
        <v>2.9171999999999998</v>
      </c>
      <c r="D891" s="6">
        <f>TITRES_STAT!E894</f>
        <v>37715</v>
      </c>
      <c r="E891" s="2">
        <f t="shared" si="52"/>
        <v>2914102</v>
      </c>
      <c r="F891" s="6" t="str">
        <f t="shared" si="55"/>
        <v>BULLISH</v>
      </c>
      <c r="G891" s="6" t="str">
        <f t="shared" si="54"/>
        <v>STRONG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4.74</v>
      </c>
      <c r="C892" s="6">
        <f>TITRES_STAT!D895</f>
        <v>2.9801000000000002</v>
      </c>
      <c r="D892" s="6">
        <f>TITRES_STAT!E895</f>
        <v>8406</v>
      </c>
      <c r="E892" s="2">
        <f t="shared" si="52"/>
        <v>2922508</v>
      </c>
      <c r="F892" s="6" t="str">
        <f t="shared" si="55"/>
        <v>BULLISH</v>
      </c>
      <c r="G892" s="6" t="str">
        <f t="shared" si="54"/>
        <v>STRONG</v>
      </c>
      <c r="H892" s="6" t="str">
        <f t="shared" si="53"/>
        <v>CONFIRMED BULLISH</v>
      </c>
    </row>
    <row r="893" spans="1:8" ht="13.5" x14ac:dyDescent="0.25">
      <c r="A893" s="3">
        <f>TITRES_STAT!B896</f>
        <v>43301</v>
      </c>
      <c r="B893" s="6">
        <f>TITRES_STAT!C896</f>
        <v>4.62</v>
      </c>
      <c r="C893" s="6">
        <f>TITRES_STAT!D896</f>
        <v>2.9047000000000001</v>
      </c>
      <c r="D893" s="6">
        <f>TITRES_STAT!E896</f>
        <v>81198</v>
      </c>
      <c r="E893" s="2">
        <f t="shared" si="52"/>
        <v>2841310</v>
      </c>
      <c r="F893" s="6" t="str">
        <f t="shared" si="55"/>
        <v>BULLISH</v>
      </c>
      <c r="G893" s="6" t="str">
        <f t="shared" si="54"/>
        <v>NEUTRAL</v>
      </c>
      <c r="H893" s="6" t="str">
        <f t="shared" si="53"/>
        <v>CONFIRMED BULLISH</v>
      </c>
    </row>
    <row r="894" spans="1:8" ht="13.5" x14ac:dyDescent="0.25">
      <c r="A894" s="3">
        <f>TITRES_STAT!B897</f>
        <v>43304</v>
      </c>
      <c r="B894" s="6">
        <f>TITRES_STAT!C897</f>
        <v>4.57</v>
      </c>
      <c r="C894" s="6">
        <f>TITRES_STAT!D897</f>
        <v>2.8732000000000002</v>
      </c>
      <c r="D894" s="6">
        <f>TITRES_STAT!E897</f>
        <v>15785</v>
      </c>
      <c r="E894" s="2">
        <f t="shared" si="52"/>
        <v>2825525</v>
      </c>
      <c r="F894" s="6" t="str">
        <f t="shared" si="55"/>
        <v>BULLISH</v>
      </c>
      <c r="G894" s="6" t="str">
        <f t="shared" si="54"/>
        <v>NEUTRAL</v>
      </c>
      <c r="H894" s="6" t="str">
        <f t="shared" si="53"/>
        <v>CONFIRMED BULLISH</v>
      </c>
    </row>
    <row r="895" spans="1:8" ht="13.5" x14ac:dyDescent="0.25">
      <c r="A895" s="3">
        <f>TITRES_STAT!B898</f>
        <v>43305</v>
      </c>
      <c r="B895" s="6">
        <f>TITRES_STAT!C898</f>
        <v>4.5</v>
      </c>
      <c r="C895" s="6">
        <f>TITRES_STAT!D898</f>
        <v>2.8292000000000002</v>
      </c>
      <c r="D895" s="6">
        <f>TITRES_STAT!E898</f>
        <v>14711</v>
      </c>
      <c r="E895" s="2">
        <f t="shared" si="52"/>
        <v>2810814</v>
      </c>
      <c r="F895" s="6" t="str">
        <f t="shared" si="55"/>
        <v>BEARISH</v>
      </c>
      <c r="G895" s="6" t="str">
        <f t="shared" si="54"/>
        <v>WEAK</v>
      </c>
      <c r="H895" s="6" t="str">
        <f t="shared" si="53"/>
        <v>BEARISH DIVERGENCE</v>
      </c>
    </row>
    <row r="896" spans="1:8" ht="13.5" x14ac:dyDescent="0.25">
      <c r="A896" s="3">
        <f>TITRES_STAT!B899</f>
        <v>43307</v>
      </c>
      <c r="B896" s="6">
        <f>TITRES_STAT!C899</f>
        <v>4.54</v>
      </c>
      <c r="C896" s="6">
        <f>TITRES_STAT!D899</f>
        <v>2.8544</v>
      </c>
      <c r="D896" s="6">
        <f>TITRES_STAT!E899</f>
        <v>13574</v>
      </c>
      <c r="E896" s="2">
        <f t="shared" si="52"/>
        <v>2824388</v>
      </c>
      <c r="F896" s="6" t="str">
        <f t="shared" si="55"/>
        <v>BEARISH</v>
      </c>
      <c r="G896" s="6" t="str">
        <f t="shared" si="54"/>
        <v>WEAK</v>
      </c>
      <c r="H896" s="6" t="str">
        <f t="shared" si="53"/>
        <v>CONFIRMED BEARISH</v>
      </c>
    </row>
    <row r="897" spans="1:8" ht="13.5" x14ac:dyDescent="0.25">
      <c r="A897" s="3">
        <f>TITRES_STAT!B900</f>
        <v>43308</v>
      </c>
      <c r="B897" s="6">
        <f>TITRES_STAT!C900</f>
        <v>4.49</v>
      </c>
      <c r="C897" s="6">
        <f>TITRES_STAT!D900</f>
        <v>2.8229000000000002</v>
      </c>
      <c r="D897" s="6">
        <f>TITRES_STAT!E900</f>
        <v>12984</v>
      </c>
      <c r="E897" s="2">
        <f t="shared" si="52"/>
        <v>2811404</v>
      </c>
      <c r="F897" s="6" t="str">
        <f t="shared" si="55"/>
        <v>BEARISH</v>
      </c>
      <c r="G897" s="6" t="str">
        <f t="shared" si="54"/>
        <v>WEAK</v>
      </c>
      <c r="H897" s="6" t="str">
        <f t="shared" si="53"/>
        <v>CONFIRMED BEARISH</v>
      </c>
    </row>
    <row r="898" spans="1:8" ht="13.5" x14ac:dyDescent="0.25">
      <c r="A898" s="3">
        <f>TITRES_STAT!B901</f>
        <v>43311</v>
      </c>
      <c r="B898" s="6">
        <f>TITRES_STAT!C901</f>
        <v>4.45</v>
      </c>
      <c r="C898" s="6">
        <f>TITRES_STAT!D901</f>
        <v>2.7978000000000001</v>
      </c>
      <c r="D898" s="6">
        <f>TITRES_STAT!E901</f>
        <v>5530</v>
      </c>
      <c r="E898" s="2">
        <f t="shared" si="52"/>
        <v>2805874</v>
      </c>
      <c r="F898" s="6" t="str">
        <f t="shared" si="55"/>
        <v>BEARISH</v>
      </c>
      <c r="G898" s="6" t="str">
        <f t="shared" si="54"/>
        <v>NEUTRAL</v>
      </c>
      <c r="H898" s="6" t="str">
        <f t="shared" si="53"/>
        <v>CONFIRMED BEARISH</v>
      </c>
    </row>
    <row r="899" spans="1:8" ht="13.5" x14ac:dyDescent="0.25">
      <c r="A899" s="3">
        <f>TITRES_STAT!B902</f>
        <v>43312</v>
      </c>
      <c r="B899" s="6">
        <f>TITRES_STAT!C902</f>
        <v>4.4000000000000004</v>
      </c>
      <c r="C899" s="6">
        <f>TITRES_STAT!D902</f>
        <v>2.7663000000000002</v>
      </c>
      <c r="D899" s="6">
        <f>TITRES_STAT!E902</f>
        <v>12999</v>
      </c>
      <c r="E899" s="2">
        <f t="shared" si="52"/>
        <v>2792875</v>
      </c>
      <c r="F899" s="6" t="str">
        <f t="shared" si="55"/>
        <v>BEARISH</v>
      </c>
      <c r="G899" s="6" t="str">
        <f t="shared" si="54"/>
        <v>NEUTRAL</v>
      </c>
      <c r="H899" s="6" t="str">
        <f t="shared" si="53"/>
        <v>CONFIRMED BEARISH</v>
      </c>
    </row>
    <row r="900" spans="1:8" ht="13.5" x14ac:dyDescent="0.25">
      <c r="A900" s="3">
        <f>TITRES_STAT!B903</f>
        <v>43313</v>
      </c>
      <c r="B900" s="6">
        <f>TITRES_STAT!C903</f>
        <v>4.4000000000000004</v>
      </c>
      <c r="C900" s="6">
        <f>TITRES_STAT!D903</f>
        <v>2.7663000000000002</v>
      </c>
      <c r="D900" s="6">
        <f>TITRES_STAT!E903</f>
        <v>3933</v>
      </c>
      <c r="E900" s="2">
        <f t="shared" ref="E900:E963" si="56">IF(B900&gt;B899, E899+D900, IF(B900&lt;B899, E899-D900, E899))</f>
        <v>2792875</v>
      </c>
      <c r="F900" s="6" t="str">
        <f t="shared" si="55"/>
        <v>BEARISH</v>
      </c>
      <c r="G900" s="6" t="str">
        <f t="shared" si="54"/>
        <v>NEUTRAL</v>
      </c>
      <c r="H900" s="6" t="str">
        <f t="shared" si="53"/>
        <v>CONFIRMED BEARISH</v>
      </c>
    </row>
    <row r="901" spans="1:8" ht="13.5" x14ac:dyDescent="0.25">
      <c r="A901" s="3">
        <f>TITRES_STAT!B904</f>
        <v>43314</v>
      </c>
      <c r="B901" s="6">
        <f>TITRES_STAT!C904</f>
        <v>4.43</v>
      </c>
      <c r="C901" s="6">
        <f>TITRES_STAT!D904</f>
        <v>2.7852000000000001</v>
      </c>
      <c r="D901" s="6">
        <f>TITRES_STAT!E904</f>
        <v>8798</v>
      </c>
      <c r="E901" s="2">
        <f t="shared" si="56"/>
        <v>2801673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4.4000000000000004</v>
      </c>
      <c r="C902" s="6">
        <f>TITRES_STAT!D905</f>
        <v>2.7663000000000002</v>
      </c>
      <c r="D902" s="6">
        <f>TITRES_STAT!E905</f>
        <v>9818</v>
      </c>
      <c r="E902" s="2">
        <f t="shared" si="56"/>
        <v>2791855</v>
      </c>
      <c r="F902" s="6" t="str">
        <f t="shared" si="55"/>
        <v>BEARISH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BEARISH</v>
      </c>
    </row>
    <row r="903" spans="1:8" ht="13.5" x14ac:dyDescent="0.25">
      <c r="A903" s="3">
        <f>TITRES_STAT!B906</f>
        <v>43318</v>
      </c>
      <c r="B903" s="6">
        <f>TITRES_STAT!C906</f>
        <v>4.4000000000000004</v>
      </c>
      <c r="C903" s="6">
        <f>TITRES_STAT!D906</f>
        <v>2.7663000000000002</v>
      </c>
      <c r="D903" s="6">
        <f>TITRES_STAT!E906</f>
        <v>5079</v>
      </c>
      <c r="E903" s="2">
        <f t="shared" si="56"/>
        <v>2791855</v>
      </c>
      <c r="F903" s="6" t="str">
        <f t="shared" si="55"/>
        <v>BEARISH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BEARISH</v>
      </c>
    </row>
    <row r="904" spans="1:8" ht="13.5" x14ac:dyDescent="0.25">
      <c r="A904" s="3">
        <f>TITRES_STAT!B907</f>
        <v>43319</v>
      </c>
      <c r="B904" s="6">
        <f>TITRES_STAT!C907</f>
        <v>4.43</v>
      </c>
      <c r="C904" s="6">
        <f>TITRES_STAT!D907</f>
        <v>2.7852000000000001</v>
      </c>
      <c r="D904" s="6">
        <f>TITRES_STAT!E907</f>
        <v>9484</v>
      </c>
      <c r="E904" s="2">
        <f t="shared" si="56"/>
        <v>2801339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CONFIRMED BULLISH</v>
      </c>
    </row>
    <row r="905" spans="1:8" ht="13.5" x14ac:dyDescent="0.25">
      <c r="A905" s="3">
        <f>TITRES_STAT!B908</f>
        <v>43320</v>
      </c>
      <c r="B905" s="6">
        <f>TITRES_STAT!C908</f>
        <v>4.3899999999999997</v>
      </c>
      <c r="C905" s="6">
        <f>TITRES_STAT!D908</f>
        <v>2.76</v>
      </c>
      <c r="D905" s="6">
        <f>TITRES_STAT!E908</f>
        <v>604</v>
      </c>
      <c r="E905" s="2">
        <f t="shared" si="56"/>
        <v>2800735</v>
      </c>
      <c r="F905" s="6" t="str">
        <f t="shared" si="59"/>
        <v>BULLISH</v>
      </c>
      <c r="G905" s="6" t="str">
        <f t="shared" si="58"/>
        <v>NEUTRAL</v>
      </c>
      <c r="H905" s="6" t="str">
        <f t="shared" si="57"/>
        <v>BULLISH DIVERGENCE</v>
      </c>
    </row>
    <row r="906" spans="1:8" ht="13.5" x14ac:dyDescent="0.25">
      <c r="A906" s="3">
        <f>TITRES_STAT!B909</f>
        <v>43321</v>
      </c>
      <c r="B906" s="6">
        <f>TITRES_STAT!C909</f>
        <v>4.26</v>
      </c>
      <c r="C906" s="6">
        <f>TITRES_STAT!D909</f>
        <v>2.6783000000000001</v>
      </c>
      <c r="D906" s="6">
        <f>TITRES_STAT!E909</f>
        <v>4869</v>
      </c>
      <c r="E906" s="2">
        <f t="shared" si="56"/>
        <v>2795866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CONFIRMED BEARISH</v>
      </c>
    </row>
    <row r="907" spans="1:8" ht="13.5" x14ac:dyDescent="0.25">
      <c r="A907" s="3">
        <f>TITRES_STAT!B910</f>
        <v>43322</v>
      </c>
      <c r="B907" s="6">
        <f>TITRES_STAT!C910</f>
        <v>4.26</v>
      </c>
      <c r="C907" s="6">
        <f>TITRES_STAT!D910</f>
        <v>2.6783000000000001</v>
      </c>
      <c r="D907" s="6">
        <f>TITRES_STAT!E910</f>
        <v>960</v>
      </c>
      <c r="E907" s="2">
        <f t="shared" si="56"/>
        <v>2795866</v>
      </c>
      <c r="F907" s="6" t="str">
        <f t="shared" si="59"/>
        <v>BULLISH</v>
      </c>
      <c r="G907" s="6" t="str">
        <f t="shared" si="58"/>
        <v>NEUTRAL</v>
      </c>
      <c r="H907" s="6" t="str">
        <f t="shared" si="57"/>
        <v>BULLISH DIVERGENCE</v>
      </c>
    </row>
    <row r="908" spans="1:8" ht="13.5" x14ac:dyDescent="0.25">
      <c r="A908" s="3">
        <f>TITRES_STAT!B911</f>
        <v>43326</v>
      </c>
      <c r="B908" s="6">
        <f>TITRES_STAT!C911</f>
        <v>4.38</v>
      </c>
      <c r="C908" s="6">
        <f>TITRES_STAT!D911</f>
        <v>2.7538</v>
      </c>
      <c r="D908" s="6">
        <f>TITRES_STAT!E911</f>
        <v>16263</v>
      </c>
      <c r="E908" s="2">
        <f t="shared" si="56"/>
        <v>2812129</v>
      </c>
      <c r="F908" s="6" t="str">
        <f t="shared" si="59"/>
        <v>BULLISH</v>
      </c>
      <c r="G908" s="6" t="str">
        <f t="shared" si="58"/>
        <v>NEUTRAL</v>
      </c>
      <c r="H908" s="6" t="str">
        <f t="shared" si="57"/>
        <v>BULLISH DIVERGENCE</v>
      </c>
    </row>
    <row r="909" spans="1:8" ht="13.5" x14ac:dyDescent="0.25">
      <c r="A909" s="3">
        <f>TITRES_STAT!B912</f>
        <v>43327</v>
      </c>
      <c r="B909" s="6">
        <f>TITRES_STAT!C912</f>
        <v>4.45</v>
      </c>
      <c r="C909" s="6">
        <f>TITRES_STAT!D912</f>
        <v>2.7978000000000001</v>
      </c>
      <c r="D909" s="6">
        <f>TITRES_STAT!E912</f>
        <v>10570</v>
      </c>
      <c r="E909" s="2">
        <f t="shared" si="56"/>
        <v>2822699</v>
      </c>
      <c r="F909" s="6" t="str">
        <f t="shared" si="59"/>
        <v>BULLISH</v>
      </c>
      <c r="G909" s="6" t="str">
        <f t="shared" si="58"/>
        <v>NEUTRAL</v>
      </c>
      <c r="H909" s="6" t="str">
        <f t="shared" si="57"/>
        <v>CONFIRMED BULLISH</v>
      </c>
    </row>
    <row r="910" spans="1:8" ht="13.5" x14ac:dyDescent="0.25">
      <c r="A910" s="3">
        <f>TITRES_STAT!B913</f>
        <v>43328</v>
      </c>
      <c r="B910" s="6">
        <f>TITRES_STAT!C913</f>
        <v>4.53</v>
      </c>
      <c r="C910" s="6">
        <f>TITRES_STAT!D913</f>
        <v>2.8481000000000001</v>
      </c>
      <c r="D910" s="6">
        <f>TITRES_STAT!E913</f>
        <v>13590</v>
      </c>
      <c r="E910" s="2">
        <f t="shared" si="56"/>
        <v>2836289</v>
      </c>
      <c r="F910" s="6" t="str">
        <f t="shared" si="59"/>
        <v>BULLISH</v>
      </c>
      <c r="G910" s="6" t="str">
        <f t="shared" si="58"/>
        <v>NEUTRAL</v>
      </c>
      <c r="H910" s="6" t="str">
        <f t="shared" si="57"/>
        <v>CONFIRMED BULLISH</v>
      </c>
    </row>
    <row r="911" spans="1:8" ht="13.5" x14ac:dyDescent="0.25">
      <c r="A911" s="3">
        <f>TITRES_STAT!B914</f>
        <v>43329</v>
      </c>
      <c r="B911" s="6">
        <f>TITRES_STAT!C914</f>
        <v>4.4800000000000004</v>
      </c>
      <c r="C911" s="6">
        <f>TITRES_STAT!D914</f>
        <v>2.8166000000000002</v>
      </c>
      <c r="D911" s="6">
        <f>TITRES_STAT!E914</f>
        <v>2899</v>
      </c>
      <c r="E911" s="2">
        <f t="shared" si="56"/>
        <v>2833390</v>
      </c>
      <c r="F911" s="6" t="str">
        <f t="shared" si="59"/>
        <v>BULLISH</v>
      </c>
      <c r="G911" s="6" t="str">
        <f t="shared" si="58"/>
        <v>NEUTRAL</v>
      </c>
      <c r="H911" s="6" t="str">
        <f t="shared" si="57"/>
        <v>CONFIRMED BULLISH</v>
      </c>
    </row>
    <row r="912" spans="1:8" ht="13.5" x14ac:dyDescent="0.25">
      <c r="A912" s="3">
        <f>TITRES_STAT!B915</f>
        <v>43332</v>
      </c>
      <c r="B912" s="6">
        <f>TITRES_STAT!C915</f>
        <v>4.54</v>
      </c>
      <c r="C912" s="6">
        <f>TITRES_STAT!D915</f>
        <v>2.8544</v>
      </c>
      <c r="D912" s="6">
        <f>TITRES_STAT!E915</f>
        <v>1460</v>
      </c>
      <c r="E912" s="2">
        <f t="shared" si="56"/>
        <v>2834850</v>
      </c>
      <c r="F912" s="6" t="str">
        <f t="shared" si="59"/>
        <v>BULLISH</v>
      </c>
      <c r="G912" s="6" t="str">
        <f t="shared" si="58"/>
        <v>NEUTRAL</v>
      </c>
      <c r="H912" s="6" t="str">
        <f t="shared" si="57"/>
        <v>CONFIRMED BULLISH</v>
      </c>
    </row>
    <row r="913" spans="1:8" ht="13.5" x14ac:dyDescent="0.25">
      <c r="A913" s="3">
        <f>TITRES_STAT!B916</f>
        <v>43335</v>
      </c>
      <c r="B913" s="6">
        <f>TITRES_STAT!C916</f>
        <v>4.67</v>
      </c>
      <c r="C913" s="6">
        <f>TITRES_STAT!D916</f>
        <v>2.9361000000000002</v>
      </c>
      <c r="D913" s="6">
        <f>TITRES_STAT!E916</f>
        <v>26742</v>
      </c>
      <c r="E913" s="2">
        <f t="shared" si="56"/>
        <v>2861592</v>
      </c>
      <c r="F913" s="6" t="str">
        <f t="shared" si="59"/>
        <v>BULLISH</v>
      </c>
      <c r="G913" s="6" t="str">
        <f t="shared" si="58"/>
        <v>NEUTRAL</v>
      </c>
      <c r="H913" s="6" t="str">
        <f t="shared" si="57"/>
        <v>CONFIRMED BULLISH</v>
      </c>
    </row>
    <row r="914" spans="1:8" ht="13.5" x14ac:dyDescent="0.25">
      <c r="A914" s="3">
        <f>TITRES_STAT!B917</f>
        <v>43336</v>
      </c>
      <c r="B914" s="6">
        <f>TITRES_STAT!C917</f>
        <v>4.75</v>
      </c>
      <c r="C914" s="6">
        <f>TITRES_STAT!D917</f>
        <v>2.9864000000000002</v>
      </c>
      <c r="D914" s="6">
        <f>TITRES_STAT!E917</f>
        <v>11640</v>
      </c>
      <c r="E914" s="2">
        <f t="shared" si="56"/>
        <v>2873232</v>
      </c>
      <c r="F914" s="6" t="str">
        <f t="shared" si="59"/>
        <v>BULLISH</v>
      </c>
      <c r="G914" s="6" t="str">
        <f t="shared" si="58"/>
        <v>NEUTRAL</v>
      </c>
      <c r="H914" s="6" t="str">
        <f t="shared" si="57"/>
        <v>CONFIRMED BULLISH</v>
      </c>
    </row>
    <row r="915" spans="1:8" ht="13.5" x14ac:dyDescent="0.25">
      <c r="A915" s="3">
        <f>TITRES_STAT!B918</f>
        <v>43339</v>
      </c>
      <c r="B915" s="6">
        <f>TITRES_STAT!C918</f>
        <v>4.8099999999999996</v>
      </c>
      <c r="C915" s="6">
        <f>TITRES_STAT!D918</f>
        <v>3.0240999999999998</v>
      </c>
      <c r="D915" s="6">
        <f>TITRES_STAT!E918</f>
        <v>7811</v>
      </c>
      <c r="E915" s="2">
        <f t="shared" si="56"/>
        <v>2881043</v>
      </c>
      <c r="F915" s="6" t="str">
        <f t="shared" si="59"/>
        <v>BULLISH</v>
      </c>
      <c r="G915" s="6" t="str">
        <f t="shared" si="58"/>
        <v>NEUTRAL</v>
      </c>
      <c r="H915" s="6" t="str">
        <f t="shared" si="57"/>
        <v>CONFIRMED BULLISH</v>
      </c>
    </row>
    <row r="916" spans="1:8" ht="13.5" x14ac:dyDescent="0.25">
      <c r="A916" s="3">
        <f>TITRES_STAT!B919</f>
        <v>43340</v>
      </c>
      <c r="B916" s="6">
        <f>TITRES_STAT!C919</f>
        <v>4.75</v>
      </c>
      <c r="C916" s="6">
        <f>TITRES_STAT!D919</f>
        <v>2.9864000000000002</v>
      </c>
      <c r="D916" s="6">
        <f>TITRES_STAT!E919</f>
        <v>1510</v>
      </c>
      <c r="E916" s="2">
        <f t="shared" si="56"/>
        <v>2879533</v>
      </c>
      <c r="F916" s="6" t="str">
        <f t="shared" si="59"/>
        <v>BULLISH</v>
      </c>
      <c r="G916" s="6" t="str">
        <f t="shared" si="58"/>
        <v>NEUTRAL</v>
      </c>
      <c r="H916" s="6" t="str">
        <f t="shared" si="57"/>
        <v>CONFIRMED BULLISH</v>
      </c>
    </row>
    <row r="917" spans="1:8" ht="13.5" x14ac:dyDescent="0.25">
      <c r="A917" s="3">
        <f>TITRES_STAT!B920</f>
        <v>43341</v>
      </c>
      <c r="B917" s="6">
        <f>TITRES_STAT!C920</f>
        <v>4.78</v>
      </c>
      <c r="C917" s="6">
        <f>TITRES_STAT!D920</f>
        <v>3.0051999999999999</v>
      </c>
      <c r="D917" s="6">
        <f>TITRES_STAT!E920</f>
        <v>4097</v>
      </c>
      <c r="E917" s="2">
        <f t="shared" si="56"/>
        <v>2883630</v>
      </c>
      <c r="F917" s="6" t="str">
        <f t="shared" si="59"/>
        <v>BULLISH</v>
      </c>
      <c r="G917" s="6" t="str">
        <f t="shared" si="58"/>
        <v>NEUTRAL</v>
      </c>
      <c r="H917" s="6" t="str">
        <f t="shared" si="57"/>
        <v>CONFIRMED BULLISH</v>
      </c>
    </row>
    <row r="918" spans="1:8" ht="13.5" x14ac:dyDescent="0.25">
      <c r="A918" s="3">
        <f>TITRES_STAT!B921</f>
        <v>43342</v>
      </c>
      <c r="B918" s="6">
        <f>TITRES_STAT!C921</f>
        <v>4.75</v>
      </c>
      <c r="C918" s="6">
        <f>TITRES_STAT!D921</f>
        <v>2.9864000000000002</v>
      </c>
      <c r="D918" s="6">
        <f>TITRES_STAT!E921</f>
        <v>988</v>
      </c>
      <c r="E918" s="2">
        <f t="shared" si="56"/>
        <v>2882642</v>
      </c>
      <c r="F918" s="6" t="str">
        <f t="shared" si="59"/>
        <v>BULLISH</v>
      </c>
      <c r="G918" s="6" t="str">
        <f t="shared" si="58"/>
        <v>NEUTRAL</v>
      </c>
      <c r="H918" s="6" t="str">
        <f t="shared" si="57"/>
        <v>CONFIRMED BULLISH</v>
      </c>
    </row>
    <row r="919" spans="1:8" ht="13.5" x14ac:dyDescent="0.25">
      <c r="A919" s="3">
        <f>TITRES_STAT!B922</f>
        <v>43343</v>
      </c>
      <c r="B919" s="6">
        <f>TITRES_STAT!C922</f>
        <v>5.03</v>
      </c>
      <c r="C919" s="6">
        <f>TITRES_STAT!D922</f>
        <v>3.1623999999999999</v>
      </c>
      <c r="D919" s="6">
        <f>TITRES_STAT!E922</f>
        <v>45455</v>
      </c>
      <c r="E919" s="2">
        <f t="shared" si="56"/>
        <v>2928097</v>
      </c>
      <c r="F919" s="6" t="str">
        <f t="shared" si="59"/>
        <v>BULLISH</v>
      </c>
      <c r="G919" s="6" t="str">
        <f t="shared" si="58"/>
        <v>NEUTRAL</v>
      </c>
      <c r="H919" s="6" t="str">
        <f t="shared" si="57"/>
        <v>CONFIRMED BULLISH</v>
      </c>
    </row>
    <row r="920" spans="1:8" ht="13.5" x14ac:dyDescent="0.25">
      <c r="A920" s="3">
        <f>TITRES_STAT!B923</f>
        <v>43346</v>
      </c>
      <c r="B920" s="6">
        <f>TITRES_STAT!C923</f>
        <v>5.25</v>
      </c>
      <c r="C920" s="6">
        <f>TITRES_STAT!D923</f>
        <v>3.3007</v>
      </c>
      <c r="D920" s="6">
        <f>TITRES_STAT!E923</f>
        <v>50427</v>
      </c>
      <c r="E920" s="2">
        <f t="shared" si="56"/>
        <v>2978524</v>
      </c>
      <c r="F920" s="6" t="str">
        <f t="shared" si="59"/>
        <v>BULLISH</v>
      </c>
      <c r="G920" s="6" t="str">
        <f t="shared" si="58"/>
        <v>STRONG</v>
      </c>
      <c r="H920" s="6" t="str">
        <f t="shared" si="57"/>
        <v>CONFIRMED BULLISH</v>
      </c>
    </row>
    <row r="921" spans="1:8" ht="13.5" x14ac:dyDescent="0.25">
      <c r="A921" s="3">
        <f>TITRES_STAT!B924</f>
        <v>43347</v>
      </c>
      <c r="B921" s="6">
        <f>TITRES_STAT!C924</f>
        <v>5.29</v>
      </c>
      <c r="C921" s="6">
        <f>TITRES_STAT!D924</f>
        <v>3.3258999999999999</v>
      </c>
      <c r="D921" s="6">
        <f>TITRES_STAT!E924</f>
        <v>208339</v>
      </c>
      <c r="E921" s="2">
        <f t="shared" si="56"/>
        <v>3186863</v>
      </c>
      <c r="F921" s="6" t="str">
        <f t="shared" si="59"/>
        <v>BULLISH</v>
      </c>
      <c r="G921" s="6" t="str">
        <f t="shared" si="58"/>
        <v>STRONG</v>
      </c>
      <c r="H921" s="6" t="str">
        <f t="shared" si="57"/>
        <v>CONFIRMED BULLISH</v>
      </c>
    </row>
    <row r="922" spans="1:8" ht="13.5" x14ac:dyDescent="0.25">
      <c r="A922" s="3">
        <f>TITRES_STAT!B925</f>
        <v>43348</v>
      </c>
      <c r="B922" s="6">
        <f>TITRES_STAT!C925</f>
        <v>5.24</v>
      </c>
      <c r="C922" s="6">
        <f>TITRES_STAT!D925</f>
        <v>3.2945000000000002</v>
      </c>
      <c r="D922" s="6">
        <f>TITRES_STAT!E925</f>
        <v>35358</v>
      </c>
      <c r="E922" s="2">
        <f t="shared" si="56"/>
        <v>3151505</v>
      </c>
      <c r="F922" s="6" t="str">
        <f t="shared" si="59"/>
        <v>BULLISH</v>
      </c>
      <c r="G922" s="6" t="str">
        <f t="shared" si="58"/>
        <v>STRONG</v>
      </c>
      <c r="H922" s="6" t="str">
        <f t="shared" si="57"/>
        <v>CONFIRMED BULLISH</v>
      </c>
    </row>
    <row r="923" spans="1:8" ht="13.5" x14ac:dyDescent="0.25">
      <c r="A923" s="3">
        <f>TITRES_STAT!B926</f>
        <v>43349</v>
      </c>
      <c r="B923" s="6">
        <f>TITRES_STAT!C926</f>
        <v>5.09</v>
      </c>
      <c r="C923" s="6">
        <f>TITRES_STAT!D926</f>
        <v>3.2000999999999999</v>
      </c>
      <c r="D923" s="6">
        <f>TITRES_STAT!E926</f>
        <v>7565</v>
      </c>
      <c r="E923" s="2">
        <f t="shared" si="56"/>
        <v>3143940</v>
      </c>
      <c r="F923" s="6" t="str">
        <f t="shared" si="59"/>
        <v>BULLISH</v>
      </c>
      <c r="G923" s="6" t="str">
        <f t="shared" si="58"/>
        <v>STRONG</v>
      </c>
      <c r="H923" s="6" t="str">
        <f t="shared" si="57"/>
        <v>CONFIRMED BULLISH</v>
      </c>
    </row>
    <row r="924" spans="1:8" ht="13.5" x14ac:dyDescent="0.25">
      <c r="A924" s="3">
        <f>TITRES_STAT!B927</f>
        <v>43350</v>
      </c>
      <c r="B924" s="6">
        <f>TITRES_STAT!C927</f>
        <v>5</v>
      </c>
      <c r="C924" s="6">
        <f>TITRES_STAT!D927</f>
        <v>3.1436000000000002</v>
      </c>
      <c r="D924" s="6">
        <f>TITRES_STAT!E927</f>
        <v>132473</v>
      </c>
      <c r="E924" s="2">
        <f t="shared" si="56"/>
        <v>3011467</v>
      </c>
      <c r="F924" s="6" t="str">
        <f t="shared" si="59"/>
        <v>BULLISH</v>
      </c>
      <c r="G924" s="6" t="str">
        <f t="shared" si="58"/>
        <v>STRONG</v>
      </c>
      <c r="H924" s="6" t="str">
        <f t="shared" si="57"/>
        <v>BULLISH DIVERGENCE</v>
      </c>
    </row>
    <row r="925" spans="1:8" ht="13.5" x14ac:dyDescent="0.25">
      <c r="A925" s="3">
        <f>TITRES_STAT!B928</f>
        <v>43353</v>
      </c>
      <c r="B925" s="6">
        <f>TITRES_STAT!C928</f>
        <v>5.0999999999999996</v>
      </c>
      <c r="C925" s="6">
        <f>TITRES_STAT!D928</f>
        <v>3.2063999999999999</v>
      </c>
      <c r="D925" s="6">
        <f>TITRES_STAT!E928</f>
        <v>42202</v>
      </c>
      <c r="E925" s="2">
        <f t="shared" si="56"/>
        <v>3053669</v>
      </c>
      <c r="F925" s="6" t="str">
        <f t="shared" si="59"/>
        <v>BULLISH</v>
      </c>
      <c r="G925" s="6" t="str">
        <f t="shared" si="58"/>
        <v>STRONG</v>
      </c>
      <c r="H925" s="6" t="str">
        <f t="shared" si="57"/>
        <v>BULLISH DIVERGENCE</v>
      </c>
    </row>
    <row r="926" spans="1:8" ht="13.5" x14ac:dyDescent="0.25">
      <c r="A926" s="3">
        <f>TITRES_STAT!B929</f>
        <v>43355</v>
      </c>
      <c r="B926" s="6">
        <f>TITRES_STAT!C929</f>
        <v>5.05</v>
      </c>
      <c r="C926" s="6">
        <f>TITRES_STAT!D929</f>
        <v>3.1749999999999998</v>
      </c>
      <c r="D926" s="6">
        <f>TITRES_STAT!E929</f>
        <v>47713</v>
      </c>
      <c r="E926" s="2">
        <f t="shared" si="56"/>
        <v>3005956</v>
      </c>
      <c r="F926" s="6" t="str">
        <f t="shared" si="59"/>
        <v>BEARISH</v>
      </c>
      <c r="G926" s="6" t="str">
        <f t="shared" si="58"/>
        <v>WEAK</v>
      </c>
      <c r="H926" s="6" t="str">
        <f t="shared" si="57"/>
        <v>CONFIRMED BEARISH</v>
      </c>
    </row>
    <row r="927" spans="1:8" ht="13.5" x14ac:dyDescent="0.25">
      <c r="A927" s="3">
        <f>TITRES_STAT!B930</f>
        <v>43356</v>
      </c>
      <c r="B927" s="6">
        <f>TITRES_STAT!C930</f>
        <v>5</v>
      </c>
      <c r="C927" s="6">
        <f>TITRES_STAT!D930</f>
        <v>3.1436000000000002</v>
      </c>
      <c r="D927" s="6">
        <f>TITRES_STAT!E930</f>
        <v>36777</v>
      </c>
      <c r="E927" s="2">
        <f t="shared" si="56"/>
        <v>2969179</v>
      </c>
      <c r="F927" s="6" t="str">
        <f t="shared" si="59"/>
        <v>BEARISH</v>
      </c>
      <c r="G927" s="6" t="str">
        <f t="shared" si="58"/>
        <v>WEAK</v>
      </c>
      <c r="H927" s="6" t="str">
        <f t="shared" si="57"/>
        <v>CONFIRMED BEARISH</v>
      </c>
    </row>
    <row r="928" spans="1:8" ht="13.5" x14ac:dyDescent="0.25">
      <c r="A928" s="3">
        <f>TITRES_STAT!B931</f>
        <v>43357</v>
      </c>
      <c r="B928" s="6">
        <f>TITRES_STAT!C931</f>
        <v>5.2</v>
      </c>
      <c r="C928" s="6">
        <f>TITRES_STAT!D931</f>
        <v>3.2692999999999999</v>
      </c>
      <c r="D928" s="6">
        <f>TITRES_STAT!E931</f>
        <v>41871</v>
      </c>
      <c r="E928" s="2">
        <f t="shared" si="56"/>
        <v>3011050</v>
      </c>
      <c r="F928" s="6" t="str">
        <f t="shared" si="59"/>
        <v>BEARISH</v>
      </c>
      <c r="G928" s="6" t="str">
        <f t="shared" si="58"/>
        <v>WEAK</v>
      </c>
      <c r="H928" s="6" t="str">
        <f t="shared" si="57"/>
        <v>BEARISH DIVERGENCE</v>
      </c>
    </row>
    <row r="929" spans="1:8" ht="13.5" x14ac:dyDescent="0.25">
      <c r="A929" s="3">
        <f>TITRES_STAT!B932</f>
        <v>43360</v>
      </c>
      <c r="B929" s="6">
        <f>TITRES_STAT!C932</f>
        <v>5.05</v>
      </c>
      <c r="C929" s="6">
        <f>TITRES_STAT!D932</f>
        <v>3.1749999999999998</v>
      </c>
      <c r="D929" s="6">
        <f>TITRES_STAT!E932</f>
        <v>17165</v>
      </c>
      <c r="E929" s="2">
        <f t="shared" si="56"/>
        <v>2993885</v>
      </c>
      <c r="F929" s="6" t="str">
        <f t="shared" si="59"/>
        <v>BEARISH</v>
      </c>
      <c r="G929" s="6" t="str">
        <f t="shared" si="58"/>
        <v>NEUTRAL</v>
      </c>
      <c r="H929" s="6" t="str">
        <f t="shared" si="57"/>
        <v>BEARISH DIVERGENCE</v>
      </c>
    </row>
    <row r="930" spans="1:8" ht="13.5" x14ac:dyDescent="0.25">
      <c r="A930" s="3">
        <f>TITRES_STAT!B933</f>
        <v>43361</v>
      </c>
      <c r="B930" s="6">
        <f>TITRES_STAT!C933</f>
        <v>5.05</v>
      </c>
      <c r="C930" s="6">
        <f>TITRES_STAT!D933</f>
        <v>3.1749999999999998</v>
      </c>
      <c r="D930" s="6">
        <f>TITRES_STAT!E933</f>
        <v>58120</v>
      </c>
      <c r="E930" s="2">
        <f t="shared" si="56"/>
        <v>2993885</v>
      </c>
      <c r="F930" s="6" t="str">
        <f t="shared" si="59"/>
        <v>BEARISH</v>
      </c>
      <c r="G930" s="6" t="str">
        <f t="shared" si="58"/>
        <v>NEUTRAL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4.96</v>
      </c>
      <c r="C931" s="6">
        <f>TITRES_STAT!D934</f>
        <v>3.1183999999999998</v>
      </c>
      <c r="D931" s="6">
        <f>TITRES_STAT!E934</f>
        <v>6204</v>
      </c>
      <c r="E931" s="2">
        <f t="shared" si="56"/>
        <v>2987681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4.9000000000000004</v>
      </c>
      <c r="C932" s="6">
        <f>TITRES_STAT!D935</f>
        <v>3.0807000000000002</v>
      </c>
      <c r="D932" s="6">
        <f>TITRES_STAT!E935</f>
        <v>25544</v>
      </c>
      <c r="E932" s="2">
        <f t="shared" si="56"/>
        <v>2962137</v>
      </c>
      <c r="F932" s="6" t="str">
        <f t="shared" si="59"/>
        <v>BEARISH</v>
      </c>
      <c r="G932" s="6" t="str">
        <f t="shared" si="58"/>
        <v>NEUTRAL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4.88</v>
      </c>
      <c r="C933" s="6">
        <f>TITRES_STAT!D936</f>
        <v>3.0680999999999998</v>
      </c>
      <c r="D933" s="6">
        <f>TITRES_STAT!E936</f>
        <v>42015</v>
      </c>
      <c r="E933" s="2">
        <f t="shared" si="56"/>
        <v>2920122</v>
      </c>
      <c r="F933" s="6" t="str">
        <f t="shared" si="59"/>
        <v>BEARISH</v>
      </c>
      <c r="G933" s="6" t="str">
        <f t="shared" si="58"/>
        <v>WEAK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4.88</v>
      </c>
      <c r="C934" s="6">
        <f>TITRES_STAT!D937</f>
        <v>3.0680999999999998</v>
      </c>
      <c r="D934" s="6">
        <f>TITRES_STAT!E937</f>
        <v>0</v>
      </c>
      <c r="E934" s="2">
        <f t="shared" si="56"/>
        <v>2920122</v>
      </c>
      <c r="F934" s="6" t="str">
        <f t="shared" si="59"/>
        <v>BEARISH</v>
      </c>
      <c r="G934" s="6" t="str">
        <f t="shared" si="58"/>
        <v>WEAK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4.88</v>
      </c>
      <c r="C935" s="6">
        <f>TITRES_STAT!D938</f>
        <v>3.0680999999999998</v>
      </c>
      <c r="D935" s="6">
        <f>TITRES_STAT!E938</f>
        <v>0</v>
      </c>
      <c r="E935" s="2">
        <f t="shared" si="56"/>
        <v>2920122</v>
      </c>
      <c r="F935" s="6" t="str">
        <f t="shared" si="59"/>
        <v>BEARISH</v>
      </c>
      <c r="G935" s="6" t="str">
        <f t="shared" si="58"/>
        <v>WEAK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4.88</v>
      </c>
      <c r="C936" s="6">
        <f>TITRES_STAT!D939</f>
        <v>3.0680999999999998</v>
      </c>
      <c r="D936" s="6">
        <f>TITRES_STAT!E939</f>
        <v>0</v>
      </c>
      <c r="E936" s="2">
        <f t="shared" si="56"/>
        <v>2920122</v>
      </c>
      <c r="F936" s="6" t="str">
        <f t="shared" si="59"/>
        <v>BEARISH</v>
      </c>
      <c r="G936" s="6" t="str">
        <f t="shared" si="58"/>
        <v>WEAK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4.88</v>
      </c>
      <c r="C937" s="6">
        <f>TITRES_STAT!D940</f>
        <v>3.0680999999999998</v>
      </c>
      <c r="D937" s="6">
        <f>TITRES_STAT!E940</f>
        <v>0</v>
      </c>
      <c r="E937" s="2">
        <f t="shared" si="56"/>
        <v>2920122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CONFIRMED BEARISH</v>
      </c>
    </row>
    <row r="938" spans="1:8" ht="13.5" x14ac:dyDescent="0.25">
      <c r="A938" s="3">
        <f>TITRES_STAT!B941</f>
        <v>43371</v>
      </c>
      <c r="B938" s="6">
        <f>TITRES_STAT!C941</f>
        <v>4.88</v>
      </c>
      <c r="C938" s="6">
        <f>TITRES_STAT!D941</f>
        <v>3.0680999999999998</v>
      </c>
      <c r="D938" s="6">
        <f>TITRES_STAT!E941</f>
        <v>0</v>
      </c>
      <c r="E938" s="2">
        <f t="shared" si="56"/>
        <v>2920122</v>
      </c>
      <c r="F938" s="6" t="str">
        <f t="shared" si="59"/>
        <v>NEUTRAL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4.88</v>
      </c>
      <c r="C939" s="6">
        <f>TITRES_STAT!D942</f>
        <v>3.0680999999999998</v>
      </c>
      <c r="D939" s="6">
        <f>TITRES_STAT!E942</f>
        <v>0</v>
      </c>
      <c r="E939" s="2">
        <f t="shared" si="56"/>
        <v>2920122</v>
      </c>
      <c r="F939" s="6" t="str">
        <f t="shared" si="59"/>
        <v>NEUTRAL</v>
      </c>
      <c r="G939" s="6" t="str">
        <f t="shared" si="58"/>
        <v>NEUTRAL</v>
      </c>
      <c r="H939" s="6" t="str">
        <f t="shared" si="57"/>
        <v>NEUTRAL</v>
      </c>
    </row>
    <row r="940" spans="1:8" ht="13.5" x14ac:dyDescent="0.25">
      <c r="A940" s="3">
        <f>TITRES_STAT!B943</f>
        <v>43375</v>
      </c>
      <c r="B940" s="6">
        <f>TITRES_STAT!C943</f>
        <v>4.88</v>
      </c>
      <c r="C940" s="6">
        <f>TITRES_STAT!D943</f>
        <v>3.0680999999999998</v>
      </c>
      <c r="D940" s="6">
        <f>TITRES_STAT!E943</f>
        <v>0</v>
      </c>
      <c r="E940" s="2">
        <f t="shared" si="56"/>
        <v>2920122</v>
      </c>
      <c r="F940" s="6" t="str">
        <f t="shared" si="59"/>
        <v>NEUTRAL</v>
      </c>
      <c r="G940" s="6" t="str">
        <f t="shared" si="58"/>
        <v>NEUTRAL</v>
      </c>
      <c r="H940" s="6" t="str">
        <f t="shared" si="57"/>
        <v>NEUTRAL</v>
      </c>
    </row>
    <row r="941" spans="1:8" ht="13.5" x14ac:dyDescent="0.25">
      <c r="A941" s="3">
        <f>TITRES_STAT!B944</f>
        <v>43376</v>
      </c>
      <c r="B941" s="6">
        <f>TITRES_STAT!C944</f>
        <v>4.88</v>
      </c>
      <c r="C941" s="6">
        <f>TITRES_STAT!D944</f>
        <v>3.0680999999999998</v>
      </c>
      <c r="D941" s="6">
        <f>TITRES_STAT!E944</f>
        <v>0</v>
      </c>
      <c r="E941" s="2">
        <f t="shared" si="56"/>
        <v>2920122</v>
      </c>
      <c r="F941" s="6" t="str">
        <f t="shared" si="59"/>
        <v>NEUTRAL</v>
      </c>
      <c r="G941" s="6" t="str">
        <f t="shared" si="58"/>
        <v>NEUTRAL</v>
      </c>
      <c r="H941" s="6" t="str">
        <f t="shared" si="57"/>
        <v>NEUTRAL</v>
      </c>
    </row>
    <row r="942" spans="1:8" ht="13.5" x14ac:dyDescent="0.25">
      <c r="A942" s="3">
        <f>TITRES_STAT!B945</f>
        <v>43377</v>
      </c>
      <c r="B942" s="6">
        <f>TITRES_STAT!C945</f>
        <v>4.88</v>
      </c>
      <c r="C942" s="6">
        <f>TITRES_STAT!D945</f>
        <v>3.0680999999999998</v>
      </c>
      <c r="D942" s="6">
        <f>TITRES_STAT!E945</f>
        <v>0</v>
      </c>
      <c r="E942" s="2">
        <f t="shared" si="56"/>
        <v>2920122</v>
      </c>
      <c r="F942" s="6" t="str">
        <f t="shared" si="59"/>
        <v>NEUTRAL</v>
      </c>
      <c r="G942" s="6" t="str">
        <f t="shared" si="58"/>
        <v>NEUTRAL</v>
      </c>
      <c r="H942" s="6" t="str">
        <f t="shared" si="57"/>
        <v>NEUTRAL</v>
      </c>
    </row>
    <row r="943" spans="1:8" ht="13.5" x14ac:dyDescent="0.25">
      <c r="A943" s="3">
        <f>TITRES_STAT!B946</f>
        <v>43378</v>
      </c>
      <c r="B943" s="6">
        <f>TITRES_STAT!C946</f>
        <v>4.88</v>
      </c>
      <c r="C943" s="6">
        <f>TITRES_STAT!D946</f>
        <v>3.0680999999999998</v>
      </c>
      <c r="D943" s="6">
        <f>TITRES_STAT!E946</f>
        <v>0</v>
      </c>
      <c r="E943" s="2">
        <f t="shared" si="56"/>
        <v>2920122</v>
      </c>
      <c r="F943" s="6" t="str">
        <f t="shared" si="59"/>
        <v>NEUTRAL</v>
      </c>
      <c r="G943" s="6" t="str">
        <f t="shared" si="58"/>
        <v>NEUTRAL</v>
      </c>
      <c r="H943" s="6" t="str">
        <f t="shared" si="57"/>
        <v>NEUTRAL</v>
      </c>
    </row>
    <row r="944" spans="1:8" ht="13.5" x14ac:dyDescent="0.25">
      <c r="A944" s="3">
        <f>TITRES_STAT!B947</f>
        <v>43381</v>
      </c>
      <c r="B944" s="6">
        <f>TITRES_STAT!C947</f>
        <v>4.88</v>
      </c>
      <c r="C944" s="6">
        <f>TITRES_STAT!D947</f>
        <v>3.0680999999999998</v>
      </c>
      <c r="D944" s="6">
        <f>TITRES_STAT!E947</f>
        <v>0</v>
      </c>
      <c r="E944" s="2">
        <f t="shared" si="56"/>
        <v>2920122</v>
      </c>
      <c r="F944" s="6" t="str">
        <f t="shared" si="59"/>
        <v>NEUTRAL</v>
      </c>
      <c r="G944" s="6" t="str">
        <f t="shared" si="58"/>
        <v>NEUTRAL</v>
      </c>
      <c r="H944" s="6" t="str">
        <f t="shared" si="57"/>
        <v>NEUTRAL</v>
      </c>
    </row>
    <row r="945" spans="1:8" ht="13.5" x14ac:dyDescent="0.25">
      <c r="A945" s="3">
        <f>TITRES_STAT!B948</f>
        <v>43382</v>
      </c>
      <c r="B945" s="6">
        <f>TITRES_STAT!C948</f>
        <v>4.67</v>
      </c>
      <c r="C945" s="6">
        <f>TITRES_STAT!D948</f>
        <v>2.9361000000000002</v>
      </c>
      <c r="D945" s="6">
        <f>TITRES_STAT!E948</f>
        <v>0</v>
      </c>
      <c r="E945" s="2">
        <f t="shared" si="56"/>
        <v>2920122</v>
      </c>
      <c r="F945" s="6" t="str">
        <f t="shared" si="59"/>
        <v>NEUTRAL</v>
      </c>
      <c r="G945" s="6" t="str">
        <f t="shared" si="58"/>
        <v>NEUTRAL</v>
      </c>
      <c r="H945" s="6" t="str">
        <f t="shared" si="57"/>
        <v>NEUTRAL</v>
      </c>
    </row>
    <row r="946" spans="1:8" ht="13.5" x14ac:dyDescent="0.25">
      <c r="A946" s="3">
        <f>TITRES_STAT!B949</f>
        <v>43383</v>
      </c>
      <c r="B946" s="6">
        <f>TITRES_STAT!C949</f>
        <v>4.3899999999999997</v>
      </c>
      <c r="C946" s="6">
        <f>TITRES_STAT!D949</f>
        <v>2.76</v>
      </c>
      <c r="D946" s="6">
        <f>TITRES_STAT!E949</f>
        <v>284719</v>
      </c>
      <c r="E946" s="2">
        <f t="shared" si="56"/>
        <v>2635403</v>
      </c>
      <c r="F946" s="6" t="str">
        <f t="shared" si="59"/>
        <v>BEARISH</v>
      </c>
      <c r="G946" s="6" t="str">
        <f t="shared" si="58"/>
        <v>WEAK</v>
      </c>
      <c r="H946" s="6" t="str">
        <f t="shared" si="57"/>
        <v>CONFIRMED BEARISH</v>
      </c>
    </row>
    <row r="947" spans="1:8" ht="13.5" x14ac:dyDescent="0.25">
      <c r="A947" s="3">
        <f>TITRES_STAT!B950</f>
        <v>43384</v>
      </c>
      <c r="B947" s="6">
        <f>TITRES_STAT!C950</f>
        <v>4.28</v>
      </c>
      <c r="C947" s="6">
        <f>TITRES_STAT!D950</f>
        <v>2.6909000000000001</v>
      </c>
      <c r="D947" s="6">
        <f>TITRES_STAT!E950</f>
        <v>16864</v>
      </c>
      <c r="E947" s="2">
        <f t="shared" si="56"/>
        <v>2618539</v>
      </c>
      <c r="F947" s="6" t="str">
        <f t="shared" si="59"/>
        <v>BEARISH</v>
      </c>
      <c r="G947" s="6" t="str">
        <f t="shared" si="58"/>
        <v>WEAK</v>
      </c>
      <c r="H947" s="6" t="str">
        <f t="shared" si="57"/>
        <v>CONFIRMED BEARISH</v>
      </c>
    </row>
    <row r="948" spans="1:8" ht="13.5" x14ac:dyDescent="0.25">
      <c r="A948" s="3">
        <f>TITRES_STAT!B951</f>
        <v>43385</v>
      </c>
      <c r="B948" s="6">
        <f>TITRES_STAT!C951</f>
        <v>4.16</v>
      </c>
      <c r="C948" s="6">
        <f>TITRES_STAT!D951</f>
        <v>2.6154000000000002</v>
      </c>
      <c r="D948" s="6">
        <f>TITRES_STAT!E951</f>
        <v>13584</v>
      </c>
      <c r="E948" s="2">
        <f t="shared" si="56"/>
        <v>2604955</v>
      </c>
      <c r="F948" s="6" t="str">
        <f t="shared" si="59"/>
        <v>BEARISH</v>
      </c>
      <c r="G948" s="6" t="str">
        <f t="shared" si="58"/>
        <v>WEAK</v>
      </c>
      <c r="H948" s="6" t="str">
        <f t="shared" si="57"/>
        <v>CONFIRMED BEARISH</v>
      </c>
    </row>
    <row r="949" spans="1:8" ht="13.5" x14ac:dyDescent="0.25">
      <c r="A949" s="3">
        <f>TITRES_STAT!B952</f>
        <v>43389</v>
      </c>
      <c r="B949" s="6">
        <f>TITRES_STAT!C952</f>
        <v>4.33</v>
      </c>
      <c r="C949" s="6">
        <f>TITRES_STAT!D952</f>
        <v>2.7223000000000002</v>
      </c>
      <c r="D949" s="6">
        <f>TITRES_STAT!E952</f>
        <v>37124</v>
      </c>
      <c r="E949" s="2">
        <f t="shared" si="56"/>
        <v>2642079</v>
      </c>
      <c r="F949" s="6" t="str">
        <f t="shared" si="59"/>
        <v>BEARISH</v>
      </c>
      <c r="G949" s="6" t="str">
        <f t="shared" si="58"/>
        <v>WEAK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4.4000000000000004</v>
      </c>
      <c r="C950" s="6">
        <f>TITRES_STAT!D953</f>
        <v>2.7663000000000002</v>
      </c>
      <c r="D950" s="6">
        <f>TITRES_STAT!E953</f>
        <v>49270</v>
      </c>
      <c r="E950" s="2">
        <f t="shared" si="56"/>
        <v>2691349</v>
      </c>
      <c r="F950" s="6" t="str">
        <f t="shared" si="59"/>
        <v>BEARISH</v>
      </c>
      <c r="G950" s="6" t="str">
        <f t="shared" si="58"/>
        <v>WEAK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4.2699999999999996</v>
      </c>
      <c r="C951" s="6">
        <f>TITRES_STAT!D954</f>
        <v>2.6846000000000001</v>
      </c>
      <c r="D951" s="6">
        <f>TITRES_STAT!E954</f>
        <v>3469</v>
      </c>
      <c r="E951" s="2">
        <f t="shared" si="56"/>
        <v>2687880</v>
      </c>
      <c r="F951" s="6" t="str">
        <f t="shared" si="59"/>
        <v>BULLISH</v>
      </c>
      <c r="G951" s="6" t="str">
        <f t="shared" si="58"/>
        <v>NEUTRAL</v>
      </c>
      <c r="H951" s="6" t="str">
        <f t="shared" si="57"/>
        <v>BULLISH DIVERGENCE</v>
      </c>
    </row>
    <row r="952" spans="1:8" ht="13.5" x14ac:dyDescent="0.25">
      <c r="A952" s="3">
        <f>TITRES_STAT!B955</f>
        <v>43392</v>
      </c>
      <c r="B952" s="6">
        <f>TITRES_STAT!C955</f>
        <v>4.29</v>
      </c>
      <c r="C952" s="6">
        <f>TITRES_STAT!D955</f>
        <v>2.6972</v>
      </c>
      <c r="D952" s="6">
        <f>TITRES_STAT!E955</f>
        <v>540</v>
      </c>
      <c r="E952" s="2">
        <f t="shared" si="56"/>
        <v>2688420</v>
      </c>
      <c r="F952" s="6" t="str">
        <f t="shared" si="59"/>
        <v>BULLISH</v>
      </c>
      <c r="G952" s="6" t="str">
        <f t="shared" si="58"/>
        <v>STRONG</v>
      </c>
      <c r="H952" s="6" t="str">
        <f t="shared" si="57"/>
        <v>CONFIRMED BULLISH</v>
      </c>
    </row>
    <row r="953" spans="1:8" ht="13.5" x14ac:dyDescent="0.25">
      <c r="A953" s="3">
        <f>TITRES_STAT!B956</f>
        <v>43395</v>
      </c>
      <c r="B953" s="6">
        <f>TITRES_STAT!C956</f>
        <v>4.21</v>
      </c>
      <c r="C953" s="6">
        <f>TITRES_STAT!D956</f>
        <v>2.6469</v>
      </c>
      <c r="D953" s="6">
        <f>TITRES_STAT!E956</f>
        <v>23737</v>
      </c>
      <c r="E953" s="2">
        <f t="shared" si="56"/>
        <v>2664683</v>
      </c>
      <c r="F953" s="6" t="str">
        <f t="shared" si="59"/>
        <v>BULLISH</v>
      </c>
      <c r="G953" s="6" t="str">
        <f t="shared" si="58"/>
        <v>STRONG</v>
      </c>
      <c r="H953" s="6" t="str">
        <f t="shared" si="57"/>
        <v>CONFIRMED BULLISH</v>
      </c>
    </row>
    <row r="954" spans="1:8" ht="13.5" x14ac:dyDescent="0.25">
      <c r="A954" s="3">
        <f>TITRES_STAT!B957</f>
        <v>43396</v>
      </c>
      <c r="B954" s="6">
        <f>TITRES_STAT!C957</f>
        <v>4.28</v>
      </c>
      <c r="C954" s="6">
        <f>TITRES_STAT!D957</f>
        <v>2.6909000000000001</v>
      </c>
      <c r="D954" s="6">
        <f>TITRES_STAT!E957</f>
        <v>2535</v>
      </c>
      <c r="E954" s="2">
        <f t="shared" si="56"/>
        <v>2667218</v>
      </c>
      <c r="F954" s="6" t="str">
        <f t="shared" si="59"/>
        <v>BULLISH</v>
      </c>
      <c r="G954" s="6" t="str">
        <f t="shared" si="58"/>
        <v>NEUTRAL</v>
      </c>
      <c r="H954" s="6" t="str">
        <f t="shared" si="57"/>
        <v>BULLISH DIVERGENCE</v>
      </c>
    </row>
    <row r="955" spans="1:8" ht="13.5" x14ac:dyDescent="0.25">
      <c r="A955" s="3">
        <f>TITRES_STAT!B958</f>
        <v>43397</v>
      </c>
      <c r="B955" s="6">
        <f>TITRES_STAT!C958</f>
        <v>4.1900000000000004</v>
      </c>
      <c r="C955" s="6">
        <f>TITRES_STAT!D958</f>
        <v>2.6343000000000001</v>
      </c>
      <c r="D955" s="6">
        <f>TITRES_STAT!E958</f>
        <v>12549</v>
      </c>
      <c r="E955" s="2">
        <f t="shared" si="56"/>
        <v>2654669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4.1500000000000004</v>
      </c>
      <c r="C956" s="6">
        <f>TITRES_STAT!D959</f>
        <v>2.6092</v>
      </c>
      <c r="D956" s="6">
        <f>TITRES_STAT!E959</f>
        <v>520</v>
      </c>
      <c r="E956" s="2">
        <f t="shared" si="56"/>
        <v>2654149</v>
      </c>
      <c r="F956" s="6" t="str">
        <f t="shared" si="59"/>
        <v>BEARISH</v>
      </c>
      <c r="G956" s="6" t="str">
        <f t="shared" si="58"/>
        <v>NEUTRAL</v>
      </c>
      <c r="H956" s="6" t="str">
        <f t="shared" si="57"/>
        <v>CONFIRMED BEARISH</v>
      </c>
    </row>
    <row r="957" spans="1:8" ht="13.5" x14ac:dyDescent="0.25">
      <c r="A957" s="3">
        <f>TITRES_STAT!B960</f>
        <v>43399</v>
      </c>
      <c r="B957" s="6">
        <f>TITRES_STAT!C960</f>
        <v>4.3499999999999996</v>
      </c>
      <c r="C957" s="6">
        <f>TITRES_STAT!D960</f>
        <v>2.7349000000000001</v>
      </c>
      <c r="D957" s="6">
        <f>TITRES_STAT!E960</f>
        <v>46942</v>
      </c>
      <c r="E957" s="2">
        <f t="shared" si="56"/>
        <v>2701091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CONFIRMED BULLISH</v>
      </c>
    </row>
    <row r="958" spans="1:8" ht="13.5" x14ac:dyDescent="0.25">
      <c r="A958" s="3">
        <f>TITRES_STAT!B961</f>
        <v>43402</v>
      </c>
      <c r="B958" s="6">
        <f>TITRES_STAT!C961</f>
        <v>4.26</v>
      </c>
      <c r="C958" s="6">
        <f>TITRES_STAT!D961</f>
        <v>2.6783000000000001</v>
      </c>
      <c r="D958" s="6">
        <f>TITRES_STAT!E961</f>
        <v>1871</v>
      </c>
      <c r="E958" s="2">
        <f t="shared" si="56"/>
        <v>2699220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CONFIRMED BULLISH</v>
      </c>
    </row>
    <row r="959" spans="1:8" ht="13.5" x14ac:dyDescent="0.25">
      <c r="A959" s="3">
        <f>TITRES_STAT!B962</f>
        <v>43403</v>
      </c>
      <c r="B959" s="6">
        <f>TITRES_STAT!C962</f>
        <v>4.2300000000000004</v>
      </c>
      <c r="C959" s="6">
        <f>TITRES_STAT!D962</f>
        <v>2.6595</v>
      </c>
      <c r="D959" s="6">
        <f>TITRES_STAT!E962</f>
        <v>3105</v>
      </c>
      <c r="E959" s="2">
        <f t="shared" si="56"/>
        <v>2696115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43404</v>
      </c>
      <c r="B960" s="6">
        <f>TITRES_STAT!C963</f>
        <v>4.2</v>
      </c>
      <c r="C960" s="6">
        <f>TITRES_STAT!D963</f>
        <v>2.6406000000000001</v>
      </c>
      <c r="D960" s="6">
        <f>TITRES_STAT!E963</f>
        <v>4866</v>
      </c>
      <c r="E960" s="2">
        <f t="shared" si="56"/>
        <v>2691249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4.38</v>
      </c>
      <c r="C961" s="6">
        <f>TITRES_STAT!D964</f>
        <v>2.7538</v>
      </c>
      <c r="D961" s="6">
        <f>TITRES_STAT!E964</f>
        <v>4845</v>
      </c>
      <c r="E961" s="2">
        <f t="shared" si="56"/>
        <v>2696094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4.49</v>
      </c>
      <c r="C962" s="6">
        <f>TITRES_STAT!D965</f>
        <v>2.8229000000000002</v>
      </c>
      <c r="D962" s="6">
        <f>TITRES_STAT!E965</f>
        <v>24533</v>
      </c>
      <c r="E962" s="2">
        <f t="shared" si="56"/>
        <v>2720627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CONFIRMED BULLISH</v>
      </c>
    </row>
    <row r="963" spans="1:8" ht="13.5" x14ac:dyDescent="0.25">
      <c r="A963" s="3">
        <f>TITRES_STAT!B966</f>
        <v>43409</v>
      </c>
      <c r="B963" s="6">
        <f>TITRES_STAT!C966</f>
        <v>4.42</v>
      </c>
      <c r="C963" s="6">
        <f>TITRES_STAT!D966</f>
        <v>2.7789000000000001</v>
      </c>
      <c r="D963" s="6">
        <f>TITRES_STAT!E966</f>
        <v>3460</v>
      </c>
      <c r="E963" s="2">
        <f t="shared" si="56"/>
        <v>2717167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CONFIRMED BULLISH</v>
      </c>
    </row>
    <row r="964" spans="1:8" ht="13.5" x14ac:dyDescent="0.25">
      <c r="A964" s="3">
        <f>TITRES_STAT!B967</f>
        <v>43410</v>
      </c>
      <c r="B964" s="6">
        <f>TITRES_STAT!C967</f>
        <v>4.45</v>
      </c>
      <c r="C964" s="6">
        <f>TITRES_STAT!D967</f>
        <v>2.7978000000000001</v>
      </c>
      <c r="D964" s="6">
        <f>TITRES_STAT!E967</f>
        <v>6</v>
      </c>
      <c r="E964" s="2">
        <f t="shared" ref="E964:E1027" si="60">IF(B964&gt;B963, E963+D964, IF(B964&lt;B963, E963-D964, E963))</f>
        <v>2717173</v>
      </c>
      <c r="F964" s="6" t="str">
        <f t="shared" si="59"/>
        <v>BULLISH</v>
      </c>
      <c r="G964" s="6" t="str">
        <f t="shared" si="58"/>
        <v>NEUTRAL</v>
      </c>
      <c r="H964" s="6" t="str">
        <f t="shared" si="57"/>
        <v>CONFIRMED BULLISH</v>
      </c>
    </row>
    <row r="965" spans="1:8" ht="13.5" x14ac:dyDescent="0.25">
      <c r="A965" s="3">
        <f>TITRES_STAT!B968</f>
        <v>43411</v>
      </c>
      <c r="B965" s="6">
        <f>TITRES_STAT!C968</f>
        <v>4.32</v>
      </c>
      <c r="C965" s="6">
        <f>TITRES_STAT!D968</f>
        <v>2.7160000000000002</v>
      </c>
      <c r="D965" s="6">
        <f>TITRES_STAT!E968</f>
        <v>300</v>
      </c>
      <c r="E965" s="2">
        <f t="shared" si="60"/>
        <v>2716873</v>
      </c>
      <c r="F965" s="6" t="str">
        <f t="shared" si="59"/>
        <v>BULLISH</v>
      </c>
      <c r="G965" s="6" t="str">
        <f t="shared" si="58"/>
        <v>NEUTRAL</v>
      </c>
      <c r="H965" s="6" t="str">
        <f t="shared" si="57"/>
        <v>CONFIRMED BULLISH</v>
      </c>
    </row>
    <row r="966" spans="1:8" ht="13.5" x14ac:dyDescent="0.25">
      <c r="A966" s="3">
        <f>TITRES_STAT!B969</f>
        <v>43412</v>
      </c>
      <c r="B966" s="6">
        <f>TITRES_STAT!C969</f>
        <v>4.3</v>
      </c>
      <c r="C966" s="6">
        <f>TITRES_STAT!D969</f>
        <v>2.7035</v>
      </c>
      <c r="D966" s="6">
        <f>TITRES_STAT!E969</f>
        <v>24651</v>
      </c>
      <c r="E966" s="2">
        <f t="shared" si="60"/>
        <v>2692222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4.3</v>
      </c>
      <c r="C967" s="6">
        <f>TITRES_STAT!D970</f>
        <v>2.7035</v>
      </c>
      <c r="D967" s="6">
        <f>TITRES_STAT!E970</f>
        <v>12572</v>
      </c>
      <c r="E967" s="2">
        <f t="shared" si="60"/>
        <v>2692222</v>
      </c>
      <c r="F967" s="6" t="str">
        <f t="shared" si="59"/>
        <v>BEARISH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CONFIRMED BEARISH</v>
      </c>
    </row>
    <row r="968" spans="1:8" ht="13.5" x14ac:dyDescent="0.25">
      <c r="A968" s="3">
        <f>TITRES_STAT!B971</f>
        <v>43416</v>
      </c>
      <c r="B968" s="6">
        <f>TITRES_STAT!C971</f>
        <v>4.34</v>
      </c>
      <c r="C968" s="6">
        <f>TITRES_STAT!D971</f>
        <v>2.7286000000000001</v>
      </c>
      <c r="D968" s="6">
        <f>TITRES_STAT!E971</f>
        <v>5855</v>
      </c>
      <c r="E968" s="2">
        <f t="shared" si="60"/>
        <v>2698077</v>
      </c>
      <c r="F968" s="6" t="str">
        <f t="shared" ref="F968:F1031" si="63">IF(E968&gt;E963,"BULLISH",IF(E968&lt;E963,"BEARISH","NEUTRAL"))</f>
        <v>BEARISH</v>
      </c>
      <c r="G968" s="6" t="str">
        <f t="shared" si="62"/>
        <v>NEUTRAL</v>
      </c>
      <c r="H968" s="6" t="str">
        <f t="shared" si="61"/>
        <v>CONFIRMED BEARISH</v>
      </c>
    </row>
    <row r="969" spans="1:8" ht="13.5" x14ac:dyDescent="0.25">
      <c r="A969" s="3">
        <f>TITRES_STAT!B972</f>
        <v>43417</v>
      </c>
      <c r="B969" s="6">
        <f>TITRES_STAT!C972</f>
        <v>4.33</v>
      </c>
      <c r="C969" s="6">
        <f>TITRES_STAT!D972</f>
        <v>2.7223000000000002</v>
      </c>
      <c r="D969" s="6">
        <f>TITRES_STAT!E972</f>
        <v>4801</v>
      </c>
      <c r="E969" s="2">
        <f t="shared" si="60"/>
        <v>2693276</v>
      </c>
      <c r="F969" s="6" t="str">
        <f t="shared" si="63"/>
        <v>BEARISH</v>
      </c>
      <c r="G969" s="6" t="str">
        <f t="shared" si="62"/>
        <v>NEUTRAL</v>
      </c>
      <c r="H969" s="6" t="str">
        <f t="shared" si="61"/>
        <v>CONFIRMED BEARISH</v>
      </c>
    </row>
    <row r="970" spans="1:8" ht="13.5" x14ac:dyDescent="0.25">
      <c r="A970" s="3">
        <f>TITRES_STAT!B973</f>
        <v>43418</v>
      </c>
      <c r="B970" s="6">
        <f>TITRES_STAT!C973</f>
        <v>4.3499999999999996</v>
      </c>
      <c r="C970" s="6">
        <f>TITRES_STAT!D973</f>
        <v>2.7349000000000001</v>
      </c>
      <c r="D970" s="6">
        <f>TITRES_STAT!E973</f>
        <v>6312</v>
      </c>
      <c r="E970" s="2">
        <f t="shared" si="60"/>
        <v>2699588</v>
      </c>
      <c r="F970" s="6" t="str">
        <f t="shared" si="63"/>
        <v>BEARISH</v>
      </c>
      <c r="G970" s="6" t="str">
        <f t="shared" si="62"/>
        <v>NEUTRAL</v>
      </c>
      <c r="H970" s="6" t="str">
        <f t="shared" si="61"/>
        <v>BEARISH DIVERGENCE</v>
      </c>
    </row>
    <row r="971" spans="1:8" ht="13.5" x14ac:dyDescent="0.25">
      <c r="A971" s="3">
        <f>TITRES_STAT!B974</f>
        <v>43419</v>
      </c>
      <c r="B971" s="6">
        <f>TITRES_STAT!C974</f>
        <v>4.33</v>
      </c>
      <c r="C971" s="6">
        <f>TITRES_STAT!D974</f>
        <v>2.7223000000000002</v>
      </c>
      <c r="D971" s="6">
        <f>TITRES_STAT!E974</f>
        <v>262</v>
      </c>
      <c r="E971" s="2">
        <f t="shared" si="60"/>
        <v>2699326</v>
      </c>
      <c r="F971" s="6" t="str">
        <f t="shared" si="63"/>
        <v>BULLISH</v>
      </c>
      <c r="G971" s="6" t="str">
        <f t="shared" si="62"/>
        <v>NEUTRAL</v>
      </c>
      <c r="H971" s="6" t="str">
        <f t="shared" si="61"/>
        <v>CONFIRMED BULLISH</v>
      </c>
    </row>
    <row r="972" spans="1:8" ht="13.5" x14ac:dyDescent="0.25">
      <c r="A972" s="3">
        <f>TITRES_STAT!B975</f>
        <v>43420</v>
      </c>
      <c r="B972" s="6">
        <f>TITRES_STAT!C975</f>
        <v>4.32</v>
      </c>
      <c r="C972" s="6">
        <f>TITRES_STAT!D975</f>
        <v>2.7160000000000002</v>
      </c>
      <c r="D972" s="6">
        <f>TITRES_STAT!E975</f>
        <v>7357</v>
      </c>
      <c r="E972" s="2">
        <f t="shared" si="60"/>
        <v>2691969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BEARISH DIVERGENCE</v>
      </c>
    </row>
    <row r="973" spans="1:8" ht="13.5" x14ac:dyDescent="0.25">
      <c r="A973" s="3">
        <f>TITRES_STAT!B976</f>
        <v>43423</v>
      </c>
      <c r="B973" s="6">
        <f>TITRES_STAT!C976</f>
        <v>4.24</v>
      </c>
      <c r="C973" s="6">
        <f>TITRES_STAT!D976</f>
        <v>2.6657000000000002</v>
      </c>
      <c r="D973" s="6">
        <f>TITRES_STAT!E976</f>
        <v>25240</v>
      </c>
      <c r="E973" s="2">
        <f t="shared" si="60"/>
        <v>2666729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CONFIRMED BEARISH</v>
      </c>
    </row>
    <row r="974" spans="1:8" ht="13.5" x14ac:dyDescent="0.25">
      <c r="A974" s="3">
        <f>TITRES_STAT!B977</f>
        <v>43425</v>
      </c>
      <c r="B974" s="6">
        <f>TITRES_STAT!C977</f>
        <v>4.17</v>
      </c>
      <c r="C974" s="6">
        <f>TITRES_STAT!D977</f>
        <v>2.6217000000000001</v>
      </c>
      <c r="D974" s="6">
        <f>TITRES_STAT!E977</f>
        <v>9838</v>
      </c>
      <c r="E974" s="2">
        <f t="shared" si="60"/>
        <v>2656891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CONFIRMED BEARISH</v>
      </c>
    </row>
    <row r="975" spans="1:8" ht="13.5" x14ac:dyDescent="0.25">
      <c r="A975" s="3">
        <f>TITRES_STAT!B978</f>
        <v>43426</v>
      </c>
      <c r="B975" s="6">
        <f>TITRES_STAT!C978</f>
        <v>4.29</v>
      </c>
      <c r="C975" s="6">
        <f>TITRES_STAT!D978</f>
        <v>2.6972</v>
      </c>
      <c r="D975" s="6">
        <f>TITRES_STAT!E978</f>
        <v>29819</v>
      </c>
      <c r="E975" s="2">
        <f t="shared" si="60"/>
        <v>2686710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CONFIRMED BEARISH</v>
      </c>
    </row>
    <row r="976" spans="1:8" ht="13.5" x14ac:dyDescent="0.25">
      <c r="A976" s="3">
        <f>TITRES_STAT!B979</f>
        <v>43427</v>
      </c>
      <c r="B976" s="6">
        <f>TITRES_STAT!C979</f>
        <v>4.3</v>
      </c>
      <c r="C976" s="6">
        <f>TITRES_STAT!D979</f>
        <v>2.7035</v>
      </c>
      <c r="D976" s="6">
        <f>TITRES_STAT!E979</f>
        <v>17413</v>
      </c>
      <c r="E976" s="2">
        <f t="shared" si="60"/>
        <v>2704123</v>
      </c>
      <c r="F976" s="6" t="str">
        <f t="shared" si="63"/>
        <v>BULLISH</v>
      </c>
      <c r="G976" s="6" t="str">
        <f t="shared" si="62"/>
        <v>NEUTRAL</v>
      </c>
      <c r="H976" s="6" t="str">
        <f t="shared" si="61"/>
        <v>BULLISH DIVERGENCE</v>
      </c>
    </row>
    <row r="977" spans="1:8" ht="13.5" x14ac:dyDescent="0.25">
      <c r="A977" s="3">
        <f>TITRES_STAT!B980</f>
        <v>43430</v>
      </c>
      <c r="B977" s="6">
        <f>TITRES_STAT!C980</f>
        <v>4.34</v>
      </c>
      <c r="C977" s="6">
        <f>TITRES_STAT!D980</f>
        <v>2.7286000000000001</v>
      </c>
      <c r="D977" s="6">
        <f>TITRES_STAT!E980</f>
        <v>13941</v>
      </c>
      <c r="E977" s="2">
        <f t="shared" si="60"/>
        <v>2718064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4.3</v>
      </c>
      <c r="C978" s="6">
        <f>TITRES_STAT!D981</f>
        <v>2.7035</v>
      </c>
      <c r="D978" s="6">
        <f>TITRES_STAT!E981</f>
        <v>6350</v>
      </c>
      <c r="E978" s="2">
        <f t="shared" si="60"/>
        <v>2711714</v>
      </c>
      <c r="F978" s="6" t="str">
        <f t="shared" si="63"/>
        <v>BULLISH</v>
      </c>
      <c r="G978" s="6" t="str">
        <f t="shared" si="62"/>
        <v>NEUTRAL</v>
      </c>
      <c r="H978" s="6" t="str">
        <f t="shared" si="61"/>
        <v>CONFIRMED BULLISH</v>
      </c>
    </row>
    <row r="979" spans="1:8" ht="13.5" x14ac:dyDescent="0.25">
      <c r="A979" s="3">
        <f>TITRES_STAT!B982</f>
        <v>43432</v>
      </c>
      <c r="B979" s="6">
        <f>TITRES_STAT!C982</f>
        <v>4.25</v>
      </c>
      <c r="C979" s="6">
        <f>TITRES_STAT!D982</f>
        <v>2.6720000000000002</v>
      </c>
      <c r="D979" s="6">
        <f>TITRES_STAT!E982</f>
        <v>1279</v>
      </c>
      <c r="E979" s="2">
        <f t="shared" si="60"/>
        <v>2710435</v>
      </c>
      <c r="F979" s="6" t="str">
        <f t="shared" si="63"/>
        <v>BULLISH</v>
      </c>
      <c r="G979" s="6" t="str">
        <f t="shared" si="62"/>
        <v>STRONG</v>
      </c>
      <c r="H979" s="6" t="str">
        <f t="shared" si="61"/>
        <v>CONFIRMED BULLISH</v>
      </c>
    </row>
    <row r="980" spans="1:8" ht="13.5" x14ac:dyDescent="0.25">
      <c r="A980" s="3">
        <f>TITRES_STAT!B983</f>
        <v>43433</v>
      </c>
      <c r="B980" s="6">
        <f>TITRES_STAT!C983</f>
        <v>4.25</v>
      </c>
      <c r="C980" s="6">
        <f>TITRES_STAT!D983</f>
        <v>2.6720000000000002</v>
      </c>
      <c r="D980" s="6">
        <f>TITRES_STAT!E983</f>
        <v>21664</v>
      </c>
      <c r="E980" s="2">
        <f t="shared" si="60"/>
        <v>2710435</v>
      </c>
      <c r="F980" s="6" t="str">
        <f t="shared" si="63"/>
        <v>BULLISH</v>
      </c>
      <c r="G980" s="6" t="str">
        <f t="shared" si="62"/>
        <v>NEUTRAL</v>
      </c>
      <c r="H980" s="6" t="str">
        <f t="shared" si="61"/>
        <v>BULLISH DIVERGENCE</v>
      </c>
    </row>
    <row r="981" spans="1:8" ht="13.5" x14ac:dyDescent="0.25">
      <c r="A981" s="3">
        <f>TITRES_STAT!B984</f>
        <v>43434</v>
      </c>
      <c r="B981" s="6">
        <f>TITRES_STAT!C984</f>
        <v>4.2</v>
      </c>
      <c r="C981" s="6">
        <f>TITRES_STAT!D984</f>
        <v>2.6406000000000001</v>
      </c>
      <c r="D981" s="6">
        <f>TITRES_STAT!E984</f>
        <v>5031</v>
      </c>
      <c r="E981" s="2">
        <f t="shared" si="60"/>
        <v>2705404</v>
      </c>
      <c r="F981" s="6" t="str">
        <f t="shared" si="63"/>
        <v>BULLISH</v>
      </c>
      <c r="G981" s="6" t="str">
        <f t="shared" si="62"/>
        <v>NEUTRAL</v>
      </c>
      <c r="H981" s="6" t="str">
        <f t="shared" si="61"/>
        <v>BULLISH DIVERGENCE</v>
      </c>
    </row>
    <row r="982" spans="1:8" ht="13.5" x14ac:dyDescent="0.25">
      <c r="A982" s="3">
        <f>TITRES_STAT!B985</f>
        <v>43437</v>
      </c>
      <c r="B982" s="6">
        <f>TITRES_STAT!C985</f>
        <v>4.3</v>
      </c>
      <c r="C982" s="6">
        <f>TITRES_STAT!D985</f>
        <v>2.7035</v>
      </c>
      <c r="D982" s="6">
        <f>TITRES_STAT!E985</f>
        <v>6016</v>
      </c>
      <c r="E982" s="2">
        <f t="shared" si="60"/>
        <v>2711420</v>
      </c>
      <c r="F982" s="6" t="str">
        <f t="shared" si="63"/>
        <v>BEARISH</v>
      </c>
      <c r="G982" s="6" t="str">
        <f t="shared" si="62"/>
        <v>NEUTRAL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4.3</v>
      </c>
      <c r="C983" s="6">
        <f>TITRES_STAT!D986</f>
        <v>2.7035</v>
      </c>
      <c r="D983" s="6">
        <f>TITRES_STAT!E986</f>
        <v>3396</v>
      </c>
      <c r="E983" s="2">
        <f t="shared" si="60"/>
        <v>2711420</v>
      </c>
      <c r="F983" s="6" t="str">
        <f t="shared" si="63"/>
        <v>BEARISH</v>
      </c>
      <c r="G983" s="6" t="str">
        <f t="shared" si="62"/>
        <v>NEUTRAL</v>
      </c>
      <c r="H983" s="6" t="str">
        <f t="shared" si="61"/>
        <v>NEUTRAL</v>
      </c>
    </row>
    <row r="984" spans="1:8" ht="13.5" x14ac:dyDescent="0.25">
      <c r="A984" s="3">
        <f>TITRES_STAT!B987</f>
        <v>43439</v>
      </c>
      <c r="B984" s="6">
        <f>TITRES_STAT!C987</f>
        <v>4.28</v>
      </c>
      <c r="C984" s="6">
        <f>TITRES_STAT!D987</f>
        <v>2.6909000000000001</v>
      </c>
      <c r="D984" s="6">
        <f>TITRES_STAT!E987</f>
        <v>7712</v>
      </c>
      <c r="E984" s="2">
        <f t="shared" si="60"/>
        <v>2703708</v>
      </c>
      <c r="F984" s="6" t="str">
        <f t="shared" si="63"/>
        <v>BEARISH</v>
      </c>
      <c r="G984" s="6" t="str">
        <f t="shared" si="62"/>
        <v>NEUTRAL</v>
      </c>
      <c r="H984" s="6" t="str">
        <f t="shared" si="61"/>
        <v>BEARISH DIVERGENCE</v>
      </c>
    </row>
    <row r="985" spans="1:8" ht="13.5" x14ac:dyDescent="0.25">
      <c r="A985" s="3">
        <f>TITRES_STAT!B988</f>
        <v>43440</v>
      </c>
      <c r="B985" s="6">
        <f>TITRES_STAT!C988</f>
        <v>4.28</v>
      </c>
      <c r="C985" s="6">
        <f>TITRES_STAT!D988</f>
        <v>2.6909000000000001</v>
      </c>
      <c r="D985" s="6">
        <f>TITRES_STAT!E988</f>
        <v>1105</v>
      </c>
      <c r="E985" s="2">
        <f t="shared" si="60"/>
        <v>2703708</v>
      </c>
      <c r="F985" s="6" t="str">
        <f t="shared" si="63"/>
        <v>BEARISH</v>
      </c>
      <c r="G985" s="6" t="str">
        <f t="shared" si="62"/>
        <v>NEUTRAL</v>
      </c>
      <c r="H985" s="6" t="str">
        <f t="shared" si="61"/>
        <v>BEARISH DIVERGENCE</v>
      </c>
    </row>
    <row r="986" spans="1:8" ht="13.5" x14ac:dyDescent="0.25">
      <c r="A986" s="3">
        <f>TITRES_STAT!B989</f>
        <v>43441</v>
      </c>
      <c r="B986" s="6">
        <f>TITRES_STAT!C989</f>
        <v>4.16</v>
      </c>
      <c r="C986" s="6">
        <f>TITRES_STAT!D989</f>
        <v>2.6154000000000002</v>
      </c>
      <c r="D986" s="6">
        <f>TITRES_STAT!E989</f>
        <v>4031</v>
      </c>
      <c r="E986" s="2">
        <f t="shared" si="60"/>
        <v>2699677</v>
      </c>
      <c r="F986" s="6" t="str">
        <f t="shared" si="63"/>
        <v>BEARISH</v>
      </c>
      <c r="G986" s="6" t="str">
        <f t="shared" si="62"/>
        <v>NEUTRAL</v>
      </c>
      <c r="H986" s="6" t="str">
        <f t="shared" si="61"/>
        <v>CONFIRMED BEARISH</v>
      </c>
    </row>
    <row r="987" spans="1:8" ht="13.5" x14ac:dyDescent="0.25">
      <c r="A987" s="3">
        <f>TITRES_STAT!B990</f>
        <v>43444</v>
      </c>
      <c r="B987" s="6">
        <f>TITRES_STAT!C990</f>
        <v>4.1500000000000004</v>
      </c>
      <c r="C987" s="6">
        <f>TITRES_STAT!D990</f>
        <v>2.6092</v>
      </c>
      <c r="D987" s="6">
        <f>TITRES_STAT!E990</f>
        <v>6749</v>
      </c>
      <c r="E987" s="2">
        <f t="shared" si="60"/>
        <v>2692928</v>
      </c>
      <c r="F987" s="6" t="str">
        <f t="shared" si="63"/>
        <v>BEARISH</v>
      </c>
      <c r="G987" s="6" t="str">
        <f t="shared" si="62"/>
        <v>NEUTRAL</v>
      </c>
      <c r="H987" s="6" t="str">
        <f t="shared" si="61"/>
        <v>CONFIRMED BEARISH</v>
      </c>
    </row>
    <row r="988" spans="1:8" ht="13.5" x14ac:dyDescent="0.25">
      <c r="A988" s="3">
        <f>TITRES_STAT!B991</f>
        <v>43445</v>
      </c>
      <c r="B988" s="6">
        <f>TITRES_STAT!C991</f>
        <v>4.18</v>
      </c>
      <c r="C988" s="6">
        <f>TITRES_STAT!D991</f>
        <v>2.6280000000000001</v>
      </c>
      <c r="D988" s="6">
        <f>TITRES_STAT!E991</f>
        <v>11484</v>
      </c>
      <c r="E988" s="2">
        <f t="shared" si="60"/>
        <v>2704412</v>
      </c>
      <c r="F988" s="6" t="str">
        <f t="shared" si="63"/>
        <v>BEARISH</v>
      </c>
      <c r="G988" s="6" t="str">
        <f t="shared" si="62"/>
        <v>NEUTRAL</v>
      </c>
      <c r="H988" s="6" t="str">
        <f t="shared" si="61"/>
        <v>CONFIRMED BEARISH</v>
      </c>
    </row>
    <row r="989" spans="1:8" ht="13.5" x14ac:dyDescent="0.25">
      <c r="A989" s="3">
        <f>TITRES_STAT!B992</f>
        <v>43446</v>
      </c>
      <c r="B989" s="6">
        <f>TITRES_STAT!C992</f>
        <v>4.0999999999999996</v>
      </c>
      <c r="C989" s="6">
        <f>TITRES_STAT!D992</f>
        <v>2.5777000000000001</v>
      </c>
      <c r="D989" s="6">
        <f>TITRES_STAT!E992</f>
        <v>5259</v>
      </c>
      <c r="E989" s="2">
        <f t="shared" si="60"/>
        <v>2699153</v>
      </c>
      <c r="F989" s="6" t="str">
        <f t="shared" si="63"/>
        <v>BEARISH</v>
      </c>
      <c r="G989" s="6" t="str">
        <f t="shared" si="62"/>
        <v>NEUTRAL</v>
      </c>
      <c r="H989" s="6" t="str">
        <f t="shared" si="61"/>
        <v>CONFIRMED BEARISH</v>
      </c>
    </row>
    <row r="990" spans="1:8" ht="13.5" x14ac:dyDescent="0.25">
      <c r="A990" s="3">
        <f>TITRES_STAT!B993</f>
        <v>43447</v>
      </c>
      <c r="B990" s="6">
        <f>TITRES_STAT!C993</f>
        <v>4.12</v>
      </c>
      <c r="C990" s="6">
        <f>TITRES_STAT!D993</f>
        <v>2.5903</v>
      </c>
      <c r="D990" s="6">
        <f>TITRES_STAT!E993</f>
        <v>1534</v>
      </c>
      <c r="E990" s="2">
        <f t="shared" si="60"/>
        <v>2700687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4.1399999999999997</v>
      </c>
      <c r="C991" s="6">
        <f>TITRES_STAT!D994</f>
        <v>2.6029</v>
      </c>
      <c r="D991" s="6">
        <f>TITRES_STAT!E994</f>
        <v>5560</v>
      </c>
      <c r="E991" s="2">
        <f t="shared" si="60"/>
        <v>2706247</v>
      </c>
      <c r="F991" s="6" t="str">
        <f t="shared" si="63"/>
        <v>BULLISH</v>
      </c>
      <c r="G991" s="6" t="str">
        <f t="shared" si="62"/>
        <v>NEUTRAL</v>
      </c>
      <c r="H991" s="6" t="str">
        <f t="shared" si="61"/>
        <v>BULLISH DIVERGENCE</v>
      </c>
    </row>
    <row r="992" spans="1:8" ht="13.5" x14ac:dyDescent="0.25">
      <c r="A992" s="3">
        <f>TITRES_STAT!B995</f>
        <v>43451</v>
      </c>
      <c r="B992" s="6">
        <f>TITRES_STAT!C995</f>
        <v>4.1900000000000004</v>
      </c>
      <c r="C992" s="6">
        <f>TITRES_STAT!D995</f>
        <v>2.6343000000000001</v>
      </c>
      <c r="D992" s="6">
        <f>TITRES_STAT!E995</f>
        <v>2433</v>
      </c>
      <c r="E992" s="2">
        <f t="shared" si="60"/>
        <v>2708680</v>
      </c>
      <c r="F992" s="6" t="str">
        <f t="shared" si="63"/>
        <v>BULLISH</v>
      </c>
      <c r="G992" s="6" t="str">
        <f t="shared" si="62"/>
        <v>NEUTRAL</v>
      </c>
      <c r="H992" s="6" t="str">
        <f t="shared" si="61"/>
        <v>CONFIRMED BULLISH</v>
      </c>
    </row>
    <row r="993" spans="1:8" ht="13.5" x14ac:dyDescent="0.25">
      <c r="A993" s="3">
        <f>TITRES_STAT!B996</f>
        <v>43452</v>
      </c>
      <c r="B993" s="6">
        <f>TITRES_STAT!C996</f>
        <v>4.1900000000000004</v>
      </c>
      <c r="C993" s="6">
        <f>TITRES_STAT!D996</f>
        <v>2.6343000000000001</v>
      </c>
      <c r="D993" s="6">
        <f>TITRES_STAT!E996</f>
        <v>23336</v>
      </c>
      <c r="E993" s="2">
        <f t="shared" si="60"/>
        <v>2708680</v>
      </c>
      <c r="F993" s="6" t="str">
        <f t="shared" si="63"/>
        <v>BULLISH</v>
      </c>
      <c r="G993" s="6" t="str">
        <f t="shared" si="62"/>
        <v>NEUTRAL</v>
      </c>
      <c r="H993" s="6" t="str">
        <f t="shared" si="61"/>
        <v>CONFIRMED BULLISH</v>
      </c>
    </row>
    <row r="994" spans="1:8" ht="13.5" x14ac:dyDescent="0.25">
      <c r="A994" s="3">
        <f>TITRES_STAT!B997</f>
        <v>43453</v>
      </c>
      <c r="B994" s="6">
        <f>TITRES_STAT!C997</f>
        <v>4.32</v>
      </c>
      <c r="C994" s="6">
        <f>TITRES_STAT!D997</f>
        <v>2.7160000000000002</v>
      </c>
      <c r="D994" s="6">
        <f>TITRES_STAT!E997</f>
        <v>18064</v>
      </c>
      <c r="E994" s="2">
        <f t="shared" si="60"/>
        <v>2726744</v>
      </c>
      <c r="F994" s="6" t="str">
        <f t="shared" si="63"/>
        <v>BULLISH</v>
      </c>
      <c r="G994" s="6" t="str">
        <f t="shared" si="62"/>
        <v>NEUTRAL</v>
      </c>
      <c r="H994" s="6" t="str">
        <f t="shared" si="61"/>
        <v>CONFIRMED BULLISH</v>
      </c>
    </row>
    <row r="995" spans="1:8" ht="13.5" x14ac:dyDescent="0.25">
      <c r="A995" s="3">
        <f>TITRES_STAT!B998</f>
        <v>43454</v>
      </c>
      <c r="B995" s="6">
        <f>TITRES_STAT!C998</f>
        <v>4.58</v>
      </c>
      <c r="C995" s="6">
        <f>TITRES_STAT!D998</f>
        <v>2.8795000000000002</v>
      </c>
      <c r="D995" s="6">
        <f>TITRES_STAT!E998</f>
        <v>57560</v>
      </c>
      <c r="E995" s="2">
        <f t="shared" si="60"/>
        <v>2784304</v>
      </c>
      <c r="F995" s="6" t="str">
        <f t="shared" si="63"/>
        <v>BULLISH</v>
      </c>
      <c r="G995" s="6" t="str">
        <f t="shared" si="62"/>
        <v>STRONG</v>
      </c>
      <c r="H995" s="6" t="str">
        <f t="shared" si="61"/>
        <v>CONFIRMED BULLISH</v>
      </c>
    </row>
    <row r="996" spans="1:8" ht="13.5" x14ac:dyDescent="0.25">
      <c r="A996" s="3">
        <f>TITRES_STAT!B999</f>
        <v>43455</v>
      </c>
      <c r="B996" s="6">
        <f>TITRES_STAT!C999</f>
        <v>4.8</v>
      </c>
      <c r="C996" s="6">
        <f>TITRES_STAT!D999</f>
        <v>3.0177999999999998</v>
      </c>
      <c r="D996" s="6">
        <f>TITRES_STAT!E999</f>
        <v>87269</v>
      </c>
      <c r="E996" s="2">
        <f t="shared" si="60"/>
        <v>2871573</v>
      </c>
      <c r="F996" s="6" t="str">
        <f t="shared" si="63"/>
        <v>BULLISH</v>
      </c>
      <c r="G996" s="6" t="str">
        <f t="shared" si="62"/>
        <v>STRONG</v>
      </c>
      <c r="H996" s="6" t="str">
        <f t="shared" si="61"/>
        <v>CONFIRMED BULLISH</v>
      </c>
    </row>
    <row r="997" spans="1:8" ht="13.5" x14ac:dyDescent="0.25">
      <c r="A997" s="3">
        <f>TITRES_STAT!B1000</f>
        <v>43458</v>
      </c>
      <c r="B997" s="6">
        <f>TITRES_STAT!C1000</f>
        <v>4.83</v>
      </c>
      <c r="C997" s="6">
        <f>TITRES_STAT!D1000</f>
        <v>3.0367000000000002</v>
      </c>
      <c r="D997" s="6">
        <f>TITRES_STAT!E1000</f>
        <v>3579</v>
      </c>
      <c r="E997" s="2">
        <f t="shared" si="60"/>
        <v>2875152</v>
      </c>
      <c r="F997" s="6" t="str">
        <f t="shared" si="63"/>
        <v>BULLISH</v>
      </c>
      <c r="G997" s="6" t="str">
        <f t="shared" si="62"/>
        <v>STRONG</v>
      </c>
      <c r="H997" s="6" t="str">
        <f t="shared" si="61"/>
        <v>CONFIRMED BULLISH</v>
      </c>
    </row>
    <row r="998" spans="1:8" ht="13.5" x14ac:dyDescent="0.25">
      <c r="A998" s="3">
        <f>TITRES_STAT!B1001</f>
        <v>43459</v>
      </c>
      <c r="B998" s="6">
        <f>TITRES_STAT!C1001</f>
        <v>4.5999999999999996</v>
      </c>
      <c r="C998" s="6">
        <f>TITRES_STAT!D1001</f>
        <v>2.8921000000000001</v>
      </c>
      <c r="D998" s="6">
        <f>TITRES_STAT!E1001</f>
        <v>2839</v>
      </c>
      <c r="E998" s="2">
        <f t="shared" si="60"/>
        <v>2872313</v>
      </c>
      <c r="F998" s="6" t="str">
        <f t="shared" si="63"/>
        <v>BULLISH</v>
      </c>
      <c r="G998" s="6" t="str">
        <f t="shared" si="62"/>
        <v>STRONG</v>
      </c>
      <c r="H998" s="6" t="str">
        <f t="shared" si="61"/>
        <v>CONFIRMED BULLISH</v>
      </c>
    </row>
    <row r="999" spans="1:8" ht="13.5" x14ac:dyDescent="0.25">
      <c r="A999" s="3">
        <f>TITRES_STAT!B1002</f>
        <v>43460</v>
      </c>
      <c r="B999" s="6">
        <f>TITRES_STAT!C1002</f>
        <v>4.5599999999999996</v>
      </c>
      <c r="C999" s="6">
        <f>TITRES_STAT!D1002</f>
        <v>2.8668999999999998</v>
      </c>
      <c r="D999" s="6">
        <f>TITRES_STAT!E1002</f>
        <v>10294</v>
      </c>
      <c r="E999" s="2">
        <f t="shared" si="60"/>
        <v>2862019</v>
      </c>
      <c r="F999" s="6" t="str">
        <f t="shared" si="63"/>
        <v>BULLISH</v>
      </c>
      <c r="G999" s="6" t="str">
        <f t="shared" si="62"/>
        <v>STRONG</v>
      </c>
      <c r="H999" s="6" t="str">
        <f t="shared" si="61"/>
        <v>CONFIRMED BULLISH</v>
      </c>
    </row>
    <row r="1000" spans="1:8" ht="13.5" x14ac:dyDescent="0.25">
      <c r="A1000" s="3">
        <f>TITRES_STAT!B1003</f>
        <v>43461</v>
      </c>
      <c r="B1000" s="6">
        <f>TITRES_STAT!C1003</f>
        <v>4.6900000000000004</v>
      </c>
      <c r="C1000" s="6">
        <f>TITRES_STAT!D1003</f>
        <v>2.9487000000000001</v>
      </c>
      <c r="D1000" s="6">
        <f>TITRES_STAT!E1003</f>
        <v>11579</v>
      </c>
      <c r="E1000" s="2">
        <f t="shared" si="60"/>
        <v>2873598</v>
      </c>
      <c r="F1000" s="6" t="str">
        <f t="shared" si="63"/>
        <v>BULLISH</v>
      </c>
      <c r="G1000" s="6" t="str">
        <f t="shared" si="62"/>
        <v>STRONG</v>
      </c>
      <c r="H1000" s="6" t="str">
        <f t="shared" si="61"/>
        <v>CONFIRMED BULLISH</v>
      </c>
    </row>
    <row r="1001" spans="1:8" ht="13.5" x14ac:dyDescent="0.25">
      <c r="A1001" s="3">
        <f>TITRES_STAT!B1004</f>
        <v>43462</v>
      </c>
      <c r="B1001" s="6">
        <f>TITRES_STAT!C1004</f>
        <v>4.6900000000000004</v>
      </c>
      <c r="C1001" s="6">
        <f>TITRES_STAT!D1004</f>
        <v>2.9487000000000001</v>
      </c>
      <c r="D1001" s="6">
        <f>TITRES_STAT!E1004</f>
        <v>11903</v>
      </c>
      <c r="E1001" s="2">
        <f t="shared" si="60"/>
        <v>2873598</v>
      </c>
      <c r="F1001" s="6" t="str">
        <f t="shared" si="63"/>
        <v>BULLISH</v>
      </c>
      <c r="G1001" s="6" t="str">
        <f t="shared" si="62"/>
        <v>NEUTRAL</v>
      </c>
      <c r="H1001" s="6" t="str">
        <f t="shared" si="61"/>
        <v>BULLISH DIVERGENCE</v>
      </c>
    </row>
    <row r="1002" spans="1:8" ht="13.5" x14ac:dyDescent="0.25">
      <c r="A1002" s="3">
        <f>TITRES_STAT!B1005</f>
        <v>43465</v>
      </c>
      <c r="B1002" s="6">
        <f>TITRES_STAT!C1005</f>
        <v>4.68</v>
      </c>
      <c r="C1002" s="6">
        <f>TITRES_STAT!D1005</f>
        <v>2.9424000000000001</v>
      </c>
      <c r="D1002" s="6">
        <f>TITRES_STAT!E1005</f>
        <v>140</v>
      </c>
      <c r="E1002" s="2">
        <f t="shared" si="60"/>
        <v>2873458</v>
      </c>
      <c r="F1002" s="6" t="str">
        <f t="shared" si="63"/>
        <v>BEARISH</v>
      </c>
      <c r="G1002" s="6" t="str">
        <f t="shared" si="62"/>
        <v>NEUTRAL</v>
      </c>
      <c r="H1002" s="6" t="str">
        <f t="shared" si="61"/>
        <v>CONFIRMED BEARISH</v>
      </c>
    </row>
    <row r="1003" spans="1:8" ht="13.5" x14ac:dyDescent="0.25">
      <c r="A1003" s="3">
        <f>TITRES_STAT!B1006</f>
        <v>43467</v>
      </c>
      <c r="B1003" s="6">
        <f>TITRES_STAT!C1006</f>
        <v>4.6500000000000004</v>
      </c>
      <c r="C1003" s="6">
        <f>TITRES_STAT!D1006</f>
        <v>2.9235000000000002</v>
      </c>
      <c r="D1003" s="6">
        <f>TITRES_STAT!E1006</f>
        <v>3266</v>
      </c>
      <c r="E1003" s="2">
        <f t="shared" si="60"/>
        <v>2870192</v>
      </c>
      <c r="F1003" s="6" t="str">
        <f t="shared" si="63"/>
        <v>BEARISH</v>
      </c>
      <c r="G1003" s="6" t="str">
        <f t="shared" si="62"/>
        <v>NEUTRAL</v>
      </c>
      <c r="H1003" s="6" t="str">
        <f t="shared" si="61"/>
        <v>BEARISH DIVERGENCE</v>
      </c>
    </row>
    <row r="1004" spans="1:8" ht="13.5" x14ac:dyDescent="0.25">
      <c r="A1004" s="3">
        <f>TITRES_STAT!B1007</f>
        <v>43468</v>
      </c>
      <c r="B1004" s="6">
        <f>TITRES_STAT!C1007</f>
        <v>4.7699999999999996</v>
      </c>
      <c r="C1004" s="6">
        <f>TITRES_STAT!D1007</f>
        <v>2.9990000000000001</v>
      </c>
      <c r="D1004" s="6">
        <f>TITRES_STAT!E1007</f>
        <v>33723</v>
      </c>
      <c r="E1004" s="2">
        <f t="shared" si="60"/>
        <v>2903915</v>
      </c>
      <c r="F1004" s="6" t="str">
        <f t="shared" si="63"/>
        <v>BULLISH</v>
      </c>
      <c r="G1004" s="6" t="str">
        <f t="shared" si="62"/>
        <v>NEUTRAL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4.8499999999999996</v>
      </c>
      <c r="C1005" s="6">
        <f>TITRES_STAT!D1008</f>
        <v>3.0493000000000001</v>
      </c>
      <c r="D1005" s="6">
        <f>TITRES_STAT!E1008</f>
        <v>17650</v>
      </c>
      <c r="E1005" s="2">
        <f t="shared" si="60"/>
        <v>2921565</v>
      </c>
      <c r="F1005" s="6" t="str">
        <f t="shared" si="63"/>
        <v>BULLISH</v>
      </c>
      <c r="G1005" s="6" t="str">
        <f t="shared" si="62"/>
        <v>NEUTRAL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4.8499999999999996</v>
      </c>
      <c r="C1006" s="6">
        <f>TITRES_STAT!D1009</f>
        <v>3.0493000000000001</v>
      </c>
      <c r="D1006" s="6">
        <f>TITRES_STAT!E1009</f>
        <v>11764</v>
      </c>
      <c r="E1006" s="2">
        <f t="shared" si="60"/>
        <v>2921565</v>
      </c>
      <c r="F1006" s="6" t="str">
        <f t="shared" si="63"/>
        <v>BULLISH</v>
      </c>
      <c r="G1006" s="6" t="str">
        <f t="shared" si="62"/>
        <v>NEUTRAL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4.8899999999999997</v>
      </c>
      <c r="C1007" s="6">
        <f>TITRES_STAT!D1010</f>
        <v>3.0743999999999998</v>
      </c>
      <c r="D1007" s="6">
        <f>TITRES_STAT!E1010</f>
        <v>29360</v>
      </c>
      <c r="E1007" s="2">
        <f t="shared" si="60"/>
        <v>2950925</v>
      </c>
      <c r="F1007" s="6" t="str">
        <f t="shared" si="63"/>
        <v>BULLISH</v>
      </c>
      <c r="G1007" s="6" t="str">
        <f t="shared" si="62"/>
        <v>STRONG</v>
      </c>
      <c r="H1007" s="6" t="str">
        <f t="shared" si="61"/>
        <v>CONFIRMED BULLISH</v>
      </c>
    </row>
    <row r="1008" spans="1:8" ht="13.5" x14ac:dyDescent="0.25">
      <c r="A1008" s="3">
        <f>TITRES_STAT!B1011</f>
        <v>43474</v>
      </c>
      <c r="B1008" s="6">
        <f>TITRES_STAT!C1011</f>
        <v>4.9000000000000004</v>
      </c>
      <c r="C1008" s="6">
        <f>TITRES_STAT!D1011</f>
        <v>3.0807000000000002</v>
      </c>
      <c r="D1008" s="6">
        <f>TITRES_STAT!E1011</f>
        <v>2314</v>
      </c>
      <c r="E1008" s="2">
        <f t="shared" si="60"/>
        <v>2953239</v>
      </c>
      <c r="F1008" s="6" t="str">
        <f t="shared" si="63"/>
        <v>BULLISH</v>
      </c>
      <c r="G1008" s="6" t="str">
        <f t="shared" si="62"/>
        <v>STRONG</v>
      </c>
      <c r="H1008" s="6" t="str">
        <f t="shared" si="61"/>
        <v>CONFIRMED BULLISH</v>
      </c>
    </row>
    <row r="1009" spans="1:8" ht="13.5" x14ac:dyDescent="0.25">
      <c r="A1009" s="3">
        <f>TITRES_STAT!B1012</f>
        <v>43475</v>
      </c>
      <c r="B1009" s="6">
        <f>TITRES_STAT!C1012</f>
        <v>4.8499999999999996</v>
      </c>
      <c r="C1009" s="6">
        <f>TITRES_STAT!D1012</f>
        <v>3.0493000000000001</v>
      </c>
      <c r="D1009" s="6">
        <f>TITRES_STAT!E1012</f>
        <v>15228</v>
      </c>
      <c r="E1009" s="2">
        <f t="shared" si="60"/>
        <v>2938011</v>
      </c>
      <c r="F1009" s="6" t="str">
        <f t="shared" si="63"/>
        <v>BULLISH</v>
      </c>
      <c r="G1009" s="6" t="str">
        <f t="shared" si="62"/>
        <v>NEUTRAL</v>
      </c>
      <c r="H1009" s="6" t="str">
        <f t="shared" si="61"/>
        <v>CONFIRMED BULLISH</v>
      </c>
    </row>
    <row r="1010" spans="1:8" ht="13.5" x14ac:dyDescent="0.25">
      <c r="A1010" s="3">
        <f>TITRES_STAT!B1013</f>
        <v>43476</v>
      </c>
      <c r="B1010" s="6">
        <f>TITRES_STAT!C1013</f>
        <v>4.7699999999999996</v>
      </c>
      <c r="C1010" s="6">
        <f>TITRES_STAT!D1013</f>
        <v>2.9990000000000001</v>
      </c>
      <c r="D1010" s="6">
        <f>TITRES_STAT!E1013</f>
        <v>4408</v>
      </c>
      <c r="E1010" s="2">
        <f t="shared" si="60"/>
        <v>2933603</v>
      </c>
      <c r="F1010" s="6" t="str">
        <f t="shared" si="63"/>
        <v>BULLISH</v>
      </c>
      <c r="G1010" s="6" t="str">
        <f t="shared" si="62"/>
        <v>NEUTRAL</v>
      </c>
      <c r="H1010" s="6" t="str">
        <f t="shared" si="61"/>
        <v>BULLISH DIVERGENCE</v>
      </c>
    </row>
    <row r="1011" spans="1:8" ht="13.5" x14ac:dyDescent="0.25">
      <c r="A1011" s="3">
        <f>TITRES_STAT!B1014</f>
        <v>43480</v>
      </c>
      <c r="B1011" s="6">
        <f>TITRES_STAT!C1014</f>
        <v>4.67</v>
      </c>
      <c r="C1011" s="6">
        <f>TITRES_STAT!D1014</f>
        <v>2.9361000000000002</v>
      </c>
      <c r="D1011" s="6">
        <f>TITRES_STAT!E1014</f>
        <v>4327</v>
      </c>
      <c r="E1011" s="2">
        <f t="shared" si="60"/>
        <v>2929276</v>
      </c>
      <c r="F1011" s="6" t="str">
        <f t="shared" si="63"/>
        <v>BULLISH</v>
      </c>
      <c r="G1011" s="6" t="str">
        <f t="shared" si="62"/>
        <v>NEUTRAL</v>
      </c>
      <c r="H1011" s="6" t="str">
        <f t="shared" si="61"/>
        <v>BULLISH DIVERGENCE</v>
      </c>
    </row>
    <row r="1012" spans="1:8" ht="13.5" x14ac:dyDescent="0.25">
      <c r="A1012" s="3">
        <f>TITRES_STAT!B1015</f>
        <v>43481</v>
      </c>
      <c r="B1012" s="6">
        <f>TITRES_STAT!C1015</f>
        <v>4.67</v>
      </c>
      <c r="C1012" s="6">
        <f>TITRES_STAT!D1015</f>
        <v>2.9361000000000002</v>
      </c>
      <c r="D1012" s="6">
        <f>TITRES_STAT!E1015</f>
        <v>14850</v>
      </c>
      <c r="E1012" s="2">
        <f t="shared" si="60"/>
        <v>2929276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4.67</v>
      </c>
      <c r="C1013" s="6">
        <f>TITRES_STAT!D1016</f>
        <v>2.9361000000000002</v>
      </c>
      <c r="D1013" s="6">
        <f>TITRES_STAT!E1016</f>
        <v>10139</v>
      </c>
      <c r="E1013" s="2">
        <f t="shared" si="60"/>
        <v>2929276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4.84</v>
      </c>
      <c r="C1014" s="6">
        <f>TITRES_STAT!D1017</f>
        <v>3.0430000000000001</v>
      </c>
      <c r="D1014" s="6">
        <f>TITRES_STAT!E1017</f>
        <v>43285</v>
      </c>
      <c r="E1014" s="2">
        <f t="shared" si="60"/>
        <v>2972561</v>
      </c>
      <c r="F1014" s="6" t="str">
        <f t="shared" si="63"/>
        <v>BULLISH</v>
      </c>
      <c r="G1014" s="6" t="str">
        <f t="shared" si="62"/>
        <v>NEUTRAL</v>
      </c>
      <c r="H1014" s="6" t="str">
        <f t="shared" si="61"/>
        <v>BULLISH DIVERGENCE</v>
      </c>
    </row>
    <row r="1015" spans="1:8" ht="13.5" x14ac:dyDescent="0.25">
      <c r="A1015" s="3">
        <f>TITRES_STAT!B1018</f>
        <v>43486</v>
      </c>
      <c r="B1015" s="6">
        <f>TITRES_STAT!C1018</f>
        <v>4.92</v>
      </c>
      <c r="C1015" s="6">
        <f>TITRES_STAT!D1018</f>
        <v>3.0933000000000002</v>
      </c>
      <c r="D1015" s="6">
        <f>TITRES_STAT!E1018</f>
        <v>50632</v>
      </c>
      <c r="E1015" s="2">
        <f t="shared" si="60"/>
        <v>3023193</v>
      </c>
      <c r="F1015" s="6" t="str">
        <f t="shared" si="63"/>
        <v>BULLISH</v>
      </c>
      <c r="G1015" s="6" t="str">
        <f t="shared" si="62"/>
        <v>STRONG</v>
      </c>
      <c r="H1015" s="6" t="str">
        <f t="shared" si="61"/>
        <v>CONFIRMED BULLISH</v>
      </c>
    </row>
    <row r="1016" spans="1:8" ht="13.5" x14ac:dyDescent="0.25">
      <c r="A1016" s="3">
        <f>TITRES_STAT!B1019</f>
        <v>43487</v>
      </c>
      <c r="B1016" s="6">
        <f>TITRES_STAT!C1019</f>
        <v>4.92</v>
      </c>
      <c r="C1016" s="6">
        <f>TITRES_STAT!D1019</f>
        <v>3.0933000000000002</v>
      </c>
      <c r="D1016" s="6">
        <f>TITRES_STAT!E1019</f>
        <v>58677</v>
      </c>
      <c r="E1016" s="2">
        <f t="shared" si="60"/>
        <v>3023193</v>
      </c>
      <c r="F1016" s="6" t="str">
        <f t="shared" si="63"/>
        <v>BULLISH</v>
      </c>
      <c r="G1016" s="6" t="str">
        <f t="shared" si="62"/>
        <v>STRONG</v>
      </c>
      <c r="H1016" s="6" t="str">
        <f t="shared" si="61"/>
        <v>CONFIRMED BULLISH</v>
      </c>
    </row>
    <row r="1017" spans="1:8" ht="13.5" x14ac:dyDescent="0.25">
      <c r="A1017" s="3">
        <f>TITRES_STAT!B1020</f>
        <v>43488</v>
      </c>
      <c r="B1017" s="6">
        <f>TITRES_STAT!C1020</f>
        <v>4.9000000000000004</v>
      </c>
      <c r="C1017" s="6">
        <f>TITRES_STAT!D1020</f>
        <v>3.0807000000000002</v>
      </c>
      <c r="D1017" s="6">
        <f>TITRES_STAT!E1020</f>
        <v>58268</v>
      </c>
      <c r="E1017" s="2">
        <f t="shared" si="60"/>
        <v>2964925</v>
      </c>
      <c r="F1017" s="6" t="str">
        <f t="shared" si="63"/>
        <v>BULLISH</v>
      </c>
      <c r="G1017" s="6" t="str">
        <f t="shared" si="62"/>
        <v>NEUTRAL</v>
      </c>
      <c r="H1017" s="6" t="str">
        <f t="shared" si="61"/>
        <v>CONFIRMED BULLISH</v>
      </c>
    </row>
    <row r="1018" spans="1:8" ht="13.5" x14ac:dyDescent="0.25">
      <c r="A1018" s="3">
        <f>TITRES_STAT!B1021</f>
        <v>43489</v>
      </c>
      <c r="B1018" s="6">
        <f>TITRES_STAT!C1021</f>
        <v>4.8099999999999996</v>
      </c>
      <c r="C1018" s="6">
        <f>TITRES_STAT!D1021</f>
        <v>3.0240999999999998</v>
      </c>
      <c r="D1018" s="6">
        <f>TITRES_STAT!E1021</f>
        <v>9358</v>
      </c>
      <c r="E1018" s="2">
        <f t="shared" si="60"/>
        <v>2955567</v>
      </c>
      <c r="F1018" s="6" t="str">
        <f t="shared" si="63"/>
        <v>BULLISH</v>
      </c>
      <c r="G1018" s="6" t="str">
        <f t="shared" si="62"/>
        <v>NEUTRAL</v>
      </c>
      <c r="H1018" s="6" t="str">
        <f t="shared" si="61"/>
        <v>CONFIRMED BULLISH</v>
      </c>
    </row>
    <row r="1019" spans="1:8" ht="13.5" x14ac:dyDescent="0.25">
      <c r="A1019" s="3">
        <f>TITRES_STAT!B1022</f>
        <v>43490</v>
      </c>
      <c r="B1019" s="6">
        <f>TITRES_STAT!C1022</f>
        <v>4.84</v>
      </c>
      <c r="C1019" s="6">
        <f>TITRES_STAT!D1022</f>
        <v>3.0430000000000001</v>
      </c>
      <c r="D1019" s="6">
        <f>TITRES_STAT!E1022</f>
        <v>629</v>
      </c>
      <c r="E1019" s="2">
        <f t="shared" si="60"/>
        <v>2956196</v>
      </c>
      <c r="F1019" s="6" t="str">
        <f t="shared" si="63"/>
        <v>BEARISH</v>
      </c>
      <c r="G1019" s="6" t="str">
        <f t="shared" si="62"/>
        <v>NEUTRAL</v>
      </c>
      <c r="H1019" s="6" t="str">
        <f t="shared" si="61"/>
        <v>NEUTRAL</v>
      </c>
    </row>
    <row r="1020" spans="1:8" ht="13.5" x14ac:dyDescent="0.25">
      <c r="A1020" s="3">
        <f>TITRES_STAT!B1023</f>
        <v>43493</v>
      </c>
      <c r="B1020" s="6">
        <f>TITRES_STAT!C1023</f>
        <v>4.84</v>
      </c>
      <c r="C1020" s="6">
        <f>TITRES_STAT!D1023</f>
        <v>3.0430000000000001</v>
      </c>
      <c r="D1020" s="6">
        <f>TITRES_STAT!E1023</f>
        <v>3061</v>
      </c>
      <c r="E1020" s="2">
        <f t="shared" si="60"/>
        <v>2956196</v>
      </c>
      <c r="F1020" s="6" t="str">
        <f t="shared" si="63"/>
        <v>BEARISH</v>
      </c>
      <c r="G1020" s="6" t="str">
        <f t="shared" si="62"/>
        <v>WEAK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4.9000000000000004</v>
      </c>
      <c r="C1021" s="6">
        <f>TITRES_STAT!D1024</f>
        <v>3.0807000000000002</v>
      </c>
      <c r="D1021" s="6">
        <f>TITRES_STAT!E1024</f>
        <v>4248</v>
      </c>
      <c r="E1021" s="2">
        <f t="shared" si="60"/>
        <v>2960444</v>
      </c>
      <c r="F1021" s="6" t="str">
        <f t="shared" si="63"/>
        <v>BEARISH</v>
      </c>
      <c r="G1021" s="6" t="str">
        <f t="shared" si="62"/>
        <v>WEAK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4.84</v>
      </c>
      <c r="C1022" s="6">
        <f>TITRES_STAT!D1025</f>
        <v>3.0430000000000001</v>
      </c>
      <c r="D1022" s="6">
        <f>TITRES_STAT!E1025</f>
        <v>3976</v>
      </c>
      <c r="E1022" s="2">
        <f t="shared" si="60"/>
        <v>2956468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4.84</v>
      </c>
      <c r="C1023" s="6">
        <f>TITRES_STAT!D1026</f>
        <v>3.0430000000000001</v>
      </c>
      <c r="D1023" s="6">
        <f>TITRES_STAT!E1026</f>
        <v>3578</v>
      </c>
      <c r="E1023" s="2">
        <f t="shared" si="60"/>
        <v>2956468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CONFIRMED BULLISH</v>
      </c>
    </row>
    <row r="1024" spans="1:8" ht="13.5" x14ac:dyDescent="0.25">
      <c r="A1024" s="3">
        <f>TITRES_STAT!B1027</f>
        <v>43497</v>
      </c>
      <c r="B1024" s="6">
        <f>TITRES_STAT!C1027</f>
        <v>4.84</v>
      </c>
      <c r="C1024" s="6">
        <f>TITRES_STAT!D1027</f>
        <v>3.0430000000000001</v>
      </c>
      <c r="D1024" s="6">
        <f>TITRES_STAT!E1027</f>
        <v>802</v>
      </c>
      <c r="E1024" s="2">
        <f t="shared" si="60"/>
        <v>2956468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4.7</v>
      </c>
      <c r="C1025" s="6">
        <f>TITRES_STAT!D1028</f>
        <v>2.9548999999999999</v>
      </c>
      <c r="D1025" s="6">
        <f>TITRES_STAT!E1028</f>
        <v>9406</v>
      </c>
      <c r="E1025" s="2">
        <f t="shared" si="60"/>
        <v>2947062</v>
      </c>
      <c r="F1025" s="6" t="str">
        <f t="shared" si="63"/>
        <v>BEARISH</v>
      </c>
      <c r="G1025" s="6" t="str">
        <f t="shared" si="62"/>
        <v>NEUTRAL</v>
      </c>
      <c r="H1025" s="6" t="str">
        <f t="shared" si="61"/>
        <v>CONFIRMED BEARISH</v>
      </c>
    </row>
    <row r="1026" spans="1:8" ht="13.5" x14ac:dyDescent="0.25">
      <c r="A1026" s="3">
        <f>TITRES_STAT!B1029</f>
        <v>43501</v>
      </c>
      <c r="B1026" s="6">
        <f>TITRES_STAT!C1029</f>
        <v>4.8</v>
      </c>
      <c r="C1026" s="6">
        <f>TITRES_STAT!D1029</f>
        <v>3.0177999999999998</v>
      </c>
      <c r="D1026" s="6">
        <f>TITRES_STAT!E1029</f>
        <v>284</v>
      </c>
      <c r="E1026" s="2">
        <f t="shared" si="60"/>
        <v>2947346</v>
      </c>
      <c r="F1026" s="6" t="str">
        <f t="shared" si="63"/>
        <v>BEARISH</v>
      </c>
      <c r="G1026" s="6" t="str">
        <f t="shared" si="62"/>
        <v>NEUTRAL</v>
      </c>
      <c r="H1026" s="6" t="str">
        <f t="shared" si="61"/>
        <v>CONFIRMED BEARISH</v>
      </c>
    </row>
    <row r="1027" spans="1:8" ht="13.5" x14ac:dyDescent="0.25">
      <c r="A1027" s="3">
        <f>TITRES_STAT!B1030</f>
        <v>43502</v>
      </c>
      <c r="B1027" s="6">
        <f>TITRES_STAT!C1030</f>
        <v>4.7699999999999996</v>
      </c>
      <c r="C1027" s="6">
        <f>TITRES_STAT!D1030</f>
        <v>2.9990000000000001</v>
      </c>
      <c r="D1027" s="6">
        <f>TITRES_STAT!E1030</f>
        <v>10708</v>
      </c>
      <c r="E1027" s="2">
        <f t="shared" si="60"/>
        <v>2936638</v>
      </c>
      <c r="F1027" s="6" t="str">
        <f t="shared" si="63"/>
        <v>BEARISH</v>
      </c>
      <c r="G1027" s="6" t="str">
        <f t="shared" si="62"/>
        <v>NEUTRAL</v>
      </c>
      <c r="H1027" s="6" t="str">
        <f t="shared" si="61"/>
        <v>CONFIRMED BEARISH</v>
      </c>
    </row>
    <row r="1028" spans="1:8" ht="13.5" x14ac:dyDescent="0.25">
      <c r="A1028" s="3">
        <f>TITRES_STAT!B1031</f>
        <v>43503</v>
      </c>
      <c r="B1028" s="6">
        <f>TITRES_STAT!C1031</f>
        <v>4.75</v>
      </c>
      <c r="C1028" s="6">
        <f>TITRES_STAT!D1031</f>
        <v>2.9864000000000002</v>
      </c>
      <c r="D1028" s="6">
        <f>TITRES_STAT!E1031</f>
        <v>3836</v>
      </c>
      <c r="E1028" s="2">
        <f t="shared" ref="E1028:E1091" si="64">IF(B1028&gt;B1027, E1027+D1028, IF(B1028&lt;B1027, E1027-D1028, E1027))</f>
        <v>2932802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4.8</v>
      </c>
      <c r="C1029" s="6">
        <f>TITRES_STAT!D1032</f>
        <v>3.0177999999999998</v>
      </c>
      <c r="D1029" s="6">
        <f>TITRES_STAT!E1032</f>
        <v>3293</v>
      </c>
      <c r="E1029" s="2">
        <f t="shared" si="64"/>
        <v>2936095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4.8</v>
      </c>
      <c r="C1030" s="6">
        <f>TITRES_STAT!D1033</f>
        <v>3.0177999999999998</v>
      </c>
      <c r="D1030" s="6">
        <f>TITRES_STAT!E1033</f>
        <v>11820</v>
      </c>
      <c r="E1030" s="2">
        <f t="shared" si="64"/>
        <v>2936095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BEARISH DIVERGENCE</v>
      </c>
    </row>
    <row r="1031" spans="1:8" ht="13.5" x14ac:dyDescent="0.25">
      <c r="A1031" s="3">
        <f>TITRES_STAT!B1034</f>
        <v>43508</v>
      </c>
      <c r="B1031" s="6">
        <f>TITRES_STAT!C1034</f>
        <v>4.8</v>
      </c>
      <c r="C1031" s="6">
        <f>TITRES_STAT!D1034</f>
        <v>3.0177999999999998</v>
      </c>
      <c r="D1031" s="6">
        <f>TITRES_STAT!E1034</f>
        <v>2447</v>
      </c>
      <c r="E1031" s="2">
        <f t="shared" si="64"/>
        <v>2936095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NEUTRAL</v>
      </c>
    </row>
    <row r="1032" spans="1:8" ht="13.5" x14ac:dyDescent="0.25">
      <c r="A1032" s="3">
        <f>TITRES_STAT!B1035</f>
        <v>43509</v>
      </c>
      <c r="B1032" s="6">
        <f>TITRES_STAT!C1035</f>
        <v>4.75</v>
      </c>
      <c r="C1032" s="6">
        <f>TITRES_STAT!D1035</f>
        <v>2.9864000000000002</v>
      </c>
      <c r="D1032" s="6">
        <f>TITRES_STAT!E1035</f>
        <v>1455</v>
      </c>
      <c r="E1032" s="2">
        <f t="shared" si="64"/>
        <v>2934640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4.74</v>
      </c>
      <c r="C1033" s="6">
        <f>TITRES_STAT!D1036</f>
        <v>2.9801000000000002</v>
      </c>
      <c r="D1033" s="6">
        <f>TITRES_STAT!E1036</f>
        <v>9317</v>
      </c>
      <c r="E1033" s="2">
        <f t="shared" si="64"/>
        <v>2925323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4.79</v>
      </c>
      <c r="C1034" s="6">
        <f>TITRES_STAT!D1037</f>
        <v>3.0114999999999998</v>
      </c>
      <c r="D1034" s="6">
        <f>TITRES_STAT!E1037</f>
        <v>2206</v>
      </c>
      <c r="E1034" s="2">
        <f t="shared" si="64"/>
        <v>2927529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4.8</v>
      </c>
      <c r="C1035" s="6">
        <f>TITRES_STAT!D1038</f>
        <v>3.0177999999999998</v>
      </c>
      <c r="D1035" s="6">
        <f>TITRES_STAT!E1038</f>
        <v>17581</v>
      </c>
      <c r="E1035" s="2">
        <f t="shared" si="64"/>
        <v>2945110</v>
      </c>
      <c r="F1035" s="6" t="str">
        <f t="shared" si="67"/>
        <v>BULLISH</v>
      </c>
      <c r="G1035" s="6" t="str">
        <f t="shared" si="66"/>
        <v>NEUTRAL</v>
      </c>
      <c r="H1035" s="6" t="str">
        <f t="shared" si="65"/>
        <v>NEUTRAL</v>
      </c>
    </row>
    <row r="1036" spans="1:8" ht="13.5" x14ac:dyDescent="0.25">
      <c r="A1036" s="3">
        <f>TITRES_STAT!B1039</f>
        <v>43515</v>
      </c>
      <c r="B1036" s="6">
        <f>TITRES_STAT!C1039</f>
        <v>4.8</v>
      </c>
      <c r="C1036" s="6">
        <f>TITRES_STAT!D1039</f>
        <v>3.0177999999999998</v>
      </c>
      <c r="D1036" s="6">
        <f>TITRES_STAT!E1039</f>
        <v>3831</v>
      </c>
      <c r="E1036" s="2">
        <f t="shared" si="64"/>
        <v>2945110</v>
      </c>
      <c r="F1036" s="6" t="str">
        <f t="shared" si="67"/>
        <v>BULLISH</v>
      </c>
      <c r="G1036" s="6" t="str">
        <f t="shared" si="66"/>
        <v>NEUTRAL</v>
      </c>
      <c r="H1036" s="6" t="str">
        <f t="shared" si="65"/>
        <v>NEUTRAL</v>
      </c>
    </row>
    <row r="1037" spans="1:8" ht="13.5" x14ac:dyDescent="0.25">
      <c r="A1037" s="3">
        <f>TITRES_STAT!B1040</f>
        <v>43516</v>
      </c>
      <c r="B1037" s="6">
        <f>TITRES_STAT!C1040</f>
        <v>5.09</v>
      </c>
      <c r="C1037" s="6">
        <f>TITRES_STAT!D1040</f>
        <v>3.2000999999999999</v>
      </c>
      <c r="D1037" s="6">
        <f>TITRES_STAT!E1040</f>
        <v>109862</v>
      </c>
      <c r="E1037" s="2">
        <f t="shared" si="64"/>
        <v>3054972</v>
      </c>
      <c r="F1037" s="6" t="str">
        <f t="shared" si="67"/>
        <v>BULLISH</v>
      </c>
      <c r="G1037" s="6" t="str">
        <f t="shared" si="66"/>
        <v>STRONG</v>
      </c>
      <c r="H1037" s="6" t="str">
        <f t="shared" si="65"/>
        <v>CONFIRMED BULLISH</v>
      </c>
    </row>
    <row r="1038" spans="1:8" ht="13.5" x14ac:dyDescent="0.25">
      <c r="A1038" s="3">
        <f>TITRES_STAT!B1041</f>
        <v>43517</v>
      </c>
      <c r="B1038" s="6">
        <f>TITRES_STAT!C1041</f>
        <v>5.3</v>
      </c>
      <c r="C1038" s="6">
        <f>TITRES_STAT!D1041</f>
        <v>3.3321999999999998</v>
      </c>
      <c r="D1038" s="6">
        <f>TITRES_STAT!E1041</f>
        <v>34430</v>
      </c>
      <c r="E1038" s="2">
        <f t="shared" si="64"/>
        <v>3089402</v>
      </c>
      <c r="F1038" s="6" t="str">
        <f t="shared" si="67"/>
        <v>BULLISH</v>
      </c>
      <c r="G1038" s="6" t="str">
        <f t="shared" si="66"/>
        <v>STRONG</v>
      </c>
      <c r="H1038" s="6" t="str">
        <f t="shared" si="65"/>
        <v>CONFIRMED BULLISH</v>
      </c>
    </row>
    <row r="1039" spans="1:8" ht="13.5" x14ac:dyDescent="0.25">
      <c r="A1039" s="3">
        <f>TITRES_STAT!B1042</f>
        <v>43518</v>
      </c>
      <c r="B1039" s="6">
        <f>TITRES_STAT!C1042</f>
        <v>5.59</v>
      </c>
      <c r="C1039" s="6">
        <f>TITRES_STAT!D1042</f>
        <v>3.5145</v>
      </c>
      <c r="D1039" s="6">
        <f>TITRES_STAT!E1042</f>
        <v>88125</v>
      </c>
      <c r="E1039" s="2">
        <f t="shared" si="64"/>
        <v>3177527</v>
      </c>
      <c r="F1039" s="6" t="str">
        <f t="shared" si="67"/>
        <v>BULLISH</v>
      </c>
      <c r="G1039" s="6" t="str">
        <f t="shared" si="66"/>
        <v>STRONG</v>
      </c>
      <c r="H1039" s="6" t="str">
        <f t="shared" si="65"/>
        <v>CONFIRMED BULLISH</v>
      </c>
    </row>
    <row r="1040" spans="1:8" ht="13.5" x14ac:dyDescent="0.25">
      <c r="A1040" s="3">
        <f>TITRES_STAT!B1043</f>
        <v>43521</v>
      </c>
      <c r="B1040" s="6">
        <f>TITRES_STAT!C1043</f>
        <v>5.69</v>
      </c>
      <c r="C1040" s="6">
        <f>TITRES_STAT!D1043</f>
        <v>3.5773999999999999</v>
      </c>
      <c r="D1040" s="6">
        <f>TITRES_STAT!E1043</f>
        <v>79181</v>
      </c>
      <c r="E1040" s="2">
        <f t="shared" si="64"/>
        <v>3256708</v>
      </c>
      <c r="F1040" s="6" t="str">
        <f t="shared" si="67"/>
        <v>BULLISH</v>
      </c>
      <c r="G1040" s="6" t="str">
        <f t="shared" si="66"/>
        <v>STRONG</v>
      </c>
      <c r="H1040" s="6" t="str">
        <f t="shared" si="65"/>
        <v>CONFIRMED BULLISH</v>
      </c>
    </row>
    <row r="1041" spans="1:8" ht="13.5" x14ac:dyDescent="0.25">
      <c r="A1041" s="3">
        <f>TITRES_STAT!B1044</f>
        <v>43522</v>
      </c>
      <c r="B1041" s="6">
        <f>TITRES_STAT!C1044</f>
        <v>5.72</v>
      </c>
      <c r="C1041" s="6">
        <f>TITRES_STAT!D1044</f>
        <v>3.5962000000000001</v>
      </c>
      <c r="D1041" s="6">
        <f>TITRES_STAT!E1044</f>
        <v>60767</v>
      </c>
      <c r="E1041" s="2">
        <f t="shared" si="64"/>
        <v>3317475</v>
      </c>
      <c r="F1041" s="6" t="str">
        <f t="shared" si="67"/>
        <v>BULLISH</v>
      </c>
      <c r="G1041" s="6" t="str">
        <f t="shared" si="66"/>
        <v>STRONG</v>
      </c>
      <c r="H1041" s="6" t="str">
        <f t="shared" si="65"/>
        <v>CONFIRMED BULLISH</v>
      </c>
    </row>
    <row r="1042" spans="1:8" ht="13.5" x14ac:dyDescent="0.25">
      <c r="A1042" s="3">
        <f>TITRES_STAT!B1045</f>
        <v>43523</v>
      </c>
      <c r="B1042" s="6">
        <f>TITRES_STAT!C1045</f>
        <v>5.72</v>
      </c>
      <c r="C1042" s="6">
        <f>TITRES_STAT!D1045</f>
        <v>3.5962000000000001</v>
      </c>
      <c r="D1042" s="6">
        <f>TITRES_STAT!E1045</f>
        <v>36021</v>
      </c>
      <c r="E1042" s="2">
        <f t="shared" si="64"/>
        <v>3317475</v>
      </c>
      <c r="F1042" s="6" t="str">
        <f t="shared" si="67"/>
        <v>BULLISH</v>
      </c>
      <c r="G1042" s="6" t="str">
        <f t="shared" si="66"/>
        <v>STRONG</v>
      </c>
      <c r="H1042" s="6" t="str">
        <f t="shared" si="65"/>
        <v>CONFIRMED BULLISH</v>
      </c>
    </row>
    <row r="1043" spans="1:8" ht="13.5" x14ac:dyDescent="0.25">
      <c r="A1043" s="3">
        <f>TITRES_STAT!B1046</f>
        <v>43524</v>
      </c>
      <c r="B1043" s="6">
        <f>TITRES_STAT!C1046</f>
        <v>5.7</v>
      </c>
      <c r="C1043" s="6">
        <f>TITRES_STAT!D1046</f>
        <v>3.5836999999999999</v>
      </c>
      <c r="D1043" s="6">
        <f>TITRES_STAT!E1046</f>
        <v>65512</v>
      </c>
      <c r="E1043" s="2">
        <f t="shared" si="64"/>
        <v>3251963</v>
      </c>
      <c r="F1043" s="6" t="str">
        <f t="shared" si="67"/>
        <v>BULLISH</v>
      </c>
      <c r="G1043" s="6" t="str">
        <f t="shared" si="66"/>
        <v>STRONG</v>
      </c>
      <c r="H1043" s="6" t="str">
        <f t="shared" si="65"/>
        <v>CONFIRMED BULLISH</v>
      </c>
    </row>
    <row r="1044" spans="1:8" ht="13.5" x14ac:dyDescent="0.25">
      <c r="A1044" s="3">
        <f>TITRES_STAT!B1047</f>
        <v>43525</v>
      </c>
      <c r="B1044" s="6">
        <f>TITRES_STAT!C1047</f>
        <v>5.62</v>
      </c>
      <c r="C1044" s="6">
        <f>TITRES_STAT!D1047</f>
        <v>3.5333999999999999</v>
      </c>
      <c r="D1044" s="6">
        <f>TITRES_STAT!E1047</f>
        <v>29056</v>
      </c>
      <c r="E1044" s="2">
        <f t="shared" si="64"/>
        <v>3222907</v>
      </c>
      <c r="F1044" s="6" t="str">
        <f t="shared" si="67"/>
        <v>BULLISH</v>
      </c>
      <c r="G1044" s="6" t="str">
        <f t="shared" si="66"/>
        <v>NEUTRAL</v>
      </c>
      <c r="H1044" s="6" t="str">
        <f t="shared" si="65"/>
        <v>CONFIRMED BULLISH</v>
      </c>
    </row>
    <row r="1045" spans="1:8" ht="13.5" x14ac:dyDescent="0.25">
      <c r="A1045" s="3">
        <f>TITRES_STAT!B1048</f>
        <v>43528</v>
      </c>
      <c r="B1045" s="6">
        <f>TITRES_STAT!C1048</f>
        <v>5.76</v>
      </c>
      <c r="C1045" s="6">
        <f>TITRES_STAT!D1048</f>
        <v>3.6214</v>
      </c>
      <c r="D1045" s="6">
        <f>TITRES_STAT!E1048</f>
        <v>42237</v>
      </c>
      <c r="E1045" s="2">
        <f t="shared" si="64"/>
        <v>3265144</v>
      </c>
      <c r="F1045" s="6" t="str">
        <f t="shared" si="67"/>
        <v>BULLISH</v>
      </c>
      <c r="G1045" s="6" t="str">
        <f t="shared" si="66"/>
        <v>NEUTRAL</v>
      </c>
      <c r="H1045" s="6" t="str">
        <f t="shared" si="65"/>
        <v>CONFIRMED BULLISH</v>
      </c>
    </row>
    <row r="1046" spans="1:8" ht="13.5" x14ac:dyDescent="0.25">
      <c r="A1046" s="3">
        <f>TITRES_STAT!B1049</f>
        <v>43529</v>
      </c>
      <c r="B1046" s="6">
        <f>TITRES_STAT!C1049</f>
        <v>5.85</v>
      </c>
      <c r="C1046" s="6">
        <f>TITRES_STAT!D1049</f>
        <v>3.6779999999999999</v>
      </c>
      <c r="D1046" s="6">
        <f>TITRES_STAT!E1049</f>
        <v>64135</v>
      </c>
      <c r="E1046" s="2">
        <f t="shared" si="64"/>
        <v>3329279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CONFIRMED BULLISH</v>
      </c>
    </row>
    <row r="1047" spans="1:8" ht="13.5" x14ac:dyDescent="0.25">
      <c r="A1047" s="3">
        <f>TITRES_STAT!B1050</f>
        <v>43530</v>
      </c>
      <c r="B1047" s="6">
        <f>TITRES_STAT!C1050</f>
        <v>6.2</v>
      </c>
      <c r="C1047" s="6">
        <f>TITRES_STAT!D1050</f>
        <v>3.8980000000000001</v>
      </c>
      <c r="D1047" s="6">
        <f>TITRES_STAT!E1050</f>
        <v>308266</v>
      </c>
      <c r="E1047" s="2">
        <f t="shared" si="64"/>
        <v>3637545</v>
      </c>
      <c r="F1047" s="6" t="str">
        <f t="shared" si="67"/>
        <v>BULLISH</v>
      </c>
      <c r="G1047" s="6" t="str">
        <f t="shared" si="66"/>
        <v>STRONG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6.56</v>
      </c>
      <c r="C1048" s="6">
        <f>TITRES_STAT!D1051</f>
        <v>4.1243999999999996</v>
      </c>
      <c r="D1048" s="6">
        <f>TITRES_STAT!E1051</f>
        <v>152874</v>
      </c>
      <c r="E1048" s="2">
        <f t="shared" si="64"/>
        <v>3790419</v>
      </c>
      <c r="F1048" s="6" t="str">
        <f t="shared" si="67"/>
        <v>BULLISH</v>
      </c>
      <c r="G1048" s="6" t="str">
        <f t="shared" si="66"/>
        <v>STRONG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6.65</v>
      </c>
      <c r="C1049" s="6">
        <f>TITRES_STAT!D1052</f>
        <v>4.1809000000000003</v>
      </c>
      <c r="D1049" s="6">
        <f>TITRES_STAT!E1052</f>
        <v>105293</v>
      </c>
      <c r="E1049" s="2">
        <f t="shared" si="64"/>
        <v>3895712</v>
      </c>
      <c r="F1049" s="6" t="str">
        <f t="shared" si="67"/>
        <v>BULLISH</v>
      </c>
      <c r="G1049" s="6" t="str">
        <f t="shared" si="66"/>
        <v>STRONG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6.55</v>
      </c>
      <c r="C1050" s="6">
        <f>TITRES_STAT!D1053</f>
        <v>4.1181000000000001</v>
      </c>
      <c r="D1050" s="6">
        <f>TITRES_STAT!E1053</f>
        <v>55628</v>
      </c>
      <c r="E1050" s="2">
        <f t="shared" si="64"/>
        <v>3840084</v>
      </c>
      <c r="F1050" s="6" t="str">
        <f t="shared" si="67"/>
        <v>BULLISH</v>
      </c>
      <c r="G1050" s="6" t="str">
        <f t="shared" si="66"/>
        <v>STRONG</v>
      </c>
      <c r="H1050" s="6" t="str">
        <f t="shared" si="65"/>
        <v>CONFIRMED BULLISH</v>
      </c>
    </row>
    <row r="1051" spans="1:8" ht="13.5" x14ac:dyDescent="0.25">
      <c r="A1051" s="3">
        <f>TITRES_STAT!B1054</f>
        <v>43536</v>
      </c>
      <c r="B1051" s="6">
        <f>TITRES_STAT!C1054</f>
        <v>6.5</v>
      </c>
      <c r="C1051" s="6">
        <f>TITRES_STAT!D1054</f>
        <v>4.0865999999999998</v>
      </c>
      <c r="D1051" s="6">
        <f>TITRES_STAT!E1054</f>
        <v>107925</v>
      </c>
      <c r="E1051" s="2">
        <f t="shared" si="64"/>
        <v>3732159</v>
      </c>
      <c r="F1051" s="6" t="str">
        <f t="shared" si="67"/>
        <v>BULLISH</v>
      </c>
      <c r="G1051" s="6" t="str">
        <f t="shared" si="66"/>
        <v>STRONG</v>
      </c>
      <c r="H1051" s="6" t="str">
        <f t="shared" si="65"/>
        <v>CONFIRMED BULLISH</v>
      </c>
    </row>
    <row r="1052" spans="1:8" ht="13.5" x14ac:dyDescent="0.25">
      <c r="A1052" s="3">
        <f>TITRES_STAT!B1055</f>
        <v>43537</v>
      </c>
      <c r="B1052" s="6">
        <f>TITRES_STAT!C1055</f>
        <v>6.4</v>
      </c>
      <c r="C1052" s="6">
        <f>TITRES_STAT!D1055</f>
        <v>4.0237999999999996</v>
      </c>
      <c r="D1052" s="6">
        <f>TITRES_STAT!E1055</f>
        <v>46098</v>
      </c>
      <c r="E1052" s="2">
        <f t="shared" si="64"/>
        <v>3686061</v>
      </c>
      <c r="F1052" s="6" t="str">
        <f t="shared" si="67"/>
        <v>BULLISH</v>
      </c>
      <c r="G1052" s="6" t="str">
        <f t="shared" si="66"/>
        <v>NEUTRAL</v>
      </c>
      <c r="H1052" s="6" t="str">
        <f t="shared" si="65"/>
        <v>CONFIRMED BULLISH</v>
      </c>
    </row>
    <row r="1053" spans="1:8" ht="13.5" x14ac:dyDescent="0.25">
      <c r="A1053" s="3">
        <f>TITRES_STAT!B1056</f>
        <v>43538</v>
      </c>
      <c r="B1053" s="6">
        <f>TITRES_STAT!C1056</f>
        <v>6.4</v>
      </c>
      <c r="C1053" s="6">
        <f>TITRES_STAT!D1056</f>
        <v>4.0237999999999996</v>
      </c>
      <c r="D1053" s="6">
        <f>TITRES_STAT!E1056</f>
        <v>37783</v>
      </c>
      <c r="E1053" s="2">
        <f t="shared" si="64"/>
        <v>3686061</v>
      </c>
      <c r="F1053" s="6" t="str">
        <f t="shared" si="67"/>
        <v>BEARISH</v>
      </c>
      <c r="G1053" s="6" t="str">
        <f t="shared" si="66"/>
        <v>WEAK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6.33</v>
      </c>
      <c r="C1054" s="6">
        <f>TITRES_STAT!D1057</f>
        <v>3.9798</v>
      </c>
      <c r="D1054" s="6">
        <f>TITRES_STAT!E1057</f>
        <v>21578</v>
      </c>
      <c r="E1054" s="2">
        <f t="shared" si="64"/>
        <v>3664483</v>
      </c>
      <c r="F1054" s="6" t="str">
        <f t="shared" si="67"/>
        <v>BEARISH</v>
      </c>
      <c r="G1054" s="6" t="str">
        <f t="shared" si="66"/>
        <v>WEAK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6.32</v>
      </c>
      <c r="C1055" s="6">
        <f>TITRES_STAT!D1058</f>
        <v>3.9735</v>
      </c>
      <c r="D1055" s="6">
        <f>TITRES_STAT!E1058</f>
        <v>10020</v>
      </c>
      <c r="E1055" s="2">
        <f t="shared" si="64"/>
        <v>3654463</v>
      </c>
      <c r="F1055" s="6" t="str">
        <f t="shared" si="67"/>
        <v>BEARISH</v>
      </c>
      <c r="G1055" s="6" t="str">
        <f t="shared" si="66"/>
        <v>WEAK</v>
      </c>
      <c r="H1055" s="6" t="str">
        <f t="shared" si="65"/>
        <v>CONFIRMED BEARISH</v>
      </c>
    </row>
    <row r="1056" spans="1:8" ht="13.5" x14ac:dyDescent="0.25">
      <c r="A1056" s="3">
        <f>TITRES_STAT!B1059</f>
        <v>43543</v>
      </c>
      <c r="B1056" s="6">
        <f>TITRES_STAT!C1059</f>
        <v>6.39</v>
      </c>
      <c r="C1056" s="6">
        <f>TITRES_STAT!D1059</f>
        <v>4.0175000000000001</v>
      </c>
      <c r="D1056" s="6">
        <f>TITRES_STAT!E1059</f>
        <v>18781</v>
      </c>
      <c r="E1056" s="2">
        <f t="shared" si="64"/>
        <v>3673244</v>
      </c>
      <c r="F1056" s="6" t="str">
        <f t="shared" si="67"/>
        <v>BEARISH</v>
      </c>
      <c r="G1056" s="6" t="str">
        <f t="shared" si="66"/>
        <v>NEUTRAL</v>
      </c>
      <c r="H1056" s="6" t="str">
        <f t="shared" si="65"/>
        <v>CONFIRMED BEARISH</v>
      </c>
    </row>
    <row r="1057" spans="1:8" ht="13.5" x14ac:dyDescent="0.25">
      <c r="A1057" s="3">
        <f>TITRES_STAT!B1060</f>
        <v>43545</v>
      </c>
      <c r="B1057" s="6">
        <f>TITRES_STAT!C1060</f>
        <v>6.49</v>
      </c>
      <c r="C1057" s="6">
        <f>TITRES_STAT!D1060</f>
        <v>4.0803000000000003</v>
      </c>
      <c r="D1057" s="6">
        <f>TITRES_STAT!E1060</f>
        <v>21257</v>
      </c>
      <c r="E1057" s="2">
        <f t="shared" si="64"/>
        <v>3694501</v>
      </c>
      <c r="F1057" s="6" t="str">
        <f t="shared" si="67"/>
        <v>BULLISH</v>
      </c>
      <c r="G1057" s="6" t="str">
        <f t="shared" si="66"/>
        <v>NEUTRAL</v>
      </c>
      <c r="H1057" s="6" t="str">
        <f t="shared" si="65"/>
        <v>CONFIRMED BULLISH</v>
      </c>
    </row>
    <row r="1058" spans="1:8" ht="13.5" x14ac:dyDescent="0.25">
      <c r="A1058" s="3">
        <f>TITRES_STAT!B1061</f>
        <v>43546</v>
      </c>
      <c r="B1058" s="6">
        <f>TITRES_STAT!C1061</f>
        <v>6.5</v>
      </c>
      <c r="C1058" s="6">
        <f>TITRES_STAT!D1061</f>
        <v>4.0865999999999998</v>
      </c>
      <c r="D1058" s="6">
        <f>TITRES_STAT!E1061</f>
        <v>21055</v>
      </c>
      <c r="E1058" s="2">
        <f t="shared" si="64"/>
        <v>3715556</v>
      </c>
      <c r="F1058" s="6" t="str">
        <f t="shared" si="67"/>
        <v>BULLISH</v>
      </c>
      <c r="G1058" s="6" t="str">
        <f t="shared" si="66"/>
        <v>NEUTRAL</v>
      </c>
      <c r="H1058" s="6" t="str">
        <f t="shared" si="65"/>
        <v>CONFIRMED BULLISH</v>
      </c>
    </row>
    <row r="1059" spans="1:8" ht="13.5" x14ac:dyDescent="0.25">
      <c r="A1059" s="3">
        <f>TITRES_STAT!B1062</f>
        <v>43549</v>
      </c>
      <c r="B1059" s="6">
        <f>TITRES_STAT!C1062</f>
        <v>6.49</v>
      </c>
      <c r="C1059" s="6">
        <f>TITRES_STAT!D1062</f>
        <v>4.0803000000000003</v>
      </c>
      <c r="D1059" s="6">
        <f>TITRES_STAT!E1062</f>
        <v>11561</v>
      </c>
      <c r="E1059" s="2">
        <f t="shared" si="64"/>
        <v>3703995</v>
      </c>
      <c r="F1059" s="6" t="str">
        <f t="shared" si="67"/>
        <v>BULLISH</v>
      </c>
      <c r="G1059" s="6" t="str">
        <f t="shared" si="66"/>
        <v>NEUTRAL</v>
      </c>
      <c r="H1059" s="6" t="str">
        <f t="shared" si="65"/>
        <v>CONFIRMED BULLISH</v>
      </c>
    </row>
    <row r="1060" spans="1:8" ht="13.5" x14ac:dyDescent="0.25">
      <c r="A1060" s="3">
        <f>TITRES_STAT!B1063</f>
        <v>43550</v>
      </c>
      <c r="B1060" s="6">
        <f>TITRES_STAT!C1063</f>
        <v>6.58</v>
      </c>
      <c r="C1060" s="6">
        <f>TITRES_STAT!D1063</f>
        <v>4.1368999999999998</v>
      </c>
      <c r="D1060" s="6">
        <f>TITRES_STAT!E1063</f>
        <v>41054</v>
      </c>
      <c r="E1060" s="2">
        <f t="shared" si="64"/>
        <v>3745049</v>
      </c>
      <c r="F1060" s="6" t="str">
        <f t="shared" si="67"/>
        <v>BULLISH</v>
      </c>
      <c r="G1060" s="6" t="str">
        <f t="shared" si="66"/>
        <v>STRONG</v>
      </c>
      <c r="H1060" s="6" t="str">
        <f t="shared" si="65"/>
        <v>CONFIRMED BULLISH</v>
      </c>
    </row>
    <row r="1061" spans="1:8" ht="13.5" x14ac:dyDescent="0.25">
      <c r="A1061" s="3">
        <f>TITRES_STAT!B1064</f>
        <v>43551</v>
      </c>
      <c r="B1061" s="6">
        <f>TITRES_STAT!C1064</f>
        <v>6.49</v>
      </c>
      <c r="C1061" s="6">
        <f>TITRES_STAT!D1064</f>
        <v>4.0803000000000003</v>
      </c>
      <c r="D1061" s="6">
        <f>TITRES_STAT!E1064</f>
        <v>20068</v>
      </c>
      <c r="E1061" s="2">
        <f t="shared" si="64"/>
        <v>3724981</v>
      </c>
      <c r="F1061" s="6" t="str">
        <f t="shared" si="67"/>
        <v>BULLISH</v>
      </c>
      <c r="G1061" s="6" t="str">
        <f t="shared" si="66"/>
        <v>NEUTRAL</v>
      </c>
      <c r="H1061" s="6" t="str">
        <f t="shared" si="65"/>
        <v>CONFIRMED BULLISH</v>
      </c>
    </row>
    <row r="1062" spans="1:8" ht="13.5" x14ac:dyDescent="0.25">
      <c r="A1062" s="3">
        <f>TITRES_STAT!B1065</f>
        <v>43552</v>
      </c>
      <c r="B1062" s="6">
        <f>TITRES_STAT!C1065</f>
        <v>6.49</v>
      </c>
      <c r="C1062" s="6">
        <f>TITRES_STAT!D1065</f>
        <v>4.0803000000000003</v>
      </c>
      <c r="D1062" s="6">
        <f>TITRES_STAT!E1065</f>
        <v>13077</v>
      </c>
      <c r="E1062" s="2">
        <f t="shared" si="64"/>
        <v>3724981</v>
      </c>
      <c r="F1062" s="6" t="str">
        <f t="shared" si="67"/>
        <v>BULLISH</v>
      </c>
      <c r="G1062" s="6" t="str">
        <f t="shared" si="66"/>
        <v>NEUTRAL</v>
      </c>
      <c r="H1062" s="6" t="str">
        <f t="shared" si="65"/>
        <v>NEUTRAL</v>
      </c>
    </row>
    <row r="1063" spans="1:8" ht="13.5" x14ac:dyDescent="0.25">
      <c r="A1063" s="3">
        <f>TITRES_STAT!B1066</f>
        <v>43553</v>
      </c>
      <c r="B1063" s="6">
        <f>TITRES_STAT!C1066</f>
        <v>6.45</v>
      </c>
      <c r="C1063" s="6">
        <f>TITRES_STAT!D1066</f>
        <v>4.0552000000000001</v>
      </c>
      <c r="D1063" s="6">
        <f>TITRES_STAT!E1066</f>
        <v>44709</v>
      </c>
      <c r="E1063" s="2">
        <f t="shared" si="64"/>
        <v>3680272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6.42</v>
      </c>
      <c r="C1064" s="6">
        <f>TITRES_STAT!D1067</f>
        <v>4.0362999999999998</v>
      </c>
      <c r="D1064" s="6">
        <f>TITRES_STAT!E1067</f>
        <v>22739</v>
      </c>
      <c r="E1064" s="2">
        <f t="shared" si="64"/>
        <v>3657533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6.42</v>
      </c>
      <c r="C1065" s="6">
        <f>TITRES_STAT!D1068</f>
        <v>4.0362999999999998</v>
      </c>
      <c r="D1065" s="6">
        <f>TITRES_STAT!E1068</f>
        <v>17685</v>
      </c>
      <c r="E1065" s="2">
        <f t="shared" si="64"/>
        <v>3657533</v>
      </c>
      <c r="F1065" s="6" t="str">
        <f t="shared" si="67"/>
        <v>BEARISH</v>
      </c>
      <c r="G1065" s="6" t="str">
        <f t="shared" si="66"/>
        <v>WEAK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6.56</v>
      </c>
      <c r="C1066" s="6">
        <f>TITRES_STAT!D1069</f>
        <v>4.1243999999999996</v>
      </c>
      <c r="D1066" s="6">
        <f>TITRES_STAT!E1069</f>
        <v>182566</v>
      </c>
      <c r="E1066" s="2">
        <f t="shared" si="64"/>
        <v>3840099</v>
      </c>
      <c r="F1066" s="6" t="str">
        <f t="shared" si="67"/>
        <v>BULLISH</v>
      </c>
      <c r="G1066" s="6" t="str">
        <f t="shared" si="66"/>
        <v>STRONG</v>
      </c>
      <c r="H1066" s="6" t="str">
        <f t="shared" si="65"/>
        <v>CONFIRMED BULLISH</v>
      </c>
    </row>
    <row r="1067" spans="1:8" ht="13.5" x14ac:dyDescent="0.25">
      <c r="A1067" s="3">
        <f>TITRES_STAT!B1070</f>
        <v>43559</v>
      </c>
      <c r="B1067" s="6">
        <f>TITRES_STAT!C1070</f>
        <v>6.58</v>
      </c>
      <c r="C1067" s="6">
        <f>TITRES_STAT!D1070</f>
        <v>4.1368999999999998</v>
      </c>
      <c r="D1067" s="6">
        <f>TITRES_STAT!E1070</f>
        <v>3473</v>
      </c>
      <c r="E1067" s="2">
        <f t="shared" si="64"/>
        <v>3843572</v>
      </c>
      <c r="F1067" s="6" t="str">
        <f t="shared" si="67"/>
        <v>BULLISH</v>
      </c>
      <c r="G1067" s="6" t="str">
        <f t="shared" si="66"/>
        <v>STRONG</v>
      </c>
      <c r="H1067" s="6" t="str">
        <f t="shared" si="65"/>
        <v>CONFIRMED BULLISH</v>
      </c>
    </row>
    <row r="1068" spans="1:8" ht="13.5" x14ac:dyDescent="0.25">
      <c r="A1068" s="3">
        <f>TITRES_STAT!B1071</f>
        <v>43560</v>
      </c>
      <c r="B1068" s="6">
        <f>TITRES_STAT!C1071</f>
        <v>6.54</v>
      </c>
      <c r="C1068" s="6">
        <f>TITRES_STAT!D1071</f>
        <v>4.1117999999999997</v>
      </c>
      <c r="D1068" s="6">
        <f>TITRES_STAT!E1071</f>
        <v>19363</v>
      </c>
      <c r="E1068" s="2">
        <f t="shared" si="64"/>
        <v>3824209</v>
      </c>
      <c r="F1068" s="6" t="str">
        <f t="shared" si="67"/>
        <v>BULLISH</v>
      </c>
      <c r="G1068" s="6" t="str">
        <f t="shared" si="66"/>
        <v>STRONG</v>
      </c>
      <c r="H1068" s="6" t="str">
        <f t="shared" si="65"/>
        <v>CONFIRMED BULLISH</v>
      </c>
    </row>
    <row r="1069" spans="1:8" ht="13.5" x14ac:dyDescent="0.25">
      <c r="A1069" s="3">
        <f>TITRES_STAT!B1072</f>
        <v>43563</v>
      </c>
      <c r="B1069" s="6">
        <f>TITRES_STAT!C1072</f>
        <v>6.69</v>
      </c>
      <c r="C1069" s="6">
        <f>TITRES_STAT!D1072</f>
        <v>4.2061000000000002</v>
      </c>
      <c r="D1069" s="6">
        <f>TITRES_STAT!E1072</f>
        <v>43545</v>
      </c>
      <c r="E1069" s="2">
        <f t="shared" si="64"/>
        <v>3867754</v>
      </c>
      <c r="F1069" s="6" t="str">
        <f t="shared" si="67"/>
        <v>BULLISH</v>
      </c>
      <c r="G1069" s="6" t="str">
        <f t="shared" si="66"/>
        <v>STRONG</v>
      </c>
      <c r="H1069" s="6" t="str">
        <f t="shared" si="65"/>
        <v>CONFIRMED BULLISH</v>
      </c>
    </row>
    <row r="1070" spans="1:8" ht="13.5" x14ac:dyDescent="0.25">
      <c r="A1070" s="3">
        <f>TITRES_STAT!B1073</f>
        <v>43565</v>
      </c>
      <c r="B1070" s="6">
        <f>TITRES_STAT!C1073</f>
        <v>6.64</v>
      </c>
      <c r="C1070" s="6">
        <f>TITRES_STAT!D1073</f>
        <v>4.1746999999999996</v>
      </c>
      <c r="D1070" s="6">
        <f>TITRES_STAT!E1073</f>
        <v>32899</v>
      </c>
      <c r="E1070" s="2">
        <f t="shared" si="64"/>
        <v>3834855</v>
      </c>
      <c r="F1070" s="6" t="str">
        <f t="shared" si="67"/>
        <v>BULLISH</v>
      </c>
      <c r="G1070" s="6" t="str">
        <f t="shared" si="66"/>
        <v>STRONG</v>
      </c>
      <c r="H1070" s="6" t="str">
        <f t="shared" si="65"/>
        <v>CONFIRMED BULLISH</v>
      </c>
    </row>
    <row r="1071" spans="1:8" ht="13.5" x14ac:dyDescent="0.25">
      <c r="A1071" s="3">
        <f>TITRES_STAT!B1074</f>
        <v>43566</v>
      </c>
      <c r="B1071" s="6">
        <f>TITRES_STAT!C1074</f>
        <v>6.64</v>
      </c>
      <c r="C1071" s="6">
        <f>TITRES_STAT!D1074</f>
        <v>4.1746999999999996</v>
      </c>
      <c r="D1071" s="6">
        <f>TITRES_STAT!E1074</f>
        <v>16333</v>
      </c>
      <c r="E1071" s="2">
        <f t="shared" si="64"/>
        <v>3834855</v>
      </c>
      <c r="F1071" s="6" t="str">
        <f t="shared" si="67"/>
        <v>BEARISH</v>
      </c>
      <c r="G1071" s="6" t="str">
        <f t="shared" si="66"/>
        <v>NEUTRAL</v>
      </c>
      <c r="H1071" s="6" t="str">
        <f t="shared" si="65"/>
        <v>BEARISH DIVERGENCE</v>
      </c>
    </row>
    <row r="1072" spans="1:8" ht="13.5" x14ac:dyDescent="0.25">
      <c r="A1072" s="3">
        <f>TITRES_STAT!B1075</f>
        <v>43567</v>
      </c>
      <c r="B1072" s="6">
        <f>TITRES_STAT!C1075</f>
        <v>6.57</v>
      </c>
      <c r="C1072" s="6">
        <f>TITRES_STAT!D1075</f>
        <v>4.1306000000000003</v>
      </c>
      <c r="D1072" s="6">
        <f>TITRES_STAT!E1075</f>
        <v>17562</v>
      </c>
      <c r="E1072" s="2">
        <f t="shared" si="64"/>
        <v>3817293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6.55</v>
      </c>
      <c r="C1073" s="6">
        <f>TITRES_STAT!D1076</f>
        <v>4.1181000000000001</v>
      </c>
      <c r="D1073" s="6">
        <f>TITRES_STAT!E1076</f>
        <v>45363</v>
      </c>
      <c r="E1073" s="2">
        <f t="shared" si="64"/>
        <v>3771930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BEARISH DIVERGENCE</v>
      </c>
    </row>
    <row r="1074" spans="1:8" ht="13.5" x14ac:dyDescent="0.25">
      <c r="A1074" s="3">
        <f>TITRES_STAT!B1077</f>
        <v>43571</v>
      </c>
      <c r="B1074" s="6">
        <f>TITRES_STAT!C1077</f>
        <v>6.52</v>
      </c>
      <c r="C1074" s="6">
        <f>TITRES_STAT!D1077</f>
        <v>4.0991999999999997</v>
      </c>
      <c r="D1074" s="6">
        <f>TITRES_STAT!E1077</f>
        <v>11771</v>
      </c>
      <c r="E1074" s="2">
        <f t="shared" si="64"/>
        <v>3760159</v>
      </c>
      <c r="F1074" s="6" t="str">
        <f t="shared" si="67"/>
        <v>BEARISH</v>
      </c>
      <c r="G1074" s="6" t="str">
        <f t="shared" si="66"/>
        <v>WEAK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6.57</v>
      </c>
      <c r="C1075" s="6">
        <f>TITRES_STAT!D1078</f>
        <v>4.1306000000000003</v>
      </c>
      <c r="D1075" s="6">
        <f>TITRES_STAT!E1078</f>
        <v>23873</v>
      </c>
      <c r="E1075" s="2">
        <f t="shared" si="64"/>
        <v>3784032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6.62</v>
      </c>
      <c r="C1076" s="6">
        <f>TITRES_STAT!D1079</f>
        <v>4.1620999999999997</v>
      </c>
      <c r="D1076" s="6">
        <f>TITRES_STAT!E1079</f>
        <v>173557</v>
      </c>
      <c r="E1076" s="2">
        <f t="shared" si="64"/>
        <v>3957589</v>
      </c>
      <c r="F1076" s="6" t="str">
        <f t="shared" si="67"/>
        <v>BULLISH</v>
      </c>
      <c r="G1076" s="6" t="str">
        <f t="shared" si="66"/>
        <v>STRONG</v>
      </c>
      <c r="H1076" s="6" t="str">
        <f t="shared" si="65"/>
        <v>BULLISH DIVERGENCE</v>
      </c>
    </row>
    <row r="1077" spans="1:8" ht="13.5" x14ac:dyDescent="0.25">
      <c r="A1077" s="3">
        <f>TITRES_STAT!B1080</f>
        <v>43574</v>
      </c>
      <c r="B1077" s="6">
        <f>TITRES_STAT!C1080</f>
        <v>6.59</v>
      </c>
      <c r="C1077" s="6">
        <f>TITRES_STAT!D1080</f>
        <v>4.1432000000000002</v>
      </c>
      <c r="D1077" s="6">
        <f>TITRES_STAT!E1080</f>
        <v>117185</v>
      </c>
      <c r="E1077" s="2">
        <f t="shared" si="64"/>
        <v>3840404</v>
      </c>
      <c r="F1077" s="6" t="str">
        <f t="shared" si="67"/>
        <v>BULLISH</v>
      </c>
      <c r="G1077" s="6" t="str">
        <f t="shared" si="66"/>
        <v>NEUTRAL</v>
      </c>
      <c r="H1077" s="6" t="str">
        <f t="shared" si="65"/>
        <v>CONFIRMED BULLISH</v>
      </c>
    </row>
    <row r="1078" spans="1:8" ht="13.5" x14ac:dyDescent="0.25">
      <c r="A1078" s="3">
        <f>TITRES_STAT!B1081</f>
        <v>43577</v>
      </c>
      <c r="B1078" s="6">
        <f>TITRES_STAT!C1081</f>
        <v>6.65</v>
      </c>
      <c r="C1078" s="6">
        <f>TITRES_STAT!D1081</f>
        <v>4.1809000000000003</v>
      </c>
      <c r="D1078" s="6">
        <f>TITRES_STAT!E1081</f>
        <v>67531</v>
      </c>
      <c r="E1078" s="2">
        <f t="shared" si="64"/>
        <v>3907935</v>
      </c>
      <c r="F1078" s="6" t="str">
        <f t="shared" si="67"/>
        <v>BULLISH</v>
      </c>
      <c r="G1078" s="6" t="str">
        <f t="shared" si="66"/>
        <v>STRONG</v>
      </c>
      <c r="H1078" s="6" t="str">
        <f t="shared" si="65"/>
        <v>CONFIRMED BULLISH</v>
      </c>
    </row>
    <row r="1079" spans="1:8" ht="13.5" x14ac:dyDescent="0.25">
      <c r="A1079" s="3">
        <f>TITRES_STAT!B1082</f>
        <v>43578</v>
      </c>
      <c r="B1079" s="6">
        <f>TITRES_STAT!C1082</f>
        <v>6.55</v>
      </c>
      <c r="C1079" s="6">
        <f>TITRES_STAT!D1082</f>
        <v>4.1181000000000001</v>
      </c>
      <c r="D1079" s="6">
        <f>TITRES_STAT!E1082</f>
        <v>15586</v>
      </c>
      <c r="E1079" s="2">
        <f t="shared" si="64"/>
        <v>3892349</v>
      </c>
      <c r="F1079" s="6" t="str">
        <f t="shared" si="67"/>
        <v>BULLISH</v>
      </c>
      <c r="G1079" s="6" t="str">
        <f t="shared" si="66"/>
        <v>STRONG</v>
      </c>
      <c r="H1079" s="6" t="str">
        <f t="shared" si="65"/>
        <v>CONFIRMED BULLISH</v>
      </c>
    </row>
    <row r="1080" spans="1:8" ht="13.5" x14ac:dyDescent="0.25">
      <c r="A1080" s="3">
        <f>TITRES_STAT!B1083</f>
        <v>43579</v>
      </c>
      <c r="B1080" s="6">
        <f>TITRES_STAT!C1083</f>
        <v>6.55</v>
      </c>
      <c r="C1080" s="6">
        <f>TITRES_STAT!D1083</f>
        <v>4.1181000000000001</v>
      </c>
      <c r="D1080" s="6">
        <f>TITRES_STAT!E1083</f>
        <v>45516</v>
      </c>
      <c r="E1080" s="2">
        <f t="shared" si="64"/>
        <v>3892349</v>
      </c>
      <c r="F1080" s="6" t="str">
        <f t="shared" si="67"/>
        <v>BULLISH</v>
      </c>
      <c r="G1080" s="6" t="str">
        <f t="shared" si="66"/>
        <v>STRONG</v>
      </c>
      <c r="H1080" s="6" t="str">
        <f t="shared" si="65"/>
        <v>BULLISH DIVERGENCE</v>
      </c>
    </row>
    <row r="1081" spans="1:8" ht="13.5" x14ac:dyDescent="0.25">
      <c r="A1081" s="3">
        <f>TITRES_STAT!B1084</f>
        <v>43580</v>
      </c>
      <c r="B1081" s="6">
        <f>TITRES_STAT!C1084</f>
        <v>6.5</v>
      </c>
      <c r="C1081" s="6">
        <f>TITRES_STAT!D1084</f>
        <v>4.0865999999999998</v>
      </c>
      <c r="D1081" s="6">
        <f>TITRES_STAT!E1084</f>
        <v>15021</v>
      </c>
      <c r="E1081" s="2">
        <f t="shared" si="64"/>
        <v>3877328</v>
      </c>
      <c r="F1081" s="6" t="str">
        <f t="shared" si="67"/>
        <v>BEARISH</v>
      </c>
      <c r="G1081" s="6" t="str">
        <f t="shared" si="66"/>
        <v>WEAK</v>
      </c>
      <c r="H1081" s="6" t="str">
        <f t="shared" si="65"/>
        <v>CONFIRMED BEARISH</v>
      </c>
    </row>
    <row r="1082" spans="1:8" ht="13.5" x14ac:dyDescent="0.25">
      <c r="A1082" s="3">
        <f>TITRES_STAT!B1085</f>
        <v>43581</v>
      </c>
      <c r="B1082" s="6">
        <f>TITRES_STAT!C1085</f>
        <v>6.44</v>
      </c>
      <c r="C1082" s="6">
        <f>TITRES_STAT!D1085</f>
        <v>4.0488999999999997</v>
      </c>
      <c r="D1082" s="6">
        <f>TITRES_STAT!E1085</f>
        <v>2137</v>
      </c>
      <c r="E1082" s="2">
        <f t="shared" si="64"/>
        <v>3875191</v>
      </c>
      <c r="F1082" s="6" t="str">
        <f t="shared" si="67"/>
        <v>BULLISH</v>
      </c>
      <c r="G1082" s="6" t="str">
        <f t="shared" si="66"/>
        <v>NEUTRAL</v>
      </c>
      <c r="H1082" s="6" t="str">
        <f t="shared" si="65"/>
        <v>BULLISH DIVERGENCE</v>
      </c>
    </row>
    <row r="1083" spans="1:8" ht="13.5" x14ac:dyDescent="0.25">
      <c r="A1083" s="3">
        <f>TITRES_STAT!B1086</f>
        <v>43584</v>
      </c>
      <c r="B1083" s="6">
        <f>TITRES_STAT!C1086</f>
        <v>6.38</v>
      </c>
      <c r="C1083" s="6">
        <f>TITRES_STAT!D1086</f>
        <v>4.0111999999999997</v>
      </c>
      <c r="D1083" s="6">
        <f>TITRES_STAT!E1086</f>
        <v>5940</v>
      </c>
      <c r="E1083" s="2">
        <f t="shared" si="64"/>
        <v>3869251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CONFIRMED BEARISH</v>
      </c>
    </row>
    <row r="1084" spans="1:8" ht="13.5" x14ac:dyDescent="0.25">
      <c r="A1084" s="3">
        <f>TITRES_STAT!B1087</f>
        <v>43585</v>
      </c>
      <c r="B1084" s="6">
        <f>TITRES_STAT!C1087</f>
        <v>6.37</v>
      </c>
      <c r="C1084" s="6">
        <f>TITRES_STAT!D1087</f>
        <v>4.0049000000000001</v>
      </c>
      <c r="D1084" s="6">
        <f>TITRES_STAT!E1087</f>
        <v>14359</v>
      </c>
      <c r="E1084" s="2">
        <f t="shared" si="64"/>
        <v>3854892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6.39</v>
      </c>
      <c r="C1085" s="6">
        <f>TITRES_STAT!D1088</f>
        <v>4.0175000000000001</v>
      </c>
      <c r="D1085" s="6">
        <f>TITRES_STAT!E1088</f>
        <v>42793</v>
      </c>
      <c r="E1085" s="2">
        <f t="shared" si="64"/>
        <v>3897685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BULLISH DIVERGENCE</v>
      </c>
    </row>
    <row r="1086" spans="1:8" ht="13.5" x14ac:dyDescent="0.25">
      <c r="A1086" s="3">
        <f>TITRES_STAT!B1089</f>
        <v>43588</v>
      </c>
      <c r="B1086" s="6">
        <f>TITRES_STAT!C1089</f>
        <v>6.37</v>
      </c>
      <c r="C1086" s="6">
        <f>TITRES_STAT!D1089</f>
        <v>4.0049000000000001</v>
      </c>
      <c r="D1086" s="6">
        <f>TITRES_STAT!E1089</f>
        <v>9803</v>
      </c>
      <c r="E1086" s="2">
        <f t="shared" si="64"/>
        <v>3887882</v>
      </c>
      <c r="F1086" s="6" t="str">
        <f t="shared" si="67"/>
        <v>BULLISH</v>
      </c>
      <c r="G1086" s="6" t="str">
        <f t="shared" si="66"/>
        <v>NEUTRAL</v>
      </c>
      <c r="H1086" s="6" t="str">
        <f t="shared" si="65"/>
        <v>BULLISH DIVERGENCE</v>
      </c>
    </row>
    <row r="1087" spans="1:8" ht="13.5" x14ac:dyDescent="0.25">
      <c r="A1087" s="3">
        <f>TITRES_STAT!B1090</f>
        <v>43591</v>
      </c>
      <c r="B1087" s="6">
        <f>TITRES_STAT!C1090</f>
        <v>6.36</v>
      </c>
      <c r="C1087" s="6">
        <f>TITRES_STAT!D1090</f>
        <v>3.9986000000000002</v>
      </c>
      <c r="D1087" s="6">
        <f>TITRES_STAT!E1090</f>
        <v>15133</v>
      </c>
      <c r="E1087" s="2">
        <f t="shared" si="64"/>
        <v>3872749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6.36</v>
      </c>
      <c r="C1088" s="6">
        <f>TITRES_STAT!D1091</f>
        <v>3.9986000000000002</v>
      </c>
      <c r="D1088" s="6">
        <f>TITRES_STAT!E1091</f>
        <v>1474</v>
      </c>
      <c r="E1088" s="2">
        <f t="shared" si="64"/>
        <v>3872749</v>
      </c>
      <c r="F1088" s="6" t="str">
        <f t="shared" si="67"/>
        <v>BULLISH</v>
      </c>
      <c r="G1088" s="6" t="str">
        <f t="shared" si="66"/>
        <v>NEUTRAL</v>
      </c>
      <c r="H1088" s="6" t="str">
        <f t="shared" si="65"/>
        <v>BULLISH DIVERGENCE</v>
      </c>
    </row>
    <row r="1089" spans="1:8" ht="13.5" x14ac:dyDescent="0.25">
      <c r="A1089" s="3">
        <f>TITRES_STAT!B1092</f>
        <v>43593</v>
      </c>
      <c r="B1089" s="6">
        <f>TITRES_STAT!C1092</f>
        <v>6.31</v>
      </c>
      <c r="C1089" s="6">
        <f>TITRES_STAT!D1092</f>
        <v>3.9672000000000001</v>
      </c>
      <c r="D1089" s="6">
        <f>TITRES_STAT!E1092</f>
        <v>6456</v>
      </c>
      <c r="E1089" s="2">
        <f t="shared" si="64"/>
        <v>3866293</v>
      </c>
      <c r="F1089" s="6" t="str">
        <f t="shared" si="67"/>
        <v>BULLISH</v>
      </c>
      <c r="G1089" s="6" t="str">
        <f t="shared" si="66"/>
        <v>NEUTRAL</v>
      </c>
      <c r="H1089" s="6" t="str">
        <f t="shared" si="65"/>
        <v>BULLISH DIVERGENCE</v>
      </c>
    </row>
    <row r="1090" spans="1:8" ht="13.5" x14ac:dyDescent="0.25">
      <c r="A1090" s="3">
        <f>TITRES_STAT!B1093</f>
        <v>43594</v>
      </c>
      <c r="B1090" s="6">
        <f>TITRES_STAT!C1093</f>
        <v>6.35</v>
      </c>
      <c r="C1090" s="6">
        <f>TITRES_STAT!D1093</f>
        <v>3.9923000000000002</v>
      </c>
      <c r="D1090" s="6">
        <f>TITRES_STAT!E1093</f>
        <v>4347</v>
      </c>
      <c r="E1090" s="2">
        <f t="shared" si="64"/>
        <v>3870640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6.37</v>
      </c>
      <c r="C1091" s="6">
        <f>TITRES_STAT!D1094</f>
        <v>4.0049000000000001</v>
      </c>
      <c r="D1091" s="6">
        <f>TITRES_STAT!E1094</f>
        <v>1139</v>
      </c>
      <c r="E1091" s="2">
        <f t="shared" si="64"/>
        <v>3871779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NEUTRAL</v>
      </c>
    </row>
    <row r="1092" spans="1:8" ht="13.5" x14ac:dyDescent="0.25">
      <c r="A1092" s="3">
        <f>TITRES_STAT!B1095</f>
        <v>43598</v>
      </c>
      <c r="B1092" s="6">
        <f>TITRES_STAT!C1095</f>
        <v>6.36</v>
      </c>
      <c r="C1092" s="6">
        <f>TITRES_STAT!D1095</f>
        <v>3.9986000000000002</v>
      </c>
      <c r="D1092" s="6">
        <f>TITRES_STAT!E1095</f>
        <v>3803</v>
      </c>
      <c r="E1092" s="2">
        <f t="shared" ref="E1092:E1155" si="68">IF(B1092&gt;B1091, E1091+D1092, IF(B1092&lt;B1091, E1091-D1092, E1091))</f>
        <v>3867976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NEUTRAL</v>
      </c>
    </row>
    <row r="1093" spans="1:8" ht="13.5" x14ac:dyDescent="0.25">
      <c r="A1093" s="3">
        <f>TITRES_STAT!B1096</f>
        <v>43599</v>
      </c>
      <c r="B1093" s="6">
        <f>TITRES_STAT!C1096</f>
        <v>6.45</v>
      </c>
      <c r="C1093" s="6">
        <f>TITRES_STAT!D1096</f>
        <v>4.0552000000000001</v>
      </c>
      <c r="D1093" s="6">
        <f>TITRES_STAT!E1096</f>
        <v>4104</v>
      </c>
      <c r="E1093" s="2">
        <f t="shared" si="68"/>
        <v>3872080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BEARISH DIVERGENCE</v>
      </c>
    </row>
    <row r="1094" spans="1:8" ht="13.5" x14ac:dyDescent="0.25">
      <c r="A1094" s="3">
        <f>TITRES_STAT!B1097</f>
        <v>43600</v>
      </c>
      <c r="B1094" s="6">
        <f>TITRES_STAT!C1097</f>
        <v>6.44</v>
      </c>
      <c r="C1094" s="6">
        <f>TITRES_STAT!D1097</f>
        <v>4.0488999999999997</v>
      </c>
      <c r="D1094" s="6">
        <f>TITRES_STAT!E1097</f>
        <v>16454</v>
      </c>
      <c r="E1094" s="2">
        <f t="shared" si="68"/>
        <v>3855626</v>
      </c>
      <c r="F1094" s="6" t="str">
        <f t="shared" si="67"/>
        <v>BEARISH</v>
      </c>
      <c r="G1094" s="6" t="str">
        <f t="shared" si="66"/>
        <v>NEUTRAL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BEARISH DIVERGENCE</v>
      </c>
    </row>
    <row r="1095" spans="1:8" ht="13.5" x14ac:dyDescent="0.25">
      <c r="A1095" s="3">
        <f>TITRES_STAT!B1098</f>
        <v>43601</v>
      </c>
      <c r="B1095" s="6">
        <f>TITRES_STAT!C1098</f>
        <v>6.58</v>
      </c>
      <c r="C1095" s="6">
        <f>TITRES_STAT!D1098</f>
        <v>4.1368999999999998</v>
      </c>
      <c r="D1095" s="6">
        <f>TITRES_STAT!E1098</f>
        <v>43616</v>
      </c>
      <c r="E1095" s="2">
        <f t="shared" si="68"/>
        <v>3899242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NEUTRAL</v>
      </c>
      <c r="H1095" s="6" t="str">
        <f t="shared" si="69"/>
        <v>CONFIRMED BULLISH</v>
      </c>
    </row>
    <row r="1096" spans="1:8" ht="13.5" x14ac:dyDescent="0.25">
      <c r="A1096" s="3">
        <f>TITRES_STAT!B1099</f>
        <v>43602</v>
      </c>
      <c r="B1096" s="6">
        <f>TITRES_STAT!C1099</f>
        <v>6.56</v>
      </c>
      <c r="C1096" s="6">
        <f>TITRES_STAT!D1099</f>
        <v>4.1243999999999996</v>
      </c>
      <c r="D1096" s="6">
        <f>TITRES_STAT!E1099</f>
        <v>8168</v>
      </c>
      <c r="E1096" s="2">
        <f t="shared" si="68"/>
        <v>3891074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NEUTRAL</v>
      </c>
      <c r="H1096" s="6" t="str">
        <f t="shared" si="69"/>
        <v>CONFIRMED BULLISH</v>
      </c>
    </row>
    <row r="1097" spans="1:8" ht="13.5" x14ac:dyDescent="0.25">
      <c r="A1097" s="3">
        <f>TITRES_STAT!B1100</f>
        <v>43605</v>
      </c>
      <c r="B1097" s="6">
        <f>TITRES_STAT!C1100</f>
        <v>6.5</v>
      </c>
      <c r="C1097" s="6">
        <f>TITRES_STAT!D1100</f>
        <v>4.0865999999999998</v>
      </c>
      <c r="D1097" s="6">
        <f>TITRES_STAT!E1100</f>
        <v>12624</v>
      </c>
      <c r="E1097" s="2">
        <f t="shared" si="68"/>
        <v>3878450</v>
      </c>
      <c r="F1097" s="6" t="str">
        <f t="shared" si="71"/>
        <v>BULLISH</v>
      </c>
      <c r="G1097" s="6" t="str">
        <f t="shared" si="70"/>
        <v>NEUTRAL</v>
      </c>
      <c r="H1097" s="6" t="str">
        <f t="shared" si="69"/>
        <v>CONFIRMED BULLISH</v>
      </c>
    </row>
    <row r="1098" spans="1:8" ht="13.5" x14ac:dyDescent="0.25">
      <c r="A1098" s="3">
        <f>TITRES_STAT!B1101</f>
        <v>43606</v>
      </c>
      <c r="B1098" s="6">
        <f>TITRES_STAT!C1101</f>
        <v>6.49</v>
      </c>
      <c r="C1098" s="6">
        <f>TITRES_STAT!D1101</f>
        <v>4.0803000000000003</v>
      </c>
      <c r="D1098" s="6">
        <f>TITRES_STAT!E1101</f>
        <v>3647</v>
      </c>
      <c r="E1098" s="2">
        <f t="shared" si="68"/>
        <v>3874803</v>
      </c>
      <c r="F1098" s="6" t="str">
        <f t="shared" si="71"/>
        <v>BULLISH</v>
      </c>
      <c r="G1098" s="6" t="str">
        <f t="shared" si="70"/>
        <v>NEUTRAL</v>
      </c>
      <c r="H1098" s="6" t="str">
        <f t="shared" si="69"/>
        <v>CONFIRMED BULLISH</v>
      </c>
    </row>
    <row r="1099" spans="1:8" ht="13.5" x14ac:dyDescent="0.25">
      <c r="A1099" s="3">
        <f>TITRES_STAT!B1102</f>
        <v>43607</v>
      </c>
      <c r="B1099" s="6">
        <f>TITRES_STAT!C1102</f>
        <v>6.45</v>
      </c>
      <c r="C1099" s="6">
        <f>TITRES_STAT!D1102</f>
        <v>4.0552000000000001</v>
      </c>
      <c r="D1099" s="6">
        <f>TITRES_STAT!E1102</f>
        <v>2460</v>
      </c>
      <c r="E1099" s="2">
        <f t="shared" si="68"/>
        <v>3872343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CONFIRMED BULLISH</v>
      </c>
    </row>
    <row r="1100" spans="1:8" ht="13.5" x14ac:dyDescent="0.25">
      <c r="A1100" s="3">
        <f>TITRES_STAT!B1103</f>
        <v>43608</v>
      </c>
      <c r="B1100" s="6">
        <f>TITRES_STAT!C1103</f>
        <v>6.45</v>
      </c>
      <c r="C1100" s="6">
        <f>TITRES_STAT!D1103</f>
        <v>4.0552000000000001</v>
      </c>
      <c r="D1100" s="6">
        <f>TITRES_STAT!E1103</f>
        <v>3832</v>
      </c>
      <c r="E1100" s="2">
        <f t="shared" si="68"/>
        <v>3872343</v>
      </c>
      <c r="F1100" s="6" t="str">
        <f t="shared" si="71"/>
        <v>BEARISH</v>
      </c>
      <c r="G1100" s="6" t="str">
        <f t="shared" si="70"/>
        <v>NEUTRAL</v>
      </c>
      <c r="H1100" s="6" t="str">
        <f t="shared" si="69"/>
        <v>CONFIRMED BEARISH</v>
      </c>
    </row>
    <row r="1101" spans="1:8" ht="13.5" x14ac:dyDescent="0.25">
      <c r="A1101" s="3">
        <f>TITRES_STAT!B1104</f>
        <v>43609</v>
      </c>
      <c r="B1101" s="6">
        <f>TITRES_STAT!C1104</f>
        <v>6.45</v>
      </c>
      <c r="C1101" s="6">
        <f>TITRES_STAT!D1104</f>
        <v>4.0552000000000001</v>
      </c>
      <c r="D1101" s="6">
        <f>TITRES_STAT!E1104</f>
        <v>280</v>
      </c>
      <c r="E1101" s="2">
        <f t="shared" si="68"/>
        <v>3872343</v>
      </c>
      <c r="F1101" s="6" t="str">
        <f t="shared" si="71"/>
        <v>BEARISH</v>
      </c>
      <c r="G1101" s="6" t="str">
        <f t="shared" si="70"/>
        <v>NEUTRAL</v>
      </c>
      <c r="H1101" s="6" t="str">
        <f t="shared" si="69"/>
        <v>CONFIRMED BEARISH</v>
      </c>
    </row>
    <row r="1102" spans="1:8" ht="13.5" x14ac:dyDescent="0.25">
      <c r="A1102" s="3">
        <f>TITRES_STAT!B1105</f>
        <v>43612</v>
      </c>
      <c r="B1102" s="6">
        <f>TITRES_STAT!C1105</f>
        <v>6.45</v>
      </c>
      <c r="C1102" s="6">
        <f>TITRES_STAT!D1105</f>
        <v>4.0552000000000001</v>
      </c>
      <c r="D1102" s="6">
        <f>TITRES_STAT!E1105</f>
        <v>6579</v>
      </c>
      <c r="E1102" s="2">
        <f t="shared" si="68"/>
        <v>3872343</v>
      </c>
      <c r="F1102" s="6" t="str">
        <f t="shared" si="71"/>
        <v>BEARISH</v>
      </c>
      <c r="G1102" s="6" t="str">
        <f t="shared" si="70"/>
        <v>NEUTRAL</v>
      </c>
      <c r="H1102" s="6" t="str">
        <f t="shared" si="69"/>
        <v>CONFIRMED BEARISH</v>
      </c>
    </row>
    <row r="1103" spans="1:8" ht="13.5" x14ac:dyDescent="0.25">
      <c r="A1103" s="3">
        <f>TITRES_STAT!B1106</f>
        <v>43613</v>
      </c>
      <c r="B1103" s="6">
        <f>TITRES_STAT!C1106</f>
        <v>6.45</v>
      </c>
      <c r="C1103" s="6">
        <f>TITRES_STAT!D1106</f>
        <v>4.0552000000000001</v>
      </c>
      <c r="D1103" s="6">
        <f>TITRES_STAT!E1106</f>
        <v>22950</v>
      </c>
      <c r="E1103" s="2">
        <f t="shared" si="68"/>
        <v>3872343</v>
      </c>
      <c r="F1103" s="6" t="str">
        <f t="shared" si="71"/>
        <v>BEARISH</v>
      </c>
      <c r="G1103" s="6" t="str">
        <f t="shared" si="70"/>
        <v>NEUTRAL</v>
      </c>
      <c r="H1103" s="6" t="str">
        <f t="shared" si="69"/>
        <v>CONFIRMED BEARISH</v>
      </c>
    </row>
    <row r="1104" spans="1:8" ht="13.5" x14ac:dyDescent="0.25">
      <c r="A1104" s="3">
        <f>TITRES_STAT!B1107</f>
        <v>43614</v>
      </c>
      <c r="B1104" s="6">
        <f>TITRES_STAT!C1107</f>
        <v>6.55</v>
      </c>
      <c r="C1104" s="6">
        <f>TITRES_STAT!D1107</f>
        <v>4.1181000000000001</v>
      </c>
      <c r="D1104" s="6">
        <f>TITRES_STAT!E1107</f>
        <v>21923</v>
      </c>
      <c r="E1104" s="2">
        <f t="shared" si="68"/>
        <v>3894266</v>
      </c>
      <c r="F1104" s="6" t="str">
        <f t="shared" si="71"/>
        <v>BULLISH</v>
      </c>
      <c r="G1104" s="6" t="str">
        <f t="shared" si="70"/>
        <v>NEUTRAL</v>
      </c>
      <c r="H1104" s="6" t="str">
        <f t="shared" si="69"/>
        <v>CONFIRMED BULLISH</v>
      </c>
    </row>
    <row r="1105" spans="1:8" ht="13.5" x14ac:dyDescent="0.25">
      <c r="A1105" s="3">
        <f>TITRES_STAT!B1108</f>
        <v>43615</v>
      </c>
      <c r="B1105" s="6">
        <f>TITRES_STAT!C1108</f>
        <v>6.5</v>
      </c>
      <c r="C1105" s="6">
        <f>TITRES_STAT!D1108</f>
        <v>4.0865999999999998</v>
      </c>
      <c r="D1105" s="6">
        <f>TITRES_STAT!E1108</f>
        <v>16928</v>
      </c>
      <c r="E1105" s="2">
        <f t="shared" si="68"/>
        <v>3877338</v>
      </c>
      <c r="F1105" s="6" t="str">
        <f t="shared" si="71"/>
        <v>BULLISH</v>
      </c>
      <c r="G1105" s="6" t="str">
        <f t="shared" si="70"/>
        <v>NEUTRAL</v>
      </c>
      <c r="H1105" s="6" t="str">
        <f t="shared" si="69"/>
        <v>CONFIRMED BULLISH</v>
      </c>
    </row>
    <row r="1106" spans="1:8" ht="13.5" x14ac:dyDescent="0.25">
      <c r="A1106" s="3">
        <f>TITRES_STAT!B1109</f>
        <v>43616</v>
      </c>
      <c r="B1106" s="6">
        <f>TITRES_STAT!C1109</f>
        <v>6.65</v>
      </c>
      <c r="C1106" s="6">
        <f>TITRES_STAT!D1109</f>
        <v>4.1809000000000003</v>
      </c>
      <c r="D1106" s="6">
        <f>TITRES_STAT!E1109</f>
        <v>6198</v>
      </c>
      <c r="E1106" s="2">
        <f t="shared" si="68"/>
        <v>3883536</v>
      </c>
      <c r="F1106" s="6" t="str">
        <f t="shared" si="71"/>
        <v>BULLISH</v>
      </c>
      <c r="G1106" s="6" t="str">
        <f t="shared" si="70"/>
        <v>NEUTRAL</v>
      </c>
      <c r="H1106" s="6" t="str">
        <f t="shared" si="69"/>
        <v>CONFIRMED BULLISH</v>
      </c>
    </row>
    <row r="1107" spans="1:8" ht="13.5" x14ac:dyDescent="0.25">
      <c r="A1107" s="3">
        <f>TITRES_STAT!B1110</f>
        <v>43619</v>
      </c>
      <c r="B1107" s="6">
        <f>TITRES_STAT!C1110</f>
        <v>6.61</v>
      </c>
      <c r="C1107" s="6">
        <f>TITRES_STAT!D1110</f>
        <v>4.1558000000000002</v>
      </c>
      <c r="D1107" s="6">
        <f>TITRES_STAT!E1110</f>
        <v>1529</v>
      </c>
      <c r="E1107" s="2">
        <f t="shared" si="68"/>
        <v>3882007</v>
      </c>
      <c r="F1107" s="6" t="str">
        <f t="shared" si="71"/>
        <v>BULLISH</v>
      </c>
      <c r="G1107" s="6" t="str">
        <f t="shared" si="70"/>
        <v>NEUTRAL</v>
      </c>
      <c r="H1107" s="6" t="str">
        <f t="shared" si="69"/>
        <v>CONFIRMED BULLISH</v>
      </c>
    </row>
    <row r="1108" spans="1:8" ht="13.5" x14ac:dyDescent="0.25">
      <c r="A1108" s="3">
        <f>TITRES_STAT!B1111</f>
        <v>43623</v>
      </c>
      <c r="B1108" s="6">
        <f>TITRES_STAT!C1111</f>
        <v>6.67</v>
      </c>
      <c r="C1108" s="6">
        <f>TITRES_STAT!D1111</f>
        <v>4.1935000000000002</v>
      </c>
      <c r="D1108" s="6">
        <f>TITRES_STAT!E1111</f>
        <v>4002</v>
      </c>
      <c r="E1108" s="2">
        <f t="shared" si="68"/>
        <v>3886009</v>
      </c>
      <c r="F1108" s="6" t="str">
        <f t="shared" si="71"/>
        <v>BULLISH</v>
      </c>
      <c r="G1108" s="6" t="str">
        <f t="shared" si="70"/>
        <v>NEUTRAL</v>
      </c>
      <c r="H1108" s="6" t="str">
        <f t="shared" si="69"/>
        <v>CONFIRMED BULLISH</v>
      </c>
    </row>
    <row r="1109" spans="1:8" ht="13.5" x14ac:dyDescent="0.25">
      <c r="A1109" s="3">
        <f>TITRES_STAT!B1112</f>
        <v>43626</v>
      </c>
      <c r="B1109" s="6">
        <f>TITRES_STAT!C1112</f>
        <v>6.66</v>
      </c>
      <c r="C1109" s="6">
        <f>TITRES_STAT!D1112</f>
        <v>4.1871999999999998</v>
      </c>
      <c r="D1109" s="6">
        <f>TITRES_STAT!E1112</f>
        <v>2163</v>
      </c>
      <c r="E1109" s="2">
        <f t="shared" si="68"/>
        <v>3883846</v>
      </c>
      <c r="F1109" s="6" t="str">
        <f t="shared" si="71"/>
        <v>BEARISH</v>
      </c>
      <c r="G1109" s="6" t="str">
        <f t="shared" si="70"/>
        <v>NEUTRAL</v>
      </c>
      <c r="H1109" s="6" t="str">
        <f t="shared" si="69"/>
        <v>BEARISH DIVERGENCE</v>
      </c>
    </row>
    <row r="1110" spans="1:8" ht="13.5" x14ac:dyDescent="0.25">
      <c r="A1110" s="3">
        <f>TITRES_STAT!B1113</f>
        <v>43627</v>
      </c>
      <c r="B1110" s="6">
        <f>TITRES_STAT!C1113</f>
        <v>6.52</v>
      </c>
      <c r="C1110" s="6">
        <f>TITRES_STAT!D1113</f>
        <v>4.0991999999999997</v>
      </c>
      <c r="D1110" s="6">
        <f>TITRES_STAT!E1113</f>
        <v>9713</v>
      </c>
      <c r="E1110" s="2">
        <f t="shared" si="68"/>
        <v>3874133</v>
      </c>
      <c r="F1110" s="6" t="str">
        <f t="shared" si="71"/>
        <v>BEARISH</v>
      </c>
      <c r="G1110" s="6" t="str">
        <f t="shared" si="70"/>
        <v>NEUTRAL</v>
      </c>
      <c r="H1110" s="6" t="str">
        <f t="shared" si="69"/>
        <v>BEARISH DIVERGENCE</v>
      </c>
    </row>
    <row r="1111" spans="1:8" ht="13.5" x14ac:dyDescent="0.25">
      <c r="A1111" s="3">
        <f>TITRES_STAT!B1114</f>
        <v>43628</v>
      </c>
      <c r="B1111" s="6">
        <f>TITRES_STAT!C1114</f>
        <v>6.45</v>
      </c>
      <c r="C1111" s="6">
        <f>TITRES_STAT!D1114</f>
        <v>4.0552000000000001</v>
      </c>
      <c r="D1111" s="6">
        <f>TITRES_STAT!E1114</f>
        <v>11236</v>
      </c>
      <c r="E1111" s="2">
        <f t="shared" si="68"/>
        <v>3862897</v>
      </c>
      <c r="F1111" s="6" t="str">
        <f t="shared" si="71"/>
        <v>BEARISH</v>
      </c>
      <c r="G1111" s="6" t="str">
        <f t="shared" si="70"/>
        <v>NEUTRAL</v>
      </c>
      <c r="H1111" s="6" t="str">
        <f t="shared" si="69"/>
        <v>CONFIRMED BEARISH</v>
      </c>
    </row>
    <row r="1112" spans="1:8" ht="13.5" x14ac:dyDescent="0.25">
      <c r="A1112" s="3">
        <f>TITRES_STAT!B1115</f>
        <v>43629</v>
      </c>
      <c r="B1112" s="6">
        <f>TITRES_STAT!C1115</f>
        <v>6.55</v>
      </c>
      <c r="C1112" s="6">
        <f>TITRES_STAT!D1115</f>
        <v>4.1181000000000001</v>
      </c>
      <c r="D1112" s="6">
        <f>TITRES_STAT!E1115</f>
        <v>5202</v>
      </c>
      <c r="E1112" s="2">
        <f t="shared" si="68"/>
        <v>3868099</v>
      </c>
      <c r="F1112" s="6" t="str">
        <f t="shared" si="71"/>
        <v>BEARISH</v>
      </c>
      <c r="G1112" s="6" t="str">
        <f t="shared" si="70"/>
        <v>NEUTRAL</v>
      </c>
      <c r="H1112" s="6" t="str">
        <f t="shared" si="69"/>
        <v>CONFIRMED BEARISH</v>
      </c>
    </row>
    <row r="1113" spans="1:8" ht="13.5" x14ac:dyDescent="0.25">
      <c r="A1113" s="3">
        <f>TITRES_STAT!B1116</f>
        <v>43630</v>
      </c>
      <c r="B1113" s="6">
        <f>TITRES_STAT!C1116</f>
        <v>6.56</v>
      </c>
      <c r="C1113" s="6">
        <f>TITRES_STAT!D1116</f>
        <v>4.1243999999999996</v>
      </c>
      <c r="D1113" s="6">
        <f>TITRES_STAT!E1116</f>
        <v>9546</v>
      </c>
      <c r="E1113" s="2">
        <f t="shared" si="68"/>
        <v>3877645</v>
      </c>
      <c r="F1113" s="6" t="str">
        <f t="shared" si="71"/>
        <v>BEARISH</v>
      </c>
      <c r="G1113" s="6" t="str">
        <f t="shared" si="70"/>
        <v>NEUTRAL</v>
      </c>
      <c r="H1113" s="6" t="str">
        <f t="shared" si="69"/>
        <v>CONFIRMED BEARISH</v>
      </c>
    </row>
    <row r="1114" spans="1:8" ht="13.5" x14ac:dyDescent="0.25">
      <c r="A1114" s="3">
        <f>TITRES_STAT!B1117</f>
        <v>43633</v>
      </c>
      <c r="B1114" s="6">
        <f>TITRES_STAT!C1117</f>
        <v>6.5</v>
      </c>
      <c r="C1114" s="6">
        <f>TITRES_STAT!D1117</f>
        <v>4.0865999999999998</v>
      </c>
      <c r="D1114" s="6">
        <f>TITRES_STAT!E1117</f>
        <v>351</v>
      </c>
      <c r="E1114" s="2">
        <f t="shared" si="68"/>
        <v>3877294</v>
      </c>
      <c r="F1114" s="6" t="str">
        <f t="shared" si="71"/>
        <v>BEARISH</v>
      </c>
      <c r="G1114" s="6" t="str">
        <f t="shared" si="70"/>
        <v>NEUTRAL</v>
      </c>
      <c r="H1114" s="6" t="str">
        <f t="shared" si="69"/>
        <v>CONFIRMED BEARISH</v>
      </c>
    </row>
    <row r="1115" spans="1:8" ht="13.5" x14ac:dyDescent="0.25">
      <c r="A1115" s="3">
        <f>TITRES_STAT!B1118</f>
        <v>43634</v>
      </c>
      <c r="B1115" s="6">
        <f>TITRES_STAT!C1118</f>
        <v>6.47</v>
      </c>
      <c r="C1115" s="6">
        <f>TITRES_STAT!D1118</f>
        <v>4.0678000000000001</v>
      </c>
      <c r="D1115" s="6">
        <f>TITRES_STAT!E1118</f>
        <v>6007</v>
      </c>
      <c r="E1115" s="2">
        <f t="shared" si="68"/>
        <v>3871287</v>
      </c>
      <c r="F1115" s="6" t="str">
        <f t="shared" si="71"/>
        <v>BEARISH</v>
      </c>
      <c r="G1115" s="6" t="str">
        <f t="shared" si="70"/>
        <v>NEUTRAL</v>
      </c>
      <c r="H1115" s="6" t="str">
        <f t="shared" si="69"/>
        <v>CONFIRMED BEARISH</v>
      </c>
    </row>
    <row r="1116" spans="1:8" ht="13.5" x14ac:dyDescent="0.25">
      <c r="A1116" s="3">
        <f>TITRES_STAT!B1119</f>
        <v>43635</v>
      </c>
      <c r="B1116" s="6">
        <f>TITRES_STAT!C1119</f>
        <v>6.5</v>
      </c>
      <c r="C1116" s="6">
        <f>TITRES_STAT!D1119</f>
        <v>4.0865999999999998</v>
      </c>
      <c r="D1116" s="6">
        <f>TITRES_STAT!E1119</f>
        <v>3269</v>
      </c>
      <c r="E1116" s="2">
        <f t="shared" si="68"/>
        <v>3874556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6.5</v>
      </c>
      <c r="C1117" s="6">
        <f>TITRES_STAT!D1120</f>
        <v>4.0865999999999998</v>
      </c>
      <c r="D1117" s="6">
        <f>TITRES_STAT!E1120</f>
        <v>1521</v>
      </c>
      <c r="E1117" s="2">
        <f t="shared" si="68"/>
        <v>3874556</v>
      </c>
      <c r="F1117" s="6" t="str">
        <f t="shared" si="71"/>
        <v>BULLISH</v>
      </c>
      <c r="G1117" s="6" t="str">
        <f t="shared" si="70"/>
        <v>NEUTRAL</v>
      </c>
      <c r="H1117" s="6" t="str">
        <f t="shared" si="69"/>
        <v>BULLISH DIVERGENCE</v>
      </c>
    </row>
    <row r="1118" spans="1:8" ht="13.5" x14ac:dyDescent="0.25">
      <c r="A1118" s="3">
        <f>TITRES_STAT!B1121</f>
        <v>43637</v>
      </c>
      <c r="B1118" s="6">
        <f>TITRES_STAT!C1121</f>
        <v>6.48</v>
      </c>
      <c r="C1118" s="6">
        <f>TITRES_STAT!D1121</f>
        <v>4.0740999999999996</v>
      </c>
      <c r="D1118" s="6">
        <f>TITRES_STAT!E1121</f>
        <v>25871</v>
      </c>
      <c r="E1118" s="2">
        <f t="shared" si="68"/>
        <v>3848685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6.45</v>
      </c>
      <c r="C1119" s="6">
        <f>TITRES_STAT!D1122</f>
        <v>4.0552000000000001</v>
      </c>
      <c r="D1119" s="6">
        <f>TITRES_STAT!E1122</f>
        <v>4943</v>
      </c>
      <c r="E1119" s="2">
        <f t="shared" si="68"/>
        <v>3843742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6.6</v>
      </c>
      <c r="C1120" s="6">
        <f>TITRES_STAT!D1123</f>
        <v>4.1494999999999997</v>
      </c>
      <c r="D1120" s="6">
        <f>TITRES_STAT!E1123</f>
        <v>15159</v>
      </c>
      <c r="E1120" s="2">
        <f t="shared" si="68"/>
        <v>3858901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BEARISH DIVERGENCE</v>
      </c>
    </row>
    <row r="1121" spans="1:8" ht="13.5" x14ac:dyDescent="0.25">
      <c r="A1121" s="3">
        <f>TITRES_STAT!B1124</f>
        <v>43642</v>
      </c>
      <c r="B1121" s="6">
        <f>TITRES_STAT!C1124</f>
        <v>6.23</v>
      </c>
      <c r="C1121" s="6">
        <f>TITRES_STAT!D1124</f>
        <v>4.1281999999999996</v>
      </c>
      <c r="D1121" s="6">
        <f>TITRES_STAT!E1124</f>
        <v>5477</v>
      </c>
      <c r="E1121" s="2">
        <f t="shared" si="68"/>
        <v>3853424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6</v>
      </c>
      <c r="C1122" s="6">
        <f>TITRES_STAT!D1125</f>
        <v>3.9758</v>
      </c>
      <c r="D1122" s="6">
        <f>TITRES_STAT!E1125</f>
        <v>31345</v>
      </c>
      <c r="E1122" s="2">
        <f t="shared" si="68"/>
        <v>3822079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6.2</v>
      </c>
      <c r="C1123" s="6">
        <f>TITRES_STAT!D1126</f>
        <v>4.1083999999999996</v>
      </c>
      <c r="D1123" s="6">
        <f>TITRES_STAT!E1126</f>
        <v>11744</v>
      </c>
      <c r="E1123" s="2">
        <f t="shared" si="68"/>
        <v>3833823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43647</v>
      </c>
      <c r="B1124" s="6">
        <f>TITRES_STAT!C1127</f>
        <v>6.38</v>
      </c>
      <c r="C1124" s="6">
        <f>TITRES_STAT!D1127</f>
        <v>4.2275999999999998</v>
      </c>
      <c r="D1124" s="6">
        <f>TITRES_STAT!E1127</f>
        <v>1796</v>
      </c>
      <c r="E1124" s="2">
        <f t="shared" si="68"/>
        <v>3835619</v>
      </c>
      <c r="F1124" s="6" t="str">
        <f t="shared" si="71"/>
        <v>BEARISH</v>
      </c>
      <c r="G1124" s="6" t="str">
        <f t="shared" si="70"/>
        <v>NEUTRAL</v>
      </c>
      <c r="H1124" s="6" t="str">
        <f t="shared" si="69"/>
        <v>CONFIRMED BEARISH</v>
      </c>
    </row>
    <row r="1125" spans="1:8" ht="13.5" x14ac:dyDescent="0.25">
      <c r="A1125" s="3">
        <f>TITRES_STAT!B1128</f>
        <v>43648</v>
      </c>
      <c r="B1125" s="6">
        <f>TITRES_STAT!C1128</f>
        <v>6.38</v>
      </c>
      <c r="C1125" s="6">
        <f>TITRES_STAT!D1128</f>
        <v>4.2275999999999998</v>
      </c>
      <c r="D1125" s="6">
        <f>TITRES_STAT!E1128</f>
        <v>558</v>
      </c>
      <c r="E1125" s="2">
        <f t="shared" si="68"/>
        <v>3835619</v>
      </c>
      <c r="F1125" s="6" t="str">
        <f t="shared" si="71"/>
        <v>BEARISH</v>
      </c>
      <c r="G1125" s="6" t="str">
        <f t="shared" si="70"/>
        <v>NEUTRAL</v>
      </c>
      <c r="H1125" s="6" t="str">
        <f t="shared" si="69"/>
        <v>CONFIRMED BEARISH</v>
      </c>
    </row>
    <row r="1126" spans="1:8" ht="13.5" x14ac:dyDescent="0.25">
      <c r="A1126" s="3">
        <f>TITRES_STAT!B1129</f>
        <v>43649</v>
      </c>
      <c r="B1126" s="6">
        <f>TITRES_STAT!C1129</f>
        <v>6.35</v>
      </c>
      <c r="C1126" s="6">
        <f>TITRES_STAT!D1129</f>
        <v>4.2077999999999998</v>
      </c>
      <c r="D1126" s="6">
        <f>TITRES_STAT!E1129</f>
        <v>11436</v>
      </c>
      <c r="E1126" s="2">
        <f t="shared" si="68"/>
        <v>3824183</v>
      </c>
      <c r="F1126" s="6" t="str">
        <f t="shared" si="71"/>
        <v>BEARISH</v>
      </c>
      <c r="G1126" s="6" t="str">
        <f t="shared" si="70"/>
        <v>NEUTRAL</v>
      </c>
      <c r="H1126" s="6" t="str">
        <f t="shared" si="69"/>
        <v>BEARISH DIVERGENCE</v>
      </c>
    </row>
    <row r="1127" spans="1:8" ht="13.5" x14ac:dyDescent="0.25">
      <c r="A1127" s="3">
        <f>TITRES_STAT!B1130</f>
        <v>43650</v>
      </c>
      <c r="B1127" s="6">
        <f>TITRES_STAT!C1130</f>
        <v>6.54</v>
      </c>
      <c r="C1127" s="6">
        <f>TITRES_STAT!D1130</f>
        <v>4.3337000000000003</v>
      </c>
      <c r="D1127" s="6">
        <f>TITRES_STAT!E1130</f>
        <v>35978</v>
      </c>
      <c r="E1127" s="2">
        <f t="shared" si="68"/>
        <v>3860161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6.6</v>
      </c>
      <c r="C1128" s="6">
        <f>TITRES_STAT!D1131</f>
        <v>4.3734000000000002</v>
      </c>
      <c r="D1128" s="6">
        <f>TITRES_STAT!E1131</f>
        <v>31162</v>
      </c>
      <c r="E1128" s="2">
        <f t="shared" si="68"/>
        <v>3891323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6.55</v>
      </c>
      <c r="C1129" s="6">
        <f>TITRES_STAT!D1132</f>
        <v>4.3403</v>
      </c>
      <c r="D1129" s="6">
        <f>TITRES_STAT!E1132</f>
        <v>4755</v>
      </c>
      <c r="E1129" s="2">
        <f t="shared" si="68"/>
        <v>3886568</v>
      </c>
      <c r="F1129" s="6" t="str">
        <f t="shared" si="71"/>
        <v>BULLISH</v>
      </c>
      <c r="G1129" s="6" t="str">
        <f t="shared" si="70"/>
        <v>NEUTRAL</v>
      </c>
      <c r="H1129" s="6" t="str">
        <f t="shared" si="69"/>
        <v>CONFIRMED BULLISH</v>
      </c>
    </row>
    <row r="1130" spans="1:8" ht="13.5" x14ac:dyDescent="0.25">
      <c r="A1130" s="3">
        <f>TITRES_STAT!B1133</f>
        <v>43655</v>
      </c>
      <c r="B1130" s="6">
        <f>TITRES_STAT!C1133</f>
        <v>6.65</v>
      </c>
      <c r="C1130" s="6">
        <f>TITRES_STAT!D1133</f>
        <v>4.4066000000000001</v>
      </c>
      <c r="D1130" s="6">
        <f>TITRES_STAT!E1133</f>
        <v>5820</v>
      </c>
      <c r="E1130" s="2">
        <f t="shared" si="68"/>
        <v>3892388</v>
      </c>
      <c r="F1130" s="6" t="str">
        <f t="shared" si="71"/>
        <v>BULLISH</v>
      </c>
      <c r="G1130" s="6" t="str">
        <f t="shared" si="70"/>
        <v>NEUTRAL</v>
      </c>
      <c r="H1130" s="6" t="str">
        <f t="shared" si="69"/>
        <v>CONFIRMED BULLISH</v>
      </c>
    </row>
    <row r="1131" spans="1:8" ht="13.5" x14ac:dyDescent="0.25">
      <c r="A1131" s="3">
        <f>TITRES_STAT!B1134</f>
        <v>43656</v>
      </c>
      <c r="B1131" s="6">
        <f>TITRES_STAT!C1134</f>
        <v>6.68</v>
      </c>
      <c r="C1131" s="6">
        <f>TITRES_STAT!D1134</f>
        <v>4.4264000000000001</v>
      </c>
      <c r="D1131" s="6">
        <f>TITRES_STAT!E1134</f>
        <v>13780</v>
      </c>
      <c r="E1131" s="2">
        <f t="shared" si="68"/>
        <v>3906168</v>
      </c>
      <c r="F1131" s="6" t="str">
        <f t="shared" si="71"/>
        <v>BULLISH</v>
      </c>
      <c r="G1131" s="6" t="str">
        <f t="shared" si="70"/>
        <v>STRONG</v>
      </c>
      <c r="H1131" s="6" t="str">
        <f t="shared" si="69"/>
        <v>CONFIRMED BULLISH</v>
      </c>
    </row>
    <row r="1132" spans="1:8" ht="13.5" x14ac:dyDescent="0.25">
      <c r="A1132" s="3">
        <f>TITRES_STAT!B1135</f>
        <v>43657</v>
      </c>
      <c r="B1132" s="6">
        <f>TITRES_STAT!C1135</f>
        <v>6.65</v>
      </c>
      <c r="C1132" s="6">
        <f>TITRES_STAT!D1135</f>
        <v>4.4066000000000001</v>
      </c>
      <c r="D1132" s="6">
        <f>TITRES_STAT!E1135</f>
        <v>1550</v>
      </c>
      <c r="E1132" s="2">
        <f t="shared" si="68"/>
        <v>3904618</v>
      </c>
      <c r="F1132" s="6" t="str">
        <f t="shared" si="71"/>
        <v>BULLISH</v>
      </c>
      <c r="G1132" s="6" t="str">
        <f t="shared" si="70"/>
        <v>NEUTRAL</v>
      </c>
      <c r="H1132" s="6" t="str">
        <f t="shared" si="69"/>
        <v>CONFIRMED BULLISH</v>
      </c>
    </row>
    <row r="1133" spans="1:8" ht="13.5" x14ac:dyDescent="0.25">
      <c r="A1133" s="3">
        <f>TITRES_STAT!B1136</f>
        <v>43658</v>
      </c>
      <c r="B1133" s="6">
        <f>TITRES_STAT!C1136</f>
        <v>6.81</v>
      </c>
      <c r="C1133" s="6">
        <f>TITRES_STAT!D1136</f>
        <v>4.5125999999999999</v>
      </c>
      <c r="D1133" s="6">
        <f>TITRES_STAT!E1136</f>
        <v>20099</v>
      </c>
      <c r="E1133" s="2">
        <f t="shared" si="68"/>
        <v>3924717</v>
      </c>
      <c r="F1133" s="6" t="str">
        <f t="shared" si="71"/>
        <v>BULLISH</v>
      </c>
      <c r="G1133" s="6" t="str">
        <f t="shared" si="70"/>
        <v>NEUTRAL</v>
      </c>
      <c r="H1133" s="6" t="str">
        <f t="shared" si="69"/>
        <v>CONFIRMED BULLISH</v>
      </c>
    </row>
    <row r="1134" spans="1:8" ht="13.5" x14ac:dyDescent="0.25">
      <c r="A1134" s="3">
        <f>TITRES_STAT!B1137</f>
        <v>43661</v>
      </c>
      <c r="B1134" s="6">
        <f>TITRES_STAT!C1137</f>
        <v>6.82</v>
      </c>
      <c r="C1134" s="6">
        <f>TITRES_STAT!D1137</f>
        <v>4.5191999999999997</v>
      </c>
      <c r="D1134" s="6">
        <f>TITRES_STAT!E1137</f>
        <v>16246</v>
      </c>
      <c r="E1134" s="2">
        <f t="shared" si="68"/>
        <v>3940963</v>
      </c>
      <c r="F1134" s="6" t="str">
        <f t="shared" si="71"/>
        <v>BULLISH</v>
      </c>
      <c r="G1134" s="6" t="str">
        <f t="shared" si="70"/>
        <v>NEUTRAL</v>
      </c>
      <c r="H1134" s="6" t="str">
        <f t="shared" si="69"/>
        <v>CONFIRMED BULLISH</v>
      </c>
    </row>
    <row r="1135" spans="1:8" ht="13.5" x14ac:dyDescent="0.25">
      <c r="A1135" s="3">
        <f>TITRES_STAT!B1138</f>
        <v>43662</v>
      </c>
      <c r="B1135" s="6">
        <f>TITRES_STAT!C1138</f>
        <v>7.15</v>
      </c>
      <c r="C1135" s="6">
        <f>TITRES_STAT!D1138</f>
        <v>4.7378999999999998</v>
      </c>
      <c r="D1135" s="6">
        <f>TITRES_STAT!E1138</f>
        <v>60338</v>
      </c>
      <c r="E1135" s="2">
        <f t="shared" si="68"/>
        <v>4001301</v>
      </c>
      <c r="F1135" s="6" t="str">
        <f t="shared" si="71"/>
        <v>BULLISH</v>
      </c>
      <c r="G1135" s="6" t="str">
        <f t="shared" si="70"/>
        <v>STRONG</v>
      </c>
      <c r="H1135" s="6" t="str">
        <f t="shared" si="69"/>
        <v>CONFIRMED BULLISH</v>
      </c>
    </row>
    <row r="1136" spans="1:8" ht="13.5" x14ac:dyDescent="0.25">
      <c r="A1136" s="3">
        <f>TITRES_STAT!B1139</f>
        <v>43663</v>
      </c>
      <c r="B1136" s="6">
        <f>TITRES_STAT!C1139</f>
        <v>7.16</v>
      </c>
      <c r="C1136" s="6">
        <f>TITRES_STAT!D1139</f>
        <v>4.7445000000000004</v>
      </c>
      <c r="D1136" s="6">
        <f>TITRES_STAT!E1139</f>
        <v>58174</v>
      </c>
      <c r="E1136" s="2">
        <f t="shared" si="68"/>
        <v>4059475</v>
      </c>
      <c r="F1136" s="6" t="str">
        <f t="shared" si="71"/>
        <v>BULLISH</v>
      </c>
      <c r="G1136" s="6" t="str">
        <f t="shared" si="70"/>
        <v>STRONG</v>
      </c>
      <c r="H1136" s="6" t="str">
        <f t="shared" si="69"/>
        <v>CONFIRMED BULLISH</v>
      </c>
    </row>
    <row r="1137" spans="1:8" ht="13.5" x14ac:dyDescent="0.25">
      <c r="A1137" s="3">
        <f>TITRES_STAT!B1140</f>
        <v>43664</v>
      </c>
      <c r="B1137" s="6">
        <f>TITRES_STAT!C1140</f>
        <v>7</v>
      </c>
      <c r="C1137" s="6">
        <f>TITRES_STAT!D1140</f>
        <v>4.6384999999999996</v>
      </c>
      <c r="D1137" s="6">
        <f>TITRES_STAT!E1140</f>
        <v>15740</v>
      </c>
      <c r="E1137" s="2">
        <f t="shared" si="68"/>
        <v>4043735</v>
      </c>
      <c r="F1137" s="6" t="str">
        <f t="shared" si="71"/>
        <v>BULLISH</v>
      </c>
      <c r="G1137" s="6" t="str">
        <f t="shared" si="70"/>
        <v>STRONG</v>
      </c>
      <c r="H1137" s="6" t="str">
        <f t="shared" si="69"/>
        <v>CONFIRMED BULLISH</v>
      </c>
    </row>
    <row r="1138" spans="1:8" ht="13.5" x14ac:dyDescent="0.25">
      <c r="A1138" s="3">
        <f>TITRES_STAT!B1141</f>
        <v>43665</v>
      </c>
      <c r="B1138" s="6">
        <f>TITRES_STAT!C1141</f>
        <v>6.69</v>
      </c>
      <c r="C1138" s="6">
        <f>TITRES_STAT!D1141</f>
        <v>4.4330999999999996</v>
      </c>
      <c r="D1138" s="6">
        <f>TITRES_STAT!E1141</f>
        <v>132188</v>
      </c>
      <c r="E1138" s="2">
        <f t="shared" si="68"/>
        <v>3911547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6.69</v>
      </c>
      <c r="C1139" s="6">
        <f>TITRES_STAT!D1142</f>
        <v>4.4330999999999996</v>
      </c>
      <c r="D1139" s="6">
        <f>TITRES_STAT!E1142</f>
        <v>10617</v>
      </c>
      <c r="E1139" s="2">
        <f t="shared" si="68"/>
        <v>3911547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6.64</v>
      </c>
      <c r="C1140" s="6">
        <f>TITRES_STAT!D1143</f>
        <v>4.3998999999999997</v>
      </c>
      <c r="D1140" s="6">
        <f>TITRES_STAT!E1143</f>
        <v>3086</v>
      </c>
      <c r="E1140" s="2">
        <f t="shared" si="68"/>
        <v>3908461</v>
      </c>
      <c r="F1140" s="6" t="str">
        <f t="shared" si="71"/>
        <v>BEARISH</v>
      </c>
      <c r="G1140" s="6" t="str">
        <f t="shared" si="70"/>
        <v>WEAK</v>
      </c>
      <c r="H1140" s="6" t="str">
        <f t="shared" si="69"/>
        <v>CONFIRMED BEARISH</v>
      </c>
    </row>
    <row r="1141" spans="1:8" ht="13.5" x14ac:dyDescent="0.25">
      <c r="A1141" s="3">
        <f>TITRES_STAT!B1144</f>
        <v>43670</v>
      </c>
      <c r="B1141" s="6">
        <f>TITRES_STAT!C1144</f>
        <v>6.62</v>
      </c>
      <c r="C1141" s="6">
        <f>TITRES_STAT!D1144</f>
        <v>4.3867000000000003</v>
      </c>
      <c r="D1141" s="6">
        <f>TITRES_STAT!E1144</f>
        <v>14512</v>
      </c>
      <c r="E1141" s="2">
        <f t="shared" si="68"/>
        <v>3893949</v>
      </c>
      <c r="F1141" s="6" t="str">
        <f t="shared" si="71"/>
        <v>BEARISH</v>
      </c>
      <c r="G1141" s="6" t="str">
        <f t="shared" si="70"/>
        <v>WEAK</v>
      </c>
      <c r="H1141" s="6" t="str">
        <f t="shared" si="69"/>
        <v>CONFIRMED BEARISH</v>
      </c>
    </row>
    <row r="1142" spans="1:8" ht="13.5" x14ac:dyDescent="0.25">
      <c r="A1142" s="3">
        <f>TITRES_STAT!B1145</f>
        <v>43672</v>
      </c>
      <c r="B1142" s="6">
        <f>TITRES_STAT!C1145</f>
        <v>6.6</v>
      </c>
      <c r="C1142" s="6">
        <f>TITRES_STAT!D1145</f>
        <v>4.3734000000000002</v>
      </c>
      <c r="D1142" s="6">
        <f>TITRES_STAT!E1145</f>
        <v>419</v>
      </c>
      <c r="E1142" s="2">
        <f t="shared" si="68"/>
        <v>3893530</v>
      </c>
      <c r="F1142" s="6" t="str">
        <f t="shared" si="71"/>
        <v>BEARISH</v>
      </c>
      <c r="G1142" s="6" t="str">
        <f t="shared" si="70"/>
        <v>WEAK</v>
      </c>
      <c r="H1142" s="6" t="str">
        <f t="shared" si="69"/>
        <v>CONFIRMED BEARISH</v>
      </c>
    </row>
    <row r="1143" spans="1:8" ht="13.5" x14ac:dyDescent="0.25">
      <c r="A1143" s="3">
        <f>TITRES_STAT!B1146</f>
        <v>43675</v>
      </c>
      <c r="B1143" s="6">
        <f>TITRES_STAT!C1146</f>
        <v>6.48</v>
      </c>
      <c r="C1143" s="6">
        <f>TITRES_STAT!D1146</f>
        <v>4.2938999999999998</v>
      </c>
      <c r="D1143" s="6">
        <f>TITRES_STAT!E1146</f>
        <v>7795</v>
      </c>
      <c r="E1143" s="2">
        <f t="shared" si="68"/>
        <v>3885735</v>
      </c>
      <c r="F1143" s="6" t="str">
        <f t="shared" si="71"/>
        <v>BEARISH</v>
      </c>
      <c r="G1143" s="6" t="str">
        <f t="shared" si="70"/>
        <v>NEUTRAL</v>
      </c>
      <c r="H1143" s="6" t="str">
        <f t="shared" si="69"/>
        <v>CONFIRMED BEARISH</v>
      </c>
    </row>
    <row r="1144" spans="1:8" ht="13.5" x14ac:dyDescent="0.25">
      <c r="A1144" s="3">
        <f>TITRES_STAT!B1147</f>
        <v>43676</v>
      </c>
      <c r="B1144" s="6">
        <f>TITRES_STAT!C1147</f>
        <v>6.56</v>
      </c>
      <c r="C1144" s="6">
        <f>TITRES_STAT!D1147</f>
        <v>4.3468999999999998</v>
      </c>
      <c r="D1144" s="6">
        <f>TITRES_STAT!E1147</f>
        <v>4530</v>
      </c>
      <c r="E1144" s="2">
        <f t="shared" si="68"/>
        <v>3890265</v>
      </c>
      <c r="F1144" s="6" t="str">
        <f t="shared" si="71"/>
        <v>BEARISH</v>
      </c>
      <c r="G1144" s="6" t="str">
        <f t="shared" si="70"/>
        <v>NEUTRAL</v>
      </c>
      <c r="H1144" s="6" t="str">
        <f t="shared" si="69"/>
        <v>CONFIRMED BEARISH</v>
      </c>
    </row>
    <row r="1145" spans="1:8" ht="13.5" x14ac:dyDescent="0.25">
      <c r="A1145" s="3">
        <f>TITRES_STAT!B1148</f>
        <v>43677</v>
      </c>
      <c r="B1145" s="6">
        <f>TITRES_STAT!C1148</f>
        <v>6.67</v>
      </c>
      <c r="C1145" s="6">
        <f>TITRES_STAT!D1148</f>
        <v>4.4198000000000004</v>
      </c>
      <c r="D1145" s="6">
        <f>TITRES_STAT!E1148</f>
        <v>10277</v>
      </c>
      <c r="E1145" s="2">
        <f t="shared" si="68"/>
        <v>3900542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BEARISH DIVERGENCE</v>
      </c>
    </row>
    <row r="1146" spans="1:8" ht="13.5" x14ac:dyDescent="0.25">
      <c r="A1146" s="3">
        <f>TITRES_STAT!B1149</f>
        <v>43678</v>
      </c>
      <c r="B1146" s="6">
        <f>TITRES_STAT!C1149</f>
        <v>6.6</v>
      </c>
      <c r="C1146" s="6">
        <f>TITRES_STAT!D1149</f>
        <v>4.3734000000000002</v>
      </c>
      <c r="D1146" s="6">
        <f>TITRES_STAT!E1149</f>
        <v>6960</v>
      </c>
      <c r="E1146" s="2">
        <f t="shared" si="68"/>
        <v>3893582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6.55</v>
      </c>
      <c r="C1147" s="6">
        <f>TITRES_STAT!D1150</f>
        <v>4.3403</v>
      </c>
      <c r="D1147" s="6">
        <f>TITRES_STAT!E1150</f>
        <v>8158</v>
      </c>
      <c r="E1147" s="2">
        <f t="shared" si="68"/>
        <v>3885424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6.5</v>
      </c>
      <c r="C1148" s="6">
        <f>TITRES_STAT!D1151</f>
        <v>4.3071999999999999</v>
      </c>
      <c r="D1148" s="6">
        <f>TITRES_STAT!E1151</f>
        <v>2717</v>
      </c>
      <c r="E1148" s="2">
        <f t="shared" si="68"/>
        <v>3882707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BEARISH DIVERGENCE</v>
      </c>
    </row>
    <row r="1149" spans="1:8" ht="13.5" x14ac:dyDescent="0.25">
      <c r="A1149" s="3">
        <f>TITRES_STAT!B1152</f>
        <v>43683</v>
      </c>
      <c r="B1149" s="6">
        <f>TITRES_STAT!C1152</f>
        <v>6.49</v>
      </c>
      <c r="C1149" s="6">
        <f>TITRES_STAT!D1152</f>
        <v>4.3005000000000004</v>
      </c>
      <c r="D1149" s="6">
        <f>TITRES_STAT!E1152</f>
        <v>43279</v>
      </c>
      <c r="E1149" s="2">
        <f t="shared" si="68"/>
        <v>3839428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6.44</v>
      </c>
      <c r="C1150" s="6">
        <f>TITRES_STAT!D1153</f>
        <v>4.2674000000000003</v>
      </c>
      <c r="D1150" s="6">
        <f>TITRES_STAT!E1153</f>
        <v>2898</v>
      </c>
      <c r="E1150" s="2">
        <f t="shared" si="68"/>
        <v>3836530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6.56</v>
      </c>
      <c r="C1151" s="6">
        <f>TITRES_STAT!D1154</f>
        <v>4.3468999999999998</v>
      </c>
      <c r="D1151" s="6">
        <f>TITRES_STAT!E1154</f>
        <v>6213</v>
      </c>
      <c r="E1151" s="2">
        <f t="shared" si="68"/>
        <v>3842743</v>
      </c>
      <c r="F1151" s="6" t="str">
        <f t="shared" si="71"/>
        <v>BEARISH</v>
      </c>
      <c r="G1151" s="6" t="str">
        <f t="shared" si="70"/>
        <v>NEUTRAL</v>
      </c>
      <c r="H1151" s="6" t="str">
        <f t="shared" si="69"/>
        <v>CONFIRMED BEARISH</v>
      </c>
    </row>
    <row r="1152" spans="1:8" ht="13.5" x14ac:dyDescent="0.25">
      <c r="A1152" s="3">
        <f>TITRES_STAT!B1155</f>
        <v>43686</v>
      </c>
      <c r="B1152" s="6">
        <f>TITRES_STAT!C1155</f>
        <v>6.47</v>
      </c>
      <c r="C1152" s="6">
        <f>TITRES_STAT!D1155</f>
        <v>4.2873000000000001</v>
      </c>
      <c r="D1152" s="6">
        <f>TITRES_STAT!E1155</f>
        <v>40265</v>
      </c>
      <c r="E1152" s="2">
        <f t="shared" si="68"/>
        <v>3802478</v>
      </c>
      <c r="F1152" s="6" t="str">
        <f t="shared" si="71"/>
        <v>BEARISH</v>
      </c>
      <c r="G1152" s="6" t="str">
        <f t="shared" si="70"/>
        <v>WEAK</v>
      </c>
      <c r="H1152" s="6" t="str">
        <f t="shared" si="69"/>
        <v>CONFIRMED BEARISH</v>
      </c>
    </row>
    <row r="1153" spans="1:8" ht="13.5" x14ac:dyDescent="0.25">
      <c r="A1153" s="3">
        <f>TITRES_STAT!B1156</f>
        <v>43691</v>
      </c>
      <c r="B1153" s="6">
        <f>TITRES_STAT!C1156</f>
        <v>6.49</v>
      </c>
      <c r="C1153" s="6">
        <f>TITRES_STAT!D1156</f>
        <v>4.3005000000000004</v>
      </c>
      <c r="D1153" s="6">
        <f>TITRES_STAT!E1156</f>
        <v>1868</v>
      </c>
      <c r="E1153" s="2">
        <f t="shared" si="68"/>
        <v>3804346</v>
      </c>
      <c r="F1153" s="6" t="str">
        <f t="shared" si="71"/>
        <v>BEARISH</v>
      </c>
      <c r="G1153" s="6" t="str">
        <f t="shared" si="70"/>
        <v>WEAK</v>
      </c>
      <c r="H1153" s="6" t="str">
        <f t="shared" si="69"/>
        <v>CONFIRMED BEARISH</v>
      </c>
    </row>
    <row r="1154" spans="1:8" ht="13.5" x14ac:dyDescent="0.25">
      <c r="A1154" s="3">
        <f>TITRES_STAT!B1157</f>
        <v>43692</v>
      </c>
      <c r="B1154" s="6">
        <f>TITRES_STAT!C1157</f>
        <v>6.53</v>
      </c>
      <c r="C1154" s="6">
        <f>TITRES_STAT!D1157</f>
        <v>4.327</v>
      </c>
      <c r="D1154" s="6">
        <f>TITRES_STAT!E1157</f>
        <v>970</v>
      </c>
      <c r="E1154" s="2">
        <f t="shared" si="68"/>
        <v>3805316</v>
      </c>
      <c r="F1154" s="6" t="str">
        <f t="shared" si="71"/>
        <v>BEARISH</v>
      </c>
      <c r="G1154" s="6" t="str">
        <f t="shared" si="70"/>
        <v>NEUTRAL</v>
      </c>
      <c r="H1154" s="6" t="str">
        <f t="shared" si="69"/>
        <v>BEARISH DIVERGENCE</v>
      </c>
    </row>
    <row r="1155" spans="1:8" ht="13.5" x14ac:dyDescent="0.25">
      <c r="A1155" s="3">
        <f>TITRES_STAT!B1158</f>
        <v>43693</v>
      </c>
      <c r="B1155" s="6">
        <f>TITRES_STAT!C1158</f>
        <v>6.45</v>
      </c>
      <c r="C1155" s="6">
        <f>TITRES_STAT!D1158</f>
        <v>4.274</v>
      </c>
      <c r="D1155" s="6">
        <f>TITRES_STAT!E1158</f>
        <v>1228</v>
      </c>
      <c r="E1155" s="2">
        <f t="shared" si="68"/>
        <v>3804088</v>
      </c>
      <c r="F1155" s="6" t="str">
        <f t="shared" si="71"/>
        <v>BEARISH</v>
      </c>
      <c r="G1155" s="6" t="str">
        <f t="shared" si="70"/>
        <v>NEUTRAL</v>
      </c>
      <c r="H1155" s="6" t="str">
        <f t="shared" si="69"/>
        <v>BEARISH DIVERGENCE</v>
      </c>
    </row>
    <row r="1156" spans="1:8" ht="13.5" x14ac:dyDescent="0.25">
      <c r="A1156" s="3">
        <f>TITRES_STAT!B1159</f>
        <v>43696</v>
      </c>
      <c r="B1156" s="6">
        <f>TITRES_STAT!C1159</f>
        <v>6.5</v>
      </c>
      <c r="C1156" s="6">
        <f>TITRES_STAT!D1159</f>
        <v>4.3071999999999999</v>
      </c>
      <c r="D1156" s="6">
        <f>TITRES_STAT!E1159</f>
        <v>13</v>
      </c>
      <c r="E1156" s="2">
        <f t="shared" ref="E1156:E1219" si="72">IF(B1156&gt;B1155, E1155+D1156, IF(B1156&lt;B1155, E1155-D1156, E1155))</f>
        <v>3804101</v>
      </c>
      <c r="F1156" s="6" t="str">
        <f t="shared" si="71"/>
        <v>BEARISH</v>
      </c>
      <c r="G1156" s="6" t="str">
        <f t="shared" si="70"/>
        <v>NEUTRAL</v>
      </c>
      <c r="H1156" s="6" t="str">
        <f t="shared" si="69"/>
        <v>CONFIRMED BEARISH</v>
      </c>
    </row>
    <row r="1157" spans="1:8" ht="13.5" x14ac:dyDescent="0.25">
      <c r="A1157" s="3">
        <f>TITRES_STAT!B1160</f>
        <v>43697</v>
      </c>
      <c r="B1157" s="6">
        <f>TITRES_STAT!C1160</f>
        <v>6.49</v>
      </c>
      <c r="C1157" s="6">
        <f>TITRES_STAT!D1160</f>
        <v>4.3005000000000004</v>
      </c>
      <c r="D1157" s="6">
        <f>TITRES_STAT!E1160</f>
        <v>1339</v>
      </c>
      <c r="E1157" s="2">
        <f t="shared" si="72"/>
        <v>3802762</v>
      </c>
      <c r="F1157" s="6" t="str">
        <f t="shared" si="71"/>
        <v>BULLISH</v>
      </c>
      <c r="G1157" s="6" t="str">
        <f t="shared" si="70"/>
        <v>NEUTRAL</v>
      </c>
      <c r="H1157" s="6" t="str">
        <f t="shared" si="69"/>
        <v>CONFIRMED BULLISH</v>
      </c>
    </row>
    <row r="1158" spans="1:8" ht="13.5" x14ac:dyDescent="0.25">
      <c r="A1158" s="3">
        <f>TITRES_STAT!B1161</f>
        <v>43698</v>
      </c>
      <c r="B1158" s="6">
        <f>TITRES_STAT!C1161</f>
        <v>6.53</v>
      </c>
      <c r="C1158" s="6">
        <f>TITRES_STAT!D1161</f>
        <v>4.327</v>
      </c>
      <c r="D1158" s="6">
        <f>TITRES_STAT!E1161</f>
        <v>4299</v>
      </c>
      <c r="E1158" s="2">
        <f t="shared" si="72"/>
        <v>3807061</v>
      </c>
      <c r="F1158" s="6" t="str">
        <f t="shared" si="71"/>
        <v>BULLISH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6">
        <f>TITRES_STAT!C1162</f>
        <v>6.5</v>
      </c>
      <c r="C1159" s="6">
        <f>TITRES_STAT!D1162</f>
        <v>4.3071999999999999</v>
      </c>
      <c r="D1159" s="6">
        <f>TITRES_STAT!E1162</f>
        <v>3611</v>
      </c>
      <c r="E1159" s="2">
        <f t="shared" si="72"/>
        <v>3803450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6.58</v>
      </c>
      <c r="C1160" s="6">
        <f>TITRES_STAT!D1163</f>
        <v>4.3601999999999999</v>
      </c>
      <c r="D1160" s="6">
        <f>TITRES_STAT!E1163</f>
        <v>9740</v>
      </c>
      <c r="E1160" s="2">
        <f t="shared" si="72"/>
        <v>3813190</v>
      </c>
      <c r="F1160" s="6" t="str">
        <f t="shared" ref="F1160:F1223" si="75">IF(E1160&gt;E1155,"BULLISH",IF(E1160&lt;E1155,"BEARISH","NEUTRAL"))</f>
        <v>BULLISH</v>
      </c>
      <c r="G1160" s="6" t="str">
        <f t="shared" si="74"/>
        <v>NEUTRAL</v>
      </c>
      <c r="H1160" s="6" t="str">
        <f t="shared" si="73"/>
        <v>CONFIRMED BULLISH</v>
      </c>
    </row>
    <row r="1161" spans="1:8" ht="13.5" x14ac:dyDescent="0.25">
      <c r="A1161" s="3">
        <f>TITRES_STAT!B1164</f>
        <v>43703</v>
      </c>
      <c r="B1161" s="6">
        <f>TITRES_STAT!C1164</f>
        <v>6.58</v>
      </c>
      <c r="C1161" s="6">
        <f>TITRES_STAT!D1164</f>
        <v>4.3601999999999999</v>
      </c>
      <c r="D1161" s="6">
        <f>TITRES_STAT!E1164</f>
        <v>1412</v>
      </c>
      <c r="E1161" s="2">
        <f t="shared" si="72"/>
        <v>3813190</v>
      </c>
      <c r="F1161" s="6" t="str">
        <f t="shared" si="75"/>
        <v>BULLISH</v>
      </c>
      <c r="G1161" s="6" t="str">
        <f t="shared" si="74"/>
        <v>NEUTRAL</v>
      </c>
      <c r="H1161" s="6" t="str">
        <f t="shared" si="73"/>
        <v>CONFIRMED BULLISH</v>
      </c>
    </row>
    <row r="1162" spans="1:8" ht="13.5" x14ac:dyDescent="0.25">
      <c r="A1162" s="3">
        <f>TITRES_STAT!B1165</f>
        <v>43704</v>
      </c>
      <c r="B1162" s="6">
        <f>TITRES_STAT!C1165</f>
        <v>6.6</v>
      </c>
      <c r="C1162" s="6">
        <f>TITRES_STAT!D1165</f>
        <v>4.3734000000000002</v>
      </c>
      <c r="D1162" s="6">
        <f>TITRES_STAT!E1165</f>
        <v>43888</v>
      </c>
      <c r="E1162" s="2">
        <f t="shared" si="72"/>
        <v>3857078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CONFIRMED BULLISH</v>
      </c>
    </row>
    <row r="1163" spans="1:8" ht="13.5" x14ac:dyDescent="0.25">
      <c r="A1163" s="3">
        <f>TITRES_STAT!B1166</f>
        <v>43705</v>
      </c>
      <c r="B1163" s="6">
        <f>TITRES_STAT!C1166</f>
        <v>6.88</v>
      </c>
      <c r="C1163" s="6">
        <f>TITRES_STAT!D1166</f>
        <v>4.5590000000000002</v>
      </c>
      <c r="D1163" s="6">
        <f>TITRES_STAT!E1166</f>
        <v>85071</v>
      </c>
      <c r="E1163" s="2">
        <f t="shared" si="72"/>
        <v>3942149</v>
      </c>
      <c r="F1163" s="6" t="str">
        <f t="shared" si="75"/>
        <v>BULLISH</v>
      </c>
      <c r="G1163" s="6" t="str">
        <f t="shared" si="74"/>
        <v>STRONG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6.7</v>
      </c>
      <c r="C1164" s="6">
        <f>TITRES_STAT!D1167</f>
        <v>4.4397000000000002</v>
      </c>
      <c r="D1164" s="6">
        <f>TITRES_STAT!E1167</f>
        <v>93741</v>
      </c>
      <c r="E1164" s="2">
        <f t="shared" si="72"/>
        <v>3848408</v>
      </c>
      <c r="F1164" s="6" t="str">
        <f t="shared" si="75"/>
        <v>BULLISH</v>
      </c>
      <c r="G1164" s="6" t="str">
        <f t="shared" si="74"/>
        <v>NEUTRAL</v>
      </c>
      <c r="H1164" s="6" t="str">
        <f t="shared" si="73"/>
        <v>CONFIRMED BULLISH</v>
      </c>
    </row>
    <row r="1165" spans="1:8" ht="13.5" x14ac:dyDescent="0.25">
      <c r="A1165" s="3">
        <f>TITRES_STAT!B1168</f>
        <v>43707</v>
      </c>
      <c r="B1165" s="6">
        <f>TITRES_STAT!C1168</f>
        <v>6.9</v>
      </c>
      <c r="C1165" s="6">
        <f>TITRES_STAT!D1168</f>
        <v>4.5721999999999996</v>
      </c>
      <c r="D1165" s="6">
        <f>TITRES_STAT!E1168</f>
        <v>45013</v>
      </c>
      <c r="E1165" s="2">
        <f t="shared" si="72"/>
        <v>3893421</v>
      </c>
      <c r="F1165" s="6" t="str">
        <f t="shared" si="75"/>
        <v>BULLISH</v>
      </c>
      <c r="G1165" s="6" t="str">
        <f t="shared" si="74"/>
        <v>STRONG</v>
      </c>
      <c r="H1165" s="6" t="str">
        <f t="shared" si="73"/>
        <v>CONFIRMED BULLISH</v>
      </c>
    </row>
    <row r="1166" spans="1:8" ht="13.5" x14ac:dyDescent="0.25">
      <c r="A1166" s="3">
        <f>TITRES_STAT!B1169</f>
        <v>43710</v>
      </c>
      <c r="B1166" s="6">
        <f>TITRES_STAT!C1169</f>
        <v>6.95</v>
      </c>
      <c r="C1166" s="6">
        <f>TITRES_STAT!D1169</f>
        <v>4.6052999999999997</v>
      </c>
      <c r="D1166" s="6">
        <f>TITRES_STAT!E1169</f>
        <v>49122</v>
      </c>
      <c r="E1166" s="2">
        <f t="shared" si="72"/>
        <v>3942543</v>
      </c>
      <c r="F1166" s="6" t="str">
        <f t="shared" si="75"/>
        <v>BULLISH</v>
      </c>
      <c r="G1166" s="6" t="str">
        <f t="shared" si="74"/>
        <v>STRONG</v>
      </c>
      <c r="H1166" s="6" t="str">
        <f t="shared" si="73"/>
        <v>CONFIRMED BULLISH</v>
      </c>
    </row>
    <row r="1167" spans="1:8" ht="13.5" x14ac:dyDescent="0.25">
      <c r="A1167" s="3">
        <f>TITRES_STAT!B1170</f>
        <v>43711</v>
      </c>
      <c r="B1167" s="6">
        <f>TITRES_STAT!C1170</f>
        <v>6.86</v>
      </c>
      <c r="C1167" s="6">
        <f>TITRES_STAT!D1170</f>
        <v>4.5457000000000001</v>
      </c>
      <c r="D1167" s="6">
        <f>TITRES_STAT!E1170</f>
        <v>37043</v>
      </c>
      <c r="E1167" s="2">
        <f t="shared" si="72"/>
        <v>3905500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6.86</v>
      </c>
      <c r="C1168" s="6">
        <f>TITRES_STAT!D1171</f>
        <v>4.5457000000000001</v>
      </c>
      <c r="D1168" s="6">
        <f>TITRES_STAT!E1171</f>
        <v>365339</v>
      </c>
      <c r="E1168" s="2">
        <f t="shared" si="72"/>
        <v>3905500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6.86</v>
      </c>
      <c r="C1169" s="6">
        <f>TITRES_STAT!D1172</f>
        <v>4.5457000000000001</v>
      </c>
      <c r="D1169" s="6">
        <f>TITRES_STAT!E1172</f>
        <v>7011</v>
      </c>
      <c r="E1169" s="2">
        <f t="shared" si="72"/>
        <v>3905500</v>
      </c>
      <c r="F1169" s="6" t="str">
        <f t="shared" si="75"/>
        <v>BULLISH</v>
      </c>
      <c r="G1169" s="6" t="str">
        <f t="shared" si="74"/>
        <v>NEUTRAL</v>
      </c>
      <c r="H1169" s="6" t="str">
        <f t="shared" si="73"/>
        <v>CONFIRMED BULLISH</v>
      </c>
    </row>
    <row r="1170" spans="1:8" ht="13.5" x14ac:dyDescent="0.25">
      <c r="A1170" s="3">
        <f>TITRES_STAT!B1173</f>
        <v>43714</v>
      </c>
      <c r="B1170" s="6">
        <f>TITRES_STAT!C1173</f>
        <v>6.77</v>
      </c>
      <c r="C1170" s="6">
        <f>TITRES_STAT!D1173</f>
        <v>4.4861000000000004</v>
      </c>
      <c r="D1170" s="6">
        <f>TITRES_STAT!E1173</f>
        <v>11907</v>
      </c>
      <c r="E1170" s="2">
        <f t="shared" si="72"/>
        <v>3893593</v>
      </c>
      <c r="F1170" s="6" t="str">
        <f t="shared" si="75"/>
        <v>BULLISH</v>
      </c>
      <c r="G1170" s="6" t="str">
        <f t="shared" si="74"/>
        <v>NEUTRAL</v>
      </c>
      <c r="H1170" s="6" t="str">
        <f t="shared" si="73"/>
        <v>BULLISH DIVERGENCE</v>
      </c>
    </row>
    <row r="1171" spans="1:8" ht="13.5" x14ac:dyDescent="0.25">
      <c r="A1171" s="3">
        <f>TITRES_STAT!B1174</f>
        <v>43717</v>
      </c>
      <c r="B1171" s="6">
        <f>TITRES_STAT!C1174</f>
        <v>6.8</v>
      </c>
      <c r="C1171" s="6">
        <f>TITRES_STAT!D1174</f>
        <v>4.5060000000000002</v>
      </c>
      <c r="D1171" s="6">
        <f>TITRES_STAT!E1174</f>
        <v>13495</v>
      </c>
      <c r="E1171" s="2">
        <f t="shared" si="72"/>
        <v>3907088</v>
      </c>
      <c r="F1171" s="6" t="str">
        <f t="shared" si="75"/>
        <v>BEARISH</v>
      </c>
      <c r="G1171" s="6" t="str">
        <f t="shared" si="74"/>
        <v>NEUTRAL</v>
      </c>
      <c r="H1171" s="6" t="str">
        <f t="shared" si="73"/>
        <v>CONFIRMED BEARISH</v>
      </c>
    </row>
    <row r="1172" spans="1:8" ht="13.5" x14ac:dyDescent="0.25">
      <c r="A1172" s="3">
        <f>TITRES_STAT!B1175</f>
        <v>43718</v>
      </c>
      <c r="B1172" s="6">
        <f>TITRES_STAT!C1175</f>
        <v>6.85</v>
      </c>
      <c r="C1172" s="6">
        <f>TITRES_STAT!D1175</f>
        <v>4.5391000000000004</v>
      </c>
      <c r="D1172" s="6">
        <f>TITRES_STAT!E1175</f>
        <v>6581</v>
      </c>
      <c r="E1172" s="2">
        <f t="shared" si="72"/>
        <v>3913669</v>
      </c>
      <c r="F1172" s="6" t="str">
        <f t="shared" si="75"/>
        <v>BULLISH</v>
      </c>
      <c r="G1172" s="6" t="str">
        <f t="shared" si="74"/>
        <v>NEUTRAL</v>
      </c>
      <c r="H1172" s="6" t="str">
        <f t="shared" si="73"/>
        <v>BULLISH DIVERGENCE</v>
      </c>
    </row>
    <row r="1173" spans="1:8" ht="13.5" x14ac:dyDescent="0.25">
      <c r="A1173" s="3">
        <f>TITRES_STAT!B1176</f>
        <v>43719</v>
      </c>
      <c r="B1173" s="6">
        <f>TITRES_STAT!C1176</f>
        <v>6.85</v>
      </c>
      <c r="C1173" s="6">
        <f>TITRES_STAT!D1176</f>
        <v>4.5391000000000004</v>
      </c>
      <c r="D1173" s="6">
        <f>TITRES_STAT!E1176</f>
        <v>20654</v>
      </c>
      <c r="E1173" s="2">
        <f t="shared" si="72"/>
        <v>3913669</v>
      </c>
      <c r="F1173" s="6" t="str">
        <f t="shared" si="75"/>
        <v>BULLISH</v>
      </c>
      <c r="G1173" s="6" t="str">
        <f t="shared" si="74"/>
        <v>NEUTRAL</v>
      </c>
      <c r="H1173" s="6" t="str">
        <f t="shared" si="73"/>
        <v>BULLISH DIVERGENCE</v>
      </c>
    </row>
    <row r="1174" spans="1:8" ht="13.5" x14ac:dyDescent="0.25">
      <c r="A1174" s="3">
        <f>TITRES_STAT!B1177</f>
        <v>43720</v>
      </c>
      <c r="B1174" s="6">
        <f>TITRES_STAT!C1177</f>
        <v>6.85</v>
      </c>
      <c r="C1174" s="6">
        <f>TITRES_STAT!D1177</f>
        <v>4.5391000000000004</v>
      </c>
      <c r="D1174" s="6">
        <f>TITRES_STAT!E1177</f>
        <v>635</v>
      </c>
      <c r="E1174" s="2">
        <f t="shared" si="72"/>
        <v>3913669</v>
      </c>
      <c r="F1174" s="6" t="str">
        <f t="shared" si="75"/>
        <v>BULLISH</v>
      </c>
      <c r="G1174" s="6" t="str">
        <f t="shared" si="74"/>
        <v>NEUTRAL</v>
      </c>
      <c r="H1174" s="6" t="str">
        <f t="shared" si="73"/>
        <v>BULLISH DIVERGENCE</v>
      </c>
    </row>
    <row r="1175" spans="1:8" ht="13.5" x14ac:dyDescent="0.25">
      <c r="A1175" s="3">
        <f>TITRES_STAT!B1178</f>
        <v>43721</v>
      </c>
      <c r="B1175" s="6">
        <f>TITRES_STAT!C1178</f>
        <v>6.81</v>
      </c>
      <c r="C1175" s="6">
        <f>TITRES_STAT!D1178</f>
        <v>4.5125999999999999</v>
      </c>
      <c r="D1175" s="6">
        <f>TITRES_STAT!E1178</f>
        <v>467</v>
      </c>
      <c r="E1175" s="2">
        <f t="shared" si="72"/>
        <v>3913202</v>
      </c>
      <c r="F1175" s="6" t="str">
        <f t="shared" si="75"/>
        <v>BULLISH</v>
      </c>
      <c r="G1175" s="6" t="str">
        <f t="shared" si="74"/>
        <v>NEUTRAL</v>
      </c>
      <c r="H1175" s="6" t="str">
        <f t="shared" si="73"/>
        <v>CONFIRMED BULLISH</v>
      </c>
    </row>
    <row r="1176" spans="1:8" ht="13.5" x14ac:dyDescent="0.25">
      <c r="A1176" s="3">
        <f>TITRES_STAT!B1179</f>
        <v>43724</v>
      </c>
      <c r="B1176" s="6">
        <f>TITRES_STAT!C1179</f>
        <v>6.72</v>
      </c>
      <c r="C1176" s="6">
        <f>TITRES_STAT!D1179</f>
        <v>4.4528999999999996</v>
      </c>
      <c r="D1176" s="6">
        <f>TITRES_STAT!E1179</f>
        <v>5957</v>
      </c>
      <c r="E1176" s="2">
        <f t="shared" si="72"/>
        <v>3907245</v>
      </c>
      <c r="F1176" s="6" t="str">
        <f t="shared" si="75"/>
        <v>BULLISH</v>
      </c>
      <c r="G1176" s="6" t="str">
        <f t="shared" si="74"/>
        <v>NEUTRAL</v>
      </c>
      <c r="H1176" s="6" t="str">
        <f t="shared" si="73"/>
        <v>BULLISH DIVERGENCE</v>
      </c>
    </row>
    <row r="1177" spans="1:8" ht="13.5" x14ac:dyDescent="0.25">
      <c r="A1177" s="3">
        <f>TITRES_STAT!B1180</f>
        <v>43725</v>
      </c>
      <c r="B1177" s="6">
        <f>TITRES_STAT!C1180</f>
        <v>6.7</v>
      </c>
      <c r="C1177" s="6">
        <f>TITRES_STAT!D1180</f>
        <v>4.4397000000000002</v>
      </c>
      <c r="D1177" s="6">
        <f>TITRES_STAT!E1180</f>
        <v>142</v>
      </c>
      <c r="E1177" s="2">
        <f t="shared" si="72"/>
        <v>3907103</v>
      </c>
      <c r="F1177" s="6" t="str">
        <f t="shared" si="75"/>
        <v>BEARISH</v>
      </c>
      <c r="G1177" s="6" t="str">
        <f t="shared" si="74"/>
        <v>NEUTRAL</v>
      </c>
      <c r="H1177" s="6" t="str">
        <f t="shared" si="73"/>
        <v>CONFIRMED BEARISH</v>
      </c>
    </row>
    <row r="1178" spans="1:8" ht="13.5" x14ac:dyDescent="0.25">
      <c r="A1178" s="3">
        <f>TITRES_STAT!B1181</f>
        <v>43726</v>
      </c>
      <c r="B1178" s="6">
        <f>TITRES_STAT!C1181</f>
        <v>6.5</v>
      </c>
      <c r="C1178" s="6">
        <f>TITRES_STAT!D1181</f>
        <v>4.3071999999999999</v>
      </c>
      <c r="D1178" s="6">
        <f>TITRES_STAT!E1181</f>
        <v>9504</v>
      </c>
      <c r="E1178" s="2">
        <f t="shared" si="72"/>
        <v>3897599</v>
      </c>
      <c r="F1178" s="6" t="str">
        <f t="shared" si="75"/>
        <v>BEARISH</v>
      </c>
      <c r="G1178" s="6" t="str">
        <f t="shared" si="74"/>
        <v>NEUTRAL</v>
      </c>
      <c r="H1178" s="6" t="str">
        <f t="shared" si="73"/>
        <v>CONFIRMED BEARISH</v>
      </c>
    </row>
    <row r="1179" spans="1:8" ht="13.5" x14ac:dyDescent="0.25">
      <c r="A1179" s="3">
        <f>TITRES_STAT!B1182</f>
        <v>43727</v>
      </c>
      <c r="B1179" s="6">
        <f>TITRES_STAT!C1182</f>
        <v>6.5</v>
      </c>
      <c r="C1179" s="6">
        <f>TITRES_STAT!D1182</f>
        <v>4.3071999999999999</v>
      </c>
      <c r="D1179" s="6">
        <f>TITRES_STAT!E1182</f>
        <v>17408</v>
      </c>
      <c r="E1179" s="2">
        <f t="shared" si="72"/>
        <v>3897599</v>
      </c>
      <c r="F1179" s="6" t="str">
        <f t="shared" si="75"/>
        <v>BEARISH</v>
      </c>
      <c r="G1179" s="6" t="str">
        <f t="shared" si="74"/>
        <v>NEUTRAL</v>
      </c>
      <c r="H1179" s="6" t="str">
        <f t="shared" si="73"/>
        <v>CONFIRMED BEARISH</v>
      </c>
    </row>
    <row r="1180" spans="1:8" ht="13.5" x14ac:dyDescent="0.25">
      <c r="A1180" s="3">
        <f>TITRES_STAT!B1183</f>
        <v>43728</v>
      </c>
      <c r="B1180" s="6">
        <f>TITRES_STAT!C1183</f>
        <v>6.6</v>
      </c>
      <c r="C1180" s="6">
        <f>TITRES_STAT!D1183</f>
        <v>4.3734000000000002</v>
      </c>
      <c r="D1180" s="6">
        <f>TITRES_STAT!E1183</f>
        <v>20311</v>
      </c>
      <c r="E1180" s="2">
        <f t="shared" si="72"/>
        <v>3917910</v>
      </c>
      <c r="F1180" s="6" t="str">
        <f t="shared" si="75"/>
        <v>BULLISH</v>
      </c>
      <c r="G1180" s="6" t="str">
        <f t="shared" si="74"/>
        <v>NEUTRAL</v>
      </c>
      <c r="H1180" s="6" t="str">
        <f t="shared" si="73"/>
        <v>BULLISH DIVERGENCE</v>
      </c>
    </row>
    <row r="1181" spans="1:8" ht="13.5" x14ac:dyDescent="0.25">
      <c r="A1181" s="3">
        <f>TITRES_STAT!B1184</f>
        <v>43731</v>
      </c>
      <c r="B1181" s="6">
        <f>TITRES_STAT!C1184</f>
        <v>6.7</v>
      </c>
      <c r="C1181" s="6">
        <f>TITRES_STAT!D1184</f>
        <v>4.4397000000000002</v>
      </c>
      <c r="D1181" s="6">
        <f>TITRES_STAT!E1184</f>
        <v>4881</v>
      </c>
      <c r="E1181" s="2">
        <f t="shared" si="72"/>
        <v>3922791</v>
      </c>
      <c r="F1181" s="6" t="str">
        <f t="shared" si="75"/>
        <v>BULLISH</v>
      </c>
      <c r="G1181" s="6" t="str">
        <f t="shared" si="74"/>
        <v>NEUTRAL</v>
      </c>
      <c r="H1181" s="6" t="str">
        <f t="shared" si="73"/>
        <v>BULLISH DIVERGENCE</v>
      </c>
    </row>
    <row r="1182" spans="1:8" ht="13.5" x14ac:dyDescent="0.25">
      <c r="A1182" s="3">
        <f>TITRES_STAT!B1185</f>
        <v>43732</v>
      </c>
      <c r="B1182" s="6">
        <f>TITRES_STAT!C1185</f>
        <v>6.51</v>
      </c>
      <c r="C1182" s="6">
        <f>TITRES_STAT!D1185</f>
        <v>4.3137999999999996</v>
      </c>
      <c r="D1182" s="6">
        <f>TITRES_STAT!E1185</f>
        <v>4475</v>
      </c>
      <c r="E1182" s="2">
        <f t="shared" si="72"/>
        <v>3918316</v>
      </c>
      <c r="F1182" s="6" t="str">
        <f t="shared" si="75"/>
        <v>BULLISH</v>
      </c>
      <c r="G1182" s="6" t="str">
        <f t="shared" si="74"/>
        <v>NEUTRAL</v>
      </c>
      <c r="H1182" s="6" t="str">
        <f t="shared" si="73"/>
        <v>BULLISH DIVERGENCE</v>
      </c>
    </row>
    <row r="1183" spans="1:8" ht="13.5" x14ac:dyDescent="0.25">
      <c r="A1183" s="3">
        <f>TITRES_STAT!B1186</f>
        <v>43733</v>
      </c>
      <c r="B1183" s="6">
        <f>TITRES_STAT!C1186</f>
        <v>6.63</v>
      </c>
      <c r="C1183" s="6">
        <f>TITRES_STAT!D1186</f>
        <v>4.3933</v>
      </c>
      <c r="D1183" s="6">
        <f>TITRES_STAT!E1186</f>
        <v>22307</v>
      </c>
      <c r="E1183" s="2">
        <f t="shared" si="72"/>
        <v>3940623</v>
      </c>
      <c r="F1183" s="6" t="str">
        <f t="shared" si="75"/>
        <v>BULLISH</v>
      </c>
      <c r="G1183" s="6" t="str">
        <f t="shared" si="74"/>
        <v>NEUTRAL</v>
      </c>
      <c r="H1183" s="6" t="str">
        <f t="shared" si="73"/>
        <v>CONFIRMED BULLISH</v>
      </c>
    </row>
    <row r="1184" spans="1:8" ht="13.5" x14ac:dyDescent="0.25">
      <c r="A1184" s="3">
        <f>TITRES_STAT!B1187</f>
        <v>43734</v>
      </c>
      <c r="B1184" s="6">
        <f>TITRES_STAT!C1187</f>
        <v>6.79</v>
      </c>
      <c r="C1184" s="6">
        <f>TITRES_STAT!D1187</f>
        <v>4.4992999999999999</v>
      </c>
      <c r="D1184" s="6">
        <f>TITRES_STAT!E1187</f>
        <v>13677</v>
      </c>
      <c r="E1184" s="2">
        <f t="shared" si="72"/>
        <v>3954300</v>
      </c>
      <c r="F1184" s="6" t="str">
        <f t="shared" si="75"/>
        <v>BULLISH</v>
      </c>
      <c r="G1184" s="6" t="str">
        <f t="shared" si="74"/>
        <v>NEUTRAL</v>
      </c>
      <c r="H1184" s="6" t="str">
        <f t="shared" si="73"/>
        <v>CONFIRMED BULLISH</v>
      </c>
    </row>
    <row r="1185" spans="1:8" ht="13.5" x14ac:dyDescent="0.25">
      <c r="A1185" s="3">
        <f>TITRES_STAT!B1188</f>
        <v>43735</v>
      </c>
      <c r="B1185" s="6">
        <f>TITRES_STAT!C1188</f>
        <v>6.77</v>
      </c>
      <c r="C1185" s="6">
        <f>TITRES_STAT!D1188</f>
        <v>4.4861000000000004</v>
      </c>
      <c r="D1185" s="6">
        <f>TITRES_STAT!E1188</f>
        <v>5661</v>
      </c>
      <c r="E1185" s="2">
        <f t="shared" si="72"/>
        <v>3948639</v>
      </c>
      <c r="F1185" s="6" t="str">
        <f t="shared" si="75"/>
        <v>BULLISH</v>
      </c>
      <c r="G1185" s="6" t="str">
        <f t="shared" si="74"/>
        <v>NEUTRAL</v>
      </c>
      <c r="H1185" s="6" t="str">
        <f t="shared" si="73"/>
        <v>CONFIRMED BULLISH</v>
      </c>
    </row>
    <row r="1186" spans="1:8" ht="13.5" x14ac:dyDescent="0.25">
      <c r="A1186" s="3">
        <f>TITRES_STAT!B1189</f>
        <v>43738</v>
      </c>
      <c r="B1186" s="6">
        <f>TITRES_STAT!C1189</f>
        <v>6.95</v>
      </c>
      <c r="C1186" s="6">
        <f>TITRES_STAT!D1189</f>
        <v>4.6052999999999997</v>
      </c>
      <c r="D1186" s="6">
        <f>TITRES_STAT!E1189</f>
        <v>10064</v>
      </c>
      <c r="E1186" s="2">
        <f t="shared" si="72"/>
        <v>3958703</v>
      </c>
      <c r="F1186" s="6" t="str">
        <f t="shared" si="75"/>
        <v>BULLISH</v>
      </c>
      <c r="G1186" s="6" t="str">
        <f t="shared" si="74"/>
        <v>NEUTRAL</v>
      </c>
      <c r="H1186" s="6" t="str">
        <f t="shared" si="73"/>
        <v>CONFIRMED BULLISH</v>
      </c>
    </row>
    <row r="1187" spans="1:8" ht="13.5" x14ac:dyDescent="0.25">
      <c r="A1187" s="3">
        <f>TITRES_STAT!B1190</f>
        <v>43739</v>
      </c>
      <c r="B1187" s="6">
        <f>TITRES_STAT!C1190</f>
        <v>6.86</v>
      </c>
      <c r="C1187" s="6">
        <f>TITRES_STAT!D1190</f>
        <v>4.5457000000000001</v>
      </c>
      <c r="D1187" s="6">
        <f>TITRES_STAT!E1190</f>
        <v>13086</v>
      </c>
      <c r="E1187" s="2">
        <f t="shared" si="72"/>
        <v>3945617</v>
      </c>
      <c r="F1187" s="6" t="str">
        <f t="shared" si="75"/>
        <v>BULLISH</v>
      </c>
      <c r="G1187" s="6" t="str">
        <f t="shared" si="74"/>
        <v>NEUTRAL</v>
      </c>
      <c r="H1187" s="6" t="str">
        <f t="shared" si="73"/>
        <v>CONFIRMED BULLISH</v>
      </c>
    </row>
    <row r="1188" spans="1:8" ht="13.5" x14ac:dyDescent="0.25">
      <c r="A1188" s="3">
        <f>TITRES_STAT!B1191</f>
        <v>43740</v>
      </c>
      <c r="B1188" s="6">
        <f>TITRES_STAT!C1191</f>
        <v>6.9</v>
      </c>
      <c r="C1188" s="6">
        <f>TITRES_STAT!D1191</f>
        <v>4.5721999999999996</v>
      </c>
      <c r="D1188" s="6">
        <f>TITRES_STAT!E1191</f>
        <v>7432</v>
      </c>
      <c r="E1188" s="2">
        <f t="shared" si="72"/>
        <v>3953049</v>
      </c>
      <c r="F1188" s="6" t="str">
        <f t="shared" si="75"/>
        <v>BULLISH</v>
      </c>
      <c r="G1188" s="6" t="str">
        <f t="shared" si="74"/>
        <v>NEUTRAL</v>
      </c>
      <c r="H1188" s="6" t="str">
        <f t="shared" si="73"/>
        <v>CONFIRMED BULLISH</v>
      </c>
    </row>
    <row r="1189" spans="1:8" ht="13.5" x14ac:dyDescent="0.25">
      <c r="A1189" s="3">
        <f>TITRES_STAT!B1192</f>
        <v>43741</v>
      </c>
      <c r="B1189" s="6">
        <f>TITRES_STAT!C1192</f>
        <v>7.02</v>
      </c>
      <c r="C1189" s="6">
        <f>TITRES_STAT!D1192</f>
        <v>4.6516999999999999</v>
      </c>
      <c r="D1189" s="6">
        <f>TITRES_STAT!E1192</f>
        <v>27871</v>
      </c>
      <c r="E1189" s="2">
        <f t="shared" si="72"/>
        <v>3980920</v>
      </c>
      <c r="F1189" s="6" t="str">
        <f t="shared" si="75"/>
        <v>BULLISH</v>
      </c>
      <c r="G1189" s="6" t="str">
        <f t="shared" si="74"/>
        <v>NEUTRAL</v>
      </c>
      <c r="H1189" s="6" t="str">
        <f t="shared" si="73"/>
        <v>CONFIRMED BULLISH</v>
      </c>
    </row>
    <row r="1190" spans="1:8" ht="13.5" x14ac:dyDescent="0.25">
      <c r="A1190" s="3">
        <f>TITRES_STAT!B1193</f>
        <v>43742</v>
      </c>
      <c r="B1190" s="6">
        <f>TITRES_STAT!C1193</f>
        <v>7.05</v>
      </c>
      <c r="C1190" s="6">
        <f>TITRES_STAT!D1193</f>
        <v>4.6715999999999998</v>
      </c>
      <c r="D1190" s="6">
        <f>TITRES_STAT!E1193</f>
        <v>30857</v>
      </c>
      <c r="E1190" s="2">
        <f t="shared" si="72"/>
        <v>4011777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7</v>
      </c>
      <c r="C1191" s="6">
        <f>TITRES_STAT!D1194</f>
        <v>4.6384999999999996</v>
      </c>
      <c r="D1191" s="6">
        <f>TITRES_STAT!E1194</f>
        <v>55918</v>
      </c>
      <c r="E1191" s="2">
        <f t="shared" si="72"/>
        <v>3955859</v>
      </c>
      <c r="F1191" s="6" t="str">
        <f t="shared" si="75"/>
        <v>BEARISH</v>
      </c>
      <c r="G1191" s="6" t="str">
        <f t="shared" si="74"/>
        <v>NEUTRAL</v>
      </c>
      <c r="H1191" s="6" t="str">
        <f t="shared" si="73"/>
        <v>BEARISH DIVERGENCE</v>
      </c>
    </row>
    <row r="1192" spans="1:8" ht="13.5" x14ac:dyDescent="0.25">
      <c r="A1192" s="3">
        <f>TITRES_STAT!B1195</f>
        <v>43746</v>
      </c>
      <c r="B1192" s="6">
        <f>TITRES_STAT!C1195</f>
        <v>6.8</v>
      </c>
      <c r="C1192" s="6">
        <f>TITRES_STAT!D1195</f>
        <v>4.5060000000000002</v>
      </c>
      <c r="D1192" s="6">
        <f>TITRES_STAT!E1195</f>
        <v>7851</v>
      </c>
      <c r="E1192" s="2">
        <f t="shared" si="72"/>
        <v>3948008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BULLISH DIVERGENCE</v>
      </c>
    </row>
    <row r="1193" spans="1:8" ht="13.5" x14ac:dyDescent="0.25">
      <c r="A1193" s="3">
        <f>TITRES_STAT!B1196</f>
        <v>43747</v>
      </c>
      <c r="B1193" s="6">
        <f>TITRES_STAT!C1196</f>
        <v>6.98</v>
      </c>
      <c r="C1193" s="6">
        <f>TITRES_STAT!D1196</f>
        <v>4.6252000000000004</v>
      </c>
      <c r="D1193" s="6">
        <f>TITRES_STAT!E1196</f>
        <v>2889</v>
      </c>
      <c r="E1193" s="2">
        <f t="shared" si="72"/>
        <v>3950897</v>
      </c>
      <c r="F1193" s="6" t="str">
        <f t="shared" si="75"/>
        <v>BEARISH</v>
      </c>
      <c r="G1193" s="6" t="str">
        <f t="shared" si="74"/>
        <v>NEUTRAL</v>
      </c>
      <c r="H1193" s="6" t="str">
        <f t="shared" si="73"/>
        <v>BEARISH DIVERGENCE</v>
      </c>
    </row>
    <row r="1194" spans="1:8" ht="13.5" x14ac:dyDescent="0.25">
      <c r="A1194" s="3">
        <f>TITRES_STAT!B1197</f>
        <v>43748</v>
      </c>
      <c r="B1194" s="6">
        <f>TITRES_STAT!C1197</f>
        <v>7</v>
      </c>
      <c r="C1194" s="6">
        <f>TITRES_STAT!D1197</f>
        <v>4.6384999999999996</v>
      </c>
      <c r="D1194" s="6">
        <f>TITRES_STAT!E1197</f>
        <v>7569</v>
      </c>
      <c r="E1194" s="2">
        <f t="shared" si="72"/>
        <v>3958466</v>
      </c>
      <c r="F1194" s="6" t="str">
        <f t="shared" si="75"/>
        <v>BEARISH</v>
      </c>
      <c r="G1194" s="6" t="str">
        <f t="shared" si="74"/>
        <v>NEUTRAL</v>
      </c>
      <c r="H1194" s="6" t="str">
        <f t="shared" si="73"/>
        <v>CONFIRMED BEARISH</v>
      </c>
    </row>
    <row r="1195" spans="1:8" ht="13.5" x14ac:dyDescent="0.25">
      <c r="A1195" s="3">
        <f>TITRES_STAT!B1198</f>
        <v>43749</v>
      </c>
      <c r="B1195" s="6">
        <f>TITRES_STAT!C1198</f>
        <v>7</v>
      </c>
      <c r="C1195" s="6">
        <f>TITRES_STAT!D1198</f>
        <v>4.6384999999999996</v>
      </c>
      <c r="D1195" s="6">
        <f>TITRES_STAT!E1198</f>
        <v>454</v>
      </c>
      <c r="E1195" s="2">
        <f t="shared" si="72"/>
        <v>3958466</v>
      </c>
      <c r="F1195" s="6" t="str">
        <f t="shared" si="75"/>
        <v>BEARISH</v>
      </c>
      <c r="G1195" s="6" t="str">
        <f t="shared" si="74"/>
        <v>NEUTRAL</v>
      </c>
      <c r="H1195" s="6" t="str">
        <f t="shared" si="73"/>
        <v>CONFIRMED BEARISH</v>
      </c>
    </row>
    <row r="1196" spans="1:8" ht="13.5" x14ac:dyDescent="0.25">
      <c r="A1196" s="3">
        <f>TITRES_STAT!B1199</f>
        <v>43752</v>
      </c>
      <c r="B1196" s="6">
        <f>TITRES_STAT!C1199</f>
        <v>7</v>
      </c>
      <c r="C1196" s="6">
        <f>TITRES_STAT!D1199</f>
        <v>4.6384999999999996</v>
      </c>
      <c r="D1196" s="6">
        <f>TITRES_STAT!E1199</f>
        <v>187</v>
      </c>
      <c r="E1196" s="2">
        <f t="shared" si="72"/>
        <v>3958466</v>
      </c>
      <c r="F1196" s="6" t="str">
        <f t="shared" si="75"/>
        <v>BULLISH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7.03</v>
      </c>
      <c r="C1197" s="6">
        <f>TITRES_STAT!D1200</f>
        <v>4.6584000000000003</v>
      </c>
      <c r="D1197" s="6">
        <f>TITRES_STAT!E1200</f>
        <v>21242</v>
      </c>
      <c r="E1197" s="2">
        <f t="shared" si="72"/>
        <v>3979708</v>
      </c>
      <c r="F1197" s="6" t="str">
        <f t="shared" si="75"/>
        <v>BULLISH</v>
      </c>
      <c r="G1197" s="6" t="str">
        <f t="shared" si="74"/>
        <v>NEUTRAL</v>
      </c>
      <c r="H1197" s="6" t="str">
        <f t="shared" si="73"/>
        <v>CONFIRMED BULLISH</v>
      </c>
    </row>
    <row r="1198" spans="1:8" ht="13.5" x14ac:dyDescent="0.25">
      <c r="A1198" s="3">
        <f>TITRES_STAT!B1201</f>
        <v>43755</v>
      </c>
      <c r="B1198" s="6">
        <f>TITRES_STAT!C1201</f>
        <v>7.14</v>
      </c>
      <c r="C1198" s="6">
        <f>TITRES_STAT!D1201</f>
        <v>4.7312000000000003</v>
      </c>
      <c r="D1198" s="6">
        <f>TITRES_STAT!E1201</f>
        <v>53808</v>
      </c>
      <c r="E1198" s="2">
        <f t="shared" si="72"/>
        <v>4033516</v>
      </c>
      <c r="F1198" s="6" t="str">
        <f t="shared" si="75"/>
        <v>BULLISH</v>
      </c>
      <c r="G1198" s="6" t="str">
        <f t="shared" si="74"/>
        <v>STRONG</v>
      </c>
      <c r="H1198" s="6" t="str">
        <f t="shared" si="73"/>
        <v>CONFIRMED BULLISH</v>
      </c>
    </row>
    <row r="1199" spans="1:8" ht="13.5" x14ac:dyDescent="0.25">
      <c r="A1199" s="3">
        <f>TITRES_STAT!B1202</f>
        <v>43756</v>
      </c>
      <c r="B1199" s="6">
        <f>TITRES_STAT!C1202</f>
        <v>7.14</v>
      </c>
      <c r="C1199" s="6">
        <f>TITRES_STAT!D1202</f>
        <v>4.7312000000000003</v>
      </c>
      <c r="D1199" s="6">
        <f>TITRES_STAT!E1202</f>
        <v>7810</v>
      </c>
      <c r="E1199" s="2">
        <f t="shared" si="72"/>
        <v>4033516</v>
      </c>
      <c r="F1199" s="6" t="str">
        <f t="shared" si="75"/>
        <v>BULLISH</v>
      </c>
      <c r="G1199" s="6" t="str">
        <f t="shared" si="74"/>
        <v>NEUTRAL</v>
      </c>
      <c r="H1199" s="6" t="str">
        <f t="shared" si="73"/>
        <v>CONFIRMED BULLISH</v>
      </c>
    </row>
    <row r="1200" spans="1:8" ht="13.5" x14ac:dyDescent="0.25">
      <c r="A1200" s="3">
        <f>TITRES_STAT!B1203</f>
        <v>43759</v>
      </c>
      <c r="B1200" s="6">
        <f>TITRES_STAT!C1203</f>
        <v>7.11</v>
      </c>
      <c r="C1200" s="6">
        <f>TITRES_STAT!D1203</f>
        <v>4.7114000000000003</v>
      </c>
      <c r="D1200" s="6">
        <f>TITRES_STAT!E1203</f>
        <v>40523</v>
      </c>
      <c r="E1200" s="2">
        <f t="shared" si="72"/>
        <v>3992993</v>
      </c>
      <c r="F1200" s="6" t="str">
        <f t="shared" si="75"/>
        <v>BULLISH</v>
      </c>
      <c r="G1200" s="6" t="str">
        <f t="shared" si="74"/>
        <v>NEUTRAL</v>
      </c>
      <c r="H1200" s="6" t="str">
        <f t="shared" si="73"/>
        <v>CONFIRMED BULLISH</v>
      </c>
    </row>
    <row r="1201" spans="1:8" ht="13.5" x14ac:dyDescent="0.25">
      <c r="A1201" s="3">
        <f>TITRES_STAT!B1204</f>
        <v>43760</v>
      </c>
      <c r="B1201" s="6">
        <f>TITRES_STAT!C1204</f>
        <v>7.11</v>
      </c>
      <c r="C1201" s="6">
        <f>TITRES_STAT!D1204</f>
        <v>4.7114000000000003</v>
      </c>
      <c r="D1201" s="6">
        <f>TITRES_STAT!E1204</f>
        <v>47358</v>
      </c>
      <c r="E1201" s="2">
        <f t="shared" si="72"/>
        <v>3992993</v>
      </c>
      <c r="F1201" s="6" t="str">
        <f t="shared" si="75"/>
        <v>BULLISH</v>
      </c>
      <c r="G1201" s="6" t="str">
        <f t="shared" si="74"/>
        <v>NEUTRAL</v>
      </c>
      <c r="H1201" s="6" t="str">
        <f t="shared" si="73"/>
        <v>CONFIRMED BULLISH</v>
      </c>
    </row>
    <row r="1202" spans="1:8" ht="13.5" x14ac:dyDescent="0.25">
      <c r="A1202" s="3">
        <f>TITRES_STAT!B1205</f>
        <v>43761</v>
      </c>
      <c r="B1202" s="6">
        <f>TITRES_STAT!C1205</f>
        <v>7.19</v>
      </c>
      <c r="C1202" s="6">
        <f>TITRES_STAT!D1205</f>
        <v>4.7644000000000002</v>
      </c>
      <c r="D1202" s="6">
        <f>TITRES_STAT!E1205</f>
        <v>13680</v>
      </c>
      <c r="E1202" s="2">
        <f t="shared" si="72"/>
        <v>4006673</v>
      </c>
      <c r="F1202" s="6" t="str">
        <f t="shared" si="75"/>
        <v>BULLISH</v>
      </c>
      <c r="G1202" s="6" t="str">
        <f t="shared" si="74"/>
        <v>NEUTRAL</v>
      </c>
      <c r="H1202" s="6" t="str">
        <f t="shared" si="73"/>
        <v>CONFIRMED BULLISH</v>
      </c>
    </row>
    <row r="1203" spans="1:8" ht="13.5" x14ac:dyDescent="0.25">
      <c r="A1203" s="3">
        <f>TITRES_STAT!B1206</f>
        <v>43762</v>
      </c>
      <c r="B1203" s="6">
        <f>TITRES_STAT!C1206</f>
        <v>7.25</v>
      </c>
      <c r="C1203" s="6">
        <f>TITRES_STAT!D1206</f>
        <v>4.8041</v>
      </c>
      <c r="D1203" s="6">
        <f>TITRES_STAT!E1206</f>
        <v>56905</v>
      </c>
      <c r="E1203" s="2">
        <f t="shared" si="72"/>
        <v>4063578</v>
      </c>
      <c r="F1203" s="6" t="str">
        <f t="shared" si="75"/>
        <v>BULLISH</v>
      </c>
      <c r="G1203" s="6" t="str">
        <f t="shared" si="74"/>
        <v>NEUTRAL</v>
      </c>
      <c r="H1203" s="6" t="str">
        <f t="shared" si="73"/>
        <v>CONFIRMED BULLISH</v>
      </c>
    </row>
    <row r="1204" spans="1:8" ht="13.5" x14ac:dyDescent="0.25">
      <c r="A1204" s="3">
        <f>TITRES_STAT!B1207</f>
        <v>43763</v>
      </c>
      <c r="B1204" s="6">
        <f>TITRES_STAT!C1207</f>
        <v>7.17</v>
      </c>
      <c r="C1204" s="6">
        <f>TITRES_STAT!D1207</f>
        <v>4.7511000000000001</v>
      </c>
      <c r="D1204" s="6">
        <f>TITRES_STAT!E1207</f>
        <v>28487</v>
      </c>
      <c r="E1204" s="2">
        <f t="shared" si="72"/>
        <v>4035091</v>
      </c>
      <c r="F1204" s="6" t="str">
        <f t="shared" si="75"/>
        <v>BULLISH</v>
      </c>
      <c r="G1204" s="6" t="str">
        <f t="shared" si="74"/>
        <v>NEUTRAL</v>
      </c>
      <c r="H1204" s="6" t="str">
        <f t="shared" si="73"/>
        <v>CONFIRMED BULLISH</v>
      </c>
    </row>
    <row r="1205" spans="1:8" ht="13.5" x14ac:dyDescent="0.25">
      <c r="A1205" s="3">
        <f>TITRES_STAT!B1208</f>
        <v>43766</v>
      </c>
      <c r="B1205" s="6">
        <f>TITRES_STAT!C1208</f>
        <v>7.08</v>
      </c>
      <c r="C1205" s="6">
        <f>TITRES_STAT!D1208</f>
        <v>4.6914999999999996</v>
      </c>
      <c r="D1205" s="6">
        <f>TITRES_STAT!E1208</f>
        <v>15188</v>
      </c>
      <c r="E1205" s="2">
        <f t="shared" si="72"/>
        <v>4019903</v>
      </c>
      <c r="F1205" s="6" t="str">
        <f t="shared" si="75"/>
        <v>BULLISH</v>
      </c>
      <c r="G1205" s="6" t="str">
        <f t="shared" si="74"/>
        <v>NEUTRAL</v>
      </c>
      <c r="H1205" s="6" t="str">
        <f t="shared" si="73"/>
        <v>BULLISH DIVERGENCE</v>
      </c>
    </row>
    <row r="1206" spans="1:8" ht="13.5" x14ac:dyDescent="0.25">
      <c r="A1206" s="3">
        <f>TITRES_STAT!B1209</f>
        <v>43767</v>
      </c>
      <c r="B1206" s="6">
        <f>TITRES_STAT!C1209</f>
        <v>7</v>
      </c>
      <c r="C1206" s="6">
        <f>TITRES_STAT!D1209</f>
        <v>4.6384999999999996</v>
      </c>
      <c r="D1206" s="6">
        <f>TITRES_STAT!E1209</f>
        <v>17050</v>
      </c>
      <c r="E1206" s="2">
        <f t="shared" si="72"/>
        <v>4002853</v>
      </c>
      <c r="F1206" s="6" t="str">
        <f t="shared" si="75"/>
        <v>BULLISH</v>
      </c>
      <c r="G1206" s="6" t="str">
        <f t="shared" si="74"/>
        <v>NEUTRAL</v>
      </c>
      <c r="H1206" s="6" t="str">
        <f t="shared" si="73"/>
        <v>BULLISH DIVERGENCE</v>
      </c>
    </row>
    <row r="1207" spans="1:8" ht="13.5" x14ac:dyDescent="0.25">
      <c r="A1207" s="3">
        <f>TITRES_STAT!B1210</f>
        <v>43768</v>
      </c>
      <c r="B1207" s="6">
        <f>TITRES_STAT!C1210</f>
        <v>6.9</v>
      </c>
      <c r="C1207" s="6">
        <f>TITRES_STAT!D1210</f>
        <v>4.5721999999999996</v>
      </c>
      <c r="D1207" s="6">
        <f>TITRES_STAT!E1210</f>
        <v>31017</v>
      </c>
      <c r="E1207" s="2">
        <f t="shared" si="72"/>
        <v>3971836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7.05</v>
      </c>
      <c r="C1208" s="6">
        <f>TITRES_STAT!D1211</f>
        <v>4.6715999999999998</v>
      </c>
      <c r="D1208" s="6">
        <f>TITRES_STAT!E1211</f>
        <v>23528</v>
      </c>
      <c r="E1208" s="2">
        <f t="shared" si="72"/>
        <v>3995364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6.99</v>
      </c>
      <c r="C1209" s="6">
        <f>TITRES_STAT!D1212</f>
        <v>4.6318999999999999</v>
      </c>
      <c r="D1209" s="6">
        <f>TITRES_STAT!E1212</f>
        <v>19883</v>
      </c>
      <c r="E1209" s="2">
        <f t="shared" si="72"/>
        <v>3975481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6.94</v>
      </c>
      <c r="C1210" s="6">
        <f>TITRES_STAT!D1213</f>
        <v>4.5987</v>
      </c>
      <c r="D1210" s="6">
        <f>TITRES_STAT!E1213</f>
        <v>1595</v>
      </c>
      <c r="E1210" s="2">
        <f t="shared" si="72"/>
        <v>3973886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6.93</v>
      </c>
      <c r="C1211" s="6">
        <f>TITRES_STAT!D1214</f>
        <v>4.5921000000000003</v>
      </c>
      <c r="D1211" s="6">
        <f>TITRES_STAT!E1214</f>
        <v>8859</v>
      </c>
      <c r="E1211" s="2">
        <f t="shared" si="72"/>
        <v>3965027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7.05</v>
      </c>
      <c r="C1212" s="6">
        <f>TITRES_STAT!D1215</f>
        <v>4.6715999999999998</v>
      </c>
      <c r="D1212" s="6">
        <f>TITRES_STAT!E1215</f>
        <v>43985</v>
      </c>
      <c r="E1212" s="2">
        <f t="shared" si="72"/>
        <v>4009012</v>
      </c>
      <c r="F1212" s="6" t="str">
        <f t="shared" si="75"/>
        <v>BULLISH</v>
      </c>
      <c r="G1212" s="6" t="str">
        <f t="shared" si="74"/>
        <v>NEUTRAL</v>
      </c>
      <c r="H1212" s="6" t="str">
        <f t="shared" si="73"/>
        <v>CONFIRMED BULLISH</v>
      </c>
    </row>
    <row r="1213" spans="1:8" ht="13.5" x14ac:dyDescent="0.25">
      <c r="A1213" s="3">
        <f>TITRES_STAT!B1216</f>
        <v>43776</v>
      </c>
      <c r="B1213" s="6">
        <f>TITRES_STAT!C1216</f>
        <v>7</v>
      </c>
      <c r="C1213" s="6">
        <f>TITRES_STAT!D1216</f>
        <v>4.6384999999999996</v>
      </c>
      <c r="D1213" s="6">
        <f>TITRES_STAT!E1216</f>
        <v>48745</v>
      </c>
      <c r="E1213" s="2">
        <f t="shared" si="72"/>
        <v>3960267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7.06</v>
      </c>
      <c r="C1214" s="6">
        <f>TITRES_STAT!D1217</f>
        <v>4.6782000000000004</v>
      </c>
      <c r="D1214" s="6">
        <f>TITRES_STAT!E1217</f>
        <v>56154</v>
      </c>
      <c r="E1214" s="2">
        <f t="shared" si="72"/>
        <v>4016421</v>
      </c>
      <c r="F1214" s="6" t="str">
        <f t="shared" si="75"/>
        <v>BULLISH</v>
      </c>
      <c r="G1214" s="6" t="str">
        <f t="shared" si="74"/>
        <v>NEUTRAL</v>
      </c>
      <c r="H1214" s="6" t="str">
        <f t="shared" si="73"/>
        <v>CONFIRMED BULLISH</v>
      </c>
    </row>
    <row r="1215" spans="1:8" ht="13.5" x14ac:dyDescent="0.25">
      <c r="A1215" s="3">
        <f>TITRES_STAT!B1218</f>
        <v>43780</v>
      </c>
      <c r="B1215" s="6">
        <f>TITRES_STAT!C1218</f>
        <v>7.06</v>
      </c>
      <c r="C1215" s="6">
        <f>TITRES_STAT!D1218</f>
        <v>4.6782000000000004</v>
      </c>
      <c r="D1215" s="6">
        <f>TITRES_STAT!E1218</f>
        <v>10751</v>
      </c>
      <c r="E1215" s="2">
        <f t="shared" si="72"/>
        <v>4016421</v>
      </c>
      <c r="F1215" s="6" t="str">
        <f t="shared" si="75"/>
        <v>BULLISH</v>
      </c>
      <c r="G1215" s="6" t="str">
        <f t="shared" si="74"/>
        <v>NEUTRAL</v>
      </c>
      <c r="H1215" s="6" t="str">
        <f t="shared" si="73"/>
        <v>CONFIRMED BULLISH</v>
      </c>
    </row>
    <row r="1216" spans="1:8" ht="13.5" x14ac:dyDescent="0.25">
      <c r="A1216" s="3">
        <f>TITRES_STAT!B1219</f>
        <v>43781</v>
      </c>
      <c r="B1216" s="6">
        <f>TITRES_STAT!C1219</f>
        <v>7.05</v>
      </c>
      <c r="C1216" s="6">
        <f>TITRES_STAT!D1219</f>
        <v>4.6715999999999998</v>
      </c>
      <c r="D1216" s="6">
        <f>TITRES_STAT!E1219</f>
        <v>32019</v>
      </c>
      <c r="E1216" s="2">
        <f t="shared" si="72"/>
        <v>3984402</v>
      </c>
      <c r="F1216" s="6" t="str">
        <f t="shared" si="75"/>
        <v>BULLISH</v>
      </c>
      <c r="G1216" s="6" t="str">
        <f t="shared" si="74"/>
        <v>NEUTRAL</v>
      </c>
      <c r="H1216" s="6" t="str">
        <f t="shared" si="73"/>
        <v>CONFIRMED BULLISH</v>
      </c>
    </row>
    <row r="1217" spans="1:8" ht="13.5" x14ac:dyDescent="0.25">
      <c r="A1217" s="3">
        <f>TITRES_STAT!B1220</f>
        <v>43782</v>
      </c>
      <c r="B1217" s="6">
        <f>TITRES_STAT!C1220</f>
        <v>6.98</v>
      </c>
      <c r="C1217" s="6">
        <f>TITRES_STAT!D1220</f>
        <v>4.6252000000000004</v>
      </c>
      <c r="D1217" s="6">
        <f>TITRES_STAT!E1220</f>
        <v>2773</v>
      </c>
      <c r="E1217" s="2">
        <f t="shared" si="72"/>
        <v>3981629</v>
      </c>
      <c r="F1217" s="6" t="str">
        <f t="shared" si="75"/>
        <v>BEARISH</v>
      </c>
      <c r="G1217" s="6" t="str">
        <f t="shared" si="74"/>
        <v>NEUTRAL</v>
      </c>
      <c r="H1217" s="6" t="str">
        <f t="shared" si="73"/>
        <v>CONFIRMED BEARISH</v>
      </c>
    </row>
    <row r="1218" spans="1:8" ht="13.5" x14ac:dyDescent="0.25">
      <c r="A1218" s="3">
        <f>TITRES_STAT!B1221</f>
        <v>43783</v>
      </c>
      <c r="B1218" s="6">
        <f>TITRES_STAT!C1221</f>
        <v>6.95</v>
      </c>
      <c r="C1218" s="6">
        <f>TITRES_STAT!D1221</f>
        <v>4.6052999999999997</v>
      </c>
      <c r="D1218" s="6">
        <f>TITRES_STAT!E1221</f>
        <v>8064</v>
      </c>
      <c r="E1218" s="2">
        <f t="shared" si="72"/>
        <v>3973565</v>
      </c>
      <c r="F1218" s="6" t="str">
        <f t="shared" si="75"/>
        <v>BULLISH</v>
      </c>
      <c r="G1218" s="6" t="str">
        <f t="shared" si="74"/>
        <v>NEUTRAL</v>
      </c>
      <c r="H1218" s="6" t="str">
        <f t="shared" si="73"/>
        <v>BULLISH DIVERGENCE</v>
      </c>
    </row>
    <row r="1219" spans="1:8" ht="13.5" x14ac:dyDescent="0.25">
      <c r="A1219" s="3">
        <f>TITRES_STAT!B1222</f>
        <v>43784</v>
      </c>
      <c r="B1219" s="6">
        <f>TITRES_STAT!C1222</f>
        <v>7.14</v>
      </c>
      <c r="C1219" s="6">
        <f>TITRES_STAT!D1222</f>
        <v>4.7312000000000003</v>
      </c>
      <c r="D1219" s="6">
        <f>TITRES_STAT!E1222</f>
        <v>32369</v>
      </c>
      <c r="E1219" s="2">
        <f t="shared" si="72"/>
        <v>4005934</v>
      </c>
      <c r="F1219" s="6" t="str">
        <f t="shared" si="75"/>
        <v>BEARISH</v>
      </c>
      <c r="G1219" s="6" t="str">
        <f t="shared" si="74"/>
        <v>NEUTRAL</v>
      </c>
      <c r="H1219" s="6" t="str">
        <f t="shared" si="73"/>
        <v>BEARISH DIVERGENCE</v>
      </c>
    </row>
    <row r="1220" spans="1:8" ht="13.5" x14ac:dyDescent="0.25">
      <c r="A1220" s="3">
        <f>TITRES_STAT!B1223</f>
        <v>43787</v>
      </c>
      <c r="B1220" s="6">
        <f>TITRES_STAT!C1223</f>
        <v>7.07</v>
      </c>
      <c r="C1220" s="6">
        <f>TITRES_STAT!D1223</f>
        <v>4.6848999999999998</v>
      </c>
      <c r="D1220" s="6">
        <f>TITRES_STAT!E1223</f>
        <v>24419</v>
      </c>
      <c r="E1220" s="2">
        <f t="shared" ref="E1220:E1283" si="76">IF(B1220&gt;B1219, E1219+D1220, IF(B1220&lt;B1219, E1219-D1220, E1219))</f>
        <v>3981515</v>
      </c>
      <c r="F1220" s="6" t="str">
        <f t="shared" si="75"/>
        <v>BEARISH</v>
      </c>
      <c r="G1220" s="6" t="str">
        <f t="shared" si="74"/>
        <v>NEUTRAL</v>
      </c>
      <c r="H1220" s="6" t="str">
        <f t="shared" si="73"/>
        <v>BEARISH DIVERGENCE</v>
      </c>
    </row>
    <row r="1221" spans="1:8" ht="13.5" x14ac:dyDescent="0.25">
      <c r="A1221" s="3">
        <f>TITRES_STAT!B1224</f>
        <v>43788</v>
      </c>
      <c r="B1221" s="6">
        <f>TITRES_STAT!C1224</f>
        <v>7.13</v>
      </c>
      <c r="C1221" s="6">
        <f>TITRES_STAT!D1224</f>
        <v>4.7245999999999997</v>
      </c>
      <c r="D1221" s="6">
        <f>TITRES_STAT!E1224</f>
        <v>16018</v>
      </c>
      <c r="E1221" s="2">
        <f t="shared" si="76"/>
        <v>3997533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CONFIRMED BULLISH</v>
      </c>
    </row>
    <row r="1222" spans="1:8" ht="13.5" x14ac:dyDescent="0.25">
      <c r="A1222" s="3">
        <f>TITRES_STAT!B1225</f>
        <v>43789</v>
      </c>
      <c r="B1222" s="6">
        <f>TITRES_STAT!C1225</f>
        <v>7.12</v>
      </c>
      <c r="C1222" s="6">
        <f>TITRES_STAT!D1225</f>
        <v>4.718</v>
      </c>
      <c r="D1222" s="6">
        <f>TITRES_STAT!E1225</f>
        <v>3657</v>
      </c>
      <c r="E1222" s="2">
        <f t="shared" si="76"/>
        <v>3993876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6">
        <f>TITRES_STAT!C1226</f>
        <v>7.06</v>
      </c>
      <c r="C1223" s="6">
        <f>TITRES_STAT!D1226</f>
        <v>4.6782000000000004</v>
      </c>
      <c r="D1223" s="6">
        <f>TITRES_STAT!E1226</f>
        <v>16557</v>
      </c>
      <c r="E1223" s="2">
        <f t="shared" si="76"/>
        <v>3977319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7.08</v>
      </c>
      <c r="C1224" s="6">
        <f>TITRES_STAT!D1227</f>
        <v>4.6914999999999996</v>
      </c>
      <c r="D1224" s="6">
        <f>TITRES_STAT!E1227</f>
        <v>3151</v>
      </c>
      <c r="E1224" s="2">
        <f t="shared" si="76"/>
        <v>3980470</v>
      </c>
      <c r="F1224" s="6" t="str">
        <f t="shared" ref="F1224:F1287" si="79">IF(E1224&gt;E1219,"BULLISH",IF(E1224&lt;E1219,"BEARISH","NEUTRAL"))</f>
        <v>BEARISH</v>
      </c>
      <c r="G1224" s="6" t="str">
        <f t="shared" si="78"/>
        <v>NEUTRAL</v>
      </c>
      <c r="H1224" s="6" t="str">
        <f t="shared" si="77"/>
        <v>CONFIRMED BEARISH</v>
      </c>
    </row>
    <row r="1225" spans="1:8" ht="13.5" x14ac:dyDescent="0.25">
      <c r="A1225" s="3">
        <f>TITRES_STAT!B1228</f>
        <v>43794</v>
      </c>
      <c r="B1225" s="6">
        <f>TITRES_STAT!C1228</f>
        <v>7.09</v>
      </c>
      <c r="C1225" s="6">
        <f>TITRES_STAT!D1228</f>
        <v>4.6981000000000002</v>
      </c>
      <c r="D1225" s="6">
        <f>TITRES_STAT!E1228</f>
        <v>3069</v>
      </c>
      <c r="E1225" s="2">
        <f t="shared" si="76"/>
        <v>3983539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7.08</v>
      </c>
      <c r="C1226" s="6">
        <f>TITRES_STAT!D1229</f>
        <v>4.6914999999999996</v>
      </c>
      <c r="D1226" s="6">
        <f>TITRES_STAT!E1229</f>
        <v>52988</v>
      </c>
      <c r="E1226" s="2">
        <f t="shared" si="76"/>
        <v>3930551</v>
      </c>
      <c r="F1226" s="6" t="str">
        <f t="shared" si="79"/>
        <v>BEARISH</v>
      </c>
      <c r="G1226" s="6" t="str">
        <f t="shared" si="78"/>
        <v>NEUTRAL</v>
      </c>
      <c r="H1226" s="6" t="str">
        <f t="shared" si="77"/>
        <v>CONFIRMED BEARISH</v>
      </c>
    </row>
    <row r="1227" spans="1:8" ht="13.5" x14ac:dyDescent="0.25">
      <c r="A1227" s="3">
        <f>TITRES_STAT!B1230</f>
        <v>43796</v>
      </c>
      <c r="B1227" s="6">
        <f>TITRES_STAT!C1230</f>
        <v>7.06</v>
      </c>
      <c r="C1227" s="6">
        <f>TITRES_STAT!D1230</f>
        <v>4.6782000000000004</v>
      </c>
      <c r="D1227" s="6">
        <f>TITRES_STAT!E1230</f>
        <v>7415</v>
      </c>
      <c r="E1227" s="2">
        <f t="shared" si="76"/>
        <v>3923136</v>
      </c>
      <c r="F1227" s="6" t="str">
        <f t="shared" si="79"/>
        <v>BEARISH</v>
      </c>
      <c r="G1227" s="6" t="str">
        <f t="shared" si="78"/>
        <v>NEUTRAL</v>
      </c>
      <c r="H1227" s="6" t="str">
        <f t="shared" si="77"/>
        <v>CONFIRMED BEARISH</v>
      </c>
    </row>
    <row r="1228" spans="1:8" ht="13.5" x14ac:dyDescent="0.25">
      <c r="A1228" s="3">
        <f>TITRES_STAT!B1231</f>
        <v>43797</v>
      </c>
      <c r="B1228" s="6">
        <f>TITRES_STAT!C1231</f>
        <v>6.96</v>
      </c>
      <c r="C1228" s="6">
        <f>TITRES_STAT!D1231</f>
        <v>4.6120000000000001</v>
      </c>
      <c r="D1228" s="6">
        <f>TITRES_STAT!E1231</f>
        <v>6078</v>
      </c>
      <c r="E1228" s="2">
        <f t="shared" si="76"/>
        <v>3917058</v>
      </c>
      <c r="F1228" s="6" t="str">
        <f t="shared" si="79"/>
        <v>BEARISH</v>
      </c>
      <c r="G1228" s="6" t="str">
        <f t="shared" si="78"/>
        <v>NEUTRAL</v>
      </c>
      <c r="H1228" s="6" t="str">
        <f t="shared" si="77"/>
        <v>CONFIRMED BEARISH</v>
      </c>
    </row>
    <row r="1229" spans="1:8" ht="13.5" x14ac:dyDescent="0.25">
      <c r="A1229" s="3">
        <f>TITRES_STAT!B1232</f>
        <v>43798</v>
      </c>
      <c r="B1229" s="6">
        <f>TITRES_STAT!C1232</f>
        <v>7.04</v>
      </c>
      <c r="C1229" s="6">
        <f>TITRES_STAT!D1232</f>
        <v>4.665</v>
      </c>
      <c r="D1229" s="6">
        <f>TITRES_STAT!E1232</f>
        <v>3901</v>
      </c>
      <c r="E1229" s="2">
        <f t="shared" si="76"/>
        <v>3920959</v>
      </c>
      <c r="F1229" s="6" t="str">
        <f t="shared" si="79"/>
        <v>BEARISH</v>
      </c>
      <c r="G1229" s="6" t="str">
        <f t="shared" si="78"/>
        <v>NEUTRAL</v>
      </c>
      <c r="H1229" s="6" t="str">
        <f t="shared" si="77"/>
        <v>CONFIRMED BEARISH</v>
      </c>
    </row>
    <row r="1230" spans="1:8" ht="13.5" x14ac:dyDescent="0.25">
      <c r="A1230" s="3">
        <f>TITRES_STAT!B1233</f>
        <v>43801</v>
      </c>
      <c r="B1230" s="6">
        <f>TITRES_STAT!C1233</f>
        <v>7.03</v>
      </c>
      <c r="C1230" s="6">
        <f>TITRES_STAT!D1233</f>
        <v>4.6584000000000003</v>
      </c>
      <c r="D1230" s="6">
        <f>TITRES_STAT!E1233</f>
        <v>9210</v>
      </c>
      <c r="E1230" s="2">
        <f t="shared" si="76"/>
        <v>3911749</v>
      </c>
      <c r="F1230" s="6" t="str">
        <f t="shared" si="79"/>
        <v>BEARISH</v>
      </c>
      <c r="G1230" s="6" t="str">
        <f t="shared" si="78"/>
        <v>NEUTRAL</v>
      </c>
      <c r="H1230" s="6" t="str">
        <f t="shared" si="77"/>
        <v>CONFIRMED BEARISH</v>
      </c>
    </row>
    <row r="1231" spans="1:8" ht="13.5" x14ac:dyDescent="0.25">
      <c r="A1231" s="3">
        <f>TITRES_STAT!B1234</f>
        <v>43802</v>
      </c>
      <c r="B1231" s="6">
        <f>TITRES_STAT!C1234</f>
        <v>6.83</v>
      </c>
      <c r="C1231" s="6">
        <f>TITRES_STAT!D1234</f>
        <v>4.5258000000000003</v>
      </c>
      <c r="D1231" s="6">
        <f>TITRES_STAT!E1234</f>
        <v>23626</v>
      </c>
      <c r="E1231" s="2">
        <f t="shared" si="76"/>
        <v>3888123</v>
      </c>
      <c r="F1231" s="6" t="str">
        <f t="shared" si="79"/>
        <v>BEARISH</v>
      </c>
      <c r="G1231" s="6" t="str">
        <f t="shared" si="78"/>
        <v>NEUTRAL</v>
      </c>
      <c r="H1231" s="6" t="str">
        <f t="shared" si="77"/>
        <v>CONFIRMED BEARISH</v>
      </c>
    </row>
    <row r="1232" spans="1:8" ht="13.5" x14ac:dyDescent="0.25">
      <c r="A1232" s="3">
        <f>TITRES_STAT!B1235</f>
        <v>43803</v>
      </c>
      <c r="B1232" s="6">
        <f>TITRES_STAT!C1235</f>
        <v>6.9</v>
      </c>
      <c r="C1232" s="6">
        <f>TITRES_STAT!D1235</f>
        <v>4.5721999999999996</v>
      </c>
      <c r="D1232" s="6">
        <f>TITRES_STAT!E1235</f>
        <v>39269</v>
      </c>
      <c r="E1232" s="2">
        <f t="shared" si="76"/>
        <v>3927392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BULLISH DIVERGENCE</v>
      </c>
    </row>
    <row r="1233" spans="1:8" ht="13.5" x14ac:dyDescent="0.25">
      <c r="A1233" s="3">
        <f>TITRES_STAT!B1236</f>
        <v>43804</v>
      </c>
      <c r="B1233" s="6">
        <f>TITRES_STAT!C1236</f>
        <v>6.9</v>
      </c>
      <c r="C1233" s="6">
        <f>TITRES_STAT!D1236</f>
        <v>4.5721999999999996</v>
      </c>
      <c r="D1233" s="6">
        <f>TITRES_STAT!E1236</f>
        <v>4908</v>
      </c>
      <c r="E1233" s="2">
        <f t="shared" si="76"/>
        <v>3927392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BULLISH DIVERGENCE</v>
      </c>
    </row>
    <row r="1234" spans="1:8" ht="13.5" x14ac:dyDescent="0.25">
      <c r="A1234" s="3">
        <f>TITRES_STAT!B1237</f>
        <v>43805</v>
      </c>
      <c r="B1234" s="6">
        <f>TITRES_STAT!C1237</f>
        <v>6.9</v>
      </c>
      <c r="C1234" s="6">
        <f>TITRES_STAT!D1237</f>
        <v>4.5721999999999996</v>
      </c>
      <c r="D1234" s="6">
        <f>TITRES_STAT!E1237</f>
        <v>1462</v>
      </c>
      <c r="E1234" s="2">
        <f t="shared" si="76"/>
        <v>3927392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BULLISH DIVERGENCE</v>
      </c>
    </row>
    <row r="1235" spans="1:8" ht="13.5" x14ac:dyDescent="0.25">
      <c r="A1235" s="3">
        <f>TITRES_STAT!B1238</f>
        <v>43808</v>
      </c>
      <c r="B1235" s="6">
        <f>TITRES_STAT!C1238</f>
        <v>6.85</v>
      </c>
      <c r="C1235" s="6">
        <f>TITRES_STAT!D1238</f>
        <v>4.5391000000000004</v>
      </c>
      <c r="D1235" s="6">
        <f>TITRES_STAT!E1238</f>
        <v>11110</v>
      </c>
      <c r="E1235" s="2">
        <f t="shared" si="76"/>
        <v>3916282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BULLISH DIVERGENCE</v>
      </c>
    </row>
    <row r="1236" spans="1:8" ht="13.5" x14ac:dyDescent="0.25">
      <c r="A1236" s="3">
        <f>TITRES_STAT!B1239</f>
        <v>43809</v>
      </c>
      <c r="B1236" s="6">
        <f>TITRES_STAT!C1239</f>
        <v>6.96</v>
      </c>
      <c r="C1236" s="6">
        <f>TITRES_STAT!D1239</f>
        <v>4.6120000000000001</v>
      </c>
      <c r="D1236" s="6">
        <f>TITRES_STAT!E1239</f>
        <v>27874</v>
      </c>
      <c r="E1236" s="2">
        <f t="shared" si="76"/>
        <v>3944156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6.93</v>
      </c>
      <c r="C1237" s="6">
        <f>TITRES_STAT!D1240</f>
        <v>4.5921000000000003</v>
      </c>
      <c r="D1237" s="6">
        <f>TITRES_STAT!E1240</f>
        <v>51161</v>
      </c>
      <c r="E1237" s="2">
        <f t="shared" si="76"/>
        <v>3892995</v>
      </c>
      <c r="F1237" s="6" t="str">
        <f t="shared" si="79"/>
        <v>BEARISH</v>
      </c>
      <c r="G1237" s="6" t="str">
        <f t="shared" si="78"/>
        <v>NEUTRAL</v>
      </c>
      <c r="H1237" s="6" t="str">
        <f t="shared" si="77"/>
        <v>BEARISH DIVERGENCE</v>
      </c>
    </row>
    <row r="1238" spans="1:8" ht="13.5" x14ac:dyDescent="0.25">
      <c r="A1238" s="3">
        <f>TITRES_STAT!B1241</f>
        <v>43811</v>
      </c>
      <c r="B1238" s="6">
        <f>TITRES_STAT!C1241</f>
        <v>6.96</v>
      </c>
      <c r="C1238" s="6">
        <f>TITRES_STAT!D1241</f>
        <v>4.6120000000000001</v>
      </c>
      <c r="D1238" s="6">
        <f>TITRES_STAT!E1241</f>
        <v>8285</v>
      </c>
      <c r="E1238" s="2">
        <f t="shared" si="76"/>
        <v>3901280</v>
      </c>
      <c r="F1238" s="6" t="str">
        <f t="shared" si="79"/>
        <v>BEARISH</v>
      </c>
      <c r="G1238" s="6" t="str">
        <f t="shared" si="78"/>
        <v>NEUTRAL</v>
      </c>
      <c r="H1238" s="6" t="str">
        <f t="shared" si="77"/>
        <v>BEARISH DIVERGENCE</v>
      </c>
    </row>
    <row r="1239" spans="1:8" ht="13.5" x14ac:dyDescent="0.25">
      <c r="A1239" s="3">
        <f>TITRES_STAT!B1242</f>
        <v>43812</v>
      </c>
      <c r="B1239" s="6">
        <f>TITRES_STAT!C1242</f>
        <v>6.9</v>
      </c>
      <c r="C1239" s="6">
        <f>TITRES_STAT!D1242</f>
        <v>4.5721999999999996</v>
      </c>
      <c r="D1239" s="6">
        <f>TITRES_STAT!E1242</f>
        <v>6762</v>
      </c>
      <c r="E1239" s="2">
        <f t="shared" si="76"/>
        <v>3894518</v>
      </c>
      <c r="F1239" s="6" t="str">
        <f t="shared" si="79"/>
        <v>BEARISH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43815</v>
      </c>
      <c r="B1240" s="6">
        <f>TITRES_STAT!C1243</f>
        <v>7.09</v>
      </c>
      <c r="C1240" s="6">
        <f>TITRES_STAT!D1243</f>
        <v>4.6981000000000002</v>
      </c>
      <c r="D1240" s="6">
        <f>TITRES_STAT!E1243</f>
        <v>12642</v>
      </c>
      <c r="E1240" s="2">
        <f t="shared" si="76"/>
        <v>3907160</v>
      </c>
      <c r="F1240" s="6" t="str">
        <f t="shared" si="79"/>
        <v>BEARISH</v>
      </c>
      <c r="G1240" s="6" t="str">
        <f t="shared" si="78"/>
        <v>NEUTRAL</v>
      </c>
      <c r="H1240" s="6" t="str">
        <f t="shared" si="77"/>
        <v>BEARISH DIVERGENCE</v>
      </c>
    </row>
    <row r="1241" spans="1:8" ht="13.5" x14ac:dyDescent="0.25">
      <c r="A1241" s="3">
        <f>TITRES_STAT!B1244</f>
        <v>43816</v>
      </c>
      <c r="B1241" s="6">
        <f>TITRES_STAT!C1244</f>
        <v>7.09</v>
      </c>
      <c r="C1241" s="6">
        <f>TITRES_STAT!D1244</f>
        <v>4.6981000000000002</v>
      </c>
      <c r="D1241" s="6">
        <f>TITRES_STAT!E1244</f>
        <v>7612</v>
      </c>
      <c r="E1241" s="2">
        <f t="shared" si="76"/>
        <v>3907160</v>
      </c>
      <c r="F1241" s="6" t="str">
        <f t="shared" si="79"/>
        <v>BEARISH</v>
      </c>
      <c r="G1241" s="6" t="str">
        <f t="shared" si="78"/>
        <v>NEUTRAL</v>
      </c>
      <c r="H1241" s="6" t="str">
        <f t="shared" si="77"/>
        <v>BEARISH DIVERGENCE</v>
      </c>
    </row>
    <row r="1242" spans="1:8" ht="13.5" x14ac:dyDescent="0.25">
      <c r="A1242" s="3">
        <f>TITRES_STAT!B1245</f>
        <v>43817</v>
      </c>
      <c r="B1242" s="6">
        <f>TITRES_STAT!C1245</f>
        <v>7.07</v>
      </c>
      <c r="C1242" s="6">
        <f>TITRES_STAT!D1245</f>
        <v>4.6848999999999998</v>
      </c>
      <c r="D1242" s="6">
        <f>TITRES_STAT!E1245</f>
        <v>30365</v>
      </c>
      <c r="E1242" s="2">
        <f t="shared" si="76"/>
        <v>3876795</v>
      </c>
      <c r="F1242" s="6" t="str">
        <f t="shared" si="79"/>
        <v>BEARISH</v>
      </c>
      <c r="G1242" s="6" t="str">
        <f t="shared" si="78"/>
        <v>NEUTRAL</v>
      </c>
      <c r="H1242" s="6" t="str">
        <f t="shared" si="77"/>
        <v>BEARISH DIVERGENCE</v>
      </c>
    </row>
    <row r="1243" spans="1:8" ht="13.5" x14ac:dyDescent="0.25">
      <c r="A1243" s="3">
        <f>TITRES_STAT!B1246</f>
        <v>43818</v>
      </c>
      <c r="B1243" s="6">
        <f>TITRES_STAT!C1246</f>
        <v>7</v>
      </c>
      <c r="C1243" s="6">
        <f>TITRES_STAT!D1246</f>
        <v>4.6384999999999996</v>
      </c>
      <c r="D1243" s="6">
        <f>TITRES_STAT!E1246</f>
        <v>9020</v>
      </c>
      <c r="E1243" s="2">
        <f t="shared" si="76"/>
        <v>3867775</v>
      </c>
      <c r="F1243" s="6" t="str">
        <f t="shared" si="79"/>
        <v>BEARISH</v>
      </c>
      <c r="G1243" s="6" t="str">
        <f t="shared" si="78"/>
        <v>NEUTRAL</v>
      </c>
      <c r="H1243" s="6" t="str">
        <f t="shared" si="77"/>
        <v>BEARISH DIVERGENCE</v>
      </c>
    </row>
    <row r="1244" spans="1:8" ht="13.5" x14ac:dyDescent="0.25">
      <c r="A1244" s="3">
        <f>TITRES_STAT!B1247</f>
        <v>43819</v>
      </c>
      <c r="B1244" s="6">
        <f>TITRES_STAT!C1247</f>
        <v>6.99</v>
      </c>
      <c r="C1244" s="6">
        <f>TITRES_STAT!D1247</f>
        <v>4.6318999999999999</v>
      </c>
      <c r="D1244" s="6">
        <f>TITRES_STAT!E1247</f>
        <v>5054</v>
      </c>
      <c r="E1244" s="2">
        <f t="shared" si="76"/>
        <v>3862721</v>
      </c>
      <c r="F1244" s="6" t="str">
        <f t="shared" si="79"/>
        <v>BEARISH</v>
      </c>
      <c r="G1244" s="6" t="str">
        <f t="shared" si="78"/>
        <v>NEUTRAL</v>
      </c>
      <c r="H1244" s="6" t="str">
        <f t="shared" si="77"/>
        <v>BEARISH DIVERGENCE</v>
      </c>
    </row>
    <row r="1245" spans="1:8" ht="13.5" x14ac:dyDescent="0.25">
      <c r="A1245" s="3">
        <f>TITRES_STAT!B1248</f>
        <v>43822</v>
      </c>
      <c r="B1245" s="6">
        <f>TITRES_STAT!C1248</f>
        <v>7</v>
      </c>
      <c r="C1245" s="6">
        <f>TITRES_STAT!D1248</f>
        <v>4.6384999999999996</v>
      </c>
      <c r="D1245" s="6">
        <f>TITRES_STAT!E1248</f>
        <v>5030</v>
      </c>
      <c r="E1245" s="2">
        <f t="shared" si="76"/>
        <v>3867751</v>
      </c>
      <c r="F1245" s="6" t="str">
        <f t="shared" si="79"/>
        <v>BEARISH</v>
      </c>
      <c r="G1245" s="6" t="str">
        <f t="shared" si="78"/>
        <v>NEUTRAL</v>
      </c>
      <c r="H1245" s="6" t="str">
        <f t="shared" si="77"/>
        <v>CONFIRMED BEARISH</v>
      </c>
    </row>
    <row r="1246" spans="1:8" ht="13.5" x14ac:dyDescent="0.25">
      <c r="A1246" s="3">
        <f>TITRES_STAT!B1249</f>
        <v>43823</v>
      </c>
      <c r="B1246" s="6">
        <f>TITRES_STAT!C1249</f>
        <v>6.99</v>
      </c>
      <c r="C1246" s="6">
        <f>TITRES_STAT!D1249</f>
        <v>4.6318999999999999</v>
      </c>
      <c r="D1246" s="6">
        <f>TITRES_STAT!E1249</f>
        <v>3248</v>
      </c>
      <c r="E1246" s="2">
        <f t="shared" si="76"/>
        <v>3864503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CONFIRMED BEARISH</v>
      </c>
    </row>
    <row r="1247" spans="1:8" ht="13.5" x14ac:dyDescent="0.25">
      <c r="A1247" s="3">
        <f>TITRES_STAT!B1250</f>
        <v>43824</v>
      </c>
      <c r="B1247" s="6">
        <f>TITRES_STAT!C1250</f>
        <v>6.99</v>
      </c>
      <c r="C1247" s="6">
        <f>TITRES_STAT!D1250</f>
        <v>4.6318999999999999</v>
      </c>
      <c r="D1247" s="6">
        <f>TITRES_STAT!E1250</f>
        <v>11949</v>
      </c>
      <c r="E1247" s="2">
        <f t="shared" si="76"/>
        <v>3864503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CONFIRMED BEARISH</v>
      </c>
    </row>
    <row r="1248" spans="1:8" ht="13.5" x14ac:dyDescent="0.25">
      <c r="A1248" s="3">
        <f>TITRES_STAT!B1251</f>
        <v>43825</v>
      </c>
      <c r="B1248" s="6">
        <f>TITRES_STAT!C1251</f>
        <v>6.98</v>
      </c>
      <c r="C1248" s="6">
        <f>TITRES_STAT!D1251</f>
        <v>4.6252000000000004</v>
      </c>
      <c r="D1248" s="6">
        <f>TITRES_STAT!E1251</f>
        <v>3727</v>
      </c>
      <c r="E1248" s="2">
        <f t="shared" si="76"/>
        <v>3860776</v>
      </c>
      <c r="F1248" s="6" t="str">
        <f t="shared" si="79"/>
        <v>BEARISH</v>
      </c>
      <c r="G1248" s="6" t="str">
        <f t="shared" si="78"/>
        <v>NEUTRAL</v>
      </c>
      <c r="H1248" s="6" t="str">
        <f t="shared" si="77"/>
        <v>CONFIRMED BEARISH</v>
      </c>
    </row>
    <row r="1249" spans="1:8" ht="13.5" x14ac:dyDescent="0.25">
      <c r="A1249" s="3">
        <f>TITRES_STAT!B1252</f>
        <v>43826</v>
      </c>
      <c r="B1249" s="6">
        <f>TITRES_STAT!C1252</f>
        <v>6.99</v>
      </c>
      <c r="C1249" s="6">
        <f>TITRES_STAT!D1252</f>
        <v>4.6318999999999999</v>
      </c>
      <c r="D1249" s="6">
        <f>TITRES_STAT!E1252</f>
        <v>11229</v>
      </c>
      <c r="E1249" s="2">
        <f t="shared" si="76"/>
        <v>3872005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6.95</v>
      </c>
      <c r="C1250" s="6">
        <f>TITRES_STAT!D1253</f>
        <v>4.6052999999999997</v>
      </c>
      <c r="D1250" s="6">
        <f>TITRES_STAT!E1253</f>
        <v>11840</v>
      </c>
      <c r="E1250" s="2">
        <f t="shared" si="76"/>
        <v>3860165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6.98</v>
      </c>
      <c r="C1251" s="6">
        <f>TITRES_STAT!D1254</f>
        <v>4.6252000000000004</v>
      </c>
      <c r="D1251" s="6">
        <f>TITRES_STAT!E1254</f>
        <v>16799</v>
      </c>
      <c r="E1251" s="2">
        <f t="shared" si="76"/>
        <v>3876964</v>
      </c>
      <c r="F1251" s="6" t="str">
        <f t="shared" si="79"/>
        <v>BULLISH</v>
      </c>
      <c r="G1251" s="6" t="str">
        <f t="shared" si="78"/>
        <v>NEUTRAL</v>
      </c>
      <c r="H1251" s="6" t="str">
        <f t="shared" si="77"/>
        <v>BULLISH DIVERGENCE</v>
      </c>
    </row>
    <row r="1252" spans="1:8" ht="13.5" x14ac:dyDescent="0.25">
      <c r="A1252" s="3">
        <f>TITRES_STAT!B1255</f>
        <v>43832</v>
      </c>
      <c r="B1252" s="6">
        <f>TITRES_STAT!C1255</f>
        <v>6.96</v>
      </c>
      <c r="C1252" s="6">
        <f>TITRES_STAT!D1255</f>
        <v>4.6120000000000001</v>
      </c>
      <c r="D1252" s="6">
        <f>TITRES_STAT!E1255</f>
        <v>5518</v>
      </c>
      <c r="E1252" s="2">
        <f t="shared" si="76"/>
        <v>3871446</v>
      </c>
      <c r="F1252" s="6" t="str">
        <f t="shared" si="79"/>
        <v>BULLISH</v>
      </c>
      <c r="G1252" s="6" t="str">
        <f t="shared" si="78"/>
        <v>NEUTRAL</v>
      </c>
      <c r="H1252" s="6" t="str">
        <f t="shared" si="77"/>
        <v>BULLISH DIVERGENCE</v>
      </c>
    </row>
    <row r="1253" spans="1:8" ht="13.5" x14ac:dyDescent="0.25">
      <c r="A1253" s="3">
        <f>TITRES_STAT!B1256</f>
        <v>43833</v>
      </c>
      <c r="B1253" s="6">
        <f>TITRES_STAT!C1256</f>
        <v>6.94</v>
      </c>
      <c r="C1253" s="6">
        <f>TITRES_STAT!D1256</f>
        <v>4.5987</v>
      </c>
      <c r="D1253" s="6">
        <f>TITRES_STAT!E1256</f>
        <v>2958</v>
      </c>
      <c r="E1253" s="2">
        <f t="shared" si="76"/>
        <v>3868488</v>
      </c>
      <c r="F1253" s="6" t="str">
        <f t="shared" si="79"/>
        <v>BULLISH</v>
      </c>
      <c r="G1253" s="6" t="str">
        <f t="shared" si="78"/>
        <v>NEUTRAL</v>
      </c>
      <c r="H1253" s="6" t="str">
        <f t="shared" si="77"/>
        <v>BULLISH DIVERGENCE</v>
      </c>
    </row>
    <row r="1254" spans="1:8" ht="13.5" x14ac:dyDescent="0.25">
      <c r="A1254" s="3">
        <f>TITRES_STAT!B1257</f>
        <v>43836</v>
      </c>
      <c r="B1254" s="6">
        <f>TITRES_STAT!C1257</f>
        <v>6.99</v>
      </c>
      <c r="C1254" s="6">
        <f>TITRES_STAT!D1257</f>
        <v>4.6318999999999999</v>
      </c>
      <c r="D1254" s="6">
        <f>TITRES_STAT!E1257</f>
        <v>9172</v>
      </c>
      <c r="E1254" s="2">
        <f t="shared" si="76"/>
        <v>3877660</v>
      </c>
      <c r="F1254" s="6" t="str">
        <f t="shared" si="79"/>
        <v>BULLISH</v>
      </c>
      <c r="G1254" s="6" t="str">
        <f t="shared" si="78"/>
        <v>NEUTRAL</v>
      </c>
      <c r="H1254" s="6" t="str">
        <f t="shared" si="77"/>
        <v>NEUTRAL</v>
      </c>
    </row>
    <row r="1255" spans="1:8" ht="13.5" x14ac:dyDescent="0.25">
      <c r="A1255" s="3">
        <f>TITRES_STAT!B1258</f>
        <v>43837</v>
      </c>
      <c r="B1255" s="6">
        <f>TITRES_STAT!C1258</f>
        <v>7.05</v>
      </c>
      <c r="C1255" s="6">
        <f>TITRES_STAT!D1258</f>
        <v>4.6715999999999998</v>
      </c>
      <c r="D1255" s="6">
        <f>TITRES_STAT!E1258</f>
        <v>57960</v>
      </c>
      <c r="E1255" s="2">
        <f t="shared" si="76"/>
        <v>3935620</v>
      </c>
      <c r="F1255" s="6" t="str">
        <f t="shared" si="79"/>
        <v>BULLISH</v>
      </c>
      <c r="G1255" s="6" t="str">
        <f t="shared" si="78"/>
        <v>NEUTRAL</v>
      </c>
      <c r="H1255" s="6" t="str">
        <f t="shared" si="77"/>
        <v>CONFIRMED BULLISH</v>
      </c>
    </row>
    <row r="1256" spans="1:8" ht="13.5" x14ac:dyDescent="0.25">
      <c r="A1256" s="3">
        <f>TITRES_STAT!B1259</f>
        <v>43838</v>
      </c>
      <c r="B1256" s="6">
        <f>TITRES_STAT!C1259</f>
        <v>7.04</v>
      </c>
      <c r="C1256" s="6">
        <f>TITRES_STAT!D1259</f>
        <v>4.665</v>
      </c>
      <c r="D1256" s="6">
        <f>TITRES_STAT!E1259</f>
        <v>12630</v>
      </c>
      <c r="E1256" s="2">
        <f t="shared" si="76"/>
        <v>3922990</v>
      </c>
      <c r="F1256" s="6" t="str">
        <f t="shared" si="79"/>
        <v>BULLISH</v>
      </c>
      <c r="G1256" s="6" t="str">
        <f t="shared" si="78"/>
        <v>NEUTRAL</v>
      </c>
      <c r="H1256" s="6" t="str">
        <f t="shared" si="77"/>
        <v>CONFIRMED BULLISH</v>
      </c>
    </row>
    <row r="1257" spans="1:8" ht="13.5" x14ac:dyDescent="0.25">
      <c r="A1257" s="3">
        <f>TITRES_STAT!B1260</f>
        <v>43839</v>
      </c>
      <c r="B1257" s="6">
        <f>TITRES_STAT!C1260</f>
        <v>7.05</v>
      </c>
      <c r="C1257" s="6">
        <f>TITRES_STAT!D1260</f>
        <v>4.6715999999999998</v>
      </c>
      <c r="D1257" s="6">
        <f>TITRES_STAT!E1260</f>
        <v>8744</v>
      </c>
      <c r="E1257" s="2">
        <f t="shared" si="76"/>
        <v>3931734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CONFIRMED BULLISH</v>
      </c>
    </row>
    <row r="1258" spans="1:8" ht="13.5" x14ac:dyDescent="0.25">
      <c r="A1258" s="3">
        <f>TITRES_STAT!B1261</f>
        <v>43840</v>
      </c>
      <c r="B1258" s="6">
        <f>TITRES_STAT!C1261</f>
        <v>7.08</v>
      </c>
      <c r="C1258" s="6">
        <f>TITRES_STAT!D1261</f>
        <v>4.6914999999999996</v>
      </c>
      <c r="D1258" s="6">
        <f>TITRES_STAT!E1261</f>
        <v>6612</v>
      </c>
      <c r="E1258" s="2">
        <f t="shared" si="76"/>
        <v>3938346</v>
      </c>
      <c r="F1258" s="6" t="str">
        <f t="shared" si="79"/>
        <v>BULLISH</v>
      </c>
      <c r="G1258" s="6" t="str">
        <f t="shared" si="78"/>
        <v>NEUTRAL</v>
      </c>
      <c r="H1258" s="6" t="str">
        <f t="shared" si="77"/>
        <v>CONFIRMED BULLISH</v>
      </c>
    </row>
    <row r="1259" spans="1:8" ht="13.5" x14ac:dyDescent="0.25">
      <c r="A1259" s="3">
        <f>TITRES_STAT!B1262</f>
        <v>43843</v>
      </c>
      <c r="B1259" s="6">
        <f>TITRES_STAT!C1262</f>
        <v>7.1</v>
      </c>
      <c r="C1259" s="6">
        <f>TITRES_STAT!D1262</f>
        <v>4.7046999999999999</v>
      </c>
      <c r="D1259" s="6">
        <f>TITRES_STAT!E1262</f>
        <v>11028</v>
      </c>
      <c r="E1259" s="2">
        <f t="shared" si="76"/>
        <v>3949374</v>
      </c>
      <c r="F1259" s="6" t="str">
        <f t="shared" si="79"/>
        <v>BULLISH</v>
      </c>
      <c r="G1259" s="6" t="str">
        <f t="shared" si="78"/>
        <v>NEUTRAL</v>
      </c>
      <c r="H1259" s="6" t="str">
        <f t="shared" si="77"/>
        <v>CONFIRMED BULLISH</v>
      </c>
    </row>
    <row r="1260" spans="1:8" ht="13.5" x14ac:dyDescent="0.25">
      <c r="A1260" s="3">
        <f>TITRES_STAT!B1263</f>
        <v>43845</v>
      </c>
      <c r="B1260" s="6">
        <f>TITRES_STAT!C1263</f>
        <v>7.05</v>
      </c>
      <c r="C1260" s="6">
        <f>TITRES_STAT!D1263</f>
        <v>4.6715999999999998</v>
      </c>
      <c r="D1260" s="6">
        <f>TITRES_STAT!E1263</f>
        <v>2294</v>
      </c>
      <c r="E1260" s="2">
        <f t="shared" si="76"/>
        <v>3947080</v>
      </c>
      <c r="F1260" s="6" t="str">
        <f t="shared" si="79"/>
        <v>BULLISH</v>
      </c>
      <c r="G1260" s="6" t="str">
        <f t="shared" si="78"/>
        <v>NEUTRAL</v>
      </c>
      <c r="H1260" s="6" t="str">
        <f t="shared" si="77"/>
        <v>NEUTRAL</v>
      </c>
    </row>
    <row r="1261" spans="1:8" ht="13.5" x14ac:dyDescent="0.25">
      <c r="A1261" s="3">
        <f>TITRES_STAT!B1264</f>
        <v>43846</v>
      </c>
      <c r="B1261" s="6">
        <f>TITRES_STAT!C1264</f>
        <v>7</v>
      </c>
      <c r="C1261" s="6">
        <f>TITRES_STAT!D1264</f>
        <v>4.6384999999999996</v>
      </c>
      <c r="D1261" s="6">
        <f>TITRES_STAT!E1264</f>
        <v>29454</v>
      </c>
      <c r="E1261" s="2">
        <f t="shared" si="76"/>
        <v>3917626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7.1</v>
      </c>
      <c r="C1262" s="6">
        <f>TITRES_STAT!D1265</f>
        <v>4.7046999999999999</v>
      </c>
      <c r="D1262" s="6">
        <f>TITRES_STAT!E1265</f>
        <v>4008</v>
      </c>
      <c r="E1262" s="2">
        <f t="shared" si="76"/>
        <v>3921634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BEARISH DIVERGENCE</v>
      </c>
    </row>
    <row r="1263" spans="1:8" ht="13.5" x14ac:dyDescent="0.25">
      <c r="A1263" s="3">
        <f>TITRES_STAT!B1266</f>
        <v>43850</v>
      </c>
      <c r="B1263" s="6">
        <f>TITRES_STAT!C1266</f>
        <v>7.1</v>
      </c>
      <c r="C1263" s="6">
        <f>TITRES_STAT!D1266</f>
        <v>4.7046999999999999</v>
      </c>
      <c r="D1263" s="6">
        <f>TITRES_STAT!E1266</f>
        <v>3680</v>
      </c>
      <c r="E1263" s="2">
        <f t="shared" si="76"/>
        <v>3921634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BEARISH DIVERGENCE</v>
      </c>
    </row>
    <row r="1264" spans="1:8" ht="13.5" x14ac:dyDescent="0.25">
      <c r="A1264" s="3">
        <f>TITRES_STAT!B1267</f>
        <v>43851</v>
      </c>
      <c r="B1264" s="6">
        <f>TITRES_STAT!C1267</f>
        <v>7.19</v>
      </c>
      <c r="C1264" s="6">
        <f>TITRES_STAT!D1267</f>
        <v>4.7644000000000002</v>
      </c>
      <c r="D1264" s="6">
        <f>TITRES_STAT!E1267</f>
        <v>9627</v>
      </c>
      <c r="E1264" s="2">
        <f t="shared" si="76"/>
        <v>3931261</v>
      </c>
      <c r="F1264" s="6" t="str">
        <f t="shared" si="79"/>
        <v>BEARISH</v>
      </c>
      <c r="G1264" s="6" t="str">
        <f t="shared" si="78"/>
        <v>NEUTRAL</v>
      </c>
      <c r="H1264" s="6" t="str">
        <f t="shared" si="77"/>
        <v>BEARISH DIVERGENCE</v>
      </c>
    </row>
    <row r="1265" spans="1:8" ht="13.5" x14ac:dyDescent="0.25">
      <c r="A1265" s="3">
        <f>TITRES_STAT!B1268</f>
        <v>43852</v>
      </c>
      <c r="B1265" s="6">
        <f>TITRES_STAT!C1268</f>
        <v>7.15</v>
      </c>
      <c r="C1265" s="6">
        <f>TITRES_STAT!D1268</f>
        <v>4.7378999999999998</v>
      </c>
      <c r="D1265" s="6">
        <f>TITRES_STAT!E1268</f>
        <v>6540</v>
      </c>
      <c r="E1265" s="2">
        <f t="shared" si="76"/>
        <v>3924721</v>
      </c>
      <c r="F1265" s="6" t="str">
        <f t="shared" si="79"/>
        <v>BEARISH</v>
      </c>
      <c r="G1265" s="6" t="str">
        <f t="shared" si="78"/>
        <v>NEUTRAL</v>
      </c>
      <c r="H1265" s="6" t="str">
        <f t="shared" si="77"/>
        <v>BEARISH DIVERGENCE</v>
      </c>
    </row>
    <row r="1266" spans="1:8" ht="13.5" x14ac:dyDescent="0.25">
      <c r="A1266" s="3">
        <f>TITRES_STAT!B1269</f>
        <v>43853</v>
      </c>
      <c r="B1266" s="6">
        <f>TITRES_STAT!C1269</f>
        <v>7.15</v>
      </c>
      <c r="C1266" s="6">
        <f>TITRES_STAT!D1269</f>
        <v>4.7378999999999998</v>
      </c>
      <c r="D1266" s="6">
        <f>TITRES_STAT!E1269</f>
        <v>1218</v>
      </c>
      <c r="E1266" s="2">
        <f t="shared" si="76"/>
        <v>3924721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7.15</v>
      </c>
      <c r="C1267" s="6">
        <f>TITRES_STAT!D1270</f>
        <v>4.7378999999999998</v>
      </c>
      <c r="D1267" s="6">
        <f>TITRES_STAT!E1270</f>
        <v>34952</v>
      </c>
      <c r="E1267" s="2">
        <f t="shared" si="76"/>
        <v>3924721</v>
      </c>
      <c r="F1267" s="6" t="str">
        <f t="shared" si="79"/>
        <v>BULLISH</v>
      </c>
      <c r="G1267" s="6" t="str">
        <f t="shared" si="78"/>
        <v>NEUTRAL</v>
      </c>
      <c r="H1267" s="6" t="str">
        <f t="shared" si="77"/>
        <v>CONFIRMED BULLISH</v>
      </c>
    </row>
    <row r="1268" spans="1:8" ht="13.5" x14ac:dyDescent="0.25">
      <c r="A1268" s="3">
        <f>TITRES_STAT!B1271</f>
        <v>43857</v>
      </c>
      <c r="B1268" s="6">
        <f>TITRES_STAT!C1271</f>
        <v>7.25</v>
      </c>
      <c r="C1268" s="6">
        <f>TITRES_STAT!D1271</f>
        <v>4.8041</v>
      </c>
      <c r="D1268" s="6">
        <f>TITRES_STAT!E1271</f>
        <v>23250</v>
      </c>
      <c r="E1268" s="2">
        <f t="shared" si="76"/>
        <v>3947971</v>
      </c>
      <c r="F1268" s="6" t="str">
        <f t="shared" si="79"/>
        <v>BULLISH</v>
      </c>
      <c r="G1268" s="6" t="str">
        <f t="shared" si="78"/>
        <v>NEUTRAL</v>
      </c>
      <c r="H1268" s="6" t="str">
        <f t="shared" si="77"/>
        <v>CONFIRMED BULLISH</v>
      </c>
    </row>
    <row r="1269" spans="1:8" ht="13.5" x14ac:dyDescent="0.25">
      <c r="A1269" s="3">
        <f>TITRES_STAT!B1272</f>
        <v>43858</v>
      </c>
      <c r="B1269" s="6">
        <f>TITRES_STAT!C1272</f>
        <v>7.2</v>
      </c>
      <c r="C1269" s="6">
        <f>TITRES_STAT!D1272</f>
        <v>4.7709999999999999</v>
      </c>
      <c r="D1269" s="6">
        <f>TITRES_STAT!E1272</f>
        <v>7460</v>
      </c>
      <c r="E1269" s="2">
        <f t="shared" si="76"/>
        <v>3940511</v>
      </c>
      <c r="F1269" s="6" t="str">
        <f t="shared" si="79"/>
        <v>BULLISH</v>
      </c>
      <c r="G1269" s="6" t="str">
        <f t="shared" si="78"/>
        <v>NEUTRAL</v>
      </c>
      <c r="H1269" s="6" t="str">
        <f t="shared" si="77"/>
        <v>CONFIRMED BULLISH</v>
      </c>
    </row>
    <row r="1270" spans="1:8" ht="13.5" x14ac:dyDescent="0.25">
      <c r="A1270" s="3">
        <f>TITRES_STAT!B1273</f>
        <v>43859</v>
      </c>
      <c r="B1270" s="6">
        <f>TITRES_STAT!C1273</f>
        <v>7.2</v>
      </c>
      <c r="C1270" s="6">
        <f>TITRES_STAT!D1273</f>
        <v>4.7709999999999999</v>
      </c>
      <c r="D1270" s="6">
        <f>TITRES_STAT!E1273</f>
        <v>3</v>
      </c>
      <c r="E1270" s="2">
        <f t="shared" si="76"/>
        <v>3940511</v>
      </c>
      <c r="F1270" s="6" t="str">
        <f t="shared" si="79"/>
        <v>BULLISH</v>
      </c>
      <c r="G1270" s="6" t="str">
        <f t="shared" si="78"/>
        <v>NEUTRAL</v>
      </c>
      <c r="H1270" s="6" t="str">
        <f t="shared" si="77"/>
        <v>CONFIRMED BULLISH</v>
      </c>
    </row>
    <row r="1271" spans="1:8" ht="13.5" x14ac:dyDescent="0.25">
      <c r="A1271" s="3">
        <f>TITRES_STAT!B1274</f>
        <v>43860</v>
      </c>
      <c r="B1271" s="6">
        <f>TITRES_STAT!C1274</f>
        <v>7.2</v>
      </c>
      <c r="C1271" s="6">
        <f>TITRES_STAT!D1274</f>
        <v>4.7709999999999999</v>
      </c>
      <c r="D1271" s="6">
        <f>TITRES_STAT!E1274</f>
        <v>9162</v>
      </c>
      <c r="E1271" s="2">
        <f t="shared" si="76"/>
        <v>3940511</v>
      </c>
      <c r="F1271" s="6" t="str">
        <f t="shared" si="79"/>
        <v>BULLISH</v>
      </c>
      <c r="G1271" s="6" t="str">
        <f t="shared" si="78"/>
        <v>NEUTRAL</v>
      </c>
      <c r="H1271" s="6" t="str">
        <f t="shared" si="77"/>
        <v>CONFIRMED BULLISH</v>
      </c>
    </row>
    <row r="1272" spans="1:8" ht="13.5" x14ac:dyDescent="0.25">
      <c r="A1272" s="3">
        <f>TITRES_STAT!B1275</f>
        <v>43861</v>
      </c>
      <c r="B1272" s="6">
        <f>TITRES_STAT!C1275</f>
        <v>7.15</v>
      </c>
      <c r="C1272" s="6">
        <f>TITRES_STAT!D1275</f>
        <v>4.7378999999999998</v>
      </c>
      <c r="D1272" s="6">
        <f>TITRES_STAT!E1275</f>
        <v>9884</v>
      </c>
      <c r="E1272" s="2">
        <f t="shared" si="76"/>
        <v>3930627</v>
      </c>
      <c r="F1272" s="6" t="str">
        <f t="shared" si="79"/>
        <v>BULLISH</v>
      </c>
      <c r="G1272" s="6" t="str">
        <f t="shared" si="78"/>
        <v>NEUTRAL</v>
      </c>
      <c r="H1272" s="6" t="str">
        <f t="shared" si="77"/>
        <v>NEUTRAL</v>
      </c>
    </row>
    <row r="1273" spans="1:8" ht="13.5" x14ac:dyDescent="0.25">
      <c r="A1273" s="3">
        <f>TITRES_STAT!B1276</f>
        <v>43864</v>
      </c>
      <c r="B1273" s="6">
        <f>TITRES_STAT!C1276</f>
        <v>7.2</v>
      </c>
      <c r="C1273" s="6">
        <f>TITRES_STAT!D1276</f>
        <v>4.7709999999999999</v>
      </c>
      <c r="D1273" s="6">
        <f>TITRES_STAT!E1276</f>
        <v>23226</v>
      </c>
      <c r="E1273" s="2">
        <f t="shared" si="76"/>
        <v>3953853</v>
      </c>
      <c r="F1273" s="6" t="str">
        <f t="shared" si="79"/>
        <v>BULLISH</v>
      </c>
      <c r="G1273" s="6" t="str">
        <f t="shared" si="78"/>
        <v>NEUTRAL</v>
      </c>
      <c r="H1273" s="6" t="str">
        <f t="shared" si="77"/>
        <v>BULLISH DIVERGENCE</v>
      </c>
    </row>
    <row r="1274" spans="1:8" ht="13.5" x14ac:dyDescent="0.25">
      <c r="A1274" s="3">
        <f>TITRES_STAT!B1277</f>
        <v>43865</v>
      </c>
      <c r="B1274" s="6">
        <f>TITRES_STAT!C1277</f>
        <v>7.17</v>
      </c>
      <c r="C1274" s="6">
        <f>TITRES_STAT!D1277</f>
        <v>4.7511000000000001</v>
      </c>
      <c r="D1274" s="6">
        <f>TITRES_STAT!E1277</f>
        <v>4258</v>
      </c>
      <c r="E1274" s="2">
        <f t="shared" si="76"/>
        <v>3949595</v>
      </c>
      <c r="F1274" s="6" t="str">
        <f t="shared" si="79"/>
        <v>BULLISH</v>
      </c>
      <c r="G1274" s="6" t="str">
        <f t="shared" si="78"/>
        <v>NEUTRAL</v>
      </c>
      <c r="H1274" s="6" t="str">
        <f t="shared" si="77"/>
        <v>BULLISH DIVERGENCE</v>
      </c>
    </row>
    <row r="1275" spans="1:8" ht="13.5" x14ac:dyDescent="0.25">
      <c r="A1275" s="3">
        <f>TITRES_STAT!B1278</f>
        <v>43866</v>
      </c>
      <c r="B1275" s="6">
        <f>TITRES_STAT!C1278</f>
        <v>7.15</v>
      </c>
      <c r="C1275" s="6">
        <f>TITRES_STAT!D1278</f>
        <v>4.7378999999999998</v>
      </c>
      <c r="D1275" s="6">
        <f>TITRES_STAT!E1278</f>
        <v>9112</v>
      </c>
      <c r="E1275" s="2">
        <f t="shared" si="76"/>
        <v>3940483</v>
      </c>
      <c r="F1275" s="6" t="str">
        <f t="shared" si="79"/>
        <v>BEARISH</v>
      </c>
      <c r="G1275" s="6" t="str">
        <f t="shared" si="78"/>
        <v>NEUTRAL</v>
      </c>
      <c r="H1275" s="6" t="str">
        <f t="shared" si="77"/>
        <v>CONFIRMED BEARISH</v>
      </c>
    </row>
    <row r="1276" spans="1:8" ht="13.5" x14ac:dyDescent="0.25">
      <c r="A1276" s="3">
        <f>TITRES_STAT!B1279</f>
        <v>43867</v>
      </c>
      <c r="B1276" s="6">
        <f>TITRES_STAT!C1279</f>
        <v>7.1</v>
      </c>
      <c r="C1276" s="6">
        <f>TITRES_STAT!D1279</f>
        <v>4.7046999999999999</v>
      </c>
      <c r="D1276" s="6">
        <f>TITRES_STAT!E1279</f>
        <v>8615</v>
      </c>
      <c r="E1276" s="2">
        <f t="shared" si="76"/>
        <v>3931868</v>
      </c>
      <c r="F1276" s="6" t="str">
        <f t="shared" si="79"/>
        <v>BEARISH</v>
      </c>
      <c r="G1276" s="6" t="str">
        <f t="shared" si="78"/>
        <v>NEUTRAL</v>
      </c>
      <c r="H1276" s="6" t="str">
        <f t="shared" si="77"/>
        <v>CONFIRMED BEARISH</v>
      </c>
    </row>
    <row r="1277" spans="1:8" ht="13.5" x14ac:dyDescent="0.25">
      <c r="A1277" s="3">
        <f>TITRES_STAT!B1280</f>
        <v>43868</v>
      </c>
      <c r="B1277" s="6">
        <f>TITRES_STAT!C1280</f>
        <v>7.2</v>
      </c>
      <c r="C1277" s="6">
        <f>TITRES_STAT!D1280</f>
        <v>4.7709999999999999</v>
      </c>
      <c r="D1277" s="6">
        <f>TITRES_STAT!E1280</f>
        <v>48230</v>
      </c>
      <c r="E1277" s="2">
        <f t="shared" si="76"/>
        <v>3980098</v>
      </c>
      <c r="F1277" s="6" t="str">
        <f t="shared" si="79"/>
        <v>BULLISH</v>
      </c>
      <c r="G1277" s="6" t="str">
        <f t="shared" si="78"/>
        <v>NEUTRAL</v>
      </c>
      <c r="H1277" s="6" t="str">
        <f t="shared" si="77"/>
        <v>CONFIRMED BULLISH</v>
      </c>
    </row>
    <row r="1278" spans="1:8" ht="13.5" x14ac:dyDescent="0.25">
      <c r="A1278" s="3">
        <f>TITRES_STAT!B1281</f>
        <v>43871</v>
      </c>
      <c r="B1278" s="6">
        <f>TITRES_STAT!C1281</f>
        <v>7.2</v>
      </c>
      <c r="C1278" s="6">
        <f>TITRES_STAT!D1281</f>
        <v>4.7709999999999999</v>
      </c>
      <c r="D1278" s="6">
        <f>TITRES_STAT!E1281</f>
        <v>25869</v>
      </c>
      <c r="E1278" s="2">
        <f t="shared" si="76"/>
        <v>3980098</v>
      </c>
      <c r="F1278" s="6" t="str">
        <f t="shared" si="79"/>
        <v>BULLISH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43872</v>
      </c>
      <c r="B1279" s="6">
        <f>TITRES_STAT!C1282</f>
        <v>7.28</v>
      </c>
      <c r="C1279" s="6">
        <f>TITRES_STAT!D1282</f>
        <v>4.8239999999999998</v>
      </c>
      <c r="D1279" s="6">
        <f>TITRES_STAT!E1282</f>
        <v>30205</v>
      </c>
      <c r="E1279" s="2">
        <f t="shared" si="76"/>
        <v>4010303</v>
      </c>
      <c r="F1279" s="6" t="str">
        <f t="shared" si="79"/>
        <v>BULLISH</v>
      </c>
      <c r="G1279" s="6" t="str">
        <f t="shared" si="78"/>
        <v>NEUTRAL</v>
      </c>
      <c r="H1279" s="6" t="str">
        <f t="shared" si="77"/>
        <v>CONFIRMED BULLISH</v>
      </c>
    </row>
    <row r="1280" spans="1:8" ht="13.5" x14ac:dyDescent="0.25">
      <c r="A1280" s="3">
        <f>TITRES_STAT!B1283</f>
        <v>43873</v>
      </c>
      <c r="B1280" s="6">
        <f>TITRES_STAT!C1283</f>
        <v>7.38</v>
      </c>
      <c r="C1280" s="6">
        <f>TITRES_STAT!D1283</f>
        <v>4.8902999999999999</v>
      </c>
      <c r="D1280" s="6">
        <f>TITRES_STAT!E1283</f>
        <v>36369</v>
      </c>
      <c r="E1280" s="2">
        <f t="shared" si="76"/>
        <v>4046672</v>
      </c>
      <c r="F1280" s="6" t="str">
        <f t="shared" si="79"/>
        <v>BULLISH</v>
      </c>
      <c r="G1280" s="6" t="str">
        <f t="shared" si="78"/>
        <v>STRONG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7.4</v>
      </c>
      <c r="C1281" s="6">
        <f>TITRES_STAT!D1284</f>
        <v>4.9035000000000002</v>
      </c>
      <c r="D1281" s="6">
        <f>TITRES_STAT!E1284</f>
        <v>34054</v>
      </c>
      <c r="E1281" s="2">
        <f t="shared" si="76"/>
        <v>4080726</v>
      </c>
      <c r="F1281" s="6" t="str">
        <f t="shared" si="79"/>
        <v>BULLISH</v>
      </c>
      <c r="G1281" s="6" t="str">
        <f t="shared" si="78"/>
        <v>STRONG</v>
      </c>
      <c r="H1281" s="6" t="str">
        <f t="shared" si="77"/>
        <v>CONFIRMED BULLISH</v>
      </c>
    </row>
    <row r="1282" spans="1:8" ht="13.5" x14ac:dyDescent="0.25">
      <c r="A1282" s="3">
        <f>TITRES_STAT!B1285</f>
        <v>43875</v>
      </c>
      <c r="B1282" s="6">
        <f>TITRES_STAT!C1285</f>
        <v>7.42</v>
      </c>
      <c r="C1282" s="6">
        <f>TITRES_STAT!D1285</f>
        <v>4.9168000000000003</v>
      </c>
      <c r="D1282" s="6">
        <f>TITRES_STAT!E1285</f>
        <v>13333</v>
      </c>
      <c r="E1282" s="2">
        <f t="shared" si="76"/>
        <v>4094059</v>
      </c>
      <c r="F1282" s="6" t="str">
        <f t="shared" si="79"/>
        <v>BULLISH</v>
      </c>
      <c r="G1282" s="6" t="str">
        <f t="shared" si="78"/>
        <v>STRONG</v>
      </c>
      <c r="H1282" s="6" t="str">
        <f t="shared" si="77"/>
        <v>CONFIRMED BULLISH</v>
      </c>
    </row>
    <row r="1283" spans="1:8" ht="13.5" x14ac:dyDescent="0.25">
      <c r="A1283" s="3">
        <f>TITRES_STAT!B1286</f>
        <v>43878</v>
      </c>
      <c r="B1283" s="6">
        <f>TITRES_STAT!C1286</f>
        <v>7.4</v>
      </c>
      <c r="C1283" s="6">
        <f>TITRES_STAT!D1286</f>
        <v>4.9035000000000002</v>
      </c>
      <c r="D1283" s="6">
        <f>TITRES_STAT!E1286</f>
        <v>4222</v>
      </c>
      <c r="E1283" s="2">
        <f t="shared" si="76"/>
        <v>4089837</v>
      </c>
      <c r="F1283" s="6" t="str">
        <f t="shared" si="79"/>
        <v>BULLISH</v>
      </c>
      <c r="G1283" s="6" t="str">
        <f t="shared" si="78"/>
        <v>STRONG</v>
      </c>
      <c r="H1283" s="6" t="str">
        <f t="shared" si="77"/>
        <v>CONFIRMED BULLISH</v>
      </c>
    </row>
    <row r="1284" spans="1:8" ht="13.5" x14ac:dyDescent="0.25">
      <c r="A1284" s="3">
        <f>TITRES_STAT!B1287</f>
        <v>43879</v>
      </c>
      <c r="B1284" s="6">
        <f>TITRES_STAT!C1287</f>
        <v>7.3</v>
      </c>
      <c r="C1284" s="6">
        <f>TITRES_STAT!D1287</f>
        <v>4.8372999999999999</v>
      </c>
      <c r="D1284" s="6">
        <f>TITRES_STAT!E1287</f>
        <v>19497</v>
      </c>
      <c r="E1284" s="2">
        <f t="shared" ref="E1284:E1347" si="80">IF(B1284&gt;B1283, E1283+D1284, IF(B1284&lt;B1283, E1283-D1284, E1283))</f>
        <v>4070340</v>
      </c>
      <c r="F1284" s="6" t="str">
        <f t="shared" si="79"/>
        <v>BULLISH</v>
      </c>
      <c r="G1284" s="6" t="str">
        <f t="shared" si="78"/>
        <v>NEUTRAL</v>
      </c>
      <c r="H1284" s="6" t="str">
        <f t="shared" si="77"/>
        <v>CONFIRMED BULLISH</v>
      </c>
    </row>
    <row r="1285" spans="1:8" ht="13.5" x14ac:dyDescent="0.25">
      <c r="A1285" s="3">
        <f>TITRES_STAT!B1288</f>
        <v>43880</v>
      </c>
      <c r="B1285" s="6">
        <f>TITRES_STAT!C1288</f>
        <v>7.3</v>
      </c>
      <c r="C1285" s="6">
        <f>TITRES_STAT!D1288</f>
        <v>4.8372999999999999</v>
      </c>
      <c r="D1285" s="6">
        <f>TITRES_STAT!E1288</f>
        <v>23329</v>
      </c>
      <c r="E1285" s="2">
        <f t="shared" si="80"/>
        <v>4070340</v>
      </c>
      <c r="F1285" s="6" t="str">
        <f t="shared" si="79"/>
        <v>BULLISH</v>
      </c>
      <c r="G1285" s="6" t="str">
        <f t="shared" si="78"/>
        <v>NEUTRAL</v>
      </c>
      <c r="H1285" s="6" t="str">
        <f t="shared" si="77"/>
        <v>BULLISH DIVERGENCE</v>
      </c>
    </row>
    <row r="1286" spans="1:8" ht="13.5" x14ac:dyDescent="0.25">
      <c r="A1286" s="3">
        <f>TITRES_STAT!B1289</f>
        <v>43881</v>
      </c>
      <c r="B1286" s="6">
        <f>TITRES_STAT!C1289</f>
        <v>7.31</v>
      </c>
      <c r="C1286" s="6">
        <f>TITRES_STAT!D1289</f>
        <v>4.8438999999999997</v>
      </c>
      <c r="D1286" s="6">
        <f>TITRES_STAT!E1289</f>
        <v>12550</v>
      </c>
      <c r="E1286" s="2">
        <f t="shared" si="80"/>
        <v>4082890</v>
      </c>
      <c r="F1286" s="6" t="str">
        <f t="shared" si="79"/>
        <v>BULLISH</v>
      </c>
      <c r="G1286" s="6" t="str">
        <f t="shared" si="78"/>
        <v>NEUTRAL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BULLISH DIVERGENCE</v>
      </c>
    </row>
    <row r="1287" spans="1:8" ht="13.5" x14ac:dyDescent="0.25">
      <c r="A1287" s="3">
        <f>TITRES_STAT!B1290</f>
        <v>43882</v>
      </c>
      <c r="B1287" s="6">
        <f>TITRES_STAT!C1290</f>
        <v>7.44</v>
      </c>
      <c r="C1287" s="6">
        <f>TITRES_STAT!D1290</f>
        <v>4.93</v>
      </c>
      <c r="D1287" s="6">
        <f>TITRES_STAT!E1290</f>
        <v>5606</v>
      </c>
      <c r="E1287" s="2">
        <f t="shared" si="80"/>
        <v>4088496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NEUTRAL</v>
      </c>
      <c r="H1287" s="6" t="str">
        <f t="shared" si="81"/>
        <v>BEARISH DIVERGENCE</v>
      </c>
    </row>
    <row r="1288" spans="1:8" ht="13.5" x14ac:dyDescent="0.25">
      <c r="A1288" s="3">
        <f>TITRES_STAT!B1291</f>
        <v>43885</v>
      </c>
      <c r="B1288" s="6">
        <f>TITRES_STAT!C1291</f>
        <v>7.41</v>
      </c>
      <c r="C1288" s="6">
        <f>TITRES_STAT!D1291</f>
        <v>4.9101999999999997</v>
      </c>
      <c r="D1288" s="6">
        <f>TITRES_STAT!E1291</f>
        <v>21773</v>
      </c>
      <c r="E1288" s="2">
        <f t="shared" si="80"/>
        <v>4066723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NEUTRAL</v>
      </c>
      <c r="H1288" s="6" t="str">
        <f t="shared" si="81"/>
        <v>BEARISH DIVERGENCE</v>
      </c>
    </row>
    <row r="1289" spans="1:8" ht="13.5" x14ac:dyDescent="0.25">
      <c r="A1289" s="3">
        <f>TITRES_STAT!B1292</f>
        <v>43886</v>
      </c>
      <c r="B1289" s="6">
        <f>TITRES_STAT!C1292</f>
        <v>7.38</v>
      </c>
      <c r="C1289" s="6">
        <f>TITRES_STAT!D1292</f>
        <v>4.8902999999999999</v>
      </c>
      <c r="D1289" s="6">
        <f>TITRES_STAT!E1292</f>
        <v>7684</v>
      </c>
      <c r="E1289" s="2">
        <f t="shared" si="80"/>
        <v>4059039</v>
      </c>
      <c r="F1289" s="6" t="str">
        <f t="shared" si="83"/>
        <v>BEARISH</v>
      </c>
      <c r="G1289" s="6" t="str">
        <f t="shared" si="82"/>
        <v>NEUTRAL</v>
      </c>
      <c r="H1289" s="6" t="str">
        <f t="shared" si="81"/>
        <v>BEARISH DIVERGENCE</v>
      </c>
    </row>
    <row r="1290" spans="1:8" ht="13.5" x14ac:dyDescent="0.25">
      <c r="A1290" s="3">
        <f>TITRES_STAT!B1293</f>
        <v>43887</v>
      </c>
      <c r="B1290" s="6">
        <f>TITRES_STAT!C1293</f>
        <v>7.4</v>
      </c>
      <c r="C1290" s="6">
        <f>TITRES_STAT!D1293</f>
        <v>4.9035000000000002</v>
      </c>
      <c r="D1290" s="6">
        <f>TITRES_STAT!E1293</f>
        <v>1813</v>
      </c>
      <c r="E1290" s="2">
        <f t="shared" si="80"/>
        <v>4060852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BEARISH DIVERGENCE</v>
      </c>
    </row>
    <row r="1291" spans="1:8" ht="13.5" x14ac:dyDescent="0.25">
      <c r="A1291" s="3">
        <f>TITRES_STAT!B1294</f>
        <v>43888</v>
      </c>
      <c r="B1291" s="6">
        <f>TITRES_STAT!C1294</f>
        <v>7.36</v>
      </c>
      <c r="C1291" s="6">
        <f>TITRES_STAT!D1294</f>
        <v>4.8769999999999998</v>
      </c>
      <c r="D1291" s="6">
        <f>TITRES_STAT!E1294</f>
        <v>17495</v>
      </c>
      <c r="E1291" s="2">
        <f t="shared" si="80"/>
        <v>4043357</v>
      </c>
      <c r="F1291" s="6" t="str">
        <f t="shared" si="83"/>
        <v>BEARISH</v>
      </c>
      <c r="G1291" s="6" t="str">
        <f t="shared" si="82"/>
        <v>NEUTRAL</v>
      </c>
      <c r="H1291" s="6" t="str">
        <f t="shared" si="81"/>
        <v>BEARISH DIVERGENCE</v>
      </c>
    </row>
    <row r="1292" spans="1:8" ht="13.5" x14ac:dyDescent="0.25">
      <c r="A1292" s="3">
        <f>TITRES_STAT!B1295</f>
        <v>43889</v>
      </c>
      <c r="B1292" s="6">
        <f>TITRES_STAT!C1295</f>
        <v>7.3</v>
      </c>
      <c r="C1292" s="6">
        <f>TITRES_STAT!D1295</f>
        <v>4.8372999999999999</v>
      </c>
      <c r="D1292" s="6">
        <f>TITRES_STAT!E1295</f>
        <v>9534</v>
      </c>
      <c r="E1292" s="2">
        <f t="shared" si="80"/>
        <v>4033823</v>
      </c>
      <c r="F1292" s="6" t="str">
        <f t="shared" si="83"/>
        <v>BEARISH</v>
      </c>
      <c r="G1292" s="6" t="str">
        <f t="shared" si="82"/>
        <v>NEUTRAL</v>
      </c>
      <c r="H1292" s="6" t="str">
        <f t="shared" si="81"/>
        <v>CONFIRMED BEARISH</v>
      </c>
    </row>
    <row r="1293" spans="1:8" ht="13.5" x14ac:dyDescent="0.25">
      <c r="A1293" s="3">
        <f>TITRES_STAT!B1296</f>
        <v>43892</v>
      </c>
      <c r="B1293" s="6">
        <f>TITRES_STAT!C1296</f>
        <v>7.37</v>
      </c>
      <c r="C1293" s="6">
        <f>TITRES_STAT!D1296</f>
        <v>4.8837000000000002</v>
      </c>
      <c r="D1293" s="6">
        <f>TITRES_STAT!E1296</f>
        <v>36266</v>
      </c>
      <c r="E1293" s="2">
        <f t="shared" si="80"/>
        <v>4070089</v>
      </c>
      <c r="F1293" s="6" t="str">
        <f t="shared" si="83"/>
        <v>BULLISH</v>
      </c>
      <c r="G1293" s="6" t="str">
        <f t="shared" si="82"/>
        <v>NEUTRAL</v>
      </c>
      <c r="H1293" s="6" t="str">
        <f t="shared" si="81"/>
        <v>BULLISH DIVERGENCE</v>
      </c>
    </row>
    <row r="1294" spans="1:8" ht="13.5" x14ac:dyDescent="0.25">
      <c r="A1294" s="3">
        <f>TITRES_STAT!B1297</f>
        <v>43893</v>
      </c>
      <c r="B1294" s="6">
        <f>TITRES_STAT!C1297</f>
        <v>7.35</v>
      </c>
      <c r="C1294" s="6">
        <f>TITRES_STAT!D1297</f>
        <v>4.8704000000000001</v>
      </c>
      <c r="D1294" s="6">
        <f>TITRES_STAT!E1297</f>
        <v>11332</v>
      </c>
      <c r="E1294" s="2">
        <f t="shared" si="80"/>
        <v>4058757</v>
      </c>
      <c r="F1294" s="6" t="str">
        <f t="shared" si="83"/>
        <v>BEARISH</v>
      </c>
      <c r="G1294" s="6" t="str">
        <f t="shared" si="82"/>
        <v>NEUTRAL</v>
      </c>
      <c r="H1294" s="6" t="str">
        <f t="shared" si="81"/>
        <v>CONFIRMED BEARISH</v>
      </c>
    </row>
    <row r="1295" spans="1:8" ht="13.5" x14ac:dyDescent="0.25">
      <c r="A1295" s="3">
        <f>TITRES_STAT!B1298</f>
        <v>43894</v>
      </c>
      <c r="B1295" s="6">
        <f>TITRES_STAT!C1298</f>
        <v>7.31</v>
      </c>
      <c r="C1295" s="6">
        <f>TITRES_STAT!D1298</f>
        <v>4.8438999999999997</v>
      </c>
      <c r="D1295" s="6">
        <f>TITRES_STAT!E1298</f>
        <v>6374</v>
      </c>
      <c r="E1295" s="2">
        <f t="shared" si="80"/>
        <v>4052383</v>
      </c>
      <c r="F1295" s="6" t="str">
        <f t="shared" si="83"/>
        <v>BEARISH</v>
      </c>
      <c r="G1295" s="6" t="str">
        <f t="shared" si="82"/>
        <v>NEUTRAL</v>
      </c>
      <c r="H1295" s="6" t="str">
        <f t="shared" si="81"/>
        <v>CONFIRMED BEARISH</v>
      </c>
    </row>
    <row r="1296" spans="1:8" ht="13.5" x14ac:dyDescent="0.25">
      <c r="A1296" s="3">
        <f>TITRES_STAT!B1299</f>
        <v>43895</v>
      </c>
      <c r="B1296" s="6">
        <f>TITRES_STAT!C1299</f>
        <v>7.25</v>
      </c>
      <c r="C1296" s="6">
        <f>TITRES_STAT!D1299</f>
        <v>4.8041</v>
      </c>
      <c r="D1296" s="6">
        <f>TITRES_STAT!E1299</f>
        <v>62368</v>
      </c>
      <c r="E1296" s="2">
        <f t="shared" si="80"/>
        <v>3990015</v>
      </c>
      <c r="F1296" s="6" t="str">
        <f t="shared" si="83"/>
        <v>BEARISH</v>
      </c>
      <c r="G1296" s="6" t="str">
        <f t="shared" si="82"/>
        <v>NEUTRAL</v>
      </c>
      <c r="H1296" s="6" t="str">
        <f t="shared" si="81"/>
        <v>CONFIRMED BEARISH</v>
      </c>
    </row>
    <row r="1297" spans="1:8" ht="13.5" x14ac:dyDescent="0.25">
      <c r="A1297" s="3">
        <f>TITRES_STAT!B1300</f>
        <v>43896</v>
      </c>
      <c r="B1297" s="6">
        <f>TITRES_STAT!C1300</f>
        <v>7.2</v>
      </c>
      <c r="C1297" s="6">
        <f>TITRES_STAT!D1300</f>
        <v>4.7709999999999999</v>
      </c>
      <c r="D1297" s="6">
        <f>TITRES_STAT!E1300</f>
        <v>54423</v>
      </c>
      <c r="E1297" s="2">
        <f t="shared" si="80"/>
        <v>3935592</v>
      </c>
      <c r="F1297" s="6" t="str">
        <f t="shared" si="83"/>
        <v>BEARISH</v>
      </c>
      <c r="G1297" s="6" t="str">
        <f t="shared" si="82"/>
        <v>WEAK</v>
      </c>
      <c r="H1297" s="6" t="str">
        <f t="shared" si="81"/>
        <v>CONFIRMED BEARISH</v>
      </c>
    </row>
    <row r="1298" spans="1:8" ht="13.5" x14ac:dyDescent="0.25">
      <c r="A1298" s="3">
        <f>TITRES_STAT!B1301</f>
        <v>43899</v>
      </c>
      <c r="B1298" s="6">
        <f>TITRES_STAT!C1301</f>
        <v>7.04</v>
      </c>
      <c r="C1298" s="6">
        <f>TITRES_STAT!D1301</f>
        <v>4.665</v>
      </c>
      <c r="D1298" s="6">
        <f>TITRES_STAT!E1301</f>
        <v>82435</v>
      </c>
      <c r="E1298" s="2">
        <f t="shared" si="80"/>
        <v>3853157</v>
      </c>
      <c r="F1298" s="6" t="str">
        <f t="shared" si="83"/>
        <v>BEARISH</v>
      </c>
      <c r="G1298" s="6" t="str">
        <f t="shared" si="82"/>
        <v>WEAK</v>
      </c>
      <c r="H1298" s="6" t="str">
        <f t="shared" si="81"/>
        <v>CONFIRMED BEARISH</v>
      </c>
    </row>
    <row r="1299" spans="1:8" ht="13.5" x14ac:dyDescent="0.25">
      <c r="A1299" s="3">
        <f>TITRES_STAT!B1302</f>
        <v>43900</v>
      </c>
      <c r="B1299" s="6">
        <f>TITRES_STAT!C1302</f>
        <v>7</v>
      </c>
      <c r="C1299" s="6">
        <f>TITRES_STAT!D1302</f>
        <v>4.6384999999999996</v>
      </c>
      <c r="D1299" s="6">
        <f>TITRES_STAT!E1302</f>
        <v>29648</v>
      </c>
      <c r="E1299" s="2">
        <f t="shared" si="80"/>
        <v>3823509</v>
      </c>
      <c r="F1299" s="6" t="str">
        <f t="shared" si="83"/>
        <v>BEARISH</v>
      </c>
      <c r="G1299" s="6" t="str">
        <f t="shared" si="82"/>
        <v>WEAK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7.18</v>
      </c>
      <c r="C1300" s="6">
        <f>TITRES_STAT!D1303</f>
        <v>4.7577999999999996</v>
      </c>
      <c r="D1300" s="6">
        <f>TITRES_STAT!E1303</f>
        <v>46773</v>
      </c>
      <c r="E1300" s="2">
        <f t="shared" si="80"/>
        <v>3870282</v>
      </c>
      <c r="F1300" s="6" t="str">
        <f t="shared" si="83"/>
        <v>BEARISH</v>
      </c>
      <c r="G1300" s="6" t="str">
        <f t="shared" si="82"/>
        <v>WEAK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6.97</v>
      </c>
      <c r="C1301" s="6">
        <f>TITRES_STAT!D1304</f>
        <v>4.6185999999999998</v>
      </c>
      <c r="D1301" s="6">
        <f>TITRES_STAT!E1304</f>
        <v>16846</v>
      </c>
      <c r="E1301" s="2">
        <f t="shared" si="80"/>
        <v>3853436</v>
      </c>
      <c r="F1301" s="6" t="str">
        <f t="shared" si="83"/>
        <v>BEARISH</v>
      </c>
      <c r="G1301" s="6" t="str">
        <f t="shared" si="82"/>
        <v>WEAK</v>
      </c>
      <c r="H1301" s="6" t="str">
        <f t="shared" si="81"/>
        <v>CONFIRMED BEARISH</v>
      </c>
    </row>
    <row r="1302" spans="1:8" ht="13.5" x14ac:dyDescent="0.25">
      <c r="A1302" s="3">
        <f>TITRES_STAT!B1305</f>
        <v>43903</v>
      </c>
      <c r="B1302" s="6">
        <f>TITRES_STAT!C1305</f>
        <v>6.75</v>
      </c>
      <c r="C1302" s="6">
        <f>TITRES_STAT!D1305</f>
        <v>4.4728000000000003</v>
      </c>
      <c r="D1302" s="6">
        <f>TITRES_STAT!E1305</f>
        <v>45164</v>
      </c>
      <c r="E1302" s="2">
        <f t="shared" si="80"/>
        <v>3808272</v>
      </c>
      <c r="F1302" s="6" t="str">
        <f t="shared" si="83"/>
        <v>BEARISH</v>
      </c>
      <c r="G1302" s="6" t="str">
        <f t="shared" si="82"/>
        <v>WEAK</v>
      </c>
      <c r="H1302" s="6" t="str">
        <f t="shared" si="81"/>
        <v>CONFIRMED BEARISH</v>
      </c>
    </row>
    <row r="1303" spans="1:8" ht="13.5" x14ac:dyDescent="0.25">
      <c r="A1303" s="3">
        <f>TITRES_STAT!B1306</f>
        <v>43906</v>
      </c>
      <c r="B1303" s="6">
        <f>TITRES_STAT!C1306</f>
        <v>6.4</v>
      </c>
      <c r="C1303" s="6">
        <f>TITRES_STAT!D1306</f>
        <v>4.2408999999999999</v>
      </c>
      <c r="D1303" s="6">
        <f>TITRES_STAT!E1306</f>
        <v>61907</v>
      </c>
      <c r="E1303" s="2">
        <f t="shared" si="80"/>
        <v>3746365</v>
      </c>
      <c r="F1303" s="6" t="str">
        <f t="shared" si="83"/>
        <v>BEARISH</v>
      </c>
      <c r="G1303" s="6" t="str">
        <f t="shared" si="82"/>
        <v>WEAK</v>
      </c>
      <c r="H1303" s="6" t="str">
        <f t="shared" si="81"/>
        <v>CONFIRMED BEARISH</v>
      </c>
    </row>
    <row r="1304" spans="1:8" ht="13.5" x14ac:dyDescent="0.25">
      <c r="A1304" s="3">
        <f>TITRES_STAT!B1307</f>
        <v>43907</v>
      </c>
      <c r="B1304" s="6">
        <f>TITRES_STAT!C1307</f>
        <v>6.12</v>
      </c>
      <c r="C1304" s="6">
        <f>TITRES_STAT!D1307</f>
        <v>4.0553999999999997</v>
      </c>
      <c r="D1304" s="6">
        <f>TITRES_STAT!E1307</f>
        <v>0</v>
      </c>
      <c r="E1304" s="2">
        <f t="shared" si="80"/>
        <v>3746365</v>
      </c>
      <c r="F1304" s="6" t="str">
        <f t="shared" si="83"/>
        <v>BEARISH</v>
      </c>
      <c r="G1304" s="6" t="str">
        <f t="shared" si="82"/>
        <v>WEAK</v>
      </c>
      <c r="H1304" s="6" t="str">
        <f t="shared" si="81"/>
        <v>CONFIRMED BEARISH</v>
      </c>
    </row>
    <row r="1305" spans="1:8" ht="13.5" x14ac:dyDescent="0.25">
      <c r="A1305" s="3">
        <f>TITRES_STAT!B1308</f>
        <v>43908</v>
      </c>
      <c r="B1305" s="6">
        <f>TITRES_STAT!C1308</f>
        <v>6.27</v>
      </c>
      <c r="C1305" s="6">
        <f>TITRES_STAT!D1308</f>
        <v>4.1547999999999998</v>
      </c>
      <c r="D1305" s="6">
        <f>TITRES_STAT!E1308</f>
        <v>72672</v>
      </c>
      <c r="E1305" s="2">
        <f t="shared" si="80"/>
        <v>3819037</v>
      </c>
      <c r="F1305" s="6" t="str">
        <f t="shared" si="83"/>
        <v>BEARISH</v>
      </c>
      <c r="G1305" s="6" t="str">
        <f t="shared" si="82"/>
        <v>NEUTRAL</v>
      </c>
      <c r="H1305" s="6" t="str">
        <f t="shared" si="81"/>
        <v>CONFIRMED BEARISH</v>
      </c>
    </row>
    <row r="1306" spans="1:8" ht="13.5" x14ac:dyDescent="0.25">
      <c r="A1306" s="3">
        <f>TITRES_STAT!B1309</f>
        <v>43909</v>
      </c>
      <c r="B1306" s="6">
        <f>TITRES_STAT!C1309</f>
        <v>6.29</v>
      </c>
      <c r="C1306" s="6">
        <f>TITRES_STAT!D1309</f>
        <v>4.1680000000000001</v>
      </c>
      <c r="D1306" s="6">
        <f>TITRES_STAT!E1309</f>
        <v>10794</v>
      </c>
      <c r="E1306" s="2">
        <f t="shared" si="80"/>
        <v>3829831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6.28</v>
      </c>
      <c r="C1307" s="6">
        <f>TITRES_STAT!D1310</f>
        <v>4.1614000000000004</v>
      </c>
      <c r="D1307" s="6">
        <f>TITRES_STAT!E1310</f>
        <v>32319</v>
      </c>
      <c r="E1307" s="2">
        <f t="shared" si="80"/>
        <v>3797512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6.25</v>
      </c>
      <c r="C1308" s="6">
        <f>TITRES_STAT!D1311</f>
        <v>4.1414999999999997</v>
      </c>
      <c r="D1308" s="6">
        <f>TITRES_STAT!E1311</f>
        <v>14628</v>
      </c>
      <c r="E1308" s="2">
        <f t="shared" si="80"/>
        <v>3782884</v>
      </c>
      <c r="F1308" s="6" t="str">
        <f t="shared" si="83"/>
        <v>BULLISH</v>
      </c>
      <c r="G1308" s="6" t="str">
        <f t="shared" si="82"/>
        <v>NEUTRAL</v>
      </c>
      <c r="H1308" s="6" t="str">
        <f t="shared" si="81"/>
        <v>BULLISH DIVERGENCE</v>
      </c>
    </row>
    <row r="1309" spans="1:8" ht="13.5" x14ac:dyDescent="0.25">
      <c r="A1309" s="3">
        <f>TITRES_STAT!B1312</f>
        <v>43915</v>
      </c>
      <c r="B1309" s="6">
        <f>TITRES_STAT!C1312</f>
        <v>6.27</v>
      </c>
      <c r="C1309" s="6">
        <f>TITRES_STAT!D1312</f>
        <v>4.1547999999999998</v>
      </c>
      <c r="D1309" s="6">
        <f>TITRES_STAT!E1312</f>
        <v>965</v>
      </c>
      <c r="E1309" s="2">
        <f t="shared" si="80"/>
        <v>3783849</v>
      </c>
      <c r="F1309" s="6" t="str">
        <f t="shared" si="83"/>
        <v>BULLISH</v>
      </c>
      <c r="G1309" s="6" t="str">
        <f t="shared" si="82"/>
        <v>NEUTRAL</v>
      </c>
      <c r="H1309" s="6" t="str">
        <f t="shared" si="81"/>
        <v>CONFIRMED BULLISH</v>
      </c>
    </row>
    <row r="1310" spans="1:8" ht="13.5" x14ac:dyDescent="0.25">
      <c r="A1310" s="3">
        <f>TITRES_STAT!B1313</f>
        <v>43916</v>
      </c>
      <c r="B1310" s="6">
        <f>TITRES_STAT!C1313</f>
        <v>6.28</v>
      </c>
      <c r="C1310" s="6">
        <f>TITRES_STAT!D1313</f>
        <v>4.1614000000000004</v>
      </c>
      <c r="D1310" s="6">
        <f>TITRES_STAT!E1313</f>
        <v>11091</v>
      </c>
      <c r="E1310" s="2">
        <f t="shared" si="80"/>
        <v>3794940</v>
      </c>
      <c r="F1310" s="6" t="str">
        <f t="shared" si="83"/>
        <v>BEARISH</v>
      </c>
      <c r="G1310" s="6" t="str">
        <f t="shared" si="82"/>
        <v>NEUTRAL</v>
      </c>
      <c r="H1310" s="6" t="str">
        <f t="shared" si="81"/>
        <v>BEARISH DIVERGENCE</v>
      </c>
    </row>
    <row r="1311" spans="1:8" ht="13.5" x14ac:dyDescent="0.25">
      <c r="A1311" s="3">
        <f>TITRES_STAT!B1314</f>
        <v>43917</v>
      </c>
      <c r="B1311" s="6">
        <f>TITRES_STAT!C1314</f>
        <v>6.15</v>
      </c>
      <c r="C1311" s="6">
        <f>TITRES_STAT!D1314</f>
        <v>4.0751999999999997</v>
      </c>
      <c r="D1311" s="6">
        <f>TITRES_STAT!E1314</f>
        <v>7020</v>
      </c>
      <c r="E1311" s="2">
        <f t="shared" si="80"/>
        <v>3787920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CONFIRMED BEARISH</v>
      </c>
    </row>
    <row r="1312" spans="1:8" ht="13.5" x14ac:dyDescent="0.25">
      <c r="A1312" s="3">
        <f>TITRES_STAT!B1315</f>
        <v>43920</v>
      </c>
      <c r="B1312" s="6">
        <f>TITRES_STAT!C1315</f>
        <v>6.04</v>
      </c>
      <c r="C1312" s="6">
        <f>TITRES_STAT!D1315</f>
        <v>4.0023</v>
      </c>
      <c r="D1312" s="6">
        <f>TITRES_STAT!E1315</f>
        <v>38847</v>
      </c>
      <c r="E1312" s="2">
        <f t="shared" si="80"/>
        <v>3749073</v>
      </c>
      <c r="F1312" s="6" t="str">
        <f t="shared" si="83"/>
        <v>BEARISH</v>
      </c>
      <c r="G1312" s="6" t="str">
        <f t="shared" si="82"/>
        <v>NEUTRAL</v>
      </c>
      <c r="H1312" s="6" t="str">
        <f t="shared" si="81"/>
        <v>CONFIRMED BEARISH</v>
      </c>
    </row>
    <row r="1313" spans="1:8" ht="13.5" x14ac:dyDescent="0.25">
      <c r="A1313" s="3">
        <f>TITRES_STAT!B1316</f>
        <v>43921</v>
      </c>
      <c r="B1313" s="6">
        <f>TITRES_STAT!C1316</f>
        <v>6.19</v>
      </c>
      <c r="C1313" s="6">
        <f>TITRES_STAT!D1316</f>
        <v>4.1017000000000001</v>
      </c>
      <c r="D1313" s="6">
        <f>TITRES_STAT!E1316</f>
        <v>3656</v>
      </c>
      <c r="E1313" s="2">
        <f t="shared" si="80"/>
        <v>3752729</v>
      </c>
      <c r="F1313" s="6" t="str">
        <f t="shared" si="83"/>
        <v>BEARISH</v>
      </c>
      <c r="G1313" s="6" t="str">
        <f t="shared" si="82"/>
        <v>NEUTRAL</v>
      </c>
      <c r="H1313" s="6" t="str">
        <f t="shared" si="81"/>
        <v>CONFIRMED BEARISH</v>
      </c>
    </row>
    <row r="1314" spans="1:8" ht="13.5" x14ac:dyDescent="0.25">
      <c r="A1314" s="3">
        <f>TITRES_STAT!B1317</f>
        <v>43922</v>
      </c>
      <c r="B1314" s="6">
        <f>TITRES_STAT!C1317</f>
        <v>6.35</v>
      </c>
      <c r="C1314" s="6">
        <f>TITRES_STAT!D1317</f>
        <v>4.2077999999999998</v>
      </c>
      <c r="D1314" s="6">
        <f>TITRES_STAT!E1317</f>
        <v>2559</v>
      </c>
      <c r="E1314" s="2">
        <f t="shared" si="80"/>
        <v>3755288</v>
      </c>
      <c r="F1314" s="6" t="str">
        <f t="shared" si="83"/>
        <v>BEARISH</v>
      </c>
      <c r="G1314" s="6" t="str">
        <f t="shared" si="82"/>
        <v>NEUTRAL</v>
      </c>
      <c r="H1314" s="6" t="str">
        <f t="shared" si="81"/>
        <v>BEARISH DIVERGENCE</v>
      </c>
    </row>
    <row r="1315" spans="1:8" ht="13.5" x14ac:dyDescent="0.25">
      <c r="A1315" s="3">
        <f>TITRES_STAT!B1318</f>
        <v>43923</v>
      </c>
      <c r="B1315" s="6">
        <f>TITRES_STAT!C1318</f>
        <v>6.2</v>
      </c>
      <c r="C1315" s="6">
        <f>TITRES_STAT!D1318</f>
        <v>4.1083999999999996</v>
      </c>
      <c r="D1315" s="6">
        <f>TITRES_STAT!E1318</f>
        <v>566</v>
      </c>
      <c r="E1315" s="2">
        <f t="shared" si="80"/>
        <v>3754722</v>
      </c>
      <c r="F1315" s="6" t="str">
        <f t="shared" si="83"/>
        <v>BEARISH</v>
      </c>
      <c r="G1315" s="6" t="str">
        <f t="shared" si="82"/>
        <v>NEUTRAL</v>
      </c>
      <c r="H1315" s="6" t="str">
        <f t="shared" si="81"/>
        <v>CONFIRMED BEARISH</v>
      </c>
    </row>
    <row r="1316" spans="1:8" ht="13.5" x14ac:dyDescent="0.25">
      <c r="A1316" s="3">
        <f>TITRES_STAT!B1319</f>
        <v>43924</v>
      </c>
      <c r="B1316" s="6">
        <f>TITRES_STAT!C1319</f>
        <v>6.13</v>
      </c>
      <c r="C1316" s="6">
        <f>TITRES_STAT!D1319</f>
        <v>4.0620000000000003</v>
      </c>
      <c r="D1316" s="6">
        <f>TITRES_STAT!E1319</f>
        <v>1871</v>
      </c>
      <c r="E1316" s="2">
        <f t="shared" si="80"/>
        <v>3752851</v>
      </c>
      <c r="F1316" s="6" t="str">
        <f t="shared" si="83"/>
        <v>BEARISH</v>
      </c>
      <c r="G1316" s="6" t="str">
        <f t="shared" si="82"/>
        <v>NEUTRAL</v>
      </c>
      <c r="H1316" s="6" t="str">
        <f t="shared" si="81"/>
        <v>CONFIRMED BEARISH</v>
      </c>
    </row>
    <row r="1317" spans="1:8" ht="13.5" x14ac:dyDescent="0.25">
      <c r="A1317" s="3">
        <f>TITRES_STAT!B1320</f>
        <v>43927</v>
      </c>
      <c r="B1317" s="6">
        <f>TITRES_STAT!C1320</f>
        <v>6.15</v>
      </c>
      <c r="C1317" s="6">
        <f>TITRES_STAT!D1320</f>
        <v>4.0751999999999997</v>
      </c>
      <c r="D1317" s="6">
        <f>TITRES_STAT!E1320</f>
        <v>5209</v>
      </c>
      <c r="E1317" s="2">
        <f t="shared" si="80"/>
        <v>3758060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CONFIRMED BULLISH</v>
      </c>
    </row>
    <row r="1318" spans="1:8" ht="13.5" x14ac:dyDescent="0.25">
      <c r="A1318" s="3">
        <f>TITRES_STAT!B1321</f>
        <v>43928</v>
      </c>
      <c r="B1318" s="6">
        <f>TITRES_STAT!C1321</f>
        <v>6.25</v>
      </c>
      <c r="C1318" s="6">
        <f>TITRES_STAT!D1321</f>
        <v>4.1414999999999997</v>
      </c>
      <c r="D1318" s="6">
        <f>TITRES_STAT!E1321</f>
        <v>24473</v>
      </c>
      <c r="E1318" s="2">
        <f t="shared" si="80"/>
        <v>3782533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CONFIRMED BULLISH</v>
      </c>
    </row>
    <row r="1319" spans="1:8" ht="13.5" x14ac:dyDescent="0.25">
      <c r="A1319" s="3">
        <f>TITRES_STAT!B1322</f>
        <v>43929</v>
      </c>
      <c r="B1319" s="6">
        <f>TITRES_STAT!C1322</f>
        <v>6.25</v>
      </c>
      <c r="C1319" s="6">
        <f>TITRES_STAT!D1322</f>
        <v>4.1414999999999997</v>
      </c>
      <c r="D1319" s="6">
        <f>TITRES_STAT!E1322</f>
        <v>6301</v>
      </c>
      <c r="E1319" s="2">
        <f t="shared" si="80"/>
        <v>3782533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BULLISH DIVERGENCE</v>
      </c>
    </row>
    <row r="1320" spans="1:8" ht="13.5" x14ac:dyDescent="0.25">
      <c r="A1320" s="3">
        <f>TITRES_STAT!B1323</f>
        <v>43934</v>
      </c>
      <c r="B1320" s="6">
        <f>TITRES_STAT!C1323</f>
        <v>6.25</v>
      </c>
      <c r="C1320" s="6">
        <f>TITRES_STAT!D1323</f>
        <v>4.1414999999999997</v>
      </c>
      <c r="D1320" s="6">
        <f>TITRES_STAT!E1323</f>
        <v>391</v>
      </c>
      <c r="E1320" s="2">
        <f t="shared" si="80"/>
        <v>3782533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CONFIRMED BULLISH</v>
      </c>
    </row>
    <row r="1321" spans="1:8" ht="13.5" x14ac:dyDescent="0.25">
      <c r="A1321" s="3">
        <f>TITRES_STAT!B1324</f>
        <v>43935</v>
      </c>
      <c r="B1321" s="6">
        <f>TITRES_STAT!C1324</f>
        <v>6.27</v>
      </c>
      <c r="C1321" s="6">
        <f>TITRES_STAT!D1324</f>
        <v>4.1547999999999998</v>
      </c>
      <c r="D1321" s="6">
        <f>TITRES_STAT!E1324</f>
        <v>9639</v>
      </c>
      <c r="E1321" s="2">
        <f t="shared" si="80"/>
        <v>3792172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CONFIRMED BULLISH</v>
      </c>
    </row>
    <row r="1322" spans="1:8" ht="13.5" x14ac:dyDescent="0.25">
      <c r="A1322" s="3">
        <f>TITRES_STAT!B1325</f>
        <v>43936</v>
      </c>
      <c r="B1322" s="6">
        <f>TITRES_STAT!C1325</f>
        <v>6.2</v>
      </c>
      <c r="C1322" s="6">
        <f>TITRES_STAT!D1325</f>
        <v>4.1083999999999996</v>
      </c>
      <c r="D1322" s="6">
        <f>TITRES_STAT!E1325</f>
        <v>8406</v>
      </c>
      <c r="E1322" s="2">
        <f t="shared" si="80"/>
        <v>3783766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CONFIRMED BULLISH</v>
      </c>
    </row>
    <row r="1323" spans="1:8" ht="13.5" x14ac:dyDescent="0.25">
      <c r="A1323" s="3">
        <f>TITRES_STAT!B1326</f>
        <v>43937</v>
      </c>
      <c r="B1323" s="6">
        <f>TITRES_STAT!C1326</f>
        <v>6.23</v>
      </c>
      <c r="C1323" s="6">
        <f>TITRES_STAT!D1326</f>
        <v>4.1281999999999996</v>
      </c>
      <c r="D1323" s="6">
        <f>TITRES_STAT!E1326</f>
        <v>207</v>
      </c>
      <c r="E1323" s="2">
        <f t="shared" si="80"/>
        <v>3783973</v>
      </c>
      <c r="F1323" s="6" t="str">
        <f t="shared" si="83"/>
        <v>BULLISH</v>
      </c>
      <c r="G1323" s="6" t="str">
        <f t="shared" si="82"/>
        <v>NEUTRAL</v>
      </c>
      <c r="H1323" s="6" t="str">
        <f t="shared" si="81"/>
        <v>BULLISH DIVERGENCE</v>
      </c>
    </row>
    <row r="1324" spans="1:8" ht="13.5" x14ac:dyDescent="0.25">
      <c r="A1324" s="3">
        <f>TITRES_STAT!B1327</f>
        <v>43938</v>
      </c>
      <c r="B1324" s="6">
        <f>TITRES_STAT!C1327</f>
        <v>6.1</v>
      </c>
      <c r="C1324" s="6">
        <f>TITRES_STAT!D1327</f>
        <v>4.0420999999999996</v>
      </c>
      <c r="D1324" s="6">
        <f>TITRES_STAT!E1327</f>
        <v>604</v>
      </c>
      <c r="E1324" s="2">
        <f t="shared" si="80"/>
        <v>3783369</v>
      </c>
      <c r="F1324" s="6" t="str">
        <f t="shared" si="83"/>
        <v>BULLISH</v>
      </c>
      <c r="G1324" s="6" t="str">
        <f t="shared" si="82"/>
        <v>NEUTRAL</v>
      </c>
      <c r="H1324" s="6" t="str">
        <f t="shared" si="81"/>
        <v>BULLISH DIVERGENCE</v>
      </c>
    </row>
    <row r="1325" spans="1:8" ht="13.5" x14ac:dyDescent="0.25">
      <c r="A1325" s="3">
        <f>TITRES_STAT!B1328</f>
        <v>43941</v>
      </c>
      <c r="B1325" s="6">
        <f>TITRES_STAT!C1328</f>
        <v>6.1</v>
      </c>
      <c r="C1325" s="6">
        <f>TITRES_STAT!D1328</f>
        <v>4.0420999999999996</v>
      </c>
      <c r="D1325" s="6">
        <f>TITRES_STAT!E1328</f>
        <v>1901</v>
      </c>
      <c r="E1325" s="2">
        <f t="shared" si="80"/>
        <v>3783369</v>
      </c>
      <c r="F1325" s="6" t="str">
        <f t="shared" si="83"/>
        <v>BULLISH</v>
      </c>
      <c r="G1325" s="6" t="str">
        <f t="shared" si="82"/>
        <v>NEUTRAL</v>
      </c>
      <c r="H1325" s="6" t="str">
        <f t="shared" si="81"/>
        <v>BULLISH DIVERGENCE</v>
      </c>
    </row>
    <row r="1326" spans="1:8" ht="13.5" x14ac:dyDescent="0.25">
      <c r="A1326" s="3">
        <f>TITRES_STAT!B1329</f>
        <v>43942</v>
      </c>
      <c r="B1326" s="6">
        <f>TITRES_STAT!C1329</f>
        <v>6.1</v>
      </c>
      <c r="C1326" s="6">
        <f>TITRES_STAT!D1329</f>
        <v>4.0420999999999996</v>
      </c>
      <c r="D1326" s="6">
        <f>TITRES_STAT!E1329</f>
        <v>2312</v>
      </c>
      <c r="E1326" s="2">
        <f t="shared" si="80"/>
        <v>3783369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6.19</v>
      </c>
      <c r="C1327" s="6">
        <f>TITRES_STAT!D1330</f>
        <v>4.1017000000000001</v>
      </c>
      <c r="D1327" s="6">
        <f>TITRES_STAT!E1330</f>
        <v>3244</v>
      </c>
      <c r="E1327" s="2">
        <f t="shared" si="80"/>
        <v>3786613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BULLISH DIVERGENCE</v>
      </c>
    </row>
    <row r="1328" spans="1:8" ht="13.5" x14ac:dyDescent="0.25">
      <c r="A1328" s="3">
        <f>TITRES_STAT!B1331</f>
        <v>43944</v>
      </c>
      <c r="B1328" s="6">
        <f>TITRES_STAT!C1331</f>
        <v>6.01</v>
      </c>
      <c r="C1328" s="6">
        <f>TITRES_STAT!D1331</f>
        <v>3.9824999999999999</v>
      </c>
      <c r="D1328" s="6">
        <f>TITRES_STAT!E1331</f>
        <v>18075</v>
      </c>
      <c r="E1328" s="2">
        <f t="shared" si="80"/>
        <v>3768538</v>
      </c>
      <c r="F1328" s="6" t="str">
        <f t="shared" si="83"/>
        <v>BEARISH</v>
      </c>
      <c r="G1328" s="6" t="str">
        <f t="shared" si="82"/>
        <v>NEUTRAL</v>
      </c>
      <c r="H1328" s="6" t="str">
        <f t="shared" si="81"/>
        <v>CONFIRMED BEARISH</v>
      </c>
    </row>
    <row r="1329" spans="1:8" ht="13.5" x14ac:dyDescent="0.25">
      <c r="A1329" s="3">
        <f>TITRES_STAT!B1332</f>
        <v>43945</v>
      </c>
      <c r="B1329" s="6">
        <f>TITRES_STAT!C1332</f>
        <v>5.83</v>
      </c>
      <c r="C1329" s="6">
        <f>TITRES_STAT!D1332</f>
        <v>3.8632</v>
      </c>
      <c r="D1329" s="6">
        <f>TITRES_STAT!E1332</f>
        <v>21581</v>
      </c>
      <c r="E1329" s="2">
        <f t="shared" si="80"/>
        <v>3746957</v>
      </c>
      <c r="F1329" s="6" t="str">
        <f t="shared" si="83"/>
        <v>BEARISH</v>
      </c>
      <c r="G1329" s="6" t="str">
        <f t="shared" si="82"/>
        <v>NEUTRAL</v>
      </c>
      <c r="H1329" s="6" t="str">
        <f t="shared" si="81"/>
        <v>CONFIRMED BEARISH</v>
      </c>
    </row>
    <row r="1330" spans="1:8" ht="13.5" x14ac:dyDescent="0.25">
      <c r="A1330" s="3">
        <f>TITRES_STAT!B1333</f>
        <v>43948</v>
      </c>
      <c r="B1330" s="6">
        <f>TITRES_STAT!C1333</f>
        <v>5.66</v>
      </c>
      <c r="C1330" s="6">
        <f>TITRES_STAT!D1333</f>
        <v>3.7505000000000002</v>
      </c>
      <c r="D1330" s="6">
        <f>TITRES_STAT!E1333</f>
        <v>605</v>
      </c>
      <c r="E1330" s="2">
        <f t="shared" si="80"/>
        <v>3746352</v>
      </c>
      <c r="F1330" s="6" t="str">
        <f t="shared" si="83"/>
        <v>BEARISH</v>
      </c>
      <c r="G1330" s="6" t="str">
        <f t="shared" si="82"/>
        <v>NEUTRAL</v>
      </c>
      <c r="H1330" s="6" t="str">
        <f t="shared" si="81"/>
        <v>CONFIRMED BEARISH</v>
      </c>
    </row>
    <row r="1331" spans="1:8" ht="13.5" x14ac:dyDescent="0.25">
      <c r="A1331" s="3">
        <f>TITRES_STAT!B1334</f>
        <v>43949</v>
      </c>
      <c r="B1331" s="6">
        <f>TITRES_STAT!C1334</f>
        <v>5.5</v>
      </c>
      <c r="C1331" s="6">
        <f>TITRES_STAT!D1334</f>
        <v>3.6444999999999999</v>
      </c>
      <c r="D1331" s="6">
        <f>TITRES_STAT!E1334</f>
        <v>0</v>
      </c>
      <c r="E1331" s="2">
        <f t="shared" si="80"/>
        <v>3746352</v>
      </c>
      <c r="F1331" s="6" t="str">
        <f t="shared" si="83"/>
        <v>BEARISH</v>
      </c>
      <c r="G1331" s="6" t="str">
        <f t="shared" si="82"/>
        <v>NEUTRAL</v>
      </c>
      <c r="H1331" s="6" t="str">
        <f t="shared" si="81"/>
        <v>CONFIRMED BEARISH</v>
      </c>
    </row>
    <row r="1332" spans="1:8" ht="13.5" x14ac:dyDescent="0.25">
      <c r="A1332" s="3">
        <f>TITRES_STAT!B1335</f>
        <v>43950</v>
      </c>
      <c r="B1332" s="6">
        <f>TITRES_STAT!C1335</f>
        <v>5.34</v>
      </c>
      <c r="C1332" s="6">
        <f>TITRES_STAT!D1335</f>
        <v>3.5385</v>
      </c>
      <c r="D1332" s="6">
        <f>TITRES_STAT!E1335</f>
        <v>340</v>
      </c>
      <c r="E1332" s="2">
        <f t="shared" si="80"/>
        <v>3746012</v>
      </c>
      <c r="F1332" s="6" t="str">
        <f t="shared" si="83"/>
        <v>BEARISH</v>
      </c>
      <c r="G1332" s="6" t="str">
        <f t="shared" si="82"/>
        <v>NEUTRAL</v>
      </c>
      <c r="H1332" s="6" t="str">
        <f t="shared" si="81"/>
        <v>CONFIRMED BEARISH</v>
      </c>
    </row>
    <row r="1333" spans="1:8" ht="13.5" x14ac:dyDescent="0.25">
      <c r="A1333" s="3">
        <f>TITRES_STAT!B1336</f>
        <v>43951</v>
      </c>
      <c r="B1333" s="6">
        <f>TITRES_STAT!C1336</f>
        <v>5.18</v>
      </c>
      <c r="C1333" s="6">
        <f>TITRES_STAT!D1336</f>
        <v>3.4325000000000001</v>
      </c>
      <c r="D1333" s="6">
        <f>TITRES_STAT!E1336</f>
        <v>32251</v>
      </c>
      <c r="E1333" s="2">
        <f t="shared" si="80"/>
        <v>3713761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5.3</v>
      </c>
      <c r="C1334" s="6">
        <f>TITRES_STAT!D1337</f>
        <v>3.512</v>
      </c>
      <c r="D1334" s="6">
        <f>TITRES_STAT!E1337</f>
        <v>45038</v>
      </c>
      <c r="E1334" s="2">
        <f t="shared" si="80"/>
        <v>3758799</v>
      </c>
      <c r="F1334" s="6" t="str">
        <f t="shared" si="83"/>
        <v>BULLISH</v>
      </c>
      <c r="G1334" s="6" t="str">
        <f t="shared" si="82"/>
        <v>NEUTRAL</v>
      </c>
      <c r="H1334" s="6" t="str">
        <f t="shared" si="81"/>
        <v>BULLISH DIVERGENCE</v>
      </c>
    </row>
    <row r="1335" spans="1:8" ht="13.5" x14ac:dyDescent="0.25">
      <c r="A1335" s="3">
        <f>TITRES_STAT!B1338</f>
        <v>43956</v>
      </c>
      <c r="B1335" s="6">
        <f>TITRES_STAT!C1338</f>
        <v>5.45</v>
      </c>
      <c r="C1335" s="6">
        <f>TITRES_STAT!D1338</f>
        <v>3.6114000000000002</v>
      </c>
      <c r="D1335" s="6">
        <f>TITRES_STAT!E1338</f>
        <v>8745</v>
      </c>
      <c r="E1335" s="2">
        <f t="shared" si="80"/>
        <v>3767544</v>
      </c>
      <c r="F1335" s="6" t="str">
        <f t="shared" si="83"/>
        <v>BULLISH</v>
      </c>
      <c r="G1335" s="6" t="str">
        <f t="shared" si="82"/>
        <v>NEUTRAL</v>
      </c>
      <c r="H1335" s="6" t="str">
        <f t="shared" si="81"/>
        <v>BULLISH DIVERGENCE</v>
      </c>
    </row>
    <row r="1336" spans="1:8" ht="13.5" x14ac:dyDescent="0.25">
      <c r="A1336" s="3">
        <f>TITRES_STAT!B1339</f>
        <v>43957</v>
      </c>
      <c r="B1336" s="6">
        <f>TITRES_STAT!C1339</f>
        <v>5.29</v>
      </c>
      <c r="C1336" s="6">
        <f>TITRES_STAT!D1339</f>
        <v>3.5053999999999998</v>
      </c>
      <c r="D1336" s="6">
        <f>TITRES_STAT!E1339</f>
        <v>3242</v>
      </c>
      <c r="E1336" s="2">
        <f t="shared" si="80"/>
        <v>3764302</v>
      </c>
      <c r="F1336" s="6" t="str">
        <f t="shared" si="83"/>
        <v>BULLISH</v>
      </c>
      <c r="G1336" s="6" t="str">
        <f t="shared" si="82"/>
        <v>NEUTRAL</v>
      </c>
      <c r="H1336" s="6" t="str">
        <f t="shared" si="81"/>
        <v>BULLISH DIVERGENCE</v>
      </c>
    </row>
    <row r="1337" spans="1:8" ht="13.5" x14ac:dyDescent="0.25">
      <c r="A1337" s="3">
        <f>TITRES_STAT!B1340</f>
        <v>43958</v>
      </c>
      <c r="B1337" s="6">
        <f>TITRES_STAT!C1340</f>
        <v>5.24</v>
      </c>
      <c r="C1337" s="6">
        <f>TITRES_STAT!D1340</f>
        <v>3.4722</v>
      </c>
      <c r="D1337" s="6">
        <f>TITRES_STAT!E1340</f>
        <v>9512</v>
      </c>
      <c r="E1337" s="2">
        <f t="shared" si="80"/>
        <v>3754790</v>
      </c>
      <c r="F1337" s="6" t="str">
        <f t="shared" si="83"/>
        <v>BULLISH</v>
      </c>
      <c r="G1337" s="6" t="str">
        <f t="shared" si="82"/>
        <v>NEUTRAL</v>
      </c>
      <c r="H1337" s="6" t="str">
        <f t="shared" si="81"/>
        <v>BULLISH DIVERGENCE</v>
      </c>
    </row>
    <row r="1338" spans="1:8" ht="13.5" x14ac:dyDescent="0.25">
      <c r="A1338" s="3">
        <f>TITRES_STAT!B1341</f>
        <v>43959</v>
      </c>
      <c r="B1338" s="6">
        <f>TITRES_STAT!C1341</f>
        <v>5.2</v>
      </c>
      <c r="C1338" s="6">
        <f>TITRES_STAT!D1341</f>
        <v>3.4457</v>
      </c>
      <c r="D1338" s="6">
        <f>TITRES_STAT!E1341</f>
        <v>4542</v>
      </c>
      <c r="E1338" s="2">
        <f t="shared" si="80"/>
        <v>3750248</v>
      </c>
      <c r="F1338" s="6" t="str">
        <f t="shared" si="83"/>
        <v>BULLISH</v>
      </c>
      <c r="G1338" s="6" t="str">
        <f t="shared" si="82"/>
        <v>NEUTRAL</v>
      </c>
      <c r="H1338" s="6" t="str">
        <f t="shared" si="81"/>
        <v>CONFIRMED BULLISH</v>
      </c>
    </row>
    <row r="1339" spans="1:8" ht="13.5" x14ac:dyDescent="0.25">
      <c r="A1339" s="3">
        <f>TITRES_STAT!B1342</f>
        <v>43962</v>
      </c>
      <c r="B1339" s="6">
        <f>TITRES_STAT!C1342</f>
        <v>5.35</v>
      </c>
      <c r="C1339" s="6">
        <f>TITRES_STAT!D1342</f>
        <v>3.5451000000000001</v>
      </c>
      <c r="D1339" s="6">
        <f>TITRES_STAT!E1342</f>
        <v>3558</v>
      </c>
      <c r="E1339" s="2">
        <f t="shared" si="80"/>
        <v>3753806</v>
      </c>
      <c r="F1339" s="6" t="str">
        <f t="shared" si="83"/>
        <v>BEARISH</v>
      </c>
      <c r="G1339" s="6" t="str">
        <f t="shared" si="82"/>
        <v>NEUTRAL</v>
      </c>
      <c r="H1339" s="6" t="str">
        <f t="shared" si="81"/>
        <v>BEARISH DIVERGENCE</v>
      </c>
    </row>
    <row r="1340" spans="1:8" ht="13.5" x14ac:dyDescent="0.25">
      <c r="A1340" s="3">
        <f>TITRES_STAT!B1343</f>
        <v>43963</v>
      </c>
      <c r="B1340" s="6">
        <f>TITRES_STAT!C1343</f>
        <v>5.5</v>
      </c>
      <c r="C1340" s="6">
        <f>TITRES_STAT!D1343</f>
        <v>3.6444999999999999</v>
      </c>
      <c r="D1340" s="6">
        <f>TITRES_STAT!E1343</f>
        <v>6786</v>
      </c>
      <c r="E1340" s="2">
        <f t="shared" si="80"/>
        <v>3760592</v>
      </c>
      <c r="F1340" s="6" t="str">
        <f t="shared" si="83"/>
        <v>BEARISH</v>
      </c>
      <c r="G1340" s="6" t="str">
        <f t="shared" si="82"/>
        <v>NEUTRAL</v>
      </c>
      <c r="H1340" s="6" t="str">
        <f t="shared" si="81"/>
        <v>BEARISH DIVERGENCE</v>
      </c>
    </row>
    <row r="1341" spans="1:8" ht="13.5" x14ac:dyDescent="0.25">
      <c r="A1341" s="3">
        <f>TITRES_STAT!B1344</f>
        <v>43964</v>
      </c>
      <c r="B1341" s="6">
        <f>TITRES_STAT!C1344</f>
        <v>5.45</v>
      </c>
      <c r="C1341" s="6">
        <f>TITRES_STAT!D1344</f>
        <v>3.6114000000000002</v>
      </c>
      <c r="D1341" s="6">
        <f>TITRES_STAT!E1344</f>
        <v>15674</v>
      </c>
      <c r="E1341" s="2">
        <f t="shared" si="80"/>
        <v>3744918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BEARISH DIVERGENCE</v>
      </c>
    </row>
    <row r="1342" spans="1:8" ht="13.5" x14ac:dyDescent="0.25">
      <c r="A1342" s="3">
        <f>TITRES_STAT!B1345</f>
        <v>43965</v>
      </c>
      <c r="B1342" s="6">
        <f>TITRES_STAT!C1345</f>
        <v>5.61</v>
      </c>
      <c r="C1342" s="6">
        <f>TITRES_STAT!D1345</f>
        <v>3.7174</v>
      </c>
      <c r="D1342" s="6">
        <f>TITRES_STAT!E1345</f>
        <v>121531</v>
      </c>
      <c r="E1342" s="2">
        <f t="shared" si="80"/>
        <v>3866449</v>
      </c>
      <c r="F1342" s="6" t="str">
        <f t="shared" si="83"/>
        <v>BULLISH</v>
      </c>
      <c r="G1342" s="6" t="str">
        <f t="shared" si="82"/>
        <v>STRONG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5.65</v>
      </c>
      <c r="C1343" s="6">
        <f>TITRES_STAT!D1346</f>
        <v>3.7439</v>
      </c>
      <c r="D1343" s="6">
        <f>TITRES_STAT!E1346</f>
        <v>74107</v>
      </c>
      <c r="E1343" s="2">
        <f t="shared" si="80"/>
        <v>3940556</v>
      </c>
      <c r="F1343" s="6" t="str">
        <f t="shared" si="83"/>
        <v>BULLISH</v>
      </c>
      <c r="G1343" s="6" t="str">
        <f t="shared" si="82"/>
        <v>STRONG</v>
      </c>
      <c r="H1343" s="6" t="str">
        <f t="shared" si="81"/>
        <v>CONFIRMED BULLISH</v>
      </c>
    </row>
    <row r="1344" spans="1:8" ht="13.5" x14ac:dyDescent="0.25">
      <c r="A1344" s="3">
        <f>TITRES_STAT!B1347</f>
        <v>43969</v>
      </c>
      <c r="B1344" s="6">
        <f>TITRES_STAT!C1347</f>
        <v>5.74</v>
      </c>
      <c r="C1344" s="6">
        <f>TITRES_STAT!D1347</f>
        <v>3.8035999999999999</v>
      </c>
      <c r="D1344" s="6">
        <f>TITRES_STAT!E1347</f>
        <v>93679</v>
      </c>
      <c r="E1344" s="2">
        <f t="shared" si="80"/>
        <v>4034235</v>
      </c>
      <c r="F1344" s="6" t="str">
        <f t="shared" si="83"/>
        <v>BULLISH</v>
      </c>
      <c r="G1344" s="6" t="str">
        <f t="shared" si="82"/>
        <v>STRONG</v>
      </c>
      <c r="H1344" s="6" t="str">
        <f t="shared" si="81"/>
        <v>CONFIRMED BULLISH</v>
      </c>
    </row>
    <row r="1345" spans="1:8" ht="13.5" x14ac:dyDescent="0.25">
      <c r="A1345" s="3">
        <f>TITRES_STAT!B1348</f>
        <v>43970</v>
      </c>
      <c r="B1345" s="6">
        <f>TITRES_STAT!C1348</f>
        <v>5.8</v>
      </c>
      <c r="C1345" s="6">
        <f>TITRES_STAT!D1348</f>
        <v>3.8433000000000002</v>
      </c>
      <c r="D1345" s="6">
        <f>TITRES_STAT!E1348</f>
        <v>26746</v>
      </c>
      <c r="E1345" s="2">
        <f t="shared" si="80"/>
        <v>4060981</v>
      </c>
      <c r="F1345" s="6" t="str">
        <f t="shared" si="83"/>
        <v>BULLISH</v>
      </c>
      <c r="G1345" s="6" t="str">
        <f t="shared" si="82"/>
        <v>STRONG</v>
      </c>
      <c r="H1345" s="6" t="str">
        <f t="shared" si="81"/>
        <v>CONFIRMED BULLISH</v>
      </c>
    </row>
    <row r="1346" spans="1:8" ht="13.5" x14ac:dyDescent="0.25">
      <c r="A1346" s="3">
        <f>TITRES_STAT!B1349</f>
        <v>43971</v>
      </c>
      <c r="B1346" s="6">
        <f>TITRES_STAT!C1349</f>
        <v>5.9</v>
      </c>
      <c r="C1346" s="6">
        <f>TITRES_STAT!D1349</f>
        <v>3.9096000000000002</v>
      </c>
      <c r="D1346" s="6">
        <f>TITRES_STAT!E1349</f>
        <v>122075</v>
      </c>
      <c r="E1346" s="2">
        <f t="shared" si="80"/>
        <v>4183056</v>
      </c>
      <c r="F1346" s="6" t="str">
        <f t="shared" si="83"/>
        <v>BULLISH</v>
      </c>
      <c r="G1346" s="6" t="str">
        <f t="shared" si="82"/>
        <v>STRONG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6.07</v>
      </c>
      <c r="C1347" s="6">
        <f>TITRES_STAT!D1350</f>
        <v>4.0221999999999998</v>
      </c>
      <c r="D1347" s="6">
        <f>TITRES_STAT!E1350</f>
        <v>30454</v>
      </c>
      <c r="E1347" s="2">
        <f t="shared" si="80"/>
        <v>4213510</v>
      </c>
      <c r="F1347" s="6" t="str">
        <f t="shared" si="83"/>
        <v>BULLISH</v>
      </c>
      <c r="G1347" s="6" t="str">
        <f t="shared" si="82"/>
        <v>STRONG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6.15</v>
      </c>
      <c r="C1348" s="6">
        <f>TITRES_STAT!D1351</f>
        <v>4.0751999999999997</v>
      </c>
      <c r="D1348" s="6">
        <f>TITRES_STAT!E1351</f>
        <v>9454</v>
      </c>
      <c r="E1348" s="2">
        <f t="shared" ref="E1348:E1411" si="84">IF(B1348&gt;B1347, E1347+D1348, IF(B1348&lt;B1347, E1347-D1348, E1347))</f>
        <v>4222964</v>
      </c>
      <c r="F1348" s="6" t="str">
        <f t="shared" si="83"/>
        <v>BULLISH</v>
      </c>
      <c r="G1348" s="6" t="str">
        <f t="shared" si="82"/>
        <v>STRONG</v>
      </c>
      <c r="H1348" s="6" t="str">
        <f t="shared" si="81"/>
        <v>CONFIRMED BULLISH</v>
      </c>
    </row>
    <row r="1349" spans="1:8" ht="13.5" x14ac:dyDescent="0.25">
      <c r="A1349" s="3">
        <f>TITRES_STAT!B1352</f>
        <v>43977</v>
      </c>
      <c r="B1349" s="6">
        <f>TITRES_STAT!C1352</f>
        <v>6.13</v>
      </c>
      <c r="C1349" s="6">
        <f>TITRES_STAT!D1352</f>
        <v>4.0620000000000003</v>
      </c>
      <c r="D1349" s="6">
        <f>TITRES_STAT!E1352</f>
        <v>3175</v>
      </c>
      <c r="E1349" s="2">
        <f t="shared" si="84"/>
        <v>4219789</v>
      </c>
      <c r="F1349" s="6" t="str">
        <f t="shared" si="83"/>
        <v>BULLISH</v>
      </c>
      <c r="G1349" s="6" t="str">
        <f t="shared" si="82"/>
        <v>STRONG</v>
      </c>
      <c r="H1349" s="6" t="str">
        <f t="shared" si="81"/>
        <v>CONFIRMED BULLISH</v>
      </c>
    </row>
    <row r="1350" spans="1:8" ht="13.5" x14ac:dyDescent="0.25">
      <c r="A1350" s="3">
        <f>TITRES_STAT!B1353</f>
        <v>43978</v>
      </c>
      <c r="B1350" s="6">
        <f>TITRES_STAT!C1353</f>
        <v>5.95</v>
      </c>
      <c r="C1350" s="6">
        <f>TITRES_STAT!D1353</f>
        <v>3.9426999999999999</v>
      </c>
      <c r="D1350" s="6">
        <f>TITRES_STAT!E1353</f>
        <v>7011</v>
      </c>
      <c r="E1350" s="2">
        <f t="shared" si="84"/>
        <v>4212778</v>
      </c>
      <c r="F1350" s="6" t="str">
        <f t="shared" si="83"/>
        <v>BULLISH</v>
      </c>
      <c r="G1350" s="6" t="str">
        <f t="shared" si="82"/>
        <v>STRONG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BULLISH</v>
      </c>
    </row>
    <row r="1351" spans="1:8" ht="13.5" x14ac:dyDescent="0.25">
      <c r="A1351" s="3">
        <f>TITRES_STAT!B1354</f>
        <v>43979</v>
      </c>
      <c r="B1351" s="6">
        <f>TITRES_STAT!C1354</f>
        <v>5.95</v>
      </c>
      <c r="C1351" s="6">
        <f>TITRES_STAT!D1354</f>
        <v>3.9426999999999999</v>
      </c>
      <c r="D1351" s="6">
        <f>TITRES_STAT!E1354</f>
        <v>12476</v>
      </c>
      <c r="E1351" s="2">
        <f t="shared" si="84"/>
        <v>4212778</v>
      </c>
      <c r="F1351" s="6" t="str">
        <f t="shared" si="83"/>
        <v>BULLISH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CONFIRMED BULLISH</v>
      </c>
    </row>
    <row r="1352" spans="1:8" ht="13.5" x14ac:dyDescent="0.25">
      <c r="A1352" s="3">
        <f>TITRES_STAT!B1355</f>
        <v>43980</v>
      </c>
      <c r="B1352" s="6">
        <f>TITRES_STAT!C1355</f>
        <v>6.12</v>
      </c>
      <c r="C1352" s="6">
        <f>TITRES_STAT!D1355</f>
        <v>4.0553999999999997</v>
      </c>
      <c r="D1352" s="6">
        <f>TITRES_STAT!E1355</f>
        <v>14839</v>
      </c>
      <c r="E1352" s="2">
        <f t="shared" si="84"/>
        <v>4227617</v>
      </c>
      <c r="F1352" s="6" t="str">
        <f t="shared" ref="F1352:F1415" si="87">IF(E1352&gt;E1347,"BULLISH",IF(E1352&lt;E1347,"BEARISH","NEUTRAL"))</f>
        <v>BULLISH</v>
      </c>
      <c r="G1352" s="6" t="str">
        <f t="shared" si="86"/>
        <v>NEUTRAL</v>
      </c>
      <c r="H1352" s="6" t="str">
        <f t="shared" si="85"/>
        <v>CONFIRMED BULLISH</v>
      </c>
    </row>
    <row r="1353" spans="1:8" ht="13.5" x14ac:dyDescent="0.25">
      <c r="A1353" s="3">
        <f>TITRES_STAT!B1356</f>
        <v>43983</v>
      </c>
      <c r="B1353" s="6">
        <f>TITRES_STAT!C1356</f>
        <v>6.25</v>
      </c>
      <c r="C1353" s="6">
        <f>TITRES_STAT!D1356</f>
        <v>4.1414999999999997</v>
      </c>
      <c r="D1353" s="6">
        <f>TITRES_STAT!E1356</f>
        <v>56680</v>
      </c>
      <c r="E1353" s="2">
        <f t="shared" si="84"/>
        <v>4284297</v>
      </c>
      <c r="F1353" s="6" t="str">
        <f t="shared" si="87"/>
        <v>BULLISH</v>
      </c>
      <c r="G1353" s="6" t="str">
        <f t="shared" si="86"/>
        <v>NEUTRAL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6.2</v>
      </c>
      <c r="C1354" s="6">
        <f>TITRES_STAT!D1357</f>
        <v>4.1083999999999996</v>
      </c>
      <c r="D1354" s="6">
        <f>TITRES_STAT!E1357</f>
        <v>30665</v>
      </c>
      <c r="E1354" s="2">
        <f t="shared" si="84"/>
        <v>4253632</v>
      </c>
      <c r="F1354" s="6" t="str">
        <f t="shared" si="87"/>
        <v>BULLISH</v>
      </c>
      <c r="G1354" s="6" t="str">
        <f t="shared" si="86"/>
        <v>NEUTRAL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6.1</v>
      </c>
      <c r="C1355" s="6">
        <f>TITRES_STAT!D1358</f>
        <v>4.0420999999999996</v>
      </c>
      <c r="D1355" s="6">
        <f>TITRES_STAT!E1358</f>
        <v>49375</v>
      </c>
      <c r="E1355" s="2">
        <f t="shared" si="84"/>
        <v>4204257</v>
      </c>
      <c r="F1355" s="6" t="str">
        <f t="shared" si="87"/>
        <v>BEARISH</v>
      </c>
      <c r="G1355" s="6" t="str">
        <f t="shared" si="86"/>
        <v>NEUTRAL</v>
      </c>
      <c r="H1355" s="6" t="str">
        <f t="shared" si="85"/>
        <v>BEARISH DIVERGENCE</v>
      </c>
    </row>
    <row r="1356" spans="1:8" ht="13.5" x14ac:dyDescent="0.25">
      <c r="A1356" s="3">
        <f>TITRES_STAT!B1359</f>
        <v>43986</v>
      </c>
      <c r="B1356" s="6">
        <f>TITRES_STAT!C1359</f>
        <v>6.09</v>
      </c>
      <c r="C1356" s="6">
        <f>TITRES_STAT!D1359</f>
        <v>4.0354999999999999</v>
      </c>
      <c r="D1356" s="6">
        <f>TITRES_STAT!E1359</f>
        <v>13238</v>
      </c>
      <c r="E1356" s="2">
        <f t="shared" si="84"/>
        <v>4191019</v>
      </c>
      <c r="F1356" s="6" t="str">
        <f t="shared" si="87"/>
        <v>BEARISH</v>
      </c>
      <c r="G1356" s="6" t="str">
        <f t="shared" si="86"/>
        <v>NEUTRAL</v>
      </c>
      <c r="H1356" s="6" t="str">
        <f t="shared" si="85"/>
        <v>BEARISH DIVERGENCE</v>
      </c>
    </row>
    <row r="1357" spans="1:8" ht="13.5" x14ac:dyDescent="0.25">
      <c r="A1357" s="3">
        <f>TITRES_STAT!B1360</f>
        <v>43987</v>
      </c>
      <c r="B1357" s="6">
        <f>TITRES_STAT!C1360</f>
        <v>5.94</v>
      </c>
      <c r="C1357" s="6">
        <f>TITRES_STAT!D1360</f>
        <v>3.9361000000000002</v>
      </c>
      <c r="D1357" s="6">
        <f>TITRES_STAT!E1360</f>
        <v>22494</v>
      </c>
      <c r="E1357" s="2">
        <f t="shared" si="84"/>
        <v>4168525</v>
      </c>
      <c r="F1357" s="6" t="str">
        <f t="shared" si="87"/>
        <v>BEARISH</v>
      </c>
      <c r="G1357" s="6" t="str">
        <f t="shared" si="86"/>
        <v>NEUTRAL</v>
      </c>
      <c r="H1357" s="6" t="str">
        <f t="shared" si="85"/>
        <v>CONFIRMED BEARISH</v>
      </c>
    </row>
    <row r="1358" spans="1:8" ht="13.5" x14ac:dyDescent="0.25">
      <c r="A1358" s="3">
        <f>TITRES_STAT!B1361</f>
        <v>43990</v>
      </c>
      <c r="B1358" s="6">
        <f>TITRES_STAT!C1361</f>
        <v>5.8</v>
      </c>
      <c r="C1358" s="6">
        <f>TITRES_STAT!D1361</f>
        <v>3.8433000000000002</v>
      </c>
      <c r="D1358" s="6">
        <f>TITRES_STAT!E1361</f>
        <v>21537</v>
      </c>
      <c r="E1358" s="2">
        <f t="shared" si="84"/>
        <v>4146988</v>
      </c>
      <c r="F1358" s="6" t="str">
        <f t="shared" si="87"/>
        <v>BEARISH</v>
      </c>
      <c r="G1358" s="6" t="str">
        <f t="shared" si="86"/>
        <v>WEAK</v>
      </c>
      <c r="H1358" s="6" t="str">
        <f t="shared" si="85"/>
        <v>CONFIRMED BEARISH</v>
      </c>
    </row>
    <row r="1359" spans="1:8" ht="13.5" x14ac:dyDescent="0.25">
      <c r="A1359" s="3">
        <f>TITRES_STAT!B1362</f>
        <v>43991</v>
      </c>
      <c r="B1359" s="6">
        <f>TITRES_STAT!C1362</f>
        <v>5.69</v>
      </c>
      <c r="C1359" s="6">
        <f>TITRES_STAT!D1362</f>
        <v>3.7704</v>
      </c>
      <c r="D1359" s="6">
        <f>TITRES_STAT!E1362</f>
        <v>8365</v>
      </c>
      <c r="E1359" s="2">
        <f t="shared" si="84"/>
        <v>4138623</v>
      </c>
      <c r="F1359" s="6" t="str">
        <f t="shared" si="87"/>
        <v>BEARISH</v>
      </c>
      <c r="G1359" s="6" t="str">
        <f t="shared" si="86"/>
        <v>WEAK</v>
      </c>
      <c r="H1359" s="6" t="str">
        <f t="shared" si="85"/>
        <v>CONFIRMED BEARISH</v>
      </c>
    </row>
    <row r="1360" spans="1:8" ht="13.5" x14ac:dyDescent="0.25">
      <c r="A1360" s="3">
        <f>TITRES_STAT!B1363</f>
        <v>43992</v>
      </c>
      <c r="B1360" s="6">
        <f>TITRES_STAT!C1363</f>
        <v>5.84</v>
      </c>
      <c r="C1360" s="6">
        <f>TITRES_STAT!D1363</f>
        <v>3.8698000000000001</v>
      </c>
      <c r="D1360" s="6">
        <f>TITRES_STAT!E1363</f>
        <v>13035</v>
      </c>
      <c r="E1360" s="2">
        <f t="shared" si="84"/>
        <v>4151658</v>
      </c>
      <c r="F1360" s="6" t="str">
        <f t="shared" si="87"/>
        <v>BEARISH</v>
      </c>
      <c r="G1360" s="6" t="str">
        <f t="shared" si="86"/>
        <v>NEUTRAL</v>
      </c>
      <c r="H1360" s="6" t="str">
        <f t="shared" si="85"/>
        <v>CONFIRMED BEARISH</v>
      </c>
    </row>
    <row r="1361" spans="1:8" ht="13.5" x14ac:dyDescent="0.25">
      <c r="A1361" s="3">
        <f>TITRES_STAT!B1364</f>
        <v>43993</v>
      </c>
      <c r="B1361" s="6">
        <f>TITRES_STAT!C1364</f>
        <v>5.92</v>
      </c>
      <c r="C1361" s="6">
        <f>TITRES_STAT!D1364</f>
        <v>3.9228000000000001</v>
      </c>
      <c r="D1361" s="6">
        <f>TITRES_STAT!E1364</f>
        <v>8886</v>
      </c>
      <c r="E1361" s="2">
        <f t="shared" si="84"/>
        <v>4160544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CONFIRMED BEARISH</v>
      </c>
    </row>
    <row r="1362" spans="1:8" ht="13.5" x14ac:dyDescent="0.25">
      <c r="A1362" s="3">
        <f>TITRES_STAT!B1365</f>
        <v>43994</v>
      </c>
      <c r="B1362" s="6">
        <f>TITRES_STAT!C1365</f>
        <v>5.99</v>
      </c>
      <c r="C1362" s="6">
        <f>TITRES_STAT!D1365</f>
        <v>3.9691999999999998</v>
      </c>
      <c r="D1362" s="6">
        <f>TITRES_STAT!E1365</f>
        <v>11126</v>
      </c>
      <c r="E1362" s="2">
        <f t="shared" si="84"/>
        <v>4171670</v>
      </c>
      <c r="F1362" s="6" t="str">
        <f t="shared" si="87"/>
        <v>BULLISH</v>
      </c>
      <c r="G1362" s="6" t="str">
        <f t="shared" si="86"/>
        <v>NEUTRAL</v>
      </c>
      <c r="H1362" s="6" t="str">
        <f t="shared" si="85"/>
        <v>CONFIRMED BULLISH</v>
      </c>
    </row>
    <row r="1363" spans="1:8" ht="13.5" x14ac:dyDescent="0.25">
      <c r="A1363" s="3">
        <f>TITRES_STAT!B1366</f>
        <v>43997</v>
      </c>
      <c r="B1363" s="6">
        <f>TITRES_STAT!C1366</f>
        <v>5.83</v>
      </c>
      <c r="C1363" s="6">
        <f>TITRES_STAT!D1366</f>
        <v>3.8632</v>
      </c>
      <c r="D1363" s="6">
        <f>TITRES_STAT!E1366</f>
        <v>4365</v>
      </c>
      <c r="E1363" s="2">
        <f t="shared" si="84"/>
        <v>4167305</v>
      </c>
      <c r="F1363" s="6" t="str">
        <f t="shared" si="87"/>
        <v>BULLISH</v>
      </c>
      <c r="G1363" s="6" t="str">
        <f t="shared" si="86"/>
        <v>NEUTRAL</v>
      </c>
      <c r="H1363" s="6" t="str">
        <f t="shared" si="85"/>
        <v>CONFIRMED BULLISH</v>
      </c>
    </row>
    <row r="1364" spans="1:8" ht="13.5" x14ac:dyDescent="0.25">
      <c r="A1364" s="3">
        <f>TITRES_STAT!B1367</f>
        <v>43998</v>
      </c>
      <c r="B1364" s="6">
        <f>TITRES_STAT!C1367</f>
        <v>5.73</v>
      </c>
      <c r="C1364" s="6">
        <f>TITRES_STAT!D1367</f>
        <v>3.7968999999999999</v>
      </c>
      <c r="D1364" s="6">
        <f>TITRES_STAT!E1367</f>
        <v>31459</v>
      </c>
      <c r="E1364" s="2">
        <f t="shared" si="84"/>
        <v>4135846</v>
      </c>
      <c r="F1364" s="6" t="str">
        <f t="shared" si="87"/>
        <v>BEARISH</v>
      </c>
      <c r="G1364" s="6" t="str">
        <f t="shared" si="86"/>
        <v>NEUTRAL</v>
      </c>
      <c r="H1364" s="6" t="str">
        <f t="shared" si="85"/>
        <v>BEARISH DIVERGENCE</v>
      </c>
    </row>
    <row r="1365" spans="1:8" ht="13.5" x14ac:dyDescent="0.25">
      <c r="A1365" s="3">
        <f>TITRES_STAT!B1368</f>
        <v>43999</v>
      </c>
      <c r="B1365" s="6">
        <f>TITRES_STAT!C1368</f>
        <v>5.65</v>
      </c>
      <c r="C1365" s="6">
        <f>TITRES_STAT!D1368</f>
        <v>3.7439</v>
      </c>
      <c r="D1365" s="6">
        <f>TITRES_STAT!E1368</f>
        <v>28246</v>
      </c>
      <c r="E1365" s="2">
        <f t="shared" si="84"/>
        <v>4107600</v>
      </c>
      <c r="F1365" s="6" t="str">
        <f t="shared" si="87"/>
        <v>BEARISH</v>
      </c>
      <c r="G1365" s="6" t="str">
        <f t="shared" si="86"/>
        <v>NEUTRAL</v>
      </c>
      <c r="H1365" s="6" t="str">
        <f t="shared" si="85"/>
        <v>CONFIRMED BEARISH</v>
      </c>
    </row>
    <row r="1366" spans="1:8" ht="13.5" x14ac:dyDescent="0.25">
      <c r="A1366" s="3">
        <f>TITRES_STAT!B1369</f>
        <v>44000</v>
      </c>
      <c r="B1366" s="6">
        <f>TITRES_STAT!C1369</f>
        <v>5.8</v>
      </c>
      <c r="C1366" s="6">
        <f>TITRES_STAT!D1369</f>
        <v>3.8433000000000002</v>
      </c>
      <c r="D1366" s="6">
        <f>TITRES_STAT!E1369</f>
        <v>24788</v>
      </c>
      <c r="E1366" s="2">
        <f t="shared" si="84"/>
        <v>4132388</v>
      </c>
      <c r="F1366" s="6" t="str">
        <f t="shared" si="87"/>
        <v>BEARISH</v>
      </c>
      <c r="G1366" s="6" t="str">
        <f t="shared" si="86"/>
        <v>NEUTRAL</v>
      </c>
      <c r="H1366" s="6" t="str">
        <f t="shared" si="85"/>
        <v>CONFIRMED BEARISH</v>
      </c>
    </row>
    <row r="1367" spans="1:8" ht="13.5" x14ac:dyDescent="0.25">
      <c r="A1367" s="3">
        <f>TITRES_STAT!B1370</f>
        <v>44001</v>
      </c>
      <c r="B1367" s="6">
        <f>TITRES_STAT!C1370</f>
        <v>5.72</v>
      </c>
      <c r="C1367" s="6">
        <f>TITRES_STAT!D1370</f>
        <v>3.7902999999999998</v>
      </c>
      <c r="D1367" s="6">
        <f>TITRES_STAT!E1370</f>
        <v>4272</v>
      </c>
      <c r="E1367" s="2">
        <f t="shared" si="84"/>
        <v>4128116</v>
      </c>
      <c r="F1367" s="6" t="str">
        <f t="shared" si="87"/>
        <v>BEARISH</v>
      </c>
      <c r="G1367" s="6" t="str">
        <f t="shared" si="86"/>
        <v>NEUTRAL</v>
      </c>
      <c r="H1367" s="6" t="str">
        <f t="shared" si="85"/>
        <v>CONFIRMED BEARISH</v>
      </c>
    </row>
    <row r="1368" spans="1:8" ht="13.5" x14ac:dyDescent="0.25">
      <c r="A1368" s="3">
        <f>TITRES_STAT!B1371</f>
        <v>44004</v>
      </c>
      <c r="B1368" s="6">
        <f>TITRES_STAT!C1371</f>
        <v>5.69</v>
      </c>
      <c r="C1368" s="6">
        <f>TITRES_STAT!D1371</f>
        <v>3.7704</v>
      </c>
      <c r="D1368" s="6">
        <f>TITRES_STAT!E1371</f>
        <v>24549</v>
      </c>
      <c r="E1368" s="2">
        <f t="shared" si="84"/>
        <v>4103567</v>
      </c>
      <c r="F1368" s="6" t="str">
        <f t="shared" si="87"/>
        <v>BEARISH</v>
      </c>
      <c r="G1368" s="6" t="str">
        <f t="shared" si="86"/>
        <v>NEUTRAL</v>
      </c>
      <c r="H1368" s="6" t="str">
        <f t="shared" si="85"/>
        <v>CONFIRMED BEARISH</v>
      </c>
    </row>
    <row r="1369" spans="1:8" ht="13.5" x14ac:dyDescent="0.25">
      <c r="A1369" s="3">
        <f>TITRES_STAT!B1372</f>
        <v>44005</v>
      </c>
      <c r="B1369" s="6">
        <f>TITRES_STAT!C1372</f>
        <v>5.65</v>
      </c>
      <c r="C1369" s="6">
        <f>TITRES_STAT!D1372</f>
        <v>3.7439</v>
      </c>
      <c r="D1369" s="6">
        <f>TITRES_STAT!E1372</f>
        <v>14902</v>
      </c>
      <c r="E1369" s="2">
        <f t="shared" si="84"/>
        <v>4088665</v>
      </c>
      <c r="F1369" s="6" t="str">
        <f t="shared" si="87"/>
        <v>BEARISH</v>
      </c>
      <c r="G1369" s="6" t="str">
        <f t="shared" si="86"/>
        <v>NEUTRAL</v>
      </c>
      <c r="H1369" s="6" t="str">
        <f t="shared" si="85"/>
        <v>CONFIRMED BEARISH</v>
      </c>
    </row>
    <row r="1370" spans="1:8" ht="13.5" x14ac:dyDescent="0.25">
      <c r="A1370" s="3">
        <f>TITRES_STAT!B1373</f>
        <v>44006</v>
      </c>
      <c r="B1370" s="6">
        <f>TITRES_STAT!C1373</f>
        <v>5.61</v>
      </c>
      <c r="C1370" s="6">
        <f>TITRES_STAT!D1373</f>
        <v>3.7174</v>
      </c>
      <c r="D1370" s="6">
        <f>TITRES_STAT!E1373</f>
        <v>15823</v>
      </c>
      <c r="E1370" s="2">
        <f t="shared" si="84"/>
        <v>4072842</v>
      </c>
      <c r="F1370" s="6" t="str">
        <f t="shared" si="87"/>
        <v>BEARISH</v>
      </c>
      <c r="G1370" s="6" t="str">
        <f t="shared" si="86"/>
        <v>NEUTRAL</v>
      </c>
      <c r="H1370" s="6" t="str">
        <f t="shared" si="85"/>
        <v>CONFIRMED BEARISH</v>
      </c>
    </row>
    <row r="1371" spans="1:8" ht="13.5" x14ac:dyDescent="0.25">
      <c r="A1371" s="3">
        <f>TITRES_STAT!B1374</f>
        <v>44007</v>
      </c>
      <c r="B1371" s="6">
        <f>TITRES_STAT!C1374</f>
        <v>5.6</v>
      </c>
      <c r="C1371" s="6">
        <f>TITRES_STAT!D1374</f>
        <v>3.7107999999999999</v>
      </c>
      <c r="D1371" s="6">
        <f>TITRES_STAT!E1374</f>
        <v>9198</v>
      </c>
      <c r="E1371" s="2">
        <f t="shared" si="84"/>
        <v>4063644</v>
      </c>
      <c r="F1371" s="6" t="str">
        <f t="shared" si="87"/>
        <v>BEARISH</v>
      </c>
      <c r="G1371" s="6" t="str">
        <f t="shared" si="86"/>
        <v>NEUTRAL</v>
      </c>
      <c r="H1371" s="6" t="str">
        <f t="shared" si="85"/>
        <v>CONFIRMED BEARISH</v>
      </c>
    </row>
    <row r="1372" spans="1:8" ht="13.5" x14ac:dyDescent="0.25">
      <c r="A1372" s="3">
        <f>TITRES_STAT!B1375</f>
        <v>44008</v>
      </c>
      <c r="B1372" s="6">
        <f>TITRES_STAT!C1375</f>
        <v>5.6</v>
      </c>
      <c r="C1372" s="6">
        <f>TITRES_STAT!D1375</f>
        <v>3.7107999999999999</v>
      </c>
      <c r="D1372" s="6">
        <f>TITRES_STAT!E1375</f>
        <v>4930</v>
      </c>
      <c r="E1372" s="2">
        <f t="shared" si="84"/>
        <v>4063644</v>
      </c>
      <c r="F1372" s="6" t="str">
        <f t="shared" si="87"/>
        <v>BEARISH</v>
      </c>
      <c r="G1372" s="6" t="str">
        <f t="shared" si="86"/>
        <v>NEUTRAL</v>
      </c>
      <c r="H1372" s="6" t="str">
        <f t="shared" si="85"/>
        <v>CONFIRMED BEARISH</v>
      </c>
    </row>
    <row r="1373" spans="1:8" ht="13.5" x14ac:dyDescent="0.25">
      <c r="A1373" s="3">
        <f>TITRES_STAT!B1376</f>
        <v>44011</v>
      </c>
      <c r="B1373" s="6">
        <f>TITRES_STAT!C1376</f>
        <v>5.59</v>
      </c>
      <c r="C1373" s="6">
        <f>TITRES_STAT!D1376</f>
        <v>3.7042000000000002</v>
      </c>
      <c r="D1373" s="6">
        <f>TITRES_STAT!E1376</f>
        <v>13603</v>
      </c>
      <c r="E1373" s="2">
        <f t="shared" si="84"/>
        <v>4050041</v>
      </c>
      <c r="F1373" s="6" t="str">
        <f t="shared" si="87"/>
        <v>BEARISH</v>
      </c>
      <c r="G1373" s="6" t="str">
        <f t="shared" si="86"/>
        <v>NEUTRAL</v>
      </c>
      <c r="H1373" s="6" t="str">
        <f t="shared" si="85"/>
        <v>CONFIRMED BEARISH</v>
      </c>
    </row>
    <row r="1374" spans="1:8" ht="13.5" x14ac:dyDescent="0.25">
      <c r="A1374" s="3">
        <f>TITRES_STAT!B1377</f>
        <v>44012</v>
      </c>
      <c r="B1374" s="6">
        <f>TITRES_STAT!C1377</f>
        <v>5.59</v>
      </c>
      <c r="C1374" s="6">
        <f>TITRES_STAT!D1377</f>
        <v>3.7042000000000002</v>
      </c>
      <c r="D1374" s="6">
        <f>TITRES_STAT!E1377</f>
        <v>8648</v>
      </c>
      <c r="E1374" s="2">
        <f t="shared" si="84"/>
        <v>4050041</v>
      </c>
      <c r="F1374" s="6" t="str">
        <f t="shared" si="87"/>
        <v>BEARISH</v>
      </c>
      <c r="G1374" s="6" t="str">
        <f t="shared" si="86"/>
        <v>NEUTRAL</v>
      </c>
      <c r="H1374" s="6" t="str">
        <f t="shared" si="85"/>
        <v>CONFIRMED BEARISH</v>
      </c>
    </row>
    <row r="1375" spans="1:8" ht="13.5" x14ac:dyDescent="0.25">
      <c r="A1375" s="3">
        <f>TITRES_STAT!B1378</f>
        <v>44013</v>
      </c>
      <c r="B1375" s="6">
        <f>TITRES_STAT!C1378</f>
        <v>5.52</v>
      </c>
      <c r="C1375" s="6">
        <f>TITRES_STAT!D1378</f>
        <v>3.6577999999999999</v>
      </c>
      <c r="D1375" s="6">
        <f>TITRES_STAT!E1378</f>
        <v>4185</v>
      </c>
      <c r="E1375" s="2">
        <f t="shared" si="84"/>
        <v>4045856</v>
      </c>
      <c r="F1375" s="6" t="str">
        <f t="shared" si="87"/>
        <v>BEARISH</v>
      </c>
      <c r="G1375" s="6" t="str">
        <f t="shared" si="86"/>
        <v>NEUTRAL</v>
      </c>
      <c r="H1375" s="6" t="str">
        <f t="shared" si="85"/>
        <v>CONFIRMED BEARISH</v>
      </c>
    </row>
    <row r="1376" spans="1:8" ht="13.5" x14ac:dyDescent="0.25">
      <c r="A1376" s="3">
        <f>TITRES_STAT!B1379</f>
        <v>44014</v>
      </c>
      <c r="B1376" s="6">
        <f>TITRES_STAT!C1379</f>
        <v>5.48</v>
      </c>
      <c r="C1376" s="6">
        <f>TITRES_STAT!D1379</f>
        <v>3.6313</v>
      </c>
      <c r="D1376" s="6">
        <f>TITRES_STAT!E1379</f>
        <v>2290</v>
      </c>
      <c r="E1376" s="2">
        <f t="shared" si="84"/>
        <v>4043566</v>
      </c>
      <c r="F1376" s="6" t="str">
        <f t="shared" si="87"/>
        <v>BEARISH</v>
      </c>
      <c r="G1376" s="6" t="str">
        <f t="shared" si="86"/>
        <v>NEUTRAL</v>
      </c>
      <c r="H1376" s="6" t="str">
        <f t="shared" si="85"/>
        <v>CONFIRMED BEARISH</v>
      </c>
    </row>
    <row r="1377" spans="1:8" ht="13.5" x14ac:dyDescent="0.25">
      <c r="A1377" s="3">
        <f>TITRES_STAT!B1380</f>
        <v>44015</v>
      </c>
      <c r="B1377" s="6">
        <f>TITRES_STAT!C1380</f>
        <v>5.29</v>
      </c>
      <c r="C1377" s="6">
        <f>TITRES_STAT!D1380</f>
        <v>3.5053999999999998</v>
      </c>
      <c r="D1377" s="6">
        <f>TITRES_STAT!E1380</f>
        <v>8826</v>
      </c>
      <c r="E1377" s="2">
        <f t="shared" si="84"/>
        <v>4034740</v>
      </c>
      <c r="F1377" s="6" t="str">
        <f t="shared" si="87"/>
        <v>BEARISH</v>
      </c>
      <c r="G1377" s="6" t="str">
        <f t="shared" si="86"/>
        <v>NEUTRAL</v>
      </c>
      <c r="H1377" s="6" t="str">
        <f t="shared" si="85"/>
        <v>CONFIRMED BEARISH</v>
      </c>
    </row>
    <row r="1378" spans="1:8" ht="13.5" x14ac:dyDescent="0.25">
      <c r="A1378" s="3">
        <f>TITRES_STAT!B1381</f>
        <v>44018</v>
      </c>
      <c r="B1378" s="6">
        <f>TITRES_STAT!C1381</f>
        <v>5.0999999999999996</v>
      </c>
      <c r="C1378" s="6">
        <f>TITRES_STAT!D1381</f>
        <v>3.3795000000000002</v>
      </c>
      <c r="D1378" s="6">
        <f>TITRES_STAT!E1381</f>
        <v>38565</v>
      </c>
      <c r="E1378" s="2">
        <f t="shared" si="84"/>
        <v>3996175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5.08</v>
      </c>
      <c r="C1379" s="6">
        <f>TITRES_STAT!D1382</f>
        <v>3.3662000000000001</v>
      </c>
      <c r="D1379" s="6">
        <f>TITRES_STAT!E1382</f>
        <v>37273</v>
      </c>
      <c r="E1379" s="2">
        <f t="shared" si="84"/>
        <v>3958902</v>
      </c>
      <c r="F1379" s="6" t="str">
        <f t="shared" si="87"/>
        <v>BEARISH</v>
      </c>
      <c r="G1379" s="6" t="str">
        <f t="shared" si="86"/>
        <v>WEAK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5.07</v>
      </c>
      <c r="C1380" s="6">
        <f>TITRES_STAT!D1383</f>
        <v>3.3595999999999999</v>
      </c>
      <c r="D1380" s="6">
        <f>TITRES_STAT!E1383</f>
        <v>3497</v>
      </c>
      <c r="E1380" s="2">
        <f t="shared" si="84"/>
        <v>3955405</v>
      </c>
      <c r="F1380" s="6" t="str">
        <f t="shared" si="87"/>
        <v>BEARISH</v>
      </c>
      <c r="G1380" s="6" t="str">
        <f t="shared" si="86"/>
        <v>WEAK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5.07</v>
      </c>
      <c r="C1381" s="6">
        <f>TITRES_STAT!D1384</f>
        <v>3.3595999999999999</v>
      </c>
      <c r="D1381" s="6">
        <f>TITRES_STAT!E1384</f>
        <v>8415</v>
      </c>
      <c r="E1381" s="2">
        <f t="shared" si="84"/>
        <v>3955405</v>
      </c>
      <c r="F1381" s="6" t="str">
        <f t="shared" si="87"/>
        <v>BEARISH</v>
      </c>
      <c r="G1381" s="6" t="str">
        <f t="shared" si="86"/>
        <v>WEAK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4.93</v>
      </c>
      <c r="C1382" s="6">
        <f>TITRES_STAT!D1385</f>
        <v>3.2667999999999999</v>
      </c>
      <c r="D1382" s="6">
        <f>TITRES_STAT!E1385</f>
        <v>17836</v>
      </c>
      <c r="E1382" s="2">
        <f t="shared" si="84"/>
        <v>3937569</v>
      </c>
      <c r="F1382" s="6" t="str">
        <f t="shared" si="87"/>
        <v>BEARISH</v>
      </c>
      <c r="G1382" s="6" t="str">
        <f t="shared" si="86"/>
        <v>WEAK</v>
      </c>
      <c r="H1382" s="6" t="str">
        <f t="shared" si="85"/>
        <v>CONFIRMED BEARISH</v>
      </c>
    </row>
    <row r="1383" spans="1:8" ht="13.5" x14ac:dyDescent="0.25">
      <c r="A1383" s="3">
        <f>TITRES_STAT!B1386</f>
        <v>44025</v>
      </c>
      <c r="B1383" s="6">
        <f>TITRES_STAT!C1386</f>
        <v>4.8099999999999996</v>
      </c>
      <c r="C1383" s="6">
        <f>TITRES_STAT!D1386</f>
        <v>3.1873</v>
      </c>
      <c r="D1383" s="6">
        <f>TITRES_STAT!E1386</f>
        <v>21515</v>
      </c>
      <c r="E1383" s="2">
        <f t="shared" si="84"/>
        <v>3916054</v>
      </c>
      <c r="F1383" s="6" t="str">
        <f t="shared" si="87"/>
        <v>BEARISH</v>
      </c>
      <c r="G1383" s="6" t="str">
        <f t="shared" si="86"/>
        <v>WEAK</v>
      </c>
      <c r="H1383" s="6" t="str">
        <f t="shared" si="85"/>
        <v>CONFIRMED BEARISH</v>
      </c>
    </row>
    <row r="1384" spans="1:8" ht="13.5" x14ac:dyDescent="0.25">
      <c r="A1384" s="3">
        <f>TITRES_STAT!B1387</f>
        <v>44026</v>
      </c>
      <c r="B1384" s="6">
        <f>TITRES_STAT!C1387</f>
        <v>4.6500000000000004</v>
      </c>
      <c r="C1384" s="6">
        <f>TITRES_STAT!D1387</f>
        <v>3.0813000000000001</v>
      </c>
      <c r="D1384" s="6">
        <f>TITRES_STAT!E1387</f>
        <v>7841</v>
      </c>
      <c r="E1384" s="2">
        <f t="shared" si="84"/>
        <v>3908213</v>
      </c>
      <c r="F1384" s="6" t="str">
        <f t="shared" si="87"/>
        <v>BEARISH</v>
      </c>
      <c r="G1384" s="6" t="str">
        <f t="shared" si="86"/>
        <v>NEUTRAL</v>
      </c>
      <c r="H1384" s="6" t="str">
        <f t="shared" si="85"/>
        <v>CONFIRMED BEARISH</v>
      </c>
    </row>
    <row r="1385" spans="1:8" ht="13.5" x14ac:dyDescent="0.25">
      <c r="A1385" s="3">
        <f>TITRES_STAT!B1388</f>
        <v>44027</v>
      </c>
      <c r="B1385" s="6">
        <f>TITRES_STAT!C1388</f>
        <v>4.59</v>
      </c>
      <c r="C1385" s="6">
        <f>TITRES_STAT!D1388</f>
        <v>3.0415000000000001</v>
      </c>
      <c r="D1385" s="6">
        <f>TITRES_STAT!E1388</f>
        <v>29931</v>
      </c>
      <c r="E1385" s="2">
        <f t="shared" si="84"/>
        <v>3878282</v>
      </c>
      <c r="F1385" s="6" t="str">
        <f t="shared" si="87"/>
        <v>BEARISH</v>
      </c>
      <c r="G1385" s="6" t="str">
        <f t="shared" si="86"/>
        <v>NEUTRAL</v>
      </c>
      <c r="H1385" s="6" t="str">
        <f t="shared" si="85"/>
        <v>CONFIRMED BEARISH</v>
      </c>
    </row>
    <row r="1386" spans="1:8" ht="13.5" x14ac:dyDescent="0.25">
      <c r="A1386" s="3">
        <f>TITRES_STAT!B1389</f>
        <v>44028</v>
      </c>
      <c r="B1386" s="6">
        <f>TITRES_STAT!C1389</f>
        <v>4.67</v>
      </c>
      <c r="C1386" s="6">
        <f>TITRES_STAT!D1389</f>
        <v>3.0945</v>
      </c>
      <c r="D1386" s="6">
        <f>TITRES_STAT!E1389</f>
        <v>18487</v>
      </c>
      <c r="E1386" s="2">
        <f t="shared" si="84"/>
        <v>3896769</v>
      </c>
      <c r="F1386" s="6" t="str">
        <f t="shared" si="87"/>
        <v>BEARISH</v>
      </c>
      <c r="G1386" s="6" t="str">
        <f t="shared" si="86"/>
        <v>NEUTRAL</v>
      </c>
      <c r="H1386" s="6" t="str">
        <f t="shared" si="85"/>
        <v>CONFIRMED BEARISH</v>
      </c>
    </row>
    <row r="1387" spans="1:8" ht="13.5" x14ac:dyDescent="0.25">
      <c r="A1387" s="3">
        <f>TITRES_STAT!B1390</f>
        <v>44029</v>
      </c>
      <c r="B1387" s="6">
        <f>TITRES_STAT!C1390</f>
        <v>4.8899999999999997</v>
      </c>
      <c r="C1387" s="6">
        <f>TITRES_STAT!D1390</f>
        <v>3.2403</v>
      </c>
      <c r="D1387" s="6">
        <f>TITRES_STAT!E1390</f>
        <v>44763</v>
      </c>
      <c r="E1387" s="2">
        <f t="shared" si="84"/>
        <v>3941532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BULLISH DIVERGENCE</v>
      </c>
    </row>
    <row r="1388" spans="1:8" ht="13.5" x14ac:dyDescent="0.25">
      <c r="A1388" s="3">
        <f>TITRES_STAT!B1391</f>
        <v>44032</v>
      </c>
      <c r="B1388" s="6">
        <f>TITRES_STAT!C1391</f>
        <v>4.9000000000000004</v>
      </c>
      <c r="C1388" s="6">
        <f>TITRES_STAT!D1391</f>
        <v>3.2469000000000001</v>
      </c>
      <c r="D1388" s="6">
        <f>TITRES_STAT!E1391</f>
        <v>86769</v>
      </c>
      <c r="E1388" s="2">
        <f t="shared" si="84"/>
        <v>4028301</v>
      </c>
      <c r="F1388" s="6" t="str">
        <f t="shared" si="87"/>
        <v>BULLISH</v>
      </c>
      <c r="G1388" s="6" t="str">
        <f t="shared" si="86"/>
        <v>STRONG</v>
      </c>
      <c r="H1388" s="6" t="str">
        <f t="shared" si="85"/>
        <v>CONFIRMED BULLISH</v>
      </c>
    </row>
    <row r="1389" spans="1:8" ht="13.5" x14ac:dyDescent="0.25">
      <c r="A1389" s="3">
        <f>TITRES_STAT!B1392</f>
        <v>44033</v>
      </c>
      <c r="B1389" s="6">
        <f>TITRES_STAT!C1392</f>
        <v>4.8499999999999996</v>
      </c>
      <c r="C1389" s="6">
        <f>TITRES_STAT!D1392</f>
        <v>3.2138</v>
      </c>
      <c r="D1389" s="6">
        <f>TITRES_STAT!E1392</f>
        <v>20140</v>
      </c>
      <c r="E1389" s="2">
        <f t="shared" si="84"/>
        <v>4008161</v>
      </c>
      <c r="F1389" s="6" t="str">
        <f t="shared" si="87"/>
        <v>BULLISH</v>
      </c>
      <c r="G1389" s="6" t="str">
        <f t="shared" si="86"/>
        <v>STRONG</v>
      </c>
      <c r="H1389" s="6" t="str">
        <f t="shared" si="85"/>
        <v>CONFIRMED BULLISH</v>
      </c>
    </row>
    <row r="1390" spans="1:8" ht="13.5" x14ac:dyDescent="0.25">
      <c r="A1390" s="3">
        <f>TITRES_STAT!B1393</f>
        <v>44034</v>
      </c>
      <c r="B1390" s="6">
        <f>TITRES_STAT!C1393</f>
        <v>4.9000000000000004</v>
      </c>
      <c r="C1390" s="6">
        <f>TITRES_STAT!D1393</f>
        <v>3.2469000000000001</v>
      </c>
      <c r="D1390" s="6">
        <f>TITRES_STAT!E1393</f>
        <v>11073</v>
      </c>
      <c r="E1390" s="2">
        <f t="shared" si="84"/>
        <v>4019234</v>
      </c>
      <c r="F1390" s="6" t="str">
        <f t="shared" si="87"/>
        <v>BULLISH</v>
      </c>
      <c r="G1390" s="6" t="str">
        <f t="shared" si="86"/>
        <v>STRONG</v>
      </c>
      <c r="H1390" s="6" t="str">
        <f t="shared" si="85"/>
        <v>CONFIRMED BULLISH</v>
      </c>
    </row>
    <row r="1391" spans="1:8" ht="13.5" x14ac:dyDescent="0.25">
      <c r="A1391" s="3">
        <f>TITRES_STAT!B1394</f>
        <v>44035</v>
      </c>
      <c r="B1391" s="6">
        <f>TITRES_STAT!C1394</f>
        <v>5.05</v>
      </c>
      <c r="C1391" s="6">
        <f>TITRES_STAT!D1394</f>
        <v>3.3462999999999998</v>
      </c>
      <c r="D1391" s="6">
        <f>TITRES_STAT!E1394</f>
        <v>10623</v>
      </c>
      <c r="E1391" s="2">
        <f t="shared" si="84"/>
        <v>4029857</v>
      </c>
      <c r="F1391" s="6" t="str">
        <f t="shared" si="87"/>
        <v>BULLISH</v>
      </c>
      <c r="G1391" s="6" t="str">
        <f t="shared" si="86"/>
        <v>STRONG</v>
      </c>
      <c r="H1391" s="6" t="str">
        <f t="shared" si="85"/>
        <v>CONFIRMED BULLISH</v>
      </c>
    </row>
    <row r="1392" spans="1:8" ht="13.5" x14ac:dyDescent="0.25">
      <c r="A1392" s="3">
        <f>TITRES_STAT!B1395</f>
        <v>44036</v>
      </c>
      <c r="B1392" s="6">
        <f>TITRES_STAT!C1395</f>
        <v>5.19</v>
      </c>
      <c r="C1392" s="6">
        <f>TITRES_STAT!D1395</f>
        <v>3.4390999999999998</v>
      </c>
      <c r="D1392" s="6">
        <f>TITRES_STAT!E1395</f>
        <v>58167</v>
      </c>
      <c r="E1392" s="2">
        <f t="shared" si="84"/>
        <v>4088024</v>
      </c>
      <c r="F1392" s="6" t="str">
        <f t="shared" si="87"/>
        <v>BULLISH</v>
      </c>
      <c r="G1392" s="6" t="str">
        <f t="shared" si="86"/>
        <v>STRONG</v>
      </c>
      <c r="H1392" s="6" t="str">
        <f t="shared" si="85"/>
        <v>CONFIRMED BULLISH</v>
      </c>
    </row>
    <row r="1393" spans="1:8" ht="13.5" x14ac:dyDescent="0.25">
      <c r="A1393" s="3">
        <f>TITRES_STAT!B1396</f>
        <v>44039</v>
      </c>
      <c r="B1393" s="6">
        <f>TITRES_STAT!C1396</f>
        <v>5.15</v>
      </c>
      <c r="C1393" s="6">
        <f>TITRES_STAT!D1396</f>
        <v>3.4125999999999999</v>
      </c>
      <c r="D1393" s="6">
        <f>TITRES_STAT!E1396</f>
        <v>12201</v>
      </c>
      <c r="E1393" s="2">
        <f t="shared" si="84"/>
        <v>4075823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CONFIRMED BULLISH</v>
      </c>
    </row>
    <row r="1394" spans="1:8" ht="13.5" x14ac:dyDescent="0.25">
      <c r="A1394" s="3">
        <f>TITRES_STAT!B1397</f>
        <v>44040</v>
      </c>
      <c r="B1394" s="6">
        <f>TITRES_STAT!C1397</f>
        <v>5.14</v>
      </c>
      <c r="C1394" s="6">
        <f>TITRES_STAT!D1397</f>
        <v>3.4060000000000001</v>
      </c>
      <c r="D1394" s="6">
        <f>TITRES_STAT!E1397</f>
        <v>30209</v>
      </c>
      <c r="E1394" s="2">
        <f t="shared" si="84"/>
        <v>4045614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CONFIRMED BULLISH</v>
      </c>
    </row>
    <row r="1395" spans="1:8" ht="13.5" x14ac:dyDescent="0.25">
      <c r="A1395" s="3">
        <f>TITRES_STAT!B1398</f>
        <v>44041</v>
      </c>
      <c r="B1395" s="6">
        <f>TITRES_STAT!C1398</f>
        <v>5.23</v>
      </c>
      <c r="C1395" s="6">
        <f>TITRES_STAT!D1398</f>
        <v>3.4655999999999998</v>
      </c>
      <c r="D1395" s="6">
        <f>TITRES_STAT!E1398</f>
        <v>11181</v>
      </c>
      <c r="E1395" s="2">
        <f t="shared" si="84"/>
        <v>4056795</v>
      </c>
      <c r="F1395" s="6" t="str">
        <f t="shared" si="87"/>
        <v>BULLISH</v>
      </c>
      <c r="G1395" s="6" t="str">
        <f t="shared" si="86"/>
        <v>NEUTRAL</v>
      </c>
      <c r="H1395" s="6" t="str">
        <f t="shared" si="85"/>
        <v>CONFIRMED BULLISH</v>
      </c>
    </row>
    <row r="1396" spans="1:8" ht="13.5" x14ac:dyDescent="0.25">
      <c r="A1396" s="3">
        <f>TITRES_STAT!B1399</f>
        <v>44042</v>
      </c>
      <c r="B1396" s="6">
        <f>TITRES_STAT!C1399</f>
        <v>5.15</v>
      </c>
      <c r="C1396" s="6">
        <f>TITRES_STAT!D1399</f>
        <v>3.4125999999999999</v>
      </c>
      <c r="D1396" s="6">
        <f>TITRES_STAT!E1399</f>
        <v>112</v>
      </c>
      <c r="E1396" s="2">
        <f t="shared" si="84"/>
        <v>4056683</v>
      </c>
      <c r="F1396" s="6" t="str">
        <f t="shared" si="87"/>
        <v>BULLISH</v>
      </c>
      <c r="G1396" s="6" t="str">
        <f t="shared" si="86"/>
        <v>NEUTRAL</v>
      </c>
      <c r="H1396" s="6" t="str">
        <f t="shared" si="85"/>
        <v>CONFIRMED BULLISH</v>
      </c>
    </row>
    <row r="1397" spans="1:8" ht="13.5" x14ac:dyDescent="0.25">
      <c r="A1397" s="3">
        <f>TITRES_STAT!B1400</f>
        <v>44046</v>
      </c>
      <c r="B1397" s="6">
        <f>TITRES_STAT!C1400</f>
        <v>5.2</v>
      </c>
      <c r="C1397" s="6">
        <f>TITRES_STAT!D1400</f>
        <v>3.4457</v>
      </c>
      <c r="D1397" s="6">
        <f>TITRES_STAT!E1400</f>
        <v>6471</v>
      </c>
      <c r="E1397" s="2">
        <f t="shared" si="84"/>
        <v>4063154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BEARISH DIVERGENCE</v>
      </c>
    </row>
    <row r="1398" spans="1:8" ht="13.5" x14ac:dyDescent="0.25">
      <c r="A1398" s="3">
        <f>TITRES_STAT!B1401</f>
        <v>44047</v>
      </c>
      <c r="B1398" s="6">
        <f>TITRES_STAT!C1401</f>
        <v>5.18</v>
      </c>
      <c r="C1398" s="6">
        <f>TITRES_STAT!D1401</f>
        <v>3.4325000000000001</v>
      </c>
      <c r="D1398" s="6">
        <f>TITRES_STAT!E1401</f>
        <v>4761</v>
      </c>
      <c r="E1398" s="2">
        <f t="shared" si="84"/>
        <v>4058393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BEARISH DIVERGENCE</v>
      </c>
    </row>
    <row r="1399" spans="1:8" ht="13.5" x14ac:dyDescent="0.25">
      <c r="A1399" s="3">
        <f>TITRES_STAT!B1402</f>
        <v>44048</v>
      </c>
      <c r="B1399" s="6">
        <f>TITRES_STAT!C1402</f>
        <v>5.29</v>
      </c>
      <c r="C1399" s="6">
        <f>TITRES_STAT!D1402</f>
        <v>3.5053999999999998</v>
      </c>
      <c r="D1399" s="6">
        <f>TITRES_STAT!E1402</f>
        <v>16633</v>
      </c>
      <c r="E1399" s="2">
        <f t="shared" si="84"/>
        <v>4075026</v>
      </c>
      <c r="F1399" s="6" t="str">
        <f t="shared" si="87"/>
        <v>BULLISH</v>
      </c>
      <c r="G1399" s="6" t="str">
        <f t="shared" si="86"/>
        <v>NEUTRAL</v>
      </c>
      <c r="H1399" s="6" t="str">
        <f t="shared" si="85"/>
        <v>CONFIRMED BULLISH</v>
      </c>
    </row>
    <row r="1400" spans="1:8" ht="13.5" x14ac:dyDescent="0.25">
      <c r="A1400" s="3">
        <f>TITRES_STAT!B1403</f>
        <v>44049</v>
      </c>
      <c r="B1400" s="6">
        <f>TITRES_STAT!C1403</f>
        <v>5.38</v>
      </c>
      <c r="C1400" s="6">
        <f>TITRES_STAT!D1403</f>
        <v>3.5649999999999999</v>
      </c>
      <c r="D1400" s="6">
        <f>TITRES_STAT!E1403</f>
        <v>5438</v>
      </c>
      <c r="E1400" s="2">
        <f t="shared" si="84"/>
        <v>4080464</v>
      </c>
      <c r="F1400" s="6" t="str">
        <f t="shared" si="87"/>
        <v>BULLISH</v>
      </c>
      <c r="G1400" s="6" t="str">
        <f t="shared" si="86"/>
        <v>NEUTRAL</v>
      </c>
      <c r="H1400" s="6" t="str">
        <f t="shared" si="85"/>
        <v>CONFIRMED BULLISH</v>
      </c>
    </row>
    <row r="1401" spans="1:8" ht="13.5" x14ac:dyDescent="0.25">
      <c r="A1401" s="3">
        <f>TITRES_STAT!B1404</f>
        <v>44050</v>
      </c>
      <c r="B1401" s="6">
        <f>TITRES_STAT!C1404</f>
        <v>5.42</v>
      </c>
      <c r="C1401" s="6">
        <f>TITRES_STAT!D1404</f>
        <v>3.5914999999999999</v>
      </c>
      <c r="D1401" s="6">
        <f>TITRES_STAT!E1404</f>
        <v>15584</v>
      </c>
      <c r="E1401" s="2">
        <f t="shared" si="84"/>
        <v>4096048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5.49</v>
      </c>
      <c r="C1402" s="6">
        <f>TITRES_STAT!D1405</f>
        <v>3.6379000000000001</v>
      </c>
      <c r="D1402" s="6">
        <f>TITRES_STAT!E1405</f>
        <v>10919</v>
      </c>
      <c r="E1402" s="2">
        <f t="shared" si="84"/>
        <v>4106967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5.49</v>
      </c>
      <c r="C1403" s="6">
        <f>TITRES_STAT!D1406</f>
        <v>3.6379000000000001</v>
      </c>
      <c r="D1403" s="6">
        <f>TITRES_STAT!E1406</f>
        <v>6133</v>
      </c>
      <c r="E1403" s="2">
        <f t="shared" si="84"/>
        <v>4106967</v>
      </c>
      <c r="F1403" s="6" t="str">
        <f t="shared" si="87"/>
        <v>BULLISH</v>
      </c>
      <c r="G1403" s="6" t="str">
        <f t="shared" si="86"/>
        <v>NEUTRAL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5.54</v>
      </c>
      <c r="C1404" s="6">
        <f>TITRES_STAT!D1407</f>
        <v>3.6709999999999998</v>
      </c>
      <c r="D1404" s="6">
        <f>TITRES_STAT!E1407</f>
        <v>6401</v>
      </c>
      <c r="E1404" s="2">
        <f t="shared" si="84"/>
        <v>4113368</v>
      </c>
      <c r="F1404" s="6" t="str">
        <f t="shared" si="87"/>
        <v>BULLISH</v>
      </c>
      <c r="G1404" s="6" t="str">
        <f t="shared" si="86"/>
        <v>NEUTRAL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5.58</v>
      </c>
      <c r="C1405" s="6">
        <f>TITRES_STAT!D1408</f>
        <v>3.6974999999999998</v>
      </c>
      <c r="D1405" s="6">
        <f>TITRES_STAT!E1408</f>
        <v>1700</v>
      </c>
      <c r="E1405" s="2">
        <f t="shared" si="84"/>
        <v>4115068</v>
      </c>
      <c r="F1405" s="6" t="str">
        <f t="shared" si="87"/>
        <v>BULLISH</v>
      </c>
      <c r="G1405" s="6" t="str">
        <f t="shared" si="86"/>
        <v>NEUTRAL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5.33</v>
      </c>
      <c r="C1406" s="6">
        <f>TITRES_STAT!D1409</f>
        <v>3.5318999999999998</v>
      </c>
      <c r="D1406" s="6">
        <f>TITRES_STAT!E1409</f>
        <v>16216</v>
      </c>
      <c r="E1406" s="2">
        <f t="shared" si="84"/>
        <v>4098852</v>
      </c>
      <c r="F1406" s="6" t="str">
        <f t="shared" si="87"/>
        <v>BULLISH</v>
      </c>
      <c r="G1406" s="6" t="str">
        <f t="shared" si="86"/>
        <v>NEUTRAL</v>
      </c>
      <c r="H1406" s="6" t="str">
        <f t="shared" si="85"/>
        <v>BULLISH DIVERGENCE</v>
      </c>
    </row>
    <row r="1407" spans="1:8" ht="13.5" x14ac:dyDescent="0.25">
      <c r="A1407" s="3">
        <f>TITRES_STAT!B1410</f>
        <v>44061</v>
      </c>
      <c r="B1407" s="6">
        <f>TITRES_STAT!C1410</f>
        <v>5.23</v>
      </c>
      <c r="C1407" s="6">
        <f>TITRES_STAT!D1410</f>
        <v>3.4655999999999998</v>
      </c>
      <c r="D1407" s="6">
        <f>TITRES_STAT!E1410</f>
        <v>55656</v>
      </c>
      <c r="E1407" s="2">
        <f t="shared" si="84"/>
        <v>4043196</v>
      </c>
      <c r="F1407" s="6" t="str">
        <f t="shared" si="87"/>
        <v>BEARISH</v>
      </c>
      <c r="G1407" s="6" t="str">
        <f t="shared" si="86"/>
        <v>NEUTRAL</v>
      </c>
      <c r="H1407" s="6" t="str">
        <f t="shared" si="85"/>
        <v>CONFIRMED BEARISH</v>
      </c>
    </row>
    <row r="1408" spans="1:8" ht="13.5" x14ac:dyDescent="0.25">
      <c r="A1408" s="3">
        <f>TITRES_STAT!B1411</f>
        <v>44062</v>
      </c>
      <c r="B1408" s="6">
        <f>TITRES_STAT!C1411</f>
        <v>5</v>
      </c>
      <c r="C1408" s="6">
        <f>TITRES_STAT!D1411</f>
        <v>3.3132000000000001</v>
      </c>
      <c r="D1408" s="6">
        <f>TITRES_STAT!E1411</f>
        <v>0</v>
      </c>
      <c r="E1408" s="2">
        <f t="shared" si="84"/>
        <v>4043196</v>
      </c>
      <c r="F1408" s="6" t="str">
        <f t="shared" si="87"/>
        <v>BEARISH</v>
      </c>
      <c r="G1408" s="6" t="str">
        <f t="shared" si="86"/>
        <v>NEUTRAL</v>
      </c>
      <c r="H1408" s="6" t="str">
        <f t="shared" si="85"/>
        <v>CONFIRMED BEARISH</v>
      </c>
    </row>
    <row r="1409" spans="1:8" ht="13.5" x14ac:dyDescent="0.25">
      <c r="A1409" s="3">
        <f>TITRES_STAT!B1412</f>
        <v>44064</v>
      </c>
      <c r="B1409" s="6">
        <f>TITRES_STAT!C1412</f>
        <v>4.97</v>
      </c>
      <c r="C1409" s="6">
        <f>TITRES_STAT!D1412</f>
        <v>3.2932999999999999</v>
      </c>
      <c r="D1409" s="6">
        <f>TITRES_STAT!E1412</f>
        <v>164039</v>
      </c>
      <c r="E1409" s="2">
        <f t="shared" si="84"/>
        <v>3879157</v>
      </c>
      <c r="F1409" s="6" t="str">
        <f t="shared" si="87"/>
        <v>BEARISH</v>
      </c>
      <c r="G1409" s="6" t="str">
        <f t="shared" si="86"/>
        <v>WEAK</v>
      </c>
      <c r="H1409" s="6" t="str">
        <f t="shared" si="85"/>
        <v>CONFIRMED BEARISH</v>
      </c>
    </row>
    <row r="1410" spans="1:8" ht="13.5" x14ac:dyDescent="0.25">
      <c r="A1410" s="3">
        <f>TITRES_STAT!B1413</f>
        <v>44067</v>
      </c>
      <c r="B1410" s="6">
        <f>TITRES_STAT!C1413</f>
        <v>4.8499999999999996</v>
      </c>
      <c r="C1410" s="6">
        <f>TITRES_STAT!D1413</f>
        <v>3.2138</v>
      </c>
      <c r="D1410" s="6">
        <f>TITRES_STAT!E1413</f>
        <v>11440</v>
      </c>
      <c r="E1410" s="2">
        <f t="shared" si="84"/>
        <v>3867717</v>
      </c>
      <c r="F1410" s="6" t="str">
        <f t="shared" si="87"/>
        <v>BEARISH</v>
      </c>
      <c r="G1410" s="6" t="str">
        <f t="shared" si="86"/>
        <v>WEAK</v>
      </c>
      <c r="H1410" s="6" t="str">
        <f t="shared" si="85"/>
        <v>CONFIRMED BEARISH</v>
      </c>
    </row>
    <row r="1411" spans="1:8" ht="13.5" x14ac:dyDescent="0.25">
      <c r="A1411" s="3">
        <f>TITRES_STAT!B1414</f>
        <v>44068</v>
      </c>
      <c r="B1411" s="6">
        <f>TITRES_STAT!C1414</f>
        <v>4.8</v>
      </c>
      <c r="C1411" s="6">
        <f>TITRES_STAT!D1414</f>
        <v>3.1806999999999999</v>
      </c>
      <c r="D1411" s="6">
        <f>TITRES_STAT!E1414</f>
        <v>32399</v>
      </c>
      <c r="E1411" s="2">
        <f t="shared" si="84"/>
        <v>3835318</v>
      </c>
      <c r="F1411" s="6" t="str">
        <f t="shared" si="87"/>
        <v>BEARISH</v>
      </c>
      <c r="G1411" s="6" t="str">
        <f t="shared" si="86"/>
        <v>WEAK</v>
      </c>
      <c r="H1411" s="6" t="str">
        <f t="shared" si="85"/>
        <v>CONFIRMED BEARISH</v>
      </c>
    </row>
    <row r="1412" spans="1:8" ht="13.5" x14ac:dyDescent="0.25">
      <c r="A1412" s="3">
        <f>TITRES_STAT!B1415</f>
        <v>44069</v>
      </c>
      <c r="B1412" s="6">
        <f>TITRES_STAT!C1415</f>
        <v>4.8600000000000003</v>
      </c>
      <c r="C1412" s="6">
        <f>TITRES_STAT!D1415</f>
        <v>3.2204000000000002</v>
      </c>
      <c r="D1412" s="6">
        <f>TITRES_STAT!E1415</f>
        <v>21365</v>
      </c>
      <c r="E1412" s="2">
        <f t="shared" ref="E1412:E1475" si="88">IF(B1412&gt;B1411, E1411+D1412, IF(B1412&lt;B1411, E1411-D1412, E1411))</f>
        <v>3856683</v>
      </c>
      <c r="F1412" s="6" t="str">
        <f t="shared" si="87"/>
        <v>BEARISH</v>
      </c>
      <c r="G1412" s="6" t="str">
        <f t="shared" si="86"/>
        <v>WEAK</v>
      </c>
      <c r="H1412" s="6" t="str">
        <f t="shared" si="85"/>
        <v>CONFIRMED BEARISH</v>
      </c>
    </row>
    <row r="1413" spans="1:8" ht="13.5" x14ac:dyDescent="0.25">
      <c r="A1413" s="3">
        <f>TITRES_STAT!B1416</f>
        <v>44070</v>
      </c>
      <c r="B1413" s="6">
        <f>TITRES_STAT!C1416</f>
        <v>4.87</v>
      </c>
      <c r="C1413" s="6">
        <f>TITRES_STAT!D1416</f>
        <v>3.2271000000000001</v>
      </c>
      <c r="D1413" s="6">
        <f>TITRES_STAT!E1416</f>
        <v>6205</v>
      </c>
      <c r="E1413" s="2">
        <f t="shared" si="88"/>
        <v>3862888</v>
      </c>
      <c r="F1413" s="6" t="str">
        <f t="shared" si="87"/>
        <v>BEARISH</v>
      </c>
      <c r="G1413" s="6" t="str">
        <f t="shared" si="86"/>
        <v>WEAK</v>
      </c>
      <c r="H1413" s="6" t="str">
        <f t="shared" si="85"/>
        <v>CONFIRMED BEARISH</v>
      </c>
    </row>
    <row r="1414" spans="1:8" ht="13.5" x14ac:dyDescent="0.25">
      <c r="A1414" s="3">
        <f>TITRES_STAT!B1417</f>
        <v>44071</v>
      </c>
      <c r="B1414" s="6">
        <f>TITRES_STAT!C1417</f>
        <v>4.87</v>
      </c>
      <c r="C1414" s="6">
        <f>TITRES_STAT!D1417</f>
        <v>3.2271000000000001</v>
      </c>
      <c r="D1414" s="6">
        <f>TITRES_STAT!E1417</f>
        <v>8806</v>
      </c>
      <c r="E1414" s="2">
        <f t="shared" si="88"/>
        <v>3862888</v>
      </c>
      <c r="F1414" s="6" t="str">
        <f t="shared" si="87"/>
        <v>BEARISH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44074</v>
      </c>
      <c r="B1415" s="6">
        <f>TITRES_STAT!C1418</f>
        <v>4.87</v>
      </c>
      <c r="C1415" s="6">
        <f>TITRES_STAT!D1418</f>
        <v>3.2271000000000001</v>
      </c>
      <c r="D1415" s="6">
        <f>TITRES_STAT!E1418</f>
        <v>10445</v>
      </c>
      <c r="E1415" s="2">
        <f t="shared" si="88"/>
        <v>3862888</v>
      </c>
      <c r="F1415" s="6" t="str">
        <f t="shared" si="87"/>
        <v>BEARISH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BEARISH DIVERGENCE</v>
      </c>
    </row>
    <row r="1416" spans="1:8" ht="13.5" x14ac:dyDescent="0.25">
      <c r="A1416" s="3">
        <f>TITRES_STAT!B1419</f>
        <v>44075</v>
      </c>
      <c r="B1416" s="6">
        <f>TITRES_STAT!C1419</f>
        <v>4.72</v>
      </c>
      <c r="C1416" s="6">
        <f>TITRES_STAT!D1419</f>
        <v>3.1276999999999999</v>
      </c>
      <c r="D1416" s="6">
        <f>TITRES_STAT!E1419</f>
        <v>29782</v>
      </c>
      <c r="E1416" s="2">
        <f t="shared" si="88"/>
        <v>3833106</v>
      </c>
      <c r="F1416" s="6" t="str">
        <f t="shared" ref="F1416:F1479" si="91">IF(E1416&gt;E1411,"BULLISH",IF(E1416&lt;E1411,"BEARISH","NEUTRAL"))</f>
        <v>BEARISH</v>
      </c>
      <c r="G1416" s="6" t="str">
        <f t="shared" si="90"/>
        <v>NEUTRAL</v>
      </c>
      <c r="H1416" s="6" t="str">
        <f t="shared" si="89"/>
        <v>CONFIRMED BEARISH</v>
      </c>
    </row>
    <row r="1417" spans="1:8" ht="13.5" x14ac:dyDescent="0.25">
      <c r="A1417" s="3">
        <f>TITRES_STAT!B1420</f>
        <v>44076</v>
      </c>
      <c r="B1417" s="6">
        <f>TITRES_STAT!C1420</f>
        <v>4.7</v>
      </c>
      <c r="C1417" s="6">
        <f>TITRES_STAT!D1420</f>
        <v>3.1143999999999998</v>
      </c>
      <c r="D1417" s="6">
        <f>TITRES_STAT!E1420</f>
        <v>4454</v>
      </c>
      <c r="E1417" s="2">
        <f t="shared" si="88"/>
        <v>3828652</v>
      </c>
      <c r="F1417" s="6" t="str">
        <f t="shared" si="91"/>
        <v>BEARISH</v>
      </c>
      <c r="G1417" s="6" t="str">
        <f t="shared" si="90"/>
        <v>NEUTRAL</v>
      </c>
      <c r="H1417" s="6" t="str">
        <f t="shared" si="89"/>
        <v>CONFIRMED BEARISH</v>
      </c>
    </row>
    <row r="1418" spans="1:8" ht="13.5" x14ac:dyDescent="0.25">
      <c r="A1418" s="3">
        <f>TITRES_STAT!B1421</f>
        <v>44077</v>
      </c>
      <c r="B1418" s="6">
        <f>TITRES_STAT!C1421</f>
        <v>4.6500000000000004</v>
      </c>
      <c r="C1418" s="6">
        <f>TITRES_STAT!D1421</f>
        <v>3.0813000000000001</v>
      </c>
      <c r="D1418" s="6">
        <f>TITRES_STAT!E1421</f>
        <v>26705</v>
      </c>
      <c r="E1418" s="2">
        <f t="shared" si="88"/>
        <v>3801947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4.63</v>
      </c>
      <c r="C1419" s="6">
        <f>TITRES_STAT!D1422</f>
        <v>3.0680000000000001</v>
      </c>
      <c r="D1419" s="6">
        <f>TITRES_STAT!E1422</f>
        <v>32941</v>
      </c>
      <c r="E1419" s="2">
        <f t="shared" si="88"/>
        <v>3769006</v>
      </c>
      <c r="F1419" s="6" t="str">
        <f t="shared" si="91"/>
        <v>BEARISH</v>
      </c>
      <c r="G1419" s="6" t="str">
        <f t="shared" si="90"/>
        <v>WEAK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4.82</v>
      </c>
      <c r="C1420" s="6">
        <f>TITRES_STAT!D1423</f>
        <v>3.1939000000000002</v>
      </c>
      <c r="D1420" s="6">
        <f>TITRES_STAT!E1423</f>
        <v>15349</v>
      </c>
      <c r="E1420" s="2">
        <f t="shared" si="88"/>
        <v>3784355</v>
      </c>
      <c r="F1420" s="6" t="str">
        <f t="shared" si="91"/>
        <v>BEARISH</v>
      </c>
      <c r="G1420" s="6" t="str">
        <f t="shared" si="90"/>
        <v>WEAK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4.9800000000000004</v>
      </c>
      <c r="C1421" s="6">
        <f>TITRES_STAT!D1424</f>
        <v>3.2999000000000001</v>
      </c>
      <c r="D1421" s="6">
        <f>TITRES_STAT!E1424</f>
        <v>17217</v>
      </c>
      <c r="E1421" s="2">
        <f t="shared" si="88"/>
        <v>3801572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BEARISH DIVERGENCE</v>
      </c>
    </row>
    <row r="1422" spans="1:8" ht="13.5" x14ac:dyDescent="0.25">
      <c r="A1422" s="3">
        <f>TITRES_STAT!B1425</f>
        <v>44083</v>
      </c>
      <c r="B1422" s="6">
        <f>TITRES_STAT!C1425</f>
        <v>5.0599999999999996</v>
      </c>
      <c r="C1422" s="6">
        <f>TITRES_STAT!D1425</f>
        <v>3.3530000000000002</v>
      </c>
      <c r="D1422" s="6">
        <f>TITRES_STAT!E1425</f>
        <v>6629</v>
      </c>
      <c r="E1422" s="2">
        <f t="shared" si="88"/>
        <v>3808201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BEARISH DIVERGENCE</v>
      </c>
    </row>
    <row r="1423" spans="1:8" ht="13.5" x14ac:dyDescent="0.25">
      <c r="A1423" s="3">
        <f>TITRES_STAT!B1426</f>
        <v>44084</v>
      </c>
      <c r="B1423" s="6">
        <f>TITRES_STAT!C1426</f>
        <v>5.14</v>
      </c>
      <c r="C1423" s="6">
        <f>TITRES_STAT!D1426</f>
        <v>3.4060000000000001</v>
      </c>
      <c r="D1423" s="6">
        <f>TITRES_STAT!E1426</f>
        <v>18416</v>
      </c>
      <c r="E1423" s="2">
        <f t="shared" si="88"/>
        <v>3826617</v>
      </c>
      <c r="F1423" s="6" t="str">
        <f t="shared" si="91"/>
        <v>BULLISH</v>
      </c>
      <c r="G1423" s="6" t="str">
        <f t="shared" si="90"/>
        <v>NEUTRAL</v>
      </c>
      <c r="H1423" s="6" t="str">
        <f t="shared" si="89"/>
        <v>CONFIRMED BULLISH</v>
      </c>
    </row>
    <row r="1424" spans="1:8" ht="13.5" x14ac:dyDescent="0.25">
      <c r="A1424" s="3">
        <f>TITRES_STAT!B1427</f>
        <v>44085</v>
      </c>
      <c r="B1424" s="6">
        <f>TITRES_STAT!C1427</f>
        <v>5.01</v>
      </c>
      <c r="C1424" s="6">
        <f>TITRES_STAT!D1427</f>
        <v>3.3197999999999999</v>
      </c>
      <c r="D1424" s="6">
        <f>TITRES_STAT!E1427</f>
        <v>7964</v>
      </c>
      <c r="E1424" s="2">
        <f t="shared" si="88"/>
        <v>3818653</v>
      </c>
      <c r="F1424" s="6" t="str">
        <f t="shared" si="91"/>
        <v>BULLISH</v>
      </c>
      <c r="G1424" s="6" t="str">
        <f t="shared" si="90"/>
        <v>NEUTRAL</v>
      </c>
      <c r="H1424" s="6" t="str">
        <f t="shared" si="89"/>
        <v>CONFIRMED BULLISH</v>
      </c>
    </row>
    <row r="1425" spans="1:8" ht="13.5" x14ac:dyDescent="0.25">
      <c r="A1425" s="3">
        <f>TITRES_STAT!B1428</f>
        <v>44088</v>
      </c>
      <c r="B1425" s="6">
        <f>TITRES_STAT!C1428</f>
        <v>5</v>
      </c>
      <c r="C1425" s="6">
        <f>TITRES_STAT!D1428</f>
        <v>3.3132000000000001</v>
      </c>
      <c r="D1425" s="6">
        <f>TITRES_STAT!E1428</f>
        <v>5158</v>
      </c>
      <c r="E1425" s="2">
        <f t="shared" si="88"/>
        <v>3813495</v>
      </c>
      <c r="F1425" s="6" t="str">
        <f t="shared" si="91"/>
        <v>BULLISH</v>
      </c>
      <c r="G1425" s="6" t="str">
        <f t="shared" si="90"/>
        <v>NEUTRAL</v>
      </c>
      <c r="H1425" s="6" t="str">
        <f t="shared" si="89"/>
        <v>CONFIRMED BULLISH</v>
      </c>
    </row>
    <row r="1426" spans="1:8" ht="13.5" x14ac:dyDescent="0.25">
      <c r="A1426" s="3">
        <f>TITRES_STAT!B1429</f>
        <v>44089</v>
      </c>
      <c r="B1426" s="6">
        <f>TITRES_STAT!C1429</f>
        <v>4.9400000000000004</v>
      </c>
      <c r="C1426" s="6">
        <f>TITRES_STAT!D1429</f>
        <v>3.2734000000000001</v>
      </c>
      <c r="D1426" s="6">
        <f>TITRES_STAT!E1429</f>
        <v>12663</v>
      </c>
      <c r="E1426" s="2">
        <f t="shared" si="88"/>
        <v>3800832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4.9000000000000004</v>
      </c>
      <c r="C1427" s="6">
        <f>TITRES_STAT!D1430</f>
        <v>3.2469000000000001</v>
      </c>
      <c r="D1427" s="6">
        <f>TITRES_STAT!E1430</f>
        <v>4324</v>
      </c>
      <c r="E1427" s="2">
        <f t="shared" si="88"/>
        <v>3796508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4.95</v>
      </c>
      <c r="C1428" s="6">
        <f>TITRES_STAT!D1431</f>
        <v>3.2801</v>
      </c>
      <c r="D1428" s="6">
        <f>TITRES_STAT!E1431</f>
        <v>9693</v>
      </c>
      <c r="E1428" s="2">
        <f t="shared" si="88"/>
        <v>3806201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5</v>
      </c>
      <c r="C1429" s="6">
        <f>TITRES_STAT!D1432</f>
        <v>3.3132000000000001</v>
      </c>
      <c r="D1429" s="6">
        <f>TITRES_STAT!E1432</f>
        <v>5862</v>
      </c>
      <c r="E1429" s="2">
        <f t="shared" si="88"/>
        <v>3812063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4.99</v>
      </c>
      <c r="C1430" s="6">
        <f>TITRES_STAT!D1433</f>
        <v>3.3066</v>
      </c>
      <c r="D1430" s="6">
        <f>TITRES_STAT!E1433</f>
        <v>8108</v>
      </c>
      <c r="E1430" s="2">
        <f t="shared" si="88"/>
        <v>3803955</v>
      </c>
      <c r="F1430" s="6" t="str">
        <f t="shared" si="91"/>
        <v>BEARISH</v>
      </c>
      <c r="G1430" s="6" t="str">
        <f t="shared" si="90"/>
        <v>NEUTRAL</v>
      </c>
      <c r="H1430" s="6" t="str">
        <f t="shared" si="89"/>
        <v>CONFIRMED BEARISH</v>
      </c>
    </row>
    <row r="1431" spans="1:8" ht="13.5" x14ac:dyDescent="0.25">
      <c r="A1431" s="3">
        <f>TITRES_STAT!B1434</f>
        <v>44096</v>
      </c>
      <c r="B1431" s="6">
        <f>TITRES_STAT!C1434</f>
        <v>5.0199999999999996</v>
      </c>
      <c r="C1431" s="6">
        <f>TITRES_STAT!D1434</f>
        <v>3.3264999999999998</v>
      </c>
      <c r="D1431" s="6">
        <f>TITRES_STAT!E1434</f>
        <v>29839</v>
      </c>
      <c r="E1431" s="2">
        <f t="shared" si="88"/>
        <v>3833794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CONFIRMED BULLISH</v>
      </c>
    </row>
    <row r="1432" spans="1:8" ht="13.5" x14ac:dyDescent="0.25">
      <c r="A1432" s="3">
        <f>TITRES_STAT!B1435</f>
        <v>44097</v>
      </c>
      <c r="B1432" s="6">
        <f>TITRES_STAT!C1435</f>
        <v>4.55</v>
      </c>
      <c r="C1432" s="6">
        <f>TITRES_STAT!D1435</f>
        <v>3.3249</v>
      </c>
      <c r="D1432" s="6">
        <f>TITRES_STAT!E1435</f>
        <v>7446</v>
      </c>
      <c r="E1432" s="2">
        <f t="shared" si="88"/>
        <v>3826348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BULLISH DIVERGENCE</v>
      </c>
    </row>
    <row r="1433" spans="1:8" ht="13.5" x14ac:dyDescent="0.25">
      <c r="A1433" s="3">
        <f>TITRES_STAT!B1436</f>
        <v>44098</v>
      </c>
      <c r="B1433" s="6">
        <f>TITRES_STAT!C1436</f>
        <v>4.5</v>
      </c>
      <c r="C1433" s="6">
        <f>TITRES_STAT!D1436</f>
        <v>3.2884000000000002</v>
      </c>
      <c r="D1433" s="6">
        <f>TITRES_STAT!E1436</f>
        <v>10660</v>
      </c>
      <c r="E1433" s="2">
        <f t="shared" si="88"/>
        <v>3815688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BULLISH DIVERGENCE</v>
      </c>
    </row>
    <row r="1434" spans="1:8" ht="13.5" x14ac:dyDescent="0.25">
      <c r="A1434" s="3">
        <f>TITRES_STAT!B1437</f>
        <v>44099</v>
      </c>
      <c r="B1434" s="6">
        <f>TITRES_STAT!C1437</f>
        <v>4.54</v>
      </c>
      <c r="C1434" s="6">
        <f>TITRES_STAT!D1437</f>
        <v>3.3176000000000001</v>
      </c>
      <c r="D1434" s="6">
        <f>TITRES_STAT!E1437</f>
        <v>10757</v>
      </c>
      <c r="E1434" s="2">
        <f t="shared" si="88"/>
        <v>3826445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BULLISH DIVERGENCE</v>
      </c>
    </row>
    <row r="1435" spans="1:8" ht="13.5" x14ac:dyDescent="0.25">
      <c r="A1435" s="3">
        <f>TITRES_STAT!B1438</f>
        <v>44102</v>
      </c>
      <c r="B1435" s="6">
        <f>TITRES_STAT!C1438</f>
        <v>4.51</v>
      </c>
      <c r="C1435" s="6">
        <f>TITRES_STAT!D1438</f>
        <v>3.2957000000000001</v>
      </c>
      <c r="D1435" s="6">
        <f>TITRES_STAT!E1438</f>
        <v>12827</v>
      </c>
      <c r="E1435" s="2">
        <f t="shared" si="88"/>
        <v>3813618</v>
      </c>
      <c r="F1435" s="6" t="str">
        <f t="shared" si="91"/>
        <v>BULLISH</v>
      </c>
      <c r="G1435" s="6" t="str">
        <f t="shared" si="90"/>
        <v>NEUTRAL</v>
      </c>
      <c r="H1435" s="6" t="str">
        <f t="shared" si="89"/>
        <v>BULLISH DIVERGENCE</v>
      </c>
    </row>
    <row r="1436" spans="1:8" ht="13.5" x14ac:dyDescent="0.25">
      <c r="A1436" s="3">
        <f>TITRES_STAT!B1439</f>
        <v>44103</v>
      </c>
      <c r="B1436" s="6">
        <f>TITRES_STAT!C1439</f>
        <v>4.78</v>
      </c>
      <c r="C1436" s="6">
        <f>TITRES_STAT!D1439</f>
        <v>3.4929999999999999</v>
      </c>
      <c r="D1436" s="6">
        <f>TITRES_STAT!E1439</f>
        <v>31323</v>
      </c>
      <c r="E1436" s="2">
        <f t="shared" si="88"/>
        <v>3844941</v>
      </c>
      <c r="F1436" s="6" t="str">
        <f t="shared" si="91"/>
        <v>BULLISH</v>
      </c>
      <c r="G1436" s="6" t="str">
        <f t="shared" si="90"/>
        <v>NEUTRAL</v>
      </c>
      <c r="H1436" s="6" t="str">
        <f t="shared" si="89"/>
        <v>BULLISH DIVERGENCE</v>
      </c>
    </row>
    <row r="1437" spans="1:8" ht="13.5" x14ac:dyDescent="0.25">
      <c r="A1437" s="3">
        <f>TITRES_STAT!B1440</f>
        <v>44104</v>
      </c>
      <c r="B1437" s="6">
        <f>TITRES_STAT!C1440</f>
        <v>4.6399999999999997</v>
      </c>
      <c r="C1437" s="6">
        <f>TITRES_STAT!D1440</f>
        <v>3.3906999999999998</v>
      </c>
      <c r="D1437" s="6">
        <f>TITRES_STAT!E1440</f>
        <v>16228</v>
      </c>
      <c r="E1437" s="2">
        <f t="shared" si="88"/>
        <v>3828713</v>
      </c>
      <c r="F1437" s="6" t="str">
        <f t="shared" si="91"/>
        <v>BULLISH</v>
      </c>
      <c r="G1437" s="6" t="str">
        <f t="shared" si="90"/>
        <v>NEUTRAL</v>
      </c>
      <c r="H1437" s="6" t="str">
        <f t="shared" si="89"/>
        <v>CONFIRMED BULLISH</v>
      </c>
    </row>
    <row r="1438" spans="1:8" ht="13.5" x14ac:dyDescent="0.25">
      <c r="A1438" s="3">
        <f>TITRES_STAT!B1441</f>
        <v>44105</v>
      </c>
      <c r="B1438" s="6">
        <f>TITRES_STAT!C1441</f>
        <v>4.47</v>
      </c>
      <c r="C1438" s="6">
        <f>TITRES_STAT!D1441</f>
        <v>3.2664</v>
      </c>
      <c r="D1438" s="6">
        <f>TITRES_STAT!E1441</f>
        <v>3459</v>
      </c>
      <c r="E1438" s="2">
        <f t="shared" si="88"/>
        <v>3825254</v>
      </c>
      <c r="F1438" s="6" t="str">
        <f t="shared" si="91"/>
        <v>BULLISH</v>
      </c>
      <c r="G1438" s="6" t="str">
        <f t="shared" si="90"/>
        <v>NEUTRAL</v>
      </c>
      <c r="H1438" s="6" t="str">
        <f t="shared" si="89"/>
        <v>BULLISH DIVERGENCE</v>
      </c>
    </row>
    <row r="1439" spans="1:8" ht="13.5" x14ac:dyDescent="0.25">
      <c r="A1439" s="3">
        <f>TITRES_STAT!B1442</f>
        <v>44106</v>
      </c>
      <c r="B1439" s="6">
        <f>TITRES_STAT!C1442</f>
        <v>4.58</v>
      </c>
      <c r="C1439" s="6">
        <f>TITRES_STAT!D1442</f>
        <v>3.3468</v>
      </c>
      <c r="D1439" s="6">
        <f>TITRES_STAT!E1442</f>
        <v>13713</v>
      </c>
      <c r="E1439" s="2">
        <f t="shared" si="88"/>
        <v>3838967</v>
      </c>
      <c r="F1439" s="6" t="str">
        <f t="shared" si="91"/>
        <v>BULLISH</v>
      </c>
      <c r="G1439" s="6" t="str">
        <f t="shared" si="90"/>
        <v>NEUTRAL</v>
      </c>
      <c r="H1439" s="6" t="str">
        <f t="shared" si="89"/>
        <v>CONFIRMED BULLISH</v>
      </c>
    </row>
    <row r="1440" spans="1:8" ht="13.5" x14ac:dyDescent="0.25">
      <c r="A1440" s="3">
        <f>TITRES_STAT!B1443</f>
        <v>44109</v>
      </c>
      <c r="B1440" s="6">
        <f>TITRES_STAT!C1443</f>
        <v>4.75</v>
      </c>
      <c r="C1440" s="6">
        <f>TITRES_STAT!D1443</f>
        <v>3.4710000000000001</v>
      </c>
      <c r="D1440" s="6">
        <f>TITRES_STAT!E1443</f>
        <v>10932</v>
      </c>
      <c r="E1440" s="2">
        <f t="shared" si="88"/>
        <v>3849899</v>
      </c>
      <c r="F1440" s="6" t="str">
        <f t="shared" si="91"/>
        <v>BULLISH</v>
      </c>
      <c r="G1440" s="6" t="str">
        <f t="shared" si="90"/>
        <v>NEUTRAL</v>
      </c>
      <c r="H1440" s="6" t="str">
        <f t="shared" si="89"/>
        <v>CONFIRMED BULLISH</v>
      </c>
    </row>
    <row r="1441" spans="1:8" ht="13.5" x14ac:dyDescent="0.25">
      <c r="A1441" s="3">
        <f>TITRES_STAT!B1444</f>
        <v>44110</v>
      </c>
      <c r="B1441" s="6">
        <f>TITRES_STAT!C1444</f>
        <v>4.6100000000000003</v>
      </c>
      <c r="C1441" s="6">
        <f>TITRES_STAT!D1444</f>
        <v>3.3687</v>
      </c>
      <c r="D1441" s="6">
        <f>TITRES_STAT!E1444</f>
        <v>19866</v>
      </c>
      <c r="E1441" s="2">
        <f t="shared" si="88"/>
        <v>3830033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4.6100000000000003</v>
      </c>
      <c r="C1442" s="6">
        <f>TITRES_STAT!D1445</f>
        <v>3.3687</v>
      </c>
      <c r="D1442" s="6">
        <f>TITRES_STAT!E1445</f>
        <v>9764</v>
      </c>
      <c r="E1442" s="2">
        <f t="shared" si="88"/>
        <v>3830033</v>
      </c>
      <c r="F1442" s="6" t="str">
        <f t="shared" si="91"/>
        <v>BULLISH</v>
      </c>
      <c r="G1442" s="6" t="str">
        <f t="shared" si="90"/>
        <v>NEUTRAL</v>
      </c>
      <c r="H1442" s="6" t="str">
        <f t="shared" si="89"/>
        <v>BULLISH DIVERGENCE</v>
      </c>
    </row>
    <row r="1443" spans="1:8" ht="13.5" x14ac:dyDescent="0.25">
      <c r="A1443" s="3">
        <f>TITRES_STAT!B1446</f>
        <v>44112</v>
      </c>
      <c r="B1443" s="6">
        <f>TITRES_STAT!C1446</f>
        <v>4.5999999999999996</v>
      </c>
      <c r="C1443" s="6">
        <f>TITRES_STAT!D1446</f>
        <v>3.3614000000000002</v>
      </c>
      <c r="D1443" s="6">
        <f>TITRES_STAT!E1446</f>
        <v>5343</v>
      </c>
      <c r="E1443" s="2">
        <f t="shared" si="88"/>
        <v>3824690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BEARISH DIVERGENCE</v>
      </c>
    </row>
    <row r="1444" spans="1:8" ht="13.5" x14ac:dyDescent="0.25">
      <c r="A1444" s="3">
        <f>TITRES_STAT!B1447</f>
        <v>44113</v>
      </c>
      <c r="B1444" s="6">
        <f>TITRES_STAT!C1447</f>
        <v>4.63</v>
      </c>
      <c r="C1444" s="6">
        <f>TITRES_STAT!D1447</f>
        <v>3.3834</v>
      </c>
      <c r="D1444" s="6">
        <f>TITRES_STAT!E1447</f>
        <v>2771</v>
      </c>
      <c r="E1444" s="2">
        <f t="shared" si="88"/>
        <v>3827461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BEARISH DIVERGENCE</v>
      </c>
    </row>
    <row r="1445" spans="1:8" ht="13.5" x14ac:dyDescent="0.25">
      <c r="A1445" s="3">
        <f>TITRES_STAT!B1448</f>
        <v>44116</v>
      </c>
      <c r="B1445" s="6">
        <f>TITRES_STAT!C1448</f>
        <v>4.59</v>
      </c>
      <c r="C1445" s="6">
        <f>TITRES_STAT!D1448</f>
        <v>3.3540999999999999</v>
      </c>
      <c r="D1445" s="6">
        <f>TITRES_STAT!E1448</f>
        <v>2059</v>
      </c>
      <c r="E1445" s="2">
        <f t="shared" si="88"/>
        <v>3825402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4.8600000000000003</v>
      </c>
      <c r="C1446" s="6">
        <f>TITRES_STAT!D1449</f>
        <v>3.5514000000000001</v>
      </c>
      <c r="D1446" s="6">
        <f>TITRES_STAT!E1449</f>
        <v>21861</v>
      </c>
      <c r="E1446" s="2">
        <f t="shared" si="88"/>
        <v>3847263</v>
      </c>
      <c r="F1446" s="6" t="str">
        <f t="shared" si="91"/>
        <v>BULLISH</v>
      </c>
      <c r="G1446" s="6" t="str">
        <f t="shared" si="90"/>
        <v>NEUTRAL</v>
      </c>
      <c r="H1446" s="6" t="str">
        <f t="shared" si="89"/>
        <v>CONFIRMED BULLISH</v>
      </c>
    </row>
    <row r="1447" spans="1:8" ht="13.5" x14ac:dyDescent="0.25">
      <c r="A1447" s="3">
        <f>TITRES_STAT!B1450</f>
        <v>44118</v>
      </c>
      <c r="B1447" s="6">
        <f>TITRES_STAT!C1450</f>
        <v>4.9000000000000004</v>
      </c>
      <c r="C1447" s="6">
        <f>TITRES_STAT!D1450</f>
        <v>3.5807000000000002</v>
      </c>
      <c r="D1447" s="6">
        <f>TITRES_STAT!E1450</f>
        <v>141111</v>
      </c>
      <c r="E1447" s="2">
        <f t="shared" si="88"/>
        <v>3988374</v>
      </c>
      <c r="F1447" s="6" t="str">
        <f t="shared" si="91"/>
        <v>BULLISH</v>
      </c>
      <c r="G1447" s="6" t="str">
        <f t="shared" si="90"/>
        <v>STRONG</v>
      </c>
      <c r="H1447" s="6" t="str">
        <f t="shared" si="89"/>
        <v>CONFIRMED BULLISH</v>
      </c>
    </row>
    <row r="1448" spans="1:8" ht="13.5" x14ac:dyDescent="0.25">
      <c r="A1448" s="3">
        <f>TITRES_STAT!B1451</f>
        <v>44120</v>
      </c>
      <c r="B1448" s="6">
        <f>TITRES_STAT!C1451</f>
        <v>4.84</v>
      </c>
      <c r="C1448" s="6">
        <f>TITRES_STAT!D1451</f>
        <v>3.5367999999999999</v>
      </c>
      <c r="D1448" s="6">
        <f>TITRES_STAT!E1451</f>
        <v>12797</v>
      </c>
      <c r="E1448" s="2">
        <f t="shared" si="88"/>
        <v>3975577</v>
      </c>
      <c r="F1448" s="6" t="str">
        <f t="shared" si="91"/>
        <v>BULLISH</v>
      </c>
      <c r="G1448" s="6" t="str">
        <f t="shared" si="90"/>
        <v>STRONG</v>
      </c>
      <c r="H1448" s="6" t="str">
        <f t="shared" si="89"/>
        <v>CONFIRMED BULLISH</v>
      </c>
    </row>
    <row r="1449" spans="1:8" ht="13.5" x14ac:dyDescent="0.25">
      <c r="A1449" s="3">
        <f>TITRES_STAT!B1452</f>
        <v>44123</v>
      </c>
      <c r="B1449" s="6">
        <f>TITRES_STAT!C1452</f>
        <v>4.8499999999999996</v>
      </c>
      <c r="C1449" s="6">
        <f>TITRES_STAT!D1452</f>
        <v>3.5440999999999998</v>
      </c>
      <c r="D1449" s="6">
        <f>TITRES_STAT!E1452</f>
        <v>3770</v>
      </c>
      <c r="E1449" s="2">
        <f t="shared" si="88"/>
        <v>3979347</v>
      </c>
      <c r="F1449" s="6" t="str">
        <f t="shared" si="91"/>
        <v>BULLISH</v>
      </c>
      <c r="G1449" s="6" t="str">
        <f t="shared" si="90"/>
        <v>STRONG</v>
      </c>
      <c r="H1449" s="6" t="str">
        <f t="shared" si="89"/>
        <v>CONFIRMED BULLISH</v>
      </c>
    </row>
    <row r="1450" spans="1:8" ht="13.5" x14ac:dyDescent="0.25">
      <c r="A1450" s="3">
        <f>TITRES_STAT!B1453</f>
        <v>44124</v>
      </c>
      <c r="B1450" s="6">
        <f>TITRES_STAT!C1453</f>
        <v>4.71</v>
      </c>
      <c r="C1450" s="6">
        <f>TITRES_STAT!D1453</f>
        <v>3.4418000000000002</v>
      </c>
      <c r="D1450" s="6">
        <f>TITRES_STAT!E1453</f>
        <v>17579</v>
      </c>
      <c r="E1450" s="2">
        <f t="shared" si="88"/>
        <v>3961768</v>
      </c>
      <c r="F1450" s="6" t="str">
        <f t="shared" si="91"/>
        <v>BULLISH</v>
      </c>
      <c r="G1450" s="6" t="str">
        <f t="shared" si="90"/>
        <v>STRONG</v>
      </c>
      <c r="H1450" s="6" t="str">
        <f t="shared" si="89"/>
        <v>CONFIRMED BULLISH</v>
      </c>
    </row>
    <row r="1451" spans="1:8" ht="13.5" x14ac:dyDescent="0.25">
      <c r="A1451" s="3">
        <f>TITRES_STAT!B1454</f>
        <v>44125</v>
      </c>
      <c r="B1451" s="6">
        <f>TITRES_STAT!C1454</f>
        <v>4.7</v>
      </c>
      <c r="C1451" s="6">
        <f>TITRES_STAT!D1454</f>
        <v>3.4344999999999999</v>
      </c>
      <c r="D1451" s="6">
        <f>TITRES_STAT!E1454</f>
        <v>6712</v>
      </c>
      <c r="E1451" s="2">
        <f t="shared" si="88"/>
        <v>3955056</v>
      </c>
      <c r="F1451" s="6" t="str">
        <f t="shared" si="91"/>
        <v>BULLISH</v>
      </c>
      <c r="G1451" s="6" t="str">
        <f t="shared" si="90"/>
        <v>STRONG</v>
      </c>
      <c r="H1451" s="6" t="str">
        <f t="shared" si="89"/>
        <v>BULLISH DIVERGENCE</v>
      </c>
    </row>
    <row r="1452" spans="1:8" ht="13.5" x14ac:dyDescent="0.25">
      <c r="A1452" s="3">
        <f>TITRES_STAT!B1455</f>
        <v>44126</v>
      </c>
      <c r="B1452" s="6">
        <f>TITRES_STAT!C1455</f>
        <v>4.6900000000000004</v>
      </c>
      <c r="C1452" s="6">
        <f>TITRES_STAT!D1455</f>
        <v>3.4272</v>
      </c>
      <c r="D1452" s="6">
        <f>TITRES_STAT!E1455</f>
        <v>2545</v>
      </c>
      <c r="E1452" s="2">
        <f t="shared" si="88"/>
        <v>3952511</v>
      </c>
      <c r="F1452" s="6" t="str">
        <f t="shared" si="91"/>
        <v>BEARISH</v>
      </c>
      <c r="G1452" s="6" t="str">
        <f t="shared" si="90"/>
        <v>NEUTRAL</v>
      </c>
      <c r="H1452" s="6" t="str">
        <f t="shared" si="89"/>
        <v>CONFIRMED BEARISH</v>
      </c>
    </row>
    <row r="1453" spans="1:8" ht="13.5" x14ac:dyDescent="0.25">
      <c r="A1453" s="3">
        <f>TITRES_STAT!B1456</f>
        <v>44127</v>
      </c>
      <c r="B1453" s="6">
        <f>TITRES_STAT!C1456</f>
        <v>4.6900000000000004</v>
      </c>
      <c r="C1453" s="6">
        <f>TITRES_STAT!D1456</f>
        <v>3.4272</v>
      </c>
      <c r="D1453" s="6">
        <f>TITRES_STAT!E1456</f>
        <v>1971</v>
      </c>
      <c r="E1453" s="2">
        <f t="shared" si="88"/>
        <v>3952511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4.67</v>
      </c>
      <c r="C1454" s="6">
        <f>TITRES_STAT!D1457</f>
        <v>3.4125999999999999</v>
      </c>
      <c r="D1454" s="6">
        <f>TITRES_STAT!E1457</f>
        <v>2657</v>
      </c>
      <c r="E1454" s="2">
        <f t="shared" si="88"/>
        <v>3949854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CONFIRMED BEARISH</v>
      </c>
    </row>
    <row r="1455" spans="1:8" ht="13.5" x14ac:dyDescent="0.25">
      <c r="A1455" s="3">
        <f>TITRES_STAT!B1458</f>
        <v>44131</v>
      </c>
      <c r="B1455" s="6">
        <f>TITRES_STAT!C1458</f>
        <v>4.5999999999999996</v>
      </c>
      <c r="C1455" s="6">
        <f>TITRES_STAT!D1458</f>
        <v>3.3614000000000002</v>
      </c>
      <c r="D1455" s="6">
        <f>TITRES_STAT!E1458</f>
        <v>5202</v>
      </c>
      <c r="E1455" s="2">
        <f t="shared" si="88"/>
        <v>3944652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CONFIRMED BEARISH</v>
      </c>
    </row>
    <row r="1456" spans="1:8" ht="13.5" x14ac:dyDescent="0.25">
      <c r="A1456" s="3">
        <f>TITRES_STAT!B1459</f>
        <v>44132</v>
      </c>
      <c r="B1456" s="6">
        <f>TITRES_STAT!C1459</f>
        <v>4.6399999999999997</v>
      </c>
      <c r="C1456" s="6">
        <f>TITRES_STAT!D1459</f>
        <v>3.3906999999999998</v>
      </c>
      <c r="D1456" s="6">
        <f>TITRES_STAT!E1459</f>
        <v>13573</v>
      </c>
      <c r="E1456" s="2">
        <f t="shared" si="88"/>
        <v>3958225</v>
      </c>
      <c r="F1456" s="6" t="str">
        <f t="shared" si="91"/>
        <v>BULLISH</v>
      </c>
      <c r="G1456" s="6" t="str">
        <f t="shared" si="90"/>
        <v>NEUTRAL</v>
      </c>
      <c r="H1456" s="6" t="str">
        <f t="shared" si="89"/>
        <v>BULLISH DIVERGENCE</v>
      </c>
    </row>
    <row r="1457" spans="1:8" ht="13.5" x14ac:dyDescent="0.25">
      <c r="A1457" s="3">
        <f>TITRES_STAT!B1460</f>
        <v>44134</v>
      </c>
      <c r="B1457" s="6">
        <f>TITRES_STAT!C1460</f>
        <v>4.67</v>
      </c>
      <c r="C1457" s="6">
        <f>TITRES_STAT!D1460</f>
        <v>3.4125999999999999</v>
      </c>
      <c r="D1457" s="6">
        <f>TITRES_STAT!E1460</f>
        <v>2726</v>
      </c>
      <c r="E1457" s="2">
        <f t="shared" si="88"/>
        <v>3960951</v>
      </c>
      <c r="F1457" s="6" t="str">
        <f t="shared" si="91"/>
        <v>BULLISH</v>
      </c>
      <c r="G1457" s="6" t="str">
        <f t="shared" si="90"/>
        <v>NEUTRAL</v>
      </c>
      <c r="H1457" s="6" t="str">
        <f t="shared" si="89"/>
        <v>BULLISH DIVERGENCE</v>
      </c>
    </row>
    <row r="1458" spans="1:8" ht="13.5" x14ac:dyDescent="0.25">
      <c r="A1458" s="3">
        <f>TITRES_STAT!B1461</f>
        <v>44137</v>
      </c>
      <c r="B1458" s="6">
        <f>TITRES_STAT!C1461</f>
        <v>4.67</v>
      </c>
      <c r="C1458" s="6">
        <f>TITRES_STAT!D1461</f>
        <v>3.4125999999999999</v>
      </c>
      <c r="D1458" s="6">
        <f>TITRES_STAT!E1461</f>
        <v>1935</v>
      </c>
      <c r="E1458" s="2">
        <f t="shared" si="88"/>
        <v>3960951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BULLISH DIVERGENCE</v>
      </c>
    </row>
    <row r="1459" spans="1:8" ht="13.5" x14ac:dyDescent="0.25">
      <c r="A1459" s="3">
        <f>TITRES_STAT!B1462</f>
        <v>44138</v>
      </c>
      <c r="B1459" s="6">
        <f>TITRES_STAT!C1462</f>
        <v>4.6500000000000004</v>
      </c>
      <c r="C1459" s="6">
        <f>TITRES_STAT!D1462</f>
        <v>3.3980000000000001</v>
      </c>
      <c r="D1459" s="6">
        <f>TITRES_STAT!E1462</f>
        <v>1156</v>
      </c>
      <c r="E1459" s="2">
        <f t="shared" si="88"/>
        <v>3959795</v>
      </c>
      <c r="F1459" s="6" t="str">
        <f t="shared" si="91"/>
        <v>BULLISH</v>
      </c>
      <c r="G1459" s="6" t="str">
        <f t="shared" si="90"/>
        <v>NEUTRAL</v>
      </c>
      <c r="H1459" s="6" t="str">
        <f t="shared" si="89"/>
        <v>BULLISH DIVERGENCE</v>
      </c>
    </row>
    <row r="1460" spans="1:8" ht="13.5" x14ac:dyDescent="0.25">
      <c r="A1460" s="3">
        <f>TITRES_STAT!B1463</f>
        <v>44139</v>
      </c>
      <c r="B1460" s="6">
        <f>TITRES_STAT!C1463</f>
        <v>4.6500000000000004</v>
      </c>
      <c r="C1460" s="6">
        <f>TITRES_STAT!D1463</f>
        <v>3.3980000000000001</v>
      </c>
      <c r="D1460" s="6">
        <f>TITRES_STAT!E1463</f>
        <v>862</v>
      </c>
      <c r="E1460" s="2">
        <f t="shared" si="88"/>
        <v>3959795</v>
      </c>
      <c r="F1460" s="6" t="str">
        <f t="shared" si="91"/>
        <v>BULLISH</v>
      </c>
      <c r="G1460" s="6" t="str">
        <f t="shared" si="90"/>
        <v>NEUTRAL</v>
      </c>
      <c r="H1460" s="6" t="str">
        <f t="shared" si="89"/>
        <v>CONFIRMED BULLISH</v>
      </c>
    </row>
    <row r="1461" spans="1:8" ht="13.5" x14ac:dyDescent="0.25">
      <c r="A1461" s="3">
        <f>TITRES_STAT!B1464</f>
        <v>44140</v>
      </c>
      <c r="B1461" s="6">
        <f>TITRES_STAT!C1464</f>
        <v>4.68</v>
      </c>
      <c r="C1461" s="6">
        <f>TITRES_STAT!D1464</f>
        <v>3.4199000000000002</v>
      </c>
      <c r="D1461" s="6">
        <f>TITRES_STAT!E1464</f>
        <v>4160</v>
      </c>
      <c r="E1461" s="2">
        <f t="shared" si="88"/>
        <v>3963955</v>
      </c>
      <c r="F1461" s="6" t="str">
        <f t="shared" si="91"/>
        <v>BULLISH</v>
      </c>
      <c r="G1461" s="6" t="str">
        <f t="shared" si="90"/>
        <v>NEUTRAL</v>
      </c>
      <c r="H1461" s="6" t="str">
        <f t="shared" si="89"/>
        <v>CONFIRMED BULLISH</v>
      </c>
    </row>
    <row r="1462" spans="1:8" ht="13.5" x14ac:dyDescent="0.25">
      <c r="A1462" s="3">
        <f>TITRES_STAT!B1465</f>
        <v>44141</v>
      </c>
      <c r="B1462" s="6">
        <f>TITRES_STAT!C1465</f>
        <v>4.68</v>
      </c>
      <c r="C1462" s="6">
        <f>TITRES_STAT!D1465</f>
        <v>3.4199000000000002</v>
      </c>
      <c r="D1462" s="6">
        <f>TITRES_STAT!E1465</f>
        <v>5553</v>
      </c>
      <c r="E1462" s="2">
        <f t="shared" si="88"/>
        <v>3963955</v>
      </c>
      <c r="F1462" s="6" t="str">
        <f t="shared" si="91"/>
        <v>BULLISH</v>
      </c>
      <c r="G1462" s="6" t="str">
        <f t="shared" si="90"/>
        <v>NEUTRAL</v>
      </c>
      <c r="H1462" s="6" t="str">
        <f t="shared" si="89"/>
        <v>CONFIRMED BULLISH</v>
      </c>
    </row>
    <row r="1463" spans="1:8" ht="13.5" x14ac:dyDescent="0.25">
      <c r="A1463" s="3">
        <f>TITRES_STAT!B1466</f>
        <v>44144</v>
      </c>
      <c r="B1463" s="6">
        <f>TITRES_STAT!C1466</f>
        <v>4.7</v>
      </c>
      <c r="C1463" s="6">
        <f>TITRES_STAT!D1466</f>
        <v>3.4344999999999999</v>
      </c>
      <c r="D1463" s="6">
        <f>TITRES_STAT!E1466</f>
        <v>23</v>
      </c>
      <c r="E1463" s="2">
        <f t="shared" si="88"/>
        <v>3963978</v>
      </c>
      <c r="F1463" s="6" t="str">
        <f t="shared" si="91"/>
        <v>BULLISH</v>
      </c>
      <c r="G1463" s="6" t="str">
        <f t="shared" si="90"/>
        <v>NEUTRAL</v>
      </c>
      <c r="H1463" s="6" t="str">
        <f t="shared" si="89"/>
        <v>CONFIRMED BULLISH</v>
      </c>
    </row>
    <row r="1464" spans="1:8" ht="13.5" x14ac:dyDescent="0.25">
      <c r="A1464" s="3">
        <f>TITRES_STAT!B1467</f>
        <v>44145</v>
      </c>
      <c r="B1464" s="6">
        <f>TITRES_STAT!C1467</f>
        <v>4.5599999999999996</v>
      </c>
      <c r="C1464" s="6">
        <f>TITRES_STAT!D1467</f>
        <v>3.3321999999999998</v>
      </c>
      <c r="D1464" s="6">
        <f>TITRES_STAT!E1467</f>
        <v>4238</v>
      </c>
      <c r="E1464" s="2">
        <f t="shared" si="88"/>
        <v>3959740</v>
      </c>
      <c r="F1464" s="6" t="str">
        <f t="shared" si="91"/>
        <v>BEARISH</v>
      </c>
      <c r="G1464" s="6" t="str">
        <f t="shared" si="90"/>
        <v>NEUTRAL</v>
      </c>
      <c r="H1464" s="6" t="str">
        <f t="shared" si="89"/>
        <v>CONFIRMED BEARISH</v>
      </c>
    </row>
    <row r="1465" spans="1:8" ht="13.5" x14ac:dyDescent="0.25">
      <c r="A1465" s="3">
        <f>TITRES_STAT!B1468</f>
        <v>44146</v>
      </c>
      <c r="B1465" s="6">
        <f>TITRES_STAT!C1468</f>
        <v>4.7</v>
      </c>
      <c r="C1465" s="6">
        <f>TITRES_STAT!D1468</f>
        <v>3.4344999999999999</v>
      </c>
      <c r="D1465" s="6">
        <f>TITRES_STAT!E1468</f>
        <v>1738</v>
      </c>
      <c r="E1465" s="2">
        <f t="shared" si="88"/>
        <v>3961478</v>
      </c>
      <c r="F1465" s="6" t="str">
        <f t="shared" si="91"/>
        <v>BULLISH</v>
      </c>
      <c r="G1465" s="6" t="str">
        <f t="shared" si="90"/>
        <v>NEUTRAL</v>
      </c>
      <c r="H1465" s="6" t="str">
        <f t="shared" si="89"/>
        <v>CONFIRMED BULLISH</v>
      </c>
    </row>
    <row r="1466" spans="1:8" ht="13.5" x14ac:dyDescent="0.25">
      <c r="A1466" s="3">
        <f>TITRES_STAT!B1469</f>
        <v>44147</v>
      </c>
      <c r="B1466" s="6">
        <f>TITRES_STAT!C1469</f>
        <v>4.68</v>
      </c>
      <c r="C1466" s="6">
        <f>TITRES_STAT!D1469</f>
        <v>3.4199000000000002</v>
      </c>
      <c r="D1466" s="6">
        <f>TITRES_STAT!E1469</f>
        <v>8887</v>
      </c>
      <c r="E1466" s="2">
        <f t="shared" si="88"/>
        <v>3952591</v>
      </c>
      <c r="F1466" s="6" t="str">
        <f t="shared" si="91"/>
        <v>BEARISH</v>
      </c>
      <c r="G1466" s="6" t="str">
        <f t="shared" si="90"/>
        <v>NEUTRAL</v>
      </c>
      <c r="H1466" s="6" t="str">
        <f t="shared" si="89"/>
        <v>NEUTRAL</v>
      </c>
    </row>
    <row r="1467" spans="1:8" ht="13.5" x14ac:dyDescent="0.25">
      <c r="A1467" s="3">
        <f>TITRES_STAT!B1470</f>
        <v>44148</v>
      </c>
      <c r="B1467" s="6">
        <f>TITRES_STAT!C1470</f>
        <v>4.7</v>
      </c>
      <c r="C1467" s="6">
        <f>TITRES_STAT!D1470</f>
        <v>3.4344999999999999</v>
      </c>
      <c r="D1467" s="6">
        <f>TITRES_STAT!E1470</f>
        <v>8286</v>
      </c>
      <c r="E1467" s="2">
        <f t="shared" si="88"/>
        <v>3960877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BEARISH DIVERGENCE</v>
      </c>
    </row>
    <row r="1468" spans="1:8" ht="13.5" x14ac:dyDescent="0.25">
      <c r="A1468" s="3">
        <f>TITRES_STAT!B1471</f>
        <v>44151</v>
      </c>
      <c r="B1468" s="6">
        <f>TITRES_STAT!C1471</f>
        <v>4.7</v>
      </c>
      <c r="C1468" s="6">
        <f>TITRES_STAT!D1471</f>
        <v>3.4344999999999999</v>
      </c>
      <c r="D1468" s="6">
        <f>TITRES_STAT!E1471</f>
        <v>13224</v>
      </c>
      <c r="E1468" s="2">
        <f t="shared" si="88"/>
        <v>3960877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NEUTRAL</v>
      </c>
    </row>
    <row r="1469" spans="1:8" ht="13.5" x14ac:dyDescent="0.25">
      <c r="A1469" s="3">
        <f>TITRES_STAT!B1472</f>
        <v>44152</v>
      </c>
      <c r="B1469" s="6">
        <f>TITRES_STAT!C1472</f>
        <v>4.7300000000000004</v>
      </c>
      <c r="C1469" s="6">
        <f>TITRES_STAT!D1472</f>
        <v>3.4563999999999999</v>
      </c>
      <c r="D1469" s="6">
        <f>TITRES_STAT!E1472</f>
        <v>1204</v>
      </c>
      <c r="E1469" s="2">
        <f t="shared" si="88"/>
        <v>3962081</v>
      </c>
      <c r="F1469" s="6" t="str">
        <f t="shared" si="91"/>
        <v>BULLISH</v>
      </c>
      <c r="G1469" s="6" t="str">
        <f t="shared" si="90"/>
        <v>NEUTRAL</v>
      </c>
      <c r="H1469" s="6" t="str">
        <f t="shared" si="89"/>
        <v>CONFIRMED BULLISH</v>
      </c>
    </row>
    <row r="1470" spans="1:8" ht="13.5" x14ac:dyDescent="0.25">
      <c r="A1470" s="3">
        <f>TITRES_STAT!B1473</f>
        <v>44153</v>
      </c>
      <c r="B1470" s="6">
        <f>TITRES_STAT!C1473</f>
        <v>4.6399999999999997</v>
      </c>
      <c r="C1470" s="6">
        <f>TITRES_STAT!D1473</f>
        <v>3.3906999999999998</v>
      </c>
      <c r="D1470" s="6">
        <f>TITRES_STAT!E1473</f>
        <v>4599</v>
      </c>
      <c r="E1470" s="2">
        <f t="shared" si="88"/>
        <v>3957482</v>
      </c>
      <c r="F1470" s="6" t="str">
        <f t="shared" si="91"/>
        <v>BEARISH</v>
      </c>
      <c r="G1470" s="6" t="str">
        <f t="shared" si="90"/>
        <v>NEUTRAL</v>
      </c>
      <c r="H1470" s="6" t="str">
        <f t="shared" si="89"/>
        <v>CONFIRMED BEARISH</v>
      </c>
    </row>
    <row r="1471" spans="1:8" ht="13.5" x14ac:dyDescent="0.25">
      <c r="A1471" s="3">
        <f>TITRES_STAT!B1474</f>
        <v>44154</v>
      </c>
      <c r="B1471" s="6">
        <f>TITRES_STAT!C1474</f>
        <v>4.6399999999999997</v>
      </c>
      <c r="C1471" s="6">
        <f>TITRES_STAT!D1474</f>
        <v>3.3906999999999998</v>
      </c>
      <c r="D1471" s="6">
        <f>TITRES_STAT!E1474</f>
        <v>67073</v>
      </c>
      <c r="E1471" s="2">
        <f t="shared" si="88"/>
        <v>3957482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44155</v>
      </c>
      <c r="B1472" s="6">
        <f>TITRES_STAT!C1475</f>
        <v>4.66</v>
      </c>
      <c r="C1472" s="6">
        <f>TITRES_STAT!D1475</f>
        <v>3.4053</v>
      </c>
      <c r="D1472" s="6">
        <f>TITRES_STAT!E1475</f>
        <v>4146</v>
      </c>
      <c r="E1472" s="2">
        <f t="shared" si="88"/>
        <v>3961628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BULLISH DIVERGENCE</v>
      </c>
    </row>
    <row r="1473" spans="1:8" ht="13.5" x14ac:dyDescent="0.25">
      <c r="A1473" s="3">
        <f>TITRES_STAT!B1476</f>
        <v>44158</v>
      </c>
      <c r="B1473" s="6">
        <f>TITRES_STAT!C1476</f>
        <v>4.6399999999999997</v>
      </c>
      <c r="C1473" s="6">
        <f>TITRES_STAT!D1476</f>
        <v>3.3906999999999998</v>
      </c>
      <c r="D1473" s="6">
        <f>TITRES_STAT!E1476</f>
        <v>8871</v>
      </c>
      <c r="E1473" s="2">
        <f t="shared" si="88"/>
        <v>3952757</v>
      </c>
      <c r="F1473" s="6" t="str">
        <f t="shared" si="91"/>
        <v>BEARISH</v>
      </c>
      <c r="G1473" s="6" t="str">
        <f t="shared" si="90"/>
        <v>NEUTRAL</v>
      </c>
      <c r="H1473" s="6" t="str">
        <f t="shared" si="89"/>
        <v>CONFIRMED BEARISH</v>
      </c>
    </row>
    <row r="1474" spans="1:8" ht="13.5" x14ac:dyDescent="0.25">
      <c r="A1474" s="3">
        <f>TITRES_STAT!B1477</f>
        <v>44159</v>
      </c>
      <c r="B1474" s="6">
        <f>TITRES_STAT!C1477</f>
        <v>4.7</v>
      </c>
      <c r="C1474" s="6">
        <f>TITRES_STAT!D1477</f>
        <v>3.4344999999999999</v>
      </c>
      <c r="D1474" s="6">
        <f>TITRES_STAT!E1477</f>
        <v>11890</v>
      </c>
      <c r="E1474" s="2">
        <f t="shared" si="88"/>
        <v>3964647</v>
      </c>
      <c r="F1474" s="6" t="str">
        <f t="shared" si="91"/>
        <v>BULLISH</v>
      </c>
      <c r="G1474" s="6" t="str">
        <f t="shared" si="90"/>
        <v>NEUTRAL</v>
      </c>
      <c r="H1474" s="6" t="str">
        <f t="shared" si="89"/>
        <v>BULLISH DIVERGENCE</v>
      </c>
    </row>
    <row r="1475" spans="1:8" ht="13.5" x14ac:dyDescent="0.25">
      <c r="A1475" s="3">
        <f>TITRES_STAT!B1478</f>
        <v>44160</v>
      </c>
      <c r="B1475" s="6">
        <f>TITRES_STAT!C1478</f>
        <v>4.72</v>
      </c>
      <c r="C1475" s="6">
        <f>TITRES_STAT!D1478</f>
        <v>3.4491000000000001</v>
      </c>
      <c r="D1475" s="6">
        <f>TITRES_STAT!E1478</f>
        <v>6826</v>
      </c>
      <c r="E1475" s="2">
        <f t="shared" si="88"/>
        <v>3971473</v>
      </c>
      <c r="F1475" s="6" t="str">
        <f t="shared" si="91"/>
        <v>BULLISH</v>
      </c>
      <c r="G1475" s="6" t="str">
        <f t="shared" si="90"/>
        <v>NEUTRAL</v>
      </c>
      <c r="H1475" s="6" t="str">
        <f t="shared" si="89"/>
        <v>CONFIRMED BULLISH</v>
      </c>
    </row>
    <row r="1476" spans="1:8" ht="13.5" x14ac:dyDescent="0.25">
      <c r="A1476" s="3">
        <f>TITRES_STAT!B1479</f>
        <v>44161</v>
      </c>
      <c r="B1476" s="6">
        <f>TITRES_STAT!C1479</f>
        <v>4.7</v>
      </c>
      <c r="C1476" s="6">
        <f>TITRES_STAT!D1479</f>
        <v>3.4344999999999999</v>
      </c>
      <c r="D1476" s="6">
        <f>TITRES_STAT!E1479</f>
        <v>9286</v>
      </c>
      <c r="E1476" s="2">
        <f t="shared" ref="E1476:E1539" si="92">IF(B1476&gt;B1475, E1475+D1476, IF(B1476&lt;B1475, E1475-D1476, E1475))</f>
        <v>3962187</v>
      </c>
      <c r="F1476" s="6" t="str">
        <f t="shared" si="91"/>
        <v>BULLISH</v>
      </c>
      <c r="G1476" s="6" t="str">
        <f t="shared" si="90"/>
        <v>NEUTRAL</v>
      </c>
      <c r="H1476" s="6" t="str">
        <f t="shared" si="89"/>
        <v>CONFIRMED BULLISH</v>
      </c>
    </row>
    <row r="1477" spans="1:8" ht="13.5" x14ac:dyDescent="0.25">
      <c r="A1477" s="3">
        <f>TITRES_STAT!B1480</f>
        <v>44162</v>
      </c>
      <c r="B1477" s="6">
        <f>TITRES_STAT!C1480</f>
        <v>4.7</v>
      </c>
      <c r="C1477" s="6">
        <f>TITRES_STAT!D1480</f>
        <v>3.4344999999999999</v>
      </c>
      <c r="D1477" s="6">
        <f>TITRES_STAT!E1480</f>
        <v>7104</v>
      </c>
      <c r="E1477" s="2">
        <f t="shared" si="92"/>
        <v>3962187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CONFIRMED BULLISH</v>
      </c>
    </row>
    <row r="1478" spans="1:8" ht="13.5" x14ac:dyDescent="0.25">
      <c r="A1478" s="3">
        <f>TITRES_STAT!B1481</f>
        <v>44165</v>
      </c>
      <c r="B1478" s="6">
        <f>TITRES_STAT!C1481</f>
        <v>4.7</v>
      </c>
      <c r="C1478" s="6">
        <f>TITRES_STAT!D1481</f>
        <v>3.4344999999999999</v>
      </c>
      <c r="D1478" s="6">
        <f>TITRES_STAT!E1481</f>
        <v>3502</v>
      </c>
      <c r="E1478" s="2">
        <f t="shared" si="92"/>
        <v>3962187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4.6900000000000004</v>
      </c>
      <c r="C1479" s="6">
        <f>TITRES_STAT!D1482</f>
        <v>3.4272</v>
      </c>
      <c r="D1479" s="6">
        <f>TITRES_STAT!E1482</f>
        <v>6214</v>
      </c>
      <c r="E1479" s="2">
        <f t="shared" si="92"/>
        <v>3955973</v>
      </c>
      <c r="F1479" s="6" t="str">
        <f t="shared" si="91"/>
        <v>BEARISH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BEARISH</v>
      </c>
    </row>
    <row r="1480" spans="1:8" ht="13.5" x14ac:dyDescent="0.25">
      <c r="A1480" s="3">
        <f>TITRES_STAT!B1483</f>
        <v>44167</v>
      </c>
      <c r="B1480" s="6">
        <f>TITRES_STAT!C1483</f>
        <v>4.6900000000000004</v>
      </c>
      <c r="C1480" s="6">
        <f>TITRES_STAT!D1483</f>
        <v>3.4272</v>
      </c>
      <c r="D1480" s="6">
        <f>TITRES_STAT!E1483</f>
        <v>1503</v>
      </c>
      <c r="E1480" s="2">
        <f t="shared" si="92"/>
        <v>3955973</v>
      </c>
      <c r="F1480" s="6" t="str">
        <f t="shared" ref="F1480:F1543" si="95">IF(E1480&gt;E1475,"BULLISH",IF(E1480&lt;E1475,"BEARISH","NEUTRAL"))</f>
        <v>BEARISH</v>
      </c>
      <c r="G1480" s="6" t="str">
        <f t="shared" si="94"/>
        <v>NEUTRAL</v>
      </c>
      <c r="H1480" s="6" t="str">
        <f t="shared" si="93"/>
        <v>CONFIRMED BEARISH</v>
      </c>
    </row>
    <row r="1481" spans="1:8" ht="13.5" x14ac:dyDescent="0.25">
      <c r="A1481" s="3">
        <f>TITRES_STAT!B1484</f>
        <v>44168</v>
      </c>
      <c r="B1481" s="6">
        <f>TITRES_STAT!C1484</f>
        <v>4.6900000000000004</v>
      </c>
      <c r="C1481" s="6">
        <f>TITRES_STAT!D1484</f>
        <v>3.4272</v>
      </c>
      <c r="D1481" s="6">
        <f>TITRES_STAT!E1484</f>
        <v>1000</v>
      </c>
      <c r="E1481" s="2">
        <f t="shared" si="92"/>
        <v>3955973</v>
      </c>
      <c r="F1481" s="6" t="str">
        <f t="shared" si="95"/>
        <v>BEARISH</v>
      </c>
      <c r="G1481" s="6" t="str">
        <f t="shared" si="94"/>
        <v>NEUTRAL</v>
      </c>
      <c r="H1481" s="6" t="str">
        <f t="shared" si="93"/>
        <v>CONFIRMED BEARISH</v>
      </c>
    </row>
    <row r="1482" spans="1:8" ht="13.5" x14ac:dyDescent="0.25">
      <c r="A1482" s="3">
        <f>TITRES_STAT!B1485</f>
        <v>44169</v>
      </c>
      <c r="B1482" s="6">
        <f>TITRES_STAT!C1485</f>
        <v>4.7</v>
      </c>
      <c r="C1482" s="6">
        <f>TITRES_STAT!D1485</f>
        <v>3.4344999999999999</v>
      </c>
      <c r="D1482" s="6">
        <f>TITRES_STAT!E1485</f>
        <v>5926</v>
      </c>
      <c r="E1482" s="2">
        <f t="shared" si="92"/>
        <v>3961899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NEUTRAL</v>
      </c>
    </row>
    <row r="1483" spans="1:8" ht="13.5" x14ac:dyDescent="0.25">
      <c r="A1483" s="3">
        <f>TITRES_STAT!B1486</f>
        <v>44172</v>
      </c>
      <c r="B1483" s="6">
        <f>TITRES_STAT!C1486</f>
        <v>4.68</v>
      </c>
      <c r="C1483" s="6">
        <f>TITRES_STAT!D1486</f>
        <v>3.4199000000000002</v>
      </c>
      <c r="D1483" s="6">
        <f>TITRES_STAT!E1486</f>
        <v>6816</v>
      </c>
      <c r="E1483" s="2">
        <f t="shared" si="92"/>
        <v>3955083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4.5599999999999996</v>
      </c>
      <c r="C1484" s="6">
        <f>TITRES_STAT!D1487</f>
        <v>3.3321999999999998</v>
      </c>
      <c r="D1484" s="6">
        <f>TITRES_STAT!E1487</f>
        <v>53879</v>
      </c>
      <c r="E1484" s="2">
        <f t="shared" si="92"/>
        <v>3901204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4.6500000000000004</v>
      </c>
      <c r="C1485" s="6">
        <f>TITRES_STAT!D1488</f>
        <v>3.3980000000000001</v>
      </c>
      <c r="D1485" s="6">
        <f>TITRES_STAT!E1488</f>
        <v>16441</v>
      </c>
      <c r="E1485" s="2">
        <f t="shared" si="92"/>
        <v>3917645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4.66</v>
      </c>
      <c r="C1486" s="6">
        <f>TITRES_STAT!D1489</f>
        <v>3.4053</v>
      </c>
      <c r="D1486" s="6">
        <f>TITRES_STAT!E1489</f>
        <v>2950</v>
      </c>
      <c r="E1486" s="2">
        <f t="shared" si="92"/>
        <v>3920595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4.5999999999999996</v>
      </c>
      <c r="C1487" s="6">
        <f>TITRES_STAT!D1490</f>
        <v>3.3614000000000002</v>
      </c>
      <c r="D1487" s="6">
        <f>TITRES_STAT!E1490</f>
        <v>3803</v>
      </c>
      <c r="E1487" s="2">
        <f t="shared" si="92"/>
        <v>3916792</v>
      </c>
      <c r="F1487" s="6" t="str">
        <f t="shared" si="95"/>
        <v>BEARISH</v>
      </c>
      <c r="G1487" s="6" t="str">
        <f t="shared" si="94"/>
        <v>NEUTRAL</v>
      </c>
      <c r="H1487" s="6" t="str">
        <f t="shared" si="93"/>
        <v>CONFIRMED BEARISH</v>
      </c>
    </row>
    <row r="1488" spans="1:8" ht="13.5" x14ac:dyDescent="0.25">
      <c r="A1488" s="3">
        <f>TITRES_STAT!B1491</f>
        <v>44179</v>
      </c>
      <c r="B1488" s="6">
        <f>TITRES_STAT!C1491</f>
        <v>4.5999999999999996</v>
      </c>
      <c r="C1488" s="6">
        <f>TITRES_STAT!D1491</f>
        <v>3.3614000000000002</v>
      </c>
      <c r="D1488" s="6">
        <f>TITRES_STAT!E1491</f>
        <v>7213</v>
      </c>
      <c r="E1488" s="2">
        <f t="shared" si="92"/>
        <v>3916792</v>
      </c>
      <c r="F1488" s="6" t="str">
        <f t="shared" si="95"/>
        <v>BEARISH</v>
      </c>
      <c r="G1488" s="6" t="str">
        <f t="shared" si="94"/>
        <v>NEUTRAL</v>
      </c>
      <c r="H1488" s="6" t="str">
        <f t="shared" si="93"/>
        <v>CONFIRMED BEARISH</v>
      </c>
    </row>
    <row r="1489" spans="1:8" ht="13.5" x14ac:dyDescent="0.25">
      <c r="A1489" s="3">
        <f>TITRES_STAT!B1492</f>
        <v>44180</v>
      </c>
      <c r="B1489" s="6">
        <f>TITRES_STAT!C1492</f>
        <v>4.5999999999999996</v>
      </c>
      <c r="C1489" s="6">
        <f>TITRES_STAT!D1492</f>
        <v>3.3614000000000002</v>
      </c>
      <c r="D1489" s="6">
        <f>TITRES_STAT!E1492</f>
        <v>6281</v>
      </c>
      <c r="E1489" s="2">
        <f t="shared" si="92"/>
        <v>3916792</v>
      </c>
      <c r="F1489" s="6" t="str">
        <f t="shared" si="95"/>
        <v>BULLISH</v>
      </c>
      <c r="G1489" s="6" t="str">
        <f t="shared" si="94"/>
        <v>NEUTRAL</v>
      </c>
      <c r="H1489" s="6" t="str">
        <f t="shared" si="93"/>
        <v>CONFIRMED BULLISH</v>
      </c>
    </row>
    <row r="1490" spans="1:8" ht="13.5" x14ac:dyDescent="0.25">
      <c r="A1490" s="3">
        <f>TITRES_STAT!B1493</f>
        <v>44181</v>
      </c>
      <c r="B1490" s="6">
        <f>TITRES_STAT!C1493</f>
        <v>4.59</v>
      </c>
      <c r="C1490" s="6">
        <f>TITRES_STAT!D1493</f>
        <v>3.3540999999999999</v>
      </c>
      <c r="D1490" s="6">
        <f>TITRES_STAT!E1493</f>
        <v>9787</v>
      </c>
      <c r="E1490" s="2">
        <f t="shared" si="92"/>
        <v>3907005</v>
      </c>
      <c r="F1490" s="6" t="str">
        <f t="shared" si="95"/>
        <v>BEARISH</v>
      </c>
      <c r="G1490" s="6" t="str">
        <f t="shared" si="94"/>
        <v>NEUTRAL</v>
      </c>
      <c r="H1490" s="6" t="str">
        <f t="shared" si="93"/>
        <v>CONFIRMED BEARISH</v>
      </c>
    </row>
    <row r="1491" spans="1:8" ht="13.5" x14ac:dyDescent="0.25">
      <c r="A1491" s="3">
        <f>TITRES_STAT!B1494</f>
        <v>44182</v>
      </c>
      <c r="B1491" s="6">
        <f>TITRES_STAT!C1494</f>
        <v>4.59</v>
      </c>
      <c r="C1491" s="6">
        <f>TITRES_STAT!D1494</f>
        <v>3.3540999999999999</v>
      </c>
      <c r="D1491" s="6">
        <f>TITRES_STAT!E1494</f>
        <v>2687</v>
      </c>
      <c r="E1491" s="2">
        <f t="shared" si="92"/>
        <v>3907005</v>
      </c>
      <c r="F1491" s="6" t="str">
        <f t="shared" si="95"/>
        <v>BEARISH</v>
      </c>
      <c r="G1491" s="6" t="str">
        <f t="shared" si="94"/>
        <v>NEUTRAL</v>
      </c>
      <c r="H1491" s="6" t="str">
        <f t="shared" si="93"/>
        <v>CONFIRMED BEARISH</v>
      </c>
    </row>
    <row r="1492" spans="1:8" ht="13.5" x14ac:dyDescent="0.25">
      <c r="A1492" s="3">
        <f>TITRES_STAT!B1495</f>
        <v>44183</v>
      </c>
      <c r="B1492" s="6">
        <f>TITRES_STAT!C1495</f>
        <v>4.5999999999999996</v>
      </c>
      <c r="C1492" s="6">
        <f>TITRES_STAT!D1495</f>
        <v>3.3614000000000002</v>
      </c>
      <c r="D1492" s="6">
        <f>TITRES_STAT!E1495</f>
        <v>512</v>
      </c>
      <c r="E1492" s="2">
        <f t="shared" si="92"/>
        <v>3907517</v>
      </c>
      <c r="F1492" s="6" t="str">
        <f t="shared" si="95"/>
        <v>BEARISH</v>
      </c>
      <c r="G1492" s="6" t="str">
        <f t="shared" si="94"/>
        <v>NEUTRAL</v>
      </c>
      <c r="H1492" s="6" t="str">
        <f t="shared" si="93"/>
        <v>NEUTRAL</v>
      </c>
    </row>
    <row r="1493" spans="1:8" ht="13.5" x14ac:dyDescent="0.25">
      <c r="A1493" s="3">
        <f>TITRES_STAT!B1496</f>
        <v>44186</v>
      </c>
      <c r="B1493" s="6">
        <f>TITRES_STAT!C1496</f>
        <v>4.5999999999999996</v>
      </c>
      <c r="C1493" s="6">
        <f>TITRES_STAT!D1496</f>
        <v>3.3614000000000002</v>
      </c>
      <c r="D1493" s="6">
        <f>TITRES_STAT!E1496</f>
        <v>3249</v>
      </c>
      <c r="E1493" s="2">
        <f t="shared" si="92"/>
        <v>3907517</v>
      </c>
      <c r="F1493" s="6" t="str">
        <f t="shared" si="95"/>
        <v>BEARISH</v>
      </c>
      <c r="G1493" s="6" t="str">
        <f t="shared" si="94"/>
        <v>NEUTRAL</v>
      </c>
      <c r="H1493" s="6" t="str">
        <f t="shared" si="93"/>
        <v>NEUTRAL</v>
      </c>
    </row>
    <row r="1494" spans="1:8" ht="13.5" x14ac:dyDescent="0.25">
      <c r="A1494" s="3">
        <f>TITRES_STAT!B1497</f>
        <v>44187</v>
      </c>
      <c r="B1494" s="6">
        <f>TITRES_STAT!C1497</f>
        <v>4.5999999999999996</v>
      </c>
      <c r="C1494" s="6">
        <f>TITRES_STAT!D1497</f>
        <v>3.3614000000000002</v>
      </c>
      <c r="D1494" s="6">
        <f>TITRES_STAT!E1497</f>
        <v>8969</v>
      </c>
      <c r="E1494" s="2">
        <f t="shared" si="92"/>
        <v>3907517</v>
      </c>
      <c r="F1494" s="6" t="str">
        <f t="shared" si="95"/>
        <v>BEARISH</v>
      </c>
      <c r="G1494" s="6" t="str">
        <f t="shared" si="94"/>
        <v>NEUTRAL</v>
      </c>
      <c r="H1494" s="6" t="str">
        <f t="shared" si="93"/>
        <v>NEUTRAL</v>
      </c>
    </row>
    <row r="1495" spans="1:8" ht="13.5" x14ac:dyDescent="0.25">
      <c r="A1495" s="3">
        <f>TITRES_STAT!B1498</f>
        <v>44188</v>
      </c>
      <c r="B1495" s="6">
        <f>TITRES_STAT!C1498</f>
        <v>4.59</v>
      </c>
      <c r="C1495" s="6">
        <f>TITRES_STAT!D1498</f>
        <v>3.3540999999999999</v>
      </c>
      <c r="D1495" s="6">
        <f>TITRES_STAT!E1498</f>
        <v>7628</v>
      </c>
      <c r="E1495" s="2">
        <f t="shared" si="92"/>
        <v>3899889</v>
      </c>
      <c r="F1495" s="6" t="str">
        <f t="shared" si="95"/>
        <v>BEARISH</v>
      </c>
      <c r="G1495" s="6" t="str">
        <f t="shared" si="94"/>
        <v>NEUTRAL</v>
      </c>
      <c r="H1495" s="6" t="str">
        <f t="shared" si="93"/>
        <v>NEUTRAL</v>
      </c>
    </row>
    <row r="1496" spans="1:8" ht="13.5" x14ac:dyDescent="0.25">
      <c r="A1496" s="3">
        <f>TITRES_STAT!B1499</f>
        <v>44189</v>
      </c>
      <c r="B1496" s="6">
        <f>TITRES_STAT!C1499</f>
        <v>4.6500000000000004</v>
      </c>
      <c r="C1496" s="6">
        <f>TITRES_STAT!D1499</f>
        <v>3.3980000000000001</v>
      </c>
      <c r="D1496" s="6">
        <f>TITRES_STAT!E1499</f>
        <v>8500</v>
      </c>
      <c r="E1496" s="2">
        <f t="shared" si="92"/>
        <v>3908389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4.5999999999999996</v>
      </c>
      <c r="C1497" s="6">
        <f>TITRES_STAT!D1500</f>
        <v>3.3614000000000002</v>
      </c>
      <c r="D1497" s="6">
        <f>TITRES_STAT!E1500</f>
        <v>27060</v>
      </c>
      <c r="E1497" s="2">
        <f t="shared" si="92"/>
        <v>3881329</v>
      </c>
      <c r="F1497" s="6" t="str">
        <f t="shared" si="95"/>
        <v>BEARISH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4.5999999999999996</v>
      </c>
      <c r="C1498" s="6">
        <f>TITRES_STAT!D1501</f>
        <v>3.3614000000000002</v>
      </c>
      <c r="D1498" s="6">
        <f>TITRES_STAT!E1501</f>
        <v>4201</v>
      </c>
      <c r="E1498" s="2">
        <f t="shared" si="92"/>
        <v>3881329</v>
      </c>
      <c r="F1498" s="6" t="str">
        <f t="shared" si="95"/>
        <v>BEARISH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4.5999999999999996</v>
      </c>
      <c r="C1499" s="6">
        <f>TITRES_STAT!D1502</f>
        <v>3.3614000000000002</v>
      </c>
      <c r="D1499" s="6">
        <f>TITRES_STAT!E1502</f>
        <v>13766</v>
      </c>
      <c r="E1499" s="2">
        <f t="shared" si="92"/>
        <v>3881329</v>
      </c>
      <c r="F1499" s="6" t="str">
        <f t="shared" si="95"/>
        <v>BEARISH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4.5999999999999996</v>
      </c>
      <c r="C1500" s="6">
        <f>TITRES_STAT!D1503</f>
        <v>3.3614000000000002</v>
      </c>
      <c r="D1500" s="6">
        <f>TITRES_STAT!E1503</f>
        <v>18505</v>
      </c>
      <c r="E1500" s="2">
        <f t="shared" si="92"/>
        <v>3881329</v>
      </c>
      <c r="F1500" s="6" t="str">
        <f t="shared" si="95"/>
        <v>BEARISH</v>
      </c>
      <c r="G1500" s="6" t="str">
        <f t="shared" si="94"/>
        <v>NEUTRAL</v>
      </c>
      <c r="H1500" s="6" t="str">
        <f t="shared" si="93"/>
        <v>BEARISH DIVERGENCE</v>
      </c>
    </row>
    <row r="1501" spans="1:8" ht="13.5" x14ac:dyDescent="0.25">
      <c r="A1501" s="3">
        <f>TITRES_STAT!B1504</f>
        <v>44196</v>
      </c>
      <c r="B1501" s="6">
        <f>TITRES_STAT!C1504</f>
        <v>4.5999999999999996</v>
      </c>
      <c r="C1501" s="6">
        <f>TITRES_STAT!D1504</f>
        <v>3.3614000000000002</v>
      </c>
      <c r="D1501" s="6">
        <f>TITRES_STAT!E1504</f>
        <v>3465</v>
      </c>
      <c r="E1501" s="2">
        <f t="shared" si="92"/>
        <v>3881329</v>
      </c>
      <c r="F1501" s="6" t="str">
        <f t="shared" si="95"/>
        <v>BEARISH</v>
      </c>
      <c r="G1501" s="6" t="str">
        <f t="shared" si="94"/>
        <v>NEUTRAL</v>
      </c>
      <c r="H1501" s="6" t="str">
        <f t="shared" si="93"/>
        <v>CONFIRMED BEARISH</v>
      </c>
    </row>
    <row r="1502" spans="1:8" ht="13.5" x14ac:dyDescent="0.25">
      <c r="A1502" s="3">
        <f>TITRES_STAT!B1505</f>
        <v>44200</v>
      </c>
      <c r="B1502" s="6">
        <f>TITRES_STAT!C1505</f>
        <v>4.5999999999999996</v>
      </c>
      <c r="C1502" s="6">
        <f>TITRES_STAT!D1505</f>
        <v>3.3614000000000002</v>
      </c>
      <c r="D1502" s="6">
        <f>TITRES_STAT!E1505</f>
        <v>6376</v>
      </c>
      <c r="E1502" s="2">
        <f t="shared" si="92"/>
        <v>3881329</v>
      </c>
      <c r="F1502" s="6" t="str">
        <f t="shared" si="95"/>
        <v>NEUTRAL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44201</v>
      </c>
      <c r="B1503" s="6">
        <f>TITRES_STAT!C1506</f>
        <v>4.58</v>
      </c>
      <c r="C1503" s="6">
        <f>TITRES_STAT!D1506</f>
        <v>3.3468</v>
      </c>
      <c r="D1503" s="6">
        <f>TITRES_STAT!E1506</f>
        <v>3387</v>
      </c>
      <c r="E1503" s="2">
        <f t="shared" si="92"/>
        <v>3877942</v>
      </c>
      <c r="F1503" s="6" t="str">
        <f t="shared" si="95"/>
        <v>BEARISH</v>
      </c>
      <c r="G1503" s="6" t="str">
        <f t="shared" si="94"/>
        <v>NEUTRAL</v>
      </c>
      <c r="H1503" s="6" t="str">
        <f t="shared" si="93"/>
        <v>CONFIRMED BEARISH</v>
      </c>
    </row>
    <row r="1504" spans="1:8" ht="13.5" x14ac:dyDescent="0.25">
      <c r="A1504" s="3">
        <f>TITRES_STAT!B1507</f>
        <v>44202</v>
      </c>
      <c r="B1504" s="6">
        <f>TITRES_STAT!C1507</f>
        <v>4.5599999999999996</v>
      </c>
      <c r="C1504" s="6">
        <f>TITRES_STAT!D1507</f>
        <v>3.3321999999999998</v>
      </c>
      <c r="D1504" s="6">
        <f>TITRES_STAT!E1507</f>
        <v>3282</v>
      </c>
      <c r="E1504" s="2">
        <f t="shared" si="92"/>
        <v>3874660</v>
      </c>
      <c r="F1504" s="6" t="str">
        <f t="shared" si="95"/>
        <v>BEARISH</v>
      </c>
      <c r="G1504" s="6" t="str">
        <f t="shared" si="94"/>
        <v>NEUTRAL</v>
      </c>
      <c r="H1504" s="6" t="str">
        <f t="shared" si="93"/>
        <v>CONFIRMED BEARISH</v>
      </c>
    </row>
    <row r="1505" spans="1:8" ht="13.5" x14ac:dyDescent="0.25">
      <c r="A1505" s="3">
        <f>TITRES_STAT!B1508</f>
        <v>44203</v>
      </c>
      <c r="B1505" s="6">
        <f>TITRES_STAT!C1508</f>
        <v>4.57</v>
      </c>
      <c r="C1505" s="6">
        <f>TITRES_STAT!D1508</f>
        <v>3.3395000000000001</v>
      </c>
      <c r="D1505" s="6">
        <f>TITRES_STAT!E1508</f>
        <v>3591</v>
      </c>
      <c r="E1505" s="2">
        <f t="shared" si="92"/>
        <v>3878251</v>
      </c>
      <c r="F1505" s="6" t="str">
        <f t="shared" si="95"/>
        <v>BEARISH</v>
      </c>
      <c r="G1505" s="6" t="str">
        <f t="shared" si="94"/>
        <v>NEUTRAL</v>
      </c>
      <c r="H1505" s="6" t="str">
        <f t="shared" si="93"/>
        <v>CONFIRMED BEARISH</v>
      </c>
    </row>
    <row r="1506" spans="1:8" ht="13.5" x14ac:dyDescent="0.25">
      <c r="A1506" s="3">
        <f>TITRES_STAT!B1509</f>
        <v>44204</v>
      </c>
      <c r="B1506" s="6">
        <f>TITRES_STAT!C1509</f>
        <v>4.5599999999999996</v>
      </c>
      <c r="C1506" s="6">
        <f>TITRES_STAT!D1509</f>
        <v>3.3321999999999998</v>
      </c>
      <c r="D1506" s="6">
        <f>TITRES_STAT!E1509</f>
        <v>4615</v>
      </c>
      <c r="E1506" s="2">
        <f t="shared" si="92"/>
        <v>3873636</v>
      </c>
      <c r="F1506" s="6" t="str">
        <f t="shared" si="95"/>
        <v>BEARISH</v>
      </c>
      <c r="G1506" s="6" t="str">
        <f t="shared" si="94"/>
        <v>NEUTRAL</v>
      </c>
      <c r="H1506" s="6" t="str">
        <f t="shared" si="93"/>
        <v>CONFIRMED BEARISH</v>
      </c>
    </row>
    <row r="1507" spans="1:8" ht="13.5" x14ac:dyDescent="0.25">
      <c r="A1507" s="3">
        <f>TITRES_STAT!B1510</f>
        <v>44207</v>
      </c>
      <c r="B1507" s="6">
        <f>TITRES_STAT!C1510</f>
        <v>4.55</v>
      </c>
      <c r="C1507" s="6">
        <f>TITRES_STAT!D1510</f>
        <v>3.3249</v>
      </c>
      <c r="D1507" s="6">
        <f>TITRES_STAT!E1510</f>
        <v>3870</v>
      </c>
      <c r="E1507" s="2">
        <f t="shared" si="92"/>
        <v>3869766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4.59</v>
      </c>
      <c r="C1508" s="6">
        <f>TITRES_STAT!D1511</f>
        <v>3.3540999999999999</v>
      </c>
      <c r="D1508" s="6">
        <f>TITRES_STAT!E1511</f>
        <v>6082</v>
      </c>
      <c r="E1508" s="2">
        <f t="shared" si="92"/>
        <v>3875848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BEARISH DIVERGENCE</v>
      </c>
    </row>
    <row r="1509" spans="1:8" ht="13.5" x14ac:dyDescent="0.25">
      <c r="A1509" s="3">
        <f>TITRES_STAT!B1512</f>
        <v>44209</v>
      </c>
      <c r="B1509" s="6">
        <f>TITRES_STAT!C1512</f>
        <v>4.57</v>
      </c>
      <c r="C1509" s="6">
        <f>TITRES_STAT!D1512</f>
        <v>3.3395000000000001</v>
      </c>
      <c r="D1509" s="6">
        <f>TITRES_STAT!E1512</f>
        <v>859</v>
      </c>
      <c r="E1509" s="2">
        <f t="shared" si="92"/>
        <v>3874989</v>
      </c>
      <c r="F1509" s="6" t="str">
        <f t="shared" si="95"/>
        <v>BULLISH</v>
      </c>
      <c r="G1509" s="6" t="str">
        <f t="shared" si="94"/>
        <v>NEUTRAL</v>
      </c>
      <c r="H1509" s="6" t="str">
        <f t="shared" si="93"/>
        <v>CONFIRMED BULLISH</v>
      </c>
    </row>
    <row r="1510" spans="1:8" ht="13.5" x14ac:dyDescent="0.25">
      <c r="A1510" s="3">
        <f>TITRES_STAT!B1513</f>
        <v>44211</v>
      </c>
      <c r="B1510" s="6">
        <f>TITRES_STAT!C1513</f>
        <v>4.59</v>
      </c>
      <c r="C1510" s="6">
        <f>TITRES_STAT!D1513</f>
        <v>3.3540999999999999</v>
      </c>
      <c r="D1510" s="6">
        <f>TITRES_STAT!E1513</f>
        <v>2050</v>
      </c>
      <c r="E1510" s="2">
        <f t="shared" si="92"/>
        <v>3877039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BEARISH DIVERGENCE</v>
      </c>
    </row>
    <row r="1511" spans="1:8" ht="13.5" x14ac:dyDescent="0.25">
      <c r="A1511" s="3">
        <f>TITRES_STAT!B1514</f>
        <v>44214</v>
      </c>
      <c r="B1511" s="6">
        <f>TITRES_STAT!C1514</f>
        <v>4.59</v>
      </c>
      <c r="C1511" s="6">
        <f>TITRES_STAT!D1514</f>
        <v>3.3540999999999999</v>
      </c>
      <c r="D1511" s="6">
        <f>TITRES_STAT!E1514</f>
        <v>1936</v>
      </c>
      <c r="E1511" s="2">
        <f t="shared" si="92"/>
        <v>3877039</v>
      </c>
      <c r="F1511" s="6" t="str">
        <f t="shared" si="95"/>
        <v>BULLISH</v>
      </c>
      <c r="G1511" s="6" t="str">
        <f t="shared" si="94"/>
        <v>NEUTRAL</v>
      </c>
      <c r="H1511" s="6" t="str">
        <f t="shared" si="93"/>
        <v>CONFIRMED BULLISH</v>
      </c>
    </row>
    <row r="1512" spans="1:8" ht="13.5" x14ac:dyDescent="0.25">
      <c r="A1512" s="3">
        <f>TITRES_STAT!B1515</f>
        <v>44215</v>
      </c>
      <c r="B1512" s="6">
        <f>TITRES_STAT!C1515</f>
        <v>4.5599999999999996</v>
      </c>
      <c r="C1512" s="6">
        <f>TITRES_STAT!D1515</f>
        <v>3.3321999999999998</v>
      </c>
      <c r="D1512" s="6">
        <f>TITRES_STAT!E1515</f>
        <v>3278</v>
      </c>
      <c r="E1512" s="2">
        <f t="shared" si="92"/>
        <v>3873761</v>
      </c>
      <c r="F1512" s="6" t="str">
        <f t="shared" si="95"/>
        <v>BULLISH</v>
      </c>
      <c r="G1512" s="6" t="str">
        <f t="shared" si="94"/>
        <v>NEUTRAL</v>
      </c>
      <c r="H1512" s="6" t="str">
        <f t="shared" si="93"/>
        <v>CONFIRMED BULLISH</v>
      </c>
    </row>
    <row r="1513" spans="1:8" ht="13.5" x14ac:dyDescent="0.25">
      <c r="A1513" s="3">
        <f>TITRES_STAT!B1516</f>
        <v>44216</v>
      </c>
      <c r="B1513" s="6">
        <f>TITRES_STAT!C1516</f>
        <v>4.55</v>
      </c>
      <c r="C1513" s="6">
        <f>TITRES_STAT!D1516</f>
        <v>3.3249</v>
      </c>
      <c r="D1513" s="6">
        <f>TITRES_STAT!E1516</f>
        <v>8033</v>
      </c>
      <c r="E1513" s="2">
        <f t="shared" si="92"/>
        <v>3865728</v>
      </c>
      <c r="F1513" s="6" t="str">
        <f t="shared" si="95"/>
        <v>BEARISH</v>
      </c>
      <c r="G1513" s="6" t="str">
        <f t="shared" si="94"/>
        <v>NEUTRAL</v>
      </c>
      <c r="H1513" s="6" t="str">
        <f t="shared" si="93"/>
        <v>CONFIRMED BEARISH</v>
      </c>
    </row>
    <row r="1514" spans="1:8" ht="13.5" x14ac:dyDescent="0.25">
      <c r="A1514" s="3">
        <f>TITRES_STAT!B1517</f>
        <v>44217</v>
      </c>
      <c r="B1514" s="6">
        <f>TITRES_STAT!C1517</f>
        <v>4.4400000000000004</v>
      </c>
      <c r="C1514" s="6">
        <f>TITRES_STAT!D1517</f>
        <v>3.2444999999999999</v>
      </c>
      <c r="D1514" s="6">
        <f>TITRES_STAT!E1517</f>
        <v>10724</v>
      </c>
      <c r="E1514" s="2">
        <f t="shared" si="92"/>
        <v>3855004</v>
      </c>
      <c r="F1514" s="6" t="str">
        <f t="shared" si="95"/>
        <v>BEARISH</v>
      </c>
      <c r="G1514" s="6" t="str">
        <f t="shared" si="94"/>
        <v>NEUTRAL</v>
      </c>
      <c r="H1514" s="6" t="str">
        <f t="shared" si="93"/>
        <v>CONFIRMED BEARISH</v>
      </c>
    </row>
    <row r="1515" spans="1:8" ht="13.5" x14ac:dyDescent="0.25">
      <c r="A1515" s="3">
        <f>TITRES_STAT!B1518</f>
        <v>44218</v>
      </c>
      <c r="B1515" s="6">
        <f>TITRES_STAT!C1518</f>
        <v>4.4400000000000004</v>
      </c>
      <c r="C1515" s="6">
        <f>TITRES_STAT!D1518</f>
        <v>3.2444999999999999</v>
      </c>
      <c r="D1515" s="6">
        <f>TITRES_STAT!E1518</f>
        <v>1900</v>
      </c>
      <c r="E1515" s="2">
        <f t="shared" si="92"/>
        <v>3855004</v>
      </c>
      <c r="F1515" s="6" t="str">
        <f t="shared" si="95"/>
        <v>BEARISH</v>
      </c>
      <c r="G1515" s="6" t="str">
        <f t="shared" si="94"/>
        <v>NEUTRAL</v>
      </c>
      <c r="H1515" s="6" t="str">
        <f t="shared" si="93"/>
        <v>CONFIRMED BEARISH</v>
      </c>
    </row>
    <row r="1516" spans="1:8" ht="13.5" x14ac:dyDescent="0.25">
      <c r="A1516" s="3">
        <f>TITRES_STAT!B1519</f>
        <v>44221</v>
      </c>
      <c r="B1516" s="6">
        <f>TITRES_STAT!C1519</f>
        <v>4.4400000000000004</v>
      </c>
      <c r="C1516" s="6">
        <f>TITRES_STAT!D1519</f>
        <v>3.2444999999999999</v>
      </c>
      <c r="D1516" s="6">
        <f>TITRES_STAT!E1519</f>
        <v>7505</v>
      </c>
      <c r="E1516" s="2">
        <f t="shared" si="92"/>
        <v>3855004</v>
      </c>
      <c r="F1516" s="6" t="str">
        <f t="shared" si="95"/>
        <v>BEARISH</v>
      </c>
      <c r="G1516" s="6" t="str">
        <f t="shared" si="94"/>
        <v>NEUTRAL</v>
      </c>
      <c r="H1516" s="6" t="str">
        <f t="shared" si="93"/>
        <v>CONFIRMED BEARISH</v>
      </c>
    </row>
    <row r="1517" spans="1:8" ht="13.5" x14ac:dyDescent="0.25">
      <c r="A1517" s="3">
        <f>TITRES_STAT!B1520</f>
        <v>44222</v>
      </c>
      <c r="B1517" s="6">
        <f>TITRES_STAT!C1520</f>
        <v>4.46</v>
      </c>
      <c r="C1517" s="6">
        <f>TITRES_STAT!D1520</f>
        <v>3.2591000000000001</v>
      </c>
      <c r="D1517" s="6">
        <f>TITRES_STAT!E1520</f>
        <v>12169</v>
      </c>
      <c r="E1517" s="2">
        <f t="shared" si="92"/>
        <v>3867173</v>
      </c>
      <c r="F1517" s="6" t="str">
        <f t="shared" si="95"/>
        <v>BEARISH</v>
      </c>
      <c r="G1517" s="6" t="str">
        <f t="shared" si="94"/>
        <v>NEUTRAL</v>
      </c>
      <c r="H1517" s="6" t="str">
        <f t="shared" si="93"/>
        <v>CONFIRMED BEARISH</v>
      </c>
    </row>
    <row r="1518" spans="1:8" ht="13.5" x14ac:dyDescent="0.25">
      <c r="A1518" s="3">
        <f>TITRES_STAT!B1521</f>
        <v>44223</v>
      </c>
      <c r="B1518" s="6">
        <f>TITRES_STAT!C1521</f>
        <v>4.4400000000000004</v>
      </c>
      <c r="C1518" s="6">
        <f>TITRES_STAT!D1521</f>
        <v>3.2444999999999999</v>
      </c>
      <c r="D1518" s="6">
        <f>TITRES_STAT!E1521</f>
        <v>2654</v>
      </c>
      <c r="E1518" s="2">
        <f t="shared" si="92"/>
        <v>3864519</v>
      </c>
      <c r="F1518" s="6" t="str">
        <f t="shared" si="95"/>
        <v>BEARISH</v>
      </c>
      <c r="G1518" s="6" t="str">
        <f t="shared" si="94"/>
        <v>NEUTRAL</v>
      </c>
      <c r="H1518" s="6" t="str">
        <f t="shared" si="93"/>
        <v>CONFIRMED BEARISH</v>
      </c>
    </row>
    <row r="1519" spans="1:8" ht="13.5" x14ac:dyDescent="0.25">
      <c r="A1519" s="3">
        <f>TITRES_STAT!B1522</f>
        <v>44224</v>
      </c>
      <c r="B1519" s="6">
        <f>TITRES_STAT!C1522</f>
        <v>4.4000000000000004</v>
      </c>
      <c r="C1519" s="6">
        <f>TITRES_STAT!D1522</f>
        <v>3.2153</v>
      </c>
      <c r="D1519" s="6">
        <f>TITRES_STAT!E1522</f>
        <v>1952</v>
      </c>
      <c r="E1519" s="2">
        <f t="shared" si="92"/>
        <v>3862567</v>
      </c>
      <c r="F1519" s="6" t="str">
        <f t="shared" si="95"/>
        <v>BULLISH</v>
      </c>
      <c r="G1519" s="6" t="str">
        <f t="shared" si="94"/>
        <v>NEUTRAL</v>
      </c>
      <c r="H1519" s="6" t="str">
        <f t="shared" si="93"/>
        <v>BULLISH DIVERGENCE</v>
      </c>
    </row>
    <row r="1520" spans="1:8" ht="13.5" x14ac:dyDescent="0.25">
      <c r="A1520" s="3">
        <f>TITRES_STAT!B1523</f>
        <v>44225</v>
      </c>
      <c r="B1520" s="6">
        <f>TITRES_STAT!C1523</f>
        <v>4.43</v>
      </c>
      <c r="C1520" s="6">
        <f>TITRES_STAT!D1523</f>
        <v>3.2372000000000001</v>
      </c>
      <c r="D1520" s="6">
        <f>TITRES_STAT!E1523</f>
        <v>3357</v>
      </c>
      <c r="E1520" s="2">
        <f t="shared" si="92"/>
        <v>3865924</v>
      </c>
      <c r="F1520" s="6" t="str">
        <f t="shared" si="95"/>
        <v>BULLISH</v>
      </c>
      <c r="G1520" s="6" t="str">
        <f t="shared" si="94"/>
        <v>NEUTRAL</v>
      </c>
      <c r="H1520" s="6" t="str">
        <f t="shared" si="93"/>
        <v>BULLISH DIVERGENCE</v>
      </c>
    </row>
    <row r="1521" spans="1:8" ht="13.5" x14ac:dyDescent="0.25">
      <c r="A1521" s="3">
        <f>TITRES_STAT!B1524</f>
        <v>44228</v>
      </c>
      <c r="B1521" s="6">
        <f>TITRES_STAT!C1524</f>
        <v>4.4000000000000004</v>
      </c>
      <c r="C1521" s="6">
        <f>TITRES_STAT!D1524</f>
        <v>3.2153</v>
      </c>
      <c r="D1521" s="6">
        <f>TITRES_STAT!E1524</f>
        <v>2765</v>
      </c>
      <c r="E1521" s="2">
        <f t="shared" si="92"/>
        <v>3863159</v>
      </c>
      <c r="F1521" s="6" t="str">
        <f t="shared" si="95"/>
        <v>BULLISH</v>
      </c>
      <c r="G1521" s="6" t="str">
        <f t="shared" si="94"/>
        <v>NEUTRAL</v>
      </c>
      <c r="H1521" s="6" t="str">
        <f t="shared" si="93"/>
        <v>BULLISH DIVERGENCE</v>
      </c>
    </row>
    <row r="1522" spans="1:8" ht="13.5" x14ac:dyDescent="0.25">
      <c r="A1522" s="3">
        <f>TITRES_STAT!B1525</f>
        <v>44229</v>
      </c>
      <c r="B1522" s="6">
        <f>TITRES_STAT!C1525</f>
        <v>4.3</v>
      </c>
      <c r="C1522" s="6">
        <f>TITRES_STAT!D1525</f>
        <v>3.1421999999999999</v>
      </c>
      <c r="D1522" s="6">
        <f>TITRES_STAT!E1525</f>
        <v>3445</v>
      </c>
      <c r="E1522" s="2">
        <f t="shared" si="92"/>
        <v>3859714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4.37</v>
      </c>
      <c r="C1523" s="6">
        <f>TITRES_STAT!D1526</f>
        <v>3.1934</v>
      </c>
      <c r="D1523" s="6">
        <f>TITRES_STAT!E1526</f>
        <v>2428</v>
      </c>
      <c r="E1523" s="2">
        <f t="shared" si="92"/>
        <v>3862142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4.26</v>
      </c>
      <c r="C1524" s="6">
        <f>TITRES_STAT!D1527</f>
        <v>3.113</v>
      </c>
      <c r="D1524" s="6">
        <f>TITRES_STAT!E1527</f>
        <v>4220</v>
      </c>
      <c r="E1524" s="2">
        <f t="shared" si="92"/>
        <v>3857922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4.24</v>
      </c>
      <c r="C1525" s="6">
        <f>TITRES_STAT!D1528</f>
        <v>3.0983999999999998</v>
      </c>
      <c r="D1525" s="6">
        <f>TITRES_STAT!E1528</f>
        <v>2419</v>
      </c>
      <c r="E1525" s="2">
        <f t="shared" si="92"/>
        <v>3855503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4.08</v>
      </c>
      <c r="C1526" s="6">
        <f>TITRES_STAT!D1529</f>
        <v>2.9813999999999998</v>
      </c>
      <c r="D1526" s="6">
        <f>TITRES_STAT!E1529</f>
        <v>4476</v>
      </c>
      <c r="E1526" s="2">
        <f t="shared" si="92"/>
        <v>3851027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4.25</v>
      </c>
      <c r="C1527" s="6">
        <f>TITRES_STAT!D1530</f>
        <v>3.1057000000000001</v>
      </c>
      <c r="D1527" s="6">
        <f>TITRES_STAT!E1530</f>
        <v>1501</v>
      </c>
      <c r="E1527" s="2">
        <f t="shared" si="92"/>
        <v>3852528</v>
      </c>
      <c r="F1527" s="6" t="str">
        <f t="shared" si="95"/>
        <v>BEARISH</v>
      </c>
      <c r="G1527" s="6" t="str">
        <f t="shared" si="94"/>
        <v>NEUTRAL</v>
      </c>
      <c r="H1527" s="6" t="str">
        <f t="shared" si="93"/>
        <v>CONFIRMED BEARISH</v>
      </c>
    </row>
    <row r="1528" spans="1:8" ht="13.5" x14ac:dyDescent="0.25">
      <c r="A1528" s="3">
        <f>TITRES_STAT!B1531</f>
        <v>44237</v>
      </c>
      <c r="B1528" s="6">
        <f>TITRES_STAT!C1531</f>
        <v>4.32</v>
      </c>
      <c r="C1528" s="6">
        <f>TITRES_STAT!D1531</f>
        <v>3.1568000000000001</v>
      </c>
      <c r="D1528" s="6">
        <f>TITRES_STAT!E1531</f>
        <v>13464</v>
      </c>
      <c r="E1528" s="2">
        <f t="shared" si="92"/>
        <v>3865992</v>
      </c>
      <c r="F1528" s="6" t="str">
        <f t="shared" si="95"/>
        <v>BULLISH</v>
      </c>
      <c r="G1528" s="6" t="str">
        <f t="shared" si="94"/>
        <v>NEUTRAL</v>
      </c>
      <c r="H1528" s="6" t="str">
        <f t="shared" si="93"/>
        <v>BULLISH DIVERGENCE</v>
      </c>
    </row>
    <row r="1529" spans="1:8" ht="13.5" x14ac:dyDescent="0.25">
      <c r="A1529" s="3">
        <f>TITRES_STAT!B1532</f>
        <v>44238</v>
      </c>
      <c r="B1529" s="6">
        <f>TITRES_STAT!C1532</f>
        <v>4.26</v>
      </c>
      <c r="C1529" s="6">
        <f>TITRES_STAT!D1532</f>
        <v>3.113</v>
      </c>
      <c r="D1529" s="6">
        <f>TITRES_STAT!E1532</f>
        <v>8015</v>
      </c>
      <c r="E1529" s="2">
        <f t="shared" si="92"/>
        <v>3857977</v>
      </c>
      <c r="F1529" s="6" t="str">
        <f t="shared" si="95"/>
        <v>BULLISH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4.2</v>
      </c>
      <c r="C1530" s="6">
        <f>TITRES_STAT!D1533</f>
        <v>3.0691000000000002</v>
      </c>
      <c r="D1530" s="6">
        <f>TITRES_STAT!E1533</f>
        <v>1585</v>
      </c>
      <c r="E1530" s="2">
        <f t="shared" si="92"/>
        <v>3856392</v>
      </c>
      <c r="F1530" s="6" t="str">
        <f t="shared" si="95"/>
        <v>BULLISH</v>
      </c>
      <c r="G1530" s="6" t="str">
        <f t="shared" si="94"/>
        <v>NEUTRAL</v>
      </c>
      <c r="H1530" s="6" t="str">
        <f t="shared" si="93"/>
        <v>BULLISH DIVERGENCE</v>
      </c>
    </row>
    <row r="1531" spans="1:8" ht="13.5" x14ac:dyDescent="0.25">
      <c r="A1531" s="3">
        <f>TITRES_STAT!B1534</f>
        <v>44242</v>
      </c>
      <c r="B1531" s="6">
        <f>TITRES_STAT!C1534</f>
        <v>4.29</v>
      </c>
      <c r="C1531" s="6">
        <f>TITRES_STAT!D1534</f>
        <v>3.1349</v>
      </c>
      <c r="D1531" s="6">
        <f>TITRES_STAT!E1534</f>
        <v>2685</v>
      </c>
      <c r="E1531" s="2">
        <f t="shared" si="92"/>
        <v>3859077</v>
      </c>
      <c r="F1531" s="6" t="str">
        <f t="shared" si="95"/>
        <v>BULLISH</v>
      </c>
      <c r="G1531" s="6" t="str">
        <f t="shared" si="94"/>
        <v>NEUTRAL</v>
      </c>
      <c r="H1531" s="6" t="str">
        <f t="shared" si="93"/>
        <v>CONFIRMED BULLISH</v>
      </c>
    </row>
    <row r="1532" spans="1:8" ht="13.5" x14ac:dyDescent="0.25">
      <c r="A1532" s="3">
        <f>TITRES_STAT!B1535</f>
        <v>44243</v>
      </c>
      <c r="B1532" s="6">
        <f>TITRES_STAT!C1535</f>
        <v>4.24</v>
      </c>
      <c r="C1532" s="6">
        <f>TITRES_STAT!D1535</f>
        <v>3.0983999999999998</v>
      </c>
      <c r="D1532" s="6">
        <f>TITRES_STAT!E1535</f>
        <v>16229</v>
      </c>
      <c r="E1532" s="2">
        <f t="shared" si="92"/>
        <v>3842848</v>
      </c>
      <c r="F1532" s="6" t="str">
        <f t="shared" si="95"/>
        <v>BEARISH</v>
      </c>
      <c r="G1532" s="6" t="str">
        <f t="shared" si="94"/>
        <v>NEUTRAL</v>
      </c>
      <c r="H1532" s="6" t="str">
        <f t="shared" si="93"/>
        <v>CONFIRMED BEARISH</v>
      </c>
    </row>
    <row r="1533" spans="1:8" ht="13.5" x14ac:dyDescent="0.25">
      <c r="A1533" s="3">
        <f>TITRES_STAT!B1536</f>
        <v>44244</v>
      </c>
      <c r="B1533" s="6">
        <f>TITRES_STAT!C1536</f>
        <v>4.25</v>
      </c>
      <c r="C1533" s="6">
        <f>TITRES_STAT!D1536</f>
        <v>3.1057000000000001</v>
      </c>
      <c r="D1533" s="6">
        <f>TITRES_STAT!E1536</f>
        <v>3954</v>
      </c>
      <c r="E1533" s="2">
        <f t="shared" si="92"/>
        <v>3846802</v>
      </c>
      <c r="F1533" s="6" t="str">
        <f t="shared" si="95"/>
        <v>BEARISH</v>
      </c>
      <c r="G1533" s="6" t="str">
        <f t="shared" si="94"/>
        <v>NEUTRAL</v>
      </c>
      <c r="H1533" s="6" t="str">
        <f t="shared" si="93"/>
        <v>CONFIRMED BEARISH</v>
      </c>
    </row>
    <row r="1534" spans="1:8" ht="13.5" x14ac:dyDescent="0.25">
      <c r="A1534" s="3">
        <f>TITRES_STAT!B1537</f>
        <v>44245</v>
      </c>
      <c r="B1534" s="6">
        <f>TITRES_STAT!C1537</f>
        <v>4.1900000000000004</v>
      </c>
      <c r="C1534" s="6">
        <f>TITRES_STAT!D1537</f>
        <v>3.0617999999999999</v>
      </c>
      <c r="D1534" s="6">
        <f>TITRES_STAT!E1537</f>
        <v>5218</v>
      </c>
      <c r="E1534" s="2">
        <f t="shared" si="92"/>
        <v>3841584</v>
      </c>
      <c r="F1534" s="6" t="str">
        <f t="shared" si="95"/>
        <v>BEARISH</v>
      </c>
      <c r="G1534" s="6" t="str">
        <f t="shared" si="94"/>
        <v>NEUTRAL</v>
      </c>
      <c r="H1534" s="6" t="str">
        <f t="shared" si="93"/>
        <v>CONFIRMED BEARISH</v>
      </c>
    </row>
    <row r="1535" spans="1:8" ht="13.5" x14ac:dyDescent="0.25">
      <c r="A1535" s="3">
        <f>TITRES_STAT!B1538</f>
        <v>44246</v>
      </c>
      <c r="B1535" s="6">
        <f>TITRES_STAT!C1538</f>
        <v>4.1900000000000004</v>
      </c>
      <c r="C1535" s="6">
        <f>TITRES_STAT!D1538</f>
        <v>3.0617999999999999</v>
      </c>
      <c r="D1535" s="6">
        <f>TITRES_STAT!E1538</f>
        <v>436</v>
      </c>
      <c r="E1535" s="2">
        <f t="shared" si="92"/>
        <v>3841584</v>
      </c>
      <c r="F1535" s="6" t="str">
        <f t="shared" si="95"/>
        <v>BEARISH</v>
      </c>
      <c r="G1535" s="6" t="str">
        <f t="shared" si="94"/>
        <v>NEUTRAL</v>
      </c>
      <c r="H1535" s="6" t="str">
        <f t="shared" si="93"/>
        <v>CONFIRMED BEARISH</v>
      </c>
    </row>
    <row r="1536" spans="1:8" ht="13.5" x14ac:dyDescent="0.25">
      <c r="A1536" s="3">
        <f>TITRES_STAT!B1539</f>
        <v>44249</v>
      </c>
      <c r="B1536" s="6">
        <f>TITRES_STAT!C1539</f>
        <v>4.2300000000000004</v>
      </c>
      <c r="C1536" s="6">
        <f>TITRES_STAT!D1539</f>
        <v>3.0911</v>
      </c>
      <c r="D1536" s="6">
        <f>TITRES_STAT!E1539</f>
        <v>1335</v>
      </c>
      <c r="E1536" s="2">
        <f t="shared" si="92"/>
        <v>3842919</v>
      </c>
      <c r="F1536" s="6" t="str">
        <f t="shared" si="95"/>
        <v>BEARISH</v>
      </c>
      <c r="G1536" s="6" t="str">
        <f t="shared" si="94"/>
        <v>NEUTRAL</v>
      </c>
      <c r="H1536" s="6" t="str">
        <f t="shared" si="93"/>
        <v>CONFIRMED BEARISH</v>
      </c>
    </row>
    <row r="1537" spans="1:8" ht="13.5" x14ac:dyDescent="0.25">
      <c r="A1537" s="3">
        <f>TITRES_STAT!B1540</f>
        <v>44250</v>
      </c>
      <c r="B1537" s="6">
        <f>TITRES_STAT!C1540</f>
        <v>4.1100000000000003</v>
      </c>
      <c r="C1537" s="6">
        <f>TITRES_STAT!D1540</f>
        <v>3.0034000000000001</v>
      </c>
      <c r="D1537" s="6">
        <f>TITRES_STAT!E1540</f>
        <v>3154</v>
      </c>
      <c r="E1537" s="2">
        <f t="shared" si="92"/>
        <v>3839765</v>
      </c>
      <c r="F1537" s="6" t="str">
        <f t="shared" si="95"/>
        <v>BEARISH</v>
      </c>
      <c r="G1537" s="6" t="str">
        <f t="shared" si="94"/>
        <v>NEUTRAL</v>
      </c>
      <c r="H1537" s="6" t="str">
        <f t="shared" si="93"/>
        <v>CONFIRMED BEARISH</v>
      </c>
    </row>
    <row r="1538" spans="1:8" ht="13.5" x14ac:dyDescent="0.25">
      <c r="A1538" s="3">
        <f>TITRES_STAT!B1541</f>
        <v>44251</v>
      </c>
      <c r="B1538" s="6">
        <f>TITRES_STAT!C1541</f>
        <v>3.99</v>
      </c>
      <c r="C1538" s="6">
        <f>TITRES_STAT!D1541</f>
        <v>2.9157000000000002</v>
      </c>
      <c r="D1538" s="6">
        <f>TITRES_STAT!E1541</f>
        <v>11113</v>
      </c>
      <c r="E1538" s="2">
        <f t="shared" si="92"/>
        <v>3828652</v>
      </c>
      <c r="F1538" s="6" t="str">
        <f t="shared" si="95"/>
        <v>BEARISH</v>
      </c>
      <c r="G1538" s="6" t="str">
        <f t="shared" si="94"/>
        <v>NEUTRAL</v>
      </c>
      <c r="H1538" s="6" t="str">
        <f t="shared" si="93"/>
        <v>CONFIRMED BEARISH</v>
      </c>
    </row>
    <row r="1539" spans="1:8" ht="13.5" x14ac:dyDescent="0.25">
      <c r="A1539" s="3">
        <f>TITRES_STAT!B1542</f>
        <v>44252</v>
      </c>
      <c r="B1539" s="6">
        <f>TITRES_STAT!C1542</f>
        <v>3.94</v>
      </c>
      <c r="C1539" s="6">
        <f>TITRES_STAT!D1542</f>
        <v>2.8791000000000002</v>
      </c>
      <c r="D1539" s="6">
        <f>TITRES_STAT!E1542</f>
        <v>1448</v>
      </c>
      <c r="E1539" s="2">
        <f t="shared" si="92"/>
        <v>3827204</v>
      </c>
      <c r="F1539" s="6" t="str">
        <f t="shared" si="95"/>
        <v>BEARISH</v>
      </c>
      <c r="G1539" s="6" t="str">
        <f t="shared" si="94"/>
        <v>NEUTRAL</v>
      </c>
      <c r="H1539" s="6" t="str">
        <f t="shared" si="93"/>
        <v>CONFIRMED BEARISH</v>
      </c>
    </row>
    <row r="1540" spans="1:8" ht="13.5" x14ac:dyDescent="0.25">
      <c r="A1540" s="3">
        <f>TITRES_STAT!B1543</f>
        <v>44253</v>
      </c>
      <c r="B1540" s="6">
        <f>TITRES_STAT!C1543</f>
        <v>3.9</v>
      </c>
      <c r="C1540" s="6">
        <f>TITRES_STAT!D1543</f>
        <v>2.8498999999999999</v>
      </c>
      <c r="D1540" s="6">
        <f>TITRES_STAT!E1543</f>
        <v>5945</v>
      </c>
      <c r="E1540" s="2">
        <f t="shared" ref="E1540:E1603" si="96">IF(B1540&gt;B1539, E1539+D1540, IF(B1540&lt;B1539, E1539-D1540, E1539))</f>
        <v>3821259</v>
      </c>
      <c r="F1540" s="6" t="str">
        <f t="shared" si="95"/>
        <v>BEARISH</v>
      </c>
      <c r="G1540" s="6" t="str">
        <f t="shared" si="94"/>
        <v>NEUTRAL</v>
      </c>
      <c r="H1540" s="6" t="str">
        <f t="shared" si="93"/>
        <v>CONFIRMED BEARISH</v>
      </c>
    </row>
    <row r="1541" spans="1:8" ht="13.5" x14ac:dyDescent="0.25">
      <c r="A1541" s="3">
        <f>TITRES_STAT!B1544</f>
        <v>44256</v>
      </c>
      <c r="B1541" s="6">
        <f>TITRES_STAT!C1544</f>
        <v>3.89</v>
      </c>
      <c r="C1541" s="6">
        <f>TITRES_STAT!D1544</f>
        <v>2.8426</v>
      </c>
      <c r="D1541" s="6">
        <f>TITRES_STAT!E1544</f>
        <v>40</v>
      </c>
      <c r="E1541" s="2">
        <f t="shared" si="96"/>
        <v>3821219</v>
      </c>
      <c r="F1541" s="6" t="str">
        <f t="shared" si="95"/>
        <v>BEARISH</v>
      </c>
      <c r="G1541" s="6" t="str">
        <f t="shared" si="94"/>
        <v>NEUTRAL</v>
      </c>
      <c r="H1541" s="6" t="str">
        <f t="shared" si="93"/>
        <v>CONFIRMED BEARISH</v>
      </c>
    </row>
    <row r="1542" spans="1:8" ht="13.5" x14ac:dyDescent="0.25">
      <c r="A1542" s="3">
        <f>TITRES_STAT!B1545</f>
        <v>44257</v>
      </c>
      <c r="B1542" s="6">
        <f>TITRES_STAT!C1545</f>
        <v>4</v>
      </c>
      <c r="C1542" s="6">
        <f>TITRES_STAT!D1545</f>
        <v>2.923</v>
      </c>
      <c r="D1542" s="6">
        <f>TITRES_STAT!E1545</f>
        <v>5703</v>
      </c>
      <c r="E1542" s="2">
        <f t="shared" si="96"/>
        <v>3826922</v>
      </c>
      <c r="F1542" s="6" t="str">
        <f t="shared" si="95"/>
        <v>BEARISH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6">
        <f>TITRES_STAT!C1546</f>
        <v>3.91</v>
      </c>
      <c r="C1543" s="6">
        <f>TITRES_STAT!D1546</f>
        <v>2.8572000000000002</v>
      </c>
      <c r="D1543" s="6">
        <f>TITRES_STAT!E1546</f>
        <v>4417</v>
      </c>
      <c r="E1543" s="2">
        <f t="shared" si="96"/>
        <v>3822505</v>
      </c>
      <c r="F1543" s="6" t="str">
        <f t="shared" si="95"/>
        <v>BEARISH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BEARISH</v>
      </c>
    </row>
    <row r="1544" spans="1:8" ht="13.5" x14ac:dyDescent="0.25">
      <c r="A1544" s="3">
        <f>TITRES_STAT!B1547</f>
        <v>44259</v>
      </c>
      <c r="B1544" s="6">
        <f>TITRES_STAT!C1547</f>
        <v>3.9</v>
      </c>
      <c r="C1544" s="6">
        <f>TITRES_STAT!D1547</f>
        <v>2.8498999999999999</v>
      </c>
      <c r="D1544" s="6">
        <f>TITRES_STAT!E1547</f>
        <v>164</v>
      </c>
      <c r="E1544" s="2">
        <f t="shared" si="96"/>
        <v>3822341</v>
      </c>
      <c r="F1544" s="6" t="str">
        <f t="shared" ref="F1544:F1607" si="99">IF(E1544&gt;E1539,"BULLISH",IF(E1544&lt;E1539,"BEARISH","NEUTRAL"))</f>
        <v>BEARISH</v>
      </c>
      <c r="G1544" s="6" t="str">
        <f t="shared" si="98"/>
        <v>NEUTRAL</v>
      </c>
      <c r="H1544" s="6" t="str">
        <f t="shared" si="97"/>
        <v>CONFIRMED BEARISH</v>
      </c>
    </row>
    <row r="1545" spans="1:8" ht="13.5" x14ac:dyDescent="0.25">
      <c r="A1545" s="3">
        <f>TITRES_STAT!B1548</f>
        <v>44260</v>
      </c>
      <c r="B1545" s="6">
        <f>TITRES_STAT!C1548</f>
        <v>3.9</v>
      </c>
      <c r="C1545" s="6">
        <f>TITRES_STAT!D1548</f>
        <v>2.8498999999999999</v>
      </c>
      <c r="D1545" s="6">
        <f>TITRES_STAT!E1548</f>
        <v>6686</v>
      </c>
      <c r="E1545" s="2">
        <f t="shared" si="96"/>
        <v>3822341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NEUTRAL</v>
      </c>
    </row>
    <row r="1546" spans="1:8" ht="13.5" x14ac:dyDescent="0.25">
      <c r="A1546" s="3">
        <f>TITRES_STAT!B1549</f>
        <v>44263</v>
      </c>
      <c r="B1546" s="6">
        <f>TITRES_STAT!C1549</f>
        <v>3.9</v>
      </c>
      <c r="C1546" s="6">
        <f>TITRES_STAT!D1549</f>
        <v>2.8498999999999999</v>
      </c>
      <c r="D1546" s="6">
        <f>TITRES_STAT!E1549</f>
        <v>2074</v>
      </c>
      <c r="E1546" s="2">
        <f t="shared" si="96"/>
        <v>3822341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3.89</v>
      </c>
      <c r="C1547" s="6">
        <f>TITRES_STAT!D1550</f>
        <v>2.8426</v>
      </c>
      <c r="D1547" s="6">
        <f>TITRES_STAT!E1550</f>
        <v>6830</v>
      </c>
      <c r="E1547" s="2">
        <f t="shared" si="96"/>
        <v>3815511</v>
      </c>
      <c r="F1547" s="6" t="str">
        <f t="shared" si="99"/>
        <v>BEARISH</v>
      </c>
      <c r="G1547" s="6" t="str">
        <f t="shared" si="98"/>
        <v>NEUTRAL</v>
      </c>
      <c r="H1547" s="6" t="str">
        <f t="shared" si="97"/>
        <v>CONFIRMED BEARISH</v>
      </c>
    </row>
    <row r="1548" spans="1:8" ht="13.5" x14ac:dyDescent="0.25">
      <c r="A1548" s="3">
        <f>TITRES_STAT!B1551</f>
        <v>44265</v>
      </c>
      <c r="B1548" s="6">
        <f>TITRES_STAT!C1551</f>
        <v>3.9</v>
      </c>
      <c r="C1548" s="6">
        <f>TITRES_STAT!D1551</f>
        <v>2.8498999999999999</v>
      </c>
      <c r="D1548" s="6">
        <f>TITRES_STAT!E1551</f>
        <v>17897</v>
      </c>
      <c r="E1548" s="2">
        <f t="shared" si="96"/>
        <v>3833408</v>
      </c>
      <c r="F1548" s="6" t="str">
        <f t="shared" si="99"/>
        <v>BULLISH</v>
      </c>
      <c r="G1548" s="6" t="str">
        <f t="shared" si="98"/>
        <v>NEUTRAL</v>
      </c>
      <c r="H1548" s="6" t="str">
        <f t="shared" si="97"/>
        <v>BULLISH DIVERGENCE</v>
      </c>
    </row>
    <row r="1549" spans="1:8" ht="13.5" x14ac:dyDescent="0.25">
      <c r="A1549" s="3">
        <f>TITRES_STAT!B1552</f>
        <v>44266</v>
      </c>
      <c r="B1549" s="6">
        <f>TITRES_STAT!C1552</f>
        <v>3.9</v>
      </c>
      <c r="C1549" s="6">
        <f>TITRES_STAT!D1552</f>
        <v>2.8498999999999999</v>
      </c>
      <c r="D1549" s="6">
        <f>TITRES_STAT!E1552</f>
        <v>11837</v>
      </c>
      <c r="E1549" s="2">
        <f t="shared" si="96"/>
        <v>3833408</v>
      </c>
      <c r="F1549" s="6" t="str">
        <f t="shared" si="99"/>
        <v>BULLISH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3.85</v>
      </c>
      <c r="C1550" s="6">
        <f>TITRES_STAT!D1553</f>
        <v>2.8134000000000001</v>
      </c>
      <c r="D1550" s="6">
        <f>TITRES_STAT!E1553</f>
        <v>3051</v>
      </c>
      <c r="E1550" s="2">
        <f t="shared" si="96"/>
        <v>3830357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BULLISH DIVERGENCE</v>
      </c>
    </row>
    <row r="1551" spans="1:8" ht="13.5" x14ac:dyDescent="0.25">
      <c r="A1551" s="3">
        <f>TITRES_STAT!B1554</f>
        <v>44270</v>
      </c>
      <c r="B1551" s="6">
        <f>TITRES_STAT!C1554</f>
        <v>3.8</v>
      </c>
      <c r="C1551" s="6">
        <f>TITRES_STAT!D1554</f>
        <v>2.7768000000000002</v>
      </c>
      <c r="D1551" s="6">
        <f>TITRES_STAT!E1554</f>
        <v>3282</v>
      </c>
      <c r="E1551" s="2">
        <f t="shared" si="96"/>
        <v>3827075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BULLISH DIVERGENCE</v>
      </c>
    </row>
    <row r="1552" spans="1:8" ht="13.5" x14ac:dyDescent="0.25">
      <c r="A1552" s="3">
        <f>TITRES_STAT!B1555</f>
        <v>44271</v>
      </c>
      <c r="B1552" s="6">
        <f>TITRES_STAT!C1555</f>
        <v>3.8</v>
      </c>
      <c r="C1552" s="6">
        <f>TITRES_STAT!D1555</f>
        <v>2.7768000000000002</v>
      </c>
      <c r="D1552" s="6">
        <f>TITRES_STAT!E1555</f>
        <v>3038</v>
      </c>
      <c r="E1552" s="2">
        <f t="shared" si="96"/>
        <v>3827075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BULLISH DIVERGENCE</v>
      </c>
    </row>
    <row r="1553" spans="1:8" ht="13.5" x14ac:dyDescent="0.25">
      <c r="A1553" s="3">
        <f>TITRES_STAT!B1556</f>
        <v>44272</v>
      </c>
      <c r="B1553" s="6">
        <f>TITRES_STAT!C1556</f>
        <v>3.78</v>
      </c>
      <c r="C1553" s="6">
        <f>TITRES_STAT!D1556</f>
        <v>2.7622</v>
      </c>
      <c r="D1553" s="6">
        <f>TITRES_STAT!E1556</f>
        <v>700</v>
      </c>
      <c r="E1553" s="2">
        <f t="shared" si="96"/>
        <v>3826375</v>
      </c>
      <c r="F1553" s="6" t="str">
        <f t="shared" si="99"/>
        <v>BEARISH</v>
      </c>
      <c r="G1553" s="6" t="str">
        <f t="shared" si="98"/>
        <v>NEUTRAL</v>
      </c>
      <c r="H1553" s="6" t="str">
        <f t="shared" si="97"/>
        <v>CONFIRMED BEARISH</v>
      </c>
    </row>
    <row r="1554" spans="1:8" ht="13.5" x14ac:dyDescent="0.25">
      <c r="A1554" s="3">
        <f>TITRES_STAT!B1557</f>
        <v>44273</v>
      </c>
      <c r="B1554" s="6">
        <f>TITRES_STAT!C1557</f>
        <v>3.79</v>
      </c>
      <c r="C1554" s="6">
        <f>TITRES_STAT!D1557</f>
        <v>2.7694999999999999</v>
      </c>
      <c r="D1554" s="6">
        <f>TITRES_STAT!E1557</f>
        <v>6093</v>
      </c>
      <c r="E1554" s="2">
        <f t="shared" si="96"/>
        <v>3832468</v>
      </c>
      <c r="F1554" s="6" t="str">
        <f t="shared" si="99"/>
        <v>BEARISH</v>
      </c>
      <c r="G1554" s="6" t="str">
        <f t="shared" si="98"/>
        <v>NEUTRAL</v>
      </c>
      <c r="H1554" s="6" t="str">
        <f t="shared" si="97"/>
        <v>CONFIRMED BEARISH</v>
      </c>
    </row>
    <row r="1555" spans="1:8" ht="13.5" x14ac:dyDescent="0.25">
      <c r="A1555" s="3">
        <f>TITRES_STAT!B1558</f>
        <v>44274</v>
      </c>
      <c r="B1555" s="6">
        <f>TITRES_STAT!C1558</f>
        <v>3.71</v>
      </c>
      <c r="C1555" s="6">
        <f>TITRES_STAT!D1558</f>
        <v>2.7111000000000001</v>
      </c>
      <c r="D1555" s="6">
        <f>TITRES_STAT!E1558</f>
        <v>17625</v>
      </c>
      <c r="E1555" s="2">
        <f t="shared" si="96"/>
        <v>3814843</v>
      </c>
      <c r="F1555" s="6" t="str">
        <f t="shared" si="99"/>
        <v>BEARISH</v>
      </c>
      <c r="G1555" s="6" t="str">
        <f t="shared" si="98"/>
        <v>NEUTRAL</v>
      </c>
      <c r="H1555" s="6" t="str">
        <f t="shared" si="97"/>
        <v>CONFIRMED BEARISH</v>
      </c>
    </row>
    <row r="1556" spans="1:8" ht="13.5" x14ac:dyDescent="0.25">
      <c r="A1556" s="3">
        <f>TITRES_STAT!B1559</f>
        <v>44277</v>
      </c>
      <c r="B1556" s="6">
        <f>TITRES_STAT!C1559</f>
        <v>3.7</v>
      </c>
      <c r="C1556" s="6">
        <f>TITRES_STAT!D1559</f>
        <v>2.7038000000000002</v>
      </c>
      <c r="D1556" s="6">
        <f>TITRES_STAT!E1559</f>
        <v>26236</v>
      </c>
      <c r="E1556" s="2">
        <f t="shared" si="96"/>
        <v>3788607</v>
      </c>
      <c r="F1556" s="6" t="str">
        <f t="shared" si="99"/>
        <v>BEARISH</v>
      </c>
      <c r="G1556" s="6" t="str">
        <f t="shared" si="98"/>
        <v>NEUTRAL</v>
      </c>
      <c r="H1556" s="6" t="str">
        <f t="shared" si="97"/>
        <v>CONFIRMED BEARISH</v>
      </c>
    </row>
    <row r="1557" spans="1:8" ht="13.5" x14ac:dyDescent="0.25">
      <c r="A1557" s="3">
        <f>TITRES_STAT!B1560</f>
        <v>44278</v>
      </c>
      <c r="B1557" s="6">
        <f>TITRES_STAT!C1560</f>
        <v>3.7</v>
      </c>
      <c r="C1557" s="6">
        <f>TITRES_STAT!D1560</f>
        <v>2.7038000000000002</v>
      </c>
      <c r="D1557" s="6">
        <f>TITRES_STAT!E1560</f>
        <v>45318</v>
      </c>
      <c r="E1557" s="2">
        <f t="shared" si="96"/>
        <v>3788607</v>
      </c>
      <c r="F1557" s="6" t="str">
        <f t="shared" si="99"/>
        <v>BEARISH</v>
      </c>
      <c r="G1557" s="6" t="str">
        <f t="shared" si="98"/>
        <v>NEUTRAL</v>
      </c>
      <c r="H1557" s="6" t="str">
        <f t="shared" si="97"/>
        <v>CONFIRMED BEARISH</v>
      </c>
    </row>
    <row r="1558" spans="1:8" ht="13.5" x14ac:dyDescent="0.25">
      <c r="A1558" s="3">
        <f>TITRES_STAT!B1561</f>
        <v>44279</v>
      </c>
      <c r="B1558" s="6">
        <f>TITRES_STAT!C1561</f>
        <v>3.7</v>
      </c>
      <c r="C1558" s="6">
        <f>TITRES_STAT!D1561</f>
        <v>2.7038000000000002</v>
      </c>
      <c r="D1558" s="6">
        <f>TITRES_STAT!E1561</f>
        <v>4233</v>
      </c>
      <c r="E1558" s="2">
        <f t="shared" si="96"/>
        <v>3788607</v>
      </c>
      <c r="F1558" s="6" t="str">
        <f t="shared" si="99"/>
        <v>BEARISH</v>
      </c>
      <c r="G1558" s="6" t="str">
        <f t="shared" si="98"/>
        <v>NEUTRAL</v>
      </c>
      <c r="H1558" s="6" t="str">
        <f t="shared" si="97"/>
        <v>CONFIRMED BEARISH</v>
      </c>
    </row>
    <row r="1559" spans="1:8" ht="13.5" x14ac:dyDescent="0.25">
      <c r="A1559" s="3">
        <f>TITRES_STAT!B1562</f>
        <v>44280</v>
      </c>
      <c r="B1559" s="6">
        <f>TITRES_STAT!C1562</f>
        <v>3.7</v>
      </c>
      <c r="C1559" s="6">
        <f>TITRES_STAT!D1562</f>
        <v>2.7038000000000002</v>
      </c>
      <c r="D1559" s="6">
        <f>TITRES_STAT!E1562</f>
        <v>22076</v>
      </c>
      <c r="E1559" s="2">
        <f t="shared" si="96"/>
        <v>3788607</v>
      </c>
      <c r="F1559" s="6" t="str">
        <f t="shared" si="99"/>
        <v>BEARISH</v>
      </c>
      <c r="G1559" s="6" t="str">
        <f t="shared" si="98"/>
        <v>NEUTRAL</v>
      </c>
      <c r="H1559" s="6" t="str">
        <f t="shared" si="97"/>
        <v>CONFIRMED BEARISH</v>
      </c>
    </row>
    <row r="1560" spans="1:8" ht="13.5" x14ac:dyDescent="0.25">
      <c r="A1560" s="3">
        <f>TITRES_STAT!B1563</f>
        <v>44281</v>
      </c>
      <c r="B1560" s="6">
        <f>TITRES_STAT!C1563</f>
        <v>3.64</v>
      </c>
      <c r="C1560" s="6">
        <f>TITRES_STAT!D1563</f>
        <v>2.6598999999999999</v>
      </c>
      <c r="D1560" s="6">
        <f>TITRES_STAT!E1563</f>
        <v>13136</v>
      </c>
      <c r="E1560" s="2">
        <f t="shared" si="96"/>
        <v>3775471</v>
      </c>
      <c r="F1560" s="6" t="str">
        <f t="shared" si="99"/>
        <v>BEARISH</v>
      </c>
      <c r="G1560" s="6" t="str">
        <f t="shared" si="98"/>
        <v>NEUTRAL</v>
      </c>
      <c r="H1560" s="6" t="str">
        <f t="shared" si="97"/>
        <v>CONFIRMED BEARISH</v>
      </c>
    </row>
    <row r="1561" spans="1:8" ht="13.5" x14ac:dyDescent="0.25">
      <c r="A1561" s="3">
        <f>TITRES_STAT!B1564</f>
        <v>44284</v>
      </c>
      <c r="B1561" s="6">
        <f>TITRES_STAT!C1564</f>
        <v>3.7</v>
      </c>
      <c r="C1561" s="6">
        <f>TITRES_STAT!D1564</f>
        <v>2.7038000000000002</v>
      </c>
      <c r="D1561" s="6">
        <f>TITRES_STAT!E1564</f>
        <v>1000</v>
      </c>
      <c r="E1561" s="2">
        <f t="shared" si="96"/>
        <v>3776471</v>
      </c>
      <c r="F1561" s="6" t="str">
        <f t="shared" si="99"/>
        <v>BEARISH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3.7</v>
      </c>
      <c r="C1562" s="6">
        <f>TITRES_STAT!D1565</f>
        <v>2.7038000000000002</v>
      </c>
      <c r="D1562" s="6">
        <f>TITRES_STAT!E1565</f>
        <v>37323</v>
      </c>
      <c r="E1562" s="2">
        <f t="shared" si="96"/>
        <v>3776471</v>
      </c>
      <c r="F1562" s="6" t="str">
        <f t="shared" si="99"/>
        <v>BEARISH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3.7</v>
      </c>
      <c r="C1563" s="6">
        <f>TITRES_STAT!D1566</f>
        <v>2.7038000000000002</v>
      </c>
      <c r="D1563" s="6">
        <f>TITRES_STAT!E1566</f>
        <v>11858</v>
      </c>
      <c r="E1563" s="2">
        <f t="shared" si="96"/>
        <v>3776471</v>
      </c>
      <c r="F1563" s="6" t="str">
        <f t="shared" si="99"/>
        <v>BEARISH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3.6</v>
      </c>
      <c r="C1564" s="6">
        <f>TITRES_STAT!D1567</f>
        <v>2.6307</v>
      </c>
      <c r="D1564" s="6">
        <f>TITRES_STAT!E1567</f>
        <v>11240</v>
      </c>
      <c r="E1564" s="2">
        <f t="shared" si="96"/>
        <v>3765231</v>
      </c>
      <c r="F1564" s="6" t="str">
        <f t="shared" si="99"/>
        <v>BEARISH</v>
      </c>
      <c r="G1564" s="6" t="str">
        <f t="shared" si="98"/>
        <v>NEUTRAL</v>
      </c>
      <c r="H1564" s="6" t="str">
        <f t="shared" si="97"/>
        <v>CONFIRMED BEARISH</v>
      </c>
    </row>
    <row r="1565" spans="1:8" ht="13.5" x14ac:dyDescent="0.25">
      <c r="A1565" s="3">
        <f>TITRES_STAT!B1568</f>
        <v>44288</v>
      </c>
      <c r="B1565" s="6">
        <f>TITRES_STAT!C1568</f>
        <v>3.75</v>
      </c>
      <c r="C1565" s="6">
        <f>TITRES_STAT!D1568</f>
        <v>2.7403</v>
      </c>
      <c r="D1565" s="6">
        <f>TITRES_STAT!E1568</f>
        <v>8825</v>
      </c>
      <c r="E1565" s="2">
        <f t="shared" si="96"/>
        <v>3774056</v>
      </c>
      <c r="F1565" s="6" t="str">
        <f t="shared" si="99"/>
        <v>BEARISH</v>
      </c>
      <c r="G1565" s="6" t="str">
        <f t="shared" si="98"/>
        <v>NEUTRAL</v>
      </c>
      <c r="H1565" s="6" t="str">
        <f t="shared" si="97"/>
        <v>BEARISH DIVERGENCE</v>
      </c>
    </row>
    <row r="1566" spans="1:8" ht="13.5" x14ac:dyDescent="0.25">
      <c r="A1566" s="3">
        <f>TITRES_STAT!B1569</f>
        <v>44291</v>
      </c>
      <c r="B1566" s="6">
        <f>TITRES_STAT!C1569</f>
        <v>3.7</v>
      </c>
      <c r="C1566" s="6">
        <f>TITRES_STAT!D1569</f>
        <v>2.7038000000000002</v>
      </c>
      <c r="D1566" s="6">
        <f>TITRES_STAT!E1569</f>
        <v>29530</v>
      </c>
      <c r="E1566" s="2">
        <f t="shared" si="96"/>
        <v>3744526</v>
      </c>
      <c r="F1566" s="6" t="str">
        <f t="shared" si="99"/>
        <v>BEARISH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3.7</v>
      </c>
      <c r="C1567" s="6">
        <f>TITRES_STAT!D1570</f>
        <v>2.7038000000000002</v>
      </c>
      <c r="D1567" s="6">
        <f>TITRES_STAT!E1570</f>
        <v>19852</v>
      </c>
      <c r="E1567" s="2">
        <f t="shared" si="96"/>
        <v>3744526</v>
      </c>
      <c r="F1567" s="6" t="str">
        <f t="shared" si="99"/>
        <v>BEARISH</v>
      </c>
      <c r="G1567" s="6" t="str">
        <f t="shared" si="98"/>
        <v>NEUTRAL</v>
      </c>
      <c r="H1567" s="6" t="str">
        <f t="shared" si="97"/>
        <v>NEUTRAL</v>
      </c>
    </row>
    <row r="1568" spans="1:8" ht="13.5" x14ac:dyDescent="0.25">
      <c r="A1568" s="3">
        <f>TITRES_STAT!B1571</f>
        <v>44293</v>
      </c>
      <c r="B1568" s="6">
        <f>TITRES_STAT!C1571</f>
        <v>3.7</v>
      </c>
      <c r="C1568" s="6">
        <f>TITRES_STAT!D1571</f>
        <v>2.7038000000000002</v>
      </c>
      <c r="D1568" s="6">
        <f>TITRES_STAT!E1571</f>
        <v>63905</v>
      </c>
      <c r="E1568" s="2">
        <f t="shared" si="96"/>
        <v>3744526</v>
      </c>
      <c r="F1568" s="6" t="str">
        <f t="shared" si="99"/>
        <v>BEARISH</v>
      </c>
      <c r="G1568" s="6" t="str">
        <f t="shared" si="98"/>
        <v>NEUTRAL</v>
      </c>
      <c r="H1568" s="6" t="str">
        <f t="shared" si="97"/>
        <v>NEUTRAL</v>
      </c>
    </row>
    <row r="1569" spans="1:8" ht="13.5" x14ac:dyDescent="0.25">
      <c r="A1569" s="3">
        <f>TITRES_STAT!B1572</f>
        <v>44294</v>
      </c>
      <c r="B1569" s="6">
        <f>TITRES_STAT!C1572</f>
        <v>3.6</v>
      </c>
      <c r="C1569" s="6">
        <f>TITRES_STAT!D1572</f>
        <v>2.6307</v>
      </c>
      <c r="D1569" s="6">
        <f>TITRES_STAT!E1572</f>
        <v>261372</v>
      </c>
      <c r="E1569" s="2">
        <f t="shared" si="96"/>
        <v>3483154</v>
      </c>
      <c r="F1569" s="6" t="str">
        <f t="shared" si="99"/>
        <v>BEARISH</v>
      </c>
      <c r="G1569" s="6" t="str">
        <f t="shared" si="98"/>
        <v>WEAK</v>
      </c>
      <c r="H1569" s="6" t="str">
        <f t="shared" si="97"/>
        <v>NEUTRAL</v>
      </c>
    </row>
    <row r="1570" spans="1:8" ht="13.5" x14ac:dyDescent="0.25">
      <c r="A1570" s="3">
        <f>TITRES_STAT!B1573</f>
        <v>44298</v>
      </c>
      <c r="B1570" s="6">
        <f>TITRES_STAT!C1573</f>
        <v>3.81</v>
      </c>
      <c r="C1570" s="6">
        <f>TITRES_STAT!D1573</f>
        <v>2.7841</v>
      </c>
      <c r="D1570" s="6">
        <f>TITRES_STAT!E1573</f>
        <v>108019</v>
      </c>
      <c r="E1570" s="2">
        <f t="shared" si="96"/>
        <v>3591173</v>
      </c>
      <c r="F1570" s="6" t="str">
        <f t="shared" si="99"/>
        <v>BEARISH</v>
      </c>
      <c r="G1570" s="6" t="str">
        <f t="shared" si="98"/>
        <v>WEAK</v>
      </c>
      <c r="H1570" s="6" t="str">
        <f t="shared" si="97"/>
        <v>BEARISH DIVERGENCE</v>
      </c>
    </row>
    <row r="1571" spans="1:8" ht="13.5" x14ac:dyDescent="0.25">
      <c r="A1571" s="3">
        <f>TITRES_STAT!B1574</f>
        <v>44299</v>
      </c>
      <c r="B1571" s="6">
        <f>TITRES_STAT!C1574</f>
        <v>4.04</v>
      </c>
      <c r="C1571" s="6">
        <f>TITRES_STAT!D1574</f>
        <v>2.9521999999999999</v>
      </c>
      <c r="D1571" s="6">
        <f>TITRES_STAT!E1574</f>
        <v>58765</v>
      </c>
      <c r="E1571" s="2">
        <f t="shared" si="96"/>
        <v>3649938</v>
      </c>
      <c r="F1571" s="6" t="str">
        <f t="shared" si="99"/>
        <v>BEARISH</v>
      </c>
      <c r="G1571" s="6" t="str">
        <f t="shared" si="98"/>
        <v>WEAK</v>
      </c>
      <c r="H1571" s="6" t="str">
        <f t="shared" si="97"/>
        <v>BEARISH DIVERGENCE</v>
      </c>
    </row>
    <row r="1572" spans="1:8" ht="13.5" x14ac:dyDescent="0.25">
      <c r="A1572" s="3">
        <f>TITRES_STAT!B1575</f>
        <v>44300</v>
      </c>
      <c r="B1572" s="6">
        <f>TITRES_STAT!C1575</f>
        <v>4.26</v>
      </c>
      <c r="C1572" s="6">
        <f>TITRES_STAT!D1575</f>
        <v>3.113</v>
      </c>
      <c r="D1572" s="6">
        <f>TITRES_STAT!E1575</f>
        <v>96081</v>
      </c>
      <c r="E1572" s="2">
        <f t="shared" si="96"/>
        <v>3746019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CONFIRMED BULLISH</v>
      </c>
    </row>
    <row r="1573" spans="1:8" ht="13.5" x14ac:dyDescent="0.25">
      <c r="A1573" s="3">
        <f>TITRES_STAT!B1576</f>
        <v>44301</v>
      </c>
      <c r="B1573" s="6">
        <f>TITRES_STAT!C1576</f>
        <v>4.2</v>
      </c>
      <c r="C1573" s="6">
        <f>TITRES_STAT!D1576</f>
        <v>3.0691000000000002</v>
      </c>
      <c r="D1573" s="6">
        <f>TITRES_STAT!E1576</f>
        <v>21886</v>
      </c>
      <c r="E1573" s="2">
        <f t="shared" si="96"/>
        <v>3724133</v>
      </c>
      <c r="F1573" s="6" t="str">
        <f t="shared" si="99"/>
        <v>BEARISH</v>
      </c>
      <c r="G1573" s="6" t="str">
        <f t="shared" si="98"/>
        <v>NEUTRAL</v>
      </c>
      <c r="H1573" s="6" t="str">
        <f t="shared" si="97"/>
        <v>BEARISH DIVERGENCE</v>
      </c>
    </row>
    <row r="1574" spans="1:8" ht="13.5" x14ac:dyDescent="0.25">
      <c r="A1574" s="3">
        <f>TITRES_STAT!B1577</f>
        <v>44302</v>
      </c>
      <c r="B1574" s="6">
        <f>TITRES_STAT!C1577</f>
        <v>4.24</v>
      </c>
      <c r="C1574" s="6">
        <f>TITRES_STAT!D1577</f>
        <v>3.0983999999999998</v>
      </c>
      <c r="D1574" s="6">
        <f>TITRES_STAT!E1577</f>
        <v>29746</v>
      </c>
      <c r="E1574" s="2">
        <f t="shared" si="96"/>
        <v>3753879</v>
      </c>
      <c r="F1574" s="6" t="str">
        <f t="shared" si="99"/>
        <v>BULLISH</v>
      </c>
      <c r="G1574" s="6" t="str">
        <f t="shared" si="98"/>
        <v>STRONG</v>
      </c>
      <c r="H1574" s="6" t="str">
        <f t="shared" si="97"/>
        <v>CONFIRMED BULLISH</v>
      </c>
    </row>
    <row r="1575" spans="1:8" ht="13.5" x14ac:dyDescent="0.25">
      <c r="A1575" s="3">
        <f>TITRES_STAT!B1578</f>
        <v>44305</v>
      </c>
      <c r="B1575" s="6">
        <f>TITRES_STAT!C1578</f>
        <v>4.12</v>
      </c>
      <c r="C1575" s="6">
        <f>TITRES_STAT!D1578</f>
        <v>3.0106999999999999</v>
      </c>
      <c r="D1575" s="6">
        <f>TITRES_STAT!E1578</f>
        <v>2199</v>
      </c>
      <c r="E1575" s="2">
        <f t="shared" si="96"/>
        <v>3751680</v>
      </c>
      <c r="F1575" s="6" t="str">
        <f t="shared" si="99"/>
        <v>BULLISH</v>
      </c>
      <c r="G1575" s="6" t="str">
        <f t="shared" si="98"/>
        <v>STRONG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4.22</v>
      </c>
      <c r="C1576" s="6">
        <f>TITRES_STAT!D1579</f>
        <v>3.0836999999999999</v>
      </c>
      <c r="D1576" s="6">
        <f>TITRES_STAT!E1579</f>
        <v>9359</v>
      </c>
      <c r="E1576" s="2">
        <f t="shared" si="96"/>
        <v>3761039</v>
      </c>
      <c r="F1576" s="6" t="str">
        <f t="shared" si="99"/>
        <v>BULLISH</v>
      </c>
      <c r="G1576" s="6" t="str">
        <f t="shared" si="98"/>
        <v>STRONG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4.32</v>
      </c>
      <c r="C1577" s="6">
        <f>TITRES_STAT!D1580</f>
        <v>3.1568000000000001</v>
      </c>
      <c r="D1577" s="6">
        <f>TITRES_STAT!E1580</f>
        <v>13306</v>
      </c>
      <c r="E1577" s="2">
        <f t="shared" si="96"/>
        <v>3774345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CONFIRMED BULLISH</v>
      </c>
    </row>
    <row r="1578" spans="1:8" ht="13.5" x14ac:dyDescent="0.25">
      <c r="A1578" s="3">
        <f>TITRES_STAT!B1581</f>
        <v>44308</v>
      </c>
      <c r="B1578" s="6">
        <f>TITRES_STAT!C1581</f>
        <v>4.57</v>
      </c>
      <c r="C1578" s="6">
        <f>TITRES_STAT!D1581</f>
        <v>3.3395000000000001</v>
      </c>
      <c r="D1578" s="6">
        <f>TITRES_STAT!E1581</f>
        <v>60311</v>
      </c>
      <c r="E1578" s="2">
        <f t="shared" si="96"/>
        <v>3834656</v>
      </c>
      <c r="F1578" s="6" t="str">
        <f t="shared" si="99"/>
        <v>BULLISH</v>
      </c>
      <c r="G1578" s="6" t="str">
        <f t="shared" si="98"/>
        <v>STRONG</v>
      </c>
      <c r="H1578" s="6" t="str">
        <f t="shared" si="97"/>
        <v>CONFIRMED BULLISH</v>
      </c>
    </row>
    <row r="1579" spans="1:8" ht="13.5" x14ac:dyDescent="0.25">
      <c r="A1579" s="3">
        <f>TITRES_STAT!B1582</f>
        <v>44309</v>
      </c>
      <c r="B1579" s="6">
        <f>TITRES_STAT!C1582</f>
        <v>4.74</v>
      </c>
      <c r="C1579" s="6">
        <f>TITRES_STAT!D1582</f>
        <v>3.4636999999999998</v>
      </c>
      <c r="D1579" s="6">
        <f>TITRES_STAT!E1582</f>
        <v>44404</v>
      </c>
      <c r="E1579" s="2">
        <f t="shared" si="96"/>
        <v>3879060</v>
      </c>
      <c r="F1579" s="6" t="str">
        <f t="shared" si="99"/>
        <v>BULLISH</v>
      </c>
      <c r="G1579" s="6" t="str">
        <f t="shared" si="98"/>
        <v>STRONG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4.7</v>
      </c>
      <c r="C1580" s="6">
        <f>TITRES_STAT!D1583</f>
        <v>3.4344999999999999</v>
      </c>
      <c r="D1580" s="6">
        <f>TITRES_STAT!E1583</f>
        <v>44482</v>
      </c>
      <c r="E1580" s="2">
        <f t="shared" si="96"/>
        <v>3834578</v>
      </c>
      <c r="F1580" s="6" t="str">
        <f t="shared" si="99"/>
        <v>BULLISH</v>
      </c>
      <c r="G1580" s="6" t="str">
        <f t="shared" si="98"/>
        <v>STRONG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4.6500000000000004</v>
      </c>
      <c r="C1581" s="6">
        <f>TITRES_STAT!D1584</f>
        <v>3.3980000000000001</v>
      </c>
      <c r="D1581" s="6">
        <f>TITRES_STAT!E1584</f>
        <v>35213</v>
      </c>
      <c r="E1581" s="2">
        <f t="shared" si="96"/>
        <v>3799365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4.7</v>
      </c>
      <c r="C1582" s="6">
        <f>TITRES_STAT!D1585</f>
        <v>3.4344999999999999</v>
      </c>
      <c r="D1582" s="6">
        <f>TITRES_STAT!E1585</f>
        <v>22693</v>
      </c>
      <c r="E1582" s="2">
        <f t="shared" si="96"/>
        <v>3822058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4.67</v>
      </c>
      <c r="C1583" s="6">
        <f>TITRES_STAT!D1586</f>
        <v>3.4125999999999999</v>
      </c>
      <c r="D1583" s="6">
        <f>TITRES_STAT!E1586</f>
        <v>18632</v>
      </c>
      <c r="E1583" s="2">
        <f t="shared" si="96"/>
        <v>3803426</v>
      </c>
      <c r="F1583" s="6" t="str">
        <f t="shared" si="99"/>
        <v>BEARISH</v>
      </c>
      <c r="G1583" s="6" t="str">
        <f t="shared" si="98"/>
        <v>NEUTRAL</v>
      </c>
      <c r="H1583" s="6" t="str">
        <f t="shared" si="97"/>
        <v>BEARISH DIVERGENCE</v>
      </c>
    </row>
    <row r="1584" spans="1:8" ht="13.5" x14ac:dyDescent="0.25">
      <c r="A1584" s="3">
        <f>TITRES_STAT!B1587</f>
        <v>44316</v>
      </c>
      <c r="B1584" s="6">
        <f>TITRES_STAT!C1587</f>
        <v>4.76</v>
      </c>
      <c r="C1584" s="6">
        <f>TITRES_STAT!D1587</f>
        <v>3.4782999999999999</v>
      </c>
      <c r="D1584" s="6">
        <f>TITRES_STAT!E1587</f>
        <v>46183</v>
      </c>
      <c r="E1584" s="2">
        <f t="shared" si="96"/>
        <v>3849609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BEARISH DIVERGENCE</v>
      </c>
    </row>
    <row r="1585" spans="1:8" ht="13.5" x14ac:dyDescent="0.25">
      <c r="A1585" s="3">
        <f>TITRES_STAT!B1588</f>
        <v>44319</v>
      </c>
      <c r="B1585" s="6">
        <f>TITRES_STAT!C1588</f>
        <v>4.83</v>
      </c>
      <c r="C1585" s="6">
        <f>TITRES_STAT!D1588</f>
        <v>3.5295000000000001</v>
      </c>
      <c r="D1585" s="6">
        <f>TITRES_STAT!E1588</f>
        <v>38008</v>
      </c>
      <c r="E1585" s="2">
        <f t="shared" si="96"/>
        <v>3887617</v>
      </c>
      <c r="F1585" s="6" t="str">
        <f t="shared" si="99"/>
        <v>BULLISH</v>
      </c>
      <c r="G1585" s="6" t="str">
        <f t="shared" si="98"/>
        <v>NEUTRAL</v>
      </c>
      <c r="H1585" s="6" t="str">
        <f t="shared" si="97"/>
        <v>CONFIRMED BULLISH</v>
      </c>
    </row>
    <row r="1586" spans="1:8" ht="13.5" x14ac:dyDescent="0.25">
      <c r="A1586" s="3">
        <f>TITRES_STAT!B1589</f>
        <v>44320</v>
      </c>
      <c r="B1586" s="6">
        <f>TITRES_STAT!C1589</f>
        <v>4.8</v>
      </c>
      <c r="C1586" s="6">
        <f>TITRES_STAT!D1589</f>
        <v>3.5076000000000001</v>
      </c>
      <c r="D1586" s="6">
        <f>TITRES_STAT!E1589</f>
        <v>34122</v>
      </c>
      <c r="E1586" s="2">
        <f t="shared" si="96"/>
        <v>3853495</v>
      </c>
      <c r="F1586" s="6" t="str">
        <f t="shared" si="99"/>
        <v>BULLISH</v>
      </c>
      <c r="G1586" s="6" t="str">
        <f t="shared" si="98"/>
        <v>NEUTRAL</v>
      </c>
      <c r="H1586" s="6" t="str">
        <f t="shared" si="97"/>
        <v>CONFIRMED BULLISH</v>
      </c>
    </row>
    <row r="1587" spans="1:8" ht="13.5" x14ac:dyDescent="0.25">
      <c r="A1587" s="3">
        <f>TITRES_STAT!B1590</f>
        <v>44321</v>
      </c>
      <c r="B1587" s="6">
        <f>TITRES_STAT!C1590</f>
        <v>4.9400000000000004</v>
      </c>
      <c r="C1587" s="6">
        <f>TITRES_STAT!D1590</f>
        <v>3.6099000000000001</v>
      </c>
      <c r="D1587" s="6">
        <f>TITRES_STAT!E1590</f>
        <v>48953</v>
      </c>
      <c r="E1587" s="2">
        <f t="shared" si="96"/>
        <v>3902448</v>
      </c>
      <c r="F1587" s="6" t="str">
        <f t="shared" si="99"/>
        <v>BULLISH</v>
      </c>
      <c r="G1587" s="6" t="str">
        <f t="shared" si="98"/>
        <v>STRONG</v>
      </c>
      <c r="H1587" s="6" t="str">
        <f t="shared" si="97"/>
        <v>CONFIRMED BULLISH</v>
      </c>
    </row>
    <row r="1588" spans="1:8" ht="13.5" x14ac:dyDescent="0.25">
      <c r="A1588" s="3">
        <f>TITRES_STAT!B1591</f>
        <v>44322</v>
      </c>
      <c r="B1588" s="6">
        <f>TITRES_STAT!C1591</f>
        <v>5.0999999999999996</v>
      </c>
      <c r="C1588" s="6">
        <f>TITRES_STAT!D1591</f>
        <v>3.7267999999999999</v>
      </c>
      <c r="D1588" s="6">
        <f>TITRES_STAT!E1591</f>
        <v>58867</v>
      </c>
      <c r="E1588" s="2">
        <f t="shared" si="96"/>
        <v>3961315</v>
      </c>
      <c r="F1588" s="6" t="str">
        <f t="shared" si="99"/>
        <v>BULLISH</v>
      </c>
      <c r="G1588" s="6" t="str">
        <f t="shared" si="98"/>
        <v>STRONG</v>
      </c>
      <c r="H1588" s="6" t="str">
        <f t="shared" si="97"/>
        <v>CONFIRMED BULLISH</v>
      </c>
    </row>
    <row r="1589" spans="1:8" ht="13.5" x14ac:dyDescent="0.25">
      <c r="A1589" s="3">
        <f>TITRES_STAT!B1592</f>
        <v>44323</v>
      </c>
      <c r="B1589" s="6">
        <f>TITRES_STAT!C1592</f>
        <v>5.0999999999999996</v>
      </c>
      <c r="C1589" s="6">
        <f>TITRES_STAT!D1592</f>
        <v>3.7267999999999999</v>
      </c>
      <c r="D1589" s="6">
        <f>TITRES_STAT!E1592</f>
        <v>5324</v>
      </c>
      <c r="E1589" s="2">
        <f t="shared" si="96"/>
        <v>3961315</v>
      </c>
      <c r="F1589" s="6" t="str">
        <f t="shared" si="99"/>
        <v>BULLISH</v>
      </c>
      <c r="G1589" s="6" t="str">
        <f t="shared" si="98"/>
        <v>STRONG</v>
      </c>
      <c r="H1589" s="6" t="str">
        <f t="shared" si="97"/>
        <v>CONFIRMED BULLISH</v>
      </c>
    </row>
    <row r="1590" spans="1:8" ht="13.5" x14ac:dyDescent="0.25">
      <c r="A1590" s="3">
        <f>TITRES_STAT!B1593</f>
        <v>44326</v>
      </c>
      <c r="B1590" s="6">
        <f>TITRES_STAT!C1593</f>
        <v>5.05</v>
      </c>
      <c r="C1590" s="6">
        <f>TITRES_STAT!D1593</f>
        <v>3.6903000000000001</v>
      </c>
      <c r="D1590" s="6">
        <f>TITRES_STAT!E1593</f>
        <v>6191</v>
      </c>
      <c r="E1590" s="2">
        <f t="shared" si="96"/>
        <v>3955124</v>
      </c>
      <c r="F1590" s="6" t="str">
        <f t="shared" si="99"/>
        <v>BULLISH</v>
      </c>
      <c r="G1590" s="6" t="str">
        <f t="shared" si="98"/>
        <v>NEUTRAL</v>
      </c>
      <c r="H1590" s="6" t="str">
        <f t="shared" si="97"/>
        <v>CONFIRMED BULLISH</v>
      </c>
    </row>
    <row r="1591" spans="1:8" ht="13.5" x14ac:dyDescent="0.25">
      <c r="A1591" s="3">
        <f>TITRES_STAT!B1594</f>
        <v>44327</v>
      </c>
      <c r="B1591" s="6">
        <f>TITRES_STAT!C1594</f>
        <v>5.0999999999999996</v>
      </c>
      <c r="C1591" s="6">
        <f>TITRES_STAT!D1594</f>
        <v>3.7267999999999999</v>
      </c>
      <c r="D1591" s="6">
        <f>TITRES_STAT!E1594</f>
        <v>12237</v>
      </c>
      <c r="E1591" s="2">
        <f t="shared" si="96"/>
        <v>3967361</v>
      </c>
      <c r="F1591" s="6" t="str">
        <f t="shared" si="99"/>
        <v>BULLISH</v>
      </c>
      <c r="G1591" s="6" t="str">
        <f t="shared" si="98"/>
        <v>STRONG</v>
      </c>
      <c r="H1591" s="6" t="str">
        <f t="shared" si="97"/>
        <v>CONFIRMED BULLISH</v>
      </c>
    </row>
    <row r="1592" spans="1:8" ht="13.5" x14ac:dyDescent="0.25">
      <c r="A1592" s="3">
        <f>TITRES_STAT!B1595</f>
        <v>44333</v>
      </c>
      <c r="B1592" s="6">
        <f>TITRES_STAT!C1595</f>
        <v>5.09</v>
      </c>
      <c r="C1592" s="6">
        <f>TITRES_STAT!D1595</f>
        <v>3.7195</v>
      </c>
      <c r="D1592" s="6">
        <f>TITRES_STAT!E1595</f>
        <v>4945</v>
      </c>
      <c r="E1592" s="2">
        <f t="shared" si="96"/>
        <v>3962416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5.05</v>
      </c>
      <c r="C1593" s="6">
        <f>TITRES_STAT!D1596</f>
        <v>3.6903000000000001</v>
      </c>
      <c r="D1593" s="6">
        <f>TITRES_STAT!E1596</f>
        <v>21181</v>
      </c>
      <c r="E1593" s="2">
        <f t="shared" si="96"/>
        <v>3941235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CONFIRMED BEARISH</v>
      </c>
    </row>
    <row r="1594" spans="1:8" ht="13.5" x14ac:dyDescent="0.25">
      <c r="A1594" s="3">
        <f>TITRES_STAT!B1597</f>
        <v>44335</v>
      </c>
      <c r="B1594" s="6">
        <f>TITRES_STAT!C1597</f>
        <v>5.0199999999999996</v>
      </c>
      <c r="C1594" s="6">
        <f>TITRES_STAT!D1597</f>
        <v>3.6682999999999999</v>
      </c>
      <c r="D1594" s="6">
        <f>TITRES_STAT!E1597</f>
        <v>13031</v>
      </c>
      <c r="E1594" s="2">
        <f t="shared" si="96"/>
        <v>3928204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CONFIRMED BEARISH</v>
      </c>
    </row>
    <row r="1595" spans="1:8" ht="13.5" x14ac:dyDescent="0.25">
      <c r="A1595" s="3">
        <f>TITRES_STAT!B1598</f>
        <v>44336</v>
      </c>
      <c r="B1595" s="6">
        <f>TITRES_STAT!C1598</f>
        <v>5.03</v>
      </c>
      <c r="C1595" s="6">
        <f>TITRES_STAT!D1598</f>
        <v>3.6756000000000002</v>
      </c>
      <c r="D1595" s="6">
        <f>TITRES_STAT!E1598</f>
        <v>7184</v>
      </c>
      <c r="E1595" s="2">
        <f t="shared" si="96"/>
        <v>3935388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4.95</v>
      </c>
      <c r="C1596" s="6">
        <f>TITRES_STAT!D1599</f>
        <v>3.6172</v>
      </c>
      <c r="D1596" s="6">
        <f>TITRES_STAT!E1599</f>
        <v>18236</v>
      </c>
      <c r="E1596" s="2">
        <f t="shared" si="96"/>
        <v>3917152</v>
      </c>
      <c r="F1596" s="6" t="str">
        <f t="shared" si="99"/>
        <v>BEARISH</v>
      </c>
      <c r="G1596" s="6" t="str">
        <f t="shared" si="98"/>
        <v>NEUTRAL</v>
      </c>
      <c r="H1596" s="6" t="str">
        <f t="shared" si="97"/>
        <v>CONFIRMED BEARISH</v>
      </c>
    </row>
    <row r="1597" spans="1:8" ht="13.5" x14ac:dyDescent="0.25">
      <c r="A1597" s="3">
        <f>TITRES_STAT!B1600</f>
        <v>44340</v>
      </c>
      <c r="B1597" s="6">
        <f>TITRES_STAT!C1600</f>
        <v>4.9000000000000004</v>
      </c>
      <c r="C1597" s="6">
        <f>TITRES_STAT!D1600</f>
        <v>3.5807000000000002</v>
      </c>
      <c r="D1597" s="6">
        <f>TITRES_STAT!E1600</f>
        <v>20699</v>
      </c>
      <c r="E1597" s="2">
        <f t="shared" si="96"/>
        <v>3896453</v>
      </c>
      <c r="F1597" s="6" t="str">
        <f t="shared" si="99"/>
        <v>BEARISH</v>
      </c>
      <c r="G1597" s="6" t="str">
        <f t="shared" si="98"/>
        <v>NEUTRAL</v>
      </c>
      <c r="H1597" s="6" t="str">
        <f t="shared" si="97"/>
        <v>CONFIRMED BEARISH</v>
      </c>
    </row>
    <row r="1598" spans="1:8" ht="13.5" x14ac:dyDescent="0.25">
      <c r="A1598" s="3">
        <f>TITRES_STAT!B1601</f>
        <v>44341</v>
      </c>
      <c r="B1598" s="6">
        <f>TITRES_STAT!C1601</f>
        <v>5</v>
      </c>
      <c r="C1598" s="6">
        <f>TITRES_STAT!D1601</f>
        <v>3.6537000000000002</v>
      </c>
      <c r="D1598" s="6">
        <f>TITRES_STAT!E1601</f>
        <v>10665</v>
      </c>
      <c r="E1598" s="2">
        <f t="shared" si="96"/>
        <v>3907118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CONFIRMED BEARISH</v>
      </c>
    </row>
    <row r="1599" spans="1:8" ht="13.5" x14ac:dyDescent="0.25">
      <c r="A1599" s="3">
        <f>TITRES_STAT!B1602</f>
        <v>44342</v>
      </c>
      <c r="B1599" s="6">
        <f>TITRES_STAT!C1602</f>
        <v>5.0199999999999996</v>
      </c>
      <c r="C1599" s="6">
        <f>TITRES_STAT!D1602</f>
        <v>3.6682999999999999</v>
      </c>
      <c r="D1599" s="6">
        <f>TITRES_STAT!E1602</f>
        <v>2005</v>
      </c>
      <c r="E1599" s="2">
        <f t="shared" si="96"/>
        <v>3909123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NEUTRAL</v>
      </c>
    </row>
    <row r="1600" spans="1:8" ht="13.5" x14ac:dyDescent="0.25">
      <c r="A1600" s="3">
        <f>TITRES_STAT!B1603</f>
        <v>44343</v>
      </c>
      <c r="B1600" s="6">
        <f>TITRES_STAT!C1603</f>
        <v>5.04</v>
      </c>
      <c r="C1600" s="6">
        <f>TITRES_STAT!D1603</f>
        <v>3.6829999999999998</v>
      </c>
      <c r="D1600" s="6">
        <f>TITRES_STAT!E1603</f>
        <v>3003</v>
      </c>
      <c r="E1600" s="2">
        <f t="shared" si="96"/>
        <v>3912126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BEARISH DIVERGENCE</v>
      </c>
    </row>
    <row r="1601" spans="1:8" ht="13.5" x14ac:dyDescent="0.25">
      <c r="A1601" s="3">
        <f>TITRES_STAT!B1604</f>
        <v>44344</v>
      </c>
      <c r="B1601" s="6">
        <f>TITRES_STAT!C1604</f>
        <v>4.9800000000000004</v>
      </c>
      <c r="C1601" s="6">
        <f>TITRES_STAT!D1604</f>
        <v>3.6391</v>
      </c>
      <c r="D1601" s="6">
        <f>TITRES_STAT!E1604</f>
        <v>3968</v>
      </c>
      <c r="E1601" s="2">
        <f t="shared" si="96"/>
        <v>3908158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BEARISH DIVERGENCE</v>
      </c>
    </row>
    <row r="1602" spans="1:8" ht="13.5" x14ac:dyDescent="0.25">
      <c r="A1602" s="3">
        <f>TITRES_STAT!B1605</f>
        <v>44347</v>
      </c>
      <c r="B1602" s="6">
        <f>TITRES_STAT!C1605</f>
        <v>5</v>
      </c>
      <c r="C1602" s="6">
        <f>TITRES_STAT!D1605</f>
        <v>3.6537000000000002</v>
      </c>
      <c r="D1602" s="6">
        <f>TITRES_STAT!E1605</f>
        <v>5361</v>
      </c>
      <c r="E1602" s="2">
        <f t="shared" si="96"/>
        <v>3913519</v>
      </c>
      <c r="F1602" s="6" t="str">
        <f t="shared" si="99"/>
        <v>BULLISH</v>
      </c>
      <c r="G1602" s="6" t="str">
        <f t="shared" si="98"/>
        <v>NEUTRAL</v>
      </c>
      <c r="H1602" s="6" t="str">
        <f t="shared" si="97"/>
        <v>CONFIRMED BULLISH</v>
      </c>
    </row>
    <row r="1603" spans="1:8" ht="13.5" x14ac:dyDescent="0.25">
      <c r="A1603" s="3">
        <f>TITRES_STAT!B1606</f>
        <v>44348</v>
      </c>
      <c r="B1603" s="6">
        <f>TITRES_STAT!C1606</f>
        <v>5</v>
      </c>
      <c r="C1603" s="6">
        <f>TITRES_STAT!D1606</f>
        <v>3.6537000000000002</v>
      </c>
      <c r="D1603" s="6">
        <f>TITRES_STAT!E1606</f>
        <v>16966</v>
      </c>
      <c r="E1603" s="2">
        <f t="shared" si="96"/>
        <v>3913519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NEUTRAL</v>
      </c>
    </row>
    <row r="1604" spans="1:8" ht="13.5" x14ac:dyDescent="0.25">
      <c r="A1604" s="3">
        <f>TITRES_STAT!B1607</f>
        <v>44349</v>
      </c>
      <c r="B1604" s="6">
        <f>TITRES_STAT!C1607</f>
        <v>5</v>
      </c>
      <c r="C1604" s="6">
        <f>TITRES_STAT!D1607</f>
        <v>3.6537000000000002</v>
      </c>
      <c r="D1604" s="6">
        <f>TITRES_STAT!E1607</f>
        <v>14282</v>
      </c>
      <c r="E1604" s="2">
        <f t="shared" ref="E1604:E1667" si="100">IF(B1604&gt;B1603, E1603+D1604, IF(B1604&lt;B1603, E1603-D1604, E1603))</f>
        <v>3913519</v>
      </c>
      <c r="F1604" s="6" t="str">
        <f t="shared" si="99"/>
        <v>BULLISH</v>
      </c>
      <c r="G1604" s="6" t="str">
        <f t="shared" si="98"/>
        <v>NEUTRAL</v>
      </c>
      <c r="H1604" s="6" t="str">
        <f t="shared" si="97"/>
        <v>BULLISH DIVERGENCE</v>
      </c>
    </row>
    <row r="1605" spans="1:8" ht="13.5" x14ac:dyDescent="0.25">
      <c r="A1605" s="3">
        <f>TITRES_STAT!B1608</f>
        <v>44350</v>
      </c>
      <c r="B1605" s="6">
        <f>TITRES_STAT!C1608</f>
        <v>5</v>
      </c>
      <c r="C1605" s="6">
        <f>TITRES_STAT!D1608</f>
        <v>3.6537000000000002</v>
      </c>
      <c r="D1605" s="6">
        <f>TITRES_STAT!E1608</f>
        <v>5770</v>
      </c>
      <c r="E1605" s="2">
        <f t="shared" si="100"/>
        <v>3913519</v>
      </c>
      <c r="F1605" s="6" t="str">
        <f t="shared" si="99"/>
        <v>BULLISH</v>
      </c>
      <c r="G1605" s="6" t="str">
        <f t="shared" si="98"/>
        <v>NEUTRAL</v>
      </c>
      <c r="H1605" s="6" t="str">
        <f t="shared" si="97"/>
        <v>BULLISH DIVERGENCE</v>
      </c>
    </row>
    <row r="1606" spans="1:8" ht="13.5" x14ac:dyDescent="0.25">
      <c r="A1606" s="3">
        <f>TITRES_STAT!B1609</f>
        <v>44351</v>
      </c>
      <c r="B1606" s="6">
        <f>TITRES_STAT!C1609</f>
        <v>4.9800000000000004</v>
      </c>
      <c r="C1606" s="6">
        <f>TITRES_STAT!D1609</f>
        <v>3.6391</v>
      </c>
      <c r="D1606" s="6">
        <f>TITRES_STAT!E1609</f>
        <v>18749</v>
      </c>
      <c r="E1606" s="2">
        <f t="shared" si="100"/>
        <v>3894770</v>
      </c>
      <c r="F1606" s="6" t="str">
        <f t="shared" si="99"/>
        <v>BEARISH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44354</v>
      </c>
      <c r="B1607" s="6">
        <f>TITRES_STAT!C1610</f>
        <v>5</v>
      </c>
      <c r="C1607" s="6">
        <f>TITRES_STAT!D1610</f>
        <v>3.6537000000000002</v>
      </c>
      <c r="D1607" s="6">
        <f>TITRES_STAT!E1610</f>
        <v>639</v>
      </c>
      <c r="E1607" s="2">
        <f t="shared" si="100"/>
        <v>3895409</v>
      </c>
      <c r="F1607" s="6" t="str">
        <f t="shared" si="99"/>
        <v>BEARISH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44355</v>
      </c>
      <c r="B1608" s="6">
        <f>TITRES_STAT!C1611</f>
        <v>4.96</v>
      </c>
      <c r="C1608" s="6">
        <f>TITRES_STAT!D1611</f>
        <v>3.6244999999999998</v>
      </c>
      <c r="D1608" s="6">
        <f>TITRES_STAT!E1611</f>
        <v>7638</v>
      </c>
      <c r="E1608" s="2">
        <f t="shared" si="100"/>
        <v>3887771</v>
      </c>
      <c r="F1608" s="6" t="str">
        <f t="shared" ref="F1608:F1671" si="103">IF(E1608&gt;E1603,"BULLISH",IF(E1608&lt;E1603,"BEARISH","NEUTRAL"))</f>
        <v>BEARISH</v>
      </c>
      <c r="G1608" s="6" t="str">
        <f t="shared" si="102"/>
        <v>NEUTRAL</v>
      </c>
      <c r="H1608" s="6" t="str">
        <f t="shared" si="101"/>
        <v>CONFIRMED BEARISH</v>
      </c>
    </row>
    <row r="1609" spans="1:8" ht="13.5" x14ac:dyDescent="0.25">
      <c r="A1609" s="3">
        <f>TITRES_STAT!B1612</f>
        <v>44356</v>
      </c>
      <c r="B1609" s="6">
        <f>TITRES_STAT!C1612</f>
        <v>5</v>
      </c>
      <c r="C1609" s="6">
        <f>TITRES_STAT!D1612</f>
        <v>3.6537000000000002</v>
      </c>
      <c r="D1609" s="6">
        <f>TITRES_STAT!E1612</f>
        <v>8641</v>
      </c>
      <c r="E1609" s="2">
        <f t="shared" si="100"/>
        <v>3896412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NEUTRAL</v>
      </c>
    </row>
    <row r="1610" spans="1:8" ht="13.5" x14ac:dyDescent="0.25">
      <c r="A1610" s="3">
        <f>TITRES_STAT!B1613</f>
        <v>44357</v>
      </c>
      <c r="B1610" s="6">
        <f>TITRES_STAT!C1613</f>
        <v>5</v>
      </c>
      <c r="C1610" s="6">
        <f>TITRES_STAT!D1613</f>
        <v>3.6537000000000002</v>
      </c>
      <c r="D1610" s="6">
        <f>TITRES_STAT!E1613</f>
        <v>13350</v>
      </c>
      <c r="E1610" s="2">
        <f t="shared" si="100"/>
        <v>3896412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NEUTRAL</v>
      </c>
    </row>
    <row r="1611" spans="1:8" ht="13.5" x14ac:dyDescent="0.25">
      <c r="A1611" s="3">
        <f>TITRES_STAT!B1614</f>
        <v>44358</v>
      </c>
      <c r="B1611" s="6">
        <f>TITRES_STAT!C1614</f>
        <v>5.17</v>
      </c>
      <c r="C1611" s="6">
        <f>TITRES_STAT!D1614</f>
        <v>3.778</v>
      </c>
      <c r="D1611" s="6">
        <f>TITRES_STAT!E1614</f>
        <v>17211</v>
      </c>
      <c r="E1611" s="2">
        <f t="shared" si="100"/>
        <v>3913623</v>
      </c>
      <c r="F1611" s="6" t="str">
        <f t="shared" si="103"/>
        <v>BULLISH</v>
      </c>
      <c r="G1611" s="6" t="str">
        <f t="shared" si="102"/>
        <v>NEUTRAL</v>
      </c>
      <c r="H1611" s="6" t="str">
        <f t="shared" si="101"/>
        <v>CONFIRMED BULLISH</v>
      </c>
    </row>
    <row r="1612" spans="1:8" ht="13.5" x14ac:dyDescent="0.25">
      <c r="A1612" s="3">
        <f>TITRES_STAT!B1615</f>
        <v>44361</v>
      </c>
      <c r="B1612" s="6">
        <f>TITRES_STAT!C1615</f>
        <v>5.24</v>
      </c>
      <c r="C1612" s="6">
        <f>TITRES_STAT!D1615</f>
        <v>3.8290999999999999</v>
      </c>
      <c r="D1612" s="6">
        <f>TITRES_STAT!E1615</f>
        <v>29523</v>
      </c>
      <c r="E1612" s="2">
        <f t="shared" si="100"/>
        <v>3943146</v>
      </c>
      <c r="F1612" s="6" t="str">
        <f t="shared" si="103"/>
        <v>BULLISH</v>
      </c>
      <c r="G1612" s="6" t="str">
        <f t="shared" si="102"/>
        <v>NEUTRAL</v>
      </c>
      <c r="H1612" s="6" t="str">
        <f t="shared" si="101"/>
        <v>CONFIRMED BULLISH</v>
      </c>
    </row>
    <row r="1613" spans="1:8" ht="13.5" x14ac:dyDescent="0.25">
      <c r="A1613" s="3">
        <f>TITRES_STAT!B1616</f>
        <v>44362</v>
      </c>
      <c r="B1613" s="6">
        <f>TITRES_STAT!C1616</f>
        <v>5.23</v>
      </c>
      <c r="C1613" s="6">
        <f>TITRES_STAT!D1616</f>
        <v>3.8218000000000001</v>
      </c>
      <c r="D1613" s="6">
        <f>TITRES_STAT!E1616</f>
        <v>16727</v>
      </c>
      <c r="E1613" s="2">
        <f t="shared" si="100"/>
        <v>3926419</v>
      </c>
      <c r="F1613" s="6" t="str">
        <f t="shared" si="103"/>
        <v>BULLISH</v>
      </c>
      <c r="G1613" s="6" t="str">
        <f t="shared" si="102"/>
        <v>NEUTRAL</v>
      </c>
      <c r="H1613" s="6" t="str">
        <f t="shared" si="101"/>
        <v>CONFIRMED BULLISH</v>
      </c>
    </row>
    <row r="1614" spans="1:8" ht="13.5" x14ac:dyDescent="0.25">
      <c r="A1614" s="3">
        <f>TITRES_STAT!B1617</f>
        <v>44363</v>
      </c>
      <c r="B1614" s="6">
        <f>TITRES_STAT!C1617</f>
        <v>5.28</v>
      </c>
      <c r="C1614" s="6">
        <f>TITRES_STAT!D1617</f>
        <v>3.8582999999999998</v>
      </c>
      <c r="D1614" s="6">
        <f>TITRES_STAT!E1617</f>
        <v>16302</v>
      </c>
      <c r="E1614" s="2">
        <f t="shared" si="100"/>
        <v>3942721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CONFIRMED BULLISH</v>
      </c>
    </row>
    <row r="1615" spans="1:8" ht="13.5" x14ac:dyDescent="0.25">
      <c r="A1615" s="3">
        <f>TITRES_STAT!B1618</f>
        <v>44364</v>
      </c>
      <c r="B1615" s="6">
        <f>TITRES_STAT!C1618</f>
        <v>5.27</v>
      </c>
      <c r="C1615" s="6">
        <f>TITRES_STAT!D1618</f>
        <v>3.851</v>
      </c>
      <c r="D1615" s="6">
        <f>TITRES_STAT!E1618</f>
        <v>81</v>
      </c>
      <c r="E1615" s="2">
        <f t="shared" si="100"/>
        <v>3942640</v>
      </c>
      <c r="F1615" s="6" t="str">
        <f t="shared" si="103"/>
        <v>BULLISH</v>
      </c>
      <c r="G1615" s="6" t="str">
        <f t="shared" si="102"/>
        <v>NEUTRAL</v>
      </c>
      <c r="H1615" s="6" t="str">
        <f t="shared" si="101"/>
        <v>CONFIRMED BULLISH</v>
      </c>
    </row>
    <row r="1616" spans="1:8" ht="13.5" x14ac:dyDescent="0.25">
      <c r="A1616" s="3">
        <f>TITRES_STAT!B1619</f>
        <v>44365</v>
      </c>
      <c r="B1616" s="6">
        <f>TITRES_STAT!C1619</f>
        <v>5.25</v>
      </c>
      <c r="C1616" s="6">
        <f>TITRES_STAT!D1619</f>
        <v>3.8363999999999998</v>
      </c>
      <c r="D1616" s="6">
        <f>TITRES_STAT!E1619</f>
        <v>11000</v>
      </c>
      <c r="E1616" s="2">
        <f t="shared" si="100"/>
        <v>3931640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CONFIRMED BULLISH</v>
      </c>
    </row>
    <row r="1617" spans="1:8" ht="13.5" x14ac:dyDescent="0.25">
      <c r="A1617" s="3">
        <f>TITRES_STAT!B1620</f>
        <v>44368</v>
      </c>
      <c r="B1617" s="6">
        <f>TITRES_STAT!C1620</f>
        <v>5.18</v>
      </c>
      <c r="C1617" s="6">
        <f>TITRES_STAT!D1620</f>
        <v>3.7852999999999999</v>
      </c>
      <c r="D1617" s="6">
        <f>TITRES_STAT!E1620</f>
        <v>6420</v>
      </c>
      <c r="E1617" s="2">
        <f t="shared" si="100"/>
        <v>3925220</v>
      </c>
      <c r="F1617" s="6" t="str">
        <f t="shared" si="103"/>
        <v>BEARISH</v>
      </c>
      <c r="G1617" s="6" t="str">
        <f t="shared" si="102"/>
        <v>NEUTRAL</v>
      </c>
      <c r="H1617" s="6" t="str">
        <f t="shared" si="101"/>
        <v>CONFIRMED BEARISH</v>
      </c>
    </row>
    <row r="1618" spans="1:8" ht="13.5" x14ac:dyDescent="0.25">
      <c r="A1618" s="3">
        <f>TITRES_STAT!B1621</f>
        <v>44369</v>
      </c>
      <c r="B1618" s="6">
        <f>TITRES_STAT!C1621</f>
        <v>5.22</v>
      </c>
      <c r="C1618" s="6">
        <f>TITRES_STAT!D1621</f>
        <v>3.8144999999999998</v>
      </c>
      <c r="D1618" s="6">
        <f>TITRES_STAT!E1621</f>
        <v>16340</v>
      </c>
      <c r="E1618" s="2">
        <f t="shared" si="100"/>
        <v>3941560</v>
      </c>
      <c r="F1618" s="6" t="str">
        <f t="shared" si="103"/>
        <v>BULLISH</v>
      </c>
      <c r="G1618" s="6" t="str">
        <f t="shared" si="102"/>
        <v>NEUTRAL</v>
      </c>
      <c r="H1618" s="6" t="str">
        <f t="shared" si="101"/>
        <v>BULLISH DIVERGENCE</v>
      </c>
    </row>
    <row r="1619" spans="1:8" ht="13.5" x14ac:dyDescent="0.25">
      <c r="A1619" s="3">
        <f>TITRES_STAT!B1622</f>
        <v>44370</v>
      </c>
      <c r="B1619" s="6">
        <f>TITRES_STAT!C1622</f>
        <v>5.2</v>
      </c>
      <c r="C1619" s="6">
        <f>TITRES_STAT!D1622</f>
        <v>3.7999000000000001</v>
      </c>
      <c r="D1619" s="6">
        <f>TITRES_STAT!E1622</f>
        <v>6315</v>
      </c>
      <c r="E1619" s="2">
        <f t="shared" si="100"/>
        <v>3935245</v>
      </c>
      <c r="F1619" s="6" t="str">
        <f t="shared" si="103"/>
        <v>BEARISH</v>
      </c>
      <c r="G1619" s="6" t="str">
        <f t="shared" si="102"/>
        <v>NEUTRAL</v>
      </c>
      <c r="H1619" s="6" t="str">
        <f t="shared" si="101"/>
        <v>CONFIRMED BEARISH</v>
      </c>
    </row>
    <row r="1620" spans="1:8" ht="13.5" x14ac:dyDescent="0.25">
      <c r="A1620" s="3">
        <f>TITRES_STAT!B1623</f>
        <v>44371</v>
      </c>
      <c r="B1620" s="6">
        <f>TITRES_STAT!C1623</f>
        <v>5.25</v>
      </c>
      <c r="C1620" s="6">
        <f>TITRES_STAT!D1623</f>
        <v>3.8363999999999998</v>
      </c>
      <c r="D1620" s="6">
        <f>TITRES_STAT!E1623</f>
        <v>11412</v>
      </c>
      <c r="E1620" s="2">
        <f t="shared" si="100"/>
        <v>3946657</v>
      </c>
      <c r="F1620" s="6" t="str">
        <f t="shared" si="103"/>
        <v>BULLISH</v>
      </c>
      <c r="G1620" s="6" t="str">
        <f t="shared" si="102"/>
        <v>NEUTRAL</v>
      </c>
      <c r="H1620" s="6" t="str">
        <f t="shared" si="101"/>
        <v>BULLISH DIVERGENCE</v>
      </c>
    </row>
    <row r="1621" spans="1:8" ht="13.5" x14ac:dyDescent="0.25">
      <c r="A1621" s="3">
        <f>TITRES_STAT!B1624</f>
        <v>44372</v>
      </c>
      <c r="B1621" s="6">
        <f>TITRES_STAT!C1624</f>
        <v>4.83</v>
      </c>
      <c r="C1621" s="6">
        <f>TITRES_STAT!D1624</f>
        <v>3.8439000000000001</v>
      </c>
      <c r="D1621" s="6">
        <f>TITRES_STAT!E1624</f>
        <v>4631</v>
      </c>
      <c r="E1621" s="2">
        <f t="shared" si="100"/>
        <v>3942026</v>
      </c>
      <c r="F1621" s="6" t="str">
        <f t="shared" si="103"/>
        <v>BULLISH</v>
      </c>
      <c r="G1621" s="6" t="str">
        <f t="shared" si="102"/>
        <v>NEUTRAL</v>
      </c>
      <c r="H1621" s="6" t="str">
        <f t="shared" si="101"/>
        <v>BULLISH DIVERGENCE</v>
      </c>
    </row>
    <row r="1622" spans="1:8" ht="13.5" x14ac:dyDescent="0.25">
      <c r="A1622" s="3">
        <f>TITRES_STAT!B1625</f>
        <v>44375</v>
      </c>
      <c r="B1622" s="6">
        <f>TITRES_STAT!C1625</f>
        <v>4.83</v>
      </c>
      <c r="C1622" s="6">
        <f>TITRES_STAT!D1625</f>
        <v>3.8439000000000001</v>
      </c>
      <c r="D1622" s="6">
        <f>TITRES_STAT!E1625</f>
        <v>3171</v>
      </c>
      <c r="E1622" s="2">
        <f t="shared" si="100"/>
        <v>3942026</v>
      </c>
      <c r="F1622" s="6" t="str">
        <f t="shared" si="103"/>
        <v>BULLISH</v>
      </c>
      <c r="G1622" s="6" t="str">
        <f t="shared" si="102"/>
        <v>NEUTRAL</v>
      </c>
      <c r="H1622" s="6" t="str">
        <f t="shared" si="101"/>
        <v>BULLISH DIVERGENCE</v>
      </c>
    </row>
    <row r="1623" spans="1:8" ht="13.5" x14ac:dyDescent="0.25">
      <c r="A1623" s="3">
        <f>TITRES_STAT!B1626</f>
        <v>44376</v>
      </c>
      <c r="B1623" s="6">
        <f>TITRES_STAT!C1626</f>
        <v>4.75</v>
      </c>
      <c r="C1623" s="6">
        <f>TITRES_STAT!D1626</f>
        <v>3.7803</v>
      </c>
      <c r="D1623" s="6">
        <f>TITRES_STAT!E1626</f>
        <v>4486</v>
      </c>
      <c r="E1623" s="2">
        <f t="shared" si="100"/>
        <v>3937540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CONFIRMED BEARISH</v>
      </c>
    </row>
    <row r="1624" spans="1:8" ht="13.5" x14ac:dyDescent="0.25">
      <c r="A1624" s="3">
        <f>TITRES_STAT!B1627</f>
        <v>44377</v>
      </c>
      <c r="B1624" s="6">
        <f>TITRES_STAT!C1627</f>
        <v>4.8</v>
      </c>
      <c r="C1624" s="6">
        <f>TITRES_STAT!D1627</f>
        <v>3.8201000000000001</v>
      </c>
      <c r="D1624" s="6">
        <f>TITRES_STAT!E1627</f>
        <v>40737</v>
      </c>
      <c r="E1624" s="2">
        <f t="shared" si="100"/>
        <v>3978277</v>
      </c>
      <c r="F1624" s="6" t="str">
        <f t="shared" si="103"/>
        <v>BULLISH</v>
      </c>
      <c r="G1624" s="6" t="str">
        <f t="shared" si="102"/>
        <v>NEUTRAL</v>
      </c>
      <c r="H1624" s="6" t="str">
        <f t="shared" si="101"/>
        <v>BULLISH DIVERGENCE</v>
      </c>
    </row>
    <row r="1625" spans="1:8" ht="13.5" x14ac:dyDescent="0.25">
      <c r="A1625" s="3">
        <f>TITRES_STAT!B1628</f>
        <v>44378</v>
      </c>
      <c r="B1625" s="6">
        <f>TITRES_STAT!C1628</f>
        <v>4.8</v>
      </c>
      <c r="C1625" s="6">
        <f>TITRES_STAT!D1628</f>
        <v>3.8201000000000001</v>
      </c>
      <c r="D1625" s="6">
        <f>TITRES_STAT!E1628</f>
        <v>13166</v>
      </c>
      <c r="E1625" s="2">
        <f t="shared" si="100"/>
        <v>3978277</v>
      </c>
      <c r="F1625" s="6" t="str">
        <f t="shared" si="103"/>
        <v>BULLISH</v>
      </c>
      <c r="G1625" s="6" t="str">
        <f t="shared" si="102"/>
        <v>NEUTRAL</v>
      </c>
      <c r="H1625" s="6" t="str">
        <f t="shared" si="101"/>
        <v>BULLISH DIVERGENCE</v>
      </c>
    </row>
    <row r="1626" spans="1:8" ht="13.5" x14ac:dyDescent="0.25">
      <c r="A1626" s="3">
        <f>TITRES_STAT!B1629</f>
        <v>44379</v>
      </c>
      <c r="B1626" s="6">
        <f>TITRES_STAT!C1629</f>
        <v>4.74</v>
      </c>
      <c r="C1626" s="6">
        <f>TITRES_STAT!D1629</f>
        <v>3.7723</v>
      </c>
      <c r="D1626" s="6">
        <f>TITRES_STAT!E1629</f>
        <v>5154</v>
      </c>
      <c r="E1626" s="2">
        <f t="shared" si="100"/>
        <v>3973123</v>
      </c>
      <c r="F1626" s="6" t="str">
        <f t="shared" si="103"/>
        <v>BULLISH</v>
      </c>
      <c r="G1626" s="6" t="str">
        <f t="shared" si="102"/>
        <v>NEUTRAL</v>
      </c>
      <c r="H1626" s="6" t="str">
        <f t="shared" si="101"/>
        <v>BULLISH DIVERGENCE</v>
      </c>
    </row>
    <row r="1627" spans="1:8" ht="13.5" x14ac:dyDescent="0.25">
      <c r="A1627" s="3">
        <f>TITRES_STAT!B1630</f>
        <v>44382</v>
      </c>
      <c r="B1627" s="6">
        <f>TITRES_STAT!C1630</f>
        <v>4.9400000000000004</v>
      </c>
      <c r="C1627" s="6">
        <f>TITRES_STAT!D1630</f>
        <v>3.9315000000000002</v>
      </c>
      <c r="D1627" s="6">
        <f>TITRES_STAT!E1630</f>
        <v>5015</v>
      </c>
      <c r="E1627" s="2">
        <f t="shared" si="100"/>
        <v>3978138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4.9400000000000004</v>
      </c>
      <c r="C1628" s="6">
        <f>TITRES_STAT!D1631</f>
        <v>3.9315000000000002</v>
      </c>
      <c r="D1628" s="6">
        <f>TITRES_STAT!E1631</f>
        <v>845</v>
      </c>
      <c r="E1628" s="2">
        <f t="shared" si="100"/>
        <v>3978138</v>
      </c>
      <c r="F1628" s="6" t="str">
        <f t="shared" si="103"/>
        <v>BULLISH</v>
      </c>
      <c r="G1628" s="6" t="str">
        <f t="shared" si="102"/>
        <v>NEUTRAL</v>
      </c>
      <c r="H1628" s="6" t="str">
        <f t="shared" si="101"/>
        <v>CONFIRMED BULLISH</v>
      </c>
    </row>
    <row r="1629" spans="1:8" ht="13.5" x14ac:dyDescent="0.25">
      <c r="A1629" s="3">
        <f>TITRES_STAT!B1632</f>
        <v>44384</v>
      </c>
      <c r="B1629" s="6">
        <f>TITRES_STAT!C1632</f>
        <v>4.9400000000000004</v>
      </c>
      <c r="C1629" s="6">
        <f>TITRES_STAT!D1632</f>
        <v>3.9315000000000002</v>
      </c>
      <c r="D1629" s="6">
        <f>TITRES_STAT!E1632</f>
        <v>0</v>
      </c>
      <c r="E1629" s="2">
        <f t="shared" si="100"/>
        <v>3978138</v>
      </c>
      <c r="F1629" s="6" t="str">
        <f t="shared" si="103"/>
        <v>BEARISH</v>
      </c>
      <c r="G1629" s="6" t="str">
        <f t="shared" si="102"/>
        <v>NEUTRAL</v>
      </c>
      <c r="H1629" s="6" t="str">
        <f t="shared" si="101"/>
        <v>BEARISH DIVERGENCE</v>
      </c>
    </row>
    <row r="1630" spans="1:8" ht="13.5" x14ac:dyDescent="0.25">
      <c r="A1630" s="3">
        <f>TITRES_STAT!B1633</f>
        <v>44385</v>
      </c>
      <c r="B1630" s="6">
        <f>TITRES_STAT!C1633</f>
        <v>4.8</v>
      </c>
      <c r="C1630" s="6">
        <f>TITRES_STAT!D1633</f>
        <v>3.8201000000000001</v>
      </c>
      <c r="D1630" s="6">
        <f>TITRES_STAT!E1633</f>
        <v>50</v>
      </c>
      <c r="E1630" s="2">
        <f t="shared" si="100"/>
        <v>3978088</v>
      </c>
      <c r="F1630" s="6" t="str">
        <f t="shared" si="103"/>
        <v>BEARISH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4.78</v>
      </c>
      <c r="C1631" s="6">
        <f>TITRES_STAT!D1634</f>
        <v>3.8041</v>
      </c>
      <c r="D1631" s="6">
        <f>TITRES_STAT!E1634</f>
        <v>452</v>
      </c>
      <c r="E1631" s="2">
        <f t="shared" si="100"/>
        <v>3977636</v>
      </c>
      <c r="F1631" s="6" t="str">
        <f t="shared" si="103"/>
        <v>BULLISH</v>
      </c>
      <c r="G1631" s="6" t="str">
        <f t="shared" si="102"/>
        <v>NEUTRAL</v>
      </c>
      <c r="H1631" s="6" t="str">
        <f t="shared" si="101"/>
        <v>CONFIRMED BULLISH</v>
      </c>
    </row>
    <row r="1632" spans="1:8" ht="13.5" x14ac:dyDescent="0.25">
      <c r="A1632" s="3">
        <f>TITRES_STAT!B1635</f>
        <v>44389</v>
      </c>
      <c r="B1632" s="6">
        <f>TITRES_STAT!C1635</f>
        <v>4.8</v>
      </c>
      <c r="C1632" s="6">
        <f>TITRES_STAT!D1635</f>
        <v>3.8201000000000001</v>
      </c>
      <c r="D1632" s="6">
        <f>TITRES_STAT!E1635</f>
        <v>2963</v>
      </c>
      <c r="E1632" s="2">
        <f t="shared" si="100"/>
        <v>3980599</v>
      </c>
      <c r="F1632" s="6" t="str">
        <f t="shared" si="103"/>
        <v>BULLISH</v>
      </c>
      <c r="G1632" s="6" t="str">
        <f t="shared" si="102"/>
        <v>NEUTRAL</v>
      </c>
      <c r="H1632" s="6" t="str">
        <f t="shared" si="101"/>
        <v>BULLISH DIVERGENCE</v>
      </c>
    </row>
    <row r="1633" spans="1:8" ht="13.5" x14ac:dyDescent="0.25">
      <c r="A1633" s="3">
        <f>TITRES_STAT!B1636</f>
        <v>44390</v>
      </c>
      <c r="B1633" s="6">
        <f>TITRES_STAT!C1636</f>
        <v>4.79</v>
      </c>
      <c r="C1633" s="6">
        <f>TITRES_STAT!D1636</f>
        <v>3.8121</v>
      </c>
      <c r="D1633" s="6">
        <f>TITRES_STAT!E1636</f>
        <v>252</v>
      </c>
      <c r="E1633" s="2">
        <f t="shared" si="100"/>
        <v>3980347</v>
      </c>
      <c r="F1633" s="6" t="str">
        <f t="shared" si="103"/>
        <v>BULLISH</v>
      </c>
      <c r="G1633" s="6" t="str">
        <f t="shared" si="102"/>
        <v>NEUTRAL</v>
      </c>
      <c r="H1633" s="6" t="str">
        <f t="shared" si="101"/>
        <v>BULLISH DIVERGENCE</v>
      </c>
    </row>
    <row r="1634" spans="1:8" ht="13.5" x14ac:dyDescent="0.25">
      <c r="A1634" s="3">
        <f>TITRES_STAT!B1637</f>
        <v>44391</v>
      </c>
      <c r="B1634" s="6">
        <f>TITRES_STAT!C1637</f>
        <v>4.7300000000000004</v>
      </c>
      <c r="C1634" s="6">
        <f>TITRES_STAT!D1637</f>
        <v>3.7643</v>
      </c>
      <c r="D1634" s="6">
        <f>TITRES_STAT!E1637</f>
        <v>3838</v>
      </c>
      <c r="E1634" s="2">
        <f t="shared" si="100"/>
        <v>3976509</v>
      </c>
      <c r="F1634" s="6" t="str">
        <f t="shared" si="103"/>
        <v>BEARISH</v>
      </c>
      <c r="G1634" s="6" t="str">
        <f t="shared" si="102"/>
        <v>NEUTRAL</v>
      </c>
      <c r="H1634" s="6" t="str">
        <f t="shared" si="101"/>
        <v>CONFIRMED BEARISH</v>
      </c>
    </row>
    <row r="1635" spans="1:8" ht="13.5" x14ac:dyDescent="0.25">
      <c r="A1635" s="3">
        <f>TITRES_STAT!B1638</f>
        <v>44392</v>
      </c>
      <c r="B1635" s="6">
        <f>TITRES_STAT!C1638</f>
        <v>4.7</v>
      </c>
      <c r="C1635" s="6">
        <f>TITRES_STAT!D1638</f>
        <v>3.7404999999999999</v>
      </c>
      <c r="D1635" s="6">
        <f>TITRES_STAT!E1638</f>
        <v>648</v>
      </c>
      <c r="E1635" s="2">
        <f t="shared" si="100"/>
        <v>3975861</v>
      </c>
      <c r="F1635" s="6" t="str">
        <f t="shared" si="103"/>
        <v>BEARISH</v>
      </c>
      <c r="G1635" s="6" t="str">
        <f t="shared" si="102"/>
        <v>NEUTRAL</v>
      </c>
      <c r="H1635" s="6" t="str">
        <f t="shared" si="101"/>
        <v>CONFIRMED BEARISH</v>
      </c>
    </row>
    <row r="1636" spans="1:8" ht="13.5" x14ac:dyDescent="0.25">
      <c r="A1636" s="3">
        <f>TITRES_STAT!B1639</f>
        <v>44393</v>
      </c>
      <c r="B1636" s="6">
        <f>TITRES_STAT!C1639</f>
        <v>4.8899999999999997</v>
      </c>
      <c r="C1636" s="6">
        <f>TITRES_STAT!D1639</f>
        <v>3.8917000000000002</v>
      </c>
      <c r="D1636" s="6">
        <f>TITRES_STAT!E1639</f>
        <v>5456</v>
      </c>
      <c r="E1636" s="2">
        <f t="shared" si="100"/>
        <v>3981317</v>
      </c>
      <c r="F1636" s="6" t="str">
        <f t="shared" si="103"/>
        <v>BULLISH</v>
      </c>
      <c r="G1636" s="6" t="str">
        <f t="shared" si="102"/>
        <v>NEUTRAL</v>
      </c>
      <c r="H1636" s="6" t="str">
        <f t="shared" si="101"/>
        <v>CONFIRMED BULLISH</v>
      </c>
    </row>
    <row r="1637" spans="1:8" ht="13.5" x14ac:dyDescent="0.25">
      <c r="A1637" s="3">
        <f>TITRES_STAT!B1640</f>
        <v>44396</v>
      </c>
      <c r="B1637" s="6">
        <f>TITRES_STAT!C1640</f>
        <v>4.9000000000000004</v>
      </c>
      <c r="C1637" s="6">
        <f>TITRES_STAT!D1640</f>
        <v>3.8996</v>
      </c>
      <c r="D1637" s="6">
        <f>TITRES_STAT!E1640</f>
        <v>1752</v>
      </c>
      <c r="E1637" s="2">
        <f t="shared" si="100"/>
        <v>3983069</v>
      </c>
      <c r="F1637" s="6" t="str">
        <f t="shared" si="103"/>
        <v>BULLISH</v>
      </c>
      <c r="G1637" s="6" t="str">
        <f t="shared" si="102"/>
        <v>NEUTRAL</v>
      </c>
      <c r="H1637" s="6" t="str">
        <f t="shared" si="101"/>
        <v>CONFIRMED BULLISH</v>
      </c>
    </row>
    <row r="1638" spans="1:8" ht="13.5" x14ac:dyDescent="0.25">
      <c r="A1638" s="3">
        <f>TITRES_STAT!B1641</f>
        <v>44399</v>
      </c>
      <c r="B1638" s="6">
        <f>TITRES_STAT!C1641</f>
        <v>4.9000000000000004</v>
      </c>
      <c r="C1638" s="6">
        <f>TITRES_STAT!D1641</f>
        <v>3.8996</v>
      </c>
      <c r="D1638" s="6">
        <f>TITRES_STAT!E1641</f>
        <v>1858</v>
      </c>
      <c r="E1638" s="2">
        <f t="shared" si="100"/>
        <v>3983069</v>
      </c>
      <c r="F1638" s="6" t="str">
        <f t="shared" si="103"/>
        <v>BULLISH</v>
      </c>
      <c r="G1638" s="6" t="str">
        <f t="shared" si="102"/>
        <v>NEUTRAL</v>
      </c>
      <c r="H1638" s="6" t="str">
        <f t="shared" si="101"/>
        <v>CONFIRMED BULLISH</v>
      </c>
    </row>
    <row r="1639" spans="1:8" ht="13.5" x14ac:dyDescent="0.25">
      <c r="A1639" s="3">
        <f>TITRES_STAT!B1642</f>
        <v>44400</v>
      </c>
      <c r="B1639" s="6">
        <f>TITRES_STAT!C1642</f>
        <v>4.8</v>
      </c>
      <c r="C1639" s="6">
        <f>TITRES_STAT!D1642</f>
        <v>3.8201000000000001</v>
      </c>
      <c r="D1639" s="6">
        <f>TITRES_STAT!E1642</f>
        <v>2282</v>
      </c>
      <c r="E1639" s="2">
        <f t="shared" si="100"/>
        <v>3980787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4.8</v>
      </c>
      <c r="C1640" s="6">
        <f>TITRES_STAT!D1643</f>
        <v>3.8201000000000001</v>
      </c>
      <c r="D1640" s="6">
        <f>TITRES_STAT!E1643</f>
        <v>3932</v>
      </c>
      <c r="E1640" s="2">
        <f t="shared" si="100"/>
        <v>3980787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4.8</v>
      </c>
      <c r="C1641" s="6">
        <f>TITRES_STAT!D1644</f>
        <v>3.8201000000000001</v>
      </c>
      <c r="D1641" s="6">
        <f>TITRES_STAT!E1644</f>
        <v>275</v>
      </c>
      <c r="E1641" s="2">
        <f t="shared" si="100"/>
        <v>3980787</v>
      </c>
      <c r="F1641" s="6" t="str">
        <f t="shared" si="103"/>
        <v>BEARISH</v>
      </c>
      <c r="G1641" s="6" t="str">
        <f t="shared" si="102"/>
        <v>NEUTRAL</v>
      </c>
      <c r="H1641" s="6" t="str">
        <f t="shared" si="101"/>
        <v>CONFIRMED BEARISH</v>
      </c>
    </row>
    <row r="1642" spans="1:8" ht="13.5" x14ac:dyDescent="0.25">
      <c r="A1642" s="3">
        <f>TITRES_STAT!B1645</f>
        <v>44405</v>
      </c>
      <c r="B1642" s="6">
        <f>TITRES_STAT!C1645</f>
        <v>4.8</v>
      </c>
      <c r="C1642" s="6">
        <f>TITRES_STAT!D1645</f>
        <v>3.8201000000000001</v>
      </c>
      <c r="D1642" s="6">
        <f>TITRES_STAT!E1645</f>
        <v>2047</v>
      </c>
      <c r="E1642" s="2">
        <f t="shared" si="100"/>
        <v>3980787</v>
      </c>
      <c r="F1642" s="6" t="str">
        <f t="shared" si="103"/>
        <v>BEARISH</v>
      </c>
      <c r="G1642" s="6" t="str">
        <f t="shared" si="102"/>
        <v>NEUTRAL</v>
      </c>
      <c r="H1642" s="6" t="str">
        <f t="shared" si="101"/>
        <v>CONFIRMED BEARISH</v>
      </c>
    </row>
    <row r="1643" spans="1:8" ht="13.5" x14ac:dyDescent="0.25">
      <c r="A1643" s="3">
        <f>TITRES_STAT!B1646</f>
        <v>44406</v>
      </c>
      <c r="B1643" s="6">
        <f>TITRES_STAT!C1646</f>
        <v>4.8</v>
      </c>
      <c r="C1643" s="6">
        <f>TITRES_STAT!D1646</f>
        <v>3.8201000000000001</v>
      </c>
      <c r="D1643" s="6">
        <f>TITRES_STAT!E1646</f>
        <v>1993</v>
      </c>
      <c r="E1643" s="2">
        <f t="shared" si="100"/>
        <v>3980787</v>
      </c>
      <c r="F1643" s="6" t="str">
        <f t="shared" si="103"/>
        <v>BEARISH</v>
      </c>
      <c r="G1643" s="6" t="str">
        <f t="shared" si="102"/>
        <v>NEUTRAL</v>
      </c>
      <c r="H1643" s="6" t="str">
        <f t="shared" si="101"/>
        <v>CONFIRMED BEARISH</v>
      </c>
    </row>
    <row r="1644" spans="1:8" ht="13.5" x14ac:dyDescent="0.25">
      <c r="A1644" s="3">
        <f>TITRES_STAT!B1647</f>
        <v>44407</v>
      </c>
      <c r="B1644" s="6">
        <f>TITRES_STAT!C1647</f>
        <v>4.8899999999999997</v>
      </c>
      <c r="C1644" s="6">
        <f>TITRES_STAT!D1647</f>
        <v>3.8917000000000002</v>
      </c>
      <c r="D1644" s="6">
        <f>TITRES_STAT!E1647</f>
        <v>22253</v>
      </c>
      <c r="E1644" s="2">
        <f t="shared" si="100"/>
        <v>4003040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CONFIRMED BULLISH</v>
      </c>
    </row>
    <row r="1645" spans="1:8" ht="13.5" x14ac:dyDescent="0.25">
      <c r="A1645" s="3">
        <f>TITRES_STAT!B1648</f>
        <v>44410</v>
      </c>
      <c r="B1645" s="6">
        <f>TITRES_STAT!C1648</f>
        <v>4.8499999999999996</v>
      </c>
      <c r="C1645" s="6">
        <f>TITRES_STAT!D1648</f>
        <v>3.8599000000000001</v>
      </c>
      <c r="D1645" s="6">
        <f>TITRES_STAT!E1648</f>
        <v>264</v>
      </c>
      <c r="E1645" s="2">
        <f t="shared" si="100"/>
        <v>4002776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4.8899999999999997</v>
      </c>
      <c r="C1646" s="6">
        <f>TITRES_STAT!D1649</f>
        <v>3.8917000000000002</v>
      </c>
      <c r="D1646" s="6">
        <f>TITRES_STAT!E1649</f>
        <v>13315</v>
      </c>
      <c r="E1646" s="2">
        <f t="shared" si="100"/>
        <v>4016091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4.9000000000000004</v>
      </c>
      <c r="C1647" s="6">
        <f>TITRES_STAT!D1650</f>
        <v>3.8996</v>
      </c>
      <c r="D1647" s="6">
        <f>TITRES_STAT!E1650</f>
        <v>14860</v>
      </c>
      <c r="E1647" s="2">
        <f t="shared" si="100"/>
        <v>4030951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4.87</v>
      </c>
      <c r="C1648" s="6">
        <f>TITRES_STAT!D1651</f>
        <v>3.8757999999999999</v>
      </c>
      <c r="D1648" s="6">
        <f>TITRES_STAT!E1651</f>
        <v>8250</v>
      </c>
      <c r="E1648" s="2">
        <f t="shared" si="100"/>
        <v>4022701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4.93</v>
      </c>
      <c r="C1649" s="6">
        <f>TITRES_STAT!D1652</f>
        <v>3.9235000000000002</v>
      </c>
      <c r="D1649" s="6">
        <f>TITRES_STAT!E1652</f>
        <v>116</v>
      </c>
      <c r="E1649" s="2">
        <f t="shared" si="100"/>
        <v>4022817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4.8600000000000003</v>
      </c>
      <c r="C1650" s="6">
        <f>TITRES_STAT!D1653</f>
        <v>3.8677999999999999</v>
      </c>
      <c r="D1650" s="6">
        <f>TITRES_STAT!E1653</f>
        <v>5495</v>
      </c>
      <c r="E1650" s="2">
        <f t="shared" si="100"/>
        <v>4017322</v>
      </c>
      <c r="F1650" s="6" t="str">
        <f t="shared" si="103"/>
        <v>BULLISH</v>
      </c>
      <c r="G1650" s="6" t="str">
        <f t="shared" si="102"/>
        <v>NEUTRAL</v>
      </c>
      <c r="H1650" s="6" t="str">
        <f t="shared" si="101"/>
        <v>CONFIRMED BULLISH</v>
      </c>
    </row>
    <row r="1651" spans="1:8" ht="13.5" x14ac:dyDescent="0.25">
      <c r="A1651" s="3">
        <f>TITRES_STAT!B1654</f>
        <v>44419</v>
      </c>
      <c r="B1651" s="6">
        <f>TITRES_STAT!C1654</f>
        <v>4.8899999999999997</v>
      </c>
      <c r="C1651" s="6">
        <f>TITRES_STAT!D1654</f>
        <v>3.8917000000000002</v>
      </c>
      <c r="D1651" s="6">
        <f>TITRES_STAT!E1654</f>
        <v>10</v>
      </c>
      <c r="E1651" s="2">
        <f t="shared" si="100"/>
        <v>4017332</v>
      </c>
      <c r="F1651" s="6" t="str">
        <f t="shared" si="103"/>
        <v>BULLISH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4.9000000000000004</v>
      </c>
      <c r="C1652" s="6">
        <f>TITRES_STAT!D1655</f>
        <v>3.8996</v>
      </c>
      <c r="D1652" s="6">
        <f>TITRES_STAT!E1655</f>
        <v>1104</v>
      </c>
      <c r="E1652" s="2">
        <f t="shared" si="100"/>
        <v>4018436</v>
      </c>
      <c r="F1652" s="6" t="str">
        <f t="shared" si="103"/>
        <v>BEARISH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4.99</v>
      </c>
      <c r="C1653" s="6">
        <f>TITRES_STAT!D1656</f>
        <v>3.9712999999999998</v>
      </c>
      <c r="D1653" s="6">
        <f>TITRES_STAT!E1656</f>
        <v>651</v>
      </c>
      <c r="E1653" s="2">
        <f t="shared" si="100"/>
        <v>4019087</v>
      </c>
      <c r="F1653" s="6" t="str">
        <f t="shared" si="103"/>
        <v>BEARISH</v>
      </c>
      <c r="G1653" s="6" t="str">
        <f t="shared" si="102"/>
        <v>NEUTRAL</v>
      </c>
      <c r="H1653" s="6" t="str">
        <f t="shared" si="101"/>
        <v>BEARISH DIVERGENCE</v>
      </c>
    </row>
    <row r="1654" spans="1:8" ht="13.5" x14ac:dyDescent="0.25">
      <c r="A1654" s="3">
        <f>TITRES_STAT!B1657</f>
        <v>44425</v>
      </c>
      <c r="B1654" s="6">
        <f>TITRES_STAT!C1657</f>
        <v>4.9400000000000004</v>
      </c>
      <c r="C1654" s="6">
        <f>TITRES_STAT!D1657</f>
        <v>3.9315000000000002</v>
      </c>
      <c r="D1654" s="6">
        <f>TITRES_STAT!E1657</f>
        <v>5819</v>
      </c>
      <c r="E1654" s="2">
        <f t="shared" si="100"/>
        <v>4013268</v>
      </c>
      <c r="F1654" s="6" t="str">
        <f t="shared" si="103"/>
        <v>BEARISH</v>
      </c>
      <c r="G1654" s="6" t="str">
        <f t="shared" si="102"/>
        <v>NEUTRAL</v>
      </c>
      <c r="H1654" s="6" t="str">
        <f t="shared" si="101"/>
        <v>BEARISH DIVERGENCE</v>
      </c>
    </row>
    <row r="1655" spans="1:8" ht="13.5" x14ac:dyDescent="0.25">
      <c r="A1655" s="3">
        <f>TITRES_STAT!B1658</f>
        <v>44426</v>
      </c>
      <c r="B1655" s="6">
        <f>TITRES_STAT!C1658</f>
        <v>5.08</v>
      </c>
      <c r="C1655" s="6">
        <f>TITRES_STAT!D1658</f>
        <v>4.0429000000000004</v>
      </c>
      <c r="D1655" s="6">
        <f>TITRES_STAT!E1658</f>
        <v>13097</v>
      </c>
      <c r="E1655" s="2">
        <f t="shared" si="100"/>
        <v>4026365</v>
      </c>
      <c r="F1655" s="6" t="str">
        <f t="shared" si="103"/>
        <v>BULLISH</v>
      </c>
      <c r="G1655" s="6" t="str">
        <f t="shared" si="102"/>
        <v>NEUTRAL</v>
      </c>
      <c r="H1655" s="6" t="str">
        <f t="shared" si="101"/>
        <v>CONFIRMED BULLISH</v>
      </c>
    </row>
    <row r="1656" spans="1:8" ht="13.5" x14ac:dyDescent="0.25">
      <c r="A1656" s="3">
        <f>TITRES_STAT!B1659</f>
        <v>44427</v>
      </c>
      <c r="B1656" s="6">
        <f>TITRES_STAT!C1659</f>
        <v>5.15</v>
      </c>
      <c r="C1656" s="6">
        <f>TITRES_STAT!D1659</f>
        <v>4.0986000000000002</v>
      </c>
      <c r="D1656" s="6">
        <f>TITRES_STAT!E1659</f>
        <v>6209</v>
      </c>
      <c r="E1656" s="2">
        <f t="shared" si="100"/>
        <v>4032574</v>
      </c>
      <c r="F1656" s="6" t="str">
        <f t="shared" si="103"/>
        <v>BULLISH</v>
      </c>
      <c r="G1656" s="6" t="str">
        <f t="shared" si="102"/>
        <v>NEUTRAL</v>
      </c>
      <c r="H1656" s="6" t="str">
        <f t="shared" si="101"/>
        <v>CONFIRMED BULLISH</v>
      </c>
    </row>
    <row r="1657" spans="1:8" ht="13.5" x14ac:dyDescent="0.25">
      <c r="A1657" s="3">
        <f>TITRES_STAT!B1660</f>
        <v>44428</v>
      </c>
      <c r="B1657" s="6">
        <f>TITRES_STAT!C1660</f>
        <v>5.0999999999999996</v>
      </c>
      <c r="C1657" s="6">
        <f>TITRES_STAT!D1660</f>
        <v>4.0587999999999997</v>
      </c>
      <c r="D1657" s="6">
        <f>TITRES_STAT!E1660</f>
        <v>961</v>
      </c>
      <c r="E1657" s="2">
        <f t="shared" si="100"/>
        <v>4031613</v>
      </c>
      <c r="F1657" s="6" t="str">
        <f t="shared" si="103"/>
        <v>BULLISH</v>
      </c>
      <c r="G1657" s="6" t="str">
        <f t="shared" si="102"/>
        <v>NEUTRAL</v>
      </c>
      <c r="H1657" s="6" t="str">
        <f t="shared" si="101"/>
        <v>CONFIRMED BULLISH</v>
      </c>
    </row>
    <row r="1658" spans="1:8" ht="13.5" x14ac:dyDescent="0.25">
      <c r="A1658" s="3">
        <f>TITRES_STAT!B1661</f>
        <v>44431</v>
      </c>
      <c r="B1658" s="6">
        <f>TITRES_STAT!C1661</f>
        <v>5.25</v>
      </c>
      <c r="C1658" s="6">
        <f>TITRES_STAT!D1661</f>
        <v>4.1782000000000004</v>
      </c>
      <c r="D1658" s="6">
        <f>TITRES_STAT!E1661</f>
        <v>2920</v>
      </c>
      <c r="E1658" s="2">
        <f t="shared" si="100"/>
        <v>4034533</v>
      </c>
      <c r="F1658" s="6" t="str">
        <f t="shared" si="103"/>
        <v>BULLISH</v>
      </c>
      <c r="G1658" s="6" t="str">
        <f t="shared" si="102"/>
        <v>NEUTRAL</v>
      </c>
      <c r="H1658" s="6" t="str">
        <f t="shared" si="101"/>
        <v>CONFIRMED BULLISH</v>
      </c>
    </row>
    <row r="1659" spans="1:8" ht="13.5" x14ac:dyDescent="0.25">
      <c r="A1659" s="3">
        <f>TITRES_STAT!B1662</f>
        <v>44432</v>
      </c>
      <c r="B1659" s="6">
        <f>TITRES_STAT!C1662</f>
        <v>5.34</v>
      </c>
      <c r="C1659" s="6">
        <f>TITRES_STAT!D1662</f>
        <v>4.2497999999999996</v>
      </c>
      <c r="D1659" s="6">
        <f>TITRES_STAT!E1662</f>
        <v>7606</v>
      </c>
      <c r="E1659" s="2">
        <f t="shared" si="100"/>
        <v>4042139</v>
      </c>
      <c r="F1659" s="6" t="str">
        <f t="shared" si="103"/>
        <v>BULLISH</v>
      </c>
      <c r="G1659" s="6" t="str">
        <f t="shared" si="102"/>
        <v>NEUTRAL</v>
      </c>
      <c r="H1659" s="6" t="str">
        <f t="shared" si="101"/>
        <v>CONFIRMED BULLISH</v>
      </c>
    </row>
    <row r="1660" spans="1:8" ht="13.5" x14ac:dyDescent="0.25">
      <c r="A1660" s="3">
        <f>TITRES_STAT!B1663</f>
        <v>44433</v>
      </c>
      <c r="B1660" s="6">
        <f>TITRES_STAT!C1663</f>
        <v>5.27</v>
      </c>
      <c r="C1660" s="6">
        <f>TITRES_STAT!D1663</f>
        <v>4.1940999999999997</v>
      </c>
      <c r="D1660" s="6">
        <f>TITRES_STAT!E1663</f>
        <v>18824</v>
      </c>
      <c r="E1660" s="2">
        <f t="shared" si="100"/>
        <v>4023315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BEARISH DIVERGENCE</v>
      </c>
    </row>
    <row r="1661" spans="1:8" ht="13.5" x14ac:dyDescent="0.25">
      <c r="A1661" s="3">
        <f>TITRES_STAT!B1664</f>
        <v>44434</v>
      </c>
      <c r="B1661" s="6">
        <f>TITRES_STAT!C1664</f>
        <v>5.21</v>
      </c>
      <c r="C1661" s="6">
        <f>TITRES_STAT!D1664</f>
        <v>4.1463999999999999</v>
      </c>
      <c r="D1661" s="6">
        <f>TITRES_STAT!E1664</f>
        <v>7351</v>
      </c>
      <c r="E1661" s="2">
        <f t="shared" si="100"/>
        <v>4015964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BEARISH DIVERGENCE</v>
      </c>
    </row>
    <row r="1662" spans="1:8" ht="13.5" x14ac:dyDescent="0.25">
      <c r="A1662" s="3">
        <f>TITRES_STAT!B1665</f>
        <v>44435</v>
      </c>
      <c r="B1662" s="6">
        <f>TITRES_STAT!C1665</f>
        <v>5.21</v>
      </c>
      <c r="C1662" s="6">
        <f>TITRES_STAT!D1665</f>
        <v>4.1463999999999999</v>
      </c>
      <c r="D1662" s="6">
        <f>TITRES_STAT!E1665</f>
        <v>2405</v>
      </c>
      <c r="E1662" s="2">
        <f t="shared" si="100"/>
        <v>4015964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BEARISH DIVERGENCE</v>
      </c>
    </row>
    <row r="1663" spans="1:8" ht="13.5" x14ac:dyDescent="0.25">
      <c r="A1663" s="3">
        <f>TITRES_STAT!B1666</f>
        <v>44438</v>
      </c>
      <c r="B1663" s="6">
        <f>TITRES_STAT!C1666</f>
        <v>5.13</v>
      </c>
      <c r="C1663" s="6">
        <f>TITRES_STAT!D1666</f>
        <v>4.0827</v>
      </c>
      <c r="D1663" s="6">
        <f>TITRES_STAT!E1666</f>
        <v>1245</v>
      </c>
      <c r="E1663" s="2">
        <f t="shared" si="100"/>
        <v>4014719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5.2</v>
      </c>
      <c r="C1664" s="6">
        <f>TITRES_STAT!D1667</f>
        <v>4.1383999999999999</v>
      </c>
      <c r="D1664" s="6">
        <f>TITRES_STAT!E1667</f>
        <v>2820</v>
      </c>
      <c r="E1664" s="2">
        <f t="shared" si="100"/>
        <v>4017539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5.4</v>
      </c>
      <c r="C1665" s="6">
        <f>TITRES_STAT!D1668</f>
        <v>4.2976000000000001</v>
      </c>
      <c r="D1665" s="6">
        <f>TITRES_STAT!E1668</f>
        <v>18382</v>
      </c>
      <c r="E1665" s="2">
        <f t="shared" si="100"/>
        <v>4035921</v>
      </c>
      <c r="F1665" s="6" t="str">
        <f t="shared" si="103"/>
        <v>BULLISH</v>
      </c>
      <c r="G1665" s="6" t="str">
        <f t="shared" si="102"/>
        <v>NEUTRAL</v>
      </c>
      <c r="H1665" s="6" t="str">
        <f t="shared" si="101"/>
        <v>CONFIRMED BULLISH</v>
      </c>
    </row>
    <row r="1666" spans="1:8" ht="13.5" x14ac:dyDescent="0.25">
      <c r="A1666" s="3">
        <f>TITRES_STAT!B1669</f>
        <v>44441</v>
      </c>
      <c r="B1666" s="6">
        <f>TITRES_STAT!C1669</f>
        <v>5.58</v>
      </c>
      <c r="C1666" s="6">
        <f>TITRES_STAT!D1669</f>
        <v>4.4408000000000003</v>
      </c>
      <c r="D1666" s="6">
        <f>TITRES_STAT!E1669</f>
        <v>16647</v>
      </c>
      <c r="E1666" s="2">
        <f t="shared" si="100"/>
        <v>4052568</v>
      </c>
      <c r="F1666" s="6" t="str">
        <f t="shared" si="103"/>
        <v>BULLISH</v>
      </c>
      <c r="G1666" s="6" t="str">
        <f t="shared" si="102"/>
        <v>NEUTRAL</v>
      </c>
      <c r="H1666" s="6" t="str">
        <f t="shared" si="101"/>
        <v>CONFIRMED BULLISH</v>
      </c>
    </row>
    <row r="1667" spans="1:8" ht="13.5" x14ac:dyDescent="0.25">
      <c r="A1667" s="3">
        <f>TITRES_STAT!B1670</f>
        <v>44442</v>
      </c>
      <c r="B1667" s="6">
        <f>TITRES_STAT!C1670</f>
        <v>5.37</v>
      </c>
      <c r="C1667" s="6">
        <f>TITRES_STAT!D1670</f>
        <v>4.2736999999999998</v>
      </c>
      <c r="D1667" s="6">
        <f>TITRES_STAT!E1670</f>
        <v>2471</v>
      </c>
      <c r="E1667" s="2">
        <f t="shared" si="100"/>
        <v>4050097</v>
      </c>
      <c r="F1667" s="6" t="str">
        <f t="shared" si="103"/>
        <v>BULLISH</v>
      </c>
      <c r="G1667" s="6" t="str">
        <f t="shared" si="102"/>
        <v>NEUTRAL</v>
      </c>
      <c r="H1667" s="6" t="str">
        <f t="shared" si="101"/>
        <v>CONFIRMED BULLISH</v>
      </c>
    </row>
    <row r="1668" spans="1:8" ht="13.5" x14ac:dyDescent="0.25">
      <c r="A1668" s="3">
        <f>TITRES_STAT!B1671</f>
        <v>44445</v>
      </c>
      <c r="B1668" s="6">
        <f>TITRES_STAT!C1671</f>
        <v>5.3</v>
      </c>
      <c r="C1668" s="6">
        <f>TITRES_STAT!D1671</f>
        <v>4.218</v>
      </c>
      <c r="D1668" s="6">
        <f>TITRES_STAT!E1671</f>
        <v>1603</v>
      </c>
      <c r="E1668" s="2">
        <f t="shared" ref="E1668:E1731" si="104">IF(B1668&gt;B1667, E1667+D1668, IF(B1668&lt;B1667, E1667-D1668, E1667))</f>
        <v>4048494</v>
      </c>
      <c r="F1668" s="6" t="str">
        <f t="shared" si="103"/>
        <v>BULLISH</v>
      </c>
      <c r="G1668" s="6" t="str">
        <f t="shared" si="102"/>
        <v>NEUTRAL</v>
      </c>
      <c r="H1668" s="6" t="str">
        <f t="shared" si="101"/>
        <v>CONFIRMED BULLISH</v>
      </c>
    </row>
    <row r="1669" spans="1:8" ht="13.5" x14ac:dyDescent="0.25">
      <c r="A1669" s="3">
        <f>TITRES_STAT!B1672</f>
        <v>44446</v>
      </c>
      <c r="B1669" s="6">
        <f>TITRES_STAT!C1672</f>
        <v>5.24</v>
      </c>
      <c r="C1669" s="6">
        <f>TITRES_STAT!D1672</f>
        <v>4.1702000000000004</v>
      </c>
      <c r="D1669" s="6">
        <f>TITRES_STAT!E1672</f>
        <v>4834</v>
      </c>
      <c r="E1669" s="2">
        <f t="shared" si="104"/>
        <v>4043660</v>
      </c>
      <c r="F1669" s="6" t="str">
        <f t="shared" si="103"/>
        <v>BULLISH</v>
      </c>
      <c r="G1669" s="6" t="str">
        <f t="shared" si="102"/>
        <v>NEUTRAL</v>
      </c>
      <c r="H1669" s="6" t="str">
        <f t="shared" si="101"/>
        <v>CONFIRMED BULLISH</v>
      </c>
    </row>
    <row r="1670" spans="1:8" ht="13.5" x14ac:dyDescent="0.25">
      <c r="A1670" s="3">
        <f>TITRES_STAT!B1673</f>
        <v>44447</v>
      </c>
      <c r="B1670" s="6">
        <f>TITRES_STAT!C1673</f>
        <v>5.16</v>
      </c>
      <c r="C1670" s="6">
        <f>TITRES_STAT!D1673</f>
        <v>4.1066000000000003</v>
      </c>
      <c r="D1670" s="6">
        <f>TITRES_STAT!E1673</f>
        <v>1660</v>
      </c>
      <c r="E1670" s="2">
        <f t="shared" si="104"/>
        <v>4042000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f>TITRES_STAT!B1674</f>
        <v>44448</v>
      </c>
      <c r="B1671" s="6">
        <f>TITRES_STAT!C1674</f>
        <v>5.19</v>
      </c>
      <c r="C1671" s="6">
        <f>TITRES_STAT!D1674</f>
        <v>4.1303999999999998</v>
      </c>
      <c r="D1671" s="6">
        <f>TITRES_STAT!E1674</f>
        <v>4608</v>
      </c>
      <c r="E1671" s="2">
        <f t="shared" si="104"/>
        <v>4046608</v>
      </c>
      <c r="F1671" s="6" t="str">
        <f t="shared" si="103"/>
        <v>BEARISH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BEARISH</v>
      </c>
    </row>
    <row r="1672" spans="1:8" ht="13.5" x14ac:dyDescent="0.25">
      <c r="A1672" s="3">
        <f>TITRES_STAT!B1675</f>
        <v>44449</v>
      </c>
      <c r="B1672" s="6">
        <f>TITRES_STAT!C1675</f>
        <v>5.3</v>
      </c>
      <c r="C1672" s="6">
        <f>TITRES_STAT!D1675</f>
        <v>4.218</v>
      </c>
      <c r="D1672" s="6">
        <f>TITRES_STAT!E1675</f>
        <v>13309</v>
      </c>
      <c r="E1672" s="2">
        <f t="shared" si="104"/>
        <v>4059917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NEUTRAL</v>
      </c>
      <c r="H1672" s="6" t="str">
        <f t="shared" si="105"/>
        <v>BULLISH DIVERGENCE</v>
      </c>
    </row>
    <row r="1673" spans="1:8" ht="13.5" x14ac:dyDescent="0.25">
      <c r="A1673" s="3">
        <f>TITRES_STAT!B1676</f>
        <v>44452</v>
      </c>
      <c r="B1673" s="6">
        <f>TITRES_STAT!C1676</f>
        <v>5.19</v>
      </c>
      <c r="C1673" s="6">
        <f>TITRES_STAT!D1676</f>
        <v>4.1303999999999998</v>
      </c>
      <c r="D1673" s="6">
        <f>TITRES_STAT!E1676</f>
        <v>1295</v>
      </c>
      <c r="E1673" s="2">
        <f t="shared" si="104"/>
        <v>4058622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BULLISH DIVERGENCE</v>
      </c>
    </row>
    <row r="1674" spans="1:8" ht="13.5" x14ac:dyDescent="0.25">
      <c r="A1674" s="3">
        <f>TITRES_STAT!B1677</f>
        <v>44453</v>
      </c>
      <c r="B1674" s="6">
        <f>TITRES_STAT!C1677</f>
        <v>5.19</v>
      </c>
      <c r="C1674" s="6">
        <f>TITRES_STAT!D1677</f>
        <v>4.1303999999999998</v>
      </c>
      <c r="D1674" s="6">
        <f>TITRES_STAT!E1677</f>
        <v>17194</v>
      </c>
      <c r="E1674" s="2">
        <f t="shared" si="104"/>
        <v>4058622</v>
      </c>
      <c r="F1674" s="6" t="str">
        <f t="shared" si="107"/>
        <v>BULLISH</v>
      </c>
      <c r="G1674" s="6" t="str">
        <f t="shared" si="106"/>
        <v>NEUTRAL</v>
      </c>
      <c r="H1674" s="6" t="str">
        <f t="shared" si="105"/>
        <v>BULLISH DIVERGENCE</v>
      </c>
    </row>
    <row r="1675" spans="1:8" ht="13.5" x14ac:dyDescent="0.25">
      <c r="A1675" s="3">
        <f>TITRES_STAT!B1678</f>
        <v>44454</v>
      </c>
      <c r="B1675" s="6">
        <f>TITRES_STAT!C1678</f>
        <v>5.16</v>
      </c>
      <c r="C1675" s="6">
        <f>TITRES_STAT!D1678</f>
        <v>4.1066000000000003</v>
      </c>
      <c r="D1675" s="6">
        <f>TITRES_STAT!E1678</f>
        <v>4443</v>
      </c>
      <c r="E1675" s="2">
        <f t="shared" si="104"/>
        <v>4054179</v>
      </c>
      <c r="F1675" s="6" t="str">
        <f t="shared" si="107"/>
        <v>BULLISH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5.18</v>
      </c>
      <c r="C1676" s="6">
        <f>TITRES_STAT!D1679</f>
        <v>4.1224999999999996</v>
      </c>
      <c r="D1676" s="6">
        <f>TITRES_STAT!E1679</f>
        <v>10178</v>
      </c>
      <c r="E1676" s="2">
        <f t="shared" si="104"/>
        <v>4064357</v>
      </c>
      <c r="F1676" s="6" t="str">
        <f t="shared" si="107"/>
        <v>BULLISH</v>
      </c>
      <c r="G1676" s="6" t="str">
        <f t="shared" si="106"/>
        <v>NEUTRAL</v>
      </c>
      <c r="H1676" s="6" t="str">
        <f t="shared" si="105"/>
        <v>BULLISH DIVERGENCE</v>
      </c>
    </row>
    <row r="1677" spans="1:8" ht="13.5" x14ac:dyDescent="0.25">
      <c r="A1677" s="3">
        <f>TITRES_STAT!B1680</f>
        <v>44456</v>
      </c>
      <c r="B1677" s="6">
        <f>TITRES_STAT!C1680</f>
        <v>5.45</v>
      </c>
      <c r="C1677" s="6">
        <f>TITRES_STAT!D1680</f>
        <v>4.3373999999999997</v>
      </c>
      <c r="D1677" s="6">
        <f>TITRES_STAT!E1680</f>
        <v>76996</v>
      </c>
      <c r="E1677" s="2">
        <f t="shared" si="104"/>
        <v>4141353</v>
      </c>
      <c r="F1677" s="6" t="str">
        <f t="shared" si="107"/>
        <v>BULLISH</v>
      </c>
      <c r="G1677" s="6" t="str">
        <f t="shared" si="106"/>
        <v>STRONG</v>
      </c>
      <c r="H1677" s="6" t="str">
        <f t="shared" si="105"/>
        <v>CONFIRMED BULLISH</v>
      </c>
    </row>
    <row r="1678" spans="1:8" ht="13.5" x14ac:dyDescent="0.25">
      <c r="A1678" s="3">
        <f>TITRES_STAT!B1681</f>
        <v>44459</v>
      </c>
      <c r="B1678" s="6">
        <f>TITRES_STAT!C1681</f>
        <v>5.45</v>
      </c>
      <c r="C1678" s="6">
        <f>TITRES_STAT!D1681</f>
        <v>4.3373999999999997</v>
      </c>
      <c r="D1678" s="6">
        <f>TITRES_STAT!E1681</f>
        <v>27501</v>
      </c>
      <c r="E1678" s="2">
        <f t="shared" si="104"/>
        <v>4141353</v>
      </c>
      <c r="F1678" s="6" t="str">
        <f t="shared" si="107"/>
        <v>BULLISH</v>
      </c>
      <c r="G1678" s="6" t="str">
        <f t="shared" si="106"/>
        <v>STRONG</v>
      </c>
      <c r="H1678" s="6" t="str">
        <f t="shared" si="105"/>
        <v>CONFIRMED BULLISH</v>
      </c>
    </row>
    <row r="1679" spans="1:8" ht="13.5" x14ac:dyDescent="0.25">
      <c r="A1679" s="3">
        <f>TITRES_STAT!B1682</f>
        <v>44460</v>
      </c>
      <c r="B1679" s="6">
        <f>TITRES_STAT!C1682</f>
        <v>5.5</v>
      </c>
      <c r="C1679" s="6">
        <f>TITRES_STAT!D1682</f>
        <v>4.3771000000000004</v>
      </c>
      <c r="D1679" s="6">
        <f>TITRES_STAT!E1682</f>
        <v>3250</v>
      </c>
      <c r="E1679" s="2">
        <f t="shared" si="104"/>
        <v>4144603</v>
      </c>
      <c r="F1679" s="6" t="str">
        <f t="shared" si="107"/>
        <v>BULLISH</v>
      </c>
      <c r="G1679" s="6" t="str">
        <f t="shared" si="106"/>
        <v>STRONG</v>
      </c>
      <c r="H1679" s="6" t="str">
        <f t="shared" si="105"/>
        <v>CONFIRMED BULLISH</v>
      </c>
    </row>
    <row r="1680" spans="1:8" ht="13.5" x14ac:dyDescent="0.25">
      <c r="A1680" s="3">
        <f>TITRES_STAT!B1683</f>
        <v>44461</v>
      </c>
      <c r="B1680" s="6">
        <f>TITRES_STAT!C1683</f>
        <v>5.5</v>
      </c>
      <c r="C1680" s="6">
        <f>TITRES_STAT!D1683</f>
        <v>4.3771000000000004</v>
      </c>
      <c r="D1680" s="6">
        <f>TITRES_STAT!E1683</f>
        <v>47223</v>
      </c>
      <c r="E1680" s="2">
        <f t="shared" si="104"/>
        <v>4144603</v>
      </c>
      <c r="F1680" s="6" t="str">
        <f t="shared" si="107"/>
        <v>BULLISH</v>
      </c>
      <c r="G1680" s="6" t="str">
        <f t="shared" si="106"/>
        <v>STRONG</v>
      </c>
      <c r="H1680" s="6" t="str">
        <f t="shared" si="105"/>
        <v>CONFIRMED BULLISH</v>
      </c>
    </row>
    <row r="1681" spans="1:8" ht="13.5" x14ac:dyDescent="0.25">
      <c r="A1681" s="3">
        <f>TITRES_STAT!B1684</f>
        <v>44462</v>
      </c>
      <c r="B1681" s="6">
        <f>TITRES_STAT!C1684</f>
        <v>5.52</v>
      </c>
      <c r="C1681" s="6">
        <f>TITRES_STAT!D1684</f>
        <v>4.3930999999999996</v>
      </c>
      <c r="D1681" s="6">
        <f>TITRES_STAT!E1684</f>
        <v>6897</v>
      </c>
      <c r="E1681" s="2">
        <f t="shared" si="104"/>
        <v>4151500</v>
      </c>
      <c r="F1681" s="6" t="str">
        <f t="shared" si="107"/>
        <v>BULLISH</v>
      </c>
      <c r="G1681" s="6" t="str">
        <f t="shared" si="106"/>
        <v>STRONG</v>
      </c>
      <c r="H1681" s="6" t="str">
        <f t="shared" si="105"/>
        <v>CONFIRMED BULLISH</v>
      </c>
    </row>
    <row r="1682" spans="1:8" ht="13.5" x14ac:dyDescent="0.25">
      <c r="A1682" s="3">
        <f>TITRES_STAT!B1685</f>
        <v>44463</v>
      </c>
      <c r="B1682" s="6">
        <f>TITRES_STAT!C1685</f>
        <v>5.54</v>
      </c>
      <c r="C1682" s="6">
        <f>TITRES_STAT!D1685</f>
        <v>4.4089999999999998</v>
      </c>
      <c r="D1682" s="6">
        <f>TITRES_STAT!E1685</f>
        <v>1233</v>
      </c>
      <c r="E1682" s="2">
        <f t="shared" si="104"/>
        <v>4152733</v>
      </c>
      <c r="F1682" s="6" t="str">
        <f t="shared" si="107"/>
        <v>BULLISH</v>
      </c>
      <c r="G1682" s="6" t="str">
        <f t="shared" si="106"/>
        <v>NEUTRAL</v>
      </c>
      <c r="H1682" s="6" t="str">
        <f t="shared" si="105"/>
        <v>CONFIRMED BULLISH</v>
      </c>
    </row>
    <row r="1683" spans="1:8" ht="13.5" x14ac:dyDescent="0.25">
      <c r="A1683" s="3">
        <f>TITRES_STAT!B1686</f>
        <v>44466</v>
      </c>
      <c r="B1683" s="6">
        <f>TITRES_STAT!C1686</f>
        <v>5.49</v>
      </c>
      <c r="C1683" s="6">
        <f>TITRES_STAT!D1686</f>
        <v>4.3692000000000002</v>
      </c>
      <c r="D1683" s="6">
        <f>TITRES_STAT!E1686</f>
        <v>1646</v>
      </c>
      <c r="E1683" s="2">
        <f t="shared" si="104"/>
        <v>4151087</v>
      </c>
      <c r="F1683" s="6" t="str">
        <f t="shared" si="107"/>
        <v>BULLISH</v>
      </c>
      <c r="G1683" s="6" t="str">
        <f t="shared" si="106"/>
        <v>NEUTRAL</v>
      </c>
      <c r="H1683" s="6" t="str">
        <f t="shared" si="105"/>
        <v>CONFIRMED BULLISH</v>
      </c>
    </row>
    <row r="1684" spans="1:8" ht="13.5" x14ac:dyDescent="0.25">
      <c r="A1684" s="3">
        <f>TITRES_STAT!B1687</f>
        <v>44467</v>
      </c>
      <c r="B1684" s="6">
        <f>TITRES_STAT!C1687</f>
        <v>5.48</v>
      </c>
      <c r="C1684" s="6">
        <f>TITRES_STAT!D1687</f>
        <v>4.3612000000000002</v>
      </c>
      <c r="D1684" s="6">
        <f>TITRES_STAT!E1687</f>
        <v>6272</v>
      </c>
      <c r="E1684" s="2">
        <f t="shared" si="104"/>
        <v>4144815</v>
      </c>
      <c r="F1684" s="6" t="str">
        <f t="shared" si="107"/>
        <v>BULLISH</v>
      </c>
      <c r="G1684" s="6" t="str">
        <f t="shared" si="106"/>
        <v>NEUTRAL</v>
      </c>
      <c r="H1684" s="6" t="str">
        <f t="shared" si="105"/>
        <v>BULLISH DIVERGENCE</v>
      </c>
    </row>
    <row r="1685" spans="1:8" ht="13.5" x14ac:dyDescent="0.25">
      <c r="A1685" s="3">
        <f>TITRES_STAT!B1688</f>
        <v>44468</v>
      </c>
      <c r="B1685" s="6">
        <f>TITRES_STAT!C1688</f>
        <v>5.45</v>
      </c>
      <c r="C1685" s="6">
        <f>TITRES_STAT!D1688</f>
        <v>4.3373999999999997</v>
      </c>
      <c r="D1685" s="6">
        <f>TITRES_STAT!E1688</f>
        <v>15418</v>
      </c>
      <c r="E1685" s="2">
        <f t="shared" si="104"/>
        <v>4129397</v>
      </c>
      <c r="F1685" s="6" t="str">
        <f t="shared" si="107"/>
        <v>BEARISH</v>
      </c>
      <c r="G1685" s="6" t="str">
        <f t="shared" si="106"/>
        <v>NEUTRAL</v>
      </c>
      <c r="H1685" s="6" t="str">
        <f t="shared" si="105"/>
        <v>CONFIRMED BEARISH</v>
      </c>
    </row>
    <row r="1686" spans="1:8" ht="13.5" x14ac:dyDescent="0.25">
      <c r="A1686" s="3">
        <f>TITRES_STAT!B1689</f>
        <v>44469</v>
      </c>
      <c r="B1686" s="6">
        <f>TITRES_STAT!C1689</f>
        <v>5.55</v>
      </c>
      <c r="C1686" s="6">
        <f>TITRES_STAT!D1689</f>
        <v>4.4169</v>
      </c>
      <c r="D1686" s="6">
        <f>TITRES_STAT!E1689</f>
        <v>51155</v>
      </c>
      <c r="E1686" s="2">
        <f t="shared" si="104"/>
        <v>4180552</v>
      </c>
      <c r="F1686" s="6" t="str">
        <f t="shared" si="107"/>
        <v>BULLISH</v>
      </c>
      <c r="G1686" s="6" t="str">
        <f t="shared" si="106"/>
        <v>NEUTRAL</v>
      </c>
      <c r="H1686" s="6" t="str">
        <f t="shared" si="105"/>
        <v>CONFIRMED BULLISH</v>
      </c>
    </row>
    <row r="1687" spans="1:8" ht="13.5" x14ac:dyDescent="0.25">
      <c r="A1687" s="3">
        <f>TITRES_STAT!B1690</f>
        <v>44470</v>
      </c>
      <c r="B1687" s="6">
        <f>TITRES_STAT!C1690</f>
        <v>5.5</v>
      </c>
      <c r="C1687" s="6">
        <f>TITRES_STAT!D1690</f>
        <v>4.3771000000000004</v>
      </c>
      <c r="D1687" s="6">
        <f>TITRES_STAT!E1690</f>
        <v>3398</v>
      </c>
      <c r="E1687" s="2">
        <f t="shared" si="104"/>
        <v>4177154</v>
      </c>
      <c r="F1687" s="6" t="str">
        <f t="shared" si="107"/>
        <v>BULLISH</v>
      </c>
      <c r="G1687" s="6" t="str">
        <f t="shared" si="106"/>
        <v>NEUTRAL</v>
      </c>
      <c r="H1687" s="6" t="str">
        <f t="shared" si="105"/>
        <v>BULLISH DIVERGENCE</v>
      </c>
    </row>
    <row r="1688" spans="1:8" ht="13.5" x14ac:dyDescent="0.25">
      <c r="A1688" s="3">
        <f>TITRES_STAT!B1691</f>
        <v>44473</v>
      </c>
      <c r="B1688" s="6">
        <f>TITRES_STAT!C1691</f>
        <v>5.5</v>
      </c>
      <c r="C1688" s="6">
        <f>TITRES_STAT!D1691</f>
        <v>4.3771000000000004</v>
      </c>
      <c r="D1688" s="6">
        <f>TITRES_STAT!E1691</f>
        <v>30499</v>
      </c>
      <c r="E1688" s="2">
        <f t="shared" si="104"/>
        <v>4177154</v>
      </c>
      <c r="F1688" s="6" t="str">
        <f t="shared" si="107"/>
        <v>BULLISH</v>
      </c>
      <c r="G1688" s="6" t="str">
        <f t="shared" si="106"/>
        <v>NEUTRAL</v>
      </c>
      <c r="H1688" s="6" t="str">
        <f t="shared" si="105"/>
        <v>CONFIRMED BULLISH</v>
      </c>
    </row>
    <row r="1689" spans="1:8" ht="13.5" x14ac:dyDescent="0.25">
      <c r="A1689" s="3">
        <f>TITRES_STAT!B1692</f>
        <v>44474</v>
      </c>
      <c r="B1689" s="6">
        <f>TITRES_STAT!C1692</f>
        <v>5.5</v>
      </c>
      <c r="C1689" s="6">
        <f>TITRES_STAT!D1692</f>
        <v>4.3771000000000004</v>
      </c>
      <c r="D1689" s="6">
        <f>TITRES_STAT!E1692</f>
        <v>9646</v>
      </c>
      <c r="E1689" s="2">
        <f t="shared" si="104"/>
        <v>4177154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CONFIRMED BULLISH</v>
      </c>
    </row>
    <row r="1690" spans="1:8" ht="13.5" x14ac:dyDescent="0.25">
      <c r="A1690" s="3">
        <f>TITRES_STAT!B1693</f>
        <v>44475</v>
      </c>
      <c r="B1690" s="6">
        <f>TITRES_STAT!C1693</f>
        <v>5.49</v>
      </c>
      <c r="C1690" s="6">
        <f>TITRES_STAT!D1693</f>
        <v>4.3692000000000002</v>
      </c>
      <c r="D1690" s="6">
        <f>TITRES_STAT!E1693</f>
        <v>15425</v>
      </c>
      <c r="E1690" s="2">
        <f t="shared" si="104"/>
        <v>4161729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44476</v>
      </c>
      <c r="B1691" s="6">
        <f>TITRES_STAT!C1694</f>
        <v>5.62</v>
      </c>
      <c r="C1691" s="6">
        <f>TITRES_STAT!D1694</f>
        <v>4.4726999999999997</v>
      </c>
      <c r="D1691" s="6">
        <f>TITRES_STAT!E1694</f>
        <v>26637</v>
      </c>
      <c r="E1691" s="2">
        <f t="shared" si="104"/>
        <v>4188366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5.85</v>
      </c>
      <c r="C1692" s="6">
        <f>TITRES_STAT!D1695</f>
        <v>4.6557000000000004</v>
      </c>
      <c r="D1692" s="6">
        <f>TITRES_STAT!E1695</f>
        <v>33175</v>
      </c>
      <c r="E1692" s="2">
        <f t="shared" si="104"/>
        <v>4221541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44480</v>
      </c>
      <c r="B1693" s="6">
        <f>TITRES_STAT!C1696</f>
        <v>5.79</v>
      </c>
      <c r="C1693" s="6">
        <f>TITRES_STAT!D1696</f>
        <v>4.6078999999999999</v>
      </c>
      <c r="D1693" s="6">
        <f>TITRES_STAT!E1696</f>
        <v>9884</v>
      </c>
      <c r="E1693" s="2">
        <f t="shared" si="104"/>
        <v>4211657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CONFIRMED BULLISH</v>
      </c>
    </row>
    <row r="1694" spans="1:8" ht="13.5" x14ac:dyDescent="0.25">
      <c r="A1694" s="3">
        <f>TITRES_STAT!B1697</f>
        <v>44481</v>
      </c>
      <c r="B1694" s="6">
        <f>TITRES_STAT!C1697</f>
        <v>5.87</v>
      </c>
      <c r="C1694" s="6">
        <f>TITRES_STAT!D1697</f>
        <v>4.6715999999999998</v>
      </c>
      <c r="D1694" s="6">
        <f>TITRES_STAT!E1697</f>
        <v>25792</v>
      </c>
      <c r="E1694" s="2">
        <f t="shared" si="104"/>
        <v>4237449</v>
      </c>
      <c r="F1694" s="6" t="str">
        <f t="shared" si="107"/>
        <v>BULLISH</v>
      </c>
      <c r="G1694" s="6" t="str">
        <f t="shared" si="106"/>
        <v>NEUTRAL</v>
      </c>
      <c r="H1694" s="6" t="str">
        <f t="shared" si="105"/>
        <v>CONFIRMED BULLISH</v>
      </c>
    </row>
    <row r="1695" spans="1:8" ht="13.5" x14ac:dyDescent="0.25">
      <c r="A1695" s="3">
        <f>TITRES_STAT!B1698</f>
        <v>44482</v>
      </c>
      <c r="B1695" s="6">
        <f>TITRES_STAT!C1698</f>
        <v>5.75</v>
      </c>
      <c r="C1695" s="6">
        <f>TITRES_STAT!D1698</f>
        <v>4.5761000000000003</v>
      </c>
      <c r="D1695" s="6">
        <f>TITRES_STAT!E1698</f>
        <v>2886</v>
      </c>
      <c r="E1695" s="2">
        <f t="shared" si="104"/>
        <v>4234563</v>
      </c>
      <c r="F1695" s="6" t="str">
        <f t="shared" si="107"/>
        <v>BULLISH</v>
      </c>
      <c r="G1695" s="6" t="str">
        <f t="shared" si="106"/>
        <v>NEUTRAL</v>
      </c>
      <c r="H1695" s="6" t="str">
        <f t="shared" si="105"/>
        <v>CONFIRMED BULLISH</v>
      </c>
    </row>
    <row r="1696" spans="1:8" ht="13.5" x14ac:dyDescent="0.25">
      <c r="A1696" s="3">
        <f>TITRES_STAT!B1699</f>
        <v>44483</v>
      </c>
      <c r="B1696" s="6">
        <f>TITRES_STAT!C1699</f>
        <v>5.75</v>
      </c>
      <c r="C1696" s="6">
        <f>TITRES_STAT!D1699</f>
        <v>4.5761000000000003</v>
      </c>
      <c r="D1696" s="6">
        <f>TITRES_STAT!E1699</f>
        <v>762</v>
      </c>
      <c r="E1696" s="2">
        <f t="shared" si="104"/>
        <v>4234563</v>
      </c>
      <c r="F1696" s="6" t="str">
        <f t="shared" si="107"/>
        <v>BULLISH</v>
      </c>
      <c r="G1696" s="6" t="str">
        <f t="shared" si="106"/>
        <v>NEUTRAL</v>
      </c>
      <c r="H1696" s="6" t="str">
        <f t="shared" si="105"/>
        <v>CONFIRMED BULLISH</v>
      </c>
    </row>
    <row r="1697" spans="1:8" ht="13.5" x14ac:dyDescent="0.25">
      <c r="A1697" s="3">
        <f>TITRES_STAT!B1700</f>
        <v>44488</v>
      </c>
      <c r="B1697" s="6">
        <f>TITRES_STAT!C1700</f>
        <v>5.84</v>
      </c>
      <c r="C1697" s="6">
        <f>TITRES_STAT!D1700</f>
        <v>4.6477000000000004</v>
      </c>
      <c r="D1697" s="6">
        <f>TITRES_STAT!E1700</f>
        <v>4779</v>
      </c>
      <c r="E1697" s="2">
        <f t="shared" si="104"/>
        <v>4239342</v>
      </c>
      <c r="F1697" s="6" t="str">
        <f t="shared" si="107"/>
        <v>BULLISH</v>
      </c>
      <c r="G1697" s="6" t="str">
        <f t="shared" si="106"/>
        <v>NEUTRAL</v>
      </c>
      <c r="H1697" s="6" t="str">
        <f t="shared" si="105"/>
        <v>BULLISH DIVERGENCE</v>
      </c>
    </row>
    <row r="1698" spans="1:8" ht="13.5" x14ac:dyDescent="0.25">
      <c r="A1698" s="3">
        <f>TITRES_STAT!B1701</f>
        <v>44489</v>
      </c>
      <c r="B1698" s="6">
        <f>TITRES_STAT!C1701</f>
        <v>5.8</v>
      </c>
      <c r="C1698" s="6">
        <f>TITRES_STAT!D1701</f>
        <v>4.6158999999999999</v>
      </c>
      <c r="D1698" s="6">
        <f>TITRES_STAT!E1701</f>
        <v>22498</v>
      </c>
      <c r="E1698" s="2">
        <f t="shared" si="104"/>
        <v>4216844</v>
      </c>
      <c r="F1698" s="6" t="str">
        <f t="shared" si="107"/>
        <v>BULLISH</v>
      </c>
      <c r="G1698" s="6" t="str">
        <f t="shared" si="106"/>
        <v>NEUTRAL</v>
      </c>
      <c r="H1698" s="6" t="str">
        <f t="shared" si="105"/>
        <v>CONFIRMED BULLISH</v>
      </c>
    </row>
    <row r="1699" spans="1:8" ht="13.5" x14ac:dyDescent="0.25">
      <c r="A1699" s="3">
        <f>TITRES_STAT!B1702</f>
        <v>44490</v>
      </c>
      <c r="B1699" s="6">
        <f>TITRES_STAT!C1702</f>
        <v>5.8</v>
      </c>
      <c r="C1699" s="6">
        <f>TITRES_STAT!D1702</f>
        <v>4.6158999999999999</v>
      </c>
      <c r="D1699" s="6">
        <f>TITRES_STAT!E1702</f>
        <v>760</v>
      </c>
      <c r="E1699" s="2">
        <f t="shared" si="104"/>
        <v>4216844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5.67</v>
      </c>
      <c r="C1700" s="6">
        <f>TITRES_STAT!D1703</f>
        <v>4.5124000000000004</v>
      </c>
      <c r="D1700" s="6">
        <f>TITRES_STAT!E1703</f>
        <v>16895</v>
      </c>
      <c r="E1700" s="2">
        <f t="shared" si="104"/>
        <v>4199949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5.73</v>
      </c>
      <c r="C1701" s="6">
        <f>TITRES_STAT!D1704</f>
        <v>4.5602</v>
      </c>
      <c r="D1701" s="6">
        <f>TITRES_STAT!E1704</f>
        <v>6526</v>
      </c>
      <c r="E1701" s="2">
        <f t="shared" si="104"/>
        <v>4206475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5.67</v>
      </c>
      <c r="C1702" s="6">
        <f>TITRES_STAT!D1705</f>
        <v>4.5124000000000004</v>
      </c>
      <c r="D1702" s="6">
        <f>TITRES_STAT!E1705</f>
        <v>1612</v>
      </c>
      <c r="E1702" s="2">
        <f t="shared" si="104"/>
        <v>4204863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5.7</v>
      </c>
      <c r="C1703" s="6">
        <f>TITRES_STAT!D1706</f>
        <v>4.5362999999999998</v>
      </c>
      <c r="D1703" s="6">
        <f>TITRES_STAT!E1706</f>
        <v>5447</v>
      </c>
      <c r="E1703" s="2">
        <f t="shared" si="104"/>
        <v>4210310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5.6</v>
      </c>
      <c r="C1704" s="6">
        <f>TITRES_STAT!D1707</f>
        <v>4.4566999999999997</v>
      </c>
      <c r="D1704" s="6">
        <f>TITRES_STAT!E1707</f>
        <v>3313</v>
      </c>
      <c r="E1704" s="2">
        <f t="shared" si="104"/>
        <v>4206997</v>
      </c>
      <c r="F1704" s="6" t="str">
        <f t="shared" si="107"/>
        <v>BEARISH</v>
      </c>
      <c r="G1704" s="6" t="str">
        <f t="shared" si="106"/>
        <v>NEUTRAL</v>
      </c>
      <c r="H1704" s="6" t="str">
        <f t="shared" si="105"/>
        <v>CONFIRMED BEARISH</v>
      </c>
    </row>
    <row r="1705" spans="1:8" ht="13.5" x14ac:dyDescent="0.25">
      <c r="A1705" s="3">
        <f>TITRES_STAT!B1708</f>
        <v>44498</v>
      </c>
      <c r="B1705" s="6">
        <f>TITRES_STAT!C1708</f>
        <v>5.66</v>
      </c>
      <c r="C1705" s="6">
        <f>TITRES_STAT!D1708</f>
        <v>4.5045000000000002</v>
      </c>
      <c r="D1705" s="6">
        <f>TITRES_STAT!E1708</f>
        <v>1791</v>
      </c>
      <c r="E1705" s="2">
        <f t="shared" si="104"/>
        <v>4208788</v>
      </c>
      <c r="F1705" s="6" t="str">
        <f t="shared" si="107"/>
        <v>BULLISH</v>
      </c>
      <c r="G1705" s="6" t="str">
        <f t="shared" si="106"/>
        <v>NEUTRAL</v>
      </c>
      <c r="H1705" s="6" t="str">
        <f t="shared" si="105"/>
        <v>BULLISH DIVERGENCE</v>
      </c>
    </row>
    <row r="1706" spans="1:8" ht="13.5" x14ac:dyDescent="0.25">
      <c r="A1706" s="3">
        <f>TITRES_STAT!B1709</f>
        <v>44501</v>
      </c>
      <c r="B1706" s="6">
        <f>TITRES_STAT!C1709</f>
        <v>5.66</v>
      </c>
      <c r="C1706" s="6">
        <f>TITRES_STAT!D1709</f>
        <v>4.5045000000000002</v>
      </c>
      <c r="D1706" s="6">
        <f>TITRES_STAT!E1709</f>
        <v>16891</v>
      </c>
      <c r="E1706" s="2">
        <f t="shared" si="104"/>
        <v>4208788</v>
      </c>
      <c r="F1706" s="6" t="str">
        <f t="shared" si="107"/>
        <v>BULLISH</v>
      </c>
      <c r="G1706" s="6" t="str">
        <f t="shared" si="106"/>
        <v>NEUTRAL</v>
      </c>
      <c r="H1706" s="6" t="str">
        <f t="shared" si="105"/>
        <v>BULLISH DIVERGENCE</v>
      </c>
    </row>
    <row r="1707" spans="1:8" ht="13.5" x14ac:dyDescent="0.25">
      <c r="A1707" s="3">
        <f>TITRES_STAT!B1710</f>
        <v>44502</v>
      </c>
      <c r="B1707" s="6">
        <f>TITRES_STAT!C1710</f>
        <v>5.69</v>
      </c>
      <c r="C1707" s="6">
        <f>TITRES_STAT!D1710</f>
        <v>4.5284000000000004</v>
      </c>
      <c r="D1707" s="6">
        <f>TITRES_STAT!E1710</f>
        <v>674</v>
      </c>
      <c r="E1707" s="2">
        <f t="shared" si="104"/>
        <v>4209462</v>
      </c>
      <c r="F1707" s="6" t="str">
        <f t="shared" si="107"/>
        <v>BULLISH</v>
      </c>
      <c r="G1707" s="6" t="str">
        <f t="shared" si="106"/>
        <v>NEUTRAL</v>
      </c>
      <c r="H1707" s="6" t="str">
        <f t="shared" si="105"/>
        <v>CONFIRMED BULLISH</v>
      </c>
    </row>
    <row r="1708" spans="1:8" ht="13.5" x14ac:dyDescent="0.25">
      <c r="A1708" s="3">
        <f>TITRES_STAT!B1711</f>
        <v>44503</v>
      </c>
      <c r="B1708" s="6">
        <f>TITRES_STAT!C1711</f>
        <v>5.7</v>
      </c>
      <c r="C1708" s="6">
        <f>TITRES_STAT!D1711</f>
        <v>4.5362999999999998</v>
      </c>
      <c r="D1708" s="6">
        <f>TITRES_STAT!E1711</f>
        <v>4913</v>
      </c>
      <c r="E1708" s="2">
        <f t="shared" si="104"/>
        <v>4214375</v>
      </c>
      <c r="F1708" s="6" t="str">
        <f t="shared" si="107"/>
        <v>BULLISH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5.61</v>
      </c>
      <c r="C1709" s="6">
        <f>TITRES_STAT!D1712</f>
        <v>4.4646999999999997</v>
      </c>
      <c r="D1709" s="6">
        <f>TITRES_STAT!E1712</f>
        <v>13566</v>
      </c>
      <c r="E1709" s="2">
        <f t="shared" si="104"/>
        <v>4200809</v>
      </c>
      <c r="F1709" s="6" t="str">
        <f t="shared" si="107"/>
        <v>BEARISH</v>
      </c>
      <c r="G1709" s="6" t="str">
        <f t="shared" si="106"/>
        <v>NEUTRAL</v>
      </c>
      <c r="H1709" s="6" t="str">
        <f t="shared" si="105"/>
        <v>BEARISH DIVERGENCE</v>
      </c>
    </row>
    <row r="1710" spans="1:8" ht="13.5" x14ac:dyDescent="0.25">
      <c r="A1710" s="3">
        <f>TITRES_STAT!B1713</f>
        <v>44505</v>
      </c>
      <c r="B1710" s="6">
        <f>TITRES_STAT!C1713</f>
        <v>5.69</v>
      </c>
      <c r="C1710" s="6">
        <f>TITRES_STAT!D1713</f>
        <v>4.5284000000000004</v>
      </c>
      <c r="D1710" s="6">
        <f>TITRES_STAT!E1713</f>
        <v>25477</v>
      </c>
      <c r="E1710" s="2">
        <f t="shared" si="104"/>
        <v>4226286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5.6</v>
      </c>
      <c r="C1711" s="6">
        <f>TITRES_STAT!D1714</f>
        <v>4.4566999999999997</v>
      </c>
      <c r="D1711" s="6">
        <f>TITRES_STAT!E1714</f>
        <v>1407</v>
      </c>
      <c r="E1711" s="2">
        <f t="shared" si="104"/>
        <v>4224879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BULLISH DIVERGENCE</v>
      </c>
    </row>
    <row r="1712" spans="1:8" ht="13.5" x14ac:dyDescent="0.25">
      <c r="A1712" s="3">
        <f>TITRES_STAT!B1715</f>
        <v>44509</v>
      </c>
      <c r="B1712" s="6">
        <f>TITRES_STAT!C1715</f>
        <v>5.6</v>
      </c>
      <c r="C1712" s="6">
        <f>TITRES_STAT!D1715</f>
        <v>4.4566999999999997</v>
      </c>
      <c r="D1712" s="6">
        <f>TITRES_STAT!E1715</f>
        <v>13446</v>
      </c>
      <c r="E1712" s="2">
        <f t="shared" si="104"/>
        <v>4224879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BULLISH DIVERGENCE</v>
      </c>
    </row>
    <row r="1713" spans="1:8" ht="13.5" x14ac:dyDescent="0.25">
      <c r="A1713" s="3">
        <f>TITRES_STAT!B1716</f>
        <v>44510</v>
      </c>
      <c r="B1713" s="6">
        <f>TITRES_STAT!C1716</f>
        <v>5.58</v>
      </c>
      <c r="C1713" s="6">
        <f>TITRES_STAT!D1716</f>
        <v>4.4408000000000003</v>
      </c>
      <c r="D1713" s="6">
        <f>TITRES_STAT!E1716</f>
        <v>50515</v>
      </c>
      <c r="E1713" s="2">
        <f t="shared" si="104"/>
        <v>4174364</v>
      </c>
      <c r="F1713" s="6" t="str">
        <f t="shared" si="107"/>
        <v>BEARISH</v>
      </c>
      <c r="G1713" s="6" t="str">
        <f t="shared" si="106"/>
        <v>NEUTRAL</v>
      </c>
      <c r="H1713" s="6" t="str">
        <f t="shared" si="105"/>
        <v>CONFIRMED BEARISH</v>
      </c>
    </row>
    <row r="1714" spans="1:8" ht="13.5" x14ac:dyDescent="0.25">
      <c r="A1714" s="3">
        <f>TITRES_STAT!B1717</f>
        <v>44511</v>
      </c>
      <c r="B1714" s="6">
        <f>TITRES_STAT!C1717</f>
        <v>5.6</v>
      </c>
      <c r="C1714" s="6">
        <f>TITRES_STAT!D1717</f>
        <v>4.4566999999999997</v>
      </c>
      <c r="D1714" s="6">
        <f>TITRES_STAT!E1717</f>
        <v>50418</v>
      </c>
      <c r="E1714" s="2">
        <f t="shared" si="104"/>
        <v>4224782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BULLISH DIVERGENCE</v>
      </c>
    </row>
    <row r="1715" spans="1:8" ht="13.5" x14ac:dyDescent="0.25">
      <c r="A1715" s="3">
        <f>TITRES_STAT!B1718</f>
        <v>44512</v>
      </c>
      <c r="B1715" s="6">
        <f>TITRES_STAT!C1718</f>
        <v>5.8</v>
      </c>
      <c r="C1715" s="6">
        <f>TITRES_STAT!D1718</f>
        <v>4.6158999999999999</v>
      </c>
      <c r="D1715" s="6">
        <f>TITRES_STAT!E1718</f>
        <v>99938</v>
      </c>
      <c r="E1715" s="2">
        <f t="shared" si="104"/>
        <v>4324720</v>
      </c>
      <c r="F1715" s="6" t="str">
        <f t="shared" si="107"/>
        <v>BULLISH</v>
      </c>
      <c r="G1715" s="6" t="str">
        <f t="shared" si="106"/>
        <v>STRONG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5.75</v>
      </c>
      <c r="C1716" s="6">
        <f>TITRES_STAT!D1719</f>
        <v>4.5761000000000003</v>
      </c>
      <c r="D1716" s="6">
        <f>TITRES_STAT!E1719</f>
        <v>1905</v>
      </c>
      <c r="E1716" s="2">
        <f t="shared" si="104"/>
        <v>4322815</v>
      </c>
      <c r="F1716" s="6" t="str">
        <f t="shared" si="107"/>
        <v>BULLISH</v>
      </c>
      <c r="G1716" s="6" t="str">
        <f t="shared" si="106"/>
        <v>STRONG</v>
      </c>
      <c r="H1716" s="6" t="str">
        <f t="shared" si="105"/>
        <v>CONFIRMED BULLISH</v>
      </c>
    </row>
    <row r="1717" spans="1:8" ht="13.5" x14ac:dyDescent="0.25">
      <c r="A1717" s="3">
        <f>TITRES_STAT!B1720</f>
        <v>44516</v>
      </c>
      <c r="B1717" s="6">
        <f>TITRES_STAT!C1720</f>
        <v>5.78</v>
      </c>
      <c r="C1717" s="6">
        <f>TITRES_STAT!D1720</f>
        <v>4.5999999999999996</v>
      </c>
      <c r="D1717" s="6">
        <f>TITRES_STAT!E1720</f>
        <v>36977</v>
      </c>
      <c r="E1717" s="2">
        <f t="shared" si="104"/>
        <v>4359792</v>
      </c>
      <c r="F1717" s="6" t="str">
        <f t="shared" si="107"/>
        <v>BULLISH</v>
      </c>
      <c r="G1717" s="6" t="str">
        <f t="shared" si="106"/>
        <v>STRONG</v>
      </c>
      <c r="H1717" s="6" t="str">
        <f t="shared" si="105"/>
        <v>CONFIRMED BULLISH</v>
      </c>
    </row>
    <row r="1718" spans="1:8" ht="13.5" x14ac:dyDescent="0.25">
      <c r="A1718" s="3">
        <f>TITRES_STAT!B1721</f>
        <v>44517</v>
      </c>
      <c r="B1718" s="6">
        <f>TITRES_STAT!C1721</f>
        <v>5.75</v>
      </c>
      <c r="C1718" s="6">
        <f>TITRES_STAT!D1721</f>
        <v>4.5761000000000003</v>
      </c>
      <c r="D1718" s="6">
        <f>TITRES_STAT!E1721</f>
        <v>3827</v>
      </c>
      <c r="E1718" s="2">
        <f t="shared" si="104"/>
        <v>4355965</v>
      </c>
      <c r="F1718" s="6" t="str">
        <f t="shared" si="107"/>
        <v>BULLISH</v>
      </c>
      <c r="G1718" s="6" t="str">
        <f t="shared" si="106"/>
        <v>STRONG</v>
      </c>
      <c r="H1718" s="6" t="str">
        <f t="shared" si="105"/>
        <v>CONFIRMED BULLISH</v>
      </c>
    </row>
    <row r="1719" spans="1:8" ht="13.5" x14ac:dyDescent="0.25">
      <c r="A1719" s="3">
        <f>TITRES_STAT!B1722</f>
        <v>44518</v>
      </c>
      <c r="B1719" s="6">
        <f>TITRES_STAT!C1722</f>
        <v>5.79</v>
      </c>
      <c r="C1719" s="6">
        <f>TITRES_STAT!D1722</f>
        <v>4.6078999999999999</v>
      </c>
      <c r="D1719" s="6">
        <f>TITRES_STAT!E1722</f>
        <v>2689</v>
      </c>
      <c r="E1719" s="2">
        <f t="shared" si="104"/>
        <v>4358654</v>
      </c>
      <c r="F1719" s="6" t="str">
        <f t="shared" si="107"/>
        <v>BULLISH</v>
      </c>
      <c r="G1719" s="6" t="str">
        <f t="shared" si="106"/>
        <v>STRONG</v>
      </c>
      <c r="H1719" s="6" t="str">
        <f t="shared" si="105"/>
        <v>CONFIRMED BULLISH</v>
      </c>
    </row>
    <row r="1720" spans="1:8" ht="13.5" x14ac:dyDescent="0.25">
      <c r="A1720" s="3">
        <f>TITRES_STAT!B1723</f>
        <v>44519</v>
      </c>
      <c r="B1720" s="6">
        <f>TITRES_STAT!C1723</f>
        <v>5.78</v>
      </c>
      <c r="C1720" s="6">
        <f>TITRES_STAT!D1723</f>
        <v>4.5999999999999996</v>
      </c>
      <c r="D1720" s="6">
        <f>TITRES_STAT!E1723</f>
        <v>1070</v>
      </c>
      <c r="E1720" s="2">
        <f t="shared" si="104"/>
        <v>4357584</v>
      </c>
      <c r="F1720" s="6" t="str">
        <f t="shared" si="107"/>
        <v>BULLISH</v>
      </c>
      <c r="G1720" s="6" t="str">
        <f t="shared" si="106"/>
        <v>NEUTRAL</v>
      </c>
      <c r="H1720" s="6" t="str">
        <f t="shared" si="105"/>
        <v>BULLISH DIVERGENCE</v>
      </c>
    </row>
    <row r="1721" spans="1:8" ht="13.5" x14ac:dyDescent="0.25">
      <c r="A1721" s="3">
        <f>TITRES_STAT!B1724</f>
        <v>44522</v>
      </c>
      <c r="B1721" s="6">
        <f>TITRES_STAT!C1724</f>
        <v>5.65</v>
      </c>
      <c r="C1721" s="6">
        <f>TITRES_STAT!D1724</f>
        <v>4.4965000000000002</v>
      </c>
      <c r="D1721" s="6">
        <f>TITRES_STAT!E1724</f>
        <v>2112</v>
      </c>
      <c r="E1721" s="2">
        <f t="shared" si="104"/>
        <v>4355472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BULLISH DIVERGENCE</v>
      </c>
    </row>
    <row r="1722" spans="1:8" ht="13.5" x14ac:dyDescent="0.25">
      <c r="A1722" s="3">
        <f>TITRES_STAT!B1725</f>
        <v>44523</v>
      </c>
      <c r="B1722" s="6">
        <f>TITRES_STAT!C1725</f>
        <v>5.63</v>
      </c>
      <c r="C1722" s="6">
        <f>TITRES_STAT!D1725</f>
        <v>4.4805999999999999</v>
      </c>
      <c r="D1722" s="6">
        <f>TITRES_STAT!E1725</f>
        <v>1802</v>
      </c>
      <c r="E1722" s="2">
        <f t="shared" si="104"/>
        <v>4353670</v>
      </c>
      <c r="F1722" s="6" t="str">
        <f t="shared" si="107"/>
        <v>BEARISH</v>
      </c>
      <c r="G1722" s="6" t="str">
        <f t="shared" si="106"/>
        <v>NEUTRAL</v>
      </c>
      <c r="H1722" s="6" t="str">
        <f t="shared" si="105"/>
        <v>CONFIRMED BEARISH</v>
      </c>
    </row>
    <row r="1723" spans="1:8" ht="13.5" x14ac:dyDescent="0.25">
      <c r="A1723" s="3">
        <f>TITRES_STAT!B1726</f>
        <v>44524</v>
      </c>
      <c r="B1723" s="6">
        <f>TITRES_STAT!C1726</f>
        <v>5.69</v>
      </c>
      <c r="C1723" s="6">
        <f>TITRES_STAT!D1726</f>
        <v>4.5284000000000004</v>
      </c>
      <c r="D1723" s="6">
        <f>TITRES_STAT!E1726</f>
        <v>4204</v>
      </c>
      <c r="E1723" s="2">
        <f t="shared" si="104"/>
        <v>4357874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BULLISH DIVERGENCE</v>
      </c>
    </row>
    <row r="1724" spans="1:8" ht="13.5" x14ac:dyDescent="0.25">
      <c r="A1724" s="3">
        <f>TITRES_STAT!B1727</f>
        <v>44525</v>
      </c>
      <c r="B1724" s="6">
        <f>TITRES_STAT!C1727</f>
        <v>5.7</v>
      </c>
      <c r="C1724" s="6">
        <f>TITRES_STAT!D1727</f>
        <v>4.5362999999999998</v>
      </c>
      <c r="D1724" s="6">
        <f>TITRES_STAT!E1727</f>
        <v>4276</v>
      </c>
      <c r="E1724" s="2">
        <f t="shared" si="104"/>
        <v>4362150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BULLISH DIVERGENCE</v>
      </c>
    </row>
    <row r="1725" spans="1:8" ht="13.5" x14ac:dyDescent="0.25">
      <c r="A1725" s="3">
        <f>TITRES_STAT!B1728</f>
        <v>44526</v>
      </c>
      <c r="B1725" s="6">
        <f>TITRES_STAT!C1728</f>
        <v>5.69</v>
      </c>
      <c r="C1725" s="6">
        <f>TITRES_STAT!D1728</f>
        <v>4.5284000000000004</v>
      </c>
      <c r="D1725" s="6">
        <f>TITRES_STAT!E1728</f>
        <v>7001</v>
      </c>
      <c r="E1725" s="2">
        <f t="shared" si="104"/>
        <v>4355149</v>
      </c>
      <c r="F1725" s="6" t="str">
        <f t="shared" si="107"/>
        <v>BEARISH</v>
      </c>
      <c r="G1725" s="6" t="str">
        <f t="shared" si="106"/>
        <v>NEUTRAL</v>
      </c>
      <c r="H1725" s="6" t="str">
        <f t="shared" si="105"/>
        <v>CONFIRMED BEARISH</v>
      </c>
    </row>
    <row r="1726" spans="1:8" ht="13.5" x14ac:dyDescent="0.25">
      <c r="A1726" s="3">
        <f>TITRES_STAT!B1729</f>
        <v>44529</v>
      </c>
      <c r="B1726" s="6">
        <f>TITRES_STAT!C1729</f>
        <v>5.65</v>
      </c>
      <c r="C1726" s="6">
        <f>TITRES_STAT!D1729</f>
        <v>4.4965000000000002</v>
      </c>
      <c r="D1726" s="6">
        <f>TITRES_STAT!E1729</f>
        <v>1533</v>
      </c>
      <c r="E1726" s="2">
        <f t="shared" si="104"/>
        <v>4353616</v>
      </c>
      <c r="F1726" s="6" t="str">
        <f t="shared" si="107"/>
        <v>BEARISH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5.64</v>
      </c>
      <c r="C1727" s="6">
        <f>TITRES_STAT!D1730</f>
        <v>4.4885999999999999</v>
      </c>
      <c r="D1727" s="6">
        <f>TITRES_STAT!E1730</f>
        <v>10653</v>
      </c>
      <c r="E1727" s="2">
        <f t="shared" si="104"/>
        <v>4342963</v>
      </c>
      <c r="F1727" s="6" t="str">
        <f t="shared" si="107"/>
        <v>BEARISH</v>
      </c>
      <c r="G1727" s="6" t="str">
        <f t="shared" si="106"/>
        <v>NEUTRAL</v>
      </c>
      <c r="H1727" s="6" t="str">
        <f t="shared" si="105"/>
        <v>BEARISH DIVERGENCE</v>
      </c>
    </row>
    <row r="1728" spans="1:8" ht="13.5" x14ac:dyDescent="0.25">
      <c r="A1728" s="3">
        <f>TITRES_STAT!B1731</f>
        <v>44531</v>
      </c>
      <c r="B1728" s="6">
        <f>TITRES_STAT!C1731</f>
        <v>5.6</v>
      </c>
      <c r="C1728" s="6">
        <f>TITRES_STAT!D1731</f>
        <v>4.4566999999999997</v>
      </c>
      <c r="D1728" s="6">
        <f>TITRES_STAT!E1731</f>
        <v>401</v>
      </c>
      <c r="E1728" s="2">
        <f t="shared" si="104"/>
        <v>4342562</v>
      </c>
      <c r="F1728" s="6" t="str">
        <f t="shared" si="107"/>
        <v>BEARISH</v>
      </c>
      <c r="G1728" s="6" t="str">
        <f t="shared" si="106"/>
        <v>NEUTRAL</v>
      </c>
      <c r="H1728" s="6" t="str">
        <f t="shared" si="105"/>
        <v>CONFIRMED BEARISH</v>
      </c>
    </row>
    <row r="1729" spans="1:8" ht="13.5" x14ac:dyDescent="0.25">
      <c r="A1729" s="3">
        <f>TITRES_STAT!B1732</f>
        <v>44532</v>
      </c>
      <c r="B1729" s="6">
        <f>TITRES_STAT!C1732</f>
        <v>5.59</v>
      </c>
      <c r="C1729" s="6">
        <f>TITRES_STAT!D1732</f>
        <v>4.4488000000000003</v>
      </c>
      <c r="D1729" s="6">
        <f>TITRES_STAT!E1732</f>
        <v>3521</v>
      </c>
      <c r="E1729" s="2">
        <f t="shared" si="104"/>
        <v>4339041</v>
      </c>
      <c r="F1729" s="6" t="str">
        <f t="shared" si="107"/>
        <v>BEARISH</v>
      </c>
      <c r="G1729" s="6" t="str">
        <f t="shared" si="106"/>
        <v>NEUTRAL</v>
      </c>
      <c r="H1729" s="6" t="str">
        <f t="shared" si="105"/>
        <v>CONFIRMED BEARISH</v>
      </c>
    </row>
    <row r="1730" spans="1:8" ht="13.5" x14ac:dyDescent="0.25">
      <c r="A1730" s="3">
        <f>TITRES_STAT!B1733</f>
        <v>44533</v>
      </c>
      <c r="B1730" s="6">
        <f>TITRES_STAT!C1733</f>
        <v>5.58</v>
      </c>
      <c r="C1730" s="6">
        <f>TITRES_STAT!D1733</f>
        <v>4.4408000000000003</v>
      </c>
      <c r="D1730" s="6">
        <f>TITRES_STAT!E1733</f>
        <v>3609</v>
      </c>
      <c r="E1730" s="2">
        <f t="shared" si="104"/>
        <v>4335432</v>
      </c>
      <c r="F1730" s="6" t="str">
        <f t="shared" si="107"/>
        <v>BEARISH</v>
      </c>
      <c r="G1730" s="6" t="str">
        <f t="shared" si="106"/>
        <v>NEUTRAL</v>
      </c>
      <c r="H1730" s="6" t="str">
        <f t="shared" si="105"/>
        <v>CONFIRMED BEARISH</v>
      </c>
    </row>
    <row r="1731" spans="1:8" ht="13.5" x14ac:dyDescent="0.25">
      <c r="A1731" s="3">
        <f>TITRES_STAT!B1734</f>
        <v>44536</v>
      </c>
      <c r="B1731" s="6">
        <f>TITRES_STAT!C1734</f>
        <v>5.59</v>
      </c>
      <c r="C1731" s="6">
        <f>TITRES_STAT!D1734</f>
        <v>4.4488000000000003</v>
      </c>
      <c r="D1731" s="6">
        <f>TITRES_STAT!E1734</f>
        <v>17640</v>
      </c>
      <c r="E1731" s="2">
        <f t="shared" si="104"/>
        <v>4353072</v>
      </c>
      <c r="F1731" s="6" t="str">
        <f t="shared" si="107"/>
        <v>BEARISH</v>
      </c>
      <c r="G1731" s="6" t="str">
        <f t="shared" si="106"/>
        <v>NEUTRAL</v>
      </c>
      <c r="H1731" s="6" t="str">
        <f t="shared" si="105"/>
        <v>CONFIRMED BEARISH</v>
      </c>
    </row>
    <row r="1732" spans="1:8" ht="13.5" x14ac:dyDescent="0.25">
      <c r="A1732" s="3">
        <f>TITRES_STAT!B1735</f>
        <v>44537</v>
      </c>
      <c r="B1732" s="6">
        <f>TITRES_STAT!C1735</f>
        <v>5.55</v>
      </c>
      <c r="C1732" s="6">
        <f>TITRES_STAT!D1735</f>
        <v>4.4169</v>
      </c>
      <c r="D1732" s="6">
        <f>TITRES_STAT!E1735</f>
        <v>9177</v>
      </c>
      <c r="E1732" s="2">
        <f t="shared" ref="E1732:E1795" si="108">IF(B1732&gt;B1731, E1731+D1732, IF(B1732&lt;B1731, E1731-D1732, E1731))</f>
        <v>4343895</v>
      </c>
      <c r="F1732" s="6" t="str">
        <f t="shared" si="107"/>
        <v>BULLISH</v>
      </c>
      <c r="G1732" s="6" t="str">
        <f t="shared" si="106"/>
        <v>NEUTRAL</v>
      </c>
      <c r="H1732" s="6" t="str">
        <f t="shared" si="105"/>
        <v>BULLISH DIVERGENCE</v>
      </c>
    </row>
    <row r="1733" spans="1:8" ht="13.5" x14ac:dyDescent="0.25">
      <c r="A1733" s="3">
        <f>TITRES_STAT!B1736</f>
        <v>44538</v>
      </c>
      <c r="B1733" s="6">
        <f>TITRES_STAT!C1736</f>
        <v>5.64</v>
      </c>
      <c r="C1733" s="6">
        <f>TITRES_STAT!D1736</f>
        <v>4.4885999999999999</v>
      </c>
      <c r="D1733" s="6">
        <f>TITRES_STAT!E1736</f>
        <v>2011</v>
      </c>
      <c r="E1733" s="2">
        <f t="shared" si="108"/>
        <v>4345906</v>
      </c>
      <c r="F1733" s="6" t="str">
        <f t="shared" si="107"/>
        <v>BULLISH</v>
      </c>
      <c r="G1733" s="6" t="str">
        <f t="shared" si="106"/>
        <v>NEUTRAL</v>
      </c>
      <c r="H1733" s="6" t="str">
        <f t="shared" si="105"/>
        <v>CONFIRMED BULLISH</v>
      </c>
    </row>
    <row r="1734" spans="1:8" ht="13.5" x14ac:dyDescent="0.25">
      <c r="A1734" s="3">
        <f>TITRES_STAT!B1737</f>
        <v>44539</v>
      </c>
      <c r="B1734" s="6">
        <f>TITRES_STAT!C1737</f>
        <v>5.64</v>
      </c>
      <c r="C1734" s="6">
        <f>TITRES_STAT!D1737</f>
        <v>4.4885999999999999</v>
      </c>
      <c r="D1734" s="6">
        <f>TITRES_STAT!E1737</f>
        <v>1828</v>
      </c>
      <c r="E1734" s="2">
        <f t="shared" si="108"/>
        <v>4345906</v>
      </c>
      <c r="F1734" s="6" t="str">
        <f t="shared" si="107"/>
        <v>BULLISH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44540</v>
      </c>
      <c r="B1735" s="6">
        <f>TITRES_STAT!C1738</f>
        <v>5.63</v>
      </c>
      <c r="C1735" s="6">
        <f>TITRES_STAT!D1738</f>
        <v>4.4805999999999999</v>
      </c>
      <c r="D1735" s="6">
        <f>TITRES_STAT!E1738</f>
        <v>1042</v>
      </c>
      <c r="E1735" s="2">
        <f t="shared" si="108"/>
        <v>4344864</v>
      </c>
      <c r="F1735" s="6" t="str">
        <f t="shared" si="107"/>
        <v>BULLISH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CONFIRMED BULLISH</v>
      </c>
    </row>
    <row r="1736" spans="1:8" ht="13.5" x14ac:dyDescent="0.25">
      <c r="A1736" s="3">
        <f>TITRES_STAT!B1739</f>
        <v>44543</v>
      </c>
      <c r="B1736" s="6">
        <f>TITRES_STAT!C1739</f>
        <v>5.63</v>
      </c>
      <c r="C1736" s="6">
        <f>TITRES_STAT!D1739</f>
        <v>4.4805999999999999</v>
      </c>
      <c r="D1736" s="6">
        <f>TITRES_STAT!E1739</f>
        <v>2535</v>
      </c>
      <c r="E1736" s="2">
        <f t="shared" si="108"/>
        <v>4344864</v>
      </c>
      <c r="F1736" s="6" t="str">
        <f t="shared" ref="F1736:F1799" si="111">IF(E1736&gt;E1731,"BULLISH",IF(E1736&lt;E1731,"BEARISH","NEUTRAL"))</f>
        <v>BEARISH</v>
      </c>
      <c r="G1736" s="6" t="str">
        <f t="shared" si="110"/>
        <v>NEUTRAL</v>
      </c>
      <c r="H1736" s="6" t="str">
        <f t="shared" si="109"/>
        <v>BEARISH DIVERGENCE</v>
      </c>
    </row>
    <row r="1737" spans="1:8" ht="13.5" x14ac:dyDescent="0.25">
      <c r="A1737" s="3">
        <f>TITRES_STAT!B1740</f>
        <v>44544</v>
      </c>
      <c r="B1737" s="6">
        <f>TITRES_STAT!C1740</f>
        <v>5.52</v>
      </c>
      <c r="C1737" s="6">
        <f>TITRES_STAT!D1740</f>
        <v>4.3930999999999996</v>
      </c>
      <c r="D1737" s="6">
        <f>TITRES_STAT!E1740</f>
        <v>8513</v>
      </c>
      <c r="E1737" s="2">
        <f t="shared" si="108"/>
        <v>4336351</v>
      </c>
      <c r="F1737" s="6" t="str">
        <f t="shared" si="111"/>
        <v>BEARISH</v>
      </c>
      <c r="G1737" s="6" t="str">
        <f t="shared" si="110"/>
        <v>NEUTRAL</v>
      </c>
      <c r="H1737" s="6" t="str">
        <f t="shared" si="109"/>
        <v>CONFIRMED BEARISH</v>
      </c>
    </row>
    <row r="1738" spans="1:8" ht="13.5" x14ac:dyDescent="0.25">
      <c r="A1738" s="3">
        <f>TITRES_STAT!B1741</f>
        <v>44545</v>
      </c>
      <c r="B1738" s="6">
        <f>TITRES_STAT!C1741</f>
        <v>5.52</v>
      </c>
      <c r="C1738" s="6">
        <f>TITRES_STAT!D1741</f>
        <v>4.3930999999999996</v>
      </c>
      <c r="D1738" s="6">
        <f>TITRES_STAT!E1741</f>
        <v>14699</v>
      </c>
      <c r="E1738" s="2">
        <f t="shared" si="108"/>
        <v>4336351</v>
      </c>
      <c r="F1738" s="6" t="str">
        <f t="shared" si="111"/>
        <v>BEARISH</v>
      </c>
      <c r="G1738" s="6" t="str">
        <f t="shared" si="110"/>
        <v>NEUTRAL</v>
      </c>
      <c r="H1738" s="6" t="str">
        <f t="shared" si="109"/>
        <v>CONFIRMED BEARISH</v>
      </c>
    </row>
    <row r="1739" spans="1:8" ht="13.5" x14ac:dyDescent="0.25">
      <c r="A1739" s="3">
        <f>TITRES_STAT!B1742</f>
        <v>44546</v>
      </c>
      <c r="B1739" s="6">
        <f>TITRES_STAT!C1742</f>
        <v>5.5</v>
      </c>
      <c r="C1739" s="6">
        <f>TITRES_STAT!D1742</f>
        <v>4.3771000000000004</v>
      </c>
      <c r="D1739" s="6">
        <f>TITRES_STAT!E1742</f>
        <v>6550</v>
      </c>
      <c r="E1739" s="2">
        <f t="shared" si="108"/>
        <v>4329801</v>
      </c>
      <c r="F1739" s="6" t="str">
        <f t="shared" si="111"/>
        <v>BEARISH</v>
      </c>
      <c r="G1739" s="6" t="str">
        <f t="shared" si="110"/>
        <v>NEUTRAL</v>
      </c>
      <c r="H1739" s="6" t="str">
        <f t="shared" si="109"/>
        <v>CONFIRMED BEARISH</v>
      </c>
    </row>
    <row r="1740" spans="1:8" ht="13.5" x14ac:dyDescent="0.25">
      <c r="A1740" s="3">
        <f>TITRES_STAT!B1743</f>
        <v>44550</v>
      </c>
      <c r="B1740" s="6">
        <f>TITRES_STAT!C1743</f>
        <v>5.56</v>
      </c>
      <c r="C1740" s="6">
        <f>TITRES_STAT!D1743</f>
        <v>4.4249000000000001</v>
      </c>
      <c r="D1740" s="6">
        <f>TITRES_STAT!E1743</f>
        <v>3670</v>
      </c>
      <c r="E1740" s="2">
        <f t="shared" si="108"/>
        <v>4333471</v>
      </c>
      <c r="F1740" s="6" t="str">
        <f t="shared" si="111"/>
        <v>BEARISH</v>
      </c>
      <c r="G1740" s="6" t="str">
        <f t="shared" si="110"/>
        <v>NEUTRAL</v>
      </c>
      <c r="H1740" s="6" t="str">
        <f t="shared" si="109"/>
        <v>CONFIRMED BEARISH</v>
      </c>
    </row>
    <row r="1741" spans="1:8" ht="13.5" x14ac:dyDescent="0.25">
      <c r="A1741" s="3">
        <f>TITRES_STAT!B1744</f>
        <v>44551</v>
      </c>
      <c r="B1741" s="6">
        <f>TITRES_STAT!C1744</f>
        <v>5.67</v>
      </c>
      <c r="C1741" s="6">
        <f>TITRES_STAT!D1744</f>
        <v>4.5124000000000004</v>
      </c>
      <c r="D1741" s="6">
        <f>TITRES_STAT!E1744</f>
        <v>1061</v>
      </c>
      <c r="E1741" s="2">
        <f t="shared" si="108"/>
        <v>4334532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BEARISH DIVERGENCE</v>
      </c>
    </row>
    <row r="1742" spans="1:8" ht="13.5" x14ac:dyDescent="0.25">
      <c r="A1742" s="3">
        <f>TITRES_STAT!B1745</f>
        <v>44552</v>
      </c>
      <c r="B1742" s="6">
        <f>TITRES_STAT!C1745</f>
        <v>5.69</v>
      </c>
      <c r="C1742" s="6">
        <f>TITRES_STAT!D1745</f>
        <v>4.5284000000000004</v>
      </c>
      <c r="D1742" s="6">
        <f>TITRES_STAT!E1745</f>
        <v>2914</v>
      </c>
      <c r="E1742" s="2">
        <f t="shared" si="108"/>
        <v>4337446</v>
      </c>
      <c r="F1742" s="6" t="str">
        <f t="shared" si="111"/>
        <v>BULLISH</v>
      </c>
      <c r="G1742" s="6" t="str">
        <f t="shared" si="110"/>
        <v>NEUTRAL</v>
      </c>
      <c r="H1742" s="6" t="str">
        <f t="shared" si="109"/>
        <v>CONFIRMED BULLISH</v>
      </c>
    </row>
    <row r="1743" spans="1:8" ht="13.5" x14ac:dyDescent="0.25">
      <c r="A1743" s="3">
        <f>TITRES_STAT!B1746</f>
        <v>44553</v>
      </c>
      <c r="B1743" s="6">
        <f>TITRES_STAT!C1746</f>
        <v>5.66</v>
      </c>
      <c r="C1743" s="6">
        <f>TITRES_STAT!D1746</f>
        <v>4.5045000000000002</v>
      </c>
      <c r="D1743" s="6">
        <f>TITRES_STAT!E1746</f>
        <v>3130</v>
      </c>
      <c r="E1743" s="2">
        <f t="shared" si="108"/>
        <v>4334316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BEARISH DIVERGENCE</v>
      </c>
    </row>
    <row r="1744" spans="1:8" ht="13.5" x14ac:dyDescent="0.25">
      <c r="A1744" s="3">
        <f>TITRES_STAT!B1747</f>
        <v>44554</v>
      </c>
      <c r="B1744" s="6">
        <f>TITRES_STAT!C1747</f>
        <v>5.65</v>
      </c>
      <c r="C1744" s="6">
        <f>TITRES_STAT!D1747</f>
        <v>4.4965000000000002</v>
      </c>
      <c r="D1744" s="6">
        <f>TITRES_STAT!E1747</f>
        <v>2690</v>
      </c>
      <c r="E1744" s="2">
        <f t="shared" si="108"/>
        <v>4331626</v>
      </c>
      <c r="F1744" s="6" t="str">
        <f t="shared" si="111"/>
        <v>BULLISH</v>
      </c>
      <c r="G1744" s="6" t="str">
        <f t="shared" si="110"/>
        <v>NEUTRAL</v>
      </c>
      <c r="H1744" s="6" t="str">
        <f t="shared" si="109"/>
        <v>CONFIRMED BULLISH</v>
      </c>
    </row>
    <row r="1745" spans="1:8" ht="13.5" x14ac:dyDescent="0.25">
      <c r="A1745" s="3">
        <f>TITRES_STAT!B1748</f>
        <v>44557</v>
      </c>
      <c r="B1745" s="6">
        <f>TITRES_STAT!C1748</f>
        <v>5.6</v>
      </c>
      <c r="C1745" s="6">
        <f>TITRES_STAT!D1748</f>
        <v>4.4566999999999997</v>
      </c>
      <c r="D1745" s="6">
        <f>TITRES_STAT!E1748</f>
        <v>5593</v>
      </c>
      <c r="E1745" s="2">
        <f t="shared" si="108"/>
        <v>4326033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BEARISH DIVERGENCE</v>
      </c>
    </row>
    <row r="1746" spans="1:8" ht="13.5" x14ac:dyDescent="0.25">
      <c r="A1746" s="3">
        <f>TITRES_STAT!B1749</f>
        <v>44558</v>
      </c>
      <c r="B1746" s="6">
        <f>TITRES_STAT!C1749</f>
        <v>5.64</v>
      </c>
      <c r="C1746" s="6">
        <f>TITRES_STAT!D1749</f>
        <v>4.4885999999999999</v>
      </c>
      <c r="D1746" s="6">
        <f>TITRES_STAT!E1749</f>
        <v>500</v>
      </c>
      <c r="E1746" s="2">
        <f t="shared" si="108"/>
        <v>4326533</v>
      </c>
      <c r="F1746" s="6" t="str">
        <f t="shared" si="111"/>
        <v>BEARISH</v>
      </c>
      <c r="G1746" s="6" t="str">
        <f t="shared" si="110"/>
        <v>NEUTRAL</v>
      </c>
      <c r="H1746" s="6" t="str">
        <f t="shared" si="109"/>
        <v>CONFIRMED BEARISH</v>
      </c>
    </row>
    <row r="1747" spans="1:8" ht="13.5" x14ac:dyDescent="0.25">
      <c r="A1747" s="3">
        <f>TITRES_STAT!B1750</f>
        <v>44559</v>
      </c>
      <c r="B1747" s="6">
        <f>TITRES_STAT!C1750</f>
        <v>5.64</v>
      </c>
      <c r="C1747" s="6">
        <f>TITRES_STAT!D1750</f>
        <v>4.4885999999999999</v>
      </c>
      <c r="D1747" s="6">
        <f>TITRES_STAT!E1750</f>
        <v>15316</v>
      </c>
      <c r="E1747" s="2">
        <f t="shared" si="108"/>
        <v>4326533</v>
      </c>
      <c r="F1747" s="6" t="str">
        <f t="shared" si="111"/>
        <v>BEARISH</v>
      </c>
      <c r="G1747" s="6" t="str">
        <f t="shared" si="110"/>
        <v>NEUTRAL</v>
      </c>
      <c r="H1747" s="6" t="str">
        <f t="shared" si="109"/>
        <v>CONFIRMED BEARISH</v>
      </c>
    </row>
    <row r="1748" spans="1:8" ht="13.5" x14ac:dyDescent="0.25">
      <c r="A1748" s="3">
        <f>TITRES_STAT!B1751</f>
        <v>44560</v>
      </c>
      <c r="B1748" s="6">
        <f>TITRES_STAT!C1751</f>
        <v>5.64</v>
      </c>
      <c r="C1748" s="6">
        <f>TITRES_STAT!D1751</f>
        <v>4.4885999999999999</v>
      </c>
      <c r="D1748" s="6">
        <f>TITRES_STAT!E1751</f>
        <v>5831</v>
      </c>
      <c r="E1748" s="2">
        <f t="shared" si="108"/>
        <v>4326533</v>
      </c>
      <c r="F1748" s="6" t="str">
        <f t="shared" si="111"/>
        <v>BEARISH</v>
      </c>
      <c r="G1748" s="6" t="str">
        <f t="shared" si="110"/>
        <v>NEUTRAL</v>
      </c>
      <c r="H1748" s="6" t="str">
        <f t="shared" si="109"/>
        <v>CONFIRMED BEARISH</v>
      </c>
    </row>
    <row r="1749" spans="1:8" ht="13.5" x14ac:dyDescent="0.25">
      <c r="A1749" s="3">
        <f>TITRES_STAT!B1752</f>
        <v>44561</v>
      </c>
      <c r="B1749" s="6">
        <f>TITRES_STAT!C1752</f>
        <v>5.68</v>
      </c>
      <c r="C1749" s="6">
        <f>TITRES_STAT!D1752</f>
        <v>4.5204000000000004</v>
      </c>
      <c r="D1749" s="6">
        <f>TITRES_STAT!E1752</f>
        <v>10500</v>
      </c>
      <c r="E1749" s="2">
        <f t="shared" si="108"/>
        <v>4337033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5.71</v>
      </c>
      <c r="C1750" s="6">
        <f>TITRES_STAT!D1753</f>
        <v>4.5442999999999998</v>
      </c>
      <c r="D1750" s="6">
        <f>TITRES_STAT!E1753</f>
        <v>10</v>
      </c>
      <c r="E1750" s="2">
        <f t="shared" si="108"/>
        <v>4337043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5.71</v>
      </c>
      <c r="C1751" s="6">
        <f>TITRES_STAT!D1754</f>
        <v>4.5442999999999998</v>
      </c>
      <c r="D1751" s="6">
        <f>TITRES_STAT!E1754</f>
        <v>0</v>
      </c>
      <c r="E1751" s="2">
        <f t="shared" si="108"/>
        <v>4337043</v>
      </c>
      <c r="F1751" s="6" t="str">
        <f t="shared" si="111"/>
        <v>BULLISH</v>
      </c>
      <c r="G1751" s="6" t="str">
        <f t="shared" si="110"/>
        <v>NEUTRAL</v>
      </c>
      <c r="H1751" s="6" t="str">
        <f t="shared" si="109"/>
        <v>CONFIRMED BULLISH</v>
      </c>
    </row>
    <row r="1752" spans="1:8" ht="13.5" x14ac:dyDescent="0.25">
      <c r="A1752" s="3">
        <f>TITRES_STAT!B1755</f>
        <v>44566</v>
      </c>
      <c r="B1752" s="6">
        <f>TITRES_STAT!C1755</f>
        <v>5.6</v>
      </c>
      <c r="C1752" s="6">
        <f>TITRES_STAT!D1755</f>
        <v>4.4566999999999997</v>
      </c>
      <c r="D1752" s="6">
        <f>TITRES_STAT!E1755</f>
        <v>156</v>
      </c>
      <c r="E1752" s="2">
        <f t="shared" si="108"/>
        <v>4336887</v>
      </c>
      <c r="F1752" s="6" t="str">
        <f t="shared" si="111"/>
        <v>BULLISH</v>
      </c>
      <c r="G1752" s="6" t="str">
        <f t="shared" si="110"/>
        <v>NEUTRAL</v>
      </c>
      <c r="H1752" s="6" t="str">
        <f t="shared" si="109"/>
        <v>BULLISH DIVERGENCE</v>
      </c>
    </row>
    <row r="1753" spans="1:8" ht="13.5" x14ac:dyDescent="0.25">
      <c r="A1753" s="3">
        <f>TITRES_STAT!B1756</f>
        <v>44567</v>
      </c>
      <c r="B1753" s="6">
        <f>TITRES_STAT!C1756</f>
        <v>5.6</v>
      </c>
      <c r="C1753" s="6">
        <f>TITRES_STAT!D1756</f>
        <v>4.4566999999999997</v>
      </c>
      <c r="D1753" s="6">
        <f>TITRES_STAT!E1756</f>
        <v>16207</v>
      </c>
      <c r="E1753" s="2">
        <f t="shared" si="108"/>
        <v>4336887</v>
      </c>
      <c r="F1753" s="6" t="str">
        <f t="shared" si="111"/>
        <v>BULLISH</v>
      </c>
      <c r="G1753" s="6" t="str">
        <f t="shared" si="110"/>
        <v>NEUTRAL</v>
      </c>
      <c r="H1753" s="6" t="str">
        <f t="shared" si="109"/>
        <v>BULLISH DIVERGENCE</v>
      </c>
    </row>
    <row r="1754" spans="1:8" ht="13.5" x14ac:dyDescent="0.25">
      <c r="A1754" s="3">
        <f>TITRES_STAT!B1757</f>
        <v>44568</v>
      </c>
      <c r="B1754" s="6">
        <f>TITRES_STAT!C1757</f>
        <v>5.55</v>
      </c>
      <c r="C1754" s="6">
        <f>TITRES_STAT!D1757</f>
        <v>4.4169</v>
      </c>
      <c r="D1754" s="6">
        <f>TITRES_STAT!E1757</f>
        <v>33659</v>
      </c>
      <c r="E1754" s="2">
        <f t="shared" si="108"/>
        <v>4303228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5.6</v>
      </c>
      <c r="C1755" s="6">
        <f>TITRES_STAT!D1758</f>
        <v>4.4566999999999997</v>
      </c>
      <c r="D1755" s="6">
        <f>TITRES_STAT!E1758</f>
        <v>1</v>
      </c>
      <c r="E1755" s="2">
        <f t="shared" si="108"/>
        <v>4303229</v>
      </c>
      <c r="F1755" s="6" t="str">
        <f t="shared" si="111"/>
        <v>BEARISH</v>
      </c>
      <c r="G1755" s="6" t="str">
        <f t="shared" si="110"/>
        <v>NEUTRAL</v>
      </c>
      <c r="H1755" s="6" t="str">
        <f t="shared" si="109"/>
        <v>CONFIRMED BEARISH</v>
      </c>
    </row>
    <row r="1756" spans="1:8" ht="13.5" x14ac:dyDescent="0.25">
      <c r="A1756" s="3">
        <f>TITRES_STAT!B1759</f>
        <v>44572</v>
      </c>
      <c r="B1756" s="6">
        <f>TITRES_STAT!C1759</f>
        <v>5.6</v>
      </c>
      <c r="C1756" s="6">
        <f>TITRES_STAT!D1759</f>
        <v>4.4566999999999997</v>
      </c>
      <c r="D1756" s="6">
        <f>TITRES_STAT!E1759</f>
        <v>604</v>
      </c>
      <c r="E1756" s="2">
        <f t="shared" si="108"/>
        <v>4303229</v>
      </c>
      <c r="F1756" s="6" t="str">
        <f t="shared" si="111"/>
        <v>BEARISH</v>
      </c>
      <c r="G1756" s="6" t="str">
        <f t="shared" si="110"/>
        <v>NEUTRAL</v>
      </c>
      <c r="H1756" s="6" t="str">
        <f t="shared" si="109"/>
        <v>CONFIRMED BEARISH</v>
      </c>
    </row>
    <row r="1757" spans="1:8" ht="13.5" x14ac:dyDescent="0.25">
      <c r="A1757" s="3">
        <f>TITRES_STAT!B1760</f>
        <v>44573</v>
      </c>
      <c r="B1757" s="6">
        <f>TITRES_STAT!C1760</f>
        <v>5.6</v>
      </c>
      <c r="C1757" s="6">
        <f>TITRES_STAT!D1760</f>
        <v>4.4566999999999997</v>
      </c>
      <c r="D1757" s="6">
        <f>TITRES_STAT!E1760</f>
        <v>922</v>
      </c>
      <c r="E1757" s="2">
        <f t="shared" si="108"/>
        <v>4303229</v>
      </c>
      <c r="F1757" s="6" t="str">
        <f t="shared" si="111"/>
        <v>BEARISH</v>
      </c>
      <c r="G1757" s="6" t="str">
        <f t="shared" si="110"/>
        <v>NEUTRAL</v>
      </c>
      <c r="H1757" s="6" t="str">
        <f t="shared" si="109"/>
        <v>NEUTRAL</v>
      </c>
    </row>
    <row r="1758" spans="1:8" ht="13.5" x14ac:dyDescent="0.25">
      <c r="A1758" s="3">
        <f>TITRES_STAT!B1761</f>
        <v>44574</v>
      </c>
      <c r="B1758" s="6">
        <f>TITRES_STAT!C1761</f>
        <v>5.6</v>
      </c>
      <c r="C1758" s="6">
        <f>TITRES_STAT!D1761</f>
        <v>4.4566999999999997</v>
      </c>
      <c r="D1758" s="6">
        <f>TITRES_STAT!E1761</f>
        <v>678</v>
      </c>
      <c r="E1758" s="2">
        <f t="shared" si="108"/>
        <v>4303229</v>
      </c>
      <c r="F1758" s="6" t="str">
        <f t="shared" si="111"/>
        <v>BEARISH</v>
      </c>
      <c r="G1758" s="6" t="str">
        <f t="shared" si="110"/>
        <v>NEUTRAL</v>
      </c>
      <c r="H1758" s="6" t="str">
        <f t="shared" si="109"/>
        <v>NEUTRAL</v>
      </c>
    </row>
    <row r="1759" spans="1:8" ht="13.5" x14ac:dyDescent="0.25">
      <c r="A1759" s="3">
        <f>TITRES_STAT!B1762</f>
        <v>44575</v>
      </c>
      <c r="B1759" s="6">
        <f>TITRES_STAT!C1762</f>
        <v>5.6</v>
      </c>
      <c r="C1759" s="6">
        <f>TITRES_STAT!D1762</f>
        <v>4.4566999999999997</v>
      </c>
      <c r="D1759" s="6">
        <f>TITRES_STAT!E1762</f>
        <v>705</v>
      </c>
      <c r="E1759" s="2">
        <f t="shared" si="108"/>
        <v>4303229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5.6</v>
      </c>
      <c r="C1760" s="6">
        <f>TITRES_STAT!D1763</f>
        <v>4.4566999999999997</v>
      </c>
      <c r="D1760" s="6">
        <f>TITRES_STAT!E1763</f>
        <v>7739</v>
      </c>
      <c r="E1760" s="2">
        <f t="shared" si="108"/>
        <v>4303229</v>
      </c>
      <c r="F1760" s="6" t="str">
        <f t="shared" si="111"/>
        <v>NEUTRAL</v>
      </c>
      <c r="G1760" s="6" t="str">
        <f t="shared" si="110"/>
        <v>NEUTRAL</v>
      </c>
      <c r="H1760" s="6" t="str">
        <f t="shared" si="109"/>
        <v>NEUTRAL</v>
      </c>
    </row>
    <row r="1761" spans="1:8" ht="13.5" x14ac:dyDescent="0.25">
      <c r="A1761" s="3">
        <f>TITRES_STAT!B1764</f>
        <v>44579</v>
      </c>
      <c r="B1761" s="6">
        <f>TITRES_STAT!C1764</f>
        <v>5.6</v>
      </c>
      <c r="C1761" s="6">
        <f>TITRES_STAT!D1764</f>
        <v>4.4566999999999997</v>
      </c>
      <c r="D1761" s="6">
        <f>TITRES_STAT!E1764</f>
        <v>158</v>
      </c>
      <c r="E1761" s="2">
        <f t="shared" si="108"/>
        <v>4303229</v>
      </c>
      <c r="F1761" s="6" t="str">
        <f t="shared" si="111"/>
        <v>NEUTRAL</v>
      </c>
      <c r="G1761" s="6" t="str">
        <f t="shared" si="110"/>
        <v>NEUTRAL</v>
      </c>
      <c r="H1761" s="6" t="str">
        <f t="shared" si="109"/>
        <v>NEUTRAL</v>
      </c>
    </row>
    <row r="1762" spans="1:8" ht="13.5" x14ac:dyDescent="0.25">
      <c r="A1762" s="3">
        <f>TITRES_STAT!B1765</f>
        <v>44580</v>
      </c>
      <c r="B1762" s="6">
        <f>TITRES_STAT!C1765</f>
        <v>5.55</v>
      </c>
      <c r="C1762" s="6">
        <f>TITRES_STAT!D1765</f>
        <v>4.4169</v>
      </c>
      <c r="D1762" s="6">
        <f>TITRES_STAT!E1765</f>
        <v>1693</v>
      </c>
      <c r="E1762" s="2">
        <f t="shared" si="108"/>
        <v>4301536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5.6</v>
      </c>
      <c r="C1763" s="6">
        <f>TITRES_STAT!D1766</f>
        <v>4.4566999999999997</v>
      </c>
      <c r="D1763" s="6">
        <f>TITRES_STAT!E1766</f>
        <v>2095</v>
      </c>
      <c r="E1763" s="2">
        <f t="shared" si="108"/>
        <v>4303631</v>
      </c>
      <c r="F1763" s="6" t="str">
        <f t="shared" si="111"/>
        <v>BULLISH</v>
      </c>
      <c r="G1763" s="6" t="str">
        <f t="shared" si="110"/>
        <v>NEUTRAL</v>
      </c>
      <c r="H1763" s="6" t="str">
        <f t="shared" si="109"/>
        <v>NEUTRAL</v>
      </c>
    </row>
    <row r="1764" spans="1:8" ht="13.5" x14ac:dyDescent="0.25">
      <c r="A1764" s="3">
        <f>TITRES_STAT!B1767</f>
        <v>44582</v>
      </c>
      <c r="B1764" s="6">
        <f>TITRES_STAT!C1767</f>
        <v>5.59</v>
      </c>
      <c r="C1764" s="6">
        <f>TITRES_STAT!D1767</f>
        <v>4.4488000000000003</v>
      </c>
      <c r="D1764" s="6">
        <f>TITRES_STAT!E1767</f>
        <v>3632</v>
      </c>
      <c r="E1764" s="2">
        <f t="shared" si="108"/>
        <v>4299999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5.7</v>
      </c>
      <c r="C1765" s="6">
        <f>TITRES_STAT!D1768</f>
        <v>4.5362999999999998</v>
      </c>
      <c r="D1765" s="6">
        <f>TITRES_STAT!E1768</f>
        <v>4495</v>
      </c>
      <c r="E1765" s="2">
        <f t="shared" si="108"/>
        <v>4304494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CONFIRMED BULLISH</v>
      </c>
    </row>
    <row r="1766" spans="1:8" ht="13.5" x14ac:dyDescent="0.25">
      <c r="A1766" s="3">
        <f>TITRES_STAT!B1769</f>
        <v>44586</v>
      </c>
      <c r="B1766" s="6">
        <f>TITRES_STAT!C1769</f>
        <v>5.69</v>
      </c>
      <c r="C1766" s="6">
        <f>TITRES_STAT!D1769</f>
        <v>4.5284000000000004</v>
      </c>
      <c r="D1766" s="6">
        <f>TITRES_STAT!E1769</f>
        <v>3038</v>
      </c>
      <c r="E1766" s="2">
        <f t="shared" si="108"/>
        <v>4301456</v>
      </c>
      <c r="F1766" s="6" t="str">
        <f t="shared" si="111"/>
        <v>BEARISH</v>
      </c>
      <c r="G1766" s="6" t="str">
        <f t="shared" si="110"/>
        <v>NEUTRAL</v>
      </c>
      <c r="H1766" s="6" t="str">
        <f t="shared" si="109"/>
        <v>BEARISH DIVERGENCE</v>
      </c>
    </row>
    <row r="1767" spans="1:8" ht="13.5" x14ac:dyDescent="0.25">
      <c r="A1767" s="3">
        <f>TITRES_STAT!B1770</f>
        <v>44587</v>
      </c>
      <c r="B1767" s="6">
        <f>TITRES_STAT!C1770</f>
        <v>5.65</v>
      </c>
      <c r="C1767" s="6">
        <f>TITRES_STAT!D1770</f>
        <v>4.4965000000000002</v>
      </c>
      <c r="D1767" s="6">
        <f>TITRES_STAT!E1770</f>
        <v>684</v>
      </c>
      <c r="E1767" s="2">
        <f t="shared" si="108"/>
        <v>4300772</v>
      </c>
      <c r="F1767" s="6" t="str">
        <f t="shared" si="111"/>
        <v>BEARISH</v>
      </c>
      <c r="G1767" s="6" t="str">
        <f t="shared" si="110"/>
        <v>NEUTRAL</v>
      </c>
      <c r="H1767" s="6" t="str">
        <f t="shared" si="109"/>
        <v>BEARISH DIVERGENCE</v>
      </c>
    </row>
    <row r="1768" spans="1:8" ht="13.5" x14ac:dyDescent="0.25">
      <c r="A1768" s="3">
        <f>TITRES_STAT!B1771</f>
        <v>44588</v>
      </c>
      <c r="B1768" s="6">
        <f>TITRES_STAT!C1771</f>
        <v>5.69</v>
      </c>
      <c r="C1768" s="6">
        <f>TITRES_STAT!D1771</f>
        <v>4.5284000000000004</v>
      </c>
      <c r="D1768" s="6">
        <f>TITRES_STAT!E1771</f>
        <v>5930</v>
      </c>
      <c r="E1768" s="2">
        <f t="shared" si="108"/>
        <v>4306702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5.65</v>
      </c>
      <c r="C1769" s="6">
        <f>TITRES_STAT!D1772</f>
        <v>4.4965000000000002</v>
      </c>
      <c r="D1769" s="6">
        <f>TITRES_STAT!E1772</f>
        <v>4844</v>
      </c>
      <c r="E1769" s="2">
        <f t="shared" si="108"/>
        <v>4301858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5.6</v>
      </c>
      <c r="C1770" s="6">
        <f>TITRES_STAT!D1773</f>
        <v>4.4566999999999997</v>
      </c>
      <c r="D1770" s="6">
        <f>TITRES_STAT!E1773</f>
        <v>1025</v>
      </c>
      <c r="E1770" s="2">
        <f t="shared" si="108"/>
        <v>4300833</v>
      </c>
      <c r="F1770" s="6" t="str">
        <f t="shared" si="111"/>
        <v>BEARISH</v>
      </c>
      <c r="G1770" s="6" t="str">
        <f t="shared" si="110"/>
        <v>NEUTRAL</v>
      </c>
      <c r="H1770" s="6" t="str">
        <f t="shared" si="109"/>
        <v>CONFIRMED BEARISH</v>
      </c>
    </row>
    <row r="1771" spans="1:8" ht="13.5" x14ac:dyDescent="0.25">
      <c r="A1771" s="3">
        <f>TITRES_STAT!B1774</f>
        <v>44593</v>
      </c>
      <c r="B1771" s="6">
        <f>TITRES_STAT!C1774</f>
        <v>5.8</v>
      </c>
      <c r="C1771" s="6">
        <f>TITRES_STAT!D1774</f>
        <v>4.6158999999999999</v>
      </c>
      <c r="D1771" s="6">
        <f>TITRES_STAT!E1774</f>
        <v>52380</v>
      </c>
      <c r="E1771" s="2">
        <f t="shared" si="108"/>
        <v>4353213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CONFIRMED BULLISH</v>
      </c>
    </row>
    <row r="1772" spans="1:8" ht="13.5" x14ac:dyDescent="0.25">
      <c r="A1772" s="3">
        <f>TITRES_STAT!B1775</f>
        <v>44594</v>
      </c>
      <c r="B1772" s="6">
        <f>TITRES_STAT!C1775</f>
        <v>5.8</v>
      </c>
      <c r="C1772" s="6">
        <f>TITRES_STAT!D1775</f>
        <v>4.6158999999999999</v>
      </c>
      <c r="D1772" s="6">
        <f>TITRES_STAT!E1775</f>
        <v>8612</v>
      </c>
      <c r="E1772" s="2">
        <f t="shared" si="108"/>
        <v>4353213</v>
      </c>
      <c r="F1772" s="6" t="str">
        <f t="shared" si="111"/>
        <v>BULLISH</v>
      </c>
      <c r="G1772" s="6" t="str">
        <f t="shared" si="110"/>
        <v>NEUTRAL</v>
      </c>
      <c r="H1772" s="6" t="str">
        <f t="shared" si="109"/>
        <v>CONFIRMED BULLISH</v>
      </c>
    </row>
    <row r="1773" spans="1:8" ht="13.5" x14ac:dyDescent="0.25">
      <c r="A1773" s="3">
        <f>TITRES_STAT!B1776</f>
        <v>44595</v>
      </c>
      <c r="B1773" s="6">
        <f>TITRES_STAT!C1776</f>
        <v>5.8</v>
      </c>
      <c r="C1773" s="6">
        <f>TITRES_STAT!D1776</f>
        <v>4.6158999999999999</v>
      </c>
      <c r="D1773" s="6">
        <f>TITRES_STAT!E1776</f>
        <v>9337</v>
      </c>
      <c r="E1773" s="2">
        <f t="shared" si="108"/>
        <v>4353213</v>
      </c>
      <c r="F1773" s="6" t="str">
        <f t="shared" si="111"/>
        <v>BULLISH</v>
      </c>
      <c r="G1773" s="6" t="str">
        <f t="shared" si="110"/>
        <v>NEUTRAL</v>
      </c>
      <c r="H1773" s="6" t="str">
        <f t="shared" si="109"/>
        <v>CONFIRMED BULLISH</v>
      </c>
    </row>
    <row r="1774" spans="1:8" ht="13.5" x14ac:dyDescent="0.25">
      <c r="A1774" s="3">
        <f>TITRES_STAT!B1777</f>
        <v>44596</v>
      </c>
      <c r="B1774" s="6">
        <f>TITRES_STAT!C1777</f>
        <v>6.06</v>
      </c>
      <c r="C1774" s="6">
        <f>TITRES_STAT!D1777</f>
        <v>4.8228</v>
      </c>
      <c r="D1774" s="6">
        <f>TITRES_STAT!E1777</f>
        <v>25881</v>
      </c>
      <c r="E1774" s="2">
        <f t="shared" si="108"/>
        <v>4379094</v>
      </c>
      <c r="F1774" s="6" t="str">
        <f t="shared" si="111"/>
        <v>BULLISH</v>
      </c>
      <c r="G1774" s="6" t="str">
        <f t="shared" si="110"/>
        <v>NEUTRAL</v>
      </c>
      <c r="H1774" s="6" t="str">
        <f t="shared" si="109"/>
        <v>CONFIRMED BULLISH</v>
      </c>
    </row>
    <row r="1775" spans="1:8" ht="13.5" x14ac:dyDescent="0.25">
      <c r="A1775" s="3">
        <f>TITRES_STAT!B1778</f>
        <v>44599</v>
      </c>
      <c r="B1775" s="6">
        <f>TITRES_STAT!C1778</f>
        <v>5.98</v>
      </c>
      <c r="C1775" s="6">
        <f>TITRES_STAT!D1778</f>
        <v>4.7591999999999999</v>
      </c>
      <c r="D1775" s="6">
        <f>TITRES_STAT!E1778</f>
        <v>7637</v>
      </c>
      <c r="E1775" s="2">
        <f t="shared" si="108"/>
        <v>4371457</v>
      </c>
      <c r="F1775" s="6" t="str">
        <f t="shared" si="111"/>
        <v>BULLISH</v>
      </c>
      <c r="G1775" s="6" t="str">
        <f t="shared" si="110"/>
        <v>NEUTRAL</v>
      </c>
      <c r="H1775" s="6" t="str">
        <f t="shared" si="109"/>
        <v>CONFIRMED BULLISH</v>
      </c>
    </row>
    <row r="1776" spans="1:8" ht="13.5" x14ac:dyDescent="0.25">
      <c r="A1776" s="3">
        <f>TITRES_STAT!B1779</f>
        <v>44600</v>
      </c>
      <c r="B1776" s="6">
        <f>TITRES_STAT!C1779</f>
        <v>5.85</v>
      </c>
      <c r="C1776" s="6">
        <f>TITRES_STAT!D1779</f>
        <v>4.6557000000000004</v>
      </c>
      <c r="D1776" s="6">
        <f>TITRES_STAT!E1779</f>
        <v>1240</v>
      </c>
      <c r="E1776" s="2">
        <f t="shared" si="108"/>
        <v>4370217</v>
      </c>
      <c r="F1776" s="6" t="str">
        <f t="shared" si="111"/>
        <v>BULLISH</v>
      </c>
      <c r="G1776" s="6" t="str">
        <f t="shared" si="110"/>
        <v>NEUTRAL</v>
      </c>
      <c r="H1776" s="6" t="str">
        <f t="shared" si="109"/>
        <v>CONFIRMED BULLISH</v>
      </c>
    </row>
    <row r="1777" spans="1:8" ht="13.5" x14ac:dyDescent="0.25">
      <c r="A1777" s="3">
        <f>TITRES_STAT!B1780</f>
        <v>44601</v>
      </c>
      <c r="B1777" s="6">
        <f>TITRES_STAT!C1780</f>
        <v>5.96</v>
      </c>
      <c r="C1777" s="6">
        <f>TITRES_STAT!D1780</f>
        <v>4.7431999999999999</v>
      </c>
      <c r="D1777" s="6">
        <f>TITRES_STAT!E1780</f>
        <v>5506</v>
      </c>
      <c r="E1777" s="2">
        <f t="shared" si="108"/>
        <v>4375723</v>
      </c>
      <c r="F1777" s="6" t="str">
        <f t="shared" si="111"/>
        <v>BULLISH</v>
      </c>
      <c r="G1777" s="6" t="str">
        <f t="shared" si="110"/>
        <v>NEUTRAL</v>
      </c>
      <c r="H1777" s="6" t="str">
        <f t="shared" si="109"/>
        <v>CONFIRMED BULLISH</v>
      </c>
    </row>
    <row r="1778" spans="1:8" ht="13.5" x14ac:dyDescent="0.25">
      <c r="A1778" s="3">
        <f>TITRES_STAT!B1781</f>
        <v>44602</v>
      </c>
      <c r="B1778" s="6">
        <f>TITRES_STAT!C1781</f>
        <v>5.94</v>
      </c>
      <c r="C1778" s="6">
        <f>TITRES_STAT!D1781</f>
        <v>4.7272999999999996</v>
      </c>
      <c r="D1778" s="6">
        <f>TITRES_STAT!E1781</f>
        <v>2000</v>
      </c>
      <c r="E1778" s="2">
        <f t="shared" si="108"/>
        <v>4373723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5.91</v>
      </c>
      <c r="C1779" s="6">
        <f>TITRES_STAT!D1782</f>
        <v>4.7034000000000002</v>
      </c>
      <c r="D1779" s="6">
        <f>TITRES_STAT!E1782</f>
        <v>4739</v>
      </c>
      <c r="E1779" s="2">
        <f t="shared" si="108"/>
        <v>4368984</v>
      </c>
      <c r="F1779" s="6" t="str">
        <f t="shared" si="111"/>
        <v>BEARISH</v>
      </c>
      <c r="G1779" s="6" t="str">
        <f t="shared" si="110"/>
        <v>NEUTRAL</v>
      </c>
      <c r="H1779" s="6" t="str">
        <f t="shared" si="109"/>
        <v>CONFIRMED BEARISH</v>
      </c>
    </row>
    <row r="1780" spans="1:8" ht="13.5" x14ac:dyDescent="0.25">
      <c r="A1780" s="3">
        <f>TITRES_STAT!B1783</f>
        <v>44606</v>
      </c>
      <c r="B1780" s="6">
        <f>TITRES_STAT!C1783</f>
        <v>5.91</v>
      </c>
      <c r="C1780" s="6">
        <f>TITRES_STAT!D1783</f>
        <v>4.7034000000000002</v>
      </c>
      <c r="D1780" s="6">
        <f>TITRES_STAT!E1783</f>
        <v>700</v>
      </c>
      <c r="E1780" s="2">
        <f t="shared" si="108"/>
        <v>4368984</v>
      </c>
      <c r="F1780" s="6" t="str">
        <f t="shared" si="111"/>
        <v>BEARISH</v>
      </c>
      <c r="G1780" s="6" t="str">
        <f t="shared" si="110"/>
        <v>NEUTRAL</v>
      </c>
      <c r="H1780" s="6" t="str">
        <f t="shared" si="109"/>
        <v>CONFIRMED BEARISH</v>
      </c>
    </row>
    <row r="1781" spans="1:8" ht="13.5" x14ac:dyDescent="0.25">
      <c r="A1781" s="3">
        <f>TITRES_STAT!B1784</f>
        <v>44607</v>
      </c>
      <c r="B1781" s="6">
        <f>TITRES_STAT!C1784</f>
        <v>5.92</v>
      </c>
      <c r="C1781" s="6">
        <f>TITRES_STAT!D1784</f>
        <v>4.7114000000000003</v>
      </c>
      <c r="D1781" s="6">
        <f>TITRES_STAT!E1784</f>
        <v>5026</v>
      </c>
      <c r="E1781" s="2">
        <f t="shared" si="108"/>
        <v>4374010</v>
      </c>
      <c r="F1781" s="6" t="str">
        <f t="shared" si="111"/>
        <v>BULLISH</v>
      </c>
      <c r="G1781" s="6" t="str">
        <f t="shared" si="110"/>
        <v>NEUTRAL</v>
      </c>
      <c r="H1781" s="6" t="str">
        <f t="shared" si="109"/>
        <v>CONFIRMED BULLISH</v>
      </c>
    </row>
    <row r="1782" spans="1:8" ht="13.5" x14ac:dyDescent="0.25">
      <c r="A1782" s="3">
        <f>TITRES_STAT!B1785</f>
        <v>44608</v>
      </c>
      <c r="B1782" s="6">
        <f>TITRES_STAT!C1785</f>
        <v>5.96</v>
      </c>
      <c r="C1782" s="6">
        <f>TITRES_STAT!D1785</f>
        <v>4.7431999999999999</v>
      </c>
      <c r="D1782" s="6">
        <f>TITRES_STAT!E1785</f>
        <v>2221</v>
      </c>
      <c r="E1782" s="2">
        <f t="shared" si="108"/>
        <v>4376231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NEUTRAL</v>
      </c>
    </row>
    <row r="1783" spans="1:8" ht="13.5" x14ac:dyDescent="0.25">
      <c r="A1783" s="3">
        <f>TITRES_STAT!B1786</f>
        <v>44609</v>
      </c>
      <c r="B1783" s="6">
        <f>TITRES_STAT!C1786</f>
        <v>5.96</v>
      </c>
      <c r="C1783" s="6">
        <f>TITRES_STAT!D1786</f>
        <v>4.7431999999999999</v>
      </c>
      <c r="D1783" s="6">
        <f>TITRES_STAT!E1786</f>
        <v>240</v>
      </c>
      <c r="E1783" s="2">
        <f t="shared" si="108"/>
        <v>4376231</v>
      </c>
      <c r="F1783" s="6" t="str">
        <f t="shared" si="111"/>
        <v>BULLISH</v>
      </c>
      <c r="G1783" s="6" t="str">
        <f t="shared" si="110"/>
        <v>NEUTRAL</v>
      </c>
      <c r="H1783" s="6" t="str">
        <f t="shared" si="109"/>
        <v>CONFIRMED BULLISH</v>
      </c>
    </row>
    <row r="1784" spans="1:8" ht="13.5" x14ac:dyDescent="0.25">
      <c r="A1784" s="3">
        <f>TITRES_STAT!B1787</f>
        <v>44610</v>
      </c>
      <c r="B1784" s="6">
        <f>TITRES_STAT!C1787</f>
        <v>5.82</v>
      </c>
      <c r="C1784" s="6">
        <f>TITRES_STAT!D1787</f>
        <v>4.6318000000000001</v>
      </c>
      <c r="D1784" s="6">
        <f>TITRES_STAT!E1787</f>
        <v>963</v>
      </c>
      <c r="E1784" s="2">
        <f t="shared" si="108"/>
        <v>4375268</v>
      </c>
      <c r="F1784" s="6" t="str">
        <f t="shared" si="111"/>
        <v>BULLISH</v>
      </c>
      <c r="G1784" s="6" t="str">
        <f t="shared" si="110"/>
        <v>NEUTRAL</v>
      </c>
      <c r="H1784" s="6" t="str">
        <f t="shared" si="109"/>
        <v>BULLISH DIVERGENCE</v>
      </c>
    </row>
    <row r="1785" spans="1:8" ht="13.5" x14ac:dyDescent="0.25">
      <c r="A1785" s="3">
        <f>TITRES_STAT!B1788</f>
        <v>44613</v>
      </c>
      <c r="B1785" s="6">
        <f>TITRES_STAT!C1788</f>
        <v>5.95</v>
      </c>
      <c r="C1785" s="6">
        <f>TITRES_STAT!D1788</f>
        <v>4.7352999999999996</v>
      </c>
      <c r="D1785" s="6">
        <f>TITRES_STAT!E1788</f>
        <v>26778</v>
      </c>
      <c r="E1785" s="2">
        <f t="shared" si="108"/>
        <v>4402046</v>
      </c>
      <c r="F1785" s="6" t="str">
        <f t="shared" si="111"/>
        <v>BULLISH</v>
      </c>
      <c r="G1785" s="6" t="str">
        <f t="shared" si="110"/>
        <v>NEUTRAL</v>
      </c>
      <c r="H1785" s="6" t="str">
        <f t="shared" si="109"/>
        <v>CONFIRMED BULLISH</v>
      </c>
    </row>
    <row r="1786" spans="1:8" ht="13.5" x14ac:dyDescent="0.25">
      <c r="A1786" s="3">
        <f>TITRES_STAT!B1789</f>
        <v>44614</v>
      </c>
      <c r="B1786" s="6">
        <f>TITRES_STAT!C1789</f>
        <v>5.94</v>
      </c>
      <c r="C1786" s="6">
        <f>TITRES_STAT!D1789</f>
        <v>4.7272999999999996</v>
      </c>
      <c r="D1786" s="6">
        <f>TITRES_STAT!E1789</f>
        <v>397</v>
      </c>
      <c r="E1786" s="2">
        <f t="shared" si="108"/>
        <v>4401649</v>
      </c>
      <c r="F1786" s="6" t="str">
        <f t="shared" si="111"/>
        <v>BULLISH</v>
      </c>
      <c r="G1786" s="6" t="str">
        <f t="shared" si="110"/>
        <v>NEUTRAL</v>
      </c>
      <c r="H1786" s="6" t="str">
        <f t="shared" si="109"/>
        <v>CONFIRMED BULLISH</v>
      </c>
    </row>
    <row r="1787" spans="1:8" ht="13.5" x14ac:dyDescent="0.25">
      <c r="A1787" s="3">
        <f>TITRES_STAT!B1790</f>
        <v>44615</v>
      </c>
      <c r="B1787" s="6">
        <f>TITRES_STAT!C1790</f>
        <v>5.84</v>
      </c>
      <c r="C1787" s="6">
        <f>TITRES_STAT!D1790</f>
        <v>4.6477000000000004</v>
      </c>
      <c r="D1787" s="6">
        <f>TITRES_STAT!E1790</f>
        <v>1001</v>
      </c>
      <c r="E1787" s="2">
        <f t="shared" si="108"/>
        <v>4400648</v>
      </c>
      <c r="F1787" s="6" t="str">
        <f t="shared" si="111"/>
        <v>BULLISH</v>
      </c>
      <c r="G1787" s="6" t="str">
        <f t="shared" si="110"/>
        <v>NEUTRAL</v>
      </c>
      <c r="H1787" s="6" t="str">
        <f t="shared" si="109"/>
        <v>BULLISH DIVERGENCE</v>
      </c>
    </row>
    <row r="1788" spans="1:8" ht="13.5" x14ac:dyDescent="0.25">
      <c r="A1788" s="3">
        <f>TITRES_STAT!B1791</f>
        <v>44616</v>
      </c>
      <c r="B1788" s="6">
        <f>TITRES_STAT!C1791</f>
        <v>5.84</v>
      </c>
      <c r="C1788" s="6">
        <f>TITRES_STAT!D1791</f>
        <v>4.6477000000000004</v>
      </c>
      <c r="D1788" s="6">
        <f>TITRES_STAT!E1791</f>
        <v>2962</v>
      </c>
      <c r="E1788" s="2">
        <f t="shared" si="108"/>
        <v>4400648</v>
      </c>
      <c r="F1788" s="6" t="str">
        <f t="shared" si="111"/>
        <v>BULLISH</v>
      </c>
      <c r="G1788" s="6" t="str">
        <f t="shared" si="110"/>
        <v>NEUTRAL</v>
      </c>
      <c r="H1788" s="6" t="str">
        <f t="shared" si="109"/>
        <v>BULLISH DIVERGENCE</v>
      </c>
    </row>
    <row r="1789" spans="1:8" ht="13.5" x14ac:dyDescent="0.25">
      <c r="A1789" s="3">
        <f>TITRES_STAT!B1792</f>
        <v>44617</v>
      </c>
      <c r="B1789" s="6">
        <f>TITRES_STAT!C1792</f>
        <v>5.84</v>
      </c>
      <c r="C1789" s="6">
        <f>TITRES_STAT!D1792</f>
        <v>4.6477000000000004</v>
      </c>
      <c r="D1789" s="6">
        <f>TITRES_STAT!E1792</f>
        <v>1321</v>
      </c>
      <c r="E1789" s="2">
        <f t="shared" si="108"/>
        <v>4400648</v>
      </c>
      <c r="F1789" s="6" t="str">
        <f t="shared" si="111"/>
        <v>BULLISH</v>
      </c>
      <c r="G1789" s="6" t="str">
        <f t="shared" si="110"/>
        <v>NEUTRAL</v>
      </c>
      <c r="H1789" s="6" t="str">
        <f t="shared" si="109"/>
        <v>CONFIRMED BULLISH</v>
      </c>
    </row>
    <row r="1790" spans="1:8" ht="13.5" x14ac:dyDescent="0.25">
      <c r="A1790" s="3">
        <f>TITRES_STAT!B1793</f>
        <v>44620</v>
      </c>
      <c r="B1790" s="6">
        <f>TITRES_STAT!C1793</f>
        <v>5.83</v>
      </c>
      <c r="C1790" s="6">
        <f>TITRES_STAT!D1793</f>
        <v>4.6398000000000001</v>
      </c>
      <c r="D1790" s="6">
        <f>TITRES_STAT!E1793</f>
        <v>301</v>
      </c>
      <c r="E1790" s="2">
        <f t="shared" si="108"/>
        <v>4400347</v>
      </c>
      <c r="F1790" s="6" t="str">
        <f t="shared" si="111"/>
        <v>BEARISH</v>
      </c>
      <c r="G1790" s="6" t="str">
        <f t="shared" si="110"/>
        <v>NEUTRAL</v>
      </c>
      <c r="H1790" s="6" t="str">
        <f t="shared" si="109"/>
        <v>CONFIRMED BEARISH</v>
      </c>
    </row>
    <row r="1791" spans="1:8" ht="13.5" x14ac:dyDescent="0.25">
      <c r="A1791" s="3">
        <f>TITRES_STAT!B1794</f>
        <v>44621</v>
      </c>
      <c r="B1791" s="6">
        <f>TITRES_STAT!C1794</f>
        <v>5.8</v>
      </c>
      <c r="C1791" s="6">
        <f>TITRES_STAT!D1794</f>
        <v>4.6158999999999999</v>
      </c>
      <c r="D1791" s="6">
        <f>TITRES_STAT!E1794</f>
        <v>3762</v>
      </c>
      <c r="E1791" s="2">
        <f t="shared" si="108"/>
        <v>4396585</v>
      </c>
      <c r="F1791" s="6" t="str">
        <f t="shared" si="111"/>
        <v>BEARISH</v>
      </c>
      <c r="G1791" s="6" t="str">
        <f t="shared" si="110"/>
        <v>NEUTRAL</v>
      </c>
      <c r="H1791" s="6" t="str">
        <f t="shared" si="109"/>
        <v>CONFIRMED BEARISH</v>
      </c>
    </row>
    <row r="1792" spans="1:8" ht="13.5" x14ac:dyDescent="0.25">
      <c r="A1792" s="3">
        <f>TITRES_STAT!B1795</f>
        <v>44622</v>
      </c>
      <c r="B1792" s="6">
        <f>TITRES_STAT!C1795</f>
        <v>5.79</v>
      </c>
      <c r="C1792" s="6">
        <f>TITRES_STAT!D1795</f>
        <v>4.6078999999999999</v>
      </c>
      <c r="D1792" s="6">
        <f>TITRES_STAT!E1795</f>
        <v>1802</v>
      </c>
      <c r="E1792" s="2">
        <f t="shared" si="108"/>
        <v>4394783</v>
      </c>
      <c r="F1792" s="6" t="str">
        <f t="shared" si="111"/>
        <v>BEARISH</v>
      </c>
      <c r="G1792" s="6" t="str">
        <f t="shared" si="110"/>
        <v>NEUTRAL</v>
      </c>
      <c r="H1792" s="6" t="str">
        <f t="shared" si="109"/>
        <v>CONFIRMED BEARISH</v>
      </c>
    </row>
    <row r="1793" spans="1:8" ht="13.5" x14ac:dyDescent="0.25">
      <c r="A1793" s="3">
        <f>TITRES_STAT!B1796</f>
        <v>44623</v>
      </c>
      <c r="B1793" s="6">
        <f>TITRES_STAT!C1796</f>
        <v>5.75</v>
      </c>
      <c r="C1793" s="6">
        <f>TITRES_STAT!D1796</f>
        <v>4.5761000000000003</v>
      </c>
      <c r="D1793" s="6">
        <f>TITRES_STAT!E1796</f>
        <v>100</v>
      </c>
      <c r="E1793" s="2">
        <f t="shared" si="108"/>
        <v>4394683</v>
      </c>
      <c r="F1793" s="6" t="str">
        <f t="shared" si="111"/>
        <v>BEARISH</v>
      </c>
      <c r="G1793" s="6" t="str">
        <f t="shared" si="110"/>
        <v>NEUTRAL</v>
      </c>
      <c r="H1793" s="6" t="str">
        <f t="shared" si="109"/>
        <v>CONFIRMED BEARISH</v>
      </c>
    </row>
    <row r="1794" spans="1:8" ht="13.5" x14ac:dyDescent="0.25">
      <c r="A1794" s="3">
        <f>TITRES_STAT!B1797</f>
        <v>44624</v>
      </c>
      <c r="B1794" s="6">
        <f>TITRES_STAT!C1797</f>
        <v>5.7</v>
      </c>
      <c r="C1794" s="6">
        <f>TITRES_STAT!D1797</f>
        <v>4.5362999999999998</v>
      </c>
      <c r="D1794" s="6">
        <f>TITRES_STAT!E1797</f>
        <v>1233</v>
      </c>
      <c r="E1794" s="2">
        <f t="shared" si="108"/>
        <v>4393450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5.69</v>
      </c>
      <c r="C1795" s="6">
        <f>TITRES_STAT!D1798</f>
        <v>4.5284000000000004</v>
      </c>
      <c r="D1795" s="6">
        <f>TITRES_STAT!E1798</f>
        <v>2210</v>
      </c>
      <c r="E1795" s="2">
        <f t="shared" si="108"/>
        <v>4391240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5.7</v>
      </c>
      <c r="C1796" s="6">
        <f>TITRES_STAT!D1799</f>
        <v>4.5362999999999998</v>
      </c>
      <c r="D1796" s="6">
        <f>TITRES_STAT!E1799</f>
        <v>1901</v>
      </c>
      <c r="E1796" s="2">
        <f t="shared" ref="E1796:E1859" si="112">IF(B1796&gt;B1795, E1795+D1796, IF(B1796&lt;B1795, E1795-D1796, E1795))</f>
        <v>4393141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5.7</v>
      </c>
      <c r="C1797" s="6">
        <f>TITRES_STAT!D1800</f>
        <v>4.5362999999999998</v>
      </c>
      <c r="D1797" s="6">
        <f>TITRES_STAT!E1800</f>
        <v>200</v>
      </c>
      <c r="E1797" s="2">
        <f t="shared" si="112"/>
        <v>4393141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5.67</v>
      </c>
      <c r="C1798" s="6">
        <f>TITRES_STAT!D1801</f>
        <v>4.5124000000000004</v>
      </c>
      <c r="D1798" s="6">
        <f>TITRES_STAT!E1801</f>
        <v>890</v>
      </c>
      <c r="E1798" s="2">
        <f t="shared" si="112"/>
        <v>4392251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5.6</v>
      </c>
      <c r="C1799" s="6">
        <f>TITRES_STAT!D1802</f>
        <v>4.4566999999999997</v>
      </c>
      <c r="D1799" s="6">
        <f>TITRES_STAT!E1802</f>
        <v>3107</v>
      </c>
      <c r="E1799" s="2">
        <f t="shared" si="112"/>
        <v>4389144</v>
      </c>
      <c r="F1799" s="6" t="str">
        <f t="shared" si="111"/>
        <v>BEARISH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CONFIRMED BEARISH</v>
      </c>
    </row>
    <row r="1800" spans="1:8" ht="13.5" x14ac:dyDescent="0.25">
      <c r="A1800" s="3">
        <f>TITRES_STAT!B1803</f>
        <v>44634</v>
      </c>
      <c r="B1800" s="6">
        <f>TITRES_STAT!C1803</f>
        <v>5.51</v>
      </c>
      <c r="C1800" s="6">
        <f>TITRES_STAT!D1803</f>
        <v>4.3851000000000004</v>
      </c>
      <c r="D1800" s="6">
        <f>TITRES_STAT!E1803</f>
        <v>24328</v>
      </c>
      <c r="E1800" s="2">
        <f t="shared" si="112"/>
        <v>4364816</v>
      </c>
      <c r="F1800" s="6" t="str">
        <f t="shared" ref="F1800:F1863" si="115">IF(E1800&gt;E1795,"BULLISH",IF(E1800&lt;E1795,"BEARISH","NEUTRAL"))</f>
        <v>BEARISH</v>
      </c>
      <c r="G1800" s="6" t="str">
        <f t="shared" si="114"/>
        <v>NEUTRAL</v>
      </c>
      <c r="H1800" s="6" t="str">
        <f t="shared" si="113"/>
        <v>CONFIRMED BEARISH</v>
      </c>
    </row>
    <row r="1801" spans="1:8" ht="13.5" x14ac:dyDescent="0.25">
      <c r="A1801" s="3">
        <f>TITRES_STAT!B1804</f>
        <v>44635</v>
      </c>
      <c r="B1801" s="6">
        <f>TITRES_STAT!C1804</f>
        <v>5.43</v>
      </c>
      <c r="C1801" s="6">
        <f>TITRES_STAT!D1804</f>
        <v>4.3213999999999997</v>
      </c>
      <c r="D1801" s="6">
        <f>TITRES_STAT!E1804</f>
        <v>7829</v>
      </c>
      <c r="E1801" s="2">
        <f t="shared" si="112"/>
        <v>4356987</v>
      </c>
      <c r="F1801" s="6" t="str">
        <f t="shared" si="115"/>
        <v>BEARISH</v>
      </c>
      <c r="G1801" s="6" t="str">
        <f t="shared" si="114"/>
        <v>NEUTRAL</v>
      </c>
      <c r="H1801" s="6" t="str">
        <f t="shared" si="113"/>
        <v>CONFIRMED BEARISH</v>
      </c>
    </row>
    <row r="1802" spans="1:8" ht="13.5" x14ac:dyDescent="0.25">
      <c r="A1802" s="3">
        <f>TITRES_STAT!B1805</f>
        <v>44636</v>
      </c>
      <c r="B1802" s="6">
        <f>TITRES_STAT!C1805</f>
        <v>5.35</v>
      </c>
      <c r="C1802" s="6">
        <f>TITRES_STAT!D1805</f>
        <v>4.2577999999999996</v>
      </c>
      <c r="D1802" s="6">
        <f>TITRES_STAT!E1805</f>
        <v>8712</v>
      </c>
      <c r="E1802" s="2">
        <f t="shared" si="112"/>
        <v>4348275</v>
      </c>
      <c r="F1802" s="6" t="str">
        <f t="shared" si="115"/>
        <v>BEARISH</v>
      </c>
      <c r="G1802" s="6" t="str">
        <f t="shared" si="114"/>
        <v>NEUTRAL</v>
      </c>
      <c r="H1802" s="6" t="str">
        <f t="shared" si="113"/>
        <v>CONFIRMED BEARISH</v>
      </c>
    </row>
    <row r="1803" spans="1:8" ht="13.5" x14ac:dyDescent="0.25">
      <c r="A1803" s="3">
        <f>TITRES_STAT!B1806</f>
        <v>44637</v>
      </c>
      <c r="B1803" s="6">
        <f>TITRES_STAT!C1806</f>
        <v>5.4</v>
      </c>
      <c r="C1803" s="6">
        <f>TITRES_STAT!D1806</f>
        <v>4.2976000000000001</v>
      </c>
      <c r="D1803" s="6">
        <f>TITRES_STAT!E1806</f>
        <v>6805</v>
      </c>
      <c r="E1803" s="2">
        <f t="shared" si="112"/>
        <v>4355080</v>
      </c>
      <c r="F1803" s="6" t="str">
        <f t="shared" si="115"/>
        <v>BEARISH</v>
      </c>
      <c r="G1803" s="6" t="str">
        <f t="shared" si="114"/>
        <v>NEUTRAL</v>
      </c>
      <c r="H1803" s="6" t="str">
        <f t="shared" si="113"/>
        <v>CONFIRMED BEARISH</v>
      </c>
    </row>
    <row r="1804" spans="1:8" ht="13.5" x14ac:dyDescent="0.25">
      <c r="A1804" s="3">
        <f>TITRES_STAT!B1807</f>
        <v>44638</v>
      </c>
      <c r="B1804" s="6">
        <f>TITRES_STAT!C1807</f>
        <v>5.4</v>
      </c>
      <c r="C1804" s="6">
        <f>TITRES_STAT!D1807</f>
        <v>4.2976000000000001</v>
      </c>
      <c r="D1804" s="6">
        <f>TITRES_STAT!E1807</f>
        <v>3526</v>
      </c>
      <c r="E1804" s="2">
        <f t="shared" si="112"/>
        <v>4355080</v>
      </c>
      <c r="F1804" s="6" t="str">
        <f t="shared" si="115"/>
        <v>BEARISH</v>
      </c>
      <c r="G1804" s="6" t="str">
        <f t="shared" si="114"/>
        <v>NEUTRAL</v>
      </c>
      <c r="H1804" s="6" t="str">
        <f t="shared" si="113"/>
        <v>CONFIRMED BEARISH</v>
      </c>
    </row>
    <row r="1805" spans="1:8" ht="13.5" x14ac:dyDescent="0.25">
      <c r="A1805" s="3">
        <f>TITRES_STAT!B1808</f>
        <v>44641</v>
      </c>
      <c r="B1805" s="6">
        <f>TITRES_STAT!C1808</f>
        <v>5.4</v>
      </c>
      <c r="C1805" s="6">
        <f>TITRES_STAT!D1808</f>
        <v>4.2976000000000001</v>
      </c>
      <c r="D1805" s="6">
        <f>TITRES_STAT!E1808</f>
        <v>2022</v>
      </c>
      <c r="E1805" s="2">
        <f t="shared" si="112"/>
        <v>4355080</v>
      </c>
      <c r="F1805" s="6" t="str">
        <f t="shared" si="115"/>
        <v>BEARISH</v>
      </c>
      <c r="G1805" s="6" t="str">
        <f t="shared" si="114"/>
        <v>NEUTRAL</v>
      </c>
      <c r="H1805" s="6" t="str">
        <f t="shared" si="113"/>
        <v>CONFIRMED BEARISH</v>
      </c>
    </row>
    <row r="1806" spans="1:8" ht="13.5" x14ac:dyDescent="0.25">
      <c r="A1806" s="3">
        <f>TITRES_STAT!B1809</f>
        <v>44642</v>
      </c>
      <c r="B1806" s="6">
        <f>TITRES_STAT!C1809</f>
        <v>5.4</v>
      </c>
      <c r="C1806" s="6">
        <f>TITRES_STAT!D1809</f>
        <v>4.2976000000000001</v>
      </c>
      <c r="D1806" s="6">
        <f>TITRES_STAT!E1809</f>
        <v>3790</v>
      </c>
      <c r="E1806" s="2">
        <f t="shared" si="112"/>
        <v>4355080</v>
      </c>
      <c r="F1806" s="6" t="str">
        <f t="shared" si="115"/>
        <v>BEARISH</v>
      </c>
      <c r="G1806" s="6" t="str">
        <f t="shared" si="114"/>
        <v>NEUTRAL</v>
      </c>
      <c r="H1806" s="6" t="str">
        <f t="shared" si="113"/>
        <v>CONFIRMED BEARISH</v>
      </c>
    </row>
    <row r="1807" spans="1:8" ht="13.5" x14ac:dyDescent="0.25">
      <c r="A1807" s="3">
        <f>TITRES_STAT!B1810</f>
        <v>44643</v>
      </c>
      <c r="B1807" s="6">
        <f>TITRES_STAT!C1810</f>
        <v>5.5</v>
      </c>
      <c r="C1807" s="6">
        <f>TITRES_STAT!D1810</f>
        <v>4.3771000000000004</v>
      </c>
      <c r="D1807" s="6">
        <f>TITRES_STAT!E1810</f>
        <v>11</v>
      </c>
      <c r="E1807" s="2">
        <f t="shared" si="112"/>
        <v>4355091</v>
      </c>
      <c r="F1807" s="6" t="str">
        <f t="shared" si="115"/>
        <v>BULLISH</v>
      </c>
      <c r="G1807" s="6" t="str">
        <f t="shared" si="114"/>
        <v>NEUTRAL</v>
      </c>
      <c r="H1807" s="6" t="str">
        <f t="shared" si="113"/>
        <v>CONFIRMED BULLISH</v>
      </c>
    </row>
    <row r="1808" spans="1:8" ht="13.5" x14ac:dyDescent="0.25">
      <c r="A1808" s="3">
        <f>TITRES_STAT!B1811</f>
        <v>44644</v>
      </c>
      <c r="B1808" s="6">
        <f>TITRES_STAT!C1811</f>
        <v>5.45</v>
      </c>
      <c r="C1808" s="6">
        <f>TITRES_STAT!D1811</f>
        <v>4.3373999999999997</v>
      </c>
      <c r="D1808" s="6">
        <f>TITRES_STAT!E1811</f>
        <v>606</v>
      </c>
      <c r="E1808" s="2">
        <f t="shared" si="112"/>
        <v>4354485</v>
      </c>
      <c r="F1808" s="6" t="str">
        <f t="shared" si="115"/>
        <v>BEARISH</v>
      </c>
      <c r="G1808" s="6" t="str">
        <f t="shared" si="114"/>
        <v>NEUTRAL</v>
      </c>
      <c r="H1808" s="6" t="str">
        <f t="shared" si="113"/>
        <v>BEARISH DIVERGENCE</v>
      </c>
    </row>
    <row r="1809" spans="1:8" ht="13.5" x14ac:dyDescent="0.25">
      <c r="A1809" s="3">
        <f>TITRES_STAT!B1812</f>
        <v>44645</v>
      </c>
      <c r="B1809" s="6">
        <f>TITRES_STAT!C1812</f>
        <v>5.24</v>
      </c>
      <c r="C1809" s="6">
        <f>TITRES_STAT!D1812</f>
        <v>4.1702000000000004</v>
      </c>
      <c r="D1809" s="6">
        <f>TITRES_STAT!E1812</f>
        <v>9164</v>
      </c>
      <c r="E1809" s="2">
        <f t="shared" si="112"/>
        <v>4345321</v>
      </c>
      <c r="F1809" s="6" t="str">
        <f t="shared" si="115"/>
        <v>BEARISH</v>
      </c>
      <c r="G1809" s="6" t="str">
        <f t="shared" si="114"/>
        <v>NEUTRAL</v>
      </c>
      <c r="H1809" s="6" t="str">
        <f t="shared" si="113"/>
        <v>CONFIRMED BEARISH</v>
      </c>
    </row>
    <row r="1810" spans="1:8" ht="13.5" x14ac:dyDescent="0.25">
      <c r="A1810" s="3">
        <f>TITRES_STAT!B1813</f>
        <v>44648</v>
      </c>
      <c r="B1810" s="6">
        <f>TITRES_STAT!C1813</f>
        <v>5.44</v>
      </c>
      <c r="C1810" s="6">
        <f>TITRES_STAT!D1813</f>
        <v>4.3293999999999997</v>
      </c>
      <c r="D1810" s="6">
        <f>TITRES_STAT!E1813</f>
        <v>1090</v>
      </c>
      <c r="E1810" s="2">
        <f t="shared" si="112"/>
        <v>4346411</v>
      </c>
      <c r="F1810" s="6" t="str">
        <f t="shared" si="115"/>
        <v>BEARISH</v>
      </c>
      <c r="G1810" s="6" t="str">
        <f t="shared" si="114"/>
        <v>NEUTRAL</v>
      </c>
      <c r="H1810" s="6" t="str">
        <f t="shared" si="113"/>
        <v>BEARISH DIVERGENCE</v>
      </c>
    </row>
    <row r="1811" spans="1:8" ht="13.5" x14ac:dyDescent="0.25">
      <c r="A1811" s="3">
        <f>TITRES_STAT!B1814</f>
        <v>44649</v>
      </c>
      <c r="B1811" s="6">
        <f>TITRES_STAT!C1814</f>
        <v>5.42</v>
      </c>
      <c r="C1811" s="6">
        <f>TITRES_STAT!D1814</f>
        <v>4.3135000000000003</v>
      </c>
      <c r="D1811" s="6">
        <f>TITRES_STAT!E1814</f>
        <v>55</v>
      </c>
      <c r="E1811" s="2">
        <f t="shared" si="112"/>
        <v>4346356</v>
      </c>
      <c r="F1811" s="6" t="str">
        <f t="shared" si="115"/>
        <v>BEARISH</v>
      </c>
      <c r="G1811" s="6" t="str">
        <f t="shared" si="114"/>
        <v>NEUTRAL</v>
      </c>
      <c r="H1811" s="6" t="str">
        <f t="shared" si="113"/>
        <v>BEARISH DIVERGENCE</v>
      </c>
    </row>
    <row r="1812" spans="1:8" ht="13.5" x14ac:dyDescent="0.25">
      <c r="A1812" s="3">
        <f>TITRES_STAT!B1815</f>
        <v>44650</v>
      </c>
      <c r="B1812" s="6">
        <f>TITRES_STAT!C1815</f>
        <v>5.42</v>
      </c>
      <c r="C1812" s="6">
        <f>TITRES_STAT!D1815</f>
        <v>4.3135000000000003</v>
      </c>
      <c r="D1812" s="6">
        <f>TITRES_STAT!E1815</f>
        <v>92</v>
      </c>
      <c r="E1812" s="2">
        <f t="shared" si="112"/>
        <v>4346356</v>
      </c>
      <c r="F1812" s="6" t="str">
        <f t="shared" si="115"/>
        <v>BEARISH</v>
      </c>
      <c r="G1812" s="6" t="str">
        <f t="shared" si="114"/>
        <v>NEUTRAL</v>
      </c>
      <c r="H1812" s="6" t="str">
        <f t="shared" si="113"/>
        <v>CONFIRMED BEARISH</v>
      </c>
    </row>
    <row r="1813" spans="1:8" ht="13.5" x14ac:dyDescent="0.25">
      <c r="A1813" s="3">
        <f>TITRES_STAT!B1816</f>
        <v>44651</v>
      </c>
      <c r="B1813" s="6">
        <f>TITRES_STAT!C1816</f>
        <v>5.43</v>
      </c>
      <c r="C1813" s="6">
        <f>TITRES_STAT!D1816</f>
        <v>4.3213999999999997</v>
      </c>
      <c r="D1813" s="6">
        <f>TITRES_STAT!E1816</f>
        <v>401</v>
      </c>
      <c r="E1813" s="2">
        <f t="shared" si="112"/>
        <v>4346757</v>
      </c>
      <c r="F1813" s="6" t="str">
        <f t="shared" si="115"/>
        <v>BEARISH</v>
      </c>
      <c r="G1813" s="6" t="str">
        <f t="shared" si="114"/>
        <v>NEUTRAL</v>
      </c>
      <c r="H1813" s="6" t="str">
        <f t="shared" si="113"/>
        <v>CONFIRMED BEARISH</v>
      </c>
    </row>
    <row r="1814" spans="1:8" ht="13.5" x14ac:dyDescent="0.25">
      <c r="A1814" s="3">
        <f>TITRES_STAT!B1817</f>
        <v>44652</v>
      </c>
      <c r="B1814" s="6">
        <f>TITRES_STAT!C1817</f>
        <v>5.43</v>
      </c>
      <c r="C1814" s="6">
        <f>TITRES_STAT!D1817</f>
        <v>4.3213999999999997</v>
      </c>
      <c r="D1814" s="6">
        <f>TITRES_STAT!E1817</f>
        <v>3910</v>
      </c>
      <c r="E1814" s="2">
        <f t="shared" si="112"/>
        <v>4346757</v>
      </c>
      <c r="F1814" s="6" t="str">
        <f t="shared" si="115"/>
        <v>BULLISH</v>
      </c>
      <c r="G1814" s="6" t="str">
        <f t="shared" si="114"/>
        <v>NEUTRAL</v>
      </c>
      <c r="H1814" s="6" t="str">
        <f t="shared" si="113"/>
        <v>CONFIRMED BULLISH</v>
      </c>
    </row>
    <row r="1815" spans="1:8" ht="13.5" x14ac:dyDescent="0.25">
      <c r="A1815" s="3">
        <f>TITRES_STAT!B1818</f>
        <v>44655</v>
      </c>
      <c r="B1815" s="6">
        <f>TITRES_STAT!C1818</f>
        <v>5.5</v>
      </c>
      <c r="C1815" s="6">
        <f>TITRES_STAT!D1818</f>
        <v>4.3771000000000004</v>
      </c>
      <c r="D1815" s="6">
        <f>TITRES_STAT!E1818</f>
        <v>5279</v>
      </c>
      <c r="E1815" s="2">
        <f t="shared" si="112"/>
        <v>4352036</v>
      </c>
      <c r="F1815" s="6" t="str">
        <f t="shared" si="115"/>
        <v>BULLISH</v>
      </c>
      <c r="G1815" s="6" t="str">
        <f t="shared" si="114"/>
        <v>NEUTRAL</v>
      </c>
      <c r="H1815" s="6" t="str">
        <f t="shared" si="113"/>
        <v>CONFIRMED BULLISH</v>
      </c>
    </row>
    <row r="1816" spans="1:8" ht="13.5" x14ac:dyDescent="0.25">
      <c r="A1816" s="3">
        <f>TITRES_STAT!B1819</f>
        <v>44656</v>
      </c>
      <c r="B1816" s="6">
        <f>TITRES_STAT!C1819</f>
        <v>5.59</v>
      </c>
      <c r="C1816" s="6">
        <f>TITRES_STAT!D1819</f>
        <v>4.4488000000000003</v>
      </c>
      <c r="D1816" s="6">
        <f>TITRES_STAT!E1819</f>
        <v>310</v>
      </c>
      <c r="E1816" s="2">
        <f t="shared" si="112"/>
        <v>4352346</v>
      </c>
      <c r="F1816" s="6" t="str">
        <f t="shared" si="115"/>
        <v>BULLISH</v>
      </c>
      <c r="G1816" s="6" t="str">
        <f t="shared" si="114"/>
        <v>NEUTRAL</v>
      </c>
      <c r="H1816" s="6" t="str">
        <f t="shared" si="113"/>
        <v>CONFIRMED BULLISH</v>
      </c>
    </row>
    <row r="1817" spans="1:8" ht="13.5" x14ac:dyDescent="0.25">
      <c r="A1817" s="3">
        <f>TITRES_STAT!B1820</f>
        <v>44657</v>
      </c>
      <c r="B1817" s="6">
        <f>TITRES_STAT!C1820</f>
        <v>5.75</v>
      </c>
      <c r="C1817" s="6">
        <f>TITRES_STAT!D1820</f>
        <v>4.5761000000000003</v>
      </c>
      <c r="D1817" s="6">
        <f>TITRES_STAT!E1820</f>
        <v>2682</v>
      </c>
      <c r="E1817" s="2">
        <f t="shared" si="112"/>
        <v>4355028</v>
      </c>
      <c r="F1817" s="6" t="str">
        <f t="shared" si="115"/>
        <v>BULLISH</v>
      </c>
      <c r="G1817" s="6" t="str">
        <f t="shared" si="114"/>
        <v>NEUTRAL</v>
      </c>
      <c r="H1817" s="6" t="str">
        <f t="shared" si="113"/>
        <v>CONFIRMED BULLISH</v>
      </c>
    </row>
    <row r="1818" spans="1:8" ht="13.5" x14ac:dyDescent="0.25">
      <c r="A1818" s="3">
        <f>TITRES_STAT!B1821</f>
        <v>44658</v>
      </c>
      <c r="B1818" s="6">
        <f>TITRES_STAT!C1821</f>
        <v>5.74</v>
      </c>
      <c r="C1818" s="6">
        <f>TITRES_STAT!D1821</f>
        <v>4.5682</v>
      </c>
      <c r="D1818" s="6">
        <f>TITRES_STAT!E1821</f>
        <v>1705</v>
      </c>
      <c r="E1818" s="2">
        <f t="shared" si="112"/>
        <v>4353323</v>
      </c>
      <c r="F1818" s="6" t="str">
        <f t="shared" si="115"/>
        <v>BULLISH</v>
      </c>
      <c r="G1818" s="6" t="str">
        <f t="shared" si="114"/>
        <v>NEUTRAL</v>
      </c>
      <c r="H1818" s="6" t="str">
        <f t="shared" si="113"/>
        <v>CONFIRMED BULLISH</v>
      </c>
    </row>
    <row r="1819" spans="1:8" ht="13.5" x14ac:dyDescent="0.25">
      <c r="A1819" s="3">
        <f>TITRES_STAT!B1822</f>
        <v>44659</v>
      </c>
      <c r="B1819" s="6">
        <f>TITRES_STAT!C1822</f>
        <v>5.9</v>
      </c>
      <c r="C1819" s="6">
        <f>TITRES_STAT!D1822</f>
        <v>4.6955</v>
      </c>
      <c r="D1819" s="6">
        <f>TITRES_STAT!E1822</f>
        <v>21453</v>
      </c>
      <c r="E1819" s="2">
        <f t="shared" si="112"/>
        <v>4374776</v>
      </c>
      <c r="F1819" s="6" t="str">
        <f t="shared" si="115"/>
        <v>BULLISH</v>
      </c>
      <c r="G1819" s="6" t="str">
        <f t="shared" si="114"/>
        <v>NEUTRAL</v>
      </c>
      <c r="H1819" s="6" t="str">
        <f t="shared" si="113"/>
        <v>CONFIRMED BULLISH</v>
      </c>
    </row>
    <row r="1820" spans="1:8" ht="13.5" x14ac:dyDescent="0.25">
      <c r="A1820" s="3">
        <f>TITRES_STAT!B1823</f>
        <v>44662</v>
      </c>
      <c r="B1820" s="6">
        <f>TITRES_STAT!C1823</f>
        <v>5.9</v>
      </c>
      <c r="C1820" s="6">
        <f>TITRES_STAT!D1823</f>
        <v>4.6955</v>
      </c>
      <c r="D1820" s="6">
        <f>TITRES_STAT!E1823</f>
        <v>10238</v>
      </c>
      <c r="E1820" s="2">
        <f t="shared" si="112"/>
        <v>4374776</v>
      </c>
      <c r="F1820" s="6" t="str">
        <f t="shared" si="115"/>
        <v>BULLISH</v>
      </c>
      <c r="G1820" s="6" t="str">
        <f t="shared" si="114"/>
        <v>NEUTRAL</v>
      </c>
      <c r="H1820" s="6" t="str">
        <f t="shared" si="113"/>
        <v>CONFIRMED BULLISH</v>
      </c>
    </row>
    <row r="1821" spans="1:8" ht="13.5" x14ac:dyDescent="0.25">
      <c r="A1821" s="3">
        <f>TITRES_STAT!B1824</f>
        <v>44663</v>
      </c>
      <c r="B1821" s="6">
        <f>TITRES_STAT!C1824</f>
        <v>5.89</v>
      </c>
      <c r="C1821" s="6">
        <f>TITRES_STAT!D1824</f>
        <v>4.6875</v>
      </c>
      <c r="D1821" s="6">
        <f>TITRES_STAT!E1824</f>
        <v>1455</v>
      </c>
      <c r="E1821" s="2">
        <f t="shared" si="112"/>
        <v>4373321</v>
      </c>
      <c r="F1821" s="6" t="str">
        <f t="shared" si="115"/>
        <v>BULLISH</v>
      </c>
      <c r="G1821" s="6" t="str">
        <f t="shared" si="114"/>
        <v>NEUTRAL</v>
      </c>
      <c r="H1821" s="6" t="str">
        <f t="shared" si="113"/>
        <v>CONFIRMED BULLISH</v>
      </c>
    </row>
    <row r="1822" spans="1:8" ht="13.5" x14ac:dyDescent="0.25">
      <c r="A1822" s="3">
        <f>TITRES_STAT!B1825</f>
        <v>44664</v>
      </c>
      <c r="B1822" s="6">
        <f>TITRES_STAT!C1825</f>
        <v>5.89</v>
      </c>
      <c r="C1822" s="6">
        <f>TITRES_STAT!D1825</f>
        <v>4.6875</v>
      </c>
      <c r="D1822" s="6">
        <f>TITRES_STAT!E1825</f>
        <v>1465</v>
      </c>
      <c r="E1822" s="2">
        <f t="shared" si="112"/>
        <v>4373321</v>
      </c>
      <c r="F1822" s="6" t="str">
        <f t="shared" si="115"/>
        <v>BULLISH</v>
      </c>
      <c r="G1822" s="6" t="str">
        <f t="shared" si="114"/>
        <v>NEUTRAL</v>
      </c>
      <c r="H1822" s="6" t="str">
        <f t="shared" si="113"/>
        <v>CONFIRMED BULLISH</v>
      </c>
    </row>
    <row r="1823" spans="1:8" ht="13.5" x14ac:dyDescent="0.25">
      <c r="A1823" s="3">
        <f>TITRES_STAT!B1826</f>
        <v>44665</v>
      </c>
      <c r="B1823" s="6">
        <f>TITRES_STAT!C1826</f>
        <v>5.89</v>
      </c>
      <c r="C1823" s="6">
        <f>TITRES_STAT!D1826</f>
        <v>4.6875</v>
      </c>
      <c r="D1823" s="6">
        <f>TITRES_STAT!E1826</f>
        <v>2860</v>
      </c>
      <c r="E1823" s="2">
        <f t="shared" si="112"/>
        <v>4373321</v>
      </c>
      <c r="F1823" s="6" t="str">
        <f t="shared" si="115"/>
        <v>BULLISH</v>
      </c>
      <c r="G1823" s="6" t="str">
        <f t="shared" si="114"/>
        <v>NEUTRAL</v>
      </c>
      <c r="H1823" s="6" t="str">
        <f t="shared" si="113"/>
        <v>CONFIRMED BULLISH</v>
      </c>
    </row>
    <row r="1824" spans="1:8" ht="13.5" x14ac:dyDescent="0.25">
      <c r="A1824" s="3">
        <f>TITRES_STAT!B1827</f>
        <v>44666</v>
      </c>
      <c r="B1824" s="6">
        <f>TITRES_STAT!C1827</f>
        <v>5.92</v>
      </c>
      <c r="C1824" s="6">
        <f>TITRES_STAT!D1827</f>
        <v>4.7114000000000003</v>
      </c>
      <c r="D1824" s="6">
        <f>TITRES_STAT!E1827</f>
        <v>15599</v>
      </c>
      <c r="E1824" s="2">
        <f t="shared" si="112"/>
        <v>4388920</v>
      </c>
      <c r="F1824" s="6" t="str">
        <f t="shared" si="115"/>
        <v>BULLISH</v>
      </c>
      <c r="G1824" s="6" t="str">
        <f t="shared" si="114"/>
        <v>NEUTRAL</v>
      </c>
      <c r="H1824" s="6" t="str">
        <f t="shared" si="113"/>
        <v>CONFIRMED BULLISH</v>
      </c>
    </row>
    <row r="1825" spans="1:8" ht="13.5" x14ac:dyDescent="0.25">
      <c r="A1825" s="3">
        <f>TITRES_STAT!B1828</f>
        <v>44669</v>
      </c>
      <c r="B1825" s="6">
        <f>TITRES_STAT!C1828</f>
        <v>5.87</v>
      </c>
      <c r="C1825" s="6">
        <f>TITRES_STAT!D1828</f>
        <v>4.6715999999999998</v>
      </c>
      <c r="D1825" s="6">
        <f>TITRES_STAT!E1828</f>
        <v>5263</v>
      </c>
      <c r="E1825" s="2">
        <f t="shared" si="112"/>
        <v>4383657</v>
      </c>
      <c r="F1825" s="6" t="str">
        <f t="shared" si="115"/>
        <v>BULLISH</v>
      </c>
      <c r="G1825" s="6" t="str">
        <f t="shared" si="114"/>
        <v>NEUTRAL</v>
      </c>
      <c r="H1825" s="6" t="str">
        <f t="shared" si="113"/>
        <v>BULLISH DIVERGENCE</v>
      </c>
    </row>
    <row r="1826" spans="1:8" ht="13.5" x14ac:dyDescent="0.25">
      <c r="A1826" s="3">
        <f>TITRES_STAT!B1829</f>
        <v>44670</v>
      </c>
      <c r="B1826" s="6">
        <f>TITRES_STAT!C1829</f>
        <v>5.87</v>
      </c>
      <c r="C1826" s="6">
        <f>TITRES_STAT!D1829</f>
        <v>4.6715999999999998</v>
      </c>
      <c r="D1826" s="6">
        <f>TITRES_STAT!E1829</f>
        <v>0</v>
      </c>
      <c r="E1826" s="2">
        <f t="shared" si="112"/>
        <v>4383657</v>
      </c>
      <c r="F1826" s="6" t="str">
        <f t="shared" si="115"/>
        <v>BULLISH</v>
      </c>
      <c r="G1826" s="6" t="str">
        <f t="shared" si="114"/>
        <v>NEUTRAL</v>
      </c>
      <c r="H1826" s="6" t="str">
        <f t="shared" si="113"/>
        <v>BULLISH DIVERGENCE</v>
      </c>
    </row>
    <row r="1827" spans="1:8" ht="13.5" x14ac:dyDescent="0.25">
      <c r="A1827" s="3">
        <f>TITRES_STAT!B1830</f>
        <v>44671</v>
      </c>
      <c r="B1827" s="6">
        <f>TITRES_STAT!C1830</f>
        <v>6.09</v>
      </c>
      <c r="C1827" s="6">
        <f>TITRES_STAT!D1830</f>
        <v>4.8467000000000002</v>
      </c>
      <c r="D1827" s="6">
        <f>TITRES_STAT!E1830</f>
        <v>33172</v>
      </c>
      <c r="E1827" s="2">
        <f t="shared" si="112"/>
        <v>4416829</v>
      </c>
      <c r="F1827" s="6" t="str">
        <f t="shared" si="115"/>
        <v>BULLISH</v>
      </c>
      <c r="G1827" s="6" t="str">
        <f t="shared" si="114"/>
        <v>NEUTRAL</v>
      </c>
      <c r="H1827" s="6" t="str">
        <f t="shared" si="113"/>
        <v>CONFIRMED BULLISH</v>
      </c>
    </row>
    <row r="1828" spans="1:8" ht="13.5" x14ac:dyDescent="0.25">
      <c r="A1828" s="3">
        <f>TITRES_STAT!B1831</f>
        <v>44672</v>
      </c>
      <c r="B1828" s="6">
        <f>TITRES_STAT!C1831</f>
        <v>5.9</v>
      </c>
      <c r="C1828" s="6">
        <f>TITRES_STAT!D1831</f>
        <v>4.6955</v>
      </c>
      <c r="D1828" s="6">
        <f>TITRES_STAT!E1831</f>
        <v>14070</v>
      </c>
      <c r="E1828" s="2">
        <f t="shared" si="112"/>
        <v>4402759</v>
      </c>
      <c r="F1828" s="6" t="str">
        <f t="shared" si="115"/>
        <v>BULLISH</v>
      </c>
      <c r="G1828" s="6" t="str">
        <f t="shared" si="114"/>
        <v>NEUTRAL</v>
      </c>
      <c r="H1828" s="6" t="str">
        <f t="shared" si="113"/>
        <v>CONFIRMED BULLISH</v>
      </c>
    </row>
    <row r="1829" spans="1:8" ht="13.5" x14ac:dyDescent="0.25">
      <c r="A1829" s="3">
        <f>TITRES_STAT!B1832</f>
        <v>44673</v>
      </c>
      <c r="B1829" s="6">
        <f>TITRES_STAT!C1832</f>
        <v>5.99</v>
      </c>
      <c r="C1829" s="6">
        <f>TITRES_STAT!D1832</f>
        <v>4.7671000000000001</v>
      </c>
      <c r="D1829" s="6">
        <f>TITRES_STAT!E1832</f>
        <v>2010</v>
      </c>
      <c r="E1829" s="2">
        <f t="shared" si="112"/>
        <v>4404769</v>
      </c>
      <c r="F1829" s="6" t="str">
        <f t="shared" si="115"/>
        <v>BULLISH</v>
      </c>
      <c r="G1829" s="6" t="str">
        <f t="shared" si="114"/>
        <v>NEUTRAL</v>
      </c>
      <c r="H1829" s="6" t="str">
        <f t="shared" si="113"/>
        <v>CONFIRMED BULLISH</v>
      </c>
    </row>
    <row r="1830" spans="1:8" ht="13.5" x14ac:dyDescent="0.25">
      <c r="A1830" s="3">
        <f>TITRES_STAT!B1833</f>
        <v>44676</v>
      </c>
      <c r="B1830" s="6">
        <f>TITRES_STAT!C1833</f>
        <v>5.92</v>
      </c>
      <c r="C1830" s="6">
        <f>TITRES_STAT!D1833</f>
        <v>4.7114000000000003</v>
      </c>
      <c r="D1830" s="6">
        <f>TITRES_STAT!E1833</f>
        <v>1287</v>
      </c>
      <c r="E1830" s="2">
        <f t="shared" si="112"/>
        <v>4403482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5.92</v>
      </c>
      <c r="C1831" s="6">
        <f>TITRES_STAT!D1834</f>
        <v>4.7114000000000003</v>
      </c>
      <c r="D1831" s="6">
        <f>TITRES_STAT!E1834</f>
        <v>660</v>
      </c>
      <c r="E1831" s="2">
        <f t="shared" si="112"/>
        <v>4403482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5.9</v>
      </c>
      <c r="C1832" s="6">
        <f>TITRES_STAT!D1835</f>
        <v>4.6955</v>
      </c>
      <c r="D1832" s="6">
        <f>TITRES_STAT!E1835</f>
        <v>1738</v>
      </c>
      <c r="E1832" s="2">
        <f t="shared" si="112"/>
        <v>4401744</v>
      </c>
      <c r="F1832" s="6" t="str">
        <f t="shared" si="115"/>
        <v>BEARISH</v>
      </c>
      <c r="G1832" s="6" t="str">
        <f t="shared" si="114"/>
        <v>NEUTRAL</v>
      </c>
      <c r="H1832" s="6" t="str">
        <f t="shared" si="113"/>
        <v>CONFIRMED BEARISH</v>
      </c>
    </row>
    <row r="1833" spans="1:8" ht="13.5" x14ac:dyDescent="0.25">
      <c r="A1833" s="3">
        <f>TITRES_STAT!B1836</f>
        <v>44679</v>
      </c>
      <c r="B1833" s="6">
        <f>TITRES_STAT!C1836</f>
        <v>5.83</v>
      </c>
      <c r="C1833" s="6">
        <f>TITRES_STAT!D1836</f>
        <v>4.6398000000000001</v>
      </c>
      <c r="D1833" s="6">
        <f>TITRES_STAT!E1836</f>
        <v>2669</v>
      </c>
      <c r="E1833" s="2">
        <f t="shared" si="112"/>
        <v>4399075</v>
      </c>
      <c r="F1833" s="6" t="str">
        <f t="shared" si="115"/>
        <v>BEARISH</v>
      </c>
      <c r="G1833" s="6" t="str">
        <f t="shared" si="114"/>
        <v>NEUTRAL</v>
      </c>
      <c r="H1833" s="6" t="str">
        <f t="shared" si="113"/>
        <v>CONFIRMED BEARISH</v>
      </c>
    </row>
    <row r="1834" spans="1:8" ht="13.5" x14ac:dyDescent="0.25">
      <c r="A1834" s="3">
        <f>TITRES_STAT!B1837</f>
        <v>44680</v>
      </c>
      <c r="B1834" s="6">
        <f>TITRES_STAT!C1837</f>
        <v>5.9</v>
      </c>
      <c r="C1834" s="6">
        <f>TITRES_STAT!D1837</f>
        <v>4.6955</v>
      </c>
      <c r="D1834" s="6">
        <f>TITRES_STAT!E1837</f>
        <v>464</v>
      </c>
      <c r="E1834" s="2">
        <f t="shared" si="112"/>
        <v>4399539</v>
      </c>
      <c r="F1834" s="6" t="str">
        <f t="shared" si="115"/>
        <v>BEARISH</v>
      </c>
      <c r="G1834" s="6" t="str">
        <f t="shared" si="114"/>
        <v>NEUTRAL</v>
      </c>
      <c r="H1834" s="6" t="str">
        <f t="shared" si="113"/>
        <v>CONFIRMED BEARISH</v>
      </c>
    </row>
    <row r="1835" spans="1:8" ht="13.5" x14ac:dyDescent="0.25">
      <c r="A1835" s="3">
        <f>TITRES_STAT!B1838</f>
        <v>44685</v>
      </c>
      <c r="B1835" s="6">
        <f>TITRES_STAT!C1838</f>
        <v>5.85</v>
      </c>
      <c r="C1835" s="6">
        <f>TITRES_STAT!D1838</f>
        <v>4.6557000000000004</v>
      </c>
      <c r="D1835" s="6">
        <f>TITRES_STAT!E1838</f>
        <v>3293</v>
      </c>
      <c r="E1835" s="2">
        <f t="shared" si="112"/>
        <v>4396246</v>
      </c>
      <c r="F1835" s="6" t="str">
        <f t="shared" si="115"/>
        <v>BEARISH</v>
      </c>
      <c r="G1835" s="6" t="str">
        <f t="shared" si="114"/>
        <v>NEUTRAL</v>
      </c>
      <c r="H1835" s="6" t="str">
        <f t="shared" si="113"/>
        <v>CONFIRMED BEARISH</v>
      </c>
    </row>
    <row r="1836" spans="1:8" ht="13.5" x14ac:dyDescent="0.25">
      <c r="A1836" s="3">
        <f>TITRES_STAT!B1839</f>
        <v>44686</v>
      </c>
      <c r="B1836" s="6">
        <f>TITRES_STAT!C1839</f>
        <v>5.9</v>
      </c>
      <c r="C1836" s="6">
        <f>TITRES_STAT!D1839</f>
        <v>4.6955</v>
      </c>
      <c r="D1836" s="6">
        <f>TITRES_STAT!E1839</f>
        <v>100</v>
      </c>
      <c r="E1836" s="2">
        <f t="shared" si="112"/>
        <v>4396346</v>
      </c>
      <c r="F1836" s="6" t="str">
        <f t="shared" si="115"/>
        <v>BEARISH</v>
      </c>
      <c r="G1836" s="6" t="str">
        <f t="shared" si="114"/>
        <v>NEUTRAL</v>
      </c>
      <c r="H1836" s="6" t="str">
        <f t="shared" si="113"/>
        <v>CONFIRMED BEARISH</v>
      </c>
    </row>
    <row r="1837" spans="1:8" ht="13.5" x14ac:dyDescent="0.25">
      <c r="A1837" s="3">
        <f>TITRES_STAT!B1840</f>
        <v>44687</v>
      </c>
      <c r="B1837" s="6">
        <f>TITRES_STAT!C1840</f>
        <v>5.9</v>
      </c>
      <c r="C1837" s="6">
        <f>TITRES_STAT!D1840</f>
        <v>4.6955</v>
      </c>
      <c r="D1837" s="6">
        <f>TITRES_STAT!E1840</f>
        <v>2110</v>
      </c>
      <c r="E1837" s="2">
        <f t="shared" si="112"/>
        <v>4396346</v>
      </c>
      <c r="F1837" s="6" t="str">
        <f t="shared" si="115"/>
        <v>BEARISH</v>
      </c>
      <c r="G1837" s="6" t="str">
        <f t="shared" si="114"/>
        <v>NEUTRAL</v>
      </c>
      <c r="H1837" s="6" t="str">
        <f t="shared" si="113"/>
        <v>NEUTRAL</v>
      </c>
    </row>
    <row r="1838" spans="1:8" ht="13.5" x14ac:dyDescent="0.25">
      <c r="A1838" s="3">
        <f>TITRES_STAT!B1841</f>
        <v>44690</v>
      </c>
      <c r="B1838" s="6">
        <f>TITRES_STAT!C1841</f>
        <v>5.9</v>
      </c>
      <c r="C1838" s="6">
        <f>TITRES_STAT!D1841</f>
        <v>4.6955</v>
      </c>
      <c r="D1838" s="6">
        <f>TITRES_STAT!E1841</f>
        <v>225</v>
      </c>
      <c r="E1838" s="2">
        <f t="shared" si="112"/>
        <v>4396346</v>
      </c>
      <c r="F1838" s="6" t="str">
        <f t="shared" si="115"/>
        <v>BEARISH</v>
      </c>
      <c r="G1838" s="6" t="str">
        <f t="shared" si="114"/>
        <v>NEUTRAL</v>
      </c>
      <c r="H1838" s="6" t="str">
        <f t="shared" si="113"/>
        <v>BEARISH DIVERGENCE</v>
      </c>
    </row>
    <row r="1839" spans="1:8" ht="13.5" x14ac:dyDescent="0.25">
      <c r="A1839" s="3">
        <f>TITRES_STAT!B1842</f>
        <v>44691</v>
      </c>
      <c r="B1839" s="6">
        <f>TITRES_STAT!C1842</f>
        <v>5.9</v>
      </c>
      <c r="C1839" s="6">
        <f>TITRES_STAT!D1842</f>
        <v>4.6955</v>
      </c>
      <c r="D1839" s="6">
        <f>TITRES_STAT!E1842</f>
        <v>5984</v>
      </c>
      <c r="E1839" s="2">
        <f t="shared" si="112"/>
        <v>4396346</v>
      </c>
      <c r="F1839" s="6" t="str">
        <f t="shared" si="115"/>
        <v>BEARISH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44692</v>
      </c>
      <c r="B1840" s="6">
        <f>TITRES_STAT!C1843</f>
        <v>5.85</v>
      </c>
      <c r="C1840" s="6">
        <f>TITRES_STAT!D1843</f>
        <v>4.6557000000000004</v>
      </c>
      <c r="D1840" s="6">
        <f>TITRES_STAT!E1843</f>
        <v>7011</v>
      </c>
      <c r="E1840" s="2">
        <f t="shared" si="112"/>
        <v>4389335</v>
      </c>
      <c r="F1840" s="6" t="str">
        <f t="shared" si="115"/>
        <v>BEARISH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5.8</v>
      </c>
      <c r="C1841" s="6">
        <f>TITRES_STAT!D1844</f>
        <v>4.6158999999999999</v>
      </c>
      <c r="D1841" s="6">
        <f>TITRES_STAT!E1844</f>
        <v>948</v>
      </c>
      <c r="E1841" s="2">
        <f t="shared" si="112"/>
        <v>4388387</v>
      </c>
      <c r="F1841" s="6" t="str">
        <f t="shared" si="115"/>
        <v>BEARISH</v>
      </c>
      <c r="G1841" s="6" t="str">
        <f t="shared" si="114"/>
        <v>NEUTRAL</v>
      </c>
      <c r="H1841" s="6" t="str">
        <f t="shared" si="113"/>
        <v>CONFIRMED BEARISH</v>
      </c>
    </row>
    <row r="1842" spans="1:8" ht="13.5" x14ac:dyDescent="0.25">
      <c r="A1842" s="3">
        <f>TITRES_STAT!B1845</f>
        <v>44694</v>
      </c>
      <c r="B1842" s="6">
        <f>TITRES_STAT!C1845</f>
        <v>5.81</v>
      </c>
      <c r="C1842" s="6">
        <f>TITRES_STAT!D1845</f>
        <v>4.6238999999999999</v>
      </c>
      <c r="D1842" s="6">
        <f>TITRES_STAT!E1845</f>
        <v>9884</v>
      </c>
      <c r="E1842" s="2">
        <f t="shared" si="112"/>
        <v>4398271</v>
      </c>
      <c r="F1842" s="6" t="str">
        <f t="shared" si="115"/>
        <v>BULLISH</v>
      </c>
      <c r="G1842" s="6" t="str">
        <f t="shared" si="114"/>
        <v>NEUTRAL</v>
      </c>
      <c r="H1842" s="6" t="str">
        <f t="shared" si="113"/>
        <v>BULLISH DIVERGENCE</v>
      </c>
    </row>
    <row r="1843" spans="1:8" ht="13.5" x14ac:dyDescent="0.25">
      <c r="A1843" s="3">
        <f>TITRES_STAT!B1846</f>
        <v>44697</v>
      </c>
      <c r="B1843" s="6">
        <f>TITRES_STAT!C1846</f>
        <v>5.89</v>
      </c>
      <c r="C1843" s="6">
        <f>TITRES_STAT!D1846</f>
        <v>4.6875</v>
      </c>
      <c r="D1843" s="6">
        <f>TITRES_STAT!E1846</f>
        <v>659</v>
      </c>
      <c r="E1843" s="2">
        <f t="shared" si="112"/>
        <v>4398930</v>
      </c>
      <c r="F1843" s="6" t="str">
        <f t="shared" si="115"/>
        <v>BULLISH</v>
      </c>
      <c r="G1843" s="6" t="str">
        <f t="shared" si="114"/>
        <v>NEUTRAL</v>
      </c>
      <c r="H1843" s="6" t="str">
        <f t="shared" si="113"/>
        <v>BULLISH DIVERGENCE</v>
      </c>
    </row>
    <row r="1844" spans="1:8" ht="13.5" x14ac:dyDescent="0.25">
      <c r="A1844" s="3">
        <f>TITRES_STAT!B1847</f>
        <v>44698</v>
      </c>
      <c r="B1844" s="6">
        <f>TITRES_STAT!C1847</f>
        <v>6.1</v>
      </c>
      <c r="C1844" s="6">
        <f>TITRES_STAT!D1847</f>
        <v>4.8547000000000002</v>
      </c>
      <c r="D1844" s="6">
        <f>TITRES_STAT!E1847</f>
        <v>49573</v>
      </c>
      <c r="E1844" s="2">
        <f t="shared" si="112"/>
        <v>4448503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6.1</v>
      </c>
      <c r="C1845" s="6">
        <f>TITRES_STAT!D1848</f>
        <v>4.8547000000000002</v>
      </c>
      <c r="D1845" s="6">
        <f>TITRES_STAT!E1848</f>
        <v>19726</v>
      </c>
      <c r="E1845" s="2">
        <f t="shared" si="112"/>
        <v>4448503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6.05</v>
      </c>
      <c r="C1846" s="6">
        <f>TITRES_STAT!D1849</f>
        <v>4.8148999999999997</v>
      </c>
      <c r="D1846" s="6">
        <f>TITRES_STAT!E1849</f>
        <v>10263</v>
      </c>
      <c r="E1846" s="2">
        <f t="shared" si="112"/>
        <v>4438240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6</v>
      </c>
      <c r="C1847" s="6">
        <f>TITRES_STAT!D1850</f>
        <v>4.7751000000000001</v>
      </c>
      <c r="D1847" s="6">
        <f>TITRES_STAT!E1850</f>
        <v>12800</v>
      </c>
      <c r="E1847" s="2">
        <f t="shared" si="112"/>
        <v>4425440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6.02</v>
      </c>
      <c r="C1848" s="6">
        <f>TITRES_STAT!D1851</f>
        <v>4.7910000000000004</v>
      </c>
      <c r="D1848" s="6">
        <f>TITRES_STAT!E1851</f>
        <v>2294</v>
      </c>
      <c r="E1848" s="2">
        <f t="shared" si="112"/>
        <v>4427734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6.03</v>
      </c>
      <c r="C1849" s="6">
        <f>TITRES_STAT!D1852</f>
        <v>4.7988999999999997</v>
      </c>
      <c r="D1849" s="6">
        <f>TITRES_STAT!E1852</f>
        <v>213</v>
      </c>
      <c r="E1849" s="2">
        <f t="shared" si="112"/>
        <v>4427947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CONFIRMED BEARISH</v>
      </c>
    </row>
    <row r="1850" spans="1:8" ht="13.5" x14ac:dyDescent="0.25">
      <c r="A1850" s="3">
        <f>TITRES_STAT!B1853</f>
        <v>44706</v>
      </c>
      <c r="B1850" s="6">
        <f>TITRES_STAT!C1853</f>
        <v>6.03</v>
      </c>
      <c r="C1850" s="6">
        <f>TITRES_STAT!D1853</f>
        <v>4.7988999999999997</v>
      </c>
      <c r="D1850" s="6">
        <f>TITRES_STAT!E1853</f>
        <v>901</v>
      </c>
      <c r="E1850" s="2">
        <f t="shared" si="112"/>
        <v>4427947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CONFIRMED BEARISH</v>
      </c>
    </row>
    <row r="1851" spans="1:8" ht="13.5" x14ac:dyDescent="0.25">
      <c r="A1851" s="3">
        <f>TITRES_STAT!B1854</f>
        <v>44707</v>
      </c>
      <c r="B1851" s="6">
        <f>TITRES_STAT!C1854</f>
        <v>6</v>
      </c>
      <c r="C1851" s="6">
        <f>TITRES_STAT!D1854</f>
        <v>4.7751000000000001</v>
      </c>
      <c r="D1851" s="6">
        <f>TITRES_STAT!E1854</f>
        <v>1881</v>
      </c>
      <c r="E1851" s="2">
        <f t="shared" si="112"/>
        <v>4426066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5.95</v>
      </c>
      <c r="C1852" s="6">
        <f>TITRES_STAT!D1855</f>
        <v>4.7352999999999996</v>
      </c>
      <c r="D1852" s="6">
        <f>TITRES_STAT!E1855</f>
        <v>6024</v>
      </c>
      <c r="E1852" s="2">
        <f t="shared" si="112"/>
        <v>4420042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5.98</v>
      </c>
      <c r="C1853" s="6">
        <f>TITRES_STAT!D1856</f>
        <v>4.7591999999999999</v>
      </c>
      <c r="D1853" s="6">
        <f>TITRES_STAT!E1856</f>
        <v>18219</v>
      </c>
      <c r="E1853" s="2">
        <f t="shared" si="112"/>
        <v>4438261</v>
      </c>
      <c r="F1853" s="6" t="str">
        <f t="shared" si="115"/>
        <v>BULLISH</v>
      </c>
      <c r="G1853" s="6" t="str">
        <f t="shared" si="114"/>
        <v>NEUTRAL</v>
      </c>
      <c r="H1853" s="6" t="str">
        <f t="shared" si="113"/>
        <v>BULLISH DIVERGENCE</v>
      </c>
    </row>
    <row r="1854" spans="1:8" ht="13.5" x14ac:dyDescent="0.25">
      <c r="A1854" s="3">
        <f>TITRES_STAT!B1857</f>
        <v>44712</v>
      </c>
      <c r="B1854" s="6">
        <f>TITRES_STAT!C1857</f>
        <v>5.87</v>
      </c>
      <c r="C1854" s="6">
        <f>TITRES_STAT!D1857</f>
        <v>4.6715999999999998</v>
      </c>
      <c r="D1854" s="6">
        <f>TITRES_STAT!E1857</f>
        <v>4873</v>
      </c>
      <c r="E1854" s="2">
        <f t="shared" si="112"/>
        <v>4433388</v>
      </c>
      <c r="F1854" s="6" t="str">
        <f t="shared" si="115"/>
        <v>BULLISH</v>
      </c>
      <c r="G1854" s="6" t="str">
        <f t="shared" si="114"/>
        <v>NEUTRAL</v>
      </c>
      <c r="H1854" s="6" t="str">
        <f t="shared" si="113"/>
        <v>BULLISH DIVERGENCE</v>
      </c>
    </row>
    <row r="1855" spans="1:8" ht="13.5" x14ac:dyDescent="0.25">
      <c r="A1855" s="3">
        <f>TITRES_STAT!B1858</f>
        <v>44713</v>
      </c>
      <c r="B1855" s="6">
        <f>TITRES_STAT!C1858</f>
        <v>5.85</v>
      </c>
      <c r="C1855" s="6">
        <f>TITRES_STAT!D1858</f>
        <v>4.6557000000000004</v>
      </c>
      <c r="D1855" s="6">
        <f>TITRES_STAT!E1858</f>
        <v>8161</v>
      </c>
      <c r="E1855" s="2">
        <f t="shared" si="112"/>
        <v>4425227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5.87</v>
      </c>
      <c r="C1856" s="6">
        <f>TITRES_STAT!D1859</f>
        <v>4.6715999999999998</v>
      </c>
      <c r="D1856" s="6">
        <f>TITRES_STAT!E1859</f>
        <v>5266</v>
      </c>
      <c r="E1856" s="2">
        <f t="shared" si="112"/>
        <v>4430493</v>
      </c>
      <c r="F1856" s="6" t="str">
        <f t="shared" si="115"/>
        <v>BULLISH</v>
      </c>
      <c r="G1856" s="6" t="str">
        <f t="shared" si="114"/>
        <v>NEUTRAL</v>
      </c>
      <c r="H1856" s="6" t="str">
        <f t="shared" si="113"/>
        <v>BULLISH DIVERGENCE</v>
      </c>
    </row>
    <row r="1857" spans="1:8" ht="13.5" x14ac:dyDescent="0.25">
      <c r="A1857" s="3">
        <f>TITRES_STAT!B1860</f>
        <v>44715</v>
      </c>
      <c r="B1857" s="6">
        <f>TITRES_STAT!C1860</f>
        <v>5.87</v>
      </c>
      <c r="C1857" s="6">
        <f>TITRES_STAT!D1860</f>
        <v>4.6715999999999998</v>
      </c>
      <c r="D1857" s="6">
        <f>TITRES_STAT!E1860</f>
        <v>1441</v>
      </c>
      <c r="E1857" s="2">
        <f t="shared" si="112"/>
        <v>4430493</v>
      </c>
      <c r="F1857" s="6" t="str">
        <f t="shared" si="115"/>
        <v>BULLISH</v>
      </c>
      <c r="G1857" s="6" t="str">
        <f t="shared" si="114"/>
        <v>NEUTRAL</v>
      </c>
      <c r="H1857" s="6" t="str">
        <f t="shared" si="113"/>
        <v>BULLISH DIVERGENCE</v>
      </c>
    </row>
    <row r="1858" spans="1:8" ht="13.5" x14ac:dyDescent="0.25">
      <c r="A1858" s="3">
        <f>TITRES_STAT!B1861</f>
        <v>44718</v>
      </c>
      <c r="B1858" s="6">
        <f>TITRES_STAT!C1861</f>
        <v>5.87</v>
      </c>
      <c r="C1858" s="6">
        <f>TITRES_STAT!D1861</f>
        <v>4.6715999999999998</v>
      </c>
      <c r="D1858" s="6">
        <f>TITRES_STAT!E1861</f>
        <v>156</v>
      </c>
      <c r="E1858" s="2">
        <f t="shared" si="112"/>
        <v>4430493</v>
      </c>
      <c r="F1858" s="6" t="str">
        <f t="shared" si="115"/>
        <v>BEARISH</v>
      </c>
      <c r="G1858" s="6" t="str">
        <f t="shared" si="114"/>
        <v>NEUTRAL</v>
      </c>
      <c r="H1858" s="6" t="str">
        <f t="shared" si="113"/>
        <v>CONFIRMED BEARISH</v>
      </c>
    </row>
    <row r="1859" spans="1:8" ht="13.5" x14ac:dyDescent="0.25">
      <c r="A1859" s="3">
        <f>TITRES_STAT!B1862</f>
        <v>44719</v>
      </c>
      <c r="B1859" s="6">
        <f>TITRES_STAT!C1862</f>
        <v>5.87</v>
      </c>
      <c r="C1859" s="6">
        <f>TITRES_STAT!D1862</f>
        <v>4.6715999999999998</v>
      </c>
      <c r="D1859" s="6">
        <f>TITRES_STAT!E1862</f>
        <v>62203</v>
      </c>
      <c r="E1859" s="2">
        <f t="shared" si="112"/>
        <v>4430493</v>
      </c>
      <c r="F1859" s="6" t="str">
        <f t="shared" si="115"/>
        <v>BEARISH</v>
      </c>
      <c r="G1859" s="6" t="str">
        <f t="shared" si="114"/>
        <v>NEUTRAL</v>
      </c>
      <c r="H1859" s="6" t="str">
        <f t="shared" si="113"/>
        <v>NEUTRAL</v>
      </c>
    </row>
    <row r="1860" spans="1:8" ht="13.5" x14ac:dyDescent="0.25">
      <c r="A1860" s="3">
        <f>TITRES_STAT!B1863</f>
        <v>44720</v>
      </c>
      <c r="B1860" s="6">
        <f>TITRES_STAT!C1863</f>
        <v>5.94</v>
      </c>
      <c r="C1860" s="6">
        <f>TITRES_STAT!D1863</f>
        <v>4.7272999999999996</v>
      </c>
      <c r="D1860" s="6">
        <f>TITRES_STAT!E1863</f>
        <v>7772</v>
      </c>
      <c r="E1860" s="2">
        <f t="shared" ref="E1860:E1923" si="116">IF(B1860&gt;B1859, E1859+D1860, IF(B1860&lt;B1859, E1859-D1860, E1859))</f>
        <v>4438265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5.96</v>
      </c>
      <c r="C1861" s="6">
        <f>TITRES_STAT!D1864</f>
        <v>4.7431999999999999</v>
      </c>
      <c r="D1861" s="6">
        <f>TITRES_STAT!E1864</f>
        <v>9401</v>
      </c>
      <c r="E1861" s="2">
        <f t="shared" si="116"/>
        <v>4447666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6</v>
      </c>
      <c r="C1862" s="6">
        <f>TITRES_STAT!D1865</f>
        <v>4.7751000000000001</v>
      </c>
      <c r="D1862" s="6">
        <f>TITRES_STAT!E1865</f>
        <v>11300</v>
      </c>
      <c r="E1862" s="2">
        <f t="shared" si="116"/>
        <v>4458966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5.95</v>
      </c>
      <c r="C1863" s="6">
        <f>TITRES_STAT!D1866</f>
        <v>4.7352999999999996</v>
      </c>
      <c r="D1863" s="6">
        <f>TITRES_STAT!E1866</f>
        <v>30619</v>
      </c>
      <c r="E1863" s="2">
        <f t="shared" si="116"/>
        <v>4428347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BEARISH DIVERGENCE</v>
      </c>
    </row>
    <row r="1864" spans="1:8" ht="13.5" x14ac:dyDescent="0.25">
      <c r="A1864" s="3">
        <f>TITRES_STAT!B1867</f>
        <v>44726</v>
      </c>
      <c r="B1864" s="6">
        <f>TITRES_STAT!C1867</f>
        <v>6.05</v>
      </c>
      <c r="C1864" s="6">
        <f>TITRES_STAT!D1867</f>
        <v>4.8148999999999997</v>
      </c>
      <c r="D1864" s="6">
        <f>TITRES_STAT!E1867</f>
        <v>21209</v>
      </c>
      <c r="E1864" s="2">
        <f t="shared" si="116"/>
        <v>4449556</v>
      </c>
      <c r="F1864" s="6" t="str">
        <f t="shared" ref="F1864:F1927" si="119">IF(E1864&gt;E1859,"BULLISH",IF(E1864&lt;E1859,"BEARISH","NEUTRAL"))</f>
        <v>BULLISH</v>
      </c>
      <c r="G1864" s="6" t="str">
        <f t="shared" si="118"/>
        <v>NEUTRAL</v>
      </c>
      <c r="H1864" s="6" t="str">
        <f t="shared" si="117"/>
        <v>CONFIRMED BULLISH</v>
      </c>
    </row>
    <row r="1865" spans="1:8" ht="13.5" x14ac:dyDescent="0.25">
      <c r="A1865" s="3">
        <f>TITRES_STAT!B1868</f>
        <v>44727</v>
      </c>
      <c r="B1865" s="6">
        <f>TITRES_STAT!C1868</f>
        <v>6.02</v>
      </c>
      <c r="C1865" s="6">
        <f>TITRES_STAT!D1868</f>
        <v>4.7910000000000004</v>
      </c>
      <c r="D1865" s="6">
        <f>TITRES_STAT!E1868</f>
        <v>1550</v>
      </c>
      <c r="E1865" s="2">
        <f t="shared" si="116"/>
        <v>4448006</v>
      </c>
      <c r="F1865" s="6" t="str">
        <f t="shared" si="119"/>
        <v>BULLISH</v>
      </c>
      <c r="G1865" s="6" t="str">
        <f t="shared" si="118"/>
        <v>NEUTRAL</v>
      </c>
      <c r="H1865" s="6" t="str">
        <f t="shared" si="117"/>
        <v>CONFIRMED BULLISH</v>
      </c>
    </row>
    <row r="1866" spans="1:8" ht="13.5" x14ac:dyDescent="0.25">
      <c r="A1866" s="3">
        <f>TITRES_STAT!B1869</f>
        <v>44728</v>
      </c>
      <c r="B1866" s="6">
        <f>TITRES_STAT!C1869</f>
        <v>6.01</v>
      </c>
      <c r="C1866" s="6">
        <f>TITRES_STAT!D1869</f>
        <v>4.7830000000000004</v>
      </c>
      <c r="D1866" s="6">
        <f>TITRES_STAT!E1869</f>
        <v>106340</v>
      </c>
      <c r="E1866" s="2">
        <f t="shared" si="116"/>
        <v>4341666</v>
      </c>
      <c r="F1866" s="6" t="str">
        <f t="shared" si="119"/>
        <v>BEARISH</v>
      </c>
      <c r="G1866" s="6" t="str">
        <f t="shared" si="118"/>
        <v>WEAK</v>
      </c>
      <c r="H1866" s="6" t="str">
        <f t="shared" si="117"/>
        <v>BEARISH DIVERGENCE</v>
      </c>
    </row>
    <row r="1867" spans="1:8" ht="13.5" x14ac:dyDescent="0.25">
      <c r="A1867" s="3">
        <f>TITRES_STAT!B1870</f>
        <v>44729</v>
      </c>
      <c r="B1867" s="6">
        <f>TITRES_STAT!C1870</f>
        <v>6</v>
      </c>
      <c r="C1867" s="6">
        <f>TITRES_STAT!D1870</f>
        <v>4.7751000000000001</v>
      </c>
      <c r="D1867" s="6">
        <f>TITRES_STAT!E1870</f>
        <v>916</v>
      </c>
      <c r="E1867" s="2">
        <f t="shared" si="116"/>
        <v>4340750</v>
      </c>
      <c r="F1867" s="6" t="str">
        <f t="shared" si="119"/>
        <v>BEARISH</v>
      </c>
      <c r="G1867" s="6" t="str">
        <f t="shared" si="118"/>
        <v>WEAK</v>
      </c>
      <c r="H1867" s="6" t="str">
        <f t="shared" si="117"/>
        <v>NEUTRAL</v>
      </c>
    </row>
    <row r="1868" spans="1:8" ht="13.5" x14ac:dyDescent="0.25">
      <c r="A1868" s="3">
        <f>TITRES_STAT!B1871</f>
        <v>44732</v>
      </c>
      <c r="B1868" s="6">
        <f>TITRES_STAT!C1871</f>
        <v>6.03</v>
      </c>
      <c r="C1868" s="6">
        <f>TITRES_STAT!D1871</f>
        <v>4.7988999999999997</v>
      </c>
      <c r="D1868" s="6">
        <f>TITRES_STAT!E1871</f>
        <v>6427</v>
      </c>
      <c r="E1868" s="2">
        <f t="shared" si="116"/>
        <v>4347177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BEARISH DIVERGENCE</v>
      </c>
    </row>
    <row r="1869" spans="1:8" ht="13.5" x14ac:dyDescent="0.25">
      <c r="A1869" s="3">
        <f>TITRES_STAT!B1872</f>
        <v>44733</v>
      </c>
      <c r="B1869" s="6">
        <f>TITRES_STAT!C1872</f>
        <v>6.03</v>
      </c>
      <c r="C1869" s="6">
        <f>TITRES_STAT!D1872</f>
        <v>4.7988999999999997</v>
      </c>
      <c r="D1869" s="6">
        <f>TITRES_STAT!E1872</f>
        <v>1422</v>
      </c>
      <c r="E1869" s="2">
        <f t="shared" si="116"/>
        <v>4347177</v>
      </c>
      <c r="F1869" s="6" t="str">
        <f t="shared" si="119"/>
        <v>BEARISH</v>
      </c>
      <c r="G1869" s="6" t="str">
        <f t="shared" si="118"/>
        <v>WEAK</v>
      </c>
      <c r="H1869" s="6" t="str">
        <f t="shared" si="117"/>
        <v>CONFIRMED BEARISH</v>
      </c>
    </row>
    <row r="1870" spans="1:8" ht="13.5" x14ac:dyDescent="0.25">
      <c r="A1870" s="3">
        <f>TITRES_STAT!B1873</f>
        <v>44734</v>
      </c>
      <c r="B1870" s="6">
        <f>TITRES_STAT!C1873</f>
        <v>6.05</v>
      </c>
      <c r="C1870" s="6">
        <f>TITRES_STAT!D1873</f>
        <v>4.8148999999999997</v>
      </c>
      <c r="D1870" s="6">
        <f>TITRES_STAT!E1873</f>
        <v>15905</v>
      </c>
      <c r="E1870" s="2">
        <f t="shared" si="116"/>
        <v>4363082</v>
      </c>
      <c r="F1870" s="6" t="str">
        <f t="shared" si="119"/>
        <v>BEARISH</v>
      </c>
      <c r="G1870" s="6" t="str">
        <f t="shared" si="118"/>
        <v>NEUTRAL</v>
      </c>
      <c r="H1870" s="6" t="str">
        <f t="shared" si="117"/>
        <v>BEARISH DIVERGENCE</v>
      </c>
    </row>
    <row r="1871" spans="1:8" ht="13.5" x14ac:dyDescent="0.25">
      <c r="A1871" s="3">
        <f>TITRES_STAT!B1874</f>
        <v>44735</v>
      </c>
      <c r="B1871" s="6">
        <f>TITRES_STAT!C1874</f>
        <v>6.07</v>
      </c>
      <c r="C1871" s="6">
        <f>TITRES_STAT!D1874</f>
        <v>4.8308</v>
      </c>
      <c r="D1871" s="6">
        <f>TITRES_STAT!E1874</f>
        <v>88543</v>
      </c>
      <c r="E1871" s="2">
        <f t="shared" si="116"/>
        <v>4451625</v>
      </c>
      <c r="F1871" s="6" t="str">
        <f t="shared" si="119"/>
        <v>BULLISH</v>
      </c>
      <c r="G1871" s="6" t="str">
        <f t="shared" si="118"/>
        <v>STRONG</v>
      </c>
      <c r="H1871" s="6" t="str">
        <f t="shared" si="117"/>
        <v>CONFIRMED BULLISH</v>
      </c>
    </row>
    <row r="1872" spans="1:8" ht="13.5" x14ac:dyDescent="0.25">
      <c r="A1872" s="3">
        <f>TITRES_STAT!B1875</f>
        <v>44736</v>
      </c>
      <c r="B1872" s="6">
        <f>TITRES_STAT!C1875</f>
        <v>5.89</v>
      </c>
      <c r="C1872" s="6">
        <f>TITRES_STAT!D1875</f>
        <v>5.0823999999999998</v>
      </c>
      <c r="D1872" s="6">
        <f>TITRES_STAT!E1875</f>
        <v>11940</v>
      </c>
      <c r="E1872" s="2">
        <f t="shared" si="116"/>
        <v>4439685</v>
      </c>
      <c r="F1872" s="6" t="str">
        <f t="shared" si="119"/>
        <v>BULLISH</v>
      </c>
      <c r="G1872" s="6" t="str">
        <f t="shared" si="118"/>
        <v>STRONG</v>
      </c>
      <c r="H1872" s="6" t="str">
        <f t="shared" si="117"/>
        <v>BULLISH DIVERGENCE</v>
      </c>
    </row>
    <row r="1873" spans="1:8" ht="13.5" x14ac:dyDescent="0.25">
      <c r="A1873" s="3">
        <f>TITRES_STAT!B1876</f>
        <v>44739</v>
      </c>
      <c r="B1873" s="6">
        <f>TITRES_STAT!C1876</f>
        <v>5.7</v>
      </c>
      <c r="C1873" s="6">
        <f>TITRES_STAT!D1876</f>
        <v>4.9184999999999999</v>
      </c>
      <c r="D1873" s="6">
        <f>TITRES_STAT!E1876</f>
        <v>11683</v>
      </c>
      <c r="E1873" s="2">
        <f t="shared" si="116"/>
        <v>4428002</v>
      </c>
      <c r="F1873" s="6" t="str">
        <f t="shared" si="119"/>
        <v>BULLISH</v>
      </c>
      <c r="G1873" s="6" t="str">
        <f t="shared" si="118"/>
        <v>NEUTRAL</v>
      </c>
      <c r="H1873" s="6" t="str">
        <f t="shared" si="117"/>
        <v>BULLISH DIVERGENCE</v>
      </c>
    </row>
    <row r="1874" spans="1:8" ht="13.5" x14ac:dyDescent="0.25">
      <c r="A1874" s="3">
        <f>TITRES_STAT!B1877</f>
        <v>44740</v>
      </c>
      <c r="B1874" s="6">
        <f>TITRES_STAT!C1877</f>
        <v>5.87</v>
      </c>
      <c r="C1874" s="6">
        <f>TITRES_STAT!D1877</f>
        <v>5.0651999999999999</v>
      </c>
      <c r="D1874" s="6">
        <f>TITRES_STAT!E1877</f>
        <v>22895</v>
      </c>
      <c r="E1874" s="2">
        <f t="shared" si="116"/>
        <v>4450897</v>
      </c>
      <c r="F1874" s="6" t="str">
        <f t="shared" si="119"/>
        <v>BULLISH</v>
      </c>
      <c r="G1874" s="6" t="str">
        <f t="shared" si="118"/>
        <v>STRONG</v>
      </c>
      <c r="H1874" s="6" t="str">
        <f t="shared" si="117"/>
        <v>BULLISH DIVERGENCE</v>
      </c>
    </row>
    <row r="1875" spans="1:8" ht="13.5" x14ac:dyDescent="0.25">
      <c r="A1875" s="3">
        <f>TITRES_STAT!B1878</f>
        <v>44741</v>
      </c>
      <c r="B1875" s="6">
        <f>TITRES_STAT!C1878</f>
        <v>5.86</v>
      </c>
      <c r="C1875" s="6">
        <f>TITRES_STAT!D1878</f>
        <v>5.0564999999999998</v>
      </c>
      <c r="D1875" s="6">
        <f>TITRES_STAT!E1878</f>
        <v>5807</v>
      </c>
      <c r="E1875" s="2">
        <f t="shared" si="116"/>
        <v>4445090</v>
      </c>
      <c r="F1875" s="6" t="str">
        <f t="shared" si="119"/>
        <v>BULLISH</v>
      </c>
      <c r="G1875" s="6" t="str">
        <f t="shared" si="118"/>
        <v>NEUTRAL</v>
      </c>
      <c r="H1875" s="6" t="str">
        <f t="shared" si="117"/>
        <v>BULLISH DIVERGENCE</v>
      </c>
    </row>
    <row r="1876" spans="1:8" ht="13.5" x14ac:dyDescent="0.25">
      <c r="A1876" s="3">
        <f>TITRES_STAT!B1879</f>
        <v>44742</v>
      </c>
      <c r="B1876" s="6">
        <f>TITRES_STAT!C1879</f>
        <v>5.85</v>
      </c>
      <c r="C1876" s="6">
        <f>TITRES_STAT!D1879</f>
        <v>5.0479000000000003</v>
      </c>
      <c r="D1876" s="6">
        <f>TITRES_STAT!E1879</f>
        <v>264</v>
      </c>
      <c r="E1876" s="2">
        <f t="shared" si="116"/>
        <v>4444826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CONFIRMED BEARISH</v>
      </c>
    </row>
    <row r="1877" spans="1:8" ht="13.5" x14ac:dyDescent="0.25">
      <c r="A1877" s="3">
        <f>TITRES_STAT!B1880</f>
        <v>44743</v>
      </c>
      <c r="B1877" s="6">
        <f>TITRES_STAT!C1880</f>
        <v>5.85</v>
      </c>
      <c r="C1877" s="6">
        <f>TITRES_STAT!D1880</f>
        <v>5.0479000000000003</v>
      </c>
      <c r="D1877" s="6">
        <f>TITRES_STAT!E1880</f>
        <v>88</v>
      </c>
      <c r="E1877" s="2">
        <f t="shared" si="116"/>
        <v>4444826</v>
      </c>
      <c r="F1877" s="6" t="str">
        <f t="shared" si="119"/>
        <v>BULLISH</v>
      </c>
      <c r="G1877" s="6" t="str">
        <f t="shared" si="118"/>
        <v>NEUTRAL</v>
      </c>
      <c r="H1877" s="6" t="str">
        <f t="shared" si="117"/>
        <v>BULLISH DIVERGENCE</v>
      </c>
    </row>
    <row r="1878" spans="1:8" ht="13.5" x14ac:dyDescent="0.25">
      <c r="A1878" s="3">
        <f>TITRES_STAT!B1881</f>
        <v>44746</v>
      </c>
      <c r="B1878" s="6">
        <f>TITRES_STAT!C1881</f>
        <v>5.8</v>
      </c>
      <c r="C1878" s="6">
        <f>TITRES_STAT!D1881</f>
        <v>5.0048000000000004</v>
      </c>
      <c r="D1878" s="6">
        <f>TITRES_STAT!E1881</f>
        <v>4783</v>
      </c>
      <c r="E1878" s="2">
        <f t="shared" si="116"/>
        <v>4440043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5.79</v>
      </c>
      <c r="C1879" s="6">
        <f>TITRES_STAT!D1882</f>
        <v>4.9961000000000002</v>
      </c>
      <c r="D1879" s="6">
        <f>TITRES_STAT!E1882</f>
        <v>2067</v>
      </c>
      <c r="E1879" s="2">
        <f t="shared" si="116"/>
        <v>4437976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CONFIRMED BEARISH</v>
      </c>
    </row>
    <row r="1880" spans="1:8" ht="13.5" x14ac:dyDescent="0.25">
      <c r="A1880" s="3">
        <f>TITRES_STAT!B1883</f>
        <v>44748</v>
      </c>
      <c r="B1880" s="6">
        <f>TITRES_STAT!C1883</f>
        <v>5.89</v>
      </c>
      <c r="C1880" s="6">
        <f>TITRES_STAT!D1883</f>
        <v>5.0823999999999998</v>
      </c>
      <c r="D1880" s="6">
        <f>TITRES_STAT!E1883</f>
        <v>5651</v>
      </c>
      <c r="E1880" s="2">
        <f t="shared" si="116"/>
        <v>4443627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BEARISH DIVERGENCE</v>
      </c>
    </row>
    <row r="1881" spans="1:8" ht="13.5" x14ac:dyDescent="0.25">
      <c r="A1881" s="3">
        <f>TITRES_STAT!B1884</f>
        <v>44749</v>
      </c>
      <c r="B1881" s="6">
        <f>TITRES_STAT!C1884</f>
        <v>5.95</v>
      </c>
      <c r="C1881" s="6">
        <f>TITRES_STAT!D1884</f>
        <v>5.1341999999999999</v>
      </c>
      <c r="D1881" s="6">
        <f>TITRES_STAT!E1884</f>
        <v>4522</v>
      </c>
      <c r="E1881" s="2">
        <f t="shared" si="116"/>
        <v>4448149</v>
      </c>
      <c r="F1881" s="6" t="str">
        <f t="shared" si="119"/>
        <v>BULLISH</v>
      </c>
      <c r="G1881" s="6" t="str">
        <f t="shared" si="118"/>
        <v>NEUTRAL</v>
      </c>
      <c r="H1881" s="6" t="str">
        <f t="shared" si="117"/>
        <v>CONFIRMED BULLISH</v>
      </c>
    </row>
    <row r="1882" spans="1:8" ht="13.5" x14ac:dyDescent="0.25">
      <c r="A1882" s="3">
        <f>TITRES_STAT!B1885</f>
        <v>44750</v>
      </c>
      <c r="B1882" s="6">
        <f>TITRES_STAT!C1885</f>
        <v>5.95</v>
      </c>
      <c r="C1882" s="6">
        <f>TITRES_STAT!D1885</f>
        <v>5.1341999999999999</v>
      </c>
      <c r="D1882" s="6">
        <f>TITRES_STAT!E1885</f>
        <v>10634</v>
      </c>
      <c r="E1882" s="2">
        <f t="shared" si="116"/>
        <v>4448149</v>
      </c>
      <c r="F1882" s="6" t="str">
        <f t="shared" si="119"/>
        <v>BULLISH</v>
      </c>
      <c r="G1882" s="6" t="str">
        <f t="shared" si="118"/>
        <v>NEUTRAL</v>
      </c>
      <c r="H1882" s="6" t="str">
        <f t="shared" si="117"/>
        <v>CONFIRMED BULLISH</v>
      </c>
    </row>
    <row r="1883" spans="1:8" ht="13.5" x14ac:dyDescent="0.25">
      <c r="A1883" s="3">
        <f>TITRES_STAT!B1886</f>
        <v>44753</v>
      </c>
      <c r="B1883" s="6">
        <f>TITRES_STAT!C1886</f>
        <v>5.97</v>
      </c>
      <c r="C1883" s="6">
        <f>TITRES_STAT!D1886</f>
        <v>5.1515000000000004</v>
      </c>
      <c r="D1883" s="6">
        <f>TITRES_STAT!E1886</f>
        <v>16923</v>
      </c>
      <c r="E1883" s="2">
        <f t="shared" si="116"/>
        <v>4465072</v>
      </c>
      <c r="F1883" s="6" t="str">
        <f t="shared" si="119"/>
        <v>BULLISH</v>
      </c>
      <c r="G1883" s="6" t="str">
        <f t="shared" si="118"/>
        <v>NEUTRAL</v>
      </c>
      <c r="H1883" s="6" t="str">
        <f t="shared" si="117"/>
        <v>CONFIRMED BULLISH</v>
      </c>
    </row>
    <row r="1884" spans="1:8" ht="13.5" x14ac:dyDescent="0.25">
      <c r="A1884" s="3">
        <f>TITRES_STAT!B1887</f>
        <v>44754</v>
      </c>
      <c r="B1884" s="6">
        <f>TITRES_STAT!C1887</f>
        <v>6.06</v>
      </c>
      <c r="C1884" s="6">
        <f>TITRES_STAT!D1887</f>
        <v>5.2290999999999999</v>
      </c>
      <c r="D1884" s="6">
        <f>TITRES_STAT!E1887</f>
        <v>23540</v>
      </c>
      <c r="E1884" s="2">
        <f t="shared" si="116"/>
        <v>4488612</v>
      </c>
      <c r="F1884" s="6" t="str">
        <f t="shared" si="119"/>
        <v>BULLISH</v>
      </c>
      <c r="G1884" s="6" t="str">
        <f t="shared" si="118"/>
        <v>NEUTRAL</v>
      </c>
      <c r="H1884" s="6" t="str">
        <f t="shared" si="117"/>
        <v>CONFIRMED BULLISH</v>
      </c>
    </row>
    <row r="1885" spans="1:8" ht="13.5" x14ac:dyDescent="0.25">
      <c r="A1885" s="3">
        <f>TITRES_STAT!B1888</f>
        <v>44755</v>
      </c>
      <c r="B1885" s="6">
        <f>TITRES_STAT!C1888</f>
        <v>6.2</v>
      </c>
      <c r="C1885" s="6">
        <f>TITRES_STAT!D1888</f>
        <v>5.3498999999999999</v>
      </c>
      <c r="D1885" s="6">
        <f>TITRES_STAT!E1888</f>
        <v>40542</v>
      </c>
      <c r="E1885" s="2">
        <f t="shared" si="116"/>
        <v>4529154</v>
      </c>
      <c r="F1885" s="6" t="str">
        <f t="shared" si="119"/>
        <v>BULLISH</v>
      </c>
      <c r="G1885" s="6" t="str">
        <f t="shared" si="118"/>
        <v>NEUTRAL</v>
      </c>
      <c r="H1885" s="6" t="str">
        <f t="shared" si="117"/>
        <v>CONFIRMED BULLISH</v>
      </c>
    </row>
    <row r="1886" spans="1:8" ht="13.5" x14ac:dyDescent="0.25">
      <c r="A1886" s="3">
        <f>TITRES_STAT!B1889</f>
        <v>44756</v>
      </c>
      <c r="B1886" s="6">
        <f>TITRES_STAT!C1889</f>
        <v>6.2</v>
      </c>
      <c r="C1886" s="6">
        <f>TITRES_STAT!D1889</f>
        <v>5.3498999999999999</v>
      </c>
      <c r="D1886" s="6">
        <f>TITRES_STAT!E1889</f>
        <v>16807</v>
      </c>
      <c r="E1886" s="2">
        <f t="shared" si="116"/>
        <v>4529154</v>
      </c>
      <c r="F1886" s="6" t="str">
        <f t="shared" si="119"/>
        <v>BULLISH</v>
      </c>
      <c r="G1886" s="6" t="str">
        <f t="shared" si="118"/>
        <v>NEUTRAL</v>
      </c>
      <c r="H1886" s="6" t="str">
        <f t="shared" si="117"/>
        <v>CONFIRMED BULLISH</v>
      </c>
    </row>
    <row r="1887" spans="1:8" ht="13.5" x14ac:dyDescent="0.25">
      <c r="A1887" s="3">
        <f>TITRES_STAT!B1890</f>
        <v>44757</v>
      </c>
      <c r="B1887" s="6">
        <f>TITRES_STAT!C1890</f>
        <v>6.28</v>
      </c>
      <c r="C1887" s="6">
        <f>TITRES_STAT!D1890</f>
        <v>5.4189999999999996</v>
      </c>
      <c r="D1887" s="6">
        <f>TITRES_STAT!E1890</f>
        <v>33109</v>
      </c>
      <c r="E1887" s="2">
        <f t="shared" si="116"/>
        <v>4562263</v>
      </c>
      <c r="F1887" s="6" t="str">
        <f t="shared" si="119"/>
        <v>BULLISH</v>
      </c>
      <c r="G1887" s="6" t="str">
        <f t="shared" si="118"/>
        <v>STRONG</v>
      </c>
      <c r="H1887" s="6" t="str">
        <f t="shared" si="117"/>
        <v>CONFIRMED BULLISH</v>
      </c>
    </row>
    <row r="1888" spans="1:8" ht="13.5" x14ac:dyDescent="0.25">
      <c r="A1888" s="3">
        <f>TITRES_STAT!B1891</f>
        <v>44760</v>
      </c>
      <c r="B1888" s="6">
        <f>TITRES_STAT!C1891</f>
        <v>6.35</v>
      </c>
      <c r="C1888" s="6">
        <f>TITRES_STAT!D1891</f>
        <v>5.4794</v>
      </c>
      <c r="D1888" s="6">
        <f>TITRES_STAT!E1891</f>
        <v>13057</v>
      </c>
      <c r="E1888" s="2">
        <f t="shared" si="116"/>
        <v>4575320</v>
      </c>
      <c r="F1888" s="6" t="str">
        <f t="shared" si="119"/>
        <v>BULLISH</v>
      </c>
      <c r="G1888" s="6" t="str">
        <f t="shared" si="118"/>
        <v>STRONG</v>
      </c>
      <c r="H1888" s="6" t="str">
        <f t="shared" si="117"/>
        <v>CONFIRMED BULLISH</v>
      </c>
    </row>
    <row r="1889" spans="1:8" ht="13.5" x14ac:dyDescent="0.25">
      <c r="A1889" s="3">
        <f>TITRES_STAT!B1892</f>
        <v>44761</v>
      </c>
      <c r="B1889" s="6">
        <f>TITRES_STAT!C1892</f>
        <v>6.33</v>
      </c>
      <c r="C1889" s="6">
        <f>TITRES_STAT!D1892</f>
        <v>5.4621000000000004</v>
      </c>
      <c r="D1889" s="6">
        <f>TITRES_STAT!E1892</f>
        <v>12411</v>
      </c>
      <c r="E1889" s="2">
        <f t="shared" si="116"/>
        <v>4562909</v>
      </c>
      <c r="F1889" s="6" t="str">
        <f t="shared" si="119"/>
        <v>BULLISH</v>
      </c>
      <c r="G1889" s="6" t="str">
        <f t="shared" si="118"/>
        <v>NEUTRAL</v>
      </c>
      <c r="H1889" s="6" t="str">
        <f t="shared" si="117"/>
        <v>CONFIRMED BULLISH</v>
      </c>
    </row>
    <row r="1890" spans="1:8" ht="13.5" x14ac:dyDescent="0.25">
      <c r="A1890" s="3">
        <f>TITRES_STAT!B1893</f>
        <v>44762</v>
      </c>
      <c r="B1890" s="6">
        <f>TITRES_STAT!C1893</f>
        <v>6.3</v>
      </c>
      <c r="C1890" s="6">
        <f>TITRES_STAT!D1893</f>
        <v>5.4362000000000004</v>
      </c>
      <c r="D1890" s="6">
        <f>TITRES_STAT!E1893</f>
        <v>1868</v>
      </c>
      <c r="E1890" s="2">
        <f t="shared" si="116"/>
        <v>4561041</v>
      </c>
      <c r="F1890" s="6" t="str">
        <f t="shared" si="119"/>
        <v>BULLISH</v>
      </c>
      <c r="G1890" s="6" t="str">
        <f t="shared" si="118"/>
        <v>NEUTRAL</v>
      </c>
      <c r="H1890" s="6" t="str">
        <f t="shared" si="117"/>
        <v>CONFIRMED BULLISH</v>
      </c>
    </row>
    <row r="1891" spans="1:8" ht="13.5" x14ac:dyDescent="0.25">
      <c r="A1891" s="3">
        <f>TITRES_STAT!B1894</f>
        <v>44763</v>
      </c>
      <c r="B1891" s="6">
        <f>TITRES_STAT!C1894</f>
        <v>6.3</v>
      </c>
      <c r="C1891" s="6">
        <f>TITRES_STAT!D1894</f>
        <v>5.4362000000000004</v>
      </c>
      <c r="D1891" s="6">
        <f>TITRES_STAT!E1894</f>
        <v>19884</v>
      </c>
      <c r="E1891" s="2">
        <f t="shared" si="116"/>
        <v>4561041</v>
      </c>
      <c r="F1891" s="6" t="str">
        <f t="shared" si="119"/>
        <v>BULLISH</v>
      </c>
      <c r="G1891" s="6" t="str">
        <f t="shared" si="118"/>
        <v>NEUTRAL</v>
      </c>
      <c r="H1891" s="6" t="str">
        <f t="shared" si="117"/>
        <v>CONFIRMED BULLISH</v>
      </c>
    </row>
    <row r="1892" spans="1:8" ht="13.5" x14ac:dyDescent="0.25">
      <c r="A1892" s="3">
        <f>TITRES_STAT!B1895</f>
        <v>44764</v>
      </c>
      <c r="B1892" s="6">
        <f>TITRES_STAT!C1895</f>
        <v>6.5</v>
      </c>
      <c r="C1892" s="6">
        <f>TITRES_STAT!D1895</f>
        <v>5.6087999999999996</v>
      </c>
      <c r="D1892" s="6">
        <f>TITRES_STAT!E1895</f>
        <v>30493</v>
      </c>
      <c r="E1892" s="2">
        <f t="shared" si="116"/>
        <v>4591534</v>
      </c>
      <c r="F1892" s="6" t="str">
        <f t="shared" si="119"/>
        <v>BULLISH</v>
      </c>
      <c r="G1892" s="6" t="str">
        <f t="shared" si="118"/>
        <v>NEUTRAL</v>
      </c>
      <c r="H1892" s="6" t="str">
        <f t="shared" si="117"/>
        <v>CONFIRMED BULLISH</v>
      </c>
    </row>
    <row r="1893" spans="1:8" ht="13.5" x14ac:dyDescent="0.25">
      <c r="A1893" s="3">
        <f>TITRES_STAT!B1896</f>
        <v>44768</v>
      </c>
      <c r="B1893" s="6">
        <f>TITRES_STAT!C1896</f>
        <v>6.6</v>
      </c>
      <c r="C1893" s="6">
        <f>TITRES_STAT!D1896</f>
        <v>5.6951000000000001</v>
      </c>
      <c r="D1893" s="6">
        <f>TITRES_STAT!E1896</f>
        <v>5818</v>
      </c>
      <c r="E1893" s="2">
        <f t="shared" si="116"/>
        <v>4597352</v>
      </c>
      <c r="F1893" s="6" t="str">
        <f t="shared" si="119"/>
        <v>BULLISH</v>
      </c>
      <c r="G1893" s="6" t="str">
        <f t="shared" si="118"/>
        <v>NEUTRAL</v>
      </c>
      <c r="H1893" s="6" t="str">
        <f t="shared" si="117"/>
        <v>CONFIRMED BULLISH</v>
      </c>
    </row>
    <row r="1894" spans="1:8" ht="13.5" x14ac:dyDescent="0.25">
      <c r="A1894" s="3">
        <f>TITRES_STAT!B1897</f>
        <v>44769</v>
      </c>
      <c r="B1894" s="6">
        <f>TITRES_STAT!C1897</f>
        <v>6.5</v>
      </c>
      <c r="C1894" s="6">
        <f>TITRES_STAT!D1897</f>
        <v>5.6087999999999996</v>
      </c>
      <c r="D1894" s="6">
        <f>TITRES_STAT!E1897</f>
        <v>13339</v>
      </c>
      <c r="E1894" s="2">
        <f t="shared" si="116"/>
        <v>4584013</v>
      </c>
      <c r="F1894" s="6" t="str">
        <f t="shared" si="119"/>
        <v>BULLISH</v>
      </c>
      <c r="G1894" s="6" t="str">
        <f t="shared" si="118"/>
        <v>NEUTRAL</v>
      </c>
      <c r="H1894" s="6" t="str">
        <f t="shared" si="117"/>
        <v>CONFIRMED BULLISH</v>
      </c>
    </row>
    <row r="1895" spans="1:8" ht="13.5" x14ac:dyDescent="0.25">
      <c r="A1895" s="3">
        <f>TITRES_STAT!B1898</f>
        <v>44770</v>
      </c>
      <c r="B1895" s="6">
        <f>TITRES_STAT!C1898</f>
        <v>6.45</v>
      </c>
      <c r="C1895" s="6">
        <f>TITRES_STAT!D1898</f>
        <v>5.5656999999999996</v>
      </c>
      <c r="D1895" s="6">
        <f>TITRES_STAT!E1898</f>
        <v>5157</v>
      </c>
      <c r="E1895" s="2">
        <f t="shared" si="116"/>
        <v>4578856</v>
      </c>
      <c r="F1895" s="6" t="str">
        <f t="shared" si="119"/>
        <v>BULLISH</v>
      </c>
      <c r="G1895" s="6" t="str">
        <f t="shared" si="118"/>
        <v>NEUTRAL</v>
      </c>
      <c r="H1895" s="6" t="str">
        <f t="shared" si="117"/>
        <v>CONFIRMED BULLISH</v>
      </c>
    </row>
    <row r="1896" spans="1:8" ht="13.5" x14ac:dyDescent="0.25">
      <c r="A1896" s="3">
        <f>TITRES_STAT!B1899</f>
        <v>44771</v>
      </c>
      <c r="B1896" s="6">
        <f>TITRES_STAT!C1899</f>
        <v>6.49</v>
      </c>
      <c r="C1896" s="6">
        <f>TITRES_STAT!D1899</f>
        <v>5.6002000000000001</v>
      </c>
      <c r="D1896" s="6">
        <f>TITRES_STAT!E1899</f>
        <v>501</v>
      </c>
      <c r="E1896" s="2">
        <f t="shared" si="116"/>
        <v>4579357</v>
      </c>
      <c r="F1896" s="6" t="str">
        <f t="shared" si="119"/>
        <v>BULLISH</v>
      </c>
      <c r="G1896" s="6" t="str">
        <f t="shared" si="118"/>
        <v>NEUTRAL</v>
      </c>
      <c r="H1896" s="6" t="str">
        <f t="shared" si="117"/>
        <v>CONFIRMED BULLISH</v>
      </c>
    </row>
    <row r="1897" spans="1:8" ht="13.5" x14ac:dyDescent="0.25">
      <c r="A1897" s="3">
        <f>TITRES_STAT!B1900</f>
        <v>44774</v>
      </c>
      <c r="B1897" s="6">
        <f>TITRES_STAT!C1900</f>
        <v>6.75</v>
      </c>
      <c r="C1897" s="6">
        <f>TITRES_STAT!D1900</f>
        <v>5.8244999999999996</v>
      </c>
      <c r="D1897" s="6">
        <f>TITRES_STAT!E1900</f>
        <v>7045</v>
      </c>
      <c r="E1897" s="2">
        <f t="shared" si="116"/>
        <v>4586402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BEARISH DIVERGENCE</v>
      </c>
    </row>
    <row r="1898" spans="1:8" ht="13.5" x14ac:dyDescent="0.25">
      <c r="A1898" s="3">
        <f>TITRES_STAT!B1901</f>
        <v>44775</v>
      </c>
      <c r="B1898" s="6">
        <f>TITRES_STAT!C1901</f>
        <v>6.7</v>
      </c>
      <c r="C1898" s="6">
        <f>TITRES_STAT!D1901</f>
        <v>5.7813999999999997</v>
      </c>
      <c r="D1898" s="6">
        <f>TITRES_STAT!E1901</f>
        <v>4316</v>
      </c>
      <c r="E1898" s="2">
        <f t="shared" si="116"/>
        <v>4582086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BEARISH DIVERGENCE</v>
      </c>
    </row>
    <row r="1899" spans="1:8" ht="13.5" x14ac:dyDescent="0.25">
      <c r="A1899" s="3">
        <f>TITRES_STAT!B1902</f>
        <v>44776</v>
      </c>
      <c r="B1899" s="6">
        <f>TITRES_STAT!C1902</f>
        <v>6.51</v>
      </c>
      <c r="C1899" s="6">
        <f>TITRES_STAT!D1902</f>
        <v>5.6173999999999999</v>
      </c>
      <c r="D1899" s="6">
        <f>TITRES_STAT!E1902</f>
        <v>14351</v>
      </c>
      <c r="E1899" s="2">
        <f t="shared" si="116"/>
        <v>4567735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BEARISH DIVERGENCE</v>
      </c>
    </row>
    <row r="1900" spans="1:8" ht="13.5" x14ac:dyDescent="0.25">
      <c r="A1900" s="3">
        <f>TITRES_STAT!B1903</f>
        <v>44777</v>
      </c>
      <c r="B1900" s="6">
        <f>TITRES_STAT!C1903</f>
        <v>6.59</v>
      </c>
      <c r="C1900" s="6">
        <f>TITRES_STAT!D1903</f>
        <v>5.6864999999999997</v>
      </c>
      <c r="D1900" s="6">
        <f>TITRES_STAT!E1903</f>
        <v>6461</v>
      </c>
      <c r="E1900" s="2">
        <f t="shared" si="116"/>
        <v>4574196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44778</v>
      </c>
      <c r="B1901" s="6">
        <f>TITRES_STAT!C1904</f>
        <v>6.59</v>
      </c>
      <c r="C1901" s="6">
        <f>TITRES_STAT!D1904</f>
        <v>5.6864999999999997</v>
      </c>
      <c r="D1901" s="6">
        <f>TITRES_STAT!E1904</f>
        <v>10056</v>
      </c>
      <c r="E1901" s="2">
        <f t="shared" si="116"/>
        <v>4574196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BEARISH DIVERGENCE</v>
      </c>
    </row>
    <row r="1902" spans="1:8" ht="13.5" x14ac:dyDescent="0.25">
      <c r="A1902" s="3">
        <f>TITRES_STAT!B1905</f>
        <v>44781</v>
      </c>
      <c r="B1902" s="6">
        <f>TITRES_STAT!C1905</f>
        <v>6.49</v>
      </c>
      <c r="C1902" s="6">
        <f>TITRES_STAT!D1905</f>
        <v>5.6002000000000001</v>
      </c>
      <c r="D1902" s="6">
        <f>TITRES_STAT!E1905</f>
        <v>10095</v>
      </c>
      <c r="E1902" s="2">
        <f t="shared" si="116"/>
        <v>4564101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6.5</v>
      </c>
      <c r="C1903" s="6">
        <f>TITRES_STAT!D1906</f>
        <v>5.6087999999999996</v>
      </c>
      <c r="D1903" s="6">
        <f>TITRES_STAT!E1906</f>
        <v>3525</v>
      </c>
      <c r="E1903" s="2">
        <f t="shared" si="116"/>
        <v>4567626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44783</v>
      </c>
      <c r="B1904" s="6">
        <f>TITRES_STAT!C1907</f>
        <v>6.47</v>
      </c>
      <c r="C1904" s="6">
        <f>TITRES_STAT!D1907</f>
        <v>5.5829000000000004</v>
      </c>
      <c r="D1904" s="6">
        <f>TITRES_STAT!E1907</f>
        <v>10463</v>
      </c>
      <c r="E1904" s="2">
        <f t="shared" si="116"/>
        <v>4557163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6.5</v>
      </c>
      <c r="C1905" s="6">
        <f>TITRES_STAT!D1908</f>
        <v>5.6087999999999996</v>
      </c>
      <c r="D1905" s="6">
        <f>TITRES_STAT!E1908</f>
        <v>407</v>
      </c>
      <c r="E1905" s="2">
        <f t="shared" si="116"/>
        <v>4557570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6.4</v>
      </c>
      <c r="C1906" s="6">
        <f>TITRES_STAT!D1909</f>
        <v>5.5225</v>
      </c>
      <c r="D1906" s="6">
        <f>TITRES_STAT!E1909</f>
        <v>2529</v>
      </c>
      <c r="E1906" s="2">
        <f t="shared" si="116"/>
        <v>4555041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6.45</v>
      </c>
      <c r="C1907" s="6">
        <f>TITRES_STAT!D1910</f>
        <v>5.5656999999999996</v>
      </c>
      <c r="D1907" s="6">
        <f>TITRES_STAT!E1910</f>
        <v>26137</v>
      </c>
      <c r="E1907" s="2">
        <f t="shared" si="116"/>
        <v>4581178</v>
      </c>
      <c r="F1907" s="6" t="str">
        <f t="shared" si="119"/>
        <v>BULLISH</v>
      </c>
      <c r="G1907" s="6" t="str">
        <f t="shared" si="118"/>
        <v>NEUTRAL</v>
      </c>
      <c r="H1907" s="6" t="str">
        <f t="shared" si="117"/>
        <v>BULLISH DIVERGENCE</v>
      </c>
    </row>
    <row r="1908" spans="1:8" ht="13.5" x14ac:dyDescent="0.25">
      <c r="A1908" s="3">
        <f>TITRES_STAT!B1911</f>
        <v>44789</v>
      </c>
      <c r="B1908" s="6">
        <f>TITRES_STAT!C1911</f>
        <v>6.31</v>
      </c>
      <c r="C1908" s="6">
        <f>TITRES_STAT!D1911</f>
        <v>5.4447999999999999</v>
      </c>
      <c r="D1908" s="6">
        <f>TITRES_STAT!E1911</f>
        <v>1144</v>
      </c>
      <c r="E1908" s="2">
        <f t="shared" si="116"/>
        <v>4580034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BULLISH DIVERGENCE</v>
      </c>
    </row>
    <row r="1909" spans="1:8" ht="13.5" x14ac:dyDescent="0.25">
      <c r="A1909" s="3">
        <f>TITRES_STAT!B1912</f>
        <v>44790</v>
      </c>
      <c r="B1909" s="6">
        <f>TITRES_STAT!C1912</f>
        <v>6.2</v>
      </c>
      <c r="C1909" s="6">
        <f>TITRES_STAT!D1912</f>
        <v>5.3498999999999999</v>
      </c>
      <c r="D1909" s="6">
        <f>TITRES_STAT!E1912</f>
        <v>16674</v>
      </c>
      <c r="E1909" s="2">
        <f t="shared" si="116"/>
        <v>4563360</v>
      </c>
      <c r="F1909" s="6" t="str">
        <f t="shared" si="119"/>
        <v>BULLISH</v>
      </c>
      <c r="G1909" s="6" t="str">
        <f t="shared" si="118"/>
        <v>NEUTRAL</v>
      </c>
      <c r="H1909" s="6" t="str">
        <f t="shared" si="117"/>
        <v>BULLISH DIVERGENCE</v>
      </c>
    </row>
    <row r="1910" spans="1:8" ht="13.5" x14ac:dyDescent="0.25">
      <c r="A1910" s="3">
        <f>TITRES_STAT!B1913</f>
        <v>44791</v>
      </c>
      <c r="B1910" s="6">
        <f>TITRES_STAT!C1913</f>
        <v>6.25</v>
      </c>
      <c r="C1910" s="6">
        <f>TITRES_STAT!D1913</f>
        <v>5.3930999999999996</v>
      </c>
      <c r="D1910" s="6">
        <f>TITRES_STAT!E1913</f>
        <v>6252</v>
      </c>
      <c r="E1910" s="2">
        <f t="shared" si="116"/>
        <v>4569612</v>
      </c>
      <c r="F1910" s="6" t="str">
        <f t="shared" si="119"/>
        <v>BULLISH</v>
      </c>
      <c r="G1910" s="6" t="str">
        <f t="shared" si="118"/>
        <v>NEUTRAL</v>
      </c>
      <c r="H1910" s="6" t="str">
        <f t="shared" si="117"/>
        <v>BULLISH DIVERGENCE</v>
      </c>
    </row>
    <row r="1911" spans="1:8" ht="13.5" x14ac:dyDescent="0.25">
      <c r="A1911" s="3">
        <f>TITRES_STAT!B1914</f>
        <v>44792</v>
      </c>
      <c r="B1911" s="6">
        <f>TITRES_STAT!C1914</f>
        <v>6.34</v>
      </c>
      <c r="C1911" s="6">
        <f>TITRES_STAT!D1914</f>
        <v>5.4706999999999999</v>
      </c>
      <c r="D1911" s="6">
        <f>TITRES_STAT!E1914</f>
        <v>1170</v>
      </c>
      <c r="E1911" s="2">
        <f t="shared" si="116"/>
        <v>4570782</v>
      </c>
      <c r="F1911" s="6" t="str">
        <f t="shared" si="119"/>
        <v>BULLISH</v>
      </c>
      <c r="G1911" s="6" t="str">
        <f t="shared" si="118"/>
        <v>NEUTRAL</v>
      </c>
      <c r="H1911" s="6" t="str">
        <f t="shared" si="117"/>
        <v>BULLISH DIVERGENCE</v>
      </c>
    </row>
    <row r="1912" spans="1:8" ht="13.5" x14ac:dyDescent="0.25">
      <c r="A1912" s="3">
        <f>TITRES_STAT!B1915</f>
        <v>44795</v>
      </c>
      <c r="B1912" s="6">
        <f>TITRES_STAT!C1915</f>
        <v>6.3</v>
      </c>
      <c r="C1912" s="6">
        <f>TITRES_STAT!D1915</f>
        <v>5.4362000000000004</v>
      </c>
      <c r="D1912" s="6">
        <f>TITRES_STAT!E1915</f>
        <v>5995</v>
      </c>
      <c r="E1912" s="2">
        <f t="shared" si="116"/>
        <v>4564787</v>
      </c>
      <c r="F1912" s="6" t="str">
        <f t="shared" si="119"/>
        <v>BEARISH</v>
      </c>
      <c r="G1912" s="6" t="str">
        <f t="shared" si="118"/>
        <v>NEUTRAL</v>
      </c>
      <c r="H1912" s="6" t="str">
        <f t="shared" si="117"/>
        <v>CONFIRMED BEARISH</v>
      </c>
    </row>
    <row r="1913" spans="1:8" ht="13.5" x14ac:dyDescent="0.25">
      <c r="A1913" s="3">
        <f>TITRES_STAT!B1916</f>
        <v>44796</v>
      </c>
      <c r="B1913" s="6">
        <f>TITRES_STAT!C1916</f>
        <v>6.25</v>
      </c>
      <c r="C1913" s="6">
        <f>TITRES_STAT!D1916</f>
        <v>5.3930999999999996</v>
      </c>
      <c r="D1913" s="6">
        <f>TITRES_STAT!E1916</f>
        <v>9044</v>
      </c>
      <c r="E1913" s="2">
        <f t="shared" si="116"/>
        <v>4555743</v>
      </c>
      <c r="F1913" s="6" t="str">
        <f t="shared" si="119"/>
        <v>BEARISH</v>
      </c>
      <c r="G1913" s="6" t="str">
        <f t="shared" si="118"/>
        <v>NEUTRAL</v>
      </c>
      <c r="H1913" s="6" t="str">
        <f t="shared" si="117"/>
        <v>CONFIRMED BEARISH</v>
      </c>
    </row>
    <row r="1914" spans="1:8" ht="13.5" x14ac:dyDescent="0.25">
      <c r="A1914" s="3">
        <f>TITRES_STAT!B1917</f>
        <v>44797</v>
      </c>
      <c r="B1914" s="6">
        <f>TITRES_STAT!C1917</f>
        <v>6.25</v>
      </c>
      <c r="C1914" s="6">
        <f>TITRES_STAT!D1917</f>
        <v>5.3930999999999996</v>
      </c>
      <c r="D1914" s="6">
        <f>TITRES_STAT!E1917</f>
        <v>6259</v>
      </c>
      <c r="E1914" s="2">
        <f t="shared" si="116"/>
        <v>4555743</v>
      </c>
      <c r="F1914" s="6" t="str">
        <f t="shared" si="119"/>
        <v>BEARISH</v>
      </c>
      <c r="G1914" s="6" t="str">
        <f t="shared" si="118"/>
        <v>NEUTRAL</v>
      </c>
      <c r="H1914" s="6" t="str">
        <f t="shared" si="117"/>
        <v>BEARISH DIVERGENCE</v>
      </c>
    </row>
    <row r="1915" spans="1:8" ht="13.5" x14ac:dyDescent="0.25">
      <c r="A1915" s="3">
        <f>TITRES_STAT!B1918</f>
        <v>44798</v>
      </c>
      <c r="B1915" s="6">
        <f>TITRES_STAT!C1918</f>
        <v>6.24</v>
      </c>
      <c r="C1915" s="6">
        <f>TITRES_STAT!D1918</f>
        <v>5.3844000000000003</v>
      </c>
      <c r="D1915" s="6">
        <f>TITRES_STAT!E1918</f>
        <v>6112</v>
      </c>
      <c r="E1915" s="2">
        <f t="shared" si="116"/>
        <v>4549631</v>
      </c>
      <c r="F1915" s="6" t="str">
        <f t="shared" si="119"/>
        <v>BEARISH</v>
      </c>
      <c r="G1915" s="6" t="str">
        <f t="shared" si="118"/>
        <v>NEUTRAL</v>
      </c>
      <c r="H1915" s="6" t="str">
        <f t="shared" si="117"/>
        <v>CONFIRMED BEARISH</v>
      </c>
    </row>
    <row r="1916" spans="1:8" ht="13.5" x14ac:dyDescent="0.25">
      <c r="A1916" s="3">
        <f>TITRES_STAT!B1919</f>
        <v>44799</v>
      </c>
      <c r="B1916" s="6">
        <f>TITRES_STAT!C1919</f>
        <v>6.2</v>
      </c>
      <c r="C1916" s="6">
        <f>TITRES_STAT!D1919</f>
        <v>5.3498999999999999</v>
      </c>
      <c r="D1916" s="6">
        <f>TITRES_STAT!E1919</f>
        <v>6934</v>
      </c>
      <c r="E1916" s="2">
        <f t="shared" si="116"/>
        <v>4542697</v>
      </c>
      <c r="F1916" s="6" t="str">
        <f t="shared" si="119"/>
        <v>BEARISH</v>
      </c>
      <c r="G1916" s="6" t="str">
        <f t="shared" si="118"/>
        <v>NEUTRAL</v>
      </c>
      <c r="H1916" s="6" t="str">
        <f t="shared" si="117"/>
        <v>CONFIRMED BEARISH</v>
      </c>
    </row>
    <row r="1917" spans="1:8" ht="13.5" x14ac:dyDescent="0.25">
      <c r="A1917" s="3">
        <f>TITRES_STAT!B1920</f>
        <v>44802</v>
      </c>
      <c r="B1917" s="6">
        <f>TITRES_STAT!C1920</f>
        <v>6.25</v>
      </c>
      <c r="C1917" s="6">
        <f>TITRES_STAT!D1920</f>
        <v>5.3930999999999996</v>
      </c>
      <c r="D1917" s="6">
        <f>TITRES_STAT!E1920</f>
        <v>2359</v>
      </c>
      <c r="E1917" s="2">
        <f t="shared" si="116"/>
        <v>4545056</v>
      </c>
      <c r="F1917" s="6" t="str">
        <f t="shared" si="119"/>
        <v>BEARISH</v>
      </c>
      <c r="G1917" s="6" t="str">
        <f t="shared" si="118"/>
        <v>NEUTRAL</v>
      </c>
      <c r="H1917" s="6" t="str">
        <f t="shared" si="117"/>
        <v>CONFIRMED BEARISH</v>
      </c>
    </row>
    <row r="1918" spans="1:8" ht="13.5" x14ac:dyDescent="0.25">
      <c r="A1918" s="3">
        <f>TITRES_STAT!B1921</f>
        <v>44803</v>
      </c>
      <c r="B1918" s="6">
        <f>TITRES_STAT!C1921</f>
        <v>6.28</v>
      </c>
      <c r="C1918" s="6">
        <f>TITRES_STAT!D1921</f>
        <v>5.4189999999999996</v>
      </c>
      <c r="D1918" s="6">
        <f>TITRES_STAT!E1921</f>
        <v>14492</v>
      </c>
      <c r="E1918" s="2">
        <f t="shared" si="116"/>
        <v>4559548</v>
      </c>
      <c r="F1918" s="6" t="str">
        <f t="shared" si="119"/>
        <v>BULLISH</v>
      </c>
      <c r="G1918" s="6" t="str">
        <f t="shared" si="118"/>
        <v>NEUTRAL</v>
      </c>
      <c r="H1918" s="6" t="str">
        <f t="shared" si="117"/>
        <v>CONFIRMED BULLISH</v>
      </c>
    </row>
    <row r="1919" spans="1:8" ht="13.5" x14ac:dyDescent="0.25">
      <c r="A1919" s="3">
        <f>TITRES_STAT!B1922</f>
        <v>44804</v>
      </c>
      <c r="B1919" s="6">
        <f>TITRES_STAT!C1922</f>
        <v>6.21</v>
      </c>
      <c r="C1919" s="6">
        <f>TITRES_STAT!D1922</f>
        <v>5.3586</v>
      </c>
      <c r="D1919" s="6">
        <f>TITRES_STAT!E1922</f>
        <v>7895</v>
      </c>
      <c r="E1919" s="2">
        <f t="shared" si="116"/>
        <v>4551653</v>
      </c>
      <c r="F1919" s="6" t="str">
        <f t="shared" si="119"/>
        <v>BEARISH</v>
      </c>
      <c r="G1919" s="6" t="str">
        <f t="shared" si="118"/>
        <v>NEUTRAL</v>
      </c>
      <c r="H1919" s="6" t="str">
        <f t="shared" si="117"/>
        <v>CONFIRMED BEARISH</v>
      </c>
    </row>
    <row r="1920" spans="1:8" ht="13.5" x14ac:dyDescent="0.25">
      <c r="A1920" s="3">
        <f>TITRES_STAT!B1923</f>
        <v>44805</v>
      </c>
      <c r="B1920" s="6">
        <f>TITRES_STAT!C1923</f>
        <v>6.3</v>
      </c>
      <c r="C1920" s="6">
        <f>TITRES_STAT!D1923</f>
        <v>5.4362000000000004</v>
      </c>
      <c r="D1920" s="6">
        <f>TITRES_STAT!E1923</f>
        <v>19856</v>
      </c>
      <c r="E1920" s="2">
        <f t="shared" si="116"/>
        <v>4571509</v>
      </c>
      <c r="F1920" s="6" t="str">
        <f t="shared" si="119"/>
        <v>BULLISH</v>
      </c>
      <c r="G1920" s="6" t="str">
        <f t="shared" si="118"/>
        <v>NEUTRAL</v>
      </c>
      <c r="H1920" s="6" t="str">
        <f t="shared" si="117"/>
        <v>CONFIRMED BULLISH</v>
      </c>
    </row>
    <row r="1921" spans="1:8" ht="13.5" x14ac:dyDescent="0.25">
      <c r="A1921" s="3">
        <f>TITRES_STAT!B1924</f>
        <v>44806</v>
      </c>
      <c r="B1921" s="6">
        <f>TITRES_STAT!C1924</f>
        <v>6.35</v>
      </c>
      <c r="C1921" s="6">
        <f>TITRES_STAT!D1924</f>
        <v>5.4794</v>
      </c>
      <c r="D1921" s="6">
        <f>TITRES_STAT!E1924</f>
        <v>20848</v>
      </c>
      <c r="E1921" s="2">
        <f t="shared" si="116"/>
        <v>4592357</v>
      </c>
      <c r="F1921" s="6" t="str">
        <f t="shared" si="119"/>
        <v>BULLISH</v>
      </c>
      <c r="G1921" s="6" t="str">
        <f t="shared" si="118"/>
        <v>NEUTRAL</v>
      </c>
      <c r="H1921" s="6" t="str">
        <f t="shared" si="117"/>
        <v>CONFIRMED BULLISH</v>
      </c>
    </row>
    <row r="1922" spans="1:8" ht="13.5" x14ac:dyDescent="0.25">
      <c r="A1922" s="3">
        <f>TITRES_STAT!B1925</f>
        <v>44809</v>
      </c>
      <c r="B1922" s="6">
        <f>TITRES_STAT!C1925</f>
        <v>6.33</v>
      </c>
      <c r="C1922" s="6">
        <f>TITRES_STAT!D1925</f>
        <v>5.4621000000000004</v>
      </c>
      <c r="D1922" s="6">
        <f>TITRES_STAT!E1925</f>
        <v>4306</v>
      </c>
      <c r="E1922" s="2">
        <f t="shared" si="116"/>
        <v>4588051</v>
      </c>
      <c r="F1922" s="6" t="str">
        <f t="shared" si="119"/>
        <v>BULLISH</v>
      </c>
      <c r="G1922" s="6" t="str">
        <f t="shared" si="118"/>
        <v>NEUTRAL</v>
      </c>
      <c r="H1922" s="6" t="str">
        <f t="shared" si="117"/>
        <v>CONFIRMED BULLISH</v>
      </c>
    </row>
    <row r="1923" spans="1:8" ht="13.5" x14ac:dyDescent="0.25">
      <c r="A1923" s="3">
        <f>TITRES_STAT!B1926</f>
        <v>44810</v>
      </c>
      <c r="B1923" s="6">
        <f>TITRES_STAT!C1926</f>
        <v>6.44</v>
      </c>
      <c r="C1923" s="6">
        <f>TITRES_STAT!D1926</f>
        <v>5.5570000000000004</v>
      </c>
      <c r="D1923" s="6">
        <f>TITRES_STAT!E1926</f>
        <v>77535</v>
      </c>
      <c r="E1923" s="2">
        <f t="shared" si="116"/>
        <v>4665586</v>
      </c>
      <c r="F1923" s="6" t="str">
        <f t="shared" si="119"/>
        <v>BULLISH</v>
      </c>
      <c r="G1923" s="6" t="str">
        <f t="shared" si="118"/>
        <v>STRONG</v>
      </c>
      <c r="H1923" s="6" t="str">
        <f t="shared" si="117"/>
        <v>CONFIRMED BULLISH</v>
      </c>
    </row>
    <row r="1924" spans="1:8" ht="13.5" x14ac:dyDescent="0.25">
      <c r="A1924" s="3">
        <f>TITRES_STAT!B1927</f>
        <v>44811</v>
      </c>
      <c r="B1924" s="6">
        <f>TITRES_STAT!C1927</f>
        <v>6.58</v>
      </c>
      <c r="C1924" s="6">
        <f>TITRES_STAT!D1927</f>
        <v>5.6778000000000004</v>
      </c>
      <c r="D1924" s="6">
        <f>TITRES_STAT!E1927</f>
        <v>19002</v>
      </c>
      <c r="E1924" s="2">
        <f t="shared" ref="E1924:E1987" si="120">IF(B1924&gt;B1923, E1923+D1924, IF(B1924&lt;B1923, E1923-D1924, E1923))</f>
        <v>4684588</v>
      </c>
      <c r="F1924" s="6" t="str">
        <f t="shared" si="119"/>
        <v>BULLISH</v>
      </c>
      <c r="G1924" s="6" t="str">
        <f t="shared" si="118"/>
        <v>STRONG</v>
      </c>
      <c r="H1924" s="6" t="str">
        <f t="shared" si="117"/>
        <v>CONFIRMED BULLISH</v>
      </c>
    </row>
    <row r="1925" spans="1:8" ht="13.5" x14ac:dyDescent="0.25">
      <c r="A1925" s="3">
        <f>TITRES_STAT!B1928</f>
        <v>44812</v>
      </c>
      <c r="B1925" s="6">
        <f>TITRES_STAT!C1928</f>
        <v>6.44</v>
      </c>
      <c r="C1925" s="6">
        <f>TITRES_STAT!D1928</f>
        <v>5.5570000000000004</v>
      </c>
      <c r="D1925" s="6">
        <f>TITRES_STAT!E1928</f>
        <v>42601</v>
      </c>
      <c r="E1925" s="2">
        <f t="shared" si="120"/>
        <v>4641987</v>
      </c>
      <c r="F1925" s="6" t="str">
        <f t="shared" si="119"/>
        <v>BULLISH</v>
      </c>
      <c r="G1925" s="6" t="str">
        <f t="shared" si="118"/>
        <v>NEUTRAL</v>
      </c>
      <c r="H1925" s="6" t="str">
        <f t="shared" si="117"/>
        <v>CONFIRMED BULLISH</v>
      </c>
    </row>
    <row r="1926" spans="1:8" ht="13.5" x14ac:dyDescent="0.25">
      <c r="A1926" s="3">
        <f>TITRES_STAT!B1929</f>
        <v>44813</v>
      </c>
      <c r="B1926" s="6">
        <f>TITRES_STAT!C1929</f>
        <v>6.36</v>
      </c>
      <c r="C1926" s="6">
        <f>TITRES_STAT!D1929</f>
        <v>5.4880000000000004</v>
      </c>
      <c r="D1926" s="6">
        <f>TITRES_STAT!E1929</f>
        <v>3553</v>
      </c>
      <c r="E1926" s="2">
        <f t="shared" si="120"/>
        <v>4638434</v>
      </c>
      <c r="F1926" s="6" t="str">
        <f t="shared" si="119"/>
        <v>BULLISH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f>TITRES_STAT!B1930</f>
        <v>44816</v>
      </c>
      <c r="B1927" s="6">
        <f>TITRES_STAT!C1930</f>
        <v>6.56</v>
      </c>
      <c r="C1927" s="6">
        <f>TITRES_STAT!D1930</f>
        <v>5.6605999999999996</v>
      </c>
      <c r="D1927" s="6">
        <f>TITRES_STAT!E1930</f>
        <v>42209</v>
      </c>
      <c r="E1927" s="2">
        <f t="shared" si="120"/>
        <v>4680643</v>
      </c>
      <c r="F1927" s="6" t="str">
        <f t="shared" si="119"/>
        <v>BULLISH</v>
      </c>
      <c r="G1927" s="6" t="str">
        <f t="shared" ref="G1927:G1990" si="122">IF((E1927-E1922)/E1922 &gt; 0.02, "STRONG",
 IF((E1927-E1922)/E1922 &lt; -0.02, "WEAK", "NEUTRAL"))</f>
        <v>STRONG</v>
      </c>
      <c r="H1927" s="6" t="str">
        <f t="shared" si="121"/>
        <v>CONFIRMED BULLISH</v>
      </c>
    </row>
    <row r="1928" spans="1:8" ht="13.5" x14ac:dyDescent="0.25">
      <c r="A1928" s="3">
        <f>TITRES_STAT!B1931</f>
        <v>44817</v>
      </c>
      <c r="B1928" s="6">
        <f>TITRES_STAT!C1931</f>
        <v>6.62</v>
      </c>
      <c r="C1928" s="6">
        <f>TITRES_STAT!D1931</f>
        <v>5.7122999999999999</v>
      </c>
      <c r="D1928" s="6">
        <f>TITRES_STAT!E1931</f>
        <v>37136</v>
      </c>
      <c r="E1928" s="2">
        <f t="shared" si="120"/>
        <v>4717779</v>
      </c>
      <c r="F1928" s="6" t="str">
        <f t="shared" ref="F1928:F1991" si="123">IF(E1928&gt;E1923,"BULLISH",IF(E1928&lt;E1923,"BEARISH","NEUTRAL"))</f>
        <v>BULLISH</v>
      </c>
      <c r="G1928" s="6" t="str">
        <f t="shared" si="122"/>
        <v>NEUTRAL</v>
      </c>
      <c r="H1928" s="6" t="str">
        <f t="shared" si="121"/>
        <v>CONFIRMED BULLISH</v>
      </c>
    </row>
    <row r="1929" spans="1:8" ht="13.5" x14ac:dyDescent="0.25">
      <c r="A1929" s="3">
        <f>TITRES_STAT!B1932</f>
        <v>44818</v>
      </c>
      <c r="B1929" s="6">
        <f>TITRES_STAT!C1932</f>
        <v>6.64</v>
      </c>
      <c r="C1929" s="6">
        <f>TITRES_STAT!D1932</f>
        <v>5.7295999999999996</v>
      </c>
      <c r="D1929" s="6">
        <f>TITRES_STAT!E1932</f>
        <v>24507</v>
      </c>
      <c r="E1929" s="2">
        <f t="shared" si="120"/>
        <v>4742286</v>
      </c>
      <c r="F1929" s="6" t="str">
        <f t="shared" si="123"/>
        <v>BULLISH</v>
      </c>
      <c r="G1929" s="6" t="str">
        <f t="shared" si="122"/>
        <v>NEUTRAL</v>
      </c>
      <c r="H1929" s="6" t="str">
        <f t="shared" si="121"/>
        <v>CONFIRMED BULLISH</v>
      </c>
    </row>
    <row r="1930" spans="1:8" ht="13.5" x14ac:dyDescent="0.25">
      <c r="A1930" s="3">
        <f>TITRES_STAT!B1933</f>
        <v>44819</v>
      </c>
      <c r="B1930" s="6">
        <f>TITRES_STAT!C1933</f>
        <v>6.6</v>
      </c>
      <c r="C1930" s="6">
        <f>TITRES_STAT!D1933</f>
        <v>5.6951000000000001</v>
      </c>
      <c r="D1930" s="6">
        <f>TITRES_STAT!E1933</f>
        <v>32761</v>
      </c>
      <c r="E1930" s="2">
        <f t="shared" si="120"/>
        <v>4709525</v>
      </c>
      <c r="F1930" s="6" t="str">
        <f t="shared" si="123"/>
        <v>BULLISH</v>
      </c>
      <c r="G1930" s="6" t="str">
        <f t="shared" si="122"/>
        <v>NEUTRAL</v>
      </c>
      <c r="H1930" s="6" t="str">
        <f t="shared" si="121"/>
        <v>CONFIRMED BULLISH</v>
      </c>
    </row>
    <row r="1931" spans="1:8" ht="13.5" x14ac:dyDescent="0.25">
      <c r="A1931" s="3">
        <f>TITRES_STAT!B1934</f>
        <v>44820</v>
      </c>
      <c r="B1931" s="6">
        <f>TITRES_STAT!C1934</f>
        <v>6.6</v>
      </c>
      <c r="C1931" s="6">
        <f>TITRES_STAT!D1934</f>
        <v>5.6951000000000001</v>
      </c>
      <c r="D1931" s="6">
        <f>TITRES_STAT!E1934</f>
        <v>3073</v>
      </c>
      <c r="E1931" s="2">
        <f t="shared" si="120"/>
        <v>4709525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6.52</v>
      </c>
      <c r="C1932" s="6">
        <f>TITRES_STAT!D1935</f>
        <v>5.6261000000000001</v>
      </c>
      <c r="D1932" s="6">
        <f>TITRES_STAT!E1935</f>
        <v>14162</v>
      </c>
      <c r="E1932" s="2">
        <f t="shared" si="120"/>
        <v>4695363</v>
      </c>
      <c r="F1932" s="6" t="str">
        <f t="shared" si="123"/>
        <v>BULLISH</v>
      </c>
      <c r="G1932" s="6" t="str">
        <f t="shared" si="122"/>
        <v>NEUTRAL</v>
      </c>
      <c r="H1932" s="6" t="str">
        <f t="shared" si="121"/>
        <v>BULLISH DIVERGENCE</v>
      </c>
    </row>
    <row r="1933" spans="1:8" ht="13.5" x14ac:dyDescent="0.25">
      <c r="A1933" s="3">
        <f>TITRES_STAT!B1936</f>
        <v>44824</v>
      </c>
      <c r="B1933" s="6">
        <f>TITRES_STAT!C1936</f>
        <v>6.47</v>
      </c>
      <c r="C1933" s="6">
        <f>TITRES_STAT!D1936</f>
        <v>5.5829000000000004</v>
      </c>
      <c r="D1933" s="6">
        <f>TITRES_STAT!E1936</f>
        <v>46333</v>
      </c>
      <c r="E1933" s="2">
        <f t="shared" si="120"/>
        <v>4649030</v>
      </c>
      <c r="F1933" s="6" t="str">
        <f t="shared" si="123"/>
        <v>BEARISH</v>
      </c>
      <c r="G1933" s="6" t="str">
        <f t="shared" si="122"/>
        <v>NEUTRAL</v>
      </c>
      <c r="H1933" s="6" t="str">
        <f t="shared" si="121"/>
        <v>CONFIRMED BEARISH</v>
      </c>
    </row>
    <row r="1934" spans="1:8" ht="13.5" x14ac:dyDescent="0.25">
      <c r="A1934" s="3">
        <f>TITRES_STAT!B1937</f>
        <v>44825</v>
      </c>
      <c r="B1934" s="6">
        <f>TITRES_STAT!C1937</f>
        <v>6.63</v>
      </c>
      <c r="C1934" s="6">
        <f>TITRES_STAT!D1937</f>
        <v>5.7210000000000001</v>
      </c>
      <c r="D1934" s="6">
        <f>TITRES_STAT!E1937</f>
        <v>107158</v>
      </c>
      <c r="E1934" s="2">
        <f t="shared" si="120"/>
        <v>4756188</v>
      </c>
      <c r="F1934" s="6" t="str">
        <f t="shared" si="123"/>
        <v>BULLISH</v>
      </c>
      <c r="G1934" s="6" t="str">
        <f t="shared" si="122"/>
        <v>NEUTRAL</v>
      </c>
      <c r="H1934" s="6" t="str">
        <f t="shared" si="121"/>
        <v>BULLISH DIVERGENCE</v>
      </c>
    </row>
    <row r="1935" spans="1:8" ht="13.5" x14ac:dyDescent="0.25">
      <c r="A1935" s="3">
        <f>TITRES_STAT!B1938</f>
        <v>44826</v>
      </c>
      <c r="B1935" s="6">
        <f>TITRES_STAT!C1938</f>
        <v>6.6</v>
      </c>
      <c r="C1935" s="6">
        <f>TITRES_STAT!D1938</f>
        <v>5.6951000000000001</v>
      </c>
      <c r="D1935" s="6">
        <f>TITRES_STAT!E1938</f>
        <v>6745</v>
      </c>
      <c r="E1935" s="2">
        <f t="shared" si="120"/>
        <v>4749443</v>
      </c>
      <c r="F1935" s="6" t="str">
        <f t="shared" si="123"/>
        <v>BULLISH</v>
      </c>
      <c r="G1935" s="6" t="str">
        <f t="shared" si="122"/>
        <v>NEUTRAL</v>
      </c>
      <c r="H1935" s="6" t="str">
        <f t="shared" si="121"/>
        <v>NEUTRAL</v>
      </c>
    </row>
    <row r="1936" spans="1:8" ht="13.5" x14ac:dyDescent="0.25">
      <c r="A1936" s="3">
        <f>TITRES_STAT!B1939</f>
        <v>44827</v>
      </c>
      <c r="B1936" s="6">
        <f>TITRES_STAT!C1939</f>
        <v>6.82</v>
      </c>
      <c r="C1936" s="6">
        <f>TITRES_STAT!D1939</f>
        <v>5.8849</v>
      </c>
      <c r="D1936" s="6">
        <f>TITRES_STAT!E1939</f>
        <v>77555</v>
      </c>
      <c r="E1936" s="2">
        <f t="shared" si="120"/>
        <v>4826998</v>
      </c>
      <c r="F1936" s="6" t="str">
        <f t="shared" si="123"/>
        <v>BULLISH</v>
      </c>
      <c r="G1936" s="6" t="str">
        <f t="shared" si="122"/>
        <v>STRONG</v>
      </c>
      <c r="H1936" s="6" t="str">
        <f t="shared" si="121"/>
        <v>CONFIRMED BULLISH</v>
      </c>
    </row>
    <row r="1937" spans="1:8" ht="13.5" x14ac:dyDescent="0.25">
      <c r="A1937" s="3">
        <f>TITRES_STAT!B1940</f>
        <v>44830</v>
      </c>
      <c r="B1937" s="6">
        <f>TITRES_STAT!C1940</f>
        <v>6.9</v>
      </c>
      <c r="C1937" s="6">
        <f>TITRES_STAT!D1940</f>
        <v>5.9539999999999997</v>
      </c>
      <c r="D1937" s="6">
        <f>TITRES_STAT!E1940</f>
        <v>40746</v>
      </c>
      <c r="E1937" s="2">
        <f t="shared" si="120"/>
        <v>4867744</v>
      </c>
      <c r="F1937" s="6" t="str">
        <f t="shared" si="123"/>
        <v>BULLISH</v>
      </c>
      <c r="G1937" s="6" t="str">
        <f t="shared" si="122"/>
        <v>STRONG</v>
      </c>
      <c r="H1937" s="6" t="str">
        <f t="shared" si="121"/>
        <v>CONFIRMED BULLISH</v>
      </c>
    </row>
    <row r="1938" spans="1:8" ht="13.5" x14ac:dyDescent="0.25">
      <c r="A1938" s="3">
        <f>TITRES_STAT!B1941</f>
        <v>44831</v>
      </c>
      <c r="B1938" s="6">
        <f>TITRES_STAT!C1941</f>
        <v>6.8</v>
      </c>
      <c r="C1938" s="6">
        <f>TITRES_STAT!D1941</f>
        <v>5.8677000000000001</v>
      </c>
      <c r="D1938" s="6">
        <f>TITRES_STAT!E1941</f>
        <v>19937</v>
      </c>
      <c r="E1938" s="2">
        <f t="shared" si="120"/>
        <v>4847807</v>
      </c>
      <c r="F1938" s="6" t="str">
        <f t="shared" si="123"/>
        <v>BULLISH</v>
      </c>
      <c r="G1938" s="6" t="str">
        <f t="shared" si="122"/>
        <v>STRONG</v>
      </c>
      <c r="H1938" s="6" t="str">
        <f t="shared" si="121"/>
        <v>CONFIRMED BULLISH</v>
      </c>
    </row>
    <row r="1939" spans="1:8" ht="13.5" x14ac:dyDescent="0.25">
      <c r="A1939" s="3">
        <f>TITRES_STAT!B1942</f>
        <v>44832</v>
      </c>
      <c r="B1939" s="6">
        <f>TITRES_STAT!C1942</f>
        <v>6.72</v>
      </c>
      <c r="C1939" s="6">
        <f>TITRES_STAT!D1942</f>
        <v>5.7986000000000004</v>
      </c>
      <c r="D1939" s="6">
        <f>TITRES_STAT!E1942</f>
        <v>7172</v>
      </c>
      <c r="E1939" s="2">
        <f t="shared" si="120"/>
        <v>4840635</v>
      </c>
      <c r="F1939" s="6" t="str">
        <f t="shared" si="123"/>
        <v>BULLISH</v>
      </c>
      <c r="G1939" s="6" t="str">
        <f t="shared" si="122"/>
        <v>NEUTRAL</v>
      </c>
      <c r="H1939" s="6" t="str">
        <f t="shared" si="121"/>
        <v>CONFIRMED BULLISH</v>
      </c>
    </row>
    <row r="1940" spans="1:8" ht="13.5" x14ac:dyDescent="0.25">
      <c r="A1940" s="3">
        <f>TITRES_STAT!B1943</f>
        <v>44833</v>
      </c>
      <c r="B1940" s="6">
        <f>TITRES_STAT!C1943</f>
        <v>6.72</v>
      </c>
      <c r="C1940" s="6">
        <f>TITRES_STAT!D1943</f>
        <v>5.7986000000000004</v>
      </c>
      <c r="D1940" s="6">
        <f>TITRES_STAT!E1943</f>
        <v>46959</v>
      </c>
      <c r="E1940" s="2">
        <f t="shared" si="120"/>
        <v>4840635</v>
      </c>
      <c r="F1940" s="6" t="str">
        <f t="shared" si="123"/>
        <v>BULLISH</v>
      </c>
      <c r="G1940" s="6" t="str">
        <f t="shared" si="122"/>
        <v>NEUTRAL</v>
      </c>
      <c r="H1940" s="6" t="str">
        <f t="shared" si="121"/>
        <v>CONFIRMED BULLISH</v>
      </c>
    </row>
    <row r="1941" spans="1:8" ht="13.5" x14ac:dyDescent="0.25">
      <c r="A1941" s="3">
        <f>TITRES_STAT!B1944</f>
        <v>44834</v>
      </c>
      <c r="B1941" s="6">
        <f>TITRES_STAT!C1944</f>
        <v>6.68</v>
      </c>
      <c r="C1941" s="6">
        <f>TITRES_STAT!D1944</f>
        <v>5.7641</v>
      </c>
      <c r="D1941" s="6">
        <f>TITRES_STAT!E1944</f>
        <v>6427</v>
      </c>
      <c r="E1941" s="2">
        <f t="shared" si="120"/>
        <v>4834208</v>
      </c>
      <c r="F1941" s="6" t="str">
        <f t="shared" si="123"/>
        <v>BULLISH</v>
      </c>
      <c r="G1941" s="6" t="str">
        <f t="shared" si="122"/>
        <v>NEUTRAL</v>
      </c>
      <c r="H1941" s="6" t="str">
        <f t="shared" si="121"/>
        <v>BULLISH DIVERGENCE</v>
      </c>
    </row>
    <row r="1942" spans="1:8" ht="13.5" x14ac:dyDescent="0.25">
      <c r="A1942" s="3">
        <f>TITRES_STAT!B1945</f>
        <v>44837</v>
      </c>
      <c r="B1942" s="6">
        <f>TITRES_STAT!C1945</f>
        <v>6.85</v>
      </c>
      <c r="C1942" s="6">
        <f>TITRES_STAT!D1945</f>
        <v>5.9108000000000001</v>
      </c>
      <c r="D1942" s="6">
        <f>TITRES_STAT!E1945</f>
        <v>33168</v>
      </c>
      <c r="E1942" s="2">
        <f t="shared" si="120"/>
        <v>4867376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6.87</v>
      </c>
      <c r="C1943" s="6">
        <f>TITRES_STAT!D1946</f>
        <v>5.9280999999999997</v>
      </c>
      <c r="D1943" s="6">
        <f>TITRES_STAT!E1946</f>
        <v>13810</v>
      </c>
      <c r="E1943" s="2">
        <f t="shared" si="120"/>
        <v>4881186</v>
      </c>
      <c r="F1943" s="6" t="str">
        <f t="shared" si="123"/>
        <v>BULLISH</v>
      </c>
      <c r="G1943" s="6" t="str">
        <f t="shared" si="122"/>
        <v>NEUTRAL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6.75</v>
      </c>
      <c r="C1944" s="6">
        <f>TITRES_STAT!D1947</f>
        <v>5.8244999999999996</v>
      </c>
      <c r="D1944" s="6">
        <f>TITRES_STAT!E1947</f>
        <v>22787</v>
      </c>
      <c r="E1944" s="2">
        <f t="shared" si="120"/>
        <v>4858399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6.75</v>
      </c>
      <c r="C1945" s="6">
        <f>TITRES_STAT!D1948</f>
        <v>5.8244999999999996</v>
      </c>
      <c r="D1945" s="6">
        <f>TITRES_STAT!E1948</f>
        <v>28248</v>
      </c>
      <c r="E1945" s="2">
        <f t="shared" si="120"/>
        <v>4858399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6.73</v>
      </c>
      <c r="C1946" s="6">
        <f>TITRES_STAT!D1949</f>
        <v>5.8072999999999997</v>
      </c>
      <c r="D1946" s="6">
        <f>TITRES_STAT!E1949</f>
        <v>22904</v>
      </c>
      <c r="E1946" s="2">
        <f t="shared" si="120"/>
        <v>4835495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6.73</v>
      </c>
      <c r="C1947" s="6">
        <f>TITRES_STAT!D1950</f>
        <v>5.8072999999999997</v>
      </c>
      <c r="D1947" s="6">
        <f>TITRES_STAT!E1950</f>
        <v>6537</v>
      </c>
      <c r="E1947" s="2">
        <f t="shared" si="120"/>
        <v>4835495</v>
      </c>
      <c r="F1947" s="6" t="str">
        <f t="shared" si="123"/>
        <v>BEARISH</v>
      </c>
      <c r="G1947" s="6" t="str">
        <f t="shared" si="122"/>
        <v>NEUTRAL</v>
      </c>
      <c r="H1947" s="6" t="str">
        <f t="shared" si="121"/>
        <v>CONFIRMED BEARISH</v>
      </c>
    </row>
    <row r="1948" spans="1:8" ht="13.5" x14ac:dyDescent="0.25">
      <c r="A1948" s="3">
        <f>TITRES_STAT!B1951</f>
        <v>44845</v>
      </c>
      <c r="B1948" s="6">
        <f>TITRES_STAT!C1951</f>
        <v>6.7</v>
      </c>
      <c r="C1948" s="6">
        <f>TITRES_STAT!D1951</f>
        <v>5.7813999999999997</v>
      </c>
      <c r="D1948" s="6">
        <f>TITRES_STAT!E1951</f>
        <v>33620</v>
      </c>
      <c r="E1948" s="2">
        <f t="shared" si="120"/>
        <v>4801875</v>
      </c>
      <c r="F1948" s="6" t="str">
        <f t="shared" si="123"/>
        <v>BEARISH</v>
      </c>
      <c r="G1948" s="6" t="str">
        <f t="shared" si="122"/>
        <v>NEUTRAL</v>
      </c>
      <c r="H1948" s="6" t="str">
        <f t="shared" si="121"/>
        <v>CONFIRMED BEARISH</v>
      </c>
    </row>
    <row r="1949" spans="1:8" ht="13.5" x14ac:dyDescent="0.25">
      <c r="A1949" s="3">
        <f>TITRES_STAT!B1952</f>
        <v>44846</v>
      </c>
      <c r="B1949" s="6">
        <f>TITRES_STAT!C1952</f>
        <v>6.69</v>
      </c>
      <c r="C1949" s="6">
        <f>TITRES_STAT!D1952</f>
        <v>5.7727000000000004</v>
      </c>
      <c r="D1949" s="6">
        <f>TITRES_STAT!E1952</f>
        <v>3734</v>
      </c>
      <c r="E1949" s="2">
        <f t="shared" si="120"/>
        <v>4798141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6.67</v>
      </c>
      <c r="C1950" s="6">
        <f>TITRES_STAT!D1953</f>
        <v>5.7554999999999996</v>
      </c>
      <c r="D1950" s="6">
        <f>TITRES_STAT!E1953</f>
        <v>2543</v>
      </c>
      <c r="E1950" s="2">
        <f t="shared" si="120"/>
        <v>4795598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6.6</v>
      </c>
      <c r="C1951" s="6">
        <f>TITRES_STAT!D1954</f>
        <v>5.6951000000000001</v>
      </c>
      <c r="D1951" s="6">
        <f>TITRES_STAT!E1954</f>
        <v>14229</v>
      </c>
      <c r="E1951" s="2">
        <f t="shared" si="120"/>
        <v>4781369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6.7</v>
      </c>
      <c r="C1952" s="6">
        <f>TITRES_STAT!D1955</f>
        <v>5.7813999999999997</v>
      </c>
      <c r="D1952" s="6">
        <f>TITRES_STAT!E1955</f>
        <v>51959</v>
      </c>
      <c r="E1952" s="2">
        <f t="shared" si="120"/>
        <v>4833328</v>
      </c>
      <c r="F1952" s="6" t="str">
        <f t="shared" si="123"/>
        <v>BEARISH</v>
      </c>
      <c r="G1952" s="6" t="str">
        <f t="shared" si="122"/>
        <v>NEUTRAL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6.7</v>
      </c>
      <c r="C1953" s="6">
        <f>TITRES_STAT!D1956</f>
        <v>5.7813999999999997</v>
      </c>
      <c r="D1953" s="6">
        <f>TITRES_STAT!E1956</f>
        <v>1368</v>
      </c>
      <c r="E1953" s="2">
        <f t="shared" si="120"/>
        <v>4833328</v>
      </c>
      <c r="F1953" s="6" t="str">
        <f t="shared" si="123"/>
        <v>BULLISH</v>
      </c>
      <c r="G1953" s="6" t="str">
        <f t="shared" si="122"/>
        <v>NEUTRAL</v>
      </c>
      <c r="H1953" s="6" t="str">
        <f t="shared" si="121"/>
        <v>NEUTRAL</v>
      </c>
    </row>
    <row r="1954" spans="1:8" ht="13.5" x14ac:dyDescent="0.25">
      <c r="A1954" s="3">
        <f>TITRES_STAT!B1957</f>
        <v>44853</v>
      </c>
      <c r="B1954" s="6">
        <f>TITRES_STAT!C1957</f>
        <v>6.7</v>
      </c>
      <c r="C1954" s="6">
        <f>TITRES_STAT!D1957</f>
        <v>5.7813999999999997</v>
      </c>
      <c r="D1954" s="6">
        <f>TITRES_STAT!E1957</f>
        <v>110848</v>
      </c>
      <c r="E1954" s="2">
        <f t="shared" si="120"/>
        <v>4833328</v>
      </c>
      <c r="F1954" s="6" t="str">
        <f t="shared" si="123"/>
        <v>BULLISH</v>
      </c>
      <c r="G1954" s="6" t="str">
        <f t="shared" si="122"/>
        <v>NEUTRAL</v>
      </c>
      <c r="H1954" s="6" t="str">
        <f t="shared" si="121"/>
        <v>CONFIRMED BULLISH</v>
      </c>
    </row>
    <row r="1955" spans="1:8" ht="13.5" x14ac:dyDescent="0.25">
      <c r="A1955" s="3">
        <f>TITRES_STAT!B1958</f>
        <v>44854</v>
      </c>
      <c r="B1955" s="6">
        <f>TITRES_STAT!C1958</f>
        <v>6.7</v>
      </c>
      <c r="C1955" s="6">
        <f>TITRES_STAT!D1958</f>
        <v>5.7813999999999997</v>
      </c>
      <c r="D1955" s="6">
        <f>TITRES_STAT!E1958</f>
        <v>8505</v>
      </c>
      <c r="E1955" s="2">
        <f t="shared" si="120"/>
        <v>4833328</v>
      </c>
      <c r="F1955" s="6" t="str">
        <f t="shared" si="123"/>
        <v>BULLISH</v>
      </c>
      <c r="G1955" s="6" t="str">
        <f t="shared" si="122"/>
        <v>NEUTRAL</v>
      </c>
      <c r="H1955" s="6" t="str">
        <f t="shared" si="121"/>
        <v>CONFIRMED BULLISH</v>
      </c>
    </row>
    <row r="1956" spans="1:8" ht="13.5" x14ac:dyDescent="0.25">
      <c r="A1956" s="3">
        <f>TITRES_STAT!B1959</f>
        <v>44855</v>
      </c>
      <c r="B1956" s="6">
        <f>TITRES_STAT!C1959</f>
        <v>6.7</v>
      </c>
      <c r="C1956" s="6">
        <f>TITRES_STAT!D1959</f>
        <v>5.7813999999999997</v>
      </c>
      <c r="D1956" s="6">
        <f>TITRES_STAT!E1959</f>
        <v>8949</v>
      </c>
      <c r="E1956" s="2">
        <f t="shared" si="120"/>
        <v>4833328</v>
      </c>
      <c r="F1956" s="6" t="str">
        <f t="shared" si="123"/>
        <v>BULLISH</v>
      </c>
      <c r="G1956" s="6" t="str">
        <f t="shared" si="122"/>
        <v>NEUTRAL</v>
      </c>
      <c r="H1956" s="6" t="str">
        <f t="shared" si="121"/>
        <v>CONFIRMED BULLISH</v>
      </c>
    </row>
    <row r="1957" spans="1:8" ht="13.5" x14ac:dyDescent="0.25">
      <c r="A1957" s="3">
        <f>TITRES_STAT!B1960</f>
        <v>44858</v>
      </c>
      <c r="B1957" s="6">
        <f>TITRES_STAT!C1960</f>
        <v>6.7</v>
      </c>
      <c r="C1957" s="6">
        <f>TITRES_STAT!D1960</f>
        <v>5.7813999999999997</v>
      </c>
      <c r="D1957" s="6">
        <f>TITRES_STAT!E1960</f>
        <v>201</v>
      </c>
      <c r="E1957" s="2">
        <f t="shared" si="120"/>
        <v>4833328</v>
      </c>
      <c r="F1957" s="6" t="str">
        <f t="shared" si="123"/>
        <v>NEUTRAL</v>
      </c>
      <c r="G1957" s="6" t="str">
        <f t="shared" si="122"/>
        <v>NEUTRAL</v>
      </c>
      <c r="H1957" s="6" t="str">
        <f t="shared" si="121"/>
        <v>NEUTRAL</v>
      </c>
    </row>
    <row r="1958" spans="1:8" ht="13.5" x14ac:dyDescent="0.25">
      <c r="A1958" s="3">
        <f>TITRES_STAT!B1961</f>
        <v>44859</v>
      </c>
      <c r="B1958" s="6">
        <f>TITRES_STAT!C1961</f>
        <v>6.69</v>
      </c>
      <c r="C1958" s="6">
        <f>TITRES_STAT!D1961</f>
        <v>5.7727000000000004</v>
      </c>
      <c r="D1958" s="6">
        <f>TITRES_STAT!E1961</f>
        <v>8287</v>
      </c>
      <c r="E1958" s="2">
        <f t="shared" si="120"/>
        <v>4825041</v>
      </c>
      <c r="F1958" s="6" t="str">
        <f t="shared" si="123"/>
        <v>BEARISH</v>
      </c>
      <c r="G1958" s="6" t="str">
        <f t="shared" si="122"/>
        <v>NEUTRAL</v>
      </c>
      <c r="H1958" s="6" t="str">
        <f t="shared" si="121"/>
        <v>CONFIRMED BEARISH</v>
      </c>
    </row>
    <row r="1959" spans="1:8" ht="13.5" x14ac:dyDescent="0.25">
      <c r="A1959" s="3">
        <f>TITRES_STAT!B1962</f>
        <v>44860</v>
      </c>
      <c r="B1959" s="6">
        <f>TITRES_STAT!C1962</f>
        <v>6.7</v>
      </c>
      <c r="C1959" s="6">
        <f>TITRES_STAT!D1962</f>
        <v>5.7813999999999997</v>
      </c>
      <c r="D1959" s="6">
        <f>TITRES_STAT!E1962</f>
        <v>1400</v>
      </c>
      <c r="E1959" s="2">
        <f t="shared" si="120"/>
        <v>4826441</v>
      </c>
      <c r="F1959" s="6" t="str">
        <f t="shared" si="123"/>
        <v>BEARISH</v>
      </c>
      <c r="G1959" s="6" t="str">
        <f t="shared" si="122"/>
        <v>NEUTRAL</v>
      </c>
      <c r="H1959" s="6" t="str">
        <f t="shared" si="121"/>
        <v>NEUTRAL</v>
      </c>
    </row>
    <row r="1960" spans="1:8" ht="13.5" x14ac:dyDescent="0.25">
      <c r="A1960" s="3">
        <f>TITRES_STAT!B1963</f>
        <v>44861</v>
      </c>
      <c r="B1960" s="6">
        <f>TITRES_STAT!C1963</f>
        <v>6.7</v>
      </c>
      <c r="C1960" s="6">
        <f>TITRES_STAT!D1963</f>
        <v>5.7813999999999997</v>
      </c>
      <c r="D1960" s="6">
        <f>TITRES_STAT!E1963</f>
        <v>2469</v>
      </c>
      <c r="E1960" s="2">
        <f t="shared" si="120"/>
        <v>4826441</v>
      </c>
      <c r="F1960" s="6" t="str">
        <f t="shared" si="123"/>
        <v>BEARISH</v>
      </c>
      <c r="G1960" s="6" t="str">
        <f t="shared" si="122"/>
        <v>NEUTRAL</v>
      </c>
      <c r="H1960" s="6" t="str">
        <f t="shared" si="121"/>
        <v>NEUTRAL</v>
      </c>
    </row>
    <row r="1961" spans="1:8" ht="13.5" x14ac:dyDescent="0.25">
      <c r="A1961" s="3">
        <f>TITRES_STAT!B1964</f>
        <v>44862</v>
      </c>
      <c r="B1961" s="6">
        <f>TITRES_STAT!C1964</f>
        <v>6.65</v>
      </c>
      <c r="C1961" s="6">
        <f>TITRES_STAT!D1964</f>
        <v>5.7382</v>
      </c>
      <c r="D1961" s="6">
        <f>TITRES_STAT!E1964</f>
        <v>3026</v>
      </c>
      <c r="E1961" s="2">
        <f t="shared" si="120"/>
        <v>4823415</v>
      </c>
      <c r="F1961" s="6" t="str">
        <f t="shared" si="123"/>
        <v>BEARISH</v>
      </c>
      <c r="G1961" s="6" t="str">
        <f t="shared" si="122"/>
        <v>NEUTRAL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6.7</v>
      </c>
      <c r="C1962" s="6">
        <f>TITRES_STAT!D1965</f>
        <v>5.7813999999999997</v>
      </c>
      <c r="D1962" s="6">
        <f>TITRES_STAT!E1965</f>
        <v>3819</v>
      </c>
      <c r="E1962" s="2">
        <f t="shared" si="120"/>
        <v>4827234</v>
      </c>
      <c r="F1962" s="6" t="str">
        <f t="shared" si="123"/>
        <v>BEARISH</v>
      </c>
      <c r="G1962" s="6" t="str">
        <f t="shared" si="122"/>
        <v>NEUTRAL</v>
      </c>
      <c r="H1962" s="6" t="str">
        <f t="shared" si="121"/>
        <v>NEUTRAL</v>
      </c>
    </row>
    <row r="1963" spans="1:8" ht="13.5" x14ac:dyDescent="0.25">
      <c r="A1963" s="3">
        <f>TITRES_STAT!B1966</f>
        <v>44866</v>
      </c>
      <c r="B1963" s="6">
        <f>TITRES_STAT!C1966</f>
        <v>6.7</v>
      </c>
      <c r="C1963" s="6">
        <f>TITRES_STAT!D1966</f>
        <v>5.7813999999999997</v>
      </c>
      <c r="D1963" s="6">
        <f>TITRES_STAT!E1966</f>
        <v>8866</v>
      </c>
      <c r="E1963" s="2">
        <f t="shared" si="120"/>
        <v>4827234</v>
      </c>
      <c r="F1963" s="6" t="str">
        <f t="shared" si="123"/>
        <v>BULLISH</v>
      </c>
      <c r="G1963" s="6" t="str">
        <f t="shared" si="122"/>
        <v>NEUTRAL</v>
      </c>
      <c r="H1963" s="6" t="str">
        <f t="shared" si="121"/>
        <v>CONFIRMED BULLISH</v>
      </c>
    </row>
    <row r="1964" spans="1:8" ht="13.5" x14ac:dyDescent="0.25">
      <c r="A1964" s="3">
        <f>TITRES_STAT!B1967</f>
        <v>44867</v>
      </c>
      <c r="B1964" s="6">
        <f>TITRES_STAT!C1967</f>
        <v>6.6</v>
      </c>
      <c r="C1964" s="6">
        <f>TITRES_STAT!D1967</f>
        <v>5.6951000000000001</v>
      </c>
      <c r="D1964" s="6">
        <f>TITRES_STAT!E1967</f>
        <v>19491</v>
      </c>
      <c r="E1964" s="2">
        <f t="shared" si="120"/>
        <v>4807743</v>
      </c>
      <c r="F1964" s="6" t="str">
        <f t="shared" si="123"/>
        <v>BEARISH</v>
      </c>
      <c r="G1964" s="6" t="str">
        <f t="shared" si="122"/>
        <v>NEUTRAL</v>
      </c>
      <c r="H1964" s="6" t="str">
        <f t="shared" si="121"/>
        <v>CONFIRMED BEARISH</v>
      </c>
    </row>
    <row r="1965" spans="1:8" ht="13.5" x14ac:dyDescent="0.25">
      <c r="A1965" s="3">
        <f>TITRES_STAT!B1968</f>
        <v>44868</v>
      </c>
      <c r="B1965" s="6">
        <f>TITRES_STAT!C1968</f>
        <v>6.6</v>
      </c>
      <c r="C1965" s="6">
        <f>TITRES_STAT!D1968</f>
        <v>5.6951000000000001</v>
      </c>
      <c r="D1965" s="6">
        <f>TITRES_STAT!E1968</f>
        <v>5206</v>
      </c>
      <c r="E1965" s="2">
        <f t="shared" si="120"/>
        <v>4807743</v>
      </c>
      <c r="F1965" s="6" t="str">
        <f t="shared" si="123"/>
        <v>BEARISH</v>
      </c>
      <c r="G1965" s="6" t="str">
        <f t="shared" si="122"/>
        <v>NEUTRAL</v>
      </c>
      <c r="H1965" s="6" t="str">
        <f t="shared" si="121"/>
        <v>CONFIRMED BEARISH</v>
      </c>
    </row>
    <row r="1966" spans="1:8" ht="13.5" x14ac:dyDescent="0.25">
      <c r="A1966" s="3">
        <f>TITRES_STAT!B1969</f>
        <v>44869</v>
      </c>
      <c r="B1966" s="6">
        <f>TITRES_STAT!C1969</f>
        <v>6.6</v>
      </c>
      <c r="C1966" s="6">
        <f>TITRES_STAT!D1969</f>
        <v>5.6951000000000001</v>
      </c>
      <c r="D1966" s="6">
        <f>TITRES_STAT!E1969</f>
        <v>4527</v>
      </c>
      <c r="E1966" s="2">
        <f t="shared" si="120"/>
        <v>4807743</v>
      </c>
      <c r="F1966" s="6" t="str">
        <f t="shared" si="123"/>
        <v>BEARISH</v>
      </c>
      <c r="G1966" s="6" t="str">
        <f t="shared" si="122"/>
        <v>NEUTRAL</v>
      </c>
      <c r="H1966" s="6" t="str">
        <f t="shared" si="121"/>
        <v>CONFIRMED BEARISH</v>
      </c>
    </row>
    <row r="1967" spans="1:8" ht="13.5" x14ac:dyDescent="0.25">
      <c r="A1967" s="3">
        <f>TITRES_STAT!B1970</f>
        <v>44872</v>
      </c>
      <c r="B1967" s="6">
        <f>TITRES_STAT!C1970</f>
        <v>6.6</v>
      </c>
      <c r="C1967" s="6">
        <f>TITRES_STAT!D1970</f>
        <v>5.6951000000000001</v>
      </c>
      <c r="D1967" s="6">
        <f>TITRES_STAT!E1970</f>
        <v>11386</v>
      </c>
      <c r="E1967" s="2">
        <f t="shared" si="120"/>
        <v>4807743</v>
      </c>
      <c r="F1967" s="6" t="str">
        <f t="shared" si="123"/>
        <v>BEARISH</v>
      </c>
      <c r="G1967" s="6" t="str">
        <f t="shared" si="122"/>
        <v>NEUTRAL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6.6</v>
      </c>
      <c r="C1968" s="6">
        <f>TITRES_STAT!D1971</f>
        <v>5.6951000000000001</v>
      </c>
      <c r="D1968" s="6">
        <f>TITRES_STAT!E1971</f>
        <v>7030</v>
      </c>
      <c r="E1968" s="2">
        <f t="shared" si="120"/>
        <v>4807743</v>
      </c>
      <c r="F1968" s="6" t="str">
        <f t="shared" si="123"/>
        <v>BEARISH</v>
      </c>
      <c r="G1968" s="6" t="str">
        <f t="shared" si="122"/>
        <v>NEUTRAL</v>
      </c>
      <c r="H1968" s="6" t="str">
        <f t="shared" si="121"/>
        <v>CONFIRMED BEARISH</v>
      </c>
    </row>
    <row r="1969" spans="1:8" ht="13.5" x14ac:dyDescent="0.25">
      <c r="A1969" s="3">
        <f>TITRES_STAT!B1972</f>
        <v>44874</v>
      </c>
      <c r="B1969" s="6">
        <f>TITRES_STAT!C1972</f>
        <v>6.55</v>
      </c>
      <c r="C1969" s="6">
        <f>TITRES_STAT!D1972</f>
        <v>5.6519000000000004</v>
      </c>
      <c r="D1969" s="6">
        <f>TITRES_STAT!E1972</f>
        <v>1323</v>
      </c>
      <c r="E1969" s="2">
        <f t="shared" si="120"/>
        <v>4806420</v>
      </c>
      <c r="F1969" s="6" t="str">
        <f t="shared" si="123"/>
        <v>BEARISH</v>
      </c>
      <c r="G1969" s="6" t="str">
        <f t="shared" si="122"/>
        <v>NEUTRAL</v>
      </c>
      <c r="H1969" s="6" t="str">
        <f t="shared" si="121"/>
        <v>CONFIRMED BEARISH</v>
      </c>
    </row>
    <row r="1970" spans="1:8" ht="13.5" x14ac:dyDescent="0.25">
      <c r="A1970" s="3">
        <f>TITRES_STAT!B1973</f>
        <v>44875</v>
      </c>
      <c r="B1970" s="6">
        <f>TITRES_STAT!C1973</f>
        <v>6.55</v>
      </c>
      <c r="C1970" s="6">
        <f>TITRES_STAT!D1973</f>
        <v>5.6519000000000004</v>
      </c>
      <c r="D1970" s="6">
        <f>TITRES_STAT!E1973</f>
        <v>119</v>
      </c>
      <c r="E1970" s="2">
        <f t="shared" si="120"/>
        <v>4806420</v>
      </c>
      <c r="F1970" s="6" t="str">
        <f t="shared" si="123"/>
        <v>BEARISH</v>
      </c>
      <c r="G1970" s="6" t="str">
        <f t="shared" si="122"/>
        <v>NEUTRAL</v>
      </c>
      <c r="H1970" s="6" t="str">
        <f t="shared" si="121"/>
        <v>CONFIRMED BEARISH</v>
      </c>
    </row>
    <row r="1971" spans="1:8" ht="13.5" x14ac:dyDescent="0.25">
      <c r="A1971" s="3">
        <f>TITRES_STAT!B1974</f>
        <v>44876</v>
      </c>
      <c r="B1971" s="6">
        <f>TITRES_STAT!C1974</f>
        <v>6.5</v>
      </c>
      <c r="C1971" s="6">
        <f>TITRES_STAT!D1974</f>
        <v>5.6087999999999996</v>
      </c>
      <c r="D1971" s="6">
        <f>TITRES_STAT!E1974</f>
        <v>9359</v>
      </c>
      <c r="E1971" s="2">
        <f t="shared" si="120"/>
        <v>4797061</v>
      </c>
      <c r="F1971" s="6" t="str">
        <f t="shared" si="123"/>
        <v>BEARISH</v>
      </c>
      <c r="G1971" s="6" t="str">
        <f t="shared" si="122"/>
        <v>NEUTRAL</v>
      </c>
      <c r="H1971" s="6" t="str">
        <f t="shared" si="121"/>
        <v>CONFIRMED BEARISH</v>
      </c>
    </row>
    <row r="1972" spans="1:8" ht="13.5" x14ac:dyDescent="0.25">
      <c r="A1972" s="3">
        <f>TITRES_STAT!B1975</f>
        <v>44879</v>
      </c>
      <c r="B1972" s="6">
        <f>TITRES_STAT!C1975</f>
        <v>6.45</v>
      </c>
      <c r="C1972" s="6">
        <f>TITRES_STAT!D1975</f>
        <v>5.5656999999999996</v>
      </c>
      <c r="D1972" s="6">
        <f>TITRES_STAT!E1975</f>
        <v>8560</v>
      </c>
      <c r="E1972" s="2">
        <f t="shared" si="120"/>
        <v>4788501</v>
      </c>
      <c r="F1972" s="6" t="str">
        <f t="shared" si="123"/>
        <v>BEARISH</v>
      </c>
      <c r="G1972" s="6" t="str">
        <f t="shared" si="122"/>
        <v>NEUTRAL</v>
      </c>
      <c r="H1972" s="6" t="str">
        <f t="shared" si="121"/>
        <v>CONFIRMED BEARISH</v>
      </c>
    </row>
    <row r="1973" spans="1:8" ht="13.5" x14ac:dyDescent="0.25">
      <c r="A1973" s="3">
        <f>TITRES_STAT!B1976</f>
        <v>44880</v>
      </c>
      <c r="B1973" s="6">
        <f>TITRES_STAT!C1976</f>
        <v>6.46</v>
      </c>
      <c r="C1973" s="6">
        <f>TITRES_STAT!D1976</f>
        <v>5.5743</v>
      </c>
      <c r="D1973" s="6">
        <f>TITRES_STAT!E1976</f>
        <v>1148</v>
      </c>
      <c r="E1973" s="2">
        <f t="shared" si="120"/>
        <v>4789649</v>
      </c>
      <c r="F1973" s="6" t="str">
        <f t="shared" si="123"/>
        <v>BEARISH</v>
      </c>
      <c r="G1973" s="6" t="str">
        <f t="shared" si="122"/>
        <v>NEUTRAL</v>
      </c>
      <c r="H1973" s="6" t="str">
        <f t="shared" si="121"/>
        <v>CONFIRMED BEARISH</v>
      </c>
    </row>
    <row r="1974" spans="1:8" ht="13.5" x14ac:dyDescent="0.25">
      <c r="A1974" s="3">
        <f>TITRES_STAT!B1977</f>
        <v>44881</v>
      </c>
      <c r="B1974" s="6">
        <f>TITRES_STAT!C1977</f>
        <v>6.56</v>
      </c>
      <c r="C1974" s="6">
        <f>TITRES_STAT!D1977</f>
        <v>5.6605999999999996</v>
      </c>
      <c r="D1974" s="6">
        <f>TITRES_STAT!E1977</f>
        <v>2670</v>
      </c>
      <c r="E1974" s="2">
        <f t="shared" si="120"/>
        <v>4792319</v>
      </c>
      <c r="F1974" s="6" t="str">
        <f t="shared" si="123"/>
        <v>BEARISH</v>
      </c>
      <c r="G1974" s="6" t="str">
        <f t="shared" si="122"/>
        <v>NEUTRAL</v>
      </c>
      <c r="H1974" s="6" t="str">
        <f t="shared" si="121"/>
        <v>BEARISH DIVERGENCE</v>
      </c>
    </row>
    <row r="1975" spans="1:8" ht="13.5" x14ac:dyDescent="0.25">
      <c r="A1975" s="3">
        <f>TITRES_STAT!B1978</f>
        <v>44882</v>
      </c>
      <c r="B1975" s="6">
        <f>TITRES_STAT!C1978</f>
        <v>6.5</v>
      </c>
      <c r="C1975" s="6">
        <f>TITRES_STAT!D1978</f>
        <v>5.6087999999999996</v>
      </c>
      <c r="D1975" s="6">
        <f>TITRES_STAT!E1978</f>
        <v>601</v>
      </c>
      <c r="E1975" s="2">
        <f t="shared" si="120"/>
        <v>4791718</v>
      </c>
      <c r="F1975" s="6" t="str">
        <f t="shared" si="123"/>
        <v>BEARISH</v>
      </c>
      <c r="G1975" s="6" t="str">
        <f t="shared" si="122"/>
        <v>NEUTRAL</v>
      </c>
      <c r="H1975" s="6" t="str">
        <f t="shared" si="121"/>
        <v>CONFIRMED BEARISH</v>
      </c>
    </row>
    <row r="1976" spans="1:8" ht="13.5" x14ac:dyDescent="0.25">
      <c r="A1976" s="3">
        <f>TITRES_STAT!B1979</f>
        <v>44883</v>
      </c>
      <c r="B1976" s="6">
        <f>TITRES_STAT!C1979</f>
        <v>6.5</v>
      </c>
      <c r="C1976" s="6">
        <f>TITRES_STAT!D1979</f>
        <v>5.6087999999999996</v>
      </c>
      <c r="D1976" s="6">
        <f>TITRES_STAT!E1979</f>
        <v>1701</v>
      </c>
      <c r="E1976" s="2">
        <f t="shared" si="120"/>
        <v>4791718</v>
      </c>
      <c r="F1976" s="6" t="str">
        <f t="shared" si="123"/>
        <v>BEARISH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6.48</v>
      </c>
      <c r="C1977" s="6">
        <f>TITRES_STAT!D1980</f>
        <v>5.5914999999999999</v>
      </c>
      <c r="D1977" s="6">
        <f>TITRES_STAT!E1980</f>
        <v>849</v>
      </c>
      <c r="E1977" s="2">
        <f t="shared" si="120"/>
        <v>4790869</v>
      </c>
      <c r="F1977" s="6" t="str">
        <f t="shared" si="123"/>
        <v>BULLISH</v>
      </c>
      <c r="G1977" s="6" t="str">
        <f t="shared" si="122"/>
        <v>NEUTRAL</v>
      </c>
      <c r="H1977" s="6" t="str">
        <f t="shared" si="121"/>
        <v>CONFIRMED BULLISH</v>
      </c>
    </row>
    <row r="1978" spans="1:8" ht="13.5" x14ac:dyDescent="0.25">
      <c r="A1978" s="3">
        <f>TITRES_STAT!B1981</f>
        <v>44887</v>
      </c>
      <c r="B1978" s="6">
        <f>TITRES_STAT!C1981</f>
        <v>6.48</v>
      </c>
      <c r="C1978" s="6">
        <f>TITRES_STAT!D1981</f>
        <v>5.5914999999999999</v>
      </c>
      <c r="D1978" s="6">
        <f>TITRES_STAT!E1981</f>
        <v>2215</v>
      </c>
      <c r="E1978" s="2">
        <f t="shared" si="120"/>
        <v>4790869</v>
      </c>
      <c r="F1978" s="6" t="str">
        <f t="shared" si="123"/>
        <v>BULLISH</v>
      </c>
      <c r="G1978" s="6" t="str">
        <f t="shared" si="122"/>
        <v>NEUTRAL</v>
      </c>
      <c r="H1978" s="6" t="str">
        <f t="shared" si="121"/>
        <v>CONFIRMED BULLISH</v>
      </c>
    </row>
    <row r="1979" spans="1:8" ht="13.5" x14ac:dyDescent="0.25">
      <c r="A1979" s="3">
        <f>TITRES_STAT!B1982</f>
        <v>44888</v>
      </c>
      <c r="B1979" s="6">
        <f>TITRES_STAT!C1982</f>
        <v>6.46</v>
      </c>
      <c r="C1979" s="6">
        <f>TITRES_STAT!D1982</f>
        <v>5.5743</v>
      </c>
      <c r="D1979" s="6">
        <f>TITRES_STAT!E1982</f>
        <v>11911</v>
      </c>
      <c r="E1979" s="2">
        <f t="shared" si="120"/>
        <v>4778958</v>
      </c>
      <c r="F1979" s="6" t="str">
        <f t="shared" si="123"/>
        <v>BEARISH</v>
      </c>
      <c r="G1979" s="6" t="str">
        <f t="shared" si="122"/>
        <v>NEUTRAL</v>
      </c>
      <c r="H1979" s="6" t="str">
        <f t="shared" si="121"/>
        <v>CONFIRMED BEARISH</v>
      </c>
    </row>
    <row r="1980" spans="1:8" ht="13.5" x14ac:dyDescent="0.25">
      <c r="A1980" s="3">
        <f>TITRES_STAT!B1983</f>
        <v>44889</v>
      </c>
      <c r="B1980" s="6">
        <f>TITRES_STAT!C1983</f>
        <v>6.49</v>
      </c>
      <c r="C1980" s="6">
        <f>TITRES_STAT!D1983</f>
        <v>5.6002000000000001</v>
      </c>
      <c r="D1980" s="6">
        <f>TITRES_STAT!E1983</f>
        <v>82361</v>
      </c>
      <c r="E1980" s="2">
        <f t="shared" si="120"/>
        <v>4861319</v>
      </c>
      <c r="F1980" s="6" t="str">
        <f t="shared" si="123"/>
        <v>BULLISH</v>
      </c>
      <c r="G1980" s="6" t="str">
        <f t="shared" si="122"/>
        <v>NEUTRAL</v>
      </c>
      <c r="H1980" s="6" t="str">
        <f t="shared" si="121"/>
        <v>BULLISH DIVERGENCE</v>
      </c>
    </row>
    <row r="1981" spans="1:8" ht="13.5" x14ac:dyDescent="0.25">
      <c r="A1981" s="3">
        <f>TITRES_STAT!B1984</f>
        <v>44890</v>
      </c>
      <c r="B1981" s="6">
        <f>TITRES_STAT!C1984</f>
        <v>6.49</v>
      </c>
      <c r="C1981" s="6">
        <f>TITRES_STAT!D1984</f>
        <v>5.6002000000000001</v>
      </c>
      <c r="D1981" s="6">
        <f>TITRES_STAT!E1984</f>
        <v>0</v>
      </c>
      <c r="E1981" s="2">
        <f t="shared" si="120"/>
        <v>4861319</v>
      </c>
      <c r="F1981" s="6" t="str">
        <f t="shared" si="123"/>
        <v>BULLISH</v>
      </c>
      <c r="G1981" s="6" t="str">
        <f t="shared" si="122"/>
        <v>NEUTRAL</v>
      </c>
      <c r="H1981" s="6" t="str">
        <f t="shared" si="121"/>
        <v>BULLISH DIVERGENCE</v>
      </c>
    </row>
    <row r="1982" spans="1:8" ht="13.5" x14ac:dyDescent="0.25">
      <c r="A1982" s="3">
        <f>TITRES_STAT!B1985</f>
        <v>44893</v>
      </c>
      <c r="B1982" s="6">
        <f>TITRES_STAT!C1985</f>
        <v>6.59</v>
      </c>
      <c r="C1982" s="6">
        <f>TITRES_STAT!D1985</f>
        <v>5.6864999999999997</v>
      </c>
      <c r="D1982" s="6">
        <f>TITRES_STAT!E1985</f>
        <v>15761</v>
      </c>
      <c r="E1982" s="2">
        <f t="shared" si="120"/>
        <v>4877080</v>
      </c>
      <c r="F1982" s="6" t="str">
        <f t="shared" si="123"/>
        <v>BULLISH</v>
      </c>
      <c r="G1982" s="6" t="str">
        <f t="shared" si="122"/>
        <v>NEUTRAL</v>
      </c>
      <c r="H1982" s="6" t="str">
        <f t="shared" si="121"/>
        <v>CONFIRMED BULLISH</v>
      </c>
    </row>
    <row r="1983" spans="1:8" ht="13.5" x14ac:dyDescent="0.25">
      <c r="A1983" s="3">
        <f>TITRES_STAT!B1986</f>
        <v>44894</v>
      </c>
      <c r="B1983" s="6">
        <f>TITRES_STAT!C1986</f>
        <v>6.59</v>
      </c>
      <c r="C1983" s="6">
        <f>TITRES_STAT!D1986</f>
        <v>5.6864999999999997</v>
      </c>
      <c r="D1983" s="6">
        <f>TITRES_STAT!E1986</f>
        <v>11668</v>
      </c>
      <c r="E1983" s="2">
        <f t="shared" si="120"/>
        <v>4877080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6.58</v>
      </c>
      <c r="C1984" s="6">
        <f>TITRES_STAT!D1987</f>
        <v>5.6778000000000004</v>
      </c>
      <c r="D1984" s="6">
        <f>TITRES_STAT!E1987</f>
        <v>1002</v>
      </c>
      <c r="E1984" s="2">
        <f t="shared" si="120"/>
        <v>4876078</v>
      </c>
      <c r="F1984" s="6" t="str">
        <f t="shared" si="123"/>
        <v>BULLISH</v>
      </c>
      <c r="G1984" s="6" t="str">
        <f t="shared" si="122"/>
        <v>STRONG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6.58</v>
      </c>
      <c r="C1985" s="6">
        <f>TITRES_STAT!D1988</f>
        <v>5.6778000000000004</v>
      </c>
      <c r="D1985" s="6">
        <f>TITRES_STAT!E1988</f>
        <v>127</v>
      </c>
      <c r="E1985" s="2">
        <f t="shared" si="120"/>
        <v>4876078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6.5</v>
      </c>
      <c r="C1986" s="6">
        <f>TITRES_STAT!D1989</f>
        <v>5.6087999999999996</v>
      </c>
      <c r="D1986" s="6">
        <f>TITRES_STAT!E1989</f>
        <v>5941</v>
      </c>
      <c r="E1986" s="2">
        <f t="shared" si="120"/>
        <v>4870137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6.5</v>
      </c>
      <c r="C1987" s="6">
        <f>TITRES_STAT!D1990</f>
        <v>5.6087999999999996</v>
      </c>
      <c r="D1987" s="6">
        <f>TITRES_STAT!E1990</f>
        <v>4005</v>
      </c>
      <c r="E1987" s="2">
        <f t="shared" si="120"/>
        <v>4870137</v>
      </c>
      <c r="F1987" s="6" t="str">
        <f t="shared" si="123"/>
        <v>BEARISH</v>
      </c>
      <c r="G1987" s="6" t="str">
        <f t="shared" si="122"/>
        <v>NEUTRAL</v>
      </c>
      <c r="H1987" s="6" t="str">
        <f t="shared" si="121"/>
        <v>CONFIRMED BEARISH</v>
      </c>
    </row>
    <row r="1988" spans="1:8" ht="13.5" x14ac:dyDescent="0.25">
      <c r="A1988" s="3">
        <f>TITRES_STAT!B1991</f>
        <v>44901</v>
      </c>
      <c r="B1988" s="6">
        <f>TITRES_STAT!C1991</f>
        <v>6.5</v>
      </c>
      <c r="C1988" s="6">
        <f>TITRES_STAT!D1991</f>
        <v>5.6087999999999996</v>
      </c>
      <c r="D1988" s="6">
        <f>TITRES_STAT!E1991</f>
        <v>1024</v>
      </c>
      <c r="E1988" s="2">
        <f t="shared" ref="E1988:E2051" si="124">IF(B1988&gt;B1987, E1987+D1988, IF(B1988&lt;B1987, E1987-D1988, E1987))</f>
        <v>4870137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CONFIRMED BEARISH</v>
      </c>
    </row>
    <row r="1989" spans="1:8" ht="13.5" x14ac:dyDescent="0.25">
      <c r="A1989" s="3">
        <f>TITRES_STAT!B1992</f>
        <v>44902</v>
      </c>
      <c r="B1989" s="6">
        <f>TITRES_STAT!C1992</f>
        <v>6.56</v>
      </c>
      <c r="C1989" s="6">
        <f>TITRES_STAT!D1992</f>
        <v>5.6605999999999996</v>
      </c>
      <c r="D1989" s="6">
        <f>TITRES_STAT!E1992</f>
        <v>256</v>
      </c>
      <c r="E1989" s="2">
        <f t="shared" si="124"/>
        <v>4870393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6.5</v>
      </c>
      <c r="C1990" s="6">
        <f>TITRES_STAT!D1993</f>
        <v>5.6087999999999996</v>
      </c>
      <c r="D1990" s="6">
        <f>TITRES_STAT!E1993</f>
        <v>1171</v>
      </c>
      <c r="E1990" s="2">
        <f t="shared" si="124"/>
        <v>4869222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6.5</v>
      </c>
      <c r="C1991" s="6">
        <f>TITRES_STAT!D1994</f>
        <v>5.6087999999999996</v>
      </c>
      <c r="D1991" s="6">
        <f>TITRES_STAT!E1994</f>
        <v>300</v>
      </c>
      <c r="E1991" s="2">
        <f t="shared" si="124"/>
        <v>4869222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NEUTRAL</v>
      </c>
      <c r="H1991" s="6" t="str">
        <f t="shared" si="125"/>
        <v>NEUTRAL</v>
      </c>
    </row>
    <row r="1992" spans="1:8" ht="13.5" x14ac:dyDescent="0.25">
      <c r="A1992" s="3">
        <f>TITRES_STAT!B1995</f>
        <v>44907</v>
      </c>
      <c r="B1992" s="6">
        <f>TITRES_STAT!C1995</f>
        <v>6.49</v>
      </c>
      <c r="C1992" s="6">
        <f>TITRES_STAT!D1995</f>
        <v>5.6002000000000001</v>
      </c>
      <c r="D1992" s="6">
        <f>TITRES_STAT!E1995</f>
        <v>265</v>
      </c>
      <c r="E1992" s="2">
        <f t="shared" si="124"/>
        <v>4868957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NEUTRAL</v>
      </c>
      <c r="H1992" s="6" t="str">
        <f t="shared" si="125"/>
        <v>CONFIRMED BEARISH</v>
      </c>
    </row>
    <row r="1993" spans="1:8" ht="13.5" x14ac:dyDescent="0.25">
      <c r="A1993" s="3">
        <f>TITRES_STAT!B1996</f>
        <v>44908</v>
      </c>
      <c r="B1993" s="6">
        <f>TITRES_STAT!C1996</f>
        <v>6.49</v>
      </c>
      <c r="C1993" s="6">
        <f>TITRES_STAT!D1996</f>
        <v>5.6002000000000001</v>
      </c>
      <c r="D1993" s="6">
        <f>TITRES_STAT!E1996</f>
        <v>161866</v>
      </c>
      <c r="E1993" s="2">
        <f t="shared" si="124"/>
        <v>4868957</v>
      </c>
      <c r="F1993" s="6" t="str">
        <f t="shared" si="127"/>
        <v>BEARISH</v>
      </c>
      <c r="G1993" s="6" t="str">
        <f t="shared" si="126"/>
        <v>NEUTRAL</v>
      </c>
      <c r="H1993" s="6" t="str">
        <f t="shared" si="125"/>
        <v>CONFIRMED BEARISH</v>
      </c>
    </row>
    <row r="1994" spans="1:8" ht="13.5" x14ac:dyDescent="0.25">
      <c r="A1994" s="3">
        <f>TITRES_STAT!B1997</f>
        <v>44909</v>
      </c>
      <c r="B1994" s="6">
        <f>TITRES_STAT!C1997</f>
        <v>6.49</v>
      </c>
      <c r="C1994" s="6">
        <f>TITRES_STAT!D1997</f>
        <v>5.6002000000000001</v>
      </c>
      <c r="D1994" s="6">
        <f>TITRES_STAT!E1997</f>
        <v>37</v>
      </c>
      <c r="E1994" s="2">
        <f t="shared" si="124"/>
        <v>4868957</v>
      </c>
      <c r="F1994" s="6" t="str">
        <f t="shared" si="127"/>
        <v>BEARISH</v>
      </c>
      <c r="G1994" s="6" t="str">
        <f t="shared" si="126"/>
        <v>NEUTRAL</v>
      </c>
      <c r="H1994" s="6" t="str">
        <f t="shared" si="125"/>
        <v>CONFIRMED BEARISH</v>
      </c>
    </row>
    <row r="1995" spans="1:8" ht="13.5" x14ac:dyDescent="0.25">
      <c r="A1995" s="3">
        <f>TITRES_STAT!B1998</f>
        <v>44910</v>
      </c>
      <c r="B1995" s="6">
        <f>TITRES_STAT!C1998</f>
        <v>6.5</v>
      </c>
      <c r="C1995" s="6">
        <f>TITRES_STAT!D1998</f>
        <v>5.6087999999999996</v>
      </c>
      <c r="D1995" s="6">
        <f>TITRES_STAT!E1998</f>
        <v>8451</v>
      </c>
      <c r="E1995" s="2">
        <f t="shared" si="124"/>
        <v>4877408</v>
      </c>
      <c r="F1995" s="6" t="str">
        <f t="shared" si="127"/>
        <v>BULLISH</v>
      </c>
      <c r="G1995" s="6" t="str">
        <f t="shared" si="126"/>
        <v>NEUTRAL</v>
      </c>
      <c r="H1995" s="6" t="str">
        <f t="shared" si="125"/>
        <v>NEUTRAL</v>
      </c>
    </row>
    <row r="1996" spans="1:8" ht="13.5" x14ac:dyDescent="0.25">
      <c r="A1996" s="3">
        <f>TITRES_STAT!B1999</f>
        <v>44911</v>
      </c>
      <c r="B1996" s="6">
        <f>TITRES_STAT!C1999</f>
        <v>6.49</v>
      </c>
      <c r="C1996" s="6">
        <f>TITRES_STAT!D1999</f>
        <v>5.6002000000000001</v>
      </c>
      <c r="D1996" s="6">
        <f>TITRES_STAT!E1999</f>
        <v>8427</v>
      </c>
      <c r="E1996" s="2">
        <f t="shared" si="124"/>
        <v>4868981</v>
      </c>
      <c r="F1996" s="6" t="str">
        <f t="shared" si="127"/>
        <v>BEARISH</v>
      </c>
      <c r="G1996" s="6" t="str">
        <f t="shared" si="126"/>
        <v>NEUTRAL</v>
      </c>
      <c r="H1996" s="6" t="str">
        <f t="shared" si="125"/>
        <v>CONFIRMED BEARISH</v>
      </c>
    </row>
    <row r="1997" spans="1:8" ht="13.5" x14ac:dyDescent="0.25">
      <c r="A1997" s="3">
        <f>TITRES_STAT!B2000</f>
        <v>44914</v>
      </c>
      <c r="B1997" s="6">
        <f>TITRES_STAT!C2000</f>
        <v>6.49</v>
      </c>
      <c r="C1997" s="6">
        <f>TITRES_STAT!D2000</f>
        <v>5.6002000000000001</v>
      </c>
      <c r="D1997" s="6">
        <f>TITRES_STAT!E2000</f>
        <v>3053</v>
      </c>
      <c r="E1997" s="2">
        <f t="shared" si="124"/>
        <v>4868981</v>
      </c>
      <c r="F1997" s="6" t="str">
        <f t="shared" si="127"/>
        <v>BULLISH</v>
      </c>
      <c r="G1997" s="6" t="str">
        <f t="shared" si="126"/>
        <v>NEUTRAL</v>
      </c>
      <c r="H1997" s="6" t="str">
        <f t="shared" si="125"/>
        <v>NEUTRAL</v>
      </c>
    </row>
    <row r="1998" spans="1:8" ht="13.5" x14ac:dyDescent="0.25">
      <c r="A1998" s="3">
        <f>TITRES_STAT!B2001</f>
        <v>44915</v>
      </c>
      <c r="B1998" s="6">
        <f>TITRES_STAT!C2001</f>
        <v>6.47</v>
      </c>
      <c r="C1998" s="6">
        <f>TITRES_STAT!D2001</f>
        <v>5.5829000000000004</v>
      </c>
      <c r="D1998" s="6">
        <f>TITRES_STAT!E2001</f>
        <v>142</v>
      </c>
      <c r="E1998" s="2">
        <f t="shared" si="124"/>
        <v>4868839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CONFIRMED BEARISH</v>
      </c>
    </row>
    <row r="1999" spans="1:8" ht="13.5" x14ac:dyDescent="0.25">
      <c r="A1999" s="3">
        <f>TITRES_STAT!B2002</f>
        <v>44916</v>
      </c>
      <c r="B1999" s="6">
        <f>TITRES_STAT!C2002</f>
        <v>6.39</v>
      </c>
      <c r="C1999" s="6">
        <f>TITRES_STAT!D2002</f>
        <v>5.5138999999999996</v>
      </c>
      <c r="D1999" s="6">
        <f>TITRES_STAT!E2002</f>
        <v>1625</v>
      </c>
      <c r="E1999" s="2">
        <f t="shared" si="124"/>
        <v>4867214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CONFIRMED BEARISH</v>
      </c>
    </row>
    <row r="2000" spans="1:8" ht="13.5" x14ac:dyDescent="0.25">
      <c r="A2000" s="3">
        <f>TITRES_STAT!B2003</f>
        <v>44917</v>
      </c>
      <c r="B2000" s="6">
        <f>TITRES_STAT!C2003</f>
        <v>6.48</v>
      </c>
      <c r="C2000" s="6">
        <f>TITRES_STAT!D2003</f>
        <v>5.5914999999999999</v>
      </c>
      <c r="D2000" s="6">
        <f>TITRES_STAT!E2003</f>
        <v>4924</v>
      </c>
      <c r="E2000" s="2">
        <f t="shared" si="124"/>
        <v>4872138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6.46</v>
      </c>
      <c r="C2001" s="6">
        <f>TITRES_STAT!D2004</f>
        <v>5.5743</v>
      </c>
      <c r="D2001" s="6">
        <f>TITRES_STAT!E2004</f>
        <v>1773</v>
      </c>
      <c r="E2001" s="2">
        <f t="shared" si="124"/>
        <v>4870365</v>
      </c>
      <c r="F2001" s="6" t="str">
        <f t="shared" si="127"/>
        <v>BULLISH</v>
      </c>
      <c r="G2001" s="6" t="str">
        <f t="shared" si="126"/>
        <v>NEUTRAL</v>
      </c>
      <c r="H2001" s="6" t="str">
        <f t="shared" si="125"/>
        <v>BULLISH DIVERGENCE</v>
      </c>
    </row>
    <row r="2002" spans="1:8" ht="13.5" x14ac:dyDescent="0.25">
      <c r="A2002" s="3">
        <f>TITRES_STAT!B2005</f>
        <v>44921</v>
      </c>
      <c r="B2002" s="6">
        <f>TITRES_STAT!C2005</f>
        <v>6.4</v>
      </c>
      <c r="C2002" s="6">
        <f>TITRES_STAT!D2005</f>
        <v>5.5225</v>
      </c>
      <c r="D2002" s="6">
        <f>TITRES_STAT!E2005</f>
        <v>10763</v>
      </c>
      <c r="E2002" s="2">
        <f t="shared" si="124"/>
        <v>4859602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CONFIRMED BEARISH</v>
      </c>
    </row>
    <row r="2003" spans="1:8" ht="13.5" x14ac:dyDescent="0.25">
      <c r="A2003" s="3">
        <f>TITRES_STAT!B2006</f>
        <v>44922</v>
      </c>
      <c r="B2003" s="6">
        <f>TITRES_STAT!C2006</f>
        <v>6.38</v>
      </c>
      <c r="C2003" s="6">
        <f>TITRES_STAT!D2006</f>
        <v>5.5053000000000001</v>
      </c>
      <c r="D2003" s="6">
        <f>TITRES_STAT!E2006</f>
        <v>12671</v>
      </c>
      <c r="E2003" s="2">
        <f t="shared" si="124"/>
        <v>4846931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CONFIRMED BEARISH</v>
      </c>
    </row>
    <row r="2004" spans="1:8" ht="13.5" x14ac:dyDescent="0.25">
      <c r="A2004" s="3">
        <f>TITRES_STAT!B2007</f>
        <v>44923</v>
      </c>
      <c r="B2004" s="6">
        <f>TITRES_STAT!C2007</f>
        <v>6.4</v>
      </c>
      <c r="C2004" s="6">
        <f>TITRES_STAT!D2007</f>
        <v>5.5225</v>
      </c>
      <c r="D2004" s="6">
        <f>TITRES_STAT!E2007</f>
        <v>26054</v>
      </c>
      <c r="E2004" s="2">
        <f t="shared" si="124"/>
        <v>4872985</v>
      </c>
      <c r="F2004" s="6" t="str">
        <f t="shared" si="127"/>
        <v>BULLISH</v>
      </c>
      <c r="G2004" s="6" t="str">
        <f t="shared" si="126"/>
        <v>NEUTRAL</v>
      </c>
      <c r="H2004" s="6" t="str">
        <f t="shared" si="125"/>
        <v>CONFIRMED BULLISH</v>
      </c>
    </row>
    <row r="2005" spans="1:8" ht="13.5" x14ac:dyDescent="0.25">
      <c r="A2005" s="3">
        <f>TITRES_STAT!B2008</f>
        <v>44924</v>
      </c>
      <c r="B2005" s="6">
        <f>TITRES_STAT!C2008</f>
        <v>6.49</v>
      </c>
      <c r="C2005" s="6">
        <f>TITRES_STAT!D2008</f>
        <v>5.6002000000000001</v>
      </c>
      <c r="D2005" s="6">
        <f>TITRES_STAT!E2008</f>
        <v>6447</v>
      </c>
      <c r="E2005" s="2">
        <f t="shared" si="124"/>
        <v>4879432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CONFIRMED BULLISH</v>
      </c>
    </row>
    <row r="2006" spans="1:8" ht="13.5" x14ac:dyDescent="0.25">
      <c r="A2006" s="3">
        <f>TITRES_STAT!B2009</f>
        <v>44925</v>
      </c>
      <c r="B2006" s="6">
        <f>TITRES_STAT!C2009</f>
        <v>6.68</v>
      </c>
      <c r="C2006" s="6">
        <f>TITRES_STAT!D2009</f>
        <v>5.7641</v>
      </c>
      <c r="D2006" s="6">
        <f>TITRES_STAT!E2009</f>
        <v>856198</v>
      </c>
      <c r="E2006" s="2">
        <f t="shared" si="124"/>
        <v>5735630</v>
      </c>
      <c r="F2006" s="6" t="str">
        <f t="shared" si="127"/>
        <v>BULLISH</v>
      </c>
      <c r="G2006" s="6" t="str">
        <f t="shared" si="126"/>
        <v>STRONG</v>
      </c>
      <c r="H2006" s="6" t="str">
        <f t="shared" si="125"/>
        <v>CONFIRMED BULLISH</v>
      </c>
    </row>
    <row r="2007" spans="1:8" ht="13.5" x14ac:dyDescent="0.25">
      <c r="A2007" s="3">
        <f>TITRES_STAT!B2010</f>
        <v>44928</v>
      </c>
      <c r="B2007" s="6">
        <f>TITRES_STAT!C2010</f>
        <v>6.68</v>
      </c>
      <c r="C2007" s="6">
        <f>TITRES_STAT!D2010</f>
        <v>5.7641</v>
      </c>
      <c r="D2007" s="6">
        <f>TITRES_STAT!E2010</f>
        <v>1981</v>
      </c>
      <c r="E2007" s="2">
        <f t="shared" si="124"/>
        <v>5735630</v>
      </c>
      <c r="F2007" s="6" t="str">
        <f t="shared" si="127"/>
        <v>BULLISH</v>
      </c>
      <c r="G2007" s="6" t="str">
        <f t="shared" si="126"/>
        <v>STRONG</v>
      </c>
      <c r="H2007" s="6" t="str">
        <f t="shared" si="125"/>
        <v>CONFIRMED BULLISH</v>
      </c>
    </row>
    <row r="2008" spans="1:8" ht="13.5" x14ac:dyDescent="0.25">
      <c r="A2008" s="3">
        <f>TITRES_STAT!B2011</f>
        <v>44929</v>
      </c>
      <c r="B2008" s="6">
        <f>TITRES_STAT!C2011</f>
        <v>6.68</v>
      </c>
      <c r="C2008" s="6">
        <f>TITRES_STAT!D2011</f>
        <v>5.7641</v>
      </c>
      <c r="D2008" s="6">
        <f>TITRES_STAT!E2011</f>
        <v>1008</v>
      </c>
      <c r="E2008" s="2">
        <f t="shared" si="124"/>
        <v>5735630</v>
      </c>
      <c r="F2008" s="6" t="str">
        <f t="shared" si="127"/>
        <v>BULLISH</v>
      </c>
      <c r="G2008" s="6" t="str">
        <f t="shared" si="126"/>
        <v>STRONG</v>
      </c>
      <c r="H2008" s="6" t="str">
        <f t="shared" si="125"/>
        <v>CONFIRMED BULLISH</v>
      </c>
    </row>
    <row r="2009" spans="1:8" ht="13.5" x14ac:dyDescent="0.25">
      <c r="A2009" s="3">
        <f>TITRES_STAT!B2012</f>
        <v>44930</v>
      </c>
      <c r="B2009" s="6">
        <f>TITRES_STAT!C2012</f>
        <v>6.78</v>
      </c>
      <c r="C2009" s="6">
        <f>TITRES_STAT!D2012</f>
        <v>5.8503999999999996</v>
      </c>
      <c r="D2009" s="6">
        <f>TITRES_STAT!E2012</f>
        <v>16165</v>
      </c>
      <c r="E2009" s="2">
        <f t="shared" si="124"/>
        <v>5751795</v>
      </c>
      <c r="F2009" s="6" t="str">
        <f t="shared" si="127"/>
        <v>BULLISH</v>
      </c>
      <c r="G2009" s="6" t="str">
        <f t="shared" si="126"/>
        <v>STRONG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6.72</v>
      </c>
      <c r="C2010" s="6">
        <f>TITRES_STAT!D2013</f>
        <v>5.7986000000000004</v>
      </c>
      <c r="D2010" s="6">
        <f>TITRES_STAT!E2013</f>
        <v>552</v>
      </c>
      <c r="E2010" s="2">
        <f t="shared" si="124"/>
        <v>5751243</v>
      </c>
      <c r="F2010" s="6" t="str">
        <f t="shared" si="127"/>
        <v>BULLISH</v>
      </c>
      <c r="G2010" s="6" t="str">
        <f t="shared" si="126"/>
        <v>STRONG</v>
      </c>
      <c r="H2010" s="6" t="str">
        <f t="shared" si="125"/>
        <v>CONFIRMED BULLISH</v>
      </c>
    </row>
    <row r="2011" spans="1:8" ht="13.5" x14ac:dyDescent="0.25">
      <c r="A2011" s="3">
        <f>TITRES_STAT!B2014</f>
        <v>44932</v>
      </c>
      <c r="B2011" s="6">
        <f>TITRES_STAT!C2014</f>
        <v>6.7</v>
      </c>
      <c r="C2011" s="6">
        <f>TITRES_STAT!D2014</f>
        <v>5.7813999999999997</v>
      </c>
      <c r="D2011" s="6">
        <f>TITRES_STAT!E2014</f>
        <v>6727</v>
      </c>
      <c r="E2011" s="2">
        <f t="shared" si="124"/>
        <v>5744516</v>
      </c>
      <c r="F2011" s="6" t="str">
        <f t="shared" si="127"/>
        <v>BULLISH</v>
      </c>
      <c r="G2011" s="6" t="str">
        <f t="shared" si="126"/>
        <v>NEUTRAL</v>
      </c>
      <c r="H2011" s="6" t="str">
        <f t="shared" si="125"/>
        <v>CONFIRMED BULLISH</v>
      </c>
    </row>
    <row r="2012" spans="1:8" ht="13.5" x14ac:dyDescent="0.25">
      <c r="A2012" s="3">
        <f>TITRES_STAT!B2015</f>
        <v>44935</v>
      </c>
      <c r="B2012" s="6">
        <f>TITRES_STAT!C2015</f>
        <v>6.68</v>
      </c>
      <c r="C2012" s="6">
        <f>TITRES_STAT!D2015</f>
        <v>5.7641</v>
      </c>
      <c r="D2012" s="6">
        <f>TITRES_STAT!E2015</f>
        <v>3309</v>
      </c>
      <c r="E2012" s="2">
        <f t="shared" si="124"/>
        <v>5741207</v>
      </c>
      <c r="F2012" s="6" t="str">
        <f t="shared" si="127"/>
        <v>BULLISH</v>
      </c>
      <c r="G2012" s="6" t="str">
        <f t="shared" si="126"/>
        <v>NEUTRAL</v>
      </c>
      <c r="H2012" s="6" t="str">
        <f t="shared" si="125"/>
        <v>NEUTRAL</v>
      </c>
    </row>
    <row r="2013" spans="1:8" ht="13.5" x14ac:dyDescent="0.25">
      <c r="A2013" s="3">
        <f>TITRES_STAT!B2016</f>
        <v>44936</v>
      </c>
      <c r="B2013" s="6">
        <f>TITRES_STAT!C2016</f>
        <v>6.68</v>
      </c>
      <c r="C2013" s="6">
        <f>TITRES_STAT!D2016</f>
        <v>5.7641</v>
      </c>
      <c r="D2013" s="6">
        <f>TITRES_STAT!E2016</f>
        <v>21954</v>
      </c>
      <c r="E2013" s="2">
        <f t="shared" si="124"/>
        <v>5741207</v>
      </c>
      <c r="F2013" s="6" t="str">
        <f t="shared" si="127"/>
        <v>BULLISH</v>
      </c>
      <c r="G2013" s="6" t="str">
        <f t="shared" si="126"/>
        <v>NEUTRAL</v>
      </c>
      <c r="H2013" s="6" t="str">
        <f t="shared" si="125"/>
        <v>NEUTRAL</v>
      </c>
    </row>
    <row r="2014" spans="1:8" ht="13.5" x14ac:dyDescent="0.25">
      <c r="A2014" s="3">
        <f>TITRES_STAT!B2017</f>
        <v>44937</v>
      </c>
      <c r="B2014" s="6">
        <f>TITRES_STAT!C2017</f>
        <v>6.68</v>
      </c>
      <c r="C2014" s="6">
        <f>TITRES_STAT!D2017</f>
        <v>5.7641</v>
      </c>
      <c r="D2014" s="6">
        <f>TITRES_STAT!E2017</f>
        <v>1463</v>
      </c>
      <c r="E2014" s="2">
        <f t="shared" si="124"/>
        <v>5741207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6.7</v>
      </c>
      <c r="C2015" s="6">
        <f>TITRES_STAT!D2018</f>
        <v>5.7813999999999997</v>
      </c>
      <c r="D2015" s="6">
        <f>TITRES_STAT!E2018</f>
        <v>31689</v>
      </c>
      <c r="E2015" s="2">
        <f t="shared" si="124"/>
        <v>5772896</v>
      </c>
      <c r="F2015" s="6" t="str">
        <f t="shared" si="127"/>
        <v>BULLISH</v>
      </c>
      <c r="G2015" s="6" t="str">
        <f t="shared" si="126"/>
        <v>NEUTRAL</v>
      </c>
      <c r="H2015" s="6" t="str">
        <f t="shared" si="125"/>
        <v>BULLISH DIVERGENCE</v>
      </c>
    </row>
    <row r="2016" spans="1:8" ht="13.5" x14ac:dyDescent="0.25">
      <c r="A2016" s="3">
        <f>TITRES_STAT!B2019</f>
        <v>44939</v>
      </c>
      <c r="B2016" s="6">
        <f>TITRES_STAT!C2019</f>
        <v>6.7</v>
      </c>
      <c r="C2016" s="6">
        <f>TITRES_STAT!D2019</f>
        <v>5.7813999999999997</v>
      </c>
      <c r="D2016" s="6">
        <f>TITRES_STAT!E2019</f>
        <v>4013</v>
      </c>
      <c r="E2016" s="2">
        <f t="shared" si="124"/>
        <v>5772896</v>
      </c>
      <c r="F2016" s="6" t="str">
        <f t="shared" si="127"/>
        <v>BULLISH</v>
      </c>
      <c r="G2016" s="6" t="str">
        <f t="shared" si="126"/>
        <v>NEUTRAL</v>
      </c>
      <c r="H2016" s="6" t="str">
        <f t="shared" si="125"/>
        <v>NEUTRAL</v>
      </c>
    </row>
    <row r="2017" spans="1:8" ht="13.5" x14ac:dyDescent="0.25">
      <c r="A2017" s="3">
        <f>TITRES_STAT!B2020</f>
        <v>44942</v>
      </c>
      <c r="B2017" s="6">
        <f>TITRES_STAT!C2020</f>
        <v>6.74</v>
      </c>
      <c r="C2017" s="6">
        <f>TITRES_STAT!D2020</f>
        <v>5.8159000000000001</v>
      </c>
      <c r="D2017" s="6">
        <f>TITRES_STAT!E2020</f>
        <v>6317</v>
      </c>
      <c r="E2017" s="2">
        <f t="shared" si="124"/>
        <v>5779213</v>
      </c>
      <c r="F2017" s="6" t="str">
        <f t="shared" si="127"/>
        <v>BULLISH</v>
      </c>
      <c r="G2017" s="6" t="str">
        <f t="shared" si="126"/>
        <v>NEUTRAL</v>
      </c>
      <c r="H2017" s="6" t="str">
        <f t="shared" si="125"/>
        <v>CONFIRMED BULLISH</v>
      </c>
    </row>
    <row r="2018" spans="1:8" ht="13.5" x14ac:dyDescent="0.25">
      <c r="A2018" s="3">
        <f>TITRES_STAT!B2021</f>
        <v>44943</v>
      </c>
      <c r="B2018" s="6">
        <f>TITRES_STAT!C2021</f>
        <v>6.7</v>
      </c>
      <c r="C2018" s="6">
        <f>TITRES_STAT!D2021</f>
        <v>5.7813999999999997</v>
      </c>
      <c r="D2018" s="6">
        <f>TITRES_STAT!E2021</f>
        <v>2650</v>
      </c>
      <c r="E2018" s="2">
        <f t="shared" si="124"/>
        <v>5776563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6.63</v>
      </c>
      <c r="C2019" s="6">
        <f>TITRES_STAT!D2022</f>
        <v>5.7210000000000001</v>
      </c>
      <c r="D2019" s="6">
        <f>TITRES_STAT!E2022</f>
        <v>14344</v>
      </c>
      <c r="E2019" s="2">
        <f t="shared" si="124"/>
        <v>5762219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BULLISH DIVERGENCE</v>
      </c>
    </row>
    <row r="2020" spans="1:8" ht="13.5" x14ac:dyDescent="0.25">
      <c r="A2020" s="3">
        <f>TITRES_STAT!B2023</f>
        <v>44945</v>
      </c>
      <c r="B2020" s="6">
        <f>TITRES_STAT!C2023</f>
        <v>6.6</v>
      </c>
      <c r="C2020" s="6">
        <f>TITRES_STAT!D2023</f>
        <v>5.6951000000000001</v>
      </c>
      <c r="D2020" s="6">
        <f>TITRES_STAT!E2023</f>
        <v>4495</v>
      </c>
      <c r="E2020" s="2">
        <f t="shared" si="124"/>
        <v>5757724</v>
      </c>
      <c r="F2020" s="6" t="str">
        <f t="shared" si="127"/>
        <v>BEARISH</v>
      </c>
      <c r="G2020" s="6" t="str">
        <f t="shared" si="126"/>
        <v>NEUTRAL</v>
      </c>
      <c r="H2020" s="6" t="str">
        <f t="shared" si="125"/>
        <v>CONFIRMED BEARISH</v>
      </c>
    </row>
    <row r="2021" spans="1:8" ht="13.5" x14ac:dyDescent="0.25">
      <c r="A2021" s="3">
        <f>TITRES_STAT!B2024</f>
        <v>44946</v>
      </c>
      <c r="B2021" s="6">
        <f>TITRES_STAT!C2024</f>
        <v>6.58</v>
      </c>
      <c r="C2021" s="6">
        <f>TITRES_STAT!D2024</f>
        <v>5.6778000000000004</v>
      </c>
      <c r="D2021" s="6">
        <f>TITRES_STAT!E2024</f>
        <v>9222</v>
      </c>
      <c r="E2021" s="2">
        <f t="shared" si="124"/>
        <v>5748502</v>
      </c>
      <c r="F2021" s="6" t="str">
        <f t="shared" si="127"/>
        <v>BEARISH</v>
      </c>
      <c r="G2021" s="6" t="str">
        <f t="shared" si="126"/>
        <v>NEUTRAL</v>
      </c>
      <c r="H2021" s="6" t="str">
        <f t="shared" si="125"/>
        <v>CONFIRMED BEARISH</v>
      </c>
    </row>
    <row r="2022" spans="1:8" ht="13.5" x14ac:dyDescent="0.25">
      <c r="A2022" s="3">
        <f>TITRES_STAT!B2025</f>
        <v>44949</v>
      </c>
      <c r="B2022" s="6">
        <f>TITRES_STAT!C2025</f>
        <v>6.58</v>
      </c>
      <c r="C2022" s="6">
        <f>TITRES_STAT!D2025</f>
        <v>5.6778000000000004</v>
      </c>
      <c r="D2022" s="6">
        <f>TITRES_STAT!E2025</f>
        <v>5018</v>
      </c>
      <c r="E2022" s="2">
        <f t="shared" si="124"/>
        <v>5748502</v>
      </c>
      <c r="F2022" s="6" t="str">
        <f t="shared" si="127"/>
        <v>BEARISH</v>
      </c>
      <c r="G2022" s="6" t="str">
        <f t="shared" si="126"/>
        <v>NEUTRAL</v>
      </c>
      <c r="H2022" s="6" t="str">
        <f t="shared" si="125"/>
        <v>CONFIRMED BEARISH</v>
      </c>
    </row>
    <row r="2023" spans="1:8" ht="13.5" x14ac:dyDescent="0.25">
      <c r="A2023" s="3">
        <f>TITRES_STAT!B2026</f>
        <v>44950</v>
      </c>
      <c r="B2023" s="6">
        <f>TITRES_STAT!C2026</f>
        <v>6.57</v>
      </c>
      <c r="C2023" s="6">
        <f>TITRES_STAT!D2026</f>
        <v>5.6692</v>
      </c>
      <c r="D2023" s="6">
        <f>TITRES_STAT!E2026</f>
        <v>9897</v>
      </c>
      <c r="E2023" s="2">
        <f t="shared" si="124"/>
        <v>5738605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6.53</v>
      </c>
      <c r="C2024" s="6">
        <f>TITRES_STAT!D2027</f>
        <v>5.6346999999999996</v>
      </c>
      <c r="D2024" s="6">
        <f>TITRES_STAT!E2027</f>
        <v>2511</v>
      </c>
      <c r="E2024" s="2">
        <f t="shared" si="124"/>
        <v>5736094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6.52</v>
      </c>
      <c r="C2025" s="6">
        <f>TITRES_STAT!D2028</f>
        <v>5.6261000000000001</v>
      </c>
      <c r="D2025" s="6">
        <f>TITRES_STAT!E2028</f>
        <v>8754</v>
      </c>
      <c r="E2025" s="2">
        <f t="shared" si="124"/>
        <v>5727340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6.51</v>
      </c>
      <c r="C2026" s="6">
        <f>TITRES_STAT!D2029</f>
        <v>5.6173999999999999</v>
      </c>
      <c r="D2026" s="6">
        <f>TITRES_STAT!E2029</f>
        <v>22662</v>
      </c>
      <c r="E2026" s="2">
        <f t="shared" si="124"/>
        <v>5704678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6.42</v>
      </c>
      <c r="C2027" s="6">
        <f>TITRES_STAT!D2030</f>
        <v>5.5397999999999996</v>
      </c>
      <c r="D2027" s="6">
        <f>TITRES_STAT!E2030</f>
        <v>4419</v>
      </c>
      <c r="E2027" s="2">
        <f t="shared" si="124"/>
        <v>5700259</v>
      </c>
      <c r="F2027" s="6" t="str">
        <f t="shared" si="127"/>
        <v>BEARISH</v>
      </c>
      <c r="G2027" s="6" t="str">
        <f t="shared" si="126"/>
        <v>NEUTRAL</v>
      </c>
      <c r="H2027" s="6" t="str">
        <f t="shared" si="125"/>
        <v>CONFIRMED BEARISH</v>
      </c>
    </row>
    <row r="2028" spans="1:8" ht="13.5" x14ac:dyDescent="0.25">
      <c r="A2028" s="3">
        <f>TITRES_STAT!B2031</f>
        <v>44957</v>
      </c>
      <c r="B2028" s="6">
        <f>TITRES_STAT!C2031</f>
        <v>6.5</v>
      </c>
      <c r="C2028" s="6">
        <f>TITRES_STAT!D2031</f>
        <v>5.6087999999999996</v>
      </c>
      <c r="D2028" s="6">
        <f>TITRES_STAT!E2031</f>
        <v>6510</v>
      </c>
      <c r="E2028" s="2">
        <f t="shared" si="124"/>
        <v>5706769</v>
      </c>
      <c r="F2028" s="6" t="str">
        <f t="shared" si="127"/>
        <v>BEARISH</v>
      </c>
      <c r="G2028" s="6" t="str">
        <f t="shared" si="126"/>
        <v>NEUTRAL</v>
      </c>
      <c r="H2028" s="6" t="str">
        <f t="shared" si="125"/>
        <v>CONFIRMED BEARISH</v>
      </c>
    </row>
    <row r="2029" spans="1:8" ht="13.5" x14ac:dyDescent="0.25">
      <c r="A2029" s="3">
        <f>TITRES_STAT!B2032</f>
        <v>44958</v>
      </c>
      <c r="B2029" s="6">
        <f>TITRES_STAT!C2032</f>
        <v>6.48</v>
      </c>
      <c r="C2029" s="6">
        <f>TITRES_STAT!D2032</f>
        <v>5.5914999999999999</v>
      </c>
      <c r="D2029" s="6">
        <f>TITRES_STAT!E2032</f>
        <v>765</v>
      </c>
      <c r="E2029" s="2">
        <f t="shared" si="124"/>
        <v>5706004</v>
      </c>
      <c r="F2029" s="6" t="str">
        <f t="shared" si="127"/>
        <v>BEARISH</v>
      </c>
      <c r="G2029" s="6" t="str">
        <f t="shared" si="126"/>
        <v>NEUTRAL</v>
      </c>
      <c r="H2029" s="6" t="str">
        <f t="shared" si="125"/>
        <v>CONFIRMED BEARISH</v>
      </c>
    </row>
    <row r="2030" spans="1:8" ht="13.5" x14ac:dyDescent="0.25">
      <c r="A2030" s="3">
        <f>TITRES_STAT!B2033</f>
        <v>44959</v>
      </c>
      <c r="B2030" s="6">
        <f>TITRES_STAT!C2033</f>
        <v>6.45</v>
      </c>
      <c r="C2030" s="6">
        <f>TITRES_STAT!D2033</f>
        <v>5.5656999999999996</v>
      </c>
      <c r="D2030" s="6">
        <f>TITRES_STAT!E2033</f>
        <v>1216</v>
      </c>
      <c r="E2030" s="2">
        <f t="shared" si="124"/>
        <v>5704788</v>
      </c>
      <c r="F2030" s="6" t="str">
        <f t="shared" si="127"/>
        <v>BEARISH</v>
      </c>
      <c r="G2030" s="6" t="str">
        <f t="shared" si="126"/>
        <v>NEUTRAL</v>
      </c>
      <c r="H2030" s="6" t="str">
        <f t="shared" si="125"/>
        <v>CONFIRMED BEARISH</v>
      </c>
    </row>
    <row r="2031" spans="1:8" ht="13.5" x14ac:dyDescent="0.25">
      <c r="A2031" s="3">
        <f>TITRES_STAT!B2034</f>
        <v>44960</v>
      </c>
      <c r="B2031" s="6">
        <f>TITRES_STAT!C2034</f>
        <v>6.45</v>
      </c>
      <c r="C2031" s="6">
        <f>TITRES_STAT!D2034</f>
        <v>5.5656999999999996</v>
      </c>
      <c r="D2031" s="6">
        <f>TITRES_STAT!E2034</f>
        <v>635</v>
      </c>
      <c r="E2031" s="2">
        <f t="shared" si="124"/>
        <v>5704788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BULLISH DIVERGENCE</v>
      </c>
    </row>
    <row r="2032" spans="1:8" ht="13.5" x14ac:dyDescent="0.25">
      <c r="A2032" s="3">
        <f>TITRES_STAT!B2035</f>
        <v>44963</v>
      </c>
      <c r="B2032" s="6">
        <f>TITRES_STAT!C2035</f>
        <v>6.5</v>
      </c>
      <c r="C2032" s="6">
        <f>TITRES_STAT!D2035</f>
        <v>5.6087999999999996</v>
      </c>
      <c r="D2032" s="6">
        <f>TITRES_STAT!E2035</f>
        <v>10321</v>
      </c>
      <c r="E2032" s="2">
        <f t="shared" si="124"/>
        <v>5715109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CONFIRMED BULLISH</v>
      </c>
    </row>
    <row r="2033" spans="1:8" ht="13.5" x14ac:dyDescent="0.25">
      <c r="A2033" s="3">
        <f>TITRES_STAT!B2036</f>
        <v>44964</v>
      </c>
      <c r="B2033" s="6">
        <f>TITRES_STAT!C2036</f>
        <v>6.49</v>
      </c>
      <c r="C2033" s="6">
        <f>TITRES_STAT!D2036</f>
        <v>5.6002000000000001</v>
      </c>
      <c r="D2033" s="6">
        <f>TITRES_STAT!E2036</f>
        <v>294</v>
      </c>
      <c r="E2033" s="2">
        <f t="shared" si="124"/>
        <v>5714815</v>
      </c>
      <c r="F2033" s="6" t="str">
        <f t="shared" si="127"/>
        <v>BULLISH</v>
      </c>
      <c r="G2033" s="6" t="str">
        <f t="shared" si="126"/>
        <v>NEUTRAL</v>
      </c>
      <c r="H2033" s="6" t="str">
        <f t="shared" si="125"/>
        <v>BULLISH DIVERGENCE</v>
      </c>
    </row>
    <row r="2034" spans="1:8" ht="13.5" x14ac:dyDescent="0.25">
      <c r="A2034" s="3">
        <f>TITRES_STAT!B2037</f>
        <v>44965</v>
      </c>
      <c r="B2034" s="6">
        <f>TITRES_STAT!C2037</f>
        <v>6.45</v>
      </c>
      <c r="C2034" s="6">
        <f>TITRES_STAT!D2037</f>
        <v>5.5656999999999996</v>
      </c>
      <c r="D2034" s="6">
        <f>TITRES_STAT!E2037</f>
        <v>3847</v>
      </c>
      <c r="E2034" s="2">
        <f t="shared" si="124"/>
        <v>5710968</v>
      </c>
      <c r="F2034" s="6" t="str">
        <f t="shared" si="127"/>
        <v>BULLISH</v>
      </c>
      <c r="G2034" s="6" t="str">
        <f t="shared" si="126"/>
        <v>NEUTRAL</v>
      </c>
      <c r="H2034" s="6" t="str">
        <f t="shared" si="125"/>
        <v>BULLISH DIVERGENCE</v>
      </c>
    </row>
    <row r="2035" spans="1:8" ht="13.5" x14ac:dyDescent="0.25">
      <c r="A2035" s="3">
        <f>TITRES_STAT!B2038</f>
        <v>44966</v>
      </c>
      <c r="B2035" s="6">
        <f>TITRES_STAT!C2038</f>
        <v>6.41</v>
      </c>
      <c r="C2035" s="6">
        <f>TITRES_STAT!D2038</f>
        <v>5.5311000000000003</v>
      </c>
      <c r="D2035" s="6">
        <f>TITRES_STAT!E2038</f>
        <v>41690</v>
      </c>
      <c r="E2035" s="2">
        <f t="shared" si="124"/>
        <v>5669278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6.44</v>
      </c>
      <c r="C2036" s="6">
        <f>TITRES_STAT!D2039</f>
        <v>5.5570000000000004</v>
      </c>
      <c r="D2036" s="6">
        <f>TITRES_STAT!E2039</f>
        <v>2129</v>
      </c>
      <c r="E2036" s="2">
        <f t="shared" si="124"/>
        <v>5671407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6.44</v>
      </c>
      <c r="C2037" s="6">
        <f>TITRES_STAT!D2040</f>
        <v>5.5570000000000004</v>
      </c>
      <c r="D2037" s="6">
        <f>TITRES_STAT!E2040</f>
        <v>0</v>
      </c>
      <c r="E2037" s="2">
        <f t="shared" si="124"/>
        <v>5671407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6.44</v>
      </c>
      <c r="C2038" s="6">
        <f>TITRES_STAT!D2041</f>
        <v>5.5570000000000004</v>
      </c>
      <c r="D2038" s="6">
        <f>TITRES_STAT!E2041</f>
        <v>0</v>
      </c>
      <c r="E2038" s="2">
        <f t="shared" si="124"/>
        <v>5671407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6.5</v>
      </c>
      <c r="C2039" s="6">
        <f>TITRES_STAT!D2042</f>
        <v>5.6087999999999996</v>
      </c>
      <c r="D2039" s="6">
        <f>TITRES_STAT!E2042</f>
        <v>28427</v>
      </c>
      <c r="E2039" s="2">
        <f t="shared" si="124"/>
        <v>5699834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BEARISH DIVERGENCE</v>
      </c>
    </row>
    <row r="2040" spans="1:8" ht="13.5" x14ac:dyDescent="0.25">
      <c r="A2040" s="3">
        <f>TITRES_STAT!B2043</f>
        <v>44973</v>
      </c>
      <c r="B2040" s="6">
        <f>TITRES_STAT!C2043</f>
        <v>6.46</v>
      </c>
      <c r="C2040" s="6">
        <f>TITRES_STAT!D2043</f>
        <v>5.5743</v>
      </c>
      <c r="D2040" s="6">
        <f>TITRES_STAT!E2043</f>
        <v>8435</v>
      </c>
      <c r="E2040" s="2">
        <f t="shared" si="124"/>
        <v>5691399</v>
      </c>
      <c r="F2040" s="6" t="str">
        <f t="shared" si="127"/>
        <v>BULLISH</v>
      </c>
      <c r="G2040" s="6" t="str">
        <f t="shared" si="126"/>
        <v>NEUTRAL</v>
      </c>
      <c r="H2040" s="6" t="str">
        <f t="shared" si="125"/>
        <v>CONFIRMED BULLISH</v>
      </c>
    </row>
    <row r="2041" spans="1:8" ht="13.5" x14ac:dyDescent="0.25">
      <c r="A2041" s="3">
        <f>TITRES_STAT!B2044</f>
        <v>44974</v>
      </c>
      <c r="B2041" s="6">
        <f>TITRES_STAT!C2044</f>
        <v>6.45</v>
      </c>
      <c r="C2041" s="6">
        <f>TITRES_STAT!D2044</f>
        <v>5.5656999999999996</v>
      </c>
      <c r="D2041" s="6">
        <f>TITRES_STAT!E2044</f>
        <v>1090</v>
      </c>
      <c r="E2041" s="2">
        <f t="shared" si="124"/>
        <v>5690309</v>
      </c>
      <c r="F2041" s="6" t="str">
        <f t="shared" si="127"/>
        <v>BULLISH</v>
      </c>
      <c r="G2041" s="6" t="str">
        <f t="shared" si="126"/>
        <v>NEUTRAL</v>
      </c>
      <c r="H2041" s="6" t="str">
        <f t="shared" si="125"/>
        <v>CONFIRMED BULLISH</v>
      </c>
    </row>
    <row r="2042" spans="1:8" ht="13.5" x14ac:dyDescent="0.25">
      <c r="A2042" s="3">
        <f>TITRES_STAT!B2045</f>
        <v>44977</v>
      </c>
      <c r="B2042" s="6">
        <f>TITRES_STAT!C2045</f>
        <v>6.44</v>
      </c>
      <c r="C2042" s="6">
        <f>TITRES_STAT!D2045</f>
        <v>5.5570000000000004</v>
      </c>
      <c r="D2042" s="6">
        <f>TITRES_STAT!E2045</f>
        <v>8555</v>
      </c>
      <c r="E2042" s="2">
        <f t="shared" si="124"/>
        <v>5681754</v>
      </c>
      <c r="F2042" s="6" t="str">
        <f t="shared" si="127"/>
        <v>BULLISH</v>
      </c>
      <c r="G2042" s="6" t="str">
        <f t="shared" si="126"/>
        <v>NEUTRAL</v>
      </c>
      <c r="H2042" s="6" t="str">
        <f t="shared" si="125"/>
        <v>NEUTRAL</v>
      </c>
    </row>
    <row r="2043" spans="1:8" ht="13.5" x14ac:dyDescent="0.25">
      <c r="A2043" s="3">
        <f>TITRES_STAT!B2046</f>
        <v>44978</v>
      </c>
      <c r="B2043" s="6">
        <f>TITRES_STAT!C2046</f>
        <v>6.4</v>
      </c>
      <c r="C2043" s="6">
        <f>TITRES_STAT!D2046</f>
        <v>5.5225</v>
      </c>
      <c r="D2043" s="6">
        <f>TITRES_STAT!E2046</f>
        <v>43737</v>
      </c>
      <c r="E2043" s="2">
        <f t="shared" si="124"/>
        <v>5638017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6.37</v>
      </c>
      <c r="C2044" s="6">
        <f>TITRES_STAT!D2047</f>
        <v>5.4965999999999999</v>
      </c>
      <c r="D2044" s="6">
        <f>TITRES_STAT!E2047</f>
        <v>28068</v>
      </c>
      <c r="E2044" s="2">
        <f t="shared" si="124"/>
        <v>5609949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6.44</v>
      </c>
      <c r="C2045" s="6">
        <f>TITRES_STAT!D2048</f>
        <v>5.5570000000000004</v>
      </c>
      <c r="D2045" s="6">
        <f>TITRES_STAT!E2048</f>
        <v>27277</v>
      </c>
      <c r="E2045" s="2">
        <f t="shared" si="124"/>
        <v>5637226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CONFIRMED BEARISH</v>
      </c>
    </row>
    <row r="2046" spans="1:8" ht="13.5" x14ac:dyDescent="0.25">
      <c r="A2046" s="3">
        <f>TITRES_STAT!B2049</f>
        <v>44981</v>
      </c>
      <c r="B2046" s="6">
        <f>TITRES_STAT!C2049</f>
        <v>6.43</v>
      </c>
      <c r="C2046" s="6">
        <f>TITRES_STAT!D2049</f>
        <v>5.5484</v>
      </c>
      <c r="D2046" s="6">
        <f>TITRES_STAT!E2049</f>
        <v>16710</v>
      </c>
      <c r="E2046" s="2">
        <f t="shared" si="124"/>
        <v>5620516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6.43</v>
      </c>
      <c r="C2047" s="6">
        <f>TITRES_STAT!D2050</f>
        <v>5.5484</v>
      </c>
      <c r="D2047" s="6">
        <f>TITRES_STAT!E2050</f>
        <v>15305</v>
      </c>
      <c r="E2047" s="2">
        <f t="shared" si="124"/>
        <v>5620516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6.49</v>
      </c>
      <c r="C2048" s="6">
        <f>TITRES_STAT!D2051</f>
        <v>5.6002000000000001</v>
      </c>
      <c r="D2048" s="6">
        <f>TITRES_STAT!E2051</f>
        <v>36750</v>
      </c>
      <c r="E2048" s="2">
        <f t="shared" si="124"/>
        <v>5657266</v>
      </c>
      <c r="F2048" s="6" t="str">
        <f t="shared" si="127"/>
        <v>BULLISH</v>
      </c>
      <c r="G2048" s="6" t="str">
        <f t="shared" si="126"/>
        <v>NEUTRAL</v>
      </c>
      <c r="H2048" s="6" t="str">
        <f t="shared" si="125"/>
        <v>CONFIRMED BULLISH</v>
      </c>
    </row>
    <row r="2049" spans="1:8" ht="13.5" x14ac:dyDescent="0.25">
      <c r="A2049" s="3">
        <f>TITRES_STAT!B2052</f>
        <v>44986</v>
      </c>
      <c r="B2049" s="6">
        <f>TITRES_STAT!C2052</f>
        <v>6.49</v>
      </c>
      <c r="C2049" s="6">
        <f>TITRES_STAT!D2052</f>
        <v>5.6002000000000001</v>
      </c>
      <c r="D2049" s="6">
        <f>TITRES_STAT!E2052</f>
        <v>4270</v>
      </c>
      <c r="E2049" s="2">
        <f t="shared" si="124"/>
        <v>5657266</v>
      </c>
      <c r="F2049" s="6" t="str">
        <f t="shared" si="127"/>
        <v>BULLISH</v>
      </c>
      <c r="G2049" s="6" t="str">
        <f t="shared" si="126"/>
        <v>NEUTRAL</v>
      </c>
      <c r="H2049" s="6" t="str">
        <f t="shared" si="125"/>
        <v>CONFIRMED BULLISH</v>
      </c>
    </row>
    <row r="2050" spans="1:8" ht="13.5" x14ac:dyDescent="0.25">
      <c r="A2050" s="3">
        <f>TITRES_STAT!B2053</f>
        <v>44987</v>
      </c>
      <c r="B2050" s="6">
        <f>TITRES_STAT!C2053</f>
        <v>6.5</v>
      </c>
      <c r="C2050" s="6">
        <f>TITRES_STAT!D2053</f>
        <v>5.6087999999999996</v>
      </c>
      <c r="D2050" s="6">
        <f>TITRES_STAT!E2053</f>
        <v>5341</v>
      </c>
      <c r="E2050" s="2">
        <f t="shared" si="124"/>
        <v>5662607</v>
      </c>
      <c r="F2050" s="6" t="str">
        <f t="shared" si="127"/>
        <v>BULLISH</v>
      </c>
      <c r="G2050" s="6" t="str">
        <f t="shared" si="126"/>
        <v>NEUTRAL</v>
      </c>
      <c r="H2050" s="6" t="str">
        <f t="shared" si="125"/>
        <v>CONFIRMED BULLISH</v>
      </c>
    </row>
    <row r="2051" spans="1:8" ht="13.5" x14ac:dyDescent="0.25">
      <c r="A2051" s="3">
        <f>TITRES_STAT!B2054</f>
        <v>44988</v>
      </c>
      <c r="B2051" s="6">
        <f>TITRES_STAT!C2054</f>
        <v>6.48</v>
      </c>
      <c r="C2051" s="6">
        <f>TITRES_STAT!D2054</f>
        <v>5.5914999999999999</v>
      </c>
      <c r="D2051" s="6">
        <f>TITRES_STAT!E2054</f>
        <v>15074</v>
      </c>
      <c r="E2051" s="2">
        <f t="shared" si="124"/>
        <v>5647533</v>
      </c>
      <c r="F2051" s="6" t="str">
        <f t="shared" si="127"/>
        <v>BULLISH</v>
      </c>
      <c r="G2051" s="6" t="str">
        <f t="shared" si="126"/>
        <v>NEUTRAL</v>
      </c>
      <c r="H2051" s="6" t="str">
        <f t="shared" si="125"/>
        <v>CONFIRMED BULLISH</v>
      </c>
    </row>
    <row r="2052" spans="1:8" ht="13.5" x14ac:dyDescent="0.25">
      <c r="A2052" s="3">
        <f>TITRES_STAT!B2055</f>
        <v>44991</v>
      </c>
      <c r="B2052" s="6">
        <f>TITRES_STAT!C2055</f>
        <v>6.48</v>
      </c>
      <c r="C2052" s="6">
        <f>TITRES_STAT!D2055</f>
        <v>5.5914999999999999</v>
      </c>
      <c r="D2052" s="6">
        <f>TITRES_STAT!E2055</f>
        <v>271254</v>
      </c>
      <c r="E2052" s="2">
        <f t="shared" ref="E2052:E2115" si="128">IF(B2052&gt;B2051, E2051+D2052, IF(B2052&lt;B2051, E2051-D2052, E2051))</f>
        <v>5647533</v>
      </c>
      <c r="F2052" s="6" t="str">
        <f t="shared" si="127"/>
        <v>BULLISH</v>
      </c>
      <c r="G2052" s="6" t="str">
        <f t="shared" si="126"/>
        <v>NEUTRAL</v>
      </c>
      <c r="H2052" s="6" t="str">
        <f t="shared" si="125"/>
        <v>CONFIRMED BULLISH</v>
      </c>
    </row>
    <row r="2053" spans="1:8" ht="13.5" x14ac:dyDescent="0.25">
      <c r="A2053" s="3">
        <f>TITRES_STAT!B2056</f>
        <v>44992</v>
      </c>
      <c r="B2053" s="6">
        <f>TITRES_STAT!C2056</f>
        <v>6.55</v>
      </c>
      <c r="C2053" s="6">
        <f>TITRES_STAT!D2056</f>
        <v>5.6519000000000004</v>
      </c>
      <c r="D2053" s="6">
        <f>TITRES_STAT!E2056</f>
        <v>72095</v>
      </c>
      <c r="E2053" s="2">
        <f t="shared" si="128"/>
        <v>5719628</v>
      </c>
      <c r="F2053" s="6" t="str">
        <f t="shared" si="127"/>
        <v>BULLISH</v>
      </c>
      <c r="G2053" s="6" t="str">
        <f t="shared" si="126"/>
        <v>NEUTRAL</v>
      </c>
      <c r="H2053" s="6" t="str">
        <f t="shared" si="125"/>
        <v>CONFIRMED BULLISH</v>
      </c>
    </row>
    <row r="2054" spans="1:8" ht="13.5" x14ac:dyDescent="0.25">
      <c r="A2054" s="3">
        <f>TITRES_STAT!B2057</f>
        <v>44993</v>
      </c>
      <c r="B2054" s="6">
        <f>TITRES_STAT!C2057</f>
        <v>6.65</v>
      </c>
      <c r="C2054" s="6">
        <f>TITRES_STAT!D2057</f>
        <v>5.7382</v>
      </c>
      <c r="D2054" s="6">
        <f>TITRES_STAT!E2057</f>
        <v>193674</v>
      </c>
      <c r="E2054" s="2">
        <f t="shared" si="128"/>
        <v>5913302</v>
      </c>
      <c r="F2054" s="6" t="str">
        <f t="shared" si="127"/>
        <v>BULLISH</v>
      </c>
      <c r="G2054" s="6" t="str">
        <f t="shared" si="126"/>
        <v>STRONG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f>TITRES_STAT!B2058</f>
        <v>44994</v>
      </c>
      <c r="B2055" s="6">
        <f>TITRES_STAT!C2058</f>
        <v>6.6</v>
      </c>
      <c r="C2055" s="6">
        <f>TITRES_STAT!D2058</f>
        <v>5.6951000000000001</v>
      </c>
      <c r="D2055" s="6">
        <f>TITRES_STAT!E2058</f>
        <v>590</v>
      </c>
      <c r="E2055" s="2">
        <f t="shared" si="128"/>
        <v>5912712</v>
      </c>
      <c r="F2055" s="6" t="str">
        <f t="shared" si="127"/>
        <v>BULLISH</v>
      </c>
      <c r="G2055" s="6" t="str">
        <f t="shared" ref="G2055:G2118" si="130">IF((E2055-E2050)/E2050 &gt; 0.02, "STRONG",
 IF((E2055-E2050)/E2050 &lt; -0.02, "WEAK", "NEUTRAL"))</f>
        <v>STRONG</v>
      </c>
      <c r="H2055" s="6" t="str">
        <f t="shared" si="129"/>
        <v>CONFIRMED BULLISH</v>
      </c>
    </row>
    <row r="2056" spans="1:8" ht="13.5" x14ac:dyDescent="0.25">
      <c r="A2056" s="3">
        <f>TITRES_STAT!B2059</f>
        <v>44995</v>
      </c>
      <c r="B2056" s="6">
        <f>TITRES_STAT!C2059</f>
        <v>6.68</v>
      </c>
      <c r="C2056" s="6">
        <f>TITRES_STAT!D2059</f>
        <v>5.7641</v>
      </c>
      <c r="D2056" s="6">
        <f>TITRES_STAT!E2059</f>
        <v>5326</v>
      </c>
      <c r="E2056" s="2">
        <f t="shared" si="128"/>
        <v>5918038</v>
      </c>
      <c r="F2056" s="6" t="str">
        <f t="shared" ref="F2056:F2119" si="131">IF(E2056&gt;E2051,"BULLISH",IF(E2056&lt;E2051,"BEARISH","NEUTRAL"))</f>
        <v>BULLISH</v>
      </c>
      <c r="G2056" s="6" t="str">
        <f t="shared" si="130"/>
        <v>STRONG</v>
      </c>
      <c r="H2056" s="6" t="str">
        <f t="shared" si="129"/>
        <v>CONFIRMED BULLISH</v>
      </c>
    </row>
    <row r="2057" spans="1:8" ht="13.5" x14ac:dyDescent="0.25">
      <c r="A2057" s="3">
        <f>TITRES_STAT!B2060</f>
        <v>44998</v>
      </c>
      <c r="B2057" s="6">
        <f>TITRES_STAT!C2060</f>
        <v>6.81</v>
      </c>
      <c r="C2057" s="6">
        <f>TITRES_STAT!D2060</f>
        <v>5.8762999999999996</v>
      </c>
      <c r="D2057" s="6">
        <f>TITRES_STAT!E2060</f>
        <v>9964</v>
      </c>
      <c r="E2057" s="2">
        <f t="shared" si="128"/>
        <v>5928002</v>
      </c>
      <c r="F2057" s="6" t="str">
        <f t="shared" si="131"/>
        <v>BULLISH</v>
      </c>
      <c r="G2057" s="6" t="str">
        <f t="shared" si="130"/>
        <v>STRONG</v>
      </c>
      <c r="H2057" s="6" t="str">
        <f t="shared" si="129"/>
        <v>CONFIRMED BULLISH</v>
      </c>
    </row>
    <row r="2058" spans="1:8" ht="13.5" x14ac:dyDescent="0.25">
      <c r="A2058" s="3">
        <f>TITRES_STAT!B2061</f>
        <v>44999</v>
      </c>
      <c r="B2058" s="6">
        <f>TITRES_STAT!C2061</f>
        <v>6.89</v>
      </c>
      <c r="C2058" s="6">
        <f>TITRES_STAT!D2061</f>
        <v>5.9452999999999996</v>
      </c>
      <c r="D2058" s="6">
        <f>TITRES_STAT!E2061</f>
        <v>3340</v>
      </c>
      <c r="E2058" s="2">
        <f t="shared" si="128"/>
        <v>5931342</v>
      </c>
      <c r="F2058" s="6" t="str">
        <f t="shared" si="131"/>
        <v>BULLISH</v>
      </c>
      <c r="G2058" s="6" t="str">
        <f t="shared" si="130"/>
        <v>STRONG</v>
      </c>
      <c r="H2058" s="6" t="str">
        <f t="shared" si="129"/>
        <v>CONFIRMED BULLISH</v>
      </c>
    </row>
    <row r="2059" spans="1:8" ht="13.5" x14ac:dyDescent="0.25">
      <c r="A2059" s="3">
        <f>TITRES_STAT!B2062</f>
        <v>45000</v>
      </c>
      <c r="B2059" s="6">
        <f>TITRES_STAT!C2062</f>
        <v>7.1</v>
      </c>
      <c r="C2059" s="6">
        <f>TITRES_STAT!D2062</f>
        <v>6.1265000000000001</v>
      </c>
      <c r="D2059" s="6">
        <f>TITRES_STAT!E2062</f>
        <v>38037</v>
      </c>
      <c r="E2059" s="2">
        <f t="shared" si="128"/>
        <v>5969379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45001</v>
      </c>
      <c r="B2060" s="6">
        <f>TITRES_STAT!C2063</f>
        <v>7.1</v>
      </c>
      <c r="C2060" s="6">
        <f>TITRES_STAT!D2063</f>
        <v>6.1265000000000001</v>
      </c>
      <c r="D2060" s="6">
        <f>TITRES_STAT!E2063</f>
        <v>7422</v>
      </c>
      <c r="E2060" s="2">
        <f t="shared" si="128"/>
        <v>5969379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45002</v>
      </c>
      <c r="B2061" s="6">
        <f>TITRES_STAT!C2064</f>
        <v>7.2</v>
      </c>
      <c r="C2061" s="6">
        <f>TITRES_STAT!D2064</f>
        <v>6.2127999999999997</v>
      </c>
      <c r="D2061" s="6">
        <f>TITRES_STAT!E2064</f>
        <v>53353</v>
      </c>
      <c r="E2061" s="2">
        <f t="shared" si="128"/>
        <v>6022732</v>
      </c>
      <c r="F2061" s="6" t="str">
        <f t="shared" si="131"/>
        <v>BULLISH</v>
      </c>
      <c r="G2061" s="6" t="str">
        <f t="shared" si="130"/>
        <v>NEUTRAL</v>
      </c>
      <c r="H2061" s="6" t="str">
        <f t="shared" si="129"/>
        <v>CONFIRMED BULLISH</v>
      </c>
    </row>
    <row r="2062" spans="1:8" ht="13.5" x14ac:dyDescent="0.25">
      <c r="A2062" s="3">
        <f>TITRES_STAT!B2065</f>
        <v>45006</v>
      </c>
      <c r="B2062" s="6">
        <f>TITRES_STAT!C2065</f>
        <v>7.21</v>
      </c>
      <c r="C2062" s="6">
        <f>TITRES_STAT!D2065</f>
        <v>6.2214999999999998</v>
      </c>
      <c r="D2062" s="6">
        <f>TITRES_STAT!E2065</f>
        <v>9729</v>
      </c>
      <c r="E2062" s="2">
        <f t="shared" si="128"/>
        <v>6032461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7.32</v>
      </c>
      <c r="C2063" s="6">
        <f>TITRES_STAT!D2066</f>
        <v>6.3163999999999998</v>
      </c>
      <c r="D2063" s="6">
        <f>TITRES_STAT!E2066</f>
        <v>15601</v>
      </c>
      <c r="E2063" s="2">
        <f t="shared" si="128"/>
        <v>6048062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7.39</v>
      </c>
      <c r="C2064" s="6">
        <f>TITRES_STAT!D2067</f>
        <v>6.3768000000000002</v>
      </c>
      <c r="D2064" s="6">
        <f>TITRES_STAT!E2067</f>
        <v>24167</v>
      </c>
      <c r="E2064" s="2">
        <f t="shared" si="128"/>
        <v>6072229</v>
      </c>
      <c r="F2064" s="6" t="str">
        <f t="shared" si="131"/>
        <v>BULLISH</v>
      </c>
      <c r="G2064" s="6" t="str">
        <f t="shared" si="130"/>
        <v>NEUTRAL</v>
      </c>
      <c r="H2064" s="6" t="str">
        <f t="shared" si="129"/>
        <v>CONFIRMED BULLISH</v>
      </c>
    </row>
    <row r="2065" spans="1:8" ht="13.5" x14ac:dyDescent="0.25">
      <c r="A2065" s="3">
        <f>TITRES_STAT!B2068</f>
        <v>45009</v>
      </c>
      <c r="B2065" s="6">
        <f>TITRES_STAT!C2068</f>
        <v>7.46</v>
      </c>
      <c r="C2065" s="6">
        <f>TITRES_STAT!D2068</f>
        <v>6.4371999999999998</v>
      </c>
      <c r="D2065" s="6">
        <f>TITRES_STAT!E2068</f>
        <v>24446</v>
      </c>
      <c r="E2065" s="2">
        <f t="shared" si="128"/>
        <v>6096675</v>
      </c>
      <c r="F2065" s="6" t="str">
        <f t="shared" si="131"/>
        <v>BULLISH</v>
      </c>
      <c r="G2065" s="6" t="str">
        <f t="shared" si="130"/>
        <v>STRONG</v>
      </c>
      <c r="H2065" s="6" t="str">
        <f t="shared" si="129"/>
        <v>CONFIRMED BULLISH</v>
      </c>
    </row>
    <row r="2066" spans="1:8" ht="13.5" x14ac:dyDescent="0.25">
      <c r="A2066" s="3">
        <f>TITRES_STAT!B2069</f>
        <v>45012</v>
      </c>
      <c r="B2066" s="6">
        <f>TITRES_STAT!C2069</f>
        <v>7.49</v>
      </c>
      <c r="C2066" s="6">
        <f>TITRES_STAT!D2069</f>
        <v>6.4630999999999998</v>
      </c>
      <c r="D2066" s="6">
        <f>TITRES_STAT!E2069</f>
        <v>33408</v>
      </c>
      <c r="E2066" s="2">
        <f t="shared" si="128"/>
        <v>6130083</v>
      </c>
      <c r="F2066" s="6" t="str">
        <f t="shared" si="131"/>
        <v>BULLISH</v>
      </c>
      <c r="G2066" s="6" t="str">
        <f t="shared" si="130"/>
        <v>NEUTRAL</v>
      </c>
      <c r="H2066" s="6" t="str">
        <f t="shared" si="129"/>
        <v>CONFIRMED BULLISH</v>
      </c>
    </row>
    <row r="2067" spans="1:8" ht="13.5" x14ac:dyDescent="0.25">
      <c r="A2067" s="3">
        <f>TITRES_STAT!B2070</f>
        <v>45013</v>
      </c>
      <c r="B2067" s="6">
        <f>TITRES_STAT!C2070</f>
        <v>7.55</v>
      </c>
      <c r="C2067" s="6">
        <f>TITRES_STAT!D2070</f>
        <v>6.5148000000000001</v>
      </c>
      <c r="D2067" s="6">
        <f>TITRES_STAT!E2070</f>
        <v>19986</v>
      </c>
      <c r="E2067" s="2">
        <f t="shared" si="128"/>
        <v>6150069</v>
      </c>
      <c r="F2067" s="6" t="str">
        <f t="shared" si="131"/>
        <v>BULLISH</v>
      </c>
      <c r="G2067" s="6" t="str">
        <f t="shared" si="130"/>
        <v>NEUTRAL</v>
      </c>
      <c r="H2067" s="6" t="str">
        <f t="shared" si="129"/>
        <v>CONFIRMED BULLISH</v>
      </c>
    </row>
    <row r="2068" spans="1:8" ht="13.5" x14ac:dyDescent="0.25">
      <c r="A2068" s="3">
        <f>TITRES_STAT!B2071</f>
        <v>45014</v>
      </c>
      <c r="B2068" s="6">
        <f>TITRES_STAT!C2071</f>
        <v>7.73</v>
      </c>
      <c r="C2068" s="6">
        <f>TITRES_STAT!D2071</f>
        <v>6.6702000000000004</v>
      </c>
      <c r="D2068" s="6">
        <f>TITRES_STAT!E2071</f>
        <v>25626</v>
      </c>
      <c r="E2068" s="2">
        <f t="shared" si="128"/>
        <v>6175695</v>
      </c>
      <c r="F2068" s="6" t="str">
        <f t="shared" si="131"/>
        <v>BULLISH</v>
      </c>
      <c r="G2068" s="6" t="str">
        <f t="shared" si="130"/>
        <v>STRONG</v>
      </c>
      <c r="H2068" s="6" t="str">
        <f t="shared" si="129"/>
        <v>CONFIRMED BULLISH</v>
      </c>
    </row>
    <row r="2069" spans="1:8" ht="13.5" x14ac:dyDescent="0.25">
      <c r="A2069" s="3">
        <f>TITRES_STAT!B2072</f>
        <v>45015</v>
      </c>
      <c r="B2069" s="6">
        <f>TITRES_STAT!C2072</f>
        <v>7.8</v>
      </c>
      <c r="C2069" s="6">
        <f>TITRES_STAT!D2072</f>
        <v>6.7305999999999999</v>
      </c>
      <c r="D2069" s="6">
        <f>TITRES_STAT!E2072</f>
        <v>7840</v>
      </c>
      <c r="E2069" s="2">
        <f t="shared" si="128"/>
        <v>6183535</v>
      </c>
      <c r="F2069" s="6" t="str">
        <f t="shared" si="131"/>
        <v>BULLISH</v>
      </c>
      <c r="G2069" s="6" t="str">
        <f t="shared" si="130"/>
        <v>NEUTRAL</v>
      </c>
      <c r="H2069" s="6" t="str">
        <f t="shared" si="129"/>
        <v>CONFIRMED BULLISH</v>
      </c>
    </row>
    <row r="2070" spans="1:8" ht="13.5" x14ac:dyDescent="0.25">
      <c r="A2070" s="3">
        <f>TITRES_STAT!B2073</f>
        <v>45016</v>
      </c>
      <c r="B2070" s="6">
        <f>TITRES_STAT!C2073</f>
        <v>7.7</v>
      </c>
      <c r="C2070" s="6">
        <f>TITRES_STAT!D2073</f>
        <v>6.6443000000000003</v>
      </c>
      <c r="D2070" s="6">
        <f>TITRES_STAT!E2073</f>
        <v>14678</v>
      </c>
      <c r="E2070" s="2">
        <f t="shared" si="128"/>
        <v>6168857</v>
      </c>
      <c r="F2070" s="6" t="str">
        <f t="shared" si="131"/>
        <v>BULLISH</v>
      </c>
      <c r="G2070" s="6" t="str">
        <f t="shared" si="130"/>
        <v>NEUTRAL</v>
      </c>
      <c r="H2070" s="6" t="str">
        <f t="shared" si="129"/>
        <v>CONFIRMED BULLISH</v>
      </c>
    </row>
    <row r="2071" spans="1:8" ht="13.5" x14ac:dyDescent="0.25">
      <c r="A2071" s="3">
        <f>TITRES_STAT!B2074</f>
        <v>45019</v>
      </c>
      <c r="B2071" s="6">
        <f>TITRES_STAT!C2074</f>
        <v>7.7</v>
      </c>
      <c r="C2071" s="6">
        <f>TITRES_STAT!D2074</f>
        <v>6.6443000000000003</v>
      </c>
      <c r="D2071" s="6">
        <f>TITRES_STAT!E2074</f>
        <v>48656</v>
      </c>
      <c r="E2071" s="2">
        <f t="shared" si="128"/>
        <v>6168857</v>
      </c>
      <c r="F2071" s="6" t="str">
        <f t="shared" si="131"/>
        <v>BULLISH</v>
      </c>
      <c r="G2071" s="6" t="str">
        <f t="shared" si="130"/>
        <v>NEUTRAL</v>
      </c>
      <c r="H2071" s="6" t="str">
        <f t="shared" si="129"/>
        <v>CONFIRMED BULLISH</v>
      </c>
    </row>
    <row r="2072" spans="1:8" ht="13.5" x14ac:dyDescent="0.25">
      <c r="A2072" s="3">
        <f>TITRES_STAT!B2075</f>
        <v>45020</v>
      </c>
      <c r="B2072" s="6">
        <f>TITRES_STAT!C2075</f>
        <v>7.77</v>
      </c>
      <c r="C2072" s="6">
        <f>TITRES_STAT!D2075</f>
        <v>6.7046999999999999</v>
      </c>
      <c r="D2072" s="6">
        <f>TITRES_STAT!E2075</f>
        <v>50085</v>
      </c>
      <c r="E2072" s="2">
        <f t="shared" si="128"/>
        <v>6218942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7.54</v>
      </c>
      <c r="C2073" s="6">
        <f>TITRES_STAT!D2076</f>
        <v>6.5061999999999998</v>
      </c>
      <c r="D2073" s="6">
        <f>TITRES_STAT!E2076</f>
        <v>322411</v>
      </c>
      <c r="E2073" s="2">
        <f t="shared" si="128"/>
        <v>5896531</v>
      </c>
      <c r="F2073" s="6" t="str">
        <f t="shared" si="131"/>
        <v>BEARISH</v>
      </c>
      <c r="G2073" s="6" t="str">
        <f t="shared" si="130"/>
        <v>WEAK</v>
      </c>
      <c r="H2073" s="6" t="str">
        <f t="shared" si="129"/>
        <v>CONFIRMED BEARISH</v>
      </c>
    </row>
    <row r="2074" spans="1:8" ht="13.5" x14ac:dyDescent="0.25">
      <c r="A2074" s="3">
        <f>TITRES_STAT!B2077</f>
        <v>45022</v>
      </c>
      <c r="B2074" s="6">
        <f>TITRES_STAT!C2077</f>
        <v>7.81</v>
      </c>
      <c r="C2074" s="6">
        <f>TITRES_STAT!D2077</f>
        <v>6.7392000000000003</v>
      </c>
      <c r="D2074" s="6">
        <f>TITRES_STAT!E2077</f>
        <v>584972</v>
      </c>
      <c r="E2074" s="2">
        <f t="shared" si="128"/>
        <v>6481503</v>
      </c>
      <c r="F2074" s="6" t="str">
        <f t="shared" si="131"/>
        <v>BULLISH</v>
      </c>
      <c r="G2074" s="6" t="str">
        <f t="shared" si="130"/>
        <v>STRONG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7.89</v>
      </c>
      <c r="C2075" s="6">
        <f>TITRES_STAT!D2078</f>
        <v>6.8082000000000003</v>
      </c>
      <c r="D2075" s="6">
        <f>TITRES_STAT!E2078</f>
        <v>1092603</v>
      </c>
      <c r="E2075" s="2">
        <f t="shared" si="128"/>
        <v>7574106</v>
      </c>
      <c r="F2075" s="6" t="str">
        <f t="shared" si="131"/>
        <v>BULLISH</v>
      </c>
      <c r="G2075" s="6" t="str">
        <f t="shared" si="130"/>
        <v>STRONG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7.9</v>
      </c>
      <c r="C2076" s="6">
        <f>TITRES_STAT!D2079</f>
        <v>6.8167999999999997</v>
      </c>
      <c r="D2076" s="6">
        <f>TITRES_STAT!E2079</f>
        <v>1785938</v>
      </c>
      <c r="E2076" s="2">
        <f t="shared" si="128"/>
        <v>9360044</v>
      </c>
      <c r="F2076" s="6" t="str">
        <f t="shared" si="131"/>
        <v>BULLISH</v>
      </c>
      <c r="G2076" s="6" t="str">
        <f t="shared" si="130"/>
        <v>STRONG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7.75</v>
      </c>
      <c r="C2077" s="6">
        <f>TITRES_STAT!D2080</f>
        <v>6.6874000000000002</v>
      </c>
      <c r="D2077" s="6">
        <f>TITRES_STAT!E2080</f>
        <v>58858</v>
      </c>
      <c r="E2077" s="2">
        <f t="shared" si="128"/>
        <v>9301186</v>
      </c>
      <c r="F2077" s="6" t="str">
        <f t="shared" si="131"/>
        <v>BULLISH</v>
      </c>
      <c r="G2077" s="6" t="str">
        <f t="shared" si="130"/>
        <v>STRONG</v>
      </c>
      <c r="H2077" s="6" t="str">
        <f t="shared" si="129"/>
        <v>BULLISH DIVERGENCE</v>
      </c>
    </row>
    <row r="2078" spans="1:8" ht="13.5" x14ac:dyDescent="0.25">
      <c r="A2078" s="3">
        <f>TITRES_STAT!B2081</f>
        <v>45028</v>
      </c>
      <c r="B2078" s="6">
        <f>TITRES_STAT!C2081</f>
        <v>7.55</v>
      </c>
      <c r="C2078" s="6">
        <f>TITRES_STAT!D2081</f>
        <v>6.5148000000000001</v>
      </c>
      <c r="D2078" s="6">
        <f>TITRES_STAT!E2081</f>
        <v>88092</v>
      </c>
      <c r="E2078" s="2">
        <f t="shared" si="128"/>
        <v>9213094</v>
      </c>
      <c r="F2078" s="6" t="str">
        <f t="shared" si="131"/>
        <v>BULLISH</v>
      </c>
      <c r="G2078" s="6" t="str">
        <f t="shared" si="130"/>
        <v>STRONG</v>
      </c>
      <c r="H2078" s="6" t="str">
        <f t="shared" si="129"/>
        <v>CONFIRMED BULLISH</v>
      </c>
    </row>
    <row r="2079" spans="1:8" ht="13.5" x14ac:dyDescent="0.25">
      <c r="A2079" s="3">
        <f>TITRES_STAT!B2082</f>
        <v>45029</v>
      </c>
      <c r="B2079" s="6">
        <f>TITRES_STAT!C2082</f>
        <v>7.4</v>
      </c>
      <c r="C2079" s="6">
        <f>TITRES_STAT!D2082</f>
        <v>6.3853999999999997</v>
      </c>
      <c r="D2079" s="6">
        <f>TITRES_STAT!E2082</f>
        <v>12875</v>
      </c>
      <c r="E2079" s="2">
        <f t="shared" si="128"/>
        <v>9200219</v>
      </c>
      <c r="F2079" s="6" t="str">
        <f t="shared" si="131"/>
        <v>BULLISH</v>
      </c>
      <c r="G2079" s="6" t="str">
        <f t="shared" si="130"/>
        <v>STRONG</v>
      </c>
      <c r="H2079" s="6" t="str">
        <f t="shared" si="129"/>
        <v>BULLISH DIVERGENCE</v>
      </c>
    </row>
    <row r="2080" spans="1:8" ht="13.5" x14ac:dyDescent="0.25">
      <c r="A2080" s="3">
        <f>TITRES_STAT!B2083</f>
        <v>45030</v>
      </c>
      <c r="B2080" s="6">
        <f>TITRES_STAT!C2083</f>
        <v>7.2</v>
      </c>
      <c r="C2080" s="6">
        <f>TITRES_STAT!D2083</f>
        <v>6.2127999999999997</v>
      </c>
      <c r="D2080" s="6">
        <f>TITRES_STAT!E2083</f>
        <v>12114</v>
      </c>
      <c r="E2080" s="2">
        <f t="shared" si="128"/>
        <v>9188105</v>
      </c>
      <c r="F2080" s="6" t="str">
        <f t="shared" si="131"/>
        <v>BULLISH</v>
      </c>
      <c r="G2080" s="6" t="str">
        <f t="shared" si="130"/>
        <v>STRONG</v>
      </c>
      <c r="H2080" s="6" t="str">
        <f t="shared" si="129"/>
        <v>BULLISH DIVERGENCE</v>
      </c>
    </row>
    <row r="2081" spans="1:8" ht="13.5" x14ac:dyDescent="0.25">
      <c r="A2081" s="3">
        <f>TITRES_STAT!B2084</f>
        <v>45033</v>
      </c>
      <c r="B2081" s="6">
        <f>TITRES_STAT!C2084</f>
        <v>7.46</v>
      </c>
      <c r="C2081" s="6">
        <f>TITRES_STAT!D2084</f>
        <v>6.4371999999999998</v>
      </c>
      <c r="D2081" s="6">
        <f>TITRES_STAT!E2084</f>
        <v>25510</v>
      </c>
      <c r="E2081" s="2">
        <f t="shared" si="128"/>
        <v>9213615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CONFIRMED BEARISH</v>
      </c>
    </row>
    <row r="2082" spans="1:8" ht="13.5" x14ac:dyDescent="0.25">
      <c r="A2082" s="3">
        <f>TITRES_STAT!B2085</f>
        <v>45034</v>
      </c>
      <c r="B2082" s="6">
        <f>TITRES_STAT!C2085</f>
        <v>7.1</v>
      </c>
      <c r="C2082" s="6">
        <f>TITRES_STAT!D2085</f>
        <v>6.1265000000000001</v>
      </c>
      <c r="D2082" s="6">
        <f>TITRES_STAT!E2085</f>
        <v>12147</v>
      </c>
      <c r="E2082" s="2">
        <f t="shared" si="128"/>
        <v>9201468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CONFIRMED BEARISH</v>
      </c>
    </row>
    <row r="2083" spans="1:8" ht="13.5" x14ac:dyDescent="0.25">
      <c r="A2083" s="3">
        <f>TITRES_STAT!B2086</f>
        <v>45035</v>
      </c>
      <c r="B2083" s="6">
        <f>TITRES_STAT!C2086</f>
        <v>7.06</v>
      </c>
      <c r="C2083" s="6">
        <f>TITRES_STAT!D2086</f>
        <v>6.0919999999999996</v>
      </c>
      <c r="D2083" s="6">
        <f>TITRES_STAT!E2086</f>
        <v>9240</v>
      </c>
      <c r="E2083" s="2">
        <f t="shared" si="128"/>
        <v>9192228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7.36</v>
      </c>
      <c r="C2084" s="6">
        <f>TITRES_STAT!D2087</f>
        <v>6.3509000000000002</v>
      </c>
      <c r="D2084" s="6">
        <f>TITRES_STAT!E2087</f>
        <v>6268</v>
      </c>
      <c r="E2084" s="2">
        <f t="shared" si="128"/>
        <v>9198496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7.37</v>
      </c>
      <c r="C2085" s="6">
        <f>TITRES_STAT!D2088</f>
        <v>6.3594999999999997</v>
      </c>
      <c r="D2085" s="6">
        <f>TITRES_STAT!E2088</f>
        <v>1190</v>
      </c>
      <c r="E2085" s="2">
        <f t="shared" si="128"/>
        <v>9199686</v>
      </c>
      <c r="F2085" s="6" t="str">
        <f t="shared" si="131"/>
        <v>BULLISH</v>
      </c>
      <c r="G2085" s="6" t="str">
        <f t="shared" si="130"/>
        <v>NEUTRAL</v>
      </c>
      <c r="H2085" s="6" t="str">
        <f t="shared" si="129"/>
        <v>CONFIRMED BULLISH</v>
      </c>
    </row>
    <row r="2086" spans="1:8" ht="13.5" x14ac:dyDescent="0.25">
      <c r="A2086" s="3">
        <f>TITRES_STAT!B2089</f>
        <v>45041</v>
      </c>
      <c r="B2086" s="6">
        <f>TITRES_STAT!C2089</f>
        <v>7.4</v>
      </c>
      <c r="C2086" s="6">
        <f>TITRES_STAT!D2089</f>
        <v>6.3853999999999997</v>
      </c>
      <c r="D2086" s="6">
        <f>TITRES_STAT!E2089</f>
        <v>11769</v>
      </c>
      <c r="E2086" s="2">
        <f t="shared" si="128"/>
        <v>9211455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7.4</v>
      </c>
      <c r="C2087" s="6">
        <f>TITRES_STAT!D2090</f>
        <v>6.3853999999999997</v>
      </c>
      <c r="D2087" s="6">
        <f>TITRES_STAT!E2090</f>
        <v>30139</v>
      </c>
      <c r="E2087" s="2">
        <f t="shared" si="128"/>
        <v>9211455</v>
      </c>
      <c r="F2087" s="6" t="str">
        <f t="shared" si="131"/>
        <v>BULLISH</v>
      </c>
      <c r="G2087" s="6" t="str">
        <f t="shared" si="130"/>
        <v>NEUTRAL</v>
      </c>
      <c r="H2087" s="6" t="str">
        <f t="shared" si="129"/>
        <v>CONFIRMED BULLISH</v>
      </c>
    </row>
    <row r="2088" spans="1:8" ht="13.5" x14ac:dyDescent="0.25">
      <c r="A2088" s="3">
        <f>TITRES_STAT!B2091</f>
        <v>45043</v>
      </c>
      <c r="B2088" s="6">
        <f>TITRES_STAT!C2091</f>
        <v>7.4</v>
      </c>
      <c r="C2088" s="6">
        <f>TITRES_STAT!D2091</f>
        <v>6.3853999999999997</v>
      </c>
      <c r="D2088" s="6">
        <f>TITRES_STAT!E2091</f>
        <v>20963</v>
      </c>
      <c r="E2088" s="2">
        <f t="shared" si="128"/>
        <v>9211455</v>
      </c>
      <c r="F2088" s="6" t="str">
        <f t="shared" si="131"/>
        <v>BULLISH</v>
      </c>
      <c r="G2088" s="6" t="str">
        <f t="shared" si="130"/>
        <v>NEUTRAL</v>
      </c>
      <c r="H2088" s="6" t="str">
        <f t="shared" si="129"/>
        <v>CONFIRMED BULLISH</v>
      </c>
    </row>
    <row r="2089" spans="1:8" ht="13.5" x14ac:dyDescent="0.25">
      <c r="A2089" s="3">
        <f>TITRES_STAT!B2092</f>
        <v>45044</v>
      </c>
      <c r="B2089" s="6">
        <f>TITRES_STAT!C2092</f>
        <v>7.4</v>
      </c>
      <c r="C2089" s="6">
        <f>TITRES_STAT!D2092</f>
        <v>6.3853999999999997</v>
      </c>
      <c r="D2089" s="6">
        <f>TITRES_STAT!E2092</f>
        <v>1047</v>
      </c>
      <c r="E2089" s="2">
        <f t="shared" si="128"/>
        <v>9211455</v>
      </c>
      <c r="F2089" s="6" t="str">
        <f t="shared" si="131"/>
        <v>BULLISH</v>
      </c>
      <c r="G2089" s="6" t="str">
        <f t="shared" si="130"/>
        <v>NEUTRAL</v>
      </c>
      <c r="H2089" s="6" t="str">
        <f t="shared" si="129"/>
        <v>CONFIRMED BULLISH</v>
      </c>
    </row>
    <row r="2090" spans="1:8" ht="13.5" x14ac:dyDescent="0.25">
      <c r="A2090" s="3">
        <f>TITRES_STAT!B2093</f>
        <v>45048</v>
      </c>
      <c r="B2090" s="6">
        <f>TITRES_STAT!C2093</f>
        <v>7.4</v>
      </c>
      <c r="C2090" s="6">
        <f>TITRES_STAT!D2093</f>
        <v>6.3853999999999997</v>
      </c>
      <c r="D2090" s="6">
        <f>TITRES_STAT!E2093</f>
        <v>6308</v>
      </c>
      <c r="E2090" s="2">
        <f t="shared" si="128"/>
        <v>9211455</v>
      </c>
      <c r="F2090" s="6" t="str">
        <f t="shared" si="131"/>
        <v>BULLISH</v>
      </c>
      <c r="G2090" s="6" t="str">
        <f t="shared" si="130"/>
        <v>NEUTRAL</v>
      </c>
      <c r="H2090" s="6" t="str">
        <f t="shared" si="129"/>
        <v>CONFIRMED BULLISH</v>
      </c>
    </row>
    <row r="2091" spans="1:8" ht="13.5" x14ac:dyDescent="0.25">
      <c r="A2091" s="3">
        <f>TITRES_STAT!B2094</f>
        <v>45049</v>
      </c>
      <c r="B2091" s="6">
        <f>TITRES_STAT!C2094</f>
        <v>7.41</v>
      </c>
      <c r="C2091" s="6">
        <f>TITRES_STAT!D2094</f>
        <v>6.3940000000000001</v>
      </c>
      <c r="D2091" s="6">
        <f>TITRES_STAT!E2094</f>
        <v>21239</v>
      </c>
      <c r="E2091" s="2">
        <f t="shared" si="128"/>
        <v>9232694</v>
      </c>
      <c r="F2091" s="6" t="str">
        <f t="shared" si="131"/>
        <v>BULLISH</v>
      </c>
      <c r="G2091" s="6" t="str">
        <f t="shared" si="130"/>
        <v>NEUTRAL</v>
      </c>
      <c r="H2091" s="6" t="str">
        <f t="shared" si="129"/>
        <v>CONFIRMED BULLISH</v>
      </c>
    </row>
    <row r="2092" spans="1:8" ht="13.5" x14ac:dyDescent="0.25">
      <c r="A2092" s="3">
        <f>TITRES_STAT!B2095</f>
        <v>45050</v>
      </c>
      <c r="B2092" s="6">
        <f>TITRES_STAT!C2095</f>
        <v>7.54</v>
      </c>
      <c r="C2092" s="6">
        <f>TITRES_STAT!D2095</f>
        <v>6.5061999999999998</v>
      </c>
      <c r="D2092" s="6">
        <f>TITRES_STAT!E2095</f>
        <v>19441</v>
      </c>
      <c r="E2092" s="2">
        <f t="shared" si="128"/>
        <v>9252135</v>
      </c>
      <c r="F2092" s="6" t="str">
        <f t="shared" si="131"/>
        <v>BULLISH</v>
      </c>
      <c r="G2092" s="6" t="str">
        <f t="shared" si="130"/>
        <v>NEUTRAL</v>
      </c>
      <c r="H2092" s="6" t="str">
        <f t="shared" si="129"/>
        <v>CONFIRMED BULLISH</v>
      </c>
    </row>
    <row r="2093" spans="1:8" ht="13.5" x14ac:dyDescent="0.25">
      <c r="A2093" s="3">
        <f>TITRES_STAT!B2096</f>
        <v>45051</v>
      </c>
      <c r="B2093" s="6">
        <f>TITRES_STAT!C2096</f>
        <v>7.6</v>
      </c>
      <c r="C2093" s="6">
        <f>TITRES_STAT!D2096</f>
        <v>6.5579999999999998</v>
      </c>
      <c r="D2093" s="6">
        <f>TITRES_STAT!E2096</f>
        <v>42679</v>
      </c>
      <c r="E2093" s="2">
        <f t="shared" si="128"/>
        <v>9294814</v>
      </c>
      <c r="F2093" s="6" t="str">
        <f t="shared" si="131"/>
        <v>BULLISH</v>
      </c>
      <c r="G2093" s="6" t="str">
        <f t="shared" si="130"/>
        <v>NEUTRAL</v>
      </c>
      <c r="H2093" s="6" t="str">
        <f t="shared" si="129"/>
        <v>CONFIRMED BULLISH</v>
      </c>
    </row>
    <row r="2094" spans="1:8" ht="13.5" x14ac:dyDescent="0.25">
      <c r="A2094" s="3">
        <f>TITRES_STAT!B2097</f>
        <v>45054</v>
      </c>
      <c r="B2094" s="6">
        <f>TITRES_STAT!C2097</f>
        <v>7.68</v>
      </c>
      <c r="C2094" s="6">
        <f>TITRES_STAT!D2097</f>
        <v>6.6269999999999998</v>
      </c>
      <c r="D2094" s="6">
        <f>TITRES_STAT!E2097</f>
        <v>4485</v>
      </c>
      <c r="E2094" s="2">
        <f t="shared" si="128"/>
        <v>9299299</v>
      </c>
      <c r="F2094" s="6" t="str">
        <f t="shared" si="131"/>
        <v>BULLISH</v>
      </c>
      <c r="G2094" s="6" t="str">
        <f t="shared" si="130"/>
        <v>NEUTRAL</v>
      </c>
      <c r="H2094" s="6" t="str">
        <f t="shared" si="129"/>
        <v>CONFIRMED BULLISH</v>
      </c>
    </row>
    <row r="2095" spans="1:8" ht="13.5" x14ac:dyDescent="0.25">
      <c r="A2095" s="3">
        <f>TITRES_STAT!B2098</f>
        <v>45055</v>
      </c>
      <c r="B2095" s="6">
        <f>TITRES_STAT!C2098</f>
        <v>7.66</v>
      </c>
      <c r="C2095" s="6">
        <f>TITRES_STAT!D2098</f>
        <v>6.6097999999999999</v>
      </c>
      <c r="D2095" s="6">
        <f>TITRES_STAT!E2098</f>
        <v>12691</v>
      </c>
      <c r="E2095" s="2">
        <f t="shared" si="128"/>
        <v>9286608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CONFIRMED BULLISH</v>
      </c>
    </row>
    <row r="2096" spans="1:8" ht="13.5" x14ac:dyDescent="0.25">
      <c r="A2096" s="3">
        <f>TITRES_STAT!B2099</f>
        <v>45056</v>
      </c>
      <c r="B2096" s="6">
        <f>TITRES_STAT!C2099</f>
        <v>7.62</v>
      </c>
      <c r="C2096" s="6">
        <f>TITRES_STAT!D2099</f>
        <v>6.5751999999999997</v>
      </c>
      <c r="D2096" s="6">
        <f>TITRES_STAT!E2099</f>
        <v>705</v>
      </c>
      <c r="E2096" s="2">
        <f t="shared" si="128"/>
        <v>9285903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45057</v>
      </c>
      <c r="B2097" s="6">
        <f>TITRES_STAT!C2100</f>
        <v>7.6</v>
      </c>
      <c r="C2097" s="6">
        <f>TITRES_STAT!D2100</f>
        <v>6.5579999999999998</v>
      </c>
      <c r="D2097" s="6">
        <f>TITRES_STAT!E2100</f>
        <v>4121</v>
      </c>
      <c r="E2097" s="2">
        <f t="shared" si="128"/>
        <v>9281782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CONFIRMED BULLISH</v>
      </c>
    </row>
    <row r="2098" spans="1:8" ht="13.5" x14ac:dyDescent="0.25">
      <c r="A2098" s="3">
        <f>TITRES_STAT!B2101</f>
        <v>45058</v>
      </c>
      <c r="B2098" s="6">
        <f>TITRES_STAT!C2101</f>
        <v>7.64</v>
      </c>
      <c r="C2098" s="6">
        <f>TITRES_STAT!D2101</f>
        <v>6.5925000000000002</v>
      </c>
      <c r="D2098" s="6">
        <f>TITRES_STAT!E2101</f>
        <v>6</v>
      </c>
      <c r="E2098" s="2">
        <f t="shared" si="128"/>
        <v>9281788</v>
      </c>
      <c r="F2098" s="6" t="str">
        <f t="shared" si="131"/>
        <v>BEARISH</v>
      </c>
      <c r="G2098" s="6" t="str">
        <f t="shared" si="130"/>
        <v>NEUTRAL</v>
      </c>
      <c r="H2098" s="6" t="str">
        <f t="shared" si="129"/>
        <v>BEARISH DIVERGENCE</v>
      </c>
    </row>
    <row r="2099" spans="1:8" ht="13.5" x14ac:dyDescent="0.25">
      <c r="A2099" s="3">
        <f>TITRES_STAT!B2102</f>
        <v>45061</v>
      </c>
      <c r="B2099" s="6">
        <f>TITRES_STAT!C2102</f>
        <v>7.64</v>
      </c>
      <c r="C2099" s="6">
        <f>TITRES_STAT!D2102</f>
        <v>6.5925000000000002</v>
      </c>
      <c r="D2099" s="6">
        <f>TITRES_STAT!E2102</f>
        <v>1155</v>
      </c>
      <c r="E2099" s="2">
        <f t="shared" si="128"/>
        <v>9281788</v>
      </c>
      <c r="F2099" s="6" t="str">
        <f t="shared" si="131"/>
        <v>BEARISH</v>
      </c>
      <c r="G2099" s="6" t="str">
        <f t="shared" si="130"/>
        <v>NEUTRAL</v>
      </c>
      <c r="H2099" s="6" t="str">
        <f t="shared" si="129"/>
        <v>CONFIRMED BEARISH</v>
      </c>
    </row>
    <row r="2100" spans="1:8" ht="13.5" x14ac:dyDescent="0.25">
      <c r="A2100" s="3">
        <f>TITRES_STAT!B2103</f>
        <v>45062</v>
      </c>
      <c r="B2100" s="6">
        <f>TITRES_STAT!C2103</f>
        <v>7.6</v>
      </c>
      <c r="C2100" s="6">
        <f>TITRES_STAT!D2103</f>
        <v>6.5579999999999998</v>
      </c>
      <c r="D2100" s="6">
        <f>TITRES_STAT!E2103</f>
        <v>11657</v>
      </c>
      <c r="E2100" s="2">
        <f t="shared" si="128"/>
        <v>9270131</v>
      </c>
      <c r="F2100" s="6" t="str">
        <f t="shared" si="131"/>
        <v>BEARISH</v>
      </c>
      <c r="G2100" s="6" t="str">
        <f t="shared" si="130"/>
        <v>NEUTRAL</v>
      </c>
      <c r="H2100" s="6" t="str">
        <f t="shared" si="129"/>
        <v>CONFIRMED BEARISH</v>
      </c>
    </row>
    <row r="2101" spans="1:8" ht="13.5" x14ac:dyDescent="0.25">
      <c r="A2101" s="3">
        <f>TITRES_STAT!B2104</f>
        <v>45063</v>
      </c>
      <c r="B2101" s="6">
        <f>TITRES_STAT!C2104</f>
        <v>7.59</v>
      </c>
      <c r="C2101" s="6">
        <f>TITRES_STAT!D2104</f>
        <v>6.5494000000000003</v>
      </c>
      <c r="D2101" s="6">
        <f>TITRES_STAT!E2104</f>
        <v>3171</v>
      </c>
      <c r="E2101" s="2">
        <f t="shared" si="128"/>
        <v>9266960</v>
      </c>
      <c r="F2101" s="6" t="str">
        <f t="shared" si="131"/>
        <v>BEARISH</v>
      </c>
      <c r="G2101" s="6" t="str">
        <f t="shared" si="130"/>
        <v>NEUTRAL</v>
      </c>
      <c r="H2101" s="6" t="str">
        <f t="shared" si="129"/>
        <v>CONFIRMED BEARISH</v>
      </c>
    </row>
    <row r="2102" spans="1:8" ht="13.5" x14ac:dyDescent="0.25">
      <c r="A2102" s="3">
        <f>TITRES_STAT!B2105</f>
        <v>45064</v>
      </c>
      <c r="B2102" s="6">
        <f>TITRES_STAT!C2105</f>
        <v>7.58</v>
      </c>
      <c r="C2102" s="6">
        <f>TITRES_STAT!D2105</f>
        <v>6.5407000000000002</v>
      </c>
      <c r="D2102" s="6">
        <f>TITRES_STAT!E2105</f>
        <v>2222</v>
      </c>
      <c r="E2102" s="2">
        <f t="shared" si="128"/>
        <v>9264738</v>
      </c>
      <c r="F2102" s="6" t="str">
        <f t="shared" si="131"/>
        <v>BEARISH</v>
      </c>
      <c r="G2102" s="6" t="str">
        <f t="shared" si="130"/>
        <v>NEUTRAL</v>
      </c>
      <c r="H2102" s="6" t="str">
        <f t="shared" si="129"/>
        <v>CONFIRMED BEARISH</v>
      </c>
    </row>
    <row r="2103" spans="1:8" ht="13.5" x14ac:dyDescent="0.25">
      <c r="A2103" s="3">
        <f>TITRES_STAT!B2106</f>
        <v>45065</v>
      </c>
      <c r="B2103" s="6">
        <f>TITRES_STAT!C2106</f>
        <v>7.6</v>
      </c>
      <c r="C2103" s="6">
        <f>TITRES_STAT!D2106</f>
        <v>6.5579999999999998</v>
      </c>
      <c r="D2103" s="6">
        <f>TITRES_STAT!E2106</f>
        <v>8901</v>
      </c>
      <c r="E2103" s="2">
        <f t="shared" si="128"/>
        <v>9273639</v>
      </c>
      <c r="F2103" s="6" t="str">
        <f t="shared" si="131"/>
        <v>BEARISH</v>
      </c>
      <c r="G2103" s="6" t="str">
        <f t="shared" si="130"/>
        <v>NEUTRAL</v>
      </c>
      <c r="H2103" s="6" t="str">
        <f t="shared" si="129"/>
        <v>CONFIRMED BEARISH</v>
      </c>
    </row>
    <row r="2104" spans="1:8" ht="13.5" x14ac:dyDescent="0.25">
      <c r="A2104" s="3">
        <f>TITRES_STAT!B2107</f>
        <v>45068</v>
      </c>
      <c r="B2104" s="6">
        <f>TITRES_STAT!C2107</f>
        <v>7.58</v>
      </c>
      <c r="C2104" s="6">
        <f>TITRES_STAT!D2107</f>
        <v>6.5407000000000002</v>
      </c>
      <c r="D2104" s="6">
        <f>TITRES_STAT!E2107</f>
        <v>8128</v>
      </c>
      <c r="E2104" s="2">
        <f t="shared" si="128"/>
        <v>9265511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CONFIRMED BEARISH</v>
      </c>
    </row>
    <row r="2105" spans="1:8" ht="13.5" x14ac:dyDescent="0.25">
      <c r="A2105" s="3">
        <f>TITRES_STAT!B2108</f>
        <v>45069</v>
      </c>
      <c r="B2105" s="6">
        <f>TITRES_STAT!C2108</f>
        <v>7.4</v>
      </c>
      <c r="C2105" s="6">
        <f>TITRES_STAT!D2108</f>
        <v>6.3853999999999997</v>
      </c>
      <c r="D2105" s="6">
        <f>TITRES_STAT!E2108</f>
        <v>25730</v>
      </c>
      <c r="E2105" s="2">
        <f t="shared" si="128"/>
        <v>9239781</v>
      </c>
      <c r="F2105" s="6" t="str">
        <f t="shared" si="131"/>
        <v>BEARISH</v>
      </c>
      <c r="G2105" s="6" t="str">
        <f t="shared" si="130"/>
        <v>NEUTRAL</v>
      </c>
      <c r="H2105" s="6" t="str">
        <f t="shared" si="129"/>
        <v>CONFIRMED BEARISH</v>
      </c>
    </row>
    <row r="2106" spans="1:8" ht="13.5" x14ac:dyDescent="0.25">
      <c r="A2106" s="3">
        <f>TITRES_STAT!B2109</f>
        <v>45070</v>
      </c>
      <c r="B2106" s="6">
        <f>TITRES_STAT!C2109</f>
        <v>7.21</v>
      </c>
      <c r="C2106" s="6">
        <f>TITRES_STAT!D2109</f>
        <v>6.2214999999999998</v>
      </c>
      <c r="D2106" s="6">
        <f>TITRES_STAT!E2109</f>
        <v>2337</v>
      </c>
      <c r="E2106" s="2">
        <f t="shared" si="128"/>
        <v>9237444</v>
      </c>
      <c r="F2106" s="6" t="str">
        <f t="shared" si="131"/>
        <v>BEARISH</v>
      </c>
      <c r="G2106" s="6" t="str">
        <f t="shared" si="130"/>
        <v>NEUTRAL</v>
      </c>
      <c r="H2106" s="6" t="str">
        <f t="shared" si="129"/>
        <v>CONFIRMED BEARISH</v>
      </c>
    </row>
    <row r="2107" spans="1:8" ht="13.5" x14ac:dyDescent="0.25">
      <c r="A2107" s="3">
        <f>TITRES_STAT!B2110</f>
        <v>45071</v>
      </c>
      <c r="B2107" s="6">
        <f>TITRES_STAT!C2110</f>
        <v>7.11</v>
      </c>
      <c r="C2107" s="6">
        <f>TITRES_STAT!D2110</f>
        <v>6.1352000000000002</v>
      </c>
      <c r="D2107" s="6">
        <f>TITRES_STAT!E2110</f>
        <v>3488</v>
      </c>
      <c r="E2107" s="2">
        <f t="shared" si="128"/>
        <v>9233956</v>
      </c>
      <c r="F2107" s="6" t="str">
        <f t="shared" si="131"/>
        <v>BEARISH</v>
      </c>
      <c r="G2107" s="6" t="str">
        <f t="shared" si="130"/>
        <v>NEUTRAL</v>
      </c>
      <c r="H2107" s="6" t="str">
        <f t="shared" si="129"/>
        <v>CONFIRMED BEARISH</v>
      </c>
    </row>
    <row r="2108" spans="1:8" ht="13.5" x14ac:dyDescent="0.25">
      <c r="A2108" s="3">
        <f>TITRES_STAT!B2111</f>
        <v>45072</v>
      </c>
      <c r="B2108" s="6">
        <f>TITRES_STAT!C2111</f>
        <v>7.29</v>
      </c>
      <c r="C2108" s="6">
        <f>TITRES_STAT!D2111</f>
        <v>6.2904999999999998</v>
      </c>
      <c r="D2108" s="6">
        <f>TITRES_STAT!E2111</f>
        <v>3262</v>
      </c>
      <c r="E2108" s="2">
        <f t="shared" si="128"/>
        <v>9237218</v>
      </c>
      <c r="F2108" s="6" t="str">
        <f t="shared" si="131"/>
        <v>BEARISH</v>
      </c>
      <c r="G2108" s="6" t="str">
        <f t="shared" si="130"/>
        <v>NEUTRAL</v>
      </c>
      <c r="H2108" s="6" t="str">
        <f t="shared" si="129"/>
        <v>CONFIRMED BEARISH</v>
      </c>
    </row>
    <row r="2109" spans="1:8" ht="13.5" x14ac:dyDescent="0.25">
      <c r="A2109" s="3">
        <f>TITRES_STAT!B2112</f>
        <v>45075</v>
      </c>
      <c r="B2109" s="6">
        <f>TITRES_STAT!C2112</f>
        <v>7.25</v>
      </c>
      <c r="C2109" s="6">
        <f>TITRES_STAT!D2112</f>
        <v>6.2560000000000002</v>
      </c>
      <c r="D2109" s="6">
        <f>TITRES_STAT!E2112</f>
        <v>4118</v>
      </c>
      <c r="E2109" s="2">
        <f t="shared" si="128"/>
        <v>9233100</v>
      </c>
      <c r="F2109" s="6" t="str">
        <f t="shared" si="131"/>
        <v>BEARISH</v>
      </c>
      <c r="G2109" s="6" t="str">
        <f t="shared" si="130"/>
        <v>NEUTRAL</v>
      </c>
      <c r="H2109" s="6" t="str">
        <f t="shared" si="129"/>
        <v>CONFIRMED BEARISH</v>
      </c>
    </row>
    <row r="2110" spans="1:8" ht="13.5" x14ac:dyDescent="0.25">
      <c r="A2110" s="3">
        <f>TITRES_STAT!B2113</f>
        <v>45076</v>
      </c>
      <c r="B2110" s="6">
        <f>TITRES_STAT!C2113</f>
        <v>7.3</v>
      </c>
      <c r="C2110" s="6">
        <f>TITRES_STAT!D2113</f>
        <v>6.2991000000000001</v>
      </c>
      <c r="D2110" s="6">
        <f>TITRES_STAT!E2113</f>
        <v>6860</v>
      </c>
      <c r="E2110" s="2">
        <f t="shared" si="128"/>
        <v>9239960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BULLISH DIVERGENCE</v>
      </c>
    </row>
    <row r="2111" spans="1:8" ht="13.5" x14ac:dyDescent="0.25">
      <c r="A2111" s="3">
        <f>TITRES_STAT!B2114</f>
        <v>45077</v>
      </c>
      <c r="B2111" s="6">
        <f>TITRES_STAT!C2114</f>
        <v>7.29</v>
      </c>
      <c r="C2111" s="6">
        <f>TITRES_STAT!D2114</f>
        <v>6.2904999999999998</v>
      </c>
      <c r="D2111" s="6">
        <f>TITRES_STAT!E2114</f>
        <v>3011</v>
      </c>
      <c r="E2111" s="2">
        <f t="shared" si="128"/>
        <v>9236949</v>
      </c>
      <c r="F2111" s="6" t="str">
        <f t="shared" si="131"/>
        <v>BEARISH</v>
      </c>
      <c r="G2111" s="6" t="str">
        <f t="shared" si="130"/>
        <v>NEUTRAL</v>
      </c>
      <c r="H2111" s="6" t="str">
        <f t="shared" si="129"/>
        <v>BEARISH DIVERGENCE</v>
      </c>
    </row>
    <row r="2112" spans="1:8" ht="13.5" x14ac:dyDescent="0.25">
      <c r="A2112" s="3">
        <f>TITRES_STAT!B2115</f>
        <v>45078</v>
      </c>
      <c r="B2112" s="6">
        <f>TITRES_STAT!C2115</f>
        <v>7.29</v>
      </c>
      <c r="C2112" s="6">
        <f>TITRES_STAT!D2115</f>
        <v>6.2904999999999998</v>
      </c>
      <c r="D2112" s="6">
        <f>TITRES_STAT!E2115</f>
        <v>4898</v>
      </c>
      <c r="E2112" s="2">
        <f t="shared" si="128"/>
        <v>9236949</v>
      </c>
      <c r="F2112" s="6" t="str">
        <f t="shared" si="131"/>
        <v>BULLISH</v>
      </c>
      <c r="G2112" s="6" t="str">
        <f t="shared" si="130"/>
        <v>NEUTRAL</v>
      </c>
      <c r="H2112" s="6" t="str">
        <f t="shared" si="129"/>
        <v>CONFIRMED BULLISH</v>
      </c>
    </row>
    <row r="2113" spans="1:8" ht="13.5" x14ac:dyDescent="0.25">
      <c r="A2113" s="3">
        <f>TITRES_STAT!B2116</f>
        <v>45079</v>
      </c>
      <c r="B2113" s="6">
        <f>TITRES_STAT!C2116</f>
        <v>7.4</v>
      </c>
      <c r="C2113" s="6">
        <f>TITRES_STAT!D2116</f>
        <v>6.3853999999999997</v>
      </c>
      <c r="D2113" s="6">
        <f>TITRES_STAT!E2116</f>
        <v>1403</v>
      </c>
      <c r="E2113" s="2">
        <f t="shared" si="128"/>
        <v>9238352</v>
      </c>
      <c r="F2113" s="6" t="str">
        <f t="shared" si="131"/>
        <v>BULLISH</v>
      </c>
      <c r="G2113" s="6" t="str">
        <f t="shared" si="130"/>
        <v>NEUTRAL</v>
      </c>
      <c r="H2113" s="6" t="str">
        <f t="shared" si="129"/>
        <v>CONFIRMED BULLISH</v>
      </c>
    </row>
    <row r="2114" spans="1:8" ht="13.5" x14ac:dyDescent="0.25">
      <c r="A2114" s="3">
        <f>TITRES_STAT!B2117</f>
        <v>45082</v>
      </c>
      <c r="B2114" s="6">
        <f>TITRES_STAT!C2117</f>
        <v>7.24</v>
      </c>
      <c r="C2114" s="6">
        <f>TITRES_STAT!D2117</f>
        <v>6.2473000000000001</v>
      </c>
      <c r="D2114" s="6">
        <f>TITRES_STAT!E2117</f>
        <v>1027</v>
      </c>
      <c r="E2114" s="2">
        <f t="shared" si="128"/>
        <v>9237325</v>
      </c>
      <c r="F2114" s="6" t="str">
        <f t="shared" si="131"/>
        <v>BULLISH</v>
      </c>
      <c r="G2114" s="6" t="str">
        <f t="shared" si="130"/>
        <v>NEUTRAL</v>
      </c>
      <c r="H2114" s="6" t="str">
        <f t="shared" si="129"/>
        <v>BULLISH DIVERGENCE</v>
      </c>
    </row>
    <row r="2115" spans="1:8" ht="13.5" x14ac:dyDescent="0.25">
      <c r="A2115" s="3">
        <f>TITRES_STAT!B2118</f>
        <v>45083</v>
      </c>
      <c r="B2115" s="6">
        <f>TITRES_STAT!C2118</f>
        <v>7.37</v>
      </c>
      <c r="C2115" s="6">
        <f>TITRES_STAT!D2118</f>
        <v>6.3594999999999997</v>
      </c>
      <c r="D2115" s="6">
        <f>TITRES_STAT!E2118</f>
        <v>2777</v>
      </c>
      <c r="E2115" s="2">
        <f t="shared" si="128"/>
        <v>9240102</v>
      </c>
      <c r="F2115" s="6" t="str">
        <f t="shared" si="131"/>
        <v>BULLISH</v>
      </c>
      <c r="G2115" s="6" t="str">
        <f t="shared" si="130"/>
        <v>NEUTRAL</v>
      </c>
      <c r="H2115" s="6" t="str">
        <f t="shared" si="129"/>
        <v>CONFIRMED BULLISH</v>
      </c>
    </row>
    <row r="2116" spans="1:8" ht="13.5" x14ac:dyDescent="0.25">
      <c r="A2116" s="3">
        <f>TITRES_STAT!B2119</f>
        <v>45084</v>
      </c>
      <c r="B2116" s="6">
        <f>TITRES_STAT!C2119</f>
        <v>7.37</v>
      </c>
      <c r="C2116" s="6">
        <f>TITRES_STAT!D2119</f>
        <v>6.3594999999999997</v>
      </c>
      <c r="D2116" s="6">
        <f>TITRES_STAT!E2119</f>
        <v>474</v>
      </c>
      <c r="E2116" s="2">
        <f t="shared" ref="E2116:E2179" si="132">IF(B2116&gt;B2115, E2115+D2116, IF(B2116&lt;B2115, E2115-D2116, E2115))</f>
        <v>9240102</v>
      </c>
      <c r="F2116" s="6" t="str">
        <f t="shared" si="131"/>
        <v>BULLISH</v>
      </c>
      <c r="G2116" s="6" t="str">
        <f t="shared" si="130"/>
        <v>NEUTRAL</v>
      </c>
      <c r="H2116" s="6" t="str">
        <f t="shared" si="129"/>
        <v>CONFIRMED BULLISH</v>
      </c>
    </row>
    <row r="2117" spans="1:8" ht="13.5" x14ac:dyDescent="0.25">
      <c r="A2117" s="3">
        <f>TITRES_STAT!B2120</f>
        <v>45085</v>
      </c>
      <c r="B2117" s="6">
        <f>TITRES_STAT!C2120</f>
        <v>7.37</v>
      </c>
      <c r="C2117" s="6">
        <f>TITRES_STAT!D2120</f>
        <v>6.3594999999999997</v>
      </c>
      <c r="D2117" s="6">
        <f>TITRES_STAT!E2120</f>
        <v>1944</v>
      </c>
      <c r="E2117" s="2">
        <f t="shared" si="132"/>
        <v>9240102</v>
      </c>
      <c r="F2117" s="6" t="str">
        <f t="shared" si="131"/>
        <v>BULLISH</v>
      </c>
      <c r="G2117" s="6" t="str">
        <f t="shared" si="130"/>
        <v>NEUTRAL</v>
      </c>
      <c r="H2117" s="6" t="str">
        <f t="shared" si="129"/>
        <v>CONFIRMED BULLISH</v>
      </c>
    </row>
    <row r="2118" spans="1:8" ht="13.5" x14ac:dyDescent="0.25">
      <c r="A2118" s="3">
        <f>TITRES_STAT!B2121</f>
        <v>45086</v>
      </c>
      <c r="B2118" s="6">
        <f>TITRES_STAT!C2121</f>
        <v>7.35</v>
      </c>
      <c r="C2118" s="6">
        <f>TITRES_STAT!D2121</f>
        <v>6.3422999999999998</v>
      </c>
      <c r="D2118" s="6">
        <f>TITRES_STAT!E2121</f>
        <v>229</v>
      </c>
      <c r="E2118" s="2">
        <f t="shared" si="132"/>
        <v>9239873</v>
      </c>
      <c r="F2118" s="6" t="str">
        <f t="shared" si="131"/>
        <v>BULLISH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BULLISH DIVERGENCE</v>
      </c>
    </row>
    <row r="2119" spans="1:8" ht="13.5" x14ac:dyDescent="0.25">
      <c r="A2119" s="3">
        <f>TITRES_STAT!B2122</f>
        <v>45089</v>
      </c>
      <c r="B2119" s="6">
        <f>TITRES_STAT!C2122</f>
        <v>7.33</v>
      </c>
      <c r="C2119" s="6">
        <f>TITRES_STAT!D2122</f>
        <v>6.3250000000000002</v>
      </c>
      <c r="D2119" s="6">
        <f>TITRES_STAT!E2122</f>
        <v>353</v>
      </c>
      <c r="E2119" s="2">
        <f t="shared" si="132"/>
        <v>9239520</v>
      </c>
      <c r="F2119" s="6" t="str">
        <f t="shared" si="131"/>
        <v>BULLISH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CONFIRMED BULLISH</v>
      </c>
    </row>
    <row r="2120" spans="1:8" ht="13.5" x14ac:dyDescent="0.25">
      <c r="A2120" s="3">
        <f>TITRES_STAT!B2123</f>
        <v>45090</v>
      </c>
      <c r="B2120" s="6">
        <f>TITRES_STAT!C2123</f>
        <v>7.33</v>
      </c>
      <c r="C2120" s="6">
        <f>TITRES_STAT!D2123</f>
        <v>6.3250000000000002</v>
      </c>
      <c r="D2120" s="6">
        <f>TITRES_STAT!E2123</f>
        <v>2101</v>
      </c>
      <c r="E2120" s="2">
        <f t="shared" si="132"/>
        <v>9239520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CONFIRMED BEARISH</v>
      </c>
    </row>
    <row r="2121" spans="1:8" ht="13.5" x14ac:dyDescent="0.25">
      <c r="A2121" s="3">
        <f>TITRES_STAT!B2124</f>
        <v>45091</v>
      </c>
      <c r="B2121" s="6">
        <f>TITRES_STAT!C2124</f>
        <v>7.23</v>
      </c>
      <c r="C2121" s="6">
        <f>TITRES_STAT!D2124</f>
        <v>6.2386999999999997</v>
      </c>
      <c r="D2121" s="6">
        <f>TITRES_STAT!E2124</f>
        <v>6284</v>
      </c>
      <c r="E2121" s="2">
        <f t="shared" si="132"/>
        <v>9233236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7.21</v>
      </c>
      <c r="C2122" s="6">
        <f>TITRES_STAT!D2125</f>
        <v>6.2214999999999998</v>
      </c>
      <c r="D2122" s="6">
        <f>TITRES_STAT!E2125</f>
        <v>11566</v>
      </c>
      <c r="E2122" s="2">
        <f t="shared" si="132"/>
        <v>9221670</v>
      </c>
      <c r="F2122" s="6" t="str">
        <f t="shared" si="135"/>
        <v>BEARISH</v>
      </c>
      <c r="G2122" s="6" t="str">
        <f t="shared" si="134"/>
        <v>NEUTRAL</v>
      </c>
      <c r="H2122" s="6" t="str">
        <f t="shared" si="133"/>
        <v>CONFIRMED BEARISH</v>
      </c>
    </row>
    <row r="2123" spans="1:8" ht="13.5" x14ac:dyDescent="0.25">
      <c r="A2123" s="3">
        <f>TITRES_STAT!B2126</f>
        <v>45093</v>
      </c>
      <c r="B2123" s="6">
        <f>TITRES_STAT!C2126</f>
        <v>7.18</v>
      </c>
      <c r="C2123" s="6">
        <f>TITRES_STAT!D2126</f>
        <v>6.1955999999999998</v>
      </c>
      <c r="D2123" s="6">
        <f>TITRES_STAT!E2126</f>
        <v>11646</v>
      </c>
      <c r="E2123" s="2">
        <f t="shared" si="132"/>
        <v>9210024</v>
      </c>
      <c r="F2123" s="6" t="str">
        <f t="shared" si="135"/>
        <v>BEARISH</v>
      </c>
      <c r="G2123" s="6" t="str">
        <f t="shared" si="134"/>
        <v>NEUTRAL</v>
      </c>
      <c r="H2123" s="6" t="str">
        <f t="shared" si="133"/>
        <v>CONFIRMED BEARISH</v>
      </c>
    </row>
    <row r="2124" spans="1:8" ht="13.5" x14ac:dyDescent="0.25">
      <c r="A2124" s="3">
        <f>TITRES_STAT!B2127</f>
        <v>45096</v>
      </c>
      <c r="B2124" s="6">
        <f>TITRES_STAT!C2127</f>
        <v>7.19</v>
      </c>
      <c r="C2124" s="6">
        <f>TITRES_STAT!D2127</f>
        <v>6.2042000000000002</v>
      </c>
      <c r="D2124" s="6">
        <f>TITRES_STAT!E2127</f>
        <v>1668</v>
      </c>
      <c r="E2124" s="2">
        <f t="shared" si="132"/>
        <v>9211692</v>
      </c>
      <c r="F2124" s="6" t="str">
        <f t="shared" si="135"/>
        <v>BEARISH</v>
      </c>
      <c r="G2124" s="6" t="str">
        <f t="shared" si="134"/>
        <v>NEUTRAL</v>
      </c>
      <c r="H2124" s="6" t="str">
        <f t="shared" si="133"/>
        <v>CONFIRMED BEARISH</v>
      </c>
    </row>
    <row r="2125" spans="1:8" ht="13.5" x14ac:dyDescent="0.25">
      <c r="A2125" s="3">
        <f>TITRES_STAT!B2128</f>
        <v>45097</v>
      </c>
      <c r="B2125" s="6">
        <f>TITRES_STAT!C2128</f>
        <v>7.18</v>
      </c>
      <c r="C2125" s="6">
        <f>TITRES_STAT!D2128</f>
        <v>6.1955999999999998</v>
      </c>
      <c r="D2125" s="6">
        <f>TITRES_STAT!E2128</f>
        <v>14523</v>
      </c>
      <c r="E2125" s="2">
        <f t="shared" si="132"/>
        <v>9197169</v>
      </c>
      <c r="F2125" s="6" t="str">
        <f t="shared" si="135"/>
        <v>BEARISH</v>
      </c>
      <c r="G2125" s="6" t="str">
        <f t="shared" si="134"/>
        <v>NEUTRAL</v>
      </c>
      <c r="H2125" s="6" t="str">
        <f t="shared" si="133"/>
        <v>CONFIRMED BEARISH</v>
      </c>
    </row>
    <row r="2126" spans="1:8" ht="13.5" x14ac:dyDescent="0.25">
      <c r="A2126" s="3">
        <f>TITRES_STAT!B2129</f>
        <v>45098</v>
      </c>
      <c r="B2126" s="6">
        <f>TITRES_STAT!C2129</f>
        <v>7.16</v>
      </c>
      <c r="C2126" s="6">
        <f>TITRES_STAT!D2129</f>
        <v>6.1783000000000001</v>
      </c>
      <c r="D2126" s="6">
        <f>TITRES_STAT!E2129</f>
        <v>11994</v>
      </c>
      <c r="E2126" s="2">
        <f t="shared" si="132"/>
        <v>9185175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7.14</v>
      </c>
      <c r="C2127" s="6">
        <f>TITRES_STAT!D2130</f>
        <v>6.1611000000000002</v>
      </c>
      <c r="D2127" s="6">
        <f>TITRES_STAT!E2130</f>
        <v>7089</v>
      </c>
      <c r="E2127" s="2">
        <f t="shared" si="132"/>
        <v>9178086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7.07</v>
      </c>
      <c r="C2128" s="6">
        <f>TITRES_STAT!D2131</f>
        <v>6.1006</v>
      </c>
      <c r="D2128" s="6">
        <f>TITRES_STAT!E2131</f>
        <v>13587</v>
      </c>
      <c r="E2128" s="2">
        <f t="shared" si="132"/>
        <v>9164499</v>
      </c>
      <c r="F2128" s="6" t="str">
        <f t="shared" si="135"/>
        <v>BEARISH</v>
      </c>
      <c r="G2128" s="6" t="str">
        <f t="shared" si="134"/>
        <v>NEUTRAL</v>
      </c>
      <c r="H2128" s="6" t="str">
        <f t="shared" si="133"/>
        <v>CONFIRMED BEARISH</v>
      </c>
    </row>
    <row r="2129" spans="1:8" ht="13.5" x14ac:dyDescent="0.25">
      <c r="A2129" s="3">
        <f>TITRES_STAT!B2132</f>
        <v>45103</v>
      </c>
      <c r="B2129" s="6">
        <f>TITRES_STAT!C2132</f>
        <v>7.15</v>
      </c>
      <c r="C2129" s="6">
        <f>TITRES_STAT!D2132</f>
        <v>6.1696999999999997</v>
      </c>
      <c r="D2129" s="6">
        <f>TITRES_STAT!E2132</f>
        <v>563</v>
      </c>
      <c r="E2129" s="2">
        <f t="shared" si="132"/>
        <v>9165062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45104</v>
      </c>
      <c r="B2130" s="6">
        <f>TITRES_STAT!C2133</f>
        <v>7.15</v>
      </c>
      <c r="C2130" s="6">
        <f>TITRES_STAT!D2133</f>
        <v>6.1696999999999997</v>
      </c>
      <c r="D2130" s="6">
        <f>TITRES_STAT!E2133</f>
        <v>568</v>
      </c>
      <c r="E2130" s="2">
        <f t="shared" si="132"/>
        <v>9165062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45107</v>
      </c>
      <c r="B2131" s="6">
        <f>TITRES_STAT!C2134</f>
        <v>7.15</v>
      </c>
      <c r="C2131" s="6">
        <f>TITRES_STAT!D2134</f>
        <v>6.1696999999999997</v>
      </c>
      <c r="D2131" s="6">
        <f>TITRES_STAT!E2134</f>
        <v>349</v>
      </c>
      <c r="E2131" s="2">
        <f t="shared" si="132"/>
        <v>9165062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CONFIRMED BEARISH</v>
      </c>
    </row>
    <row r="2132" spans="1:8" ht="13.5" x14ac:dyDescent="0.25">
      <c r="A2132" s="3">
        <f>TITRES_STAT!B2135</f>
        <v>45110</v>
      </c>
      <c r="B2132" s="6">
        <f>TITRES_STAT!C2135</f>
        <v>7.15</v>
      </c>
      <c r="C2132" s="6">
        <f>TITRES_STAT!D2135</f>
        <v>6.1696999999999997</v>
      </c>
      <c r="D2132" s="6">
        <f>TITRES_STAT!E2135</f>
        <v>0</v>
      </c>
      <c r="E2132" s="2">
        <f t="shared" si="132"/>
        <v>9165062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BEARISH DIVERGENCE</v>
      </c>
    </row>
    <row r="2133" spans="1:8" ht="13.5" x14ac:dyDescent="0.25">
      <c r="A2133" s="3">
        <f>TITRES_STAT!B2136</f>
        <v>45111</v>
      </c>
      <c r="B2133" s="6">
        <f>TITRES_STAT!C2136</f>
        <v>7.05</v>
      </c>
      <c r="C2133" s="6">
        <f>TITRES_STAT!D2136</f>
        <v>6.0834000000000001</v>
      </c>
      <c r="D2133" s="6">
        <f>TITRES_STAT!E2136</f>
        <v>5227</v>
      </c>
      <c r="E2133" s="2">
        <f t="shared" si="132"/>
        <v>9159835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7.05</v>
      </c>
      <c r="C2134" s="6">
        <f>TITRES_STAT!D2137</f>
        <v>6.0834000000000001</v>
      </c>
      <c r="D2134" s="6">
        <f>TITRES_STAT!E2137</f>
        <v>2604</v>
      </c>
      <c r="E2134" s="2">
        <f t="shared" si="132"/>
        <v>9159835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7.05</v>
      </c>
      <c r="C2135" s="6">
        <f>TITRES_STAT!D2138</f>
        <v>6.0834000000000001</v>
      </c>
      <c r="D2135" s="6">
        <f>TITRES_STAT!E2138</f>
        <v>100</v>
      </c>
      <c r="E2135" s="2">
        <f t="shared" si="132"/>
        <v>9159835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7.13</v>
      </c>
      <c r="C2136" s="6">
        <f>TITRES_STAT!D2139</f>
        <v>6.1524000000000001</v>
      </c>
      <c r="D2136" s="6">
        <f>TITRES_STAT!E2139</f>
        <v>645</v>
      </c>
      <c r="E2136" s="2">
        <f t="shared" si="132"/>
        <v>9160480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7.15</v>
      </c>
      <c r="C2137" s="6">
        <f>TITRES_STAT!D2140</f>
        <v>6.1696999999999997</v>
      </c>
      <c r="D2137" s="6">
        <f>TITRES_STAT!E2140</f>
        <v>203</v>
      </c>
      <c r="E2137" s="2">
        <f t="shared" si="132"/>
        <v>9160683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NEUTRAL</v>
      </c>
    </row>
    <row r="2138" spans="1:8" ht="13.5" x14ac:dyDescent="0.25">
      <c r="A2138" s="3">
        <f>TITRES_STAT!B2141</f>
        <v>45118</v>
      </c>
      <c r="B2138" s="6">
        <f>TITRES_STAT!C2141</f>
        <v>7.19</v>
      </c>
      <c r="C2138" s="6">
        <f>TITRES_STAT!D2141</f>
        <v>6.2042000000000002</v>
      </c>
      <c r="D2138" s="6">
        <f>TITRES_STAT!E2141</f>
        <v>4581</v>
      </c>
      <c r="E2138" s="2">
        <f t="shared" si="132"/>
        <v>9165264</v>
      </c>
      <c r="F2138" s="6" t="str">
        <f t="shared" si="135"/>
        <v>BULLISH</v>
      </c>
      <c r="G2138" s="6" t="str">
        <f t="shared" si="134"/>
        <v>NEUTRAL</v>
      </c>
      <c r="H2138" s="6" t="str">
        <f t="shared" si="133"/>
        <v>CONFIRMED BULLISH</v>
      </c>
    </row>
    <row r="2139" spans="1:8" ht="13.5" x14ac:dyDescent="0.25">
      <c r="A2139" s="3">
        <f>TITRES_STAT!B2142</f>
        <v>45119</v>
      </c>
      <c r="B2139" s="6">
        <f>TITRES_STAT!C2142</f>
        <v>7.03</v>
      </c>
      <c r="C2139" s="6">
        <f>TITRES_STAT!D2142</f>
        <v>6.0660999999999996</v>
      </c>
      <c r="D2139" s="6">
        <f>TITRES_STAT!E2142</f>
        <v>3613</v>
      </c>
      <c r="E2139" s="2">
        <f t="shared" si="132"/>
        <v>9161651</v>
      </c>
      <c r="F2139" s="6" t="str">
        <f t="shared" si="135"/>
        <v>BULLISH</v>
      </c>
      <c r="G2139" s="6" t="str">
        <f t="shared" si="134"/>
        <v>NEUTRAL</v>
      </c>
      <c r="H2139" s="6" t="str">
        <f t="shared" si="133"/>
        <v>BULLISH DIVERGENCE</v>
      </c>
    </row>
    <row r="2140" spans="1:8" ht="13.5" x14ac:dyDescent="0.25">
      <c r="A2140" s="3">
        <f>TITRES_STAT!B2143</f>
        <v>45120</v>
      </c>
      <c r="B2140" s="6">
        <f>TITRES_STAT!C2143</f>
        <v>7.1</v>
      </c>
      <c r="C2140" s="6">
        <f>TITRES_STAT!D2143</f>
        <v>6.1265000000000001</v>
      </c>
      <c r="D2140" s="6">
        <f>TITRES_STAT!E2143</f>
        <v>11557</v>
      </c>
      <c r="E2140" s="2">
        <f t="shared" si="132"/>
        <v>9173208</v>
      </c>
      <c r="F2140" s="6" t="str">
        <f t="shared" si="135"/>
        <v>BULLISH</v>
      </c>
      <c r="G2140" s="6" t="str">
        <f t="shared" si="134"/>
        <v>NEUTRAL</v>
      </c>
      <c r="H2140" s="6" t="str">
        <f t="shared" si="133"/>
        <v>CONFIRMED BULLISH</v>
      </c>
    </row>
    <row r="2141" spans="1:8" ht="13.5" x14ac:dyDescent="0.25">
      <c r="A2141" s="3">
        <f>TITRES_STAT!B2144</f>
        <v>45121</v>
      </c>
      <c r="B2141" s="6">
        <f>TITRES_STAT!C2144</f>
        <v>7.02</v>
      </c>
      <c r="C2141" s="6">
        <f>TITRES_STAT!D2144</f>
        <v>6.0575000000000001</v>
      </c>
      <c r="D2141" s="6">
        <f>TITRES_STAT!E2144</f>
        <v>1020</v>
      </c>
      <c r="E2141" s="2">
        <f t="shared" si="132"/>
        <v>9172188</v>
      </c>
      <c r="F2141" s="6" t="str">
        <f t="shared" si="135"/>
        <v>BULLISH</v>
      </c>
      <c r="G2141" s="6" t="str">
        <f t="shared" si="134"/>
        <v>NEUTRAL</v>
      </c>
      <c r="H2141" s="6" t="str">
        <f t="shared" si="133"/>
        <v>BULLISH DIVERGENCE</v>
      </c>
    </row>
    <row r="2142" spans="1:8" ht="13.5" x14ac:dyDescent="0.25">
      <c r="A2142" s="3">
        <f>TITRES_STAT!B2145</f>
        <v>45124</v>
      </c>
      <c r="B2142" s="6">
        <f>TITRES_STAT!C2145</f>
        <v>7</v>
      </c>
      <c r="C2142" s="6">
        <f>TITRES_STAT!D2145</f>
        <v>6.0401999999999996</v>
      </c>
      <c r="D2142" s="6">
        <f>TITRES_STAT!E2145</f>
        <v>1290</v>
      </c>
      <c r="E2142" s="2">
        <f t="shared" si="132"/>
        <v>9170898</v>
      </c>
      <c r="F2142" s="6" t="str">
        <f t="shared" si="135"/>
        <v>BULLISH</v>
      </c>
      <c r="G2142" s="6" t="str">
        <f t="shared" si="134"/>
        <v>NEUTRAL</v>
      </c>
      <c r="H2142" s="6" t="str">
        <f t="shared" si="133"/>
        <v>BULLISH DIVERGENCE</v>
      </c>
    </row>
    <row r="2143" spans="1:8" ht="13.5" x14ac:dyDescent="0.25">
      <c r="A2143" s="3">
        <f>TITRES_STAT!B2146</f>
        <v>45125</v>
      </c>
      <c r="B2143" s="6">
        <f>TITRES_STAT!C2146</f>
        <v>7</v>
      </c>
      <c r="C2143" s="6">
        <f>TITRES_STAT!D2146</f>
        <v>6.0401999999999996</v>
      </c>
      <c r="D2143" s="6">
        <f>TITRES_STAT!E2146</f>
        <v>0</v>
      </c>
      <c r="E2143" s="2">
        <f t="shared" si="132"/>
        <v>9170898</v>
      </c>
      <c r="F2143" s="6" t="str">
        <f t="shared" si="135"/>
        <v>BULLISH</v>
      </c>
      <c r="G2143" s="6" t="str">
        <f t="shared" si="134"/>
        <v>NEUTRAL</v>
      </c>
      <c r="H2143" s="6" t="str">
        <f t="shared" si="133"/>
        <v>BULLISH DIVERGENCE</v>
      </c>
    </row>
    <row r="2144" spans="1:8" ht="13.5" x14ac:dyDescent="0.25">
      <c r="A2144" s="3">
        <f>TITRES_STAT!B2147</f>
        <v>45127</v>
      </c>
      <c r="B2144" s="6">
        <f>TITRES_STAT!C2147</f>
        <v>7</v>
      </c>
      <c r="C2144" s="6">
        <f>TITRES_STAT!D2147</f>
        <v>6.0401999999999996</v>
      </c>
      <c r="D2144" s="6">
        <f>TITRES_STAT!E2147</f>
        <v>343</v>
      </c>
      <c r="E2144" s="2">
        <f t="shared" si="132"/>
        <v>9170898</v>
      </c>
      <c r="F2144" s="6" t="str">
        <f t="shared" si="135"/>
        <v>BULLISH</v>
      </c>
      <c r="G2144" s="6" t="str">
        <f t="shared" si="134"/>
        <v>NEUTRAL</v>
      </c>
      <c r="H2144" s="6" t="str">
        <f t="shared" si="133"/>
        <v>BULLISH DIVERGENCE</v>
      </c>
    </row>
    <row r="2145" spans="1:8" ht="13.5" x14ac:dyDescent="0.25">
      <c r="A2145" s="3">
        <f>TITRES_STAT!B2148</f>
        <v>45128</v>
      </c>
      <c r="B2145" s="6">
        <f>TITRES_STAT!C2148</f>
        <v>7.05</v>
      </c>
      <c r="C2145" s="6">
        <f>TITRES_STAT!D2148</f>
        <v>6.0834000000000001</v>
      </c>
      <c r="D2145" s="6">
        <f>TITRES_STAT!E2148</f>
        <v>838</v>
      </c>
      <c r="E2145" s="2">
        <f t="shared" si="132"/>
        <v>9171736</v>
      </c>
      <c r="F2145" s="6" t="str">
        <f t="shared" si="135"/>
        <v>BEARISH</v>
      </c>
      <c r="G2145" s="6" t="str">
        <f t="shared" si="134"/>
        <v>NEUTRAL</v>
      </c>
      <c r="H2145" s="6" t="str">
        <f t="shared" si="133"/>
        <v>CONFIRMED BEARISH</v>
      </c>
    </row>
    <row r="2146" spans="1:8" ht="13.5" x14ac:dyDescent="0.25">
      <c r="A2146" s="3">
        <f>TITRES_STAT!B2149</f>
        <v>45131</v>
      </c>
      <c r="B2146" s="6">
        <f>TITRES_STAT!C2149</f>
        <v>7.05</v>
      </c>
      <c r="C2146" s="6">
        <f>TITRES_STAT!D2149</f>
        <v>6.0834000000000001</v>
      </c>
      <c r="D2146" s="6">
        <f>TITRES_STAT!E2149</f>
        <v>4336</v>
      </c>
      <c r="E2146" s="2">
        <f t="shared" si="132"/>
        <v>9171736</v>
      </c>
      <c r="F2146" s="6" t="str">
        <f t="shared" si="135"/>
        <v>BEARISH</v>
      </c>
      <c r="G2146" s="6" t="str">
        <f t="shared" si="134"/>
        <v>NEUTRAL</v>
      </c>
      <c r="H2146" s="6" t="str">
        <f t="shared" si="133"/>
        <v>BEARISH DIVERGENCE</v>
      </c>
    </row>
    <row r="2147" spans="1:8" ht="13.5" x14ac:dyDescent="0.25">
      <c r="A2147" s="3">
        <f>TITRES_STAT!B2150</f>
        <v>45133</v>
      </c>
      <c r="B2147" s="6">
        <f>TITRES_STAT!C2150</f>
        <v>6.63</v>
      </c>
      <c r="C2147" s="6">
        <f>TITRES_STAT!D2150</f>
        <v>5.7210000000000001</v>
      </c>
      <c r="D2147" s="6">
        <f>TITRES_STAT!E2150</f>
        <v>43262</v>
      </c>
      <c r="E2147" s="2">
        <f t="shared" si="132"/>
        <v>9128474</v>
      </c>
      <c r="F2147" s="6" t="str">
        <f t="shared" si="135"/>
        <v>BEARISH</v>
      </c>
      <c r="G2147" s="6" t="str">
        <f t="shared" si="134"/>
        <v>NEUTRAL</v>
      </c>
      <c r="H2147" s="6" t="str">
        <f t="shared" si="133"/>
        <v>CONFIRMED BEARISH</v>
      </c>
    </row>
    <row r="2148" spans="1:8" ht="13.5" x14ac:dyDescent="0.25">
      <c r="A2148" s="3">
        <f>TITRES_STAT!B2151</f>
        <v>45134</v>
      </c>
      <c r="B2148" s="6">
        <f>TITRES_STAT!C2151</f>
        <v>6.5</v>
      </c>
      <c r="C2148" s="6">
        <f>TITRES_STAT!D2151</f>
        <v>5.6087999999999996</v>
      </c>
      <c r="D2148" s="6">
        <f>TITRES_STAT!E2151</f>
        <v>7713</v>
      </c>
      <c r="E2148" s="2">
        <f t="shared" si="132"/>
        <v>9120761</v>
      </c>
      <c r="F2148" s="6" t="str">
        <f t="shared" si="135"/>
        <v>BEARISH</v>
      </c>
      <c r="G2148" s="6" t="str">
        <f t="shared" si="134"/>
        <v>NEUTRAL</v>
      </c>
      <c r="H2148" s="6" t="str">
        <f t="shared" si="133"/>
        <v>CONFIRMED BEARISH</v>
      </c>
    </row>
    <row r="2149" spans="1:8" ht="13.5" x14ac:dyDescent="0.25">
      <c r="A2149" s="3">
        <f>TITRES_STAT!B2152</f>
        <v>45135</v>
      </c>
      <c r="B2149" s="6">
        <f>TITRES_STAT!C2152</f>
        <v>6.5</v>
      </c>
      <c r="C2149" s="6">
        <f>TITRES_STAT!D2152</f>
        <v>5.6087999999999996</v>
      </c>
      <c r="D2149" s="6">
        <f>TITRES_STAT!E2152</f>
        <v>20238</v>
      </c>
      <c r="E2149" s="2">
        <f t="shared" si="132"/>
        <v>9120761</v>
      </c>
      <c r="F2149" s="6" t="str">
        <f t="shared" si="135"/>
        <v>BEARISH</v>
      </c>
      <c r="G2149" s="6" t="str">
        <f t="shared" si="134"/>
        <v>NEUTRAL</v>
      </c>
      <c r="H2149" s="6" t="str">
        <f t="shared" si="133"/>
        <v>CONFIRMED BEARISH</v>
      </c>
    </row>
    <row r="2150" spans="1:8" ht="13.5" x14ac:dyDescent="0.25">
      <c r="A2150" s="3">
        <f>TITRES_STAT!B2153</f>
        <v>45138</v>
      </c>
      <c r="B2150" s="6">
        <f>TITRES_STAT!C2153</f>
        <v>6.5</v>
      </c>
      <c r="C2150" s="6">
        <f>TITRES_STAT!D2153</f>
        <v>5.6087999999999996</v>
      </c>
      <c r="D2150" s="6">
        <f>TITRES_STAT!E2153</f>
        <v>6014</v>
      </c>
      <c r="E2150" s="2">
        <f t="shared" si="132"/>
        <v>9120761</v>
      </c>
      <c r="F2150" s="6" t="str">
        <f t="shared" si="135"/>
        <v>BEARISH</v>
      </c>
      <c r="G2150" s="6" t="str">
        <f t="shared" si="134"/>
        <v>NEUTRAL</v>
      </c>
      <c r="H2150" s="6" t="str">
        <f t="shared" si="133"/>
        <v>CONFIRMED BEARISH</v>
      </c>
    </row>
    <row r="2151" spans="1:8" ht="13.5" x14ac:dyDescent="0.25">
      <c r="A2151" s="3">
        <f>TITRES_STAT!B2154</f>
        <v>45139</v>
      </c>
      <c r="B2151" s="6">
        <f>TITRES_STAT!C2154</f>
        <v>6.4</v>
      </c>
      <c r="C2151" s="6">
        <f>TITRES_STAT!D2154</f>
        <v>5.5225</v>
      </c>
      <c r="D2151" s="6">
        <f>TITRES_STAT!E2154</f>
        <v>2221</v>
      </c>
      <c r="E2151" s="2">
        <f t="shared" si="132"/>
        <v>9118540</v>
      </c>
      <c r="F2151" s="6" t="str">
        <f t="shared" si="135"/>
        <v>BEARISH</v>
      </c>
      <c r="G2151" s="6" t="str">
        <f t="shared" si="134"/>
        <v>NEUTRAL</v>
      </c>
      <c r="H2151" s="6" t="str">
        <f t="shared" si="133"/>
        <v>CONFIRMED BEARISH</v>
      </c>
    </row>
    <row r="2152" spans="1:8" ht="13.5" x14ac:dyDescent="0.25">
      <c r="A2152" s="3">
        <f>TITRES_STAT!B2155</f>
        <v>45140</v>
      </c>
      <c r="B2152" s="6">
        <f>TITRES_STAT!C2155</f>
        <v>6.77</v>
      </c>
      <c r="C2152" s="6">
        <f>TITRES_STAT!D2155</f>
        <v>5.8418000000000001</v>
      </c>
      <c r="D2152" s="6">
        <f>TITRES_STAT!E2155</f>
        <v>1042</v>
      </c>
      <c r="E2152" s="2">
        <f t="shared" si="132"/>
        <v>9119582</v>
      </c>
      <c r="F2152" s="6" t="str">
        <f t="shared" si="135"/>
        <v>BEARISH</v>
      </c>
      <c r="G2152" s="6" t="str">
        <f t="shared" si="134"/>
        <v>NEUTRAL</v>
      </c>
      <c r="H2152" s="6" t="str">
        <f t="shared" si="133"/>
        <v>BEARISH DIVERGENCE</v>
      </c>
    </row>
    <row r="2153" spans="1:8" ht="13.5" x14ac:dyDescent="0.25">
      <c r="A2153" s="3">
        <f>TITRES_STAT!B2156</f>
        <v>45141</v>
      </c>
      <c r="B2153" s="6">
        <f>TITRES_STAT!C2156</f>
        <v>6.4</v>
      </c>
      <c r="C2153" s="6">
        <f>TITRES_STAT!D2156</f>
        <v>5.5225</v>
      </c>
      <c r="D2153" s="6">
        <f>TITRES_STAT!E2156</f>
        <v>7004</v>
      </c>
      <c r="E2153" s="2">
        <f t="shared" si="132"/>
        <v>9112578</v>
      </c>
      <c r="F2153" s="6" t="str">
        <f t="shared" si="135"/>
        <v>BEARISH</v>
      </c>
      <c r="G2153" s="6" t="str">
        <f t="shared" si="134"/>
        <v>NEUTRAL</v>
      </c>
      <c r="H2153" s="6" t="str">
        <f t="shared" si="133"/>
        <v>CONFIRMED BEARISH</v>
      </c>
    </row>
    <row r="2154" spans="1:8" ht="13.5" x14ac:dyDescent="0.25">
      <c r="A2154" s="3">
        <f>TITRES_STAT!B2157</f>
        <v>45142</v>
      </c>
      <c r="B2154" s="6">
        <f>TITRES_STAT!C2157</f>
        <v>6.4</v>
      </c>
      <c r="C2154" s="6">
        <f>TITRES_STAT!D2157</f>
        <v>5.5225</v>
      </c>
      <c r="D2154" s="6">
        <f>TITRES_STAT!E2157</f>
        <v>19448</v>
      </c>
      <c r="E2154" s="2">
        <f t="shared" si="132"/>
        <v>9112578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6.34</v>
      </c>
      <c r="C2155" s="6">
        <f>TITRES_STAT!D2158</f>
        <v>5.4706999999999999</v>
      </c>
      <c r="D2155" s="6">
        <f>TITRES_STAT!E2158</f>
        <v>1510</v>
      </c>
      <c r="E2155" s="2">
        <f t="shared" si="132"/>
        <v>9111068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6.34</v>
      </c>
      <c r="C2156" s="6">
        <f>TITRES_STAT!D2159</f>
        <v>5.4706999999999999</v>
      </c>
      <c r="D2156" s="6">
        <f>TITRES_STAT!E2159</f>
        <v>623</v>
      </c>
      <c r="E2156" s="2">
        <f t="shared" si="132"/>
        <v>9111068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6.3</v>
      </c>
      <c r="C2157" s="6">
        <f>TITRES_STAT!D2160</f>
        <v>5.4362000000000004</v>
      </c>
      <c r="D2157" s="6">
        <f>TITRES_STAT!E2160</f>
        <v>2444</v>
      </c>
      <c r="E2157" s="2">
        <f t="shared" si="132"/>
        <v>9108624</v>
      </c>
      <c r="F2157" s="6" t="str">
        <f t="shared" si="135"/>
        <v>BEARISH</v>
      </c>
      <c r="G2157" s="6" t="str">
        <f t="shared" si="134"/>
        <v>NEUTRAL</v>
      </c>
      <c r="H2157" s="6" t="str">
        <f t="shared" si="133"/>
        <v>CONFIRMED BEARISH</v>
      </c>
    </row>
    <row r="2158" spans="1:8" ht="13.5" x14ac:dyDescent="0.25">
      <c r="A2158" s="3">
        <f>TITRES_STAT!B2161</f>
        <v>45148</v>
      </c>
      <c r="B2158" s="6">
        <f>TITRES_STAT!C2161</f>
        <v>6.2</v>
      </c>
      <c r="C2158" s="6">
        <f>TITRES_STAT!D2161</f>
        <v>5.3498999999999999</v>
      </c>
      <c r="D2158" s="6">
        <f>TITRES_STAT!E2161</f>
        <v>1098</v>
      </c>
      <c r="E2158" s="2">
        <f t="shared" si="132"/>
        <v>9107526</v>
      </c>
      <c r="F2158" s="6" t="str">
        <f t="shared" si="135"/>
        <v>BEARISH</v>
      </c>
      <c r="G2158" s="6" t="str">
        <f t="shared" si="134"/>
        <v>NEUTRAL</v>
      </c>
      <c r="H2158" s="6" t="str">
        <f t="shared" si="133"/>
        <v>CONFIRMED BEARISH</v>
      </c>
    </row>
    <row r="2159" spans="1:8" ht="13.5" x14ac:dyDescent="0.25">
      <c r="A2159" s="3">
        <f>TITRES_STAT!B2162</f>
        <v>45149</v>
      </c>
      <c r="B2159" s="6">
        <f>TITRES_STAT!C2162</f>
        <v>6.35</v>
      </c>
      <c r="C2159" s="6">
        <f>TITRES_STAT!D2162</f>
        <v>5.4794</v>
      </c>
      <c r="D2159" s="6">
        <f>TITRES_STAT!E2162</f>
        <v>110</v>
      </c>
      <c r="E2159" s="2">
        <f t="shared" si="132"/>
        <v>9107636</v>
      </c>
      <c r="F2159" s="6" t="str">
        <f t="shared" si="135"/>
        <v>BEARISH</v>
      </c>
      <c r="G2159" s="6" t="str">
        <f t="shared" si="134"/>
        <v>NEUTRAL</v>
      </c>
      <c r="H2159" s="6" t="str">
        <f t="shared" si="133"/>
        <v>CONFIRMED BEARISH</v>
      </c>
    </row>
    <row r="2160" spans="1:8" ht="13.5" x14ac:dyDescent="0.25">
      <c r="A2160" s="3">
        <f>TITRES_STAT!B2163</f>
        <v>45152</v>
      </c>
      <c r="B2160" s="6">
        <f>TITRES_STAT!C2163</f>
        <v>6.35</v>
      </c>
      <c r="C2160" s="6">
        <f>TITRES_STAT!D2163</f>
        <v>5.4794</v>
      </c>
      <c r="D2160" s="6">
        <f>TITRES_STAT!E2163</f>
        <v>0</v>
      </c>
      <c r="E2160" s="2">
        <f t="shared" si="132"/>
        <v>9107636</v>
      </c>
      <c r="F2160" s="6" t="str">
        <f t="shared" si="135"/>
        <v>BEARISH</v>
      </c>
      <c r="G2160" s="6" t="str">
        <f t="shared" si="134"/>
        <v>NEUTRAL</v>
      </c>
      <c r="H2160" s="6" t="str">
        <f t="shared" si="133"/>
        <v>BEARISH DIVERGENCE</v>
      </c>
    </row>
    <row r="2161" spans="1:8" ht="13.5" x14ac:dyDescent="0.25">
      <c r="A2161" s="3">
        <f>TITRES_STAT!B2164</f>
        <v>45153</v>
      </c>
      <c r="B2161" s="6">
        <f>TITRES_STAT!C2164</f>
        <v>6.3</v>
      </c>
      <c r="C2161" s="6">
        <f>TITRES_STAT!D2164</f>
        <v>5.4362000000000004</v>
      </c>
      <c r="D2161" s="6">
        <f>TITRES_STAT!E2164</f>
        <v>150</v>
      </c>
      <c r="E2161" s="2">
        <f t="shared" si="132"/>
        <v>9107486</v>
      </c>
      <c r="F2161" s="6" t="str">
        <f t="shared" si="135"/>
        <v>BEARISH</v>
      </c>
      <c r="G2161" s="6" t="str">
        <f t="shared" si="134"/>
        <v>NEUTRAL</v>
      </c>
      <c r="H2161" s="6" t="str">
        <f t="shared" si="133"/>
        <v>CONFIRMED BEARISH</v>
      </c>
    </row>
    <row r="2162" spans="1:8" ht="13.5" x14ac:dyDescent="0.25">
      <c r="A2162" s="3">
        <f>TITRES_STAT!B2165</f>
        <v>45154</v>
      </c>
      <c r="B2162" s="6">
        <f>TITRES_STAT!C2165</f>
        <v>6.3</v>
      </c>
      <c r="C2162" s="6">
        <f>TITRES_STAT!D2165</f>
        <v>5.4362000000000004</v>
      </c>
      <c r="D2162" s="6">
        <f>TITRES_STAT!E2165</f>
        <v>1831</v>
      </c>
      <c r="E2162" s="2">
        <f t="shared" si="132"/>
        <v>9107486</v>
      </c>
      <c r="F2162" s="6" t="str">
        <f t="shared" si="135"/>
        <v>BEARISH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6.2</v>
      </c>
      <c r="C2163" s="6">
        <f>TITRES_STAT!D2166</f>
        <v>5.3498999999999999</v>
      </c>
      <c r="D2163" s="6">
        <f>TITRES_STAT!E2166</f>
        <v>4669</v>
      </c>
      <c r="E2163" s="2">
        <f t="shared" si="132"/>
        <v>9102817</v>
      </c>
      <c r="F2163" s="6" t="str">
        <f t="shared" si="135"/>
        <v>BEARISH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6.18</v>
      </c>
      <c r="C2164" s="6">
        <f>TITRES_STAT!D2167</f>
        <v>5.3327</v>
      </c>
      <c r="D2164" s="6">
        <f>TITRES_STAT!E2167</f>
        <v>9779</v>
      </c>
      <c r="E2164" s="2">
        <f t="shared" si="132"/>
        <v>9093038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6.3</v>
      </c>
      <c r="C2165" s="6">
        <f>TITRES_STAT!D2168</f>
        <v>5.4362000000000004</v>
      </c>
      <c r="D2165" s="6">
        <f>TITRES_STAT!E2168</f>
        <v>687</v>
      </c>
      <c r="E2165" s="2">
        <f t="shared" si="132"/>
        <v>9093725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CONFIRMED BEARISH</v>
      </c>
    </row>
    <row r="2166" spans="1:8" ht="13.5" x14ac:dyDescent="0.25">
      <c r="A2166" s="3">
        <f>TITRES_STAT!B2169</f>
        <v>45160</v>
      </c>
      <c r="B2166" s="6">
        <f>TITRES_STAT!C2169</f>
        <v>6.29</v>
      </c>
      <c r="C2166" s="6">
        <f>TITRES_STAT!D2169</f>
        <v>5.4276</v>
      </c>
      <c r="D2166" s="6">
        <f>TITRES_STAT!E2169</f>
        <v>4256</v>
      </c>
      <c r="E2166" s="2">
        <f t="shared" si="132"/>
        <v>9089469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CONFIRMED BEARISH</v>
      </c>
    </row>
    <row r="2167" spans="1:8" ht="13.5" x14ac:dyDescent="0.25">
      <c r="A2167" s="3">
        <f>TITRES_STAT!B2170</f>
        <v>45161</v>
      </c>
      <c r="B2167" s="6">
        <f>TITRES_STAT!C2170</f>
        <v>6.3</v>
      </c>
      <c r="C2167" s="6">
        <f>TITRES_STAT!D2170</f>
        <v>5.4362000000000004</v>
      </c>
      <c r="D2167" s="6">
        <f>TITRES_STAT!E2170</f>
        <v>1</v>
      </c>
      <c r="E2167" s="2">
        <f t="shared" si="132"/>
        <v>9089470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6.3</v>
      </c>
      <c r="C2168" s="6">
        <f>TITRES_STAT!D2171</f>
        <v>5.4362000000000004</v>
      </c>
      <c r="D2168" s="6">
        <f>TITRES_STAT!E2171</f>
        <v>72</v>
      </c>
      <c r="E2168" s="2">
        <f t="shared" si="132"/>
        <v>9089470</v>
      </c>
      <c r="F2168" s="6" t="str">
        <f t="shared" si="135"/>
        <v>BEARISH</v>
      </c>
      <c r="G2168" s="6" t="str">
        <f t="shared" si="134"/>
        <v>NEUTRAL</v>
      </c>
      <c r="H2168" s="6" t="str">
        <f t="shared" si="133"/>
        <v>BEARISH DIVERGENCE</v>
      </c>
    </row>
    <row r="2169" spans="1:8" ht="13.5" x14ac:dyDescent="0.25">
      <c r="A2169" s="3">
        <f>TITRES_STAT!B2172</f>
        <v>45163</v>
      </c>
      <c r="B2169" s="6">
        <f>TITRES_STAT!C2172</f>
        <v>6.35</v>
      </c>
      <c r="C2169" s="6">
        <f>TITRES_STAT!D2172</f>
        <v>5.4794</v>
      </c>
      <c r="D2169" s="6">
        <f>TITRES_STAT!E2172</f>
        <v>10</v>
      </c>
      <c r="E2169" s="2">
        <f t="shared" si="132"/>
        <v>9089480</v>
      </c>
      <c r="F2169" s="6" t="str">
        <f t="shared" si="135"/>
        <v>BEARISH</v>
      </c>
      <c r="G2169" s="6" t="str">
        <f t="shared" si="134"/>
        <v>NEUTRAL</v>
      </c>
      <c r="H2169" s="6" t="str">
        <f t="shared" si="133"/>
        <v>BEARISH DIVERGENCE</v>
      </c>
    </row>
    <row r="2170" spans="1:8" ht="13.5" x14ac:dyDescent="0.25">
      <c r="A2170" s="3">
        <f>TITRES_STAT!B2173</f>
        <v>45166</v>
      </c>
      <c r="B2170" s="6">
        <f>TITRES_STAT!C2173</f>
        <v>6.35</v>
      </c>
      <c r="C2170" s="6">
        <f>TITRES_STAT!D2173</f>
        <v>5.4794</v>
      </c>
      <c r="D2170" s="6">
        <f>TITRES_STAT!E2173</f>
        <v>356</v>
      </c>
      <c r="E2170" s="2">
        <f t="shared" si="132"/>
        <v>9089480</v>
      </c>
      <c r="F2170" s="6" t="str">
        <f t="shared" si="135"/>
        <v>BEARISH</v>
      </c>
      <c r="G2170" s="6" t="str">
        <f t="shared" si="134"/>
        <v>NEUTRAL</v>
      </c>
      <c r="H2170" s="6" t="str">
        <f t="shared" si="133"/>
        <v>BEARISH DIVERGENCE</v>
      </c>
    </row>
    <row r="2171" spans="1:8" ht="13.5" x14ac:dyDescent="0.25">
      <c r="A2171" s="3">
        <f>TITRES_STAT!B2174</f>
        <v>45167</v>
      </c>
      <c r="B2171" s="6">
        <f>TITRES_STAT!C2174</f>
        <v>6.25</v>
      </c>
      <c r="C2171" s="6">
        <f>TITRES_STAT!D2174</f>
        <v>5.3930999999999996</v>
      </c>
      <c r="D2171" s="6">
        <f>TITRES_STAT!E2174</f>
        <v>1094</v>
      </c>
      <c r="E2171" s="2">
        <f t="shared" si="132"/>
        <v>9088386</v>
      </c>
      <c r="F2171" s="6" t="str">
        <f t="shared" si="135"/>
        <v>BEARISH</v>
      </c>
      <c r="G2171" s="6" t="str">
        <f t="shared" si="134"/>
        <v>NEUTRAL</v>
      </c>
      <c r="H2171" s="6" t="str">
        <f t="shared" si="133"/>
        <v>CONFIRMED BEARISH</v>
      </c>
    </row>
    <row r="2172" spans="1:8" ht="13.5" x14ac:dyDescent="0.25">
      <c r="A2172" s="3">
        <f>TITRES_STAT!B2175</f>
        <v>45168</v>
      </c>
      <c r="B2172" s="6">
        <f>TITRES_STAT!C2175</f>
        <v>6.13</v>
      </c>
      <c r="C2172" s="6">
        <f>TITRES_STAT!D2175</f>
        <v>5.2895000000000003</v>
      </c>
      <c r="D2172" s="6">
        <f>TITRES_STAT!E2175</f>
        <v>8161</v>
      </c>
      <c r="E2172" s="2">
        <f t="shared" si="132"/>
        <v>9080225</v>
      </c>
      <c r="F2172" s="6" t="str">
        <f t="shared" si="135"/>
        <v>BEARISH</v>
      </c>
      <c r="G2172" s="6" t="str">
        <f t="shared" si="134"/>
        <v>NEUTRAL</v>
      </c>
      <c r="H2172" s="6" t="str">
        <f t="shared" si="133"/>
        <v>CONFIRMED BEARISH</v>
      </c>
    </row>
    <row r="2173" spans="1:8" ht="13.5" x14ac:dyDescent="0.25">
      <c r="A2173" s="3">
        <f>TITRES_STAT!B2176</f>
        <v>45169</v>
      </c>
      <c r="B2173" s="6">
        <f>TITRES_STAT!C2176</f>
        <v>5.98</v>
      </c>
      <c r="C2173" s="6">
        <f>TITRES_STAT!D2176</f>
        <v>5.1600999999999999</v>
      </c>
      <c r="D2173" s="6">
        <f>TITRES_STAT!E2176</f>
        <v>8613</v>
      </c>
      <c r="E2173" s="2">
        <f t="shared" si="132"/>
        <v>9071612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CONFIRMED BEARISH</v>
      </c>
    </row>
    <row r="2174" spans="1:8" ht="13.5" x14ac:dyDescent="0.25">
      <c r="A2174" s="3">
        <f>TITRES_STAT!B2177</f>
        <v>45170</v>
      </c>
      <c r="B2174" s="6">
        <f>TITRES_STAT!C2177</f>
        <v>5.97</v>
      </c>
      <c r="C2174" s="6">
        <f>TITRES_STAT!D2177</f>
        <v>5.1515000000000004</v>
      </c>
      <c r="D2174" s="6">
        <f>TITRES_STAT!E2177</f>
        <v>1638</v>
      </c>
      <c r="E2174" s="2">
        <f t="shared" si="132"/>
        <v>9069974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CONFIRMED BEARISH</v>
      </c>
    </row>
    <row r="2175" spans="1:8" ht="13.5" x14ac:dyDescent="0.25">
      <c r="A2175" s="3">
        <f>TITRES_STAT!B2178</f>
        <v>45173</v>
      </c>
      <c r="B2175" s="6">
        <f>TITRES_STAT!C2178</f>
        <v>5.8</v>
      </c>
      <c r="C2175" s="6">
        <f>TITRES_STAT!D2178</f>
        <v>5.0048000000000004</v>
      </c>
      <c r="D2175" s="6">
        <f>TITRES_STAT!E2178</f>
        <v>4973</v>
      </c>
      <c r="E2175" s="2">
        <f t="shared" si="132"/>
        <v>9065001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5.8</v>
      </c>
      <c r="C2176" s="6">
        <f>TITRES_STAT!D2179</f>
        <v>5.0048000000000004</v>
      </c>
      <c r="D2176" s="6">
        <f>TITRES_STAT!E2179</f>
        <v>5281</v>
      </c>
      <c r="E2176" s="2">
        <f t="shared" si="132"/>
        <v>9065001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CONFIRMED BEARISH</v>
      </c>
    </row>
    <row r="2177" spans="1:8" ht="13.5" x14ac:dyDescent="0.25">
      <c r="A2177" s="3">
        <f>TITRES_STAT!B2180</f>
        <v>45175</v>
      </c>
      <c r="B2177" s="6">
        <f>TITRES_STAT!C2180</f>
        <v>5.7</v>
      </c>
      <c r="C2177" s="6">
        <f>TITRES_STAT!D2180</f>
        <v>4.9184999999999999</v>
      </c>
      <c r="D2177" s="6">
        <f>TITRES_STAT!E2180</f>
        <v>8962</v>
      </c>
      <c r="E2177" s="2">
        <f t="shared" si="132"/>
        <v>9056039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5.81</v>
      </c>
      <c r="C2178" s="6">
        <f>TITRES_STAT!D2181</f>
        <v>5.0133999999999999</v>
      </c>
      <c r="D2178" s="6">
        <f>TITRES_STAT!E2181</f>
        <v>11670</v>
      </c>
      <c r="E2178" s="2">
        <f t="shared" si="132"/>
        <v>9067709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5.8</v>
      </c>
      <c r="C2179" s="6">
        <f>TITRES_STAT!D2182</f>
        <v>5.0048000000000004</v>
      </c>
      <c r="D2179" s="6">
        <f>TITRES_STAT!E2182</f>
        <v>21889</v>
      </c>
      <c r="E2179" s="2">
        <f t="shared" si="132"/>
        <v>9045820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5.65</v>
      </c>
      <c r="C2180" s="6">
        <f>TITRES_STAT!D2183</f>
        <v>4.8753000000000002</v>
      </c>
      <c r="D2180" s="6">
        <f>TITRES_STAT!E2183</f>
        <v>12932</v>
      </c>
      <c r="E2180" s="2">
        <f t="shared" ref="E2180:E2243" si="136">IF(B2180&gt;B2179, E2179+D2180, IF(B2180&lt;B2179, E2179-D2180, E2179))</f>
        <v>9032888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5.7</v>
      </c>
      <c r="C2181" s="6">
        <f>TITRES_STAT!D2184</f>
        <v>4.9184999999999999</v>
      </c>
      <c r="D2181" s="6">
        <f>TITRES_STAT!E2184</f>
        <v>210</v>
      </c>
      <c r="E2181" s="2">
        <f t="shared" si="136"/>
        <v>9033098</v>
      </c>
      <c r="F2181" s="6" t="str">
        <f t="shared" si="135"/>
        <v>BEARISH</v>
      </c>
      <c r="G2181" s="6" t="str">
        <f t="shared" si="134"/>
        <v>NEUTRAL</v>
      </c>
      <c r="H2181" s="6" t="str">
        <f t="shared" si="133"/>
        <v>CONFIRMED BEARISH</v>
      </c>
    </row>
    <row r="2182" spans="1:8" ht="13.5" x14ac:dyDescent="0.25">
      <c r="A2182" s="3">
        <f>TITRES_STAT!B2185</f>
        <v>45182</v>
      </c>
      <c r="B2182" s="6">
        <f>TITRES_STAT!C2185</f>
        <v>5.61</v>
      </c>
      <c r="C2182" s="6">
        <f>TITRES_STAT!D2185</f>
        <v>4.8407999999999998</v>
      </c>
      <c r="D2182" s="6">
        <f>TITRES_STAT!E2185</f>
        <v>1198</v>
      </c>
      <c r="E2182" s="2">
        <f t="shared" si="136"/>
        <v>9031900</v>
      </c>
      <c r="F2182" s="6" t="str">
        <f t="shared" si="135"/>
        <v>BEARISH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6">
        <f>TITRES_STAT!C2186</f>
        <v>5.82</v>
      </c>
      <c r="C2183" s="6">
        <f>TITRES_STAT!D2186</f>
        <v>5.0220000000000002</v>
      </c>
      <c r="D2183" s="6">
        <f>TITRES_STAT!E2186</f>
        <v>2215</v>
      </c>
      <c r="E2183" s="2">
        <f t="shared" si="136"/>
        <v>9034115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BEARISH DIVERGENCE</v>
      </c>
    </row>
    <row r="2184" spans="1:8" ht="13.5" x14ac:dyDescent="0.25">
      <c r="A2184" s="3">
        <f>TITRES_STAT!B2187</f>
        <v>45184</v>
      </c>
      <c r="B2184" s="6">
        <f>TITRES_STAT!C2187</f>
        <v>5.75</v>
      </c>
      <c r="C2184" s="6">
        <f>TITRES_STAT!D2187</f>
        <v>4.9615999999999998</v>
      </c>
      <c r="D2184" s="6">
        <f>TITRES_STAT!E2187</f>
        <v>722</v>
      </c>
      <c r="E2184" s="2">
        <f t="shared" si="136"/>
        <v>9033393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5.69</v>
      </c>
      <c r="C2185" s="6">
        <f>TITRES_STAT!D2188</f>
        <v>4.9099000000000004</v>
      </c>
      <c r="D2185" s="6">
        <f>TITRES_STAT!E2188</f>
        <v>155</v>
      </c>
      <c r="E2185" s="2">
        <f t="shared" si="136"/>
        <v>9033238</v>
      </c>
      <c r="F2185" s="6" t="str">
        <f t="shared" si="139"/>
        <v>BULLISH</v>
      </c>
      <c r="G2185" s="6" t="str">
        <f t="shared" si="138"/>
        <v>NEUTRAL</v>
      </c>
      <c r="H2185" s="6" t="str">
        <f t="shared" si="137"/>
        <v>CONFIRMED BULLISH</v>
      </c>
    </row>
    <row r="2186" spans="1:8" ht="13.5" x14ac:dyDescent="0.25">
      <c r="A2186" s="3">
        <f>TITRES_STAT!B2189</f>
        <v>45188</v>
      </c>
      <c r="B2186" s="6">
        <f>TITRES_STAT!C2189</f>
        <v>5.65</v>
      </c>
      <c r="C2186" s="6">
        <f>TITRES_STAT!D2189</f>
        <v>4.8753000000000002</v>
      </c>
      <c r="D2186" s="6">
        <f>TITRES_STAT!E2189</f>
        <v>16363</v>
      </c>
      <c r="E2186" s="2">
        <f t="shared" si="136"/>
        <v>9016875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5.6</v>
      </c>
      <c r="C2187" s="6">
        <f>TITRES_STAT!D2190</f>
        <v>4.8322000000000003</v>
      </c>
      <c r="D2187" s="6">
        <f>TITRES_STAT!E2190</f>
        <v>13504</v>
      </c>
      <c r="E2187" s="2">
        <f t="shared" si="136"/>
        <v>9003371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5.45</v>
      </c>
      <c r="C2188" s="6">
        <f>TITRES_STAT!D2191</f>
        <v>4.7027999999999999</v>
      </c>
      <c r="D2188" s="6">
        <f>TITRES_STAT!E2191</f>
        <v>791</v>
      </c>
      <c r="E2188" s="2">
        <f t="shared" si="136"/>
        <v>9002580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5.45</v>
      </c>
      <c r="C2189" s="6">
        <f>TITRES_STAT!D2192</f>
        <v>4.7027999999999999</v>
      </c>
      <c r="D2189" s="6">
        <f>TITRES_STAT!E2192</f>
        <v>5994</v>
      </c>
      <c r="E2189" s="2">
        <f t="shared" si="136"/>
        <v>9002580</v>
      </c>
      <c r="F2189" s="6" t="str">
        <f t="shared" si="139"/>
        <v>BEARISH</v>
      </c>
      <c r="G2189" s="6" t="str">
        <f t="shared" si="138"/>
        <v>NEUTRAL</v>
      </c>
      <c r="H2189" s="6" t="str">
        <f t="shared" si="137"/>
        <v>CONFIRMED BEARISH</v>
      </c>
    </row>
    <row r="2190" spans="1:8" ht="13.5" x14ac:dyDescent="0.25">
      <c r="A2190" s="3">
        <f>TITRES_STAT!B2193</f>
        <v>45194</v>
      </c>
      <c r="B2190" s="6">
        <f>TITRES_STAT!C2193</f>
        <v>5.4</v>
      </c>
      <c r="C2190" s="6">
        <f>TITRES_STAT!D2193</f>
        <v>4.6596000000000002</v>
      </c>
      <c r="D2190" s="6">
        <f>TITRES_STAT!E2193</f>
        <v>3253</v>
      </c>
      <c r="E2190" s="2">
        <f t="shared" si="136"/>
        <v>8999327</v>
      </c>
      <c r="F2190" s="6" t="str">
        <f t="shared" si="139"/>
        <v>BEARISH</v>
      </c>
      <c r="G2190" s="6" t="str">
        <f t="shared" si="138"/>
        <v>NEUTRAL</v>
      </c>
      <c r="H2190" s="6" t="str">
        <f t="shared" si="137"/>
        <v>CONFIRMED BEARISH</v>
      </c>
    </row>
    <row r="2191" spans="1:8" ht="13.5" x14ac:dyDescent="0.25">
      <c r="A2191" s="3">
        <f>TITRES_STAT!B2194</f>
        <v>45195</v>
      </c>
      <c r="B2191" s="6">
        <f>TITRES_STAT!C2194</f>
        <v>5.4</v>
      </c>
      <c r="C2191" s="6">
        <f>TITRES_STAT!D2194</f>
        <v>4.6596000000000002</v>
      </c>
      <c r="D2191" s="6">
        <f>TITRES_STAT!E2194</f>
        <v>10884</v>
      </c>
      <c r="E2191" s="2">
        <f t="shared" si="136"/>
        <v>8999327</v>
      </c>
      <c r="F2191" s="6" t="str">
        <f t="shared" si="139"/>
        <v>BEARISH</v>
      </c>
      <c r="G2191" s="6" t="str">
        <f t="shared" si="138"/>
        <v>NEUTRAL</v>
      </c>
      <c r="H2191" s="6" t="str">
        <f t="shared" si="137"/>
        <v>CONFIRMED BEARISH</v>
      </c>
    </row>
    <row r="2192" spans="1:8" ht="13.5" x14ac:dyDescent="0.25">
      <c r="A2192" s="3">
        <f>TITRES_STAT!B2195</f>
        <v>45197</v>
      </c>
      <c r="B2192" s="6">
        <f>TITRES_STAT!C2195</f>
        <v>5.4</v>
      </c>
      <c r="C2192" s="6">
        <f>TITRES_STAT!D2195</f>
        <v>4.6596000000000002</v>
      </c>
      <c r="D2192" s="6">
        <f>TITRES_STAT!E2195</f>
        <v>0</v>
      </c>
      <c r="E2192" s="2">
        <f t="shared" si="136"/>
        <v>8999327</v>
      </c>
      <c r="F2192" s="6" t="str">
        <f t="shared" si="139"/>
        <v>BEARISH</v>
      </c>
      <c r="G2192" s="6" t="str">
        <f t="shared" si="138"/>
        <v>NEUTRAL</v>
      </c>
      <c r="H2192" s="6" t="str">
        <f t="shared" si="137"/>
        <v>CONFIRMED BEARISH</v>
      </c>
    </row>
    <row r="2193" spans="1:8" ht="13.5" x14ac:dyDescent="0.25">
      <c r="A2193" s="3">
        <f>TITRES_STAT!B2196</f>
        <v>45198</v>
      </c>
      <c r="B2193" s="6">
        <f>TITRES_STAT!C2196</f>
        <v>5.4</v>
      </c>
      <c r="C2193" s="6">
        <f>TITRES_STAT!D2196</f>
        <v>4.6596000000000002</v>
      </c>
      <c r="D2193" s="6">
        <f>TITRES_STAT!E2196</f>
        <v>0</v>
      </c>
      <c r="E2193" s="2">
        <f t="shared" si="136"/>
        <v>8999327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CONFIRMED BEARISH</v>
      </c>
    </row>
    <row r="2194" spans="1:8" ht="13.5" x14ac:dyDescent="0.25">
      <c r="A2194" s="3">
        <f>TITRES_STAT!B2197</f>
        <v>45201</v>
      </c>
      <c r="B2194" s="6">
        <f>TITRES_STAT!C2197</f>
        <v>5.4</v>
      </c>
      <c r="C2194" s="6">
        <f>TITRES_STAT!D2197</f>
        <v>4.6596000000000002</v>
      </c>
      <c r="D2194" s="6">
        <f>TITRES_STAT!E2197</f>
        <v>0</v>
      </c>
      <c r="E2194" s="2">
        <f t="shared" si="136"/>
        <v>8999327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5.4</v>
      </c>
      <c r="C2195" s="6">
        <f>TITRES_STAT!D2198</f>
        <v>4.6596000000000002</v>
      </c>
      <c r="D2195" s="6">
        <f>TITRES_STAT!E2198</f>
        <v>0</v>
      </c>
      <c r="E2195" s="2">
        <f t="shared" si="136"/>
        <v>8999327</v>
      </c>
      <c r="F2195" s="6" t="str">
        <f t="shared" si="139"/>
        <v>NEUTRAL</v>
      </c>
      <c r="G2195" s="6" t="str">
        <f t="shared" si="138"/>
        <v>NEUTRAL</v>
      </c>
      <c r="H2195" s="6" t="str">
        <f t="shared" si="137"/>
        <v>NEUTRAL</v>
      </c>
    </row>
    <row r="2196" spans="1:8" ht="13.5" x14ac:dyDescent="0.25">
      <c r="A2196" s="3">
        <f>TITRES_STAT!B2199</f>
        <v>45203</v>
      </c>
      <c r="B2196" s="6">
        <f>TITRES_STAT!C2199</f>
        <v>5.4</v>
      </c>
      <c r="C2196" s="6">
        <f>TITRES_STAT!D2199</f>
        <v>4.6596000000000002</v>
      </c>
      <c r="D2196" s="6">
        <f>TITRES_STAT!E2199</f>
        <v>0</v>
      </c>
      <c r="E2196" s="2">
        <f t="shared" si="136"/>
        <v>8999327</v>
      </c>
      <c r="F2196" s="6" t="str">
        <f t="shared" si="139"/>
        <v>NEUTRAL</v>
      </c>
      <c r="G2196" s="6" t="str">
        <f t="shared" si="138"/>
        <v>NEUTRAL</v>
      </c>
      <c r="H2196" s="6" t="str">
        <f t="shared" si="137"/>
        <v>NEUTRAL</v>
      </c>
    </row>
    <row r="2197" spans="1:8" ht="13.5" x14ac:dyDescent="0.25">
      <c r="A2197" s="3">
        <f>TITRES_STAT!B2200</f>
        <v>45204</v>
      </c>
      <c r="B2197" s="6">
        <f>TITRES_STAT!C2200</f>
        <v>5.4</v>
      </c>
      <c r="C2197" s="6">
        <f>TITRES_STAT!D2200</f>
        <v>4.6596000000000002</v>
      </c>
      <c r="D2197" s="6">
        <f>TITRES_STAT!E2200</f>
        <v>0</v>
      </c>
      <c r="E2197" s="2">
        <f t="shared" si="136"/>
        <v>8999327</v>
      </c>
      <c r="F2197" s="6" t="str">
        <f t="shared" si="139"/>
        <v>NEUTRAL</v>
      </c>
      <c r="G2197" s="6" t="str">
        <f t="shared" si="138"/>
        <v>NEUTRAL</v>
      </c>
      <c r="H2197" s="6" t="str">
        <f t="shared" si="137"/>
        <v>NEUTRAL</v>
      </c>
    </row>
    <row r="2198" spans="1:8" ht="13.5" x14ac:dyDescent="0.25">
      <c r="A2198" s="3">
        <f>TITRES_STAT!B2201</f>
        <v>45205</v>
      </c>
      <c r="B2198" s="6">
        <f>TITRES_STAT!C2201</f>
        <v>5.4</v>
      </c>
      <c r="C2198" s="6">
        <f>TITRES_STAT!D2201</f>
        <v>4.6596000000000002</v>
      </c>
      <c r="D2198" s="6">
        <f>TITRES_STAT!E2201</f>
        <v>0</v>
      </c>
      <c r="E2198" s="2">
        <f t="shared" si="136"/>
        <v>8999327</v>
      </c>
      <c r="F2198" s="6" t="str">
        <f t="shared" si="139"/>
        <v>NEUTRAL</v>
      </c>
      <c r="G2198" s="6" t="str">
        <f t="shared" si="138"/>
        <v>NEUTRAL</v>
      </c>
      <c r="H2198" s="6" t="str">
        <f t="shared" si="137"/>
        <v>NEUTRAL</v>
      </c>
    </row>
    <row r="2199" spans="1:8" ht="13.5" x14ac:dyDescent="0.25">
      <c r="A2199" s="3">
        <f>TITRES_STAT!B2202</f>
        <v>45208</v>
      </c>
      <c r="B2199" s="6">
        <f>TITRES_STAT!C2202</f>
        <v>5.4</v>
      </c>
      <c r="C2199" s="6">
        <f>TITRES_STAT!D2202</f>
        <v>4.6596000000000002</v>
      </c>
      <c r="D2199" s="6">
        <f>TITRES_STAT!E2202</f>
        <v>0</v>
      </c>
      <c r="E2199" s="2">
        <f t="shared" si="136"/>
        <v>8999327</v>
      </c>
      <c r="F2199" s="6" t="str">
        <f t="shared" si="139"/>
        <v>NEUTRAL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5.22</v>
      </c>
      <c r="C2200" s="6">
        <f>TITRES_STAT!D2203</f>
        <v>4.5042999999999997</v>
      </c>
      <c r="D2200" s="6">
        <f>TITRES_STAT!E2203</f>
        <v>70610</v>
      </c>
      <c r="E2200" s="2">
        <f t="shared" si="136"/>
        <v>8928717</v>
      </c>
      <c r="F2200" s="6" t="str">
        <f t="shared" si="139"/>
        <v>BEARISH</v>
      </c>
      <c r="G2200" s="6" t="str">
        <f t="shared" si="138"/>
        <v>NEUTRAL</v>
      </c>
      <c r="H2200" s="6" t="str">
        <f t="shared" si="137"/>
        <v>CONFIRMED BEARISH</v>
      </c>
    </row>
    <row r="2201" spans="1:8" ht="13.5" x14ac:dyDescent="0.25">
      <c r="A2201" s="3">
        <f>TITRES_STAT!B2204</f>
        <v>45210</v>
      </c>
      <c r="B2201" s="6">
        <f>TITRES_STAT!C2204</f>
        <v>5.34</v>
      </c>
      <c r="C2201" s="6">
        <f>TITRES_STAT!D2204</f>
        <v>4.6078000000000001</v>
      </c>
      <c r="D2201" s="6">
        <f>TITRES_STAT!E2204</f>
        <v>3535</v>
      </c>
      <c r="E2201" s="2">
        <f t="shared" si="136"/>
        <v>8932252</v>
      </c>
      <c r="F2201" s="6" t="str">
        <f t="shared" si="139"/>
        <v>BEARISH</v>
      </c>
      <c r="G2201" s="6" t="str">
        <f t="shared" si="138"/>
        <v>NEUTRAL</v>
      </c>
      <c r="H2201" s="6" t="str">
        <f t="shared" si="137"/>
        <v>CONFIRMED BEARISH</v>
      </c>
    </row>
    <row r="2202" spans="1:8" ht="13.5" x14ac:dyDescent="0.25">
      <c r="A2202" s="3">
        <f>TITRES_STAT!B2205</f>
        <v>45211</v>
      </c>
      <c r="B2202" s="6">
        <f>TITRES_STAT!C2205</f>
        <v>5.3</v>
      </c>
      <c r="C2202" s="6">
        <f>TITRES_STAT!D2205</f>
        <v>4.5732999999999997</v>
      </c>
      <c r="D2202" s="6">
        <f>TITRES_STAT!E2205</f>
        <v>7163</v>
      </c>
      <c r="E2202" s="2">
        <f t="shared" si="136"/>
        <v>8925089</v>
      </c>
      <c r="F2202" s="6" t="str">
        <f t="shared" si="139"/>
        <v>BEARISH</v>
      </c>
      <c r="G2202" s="6" t="str">
        <f t="shared" si="138"/>
        <v>NEUTRAL</v>
      </c>
      <c r="H2202" s="6" t="str">
        <f t="shared" si="137"/>
        <v>CONFIRMED BEARISH</v>
      </c>
    </row>
    <row r="2203" spans="1:8" ht="13.5" x14ac:dyDescent="0.25">
      <c r="A2203" s="3">
        <f>TITRES_STAT!B2206</f>
        <v>45212</v>
      </c>
      <c r="B2203" s="6">
        <f>TITRES_STAT!C2206</f>
        <v>5.3</v>
      </c>
      <c r="C2203" s="6">
        <f>TITRES_STAT!D2206</f>
        <v>4.5732999999999997</v>
      </c>
      <c r="D2203" s="6">
        <f>TITRES_STAT!E2206</f>
        <v>25</v>
      </c>
      <c r="E2203" s="2">
        <f t="shared" si="136"/>
        <v>8925089</v>
      </c>
      <c r="F2203" s="6" t="str">
        <f t="shared" si="139"/>
        <v>BEARISH</v>
      </c>
      <c r="G2203" s="6" t="str">
        <f t="shared" si="138"/>
        <v>NEUTRAL</v>
      </c>
      <c r="H2203" s="6" t="str">
        <f t="shared" si="137"/>
        <v>CONFIRMED BEARISH</v>
      </c>
    </row>
    <row r="2204" spans="1:8" ht="13.5" x14ac:dyDescent="0.25">
      <c r="A2204" s="3">
        <f>TITRES_STAT!B2207</f>
        <v>45215</v>
      </c>
      <c r="B2204" s="6">
        <f>TITRES_STAT!C2207</f>
        <v>5.04</v>
      </c>
      <c r="C2204" s="6">
        <f>TITRES_STAT!D2207</f>
        <v>4.3490000000000002</v>
      </c>
      <c r="D2204" s="6">
        <f>TITRES_STAT!E2207</f>
        <v>9581</v>
      </c>
      <c r="E2204" s="2">
        <f t="shared" si="136"/>
        <v>8915508</v>
      </c>
      <c r="F2204" s="6" t="str">
        <f t="shared" si="139"/>
        <v>BEARISH</v>
      </c>
      <c r="G2204" s="6" t="str">
        <f t="shared" si="138"/>
        <v>NEUTRAL</v>
      </c>
      <c r="H2204" s="6" t="str">
        <f t="shared" si="137"/>
        <v>CONFIRMED BEARISH</v>
      </c>
    </row>
    <row r="2205" spans="1:8" ht="13.5" x14ac:dyDescent="0.25">
      <c r="A2205" s="3">
        <f>TITRES_STAT!B2208</f>
        <v>45216</v>
      </c>
      <c r="B2205" s="6">
        <f>TITRES_STAT!C2208</f>
        <v>5.18</v>
      </c>
      <c r="C2205" s="6">
        <f>TITRES_STAT!D2208</f>
        <v>4.4698000000000002</v>
      </c>
      <c r="D2205" s="6">
        <f>TITRES_STAT!E2208</f>
        <v>5685</v>
      </c>
      <c r="E2205" s="2">
        <f t="shared" si="136"/>
        <v>8921193</v>
      </c>
      <c r="F2205" s="6" t="str">
        <f t="shared" si="139"/>
        <v>BEARISH</v>
      </c>
      <c r="G2205" s="6" t="str">
        <f t="shared" si="138"/>
        <v>NEUTRAL</v>
      </c>
      <c r="H2205" s="6" t="str">
        <f t="shared" si="137"/>
        <v>CONFIRMED BEARISH</v>
      </c>
    </row>
    <row r="2206" spans="1:8" ht="13.5" x14ac:dyDescent="0.25">
      <c r="A2206" s="3">
        <f>TITRES_STAT!B2209</f>
        <v>45217</v>
      </c>
      <c r="B2206" s="6">
        <f>TITRES_STAT!C2209</f>
        <v>5.18</v>
      </c>
      <c r="C2206" s="6">
        <f>TITRES_STAT!D2209</f>
        <v>4.4698000000000002</v>
      </c>
      <c r="D2206" s="6">
        <f>TITRES_STAT!E2209</f>
        <v>400</v>
      </c>
      <c r="E2206" s="2">
        <f t="shared" si="136"/>
        <v>8921193</v>
      </c>
      <c r="F2206" s="6" t="str">
        <f t="shared" si="139"/>
        <v>BEARISH</v>
      </c>
      <c r="G2206" s="6" t="str">
        <f t="shared" si="138"/>
        <v>NEUTRAL</v>
      </c>
      <c r="H2206" s="6" t="str">
        <f t="shared" si="137"/>
        <v>CONFIRMED BEARISH</v>
      </c>
    </row>
    <row r="2207" spans="1:8" ht="13.5" x14ac:dyDescent="0.25">
      <c r="A2207" s="3">
        <f>TITRES_STAT!B2210</f>
        <v>45218</v>
      </c>
      <c r="B2207" s="6">
        <f>TITRES_STAT!C2210</f>
        <v>5.04</v>
      </c>
      <c r="C2207" s="6">
        <f>TITRES_STAT!D2210</f>
        <v>4.3490000000000002</v>
      </c>
      <c r="D2207" s="6">
        <f>TITRES_STAT!E2210</f>
        <v>2925</v>
      </c>
      <c r="E2207" s="2">
        <f t="shared" si="136"/>
        <v>8918268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5.17</v>
      </c>
      <c r="C2208" s="6">
        <f>TITRES_STAT!D2211</f>
        <v>4.4611999999999998</v>
      </c>
      <c r="D2208" s="6">
        <f>TITRES_STAT!E2211</f>
        <v>1612</v>
      </c>
      <c r="E2208" s="2">
        <f t="shared" si="136"/>
        <v>8919880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4.99</v>
      </c>
      <c r="C2209" s="6">
        <f>TITRES_STAT!D2212</f>
        <v>4.3057999999999996</v>
      </c>
      <c r="D2209" s="6">
        <f>TITRES_STAT!E2212</f>
        <v>6704</v>
      </c>
      <c r="E2209" s="2">
        <f t="shared" si="136"/>
        <v>8913176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CONFIRMED BEARISH</v>
      </c>
    </row>
    <row r="2210" spans="1:8" ht="13.5" x14ac:dyDescent="0.25">
      <c r="A2210" s="3">
        <f>TITRES_STAT!B2213</f>
        <v>45223</v>
      </c>
      <c r="B2210" s="6">
        <f>TITRES_STAT!C2213</f>
        <v>5</v>
      </c>
      <c r="C2210" s="6">
        <f>TITRES_STAT!D2213</f>
        <v>4.3144999999999998</v>
      </c>
      <c r="D2210" s="6">
        <f>TITRES_STAT!E2213</f>
        <v>8855</v>
      </c>
      <c r="E2210" s="2">
        <f t="shared" si="136"/>
        <v>8922031</v>
      </c>
      <c r="F2210" s="6" t="str">
        <f t="shared" si="139"/>
        <v>BULLISH</v>
      </c>
      <c r="G2210" s="6" t="str">
        <f t="shared" si="138"/>
        <v>NEUTRAL</v>
      </c>
      <c r="H2210" s="6" t="str">
        <f t="shared" si="137"/>
        <v>BULLISH DIVERGENCE</v>
      </c>
    </row>
    <row r="2211" spans="1:8" ht="13.5" x14ac:dyDescent="0.25">
      <c r="A2211" s="3">
        <f>TITRES_STAT!B2214</f>
        <v>45224</v>
      </c>
      <c r="B2211" s="6">
        <f>TITRES_STAT!C2214</f>
        <v>5</v>
      </c>
      <c r="C2211" s="6">
        <f>TITRES_STAT!D2214</f>
        <v>4.3144999999999998</v>
      </c>
      <c r="D2211" s="6">
        <f>TITRES_STAT!E2214</f>
        <v>26635</v>
      </c>
      <c r="E2211" s="2">
        <f t="shared" si="136"/>
        <v>8922031</v>
      </c>
      <c r="F2211" s="6" t="str">
        <f t="shared" si="139"/>
        <v>BULLISH</v>
      </c>
      <c r="G2211" s="6" t="str">
        <f t="shared" si="138"/>
        <v>NEUTRAL</v>
      </c>
      <c r="H2211" s="6" t="str">
        <f t="shared" si="137"/>
        <v>BULLISH DIVERGENCE</v>
      </c>
    </row>
    <row r="2212" spans="1:8" ht="13.5" x14ac:dyDescent="0.25">
      <c r="A2212" s="3">
        <f>TITRES_STAT!B2215</f>
        <v>45225</v>
      </c>
      <c r="B2212" s="6">
        <f>TITRES_STAT!C2215</f>
        <v>5</v>
      </c>
      <c r="C2212" s="6">
        <f>TITRES_STAT!D2215</f>
        <v>4.3144999999999998</v>
      </c>
      <c r="D2212" s="6">
        <f>TITRES_STAT!E2215</f>
        <v>2738</v>
      </c>
      <c r="E2212" s="2">
        <f t="shared" si="136"/>
        <v>8922031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BULLISH DIVERGENCE</v>
      </c>
    </row>
    <row r="2213" spans="1:8" ht="13.5" x14ac:dyDescent="0.25">
      <c r="A2213" s="3">
        <f>TITRES_STAT!B2216</f>
        <v>45226</v>
      </c>
      <c r="B2213" s="6">
        <f>TITRES_STAT!C2216</f>
        <v>4.9000000000000004</v>
      </c>
      <c r="C2213" s="6">
        <f>TITRES_STAT!D2216</f>
        <v>4.2282000000000002</v>
      </c>
      <c r="D2213" s="6">
        <f>TITRES_STAT!E2216</f>
        <v>1330</v>
      </c>
      <c r="E2213" s="2">
        <f t="shared" si="136"/>
        <v>8920701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BULLISH DIVERGENCE</v>
      </c>
    </row>
    <row r="2214" spans="1:8" ht="13.5" x14ac:dyDescent="0.25">
      <c r="A2214" s="3">
        <f>TITRES_STAT!B2217</f>
        <v>45229</v>
      </c>
      <c r="B2214" s="6">
        <f>TITRES_STAT!C2217</f>
        <v>4.8899999999999997</v>
      </c>
      <c r="C2214" s="6">
        <f>TITRES_STAT!D2217</f>
        <v>4.2195</v>
      </c>
      <c r="D2214" s="6">
        <f>TITRES_STAT!E2217</f>
        <v>2202</v>
      </c>
      <c r="E2214" s="2">
        <f t="shared" si="136"/>
        <v>8918499</v>
      </c>
      <c r="F2214" s="6" t="str">
        <f t="shared" si="139"/>
        <v>BULLISH</v>
      </c>
      <c r="G2214" s="6" t="str">
        <f t="shared" si="138"/>
        <v>NEUTRAL</v>
      </c>
      <c r="H2214" s="6" t="str">
        <f t="shared" si="137"/>
        <v>BULLISH DIVERGENCE</v>
      </c>
    </row>
    <row r="2215" spans="1:8" ht="13.5" x14ac:dyDescent="0.25">
      <c r="A2215" s="3">
        <f>TITRES_STAT!B2218</f>
        <v>45230</v>
      </c>
      <c r="B2215" s="6">
        <f>TITRES_STAT!C2218</f>
        <v>4.8</v>
      </c>
      <c r="C2215" s="6">
        <f>TITRES_STAT!D2218</f>
        <v>4.1418999999999997</v>
      </c>
      <c r="D2215" s="6">
        <f>TITRES_STAT!E2218</f>
        <v>42788</v>
      </c>
      <c r="E2215" s="2">
        <f t="shared" si="136"/>
        <v>8875711</v>
      </c>
      <c r="F2215" s="6" t="str">
        <f t="shared" si="139"/>
        <v>BEARISH</v>
      </c>
      <c r="G2215" s="6" t="str">
        <f t="shared" si="138"/>
        <v>NEUTRAL</v>
      </c>
      <c r="H2215" s="6" t="str">
        <f t="shared" si="137"/>
        <v>CONFIRMED BEARISH</v>
      </c>
    </row>
    <row r="2216" spans="1:8" ht="13.5" x14ac:dyDescent="0.25">
      <c r="A2216" s="3">
        <f>TITRES_STAT!B2219</f>
        <v>45231</v>
      </c>
      <c r="B2216" s="6">
        <f>TITRES_STAT!C2219</f>
        <v>4.8</v>
      </c>
      <c r="C2216" s="6">
        <f>TITRES_STAT!D2219</f>
        <v>4.1418999999999997</v>
      </c>
      <c r="D2216" s="6">
        <f>TITRES_STAT!E2219</f>
        <v>0</v>
      </c>
      <c r="E2216" s="2">
        <f t="shared" si="136"/>
        <v>8875711</v>
      </c>
      <c r="F2216" s="6" t="str">
        <f t="shared" si="139"/>
        <v>BEARISH</v>
      </c>
      <c r="G2216" s="6" t="str">
        <f t="shared" si="138"/>
        <v>NEUTRAL</v>
      </c>
      <c r="H2216" s="6" t="str">
        <f t="shared" si="137"/>
        <v>CONFIRMED BEARISH</v>
      </c>
    </row>
    <row r="2217" spans="1:8" ht="13.5" x14ac:dyDescent="0.25">
      <c r="A2217" s="3">
        <f>TITRES_STAT!B2220</f>
        <v>45232</v>
      </c>
      <c r="B2217" s="6">
        <f>TITRES_STAT!C2220</f>
        <v>4.71</v>
      </c>
      <c r="C2217" s="6">
        <f>TITRES_STAT!D2220</f>
        <v>4.0641999999999996</v>
      </c>
      <c r="D2217" s="6">
        <f>TITRES_STAT!E2220</f>
        <v>5855</v>
      </c>
      <c r="E2217" s="2">
        <f t="shared" si="136"/>
        <v>8869856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4.84</v>
      </c>
      <c r="C2218" s="6">
        <f>TITRES_STAT!D2221</f>
        <v>4.1764000000000001</v>
      </c>
      <c r="D2218" s="6">
        <f>TITRES_STAT!E2221</f>
        <v>2</v>
      </c>
      <c r="E2218" s="2">
        <f t="shared" si="136"/>
        <v>8869858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4.82</v>
      </c>
      <c r="C2219" s="6">
        <f>TITRES_STAT!D2222</f>
        <v>4.1590999999999996</v>
      </c>
      <c r="D2219" s="6">
        <f>TITRES_STAT!E2222</f>
        <v>324</v>
      </c>
      <c r="E2219" s="2">
        <f t="shared" si="136"/>
        <v>8869534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4.76</v>
      </c>
      <c r="C2220" s="6">
        <f>TITRES_STAT!D2223</f>
        <v>4.1074000000000002</v>
      </c>
      <c r="D2220" s="6">
        <f>TITRES_STAT!E2223</f>
        <v>868</v>
      </c>
      <c r="E2220" s="2">
        <f t="shared" si="136"/>
        <v>8868666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4.8899999999999997</v>
      </c>
      <c r="C2221" s="6">
        <f>TITRES_STAT!D2224</f>
        <v>4.2195</v>
      </c>
      <c r="D2221" s="6">
        <f>TITRES_STAT!E2224</f>
        <v>27562</v>
      </c>
      <c r="E2221" s="2">
        <f t="shared" si="136"/>
        <v>8896228</v>
      </c>
      <c r="F2221" s="6" t="str">
        <f t="shared" si="139"/>
        <v>BULLISH</v>
      </c>
      <c r="G2221" s="6" t="str">
        <f t="shared" si="138"/>
        <v>NEUTRAL</v>
      </c>
      <c r="H2221" s="6" t="str">
        <f t="shared" si="137"/>
        <v>CONFIRMED BULLISH</v>
      </c>
    </row>
    <row r="2222" spans="1:8" ht="13.5" x14ac:dyDescent="0.25">
      <c r="A2222" s="3">
        <f>TITRES_STAT!B2225</f>
        <v>45239</v>
      </c>
      <c r="B2222" s="6">
        <f>TITRES_STAT!C2225</f>
        <v>5.05</v>
      </c>
      <c r="C2222" s="6">
        <f>TITRES_STAT!D2225</f>
        <v>4.3575999999999997</v>
      </c>
      <c r="D2222" s="6">
        <f>TITRES_STAT!E2225</f>
        <v>2238</v>
      </c>
      <c r="E2222" s="2">
        <f t="shared" si="136"/>
        <v>8898466</v>
      </c>
      <c r="F2222" s="6" t="str">
        <f t="shared" si="139"/>
        <v>BULLISH</v>
      </c>
      <c r="G2222" s="6" t="str">
        <f t="shared" si="138"/>
        <v>NEUTRAL</v>
      </c>
      <c r="H2222" s="6" t="str">
        <f t="shared" si="137"/>
        <v>CONFIRMED BULLISH</v>
      </c>
    </row>
    <row r="2223" spans="1:8" ht="13.5" x14ac:dyDescent="0.25">
      <c r="A2223" s="3">
        <f>TITRES_STAT!B2226</f>
        <v>45240</v>
      </c>
      <c r="B2223" s="6">
        <f>TITRES_STAT!C2226</f>
        <v>5.29</v>
      </c>
      <c r="C2223" s="6">
        <f>TITRES_STAT!D2226</f>
        <v>4.5647000000000002</v>
      </c>
      <c r="D2223" s="6">
        <f>TITRES_STAT!E2226</f>
        <v>10815</v>
      </c>
      <c r="E2223" s="2">
        <f t="shared" si="136"/>
        <v>8909281</v>
      </c>
      <c r="F2223" s="6" t="str">
        <f t="shared" si="139"/>
        <v>BULLISH</v>
      </c>
      <c r="G2223" s="6" t="str">
        <f t="shared" si="138"/>
        <v>NEUTRAL</v>
      </c>
      <c r="H2223" s="6" t="str">
        <f t="shared" si="137"/>
        <v>CONFIRMED BULLISH</v>
      </c>
    </row>
    <row r="2224" spans="1:8" ht="13.5" x14ac:dyDescent="0.25">
      <c r="A2224" s="3">
        <f>TITRES_STAT!B2227</f>
        <v>45243</v>
      </c>
      <c r="B2224" s="6">
        <f>TITRES_STAT!C2227</f>
        <v>5.29</v>
      </c>
      <c r="C2224" s="6">
        <f>TITRES_STAT!D2227</f>
        <v>4.5647000000000002</v>
      </c>
      <c r="D2224" s="6">
        <f>TITRES_STAT!E2227</f>
        <v>0</v>
      </c>
      <c r="E2224" s="2">
        <f t="shared" si="136"/>
        <v>8909281</v>
      </c>
      <c r="F2224" s="6" t="str">
        <f t="shared" si="139"/>
        <v>BULLISH</v>
      </c>
      <c r="G2224" s="6" t="str">
        <f t="shared" si="138"/>
        <v>NEUTRAL</v>
      </c>
      <c r="H2224" s="6" t="str">
        <f t="shared" si="137"/>
        <v>CONFIRMED BULLISH</v>
      </c>
    </row>
    <row r="2225" spans="1:8" ht="13.5" x14ac:dyDescent="0.25">
      <c r="A2225" s="3">
        <f>TITRES_STAT!B2228</f>
        <v>45244</v>
      </c>
      <c r="B2225" s="6">
        <f>TITRES_STAT!C2228</f>
        <v>5.15</v>
      </c>
      <c r="C2225" s="6">
        <f>TITRES_STAT!D2228</f>
        <v>4.4439000000000002</v>
      </c>
      <c r="D2225" s="6">
        <f>TITRES_STAT!E2228</f>
        <v>1634</v>
      </c>
      <c r="E2225" s="2">
        <f t="shared" si="136"/>
        <v>8907647</v>
      </c>
      <c r="F2225" s="6" t="str">
        <f t="shared" si="139"/>
        <v>BULLISH</v>
      </c>
      <c r="G2225" s="6" t="str">
        <f t="shared" si="138"/>
        <v>NEUTRAL</v>
      </c>
      <c r="H2225" s="6" t="str">
        <f t="shared" si="137"/>
        <v>CONFIRMED BULLISH</v>
      </c>
    </row>
    <row r="2226" spans="1:8" ht="13.5" x14ac:dyDescent="0.25">
      <c r="A2226" s="3">
        <f>TITRES_STAT!B2229</f>
        <v>45245</v>
      </c>
      <c r="B2226" s="6">
        <f>TITRES_STAT!C2229</f>
        <v>5.28</v>
      </c>
      <c r="C2226" s="6">
        <f>TITRES_STAT!D2229</f>
        <v>4.5560999999999998</v>
      </c>
      <c r="D2226" s="6">
        <f>TITRES_STAT!E2229</f>
        <v>22</v>
      </c>
      <c r="E2226" s="2">
        <f t="shared" si="136"/>
        <v>8907669</v>
      </c>
      <c r="F2226" s="6" t="str">
        <f t="shared" si="139"/>
        <v>BULLISH</v>
      </c>
      <c r="G2226" s="6" t="str">
        <f t="shared" si="138"/>
        <v>NEUTRAL</v>
      </c>
      <c r="H2226" s="6" t="str">
        <f t="shared" si="137"/>
        <v>CONFIRMED BULLISH</v>
      </c>
    </row>
    <row r="2227" spans="1:8" ht="13.5" x14ac:dyDescent="0.25">
      <c r="A2227" s="3">
        <f>TITRES_STAT!B2230</f>
        <v>45246</v>
      </c>
      <c r="B2227" s="6">
        <f>TITRES_STAT!C2230</f>
        <v>5.15</v>
      </c>
      <c r="C2227" s="6">
        <f>TITRES_STAT!D2230</f>
        <v>4.4439000000000002</v>
      </c>
      <c r="D2227" s="6">
        <f>TITRES_STAT!E2230</f>
        <v>6422</v>
      </c>
      <c r="E2227" s="2">
        <f t="shared" si="136"/>
        <v>8901247</v>
      </c>
      <c r="F2227" s="6" t="str">
        <f t="shared" si="139"/>
        <v>BULLISH</v>
      </c>
      <c r="G2227" s="6" t="str">
        <f t="shared" si="138"/>
        <v>NEUTRAL</v>
      </c>
      <c r="H2227" s="6" t="str">
        <f t="shared" si="137"/>
        <v>CONFIRMED BULLISH</v>
      </c>
    </row>
    <row r="2228" spans="1:8" ht="13.5" x14ac:dyDescent="0.25">
      <c r="A2228" s="3">
        <f>TITRES_STAT!B2231</f>
        <v>45247</v>
      </c>
      <c r="B2228" s="6">
        <f>TITRES_STAT!C2231</f>
        <v>5.24</v>
      </c>
      <c r="C2228" s="6">
        <f>TITRES_STAT!D2231</f>
        <v>4.5216000000000003</v>
      </c>
      <c r="D2228" s="6">
        <f>TITRES_STAT!E2231</f>
        <v>1015</v>
      </c>
      <c r="E2228" s="2">
        <f t="shared" si="136"/>
        <v>8902262</v>
      </c>
      <c r="F2228" s="6" t="str">
        <f t="shared" si="139"/>
        <v>BEARISH</v>
      </c>
      <c r="G2228" s="6" t="str">
        <f t="shared" si="138"/>
        <v>NEUTRAL</v>
      </c>
      <c r="H2228" s="6" t="str">
        <f t="shared" si="137"/>
        <v>CONFIRMED BEARISH</v>
      </c>
    </row>
    <row r="2229" spans="1:8" ht="13.5" x14ac:dyDescent="0.25">
      <c r="A2229" s="3">
        <f>TITRES_STAT!B2232</f>
        <v>45250</v>
      </c>
      <c r="B2229" s="6">
        <f>TITRES_STAT!C2232</f>
        <v>5.28</v>
      </c>
      <c r="C2229" s="6">
        <f>TITRES_STAT!D2232</f>
        <v>4.5560999999999998</v>
      </c>
      <c r="D2229" s="6">
        <f>TITRES_STAT!E2232</f>
        <v>1</v>
      </c>
      <c r="E2229" s="2">
        <f t="shared" si="136"/>
        <v>8902263</v>
      </c>
      <c r="F2229" s="6" t="str">
        <f t="shared" si="139"/>
        <v>BEARISH</v>
      </c>
      <c r="G2229" s="6" t="str">
        <f t="shared" si="138"/>
        <v>NEUTRAL</v>
      </c>
      <c r="H2229" s="6" t="str">
        <f t="shared" si="137"/>
        <v>CONFIRMED BEARISH</v>
      </c>
    </row>
    <row r="2230" spans="1:8" ht="13.5" x14ac:dyDescent="0.25">
      <c r="A2230" s="3">
        <f>TITRES_STAT!B2233</f>
        <v>45251</v>
      </c>
      <c r="B2230" s="6">
        <f>TITRES_STAT!C2233</f>
        <v>5.47</v>
      </c>
      <c r="C2230" s="6">
        <f>TITRES_STAT!D2233</f>
        <v>4.72</v>
      </c>
      <c r="D2230" s="6">
        <f>TITRES_STAT!E2233</f>
        <v>7807</v>
      </c>
      <c r="E2230" s="2">
        <f t="shared" si="136"/>
        <v>8910070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5.7</v>
      </c>
      <c r="C2231" s="6">
        <f>TITRES_STAT!D2234</f>
        <v>4.9184999999999999</v>
      </c>
      <c r="D2231" s="6">
        <f>TITRES_STAT!E2234</f>
        <v>8019</v>
      </c>
      <c r="E2231" s="2">
        <f t="shared" si="136"/>
        <v>8918089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CONFIRMED BULLISH</v>
      </c>
    </row>
    <row r="2232" spans="1:8" ht="13.5" x14ac:dyDescent="0.25">
      <c r="A2232" s="3">
        <f>TITRES_STAT!B2235</f>
        <v>45253</v>
      </c>
      <c r="B2232" s="6">
        <f>TITRES_STAT!C2235</f>
        <v>5.58</v>
      </c>
      <c r="C2232" s="6">
        <f>TITRES_STAT!D2235</f>
        <v>4.8148999999999997</v>
      </c>
      <c r="D2232" s="6">
        <f>TITRES_STAT!E2235</f>
        <v>1385</v>
      </c>
      <c r="E2232" s="2">
        <f t="shared" si="136"/>
        <v>8916704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CONFIRMED BULLISH</v>
      </c>
    </row>
    <row r="2233" spans="1:8" ht="13.5" x14ac:dyDescent="0.25">
      <c r="A2233" s="3">
        <f>TITRES_STAT!B2236</f>
        <v>45254</v>
      </c>
      <c r="B2233" s="6">
        <f>TITRES_STAT!C2236</f>
        <v>5.5</v>
      </c>
      <c r="C2233" s="6">
        <f>TITRES_STAT!D2236</f>
        <v>4.7458999999999998</v>
      </c>
      <c r="D2233" s="6">
        <f>TITRES_STAT!E2236</f>
        <v>3175</v>
      </c>
      <c r="E2233" s="2">
        <f t="shared" si="136"/>
        <v>8913529</v>
      </c>
      <c r="F2233" s="6" t="str">
        <f t="shared" si="139"/>
        <v>BULLISH</v>
      </c>
      <c r="G2233" s="6" t="str">
        <f t="shared" si="138"/>
        <v>NEUTRAL</v>
      </c>
      <c r="H2233" s="6" t="str">
        <f t="shared" si="137"/>
        <v>CONFIRMED BULLISH</v>
      </c>
    </row>
    <row r="2234" spans="1:8" ht="13.5" x14ac:dyDescent="0.25">
      <c r="A2234" s="3">
        <f>TITRES_STAT!B2237</f>
        <v>45257</v>
      </c>
      <c r="B2234" s="6">
        <f>TITRES_STAT!C2237</f>
        <v>5.5</v>
      </c>
      <c r="C2234" s="6">
        <f>TITRES_STAT!D2237</f>
        <v>4.7458999999999998</v>
      </c>
      <c r="D2234" s="6">
        <f>TITRES_STAT!E2237</f>
        <v>20</v>
      </c>
      <c r="E2234" s="2">
        <f t="shared" si="136"/>
        <v>8913529</v>
      </c>
      <c r="F2234" s="6" t="str">
        <f t="shared" si="139"/>
        <v>BULLISH</v>
      </c>
      <c r="G2234" s="6" t="str">
        <f t="shared" si="138"/>
        <v>NEUTRAL</v>
      </c>
      <c r="H2234" s="6" t="str">
        <f t="shared" si="137"/>
        <v>CONFIRMED BULLISH</v>
      </c>
    </row>
    <row r="2235" spans="1:8" ht="13.5" x14ac:dyDescent="0.25">
      <c r="A2235" s="3">
        <f>TITRES_STAT!B2238</f>
        <v>45258</v>
      </c>
      <c r="B2235" s="6">
        <f>TITRES_STAT!C2238</f>
        <v>5.5</v>
      </c>
      <c r="C2235" s="6">
        <f>TITRES_STAT!D2238</f>
        <v>4.7458999999999998</v>
      </c>
      <c r="D2235" s="6">
        <f>TITRES_STAT!E2238</f>
        <v>562</v>
      </c>
      <c r="E2235" s="2">
        <f t="shared" si="136"/>
        <v>8913529</v>
      </c>
      <c r="F2235" s="6" t="str">
        <f t="shared" si="139"/>
        <v>BULLISH</v>
      </c>
      <c r="G2235" s="6" t="str">
        <f t="shared" si="138"/>
        <v>NEUTRAL</v>
      </c>
      <c r="H2235" s="6" t="str">
        <f t="shared" si="137"/>
        <v>CONFIRMED BULLISH</v>
      </c>
    </row>
    <row r="2236" spans="1:8" ht="13.5" x14ac:dyDescent="0.25">
      <c r="A2236" s="3">
        <f>TITRES_STAT!B2239</f>
        <v>45259</v>
      </c>
      <c r="B2236" s="6">
        <f>TITRES_STAT!C2239</f>
        <v>5.3</v>
      </c>
      <c r="C2236" s="6">
        <f>TITRES_STAT!D2239</f>
        <v>4.5732999999999997</v>
      </c>
      <c r="D2236" s="6">
        <f>TITRES_STAT!E2239</f>
        <v>4748</v>
      </c>
      <c r="E2236" s="2">
        <f t="shared" si="136"/>
        <v>8908781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5.4</v>
      </c>
      <c r="C2237" s="6">
        <f>TITRES_STAT!D2240</f>
        <v>4.6596000000000002</v>
      </c>
      <c r="D2237" s="6">
        <f>TITRES_STAT!E2240</f>
        <v>4301</v>
      </c>
      <c r="E2237" s="2">
        <f t="shared" si="136"/>
        <v>8913082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5.5</v>
      </c>
      <c r="C2238" s="6">
        <f>TITRES_STAT!D2241</f>
        <v>4.7458999999999998</v>
      </c>
      <c r="D2238" s="6">
        <f>TITRES_STAT!E2241</f>
        <v>2745</v>
      </c>
      <c r="E2238" s="2">
        <f t="shared" si="136"/>
        <v>8915827</v>
      </c>
      <c r="F2238" s="6" t="str">
        <f t="shared" si="139"/>
        <v>BULLISH</v>
      </c>
      <c r="G2238" s="6" t="str">
        <f t="shared" si="138"/>
        <v>NEUTRAL</v>
      </c>
      <c r="H2238" s="6" t="str">
        <f t="shared" si="137"/>
        <v>NEUTRAL</v>
      </c>
    </row>
    <row r="2239" spans="1:8" ht="13.5" x14ac:dyDescent="0.25">
      <c r="A2239" s="3">
        <f>TITRES_STAT!B2242</f>
        <v>45264</v>
      </c>
      <c r="B2239" s="6">
        <f>TITRES_STAT!C2242</f>
        <v>5.45</v>
      </c>
      <c r="C2239" s="6">
        <f>TITRES_STAT!D2242</f>
        <v>4.7027999999999999</v>
      </c>
      <c r="D2239" s="6">
        <f>TITRES_STAT!E2242</f>
        <v>1005</v>
      </c>
      <c r="E2239" s="2">
        <f t="shared" si="136"/>
        <v>8914822</v>
      </c>
      <c r="F2239" s="6" t="str">
        <f t="shared" si="139"/>
        <v>BULLISH</v>
      </c>
      <c r="G2239" s="6" t="str">
        <f t="shared" si="138"/>
        <v>NEUTRAL</v>
      </c>
      <c r="H2239" s="6" t="str">
        <f t="shared" si="137"/>
        <v>BULLISH DIVERGENCE</v>
      </c>
    </row>
    <row r="2240" spans="1:8" ht="13.5" x14ac:dyDescent="0.25">
      <c r="A2240" s="3">
        <f>TITRES_STAT!B2243</f>
        <v>45265</v>
      </c>
      <c r="B2240" s="6">
        <f>TITRES_STAT!C2243</f>
        <v>5.58</v>
      </c>
      <c r="C2240" s="6">
        <f>TITRES_STAT!D2243</f>
        <v>4.8148999999999997</v>
      </c>
      <c r="D2240" s="6">
        <f>TITRES_STAT!E2243</f>
        <v>99</v>
      </c>
      <c r="E2240" s="2">
        <f t="shared" si="136"/>
        <v>8914921</v>
      </c>
      <c r="F2240" s="6" t="str">
        <f t="shared" si="139"/>
        <v>BULLISH</v>
      </c>
      <c r="G2240" s="6" t="str">
        <f t="shared" si="138"/>
        <v>NEUTRAL</v>
      </c>
      <c r="H2240" s="6" t="str">
        <f t="shared" si="137"/>
        <v>CONFIRMED BULLISH</v>
      </c>
    </row>
    <row r="2241" spans="1:8" ht="13.5" x14ac:dyDescent="0.25">
      <c r="A2241" s="3">
        <f>TITRES_STAT!B2244</f>
        <v>45266</v>
      </c>
      <c r="B2241" s="6">
        <f>TITRES_STAT!C2244</f>
        <v>5.56</v>
      </c>
      <c r="C2241" s="6">
        <f>TITRES_STAT!D2244</f>
        <v>4.7976999999999999</v>
      </c>
      <c r="D2241" s="6">
        <f>TITRES_STAT!E2244</f>
        <v>1520</v>
      </c>
      <c r="E2241" s="2">
        <f t="shared" si="136"/>
        <v>8913401</v>
      </c>
      <c r="F2241" s="6" t="str">
        <f t="shared" si="139"/>
        <v>BULLISH</v>
      </c>
      <c r="G2241" s="6" t="str">
        <f t="shared" si="138"/>
        <v>NEUTRAL</v>
      </c>
      <c r="H2241" s="6" t="str">
        <f t="shared" si="137"/>
        <v>CONFIRMED BULLISH</v>
      </c>
    </row>
    <row r="2242" spans="1:8" ht="13.5" x14ac:dyDescent="0.25">
      <c r="A2242" s="3">
        <f>TITRES_STAT!B2245</f>
        <v>45267</v>
      </c>
      <c r="B2242" s="6">
        <f>TITRES_STAT!C2245</f>
        <v>5.4</v>
      </c>
      <c r="C2242" s="6">
        <f>TITRES_STAT!D2245</f>
        <v>4.6596000000000002</v>
      </c>
      <c r="D2242" s="6">
        <f>TITRES_STAT!E2245</f>
        <v>9912</v>
      </c>
      <c r="E2242" s="2">
        <f t="shared" si="136"/>
        <v>8903489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NEUTRAL</v>
      </c>
    </row>
    <row r="2243" spans="1:8" ht="13.5" x14ac:dyDescent="0.25">
      <c r="A2243" s="3">
        <f>TITRES_STAT!B2246</f>
        <v>45268</v>
      </c>
      <c r="B2243" s="6">
        <f>TITRES_STAT!C2246</f>
        <v>5.47</v>
      </c>
      <c r="C2243" s="6">
        <f>TITRES_STAT!D2246</f>
        <v>4.72</v>
      </c>
      <c r="D2243" s="6">
        <f>TITRES_STAT!E2246</f>
        <v>2499</v>
      </c>
      <c r="E2243" s="2">
        <f t="shared" si="136"/>
        <v>8905988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5.45</v>
      </c>
      <c r="C2244" s="6">
        <f>TITRES_STAT!D2247</f>
        <v>4.7027999999999999</v>
      </c>
      <c r="D2244" s="6">
        <f>TITRES_STAT!E2247</f>
        <v>377</v>
      </c>
      <c r="E2244" s="2">
        <f t="shared" ref="E2244:E2307" si="140">IF(B2244&gt;B2243, E2243+D2244, IF(B2244&lt;B2243, E2243-D2244, E2243))</f>
        <v>8905611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NEUTRAL</v>
      </c>
    </row>
    <row r="2245" spans="1:8" ht="13.5" x14ac:dyDescent="0.25">
      <c r="A2245" s="3">
        <f>TITRES_STAT!B2248</f>
        <v>45272</v>
      </c>
      <c r="B2245" s="6">
        <f>TITRES_STAT!C2248</f>
        <v>5.4</v>
      </c>
      <c r="C2245" s="6">
        <f>TITRES_STAT!D2248</f>
        <v>4.6596000000000002</v>
      </c>
      <c r="D2245" s="6">
        <f>TITRES_STAT!E2248</f>
        <v>842</v>
      </c>
      <c r="E2245" s="2">
        <f t="shared" si="140"/>
        <v>8904769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45273</v>
      </c>
      <c r="B2246" s="6">
        <f>TITRES_STAT!C2249</f>
        <v>5.4</v>
      </c>
      <c r="C2246" s="6">
        <f>TITRES_STAT!D2249</f>
        <v>4.6596000000000002</v>
      </c>
      <c r="D2246" s="6">
        <f>TITRES_STAT!E2249</f>
        <v>5084</v>
      </c>
      <c r="E2246" s="2">
        <f t="shared" si="140"/>
        <v>8904769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5.4</v>
      </c>
      <c r="C2247" s="6">
        <f>TITRES_STAT!D2250</f>
        <v>4.6596000000000002</v>
      </c>
      <c r="D2247" s="6">
        <f>TITRES_STAT!E2250</f>
        <v>9230</v>
      </c>
      <c r="E2247" s="2">
        <f t="shared" si="140"/>
        <v>8904769</v>
      </c>
      <c r="F2247" s="6" t="str">
        <f t="shared" si="139"/>
        <v>BULLISH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NEUTRAL</v>
      </c>
    </row>
    <row r="2248" spans="1:8" ht="13.5" x14ac:dyDescent="0.25">
      <c r="A2248" s="3">
        <f>TITRES_STAT!B2251</f>
        <v>45275</v>
      </c>
      <c r="B2248" s="6">
        <f>TITRES_STAT!C2251</f>
        <v>5.43</v>
      </c>
      <c r="C2248" s="6">
        <f>TITRES_STAT!D2251</f>
        <v>4.6855000000000002</v>
      </c>
      <c r="D2248" s="6">
        <f>TITRES_STAT!E2251</f>
        <v>17850</v>
      </c>
      <c r="E2248" s="2">
        <f t="shared" si="140"/>
        <v>8922619</v>
      </c>
      <c r="F2248" s="6" t="str">
        <f t="shared" ref="F2248:F2311" si="143">IF(E2248&gt;E2243,"BULLISH",IF(E2248&lt;E2243,"BEARISH","NEUTRAL"))</f>
        <v>BULLISH</v>
      </c>
      <c r="G2248" s="6" t="str">
        <f t="shared" si="142"/>
        <v>NEUTRAL</v>
      </c>
      <c r="H2248" s="6" t="str">
        <f t="shared" si="141"/>
        <v>BULLISH DIVERGENCE</v>
      </c>
    </row>
    <row r="2249" spans="1:8" ht="13.5" x14ac:dyDescent="0.25">
      <c r="A2249" s="3">
        <f>TITRES_STAT!B2252</f>
        <v>45278</v>
      </c>
      <c r="B2249" s="6">
        <f>TITRES_STAT!C2252</f>
        <v>5.6</v>
      </c>
      <c r="C2249" s="6">
        <f>TITRES_STAT!D2252</f>
        <v>4.8322000000000003</v>
      </c>
      <c r="D2249" s="6">
        <f>TITRES_STAT!E2252</f>
        <v>19354</v>
      </c>
      <c r="E2249" s="2">
        <f t="shared" si="140"/>
        <v>8941973</v>
      </c>
      <c r="F2249" s="6" t="str">
        <f t="shared" si="143"/>
        <v>BULLISH</v>
      </c>
      <c r="G2249" s="6" t="str">
        <f t="shared" si="142"/>
        <v>NEUTRAL</v>
      </c>
      <c r="H2249" s="6" t="str">
        <f t="shared" si="141"/>
        <v>CONFIRMED BULLISH</v>
      </c>
    </row>
    <row r="2250" spans="1:8" ht="13.5" x14ac:dyDescent="0.25">
      <c r="A2250" s="3">
        <f>TITRES_STAT!B2253</f>
        <v>45279</v>
      </c>
      <c r="B2250" s="6">
        <f>TITRES_STAT!C2253</f>
        <v>5.64</v>
      </c>
      <c r="C2250" s="6">
        <f>TITRES_STAT!D2253</f>
        <v>4.8666999999999998</v>
      </c>
      <c r="D2250" s="6">
        <f>TITRES_STAT!E2253</f>
        <v>10120</v>
      </c>
      <c r="E2250" s="2">
        <f t="shared" si="140"/>
        <v>8952093</v>
      </c>
      <c r="F2250" s="6" t="str">
        <f t="shared" si="143"/>
        <v>BULLISH</v>
      </c>
      <c r="G2250" s="6" t="str">
        <f t="shared" si="142"/>
        <v>NEUTRAL</v>
      </c>
      <c r="H2250" s="6" t="str">
        <f t="shared" si="141"/>
        <v>CONFIRMED BULLISH</v>
      </c>
    </row>
    <row r="2251" spans="1:8" ht="13.5" x14ac:dyDescent="0.25">
      <c r="A2251" s="3">
        <f>TITRES_STAT!B2254</f>
        <v>45280</v>
      </c>
      <c r="B2251" s="6">
        <f>TITRES_STAT!C2254</f>
        <v>5.65</v>
      </c>
      <c r="C2251" s="6">
        <f>TITRES_STAT!D2254</f>
        <v>4.8753000000000002</v>
      </c>
      <c r="D2251" s="6">
        <f>TITRES_STAT!E2254</f>
        <v>4072</v>
      </c>
      <c r="E2251" s="2">
        <f t="shared" si="140"/>
        <v>8956165</v>
      </c>
      <c r="F2251" s="6" t="str">
        <f t="shared" si="143"/>
        <v>BULLISH</v>
      </c>
      <c r="G2251" s="6" t="str">
        <f t="shared" si="142"/>
        <v>NEUTRAL</v>
      </c>
      <c r="H2251" s="6" t="str">
        <f t="shared" si="141"/>
        <v>CONFIRMED BULLISH</v>
      </c>
    </row>
    <row r="2252" spans="1:8" ht="13.5" x14ac:dyDescent="0.25">
      <c r="A2252" s="3">
        <f>TITRES_STAT!B2255</f>
        <v>45281</v>
      </c>
      <c r="B2252" s="6">
        <f>TITRES_STAT!C2255</f>
        <v>5.52</v>
      </c>
      <c r="C2252" s="6">
        <f>TITRES_STAT!D2255</f>
        <v>4.7632000000000003</v>
      </c>
      <c r="D2252" s="6">
        <f>TITRES_STAT!E2255</f>
        <v>10899</v>
      </c>
      <c r="E2252" s="2">
        <f t="shared" si="140"/>
        <v>8945266</v>
      </c>
      <c r="F2252" s="6" t="str">
        <f t="shared" si="143"/>
        <v>BULLISH</v>
      </c>
      <c r="G2252" s="6" t="str">
        <f t="shared" si="142"/>
        <v>NEUTRAL</v>
      </c>
      <c r="H2252" s="6" t="str">
        <f t="shared" si="141"/>
        <v>CONFIRMED BULLISH</v>
      </c>
    </row>
    <row r="2253" spans="1:8" ht="13.5" x14ac:dyDescent="0.25">
      <c r="A2253" s="3">
        <f>TITRES_STAT!B2256</f>
        <v>45282</v>
      </c>
      <c r="B2253" s="6">
        <f>TITRES_STAT!C2256</f>
        <v>5.62</v>
      </c>
      <c r="C2253" s="6">
        <f>TITRES_STAT!D2256</f>
        <v>4.8494999999999999</v>
      </c>
      <c r="D2253" s="6">
        <f>TITRES_STAT!E2256</f>
        <v>2203</v>
      </c>
      <c r="E2253" s="2">
        <f t="shared" si="140"/>
        <v>8947469</v>
      </c>
      <c r="F2253" s="6" t="str">
        <f t="shared" si="143"/>
        <v>BULLISH</v>
      </c>
      <c r="G2253" s="6" t="str">
        <f t="shared" si="142"/>
        <v>NEUTRAL</v>
      </c>
      <c r="H2253" s="6" t="str">
        <f t="shared" si="141"/>
        <v>CONFIRMED BULLISH</v>
      </c>
    </row>
    <row r="2254" spans="1:8" ht="13.5" x14ac:dyDescent="0.25">
      <c r="A2254" s="3">
        <f>TITRES_STAT!B2257</f>
        <v>45285</v>
      </c>
      <c r="B2254" s="6">
        <f>TITRES_STAT!C2257</f>
        <v>5.66</v>
      </c>
      <c r="C2254" s="6">
        <f>TITRES_STAT!D2257</f>
        <v>4.8840000000000003</v>
      </c>
      <c r="D2254" s="6">
        <f>TITRES_STAT!E2257</f>
        <v>960</v>
      </c>
      <c r="E2254" s="2">
        <f t="shared" si="140"/>
        <v>8948429</v>
      </c>
      <c r="F2254" s="6" t="str">
        <f t="shared" si="143"/>
        <v>BULLISH</v>
      </c>
      <c r="G2254" s="6" t="str">
        <f t="shared" si="142"/>
        <v>NEUTRAL</v>
      </c>
      <c r="H2254" s="6" t="str">
        <f t="shared" si="141"/>
        <v>CONFIRMED BULLISH</v>
      </c>
    </row>
    <row r="2255" spans="1:8" ht="13.5" x14ac:dyDescent="0.25">
      <c r="A2255" s="3">
        <f>TITRES_STAT!B2258</f>
        <v>45286</v>
      </c>
      <c r="B2255" s="6">
        <f>TITRES_STAT!C2258</f>
        <v>5.6</v>
      </c>
      <c r="C2255" s="6">
        <f>TITRES_STAT!D2258</f>
        <v>4.8322000000000003</v>
      </c>
      <c r="D2255" s="6">
        <f>TITRES_STAT!E2258</f>
        <v>3010</v>
      </c>
      <c r="E2255" s="2">
        <f t="shared" si="140"/>
        <v>8945419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5.65</v>
      </c>
      <c r="C2256" s="6">
        <f>TITRES_STAT!D2259</f>
        <v>4.8753000000000002</v>
      </c>
      <c r="D2256" s="6">
        <f>TITRES_STAT!E2259</f>
        <v>270</v>
      </c>
      <c r="E2256" s="2">
        <f t="shared" si="140"/>
        <v>8945689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NEUTRAL</v>
      </c>
    </row>
    <row r="2257" spans="1:8" ht="13.5" x14ac:dyDescent="0.25">
      <c r="A2257" s="3">
        <f>TITRES_STAT!B2260</f>
        <v>45288</v>
      </c>
      <c r="B2257" s="6">
        <f>TITRES_STAT!C2260</f>
        <v>5.65</v>
      </c>
      <c r="C2257" s="6">
        <f>TITRES_STAT!D2260</f>
        <v>4.8753000000000002</v>
      </c>
      <c r="D2257" s="6">
        <f>TITRES_STAT!E2260</f>
        <v>1130</v>
      </c>
      <c r="E2257" s="2">
        <f t="shared" si="140"/>
        <v>8945689</v>
      </c>
      <c r="F2257" s="6" t="str">
        <f t="shared" si="143"/>
        <v>BULLISH</v>
      </c>
      <c r="G2257" s="6" t="str">
        <f t="shared" si="142"/>
        <v>NEUTRAL</v>
      </c>
      <c r="H2257" s="6" t="str">
        <f t="shared" si="141"/>
        <v>CONFIRMED BULLISH</v>
      </c>
    </row>
    <row r="2258" spans="1:8" ht="13.5" x14ac:dyDescent="0.25">
      <c r="A2258" s="3">
        <f>TITRES_STAT!B2261</f>
        <v>45289</v>
      </c>
      <c r="B2258" s="6">
        <f>TITRES_STAT!C2261</f>
        <v>5.63</v>
      </c>
      <c r="C2258" s="6">
        <f>TITRES_STAT!D2261</f>
        <v>4.8581000000000003</v>
      </c>
      <c r="D2258" s="6">
        <f>TITRES_STAT!E2261</f>
        <v>7056</v>
      </c>
      <c r="E2258" s="2">
        <f t="shared" si="140"/>
        <v>8938633</v>
      </c>
      <c r="F2258" s="6" t="str">
        <f t="shared" si="143"/>
        <v>BEARISH</v>
      </c>
      <c r="G2258" s="6" t="str">
        <f t="shared" si="142"/>
        <v>NEUTRAL</v>
      </c>
      <c r="H2258" s="6" t="str">
        <f t="shared" si="141"/>
        <v>BEARISH DIVERGENCE</v>
      </c>
    </row>
    <row r="2259" spans="1:8" ht="13.5" x14ac:dyDescent="0.25">
      <c r="A2259" s="3">
        <f>TITRES_STAT!B2262</f>
        <v>45293</v>
      </c>
      <c r="B2259" s="6">
        <f>TITRES_STAT!C2262</f>
        <v>5.25</v>
      </c>
      <c r="C2259" s="6">
        <f>TITRES_STAT!D2262</f>
        <v>4.9413</v>
      </c>
      <c r="D2259" s="6">
        <f>TITRES_STAT!E2262</f>
        <v>712</v>
      </c>
      <c r="E2259" s="2">
        <f t="shared" si="140"/>
        <v>8937921</v>
      </c>
      <c r="F2259" s="6" t="str">
        <f t="shared" si="143"/>
        <v>BEARISH</v>
      </c>
      <c r="G2259" s="6" t="str">
        <f t="shared" si="142"/>
        <v>NEUTRAL</v>
      </c>
      <c r="H2259" s="6" t="str">
        <f t="shared" si="141"/>
        <v>CONFIRMED BEARISH</v>
      </c>
    </row>
    <row r="2260" spans="1:8" ht="13.5" x14ac:dyDescent="0.25">
      <c r="A2260" s="3">
        <f>TITRES_STAT!B2263</f>
        <v>45294</v>
      </c>
      <c r="B2260" s="6">
        <f>TITRES_STAT!C2263</f>
        <v>5.18</v>
      </c>
      <c r="C2260" s="6">
        <f>TITRES_STAT!D2263</f>
        <v>4.8754</v>
      </c>
      <c r="D2260" s="6">
        <f>TITRES_STAT!E2263</f>
        <v>7357</v>
      </c>
      <c r="E2260" s="2">
        <f t="shared" si="140"/>
        <v>8930564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CONFIRMED BEARISH</v>
      </c>
    </row>
    <row r="2261" spans="1:8" ht="13.5" x14ac:dyDescent="0.25">
      <c r="A2261" s="3">
        <f>TITRES_STAT!B2264</f>
        <v>45295</v>
      </c>
      <c r="B2261" s="6">
        <f>TITRES_STAT!C2264</f>
        <v>5.13</v>
      </c>
      <c r="C2261" s="6">
        <f>TITRES_STAT!D2264</f>
        <v>4.8284000000000002</v>
      </c>
      <c r="D2261" s="6">
        <f>TITRES_STAT!E2264</f>
        <v>1808</v>
      </c>
      <c r="E2261" s="2">
        <f t="shared" si="140"/>
        <v>8928756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5</v>
      </c>
      <c r="C2262" s="6">
        <f>TITRES_STAT!D2265</f>
        <v>4.7060000000000004</v>
      </c>
      <c r="D2262" s="6">
        <f>TITRES_STAT!E2265</f>
        <v>9158</v>
      </c>
      <c r="E2262" s="2">
        <f t="shared" si="140"/>
        <v>8919598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4.95</v>
      </c>
      <c r="C2263" s="6">
        <f>TITRES_STAT!D2266</f>
        <v>4.6589</v>
      </c>
      <c r="D2263" s="6">
        <f>TITRES_STAT!E2266</f>
        <v>6004</v>
      </c>
      <c r="E2263" s="2">
        <f t="shared" si="140"/>
        <v>8913594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4.72</v>
      </c>
      <c r="C2264" s="6">
        <f>TITRES_STAT!D2267</f>
        <v>4.4424999999999999</v>
      </c>
      <c r="D2264" s="6">
        <f>TITRES_STAT!E2267</f>
        <v>17180</v>
      </c>
      <c r="E2264" s="2">
        <f t="shared" si="140"/>
        <v>8896414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4.72</v>
      </c>
      <c r="C2265" s="6">
        <f>TITRES_STAT!D2268</f>
        <v>4.4424999999999999</v>
      </c>
      <c r="D2265" s="6">
        <f>TITRES_STAT!E2268</f>
        <v>1168</v>
      </c>
      <c r="E2265" s="2">
        <f t="shared" si="140"/>
        <v>8896414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4.72</v>
      </c>
      <c r="C2266" s="6">
        <f>TITRES_STAT!D2269</f>
        <v>4.4424999999999999</v>
      </c>
      <c r="D2266" s="6">
        <f>TITRES_STAT!E2269</f>
        <v>1208</v>
      </c>
      <c r="E2266" s="2">
        <f t="shared" si="140"/>
        <v>8896414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4.97</v>
      </c>
      <c r="C2267" s="6">
        <f>TITRES_STAT!D2270</f>
        <v>4.6778000000000004</v>
      </c>
      <c r="D2267" s="6">
        <f>TITRES_STAT!E2270</f>
        <v>31790</v>
      </c>
      <c r="E2267" s="2">
        <f t="shared" si="140"/>
        <v>8928204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BULLISH DIVERGENCE</v>
      </c>
    </row>
    <row r="2268" spans="1:8" ht="13.5" x14ac:dyDescent="0.25">
      <c r="A2268" s="3">
        <f>TITRES_STAT!B2271</f>
        <v>45306</v>
      </c>
      <c r="B2268" s="6">
        <f>TITRES_STAT!C2271</f>
        <v>4.97</v>
      </c>
      <c r="C2268" s="6">
        <f>TITRES_STAT!D2271</f>
        <v>4.6778000000000004</v>
      </c>
      <c r="D2268" s="6">
        <f>TITRES_STAT!E2271</f>
        <v>14259</v>
      </c>
      <c r="E2268" s="2">
        <f t="shared" si="140"/>
        <v>8928204</v>
      </c>
      <c r="F2268" s="6" t="str">
        <f t="shared" si="143"/>
        <v>BULLISH</v>
      </c>
      <c r="G2268" s="6" t="str">
        <f t="shared" si="142"/>
        <v>NEUTRAL</v>
      </c>
      <c r="H2268" s="6" t="str">
        <f t="shared" si="141"/>
        <v>CONFIRMED BULLISH</v>
      </c>
    </row>
    <row r="2269" spans="1:8" ht="13.5" x14ac:dyDescent="0.25">
      <c r="A2269" s="3">
        <f>TITRES_STAT!B2272</f>
        <v>45307</v>
      </c>
      <c r="B2269" s="6">
        <f>TITRES_STAT!C2272</f>
        <v>4.8499999999999996</v>
      </c>
      <c r="C2269" s="6">
        <f>TITRES_STAT!D2272</f>
        <v>4.5648</v>
      </c>
      <c r="D2269" s="6">
        <f>TITRES_STAT!E2272</f>
        <v>6465</v>
      </c>
      <c r="E2269" s="2">
        <f t="shared" si="140"/>
        <v>8921739</v>
      </c>
      <c r="F2269" s="6" t="str">
        <f t="shared" si="143"/>
        <v>BULLISH</v>
      </c>
      <c r="G2269" s="6" t="str">
        <f t="shared" si="142"/>
        <v>NEUTRAL</v>
      </c>
      <c r="H2269" s="6" t="str">
        <f t="shared" si="141"/>
        <v>CONFIRMED BULLISH</v>
      </c>
    </row>
    <row r="2270" spans="1:8" ht="13.5" x14ac:dyDescent="0.25">
      <c r="A2270" s="3">
        <f>TITRES_STAT!B2273</f>
        <v>45308</v>
      </c>
      <c r="B2270" s="6">
        <f>TITRES_STAT!C2273</f>
        <v>4.8</v>
      </c>
      <c r="C2270" s="6">
        <f>TITRES_STAT!D2273</f>
        <v>4.5178000000000003</v>
      </c>
      <c r="D2270" s="6">
        <f>TITRES_STAT!E2273</f>
        <v>9170</v>
      </c>
      <c r="E2270" s="2">
        <f t="shared" si="140"/>
        <v>8912569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CONFIRMED BULLISH</v>
      </c>
    </row>
    <row r="2271" spans="1:8" ht="13.5" x14ac:dyDescent="0.25">
      <c r="A2271" s="3">
        <f>TITRES_STAT!B2274</f>
        <v>45309</v>
      </c>
      <c r="B2271" s="6">
        <f>TITRES_STAT!C2274</f>
        <v>4.88</v>
      </c>
      <c r="C2271" s="6">
        <f>TITRES_STAT!D2274</f>
        <v>4.5930999999999997</v>
      </c>
      <c r="D2271" s="6">
        <f>TITRES_STAT!E2274</f>
        <v>15762</v>
      </c>
      <c r="E2271" s="2">
        <f t="shared" si="140"/>
        <v>8928331</v>
      </c>
      <c r="F2271" s="6" t="str">
        <f t="shared" si="143"/>
        <v>BULLISH</v>
      </c>
      <c r="G2271" s="6" t="str">
        <f t="shared" si="142"/>
        <v>NEUTRAL</v>
      </c>
      <c r="H2271" s="6" t="str">
        <f t="shared" si="141"/>
        <v>CONFIRMED BULLISH</v>
      </c>
    </row>
    <row r="2272" spans="1:8" ht="13.5" x14ac:dyDescent="0.25">
      <c r="A2272" s="3">
        <f>TITRES_STAT!B2275</f>
        <v>45310</v>
      </c>
      <c r="B2272" s="6">
        <f>TITRES_STAT!C2275</f>
        <v>4.99</v>
      </c>
      <c r="C2272" s="6">
        <f>TITRES_STAT!D2275</f>
        <v>4.6966000000000001</v>
      </c>
      <c r="D2272" s="6">
        <f>TITRES_STAT!E2275</f>
        <v>2334</v>
      </c>
      <c r="E2272" s="2">
        <f t="shared" si="140"/>
        <v>8930665</v>
      </c>
      <c r="F2272" s="6" t="str">
        <f t="shared" si="143"/>
        <v>BULLISH</v>
      </c>
      <c r="G2272" s="6" t="str">
        <f t="shared" si="142"/>
        <v>NEUTRAL</v>
      </c>
      <c r="H2272" s="6" t="str">
        <f t="shared" si="141"/>
        <v>CONFIRMED BULLISH</v>
      </c>
    </row>
    <row r="2273" spans="1:8" ht="13.5" x14ac:dyDescent="0.25">
      <c r="A2273" s="3">
        <f>TITRES_STAT!B2276</f>
        <v>45313</v>
      </c>
      <c r="B2273" s="6">
        <f>TITRES_STAT!C2276</f>
        <v>4.99</v>
      </c>
      <c r="C2273" s="6">
        <f>TITRES_STAT!D2276</f>
        <v>4.6966000000000001</v>
      </c>
      <c r="D2273" s="6">
        <f>TITRES_STAT!E2276</f>
        <v>512</v>
      </c>
      <c r="E2273" s="2">
        <f t="shared" si="140"/>
        <v>8930665</v>
      </c>
      <c r="F2273" s="6" t="str">
        <f t="shared" si="143"/>
        <v>BULLISH</v>
      </c>
      <c r="G2273" s="6" t="str">
        <f t="shared" si="142"/>
        <v>NEUTRAL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4.92</v>
      </c>
      <c r="C2274" s="6">
        <f>TITRES_STAT!D2277</f>
        <v>4.6307</v>
      </c>
      <c r="D2274" s="6">
        <f>TITRES_STAT!E2277</f>
        <v>668</v>
      </c>
      <c r="E2274" s="2">
        <f t="shared" si="140"/>
        <v>8929997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CONFIRMED BULLISH</v>
      </c>
    </row>
    <row r="2275" spans="1:8" ht="13.5" x14ac:dyDescent="0.25">
      <c r="A2275" s="3">
        <f>TITRES_STAT!B2278</f>
        <v>45315</v>
      </c>
      <c r="B2275" s="6">
        <f>TITRES_STAT!C2278</f>
        <v>4.92</v>
      </c>
      <c r="C2275" s="6">
        <f>TITRES_STAT!D2278</f>
        <v>4.6307</v>
      </c>
      <c r="D2275" s="6">
        <f>TITRES_STAT!E2278</f>
        <v>747</v>
      </c>
      <c r="E2275" s="2">
        <f t="shared" si="140"/>
        <v>8929997</v>
      </c>
      <c r="F2275" s="6" t="str">
        <f t="shared" si="143"/>
        <v>BULLISH</v>
      </c>
      <c r="G2275" s="6" t="str">
        <f t="shared" si="142"/>
        <v>NEUTRAL</v>
      </c>
      <c r="H2275" s="6" t="str">
        <f t="shared" si="141"/>
        <v>CONFIRMED BULLISH</v>
      </c>
    </row>
    <row r="2276" spans="1:8" ht="13.5" x14ac:dyDescent="0.25">
      <c r="A2276" s="3">
        <f>TITRES_STAT!B2279</f>
        <v>45316</v>
      </c>
      <c r="B2276" s="6">
        <f>TITRES_STAT!C2279</f>
        <v>4.9000000000000004</v>
      </c>
      <c r="C2276" s="6">
        <f>TITRES_STAT!D2279</f>
        <v>4.6119000000000003</v>
      </c>
      <c r="D2276" s="6">
        <f>TITRES_STAT!E2279</f>
        <v>928</v>
      </c>
      <c r="E2276" s="2">
        <f t="shared" si="140"/>
        <v>8929069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CONFIRMED BULLISH</v>
      </c>
    </row>
    <row r="2277" spans="1:8" ht="13.5" x14ac:dyDescent="0.25">
      <c r="A2277" s="3">
        <f>TITRES_STAT!B2280</f>
        <v>45317</v>
      </c>
      <c r="B2277" s="6">
        <f>TITRES_STAT!C2280</f>
        <v>4.9000000000000004</v>
      </c>
      <c r="C2277" s="6">
        <f>TITRES_STAT!D2280</f>
        <v>4.6119000000000003</v>
      </c>
      <c r="D2277" s="6">
        <f>TITRES_STAT!E2280</f>
        <v>1744</v>
      </c>
      <c r="E2277" s="2">
        <f t="shared" si="140"/>
        <v>8929069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CONFIRMED BEARISH</v>
      </c>
    </row>
    <row r="2278" spans="1:8" ht="13.5" x14ac:dyDescent="0.25">
      <c r="A2278" s="3">
        <f>TITRES_STAT!B2281</f>
        <v>45320</v>
      </c>
      <c r="B2278" s="6">
        <f>TITRES_STAT!C2281</f>
        <v>4.88</v>
      </c>
      <c r="C2278" s="6">
        <f>TITRES_STAT!D2281</f>
        <v>4.5930999999999997</v>
      </c>
      <c r="D2278" s="6">
        <f>TITRES_STAT!E2281</f>
        <v>3597</v>
      </c>
      <c r="E2278" s="2">
        <f t="shared" si="140"/>
        <v>8925472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4.8899999999999997</v>
      </c>
      <c r="C2279" s="6">
        <f>TITRES_STAT!D2282</f>
        <v>4.6025</v>
      </c>
      <c r="D2279" s="6">
        <f>TITRES_STAT!E2282</f>
        <v>96</v>
      </c>
      <c r="E2279" s="2">
        <f t="shared" si="140"/>
        <v>8925568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4.8899999999999997</v>
      </c>
      <c r="C2280" s="6">
        <f>TITRES_STAT!D2283</f>
        <v>4.6025</v>
      </c>
      <c r="D2280" s="6">
        <f>TITRES_STAT!E2283</f>
        <v>0</v>
      </c>
      <c r="E2280" s="2">
        <f t="shared" si="140"/>
        <v>8925568</v>
      </c>
      <c r="F2280" s="6" t="str">
        <f t="shared" si="143"/>
        <v>BEARISH</v>
      </c>
      <c r="G2280" s="6" t="str">
        <f t="shared" si="142"/>
        <v>NEUTRAL</v>
      </c>
      <c r="H2280" s="6" t="str">
        <f t="shared" si="141"/>
        <v>CONFIRMED BEARISH</v>
      </c>
    </row>
    <row r="2281" spans="1:8" ht="13.5" x14ac:dyDescent="0.25">
      <c r="A2281" s="3">
        <f>TITRES_STAT!B2284</f>
        <v>45323</v>
      </c>
      <c r="B2281" s="6">
        <f>TITRES_STAT!C2284</f>
        <v>4.8</v>
      </c>
      <c r="C2281" s="6">
        <f>TITRES_STAT!D2284</f>
        <v>4.5178000000000003</v>
      </c>
      <c r="D2281" s="6">
        <f>TITRES_STAT!E2284</f>
        <v>350</v>
      </c>
      <c r="E2281" s="2">
        <f t="shared" si="140"/>
        <v>8925218</v>
      </c>
      <c r="F2281" s="6" t="str">
        <f t="shared" si="143"/>
        <v>BEARISH</v>
      </c>
      <c r="G2281" s="6" t="str">
        <f t="shared" si="142"/>
        <v>NEUTRAL</v>
      </c>
      <c r="H2281" s="6" t="str">
        <f t="shared" si="141"/>
        <v>CONFIRMED BEARISH</v>
      </c>
    </row>
    <row r="2282" spans="1:8" ht="13.5" x14ac:dyDescent="0.25">
      <c r="A2282" s="3">
        <f>TITRES_STAT!B2285</f>
        <v>45324</v>
      </c>
      <c r="B2282" s="6">
        <f>TITRES_STAT!C2285</f>
        <v>4.8499999999999996</v>
      </c>
      <c r="C2282" s="6">
        <f>TITRES_STAT!D2285</f>
        <v>4.5648</v>
      </c>
      <c r="D2282" s="6">
        <f>TITRES_STAT!E2285</f>
        <v>160</v>
      </c>
      <c r="E2282" s="2">
        <f t="shared" si="140"/>
        <v>8925378</v>
      </c>
      <c r="F2282" s="6" t="str">
        <f t="shared" si="143"/>
        <v>BEARISH</v>
      </c>
      <c r="G2282" s="6" t="str">
        <f t="shared" si="142"/>
        <v>NEUTRAL</v>
      </c>
      <c r="H2282" s="6" t="str">
        <f t="shared" si="141"/>
        <v>CONFIRMED BEARISH</v>
      </c>
    </row>
    <row r="2283" spans="1:8" ht="13.5" x14ac:dyDescent="0.25">
      <c r="A2283" s="3">
        <f>TITRES_STAT!B2286</f>
        <v>45327</v>
      </c>
      <c r="B2283" s="6">
        <f>TITRES_STAT!C2286</f>
        <v>4.8</v>
      </c>
      <c r="C2283" s="6">
        <f>TITRES_STAT!D2286</f>
        <v>4.5178000000000003</v>
      </c>
      <c r="D2283" s="6">
        <f>TITRES_STAT!E2286</f>
        <v>4467</v>
      </c>
      <c r="E2283" s="2">
        <f t="shared" si="140"/>
        <v>8920911</v>
      </c>
      <c r="F2283" s="6" t="str">
        <f t="shared" si="143"/>
        <v>BEARISH</v>
      </c>
      <c r="G2283" s="6" t="str">
        <f t="shared" si="142"/>
        <v>NEUTRAL</v>
      </c>
      <c r="H2283" s="6" t="str">
        <f t="shared" si="141"/>
        <v>CONFIRMED BEARISH</v>
      </c>
    </row>
    <row r="2284" spans="1:8" ht="13.5" x14ac:dyDescent="0.25">
      <c r="A2284" s="3">
        <f>TITRES_STAT!B2287</f>
        <v>45328</v>
      </c>
      <c r="B2284" s="6">
        <f>TITRES_STAT!C2287</f>
        <v>4.75</v>
      </c>
      <c r="C2284" s="6">
        <f>TITRES_STAT!D2287</f>
        <v>4.4706999999999999</v>
      </c>
      <c r="D2284" s="6">
        <f>TITRES_STAT!E2287</f>
        <v>422</v>
      </c>
      <c r="E2284" s="2">
        <f t="shared" si="140"/>
        <v>8920489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4.7</v>
      </c>
      <c r="C2285" s="6">
        <f>TITRES_STAT!D2288</f>
        <v>4.4236000000000004</v>
      </c>
      <c r="D2285" s="6">
        <f>TITRES_STAT!E2288</f>
        <v>2015</v>
      </c>
      <c r="E2285" s="2">
        <f t="shared" si="140"/>
        <v>8918474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CONFIRMED BEARISH</v>
      </c>
    </row>
    <row r="2286" spans="1:8" ht="13.5" x14ac:dyDescent="0.25">
      <c r="A2286" s="3">
        <f>TITRES_STAT!B2289</f>
        <v>45330</v>
      </c>
      <c r="B2286" s="6">
        <f>TITRES_STAT!C2289</f>
        <v>4.7</v>
      </c>
      <c r="C2286" s="6">
        <f>TITRES_STAT!D2289</f>
        <v>4.4236000000000004</v>
      </c>
      <c r="D2286" s="6">
        <f>TITRES_STAT!E2289</f>
        <v>967</v>
      </c>
      <c r="E2286" s="2">
        <f t="shared" si="140"/>
        <v>8918474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CONFIRMED BEARISH</v>
      </c>
    </row>
    <row r="2287" spans="1:8" ht="13.5" x14ac:dyDescent="0.25">
      <c r="A2287" s="3">
        <f>TITRES_STAT!B2290</f>
        <v>45331</v>
      </c>
      <c r="B2287" s="6">
        <f>TITRES_STAT!C2290</f>
        <v>4.7</v>
      </c>
      <c r="C2287" s="6">
        <f>TITRES_STAT!D2290</f>
        <v>4.4236000000000004</v>
      </c>
      <c r="D2287" s="6">
        <f>TITRES_STAT!E2290</f>
        <v>5513</v>
      </c>
      <c r="E2287" s="2">
        <f t="shared" si="140"/>
        <v>8918474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4.71</v>
      </c>
      <c r="C2288" s="6">
        <f>TITRES_STAT!D2291</f>
        <v>4.4330999999999996</v>
      </c>
      <c r="D2288" s="6">
        <f>TITRES_STAT!E2291</f>
        <v>5268</v>
      </c>
      <c r="E2288" s="2">
        <f t="shared" si="140"/>
        <v>8923742</v>
      </c>
      <c r="F2288" s="6" t="str">
        <f t="shared" si="143"/>
        <v>BULLISH</v>
      </c>
      <c r="G2288" s="6" t="str">
        <f t="shared" si="142"/>
        <v>NEUTRAL</v>
      </c>
      <c r="H2288" s="6" t="str">
        <f t="shared" si="141"/>
        <v>BULLISH DIVERGENCE</v>
      </c>
    </row>
    <row r="2289" spans="1:8" ht="13.5" x14ac:dyDescent="0.25">
      <c r="A2289" s="3">
        <f>TITRES_STAT!B2292</f>
        <v>45335</v>
      </c>
      <c r="B2289" s="6">
        <f>TITRES_STAT!C2292</f>
        <v>4.78</v>
      </c>
      <c r="C2289" s="6">
        <f>TITRES_STAT!D2292</f>
        <v>4.4988999999999999</v>
      </c>
      <c r="D2289" s="6">
        <f>TITRES_STAT!E2292</f>
        <v>54</v>
      </c>
      <c r="E2289" s="2">
        <f t="shared" si="140"/>
        <v>8923796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45336</v>
      </c>
      <c r="B2290" s="6">
        <f>TITRES_STAT!C2293</f>
        <v>4.7</v>
      </c>
      <c r="C2290" s="6">
        <f>TITRES_STAT!D2293</f>
        <v>4.4236000000000004</v>
      </c>
      <c r="D2290" s="6">
        <f>TITRES_STAT!E2293</f>
        <v>16650</v>
      </c>
      <c r="E2290" s="2">
        <f t="shared" si="140"/>
        <v>8907146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NEUTRAL</v>
      </c>
    </row>
    <row r="2291" spans="1:8" ht="13.5" x14ac:dyDescent="0.25">
      <c r="A2291" s="3">
        <f>TITRES_STAT!B2294</f>
        <v>45337</v>
      </c>
      <c r="B2291" s="6">
        <f>TITRES_STAT!C2294</f>
        <v>4.6900000000000004</v>
      </c>
      <c r="C2291" s="6">
        <f>TITRES_STAT!D2294</f>
        <v>4.4142000000000001</v>
      </c>
      <c r="D2291" s="6">
        <f>TITRES_STAT!E2294</f>
        <v>1015</v>
      </c>
      <c r="E2291" s="2">
        <f t="shared" si="140"/>
        <v>8906131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4.68</v>
      </c>
      <c r="C2292" s="6">
        <f>TITRES_STAT!D2295</f>
        <v>4.4047999999999998</v>
      </c>
      <c r="D2292" s="6">
        <f>TITRES_STAT!E2295</f>
        <v>360</v>
      </c>
      <c r="E2292" s="2">
        <f t="shared" si="140"/>
        <v>8905771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4.68</v>
      </c>
      <c r="C2293" s="6">
        <f>TITRES_STAT!D2296</f>
        <v>4.4047999999999998</v>
      </c>
      <c r="D2293" s="6">
        <f>TITRES_STAT!E2296</f>
        <v>510</v>
      </c>
      <c r="E2293" s="2">
        <f t="shared" si="140"/>
        <v>8905771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CONFIRMED BEARISH</v>
      </c>
    </row>
    <row r="2294" spans="1:8" ht="13.5" x14ac:dyDescent="0.25">
      <c r="A2294" s="3">
        <f>TITRES_STAT!B2297</f>
        <v>45342</v>
      </c>
      <c r="B2294" s="6">
        <f>TITRES_STAT!C2297</f>
        <v>4.66</v>
      </c>
      <c r="C2294" s="6">
        <f>TITRES_STAT!D2297</f>
        <v>4.3860000000000001</v>
      </c>
      <c r="D2294" s="6">
        <f>TITRES_STAT!E2297</f>
        <v>4420</v>
      </c>
      <c r="E2294" s="2">
        <f t="shared" si="140"/>
        <v>8901351</v>
      </c>
      <c r="F2294" s="6" t="str">
        <f t="shared" si="143"/>
        <v>BEARISH</v>
      </c>
      <c r="G2294" s="6" t="str">
        <f t="shared" si="142"/>
        <v>NEUTRAL</v>
      </c>
      <c r="H2294" s="6" t="str">
        <f t="shared" si="141"/>
        <v>CONFIRMED BEARISH</v>
      </c>
    </row>
    <row r="2295" spans="1:8" ht="13.5" x14ac:dyDescent="0.25">
      <c r="A2295" s="3">
        <f>TITRES_STAT!B2298</f>
        <v>45343</v>
      </c>
      <c r="B2295" s="6">
        <f>TITRES_STAT!C2298</f>
        <v>4.7</v>
      </c>
      <c r="C2295" s="6">
        <f>TITRES_STAT!D2298</f>
        <v>4.4236000000000004</v>
      </c>
      <c r="D2295" s="6">
        <f>TITRES_STAT!E2298</f>
        <v>950</v>
      </c>
      <c r="E2295" s="2">
        <f t="shared" si="140"/>
        <v>8902301</v>
      </c>
      <c r="F2295" s="6" t="str">
        <f t="shared" si="143"/>
        <v>BEARISH</v>
      </c>
      <c r="G2295" s="6" t="str">
        <f t="shared" si="142"/>
        <v>NEUTRAL</v>
      </c>
      <c r="H2295" s="6" t="str">
        <f t="shared" si="141"/>
        <v>NEUTRAL</v>
      </c>
    </row>
    <row r="2296" spans="1:8" ht="13.5" x14ac:dyDescent="0.25">
      <c r="A2296" s="3">
        <f>TITRES_STAT!B2299</f>
        <v>45344</v>
      </c>
      <c r="B2296" s="6">
        <f>TITRES_STAT!C2299</f>
        <v>4.74</v>
      </c>
      <c r="C2296" s="6">
        <f>TITRES_STAT!D2299</f>
        <v>4.4612999999999996</v>
      </c>
      <c r="D2296" s="6">
        <f>TITRES_STAT!E2299</f>
        <v>3497</v>
      </c>
      <c r="E2296" s="2">
        <f t="shared" si="140"/>
        <v>8905798</v>
      </c>
      <c r="F2296" s="6" t="str">
        <f t="shared" si="143"/>
        <v>BEARISH</v>
      </c>
      <c r="G2296" s="6" t="str">
        <f t="shared" si="142"/>
        <v>NEUTRAL</v>
      </c>
      <c r="H2296" s="6" t="str">
        <f t="shared" si="141"/>
        <v>BEARISH DIVERGENCE</v>
      </c>
    </row>
    <row r="2297" spans="1:8" ht="13.5" x14ac:dyDescent="0.25">
      <c r="A2297" s="3">
        <f>TITRES_STAT!B2300</f>
        <v>45345</v>
      </c>
      <c r="B2297" s="6">
        <f>TITRES_STAT!C2300</f>
        <v>4.7</v>
      </c>
      <c r="C2297" s="6">
        <f>TITRES_STAT!D2300</f>
        <v>4.4236000000000004</v>
      </c>
      <c r="D2297" s="6">
        <f>TITRES_STAT!E2300</f>
        <v>4722</v>
      </c>
      <c r="E2297" s="2">
        <f t="shared" si="140"/>
        <v>8901076</v>
      </c>
      <c r="F2297" s="6" t="str">
        <f t="shared" si="143"/>
        <v>BEARISH</v>
      </c>
      <c r="G2297" s="6" t="str">
        <f t="shared" si="142"/>
        <v>NEUTRAL</v>
      </c>
      <c r="H2297" s="6" t="str">
        <f t="shared" si="141"/>
        <v>BEARISH DIVERGENCE</v>
      </c>
    </row>
    <row r="2298" spans="1:8" ht="13.5" x14ac:dyDescent="0.25">
      <c r="A2298" s="3">
        <f>TITRES_STAT!B2301</f>
        <v>45348</v>
      </c>
      <c r="B2298" s="6">
        <f>TITRES_STAT!C2301</f>
        <v>4.7</v>
      </c>
      <c r="C2298" s="6">
        <f>TITRES_STAT!D2301</f>
        <v>4.4236000000000004</v>
      </c>
      <c r="D2298" s="6">
        <f>TITRES_STAT!E2301</f>
        <v>2745</v>
      </c>
      <c r="E2298" s="2">
        <f t="shared" si="140"/>
        <v>8901076</v>
      </c>
      <c r="F2298" s="6" t="str">
        <f t="shared" si="143"/>
        <v>BEARISH</v>
      </c>
      <c r="G2298" s="6" t="str">
        <f t="shared" si="142"/>
        <v>NEUTRAL</v>
      </c>
      <c r="H2298" s="6" t="str">
        <f t="shared" si="141"/>
        <v>BEARISH DIVERGENCE</v>
      </c>
    </row>
    <row r="2299" spans="1:8" ht="13.5" x14ac:dyDescent="0.25">
      <c r="A2299" s="3">
        <f>TITRES_STAT!B2302</f>
        <v>45349</v>
      </c>
      <c r="B2299" s="6">
        <f>TITRES_STAT!C2302</f>
        <v>4.74</v>
      </c>
      <c r="C2299" s="6">
        <f>TITRES_STAT!D2302</f>
        <v>4.4612999999999996</v>
      </c>
      <c r="D2299" s="6">
        <f>TITRES_STAT!E2302</f>
        <v>33</v>
      </c>
      <c r="E2299" s="2">
        <f t="shared" si="140"/>
        <v>8901109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BEARISH DIVERGENCE</v>
      </c>
    </row>
    <row r="2300" spans="1:8" ht="13.5" x14ac:dyDescent="0.25">
      <c r="A2300" s="3">
        <f>TITRES_STAT!B2303</f>
        <v>45350</v>
      </c>
      <c r="B2300" s="6">
        <f>TITRES_STAT!C2303</f>
        <v>4.7</v>
      </c>
      <c r="C2300" s="6">
        <f>TITRES_STAT!D2303</f>
        <v>4.4236000000000004</v>
      </c>
      <c r="D2300" s="6">
        <f>TITRES_STAT!E2303</f>
        <v>1560</v>
      </c>
      <c r="E2300" s="2">
        <f t="shared" si="140"/>
        <v>8899549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NEUTRAL</v>
      </c>
    </row>
    <row r="2301" spans="1:8" ht="13.5" x14ac:dyDescent="0.25">
      <c r="A2301" s="3">
        <f>TITRES_STAT!B2304</f>
        <v>45351</v>
      </c>
      <c r="B2301" s="6">
        <f>TITRES_STAT!C2304</f>
        <v>4.7</v>
      </c>
      <c r="C2301" s="6">
        <f>TITRES_STAT!D2304</f>
        <v>4.4236000000000004</v>
      </c>
      <c r="D2301" s="6">
        <f>TITRES_STAT!E2304</f>
        <v>1058</v>
      </c>
      <c r="E2301" s="2">
        <f t="shared" si="140"/>
        <v>8899549</v>
      </c>
      <c r="F2301" s="6" t="str">
        <f t="shared" si="143"/>
        <v>BEARISH</v>
      </c>
      <c r="G2301" s="6" t="str">
        <f t="shared" si="142"/>
        <v>NEUTRAL</v>
      </c>
      <c r="H2301" s="6" t="str">
        <f t="shared" si="141"/>
        <v>CONFIRMED BEARISH</v>
      </c>
    </row>
    <row r="2302" spans="1:8" ht="13.5" x14ac:dyDescent="0.25">
      <c r="A2302" s="3">
        <f>TITRES_STAT!B2305</f>
        <v>45352</v>
      </c>
      <c r="B2302" s="6">
        <f>TITRES_STAT!C2305</f>
        <v>4.5999999999999996</v>
      </c>
      <c r="C2302" s="6">
        <f>TITRES_STAT!D2305</f>
        <v>4.3295000000000003</v>
      </c>
      <c r="D2302" s="6">
        <f>TITRES_STAT!E2305</f>
        <v>5665</v>
      </c>
      <c r="E2302" s="2">
        <f t="shared" si="140"/>
        <v>8893884</v>
      </c>
      <c r="F2302" s="6" t="str">
        <f t="shared" si="143"/>
        <v>BEARISH</v>
      </c>
      <c r="G2302" s="6" t="str">
        <f t="shared" si="142"/>
        <v>NEUTRAL</v>
      </c>
      <c r="H2302" s="6" t="str">
        <f t="shared" si="141"/>
        <v>CONFIRMED BEARISH</v>
      </c>
    </row>
    <row r="2303" spans="1:8" ht="13.5" x14ac:dyDescent="0.25">
      <c r="A2303" s="3">
        <f>TITRES_STAT!B2306</f>
        <v>45355</v>
      </c>
      <c r="B2303" s="6">
        <f>TITRES_STAT!C2306</f>
        <v>4.75</v>
      </c>
      <c r="C2303" s="6">
        <f>TITRES_STAT!D2306</f>
        <v>4.4706999999999999</v>
      </c>
      <c r="D2303" s="6">
        <f>TITRES_STAT!E2306</f>
        <v>535</v>
      </c>
      <c r="E2303" s="2">
        <f t="shared" si="140"/>
        <v>8894419</v>
      </c>
      <c r="F2303" s="6" t="str">
        <f t="shared" si="143"/>
        <v>BEARISH</v>
      </c>
      <c r="G2303" s="6" t="str">
        <f t="shared" si="142"/>
        <v>NEUTRAL</v>
      </c>
      <c r="H2303" s="6" t="str">
        <f t="shared" si="141"/>
        <v>BEARISH DIVERGENCE</v>
      </c>
    </row>
    <row r="2304" spans="1:8" ht="13.5" x14ac:dyDescent="0.25">
      <c r="A2304" s="3">
        <f>TITRES_STAT!B2307</f>
        <v>45356</v>
      </c>
      <c r="B2304" s="6">
        <f>TITRES_STAT!C2307</f>
        <v>4.72</v>
      </c>
      <c r="C2304" s="6">
        <f>TITRES_STAT!D2307</f>
        <v>4.4424999999999999</v>
      </c>
      <c r="D2304" s="6">
        <f>TITRES_STAT!E2307</f>
        <v>4970</v>
      </c>
      <c r="E2304" s="2">
        <f t="shared" si="140"/>
        <v>8889449</v>
      </c>
      <c r="F2304" s="6" t="str">
        <f t="shared" si="143"/>
        <v>BEARISH</v>
      </c>
      <c r="G2304" s="6" t="str">
        <f t="shared" si="142"/>
        <v>NEUTRAL</v>
      </c>
      <c r="H2304" s="6" t="str">
        <f t="shared" si="141"/>
        <v>CONFIRMED BEARISH</v>
      </c>
    </row>
    <row r="2305" spans="1:8" ht="13.5" x14ac:dyDescent="0.25">
      <c r="A2305" s="3">
        <f>TITRES_STAT!B2308</f>
        <v>45357</v>
      </c>
      <c r="B2305" s="6">
        <f>TITRES_STAT!C2308</f>
        <v>4.72</v>
      </c>
      <c r="C2305" s="6">
        <f>TITRES_STAT!D2308</f>
        <v>4.4424999999999999</v>
      </c>
      <c r="D2305" s="6">
        <f>TITRES_STAT!E2308</f>
        <v>310</v>
      </c>
      <c r="E2305" s="2">
        <f t="shared" si="140"/>
        <v>8889449</v>
      </c>
      <c r="F2305" s="6" t="str">
        <f t="shared" si="143"/>
        <v>BEARISH</v>
      </c>
      <c r="G2305" s="6" t="str">
        <f t="shared" si="142"/>
        <v>NEUTRAL</v>
      </c>
      <c r="H2305" s="6" t="str">
        <f t="shared" si="141"/>
        <v>BEARISH DIVERGENCE</v>
      </c>
    </row>
    <row r="2306" spans="1:8" ht="13.5" x14ac:dyDescent="0.25">
      <c r="A2306" s="3">
        <f>TITRES_STAT!B2309</f>
        <v>45358</v>
      </c>
      <c r="B2306" s="6">
        <f>TITRES_STAT!C2309</f>
        <v>4.72</v>
      </c>
      <c r="C2306" s="6">
        <f>TITRES_STAT!D2309</f>
        <v>4.4424999999999999</v>
      </c>
      <c r="D2306" s="6">
        <f>TITRES_STAT!E2309</f>
        <v>2833</v>
      </c>
      <c r="E2306" s="2">
        <f t="shared" si="140"/>
        <v>8889449</v>
      </c>
      <c r="F2306" s="6" t="str">
        <f t="shared" si="143"/>
        <v>BEARISH</v>
      </c>
      <c r="G2306" s="6" t="str">
        <f t="shared" si="142"/>
        <v>NEUTRAL</v>
      </c>
      <c r="H2306" s="6" t="str">
        <f t="shared" si="141"/>
        <v>BEARISH DIVERGENCE</v>
      </c>
    </row>
    <row r="2307" spans="1:8" ht="13.5" x14ac:dyDescent="0.25">
      <c r="A2307" s="3">
        <f>TITRES_STAT!B2310</f>
        <v>45359</v>
      </c>
      <c r="B2307" s="6">
        <f>TITRES_STAT!C2310</f>
        <v>4.71</v>
      </c>
      <c r="C2307" s="6">
        <f>TITRES_STAT!D2310</f>
        <v>4.4330999999999996</v>
      </c>
      <c r="D2307" s="6">
        <f>TITRES_STAT!E2310</f>
        <v>655</v>
      </c>
      <c r="E2307" s="2">
        <f t="shared" si="140"/>
        <v>8888794</v>
      </c>
      <c r="F2307" s="6" t="str">
        <f t="shared" si="143"/>
        <v>BEARISH</v>
      </c>
      <c r="G2307" s="6" t="str">
        <f t="shared" si="142"/>
        <v>NEUTRAL</v>
      </c>
      <c r="H2307" s="6" t="str">
        <f t="shared" si="141"/>
        <v>BEARISH DIVERGENCE</v>
      </c>
    </row>
    <row r="2308" spans="1:8" ht="13.5" x14ac:dyDescent="0.25">
      <c r="A2308" s="3">
        <f>TITRES_STAT!B2311</f>
        <v>45362</v>
      </c>
      <c r="B2308" s="6">
        <f>TITRES_STAT!C2311</f>
        <v>4.7</v>
      </c>
      <c r="C2308" s="6">
        <f>TITRES_STAT!D2311</f>
        <v>4.4236000000000004</v>
      </c>
      <c r="D2308" s="6">
        <f>TITRES_STAT!E2311</f>
        <v>1018</v>
      </c>
      <c r="E2308" s="2">
        <f t="shared" ref="E2308:E2371" si="144">IF(B2308&gt;B2307, E2307+D2308, IF(B2308&lt;B2307, E2307-D2308, E2307))</f>
        <v>8887776</v>
      </c>
      <c r="F2308" s="6" t="str">
        <f t="shared" si="143"/>
        <v>BEARISH</v>
      </c>
      <c r="G2308" s="6" t="str">
        <f t="shared" si="142"/>
        <v>NEUTRAL</v>
      </c>
      <c r="H2308" s="6" t="str">
        <f t="shared" si="141"/>
        <v>CONFIRMED BEARISH</v>
      </c>
    </row>
    <row r="2309" spans="1:8" ht="13.5" x14ac:dyDescent="0.25">
      <c r="A2309" s="3">
        <f>TITRES_STAT!B2312</f>
        <v>45363</v>
      </c>
      <c r="B2309" s="6">
        <f>TITRES_STAT!C2312</f>
        <v>4.5999999999999996</v>
      </c>
      <c r="C2309" s="6">
        <f>TITRES_STAT!D2312</f>
        <v>4.3295000000000003</v>
      </c>
      <c r="D2309" s="6">
        <f>TITRES_STAT!E2312</f>
        <v>6663</v>
      </c>
      <c r="E2309" s="2">
        <f t="shared" si="144"/>
        <v>8881113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CONFIRMED BEARISH</v>
      </c>
    </row>
    <row r="2310" spans="1:8" ht="13.5" x14ac:dyDescent="0.25">
      <c r="A2310" s="3">
        <f>TITRES_STAT!B2313</f>
        <v>45364</v>
      </c>
      <c r="B2310" s="6">
        <f>TITRES_STAT!C2313</f>
        <v>4.75</v>
      </c>
      <c r="C2310" s="6">
        <f>TITRES_STAT!D2313</f>
        <v>4.4706999999999999</v>
      </c>
      <c r="D2310" s="6">
        <f>TITRES_STAT!E2313</f>
        <v>24</v>
      </c>
      <c r="E2310" s="2">
        <f t="shared" si="144"/>
        <v>8881137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45365</v>
      </c>
      <c r="B2311" s="6">
        <f>TITRES_STAT!C2314</f>
        <v>4.7</v>
      </c>
      <c r="C2311" s="6">
        <f>TITRES_STAT!D2314</f>
        <v>4.4236000000000004</v>
      </c>
      <c r="D2311" s="6">
        <f>TITRES_STAT!E2314</f>
        <v>5600</v>
      </c>
      <c r="E2311" s="2">
        <f t="shared" si="144"/>
        <v>8875537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4.7</v>
      </c>
      <c r="C2312" s="6">
        <f>TITRES_STAT!D2315</f>
        <v>4.4236000000000004</v>
      </c>
      <c r="D2312" s="6">
        <f>TITRES_STAT!E2315</f>
        <v>2820</v>
      </c>
      <c r="E2312" s="2">
        <f t="shared" si="144"/>
        <v>8875537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CONFIRMED BEARISH</v>
      </c>
    </row>
    <row r="2313" spans="1:8" ht="13.5" x14ac:dyDescent="0.25">
      <c r="A2313" s="3">
        <f>TITRES_STAT!B2316</f>
        <v>45369</v>
      </c>
      <c r="B2313" s="6">
        <f>TITRES_STAT!C2316</f>
        <v>4.7</v>
      </c>
      <c r="C2313" s="6">
        <f>TITRES_STAT!D2316</f>
        <v>4.4236000000000004</v>
      </c>
      <c r="D2313" s="6">
        <f>TITRES_STAT!E2316</f>
        <v>16303</v>
      </c>
      <c r="E2313" s="2">
        <f t="shared" si="144"/>
        <v>8875537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NEUTRAL</v>
      </c>
    </row>
    <row r="2314" spans="1:8" ht="13.5" x14ac:dyDescent="0.25">
      <c r="A2314" s="3">
        <f>TITRES_STAT!B2317</f>
        <v>45370</v>
      </c>
      <c r="B2314" s="6">
        <f>TITRES_STAT!C2317</f>
        <v>4.7</v>
      </c>
      <c r="C2314" s="6">
        <f>TITRES_STAT!D2317</f>
        <v>4.4236000000000004</v>
      </c>
      <c r="D2314" s="6">
        <f>TITRES_STAT!E2317</f>
        <v>70</v>
      </c>
      <c r="E2314" s="2">
        <f t="shared" si="144"/>
        <v>8875537</v>
      </c>
      <c r="F2314" s="6" t="str">
        <f t="shared" si="147"/>
        <v>BEARISH</v>
      </c>
      <c r="G2314" s="6" t="str">
        <f t="shared" si="146"/>
        <v>NEUTRAL</v>
      </c>
      <c r="H2314" s="6" t="str">
        <f t="shared" si="145"/>
        <v>BEARISH DIVERGENCE</v>
      </c>
    </row>
    <row r="2315" spans="1:8" ht="13.5" x14ac:dyDescent="0.25">
      <c r="A2315" s="3">
        <f>TITRES_STAT!B2318</f>
        <v>45372</v>
      </c>
      <c r="B2315" s="6">
        <f>TITRES_STAT!C2318</f>
        <v>4.7</v>
      </c>
      <c r="C2315" s="6">
        <f>TITRES_STAT!D2318</f>
        <v>4.4236000000000004</v>
      </c>
      <c r="D2315" s="6">
        <f>TITRES_STAT!E2318</f>
        <v>1892</v>
      </c>
      <c r="E2315" s="2">
        <f t="shared" si="144"/>
        <v>8875537</v>
      </c>
      <c r="F2315" s="6" t="str">
        <f t="shared" si="147"/>
        <v>BEARISH</v>
      </c>
      <c r="G2315" s="6" t="str">
        <f t="shared" si="146"/>
        <v>NEUTRAL</v>
      </c>
      <c r="H2315" s="6" t="str">
        <f t="shared" si="145"/>
        <v>CONFIRMED BEARISH</v>
      </c>
    </row>
    <row r="2316" spans="1:8" ht="13.5" x14ac:dyDescent="0.25">
      <c r="A2316" s="3">
        <f>TITRES_STAT!B2319</f>
        <v>45373</v>
      </c>
      <c r="B2316" s="6">
        <f>TITRES_STAT!C2319</f>
        <v>4.6500000000000004</v>
      </c>
      <c r="C2316" s="6">
        <f>TITRES_STAT!D2319</f>
        <v>4.3765999999999998</v>
      </c>
      <c r="D2316" s="6">
        <f>TITRES_STAT!E2319</f>
        <v>6416</v>
      </c>
      <c r="E2316" s="2">
        <f t="shared" si="144"/>
        <v>8869121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4.62</v>
      </c>
      <c r="C2317" s="6">
        <f>TITRES_STAT!D2320</f>
        <v>4.3483000000000001</v>
      </c>
      <c r="D2317" s="6">
        <f>TITRES_STAT!E2320</f>
        <v>3174</v>
      </c>
      <c r="E2317" s="2">
        <f t="shared" si="144"/>
        <v>8865947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4.6900000000000004</v>
      </c>
      <c r="C2318" s="6">
        <f>TITRES_STAT!D2321</f>
        <v>4.4142000000000001</v>
      </c>
      <c r="D2318" s="6">
        <f>TITRES_STAT!E2321</f>
        <v>1306</v>
      </c>
      <c r="E2318" s="2">
        <f t="shared" si="144"/>
        <v>8867253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4.7</v>
      </c>
      <c r="C2319" s="6">
        <f>TITRES_STAT!D2322</f>
        <v>4.4236000000000004</v>
      </c>
      <c r="D2319" s="6">
        <f>TITRES_STAT!E2322</f>
        <v>1561</v>
      </c>
      <c r="E2319" s="2">
        <f t="shared" si="144"/>
        <v>8868814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NEUTRAL</v>
      </c>
    </row>
    <row r="2320" spans="1:8" ht="13.5" x14ac:dyDescent="0.25">
      <c r="A2320" s="3">
        <f>TITRES_STAT!B2323</f>
        <v>45379</v>
      </c>
      <c r="B2320" s="6">
        <f>TITRES_STAT!C2323</f>
        <v>4.6900000000000004</v>
      </c>
      <c r="C2320" s="6">
        <f>TITRES_STAT!D2323</f>
        <v>4.4142000000000001</v>
      </c>
      <c r="D2320" s="6">
        <f>TITRES_STAT!E2323</f>
        <v>4605</v>
      </c>
      <c r="E2320" s="2">
        <f t="shared" si="144"/>
        <v>8864209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4.6900000000000004</v>
      </c>
      <c r="C2321" s="6">
        <f>TITRES_STAT!D2324</f>
        <v>4.4142000000000001</v>
      </c>
      <c r="D2321" s="6">
        <f>TITRES_STAT!E2324</f>
        <v>18318</v>
      </c>
      <c r="E2321" s="2">
        <f t="shared" si="144"/>
        <v>8864209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BEARISH DIVERGENCE</v>
      </c>
    </row>
    <row r="2322" spans="1:8" ht="13.5" x14ac:dyDescent="0.25">
      <c r="A2322" s="3">
        <f>TITRES_STAT!B2325</f>
        <v>45383</v>
      </c>
      <c r="B2322" s="6">
        <f>TITRES_STAT!C2325</f>
        <v>4.68</v>
      </c>
      <c r="C2322" s="6">
        <f>TITRES_STAT!D2325</f>
        <v>4.4047999999999998</v>
      </c>
      <c r="D2322" s="6">
        <f>TITRES_STAT!E2325</f>
        <v>1961</v>
      </c>
      <c r="E2322" s="2">
        <f t="shared" si="144"/>
        <v>8862248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BEARISH DIVERGENCE</v>
      </c>
    </row>
    <row r="2323" spans="1:8" ht="13.5" x14ac:dyDescent="0.25">
      <c r="A2323" s="3">
        <f>TITRES_STAT!B2326</f>
        <v>45384</v>
      </c>
      <c r="B2323" s="6">
        <f>TITRES_STAT!C2326</f>
        <v>4.67</v>
      </c>
      <c r="C2323" s="6">
        <f>TITRES_STAT!D2326</f>
        <v>4.3954000000000004</v>
      </c>
      <c r="D2323" s="6">
        <f>TITRES_STAT!E2326</f>
        <v>5037</v>
      </c>
      <c r="E2323" s="2">
        <f t="shared" si="144"/>
        <v>8857211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4.67</v>
      </c>
      <c r="C2324" s="6">
        <f>TITRES_STAT!D2327</f>
        <v>4.3954000000000004</v>
      </c>
      <c r="D2324" s="6">
        <f>TITRES_STAT!E2327</f>
        <v>50</v>
      </c>
      <c r="E2324" s="2">
        <f t="shared" si="144"/>
        <v>8857211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4.67</v>
      </c>
      <c r="C2325" s="6">
        <f>TITRES_STAT!D2328</f>
        <v>4.3954000000000004</v>
      </c>
      <c r="D2325" s="6">
        <f>TITRES_STAT!E2328</f>
        <v>2748</v>
      </c>
      <c r="E2325" s="2">
        <f t="shared" si="144"/>
        <v>8857211</v>
      </c>
      <c r="F2325" s="6" t="str">
        <f t="shared" si="147"/>
        <v>BEARISH</v>
      </c>
      <c r="G2325" s="6" t="str">
        <f t="shared" si="146"/>
        <v>NEUTRAL</v>
      </c>
      <c r="H2325" s="6" t="str">
        <f t="shared" si="145"/>
        <v>CONFIRMED BEARISH</v>
      </c>
    </row>
    <row r="2326" spans="1:8" ht="13.5" x14ac:dyDescent="0.25">
      <c r="A2326" s="3">
        <f>TITRES_STAT!B2329</f>
        <v>45387</v>
      </c>
      <c r="B2326" s="6">
        <f>TITRES_STAT!C2329</f>
        <v>4.66</v>
      </c>
      <c r="C2326" s="6">
        <f>TITRES_STAT!D2329</f>
        <v>4.3860000000000001</v>
      </c>
      <c r="D2326" s="6">
        <f>TITRES_STAT!E2329</f>
        <v>1026</v>
      </c>
      <c r="E2326" s="2">
        <f t="shared" si="144"/>
        <v>8856185</v>
      </c>
      <c r="F2326" s="6" t="str">
        <f t="shared" si="147"/>
        <v>BEARISH</v>
      </c>
      <c r="G2326" s="6" t="str">
        <f t="shared" si="146"/>
        <v>NEUTRAL</v>
      </c>
      <c r="H2326" s="6" t="str">
        <f t="shared" si="145"/>
        <v>CONFIRMED BEARISH</v>
      </c>
    </row>
    <row r="2327" spans="1:8" ht="13.5" x14ac:dyDescent="0.25">
      <c r="A2327" s="3">
        <f>TITRES_STAT!B2330</f>
        <v>45390</v>
      </c>
      <c r="B2327" s="6">
        <f>TITRES_STAT!C2330</f>
        <v>4.6500000000000004</v>
      </c>
      <c r="C2327" s="6">
        <f>TITRES_STAT!D2330</f>
        <v>4.3765999999999998</v>
      </c>
      <c r="D2327" s="6">
        <f>TITRES_STAT!E2330</f>
        <v>154</v>
      </c>
      <c r="E2327" s="2">
        <f t="shared" si="144"/>
        <v>8856031</v>
      </c>
      <c r="F2327" s="6" t="str">
        <f t="shared" si="147"/>
        <v>BEARISH</v>
      </c>
      <c r="G2327" s="6" t="str">
        <f t="shared" si="146"/>
        <v>NEUTRAL</v>
      </c>
      <c r="H2327" s="6" t="str">
        <f t="shared" si="145"/>
        <v>CONFIRMED BEARISH</v>
      </c>
    </row>
    <row r="2328" spans="1:8" ht="13.5" x14ac:dyDescent="0.25">
      <c r="A2328" s="3">
        <f>TITRES_STAT!B2331</f>
        <v>45394</v>
      </c>
      <c r="B2328" s="6">
        <f>TITRES_STAT!C2331</f>
        <v>4.6900000000000004</v>
      </c>
      <c r="C2328" s="6">
        <f>TITRES_STAT!D2331</f>
        <v>4.4142000000000001</v>
      </c>
      <c r="D2328" s="6">
        <f>TITRES_STAT!E2331</f>
        <v>17</v>
      </c>
      <c r="E2328" s="2">
        <f t="shared" si="144"/>
        <v>8856048</v>
      </c>
      <c r="F2328" s="6" t="str">
        <f t="shared" si="147"/>
        <v>BEARISH</v>
      </c>
      <c r="G2328" s="6" t="str">
        <f t="shared" si="146"/>
        <v>NEUTRAL</v>
      </c>
      <c r="H2328" s="6" t="str">
        <f t="shared" si="145"/>
        <v>BEARISH DIVERGENCE</v>
      </c>
    </row>
    <row r="2329" spans="1:8" ht="13.5" x14ac:dyDescent="0.25">
      <c r="A2329" s="3">
        <f>TITRES_STAT!B2332</f>
        <v>45397</v>
      </c>
      <c r="B2329" s="6">
        <f>TITRES_STAT!C2332</f>
        <v>4.67</v>
      </c>
      <c r="C2329" s="6">
        <f>TITRES_STAT!D2332</f>
        <v>4.3954000000000004</v>
      </c>
      <c r="D2329" s="6">
        <f>TITRES_STAT!E2332</f>
        <v>3</v>
      </c>
      <c r="E2329" s="2">
        <f t="shared" si="144"/>
        <v>8856045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NEUTRAL</v>
      </c>
    </row>
    <row r="2330" spans="1:8" ht="13.5" x14ac:dyDescent="0.25">
      <c r="A2330" s="3">
        <f>TITRES_STAT!B2333</f>
        <v>45398</v>
      </c>
      <c r="B2330" s="6">
        <f>TITRES_STAT!C2333</f>
        <v>4.66</v>
      </c>
      <c r="C2330" s="6">
        <f>TITRES_STAT!D2333</f>
        <v>4.3860000000000001</v>
      </c>
      <c r="D2330" s="6">
        <f>TITRES_STAT!E2333</f>
        <v>8806</v>
      </c>
      <c r="E2330" s="2">
        <f t="shared" si="144"/>
        <v>8847239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4.66</v>
      </c>
      <c r="C2331" s="6">
        <f>TITRES_STAT!D2334</f>
        <v>4.3860000000000001</v>
      </c>
      <c r="D2331" s="6">
        <f>TITRES_STAT!E2334</f>
        <v>560</v>
      </c>
      <c r="E2331" s="2">
        <f t="shared" si="144"/>
        <v>8847239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NEUTRAL</v>
      </c>
    </row>
    <row r="2332" spans="1:8" ht="13.5" x14ac:dyDescent="0.25">
      <c r="A2332" s="3">
        <f>TITRES_STAT!B2335</f>
        <v>45400</v>
      </c>
      <c r="B2332" s="6">
        <f>TITRES_STAT!C2335</f>
        <v>4.6900000000000004</v>
      </c>
      <c r="C2332" s="6">
        <f>TITRES_STAT!D2335</f>
        <v>4.4142000000000001</v>
      </c>
      <c r="D2332" s="6">
        <f>TITRES_STAT!E2335</f>
        <v>16709</v>
      </c>
      <c r="E2332" s="2">
        <f t="shared" si="144"/>
        <v>8863948</v>
      </c>
      <c r="F2332" s="6" t="str">
        <f t="shared" si="147"/>
        <v>BULLISH</v>
      </c>
      <c r="G2332" s="6" t="str">
        <f t="shared" si="146"/>
        <v>NEUTRAL</v>
      </c>
      <c r="H2332" s="6" t="str">
        <f t="shared" si="145"/>
        <v>CONFIRMED BULLISH</v>
      </c>
    </row>
    <row r="2333" spans="1:8" ht="13.5" x14ac:dyDescent="0.25">
      <c r="A2333" s="3">
        <f>TITRES_STAT!B2336</f>
        <v>45401</v>
      </c>
      <c r="B2333" s="6">
        <f>TITRES_STAT!C2336</f>
        <v>4.5599999999999996</v>
      </c>
      <c r="C2333" s="6">
        <f>TITRES_STAT!D2336</f>
        <v>4.2919</v>
      </c>
      <c r="D2333" s="6">
        <f>TITRES_STAT!E2336</f>
        <v>1924</v>
      </c>
      <c r="E2333" s="2">
        <f t="shared" si="144"/>
        <v>8862024</v>
      </c>
      <c r="F2333" s="6" t="str">
        <f t="shared" si="147"/>
        <v>BULLISH</v>
      </c>
      <c r="G2333" s="6" t="str">
        <f t="shared" si="146"/>
        <v>NEUTRAL</v>
      </c>
      <c r="H2333" s="6" t="str">
        <f t="shared" si="145"/>
        <v>BULLISH DIVERGENCE</v>
      </c>
    </row>
    <row r="2334" spans="1:8" ht="13.5" x14ac:dyDescent="0.25">
      <c r="A2334" s="3">
        <f>TITRES_STAT!B2337</f>
        <v>45404</v>
      </c>
      <c r="B2334" s="6">
        <f>TITRES_STAT!C2337</f>
        <v>4.53</v>
      </c>
      <c r="C2334" s="6">
        <f>TITRES_STAT!D2337</f>
        <v>4.2636000000000003</v>
      </c>
      <c r="D2334" s="6">
        <f>TITRES_STAT!E2337</f>
        <v>8443</v>
      </c>
      <c r="E2334" s="2">
        <f t="shared" si="144"/>
        <v>8853581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4.5599999999999996</v>
      </c>
      <c r="C2335" s="6">
        <f>TITRES_STAT!D2338</f>
        <v>4.2919</v>
      </c>
      <c r="D2335" s="6">
        <f>TITRES_STAT!E2338</f>
        <v>20251</v>
      </c>
      <c r="E2335" s="2">
        <f t="shared" si="144"/>
        <v>8873832</v>
      </c>
      <c r="F2335" s="6" t="str">
        <f t="shared" si="147"/>
        <v>BULLISH</v>
      </c>
      <c r="G2335" s="6" t="str">
        <f t="shared" si="146"/>
        <v>NEUTRAL</v>
      </c>
      <c r="H2335" s="6" t="str">
        <f t="shared" si="145"/>
        <v>BULLISH DIVERGENCE</v>
      </c>
    </row>
    <row r="2336" spans="1:8" ht="13.5" x14ac:dyDescent="0.25">
      <c r="A2336" s="3">
        <f>TITRES_STAT!B2339</f>
        <v>45406</v>
      </c>
      <c r="B2336" s="6">
        <f>TITRES_STAT!C2339</f>
        <v>4.55</v>
      </c>
      <c r="C2336" s="6">
        <f>TITRES_STAT!D2339</f>
        <v>4.2824999999999998</v>
      </c>
      <c r="D2336" s="6">
        <f>TITRES_STAT!E2339</f>
        <v>2050</v>
      </c>
      <c r="E2336" s="2">
        <f t="shared" si="144"/>
        <v>8871782</v>
      </c>
      <c r="F2336" s="6" t="str">
        <f t="shared" si="147"/>
        <v>BULLISH</v>
      </c>
      <c r="G2336" s="6" t="str">
        <f t="shared" si="146"/>
        <v>NEUTRAL</v>
      </c>
      <c r="H2336" s="6" t="str">
        <f t="shared" si="145"/>
        <v>BULLISH DIVERGENCE</v>
      </c>
    </row>
    <row r="2337" spans="1:8" ht="13.5" x14ac:dyDescent="0.25">
      <c r="A2337" s="3">
        <f>TITRES_STAT!B2340</f>
        <v>45407</v>
      </c>
      <c r="B2337" s="6">
        <f>TITRES_STAT!C2340</f>
        <v>4.54</v>
      </c>
      <c r="C2337" s="6">
        <f>TITRES_STAT!D2340</f>
        <v>4.2729999999999997</v>
      </c>
      <c r="D2337" s="6">
        <f>TITRES_STAT!E2340</f>
        <v>32219</v>
      </c>
      <c r="E2337" s="2">
        <f t="shared" si="144"/>
        <v>8839563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4.54</v>
      </c>
      <c r="C2338" s="6">
        <f>TITRES_STAT!D2341</f>
        <v>4.2729999999999997</v>
      </c>
      <c r="D2338" s="6">
        <f>TITRES_STAT!E2341</f>
        <v>739</v>
      </c>
      <c r="E2338" s="2">
        <f t="shared" si="144"/>
        <v>8839563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4.5</v>
      </c>
      <c r="C2339" s="6">
        <f>TITRES_STAT!D2342</f>
        <v>4.2354000000000003</v>
      </c>
      <c r="D2339" s="6">
        <f>TITRES_STAT!E2342</f>
        <v>864</v>
      </c>
      <c r="E2339" s="2">
        <f t="shared" si="144"/>
        <v>8838699</v>
      </c>
      <c r="F2339" s="6" t="str">
        <f t="shared" si="147"/>
        <v>BEARISH</v>
      </c>
      <c r="G2339" s="6" t="str">
        <f t="shared" si="146"/>
        <v>NEUTRAL</v>
      </c>
      <c r="H2339" s="6" t="str">
        <f t="shared" si="145"/>
        <v>CONFIRMED BEARISH</v>
      </c>
    </row>
    <row r="2340" spans="1:8" ht="13.5" x14ac:dyDescent="0.25">
      <c r="A2340" s="3">
        <f>TITRES_STAT!B2343</f>
        <v>45412</v>
      </c>
      <c r="B2340" s="6">
        <f>TITRES_STAT!C2343</f>
        <v>4.5</v>
      </c>
      <c r="C2340" s="6">
        <f>TITRES_STAT!D2343</f>
        <v>4.2354000000000003</v>
      </c>
      <c r="D2340" s="6">
        <f>TITRES_STAT!E2343</f>
        <v>1080</v>
      </c>
      <c r="E2340" s="2">
        <f t="shared" si="144"/>
        <v>8838699</v>
      </c>
      <c r="F2340" s="6" t="str">
        <f t="shared" si="147"/>
        <v>BEARISH</v>
      </c>
      <c r="G2340" s="6" t="str">
        <f t="shared" si="146"/>
        <v>NEUTRAL</v>
      </c>
      <c r="H2340" s="6" t="str">
        <f t="shared" si="145"/>
        <v>CONFIRMED BEARISH</v>
      </c>
    </row>
    <row r="2341" spans="1:8" ht="13.5" x14ac:dyDescent="0.25">
      <c r="A2341" s="3">
        <f>TITRES_STAT!B2344</f>
        <v>45414</v>
      </c>
      <c r="B2341" s="6">
        <f>TITRES_STAT!C2344</f>
        <v>4.5</v>
      </c>
      <c r="C2341" s="6">
        <f>TITRES_STAT!D2344</f>
        <v>4.2354000000000003</v>
      </c>
      <c r="D2341" s="6">
        <f>TITRES_STAT!E2344</f>
        <v>3430</v>
      </c>
      <c r="E2341" s="2">
        <f t="shared" si="144"/>
        <v>8838699</v>
      </c>
      <c r="F2341" s="6" t="str">
        <f t="shared" si="147"/>
        <v>BEARISH</v>
      </c>
      <c r="G2341" s="6" t="str">
        <f t="shared" si="146"/>
        <v>NEUTRAL</v>
      </c>
      <c r="H2341" s="6" t="str">
        <f t="shared" si="145"/>
        <v>CONFIRMED BEARISH</v>
      </c>
    </row>
    <row r="2342" spans="1:8" ht="13.5" x14ac:dyDescent="0.25">
      <c r="A2342" s="3">
        <f>TITRES_STAT!B2345</f>
        <v>45415</v>
      </c>
      <c r="B2342" s="6">
        <f>TITRES_STAT!C2345</f>
        <v>4.5</v>
      </c>
      <c r="C2342" s="6">
        <f>TITRES_STAT!D2345</f>
        <v>4.2354000000000003</v>
      </c>
      <c r="D2342" s="6">
        <f>TITRES_STAT!E2345</f>
        <v>6793</v>
      </c>
      <c r="E2342" s="2">
        <f t="shared" si="144"/>
        <v>8838699</v>
      </c>
      <c r="F2342" s="6" t="str">
        <f t="shared" si="147"/>
        <v>BEARISH</v>
      </c>
      <c r="G2342" s="6" t="str">
        <f t="shared" si="146"/>
        <v>NEUTRAL</v>
      </c>
      <c r="H2342" s="6" t="str">
        <f t="shared" si="145"/>
        <v>CONFIRMED BEARISH</v>
      </c>
    </row>
    <row r="2343" spans="1:8" ht="13.5" x14ac:dyDescent="0.25">
      <c r="A2343" s="3">
        <f>TITRES_STAT!B2346</f>
        <v>45418</v>
      </c>
      <c r="B2343" s="6">
        <f>TITRES_STAT!C2346</f>
        <v>4.53</v>
      </c>
      <c r="C2343" s="6">
        <f>TITRES_STAT!D2346</f>
        <v>4.2636000000000003</v>
      </c>
      <c r="D2343" s="6">
        <f>TITRES_STAT!E2346</f>
        <v>7760</v>
      </c>
      <c r="E2343" s="2">
        <f t="shared" si="144"/>
        <v>8846459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BULLISH DIVERGENCE</v>
      </c>
    </row>
    <row r="2344" spans="1:8" ht="13.5" x14ac:dyDescent="0.25">
      <c r="A2344" s="3">
        <f>TITRES_STAT!B2347</f>
        <v>45419</v>
      </c>
      <c r="B2344" s="6">
        <f>TITRES_STAT!C2347</f>
        <v>4.5599999999999996</v>
      </c>
      <c r="C2344" s="6">
        <f>TITRES_STAT!D2347</f>
        <v>4.2919</v>
      </c>
      <c r="D2344" s="6">
        <f>TITRES_STAT!E2347</f>
        <v>6397</v>
      </c>
      <c r="E2344" s="2">
        <f t="shared" si="144"/>
        <v>8852856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4.83</v>
      </c>
      <c r="C2345" s="6">
        <f>TITRES_STAT!D2348</f>
        <v>4.5460000000000003</v>
      </c>
      <c r="D2345" s="6">
        <f>TITRES_STAT!E2348</f>
        <v>22681</v>
      </c>
      <c r="E2345" s="2">
        <f t="shared" si="144"/>
        <v>8875537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CONFIRMED BULLISH</v>
      </c>
    </row>
    <row r="2346" spans="1:8" ht="13.5" x14ac:dyDescent="0.25">
      <c r="A2346" s="3">
        <f>TITRES_STAT!B2349</f>
        <v>45421</v>
      </c>
      <c r="B2346" s="6">
        <f>TITRES_STAT!C2349</f>
        <v>4.55</v>
      </c>
      <c r="C2346" s="6">
        <f>TITRES_STAT!D2349</f>
        <v>4.2824999999999998</v>
      </c>
      <c r="D2346" s="6">
        <f>TITRES_STAT!E2349</f>
        <v>39856</v>
      </c>
      <c r="E2346" s="2">
        <f t="shared" si="144"/>
        <v>8835681</v>
      </c>
      <c r="F2346" s="6" t="str">
        <f t="shared" si="147"/>
        <v>BEARISH</v>
      </c>
      <c r="G2346" s="6" t="str">
        <f t="shared" si="146"/>
        <v>NEUTRAL</v>
      </c>
      <c r="H2346" s="6" t="str">
        <f t="shared" si="145"/>
        <v>BEARISH DIVERGENCE</v>
      </c>
    </row>
    <row r="2347" spans="1:8" ht="13.5" x14ac:dyDescent="0.25">
      <c r="A2347" s="3">
        <f>TITRES_STAT!B2350</f>
        <v>45422</v>
      </c>
      <c r="B2347" s="6">
        <f>TITRES_STAT!C2350</f>
        <v>4.55</v>
      </c>
      <c r="C2347" s="6">
        <f>TITRES_STAT!D2350</f>
        <v>4.2824999999999998</v>
      </c>
      <c r="D2347" s="6">
        <f>TITRES_STAT!E2350</f>
        <v>11517</v>
      </c>
      <c r="E2347" s="2">
        <f t="shared" si="144"/>
        <v>8835681</v>
      </c>
      <c r="F2347" s="6" t="str">
        <f t="shared" si="147"/>
        <v>BEARISH</v>
      </c>
      <c r="G2347" s="6" t="str">
        <f t="shared" si="146"/>
        <v>NEUTRAL</v>
      </c>
      <c r="H2347" s="6" t="str">
        <f t="shared" si="145"/>
        <v>BEARISH DIVERGENCE</v>
      </c>
    </row>
    <row r="2348" spans="1:8" ht="13.5" x14ac:dyDescent="0.25">
      <c r="A2348" s="3">
        <f>TITRES_STAT!B2351</f>
        <v>45425</v>
      </c>
      <c r="B2348" s="6">
        <f>TITRES_STAT!C2351</f>
        <v>4.5</v>
      </c>
      <c r="C2348" s="6">
        <f>TITRES_STAT!D2351</f>
        <v>4.2354000000000003</v>
      </c>
      <c r="D2348" s="6">
        <f>TITRES_STAT!E2351</f>
        <v>2532</v>
      </c>
      <c r="E2348" s="2">
        <f t="shared" si="144"/>
        <v>8833149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4.49</v>
      </c>
      <c r="C2349" s="6">
        <f>TITRES_STAT!D2352</f>
        <v>4.226</v>
      </c>
      <c r="D2349" s="6">
        <f>TITRES_STAT!E2352</f>
        <v>995</v>
      </c>
      <c r="E2349" s="2">
        <f t="shared" si="144"/>
        <v>8832154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4.4400000000000004</v>
      </c>
      <c r="C2350" s="6">
        <f>TITRES_STAT!D2353</f>
        <v>4.1788999999999996</v>
      </c>
      <c r="D2350" s="6">
        <f>TITRES_STAT!E2353</f>
        <v>9490</v>
      </c>
      <c r="E2350" s="2">
        <f t="shared" si="144"/>
        <v>8822664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4.49</v>
      </c>
      <c r="C2351" s="6">
        <f>TITRES_STAT!D2354</f>
        <v>4.226</v>
      </c>
      <c r="D2351" s="6">
        <f>TITRES_STAT!E2354</f>
        <v>12071</v>
      </c>
      <c r="E2351" s="2">
        <f t="shared" si="144"/>
        <v>8834735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4.49</v>
      </c>
      <c r="C2352" s="6">
        <f>TITRES_STAT!D2355</f>
        <v>4.226</v>
      </c>
      <c r="D2352" s="6">
        <f>TITRES_STAT!E2355</f>
        <v>16368</v>
      </c>
      <c r="E2352" s="2">
        <f t="shared" si="144"/>
        <v>8834735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CONFIRMED BEARISH</v>
      </c>
    </row>
    <row r="2353" spans="1:8" ht="13.5" x14ac:dyDescent="0.25">
      <c r="A2353" s="3">
        <f>TITRES_STAT!B2356</f>
        <v>45432</v>
      </c>
      <c r="B2353" s="6">
        <f>TITRES_STAT!C2356</f>
        <v>4.4800000000000004</v>
      </c>
      <c r="C2353" s="6">
        <f>TITRES_STAT!D2356</f>
        <v>4.2165999999999997</v>
      </c>
      <c r="D2353" s="6">
        <f>TITRES_STAT!E2356</f>
        <v>1517</v>
      </c>
      <c r="E2353" s="2">
        <f t="shared" si="144"/>
        <v>8833218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BULLISH DIVERGENCE</v>
      </c>
    </row>
    <row r="2354" spans="1:8" ht="13.5" x14ac:dyDescent="0.25">
      <c r="A2354" s="3">
        <f>TITRES_STAT!B2357</f>
        <v>45433</v>
      </c>
      <c r="B2354" s="6">
        <f>TITRES_STAT!C2357</f>
        <v>4.4000000000000004</v>
      </c>
      <c r="C2354" s="6">
        <f>TITRES_STAT!D2357</f>
        <v>4.1413000000000002</v>
      </c>
      <c r="D2354" s="6">
        <f>TITRES_STAT!E2357</f>
        <v>10448</v>
      </c>
      <c r="E2354" s="2">
        <f t="shared" si="144"/>
        <v>8822770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CONFIRMED BEARISH</v>
      </c>
    </row>
    <row r="2355" spans="1:8" ht="13.5" x14ac:dyDescent="0.25">
      <c r="A2355" s="3">
        <f>TITRES_STAT!B2358</f>
        <v>45434</v>
      </c>
      <c r="B2355" s="6">
        <f>TITRES_STAT!C2358</f>
        <v>4.4000000000000004</v>
      </c>
      <c r="C2355" s="6">
        <f>TITRES_STAT!D2358</f>
        <v>4.1413000000000002</v>
      </c>
      <c r="D2355" s="6">
        <f>TITRES_STAT!E2358</f>
        <v>6371</v>
      </c>
      <c r="E2355" s="2">
        <f t="shared" si="144"/>
        <v>8822770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BULLISH DIVERGENCE</v>
      </c>
    </row>
    <row r="2356" spans="1:8" ht="13.5" x14ac:dyDescent="0.25">
      <c r="A2356" s="3">
        <f>TITRES_STAT!B2359</f>
        <v>45435</v>
      </c>
      <c r="B2356" s="6">
        <f>TITRES_STAT!C2359</f>
        <v>4.4000000000000004</v>
      </c>
      <c r="C2356" s="6">
        <f>TITRES_STAT!D2359</f>
        <v>4.1413000000000002</v>
      </c>
      <c r="D2356" s="6">
        <f>TITRES_STAT!E2359</f>
        <v>13578</v>
      </c>
      <c r="E2356" s="2">
        <f t="shared" si="144"/>
        <v>8822770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CONFIRMED BEARISH</v>
      </c>
    </row>
    <row r="2357" spans="1:8" ht="13.5" x14ac:dyDescent="0.25">
      <c r="A2357" s="3">
        <f>TITRES_STAT!B2360</f>
        <v>45436</v>
      </c>
      <c r="B2357" s="6">
        <f>TITRES_STAT!C2360</f>
        <v>4.41</v>
      </c>
      <c r="C2357" s="6">
        <f>TITRES_STAT!D2360</f>
        <v>4.1506999999999996</v>
      </c>
      <c r="D2357" s="6">
        <f>TITRES_STAT!E2360</f>
        <v>866</v>
      </c>
      <c r="E2357" s="2">
        <f t="shared" si="144"/>
        <v>8823636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CONFIRMED BEARISH</v>
      </c>
    </row>
    <row r="2358" spans="1:8" ht="13.5" x14ac:dyDescent="0.25">
      <c r="A2358" s="3">
        <f>TITRES_STAT!B2361</f>
        <v>45439</v>
      </c>
      <c r="B2358" s="6">
        <f>TITRES_STAT!C2361</f>
        <v>4.4000000000000004</v>
      </c>
      <c r="C2358" s="6">
        <f>TITRES_STAT!D2361</f>
        <v>4.1413000000000002</v>
      </c>
      <c r="D2358" s="6">
        <f>TITRES_STAT!E2361</f>
        <v>432</v>
      </c>
      <c r="E2358" s="2">
        <f t="shared" si="144"/>
        <v>8823204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4.4000000000000004</v>
      </c>
      <c r="C2359" s="6">
        <f>TITRES_STAT!D2362</f>
        <v>4.1413000000000002</v>
      </c>
      <c r="D2359" s="6">
        <f>TITRES_STAT!E2362</f>
        <v>1532</v>
      </c>
      <c r="E2359" s="2">
        <f t="shared" si="144"/>
        <v>8823204</v>
      </c>
      <c r="F2359" s="6" t="str">
        <f t="shared" si="147"/>
        <v>BULLISH</v>
      </c>
      <c r="G2359" s="6" t="str">
        <f t="shared" si="146"/>
        <v>NEUTRAL</v>
      </c>
      <c r="H2359" s="6" t="str">
        <f t="shared" si="145"/>
        <v>NEUTRAL</v>
      </c>
    </row>
    <row r="2360" spans="1:8" ht="13.5" x14ac:dyDescent="0.25">
      <c r="A2360" s="3">
        <f>TITRES_STAT!B2363</f>
        <v>45441</v>
      </c>
      <c r="B2360" s="6">
        <f>TITRES_STAT!C2363</f>
        <v>4.4000000000000004</v>
      </c>
      <c r="C2360" s="6">
        <f>TITRES_STAT!D2363</f>
        <v>4.1413000000000002</v>
      </c>
      <c r="D2360" s="6">
        <f>TITRES_STAT!E2363</f>
        <v>34762</v>
      </c>
      <c r="E2360" s="2">
        <f t="shared" si="144"/>
        <v>8823204</v>
      </c>
      <c r="F2360" s="6" t="str">
        <f t="shared" si="147"/>
        <v>BULLISH</v>
      </c>
      <c r="G2360" s="6" t="str">
        <f t="shared" si="146"/>
        <v>NEUTRAL</v>
      </c>
      <c r="H2360" s="6" t="str">
        <f t="shared" si="145"/>
        <v>NEUTRAL</v>
      </c>
    </row>
    <row r="2361" spans="1:8" ht="13.5" x14ac:dyDescent="0.25">
      <c r="A2361" s="3">
        <f>TITRES_STAT!B2364</f>
        <v>45442</v>
      </c>
      <c r="B2361" s="6">
        <f>TITRES_STAT!C2364</f>
        <v>4.3899999999999997</v>
      </c>
      <c r="C2361" s="6">
        <f>TITRES_STAT!D2364</f>
        <v>4.1318999999999999</v>
      </c>
      <c r="D2361" s="6">
        <f>TITRES_STAT!E2364</f>
        <v>19024</v>
      </c>
      <c r="E2361" s="2">
        <f t="shared" si="144"/>
        <v>8804180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4.33</v>
      </c>
      <c r="C2362" s="6">
        <f>TITRES_STAT!D2365</f>
        <v>4.0754000000000001</v>
      </c>
      <c r="D2362" s="6">
        <f>TITRES_STAT!E2365</f>
        <v>7005</v>
      </c>
      <c r="E2362" s="2">
        <f t="shared" si="144"/>
        <v>8797175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4.33</v>
      </c>
      <c r="C2363" s="6">
        <f>TITRES_STAT!D2366</f>
        <v>4.0754000000000001</v>
      </c>
      <c r="D2363" s="6">
        <f>TITRES_STAT!E2366</f>
        <v>3264</v>
      </c>
      <c r="E2363" s="2">
        <f t="shared" si="144"/>
        <v>8797175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4.3600000000000003</v>
      </c>
      <c r="C2364" s="6">
        <f>TITRES_STAT!D2367</f>
        <v>4.1036000000000001</v>
      </c>
      <c r="D2364" s="6">
        <f>TITRES_STAT!E2367</f>
        <v>15294</v>
      </c>
      <c r="E2364" s="2">
        <f t="shared" si="144"/>
        <v>8812469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4.3600000000000003</v>
      </c>
      <c r="C2365" s="6">
        <f>TITRES_STAT!D2368</f>
        <v>4.1036000000000001</v>
      </c>
      <c r="D2365" s="6">
        <f>TITRES_STAT!E2368</f>
        <v>0</v>
      </c>
      <c r="E2365" s="2">
        <f t="shared" si="144"/>
        <v>8812469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4.33</v>
      </c>
      <c r="C2366" s="6">
        <f>TITRES_STAT!D2369</f>
        <v>4.0754000000000001</v>
      </c>
      <c r="D2366" s="6">
        <f>TITRES_STAT!E2369</f>
        <v>6461</v>
      </c>
      <c r="E2366" s="2">
        <f t="shared" si="144"/>
        <v>8806008</v>
      </c>
      <c r="F2366" s="6" t="str">
        <f t="shared" si="147"/>
        <v>BULLISH</v>
      </c>
      <c r="G2366" s="6" t="str">
        <f t="shared" si="146"/>
        <v>NEUTRAL</v>
      </c>
      <c r="H2366" s="6" t="str">
        <f t="shared" si="145"/>
        <v>BULLISH DIVERGENCE</v>
      </c>
    </row>
    <row r="2367" spans="1:8" ht="13.5" x14ac:dyDescent="0.25">
      <c r="A2367" s="3">
        <f>TITRES_STAT!B2370</f>
        <v>45450</v>
      </c>
      <c r="B2367" s="6">
        <f>TITRES_STAT!C2370</f>
        <v>4.3499999999999996</v>
      </c>
      <c r="C2367" s="6">
        <f>TITRES_STAT!D2370</f>
        <v>4.0941999999999998</v>
      </c>
      <c r="D2367" s="6">
        <f>TITRES_STAT!E2370</f>
        <v>5695</v>
      </c>
      <c r="E2367" s="2">
        <f t="shared" si="144"/>
        <v>8811703</v>
      </c>
      <c r="F2367" s="6" t="str">
        <f t="shared" si="147"/>
        <v>BULLISH</v>
      </c>
      <c r="G2367" s="6" t="str">
        <f t="shared" si="146"/>
        <v>NEUTRAL</v>
      </c>
      <c r="H2367" s="6" t="str">
        <f t="shared" si="145"/>
        <v>CONFIRMED BULLISH</v>
      </c>
    </row>
    <row r="2368" spans="1:8" ht="13.5" x14ac:dyDescent="0.25">
      <c r="A2368" s="3">
        <f>TITRES_STAT!B2371</f>
        <v>45453</v>
      </c>
      <c r="B2368" s="6">
        <f>TITRES_STAT!C2371</f>
        <v>4.45</v>
      </c>
      <c r="C2368" s="6">
        <f>TITRES_STAT!D2371</f>
        <v>4.1882999999999999</v>
      </c>
      <c r="D2368" s="6">
        <f>TITRES_STAT!E2371</f>
        <v>13332</v>
      </c>
      <c r="E2368" s="2">
        <f t="shared" si="144"/>
        <v>8825035</v>
      </c>
      <c r="F2368" s="6" t="str">
        <f t="shared" si="147"/>
        <v>BULLISH</v>
      </c>
      <c r="G2368" s="6" t="str">
        <f t="shared" si="146"/>
        <v>NEUTRAL</v>
      </c>
      <c r="H2368" s="6" t="str">
        <f t="shared" si="145"/>
        <v>CONFIRMED BULLISH</v>
      </c>
    </row>
    <row r="2369" spans="1:8" ht="13.5" x14ac:dyDescent="0.25">
      <c r="A2369" s="3">
        <f>TITRES_STAT!B2372</f>
        <v>45454</v>
      </c>
      <c r="B2369" s="6">
        <f>TITRES_STAT!C2372</f>
        <v>4.53</v>
      </c>
      <c r="C2369" s="6">
        <f>TITRES_STAT!D2372</f>
        <v>4.2636000000000003</v>
      </c>
      <c r="D2369" s="6">
        <f>TITRES_STAT!E2372</f>
        <v>8860</v>
      </c>
      <c r="E2369" s="2">
        <f t="shared" si="144"/>
        <v>8833895</v>
      </c>
      <c r="F2369" s="6" t="str">
        <f t="shared" si="147"/>
        <v>BULLISH</v>
      </c>
      <c r="G2369" s="6" t="str">
        <f t="shared" si="146"/>
        <v>NEUTRAL</v>
      </c>
      <c r="H2369" s="6" t="str">
        <f t="shared" si="145"/>
        <v>CONFIRMED BULLISH</v>
      </c>
    </row>
    <row r="2370" spans="1:8" ht="13.5" x14ac:dyDescent="0.25">
      <c r="A2370" s="3">
        <f>TITRES_STAT!B2373</f>
        <v>45455</v>
      </c>
      <c r="B2370" s="6">
        <f>TITRES_STAT!C2373</f>
        <v>4.45</v>
      </c>
      <c r="C2370" s="6">
        <f>TITRES_STAT!D2373</f>
        <v>4.1882999999999999</v>
      </c>
      <c r="D2370" s="6">
        <f>TITRES_STAT!E2373</f>
        <v>303</v>
      </c>
      <c r="E2370" s="2">
        <f t="shared" si="144"/>
        <v>8833592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4.4400000000000004</v>
      </c>
      <c r="C2371" s="6">
        <f>TITRES_STAT!D2374</f>
        <v>4.1788999999999996</v>
      </c>
      <c r="D2371" s="6">
        <f>TITRES_STAT!E2374</f>
        <v>301</v>
      </c>
      <c r="E2371" s="2">
        <f t="shared" si="144"/>
        <v>8833291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4.42</v>
      </c>
      <c r="C2372" s="6">
        <f>TITRES_STAT!D2375</f>
        <v>4.1600999999999999</v>
      </c>
      <c r="D2372" s="6">
        <f>TITRES_STAT!E2375</f>
        <v>181</v>
      </c>
      <c r="E2372" s="2">
        <f t="shared" ref="E2372:E2435" si="148">IF(B2372&gt;B2371, E2371+D2372, IF(B2372&lt;B2371, E2371-D2372, E2371))</f>
        <v>8833110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4.6500000000000004</v>
      </c>
      <c r="C2373" s="6">
        <f>TITRES_STAT!D2376</f>
        <v>4.3765999999999998</v>
      </c>
      <c r="D2373" s="6">
        <f>TITRES_STAT!E2376</f>
        <v>24279</v>
      </c>
      <c r="E2373" s="2">
        <f t="shared" si="148"/>
        <v>8857389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CONFIRMED BULLISH</v>
      </c>
    </row>
    <row r="2374" spans="1:8" ht="13.5" x14ac:dyDescent="0.25">
      <c r="A2374" s="3">
        <f>TITRES_STAT!B2377</f>
        <v>45462</v>
      </c>
      <c r="B2374" s="6">
        <f>TITRES_STAT!C2377</f>
        <v>4.78</v>
      </c>
      <c r="C2374" s="6">
        <f>TITRES_STAT!D2377</f>
        <v>4.4988999999999999</v>
      </c>
      <c r="D2374" s="6">
        <f>TITRES_STAT!E2377</f>
        <v>8293</v>
      </c>
      <c r="E2374" s="2">
        <f t="shared" si="148"/>
        <v>8865682</v>
      </c>
      <c r="F2374" s="6" t="str">
        <f t="shared" si="147"/>
        <v>BULLISH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6">
        <f>TITRES_STAT!C2378</f>
        <v>4.6100000000000003</v>
      </c>
      <c r="C2375" s="6">
        <f>TITRES_STAT!D2378</f>
        <v>4.3388999999999998</v>
      </c>
      <c r="D2375" s="6">
        <f>TITRES_STAT!E2378</f>
        <v>5305</v>
      </c>
      <c r="E2375" s="2">
        <f t="shared" si="148"/>
        <v>8860377</v>
      </c>
      <c r="F2375" s="6" t="str">
        <f t="shared" si="147"/>
        <v>BULLISH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BULLISH</v>
      </c>
    </row>
    <row r="2376" spans="1:8" ht="13.5" x14ac:dyDescent="0.25">
      <c r="A2376" s="3">
        <f>TITRES_STAT!B2379</f>
        <v>45464</v>
      </c>
      <c r="B2376" s="6">
        <f>TITRES_STAT!C2379</f>
        <v>4.54</v>
      </c>
      <c r="C2376" s="6">
        <f>TITRES_STAT!D2379</f>
        <v>4.2729999999999997</v>
      </c>
      <c r="D2376" s="6">
        <f>TITRES_STAT!E2379</f>
        <v>3662</v>
      </c>
      <c r="E2376" s="2">
        <f t="shared" si="148"/>
        <v>8856715</v>
      </c>
      <c r="F2376" s="6" t="str">
        <f t="shared" ref="F2376:F2439" si="151">IF(E2376&gt;E2371,"BULLISH",IF(E2376&lt;E2371,"BEARISH","NEUTRAL"))</f>
        <v>BULLISH</v>
      </c>
      <c r="G2376" s="6" t="str">
        <f t="shared" si="150"/>
        <v>NEUTRAL</v>
      </c>
      <c r="H2376" s="6" t="str">
        <f t="shared" si="149"/>
        <v>CONFIRMED BULLISH</v>
      </c>
    </row>
    <row r="2377" spans="1:8" ht="13.5" x14ac:dyDescent="0.25">
      <c r="A2377" s="3">
        <f>TITRES_STAT!B2380</f>
        <v>45467</v>
      </c>
      <c r="B2377" s="6">
        <f>TITRES_STAT!C2380</f>
        <v>4.59</v>
      </c>
      <c r="C2377" s="6">
        <f>TITRES_STAT!D2380</f>
        <v>4.3201000000000001</v>
      </c>
      <c r="D2377" s="6">
        <f>TITRES_STAT!E2380</f>
        <v>4638</v>
      </c>
      <c r="E2377" s="2">
        <f t="shared" si="148"/>
        <v>8861353</v>
      </c>
      <c r="F2377" s="6" t="str">
        <f t="shared" si="151"/>
        <v>BULLISH</v>
      </c>
      <c r="G2377" s="6" t="str">
        <f t="shared" si="150"/>
        <v>NEUTRAL</v>
      </c>
      <c r="H2377" s="6" t="str">
        <f t="shared" si="149"/>
        <v>CONFIRMED BULLISH</v>
      </c>
    </row>
    <row r="2378" spans="1:8" ht="13.5" x14ac:dyDescent="0.25">
      <c r="A2378" s="3">
        <f>TITRES_STAT!B2381</f>
        <v>45468</v>
      </c>
      <c r="B2378" s="6">
        <f>TITRES_STAT!C2381</f>
        <v>4.6900000000000004</v>
      </c>
      <c r="C2378" s="6">
        <f>TITRES_STAT!D2381</f>
        <v>4.4142000000000001</v>
      </c>
      <c r="D2378" s="6">
        <f>TITRES_STAT!E2381</f>
        <v>11393</v>
      </c>
      <c r="E2378" s="2">
        <f t="shared" si="148"/>
        <v>8872746</v>
      </c>
      <c r="F2378" s="6" t="str">
        <f t="shared" si="151"/>
        <v>BULLISH</v>
      </c>
      <c r="G2378" s="6" t="str">
        <f t="shared" si="150"/>
        <v>NEUTRAL</v>
      </c>
      <c r="H2378" s="6" t="str">
        <f t="shared" si="149"/>
        <v>CONFIRMED BULLISH</v>
      </c>
    </row>
    <row r="2379" spans="1:8" ht="13.5" x14ac:dyDescent="0.25">
      <c r="A2379" s="3">
        <f>TITRES_STAT!B2382</f>
        <v>45469</v>
      </c>
      <c r="B2379" s="6">
        <f>TITRES_STAT!C2382</f>
        <v>4.67</v>
      </c>
      <c r="C2379" s="6">
        <f>TITRES_STAT!D2382</f>
        <v>4.3954000000000004</v>
      </c>
      <c r="D2379" s="6">
        <f>TITRES_STAT!E2382</f>
        <v>1753</v>
      </c>
      <c r="E2379" s="2">
        <f t="shared" si="148"/>
        <v>8870993</v>
      </c>
      <c r="F2379" s="6" t="str">
        <f t="shared" si="151"/>
        <v>BULLISH</v>
      </c>
      <c r="G2379" s="6" t="str">
        <f t="shared" si="150"/>
        <v>NEUTRAL</v>
      </c>
      <c r="H2379" s="6" t="str">
        <f t="shared" si="149"/>
        <v>BULLISH DIVERGENCE</v>
      </c>
    </row>
    <row r="2380" spans="1:8" ht="13.5" x14ac:dyDescent="0.25">
      <c r="A2380" s="3">
        <f>TITRES_STAT!B2383</f>
        <v>45470</v>
      </c>
      <c r="B2380" s="6">
        <f>TITRES_STAT!C2383</f>
        <v>4.66</v>
      </c>
      <c r="C2380" s="6">
        <f>TITRES_STAT!D2383</f>
        <v>4.3860000000000001</v>
      </c>
      <c r="D2380" s="6">
        <f>TITRES_STAT!E2383</f>
        <v>5507</v>
      </c>
      <c r="E2380" s="2">
        <f t="shared" si="148"/>
        <v>8865486</v>
      </c>
      <c r="F2380" s="6" t="str">
        <f t="shared" si="151"/>
        <v>BULLISH</v>
      </c>
      <c r="G2380" s="6" t="str">
        <f t="shared" si="150"/>
        <v>NEUTRAL</v>
      </c>
      <c r="H2380" s="6" t="str">
        <f t="shared" si="149"/>
        <v>CONFIRMED BULLISH</v>
      </c>
    </row>
    <row r="2381" spans="1:8" ht="13.5" x14ac:dyDescent="0.25">
      <c r="A2381" s="3">
        <f>TITRES_STAT!B2384</f>
        <v>45471</v>
      </c>
      <c r="B2381" s="6">
        <f>TITRES_STAT!C2384</f>
        <v>4.55</v>
      </c>
      <c r="C2381" s="6">
        <f>TITRES_STAT!D2384</f>
        <v>4.2824999999999998</v>
      </c>
      <c r="D2381" s="6">
        <f>TITRES_STAT!E2384</f>
        <v>3354</v>
      </c>
      <c r="E2381" s="2">
        <f t="shared" si="148"/>
        <v>8862132</v>
      </c>
      <c r="F2381" s="6" t="str">
        <f t="shared" si="151"/>
        <v>BULLISH</v>
      </c>
      <c r="G2381" s="6" t="str">
        <f t="shared" si="150"/>
        <v>NEUTRAL</v>
      </c>
      <c r="H2381" s="6" t="str">
        <f t="shared" si="149"/>
        <v>CONFIRMED BULLISH</v>
      </c>
    </row>
    <row r="2382" spans="1:8" ht="13.5" x14ac:dyDescent="0.25">
      <c r="A2382" s="3">
        <f>TITRES_STAT!B2385</f>
        <v>45474</v>
      </c>
      <c r="B2382" s="6">
        <f>TITRES_STAT!C2385</f>
        <v>4.7</v>
      </c>
      <c r="C2382" s="6">
        <f>TITRES_STAT!D2385</f>
        <v>4.4236000000000004</v>
      </c>
      <c r="D2382" s="6">
        <f>TITRES_STAT!E2385</f>
        <v>306</v>
      </c>
      <c r="E2382" s="2">
        <f t="shared" si="148"/>
        <v>8862438</v>
      </c>
      <c r="F2382" s="6" t="str">
        <f t="shared" si="151"/>
        <v>BULLISH</v>
      </c>
      <c r="G2382" s="6" t="str">
        <f t="shared" si="150"/>
        <v>NEUTRAL</v>
      </c>
      <c r="H2382" s="6" t="str">
        <f t="shared" si="149"/>
        <v>CONFIRMED BULLISH</v>
      </c>
    </row>
    <row r="2383" spans="1:8" ht="13.5" x14ac:dyDescent="0.25">
      <c r="A2383" s="3">
        <f>TITRES_STAT!B2386</f>
        <v>45475</v>
      </c>
      <c r="B2383" s="6">
        <f>TITRES_STAT!C2386</f>
        <v>4.6900000000000004</v>
      </c>
      <c r="C2383" s="6">
        <f>TITRES_STAT!D2386</f>
        <v>4.4142000000000001</v>
      </c>
      <c r="D2383" s="6">
        <f>TITRES_STAT!E2386</f>
        <v>600</v>
      </c>
      <c r="E2383" s="2">
        <f t="shared" si="148"/>
        <v>8861838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NEUTRAL</v>
      </c>
    </row>
    <row r="2384" spans="1:8" ht="13.5" x14ac:dyDescent="0.25">
      <c r="A2384" s="3">
        <f>TITRES_STAT!B2387</f>
        <v>45476</v>
      </c>
      <c r="B2384" s="6">
        <f>TITRES_STAT!C2387</f>
        <v>4.59</v>
      </c>
      <c r="C2384" s="6">
        <f>TITRES_STAT!D2387</f>
        <v>4.3201000000000001</v>
      </c>
      <c r="D2384" s="6">
        <f>TITRES_STAT!E2387</f>
        <v>4636</v>
      </c>
      <c r="E2384" s="2">
        <f t="shared" si="148"/>
        <v>8857202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CONFIRMED BEARISH</v>
      </c>
    </row>
    <row r="2385" spans="1:8" ht="13.5" x14ac:dyDescent="0.25">
      <c r="A2385" s="3">
        <f>TITRES_STAT!B2388</f>
        <v>45477</v>
      </c>
      <c r="B2385" s="6">
        <f>TITRES_STAT!C2388</f>
        <v>4.51</v>
      </c>
      <c r="C2385" s="6">
        <f>TITRES_STAT!D2388</f>
        <v>4.2447999999999997</v>
      </c>
      <c r="D2385" s="6">
        <f>TITRES_STAT!E2388</f>
        <v>20</v>
      </c>
      <c r="E2385" s="2">
        <f t="shared" si="148"/>
        <v>8857182</v>
      </c>
      <c r="F2385" s="6" t="str">
        <f t="shared" si="151"/>
        <v>BEARISH</v>
      </c>
      <c r="G2385" s="6" t="str">
        <f t="shared" si="150"/>
        <v>NEUTRAL</v>
      </c>
      <c r="H2385" s="6" t="str">
        <f t="shared" si="149"/>
        <v>CONFIRMED BEARISH</v>
      </c>
    </row>
    <row r="2386" spans="1:8" ht="13.5" x14ac:dyDescent="0.25">
      <c r="A2386" s="3">
        <f>TITRES_STAT!B2389</f>
        <v>45478</v>
      </c>
      <c r="B2386" s="6">
        <f>TITRES_STAT!C2389</f>
        <v>4.51</v>
      </c>
      <c r="C2386" s="6">
        <f>TITRES_STAT!D2389</f>
        <v>4.2447999999999997</v>
      </c>
      <c r="D2386" s="6">
        <f>TITRES_STAT!E2389</f>
        <v>8696</v>
      </c>
      <c r="E2386" s="2">
        <f t="shared" si="148"/>
        <v>8857182</v>
      </c>
      <c r="F2386" s="6" t="str">
        <f t="shared" si="151"/>
        <v>BEARISH</v>
      </c>
      <c r="G2386" s="6" t="str">
        <f t="shared" si="150"/>
        <v>NEUTRAL</v>
      </c>
      <c r="H2386" s="6" t="str">
        <f t="shared" si="149"/>
        <v>CONFIRMED BEARISH</v>
      </c>
    </row>
    <row r="2387" spans="1:8" ht="13.5" x14ac:dyDescent="0.25">
      <c r="A2387" s="3">
        <f>TITRES_STAT!B2390</f>
        <v>45481</v>
      </c>
      <c r="B2387" s="6">
        <f>TITRES_STAT!C2390</f>
        <v>4.6100000000000003</v>
      </c>
      <c r="C2387" s="6">
        <f>TITRES_STAT!D2390</f>
        <v>4.3388999999999998</v>
      </c>
      <c r="D2387" s="6">
        <f>TITRES_STAT!E2390</f>
        <v>1321</v>
      </c>
      <c r="E2387" s="2">
        <f t="shared" si="148"/>
        <v>8858503</v>
      </c>
      <c r="F2387" s="6" t="str">
        <f t="shared" si="151"/>
        <v>BEARISH</v>
      </c>
      <c r="G2387" s="6" t="str">
        <f t="shared" si="150"/>
        <v>NEUTRAL</v>
      </c>
      <c r="H2387" s="6" t="str">
        <f t="shared" si="149"/>
        <v>CONFIRMED BEARISH</v>
      </c>
    </row>
    <row r="2388" spans="1:8" ht="13.5" x14ac:dyDescent="0.25">
      <c r="A2388" s="3">
        <f>TITRES_STAT!B2391</f>
        <v>45482</v>
      </c>
      <c r="B2388" s="6">
        <f>TITRES_STAT!C2391</f>
        <v>4.5999999999999996</v>
      </c>
      <c r="C2388" s="6">
        <f>TITRES_STAT!D2391</f>
        <v>4.3295000000000003</v>
      </c>
      <c r="D2388" s="6">
        <f>TITRES_STAT!E2391</f>
        <v>401</v>
      </c>
      <c r="E2388" s="2">
        <f t="shared" si="148"/>
        <v>8858102</v>
      </c>
      <c r="F2388" s="6" t="str">
        <f t="shared" si="151"/>
        <v>BEARISH</v>
      </c>
      <c r="G2388" s="6" t="str">
        <f t="shared" si="150"/>
        <v>NEUTRAL</v>
      </c>
      <c r="H2388" s="6" t="str">
        <f t="shared" si="149"/>
        <v>CONFIRMED BEARISH</v>
      </c>
    </row>
    <row r="2389" spans="1:8" ht="13.5" x14ac:dyDescent="0.25">
      <c r="A2389" s="3">
        <f>TITRES_STAT!B2392</f>
        <v>45483</v>
      </c>
      <c r="B2389" s="6">
        <f>TITRES_STAT!C2392</f>
        <v>4.7</v>
      </c>
      <c r="C2389" s="6">
        <f>TITRES_STAT!D2392</f>
        <v>4.4236000000000004</v>
      </c>
      <c r="D2389" s="6">
        <f>TITRES_STAT!E2392</f>
        <v>888</v>
      </c>
      <c r="E2389" s="2">
        <f t="shared" si="148"/>
        <v>8858990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4.6500000000000004</v>
      </c>
      <c r="C2390" s="6">
        <f>TITRES_STAT!D2393</f>
        <v>4.3765999999999998</v>
      </c>
      <c r="D2390" s="6">
        <f>TITRES_STAT!E2393</f>
        <v>145</v>
      </c>
      <c r="E2390" s="2">
        <f t="shared" si="148"/>
        <v>8858845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4.5999999999999996</v>
      </c>
      <c r="C2391" s="6">
        <f>TITRES_STAT!D2394</f>
        <v>4.3295000000000003</v>
      </c>
      <c r="D2391" s="6">
        <f>TITRES_STAT!E2394</f>
        <v>3915</v>
      </c>
      <c r="E2391" s="2">
        <f t="shared" si="148"/>
        <v>8854930</v>
      </c>
      <c r="F2391" s="6" t="str">
        <f t="shared" si="151"/>
        <v>BEARISH</v>
      </c>
      <c r="G2391" s="6" t="str">
        <f t="shared" si="150"/>
        <v>NEUTRAL</v>
      </c>
      <c r="H2391" s="6" t="str">
        <f t="shared" si="149"/>
        <v>BEARISH DIVERGENCE</v>
      </c>
    </row>
    <row r="2392" spans="1:8" ht="13.5" x14ac:dyDescent="0.25">
      <c r="A2392" s="3">
        <f>TITRES_STAT!B2395</f>
        <v>45488</v>
      </c>
      <c r="B2392" s="6">
        <f>TITRES_STAT!C2395</f>
        <v>4.6900000000000004</v>
      </c>
      <c r="C2392" s="6">
        <f>TITRES_STAT!D2395</f>
        <v>4.4142000000000001</v>
      </c>
      <c r="D2392" s="6">
        <f>TITRES_STAT!E2395</f>
        <v>15</v>
      </c>
      <c r="E2392" s="2">
        <f t="shared" si="148"/>
        <v>8854945</v>
      </c>
      <c r="F2392" s="6" t="str">
        <f t="shared" si="151"/>
        <v>BEARISH</v>
      </c>
      <c r="G2392" s="6" t="str">
        <f t="shared" si="150"/>
        <v>NEUTRAL</v>
      </c>
      <c r="H2392" s="6" t="str">
        <f t="shared" si="149"/>
        <v>BEARISH DIVERGENCE</v>
      </c>
    </row>
    <row r="2393" spans="1:8" ht="13.5" x14ac:dyDescent="0.25">
      <c r="A2393" s="3">
        <f>TITRES_STAT!B2396</f>
        <v>45489</v>
      </c>
      <c r="B2393" s="6">
        <f>TITRES_STAT!C2396</f>
        <v>4.6900000000000004</v>
      </c>
      <c r="C2393" s="6">
        <f>TITRES_STAT!D2396</f>
        <v>4.4142000000000001</v>
      </c>
      <c r="D2393" s="6">
        <f>TITRES_STAT!E2396</f>
        <v>380</v>
      </c>
      <c r="E2393" s="2">
        <f t="shared" si="148"/>
        <v>8854945</v>
      </c>
      <c r="F2393" s="6" t="str">
        <f t="shared" si="151"/>
        <v>BEARISH</v>
      </c>
      <c r="G2393" s="6" t="str">
        <f t="shared" si="150"/>
        <v>NEUTRAL</v>
      </c>
      <c r="H2393" s="6" t="str">
        <f t="shared" si="149"/>
        <v>BEARISH DIVERGENCE</v>
      </c>
    </row>
    <row r="2394" spans="1:8" ht="13.5" x14ac:dyDescent="0.25">
      <c r="A2394" s="3">
        <f>TITRES_STAT!B2397</f>
        <v>45490</v>
      </c>
      <c r="B2394" s="6">
        <f>TITRES_STAT!C2397</f>
        <v>4.6900000000000004</v>
      </c>
      <c r="C2394" s="6">
        <f>TITRES_STAT!D2397</f>
        <v>4.4142000000000001</v>
      </c>
      <c r="D2394" s="6">
        <f>TITRES_STAT!E2397</f>
        <v>1067</v>
      </c>
      <c r="E2394" s="2">
        <f t="shared" si="148"/>
        <v>8854945</v>
      </c>
      <c r="F2394" s="6" t="str">
        <f t="shared" si="151"/>
        <v>BEARISH</v>
      </c>
      <c r="G2394" s="6" t="str">
        <f t="shared" si="150"/>
        <v>NEUTRAL</v>
      </c>
      <c r="H2394" s="6" t="str">
        <f t="shared" si="149"/>
        <v>CONFIRMED BEARISH</v>
      </c>
    </row>
    <row r="2395" spans="1:8" ht="13.5" x14ac:dyDescent="0.25">
      <c r="A2395" s="3">
        <f>TITRES_STAT!B2398</f>
        <v>45491</v>
      </c>
      <c r="B2395" s="6">
        <f>TITRES_STAT!C2398</f>
        <v>4.7</v>
      </c>
      <c r="C2395" s="6">
        <f>TITRES_STAT!D2398</f>
        <v>4.4236000000000004</v>
      </c>
      <c r="D2395" s="6">
        <f>TITRES_STAT!E2398</f>
        <v>2443</v>
      </c>
      <c r="E2395" s="2">
        <f t="shared" si="148"/>
        <v>8857388</v>
      </c>
      <c r="F2395" s="6" t="str">
        <f t="shared" si="151"/>
        <v>BEARISH</v>
      </c>
      <c r="G2395" s="6" t="str">
        <f t="shared" si="150"/>
        <v>NEUTRAL</v>
      </c>
      <c r="H2395" s="6" t="str">
        <f t="shared" si="149"/>
        <v>BEARISH DIVERGENCE</v>
      </c>
    </row>
    <row r="2396" spans="1:8" ht="13.5" x14ac:dyDescent="0.25">
      <c r="A2396" s="3">
        <f>TITRES_STAT!B2399</f>
        <v>45492</v>
      </c>
      <c r="B2396" s="6">
        <f>TITRES_STAT!C2399</f>
        <v>4.6900000000000004</v>
      </c>
      <c r="C2396" s="6">
        <f>TITRES_STAT!D2399</f>
        <v>4.4142000000000001</v>
      </c>
      <c r="D2396" s="6">
        <f>TITRES_STAT!E2399</f>
        <v>2030</v>
      </c>
      <c r="E2396" s="2">
        <f t="shared" si="148"/>
        <v>8855358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4.5999999999999996</v>
      </c>
      <c r="C2397" s="6">
        <f>TITRES_STAT!D2400</f>
        <v>4.3295000000000003</v>
      </c>
      <c r="D2397" s="6">
        <f>TITRES_STAT!E2400</f>
        <v>3410</v>
      </c>
      <c r="E2397" s="2">
        <f t="shared" si="148"/>
        <v>8851948</v>
      </c>
      <c r="F2397" s="6" t="str">
        <f t="shared" si="151"/>
        <v>BEARISH</v>
      </c>
      <c r="G2397" s="6" t="str">
        <f t="shared" si="150"/>
        <v>NEUTRAL</v>
      </c>
      <c r="H2397" s="6" t="str">
        <f t="shared" si="149"/>
        <v>CONFIRMED BEARISH</v>
      </c>
    </row>
    <row r="2398" spans="1:8" ht="13.5" x14ac:dyDescent="0.25">
      <c r="A2398" s="3">
        <f>TITRES_STAT!B2401</f>
        <v>45496</v>
      </c>
      <c r="B2398" s="6">
        <f>TITRES_STAT!C2401</f>
        <v>4.5199999999999996</v>
      </c>
      <c r="C2398" s="6">
        <f>TITRES_STAT!D2401</f>
        <v>4.2542</v>
      </c>
      <c r="D2398" s="6">
        <f>TITRES_STAT!E2401</f>
        <v>555</v>
      </c>
      <c r="E2398" s="2">
        <f t="shared" si="148"/>
        <v>8851393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4.55</v>
      </c>
      <c r="C2399" s="6">
        <f>TITRES_STAT!D2402</f>
        <v>4.2824999999999998</v>
      </c>
      <c r="D2399" s="6">
        <f>TITRES_STAT!E2402</f>
        <v>3096</v>
      </c>
      <c r="E2399" s="2">
        <f t="shared" si="148"/>
        <v>8854489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4.68</v>
      </c>
      <c r="C2400" s="6">
        <f>TITRES_STAT!D2403</f>
        <v>4.4047999999999998</v>
      </c>
      <c r="D2400" s="6">
        <f>TITRES_STAT!E2403</f>
        <v>10</v>
      </c>
      <c r="E2400" s="2">
        <f t="shared" si="148"/>
        <v>8854499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4.68</v>
      </c>
      <c r="C2401" s="6">
        <f>TITRES_STAT!D2404</f>
        <v>4.4047999999999998</v>
      </c>
      <c r="D2401" s="6">
        <f>TITRES_STAT!E2404</f>
        <v>934</v>
      </c>
      <c r="E2401" s="2">
        <f t="shared" si="148"/>
        <v>8854499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CONFIRMED BEARISH</v>
      </c>
    </row>
    <row r="2402" spans="1:8" ht="13.5" x14ac:dyDescent="0.25">
      <c r="A2402" s="3">
        <f>TITRES_STAT!B2405</f>
        <v>45503</v>
      </c>
      <c r="B2402" s="6">
        <f>TITRES_STAT!C2405</f>
        <v>4.68</v>
      </c>
      <c r="C2402" s="6">
        <f>TITRES_STAT!D2405</f>
        <v>4.4047999999999998</v>
      </c>
      <c r="D2402" s="6">
        <f>TITRES_STAT!E2405</f>
        <v>1254</v>
      </c>
      <c r="E2402" s="2">
        <f t="shared" si="148"/>
        <v>8854499</v>
      </c>
      <c r="F2402" s="6" t="str">
        <f t="shared" si="151"/>
        <v>BULLISH</v>
      </c>
      <c r="G2402" s="6" t="str">
        <f t="shared" si="150"/>
        <v>NEUTRAL</v>
      </c>
      <c r="H2402" s="6" t="str">
        <f t="shared" si="149"/>
        <v>CONFIRMED BULLISH</v>
      </c>
    </row>
    <row r="2403" spans="1:8" ht="13.5" x14ac:dyDescent="0.25">
      <c r="A2403" s="3">
        <f>TITRES_STAT!B2406</f>
        <v>45504</v>
      </c>
      <c r="B2403" s="6">
        <f>TITRES_STAT!C2406</f>
        <v>4.6900000000000004</v>
      </c>
      <c r="C2403" s="6">
        <f>TITRES_STAT!D2406</f>
        <v>4.4142000000000001</v>
      </c>
      <c r="D2403" s="6">
        <f>TITRES_STAT!E2406</f>
        <v>1193</v>
      </c>
      <c r="E2403" s="2">
        <f t="shared" si="148"/>
        <v>8855692</v>
      </c>
      <c r="F2403" s="6" t="str">
        <f t="shared" si="151"/>
        <v>BULLISH</v>
      </c>
      <c r="G2403" s="6" t="str">
        <f t="shared" si="150"/>
        <v>NEUTRAL</v>
      </c>
      <c r="H2403" s="6" t="str">
        <f t="shared" si="149"/>
        <v>CONFIRMED BULLISH</v>
      </c>
    </row>
    <row r="2404" spans="1:8" ht="13.5" x14ac:dyDescent="0.25">
      <c r="A2404" s="3">
        <f>TITRES_STAT!B2407</f>
        <v>45505</v>
      </c>
      <c r="B2404" s="6">
        <f>TITRES_STAT!C2407</f>
        <v>4.8</v>
      </c>
      <c r="C2404" s="6">
        <f>TITRES_STAT!D2407</f>
        <v>4.5178000000000003</v>
      </c>
      <c r="D2404" s="6">
        <f>TITRES_STAT!E2407</f>
        <v>28377</v>
      </c>
      <c r="E2404" s="2">
        <f t="shared" si="148"/>
        <v>8884069</v>
      </c>
      <c r="F2404" s="6" t="str">
        <f t="shared" si="151"/>
        <v>BULLISH</v>
      </c>
      <c r="G2404" s="6" t="str">
        <f t="shared" si="150"/>
        <v>NEUTRAL</v>
      </c>
      <c r="H2404" s="6" t="str">
        <f t="shared" si="149"/>
        <v>CONFIRMED BULLISH</v>
      </c>
    </row>
    <row r="2405" spans="1:8" ht="13.5" x14ac:dyDescent="0.25">
      <c r="A2405" s="3">
        <f>TITRES_STAT!B2408</f>
        <v>45506</v>
      </c>
      <c r="B2405" s="6">
        <f>TITRES_STAT!C2408</f>
        <v>4.7</v>
      </c>
      <c r="C2405" s="6">
        <f>TITRES_STAT!D2408</f>
        <v>4.4236000000000004</v>
      </c>
      <c r="D2405" s="6">
        <f>TITRES_STAT!E2408</f>
        <v>3624</v>
      </c>
      <c r="E2405" s="2">
        <f t="shared" si="148"/>
        <v>8880445</v>
      </c>
      <c r="F2405" s="6" t="str">
        <f t="shared" si="151"/>
        <v>BULLISH</v>
      </c>
      <c r="G2405" s="6" t="str">
        <f t="shared" si="150"/>
        <v>NEUTRAL</v>
      </c>
      <c r="H2405" s="6" t="str">
        <f t="shared" si="149"/>
        <v>CONFIRMED BULLISH</v>
      </c>
    </row>
    <row r="2406" spans="1:8" ht="13.5" x14ac:dyDescent="0.25">
      <c r="A2406" s="3">
        <f>TITRES_STAT!B2409</f>
        <v>45509</v>
      </c>
      <c r="B2406" s="6">
        <f>TITRES_STAT!C2409</f>
        <v>4.84</v>
      </c>
      <c r="C2406" s="6">
        <f>TITRES_STAT!D2409</f>
        <v>4.5553999999999997</v>
      </c>
      <c r="D2406" s="6">
        <f>TITRES_STAT!E2409</f>
        <v>5783</v>
      </c>
      <c r="E2406" s="2">
        <f t="shared" si="148"/>
        <v>8886228</v>
      </c>
      <c r="F2406" s="6" t="str">
        <f t="shared" si="151"/>
        <v>BULLISH</v>
      </c>
      <c r="G2406" s="6" t="str">
        <f t="shared" si="150"/>
        <v>NEUTRAL</v>
      </c>
      <c r="H2406" s="6" t="str">
        <f t="shared" si="149"/>
        <v>CONFIRMED BULLISH</v>
      </c>
    </row>
    <row r="2407" spans="1:8" ht="13.5" x14ac:dyDescent="0.25">
      <c r="A2407" s="3">
        <f>TITRES_STAT!B2410</f>
        <v>45510</v>
      </c>
      <c r="B2407" s="6">
        <f>TITRES_STAT!C2410</f>
        <v>4.8</v>
      </c>
      <c r="C2407" s="6">
        <f>TITRES_STAT!D2410</f>
        <v>4.5178000000000003</v>
      </c>
      <c r="D2407" s="6">
        <f>TITRES_STAT!E2410</f>
        <v>121</v>
      </c>
      <c r="E2407" s="2">
        <f t="shared" si="148"/>
        <v>8886107</v>
      </c>
      <c r="F2407" s="6" t="str">
        <f t="shared" si="151"/>
        <v>BULLISH</v>
      </c>
      <c r="G2407" s="6" t="str">
        <f t="shared" si="150"/>
        <v>NEUTRAL</v>
      </c>
      <c r="H2407" s="6" t="str">
        <f t="shared" si="149"/>
        <v>CONFIRMED BULLISH</v>
      </c>
    </row>
    <row r="2408" spans="1:8" ht="13.5" x14ac:dyDescent="0.25">
      <c r="A2408" s="3">
        <f>TITRES_STAT!B2411</f>
        <v>45511</v>
      </c>
      <c r="B2408" s="6">
        <f>TITRES_STAT!C2411</f>
        <v>4.6500000000000004</v>
      </c>
      <c r="C2408" s="6">
        <f>TITRES_STAT!D2411</f>
        <v>4.3765999999999998</v>
      </c>
      <c r="D2408" s="6">
        <f>TITRES_STAT!E2411</f>
        <v>243</v>
      </c>
      <c r="E2408" s="2">
        <f t="shared" si="148"/>
        <v>8885864</v>
      </c>
      <c r="F2408" s="6" t="str">
        <f t="shared" si="151"/>
        <v>BULLISH</v>
      </c>
      <c r="G2408" s="6" t="str">
        <f t="shared" si="150"/>
        <v>NEUTRAL</v>
      </c>
      <c r="H2408" s="6" t="str">
        <f t="shared" si="149"/>
        <v>BULLISH DIVERGENCE</v>
      </c>
    </row>
    <row r="2409" spans="1:8" ht="13.5" x14ac:dyDescent="0.25">
      <c r="A2409" s="3">
        <f>TITRES_STAT!B2412</f>
        <v>45512</v>
      </c>
      <c r="B2409" s="6">
        <f>TITRES_STAT!C2412</f>
        <v>4.8600000000000003</v>
      </c>
      <c r="C2409" s="6">
        <f>TITRES_STAT!D2412</f>
        <v>4.5742000000000003</v>
      </c>
      <c r="D2409" s="6">
        <f>TITRES_STAT!E2412</f>
        <v>7602</v>
      </c>
      <c r="E2409" s="2">
        <f t="shared" si="148"/>
        <v>8893466</v>
      </c>
      <c r="F2409" s="6" t="str">
        <f t="shared" si="151"/>
        <v>BULLISH</v>
      </c>
      <c r="G2409" s="6" t="str">
        <f t="shared" si="150"/>
        <v>NEUTRAL</v>
      </c>
      <c r="H2409" s="6" t="str">
        <f t="shared" si="149"/>
        <v>CONFIRMED BULLISH</v>
      </c>
    </row>
    <row r="2410" spans="1:8" ht="13.5" x14ac:dyDescent="0.25">
      <c r="A2410" s="3">
        <f>TITRES_STAT!B2413</f>
        <v>45513</v>
      </c>
      <c r="B2410" s="6">
        <f>TITRES_STAT!C2413</f>
        <v>4.9000000000000004</v>
      </c>
      <c r="C2410" s="6">
        <f>TITRES_STAT!D2413</f>
        <v>4.6119000000000003</v>
      </c>
      <c r="D2410" s="6">
        <f>TITRES_STAT!E2413</f>
        <v>10616</v>
      </c>
      <c r="E2410" s="2">
        <f t="shared" si="148"/>
        <v>8904082</v>
      </c>
      <c r="F2410" s="6" t="str">
        <f t="shared" si="151"/>
        <v>BULLISH</v>
      </c>
      <c r="G2410" s="6" t="str">
        <f t="shared" si="150"/>
        <v>NEUTRAL</v>
      </c>
      <c r="H2410" s="6" t="str">
        <f t="shared" si="149"/>
        <v>CONFIRMED BULLISH</v>
      </c>
    </row>
    <row r="2411" spans="1:8" ht="13.5" x14ac:dyDescent="0.25">
      <c r="A2411" s="3">
        <f>TITRES_STAT!B2414</f>
        <v>45516</v>
      </c>
      <c r="B2411" s="6">
        <f>TITRES_STAT!C2414</f>
        <v>4.9400000000000004</v>
      </c>
      <c r="C2411" s="6">
        <f>TITRES_STAT!D2414</f>
        <v>4.6494999999999997</v>
      </c>
      <c r="D2411" s="6">
        <f>TITRES_STAT!E2414</f>
        <v>475</v>
      </c>
      <c r="E2411" s="2">
        <f t="shared" si="148"/>
        <v>8904557</v>
      </c>
      <c r="F2411" s="6" t="str">
        <f t="shared" si="151"/>
        <v>BULLISH</v>
      </c>
      <c r="G2411" s="6" t="str">
        <f t="shared" si="150"/>
        <v>NEUTRAL</v>
      </c>
      <c r="H2411" s="6" t="str">
        <f t="shared" si="149"/>
        <v>CONFIRMED BULLISH</v>
      </c>
    </row>
    <row r="2412" spans="1:8" ht="13.5" x14ac:dyDescent="0.25">
      <c r="A2412" s="3">
        <f>TITRES_STAT!B2415</f>
        <v>45518</v>
      </c>
      <c r="B2412" s="6">
        <f>TITRES_STAT!C2415</f>
        <v>4.75</v>
      </c>
      <c r="C2412" s="6">
        <f>TITRES_STAT!D2415</f>
        <v>4.4706999999999999</v>
      </c>
      <c r="D2412" s="6">
        <f>TITRES_STAT!E2415</f>
        <v>2041</v>
      </c>
      <c r="E2412" s="2">
        <f t="shared" si="148"/>
        <v>8902516</v>
      </c>
      <c r="F2412" s="6" t="str">
        <f t="shared" si="151"/>
        <v>BULLISH</v>
      </c>
      <c r="G2412" s="6" t="str">
        <f t="shared" si="150"/>
        <v>NEUTRAL</v>
      </c>
      <c r="H2412" s="6" t="str">
        <f t="shared" si="149"/>
        <v>BULLISH DIVERGENCE</v>
      </c>
    </row>
    <row r="2413" spans="1:8" ht="13.5" x14ac:dyDescent="0.25">
      <c r="A2413" s="3">
        <f>TITRES_STAT!B2416</f>
        <v>45519</v>
      </c>
      <c r="B2413" s="6">
        <f>TITRES_STAT!C2416</f>
        <v>4.75</v>
      </c>
      <c r="C2413" s="6">
        <f>TITRES_STAT!D2416</f>
        <v>4.4706999999999999</v>
      </c>
      <c r="D2413" s="6">
        <f>TITRES_STAT!E2416</f>
        <v>1796</v>
      </c>
      <c r="E2413" s="2">
        <f t="shared" si="148"/>
        <v>8902516</v>
      </c>
      <c r="F2413" s="6" t="str">
        <f t="shared" si="151"/>
        <v>BULLISH</v>
      </c>
      <c r="G2413" s="6" t="str">
        <f t="shared" si="150"/>
        <v>NEUTRAL</v>
      </c>
      <c r="H2413" s="6" t="str">
        <f t="shared" si="149"/>
        <v>CONFIRMED BULLISH</v>
      </c>
    </row>
    <row r="2414" spans="1:8" ht="13.5" x14ac:dyDescent="0.25">
      <c r="A2414" s="3">
        <f>TITRES_STAT!B2417</f>
        <v>45520</v>
      </c>
      <c r="B2414" s="6">
        <f>TITRES_STAT!C2417</f>
        <v>4.7300000000000004</v>
      </c>
      <c r="C2414" s="6">
        <f>TITRES_STAT!D2417</f>
        <v>4.4519000000000002</v>
      </c>
      <c r="D2414" s="6">
        <f>TITRES_STAT!E2417</f>
        <v>492</v>
      </c>
      <c r="E2414" s="2">
        <f t="shared" si="148"/>
        <v>8902024</v>
      </c>
      <c r="F2414" s="6" t="str">
        <f t="shared" si="151"/>
        <v>BULLISH</v>
      </c>
      <c r="G2414" s="6" t="str">
        <f t="shared" si="150"/>
        <v>NEUTRAL</v>
      </c>
      <c r="H2414" s="6" t="str">
        <f t="shared" si="149"/>
        <v>BULLISH DIVERGENCE</v>
      </c>
    </row>
    <row r="2415" spans="1:8" ht="13.5" x14ac:dyDescent="0.25">
      <c r="A2415" s="3">
        <f>TITRES_STAT!B2418</f>
        <v>45523</v>
      </c>
      <c r="B2415" s="6">
        <f>TITRES_STAT!C2418</f>
        <v>4.88</v>
      </c>
      <c r="C2415" s="6">
        <f>TITRES_STAT!D2418</f>
        <v>4.5930999999999997</v>
      </c>
      <c r="D2415" s="6">
        <f>TITRES_STAT!E2418</f>
        <v>177</v>
      </c>
      <c r="E2415" s="2">
        <f t="shared" si="148"/>
        <v>8902201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45524</v>
      </c>
      <c r="B2416" s="6">
        <f>TITRES_STAT!C2419</f>
        <v>4.8</v>
      </c>
      <c r="C2416" s="6">
        <f>TITRES_STAT!D2419</f>
        <v>4.5178000000000003</v>
      </c>
      <c r="D2416" s="6">
        <f>TITRES_STAT!E2419</f>
        <v>1424</v>
      </c>
      <c r="E2416" s="2">
        <f t="shared" si="148"/>
        <v>8900777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4.84</v>
      </c>
      <c r="C2417" s="6">
        <f>TITRES_STAT!D2420</f>
        <v>4.5553999999999997</v>
      </c>
      <c r="D2417" s="6">
        <f>TITRES_STAT!E2420</f>
        <v>4778</v>
      </c>
      <c r="E2417" s="2">
        <f t="shared" si="148"/>
        <v>8905555</v>
      </c>
      <c r="F2417" s="6" t="str">
        <f t="shared" si="151"/>
        <v>BULLISH</v>
      </c>
      <c r="G2417" s="6" t="str">
        <f t="shared" si="150"/>
        <v>NEUTRAL</v>
      </c>
      <c r="H2417" s="6" t="str">
        <f t="shared" si="149"/>
        <v>CONFIRMED BULLISH</v>
      </c>
    </row>
    <row r="2418" spans="1:8" ht="13.5" x14ac:dyDescent="0.25">
      <c r="A2418" s="3">
        <f>TITRES_STAT!B2421</f>
        <v>45526</v>
      </c>
      <c r="B2418" s="6">
        <f>TITRES_STAT!C2421</f>
        <v>4.95</v>
      </c>
      <c r="C2418" s="6">
        <f>TITRES_STAT!D2421</f>
        <v>4.6589</v>
      </c>
      <c r="D2418" s="6">
        <f>TITRES_STAT!E2421</f>
        <v>105943</v>
      </c>
      <c r="E2418" s="2">
        <f t="shared" si="148"/>
        <v>9011498</v>
      </c>
      <c r="F2418" s="6" t="str">
        <f t="shared" si="151"/>
        <v>BULLISH</v>
      </c>
      <c r="G2418" s="6" t="str">
        <f t="shared" si="150"/>
        <v>NEUTRAL</v>
      </c>
      <c r="H2418" s="6" t="str">
        <f t="shared" si="149"/>
        <v>CONFIRMED BULLISH</v>
      </c>
    </row>
    <row r="2419" spans="1:8" ht="13.5" x14ac:dyDescent="0.25">
      <c r="A2419" s="3">
        <f>TITRES_STAT!B2422</f>
        <v>45527</v>
      </c>
      <c r="B2419" s="6">
        <f>TITRES_STAT!C2422</f>
        <v>5.15</v>
      </c>
      <c r="C2419" s="6">
        <f>TITRES_STAT!D2422</f>
        <v>4.8472</v>
      </c>
      <c r="D2419" s="6">
        <f>TITRES_STAT!E2422</f>
        <v>25340</v>
      </c>
      <c r="E2419" s="2">
        <f t="shared" si="148"/>
        <v>9036838</v>
      </c>
      <c r="F2419" s="6" t="str">
        <f t="shared" si="151"/>
        <v>BULLISH</v>
      </c>
      <c r="G2419" s="6" t="str">
        <f t="shared" si="150"/>
        <v>NEUTRAL</v>
      </c>
      <c r="H2419" s="6" t="str">
        <f t="shared" si="149"/>
        <v>CONFIRMED BULLISH</v>
      </c>
    </row>
    <row r="2420" spans="1:8" ht="13.5" x14ac:dyDescent="0.25">
      <c r="A2420" s="3">
        <f>TITRES_STAT!B2423</f>
        <v>45530</v>
      </c>
      <c r="B2420" s="6">
        <f>TITRES_STAT!C2423</f>
        <v>5.2</v>
      </c>
      <c r="C2420" s="6">
        <f>TITRES_STAT!D2423</f>
        <v>4.8941999999999997</v>
      </c>
      <c r="D2420" s="6">
        <f>TITRES_STAT!E2423</f>
        <v>14395</v>
      </c>
      <c r="E2420" s="2">
        <f t="shared" si="148"/>
        <v>9051233</v>
      </c>
      <c r="F2420" s="6" t="str">
        <f t="shared" si="151"/>
        <v>BULLISH</v>
      </c>
      <c r="G2420" s="6" t="str">
        <f t="shared" si="150"/>
        <v>NEUTRAL</v>
      </c>
      <c r="H2420" s="6" t="str">
        <f t="shared" si="149"/>
        <v>CONFIRMED BULLISH</v>
      </c>
    </row>
    <row r="2421" spans="1:8" ht="13.5" x14ac:dyDescent="0.25">
      <c r="A2421" s="3">
        <f>TITRES_STAT!B2424</f>
        <v>45531</v>
      </c>
      <c r="B2421" s="6">
        <f>TITRES_STAT!C2424</f>
        <v>5.2</v>
      </c>
      <c r="C2421" s="6">
        <f>TITRES_STAT!D2424</f>
        <v>4.8941999999999997</v>
      </c>
      <c r="D2421" s="6">
        <f>TITRES_STAT!E2424</f>
        <v>3275</v>
      </c>
      <c r="E2421" s="2">
        <f t="shared" si="148"/>
        <v>9051233</v>
      </c>
      <c r="F2421" s="6" t="str">
        <f t="shared" si="151"/>
        <v>BULLISH</v>
      </c>
      <c r="G2421" s="6" t="str">
        <f t="shared" si="150"/>
        <v>NEUTRAL</v>
      </c>
      <c r="H2421" s="6" t="str">
        <f t="shared" si="149"/>
        <v>CONFIRMED BULLISH</v>
      </c>
    </row>
    <row r="2422" spans="1:8" ht="13.5" x14ac:dyDescent="0.25">
      <c r="A2422" s="3">
        <f>TITRES_STAT!B2425</f>
        <v>45532</v>
      </c>
      <c r="B2422" s="6">
        <f>TITRES_STAT!C2425</f>
        <v>5.12</v>
      </c>
      <c r="C2422" s="6">
        <f>TITRES_STAT!D2425</f>
        <v>4.8189000000000002</v>
      </c>
      <c r="D2422" s="6">
        <f>TITRES_STAT!E2425</f>
        <v>9992</v>
      </c>
      <c r="E2422" s="2">
        <f t="shared" si="148"/>
        <v>9041241</v>
      </c>
      <c r="F2422" s="6" t="str">
        <f t="shared" si="151"/>
        <v>BULLISH</v>
      </c>
      <c r="G2422" s="6" t="str">
        <f t="shared" si="150"/>
        <v>NEUTRAL</v>
      </c>
      <c r="H2422" s="6" t="str">
        <f t="shared" si="149"/>
        <v>CONFIRMED BULLISH</v>
      </c>
    </row>
    <row r="2423" spans="1:8" ht="13.5" x14ac:dyDescent="0.25">
      <c r="A2423" s="3">
        <f>TITRES_STAT!B2426</f>
        <v>45533</v>
      </c>
      <c r="B2423" s="6">
        <f>TITRES_STAT!C2426</f>
        <v>5.2</v>
      </c>
      <c r="C2423" s="6">
        <f>TITRES_STAT!D2426</f>
        <v>4.8941999999999997</v>
      </c>
      <c r="D2423" s="6">
        <f>TITRES_STAT!E2426</f>
        <v>1432</v>
      </c>
      <c r="E2423" s="2">
        <f t="shared" si="148"/>
        <v>9042673</v>
      </c>
      <c r="F2423" s="6" t="str">
        <f t="shared" si="151"/>
        <v>BULLISH</v>
      </c>
      <c r="G2423" s="6" t="str">
        <f t="shared" si="150"/>
        <v>NEUTRAL</v>
      </c>
      <c r="H2423" s="6" t="str">
        <f t="shared" si="149"/>
        <v>CONFIRMED BULLISH</v>
      </c>
    </row>
    <row r="2424" spans="1:8" ht="13.5" x14ac:dyDescent="0.25">
      <c r="A2424" s="3">
        <f>TITRES_STAT!B2427</f>
        <v>45534</v>
      </c>
      <c r="B2424" s="6">
        <f>TITRES_STAT!C2427</f>
        <v>5.5</v>
      </c>
      <c r="C2424" s="6">
        <f>TITRES_STAT!D2427</f>
        <v>5.1765999999999996</v>
      </c>
      <c r="D2424" s="6">
        <f>TITRES_STAT!E2427</f>
        <v>18818</v>
      </c>
      <c r="E2424" s="2">
        <f t="shared" si="148"/>
        <v>9061491</v>
      </c>
      <c r="F2424" s="6" t="str">
        <f t="shared" si="151"/>
        <v>BULLISH</v>
      </c>
      <c r="G2424" s="6" t="str">
        <f t="shared" si="150"/>
        <v>NEUTRAL</v>
      </c>
      <c r="H2424" s="6" t="str">
        <f t="shared" si="149"/>
        <v>CONFIRMED BULLISH</v>
      </c>
    </row>
    <row r="2425" spans="1:8" ht="13.5" x14ac:dyDescent="0.25">
      <c r="A2425" s="3">
        <f>TITRES_STAT!B2428</f>
        <v>45537</v>
      </c>
      <c r="B2425" s="6">
        <f>TITRES_STAT!C2428</f>
        <v>5.6</v>
      </c>
      <c r="C2425" s="6">
        <f>TITRES_STAT!D2428</f>
        <v>5.2706999999999997</v>
      </c>
      <c r="D2425" s="6">
        <f>TITRES_STAT!E2428</f>
        <v>17407</v>
      </c>
      <c r="E2425" s="2">
        <f t="shared" si="148"/>
        <v>9078898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5.5</v>
      </c>
      <c r="C2426" s="6">
        <f>TITRES_STAT!D2429</f>
        <v>5.1765999999999996</v>
      </c>
      <c r="D2426" s="6">
        <f>TITRES_STAT!E2429</f>
        <v>8537</v>
      </c>
      <c r="E2426" s="2">
        <f t="shared" si="148"/>
        <v>9070361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CONFIRMED BULLISH</v>
      </c>
    </row>
    <row r="2427" spans="1:8" ht="13.5" x14ac:dyDescent="0.25">
      <c r="A2427" s="3">
        <f>TITRES_STAT!B2430</f>
        <v>45539</v>
      </c>
      <c r="B2427" s="6">
        <f>TITRES_STAT!C2430</f>
        <v>5.35</v>
      </c>
      <c r="C2427" s="6">
        <f>TITRES_STAT!D2430</f>
        <v>5.0354000000000001</v>
      </c>
      <c r="D2427" s="6">
        <f>TITRES_STAT!E2430</f>
        <v>6650</v>
      </c>
      <c r="E2427" s="2">
        <f t="shared" si="148"/>
        <v>9063711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5.25</v>
      </c>
      <c r="C2428" s="6">
        <f>TITRES_STAT!D2431</f>
        <v>4.9413</v>
      </c>
      <c r="D2428" s="6">
        <f>TITRES_STAT!E2431</f>
        <v>19246</v>
      </c>
      <c r="E2428" s="2">
        <f t="shared" si="148"/>
        <v>9044465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CONFIRMED BULLISH</v>
      </c>
    </row>
    <row r="2429" spans="1:8" ht="13.5" x14ac:dyDescent="0.25">
      <c r="A2429" s="3">
        <f>TITRES_STAT!B2432</f>
        <v>45541</v>
      </c>
      <c r="B2429" s="6">
        <f>TITRES_STAT!C2432</f>
        <v>5.3</v>
      </c>
      <c r="C2429" s="6">
        <f>TITRES_STAT!D2432</f>
        <v>4.9884000000000004</v>
      </c>
      <c r="D2429" s="6">
        <f>TITRES_STAT!E2432</f>
        <v>2875</v>
      </c>
      <c r="E2429" s="2">
        <f t="shared" si="148"/>
        <v>9047340</v>
      </c>
      <c r="F2429" s="6" t="str">
        <f t="shared" si="151"/>
        <v>BEARISH</v>
      </c>
      <c r="G2429" s="6" t="str">
        <f t="shared" si="150"/>
        <v>NEUTRAL</v>
      </c>
      <c r="H2429" s="6" t="str">
        <f t="shared" si="149"/>
        <v>CONFIRMED BEARISH</v>
      </c>
    </row>
    <row r="2430" spans="1:8" ht="13.5" x14ac:dyDescent="0.25">
      <c r="A2430" s="3">
        <f>TITRES_STAT!B2433</f>
        <v>45544</v>
      </c>
      <c r="B2430" s="6">
        <f>TITRES_STAT!C2433</f>
        <v>5.25</v>
      </c>
      <c r="C2430" s="6">
        <f>TITRES_STAT!D2433</f>
        <v>4.9413</v>
      </c>
      <c r="D2430" s="6">
        <f>TITRES_STAT!E2433</f>
        <v>6494</v>
      </c>
      <c r="E2430" s="2">
        <f t="shared" si="148"/>
        <v>9040846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CONFIRMED BEARISH</v>
      </c>
    </row>
    <row r="2431" spans="1:8" ht="13.5" x14ac:dyDescent="0.25">
      <c r="A2431" s="3">
        <f>TITRES_STAT!B2434</f>
        <v>45545</v>
      </c>
      <c r="B2431" s="6">
        <f>TITRES_STAT!C2434</f>
        <v>5.18</v>
      </c>
      <c r="C2431" s="6">
        <f>TITRES_STAT!D2434</f>
        <v>4.8754</v>
      </c>
      <c r="D2431" s="6">
        <f>TITRES_STAT!E2434</f>
        <v>11584</v>
      </c>
      <c r="E2431" s="2">
        <f t="shared" si="148"/>
        <v>9029262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45546</v>
      </c>
      <c r="B2432" s="6">
        <f>TITRES_STAT!C2435</f>
        <v>5.27</v>
      </c>
      <c r="C2432" s="6">
        <f>TITRES_STAT!D2435</f>
        <v>4.9600999999999997</v>
      </c>
      <c r="D2432" s="6">
        <f>TITRES_STAT!E2435</f>
        <v>13628</v>
      </c>
      <c r="E2432" s="2">
        <f t="shared" si="148"/>
        <v>9042890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5.25</v>
      </c>
      <c r="C2433" s="6">
        <f>TITRES_STAT!D2436</f>
        <v>4.9413</v>
      </c>
      <c r="D2433" s="6">
        <f>TITRES_STAT!E2436</f>
        <v>213</v>
      </c>
      <c r="E2433" s="2">
        <f t="shared" si="148"/>
        <v>9042677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NEUTRAL</v>
      </c>
    </row>
    <row r="2434" spans="1:8" ht="13.5" x14ac:dyDescent="0.25">
      <c r="A2434" s="3">
        <f>TITRES_STAT!B2437</f>
        <v>45548</v>
      </c>
      <c r="B2434" s="6">
        <f>TITRES_STAT!C2437</f>
        <v>5.25</v>
      </c>
      <c r="C2434" s="6">
        <f>TITRES_STAT!D2437</f>
        <v>4.9413</v>
      </c>
      <c r="D2434" s="6">
        <f>TITRES_STAT!E2437</f>
        <v>3699</v>
      </c>
      <c r="E2434" s="2">
        <f t="shared" si="148"/>
        <v>9042677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5.19</v>
      </c>
      <c r="C2435" s="6">
        <f>TITRES_STAT!D2438</f>
        <v>4.8848000000000003</v>
      </c>
      <c r="D2435" s="6">
        <f>TITRES_STAT!E2438</f>
        <v>3779</v>
      </c>
      <c r="E2435" s="2">
        <f t="shared" si="148"/>
        <v>9038898</v>
      </c>
      <c r="F2435" s="6" t="str">
        <f t="shared" si="151"/>
        <v>BEARISH</v>
      </c>
      <c r="G2435" s="6" t="str">
        <f t="shared" si="150"/>
        <v>NEUTRAL</v>
      </c>
      <c r="H2435" s="6" t="str">
        <f t="shared" si="149"/>
        <v>CONFIRMED BEARISH</v>
      </c>
    </row>
    <row r="2436" spans="1:8" ht="13.5" x14ac:dyDescent="0.25">
      <c r="A2436" s="3">
        <f>TITRES_STAT!B2439</f>
        <v>45552</v>
      </c>
      <c r="B2436" s="6">
        <f>TITRES_STAT!C2439</f>
        <v>5.19</v>
      </c>
      <c r="C2436" s="6">
        <f>TITRES_STAT!D2439</f>
        <v>4.8848000000000003</v>
      </c>
      <c r="D2436" s="6">
        <f>TITRES_STAT!E2439</f>
        <v>6263</v>
      </c>
      <c r="E2436" s="2">
        <f t="shared" ref="E2436:E2499" si="152">IF(B2436&gt;B2435, E2435+D2436, IF(B2436&lt;B2435, E2435-D2436, E2435))</f>
        <v>9038898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CONFIRMED BULLISH</v>
      </c>
    </row>
    <row r="2437" spans="1:8" ht="13.5" x14ac:dyDescent="0.25">
      <c r="A2437" s="3">
        <f>TITRES_STAT!B2440</f>
        <v>45553</v>
      </c>
      <c r="B2437" s="6">
        <f>TITRES_STAT!C2440</f>
        <v>5.22</v>
      </c>
      <c r="C2437" s="6">
        <f>TITRES_STAT!D2440</f>
        <v>4.9131</v>
      </c>
      <c r="D2437" s="6">
        <f>TITRES_STAT!E2440</f>
        <v>8435</v>
      </c>
      <c r="E2437" s="2">
        <f t="shared" si="152"/>
        <v>9047333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BULLISH DIVERGENCE</v>
      </c>
    </row>
    <row r="2438" spans="1:8" ht="13.5" x14ac:dyDescent="0.25">
      <c r="A2438" s="3">
        <f>TITRES_STAT!B2441</f>
        <v>45554</v>
      </c>
      <c r="B2438" s="6">
        <f>TITRES_STAT!C2441</f>
        <v>5.22</v>
      </c>
      <c r="C2438" s="6">
        <f>TITRES_STAT!D2441</f>
        <v>4.9131</v>
      </c>
      <c r="D2438" s="6">
        <f>TITRES_STAT!E2441</f>
        <v>0</v>
      </c>
      <c r="E2438" s="2">
        <f t="shared" si="152"/>
        <v>9047333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BULLISH DIVERGENCE</v>
      </c>
    </row>
    <row r="2439" spans="1:8" ht="13.5" x14ac:dyDescent="0.25">
      <c r="A2439" s="3">
        <f>TITRES_STAT!B2442</f>
        <v>45555</v>
      </c>
      <c r="B2439" s="6">
        <f>TITRES_STAT!C2442</f>
        <v>5.22</v>
      </c>
      <c r="C2439" s="6">
        <f>TITRES_STAT!D2442</f>
        <v>4.9131</v>
      </c>
      <c r="D2439" s="6">
        <f>TITRES_STAT!E2442</f>
        <v>0</v>
      </c>
      <c r="E2439" s="2">
        <f t="shared" si="152"/>
        <v>9047333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BULLISH DIVERGENCE</v>
      </c>
    </row>
    <row r="2440" spans="1:8" ht="13.5" x14ac:dyDescent="0.25">
      <c r="A2440" s="3">
        <f>TITRES_STAT!B2443</f>
        <v>45558</v>
      </c>
      <c r="B2440" s="6">
        <f>TITRES_STAT!C2443</f>
        <v>5.25</v>
      </c>
      <c r="C2440" s="6">
        <f>TITRES_STAT!D2443</f>
        <v>4.9413</v>
      </c>
      <c r="D2440" s="6">
        <f>TITRES_STAT!E2443</f>
        <v>916</v>
      </c>
      <c r="E2440" s="2">
        <f t="shared" si="152"/>
        <v>9048249</v>
      </c>
      <c r="F2440" s="6" t="str">
        <f t="shared" ref="F2440:F2503" si="155">IF(E2440&gt;E2435,"BULLISH",IF(E2440&lt;E2435,"BEARISH","NEUTRAL"))</f>
        <v>BULLISH</v>
      </c>
      <c r="G2440" s="6" t="str">
        <f t="shared" si="154"/>
        <v>NEUTRAL</v>
      </c>
      <c r="H2440" s="6" t="str">
        <f t="shared" si="153"/>
        <v>CONFIRMED BULLISH</v>
      </c>
    </row>
    <row r="2441" spans="1:8" ht="13.5" x14ac:dyDescent="0.25">
      <c r="A2441" s="3">
        <f>TITRES_STAT!B2444</f>
        <v>45559</v>
      </c>
      <c r="B2441" s="6">
        <f>TITRES_STAT!C2444</f>
        <v>5.2</v>
      </c>
      <c r="C2441" s="6">
        <f>TITRES_STAT!D2444</f>
        <v>4.8941999999999997</v>
      </c>
      <c r="D2441" s="6">
        <f>TITRES_STAT!E2444</f>
        <v>18708</v>
      </c>
      <c r="E2441" s="2">
        <f t="shared" si="152"/>
        <v>9029541</v>
      </c>
      <c r="F2441" s="6" t="str">
        <f t="shared" si="155"/>
        <v>BEARISH</v>
      </c>
      <c r="G2441" s="6" t="str">
        <f t="shared" si="154"/>
        <v>NEUTRAL</v>
      </c>
      <c r="H2441" s="6" t="str">
        <f t="shared" si="153"/>
        <v>BEARISH DIVERGENCE</v>
      </c>
    </row>
    <row r="2442" spans="1:8" ht="13.5" x14ac:dyDescent="0.25">
      <c r="A2442" s="3">
        <f>TITRES_STAT!B2445</f>
        <v>45560</v>
      </c>
      <c r="B2442" s="6">
        <f>TITRES_STAT!C2445</f>
        <v>5.2</v>
      </c>
      <c r="C2442" s="6">
        <f>TITRES_STAT!D2445</f>
        <v>4.8941999999999997</v>
      </c>
      <c r="D2442" s="6">
        <f>TITRES_STAT!E2445</f>
        <v>12389</v>
      </c>
      <c r="E2442" s="2">
        <f t="shared" si="152"/>
        <v>9029541</v>
      </c>
      <c r="F2442" s="6" t="str">
        <f t="shared" si="155"/>
        <v>BEARISH</v>
      </c>
      <c r="G2442" s="6" t="str">
        <f t="shared" si="154"/>
        <v>NEUTRAL</v>
      </c>
      <c r="H2442" s="6" t="str">
        <f t="shared" si="153"/>
        <v>CONFIRMED BEARISH</v>
      </c>
    </row>
    <row r="2443" spans="1:8" ht="13.5" x14ac:dyDescent="0.25">
      <c r="A2443" s="3">
        <f>TITRES_STAT!B2446</f>
        <v>45561</v>
      </c>
      <c r="B2443" s="6">
        <f>TITRES_STAT!C2446</f>
        <v>5.17</v>
      </c>
      <c r="C2443" s="6">
        <f>TITRES_STAT!D2446</f>
        <v>4.8659999999999997</v>
      </c>
      <c r="D2443" s="6">
        <f>TITRES_STAT!E2446</f>
        <v>16301</v>
      </c>
      <c r="E2443" s="2">
        <f t="shared" si="152"/>
        <v>9013240</v>
      </c>
      <c r="F2443" s="6" t="str">
        <f t="shared" si="155"/>
        <v>BEARISH</v>
      </c>
      <c r="G2443" s="6" t="str">
        <f t="shared" si="154"/>
        <v>NEUTRAL</v>
      </c>
      <c r="H2443" s="6" t="str">
        <f t="shared" si="153"/>
        <v>CONFIRMED BEARISH</v>
      </c>
    </row>
    <row r="2444" spans="1:8" ht="13.5" x14ac:dyDescent="0.25">
      <c r="A2444" s="3">
        <f>TITRES_STAT!B2447</f>
        <v>45562</v>
      </c>
      <c r="B2444" s="6">
        <f>TITRES_STAT!C2447</f>
        <v>5.17</v>
      </c>
      <c r="C2444" s="6">
        <f>TITRES_STAT!D2447</f>
        <v>4.8659999999999997</v>
      </c>
      <c r="D2444" s="6">
        <f>TITRES_STAT!E2447</f>
        <v>17578</v>
      </c>
      <c r="E2444" s="2">
        <f t="shared" si="152"/>
        <v>9013240</v>
      </c>
      <c r="F2444" s="6" t="str">
        <f t="shared" si="155"/>
        <v>BEARISH</v>
      </c>
      <c r="G2444" s="6" t="str">
        <f t="shared" si="154"/>
        <v>NEUTRAL</v>
      </c>
      <c r="H2444" s="6" t="str">
        <f t="shared" si="153"/>
        <v>CONFIRMED BEARISH</v>
      </c>
    </row>
    <row r="2445" spans="1:8" ht="13.5" x14ac:dyDescent="0.25">
      <c r="A2445" s="3">
        <f>TITRES_STAT!B2448</f>
        <v>45565</v>
      </c>
      <c r="B2445" s="6">
        <f>TITRES_STAT!C2448</f>
        <v>5.2</v>
      </c>
      <c r="C2445" s="6">
        <f>TITRES_STAT!D2448</f>
        <v>4.8941999999999997</v>
      </c>
      <c r="D2445" s="6">
        <f>TITRES_STAT!E2448</f>
        <v>8519</v>
      </c>
      <c r="E2445" s="2">
        <f t="shared" si="152"/>
        <v>9021759</v>
      </c>
      <c r="F2445" s="6" t="str">
        <f t="shared" si="155"/>
        <v>BEARISH</v>
      </c>
      <c r="G2445" s="6" t="str">
        <f t="shared" si="154"/>
        <v>NEUTRAL</v>
      </c>
      <c r="H2445" s="6" t="str">
        <f t="shared" si="153"/>
        <v>CONFIRMED BEARISH</v>
      </c>
    </row>
    <row r="2446" spans="1:8" ht="13.5" x14ac:dyDescent="0.25">
      <c r="A2446" s="3">
        <f>TITRES_STAT!B2449</f>
        <v>45566</v>
      </c>
      <c r="B2446" s="6">
        <f>TITRES_STAT!C2449</f>
        <v>5.18</v>
      </c>
      <c r="C2446" s="6">
        <f>TITRES_STAT!D2449</f>
        <v>4.8754</v>
      </c>
      <c r="D2446" s="6">
        <f>TITRES_STAT!E2449</f>
        <v>5470</v>
      </c>
      <c r="E2446" s="2">
        <f t="shared" si="152"/>
        <v>9016289</v>
      </c>
      <c r="F2446" s="6" t="str">
        <f t="shared" si="155"/>
        <v>BEARISH</v>
      </c>
      <c r="G2446" s="6" t="str">
        <f t="shared" si="154"/>
        <v>NEUTRAL</v>
      </c>
      <c r="H2446" s="6" t="str">
        <f t="shared" si="153"/>
        <v>CONFIRMED BEARISH</v>
      </c>
    </row>
    <row r="2447" spans="1:8" ht="13.5" x14ac:dyDescent="0.25">
      <c r="A2447" s="3">
        <f>TITRES_STAT!B2450</f>
        <v>45567</v>
      </c>
      <c r="B2447" s="6">
        <f>TITRES_STAT!C2450</f>
        <v>5.47</v>
      </c>
      <c r="C2447" s="6">
        <f>TITRES_STAT!D2450</f>
        <v>5.1483999999999996</v>
      </c>
      <c r="D2447" s="6">
        <f>TITRES_STAT!E2450</f>
        <v>107517</v>
      </c>
      <c r="E2447" s="2">
        <f t="shared" si="152"/>
        <v>9123806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5.35</v>
      </c>
      <c r="C2448" s="6">
        <f>TITRES_STAT!D2451</f>
        <v>5.0354000000000001</v>
      </c>
      <c r="D2448" s="6">
        <f>TITRES_STAT!E2451</f>
        <v>27933</v>
      </c>
      <c r="E2448" s="2">
        <f t="shared" si="152"/>
        <v>9095873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5.25</v>
      </c>
      <c r="C2449" s="6">
        <f>TITRES_STAT!D2452</f>
        <v>4.9413</v>
      </c>
      <c r="D2449" s="6">
        <f>TITRES_STAT!E2452</f>
        <v>15894</v>
      </c>
      <c r="E2449" s="2">
        <f t="shared" si="152"/>
        <v>9079979</v>
      </c>
      <c r="F2449" s="6" t="str">
        <f t="shared" si="155"/>
        <v>BULLISH</v>
      </c>
      <c r="G2449" s="6" t="str">
        <f t="shared" si="154"/>
        <v>NEUTRAL</v>
      </c>
      <c r="H2449" s="6" t="str">
        <f t="shared" si="153"/>
        <v>CONFIRMED BULLISH</v>
      </c>
    </row>
    <row r="2450" spans="1:8" ht="13.5" x14ac:dyDescent="0.25">
      <c r="A2450" s="3">
        <f>TITRES_STAT!B2453</f>
        <v>45572</v>
      </c>
      <c r="B2450" s="6">
        <f>TITRES_STAT!C2453</f>
        <v>5.25</v>
      </c>
      <c r="C2450" s="6">
        <f>TITRES_STAT!D2453</f>
        <v>4.9413</v>
      </c>
      <c r="D2450" s="6">
        <f>TITRES_STAT!E2453</f>
        <v>15254</v>
      </c>
      <c r="E2450" s="2">
        <f t="shared" si="152"/>
        <v>9079979</v>
      </c>
      <c r="F2450" s="6" t="str">
        <f t="shared" si="155"/>
        <v>BULLISH</v>
      </c>
      <c r="G2450" s="6" t="str">
        <f t="shared" si="154"/>
        <v>NEUTRAL</v>
      </c>
      <c r="H2450" s="6" t="str">
        <f t="shared" si="153"/>
        <v>CONFIRMED BULLISH</v>
      </c>
    </row>
    <row r="2451" spans="1:8" ht="13.5" x14ac:dyDescent="0.25">
      <c r="A2451" s="3">
        <f>TITRES_STAT!B2454</f>
        <v>45573</v>
      </c>
      <c r="B2451" s="6">
        <f>TITRES_STAT!C2454</f>
        <v>5.3</v>
      </c>
      <c r="C2451" s="6">
        <f>TITRES_STAT!D2454</f>
        <v>4.9884000000000004</v>
      </c>
      <c r="D2451" s="6">
        <f>TITRES_STAT!E2454</f>
        <v>7516</v>
      </c>
      <c r="E2451" s="2">
        <f t="shared" si="152"/>
        <v>9087495</v>
      </c>
      <c r="F2451" s="6" t="str">
        <f t="shared" si="155"/>
        <v>BULLISH</v>
      </c>
      <c r="G2451" s="6" t="str">
        <f t="shared" si="154"/>
        <v>NEUTRAL</v>
      </c>
      <c r="H2451" s="6" t="str">
        <f t="shared" si="153"/>
        <v>CONFIRMED BULLISH</v>
      </c>
    </row>
    <row r="2452" spans="1:8" ht="13.5" x14ac:dyDescent="0.25">
      <c r="A2452" s="3">
        <f>TITRES_STAT!B2455</f>
        <v>45574</v>
      </c>
      <c r="B2452" s="6">
        <f>TITRES_STAT!C2455</f>
        <v>5.3</v>
      </c>
      <c r="C2452" s="6">
        <f>TITRES_STAT!D2455</f>
        <v>4.9884000000000004</v>
      </c>
      <c r="D2452" s="6">
        <f>TITRES_STAT!E2455</f>
        <v>14180</v>
      </c>
      <c r="E2452" s="2">
        <f t="shared" si="152"/>
        <v>9087495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5.38</v>
      </c>
      <c r="C2453" s="6">
        <f>TITRES_STAT!D2456</f>
        <v>5.0636999999999999</v>
      </c>
      <c r="D2453" s="6">
        <f>TITRES_STAT!E2456</f>
        <v>10120</v>
      </c>
      <c r="E2453" s="2">
        <f t="shared" si="152"/>
        <v>9097615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CONFIRMED BULLISH</v>
      </c>
    </row>
    <row r="2454" spans="1:8" ht="13.5" x14ac:dyDescent="0.25">
      <c r="A2454" s="3">
        <f>TITRES_STAT!B2457</f>
        <v>45576</v>
      </c>
      <c r="B2454" s="6">
        <f>TITRES_STAT!C2457</f>
        <v>5.42</v>
      </c>
      <c r="C2454" s="6">
        <f>TITRES_STAT!D2457</f>
        <v>5.1013000000000002</v>
      </c>
      <c r="D2454" s="6">
        <f>TITRES_STAT!E2457</f>
        <v>38315</v>
      </c>
      <c r="E2454" s="2">
        <f t="shared" si="152"/>
        <v>9135930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CONFIRMED BULLISH</v>
      </c>
    </row>
    <row r="2455" spans="1:8" ht="13.5" x14ac:dyDescent="0.25">
      <c r="A2455" s="3">
        <f>TITRES_STAT!B2458</f>
        <v>45579</v>
      </c>
      <c r="B2455" s="6">
        <f>TITRES_STAT!C2458</f>
        <v>5.5</v>
      </c>
      <c r="C2455" s="6">
        <f>TITRES_STAT!D2458</f>
        <v>5.1765999999999996</v>
      </c>
      <c r="D2455" s="6">
        <f>TITRES_STAT!E2458</f>
        <v>16806</v>
      </c>
      <c r="E2455" s="2">
        <f t="shared" si="152"/>
        <v>9152736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5.5</v>
      </c>
      <c r="C2456" s="6">
        <f>TITRES_STAT!D2459</f>
        <v>5.1765999999999996</v>
      </c>
      <c r="D2456" s="6">
        <f>TITRES_STAT!E2459</f>
        <v>3891</v>
      </c>
      <c r="E2456" s="2">
        <f t="shared" si="152"/>
        <v>9152736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CONFIRMED BULLISH</v>
      </c>
    </row>
    <row r="2457" spans="1:8" ht="13.5" x14ac:dyDescent="0.25">
      <c r="A2457" s="3">
        <f>TITRES_STAT!B2460</f>
        <v>45582</v>
      </c>
      <c r="B2457" s="6">
        <f>TITRES_STAT!C2460</f>
        <v>5.5</v>
      </c>
      <c r="C2457" s="6">
        <f>TITRES_STAT!D2460</f>
        <v>5.1765999999999996</v>
      </c>
      <c r="D2457" s="6">
        <f>TITRES_STAT!E2460</f>
        <v>6489</v>
      </c>
      <c r="E2457" s="2">
        <f t="shared" si="152"/>
        <v>9152736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5.56</v>
      </c>
      <c r="C2458" s="6">
        <f>TITRES_STAT!D2461</f>
        <v>5.2331000000000003</v>
      </c>
      <c r="D2458" s="6">
        <f>TITRES_STAT!E2461</f>
        <v>13964</v>
      </c>
      <c r="E2458" s="2">
        <f t="shared" si="152"/>
        <v>9166700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CONFIRMED BULLISH</v>
      </c>
    </row>
    <row r="2459" spans="1:8" ht="13.5" x14ac:dyDescent="0.25">
      <c r="A2459" s="3">
        <f>TITRES_STAT!B2462</f>
        <v>45586</v>
      </c>
      <c r="B2459" s="6">
        <f>TITRES_STAT!C2462</f>
        <v>5.57</v>
      </c>
      <c r="C2459" s="6">
        <f>TITRES_STAT!D2462</f>
        <v>5.2424999999999997</v>
      </c>
      <c r="D2459" s="6">
        <f>TITRES_STAT!E2462</f>
        <v>4990</v>
      </c>
      <c r="E2459" s="2">
        <f t="shared" si="152"/>
        <v>9171690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5.58</v>
      </c>
      <c r="C2460" s="6">
        <f>TITRES_STAT!D2463</f>
        <v>5.2519</v>
      </c>
      <c r="D2460" s="6">
        <f>TITRES_STAT!E2463</f>
        <v>8751</v>
      </c>
      <c r="E2460" s="2">
        <f t="shared" si="152"/>
        <v>9180441</v>
      </c>
      <c r="F2460" s="6" t="str">
        <f t="shared" si="155"/>
        <v>BULLISH</v>
      </c>
      <c r="G2460" s="6" t="str">
        <f t="shared" si="154"/>
        <v>NEUTRAL</v>
      </c>
      <c r="H2460" s="6" t="str">
        <f t="shared" si="153"/>
        <v>CONFIRMED BULLISH</v>
      </c>
    </row>
    <row r="2461" spans="1:8" ht="13.5" x14ac:dyDescent="0.25">
      <c r="A2461" s="3">
        <f>TITRES_STAT!B2464</f>
        <v>45588</v>
      </c>
      <c r="B2461" s="6">
        <f>TITRES_STAT!C2464</f>
        <v>5.58</v>
      </c>
      <c r="C2461" s="6">
        <f>TITRES_STAT!D2464</f>
        <v>5.2519</v>
      </c>
      <c r="D2461" s="6">
        <f>TITRES_STAT!E2464</f>
        <v>5345</v>
      </c>
      <c r="E2461" s="2">
        <f t="shared" si="152"/>
        <v>9180441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5.52</v>
      </c>
      <c r="C2462" s="6">
        <f>TITRES_STAT!D2465</f>
        <v>5.1954000000000002</v>
      </c>
      <c r="D2462" s="6">
        <f>TITRES_STAT!E2465</f>
        <v>11653</v>
      </c>
      <c r="E2462" s="2">
        <f t="shared" si="152"/>
        <v>9168788</v>
      </c>
      <c r="F2462" s="6" t="str">
        <f t="shared" si="155"/>
        <v>BULLISH</v>
      </c>
      <c r="G2462" s="6" t="str">
        <f t="shared" si="154"/>
        <v>NEUTRAL</v>
      </c>
      <c r="H2462" s="6" t="str">
        <f t="shared" si="153"/>
        <v>CONFIRMED BULLISH</v>
      </c>
    </row>
    <row r="2463" spans="1:8" ht="13.5" x14ac:dyDescent="0.25">
      <c r="A2463" s="3">
        <f>TITRES_STAT!B2466</f>
        <v>45590</v>
      </c>
      <c r="B2463" s="6">
        <f>TITRES_STAT!C2466</f>
        <v>5.41</v>
      </c>
      <c r="C2463" s="6">
        <f>TITRES_STAT!D2466</f>
        <v>5.0918999999999999</v>
      </c>
      <c r="D2463" s="6">
        <f>TITRES_STAT!E2466</f>
        <v>582</v>
      </c>
      <c r="E2463" s="2">
        <f t="shared" si="152"/>
        <v>9168206</v>
      </c>
      <c r="F2463" s="6" t="str">
        <f t="shared" si="155"/>
        <v>BULLISH</v>
      </c>
      <c r="G2463" s="6" t="str">
        <f t="shared" si="154"/>
        <v>NEUTRAL</v>
      </c>
      <c r="H2463" s="6" t="str">
        <f t="shared" si="153"/>
        <v>BULLISH DIVERGENCE</v>
      </c>
    </row>
    <row r="2464" spans="1:8" ht="13.5" x14ac:dyDescent="0.25">
      <c r="A2464" s="3">
        <f>TITRES_STAT!B2467</f>
        <v>45593</v>
      </c>
      <c r="B2464" s="6">
        <f>TITRES_STAT!C2467</f>
        <v>5.42</v>
      </c>
      <c r="C2464" s="6">
        <f>TITRES_STAT!D2467</f>
        <v>5.1013000000000002</v>
      </c>
      <c r="D2464" s="6">
        <f>TITRES_STAT!E2467</f>
        <v>5945</v>
      </c>
      <c r="E2464" s="2">
        <f t="shared" si="152"/>
        <v>9174151</v>
      </c>
      <c r="F2464" s="6" t="str">
        <f t="shared" si="155"/>
        <v>BULLISH</v>
      </c>
      <c r="G2464" s="6" t="str">
        <f t="shared" si="154"/>
        <v>NEUTRAL</v>
      </c>
      <c r="H2464" s="6" t="str">
        <f t="shared" si="153"/>
        <v>BULLISH DIVERGENCE</v>
      </c>
    </row>
    <row r="2465" spans="1:8" ht="13.5" x14ac:dyDescent="0.25">
      <c r="A2465" s="3">
        <f>TITRES_STAT!B2468</f>
        <v>45594</v>
      </c>
      <c r="B2465" s="6">
        <f>TITRES_STAT!C2468</f>
        <v>5.5</v>
      </c>
      <c r="C2465" s="6">
        <f>TITRES_STAT!D2468</f>
        <v>5.1765999999999996</v>
      </c>
      <c r="D2465" s="6">
        <f>TITRES_STAT!E2468</f>
        <v>3940</v>
      </c>
      <c r="E2465" s="2">
        <f t="shared" si="152"/>
        <v>9178091</v>
      </c>
      <c r="F2465" s="6" t="str">
        <f t="shared" si="155"/>
        <v>BEARISH</v>
      </c>
      <c r="G2465" s="6" t="str">
        <f t="shared" si="154"/>
        <v>NEUTRAL</v>
      </c>
      <c r="H2465" s="6" t="str">
        <f t="shared" si="153"/>
        <v>CONFIRMED BEARISH</v>
      </c>
    </row>
    <row r="2466" spans="1:8" ht="13.5" x14ac:dyDescent="0.25">
      <c r="A2466" s="3">
        <f>TITRES_STAT!B2469</f>
        <v>45595</v>
      </c>
      <c r="B2466" s="6">
        <f>TITRES_STAT!C2469</f>
        <v>5.5</v>
      </c>
      <c r="C2466" s="6">
        <f>TITRES_STAT!D2469</f>
        <v>5.1765999999999996</v>
      </c>
      <c r="D2466" s="6">
        <f>TITRES_STAT!E2469</f>
        <v>8154</v>
      </c>
      <c r="E2466" s="2">
        <f t="shared" si="152"/>
        <v>9178091</v>
      </c>
      <c r="F2466" s="6" t="str">
        <f t="shared" si="155"/>
        <v>BEARISH</v>
      </c>
      <c r="G2466" s="6" t="str">
        <f t="shared" si="154"/>
        <v>NEUTRAL</v>
      </c>
      <c r="H2466" s="6" t="str">
        <f t="shared" si="153"/>
        <v>CONFIRMED BEARISH</v>
      </c>
    </row>
    <row r="2467" spans="1:8" ht="13.5" x14ac:dyDescent="0.25">
      <c r="A2467" s="3">
        <f>TITRES_STAT!B2470</f>
        <v>45596</v>
      </c>
      <c r="B2467" s="6">
        <f>TITRES_STAT!C2470</f>
        <v>5.5</v>
      </c>
      <c r="C2467" s="6">
        <f>TITRES_STAT!D2470</f>
        <v>5.1765999999999996</v>
      </c>
      <c r="D2467" s="6">
        <f>TITRES_STAT!E2470</f>
        <v>14370</v>
      </c>
      <c r="E2467" s="2">
        <f t="shared" si="152"/>
        <v>9178091</v>
      </c>
      <c r="F2467" s="6" t="str">
        <f t="shared" si="155"/>
        <v>BULLISH</v>
      </c>
      <c r="G2467" s="6" t="str">
        <f t="shared" si="154"/>
        <v>NEUTRAL</v>
      </c>
      <c r="H2467" s="6" t="str">
        <f t="shared" si="153"/>
        <v>BULLISH DIVERGENCE</v>
      </c>
    </row>
    <row r="2468" spans="1:8" ht="13.5" x14ac:dyDescent="0.25">
      <c r="A2468" s="3">
        <f>TITRES_STAT!B2471</f>
        <v>45597</v>
      </c>
      <c r="B2468" s="6">
        <f>TITRES_STAT!C2471</f>
        <v>5.6</v>
      </c>
      <c r="C2468" s="6">
        <f>TITRES_STAT!D2471</f>
        <v>5.2706999999999997</v>
      </c>
      <c r="D2468" s="6">
        <f>TITRES_STAT!E2471</f>
        <v>40328</v>
      </c>
      <c r="E2468" s="2">
        <f t="shared" si="152"/>
        <v>9218419</v>
      </c>
      <c r="F2468" s="6" t="str">
        <f t="shared" si="155"/>
        <v>BULLISH</v>
      </c>
      <c r="G2468" s="6" t="str">
        <f t="shared" si="154"/>
        <v>NEUTRAL</v>
      </c>
      <c r="H2468" s="6" t="str">
        <f t="shared" si="153"/>
        <v>CONFIRMED BULLISH</v>
      </c>
    </row>
    <row r="2469" spans="1:8" ht="13.5" x14ac:dyDescent="0.25">
      <c r="A2469" s="3">
        <f>TITRES_STAT!B2472</f>
        <v>45600</v>
      </c>
      <c r="B2469" s="6">
        <f>TITRES_STAT!C2472</f>
        <v>5.68</v>
      </c>
      <c r="C2469" s="6">
        <f>TITRES_STAT!D2472</f>
        <v>5.3460000000000001</v>
      </c>
      <c r="D2469" s="6">
        <f>TITRES_STAT!E2472</f>
        <v>10881</v>
      </c>
      <c r="E2469" s="2">
        <f t="shared" si="152"/>
        <v>9229300</v>
      </c>
      <c r="F2469" s="6" t="str">
        <f t="shared" si="155"/>
        <v>BULLISH</v>
      </c>
      <c r="G2469" s="6" t="str">
        <f t="shared" si="154"/>
        <v>NEUTRAL</v>
      </c>
      <c r="H2469" s="6" t="str">
        <f t="shared" si="153"/>
        <v>CONFIRMED BULLISH</v>
      </c>
    </row>
    <row r="2470" spans="1:8" ht="13.5" x14ac:dyDescent="0.25">
      <c r="A2470" s="3">
        <f>TITRES_STAT!B2473</f>
        <v>45601</v>
      </c>
      <c r="B2470" s="6">
        <f>TITRES_STAT!C2473</f>
        <v>5.64</v>
      </c>
      <c r="C2470" s="6">
        <f>TITRES_STAT!D2473</f>
        <v>5.3083999999999998</v>
      </c>
      <c r="D2470" s="6">
        <f>TITRES_STAT!E2473</f>
        <v>1789</v>
      </c>
      <c r="E2470" s="2">
        <f t="shared" si="152"/>
        <v>9227511</v>
      </c>
      <c r="F2470" s="6" t="str">
        <f t="shared" si="155"/>
        <v>BULLISH</v>
      </c>
      <c r="G2470" s="6" t="str">
        <f t="shared" si="154"/>
        <v>NEUTRAL</v>
      </c>
      <c r="H2470" s="6" t="str">
        <f t="shared" si="153"/>
        <v>CONFIRMED BULLISH</v>
      </c>
    </row>
    <row r="2471" spans="1:8" ht="13.5" x14ac:dyDescent="0.25">
      <c r="A2471" s="3">
        <f>TITRES_STAT!B2474</f>
        <v>45602</v>
      </c>
      <c r="B2471" s="6">
        <f>TITRES_STAT!C2474</f>
        <v>5.6</v>
      </c>
      <c r="C2471" s="6">
        <f>TITRES_STAT!D2474</f>
        <v>5.2706999999999997</v>
      </c>
      <c r="D2471" s="6">
        <f>TITRES_STAT!E2474</f>
        <v>10196</v>
      </c>
      <c r="E2471" s="2">
        <f t="shared" si="152"/>
        <v>9217315</v>
      </c>
      <c r="F2471" s="6" t="str">
        <f t="shared" si="155"/>
        <v>BULLISH</v>
      </c>
      <c r="G2471" s="6" t="str">
        <f t="shared" si="154"/>
        <v>NEUTRAL</v>
      </c>
      <c r="H2471" s="6" t="str">
        <f t="shared" si="153"/>
        <v>CONFIRMED BULLISH</v>
      </c>
    </row>
    <row r="2472" spans="1:8" ht="13.5" x14ac:dyDescent="0.25">
      <c r="A2472" s="3">
        <f>TITRES_STAT!B2475</f>
        <v>45603</v>
      </c>
      <c r="B2472" s="6">
        <f>TITRES_STAT!C2475</f>
        <v>5.5</v>
      </c>
      <c r="C2472" s="6">
        <f>TITRES_STAT!D2475</f>
        <v>5.1765999999999996</v>
      </c>
      <c r="D2472" s="6">
        <f>TITRES_STAT!E2475</f>
        <v>8366</v>
      </c>
      <c r="E2472" s="2">
        <f t="shared" si="152"/>
        <v>9208949</v>
      </c>
      <c r="F2472" s="6" t="str">
        <f t="shared" si="155"/>
        <v>BULLISH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5.5</v>
      </c>
      <c r="C2473" s="6">
        <f>TITRES_STAT!D2476</f>
        <v>5.1765999999999996</v>
      </c>
      <c r="D2473" s="6">
        <f>TITRES_STAT!E2476</f>
        <v>11600</v>
      </c>
      <c r="E2473" s="2">
        <f t="shared" si="152"/>
        <v>9208949</v>
      </c>
      <c r="F2473" s="6" t="str">
        <f t="shared" si="155"/>
        <v>BEARISH</v>
      </c>
      <c r="G2473" s="6" t="str">
        <f t="shared" si="154"/>
        <v>NEUTRAL</v>
      </c>
      <c r="H2473" s="6" t="str">
        <f t="shared" si="153"/>
        <v>CONFIRMED BEARISH</v>
      </c>
    </row>
    <row r="2474" spans="1:8" ht="13.5" x14ac:dyDescent="0.25">
      <c r="A2474" s="3">
        <f>TITRES_STAT!B2477</f>
        <v>45607</v>
      </c>
      <c r="B2474" s="6">
        <f>TITRES_STAT!C2477</f>
        <v>5.5</v>
      </c>
      <c r="C2474" s="6">
        <f>TITRES_STAT!D2477</f>
        <v>5.1765999999999996</v>
      </c>
      <c r="D2474" s="6">
        <f>TITRES_STAT!E2477</f>
        <v>5308</v>
      </c>
      <c r="E2474" s="2">
        <f t="shared" si="152"/>
        <v>9208949</v>
      </c>
      <c r="F2474" s="6" t="str">
        <f t="shared" si="155"/>
        <v>BEARISH</v>
      </c>
      <c r="G2474" s="6" t="str">
        <f t="shared" si="154"/>
        <v>NEUTRAL</v>
      </c>
      <c r="H2474" s="6" t="str">
        <f t="shared" si="153"/>
        <v>CONFIRMED BEARISH</v>
      </c>
    </row>
    <row r="2475" spans="1:8" ht="13.5" x14ac:dyDescent="0.25">
      <c r="A2475" s="3">
        <f>TITRES_STAT!B2478</f>
        <v>45608</v>
      </c>
      <c r="B2475" s="6">
        <f>TITRES_STAT!C2478</f>
        <v>5.49</v>
      </c>
      <c r="C2475" s="6">
        <f>TITRES_STAT!D2478</f>
        <v>5.1672000000000002</v>
      </c>
      <c r="D2475" s="6">
        <f>TITRES_STAT!E2478</f>
        <v>10931</v>
      </c>
      <c r="E2475" s="2">
        <f t="shared" si="152"/>
        <v>9198018</v>
      </c>
      <c r="F2475" s="6" t="str">
        <f t="shared" si="155"/>
        <v>BEARISH</v>
      </c>
      <c r="G2475" s="6" t="str">
        <f t="shared" si="154"/>
        <v>NEUTRAL</v>
      </c>
      <c r="H2475" s="6" t="str">
        <f t="shared" si="153"/>
        <v>CONFIRMED BEARISH</v>
      </c>
    </row>
    <row r="2476" spans="1:8" ht="13.5" x14ac:dyDescent="0.25">
      <c r="A2476" s="3">
        <f>TITRES_STAT!B2479</f>
        <v>45609</v>
      </c>
      <c r="B2476" s="6">
        <f>TITRES_STAT!C2479</f>
        <v>5.49</v>
      </c>
      <c r="C2476" s="6">
        <f>TITRES_STAT!D2479</f>
        <v>5.1672000000000002</v>
      </c>
      <c r="D2476" s="6">
        <f>TITRES_STAT!E2479</f>
        <v>4584</v>
      </c>
      <c r="E2476" s="2">
        <f t="shared" si="152"/>
        <v>9198018</v>
      </c>
      <c r="F2476" s="6" t="str">
        <f t="shared" si="155"/>
        <v>BEARISH</v>
      </c>
      <c r="G2476" s="6" t="str">
        <f t="shared" si="154"/>
        <v>NEUTRAL</v>
      </c>
      <c r="H2476" s="6" t="str">
        <f t="shared" si="153"/>
        <v>CONFIRMED BEARISH</v>
      </c>
    </row>
    <row r="2477" spans="1:8" ht="13.5" x14ac:dyDescent="0.25">
      <c r="A2477" s="3">
        <f>TITRES_STAT!B2480</f>
        <v>45610</v>
      </c>
      <c r="B2477" s="6">
        <f>TITRES_STAT!C2480</f>
        <v>5.5</v>
      </c>
      <c r="C2477" s="6">
        <f>TITRES_STAT!D2480</f>
        <v>5.1765999999999996</v>
      </c>
      <c r="D2477" s="6">
        <f>TITRES_STAT!E2480</f>
        <v>4294</v>
      </c>
      <c r="E2477" s="2">
        <f t="shared" si="152"/>
        <v>9202312</v>
      </c>
      <c r="F2477" s="6" t="str">
        <f t="shared" si="155"/>
        <v>BEARISH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5.49</v>
      </c>
      <c r="C2478" s="6">
        <f>TITRES_STAT!D2481</f>
        <v>5.1672000000000002</v>
      </c>
      <c r="D2478" s="6">
        <f>TITRES_STAT!E2481</f>
        <v>3052</v>
      </c>
      <c r="E2478" s="2">
        <f t="shared" si="152"/>
        <v>9199260</v>
      </c>
      <c r="F2478" s="6" t="str">
        <f t="shared" si="155"/>
        <v>BEARISH</v>
      </c>
      <c r="G2478" s="6" t="str">
        <f t="shared" si="154"/>
        <v>NEUTRAL</v>
      </c>
      <c r="H2478" s="6" t="str">
        <f t="shared" si="153"/>
        <v>CONFIRMED BEARISH</v>
      </c>
    </row>
    <row r="2479" spans="1:8" ht="13.5" x14ac:dyDescent="0.25">
      <c r="A2479" s="3">
        <f>TITRES_STAT!B2482</f>
        <v>45614</v>
      </c>
      <c r="B2479" s="6">
        <f>TITRES_STAT!C2482</f>
        <v>5.5</v>
      </c>
      <c r="C2479" s="6">
        <f>TITRES_STAT!D2482</f>
        <v>5.1765999999999996</v>
      </c>
      <c r="D2479" s="6">
        <f>TITRES_STAT!E2482</f>
        <v>2646</v>
      </c>
      <c r="E2479" s="2">
        <f t="shared" si="152"/>
        <v>9201906</v>
      </c>
      <c r="F2479" s="6" t="str">
        <f t="shared" si="155"/>
        <v>BEARISH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5.49</v>
      </c>
      <c r="C2480" s="6">
        <f>TITRES_STAT!D2483</f>
        <v>5.1672000000000002</v>
      </c>
      <c r="D2480" s="6">
        <f>TITRES_STAT!E2483</f>
        <v>5572</v>
      </c>
      <c r="E2480" s="2">
        <f t="shared" si="152"/>
        <v>9196334</v>
      </c>
      <c r="F2480" s="6" t="str">
        <f t="shared" si="155"/>
        <v>BEARISH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5.38</v>
      </c>
      <c r="C2481" s="6">
        <f>TITRES_STAT!D2484</f>
        <v>5.0636999999999999</v>
      </c>
      <c r="D2481" s="6">
        <f>TITRES_STAT!E2484</f>
        <v>3596</v>
      </c>
      <c r="E2481" s="2">
        <f t="shared" si="152"/>
        <v>9192738</v>
      </c>
      <c r="F2481" s="6" t="str">
        <f t="shared" si="155"/>
        <v>BEARISH</v>
      </c>
      <c r="G2481" s="6" t="str">
        <f t="shared" si="154"/>
        <v>NEUTRAL</v>
      </c>
      <c r="H2481" s="6" t="str">
        <f t="shared" si="153"/>
        <v>CONFIRMED BEARISH</v>
      </c>
    </row>
    <row r="2482" spans="1:8" ht="13.5" x14ac:dyDescent="0.25">
      <c r="A2482" s="3">
        <f>TITRES_STAT!B2485</f>
        <v>45617</v>
      </c>
      <c r="B2482" s="6">
        <f>TITRES_STAT!C2485</f>
        <v>5.4</v>
      </c>
      <c r="C2482" s="6">
        <f>TITRES_STAT!D2485</f>
        <v>5.0824999999999996</v>
      </c>
      <c r="D2482" s="6">
        <f>TITRES_STAT!E2485</f>
        <v>2573</v>
      </c>
      <c r="E2482" s="2">
        <f t="shared" si="152"/>
        <v>9195311</v>
      </c>
      <c r="F2482" s="6" t="str">
        <f t="shared" si="155"/>
        <v>BEARISH</v>
      </c>
      <c r="G2482" s="6" t="str">
        <f t="shared" si="154"/>
        <v>NEUTRAL</v>
      </c>
      <c r="H2482" s="6" t="str">
        <f t="shared" si="153"/>
        <v>CONFIRMED BEARISH</v>
      </c>
    </row>
    <row r="2483" spans="1:8" ht="13.5" x14ac:dyDescent="0.25">
      <c r="A2483" s="3">
        <f>TITRES_STAT!B2486</f>
        <v>45618</v>
      </c>
      <c r="B2483" s="6">
        <f>TITRES_STAT!C2486</f>
        <v>5.36</v>
      </c>
      <c r="C2483" s="6">
        <f>TITRES_STAT!D2486</f>
        <v>5.0448000000000004</v>
      </c>
      <c r="D2483" s="6">
        <f>TITRES_STAT!E2486</f>
        <v>4058</v>
      </c>
      <c r="E2483" s="2">
        <f t="shared" si="152"/>
        <v>9191253</v>
      </c>
      <c r="F2483" s="6" t="str">
        <f t="shared" si="155"/>
        <v>BEARISH</v>
      </c>
      <c r="G2483" s="6" t="str">
        <f t="shared" si="154"/>
        <v>NEUTRAL</v>
      </c>
      <c r="H2483" s="6" t="str">
        <f t="shared" si="153"/>
        <v>CONFIRMED BEARISH</v>
      </c>
    </row>
    <row r="2484" spans="1:8" ht="13.5" x14ac:dyDescent="0.25">
      <c r="A2484" s="3">
        <f>TITRES_STAT!B2487</f>
        <v>45621</v>
      </c>
      <c r="B2484" s="6">
        <f>TITRES_STAT!C2487</f>
        <v>5.36</v>
      </c>
      <c r="C2484" s="6">
        <f>TITRES_STAT!D2487</f>
        <v>5.0448000000000004</v>
      </c>
      <c r="D2484" s="6">
        <f>TITRES_STAT!E2487</f>
        <v>2501</v>
      </c>
      <c r="E2484" s="2">
        <f t="shared" si="152"/>
        <v>9191253</v>
      </c>
      <c r="F2484" s="6" t="str">
        <f t="shared" si="155"/>
        <v>BEARISH</v>
      </c>
      <c r="G2484" s="6" t="str">
        <f t="shared" si="154"/>
        <v>NEUTRAL</v>
      </c>
      <c r="H2484" s="6" t="str">
        <f t="shared" si="153"/>
        <v>CONFIRMED BEARISH</v>
      </c>
    </row>
    <row r="2485" spans="1:8" ht="13.5" x14ac:dyDescent="0.25">
      <c r="A2485" s="3">
        <f>TITRES_STAT!B2488</f>
        <v>45622</v>
      </c>
      <c r="B2485" s="6">
        <f>TITRES_STAT!C2488</f>
        <v>5.35</v>
      </c>
      <c r="C2485" s="6">
        <f>TITRES_STAT!D2488</f>
        <v>5.0354000000000001</v>
      </c>
      <c r="D2485" s="6">
        <f>TITRES_STAT!E2488</f>
        <v>24990</v>
      </c>
      <c r="E2485" s="2">
        <f t="shared" si="152"/>
        <v>9166263</v>
      </c>
      <c r="F2485" s="6" t="str">
        <f t="shared" si="155"/>
        <v>BEARISH</v>
      </c>
      <c r="G2485" s="6" t="str">
        <f t="shared" si="154"/>
        <v>NEUTRAL</v>
      </c>
      <c r="H2485" s="6" t="str">
        <f t="shared" si="153"/>
        <v>CONFIRMED BEARISH</v>
      </c>
    </row>
    <row r="2486" spans="1:8" ht="13.5" x14ac:dyDescent="0.25">
      <c r="A2486" s="3">
        <f>TITRES_STAT!B2489</f>
        <v>45623</v>
      </c>
      <c r="B2486" s="6">
        <f>TITRES_STAT!C2489</f>
        <v>5.4</v>
      </c>
      <c r="C2486" s="6">
        <f>TITRES_STAT!D2489</f>
        <v>5.0824999999999996</v>
      </c>
      <c r="D2486" s="6">
        <f>TITRES_STAT!E2489</f>
        <v>11105</v>
      </c>
      <c r="E2486" s="2">
        <f t="shared" si="152"/>
        <v>9177368</v>
      </c>
      <c r="F2486" s="6" t="str">
        <f t="shared" si="155"/>
        <v>BEARISH</v>
      </c>
      <c r="G2486" s="6" t="str">
        <f t="shared" si="154"/>
        <v>NEUTRAL</v>
      </c>
      <c r="H2486" s="6" t="str">
        <f t="shared" si="153"/>
        <v>BEARISH DIVERGENCE</v>
      </c>
    </row>
    <row r="2487" spans="1:8" ht="13.5" x14ac:dyDescent="0.25">
      <c r="A2487" s="3">
        <f>TITRES_STAT!B2490</f>
        <v>45624</v>
      </c>
      <c r="B2487" s="6">
        <f>TITRES_STAT!C2490</f>
        <v>5.4</v>
      </c>
      <c r="C2487" s="6">
        <f>TITRES_STAT!D2490</f>
        <v>5.0824999999999996</v>
      </c>
      <c r="D2487" s="6">
        <f>TITRES_STAT!E2490</f>
        <v>3560</v>
      </c>
      <c r="E2487" s="2">
        <f t="shared" si="152"/>
        <v>9177368</v>
      </c>
      <c r="F2487" s="6" t="str">
        <f t="shared" si="155"/>
        <v>BEARISH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5.59</v>
      </c>
      <c r="C2488" s="6">
        <f>TITRES_STAT!D2491</f>
        <v>5.2613000000000003</v>
      </c>
      <c r="D2488" s="6">
        <f>TITRES_STAT!E2491</f>
        <v>34042</v>
      </c>
      <c r="E2488" s="2">
        <f t="shared" si="152"/>
        <v>9211410</v>
      </c>
      <c r="F2488" s="6" t="str">
        <f t="shared" si="155"/>
        <v>BULLISH</v>
      </c>
      <c r="G2488" s="6" t="str">
        <f t="shared" si="154"/>
        <v>NEUTRAL</v>
      </c>
      <c r="H2488" s="6" t="str">
        <f t="shared" si="153"/>
        <v>CONFIRMED BULLISH</v>
      </c>
    </row>
    <row r="2489" spans="1:8" ht="13.5" x14ac:dyDescent="0.25">
      <c r="A2489" s="3">
        <f>TITRES_STAT!B2492</f>
        <v>45628</v>
      </c>
      <c r="B2489" s="6">
        <f>TITRES_STAT!C2492</f>
        <v>5.62</v>
      </c>
      <c r="C2489" s="6">
        <f>TITRES_STAT!D2492</f>
        <v>5.2895000000000003</v>
      </c>
      <c r="D2489" s="6">
        <f>TITRES_STAT!E2492</f>
        <v>23457</v>
      </c>
      <c r="E2489" s="2">
        <f t="shared" si="152"/>
        <v>9234867</v>
      </c>
      <c r="F2489" s="6" t="str">
        <f t="shared" si="155"/>
        <v>BULLISH</v>
      </c>
      <c r="G2489" s="6" t="str">
        <f t="shared" si="154"/>
        <v>NEUTRAL</v>
      </c>
      <c r="H2489" s="6" t="str">
        <f t="shared" si="153"/>
        <v>CONFIRMED BULLISH</v>
      </c>
    </row>
    <row r="2490" spans="1:8" ht="13.5" x14ac:dyDescent="0.25">
      <c r="A2490" s="3">
        <f>TITRES_STAT!B2493</f>
        <v>45629</v>
      </c>
      <c r="B2490" s="6">
        <f>TITRES_STAT!C2493</f>
        <v>5.62</v>
      </c>
      <c r="C2490" s="6">
        <f>TITRES_STAT!D2493</f>
        <v>5.2895000000000003</v>
      </c>
      <c r="D2490" s="6">
        <f>TITRES_STAT!E2493</f>
        <v>540</v>
      </c>
      <c r="E2490" s="2">
        <f t="shared" si="152"/>
        <v>9234867</v>
      </c>
      <c r="F2490" s="6" t="str">
        <f t="shared" si="155"/>
        <v>BULLISH</v>
      </c>
      <c r="G2490" s="6" t="str">
        <f t="shared" si="154"/>
        <v>NEUTRAL</v>
      </c>
      <c r="H2490" s="6" t="str">
        <f t="shared" si="153"/>
        <v>CONFIRMED BULLISH</v>
      </c>
    </row>
    <row r="2491" spans="1:8" ht="13.5" x14ac:dyDescent="0.25">
      <c r="A2491" s="3">
        <f>TITRES_STAT!B2494</f>
        <v>45630</v>
      </c>
      <c r="B2491" s="6">
        <f>TITRES_STAT!C2494</f>
        <v>5.5</v>
      </c>
      <c r="C2491" s="6">
        <f>TITRES_STAT!D2494</f>
        <v>5.1765999999999996</v>
      </c>
      <c r="D2491" s="6">
        <f>TITRES_STAT!E2494</f>
        <v>3770</v>
      </c>
      <c r="E2491" s="2">
        <f t="shared" si="152"/>
        <v>9231097</v>
      </c>
      <c r="F2491" s="6" t="str">
        <f t="shared" si="155"/>
        <v>BULLISH</v>
      </c>
      <c r="G2491" s="6" t="str">
        <f t="shared" si="154"/>
        <v>NEUTRAL</v>
      </c>
      <c r="H2491" s="6" t="str">
        <f t="shared" si="153"/>
        <v>CONFIRMED BULLISH</v>
      </c>
    </row>
    <row r="2492" spans="1:8" ht="13.5" x14ac:dyDescent="0.25">
      <c r="A2492" s="3">
        <f>TITRES_STAT!B2495</f>
        <v>45631</v>
      </c>
      <c r="B2492" s="6">
        <f>TITRES_STAT!C2495</f>
        <v>5.54</v>
      </c>
      <c r="C2492" s="6">
        <f>TITRES_STAT!D2495</f>
        <v>5.2141999999999999</v>
      </c>
      <c r="D2492" s="6">
        <f>TITRES_STAT!E2495</f>
        <v>8300</v>
      </c>
      <c r="E2492" s="2">
        <f t="shared" si="152"/>
        <v>9239397</v>
      </c>
      <c r="F2492" s="6" t="str">
        <f t="shared" si="155"/>
        <v>BULLISH</v>
      </c>
      <c r="G2492" s="6" t="str">
        <f t="shared" si="154"/>
        <v>NEUTRAL</v>
      </c>
      <c r="H2492" s="6" t="str">
        <f t="shared" si="153"/>
        <v>CONFIRMED BULLISH</v>
      </c>
    </row>
    <row r="2493" spans="1:8" ht="13.5" x14ac:dyDescent="0.25">
      <c r="A2493" s="3">
        <f>TITRES_STAT!B2496</f>
        <v>45632</v>
      </c>
      <c r="B2493" s="6">
        <f>TITRES_STAT!C2496</f>
        <v>5.5</v>
      </c>
      <c r="C2493" s="6">
        <f>TITRES_STAT!D2496</f>
        <v>5.1765999999999996</v>
      </c>
      <c r="D2493" s="6">
        <f>TITRES_STAT!E2496</f>
        <v>4242</v>
      </c>
      <c r="E2493" s="2">
        <f t="shared" si="152"/>
        <v>9235155</v>
      </c>
      <c r="F2493" s="6" t="str">
        <f t="shared" si="155"/>
        <v>BULLISH</v>
      </c>
      <c r="G2493" s="6" t="str">
        <f t="shared" si="154"/>
        <v>NEUTRAL</v>
      </c>
      <c r="H2493" s="6" t="str">
        <f t="shared" si="153"/>
        <v>BULLISH DIVERGENCE</v>
      </c>
    </row>
    <row r="2494" spans="1:8" ht="13.5" x14ac:dyDescent="0.25">
      <c r="A2494" s="3">
        <f>TITRES_STAT!B2497</f>
        <v>45635</v>
      </c>
      <c r="B2494" s="6">
        <f>TITRES_STAT!C2497</f>
        <v>5.48</v>
      </c>
      <c r="C2494" s="6">
        <f>TITRES_STAT!D2497</f>
        <v>5.1577999999999999</v>
      </c>
      <c r="D2494" s="6">
        <f>TITRES_STAT!E2497</f>
        <v>5272</v>
      </c>
      <c r="E2494" s="2">
        <f t="shared" si="152"/>
        <v>9229883</v>
      </c>
      <c r="F2494" s="6" t="str">
        <f t="shared" si="155"/>
        <v>BEARISH</v>
      </c>
      <c r="G2494" s="6" t="str">
        <f t="shared" si="154"/>
        <v>NEUTRAL</v>
      </c>
      <c r="H2494" s="6" t="str">
        <f t="shared" si="153"/>
        <v>CONFIRMED BEARISH</v>
      </c>
    </row>
    <row r="2495" spans="1:8" ht="13.5" x14ac:dyDescent="0.25">
      <c r="A2495" s="3">
        <f>TITRES_STAT!B2498</f>
        <v>45636</v>
      </c>
      <c r="B2495" s="6">
        <f>TITRES_STAT!C2498</f>
        <v>5.45</v>
      </c>
      <c r="C2495" s="6">
        <f>TITRES_STAT!D2498</f>
        <v>5.1295000000000002</v>
      </c>
      <c r="D2495" s="6">
        <f>TITRES_STAT!E2498</f>
        <v>3490</v>
      </c>
      <c r="E2495" s="2">
        <f t="shared" si="152"/>
        <v>9226393</v>
      </c>
      <c r="F2495" s="6" t="str">
        <f t="shared" si="155"/>
        <v>BEARISH</v>
      </c>
      <c r="G2495" s="6" t="str">
        <f t="shared" si="154"/>
        <v>NEUTRAL</v>
      </c>
      <c r="H2495" s="6" t="str">
        <f t="shared" si="153"/>
        <v>CONFIRMED BEARISH</v>
      </c>
    </row>
    <row r="2496" spans="1:8" ht="13.5" x14ac:dyDescent="0.25">
      <c r="A2496" s="3">
        <f>TITRES_STAT!B2499</f>
        <v>45637</v>
      </c>
      <c r="B2496" s="6">
        <f>TITRES_STAT!C2499</f>
        <v>5.4</v>
      </c>
      <c r="C2496" s="6">
        <f>TITRES_STAT!D2499</f>
        <v>5.0824999999999996</v>
      </c>
      <c r="D2496" s="6">
        <f>TITRES_STAT!E2499</f>
        <v>6197</v>
      </c>
      <c r="E2496" s="2">
        <f t="shared" si="152"/>
        <v>9220196</v>
      </c>
      <c r="F2496" s="6" t="str">
        <f t="shared" si="155"/>
        <v>BEARISH</v>
      </c>
      <c r="G2496" s="6" t="str">
        <f t="shared" si="154"/>
        <v>NEUTRAL</v>
      </c>
      <c r="H2496" s="6" t="str">
        <f t="shared" si="153"/>
        <v>CONFIRMED BEARISH</v>
      </c>
    </row>
    <row r="2497" spans="1:8" ht="13.5" x14ac:dyDescent="0.25">
      <c r="A2497" s="3">
        <f>TITRES_STAT!B2500</f>
        <v>45638</v>
      </c>
      <c r="B2497" s="6">
        <f>TITRES_STAT!C2500</f>
        <v>5.45</v>
      </c>
      <c r="C2497" s="6">
        <f>TITRES_STAT!D2500</f>
        <v>5.1295000000000002</v>
      </c>
      <c r="D2497" s="6">
        <f>TITRES_STAT!E2500</f>
        <v>3735</v>
      </c>
      <c r="E2497" s="2">
        <f t="shared" si="152"/>
        <v>9223931</v>
      </c>
      <c r="F2497" s="6" t="str">
        <f t="shared" si="155"/>
        <v>BEARISH</v>
      </c>
      <c r="G2497" s="6" t="str">
        <f t="shared" si="154"/>
        <v>NEUTRAL</v>
      </c>
      <c r="H2497" s="6" t="str">
        <f t="shared" si="153"/>
        <v>CONFIRMED BEARISH</v>
      </c>
    </row>
    <row r="2498" spans="1:8" ht="13.5" x14ac:dyDescent="0.25">
      <c r="A2498" s="3">
        <f>TITRES_STAT!B2501</f>
        <v>45639</v>
      </c>
      <c r="B2498" s="6">
        <f>TITRES_STAT!C2501</f>
        <v>5.45</v>
      </c>
      <c r="C2498" s="6">
        <f>TITRES_STAT!D2501</f>
        <v>5.1295000000000002</v>
      </c>
      <c r="D2498" s="6">
        <f>TITRES_STAT!E2501</f>
        <v>3730</v>
      </c>
      <c r="E2498" s="2">
        <f t="shared" si="152"/>
        <v>9223931</v>
      </c>
      <c r="F2498" s="6" t="str">
        <f t="shared" si="155"/>
        <v>BEARISH</v>
      </c>
      <c r="G2498" s="6" t="str">
        <f t="shared" si="154"/>
        <v>NEUTRAL</v>
      </c>
      <c r="H2498" s="6" t="str">
        <f t="shared" si="153"/>
        <v>CONFIRMED BEARISH</v>
      </c>
    </row>
    <row r="2499" spans="1:8" ht="13.5" x14ac:dyDescent="0.25">
      <c r="A2499" s="3">
        <f>TITRES_STAT!B2502</f>
        <v>45642</v>
      </c>
      <c r="B2499" s="6">
        <f>TITRES_STAT!C2502</f>
        <v>5.4</v>
      </c>
      <c r="C2499" s="6">
        <f>TITRES_STAT!D2502</f>
        <v>5.0824999999999996</v>
      </c>
      <c r="D2499" s="6">
        <f>TITRES_STAT!E2502</f>
        <v>4113</v>
      </c>
      <c r="E2499" s="2">
        <f t="shared" si="152"/>
        <v>9219818</v>
      </c>
      <c r="F2499" s="6" t="str">
        <f t="shared" si="155"/>
        <v>BEARISH</v>
      </c>
      <c r="G2499" s="6" t="str">
        <f t="shared" si="154"/>
        <v>NEUTRAL</v>
      </c>
      <c r="H2499" s="6" t="str">
        <f t="shared" si="153"/>
        <v>CONFIRMED BEARISH</v>
      </c>
    </row>
    <row r="2500" spans="1:8" ht="13.5" x14ac:dyDescent="0.25">
      <c r="A2500" s="3">
        <f>TITRES_STAT!B2503</f>
        <v>45644</v>
      </c>
      <c r="B2500" s="6">
        <f>TITRES_STAT!C2503</f>
        <v>5.38</v>
      </c>
      <c r="C2500" s="6">
        <f>TITRES_STAT!D2503</f>
        <v>5.0636999999999999</v>
      </c>
      <c r="D2500" s="6">
        <f>TITRES_STAT!E2503</f>
        <v>22662</v>
      </c>
      <c r="E2500" s="2">
        <f t="shared" ref="E2500:E2563" si="156">IF(B2500&gt;B2499, E2499+D2500, IF(B2500&lt;B2499, E2499-D2500, E2499))</f>
        <v>9197156</v>
      </c>
      <c r="F2500" s="6" t="str">
        <f t="shared" si="155"/>
        <v>BEARISH</v>
      </c>
      <c r="G2500" s="6" t="str">
        <f t="shared" si="154"/>
        <v>NEUTRAL</v>
      </c>
      <c r="H2500" s="6" t="str">
        <f t="shared" si="153"/>
        <v>CONFIRMED BEARISH</v>
      </c>
    </row>
    <row r="2501" spans="1:8" ht="13.5" x14ac:dyDescent="0.25">
      <c r="A2501" s="3">
        <f>TITRES_STAT!B2504</f>
        <v>45645</v>
      </c>
      <c r="B2501" s="6">
        <f>TITRES_STAT!C2504</f>
        <v>5.3</v>
      </c>
      <c r="C2501" s="6">
        <f>TITRES_STAT!D2504</f>
        <v>4.9884000000000004</v>
      </c>
      <c r="D2501" s="6">
        <f>TITRES_STAT!E2504</f>
        <v>5978</v>
      </c>
      <c r="E2501" s="2">
        <f t="shared" si="156"/>
        <v>9191178</v>
      </c>
      <c r="F2501" s="6" t="str">
        <f t="shared" si="155"/>
        <v>BEARISH</v>
      </c>
      <c r="G2501" s="6" t="str">
        <f t="shared" si="154"/>
        <v>NEUTRAL</v>
      </c>
      <c r="H2501" s="6" t="str">
        <f t="shared" si="153"/>
        <v>CONFIRMED BEARISH</v>
      </c>
    </row>
    <row r="2502" spans="1:8" ht="13.5" x14ac:dyDescent="0.25">
      <c r="A2502" s="3">
        <f>TITRES_STAT!B2505</f>
        <v>45646</v>
      </c>
      <c r="B2502" s="6">
        <f>TITRES_STAT!C2505</f>
        <v>5.35</v>
      </c>
      <c r="C2502" s="6">
        <f>TITRES_STAT!D2505</f>
        <v>5.0354000000000001</v>
      </c>
      <c r="D2502" s="6">
        <f>TITRES_STAT!E2505</f>
        <v>17728</v>
      </c>
      <c r="E2502" s="2">
        <f t="shared" si="156"/>
        <v>9208906</v>
      </c>
      <c r="F2502" s="6" t="str">
        <f t="shared" si="155"/>
        <v>BEARISH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f>TITRES_STAT!B2506</f>
        <v>45649</v>
      </c>
      <c r="B2503" s="6">
        <f>TITRES_STAT!C2506</f>
        <v>5.38</v>
      </c>
      <c r="C2503" s="6">
        <f>TITRES_STAT!D2506</f>
        <v>5.0636999999999999</v>
      </c>
      <c r="D2503" s="6">
        <f>TITRES_STAT!E2506</f>
        <v>16086</v>
      </c>
      <c r="E2503" s="2">
        <f t="shared" si="156"/>
        <v>9224992</v>
      </c>
      <c r="F2503" s="6" t="str">
        <f t="shared" si="155"/>
        <v>BULLISH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BULLISH DIVERGENCE</v>
      </c>
    </row>
    <row r="2504" spans="1:8" ht="13.5" x14ac:dyDescent="0.25">
      <c r="A2504" s="3">
        <f>TITRES_STAT!B2507</f>
        <v>45650</v>
      </c>
      <c r="B2504" s="6">
        <f>TITRES_STAT!C2507</f>
        <v>5.35</v>
      </c>
      <c r="C2504" s="6">
        <f>TITRES_STAT!D2507</f>
        <v>5.0354000000000001</v>
      </c>
      <c r="D2504" s="6">
        <f>TITRES_STAT!E2507</f>
        <v>15417</v>
      </c>
      <c r="E2504" s="2">
        <f t="shared" si="156"/>
        <v>9209575</v>
      </c>
      <c r="F2504" s="6" t="str">
        <f t="shared" ref="F2504:F2567" si="159">IF(E2504&gt;E2499,"BULLISH",IF(E2504&lt;E2499,"BEARISH","NEUTRAL"))</f>
        <v>BEARISH</v>
      </c>
      <c r="G2504" s="6" t="str">
        <f t="shared" si="158"/>
        <v>NEUTRAL</v>
      </c>
      <c r="H2504" s="6" t="str">
        <f t="shared" si="157"/>
        <v>CONFIRMED BEARISH</v>
      </c>
    </row>
    <row r="2505" spans="1:8" ht="13.5" x14ac:dyDescent="0.25">
      <c r="A2505" s="3">
        <f>TITRES_STAT!B2508</f>
        <v>45651</v>
      </c>
      <c r="B2505" s="6">
        <f>TITRES_STAT!C2508</f>
        <v>5.3</v>
      </c>
      <c r="C2505" s="6">
        <f>TITRES_STAT!D2508</f>
        <v>4.9884000000000004</v>
      </c>
      <c r="D2505" s="6">
        <f>TITRES_STAT!E2508</f>
        <v>4994</v>
      </c>
      <c r="E2505" s="2">
        <f t="shared" si="156"/>
        <v>9204581</v>
      </c>
      <c r="F2505" s="6" t="str">
        <f t="shared" si="159"/>
        <v>BULLISH</v>
      </c>
      <c r="G2505" s="6" t="str">
        <f t="shared" si="158"/>
        <v>NEUTRAL</v>
      </c>
      <c r="H2505" s="6" t="str">
        <f t="shared" si="157"/>
        <v>BULLISH DIVERGENCE</v>
      </c>
    </row>
    <row r="2506" spans="1:8" ht="13.5" x14ac:dyDescent="0.25">
      <c r="A2506" s="3">
        <f>TITRES_STAT!B2509</f>
        <v>45652</v>
      </c>
      <c r="B2506" s="6">
        <f>TITRES_STAT!C2509</f>
        <v>5.33</v>
      </c>
      <c r="C2506" s="6">
        <f>TITRES_STAT!D2509</f>
        <v>5.0166000000000004</v>
      </c>
      <c r="D2506" s="6">
        <f>TITRES_STAT!E2509</f>
        <v>4305</v>
      </c>
      <c r="E2506" s="2">
        <f t="shared" si="156"/>
        <v>9208886</v>
      </c>
      <c r="F2506" s="6" t="str">
        <f t="shared" si="159"/>
        <v>BULLISH</v>
      </c>
      <c r="G2506" s="6" t="str">
        <f t="shared" si="158"/>
        <v>NEUTRAL</v>
      </c>
      <c r="H2506" s="6" t="str">
        <f t="shared" si="157"/>
        <v>CONFIRMED BULLISH</v>
      </c>
    </row>
    <row r="2507" spans="1:8" ht="13.5" x14ac:dyDescent="0.25">
      <c r="A2507" s="3">
        <f>TITRES_STAT!B2510</f>
        <v>45653</v>
      </c>
      <c r="B2507" s="6">
        <f>TITRES_STAT!C2510</f>
        <v>5.4</v>
      </c>
      <c r="C2507" s="6">
        <f>TITRES_STAT!D2510</f>
        <v>5.0824999999999996</v>
      </c>
      <c r="D2507" s="6">
        <f>TITRES_STAT!E2510</f>
        <v>4037</v>
      </c>
      <c r="E2507" s="2">
        <f t="shared" si="156"/>
        <v>9212923</v>
      </c>
      <c r="F2507" s="6" t="str">
        <f t="shared" si="159"/>
        <v>BULLISH</v>
      </c>
      <c r="G2507" s="6" t="str">
        <f t="shared" si="158"/>
        <v>NEUTRAL</v>
      </c>
      <c r="H2507" s="6" t="str">
        <f t="shared" si="157"/>
        <v>CONFIRMED BULLISH</v>
      </c>
    </row>
    <row r="2508" spans="1:8" ht="13.5" x14ac:dyDescent="0.25">
      <c r="A2508" s="3">
        <f>TITRES_STAT!B2511</f>
        <v>45656</v>
      </c>
      <c r="B2508" s="6">
        <f>TITRES_STAT!C2511</f>
        <v>5.4</v>
      </c>
      <c r="C2508" s="6">
        <f>TITRES_STAT!D2511</f>
        <v>5.0824999999999996</v>
      </c>
      <c r="D2508" s="6">
        <f>TITRES_STAT!E2511</f>
        <v>5439</v>
      </c>
      <c r="E2508" s="2">
        <f t="shared" si="156"/>
        <v>9212923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BEARISH DIVERGENCE</v>
      </c>
    </row>
    <row r="2509" spans="1:8" ht="13.5" x14ac:dyDescent="0.25">
      <c r="A2509" s="3">
        <f>TITRES_STAT!B2512</f>
        <v>45657</v>
      </c>
      <c r="B2509" s="6">
        <f>TITRES_STAT!C2512</f>
        <v>5.45</v>
      </c>
      <c r="C2509" s="6">
        <f>TITRES_STAT!D2512</f>
        <v>5.1295000000000002</v>
      </c>
      <c r="D2509" s="6">
        <f>TITRES_STAT!E2512</f>
        <v>18318</v>
      </c>
      <c r="E2509" s="2">
        <f t="shared" si="156"/>
        <v>9231241</v>
      </c>
      <c r="F2509" s="6" t="str">
        <f t="shared" si="159"/>
        <v>BULLISH</v>
      </c>
      <c r="G2509" s="6" t="str">
        <f t="shared" si="158"/>
        <v>NEUTRAL</v>
      </c>
      <c r="H2509" s="6" t="str">
        <f t="shared" si="157"/>
        <v>CONFIRMED BULLISH</v>
      </c>
    </row>
    <row r="2510" spans="1:8" ht="13.5" x14ac:dyDescent="0.25">
      <c r="A2510" s="3">
        <f>TITRES_STAT!B2513</f>
        <v>45659</v>
      </c>
      <c r="B2510" s="6">
        <f>TITRES_STAT!C2513</f>
        <v>5.42</v>
      </c>
      <c r="C2510" s="6">
        <f>TITRES_STAT!D2513</f>
        <v>5.1013000000000002</v>
      </c>
      <c r="D2510" s="6">
        <f>TITRES_STAT!E2513</f>
        <v>7086</v>
      </c>
      <c r="E2510" s="2">
        <f t="shared" si="156"/>
        <v>9224155</v>
      </c>
      <c r="F2510" s="6" t="str">
        <f t="shared" si="159"/>
        <v>BULLISH</v>
      </c>
      <c r="G2510" s="6" t="str">
        <f t="shared" si="158"/>
        <v>NEUTRAL</v>
      </c>
      <c r="H2510" s="6" t="str">
        <f t="shared" si="157"/>
        <v>CONFIRMED BULLISH</v>
      </c>
    </row>
    <row r="2511" spans="1:8" ht="13.5" x14ac:dyDescent="0.25">
      <c r="A2511" s="3">
        <f>TITRES_STAT!B2514</f>
        <v>45660</v>
      </c>
      <c r="B2511" s="6">
        <f>TITRES_STAT!C2514</f>
        <v>5.13</v>
      </c>
      <c r="C2511" s="6">
        <f>TITRES_STAT!D2514</f>
        <v>5.13</v>
      </c>
      <c r="D2511" s="6">
        <f>TITRES_STAT!E2514</f>
        <v>5522</v>
      </c>
      <c r="E2511" s="2">
        <f t="shared" si="156"/>
        <v>9218633</v>
      </c>
      <c r="F2511" s="6" t="str">
        <f t="shared" si="159"/>
        <v>BULLISH</v>
      </c>
      <c r="G2511" s="6" t="str">
        <f t="shared" si="158"/>
        <v>NEUTRAL</v>
      </c>
      <c r="H2511" s="6" t="str">
        <f t="shared" si="157"/>
        <v>BULLISH DIVERGENCE</v>
      </c>
    </row>
    <row r="2512" spans="1:8" ht="13.5" x14ac:dyDescent="0.25">
      <c r="A2512" s="3">
        <f>TITRES_STAT!B2515</f>
        <v>45663</v>
      </c>
      <c r="B2512" s="6">
        <f>TITRES_STAT!C2515</f>
        <v>5.15</v>
      </c>
      <c r="C2512" s="6">
        <f>TITRES_STAT!D2515</f>
        <v>5.15</v>
      </c>
      <c r="D2512" s="6">
        <f>TITRES_STAT!E2515</f>
        <v>7618</v>
      </c>
      <c r="E2512" s="2">
        <f t="shared" si="156"/>
        <v>9226251</v>
      </c>
      <c r="F2512" s="6" t="str">
        <f t="shared" si="159"/>
        <v>BULLISH</v>
      </c>
      <c r="G2512" s="6" t="str">
        <f t="shared" si="158"/>
        <v>NEUTRAL</v>
      </c>
      <c r="H2512" s="6" t="str">
        <f t="shared" si="157"/>
        <v>BULLISH DIVERGENCE</v>
      </c>
    </row>
    <row r="2513" spans="1:8" ht="13.5" x14ac:dyDescent="0.25">
      <c r="A2513" s="3">
        <f>TITRES_STAT!B2516</f>
        <v>45664</v>
      </c>
      <c r="B2513" s="6">
        <f>TITRES_STAT!C2516</f>
        <v>5.05</v>
      </c>
      <c r="C2513" s="6">
        <f>TITRES_STAT!D2516</f>
        <v>5.05</v>
      </c>
      <c r="D2513" s="6">
        <f>TITRES_STAT!E2516</f>
        <v>17882</v>
      </c>
      <c r="E2513" s="2">
        <f t="shared" si="156"/>
        <v>9208369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CONFIRMED BEARISH</v>
      </c>
    </row>
    <row r="2514" spans="1:8" ht="13.5" x14ac:dyDescent="0.25">
      <c r="A2514" s="3">
        <f>TITRES_STAT!B2517</f>
        <v>45665</v>
      </c>
      <c r="B2514" s="6">
        <f>TITRES_STAT!C2517</f>
        <v>5.05</v>
      </c>
      <c r="C2514" s="6">
        <f>TITRES_STAT!D2517</f>
        <v>5.05</v>
      </c>
      <c r="D2514" s="6">
        <f>TITRES_STAT!E2517</f>
        <v>4602</v>
      </c>
      <c r="E2514" s="2">
        <f t="shared" si="156"/>
        <v>9208369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4.99</v>
      </c>
      <c r="C2515" s="6">
        <f>TITRES_STAT!D2518</f>
        <v>4.99</v>
      </c>
      <c r="D2515" s="6">
        <f>TITRES_STAT!E2518</f>
        <v>4483</v>
      </c>
      <c r="E2515" s="2">
        <f t="shared" si="156"/>
        <v>9203886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4.9000000000000004</v>
      </c>
      <c r="C2516" s="6">
        <f>TITRES_STAT!D2519</f>
        <v>4.9000000000000004</v>
      </c>
      <c r="D2516" s="6">
        <f>TITRES_STAT!E2519</f>
        <v>8250</v>
      </c>
      <c r="E2516" s="2">
        <f t="shared" si="156"/>
        <v>9195636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4.84</v>
      </c>
      <c r="C2517" s="6">
        <f>TITRES_STAT!D2520</f>
        <v>4.84</v>
      </c>
      <c r="D2517" s="6">
        <f>TITRES_STAT!E2520</f>
        <v>19163</v>
      </c>
      <c r="E2517" s="2">
        <f t="shared" si="156"/>
        <v>9176473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4.78</v>
      </c>
      <c r="C2518" s="6">
        <f>TITRES_STAT!D2521</f>
        <v>4.78</v>
      </c>
      <c r="D2518" s="6">
        <f>TITRES_STAT!E2521</f>
        <v>21532</v>
      </c>
      <c r="E2518" s="2">
        <f t="shared" si="156"/>
        <v>9154941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4.72</v>
      </c>
      <c r="C2519" s="6">
        <f>TITRES_STAT!D2522</f>
        <v>4.72</v>
      </c>
      <c r="D2519" s="6">
        <f>TITRES_STAT!E2522</f>
        <v>4232</v>
      </c>
      <c r="E2519" s="2">
        <f t="shared" si="156"/>
        <v>9150709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4.66</v>
      </c>
      <c r="C2520" s="6">
        <f>TITRES_STAT!D2523</f>
        <v>4.66</v>
      </c>
      <c r="D2520" s="6">
        <f>TITRES_STAT!E2523</f>
        <v>6005</v>
      </c>
      <c r="E2520" s="2">
        <f t="shared" si="156"/>
        <v>9144704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4.8</v>
      </c>
      <c r="C2521" s="6">
        <f>TITRES_STAT!D2524</f>
        <v>4.8</v>
      </c>
      <c r="D2521" s="6">
        <f>TITRES_STAT!E2524</f>
        <v>28649</v>
      </c>
      <c r="E2521" s="2">
        <f t="shared" si="156"/>
        <v>9173353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4.8</v>
      </c>
      <c r="C2522" s="6">
        <f>TITRES_STAT!D2525</f>
        <v>4.8</v>
      </c>
      <c r="D2522" s="6">
        <f>TITRES_STAT!E2525</f>
        <v>22215</v>
      </c>
      <c r="E2522" s="2">
        <f t="shared" si="156"/>
        <v>9173353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4.8499999999999996</v>
      </c>
      <c r="C2523" s="6">
        <f>TITRES_STAT!D2526</f>
        <v>4.8499999999999996</v>
      </c>
      <c r="D2523" s="6">
        <f>TITRES_STAT!E2526</f>
        <v>18101</v>
      </c>
      <c r="E2523" s="2">
        <f t="shared" si="156"/>
        <v>9191454</v>
      </c>
      <c r="F2523" s="6" t="str">
        <f t="shared" si="159"/>
        <v>BULLISH</v>
      </c>
      <c r="G2523" s="6" t="str">
        <f t="shared" si="158"/>
        <v>NEUTRAL</v>
      </c>
      <c r="H2523" s="6" t="str">
        <f t="shared" si="157"/>
        <v>CONFIRMED BULLISH</v>
      </c>
    </row>
    <row r="2524" spans="1:8" ht="13.5" x14ac:dyDescent="0.25">
      <c r="A2524" s="3">
        <f>TITRES_STAT!B2527</f>
        <v>45679</v>
      </c>
      <c r="B2524" s="6">
        <f>TITRES_STAT!C2527</f>
        <v>4.8899999999999997</v>
      </c>
      <c r="C2524" s="6">
        <f>TITRES_STAT!D2527</f>
        <v>4.8899999999999997</v>
      </c>
      <c r="D2524" s="6">
        <f>TITRES_STAT!E2527</f>
        <v>11830</v>
      </c>
      <c r="E2524" s="2">
        <f t="shared" si="156"/>
        <v>9203284</v>
      </c>
      <c r="F2524" s="6" t="str">
        <f t="shared" si="159"/>
        <v>BULLISH</v>
      </c>
      <c r="G2524" s="6" t="str">
        <f t="shared" si="158"/>
        <v>NEUTRAL</v>
      </c>
      <c r="H2524" s="6" t="str">
        <f t="shared" si="157"/>
        <v>CONFIRMED BULLISH</v>
      </c>
    </row>
    <row r="2525" spans="1:8" ht="13.5" x14ac:dyDescent="0.25">
      <c r="A2525" s="3">
        <f>TITRES_STAT!B2528</f>
        <v>45680</v>
      </c>
      <c r="B2525" s="6">
        <f>TITRES_STAT!C2528</f>
        <v>4.8499999999999996</v>
      </c>
      <c r="C2525" s="6">
        <f>TITRES_STAT!D2528</f>
        <v>4.8499999999999996</v>
      </c>
      <c r="D2525" s="6">
        <f>TITRES_STAT!E2528</f>
        <v>12538</v>
      </c>
      <c r="E2525" s="2">
        <f t="shared" si="156"/>
        <v>9190746</v>
      </c>
      <c r="F2525" s="6" t="str">
        <f t="shared" si="159"/>
        <v>BULLISH</v>
      </c>
      <c r="G2525" s="6" t="str">
        <f t="shared" si="158"/>
        <v>NEUTRAL</v>
      </c>
      <c r="H2525" s="6" t="str">
        <f t="shared" si="157"/>
        <v>CONFIRMED BULLISH</v>
      </c>
    </row>
    <row r="2526" spans="1:8" ht="13.5" x14ac:dyDescent="0.25">
      <c r="A2526" s="3">
        <f>TITRES_STAT!B2529</f>
        <v>45681</v>
      </c>
      <c r="B2526" s="6">
        <f>TITRES_STAT!C2529</f>
        <v>4.79</v>
      </c>
      <c r="C2526" s="6">
        <f>TITRES_STAT!D2529</f>
        <v>4.79</v>
      </c>
      <c r="D2526" s="6">
        <f>TITRES_STAT!E2529</f>
        <v>9777</v>
      </c>
      <c r="E2526" s="2">
        <f t="shared" si="156"/>
        <v>9180969</v>
      </c>
      <c r="F2526" s="6" t="str">
        <f t="shared" si="159"/>
        <v>BULLISH</v>
      </c>
      <c r="G2526" s="6" t="str">
        <f t="shared" si="158"/>
        <v>NEUTRAL</v>
      </c>
      <c r="H2526" s="6" t="str">
        <f t="shared" si="157"/>
        <v>BULLISH DIVERGENCE</v>
      </c>
    </row>
    <row r="2527" spans="1:8" ht="13.5" x14ac:dyDescent="0.25">
      <c r="A2527" s="3">
        <f>TITRES_STAT!B2530</f>
        <v>45684</v>
      </c>
      <c r="B2527" s="6">
        <f>TITRES_STAT!C2530</f>
        <v>4.8</v>
      </c>
      <c r="C2527" s="6">
        <f>TITRES_STAT!D2530</f>
        <v>4.8</v>
      </c>
      <c r="D2527" s="6">
        <f>TITRES_STAT!E2530</f>
        <v>14667</v>
      </c>
      <c r="E2527" s="2">
        <f t="shared" si="156"/>
        <v>9195636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NEUTRAL</v>
      </c>
    </row>
    <row r="2528" spans="1:8" ht="13.5" x14ac:dyDescent="0.25">
      <c r="A2528" s="3">
        <f>TITRES_STAT!B2531</f>
        <v>45685</v>
      </c>
      <c r="B2528" s="6">
        <f>TITRES_STAT!C2531</f>
        <v>4.84</v>
      </c>
      <c r="C2528" s="6">
        <f>TITRES_STAT!D2531</f>
        <v>4.84</v>
      </c>
      <c r="D2528" s="6">
        <f>TITRES_STAT!E2531</f>
        <v>3931</v>
      </c>
      <c r="E2528" s="2">
        <f t="shared" si="156"/>
        <v>9199567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BULLISH DIVERGENCE</v>
      </c>
    </row>
    <row r="2529" spans="1:8" ht="13.5" x14ac:dyDescent="0.25">
      <c r="A2529" s="3">
        <f>TITRES_STAT!B2532</f>
        <v>45686</v>
      </c>
      <c r="B2529" s="6">
        <f>TITRES_STAT!C2532</f>
        <v>4.78</v>
      </c>
      <c r="C2529" s="6">
        <f>TITRES_STAT!D2532</f>
        <v>4.78</v>
      </c>
      <c r="D2529" s="6">
        <f>TITRES_STAT!E2532</f>
        <v>6315</v>
      </c>
      <c r="E2529" s="2">
        <f t="shared" si="156"/>
        <v>9193252</v>
      </c>
      <c r="F2529" s="6" t="str">
        <f t="shared" si="159"/>
        <v>BEARISH</v>
      </c>
      <c r="G2529" s="6" t="str">
        <f t="shared" si="158"/>
        <v>NEUTRAL</v>
      </c>
      <c r="H2529" s="6" t="str">
        <f t="shared" si="157"/>
        <v>CONFIRMED BEARISH</v>
      </c>
    </row>
    <row r="2530" spans="1:8" ht="13.5" x14ac:dyDescent="0.25">
      <c r="A2530" s="3">
        <f>TITRES_STAT!B2533</f>
        <v>45687</v>
      </c>
      <c r="B2530" s="6">
        <f>TITRES_STAT!C2533</f>
        <v>4.8</v>
      </c>
      <c r="C2530" s="6">
        <f>TITRES_STAT!D2533</f>
        <v>4.8</v>
      </c>
      <c r="D2530" s="6">
        <f>TITRES_STAT!E2533</f>
        <v>4465</v>
      </c>
      <c r="E2530" s="2">
        <f t="shared" si="156"/>
        <v>9197717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BULLISH DIVERGENCE</v>
      </c>
    </row>
    <row r="2531" spans="1:8" ht="13.5" x14ac:dyDescent="0.25">
      <c r="A2531" s="3">
        <f>TITRES_STAT!B2534</f>
        <v>45688</v>
      </c>
      <c r="B2531" s="6">
        <f>TITRES_STAT!C2534</f>
        <v>4.75</v>
      </c>
      <c r="C2531" s="6">
        <f>TITRES_STAT!D2534</f>
        <v>4.75</v>
      </c>
      <c r="D2531" s="6">
        <f>TITRES_STAT!E2534</f>
        <v>7221</v>
      </c>
      <c r="E2531" s="2">
        <f t="shared" si="156"/>
        <v>9190496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BULLISH DIVERGENCE</v>
      </c>
    </row>
    <row r="2532" spans="1:8" ht="13.5" x14ac:dyDescent="0.25">
      <c r="A2532" s="3">
        <f>TITRES_STAT!B2535</f>
        <v>45691</v>
      </c>
      <c r="B2532" s="6">
        <f>TITRES_STAT!C2535</f>
        <v>4.75</v>
      </c>
      <c r="C2532" s="6">
        <f>TITRES_STAT!D2535</f>
        <v>4.75</v>
      </c>
      <c r="D2532" s="6">
        <f>TITRES_STAT!E2535</f>
        <v>6812</v>
      </c>
      <c r="E2532" s="2">
        <f t="shared" si="156"/>
        <v>9190496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4.75</v>
      </c>
      <c r="C2533" s="6">
        <f>TITRES_STAT!D2536</f>
        <v>4.75</v>
      </c>
      <c r="D2533" s="6">
        <f>TITRES_STAT!E2536</f>
        <v>22802</v>
      </c>
      <c r="E2533" s="2">
        <f t="shared" si="156"/>
        <v>9190496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4.8</v>
      </c>
      <c r="C2534" s="6">
        <f>TITRES_STAT!D2537</f>
        <v>4.8</v>
      </c>
      <c r="D2534" s="6">
        <f>TITRES_STAT!E2537</f>
        <v>2840</v>
      </c>
      <c r="E2534" s="2">
        <f t="shared" si="156"/>
        <v>9193336</v>
      </c>
      <c r="F2534" s="6" t="str">
        <f t="shared" si="159"/>
        <v>BULLISH</v>
      </c>
      <c r="G2534" s="6" t="str">
        <f t="shared" si="158"/>
        <v>NEUTRAL</v>
      </c>
      <c r="H2534" s="6" t="str">
        <f t="shared" si="157"/>
        <v>CONFIRMED BULLISH</v>
      </c>
    </row>
    <row r="2535" spans="1:8" ht="13.5" x14ac:dyDescent="0.25">
      <c r="A2535" s="3">
        <f>TITRES_STAT!B2538</f>
        <v>45694</v>
      </c>
      <c r="B2535" s="6">
        <f>TITRES_STAT!C2538</f>
        <v>4.8</v>
      </c>
      <c r="C2535" s="6">
        <f>TITRES_STAT!D2538</f>
        <v>4.8</v>
      </c>
      <c r="D2535" s="6">
        <f>TITRES_STAT!E2538</f>
        <v>479</v>
      </c>
      <c r="E2535" s="2">
        <f t="shared" si="156"/>
        <v>9193336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NEUTRAL</v>
      </c>
    </row>
    <row r="2536" spans="1:8" ht="13.5" x14ac:dyDescent="0.25">
      <c r="A2536" s="3">
        <f>TITRES_STAT!B2539</f>
        <v>45695</v>
      </c>
      <c r="B2536" s="6">
        <f>TITRES_STAT!C2539</f>
        <v>4.79</v>
      </c>
      <c r="C2536" s="6">
        <f>TITRES_STAT!D2539</f>
        <v>4.79</v>
      </c>
      <c r="D2536" s="6">
        <f>TITRES_STAT!E2539</f>
        <v>728</v>
      </c>
      <c r="E2536" s="2">
        <f t="shared" si="156"/>
        <v>9192608</v>
      </c>
      <c r="F2536" s="6" t="str">
        <f t="shared" si="159"/>
        <v>BULLISH</v>
      </c>
      <c r="G2536" s="6" t="str">
        <f t="shared" si="158"/>
        <v>NEUTRAL</v>
      </c>
      <c r="H2536" s="6" t="str">
        <f t="shared" si="157"/>
        <v>CONFIRMED BULLISH</v>
      </c>
    </row>
    <row r="2537" spans="1:8" ht="13.5" x14ac:dyDescent="0.25">
      <c r="A2537" s="3">
        <f>TITRES_STAT!B2540</f>
        <v>45698</v>
      </c>
      <c r="B2537" s="6">
        <f>TITRES_STAT!C2540</f>
        <v>4.74</v>
      </c>
      <c r="C2537" s="6">
        <f>TITRES_STAT!D2540</f>
        <v>4.74</v>
      </c>
      <c r="D2537" s="6">
        <f>TITRES_STAT!E2540</f>
        <v>369</v>
      </c>
      <c r="E2537" s="2">
        <f t="shared" si="156"/>
        <v>9192239</v>
      </c>
      <c r="F2537" s="6" t="str">
        <f t="shared" si="159"/>
        <v>BULLISH</v>
      </c>
      <c r="G2537" s="6" t="str">
        <f t="shared" si="158"/>
        <v>NEUTRAL</v>
      </c>
      <c r="H2537" s="6" t="str">
        <f t="shared" si="157"/>
        <v>BULLISH DIVERGENCE</v>
      </c>
    </row>
    <row r="2538" spans="1:8" ht="13.5" x14ac:dyDescent="0.25">
      <c r="A2538" s="3">
        <f>TITRES_STAT!B2541</f>
        <v>45699</v>
      </c>
      <c r="B2538" s="6">
        <f>TITRES_STAT!C2541</f>
        <v>4.7300000000000004</v>
      </c>
      <c r="C2538" s="6">
        <f>TITRES_STAT!D2541</f>
        <v>4.7300000000000004</v>
      </c>
      <c r="D2538" s="6">
        <f>TITRES_STAT!E2541</f>
        <v>6653</v>
      </c>
      <c r="E2538" s="2">
        <f t="shared" si="156"/>
        <v>9185586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4.6500000000000004</v>
      </c>
      <c r="C2539" s="6">
        <f>TITRES_STAT!D2542</f>
        <v>4.6500000000000004</v>
      </c>
      <c r="D2539" s="6">
        <f>TITRES_STAT!E2542</f>
        <v>16050</v>
      </c>
      <c r="E2539" s="2">
        <f t="shared" si="156"/>
        <v>9169536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4.62</v>
      </c>
      <c r="C2540" s="6">
        <f>TITRES_STAT!D2543</f>
        <v>4.62</v>
      </c>
      <c r="D2540" s="6">
        <f>TITRES_STAT!E2543</f>
        <v>3868</v>
      </c>
      <c r="E2540" s="2">
        <f t="shared" si="156"/>
        <v>9165668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4.5999999999999996</v>
      </c>
      <c r="C2541" s="6">
        <f>TITRES_STAT!D2544</f>
        <v>4.5999999999999996</v>
      </c>
      <c r="D2541" s="6">
        <f>TITRES_STAT!E2544</f>
        <v>5608</v>
      </c>
      <c r="E2541" s="2">
        <f t="shared" si="156"/>
        <v>9160060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4.72</v>
      </c>
      <c r="C2542" s="6">
        <f>TITRES_STAT!D2545</f>
        <v>4.72</v>
      </c>
      <c r="D2542" s="6">
        <f>TITRES_STAT!E2545</f>
        <v>1902</v>
      </c>
      <c r="E2542" s="2">
        <f t="shared" si="156"/>
        <v>9161962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4.6399999999999997</v>
      </c>
      <c r="C2543" s="6">
        <f>TITRES_STAT!D2546</f>
        <v>4.6399999999999997</v>
      </c>
      <c r="D2543" s="6">
        <f>TITRES_STAT!E2546</f>
        <v>3513</v>
      </c>
      <c r="E2543" s="2">
        <f t="shared" si="156"/>
        <v>9158449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4.55</v>
      </c>
      <c r="C2544" s="6">
        <f>TITRES_STAT!D2547</f>
        <v>4.55</v>
      </c>
      <c r="D2544" s="6">
        <f>TITRES_STAT!E2547</f>
        <v>5140</v>
      </c>
      <c r="E2544" s="2">
        <f t="shared" si="156"/>
        <v>9153309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4.54</v>
      </c>
      <c r="C2545" s="6">
        <f>TITRES_STAT!D2548</f>
        <v>4.54</v>
      </c>
      <c r="D2545" s="6">
        <f>TITRES_STAT!E2548</f>
        <v>15016</v>
      </c>
      <c r="E2545" s="2">
        <f t="shared" si="156"/>
        <v>9138293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4.49</v>
      </c>
      <c r="C2546" s="6">
        <f>TITRES_STAT!D2549</f>
        <v>4.49</v>
      </c>
      <c r="D2546" s="6">
        <f>TITRES_STAT!E2549</f>
        <v>17434</v>
      </c>
      <c r="E2546" s="2">
        <f t="shared" si="156"/>
        <v>9120859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4.49</v>
      </c>
      <c r="C2547" s="6">
        <f>TITRES_STAT!D2550</f>
        <v>4.49</v>
      </c>
      <c r="D2547" s="6">
        <f>TITRES_STAT!E2550</f>
        <v>14171</v>
      </c>
      <c r="E2547" s="2">
        <f t="shared" si="156"/>
        <v>9120859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4.42</v>
      </c>
      <c r="C2548" s="6">
        <f>TITRES_STAT!D2551</f>
        <v>4.42</v>
      </c>
      <c r="D2548" s="6">
        <f>TITRES_STAT!E2551</f>
        <v>5795</v>
      </c>
      <c r="E2548" s="2">
        <f t="shared" si="156"/>
        <v>9115064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4.42</v>
      </c>
      <c r="C2549" s="6">
        <f>TITRES_STAT!D2552</f>
        <v>4.42</v>
      </c>
      <c r="D2549" s="6">
        <f>TITRES_STAT!E2552</f>
        <v>13686</v>
      </c>
      <c r="E2549" s="2">
        <f t="shared" si="156"/>
        <v>9115064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4.42</v>
      </c>
      <c r="C2550" s="6">
        <f>TITRES_STAT!D2553</f>
        <v>4.42</v>
      </c>
      <c r="D2550" s="6">
        <f>TITRES_STAT!E2553</f>
        <v>4383</v>
      </c>
      <c r="E2550" s="2">
        <f t="shared" si="156"/>
        <v>9115064</v>
      </c>
      <c r="F2550" s="6" t="str">
        <f t="shared" si="159"/>
        <v>BEARISH</v>
      </c>
      <c r="G2550" s="6" t="str">
        <f t="shared" si="158"/>
        <v>NEUTRAL</v>
      </c>
      <c r="H2550" s="6" t="str">
        <f t="shared" si="157"/>
        <v>CONFIRMED BEARISH</v>
      </c>
    </row>
    <row r="2551" spans="1:8" ht="13.5" x14ac:dyDescent="0.25">
      <c r="A2551" s="3">
        <f>TITRES_STAT!B2554</f>
        <v>45716</v>
      </c>
      <c r="B2551" s="6">
        <f>TITRES_STAT!C2554</f>
        <v>4.42</v>
      </c>
      <c r="C2551" s="6">
        <f>TITRES_STAT!D2554</f>
        <v>4.42</v>
      </c>
      <c r="D2551" s="6">
        <f>TITRES_STAT!E2554</f>
        <v>5902</v>
      </c>
      <c r="E2551" s="2">
        <f t="shared" si="156"/>
        <v>9115064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CONFIRMED BEARISH</v>
      </c>
    </row>
    <row r="2552" spans="1:8" ht="13.5" x14ac:dyDescent="0.25">
      <c r="A2552" s="3">
        <f>TITRES_STAT!B2555</f>
        <v>45719</v>
      </c>
      <c r="B2552" s="6">
        <f>TITRES_STAT!C2555</f>
        <v>4.47</v>
      </c>
      <c r="C2552" s="6">
        <f>TITRES_STAT!D2555</f>
        <v>4.47</v>
      </c>
      <c r="D2552" s="6">
        <f>TITRES_STAT!E2555</f>
        <v>1118</v>
      </c>
      <c r="E2552" s="2">
        <f t="shared" si="156"/>
        <v>9116182</v>
      </c>
      <c r="F2552" s="6" t="str">
        <f t="shared" si="159"/>
        <v>BEARISH</v>
      </c>
      <c r="G2552" s="6" t="str">
        <f t="shared" si="158"/>
        <v>NEUTRAL</v>
      </c>
      <c r="H2552" s="6" t="str">
        <f t="shared" si="157"/>
        <v>CONFIRMED BEARISH</v>
      </c>
    </row>
    <row r="2553" spans="1:8" ht="13.5" x14ac:dyDescent="0.25">
      <c r="A2553" s="3">
        <f>TITRES_STAT!B2556</f>
        <v>45720</v>
      </c>
      <c r="B2553" s="6">
        <f>TITRES_STAT!C2556</f>
        <v>4.45</v>
      </c>
      <c r="C2553" s="6">
        <f>TITRES_STAT!D2556</f>
        <v>4.45</v>
      </c>
      <c r="D2553" s="6">
        <f>TITRES_STAT!E2556</f>
        <v>806</v>
      </c>
      <c r="E2553" s="2">
        <f t="shared" si="156"/>
        <v>9115376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4.49</v>
      </c>
      <c r="C2554" s="6">
        <f>TITRES_STAT!D2557</f>
        <v>4.49</v>
      </c>
      <c r="D2554" s="6">
        <f>TITRES_STAT!E2557</f>
        <v>749</v>
      </c>
      <c r="E2554" s="2">
        <f t="shared" si="156"/>
        <v>9116125</v>
      </c>
      <c r="F2554" s="6" t="str">
        <f t="shared" si="159"/>
        <v>BULLISH</v>
      </c>
      <c r="G2554" s="6" t="str">
        <f t="shared" si="158"/>
        <v>NEUTRAL</v>
      </c>
      <c r="H2554" s="6" t="str">
        <f t="shared" si="157"/>
        <v>CONFIRMED BULLISH</v>
      </c>
    </row>
    <row r="2555" spans="1:8" ht="13.5" x14ac:dyDescent="0.25">
      <c r="A2555" s="3">
        <f>TITRES_STAT!B2558</f>
        <v>45722</v>
      </c>
      <c r="B2555" s="6">
        <f>TITRES_STAT!C2558</f>
        <v>4.49</v>
      </c>
      <c r="C2555" s="6">
        <f>TITRES_STAT!D2558</f>
        <v>4.49</v>
      </c>
      <c r="D2555" s="6">
        <f>TITRES_STAT!E2558</f>
        <v>650</v>
      </c>
      <c r="E2555" s="2">
        <f t="shared" si="156"/>
        <v>9116125</v>
      </c>
      <c r="F2555" s="6" t="str">
        <f t="shared" si="159"/>
        <v>BULLISH</v>
      </c>
      <c r="G2555" s="6" t="str">
        <f t="shared" si="158"/>
        <v>NEUTRAL</v>
      </c>
      <c r="H2555" s="6" t="str">
        <f t="shared" si="157"/>
        <v>CONFIRMED BULLISH</v>
      </c>
    </row>
    <row r="2556" spans="1:8" ht="13.5" x14ac:dyDescent="0.25">
      <c r="A2556" s="3">
        <f>TITRES_STAT!B2559</f>
        <v>45723</v>
      </c>
      <c r="B2556" s="6">
        <f>TITRES_STAT!C2559</f>
        <v>4.45</v>
      </c>
      <c r="C2556" s="6">
        <f>TITRES_STAT!D2559</f>
        <v>4.45</v>
      </c>
      <c r="D2556" s="6">
        <f>TITRES_STAT!E2559</f>
        <v>6548</v>
      </c>
      <c r="E2556" s="2">
        <f t="shared" si="156"/>
        <v>9109577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BEARISH DIVERGENCE</v>
      </c>
    </row>
    <row r="2557" spans="1:8" ht="13.5" x14ac:dyDescent="0.25">
      <c r="A2557" s="3">
        <f>TITRES_STAT!B2560</f>
        <v>45726</v>
      </c>
      <c r="B2557" s="6">
        <f>TITRES_STAT!C2560</f>
        <v>4.5</v>
      </c>
      <c r="C2557" s="6">
        <f>TITRES_STAT!D2560</f>
        <v>4.5</v>
      </c>
      <c r="D2557" s="6">
        <f>TITRES_STAT!E2560</f>
        <v>3782</v>
      </c>
      <c r="E2557" s="2">
        <f t="shared" si="156"/>
        <v>9113359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BEARISH DIVERGENCE</v>
      </c>
    </row>
    <row r="2558" spans="1:8" ht="13.5" x14ac:dyDescent="0.25">
      <c r="A2558" s="3">
        <f>TITRES_STAT!B2561</f>
        <v>45727</v>
      </c>
      <c r="B2558" s="6">
        <f>TITRES_STAT!C2561</f>
        <v>4.4000000000000004</v>
      </c>
      <c r="C2558" s="6">
        <f>TITRES_STAT!D2561</f>
        <v>4.4000000000000004</v>
      </c>
      <c r="D2558" s="6">
        <f>TITRES_STAT!E2561</f>
        <v>1717</v>
      </c>
      <c r="E2558" s="2">
        <f t="shared" si="156"/>
        <v>9111642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CONFIRMED BEARISH</v>
      </c>
    </row>
    <row r="2559" spans="1:8" ht="13.5" x14ac:dyDescent="0.25">
      <c r="A2559" s="3">
        <f>TITRES_STAT!B2562</f>
        <v>45728</v>
      </c>
      <c r="B2559" s="6">
        <f>TITRES_STAT!C2562</f>
        <v>4.4000000000000004</v>
      </c>
      <c r="C2559" s="6">
        <f>TITRES_STAT!D2562</f>
        <v>4.4000000000000004</v>
      </c>
      <c r="D2559" s="6">
        <f>TITRES_STAT!E2562</f>
        <v>9988</v>
      </c>
      <c r="E2559" s="2">
        <f t="shared" si="156"/>
        <v>9111642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4.3499999999999996</v>
      </c>
      <c r="C2560" s="6">
        <f>TITRES_STAT!D2563</f>
        <v>4.3499999999999996</v>
      </c>
      <c r="D2560" s="6">
        <f>TITRES_STAT!E2563</f>
        <v>13937</v>
      </c>
      <c r="E2560" s="2">
        <f t="shared" si="156"/>
        <v>9097705</v>
      </c>
      <c r="F2560" s="6" t="str">
        <f t="shared" si="159"/>
        <v>BEARISH</v>
      </c>
      <c r="G2560" s="6" t="str">
        <f t="shared" si="158"/>
        <v>NEUTRAL</v>
      </c>
      <c r="H2560" s="6" t="str">
        <f t="shared" si="157"/>
        <v>CONFIRMED BEARISH</v>
      </c>
    </row>
    <row r="2561" spans="1:8" ht="13.5" x14ac:dyDescent="0.25">
      <c r="A2561" s="3">
        <f>TITRES_STAT!B2564</f>
        <v>45730</v>
      </c>
      <c r="B2561" s="6">
        <f>TITRES_STAT!C2564</f>
        <v>4.37</v>
      </c>
      <c r="C2561" s="6">
        <f>TITRES_STAT!D2564</f>
        <v>4.37</v>
      </c>
      <c r="D2561" s="6">
        <f>TITRES_STAT!E2564</f>
        <v>7756</v>
      </c>
      <c r="E2561" s="2">
        <f t="shared" si="156"/>
        <v>9105461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4.3099999999999996</v>
      </c>
      <c r="C2562" s="6">
        <f>TITRES_STAT!D2565</f>
        <v>4.3099999999999996</v>
      </c>
      <c r="D2562" s="6">
        <f>TITRES_STAT!E2565</f>
        <v>6187</v>
      </c>
      <c r="E2562" s="2">
        <f t="shared" si="156"/>
        <v>9099274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4.3</v>
      </c>
      <c r="C2563" s="6">
        <f>TITRES_STAT!D2566</f>
        <v>4.3</v>
      </c>
      <c r="D2563" s="6">
        <f>TITRES_STAT!E2566</f>
        <v>30718</v>
      </c>
      <c r="E2563" s="2">
        <f t="shared" si="156"/>
        <v>9068556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4.29</v>
      </c>
      <c r="C2564" s="6">
        <f>TITRES_STAT!D2567</f>
        <v>4.29</v>
      </c>
      <c r="D2564" s="6">
        <f>TITRES_STAT!E2567</f>
        <v>14123</v>
      </c>
      <c r="E2564" s="2">
        <f t="shared" ref="E2564:E2627" si="160">IF(B2564&gt;B2563, E2563+D2564, IF(B2564&lt;B2563, E2563-D2564, E2563))</f>
        <v>9054433</v>
      </c>
      <c r="F2564" s="6" t="str">
        <f t="shared" si="159"/>
        <v>BEARISH</v>
      </c>
      <c r="G2564" s="6" t="str">
        <f t="shared" si="158"/>
        <v>NEUTRAL</v>
      </c>
      <c r="H2564" s="6" t="str">
        <f t="shared" si="157"/>
        <v>CONFIRMED BEARISH</v>
      </c>
    </row>
    <row r="2565" spans="1:8" ht="13.5" x14ac:dyDescent="0.25">
      <c r="A2565" s="3">
        <f>TITRES_STAT!B2568</f>
        <v>45737</v>
      </c>
      <c r="B2565" s="6">
        <f>TITRES_STAT!C2568</f>
        <v>4.28</v>
      </c>
      <c r="C2565" s="6">
        <f>TITRES_STAT!D2568</f>
        <v>4.28</v>
      </c>
      <c r="D2565" s="6">
        <f>TITRES_STAT!E2568</f>
        <v>11063</v>
      </c>
      <c r="E2565" s="2">
        <f t="shared" si="160"/>
        <v>9043370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CONFIRMED BEARISH</v>
      </c>
    </row>
    <row r="2566" spans="1:8" ht="13.5" x14ac:dyDescent="0.25">
      <c r="A2566" s="3">
        <f>TITRES_STAT!B2569</f>
        <v>45740</v>
      </c>
      <c r="B2566" s="6">
        <f>TITRES_STAT!C2569</f>
        <v>4.3099999999999996</v>
      </c>
      <c r="C2566" s="6">
        <f>TITRES_STAT!D2569</f>
        <v>4.3099999999999996</v>
      </c>
      <c r="D2566" s="6">
        <f>TITRES_STAT!E2569</f>
        <v>6332</v>
      </c>
      <c r="E2566" s="2">
        <f t="shared" si="160"/>
        <v>9049702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BEARISH</v>
      </c>
    </row>
    <row r="2567" spans="1:8" ht="13.5" x14ac:dyDescent="0.25">
      <c r="A2567" s="3">
        <f>TITRES_STAT!B2570</f>
        <v>45741</v>
      </c>
      <c r="B2567" s="6">
        <f>TITRES_STAT!C2570</f>
        <v>4.3099999999999996</v>
      </c>
      <c r="C2567" s="6">
        <f>TITRES_STAT!D2570</f>
        <v>4.3099999999999996</v>
      </c>
      <c r="D2567" s="6">
        <f>TITRES_STAT!E2570</f>
        <v>4513</v>
      </c>
      <c r="E2567" s="2">
        <f t="shared" si="160"/>
        <v>9049702</v>
      </c>
      <c r="F2567" s="6" t="str">
        <f t="shared" si="159"/>
        <v>BEARISH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NEUTRAL</v>
      </c>
    </row>
    <row r="2568" spans="1:8" ht="13.5" x14ac:dyDescent="0.25">
      <c r="A2568" s="3">
        <f>TITRES_STAT!B2571</f>
        <v>45742</v>
      </c>
      <c r="B2568" s="6">
        <f>TITRES_STAT!C2571</f>
        <v>4.3099999999999996</v>
      </c>
      <c r="C2568" s="6">
        <f>TITRES_STAT!D2571</f>
        <v>4.3099999999999996</v>
      </c>
      <c r="D2568" s="6">
        <f>TITRES_STAT!E2571</f>
        <v>3525</v>
      </c>
      <c r="E2568" s="2">
        <f t="shared" si="160"/>
        <v>9049702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BEARISH DIVERGENCE</v>
      </c>
    </row>
    <row r="2569" spans="1:8" ht="13.5" x14ac:dyDescent="0.25">
      <c r="A2569" s="3">
        <f>TITRES_STAT!B2572</f>
        <v>45743</v>
      </c>
      <c r="B2569" s="6">
        <f>TITRES_STAT!C2572</f>
        <v>4.3099999999999996</v>
      </c>
      <c r="C2569" s="6">
        <f>TITRES_STAT!D2572</f>
        <v>4.3099999999999996</v>
      </c>
      <c r="D2569" s="6">
        <f>TITRES_STAT!E2572</f>
        <v>2601</v>
      </c>
      <c r="E2569" s="2">
        <f t="shared" si="160"/>
        <v>9049702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BEARISH DIVERGENCE</v>
      </c>
    </row>
    <row r="2570" spans="1:8" ht="13.5" x14ac:dyDescent="0.25">
      <c r="A2570" s="3">
        <f>TITRES_STAT!B2573</f>
        <v>45744</v>
      </c>
      <c r="B2570" s="6">
        <f>TITRES_STAT!C2573</f>
        <v>4.4400000000000004</v>
      </c>
      <c r="C2570" s="6">
        <f>TITRES_STAT!D2573</f>
        <v>4.4400000000000004</v>
      </c>
      <c r="D2570" s="6">
        <f>TITRES_STAT!E2573</f>
        <v>7385</v>
      </c>
      <c r="E2570" s="2">
        <f t="shared" si="160"/>
        <v>9057087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4.43</v>
      </c>
      <c r="C2571" s="6">
        <f>TITRES_STAT!D2574</f>
        <v>4.43</v>
      </c>
      <c r="D2571" s="6">
        <f>TITRES_STAT!E2574</f>
        <v>3475</v>
      </c>
      <c r="E2571" s="2">
        <f t="shared" si="160"/>
        <v>9053612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CONFIRMED BULLISH</v>
      </c>
    </row>
    <row r="2572" spans="1:8" ht="13.5" x14ac:dyDescent="0.25">
      <c r="A2572" s="3">
        <f>TITRES_STAT!B2575</f>
        <v>45750</v>
      </c>
      <c r="B2572" s="6">
        <f>TITRES_STAT!C2575</f>
        <v>4.43</v>
      </c>
      <c r="C2572" s="6">
        <f>TITRES_STAT!D2575</f>
        <v>4.43</v>
      </c>
      <c r="D2572" s="6">
        <f>TITRES_STAT!E2575</f>
        <v>2060</v>
      </c>
      <c r="E2572" s="2">
        <f t="shared" si="160"/>
        <v>9053612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CONFIRMED BULLISH</v>
      </c>
    </row>
    <row r="2573" spans="1:8" ht="13.5" x14ac:dyDescent="0.25">
      <c r="A2573" s="3">
        <f>TITRES_STAT!B2576</f>
        <v>45751</v>
      </c>
      <c r="B2573" s="6">
        <f>TITRES_STAT!C2576</f>
        <v>4.4000000000000004</v>
      </c>
      <c r="C2573" s="6">
        <f>TITRES_STAT!D2576</f>
        <v>4.4000000000000004</v>
      </c>
      <c r="D2573" s="6">
        <f>TITRES_STAT!E2576</f>
        <v>3541</v>
      </c>
      <c r="E2573" s="2">
        <f t="shared" si="160"/>
        <v>9050071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CONFIRMED BULLISH</v>
      </c>
    </row>
    <row r="2574" spans="1:8" ht="13.5" x14ac:dyDescent="0.25">
      <c r="A2574" s="3">
        <f>TITRES_STAT!B2577</f>
        <v>45754</v>
      </c>
      <c r="B2574" s="6">
        <f>TITRES_STAT!C2577</f>
        <v>4.45</v>
      </c>
      <c r="C2574" s="6">
        <f>TITRES_STAT!D2577</f>
        <v>4.45</v>
      </c>
      <c r="D2574" s="6">
        <f>TITRES_STAT!E2577</f>
        <v>1202</v>
      </c>
      <c r="E2574" s="2">
        <f t="shared" si="160"/>
        <v>9051273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CONFIRMED BULLISH</v>
      </c>
    </row>
    <row r="2575" spans="1:8" ht="13.5" x14ac:dyDescent="0.25">
      <c r="A2575" s="3">
        <f>TITRES_STAT!B2578</f>
        <v>45755</v>
      </c>
      <c r="B2575" s="6">
        <f>TITRES_STAT!C2578</f>
        <v>4.54</v>
      </c>
      <c r="C2575" s="6">
        <f>TITRES_STAT!D2578</f>
        <v>4.54</v>
      </c>
      <c r="D2575" s="6">
        <f>TITRES_STAT!E2578</f>
        <v>10428</v>
      </c>
      <c r="E2575" s="2">
        <f t="shared" si="160"/>
        <v>9061701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CONFIRMED BULLISH</v>
      </c>
    </row>
    <row r="2576" spans="1:8" ht="13.5" x14ac:dyDescent="0.25">
      <c r="A2576" s="3">
        <f>TITRES_STAT!B2579</f>
        <v>45757</v>
      </c>
      <c r="B2576" s="6">
        <f>TITRES_STAT!C2579</f>
        <v>4.4000000000000004</v>
      </c>
      <c r="C2576" s="6">
        <f>TITRES_STAT!D2579</f>
        <v>4.4000000000000004</v>
      </c>
      <c r="D2576" s="6">
        <f>TITRES_STAT!E2579</f>
        <v>8378</v>
      </c>
      <c r="E2576" s="2">
        <f t="shared" si="160"/>
        <v>9053323</v>
      </c>
      <c r="F2576" s="6" t="str">
        <f t="shared" si="163"/>
        <v>BEARISH</v>
      </c>
      <c r="G2576" s="6" t="str">
        <f t="shared" si="162"/>
        <v>NEUTRAL</v>
      </c>
      <c r="H2576" s="6" t="str">
        <f t="shared" si="161"/>
        <v>CONFIRMED BEARISH</v>
      </c>
    </row>
    <row r="2577" spans="1:8" ht="13.5" x14ac:dyDescent="0.25">
      <c r="A2577" s="3">
        <f>TITRES_STAT!B2580</f>
        <v>45758</v>
      </c>
      <c r="B2577" s="6">
        <f>TITRES_STAT!C2580</f>
        <v>4.45</v>
      </c>
      <c r="C2577" s="6">
        <f>TITRES_STAT!D2580</f>
        <v>4.45</v>
      </c>
      <c r="D2577" s="6">
        <f>TITRES_STAT!E2580</f>
        <v>10655</v>
      </c>
      <c r="E2577" s="2">
        <f t="shared" si="160"/>
        <v>9063978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4.45</v>
      </c>
      <c r="C2578" s="6">
        <f>TITRES_STAT!D2581</f>
        <v>4.45</v>
      </c>
      <c r="D2578" s="6">
        <f>TITRES_STAT!E2581</f>
        <v>2796</v>
      </c>
      <c r="E2578" s="2">
        <f t="shared" si="160"/>
        <v>9063978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4.3499999999999996</v>
      </c>
      <c r="C2579" s="6">
        <f>TITRES_STAT!D2582</f>
        <v>4.3499999999999996</v>
      </c>
      <c r="D2579" s="6">
        <f>TITRES_STAT!E2582</f>
        <v>4136</v>
      </c>
      <c r="E2579" s="2">
        <f t="shared" si="160"/>
        <v>9059842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BULLISH DIVERGENCE</v>
      </c>
    </row>
    <row r="2580" spans="1:8" ht="13.5" x14ac:dyDescent="0.25">
      <c r="A2580" s="3">
        <f>TITRES_STAT!B2583</f>
        <v>45763</v>
      </c>
      <c r="B2580" s="6">
        <f>TITRES_STAT!C2583</f>
        <v>4.38</v>
      </c>
      <c r="C2580" s="6">
        <f>TITRES_STAT!D2583</f>
        <v>4.38</v>
      </c>
      <c r="D2580" s="6">
        <f>TITRES_STAT!E2583</f>
        <v>20336</v>
      </c>
      <c r="E2580" s="2">
        <f t="shared" si="160"/>
        <v>9080178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BULLISH DIVERGENCE</v>
      </c>
    </row>
    <row r="2581" spans="1:8" ht="13.5" x14ac:dyDescent="0.25">
      <c r="A2581" s="3">
        <f>TITRES_STAT!B2584</f>
        <v>45764</v>
      </c>
      <c r="B2581" s="6">
        <f>TITRES_STAT!C2584</f>
        <v>4.3899999999999997</v>
      </c>
      <c r="C2581" s="6">
        <f>TITRES_STAT!D2584</f>
        <v>4.3899999999999997</v>
      </c>
      <c r="D2581" s="6">
        <f>TITRES_STAT!E2584</f>
        <v>10646</v>
      </c>
      <c r="E2581" s="2">
        <f t="shared" si="160"/>
        <v>9090824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BULLISH DIVERGENCE</v>
      </c>
    </row>
    <row r="2582" spans="1:8" ht="13.5" x14ac:dyDescent="0.25">
      <c r="A2582" s="3">
        <f>TITRES_STAT!B2585</f>
        <v>45765</v>
      </c>
      <c r="B2582" s="6">
        <f>TITRES_STAT!C2585</f>
        <v>4.3600000000000003</v>
      </c>
      <c r="C2582" s="6">
        <f>TITRES_STAT!D2585</f>
        <v>4.3600000000000003</v>
      </c>
      <c r="D2582" s="6">
        <f>TITRES_STAT!E2585</f>
        <v>4094</v>
      </c>
      <c r="E2582" s="2">
        <f t="shared" si="160"/>
        <v>9086730</v>
      </c>
      <c r="F2582" s="6" t="str">
        <f t="shared" si="163"/>
        <v>BULLISH</v>
      </c>
      <c r="G2582" s="6" t="str">
        <f t="shared" si="162"/>
        <v>NEUTRAL</v>
      </c>
      <c r="H2582" s="6" t="str">
        <f t="shared" si="161"/>
        <v>BULLISH DIVERGENCE</v>
      </c>
    </row>
    <row r="2583" spans="1:8" ht="13.5" x14ac:dyDescent="0.25">
      <c r="A2583" s="3">
        <f>TITRES_STAT!B2586</f>
        <v>45768</v>
      </c>
      <c r="B2583" s="6">
        <f>TITRES_STAT!C2586</f>
        <v>4.38</v>
      </c>
      <c r="C2583" s="6">
        <f>TITRES_STAT!D2586</f>
        <v>4.38</v>
      </c>
      <c r="D2583" s="6">
        <f>TITRES_STAT!E2586</f>
        <v>7156</v>
      </c>
      <c r="E2583" s="2">
        <f t="shared" si="160"/>
        <v>9093886</v>
      </c>
      <c r="F2583" s="6" t="str">
        <f t="shared" si="163"/>
        <v>BULLISH</v>
      </c>
      <c r="G2583" s="6" t="str">
        <f t="shared" si="162"/>
        <v>NEUTRAL</v>
      </c>
      <c r="H2583" s="6" t="str">
        <f t="shared" si="161"/>
        <v>BULLISH DIVERGENCE</v>
      </c>
    </row>
    <row r="2584" spans="1:8" ht="13.5" x14ac:dyDescent="0.25">
      <c r="A2584" s="3">
        <f>TITRES_STAT!B2587</f>
        <v>45769</v>
      </c>
      <c r="B2584" s="6">
        <f>TITRES_STAT!C2587</f>
        <v>4.3499999999999996</v>
      </c>
      <c r="C2584" s="6">
        <f>TITRES_STAT!D2587</f>
        <v>4.3499999999999996</v>
      </c>
      <c r="D2584" s="6">
        <f>TITRES_STAT!E2587</f>
        <v>3671</v>
      </c>
      <c r="E2584" s="2">
        <f t="shared" si="160"/>
        <v>9090215</v>
      </c>
      <c r="F2584" s="6" t="str">
        <f t="shared" si="163"/>
        <v>BULLISH</v>
      </c>
      <c r="G2584" s="6" t="str">
        <f t="shared" si="162"/>
        <v>NEUTRAL</v>
      </c>
      <c r="H2584" s="6" t="str">
        <f t="shared" si="161"/>
        <v>NEUTRAL</v>
      </c>
    </row>
    <row r="2585" spans="1:8" ht="13.5" x14ac:dyDescent="0.25">
      <c r="A2585" s="3">
        <f>TITRES_STAT!B2588</f>
        <v>45770</v>
      </c>
      <c r="B2585" s="6">
        <f>TITRES_STAT!C2588</f>
        <v>4.34</v>
      </c>
      <c r="C2585" s="6">
        <f>TITRES_STAT!D2588</f>
        <v>4.34</v>
      </c>
      <c r="D2585" s="6">
        <f>TITRES_STAT!E2588</f>
        <v>38049</v>
      </c>
      <c r="E2585" s="2">
        <f t="shared" si="160"/>
        <v>9052166</v>
      </c>
      <c r="F2585" s="6" t="str">
        <f t="shared" si="163"/>
        <v>BEARISH</v>
      </c>
      <c r="G2585" s="6" t="str">
        <f t="shared" si="162"/>
        <v>NEUTRAL</v>
      </c>
      <c r="H2585" s="6" t="str">
        <f t="shared" si="161"/>
        <v>CONFIRMED BEARISH</v>
      </c>
    </row>
    <row r="2586" spans="1:8" ht="13.5" x14ac:dyDescent="0.25">
      <c r="A2586" s="3">
        <f>TITRES_STAT!B2589</f>
        <v>45771</v>
      </c>
      <c r="B2586" s="6">
        <f>TITRES_STAT!C2589</f>
        <v>4.25</v>
      </c>
      <c r="C2586" s="6">
        <f>TITRES_STAT!D2589</f>
        <v>4.25</v>
      </c>
      <c r="D2586" s="6">
        <f>TITRES_STAT!E2589</f>
        <v>24081</v>
      </c>
      <c r="E2586" s="2">
        <f t="shared" si="160"/>
        <v>9028085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CONFIRMED BEARISH</v>
      </c>
    </row>
    <row r="2587" spans="1:8" ht="13.5" x14ac:dyDescent="0.25">
      <c r="A2587" s="3">
        <f>TITRES_STAT!B2590</f>
        <v>45772</v>
      </c>
      <c r="B2587" s="6">
        <f>TITRES_STAT!C2590</f>
        <v>4.2</v>
      </c>
      <c r="C2587" s="6">
        <f>TITRES_STAT!D2590</f>
        <v>4.2</v>
      </c>
      <c r="D2587" s="6">
        <f>TITRES_STAT!E2590</f>
        <v>7565</v>
      </c>
      <c r="E2587" s="2">
        <f t="shared" si="160"/>
        <v>9020520</v>
      </c>
      <c r="F2587" s="6" t="str">
        <f t="shared" si="163"/>
        <v>BEARISH</v>
      </c>
      <c r="G2587" s="6" t="str">
        <f t="shared" si="162"/>
        <v>NEUTRAL</v>
      </c>
      <c r="H2587" s="6" t="str">
        <f t="shared" si="161"/>
        <v>CONFIRMED BEARISH</v>
      </c>
    </row>
    <row r="2588" spans="1:8" ht="13.5" x14ac:dyDescent="0.25">
      <c r="A2588" s="3">
        <f>TITRES_STAT!B2591</f>
        <v>45775</v>
      </c>
      <c r="B2588" s="6">
        <f>TITRES_STAT!C2591</f>
        <v>4.2</v>
      </c>
      <c r="C2588" s="6">
        <f>TITRES_STAT!D2591</f>
        <v>4.2</v>
      </c>
      <c r="D2588" s="6">
        <f>TITRES_STAT!E2591</f>
        <v>10398</v>
      </c>
      <c r="E2588" s="2">
        <f t="shared" si="160"/>
        <v>9020520</v>
      </c>
      <c r="F2588" s="6" t="str">
        <f t="shared" si="163"/>
        <v>BEARISH</v>
      </c>
      <c r="G2588" s="6" t="str">
        <f t="shared" si="162"/>
        <v>NEUTRAL</v>
      </c>
      <c r="H2588" s="6" t="str">
        <f t="shared" si="161"/>
        <v>CONFIRMED BEARISH</v>
      </c>
    </row>
    <row r="2589" spans="1:8" ht="13.5" x14ac:dyDescent="0.25">
      <c r="A2589" s="3">
        <f>TITRES_STAT!B2592</f>
        <v>45776</v>
      </c>
      <c r="B2589" s="6">
        <f>TITRES_STAT!C2592</f>
        <v>4.09</v>
      </c>
      <c r="C2589" s="6">
        <f>TITRES_STAT!D2592</f>
        <v>4.09</v>
      </c>
      <c r="D2589" s="6">
        <f>TITRES_STAT!E2592</f>
        <v>53691</v>
      </c>
      <c r="E2589" s="2">
        <f t="shared" si="160"/>
        <v>8966829</v>
      </c>
      <c r="F2589" s="6" t="str">
        <f t="shared" si="163"/>
        <v>BEARISH</v>
      </c>
      <c r="G2589" s="6" t="str">
        <f t="shared" si="162"/>
        <v>NEUTRAL</v>
      </c>
      <c r="H2589" s="6" t="str">
        <f t="shared" si="161"/>
        <v>CONFIRMED BEARISH</v>
      </c>
    </row>
    <row r="2590" spans="1:8" ht="13.5" x14ac:dyDescent="0.25">
      <c r="A2590" s="3">
        <f>TITRES_STAT!B2593</f>
        <v>45777</v>
      </c>
      <c r="B2590" s="6">
        <f>TITRES_STAT!C2593</f>
        <v>3.95</v>
      </c>
      <c r="C2590" s="6">
        <f>TITRES_STAT!D2593</f>
        <v>3.95</v>
      </c>
      <c r="D2590" s="6">
        <f>TITRES_STAT!E2593</f>
        <v>36835</v>
      </c>
      <c r="E2590" s="2">
        <f t="shared" si="160"/>
        <v>8929994</v>
      </c>
      <c r="F2590" s="6" t="str">
        <f t="shared" si="163"/>
        <v>BEARISH</v>
      </c>
      <c r="G2590" s="6" t="str">
        <f t="shared" si="162"/>
        <v>NEUTRAL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3.72</v>
      </c>
      <c r="C2591" s="6">
        <f>TITRES_STAT!D2594</f>
        <v>3.72</v>
      </c>
      <c r="D2591" s="6">
        <f>TITRES_STAT!E2594</f>
        <v>49777</v>
      </c>
      <c r="E2591" s="2">
        <f t="shared" si="160"/>
        <v>8880217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3.5</v>
      </c>
      <c r="C2592" s="6">
        <f>TITRES_STAT!D2595</f>
        <v>3.5</v>
      </c>
      <c r="D2592" s="6">
        <f>TITRES_STAT!E2595</f>
        <v>26526</v>
      </c>
      <c r="E2592" s="2">
        <f t="shared" si="160"/>
        <v>8853691</v>
      </c>
      <c r="F2592" s="6" t="str">
        <f t="shared" si="163"/>
        <v>BEARISH</v>
      </c>
      <c r="G2592" s="6" t="str">
        <f t="shared" si="162"/>
        <v>NEUTRAL</v>
      </c>
      <c r="H2592" s="6" t="str">
        <f t="shared" si="161"/>
        <v>CONFIRMED BEARISH</v>
      </c>
    </row>
    <row r="2593" spans="1:8" ht="13.5" x14ac:dyDescent="0.25">
      <c r="A2593" s="3">
        <f>TITRES_STAT!B2596</f>
        <v>45783</v>
      </c>
      <c r="B2593" s="6">
        <f>TITRES_STAT!C2596</f>
        <v>3.56</v>
      </c>
      <c r="C2593" s="6">
        <f>TITRES_STAT!D2596</f>
        <v>3.56</v>
      </c>
      <c r="D2593" s="6">
        <f>TITRES_STAT!E2596</f>
        <v>23162</v>
      </c>
      <c r="E2593" s="2">
        <f t="shared" si="160"/>
        <v>8876853</v>
      </c>
      <c r="F2593" s="6" t="str">
        <f t="shared" si="163"/>
        <v>BEARISH</v>
      </c>
      <c r="G2593" s="6" t="str">
        <f t="shared" si="162"/>
        <v>NEUTRAL</v>
      </c>
      <c r="H2593" s="6" t="str">
        <f t="shared" si="161"/>
        <v>CONFIRMED BEARISH</v>
      </c>
    </row>
    <row r="2594" spans="1:8" ht="13.5" x14ac:dyDescent="0.25">
      <c r="A2594" s="3">
        <f>TITRES_STAT!B2597</f>
        <v>45784</v>
      </c>
      <c r="B2594" s="6">
        <f>TITRES_STAT!C2597</f>
        <v>3.65</v>
      </c>
      <c r="C2594" s="6">
        <f>TITRES_STAT!D2597</f>
        <v>3.65</v>
      </c>
      <c r="D2594" s="6">
        <f>TITRES_STAT!E2597</f>
        <v>8644</v>
      </c>
      <c r="E2594" s="2">
        <f t="shared" si="160"/>
        <v>8885497</v>
      </c>
      <c r="F2594" s="6" t="str">
        <f t="shared" si="163"/>
        <v>BEARISH</v>
      </c>
      <c r="G2594" s="6" t="str">
        <f t="shared" si="162"/>
        <v>NEUTRAL</v>
      </c>
      <c r="H2594" s="6" t="str">
        <f t="shared" si="161"/>
        <v>CONFIRMED BEARISH</v>
      </c>
    </row>
    <row r="2595" spans="1:8" ht="13.5" x14ac:dyDescent="0.25">
      <c r="A2595" s="3">
        <f>TITRES_STAT!B2598</f>
        <v>45785</v>
      </c>
      <c r="B2595" s="6">
        <f>TITRES_STAT!C2598</f>
        <v>3.81</v>
      </c>
      <c r="C2595" s="6">
        <f>TITRES_STAT!D2598</f>
        <v>3.81</v>
      </c>
      <c r="D2595" s="6">
        <f>TITRES_STAT!E2598</f>
        <v>9225</v>
      </c>
      <c r="E2595" s="2">
        <f t="shared" si="160"/>
        <v>8894722</v>
      </c>
      <c r="F2595" s="6" t="str">
        <f t="shared" si="163"/>
        <v>BEARISH</v>
      </c>
      <c r="G2595" s="6" t="str">
        <f t="shared" si="162"/>
        <v>NEUTRAL</v>
      </c>
      <c r="H2595" s="6" t="str">
        <f t="shared" si="161"/>
        <v>CONFIRMED BEARISH</v>
      </c>
    </row>
    <row r="2596" spans="1:8" ht="13.5" x14ac:dyDescent="0.25">
      <c r="A2596" s="3">
        <f>TITRES_STAT!B2599</f>
        <v>45786</v>
      </c>
      <c r="B2596" s="6">
        <f>TITRES_STAT!C2599</f>
        <v>3.75</v>
      </c>
      <c r="C2596" s="6">
        <f>TITRES_STAT!D2599</f>
        <v>3.75</v>
      </c>
      <c r="D2596" s="6">
        <f>TITRES_STAT!E2599</f>
        <v>8871</v>
      </c>
      <c r="E2596" s="2">
        <f t="shared" si="160"/>
        <v>8885851</v>
      </c>
      <c r="F2596" s="6" t="str">
        <f t="shared" si="163"/>
        <v>BULLISH</v>
      </c>
      <c r="G2596" s="6" t="str">
        <f t="shared" si="162"/>
        <v>NEUTRAL</v>
      </c>
      <c r="H2596" s="6" t="str">
        <f t="shared" si="161"/>
        <v>CONFIRMED BULLISH</v>
      </c>
    </row>
    <row r="2597" spans="1:8" ht="13.5" x14ac:dyDescent="0.25">
      <c r="A2597" s="3">
        <f>TITRES_STAT!B2600</f>
        <v>45789</v>
      </c>
      <c r="B2597" s="6">
        <f>TITRES_STAT!C2600</f>
        <v>3.62</v>
      </c>
      <c r="C2597" s="6">
        <f>TITRES_STAT!D2600</f>
        <v>3.62</v>
      </c>
      <c r="D2597" s="6">
        <f>TITRES_STAT!E2600</f>
        <v>11128</v>
      </c>
      <c r="E2597" s="2">
        <f t="shared" si="160"/>
        <v>8874723</v>
      </c>
      <c r="F2597" s="6" t="str">
        <f t="shared" si="163"/>
        <v>BULLISH</v>
      </c>
      <c r="G2597" s="6" t="str">
        <f t="shared" si="162"/>
        <v>NEUTRAL</v>
      </c>
      <c r="H2597" s="6" t="str">
        <f t="shared" si="161"/>
        <v>CONFIRMED BULLISH</v>
      </c>
    </row>
    <row r="2598" spans="1:8" ht="13.5" x14ac:dyDescent="0.25">
      <c r="A2598" s="3">
        <f>TITRES_STAT!B2601</f>
        <v>45790</v>
      </c>
      <c r="B2598" s="6">
        <f>TITRES_STAT!C2601</f>
        <v>3.65</v>
      </c>
      <c r="C2598" s="6">
        <f>TITRES_STAT!D2601</f>
        <v>3.65</v>
      </c>
      <c r="D2598" s="6">
        <f>TITRES_STAT!E2601</f>
        <v>2394</v>
      </c>
      <c r="E2598" s="2">
        <f t="shared" si="160"/>
        <v>8877117</v>
      </c>
      <c r="F2598" s="6" t="str">
        <f t="shared" si="163"/>
        <v>BULLISH</v>
      </c>
      <c r="G2598" s="6" t="str">
        <f t="shared" si="162"/>
        <v>NEUTRAL</v>
      </c>
      <c r="H2598" s="6" t="str">
        <f t="shared" si="161"/>
        <v>CONFIRMED BULLISH</v>
      </c>
    </row>
    <row r="2599" spans="1:8" ht="13.5" x14ac:dyDescent="0.25">
      <c r="A2599" s="3">
        <f>TITRES_STAT!B2602</f>
        <v>45791</v>
      </c>
      <c r="B2599" s="6">
        <f>TITRES_STAT!C2602</f>
        <v>3.7</v>
      </c>
      <c r="C2599" s="6">
        <f>TITRES_STAT!D2602</f>
        <v>3.7</v>
      </c>
      <c r="D2599" s="6">
        <f>TITRES_STAT!E2602</f>
        <v>846</v>
      </c>
      <c r="E2599" s="2">
        <f t="shared" si="160"/>
        <v>8877963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BEARISH DIVERGENCE</v>
      </c>
    </row>
    <row r="2600" spans="1:8" ht="13.5" x14ac:dyDescent="0.25">
      <c r="A2600" s="3">
        <f>TITRES_STAT!B2603</f>
        <v>45792</v>
      </c>
      <c r="B2600" s="6">
        <f>TITRES_STAT!C2603</f>
        <v>3.7</v>
      </c>
      <c r="C2600" s="6">
        <f>TITRES_STAT!D2603</f>
        <v>3.7</v>
      </c>
      <c r="D2600" s="6">
        <f>TITRES_STAT!E2603</f>
        <v>5600</v>
      </c>
      <c r="E2600" s="2">
        <f t="shared" si="160"/>
        <v>8877963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CONFIRMED BEARISH</v>
      </c>
    </row>
    <row r="2601" spans="1:8" ht="13.5" x14ac:dyDescent="0.25">
      <c r="A2601" s="3">
        <f>TITRES_STAT!B2604</f>
        <v>45793</v>
      </c>
      <c r="B2601" s="6">
        <f>TITRES_STAT!C2604</f>
        <v>3.76</v>
      </c>
      <c r="C2601" s="6">
        <f>TITRES_STAT!D2604</f>
        <v>3.76</v>
      </c>
      <c r="D2601" s="6">
        <f>TITRES_STAT!E2604</f>
        <v>6136</v>
      </c>
      <c r="E2601" s="2">
        <f t="shared" si="160"/>
        <v>8884099</v>
      </c>
      <c r="F2601" s="6" t="str">
        <f t="shared" si="163"/>
        <v>BEARISH</v>
      </c>
      <c r="G2601" s="6" t="str">
        <f t="shared" si="162"/>
        <v>NEUTRAL</v>
      </c>
      <c r="H2601" s="6" t="str">
        <f t="shared" si="161"/>
        <v>BEARISH DIVERGENCE</v>
      </c>
    </row>
    <row r="2602" spans="1:8" ht="13.5" x14ac:dyDescent="0.25">
      <c r="A2602" s="3">
        <f>TITRES_STAT!B2605</f>
        <v>45796</v>
      </c>
      <c r="B2602" s="6">
        <f>TITRES_STAT!C2605</f>
        <v>3.84</v>
      </c>
      <c r="C2602" s="6">
        <f>TITRES_STAT!D2605</f>
        <v>3.84</v>
      </c>
      <c r="D2602" s="6">
        <f>TITRES_STAT!E2605</f>
        <v>5840</v>
      </c>
      <c r="E2602" s="2">
        <f t="shared" si="160"/>
        <v>8889939</v>
      </c>
      <c r="F2602" s="6" t="str">
        <f t="shared" si="163"/>
        <v>BULLISH</v>
      </c>
      <c r="G2602" s="6" t="str">
        <f t="shared" si="162"/>
        <v>NEUTRAL</v>
      </c>
      <c r="H2602" s="6" t="str">
        <f t="shared" si="161"/>
        <v>CONFIRMED BULLISH</v>
      </c>
    </row>
    <row r="2603" spans="1:8" ht="13.5" x14ac:dyDescent="0.25">
      <c r="A2603" s="3">
        <f>TITRES_STAT!B2606</f>
        <v>45797</v>
      </c>
      <c r="B2603" s="6">
        <f>TITRES_STAT!C2606</f>
        <v>3.82</v>
      </c>
      <c r="C2603" s="6">
        <f>TITRES_STAT!D2606</f>
        <v>3.82</v>
      </c>
      <c r="D2603" s="6">
        <f>TITRES_STAT!E2606</f>
        <v>15825</v>
      </c>
      <c r="E2603" s="2">
        <f t="shared" si="160"/>
        <v>8874114</v>
      </c>
      <c r="F2603" s="6" t="str">
        <f t="shared" si="163"/>
        <v>BEARISH</v>
      </c>
      <c r="G2603" s="6" t="str">
        <f t="shared" si="162"/>
        <v>NEUTRAL</v>
      </c>
      <c r="H2603" s="6" t="str">
        <f t="shared" si="161"/>
        <v>BEARISH DIVERGENCE</v>
      </c>
    </row>
    <row r="2604" spans="1:8" ht="13.5" x14ac:dyDescent="0.25">
      <c r="A2604" s="3">
        <f>TITRES_STAT!B2607</f>
        <v>45798</v>
      </c>
      <c r="B2604" s="6">
        <f>TITRES_STAT!C2607</f>
        <v>3.83</v>
      </c>
      <c r="C2604" s="6">
        <f>TITRES_STAT!D2607</f>
        <v>3.83</v>
      </c>
      <c r="D2604" s="6">
        <f>TITRES_STAT!E2607</f>
        <v>719</v>
      </c>
      <c r="E2604" s="2">
        <f t="shared" si="160"/>
        <v>8874833</v>
      </c>
      <c r="F2604" s="6" t="str">
        <f t="shared" si="163"/>
        <v>BEARISH</v>
      </c>
      <c r="G2604" s="6" t="str">
        <f t="shared" si="162"/>
        <v>NEUTRAL</v>
      </c>
      <c r="H2604" s="6" t="str">
        <f t="shared" si="161"/>
        <v>BEARISH DIVERGENCE</v>
      </c>
    </row>
    <row r="2605" spans="1:8" ht="13.5" x14ac:dyDescent="0.25">
      <c r="A2605" s="3">
        <f>TITRES_STAT!B2608</f>
        <v>45799</v>
      </c>
      <c r="B2605" s="6">
        <f>TITRES_STAT!C2608</f>
        <v>3.82</v>
      </c>
      <c r="C2605" s="6">
        <f>TITRES_STAT!D2608</f>
        <v>3.82</v>
      </c>
      <c r="D2605" s="6">
        <f>TITRES_STAT!E2608</f>
        <v>3307</v>
      </c>
      <c r="E2605" s="2">
        <f t="shared" si="160"/>
        <v>8871526</v>
      </c>
      <c r="F2605" s="6" t="str">
        <f t="shared" si="163"/>
        <v>BEARISH</v>
      </c>
      <c r="G2605" s="6" t="str">
        <f t="shared" si="162"/>
        <v>NEUTRAL</v>
      </c>
      <c r="H2605" s="6" t="str">
        <f t="shared" si="161"/>
        <v>BEARISH DIVERGENCE</v>
      </c>
    </row>
    <row r="2606" spans="1:8" ht="13.5" x14ac:dyDescent="0.25">
      <c r="A2606" s="3">
        <f>TITRES_STAT!B2609</f>
        <v>45800</v>
      </c>
      <c r="B2606" s="6">
        <f>TITRES_STAT!C2609</f>
        <v>3.81</v>
      </c>
      <c r="C2606" s="6">
        <f>TITRES_STAT!D2609</f>
        <v>3.81</v>
      </c>
      <c r="D2606" s="6">
        <f>TITRES_STAT!E2609</f>
        <v>4326</v>
      </c>
      <c r="E2606" s="2">
        <f t="shared" si="160"/>
        <v>8867200</v>
      </c>
      <c r="F2606" s="6" t="str">
        <f t="shared" si="163"/>
        <v>BEARISH</v>
      </c>
      <c r="G2606" s="6" t="str">
        <f t="shared" si="162"/>
        <v>NEUTRAL</v>
      </c>
      <c r="H2606" s="6" t="str">
        <f t="shared" si="161"/>
        <v>BEARISH DIVERGENCE</v>
      </c>
    </row>
    <row r="2607" spans="1:8" ht="13.5" x14ac:dyDescent="0.25">
      <c r="A2607" s="3">
        <f>TITRES_STAT!B2610</f>
        <v>45803</v>
      </c>
      <c r="B2607" s="6">
        <f>TITRES_STAT!C2610</f>
        <v>3.8</v>
      </c>
      <c r="C2607" s="6">
        <f>TITRES_STAT!D2610</f>
        <v>3.8</v>
      </c>
      <c r="D2607" s="6">
        <f>TITRES_STAT!E2610</f>
        <v>1208</v>
      </c>
      <c r="E2607" s="2">
        <f t="shared" si="160"/>
        <v>8865992</v>
      </c>
      <c r="F2607" s="6" t="str">
        <f t="shared" si="163"/>
        <v>BEARISH</v>
      </c>
      <c r="G2607" s="6" t="str">
        <f t="shared" si="162"/>
        <v>NEUTRAL</v>
      </c>
      <c r="H2607" s="6" t="str">
        <f t="shared" si="161"/>
        <v>CONFIRMED BEARISH</v>
      </c>
    </row>
    <row r="2608" spans="1:8" ht="13.5" x14ac:dyDescent="0.25">
      <c r="A2608" s="3">
        <f>TITRES_STAT!B2611</f>
        <v>45804</v>
      </c>
      <c r="B2608" s="6">
        <f>TITRES_STAT!C2611</f>
        <v>3.82</v>
      </c>
      <c r="C2608" s="6">
        <f>TITRES_STAT!D2611</f>
        <v>3.82</v>
      </c>
      <c r="D2608" s="6">
        <f>TITRES_STAT!E2611</f>
        <v>2602</v>
      </c>
      <c r="E2608" s="2">
        <f t="shared" si="160"/>
        <v>8868594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NEUTRAL</v>
      </c>
    </row>
    <row r="2609" spans="1:8" ht="13.5" x14ac:dyDescent="0.25">
      <c r="A2609" s="3">
        <f>TITRES_STAT!B2612</f>
        <v>45805</v>
      </c>
      <c r="B2609" s="6">
        <f>TITRES_STAT!C2612</f>
        <v>3.8</v>
      </c>
      <c r="C2609" s="6">
        <f>TITRES_STAT!D2612</f>
        <v>3.8</v>
      </c>
      <c r="D2609" s="6">
        <f>TITRES_STAT!E2612</f>
        <v>3497</v>
      </c>
      <c r="E2609" s="2">
        <f t="shared" si="160"/>
        <v>8865097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3.9</v>
      </c>
      <c r="C2610" s="6">
        <f>TITRES_STAT!D2613</f>
        <v>3.9</v>
      </c>
      <c r="D2610" s="6">
        <f>TITRES_STAT!E2613</f>
        <v>4846</v>
      </c>
      <c r="E2610" s="2">
        <f t="shared" si="160"/>
        <v>8869943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BEARISH DIVERGENCE</v>
      </c>
    </row>
    <row r="2611" spans="1:8" ht="13.5" x14ac:dyDescent="0.25">
      <c r="A2611" s="3">
        <f>TITRES_STAT!B2614</f>
        <v>45807</v>
      </c>
      <c r="B2611" s="6">
        <f>TITRES_STAT!C2614</f>
        <v>3.8</v>
      </c>
      <c r="C2611" s="6">
        <f>TITRES_STAT!D2614</f>
        <v>3.8</v>
      </c>
      <c r="D2611" s="6">
        <f>TITRES_STAT!E2614</f>
        <v>7496</v>
      </c>
      <c r="E2611" s="2">
        <f t="shared" si="160"/>
        <v>8862447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3.79</v>
      </c>
      <c r="C2612" s="6">
        <f>TITRES_STAT!D2615</f>
        <v>3.79</v>
      </c>
      <c r="D2612" s="6">
        <f>TITRES_STAT!E2615</f>
        <v>302</v>
      </c>
      <c r="E2612" s="2">
        <f t="shared" si="160"/>
        <v>8862145</v>
      </c>
      <c r="F2612" s="6" t="str">
        <f t="shared" si="163"/>
        <v>BEARISH</v>
      </c>
      <c r="G2612" s="6" t="str">
        <f t="shared" si="162"/>
        <v>NEUTRAL</v>
      </c>
      <c r="H2612" s="6" t="str">
        <f t="shared" si="161"/>
        <v>CONFIRMED BEARISH</v>
      </c>
    </row>
    <row r="2613" spans="1:8" ht="13.5" x14ac:dyDescent="0.25">
      <c r="A2613" s="3">
        <f>TITRES_STAT!B2616</f>
        <v>45811</v>
      </c>
      <c r="B2613" s="6">
        <f>TITRES_STAT!C2616</f>
        <v>3.77</v>
      </c>
      <c r="C2613" s="6">
        <f>TITRES_STAT!D2616</f>
        <v>3.77</v>
      </c>
      <c r="D2613" s="6">
        <f>TITRES_STAT!E2616</f>
        <v>502</v>
      </c>
      <c r="E2613" s="2">
        <f t="shared" si="160"/>
        <v>8861643</v>
      </c>
      <c r="F2613" s="6" t="str">
        <f t="shared" si="163"/>
        <v>BEARISH</v>
      </c>
      <c r="G2613" s="6" t="str">
        <f t="shared" si="162"/>
        <v>NEUTRAL</v>
      </c>
      <c r="H2613" s="6" t="str">
        <f t="shared" si="161"/>
        <v>CONFIRMED BEARISH</v>
      </c>
    </row>
    <row r="2614" spans="1:8" ht="13.5" x14ac:dyDescent="0.25">
      <c r="A2614" s="3">
        <f>TITRES_STAT!B2617</f>
        <v>45812</v>
      </c>
      <c r="B2614" s="6">
        <f>TITRES_STAT!C2617</f>
        <v>3.84</v>
      </c>
      <c r="C2614" s="6">
        <f>TITRES_STAT!D2617</f>
        <v>3.84</v>
      </c>
      <c r="D2614" s="6">
        <f>TITRES_STAT!E2617</f>
        <v>769</v>
      </c>
      <c r="E2614" s="2">
        <f t="shared" si="160"/>
        <v>8862412</v>
      </c>
      <c r="F2614" s="6" t="str">
        <f t="shared" si="163"/>
        <v>BEARISH</v>
      </c>
      <c r="G2614" s="6" t="str">
        <f t="shared" si="162"/>
        <v>NEUTRAL</v>
      </c>
      <c r="H2614" s="6" t="str">
        <f t="shared" si="161"/>
        <v>BEARISH DIVERGENCE</v>
      </c>
    </row>
    <row r="2615" spans="1:8" ht="13.5" x14ac:dyDescent="0.25">
      <c r="A2615" s="3">
        <f>TITRES_STAT!B2618</f>
        <v>45813</v>
      </c>
      <c r="B2615" s="6">
        <f>TITRES_STAT!C2618</f>
        <v>3.87</v>
      </c>
      <c r="C2615" s="6">
        <f>TITRES_STAT!D2618</f>
        <v>3.87</v>
      </c>
      <c r="D2615" s="6">
        <f>TITRES_STAT!E2618</f>
        <v>1400</v>
      </c>
      <c r="E2615" s="2">
        <f t="shared" si="160"/>
        <v>8863812</v>
      </c>
      <c r="F2615" s="6" t="str">
        <f t="shared" si="163"/>
        <v>BEARISH</v>
      </c>
      <c r="G2615" s="6" t="str">
        <f t="shared" si="162"/>
        <v>NEUTRAL</v>
      </c>
      <c r="H2615" s="6" t="str">
        <f t="shared" si="161"/>
        <v>CONFIRMED BEARISH</v>
      </c>
    </row>
    <row r="2616" spans="1:8" ht="13.5" x14ac:dyDescent="0.25">
      <c r="A2616" s="3">
        <f>TITRES_STAT!B2619</f>
        <v>45817</v>
      </c>
      <c r="B2616" s="6">
        <f>TITRES_STAT!C2619</f>
        <v>3.85</v>
      </c>
      <c r="C2616" s="6">
        <f>TITRES_STAT!D2619</f>
        <v>3.85</v>
      </c>
      <c r="D2616" s="6">
        <f>TITRES_STAT!E2619</f>
        <v>8051</v>
      </c>
      <c r="E2616" s="2">
        <f t="shared" si="160"/>
        <v>8855761</v>
      </c>
      <c r="F2616" s="6" t="str">
        <f t="shared" si="163"/>
        <v>BEARISH</v>
      </c>
      <c r="G2616" s="6" t="str">
        <f t="shared" si="162"/>
        <v>NEUTRAL</v>
      </c>
      <c r="H2616" s="6" t="str">
        <f t="shared" si="161"/>
        <v>BEARISH DIVERGENCE</v>
      </c>
    </row>
    <row r="2617" spans="1:8" ht="13.5" x14ac:dyDescent="0.25">
      <c r="A2617" s="3">
        <f>TITRES_STAT!B2620</f>
        <v>45818</v>
      </c>
      <c r="B2617" s="6">
        <f>TITRES_STAT!C2620</f>
        <v>3.8</v>
      </c>
      <c r="C2617" s="6">
        <f>TITRES_STAT!D2620</f>
        <v>3.8</v>
      </c>
      <c r="D2617" s="6">
        <f>TITRES_STAT!E2620</f>
        <v>594</v>
      </c>
      <c r="E2617" s="2">
        <f t="shared" si="160"/>
        <v>8855167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BEARISH DIVERGENCE</v>
      </c>
    </row>
    <row r="2618" spans="1:8" ht="13.5" x14ac:dyDescent="0.25">
      <c r="A2618" s="3">
        <f>TITRES_STAT!B2621</f>
        <v>45819</v>
      </c>
      <c r="B2618" s="6">
        <f>TITRES_STAT!C2621</f>
        <v>3.92</v>
      </c>
      <c r="C2618" s="6">
        <f>TITRES_STAT!D2621</f>
        <v>3.92</v>
      </c>
      <c r="D2618" s="6">
        <f>TITRES_STAT!E2621</f>
        <v>5085</v>
      </c>
      <c r="E2618" s="2">
        <f t="shared" si="160"/>
        <v>8860252</v>
      </c>
      <c r="F2618" s="6" t="str">
        <f t="shared" si="163"/>
        <v>BEARISH</v>
      </c>
      <c r="G2618" s="6" t="str">
        <f t="shared" si="162"/>
        <v>NEUTRAL</v>
      </c>
      <c r="H2618" s="6" t="str">
        <f t="shared" si="161"/>
        <v>BEARISH DIVERGENCE</v>
      </c>
    </row>
    <row r="2619" spans="1:8" ht="13.5" x14ac:dyDescent="0.25">
      <c r="A2619" s="3">
        <f>TITRES_STAT!B2622</f>
        <v>45820</v>
      </c>
      <c r="B2619" s="6">
        <f>TITRES_STAT!C2622</f>
        <v>3.89</v>
      </c>
      <c r="C2619" s="6">
        <f>TITRES_STAT!D2622</f>
        <v>3.89</v>
      </c>
      <c r="D2619" s="6">
        <f>TITRES_STAT!E2622</f>
        <v>4030</v>
      </c>
      <c r="E2619" s="2">
        <f t="shared" si="160"/>
        <v>8856222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BEARISH DIVERGENCE</v>
      </c>
    </row>
    <row r="2620" spans="1:8" ht="13.5" x14ac:dyDescent="0.25">
      <c r="A2620" s="3">
        <f>TITRES_STAT!B2623</f>
        <v>45821</v>
      </c>
      <c r="B2620" s="6">
        <f>TITRES_STAT!C2623</f>
        <v>3.89</v>
      </c>
      <c r="C2620" s="6">
        <f>TITRES_STAT!D2623</f>
        <v>3.89</v>
      </c>
      <c r="D2620" s="6">
        <f>TITRES_STAT!E2623</f>
        <v>0</v>
      </c>
      <c r="E2620" s="2">
        <f t="shared" si="160"/>
        <v>8856222</v>
      </c>
      <c r="F2620" s="6" t="str">
        <f t="shared" si="163"/>
        <v>BEARISH</v>
      </c>
      <c r="G2620" s="6" t="str">
        <f t="shared" si="162"/>
        <v>NEUTRAL</v>
      </c>
      <c r="H2620" s="6" t="str">
        <f t="shared" si="161"/>
        <v>BEARISH DIVERGENCE</v>
      </c>
    </row>
    <row r="2621" spans="1:8" ht="13.5" x14ac:dyDescent="0.25">
      <c r="A2621" s="3">
        <f>TITRES_STAT!B2624</f>
        <v>45824</v>
      </c>
      <c r="B2621" s="6">
        <f>TITRES_STAT!C2624</f>
        <v>3.83</v>
      </c>
      <c r="C2621" s="6">
        <f>TITRES_STAT!D2624</f>
        <v>3.83</v>
      </c>
      <c r="D2621" s="6">
        <f>TITRES_STAT!E2624</f>
        <v>292</v>
      </c>
      <c r="E2621" s="2">
        <f t="shared" si="160"/>
        <v>8855930</v>
      </c>
      <c r="F2621" s="6" t="str">
        <f t="shared" si="163"/>
        <v>BULLISH</v>
      </c>
      <c r="G2621" s="6" t="str">
        <f t="shared" si="162"/>
        <v>NEUTRAL</v>
      </c>
      <c r="H2621" s="6" t="str">
        <f t="shared" si="161"/>
        <v>BULLISH DIVERGENCE</v>
      </c>
    </row>
    <row r="2622" spans="1:8" ht="13.5" x14ac:dyDescent="0.25">
      <c r="A2622" s="3">
        <f>TITRES_STAT!B2625</f>
        <v>45825</v>
      </c>
      <c r="B2622" s="6">
        <f>TITRES_STAT!C2625</f>
        <v>3.83</v>
      </c>
      <c r="C2622" s="6">
        <f>TITRES_STAT!D2625</f>
        <v>3.83</v>
      </c>
      <c r="D2622" s="6">
        <f>TITRES_STAT!E2625</f>
        <v>671</v>
      </c>
      <c r="E2622" s="2">
        <f t="shared" si="160"/>
        <v>8855930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CONFIRMED BULLISH</v>
      </c>
    </row>
    <row r="2623" spans="1:8" ht="13.5" x14ac:dyDescent="0.25">
      <c r="A2623" s="3">
        <f>TITRES_STAT!B2626</f>
        <v>45826</v>
      </c>
      <c r="B2623" s="6">
        <f>TITRES_STAT!C2626</f>
        <v>3.84</v>
      </c>
      <c r="C2623" s="6">
        <f>TITRES_STAT!D2626</f>
        <v>3.84</v>
      </c>
      <c r="D2623" s="6">
        <f>TITRES_STAT!E2626</f>
        <v>84</v>
      </c>
      <c r="E2623" s="2">
        <f t="shared" si="160"/>
        <v>8856014</v>
      </c>
      <c r="F2623" s="6" t="str">
        <f t="shared" si="163"/>
        <v>BEARISH</v>
      </c>
      <c r="G2623" s="6" t="str">
        <f t="shared" si="162"/>
        <v>NEUTRAL</v>
      </c>
      <c r="H2623" s="6" t="str">
        <f t="shared" si="161"/>
        <v>CONFIRMED BEARISH</v>
      </c>
    </row>
    <row r="2624" spans="1:8" ht="13.5" x14ac:dyDescent="0.25">
      <c r="A2624" s="3">
        <f>TITRES_STAT!B2627</f>
        <v>45827</v>
      </c>
      <c r="B2624" s="6">
        <f>TITRES_STAT!C2627</f>
        <v>3.82</v>
      </c>
      <c r="C2624" s="6">
        <f>TITRES_STAT!D2627</f>
        <v>3.82</v>
      </c>
      <c r="D2624" s="6">
        <f>TITRES_STAT!E2627</f>
        <v>3477</v>
      </c>
      <c r="E2624" s="2">
        <f t="shared" si="160"/>
        <v>8852537</v>
      </c>
      <c r="F2624" s="6" t="str">
        <f t="shared" si="163"/>
        <v>BEARISH</v>
      </c>
      <c r="G2624" s="6" t="str">
        <f t="shared" si="162"/>
        <v>NEUTRAL</v>
      </c>
      <c r="H2624" s="6" t="str">
        <f t="shared" si="161"/>
        <v>CONFIRMED BEARISH</v>
      </c>
    </row>
    <row r="2625" spans="1:8" ht="13.5" x14ac:dyDescent="0.25">
      <c r="A2625" s="3">
        <f>TITRES_STAT!B2628</f>
        <v>45828</v>
      </c>
      <c r="B2625" s="6">
        <f>TITRES_STAT!C2628</f>
        <v>3.77</v>
      </c>
      <c r="C2625" s="6">
        <f>TITRES_STAT!D2628</f>
        <v>3.77</v>
      </c>
      <c r="D2625" s="6">
        <f>TITRES_STAT!E2628</f>
        <v>2597</v>
      </c>
      <c r="E2625" s="2">
        <f t="shared" si="160"/>
        <v>8849940</v>
      </c>
      <c r="F2625" s="6" t="str">
        <f t="shared" si="163"/>
        <v>BEARISH</v>
      </c>
      <c r="G2625" s="6" t="str">
        <f t="shared" si="162"/>
        <v>NEUTRAL</v>
      </c>
      <c r="H2625" s="6" t="str">
        <f t="shared" si="161"/>
        <v>CONFIRMED BEARISH</v>
      </c>
    </row>
    <row r="2626" spans="1:8" ht="13.5" x14ac:dyDescent="0.25">
      <c r="A2626" s="3">
        <f>TITRES_STAT!B2629</f>
        <v>45831</v>
      </c>
      <c r="B2626" s="6">
        <f>TITRES_STAT!C2629</f>
        <v>3.7</v>
      </c>
      <c r="C2626" s="6">
        <f>TITRES_STAT!D2629</f>
        <v>3.7</v>
      </c>
      <c r="D2626" s="6">
        <f>TITRES_STAT!E2629</f>
        <v>5071</v>
      </c>
      <c r="E2626" s="2">
        <f t="shared" si="160"/>
        <v>8844869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3.7</v>
      </c>
      <c r="C2627" s="6">
        <f>TITRES_STAT!D2630</f>
        <v>3.7</v>
      </c>
      <c r="D2627" s="6">
        <f>TITRES_STAT!E2630</f>
        <v>3625</v>
      </c>
      <c r="E2627" s="2">
        <f t="shared" si="160"/>
        <v>8844869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3.7</v>
      </c>
      <c r="C2628" s="6">
        <f>TITRES_STAT!D2631</f>
        <v>3.7</v>
      </c>
      <c r="D2628" s="6">
        <f>TITRES_STAT!E2631</f>
        <v>19723</v>
      </c>
      <c r="E2628" s="2">
        <f t="shared" ref="E2628:E2691" si="164">IF(B2628&gt;B2627, E2627+D2628, IF(B2628&lt;B2627, E2627-D2628, E2627))</f>
        <v>8844869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CONFIRMED BEARISH</v>
      </c>
    </row>
    <row r="2629" spans="1:8" ht="13.5" x14ac:dyDescent="0.25">
      <c r="A2629" s="3">
        <f>TITRES_STAT!B2632</f>
        <v>45835</v>
      </c>
      <c r="B2629" s="6">
        <f>TITRES_STAT!C2632</f>
        <v>3.69</v>
      </c>
      <c r="C2629" s="6">
        <f>TITRES_STAT!D2632</f>
        <v>3.69</v>
      </c>
      <c r="D2629" s="6">
        <f>TITRES_STAT!E2632</f>
        <v>7554</v>
      </c>
      <c r="E2629" s="2">
        <f t="shared" si="164"/>
        <v>8837315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3.7</v>
      </c>
      <c r="C2630" s="6">
        <f>TITRES_STAT!D2633</f>
        <v>3.7</v>
      </c>
      <c r="D2630" s="6">
        <f>TITRES_STAT!E2633</f>
        <v>10901</v>
      </c>
      <c r="E2630" s="2">
        <f t="shared" si="164"/>
        <v>8848216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3.7</v>
      </c>
      <c r="C2631" s="6">
        <f>TITRES_STAT!D2634</f>
        <v>3.7</v>
      </c>
      <c r="D2631" s="6">
        <f>TITRES_STAT!E2634</f>
        <v>1956</v>
      </c>
      <c r="E2631" s="2">
        <f t="shared" si="164"/>
        <v>8848216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NEUTRAL</v>
      </c>
    </row>
    <row r="2632" spans="1:8" ht="13.5" x14ac:dyDescent="0.25">
      <c r="A2632" s="3">
        <f>TITRES_STAT!B2635</f>
        <v>45840</v>
      </c>
      <c r="B2632" s="6">
        <f>TITRES_STAT!C2635</f>
        <v>3.6</v>
      </c>
      <c r="C2632" s="6">
        <f>TITRES_STAT!D2635</f>
        <v>3.6</v>
      </c>
      <c r="D2632" s="6">
        <f>TITRES_STAT!E2635</f>
        <v>7597</v>
      </c>
      <c r="E2632" s="2">
        <f t="shared" si="164"/>
        <v>8840619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3.7</v>
      </c>
      <c r="C2633" s="6">
        <f>TITRES_STAT!D2636</f>
        <v>3.7</v>
      </c>
      <c r="D2633" s="6">
        <f>TITRES_STAT!E2636</f>
        <v>226</v>
      </c>
      <c r="E2633" s="2">
        <f t="shared" si="164"/>
        <v>8840845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NEUTRAL</v>
      </c>
    </row>
    <row r="2634" spans="1:8" ht="13.5" x14ac:dyDescent="0.25">
      <c r="A2634" s="3">
        <f>TITRES_STAT!B2637</f>
        <v>45842</v>
      </c>
      <c r="B2634" s="6">
        <f>TITRES_STAT!C2637</f>
        <v>3.64</v>
      </c>
      <c r="C2634" s="6">
        <f>TITRES_STAT!D2637</f>
        <v>3.64</v>
      </c>
      <c r="D2634" s="6">
        <f>TITRES_STAT!E2637</f>
        <v>8216</v>
      </c>
      <c r="E2634" s="2">
        <f t="shared" si="164"/>
        <v>8832629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3.7</v>
      </c>
      <c r="C2635" s="6">
        <f>TITRES_STAT!D2638</f>
        <v>3.7</v>
      </c>
      <c r="D2635" s="6">
        <f>TITRES_STAT!E2638</f>
        <v>1908</v>
      </c>
      <c r="E2635" s="2">
        <f t="shared" si="164"/>
        <v>8834537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NEUTRAL</v>
      </c>
    </row>
    <row r="2636" spans="1:8" ht="13.5" x14ac:dyDescent="0.25">
      <c r="A2636" s="3">
        <f>TITRES_STAT!B2639</f>
        <v>45846</v>
      </c>
      <c r="B2636" s="6">
        <f>TITRES_STAT!C2639</f>
        <v>3.7</v>
      </c>
      <c r="C2636" s="6">
        <f>TITRES_STAT!D2639</f>
        <v>3.7</v>
      </c>
      <c r="D2636" s="6">
        <f>TITRES_STAT!E2639</f>
        <v>4453</v>
      </c>
      <c r="E2636" s="2">
        <f t="shared" si="164"/>
        <v>8834537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NEUTRAL</v>
      </c>
    </row>
    <row r="2637" spans="1:8" ht="13.5" x14ac:dyDescent="0.25">
      <c r="A2637" s="3">
        <f>TITRES_STAT!B2640</f>
        <v>45847</v>
      </c>
      <c r="B2637" s="6">
        <f>TITRES_STAT!C2640</f>
        <v>3.68</v>
      </c>
      <c r="C2637" s="6">
        <f>TITRES_STAT!D2640</f>
        <v>3.68</v>
      </c>
      <c r="D2637" s="6">
        <f>TITRES_STAT!E2640</f>
        <v>463</v>
      </c>
      <c r="E2637" s="2">
        <f t="shared" si="164"/>
        <v>8834074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BEARISH DIVERGENCE</v>
      </c>
    </row>
    <row r="2638" spans="1:8" ht="13.5" x14ac:dyDescent="0.25">
      <c r="A2638" s="3">
        <f>TITRES_STAT!B2641</f>
        <v>45848</v>
      </c>
      <c r="B2638" s="6">
        <f>TITRES_STAT!C2641</f>
        <v>3.68</v>
      </c>
      <c r="C2638" s="6">
        <f>TITRES_STAT!D2641</f>
        <v>3.68</v>
      </c>
      <c r="D2638" s="6">
        <f>TITRES_STAT!E2641</f>
        <v>3080</v>
      </c>
      <c r="E2638" s="2">
        <f t="shared" si="164"/>
        <v>8834074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CONFIRMED BEARISH</v>
      </c>
    </row>
    <row r="2639" spans="1:8" ht="13.5" x14ac:dyDescent="0.25">
      <c r="A2639" s="3">
        <f>TITRES_STAT!B2642</f>
        <v>45849</v>
      </c>
      <c r="B2639" s="6">
        <f>TITRES_STAT!C2642</f>
        <v>3.69</v>
      </c>
      <c r="C2639" s="6">
        <f>TITRES_STAT!D2642</f>
        <v>3.69</v>
      </c>
      <c r="D2639" s="6">
        <f>TITRES_STAT!E2642</f>
        <v>50055</v>
      </c>
      <c r="E2639" s="2">
        <f t="shared" si="164"/>
        <v>8884129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3.68</v>
      </c>
      <c r="C2640" s="6">
        <f>TITRES_STAT!D2643</f>
        <v>3.68</v>
      </c>
      <c r="D2640" s="6">
        <f>TITRES_STAT!E2643</f>
        <v>3260</v>
      </c>
      <c r="E2640" s="2">
        <f t="shared" si="164"/>
        <v>8880869</v>
      </c>
      <c r="F2640" s="6" t="str">
        <f t="shared" si="167"/>
        <v>BULLISH</v>
      </c>
      <c r="G2640" s="6" t="str">
        <f t="shared" si="166"/>
        <v>NEUTRAL</v>
      </c>
      <c r="H2640" s="6" t="str">
        <f t="shared" si="165"/>
        <v>BULLISH DIVERGENCE</v>
      </c>
    </row>
    <row r="2641" spans="1:8" ht="13.5" x14ac:dyDescent="0.25">
      <c r="A2641" s="3">
        <f>TITRES_STAT!B2644</f>
        <v>45853</v>
      </c>
      <c r="B2641" s="6">
        <f>TITRES_STAT!C2644</f>
        <v>3.6</v>
      </c>
      <c r="C2641" s="6">
        <f>TITRES_STAT!D2644</f>
        <v>3.6</v>
      </c>
      <c r="D2641" s="6">
        <f>TITRES_STAT!E2644</f>
        <v>5901</v>
      </c>
      <c r="E2641" s="2">
        <f t="shared" si="164"/>
        <v>8874968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BULLISH DIVERGENCE</v>
      </c>
    </row>
    <row r="2642" spans="1:8" ht="13.5" x14ac:dyDescent="0.25">
      <c r="A2642" s="3">
        <f>TITRES_STAT!B2645</f>
        <v>45854</v>
      </c>
      <c r="B2642" s="6">
        <f>TITRES_STAT!C2645</f>
        <v>3.6</v>
      </c>
      <c r="C2642" s="6">
        <f>TITRES_STAT!D2645</f>
        <v>3.6</v>
      </c>
      <c r="D2642" s="6">
        <f>TITRES_STAT!E2645</f>
        <v>15000</v>
      </c>
      <c r="E2642" s="2">
        <f t="shared" si="164"/>
        <v>8874968</v>
      </c>
      <c r="F2642" s="6" t="str">
        <f t="shared" si="167"/>
        <v>BULLISH</v>
      </c>
      <c r="G2642" s="6" t="str">
        <f t="shared" si="166"/>
        <v>NEUTRAL</v>
      </c>
      <c r="H2642" s="6" t="str">
        <f t="shared" si="165"/>
        <v>BULLISH DIVERGENCE</v>
      </c>
    </row>
    <row r="2643" spans="1:8" ht="13.5" x14ac:dyDescent="0.25">
      <c r="A2643" s="3">
        <f>TITRES_STAT!B2646</f>
        <v>45855</v>
      </c>
      <c r="B2643" s="6">
        <f>TITRES_STAT!C2646</f>
        <v>3.5</v>
      </c>
      <c r="C2643" s="6">
        <f>TITRES_STAT!D2646</f>
        <v>3.5</v>
      </c>
      <c r="D2643" s="6">
        <f>TITRES_STAT!E2646</f>
        <v>10263</v>
      </c>
      <c r="E2643" s="2">
        <f t="shared" si="164"/>
        <v>8864705</v>
      </c>
      <c r="F2643" s="6" t="str">
        <f t="shared" si="167"/>
        <v>BULLISH</v>
      </c>
      <c r="G2643" s="6" t="str">
        <f t="shared" si="166"/>
        <v>NEUTRAL</v>
      </c>
      <c r="H2643" s="6" t="str">
        <f t="shared" si="165"/>
        <v>BULLISH DIVERGENCE</v>
      </c>
    </row>
    <row r="2644" spans="1:8" ht="13.5" x14ac:dyDescent="0.25">
      <c r="A2644" s="3">
        <f>TITRES_STAT!B2647</f>
        <v>45856</v>
      </c>
      <c r="B2644" s="6">
        <f>TITRES_STAT!C2647</f>
        <v>3.45</v>
      </c>
      <c r="C2644" s="6">
        <f>TITRES_STAT!D2647</f>
        <v>3.45</v>
      </c>
      <c r="D2644" s="6">
        <f>TITRES_STAT!E2647</f>
        <v>5265</v>
      </c>
      <c r="E2644" s="2">
        <f t="shared" si="164"/>
        <v>8859440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3.4</v>
      </c>
      <c r="C2645" s="6">
        <f>TITRES_STAT!D2648</f>
        <v>3.4</v>
      </c>
      <c r="D2645" s="6">
        <f>TITRES_STAT!E2648</f>
        <v>6049</v>
      </c>
      <c r="E2645" s="2">
        <f t="shared" si="164"/>
        <v>8853391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3.38</v>
      </c>
      <c r="C2646" s="6">
        <f>TITRES_STAT!D2649</f>
        <v>3.38</v>
      </c>
      <c r="D2646" s="6">
        <f>TITRES_STAT!E2649</f>
        <v>10666</v>
      </c>
      <c r="E2646" s="2">
        <f t="shared" si="164"/>
        <v>8842725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3.27</v>
      </c>
      <c r="C2647" s="6">
        <f>TITRES_STAT!D2650</f>
        <v>3.27</v>
      </c>
      <c r="D2647" s="6">
        <f>TITRES_STAT!E2650</f>
        <v>22093</v>
      </c>
      <c r="E2647" s="2">
        <f t="shared" si="164"/>
        <v>8820632</v>
      </c>
      <c r="F2647" s="6" t="str">
        <f t="shared" si="167"/>
        <v>BEARISH</v>
      </c>
      <c r="G2647" s="6" t="str">
        <f t="shared" si="166"/>
        <v>NEUTRAL</v>
      </c>
      <c r="H2647" s="6" t="str">
        <f t="shared" si="165"/>
        <v>CONFIRMED BEARISH</v>
      </c>
    </row>
    <row r="2648" spans="1:8" ht="13.5" x14ac:dyDescent="0.25">
      <c r="A2648" s="3">
        <f>TITRES_STAT!B2651</f>
        <v>45862</v>
      </c>
      <c r="B2648" s="6">
        <f>TITRES_STAT!C2651</f>
        <v>3.18</v>
      </c>
      <c r="C2648" s="6">
        <f>TITRES_STAT!D2651</f>
        <v>3.18</v>
      </c>
      <c r="D2648" s="6">
        <f>TITRES_STAT!E2651</f>
        <v>11555</v>
      </c>
      <c r="E2648" s="2">
        <f t="shared" si="164"/>
        <v>8809077</v>
      </c>
      <c r="F2648" s="6" t="str">
        <f t="shared" si="167"/>
        <v>BEARISH</v>
      </c>
      <c r="G2648" s="6" t="str">
        <f t="shared" si="166"/>
        <v>NEUTRAL</v>
      </c>
      <c r="H2648" s="6" t="str">
        <f t="shared" si="165"/>
        <v>CONFIRMED BEARISH</v>
      </c>
    </row>
    <row r="2649" spans="1:8" ht="13.5" x14ac:dyDescent="0.25">
      <c r="A2649" s="3">
        <f>TITRES_STAT!B2652</f>
        <v>45866</v>
      </c>
      <c r="B2649" s="6">
        <f>TITRES_STAT!C2652</f>
        <v>3.28</v>
      </c>
      <c r="C2649" s="6">
        <f>TITRES_STAT!D2652</f>
        <v>3.28</v>
      </c>
      <c r="D2649" s="6">
        <f>TITRES_STAT!E2652</f>
        <v>540</v>
      </c>
      <c r="E2649" s="2">
        <f t="shared" si="164"/>
        <v>8809617</v>
      </c>
      <c r="F2649" s="6" t="str">
        <f t="shared" si="167"/>
        <v>BEARISH</v>
      </c>
      <c r="G2649" s="6" t="str">
        <f t="shared" si="166"/>
        <v>NEUTRAL</v>
      </c>
      <c r="H2649" s="6" t="str">
        <f t="shared" si="165"/>
        <v>CONFIRMED BEARISH</v>
      </c>
    </row>
    <row r="2650" spans="1:8" ht="13.5" x14ac:dyDescent="0.25">
      <c r="A2650" s="3">
        <f>TITRES_STAT!B2653</f>
        <v>45867</v>
      </c>
      <c r="B2650" s="6">
        <f>TITRES_STAT!C2653</f>
        <v>3.37</v>
      </c>
      <c r="C2650" s="6">
        <f>TITRES_STAT!D2653</f>
        <v>3.37</v>
      </c>
      <c r="D2650" s="6">
        <f>TITRES_STAT!E2653</f>
        <v>9279</v>
      </c>
      <c r="E2650" s="2">
        <f t="shared" si="164"/>
        <v>8818896</v>
      </c>
      <c r="F2650" s="6" t="str">
        <f t="shared" si="167"/>
        <v>BEARISH</v>
      </c>
      <c r="G2650" s="6" t="str">
        <f t="shared" si="166"/>
        <v>NEUTRAL</v>
      </c>
      <c r="H2650" s="6" t="str">
        <f t="shared" si="165"/>
        <v>CONFIRMED BEARISH</v>
      </c>
    </row>
    <row r="2651" spans="1:8" ht="13.5" x14ac:dyDescent="0.25">
      <c r="A2651" s="3">
        <f>TITRES_STAT!B2654</f>
        <v>45868</v>
      </c>
      <c r="B2651" s="6">
        <f>TITRES_STAT!C2654</f>
        <v>3.4</v>
      </c>
      <c r="C2651" s="6">
        <f>TITRES_STAT!D2654</f>
        <v>3.4</v>
      </c>
      <c r="D2651" s="6">
        <f>TITRES_STAT!E2654</f>
        <v>2212</v>
      </c>
      <c r="E2651" s="2">
        <f t="shared" si="164"/>
        <v>8821108</v>
      </c>
      <c r="F2651" s="6" t="str">
        <f t="shared" si="167"/>
        <v>BEARISH</v>
      </c>
      <c r="G2651" s="6" t="str">
        <f t="shared" si="166"/>
        <v>NEUTRAL</v>
      </c>
      <c r="H2651" s="6" t="str">
        <f t="shared" si="165"/>
        <v>BEARISH DIVERGENCE</v>
      </c>
    </row>
    <row r="2652" spans="1:8" ht="13.5" x14ac:dyDescent="0.25">
      <c r="A2652" s="3">
        <f>TITRES_STAT!B2655</f>
        <v>45869</v>
      </c>
      <c r="B2652" s="6">
        <f>TITRES_STAT!C2655</f>
        <v>3.4</v>
      </c>
      <c r="C2652" s="6">
        <f>TITRES_STAT!D2655</f>
        <v>3.4</v>
      </c>
      <c r="D2652" s="6">
        <f>TITRES_STAT!E2655</f>
        <v>1085</v>
      </c>
      <c r="E2652" s="2">
        <f t="shared" si="164"/>
        <v>8821108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CONFIRMED BULLISH</v>
      </c>
    </row>
    <row r="2653" spans="1:8" ht="13.5" x14ac:dyDescent="0.25">
      <c r="A2653" s="3">
        <f>TITRES_STAT!B2656</f>
        <v>45870</v>
      </c>
      <c r="B2653" s="6">
        <f>TITRES_STAT!C2656</f>
        <v>3.4</v>
      </c>
      <c r="C2653" s="6">
        <f>TITRES_STAT!D2656</f>
        <v>3.4</v>
      </c>
      <c r="D2653" s="6">
        <f>TITRES_STAT!E2656</f>
        <v>3020</v>
      </c>
      <c r="E2653" s="2">
        <f t="shared" si="164"/>
        <v>8821108</v>
      </c>
      <c r="F2653" s="6" t="str">
        <f t="shared" si="167"/>
        <v>BULLISH</v>
      </c>
      <c r="G2653" s="6" t="str">
        <f t="shared" si="166"/>
        <v>NEUTRAL</v>
      </c>
      <c r="H2653" s="6" t="str">
        <f t="shared" si="165"/>
        <v>CONFIRMED BULLISH</v>
      </c>
    </row>
    <row r="2654" spans="1:8" ht="13.5" x14ac:dyDescent="0.25">
      <c r="A2654" s="3">
        <f>TITRES_STAT!B2657</f>
        <v>45873</v>
      </c>
      <c r="B2654" s="6">
        <f>TITRES_STAT!C2657</f>
        <v>3.39</v>
      </c>
      <c r="C2654" s="6">
        <f>TITRES_STAT!D2657</f>
        <v>3.39</v>
      </c>
      <c r="D2654" s="6">
        <f>TITRES_STAT!E2657</f>
        <v>6603</v>
      </c>
      <c r="E2654" s="2">
        <f t="shared" si="164"/>
        <v>8814505</v>
      </c>
      <c r="F2654" s="6" t="str">
        <f t="shared" si="167"/>
        <v>BULLISH</v>
      </c>
      <c r="G2654" s="6" t="str">
        <f t="shared" si="166"/>
        <v>NEUTRAL</v>
      </c>
      <c r="H2654" s="6" t="str">
        <f t="shared" si="165"/>
        <v>CONFIRMED BULLISH</v>
      </c>
    </row>
    <row r="2655" spans="1:8" ht="13.5" x14ac:dyDescent="0.25">
      <c r="A2655" s="3">
        <f>TITRES_STAT!B2658</f>
        <v>45874</v>
      </c>
      <c r="B2655" s="6">
        <f>TITRES_STAT!C2658</f>
        <v>3.38</v>
      </c>
      <c r="C2655" s="6">
        <f>TITRES_STAT!D2658</f>
        <v>3.38</v>
      </c>
      <c r="D2655" s="6">
        <f>TITRES_STAT!E2658</f>
        <v>357</v>
      </c>
      <c r="E2655" s="2">
        <f t="shared" si="164"/>
        <v>8814148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BEARISH DIVERGENCE</v>
      </c>
    </row>
    <row r="2656" spans="1:8" ht="13.5" x14ac:dyDescent="0.25">
      <c r="A2656" s="3">
        <f>TITRES_STAT!B2659</f>
        <v>45875</v>
      </c>
      <c r="B2656" s="6">
        <f>TITRES_STAT!C2659</f>
        <v>3.39</v>
      </c>
      <c r="C2656" s="6">
        <f>TITRES_STAT!D2659</f>
        <v>3.39</v>
      </c>
      <c r="D2656" s="6">
        <f>TITRES_STAT!E2659</f>
        <v>1677</v>
      </c>
      <c r="E2656" s="2">
        <f t="shared" si="164"/>
        <v>8815825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3.43</v>
      </c>
      <c r="C2657" s="6">
        <f>TITRES_STAT!D2660</f>
        <v>3.43</v>
      </c>
      <c r="D2657" s="6">
        <f>TITRES_STAT!E2660</f>
        <v>652</v>
      </c>
      <c r="E2657" s="2">
        <f t="shared" si="164"/>
        <v>8816477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BEARISH DIVERGENCE</v>
      </c>
    </row>
    <row r="2658" spans="1:8" ht="13.5" x14ac:dyDescent="0.25">
      <c r="A2658" s="3">
        <f>TITRES_STAT!B2661</f>
        <v>45877</v>
      </c>
      <c r="B2658" s="6">
        <f>TITRES_STAT!C2661</f>
        <v>3.47</v>
      </c>
      <c r="C2658" s="6">
        <f>TITRES_STAT!D2661</f>
        <v>3.47</v>
      </c>
      <c r="D2658" s="6">
        <f>TITRES_STAT!E2661</f>
        <v>2936</v>
      </c>
      <c r="E2658" s="2">
        <f t="shared" si="164"/>
        <v>8819413</v>
      </c>
      <c r="F2658" s="6" t="str">
        <f t="shared" si="167"/>
        <v>BEARISH</v>
      </c>
      <c r="G2658" s="6" t="str">
        <f t="shared" si="166"/>
        <v>NEUTRAL</v>
      </c>
      <c r="H2658" s="6" t="str">
        <f t="shared" si="165"/>
        <v>BEARISH DIVERGENCE</v>
      </c>
    </row>
    <row r="2659" spans="1:8" ht="13.5" x14ac:dyDescent="0.25">
      <c r="A2659" s="3">
        <f>TITRES_STAT!B2662</f>
        <v>45880</v>
      </c>
      <c r="B2659" s="6">
        <f>TITRES_STAT!C2662</f>
        <v>3.4</v>
      </c>
      <c r="C2659" s="6">
        <f>TITRES_STAT!D2662</f>
        <v>3.4</v>
      </c>
      <c r="D2659" s="6">
        <f>TITRES_STAT!E2662</f>
        <v>4808</v>
      </c>
      <c r="E2659" s="2">
        <f t="shared" si="164"/>
        <v>8814605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3.4</v>
      </c>
      <c r="C2660" s="6">
        <f>TITRES_STAT!D2663</f>
        <v>3.4</v>
      </c>
      <c r="D2660" s="6">
        <f>TITRES_STAT!E2663</f>
        <v>2188</v>
      </c>
      <c r="E2660" s="2">
        <f t="shared" si="164"/>
        <v>8814605</v>
      </c>
      <c r="F2660" s="6" t="str">
        <f t="shared" si="167"/>
        <v>BULLISH</v>
      </c>
      <c r="G2660" s="6" t="str">
        <f t="shared" si="166"/>
        <v>NEUTRAL</v>
      </c>
      <c r="H2660" s="6" t="str">
        <f t="shared" si="165"/>
        <v>CONFIRMED BULLISH</v>
      </c>
    </row>
    <row r="2661" spans="1:8" ht="13.5" x14ac:dyDescent="0.25">
      <c r="A2661" s="3">
        <f>TITRES_STAT!B2664</f>
        <v>45883</v>
      </c>
      <c r="B2661" s="6">
        <f>TITRES_STAT!C2664</f>
        <v>3.38</v>
      </c>
      <c r="C2661" s="6">
        <f>TITRES_STAT!D2664</f>
        <v>3.38</v>
      </c>
      <c r="D2661" s="6">
        <f>TITRES_STAT!E2664</f>
        <v>3420</v>
      </c>
      <c r="E2661" s="2">
        <f t="shared" si="164"/>
        <v>8811185</v>
      </c>
      <c r="F2661" s="6" t="str">
        <f t="shared" si="167"/>
        <v>BEARISH</v>
      </c>
      <c r="G2661" s="6" t="str">
        <f t="shared" si="166"/>
        <v>NEUTRAL</v>
      </c>
      <c r="H2661" s="6" t="str">
        <f t="shared" si="165"/>
        <v>CONFIRMED BEARISH</v>
      </c>
    </row>
    <row r="2662" spans="1:8" ht="13.5" x14ac:dyDescent="0.25">
      <c r="A2662" s="3">
        <f>TITRES_STAT!B2665</f>
        <v>45884</v>
      </c>
      <c r="B2662" s="6">
        <f>TITRES_STAT!C2665</f>
        <v>3.35</v>
      </c>
      <c r="C2662" s="6">
        <f>TITRES_STAT!D2665</f>
        <v>3.35</v>
      </c>
      <c r="D2662" s="6">
        <f>TITRES_STAT!E2665</f>
        <v>7080</v>
      </c>
      <c r="E2662" s="2">
        <f t="shared" si="164"/>
        <v>8804105</v>
      </c>
      <c r="F2662" s="6" t="str">
        <f t="shared" si="167"/>
        <v>BEARISH</v>
      </c>
      <c r="G2662" s="6" t="str">
        <f t="shared" si="166"/>
        <v>NEUTRAL</v>
      </c>
      <c r="H2662" s="6" t="str">
        <f t="shared" si="165"/>
        <v>CONFIRMED BEARISH</v>
      </c>
    </row>
    <row r="2663" spans="1:8" ht="13.5" x14ac:dyDescent="0.25">
      <c r="A2663" s="3">
        <f>TITRES_STAT!B2666</f>
        <v>45887</v>
      </c>
      <c r="B2663" s="6">
        <f>TITRES_STAT!C2666</f>
        <v>3.34</v>
      </c>
      <c r="C2663" s="6">
        <f>TITRES_STAT!D2666</f>
        <v>3.34</v>
      </c>
      <c r="D2663" s="6">
        <f>TITRES_STAT!E2666</f>
        <v>1228</v>
      </c>
      <c r="E2663" s="2">
        <f t="shared" si="164"/>
        <v>8802877</v>
      </c>
      <c r="F2663" s="6" t="str">
        <f t="shared" si="167"/>
        <v>BEARISH</v>
      </c>
      <c r="G2663" s="6" t="str">
        <f t="shared" si="166"/>
        <v>NEUTRAL</v>
      </c>
      <c r="H2663" s="6" t="str">
        <f t="shared" si="165"/>
        <v>CONFIRMED BEARISH</v>
      </c>
    </row>
    <row r="2664" spans="1:8" ht="13.5" x14ac:dyDescent="0.25">
      <c r="A2664" s="3">
        <f>TITRES_STAT!B2667</f>
        <v>45888</v>
      </c>
      <c r="B2664" s="6">
        <f>TITRES_STAT!C2667</f>
        <v>3.34</v>
      </c>
      <c r="C2664" s="6">
        <f>TITRES_STAT!D2667</f>
        <v>3.34</v>
      </c>
      <c r="D2664" s="6">
        <f>TITRES_STAT!E2667</f>
        <v>37</v>
      </c>
      <c r="E2664" s="2">
        <f t="shared" si="164"/>
        <v>8802877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CONFIRMED BEARISH</v>
      </c>
    </row>
    <row r="2665" spans="1:8" ht="13.5" x14ac:dyDescent="0.25">
      <c r="A2665" s="3">
        <f>TITRES_STAT!B2668</f>
        <v>45889</v>
      </c>
      <c r="B2665" s="6">
        <f>TITRES_STAT!C2668</f>
        <v>3.34</v>
      </c>
      <c r="C2665" s="6">
        <f>TITRES_STAT!D2668</f>
        <v>3.34</v>
      </c>
      <c r="D2665" s="6">
        <f>TITRES_STAT!E2668</f>
        <v>85</v>
      </c>
      <c r="E2665" s="2">
        <f t="shared" si="164"/>
        <v>8802877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3.25</v>
      </c>
      <c r="C2666" s="6">
        <f>TITRES_STAT!D2669</f>
        <v>3.25</v>
      </c>
      <c r="D2666" s="6">
        <f>TITRES_STAT!E2669</f>
        <v>1847</v>
      </c>
      <c r="E2666" s="2">
        <f t="shared" si="164"/>
        <v>8801030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3.34</v>
      </c>
      <c r="C2667" s="6">
        <f>TITRES_STAT!D2670</f>
        <v>3.34</v>
      </c>
      <c r="D2667" s="6">
        <f>TITRES_STAT!E2670</f>
        <v>5886</v>
      </c>
      <c r="E2667" s="2">
        <f t="shared" si="164"/>
        <v>8806916</v>
      </c>
      <c r="F2667" s="6" t="str">
        <f t="shared" si="167"/>
        <v>BULLISH</v>
      </c>
      <c r="G2667" s="6" t="str">
        <f t="shared" si="166"/>
        <v>NEUTRAL</v>
      </c>
      <c r="H2667" s="6" t="str">
        <f t="shared" si="165"/>
        <v>BULLISH DIVERGENCE</v>
      </c>
    </row>
    <row r="2668" spans="1:8" ht="13.5" x14ac:dyDescent="0.25">
      <c r="A2668" s="3">
        <f>TITRES_STAT!B2671</f>
        <v>45894</v>
      </c>
      <c r="B2668" s="6">
        <f>TITRES_STAT!C2671</f>
        <v>3.33</v>
      </c>
      <c r="C2668" s="6">
        <f>TITRES_STAT!D2671</f>
        <v>3.33</v>
      </c>
      <c r="D2668" s="6">
        <f>TITRES_STAT!E2671</f>
        <v>3134</v>
      </c>
      <c r="E2668" s="2">
        <f t="shared" si="164"/>
        <v>8803782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BULLISH DIVERGENCE</v>
      </c>
    </row>
    <row r="2669" spans="1:8" ht="13.5" x14ac:dyDescent="0.25">
      <c r="A2669" s="3">
        <f>TITRES_STAT!B2672</f>
        <v>45895</v>
      </c>
      <c r="B2669" s="6">
        <f>TITRES_STAT!C2672</f>
        <v>3.27</v>
      </c>
      <c r="C2669" s="6">
        <f>TITRES_STAT!D2672</f>
        <v>3.27</v>
      </c>
      <c r="D2669" s="6">
        <f>TITRES_STAT!E2672</f>
        <v>4853</v>
      </c>
      <c r="E2669" s="2">
        <f t="shared" si="164"/>
        <v>8798929</v>
      </c>
      <c r="F2669" s="6" t="str">
        <f t="shared" si="167"/>
        <v>BEARISH</v>
      </c>
      <c r="G2669" s="6" t="str">
        <f t="shared" si="166"/>
        <v>NEUTRAL</v>
      </c>
      <c r="H2669" s="6" t="str">
        <f t="shared" si="165"/>
        <v>CONFIRMED BEARISH</v>
      </c>
    </row>
    <row r="2670" spans="1:8" ht="13.5" x14ac:dyDescent="0.25">
      <c r="A2670" s="3">
        <f>TITRES_STAT!B2673</f>
        <v>45896</v>
      </c>
      <c r="B2670" s="6">
        <f>TITRES_STAT!C2673</f>
        <v>3.3</v>
      </c>
      <c r="C2670" s="6">
        <f>TITRES_STAT!D2673</f>
        <v>3.3</v>
      </c>
      <c r="D2670" s="6">
        <f>TITRES_STAT!E2673</f>
        <v>4140</v>
      </c>
      <c r="E2670" s="2">
        <f t="shared" si="164"/>
        <v>8803069</v>
      </c>
      <c r="F2670" s="6" t="str">
        <f t="shared" si="167"/>
        <v>BULLISH</v>
      </c>
      <c r="G2670" s="6" t="str">
        <f t="shared" si="166"/>
        <v>NEUTRAL</v>
      </c>
      <c r="H2670" s="6" t="str">
        <f t="shared" si="165"/>
        <v>BULLISH DIVERGENCE</v>
      </c>
    </row>
    <row r="2671" spans="1:8" ht="13.5" x14ac:dyDescent="0.25">
      <c r="A2671" s="3">
        <f>TITRES_STAT!B2674</f>
        <v>45897</v>
      </c>
      <c r="B2671" s="6">
        <f>TITRES_STAT!C2674</f>
        <v>3.29</v>
      </c>
      <c r="C2671" s="6">
        <f>TITRES_STAT!D2674</f>
        <v>3.29</v>
      </c>
      <c r="D2671" s="6">
        <f>TITRES_STAT!E2674</f>
        <v>2384</v>
      </c>
      <c r="E2671" s="2">
        <f t="shared" si="164"/>
        <v>8800685</v>
      </c>
      <c r="F2671" s="6" t="str">
        <f t="shared" si="167"/>
        <v>BEARISH</v>
      </c>
      <c r="G2671" s="6" t="str">
        <f t="shared" si="166"/>
        <v>NEUTRAL</v>
      </c>
      <c r="H2671" s="6" t="str">
        <f t="shared" si="165"/>
        <v>BEARISH DIVERGENCE</v>
      </c>
    </row>
    <row r="2672" spans="1:8" ht="13.5" x14ac:dyDescent="0.25">
      <c r="A2672" s="3">
        <f>TITRES_STAT!B2675</f>
        <v>45898</v>
      </c>
      <c r="B2672" s="6">
        <f>TITRES_STAT!C2675</f>
        <v>3.27</v>
      </c>
      <c r="C2672" s="6">
        <f>TITRES_STAT!D2675</f>
        <v>3.27</v>
      </c>
      <c r="D2672" s="6">
        <f>TITRES_STAT!E2675</f>
        <v>3215</v>
      </c>
      <c r="E2672" s="2">
        <f t="shared" si="164"/>
        <v>8797470</v>
      </c>
      <c r="F2672" s="6" t="str">
        <f t="shared" si="167"/>
        <v>BEARISH</v>
      </c>
      <c r="G2672" s="6" t="str">
        <f t="shared" si="166"/>
        <v>NEUTRAL</v>
      </c>
      <c r="H2672" s="6" t="str">
        <f t="shared" si="165"/>
        <v>CONFIRMED BEARISH</v>
      </c>
    </row>
    <row r="2673" spans="1:8" ht="13.5" x14ac:dyDescent="0.25">
      <c r="A2673" s="3">
        <f>TITRES_STAT!B2676</f>
        <v>45901</v>
      </c>
      <c r="B2673" s="6">
        <f>TITRES_STAT!C2676</f>
        <v>3.27</v>
      </c>
      <c r="C2673" s="6">
        <f>TITRES_STAT!D2676</f>
        <v>3.27</v>
      </c>
      <c r="D2673" s="6">
        <f>TITRES_STAT!E2676</f>
        <v>7658</v>
      </c>
      <c r="E2673" s="2">
        <f t="shared" si="164"/>
        <v>8797470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CONFIRMED BEARISH</v>
      </c>
    </row>
    <row r="2674" spans="1:8" ht="13.5" x14ac:dyDescent="0.25">
      <c r="A2674" s="3">
        <f>TITRES_STAT!B2677</f>
        <v>45902</v>
      </c>
      <c r="B2674" s="6">
        <f>TITRES_STAT!C2677</f>
        <v>3.39</v>
      </c>
      <c r="C2674" s="6">
        <f>TITRES_STAT!D2677</f>
        <v>3.39</v>
      </c>
      <c r="D2674" s="6">
        <f>TITRES_STAT!E2677</f>
        <v>1849</v>
      </c>
      <c r="E2674" s="2">
        <f t="shared" si="164"/>
        <v>8799319</v>
      </c>
      <c r="F2674" s="6" t="str">
        <f t="shared" si="167"/>
        <v>BULLISH</v>
      </c>
      <c r="G2674" s="6" t="str">
        <f t="shared" si="166"/>
        <v>NEUTRAL</v>
      </c>
      <c r="H2674" s="6" t="str">
        <f t="shared" si="165"/>
        <v>CONFIRMED BULLISH</v>
      </c>
    </row>
    <row r="2675" spans="1:8" ht="13.5" x14ac:dyDescent="0.25">
      <c r="A2675" s="3">
        <f>TITRES_STAT!B2678</f>
        <v>45903</v>
      </c>
      <c r="B2675" s="6">
        <f>TITRES_STAT!C2678</f>
        <v>3.36</v>
      </c>
      <c r="C2675" s="6">
        <f>TITRES_STAT!D2678</f>
        <v>3.36</v>
      </c>
      <c r="D2675" s="6">
        <f>TITRES_STAT!E2678</f>
        <v>5537</v>
      </c>
      <c r="E2675" s="2">
        <f t="shared" si="164"/>
        <v>8793782</v>
      </c>
      <c r="F2675" s="6" t="str">
        <f t="shared" si="167"/>
        <v>BEARISH</v>
      </c>
      <c r="G2675" s="6" t="str">
        <f t="shared" si="166"/>
        <v>NEUTRAL</v>
      </c>
      <c r="H2675" s="6" t="str">
        <f t="shared" si="165"/>
        <v>BEARISH DIVERGENCE</v>
      </c>
    </row>
    <row r="2676" spans="1:8" ht="13.5" x14ac:dyDescent="0.25">
      <c r="A2676" s="3">
        <f>TITRES_STAT!B2679</f>
        <v>45905</v>
      </c>
      <c r="B2676" s="6">
        <f>TITRES_STAT!C2679</f>
        <v>3.3</v>
      </c>
      <c r="C2676" s="6">
        <f>TITRES_STAT!D2679</f>
        <v>3.3</v>
      </c>
      <c r="D2676" s="6">
        <f>TITRES_STAT!E2679</f>
        <v>2430</v>
      </c>
      <c r="E2676" s="2">
        <f t="shared" si="164"/>
        <v>8791352</v>
      </c>
      <c r="F2676" s="6" t="str">
        <f t="shared" si="167"/>
        <v>BEARISH</v>
      </c>
      <c r="G2676" s="6" t="str">
        <f t="shared" si="166"/>
        <v>NEUTRAL</v>
      </c>
      <c r="H2676" s="6" t="str">
        <f t="shared" si="165"/>
        <v>BEARISH DIVERGENCE</v>
      </c>
    </row>
    <row r="2677" spans="1:8" ht="13.5" x14ac:dyDescent="0.25">
      <c r="A2677" s="3">
        <f>TITRES_STAT!B2680</f>
        <v>45908</v>
      </c>
      <c r="B2677" s="6">
        <f>TITRES_STAT!C2680</f>
        <v>3.3</v>
      </c>
      <c r="C2677" s="6">
        <f>TITRES_STAT!D2680</f>
        <v>3.3</v>
      </c>
      <c r="D2677" s="6">
        <f>TITRES_STAT!E2680</f>
        <v>9112</v>
      </c>
      <c r="E2677" s="2">
        <f t="shared" si="164"/>
        <v>8791352</v>
      </c>
      <c r="F2677" s="6" t="str">
        <f t="shared" si="167"/>
        <v>BEARISH</v>
      </c>
      <c r="G2677" s="6" t="str">
        <f t="shared" si="166"/>
        <v>NEUTRAL</v>
      </c>
      <c r="H2677" s="6" t="str">
        <f t="shared" si="165"/>
        <v>BEARISH DIVERGENCE</v>
      </c>
    </row>
    <row r="2678" spans="1:8" ht="13.5" x14ac:dyDescent="0.25">
      <c r="A2678" s="3">
        <f>TITRES_STAT!B2681</f>
        <v>45909</v>
      </c>
      <c r="B2678" s="6">
        <f>TITRES_STAT!C2681</f>
        <v>3.3</v>
      </c>
      <c r="C2678" s="6">
        <f>TITRES_STAT!D2681</f>
        <v>3.3</v>
      </c>
      <c r="D2678" s="6">
        <f>TITRES_STAT!E2681</f>
        <v>4523</v>
      </c>
      <c r="E2678" s="2">
        <f t="shared" si="164"/>
        <v>8791352</v>
      </c>
      <c r="F2678" s="6" t="str">
        <f t="shared" si="167"/>
        <v>BEARISH</v>
      </c>
      <c r="G2678" s="6" t="str">
        <f t="shared" si="166"/>
        <v>NEUTRAL</v>
      </c>
      <c r="H2678" s="6" t="str">
        <f t="shared" si="165"/>
        <v>BEARISH DIVERGENCE</v>
      </c>
    </row>
    <row r="2679" spans="1:8" ht="13.5" x14ac:dyDescent="0.25">
      <c r="A2679" s="3">
        <f>TITRES_STAT!B2682</f>
        <v>45910</v>
      </c>
      <c r="B2679" s="6">
        <f>TITRES_STAT!C2682</f>
        <v>3.25</v>
      </c>
      <c r="C2679" s="6">
        <f>TITRES_STAT!D2682</f>
        <v>3.25</v>
      </c>
      <c r="D2679" s="6">
        <f>TITRES_STAT!E2682</f>
        <v>4026</v>
      </c>
      <c r="E2679" s="2">
        <f t="shared" si="164"/>
        <v>8787326</v>
      </c>
      <c r="F2679" s="6" t="str">
        <f t="shared" si="167"/>
        <v>BEARISH</v>
      </c>
      <c r="G2679" s="6" t="str">
        <f t="shared" si="166"/>
        <v>NEUTRAL</v>
      </c>
      <c r="H2679" s="6" t="str">
        <f t="shared" si="165"/>
        <v>CONFIRMED BEARISH</v>
      </c>
    </row>
    <row r="2680" spans="1:8" ht="13.5" x14ac:dyDescent="0.25">
      <c r="A2680" s="3">
        <f>TITRES_STAT!B2683</f>
        <v>45911</v>
      </c>
      <c r="B2680" s="6">
        <f>TITRES_STAT!C2683</f>
        <v>3.23</v>
      </c>
      <c r="C2680" s="6">
        <f>TITRES_STAT!D2683</f>
        <v>3.23</v>
      </c>
      <c r="D2680" s="6">
        <f>TITRES_STAT!E2683</f>
        <v>24027</v>
      </c>
      <c r="E2680" s="2">
        <f t="shared" si="164"/>
        <v>8763299</v>
      </c>
      <c r="F2680" s="6" t="str">
        <f t="shared" si="167"/>
        <v>BEARISH</v>
      </c>
      <c r="G2680" s="6" t="str">
        <f t="shared" si="166"/>
        <v>NEUTRAL</v>
      </c>
      <c r="H2680" s="6" t="str">
        <f t="shared" si="165"/>
        <v>CONFIRMED BEARISH</v>
      </c>
    </row>
    <row r="2681" spans="1:8" ht="13.5" x14ac:dyDescent="0.25">
      <c r="A2681" s="3">
        <f>TITRES_STAT!B2684</f>
        <v>45912</v>
      </c>
      <c r="B2681" s="6">
        <f>TITRES_STAT!C2684</f>
        <v>3.04</v>
      </c>
      <c r="C2681" s="6">
        <f>TITRES_STAT!D2684</f>
        <v>3.04</v>
      </c>
      <c r="D2681" s="6">
        <f>TITRES_STAT!E2684</f>
        <v>7718</v>
      </c>
      <c r="E2681" s="2">
        <f t="shared" si="164"/>
        <v>8755581</v>
      </c>
      <c r="F2681" s="6" t="str">
        <f t="shared" si="167"/>
        <v>BEARISH</v>
      </c>
      <c r="G2681" s="6" t="str">
        <f t="shared" si="166"/>
        <v>NEUTRAL</v>
      </c>
      <c r="H2681" s="6" t="str">
        <f t="shared" si="165"/>
        <v>CONFIRMED BEARISH</v>
      </c>
    </row>
    <row r="2682" spans="1:8" ht="13.5" x14ac:dyDescent="0.25">
      <c r="A2682" s="3">
        <f>TITRES_STAT!B2685</f>
        <v>45915</v>
      </c>
      <c r="B2682" s="6">
        <f>TITRES_STAT!C2685</f>
        <v>2.9</v>
      </c>
      <c r="C2682" s="6">
        <f>TITRES_STAT!D2685</f>
        <v>2.9</v>
      </c>
      <c r="D2682" s="6">
        <f>TITRES_STAT!E2685</f>
        <v>29715</v>
      </c>
      <c r="E2682" s="2">
        <f t="shared" si="164"/>
        <v>8725866</v>
      </c>
      <c r="F2682" s="6" t="str">
        <f t="shared" si="167"/>
        <v>BEARISH</v>
      </c>
      <c r="G2682" s="6" t="str">
        <f t="shared" si="166"/>
        <v>NEUTRAL</v>
      </c>
      <c r="H2682" s="6" t="str">
        <f t="shared" si="165"/>
        <v>CONFIRMED BEARISH</v>
      </c>
    </row>
    <row r="2683" spans="1:8" ht="13.5" x14ac:dyDescent="0.25">
      <c r="A2683" s="3">
        <f>TITRES_STAT!B2686</f>
        <v>45916</v>
      </c>
      <c r="B2683" s="6">
        <f>TITRES_STAT!C2686</f>
        <v>2.83</v>
      </c>
      <c r="C2683" s="6">
        <f>TITRES_STAT!D2686</f>
        <v>2.83</v>
      </c>
      <c r="D2683" s="6">
        <f>TITRES_STAT!E2686</f>
        <v>12186</v>
      </c>
      <c r="E2683" s="2">
        <f t="shared" si="164"/>
        <v>8713680</v>
      </c>
      <c r="F2683" s="6" t="str">
        <f t="shared" si="167"/>
        <v>BEARISH</v>
      </c>
      <c r="G2683" s="6" t="str">
        <f t="shared" si="166"/>
        <v>NEUTRAL</v>
      </c>
      <c r="H2683" s="6" t="str">
        <f t="shared" si="165"/>
        <v>CONFIRMED BEARISH</v>
      </c>
    </row>
    <row r="2684" spans="1:8" ht="13.5" x14ac:dyDescent="0.25">
      <c r="A2684" s="3">
        <f>TITRES_STAT!B2687</f>
        <v>45917</v>
      </c>
      <c r="B2684" s="6">
        <f>TITRES_STAT!C2687</f>
        <v>2.67</v>
      </c>
      <c r="C2684" s="6">
        <f>TITRES_STAT!D2687</f>
        <v>2.67</v>
      </c>
      <c r="D2684" s="6">
        <f>TITRES_STAT!E2687</f>
        <v>18895</v>
      </c>
      <c r="E2684" s="2">
        <f t="shared" si="164"/>
        <v>8694785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CONFIRMED BEARISH</v>
      </c>
    </row>
    <row r="2685" spans="1:8" ht="13.5" x14ac:dyDescent="0.25">
      <c r="A2685" s="3">
        <f>TITRES_STAT!B2688</f>
        <v>45918</v>
      </c>
      <c r="B2685" s="6">
        <f>TITRES_STAT!C2688</f>
        <v>2.5099999999999998</v>
      </c>
      <c r="C2685" s="6">
        <f>TITRES_STAT!D2688</f>
        <v>2.5099999999999998</v>
      </c>
      <c r="D2685" s="6">
        <f>TITRES_STAT!E2688</f>
        <v>29090</v>
      </c>
      <c r="E2685" s="2">
        <f t="shared" si="164"/>
        <v>8665695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CONFIRMED BEARISH</v>
      </c>
    </row>
    <row r="2686" spans="1:8" ht="13.5" x14ac:dyDescent="0.25">
      <c r="A2686" s="3">
        <f>TITRES_STAT!B2689</f>
        <v>45919</v>
      </c>
      <c r="B2686" s="6">
        <f>TITRES_STAT!C2689</f>
        <v>2.58</v>
      </c>
      <c r="C2686" s="6">
        <f>TITRES_STAT!D2689</f>
        <v>2.58</v>
      </c>
      <c r="D2686" s="6">
        <f>TITRES_STAT!E2689</f>
        <v>11231</v>
      </c>
      <c r="E2686" s="2">
        <f t="shared" si="164"/>
        <v>8676926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2.73</v>
      </c>
      <c r="C2687" s="6">
        <f>TITRES_STAT!D2690</f>
        <v>2.73</v>
      </c>
      <c r="D2687" s="6">
        <f>TITRES_STAT!E2690</f>
        <v>17000</v>
      </c>
      <c r="E2687" s="2">
        <f t="shared" si="164"/>
        <v>8693926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CONFIRMED BEARISH</v>
      </c>
    </row>
    <row r="2688" spans="1:8" ht="13.5" x14ac:dyDescent="0.25">
      <c r="A2688" s="3">
        <f>TITRES_STAT!B2691</f>
        <v>45923</v>
      </c>
      <c r="B2688" s="6">
        <f>TITRES_STAT!C2691</f>
        <v>2.89</v>
      </c>
      <c r="C2688" s="6">
        <f>TITRES_STAT!D2691</f>
        <v>2.89</v>
      </c>
      <c r="D2688" s="6">
        <f>TITRES_STAT!E2691</f>
        <v>24166</v>
      </c>
      <c r="E2688" s="2">
        <f t="shared" si="164"/>
        <v>8718092</v>
      </c>
      <c r="F2688" s="6" t="str">
        <f t="shared" si="167"/>
        <v>BULLISH</v>
      </c>
      <c r="G2688" s="6" t="str">
        <f t="shared" si="166"/>
        <v>NEUTRAL</v>
      </c>
      <c r="H2688" s="6" t="str">
        <f t="shared" si="165"/>
        <v>CONFIRMED BULLISH</v>
      </c>
    </row>
    <row r="2689" spans="1:8" ht="13.5" x14ac:dyDescent="0.25">
      <c r="A2689" s="3">
        <f>TITRES_STAT!B2692</f>
        <v>45924</v>
      </c>
      <c r="B2689" s="6">
        <f>TITRES_STAT!C2692</f>
        <v>3.06</v>
      </c>
      <c r="C2689" s="6">
        <f>TITRES_STAT!D2692</f>
        <v>3.06</v>
      </c>
      <c r="D2689" s="6">
        <f>TITRES_STAT!E2692</f>
        <v>12796</v>
      </c>
      <c r="E2689" s="2">
        <f t="shared" si="164"/>
        <v>8730888</v>
      </c>
      <c r="F2689" s="6" t="str">
        <f t="shared" si="167"/>
        <v>BULLISH</v>
      </c>
      <c r="G2689" s="6" t="str">
        <f t="shared" si="166"/>
        <v>NEUTRAL</v>
      </c>
      <c r="H2689" s="6" t="str">
        <f t="shared" si="165"/>
        <v>CONFIRMED BULLISH</v>
      </c>
    </row>
    <row r="2690" spans="1:8" ht="13.5" x14ac:dyDescent="0.25">
      <c r="A2690" s="3">
        <f>TITRES_STAT!B2693</f>
        <v>45925</v>
      </c>
      <c r="B2690" s="6">
        <f>TITRES_STAT!C2693</f>
        <v>3.12</v>
      </c>
      <c r="C2690" s="6">
        <f>TITRES_STAT!D2693</f>
        <v>3.12</v>
      </c>
      <c r="D2690" s="6">
        <f>TITRES_STAT!E2693</f>
        <v>11287</v>
      </c>
      <c r="E2690" s="2">
        <f t="shared" si="164"/>
        <v>8742175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3.12</v>
      </c>
      <c r="C2691" s="6">
        <f>TITRES_STAT!D2694</f>
        <v>3.12</v>
      </c>
      <c r="D2691" s="6">
        <f>TITRES_STAT!E2694</f>
        <v>4679</v>
      </c>
      <c r="E2691" s="2">
        <f t="shared" si="164"/>
        <v>8742175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3.1</v>
      </c>
      <c r="C2692" s="6">
        <f>TITRES_STAT!D2695</f>
        <v>3.1</v>
      </c>
      <c r="D2692" s="6">
        <f>TITRES_STAT!E2695</f>
        <v>1671</v>
      </c>
      <c r="E2692" s="2">
        <f>IF(B2692&gt;B2691, E2691+D2692, IF(B2692&lt;B2691, E2691-D2692, E2691))</f>
        <v>8740504</v>
      </c>
      <c r="F2692" s="6" t="str">
        <f t="shared" si="167"/>
        <v>BULLISH</v>
      </c>
      <c r="G2692" s="6" t="str">
        <f t="shared" si="166"/>
        <v>NEUTRAL</v>
      </c>
      <c r="H2692" s="6" t="str">
        <f t="shared" si="165"/>
        <v>CONFIRMED BULLISH</v>
      </c>
    </row>
    <row r="2693" spans="1:8" ht="13.5" x14ac:dyDescent="0.25">
      <c r="A2693" s="3">
        <f>TITRES_STAT!B2696</f>
        <v>45930</v>
      </c>
      <c r="B2693" s="6">
        <f>TITRES_STAT!C2696</f>
        <v>3.08</v>
      </c>
      <c r="C2693" s="6">
        <f>TITRES_STAT!D2696</f>
        <v>3.08</v>
      </c>
      <c r="D2693" s="6">
        <f>TITRES_STAT!E2696</f>
        <v>4412</v>
      </c>
      <c r="E2693" s="6">
        <f>TITRES_STAT!F2696</f>
        <v>3.0350000000000001</v>
      </c>
      <c r="F2693" s="6" t="str">
        <f t="shared" si="167"/>
        <v>BEARISH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BEARISH DIVERGENCE</v>
      </c>
    </row>
    <row r="2694" spans="1:8" ht="13.5" x14ac:dyDescent="0.25">
      <c r="A2694" s="3">
        <f>TITRES_STAT!B2697</f>
        <v>45931</v>
      </c>
      <c r="B2694" s="6">
        <f>TITRES_STAT!C2697</f>
        <v>3.08</v>
      </c>
      <c r="C2694" s="6">
        <f>TITRES_STAT!D2697</f>
        <v>3.08</v>
      </c>
      <c r="D2694" s="6">
        <f>TITRES_STAT!E2697</f>
        <v>6664</v>
      </c>
      <c r="E2694" s="6">
        <f>TITRES_STAT!F2697</f>
        <v>3.0670000000000002</v>
      </c>
      <c r="F2694" s="6" t="str">
        <f t="shared" ref="F2694:F2706" si="168">IF(E2694&gt;E2689,"BULLISH",IF(E2694&lt;E2689,"BEARISH","NEUTRAL"))</f>
        <v>BEARISH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BEARISH DIVERGENCE</v>
      </c>
    </row>
    <row r="2695" spans="1:8" ht="13.5" x14ac:dyDescent="0.25">
      <c r="A2695" s="3">
        <f>TITRES_STAT!B2698</f>
        <v>45932</v>
      </c>
      <c r="B2695" s="6">
        <f>TITRES_STAT!C2698</f>
        <v>3.19</v>
      </c>
      <c r="C2695" s="6">
        <f>TITRES_STAT!D2698</f>
        <v>3.19</v>
      </c>
      <c r="D2695" s="6">
        <f>TITRES_STAT!E2698</f>
        <v>5445</v>
      </c>
      <c r="E2695" s="6">
        <f>TITRES_STAT!F2698</f>
        <v>3.16</v>
      </c>
      <c r="F2695" s="6" t="str">
        <f t="shared" si="168"/>
        <v>BEARISH</v>
      </c>
      <c r="G2695" s="6" t="str">
        <f t="shared" si="169"/>
        <v>WEAK</v>
      </c>
      <c r="H2695" s="6" t="str">
        <f t="shared" si="170"/>
        <v>BEARISH DIVERGENCE</v>
      </c>
    </row>
    <row r="2696" spans="1:8" ht="13.5" x14ac:dyDescent="0.25">
      <c r="A2696" s="3">
        <f>TITRES_STAT!B2699</f>
        <v>45933</v>
      </c>
      <c r="B2696" s="6">
        <f>TITRES_STAT!C2699</f>
        <v>3.19</v>
      </c>
      <c r="C2696" s="6">
        <f>TITRES_STAT!D2699</f>
        <v>3.19</v>
      </c>
      <c r="D2696" s="6">
        <f>TITRES_STAT!E2699</f>
        <v>4144</v>
      </c>
      <c r="E2696" s="6">
        <f>TITRES_STAT!F2699</f>
        <v>3.1960000000000002</v>
      </c>
      <c r="F2696" s="6" t="str">
        <f t="shared" si="168"/>
        <v>BEARISH</v>
      </c>
      <c r="G2696" s="6" t="str">
        <f t="shared" si="169"/>
        <v>WEAK</v>
      </c>
      <c r="H2696" s="6" t="str">
        <f t="shared" si="170"/>
        <v>BEARISH DIVERGENCE</v>
      </c>
    </row>
    <row r="2697" spans="1:8" ht="13.5" x14ac:dyDescent="0.25">
      <c r="A2697" s="3">
        <f>TITRES_STAT!B2700</f>
        <v>45936</v>
      </c>
      <c r="B2697" s="6">
        <f>TITRES_STAT!C2700</f>
        <v>3.18</v>
      </c>
      <c r="C2697" s="6">
        <f>TITRES_STAT!D2700</f>
        <v>3.18</v>
      </c>
      <c r="D2697" s="6">
        <f>TITRES_STAT!E2700</f>
        <v>10582</v>
      </c>
      <c r="E2697" s="6">
        <f>TITRES_STAT!F2700</f>
        <v>3.0739999999999998</v>
      </c>
      <c r="F2697" s="6" t="str">
        <f t="shared" si="168"/>
        <v>BEARISH</v>
      </c>
      <c r="G2697" s="6" t="str">
        <f t="shared" si="169"/>
        <v>WEAK</v>
      </c>
      <c r="H2697" s="6" t="str">
        <f t="shared" si="170"/>
        <v>BEARISH DIVERGENCE</v>
      </c>
    </row>
    <row r="2698" spans="1:8" ht="13.5" x14ac:dyDescent="0.25">
      <c r="A2698" s="3">
        <f>TITRES_STAT!B2701</f>
        <v>45937</v>
      </c>
      <c r="B2698" s="6">
        <f>TITRES_STAT!C2701</f>
        <v>3.15</v>
      </c>
      <c r="C2698" s="6">
        <f>TITRES_STAT!D2701</f>
        <v>3.15</v>
      </c>
      <c r="D2698" s="6">
        <f>TITRES_STAT!E2701</f>
        <v>963</v>
      </c>
      <c r="E2698" s="6">
        <f>TITRES_STAT!F2701</f>
        <v>3.0990000000000002</v>
      </c>
      <c r="F2698" s="6" t="str">
        <f t="shared" si="168"/>
        <v>BULLISH</v>
      </c>
      <c r="G2698" s="6" t="str">
        <f t="shared" si="169"/>
        <v>STRONG</v>
      </c>
      <c r="H2698" s="6" t="str">
        <f t="shared" si="170"/>
        <v>CONFIRMED BULLISH</v>
      </c>
    </row>
    <row r="2699" spans="1:8" ht="13.5" x14ac:dyDescent="0.25">
      <c r="A2699" s="3">
        <f>TITRES_STAT!B2702</f>
        <v>45938</v>
      </c>
      <c r="B2699" s="6">
        <f>TITRES_STAT!C2702</f>
        <v>3.11</v>
      </c>
      <c r="C2699" s="6">
        <f>TITRES_STAT!D2702</f>
        <v>3.11</v>
      </c>
      <c r="D2699" s="6">
        <f>TITRES_STAT!E2702</f>
        <v>1265</v>
      </c>
      <c r="E2699" s="6">
        <f>TITRES_STAT!F2702</f>
        <v>3.0089999999999999</v>
      </c>
      <c r="F2699" s="6" t="str">
        <f t="shared" si="168"/>
        <v>BEARISH</v>
      </c>
      <c r="G2699" s="6" t="str">
        <f t="shared" si="169"/>
        <v>NEUTRAL</v>
      </c>
      <c r="H2699" s="6" t="str">
        <f t="shared" si="170"/>
        <v>BEARISH DIVERGENCE</v>
      </c>
    </row>
    <row r="2700" spans="1:8" ht="13.5" x14ac:dyDescent="0.25">
      <c r="A2700" s="3">
        <f>TITRES_STAT!B2703</f>
        <v>45939</v>
      </c>
      <c r="B2700" s="6">
        <f>TITRES_STAT!C2703</f>
        <v>3.1</v>
      </c>
      <c r="C2700" s="6">
        <f>TITRES_STAT!D2703</f>
        <v>3.1</v>
      </c>
      <c r="D2700" s="6">
        <f>TITRES_STAT!E2703</f>
        <v>540</v>
      </c>
      <c r="E2700" s="6">
        <f>TITRES_STAT!F2703</f>
        <v>3.048</v>
      </c>
      <c r="F2700" s="6" t="str">
        <f t="shared" si="168"/>
        <v>BEARISH</v>
      </c>
      <c r="G2700" s="6" t="str">
        <f t="shared" si="169"/>
        <v>WEAK</v>
      </c>
      <c r="H2700" s="6" t="str">
        <f t="shared" si="170"/>
        <v>CONFIRMED BEARISH</v>
      </c>
    </row>
    <row r="2701" spans="1:8" ht="13.5" x14ac:dyDescent="0.25">
      <c r="A2701" s="3">
        <f>TITRES_STAT!B2704</f>
        <v>45940</v>
      </c>
      <c r="B2701" s="6">
        <f>TITRES_STAT!C2704</f>
        <v>3.15</v>
      </c>
      <c r="C2701" s="6">
        <f>TITRES_STAT!D2704</f>
        <v>3.15</v>
      </c>
      <c r="D2701" s="6">
        <f>TITRES_STAT!E2704</f>
        <v>1745</v>
      </c>
      <c r="E2701" s="6">
        <f>TITRES_STAT!F2704</f>
        <v>3.0819999999999999</v>
      </c>
      <c r="F2701" s="6" t="str">
        <f t="shared" si="168"/>
        <v>BEARISH</v>
      </c>
      <c r="G2701" s="6" t="str">
        <f t="shared" si="169"/>
        <v>WEAK</v>
      </c>
      <c r="H2701" s="6" t="str">
        <f t="shared" si="170"/>
        <v>CONFIRMED BEARISH</v>
      </c>
    </row>
    <row r="2702" spans="1:8" ht="13.5" x14ac:dyDescent="0.25">
      <c r="A2702" s="3">
        <f>TITRES_STAT!B2705</f>
        <v>45943</v>
      </c>
      <c r="B2702" s="6">
        <f>TITRES_STAT!C2705</f>
        <v>3.14</v>
      </c>
      <c r="C2702" s="6">
        <f>TITRES_STAT!D2705</f>
        <v>3.14</v>
      </c>
      <c r="D2702" s="6">
        <f>TITRES_STAT!E2705</f>
        <v>1907</v>
      </c>
      <c r="E2702" s="6">
        <f>TITRES_STAT!F2705</f>
        <v>3.1360000000000001</v>
      </c>
      <c r="F2702" s="6" t="str">
        <f t="shared" si="168"/>
        <v>BULLISH</v>
      </c>
      <c r="G2702" s="6" t="str">
        <f t="shared" si="169"/>
        <v>STRONG</v>
      </c>
      <c r="H2702" s="6" t="str">
        <f t="shared" si="170"/>
        <v>BULLISH DIVERGENCE</v>
      </c>
    </row>
    <row r="2703" spans="1:8" ht="13.5" x14ac:dyDescent="0.25">
      <c r="A2703" s="3">
        <f>TITRES_STAT!B2706</f>
        <v>45944</v>
      </c>
      <c r="B2703" s="6">
        <f>TITRES_STAT!C2706</f>
        <v>3.2</v>
      </c>
      <c r="C2703" s="6">
        <f>TITRES_STAT!D2706</f>
        <v>3.2</v>
      </c>
      <c r="D2703" s="6">
        <f>TITRES_STAT!E2706</f>
        <v>3057</v>
      </c>
      <c r="E2703" s="6">
        <f>TITRES_STAT!F2706</f>
        <v>3.1480000000000001</v>
      </c>
      <c r="F2703" s="6" t="str">
        <f t="shared" si="168"/>
        <v>BULLISH</v>
      </c>
      <c r="G2703" s="6" t="str">
        <f t="shared" si="169"/>
        <v>NEUTRAL</v>
      </c>
      <c r="H2703" s="6" t="str">
        <f t="shared" si="170"/>
        <v>CONFIRMED BULLISH</v>
      </c>
    </row>
    <row r="2704" spans="1:8" ht="13.5" x14ac:dyDescent="0.25">
      <c r="A2704" s="3">
        <f>TITRES_STAT!B2707</f>
        <v>45946</v>
      </c>
      <c r="B2704" s="6">
        <f>TITRES_STAT!C2707</f>
        <v>3.15</v>
      </c>
      <c r="C2704" s="6">
        <f>TITRES_STAT!D2707</f>
        <v>3.15</v>
      </c>
      <c r="D2704" s="6">
        <f>TITRES_STAT!E2707</f>
        <v>651</v>
      </c>
      <c r="E2704" s="6">
        <f>TITRES_STAT!F2707</f>
        <v>3.1579999999999999</v>
      </c>
      <c r="F2704" s="6" t="str">
        <f t="shared" si="168"/>
        <v>BULLISH</v>
      </c>
      <c r="G2704" s="6" t="str">
        <f t="shared" si="169"/>
        <v>STRONG</v>
      </c>
      <c r="H2704" s="6" t="str">
        <f t="shared" si="170"/>
        <v>CONFIRMED BULLISH</v>
      </c>
    </row>
    <row r="2705" spans="1:8" ht="13.5" x14ac:dyDescent="0.25">
      <c r="A2705" s="3">
        <f>TITRES_STAT!B2708</f>
        <v>45947</v>
      </c>
      <c r="B2705" s="6">
        <f>TITRES_STAT!C2708</f>
        <v>3.2</v>
      </c>
      <c r="C2705" s="6">
        <f>TITRES_STAT!D2708</f>
        <v>3.2</v>
      </c>
      <c r="D2705" s="6">
        <f>TITRES_STAT!E2708</f>
        <v>3431</v>
      </c>
      <c r="E2705" s="6">
        <f>TITRES_STAT!F2708</f>
        <v>3.1989999999999998</v>
      </c>
      <c r="F2705" s="6" t="str">
        <f t="shared" si="168"/>
        <v>BULLISH</v>
      </c>
      <c r="G2705" s="6" t="str">
        <f t="shared" si="169"/>
        <v>STRONG</v>
      </c>
      <c r="H2705" s="6" t="str">
        <f t="shared" si="170"/>
        <v>CONFIRMED BULLISH</v>
      </c>
    </row>
    <row r="2706" spans="1:8" ht="13.5" x14ac:dyDescent="0.25">
      <c r="A2706" s="3">
        <f>TITRES_STAT!B2709</f>
        <v>45950</v>
      </c>
      <c r="B2706" s="6">
        <f>TITRES_STAT!C2709</f>
        <v>3.21</v>
      </c>
      <c r="C2706" s="6">
        <f>TITRES_STAT!D2709</f>
        <v>3.21</v>
      </c>
      <c r="D2706" s="6">
        <f>TITRES_STAT!E2709</f>
        <v>268</v>
      </c>
      <c r="E2706" s="6">
        <f>TITRES_STAT!F2709</f>
        <v>3.2090000000000001</v>
      </c>
      <c r="F2706" s="6" t="str">
        <f t="shared" si="168"/>
        <v>BULLISH</v>
      </c>
      <c r="G2706" s="6" t="str">
        <f t="shared" si="169"/>
        <v>STRONG</v>
      </c>
      <c r="H2706" s="6" t="str">
        <f t="shared" si="170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2.5415999999999999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2.5415999999999999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2.4958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2.4704000000000002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2.5123500000000001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2.4603000000000002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2.5019400000000003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2.3942000000000001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2.4724599999999999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2.4653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2.4572000000000003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e">
        <f>OBV!G8</f>
        <v>#DIV/0!</v>
      </c>
      <c r="L8" s="6" t="str">
        <f>OBV!H8</f>
        <v>BULLISH DIVERGENCE</v>
      </c>
    </row>
    <row r="9" spans="1:12" ht="13.5" x14ac:dyDescent="0.25">
      <c r="A9" s="3">
        <f>RSI!A9</f>
        <v>42017</v>
      </c>
      <c r="B9" s="2">
        <f>RSI!B9</f>
        <v>2.4399000000000002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2.4460199999999999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WEAK</v>
      </c>
      <c r="L9" s="6" t="str">
        <f>OBV!H9</f>
        <v>BULLISH DIVERGENCE</v>
      </c>
    </row>
    <row r="10" spans="1:12" ht="13.5" x14ac:dyDescent="0.25">
      <c r="A10" s="3">
        <f>RSI!A10</f>
        <v>42019</v>
      </c>
      <c r="B10" s="2">
        <f>RSI!B10</f>
        <v>2.3891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2.4297600000000004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2.3891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2.4155199999999999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WEAK</v>
      </c>
      <c r="L11" s="6" t="str">
        <f>OBV!H11</f>
        <v>BULLISH DIVERGENCE</v>
      </c>
    </row>
    <row r="12" spans="1:12" ht="13.5" x14ac:dyDescent="0.25">
      <c r="A12" s="3">
        <f>RSI!A12</f>
        <v>42023</v>
      </c>
      <c r="B12" s="2">
        <f>RSI!B12</f>
        <v>2.3839999999999999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2.4134800000000003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WEAK</v>
      </c>
      <c r="L12" s="6" t="str">
        <f>OBV!H12</f>
        <v>BULLISH DIVERGENCE</v>
      </c>
    </row>
    <row r="13" spans="1:12" ht="13.5" x14ac:dyDescent="0.25">
      <c r="A13" s="3">
        <f>RSI!A13</f>
        <v>42024</v>
      </c>
      <c r="B13" s="2">
        <f>RSI!B13</f>
        <v>2.3839999999999999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2.3972199999999999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2.3839999999999999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2.3860400000000004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2.3891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2.3860399999999999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NEUTRAL</v>
      </c>
    </row>
    <row r="16" spans="1:12" ht="13.5" x14ac:dyDescent="0.25">
      <c r="A16" s="3">
        <f>RSI!A16</f>
        <v>42027</v>
      </c>
      <c r="B16" s="2">
        <f>RSI!B16</f>
        <v>2.3891</v>
      </c>
      <c r="C16" s="2">
        <f>RSI!I16</f>
        <v>24.991800590357499</v>
      </c>
      <c r="D16" s="2">
        <f>MACD!E16</f>
        <v>0</v>
      </c>
      <c r="E16" s="2">
        <f>MACD!F16</f>
        <v>0</v>
      </c>
      <c r="F16" s="2">
        <f>'Moving Avg'!D16</f>
        <v>2.3860399999999999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NEUTRAL</v>
      </c>
    </row>
    <row r="17" spans="1:12" ht="13.5" x14ac:dyDescent="0.25">
      <c r="A17" s="3">
        <f>RSI!A17</f>
        <v>42030</v>
      </c>
      <c r="B17" s="2">
        <f>RSI!B17</f>
        <v>2.3788999999999998</v>
      </c>
      <c r="C17" s="2">
        <f>RSI!I17</f>
        <v>24.122732253744061</v>
      </c>
      <c r="D17" s="2">
        <f>MACD!E17</f>
        <v>0</v>
      </c>
      <c r="E17" s="2">
        <f>MACD!F17</f>
        <v>0</v>
      </c>
      <c r="F17" s="2">
        <f>'Moving Avg'!D17</f>
        <v>2.3850199999999999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BULLISH DIVERGENCE</v>
      </c>
    </row>
    <row r="18" spans="1:12" ht="13.5" x14ac:dyDescent="0.25">
      <c r="A18" s="3">
        <f>RSI!A18</f>
        <v>42031</v>
      </c>
      <c r="B18" s="2">
        <f>RSI!B18</f>
        <v>2.3382999999999998</v>
      </c>
      <c r="C18" s="2">
        <f>RSI!I18</f>
        <v>20.993412354647134</v>
      </c>
      <c r="D18" s="2">
        <f>MACD!E18</f>
        <v>0</v>
      </c>
      <c r="E18" s="2">
        <f>MACD!F18</f>
        <v>0</v>
      </c>
      <c r="F18" s="2">
        <f>'Moving Avg'!D18</f>
        <v>2.37588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2.3738000000000001</v>
      </c>
      <c r="C19" s="2">
        <f>RSI!I19</f>
        <v>29.593859056949015</v>
      </c>
      <c r="D19" s="2">
        <f>MACD!E19</f>
        <v>0</v>
      </c>
      <c r="E19" s="2">
        <f>MACD!F19</f>
        <v>0</v>
      </c>
      <c r="F19" s="2">
        <f>'Moving Avg'!D19</f>
        <v>2.37384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2.3178999999999998</v>
      </c>
      <c r="C20" s="2">
        <f>RSI!I20</f>
        <v>24.982205996124179</v>
      </c>
      <c r="D20" s="2">
        <f>MACD!E20</f>
        <v>0</v>
      </c>
      <c r="E20" s="2">
        <f>MACD!F20</f>
        <v>0</v>
      </c>
      <c r="F20" s="2">
        <f>'Moving Avg'!D20</f>
        <v>2.3595999999999999</v>
      </c>
      <c r="G20" s="2">
        <f>'Moving Avg'!F20</f>
        <v>2.4171789473684213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2.3178999999999998</v>
      </c>
      <c r="C21" s="2">
        <f>RSI!I21</f>
        <v>24.982205996124179</v>
      </c>
      <c r="D21" s="2">
        <f>MACD!E21</f>
        <v>0</v>
      </c>
      <c r="E21" s="2">
        <f>MACD!F21</f>
        <v>0</v>
      </c>
      <c r="F21" s="2">
        <f>'Moving Avg'!D21</f>
        <v>2.3453599999999999</v>
      </c>
      <c r="G21" s="2">
        <f>'Moving Avg'!F21</f>
        <v>2.4122150000000002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2.3382999999999998</v>
      </c>
      <c r="C22" s="2">
        <f>RSI!I22</f>
        <v>29.623814191032963</v>
      </c>
      <c r="D22" s="2">
        <f>MACD!E22</f>
        <v>0</v>
      </c>
      <c r="E22" s="2">
        <f>MACD!F22</f>
        <v>0</v>
      </c>
      <c r="F22" s="2">
        <f>'Moving Avg'!D22</f>
        <v>2.33724</v>
      </c>
      <c r="G22" s="2">
        <f>'Moving Avg'!F22</f>
        <v>2.40205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2.3534999999999999</v>
      </c>
      <c r="C23" s="2">
        <f>RSI!I23</f>
        <v>32.952588192086239</v>
      </c>
      <c r="D23" s="2">
        <f>MACD!E23</f>
        <v>0</v>
      </c>
      <c r="E23" s="2">
        <f>MACD!F23</f>
        <v>0</v>
      </c>
      <c r="F23" s="2">
        <f>'Moving Avg'!D23</f>
        <v>2.3402799999999999</v>
      </c>
      <c r="G23" s="2">
        <f>'Moving Avg'!F23</f>
        <v>2.3926449999999999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BEARISH DIVERGENCE</v>
      </c>
    </row>
    <row r="24" spans="1:12" ht="13.5" x14ac:dyDescent="0.25">
      <c r="A24" s="3">
        <f>RSI!A24</f>
        <v>42039</v>
      </c>
      <c r="B24" s="2">
        <f>RSI!B24</f>
        <v>2.3382999999999998</v>
      </c>
      <c r="C24" s="2">
        <f>RSI!I24</f>
        <v>31.355401668591199</v>
      </c>
      <c r="D24" s="2">
        <f>MACD!E24</f>
        <v>0</v>
      </c>
      <c r="E24" s="2">
        <f>MACD!F24</f>
        <v>0</v>
      </c>
      <c r="F24" s="2">
        <f>'Moving Avg'!D24</f>
        <v>2.33318</v>
      </c>
      <c r="G24" s="2">
        <f>'Moving Avg'!F24</f>
        <v>2.3847699999999996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2.3382999999999998</v>
      </c>
      <c r="C25" s="2">
        <f>RSI!I25</f>
        <v>31.355401668591199</v>
      </c>
      <c r="D25" s="2">
        <f>MACD!E25</f>
        <v>0</v>
      </c>
      <c r="E25" s="2">
        <f>MACD!F25</f>
        <v>0</v>
      </c>
      <c r="F25" s="2">
        <f>'Moving Avg'!D25</f>
        <v>2.3372600000000001</v>
      </c>
      <c r="G25" s="2">
        <f>'Moving Avg'!F25</f>
        <v>2.3781649999999996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2.3382999999999998</v>
      </c>
      <c r="C26" s="2">
        <f>RSI!I26</f>
        <v>31.355401668591199</v>
      </c>
      <c r="D26" s="2">
        <f>MACD!E26</f>
        <v>0</v>
      </c>
      <c r="E26" s="2">
        <f>MACD!F26</f>
        <v>0</v>
      </c>
      <c r="F26" s="2">
        <f>'Moving Avg'!D26</f>
        <v>2.3413399999999998</v>
      </c>
      <c r="G26" s="2">
        <f>'Moving Avg'!F26</f>
        <v>2.3720649999999992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2.3332000000000002</v>
      </c>
      <c r="C27" s="2">
        <f>RSI!I27</f>
        <v>30.731198115032285</v>
      </c>
      <c r="D27" s="2">
        <f>MACD!E27</f>
        <v>6.3889515282271603E-3</v>
      </c>
      <c r="E27" s="2">
        <f>MACD!F27</f>
        <v>0</v>
      </c>
      <c r="F27" s="2">
        <f>'Moving Avg'!D27</f>
        <v>2.3403199999999997</v>
      </c>
      <c r="G27" s="2">
        <f>'Moving Avg'!F27</f>
        <v>2.3690149999999992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2.3281000000000001</v>
      </c>
      <c r="C28" s="2">
        <f>RSI!I28</f>
        <v>30.086189175922101</v>
      </c>
      <c r="D28" s="2">
        <f>MACD!E28</f>
        <v>1.5949467127951422E-3</v>
      </c>
      <c r="E28" s="2">
        <f>MACD!F28</f>
        <v>0</v>
      </c>
      <c r="F28" s="2">
        <f>'Moving Avg'!D28</f>
        <v>2.3352399999999998</v>
      </c>
      <c r="G28" s="2">
        <f>'Moving Avg'!F28</f>
        <v>2.3621549999999991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2.3891</v>
      </c>
      <c r="C29" s="2">
        <f>RSI!I29</f>
        <v>44.965035928492732</v>
      </c>
      <c r="D29" s="2">
        <f>MACD!E29</f>
        <v>-1.1199567376176667E-3</v>
      </c>
      <c r="E29" s="2">
        <f>MACD!F29</f>
        <v>0</v>
      </c>
      <c r="F29" s="2">
        <f>'Moving Avg'!D29</f>
        <v>2.3454000000000002</v>
      </c>
      <c r="G29" s="2">
        <f>'Moving Avg'!F29</f>
        <v>2.3596149999999994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2.3891</v>
      </c>
      <c r="C30" s="2">
        <f>RSI!I30</f>
        <v>44.965035928492725</v>
      </c>
      <c r="D30" s="2">
        <f>MACD!E30</f>
        <v>-1.200861378010476E-2</v>
      </c>
      <c r="E30" s="2">
        <f>MACD!F30</f>
        <v>0</v>
      </c>
      <c r="F30" s="2">
        <f>'Moving Avg'!D30</f>
        <v>2.3555599999999997</v>
      </c>
      <c r="G30" s="2">
        <f>'Moving Avg'!F30</f>
        <v>2.3596149999999994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2.3788999999999998</v>
      </c>
      <c r="C31" s="2">
        <f>RSI!I31</f>
        <v>43.182833091056644</v>
      </c>
      <c r="D31" s="2">
        <f>MACD!E31</f>
        <v>-2.0458603043818524E-2</v>
      </c>
      <c r="E31" s="2">
        <f>MACD!F31</f>
        <v>0</v>
      </c>
      <c r="F31" s="2">
        <f>'Moving Avg'!D31</f>
        <v>2.36368</v>
      </c>
      <c r="G31" s="2">
        <f>'Moving Avg'!F31</f>
        <v>2.3591049999999996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2.3788999999999998</v>
      </c>
      <c r="C32" s="2">
        <f>RSI!I32</f>
        <v>43.182833091056644</v>
      </c>
      <c r="D32" s="2">
        <f>MACD!E32</f>
        <v>-2.4402513685830574E-2</v>
      </c>
      <c r="E32" s="2">
        <f>MACD!F32</f>
        <v>0</v>
      </c>
      <c r="F32" s="2">
        <f>'Moving Avg'!D32</f>
        <v>2.3728199999999999</v>
      </c>
      <c r="G32" s="2">
        <f>'Moving Avg'!F32</f>
        <v>2.3588499999999999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</row>
    <row r="33" spans="1:12" ht="13.5" x14ac:dyDescent="0.25">
      <c r="A33" s="3">
        <f>RSI!A33</f>
        <v>42052</v>
      </c>
      <c r="B33" s="2">
        <f>RSI!B33</f>
        <v>2.3738000000000001</v>
      </c>
      <c r="C33" s="2">
        <f>RSI!I33</f>
        <v>42.212627129949425</v>
      </c>
      <c r="D33" s="2">
        <f>MACD!E33</f>
        <v>-2.4960819588423E-2</v>
      </c>
      <c r="E33" s="2">
        <f>MACD!F33</f>
        <v>0</v>
      </c>
      <c r="F33" s="2">
        <f>'Moving Avg'!D33</f>
        <v>2.3819600000000003</v>
      </c>
      <c r="G33" s="2">
        <f>'Moving Avg'!F33</f>
        <v>2.3583400000000005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</row>
    <row r="34" spans="1:12" ht="13.5" x14ac:dyDescent="0.25">
      <c r="A34" s="3">
        <f>RSI!A34</f>
        <v>42053</v>
      </c>
      <c r="B34" s="2">
        <f>RSI!B34</f>
        <v>2.3738000000000001</v>
      </c>
      <c r="C34" s="2">
        <f>RSI!I34</f>
        <v>42.212627129949418</v>
      </c>
      <c r="D34" s="2">
        <f>MACD!E34</f>
        <v>-2.7683585528192722E-2</v>
      </c>
      <c r="E34" s="2">
        <f>MACD!F34</f>
        <v>0</v>
      </c>
      <c r="F34" s="2">
        <f>'Moving Avg'!D34</f>
        <v>2.3789000000000002</v>
      </c>
      <c r="G34" s="2">
        <f>'Moving Avg'!F34</f>
        <v>2.3578300000000008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2.3738000000000001</v>
      </c>
      <c r="C35" s="2">
        <f>RSI!I35</f>
        <v>42.212627129949418</v>
      </c>
      <c r="D35" s="2">
        <f>MACD!E35</f>
        <v>-2.9905882654471583E-2</v>
      </c>
      <c r="E35" s="2">
        <f>MACD!F35</f>
        <v>-1.4728452975270725E-2</v>
      </c>
      <c r="F35" s="2">
        <f>'Moving Avg'!D35</f>
        <v>2.3758400000000002</v>
      </c>
      <c r="G35" s="2">
        <f>'Moving Avg'!F35</f>
        <v>2.3570650000000009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2.3382999999999998</v>
      </c>
      <c r="C36" s="2">
        <f>RSI!I36</f>
        <v>35.314674046409394</v>
      </c>
      <c r="D36" s="2">
        <f>MACD!E36</f>
        <v>-2.9081119631989338E-2</v>
      </c>
      <c r="E36" s="2">
        <f>MACD!F36</f>
        <v>-1.759898630661445E-2</v>
      </c>
      <c r="F36" s="2">
        <f>'Moving Avg'!D36</f>
        <v>2.3677199999999998</v>
      </c>
      <c r="G36" s="2">
        <f>'Moving Avg'!F36</f>
        <v>2.3545250000000002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2.3382999999999998</v>
      </c>
      <c r="C37" s="2">
        <f>RSI!I37</f>
        <v>35.314674046409394</v>
      </c>
      <c r="D37" s="2">
        <f>MACD!E37</f>
        <v>-2.8888144390648574E-2</v>
      </c>
      <c r="E37" s="2">
        <f>MACD!F37</f>
        <v>-1.9856817923421276E-2</v>
      </c>
      <c r="F37" s="2">
        <f>'Moving Avg'!D37</f>
        <v>2.3595999999999999</v>
      </c>
      <c r="G37" s="2">
        <f>'Moving Avg'!F37</f>
        <v>2.3524950000000002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2.3382999999999998</v>
      </c>
      <c r="C38" s="2">
        <f>RSI!I38</f>
        <v>35.314674046409394</v>
      </c>
      <c r="D38" s="2">
        <f>MACD!E38</f>
        <v>-2.9250478382297551E-2</v>
      </c>
      <c r="E38" s="2">
        <f>MACD!F38</f>
        <v>-2.1735550015196531E-2</v>
      </c>
      <c r="F38" s="2">
        <f>'Moving Avg'!D38</f>
        <v>2.3525</v>
      </c>
      <c r="G38" s="2">
        <f>'Moving Avg'!F38</f>
        <v>2.3524950000000002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2.3281000000000001</v>
      </c>
      <c r="C39" s="2">
        <f>RSI!I39</f>
        <v>33.358488321869714</v>
      </c>
      <c r="D39" s="2">
        <f>MACD!E39</f>
        <v>-1.9177087881369737E-2</v>
      </c>
      <c r="E39" s="2">
        <f>MACD!F39</f>
        <v>-2.1223857588431171E-2</v>
      </c>
      <c r="F39" s="2">
        <f>'Moving Avg'!D39</f>
        <v>2.3433599999999997</v>
      </c>
      <c r="G39" s="2">
        <f>'Moving Avg'!F39</f>
        <v>2.3502099999999997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2.3128000000000002</v>
      </c>
      <c r="C40" s="2">
        <f>RSI!I40</f>
        <v>30.618696739783985</v>
      </c>
      <c r="D40" s="2">
        <f>MACD!E40</f>
        <v>-9.237798025869548E-3</v>
      </c>
      <c r="E40" s="2">
        <f>MACD!F40</f>
        <v>-1.8826645675918848E-2</v>
      </c>
      <c r="F40" s="2">
        <f>'Moving Avg'!D40</f>
        <v>2.3311599999999997</v>
      </c>
      <c r="G40" s="2">
        <f>'Moving Avg'!F40</f>
        <v>2.3499549999999996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2.3738000000000001</v>
      </c>
      <c r="C41" s="2">
        <f>RSI!I41</f>
        <v>48.70683134751156</v>
      </c>
      <c r="D41" s="2">
        <f>MACD!E41</f>
        <v>-6.5635646857948871E-3</v>
      </c>
      <c r="E41" s="2">
        <f>MACD!F41</f>
        <v>-1.6374029477894056E-2</v>
      </c>
      <c r="F41" s="2">
        <f>'Moving Avg'!D41</f>
        <v>2.3382599999999996</v>
      </c>
      <c r="G41" s="2">
        <f>'Moving Avg'!F41</f>
        <v>2.3527499999999995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2.4144999999999999</v>
      </c>
      <c r="C42" s="2">
        <f>RSI!I42</f>
        <v>56.799462332340646</v>
      </c>
      <c r="D42" s="2">
        <f>MACD!E42</f>
        <v>-7.3502643232203901E-3</v>
      </c>
      <c r="E42" s="2">
        <f>MACD!F42</f>
        <v>-1.4569276446959323E-2</v>
      </c>
      <c r="F42" s="2">
        <f>'Moving Avg'!D42</f>
        <v>2.3534999999999999</v>
      </c>
      <c r="G42" s="2">
        <f>'Moving Avg'!F42</f>
        <v>2.3565599999999995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2.4603000000000002</v>
      </c>
      <c r="C43" s="2">
        <f>RSI!I43</f>
        <v>63.733572504151383</v>
      </c>
      <c r="D43" s="2">
        <f>MACD!E43</f>
        <v>-1.2465766724927274E-2</v>
      </c>
      <c r="E43" s="2">
        <f>MACD!F43</f>
        <v>-1.4148574502552913E-2</v>
      </c>
      <c r="F43" s="2">
        <f>'Moving Avg'!D43</f>
        <v>2.3778999999999999</v>
      </c>
      <c r="G43" s="2">
        <f>'Moving Avg'!F43</f>
        <v>2.3618999999999994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2.4348000000000001</v>
      </c>
      <c r="C44" s="2">
        <f>RSI!I44</f>
        <v>58.138275820996256</v>
      </c>
      <c r="D44" s="2">
        <f>MACD!E44</f>
        <v>-1.5428445054185058E-2</v>
      </c>
      <c r="E44" s="2">
        <f>MACD!F44</f>
        <v>-1.4404548612879344E-2</v>
      </c>
      <c r="F44" s="2">
        <f>'Moving Avg'!D44</f>
        <v>2.3992400000000003</v>
      </c>
      <c r="G44" s="2">
        <f>'Moving Avg'!F44</f>
        <v>2.3667249999999997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2.5415999999999999</v>
      </c>
      <c r="C45" s="2">
        <f>RSI!I45</f>
        <v>70.012610250783752</v>
      </c>
      <c r="D45" s="2">
        <f>MACD!E45</f>
        <v>-2.6180076849994904E-2</v>
      </c>
      <c r="E45" s="2">
        <f>MACD!F45</f>
        <v>-1.6759654260302459E-2</v>
      </c>
      <c r="F45" s="2">
        <f>'Moving Avg'!D45</f>
        <v>2.4449999999999994</v>
      </c>
      <c r="G45" s="2">
        <f>'Moving Avg'!F45</f>
        <v>2.3768900000000004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2.4908000000000001</v>
      </c>
      <c r="C46" s="2">
        <f>RSI!I46</f>
        <v>61.130301859328085</v>
      </c>
      <c r="D46" s="2">
        <f>MACD!E46</f>
        <v>-3.7916197751555636E-2</v>
      </c>
      <c r="E46" s="2">
        <f>MACD!F46</f>
        <v>-2.0990962958553096E-2</v>
      </c>
      <c r="F46" s="2">
        <f>'Moving Avg'!D46</f>
        <v>2.4683999999999999</v>
      </c>
      <c r="G46" s="2">
        <f>'Moving Avg'!F46</f>
        <v>2.3845150000000004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2.4908000000000001</v>
      </c>
      <c r="C47" s="2">
        <f>RSI!I47</f>
        <v>61.130301859328085</v>
      </c>
      <c r="D47" s="2">
        <f>MACD!E47</f>
        <v>-4.8416962586093959E-2</v>
      </c>
      <c r="E47" s="2">
        <f>MACD!F47</f>
        <v>-2.6476162884061273E-2</v>
      </c>
      <c r="F47" s="2">
        <f>'Moving Avg'!D47</f>
        <v>2.48366</v>
      </c>
      <c r="G47" s="2">
        <f>'Moving Avg'!F47</f>
        <v>2.392395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2.4653</v>
      </c>
      <c r="C48" s="2">
        <f>RSI!I48</f>
        <v>56.925890091560866</v>
      </c>
      <c r="D48" s="2">
        <f>MACD!E48</f>
        <v>-5.5941300133540484E-2</v>
      </c>
      <c r="E48" s="2">
        <f>MACD!F48</f>
        <v>-3.2369190333957118E-2</v>
      </c>
      <c r="F48" s="2">
        <f>'Moving Avg'!D48</f>
        <v>2.4846600000000003</v>
      </c>
      <c r="G48" s="2">
        <f>'Moving Avg'!F48</f>
        <v>2.3992549999999997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2.5365000000000002</v>
      </c>
      <c r="C49" s="2">
        <f>RSI!I49</f>
        <v>64.307486998227617</v>
      </c>
      <c r="D49" s="2">
        <f>MACD!E49</f>
        <v>-6.9489526985430761E-2</v>
      </c>
      <c r="E49" s="2">
        <f>MACD!F49</f>
        <v>-3.9793257664251847E-2</v>
      </c>
      <c r="F49" s="2">
        <f>'Moving Avg'!D49</f>
        <v>2.5049999999999999</v>
      </c>
      <c r="G49" s="2">
        <f>'Moving Avg'!F49</f>
        <v>2.4066250000000005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2.5415999999999999</v>
      </c>
      <c r="C50" s="2">
        <f>RSI!I50</f>
        <v>64.773161594532695</v>
      </c>
      <c r="D50" s="2">
        <f>MACD!E50</f>
        <v>-8.4418883898047081E-2</v>
      </c>
      <c r="E50" s="2">
        <f>MACD!F50</f>
        <v>-4.8718382911010896E-2</v>
      </c>
      <c r="F50" s="2">
        <f>'Moving Avg'!D50</f>
        <v>2.5049999999999999</v>
      </c>
      <c r="G50" s="2">
        <f>'Moving Avg'!F50</f>
        <v>2.4142500000000005</v>
      </c>
      <c r="H50" s="2">
        <f>'Moving Avg'!G50</f>
        <v>2.4015408163265315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NEUTRAL</v>
      </c>
    </row>
    <row r="51" spans="1:12" ht="13.5" x14ac:dyDescent="0.25">
      <c r="A51" s="3">
        <f>RSI!A51</f>
        <v>42076</v>
      </c>
      <c r="B51" s="2">
        <f>RSI!B51</f>
        <v>2.4653</v>
      </c>
      <c r="C51" s="2">
        <f>RSI!I51</f>
        <v>53.522440179615423</v>
      </c>
      <c r="D51" s="2">
        <f>MACD!E51</f>
        <v>-8.2724575109947907E-2</v>
      </c>
      <c r="E51" s="2">
        <f>MACD!F51</f>
        <v>-5.5519621350798298E-2</v>
      </c>
      <c r="F51" s="2">
        <f>'Moving Avg'!D51</f>
        <v>2.4999000000000002</v>
      </c>
      <c r="G51" s="2">
        <f>'Moving Avg'!F51</f>
        <v>2.4185699999999999</v>
      </c>
      <c r="H51" s="2">
        <f>'Moving Avg'!G51</f>
        <v>2.402816000000001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BULLISH DIVERGENCE</v>
      </c>
    </row>
    <row r="52" spans="1:12" ht="13.5" x14ac:dyDescent="0.25">
      <c r="A52" s="3">
        <f>RSI!A52</f>
        <v>42079</v>
      </c>
      <c r="B52" s="2">
        <f>RSI!B52</f>
        <v>2.5314000000000001</v>
      </c>
      <c r="C52" s="2">
        <f>RSI!I52</f>
        <v>60.00379331183705</v>
      </c>
      <c r="D52" s="2">
        <f>MACD!E52</f>
        <v>-8.0131887881552011E-2</v>
      </c>
      <c r="E52" s="2">
        <f>MACD!F52</f>
        <v>-6.0442074656949042E-2</v>
      </c>
      <c r="F52" s="2">
        <f>'Moving Avg'!D52</f>
        <v>2.5080200000000001</v>
      </c>
      <c r="G52" s="2">
        <f>'Moving Avg'!F52</f>
        <v>2.4261949999999994</v>
      </c>
      <c r="H52" s="2">
        <f>'Moving Avg'!G52</f>
        <v>2.4026120000000004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2.5365000000000002</v>
      </c>
      <c r="C53" s="2">
        <f>RSI!I53</f>
        <v>60.461925995361362</v>
      </c>
      <c r="D53" s="2">
        <f>MACD!E53</f>
        <v>-7.1851213980311801E-2</v>
      </c>
      <c r="E53" s="2">
        <f>MACD!F53</f>
        <v>-6.2723902521621605E-2</v>
      </c>
      <c r="F53" s="2">
        <f>'Moving Avg'!D53</f>
        <v>2.5222600000000002</v>
      </c>
      <c r="G53" s="2">
        <f>'Moving Avg'!F53</f>
        <v>2.4343300000000001</v>
      </c>
      <c r="H53" s="2">
        <f>'Moving Avg'!G53</f>
        <v>2.4025100000000008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2.4908000000000001</v>
      </c>
      <c r="C54" s="2">
        <f>RSI!I54</f>
        <v>54.443920621448747</v>
      </c>
      <c r="D54" s="2">
        <f>MACD!E54</f>
        <v>-6.5950957060761706E-2</v>
      </c>
      <c r="E54" s="2">
        <f>MACD!F54</f>
        <v>-6.3369313429449625E-2</v>
      </c>
      <c r="F54" s="2">
        <f>'Moving Avg'!D54</f>
        <v>2.5131199999999998</v>
      </c>
      <c r="G54" s="2">
        <f>'Moving Avg'!F54</f>
        <v>2.4401799999999998</v>
      </c>
      <c r="H54" s="2">
        <f>'Moving Avg'!G54</f>
        <v>2.402410000000001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BULLISH DIVERGENCE</v>
      </c>
    </row>
    <row r="55" spans="1:12" ht="13.5" x14ac:dyDescent="0.25">
      <c r="A55" s="3">
        <f>RSI!A55</f>
        <v>42082</v>
      </c>
      <c r="B55" s="2">
        <f>RSI!B55</f>
        <v>2.4908000000000001</v>
      </c>
      <c r="C55" s="2">
        <f>RSI!I55</f>
        <v>54.443920621448747</v>
      </c>
      <c r="D55" s="2">
        <f>MACD!E55</f>
        <v>-4.478407819717356E-2</v>
      </c>
      <c r="E55" s="2">
        <f>MACD!F55</f>
        <v>-5.9652266382994416E-2</v>
      </c>
      <c r="F55" s="2">
        <f>'Moving Avg'!D55</f>
        <v>2.5029600000000003</v>
      </c>
      <c r="G55" s="2">
        <f>'Moving Avg'!F55</f>
        <v>2.4460299999999995</v>
      </c>
      <c r="H55" s="2">
        <f>'Moving Avg'!G55</f>
        <v>2.4028180000000008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BULLISH DIVERGENCE</v>
      </c>
    </row>
    <row r="56" spans="1:12" ht="13.5" x14ac:dyDescent="0.25">
      <c r="A56" s="3">
        <f>RSI!A56</f>
        <v>42086</v>
      </c>
      <c r="B56" s="2">
        <f>RSI!B56</f>
        <v>2.4908000000000001</v>
      </c>
      <c r="C56" s="2">
        <f>RSI!I56</f>
        <v>54.443920621448747</v>
      </c>
      <c r="D56" s="2">
        <f>MACD!E56</f>
        <v>-3.4926448566759305E-2</v>
      </c>
      <c r="E56" s="2">
        <f>MACD!F56</f>
        <v>-5.4707102819747395E-2</v>
      </c>
      <c r="F56" s="2">
        <f>'Moving Avg'!D56</f>
        <v>2.50806</v>
      </c>
      <c r="G56" s="2">
        <f>'Moving Avg'!F56</f>
        <v>2.4536549999999995</v>
      </c>
      <c r="H56" s="2">
        <f>'Moving Avg'!G56</f>
        <v>2.4034280000000012</v>
      </c>
      <c r="I56" s="2">
        <f>'Moving Avg'!H56</f>
        <v>0</v>
      </c>
      <c r="J56" s="6" t="str">
        <f>OBV!F56</f>
        <v>BULLISH</v>
      </c>
      <c r="K56" s="6" t="str">
        <f>OBV!G56</f>
        <v>STRONG</v>
      </c>
      <c r="L56" s="6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2.4754999999999998</v>
      </c>
      <c r="C57" s="2">
        <f>RSI!I57</f>
        <v>52.268516010887126</v>
      </c>
      <c r="D57" s="2">
        <f>MACD!E57</f>
        <v>-2.5671878929633962E-2</v>
      </c>
      <c r="E57" s="2">
        <f>MACD!F57</f>
        <v>-4.890005804172471E-2</v>
      </c>
      <c r="F57" s="2">
        <f>'Moving Avg'!D57</f>
        <v>2.49688</v>
      </c>
      <c r="G57" s="2">
        <f>'Moving Avg'!F57</f>
        <v>2.460515</v>
      </c>
      <c r="H57" s="2">
        <f>'Moving Avg'!G57</f>
        <v>2.4050540000000011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</row>
    <row r="58" spans="1:12" ht="13.5" x14ac:dyDescent="0.25">
      <c r="A58" s="3">
        <f>RSI!A58</f>
        <v>42088</v>
      </c>
      <c r="B58" s="2">
        <f>RSI!B58</f>
        <v>2.4653</v>
      </c>
      <c r="C58" s="2">
        <f>RSI!I58</f>
        <v>50.810907066027525</v>
      </c>
      <c r="D58" s="2">
        <f>MACD!E58</f>
        <v>-2.1121753100779017E-2</v>
      </c>
      <c r="E58" s="2">
        <f>MACD!F58</f>
        <v>-4.3344397053535572E-2</v>
      </c>
      <c r="F58" s="2">
        <f>'Moving Avg'!D58</f>
        <v>2.48264</v>
      </c>
      <c r="G58" s="2">
        <f>'Moving Avg'!F58</f>
        <v>2.4668649999999994</v>
      </c>
      <c r="H58" s="2">
        <f>'Moving Avg'!G58</f>
        <v>2.4050540000000011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2.4908000000000001</v>
      </c>
      <c r="C59" s="2">
        <f>RSI!I59</f>
        <v>54.246118627158062</v>
      </c>
      <c r="D59" s="2">
        <f>MACD!E59</f>
        <v>-8.2511786981060986E-3</v>
      </c>
      <c r="E59" s="2">
        <f>MACD!F59</f>
        <v>-3.6325753382449678E-2</v>
      </c>
      <c r="F59" s="2">
        <f>'Moving Avg'!D59</f>
        <v>2.48264</v>
      </c>
      <c r="G59" s="2">
        <f>'Moving Avg'!F59</f>
        <v>2.4750000000000001</v>
      </c>
      <c r="H59" s="2">
        <f>'Moving Avg'!G59</f>
        <v>2.4060720000000009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NEUTRAL</v>
      </c>
    </row>
    <row r="60" spans="1:12" ht="13.5" x14ac:dyDescent="0.25">
      <c r="A60" s="3">
        <f>RSI!A60</f>
        <v>42090</v>
      </c>
      <c r="B60" s="2">
        <f>RSI!B60</f>
        <v>2.5162</v>
      </c>
      <c r="C60" s="2">
        <f>RSI!I60</f>
        <v>57.434844041706576</v>
      </c>
      <c r="D60" s="2">
        <f>MACD!E60</f>
        <v>1.3505668162170359E-3</v>
      </c>
      <c r="E60" s="2">
        <f>MACD!F60</f>
        <v>-2.8790489342716337E-2</v>
      </c>
      <c r="F60" s="2">
        <f>'Moving Avg'!D60</f>
        <v>2.4877199999999999</v>
      </c>
      <c r="G60" s="2">
        <f>'Moving Avg'!F60</f>
        <v>2.4851699999999992</v>
      </c>
      <c r="H60" s="2">
        <f>'Moving Avg'!G60</f>
        <v>2.4086140000000014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BEARISH DIVERGENCE</v>
      </c>
    </row>
    <row r="61" spans="1:12" ht="13.5" x14ac:dyDescent="0.25">
      <c r="A61" s="3">
        <f>RSI!A61</f>
        <v>42093</v>
      </c>
      <c r="B61" s="2">
        <f>RSI!B61</f>
        <v>2.5059999999999998</v>
      </c>
      <c r="C61" s="2">
        <f>RSI!I61</f>
        <v>55.75441723616391</v>
      </c>
      <c r="D61" s="2">
        <f>MACD!E61</f>
        <v>-1.8355364624897952E-3</v>
      </c>
      <c r="E61" s="2">
        <f>MACD!F61</f>
        <v>-2.339949876667103E-2</v>
      </c>
      <c r="F61" s="2">
        <f>'Moving Avg'!D61</f>
        <v>2.4907599999999999</v>
      </c>
      <c r="G61" s="2">
        <f>'Moving Avg'!F61</f>
        <v>2.4917799999999994</v>
      </c>
      <c r="H61" s="2">
        <f>'Moving Avg'!G61</f>
        <v>2.4109520000000009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BEARISH DIVERGENCE</v>
      </c>
    </row>
    <row r="62" spans="1:12" ht="13.5" x14ac:dyDescent="0.25">
      <c r="A62" s="3">
        <f>RSI!A62</f>
        <v>42094</v>
      </c>
      <c r="B62" s="2">
        <f>RSI!B62</f>
        <v>2.5059999999999998</v>
      </c>
      <c r="C62" s="2">
        <f>RSI!I62</f>
        <v>55.75441723616391</v>
      </c>
      <c r="D62" s="2">
        <f>MACD!E62</f>
        <v>5.3945596748481428E-3</v>
      </c>
      <c r="E62" s="2">
        <f>MACD!F62</f>
        <v>-1.7640687078367197E-2</v>
      </c>
      <c r="F62" s="2">
        <f>'Moving Avg'!D62</f>
        <v>2.4968600000000003</v>
      </c>
      <c r="G62" s="2">
        <f>'Moving Avg'!F62</f>
        <v>2.4963549999999999</v>
      </c>
      <c r="H62" s="2">
        <f>'Moving Avg'!G62</f>
        <v>2.4133920000000013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BEARISH DIVERGENCE</v>
      </c>
    </row>
    <row r="63" spans="1:12" ht="13.5" x14ac:dyDescent="0.25">
      <c r="A63" s="3">
        <f>RSI!A63</f>
        <v>42095</v>
      </c>
      <c r="B63" s="2">
        <f>RSI!B63</f>
        <v>2.4348000000000001</v>
      </c>
      <c r="C63" s="2">
        <f>RSI!I63</f>
        <v>45.077355119945004</v>
      </c>
      <c r="D63" s="2">
        <f>MACD!E63</f>
        <v>1.7345836595271447E-2</v>
      </c>
      <c r="E63" s="2">
        <f>MACD!F63</f>
        <v>-1.0643382343639467E-2</v>
      </c>
      <c r="F63" s="2">
        <f>'Moving Avg'!D63</f>
        <v>2.4907600000000003</v>
      </c>
      <c r="G63" s="2">
        <f>'Moving Avg'!F63</f>
        <v>2.4950800000000002</v>
      </c>
      <c r="H63" s="2">
        <f>'Moving Avg'!G63</f>
        <v>2.4144080000000008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BULLISH DIVERGENCE</v>
      </c>
    </row>
    <row r="64" spans="1:12" ht="13.5" x14ac:dyDescent="0.25">
      <c r="A64" s="3">
        <f>RSI!A64</f>
        <v>42096</v>
      </c>
      <c r="B64" s="2">
        <f>RSI!B64</f>
        <v>2.3942000000000001</v>
      </c>
      <c r="C64" s="2">
        <f>RSI!I64</f>
        <v>40.334108810931291</v>
      </c>
      <c r="D64" s="2">
        <f>MACD!E64</f>
        <v>2.3647311828135287E-2</v>
      </c>
      <c r="E64" s="2">
        <f>MACD!F64</f>
        <v>-3.7852435092845171E-3</v>
      </c>
      <c r="F64" s="2">
        <f>'Moving Avg'!D64</f>
        <v>2.4714400000000003</v>
      </c>
      <c r="G64" s="2">
        <f>'Moving Avg'!F64</f>
        <v>2.4930499999999998</v>
      </c>
      <c r="H64" s="2">
        <f>'Moving Avg'!G64</f>
        <v>2.4146120000000009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2.4247000000000001</v>
      </c>
      <c r="C65" s="2">
        <f>RSI!I65</f>
        <v>45.014914819028427</v>
      </c>
      <c r="D65" s="2">
        <f>MACD!E65</f>
        <v>2.7156475479773956E-2</v>
      </c>
      <c r="E65" s="2">
        <f>MACD!F65</f>
        <v>2.4031002885271779E-3</v>
      </c>
      <c r="F65" s="2">
        <f>'Moving Avg'!D65</f>
        <v>2.4531399999999999</v>
      </c>
      <c r="G65" s="2">
        <f>'Moving Avg'!F65</f>
        <v>2.4872050000000003</v>
      </c>
      <c r="H65" s="2">
        <f>'Moving Avg'!G65</f>
        <v>2.4153240000000009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BULLISH DIVERGENCE</v>
      </c>
    </row>
    <row r="66" spans="1:12" ht="13.5" x14ac:dyDescent="0.25">
      <c r="A66" s="3">
        <f>RSI!A66</f>
        <v>42100</v>
      </c>
      <c r="B66" s="2">
        <f>RSI!B66</f>
        <v>2.4399000000000002</v>
      </c>
      <c r="C66" s="2">
        <f>RSI!I66</f>
        <v>47.236468433026403</v>
      </c>
      <c r="D66" s="2">
        <f>MACD!E66</f>
        <v>2.9223695144393602E-2</v>
      </c>
      <c r="E66" s="2">
        <f>MACD!F66</f>
        <v>7.7672192597004631E-3</v>
      </c>
      <c r="F66" s="2">
        <f>'Moving Avg'!D66</f>
        <v>2.4399199999999999</v>
      </c>
      <c r="G66" s="2">
        <f>'Moving Avg'!F66</f>
        <v>2.4846600000000003</v>
      </c>
      <c r="H66" s="2">
        <f>'Moving Avg'!G66</f>
        <v>2.4163400000000004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BULLISH DIVERGENCE</v>
      </c>
    </row>
    <row r="67" spans="1:12" ht="13.5" x14ac:dyDescent="0.25">
      <c r="A67" s="3">
        <f>RSI!A67</f>
        <v>42101</v>
      </c>
      <c r="B67" s="2">
        <f>RSI!B67</f>
        <v>2.3891</v>
      </c>
      <c r="C67" s="2">
        <f>RSI!I67</f>
        <v>41.239520100819682</v>
      </c>
      <c r="D67" s="2">
        <f>MACD!E67</f>
        <v>3.249945191702297E-2</v>
      </c>
      <c r="E67" s="2">
        <f>MACD!F67</f>
        <v>1.2713665791164966E-2</v>
      </c>
      <c r="F67" s="2">
        <f>'Moving Avg'!D67</f>
        <v>2.4165399999999999</v>
      </c>
      <c r="G67" s="2">
        <f>'Moving Avg'!F67</f>
        <v>2.4795750000000001</v>
      </c>
      <c r="H67" s="2">
        <f>'Moving Avg'!G67</f>
        <v>2.4165440000000005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BULLISH DIVERGENCE</v>
      </c>
    </row>
    <row r="68" spans="1:12" ht="13.5" x14ac:dyDescent="0.25">
      <c r="A68" s="3">
        <f>RSI!A68</f>
        <v>42102</v>
      </c>
      <c r="B68" s="2">
        <f>RSI!B68</f>
        <v>2.4399000000000002</v>
      </c>
      <c r="C68" s="2">
        <f>RSI!I68</f>
        <v>48.307067642879836</v>
      </c>
      <c r="D68" s="2">
        <f>MACD!E68</f>
        <v>3.034798554894591E-2</v>
      </c>
      <c r="E68" s="2">
        <f>MACD!F68</f>
        <v>1.6240529742721155E-2</v>
      </c>
      <c r="F68" s="2">
        <f>'Moving Avg'!D68</f>
        <v>2.4175599999999999</v>
      </c>
      <c r="G68" s="2">
        <f>'Moving Avg'!F68</f>
        <v>2.4783050000000002</v>
      </c>
      <c r="H68" s="2">
        <f>'Moving Avg'!G68</f>
        <v>2.4185760000000003</v>
      </c>
      <c r="I68" s="2">
        <f>'Moving Avg'!H68</f>
        <v>0</v>
      </c>
      <c r="J68" s="6" t="str">
        <f>OBV!F68</f>
        <v>BULLISH</v>
      </c>
      <c r="K68" s="6" t="str">
        <f>OBV!G68</f>
        <v>STRONG</v>
      </c>
      <c r="L68" s="6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2.4857</v>
      </c>
      <c r="C69" s="2">
        <f>RSI!I69</f>
        <v>53.71253501413689</v>
      </c>
      <c r="D69" s="2">
        <f>MACD!E69</f>
        <v>2.9136460781375995E-2</v>
      </c>
      <c r="E69" s="2">
        <f>MACD!F69</f>
        <v>1.8819715950452124E-2</v>
      </c>
      <c r="F69" s="2">
        <f>'Moving Avg'!D69</f>
        <v>2.4358599999999999</v>
      </c>
      <c r="G69" s="2">
        <f>'Moving Avg'!F69</f>
        <v>2.475765</v>
      </c>
      <c r="H69" s="2">
        <f>'Moving Avg'!G69</f>
        <v>2.4208140000000005</v>
      </c>
      <c r="I69" s="2">
        <f>'Moving Avg'!H69</f>
        <v>0</v>
      </c>
      <c r="J69" s="6" t="str">
        <f>OBV!F69</f>
        <v>BULLISH</v>
      </c>
      <c r="K69" s="6" t="str">
        <f>OBV!G69</f>
        <v>STRONG</v>
      </c>
      <c r="L69" s="6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2.4298000000000002</v>
      </c>
      <c r="C70" s="2">
        <f>RSI!I70</f>
        <v>47.222039754505836</v>
      </c>
      <c r="D70" s="2">
        <f>MACD!E70</f>
        <v>3.5961773732352764E-2</v>
      </c>
      <c r="E70" s="2">
        <f>MACD!F70</f>
        <v>2.2248127506832253E-2</v>
      </c>
      <c r="F70" s="2">
        <f>'Moving Avg'!D70</f>
        <v>2.4368799999999999</v>
      </c>
      <c r="G70" s="2">
        <f>'Moving Avg'!F70</f>
        <v>2.4701750000000002</v>
      </c>
      <c r="H70" s="2">
        <f>'Moving Avg'!G70</f>
        <v>2.4230520000000002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CONFIRMED BULLISH</v>
      </c>
    </row>
    <row r="71" spans="1:12" ht="13.5" x14ac:dyDescent="0.25">
      <c r="A71" s="3">
        <f>RSI!A71</f>
        <v>42108</v>
      </c>
      <c r="B71" s="2">
        <f>RSI!B71</f>
        <v>2.4754999999999998</v>
      </c>
      <c r="C71" s="2">
        <f>RSI!I71</f>
        <v>52.297045527715611</v>
      </c>
      <c r="D71" s="2">
        <f>MACD!E71</f>
        <v>3.692961979101117E-2</v>
      </c>
      <c r="E71" s="2">
        <f>MACD!F71</f>
        <v>2.5184425963668038E-2</v>
      </c>
      <c r="F71" s="2">
        <f>'Moving Avg'!D71</f>
        <v>2.444</v>
      </c>
      <c r="G71" s="2">
        <f>'Moving Avg'!F71</f>
        <v>2.4706850000000005</v>
      </c>
      <c r="H71" s="2">
        <f>'Moving Avg'!G71</f>
        <v>2.4262040000000002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2.4094000000000002</v>
      </c>
      <c r="C72" s="2">
        <f>RSI!I72</f>
        <v>45.484392368143631</v>
      </c>
      <c r="D72" s="2">
        <f>MACD!E72</f>
        <v>4.2510928015988547E-2</v>
      </c>
      <c r="E72" s="2">
        <f>MACD!F72</f>
        <v>2.8649726374132142E-2</v>
      </c>
      <c r="F72" s="2">
        <f>'Moving Avg'!D72</f>
        <v>2.4480599999999999</v>
      </c>
      <c r="G72" s="2">
        <f>'Moving Avg'!F72</f>
        <v>2.464585</v>
      </c>
      <c r="H72" s="2">
        <f>'Moving Avg'!G72</f>
        <v>2.4276260000000001</v>
      </c>
      <c r="I72" s="2">
        <f>'Moving Avg'!H72</f>
        <v>0</v>
      </c>
      <c r="J72" s="6" t="str">
        <f>OBV!F72</f>
        <v>BULLISH</v>
      </c>
      <c r="K72" s="6" t="str">
        <f>OBV!G72</f>
        <v>STRONG</v>
      </c>
      <c r="L72" s="6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2.4094000000000002</v>
      </c>
      <c r="C73" s="2">
        <f>RSI!I73</f>
        <v>45.484392368143631</v>
      </c>
      <c r="D73" s="2">
        <f>MACD!E73</f>
        <v>3.6546301377255563E-2</v>
      </c>
      <c r="E73" s="2">
        <f>MACD!F73</f>
        <v>3.0229041374756828E-2</v>
      </c>
      <c r="F73" s="2">
        <f>'Moving Avg'!D73</f>
        <v>2.4419599999999999</v>
      </c>
      <c r="G73" s="2">
        <f>'Moving Avg'!F73</f>
        <v>2.4582299999999999</v>
      </c>
      <c r="H73" s="2">
        <f>'Moving Avg'!G73</f>
        <v>2.428744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</row>
    <row r="74" spans="1:12" ht="13.5" x14ac:dyDescent="0.25">
      <c r="A74" s="3">
        <f>RSI!A74</f>
        <v>42111</v>
      </c>
      <c r="B74" s="2">
        <f>RSI!B74</f>
        <v>2.4094000000000002</v>
      </c>
      <c r="C74" s="2">
        <f>RSI!I74</f>
        <v>45.484392368143631</v>
      </c>
      <c r="D74" s="2">
        <f>MACD!E74</f>
        <v>2.549998362466166E-2</v>
      </c>
      <c r="E74" s="2">
        <f>MACD!F74</f>
        <v>2.9283229824737796E-2</v>
      </c>
      <c r="F74" s="2">
        <f>'Moving Avg'!D74</f>
        <v>2.4266999999999999</v>
      </c>
      <c r="G74" s="2">
        <f>'Moving Avg'!F74</f>
        <v>2.4541599999999999</v>
      </c>
      <c r="H74" s="2">
        <f>'Moving Avg'!G74</f>
        <v>2.4301660000000003</v>
      </c>
      <c r="I74" s="2">
        <f>'Moving Avg'!H74</f>
        <v>0</v>
      </c>
      <c r="J74" s="6" t="str">
        <f>OBV!F74</f>
        <v>BEARISH</v>
      </c>
      <c r="K74" s="6" t="str">
        <f>OBV!G74</f>
        <v>WEAK</v>
      </c>
      <c r="L74" s="6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2.3891</v>
      </c>
      <c r="C75" s="2">
        <f>RSI!I75</f>
        <v>43.319809146963948</v>
      </c>
      <c r="D75" s="2">
        <f>MACD!E75</f>
        <v>2.2577655087733017E-2</v>
      </c>
      <c r="E75" s="2">
        <f>MACD!F75</f>
        <v>2.7942114877336843E-2</v>
      </c>
      <c r="F75" s="2">
        <f>'Moving Avg'!D75</f>
        <v>2.4185600000000003</v>
      </c>
      <c r="G75" s="2">
        <f>'Moving Avg'!F75</f>
        <v>2.4490749999999997</v>
      </c>
      <c r="H75" s="2">
        <f>'Moving Avg'!G75</f>
        <v>2.4311820000000002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BULLISH DIVERGENCE</v>
      </c>
    </row>
    <row r="76" spans="1:12" ht="13.5" x14ac:dyDescent="0.25">
      <c r="A76" s="3">
        <f>RSI!A76</f>
        <v>42115</v>
      </c>
      <c r="B76" s="2">
        <f>RSI!B76</f>
        <v>2.3839999999999999</v>
      </c>
      <c r="C76" s="2">
        <f>RSI!I76</f>
        <v>42.769126874106306</v>
      </c>
      <c r="D76" s="2">
        <f>MACD!E76</f>
        <v>2.3152723554951127E-2</v>
      </c>
      <c r="E76" s="2">
        <f>MACD!F76</f>
        <v>2.6984236612859702E-2</v>
      </c>
      <c r="F76" s="2">
        <f>'Moving Avg'!D76</f>
        <v>2.4002600000000003</v>
      </c>
      <c r="G76" s="2">
        <f>'Moving Avg'!F76</f>
        <v>2.4437349999999998</v>
      </c>
      <c r="H76" s="2">
        <f>'Moving Avg'!G76</f>
        <v>2.432096</v>
      </c>
      <c r="I76" s="2">
        <f>'Moving Avg'!H76</f>
        <v>0</v>
      </c>
      <c r="J76" s="6" t="str">
        <f>OBV!F76</f>
        <v>BEARISH</v>
      </c>
      <c r="K76" s="6" t="str">
        <f>OBV!G76</f>
        <v>WEAK</v>
      </c>
      <c r="L76" s="6" t="str">
        <f>OBV!H76</f>
        <v>CONFIRMED BEARISH</v>
      </c>
    </row>
    <row r="77" spans="1:12" ht="13.5" x14ac:dyDescent="0.25">
      <c r="A77" s="3">
        <f>RSI!A77</f>
        <v>42116</v>
      </c>
      <c r="B77" s="2">
        <f>RSI!B77</f>
        <v>2.3534999999999999</v>
      </c>
      <c r="C77" s="2">
        <f>RSI!I77</f>
        <v>39.532565082713624</v>
      </c>
      <c r="D77" s="2">
        <f>MACD!E77</f>
        <v>1.8420338752287879E-2</v>
      </c>
      <c r="E77" s="2">
        <f>MACD!F77</f>
        <v>2.5271457040745342E-2</v>
      </c>
      <c r="F77" s="2">
        <f>'Moving Avg'!D77</f>
        <v>2.3890800000000003</v>
      </c>
      <c r="G77" s="2">
        <f>'Moving Avg'!F77</f>
        <v>2.4376349999999998</v>
      </c>
      <c r="H77" s="2">
        <f>'Moving Avg'!G77</f>
        <v>2.4325019999999999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</row>
    <row r="78" spans="1:12" ht="13.5" x14ac:dyDescent="0.25">
      <c r="A78" s="3">
        <f>RSI!A78</f>
        <v>42117</v>
      </c>
      <c r="B78" s="2">
        <f>RSI!B78</f>
        <v>2.4043000000000001</v>
      </c>
      <c r="C78" s="2">
        <f>RSI!I78</f>
        <v>46.75935431326986</v>
      </c>
      <c r="D78" s="2">
        <f>MACD!E78</f>
        <v>1.896083112909297E-2</v>
      </c>
      <c r="E78" s="2">
        <f>MACD!F78</f>
        <v>2.4009331858414869E-2</v>
      </c>
      <c r="F78" s="2">
        <f>'Moving Avg'!D78</f>
        <v>2.3880600000000003</v>
      </c>
      <c r="G78" s="2">
        <f>'Moving Avg'!F78</f>
        <v>2.4345849999999998</v>
      </c>
      <c r="H78" s="2">
        <f>'Moving Avg'!G78</f>
        <v>2.4340259999999994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CONFIRMED BEARISH</v>
      </c>
    </row>
    <row r="79" spans="1:12" ht="13.5" x14ac:dyDescent="0.25">
      <c r="A79" s="3">
        <f>RSI!A79</f>
        <v>42118</v>
      </c>
      <c r="B79" s="2">
        <f>RSI!B79</f>
        <v>2.4094000000000002</v>
      </c>
      <c r="C79" s="2">
        <f>RSI!I79</f>
        <v>47.438530559265487</v>
      </c>
      <c r="D79" s="2">
        <f>MACD!E79</f>
        <v>2.624229004392209E-2</v>
      </c>
      <c r="E79" s="2">
        <f>MACD!F79</f>
        <v>2.4455923495516316E-2</v>
      </c>
      <c r="F79" s="2">
        <f>'Moving Avg'!D79</f>
        <v>2.3880599999999998</v>
      </c>
      <c r="G79" s="2">
        <f>'Moving Avg'!F79</f>
        <v>2.4305149999999998</v>
      </c>
      <c r="H79" s="2">
        <f>'Moving Avg'!G79</f>
        <v>2.4344319999999997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NEUTRAL</v>
      </c>
    </row>
    <row r="80" spans="1:12" ht="13.5" x14ac:dyDescent="0.25">
      <c r="A80" s="3">
        <f>RSI!A80</f>
        <v>42121</v>
      </c>
      <c r="B80" s="2">
        <f>RSI!B80</f>
        <v>2.4552</v>
      </c>
      <c r="C80" s="2">
        <f>RSI!I80</f>
        <v>53.211015150463957</v>
      </c>
      <c r="D80" s="2">
        <f>MACD!E80</f>
        <v>2.0525002412589366E-2</v>
      </c>
      <c r="E80" s="2">
        <f>MACD!F80</f>
        <v>2.3669739278930929E-2</v>
      </c>
      <c r="F80" s="2">
        <f>'Moving Avg'!D80</f>
        <v>2.4012799999999999</v>
      </c>
      <c r="G80" s="2">
        <f>'Moving Avg'!F80</f>
        <v>2.4274649999999998</v>
      </c>
      <c r="H80" s="2">
        <f>'Moving Avg'!G80</f>
        <v>2.4357540000000002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2.4298000000000002</v>
      </c>
      <c r="C81" s="2">
        <f>RSI!I81</f>
        <v>49.935655735283262</v>
      </c>
      <c r="D81" s="2">
        <f>MACD!E81</f>
        <v>2.4434534867669555E-2</v>
      </c>
      <c r="E81" s="2">
        <f>MACD!F81</f>
        <v>2.3822698396678658E-2</v>
      </c>
      <c r="F81" s="2">
        <f>'Moving Avg'!D81</f>
        <v>2.4104399999999999</v>
      </c>
      <c r="G81" s="2">
        <f>'Moving Avg'!F81</f>
        <v>2.4236550000000001</v>
      </c>
      <c r="H81" s="2">
        <f>'Moving Avg'!G81</f>
        <v>2.4367719999999999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2.3839999999999999</v>
      </c>
      <c r="C82" s="2">
        <f>RSI!I82</f>
        <v>44.604158216792591</v>
      </c>
      <c r="D82" s="2">
        <f>MACD!E82</f>
        <v>2.0963262177288833E-2</v>
      </c>
      <c r="E82" s="2">
        <f>MACD!F82</f>
        <v>2.3250811152800692E-2</v>
      </c>
      <c r="F82" s="2">
        <f>'Moving Avg'!D82</f>
        <v>2.4165400000000004</v>
      </c>
      <c r="G82" s="2">
        <f>'Moving Avg'!F82</f>
        <v>2.4175549999999997</v>
      </c>
      <c r="H82" s="2">
        <f>'Moving Avg'!G82</f>
        <v>2.4368739999999995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BEARISH DIVERGENCE</v>
      </c>
    </row>
    <row r="83" spans="1:12" ht="13.5" x14ac:dyDescent="0.25">
      <c r="A83" s="3">
        <f>RSI!A83</f>
        <v>42124</v>
      </c>
      <c r="B83" s="2">
        <f>RSI!B83</f>
        <v>2.3687999999999998</v>
      </c>
      <c r="C83" s="2">
        <f>RSI!I83</f>
        <v>42.964653897505862</v>
      </c>
      <c r="D83" s="2">
        <f>MACD!E83</f>
        <v>1.9420091127249517E-2</v>
      </c>
      <c r="E83" s="2">
        <f>MACD!F83</f>
        <v>2.248466714769046E-2</v>
      </c>
      <c r="F83" s="2">
        <f>'Moving Avg'!D83</f>
        <v>2.40944</v>
      </c>
      <c r="G83" s="2">
        <f>'Moving Avg'!F83</f>
        <v>2.4142549999999998</v>
      </c>
      <c r="H83" s="2">
        <f>'Moving Avg'!G83</f>
        <v>2.4367739999999998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2.4298000000000002</v>
      </c>
      <c r="C84" s="2">
        <f>RSI!I84</f>
        <v>50.783130399336272</v>
      </c>
      <c r="D84" s="2">
        <f>MACD!E84</f>
        <v>1.3933901944144456E-2</v>
      </c>
      <c r="E84" s="2">
        <f>MACD!F84</f>
        <v>2.0774514106981262E-2</v>
      </c>
      <c r="F84" s="2">
        <f>'Moving Avg'!D84</f>
        <v>2.4135200000000001</v>
      </c>
      <c r="G84" s="2">
        <f>'Moving Avg'!F84</f>
        <v>2.4160349999999999</v>
      </c>
      <c r="H84" s="2">
        <f>'Moving Avg'!G84</f>
        <v>2.4378939999999996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BEARISH DIVERGENCE</v>
      </c>
    </row>
    <row r="85" spans="1:12" ht="13.5" x14ac:dyDescent="0.25">
      <c r="A85" s="3">
        <f>RSI!A85</f>
        <v>42129</v>
      </c>
      <c r="B85" s="2">
        <f>RSI!B85</f>
        <v>2.3586</v>
      </c>
      <c r="C85" s="2">
        <f>RSI!I85</f>
        <v>43.31882259610186</v>
      </c>
      <c r="D85" s="2">
        <f>MACD!E85</f>
        <v>1.1395333188786605E-2</v>
      </c>
      <c r="E85" s="2">
        <f>MACD!F85</f>
        <v>1.8898677923342332E-2</v>
      </c>
      <c r="F85" s="2">
        <f>'Moving Avg'!D85</f>
        <v>2.3942000000000001</v>
      </c>
      <c r="G85" s="2">
        <f>'Moving Avg'!F85</f>
        <v>2.4127300000000003</v>
      </c>
      <c r="H85" s="2">
        <f>'Moving Avg'!G85</f>
        <v>2.4375899999999997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2.2925</v>
      </c>
      <c r="C86" s="2">
        <f>RSI!I86</f>
        <v>37.768636698640321</v>
      </c>
      <c r="D86" s="2">
        <f>MACD!E86</f>
        <v>1.3735823956654514E-2</v>
      </c>
      <c r="E86" s="2">
        <f>MACD!F86</f>
        <v>1.786610713000477E-2</v>
      </c>
      <c r="F86" s="2">
        <f>'Moving Avg'!D86</f>
        <v>2.3667400000000001</v>
      </c>
      <c r="G86" s="2">
        <f>'Moving Avg'!F86</f>
        <v>2.4053600000000004</v>
      </c>
      <c r="H86" s="2">
        <f>'Moving Avg'!G86</f>
        <v>2.4366739999999996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2.3534999999999999</v>
      </c>
      <c r="C87" s="2">
        <f>RSI!I87</f>
        <v>44.797752589416646</v>
      </c>
      <c r="D87" s="2">
        <f>MACD!E87</f>
        <v>7.2449170202926183E-3</v>
      </c>
      <c r="E87" s="2">
        <f>MACD!F87</f>
        <v>1.5741869108062342E-2</v>
      </c>
      <c r="F87" s="2">
        <f>'Moving Avg'!D87</f>
        <v>2.3606400000000001</v>
      </c>
      <c r="G87" s="2">
        <f>'Moving Avg'!F87</f>
        <v>2.4035799999999998</v>
      </c>
      <c r="H87" s="2">
        <f>'Moving Avg'!G87</f>
        <v>2.4369779999999999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BULLISH DIVERGENCE</v>
      </c>
    </row>
    <row r="88" spans="1:12" ht="13.5" x14ac:dyDescent="0.25">
      <c r="A88" s="3">
        <f>RSI!A88</f>
        <v>42132</v>
      </c>
      <c r="B88" s="2">
        <f>RSI!B88</f>
        <v>2.3891</v>
      </c>
      <c r="C88" s="2">
        <f>RSI!I88</f>
        <v>48.45679666345147</v>
      </c>
      <c r="D88" s="2">
        <f>MACD!E88</f>
        <v>7.2552330442796631E-3</v>
      </c>
      <c r="E88" s="2">
        <f>MACD!F88</f>
        <v>1.4044541895305806E-2</v>
      </c>
      <c r="F88" s="2">
        <f>'Moving Avg'!D88</f>
        <v>2.3647</v>
      </c>
      <c r="G88" s="2">
        <f>'Moving Avg'!F88</f>
        <v>2.4010399999999996</v>
      </c>
      <c r="H88" s="2">
        <f>'Moving Avg'!G88</f>
        <v>2.4379939999999998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2.3281000000000001</v>
      </c>
      <c r="C89" s="2">
        <f>RSI!I89</f>
        <v>43.175801060717959</v>
      </c>
      <c r="D89" s="2">
        <f>MACD!E89</f>
        <v>1.2656987957154975E-2</v>
      </c>
      <c r="E89" s="2">
        <f>MACD!F89</f>
        <v>1.3767031107675642E-2</v>
      </c>
      <c r="F89" s="2">
        <f>'Moving Avg'!D89</f>
        <v>2.3443599999999996</v>
      </c>
      <c r="G89" s="2">
        <f>'Moving Avg'!F89</f>
        <v>2.39316</v>
      </c>
      <c r="H89" s="2">
        <f>'Moving Avg'!G89</f>
        <v>2.4379939999999998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BULLISH DIVERGENCE</v>
      </c>
    </row>
    <row r="90" spans="1:12" ht="13.5" x14ac:dyDescent="0.25">
      <c r="A90" s="3">
        <f>RSI!A90</f>
        <v>42136</v>
      </c>
      <c r="B90" s="2">
        <f>RSI!B90</f>
        <v>2.2873999999999999</v>
      </c>
      <c r="C90" s="2">
        <f>RSI!I90</f>
        <v>40.040295089839304</v>
      </c>
      <c r="D90" s="2">
        <f>MACD!E90</f>
        <v>2.773235732812962E-2</v>
      </c>
      <c r="E90" s="2">
        <f>MACD!F90</f>
        <v>1.6560096351766439E-2</v>
      </c>
      <c r="F90" s="2">
        <f>'Moving Avg'!D90</f>
        <v>2.33012</v>
      </c>
      <c r="G90" s="2">
        <f>'Moving Avg'!F90</f>
        <v>2.3860399999999999</v>
      </c>
      <c r="H90" s="2">
        <f>'Moving Avg'!G90</f>
        <v>2.4374860000000003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BULLISH DIVERGENCE</v>
      </c>
    </row>
    <row r="91" spans="1:12" ht="13.5" x14ac:dyDescent="0.25">
      <c r="A91" s="3">
        <f>RSI!A91</f>
        <v>42137</v>
      </c>
      <c r="B91" s="2">
        <f>RSI!B91</f>
        <v>2.1959</v>
      </c>
      <c r="C91" s="2">
        <f>RSI!I91</f>
        <v>34.052961173974381</v>
      </c>
      <c r="D91" s="2">
        <f>MACD!E91</f>
        <v>4.4009842079427486E-2</v>
      </c>
      <c r="E91" s="2">
        <f>MACD!F91</f>
        <v>2.2050045497298651E-2</v>
      </c>
      <c r="F91" s="2">
        <f>'Moving Avg'!D91</f>
        <v>2.3108</v>
      </c>
      <c r="G91" s="2">
        <f>'Moving Avg'!F91</f>
        <v>2.3720599999999998</v>
      </c>
      <c r="H91" s="2">
        <f>'Moving Avg'!G91</f>
        <v>2.4339280000000003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BULLISH DIVERGENCE</v>
      </c>
    </row>
    <row r="92" spans="1:12" ht="13.5" x14ac:dyDescent="0.25">
      <c r="A92" s="3">
        <f>RSI!A92</f>
        <v>42138</v>
      </c>
      <c r="B92" s="2">
        <f>RSI!B92</f>
        <v>2.2315</v>
      </c>
      <c r="C92" s="2">
        <f>RSI!I92</f>
        <v>37.941202008262792</v>
      </c>
      <c r="D92" s="2">
        <f>MACD!E92</f>
        <v>4.9243656718427786E-2</v>
      </c>
      <c r="E92" s="2">
        <f>MACD!F92</f>
        <v>2.7488767741524481E-2</v>
      </c>
      <c r="F92" s="2">
        <f>'Moving Avg'!D92</f>
        <v>2.2864</v>
      </c>
      <c r="G92" s="2">
        <f>'Moving Avg'!F92</f>
        <v>2.3631649999999995</v>
      </c>
      <c r="H92" s="2">
        <f>'Moving Avg'!G92</f>
        <v>2.4302679999999999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2.2263999999999999</v>
      </c>
      <c r="C93" s="2">
        <f>RSI!I93</f>
        <v>37.599190114530629</v>
      </c>
      <c r="D93" s="2">
        <f>MACD!E93</f>
        <v>5.2560250447349244E-2</v>
      </c>
      <c r="E93" s="2">
        <f>MACD!F93</f>
        <v>3.2503064282689439E-2</v>
      </c>
      <c r="F93" s="2">
        <f>'Moving Avg'!D93</f>
        <v>2.25386</v>
      </c>
      <c r="G93" s="2">
        <f>'Moving Avg'!F93</f>
        <v>2.3540149999999995</v>
      </c>
      <c r="H93" s="2">
        <f>'Moving Avg'!G93</f>
        <v>2.4255900000000001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</row>
    <row r="94" spans="1:12" ht="13.5" x14ac:dyDescent="0.25">
      <c r="A94" s="3">
        <f>RSI!A94</f>
        <v>42142</v>
      </c>
      <c r="B94" s="2">
        <f>RSI!B94</f>
        <v>2.1705000000000001</v>
      </c>
      <c r="C94" s="2">
        <f>RSI!I94</f>
        <v>33.983249097159344</v>
      </c>
      <c r="D94" s="2">
        <f>MACD!E94</f>
        <v>6.9707892252659942E-2</v>
      </c>
      <c r="E94" s="2">
        <f>MACD!F94</f>
        <v>3.9944029876683544E-2</v>
      </c>
      <c r="F94" s="2">
        <f>'Moving Avg'!D94</f>
        <v>2.22234</v>
      </c>
      <c r="G94" s="2">
        <f>'Moving Avg'!F94</f>
        <v>2.3420699999999997</v>
      </c>
      <c r="H94" s="2">
        <f>'Moving Avg'!G94</f>
        <v>2.4203040000000002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</row>
    <row r="95" spans="1:12" ht="13.5" x14ac:dyDescent="0.25">
      <c r="A95" s="3">
        <f>RSI!A95</f>
        <v>42143</v>
      </c>
      <c r="B95" s="2">
        <f>RSI!B95</f>
        <v>2.1654</v>
      </c>
      <c r="C95" s="2">
        <f>RSI!I95</f>
        <v>33.665147085739918</v>
      </c>
      <c r="D95" s="2">
        <f>MACD!E95</f>
        <v>7.4727179795251786E-2</v>
      </c>
      <c r="E95" s="2">
        <f>MACD!F95</f>
        <v>4.6900659860397195E-2</v>
      </c>
      <c r="F95" s="2">
        <f>'Moving Avg'!D95</f>
        <v>2.19794</v>
      </c>
      <c r="G95" s="2">
        <f>'Moving Avg'!F95</f>
        <v>2.3308849999999994</v>
      </c>
      <c r="H95" s="2">
        <f>'Moving Avg'!G95</f>
        <v>2.4127800000000006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</row>
    <row r="96" spans="1:12" ht="13.5" x14ac:dyDescent="0.25">
      <c r="A96" s="3">
        <f>RSI!A96</f>
        <v>42144</v>
      </c>
      <c r="B96" s="2">
        <f>RSI!B96</f>
        <v>2.1654</v>
      </c>
      <c r="C96" s="2">
        <f>RSI!I96</f>
        <v>33.665147085739918</v>
      </c>
      <c r="D96" s="2">
        <f>MACD!E96</f>
        <v>6.984055687511459E-2</v>
      </c>
      <c r="E96" s="2">
        <f>MACD!F96</f>
        <v>5.1488639263340678E-2</v>
      </c>
      <c r="F96" s="2">
        <f>'Moving Avg'!D96</f>
        <v>2.19184</v>
      </c>
      <c r="G96" s="2">
        <f>'Moving Avg'!F96</f>
        <v>2.3199549999999993</v>
      </c>
      <c r="H96" s="2">
        <f>'Moving Avg'!G96</f>
        <v>2.4062720000000009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BULLISH DIVERGENCE</v>
      </c>
    </row>
    <row r="97" spans="1:12" ht="13.5" x14ac:dyDescent="0.25">
      <c r="A97" s="3">
        <f>RSI!A97</f>
        <v>42145</v>
      </c>
      <c r="B97" s="2">
        <f>RSI!B97</f>
        <v>2.1095000000000002</v>
      </c>
      <c r="C97" s="2">
        <f>RSI!I97</f>
        <v>30.085282428574317</v>
      </c>
      <c r="D97" s="2">
        <f>MACD!E97</f>
        <v>8.0189891545945358E-2</v>
      </c>
      <c r="E97" s="2">
        <f>MACD!F97</f>
        <v>5.722888971986162E-2</v>
      </c>
      <c r="F97" s="2">
        <f>'Moving Avg'!D97</f>
        <v>2.16744</v>
      </c>
      <c r="G97" s="2">
        <f>'Moving Avg'!F97</f>
        <v>2.3077549999999993</v>
      </c>
      <c r="H97" s="2">
        <f>'Moving Avg'!G97</f>
        <v>2.3986460000000007</v>
      </c>
      <c r="I97" s="2">
        <f>'Moving Avg'!H97</f>
        <v>0</v>
      </c>
      <c r="J97" s="6" t="str">
        <f>OBV!F97</f>
        <v>BEARISH</v>
      </c>
      <c r="K97" s="6" t="str">
        <f>OBV!G97</f>
        <v>WEAK</v>
      </c>
      <c r="L97" s="6" t="str">
        <f>OBV!H97</f>
        <v>CONFIRMED BEARISH</v>
      </c>
    </row>
    <row r="98" spans="1:12" ht="13.5" x14ac:dyDescent="0.25">
      <c r="A98" s="3">
        <f>RSI!A98</f>
        <v>42146</v>
      </c>
      <c r="B98" s="2">
        <f>RSI!B98</f>
        <v>2.1654</v>
      </c>
      <c r="C98" s="2">
        <f>RSI!I98</f>
        <v>37.269055446131318</v>
      </c>
      <c r="D98" s="2">
        <f>MACD!E98</f>
        <v>9.1501308834534445E-2</v>
      </c>
      <c r="E98" s="2">
        <f>MACD!F98</f>
        <v>6.4083373542796196E-2</v>
      </c>
      <c r="F98" s="2">
        <f>'Moving Avg'!D98</f>
        <v>2.15524</v>
      </c>
      <c r="G98" s="2">
        <f>'Moving Avg'!F98</f>
        <v>2.295809999999999</v>
      </c>
      <c r="H98" s="2">
        <f>'Moving Avg'!G98</f>
        <v>2.3926480000000003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2.1553</v>
      </c>
      <c r="C99" s="2">
        <f>RSI!I99</f>
        <v>36.538539950398928</v>
      </c>
      <c r="D99" s="2">
        <f>MACD!E99</f>
        <v>9.3233600911525549E-2</v>
      </c>
      <c r="E99" s="2">
        <f>MACD!F99</f>
        <v>6.9913419016542064E-2</v>
      </c>
      <c r="F99" s="2">
        <f>'Moving Avg'!D99</f>
        <v>2.1522000000000001</v>
      </c>
      <c r="G99" s="2">
        <f>'Moving Avg'!F99</f>
        <v>2.2831049999999995</v>
      </c>
      <c r="H99" s="2">
        <f>'Moving Avg'!G99</f>
        <v>2.385024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2.1602999999999999</v>
      </c>
      <c r="C100" s="2">
        <f>RSI!I100</f>
        <v>37.194850842554153</v>
      </c>
      <c r="D100" s="2">
        <f>MACD!E100</f>
        <v>8.8865640562598269E-2</v>
      </c>
      <c r="E100" s="2">
        <f>MACD!F100</f>
        <v>7.3703863325753308E-2</v>
      </c>
      <c r="F100" s="2">
        <f>'Moving Avg'!D100</f>
        <v>2.1511800000000001</v>
      </c>
      <c r="G100" s="2">
        <f>'Moving Avg'!F100</f>
        <v>2.2683599999999995</v>
      </c>
      <c r="H100" s="2">
        <f>'Moving Avg'!G100</f>
        <v>2.3773980000000008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2.1196999999999999</v>
      </c>
      <c r="C101" s="2">
        <f>RSI!I101</f>
        <v>34.110079377445729</v>
      </c>
      <c r="D101" s="2">
        <f>MACD!E101</f>
        <v>7.4809652932382953E-2</v>
      </c>
      <c r="E101" s="2">
        <f>MACD!F101</f>
        <v>7.3925021247079239E-2</v>
      </c>
      <c r="F101" s="2">
        <f>'Moving Avg'!D101</f>
        <v>2.1420400000000002</v>
      </c>
      <c r="G101" s="2">
        <f>'Moving Avg'!F101</f>
        <v>2.2528549999999998</v>
      </c>
      <c r="H101" s="2">
        <f>'Moving Avg'!G101</f>
        <v>2.3704860000000001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2.1349</v>
      </c>
      <c r="C102" s="2">
        <f>RSI!I102</f>
        <v>36.242028813983474</v>
      </c>
      <c r="D102" s="2">
        <f>MACD!E102</f>
        <v>6.8163968573298206E-2</v>
      </c>
      <c r="E102" s="2">
        <f>MACD!F102</f>
        <v>7.2772810712323027E-2</v>
      </c>
      <c r="F102" s="2">
        <f>'Moving Avg'!D102</f>
        <v>2.1471200000000001</v>
      </c>
      <c r="G102" s="2">
        <f>'Moving Avg'!F102</f>
        <v>2.2404000000000002</v>
      </c>
      <c r="H102" s="2">
        <f>'Moving Avg'!G102</f>
        <v>2.3625560000000001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</row>
    <row r="103" spans="1:12" ht="13.5" x14ac:dyDescent="0.25">
      <c r="A103" s="3">
        <f>RSI!A103</f>
        <v>42153</v>
      </c>
      <c r="B103" s="2">
        <f>RSI!B103</f>
        <v>2.1196999999999999</v>
      </c>
      <c r="C103" s="2">
        <f>RSI!I103</f>
        <v>35.021691970799267</v>
      </c>
      <c r="D103" s="2">
        <f>MACD!E103</f>
        <v>6.3622603692838009E-2</v>
      </c>
      <c r="E103" s="2">
        <f>MACD!F103</f>
        <v>7.0942769308426024E-2</v>
      </c>
      <c r="F103" s="2">
        <f>'Moving Avg'!D103</f>
        <v>2.1379799999999998</v>
      </c>
      <c r="G103" s="2">
        <f>'Moving Avg'!F103</f>
        <v>2.2279450000000005</v>
      </c>
      <c r="H103" s="2">
        <f>'Moving Avg'!G103</f>
        <v>2.3542199999999998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BULLISH DIVERGENCE</v>
      </c>
    </row>
    <row r="104" spans="1:12" ht="13.5" x14ac:dyDescent="0.25">
      <c r="A104" s="3">
        <f>RSI!A104</f>
        <v>42156</v>
      </c>
      <c r="B104" s="2">
        <f>RSI!B104</f>
        <v>2.0943000000000001</v>
      </c>
      <c r="C104" s="2">
        <f>RSI!I104</f>
        <v>33.020774008493902</v>
      </c>
      <c r="D104" s="2">
        <f>MACD!E104</f>
        <v>5.3836946265779062E-2</v>
      </c>
      <c r="E104" s="2">
        <f>MACD!F104</f>
        <v>6.752160469989664E-2</v>
      </c>
      <c r="F104" s="2">
        <f>'Moving Avg'!D104</f>
        <v>2.1257799999999998</v>
      </c>
      <c r="G104" s="2">
        <f>'Moving Avg'!F104</f>
        <v>2.2111700000000001</v>
      </c>
      <c r="H104" s="2">
        <f>'Moving Avg'!G104</f>
        <v>2.3462899999999998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BULLISH DIVERGENCE</v>
      </c>
    </row>
    <row r="105" spans="1:12" ht="13.5" x14ac:dyDescent="0.25">
      <c r="A105" s="3">
        <f>RSI!A105</f>
        <v>42157</v>
      </c>
      <c r="B105" s="2">
        <f>RSI!B105</f>
        <v>2.0739000000000001</v>
      </c>
      <c r="C105" s="2">
        <f>RSI!I105</f>
        <v>31.465837745163512</v>
      </c>
      <c r="D105" s="2">
        <f>MACD!E105</f>
        <v>4.7151465987988583E-2</v>
      </c>
      <c r="E105" s="2">
        <f>MACD!F105</f>
        <v>6.3447576957515031E-2</v>
      </c>
      <c r="F105" s="2">
        <f>'Moving Avg'!D105</f>
        <v>2.1085000000000003</v>
      </c>
      <c r="G105" s="2">
        <f>'Moving Avg'!F105</f>
        <v>2.1969350000000007</v>
      </c>
      <c r="H105" s="2">
        <f>'Moving Avg'!G105</f>
        <v>2.3379519999999996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2.0840999999999998</v>
      </c>
      <c r="C106" s="2">
        <f>RSI!I106</f>
        <v>33.160614426200283</v>
      </c>
      <c r="D106" s="2">
        <f>MACD!E106</f>
        <v>4.1663394932876407E-2</v>
      </c>
      <c r="E106" s="2">
        <f>MACD!F106</f>
        <v>5.9090740552587312E-2</v>
      </c>
      <c r="F106" s="2">
        <f>'Moving Avg'!D106</f>
        <v>2.1013799999999998</v>
      </c>
      <c r="G106" s="2">
        <f>'Moving Avg'!F106</f>
        <v>2.186515</v>
      </c>
      <c r="H106" s="2">
        <f>'Moving Avg'!G106</f>
        <v>2.3298179999999999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BULLISH DIVERGENCE</v>
      </c>
    </row>
    <row r="107" spans="1:12" ht="13.5" x14ac:dyDescent="0.25">
      <c r="A107" s="3">
        <f>RSI!A107</f>
        <v>42159</v>
      </c>
      <c r="B107" s="2">
        <f>RSI!B107</f>
        <v>2.0840999999999998</v>
      </c>
      <c r="C107" s="2">
        <f>RSI!I107</f>
        <v>33.160614426200283</v>
      </c>
      <c r="D107" s="2">
        <f>MACD!E107</f>
        <v>2.9215323366245549E-2</v>
      </c>
      <c r="E107" s="2">
        <f>MACD!F107</f>
        <v>5.3115657115318966E-2</v>
      </c>
      <c r="F107" s="2">
        <f>'Moving Avg'!D107</f>
        <v>2.0912199999999999</v>
      </c>
      <c r="G107" s="2">
        <f>'Moving Avg'!F107</f>
        <v>2.1730450000000001</v>
      </c>
      <c r="H107" s="2">
        <f>'Moving Avg'!G107</f>
        <v>2.32199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</row>
    <row r="108" spans="1:12" ht="13.5" x14ac:dyDescent="0.25">
      <c r="A108" s="3">
        <f>RSI!A108</f>
        <v>42160</v>
      </c>
      <c r="B108" s="2">
        <f>RSI!B108</f>
        <v>2.1044</v>
      </c>
      <c r="C108" s="2">
        <f>RSI!I108</f>
        <v>36.769689520648981</v>
      </c>
      <c r="D108" s="2">
        <f>MACD!E108</f>
        <v>2.6515377570552001E-2</v>
      </c>
      <c r="E108" s="2">
        <f>MACD!F108</f>
        <v>4.7795601206365571E-2</v>
      </c>
      <c r="F108" s="2">
        <f>'Moving Avg'!D108</f>
        <v>2.0881599999999998</v>
      </c>
      <c r="G108" s="2">
        <f>'Moving Avg'!F108</f>
        <v>2.1588099999999999</v>
      </c>
      <c r="H108" s="2">
        <f>'Moving Avg'!G108</f>
        <v>2.3147720000000005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</row>
    <row r="109" spans="1:12" ht="13.5" x14ac:dyDescent="0.25">
      <c r="A109" s="3">
        <f>RSI!A109</f>
        <v>42163</v>
      </c>
      <c r="B109" s="2">
        <f>RSI!B109</f>
        <v>2.1044</v>
      </c>
      <c r="C109" s="2">
        <f>RSI!I109</f>
        <v>36.769689520648981</v>
      </c>
      <c r="D109" s="2">
        <f>MACD!E109</f>
        <v>2.3239176419276308E-2</v>
      </c>
      <c r="E109" s="2">
        <f>MACD!F109</f>
        <v>4.2884316248947722E-2</v>
      </c>
      <c r="F109" s="2">
        <f>'Moving Avg'!D109</f>
        <v>2.0901799999999997</v>
      </c>
      <c r="G109" s="2">
        <f>'Moving Avg'!F109</f>
        <v>2.1476249999999997</v>
      </c>
      <c r="H109" s="2">
        <f>'Moving Avg'!G109</f>
        <v>2.3070440000000003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BEARISH DIVERGENCE</v>
      </c>
    </row>
    <row r="110" spans="1:12" ht="13.5" x14ac:dyDescent="0.25">
      <c r="A110" s="3">
        <f>RSI!A110</f>
        <v>42164</v>
      </c>
      <c r="B110" s="2">
        <f>RSI!B110</f>
        <v>2.0840999999999998</v>
      </c>
      <c r="C110" s="2">
        <f>RSI!I110</f>
        <v>34.602765677853213</v>
      </c>
      <c r="D110" s="2">
        <f>MACD!E110</f>
        <v>2.3260509689139397E-2</v>
      </c>
      <c r="E110" s="2">
        <f>MACD!F110</f>
        <v>3.8959554936986059E-2</v>
      </c>
      <c r="F110" s="2">
        <f>'Moving Avg'!D110</f>
        <v>2.0922199999999997</v>
      </c>
      <c r="G110" s="2">
        <f>'Moving Avg'!F110</f>
        <v>2.1374599999999999</v>
      </c>
      <c r="H110" s="2">
        <f>'Moving Avg'!G110</f>
        <v>2.2984020000000003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2.1248</v>
      </c>
      <c r="C111" s="2">
        <f>RSI!I111</f>
        <v>41.984837302471185</v>
      </c>
      <c r="D111" s="2">
        <f>MACD!E111</f>
        <v>1.4619554163372683E-2</v>
      </c>
      <c r="E111" s="2">
        <f>MACD!F111</f>
        <v>3.4091554782263382E-2</v>
      </c>
      <c r="F111" s="2">
        <f>'Moving Avg'!D111</f>
        <v>2.1003599999999998</v>
      </c>
      <c r="G111" s="2">
        <f>'Moving Avg'!F111</f>
        <v>2.1339049999999999</v>
      </c>
      <c r="H111" s="2">
        <f>'Moving Avg'!G111</f>
        <v>2.2907780000000004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2.0840999999999998</v>
      </c>
      <c r="C112" s="2">
        <f>RSI!I112</f>
        <v>37.434201031195848</v>
      </c>
      <c r="D112" s="2">
        <f>MACD!E112</f>
        <v>1.2978126852149163E-2</v>
      </c>
      <c r="E112" s="2">
        <f>MACD!F112</f>
        <v>2.986886919624054E-2</v>
      </c>
      <c r="F112" s="2">
        <f>'Moving Avg'!D112</f>
        <v>2.1003599999999998</v>
      </c>
      <c r="G112" s="2">
        <f>'Moving Avg'!F112</f>
        <v>2.1265349999999996</v>
      </c>
      <c r="H112" s="2">
        <f>'Moving Avg'!G112</f>
        <v>2.2823400000000005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2.1248</v>
      </c>
      <c r="C113" s="2">
        <f>RSI!I113</f>
        <v>43.973859107292334</v>
      </c>
      <c r="D113" s="2">
        <f>MACD!E113</f>
        <v>6.7698504476050303E-3</v>
      </c>
      <c r="E113" s="2">
        <f>MACD!F113</f>
        <v>2.5249065446513438E-2</v>
      </c>
      <c r="F113" s="2">
        <f>'Moving Avg'!D113</f>
        <v>2.1044399999999999</v>
      </c>
      <c r="G113" s="2">
        <f>'Moving Avg'!F113</f>
        <v>2.1214550000000001</v>
      </c>
      <c r="H113" s="2">
        <f>'Moving Avg'!G113</f>
        <v>2.2761399999999998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2.1248</v>
      </c>
      <c r="C114" s="2">
        <f>RSI!I114</f>
        <v>43.973859107292334</v>
      </c>
      <c r="D114" s="2">
        <f>MACD!E114</f>
        <v>-2.1371450311415963E-3</v>
      </c>
      <c r="E114" s="2">
        <f>MACD!F114</f>
        <v>1.9771823350982431E-2</v>
      </c>
      <c r="F114" s="2">
        <f>'Moving Avg'!D114</f>
        <v>2.1085199999999999</v>
      </c>
      <c r="G114" s="2">
        <f>'Moving Avg'!F114</f>
        <v>2.1191699999999996</v>
      </c>
      <c r="H114" s="2">
        <f>'Moving Avg'!G114</f>
        <v>2.2707519999999999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2.1880999999999999</v>
      </c>
      <c r="C115" s="2">
        <f>RSI!I115</f>
        <v>52.861258513583458</v>
      </c>
      <c r="D115" s="2">
        <f>MACD!E115</f>
        <v>-1.7266134138067102E-2</v>
      </c>
      <c r="E115" s="2">
        <f>MACD!F115</f>
        <v>1.2364231853172524E-2</v>
      </c>
      <c r="F115" s="2">
        <f>'Moving Avg'!D115</f>
        <v>2.1293200000000003</v>
      </c>
      <c r="G115" s="2">
        <f>'Moving Avg'!F115</f>
        <v>2.1203049999999997</v>
      </c>
      <c r="H115" s="2">
        <f>'Moving Avg'!G115</f>
        <v>2.2660200000000001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BEARISH DIVERGENCE</v>
      </c>
    </row>
    <row r="116" spans="1:12" ht="13.5" x14ac:dyDescent="0.25">
      <c r="A116" s="3">
        <f>RSI!A116</f>
        <v>42172</v>
      </c>
      <c r="B116" s="2">
        <f>RSI!B116</f>
        <v>2.1827999999999999</v>
      </c>
      <c r="C116" s="2">
        <f>RSI!I116</f>
        <v>52.115822402454363</v>
      </c>
      <c r="D116" s="2">
        <f>MACD!E116</f>
        <v>-2.8262166810010481E-2</v>
      </c>
      <c r="E116" s="2">
        <f>MACD!F116</f>
        <v>4.2389521205359222E-3</v>
      </c>
      <c r="F116" s="2">
        <f>'Moving Avg'!D116</f>
        <v>2.1409200000000004</v>
      </c>
      <c r="G116" s="2">
        <f>'Moving Avg'!F116</f>
        <v>2.121175</v>
      </c>
      <c r="H116" s="2">
        <f>'Moving Avg'!G116</f>
        <v>2.2608780000000004</v>
      </c>
      <c r="I116" s="2">
        <f>'Moving Avg'!H116</f>
        <v>0</v>
      </c>
      <c r="J116" s="6" t="str">
        <f>OBV!F116</f>
        <v>BEARISH</v>
      </c>
      <c r="K116" s="6" t="str">
        <f>OBV!G116</f>
        <v>WEAK</v>
      </c>
      <c r="L116" s="6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2.2039</v>
      </c>
      <c r="C117" s="2">
        <f>RSI!I117</f>
        <v>54.845819365775625</v>
      </c>
      <c r="D117" s="2">
        <f>MACD!E117</f>
        <v>-3.9242965435493549E-2</v>
      </c>
      <c r="E117" s="2">
        <f>MACD!F117</f>
        <v>-4.4574313906699716E-3</v>
      </c>
      <c r="F117" s="2">
        <f>'Moving Avg'!D117</f>
        <v>2.1648800000000001</v>
      </c>
      <c r="G117" s="2">
        <f>'Moving Avg'!F117</f>
        <v>2.1258949999999994</v>
      </c>
      <c r="H117" s="2">
        <f>'Moving Avg'!G117</f>
        <v>2.257174</v>
      </c>
      <c r="I117" s="2">
        <f>'Moving Avg'!H117</f>
        <v>0</v>
      </c>
      <c r="J117" s="6" t="str">
        <f>OBV!F117</f>
        <v>BEARISH</v>
      </c>
      <c r="K117" s="6" t="str">
        <f>OBV!G117</f>
        <v>WEAK</v>
      </c>
      <c r="L117" s="6" t="str">
        <f>OBV!H117</f>
        <v>BEARISH DIVERGENCE</v>
      </c>
    </row>
    <row r="118" spans="1:12" ht="13.5" x14ac:dyDescent="0.25">
      <c r="A118" s="3">
        <f>RSI!A118</f>
        <v>42174</v>
      </c>
      <c r="B118" s="2">
        <f>RSI!B118</f>
        <v>2.2513000000000001</v>
      </c>
      <c r="C118" s="2">
        <f>RSI!I118</f>
        <v>60.318928317613633</v>
      </c>
      <c r="D118" s="2">
        <f>MACD!E118</f>
        <v>-4.915221831374339E-2</v>
      </c>
      <c r="E118" s="2">
        <f>MACD!F118</f>
        <v>-1.3396388775284656E-2</v>
      </c>
      <c r="F118" s="2">
        <f>'Moving Avg'!D118</f>
        <v>2.1901800000000002</v>
      </c>
      <c r="G118" s="2">
        <f>'Moving Avg'!F118</f>
        <v>2.1301899999999998</v>
      </c>
      <c r="H118" s="2">
        <f>'Moving Avg'!G118</f>
        <v>2.2534019999999999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BEARISH DIVERGENCE</v>
      </c>
    </row>
    <row r="119" spans="1:12" ht="13.5" x14ac:dyDescent="0.25">
      <c r="A119" s="3">
        <f>RSI!A119</f>
        <v>42177</v>
      </c>
      <c r="B119" s="2">
        <f>RSI!B119</f>
        <v>2.1880999999999999</v>
      </c>
      <c r="C119" s="2">
        <f>RSI!I119</f>
        <v>51.377050771171611</v>
      </c>
      <c r="D119" s="2">
        <f>MACD!E119</f>
        <v>-5.3348331328739729E-2</v>
      </c>
      <c r="E119" s="2">
        <f>MACD!F119</f>
        <v>-2.1386777285975669E-2</v>
      </c>
      <c r="F119" s="2">
        <f>'Moving Avg'!D119</f>
        <v>2.2028400000000001</v>
      </c>
      <c r="G119" s="2">
        <f>'Moving Avg'!F119</f>
        <v>2.1318299999999999</v>
      </c>
      <c r="H119" s="2">
        <f>'Moving Avg'!G119</f>
        <v>2.2474500000000002</v>
      </c>
      <c r="I119" s="2">
        <f>'Moving Avg'!H119</f>
        <v>0</v>
      </c>
      <c r="J119" s="6" t="str">
        <f>OBV!F119</f>
        <v>BEARISH</v>
      </c>
      <c r="K119" s="6" t="str">
        <f>OBV!G119</f>
        <v>WEAK</v>
      </c>
      <c r="L119" s="6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2.1880999999999999</v>
      </c>
      <c r="C120" s="2">
        <f>RSI!I120</f>
        <v>51.377050771171618</v>
      </c>
      <c r="D120" s="2">
        <f>MACD!E120</f>
        <v>-6.0104849145859784E-2</v>
      </c>
      <c r="E120" s="2">
        <f>MACD!F120</f>
        <v>-2.9130391657952497E-2</v>
      </c>
      <c r="F120" s="2">
        <f>'Moving Avg'!D120</f>
        <v>2.2028400000000001</v>
      </c>
      <c r="G120" s="2">
        <f>'Moving Avg'!F120</f>
        <v>2.1332199999999997</v>
      </c>
      <c r="H120" s="2">
        <f>'Moving Avg'!G120</f>
        <v>2.2426159999999999</v>
      </c>
      <c r="I120" s="2">
        <f>'Moving Avg'!H120</f>
        <v>0</v>
      </c>
      <c r="J120" s="6" t="str">
        <f>OBV!F120</f>
        <v>BEARISH</v>
      </c>
      <c r="K120" s="6" t="str">
        <f>OBV!G120</f>
        <v>WEAK</v>
      </c>
      <c r="L120" s="6" t="str">
        <f>OBV!H120</f>
        <v>NEUTRAL</v>
      </c>
    </row>
    <row r="121" spans="1:12" ht="13.5" x14ac:dyDescent="0.25">
      <c r="A121" s="3">
        <f>RSI!A121</f>
        <v>42179</v>
      </c>
      <c r="B121" s="2">
        <f>RSI!B121</f>
        <v>2.2143999999999999</v>
      </c>
      <c r="C121" s="2">
        <f>RSI!I121</f>
        <v>54.623538491574379</v>
      </c>
      <c r="D121" s="2">
        <f>MACD!E121</f>
        <v>-6.1585256562168844E-2</v>
      </c>
      <c r="E121" s="2">
        <f>MACD!F121</f>
        <v>-3.5621364638795769E-2</v>
      </c>
      <c r="F121" s="2">
        <f>'Moving Avg'!D121</f>
        <v>2.2091599999999998</v>
      </c>
      <c r="G121" s="2">
        <f>'Moving Avg'!F121</f>
        <v>2.1379549999999994</v>
      </c>
      <c r="H121" s="2">
        <f>'Moving Avg'!G121</f>
        <v>2.2373940000000001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2.2039</v>
      </c>
      <c r="C122" s="2">
        <f>RSI!I122</f>
        <v>53.099209339517536</v>
      </c>
      <c r="D122" s="2">
        <f>MACD!E122</f>
        <v>-6.8548136941759985E-2</v>
      </c>
      <c r="E122" s="2">
        <f>MACD!F122</f>
        <v>-4.2206719099388612E-2</v>
      </c>
      <c r="F122" s="2">
        <f>'Moving Avg'!D122</f>
        <v>2.2091599999999998</v>
      </c>
      <c r="G122" s="2">
        <f>'Moving Avg'!F122</f>
        <v>2.1414049999999998</v>
      </c>
      <c r="H122" s="2">
        <f>'Moving Avg'!G122</f>
        <v>2.2332839999999998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NEUTRAL</v>
      </c>
    </row>
    <row r="123" spans="1:12" ht="13.5" x14ac:dyDescent="0.25">
      <c r="A123" s="3">
        <f>RSI!A123</f>
        <v>42181</v>
      </c>
      <c r="B123" s="2">
        <f>RSI!B123</f>
        <v>2.2143999999999999</v>
      </c>
      <c r="C123" s="2">
        <f>RSI!I123</f>
        <v>54.467581798639664</v>
      </c>
      <c r="D123" s="2">
        <f>MACD!E123</f>
        <v>-6.910369123412563E-2</v>
      </c>
      <c r="E123" s="2">
        <f>MACD!F123</f>
        <v>-4.7586113526336023E-2</v>
      </c>
      <c r="F123" s="2">
        <f>'Moving Avg'!D123</f>
        <v>2.2017799999999998</v>
      </c>
      <c r="G123" s="2">
        <f>'Moving Avg'!F123</f>
        <v>2.1461399999999995</v>
      </c>
      <c r="H123" s="2">
        <f>'Moving Avg'!G123</f>
        <v>2.229384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BULLISH DIVERGENCE</v>
      </c>
    </row>
    <row r="124" spans="1:12" ht="13.5" x14ac:dyDescent="0.25">
      <c r="A124" s="3">
        <f>RSI!A124</f>
        <v>42184</v>
      </c>
      <c r="B124" s="2">
        <f>RSI!B124</f>
        <v>2.1511999999999998</v>
      </c>
      <c r="C124" s="2">
        <f>RSI!I124</f>
        <v>45.804963734845572</v>
      </c>
      <c r="D124" s="2">
        <f>MACD!E124</f>
        <v>-6.5091049255390665E-2</v>
      </c>
      <c r="E124" s="2">
        <f>MACD!F124</f>
        <v>-5.1087100672146953E-2</v>
      </c>
      <c r="F124" s="2">
        <f>'Moving Avg'!D124</f>
        <v>2.1943999999999999</v>
      </c>
      <c r="G124" s="2">
        <f>'Moving Avg'!F124</f>
        <v>2.1489849999999997</v>
      </c>
      <c r="H124" s="2">
        <f>'Moving Avg'!G124</f>
        <v>2.2242199999999999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2.1511999999999998</v>
      </c>
      <c r="C125" s="2">
        <f>RSI!I125</f>
        <v>45.804963734845572</v>
      </c>
      <c r="D125" s="2">
        <f>MACD!E125</f>
        <v>-5.1767856260593881E-2</v>
      </c>
      <c r="E125" s="2">
        <f>MACD!F125</f>
        <v>-5.122325178983634E-2</v>
      </c>
      <c r="F125" s="2">
        <f>'Moving Avg'!D125</f>
        <v>2.1870199999999995</v>
      </c>
      <c r="G125" s="2">
        <f>'Moving Avg'!F125</f>
        <v>2.1528499999999999</v>
      </c>
      <c r="H125" s="2">
        <f>'Moving Avg'!G125</f>
        <v>2.2194620000000005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</row>
    <row r="126" spans="1:12" ht="13.5" x14ac:dyDescent="0.25">
      <c r="A126" s="3">
        <f>RSI!A126</f>
        <v>42186</v>
      </c>
      <c r="B126" s="2">
        <f>RSI!B126</f>
        <v>2.2092000000000001</v>
      </c>
      <c r="C126" s="2">
        <f>RSI!I126</f>
        <v>53.650712804113702</v>
      </c>
      <c r="D126" s="2">
        <f>MACD!E126</f>
        <v>-4.5430678201872077E-2</v>
      </c>
      <c r="E126" s="2">
        <f>MACD!F126</f>
        <v>-5.0064737072243487E-2</v>
      </c>
      <c r="F126" s="2">
        <f>'Moving Avg'!D126</f>
        <v>2.1859799999999998</v>
      </c>
      <c r="G126" s="2">
        <f>'Moving Avg'!F126</f>
        <v>2.1591049999999998</v>
      </c>
      <c r="H126" s="2">
        <f>'Moving Avg'!G126</f>
        <v>2.2159660000000003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2.2671999999999999</v>
      </c>
      <c r="C127" s="2">
        <f>RSI!I127</f>
        <v>59.902159968878514</v>
      </c>
      <c r="D127" s="2">
        <f>MACD!E127</f>
        <v>-4.1298921281769818E-2</v>
      </c>
      <c r="E127" s="2">
        <f>MACD!F127</f>
        <v>-4.831157391414876E-2</v>
      </c>
      <c r="F127" s="2">
        <f>'Moving Avg'!D127</f>
        <v>2.1986399999999997</v>
      </c>
      <c r="G127" s="2">
        <f>'Moving Avg'!F127</f>
        <v>2.1682600000000005</v>
      </c>
      <c r="H127" s="2">
        <f>'Moving Avg'!G127</f>
        <v>2.2142400000000002</v>
      </c>
      <c r="I127" s="2">
        <f>'Moving Avg'!H127</f>
        <v>0</v>
      </c>
      <c r="J127" s="6" t="str">
        <f>OBV!F127</f>
        <v>BULLISH</v>
      </c>
      <c r="K127" s="6" t="str">
        <f>OBV!G127</f>
        <v>STRONG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2.2566000000000002</v>
      </c>
      <c r="C128" s="2">
        <f>RSI!I128</f>
        <v>58.353114723853189</v>
      </c>
      <c r="D128" s="2">
        <f>MACD!E128</f>
        <v>-3.0235021457965416E-2</v>
      </c>
      <c r="E128" s="2">
        <f>MACD!F128</f>
        <v>-4.4696263422912094E-2</v>
      </c>
      <c r="F128" s="2">
        <f>'Moving Avg'!D128</f>
        <v>2.2070800000000004</v>
      </c>
      <c r="G128" s="2">
        <f>'Moving Avg'!F128</f>
        <v>2.1758700000000006</v>
      </c>
      <c r="H128" s="2">
        <f>'Moving Avg'!G128</f>
        <v>2.2112859999999999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BEARISH DIVERGENCE</v>
      </c>
    </row>
    <row r="129" spans="1:12" ht="13.5" x14ac:dyDescent="0.25">
      <c r="A129" s="3">
        <f>RSI!A129</f>
        <v>42191</v>
      </c>
      <c r="B129" s="2">
        <f>RSI!B129</f>
        <v>2.2250000000000001</v>
      </c>
      <c r="C129" s="2">
        <f>RSI!I129</f>
        <v>53.879951770681402</v>
      </c>
      <c r="D129" s="2">
        <f>MACD!E129</f>
        <v>-2.8664900268854154E-2</v>
      </c>
      <c r="E129" s="2">
        <f>MACD!F129</f>
        <v>-4.1489990792100508E-2</v>
      </c>
      <c r="F129" s="2">
        <f>'Moving Avg'!D129</f>
        <v>2.2218399999999998</v>
      </c>
      <c r="G129" s="2">
        <f>'Moving Avg'!F129</f>
        <v>2.1819000000000006</v>
      </c>
      <c r="H129" s="2">
        <f>'Moving Avg'!G129</f>
        <v>2.2075979999999999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</row>
    <row r="130" spans="1:12" ht="13.5" x14ac:dyDescent="0.25">
      <c r="A130" s="3">
        <f>RSI!A130</f>
        <v>42192</v>
      </c>
      <c r="B130" s="2">
        <f>RSI!B130</f>
        <v>2.2143999999999999</v>
      </c>
      <c r="C130" s="2">
        <f>RSI!I130</f>
        <v>52.428113065165803</v>
      </c>
      <c r="D130" s="2">
        <f>MACD!E130</f>
        <v>-2.6743410445261517E-2</v>
      </c>
      <c r="E130" s="2">
        <f>MACD!F130</f>
        <v>-3.8540674722732718E-2</v>
      </c>
      <c r="F130" s="2">
        <f>'Moving Avg'!D130</f>
        <v>2.23448</v>
      </c>
      <c r="G130" s="2">
        <f>'Moving Avg'!F130</f>
        <v>2.188415</v>
      </c>
      <c r="H130" s="2">
        <f>'Moving Avg'!G130</f>
        <v>2.2027820000000005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</row>
    <row r="131" spans="1:12" ht="13.5" x14ac:dyDescent="0.25">
      <c r="A131" s="3">
        <f>RSI!A131</f>
        <v>42193</v>
      </c>
      <c r="B131" s="2">
        <f>RSI!B131</f>
        <v>2.2143999999999999</v>
      </c>
      <c r="C131" s="2">
        <f>RSI!I131</f>
        <v>52.428113065165803</v>
      </c>
      <c r="D131" s="2">
        <f>MACD!E131</f>
        <v>-2.1186762743640397E-2</v>
      </c>
      <c r="E131" s="2">
        <f>MACD!F131</f>
        <v>-3.5069892326914251E-2</v>
      </c>
      <c r="F131" s="2">
        <f>'Moving Avg'!D131</f>
        <v>2.2355199999999997</v>
      </c>
      <c r="G131" s="2">
        <f>'Moving Avg'!F131</f>
        <v>2.192895</v>
      </c>
      <c r="H131" s="2">
        <f>'Moving Avg'!G131</f>
        <v>2.198474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CONFIRMED BULLISH</v>
      </c>
    </row>
    <row r="132" spans="1:12" ht="13.5" x14ac:dyDescent="0.25">
      <c r="A132" s="3">
        <f>RSI!A132</f>
        <v>42194</v>
      </c>
      <c r="B132" s="2">
        <f>RSI!B132</f>
        <v>2.2143999999999999</v>
      </c>
      <c r="C132" s="2">
        <f>RSI!I132</f>
        <v>52.428113065165803</v>
      </c>
      <c r="D132" s="2">
        <f>MACD!E132</f>
        <v>-1.820720385782737E-2</v>
      </c>
      <c r="E132" s="2">
        <f>MACD!F132</f>
        <v>-3.1697354633096878E-2</v>
      </c>
      <c r="F132" s="2">
        <f>'Moving Avg'!D132</f>
        <v>2.2249599999999998</v>
      </c>
      <c r="G132" s="2">
        <f>'Moving Avg'!F132</f>
        <v>2.1994099999999999</v>
      </c>
      <c r="H132" s="2">
        <f>'Moving Avg'!G132</f>
        <v>2.1950820000000002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2.2143999999999999</v>
      </c>
      <c r="C133" s="2">
        <f>RSI!I133</f>
        <v>52.428113065165803</v>
      </c>
      <c r="D133" s="2">
        <f>MACD!E133</f>
        <v>-1.4169575626973074E-2</v>
      </c>
      <c r="E133" s="2">
        <f>MACD!F133</f>
        <v>-2.8191798831872117E-2</v>
      </c>
      <c r="F133" s="2">
        <f>'Moving Avg'!D133</f>
        <v>2.21652</v>
      </c>
      <c r="G133" s="2">
        <f>'Moving Avg'!F133</f>
        <v>2.2038899999999999</v>
      </c>
      <c r="H133" s="2">
        <f>'Moving Avg'!G133</f>
        <v>2.1919940000000002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2.2302</v>
      </c>
      <c r="C134" s="2">
        <f>RSI!I134</f>
        <v>54.866380245202599</v>
      </c>
      <c r="D134" s="2">
        <f>MACD!E134</f>
        <v>-2.1738162333546196E-2</v>
      </c>
      <c r="E134" s="2">
        <f>MACD!F134</f>
        <v>-2.6901071532206937E-2</v>
      </c>
      <c r="F134" s="2">
        <f>'Moving Avg'!D134</f>
        <v>2.2175599999999998</v>
      </c>
      <c r="G134" s="2">
        <f>'Moving Avg'!F134</f>
        <v>2.2091599999999993</v>
      </c>
      <c r="H134" s="2">
        <f>'Moving Avg'!G134</f>
        <v>2.188002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</row>
    <row r="135" spans="1:12" ht="13.5" x14ac:dyDescent="0.25">
      <c r="A135" s="3">
        <f>RSI!A135</f>
        <v>42199</v>
      </c>
      <c r="B135" s="2">
        <f>RSI!B135</f>
        <v>2.2408000000000001</v>
      </c>
      <c r="C135" s="2">
        <f>RSI!I135</f>
        <v>56.478038070897206</v>
      </c>
      <c r="D135" s="2">
        <f>MACD!E135</f>
        <v>-2.9105708473071257E-2</v>
      </c>
      <c r="E135" s="2">
        <f>MACD!F135</f>
        <v>-2.7341998920379799E-2</v>
      </c>
      <c r="F135" s="2">
        <f>'Moving Avg'!D135</f>
        <v>2.2228400000000001</v>
      </c>
      <c r="G135" s="2">
        <f>'Moving Avg'!F135</f>
        <v>2.2117949999999995</v>
      </c>
      <c r="H135" s="2">
        <f>'Moving Avg'!G135</f>
        <v>2.1856460000000002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</row>
    <row r="136" spans="1:12" ht="13.5" x14ac:dyDescent="0.25">
      <c r="A136" s="3">
        <f>RSI!A136</f>
        <v>42200</v>
      </c>
      <c r="B136" s="2">
        <f>RSI!B136</f>
        <v>2.2566000000000002</v>
      </c>
      <c r="C136" s="2">
        <f>RSI!I136</f>
        <v>58.837486384418725</v>
      </c>
      <c r="D136" s="2">
        <f>MACD!E136</f>
        <v>-2.7814689539957804E-2</v>
      </c>
      <c r="E136" s="2">
        <f>MACD!F136</f>
        <v>-2.7436537044295401E-2</v>
      </c>
      <c r="F136" s="2">
        <f>'Moving Avg'!D136</f>
        <v>2.2312799999999999</v>
      </c>
      <c r="G136" s="2">
        <f>'Moving Avg'!F136</f>
        <v>2.2154849999999997</v>
      </c>
      <c r="H136" s="2">
        <f>'Moving Avg'!G136</f>
        <v>2.1849280000000002</v>
      </c>
      <c r="I136" s="2">
        <f>'Moving Avg'!H136</f>
        <v>0</v>
      </c>
      <c r="J136" s="6" t="str">
        <f>OBV!F136</f>
        <v>BULLISH</v>
      </c>
      <c r="K136" s="6" t="str">
        <f>OBV!G136</f>
        <v>STRONG</v>
      </c>
      <c r="L136" s="6" t="str">
        <f>OBV!H136</f>
        <v>CONFIRMED BULLISH</v>
      </c>
    </row>
    <row r="137" spans="1:12" ht="13.5" x14ac:dyDescent="0.25">
      <c r="A137" s="3">
        <f>RSI!A137</f>
        <v>42201</v>
      </c>
      <c r="B137" s="2">
        <f>RSI!B137</f>
        <v>2.2408000000000001</v>
      </c>
      <c r="C137" s="2">
        <f>RSI!I137</f>
        <v>55.591864473294983</v>
      </c>
      <c r="D137" s="2">
        <f>MACD!E137</f>
        <v>-1.6932954597604244E-2</v>
      </c>
      <c r="E137" s="2">
        <f>MACD!F137</f>
        <v>-2.5335820554957172E-2</v>
      </c>
      <c r="F137" s="2">
        <f>'Moving Avg'!D137</f>
        <v>2.2365599999999999</v>
      </c>
      <c r="G137" s="2">
        <f>'Moving Avg'!F137</f>
        <v>2.21733</v>
      </c>
      <c r="H137" s="2">
        <f>'Moving Avg'!G137</f>
        <v>2.182674</v>
      </c>
      <c r="I137" s="2">
        <f>'Moving Avg'!H137</f>
        <v>0</v>
      </c>
      <c r="J137" s="6" t="str">
        <f>OBV!F137</f>
        <v>BULLISH</v>
      </c>
      <c r="K137" s="6" t="str">
        <f>OBV!G137</f>
        <v>STRONG</v>
      </c>
      <c r="L137" s="6" t="str">
        <f>OBV!H137</f>
        <v>CONFIRMED BULLISH</v>
      </c>
    </row>
    <row r="138" spans="1:12" ht="13.5" x14ac:dyDescent="0.25">
      <c r="A138" s="3">
        <f>RSI!A138</f>
        <v>42205</v>
      </c>
      <c r="B138" s="2">
        <f>RSI!B138</f>
        <v>2.2566000000000002</v>
      </c>
      <c r="C138" s="2">
        <f>RSI!I138</f>
        <v>58.082032842169177</v>
      </c>
      <c r="D138" s="2">
        <f>MACD!E138</f>
        <v>-1.071469554479032E-2</v>
      </c>
      <c r="E138" s="2">
        <f>MACD!F138</f>
        <v>-2.2411595552923803E-2</v>
      </c>
      <c r="F138" s="2">
        <f>'Moving Avg'!D138</f>
        <v>2.2450000000000001</v>
      </c>
      <c r="G138" s="2">
        <f>'Moving Avg'!F138</f>
        <v>2.2175950000000002</v>
      </c>
      <c r="H138" s="2">
        <f>'Moving Avg'!G138</f>
        <v>2.180024</v>
      </c>
      <c r="I138" s="2">
        <f>'Moving Avg'!H138</f>
        <v>0</v>
      </c>
      <c r="J138" s="6" t="str">
        <f>OBV!F138</f>
        <v>BULLISH</v>
      </c>
      <c r="K138" s="6" t="str">
        <f>OBV!G138</f>
        <v>STRONG</v>
      </c>
      <c r="L138" s="6" t="str">
        <f>OBV!H138</f>
        <v>CONFIRMED BULLISH</v>
      </c>
    </row>
    <row r="139" spans="1:12" ht="13.5" x14ac:dyDescent="0.25">
      <c r="A139" s="3">
        <f>RSI!A139</f>
        <v>42206</v>
      </c>
      <c r="B139" s="2">
        <f>RSI!B139</f>
        <v>2.3199000000000001</v>
      </c>
      <c r="C139" s="2">
        <f>RSI!I139</f>
        <v>66.247838948997412</v>
      </c>
      <c r="D139" s="2">
        <f>MACD!E139</f>
        <v>-1.527116271942619E-2</v>
      </c>
      <c r="E139" s="2">
        <f>MACD!F139</f>
        <v>-2.0983508986224284E-2</v>
      </c>
      <c r="F139" s="2">
        <f>'Moving Avg'!D139</f>
        <v>2.2629400000000004</v>
      </c>
      <c r="G139" s="2">
        <f>'Moving Avg'!F139</f>
        <v>2.2241849999999999</v>
      </c>
      <c r="H139" s="2">
        <f>'Moving Avg'!G139</f>
        <v>2.1798599999999997</v>
      </c>
      <c r="I139" s="2">
        <f>'Moving Avg'!H139</f>
        <v>0</v>
      </c>
      <c r="J139" s="6" t="str">
        <f>OBV!F139</f>
        <v>BULLISH</v>
      </c>
      <c r="K139" s="6" t="str">
        <f>OBV!G139</f>
        <v>STRONG</v>
      </c>
      <c r="L139" s="6" t="str">
        <f>OBV!H139</f>
        <v>CONFIRMED BULLISH</v>
      </c>
    </row>
    <row r="140" spans="1:12" ht="13.5" x14ac:dyDescent="0.25">
      <c r="A140" s="3">
        <f>RSI!A140</f>
        <v>42207</v>
      </c>
      <c r="B140" s="2">
        <f>RSI!B140</f>
        <v>2.3883999999999999</v>
      </c>
      <c r="C140" s="2">
        <f>RSI!I140</f>
        <v>72.49264819874378</v>
      </c>
      <c r="D140" s="2">
        <f>MACD!E140</f>
        <v>-2.6453338850899399E-2</v>
      </c>
      <c r="E140" s="2">
        <f>MACD!F140</f>
        <v>-2.2077474959159307E-2</v>
      </c>
      <c r="F140" s="2">
        <f>'Moving Avg'!D140</f>
        <v>2.2924600000000006</v>
      </c>
      <c r="G140" s="2">
        <f>'Moving Avg'!F140</f>
        <v>2.2341999999999995</v>
      </c>
      <c r="H140" s="2">
        <f>'Moving Avg'!G140</f>
        <v>2.18188</v>
      </c>
      <c r="I140" s="2">
        <f>'Moving Avg'!H140</f>
        <v>0</v>
      </c>
      <c r="J140" s="6" t="str">
        <f>OBV!F140</f>
        <v>BULLISH</v>
      </c>
      <c r="K140" s="6" t="str">
        <f>OBV!G140</f>
        <v>STRONG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2.3515000000000001</v>
      </c>
      <c r="C141" s="2">
        <f>RSI!I141</f>
        <v>65.46591720699972</v>
      </c>
      <c r="D141" s="2">
        <f>MACD!E141</f>
        <v>-3.4162413155034432E-2</v>
      </c>
      <c r="E141" s="2">
        <f>MACD!F141</f>
        <v>-2.4494462598334332E-2</v>
      </c>
      <c r="F141" s="2">
        <f>'Moving Avg'!D141</f>
        <v>2.3114400000000002</v>
      </c>
      <c r="G141" s="2">
        <f>'Moving Avg'!F141</f>
        <v>2.2410550000000002</v>
      </c>
      <c r="H141" s="2">
        <f>'Moving Avg'!G141</f>
        <v>2.1849920000000003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2.2988</v>
      </c>
      <c r="C142" s="2">
        <f>RSI!I142</f>
        <v>56.972310838465091</v>
      </c>
      <c r="D142" s="2">
        <f>MACD!E142</f>
        <v>-3.7471660394399198E-2</v>
      </c>
      <c r="E142" s="2">
        <f>MACD!F142</f>
        <v>-2.7089902157547308E-2</v>
      </c>
      <c r="F142" s="2">
        <f>'Moving Avg'!D142</f>
        <v>2.3230399999999998</v>
      </c>
      <c r="G142" s="2">
        <f>'Moving Avg'!F142</f>
        <v>2.2458</v>
      </c>
      <c r="H142" s="2">
        <f>'Moving Avg'!G142</f>
        <v>2.1863380000000001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2.2988</v>
      </c>
      <c r="C143" s="2">
        <f>RSI!I143</f>
        <v>56.972310838465091</v>
      </c>
      <c r="D143" s="2">
        <f>MACD!E143</f>
        <v>-4.0599171360916841E-2</v>
      </c>
      <c r="E143" s="2">
        <f>MACD!F143</f>
        <v>-2.9791755998221217E-2</v>
      </c>
      <c r="F143" s="2">
        <f>'Moving Avg'!D143</f>
        <v>2.33148</v>
      </c>
      <c r="G143" s="2">
        <f>'Moving Avg'!F143</f>
        <v>2.2500200000000001</v>
      </c>
      <c r="H143" s="2">
        <f>'Moving Avg'!G143</f>
        <v>2.187786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2.2671999999999999</v>
      </c>
      <c r="C144" s="2">
        <f>RSI!I144</f>
        <v>52.257429665132385</v>
      </c>
      <c r="D144" s="2">
        <f>MACD!E144</f>
        <v>-3.8777145236553956E-2</v>
      </c>
      <c r="E144" s="2">
        <f>MACD!F144</f>
        <v>-3.1588833845887766E-2</v>
      </c>
      <c r="F144" s="2">
        <f>'Moving Avg'!D144</f>
        <v>2.3209400000000002</v>
      </c>
      <c r="G144" s="2">
        <f>'Moving Avg'!F144</f>
        <v>2.2558199999999999</v>
      </c>
      <c r="H144" s="2">
        <f>'Moving Avg'!G144</f>
        <v>2.1897199999999999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BULLISH DIVERGENCE</v>
      </c>
    </row>
    <row r="145" spans="1:12" ht="13.5" x14ac:dyDescent="0.25">
      <c r="A145" s="3">
        <f>RSI!A145</f>
        <v>42214</v>
      </c>
      <c r="B145" s="2">
        <f>RSI!B145</f>
        <v>2.3041</v>
      </c>
      <c r="C145" s="2">
        <f>RSI!I145</f>
        <v>56.757710006564395</v>
      </c>
      <c r="D145" s="2">
        <f>MACD!E145</f>
        <v>-3.8431943626451748E-2</v>
      </c>
      <c r="E145" s="2">
        <f>MACD!F145</f>
        <v>-3.2957455802000567E-2</v>
      </c>
      <c r="F145" s="2">
        <f>'Moving Avg'!D145</f>
        <v>2.3040799999999999</v>
      </c>
      <c r="G145" s="2">
        <f>'Moving Avg'!F145</f>
        <v>2.2634650000000001</v>
      </c>
      <c r="H145" s="2">
        <f>'Moving Avg'!G145</f>
        <v>2.1924939999999999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2.4041999999999999</v>
      </c>
      <c r="C146" s="2">
        <f>RSI!I146</f>
        <v>66.094478581922289</v>
      </c>
      <c r="D146" s="2">
        <f>MACD!E146</f>
        <v>-4.3428928762395014E-2</v>
      </c>
      <c r="E146" s="2">
        <f>MACD!F146</f>
        <v>-3.5051750394079456E-2</v>
      </c>
      <c r="F146" s="2">
        <f>'Moving Avg'!D146</f>
        <v>2.3146200000000001</v>
      </c>
      <c r="G146" s="2">
        <f>'Moving Avg'!F146</f>
        <v>2.273215</v>
      </c>
      <c r="H146" s="2">
        <f>'Moving Avg'!G146</f>
        <v>2.1972700000000005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2.4781</v>
      </c>
      <c r="C147" s="2">
        <f>RSI!I147</f>
        <v>71.06211439324052</v>
      </c>
      <c r="D147" s="2">
        <f>MACD!E147</f>
        <v>-5.6435923626596995E-2</v>
      </c>
      <c r="E147" s="2">
        <f>MACD!F147</f>
        <v>-3.9328585040582967E-2</v>
      </c>
      <c r="F147" s="2">
        <f>'Moving Avg'!D147</f>
        <v>2.3504800000000001</v>
      </c>
      <c r="G147" s="2">
        <f>'Moving Avg'!F147</f>
        <v>2.28376</v>
      </c>
      <c r="H147" s="2">
        <f>'Moving Avg'!G147</f>
        <v>2.2046419999999998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2.5308000000000002</v>
      </c>
      <c r="C148" s="2">
        <f>RSI!I148</f>
        <v>73.988887824014284</v>
      </c>
      <c r="D148" s="2">
        <f>MACD!E148</f>
        <v>-7.0160652666908074E-2</v>
      </c>
      <c r="E148" s="2">
        <f>MACD!F148</f>
        <v>-4.5494998565847988E-2</v>
      </c>
      <c r="F148" s="2">
        <f>'Moving Avg'!D148</f>
        <v>2.3968800000000003</v>
      </c>
      <c r="G148" s="2">
        <f>'Moving Avg'!F148</f>
        <v>2.2974700000000001</v>
      </c>
      <c r="H148" s="2">
        <f>'Moving Avg'!G148</f>
        <v>2.2119500000000003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2.5308000000000002</v>
      </c>
      <c r="C149" s="2">
        <f>RSI!I149</f>
        <v>73.988887824014284</v>
      </c>
      <c r="D149" s="2">
        <f>MACD!E149</f>
        <v>-7.35004186937398E-2</v>
      </c>
      <c r="E149" s="2">
        <f>MACD!F149</f>
        <v>-5.1096082591426353E-2</v>
      </c>
      <c r="F149" s="2">
        <f>'Moving Avg'!D149</f>
        <v>2.4495999999999993</v>
      </c>
      <c r="G149" s="2">
        <f>'Moving Avg'!F149</f>
        <v>2.3127599999999999</v>
      </c>
      <c r="H149" s="2">
        <f>'Moving Avg'!G149</f>
        <v>2.2194599999999998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2.4781</v>
      </c>
      <c r="C150" s="2">
        <f>RSI!I150</f>
        <v>66.22124869486197</v>
      </c>
      <c r="D150" s="2">
        <f>MACD!E150</f>
        <v>-6.3240686450445338E-2</v>
      </c>
      <c r="E150" s="2">
        <f>MACD!F150</f>
        <v>-5.3525003363230156E-2</v>
      </c>
      <c r="F150" s="2">
        <f>'Moving Avg'!D150</f>
        <v>2.4843999999999999</v>
      </c>
      <c r="G150" s="2">
        <f>'Moving Avg'!F150</f>
        <v>2.3259449999999999</v>
      </c>
      <c r="H150" s="2">
        <f>'Moving Avg'!G150</f>
        <v>2.2258160000000005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2.5150000000000001</v>
      </c>
      <c r="C151" s="2">
        <f>RSI!I151</f>
        <v>68.699124108592343</v>
      </c>
      <c r="D151" s="2">
        <f>MACD!E151</f>
        <v>-6.3914221741876442E-2</v>
      </c>
      <c r="E151" s="2">
        <f>MACD!F151</f>
        <v>-5.5602847038959416E-2</v>
      </c>
      <c r="F151" s="2">
        <f>'Moving Avg'!D151</f>
        <v>2.5065600000000003</v>
      </c>
      <c r="G151" s="2">
        <f>'Moving Avg'!F151</f>
        <v>2.3409749999999998</v>
      </c>
      <c r="H151" s="2">
        <f>'Moving Avg'!G151</f>
        <v>2.2337219999999998</v>
      </c>
      <c r="I151" s="2">
        <f>'Moving Avg'!H151</f>
        <v>0</v>
      </c>
      <c r="J151" s="6" t="str">
        <f>OBV!F151</f>
        <v>BULLISH</v>
      </c>
      <c r="K151" s="6" t="str">
        <f>OBV!G151</f>
        <v>STRONG</v>
      </c>
      <c r="L151" s="6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2.5150000000000001</v>
      </c>
      <c r="C152" s="2">
        <f>RSI!I152</f>
        <v>68.699124108592343</v>
      </c>
      <c r="D152" s="2">
        <f>MACD!E152</f>
        <v>-7.3684493303631804E-2</v>
      </c>
      <c r="E152" s="2">
        <f>MACD!F152</f>
        <v>-5.9219176291893896E-2</v>
      </c>
      <c r="F152" s="2">
        <f>'Moving Avg'!D152</f>
        <v>2.5139400000000003</v>
      </c>
      <c r="G152" s="2">
        <f>'Moving Avg'!F152</f>
        <v>2.3560050000000001</v>
      </c>
      <c r="H152" s="2">
        <f>'Moving Avg'!G152</f>
        <v>2.2413240000000001</v>
      </c>
      <c r="I152" s="2">
        <f>'Moving Avg'!H152</f>
        <v>0</v>
      </c>
      <c r="J152" s="6" t="str">
        <f>OBV!F152</f>
        <v>BULLISH</v>
      </c>
      <c r="K152" s="6" t="str">
        <f>OBV!G152</f>
        <v>STRONG</v>
      </c>
      <c r="L152" s="6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2.5255000000000001</v>
      </c>
      <c r="C153" s="2">
        <f>RSI!I153</f>
        <v>69.438961510514901</v>
      </c>
      <c r="D153" s="2">
        <f>MACD!E153</f>
        <v>-8.3741150586446711E-2</v>
      </c>
      <c r="E153" s="2">
        <f>MACD!F153</f>
        <v>-6.412357115080447E-2</v>
      </c>
      <c r="F153" s="2">
        <f>'Moving Avg'!D153</f>
        <v>2.5128800000000004</v>
      </c>
      <c r="G153" s="2">
        <f>'Moving Avg'!F153</f>
        <v>2.3715600000000001</v>
      </c>
      <c r="H153" s="2">
        <f>'Moving Avg'!G153</f>
        <v>2.2494400000000003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BULLISH DIVERGENCE</v>
      </c>
    </row>
    <row r="154" spans="1:12" ht="13.5" x14ac:dyDescent="0.25">
      <c r="A154" s="3">
        <f>RSI!A154</f>
        <v>42227</v>
      </c>
      <c r="B154" s="2">
        <f>RSI!B154</f>
        <v>2.4885999999999999</v>
      </c>
      <c r="C154" s="2">
        <f>RSI!I154</f>
        <v>63.737375026209286</v>
      </c>
      <c r="D154" s="2">
        <f>MACD!E154</f>
        <v>-9.5377663835530591E-2</v>
      </c>
      <c r="E154" s="2">
        <f>MACD!F154</f>
        <v>-7.03743896877497E-2</v>
      </c>
      <c r="F154" s="2">
        <f>'Moving Avg'!D154</f>
        <v>2.5044399999999998</v>
      </c>
      <c r="G154" s="2">
        <f>'Moving Avg'!F154</f>
        <v>2.3844799999999999</v>
      </c>
      <c r="H154" s="2">
        <f>'Moving Avg'!G154</f>
        <v>2.2573260000000004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2.4781</v>
      </c>
      <c r="C155" s="2">
        <f>RSI!I155</f>
        <v>62.172996258487103</v>
      </c>
      <c r="D155" s="2">
        <f>MACD!E155</f>
        <v>-9.9476041294664252E-2</v>
      </c>
      <c r="E155" s="2">
        <f>MACD!F155</f>
        <v>-7.6194720009132605E-2</v>
      </c>
      <c r="F155" s="2">
        <f>'Moving Avg'!D155</f>
        <v>2.5044399999999998</v>
      </c>
      <c r="G155" s="2">
        <f>'Moving Avg'!F155</f>
        <v>2.3963449999999997</v>
      </c>
      <c r="H155" s="2">
        <f>'Moving Avg'!G155</f>
        <v>2.2654100000000001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2.5255000000000001</v>
      </c>
      <c r="C156" s="2">
        <f>RSI!I156</f>
        <v>66.205439541970463</v>
      </c>
      <c r="D156" s="2">
        <f>MACD!E156</f>
        <v>-9.1647407779231305E-2</v>
      </c>
      <c r="E156" s="2">
        <f>MACD!F156</f>
        <v>-7.9285257563152356E-2</v>
      </c>
      <c r="F156" s="2">
        <f>'Moving Avg'!D156</f>
        <v>2.5065399999999998</v>
      </c>
      <c r="G156" s="2">
        <f>'Moving Avg'!F156</f>
        <v>2.4097900000000001</v>
      </c>
      <c r="H156" s="2">
        <f>'Moving Avg'!G156</f>
        <v>2.2742380000000004</v>
      </c>
      <c r="I156" s="2">
        <f>'Moving Avg'!H156</f>
        <v>0</v>
      </c>
      <c r="J156" s="6" t="str">
        <f>OBV!F156</f>
        <v>BULLISH</v>
      </c>
      <c r="K156" s="6" t="str">
        <f>OBV!G156</f>
        <v>STRONG</v>
      </c>
      <c r="L156" s="6" t="str">
        <f>OBV!H156</f>
        <v>CONFIRMED BULLISH</v>
      </c>
    </row>
    <row r="157" spans="1:12" ht="13.5" x14ac:dyDescent="0.25">
      <c r="A157" s="3">
        <f>RSI!A157</f>
        <v>42233</v>
      </c>
      <c r="B157" s="2">
        <f>RSI!B157</f>
        <v>2.4306000000000001</v>
      </c>
      <c r="C157" s="2">
        <f>RSI!I157</f>
        <v>53.832255888515704</v>
      </c>
      <c r="D157" s="2">
        <f>MACD!E157</f>
        <v>-6.7452923882191484E-2</v>
      </c>
      <c r="E157" s="2">
        <f>MACD!F157</f>
        <v>-7.6918790826960196E-2</v>
      </c>
      <c r="F157" s="2">
        <f>'Moving Avg'!D157</f>
        <v>2.4896600000000002</v>
      </c>
      <c r="G157" s="2">
        <f>'Moving Avg'!F157</f>
        <v>2.4192799999999997</v>
      </c>
      <c r="H157" s="2">
        <f>'Moving Avg'!G157</f>
        <v>2.2811680000000001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BULLISH DIVERGENCE</v>
      </c>
    </row>
    <row r="158" spans="1:12" ht="13.5" x14ac:dyDescent="0.25">
      <c r="A158" s="3">
        <f>RSI!A158</f>
        <v>42234</v>
      </c>
      <c r="B158" s="2">
        <f>RSI!B158</f>
        <v>2.5202</v>
      </c>
      <c r="C158" s="2">
        <f>RSI!I158</f>
        <v>61.20444169751724</v>
      </c>
      <c r="D158" s="2">
        <f>MACD!E158</f>
        <v>-4.5716471553944427E-2</v>
      </c>
      <c r="E158" s="2">
        <f>MACD!F158</f>
        <v>-7.0678326972357042E-2</v>
      </c>
      <c r="F158" s="2">
        <f>'Moving Avg'!D158</f>
        <v>2.4885999999999995</v>
      </c>
      <c r="G158" s="2">
        <f>'Moving Avg'!F158</f>
        <v>2.4324599999999998</v>
      </c>
      <c r="H158" s="2">
        <f>'Moving Avg'!G158</f>
        <v>2.2894840000000003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BULLISH DIVERGENCE</v>
      </c>
    </row>
    <row r="159" spans="1:12" ht="13.5" x14ac:dyDescent="0.25">
      <c r="A159" s="3">
        <f>RSI!A159</f>
        <v>42235</v>
      </c>
      <c r="B159" s="2">
        <f>RSI!B159</f>
        <v>2.5202</v>
      </c>
      <c r="C159" s="2">
        <f>RSI!I159</f>
        <v>61.20444169751724</v>
      </c>
      <c r="D159" s="2">
        <f>MACD!E159</f>
        <v>-2.804470438447515E-2</v>
      </c>
      <c r="E159" s="2">
        <f>MACD!F159</f>
        <v>-6.2151602454780665E-2</v>
      </c>
      <c r="F159" s="2">
        <f>'Moving Avg'!D159</f>
        <v>2.4949199999999996</v>
      </c>
      <c r="G159" s="2">
        <f>'Moving Avg'!F159</f>
        <v>2.4424750000000004</v>
      </c>
      <c r="H159" s="2">
        <f>'Moving Avg'!G159</f>
        <v>2.2978000000000005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CONFIRMED BULLISH</v>
      </c>
    </row>
    <row r="160" spans="1:12" ht="13.5" x14ac:dyDescent="0.25">
      <c r="A160" s="3">
        <f>RSI!A160</f>
        <v>42236</v>
      </c>
      <c r="B160" s="2">
        <f>RSI!B160</f>
        <v>2.5202</v>
      </c>
      <c r="C160" s="2">
        <f>RSI!I160</f>
        <v>61.20444169751724</v>
      </c>
      <c r="D160" s="2">
        <f>MACD!E160</f>
        <v>-2.1866599572105017E-2</v>
      </c>
      <c r="E160" s="2">
        <f>MACD!F160</f>
        <v>-5.4094601878245538E-2</v>
      </c>
      <c r="F160" s="2">
        <f>'Moving Avg'!D160</f>
        <v>2.5033400000000001</v>
      </c>
      <c r="G160" s="2">
        <f>'Moving Avg'!F160</f>
        <v>2.449065</v>
      </c>
      <c r="H160" s="2">
        <f>'Moving Avg'!G160</f>
        <v>2.3065219999999997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2.5255000000000001</v>
      </c>
      <c r="C161" s="2">
        <f>RSI!I161</f>
        <v>61.656784885610612</v>
      </c>
      <c r="D161" s="2">
        <f>MACD!E161</f>
        <v>-1.1972453641363234E-2</v>
      </c>
      <c r="E161" s="2">
        <f>MACD!F161</f>
        <v>-4.5670172230869083E-2</v>
      </c>
      <c r="F161" s="2">
        <f>'Moving Avg'!D161</f>
        <v>2.5033400000000001</v>
      </c>
      <c r="G161" s="2">
        <f>'Moving Avg'!F161</f>
        <v>2.4577650000000006</v>
      </c>
      <c r="H161" s="2">
        <f>'Moving Avg'!G161</f>
        <v>2.3145359999999995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NEUTRAL</v>
      </c>
    </row>
    <row r="162" spans="1:12" ht="13.5" x14ac:dyDescent="0.25">
      <c r="A162" s="3">
        <f>RSI!A162</f>
        <v>42240</v>
      </c>
      <c r="B162" s="2">
        <f>RSI!B162</f>
        <v>2.5308000000000002</v>
      </c>
      <c r="C162" s="2">
        <f>RSI!I162</f>
        <v>62.132273328520661</v>
      </c>
      <c r="D162" s="2">
        <f>MACD!E162</f>
        <v>-4.5964424005671134E-3</v>
      </c>
      <c r="E162" s="2">
        <f>MACD!F162</f>
        <v>-3.7455426264808696E-2</v>
      </c>
      <c r="F162" s="2">
        <f>'Moving Avg'!D162</f>
        <v>2.5233800000000004</v>
      </c>
      <c r="G162" s="2">
        <f>'Moving Avg'!F162</f>
        <v>2.4693650000000007</v>
      </c>
      <c r="H162" s="2">
        <f>'Moving Avg'!G162</f>
        <v>2.3234699999999999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2.5308000000000002</v>
      </c>
      <c r="C163" s="2">
        <f>RSI!I163</f>
        <v>62.132273328520661</v>
      </c>
      <c r="D163" s="2">
        <f>MACD!E163</f>
        <v>2.6701925305472329E-3</v>
      </c>
      <c r="E163" s="2">
        <f>MACD!F163</f>
        <v>-2.9430302505737513E-2</v>
      </c>
      <c r="F163" s="2">
        <f>'Moving Avg'!D163</f>
        <v>2.5255000000000001</v>
      </c>
      <c r="G163" s="2">
        <f>'Moving Avg'!F163</f>
        <v>2.4809650000000003</v>
      </c>
      <c r="H163" s="2">
        <f>'Moving Avg'!G163</f>
        <v>2.3315899999999998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</row>
    <row r="164" spans="1:12" ht="13.5" x14ac:dyDescent="0.25">
      <c r="A164" s="3">
        <f>RSI!A164</f>
        <v>42242</v>
      </c>
      <c r="B164" s="2">
        <f>RSI!B164</f>
        <v>2.5518999999999998</v>
      </c>
      <c r="C164" s="2">
        <f>RSI!I164</f>
        <v>64.183039388335828</v>
      </c>
      <c r="D164" s="2">
        <f>MACD!E164</f>
        <v>1.0327105816423376E-3</v>
      </c>
      <c r="E164" s="2">
        <f>MACD!F164</f>
        <v>-2.3337699888261544E-2</v>
      </c>
      <c r="F164" s="2">
        <f>'Moving Avg'!D164</f>
        <v>2.5318399999999999</v>
      </c>
      <c r="G164" s="2">
        <f>'Moving Avg'!F164</f>
        <v>2.4952000000000005</v>
      </c>
      <c r="H164" s="2">
        <f>'Moving Avg'!G164</f>
        <v>2.3401319999999997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2.5202</v>
      </c>
      <c r="C165" s="2">
        <f>RSI!I165</f>
        <v>59.012318937682565</v>
      </c>
      <c r="D165" s="2">
        <f>MACD!E165</f>
        <v>-2.5058964136448481E-4</v>
      </c>
      <c r="E165" s="2">
        <f>MACD!F165</f>
        <v>-1.8720277838882134E-2</v>
      </c>
      <c r="F165" s="2">
        <f>'Moving Avg'!D165</f>
        <v>2.5318399999999999</v>
      </c>
      <c r="G165" s="2">
        <f>'Moving Avg'!F165</f>
        <v>2.5060050000000005</v>
      </c>
      <c r="H165" s="2">
        <f>'Moving Avg'!G165</f>
        <v>2.3467739999999999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NEUTRAL</v>
      </c>
    </row>
    <row r="166" spans="1:12" ht="13.5" x14ac:dyDescent="0.25">
      <c r="A166" s="3">
        <f>RSI!A166</f>
        <v>42244</v>
      </c>
      <c r="B166" s="2">
        <f>RSI!B166</f>
        <v>2.4781</v>
      </c>
      <c r="C166" s="2">
        <f>RSI!I166</f>
        <v>52.915274631950929</v>
      </c>
      <c r="D166" s="2">
        <f>MACD!E166</f>
        <v>8.6778855644431552E-3</v>
      </c>
      <c r="E166" s="2">
        <f>MACD!F166</f>
        <v>-1.3240645158217077E-2</v>
      </c>
      <c r="F166" s="2">
        <f>'Moving Avg'!D166</f>
        <v>2.5223599999999999</v>
      </c>
      <c r="G166" s="2">
        <f>'Moving Avg'!F166</f>
        <v>2.5097</v>
      </c>
      <c r="H166" s="2">
        <f>'Moving Avg'!G166</f>
        <v>2.3526799999999999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BULLISH DIVERGENCE</v>
      </c>
    </row>
    <row r="167" spans="1:12" ht="13.5" x14ac:dyDescent="0.25">
      <c r="A167" s="3">
        <f>RSI!A167</f>
        <v>42247</v>
      </c>
      <c r="B167" s="2">
        <f>RSI!B167</f>
        <v>2.5255000000000001</v>
      </c>
      <c r="C167" s="2">
        <f>RSI!I167</f>
        <v>58.157065970877426</v>
      </c>
      <c r="D167" s="2">
        <f>MACD!E167</f>
        <v>-1.9967037821682077E-3</v>
      </c>
      <c r="E167" s="2">
        <f>MACD!F167</f>
        <v>-1.0991856883007304E-2</v>
      </c>
      <c r="F167" s="2">
        <f>'Moving Avg'!D167</f>
        <v>2.5213000000000001</v>
      </c>
      <c r="G167" s="2">
        <f>'Moving Avg'!F167</f>
        <v>2.5120700000000005</v>
      </c>
      <c r="H167" s="2">
        <f>'Moving Avg'!G167</f>
        <v>2.3591119999999997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</row>
    <row r="168" spans="1:12" ht="13.5" x14ac:dyDescent="0.25">
      <c r="A168" s="3">
        <f>RSI!A168</f>
        <v>42248</v>
      </c>
      <c r="B168" s="2">
        <f>RSI!B168</f>
        <v>2.5044</v>
      </c>
      <c r="C168" s="2">
        <f>RSI!I168</f>
        <v>55.210538674544672</v>
      </c>
      <c r="D168" s="2">
        <f>MACD!E168</f>
        <v>3.928865291365824E-3</v>
      </c>
      <c r="E168" s="2">
        <f>MACD!F168</f>
        <v>-8.0077124481326787E-3</v>
      </c>
      <c r="F168" s="2">
        <f>'Moving Avg'!D168</f>
        <v>2.5160200000000001</v>
      </c>
      <c r="G168" s="2">
        <f>'Moving Avg'!F168</f>
        <v>2.5107499999999994</v>
      </c>
      <c r="H168" s="2">
        <f>'Moving Avg'!G168</f>
        <v>2.3641739999999998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</row>
    <row r="169" spans="1:12" ht="13.5" x14ac:dyDescent="0.25">
      <c r="A169" s="3">
        <f>RSI!A169</f>
        <v>42249</v>
      </c>
      <c r="B169" s="2">
        <f>RSI!B169</f>
        <v>2.4622000000000002</v>
      </c>
      <c r="C169" s="2">
        <f>RSI!I169</f>
        <v>49.778481822792145</v>
      </c>
      <c r="D169" s="2">
        <f>MACD!E169</f>
        <v>1.183261467614205E-2</v>
      </c>
      <c r="E169" s="2">
        <f>MACD!F169</f>
        <v>-4.0396470232777325E-3</v>
      </c>
      <c r="F169" s="2">
        <f>'Moving Avg'!D169</f>
        <v>2.4980800000000003</v>
      </c>
      <c r="G169" s="2">
        <f>'Moving Avg'!F169</f>
        <v>2.5073200000000004</v>
      </c>
      <c r="H169" s="2">
        <f>'Moving Avg'!G169</f>
        <v>2.3696559999999995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</row>
    <row r="170" spans="1:12" ht="13.5" x14ac:dyDescent="0.25">
      <c r="A170" s="3">
        <f>RSI!A170</f>
        <v>42250</v>
      </c>
      <c r="B170" s="2">
        <f>RSI!B170</f>
        <v>2.5044</v>
      </c>
      <c r="C170" s="2">
        <f>RSI!I170</f>
        <v>54.589963702619755</v>
      </c>
      <c r="D170" s="2">
        <f>MACD!E170</f>
        <v>1.5425209041124877E-2</v>
      </c>
      <c r="E170" s="2">
        <f>MACD!F170</f>
        <v>-1.466758103972109E-4</v>
      </c>
      <c r="F170" s="2">
        <f>'Moving Avg'!D170</f>
        <v>2.4949200000000005</v>
      </c>
      <c r="G170" s="2">
        <f>'Moving Avg'!F170</f>
        <v>2.5086349999999995</v>
      </c>
      <c r="H170" s="2">
        <f>'Moving Avg'!G170</f>
        <v>2.3759819999999996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BULLISH DIVERGENCE</v>
      </c>
    </row>
    <row r="171" spans="1:12" ht="13.5" x14ac:dyDescent="0.25">
      <c r="A171" s="3">
        <f>RSI!A171</f>
        <v>42251</v>
      </c>
      <c r="B171" s="2">
        <f>RSI!B171</f>
        <v>2.4306000000000001</v>
      </c>
      <c r="C171" s="2">
        <f>RSI!I171</f>
        <v>46.245684559488119</v>
      </c>
      <c r="D171" s="2">
        <f>MACD!E171</f>
        <v>2.452624213002963E-2</v>
      </c>
      <c r="E171" s="2">
        <f>MACD!F171</f>
        <v>4.787907777688157E-3</v>
      </c>
      <c r="F171" s="2">
        <f>'Moving Avg'!D171</f>
        <v>2.48542</v>
      </c>
      <c r="G171" s="2">
        <f>'Moving Avg'!F171</f>
        <v>2.5044149999999994</v>
      </c>
      <c r="H171" s="2">
        <f>'Moving Avg'!G171</f>
        <v>2.380306</v>
      </c>
      <c r="I171" s="2">
        <f>'Moving Avg'!H171</f>
        <v>0</v>
      </c>
      <c r="J171" s="6" t="str">
        <f>OBV!F171</f>
        <v>BULLISH</v>
      </c>
      <c r="K171" s="6" t="str">
        <f>OBV!G171</f>
        <v>STRONG</v>
      </c>
      <c r="L171" s="6" t="str">
        <f>OBV!H171</f>
        <v>BULLISH DIVERGENCE</v>
      </c>
    </row>
    <row r="172" spans="1:12" ht="13.5" x14ac:dyDescent="0.25">
      <c r="A172" s="3">
        <f>RSI!A172</f>
        <v>42254</v>
      </c>
      <c r="B172" s="2">
        <f>RSI!B172</f>
        <v>2.4253</v>
      </c>
      <c r="C172" s="2">
        <f>RSI!I172</f>
        <v>45.705369055012518</v>
      </c>
      <c r="D172" s="2">
        <f>MACD!E172</f>
        <v>3.366663851444196E-2</v>
      </c>
      <c r="E172" s="2">
        <f>MACD!F172</f>
        <v>1.0563653925038918E-2</v>
      </c>
      <c r="F172" s="2">
        <f>'Moving Avg'!D172</f>
        <v>2.4653800000000001</v>
      </c>
      <c r="G172" s="2">
        <f>'Moving Avg'!F172</f>
        <v>2.49993</v>
      </c>
      <c r="H172" s="2">
        <f>'Moving Avg'!G172</f>
        <v>2.3847339999999999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BULLISH DIVERGENCE</v>
      </c>
    </row>
    <row r="173" spans="1:12" ht="13.5" x14ac:dyDescent="0.25">
      <c r="A173" s="3">
        <f>RSI!A173</f>
        <v>42255</v>
      </c>
      <c r="B173" s="2">
        <f>RSI!B173</f>
        <v>2.399</v>
      </c>
      <c r="C173" s="2">
        <f>RSI!I173</f>
        <v>43.019375995242846</v>
      </c>
      <c r="D173" s="2">
        <f>MACD!E173</f>
        <v>4.3594679687250615E-2</v>
      </c>
      <c r="E173" s="2">
        <f>MACD!F173</f>
        <v>1.716985907748126E-2</v>
      </c>
      <c r="F173" s="2">
        <f>'Moving Avg'!D173</f>
        <v>2.4442999999999997</v>
      </c>
      <c r="G173" s="2">
        <f>'Moving Avg'!F173</f>
        <v>2.4936049999999996</v>
      </c>
      <c r="H173" s="2">
        <f>'Moving Avg'!G173</f>
        <v>2.3884259999999995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BULLISH DIVERGENCE</v>
      </c>
    </row>
    <row r="174" spans="1:12" ht="13.5" x14ac:dyDescent="0.25">
      <c r="A174" s="3">
        <f>RSI!A174</f>
        <v>42256</v>
      </c>
      <c r="B174" s="2">
        <f>RSI!B174</f>
        <v>2.3304</v>
      </c>
      <c r="C174" s="2">
        <f>RSI!I174</f>
        <v>36.924012545031673</v>
      </c>
      <c r="D174" s="2">
        <f>MACD!E174</f>
        <v>6.0705883686604789E-2</v>
      </c>
      <c r="E174" s="2">
        <f>MACD!F174</f>
        <v>2.5877063999305967E-2</v>
      </c>
      <c r="F174" s="2">
        <f>'Moving Avg'!D174</f>
        <v>2.4179400000000002</v>
      </c>
      <c r="G174" s="2">
        <f>'Moving Avg'!F174</f>
        <v>2.4856949999999993</v>
      </c>
      <c r="H174" s="2">
        <f>'Moving Avg'!G174</f>
        <v>2.3920099999999995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BULLISH DIVERGENCE</v>
      </c>
    </row>
    <row r="175" spans="1:12" ht="13.5" x14ac:dyDescent="0.25">
      <c r="A175" s="3">
        <f>RSI!A175</f>
        <v>42257</v>
      </c>
      <c r="B175" s="2">
        <f>RSI!B175</f>
        <v>2.3199000000000001</v>
      </c>
      <c r="C175" s="2">
        <f>RSI!I175</f>
        <v>36.081322593452256</v>
      </c>
      <c r="D175" s="2">
        <f>MACD!E175</f>
        <v>7.1845363928986217E-2</v>
      </c>
      <c r="E175" s="2">
        <f>MACD!F175</f>
        <v>3.5070723985242018E-2</v>
      </c>
      <c r="F175" s="2">
        <f>'Moving Avg'!D175</f>
        <v>2.38104</v>
      </c>
      <c r="G175" s="2">
        <f>'Moving Avg'!F175</f>
        <v>2.4777849999999999</v>
      </c>
      <c r="H175" s="2">
        <f>'Moving Avg'!G175</f>
        <v>2.395384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2.3092999999999999</v>
      </c>
      <c r="C176" s="2">
        <f>RSI!I176</f>
        <v>35.207751086712605</v>
      </c>
      <c r="D176" s="2">
        <f>MACD!E176</f>
        <v>7.6345009544197318E-2</v>
      </c>
      <c r="E176" s="2">
        <f>MACD!F176</f>
        <v>4.3325581097033078E-2</v>
      </c>
      <c r="F176" s="2">
        <f>'Moving Avg'!D176</f>
        <v>2.3567800000000001</v>
      </c>
      <c r="G176" s="2">
        <f>'Moving Avg'!F176</f>
        <v>2.4669749999999997</v>
      </c>
      <c r="H176" s="2">
        <f>'Moving Avg'!G176</f>
        <v>2.3973859999999996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2.2934999999999999</v>
      </c>
      <c r="C177" s="2">
        <f>RSI!I177</f>
        <v>33.890612904217221</v>
      </c>
      <c r="D177" s="2">
        <f>MACD!E177</f>
        <v>8.9386669105468552E-2</v>
      </c>
      <c r="E177" s="2">
        <f>MACD!F177</f>
        <v>5.2537798698720176E-2</v>
      </c>
      <c r="F177" s="2">
        <f>'Moving Avg'!D177</f>
        <v>2.3304200000000002</v>
      </c>
      <c r="G177" s="2">
        <f>'Moving Avg'!F177</f>
        <v>2.4601199999999999</v>
      </c>
      <c r="H177" s="2">
        <f>'Moving Avg'!G177</f>
        <v>2.3979119999999994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</row>
    <row r="178" spans="1:12" ht="13.5" x14ac:dyDescent="0.25">
      <c r="A178" s="3">
        <f>RSI!A178</f>
        <v>42262</v>
      </c>
      <c r="B178" s="2">
        <f>RSI!B178</f>
        <v>2.3620999999999999</v>
      </c>
      <c r="C178" s="2">
        <f>RSI!I178</f>
        <v>43.732963070303114</v>
      </c>
      <c r="D178" s="2">
        <f>MACD!E178</f>
        <v>9.2902081364521827E-2</v>
      </c>
      <c r="E178" s="2">
        <f>MACD!F178</f>
        <v>6.0610655231880514E-2</v>
      </c>
      <c r="F178" s="2">
        <f>'Moving Avg'!D178</f>
        <v>2.3230399999999998</v>
      </c>
      <c r="G178" s="2">
        <f>'Moving Avg'!F178</f>
        <v>2.4522149999999998</v>
      </c>
      <c r="H178" s="2">
        <f>'Moving Avg'!G178</f>
        <v>2.4000219999999994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</row>
    <row r="179" spans="1:12" ht="13.5" x14ac:dyDescent="0.25">
      <c r="A179" s="3">
        <f>RSI!A179</f>
        <v>42263</v>
      </c>
      <c r="B179" s="2">
        <f>RSI!B179</f>
        <v>2.3199000000000001</v>
      </c>
      <c r="C179" s="2">
        <f>RSI!I179</f>
        <v>39.806819477682723</v>
      </c>
      <c r="D179" s="2">
        <f>MACD!E179</f>
        <v>9.2852879215751027E-2</v>
      </c>
      <c r="E179" s="2">
        <f>MACD!F179</f>
        <v>6.7059100028654617E-2</v>
      </c>
      <c r="F179" s="2">
        <f>'Moving Avg'!D179</f>
        <v>2.3209400000000002</v>
      </c>
      <c r="G179" s="2">
        <f>'Moving Avg'!F179</f>
        <v>2.4421999999999997</v>
      </c>
      <c r="H179" s="2">
        <f>'Moving Avg'!G179</f>
        <v>2.4019199999999996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</row>
    <row r="180" spans="1:12" ht="13.5" x14ac:dyDescent="0.25">
      <c r="A180" s="3">
        <f>RSI!A180</f>
        <v>42264</v>
      </c>
      <c r="B180" s="2">
        <f>RSI!B180</f>
        <v>2.3199000000000001</v>
      </c>
      <c r="C180" s="2">
        <f>RSI!I180</f>
        <v>39.80681947768273</v>
      </c>
      <c r="D180" s="2">
        <f>MACD!E180</f>
        <v>9.9870138167959421E-2</v>
      </c>
      <c r="E180" s="2">
        <f>MACD!F180</f>
        <v>7.3621307656515589E-2</v>
      </c>
      <c r="F180" s="2">
        <f>'Moving Avg'!D180</f>
        <v>2.3209400000000002</v>
      </c>
      <c r="G180" s="2">
        <f>'Moving Avg'!F180</f>
        <v>2.4321849999999996</v>
      </c>
      <c r="H180" s="2">
        <f>'Moving Avg'!G180</f>
        <v>2.4040299999999997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NEUTRAL</v>
      </c>
    </row>
    <row r="181" spans="1:12" ht="13.5" x14ac:dyDescent="0.25">
      <c r="A181" s="3">
        <f>RSI!A181</f>
        <v>42265</v>
      </c>
      <c r="B181" s="2">
        <f>RSI!B181</f>
        <v>2.3041</v>
      </c>
      <c r="C181" s="2">
        <f>RSI!I181</f>
        <v>38.313267072625955</v>
      </c>
      <c r="D181" s="2">
        <f>MACD!E181</f>
        <v>9.6148957709798033E-2</v>
      </c>
      <c r="E181" s="2">
        <f>MACD!F181</f>
        <v>7.8126837667172086E-2</v>
      </c>
      <c r="F181" s="2">
        <f>'Moving Avg'!D181</f>
        <v>2.3199000000000001</v>
      </c>
      <c r="G181" s="2">
        <f>'Moving Avg'!F181</f>
        <v>2.4211149999999995</v>
      </c>
      <c r="H181" s="2">
        <f>'Moving Avg'!G181</f>
        <v>2.405824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2.3199000000000001</v>
      </c>
      <c r="C182" s="2">
        <f>RSI!I182</f>
        <v>40.708989622995936</v>
      </c>
      <c r="D182" s="2">
        <f>MACD!E182</f>
        <v>9.1593628772950186E-2</v>
      </c>
      <c r="E182" s="2">
        <f>MACD!F182</f>
        <v>8.0820195888327714E-2</v>
      </c>
      <c r="F182" s="2">
        <f>'Moving Avg'!D182</f>
        <v>2.3251800000000005</v>
      </c>
      <c r="G182" s="2">
        <f>'Moving Avg'!F182</f>
        <v>2.4105699999999994</v>
      </c>
      <c r="H182" s="2">
        <f>'Moving Avg'!G182</f>
        <v>2.407934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2.2934999999999999</v>
      </c>
      <c r="C183" s="2">
        <f>RSI!I183</f>
        <v>38.049918204309833</v>
      </c>
      <c r="D183" s="2">
        <f>MACD!E183</f>
        <v>8.6091378138406061E-2</v>
      </c>
      <c r="E183" s="2">
        <f>MACD!F183</f>
        <v>8.1874432338343392E-2</v>
      </c>
      <c r="F183" s="2">
        <f>'Moving Avg'!D183</f>
        <v>2.3114599999999998</v>
      </c>
      <c r="G183" s="2">
        <f>'Moving Avg'!F183</f>
        <v>2.3987049999999996</v>
      </c>
      <c r="H183" s="2">
        <f>'Moving Avg'!G183</f>
        <v>2.409516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2.3620999999999999</v>
      </c>
      <c r="C184" s="2">
        <f>RSI!I184</f>
        <v>47.623622490654469</v>
      </c>
      <c r="D184" s="2">
        <f>MACD!E184</f>
        <v>6.6366351252214351E-2</v>
      </c>
      <c r="E184" s="2">
        <f>MACD!F184</f>
        <v>7.8772816121117584E-2</v>
      </c>
      <c r="F184" s="2">
        <f>'Moving Avg'!D184</f>
        <v>2.3199000000000001</v>
      </c>
      <c r="G184" s="2">
        <f>'Moving Avg'!F184</f>
        <v>2.3892149999999996</v>
      </c>
      <c r="H184" s="2">
        <f>'Moving Avg'!G184</f>
        <v>2.4121540000000001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BEARISH DIVERGENCE</v>
      </c>
    </row>
    <row r="185" spans="1:12" ht="13.5" x14ac:dyDescent="0.25">
      <c r="A185" s="3">
        <f>RSI!A185</f>
        <v>42275</v>
      </c>
      <c r="B185" s="2">
        <f>RSI!B185</f>
        <v>2.3831000000000002</v>
      </c>
      <c r="C185" s="2">
        <f>RSI!I185</f>
        <v>50.162680720347062</v>
      </c>
      <c r="D185" s="2">
        <f>MACD!E185</f>
        <v>4.6623764931098766E-2</v>
      </c>
      <c r="E185" s="2">
        <f>MACD!F185</f>
        <v>7.234300588311382E-2</v>
      </c>
      <c r="F185" s="2">
        <f>'Moving Avg'!D185</f>
        <v>2.3325400000000003</v>
      </c>
      <c r="G185" s="2">
        <f>'Moving Avg'!F185</f>
        <v>2.3823599999999994</v>
      </c>
      <c r="H185" s="2">
        <f>'Moving Avg'!G185</f>
        <v>2.415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2.3199000000000001</v>
      </c>
      <c r="C186" s="2">
        <f>RSI!I186</f>
        <v>43.351481089772925</v>
      </c>
      <c r="D186" s="2">
        <f>MACD!E186</f>
        <v>3.2955086019329283E-2</v>
      </c>
      <c r="E186" s="2">
        <f>MACD!F186</f>
        <v>6.446542191035691E-2</v>
      </c>
      <c r="F186" s="2">
        <f>'Moving Avg'!D186</f>
        <v>2.3357000000000001</v>
      </c>
      <c r="G186" s="2">
        <f>'Moving Avg'!F186</f>
        <v>2.3744499999999995</v>
      </c>
      <c r="H186" s="2">
        <f>'Moving Avg'!G186</f>
        <v>2.4162660000000002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BEARISH DIVERGENCE</v>
      </c>
    </row>
    <row r="187" spans="1:12" ht="13.5" x14ac:dyDescent="0.25">
      <c r="A187" s="3">
        <f>RSI!A187</f>
        <v>42277</v>
      </c>
      <c r="B187" s="2">
        <f>RSI!B187</f>
        <v>2.2671999999999999</v>
      </c>
      <c r="C187" s="2">
        <f>RSI!I187</f>
        <v>38.639992674349379</v>
      </c>
      <c r="D187" s="2">
        <f>MACD!E187</f>
        <v>2.3222587316156229E-2</v>
      </c>
      <c r="E187" s="2">
        <f>MACD!F187</f>
        <v>5.6216854991516775E-2</v>
      </c>
      <c r="F187" s="2">
        <f>'Moving Avg'!D187</f>
        <v>2.3251600000000003</v>
      </c>
      <c r="G187" s="2">
        <f>'Moving Avg'!F187</f>
        <v>2.3615349999999995</v>
      </c>
      <c r="H187" s="2">
        <f>'Moving Avg'!G187</f>
        <v>2.4167940000000003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2.3199000000000001</v>
      </c>
      <c r="C188" s="2">
        <f>RSI!I188</f>
        <v>45.069165073150188</v>
      </c>
      <c r="D188" s="2">
        <f>MACD!E188</f>
        <v>2.2282622949667985E-2</v>
      </c>
      <c r="E188" s="2">
        <f>MACD!F188</f>
        <v>4.9430008583147021E-2</v>
      </c>
      <c r="F188" s="2">
        <f>'Moving Avg'!D188</f>
        <v>2.3304400000000003</v>
      </c>
      <c r="G188" s="2">
        <f>'Moving Avg'!F188</f>
        <v>2.3523099999999997</v>
      </c>
      <c r="H188" s="2">
        <f>'Moving Avg'!G188</f>
        <v>2.4180599999999997</v>
      </c>
      <c r="I188" s="2">
        <f>'Moving Avg'!H188</f>
        <v>0</v>
      </c>
      <c r="J188" s="6" t="str">
        <f>OBV!F188</f>
        <v>BEARISH</v>
      </c>
      <c r="K188" s="6" t="str">
        <f>OBV!G188</f>
        <v>WEAK</v>
      </c>
      <c r="L188" s="6" t="str">
        <f>OBV!H188</f>
        <v>BEARISH DIVERGENCE</v>
      </c>
    </row>
    <row r="189" spans="1:12" ht="13.5" x14ac:dyDescent="0.25">
      <c r="A189" s="3">
        <f>RSI!A189</f>
        <v>42279</v>
      </c>
      <c r="B189" s="2">
        <f>RSI!B189</f>
        <v>2.3199000000000001</v>
      </c>
      <c r="C189" s="2">
        <f>RSI!I189</f>
        <v>45.069165073150181</v>
      </c>
      <c r="D189" s="2">
        <f>MACD!E189</f>
        <v>1.5280854594730719E-2</v>
      </c>
      <c r="E189" s="2">
        <f>MACD!F189</f>
        <v>4.2600177785463766E-2</v>
      </c>
      <c r="F189" s="2">
        <f>'Moving Avg'!D189</f>
        <v>2.3220000000000001</v>
      </c>
      <c r="G189" s="2">
        <f>'Moving Avg'!F189</f>
        <v>2.3451949999999995</v>
      </c>
      <c r="H189" s="2">
        <f>'Moving Avg'!G189</f>
        <v>2.4180600000000001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</row>
    <row r="190" spans="1:12" ht="13.5" x14ac:dyDescent="0.25">
      <c r="A190" s="3">
        <f>RSI!A190</f>
        <v>42282</v>
      </c>
      <c r="B190" s="2">
        <f>RSI!B190</f>
        <v>2.3146</v>
      </c>
      <c r="C190" s="2">
        <f>RSI!I190</f>
        <v>44.52502778353557</v>
      </c>
      <c r="D190" s="2">
        <f>MACD!E190</f>
        <v>1.0013590446620313E-2</v>
      </c>
      <c r="E190" s="2">
        <f>MACD!F190</f>
        <v>3.608286031769508E-2</v>
      </c>
      <c r="F190" s="2">
        <f>'Moving Avg'!D190</f>
        <v>2.3083</v>
      </c>
      <c r="G190" s="2">
        <f>'Moving Avg'!F190</f>
        <v>2.3357049999999995</v>
      </c>
      <c r="H190" s="2">
        <f>'Moving Avg'!G190</f>
        <v>2.4165840000000003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</row>
    <row r="191" spans="1:12" ht="13.5" x14ac:dyDescent="0.25">
      <c r="A191" s="3">
        <f>RSI!A191</f>
        <v>42283</v>
      </c>
      <c r="B191" s="2">
        <f>RSI!B191</f>
        <v>2.3199000000000001</v>
      </c>
      <c r="C191" s="2">
        <f>RSI!I191</f>
        <v>45.237061248295873</v>
      </c>
      <c r="D191" s="2">
        <f>MACD!E191</f>
        <v>3.0097385875982319E-3</v>
      </c>
      <c r="E191" s="2">
        <f>MACD!F191</f>
        <v>2.9468235971675711E-2</v>
      </c>
      <c r="F191" s="2">
        <f>'Moving Avg'!D191</f>
        <v>2.3083</v>
      </c>
      <c r="G191" s="2">
        <f>'Moving Avg'!F191</f>
        <v>2.3301699999999994</v>
      </c>
      <c r="H191" s="2">
        <f>'Moving Avg'!G191</f>
        <v>2.4159520000000008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NEUTRAL</v>
      </c>
    </row>
    <row r="192" spans="1:12" ht="13.5" x14ac:dyDescent="0.25">
      <c r="A192" s="3">
        <f>RSI!A192</f>
        <v>42284</v>
      </c>
      <c r="B192" s="2">
        <f>RSI!B192</f>
        <v>2.2566000000000002</v>
      </c>
      <c r="C192" s="2">
        <f>RSI!I192</f>
        <v>38.827158448745422</v>
      </c>
      <c r="D192" s="2">
        <f>MACD!E192</f>
        <v>4.4276923893606934E-3</v>
      </c>
      <c r="E192" s="2">
        <f>MACD!F192</f>
        <v>2.446012725521271E-2</v>
      </c>
      <c r="F192" s="2">
        <f>'Moving Avg'!D192</f>
        <v>2.3061800000000003</v>
      </c>
      <c r="G192" s="2">
        <f>'Moving Avg'!F192</f>
        <v>2.3217349999999994</v>
      </c>
      <c r="H192" s="2">
        <f>'Moving Avg'!G192</f>
        <v>2.4151080000000009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2.2671999999999999</v>
      </c>
      <c r="C193" s="2">
        <f>RSI!I193</f>
        <v>40.351366999668961</v>
      </c>
      <c r="D193" s="2">
        <f>MACD!E193</f>
        <v>1.3628106968459619E-3</v>
      </c>
      <c r="E193" s="2">
        <f>MACD!F193</f>
        <v>1.9840663943539363E-2</v>
      </c>
      <c r="F193" s="2">
        <f>'Moving Avg'!D193</f>
        <v>2.2956400000000001</v>
      </c>
      <c r="G193" s="2">
        <f>'Moving Avg'!F193</f>
        <v>2.3151449999999993</v>
      </c>
      <c r="H193" s="2">
        <f>'Moving Avg'!G193</f>
        <v>2.414476000000001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</row>
    <row r="194" spans="1:12" ht="13.5" x14ac:dyDescent="0.25">
      <c r="A194" s="3">
        <f>RSI!A194</f>
        <v>42286</v>
      </c>
      <c r="B194" s="2">
        <f>RSI!B194</f>
        <v>2.2829999999999999</v>
      </c>
      <c r="C194" s="2">
        <f>RSI!I194</f>
        <v>42.645350421450068</v>
      </c>
      <c r="D194" s="2">
        <f>MACD!E194</f>
        <v>8.6292103885008409E-3</v>
      </c>
      <c r="E194" s="2">
        <f>MACD!F194</f>
        <v>1.7598373232531658E-2</v>
      </c>
      <c r="F194" s="2">
        <f>'Moving Avg'!D194</f>
        <v>2.2882600000000002</v>
      </c>
      <c r="G194" s="2">
        <f>'Moving Avg'!F194</f>
        <v>2.3127749999999994</v>
      </c>
      <c r="H194" s="2">
        <f>'Moving Avg'!G194</f>
        <v>2.4147920000000007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BULLISH DIVERGENCE</v>
      </c>
    </row>
    <row r="195" spans="1:12" ht="13.5" x14ac:dyDescent="0.25">
      <c r="A195" s="3">
        <f>RSI!A195</f>
        <v>42289</v>
      </c>
      <c r="B195" s="2">
        <f>RSI!B195</f>
        <v>2.2934999999999999</v>
      </c>
      <c r="C195" s="2">
        <f>RSI!I195</f>
        <v>44.181676710254635</v>
      </c>
      <c r="D195" s="2">
        <f>MACD!E195</f>
        <v>1.757833595445879E-2</v>
      </c>
      <c r="E195" s="2">
        <f>MACD!F195</f>
        <v>1.7594365776917083E-2</v>
      </c>
      <c r="F195" s="2">
        <f>'Moving Avg'!D195</f>
        <v>2.2840400000000001</v>
      </c>
      <c r="G195" s="2">
        <f>'Moving Avg'!F195</f>
        <v>2.3114549999999996</v>
      </c>
      <c r="H195" s="2">
        <f>'Moving Avg'!G195</f>
        <v>2.4145800000000004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</row>
    <row r="196" spans="1:12" ht="13.5" x14ac:dyDescent="0.25">
      <c r="A196" s="3">
        <f>RSI!A196</f>
        <v>42290</v>
      </c>
      <c r="B196" s="2">
        <f>RSI!B196</f>
        <v>2.2988</v>
      </c>
      <c r="C196" s="2">
        <f>RSI!I196</f>
        <v>44.982773112828625</v>
      </c>
      <c r="D196" s="2">
        <f>MACD!E196</f>
        <v>1.5294849307223579E-2</v>
      </c>
      <c r="E196" s="2">
        <f>MACD!F196</f>
        <v>1.7134462482978383E-2</v>
      </c>
      <c r="F196" s="2">
        <f>'Moving Avg'!D196</f>
        <v>2.27982</v>
      </c>
      <c r="G196" s="2">
        <f>'Moving Avg'!F196</f>
        <v>2.3109299999999999</v>
      </c>
      <c r="H196" s="2">
        <f>'Moving Avg'!G196</f>
        <v>2.4124720000000006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</row>
    <row r="197" spans="1:12" ht="13.5" x14ac:dyDescent="0.25">
      <c r="A197" s="3">
        <f>RSI!A197</f>
        <v>42293</v>
      </c>
      <c r="B197" s="2">
        <f>RSI!B197</f>
        <v>2.3199000000000001</v>
      </c>
      <c r="C197" s="2">
        <f>RSI!I197</f>
        <v>48.171849867634442</v>
      </c>
      <c r="D197" s="2">
        <f>MACD!E197</f>
        <v>3.9012931100197434E-3</v>
      </c>
      <c r="E197" s="2">
        <f>MACD!F197</f>
        <v>1.4487828608386656E-2</v>
      </c>
      <c r="F197" s="2">
        <f>'Moving Avg'!D197</f>
        <v>2.2924800000000003</v>
      </c>
      <c r="G197" s="2">
        <f>'Moving Avg'!F197</f>
        <v>2.3122499999999997</v>
      </c>
      <c r="H197" s="2">
        <f>'Moving Avg'!G197</f>
        <v>2.4093080000000002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2.3357000000000001</v>
      </c>
      <c r="C198" s="2">
        <f>RSI!I198</f>
        <v>50.486316006580303</v>
      </c>
      <c r="D198" s="2">
        <f>MACD!E198</f>
        <v>1.2670106978509565E-3</v>
      </c>
      <c r="E198" s="2">
        <f>MACD!F198</f>
        <v>1.1843665026279518E-2</v>
      </c>
      <c r="F198" s="2">
        <f>'Moving Avg'!D198</f>
        <v>2.3061799999999999</v>
      </c>
      <c r="G198" s="2">
        <f>'Moving Avg'!F198</f>
        <v>2.3109299999999999</v>
      </c>
      <c r="H198" s="2">
        <f>'Moving Avg'!G198</f>
        <v>2.4054060000000006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2.3673000000000002</v>
      </c>
      <c r="C199" s="2">
        <f>RSI!I199</f>
        <v>54.830836499252655</v>
      </c>
      <c r="D199" s="2">
        <f>MACD!E199</f>
        <v>-3.3321223680684575E-3</v>
      </c>
      <c r="E199" s="2">
        <f>MACD!F199</f>
        <v>8.8085075474099231E-3</v>
      </c>
      <c r="F199" s="2">
        <f>'Moving Avg'!D199</f>
        <v>2.3230400000000002</v>
      </c>
      <c r="G199" s="2">
        <f>'Moving Avg'!F199</f>
        <v>2.3133000000000004</v>
      </c>
      <c r="H199" s="2">
        <f>'Moving Avg'!G199</f>
        <v>2.4021360000000005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CONFIRMED BULLISH</v>
      </c>
    </row>
    <row r="200" spans="1:12" ht="13.5" x14ac:dyDescent="0.25">
      <c r="A200" s="3">
        <f>RSI!A200</f>
        <v>42298</v>
      </c>
      <c r="B200" s="2">
        <f>RSI!B200</f>
        <v>2.3199000000000001</v>
      </c>
      <c r="C200" s="2">
        <f>RSI!I200</f>
        <v>48.023923628361075</v>
      </c>
      <c r="D200" s="2">
        <f>MACD!E200</f>
        <v>-4.7419032901641067E-3</v>
      </c>
      <c r="E200" s="2">
        <f>MACD!F200</f>
        <v>6.0984253798951173E-3</v>
      </c>
      <c r="F200" s="2">
        <f>'Moving Avg'!D200</f>
        <v>2.3283200000000002</v>
      </c>
      <c r="G200" s="2">
        <f>'Moving Avg'!F200</f>
        <v>2.3132999999999999</v>
      </c>
      <c r="H200" s="2">
        <f>'Moving Avg'!G200</f>
        <v>2.3989720000000001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2.3199000000000001</v>
      </c>
      <c r="C201" s="2">
        <f>RSI!I201</f>
        <v>48.023923628361075</v>
      </c>
      <c r="D201" s="2">
        <f>MACD!E201</f>
        <v>-5.0374079637132141E-3</v>
      </c>
      <c r="E201" s="2">
        <f>MACD!F201</f>
        <v>3.8712587111734511E-3</v>
      </c>
      <c r="F201" s="2">
        <f>'Moving Avg'!D201</f>
        <v>2.3325400000000003</v>
      </c>
      <c r="G201" s="2">
        <f>'Moving Avg'!F201</f>
        <v>2.3140899999999998</v>
      </c>
      <c r="H201" s="2">
        <f>'Moving Avg'!G201</f>
        <v>2.3950700000000005</v>
      </c>
      <c r="I201" s="2">
        <f>'Moving Avg'!H201</f>
        <v>2.3505235000000018</v>
      </c>
      <c r="J201" s="6" t="str">
        <f>OBV!F201</f>
        <v>BULLISH</v>
      </c>
      <c r="K201" s="6" t="str">
        <f>OBV!G201</f>
        <v>STRONG</v>
      </c>
      <c r="L201" s="6" t="str">
        <f>OBV!H201</f>
        <v>CONFIRMED BULLISH</v>
      </c>
    </row>
    <row r="202" spans="1:12" ht="13.5" x14ac:dyDescent="0.25">
      <c r="A202" s="3">
        <f>RSI!A202</f>
        <v>42300</v>
      </c>
      <c r="B202" s="2">
        <f>RSI!B202</f>
        <v>2.3620999999999999</v>
      </c>
      <c r="C202" s="2">
        <f>RSI!I202</f>
        <v>53.929372618954808</v>
      </c>
      <c r="D202" s="2">
        <f>MACD!E202</f>
        <v>-1.8075909825169045E-2</v>
      </c>
      <c r="E202" s="2">
        <f>MACD!F202</f>
        <v>-5.1817499609504818E-4</v>
      </c>
      <c r="F202" s="2">
        <f>'Moving Avg'!D202</f>
        <v>2.3409800000000001</v>
      </c>
      <c r="G202" s="2">
        <f>'Moving Avg'!F202</f>
        <v>2.3161999999999994</v>
      </c>
      <c r="H202" s="2">
        <f>'Moving Avg'!G202</f>
        <v>2.3920120000000007</v>
      </c>
      <c r="I202" s="2">
        <f>'Moving Avg'!H202</f>
        <v>2.3496260000000024</v>
      </c>
      <c r="J202" s="6" t="str">
        <f>OBV!F202</f>
        <v>BULLISH</v>
      </c>
      <c r="K202" s="6" t="str">
        <f>OBV!G202</f>
        <v>STRONG</v>
      </c>
      <c r="L202" s="6" t="str">
        <f>OBV!H202</f>
        <v>CONFIRMED BULLISH</v>
      </c>
    </row>
    <row r="203" spans="1:12" ht="13.5" x14ac:dyDescent="0.25">
      <c r="A203" s="3">
        <f>RSI!A203</f>
        <v>42303</v>
      </c>
      <c r="B203" s="2">
        <f>RSI!B203</f>
        <v>2.3725999999999998</v>
      </c>
      <c r="C203" s="2">
        <f>RSI!I203</f>
        <v>55.290536512849769</v>
      </c>
      <c r="D203" s="2">
        <f>MACD!E203</f>
        <v>-2.8434554761350483E-2</v>
      </c>
      <c r="E203" s="2">
        <f>MACD!F203</f>
        <v>-6.1014509491461354E-3</v>
      </c>
      <c r="F203" s="2">
        <f>'Moving Avg'!D203</f>
        <v>2.3483600000000004</v>
      </c>
      <c r="G203" s="2">
        <f>'Moving Avg'!F203</f>
        <v>2.3201549999999993</v>
      </c>
      <c r="H203" s="2">
        <f>'Moving Avg'!G203</f>
        <v>2.3889540000000005</v>
      </c>
      <c r="I203" s="2">
        <f>'Moving Avg'!H203</f>
        <v>2.348781000000002</v>
      </c>
      <c r="J203" s="6" t="str">
        <f>OBV!F203</f>
        <v>BULLISH</v>
      </c>
      <c r="K203" s="6" t="str">
        <f>OBV!G203</f>
        <v>STRONG</v>
      </c>
      <c r="L203" s="6" t="str">
        <f>OBV!H203</f>
        <v>CONFIRMED BULLISH</v>
      </c>
    </row>
    <row r="204" spans="1:12" ht="13.5" x14ac:dyDescent="0.25">
      <c r="A204" s="3">
        <f>RSI!A204</f>
        <v>42304</v>
      </c>
      <c r="B204" s="2">
        <f>RSI!B204</f>
        <v>2.3831000000000002</v>
      </c>
      <c r="C204" s="2">
        <f>RSI!I204</f>
        <v>56.669228954183517</v>
      </c>
      <c r="D204" s="2">
        <f>MACD!E204</f>
        <v>-3.5774409856520251E-2</v>
      </c>
      <c r="E204" s="2">
        <f>MACD!F204</f>
        <v>-1.203604273062096E-2</v>
      </c>
      <c r="F204" s="2">
        <f>'Moving Avg'!D204</f>
        <v>2.3515199999999998</v>
      </c>
      <c r="G204" s="2">
        <f>'Moving Avg'!F204</f>
        <v>2.3212049999999995</v>
      </c>
      <c r="H204" s="2">
        <f>'Moving Avg'!G204</f>
        <v>2.3868440000000004</v>
      </c>
      <c r="I204" s="2">
        <f>'Moving Avg'!H204</f>
        <v>2.3482175000000023</v>
      </c>
      <c r="J204" s="6" t="str">
        <f>OBV!F204</f>
        <v>BULLISH</v>
      </c>
      <c r="K204" s="6" t="str">
        <f>OBV!G204</f>
        <v>STRONG</v>
      </c>
      <c r="L204" s="6" t="str">
        <f>OBV!H204</f>
        <v>CONFIRMED BULLISH</v>
      </c>
    </row>
    <row r="205" spans="1:12" ht="13.5" x14ac:dyDescent="0.25">
      <c r="A205" s="3">
        <f>RSI!A205</f>
        <v>42305</v>
      </c>
      <c r="B205" s="2">
        <f>RSI!B205</f>
        <v>2.3146</v>
      </c>
      <c r="C205" s="2">
        <f>RSI!I205</f>
        <v>46.578178208190586</v>
      </c>
      <c r="D205" s="2">
        <f>MACD!E205</f>
        <v>-3.5568605046678581E-2</v>
      </c>
      <c r="E205" s="2">
        <f>MACD!F205</f>
        <v>-1.6742555193832484E-2</v>
      </c>
      <c r="F205" s="2">
        <f>'Moving Avg'!D205</f>
        <v>2.3504600000000004</v>
      </c>
      <c r="G205" s="2">
        <f>'Moving Avg'!F205</f>
        <v>2.3177799999999995</v>
      </c>
      <c r="H205" s="2">
        <f>'Moving Avg'!G205</f>
        <v>2.3835740000000003</v>
      </c>
      <c r="I205" s="2">
        <f>'Moving Avg'!H205</f>
        <v>2.3474385000000018</v>
      </c>
      <c r="J205" s="6" t="str">
        <f>OBV!F205</f>
        <v>BULLISH</v>
      </c>
      <c r="K205" s="6" t="str">
        <f>OBV!G205</f>
        <v>STRONG</v>
      </c>
      <c r="L205" s="6" t="str">
        <f>OBV!H205</f>
        <v>BULLISH DIVERGENCE</v>
      </c>
    </row>
    <row r="206" spans="1:12" ht="13.5" x14ac:dyDescent="0.25">
      <c r="A206" s="3">
        <f>RSI!A206</f>
        <v>42306</v>
      </c>
      <c r="B206" s="2">
        <f>RSI!B206</f>
        <v>2.2566000000000002</v>
      </c>
      <c r="C206" s="2">
        <f>RSI!I206</f>
        <v>40.071661594540444</v>
      </c>
      <c r="D206" s="2">
        <f>MACD!E206</f>
        <v>-3.0130796662366954E-2</v>
      </c>
      <c r="E206" s="2">
        <f>MACD!F206</f>
        <v>-1.9420203487539381E-2</v>
      </c>
      <c r="F206" s="2">
        <f>'Moving Avg'!D206</f>
        <v>2.3378000000000005</v>
      </c>
      <c r="G206" s="2">
        <f>'Moving Avg'!F206</f>
        <v>2.3146149999999994</v>
      </c>
      <c r="H206" s="2">
        <f>'Moving Avg'!G206</f>
        <v>2.3781960000000004</v>
      </c>
      <c r="I206" s="2">
        <f>'Moving Avg'!H206</f>
        <v>2.3464200000000019</v>
      </c>
      <c r="J206" s="6" t="str">
        <f>OBV!F206</f>
        <v>BULLISH</v>
      </c>
      <c r="K206" s="6" t="str">
        <f>OBV!G206</f>
        <v>STRONG</v>
      </c>
      <c r="L206" s="6" t="str">
        <f>OBV!H206</f>
        <v>BULLISH DIVERGENCE</v>
      </c>
    </row>
    <row r="207" spans="1:12" ht="13.5" x14ac:dyDescent="0.25">
      <c r="A207" s="3">
        <f>RSI!A207</f>
        <v>42307</v>
      </c>
      <c r="B207" s="2">
        <f>RSI!B207</f>
        <v>2.2671999999999999</v>
      </c>
      <c r="C207" s="2">
        <f>RSI!I207</f>
        <v>41.67520895593573</v>
      </c>
      <c r="D207" s="2">
        <f>MACD!E207</f>
        <v>-2.258515423406271E-2</v>
      </c>
      <c r="E207" s="2">
        <f>MACD!F207</f>
        <v>-2.0053193636844047E-2</v>
      </c>
      <c r="F207" s="2">
        <f>'Moving Avg'!D207</f>
        <v>2.3188200000000001</v>
      </c>
      <c r="G207" s="2">
        <f>'Moving Avg'!F207</f>
        <v>2.3146149999999999</v>
      </c>
      <c r="H207" s="2">
        <f>'Moving Avg'!G207</f>
        <v>2.3749280000000006</v>
      </c>
      <c r="I207" s="2">
        <f>'Moving Avg'!H207</f>
        <v>2.3457850000000016</v>
      </c>
      <c r="J207" s="6" t="str">
        <f>OBV!F207</f>
        <v>BULLISH</v>
      </c>
      <c r="K207" s="6" t="str">
        <f>OBV!G207</f>
        <v>STRONG</v>
      </c>
      <c r="L207" s="6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2.2618999999999998</v>
      </c>
      <c r="C208" s="2">
        <f>RSI!I208</f>
        <v>41.083280313165695</v>
      </c>
      <c r="D208" s="2">
        <f>MACD!E208</f>
        <v>-1.2992013821754522E-2</v>
      </c>
      <c r="E208" s="2">
        <f>MACD!F208</f>
        <v>-1.8640957673826144E-2</v>
      </c>
      <c r="F208" s="2">
        <f>'Moving Avg'!D208</f>
        <v>2.2966799999999998</v>
      </c>
      <c r="G208" s="2">
        <f>'Moving Avg'!F208</f>
        <v>2.311715</v>
      </c>
      <c r="H208" s="2">
        <f>'Moving Avg'!G208</f>
        <v>2.3697620000000006</v>
      </c>
      <c r="I208" s="2">
        <f>'Moving Avg'!H208</f>
        <v>2.344768000000002</v>
      </c>
      <c r="J208" s="6" t="str">
        <f>OBV!F208</f>
        <v>BEARISH</v>
      </c>
      <c r="K208" s="6" t="str">
        <f>OBV!G208</f>
        <v>WEAK</v>
      </c>
      <c r="L208" s="6" t="str">
        <f>OBV!H208</f>
        <v>CONFIRMED BEARISH</v>
      </c>
    </row>
    <row r="209" spans="1:12" ht="13.5" x14ac:dyDescent="0.25">
      <c r="A209" s="3">
        <f>RSI!A209</f>
        <v>42311</v>
      </c>
      <c r="B209" s="2">
        <f>RSI!B209</f>
        <v>2.2513000000000001</v>
      </c>
      <c r="C209" s="2">
        <f>RSI!I209</f>
        <v>39.863772344429059</v>
      </c>
      <c r="D209" s="2">
        <f>MACD!E209</f>
        <v>1.1597858040905962E-3</v>
      </c>
      <c r="E209" s="2">
        <f>MACD!F209</f>
        <v>-1.4680808978242798E-2</v>
      </c>
      <c r="F209" s="2">
        <f>'Moving Avg'!D209</f>
        <v>2.2703200000000003</v>
      </c>
      <c r="G209" s="2">
        <f>'Moving Avg'!F209</f>
        <v>2.3082849999999997</v>
      </c>
      <c r="H209" s="2">
        <f>'Moving Avg'!G209</f>
        <v>2.3643840000000007</v>
      </c>
      <c r="I209" s="2">
        <f>'Moving Avg'!H209</f>
        <v>2.3438250000000016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</row>
    <row r="210" spans="1:12" ht="13.5" x14ac:dyDescent="0.25">
      <c r="A210" s="3">
        <f>RSI!A210</f>
        <v>42312</v>
      </c>
      <c r="B210" s="2">
        <f>RSI!B210</f>
        <v>2.1880999999999999</v>
      </c>
      <c r="C210" s="2">
        <f>RSI!I210</f>
        <v>33.48217882836812</v>
      </c>
      <c r="D210" s="2">
        <f>MACD!E210</f>
        <v>1.0945272282412599E-2</v>
      </c>
      <c r="E210" s="2">
        <f>MACD!F210</f>
        <v>-9.5555927261117193E-3</v>
      </c>
      <c r="F210" s="2">
        <f>'Moving Avg'!D210</f>
        <v>2.2450199999999998</v>
      </c>
      <c r="G210" s="2">
        <f>'Moving Avg'!F210</f>
        <v>2.3019599999999998</v>
      </c>
      <c r="H210" s="2">
        <f>'Moving Avg'!G210</f>
        <v>2.3577420000000004</v>
      </c>
      <c r="I210" s="2">
        <f>'Moving Avg'!H210</f>
        <v>2.3428200000000019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</row>
    <row r="211" spans="1:12" ht="13.5" x14ac:dyDescent="0.25">
      <c r="A211" s="3">
        <f>RSI!A211</f>
        <v>42313</v>
      </c>
      <c r="B211" s="2">
        <f>RSI!B211</f>
        <v>2.1722999999999999</v>
      </c>
      <c r="C211" s="2">
        <f>RSI!I211</f>
        <v>32.098729433053478</v>
      </c>
      <c r="D211" s="2">
        <f>MACD!E211</f>
        <v>2.1159596192409591E-2</v>
      </c>
      <c r="E211" s="2">
        <f>MACD!F211</f>
        <v>-3.4125549424074576E-3</v>
      </c>
      <c r="F211" s="2">
        <f>'Moving Avg'!D211</f>
        <v>2.2281599999999999</v>
      </c>
      <c r="G211" s="2">
        <f>'Moving Avg'!F211</f>
        <v>2.2945799999999998</v>
      </c>
      <c r="H211" s="2">
        <f>'Moving Avg'!G211</f>
        <v>2.3506780000000003</v>
      </c>
      <c r="I211" s="2">
        <f>'Moving Avg'!H211</f>
        <v>2.3417360000000014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2.1248</v>
      </c>
      <c r="C212" s="2">
        <f>RSI!I212</f>
        <v>28.311407421893946</v>
      </c>
      <c r="D212" s="2">
        <f>MACD!E212</f>
        <v>4.0614014114003893E-2</v>
      </c>
      <c r="E212" s="2">
        <f>MACD!F212</f>
        <v>5.3927588688748133E-3</v>
      </c>
      <c r="F212" s="2">
        <f>'Moving Avg'!D212</f>
        <v>2.1996799999999999</v>
      </c>
      <c r="G212" s="2">
        <f>'Moving Avg'!F212</f>
        <v>2.2879899999999997</v>
      </c>
      <c r="H212" s="2">
        <f>'Moving Avg'!G212</f>
        <v>2.3425580000000004</v>
      </c>
      <c r="I212" s="2">
        <f>'Moving Avg'!H212</f>
        <v>2.3404400000000019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2.1143000000000001</v>
      </c>
      <c r="C213" s="2">
        <f>RSI!I213</f>
        <v>27.53791542509758</v>
      </c>
      <c r="D213" s="2">
        <f>MACD!E213</f>
        <v>6.0490677566944928E-2</v>
      </c>
      <c r="E213" s="2">
        <f>MACD!F213</f>
        <v>1.6412342608488839E-2</v>
      </c>
      <c r="F213" s="2">
        <f>'Moving Avg'!D213</f>
        <v>2.1701600000000001</v>
      </c>
      <c r="G213" s="2">
        <f>'Moving Avg'!F213</f>
        <v>2.2803449999999996</v>
      </c>
      <c r="H213" s="2">
        <f>'Moving Avg'!G213</f>
        <v>2.3342280000000004</v>
      </c>
      <c r="I213" s="2">
        <f>'Moving Avg'!H213</f>
        <v>2.3390915000000017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2.0510000000000002</v>
      </c>
      <c r="C214" s="2">
        <f>RSI!I214</f>
        <v>23.389239102297793</v>
      </c>
      <c r="D214" s="2">
        <f>MACD!E214</f>
        <v>8.4622072835580653E-2</v>
      </c>
      <c r="E214" s="2">
        <f>MACD!F214</f>
        <v>3.0054288653907205E-2</v>
      </c>
      <c r="F214" s="2">
        <f>'Moving Avg'!D214</f>
        <v>2.1301000000000001</v>
      </c>
      <c r="G214" s="2">
        <f>'Moving Avg'!F214</f>
        <v>2.268745</v>
      </c>
      <c r="H214" s="2">
        <f>'Moving Avg'!G214</f>
        <v>2.3242100000000003</v>
      </c>
      <c r="I214" s="2">
        <f>'Moving Avg'!H214</f>
        <v>2.3374265000000016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2.0562999999999998</v>
      </c>
      <c r="C215" s="2">
        <f>RSI!I215</f>
        <v>24.41599040060116</v>
      </c>
      <c r="D215" s="2">
        <f>MACD!E215</f>
        <v>9.5417643797211404E-2</v>
      </c>
      <c r="E215" s="2">
        <f>MACD!F215</f>
        <v>4.312695968256805E-2</v>
      </c>
      <c r="F215" s="2">
        <f>'Moving Avg'!D215</f>
        <v>2.1037400000000002</v>
      </c>
      <c r="G215" s="2">
        <f>'Moving Avg'!F215</f>
        <v>2.2568849999999996</v>
      </c>
      <c r="H215" s="2">
        <f>'Moving Avg'!G215</f>
        <v>2.3149320000000002</v>
      </c>
      <c r="I215" s="2">
        <f>'Moving Avg'!H215</f>
        <v>2.3357625000000017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2.0983999999999998</v>
      </c>
      <c r="C216" s="2">
        <f>RSI!I216</f>
        <v>32.190241956877244</v>
      </c>
      <c r="D216" s="2">
        <f>MACD!E216</f>
        <v>9.3690325960344545E-2</v>
      </c>
      <c r="E216" s="2">
        <f>MACD!F216</f>
        <v>5.3239632938123352E-2</v>
      </c>
      <c r="F216" s="2">
        <f>'Moving Avg'!D216</f>
        <v>2.0889600000000002</v>
      </c>
      <c r="G216" s="2">
        <f>'Moving Avg'!F216</f>
        <v>2.2468650000000001</v>
      </c>
      <c r="H216" s="2">
        <f>'Moving Avg'!G216</f>
        <v>2.3073379999999997</v>
      </c>
      <c r="I216" s="2">
        <f>'Moving Avg'!H216</f>
        <v>2.3343090000000015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2.1248</v>
      </c>
      <c r="C217" s="2">
        <f>RSI!I217</f>
        <v>36.594399035319952</v>
      </c>
      <c r="D217" s="2">
        <f>MACD!E217</f>
        <v>9.2747380920516154E-2</v>
      </c>
      <c r="E217" s="2">
        <f>MACD!F217</f>
        <v>6.1141182534601921E-2</v>
      </c>
      <c r="F217" s="2">
        <f>'Moving Avg'!D217</f>
        <v>2.0889600000000002</v>
      </c>
      <c r="G217" s="2">
        <f>'Moving Avg'!F217</f>
        <v>2.2371099999999999</v>
      </c>
      <c r="H217" s="2">
        <f>'Moving Avg'!G217</f>
        <v>2.2993239999999999</v>
      </c>
      <c r="I217" s="2">
        <f>'Moving Avg'!H217</f>
        <v>2.333038500000002</v>
      </c>
      <c r="J217" s="6" t="str">
        <f>OBV!F217</f>
        <v>BULLISH</v>
      </c>
      <c r="K217" s="6" t="str">
        <f>OBV!G217</f>
        <v>STRONG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2.1248</v>
      </c>
      <c r="C218" s="2">
        <f>RSI!I218</f>
        <v>36.594399035319952</v>
      </c>
      <c r="D218" s="2">
        <f>MACD!E218</f>
        <v>9.1759063514149197E-2</v>
      </c>
      <c r="E218" s="2">
        <f>MACD!F218</f>
        <v>6.7264758730511381E-2</v>
      </c>
      <c r="F218" s="2">
        <f>'Moving Avg'!D218</f>
        <v>2.0910600000000001</v>
      </c>
      <c r="G218" s="2">
        <f>'Moving Avg'!F218</f>
        <v>2.2265649999999999</v>
      </c>
      <c r="H218" s="2">
        <f>'Moving Avg'!G218</f>
        <v>2.2917320000000001</v>
      </c>
      <c r="I218" s="2">
        <f>'Moving Avg'!H218</f>
        <v>2.3319710000000011</v>
      </c>
      <c r="J218" s="6" t="str">
        <f>OBV!F218</f>
        <v>BULLISH</v>
      </c>
      <c r="K218" s="6" t="str">
        <f>OBV!G218</f>
        <v>STRONG</v>
      </c>
      <c r="L218" s="6" t="str">
        <f>OBV!H218</f>
        <v>CONFIRMED BULLISH</v>
      </c>
    </row>
    <row r="219" spans="1:12" ht="13.5" x14ac:dyDescent="0.25">
      <c r="A219" s="3">
        <f>RSI!A219</f>
        <v>42325</v>
      </c>
      <c r="B219" s="2">
        <f>RSI!B219</f>
        <v>2.1617000000000002</v>
      </c>
      <c r="C219" s="2">
        <f>RSI!I219</f>
        <v>42.634109894333243</v>
      </c>
      <c r="D219" s="2">
        <f>MACD!E219</f>
        <v>8.713734402466855E-2</v>
      </c>
      <c r="E219" s="2">
        <f>MACD!F219</f>
        <v>7.1239275789342818E-2</v>
      </c>
      <c r="F219" s="2">
        <f>'Moving Avg'!D219</f>
        <v>2.1132</v>
      </c>
      <c r="G219" s="2">
        <f>'Moving Avg'!F219</f>
        <v>2.2162850000000001</v>
      </c>
      <c r="H219" s="2">
        <f>'Moving Avg'!G219</f>
        <v>2.2857219999999994</v>
      </c>
      <c r="I219" s="2">
        <f>'Moving Avg'!H219</f>
        <v>2.3309105000000012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</row>
    <row r="220" spans="1:12" ht="13.5" x14ac:dyDescent="0.25">
      <c r="A220" s="3">
        <f>RSI!A220</f>
        <v>42326</v>
      </c>
      <c r="B220" s="2">
        <f>RSI!B220</f>
        <v>2.2092000000000001</v>
      </c>
      <c r="C220" s="2">
        <f>RSI!I220</f>
        <v>49.325684749332233</v>
      </c>
      <c r="D220" s="2">
        <f>MACD!E220</f>
        <v>7.030280774060671E-2</v>
      </c>
      <c r="E220" s="2">
        <f>MACD!F220</f>
        <v>7.1051982179595602E-2</v>
      </c>
      <c r="F220" s="2">
        <f>'Moving Avg'!D220</f>
        <v>2.1437800000000005</v>
      </c>
      <c r="G220" s="2">
        <f>'Moving Avg'!F220</f>
        <v>2.2107500000000004</v>
      </c>
      <c r="H220" s="2">
        <f>'Moving Avg'!G220</f>
        <v>2.2798179999999992</v>
      </c>
      <c r="I220" s="2">
        <f>'Moving Avg'!H220</f>
        <v>2.3303670000000012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</row>
    <row r="221" spans="1:12" ht="13.5" x14ac:dyDescent="0.25">
      <c r="A221" s="3">
        <f>RSI!A221</f>
        <v>42327</v>
      </c>
      <c r="B221" s="2">
        <f>RSI!B221</f>
        <v>2.1564000000000001</v>
      </c>
      <c r="C221" s="2">
        <f>RSI!I221</f>
        <v>43.281937499913859</v>
      </c>
      <c r="D221" s="2">
        <f>MACD!E221</f>
        <v>5.7552070677701739E-2</v>
      </c>
      <c r="E221" s="2">
        <f>MACD!F221</f>
        <v>6.8351999879216835E-2</v>
      </c>
      <c r="F221" s="2">
        <f>'Moving Avg'!D221</f>
        <v>2.1553800000000001</v>
      </c>
      <c r="G221" s="2">
        <f>'Moving Avg'!F221</f>
        <v>2.2025750000000004</v>
      </c>
      <c r="H221" s="2">
        <f>'Moving Avg'!G221</f>
        <v>2.2743339999999996</v>
      </c>
      <c r="I221" s="2">
        <f>'Moving Avg'!H221</f>
        <v>2.3295595000000016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</row>
    <row r="222" spans="1:12" ht="13.5" x14ac:dyDescent="0.25">
      <c r="A222" s="3">
        <f>RSI!A222</f>
        <v>42328</v>
      </c>
      <c r="B222" s="2">
        <f>RSI!B222</f>
        <v>2.1722999999999999</v>
      </c>
      <c r="C222" s="2">
        <f>RSI!I222</f>
        <v>45.449539183481612</v>
      </c>
      <c r="D222" s="2">
        <f>MACD!E222</f>
        <v>3.8602039409868727E-2</v>
      </c>
      <c r="E222" s="2">
        <f>MACD!F222</f>
        <v>6.2402007785347213E-2</v>
      </c>
      <c r="F222" s="2">
        <f>'Moving Avg'!D222</f>
        <v>2.1648800000000001</v>
      </c>
      <c r="G222" s="2">
        <f>'Moving Avg'!F222</f>
        <v>2.1930850000000004</v>
      </c>
      <c r="H222" s="2">
        <f>'Moving Avg'!G222</f>
        <v>2.2692739999999998</v>
      </c>
      <c r="I222" s="2">
        <f>'Moving Avg'!H222</f>
        <v>2.3287295000000015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</row>
    <row r="223" spans="1:12" ht="13.5" x14ac:dyDescent="0.25">
      <c r="A223" s="3">
        <f>RSI!A223</f>
        <v>42331</v>
      </c>
      <c r="B223" s="2">
        <f>RSI!B223</f>
        <v>2.2039</v>
      </c>
      <c r="C223" s="2">
        <f>RSI!I223</f>
        <v>49.574176212328318</v>
      </c>
      <c r="D223" s="2">
        <f>MACD!E223</f>
        <v>1.8817803636952402E-2</v>
      </c>
      <c r="E223" s="2">
        <f>MACD!F223</f>
        <v>5.3685166955668252E-2</v>
      </c>
      <c r="F223" s="2">
        <f>'Moving Avg'!D223</f>
        <v>2.1807000000000003</v>
      </c>
      <c r="G223" s="2">
        <f>'Moving Avg'!F223</f>
        <v>2.1846500000000004</v>
      </c>
      <c r="H223" s="2">
        <f>'Moving Avg'!G223</f>
        <v>2.2653719999999997</v>
      </c>
      <c r="I223" s="2">
        <f>'Moving Avg'!H223</f>
        <v>2.3279815000000013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2.1617000000000002</v>
      </c>
      <c r="C224" s="2">
        <f>RSI!I224</f>
        <v>44.712093232285838</v>
      </c>
      <c r="D224" s="2">
        <f>MACD!E224</f>
        <v>-4.5307321240160014E-3</v>
      </c>
      <c r="E224" s="2">
        <f>MACD!F224</f>
        <v>4.2041987139731403E-2</v>
      </c>
      <c r="F224" s="2">
        <f>'Moving Avg'!D224</f>
        <v>2.1807000000000003</v>
      </c>
      <c r="G224" s="2">
        <f>'Moving Avg'!F224</f>
        <v>2.1735800000000003</v>
      </c>
      <c r="H224" s="2">
        <f>'Moving Avg'!G224</f>
        <v>2.2619979999999997</v>
      </c>
      <c r="I224" s="2">
        <f>'Moving Avg'!H224</f>
        <v>2.3270985000000008</v>
      </c>
      <c r="J224" s="6" t="str">
        <f>OBV!F224</f>
        <v>BULLISH</v>
      </c>
      <c r="K224" s="6" t="str">
        <f>OBV!G224</f>
        <v>NEUTRAL</v>
      </c>
      <c r="L224" s="6" t="str">
        <f>OBV!H224</f>
        <v>NEUTRAL</v>
      </c>
    </row>
    <row r="225" spans="1:12" ht="13.5" x14ac:dyDescent="0.25">
      <c r="A225" s="3">
        <f>RSI!A225</f>
        <v>42333</v>
      </c>
      <c r="B225" s="2">
        <f>RSI!B225</f>
        <v>2.1880999999999999</v>
      </c>
      <c r="C225" s="2">
        <f>RSI!I225</f>
        <v>48.138863939637162</v>
      </c>
      <c r="D225" s="2">
        <f>MACD!E225</f>
        <v>-2.517382159914483E-2</v>
      </c>
      <c r="E225" s="2">
        <f>MACD!F225</f>
        <v>2.8598825391956156E-2</v>
      </c>
      <c r="F225" s="2">
        <f>'Moving Avg'!D225</f>
        <v>2.1764800000000002</v>
      </c>
      <c r="G225" s="2">
        <f>'Moving Avg'!F225</f>
        <v>2.1672549999999999</v>
      </c>
      <c r="H225" s="2">
        <f>'Moving Avg'!G225</f>
        <v>2.2593619999999994</v>
      </c>
      <c r="I225" s="2">
        <f>'Moving Avg'!H225</f>
        <v>2.3263475000000016</v>
      </c>
      <c r="J225" s="6" t="str">
        <f>OBV!F225</f>
        <v>BULLISH</v>
      </c>
      <c r="K225" s="6" t="str">
        <f>OBV!G225</f>
        <v>NEUTRAL</v>
      </c>
      <c r="L225" s="6" t="str">
        <f>OBV!H225</f>
        <v>BULLISH DIVERGENCE</v>
      </c>
    </row>
    <row r="226" spans="1:12" ht="13.5" x14ac:dyDescent="0.25">
      <c r="A226" s="3">
        <f>RSI!A226</f>
        <v>42334</v>
      </c>
      <c r="B226" s="2">
        <f>RSI!B226</f>
        <v>2.1353</v>
      </c>
      <c r="C226" s="2">
        <f>RSI!I226</f>
        <v>42.469357325882839</v>
      </c>
      <c r="D226" s="2">
        <f>MACD!E226</f>
        <v>-3.2174261255167202E-2</v>
      </c>
      <c r="E226" s="2">
        <f>MACD!F226</f>
        <v>1.6444208062531485E-2</v>
      </c>
      <c r="F226" s="2">
        <f>'Moving Avg'!D226</f>
        <v>2.1722600000000001</v>
      </c>
      <c r="G226" s="2">
        <f>'Moving Avg'!F226</f>
        <v>2.1611899999999999</v>
      </c>
      <c r="H226" s="2">
        <f>'Moving Avg'!G226</f>
        <v>2.2558820000000002</v>
      </c>
      <c r="I226" s="2">
        <f>'Moving Avg'!H226</f>
        <v>2.3253325000000014</v>
      </c>
      <c r="J226" s="6" t="str">
        <f>OBV!F226</f>
        <v>BULLISH</v>
      </c>
      <c r="K226" s="6" t="str">
        <f>OBV!G226</f>
        <v>STRONG</v>
      </c>
      <c r="L226" s="6" t="str">
        <f>OBV!H226</f>
        <v>BULLISH DIVERGENCE</v>
      </c>
    </row>
    <row r="227" spans="1:12" ht="13.5" x14ac:dyDescent="0.25">
      <c r="A227" s="3">
        <f>RSI!A227</f>
        <v>42335</v>
      </c>
      <c r="B227" s="2">
        <f>RSI!B227</f>
        <v>2.1880999999999999</v>
      </c>
      <c r="C227" s="2">
        <f>RSI!I227</f>
        <v>48.944861285256557</v>
      </c>
      <c r="D227" s="2">
        <f>MACD!E227</f>
        <v>-3.7562363421507872E-2</v>
      </c>
      <c r="E227" s="2">
        <f>MACD!F227</f>
        <v>5.6428937657236142E-3</v>
      </c>
      <c r="F227" s="2">
        <f>'Moving Avg'!D227</f>
        <v>2.1754199999999999</v>
      </c>
      <c r="G227" s="2">
        <f>'Moving Avg'!F227</f>
        <v>2.157235</v>
      </c>
      <c r="H227" s="2">
        <f>'Moving Avg'!G227</f>
        <v>2.2537739999999995</v>
      </c>
      <c r="I227" s="2">
        <f>'Moving Avg'!H227</f>
        <v>2.3246070000000016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</row>
    <row r="228" spans="1:12" ht="13.5" x14ac:dyDescent="0.25">
      <c r="A228" s="3">
        <f>RSI!A228</f>
        <v>42338</v>
      </c>
      <c r="B228" s="2">
        <f>RSI!B228</f>
        <v>2.1880999999999999</v>
      </c>
      <c r="C228" s="2">
        <f>RSI!I228</f>
        <v>48.944861285256557</v>
      </c>
      <c r="D228" s="2">
        <f>MACD!E228</f>
        <v>-4.2077117387483653E-2</v>
      </c>
      <c r="E228" s="2">
        <f>MACD!F228</f>
        <v>-3.9011084649178398E-3</v>
      </c>
      <c r="F228" s="2">
        <f>'Moving Avg'!D228</f>
        <v>2.1722600000000001</v>
      </c>
      <c r="G228" s="2">
        <f>'Moving Avg'!F228</f>
        <v>2.1535450000000003</v>
      </c>
      <c r="H228" s="2">
        <f>'Moving Avg'!G228</f>
        <v>2.2502939999999998</v>
      </c>
      <c r="I228" s="2">
        <f>'Moving Avg'!H228</f>
        <v>2.3239070000000011</v>
      </c>
      <c r="J228" s="6" t="str">
        <f>OBV!F228</f>
        <v>BULLISH</v>
      </c>
      <c r="K228" s="6" t="str">
        <f>OBV!G228</f>
        <v>NEUTRAL</v>
      </c>
      <c r="L228" s="6" t="str">
        <f>OBV!H228</f>
        <v>BULLISH DIVERGENCE</v>
      </c>
    </row>
    <row r="229" spans="1:12" ht="13.5" x14ac:dyDescent="0.25">
      <c r="A229" s="3">
        <f>RSI!A229</f>
        <v>42339</v>
      </c>
      <c r="B229" s="2">
        <f>RSI!B229</f>
        <v>2.2092000000000001</v>
      </c>
      <c r="C229" s="2">
        <f>RSI!I229</f>
        <v>51.476182217200027</v>
      </c>
      <c r="D229" s="2">
        <f>MACD!E229</f>
        <v>-4.1742213886325708E-2</v>
      </c>
      <c r="E229" s="2">
        <f>MACD!F229</f>
        <v>-1.1469329549199414E-2</v>
      </c>
      <c r="F229" s="2">
        <f>'Moving Avg'!D229</f>
        <v>2.1817599999999997</v>
      </c>
      <c r="G229" s="2">
        <f>'Moving Avg'!F229</f>
        <v>2.15144</v>
      </c>
      <c r="H229" s="2">
        <f>'Moving Avg'!G229</f>
        <v>2.2480799999999999</v>
      </c>
      <c r="I229" s="2">
        <f>'Moving Avg'!H229</f>
        <v>2.3230075000000014</v>
      </c>
      <c r="J229" s="6" t="str">
        <f>OBV!F229</f>
        <v>BULLISH</v>
      </c>
      <c r="K229" s="6" t="str">
        <f>OBV!G229</f>
        <v>NEUTRAL</v>
      </c>
      <c r="L229" s="6" t="str">
        <f>OBV!H229</f>
        <v>CONFIRMED BULLISH</v>
      </c>
    </row>
    <row r="230" spans="1:12" ht="13.5" x14ac:dyDescent="0.25">
      <c r="A230" s="3">
        <f>RSI!A230</f>
        <v>42340</v>
      </c>
      <c r="B230" s="2">
        <f>RSI!B230</f>
        <v>2.2408000000000001</v>
      </c>
      <c r="C230" s="2">
        <f>RSI!I230</f>
        <v>55.069060926118411</v>
      </c>
      <c r="D230" s="2">
        <f>MACD!E230</f>
        <v>-3.6578489332582453E-2</v>
      </c>
      <c r="E230" s="2">
        <f>MACD!F230</f>
        <v>-1.6491161505876022E-2</v>
      </c>
      <c r="F230" s="2">
        <f>'Moving Avg'!D230</f>
        <v>2.1923000000000004</v>
      </c>
      <c r="G230" s="2">
        <f>'Moving Avg'!F230</f>
        <v>2.1540750000000002</v>
      </c>
      <c r="H230" s="2">
        <f>'Moving Avg'!G230</f>
        <v>2.2464979999999999</v>
      </c>
      <c r="I230" s="2">
        <f>'Moving Avg'!H230</f>
        <v>2.3222660000000013</v>
      </c>
      <c r="J230" s="6" t="str">
        <f>OBV!F230</f>
        <v>BULLISH</v>
      </c>
      <c r="K230" s="6" t="str">
        <f>OBV!G230</f>
        <v>STRONG</v>
      </c>
      <c r="L230" s="6" t="str">
        <f>OBV!H230</f>
        <v>CONFIRMED BULLISH</v>
      </c>
    </row>
    <row r="231" spans="1:12" ht="13.5" x14ac:dyDescent="0.25">
      <c r="A231" s="3">
        <f>RSI!A231</f>
        <v>42341</v>
      </c>
      <c r="B231" s="2">
        <f>RSI!B231</f>
        <v>2.2408000000000001</v>
      </c>
      <c r="C231" s="2">
        <f>RSI!I231</f>
        <v>55.069060926118411</v>
      </c>
      <c r="D231" s="2">
        <f>MACD!E231</f>
        <v>-4.0599178194093088E-2</v>
      </c>
      <c r="E231" s="2">
        <f>MACD!F231</f>
        <v>-2.1312764843519436E-2</v>
      </c>
      <c r="F231" s="2">
        <f>'Moving Avg'!D231</f>
        <v>2.2134</v>
      </c>
      <c r="G231" s="2">
        <f>'Moving Avg'!F231</f>
        <v>2.1574999999999998</v>
      </c>
      <c r="H231" s="2">
        <f>'Moving Avg'!G231</f>
        <v>2.2452319999999997</v>
      </c>
      <c r="I231" s="2">
        <f>'Moving Avg'!H231</f>
        <v>2.3215755000000011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2.2039</v>
      </c>
      <c r="C232" s="2">
        <f>RSI!I232</f>
        <v>50.05023256886868</v>
      </c>
      <c r="D232" s="2">
        <f>MACD!E232</f>
        <v>-3.9068958034945478E-2</v>
      </c>
      <c r="E232" s="2">
        <f>MACD!F232</f>
        <v>-2.4864003481804647E-2</v>
      </c>
      <c r="F232" s="2">
        <f>'Moving Avg'!D232</f>
        <v>2.2165599999999999</v>
      </c>
      <c r="G232" s="2">
        <f>'Moving Avg'!F232</f>
        <v>2.1614550000000001</v>
      </c>
      <c r="H232" s="2">
        <f>'Moving Avg'!G232</f>
        <v>2.242912</v>
      </c>
      <c r="I232" s="2">
        <f>'Moving Avg'!H232</f>
        <v>2.3207005000000005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</row>
    <row r="233" spans="1:12" ht="13.5" x14ac:dyDescent="0.25">
      <c r="A233" s="3">
        <f>RSI!A233</f>
        <v>42345</v>
      </c>
      <c r="B233" s="2">
        <f>RSI!B233</f>
        <v>2.2039</v>
      </c>
      <c r="C233" s="2">
        <f>RSI!I233</f>
        <v>50.05023256886868</v>
      </c>
      <c r="D233" s="2">
        <f>MACD!E233</f>
        <v>-3.2923412804445995E-2</v>
      </c>
      <c r="E233" s="2">
        <f>MACD!F233</f>
        <v>-2.6475885346332918E-2</v>
      </c>
      <c r="F233" s="2">
        <f>'Moving Avg'!D233</f>
        <v>2.2197200000000001</v>
      </c>
      <c r="G233" s="2">
        <f>'Moving Avg'!F233</f>
        <v>2.1659350000000002</v>
      </c>
      <c r="H233" s="2">
        <f>'Moving Avg'!G233</f>
        <v>2.2411199999999996</v>
      </c>
      <c r="I233" s="2">
        <f>'Moving Avg'!H233</f>
        <v>2.3198510000000008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</row>
    <row r="234" spans="1:12" ht="13.5" x14ac:dyDescent="0.25">
      <c r="A234" s="3">
        <f>RSI!A234</f>
        <v>42346</v>
      </c>
      <c r="B234" s="2">
        <f>RSI!B234</f>
        <v>2.2302</v>
      </c>
      <c r="C234" s="2">
        <f>RSI!I234</f>
        <v>53.549550053450893</v>
      </c>
      <c r="D234" s="2">
        <f>MACD!E234</f>
        <v>-3.617378719303499E-2</v>
      </c>
      <c r="E234" s="2">
        <f>MACD!F234</f>
        <v>-2.8415465715673334E-2</v>
      </c>
      <c r="F234" s="2">
        <f>'Moving Avg'!D234</f>
        <v>2.2239200000000001</v>
      </c>
      <c r="G234" s="2">
        <f>'Moving Avg'!F234</f>
        <v>2.1748950000000002</v>
      </c>
      <c r="H234" s="2">
        <f>'Moving Avg'!G234</f>
        <v>2.2384819999999994</v>
      </c>
      <c r="I234" s="2">
        <f>'Moving Avg'!H234</f>
        <v>2.3191330000000012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2.2197</v>
      </c>
      <c r="C235" s="2">
        <f>RSI!I235</f>
        <v>51.983752057685649</v>
      </c>
      <c r="D235" s="2">
        <f>MACD!E235</f>
        <v>-3.4249450463946562E-2</v>
      </c>
      <c r="E235" s="2">
        <f>MACD!F235</f>
        <v>-2.9582262665327982E-2</v>
      </c>
      <c r="F235" s="2">
        <f>'Moving Avg'!D235</f>
        <v>2.2197</v>
      </c>
      <c r="G235" s="2">
        <f>'Moving Avg'!F235</f>
        <v>2.183065</v>
      </c>
      <c r="H235" s="2">
        <f>'Moving Avg'!G235</f>
        <v>2.235214</v>
      </c>
      <c r="I235" s="2">
        <f>'Moving Avg'!H235</f>
        <v>2.3183625000000005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2.2092000000000001</v>
      </c>
      <c r="C236" s="2">
        <f>RSI!I236</f>
        <v>50.396786734256054</v>
      </c>
      <c r="D236" s="2">
        <f>MACD!E236</f>
        <v>-4.0056885215071336E-2</v>
      </c>
      <c r="E236" s="2">
        <f>MACD!F236</f>
        <v>-3.1677187175276657E-2</v>
      </c>
      <c r="F236" s="2">
        <f>'Moving Avg'!D236</f>
        <v>2.2133799999999999</v>
      </c>
      <c r="G236" s="2">
        <f>'Moving Avg'!F236</f>
        <v>2.1886049999999995</v>
      </c>
      <c r="H236" s="2">
        <f>'Moving Avg'!G236</f>
        <v>2.2330000000000001</v>
      </c>
      <c r="I236" s="2">
        <f>'Moving Avg'!H236</f>
        <v>2.3177170000000005</v>
      </c>
      <c r="J236" s="6" t="str">
        <f>OBV!F236</f>
        <v>BEARISH</v>
      </c>
      <c r="K236" s="6" t="str">
        <f>OBV!G236</f>
        <v>WEAK</v>
      </c>
      <c r="L236" s="6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2.1459000000000001</v>
      </c>
      <c r="C237" s="2">
        <f>RSI!I237</f>
        <v>42.060488852996215</v>
      </c>
      <c r="D237" s="2">
        <f>MACD!E237</f>
        <v>-3.2180580416492965E-2</v>
      </c>
      <c r="E237" s="2">
        <f>MACD!F237</f>
        <v>-3.1777865823519921E-2</v>
      </c>
      <c r="F237" s="2">
        <f>'Moving Avg'!D237</f>
        <v>2.2017800000000003</v>
      </c>
      <c r="G237" s="2">
        <f>'Moving Avg'!F237</f>
        <v>2.1896599999999995</v>
      </c>
      <c r="H237" s="2">
        <f>'Moving Avg'!G237</f>
        <v>2.2305739999999998</v>
      </c>
      <c r="I237" s="2">
        <f>'Moving Avg'!H237</f>
        <v>2.316755000000001</v>
      </c>
      <c r="J237" s="6" t="str">
        <f>OBV!F237</f>
        <v>BEARISH</v>
      </c>
      <c r="K237" s="6" t="str">
        <f>OBV!G237</f>
        <v>WEAK</v>
      </c>
      <c r="L237" s="6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2.1459000000000001</v>
      </c>
      <c r="C238" s="2">
        <f>RSI!I238</f>
        <v>42.060488852996222</v>
      </c>
      <c r="D238" s="2">
        <f>MACD!E238</f>
        <v>-2.5162044401464634E-2</v>
      </c>
      <c r="E238" s="2">
        <f>MACD!F238</f>
        <v>-3.0454701539108866E-2</v>
      </c>
      <c r="F238" s="2">
        <f>'Moving Avg'!D238</f>
        <v>2.1901800000000002</v>
      </c>
      <c r="G238" s="2">
        <f>'Moving Avg'!F238</f>
        <v>2.190715</v>
      </c>
      <c r="H238" s="2">
        <f>'Moving Avg'!G238</f>
        <v>2.2270940000000001</v>
      </c>
      <c r="I238" s="2">
        <f>'Moving Avg'!H238</f>
        <v>2.3157930000000011</v>
      </c>
      <c r="J238" s="6" t="str">
        <f>OBV!F238</f>
        <v>BEARISH</v>
      </c>
      <c r="K238" s="6" t="str">
        <f>OBV!G238</f>
        <v>WEAK</v>
      </c>
      <c r="L238" s="6" t="str">
        <f>OBV!H238</f>
        <v>CONFIRMED BEARISH</v>
      </c>
    </row>
    <row r="239" spans="1:12" ht="13.5" x14ac:dyDescent="0.25">
      <c r="A239" s="3">
        <f>RSI!A239</f>
        <v>42353</v>
      </c>
      <c r="B239" s="2">
        <f>RSI!B239</f>
        <v>2.1564000000000001</v>
      </c>
      <c r="C239" s="2">
        <f>RSI!I239</f>
        <v>43.847369078653593</v>
      </c>
      <c r="D239" s="2">
        <f>MACD!E239</f>
        <v>-1.6427156704203583E-2</v>
      </c>
      <c r="E239" s="2">
        <f>MACD!F239</f>
        <v>-2.7649192572127813E-2</v>
      </c>
      <c r="F239" s="2">
        <f>'Moving Avg'!D239</f>
        <v>2.1754199999999999</v>
      </c>
      <c r="G239" s="2">
        <f>'Moving Avg'!F239</f>
        <v>2.1904499999999998</v>
      </c>
      <c r="H239" s="2">
        <f>'Moving Avg'!G239</f>
        <v>2.2238240000000005</v>
      </c>
      <c r="I239" s="2">
        <f>'Moving Avg'!H239</f>
        <v>2.314934500000001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</row>
    <row r="240" spans="1:12" ht="13.5" x14ac:dyDescent="0.25">
      <c r="A240" s="3">
        <f>RSI!A240</f>
        <v>42354</v>
      </c>
      <c r="B240" s="2">
        <f>RSI!B240</f>
        <v>2.1301000000000001</v>
      </c>
      <c r="C240" s="2">
        <f>RSI!I240</f>
        <v>40.479845858079457</v>
      </c>
      <c r="D240" s="2">
        <f>MACD!E240</f>
        <v>-1.9849836456176106E-3</v>
      </c>
      <c r="E240" s="2">
        <f>MACD!F240</f>
        <v>-2.2516350786825776E-2</v>
      </c>
      <c r="F240" s="2">
        <f>'Moving Avg'!D240</f>
        <v>2.1575000000000002</v>
      </c>
      <c r="G240" s="2">
        <f>'Moving Avg'!F240</f>
        <v>2.1864949999999999</v>
      </c>
      <c r="H240" s="2">
        <f>'Moving Avg'!G240</f>
        <v>2.2201340000000007</v>
      </c>
      <c r="I240" s="2">
        <f>'Moving Avg'!H240</f>
        <v>2.3140210000000012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2.1353</v>
      </c>
      <c r="C241" s="2">
        <f>RSI!I241</f>
        <v>41.437522248254112</v>
      </c>
      <c r="D241" s="2">
        <f>MACD!E241</f>
        <v>1.0229083379150516E-2</v>
      </c>
      <c r="E241" s="2">
        <f>MACD!F241</f>
        <v>-1.5967263953630517E-2</v>
      </c>
      <c r="F241" s="2">
        <f>'Moving Avg'!D241</f>
        <v>2.1427199999999997</v>
      </c>
      <c r="G241" s="2">
        <f>'Moving Avg'!F241</f>
        <v>2.1854399999999998</v>
      </c>
      <c r="H241" s="2">
        <f>'Moving Avg'!G241</f>
        <v>2.2164420000000011</v>
      </c>
      <c r="I241" s="2">
        <f>'Moving Avg'!H241</f>
        <v>2.3128285000000015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2.1036999999999999</v>
      </c>
      <c r="C242" s="2">
        <f>RSI!I242</f>
        <v>37.489884786370638</v>
      </c>
      <c r="D242" s="2">
        <f>MACD!E242</f>
        <v>1.7548035226143899E-2</v>
      </c>
      <c r="E242" s="2">
        <f>MACD!F242</f>
        <v>-9.2642041176756347E-3</v>
      </c>
      <c r="F242" s="2">
        <f>'Moving Avg'!D242</f>
        <v>2.1342800000000004</v>
      </c>
      <c r="G242" s="2">
        <f>'Moving Avg'!F242</f>
        <v>2.1820099999999996</v>
      </c>
      <c r="H242" s="2">
        <f>'Moving Avg'!G242</f>
        <v>2.2133840000000005</v>
      </c>
      <c r="I242" s="2">
        <f>'Moving Avg'!H242</f>
        <v>2.311274500000001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2.0720999999999998</v>
      </c>
      <c r="C243" s="2">
        <f>RSI!I243</f>
        <v>34.001486457386591</v>
      </c>
      <c r="D243" s="2">
        <f>MACD!E243</f>
        <v>2.6564900231894395E-2</v>
      </c>
      <c r="E243" s="2">
        <f>MACD!F243</f>
        <v>-2.0983832477616286E-3</v>
      </c>
      <c r="F243" s="2">
        <f>'Moving Avg'!D243</f>
        <v>2.1195200000000001</v>
      </c>
      <c r="G243" s="2">
        <f>'Moving Avg'!F243</f>
        <v>2.1754199999999999</v>
      </c>
      <c r="H243" s="2">
        <f>'Moving Avg'!G243</f>
        <v>2.2094820000000008</v>
      </c>
      <c r="I243" s="2">
        <f>'Moving Avg'!H243</f>
        <v>2.309333500000001</v>
      </c>
      <c r="J243" s="6" t="str">
        <f>OBV!F243</f>
        <v>BEARISH</v>
      </c>
      <c r="K243" s="6" t="str">
        <f>OBV!G243</f>
        <v>WEAK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2.109</v>
      </c>
      <c r="C244" s="2">
        <f>RSI!I244</f>
        <v>40.915204551650064</v>
      </c>
      <c r="D244" s="2">
        <f>MACD!E244</f>
        <v>3.6141476515809234E-2</v>
      </c>
      <c r="E244" s="2">
        <f>MACD!F244</f>
        <v>5.5495887049525445E-3</v>
      </c>
      <c r="F244" s="2">
        <f>'Moving Avg'!D244</f>
        <v>2.1100399999999997</v>
      </c>
      <c r="G244" s="2">
        <f>'Moving Avg'!F244</f>
        <v>2.1727850000000002</v>
      </c>
      <c r="H244" s="2">
        <f>'Moving Avg'!G244</f>
        <v>2.2060020000000002</v>
      </c>
      <c r="I244" s="2">
        <f>'Moving Avg'!H244</f>
        <v>2.3077045000000012</v>
      </c>
      <c r="J244" s="6" t="str">
        <f>OBV!F244</f>
        <v>BEARISH</v>
      </c>
      <c r="K244" s="6" t="str">
        <f>OBV!G244</f>
        <v>WEAK</v>
      </c>
      <c r="L244" s="6" t="str">
        <f>OBV!H244</f>
        <v>CONFIRMED BEARISH</v>
      </c>
    </row>
    <row r="245" spans="1:12" ht="13.5" x14ac:dyDescent="0.25">
      <c r="A245" s="3">
        <f>RSI!A245</f>
        <v>42361</v>
      </c>
      <c r="B245" s="2">
        <f>RSI!B245</f>
        <v>2.109</v>
      </c>
      <c r="C245" s="2">
        <f>RSI!I245</f>
        <v>40.915204551650071</v>
      </c>
      <c r="D245" s="2">
        <f>MACD!E245</f>
        <v>4.29984354104338E-2</v>
      </c>
      <c r="E245" s="2">
        <f>MACD!F245</f>
        <v>1.3039358046048798E-2</v>
      </c>
      <c r="F245" s="2">
        <f>'Moving Avg'!D245</f>
        <v>2.10582</v>
      </c>
      <c r="G245" s="2">
        <f>'Moving Avg'!F245</f>
        <v>2.1688300000000003</v>
      </c>
      <c r="H245" s="2">
        <f>'Moving Avg'!G245</f>
        <v>2.2023120000000005</v>
      </c>
      <c r="I245" s="2">
        <f>'Moving Avg'!H245</f>
        <v>2.3055415000000008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</row>
    <row r="246" spans="1:12" ht="13.5" x14ac:dyDescent="0.25">
      <c r="A246" s="3">
        <f>RSI!A246</f>
        <v>42363</v>
      </c>
      <c r="B246" s="2">
        <f>RSI!B246</f>
        <v>2.1617000000000002</v>
      </c>
      <c r="C246" s="2">
        <f>RSI!I246</f>
        <v>49.651334626720903</v>
      </c>
      <c r="D246" s="2">
        <f>MACD!E246</f>
        <v>4.3623136135162888E-2</v>
      </c>
      <c r="E246" s="2">
        <f>MACD!F246</f>
        <v>1.9156113663871616E-2</v>
      </c>
      <c r="F246" s="2">
        <f>'Moving Avg'!D246</f>
        <v>2.1110999999999995</v>
      </c>
      <c r="G246" s="2">
        <f>'Moving Avg'!F246</f>
        <v>2.1701500000000005</v>
      </c>
      <c r="H246" s="2">
        <f>'Moving Avg'!G246</f>
        <v>2.19957</v>
      </c>
      <c r="I246" s="2">
        <f>'Moving Avg'!H246</f>
        <v>2.3038960000000004</v>
      </c>
      <c r="J246" s="6" t="str">
        <f>OBV!F246</f>
        <v>BEARISH</v>
      </c>
      <c r="K246" s="6" t="str">
        <f>OBV!G246</f>
        <v>WEAK</v>
      </c>
      <c r="L246" s="6" t="str">
        <f>OBV!H246</f>
        <v>BEARISH DIVERGENCE</v>
      </c>
    </row>
    <row r="247" spans="1:12" ht="13.5" x14ac:dyDescent="0.25">
      <c r="A247" s="3">
        <f>RSI!A247</f>
        <v>42366</v>
      </c>
      <c r="B247" s="2">
        <f>RSI!B247</f>
        <v>2.1617000000000002</v>
      </c>
      <c r="C247" s="2">
        <f>RSI!I247</f>
        <v>49.651334626720903</v>
      </c>
      <c r="D247" s="2">
        <f>MACD!E247</f>
        <v>3.4418293271230915E-2</v>
      </c>
      <c r="E247" s="2">
        <f>MACD!F247</f>
        <v>2.2208549585343476E-2</v>
      </c>
      <c r="F247" s="2">
        <f>'Moving Avg'!D247</f>
        <v>2.1227</v>
      </c>
      <c r="G247" s="2">
        <f>'Moving Avg'!F247</f>
        <v>2.1688300000000007</v>
      </c>
      <c r="H247" s="2">
        <f>'Moving Avg'!G247</f>
        <v>2.1964060000000005</v>
      </c>
      <c r="I247" s="2">
        <f>'Moving Avg'!H247</f>
        <v>2.3022505000000004</v>
      </c>
      <c r="J247" s="6" t="str">
        <f>OBV!F247</f>
        <v>BEARISH</v>
      </c>
      <c r="K247" s="6" t="str">
        <f>OBV!G247</f>
        <v>NEUTRAL</v>
      </c>
      <c r="L247" s="6" t="str">
        <f>OBV!H247</f>
        <v>BEARISH DIVERGENCE</v>
      </c>
    </row>
    <row r="248" spans="1:12" ht="13.5" x14ac:dyDescent="0.25">
      <c r="A248" s="3">
        <f>RSI!A248</f>
        <v>42367</v>
      </c>
      <c r="B248" s="2">
        <f>RSI!B248</f>
        <v>2.1564000000000001</v>
      </c>
      <c r="C248" s="2">
        <f>RSI!I248</f>
        <v>48.809584696675834</v>
      </c>
      <c r="D248" s="2">
        <f>MACD!E248</f>
        <v>2.7026826146825833E-2</v>
      </c>
      <c r="E248" s="2">
        <f>MACD!F248</f>
        <v>2.317220489763995E-2</v>
      </c>
      <c r="F248" s="2">
        <f>'Moving Avg'!D248</f>
        <v>2.1395599999999999</v>
      </c>
      <c r="G248" s="2">
        <f>'Moving Avg'!F248</f>
        <v>2.1672450000000003</v>
      </c>
      <c r="H248" s="2">
        <f>'Moving Avg'!G248</f>
        <v>2.1928200000000002</v>
      </c>
      <c r="I248" s="2">
        <f>'Moving Avg'!H248</f>
        <v>2.3007060000000008</v>
      </c>
      <c r="J248" s="6" t="str">
        <f>OBV!F248</f>
        <v>BULLISH</v>
      </c>
      <c r="K248" s="6" t="str">
        <f>OBV!G248</f>
        <v>NEUTRAL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2.0720999999999998</v>
      </c>
      <c r="C249" s="2">
        <f>RSI!I249</f>
        <v>37.825316639187655</v>
      </c>
      <c r="D249" s="2">
        <f>MACD!E249</f>
        <v>2.8667963571900934E-2</v>
      </c>
      <c r="E249" s="2">
        <f>MACD!F249</f>
        <v>2.4271356632492146E-2</v>
      </c>
      <c r="F249" s="2">
        <f>'Moving Avg'!D249</f>
        <v>2.1321799999999995</v>
      </c>
      <c r="G249" s="2">
        <f>'Moving Avg'!F249</f>
        <v>2.1603900000000005</v>
      </c>
      <c r="H249" s="2">
        <f>'Moving Avg'!G249</f>
        <v>2.1869160000000005</v>
      </c>
      <c r="I249" s="2">
        <f>'Moving Avg'!H249</f>
        <v>2.2983840000000004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2.0668000000000002</v>
      </c>
      <c r="C250" s="2">
        <f>RSI!I250</f>
        <v>37.257622865506058</v>
      </c>
      <c r="D250" s="2">
        <f>MACD!E250</f>
        <v>2.6934177069359411E-2</v>
      </c>
      <c r="E250" s="2">
        <f>MACD!F250</f>
        <v>2.4803920719865598E-2</v>
      </c>
      <c r="F250" s="2">
        <f>'Moving Avg'!D250</f>
        <v>2.1237400000000002</v>
      </c>
      <c r="G250" s="2">
        <f>'Moving Avg'!F250</f>
        <v>2.1516900000000003</v>
      </c>
      <c r="H250" s="2">
        <f>'Moving Avg'!G250</f>
        <v>2.181854</v>
      </c>
      <c r="I250" s="2">
        <f>'Moving Avg'!H250</f>
        <v>2.2960100000000003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2.1353</v>
      </c>
      <c r="C251" s="2">
        <f>RSI!I251</f>
        <v>48.099458792091603</v>
      </c>
      <c r="D251" s="2">
        <f>MACD!E251</f>
        <v>2.171614858937021E-2</v>
      </c>
      <c r="E251" s="2">
        <f>MACD!F251</f>
        <v>2.4186366293766522E-2</v>
      </c>
      <c r="F251" s="2">
        <f>'Moving Avg'!D251</f>
        <v>2.1184600000000002</v>
      </c>
      <c r="G251" s="2">
        <f>'Moving Avg'!F251</f>
        <v>2.1464150000000002</v>
      </c>
      <c r="H251" s="2">
        <f>'Moving Avg'!G251</f>
        <v>2.1781620000000004</v>
      </c>
      <c r="I251" s="2">
        <f>'Moving Avg'!H251</f>
        <v>2.2943599999999997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</row>
    <row r="252" spans="1:12" ht="13.5" x14ac:dyDescent="0.25">
      <c r="A252" s="3">
        <f>RSI!A252</f>
        <v>42374</v>
      </c>
      <c r="B252" s="2">
        <f>RSI!B252</f>
        <v>2.1301000000000001</v>
      </c>
      <c r="C252" s="2">
        <f>RSI!I252</f>
        <v>47.42943949695411</v>
      </c>
      <c r="D252" s="2">
        <f>MACD!E252</f>
        <v>1.2904118884656146E-2</v>
      </c>
      <c r="E252" s="2">
        <f>MACD!F252</f>
        <v>2.192991681194445E-2</v>
      </c>
      <c r="F252" s="2">
        <f>'Moving Avg'!D252</f>
        <v>2.1121400000000006</v>
      </c>
      <c r="G252" s="2">
        <f>'Moving Avg'!F252</f>
        <v>2.142725</v>
      </c>
      <c r="H252" s="2">
        <f>'Moving Avg'!G252</f>
        <v>2.1735220000000002</v>
      </c>
      <c r="I252" s="2">
        <f>'Moving Avg'!H252</f>
        <v>2.2923534999999999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</row>
    <row r="253" spans="1:12" ht="13.5" x14ac:dyDescent="0.25">
      <c r="A253" s="3">
        <f>RSI!A253</f>
        <v>42375</v>
      </c>
      <c r="B253" s="2">
        <f>RSI!B253</f>
        <v>2.1932999999999998</v>
      </c>
      <c r="C253" s="2">
        <f>RSI!I253</f>
        <v>55.536275323832271</v>
      </c>
      <c r="D253" s="2">
        <f>MACD!E253</f>
        <v>-3.9908231219962786E-3</v>
      </c>
      <c r="E253" s="2">
        <f>MACD!F253</f>
        <v>1.6745768825156306E-2</v>
      </c>
      <c r="F253" s="2">
        <f>'Moving Avg'!D253</f>
        <v>2.1195200000000001</v>
      </c>
      <c r="G253" s="2">
        <f>'Moving Avg'!F253</f>
        <v>2.1421950000000001</v>
      </c>
      <c r="H253" s="2">
        <f>'Moving Avg'!G253</f>
        <v>2.1699359999999999</v>
      </c>
      <c r="I253" s="2">
        <f>'Moving Avg'!H253</f>
        <v>2.2906374999999999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</row>
    <row r="254" spans="1:12" ht="13.5" x14ac:dyDescent="0.25">
      <c r="A254" s="3">
        <f>RSI!A254</f>
        <v>42376</v>
      </c>
      <c r="B254" s="2">
        <f>RSI!B254</f>
        <v>2.1722999999999999</v>
      </c>
      <c r="C254" s="2">
        <f>RSI!I254</f>
        <v>52.631950825947811</v>
      </c>
      <c r="D254" s="2">
        <f>MACD!E254</f>
        <v>-1.1330839530376391E-2</v>
      </c>
      <c r="E254" s="2">
        <f>MACD!F254</f>
        <v>1.1130447154049766E-2</v>
      </c>
      <c r="F254" s="2">
        <f>'Moving Avg'!D254</f>
        <v>2.1395600000000004</v>
      </c>
      <c r="G254" s="2">
        <f>'Moving Avg'!F254</f>
        <v>2.1393000000000004</v>
      </c>
      <c r="H254" s="2">
        <f>'Moving Avg'!G254</f>
        <v>2.1657199999999999</v>
      </c>
      <c r="I254" s="2">
        <f>'Moving Avg'!H254</f>
        <v>2.2890450000000002</v>
      </c>
      <c r="J254" s="6" t="str">
        <f>OBV!F254</f>
        <v>BEARISH</v>
      </c>
      <c r="K254" s="6" t="str">
        <f>OBV!G254</f>
        <v>WEAK</v>
      </c>
      <c r="L254" s="6" t="str">
        <f>OBV!H254</f>
        <v>BEARISH DIVERGENCE</v>
      </c>
    </row>
    <row r="255" spans="1:12" ht="13.5" x14ac:dyDescent="0.25">
      <c r="A255" s="3">
        <f>RSI!A255</f>
        <v>42377</v>
      </c>
      <c r="B255" s="2">
        <f>RSI!B255</f>
        <v>2.1353</v>
      </c>
      <c r="C255" s="2">
        <f>RSI!I255</f>
        <v>47.880819087282745</v>
      </c>
      <c r="D255" s="2">
        <f>MACD!E255</f>
        <v>-1.493306504086922E-2</v>
      </c>
      <c r="E255" s="2">
        <f>MACD!F255</f>
        <v>5.9177447150659691E-3</v>
      </c>
      <c r="F255" s="2">
        <f>'Moving Avg'!D255</f>
        <v>2.1532600000000004</v>
      </c>
      <c r="G255" s="2">
        <f>'Moving Avg'!F255</f>
        <v>2.1350799999999999</v>
      </c>
      <c r="H255" s="2">
        <f>'Moving Avg'!G255</f>
        <v>2.162134</v>
      </c>
      <c r="I255" s="2">
        <f>'Moving Avg'!H255</f>
        <v>2.2872675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</row>
    <row r="256" spans="1:12" ht="13.5" x14ac:dyDescent="0.25">
      <c r="A256" s="3">
        <f>RSI!A256</f>
        <v>42380</v>
      </c>
      <c r="B256" s="2">
        <f>RSI!B256</f>
        <v>2.1932999999999998</v>
      </c>
      <c r="C256" s="2">
        <f>RSI!I256</f>
        <v>54.772995458518672</v>
      </c>
      <c r="D256" s="2">
        <f>MACD!E256</f>
        <v>-1.407346320389502E-2</v>
      </c>
      <c r="E256" s="2">
        <f>MACD!F256</f>
        <v>1.9195031312737717E-3</v>
      </c>
      <c r="F256" s="2">
        <f>'Moving Avg'!D256</f>
        <v>2.16486</v>
      </c>
      <c r="G256" s="2">
        <f>'Moving Avg'!F256</f>
        <v>2.1342850000000002</v>
      </c>
      <c r="H256" s="2">
        <f>'Moving Avg'!G256</f>
        <v>2.1608679999999998</v>
      </c>
      <c r="I256" s="2">
        <f>'Moving Avg'!H256</f>
        <v>2.2857799999999999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2.2566000000000002</v>
      </c>
      <c r="C257" s="2">
        <f>RSI!I257</f>
        <v>60.856803329215793</v>
      </c>
      <c r="D257" s="2">
        <f>MACD!E257</f>
        <v>-1.8288607483144315E-2</v>
      </c>
      <c r="E257" s="2">
        <f>MACD!F257</f>
        <v>-2.1221189916098455E-3</v>
      </c>
      <c r="F257" s="2">
        <f>'Moving Avg'!D257</f>
        <v>2.1901599999999997</v>
      </c>
      <c r="G257" s="2">
        <f>'Moving Avg'!F257</f>
        <v>2.1398199999999998</v>
      </c>
      <c r="H257" s="2">
        <f>'Moving Avg'!G257</f>
        <v>2.1606559999999999</v>
      </c>
      <c r="I257" s="2">
        <f>'Moving Avg'!H257</f>
        <v>2.2846855000000001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2.2829999999999999</v>
      </c>
      <c r="C258" s="2">
        <f>RSI!I258</f>
        <v>63.086993924767327</v>
      </c>
      <c r="D258" s="2">
        <f>MACD!E258</f>
        <v>-2.5235075422918918E-2</v>
      </c>
      <c r="E258" s="2">
        <f>MACD!F258</f>
        <v>-6.7447102778716607E-3</v>
      </c>
      <c r="F258" s="2">
        <f>'Moving Avg'!D258</f>
        <v>2.2081</v>
      </c>
      <c r="G258" s="2">
        <f>'Moving Avg'!F258</f>
        <v>2.1466750000000001</v>
      </c>
      <c r="H258" s="2">
        <f>'Moving Avg'!G258</f>
        <v>2.1610779999999998</v>
      </c>
      <c r="I258" s="2">
        <f>'Moving Avg'!H258</f>
        <v>2.2837740000000002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2.2829999999999999</v>
      </c>
      <c r="C259" s="2">
        <f>RSI!I259</f>
        <v>63.08699392476732</v>
      </c>
      <c r="D259" s="2">
        <f>MACD!E259</f>
        <v>-4.4801851439290274E-2</v>
      </c>
      <c r="E259" s="2">
        <f>MACD!F259</f>
        <v>-1.4356138510155384E-2</v>
      </c>
      <c r="F259" s="2">
        <f>'Moving Avg'!D259</f>
        <v>2.2302399999999998</v>
      </c>
      <c r="G259" s="2">
        <f>'Moving Avg'!F259</f>
        <v>2.1530049999999998</v>
      </c>
      <c r="H259" s="2">
        <f>'Moving Avg'!G259</f>
        <v>2.1617119999999996</v>
      </c>
      <c r="I259" s="2">
        <f>'Moving Avg'!H259</f>
        <v>2.2827350000000006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2.2355</v>
      </c>
      <c r="C260" s="2">
        <f>RSI!I260</f>
        <v>56.383561378128263</v>
      </c>
      <c r="D260" s="2">
        <f>MACD!E260</f>
        <v>-5.9321669099532404E-2</v>
      </c>
      <c r="E260" s="2">
        <f>MACD!F260</f>
        <v>-2.3349244628030789E-2</v>
      </c>
      <c r="F260" s="2">
        <f>'Moving Avg'!D260</f>
        <v>2.2502799999999996</v>
      </c>
      <c r="G260" s="2">
        <f>'Moving Avg'!F260</f>
        <v>2.1582750000000002</v>
      </c>
      <c r="H260" s="2">
        <f>'Moving Avg'!G260</f>
        <v>2.1626599999999998</v>
      </c>
      <c r="I260" s="2">
        <f>'Moving Avg'!H260</f>
        <v>2.2813315000000007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2.2250000000000001</v>
      </c>
      <c r="C261" s="2">
        <f>RSI!I261</f>
        <v>54.992515766355218</v>
      </c>
      <c r="D261" s="2">
        <f>MACD!E261</f>
        <v>-6.0627832005995419E-2</v>
      </c>
      <c r="E261" s="2">
        <f>MACD!F261</f>
        <v>-3.0804962103623715E-2</v>
      </c>
      <c r="F261" s="2">
        <f>'Moving Avg'!D261</f>
        <v>2.2566199999999998</v>
      </c>
      <c r="G261" s="2">
        <f>'Moving Avg'!F261</f>
        <v>2.1627600000000005</v>
      </c>
      <c r="H261" s="2">
        <f>'Moving Avg'!G261</f>
        <v>2.1637139999999997</v>
      </c>
      <c r="I261" s="2">
        <f>'Moving Avg'!H261</f>
        <v>2.2799265000000006</v>
      </c>
      <c r="J261" s="6" t="str">
        <f>OBV!F261</f>
        <v>BEARISH</v>
      </c>
      <c r="K261" s="6" t="str">
        <f>OBV!G261</f>
        <v>WEAK</v>
      </c>
      <c r="L261" s="6" t="str">
        <f>OBV!H261</f>
        <v>BEARISH DIVERGENCE</v>
      </c>
    </row>
    <row r="262" spans="1:12" ht="13.5" x14ac:dyDescent="0.25">
      <c r="A262" s="3">
        <f>RSI!A262</f>
        <v>42389</v>
      </c>
      <c r="B262" s="2">
        <f>RSI!B262</f>
        <v>2.2039</v>
      </c>
      <c r="C262" s="2">
        <f>RSI!I262</f>
        <v>52.205234735975594</v>
      </c>
      <c r="D262" s="2">
        <f>MACD!E262</f>
        <v>-6.1219522807286708E-2</v>
      </c>
      <c r="E262" s="2">
        <f>MACD!F262</f>
        <v>-3.6887874244356314E-2</v>
      </c>
      <c r="F262" s="2">
        <f>'Moving Avg'!D262</f>
        <v>2.2460800000000001</v>
      </c>
      <c r="G262" s="2">
        <f>'Moving Avg'!F262</f>
        <v>2.16777</v>
      </c>
      <c r="H262" s="2">
        <f>'Moving Avg'!G262</f>
        <v>2.1652959999999997</v>
      </c>
      <c r="I262" s="2">
        <f>'Moving Avg'!H262</f>
        <v>2.2784160000000009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2.2039</v>
      </c>
      <c r="C263" s="2">
        <f>RSI!I263</f>
        <v>52.205234735975594</v>
      </c>
      <c r="D263" s="2">
        <f>MACD!E263</f>
        <v>-5.2103388559782804E-2</v>
      </c>
      <c r="E263" s="2">
        <f>MACD!F263</f>
        <v>-3.9930977107441611E-2</v>
      </c>
      <c r="F263" s="2">
        <f>'Moving Avg'!D263</f>
        <v>2.2302599999999999</v>
      </c>
      <c r="G263" s="2">
        <f>'Moving Avg'!F263</f>
        <v>2.1743600000000001</v>
      </c>
      <c r="H263" s="2">
        <f>'Moving Avg'!G263</f>
        <v>2.1670880000000001</v>
      </c>
      <c r="I263" s="2">
        <f>'Moving Avg'!H263</f>
        <v>2.2772615000000007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2.1985999999999999</v>
      </c>
      <c r="C264" s="2">
        <f>RSI!I264</f>
        <v>51.445628658564459</v>
      </c>
      <c r="D264" s="2">
        <f>MACD!E264</f>
        <v>-4.7326321687125361E-2</v>
      </c>
      <c r="E264" s="2">
        <f>MACD!F264</f>
        <v>-4.1410046023378368E-2</v>
      </c>
      <c r="F264" s="2">
        <f>'Moving Avg'!D264</f>
        <v>2.2133799999999999</v>
      </c>
      <c r="G264" s="2">
        <f>'Moving Avg'!F264</f>
        <v>2.1788400000000001</v>
      </c>
      <c r="H264" s="2">
        <f>'Moving Avg'!G264</f>
        <v>2.1700399999999997</v>
      </c>
      <c r="I264" s="2">
        <f>'Moving Avg'!H264</f>
        <v>2.2762835000000003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2.1617000000000002</v>
      </c>
      <c r="C265" s="2">
        <f>RSI!I265</f>
        <v>46.385182300478697</v>
      </c>
      <c r="D265" s="2">
        <f>MACD!E265</f>
        <v>-4.6302963633765515E-2</v>
      </c>
      <c r="E265" s="2">
        <f>MACD!F265</f>
        <v>-4.2388629545455803E-2</v>
      </c>
      <c r="F265" s="2">
        <f>'Moving Avg'!D265</f>
        <v>2.19862</v>
      </c>
      <c r="G265" s="2">
        <f>'Moving Avg'!F265</f>
        <v>2.1814749999999998</v>
      </c>
      <c r="H265" s="2">
        <f>'Moving Avg'!G265</f>
        <v>2.172148</v>
      </c>
      <c r="I265" s="2">
        <f>'Moving Avg'!H265</f>
        <v>2.2749685000000004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2.1617000000000002</v>
      </c>
      <c r="C266" s="2">
        <f>RSI!I266</f>
        <v>46.385182300478697</v>
      </c>
      <c r="D266" s="2">
        <f>MACD!E266</f>
        <v>-3.6351296057671068E-2</v>
      </c>
      <c r="E266" s="2">
        <f>MACD!F266</f>
        <v>-4.1181162847898856E-2</v>
      </c>
      <c r="F266" s="2">
        <f>'Moving Avg'!D266</f>
        <v>2.1859600000000001</v>
      </c>
      <c r="G266" s="2">
        <f>'Moving Avg'!F266</f>
        <v>2.1814750000000003</v>
      </c>
      <c r="H266" s="2">
        <f>'Moving Avg'!G266</f>
        <v>2.1734139999999997</v>
      </c>
      <c r="I266" s="2">
        <f>'Moving Avg'!H266</f>
        <v>2.2735775000000005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2.1617000000000002</v>
      </c>
      <c r="C267" s="2">
        <f>RSI!I267</f>
        <v>46.385182300478697</v>
      </c>
      <c r="D267" s="2">
        <f>MACD!E267</f>
        <v>-1.8041570223891856E-2</v>
      </c>
      <c r="E267" s="2">
        <f>MACD!F267</f>
        <v>-3.6553244323097457E-2</v>
      </c>
      <c r="F267" s="2">
        <f>'Moving Avg'!D267</f>
        <v>2.1775199999999999</v>
      </c>
      <c r="G267" s="2">
        <f>'Moving Avg'!F267</f>
        <v>2.1814750000000003</v>
      </c>
      <c r="H267" s="2">
        <f>'Moving Avg'!G267</f>
        <v>2.1741519999999999</v>
      </c>
      <c r="I267" s="2">
        <f>'Moving Avg'!H267</f>
        <v>2.2724405000000005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</row>
    <row r="268" spans="1:12" ht="13.5" x14ac:dyDescent="0.25">
      <c r="A268" s="3">
        <f>RSI!A268</f>
        <v>42397</v>
      </c>
      <c r="B268" s="2">
        <f>RSI!B268</f>
        <v>2.109</v>
      </c>
      <c r="C268" s="2">
        <f>RSI!I268</f>
        <v>39.461295145887618</v>
      </c>
      <c r="D268" s="2">
        <f>MACD!E268</f>
        <v>5.5559821555526412E-3</v>
      </c>
      <c r="E268" s="2">
        <f>MACD!F268</f>
        <v>-2.813139902736744E-2</v>
      </c>
      <c r="F268" s="2">
        <f>'Moving Avg'!D268</f>
        <v>2.1585399999999999</v>
      </c>
      <c r="G268" s="2">
        <f>'Moving Avg'!F268</f>
        <v>2.1791050000000007</v>
      </c>
      <c r="H268" s="2">
        <f>'Moving Avg'!G268</f>
        <v>2.1738360000000001</v>
      </c>
      <c r="I268" s="2">
        <f>'Moving Avg'!H268</f>
        <v>2.2707859999999997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2.1722999999999999</v>
      </c>
      <c r="C269" s="2">
        <f>RSI!I269</f>
        <v>49.258681595781191</v>
      </c>
      <c r="D269" s="2">
        <f>MACD!E269</f>
        <v>2.1274794052204893E-2</v>
      </c>
      <c r="E269" s="2">
        <f>MACD!F269</f>
        <v>-1.8250160411452974E-2</v>
      </c>
      <c r="F269" s="2">
        <f>'Moving Avg'!D269</f>
        <v>2.1532800000000001</v>
      </c>
      <c r="G269" s="2">
        <f>'Moving Avg'!F269</f>
        <v>2.1841150000000011</v>
      </c>
      <c r="H269" s="2">
        <f>'Moving Avg'!G269</f>
        <v>2.1740480000000004</v>
      </c>
      <c r="I269" s="2">
        <f>'Moving Avg'!H269</f>
        <v>2.2692190000000001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2.1143000000000001</v>
      </c>
      <c r="C270" s="2">
        <f>RSI!I270</f>
        <v>42.475619378960694</v>
      </c>
      <c r="D270" s="2">
        <f>MACD!E270</f>
        <v>3.159779717291844E-2</v>
      </c>
      <c r="E270" s="2">
        <f>MACD!F270</f>
        <v>-8.2805688945786909E-3</v>
      </c>
      <c r="F270" s="2">
        <f>'Moving Avg'!D270</f>
        <v>2.1438000000000001</v>
      </c>
      <c r="G270" s="2">
        <f>'Moving Avg'!F270</f>
        <v>2.1864900000000009</v>
      </c>
      <c r="H270" s="2">
        <f>'Moving Avg'!G270</f>
        <v>2.1721500000000002</v>
      </c>
      <c r="I270" s="2">
        <f>'Moving Avg'!H270</f>
        <v>2.2676414999999999</v>
      </c>
      <c r="J270" s="6" t="str">
        <f>OBV!F270</f>
        <v>BEARISH</v>
      </c>
      <c r="K270" s="6" t="str">
        <f>OBV!G270</f>
        <v>WEAK</v>
      </c>
      <c r="L270" s="6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2.1301000000000001</v>
      </c>
      <c r="C271" s="2">
        <f>RSI!I271</f>
        <v>44.709239716832862</v>
      </c>
      <c r="D271" s="2">
        <f>MACD!E271</f>
        <v>3.7920972869512681E-2</v>
      </c>
      <c r="E271" s="2">
        <f>MACD!F271</f>
        <v>9.5973945823958368E-4</v>
      </c>
      <c r="F271" s="2">
        <f>'Moving Avg'!D271</f>
        <v>2.13748</v>
      </c>
      <c r="G271" s="2">
        <f>'Moving Avg'!F271</f>
        <v>2.1862300000000006</v>
      </c>
      <c r="H271" s="2">
        <f>'Moving Avg'!G271</f>
        <v>2.1716239999999996</v>
      </c>
      <c r="I271" s="2">
        <f>'Moving Avg'!H271</f>
        <v>2.2659145000000005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2.1459000000000001</v>
      </c>
      <c r="C272" s="2">
        <f>RSI!I272</f>
        <v>46.928476501642862</v>
      </c>
      <c r="D272" s="2">
        <f>MACD!E272</f>
        <v>3.910783732844525E-2</v>
      </c>
      <c r="E272" s="2">
        <f>MACD!F272</f>
        <v>8.5893590322807158E-3</v>
      </c>
      <c r="F272" s="2">
        <f>'Moving Avg'!D272</f>
        <v>2.1343200000000002</v>
      </c>
      <c r="G272" s="2">
        <f>'Moving Avg'!F272</f>
        <v>2.18702</v>
      </c>
      <c r="H272" s="2">
        <f>'Moving Avg'!G272</f>
        <v>2.1710959999999999</v>
      </c>
      <c r="I272" s="2">
        <f>'Moving Avg'!H272</f>
        <v>2.2645969999999997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2.1353</v>
      </c>
      <c r="C273" s="2">
        <f>RSI!I273</f>
        <v>45.605945070816205</v>
      </c>
      <c r="D273" s="2">
        <f>MACD!E273</f>
        <v>4.1038197376572327E-2</v>
      </c>
      <c r="E273" s="2">
        <f>MACD!F273</f>
        <v>1.5079126701139039E-2</v>
      </c>
      <c r="F273" s="2">
        <f>'Moving Avg'!D273</f>
        <v>2.13958</v>
      </c>
      <c r="G273" s="2">
        <f>'Moving Avg'!F273</f>
        <v>2.1841199999999996</v>
      </c>
      <c r="H273" s="2">
        <f>'Moving Avg'!G273</f>
        <v>2.169724</v>
      </c>
      <c r="I273" s="2">
        <f>'Moving Avg'!H273</f>
        <v>2.2632264999999996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</row>
    <row r="274" spans="1:12" ht="13.5" x14ac:dyDescent="0.25">
      <c r="A274" s="3">
        <f>RSI!A274</f>
        <v>42405</v>
      </c>
      <c r="B274" s="2">
        <f>RSI!B274</f>
        <v>2.1353</v>
      </c>
      <c r="C274" s="2">
        <f>RSI!I274</f>
        <v>45.605945070816212</v>
      </c>
      <c r="D274" s="2">
        <f>MACD!E274</f>
        <v>4.2049297729075619E-2</v>
      </c>
      <c r="E274" s="2">
        <f>MACD!F274</f>
        <v>2.0473160906726358E-2</v>
      </c>
      <c r="F274" s="2">
        <f>'Moving Avg'!D274</f>
        <v>2.1321800000000004</v>
      </c>
      <c r="G274" s="2">
        <f>'Moving Avg'!F274</f>
        <v>2.1822699999999999</v>
      </c>
      <c r="H274" s="2">
        <f>'Moving Avg'!G274</f>
        <v>2.1691959999999999</v>
      </c>
      <c r="I274" s="2">
        <f>'Moving Avg'!H274</f>
        <v>2.2618559999999994</v>
      </c>
      <c r="J274" s="6" t="str">
        <f>OBV!F274</f>
        <v>BULLISH</v>
      </c>
      <c r="K274" s="6" t="str">
        <f>OBV!G274</f>
        <v>NEUTRAL</v>
      </c>
      <c r="L274" s="6" t="str">
        <f>OBV!H274</f>
        <v>BULLISH DIVERGENCE</v>
      </c>
    </row>
    <row r="275" spans="1:12" ht="13.5" x14ac:dyDescent="0.25">
      <c r="A275" s="3">
        <f>RSI!A275</f>
        <v>42408</v>
      </c>
      <c r="B275" s="2">
        <f>RSI!B275</f>
        <v>2.1406000000000001</v>
      </c>
      <c r="C275" s="2">
        <f>RSI!I275</f>
        <v>46.480567117801293</v>
      </c>
      <c r="D275" s="2">
        <f>MACD!E275</f>
        <v>3.7014127945663056E-2</v>
      </c>
      <c r="E275" s="2">
        <f>MACD!F275</f>
        <v>2.3781354314513701E-2</v>
      </c>
      <c r="F275" s="2">
        <f>'Moving Avg'!D275</f>
        <v>2.1374400000000002</v>
      </c>
      <c r="G275" s="2">
        <f>'Moving Avg'!F275</f>
        <v>2.1825349999999997</v>
      </c>
      <c r="H275" s="2">
        <f>'Moving Avg'!G275</f>
        <v>2.1682459999999999</v>
      </c>
      <c r="I275" s="2">
        <f>'Moving Avg'!H275</f>
        <v>2.2606134999999994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2.1511999999999998</v>
      </c>
      <c r="C276" s="2">
        <f>RSI!I276</f>
        <v>48.272035124006102</v>
      </c>
      <c r="D276" s="2">
        <f>MACD!E276</f>
        <v>3.2102651586058961E-2</v>
      </c>
      <c r="E276" s="2">
        <f>MACD!F276</f>
        <v>2.5445613768822754E-2</v>
      </c>
      <c r="F276" s="2">
        <f>'Moving Avg'!D276</f>
        <v>2.1416599999999999</v>
      </c>
      <c r="G276" s="2">
        <f>'Moving Avg'!F276</f>
        <v>2.1804299999999999</v>
      </c>
      <c r="H276" s="2">
        <f>'Moving Avg'!G276</f>
        <v>2.1685640000000004</v>
      </c>
      <c r="I276" s="2">
        <f>'Moving Avg'!H276</f>
        <v>2.2594494999999997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2.1353</v>
      </c>
      <c r="C277" s="2">
        <f>RSI!I277</f>
        <v>45.795760692424565</v>
      </c>
      <c r="D277" s="2">
        <f>MACD!E277</f>
        <v>2.9186222511313975E-2</v>
      </c>
      <c r="E277" s="2">
        <f>MACD!F277</f>
        <v>2.6193735517321001E-2</v>
      </c>
      <c r="F277" s="2">
        <f>'Moving Avg'!D277</f>
        <v>2.1395400000000002</v>
      </c>
      <c r="G277" s="2">
        <f>'Moving Avg'!F277</f>
        <v>2.1743649999999999</v>
      </c>
      <c r="H277" s="2">
        <f>'Moving Avg'!G277</f>
        <v>2.1675079999999998</v>
      </c>
      <c r="I277" s="2">
        <f>'Moving Avg'!H277</f>
        <v>2.258358499999999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</row>
    <row r="278" spans="1:12" ht="13.5" x14ac:dyDescent="0.25">
      <c r="A278" s="3">
        <f>RSI!A278</f>
        <v>42411</v>
      </c>
      <c r="B278" s="2">
        <f>RSI!B278</f>
        <v>2.0983999999999998</v>
      </c>
      <c r="C278" s="2">
        <f>RSI!I278</f>
        <v>40.591572788687856</v>
      </c>
      <c r="D278" s="2">
        <f>MACD!E278</f>
        <v>2.1495160159176852E-2</v>
      </c>
      <c r="E278" s="2">
        <f>MACD!F278</f>
        <v>2.5254020445692173E-2</v>
      </c>
      <c r="F278" s="2">
        <f>'Moving Avg'!D278</f>
        <v>2.1321599999999998</v>
      </c>
      <c r="G278" s="2">
        <f>'Moving Avg'!F278</f>
        <v>2.1651349999999998</v>
      </c>
      <c r="H278" s="2">
        <f>'Moving Avg'!G278</f>
        <v>2.1657139999999999</v>
      </c>
      <c r="I278" s="2">
        <f>'Moving Avg'!H278</f>
        <v>2.2568289999999989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</row>
    <row r="279" spans="1:12" ht="13.5" x14ac:dyDescent="0.25">
      <c r="A279" s="3">
        <f>RSI!A279</f>
        <v>42412</v>
      </c>
      <c r="B279" s="2">
        <f>RSI!B279</f>
        <v>2.0983999999999998</v>
      </c>
      <c r="C279" s="2">
        <f>RSI!I279</f>
        <v>40.591572788687856</v>
      </c>
      <c r="D279" s="2">
        <f>MACD!E279</f>
        <v>2.508369922620135E-2</v>
      </c>
      <c r="E279" s="2">
        <f>MACD!F279</f>
        <v>2.521995620179401E-2</v>
      </c>
      <c r="F279" s="2">
        <f>'Moving Avg'!D279</f>
        <v>2.1247800000000003</v>
      </c>
      <c r="G279" s="2">
        <f>'Moving Avg'!F279</f>
        <v>2.1559049999999997</v>
      </c>
      <c r="H279" s="2">
        <f>'Moving Avg'!G279</f>
        <v>2.1634979999999997</v>
      </c>
      <c r="I279" s="2">
        <f>'Moving Avg'!H279</f>
        <v>2.2552739999999991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2.1353</v>
      </c>
      <c r="C280" s="2">
        <f>RSI!I280</f>
        <v>47.509525050614094</v>
      </c>
      <c r="D280" s="2">
        <f>MACD!E280</f>
        <v>1.6795133546791075E-2</v>
      </c>
      <c r="E280" s="2">
        <f>MACD!F280</f>
        <v>2.3534991670793426E-2</v>
      </c>
      <c r="F280" s="2">
        <f>'Moving Avg'!D280</f>
        <v>2.1237200000000001</v>
      </c>
      <c r="G280" s="2">
        <f>'Moving Avg'!F280</f>
        <v>2.1508950000000002</v>
      </c>
      <c r="H280" s="2">
        <f>'Moving Avg'!G280</f>
        <v>2.1613879999999996</v>
      </c>
      <c r="I280" s="2">
        <f>'Moving Avg'!H280</f>
        <v>2.2536744999999989</v>
      </c>
      <c r="J280" s="6" t="str">
        <f>OBV!F280</f>
        <v>BULLISH</v>
      </c>
      <c r="K280" s="6" t="str">
        <f>OBV!G280</f>
        <v>STRONG</v>
      </c>
      <c r="L280" s="6" t="str">
        <f>OBV!H280</f>
        <v>BULLISH DIVERGENCE</v>
      </c>
    </row>
    <row r="281" spans="1:12" ht="13.5" x14ac:dyDescent="0.25">
      <c r="A281" s="3">
        <f>RSI!A281</f>
        <v>42416</v>
      </c>
      <c r="B281" s="2">
        <f>RSI!B281</f>
        <v>2.1248</v>
      </c>
      <c r="C281" s="2">
        <f>RSI!I281</f>
        <v>45.872593874128221</v>
      </c>
      <c r="D281" s="2">
        <f>MACD!E281</f>
        <v>1.3079076293158298E-2</v>
      </c>
      <c r="E281" s="2">
        <f>MACD!F281</f>
        <v>2.14438085952664E-2</v>
      </c>
      <c r="F281" s="2">
        <f>'Moving Avg'!D281</f>
        <v>2.1184400000000001</v>
      </c>
      <c r="G281" s="2">
        <f>'Moving Avg'!F281</f>
        <v>2.1458849999999998</v>
      </c>
      <c r="H281" s="2">
        <f>'Moving Avg'!G281</f>
        <v>2.159068</v>
      </c>
      <c r="I281" s="2">
        <f>'Moving Avg'!H281</f>
        <v>2.2521494999999989</v>
      </c>
      <c r="J281" s="6" t="str">
        <f>OBV!F281</f>
        <v>BULLISH</v>
      </c>
      <c r="K281" s="6" t="str">
        <f>OBV!G281</f>
        <v>STRONG</v>
      </c>
      <c r="L281" s="6" t="str">
        <f>OBV!H281</f>
        <v>BULLISH DIVERGENCE</v>
      </c>
    </row>
    <row r="282" spans="1:12" ht="13.5" x14ac:dyDescent="0.25">
      <c r="A282" s="3">
        <f>RSI!A282</f>
        <v>42417</v>
      </c>
      <c r="B282" s="2">
        <f>RSI!B282</f>
        <v>2.0878999999999999</v>
      </c>
      <c r="C282" s="2">
        <f>RSI!I282</f>
        <v>40.580916769862171</v>
      </c>
      <c r="D282" s="2">
        <f>MACD!E282</f>
        <v>1.5243087546942924E-2</v>
      </c>
      <c r="E282" s="2">
        <f>MACD!F282</f>
        <v>2.0203664385601706E-2</v>
      </c>
      <c r="F282" s="2">
        <f>'Moving Avg'!D282</f>
        <v>2.1089599999999997</v>
      </c>
      <c r="G282" s="2">
        <f>'Moving Avg'!F282</f>
        <v>2.140085</v>
      </c>
      <c r="H282" s="2">
        <f>'Moving Avg'!G282</f>
        <v>2.1567479999999999</v>
      </c>
      <c r="I282" s="2">
        <f>'Moving Avg'!H282</f>
        <v>2.2506689999999994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2.109</v>
      </c>
      <c r="C283" s="2">
        <f>RSI!I283</f>
        <v>44.521881381576002</v>
      </c>
      <c r="D283" s="2">
        <f>MACD!E283</f>
        <v>1.423206402729349E-2</v>
      </c>
      <c r="E283" s="2">
        <f>MACD!F283</f>
        <v>1.9009344313940066E-2</v>
      </c>
      <c r="F283" s="2">
        <f>'Moving Avg'!D283</f>
        <v>2.1110799999999998</v>
      </c>
      <c r="G283" s="2">
        <f>'Moving Avg'!F283</f>
        <v>2.1353400000000002</v>
      </c>
      <c r="H283" s="2">
        <f>'Moving Avg'!G283</f>
        <v>2.1548499999999997</v>
      </c>
      <c r="I283" s="2">
        <f>'Moving Avg'!H283</f>
        <v>2.249369999999999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</row>
    <row r="284" spans="1:12" ht="13.5" x14ac:dyDescent="0.25">
      <c r="A284" s="3">
        <f>RSI!A284</f>
        <v>42419</v>
      </c>
      <c r="B284" s="2">
        <f>RSI!B284</f>
        <v>2.109</v>
      </c>
      <c r="C284" s="2">
        <f>RSI!I284</f>
        <v>44.521881381575994</v>
      </c>
      <c r="D284" s="2">
        <f>MACD!E284</f>
        <v>1.3577477918995218E-2</v>
      </c>
      <c r="E284" s="2">
        <f>MACD!F284</f>
        <v>1.7922971034951097E-2</v>
      </c>
      <c r="F284" s="2">
        <f>'Moving Avg'!D284</f>
        <v>2.1132</v>
      </c>
      <c r="G284" s="2">
        <f>'Moving Avg'!F284</f>
        <v>2.1308600000000002</v>
      </c>
      <c r="H284" s="2">
        <f>'Moving Avg'!G284</f>
        <v>2.1524259999999997</v>
      </c>
      <c r="I284" s="2">
        <f>'Moving Avg'!H284</f>
        <v>2.247765999999999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</row>
    <row r="285" spans="1:12" ht="13.5" x14ac:dyDescent="0.25">
      <c r="A285" s="3">
        <f>RSI!A285</f>
        <v>42422</v>
      </c>
      <c r="B285" s="2">
        <f>RSI!B285</f>
        <v>2.0510000000000002</v>
      </c>
      <c r="C285" s="2">
        <f>RSI!I285</f>
        <v>36.751142170621712</v>
      </c>
      <c r="D285" s="2">
        <f>MACD!E285</f>
        <v>1.8321292473245876E-2</v>
      </c>
      <c r="E285" s="2">
        <f>MACD!F285</f>
        <v>1.8002635322610053E-2</v>
      </c>
      <c r="F285" s="2">
        <f>'Moving Avg'!D285</f>
        <v>2.0963400000000001</v>
      </c>
      <c r="G285" s="2">
        <f>'Moving Avg'!F285</f>
        <v>2.1253250000000001</v>
      </c>
      <c r="H285" s="2">
        <f>'Moving Avg'!G285</f>
        <v>2.1490519999999993</v>
      </c>
      <c r="I285" s="2">
        <f>'Moving Avg'!H285</f>
        <v>2.246227999999999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</row>
    <row r="286" spans="1:12" ht="13.5" x14ac:dyDescent="0.25">
      <c r="A286" s="3">
        <f>RSI!A286</f>
        <v>42423</v>
      </c>
      <c r="B286" s="2">
        <f>RSI!B286</f>
        <v>2.0299</v>
      </c>
      <c r="C286" s="2">
        <f>RSI!I286</f>
        <v>34.398948189164244</v>
      </c>
      <c r="D286" s="2">
        <f>MACD!E286</f>
        <v>2.6043981454801468E-2</v>
      </c>
      <c r="E286" s="2">
        <f>MACD!F286</f>
        <v>1.9610904549048336E-2</v>
      </c>
      <c r="F286" s="2">
        <f>'Moving Avg'!D286</f>
        <v>2.0773599999999997</v>
      </c>
      <c r="G286" s="2">
        <f>'Moving Avg'!F286</f>
        <v>2.118735</v>
      </c>
      <c r="H286" s="2">
        <f>'Moving Avg'!G286</f>
        <v>2.1454659999999999</v>
      </c>
      <c r="I286" s="2">
        <f>'Moving Avg'!H286</f>
        <v>2.2449149999999989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</row>
    <row r="287" spans="1:12" ht="13.5" x14ac:dyDescent="0.25">
      <c r="A287" s="3">
        <f>RSI!A287</f>
        <v>42424</v>
      </c>
      <c r="B287" s="2">
        <f>RSI!B287</f>
        <v>2.0034999999999998</v>
      </c>
      <c r="C287" s="2">
        <f>RSI!I287</f>
        <v>31.667909551807767</v>
      </c>
      <c r="D287" s="2">
        <f>MACD!E287</f>
        <v>3.2689461637446904E-2</v>
      </c>
      <c r="E287" s="2">
        <f>MACD!F287</f>
        <v>2.222661596672805E-2</v>
      </c>
      <c r="F287" s="2">
        <f>'Moving Avg'!D287</f>
        <v>2.0604799999999996</v>
      </c>
      <c r="G287" s="2">
        <f>'Moving Avg'!F287</f>
        <v>2.1108250000000002</v>
      </c>
      <c r="H287" s="2">
        <f>'Moving Avg'!G287</f>
        <v>2.1426179999999997</v>
      </c>
      <c r="I287" s="2">
        <f>'Moving Avg'!H287</f>
        <v>2.243164999999999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</row>
    <row r="288" spans="1:12" ht="13.5" x14ac:dyDescent="0.25">
      <c r="A288" s="3">
        <f>RSI!A288</f>
        <v>42425</v>
      </c>
      <c r="B288" s="2">
        <f>RSI!B288</f>
        <v>2.0034999999999998</v>
      </c>
      <c r="C288" s="2">
        <f>RSI!I288</f>
        <v>31.667909551807767</v>
      </c>
      <c r="D288" s="2">
        <f>MACD!E288</f>
        <v>3.3348576177838929E-2</v>
      </c>
      <c r="E288" s="2">
        <f>MACD!F288</f>
        <v>2.4451008008950229E-2</v>
      </c>
      <c r="F288" s="2">
        <f>'Moving Avg'!D288</f>
        <v>2.03938</v>
      </c>
      <c r="G288" s="2">
        <f>'Moving Avg'!F288</f>
        <v>2.10555</v>
      </c>
      <c r="H288" s="2">
        <f>'Moving Avg'!G288</f>
        <v>2.1397699999999999</v>
      </c>
      <c r="I288" s="2">
        <f>'Moving Avg'!H288</f>
        <v>2.2412369999999986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2.0034999999999998</v>
      </c>
      <c r="C289" s="2">
        <f>RSI!I289</f>
        <v>31.667909551807767</v>
      </c>
      <c r="D289" s="2">
        <f>MACD!E289</f>
        <v>3.4566417186090881E-2</v>
      </c>
      <c r="E289" s="2">
        <f>MACD!F289</f>
        <v>2.6474089844378362E-2</v>
      </c>
      <c r="F289" s="2">
        <f>'Moving Avg'!D289</f>
        <v>2.0182799999999999</v>
      </c>
      <c r="G289" s="2">
        <f>'Moving Avg'!F289</f>
        <v>2.0971100000000003</v>
      </c>
      <c r="H289" s="2">
        <f>'Moving Avg'!G289</f>
        <v>2.1367120000000002</v>
      </c>
      <c r="I289" s="2">
        <f>'Moving Avg'!H289</f>
        <v>2.2396139999999982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2.0034999999999998</v>
      </c>
      <c r="C290" s="2">
        <f>RSI!I290</f>
        <v>31.667909551807767</v>
      </c>
      <c r="D290" s="2">
        <f>MACD!E290</f>
        <v>4.1885051398412809E-2</v>
      </c>
      <c r="E290" s="2">
        <f>MACD!F290</f>
        <v>2.9556282155185253E-2</v>
      </c>
      <c r="F290" s="2">
        <f>'Moving Avg'!D290</f>
        <v>2.0087800000000002</v>
      </c>
      <c r="G290" s="2">
        <f>'Moving Avg'!F290</f>
        <v>2.0915700000000004</v>
      </c>
      <c r="H290" s="2">
        <f>'Moving Avg'!G290</f>
        <v>2.1341800000000002</v>
      </c>
      <c r="I290" s="2">
        <f>'Moving Avg'!H290</f>
        <v>2.2381944999999983</v>
      </c>
      <c r="J290" s="6" t="str">
        <f>OBV!F290</f>
        <v>BEARISH</v>
      </c>
      <c r="K290" s="6" t="str">
        <f>OBV!G290</f>
        <v>WEAK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1.9614</v>
      </c>
      <c r="C291" s="2">
        <f>RSI!I291</f>
        <v>27.059787574677912</v>
      </c>
      <c r="D291" s="2">
        <f>MACD!E291</f>
        <v>5.0146829753953792E-2</v>
      </c>
      <c r="E291" s="2">
        <f>MACD!F291</f>
        <v>3.3674391674938964E-2</v>
      </c>
      <c r="F291" s="2">
        <f>'Moving Avg'!D291</f>
        <v>1.9950799999999997</v>
      </c>
      <c r="G291" s="2">
        <f>'Moving Avg'!F291</f>
        <v>2.0831350000000004</v>
      </c>
      <c r="H291" s="2">
        <f>'Moving Avg'!G291</f>
        <v>2.1307020000000003</v>
      </c>
      <c r="I291" s="2">
        <f>'Moving Avg'!H291</f>
        <v>2.2370219999999983</v>
      </c>
      <c r="J291" s="6" t="str">
        <f>OBV!F291</f>
        <v>BEARISH</v>
      </c>
      <c r="K291" s="6" t="str">
        <f>OBV!G291</f>
        <v>WEAK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1.9614</v>
      </c>
      <c r="C292" s="2">
        <f>RSI!I292</f>
        <v>27.059787574677912</v>
      </c>
      <c r="D292" s="2">
        <f>MACD!E292</f>
        <v>5.2233444365799908E-2</v>
      </c>
      <c r="E292" s="2">
        <f>MACD!F292</f>
        <v>3.7386202213111154E-2</v>
      </c>
      <c r="F292" s="2">
        <f>'Moving Avg'!D292</f>
        <v>1.9866599999999999</v>
      </c>
      <c r="G292" s="2">
        <f>'Moving Avg'!F292</f>
        <v>2.0739100000000006</v>
      </c>
      <c r="H292" s="2">
        <f>'Moving Avg'!G292</f>
        <v>2.127856</v>
      </c>
      <c r="I292" s="2">
        <f>'Moving Avg'!H292</f>
        <v>2.2356714999999983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1.9508000000000001</v>
      </c>
      <c r="C293" s="2">
        <f>RSI!I293</f>
        <v>25.956853016764569</v>
      </c>
      <c r="D293" s="2">
        <f>MACD!E293</f>
        <v>5.8745937929316927E-2</v>
      </c>
      <c r="E293" s="2">
        <f>MACD!F293</f>
        <v>4.1658149356352314E-2</v>
      </c>
      <c r="F293" s="2">
        <f>'Moving Avg'!D293</f>
        <v>1.9761200000000003</v>
      </c>
      <c r="G293" s="2">
        <f>'Moving Avg'!F293</f>
        <v>2.0646849999999999</v>
      </c>
      <c r="H293" s="2">
        <f>'Moving Avg'!G293</f>
        <v>2.1254300000000002</v>
      </c>
      <c r="I293" s="2">
        <f>'Moving Avg'!H293</f>
        <v>2.2342934999999984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1.9614</v>
      </c>
      <c r="C294" s="2">
        <f>RSI!I294</f>
        <v>29.070277290038703</v>
      </c>
      <c r="D294" s="2">
        <f>MACD!E294</f>
        <v>6.4196513365926133E-2</v>
      </c>
      <c r="E294" s="2">
        <f>MACD!F294</f>
        <v>4.6165822158267082E-2</v>
      </c>
      <c r="F294" s="2">
        <f>'Moving Avg'!D294</f>
        <v>1.9677</v>
      </c>
      <c r="G294" s="2">
        <f>'Moving Avg'!F294</f>
        <v>2.05599</v>
      </c>
      <c r="H294" s="2">
        <f>'Moving Avg'!G294</f>
        <v>2.1224780000000001</v>
      </c>
      <c r="I294" s="2">
        <f>'Moving Avg'!H294</f>
        <v>2.2332479999999988</v>
      </c>
      <c r="J294" s="6" t="str">
        <f>OBV!F294</f>
        <v>BEARISH</v>
      </c>
      <c r="K294" s="6" t="str">
        <f>OBV!G294</f>
        <v>WEAK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1.9614</v>
      </c>
      <c r="C295" s="2">
        <f>RSI!I295</f>
        <v>29.070277290038703</v>
      </c>
      <c r="D295" s="2">
        <f>MACD!E295</f>
        <v>6.0494297387589491E-2</v>
      </c>
      <c r="E295" s="2">
        <f>MACD!F295</f>
        <v>4.9031517204131563E-2</v>
      </c>
      <c r="F295" s="2">
        <f>'Moving Avg'!D295</f>
        <v>1.9592800000000001</v>
      </c>
      <c r="G295" s="2">
        <f>'Moving Avg'!F295</f>
        <v>2.0470299999999999</v>
      </c>
      <c r="H295" s="2">
        <f>'Moving Avg'!G295</f>
        <v>2.119526</v>
      </c>
      <c r="I295" s="2">
        <f>'Moving Avg'!H295</f>
        <v>2.2322279999999988</v>
      </c>
      <c r="J295" s="6" t="str">
        <f>OBV!F295</f>
        <v>BEARISH</v>
      </c>
      <c r="K295" s="6" t="str">
        <f>OBV!G295</f>
        <v>WEAK</v>
      </c>
      <c r="L295" s="6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1.9508000000000001</v>
      </c>
      <c r="C296" s="2">
        <f>RSI!I296</f>
        <v>27.718537443626175</v>
      </c>
      <c r="D296" s="2">
        <f>MACD!E296</f>
        <v>5.5464421081057314E-2</v>
      </c>
      <c r="E296" s="2">
        <f>MACD!F296</f>
        <v>5.0318097979516717E-2</v>
      </c>
      <c r="F296" s="2">
        <f>'Moving Avg'!D296</f>
        <v>1.9571600000000005</v>
      </c>
      <c r="G296" s="2">
        <f>'Moving Avg'!F296</f>
        <v>2.0370099999999995</v>
      </c>
      <c r="H296" s="2">
        <f>'Moving Avg'!G296</f>
        <v>2.1153080000000002</v>
      </c>
      <c r="I296" s="2">
        <f>'Moving Avg'!H296</f>
        <v>2.2311549999999989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1.9508000000000001</v>
      </c>
      <c r="C297" s="2">
        <f>RSI!I297</f>
        <v>27.718537443626175</v>
      </c>
      <c r="D297" s="2">
        <f>MACD!E297</f>
        <v>4.7731447666183424E-2</v>
      </c>
      <c r="E297" s="2">
        <f>MACD!F297</f>
        <v>4.9800767916850057E-2</v>
      </c>
      <c r="F297" s="2">
        <f>'Moving Avg'!D297</f>
        <v>1.9550400000000003</v>
      </c>
      <c r="G297" s="2">
        <f>'Moving Avg'!F297</f>
        <v>2.0277849999999997</v>
      </c>
      <c r="H297" s="2">
        <f>'Moving Avg'!G297</f>
        <v>2.1110899999999999</v>
      </c>
      <c r="I297" s="2">
        <f>'Moving Avg'!H297</f>
        <v>2.230361499999999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1.9455</v>
      </c>
      <c r="C298" s="2">
        <f>RSI!I298</f>
        <v>26.990760269029394</v>
      </c>
      <c r="D298" s="2">
        <f>MACD!E298</f>
        <v>4.2122064532978065E-2</v>
      </c>
      <c r="E298" s="2">
        <f>MACD!F298</f>
        <v>4.8265027240075656E-2</v>
      </c>
      <c r="F298" s="2">
        <f>'Moving Avg'!D298</f>
        <v>1.9539800000000001</v>
      </c>
      <c r="G298" s="2">
        <f>'Moving Avg'!F298</f>
        <v>2.02014</v>
      </c>
      <c r="H298" s="2">
        <f>'Moving Avg'!G298</f>
        <v>2.1068720000000001</v>
      </c>
      <c r="I298" s="2">
        <f>'Moving Avg'!H298</f>
        <v>2.229261999999999</v>
      </c>
      <c r="J298" s="6" t="str">
        <f>OBV!F298</f>
        <v>BULLISH</v>
      </c>
      <c r="K298" s="6" t="str">
        <f>OBV!G298</f>
        <v>STRONG</v>
      </c>
      <c r="L298" s="6" t="str">
        <f>OBV!H298</f>
        <v>BULLISH DIVERGENCE</v>
      </c>
    </row>
    <row r="299" spans="1:12" ht="13.5" x14ac:dyDescent="0.25">
      <c r="A299" s="3">
        <f>RSI!A299</f>
        <v>42440</v>
      </c>
      <c r="B299" s="2">
        <f>RSI!B299</f>
        <v>1.9402999999999999</v>
      </c>
      <c r="C299" s="2">
        <f>RSI!I299</f>
        <v>26.262190373880941</v>
      </c>
      <c r="D299" s="2">
        <f>MACD!E299</f>
        <v>3.829337900658647E-2</v>
      </c>
      <c r="E299" s="2">
        <f>MACD!F299</f>
        <v>4.6270697593377819E-2</v>
      </c>
      <c r="F299" s="2">
        <f>'Moving Avg'!D299</f>
        <v>1.9497600000000002</v>
      </c>
      <c r="G299" s="2">
        <f>'Moving Avg'!F299</f>
        <v>2.012235</v>
      </c>
      <c r="H299" s="2">
        <f>'Moving Avg'!G299</f>
        <v>2.1042359999999998</v>
      </c>
      <c r="I299" s="2">
        <f>'Moving Avg'!H299</f>
        <v>2.2281869999999984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1.9455</v>
      </c>
      <c r="C300" s="2">
        <f>RSI!I300</f>
        <v>28.345175758226532</v>
      </c>
      <c r="D300" s="2">
        <f>MACD!E300</f>
        <v>3.5192347565606408E-2</v>
      </c>
      <c r="E300" s="2">
        <f>MACD!F300</f>
        <v>4.4055027587823536E-2</v>
      </c>
      <c r="F300" s="2">
        <f>'Moving Avg'!D300</f>
        <v>1.9465800000000002</v>
      </c>
      <c r="G300" s="2">
        <f>'Moving Avg'!F300</f>
        <v>2.0027450000000004</v>
      </c>
      <c r="H300" s="2">
        <f>'Moving Avg'!G300</f>
        <v>2.10181</v>
      </c>
      <c r="I300" s="2">
        <f>'Moving Avg'!H300</f>
        <v>2.2271129999999983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2.0299</v>
      </c>
      <c r="C301" s="2">
        <f>RSI!I301</f>
        <v>52.030705681960313</v>
      </c>
      <c r="D301" s="2">
        <f>MACD!E301</f>
        <v>2.0293905866085371E-2</v>
      </c>
      <c r="E301" s="2">
        <f>MACD!F301</f>
        <v>3.930280324347591E-2</v>
      </c>
      <c r="F301" s="2">
        <f>'Moving Avg'!D301</f>
        <v>1.9623999999999999</v>
      </c>
      <c r="G301" s="2">
        <f>'Moving Avg'!F301</f>
        <v>1.9980000000000004</v>
      </c>
      <c r="H301" s="2">
        <f>'Moving Avg'!G301</f>
        <v>2.0997019999999997</v>
      </c>
      <c r="I301" s="2">
        <f>'Moving Avg'!H301</f>
        <v>2.2266639999999982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2.0562999999999998</v>
      </c>
      <c r="C302" s="2">
        <f>RSI!I302</f>
        <v>56.836851575712132</v>
      </c>
      <c r="D302" s="2">
        <f>MACD!E302</f>
        <v>5.6538856642829316E-3</v>
      </c>
      <c r="E302" s="2">
        <f>MACD!F302</f>
        <v>3.2573019727637313E-2</v>
      </c>
      <c r="F302" s="2">
        <f>'Moving Avg'!D302</f>
        <v>1.9835</v>
      </c>
      <c r="G302" s="2">
        <f>'Moving Avg'!F302</f>
        <v>1.9964200000000001</v>
      </c>
      <c r="H302" s="2">
        <f>'Moving Avg'!G302</f>
        <v>2.0982259999999995</v>
      </c>
      <c r="I302" s="2">
        <f>'Moving Avg'!H302</f>
        <v>2.2262709999999983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</row>
    <row r="303" spans="1:12" ht="13.5" x14ac:dyDescent="0.25">
      <c r="A303" s="3">
        <f>RSI!A303</f>
        <v>42446</v>
      </c>
      <c r="B303" s="2">
        <f>RSI!B303</f>
        <v>2.0562999999999998</v>
      </c>
      <c r="C303" s="2">
        <f>RSI!I303</f>
        <v>56.836851575712132</v>
      </c>
      <c r="D303" s="2">
        <f>MACD!E303</f>
        <v>-8.592898091138057E-3</v>
      </c>
      <c r="E303" s="2">
        <f>MACD!F303</f>
        <v>2.4339836163882238E-2</v>
      </c>
      <c r="F303" s="2">
        <f>'Moving Avg'!D303</f>
        <v>2.0056599999999998</v>
      </c>
      <c r="G303" s="2">
        <f>'Moving Avg'!F303</f>
        <v>1.9937850000000001</v>
      </c>
      <c r="H303" s="2">
        <f>'Moving Avg'!G303</f>
        <v>2.0954859999999993</v>
      </c>
      <c r="I303" s="2">
        <f>'Moving Avg'!H303</f>
        <v>2.2259539999999989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</row>
    <row r="304" spans="1:12" ht="13.5" x14ac:dyDescent="0.25">
      <c r="A304" s="3">
        <f>RSI!A304</f>
        <v>42447</v>
      </c>
      <c r="B304" s="2">
        <f>RSI!B304</f>
        <v>2.0562999999999998</v>
      </c>
      <c r="C304" s="2">
        <f>RSI!I304</f>
        <v>56.836851575712132</v>
      </c>
      <c r="D304" s="2">
        <f>MACD!E304</f>
        <v>-1.9228493362864807E-2</v>
      </c>
      <c r="E304" s="2">
        <f>MACD!F304</f>
        <v>1.5626170258532832E-2</v>
      </c>
      <c r="F304" s="2">
        <f>'Moving Avg'!D304</f>
        <v>2.0288599999999999</v>
      </c>
      <c r="G304" s="2">
        <f>'Moving Avg'!F304</f>
        <v>1.99115</v>
      </c>
      <c r="H304" s="2">
        <f>'Moving Avg'!G304</f>
        <v>2.0931659999999992</v>
      </c>
      <c r="I304" s="2">
        <f>'Moving Avg'!H304</f>
        <v>2.225763999999999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</row>
    <row r="305" spans="1:12" ht="13.5" x14ac:dyDescent="0.25">
      <c r="A305" s="3">
        <f>RSI!A305</f>
        <v>42450</v>
      </c>
      <c r="B305" s="2">
        <f>RSI!B305</f>
        <v>2.0299</v>
      </c>
      <c r="C305" s="2">
        <f>RSI!I305</f>
        <v>50.515469194446702</v>
      </c>
      <c r="D305" s="2">
        <f>MACD!E305</f>
        <v>-2.6468022497547317E-2</v>
      </c>
      <c r="E305" s="2">
        <f>MACD!F305</f>
        <v>7.2073317073168032E-3</v>
      </c>
      <c r="F305" s="2">
        <f>'Moving Avg'!D305</f>
        <v>2.0457399999999999</v>
      </c>
      <c r="G305" s="2">
        <f>'Moving Avg'!F305</f>
        <v>1.9900950000000002</v>
      </c>
      <c r="H305" s="2">
        <f>'Moving Avg'!G305</f>
        <v>2.091057999999999</v>
      </c>
      <c r="I305" s="2">
        <f>'Moving Avg'!H305</f>
        <v>2.2255439999999984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</row>
    <row r="306" spans="1:12" ht="13.5" x14ac:dyDescent="0.25">
      <c r="A306" s="3">
        <f>RSI!A306</f>
        <v>42451</v>
      </c>
      <c r="B306" s="2">
        <f>RSI!B306</f>
        <v>2.0825999999999998</v>
      </c>
      <c r="C306" s="2">
        <f>RSI!I306</f>
        <v>60.064025389482154</v>
      </c>
      <c r="D306" s="2">
        <f>MACD!E306</f>
        <v>-3.8153488087426135E-2</v>
      </c>
      <c r="E306" s="2">
        <f>MACD!F306</f>
        <v>-1.8648322516317843E-3</v>
      </c>
      <c r="F306" s="2">
        <f>'Moving Avg'!D306</f>
        <v>2.0562799999999997</v>
      </c>
      <c r="G306" s="2">
        <f>'Moving Avg'!F306</f>
        <v>1.9927299999999999</v>
      </c>
      <c r="H306" s="2">
        <f>'Moving Avg'!G306</f>
        <v>2.088843999999999</v>
      </c>
      <c r="I306" s="2">
        <f>'Moving Avg'!H306</f>
        <v>2.2255364999999987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</row>
    <row r="307" spans="1:12" ht="13.5" x14ac:dyDescent="0.25">
      <c r="A307" s="3">
        <f>RSI!A307</f>
        <v>42452</v>
      </c>
      <c r="B307" s="2">
        <f>RSI!B307</f>
        <v>2.0720999999999998</v>
      </c>
      <c r="C307" s="2">
        <f>RSI!I307</f>
        <v>57.67606435183675</v>
      </c>
      <c r="D307" s="2">
        <f>MACD!E307</f>
        <v>-4.759818633491042E-2</v>
      </c>
      <c r="E307" s="2">
        <f>MACD!F307</f>
        <v>-1.1011503068287513E-2</v>
      </c>
      <c r="F307" s="2">
        <f>'Moving Avg'!D307</f>
        <v>2.0594399999999999</v>
      </c>
      <c r="G307" s="2">
        <f>'Moving Avg'!F307</f>
        <v>1.9961599999999997</v>
      </c>
      <c r="H307" s="2">
        <f>'Moving Avg'!G307</f>
        <v>2.0851539999999993</v>
      </c>
      <c r="I307" s="2">
        <f>'Moving Avg'!H307</f>
        <v>2.2254764999999987</v>
      </c>
      <c r="J307" s="6" t="str">
        <f>OBV!F307</f>
        <v>BEARISH</v>
      </c>
      <c r="K307" s="6" t="str">
        <f>OBV!G307</f>
        <v>NEUTRAL</v>
      </c>
      <c r="L307" s="6" t="str">
        <f>OBV!H307</f>
        <v>BEARISH DIVERGENCE</v>
      </c>
    </row>
    <row r="308" spans="1:12" ht="13.5" x14ac:dyDescent="0.25">
      <c r="A308" s="3">
        <f>RSI!A308</f>
        <v>42453</v>
      </c>
      <c r="B308" s="2">
        <f>RSI!B308</f>
        <v>2.0192999999999999</v>
      </c>
      <c r="C308" s="2">
        <f>RSI!I308</f>
        <v>47.458330904279379</v>
      </c>
      <c r="D308" s="2">
        <f>MACD!E308</f>
        <v>-5.2742058906758205E-2</v>
      </c>
      <c r="E308" s="2">
        <f>MACD!F308</f>
        <v>-1.9357614235981653E-2</v>
      </c>
      <c r="F308" s="2">
        <f>'Moving Avg'!D308</f>
        <v>2.0520399999999999</v>
      </c>
      <c r="G308" s="2">
        <f>'Moving Avg'!F308</f>
        <v>1.99695</v>
      </c>
      <c r="H308" s="2">
        <f>'Moving Avg'!G308</f>
        <v>2.0798799999999993</v>
      </c>
      <c r="I308" s="2">
        <f>'Moving Avg'!H308</f>
        <v>2.2250509999999988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2.0720999999999998</v>
      </c>
      <c r="C309" s="2">
        <f>RSI!I309</f>
        <v>55.87643397727755</v>
      </c>
      <c r="D309" s="2">
        <f>MACD!E309</f>
        <v>-6.1723246147872057E-2</v>
      </c>
      <c r="E309" s="2">
        <f>MACD!F309</f>
        <v>-2.7830740618359738E-2</v>
      </c>
      <c r="F309" s="2">
        <f>'Moving Avg'!D309</f>
        <v>2.0552000000000001</v>
      </c>
      <c r="G309" s="2">
        <f>'Moving Avg'!F309</f>
        <v>2.0003800000000003</v>
      </c>
      <c r="H309" s="2">
        <f>'Moving Avg'!G309</f>
        <v>2.0756619999999995</v>
      </c>
      <c r="I309" s="2">
        <f>'Moving Avg'!H309</f>
        <v>2.2248894999999984</v>
      </c>
      <c r="J309" s="6" t="str">
        <f>OBV!F309</f>
        <v>BEARISH</v>
      </c>
      <c r="K309" s="6" t="str">
        <f>OBV!G309</f>
        <v>NEUTRAL</v>
      </c>
      <c r="L309" s="6" t="str">
        <f>OBV!H309</f>
        <v>BEARISH DIVERGENCE</v>
      </c>
    </row>
    <row r="310" spans="1:12" ht="13.5" x14ac:dyDescent="0.25">
      <c r="A310" s="3">
        <f>RSI!A310</f>
        <v>42457</v>
      </c>
      <c r="B310" s="2">
        <f>RSI!B310</f>
        <v>2.0668000000000002</v>
      </c>
      <c r="C310" s="2">
        <f>RSI!I310</f>
        <v>54.925154146236757</v>
      </c>
      <c r="D310" s="2">
        <f>MACD!E310</f>
        <v>-6.836579175104851E-2</v>
      </c>
      <c r="E310" s="2">
        <f>MACD!F310</f>
        <v>-3.593775084489749E-2</v>
      </c>
      <c r="F310" s="2">
        <f>'Moving Avg'!D310</f>
        <v>2.0625799999999996</v>
      </c>
      <c r="G310" s="2">
        <f>'Moving Avg'!F310</f>
        <v>2.0035449999999999</v>
      </c>
      <c r="H310" s="2">
        <f>'Moving Avg'!G310</f>
        <v>2.0722879999999999</v>
      </c>
      <c r="I310" s="2">
        <f>'Moving Avg'!H310</f>
        <v>2.2248029999999983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2.0087999999999999</v>
      </c>
      <c r="C311" s="2">
        <f>RSI!I311</f>
        <v>45.74658306500065</v>
      </c>
      <c r="D311" s="2">
        <f>MACD!E311</f>
        <v>-5.689239253130296E-2</v>
      </c>
      <c r="E311" s="2">
        <f>MACD!F311</f>
        <v>-4.0128679182178585E-2</v>
      </c>
      <c r="F311" s="2">
        <f>'Moving Avg'!D311</f>
        <v>2.0478200000000002</v>
      </c>
      <c r="G311" s="2">
        <f>'Moving Avg'!F311</f>
        <v>2.0059150000000003</v>
      </c>
      <c r="H311" s="2">
        <f>'Moving Avg'!G311</f>
        <v>2.0679639999999995</v>
      </c>
      <c r="I311" s="2">
        <f>'Moving Avg'!H311</f>
        <v>2.2242229999999981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2.0510000000000002</v>
      </c>
      <c r="C312" s="2">
        <f>RSI!I312</f>
        <v>52.0280401040405</v>
      </c>
      <c r="D312" s="2">
        <f>MACD!E312</f>
        <v>-4.6078847358780983E-2</v>
      </c>
      <c r="E312" s="2">
        <f>MACD!F312</f>
        <v>-4.1318712817499062E-2</v>
      </c>
      <c r="F312" s="2">
        <f>'Moving Avg'!D312</f>
        <v>2.0436000000000005</v>
      </c>
      <c r="G312" s="2">
        <f>'Moving Avg'!F312</f>
        <v>2.0103949999999999</v>
      </c>
      <c r="H312" s="2">
        <f>'Moving Avg'!G312</f>
        <v>2.0649059999999992</v>
      </c>
      <c r="I312" s="2">
        <f>'Moving Avg'!H312</f>
        <v>2.2240574999999985</v>
      </c>
      <c r="J312" s="6" t="str">
        <f>OBV!F312</f>
        <v>BULLISH</v>
      </c>
      <c r="K312" s="6" t="str">
        <f>OBV!G312</f>
        <v>NEUTRAL</v>
      </c>
      <c r="L312" s="6" t="str">
        <f>OBV!H312</f>
        <v>BULLISH DIVERGENCE</v>
      </c>
    </row>
    <row r="313" spans="1:12" ht="13.5" x14ac:dyDescent="0.25">
      <c r="A313" s="3">
        <f>RSI!A313</f>
        <v>42460</v>
      </c>
      <c r="B313" s="2">
        <f>RSI!B313</f>
        <v>2.0562999999999998</v>
      </c>
      <c r="C313" s="2">
        <f>RSI!I313</f>
        <v>52.767680586041521</v>
      </c>
      <c r="D313" s="2">
        <f>MACD!E313</f>
        <v>-3.7413775245166647E-2</v>
      </c>
      <c r="E313" s="2">
        <f>MACD!F313</f>
        <v>-4.0537725303032582E-2</v>
      </c>
      <c r="F313" s="2">
        <f>'Moving Avg'!D313</f>
        <v>2.0509999999999997</v>
      </c>
      <c r="G313" s="2">
        <f>'Moving Avg'!F313</f>
        <v>2.0156700000000001</v>
      </c>
      <c r="H313" s="2">
        <f>'Moving Avg'!G313</f>
        <v>2.0619539999999996</v>
      </c>
      <c r="I313" s="2">
        <f>'Moving Avg'!H313</f>
        <v>2.2237149999999981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2.0034999999999998</v>
      </c>
      <c r="C314" s="2">
        <f>RSI!I314</f>
        <v>45.278001690006803</v>
      </c>
      <c r="D314" s="2">
        <f>MACD!E314</f>
        <v>-2.6287422161905827E-2</v>
      </c>
      <c r="E314" s="2">
        <f>MACD!F314</f>
        <v>-3.7687664674807234E-2</v>
      </c>
      <c r="F314" s="2">
        <f>'Moving Avg'!D314</f>
        <v>2.03728</v>
      </c>
      <c r="G314" s="2">
        <f>'Moving Avg'!F314</f>
        <v>2.0177750000000003</v>
      </c>
      <c r="H314" s="2">
        <f>'Moving Avg'!G314</f>
        <v>2.0580519999999995</v>
      </c>
      <c r="I314" s="2">
        <f>'Moving Avg'!H314</f>
        <v>2.2231084999999982</v>
      </c>
      <c r="J314" s="6" t="str">
        <f>OBV!F314</f>
        <v>BULLISH</v>
      </c>
      <c r="K314" s="6" t="str">
        <f>OBV!G314</f>
        <v>NEUTRAL</v>
      </c>
      <c r="L314" s="6" t="str">
        <f>OBV!H314</f>
        <v>BULLISH DIVERGENCE</v>
      </c>
    </row>
    <row r="315" spans="1:12" ht="13.5" x14ac:dyDescent="0.25">
      <c r="A315" s="3">
        <f>RSI!A315</f>
        <v>42464</v>
      </c>
      <c r="B315" s="2">
        <f>RSI!B315</f>
        <v>2.0034999999999998</v>
      </c>
      <c r="C315" s="2">
        <f>RSI!I315</f>
        <v>45.278001690006796</v>
      </c>
      <c r="D315" s="2">
        <f>MACD!E315</f>
        <v>-2.0730451260070115E-2</v>
      </c>
      <c r="E315" s="2">
        <f>MACD!F315</f>
        <v>-3.4296221991859811E-2</v>
      </c>
      <c r="F315" s="2">
        <f>'Moving Avg'!D315</f>
        <v>2.0246199999999996</v>
      </c>
      <c r="G315" s="2">
        <f>'Moving Avg'!F315</f>
        <v>2.0198800000000001</v>
      </c>
      <c r="H315" s="2">
        <f>'Moving Avg'!G315</f>
        <v>2.0548879999999996</v>
      </c>
      <c r="I315" s="2">
        <f>'Moving Avg'!H315</f>
        <v>2.2221854999999979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</row>
    <row r="316" spans="1:12" ht="13.5" x14ac:dyDescent="0.25">
      <c r="A316" s="3">
        <f>RSI!A316</f>
        <v>42465</v>
      </c>
      <c r="B316" s="2">
        <f>RSI!B316</f>
        <v>2.0034999999999998</v>
      </c>
      <c r="C316" s="2">
        <f>RSI!I316</f>
        <v>45.278001690006796</v>
      </c>
      <c r="D316" s="2">
        <f>MACD!E316</f>
        <v>-7.7319076616508831E-3</v>
      </c>
      <c r="E316" s="2">
        <f>MACD!F316</f>
        <v>-2.8983359125818026E-2</v>
      </c>
      <c r="F316" s="2">
        <f>'Moving Avg'!D316</f>
        <v>2.0235599999999998</v>
      </c>
      <c r="G316" s="2">
        <f>'Moving Avg'!F316</f>
        <v>2.0225150000000003</v>
      </c>
      <c r="H316" s="2">
        <f>'Moving Avg'!G316</f>
        <v>2.0517239999999997</v>
      </c>
      <c r="I316" s="2">
        <f>'Moving Avg'!H316</f>
        <v>2.2212889999999978</v>
      </c>
      <c r="J316" s="6" t="str">
        <f>OBV!F316</f>
        <v>BULLISH</v>
      </c>
      <c r="K316" s="6" t="str">
        <f>OBV!G316</f>
        <v>NEUTRAL</v>
      </c>
      <c r="L316" s="6" t="str">
        <f>OBV!H316</f>
        <v>BULLISH DIVERGENCE</v>
      </c>
    </row>
    <row r="317" spans="1:12" ht="13.5" x14ac:dyDescent="0.25">
      <c r="A317" s="3">
        <f>RSI!A317</f>
        <v>42466</v>
      </c>
      <c r="B317" s="2">
        <f>RSI!B317</f>
        <v>2.0034999999999998</v>
      </c>
      <c r="C317" s="2">
        <f>RSI!I317</f>
        <v>45.278001690006796</v>
      </c>
      <c r="D317" s="2">
        <f>MACD!E317</f>
        <v>1.8262892620297677E-3</v>
      </c>
      <c r="E317" s="2">
        <f>MACD!F317</f>
        <v>-2.282142944824847E-2</v>
      </c>
      <c r="F317" s="2">
        <f>'Moving Avg'!D317</f>
        <v>2.0140599999999997</v>
      </c>
      <c r="G317" s="2">
        <f>'Moving Avg'!F317</f>
        <v>2.0251500000000009</v>
      </c>
      <c r="H317" s="2">
        <f>'Moving Avg'!G317</f>
        <v>2.0485599999999997</v>
      </c>
      <c r="I317" s="2">
        <f>'Moving Avg'!H317</f>
        <v>2.2202869999999977</v>
      </c>
      <c r="J317" s="6" t="str">
        <f>OBV!F317</f>
        <v>BULLISH</v>
      </c>
      <c r="K317" s="6" t="str">
        <f>OBV!G317</f>
        <v>NEUTRAL</v>
      </c>
      <c r="L317" s="6" t="str">
        <f>OBV!H317</f>
        <v>BULLISH DIVERGENCE</v>
      </c>
    </row>
    <row r="318" spans="1:12" ht="13.5" x14ac:dyDescent="0.25">
      <c r="A318" s="3">
        <f>RSI!A318</f>
        <v>42467</v>
      </c>
      <c r="B318" s="2">
        <f>RSI!B318</f>
        <v>2.0562999999999998</v>
      </c>
      <c r="C318" s="2">
        <f>RSI!I318</f>
        <v>54.050354537701509</v>
      </c>
      <c r="D318" s="2">
        <f>MACD!E318</f>
        <v>-1.9583289802378445E-3</v>
      </c>
      <c r="E318" s="2">
        <f>MACD!F318</f>
        <v>-1.8648809354646346E-2</v>
      </c>
      <c r="F318" s="2">
        <f>'Moving Avg'!D318</f>
        <v>2.0140599999999997</v>
      </c>
      <c r="G318" s="2">
        <f>'Moving Avg'!F318</f>
        <v>2.0306900000000008</v>
      </c>
      <c r="H318" s="2">
        <f>'Moving Avg'!G318</f>
        <v>2.0475059999999998</v>
      </c>
      <c r="I318" s="2">
        <f>'Moving Avg'!H318</f>
        <v>2.2193119999999977</v>
      </c>
      <c r="J318" s="6" t="str">
        <f>OBV!F318</f>
        <v>BULLISH</v>
      </c>
      <c r="K318" s="6" t="str">
        <f>OBV!G318</f>
        <v>STRONG</v>
      </c>
      <c r="L318" s="6" t="str">
        <f>OBV!H318</f>
        <v>NEUTRAL</v>
      </c>
    </row>
    <row r="319" spans="1:12" ht="13.5" x14ac:dyDescent="0.25">
      <c r="A319" s="3">
        <f>RSI!A319</f>
        <v>42468</v>
      </c>
      <c r="B319" s="2">
        <f>RSI!B319</f>
        <v>2.1143000000000001</v>
      </c>
      <c r="C319" s="2">
        <f>RSI!I319</f>
        <v>61.375209570784428</v>
      </c>
      <c r="D319" s="2">
        <f>MACD!E319</f>
        <v>-1.4960403782513509E-3</v>
      </c>
      <c r="E319" s="2">
        <f>MACD!F319</f>
        <v>-1.5218255559367348E-2</v>
      </c>
      <c r="F319" s="2">
        <f>'Moving Avg'!D319</f>
        <v>2.0362199999999997</v>
      </c>
      <c r="G319" s="2">
        <f>'Moving Avg'!F319</f>
        <v>2.03939</v>
      </c>
      <c r="H319" s="2">
        <f>'Moving Avg'!G319</f>
        <v>2.0463459999999998</v>
      </c>
      <c r="I319" s="2">
        <f>'Moving Avg'!H319</f>
        <v>2.2189429999999977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2.1143000000000001</v>
      </c>
      <c r="C320" s="2">
        <f>RSI!I320</f>
        <v>61.375209570784428</v>
      </c>
      <c r="D320" s="2">
        <f>MACD!E320</f>
        <v>-2.4130958567147864E-3</v>
      </c>
      <c r="E320" s="2">
        <f>MACD!F320</f>
        <v>-1.2657223618836836E-2</v>
      </c>
      <c r="F320" s="2">
        <f>'Moving Avg'!D320</f>
        <v>2.0583800000000001</v>
      </c>
      <c r="G320" s="2">
        <f>'Moving Avg'!F320</f>
        <v>2.0478300000000003</v>
      </c>
      <c r="H320" s="2">
        <f>'Moving Avg'!G320</f>
        <v>2.0463459999999998</v>
      </c>
      <c r="I320" s="2">
        <f>'Moving Avg'!H320</f>
        <v>2.218573999999998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2.0825999999999998</v>
      </c>
      <c r="C321" s="2">
        <f>RSI!I321</f>
        <v>55.742657984710696</v>
      </c>
      <c r="D321" s="2">
        <f>MACD!E321</f>
        <v>-1.0220326264551272E-2</v>
      </c>
      <c r="E321" s="2">
        <f>MACD!F321</f>
        <v>-1.2169844147979725E-2</v>
      </c>
      <c r="F321" s="2">
        <f>'Moving Avg'!D321</f>
        <v>2.0741999999999998</v>
      </c>
      <c r="G321" s="2">
        <f>'Moving Avg'!F321</f>
        <v>2.050465</v>
      </c>
      <c r="H321" s="2">
        <f>'Moving Avg'!G321</f>
        <v>2.0453960000000002</v>
      </c>
      <c r="I321" s="2">
        <f>'Moving Avg'!H321</f>
        <v>2.2179149999999983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2.0246</v>
      </c>
      <c r="C322" s="2">
        <f>RSI!I322</f>
        <v>47.206417400435733</v>
      </c>
      <c r="D322" s="2">
        <f>MACD!E322</f>
        <v>-6.2730529229466647E-3</v>
      </c>
      <c r="E322" s="2">
        <f>MACD!F322</f>
        <v>-1.0990485902973114E-2</v>
      </c>
      <c r="F322" s="2">
        <f>'Moving Avg'!D322</f>
        <v>2.0784199999999999</v>
      </c>
      <c r="G322" s="2">
        <f>'Moving Avg'!F322</f>
        <v>2.0488799999999996</v>
      </c>
      <c r="H322" s="2">
        <f>'Moving Avg'!G322</f>
        <v>2.0429700000000004</v>
      </c>
      <c r="I322" s="2">
        <f>'Moving Avg'!H322</f>
        <v>2.2170184999999987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2.0246</v>
      </c>
      <c r="C323" s="2">
        <f>RSI!I323</f>
        <v>47.206417400435733</v>
      </c>
      <c r="D323" s="2">
        <f>MACD!E323</f>
        <v>-1.9927327502027303E-3</v>
      </c>
      <c r="E323" s="2">
        <f>MACD!F323</f>
        <v>-9.1909352724190378E-3</v>
      </c>
      <c r="F323" s="2">
        <f>'Moving Avg'!D323</f>
        <v>2.0720799999999997</v>
      </c>
      <c r="G323" s="2">
        <f>'Moving Avg'!F323</f>
        <v>2.0472949999999996</v>
      </c>
      <c r="H323" s="2">
        <f>'Moving Avg'!G323</f>
        <v>2.0407560000000005</v>
      </c>
      <c r="I323" s="2">
        <f>'Moving Avg'!H323</f>
        <v>2.2160694999999988</v>
      </c>
      <c r="J323" s="6" t="str">
        <f>OBV!F323</f>
        <v>BULLISH</v>
      </c>
      <c r="K323" s="6" t="str">
        <f>OBV!G323</f>
        <v>STRONG</v>
      </c>
      <c r="L323" s="6" t="str">
        <f>OBV!H323</f>
        <v>BULLISH DIVERGENCE</v>
      </c>
    </row>
    <row r="324" spans="1:12" ht="13.5" x14ac:dyDescent="0.25">
      <c r="A324" s="3">
        <f>RSI!A324</f>
        <v>42475</v>
      </c>
      <c r="B324" s="2">
        <f>RSI!B324</f>
        <v>2.1036999999999999</v>
      </c>
      <c r="C324" s="2">
        <f>RSI!I324</f>
        <v>57.500366469243652</v>
      </c>
      <c r="D324" s="2">
        <f>MACD!E324</f>
        <v>-1.2237578965287543E-2</v>
      </c>
      <c r="E324" s="2">
        <f>MACD!F324</f>
        <v>-9.8002640109927392E-3</v>
      </c>
      <c r="F324" s="2">
        <f>'Moving Avg'!D324</f>
        <v>2.0699599999999996</v>
      </c>
      <c r="G324" s="2">
        <f>'Moving Avg'!F324</f>
        <v>2.0496649999999996</v>
      </c>
      <c r="H324" s="2">
        <f>'Moving Avg'!G324</f>
        <v>2.0401240000000005</v>
      </c>
      <c r="I324" s="2">
        <f>'Moving Avg'!H324</f>
        <v>2.2158319999999985</v>
      </c>
      <c r="J324" s="6" t="str">
        <f>OBV!F324</f>
        <v>BULLISH</v>
      </c>
      <c r="K324" s="6" t="str">
        <f>OBV!G324</f>
        <v>STRONG</v>
      </c>
      <c r="L324" s="6" t="str">
        <f>OBV!H324</f>
        <v>BULLISH DIVERGENCE</v>
      </c>
    </row>
    <row r="325" spans="1:12" ht="13.5" x14ac:dyDescent="0.25">
      <c r="A325" s="3">
        <f>RSI!A325</f>
        <v>42478</v>
      </c>
      <c r="B325" s="2">
        <f>RSI!B325</f>
        <v>2.0457000000000001</v>
      </c>
      <c r="C325" s="2">
        <f>RSI!I325</f>
        <v>49.828287938875853</v>
      </c>
      <c r="D325" s="2">
        <f>MACD!E325</f>
        <v>-1.6970292336475623E-2</v>
      </c>
      <c r="E325" s="2">
        <f>MACD!F325</f>
        <v>-1.1234269676089316E-2</v>
      </c>
      <c r="F325" s="2">
        <f>'Moving Avg'!D325</f>
        <v>2.0562399999999998</v>
      </c>
      <c r="G325" s="2">
        <f>'Moving Avg'!F325</f>
        <v>2.0504549999999995</v>
      </c>
      <c r="H325" s="2">
        <f>'Moving Avg'!G325</f>
        <v>2.0382260000000003</v>
      </c>
      <c r="I325" s="2">
        <f>'Moving Avg'!H325</f>
        <v>2.2153044999999985</v>
      </c>
      <c r="J325" s="6" t="str">
        <f>OBV!F325</f>
        <v>BULLISH</v>
      </c>
      <c r="K325" s="6" t="str">
        <f>OBV!G325</f>
        <v>STRONG</v>
      </c>
      <c r="L325" s="6" t="str">
        <f>OBV!H325</f>
        <v>BULLISH DIVERGENCE</v>
      </c>
    </row>
    <row r="326" spans="1:12" ht="13.5" x14ac:dyDescent="0.25">
      <c r="A326" s="3">
        <f>RSI!A326</f>
        <v>42479</v>
      </c>
      <c r="B326" s="2">
        <f>RSI!B326</f>
        <v>2.0457000000000001</v>
      </c>
      <c r="C326" s="2">
        <f>RSI!I326</f>
        <v>49.828287938875853</v>
      </c>
      <c r="D326" s="2">
        <f>MACD!E326</f>
        <v>-2.0965776688985471E-2</v>
      </c>
      <c r="E326" s="2">
        <f>MACD!F326</f>
        <v>-1.3180571078668548E-2</v>
      </c>
      <c r="F326" s="2">
        <f>'Moving Avg'!D326</f>
        <v>2.0488599999999999</v>
      </c>
      <c r="G326" s="2">
        <f>'Moving Avg'!F326</f>
        <v>2.0486099999999992</v>
      </c>
      <c r="H326" s="2">
        <f>'Moving Avg'!G326</f>
        <v>2.0361160000000003</v>
      </c>
      <c r="I326" s="2">
        <f>'Moving Avg'!H326</f>
        <v>2.2144869999999988</v>
      </c>
      <c r="J326" s="6" t="str">
        <f>OBV!F326</f>
        <v>BULLISH</v>
      </c>
      <c r="K326" s="6" t="str">
        <f>OBV!G326</f>
        <v>STRONG</v>
      </c>
      <c r="L326" s="6" t="str">
        <f>OBV!H326</f>
        <v>BULLISH DIVERGENCE</v>
      </c>
    </row>
    <row r="327" spans="1:12" ht="13.5" x14ac:dyDescent="0.25">
      <c r="A327" s="3">
        <f>RSI!A327</f>
        <v>42480</v>
      </c>
      <c r="B327" s="2">
        <f>RSI!B327</f>
        <v>2.0034999999999998</v>
      </c>
      <c r="C327" s="2">
        <f>RSI!I327</f>
        <v>44.785886414457686</v>
      </c>
      <c r="D327" s="2">
        <f>MACD!E327</f>
        <v>-2.1212201447345258E-2</v>
      </c>
      <c r="E327" s="2">
        <f>MACD!F327</f>
        <v>-1.4786897152403892E-2</v>
      </c>
      <c r="F327" s="2">
        <f>'Moving Avg'!D327</f>
        <v>2.0446399999999998</v>
      </c>
      <c r="G327" s="2">
        <f>'Moving Avg'!F327</f>
        <v>2.0451799999999998</v>
      </c>
      <c r="H327" s="2">
        <f>'Moving Avg'!G327</f>
        <v>2.03348</v>
      </c>
      <c r="I327" s="2">
        <f>'Moving Avg'!H327</f>
        <v>2.2131684999999988</v>
      </c>
      <c r="J327" s="6" t="str">
        <f>OBV!F327</f>
        <v>BULLISH</v>
      </c>
      <c r="K327" s="6" t="str">
        <f>OBV!G327</f>
        <v>STRONG</v>
      </c>
      <c r="L327" s="6" t="str">
        <f>OBV!H327</f>
        <v>BULLISH DIVERGENCE</v>
      </c>
    </row>
    <row r="328" spans="1:12" ht="13.5" x14ac:dyDescent="0.25">
      <c r="A328" s="3">
        <f>RSI!A328</f>
        <v>42481</v>
      </c>
      <c r="B328" s="2">
        <f>RSI!B328</f>
        <v>2.0457000000000001</v>
      </c>
      <c r="C328" s="2">
        <f>RSI!I328</f>
        <v>50.21179657548165</v>
      </c>
      <c r="D328" s="2">
        <f>MACD!E328</f>
        <v>-1.616638379138946E-2</v>
      </c>
      <c r="E328" s="2">
        <f>MACD!F328</f>
        <v>-1.5062794480201007E-2</v>
      </c>
      <c r="F328" s="2">
        <f>'Moving Avg'!D328</f>
        <v>2.0488599999999999</v>
      </c>
      <c r="G328" s="2">
        <f>'Moving Avg'!F328</f>
        <v>2.0464999999999995</v>
      </c>
      <c r="H328" s="2">
        <f>'Moving Avg'!G328</f>
        <v>2.0324259999999996</v>
      </c>
      <c r="I328" s="2">
        <f>'Moving Avg'!H328</f>
        <v>2.2121139999999988</v>
      </c>
      <c r="J328" s="6" t="str">
        <f>OBV!F328</f>
        <v>BULLISH</v>
      </c>
      <c r="K328" s="6" t="str">
        <f>OBV!G328</f>
        <v>STRONG</v>
      </c>
      <c r="L328" s="6" t="str">
        <f>OBV!H328</f>
        <v>CONFIRMED BULLISH</v>
      </c>
    </row>
    <row r="329" spans="1:12" ht="13.5" x14ac:dyDescent="0.25">
      <c r="A329" s="3">
        <f>RSI!A329</f>
        <v>42482</v>
      </c>
      <c r="B329" s="2">
        <f>RSI!B329</f>
        <v>2.0087999999999999</v>
      </c>
      <c r="C329" s="2">
        <f>RSI!I329</f>
        <v>45.958847142916916</v>
      </c>
      <c r="D329" s="2">
        <f>MACD!E329</f>
        <v>-2.5166757898631431E-4</v>
      </c>
      <c r="E329" s="2">
        <f>MACD!F329</f>
        <v>-1.2100569099958068E-2</v>
      </c>
      <c r="F329" s="2">
        <f>'Moving Avg'!D329</f>
        <v>2.0298799999999999</v>
      </c>
      <c r="G329" s="2">
        <f>'Moving Avg'!F329</f>
        <v>2.0433349999999995</v>
      </c>
      <c r="H329" s="2">
        <f>'Moving Avg'!G329</f>
        <v>2.0306340000000001</v>
      </c>
      <c r="I329" s="2">
        <f>'Moving Avg'!H329</f>
        <v>2.2110329999999991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1.9983</v>
      </c>
      <c r="C330" s="2">
        <f>RSI!I330</f>
        <v>44.796133926737937</v>
      </c>
      <c r="D330" s="2">
        <f>MACD!E330</f>
        <v>1.4200052160975751E-2</v>
      </c>
      <c r="E330" s="2">
        <f>MACD!F330</f>
        <v>-6.8404448477713056E-3</v>
      </c>
      <c r="F330" s="2">
        <f>'Moving Avg'!D330</f>
        <v>2.0204</v>
      </c>
      <c r="G330" s="2">
        <f>'Moving Avg'!F330</f>
        <v>2.0399099999999999</v>
      </c>
      <c r="H330" s="2">
        <f>'Moving Avg'!G330</f>
        <v>2.0278939999999999</v>
      </c>
      <c r="I330" s="2">
        <f>'Moving Avg'!H330</f>
        <v>2.2099524999999987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</row>
    <row r="331" spans="1:12" ht="13.5" x14ac:dyDescent="0.25">
      <c r="A331" s="3">
        <f>RSI!A331</f>
        <v>42486</v>
      </c>
      <c r="B331" s="2">
        <f>RSI!B331</f>
        <v>1.9983</v>
      </c>
      <c r="C331" s="2">
        <f>RSI!I331</f>
        <v>44.796133926737937</v>
      </c>
      <c r="D331" s="2">
        <f>MACD!E331</f>
        <v>2.180581489557909E-2</v>
      </c>
      <c r="E331" s="2">
        <f>MACD!F331</f>
        <v>-1.1111928991012271E-3</v>
      </c>
      <c r="F331" s="2">
        <f>'Moving Avg'!D331</f>
        <v>2.01092</v>
      </c>
      <c r="G331" s="2">
        <f>'Moving Avg'!F331</f>
        <v>2.0393849999999998</v>
      </c>
      <c r="H331" s="2">
        <f>'Moving Avg'!G331</f>
        <v>2.0253640000000002</v>
      </c>
      <c r="I331" s="2">
        <f>'Moving Avg'!H331</f>
        <v>2.2088719999999986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</row>
    <row r="332" spans="1:12" ht="13.5" x14ac:dyDescent="0.25">
      <c r="A332" s="3">
        <f>RSI!A332</f>
        <v>42487</v>
      </c>
      <c r="B332" s="2">
        <f>RSI!B332</f>
        <v>2.0034999999999998</v>
      </c>
      <c r="C332" s="2">
        <f>RSI!I332</f>
        <v>45.586796513971656</v>
      </c>
      <c r="D332" s="2">
        <f>MACD!E332</f>
        <v>1.9168668150375545E-2</v>
      </c>
      <c r="E332" s="2">
        <f>MACD!F332</f>
        <v>2.9447793107941272E-3</v>
      </c>
      <c r="F332" s="2">
        <f>'Moving Avg'!D332</f>
        <v>2.01092</v>
      </c>
      <c r="G332" s="2">
        <f>'Moving Avg'!F332</f>
        <v>2.03701</v>
      </c>
      <c r="H332" s="2">
        <f>'Moving Avg'!G332</f>
        <v>2.023676</v>
      </c>
      <c r="I332" s="2">
        <f>'Moving Avg'!H332</f>
        <v>2.2078174999999987</v>
      </c>
      <c r="J332" s="6" t="str">
        <f>OBV!F332</f>
        <v>BULLISH</v>
      </c>
      <c r="K332" s="6" t="str">
        <f>OBV!G332</f>
        <v>STRONG</v>
      </c>
      <c r="L332" s="6" t="str">
        <f>OBV!H332</f>
        <v>NEUTRAL</v>
      </c>
    </row>
    <row r="333" spans="1:12" ht="13.5" x14ac:dyDescent="0.25">
      <c r="A333" s="3">
        <f>RSI!A333</f>
        <v>42488</v>
      </c>
      <c r="B333" s="2">
        <f>RSI!B333</f>
        <v>2.0562999999999998</v>
      </c>
      <c r="C333" s="2">
        <f>RSI!I333</f>
        <v>52.95483600172949</v>
      </c>
      <c r="D333" s="2">
        <f>MACD!E333</f>
        <v>1.3213425906693388E-2</v>
      </c>
      <c r="E333" s="2">
        <f>MACD!F333</f>
        <v>4.9985086299739797E-3</v>
      </c>
      <c r="F333" s="2">
        <f>'Moving Avg'!D333</f>
        <v>2.0130400000000002</v>
      </c>
      <c r="G333" s="2">
        <f>'Moving Avg'!F333</f>
        <v>2.03701</v>
      </c>
      <c r="H333" s="2">
        <f>'Moving Avg'!G333</f>
        <v>2.0226220000000001</v>
      </c>
      <c r="I333" s="2">
        <f>'Moving Avg'!H333</f>
        <v>2.2070269999999992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2.0510000000000002</v>
      </c>
      <c r="C334" s="2">
        <f>RSI!I334</f>
        <v>52.190879041845633</v>
      </c>
      <c r="D334" s="2">
        <f>MACD!E334</f>
        <v>2.0597627272393115E-2</v>
      </c>
      <c r="E334" s="2">
        <f>MACD!F334</f>
        <v>8.1183323584578075E-3</v>
      </c>
      <c r="F334" s="2">
        <f>'Moving Avg'!D334</f>
        <v>2.0214799999999999</v>
      </c>
      <c r="G334" s="2">
        <f>'Moving Avg'!F334</f>
        <v>2.0393850000000002</v>
      </c>
      <c r="H334" s="2">
        <f>'Moving Avg'!G334</f>
        <v>2.0214620000000001</v>
      </c>
      <c r="I334" s="2">
        <f>'Moving Avg'!H334</f>
        <v>2.2061309999999992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2.0457000000000001</v>
      </c>
      <c r="C335" s="2">
        <f>RSI!I335</f>
        <v>51.392430186942285</v>
      </c>
      <c r="D335" s="2">
        <f>MACD!E335</f>
        <v>1.8218324897686156E-2</v>
      </c>
      <c r="E335" s="2">
        <f>MACD!F335</f>
        <v>1.0138330866303478E-2</v>
      </c>
      <c r="F335" s="2">
        <f>'Moving Avg'!D335</f>
        <v>2.0309599999999999</v>
      </c>
      <c r="G335" s="2">
        <f>'Moving Avg'!F335</f>
        <v>2.0414950000000003</v>
      </c>
      <c r="H335" s="2">
        <f>'Moving Avg'!G335</f>
        <v>2.0213559999999999</v>
      </c>
      <c r="I335" s="2">
        <f>'Moving Avg'!H335</f>
        <v>2.2051554999999992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2.1564000000000001</v>
      </c>
      <c r="C336" s="2">
        <f>RSI!I336</f>
        <v>63.836861181908581</v>
      </c>
      <c r="D336" s="2">
        <f>MACD!E336</f>
        <v>7.9465828673863648E-3</v>
      </c>
      <c r="E336" s="2">
        <f>MACD!F336</f>
        <v>9.6999812665200559E-3</v>
      </c>
      <c r="F336" s="2">
        <f>'Moving Avg'!D336</f>
        <v>2.0625799999999996</v>
      </c>
      <c r="G336" s="2">
        <f>'Moving Avg'!F336</f>
        <v>2.0491400000000004</v>
      </c>
      <c r="H336" s="2">
        <f>'Moving Avg'!G336</f>
        <v>2.0238860000000001</v>
      </c>
      <c r="I336" s="2">
        <f>'Moving Avg'!H336</f>
        <v>2.2046544999999993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2.2197</v>
      </c>
      <c r="C337" s="2">
        <f>RSI!I337</f>
        <v>68.761771290786911</v>
      </c>
      <c r="D337" s="2">
        <f>MACD!E337</f>
        <v>-1.2634372659114934E-2</v>
      </c>
      <c r="E337" s="2">
        <f>MACD!F337</f>
        <v>5.2331104813930582E-3</v>
      </c>
      <c r="F337" s="2">
        <f>'Moving Avg'!D337</f>
        <v>2.10582</v>
      </c>
      <c r="G337" s="2">
        <f>'Moving Avg'!F337</f>
        <v>2.0599500000000002</v>
      </c>
      <c r="H337" s="2">
        <f>'Moving Avg'!G337</f>
        <v>2.0282100000000001</v>
      </c>
      <c r="I337" s="2">
        <f>'Moving Avg'!H337</f>
        <v>2.2045489999999992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2.1564000000000001</v>
      </c>
      <c r="C338" s="2">
        <f>RSI!I338</f>
        <v>59.966917956448071</v>
      </c>
      <c r="D338" s="2">
        <f>MACD!E338</f>
        <v>-1.9897692542737211E-2</v>
      </c>
      <c r="E338" s="2">
        <f>MACD!F338</f>
        <v>2.0694987656700442E-4</v>
      </c>
      <c r="F338" s="2">
        <f>'Moving Avg'!D338</f>
        <v>2.1258399999999997</v>
      </c>
      <c r="G338" s="2">
        <f>'Moving Avg'!F338</f>
        <v>2.0649549999999999</v>
      </c>
      <c r="H338" s="2">
        <f>'Moving Avg'!G338</f>
        <v>2.0312680000000007</v>
      </c>
      <c r="I338" s="2">
        <f>'Moving Avg'!H338</f>
        <v>2.2040479999999993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</row>
    <row r="339" spans="1:12" ht="13.5" x14ac:dyDescent="0.25">
      <c r="A339" s="3">
        <f>RSI!A339</f>
        <v>42496</v>
      </c>
      <c r="B339" s="2">
        <f>RSI!B339</f>
        <v>2.1669999999999998</v>
      </c>
      <c r="C339" s="2">
        <f>RSI!I339</f>
        <v>60.869494093881308</v>
      </c>
      <c r="D339" s="2">
        <f>MACD!E339</f>
        <v>-3.308522017186899E-2</v>
      </c>
      <c r="E339" s="2">
        <f>MACD!F339</f>
        <v>-6.4514841331201941E-3</v>
      </c>
      <c r="F339" s="2">
        <f>'Moving Avg'!D339</f>
        <v>2.1490399999999998</v>
      </c>
      <c r="G339" s="2">
        <f>'Moving Avg'!F339</f>
        <v>2.06759</v>
      </c>
      <c r="H339" s="2">
        <f>'Moving Avg'!G339</f>
        <v>2.0345380000000004</v>
      </c>
      <c r="I339" s="2">
        <f>'Moving Avg'!H339</f>
        <v>2.2032834999999995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</row>
    <row r="340" spans="1:12" ht="13.5" x14ac:dyDescent="0.25">
      <c r="A340" s="3">
        <f>RSI!A340</f>
        <v>42499</v>
      </c>
      <c r="B340" s="2">
        <f>RSI!B340</f>
        <v>2.1880999999999999</v>
      </c>
      <c r="C340" s="2">
        <f>RSI!I340</f>
        <v>62.673521430100713</v>
      </c>
      <c r="D340" s="2">
        <f>MACD!E340</f>
        <v>-4.8021485748289461E-2</v>
      </c>
      <c r="E340" s="2">
        <f>MACD!F340</f>
        <v>-1.4765484456154049E-2</v>
      </c>
      <c r="F340" s="2">
        <f>'Moving Avg'!D340</f>
        <v>2.1775200000000003</v>
      </c>
      <c r="G340" s="2">
        <f>'Moving Avg'!F340</f>
        <v>2.0712800000000002</v>
      </c>
      <c r="H340" s="2">
        <f>'Moving Avg'!G340</f>
        <v>2.0382300000000004</v>
      </c>
      <c r="I340" s="2">
        <f>'Moving Avg'!H340</f>
        <v>2.2022819999999994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</row>
    <row r="341" spans="1:12" ht="13.5" x14ac:dyDescent="0.25">
      <c r="A341" s="3">
        <f>RSI!A341</f>
        <v>42500</v>
      </c>
      <c r="B341" s="2">
        <f>RSI!B341</f>
        <v>2.1564000000000001</v>
      </c>
      <c r="C341" s="2">
        <f>RSI!I341</f>
        <v>58.323114806725648</v>
      </c>
      <c r="D341" s="2">
        <f>MACD!E341</f>
        <v>-5.8991249538951962E-2</v>
      </c>
      <c r="E341" s="2">
        <f>MACD!F341</f>
        <v>-2.3610637472713636E-2</v>
      </c>
      <c r="F341" s="2">
        <f>'Moving Avg'!D341</f>
        <v>2.1775199999999999</v>
      </c>
      <c r="G341" s="2">
        <f>'Moving Avg'!F341</f>
        <v>2.07497</v>
      </c>
      <c r="H341" s="2">
        <f>'Moving Avg'!G341</f>
        <v>2.0421300000000007</v>
      </c>
      <c r="I341" s="2">
        <f>'Moving Avg'!H341</f>
        <v>2.2013064999999998</v>
      </c>
      <c r="J341" s="6" t="str">
        <f>OBV!F341</f>
        <v>BULLISH</v>
      </c>
      <c r="K341" s="6" t="str">
        <f>OBV!G341</f>
        <v>STRONG</v>
      </c>
      <c r="L341" s="6" t="str">
        <f>OBV!H341</f>
        <v>NEUTRAL</v>
      </c>
    </row>
    <row r="342" spans="1:12" ht="13.5" x14ac:dyDescent="0.25">
      <c r="A342" s="3">
        <f>RSI!A342</f>
        <v>42501</v>
      </c>
      <c r="B342" s="2">
        <f>RSI!B342</f>
        <v>2.0983999999999998</v>
      </c>
      <c r="C342" s="2">
        <f>RSI!I342</f>
        <v>51.30587571774344</v>
      </c>
      <c r="D342" s="2">
        <f>MACD!E342</f>
        <v>-6.3618941972787724E-2</v>
      </c>
      <c r="E342" s="2">
        <f>MACD!F342</f>
        <v>-3.1612298372728456E-2</v>
      </c>
      <c r="F342" s="2">
        <f>'Moving Avg'!D342</f>
        <v>2.15326</v>
      </c>
      <c r="G342" s="2">
        <f>'Moving Avg'!F342</f>
        <v>2.0786600000000002</v>
      </c>
      <c r="H342" s="2">
        <f>'Moving Avg'!G342</f>
        <v>2.0448700000000004</v>
      </c>
      <c r="I342" s="2">
        <f>'Moving Avg'!H342</f>
        <v>2.2003044999999997</v>
      </c>
      <c r="J342" s="6" t="str">
        <f>OBV!F342</f>
        <v>BULLISH</v>
      </c>
      <c r="K342" s="6" t="str">
        <f>OBV!G342</f>
        <v>STRONG</v>
      </c>
      <c r="L342" s="6" t="str">
        <f>OBV!H342</f>
        <v>BULLISH DIVERGENCE</v>
      </c>
    </row>
    <row r="343" spans="1:12" ht="13.5" x14ac:dyDescent="0.25">
      <c r="A343" s="3">
        <f>RSI!A343</f>
        <v>42502</v>
      </c>
      <c r="B343" s="2">
        <f>RSI!B343</f>
        <v>2.0825999999999998</v>
      </c>
      <c r="C343" s="2">
        <f>RSI!I343</f>
        <v>49.556667788565022</v>
      </c>
      <c r="D343" s="2">
        <f>MACD!E343</f>
        <v>-5.8307658928382189E-2</v>
      </c>
      <c r="E343" s="2">
        <f>MACD!F343</f>
        <v>-3.6951370483859207E-2</v>
      </c>
      <c r="F343" s="2">
        <f>'Moving Avg'!D343</f>
        <v>2.1384999999999996</v>
      </c>
      <c r="G343" s="2">
        <f>'Moving Avg'!F343</f>
        <v>2.0815600000000001</v>
      </c>
      <c r="H343" s="2">
        <f>'Moving Avg'!G343</f>
        <v>2.0475060000000003</v>
      </c>
      <c r="I343" s="2">
        <f>'Moving Avg'!H343</f>
        <v>2.1992235</v>
      </c>
      <c r="J343" s="6" t="str">
        <f>OBV!F343</f>
        <v>BULLISH</v>
      </c>
      <c r="K343" s="6" t="str">
        <f>OBV!G343</f>
        <v>STRONG</v>
      </c>
      <c r="L343" s="6" t="str">
        <f>OBV!H343</f>
        <v>BULLISH DIVERGENCE</v>
      </c>
    </row>
    <row r="344" spans="1:12" ht="13.5" x14ac:dyDescent="0.25">
      <c r="A344" s="3">
        <f>RSI!A344</f>
        <v>42503</v>
      </c>
      <c r="B344" s="2">
        <f>RSI!B344</f>
        <v>2.0562999999999998</v>
      </c>
      <c r="C344" s="2">
        <f>RSI!I344</f>
        <v>46.702386619974796</v>
      </c>
      <c r="D344" s="2">
        <f>MACD!E344</f>
        <v>-5.2648874105234E-2</v>
      </c>
      <c r="E344" s="2">
        <f>MACD!F344</f>
        <v>-4.009087120813417E-2</v>
      </c>
      <c r="F344" s="2">
        <f>'Moving Avg'!D344</f>
        <v>2.1163599999999998</v>
      </c>
      <c r="G344" s="2">
        <f>'Moving Avg'!F344</f>
        <v>2.0791899999999996</v>
      </c>
      <c r="H344" s="2">
        <f>'Moving Avg'!G344</f>
        <v>2.049404</v>
      </c>
      <c r="I344" s="2">
        <f>'Moving Avg'!H344</f>
        <v>2.198169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</row>
    <row r="345" spans="1:12" ht="13.5" x14ac:dyDescent="0.25">
      <c r="A345" s="3">
        <f>RSI!A345</f>
        <v>42506</v>
      </c>
      <c r="B345" s="2">
        <f>RSI!B345</f>
        <v>2.0825999999999998</v>
      </c>
      <c r="C345" s="2">
        <f>RSI!I345</f>
        <v>49.815189554099661</v>
      </c>
      <c r="D345" s="2">
        <f>MACD!E345</f>
        <v>-5.0439297687038476E-2</v>
      </c>
      <c r="E345" s="2">
        <f>MACD!F345</f>
        <v>-4.2160556503915037E-2</v>
      </c>
      <c r="F345" s="2">
        <f>'Moving Avg'!D345</f>
        <v>2.0952599999999997</v>
      </c>
      <c r="G345" s="2">
        <f>'Moving Avg'!F345</f>
        <v>2.081035</v>
      </c>
      <c r="H345" s="2">
        <f>'Moving Avg'!G345</f>
        <v>2.051828</v>
      </c>
      <c r="I345" s="2">
        <f>'Moving Avg'!H345</f>
        <v>2.1970615000000002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</row>
    <row r="346" spans="1:12" ht="13.5" x14ac:dyDescent="0.25">
      <c r="A346" s="3">
        <f>RSI!A346</f>
        <v>42507</v>
      </c>
      <c r="B346" s="2">
        <f>RSI!B346</f>
        <v>2.0720999999999998</v>
      </c>
      <c r="C346" s="2">
        <f>RSI!I346</f>
        <v>48.594927688945496</v>
      </c>
      <c r="D346" s="2">
        <f>MACD!E346</f>
        <v>-3.074530707236045E-2</v>
      </c>
      <c r="E346" s="2">
        <f>MACD!F346</f>
        <v>-3.9877506617604121E-2</v>
      </c>
      <c r="F346" s="2">
        <f>'Moving Avg'!D346</f>
        <v>2.0783999999999998</v>
      </c>
      <c r="G346" s="2">
        <f>'Moving Avg'!F346</f>
        <v>2.0823550000000002</v>
      </c>
      <c r="H346" s="2">
        <f>'Moving Avg'!G346</f>
        <v>2.0542540000000002</v>
      </c>
      <c r="I346" s="2">
        <f>'Moving Avg'!H346</f>
        <v>2.1954009999999999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</row>
    <row r="347" spans="1:12" ht="13.5" x14ac:dyDescent="0.25">
      <c r="A347" s="3">
        <f>RSI!A347</f>
        <v>42508</v>
      </c>
      <c r="B347" s="2">
        <f>RSI!B347</f>
        <v>2.1194999999999999</v>
      </c>
      <c r="C347" s="2">
        <f>RSI!I347</f>
        <v>54.065175931857759</v>
      </c>
      <c r="D347" s="2">
        <f>MACD!E347</f>
        <v>-7.7771342879562333E-3</v>
      </c>
      <c r="E347" s="2">
        <f>MACD!F347</f>
        <v>-3.3457432151674543E-2</v>
      </c>
      <c r="F347" s="2">
        <f>'Moving Avg'!D347</f>
        <v>2.0826199999999995</v>
      </c>
      <c r="G347" s="2">
        <f>'Moving Avg'!F347</f>
        <v>2.088155</v>
      </c>
      <c r="H347" s="2">
        <f>'Moving Avg'!G347</f>
        <v>2.0576280000000002</v>
      </c>
      <c r="I347" s="2">
        <f>'Moving Avg'!H347</f>
        <v>2.1936079999999998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2.0720999999999998</v>
      </c>
      <c r="C348" s="2">
        <f>RSI!I348</f>
        <v>48.506335466708137</v>
      </c>
      <c r="D348" s="2">
        <f>MACD!E348</f>
        <v>5.2210311048157543E-3</v>
      </c>
      <c r="E348" s="2">
        <f>MACD!F348</f>
        <v>-2.5721739500376487E-2</v>
      </c>
      <c r="F348" s="2">
        <f>'Moving Avg'!D348</f>
        <v>2.0805199999999999</v>
      </c>
      <c r="G348" s="2">
        <f>'Moving Avg'!F348</f>
        <v>2.0894750000000002</v>
      </c>
      <c r="H348" s="2">
        <f>'Moving Avg'!G348</f>
        <v>2.0601600000000007</v>
      </c>
      <c r="I348" s="2">
        <f>'Moving Avg'!H348</f>
        <v>2.1913144999999998</v>
      </c>
      <c r="J348" s="6" t="str">
        <f>OBV!F348</f>
        <v>BULLISH</v>
      </c>
      <c r="K348" s="6" t="str">
        <f>OBV!G348</f>
        <v>STRONG</v>
      </c>
      <c r="L348" s="6" t="str">
        <f>OBV!H348</f>
        <v>BULLISH DIVERGENCE</v>
      </c>
    </row>
    <row r="349" spans="1:12" ht="13.5" x14ac:dyDescent="0.25">
      <c r="A349" s="3">
        <f>RSI!A349</f>
        <v>42510</v>
      </c>
      <c r="B349" s="2">
        <f>RSI!B349</f>
        <v>2.0720999999999998</v>
      </c>
      <c r="C349" s="2">
        <f>RSI!I349</f>
        <v>48.506335466708137</v>
      </c>
      <c r="D349" s="2">
        <f>MACD!E349</f>
        <v>1.7936732981149284E-2</v>
      </c>
      <c r="E349" s="2">
        <f>MACD!F349</f>
        <v>-1.6990045004071336E-2</v>
      </c>
      <c r="F349" s="2">
        <f>'Moving Avg'!D349</f>
        <v>2.0836799999999998</v>
      </c>
      <c r="G349" s="2">
        <f>'Moving Avg'!F349</f>
        <v>2.0926400000000003</v>
      </c>
      <c r="H349" s="2">
        <f>'Moving Avg'!G349</f>
        <v>2.0627960000000005</v>
      </c>
      <c r="I349" s="2">
        <f>'Moving Avg'!H349</f>
        <v>2.1890209999999994</v>
      </c>
      <c r="J349" s="6" t="str">
        <f>OBV!F349</f>
        <v>BULLISH</v>
      </c>
      <c r="K349" s="6" t="str">
        <f>OBV!G349</f>
        <v>STRONG</v>
      </c>
      <c r="L349" s="6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2.109</v>
      </c>
      <c r="C350" s="2">
        <f>RSI!I350</f>
        <v>52.880403592730893</v>
      </c>
      <c r="D350" s="2">
        <f>MACD!E350</f>
        <v>2.928907225199584E-2</v>
      </c>
      <c r="E350" s="2">
        <f>MACD!F350</f>
        <v>-7.7342215528579013E-3</v>
      </c>
      <c r="F350" s="2">
        <f>'Moving Avg'!D350</f>
        <v>2.0889599999999997</v>
      </c>
      <c r="G350" s="2">
        <f>'Moving Avg'!F350</f>
        <v>2.0981750000000003</v>
      </c>
      <c r="H350" s="2">
        <f>'Moving Avg'!G350</f>
        <v>2.0660660000000002</v>
      </c>
      <c r="I350" s="2">
        <f>'Moving Avg'!H350</f>
        <v>2.1871754999999995</v>
      </c>
      <c r="J350" s="6" t="str">
        <f>OBV!F350</f>
        <v>BULLISH</v>
      </c>
      <c r="K350" s="6" t="str">
        <f>OBV!G350</f>
        <v>STRONG</v>
      </c>
      <c r="L350" s="6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2.109</v>
      </c>
      <c r="C351" s="2">
        <f>RSI!I351</f>
        <v>52.880403592730893</v>
      </c>
      <c r="D351" s="2">
        <f>MACD!E351</f>
        <v>3.3874077979844319E-2</v>
      </c>
      <c r="E351" s="2">
        <f>MACD!F351</f>
        <v>5.8743835368254334E-4</v>
      </c>
      <c r="F351" s="2">
        <f>'Moving Avg'!D351</f>
        <v>2.0963399999999996</v>
      </c>
      <c r="G351" s="2">
        <f>'Moving Avg'!F351</f>
        <v>2.10371</v>
      </c>
      <c r="H351" s="2">
        <f>'Moving Avg'!G351</f>
        <v>2.0676480000000002</v>
      </c>
      <c r="I351" s="2">
        <f>'Moving Avg'!H351</f>
        <v>2.1851454999999995</v>
      </c>
      <c r="J351" s="6" t="str">
        <f>OBV!F351</f>
        <v>BULLISH</v>
      </c>
      <c r="K351" s="6" t="str">
        <f>OBV!G351</f>
        <v>STRONG</v>
      </c>
      <c r="L351" s="6" t="str">
        <f>OBV!H351</f>
        <v>CONFIRMED BULLISH</v>
      </c>
    </row>
    <row r="352" spans="1:12" ht="13.5" x14ac:dyDescent="0.25">
      <c r="A352" s="3">
        <f>RSI!A352</f>
        <v>42515</v>
      </c>
      <c r="B352" s="2">
        <f>RSI!B352</f>
        <v>2.0825999999999998</v>
      </c>
      <c r="C352" s="2">
        <f>RSI!I352</f>
        <v>49.398682061467369</v>
      </c>
      <c r="D352" s="2">
        <f>MACD!E352</f>
        <v>3.0652939128673395E-2</v>
      </c>
      <c r="E352" s="2">
        <f>MACD!F352</f>
        <v>6.6005385086807143E-3</v>
      </c>
      <c r="F352" s="2">
        <f>'Moving Avg'!D352</f>
        <v>2.0889599999999997</v>
      </c>
      <c r="G352" s="2">
        <f>'Moving Avg'!F352</f>
        <v>2.1076649999999999</v>
      </c>
      <c r="H352" s="2">
        <f>'Moving Avg'!G352</f>
        <v>2.0681740000000004</v>
      </c>
      <c r="I352" s="2">
        <f>'Moving Avg'!H352</f>
        <v>2.1829834999999997</v>
      </c>
      <c r="J352" s="6" t="str">
        <f>OBV!F352</f>
        <v>BULLISH</v>
      </c>
      <c r="K352" s="6" t="str">
        <f>OBV!G352</f>
        <v>NEUTRAL</v>
      </c>
      <c r="L352" s="6" t="str">
        <f>OBV!H352</f>
        <v>BULLISH DIVERGENCE</v>
      </c>
    </row>
    <row r="353" spans="1:12" ht="13.5" x14ac:dyDescent="0.25">
      <c r="A353" s="3">
        <f>RSI!A353</f>
        <v>42516</v>
      </c>
      <c r="B353" s="2">
        <f>RSI!B353</f>
        <v>2.0720999999999998</v>
      </c>
      <c r="C353" s="2">
        <f>RSI!I353</f>
        <v>48.043784266891606</v>
      </c>
      <c r="D353" s="2">
        <f>MACD!E353</f>
        <v>2.6306999127001962E-2</v>
      </c>
      <c r="E353" s="2">
        <f>MACD!F353</f>
        <v>1.0541830632344965E-2</v>
      </c>
      <c r="F353" s="2">
        <f>'Moving Avg'!D353</f>
        <v>2.0889600000000002</v>
      </c>
      <c r="G353" s="2">
        <f>'Moving Avg'!F353</f>
        <v>2.1084550000000002</v>
      </c>
      <c r="H353" s="2">
        <f>'Moving Avg'!G353</f>
        <v>2.0684900000000006</v>
      </c>
      <c r="I353" s="2">
        <f>'Moving Avg'!H353</f>
        <v>2.1807164999999995</v>
      </c>
      <c r="J353" s="6" t="str">
        <f>OBV!F353</f>
        <v>BULLISH</v>
      </c>
      <c r="K353" s="6" t="str">
        <f>OBV!G353</f>
        <v>NEUTRAL</v>
      </c>
      <c r="L353" s="6" t="str">
        <f>OBV!H353</f>
        <v>NEUTRAL</v>
      </c>
    </row>
    <row r="354" spans="1:12" ht="13.5" x14ac:dyDescent="0.25">
      <c r="A354" s="3">
        <f>RSI!A354</f>
        <v>42517</v>
      </c>
      <c r="B354" s="2">
        <f>RSI!B354</f>
        <v>2.1301000000000001</v>
      </c>
      <c r="C354" s="2">
        <f>RSI!I354</f>
        <v>55.331853409528975</v>
      </c>
      <c r="D354" s="2">
        <f>MACD!E354</f>
        <v>1.4379473494615436E-2</v>
      </c>
      <c r="E354" s="2">
        <f>MACD!F354</f>
        <v>1.1309359204799061E-2</v>
      </c>
      <c r="F354" s="2">
        <f>'Moving Avg'!D354</f>
        <v>2.1005599999999998</v>
      </c>
      <c r="G354" s="2">
        <f>'Moving Avg'!F354</f>
        <v>2.1124099999999997</v>
      </c>
      <c r="H354" s="2">
        <f>'Moving Avg'!G354</f>
        <v>2.0699660000000004</v>
      </c>
      <c r="I354" s="2">
        <f>'Moving Avg'!H354</f>
        <v>2.1789239999999994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</row>
    <row r="355" spans="1:12" ht="13.5" x14ac:dyDescent="0.25">
      <c r="A355" s="3">
        <f>RSI!A355</f>
        <v>42520</v>
      </c>
      <c r="B355" s="2">
        <f>RSI!B355</f>
        <v>2.0825999999999998</v>
      </c>
      <c r="C355" s="2">
        <f>RSI!I355</f>
        <v>49.240076490300837</v>
      </c>
      <c r="D355" s="2">
        <f>MACD!E355</f>
        <v>1.1594324084687191E-2</v>
      </c>
      <c r="E355" s="2">
        <f>MACD!F355</f>
        <v>1.1366352180776687E-2</v>
      </c>
      <c r="F355" s="2">
        <f>'Moving Avg'!D355</f>
        <v>2.0952799999999998</v>
      </c>
      <c r="G355" s="2">
        <f>'Moving Avg'!F355</f>
        <v>2.1142549999999996</v>
      </c>
      <c r="H355" s="2">
        <f>'Moving Avg'!G355</f>
        <v>2.0710199999999999</v>
      </c>
      <c r="I355" s="2">
        <f>'Moving Avg'!H355</f>
        <v>2.1769464999999997</v>
      </c>
      <c r="J355" s="6" t="str">
        <f>OBV!F355</f>
        <v>BULLISH</v>
      </c>
      <c r="K355" s="6" t="str">
        <f>OBV!G355</f>
        <v>NEUTRAL</v>
      </c>
      <c r="L355" s="6" t="str">
        <f>OBV!H355</f>
        <v>BULLISH DIVERGENCE</v>
      </c>
    </row>
    <row r="356" spans="1:12" ht="13.5" x14ac:dyDescent="0.25">
      <c r="A356" s="3">
        <f>RSI!A356</f>
        <v>42521</v>
      </c>
      <c r="B356" s="2">
        <f>RSI!B356</f>
        <v>2.0825999999999998</v>
      </c>
      <c r="C356" s="2">
        <f>RSI!I356</f>
        <v>49.240076490300837</v>
      </c>
      <c r="D356" s="2">
        <f>MACD!E356</f>
        <v>7.6647133038636461E-3</v>
      </c>
      <c r="E356" s="2">
        <f>MACD!F356</f>
        <v>1.0626024405394079E-2</v>
      </c>
      <c r="F356" s="2">
        <f>'Moving Avg'!D356</f>
        <v>2.09</v>
      </c>
      <c r="G356" s="2">
        <f>'Moving Avg'!F356</f>
        <v>2.1105649999999994</v>
      </c>
      <c r="H356" s="2">
        <f>'Moving Avg'!G356</f>
        <v>2.0710199999999999</v>
      </c>
      <c r="I356" s="2">
        <f>'Moving Avg'!H356</f>
        <v>2.1747320000000001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</row>
    <row r="357" spans="1:12" ht="13.5" x14ac:dyDescent="0.25">
      <c r="A357" s="3">
        <f>RSI!A357</f>
        <v>42522</v>
      </c>
      <c r="B357" s="2">
        <f>RSI!B357</f>
        <v>2.0825999999999998</v>
      </c>
      <c r="C357" s="2">
        <f>RSI!I357</f>
        <v>49.240076490300837</v>
      </c>
      <c r="D357" s="2">
        <f>MACD!E357</f>
        <v>1.167126083109471E-2</v>
      </c>
      <c r="E357" s="2">
        <f>MACD!F357</f>
        <v>1.0835071690534204E-2</v>
      </c>
      <c r="F357" s="2">
        <f>'Moving Avg'!D357</f>
        <v>2.0899999999999994</v>
      </c>
      <c r="G357" s="2">
        <f>'Moving Avg'!F357</f>
        <v>2.1037099999999995</v>
      </c>
      <c r="H357" s="2">
        <f>'Moving Avg'!G357</f>
        <v>2.0712300000000003</v>
      </c>
      <c r="I357" s="2">
        <f>'Moving Avg'!H357</f>
        <v>2.1729919999999998</v>
      </c>
      <c r="J357" s="6" t="str">
        <f>OBV!F357</f>
        <v>BULLISH</v>
      </c>
      <c r="K357" s="6" t="str">
        <f>OBV!G357</f>
        <v>NEUTRAL</v>
      </c>
      <c r="L357" s="6" t="str">
        <f>OBV!H357</f>
        <v>NEUTRAL</v>
      </c>
    </row>
    <row r="358" spans="1:12" ht="13.5" x14ac:dyDescent="0.25">
      <c r="A358" s="3">
        <f>RSI!A358</f>
        <v>42523</v>
      </c>
      <c r="B358" s="2">
        <f>RSI!B358</f>
        <v>2.109</v>
      </c>
      <c r="C358" s="2">
        <f>RSI!I358</f>
        <v>52.84395786909031</v>
      </c>
      <c r="D358" s="2">
        <f>MACD!E358</f>
        <v>5.8499375452378821E-3</v>
      </c>
      <c r="E358" s="2">
        <f>MACD!F358</f>
        <v>9.8380448614749389E-3</v>
      </c>
      <c r="F358" s="2">
        <f>'Moving Avg'!D358</f>
        <v>2.0973799999999998</v>
      </c>
      <c r="G358" s="2">
        <f>'Moving Avg'!F358</f>
        <v>2.1013399999999995</v>
      </c>
      <c r="H358" s="2">
        <f>'Moving Avg'!G358</f>
        <v>2.0730240000000002</v>
      </c>
      <c r="I358" s="2">
        <f>'Moving Avg'!H358</f>
        <v>2.1709359999999998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2.0562999999999998</v>
      </c>
      <c r="C359" s="2">
        <f>RSI!I359</f>
        <v>45.846405018115142</v>
      </c>
      <c r="D359" s="2">
        <f>MACD!E359</f>
        <v>4.7055966512443703E-3</v>
      </c>
      <c r="E359" s="2">
        <f>MACD!F359</f>
        <v>8.8115552194288262E-3</v>
      </c>
      <c r="F359" s="2">
        <f>'Moving Avg'!D359</f>
        <v>2.0826199999999999</v>
      </c>
      <c r="G359" s="2">
        <f>'Moving Avg'!F359</f>
        <v>2.0958049999999995</v>
      </c>
      <c r="H359" s="2">
        <f>'Moving Avg'!G359</f>
        <v>2.0727079999999996</v>
      </c>
      <c r="I359" s="2">
        <f>'Moving Avg'!H359</f>
        <v>2.1686165000000002</v>
      </c>
      <c r="J359" s="6" t="str">
        <f>OBV!F359</f>
        <v>BEARISH</v>
      </c>
      <c r="K359" s="6" t="str">
        <f>OBV!G359</f>
        <v>WEAK</v>
      </c>
      <c r="L359" s="6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2.0562999999999998</v>
      </c>
      <c r="C360" s="2">
        <f>RSI!I360</f>
        <v>45.846405018115142</v>
      </c>
      <c r="D360" s="2">
        <f>MACD!E360</f>
        <v>9.6123882966772101E-3</v>
      </c>
      <c r="E360" s="2">
        <f>MACD!F360</f>
        <v>8.9717218348785033E-3</v>
      </c>
      <c r="F360" s="2">
        <f>'Moving Avg'!D360</f>
        <v>2.0773599999999997</v>
      </c>
      <c r="G360" s="2">
        <f>'Moving Avg'!F360</f>
        <v>2.0892149999999998</v>
      </c>
      <c r="H360" s="2">
        <f>'Moving Avg'!G360</f>
        <v>2.0724979999999995</v>
      </c>
      <c r="I360" s="2">
        <f>'Moving Avg'!H360</f>
        <v>2.1662970000000001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2.0562999999999998</v>
      </c>
      <c r="C361" s="2">
        <f>RSI!I361</f>
        <v>45.846405018115142</v>
      </c>
      <c r="D361" s="2">
        <f>MACD!E361</f>
        <v>1.3947767639433284E-2</v>
      </c>
      <c r="E361" s="2">
        <f>MACD!F361</f>
        <v>9.9669309957894602E-3</v>
      </c>
      <c r="F361" s="2">
        <f>'Moving Avg'!D361</f>
        <v>2.0720999999999998</v>
      </c>
      <c r="G361" s="2">
        <f>'Moving Avg'!F361</f>
        <v>2.0842099999999997</v>
      </c>
      <c r="H361" s="2">
        <f>'Moving Avg'!G361</f>
        <v>2.0734479999999995</v>
      </c>
      <c r="I361" s="2">
        <f>'Moving Avg'!H361</f>
        <v>2.1639510000000004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2.0034999999999998</v>
      </c>
      <c r="C362" s="2">
        <f>RSI!I362</f>
        <v>39.329432534336576</v>
      </c>
      <c r="D362" s="2">
        <f>MACD!E362</f>
        <v>1.7635625897838292E-2</v>
      </c>
      <c r="E362" s="2">
        <f>MACD!F362</f>
        <v>1.1500669976199227E-2</v>
      </c>
      <c r="F362" s="2">
        <f>'Moving Avg'!D362</f>
        <v>2.0562800000000001</v>
      </c>
      <c r="G362" s="2">
        <f>'Moving Avg'!F362</f>
        <v>2.0794649999999999</v>
      </c>
      <c r="H362" s="2">
        <f>'Moving Avg'!G362</f>
        <v>2.0724979999999995</v>
      </c>
      <c r="I362" s="2">
        <f>'Moving Avg'!H362</f>
        <v>2.1613145000000005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2.0562999999999998</v>
      </c>
      <c r="C363" s="2">
        <f>RSI!I363</f>
        <v>47.384014302548323</v>
      </c>
      <c r="D363" s="2">
        <f>MACD!E363</f>
        <v>1.5698926517411227E-2</v>
      </c>
      <c r="E363" s="2">
        <f>MACD!F363</f>
        <v>1.2340321284441628E-2</v>
      </c>
      <c r="F363" s="2">
        <f>'Moving Avg'!D363</f>
        <v>2.0457399999999999</v>
      </c>
      <c r="G363" s="2">
        <f>'Moving Avg'!F363</f>
        <v>2.0781499999999999</v>
      </c>
      <c r="H363" s="2">
        <f>'Moving Avg'!G363</f>
        <v>2.0724979999999995</v>
      </c>
      <c r="I363" s="2">
        <f>'Moving Avg'!H363</f>
        <v>2.1589420000000006</v>
      </c>
      <c r="J363" s="6" t="str">
        <f>OBV!F363</f>
        <v>BEARISH</v>
      </c>
      <c r="K363" s="6" t="str">
        <f>OBV!G363</f>
        <v>WEAK</v>
      </c>
      <c r="L363" s="6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2.0034999999999998</v>
      </c>
      <c r="C364" s="2">
        <f>RSI!I364</f>
        <v>41.456862476780351</v>
      </c>
      <c r="D364" s="2">
        <f>MACD!E364</f>
        <v>2.7016909321721183E-2</v>
      </c>
      <c r="E364" s="2">
        <f>MACD!F364</f>
        <v>1.527563889189754E-2</v>
      </c>
      <c r="F364" s="2">
        <f>'Moving Avg'!D364</f>
        <v>2.0351799999999995</v>
      </c>
      <c r="G364" s="2">
        <f>'Moving Avg'!F364</f>
        <v>2.07551</v>
      </c>
      <c r="H364" s="2">
        <f>'Moving Avg'!G364</f>
        <v>2.0724979999999995</v>
      </c>
      <c r="I364" s="2">
        <f>'Moving Avg'!H364</f>
        <v>2.1562000000000001</v>
      </c>
      <c r="J364" s="6" t="str">
        <f>OBV!F364</f>
        <v>BEARISH</v>
      </c>
      <c r="K364" s="6" t="str">
        <f>OBV!G364</f>
        <v>WEAK</v>
      </c>
      <c r="L364" s="6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2.0034999999999998</v>
      </c>
      <c r="C365" s="2">
        <f>RSI!I365</f>
        <v>41.456862476780351</v>
      </c>
      <c r="D365" s="2">
        <f>MACD!E365</f>
        <v>2.9711432495220791E-2</v>
      </c>
      <c r="E365" s="2">
        <f>MACD!F365</f>
        <v>1.816279761256219E-2</v>
      </c>
      <c r="F365" s="2">
        <f>'Moving Avg'!D365</f>
        <v>2.0246199999999996</v>
      </c>
      <c r="G365" s="2">
        <f>'Moving Avg'!F365</f>
        <v>2.071555</v>
      </c>
      <c r="H365" s="2">
        <f>'Moving Avg'!G365</f>
        <v>2.0724979999999995</v>
      </c>
      <c r="I365" s="2">
        <f>'Moving Avg'!H365</f>
        <v>2.1536164999999996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2.0034999999999998</v>
      </c>
      <c r="C366" s="2">
        <f>RSI!I366</f>
        <v>41.456862476780351</v>
      </c>
      <c r="D366" s="2">
        <f>MACD!E366</f>
        <v>3.2385358827789368E-2</v>
      </c>
      <c r="E366" s="2">
        <f>MACD!F366</f>
        <v>2.1007309855607628E-2</v>
      </c>
      <c r="F366" s="2">
        <f>'Moving Avg'!D366</f>
        <v>2.0140599999999997</v>
      </c>
      <c r="G366" s="2">
        <f>'Moving Avg'!F366</f>
        <v>2.0681250000000002</v>
      </c>
      <c r="H366" s="2">
        <f>'Moving Avg'!G366</f>
        <v>2.0724979999999995</v>
      </c>
      <c r="I366" s="2">
        <f>'Moving Avg'!H366</f>
        <v>2.1512435000000001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2.0562999999999998</v>
      </c>
      <c r="C367" s="2">
        <f>RSI!I367</f>
        <v>49.367281622081329</v>
      </c>
      <c r="D367" s="2">
        <f>MACD!E367</f>
        <v>3.1101564828202921E-2</v>
      </c>
      <c r="E367" s="2">
        <f>MACD!F367</f>
        <v>2.3026160850126688E-2</v>
      </c>
      <c r="F367" s="2">
        <f>'Moving Avg'!D367</f>
        <v>2.0246199999999996</v>
      </c>
      <c r="G367" s="2">
        <f>'Moving Avg'!F367</f>
        <v>2.0649649999999999</v>
      </c>
      <c r="H367" s="2">
        <f>'Moving Avg'!G367</f>
        <v>2.0735539999999997</v>
      </c>
      <c r="I367" s="2">
        <f>'Moving Avg'!H367</f>
        <v>2.1488974999999999</v>
      </c>
      <c r="J367" s="6" t="str">
        <f>OBV!F367</f>
        <v>BULLISH</v>
      </c>
      <c r="K367" s="6" t="str">
        <f>OBV!G367</f>
        <v>NEUTRAL</v>
      </c>
      <c r="L367" s="6" t="str">
        <f>OBV!H367</f>
        <v>CONFIRMED BULLISH</v>
      </c>
    </row>
    <row r="368" spans="1:12" ht="13.5" x14ac:dyDescent="0.25">
      <c r="A368" s="3">
        <f>RSI!A368</f>
        <v>42537</v>
      </c>
      <c r="B368" s="2">
        <f>RSI!B368</f>
        <v>2.0192999999999999</v>
      </c>
      <c r="C368" s="2">
        <f>RSI!I368</f>
        <v>44.799081733309535</v>
      </c>
      <c r="D368" s="2">
        <f>MACD!E368</f>
        <v>3.6843303833333785E-2</v>
      </c>
      <c r="E368" s="2">
        <f>MACD!F368</f>
        <v>2.5789589446768107E-2</v>
      </c>
      <c r="F368" s="2">
        <f>'Moving Avg'!D368</f>
        <v>2.0172199999999996</v>
      </c>
      <c r="G368" s="2">
        <f>'Moving Avg'!F368</f>
        <v>2.0623250000000004</v>
      </c>
      <c r="H368" s="2">
        <f>'Moving Avg'!G368</f>
        <v>2.0728139999999993</v>
      </c>
      <c r="I368" s="2">
        <f>'Moving Avg'!H368</f>
        <v>2.1464720000000002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2.0457000000000001</v>
      </c>
      <c r="C369" s="2">
        <f>RSI!I369</f>
        <v>48.463520898453751</v>
      </c>
      <c r="D369" s="2">
        <f>MACD!E369</f>
        <v>3.1880924947515155E-2</v>
      </c>
      <c r="E369" s="2">
        <f>MACD!F369</f>
        <v>2.7007856546917518E-2</v>
      </c>
      <c r="F369" s="2">
        <f>'Moving Avg'!D369</f>
        <v>2.0256599999999998</v>
      </c>
      <c r="G369" s="2">
        <f>'Moving Avg'!F369</f>
        <v>2.0610050000000002</v>
      </c>
      <c r="H369" s="2">
        <f>'Moving Avg'!G369</f>
        <v>2.0714419999999989</v>
      </c>
      <c r="I369" s="2">
        <f>'Moving Avg'!H369</f>
        <v>2.1443895000000004</v>
      </c>
      <c r="J369" s="6" t="str">
        <f>OBV!F369</f>
        <v>BEARISH</v>
      </c>
      <c r="K369" s="6" t="str">
        <f>OBV!G369</f>
        <v>NEUTRAL</v>
      </c>
      <c r="L369" s="6" t="str">
        <f>OBV!H369</f>
        <v>BEARISH DIVERGENCE</v>
      </c>
    </row>
    <row r="370" spans="1:12" ht="13.5" x14ac:dyDescent="0.25">
      <c r="A370" s="3">
        <f>RSI!A370</f>
        <v>42541</v>
      </c>
      <c r="B370" s="2">
        <f>RSI!B370</f>
        <v>2.0192999999999999</v>
      </c>
      <c r="C370" s="2">
        <f>RSI!I370</f>
        <v>45.230022146332139</v>
      </c>
      <c r="D370" s="2">
        <f>MACD!E370</f>
        <v>2.9706059154380515E-2</v>
      </c>
      <c r="E370" s="2">
        <f>MACD!F370</f>
        <v>2.7547497068410118E-2</v>
      </c>
      <c r="F370" s="2">
        <f>'Moving Avg'!D370</f>
        <v>2.0288199999999996</v>
      </c>
      <c r="G370" s="2">
        <f>'Moving Avg'!F370</f>
        <v>2.0565199999999999</v>
      </c>
      <c r="H370" s="2">
        <f>'Moving Avg'!G370</f>
        <v>2.0695419999999993</v>
      </c>
      <c r="I370" s="2">
        <f>'Moving Avg'!H370</f>
        <v>2.1419640000000002</v>
      </c>
      <c r="J370" s="6" t="str">
        <f>OBV!F370</f>
        <v>BEARISH</v>
      </c>
      <c r="K370" s="6" t="str">
        <f>OBV!G370</f>
        <v>WEAK</v>
      </c>
      <c r="L370" s="6" t="str">
        <f>OBV!H370</f>
        <v>BEARISH DIVERGENCE</v>
      </c>
    </row>
    <row r="371" spans="1:12" ht="13.5" x14ac:dyDescent="0.25">
      <c r="A371" s="3">
        <f>RSI!A371</f>
        <v>42542</v>
      </c>
      <c r="B371" s="2">
        <f>RSI!B371</f>
        <v>1.9930000000000001</v>
      </c>
      <c r="C371" s="2">
        <f>RSI!I371</f>
        <v>42.208705308544225</v>
      </c>
      <c r="D371" s="2">
        <f>MACD!E371</f>
        <v>3.0033374454296435E-2</v>
      </c>
      <c r="E371" s="2">
        <f>MACD!F371</f>
        <v>2.804467254558738E-2</v>
      </c>
      <c r="F371" s="2">
        <f>'Moving Avg'!D371</f>
        <v>2.0267200000000001</v>
      </c>
      <c r="G371" s="2">
        <f>'Moving Avg'!F371</f>
        <v>2.0507200000000001</v>
      </c>
      <c r="H371" s="2">
        <f>'Moving Avg'!G371</f>
        <v>2.0677499999999993</v>
      </c>
      <c r="I371" s="2">
        <f>'Moving Avg'!H371</f>
        <v>2.1397760000000003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2.0457000000000001</v>
      </c>
      <c r="C372" s="2">
        <f>RSI!I372</f>
        <v>49.489674419991552</v>
      </c>
      <c r="D372" s="2">
        <f>MACD!E372</f>
        <v>1.8642144282386752E-2</v>
      </c>
      <c r="E372" s="2">
        <f>MACD!F372</f>
        <v>2.6164166892947257E-2</v>
      </c>
      <c r="F372" s="2">
        <f>'Moving Avg'!D372</f>
        <v>2.0246</v>
      </c>
      <c r="G372" s="2">
        <f>'Moving Avg'!F372</f>
        <v>2.0488750000000002</v>
      </c>
      <c r="H372" s="2">
        <f>'Moving Avg'!G372</f>
        <v>2.0681719999999992</v>
      </c>
      <c r="I372" s="2">
        <f>'Moving Avg'!H372</f>
        <v>2.1378780000000006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</row>
    <row r="373" spans="1:12" ht="13.5" x14ac:dyDescent="0.25">
      <c r="A373" s="3">
        <f>RSI!A373</f>
        <v>42544</v>
      </c>
      <c r="B373" s="2">
        <f>RSI!B373</f>
        <v>1.9877</v>
      </c>
      <c r="C373" s="2">
        <f>RSI!I373</f>
        <v>43.059821335882681</v>
      </c>
      <c r="D373" s="2">
        <f>MACD!E373</f>
        <v>2.1443406748470117E-2</v>
      </c>
      <c r="E373" s="2">
        <f>MACD!F373</f>
        <v>2.5220014864051829E-2</v>
      </c>
      <c r="F373" s="2">
        <f>'Moving Avg'!D373</f>
        <v>2.0182799999999999</v>
      </c>
      <c r="G373" s="2">
        <f>'Moving Avg'!F373</f>
        <v>2.0446549999999997</v>
      </c>
      <c r="H373" s="2">
        <f>'Moving Avg'!G373</f>
        <v>2.0674339999999991</v>
      </c>
      <c r="I373" s="2">
        <f>'Moving Avg'!H373</f>
        <v>2.1358215000000005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2.0299</v>
      </c>
      <c r="C374" s="2">
        <f>RSI!I374</f>
        <v>48.320853164413471</v>
      </c>
      <c r="D374" s="2">
        <f>MACD!E374</f>
        <v>1.292652227889457E-2</v>
      </c>
      <c r="E374" s="2">
        <f>MACD!F374</f>
        <v>2.2761316347020378E-2</v>
      </c>
      <c r="F374" s="2">
        <f>'Moving Avg'!D374</f>
        <v>2.01512</v>
      </c>
      <c r="G374" s="2">
        <f>'Moving Avg'!F374</f>
        <v>2.0396449999999997</v>
      </c>
      <c r="H374" s="2">
        <f>'Moving Avg'!G374</f>
        <v>2.0659579999999993</v>
      </c>
      <c r="I374" s="2">
        <f>'Moving Avg'!H374</f>
        <v>2.1343190000000005</v>
      </c>
      <c r="J374" s="6" t="str">
        <f>OBV!F374</f>
        <v>BEARISH</v>
      </c>
      <c r="K374" s="6" t="str">
        <f>OBV!G374</f>
        <v>WEAK</v>
      </c>
      <c r="L374" s="6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2.0246</v>
      </c>
      <c r="C375" s="2">
        <f>RSI!I375</f>
        <v>47.724448374164908</v>
      </c>
      <c r="D375" s="2">
        <f>MACD!E375</f>
        <v>6.1981766428580443E-3</v>
      </c>
      <c r="E375" s="2">
        <f>MACD!F375</f>
        <v>1.9448688406187912E-2</v>
      </c>
      <c r="F375" s="2">
        <f>'Moving Avg'!D375</f>
        <v>2.0161799999999999</v>
      </c>
      <c r="G375" s="2">
        <f>'Moving Avg'!F375</f>
        <v>2.0367449999999998</v>
      </c>
      <c r="H375" s="2">
        <f>'Moving Avg'!G375</f>
        <v>2.0655359999999994</v>
      </c>
      <c r="I375" s="2">
        <f>'Moving Avg'!H375</f>
        <v>2.1328425000000006</v>
      </c>
      <c r="J375" s="6" t="str">
        <f>OBV!F375</f>
        <v>BEARISH</v>
      </c>
      <c r="K375" s="6" t="str">
        <f>OBV!G375</f>
        <v>WEAK</v>
      </c>
      <c r="L375" s="6" t="str">
        <f>OBV!H375</f>
        <v>BEARISH DIVERGENCE</v>
      </c>
    </row>
    <row r="376" spans="1:12" ht="13.5" x14ac:dyDescent="0.25">
      <c r="A376" s="3">
        <f>RSI!A376</f>
        <v>42549</v>
      </c>
      <c r="B376" s="2">
        <f>RSI!B376</f>
        <v>2.0192999999999999</v>
      </c>
      <c r="C376" s="2">
        <f>RSI!I376</f>
        <v>47.098414973716451</v>
      </c>
      <c r="D376" s="2">
        <f>MACD!E376</f>
        <v>1.0081830346488907E-3</v>
      </c>
      <c r="E376" s="2">
        <f>MACD!F376</f>
        <v>1.576058733188011E-2</v>
      </c>
      <c r="F376" s="2">
        <f>'Moving Avg'!D376</f>
        <v>2.0214399999999997</v>
      </c>
      <c r="G376" s="2">
        <f>'Moving Avg'!F376</f>
        <v>2.0335799999999997</v>
      </c>
      <c r="H376" s="2">
        <f>'Moving Avg'!G376</f>
        <v>2.0650079999999993</v>
      </c>
      <c r="I376" s="2">
        <f>'Moving Avg'!H376</f>
        <v>2.1313925000000005</v>
      </c>
      <c r="J376" s="6" t="str">
        <f>OBV!F376</f>
        <v>BEARISH</v>
      </c>
      <c r="K376" s="6" t="str">
        <f>OBV!G376</f>
        <v>WEAK</v>
      </c>
      <c r="L376" s="6" t="str">
        <f>OBV!H376</f>
        <v>BEARISH DIVERGENCE</v>
      </c>
    </row>
    <row r="377" spans="1:12" ht="13.5" x14ac:dyDescent="0.25">
      <c r="A377" s="3">
        <f>RSI!A377</f>
        <v>42550</v>
      </c>
      <c r="B377" s="2">
        <f>RSI!B377</f>
        <v>1.9614</v>
      </c>
      <c r="C377" s="2">
        <f>RSI!I377</f>
        <v>40.801597154722636</v>
      </c>
      <c r="D377" s="2">
        <f>MACD!E377</f>
        <v>9.1623682927797212E-3</v>
      </c>
      <c r="E377" s="2">
        <f>MACD!F377</f>
        <v>1.4440943524060033E-2</v>
      </c>
      <c r="F377" s="2">
        <f>'Moving Avg'!D377</f>
        <v>2.0045799999999998</v>
      </c>
      <c r="G377" s="2">
        <f>'Moving Avg'!F377</f>
        <v>2.02752</v>
      </c>
      <c r="H377" s="2">
        <f>'Moving Avg'!G377</f>
        <v>2.0641659999999993</v>
      </c>
      <c r="I377" s="2">
        <f>'Moving Avg'!H377</f>
        <v>2.1297320000000002</v>
      </c>
      <c r="J377" s="6" t="str">
        <f>OBV!F377</f>
        <v>BEARISH</v>
      </c>
      <c r="K377" s="6" t="str">
        <f>OBV!G377</f>
        <v>WEAK</v>
      </c>
      <c r="L377" s="6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2.0192999999999999</v>
      </c>
      <c r="C378" s="2">
        <f>RSI!I378</f>
        <v>48.252199954208812</v>
      </c>
      <c r="D378" s="2">
        <f>MACD!E378</f>
        <v>6.5468454233061912E-3</v>
      </c>
      <c r="E378" s="2">
        <f>MACD!F378</f>
        <v>1.2862123903909266E-2</v>
      </c>
      <c r="F378" s="2">
        <f>'Moving Avg'!D378</f>
        <v>2.0108999999999999</v>
      </c>
      <c r="G378" s="2">
        <f>'Moving Avg'!F378</f>
        <v>2.0230349999999997</v>
      </c>
      <c r="H378" s="2">
        <f>'Moving Avg'!G378</f>
        <v>2.0636379999999996</v>
      </c>
      <c r="I378" s="2">
        <f>'Moving Avg'!H378</f>
        <v>2.128018</v>
      </c>
      <c r="J378" s="6" t="str">
        <f>OBV!F378</f>
        <v>BEARISH</v>
      </c>
      <c r="K378" s="6" t="str">
        <f>OBV!G378</f>
        <v>WEAK</v>
      </c>
      <c r="L378" s="6" t="str">
        <f>OBV!H378</f>
        <v>BEARISH DIVERGENCE</v>
      </c>
    </row>
    <row r="379" spans="1:12" ht="13.5" x14ac:dyDescent="0.25">
      <c r="A379" s="3">
        <f>RSI!A379</f>
        <v>42552</v>
      </c>
      <c r="B379" s="2">
        <f>RSI!B379</f>
        <v>2.0617000000000001</v>
      </c>
      <c r="C379" s="2">
        <f>RSI!I379</f>
        <v>52.92467239766669</v>
      </c>
      <c r="D379" s="2">
        <f>MACD!E379</f>
        <v>5.3438363896924912E-3</v>
      </c>
      <c r="E379" s="2">
        <f>MACD!F379</f>
        <v>1.1358466401065912E-2</v>
      </c>
      <c r="F379" s="2">
        <f>'Moving Avg'!D379</f>
        <v>2.0172599999999998</v>
      </c>
      <c r="G379" s="2">
        <f>'Moving Avg'!F379</f>
        <v>2.0233050000000001</v>
      </c>
      <c r="H379" s="2">
        <f>'Moving Avg'!G379</f>
        <v>2.0646959999999996</v>
      </c>
      <c r="I379" s="2">
        <f>'Moving Avg'!H379</f>
        <v>2.1267269999999998</v>
      </c>
      <c r="J379" s="6" t="str">
        <f>OBV!F379</f>
        <v>BEARISH</v>
      </c>
      <c r="K379" s="6" t="str">
        <f>OBV!G379</f>
        <v>WEAK</v>
      </c>
      <c r="L379" s="6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2.0729000000000002</v>
      </c>
      <c r="C380" s="2">
        <f>RSI!I380</f>
        <v>54.103555518727475</v>
      </c>
      <c r="D380" s="2">
        <f>MACD!E380</f>
        <v>-7.3309474934601937E-4</v>
      </c>
      <c r="E380" s="2">
        <f>MACD!F380</f>
        <v>8.9401541709835265E-3</v>
      </c>
      <c r="F380" s="2">
        <f>'Moving Avg'!D380</f>
        <v>2.0269200000000001</v>
      </c>
      <c r="G380" s="2">
        <f>'Moving Avg'!F380</f>
        <v>2.0241349999999998</v>
      </c>
      <c r="H380" s="2">
        <f>'Moving Avg'!G380</f>
        <v>2.0661879999999999</v>
      </c>
      <c r="I380" s="2">
        <f>'Moving Avg'!H380</f>
        <v>2.1254919999999995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</row>
    <row r="381" spans="1:12" ht="13.5" x14ac:dyDescent="0.25">
      <c r="A381" s="3">
        <f>RSI!A381</f>
        <v>42559</v>
      </c>
      <c r="B381" s="2">
        <f>RSI!B381</f>
        <v>2.0729000000000002</v>
      </c>
      <c r="C381" s="2">
        <f>RSI!I381</f>
        <v>54.103555518727475</v>
      </c>
      <c r="D381" s="2">
        <f>MACD!E381</f>
        <v>-1.0142848835494878E-2</v>
      </c>
      <c r="E381" s="2">
        <f>MACD!F381</f>
        <v>5.1235535696878458E-3</v>
      </c>
      <c r="F381" s="2">
        <f>'Moving Avg'!D381</f>
        <v>2.0376400000000001</v>
      </c>
      <c r="G381" s="2">
        <f>'Moving Avg'!F381</f>
        <v>2.0249649999999999</v>
      </c>
      <c r="H381" s="2">
        <f>'Moving Avg'!G381</f>
        <v>2.0676800000000002</v>
      </c>
      <c r="I381" s="2">
        <f>'Moving Avg'!H381</f>
        <v>2.124336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</row>
    <row r="382" spans="1:12" ht="13.5" x14ac:dyDescent="0.25">
      <c r="A382" s="3">
        <f>RSI!A382</f>
        <v>42562</v>
      </c>
      <c r="B382" s="2">
        <f>RSI!B382</f>
        <v>2.0562</v>
      </c>
      <c r="C382" s="2">
        <f>RSI!I382</f>
        <v>51.857815728097805</v>
      </c>
      <c r="D382" s="2">
        <f>MACD!E382</f>
        <v>-8.9653872353490094E-3</v>
      </c>
      <c r="E382" s="2">
        <f>MACD!F382</f>
        <v>2.3057654086804753E-3</v>
      </c>
      <c r="F382" s="2">
        <f>'Moving Avg'!D382</f>
        <v>2.0566000000000004</v>
      </c>
      <c r="G382" s="2">
        <f>'Moving Avg'!F382</f>
        <v>2.0275999999999996</v>
      </c>
      <c r="H382" s="2">
        <f>'Moving Avg'!G382</f>
        <v>2.0687340000000005</v>
      </c>
      <c r="I382" s="2">
        <f>'Moving Avg'!H382</f>
        <v>2.1230175000000004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</row>
    <row r="383" spans="1:12" ht="13.5" x14ac:dyDescent="0.25">
      <c r="A383" s="3">
        <f>RSI!A383</f>
        <v>42563</v>
      </c>
      <c r="B383" s="2">
        <f>RSI!B383</f>
        <v>2.0226999999999999</v>
      </c>
      <c r="C383" s="2">
        <f>RSI!I383</f>
        <v>47.590390547066278</v>
      </c>
      <c r="D383" s="2">
        <f>MACD!E383</f>
        <v>-1.4501958491812239E-2</v>
      </c>
      <c r="E383" s="2">
        <f>MACD!F383</f>
        <v>-1.0557793714180679E-3</v>
      </c>
      <c r="F383" s="2">
        <f>'Moving Avg'!D383</f>
        <v>2.0572800000000004</v>
      </c>
      <c r="G383" s="2">
        <f>'Moving Avg'!F383</f>
        <v>2.0259199999999997</v>
      </c>
      <c r="H383" s="2">
        <f>'Moving Avg'!G383</f>
        <v>2.0680620000000003</v>
      </c>
      <c r="I383" s="2">
        <f>'Moving Avg'!H383</f>
        <v>2.1216634999999995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</row>
    <row r="384" spans="1:12" ht="13.5" x14ac:dyDescent="0.25">
      <c r="A384" s="3">
        <f>RSI!A384</f>
        <v>42564</v>
      </c>
      <c r="B384" s="2">
        <f>RSI!B384</f>
        <v>2.0617000000000001</v>
      </c>
      <c r="C384" s="2">
        <f>RSI!I384</f>
        <v>52.491838577244366</v>
      </c>
      <c r="D384" s="2">
        <f>MACD!E384</f>
        <v>-1.5469905105943482E-2</v>
      </c>
      <c r="E384" s="2">
        <f>MACD!F384</f>
        <v>-3.938604518323151E-3</v>
      </c>
      <c r="F384" s="2">
        <f>'Moving Avg'!D384</f>
        <v>2.05728</v>
      </c>
      <c r="G384" s="2">
        <f>'Moving Avg'!F384</f>
        <v>2.0288300000000001</v>
      </c>
      <c r="H384" s="2">
        <f>'Moving Avg'!G384</f>
        <v>2.068276</v>
      </c>
      <c r="I384" s="2">
        <f>'Moving Avg'!H384</f>
        <v>2.1201614999999996</v>
      </c>
      <c r="J384" s="6" t="str">
        <f>OBV!F384</f>
        <v>BEARISH</v>
      </c>
      <c r="K384" s="6" t="str">
        <f>OBV!G384</f>
        <v>NEUTRAL</v>
      </c>
      <c r="L384" s="6" t="str">
        <f>OBV!H384</f>
        <v>NEUTRAL</v>
      </c>
    </row>
    <row r="385" spans="1:12" ht="13.5" x14ac:dyDescent="0.25">
      <c r="A385" s="3">
        <f>RSI!A385</f>
        <v>42565</v>
      </c>
      <c r="B385" s="2">
        <f>RSI!B385</f>
        <v>2.0059999999999998</v>
      </c>
      <c r="C385" s="2">
        <f>RSI!I385</f>
        <v>45.890771986877496</v>
      </c>
      <c r="D385" s="2">
        <f>MACD!E385</f>
        <v>-1.3103824474782311E-2</v>
      </c>
      <c r="E385" s="2">
        <f>MACD!F385</f>
        <v>-5.7716485096149829E-3</v>
      </c>
      <c r="F385" s="2">
        <f>'Moving Avg'!D385</f>
        <v>2.0438999999999998</v>
      </c>
      <c r="G385" s="2">
        <f>'Moving Avg'!F385</f>
        <v>2.0289550000000003</v>
      </c>
      <c r="H385" s="2">
        <f>'Moving Avg'!G385</f>
        <v>2.067482</v>
      </c>
      <c r="I385" s="2">
        <f>'Moving Avg'!H385</f>
        <v>2.1182759999999994</v>
      </c>
      <c r="J385" s="6" t="str">
        <f>OBV!F385</f>
        <v>BEARISH</v>
      </c>
      <c r="K385" s="6" t="str">
        <f>OBV!G385</f>
        <v>WEAK</v>
      </c>
      <c r="L385" s="6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2.0562</v>
      </c>
      <c r="C386" s="2">
        <f>RSI!I386</f>
        <v>51.776669983577051</v>
      </c>
      <c r="D386" s="2">
        <f>MACD!E386</f>
        <v>-1.5422663587407737E-2</v>
      </c>
      <c r="E386" s="2">
        <f>MACD!F386</f>
        <v>-7.701851525173534E-3</v>
      </c>
      <c r="F386" s="2">
        <f>'Moving Avg'!D386</f>
        <v>2.0405600000000002</v>
      </c>
      <c r="G386" s="2">
        <f>'Moving Avg'!F386</f>
        <v>2.03159</v>
      </c>
      <c r="H386" s="2">
        <f>'Moving Avg'!G386</f>
        <v>2.0654780000000001</v>
      </c>
      <c r="I386" s="2">
        <f>'Moving Avg'!H386</f>
        <v>2.1169574999999994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2.0339</v>
      </c>
      <c r="C387" s="2">
        <f>RSI!I387</f>
        <v>49.215552012609344</v>
      </c>
      <c r="D387" s="2">
        <f>MACD!E387</f>
        <v>-2.4740014304280411E-2</v>
      </c>
      <c r="E387" s="2">
        <f>MACD!F387</f>
        <v>-1.110948408099491E-2</v>
      </c>
      <c r="F387" s="2">
        <f>'Moving Avg'!D387</f>
        <v>2.0361000000000002</v>
      </c>
      <c r="G387" s="2">
        <f>'Moving Avg'!F387</f>
        <v>2.0304700000000002</v>
      </c>
      <c r="H387" s="2">
        <f>'Moving Avg'!G387</f>
        <v>2.0617620000000003</v>
      </c>
      <c r="I387" s="2">
        <f>'Moving Avg'!H387</f>
        <v>2.1157909999999993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2.0339</v>
      </c>
      <c r="C388" s="2">
        <f>RSI!I388</f>
        <v>49.215552012609351</v>
      </c>
      <c r="D388" s="2">
        <f>MACD!E388</f>
        <v>-2.36765139906705E-2</v>
      </c>
      <c r="E388" s="2">
        <f>MACD!F388</f>
        <v>-1.362289006293003E-2</v>
      </c>
      <c r="F388" s="2">
        <f>'Moving Avg'!D388</f>
        <v>2.0383400000000003</v>
      </c>
      <c r="G388" s="2">
        <f>'Moving Avg'!F388</f>
        <v>2.0312000000000001</v>
      </c>
      <c r="H388" s="2">
        <f>'Moving Avg'!G388</f>
        <v>2.0593120000000007</v>
      </c>
      <c r="I388" s="2">
        <f>'Moving Avg'!H388</f>
        <v>2.1143609999999997</v>
      </c>
      <c r="J388" s="6" t="str">
        <f>OBV!F388</f>
        <v>BEARISH</v>
      </c>
      <c r="K388" s="6" t="str">
        <f>OBV!G388</f>
        <v>WEAK</v>
      </c>
      <c r="L388" s="6" t="str">
        <f>OBV!H388</f>
        <v>BEARISH DIVERGENCE</v>
      </c>
    </row>
    <row r="389" spans="1:12" ht="13.5" x14ac:dyDescent="0.25">
      <c r="A389" s="3">
        <f>RSI!A389</f>
        <v>42571</v>
      </c>
      <c r="B389" s="2">
        <f>RSI!B389</f>
        <v>2.0339</v>
      </c>
      <c r="C389" s="2">
        <f>RSI!I389</f>
        <v>49.215552012609344</v>
      </c>
      <c r="D389" s="2">
        <f>MACD!E389</f>
        <v>-1.621677426928736E-2</v>
      </c>
      <c r="E389" s="2">
        <f>MACD!F389</f>
        <v>-1.4141666904201496E-2</v>
      </c>
      <c r="F389" s="2">
        <f>'Moving Avg'!D389</f>
        <v>2.0327799999999998</v>
      </c>
      <c r="G389" s="2">
        <f>'Moving Avg'!F389</f>
        <v>2.0306100000000002</v>
      </c>
      <c r="H389" s="2">
        <f>'Moving Avg'!G389</f>
        <v>2.0566500000000008</v>
      </c>
      <c r="I389" s="2">
        <f>'Moving Avg'!H389</f>
        <v>2.1129309999999997</v>
      </c>
      <c r="J389" s="6" t="str">
        <f>OBV!F389</f>
        <v>BEARISH</v>
      </c>
      <c r="K389" s="6" t="str">
        <f>OBV!G389</f>
        <v>WEAK</v>
      </c>
      <c r="L389" s="6" t="str">
        <f>OBV!H389</f>
        <v>CONFIRMED BEARISH</v>
      </c>
    </row>
    <row r="390" spans="1:12" ht="13.5" x14ac:dyDescent="0.25">
      <c r="A390" s="3">
        <f>RSI!A390</f>
        <v>42572</v>
      </c>
      <c r="B390" s="2">
        <f>RSI!B390</f>
        <v>1.9781</v>
      </c>
      <c r="C390" s="2">
        <f>RSI!I390</f>
        <v>42.62603226896821</v>
      </c>
      <c r="D390" s="2">
        <f>MACD!E390</f>
        <v>-4.0142229289528153E-3</v>
      </c>
      <c r="E390" s="2">
        <f>MACD!F390</f>
        <v>-1.2116178109151759E-2</v>
      </c>
      <c r="F390" s="2">
        <f>'Moving Avg'!D390</f>
        <v>2.0271999999999997</v>
      </c>
      <c r="G390" s="2">
        <f>'Moving Avg'!F390</f>
        <v>2.0285500000000001</v>
      </c>
      <c r="H390" s="2">
        <f>'Moving Avg'!G390</f>
        <v>2.0524500000000008</v>
      </c>
      <c r="I390" s="2">
        <f>'Moving Avg'!H390</f>
        <v>2.1112484999999999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</row>
    <row r="391" spans="1:12" ht="13.5" x14ac:dyDescent="0.25">
      <c r="A391" s="3">
        <f>RSI!A391</f>
        <v>42573</v>
      </c>
      <c r="B391" s="2">
        <f>RSI!B391</f>
        <v>1.9781</v>
      </c>
      <c r="C391" s="2">
        <f>RSI!I391</f>
        <v>42.626032268968203</v>
      </c>
      <c r="D391" s="2">
        <f>MACD!E391</f>
        <v>6.672268553406191E-3</v>
      </c>
      <c r="E391" s="2">
        <f>MACD!F391</f>
        <v>-8.3584887766401696E-3</v>
      </c>
      <c r="F391" s="2">
        <f>'Moving Avg'!D391</f>
        <v>2.0115799999999999</v>
      </c>
      <c r="G391" s="2">
        <f>'Moving Avg'!F391</f>
        <v>2.0278049999999999</v>
      </c>
      <c r="H391" s="2">
        <f>'Moving Avg'!G391</f>
        <v>2.048884000000001</v>
      </c>
      <c r="I391" s="2">
        <f>'Moving Avg'!H391</f>
        <v>2.1095394999999999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1.9447000000000001</v>
      </c>
      <c r="C392" s="2">
        <f>RSI!I392</f>
        <v>39.001023649564225</v>
      </c>
      <c r="D392" s="2">
        <f>MACD!E392</f>
        <v>1.5954023776867832E-2</v>
      </c>
      <c r="E392" s="2">
        <f>MACD!F392</f>
        <v>-3.4959862659385697E-3</v>
      </c>
      <c r="F392" s="2">
        <f>'Moving Avg'!D392</f>
        <v>1.9937399999999996</v>
      </c>
      <c r="G392" s="2">
        <f>'Moving Avg'!F392</f>
        <v>2.0227549999999996</v>
      </c>
      <c r="H392" s="2">
        <f>'Moving Avg'!G392</f>
        <v>2.0458100000000012</v>
      </c>
      <c r="I392" s="2">
        <f>'Moving Avg'!H392</f>
        <v>2.1079799999999995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1.9781</v>
      </c>
      <c r="C393" s="2">
        <f>RSI!I393</f>
        <v>44.118834957034288</v>
      </c>
      <c r="D393" s="2">
        <f>MACD!E393</f>
        <v>1.6686977028561145E-2</v>
      </c>
      <c r="E393" s="2">
        <f>MACD!F393</f>
        <v>5.4060639296137341E-4</v>
      </c>
      <c r="F393" s="2">
        <f>'Moving Avg'!D393</f>
        <v>1.98258</v>
      </c>
      <c r="G393" s="2">
        <f>'Moving Avg'!F393</f>
        <v>2.0222749999999996</v>
      </c>
      <c r="H393" s="2">
        <f>'Moving Avg'!G393</f>
        <v>2.0437200000000004</v>
      </c>
      <c r="I393" s="2">
        <f>'Moving Avg'!H393</f>
        <v>2.1065344999999995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2.0059999999999998</v>
      </c>
      <c r="C394" s="2">
        <f>RSI!I394</f>
        <v>48.040488317688109</v>
      </c>
      <c r="D394" s="2">
        <f>MACD!E394</f>
        <v>2.1512658612895752E-2</v>
      </c>
      <c r="E394" s="2">
        <f>MACD!F394</f>
        <v>4.7350168369482493E-3</v>
      </c>
      <c r="F394" s="2">
        <f>'Moving Avg'!D394</f>
        <v>1.9769999999999999</v>
      </c>
      <c r="G394" s="2">
        <f>'Moving Avg'!F394</f>
        <v>2.0210799999999995</v>
      </c>
      <c r="H394" s="2">
        <f>'Moving Avg'!G394</f>
        <v>2.0427140000000006</v>
      </c>
      <c r="I394" s="2">
        <f>'Moving Avg'!H394</f>
        <v>2.1051494999999996</v>
      </c>
      <c r="J394" s="6" t="str">
        <f>OBV!F394</f>
        <v>BEARISH</v>
      </c>
      <c r="K394" s="6" t="str">
        <f>OBV!G394</f>
        <v>WEAK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1.9781</v>
      </c>
      <c r="C395" s="2">
        <f>RSI!I395</f>
        <v>44.664861515780728</v>
      </c>
      <c r="D395" s="2">
        <f>MACD!E395</f>
        <v>1.9180498502469501E-2</v>
      </c>
      <c r="E395" s="2">
        <f>MACD!F395</f>
        <v>7.6241131700524999E-3</v>
      </c>
      <c r="F395" s="2">
        <f>'Moving Avg'!D395</f>
        <v>1.9769999999999999</v>
      </c>
      <c r="G395" s="2">
        <f>'Moving Avg'!F395</f>
        <v>2.0187549999999996</v>
      </c>
      <c r="H395" s="2">
        <f>'Moving Avg'!G395</f>
        <v>2.0406240000000007</v>
      </c>
      <c r="I395" s="2">
        <f>'Moving Avg'!H395</f>
        <v>2.1035724999999994</v>
      </c>
      <c r="J395" s="6" t="str">
        <f>OBV!F395</f>
        <v>BEARISH</v>
      </c>
      <c r="K395" s="6" t="str">
        <f>OBV!G395</f>
        <v>WEAK</v>
      </c>
      <c r="L395" s="6" t="str">
        <f>OBV!H395</f>
        <v>NEUTRAL</v>
      </c>
    </row>
    <row r="396" spans="1:12" ht="13.5" x14ac:dyDescent="0.25">
      <c r="A396" s="3">
        <f>RSI!A396</f>
        <v>42583</v>
      </c>
      <c r="B396" s="2">
        <f>RSI!B396</f>
        <v>2.0059999999999998</v>
      </c>
      <c r="C396" s="2">
        <f>RSI!I396</f>
        <v>48.557580751207865</v>
      </c>
      <c r="D396" s="2">
        <f>MACD!E396</f>
        <v>2.3109085327606138E-2</v>
      </c>
      <c r="E396" s="2">
        <f>MACD!F396</f>
        <v>1.0721107601563227E-2</v>
      </c>
      <c r="F396" s="2">
        <f>'Moving Avg'!D396</f>
        <v>1.98258</v>
      </c>
      <c r="G396" s="2">
        <f>'Moving Avg'!F396</f>
        <v>2.0180899999999999</v>
      </c>
      <c r="H396" s="2">
        <f>'Moving Avg'!G396</f>
        <v>2.0393020000000006</v>
      </c>
      <c r="I396" s="2">
        <f>'Moving Avg'!H396</f>
        <v>2.1021084999999995</v>
      </c>
      <c r="J396" s="6" t="str">
        <f>OBV!F396</f>
        <v>BEARISH</v>
      </c>
      <c r="K396" s="6" t="str">
        <f>OBV!G396</f>
        <v>WEAK</v>
      </c>
      <c r="L396" s="6" t="str">
        <f>OBV!H396</f>
        <v>BEARISH DIVERGENCE</v>
      </c>
    </row>
    <row r="397" spans="1:12" ht="13.5" x14ac:dyDescent="0.25">
      <c r="A397" s="3">
        <f>RSI!A397</f>
        <v>42584</v>
      </c>
      <c r="B397" s="2">
        <f>RSI!B397</f>
        <v>2.0283000000000002</v>
      </c>
      <c r="C397" s="2">
        <f>RSI!I397</f>
        <v>51.494732130405119</v>
      </c>
      <c r="D397" s="2">
        <f>MACD!E397</f>
        <v>2.1413145258096566E-2</v>
      </c>
      <c r="E397" s="2">
        <f>MACD!F397</f>
        <v>1.2859515132869894E-2</v>
      </c>
      <c r="F397" s="2">
        <f>'Moving Avg'!D397</f>
        <v>1.9992999999999999</v>
      </c>
      <c r="G397" s="2">
        <f>'Moving Avg'!F397</f>
        <v>2.0214349999999999</v>
      </c>
      <c r="H397" s="2">
        <f>'Moving Avg'!G397</f>
        <v>2.0374780000000006</v>
      </c>
      <c r="I397" s="2">
        <f>'Moving Avg'!H397</f>
        <v>2.1006504999999995</v>
      </c>
      <c r="J397" s="6" t="str">
        <f>OBV!F397</f>
        <v>BEARISH</v>
      </c>
      <c r="K397" s="6" t="str">
        <f>OBV!G397</f>
        <v>NEUTRAL</v>
      </c>
      <c r="L397" s="6" t="str">
        <f>OBV!H397</f>
        <v>BEARISH DIVERGENCE</v>
      </c>
    </row>
    <row r="398" spans="1:12" ht="13.5" x14ac:dyDescent="0.25">
      <c r="A398" s="3">
        <f>RSI!A398</f>
        <v>42585</v>
      </c>
      <c r="B398" s="2">
        <f>RSI!B398</f>
        <v>2.0283000000000002</v>
      </c>
      <c r="C398" s="2">
        <f>RSI!I398</f>
        <v>51.494732130405126</v>
      </c>
      <c r="D398" s="2">
        <f>MACD!E398</f>
        <v>1.9904210499841035E-2</v>
      </c>
      <c r="E398" s="2">
        <f>MACD!F398</f>
        <v>1.4268454206264124E-2</v>
      </c>
      <c r="F398" s="2">
        <f>'Moving Avg'!D398</f>
        <v>2.0093399999999999</v>
      </c>
      <c r="G398" s="2">
        <f>'Moving Avg'!F398</f>
        <v>2.0218850000000002</v>
      </c>
      <c r="H398" s="2">
        <f>'Moving Avg'!G398</f>
        <v>2.0366020000000007</v>
      </c>
      <c r="I398" s="2">
        <f>'Moving Avg'!H398</f>
        <v>2.0991134999999996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</row>
    <row r="399" spans="1:12" ht="13.5" x14ac:dyDescent="0.25">
      <c r="A399" s="3">
        <f>RSI!A399</f>
        <v>42586</v>
      </c>
      <c r="B399" s="2">
        <f>RSI!B399</f>
        <v>2.0283000000000002</v>
      </c>
      <c r="C399" s="2">
        <f>RSI!I399</f>
        <v>51.494732130405126</v>
      </c>
      <c r="D399" s="2">
        <f>MACD!E399</f>
        <v>1.8558985712036069E-2</v>
      </c>
      <c r="E399" s="2">
        <f>MACD!F399</f>
        <v>1.5126560507418514E-2</v>
      </c>
      <c r="F399" s="2">
        <f>'Moving Avg'!D399</f>
        <v>2.0137999999999998</v>
      </c>
      <c r="G399" s="2">
        <f>'Moving Avg'!F399</f>
        <v>2.0202150000000003</v>
      </c>
      <c r="H399" s="2">
        <f>'Moving Avg'!G399</f>
        <v>2.0357260000000004</v>
      </c>
      <c r="I399" s="2">
        <f>'Moving Avg'!H399</f>
        <v>2.0974184999999999</v>
      </c>
      <c r="J399" s="6" t="str">
        <f>OBV!F399</f>
        <v>BEARISH</v>
      </c>
      <c r="K399" s="6" t="str">
        <f>OBV!G399</f>
        <v>WEAK</v>
      </c>
      <c r="L399" s="6" t="str">
        <f>OBV!H399</f>
        <v>BEARISH DIVERGENCE</v>
      </c>
    </row>
    <row r="400" spans="1:12" ht="13.5" x14ac:dyDescent="0.25">
      <c r="A400" s="3">
        <f>RSI!A400</f>
        <v>42587</v>
      </c>
      <c r="B400" s="2">
        <f>RSI!B400</f>
        <v>2.0283000000000002</v>
      </c>
      <c r="C400" s="2">
        <f>RSI!I400</f>
        <v>51.494732130405126</v>
      </c>
      <c r="D400" s="2">
        <f>MACD!E400</f>
        <v>8.7727385339890773E-3</v>
      </c>
      <c r="E400" s="2">
        <f>MACD!F400</f>
        <v>1.3855796112732627E-2</v>
      </c>
      <c r="F400" s="2">
        <f>'Moving Avg'!D400</f>
        <v>2.0238399999999999</v>
      </c>
      <c r="G400" s="2">
        <f>'Moving Avg'!F400</f>
        <v>2.0179850000000004</v>
      </c>
      <c r="H400" s="2">
        <f>'Moving Avg'!G400</f>
        <v>2.0341119999999999</v>
      </c>
      <c r="I400" s="2">
        <f>'Moving Avg'!H400</f>
        <v>2.0959604999999994</v>
      </c>
      <c r="J400" s="6" t="str">
        <f>OBV!F400</f>
        <v>BULLISH</v>
      </c>
      <c r="K400" s="6" t="str">
        <f>OBV!G400</f>
        <v>STRONG</v>
      </c>
      <c r="L400" s="6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2.0059999999999998</v>
      </c>
      <c r="C401" s="2">
        <f>RSI!I401</f>
        <v>47.822140105174221</v>
      </c>
      <c r="D401" s="2">
        <f>MACD!E401</f>
        <v>2.0852487103457662E-3</v>
      </c>
      <c r="E401" s="2">
        <f>MACD!F401</f>
        <v>1.1501686632255256E-2</v>
      </c>
      <c r="F401" s="2">
        <f>'Moving Avg'!D401</f>
        <v>2.0238400000000003</v>
      </c>
      <c r="G401" s="2">
        <f>'Moving Avg'!F401</f>
        <v>2.0146400000000004</v>
      </c>
      <c r="H401" s="2">
        <f>'Moving Avg'!G401</f>
        <v>2.0320519999999997</v>
      </c>
      <c r="I401" s="2">
        <f>'Moving Avg'!H401</f>
        <v>2.0943909999999999</v>
      </c>
      <c r="J401" s="6" t="str">
        <f>OBV!F401</f>
        <v>BULLISH</v>
      </c>
      <c r="K401" s="6" t="str">
        <f>OBV!G401</f>
        <v>NEUTRAL</v>
      </c>
      <c r="L401" s="6" t="str">
        <f>OBV!H401</f>
        <v>NEUTRAL</v>
      </c>
    </row>
    <row r="402" spans="1:12" ht="13.5" x14ac:dyDescent="0.25">
      <c r="A402" s="3">
        <f>RSI!A402</f>
        <v>42591</v>
      </c>
      <c r="B402" s="2">
        <f>RSI!B402</f>
        <v>2.0004</v>
      </c>
      <c r="C402" s="2">
        <f>RSI!I402</f>
        <v>46.917220481721941</v>
      </c>
      <c r="D402" s="2">
        <f>MACD!E402</f>
        <v>-8.2195965783817826E-3</v>
      </c>
      <c r="E402" s="2">
        <f>MACD!F402</f>
        <v>7.5574299901278478E-3</v>
      </c>
      <c r="F402" s="2">
        <f>'Moving Avg'!D402</f>
        <v>2.0182600000000002</v>
      </c>
      <c r="G402" s="2">
        <f>'Moving Avg'!F402</f>
        <v>2.0118500000000004</v>
      </c>
      <c r="H402" s="2">
        <f>'Moving Avg'!G402</f>
        <v>2.030408</v>
      </c>
      <c r="I402" s="2">
        <f>'Moving Avg'!H402</f>
        <v>2.0925824999999993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2.0059999999999998</v>
      </c>
      <c r="C403" s="2">
        <f>RSI!I403</f>
        <v>47.977348148203433</v>
      </c>
      <c r="D403" s="2">
        <f>MACD!E403</f>
        <v>-1.2110633809397253E-2</v>
      </c>
      <c r="E403" s="2">
        <f>MACD!F403</f>
        <v>3.6238172302228279E-3</v>
      </c>
      <c r="F403" s="2">
        <f>'Moving Avg'!D403</f>
        <v>2.0137999999999998</v>
      </c>
      <c r="G403" s="2">
        <f>'Moving Avg'!F403</f>
        <v>2.0110150000000004</v>
      </c>
      <c r="H403" s="2">
        <f>'Moving Avg'!G403</f>
        <v>2.0290859999999999</v>
      </c>
      <c r="I403" s="2">
        <f>'Moving Avg'!H403</f>
        <v>2.0907494999999994</v>
      </c>
      <c r="J403" s="6" t="str">
        <f>OBV!F403</f>
        <v>BULLISH</v>
      </c>
      <c r="K403" s="6" t="str">
        <f>OBV!G403</f>
        <v>NEUTRAL</v>
      </c>
      <c r="L403" s="6" t="str">
        <f>OBV!H403</f>
        <v>BULLISH DIVERGENCE</v>
      </c>
    </row>
    <row r="404" spans="1:12" ht="13.5" x14ac:dyDescent="0.25">
      <c r="A404" s="3">
        <f>RSI!A404</f>
        <v>42593</v>
      </c>
      <c r="B404" s="2">
        <f>RSI!B404</f>
        <v>2.0059999999999998</v>
      </c>
      <c r="C404" s="2">
        <f>RSI!I404</f>
        <v>47.977348148203433</v>
      </c>
      <c r="D404" s="2">
        <f>MACD!E404</f>
        <v>-1.1046795357236849E-2</v>
      </c>
      <c r="E404" s="2">
        <f>MACD!F404</f>
        <v>6.8969471273089278E-4</v>
      </c>
      <c r="F404" s="2">
        <f>'Moving Avg'!D404</f>
        <v>2.0093399999999999</v>
      </c>
      <c r="G404" s="2">
        <f>'Moving Avg'!F404</f>
        <v>2.0082300000000002</v>
      </c>
      <c r="H404" s="2">
        <f>'Moving Avg'!G404</f>
        <v>2.0266039999999998</v>
      </c>
      <c r="I404" s="2">
        <f>'Moving Avg'!H404</f>
        <v>2.0888639999999992</v>
      </c>
      <c r="J404" s="6" t="str">
        <f>OBV!F404</f>
        <v>BULLISH</v>
      </c>
      <c r="K404" s="6" t="str">
        <f>OBV!G404</f>
        <v>NEUTRAL</v>
      </c>
      <c r="L404" s="6" t="str">
        <f>OBV!H404</f>
        <v>BULLISH DIVERGENCE</v>
      </c>
    </row>
    <row r="405" spans="1:12" ht="13.5" x14ac:dyDescent="0.25">
      <c r="A405" s="3">
        <f>RSI!A405</f>
        <v>42594</v>
      </c>
      <c r="B405" s="2">
        <f>RSI!B405</f>
        <v>2.0059999999999998</v>
      </c>
      <c r="C405" s="2">
        <f>RSI!I405</f>
        <v>47.977348148203433</v>
      </c>
      <c r="D405" s="2">
        <f>MACD!E405</f>
        <v>-1.4379721978965865E-2</v>
      </c>
      <c r="E405" s="2">
        <f>MACD!F405</f>
        <v>-2.3241886256084587E-3</v>
      </c>
      <c r="F405" s="2">
        <f>'Moving Avg'!D405</f>
        <v>2.00488</v>
      </c>
      <c r="G405" s="2">
        <f>'Moving Avg'!F405</f>
        <v>2.0082300000000002</v>
      </c>
      <c r="H405" s="2">
        <f>'Moving Avg'!G405</f>
        <v>2.0250719999999998</v>
      </c>
      <c r="I405" s="2">
        <f>'Moving Avg'!H405</f>
        <v>2.0873209999999989</v>
      </c>
      <c r="J405" s="6" t="str">
        <f>OBV!F405</f>
        <v>BULLISH</v>
      </c>
      <c r="K405" s="6" t="str">
        <f>OBV!G405</f>
        <v>NEUTRAL</v>
      </c>
      <c r="L405" s="6" t="str">
        <f>OBV!H405</f>
        <v>BULLISH DIVERGENCE</v>
      </c>
    </row>
    <row r="406" spans="1:12" ht="13.5" x14ac:dyDescent="0.25">
      <c r="A406" s="3">
        <f>RSI!A406</f>
        <v>42597</v>
      </c>
      <c r="B406" s="2">
        <f>RSI!B406</f>
        <v>1.9781</v>
      </c>
      <c r="C406" s="2">
        <f>RSI!I406</f>
        <v>42.674130832695866</v>
      </c>
      <c r="D406" s="2">
        <f>MACD!E406</f>
        <v>-1.0786092158622917E-2</v>
      </c>
      <c r="E406" s="2">
        <f>MACD!F406</f>
        <v>-4.0165693322113507E-3</v>
      </c>
      <c r="F406" s="2">
        <f>'Moving Avg'!D406</f>
        <v>1.9992999999999999</v>
      </c>
      <c r="G406" s="2">
        <f>'Moving Avg'!F406</f>
        <v>2.0043250000000006</v>
      </c>
      <c r="H406" s="2">
        <f>'Moving Avg'!G406</f>
        <v>2.0229819999999998</v>
      </c>
      <c r="I406" s="2">
        <f>'Moving Avg'!H406</f>
        <v>2.0859284999999987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</row>
    <row r="407" spans="1:12" ht="13.5" x14ac:dyDescent="0.25">
      <c r="A407" s="3">
        <f>RSI!A407</f>
        <v>42598</v>
      </c>
      <c r="B407" s="2">
        <f>RSI!B407</f>
        <v>2.0059999999999998</v>
      </c>
      <c r="C407" s="2">
        <f>RSI!I407</f>
        <v>48.772215397658556</v>
      </c>
      <c r="D407" s="2">
        <f>MACD!E407</f>
        <v>-6.1656005083983167E-3</v>
      </c>
      <c r="E407" s="2">
        <f>MACD!F407</f>
        <v>-4.446375567448744E-3</v>
      </c>
      <c r="F407" s="2">
        <f>'Moving Avg'!D407</f>
        <v>2.0004199999999996</v>
      </c>
      <c r="G407" s="2">
        <f>'Moving Avg'!F407</f>
        <v>2.0029300000000001</v>
      </c>
      <c r="H407" s="2">
        <f>'Moving Avg'!G407</f>
        <v>2.0214499999999997</v>
      </c>
      <c r="I407" s="2">
        <f>'Moving Avg'!H407</f>
        <v>2.0846224999999987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</row>
    <row r="408" spans="1:12" ht="13.5" x14ac:dyDescent="0.25">
      <c r="A408" s="3">
        <f>RSI!A408</f>
        <v>42599</v>
      </c>
      <c r="B408" s="2">
        <f>RSI!B408</f>
        <v>2.0059999999999998</v>
      </c>
      <c r="C408" s="2">
        <f>RSI!I408</f>
        <v>48.772215397658556</v>
      </c>
      <c r="D408" s="2">
        <f>MACD!E408</f>
        <v>-2.2211628849073684E-3</v>
      </c>
      <c r="E408" s="2">
        <f>MACD!F408</f>
        <v>-4.0013330309404691E-3</v>
      </c>
      <c r="F408" s="2">
        <f>'Moving Avg'!D408</f>
        <v>2.0004200000000001</v>
      </c>
      <c r="G408" s="2">
        <f>'Moving Avg'!F408</f>
        <v>2.0015350000000001</v>
      </c>
      <c r="H408" s="2">
        <f>'Moving Avg'!G408</f>
        <v>2.01939</v>
      </c>
      <c r="I408" s="2">
        <f>'Moving Avg'!H408</f>
        <v>2.0833429999999988</v>
      </c>
      <c r="J408" s="6" t="str">
        <f>OBV!F408</f>
        <v>BEARISH</v>
      </c>
      <c r="K408" s="6" t="str">
        <f>OBV!G408</f>
        <v>NEUTRAL</v>
      </c>
      <c r="L408" s="6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2.0059999999999998</v>
      </c>
      <c r="C409" s="2">
        <f>RSI!I409</f>
        <v>48.772215397658556</v>
      </c>
      <c r="D409" s="2">
        <f>MACD!E409</f>
        <v>1.1486519242085436E-3</v>
      </c>
      <c r="E409" s="2">
        <f>MACD!F409</f>
        <v>-2.9713360399106666E-3</v>
      </c>
      <c r="F409" s="2">
        <f>'Moving Avg'!D409</f>
        <v>2.0004200000000001</v>
      </c>
      <c r="G409" s="2">
        <f>'Moving Avg'!F409</f>
        <v>2.00014</v>
      </c>
      <c r="H409" s="2">
        <f>'Moving Avg'!G409</f>
        <v>2.0183840000000002</v>
      </c>
      <c r="I409" s="2">
        <f>'Moving Avg'!H409</f>
        <v>2.0821164999999984</v>
      </c>
      <c r="J409" s="6" t="str">
        <f>OBV!F409</f>
        <v>BEARISH</v>
      </c>
      <c r="K409" s="6" t="str">
        <f>OBV!G409</f>
        <v>NEUTRAL</v>
      </c>
      <c r="L409" s="6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1.9502999999999999</v>
      </c>
      <c r="C410" s="2">
        <f>RSI!I410</f>
        <v>38.547633504901682</v>
      </c>
      <c r="D410" s="2">
        <f>MACD!E410</f>
        <v>8.1557871515873792E-3</v>
      </c>
      <c r="E410" s="2">
        <f>MACD!F410</f>
        <v>-7.4591140161105749E-4</v>
      </c>
      <c r="F410" s="2">
        <f>'Moving Avg'!D410</f>
        <v>1.9892800000000002</v>
      </c>
      <c r="G410" s="2">
        <f>'Moving Avg'!F410</f>
        <v>1.99875</v>
      </c>
      <c r="H410" s="2">
        <f>'Moving Avg'!G410</f>
        <v>2.0162640000000001</v>
      </c>
      <c r="I410" s="2">
        <f>'Moving Avg'!H410</f>
        <v>2.0809274999999992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</row>
    <row r="411" spans="1:12" ht="13.5" x14ac:dyDescent="0.25">
      <c r="A411" s="3">
        <f>RSI!A411</f>
        <v>42604</v>
      </c>
      <c r="B411" s="2">
        <f>RSI!B411</f>
        <v>2.0059999999999998</v>
      </c>
      <c r="C411" s="2">
        <f>RSI!I411</f>
        <v>49.866135268188245</v>
      </c>
      <c r="D411" s="2">
        <f>MACD!E411</f>
        <v>6.8849582026495604E-3</v>
      </c>
      <c r="E411" s="2">
        <f>MACD!F411</f>
        <v>7.8026251924106626E-4</v>
      </c>
      <c r="F411" s="2">
        <f>'Moving Avg'!D411</f>
        <v>1.9948599999999999</v>
      </c>
      <c r="G411" s="2">
        <f>'Moving Avg'!F411</f>
        <v>2.0001449999999998</v>
      </c>
      <c r="H411" s="2">
        <f>'Moving Avg'!G411</f>
        <v>2.0152580000000002</v>
      </c>
      <c r="I411" s="2">
        <f>'Moving Avg'!H411</f>
        <v>2.0800959999999988</v>
      </c>
      <c r="J411" s="6" t="str">
        <f>OBV!F411</f>
        <v>BEARISH</v>
      </c>
      <c r="K411" s="6" t="str">
        <f>OBV!G411</f>
        <v>NEUTRAL</v>
      </c>
      <c r="L411" s="6" t="str">
        <f>OBV!H411</f>
        <v>BEARISH DIVERGENCE</v>
      </c>
    </row>
    <row r="412" spans="1:12" ht="13.5" x14ac:dyDescent="0.25">
      <c r="A412" s="3">
        <f>RSI!A412</f>
        <v>42605</v>
      </c>
      <c r="B412" s="2">
        <f>RSI!B412</f>
        <v>1.9502999999999999</v>
      </c>
      <c r="C412" s="2">
        <f>RSI!I412</f>
        <v>41.612285120893794</v>
      </c>
      <c r="D412" s="2">
        <f>MACD!E412</f>
        <v>9.0752208984654636E-3</v>
      </c>
      <c r="E412" s="2">
        <f>MACD!F412</f>
        <v>2.4392541950859457E-3</v>
      </c>
      <c r="F412" s="2">
        <f>'Moving Avg'!D412</f>
        <v>1.9837199999999999</v>
      </c>
      <c r="G412" s="2">
        <f>'Moving Avg'!F412</f>
        <v>2.0004249999999999</v>
      </c>
      <c r="H412" s="2">
        <f>'Moving Avg'!G412</f>
        <v>2.0141939999999998</v>
      </c>
      <c r="I412" s="2">
        <f>'Moving Avg'!H412</f>
        <v>2.079223499999999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2.0004</v>
      </c>
      <c r="C413" s="2">
        <f>RSI!I413</f>
        <v>49.680130866260086</v>
      </c>
      <c r="D413" s="2">
        <f>MACD!E413</f>
        <v>8.4091848806751024E-3</v>
      </c>
      <c r="E413" s="2">
        <f>MACD!F413</f>
        <v>3.6332403322037773E-3</v>
      </c>
      <c r="F413" s="2">
        <f>'Moving Avg'!D413</f>
        <v>1.9826000000000001</v>
      </c>
      <c r="G413" s="2">
        <f>'Moving Avg'!F413</f>
        <v>2.0015399999999994</v>
      </c>
      <c r="H413" s="2">
        <f>'Moving Avg'!G413</f>
        <v>2.0130759999999999</v>
      </c>
      <c r="I413" s="2">
        <f>'Moving Avg'!H413</f>
        <v>2.0786539999999989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1.9948999999999999</v>
      </c>
      <c r="C414" s="2">
        <f>RSI!I414</f>
        <v>48.88160097805563</v>
      </c>
      <c r="D414" s="2">
        <f>MACD!E414</f>
        <v>8.2627556943073444E-3</v>
      </c>
      <c r="E414" s="2">
        <f>MACD!F414</f>
        <v>4.5591434046244909E-3</v>
      </c>
      <c r="F414" s="2">
        <f>'Moving Avg'!D414</f>
        <v>1.9803799999999998</v>
      </c>
      <c r="G414" s="2">
        <f>'Moving Avg'!F414</f>
        <v>2.000985</v>
      </c>
      <c r="H414" s="2">
        <f>'Moving Avg'!G414</f>
        <v>2.0129039999999998</v>
      </c>
      <c r="I414" s="2">
        <f>'Moving Avg'!H414</f>
        <v>2.0783734999999983</v>
      </c>
      <c r="J414" s="6" t="str">
        <f>OBV!F414</f>
        <v>BEARISH</v>
      </c>
      <c r="K414" s="6" t="str">
        <f>OBV!G414</f>
        <v>WEAK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2.0059999999999998</v>
      </c>
      <c r="C415" s="2">
        <f>RSI!I415</f>
        <v>50.607112383203024</v>
      </c>
      <c r="D415" s="2">
        <f>MACD!E415</f>
        <v>7.3581430190130526E-3</v>
      </c>
      <c r="E415" s="2">
        <f>MACD!F415</f>
        <v>5.1189433275022032E-3</v>
      </c>
      <c r="F415" s="2">
        <f>'Moving Avg'!D415</f>
        <v>1.99152</v>
      </c>
      <c r="G415" s="2">
        <f>'Moving Avg'!F415</f>
        <v>2.0023799999999996</v>
      </c>
      <c r="H415" s="2">
        <f>'Moving Avg'!G415</f>
        <v>2.0129540000000001</v>
      </c>
      <c r="I415" s="2">
        <f>'Moving Avg'!H415</f>
        <v>2.0781219999999987</v>
      </c>
      <c r="J415" s="6" t="str">
        <f>OBV!F415</f>
        <v>BEARISH</v>
      </c>
      <c r="K415" s="6" t="str">
        <f>OBV!G415</f>
        <v>WEAK</v>
      </c>
      <c r="L415" s="6" t="str">
        <f>OBV!H415</f>
        <v>BEARISH DIVERGENCE</v>
      </c>
    </row>
    <row r="416" spans="1:12" ht="13.5" x14ac:dyDescent="0.25">
      <c r="A416" s="3">
        <f>RSI!A416</f>
        <v>42611</v>
      </c>
      <c r="B416" s="2">
        <f>RSI!B416</f>
        <v>2.0059999999999998</v>
      </c>
      <c r="C416" s="2">
        <f>RSI!I416</f>
        <v>50.607112383203031</v>
      </c>
      <c r="D416" s="2">
        <f>MACD!E416</f>
        <v>2.2732397204885402E-3</v>
      </c>
      <c r="E416" s="2">
        <f>MACD!F416</f>
        <v>4.5498026060994705E-3</v>
      </c>
      <c r="F416" s="2">
        <f>'Moving Avg'!D416</f>
        <v>1.99152</v>
      </c>
      <c r="G416" s="2">
        <f>'Moving Avg'!F416</f>
        <v>2.00238</v>
      </c>
      <c r="H416" s="2">
        <f>'Moving Avg'!G416</f>
        <v>2.013004</v>
      </c>
      <c r="I416" s="2">
        <f>'Moving Avg'!H416</f>
        <v>2.0776599999999981</v>
      </c>
      <c r="J416" s="6" t="str">
        <f>OBV!F416</f>
        <v>BEARISH</v>
      </c>
      <c r="K416" s="6" t="str">
        <f>OBV!G416</f>
        <v>WEAK</v>
      </c>
      <c r="L416" s="6" t="str">
        <f>OBV!H416</f>
        <v>NEUTRAL</v>
      </c>
    </row>
    <row r="417" spans="1:12" ht="13.5" x14ac:dyDescent="0.25">
      <c r="A417" s="3">
        <f>RSI!A417</f>
        <v>42612</v>
      </c>
      <c r="B417" s="2">
        <f>RSI!B417</f>
        <v>2.0059999999999998</v>
      </c>
      <c r="C417" s="2">
        <f>RSI!I417</f>
        <v>50.607112383203031</v>
      </c>
      <c r="D417" s="2">
        <f>MACD!E417</f>
        <v>2.2377942333773326E-3</v>
      </c>
      <c r="E417" s="2">
        <f>MACD!F417</f>
        <v>4.0874009315550429E-3</v>
      </c>
      <c r="F417" s="2">
        <f>'Moving Avg'!D417</f>
        <v>2.0026599999999997</v>
      </c>
      <c r="G417" s="2">
        <f>'Moving Avg'!F417</f>
        <v>2.0012650000000001</v>
      </c>
      <c r="H417" s="2">
        <f>'Moving Avg'!G417</f>
        <v>2.0119979999999997</v>
      </c>
      <c r="I417" s="2">
        <f>'Moving Avg'!H417</f>
        <v>2.0770659999999981</v>
      </c>
      <c r="J417" s="6" t="str">
        <f>OBV!F417</f>
        <v>BEARISH</v>
      </c>
      <c r="K417" s="6" t="str">
        <f>OBV!G417</f>
        <v>WEAK</v>
      </c>
      <c r="L417" s="6" t="str">
        <f>OBV!H417</f>
        <v>BEARISH DIVERGENCE</v>
      </c>
    </row>
    <row r="418" spans="1:12" ht="13.5" x14ac:dyDescent="0.25">
      <c r="A418" s="3">
        <f>RSI!A418</f>
        <v>42613</v>
      </c>
      <c r="B418" s="2">
        <f>RSI!B418</f>
        <v>2.0004</v>
      </c>
      <c r="C418" s="2">
        <f>RSI!I418</f>
        <v>49.553136110447468</v>
      </c>
      <c r="D418" s="2">
        <f>MACD!E418</f>
        <v>2.5993364388212647E-3</v>
      </c>
      <c r="E418" s="2">
        <f>MACD!F418</f>
        <v>3.7897880330082876E-3</v>
      </c>
      <c r="F418" s="2">
        <f>'Moving Avg'!D418</f>
        <v>2.0026600000000001</v>
      </c>
      <c r="G418" s="2">
        <f>'Moving Avg'!F418</f>
        <v>1.99987</v>
      </c>
      <c r="H418" s="2">
        <f>'Moving Avg'!G418</f>
        <v>2.0116199999999997</v>
      </c>
      <c r="I418" s="2">
        <f>'Moving Avg'!H418</f>
        <v>2.0764439999999986</v>
      </c>
      <c r="J418" s="6" t="str">
        <f>OBV!F418</f>
        <v>BEARISH</v>
      </c>
      <c r="K418" s="6" t="str">
        <f>OBV!G418</f>
        <v>WEAK</v>
      </c>
      <c r="L418" s="6" t="str">
        <f>OBV!H418</f>
        <v>NEUTRAL</v>
      </c>
    </row>
    <row r="419" spans="1:12" ht="13.5" x14ac:dyDescent="0.25">
      <c r="A419" s="3">
        <f>RSI!A419</f>
        <v>42614</v>
      </c>
      <c r="B419" s="2">
        <f>RSI!B419</f>
        <v>1.9447000000000001</v>
      </c>
      <c r="C419" s="2">
        <f>RSI!I419</f>
        <v>40.514862274781187</v>
      </c>
      <c r="D419" s="2">
        <f>MACD!E419</f>
        <v>7.042717523555897E-3</v>
      </c>
      <c r="E419" s="2">
        <f>MACD!F419</f>
        <v>4.4403739311178097E-3</v>
      </c>
      <c r="F419" s="2">
        <f>'Moving Avg'!D419</f>
        <v>1.9926200000000001</v>
      </c>
      <c r="G419" s="2">
        <f>'Moving Avg'!F419</f>
        <v>1.9956899999999997</v>
      </c>
      <c r="H419" s="2">
        <f>'Moving Avg'!G419</f>
        <v>2.0095999999999998</v>
      </c>
      <c r="I419" s="2">
        <f>'Moving Avg'!H419</f>
        <v>2.0753589999999984</v>
      </c>
      <c r="J419" s="6" t="str">
        <f>OBV!F419</f>
        <v>BULLISH</v>
      </c>
      <c r="K419" s="6" t="str">
        <f>OBV!G419</f>
        <v>NEUTRAL</v>
      </c>
      <c r="L419" s="6" t="str">
        <f>OBV!H419</f>
        <v>BULLISH DIVERGENCE</v>
      </c>
    </row>
    <row r="420" spans="1:12" ht="13.5" x14ac:dyDescent="0.25">
      <c r="A420" s="3">
        <f>RSI!A420</f>
        <v>42615</v>
      </c>
      <c r="B420" s="2">
        <f>RSI!B420</f>
        <v>1.9948999999999999</v>
      </c>
      <c r="C420" s="2">
        <f>RSI!I420</f>
        <v>49.461675917236029</v>
      </c>
      <c r="D420" s="2">
        <f>MACD!E420</f>
        <v>-1.1454336781313579E-3</v>
      </c>
      <c r="E420" s="2">
        <f>MACD!F420</f>
        <v>3.3232124092679761E-3</v>
      </c>
      <c r="F420" s="2">
        <f>'Moving Avg'!D420</f>
        <v>1.9903999999999999</v>
      </c>
      <c r="G420" s="2">
        <f>'Moving Avg'!F420</f>
        <v>1.9940199999999997</v>
      </c>
      <c r="H420" s="2">
        <f>'Moving Avg'!G420</f>
        <v>2.009112</v>
      </c>
      <c r="I420" s="2">
        <f>'Moving Avg'!H420</f>
        <v>2.0742874999999978</v>
      </c>
      <c r="J420" s="6" t="str">
        <f>OBV!F420</f>
        <v>BULLISH</v>
      </c>
      <c r="K420" s="6" t="str">
        <f>OBV!G420</f>
        <v>STRONG</v>
      </c>
      <c r="L420" s="6" t="str">
        <f>OBV!H420</f>
        <v>BULLISH DIVERGENCE</v>
      </c>
    </row>
    <row r="421" spans="1:12" ht="13.5" x14ac:dyDescent="0.25">
      <c r="A421" s="3">
        <f>RSI!A421</f>
        <v>42618</v>
      </c>
      <c r="B421" s="2">
        <f>RSI!B421</f>
        <v>2.0116000000000001</v>
      </c>
      <c r="C421" s="2">
        <f>RSI!I421</f>
        <v>52.045634263256645</v>
      </c>
      <c r="D421" s="2">
        <f>MACD!E421</f>
        <v>-7.2366685691060972E-4</v>
      </c>
      <c r="E421" s="2">
        <f>MACD!F421</f>
        <v>2.5138365560322591E-3</v>
      </c>
      <c r="F421" s="2">
        <f>'Moving Avg'!D421</f>
        <v>1.99152</v>
      </c>
      <c r="G421" s="2">
        <f>'Moving Avg'!F421</f>
        <v>1.9942999999999997</v>
      </c>
      <c r="H421" s="2">
        <f>'Moving Avg'!G421</f>
        <v>2.009484</v>
      </c>
      <c r="I421" s="2">
        <f>'Moving Avg'!H421</f>
        <v>2.0735634999999975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2.0116000000000001</v>
      </c>
      <c r="C422" s="2">
        <f>RSI!I422</f>
        <v>52.045634263256645</v>
      </c>
      <c r="D422" s="2">
        <f>MACD!E422</f>
        <v>-9.0180242835107283E-3</v>
      </c>
      <c r="E422" s="2">
        <f>MACD!F422</f>
        <v>2.0746438812366177E-4</v>
      </c>
      <c r="F422" s="2">
        <f>'Moving Avg'!D422</f>
        <v>1.9926399999999997</v>
      </c>
      <c r="G422" s="2">
        <f>'Moving Avg'!F422</f>
        <v>1.9948599999999999</v>
      </c>
      <c r="H422" s="2">
        <f>'Moving Avg'!G422</f>
        <v>2.0088019999999998</v>
      </c>
      <c r="I422" s="2">
        <f>'Moving Avg'!H422</f>
        <v>2.0727599999999975</v>
      </c>
      <c r="J422" s="6" t="str">
        <f>OBV!F422</f>
        <v>BULLISH</v>
      </c>
      <c r="K422" s="6" t="str">
        <f>OBV!G422</f>
        <v>STRONG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2.0116000000000001</v>
      </c>
      <c r="C423" s="2">
        <f>RSI!I423</f>
        <v>52.045634263256645</v>
      </c>
      <c r="D423" s="2">
        <f>MACD!E423</f>
        <v>-8.4045661501233049E-3</v>
      </c>
      <c r="E423" s="2">
        <f>MACD!F423</f>
        <v>-1.5149417195257316E-3</v>
      </c>
      <c r="F423" s="2">
        <f>'Moving Avg'!D423</f>
        <v>1.9948799999999998</v>
      </c>
      <c r="G423" s="2">
        <f>'Moving Avg'!F423</f>
        <v>1.9951400000000004</v>
      </c>
      <c r="H423" s="2">
        <f>'Moving Avg'!G423</f>
        <v>2.0092799999999995</v>
      </c>
      <c r="I423" s="2">
        <f>'Moving Avg'!H423</f>
        <v>2.0717984999999977</v>
      </c>
      <c r="J423" s="6" t="str">
        <f>OBV!F423</f>
        <v>BULLISH</v>
      </c>
      <c r="K423" s="6" t="str">
        <f>OBV!G423</f>
        <v>STRONG</v>
      </c>
      <c r="L423" s="6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2.0562</v>
      </c>
      <c r="C424" s="2">
        <f>RSI!I424</f>
        <v>59.03241993905494</v>
      </c>
      <c r="D424" s="2">
        <f>MACD!E424</f>
        <v>-1.2105650904305376E-2</v>
      </c>
      <c r="E424" s="2">
        <f>MACD!F424</f>
        <v>-3.6330835564816607E-3</v>
      </c>
      <c r="F424" s="2">
        <f>'Moving Avg'!D424</f>
        <v>2.0171800000000002</v>
      </c>
      <c r="G424" s="2">
        <f>'Moving Avg'!F424</f>
        <v>1.9976500000000001</v>
      </c>
      <c r="H424" s="2">
        <f>'Moving Avg'!G424</f>
        <v>2.0098060000000002</v>
      </c>
      <c r="I424" s="2">
        <f>'Moving Avg'!H424</f>
        <v>2.0712709999999972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2.1063000000000001</v>
      </c>
      <c r="C425" s="2">
        <f>RSI!I425</f>
        <v>65.171118982954511</v>
      </c>
      <c r="D425" s="2">
        <f>MACD!E425</f>
        <v>-1.7569399348131398E-2</v>
      </c>
      <c r="E425" s="2">
        <f>MACD!F425</f>
        <v>-6.4203467148116087E-3</v>
      </c>
      <c r="F425" s="2">
        <f>'Moving Avg'!D425</f>
        <v>2.0394600000000005</v>
      </c>
      <c r="G425" s="2">
        <f>'Moving Avg'!F425</f>
        <v>2.0026649999999999</v>
      </c>
      <c r="H425" s="2">
        <f>'Moving Avg'!G425</f>
        <v>2.0114399999999999</v>
      </c>
      <c r="I425" s="2">
        <f>'Moving Avg'!H425</f>
        <v>2.0708619999999969</v>
      </c>
      <c r="J425" s="6" t="str">
        <f>OBV!F425</f>
        <v>BULLISH</v>
      </c>
      <c r="K425" s="6" t="str">
        <f>OBV!G425</f>
        <v>STRONG</v>
      </c>
      <c r="L425" s="6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2.1063000000000001</v>
      </c>
      <c r="C426" s="2">
        <f>RSI!I426</f>
        <v>65.171118982954511</v>
      </c>
      <c r="D426" s="2">
        <f>MACD!E426</f>
        <v>-2.2792912808700105E-2</v>
      </c>
      <c r="E426" s="2">
        <f>MACD!F426</f>
        <v>-9.6948599335893084E-3</v>
      </c>
      <c r="F426" s="2">
        <f>'Moving Avg'!D426</f>
        <v>2.0584000000000002</v>
      </c>
      <c r="G426" s="2">
        <f>'Moving Avg'!F426</f>
        <v>2.0090749999999997</v>
      </c>
      <c r="H426" s="2">
        <f>'Moving Avg'!G426</f>
        <v>2.0131800000000002</v>
      </c>
      <c r="I426" s="2">
        <f>'Moving Avg'!H426</f>
        <v>2.0707169999999975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2.1063000000000001</v>
      </c>
      <c r="C427" s="2">
        <f>RSI!I427</f>
        <v>65.171118982954511</v>
      </c>
      <c r="D427" s="2">
        <f>MACD!E427</f>
        <v>-2.7768680758618824E-2</v>
      </c>
      <c r="E427" s="2">
        <f>MACD!F427</f>
        <v>-1.3309624098595213E-2</v>
      </c>
      <c r="F427" s="2">
        <f>'Moving Avg'!D427</f>
        <v>2.0773400000000004</v>
      </c>
      <c r="G427" s="2">
        <f>'Moving Avg'!F427</f>
        <v>2.0140899999999999</v>
      </c>
      <c r="H427" s="2">
        <f>'Moving Avg'!G427</f>
        <v>2.0160780000000003</v>
      </c>
      <c r="I427" s="2">
        <f>'Moving Avg'!H427</f>
        <v>2.0703079999999972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</row>
    <row r="428" spans="1:12" ht="13.5" x14ac:dyDescent="0.25">
      <c r="A428" s="3">
        <f>RSI!A428</f>
        <v>42629</v>
      </c>
      <c r="B428" s="2">
        <f>RSI!B428</f>
        <v>2.1118999999999999</v>
      </c>
      <c r="C428" s="2">
        <f>RSI!I428</f>
        <v>65.884774501720443</v>
      </c>
      <c r="D428" s="2">
        <f>MACD!E428</f>
        <v>-3.3769995468571068E-2</v>
      </c>
      <c r="E428" s="2">
        <f>MACD!F428</f>
        <v>-1.7401698372590382E-2</v>
      </c>
      <c r="F428" s="2">
        <f>'Moving Avg'!D428</f>
        <v>2.0973999999999999</v>
      </c>
      <c r="G428" s="2">
        <f>'Moving Avg'!F428</f>
        <v>2.0193849999999998</v>
      </c>
      <c r="H428" s="2">
        <f>'Moving Avg'!G428</f>
        <v>2.0179300000000007</v>
      </c>
      <c r="I428" s="2">
        <f>'Moving Avg'!H428</f>
        <v>2.0699269999999976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</row>
    <row r="429" spans="1:12" ht="13.5" x14ac:dyDescent="0.25">
      <c r="A429" s="3">
        <f>RSI!A429</f>
        <v>42632</v>
      </c>
      <c r="B429" s="2">
        <f>RSI!B429</f>
        <v>2.0952000000000002</v>
      </c>
      <c r="C429" s="2">
        <f>RSI!I429</f>
        <v>61.816883208525276</v>
      </c>
      <c r="D429" s="2">
        <f>MACD!E429</f>
        <v>-4.6689885962481581E-2</v>
      </c>
      <c r="E429" s="2">
        <f>MACD!F429</f>
        <v>-2.3259335890568625E-2</v>
      </c>
      <c r="F429" s="2">
        <f>'Moving Avg'!D429</f>
        <v>2.1052</v>
      </c>
      <c r="G429" s="2">
        <f>'Moving Avg'!F429</f>
        <v>2.0238450000000001</v>
      </c>
      <c r="H429" s="2">
        <f>'Moving Avg'!G429</f>
        <v>2.0186000000000006</v>
      </c>
      <c r="I429" s="2">
        <f>'Moving Avg'!H429</f>
        <v>2.0693569999999974</v>
      </c>
      <c r="J429" s="6" t="str">
        <f>OBV!F429</f>
        <v>BEARISH</v>
      </c>
      <c r="K429" s="6" t="str">
        <f>OBV!G429</f>
        <v>NEUTRAL</v>
      </c>
      <c r="L429" s="6" t="str">
        <f>OBV!H429</f>
        <v>BEARISH DIVERGENCE</v>
      </c>
    </row>
    <row r="430" spans="1:12" ht="13.5" x14ac:dyDescent="0.25">
      <c r="A430" s="3">
        <f>RSI!A430</f>
        <v>42633</v>
      </c>
      <c r="B430" s="2">
        <f>RSI!B430</f>
        <v>2.0952000000000002</v>
      </c>
      <c r="C430" s="2">
        <f>RSI!I430</f>
        <v>61.816883208525269</v>
      </c>
      <c r="D430" s="2">
        <f>MACD!E430</f>
        <v>-5.0272251609135399E-2</v>
      </c>
      <c r="E430" s="2">
        <f>MACD!F430</f>
        <v>-2.8661919034281981E-2</v>
      </c>
      <c r="F430" s="2">
        <f>'Moving Avg'!D430</f>
        <v>2.1029800000000001</v>
      </c>
      <c r="G430" s="2">
        <f>'Moving Avg'!F430</f>
        <v>2.0310899999999998</v>
      </c>
      <c r="H430" s="2">
        <f>'Moving Avg'!G430</f>
        <v>2.0190460000000012</v>
      </c>
      <c r="I430" s="2">
        <f>'Moving Avg'!H430</f>
        <v>2.0686289999999969</v>
      </c>
      <c r="J430" s="6" t="str">
        <f>OBV!F430</f>
        <v>BEARISH</v>
      </c>
      <c r="K430" s="6" t="str">
        <f>OBV!G430</f>
        <v>WEAK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2.0339</v>
      </c>
      <c r="C431" s="2">
        <f>RSI!I431</f>
        <v>48.950539998199432</v>
      </c>
      <c r="D431" s="2">
        <f>MACD!E431</f>
        <v>-4.6539093621651428E-2</v>
      </c>
      <c r="E431" s="2">
        <f>MACD!F431</f>
        <v>-3.2237353951755872E-2</v>
      </c>
      <c r="F431" s="2">
        <f>'Moving Avg'!D431</f>
        <v>2.0884999999999998</v>
      </c>
      <c r="G431" s="2">
        <f>'Moving Avg'!F431</f>
        <v>2.0324850000000003</v>
      </c>
      <c r="H431" s="2">
        <f>'Moving Avg'!G431</f>
        <v>2.018266000000001</v>
      </c>
      <c r="I431" s="2">
        <f>'Moving Avg'!H431</f>
        <v>2.0675944999999976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2.0617000000000001</v>
      </c>
      <c r="C432" s="2">
        <f>RSI!I432</f>
        <v>53.661003638839276</v>
      </c>
      <c r="D432" s="2">
        <f>MACD!E432</f>
        <v>-4.5397285014686428E-2</v>
      </c>
      <c r="E432" s="2">
        <f>MACD!F432</f>
        <v>-3.4869340164341983E-2</v>
      </c>
      <c r="F432" s="2">
        <f>'Moving Avg'!D432</f>
        <v>2.0795800000000004</v>
      </c>
      <c r="G432" s="2">
        <f>'Moving Avg'!F432</f>
        <v>2.0380550000000004</v>
      </c>
      <c r="H432" s="2">
        <f>'Moving Avg'!G432</f>
        <v>2.0183760000000008</v>
      </c>
      <c r="I432" s="2">
        <f>'Moving Avg'!H432</f>
        <v>2.0668834999999972</v>
      </c>
      <c r="J432" s="6" t="str">
        <f>OBV!F432</f>
        <v>BEARISH</v>
      </c>
      <c r="K432" s="6" t="str">
        <f>OBV!G432</f>
        <v>WEAK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2.0449999999999999</v>
      </c>
      <c r="C433" s="2">
        <f>RSI!I433</f>
        <v>50.638218486985828</v>
      </c>
      <c r="D433" s="2">
        <f>MACD!E433</f>
        <v>-4.3319260778293511E-2</v>
      </c>
      <c r="E433" s="2">
        <f>MACD!F433</f>
        <v>-3.6559324287132287E-2</v>
      </c>
      <c r="F433" s="2">
        <f>'Moving Avg'!D433</f>
        <v>2.0662000000000003</v>
      </c>
      <c r="G433" s="2">
        <f>'Moving Avg'!F433</f>
        <v>2.0402850000000003</v>
      </c>
      <c r="H433" s="2">
        <f>'Moving Avg'!G433</f>
        <v>2.018822000000001</v>
      </c>
      <c r="I433" s="2">
        <f>'Moving Avg'!H433</f>
        <v>2.0660889999999976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2.0506000000000002</v>
      </c>
      <c r="C434" s="2">
        <f>RSI!I434</f>
        <v>51.622341911372935</v>
      </c>
      <c r="D434" s="2">
        <f>MACD!E434</f>
        <v>-3.5131415456010728E-2</v>
      </c>
      <c r="E434" s="2">
        <f>MACD!F434</f>
        <v>-3.6273742520907974E-2</v>
      </c>
      <c r="F434" s="2">
        <f>'Moving Avg'!D434</f>
        <v>2.05728</v>
      </c>
      <c r="G434" s="2">
        <f>'Moving Avg'!F434</f>
        <v>2.0430700000000006</v>
      </c>
      <c r="H434" s="2">
        <f>'Moving Avg'!G434</f>
        <v>2.0186000000000011</v>
      </c>
      <c r="I434" s="2">
        <f>'Moving Avg'!H434</f>
        <v>2.0651909999999973</v>
      </c>
      <c r="J434" s="6" t="str">
        <f>OBV!F434</f>
        <v>BEARISH</v>
      </c>
      <c r="K434" s="6" t="str">
        <f>OBV!G434</f>
        <v>WEAK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2.0617000000000001</v>
      </c>
      <c r="C435" s="2">
        <f>RSI!I435</f>
        <v>53.597141872932916</v>
      </c>
      <c r="D435" s="2">
        <f>MACD!E435</f>
        <v>-2.1366791166974153E-2</v>
      </c>
      <c r="E435" s="2">
        <f>MACD!F435</f>
        <v>-3.3292352250121213E-2</v>
      </c>
      <c r="F435" s="2">
        <f>'Moving Avg'!D435</f>
        <v>2.0505800000000001</v>
      </c>
      <c r="G435" s="2">
        <f>'Moving Avg'!F435</f>
        <v>2.0458550000000004</v>
      </c>
      <c r="H435" s="2">
        <f>'Moving Avg'!G435</f>
        <v>2.0197140000000009</v>
      </c>
      <c r="I435" s="2">
        <f>'Moving Avg'!H435</f>
        <v>2.064400999999997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2.0617000000000001</v>
      </c>
      <c r="C436" s="2">
        <f>RSI!I436</f>
        <v>53.597141872932916</v>
      </c>
      <c r="D436" s="2">
        <f>MACD!E436</f>
        <v>-9.8307830639741134E-3</v>
      </c>
      <c r="E436" s="2">
        <f>MACD!F436</f>
        <v>-2.8600038412891795E-2</v>
      </c>
      <c r="F436" s="2">
        <f>'Moving Avg'!D436</f>
        <v>2.0561400000000001</v>
      </c>
      <c r="G436" s="2">
        <f>'Moving Avg'!F436</f>
        <v>2.0486400000000002</v>
      </c>
      <c r="H436" s="2">
        <f>'Moving Avg'!G436</f>
        <v>2.0198240000000012</v>
      </c>
      <c r="I436" s="2">
        <f>'Moving Avg'!H436</f>
        <v>2.0636634999999974</v>
      </c>
      <c r="J436" s="6" t="str">
        <f>OBV!F436</f>
        <v>BEARISH</v>
      </c>
      <c r="K436" s="6" t="str">
        <f>OBV!G436</f>
        <v>NEUTRAL</v>
      </c>
      <c r="L436" s="6" t="str">
        <f>OBV!H436</f>
        <v>BEARISH DIVERGENCE</v>
      </c>
    </row>
    <row r="437" spans="1:12" ht="13.5" x14ac:dyDescent="0.25">
      <c r="A437" s="3">
        <f>RSI!A437</f>
        <v>42642</v>
      </c>
      <c r="B437" s="2">
        <f>RSI!B437</f>
        <v>2.0116000000000001</v>
      </c>
      <c r="C437" s="2">
        <f>RSI!I437</f>
        <v>44.160877899074002</v>
      </c>
      <c r="D437" s="2">
        <f>MACD!E437</f>
        <v>3.538804857908584E-3</v>
      </c>
      <c r="E437" s="2">
        <f>MACD!F437</f>
        <v>-2.2172269758731721E-2</v>
      </c>
      <c r="F437" s="2">
        <f>'Moving Avg'!D437</f>
        <v>2.0461200000000002</v>
      </c>
      <c r="G437" s="2">
        <f>'Moving Avg'!F437</f>
        <v>2.0489200000000003</v>
      </c>
      <c r="H437" s="2">
        <f>'Moving Avg'!G437</f>
        <v>2.019378000000001</v>
      </c>
      <c r="I437" s="2">
        <f>'Moving Avg'!H437</f>
        <v>2.0629919999999968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2.0116000000000001</v>
      </c>
      <c r="C438" s="2">
        <f>RSI!I438</f>
        <v>44.160877899073995</v>
      </c>
      <c r="D438" s="2">
        <f>MACD!E438</f>
        <v>1.5913965710005584E-2</v>
      </c>
      <c r="E438" s="2">
        <f>MACD!F438</f>
        <v>-1.4555022664984261E-2</v>
      </c>
      <c r="F438" s="2">
        <f>'Moving Avg'!D438</f>
        <v>2.0394399999999999</v>
      </c>
      <c r="G438" s="2">
        <f>'Moving Avg'!F438</f>
        <v>2.0494800000000004</v>
      </c>
      <c r="H438" s="2">
        <f>'Moving Avg'!G438</f>
        <v>2.0189320000000008</v>
      </c>
      <c r="I438" s="2">
        <f>'Moving Avg'!H438</f>
        <v>2.0623204999999967</v>
      </c>
      <c r="J438" s="6" t="str">
        <f>OBV!F438</f>
        <v>BULLISH</v>
      </c>
      <c r="K438" s="6" t="str">
        <f>OBV!G438</f>
        <v>STRONG</v>
      </c>
      <c r="L438" s="6" t="str">
        <f>OBV!H438</f>
        <v>BULLISH DIVERGENCE</v>
      </c>
    </row>
    <row r="439" spans="1:12" ht="13.5" x14ac:dyDescent="0.25">
      <c r="A439" s="3">
        <f>RSI!A439</f>
        <v>42647</v>
      </c>
      <c r="B439" s="2">
        <f>RSI!B439</f>
        <v>2.0171999999999999</v>
      </c>
      <c r="C439" s="2">
        <f>RSI!I439</f>
        <v>45.406872310624735</v>
      </c>
      <c r="D439" s="2">
        <f>MACD!E439</f>
        <v>2.3587223178628935E-2</v>
      </c>
      <c r="E439" s="2">
        <f>MACD!F439</f>
        <v>-6.9265734962616222E-3</v>
      </c>
      <c r="F439" s="2">
        <f>'Moving Avg'!D439</f>
        <v>2.0327599999999997</v>
      </c>
      <c r="G439" s="2">
        <f>'Moving Avg'!F439</f>
        <v>2.053105</v>
      </c>
      <c r="H439" s="2">
        <f>'Moving Avg'!G439</f>
        <v>2.0185980000000008</v>
      </c>
      <c r="I439" s="2">
        <f>'Moving Avg'!H439</f>
        <v>2.0616244999999966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</row>
    <row r="440" spans="1:12" ht="13.5" x14ac:dyDescent="0.25">
      <c r="A440" s="3">
        <f>RSI!A440</f>
        <v>42648</v>
      </c>
      <c r="B440" s="2">
        <f>RSI!B440</f>
        <v>2.0339</v>
      </c>
      <c r="C440" s="2">
        <f>RSI!I440</f>
        <v>49.057526283462273</v>
      </c>
      <c r="D440" s="2">
        <f>MACD!E440</f>
        <v>2.898208617337783E-2</v>
      </c>
      <c r="E440" s="2">
        <f>MACD!F440</f>
        <v>2.5515843766626793E-4</v>
      </c>
      <c r="F440" s="2">
        <f>'Moving Avg'!D440</f>
        <v>2.0271999999999997</v>
      </c>
      <c r="G440" s="2">
        <f>'Moving Avg'!F440</f>
        <v>2.0550550000000003</v>
      </c>
      <c r="H440" s="2">
        <f>'Moving Avg'!G440</f>
        <v>2.0197140000000009</v>
      </c>
      <c r="I440" s="2">
        <f>'Moving Avg'!H440</f>
        <v>2.0611434999999965</v>
      </c>
      <c r="J440" s="6" t="str">
        <f>OBV!F440</f>
        <v>BULLISH</v>
      </c>
      <c r="K440" s="6" t="str">
        <f>OBV!G440</f>
        <v>NEUTRAL</v>
      </c>
      <c r="L440" s="6" t="str">
        <f>OBV!H440</f>
        <v>BULLISH DIVERGENCE</v>
      </c>
    </row>
    <row r="441" spans="1:12" ht="13.5" x14ac:dyDescent="0.25">
      <c r="A441" s="3">
        <f>RSI!A441</f>
        <v>42649</v>
      </c>
      <c r="B441" s="2">
        <f>RSI!B441</f>
        <v>2.0116000000000001</v>
      </c>
      <c r="C441" s="2">
        <f>RSI!I441</f>
        <v>44.753880967196011</v>
      </c>
      <c r="D441" s="2">
        <f>MACD!E441</f>
        <v>2.5798208620279262E-2</v>
      </c>
      <c r="E441" s="2">
        <f>MACD!F441</f>
        <v>5.3637684741888675E-3</v>
      </c>
      <c r="F441" s="2">
        <f>'Moving Avg'!D441</f>
        <v>2.0171800000000002</v>
      </c>
      <c r="G441" s="2">
        <f>'Moving Avg'!F441</f>
        <v>2.0550550000000003</v>
      </c>
      <c r="H441" s="2">
        <f>'Moving Avg'!G441</f>
        <v>2.0203840000000013</v>
      </c>
      <c r="I441" s="2">
        <f>'Moving Avg'!H441</f>
        <v>2.0605249999999966</v>
      </c>
      <c r="J441" s="6" t="str">
        <f>OBV!F441</f>
        <v>BULLISH</v>
      </c>
      <c r="K441" s="6" t="str">
        <f>OBV!G441</f>
        <v>NEUTRAL</v>
      </c>
      <c r="L441" s="6" t="str">
        <f>OBV!H441</f>
        <v>BULLISH DIVERGENCE</v>
      </c>
    </row>
    <row r="442" spans="1:12" ht="13.5" x14ac:dyDescent="0.25">
      <c r="A442" s="3">
        <f>RSI!A442</f>
        <v>42650</v>
      </c>
      <c r="B442" s="2">
        <f>RSI!B442</f>
        <v>2.0171999999999999</v>
      </c>
      <c r="C442" s="2">
        <f>RSI!I442</f>
        <v>46.034197384909604</v>
      </c>
      <c r="D442" s="2">
        <f>MACD!E442</f>
        <v>2.7125960296680685E-2</v>
      </c>
      <c r="E442" s="2">
        <f>MACD!F442</f>
        <v>9.7162068386872323E-3</v>
      </c>
      <c r="F442" s="2">
        <f>'Moving Avg'!D442</f>
        <v>2.0183</v>
      </c>
      <c r="G442" s="2">
        <f>'Moving Avg'!F442</f>
        <v>2.0553350000000004</v>
      </c>
      <c r="H442" s="2">
        <f>'Moving Avg'!G442</f>
        <v>2.021834000000001</v>
      </c>
      <c r="I442" s="2">
        <f>'Moving Avg'!H442</f>
        <v>2.060092499999997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2.0729000000000002</v>
      </c>
      <c r="C443" s="2">
        <f>RSI!I443</f>
        <v>56.766398578676217</v>
      </c>
      <c r="D443" s="2">
        <f>MACD!E443</f>
        <v>2.1669059640907484E-2</v>
      </c>
      <c r="E443" s="2">
        <f>MACD!F443</f>
        <v>1.2106777399131283E-2</v>
      </c>
      <c r="F443" s="2">
        <f>'Moving Avg'!D443</f>
        <v>2.0305599999999999</v>
      </c>
      <c r="G443" s="2">
        <f>'Moving Avg'!F443</f>
        <v>2.0584000000000007</v>
      </c>
      <c r="H443" s="2">
        <f>'Moving Avg'!G443</f>
        <v>2.0237300000000009</v>
      </c>
      <c r="I443" s="2">
        <f>'Moving Avg'!H443</f>
        <v>2.0600964999999971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2.1175000000000002</v>
      </c>
      <c r="C444" s="2">
        <f>RSI!I444</f>
        <v>63.09514898714508</v>
      </c>
      <c r="D444" s="2">
        <f>MACD!E444</f>
        <v>1.4386655313553653E-2</v>
      </c>
      <c r="E444" s="2">
        <f>MACD!F444</f>
        <v>1.2562752982015759E-2</v>
      </c>
      <c r="F444" s="2">
        <f>'Moving Avg'!D444</f>
        <v>2.0506199999999999</v>
      </c>
      <c r="G444" s="2">
        <f>'Moving Avg'!F444</f>
        <v>2.0614650000000001</v>
      </c>
      <c r="H444" s="2">
        <f>'Moving Avg'!G444</f>
        <v>2.0259600000000013</v>
      </c>
      <c r="I444" s="2">
        <f>'Moving Avg'!H444</f>
        <v>2.0601389999999968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2.1899000000000002</v>
      </c>
      <c r="C445" s="2">
        <f>RSI!I445</f>
        <v>70.615019353031641</v>
      </c>
      <c r="D445" s="2">
        <f>MACD!E445</f>
        <v>4.0994535720244585E-3</v>
      </c>
      <c r="E445" s="2">
        <f>MACD!F445</f>
        <v>1.0870093100017499E-2</v>
      </c>
      <c r="F445" s="2">
        <f>'Moving Avg'!D445</f>
        <v>2.08182</v>
      </c>
      <c r="G445" s="2">
        <f>'Moving Avg'!F445</f>
        <v>2.0656450000000004</v>
      </c>
      <c r="H445" s="2">
        <f>'Moving Avg'!G445</f>
        <v>2.030196000000001</v>
      </c>
      <c r="I445" s="2">
        <f>'Moving Avg'!H445</f>
        <v>2.060543499999997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2.1509</v>
      </c>
      <c r="C446" s="2">
        <f>RSI!I446</f>
        <v>63.150306835228257</v>
      </c>
      <c r="D446" s="2">
        <f>MACD!E446</f>
        <v>-2.5791170638975736E-3</v>
      </c>
      <c r="E446" s="2">
        <f>MACD!F446</f>
        <v>8.1802510672344848E-3</v>
      </c>
      <c r="F446" s="2">
        <f>'Moving Avg'!D446</f>
        <v>2.10968</v>
      </c>
      <c r="G446" s="2">
        <f>'Moving Avg'!F446</f>
        <v>2.0678749999999999</v>
      </c>
      <c r="H446" s="2">
        <f>'Moving Avg'!G446</f>
        <v>2.0330940000000011</v>
      </c>
      <c r="I446" s="2">
        <f>'Moving Avg'!H446</f>
        <v>2.060489499999997</v>
      </c>
      <c r="J446" s="6" t="str">
        <f>OBV!F446</f>
        <v>BULLISH</v>
      </c>
      <c r="K446" s="6" t="str">
        <f>OBV!G446</f>
        <v>STRONG</v>
      </c>
      <c r="L446" s="6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2.1453000000000002</v>
      </c>
      <c r="C447" s="2">
        <f>RSI!I447</f>
        <v>62.134624761218973</v>
      </c>
      <c r="D447" s="2">
        <f>MACD!E447</f>
        <v>-1.6091625487324457E-2</v>
      </c>
      <c r="E447" s="2">
        <f>MACD!F447</f>
        <v>3.325875756322697E-3</v>
      </c>
      <c r="F447" s="2">
        <f>'Moving Avg'!D447</f>
        <v>2.1353</v>
      </c>
      <c r="G447" s="2">
        <f>'Moving Avg'!F447</f>
        <v>2.0698250000000002</v>
      </c>
      <c r="H447" s="2">
        <f>'Moving Avg'!G447</f>
        <v>2.0354340000000004</v>
      </c>
      <c r="I447" s="2">
        <f>'Moving Avg'!H447</f>
        <v>2.0604074999999971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2.0952000000000002</v>
      </c>
      <c r="C448" s="2">
        <f>RSI!I448</f>
        <v>53.798123298893771</v>
      </c>
      <c r="D448" s="2">
        <f>MACD!E448</f>
        <v>-2.4307503876193515E-2</v>
      </c>
      <c r="E448" s="2">
        <f>MACD!F448</f>
        <v>-2.2008001701805456E-3</v>
      </c>
      <c r="F448" s="2">
        <f>'Moving Avg'!D448</f>
        <v>2.1397599999999999</v>
      </c>
      <c r="G448" s="2">
        <f>'Moving Avg'!F448</f>
        <v>2.0689900000000003</v>
      </c>
      <c r="H448" s="2">
        <f>'Moving Avg'!G448</f>
        <v>2.0367720000000005</v>
      </c>
      <c r="I448" s="2">
        <f>'Moving Avg'!H448</f>
        <v>2.0601014999999969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2.1118999999999999</v>
      </c>
      <c r="C449" s="2">
        <f>RSI!I449</f>
        <v>55.921095800332104</v>
      </c>
      <c r="D449" s="2">
        <f>MACD!E449</f>
        <v>-3.1795642170878047E-2</v>
      </c>
      <c r="E449" s="2">
        <f>MACD!F449</f>
        <v>-8.1197685703200458E-3</v>
      </c>
      <c r="F449" s="2">
        <f>'Moving Avg'!D449</f>
        <v>2.1386400000000001</v>
      </c>
      <c r="G449" s="2">
        <f>'Moving Avg'!F449</f>
        <v>2.0698249999999998</v>
      </c>
      <c r="H449" s="2">
        <f>'Moving Avg'!G449</f>
        <v>2.0384440000000006</v>
      </c>
      <c r="I449" s="2">
        <f>'Moving Avg'!H449</f>
        <v>2.0603004999999972</v>
      </c>
      <c r="J449" s="6" t="str">
        <f>OBV!F449</f>
        <v>BULLISH</v>
      </c>
      <c r="K449" s="6" t="str">
        <f>OBV!G449</f>
        <v>STRONG</v>
      </c>
      <c r="L449" s="6" t="str">
        <f>OBV!H449</f>
        <v>BULLISH DIVERGENCE</v>
      </c>
    </row>
    <row r="450" spans="1:12" ht="13.5" x14ac:dyDescent="0.25">
      <c r="A450" s="3">
        <f>RSI!A450</f>
        <v>42662</v>
      </c>
      <c r="B450" s="2">
        <f>RSI!B450</f>
        <v>2.1453000000000002</v>
      </c>
      <c r="C450" s="2">
        <f>RSI!I450</f>
        <v>59.890677604485916</v>
      </c>
      <c r="D450" s="2">
        <f>MACD!E450</f>
        <v>-3.8284119271603689E-2</v>
      </c>
      <c r="E450" s="2">
        <f>MACD!F450</f>
        <v>-1.4152638710576777E-2</v>
      </c>
      <c r="F450" s="2">
        <f>'Moving Avg'!D450</f>
        <v>2.1297200000000003</v>
      </c>
      <c r="G450" s="2">
        <f>'Moving Avg'!F450</f>
        <v>2.07233</v>
      </c>
      <c r="H450" s="2">
        <f>'Moving Avg'!G450</f>
        <v>2.0407840000000008</v>
      </c>
      <c r="I450" s="2">
        <f>'Moving Avg'!H450</f>
        <v>2.060692999999997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2.1787000000000001</v>
      </c>
      <c r="C451" s="2">
        <f>RSI!I451</f>
        <v>63.436719068273419</v>
      </c>
      <c r="D451" s="2">
        <f>MACD!E451</f>
        <v>-5.0105756666512846E-2</v>
      </c>
      <c r="E451" s="2">
        <f>MACD!F451</f>
        <v>-2.1343262301763991E-2</v>
      </c>
      <c r="F451" s="2">
        <f>'Moving Avg'!D451</f>
        <v>2.1352800000000003</v>
      </c>
      <c r="G451" s="2">
        <f>'Moving Avg'!F451</f>
        <v>2.0795699999999999</v>
      </c>
      <c r="H451" s="2">
        <f>'Moving Avg'!G451</f>
        <v>2.0442380000000009</v>
      </c>
      <c r="I451" s="2">
        <f>'Moving Avg'!H451</f>
        <v>2.0609099999999967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2.1899000000000002</v>
      </c>
      <c r="C452" s="2">
        <f>RSI!I452</f>
        <v>64.567949323628056</v>
      </c>
      <c r="D452" s="2">
        <f>MACD!E452</f>
        <v>-6.0669082184843237E-2</v>
      </c>
      <c r="E452" s="2">
        <f>MACD!F452</f>
        <v>-2.9208426278379839E-2</v>
      </c>
      <c r="F452" s="2">
        <f>'Moving Avg'!D452</f>
        <v>2.1442000000000005</v>
      </c>
      <c r="G452" s="2">
        <f>'Moving Avg'!F452</f>
        <v>2.0859800000000002</v>
      </c>
      <c r="H452" s="2">
        <f>'Moving Avg'!G452</f>
        <v>2.0480280000000004</v>
      </c>
      <c r="I452" s="2">
        <f>'Moving Avg'!H452</f>
        <v>2.0612089999999967</v>
      </c>
      <c r="J452" s="6" t="str">
        <f>OBV!F452</f>
        <v>BULLISH</v>
      </c>
      <c r="K452" s="6" t="str">
        <f>OBV!G452</f>
        <v>STRONG</v>
      </c>
      <c r="L452" s="6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2.1842999999999999</v>
      </c>
      <c r="C453" s="2">
        <f>RSI!I453</f>
        <v>63.509909452443651</v>
      </c>
      <c r="D453" s="2">
        <f>MACD!E453</f>
        <v>-6.1237851953508837E-2</v>
      </c>
      <c r="E453" s="2">
        <f>MACD!F453</f>
        <v>-3.5614311413405639E-2</v>
      </c>
      <c r="F453" s="2">
        <f>'Moving Avg'!D453</f>
        <v>2.1620200000000001</v>
      </c>
      <c r="G453" s="2">
        <f>'Moving Avg'!F453</f>
        <v>2.0929449999999998</v>
      </c>
      <c r="H453" s="2">
        <f>'Moving Avg'!G453</f>
        <v>2.051594000000001</v>
      </c>
      <c r="I453" s="2">
        <f>'Moving Avg'!H453</f>
        <v>2.0611639999999967</v>
      </c>
      <c r="J453" s="6" t="str">
        <f>OBV!F453</f>
        <v>BULLISH</v>
      </c>
      <c r="K453" s="6" t="str">
        <f>OBV!G453</f>
        <v>STRONG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2.1564999999999999</v>
      </c>
      <c r="C454" s="2">
        <f>RSI!I454</f>
        <v>58.394304674942461</v>
      </c>
      <c r="D454" s="2">
        <f>MACD!E454</f>
        <v>-5.3334319983619594E-2</v>
      </c>
      <c r="E454" s="2">
        <f>MACD!F454</f>
        <v>-3.9158313127448434E-2</v>
      </c>
      <c r="F454" s="2">
        <f>'Moving Avg'!D454</f>
        <v>2.1709399999999999</v>
      </c>
      <c r="G454" s="2">
        <f>'Moving Avg'!F454</f>
        <v>2.0982399999999997</v>
      </c>
      <c r="H454" s="2">
        <f>'Moving Avg'!G454</f>
        <v>2.0546040000000008</v>
      </c>
      <c r="I454" s="2">
        <f>'Moving Avg'!H454</f>
        <v>2.0610849999999967</v>
      </c>
      <c r="J454" s="6" t="str">
        <f>OBV!F454</f>
        <v>BEARISH</v>
      </c>
      <c r="K454" s="6" t="str">
        <f>OBV!G454</f>
        <v>NEUTRAL</v>
      </c>
      <c r="L454" s="6" t="str">
        <f>OBV!H454</f>
        <v>BEARISH DIVERGENCE</v>
      </c>
    </row>
    <row r="455" spans="1:12" ht="13.5" x14ac:dyDescent="0.25">
      <c r="A455" s="3">
        <f>RSI!A455</f>
        <v>42669</v>
      </c>
      <c r="B455" s="2">
        <f>RSI!B455</f>
        <v>2.1787000000000001</v>
      </c>
      <c r="C455" s="2">
        <f>RSI!I455</f>
        <v>61.089644633846625</v>
      </c>
      <c r="D455" s="2">
        <f>MACD!E455</f>
        <v>-3.7484722913380342E-2</v>
      </c>
      <c r="E455" s="2">
        <f>MACD!F455</f>
        <v>-3.8823595084634815E-2</v>
      </c>
      <c r="F455" s="2">
        <f>'Moving Avg'!D455</f>
        <v>2.1776200000000001</v>
      </c>
      <c r="G455" s="2">
        <f>'Moving Avg'!F455</f>
        <v>2.1040900000000002</v>
      </c>
      <c r="H455" s="2">
        <f>'Moving Avg'!G455</f>
        <v>2.0580580000000008</v>
      </c>
      <c r="I455" s="2">
        <f>'Moving Avg'!H455</f>
        <v>2.0613019999999964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2.1787000000000001</v>
      </c>
      <c r="C456" s="2">
        <f>RSI!I456</f>
        <v>61.089644633846625</v>
      </c>
      <c r="D456" s="2">
        <f>MACD!E456</f>
        <v>-3.0512135773866245E-2</v>
      </c>
      <c r="E456" s="2">
        <f>MACD!F456</f>
        <v>-3.7161303222481103E-2</v>
      </c>
      <c r="F456" s="2">
        <f>'Moving Avg'!D456</f>
        <v>2.1776199999999997</v>
      </c>
      <c r="G456" s="2">
        <f>'Moving Avg'!F456</f>
        <v>2.1099399999999999</v>
      </c>
      <c r="H456" s="2">
        <f>'Moving Avg'!G456</f>
        <v>2.0620700000000007</v>
      </c>
      <c r="I456" s="2">
        <f>'Moving Avg'!H456</f>
        <v>2.0612289999999969</v>
      </c>
      <c r="J456" s="6" t="str">
        <f>OBV!F456</f>
        <v>BEARISH</v>
      </c>
      <c r="K456" s="6" t="str">
        <f>OBV!G456</f>
        <v>WEAK</v>
      </c>
      <c r="L456" s="6" t="str">
        <f>OBV!H456</f>
        <v>NEUTRAL</v>
      </c>
    </row>
    <row r="457" spans="1:12" ht="13.5" x14ac:dyDescent="0.25">
      <c r="A457" s="3">
        <f>RSI!A457</f>
        <v>42671</v>
      </c>
      <c r="B457" s="2">
        <f>RSI!B457</f>
        <v>2.1787000000000001</v>
      </c>
      <c r="C457" s="2">
        <f>RSI!I457</f>
        <v>61.089644633846625</v>
      </c>
      <c r="D457" s="2">
        <f>MACD!E457</f>
        <v>-2.58799135332346E-2</v>
      </c>
      <c r="E457" s="2">
        <f>MACD!F457</f>
        <v>-3.4905025284631803E-2</v>
      </c>
      <c r="F457" s="2">
        <f>'Moving Avg'!D457</f>
        <v>2.1753799999999996</v>
      </c>
      <c r="G457" s="2">
        <f>'Moving Avg'!F457</f>
        <v>2.1182949999999998</v>
      </c>
      <c r="H457" s="2">
        <f>'Moving Avg'!G457</f>
        <v>2.0655240000000008</v>
      </c>
      <c r="I457" s="2">
        <f>'Moving Avg'!H457</f>
        <v>2.0608394999999966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2.1286</v>
      </c>
      <c r="C458" s="2">
        <f>RSI!I458</f>
        <v>51.65708678607519</v>
      </c>
      <c r="D458" s="2">
        <f>MACD!E458</f>
        <v>-2.6332959771677267E-2</v>
      </c>
      <c r="E458" s="2">
        <f>MACD!F458</f>
        <v>-3.3190612182040898E-2</v>
      </c>
      <c r="F458" s="2">
        <f>'Moving Avg'!D458</f>
        <v>2.1642400000000004</v>
      </c>
      <c r="G458" s="2">
        <f>'Moving Avg'!F458</f>
        <v>2.1241449999999995</v>
      </c>
      <c r="H458" s="2">
        <f>'Moving Avg'!G458</f>
        <v>2.0679760000000011</v>
      </c>
      <c r="I458" s="2">
        <f>'Moving Avg'!H458</f>
        <v>2.0600674999999966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2.1619999999999999</v>
      </c>
      <c r="C459" s="2">
        <f>RSI!I459</f>
        <v>56.481347223351392</v>
      </c>
      <c r="D459" s="2">
        <f>MACD!E459</f>
        <v>-2.6673289904112885E-2</v>
      </c>
      <c r="E459" s="2">
        <f>MACD!F459</f>
        <v>-3.1887147726455296E-2</v>
      </c>
      <c r="F459" s="2">
        <f>'Moving Avg'!D459</f>
        <v>2.1653399999999996</v>
      </c>
      <c r="G459" s="2">
        <f>'Moving Avg'!F459</f>
        <v>2.1313849999999999</v>
      </c>
      <c r="H459" s="2">
        <f>'Moving Avg'!G459</f>
        <v>2.0710960000000012</v>
      </c>
      <c r="I459" s="2">
        <f>'Moving Avg'!H459</f>
        <v>2.0594624999999964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2.1509</v>
      </c>
      <c r="C460" s="2">
        <f>RSI!I460</f>
        <v>54.533640284342155</v>
      </c>
      <c r="D460" s="2">
        <f>MACD!E460</f>
        <v>-2.1246217615803697E-2</v>
      </c>
      <c r="E460" s="2">
        <f>MACD!F460</f>
        <v>-2.9758961704324977E-2</v>
      </c>
      <c r="F460" s="2">
        <f>'Moving Avg'!D460</f>
        <v>2.15978</v>
      </c>
      <c r="G460" s="2">
        <f>'Moving Avg'!F460</f>
        <v>2.1372349999999996</v>
      </c>
      <c r="H460" s="2">
        <f>'Moving Avg'!G460</f>
        <v>2.0751080000000015</v>
      </c>
      <c r="I460" s="2">
        <f>'Moving Avg'!H460</f>
        <v>2.0590394999999968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2.1453000000000002</v>
      </c>
      <c r="C461" s="2">
        <f>RSI!I461</f>
        <v>53.530708743828079</v>
      </c>
      <c r="D461" s="2">
        <f>MACD!E461</f>
        <v>-1.1262657075210125E-2</v>
      </c>
      <c r="E461" s="2">
        <f>MACD!F461</f>
        <v>-2.6059700778502008E-2</v>
      </c>
      <c r="F461" s="2">
        <f>'Moving Avg'!D461</f>
        <v>2.1531000000000002</v>
      </c>
      <c r="G461" s="2">
        <f>'Moving Avg'!F461</f>
        <v>2.14392</v>
      </c>
      <c r="H461" s="2">
        <f>'Moving Avg'!G461</f>
        <v>2.0778940000000015</v>
      </c>
      <c r="I461" s="2">
        <f>'Moving Avg'!H461</f>
        <v>2.0586409999999971</v>
      </c>
      <c r="J461" s="6" t="str">
        <f>OBV!F461</f>
        <v>BEARISH</v>
      </c>
      <c r="K461" s="6" t="str">
        <f>OBV!G461</f>
        <v>WEAK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2.1453000000000002</v>
      </c>
      <c r="C462" s="2">
        <f>RSI!I462</f>
        <v>53.530708743828086</v>
      </c>
      <c r="D462" s="2">
        <f>MACD!E462</f>
        <v>-1.2087260867086336E-3</v>
      </c>
      <c r="E462" s="2">
        <f>MACD!F462</f>
        <v>-2.1089505840143335E-2</v>
      </c>
      <c r="F462" s="2">
        <f>'Moving Avg'!D462</f>
        <v>2.14642</v>
      </c>
      <c r="G462" s="2">
        <f>'Moving Avg'!F462</f>
        <v>2.1503249999999996</v>
      </c>
      <c r="H462" s="2">
        <f>'Moving Avg'!G462</f>
        <v>2.0817940000000017</v>
      </c>
      <c r="I462" s="2">
        <f>'Moving Avg'!H462</f>
        <v>2.058347999999997</v>
      </c>
      <c r="J462" s="6" t="str">
        <f>OBV!F462</f>
        <v>BEARISH</v>
      </c>
      <c r="K462" s="6" t="str">
        <f>OBV!G462</f>
        <v>WEAK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2.1509</v>
      </c>
      <c r="C463" s="2">
        <f>RSI!I463</f>
        <v>54.501166049184498</v>
      </c>
      <c r="D463" s="2">
        <f>MACD!E463</f>
        <v>5.9139688596863138E-3</v>
      </c>
      <c r="E463" s="2">
        <f>MACD!F463</f>
        <v>-1.5688810900177406E-2</v>
      </c>
      <c r="F463" s="2">
        <f>'Moving Avg'!D463</f>
        <v>2.1508799999999999</v>
      </c>
      <c r="G463" s="2">
        <f>'Moving Avg'!F463</f>
        <v>2.1542249999999998</v>
      </c>
      <c r="H463" s="2">
        <f>'Moving Avg'!G463</f>
        <v>2.0848040000000019</v>
      </c>
      <c r="I463" s="2">
        <f>'Moving Avg'!H463</f>
        <v>2.0580829999999968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</row>
    <row r="464" spans="1:12" ht="13.5" x14ac:dyDescent="0.25">
      <c r="A464" s="3">
        <f>RSI!A464</f>
        <v>42682</v>
      </c>
      <c r="B464" s="2">
        <f>RSI!B464</f>
        <v>2.2010000000000001</v>
      </c>
      <c r="C464" s="2">
        <f>RSI!I464</f>
        <v>62.122428153473834</v>
      </c>
      <c r="D464" s="2">
        <f>MACD!E464</f>
        <v>3.8196247993442789E-3</v>
      </c>
      <c r="E464" s="2">
        <f>MACD!F464</f>
        <v>-1.178712376027307E-2</v>
      </c>
      <c r="F464" s="2">
        <f>'Moving Avg'!D464</f>
        <v>2.1586800000000004</v>
      </c>
      <c r="G464" s="2">
        <f>'Moving Avg'!F464</f>
        <v>2.1583999999999999</v>
      </c>
      <c r="H464" s="2">
        <f>'Moving Avg'!G464</f>
        <v>2.0889260000000021</v>
      </c>
      <c r="I464" s="2">
        <f>'Moving Avg'!H464</f>
        <v>2.0580949999999962</v>
      </c>
      <c r="J464" s="6" t="str">
        <f>OBV!F464</f>
        <v>BEARISH</v>
      </c>
      <c r="K464" s="6" t="str">
        <f>OBV!G464</f>
        <v>WEAK</v>
      </c>
      <c r="L464" s="6" t="str">
        <f>OBV!H464</f>
        <v>BEARISH DIVERGENCE</v>
      </c>
    </row>
    <row r="465" spans="1:12" ht="13.5" x14ac:dyDescent="0.25">
      <c r="A465" s="3">
        <f>RSI!A465</f>
        <v>42683</v>
      </c>
      <c r="B465" s="2">
        <f>RSI!B465</f>
        <v>2.1676000000000002</v>
      </c>
      <c r="C465" s="2">
        <f>RSI!I465</f>
        <v>55.453596237601204</v>
      </c>
      <c r="D465" s="2">
        <f>MACD!E465</f>
        <v>7.5175646403944363E-3</v>
      </c>
      <c r="E465" s="2">
        <f>MACD!F465</f>
        <v>-7.9261860801395703E-3</v>
      </c>
      <c r="F465" s="2">
        <f>'Moving Avg'!D465</f>
        <v>2.1620200000000001</v>
      </c>
      <c r="G465" s="2">
        <f>'Moving Avg'!F465</f>
        <v>2.1572849999999999</v>
      </c>
      <c r="H465" s="2">
        <f>'Moving Avg'!G465</f>
        <v>2.0921580000000013</v>
      </c>
      <c r="I465" s="2">
        <f>'Moving Avg'!H465</f>
        <v>2.0581244999999964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</row>
    <row r="466" spans="1:12" ht="13.5" x14ac:dyDescent="0.25">
      <c r="A466" s="3">
        <f>RSI!A466</f>
        <v>42684</v>
      </c>
      <c r="B466" s="2">
        <f>RSI!B466</f>
        <v>2.1676000000000002</v>
      </c>
      <c r="C466" s="2">
        <f>RSI!I466</f>
        <v>55.453596237601204</v>
      </c>
      <c r="D466" s="2">
        <f>MACD!E466</f>
        <v>1.0455636428791326E-2</v>
      </c>
      <c r="E466" s="2">
        <f>MACD!F466</f>
        <v>-4.2498215783533903E-3</v>
      </c>
      <c r="F466" s="2">
        <f>'Moving Avg'!D466</f>
        <v>2.1664800000000004</v>
      </c>
      <c r="G466" s="2">
        <f>'Moving Avg'!F466</f>
        <v>2.1581199999999998</v>
      </c>
      <c r="H466" s="2">
        <f>'Moving Avg'!G466</f>
        <v>2.095390000000001</v>
      </c>
      <c r="I466" s="2">
        <f>'Moving Avg'!H466</f>
        <v>2.0581539999999965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</row>
    <row r="467" spans="1:12" ht="13.5" x14ac:dyDescent="0.25">
      <c r="A467" s="3">
        <f>RSI!A467</f>
        <v>42685</v>
      </c>
      <c r="B467" s="2">
        <f>RSI!B467</f>
        <v>2.1619999999999999</v>
      </c>
      <c r="C467" s="2">
        <f>RSI!I467</f>
        <v>54.319709400467758</v>
      </c>
      <c r="D467" s="2">
        <f>MACD!E467</f>
        <v>1.3179702514528824E-2</v>
      </c>
      <c r="E467" s="2">
        <f>MACD!F467</f>
        <v>-7.6391675977694742E-4</v>
      </c>
      <c r="F467" s="2">
        <f>'Moving Avg'!D467</f>
        <v>2.1698200000000001</v>
      </c>
      <c r="G467" s="2">
        <f>'Moving Avg'!F467</f>
        <v>2.1589549999999997</v>
      </c>
      <c r="H467" s="2">
        <f>'Moving Avg'!G467</f>
        <v>2.098510000000001</v>
      </c>
      <c r="I467" s="2">
        <f>'Moving Avg'!H467</f>
        <v>2.0581554999999963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</row>
    <row r="468" spans="1:12" ht="13.5" x14ac:dyDescent="0.25">
      <c r="A468" s="3">
        <f>RSI!A468</f>
        <v>42688</v>
      </c>
      <c r="B468" s="2">
        <f>RSI!B468</f>
        <v>2.1453000000000002</v>
      </c>
      <c r="C468" s="2">
        <f>RSI!I468</f>
        <v>50.972455323485647</v>
      </c>
      <c r="D468" s="2">
        <f>MACD!E468</f>
        <v>8.8834044048984317E-3</v>
      </c>
      <c r="E468" s="2">
        <f>MACD!F468</f>
        <v>1.1655474731581284E-3</v>
      </c>
      <c r="F468" s="2">
        <f>'Moving Avg'!D468</f>
        <v>2.1687000000000003</v>
      </c>
      <c r="G468" s="2">
        <f>'Moving Avg'!F468</f>
        <v>2.1614599999999995</v>
      </c>
      <c r="H468" s="2">
        <f>'Moving Avg'!G468</f>
        <v>2.1014080000000011</v>
      </c>
      <c r="I468" s="2">
        <f>'Moving Avg'!H468</f>
        <v>2.0583369999999963</v>
      </c>
      <c r="J468" s="6" t="str">
        <f>OBV!F468</f>
        <v>BEARISH</v>
      </c>
      <c r="K468" s="6" t="str">
        <f>OBV!G468</f>
        <v>WEAK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2.1453000000000002</v>
      </c>
      <c r="C469" s="2">
        <f>RSI!I469</f>
        <v>50.972455323485647</v>
      </c>
      <c r="D469" s="2">
        <f>MACD!E469</f>
        <v>1.0364271647724799E-2</v>
      </c>
      <c r="E469" s="2">
        <f>MACD!F469</f>
        <v>3.0052923080714626E-3</v>
      </c>
      <c r="F469" s="2">
        <f>'Moving Avg'!D469</f>
        <v>2.1575600000000001</v>
      </c>
      <c r="G469" s="2">
        <f>'Moving Avg'!F469</f>
        <v>2.1631299999999998</v>
      </c>
      <c r="H469" s="2">
        <f>'Moving Avg'!G469</f>
        <v>2.105420000000001</v>
      </c>
      <c r="I469" s="2">
        <f>'Moving Avg'!H469</f>
        <v>2.058201999999997</v>
      </c>
      <c r="J469" s="6" t="str">
        <f>OBV!F469</f>
        <v>BEARISH</v>
      </c>
      <c r="K469" s="6" t="str">
        <f>OBV!G469</f>
        <v>WEAK</v>
      </c>
      <c r="L469" s="6" t="str">
        <f>OBV!H469</f>
        <v>CONFIRMED BEARISH</v>
      </c>
    </row>
    <row r="470" spans="1:12" ht="13.5" x14ac:dyDescent="0.25">
      <c r="A470" s="3">
        <f>RSI!A470</f>
        <v>42690</v>
      </c>
      <c r="B470" s="2">
        <f>RSI!B470</f>
        <v>2.1732</v>
      </c>
      <c r="C470" s="2">
        <f>RSI!I470</f>
        <v>56.201771329346464</v>
      </c>
      <c r="D470" s="2">
        <f>MACD!E470</f>
        <v>7.8223383291673443E-3</v>
      </c>
      <c r="E470" s="2">
        <f>MACD!F470</f>
        <v>3.9687015122906394E-3</v>
      </c>
      <c r="F470" s="2">
        <f>'Moving Avg'!D470</f>
        <v>2.1586799999999999</v>
      </c>
      <c r="G470" s="2">
        <f>'Moving Avg'!F470</f>
        <v>2.1645249999999998</v>
      </c>
      <c r="H470" s="2">
        <f>'Moving Avg'!G470</f>
        <v>2.1089860000000007</v>
      </c>
      <c r="I470" s="2">
        <f>'Moving Avg'!H470</f>
        <v>2.0584964999999973</v>
      </c>
      <c r="J470" s="6" t="str">
        <f>OBV!F470</f>
        <v>BEARISH</v>
      </c>
      <c r="K470" s="6" t="str">
        <f>OBV!G470</f>
        <v>NEUTRAL</v>
      </c>
      <c r="L470" s="6" t="str">
        <f>OBV!H470</f>
        <v>BEARISH DIVERGENCE</v>
      </c>
    </row>
    <row r="471" spans="1:12" ht="13.5" x14ac:dyDescent="0.25">
      <c r="A471" s="3">
        <f>RSI!A471</f>
        <v>42691</v>
      </c>
      <c r="B471" s="2">
        <f>RSI!B471</f>
        <v>2.1676000000000002</v>
      </c>
      <c r="C471" s="2">
        <f>RSI!I471</f>
        <v>54.935216228915017</v>
      </c>
      <c r="D471" s="2">
        <f>MACD!E471</f>
        <v>5.0407969732697566E-3</v>
      </c>
      <c r="E471" s="2">
        <f>MACD!F471</f>
        <v>4.1831206044864629E-3</v>
      </c>
      <c r="F471" s="2">
        <f>'Moving Avg'!D471</f>
        <v>2.1586799999999999</v>
      </c>
      <c r="G471" s="2">
        <f>'Moving Avg'!F471</f>
        <v>2.1639699999999999</v>
      </c>
      <c r="H471" s="2">
        <f>'Moving Avg'!G471</f>
        <v>2.1121060000000007</v>
      </c>
      <c r="I471" s="2">
        <f>'Moving Avg'!H471</f>
        <v>2.0586839999999973</v>
      </c>
      <c r="J471" s="6" t="str">
        <f>OBV!F471</f>
        <v>BEARISH</v>
      </c>
      <c r="K471" s="6" t="str">
        <f>OBV!G471</f>
        <v>NEUTRAL</v>
      </c>
      <c r="L471" s="6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2.2010000000000001</v>
      </c>
      <c r="C472" s="2">
        <f>RSI!I472</f>
        <v>60.633499299978396</v>
      </c>
      <c r="D472" s="2">
        <f>MACD!E472</f>
        <v>7.5876572230626493E-5</v>
      </c>
      <c r="E472" s="2">
        <f>MACD!F472</f>
        <v>3.3616717980352959E-3</v>
      </c>
      <c r="F472" s="2">
        <f>'Moving Avg'!D472</f>
        <v>2.1664800000000004</v>
      </c>
      <c r="G472" s="2">
        <f>'Moving Avg'!F472</f>
        <v>2.1645250000000003</v>
      </c>
      <c r="H472" s="2">
        <f>'Moving Avg'!G472</f>
        <v>2.1158940000000008</v>
      </c>
      <c r="I472" s="2">
        <f>'Moving Avg'!H472</f>
        <v>2.0589594999999976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2.2010000000000001</v>
      </c>
      <c r="C473" s="2">
        <f>RSI!I473</f>
        <v>60.633499299978396</v>
      </c>
      <c r="D473" s="2">
        <f>MACD!E473</f>
        <v>-3.5881023923698407E-3</v>
      </c>
      <c r="E473" s="2">
        <f>MACD!F473</f>
        <v>1.9717169599542685E-3</v>
      </c>
      <c r="F473" s="2">
        <f>'Moving Avg'!D473</f>
        <v>2.1776200000000001</v>
      </c>
      <c r="G473" s="2">
        <f>'Moving Avg'!F473</f>
        <v>2.1653600000000002</v>
      </c>
      <c r="H473" s="2">
        <f>'Moving Avg'!G473</f>
        <v>2.119682000000001</v>
      </c>
      <c r="I473" s="2">
        <f>'Moving Avg'!H473</f>
        <v>2.0592879999999978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2.1564999999999999</v>
      </c>
      <c r="C474" s="2">
        <f>RSI!I474</f>
        <v>50.72301840815976</v>
      </c>
      <c r="D474" s="2">
        <f>MACD!E474</f>
        <v>4.0151973065030155E-3</v>
      </c>
      <c r="E474" s="2">
        <f>MACD!F474</f>
        <v>2.3804130292640179E-3</v>
      </c>
      <c r="F474" s="2">
        <f>'Moving Avg'!D474</f>
        <v>2.1798600000000001</v>
      </c>
      <c r="G474" s="2">
        <f>'Moving Avg'!F474</f>
        <v>2.1653600000000002</v>
      </c>
      <c r="H474" s="2">
        <f>'Moving Avg'!G474</f>
        <v>2.1216880000000002</v>
      </c>
      <c r="I474" s="2">
        <f>'Moving Avg'!H474</f>
        <v>2.0593939999999975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</row>
    <row r="475" spans="1:12" ht="13.5" x14ac:dyDescent="0.25">
      <c r="A475" s="3">
        <f>RSI!A475</f>
        <v>42697</v>
      </c>
      <c r="B475" s="2">
        <f>RSI!B475</f>
        <v>2.1955</v>
      </c>
      <c r="C475" s="2">
        <f>RSI!I475</f>
        <v>57.308831707294971</v>
      </c>
      <c r="D475" s="2">
        <f>MACD!E475</f>
        <v>2.4062133405884367E-3</v>
      </c>
      <c r="E475" s="2">
        <f>MACD!F475</f>
        <v>2.3855730915289019E-3</v>
      </c>
      <c r="F475" s="2">
        <f>'Moving Avg'!D475</f>
        <v>2.1843200000000005</v>
      </c>
      <c r="G475" s="2">
        <f>'Moving Avg'!F475</f>
        <v>2.1662000000000003</v>
      </c>
      <c r="H475" s="2">
        <f>'Moving Avg'!G475</f>
        <v>2.123472</v>
      </c>
      <c r="I475" s="2">
        <f>'Moving Avg'!H475</f>
        <v>2.0596684999999977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</row>
    <row r="476" spans="1:12" ht="13.5" x14ac:dyDescent="0.25">
      <c r="A476" s="3">
        <f>RSI!A476</f>
        <v>42698</v>
      </c>
      <c r="B476" s="2">
        <f>RSI!B476</f>
        <v>2.1732</v>
      </c>
      <c r="C476" s="2">
        <f>RSI!I476</f>
        <v>52.95105592108461</v>
      </c>
      <c r="D476" s="2">
        <f>MACD!E476</f>
        <v>2.452095266546106E-3</v>
      </c>
      <c r="E476" s="2">
        <f>MACD!F476</f>
        <v>2.3988775265323427E-3</v>
      </c>
      <c r="F476" s="2">
        <f>'Moving Avg'!D476</f>
        <v>2.1854400000000003</v>
      </c>
      <c r="G476" s="2">
        <f>'Moving Avg'!F476</f>
        <v>2.1659250000000005</v>
      </c>
      <c r="H476" s="2">
        <f>'Moving Avg'!G476</f>
        <v>2.1248100000000001</v>
      </c>
      <c r="I476" s="2">
        <f>'Moving Avg'!H476</f>
        <v>2.0597784999999975</v>
      </c>
      <c r="J476" s="6" t="str">
        <f>OBV!F476</f>
        <v>BEARISH</v>
      </c>
      <c r="K476" s="6" t="str">
        <f>OBV!G476</f>
        <v>WEAK</v>
      </c>
      <c r="L476" s="6" t="str">
        <f>OBV!H476</f>
        <v>BEARISH DIVERGENCE</v>
      </c>
    </row>
    <row r="477" spans="1:12" ht="13.5" x14ac:dyDescent="0.25">
      <c r="A477" s="3">
        <f>RSI!A477</f>
        <v>42699</v>
      </c>
      <c r="B477" s="2">
        <f>RSI!B477</f>
        <v>2.2233000000000001</v>
      </c>
      <c r="C477" s="2">
        <f>RSI!I477</f>
        <v>60.261906387106507</v>
      </c>
      <c r="D477" s="2">
        <f>MACD!E477</f>
        <v>-2.176368697635489E-3</v>
      </c>
      <c r="E477" s="2">
        <f>MACD!F477</f>
        <v>1.4838282816987763E-3</v>
      </c>
      <c r="F477" s="2">
        <f>'Moving Avg'!D477</f>
        <v>2.1899000000000002</v>
      </c>
      <c r="G477" s="2">
        <f>'Moving Avg'!F477</f>
        <v>2.1681550000000005</v>
      </c>
      <c r="H477" s="2">
        <f>'Moving Avg'!G477</f>
        <v>2.1271499999999999</v>
      </c>
      <c r="I477" s="2">
        <f>'Moving Avg'!H477</f>
        <v>2.0602184999999982</v>
      </c>
      <c r="J477" s="6" t="str">
        <f>OBV!F477</f>
        <v>BEARISH</v>
      </c>
      <c r="K477" s="6" t="str">
        <f>OBV!G477</f>
        <v>WEAK</v>
      </c>
      <c r="L477" s="6" t="str">
        <f>OBV!H477</f>
        <v>BEARISH DIVERGENCE</v>
      </c>
    </row>
    <row r="478" spans="1:12" ht="13.5" x14ac:dyDescent="0.25">
      <c r="A478" s="3">
        <f>RSI!A478</f>
        <v>42702</v>
      </c>
      <c r="B478" s="2">
        <f>RSI!B478</f>
        <v>2.2288999999999999</v>
      </c>
      <c r="C478" s="2">
        <f>RSI!I478</f>
        <v>60.991551506456069</v>
      </c>
      <c r="D478" s="2">
        <f>MACD!E478</f>
        <v>-9.4604772884032684E-3</v>
      </c>
      <c r="E478" s="2">
        <f>MACD!F478</f>
        <v>-7.0503283232163259E-4</v>
      </c>
      <c r="F478" s="2">
        <f>'Moving Avg'!D478</f>
        <v>2.1954799999999999</v>
      </c>
      <c r="G478" s="2">
        <f>'Moving Avg'!F478</f>
        <v>2.1731700000000003</v>
      </c>
      <c r="H478" s="2">
        <f>'Moving Avg'!G478</f>
        <v>2.1294899999999997</v>
      </c>
      <c r="I478" s="2">
        <f>'Moving Avg'!H478</f>
        <v>2.0608709999999983</v>
      </c>
      <c r="J478" s="6" t="str">
        <f>OBV!F478</f>
        <v>BEARISH</v>
      </c>
      <c r="K478" s="6" t="str">
        <f>OBV!G478</f>
        <v>NEUTRAL</v>
      </c>
      <c r="L478" s="6" t="str">
        <f>OBV!H478</f>
        <v>BEARISH DIVERGENCE</v>
      </c>
    </row>
    <row r="479" spans="1:12" ht="13.5" x14ac:dyDescent="0.25">
      <c r="A479" s="3">
        <f>RSI!A479</f>
        <v>42703</v>
      </c>
      <c r="B479" s="2">
        <f>RSI!B479</f>
        <v>2.2789999999999999</v>
      </c>
      <c r="C479" s="2">
        <f>RSI!I479</f>
        <v>66.855045248407521</v>
      </c>
      <c r="D479" s="2">
        <f>MACD!E479</f>
        <v>-1.972340593030486E-2</v>
      </c>
      <c r="E479" s="2">
        <f>MACD!F479</f>
        <v>-4.5087074519182787E-3</v>
      </c>
      <c r="F479" s="2">
        <f>'Moving Avg'!D479</f>
        <v>2.2199800000000001</v>
      </c>
      <c r="G479" s="2">
        <f>'Moving Avg'!F479</f>
        <v>2.1790200000000004</v>
      </c>
      <c r="H479" s="2">
        <f>'Moving Avg'!G479</f>
        <v>2.1331659999999992</v>
      </c>
      <c r="I479" s="2">
        <f>'Moving Avg'!H479</f>
        <v>2.0617739999999984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</row>
    <row r="480" spans="1:12" ht="13.5" x14ac:dyDescent="0.25">
      <c r="A480" s="3">
        <f>RSI!A480</f>
        <v>42704</v>
      </c>
      <c r="B480" s="2">
        <f>RSI!B480</f>
        <v>2.2846000000000002</v>
      </c>
      <c r="C480" s="2">
        <f>RSI!I480</f>
        <v>67.444109080017029</v>
      </c>
      <c r="D480" s="2">
        <f>MACD!E480</f>
        <v>-2.5185547676179088E-2</v>
      </c>
      <c r="E480" s="2">
        <f>MACD!F480</f>
        <v>-8.6440754967704418E-3</v>
      </c>
      <c r="F480" s="2">
        <f>'Moving Avg'!D480</f>
        <v>2.2378</v>
      </c>
      <c r="G480" s="2">
        <f>'Moving Avg'!F480</f>
        <v>2.185705</v>
      </c>
      <c r="H480" s="2">
        <f>'Moving Avg'!G480</f>
        <v>2.1369539999999989</v>
      </c>
      <c r="I480" s="2">
        <f>'Moving Avg'!H480</f>
        <v>2.0625204999999984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</row>
    <row r="481" spans="1:12" ht="13.5" x14ac:dyDescent="0.25">
      <c r="A481" s="3">
        <f>RSI!A481</f>
        <v>42705</v>
      </c>
      <c r="B481" s="2">
        <f>RSI!B481</f>
        <v>2.2789999999999999</v>
      </c>
      <c r="C481" s="2">
        <f>RSI!I481</f>
        <v>66.177507524760358</v>
      </c>
      <c r="D481" s="2">
        <f>MACD!E481</f>
        <v>-3.0894227987890321E-2</v>
      </c>
      <c r="E481" s="2">
        <f>MACD!F481</f>
        <v>-1.3094105994994418E-2</v>
      </c>
      <c r="F481" s="2">
        <f>'Moving Avg'!D481</f>
        <v>2.2589599999999996</v>
      </c>
      <c r="G481" s="2">
        <f>'Moving Avg'!F481</f>
        <v>2.1923900000000005</v>
      </c>
      <c r="H481" s="2">
        <f>'Moving Avg'!G481</f>
        <v>2.1418559999999989</v>
      </c>
      <c r="I481" s="2">
        <f>'Moving Avg'!H481</f>
        <v>2.0632914999999987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</row>
    <row r="482" spans="1:12" ht="13.5" x14ac:dyDescent="0.25">
      <c r="A482" s="3">
        <f>RSI!A482</f>
        <v>42706</v>
      </c>
      <c r="B482" s="2">
        <f>RSI!B482</f>
        <v>2.2345000000000002</v>
      </c>
      <c r="C482" s="2">
        <f>RSI!I482</f>
        <v>57.014501108506138</v>
      </c>
      <c r="D482" s="2">
        <f>MACD!E482</f>
        <v>-2.7849527628257764E-2</v>
      </c>
      <c r="E482" s="2">
        <f>MACD!F482</f>
        <v>-1.6045190321647088E-2</v>
      </c>
      <c r="F482" s="2">
        <f>'Moving Avg'!D482</f>
        <v>2.2612000000000001</v>
      </c>
      <c r="G482" s="2">
        <f>'Moving Avg'!F482</f>
        <v>2.19685</v>
      </c>
      <c r="H482" s="2">
        <f>'Moving Avg'!G482</f>
        <v>2.1453119999999988</v>
      </c>
      <c r="I482" s="2">
        <f>'Moving Avg'!H482</f>
        <v>2.0640244999999986</v>
      </c>
      <c r="J482" s="6" t="str">
        <f>OBV!F482</f>
        <v>BULLISH</v>
      </c>
      <c r="K482" s="6" t="str">
        <f>OBV!G482</f>
        <v>STRONG</v>
      </c>
      <c r="L482" s="6" t="str">
        <f>OBV!H482</f>
        <v>CONFIRMED BULLISH</v>
      </c>
    </row>
    <row r="483" spans="1:12" ht="13.5" x14ac:dyDescent="0.25">
      <c r="A483" s="3">
        <f>RSI!A483</f>
        <v>42709</v>
      </c>
      <c r="B483" s="2">
        <f>RSI!B483</f>
        <v>2.2511999999999999</v>
      </c>
      <c r="C483" s="2">
        <f>RSI!I483</f>
        <v>59.292448595099522</v>
      </c>
      <c r="D483" s="2">
        <f>MACD!E483</f>
        <v>-2.6765508513123759E-2</v>
      </c>
      <c r="E483" s="2">
        <f>MACD!F483</f>
        <v>-1.8189253959942423E-2</v>
      </c>
      <c r="F483" s="2">
        <f>'Moving Avg'!D483</f>
        <v>2.2656599999999996</v>
      </c>
      <c r="G483" s="2">
        <f>'Moving Avg'!F483</f>
        <v>2.2018649999999993</v>
      </c>
      <c r="H483" s="2">
        <f>'Moving Avg'!G483</f>
        <v>2.1494359999999992</v>
      </c>
      <c r="I483" s="2">
        <f>'Moving Avg'!H483</f>
        <v>2.0647354999999989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</row>
    <row r="484" spans="1:12" ht="13.5" x14ac:dyDescent="0.25">
      <c r="A484" s="3">
        <f>RSI!A484</f>
        <v>42710</v>
      </c>
      <c r="B484" s="2">
        <f>RSI!B484</f>
        <v>2.2400000000000002</v>
      </c>
      <c r="C484" s="2">
        <f>RSI!I484</f>
        <v>57.106725070169965</v>
      </c>
      <c r="D484" s="2">
        <f>MACD!E484</f>
        <v>-3.2199789736159889E-2</v>
      </c>
      <c r="E484" s="2">
        <f>MACD!F484</f>
        <v>-2.0991361115185916E-2</v>
      </c>
      <c r="F484" s="2">
        <f>'Moving Avg'!D484</f>
        <v>2.25786</v>
      </c>
      <c r="G484" s="2">
        <f>'Moving Avg'!F484</f>
        <v>2.2038149999999996</v>
      </c>
      <c r="H484" s="2">
        <f>'Moving Avg'!G484</f>
        <v>2.1532239999999989</v>
      </c>
      <c r="I484" s="2">
        <f>'Moving Avg'!H484</f>
        <v>2.065390499999999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2.2288999999999999</v>
      </c>
      <c r="C485" s="2">
        <f>RSI!I485</f>
        <v>54.944936788063082</v>
      </c>
      <c r="D485" s="2">
        <f>MACD!E485</f>
        <v>-3.0219813033568244E-2</v>
      </c>
      <c r="E485" s="2">
        <f>MACD!F485</f>
        <v>-2.2837051498862383E-2</v>
      </c>
      <c r="F485" s="2">
        <f>'Moving Avg'!D485</f>
        <v>2.2467199999999998</v>
      </c>
      <c r="G485" s="2">
        <f>'Moving Avg'!F485</f>
        <v>2.2068799999999995</v>
      </c>
      <c r="H485" s="2">
        <f>'Moving Avg'!G485</f>
        <v>2.1565679999999987</v>
      </c>
      <c r="I485" s="2">
        <f>'Moving Avg'!H485</f>
        <v>2.066279999999999</v>
      </c>
      <c r="J485" s="6" t="str">
        <f>OBV!F485</f>
        <v>BEARISH</v>
      </c>
      <c r="K485" s="6" t="str">
        <f>OBV!G485</f>
        <v>WEAK</v>
      </c>
      <c r="L485" s="6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2.2345000000000002</v>
      </c>
      <c r="C486" s="2">
        <f>RSI!I486</f>
        <v>55.852919589540591</v>
      </c>
      <c r="D486" s="2">
        <f>MACD!E486</f>
        <v>-3.2550374727736475E-2</v>
      </c>
      <c r="E486" s="2">
        <f>MACD!F486</f>
        <v>-2.4779716144637202E-2</v>
      </c>
      <c r="F486" s="2">
        <f>'Moving Avg'!D486</f>
        <v>2.2378200000000001</v>
      </c>
      <c r="G486" s="2">
        <f>'Moving Avg'!F486</f>
        <v>2.2102249999999999</v>
      </c>
      <c r="H486" s="2">
        <f>'Moving Avg'!G486</f>
        <v>2.1600239999999986</v>
      </c>
      <c r="I486" s="2">
        <f>'Moving Avg'!H486</f>
        <v>2.067302999999999</v>
      </c>
      <c r="J486" s="6" t="str">
        <f>OBV!F486</f>
        <v>BULLISH</v>
      </c>
      <c r="K486" s="6" t="str">
        <f>OBV!G486</f>
        <v>NEUTRAL</v>
      </c>
      <c r="L486" s="6" t="str">
        <f>OBV!H486</f>
        <v>BULLISH DIVERGENCE</v>
      </c>
    </row>
    <row r="487" spans="1:12" ht="13.5" x14ac:dyDescent="0.25">
      <c r="A487" s="3">
        <f>RSI!A487</f>
        <v>42713</v>
      </c>
      <c r="B487" s="2">
        <f>RSI!B487</f>
        <v>2.2345000000000002</v>
      </c>
      <c r="C487" s="2">
        <f>RSI!I487</f>
        <v>55.852919589540591</v>
      </c>
      <c r="D487" s="2">
        <f>MACD!E487</f>
        <v>-2.6996252126554765E-2</v>
      </c>
      <c r="E487" s="2">
        <f>MACD!F487</f>
        <v>-2.5223023341020716E-2</v>
      </c>
      <c r="F487" s="2">
        <f>'Moving Avg'!D487</f>
        <v>2.2378200000000001</v>
      </c>
      <c r="G487" s="2">
        <f>'Moving Avg'!F487</f>
        <v>2.2138499999999999</v>
      </c>
      <c r="H487" s="2">
        <f>'Moving Avg'!G487</f>
        <v>2.1644819999999982</v>
      </c>
      <c r="I487" s="2">
        <f>'Moving Avg'!H487</f>
        <v>2.0684579999999992</v>
      </c>
      <c r="J487" s="6" t="str">
        <f>OBV!F487</f>
        <v>BULLISH</v>
      </c>
      <c r="K487" s="6" t="str">
        <f>OBV!G487</f>
        <v>STRONG</v>
      </c>
      <c r="L487" s="6" t="str">
        <f>OBV!H487</f>
        <v>NEUTRAL</v>
      </c>
    </row>
    <row r="488" spans="1:12" ht="13.5" x14ac:dyDescent="0.25">
      <c r="A488" s="3">
        <f>RSI!A488</f>
        <v>42717</v>
      </c>
      <c r="B488" s="2">
        <f>RSI!B488</f>
        <v>2.2288999999999999</v>
      </c>
      <c r="C488" s="2">
        <f>RSI!I488</f>
        <v>54.577316495647025</v>
      </c>
      <c r="D488" s="2">
        <f>MACD!E488</f>
        <v>-2.1188364024471884E-2</v>
      </c>
      <c r="E488" s="2">
        <f>MACD!F488</f>
        <v>-2.4416091477710952E-2</v>
      </c>
      <c r="F488" s="2">
        <f>'Moving Avg'!D488</f>
        <v>2.2333600000000002</v>
      </c>
      <c r="G488" s="2">
        <f>'Moving Avg'!F488</f>
        <v>2.2180300000000002</v>
      </c>
      <c r="H488" s="2">
        <f>'Moving Avg'!G488</f>
        <v>2.1688279999999986</v>
      </c>
      <c r="I488" s="2">
        <f>'Moving Avg'!H488</f>
        <v>2.0695849999999991</v>
      </c>
      <c r="J488" s="6" t="str">
        <f>OBV!F488</f>
        <v>BULLISH</v>
      </c>
      <c r="K488" s="6" t="str">
        <f>OBV!G488</f>
        <v>STRONG</v>
      </c>
      <c r="L488" s="6" t="str">
        <f>OBV!H488</f>
        <v>BULLISH DIVERGENCE</v>
      </c>
    </row>
    <row r="489" spans="1:12" ht="13.5" x14ac:dyDescent="0.25">
      <c r="A489" s="3">
        <f>RSI!A489</f>
        <v>42718</v>
      </c>
      <c r="B489" s="2">
        <f>RSI!B489</f>
        <v>2.2288999999999999</v>
      </c>
      <c r="C489" s="2">
        <f>RSI!I489</f>
        <v>54.577316495647032</v>
      </c>
      <c r="D489" s="2">
        <f>MACD!E489</f>
        <v>-8.6888691977744514E-3</v>
      </c>
      <c r="E489" s="2">
        <f>MACD!F489</f>
        <v>-2.1270647021723651E-2</v>
      </c>
      <c r="F489" s="2">
        <f>'Moving Avg'!D489</f>
        <v>2.2311399999999999</v>
      </c>
      <c r="G489" s="2">
        <f>'Moving Avg'!F489</f>
        <v>2.22221</v>
      </c>
      <c r="H489" s="2">
        <f>'Moving Avg'!G489</f>
        <v>2.1730619999999985</v>
      </c>
      <c r="I489" s="2">
        <f>'Moving Avg'!H489</f>
        <v>2.0707119999999994</v>
      </c>
      <c r="J489" s="6" t="str">
        <f>OBV!F489</f>
        <v>BULLISH</v>
      </c>
      <c r="K489" s="6" t="str">
        <f>OBV!G489</f>
        <v>STRONG</v>
      </c>
      <c r="L489" s="6" t="str">
        <f>OBV!H489</f>
        <v>BULLISH DIVERGENCE</v>
      </c>
    </row>
    <row r="490" spans="1:12" ht="13.5" x14ac:dyDescent="0.25">
      <c r="A490" s="3">
        <f>RSI!A490</f>
        <v>42719</v>
      </c>
      <c r="B490" s="2">
        <f>RSI!B490</f>
        <v>2.2288999999999999</v>
      </c>
      <c r="C490" s="2">
        <f>RSI!I490</f>
        <v>54.577316495647032</v>
      </c>
      <c r="D490" s="2">
        <f>MACD!E490</f>
        <v>2.6356793894986019E-3</v>
      </c>
      <c r="E490" s="2">
        <f>MACD!F490</f>
        <v>-1.6489381739479201E-2</v>
      </c>
      <c r="F490" s="2">
        <f>'Moving Avg'!D490</f>
        <v>2.2311399999999999</v>
      </c>
      <c r="G490" s="2">
        <f>'Moving Avg'!F490</f>
        <v>2.2249950000000007</v>
      </c>
      <c r="H490" s="2">
        <f>'Moving Avg'!G490</f>
        <v>2.1769619999999978</v>
      </c>
      <c r="I490" s="2">
        <f>'Moving Avg'!H490</f>
        <v>2.0718389999999998</v>
      </c>
      <c r="J490" s="6" t="str">
        <f>OBV!F490</f>
        <v>BULLISH</v>
      </c>
      <c r="K490" s="6" t="str">
        <f>OBV!G490</f>
        <v>STRONG</v>
      </c>
      <c r="L490" s="6" t="str">
        <f>OBV!H490</f>
        <v>NEUTRAL</v>
      </c>
    </row>
    <row r="491" spans="1:12" ht="13.5" x14ac:dyDescent="0.25">
      <c r="A491" s="3">
        <f>RSI!A491</f>
        <v>42720</v>
      </c>
      <c r="B491" s="2">
        <f>RSI!B491</f>
        <v>2.2288999999999999</v>
      </c>
      <c r="C491" s="2">
        <f>RSI!I491</f>
        <v>54.577316495647032</v>
      </c>
      <c r="D491" s="2">
        <f>MACD!E491</f>
        <v>1.1251372107282442E-2</v>
      </c>
      <c r="E491" s="2">
        <f>MACD!F491</f>
        <v>-1.0941230970126874E-2</v>
      </c>
      <c r="F491" s="2">
        <f>'Moving Avg'!D491</f>
        <v>2.2300199999999997</v>
      </c>
      <c r="G491" s="2">
        <f>'Moving Avg'!F491</f>
        <v>2.2280600000000006</v>
      </c>
      <c r="H491" s="2">
        <f>'Moving Avg'!G491</f>
        <v>2.1813079999999982</v>
      </c>
      <c r="I491" s="2">
        <f>'Moving Avg'!H491</f>
        <v>2.0731764999999998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2.2568000000000001</v>
      </c>
      <c r="C492" s="2">
        <f>RSI!I492</f>
        <v>60.606387546491362</v>
      </c>
      <c r="D492" s="2">
        <f>MACD!E492</f>
        <v>9.5314576028990849E-3</v>
      </c>
      <c r="E492" s="2">
        <f>MACD!F492</f>
        <v>-6.846693255521682E-3</v>
      </c>
      <c r="F492" s="2">
        <f>'Moving Avg'!D492</f>
        <v>2.23448</v>
      </c>
      <c r="G492" s="2">
        <f>'Moving Avg'!F492</f>
        <v>2.2308500000000007</v>
      </c>
      <c r="H492" s="2">
        <f>'Moving Avg'!G492</f>
        <v>2.1860999999999979</v>
      </c>
      <c r="I492" s="2">
        <f>'Moving Avg'!H492</f>
        <v>2.0746534999999997</v>
      </c>
      <c r="J492" s="6" t="str">
        <f>OBV!F492</f>
        <v>BULLISH</v>
      </c>
      <c r="K492" s="6" t="str">
        <f>OBV!G492</f>
        <v>STRONG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2.3012999999999999</v>
      </c>
      <c r="C493" s="2">
        <f>RSI!I493</f>
        <v>67.920281424738249</v>
      </c>
      <c r="D493" s="2">
        <f>MACD!E493</f>
        <v>7.0941290584061178E-3</v>
      </c>
      <c r="E493" s="2">
        <f>MACD!F493</f>
        <v>-4.0585287927361229E-3</v>
      </c>
      <c r="F493" s="2">
        <f>'Moving Avg'!D493</f>
        <v>2.2489599999999998</v>
      </c>
      <c r="G493" s="2">
        <f>'Moving Avg'!F493</f>
        <v>2.2358650000000004</v>
      </c>
      <c r="H493" s="2">
        <f>'Moving Avg'!G493</f>
        <v>2.1906679999999983</v>
      </c>
      <c r="I493" s="2">
        <f>'Moving Avg'!H493</f>
        <v>2.076406</v>
      </c>
      <c r="J493" s="6" t="str">
        <f>OBV!F493</f>
        <v>BULLISH</v>
      </c>
      <c r="K493" s="6" t="str">
        <f>OBV!G493</f>
        <v>STRONG</v>
      </c>
      <c r="L493" s="6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2.2957999999999998</v>
      </c>
      <c r="C494" s="2">
        <f>RSI!I494</f>
        <v>66.282304394508841</v>
      </c>
      <c r="D494" s="2">
        <f>MACD!E494</f>
        <v>3.2170867052174756E-3</v>
      </c>
      <c r="E494" s="2">
        <f>MACD!F494</f>
        <v>-2.6034056931454035E-3</v>
      </c>
      <c r="F494" s="2">
        <f>'Moving Avg'!D494</f>
        <v>2.26234</v>
      </c>
      <c r="G494" s="2">
        <f>'Moving Avg'!F494</f>
        <v>2.2428300000000005</v>
      </c>
      <c r="H494" s="2">
        <f>'Moving Avg'!G494</f>
        <v>2.1942339999999985</v>
      </c>
      <c r="I494" s="2">
        <f>'Moving Avg'!H494</f>
        <v>2.0780779999999996</v>
      </c>
      <c r="J494" s="6" t="str">
        <f>OBV!F494</f>
        <v>BULLISH</v>
      </c>
      <c r="K494" s="6" t="str">
        <f>OBV!G494</f>
        <v>STRONG</v>
      </c>
      <c r="L494" s="6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2.2846000000000002</v>
      </c>
      <c r="C495" s="2">
        <f>RSI!I495</f>
        <v>62.952917912765713</v>
      </c>
      <c r="D495" s="2">
        <f>MACD!E495</f>
        <v>-1.3711041607309404E-3</v>
      </c>
      <c r="E495" s="2">
        <f>MACD!F495</f>
        <v>-2.3569453866625111E-3</v>
      </c>
      <c r="F495" s="2">
        <f>'Moving Avg'!D495</f>
        <v>2.2734800000000002</v>
      </c>
      <c r="G495" s="2">
        <f>'Moving Avg'!F495</f>
        <v>2.2472849999999998</v>
      </c>
      <c r="H495" s="2">
        <f>'Moving Avg'!G495</f>
        <v>2.1961279999999985</v>
      </c>
      <c r="I495" s="2">
        <f>'Moving Avg'!H495</f>
        <v>2.0796939999999999</v>
      </c>
      <c r="J495" s="6" t="str">
        <f>OBV!F495</f>
        <v>BULLISH</v>
      </c>
      <c r="K495" s="6" t="str">
        <f>OBV!G495</f>
        <v>STRONG</v>
      </c>
      <c r="L495" s="6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2.2957999999999998</v>
      </c>
      <c r="C496" s="2">
        <f>RSI!I496</f>
        <v>64.854109350935943</v>
      </c>
      <c r="D496" s="2">
        <f>MACD!E496</f>
        <v>-5.5530644783736705E-3</v>
      </c>
      <c r="E496" s="2">
        <f>MACD!F496</f>
        <v>-2.9961692050047431E-3</v>
      </c>
      <c r="F496" s="2">
        <f>'Moving Avg'!D496</f>
        <v>2.2868599999999999</v>
      </c>
      <c r="G496" s="2">
        <f>'Moving Avg'!F496</f>
        <v>2.2534149999999995</v>
      </c>
      <c r="H496" s="2">
        <f>'Moving Avg'!G496</f>
        <v>2.1990259999999986</v>
      </c>
      <c r="I496" s="2">
        <f>'Moving Avg'!H496</f>
        <v>2.0814189999999995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2.2902</v>
      </c>
      <c r="C497" s="2">
        <f>RSI!I497</f>
        <v>63.110191481640754</v>
      </c>
      <c r="D497" s="2">
        <f>MACD!E497</f>
        <v>-9.0500070123860077E-3</v>
      </c>
      <c r="E497" s="2">
        <f>MACD!F497</f>
        <v>-4.2069367664809964E-3</v>
      </c>
      <c r="F497" s="2">
        <f>'Moving Avg'!D497</f>
        <v>2.2935399999999997</v>
      </c>
      <c r="G497" s="2">
        <f>'Moving Avg'!F497</f>
        <v>2.2567599999999999</v>
      </c>
      <c r="H497" s="2">
        <f>'Moving Avg'!G497</f>
        <v>2.2019239999999987</v>
      </c>
      <c r="I497" s="2">
        <f>'Moving Avg'!H497</f>
        <v>2.083116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2.2846000000000002</v>
      </c>
      <c r="C498" s="2">
        <f>RSI!I498</f>
        <v>61.334060742450866</v>
      </c>
      <c r="D498" s="2">
        <f>MACD!E498</f>
        <v>-1.276812430242602E-2</v>
      </c>
      <c r="E498" s="2">
        <f>MACD!F498</f>
        <v>-5.9191742736700017E-3</v>
      </c>
      <c r="F498" s="2">
        <f>'Moving Avg'!D498</f>
        <v>2.2902</v>
      </c>
      <c r="G498" s="2">
        <f>'Moving Avg'!F498</f>
        <v>2.2595449999999992</v>
      </c>
      <c r="H498" s="2">
        <f>'Moving Avg'!G498</f>
        <v>2.2057119999999988</v>
      </c>
      <c r="I498" s="2">
        <f>'Moving Avg'!H498</f>
        <v>2.0848114999999998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</row>
    <row r="499" spans="1:12" ht="13.5" x14ac:dyDescent="0.25">
      <c r="A499" s="3">
        <f>RSI!A499</f>
        <v>42732</v>
      </c>
      <c r="B499" s="2">
        <f>RSI!B499</f>
        <v>2.2846000000000002</v>
      </c>
      <c r="C499" s="2">
        <f>RSI!I499</f>
        <v>61.334060742450873</v>
      </c>
      <c r="D499" s="2">
        <f>MACD!E499</f>
        <v>-1.6170431303996757E-2</v>
      </c>
      <c r="E499" s="2">
        <f>MACD!F499</f>
        <v>-7.9694256797353535E-3</v>
      </c>
      <c r="F499" s="2">
        <f>'Moving Avg'!D499</f>
        <v>2.2879600000000004</v>
      </c>
      <c r="G499" s="2">
        <f>'Moving Avg'!F499</f>
        <v>2.2598249999999993</v>
      </c>
      <c r="H499" s="2">
        <f>'Moving Avg'!G499</f>
        <v>2.2091659999999989</v>
      </c>
      <c r="I499" s="2">
        <f>'Moving Avg'!H499</f>
        <v>2.0865330000000002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</row>
    <row r="500" spans="1:12" ht="13.5" x14ac:dyDescent="0.25">
      <c r="A500" s="3">
        <f>RSI!A500</f>
        <v>42733</v>
      </c>
      <c r="B500" s="2">
        <f>RSI!B500</f>
        <v>2.2846000000000002</v>
      </c>
      <c r="C500" s="2">
        <f>RSI!I500</f>
        <v>61.334060742450873</v>
      </c>
      <c r="D500" s="2">
        <f>MACD!E500</f>
        <v>-1.9286535863016763E-2</v>
      </c>
      <c r="E500" s="2">
        <f>MACD!F500</f>
        <v>-1.0232847716391637E-2</v>
      </c>
      <c r="F500" s="2">
        <f>'Moving Avg'!D500</f>
        <v>2.2879600000000004</v>
      </c>
      <c r="G500" s="2">
        <f>'Moving Avg'!F500</f>
        <v>2.2598249999999998</v>
      </c>
      <c r="H500" s="2">
        <f>'Moving Avg'!G500</f>
        <v>2.2119519999999988</v>
      </c>
      <c r="I500" s="2">
        <f>'Moving Avg'!H500</f>
        <v>2.0882285</v>
      </c>
      <c r="J500" s="6" t="str">
        <f>OBV!F500</f>
        <v>BEARISH</v>
      </c>
      <c r="K500" s="6" t="str">
        <f>OBV!G500</f>
        <v>NEUTRAL</v>
      </c>
      <c r="L500" s="6" t="str">
        <f>OBV!H500</f>
        <v>NEUTRAL</v>
      </c>
    </row>
    <row r="501" spans="1:12" ht="13.5" x14ac:dyDescent="0.25">
      <c r="A501" s="3">
        <f>RSI!A501</f>
        <v>42734</v>
      </c>
      <c r="B501" s="2">
        <f>RSI!B501</f>
        <v>2.2902</v>
      </c>
      <c r="C501" s="2">
        <f>RSI!I501</f>
        <v>62.647030188214046</v>
      </c>
      <c r="D501" s="2">
        <f>MACD!E501</f>
        <v>-2.2557711390875035E-2</v>
      </c>
      <c r="E501" s="2">
        <f>MACD!F501</f>
        <v>-1.2697820451288318E-2</v>
      </c>
      <c r="F501" s="2">
        <f>'Moving Avg'!D501</f>
        <v>2.2868400000000002</v>
      </c>
      <c r="G501" s="2">
        <f>'Moving Avg'!F501</f>
        <v>2.2603849999999994</v>
      </c>
      <c r="H501" s="2">
        <f>'Moving Avg'!G501</f>
        <v>2.2141819999999992</v>
      </c>
      <c r="I501" s="2">
        <f>'Moving Avg'!H501</f>
        <v>2.0895300000000008</v>
      </c>
      <c r="J501" s="6" t="str">
        <f>OBV!F501</f>
        <v>BULLISH</v>
      </c>
      <c r="K501" s="6" t="str">
        <f>OBV!G501</f>
        <v>STRONG</v>
      </c>
      <c r="L501" s="6" t="str">
        <f>OBV!H501</f>
        <v>BULLISH DIVERGENCE</v>
      </c>
    </row>
    <row r="502" spans="1:12" ht="13.5" x14ac:dyDescent="0.25">
      <c r="A502" s="3">
        <f>RSI!A502</f>
        <v>42737</v>
      </c>
      <c r="B502" s="2">
        <f>RSI!B502</f>
        <v>2.3069000000000002</v>
      </c>
      <c r="C502" s="2">
        <f>RSI!I502</f>
        <v>66.319953535349811</v>
      </c>
      <c r="D502" s="2">
        <f>MACD!E502</f>
        <v>-2.2506835107677148E-2</v>
      </c>
      <c r="E502" s="2">
        <f>MACD!F502</f>
        <v>-1.4659623382566083E-2</v>
      </c>
      <c r="F502" s="2">
        <f>'Moving Avg'!D502</f>
        <v>2.2901800000000003</v>
      </c>
      <c r="G502" s="2">
        <f>'Moving Avg'!F502</f>
        <v>2.2640049999999996</v>
      </c>
      <c r="H502" s="2">
        <f>'Moving Avg'!G502</f>
        <v>2.216521999999999</v>
      </c>
      <c r="I502" s="2">
        <f>'Moving Avg'!H502</f>
        <v>2.0907830000000005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2.2846000000000002</v>
      </c>
      <c r="C503" s="2">
        <f>RSI!I503</f>
        <v>58.103869726131798</v>
      </c>
      <c r="D503" s="2">
        <f>MACD!E503</f>
        <v>-1.428342109539793E-2</v>
      </c>
      <c r="E503" s="2">
        <f>MACD!F503</f>
        <v>-1.4584382925132453E-2</v>
      </c>
      <c r="F503" s="2">
        <f>'Moving Avg'!D503</f>
        <v>2.2901800000000003</v>
      </c>
      <c r="G503" s="2">
        <f>'Moving Avg'!F503</f>
        <v>2.2656749999999994</v>
      </c>
      <c r="H503" s="2">
        <f>'Moving Avg'!G503</f>
        <v>2.2185279999999987</v>
      </c>
      <c r="I503" s="2">
        <f>'Moving Avg'!H503</f>
        <v>2.0919245000000006</v>
      </c>
      <c r="J503" s="6" t="str">
        <f>OBV!F503</f>
        <v>BULLISH</v>
      </c>
      <c r="K503" s="6" t="str">
        <f>OBV!G503</f>
        <v>NEUTRAL</v>
      </c>
      <c r="L503" s="6" t="str">
        <f>OBV!H503</f>
        <v>NEUTRAL</v>
      </c>
    </row>
    <row r="504" spans="1:12" ht="13.5" x14ac:dyDescent="0.25">
      <c r="A504" s="3">
        <f>RSI!A504</f>
        <v>42739</v>
      </c>
      <c r="B504" s="2">
        <f>RSI!B504</f>
        <v>2.2846000000000002</v>
      </c>
      <c r="C504" s="2">
        <f>RSI!I504</f>
        <v>58.103869726131798</v>
      </c>
      <c r="D504" s="2">
        <f>MACD!E504</f>
        <v>-8.3336417855450762E-3</v>
      </c>
      <c r="E504" s="2">
        <f>MACD!F504</f>
        <v>-1.3334234697214979E-2</v>
      </c>
      <c r="F504" s="2">
        <f>'Moving Avg'!D504</f>
        <v>2.2901800000000003</v>
      </c>
      <c r="G504" s="2">
        <f>'Moving Avg'!F504</f>
        <v>2.2679049999999998</v>
      </c>
      <c r="H504" s="2">
        <f>'Moving Avg'!G504</f>
        <v>2.2210899999999989</v>
      </c>
      <c r="I504" s="2">
        <f>'Moving Avg'!H504</f>
        <v>2.0930660000000008</v>
      </c>
      <c r="J504" s="6" t="str">
        <f>OBV!F504</f>
        <v>BULLISH</v>
      </c>
      <c r="K504" s="6" t="str">
        <f>OBV!G504</f>
        <v>NEUTRAL</v>
      </c>
      <c r="L504" s="6" t="str">
        <f>OBV!H504</f>
        <v>NEUTRAL</v>
      </c>
    </row>
    <row r="505" spans="1:12" ht="13.5" x14ac:dyDescent="0.25">
      <c r="A505" s="3">
        <f>RSI!A505</f>
        <v>42740</v>
      </c>
      <c r="B505" s="2">
        <f>RSI!B505</f>
        <v>2.2288999999999999</v>
      </c>
      <c r="C505" s="2">
        <f>RSI!I505</f>
        <v>42.758878301257568</v>
      </c>
      <c r="D505" s="2">
        <f>MACD!E505</f>
        <v>-1.046679172006737E-3</v>
      </c>
      <c r="E505" s="2">
        <f>MACD!F505</f>
        <v>-1.0876723592173333E-2</v>
      </c>
      <c r="F505" s="2">
        <f>'Moving Avg'!D505</f>
        <v>2.2790399999999997</v>
      </c>
      <c r="G505" s="2">
        <f>'Moving Avg'!F505</f>
        <v>2.2679049999999998</v>
      </c>
      <c r="H505" s="2">
        <f>'Moving Avg'!G505</f>
        <v>2.2220939999999989</v>
      </c>
      <c r="I505" s="2">
        <f>'Moving Avg'!H505</f>
        <v>2.0940610000000008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2.2288999999999999</v>
      </c>
      <c r="C506" s="2">
        <f>RSI!I506</f>
        <v>42.758878301257568</v>
      </c>
      <c r="D506" s="2">
        <f>MACD!E506</f>
        <v>7.0322422964004261E-3</v>
      </c>
      <c r="E506" s="2">
        <f>MACD!F506</f>
        <v>-7.2949304144585801E-3</v>
      </c>
      <c r="F506" s="2">
        <f>'Moving Avg'!D506</f>
        <v>2.2667799999999998</v>
      </c>
      <c r="G506" s="2">
        <f>'Moving Avg'!F506</f>
        <v>2.2676249999999998</v>
      </c>
      <c r="H506" s="2">
        <f>'Moving Avg'!G506</f>
        <v>2.2230979999999989</v>
      </c>
      <c r="I506" s="2">
        <f>'Moving Avg'!H506</f>
        <v>2.0947925000000009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2.2288999999999999</v>
      </c>
      <c r="C507" s="2">
        <f>RSI!I507</f>
        <v>42.758878301257568</v>
      </c>
      <c r="D507" s="2">
        <f>MACD!E507</f>
        <v>1.3182596811005531E-2</v>
      </c>
      <c r="E507" s="2">
        <f>MACD!F507</f>
        <v>-3.199424969365758E-3</v>
      </c>
      <c r="F507" s="2">
        <f>'Moving Avg'!D507</f>
        <v>2.2511799999999997</v>
      </c>
      <c r="G507" s="2">
        <f>'Moving Avg'!F507</f>
        <v>2.2673450000000002</v>
      </c>
      <c r="H507" s="2">
        <f>'Moving Avg'!G507</f>
        <v>2.2241019999999989</v>
      </c>
      <c r="I507" s="2">
        <f>'Moving Avg'!H507</f>
        <v>2.0955765000000008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2.2288999999999999</v>
      </c>
      <c r="C508" s="2">
        <f>RSI!I508</f>
        <v>42.75887830125756</v>
      </c>
      <c r="D508" s="2">
        <f>MACD!E508</f>
        <v>1.7688058646539329E-2</v>
      </c>
      <c r="E508" s="2">
        <f>MACD!F508</f>
        <v>9.7807175381525941E-4</v>
      </c>
      <c r="F508" s="2">
        <f>'Moving Avg'!D508</f>
        <v>2.2400399999999996</v>
      </c>
      <c r="G508" s="2">
        <f>'Moving Avg'!F508</f>
        <v>2.2673450000000002</v>
      </c>
      <c r="H508" s="2">
        <f>'Moving Avg'!G508</f>
        <v>2.2261079999999986</v>
      </c>
      <c r="I508" s="2">
        <f>'Moving Avg'!H508</f>
        <v>2.0966245000000008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2.2065999999999999</v>
      </c>
      <c r="C509" s="2">
        <f>RSI!I509</f>
        <v>37.435003089759945</v>
      </c>
      <c r="D509" s="2">
        <f>MACD!E509</f>
        <v>2.3303015256754822E-2</v>
      </c>
      <c r="E509" s="2">
        <f>MACD!F509</f>
        <v>5.4430604544031718E-3</v>
      </c>
      <c r="F509" s="2">
        <f>'Moving Avg'!D509</f>
        <v>2.22444</v>
      </c>
      <c r="G509" s="2">
        <f>'Moving Avg'!F509</f>
        <v>2.2662300000000006</v>
      </c>
      <c r="H509" s="2">
        <f>'Moving Avg'!G509</f>
        <v>2.226999999999999</v>
      </c>
      <c r="I509" s="2">
        <f>'Moving Avg'!H509</f>
        <v>2.0972970000000011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2.1732</v>
      </c>
      <c r="C510" s="2">
        <f>RSI!I510</f>
        <v>31.174282556952107</v>
      </c>
      <c r="D510" s="2">
        <f>MACD!E510</f>
        <v>3.0799599321661653E-2</v>
      </c>
      <c r="E510" s="2">
        <f>MACD!F510</f>
        <v>1.051436822785487E-2</v>
      </c>
      <c r="F510" s="2">
        <f>'Moving Avg'!D510</f>
        <v>2.2132999999999998</v>
      </c>
      <c r="G510" s="2">
        <f>'Moving Avg'!F510</f>
        <v>2.2634450000000008</v>
      </c>
      <c r="H510" s="2">
        <f>'Moving Avg'!G510</f>
        <v>2.2274459999999987</v>
      </c>
      <c r="I510" s="2">
        <f>'Moving Avg'!H510</f>
        <v>2.0978290000000013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</row>
    <row r="511" spans="1:12" ht="13.5" x14ac:dyDescent="0.25">
      <c r="A511" s="3">
        <f>RSI!A511</f>
        <v>42748</v>
      </c>
      <c r="B511" s="2">
        <f>RSI!B511</f>
        <v>2.1732</v>
      </c>
      <c r="C511" s="2">
        <f>RSI!I511</f>
        <v>31.174282556952107</v>
      </c>
      <c r="D511" s="2">
        <f>MACD!E511</f>
        <v>3.8453052941498811E-2</v>
      </c>
      <c r="E511" s="2">
        <f>MACD!F511</f>
        <v>1.610210517058366E-2</v>
      </c>
      <c r="F511" s="2">
        <f>'Moving Avg'!D511</f>
        <v>2.2021600000000001</v>
      </c>
      <c r="G511" s="2">
        <f>'Moving Avg'!F511</f>
        <v>2.2606600000000006</v>
      </c>
      <c r="H511" s="2">
        <f>'Moving Avg'!G511</f>
        <v>2.228003999999999</v>
      </c>
      <c r="I511" s="2">
        <f>'Moving Avg'!H511</f>
        <v>2.0986510000000012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2.1732</v>
      </c>
      <c r="C512" s="2">
        <f>RSI!I512</f>
        <v>31.174282556952107</v>
      </c>
      <c r="D512" s="2">
        <f>MACD!E512</f>
        <v>4.7913701185627211E-2</v>
      </c>
      <c r="E512" s="2">
        <f>MACD!F512</f>
        <v>2.2464424373592373E-2</v>
      </c>
      <c r="F512" s="2">
        <f>'Moving Avg'!D512</f>
        <v>2.1910199999999995</v>
      </c>
      <c r="G512" s="2">
        <f>'Moving Avg'!F512</f>
        <v>2.2564800000000007</v>
      </c>
      <c r="H512" s="2">
        <f>'Moving Avg'!G512</f>
        <v>2.2285619999999988</v>
      </c>
      <c r="I512" s="2">
        <f>'Moving Avg'!H512</f>
        <v>2.0992620000000013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2.1899000000000002</v>
      </c>
      <c r="C513" s="2">
        <f>RSI!I513</f>
        <v>37.682750577922249</v>
      </c>
      <c r="D513" s="2">
        <f>MACD!E513</f>
        <v>5.1635705351988914E-2</v>
      </c>
      <c r="E513" s="2">
        <f>MACD!F513</f>
        <v>2.8298680569271682E-2</v>
      </c>
      <c r="F513" s="2">
        <f>'Moving Avg'!D513</f>
        <v>2.1832199999999995</v>
      </c>
      <c r="G513" s="2">
        <f>'Moving Avg'!F513</f>
        <v>2.2509100000000002</v>
      </c>
      <c r="H513" s="2">
        <f>'Moving Avg'!G513</f>
        <v>2.2293419999999986</v>
      </c>
      <c r="I513" s="2">
        <f>'Moving Avg'!H513</f>
        <v>2.0999300000000014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2.1899000000000002</v>
      </c>
      <c r="C514" s="2">
        <f>RSI!I514</f>
        <v>37.682750577922263</v>
      </c>
      <c r="D514" s="2">
        <f>MACD!E514</f>
        <v>5.5042566674899263E-2</v>
      </c>
      <c r="E514" s="2">
        <f>MACD!F514</f>
        <v>3.3647457790397198E-2</v>
      </c>
      <c r="F514" s="2">
        <f>'Moving Avg'!D514</f>
        <v>2.1798799999999998</v>
      </c>
      <c r="G514" s="2">
        <f>'Moving Avg'!F514</f>
        <v>2.2456150000000004</v>
      </c>
      <c r="H514" s="2">
        <f>'Moving Avg'!G514</f>
        <v>2.2291199999999987</v>
      </c>
      <c r="I514" s="2">
        <f>'Moving Avg'!H514</f>
        <v>2.1008620000000016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2.1732</v>
      </c>
      <c r="C515" s="2">
        <f>RSI!I515</f>
        <v>33.958445907961391</v>
      </c>
      <c r="D515" s="2">
        <f>MACD!E515</f>
        <v>5.0831502848975418E-2</v>
      </c>
      <c r="E515" s="2">
        <f>MACD!F515</f>
        <v>3.7084266802112846E-2</v>
      </c>
      <c r="F515" s="2">
        <f>'Moving Avg'!D515</f>
        <v>2.1798799999999998</v>
      </c>
      <c r="G515" s="2">
        <f>'Moving Avg'!F515</f>
        <v>2.2400450000000007</v>
      </c>
      <c r="H515" s="2">
        <f>'Moving Avg'!G515</f>
        <v>2.2292319999999983</v>
      </c>
      <c r="I515" s="2">
        <f>'Moving Avg'!H515</f>
        <v>2.1017105000000016</v>
      </c>
      <c r="J515" s="6" t="str">
        <f>OBV!F515</f>
        <v>BEARISH</v>
      </c>
      <c r="K515" s="6" t="str">
        <f>OBV!G515</f>
        <v>NEUTRAL</v>
      </c>
      <c r="L515" s="6" t="str">
        <f>OBV!H515</f>
        <v>NEUTRAL</v>
      </c>
    </row>
    <row r="516" spans="1:12" ht="13.5" x14ac:dyDescent="0.25">
      <c r="A516" s="3">
        <f>RSI!A516</f>
        <v>42755</v>
      </c>
      <c r="B516" s="2">
        <f>RSI!B516</f>
        <v>2.1732</v>
      </c>
      <c r="C516" s="2">
        <f>RSI!I516</f>
        <v>33.958445907961377</v>
      </c>
      <c r="D516" s="2">
        <f>MACD!E516</f>
        <v>4.7587717767707538E-2</v>
      </c>
      <c r="E516" s="2">
        <f>MACD!F516</f>
        <v>3.9184956995231786E-2</v>
      </c>
      <c r="F516" s="2">
        <f>'Moving Avg'!D516</f>
        <v>2.1798799999999998</v>
      </c>
      <c r="G516" s="2">
        <f>'Moving Avg'!F516</f>
        <v>2.2339150000000005</v>
      </c>
      <c r="H516" s="2">
        <f>'Moving Avg'!G516</f>
        <v>2.2293439999999984</v>
      </c>
      <c r="I516" s="2">
        <f>'Moving Avg'!H516</f>
        <v>2.1025590000000016</v>
      </c>
      <c r="J516" s="6" t="str">
        <f>OBV!F516</f>
        <v>BEARISH</v>
      </c>
      <c r="K516" s="6" t="str">
        <f>OBV!G516</f>
        <v>NEUTRAL</v>
      </c>
      <c r="L516" s="6" t="str">
        <f>OBV!H516</f>
        <v>NEUTRAL</v>
      </c>
    </row>
    <row r="517" spans="1:12" ht="13.5" x14ac:dyDescent="0.25">
      <c r="A517" s="3">
        <f>RSI!A517</f>
        <v>42758</v>
      </c>
      <c r="B517" s="2">
        <f>RSI!B517</f>
        <v>2.1732</v>
      </c>
      <c r="C517" s="2">
        <f>RSI!I517</f>
        <v>33.958445907961391</v>
      </c>
      <c r="D517" s="2">
        <f>MACD!E517</f>
        <v>4.5138738370500864E-2</v>
      </c>
      <c r="E517" s="2">
        <f>MACD!F517</f>
        <v>4.0375713270285607E-2</v>
      </c>
      <c r="F517" s="2">
        <f>'Moving Avg'!D517</f>
        <v>2.1798799999999998</v>
      </c>
      <c r="G517" s="2">
        <f>'Moving Avg'!F517</f>
        <v>2.2280650000000004</v>
      </c>
      <c r="H517" s="2">
        <f>'Moving Avg'!G517</f>
        <v>2.2295679999999987</v>
      </c>
      <c r="I517" s="2">
        <f>'Moving Avg'!H517</f>
        <v>2.1034075000000017</v>
      </c>
      <c r="J517" s="6" t="str">
        <f>OBV!F517</f>
        <v>BEARISH</v>
      </c>
      <c r="K517" s="6" t="str">
        <f>OBV!G517</f>
        <v>NEUTRAL</v>
      </c>
      <c r="L517" s="6" t="str">
        <f>OBV!H517</f>
        <v>NEUTRAL</v>
      </c>
    </row>
    <row r="518" spans="1:12" ht="13.5" x14ac:dyDescent="0.25">
      <c r="A518" s="3">
        <f>RSI!A518</f>
        <v>42759</v>
      </c>
      <c r="B518" s="2">
        <f>RSI!B518</f>
        <v>2.1732</v>
      </c>
      <c r="C518" s="2">
        <f>RSI!I518</f>
        <v>33.958445907961391</v>
      </c>
      <c r="D518" s="2">
        <f>MACD!E518</f>
        <v>4.3340378576444571E-2</v>
      </c>
      <c r="E518" s="2">
        <f>MACD!F518</f>
        <v>4.0968646331517401E-2</v>
      </c>
      <c r="F518" s="2">
        <f>'Moving Avg'!D518</f>
        <v>2.1765400000000001</v>
      </c>
      <c r="G518" s="2">
        <f>'Moving Avg'!F518</f>
        <v>2.2224950000000008</v>
      </c>
      <c r="H518" s="2">
        <f>'Moving Avg'!G518</f>
        <v>2.2301259999999985</v>
      </c>
      <c r="I518" s="2">
        <f>'Moving Avg'!H518</f>
        <v>2.1039920000000016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2.1676000000000002</v>
      </c>
      <c r="C519" s="2">
        <f>RSI!I519</f>
        <v>32.509273171345953</v>
      </c>
      <c r="D519" s="2">
        <f>MACD!E519</f>
        <v>3.9056303198463649E-2</v>
      </c>
      <c r="E519" s="2">
        <f>MACD!F519</f>
        <v>4.0586177704906655E-2</v>
      </c>
      <c r="F519" s="2">
        <f>'Moving Avg'!D519</f>
        <v>2.1720800000000002</v>
      </c>
      <c r="G519" s="2">
        <f>'Moving Avg'!F519</f>
        <v>2.2166450000000006</v>
      </c>
      <c r="H519" s="2">
        <f>'Moving Avg'!G519</f>
        <v>2.2305719999999987</v>
      </c>
      <c r="I519" s="2">
        <f>'Moving Avg'!H519</f>
        <v>2.1042585000000016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</row>
    <row r="520" spans="1:12" ht="13.5" x14ac:dyDescent="0.25">
      <c r="A520" s="3">
        <f>RSI!A520</f>
        <v>42761</v>
      </c>
      <c r="B520" s="2">
        <f>RSI!B520</f>
        <v>2.1676000000000002</v>
      </c>
      <c r="C520" s="2">
        <f>RSI!I520</f>
        <v>32.509273171345953</v>
      </c>
      <c r="D520" s="2">
        <f>MACD!E520</f>
        <v>3.0560730714878304E-2</v>
      </c>
      <c r="E520" s="2">
        <f>MACD!F520</f>
        <v>3.858108830690099E-2</v>
      </c>
      <c r="F520" s="2">
        <f>'Moving Avg'!D520</f>
        <v>2.17096</v>
      </c>
      <c r="G520" s="2">
        <f>'Moving Avg'!F520</f>
        <v>2.2107950000000005</v>
      </c>
      <c r="H520" s="2">
        <f>'Moving Avg'!G520</f>
        <v>2.2304599999999981</v>
      </c>
      <c r="I520" s="2">
        <f>'Moving Avg'!H520</f>
        <v>2.104525000000002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</row>
    <row r="521" spans="1:12" ht="13.5" x14ac:dyDescent="0.25">
      <c r="A521" s="3">
        <f>RSI!A521</f>
        <v>42762</v>
      </c>
      <c r="B521" s="2">
        <f>RSI!B521</f>
        <v>2.1842999999999999</v>
      </c>
      <c r="C521" s="2">
        <f>RSI!I521</f>
        <v>41.18939474904105</v>
      </c>
      <c r="D521" s="2">
        <f>MACD!E521</f>
        <v>2.2383165598508725E-2</v>
      </c>
      <c r="E521" s="2">
        <f>MACD!F521</f>
        <v>3.5341503765222534E-2</v>
      </c>
      <c r="F521" s="2">
        <f>'Moving Avg'!D521</f>
        <v>2.1731799999999999</v>
      </c>
      <c r="G521" s="2">
        <f>'Moving Avg'!F521</f>
        <v>2.2055000000000007</v>
      </c>
      <c r="H521" s="2">
        <f>'Moving Avg'!G521</f>
        <v>2.2307939999999982</v>
      </c>
      <c r="I521" s="2">
        <f>'Moving Avg'!H521</f>
        <v>2.105033500000002</v>
      </c>
      <c r="J521" s="6" t="str">
        <f>OBV!F521</f>
        <v>BEARISH</v>
      </c>
      <c r="K521" s="6" t="str">
        <f>OBV!G521</f>
        <v>NEUTRAL</v>
      </c>
      <c r="L521" s="6" t="str">
        <f>OBV!H521</f>
        <v>BEARISH DIVERGENCE</v>
      </c>
    </row>
    <row r="522" spans="1:12" ht="13.5" x14ac:dyDescent="0.25">
      <c r="A522" s="3">
        <f>RSI!A522</f>
        <v>42765</v>
      </c>
      <c r="B522" s="2">
        <f>RSI!B522</f>
        <v>2.1676000000000002</v>
      </c>
      <c r="C522" s="2">
        <f>RSI!I522</f>
        <v>36.178483155279871</v>
      </c>
      <c r="D522" s="2">
        <f>MACD!E522</f>
        <v>1.6831703862339342E-2</v>
      </c>
      <c r="E522" s="2">
        <f>MACD!F522</f>
        <v>3.1639543784645896E-2</v>
      </c>
      <c r="F522" s="2">
        <f>'Moving Avg'!D522</f>
        <v>2.1720600000000001</v>
      </c>
      <c r="G522" s="2">
        <f>'Moving Avg'!F522</f>
        <v>2.1985350000000006</v>
      </c>
      <c r="H522" s="2">
        <f>'Moving Avg'!G522</f>
        <v>2.2301259999999985</v>
      </c>
      <c r="I522" s="2">
        <f>'Moving Avg'!H522</f>
        <v>2.1057485000000016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</row>
    <row r="523" spans="1:12" ht="13.5" x14ac:dyDescent="0.25">
      <c r="A523" s="3">
        <f>RSI!A523</f>
        <v>42766</v>
      </c>
      <c r="B523" s="2">
        <f>RSI!B523</f>
        <v>2.1453000000000002</v>
      </c>
      <c r="C523" s="2">
        <f>RSI!I523</f>
        <v>30.791609433000204</v>
      </c>
      <c r="D523" s="2">
        <f>MACD!E523</f>
        <v>1.657535402502841E-2</v>
      </c>
      <c r="E523" s="2">
        <f>MACD!F523</f>
        <v>2.86267058327224E-2</v>
      </c>
      <c r="F523" s="2">
        <f>'Moving Avg'!D523</f>
        <v>2.1664800000000004</v>
      </c>
      <c r="G523" s="2">
        <f>'Moving Avg'!F523</f>
        <v>2.1915700000000005</v>
      </c>
      <c r="H523" s="2">
        <f>'Moving Avg'!G523</f>
        <v>2.2290119999999982</v>
      </c>
      <c r="I523" s="2">
        <f>'Moving Avg'!H523</f>
        <v>2.106352000000002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2.1676000000000002</v>
      </c>
      <c r="C524" s="2">
        <f>RSI!I524</f>
        <v>40.355631486705683</v>
      </c>
      <c r="D524" s="2">
        <f>MACD!E524</f>
        <v>1.5042027468445518E-2</v>
      </c>
      <c r="E524" s="2">
        <f>MACD!F524</f>
        <v>2.5909770159867028E-2</v>
      </c>
      <c r="F524" s="2">
        <f>'Moving Avg'!D524</f>
        <v>2.1664800000000004</v>
      </c>
      <c r="G524" s="2">
        <f>'Moving Avg'!F524</f>
        <v>2.1857200000000003</v>
      </c>
      <c r="H524" s="2">
        <f>'Moving Avg'!G524</f>
        <v>2.2292339999999986</v>
      </c>
      <c r="I524" s="2">
        <f>'Moving Avg'!H524</f>
        <v>2.1066715000000018</v>
      </c>
      <c r="J524" s="6" t="str">
        <f>OBV!F524</f>
        <v>BEARISH</v>
      </c>
      <c r="K524" s="6" t="str">
        <f>OBV!G524</f>
        <v>NEUTRAL</v>
      </c>
      <c r="L524" s="6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2.1509</v>
      </c>
      <c r="C525" s="2">
        <f>RSI!I525</f>
        <v>36.30901054597156</v>
      </c>
      <c r="D525" s="2">
        <f>MACD!E525</f>
        <v>1.2591221448690071E-2</v>
      </c>
      <c r="E525" s="2">
        <f>MACD!F525</f>
        <v>2.3246060417631637E-2</v>
      </c>
      <c r="F525" s="2">
        <f>'Moving Avg'!D525</f>
        <v>2.1631400000000003</v>
      </c>
      <c r="G525" s="2">
        <f>'Moving Avg'!F525</f>
        <v>2.1818200000000001</v>
      </c>
      <c r="H525" s="2">
        <f>'Moving Avg'!G525</f>
        <v>2.2283419999999983</v>
      </c>
      <c r="I525" s="2">
        <f>'Moving Avg'!H525</f>
        <v>2.1071975000000021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2.1509</v>
      </c>
      <c r="C526" s="2">
        <f>RSI!I526</f>
        <v>36.30901054597156</v>
      </c>
      <c r="D526" s="2">
        <f>MACD!E526</f>
        <v>1.0781715633227495E-2</v>
      </c>
      <c r="E526" s="2">
        <f>MACD!F526</f>
        <v>2.0753191460750806E-2</v>
      </c>
      <c r="F526" s="2">
        <f>'Moving Avg'!D526</f>
        <v>2.15646</v>
      </c>
      <c r="G526" s="2">
        <f>'Moving Avg'!F526</f>
        <v>2.1779200000000003</v>
      </c>
      <c r="H526" s="2">
        <f>'Moving Avg'!G526</f>
        <v>2.2278959999999985</v>
      </c>
      <c r="I526" s="2">
        <f>'Moving Avg'!H526</f>
        <v>2.1077235000000019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2.2065999999999999</v>
      </c>
      <c r="C527" s="2">
        <f>RSI!I527</f>
        <v>54.109125338609594</v>
      </c>
      <c r="D527" s="2">
        <f>MACD!E527</f>
        <v>5.3693482207344267E-3</v>
      </c>
      <c r="E527" s="2">
        <f>MACD!F527</f>
        <v>1.7676422812747533E-2</v>
      </c>
      <c r="F527" s="2">
        <f>'Moving Avg'!D527</f>
        <v>2.1642600000000001</v>
      </c>
      <c r="G527" s="2">
        <f>'Moving Avg'!F527</f>
        <v>2.1768050000000003</v>
      </c>
      <c r="H527" s="2">
        <f>'Moving Avg'!G527</f>
        <v>2.2275619999999989</v>
      </c>
      <c r="I527" s="2">
        <f>'Moving Avg'!H527</f>
        <v>2.1087390000000017</v>
      </c>
      <c r="J527" s="6" t="str">
        <f>OBV!F527</f>
        <v>BEARISH</v>
      </c>
      <c r="K527" s="6" t="str">
        <f>OBV!G527</f>
        <v>NEUTRAL</v>
      </c>
      <c r="L527" s="6" t="str">
        <f>OBV!H527</f>
        <v>BEARISH DIVERGENCE</v>
      </c>
    </row>
    <row r="528" spans="1:12" ht="13.5" x14ac:dyDescent="0.25">
      <c r="A528" s="3">
        <f>RSI!A528</f>
        <v>42773</v>
      </c>
      <c r="B528" s="2">
        <f>RSI!B528</f>
        <v>2.1732</v>
      </c>
      <c r="C528" s="2">
        <f>RSI!I528</f>
        <v>45.836679842056924</v>
      </c>
      <c r="D528" s="2">
        <f>MACD!E528</f>
        <v>3.1611475617072671E-3</v>
      </c>
      <c r="E528" s="2">
        <f>MACD!F528</f>
        <v>1.477336776253948E-2</v>
      </c>
      <c r="F528" s="2">
        <f>'Moving Avg'!D528</f>
        <v>2.1698399999999998</v>
      </c>
      <c r="G528" s="2">
        <f>'Moving Avg'!F528</f>
        <v>2.1740200000000001</v>
      </c>
      <c r="H528" s="2">
        <f>'Moving Avg'!G528</f>
        <v>2.2264479999999987</v>
      </c>
      <c r="I528" s="2">
        <f>'Moving Avg'!H528</f>
        <v>2.1093765000000015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2.1676000000000002</v>
      </c>
      <c r="C529" s="2">
        <f>RSI!I529</f>
        <v>44.605343955495904</v>
      </c>
      <c r="D529" s="2">
        <f>MACD!E529</f>
        <v>9.48327699942908E-4</v>
      </c>
      <c r="E529" s="2">
        <f>MACD!F529</f>
        <v>1.2008359750020167E-2</v>
      </c>
      <c r="F529" s="2">
        <f>'Moving Avg'!D529</f>
        <v>2.1698399999999998</v>
      </c>
      <c r="G529" s="2">
        <f>'Moving Avg'!F529</f>
        <v>2.1720700000000006</v>
      </c>
      <c r="H529" s="2">
        <f>'Moving Avg'!G529</f>
        <v>2.2242199999999985</v>
      </c>
      <c r="I529" s="2">
        <f>'Moving Avg'!H529</f>
        <v>2.1101705000000015</v>
      </c>
      <c r="J529" s="6" t="str">
        <f>OBV!F529</f>
        <v>BEARISH</v>
      </c>
      <c r="K529" s="6" t="str">
        <f>OBV!G529</f>
        <v>NEUTRAL</v>
      </c>
      <c r="L529" s="6" t="str">
        <f>OBV!H529</f>
        <v>NEUTRAL</v>
      </c>
    </row>
    <row r="530" spans="1:12" ht="13.5" x14ac:dyDescent="0.25">
      <c r="A530" s="3">
        <f>RSI!A530</f>
        <v>42775</v>
      </c>
      <c r="B530" s="2">
        <f>RSI!B530</f>
        <v>2.1732</v>
      </c>
      <c r="C530" s="2">
        <f>RSI!I530</f>
        <v>46.162851354834885</v>
      </c>
      <c r="D530" s="2">
        <f>MACD!E530</f>
        <v>-1.2109850430341851E-3</v>
      </c>
      <c r="E530" s="2">
        <f>MACD!F530</f>
        <v>9.3644907914092971E-3</v>
      </c>
      <c r="F530" s="2">
        <f>'Moving Avg'!D530</f>
        <v>2.1742999999999997</v>
      </c>
      <c r="G530" s="2">
        <f>'Moving Avg'!F530</f>
        <v>2.1720700000000006</v>
      </c>
      <c r="H530" s="2">
        <f>'Moving Avg'!G530</f>
        <v>2.2219919999999989</v>
      </c>
      <c r="I530" s="2">
        <f>'Moving Avg'!H530</f>
        <v>2.1110450000000016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2.1732</v>
      </c>
      <c r="C531" s="2">
        <f>RSI!I531</f>
        <v>46.162851354834885</v>
      </c>
      <c r="D531" s="2">
        <f>MACD!E531</f>
        <v>-3.8354078134350544E-4</v>
      </c>
      <c r="E531" s="2">
        <f>MACD!F531</f>
        <v>7.4148844768587366E-3</v>
      </c>
      <c r="F531" s="2">
        <f>'Moving Avg'!D531</f>
        <v>2.1787599999999996</v>
      </c>
      <c r="G531" s="2">
        <f>'Moving Avg'!F531</f>
        <v>2.1720700000000006</v>
      </c>
      <c r="H531" s="2">
        <f>'Moving Avg'!G531</f>
        <v>2.2198759999999989</v>
      </c>
      <c r="I531" s="2">
        <f>'Moving Avg'!H531</f>
        <v>2.1119195000000017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2.1453000000000002</v>
      </c>
      <c r="C532" s="2">
        <f>RSI!I532</f>
        <v>39.71132891513659</v>
      </c>
      <c r="D532" s="2">
        <f>MACD!E532</f>
        <v>-1.0695578108643744E-4</v>
      </c>
      <c r="E532" s="2">
        <f>MACD!F532</f>
        <v>5.9105164252697025E-3</v>
      </c>
      <c r="F532" s="2">
        <f>'Moving Avg'!D532</f>
        <v>2.1665000000000001</v>
      </c>
      <c r="G532" s="2">
        <f>'Moving Avg'!F532</f>
        <v>2.1706750000000001</v>
      </c>
      <c r="H532" s="2">
        <f>'Moving Avg'!G532</f>
        <v>2.2180919999999991</v>
      </c>
      <c r="I532" s="2">
        <f>'Moving Avg'!H532</f>
        <v>2.1126285000000018</v>
      </c>
      <c r="J532" s="6" t="str">
        <f>OBV!F532</f>
        <v>BULLISH</v>
      </c>
      <c r="K532" s="6" t="str">
        <f>OBV!G532</f>
        <v>NEUTRAL</v>
      </c>
      <c r="L532" s="6" t="str">
        <f>OBV!H532</f>
        <v>BULLISH DIVERGENCE</v>
      </c>
    </row>
    <row r="533" spans="1:12" ht="13.5" x14ac:dyDescent="0.25">
      <c r="A533" s="3">
        <f>RSI!A533</f>
        <v>42780</v>
      </c>
      <c r="B533" s="2">
        <f>RSI!B533</f>
        <v>2.1453000000000002</v>
      </c>
      <c r="C533" s="2">
        <f>RSI!I533</f>
        <v>39.71132891513659</v>
      </c>
      <c r="D533" s="2">
        <f>MACD!E533</f>
        <v>-3.0656774386503827E-3</v>
      </c>
      <c r="E533" s="2">
        <f>MACD!F533</f>
        <v>4.1152776524856858E-3</v>
      </c>
      <c r="F533" s="2">
        <f>'Moving Avg'!D533</f>
        <v>2.16092</v>
      </c>
      <c r="G533" s="2">
        <f>'Moving Avg'!F533</f>
        <v>2.1684450000000002</v>
      </c>
      <c r="H533" s="2">
        <f>'Moving Avg'!G533</f>
        <v>2.2159739999999992</v>
      </c>
      <c r="I533" s="2">
        <f>'Moving Avg'!H533</f>
        <v>2.1130735000000014</v>
      </c>
      <c r="J533" s="6" t="str">
        <f>OBV!F533</f>
        <v>BULLISH</v>
      </c>
      <c r="K533" s="6" t="str">
        <f>OBV!G533</f>
        <v>NEUTRAL</v>
      </c>
      <c r="L533" s="6" t="str">
        <f>OBV!H533</f>
        <v>BULLISH DIVERGENCE</v>
      </c>
    </row>
    <row r="534" spans="1:12" ht="13.5" x14ac:dyDescent="0.25">
      <c r="A534" s="3">
        <f>RSI!A534</f>
        <v>42781</v>
      </c>
      <c r="B534" s="2">
        <f>RSI!B534</f>
        <v>2.1230000000000002</v>
      </c>
      <c r="C534" s="2">
        <f>RSI!I534</f>
        <v>35.156749053597323</v>
      </c>
      <c r="D534" s="2">
        <f>MACD!E534</f>
        <v>-2.6620662974830012E-4</v>
      </c>
      <c r="E534" s="2">
        <f>MACD!F534</f>
        <v>3.2389807960388887E-3</v>
      </c>
      <c r="F534" s="2">
        <f>'Moving Avg'!D534</f>
        <v>2.1520000000000001</v>
      </c>
      <c r="G534" s="2">
        <f>'Moving Avg'!F534</f>
        <v>2.1650999999999998</v>
      </c>
      <c r="H534" s="2">
        <f>'Moving Avg'!G534</f>
        <v>2.2136339999999999</v>
      </c>
      <c r="I534" s="2">
        <f>'Moving Avg'!H534</f>
        <v>2.1134335000000015</v>
      </c>
      <c r="J534" s="6" t="str">
        <f>OBV!F534</f>
        <v>BULLISH</v>
      </c>
      <c r="K534" s="6" t="str">
        <f>OBV!G534</f>
        <v>NEUTRAL</v>
      </c>
      <c r="L534" s="6" t="str">
        <f>OBV!H534</f>
        <v>BULLISH DIVERGENCE</v>
      </c>
    </row>
    <row r="535" spans="1:12" ht="13.5" x14ac:dyDescent="0.25">
      <c r="A535" s="3">
        <f>RSI!A535</f>
        <v>42782</v>
      </c>
      <c r="B535" s="2">
        <f>RSI!B535</f>
        <v>2.1230000000000002</v>
      </c>
      <c r="C535" s="2">
        <f>RSI!I535</f>
        <v>35.156749053597338</v>
      </c>
      <c r="D535" s="2">
        <f>MACD!E535</f>
        <v>-1.3082401160913193E-4</v>
      </c>
      <c r="E535" s="2">
        <f>MACD!F535</f>
        <v>2.5650198345092846E-3</v>
      </c>
      <c r="F535" s="2">
        <f>'Moving Avg'!D535</f>
        <v>2.1419600000000001</v>
      </c>
      <c r="G535" s="2">
        <f>'Moving Avg'!F535</f>
        <v>2.1625899999999998</v>
      </c>
      <c r="H535" s="2">
        <f>'Moving Avg'!G535</f>
        <v>2.2115159999999996</v>
      </c>
      <c r="I535" s="2">
        <f>'Moving Avg'!H535</f>
        <v>2.1138200000000018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2.1175000000000002</v>
      </c>
      <c r="C536" s="2">
        <f>RSI!I536</f>
        <v>34.04001231825508</v>
      </c>
      <c r="D536" s="2">
        <f>MACD!E536</f>
        <v>7.0209198849013887E-4</v>
      </c>
      <c r="E536" s="2">
        <f>MACD!F536</f>
        <v>2.1924342653054556E-3</v>
      </c>
      <c r="F536" s="2">
        <f>'Moving Avg'!D536</f>
        <v>2.1308199999999999</v>
      </c>
      <c r="G536" s="2">
        <f>'Moving Avg'!F536</f>
        <v>2.159805</v>
      </c>
      <c r="H536" s="2">
        <f>'Moving Avg'!G536</f>
        <v>2.2091760000000007</v>
      </c>
      <c r="I536" s="2">
        <f>'Moving Avg'!H536</f>
        <v>2.1136255000000017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2.1118999999999999</v>
      </c>
      <c r="C537" s="2">
        <f>RSI!I537</f>
        <v>32.894307186735745</v>
      </c>
      <c r="D537" s="2">
        <f>MACD!E537</f>
        <v>1.0711332820608099E-2</v>
      </c>
      <c r="E537" s="2">
        <f>MACD!F537</f>
        <v>3.8962139763659845E-3</v>
      </c>
      <c r="F537" s="2">
        <f>'Moving Avg'!D537</f>
        <v>2.1241400000000001</v>
      </c>
      <c r="G537" s="2">
        <f>'Moving Avg'!F537</f>
        <v>2.1567400000000001</v>
      </c>
      <c r="H537" s="2">
        <f>'Moving Avg'!G537</f>
        <v>2.2067240000000008</v>
      </c>
      <c r="I537" s="2">
        <f>'Moving Avg'!H537</f>
        <v>2.1130865000000019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2.1118999999999999</v>
      </c>
      <c r="C538" s="2">
        <f>RSI!I538</f>
        <v>32.894307186735745</v>
      </c>
      <c r="D538" s="2">
        <f>MACD!E538</f>
        <v>1.4372004893400181E-2</v>
      </c>
      <c r="E538" s="2">
        <f>MACD!F538</f>
        <v>5.9913721597728243E-3</v>
      </c>
      <c r="F538" s="2">
        <f>'Moving Avg'!D538</f>
        <v>2.1174600000000003</v>
      </c>
      <c r="G538" s="2">
        <f>'Moving Avg'!F538</f>
        <v>2.1536749999999998</v>
      </c>
      <c r="H538" s="2">
        <f>'Moving Avg'!G538</f>
        <v>2.2043840000000006</v>
      </c>
      <c r="I538" s="2">
        <f>'Moving Avg'!H538</f>
        <v>2.1128640000000014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2.1118999999999999</v>
      </c>
      <c r="C539" s="2">
        <f>RSI!I539</f>
        <v>32.894307186735759</v>
      </c>
      <c r="D539" s="2">
        <f>MACD!E539</f>
        <v>1.6913306319167098E-2</v>
      </c>
      <c r="E539" s="2">
        <f>MACD!F539</f>
        <v>8.1757589916516792E-3</v>
      </c>
      <c r="F539" s="2">
        <f>'Moving Avg'!D539</f>
        <v>2.1152400000000005</v>
      </c>
      <c r="G539" s="2">
        <f>'Moving Avg'!F539</f>
        <v>2.1508899999999995</v>
      </c>
      <c r="H539" s="2">
        <f>'Moving Avg'!G539</f>
        <v>2.2020440000000012</v>
      </c>
      <c r="I539" s="2">
        <f>'Moving Avg'!H539</f>
        <v>2.1125885000000015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2.1118999999999999</v>
      </c>
      <c r="C540" s="2">
        <f>RSI!I540</f>
        <v>32.894307186735759</v>
      </c>
      <c r="D540" s="2">
        <f>MACD!E540</f>
        <v>2.0207906509507101E-2</v>
      </c>
      <c r="E540" s="2">
        <f>MACD!F540</f>
        <v>1.0582188495222765E-2</v>
      </c>
      <c r="F540" s="2">
        <f>'Moving Avg'!D540</f>
        <v>2.1130200000000001</v>
      </c>
      <c r="G540" s="2">
        <f>'Moving Avg'!F540</f>
        <v>2.1481050000000002</v>
      </c>
      <c r="H540" s="2">
        <f>'Moving Avg'!G540</f>
        <v>2.1997040000000014</v>
      </c>
      <c r="I540" s="2">
        <f>'Moving Avg'!H540</f>
        <v>2.1122075000000016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2.1175000000000002</v>
      </c>
      <c r="C541" s="2">
        <f>RSI!I541</f>
        <v>35.800686330726919</v>
      </c>
      <c r="D541" s="2">
        <f>MACD!E541</f>
        <v>2.2842617125761411E-2</v>
      </c>
      <c r="E541" s="2">
        <f>MACD!F541</f>
        <v>1.3034274221330494E-2</v>
      </c>
      <c r="F541" s="2">
        <f>'Moving Avg'!D541</f>
        <v>2.1130199999999997</v>
      </c>
      <c r="G541" s="2">
        <f>'Moving Avg'!F541</f>
        <v>2.144765</v>
      </c>
      <c r="H541" s="2">
        <f>'Moving Avg'!G541</f>
        <v>2.1974760000000013</v>
      </c>
      <c r="I541" s="2">
        <f>'Moving Avg'!H541</f>
        <v>2.1120130000000019</v>
      </c>
      <c r="J541" s="6" t="str">
        <f>OBV!F541</f>
        <v>BEARISH</v>
      </c>
      <c r="K541" s="6" t="str">
        <f>OBV!G541</f>
        <v>NEUTRAL</v>
      </c>
      <c r="L541" s="6" t="str">
        <f>OBV!H541</f>
        <v>NEUTRAL</v>
      </c>
    </row>
    <row r="542" spans="1:12" ht="13.5" x14ac:dyDescent="0.25">
      <c r="A542" s="3">
        <f>RSI!A542</f>
        <v>42793</v>
      </c>
      <c r="B542" s="2">
        <f>RSI!B542</f>
        <v>2.1118999999999999</v>
      </c>
      <c r="C542" s="2">
        <f>RSI!I542</f>
        <v>34.205282014272115</v>
      </c>
      <c r="D542" s="2">
        <f>MACD!E542</f>
        <v>2.1403799322248673E-2</v>
      </c>
      <c r="E542" s="2">
        <f>MACD!F542</f>
        <v>1.470817924151413E-2</v>
      </c>
      <c r="F542" s="2">
        <f>'Moving Avg'!D542</f>
        <v>2.1130199999999997</v>
      </c>
      <c r="G542" s="2">
        <f>'Moving Avg'!F542</f>
        <v>2.1419799999999998</v>
      </c>
      <c r="H542" s="2">
        <f>'Moving Avg'!G542</f>
        <v>2.1945780000000017</v>
      </c>
      <c r="I542" s="2">
        <f>'Moving Avg'!H542</f>
        <v>2.1120805000000016</v>
      </c>
      <c r="J542" s="6" t="str">
        <f>OBV!F542</f>
        <v>BEARISH</v>
      </c>
      <c r="K542" s="6" t="str">
        <f>OBV!G542</f>
        <v>NEUTRAL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2.0895999999999999</v>
      </c>
      <c r="C543" s="2">
        <f>RSI!I543</f>
        <v>28.717174224206332</v>
      </c>
      <c r="D543" s="2">
        <f>MACD!E543</f>
        <v>2.2065081107847107E-2</v>
      </c>
      <c r="E543" s="2">
        <f>MACD!F543</f>
        <v>1.6179559614780726E-2</v>
      </c>
      <c r="F543" s="2">
        <f>'Moving Avg'!D543</f>
        <v>2.1085599999999998</v>
      </c>
      <c r="G543" s="2">
        <f>'Moving Avg'!F543</f>
        <v>2.1391949999999995</v>
      </c>
      <c r="H543" s="2">
        <f>'Moving Avg'!G543</f>
        <v>2.1903440000000018</v>
      </c>
      <c r="I543" s="2">
        <f>'Moving Avg'!H543</f>
        <v>2.1121155000000016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</row>
    <row r="544" spans="1:12" ht="13.5" x14ac:dyDescent="0.25">
      <c r="A544" s="3">
        <f>RSI!A544</f>
        <v>42795</v>
      </c>
      <c r="B544" s="2">
        <f>RSI!B544</f>
        <v>2.0783999999999998</v>
      </c>
      <c r="C544" s="2">
        <f>RSI!I544</f>
        <v>26.424054370355961</v>
      </c>
      <c r="D544" s="2">
        <f>MACD!E544</f>
        <v>2.036534369077625E-2</v>
      </c>
      <c r="E544" s="2">
        <f>MACD!F544</f>
        <v>1.7016716429979831E-2</v>
      </c>
      <c r="F544" s="2">
        <f>'Moving Avg'!D544</f>
        <v>2.1018600000000003</v>
      </c>
      <c r="G544" s="2">
        <f>'Moving Avg'!F544</f>
        <v>2.1347349999999996</v>
      </c>
      <c r="H544" s="2">
        <f>'Moving Avg'!G544</f>
        <v>2.1859960000000016</v>
      </c>
      <c r="I544" s="2">
        <f>'Moving Avg'!H544</f>
        <v>2.1122260000000015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2.0729000000000002</v>
      </c>
      <c r="C545" s="2">
        <f>RSI!I545</f>
        <v>25.353396887420033</v>
      </c>
      <c r="D545" s="2">
        <f>MACD!E545</f>
        <v>1.9717226413118905E-2</v>
      </c>
      <c r="E545" s="2">
        <f>MACD!F545</f>
        <v>1.7556818426607647E-2</v>
      </c>
      <c r="F545" s="2">
        <f>'Moving Avg'!D545</f>
        <v>2.0940599999999998</v>
      </c>
      <c r="G545" s="2">
        <f>'Moving Avg'!F545</f>
        <v>2.1308349999999998</v>
      </c>
      <c r="H545" s="2">
        <f>'Moving Avg'!G545</f>
        <v>2.1817620000000013</v>
      </c>
      <c r="I545" s="2">
        <f>'Moving Avg'!H545</f>
        <v>2.1121775000000009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2.1341999999999999</v>
      </c>
      <c r="C546" s="2">
        <f>RSI!I546</f>
        <v>49.77800223644131</v>
      </c>
      <c r="D546" s="2">
        <f>MACD!E546</f>
        <v>1.4168790068366466E-2</v>
      </c>
      <c r="E546" s="2">
        <f>MACD!F546</f>
        <v>1.6879212754959412E-2</v>
      </c>
      <c r="F546" s="2">
        <f>'Moving Avg'!D546</f>
        <v>2.0973999999999999</v>
      </c>
      <c r="G546" s="2">
        <f>'Moving Avg'!F546</f>
        <v>2.13</v>
      </c>
      <c r="H546" s="2">
        <f>'Moving Avg'!G546</f>
        <v>2.1785300000000012</v>
      </c>
      <c r="I546" s="2">
        <f>'Moving Avg'!H546</f>
        <v>2.1124880000000013</v>
      </c>
      <c r="J546" s="6" t="str">
        <f>OBV!F546</f>
        <v>BEARISH</v>
      </c>
      <c r="K546" s="6" t="str">
        <f>OBV!G546</f>
        <v>WEAK</v>
      </c>
      <c r="L546" s="6" t="str">
        <f>OBV!H546</f>
        <v>BEARISH DIVERGENCE</v>
      </c>
    </row>
    <row r="547" spans="1:12" ht="13.5" x14ac:dyDescent="0.25">
      <c r="A547" s="3">
        <f>RSI!A547</f>
        <v>42800</v>
      </c>
      <c r="B547" s="2">
        <f>RSI!B547</f>
        <v>2.1286</v>
      </c>
      <c r="C547" s="2">
        <f>RSI!I547</f>
        <v>48.225589189945161</v>
      </c>
      <c r="D547" s="2">
        <f>MACD!E547</f>
        <v>9.0232198259720953E-3</v>
      </c>
      <c r="E547" s="2">
        <f>MACD!F547</f>
        <v>1.530801416916195E-2</v>
      </c>
      <c r="F547" s="2">
        <f>'Moving Avg'!D547</f>
        <v>2.1007400000000001</v>
      </c>
      <c r="G547" s="2">
        <f>'Moving Avg'!F547</f>
        <v>2.1260999999999997</v>
      </c>
      <c r="H547" s="2">
        <f>'Moving Avg'!G547</f>
        <v>2.1752980000000015</v>
      </c>
      <c r="I547" s="2">
        <f>'Moving Avg'!H547</f>
        <v>2.1125335000000014</v>
      </c>
      <c r="J547" s="6" t="str">
        <f>OBV!F547</f>
        <v>BEARISH</v>
      </c>
      <c r="K547" s="6" t="str">
        <f>OBV!G547</f>
        <v>WEAK</v>
      </c>
      <c r="L547" s="6" t="str">
        <f>OBV!H547</f>
        <v>BEARISH DIVERGENCE</v>
      </c>
    </row>
    <row r="548" spans="1:12" ht="13.5" x14ac:dyDescent="0.25">
      <c r="A548" s="3">
        <f>RSI!A548</f>
        <v>42801</v>
      </c>
      <c r="B548" s="2">
        <f>RSI!B548</f>
        <v>2.1175000000000002</v>
      </c>
      <c r="C548" s="2">
        <f>RSI!I548</f>
        <v>45.215516702120588</v>
      </c>
      <c r="D548" s="2">
        <f>MACD!E548</f>
        <v>5.5208702648252839E-3</v>
      </c>
      <c r="E548" s="2">
        <f>MACD!F548</f>
        <v>1.3350585388294619E-2</v>
      </c>
      <c r="F548" s="2">
        <f>'Moving Avg'!D548</f>
        <v>2.1063199999999997</v>
      </c>
      <c r="G548" s="2">
        <f>'Moving Avg'!F548</f>
        <v>2.1233149999999994</v>
      </c>
      <c r="H548" s="2">
        <f>'Moving Avg'!G548</f>
        <v>2.171956000000002</v>
      </c>
      <c r="I548" s="2">
        <f>'Moving Avg'!H548</f>
        <v>2.1127605000000016</v>
      </c>
      <c r="J548" s="6" t="str">
        <f>OBV!F548</f>
        <v>BEARISH</v>
      </c>
      <c r="K548" s="6" t="str">
        <f>OBV!G548</f>
        <v>WEAK</v>
      </c>
      <c r="L548" s="6" t="str">
        <f>OBV!H548</f>
        <v>BEARISH DIVERGENCE</v>
      </c>
    </row>
    <row r="549" spans="1:12" ht="13.5" x14ac:dyDescent="0.25">
      <c r="A549" s="3">
        <f>RSI!A549</f>
        <v>42802</v>
      </c>
      <c r="B549" s="2">
        <f>RSI!B549</f>
        <v>2.1175000000000002</v>
      </c>
      <c r="C549" s="2">
        <f>RSI!I549</f>
        <v>45.215516702120588</v>
      </c>
      <c r="D549" s="2">
        <f>MACD!E549</f>
        <v>2.6501306341284447E-3</v>
      </c>
      <c r="E549" s="2">
        <f>MACD!F549</f>
        <v>1.1210494437461384E-2</v>
      </c>
      <c r="F549" s="2">
        <f>'Moving Avg'!D549</f>
        <v>2.1141399999999999</v>
      </c>
      <c r="G549" s="2">
        <f>'Moving Avg'!F549</f>
        <v>2.1208099999999996</v>
      </c>
      <c r="H549" s="2">
        <f>'Moving Avg'!G549</f>
        <v>2.1686140000000016</v>
      </c>
      <c r="I549" s="2">
        <f>'Moving Avg'!H549</f>
        <v>2.1129875000000014</v>
      </c>
      <c r="J549" s="6" t="str">
        <f>OBV!F549</f>
        <v>BEARISH</v>
      </c>
      <c r="K549" s="6" t="str">
        <f>OBV!G549</f>
        <v>WEAK</v>
      </c>
      <c r="L549" s="6" t="str">
        <f>OBV!H549</f>
        <v>BEARISH DIVERGENCE</v>
      </c>
    </row>
    <row r="550" spans="1:12" ht="13.5" x14ac:dyDescent="0.25">
      <c r="A550" s="3">
        <f>RSI!A550</f>
        <v>42803</v>
      </c>
      <c r="B550" s="2">
        <f>RSI!B550</f>
        <v>2.1286</v>
      </c>
      <c r="C550" s="2">
        <f>RSI!I550</f>
        <v>48.913579268015987</v>
      </c>
      <c r="D550" s="2">
        <f>MACD!E550</f>
        <v>-5.1526515213407009E-4</v>
      </c>
      <c r="E550" s="2">
        <f>MACD!F550</f>
        <v>8.8653425195422929E-3</v>
      </c>
      <c r="F550" s="2">
        <f>'Moving Avg'!D550</f>
        <v>2.1252800000000001</v>
      </c>
      <c r="G550" s="2">
        <f>'Moving Avg'!F550</f>
        <v>2.1185799999999997</v>
      </c>
      <c r="H550" s="2">
        <f>'Moving Avg'!G550</f>
        <v>2.165494000000002</v>
      </c>
      <c r="I550" s="2">
        <f>'Moving Avg'!H550</f>
        <v>2.1130855000000013</v>
      </c>
      <c r="J550" s="6" t="str">
        <f>OBV!F550</f>
        <v>BEARISH</v>
      </c>
      <c r="K550" s="6" t="str">
        <f>OBV!G550</f>
        <v>NEUTRAL</v>
      </c>
      <c r="L550" s="6" t="str">
        <f>OBV!H550</f>
        <v>BEARISH DIVERGENCE</v>
      </c>
    </row>
    <row r="551" spans="1:12" ht="13.5" x14ac:dyDescent="0.25">
      <c r="A551" s="3">
        <f>RSI!A551</f>
        <v>42804</v>
      </c>
      <c r="B551" s="2">
        <f>RSI!B551</f>
        <v>2.1286</v>
      </c>
      <c r="C551" s="2">
        <f>RSI!I551</f>
        <v>48.913579268015987</v>
      </c>
      <c r="D551" s="2">
        <f>MACD!E551</f>
        <v>-2.3181790570161454E-3</v>
      </c>
      <c r="E551" s="2">
        <f>MACD!F551</f>
        <v>6.6286382042306056E-3</v>
      </c>
      <c r="F551" s="2">
        <f>'Moving Avg'!D551</f>
        <v>2.1241600000000003</v>
      </c>
      <c r="G551" s="2">
        <f>'Moving Avg'!F551</f>
        <v>2.1163499999999997</v>
      </c>
      <c r="H551" s="2">
        <f>'Moving Avg'!G551</f>
        <v>2.1622620000000023</v>
      </c>
      <c r="I551" s="2">
        <f>'Moving Avg'!H551</f>
        <v>2.1131835000000008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2.1286</v>
      </c>
      <c r="C552" s="2">
        <f>RSI!I552</f>
        <v>48.913579268015994</v>
      </c>
      <c r="D552" s="2">
        <f>MACD!E552</f>
        <v>-4.6923346342655492E-3</v>
      </c>
      <c r="E552" s="2">
        <f>MACD!F552</f>
        <v>4.3644436365313753E-3</v>
      </c>
      <c r="F552" s="2">
        <f>'Moving Avg'!D552</f>
        <v>2.1241600000000003</v>
      </c>
      <c r="G552" s="2">
        <f>'Moving Avg'!F552</f>
        <v>2.1155149999999998</v>
      </c>
      <c r="H552" s="2">
        <f>'Moving Avg'!G552</f>
        <v>2.1586960000000022</v>
      </c>
      <c r="I552" s="2">
        <f>'Moving Avg'!H552</f>
        <v>2.1134135000000014</v>
      </c>
      <c r="J552" s="6" t="str">
        <f>OBV!F552</f>
        <v>BEARISH</v>
      </c>
      <c r="K552" s="6" t="str">
        <f>OBV!G552</f>
        <v>NEUTRAL</v>
      </c>
      <c r="L552" s="6" t="str">
        <f>OBV!H552</f>
        <v>NEUTRAL</v>
      </c>
    </row>
    <row r="553" spans="1:12" ht="13.5" x14ac:dyDescent="0.25">
      <c r="A553" s="3">
        <f>RSI!A553</f>
        <v>42808</v>
      </c>
      <c r="B553" s="2">
        <f>RSI!B553</f>
        <v>2.1286</v>
      </c>
      <c r="C553" s="2">
        <f>RSI!I553</f>
        <v>48.913579268015987</v>
      </c>
      <c r="D553" s="2">
        <f>MACD!E553</f>
        <v>-1.012003675736084E-2</v>
      </c>
      <c r="E553" s="2">
        <f>MACD!F553</f>
        <v>1.4675475577529324E-3</v>
      </c>
      <c r="F553" s="2">
        <f>'Moving Avg'!D553</f>
        <v>2.1263800000000002</v>
      </c>
      <c r="G553" s="2">
        <f>'Moving Avg'!F553</f>
        <v>2.1146799999999999</v>
      </c>
      <c r="H553" s="2">
        <f>'Moving Avg'!G553</f>
        <v>2.1555760000000026</v>
      </c>
      <c r="I553" s="2">
        <f>'Moving Avg'!H553</f>
        <v>2.1136960000000014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</row>
    <row r="554" spans="1:12" ht="13.5" x14ac:dyDescent="0.25">
      <c r="A554" s="3">
        <f>RSI!A554</f>
        <v>42809</v>
      </c>
      <c r="B554" s="2">
        <f>RSI!B554</f>
        <v>2.1286</v>
      </c>
      <c r="C554" s="2">
        <f>RSI!I554</f>
        <v>48.913579268015994</v>
      </c>
      <c r="D554" s="2">
        <f>MACD!E554</f>
        <v>-1.6424703244032557E-2</v>
      </c>
      <c r="E554" s="2">
        <f>MACD!F554</f>
        <v>-2.1109026026041658E-3</v>
      </c>
      <c r="F554" s="2">
        <f>'Moving Avg'!D554</f>
        <v>2.1286</v>
      </c>
      <c r="G554" s="2">
        <f>'Moving Avg'!F554</f>
        <v>2.1149599999999995</v>
      </c>
      <c r="H554" s="2">
        <f>'Moving Avg'!G554</f>
        <v>2.1524560000000026</v>
      </c>
      <c r="I554" s="2">
        <f>'Moving Avg'!H554</f>
        <v>2.1136885000000012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</row>
    <row r="555" spans="1:12" ht="13.5" x14ac:dyDescent="0.25">
      <c r="A555" s="3">
        <f>RSI!A555</f>
        <v>42810</v>
      </c>
      <c r="B555" s="2">
        <f>RSI!B555</f>
        <v>2.1286</v>
      </c>
      <c r="C555" s="2">
        <f>RSI!I555</f>
        <v>48.913579268015987</v>
      </c>
      <c r="D555" s="2">
        <f>MACD!E555</f>
        <v>-2.259531427211936E-2</v>
      </c>
      <c r="E555" s="2">
        <f>MACD!F555</f>
        <v>-6.2077849365072043E-3</v>
      </c>
      <c r="F555" s="2">
        <f>'Moving Avg'!D555</f>
        <v>2.1286</v>
      </c>
      <c r="G555" s="2">
        <f>'Moving Avg'!F555</f>
        <v>2.1152399999999996</v>
      </c>
      <c r="H555" s="2">
        <f>'Moving Avg'!G555</f>
        <v>2.1504500000000024</v>
      </c>
      <c r="I555" s="2">
        <f>'Moving Avg'!H555</f>
        <v>2.1139185000000014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</row>
    <row r="556" spans="1:12" ht="13.5" x14ac:dyDescent="0.25">
      <c r="A556" s="3">
        <f>RSI!A556</f>
        <v>42811</v>
      </c>
      <c r="B556" s="2">
        <f>RSI!B556</f>
        <v>2.1286</v>
      </c>
      <c r="C556" s="2">
        <f>RSI!I556</f>
        <v>48.913579268015987</v>
      </c>
      <c r="D556" s="2">
        <f>MACD!E556</f>
        <v>-1.8376330726921797E-2</v>
      </c>
      <c r="E556" s="2">
        <f>MACD!F556</f>
        <v>-8.6414940945901235E-3</v>
      </c>
      <c r="F556" s="2">
        <f>'Moving Avg'!D556</f>
        <v>2.1286</v>
      </c>
      <c r="G556" s="2">
        <f>'Moving Avg'!F556</f>
        <v>2.1157949999999994</v>
      </c>
      <c r="H556" s="2">
        <f>'Moving Avg'!G556</f>
        <v>2.1484440000000022</v>
      </c>
      <c r="I556" s="2">
        <f>'Moving Avg'!H556</f>
        <v>2.1141485000000011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</row>
    <row r="557" spans="1:12" ht="13.5" x14ac:dyDescent="0.25">
      <c r="A557" s="3">
        <f>RSI!A557</f>
        <v>42815</v>
      </c>
      <c r="B557" s="2">
        <f>RSI!B557</f>
        <v>2.1899000000000002</v>
      </c>
      <c r="C557" s="2">
        <f>RSI!I557</f>
        <v>68.586345373544276</v>
      </c>
      <c r="D557" s="2">
        <f>MACD!E557</f>
        <v>-2.0199903952457188E-2</v>
      </c>
      <c r="E557" s="2">
        <f>MACD!F557</f>
        <v>-1.0953176066163537E-2</v>
      </c>
      <c r="F557" s="2">
        <f>'Moving Avg'!D557</f>
        <v>2.14086</v>
      </c>
      <c r="G557" s="2">
        <f>'Moving Avg'!F557</f>
        <v>2.1196949999999992</v>
      </c>
      <c r="H557" s="2">
        <f>'Moving Avg'!G557</f>
        <v>2.147664000000002</v>
      </c>
      <c r="I557" s="2">
        <f>'Moving Avg'!H557</f>
        <v>2.1146850000000015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</row>
    <row r="558" spans="1:12" ht="13.5" x14ac:dyDescent="0.25">
      <c r="A558" s="3">
        <f>RSI!A558</f>
        <v>42816</v>
      </c>
      <c r="B558" s="2">
        <f>RSI!B558</f>
        <v>2.2288999999999999</v>
      </c>
      <c r="C558" s="2">
        <f>RSI!I558</f>
        <v>75.144375984438909</v>
      </c>
      <c r="D558" s="2">
        <f>MACD!E558</f>
        <v>-2.6693587773575E-2</v>
      </c>
      <c r="E558" s="2">
        <f>MACD!F558</f>
        <v>-1.4101258407645829E-2</v>
      </c>
      <c r="F558" s="2">
        <f>'Moving Avg'!D558</f>
        <v>2.16092</v>
      </c>
      <c r="G558" s="2">
        <f>'Moving Avg'!F558</f>
        <v>2.1255449999999998</v>
      </c>
      <c r="H558" s="2">
        <f>'Moving Avg'!G558</f>
        <v>2.1476640000000016</v>
      </c>
      <c r="I558" s="2">
        <f>'Moving Avg'!H558</f>
        <v>2.1152845000000013</v>
      </c>
      <c r="J558" s="6" t="str">
        <f>OBV!F558</f>
        <v>BULLISH</v>
      </c>
      <c r="K558" s="6" t="str">
        <f>OBV!G558</f>
        <v>STRONG</v>
      </c>
      <c r="L558" s="6" t="str">
        <f>OBV!H558</f>
        <v>CONFIRMED BULLISH</v>
      </c>
    </row>
    <row r="559" spans="1:12" ht="13.5" x14ac:dyDescent="0.25">
      <c r="A559" s="3">
        <f>RSI!A559</f>
        <v>42817</v>
      </c>
      <c r="B559" s="2">
        <f>RSI!B559</f>
        <v>2.2288999999999999</v>
      </c>
      <c r="C559" s="2">
        <f>RSI!I559</f>
        <v>75.144375984438909</v>
      </c>
      <c r="D559" s="2">
        <f>MACD!E559</f>
        <v>-3.2746547032016959E-2</v>
      </c>
      <c r="E559" s="2">
        <f>MACD!F559</f>
        <v>-1.7830316132520056E-2</v>
      </c>
      <c r="F559" s="2">
        <f>'Moving Avg'!D559</f>
        <v>2.1809799999999999</v>
      </c>
      <c r="G559" s="2">
        <f>'Moving Avg'!F559</f>
        <v>2.1313950000000004</v>
      </c>
      <c r="H559" s="2">
        <f>'Moving Avg'!G559</f>
        <v>2.1481100000000013</v>
      </c>
      <c r="I559" s="2">
        <f>'Moving Avg'!H559</f>
        <v>2.1161475000000016</v>
      </c>
      <c r="J559" s="6" t="str">
        <f>OBV!F559</f>
        <v>BULLISH</v>
      </c>
      <c r="K559" s="6" t="str">
        <f>OBV!G559</f>
        <v>STRONG</v>
      </c>
      <c r="L559" s="6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2.1842999999999999</v>
      </c>
      <c r="C560" s="2">
        <f>RSI!I560</f>
        <v>58.849902233404904</v>
      </c>
      <c r="D560" s="2">
        <f>MACD!E560</f>
        <v>-3.3373833664334551E-2</v>
      </c>
      <c r="E560" s="2">
        <f>MACD!F560</f>
        <v>-2.0939019638882957E-2</v>
      </c>
      <c r="F560" s="2">
        <f>'Moving Avg'!D560</f>
        <v>2.1921200000000001</v>
      </c>
      <c r="G560" s="2">
        <f>'Moving Avg'!F560</f>
        <v>2.1350150000000001</v>
      </c>
      <c r="H560" s="2">
        <f>'Moving Avg'!G560</f>
        <v>2.1483320000000012</v>
      </c>
      <c r="I560" s="2">
        <f>'Moving Avg'!H560</f>
        <v>2.1167875000000014</v>
      </c>
      <c r="J560" s="6" t="str">
        <f>OBV!F560</f>
        <v>BULLISH</v>
      </c>
      <c r="K560" s="6" t="str">
        <f>OBV!G560</f>
        <v>STRONG</v>
      </c>
      <c r="L560" s="6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2.2010000000000001</v>
      </c>
      <c r="C561" s="2">
        <f>RSI!I561</f>
        <v>62.158741871049564</v>
      </c>
      <c r="D561" s="2">
        <f>MACD!E561</f>
        <v>-3.5356763833080507E-2</v>
      </c>
      <c r="E561" s="2">
        <f>MACD!F561</f>
        <v>-2.3822568477722468E-2</v>
      </c>
      <c r="F561" s="2">
        <f>'Moving Avg'!D561</f>
        <v>2.2066000000000003</v>
      </c>
      <c r="G561" s="2">
        <f>'Moving Avg'!F561</f>
        <v>2.1391900000000001</v>
      </c>
      <c r="H561" s="2">
        <f>'Moving Avg'!G561</f>
        <v>2.1488880000000008</v>
      </c>
      <c r="I561" s="2">
        <f>'Moving Avg'!H561</f>
        <v>2.1175110000000017</v>
      </c>
      <c r="J561" s="6" t="str">
        <f>OBV!F561</f>
        <v>BULLISH</v>
      </c>
      <c r="K561" s="6" t="str">
        <f>OBV!G561</f>
        <v>STRONG</v>
      </c>
      <c r="L561" s="6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2.1732</v>
      </c>
      <c r="C562" s="2">
        <f>RSI!I562</f>
        <v>54.327390632920071</v>
      </c>
      <c r="D562" s="2">
        <f>MACD!E562</f>
        <v>-3.5273227482861103E-2</v>
      </c>
      <c r="E562" s="2">
        <f>MACD!F562</f>
        <v>-2.6112700278750199E-2</v>
      </c>
      <c r="F562" s="2">
        <f>'Moving Avg'!D562</f>
        <v>2.2032599999999998</v>
      </c>
      <c r="G562" s="2">
        <f>'Moving Avg'!F562</f>
        <v>2.142255</v>
      </c>
      <c r="H562" s="2">
        <f>'Moving Avg'!G562</f>
        <v>2.1488880000000008</v>
      </c>
      <c r="I562" s="2">
        <f>'Moving Avg'!H562</f>
        <v>2.1183595000000017</v>
      </c>
      <c r="J562" s="6" t="str">
        <f>OBV!F562</f>
        <v>BULLISH</v>
      </c>
      <c r="K562" s="6" t="str">
        <f>OBV!G562</f>
        <v>STRONG</v>
      </c>
      <c r="L562" s="6" t="str">
        <f>OBV!H562</f>
        <v>BULLISH DIVERGENCE</v>
      </c>
    </row>
    <row r="563" spans="1:12" ht="13.5" x14ac:dyDescent="0.25">
      <c r="A563" s="3">
        <f>RSI!A563</f>
        <v>42823</v>
      </c>
      <c r="B563" s="2">
        <f>RSI!B563</f>
        <v>2.2233000000000001</v>
      </c>
      <c r="C563" s="2">
        <f>RSI!I563</f>
        <v>63.300986231065146</v>
      </c>
      <c r="D563" s="2">
        <f>MACD!E563</f>
        <v>-3.9025177892428431E-2</v>
      </c>
      <c r="E563" s="2">
        <f>MACD!F563</f>
        <v>-2.869519580148585E-2</v>
      </c>
      <c r="F563" s="2">
        <f>'Moving Avg'!D563</f>
        <v>2.20214</v>
      </c>
      <c r="G563" s="2">
        <f>'Moving Avg'!F563</f>
        <v>2.1489400000000001</v>
      </c>
      <c r="H563" s="2">
        <f>'Moving Avg'!G563</f>
        <v>2.1495560000000005</v>
      </c>
      <c r="I563" s="2">
        <f>'Moving Avg'!H563</f>
        <v>2.1191945000000016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2.2288999999999999</v>
      </c>
      <c r="C564" s="2">
        <f>RSI!I564</f>
        <v>64.148893232390463</v>
      </c>
      <c r="D564" s="2">
        <f>MACD!E564</f>
        <v>-4.3014025901149999E-2</v>
      </c>
      <c r="E564" s="2">
        <f>MACD!F564</f>
        <v>-3.155896182141868E-2</v>
      </c>
      <c r="F564" s="2">
        <f>'Moving Avg'!D564</f>
        <v>2.20214</v>
      </c>
      <c r="G564" s="2">
        <f>'Moving Avg'!F564</f>
        <v>2.1564650000000003</v>
      </c>
      <c r="H564" s="2">
        <f>'Moving Avg'!G564</f>
        <v>2.1503360000000002</v>
      </c>
      <c r="I564" s="2">
        <f>'Moving Avg'!H564</f>
        <v>2.1203215000000015</v>
      </c>
      <c r="J564" s="6" t="str">
        <f>OBV!F564</f>
        <v>BEARISH</v>
      </c>
      <c r="K564" s="6" t="str">
        <f>OBV!G564</f>
        <v>NEUTRAL</v>
      </c>
      <c r="L564" s="6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2.2288999999999999</v>
      </c>
      <c r="C565" s="2">
        <f>RSI!I565</f>
        <v>64.148893232390463</v>
      </c>
      <c r="D565" s="2">
        <f>MACD!E565</f>
        <v>-4.6792023333611432E-2</v>
      </c>
      <c r="E565" s="2">
        <f>MACD!F565</f>
        <v>-3.460557412385723E-2</v>
      </c>
      <c r="F565" s="2">
        <f>'Moving Avg'!D565</f>
        <v>2.2110599999999998</v>
      </c>
      <c r="G565" s="2">
        <f>'Moving Avg'!F565</f>
        <v>2.1642650000000003</v>
      </c>
      <c r="H565" s="2">
        <f>'Moving Avg'!G565</f>
        <v>2.1514499999999996</v>
      </c>
      <c r="I565" s="2">
        <f>'Moving Avg'!H565</f>
        <v>2.1214485000000014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2.1732</v>
      </c>
      <c r="C566" s="2">
        <f>RSI!I566</f>
        <v>50.649714082948577</v>
      </c>
      <c r="D566" s="2">
        <f>MACD!E566</f>
        <v>-4.6235844417919836E-2</v>
      </c>
      <c r="E566" s="2">
        <f>MACD!F566</f>
        <v>-3.6931628182669755E-2</v>
      </c>
      <c r="F566" s="2">
        <f>'Moving Avg'!D566</f>
        <v>2.2054999999999998</v>
      </c>
      <c r="G566" s="2">
        <f>'Moving Avg'!F566</f>
        <v>2.1662150000000002</v>
      </c>
      <c r="H566" s="2">
        <f>'Moving Avg'!G566</f>
        <v>2.1514500000000001</v>
      </c>
      <c r="I566" s="2">
        <f>'Moving Avg'!H566</f>
        <v>2.1222970000000019</v>
      </c>
      <c r="J566" s="6" t="str">
        <f>OBV!F566</f>
        <v>BEARISH</v>
      </c>
      <c r="K566" s="6" t="str">
        <f>OBV!G566</f>
        <v>WEAK</v>
      </c>
      <c r="L566" s="6" t="str">
        <f>OBV!H566</f>
        <v>CONFIRMED BEARISH</v>
      </c>
    </row>
    <row r="567" spans="1:12" ht="13.5" x14ac:dyDescent="0.25">
      <c r="A567" s="3">
        <f>RSI!A567</f>
        <v>42829</v>
      </c>
      <c r="B567" s="2">
        <f>RSI!B567</f>
        <v>2.1732</v>
      </c>
      <c r="C567" s="2">
        <f>RSI!I567</f>
        <v>50.649714082948577</v>
      </c>
      <c r="D567" s="2">
        <f>MACD!E567</f>
        <v>-3.635068037379785E-2</v>
      </c>
      <c r="E567" s="2">
        <f>MACD!F567</f>
        <v>-3.6815438620895376E-2</v>
      </c>
      <c r="F567" s="2">
        <f>'Moving Avg'!D567</f>
        <v>2.2054999999999998</v>
      </c>
      <c r="G567" s="2">
        <f>'Moving Avg'!F567</f>
        <v>2.1684450000000006</v>
      </c>
      <c r="H567" s="2">
        <f>'Moving Avg'!G567</f>
        <v>2.1514499999999996</v>
      </c>
      <c r="I567" s="2">
        <f>'Moving Avg'!H567</f>
        <v>2.1228815000000019</v>
      </c>
      <c r="J567" s="6" t="str">
        <f>OBV!F567</f>
        <v>BEARISH</v>
      </c>
      <c r="K567" s="6" t="str">
        <f>OBV!G567</f>
        <v>NEUTRAL</v>
      </c>
      <c r="L567" s="6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2.1509</v>
      </c>
      <c r="C568" s="2">
        <f>RSI!I568</f>
        <v>46.141269204939576</v>
      </c>
      <c r="D568" s="2">
        <f>MACD!E568</f>
        <v>-2.0349475719585453E-2</v>
      </c>
      <c r="E568" s="2">
        <f>MACD!F568</f>
        <v>-3.3522246040633391E-2</v>
      </c>
      <c r="F568" s="2">
        <f>'Moving Avg'!D568</f>
        <v>2.19102</v>
      </c>
      <c r="G568" s="2">
        <f>'Moving Avg'!F568</f>
        <v>2.1701150000000005</v>
      </c>
      <c r="H568" s="2">
        <f>'Moving Avg'!G568</f>
        <v>2.1510039999999999</v>
      </c>
      <c r="I568" s="2">
        <f>'Moving Avg'!H568</f>
        <v>2.1235395000000015</v>
      </c>
      <c r="J568" s="6" t="str">
        <f>OBV!F568</f>
        <v>BEARISH</v>
      </c>
      <c r="K568" s="6" t="str">
        <f>OBV!G568</f>
        <v>WEAK</v>
      </c>
      <c r="L568" s="6" t="str">
        <f>OBV!H568</f>
        <v>CONFIRMED BEARISH</v>
      </c>
    </row>
    <row r="569" spans="1:12" ht="13.5" x14ac:dyDescent="0.25">
      <c r="A569" s="3">
        <f>RSI!A569</f>
        <v>42831</v>
      </c>
      <c r="B569" s="2">
        <f>RSI!B569</f>
        <v>2.1732</v>
      </c>
      <c r="C569" s="2">
        <f>RSI!I569</f>
        <v>50.852514855574796</v>
      </c>
      <c r="D569" s="2">
        <f>MACD!E569</f>
        <v>-8.3439794723294547E-3</v>
      </c>
      <c r="E569" s="2">
        <f>MACD!F569</f>
        <v>-2.8486592726972605E-2</v>
      </c>
      <c r="F569" s="2">
        <f>'Moving Avg'!D569</f>
        <v>2.1798799999999998</v>
      </c>
      <c r="G569" s="2">
        <f>'Moving Avg'!F569</f>
        <v>2.1729000000000007</v>
      </c>
      <c r="H569" s="2">
        <f>'Moving Avg'!G569</f>
        <v>2.1511159999999991</v>
      </c>
      <c r="I569" s="2">
        <f>'Moving Avg'!H569</f>
        <v>2.1241770000000018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</row>
    <row r="570" spans="1:12" ht="13.5" x14ac:dyDescent="0.25">
      <c r="A570" s="3">
        <f>RSI!A570</f>
        <v>42832</v>
      </c>
      <c r="B570" s="2">
        <f>RSI!B570</f>
        <v>2.1732</v>
      </c>
      <c r="C570" s="2">
        <f>RSI!I570</f>
        <v>50.852514855574796</v>
      </c>
      <c r="D570" s="2">
        <f>MACD!E570</f>
        <v>-5.0696564356207396E-3</v>
      </c>
      <c r="E570" s="2">
        <f>MACD!F570</f>
        <v>-2.3803205468702231E-2</v>
      </c>
      <c r="F570" s="2">
        <f>'Moving Avg'!D570</f>
        <v>2.1687400000000001</v>
      </c>
      <c r="G570" s="2">
        <f>'Moving Avg'!F570</f>
        <v>2.1751300000000002</v>
      </c>
      <c r="H570" s="2">
        <f>'Moving Avg'!G570</f>
        <v>2.1512279999999993</v>
      </c>
      <c r="I570" s="2">
        <f>'Moving Avg'!H570</f>
        <v>2.1249465000000018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</row>
    <row r="571" spans="1:12" ht="13.5" x14ac:dyDescent="0.25">
      <c r="A571" s="3">
        <f>RSI!A571</f>
        <v>42835</v>
      </c>
      <c r="B571" s="2">
        <f>RSI!B571</f>
        <v>2.1732</v>
      </c>
      <c r="C571" s="2">
        <f>RSI!I571</f>
        <v>50.852514855574796</v>
      </c>
      <c r="D571" s="2">
        <f>MACD!E571</f>
        <v>2.4919672915801883E-4</v>
      </c>
      <c r="E571" s="2">
        <f>MACD!F571</f>
        <v>-1.8992725029130183E-2</v>
      </c>
      <c r="F571" s="2">
        <f>'Moving Avg'!D571</f>
        <v>2.1687399999999997</v>
      </c>
      <c r="G571" s="2">
        <f>'Moving Avg'!F571</f>
        <v>2.1773600000000006</v>
      </c>
      <c r="H571" s="2">
        <f>'Moving Avg'!G571</f>
        <v>2.1510059999999989</v>
      </c>
      <c r="I571" s="2">
        <f>'Moving Avg'!H571</f>
        <v>2.1258475000000017</v>
      </c>
      <c r="J571" s="6" t="str">
        <f>OBV!F571</f>
        <v>BULLISH</v>
      </c>
      <c r="K571" s="6" t="str">
        <f>OBV!G571</f>
        <v>NEUTRAL</v>
      </c>
      <c r="L571" s="6" t="str">
        <f>OBV!H571</f>
        <v>NEUTRAL</v>
      </c>
    </row>
    <row r="572" spans="1:12" ht="13.5" x14ac:dyDescent="0.25">
      <c r="A572" s="3">
        <f>RSI!A572</f>
        <v>42836</v>
      </c>
      <c r="B572" s="2">
        <f>RSI!B572</f>
        <v>2.2178</v>
      </c>
      <c r="C572" s="2">
        <f>RSI!I572</f>
        <v>59.665788448732563</v>
      </c>
      <c r="D572" s="2">
        <f>MACD!E572</f>
        <v>-2.8502681329571899E-3</v>
      </c>
      <c r="E572" s="2">
        <f>MACD!F572</f>
        <v>-1.5764233649895584E-2</v>
      </c>
      <c r="F572" s="2">
        <f>'Moving Avg'!D572</f>
        <v>2.1776599999999999</v>
      </c>
      <c r="G572" s="2">
        <f>'Moving Avg'!F572</f>
        <v>2.1818200000000001</v>
      </c>
      <c r="H572" s="2">
        <f>'Moving Avg'!G572</f>
        <v>2.1520099999999984</v>
      </c>
      <c r="I572" s="2">
        <f>'Moving Avg'!H572</f>
        <v>2.126708000000002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</row>
    <row r="573" spans="1:12" ht="13.5" x14ac:dyDescent="0.25">
      <c r="A573" s="3">
        <f>RSI!A573</f>
        <v>42837</v>
      </c>
      <c r="B573" s="2">
        <f>RSI!B573</f>
        <v>2.2010000000000001</v>
      </c>
      <c r="C573" s="2">
        <f>RSI!I573</f>
        <v>55.619801364112625</v>
      </c>
      <c r="D573" s="2">
        <f>MACD!E573</f>
        <v>3.1977325378411692E-3</v>
      </c>
      <c r="E573" s="2">
        <f>MACD!F573</f>
        <v>-1.1971840412348235E-2</v>
      </c>
      <c r="F573" s="2">
        <f>'Moving Avg'!D573</f>
        <v>2.1876800000000003</v>
      </c>
      <c r="G573" s="2">
        <f>'Moving Avg'!F573</f>
        <v>2.1854400000000003</v>
      </c>
      <c r="H573" s="2">
        <f>'Moving Avg'!G573</f>
        <v>2.1531239999999978</v>
      </c>
      <c r="I573" s="2">
        <f>'Moving Avg'!H573</f>
        <v>2.1277745000000023</v>
      </c>
      <c r="J573" s="6" t="str">
        <f>OBV!F573</f>
        <v>BULLISH</v>
      </c>
      <c r="K573" s="6" t="str">
        <f>OBV!G573</f>
        <v>STRONG</v>
      </c>
      <c r="L573" s="6" t="str">
        <f>OBV!H573</f>
        <v>CONFIRMED BULLISH</v>
      </c>
    </row>
    <row r="574" spans="1:12" ht="13.5" x14ac:dyDescent="0.25">
      <c r="A574" s="3">
        <f>RSI!A574</f>
        <v>42838</v>
      </c>
      <c r="B574" s="2">
        <f>RSI!B574</f>
        <v>2.1787000000000001</v>
      </c>
      <c r="C574" s="2">
        <f>RSI!I574</f>
        <v>50.704750434477198</v>
      </c>
      <c r="D574" s="2">
        <f>MACD!E574</f>
        <v>1.0667274572935703E-2</v>
      </c>
      <c r="E574" s="2">
        <f>MACD!F574</f>
        <v>-7.4440174152914478E-3</v>
      </c>
      <c r="F574" s="2">
        <f>'Moving Avg'!D574</f>
        <v>2.1887799999999999</v>
      </c>
      <c r="G574" s="2">
        <f>'Moving Avg'!F574</f>
        <v>2.187945</v>
      </c>
      <c r="H574" s="2">
        <f>'Moving Avg'!G574</f>
        <v>2.1533459999999982</v>
      </c>
      <c r="I574" s="2">
        <f>'Moving Avg'!H574</f>
        <v>2.128518500000002</v>
      </c>
      <c r="J574" s="6" t="str">
        <f>OBV!F574</f>
        <v>BEARISH</v>
      </c>
      <c r="K574" s="6" t="str">
        <f>OBV!G574</f>
        <v>NEUTRAL</v>
      </c>
      <c r="L574" s="6" t="str">
        <f>OBV!H574</f>
        <v>BEARISH DIVERGENCE</v>
      </c>
    </row>
    <row r="575" spans="1:12" ht="13.5" x14ac:dyDescent="0.25">
      <c r="A575" s="3">
        <f>RSI!A575</f>
        <v>42839</v>
      </c>
      <c r="B575" s="2">
        <f>RSI!B575</f>
        <v>2.1732</v>
      </c>
      <c r="C575" s="2">
        <f>RSI!I575</f>
        <v>49.541926429383388</v>
      </c>
      <c r="D575" s="2">
        <f>MACD!E575</f>
        <v>1.737740266797605E-2</v>
      </c>
      <c r="E575" s="2">
        <f>MACD!F575</f>
        <v>-2.4797333986379486E-3</v>
      </c>
      <c r="F575" s="2">
        <f>'Moving Avg'!D575</f>
        <v>2.1887800000000004</v>
      </c>
      <c r="G575" s="2">
        <f>'Moving Avg'!F575</f>
        <v>2.190175</v>
      </c>
      <c r="H575" s="2">
        <f>'Moving Avg'!G575</f>
        <v>2.1537919999999979</v>
      </c>
      <c r="I575" s="2">
        <f>'Moving Avg'!H575</f>
        <v>2.1292615000000019</v>
      </c>
      <c r="J575" s="6" t="str">
        <f>OBV!F575</f>
        <v>BEARISH</v>
      </c>
      <c r="K575" s="6" t="str">
        <f>OBV!G575</f>
        <v>WEAK</v>
      </c>
      <c r="L575" s="6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2.1732</v>
      </c>
      <c r="C576" s="2">
        <f>RSI!I576</f>
        <v>49.541926429383388</v>
      </c>
      <c r="D576" s="2">
        <f>MACD!E576</f>
        <v>1.4502119521150547E-2</v>
      </c>
      <c r="E576" s="2">
        <f>MACD!F576</f>
        <v>9.1663718531975052E-4</v>
      </c>
      <c r="F576" s="2">
        <f>'Moving Avg'!D576</f>
        <v>2.1887799999999999</v>
      </c>
      <c r="G576" s="2">
        <f>'Moving Avg'!F576</f>
        <v>2.1924049999999999</v>
      </c>
      <c r="H576" s="2">
        <f>'Moving Avg'!G576</f>
        <v>2.1542379999999977</v>
      </c>
      <c r="I576" s="2">
        <f>'Moving Avg'!H576</f>
        <v>2.130031000000002</v>
      </c>
      <c r="J576" s="6" t="str">
        <f>OBV!F576</f>
        <v>BEARISH</v>
      </c>
      <c r="K576" s="6" t="str">
        <f>OBV!G576</f>
        <v>WEAK</v>
      </c>
      <c r="L576" s="6" t="str">
        <f>OBV!H576</f>
        <v>NEUTRAL</v>
      </c>
    </row>
    <row r="577" spans="1:12" ht="13.5" x14ac:dyDescent="0.25">
      <c r="A577" s="3">
        <f>RSI!A577</f>
        <v>42843</v>
      </c>
      <c r="B577" s="2">
        <f>RSI!B577</f>
        <v>2.1341999999999999</v>
      </c>
      <c r="C577" s="2">
        <f>RSI!I577</f>
        <v>41.680984442025469</v>
      </c>
      <c r="D577" s="2">
        <f>MACD!E577</f>
        <v>1.4973027374535874E-2</v>
      </c>
      <c r="E577" s="2">
        <f>MACD!F577</f>
        <v>3.7279152231629756E-3</v>
      </c>
      <c r="F577" s="2">
        <f>'Moving Avg'!D577</f>
        <v>2.1720599999999997</v>
      </c>
      <c r="G577" s="2">
        <f>'Moving Avg'!F577</f>
        <v>2.1896200000000006</v>
      </c>
      <c r="H577" s="2">
        <f>'Moving Avg'!G577</f>
        <v>2.1527899999999982</v>
      </c>
      <c r="I577" s="2">
        <f>'Moving Avg'!H577</f>
        <v>2.130895000000002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2.1341999999999999</v>
      </c>
      <c r="C578" s="2">
        <f>RSI!I578</f>
        <v>41.680984442025469</v>
      </c>
      <c r="D578" s="2">
        <f>MACD!E578</f>
        <v>1.2185014696994401E-2</v>
      </c>
      <c r="E578" s="2">
        <f>MACD!F578</f>
        <v>5.4193351179292609E-3</v>
      </c>
      <c r="F578" s="2">
        <f>'Moving Avg'!D578</f>
        <v>2.1587000000000001</v>
      </c>
      <c r="G578" s="2">
        <f>'Moving Avg'!F578</f>
        <v>2.1848850000000004</v>
      </c>
      <c r="H578" s="2">
        <f>'Moving Avg'!G578</f>
        <v>2.152009999999998</v>
      </c>
      <c r="I578" s="2">
        <f>'Moving Avg'!H578</f>
        <v>2.1314695000000023</v>
      </c>
      <c r="J578" s="6" t="str">
        <f>OBV!F578</f>
        <v>BEARISH</v>
      </c>
      <c r="K578" s="6" t="str">
        <f>OBV!G578</f>
        <v>WEAK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2.1175000000000002</v>
      </c>
      <c r="C579" s="2">
        <f>RSI!I579</f>
        <v>38.636454832982807</v>
      </c>
      <c r="D579" s="2">
        <f>MACD!E579</f>
        <v>1.4719933371889038E-2</v>
      </c>
      <c r="E579" s="2">
        <f>MACD!F579</f>
        <v>7.2794547687212172E-3</v>
      </c>
      <c r="F579" s="2">
        <f>'Moving Avg'!D579</f>
        <v>2.1464599999999998</v>
      </c>
      <c r="G579" s="2">
        <f>'Moving Avg'!F579</f>
        <v>2.1793150000000003</v>
      </c>
      <c r="H579" s="2">
        <f>'Moving Avg'!G579</f>
        <v>2.1510079999999983</v>
      </c>
      <c r="I579" s="2">
        <f>'Moving Avg'!H579</f>
        <v>2.1317485000000023</v>
      </c>
      <c r="J579" s="6" t="str">
        <f>OBV!F579</f>
        <v>BEARISH</v>
      </c>
      <c r="K579" s="6" t="str">
        <f>OBV!G579</f>
        <v>WEAK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2.1787000000000001</v>
      </c>
      <c r="C580" s="2">
        <f>RSI!I580</f>
        <v>52.367540471280165</v>
      </c>
      <c r="D580" s="2">
        <f>MACD!E580</f>
        <v>1.2639656739719562E-2</v>
      </c>
      <c r="E580" s="2">
        <f>MACD!F580</f>
        <v>8.3514951629208873E-3</v>
      </c>
      <c r="F580" s="2">
        <f>'Moving Avg'!D580</f>
        <v>2.1475599999999999</v>
      </c>
      <c r="G580" s="2">
        <f>'Moving Avg'!F580</f>
        <v>2.1790349999999998</v>
      </c>
      <c r="H580" s="2">
        <f>'Moving Avg'!G580</f>
        <v>2.1511179999999985</v>
      </c>
      <c r="I580" s="2">
        <f>'Moving Avg'!H580</f>
        <v>2.1322775000000025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2.1732</v>
      </c>
      <c r="C581" s="2">
        <f>RSI!I581</f>
        <v>51.257477505038466</v>
      </c>
      <c r="D581" s="2">
        <f>MACD!E581</f>
        <v>1.1210498047966144E-2</v>
      </c>
      <c r="E581" s="2">
        <f>MACD!F581</f>
        <v>8.9232957399299397E-3</v>
      </c>
      <c r="F581" s="2">
        <f>'Moving Avg'!D581</f>
        <v>2.1475599999999995</v>
      </c>
      <c r="G581" s="2">
        <f>'Moving Avg'!F581</f>
        <v>2.1776450000000001</v>
      </c>
      <c r="H581" s="2">
        <f>'Moving Avg'!G581</f>
        <v>2.1511179999999985</v>
      </c>
      <c r="I581" s="2">
        <f>'Moving Avg'!H581</f>
        <v>2.1327790000000024</v>
      </c>
      <c r="J581" s="6" t="str">
        <f>OBV!F581</f>
        <v>BULLISH</v>
      </c>
      <c r="K581" s="6" t="str">
        <f>OBV!G581</f>
        <v>NEUTRAL</v>
      </c>
      <c r="L581" s="6" t="str">
        <f>OBV!H581</f>
        <v>NEUTRAL</v>
      </c>
    </row>
    <row r="582" spans="1:12" ht="13.5" x14ac:dyDescent="0.25">
      <c r="A582" s="3">
        <f>RSI!A582</f>
        <v>42850</v>
      </c>
      <c r="B582" s="2">
        <f>RSI!B582</f>
        <v>2.1732</v>
      </c>
      <c r="C582" s="2">
        <f>RSI!I582</f>
        <v>51.257477505038459</v>
      </c>
      <c r="D582" s="2">
        <f>MACD!E582</f>
        <v>1.68245703202623E-2</v>
      </c>
      <c r="E582" s="2">
        <f>MACD!F582</f>
        <v>1.0503550655996412E-2</v>
      </c>
      <c r="F582" s="2">
        <f>'Moving Avg'!D582</f>
        <v>2.1553599999999999</v>
      </c>
      <c r="G582" s="2">
        <f>'Moving Avg'!F582</f>
        <v>2.1776450000000001</v>
      </c>
      <c r="H582" s="2">
        <f>'Moving Avg'!G582</f>
        <v>2.1516759999999993</v>
      </c>
      <c r="I582" s="2">
        <f>'Moving Avg'!H582</f>
        <v>2.1333640000000025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</row>
    <row r="583" spans="1:12" ht="13.5" x14ac:dyDescent="0.25">
      <c r="A583" s="3">
        <f>RSI!A583</f>
        <v>42851</v>
      </c>
      <c r="B583" s="2">
        <f>RSI!B583</f>
        <v>2.1732</v>
      </c>
      <c r="C583" s="2">
        <f>RSI!I583</f>
        <v>51.257477505038459</v>
      </c>
      <c r="D583" s="2">
        <f>MACD!E583</f>
        <v>1.8954973720833213E-2</v>
      </c>
      <c r="E583" s="2">
        <f>MACD!F583</f>
        <v>1.2193835268963771E-2</v>
      </c>
      <c r="F583" s="2">
        <f>'Moving Avg'!D583</f>
        <v>2.16316</v>
      </c>
      <c r="G583" s="2">
        <f>'Moving Avg'!F583</f>
        <v>2.1751399999999999</v>
      </c>
      <c r="H583" s="2">
        <f>'Moving Avg'!G583</f>
        <v>2.1522339999999991</v>
      </c>
      <c r="I583" s="2">
        <f>'Moving Avg'!H583</f>
        <v>2.1341165000000024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</row>
    <row r="584" spans="1:12" ht="13.5" x14ac:dyDescent="0.25">
      <c r="A584" s="3">
        <f>RSI!A584</f>
        <v>42852</v>
      </c>
      <c r="B584" s="2">
        <f>RSI!B584</f>
        <v>2.1732</v>
      </c>
      <c r="C584" s="2">
        <f>RSI!I584</f>
        <v>51.257477505038459</v>
      </c>
      <c r="D584" s="2">
        <f>MACD!E584</f>
        <v>1.7294121983721045E-2</v>
      </c>
      <c r="E584" s="2">
        <f>MACD!F584</f>
        <v>1.3213892611915228E-2</v>
      </c>
      <c r="F584" s="2">
        <f>'Moving Avg'!D584</f>
        <v>2.1742999999999997</v>
      </c>
      <c r="G584" s="2">
        <f>'Moving Avg'!F584</f>
        <v>2.1723550000000005</v>
      </c>
      <c r="H584" s="2">
        <f>'Moving Avg'!G584</f>
        <v>2.1532379999999987</v>
      </c>
      <c r="I584" s="2">
        <f>'Moving Avg'!H584</f>
        <v>2.1346740000000026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</row>
    <row r="585" spans="1:12" ht="13.5" x14ac:dyDescent="0.25">
      <c r="A585" s="3">
        <f>RSI!A585</f>
        <v>42853</v>
      </c>
      <c r="B585" s="2">
        <f>RSI!B585</f>
        <v>2.1732</v>
      </c>
      <c r="C585" s="2">
        <f>RSI!I585</f>
        <v>51.257477505038459</v>
      </c>
      <c r="D585" s="2">
        <f>MACD!E585</f>
        <v>1.5012325073064048E-2</v>
      </c>
      <c r="E585" s="2">
        <f>MACD!F585</f>
        <v>1.3573579104144994E-2</v>
      </c>
      <c r="F585" s="2">
        <f>'Moving Avg'!D585</f>
        <v>2.1732</v>
      </c>
      <c r="G585" s="2">
        <f>'Moving Avg'!F585</f>
        <v>2.1695700000000007</v>
      </c>
      <c r="H585" s="2">
        <f>'Moving Avg'!G585</f>
        <v>2.1542419999999987</v>
      </c>
      <c r="I585" s="2">
        <f>'Moving Avg'!H585</f>
        <v>2.1355100000000027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2.1676000000000002</v>
      </c>
      <c r="C586" s="2">
        <f>RSI!I586</f>
        <v>49.703581759770422</v>
      </c>
      <c r="D586" s="2">
        <f>MACD!E586</f>
        <v>1.3468326637956274E-2</v>
      </c>
      <c r="E586" s="2">
        <f>MACD!F586</f>
        <v>1.355252861090725E-2</v>
      </c>
      <c r="F586" s="2">
        <f>'Moving Avg'!D586</f>
        <v>2.1720800000000002</v>
      </c>
      <c r="G586" s="2">
        <f>'Moving Avg'!F586</f>
        <v>2.1692900000000002</v>
      </c>
      <c r="H586" s="2">
        <f>'Moving Avg'!G586</f>
        <v>2.1552439999999988</v>
      </c>
      <c r="I586" s="2">
        <f>'Moving Avg'!H586</f>
        <v>2.1360670000000028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2.1230000000000002</v>
      </c>
      <c r="C587" s="2">
        <f>RSI!I587</f>
        <v>39.446859488476655</v>
      </c>
      <c r="D587" s="2">
        <f>MACD!E587</f>
        <v>9.4726774179942907E-3</v>
      </c>
      <c r="E587" s="2">
        <f>MACD!F587</f>
        <v>1.2736558372324659E-2</v>
      </c>
      <c r="F587" s="2">
        <f>'Moving Avg'!D587</f>
        <v>2.1620400000000002</v>
      </c>
      <c r="G587" s="2">
        <f>'Moving Avg'!F587</f>
        <v>2.1667800000000002</v>
      </c>
      <c r="H587" s="2">
        <f>'Moving Avg'!G587</f>
        <v>2.1554659999999992</v>
      </c>
      <c r="I587" s="2">
        <f>'Moving Avg'!H587</f>
        <v>2.1365125000000025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2.1732</v>
      </c>
      <c r="C588" s="2">
        <f>RSI!I588</f>
        <v>51.562718531756524</v>
      </c>
      <c r="D588" s="2">
        <f>MACD!E588</f>
        <v>2.6433490842010521E-3</v>
      </c>
      <c r="E588" s="2">
        <f>MACD!F588</f>
        <v>1.0717916514699938E-2</v>
      </c>
      <c r="F588" s="2">
        <f>'Moving Avg'!D588</f>
        <v>2.1620400000000002</v>
      </c>
      <c r="G588" s="2">
        <f>'Moving Avg'!F588</f>
        <v>2.1678950000000001</v>
      </c>
      <c r="H588" s="2">
        <f>'Moving Avg'!G588</f>
        <v>2.1566919999999987</v>
      </c>
      <c r="I588" s="2">
        <f>'Moving Avg'!H588</f>
        <v>2.137209000000003</v>
      </c>
      <c r="J588" s="6" t="str">
        <f>OBV!F588</f>
        <v>BEARISH</v>
      </c>
      <c r="K588" s="6" t="str">
        <f>OBV!G588</f>
        <v>NEUTRAL</v>
      </c>
      <c r="L588" s="6" t="str">
        <f>OBV!H588</f>
        <v>NEUTRAL</v>
      </c>
    </row>
    <row r="589" spans="1:12" ht="13.5" x14ac:dyDescent="0.25">
      <c r="A589" s="3">
        <f>RSI!A589</f>
        <v>42860</v>
      </c>
      <c r="B589" s="2">
        <f>RSI!B589</f>
        <v>2.1676000000000002</v>
      </c>
      <c r="C589" s="2">
        <f>RSI!I589</f>
        <v>50.352380879748708</v>
      </c>
      <c r="D589" s="2">
        <f>MACD!E589</f>
        <v>-5.3362483178789333E-3</v>
      </c>
      <c r="E589" s="2">
        <f>MACD!F589</f>
        <v>7.5070835481841651E-3</v>
      </c>
      <c r="F589" s="2">
        <f>'Moving Avg'!D589</f>
        <v>2.16092</v>
      </c>
      <c r="G589" s="2">
        <f>'Moving Avg'!F589</f>
        <v>2.1676150000000001</v>
      </c>
      <c r="H589" s="2">
        <f>'Moving Avg'!G589</f>
        <v>2.157805999999999</v>
      </c>
      <c r="I589" s="2">
        <f>'Moving Avg'!H589</f>
        <v>2.1378775000000032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42863</v>
      </c>
      <c r="B590" s="2">
        <f>RSI!B590</f>
        <v>2.1619999999999999</v>
      </c>
      <c r="C590" s="2">
        <f>RSI!I590</f>
        <v>49.110918740546971</v>
      </c>
      <c r="D590" s="2">
        <f>MACD!E590</f>
        <v>-2.2679984383926488E-3</v>
      </c>
      <c r="E590" s="2">
        <f>MACD!F590</f>
        <v>5.5520671508688026E-3</v>
      </c>
      <c r="F590" s="2">
        <f>'Moving Avg'!D590</f>
        <v>2.1586800000000004</v>
      </c>
      <c r="G590" s="2">
        <f>'Moving Avg'!F590</f>
        <v>2.1670550000000004</v>
      </c>
      <c r="H590" s="2">
        <f>'Moving Avg'!G590</f>
        <v>2.1588079999999992</v>
      </c>
      <c r="I590" s="2">
        <f>'Moving Avg'!H590</f>
        <v>2.1387970000000029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2.1286</v>
      </c>
      <c r="C591" s="2">
        <f>RSI!I591</f>
        <v>42.396791288150077</v>
      </c>
      <c r="D591" s="2">
        <f>MACD!E591</f>
        <v>1.9799807941205394E-3</v>
      </c>
      <c r="E591" s="2">
        <f>MACD!F591</f>
        <v>4.8376498795191496E-3</v>
      </c>
      <c r="F591" s="2">
        <f>'Moving Avg'!D591</f>
        <v>2.1508800000000003</v>
      </c>
      <c r="G591" s="2">
        <f>'Moving Avg'!F591</f>
        <v>2.164825</v>
      </c>
      <c r="H591" s="2">
        <f>'Moving Avg'!G591</f>
        <v>2.1590299999999996</v>
      </c>
      <c r="I591" s="2">
        <f>'Moving Avg'!H591</f>
        <v>2.1395495000000029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2.1175000000000002</v>
      </c>
      <c r="C592" s="2">
        <f>RSI!I592</f>
        <v>40.41909628287857</v>
      </c>
      <c r="D592" s="2">
        <f>MACD!E592</f>
        <v>6.6160900982934479E-3</v>
      </c>
      <c r="E592" s="2">
        <f>MACD!F592</f>
        <v>5.1933379232740095E-3</v>
      </c>
      <c r="F592" s="2">
        <f>'Moving Avg'!D592</f>
        <v>2.1497799999999998</v>
      </c>
      <c r="G592" s="2">
        <f>'Moving Avg'!F592</f>
        <v>2.1598100000000002</v>
      </c>
      <c r="H592" s="2">
        <f>'Moving Avg'!G592</f>
        <v>2.1591420000000001</v>
      </c>
      <c r="I592" s="2">
        <f>'Moving Avg'!H592</f>
        <v>2.1404135000000029</v>
      </c>
      <c r="J592" s="6" t="str">
        <f>OBV!F592</f>
        <v>BULLISH</v>
      </c>
      <c r="K592" s="6" t="str">
        <f>OBV!G592</f>
        <v>NEUTRAL</v>
      </c>
      <c r="L592" s="6" t="str">
        <f>OBV!H592</f>
        <v>BULLISH DIVERGENCE</v>
      </c>
    </row>
    <row r="593" spans="1:12" ht="13.5" x14ac:dyDescent="0.25">
      <c r="A593" s="3">
        <f>RSI!A593</f>
        <v>42866</v>
      </c>
      <c r="B593" s="2">
        <f>RSI!B593</f>
        <v>2.1175000000000002</v>
      </c>
      <c r="C593" s="2">
        <f>RSI!I593</f>
        <v>40.419096282878577</v>
      </c>
      <c r="D593" s="2">
        <f>MACD!E593</f>
        <v>1.0807730264260407E-2</v>
      </c>
      <c r="E593" s="2">
        <f>MACD!F593</f>
        <v>6.3162163914712889E-3</v>
      </c>
      <c r="F593" s="2">
        <f>'Moving Avg'!D593</f>
        <v>2.1386399999999997</v>
      </c>
      <c r="G593" s="2">
        <f>'Moving Avg'!F593</f>
        <v>2.1556350000000002</v>
      </c>
      <c r="H593" s="2">
        <f>'Moving Avg'!G593</f>
        <v>2.1596999999999995</v>
      </c>
      <c r="I593" s="2">
        <f>'Moving Avg'!H593</f>
        <v>2.1411105000000026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2.1676000000000002</v>
      </c>
      <c r="C594" s="2">
        <f>RSI!I594</f>
        <v>52.112319567458044</v>
      </c>
      <c r="D594" s="2">
        <f>MACD!E594</f>
        <v>1.0892260533730269E-2</v>
      </c>
      <c r="E594" s="2">
        <f>MACD!F594</f>
        <v>7.2314252199230855E-3</v>
      </c>
      <c r="F594" s="2">
        <f>'Moving Avg'!D594</f>
        <v>2.1386399999999997</v>
      </c>
      <c r="G594" s="2">
        <f>'Moving Avg'!F594</f>
        <v>2.1550799999999999</v>
      </c>
      <c r="H594" s="2">
        <f>'Moving Avg'!G594</f>
        <v>2.1614839999999997</v>
      </c>
      <c r="I594" s="2">
        <f>'Moving Avg'!H594</f>
        <v>2.1419185000000027</v>
      </c>
      <c r="J594" s="6" t="str">
        <f>OBV!F594</f>
        <v>BEARISH</v>
      </c>
      <c r="K594" s="6" t="str">
        <f>OBV!G594</f>
        <v>NEUTRAL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2.1286</v>
      </c>
      <c r="C595" s="2">
        <f>RSI!I595</f>
        <v>44.749751120731176</v>
      </c>
      <c r="D595" s="2">
        <f>MACD!E595</f>
        <v>1.3787066180366292E-2</v>
      </c>
      <c r="E595" s="2">
        <f>MACD!F595</f>
        <v>8.5425534120117282E-3</v>
      </c>
      <c r="F595" s="2">
        <f>'Moving Avg'!D595</f>
        <v>2.1319600000000003</v>
      </c>
      <c r="G595" s="2">
        <f>'Moving Avg'!F595</f>
        <v>2.1528499999999999</v>
      </c>
      <c r="H595" s="2">
        <f>'Moving Avg'!G595</f>
        <v>2.162598</v>
      </c>
      <c r="I595" s="2">
        <f>'Moving Avg'!H595</f>
        <v>2.1426710000000027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2.1619999999999999</v>
      </c>
      <c r="C596" s="2">
        <f>RSI!I596</f>
        <v>51.119095324596458</v>
      </c>
      <c r="D596" s="2">
        <f>MACD!E596</f>
        <v>1.3070608311715137E-2</v>
      </c>
      <c r="E596" s="2">
        <f>MACD!F596</f>
        <v>9.44816439195241E-3</v>
      </c>
      <c r="F596" s="2">
        <f>'Moving Avg'!D596</f>
        <v>2.1386400000000001</v>
      </c>
      <c r="G596" s="2">
        <f>'Moving Avg'!F596</f>
        <v>2.1522899999999998</v>
      </c>
      <c r="H596" s="2">
        <f>'Moving Avg'!G596</f>
        <v>2.163154</v>
      </c>
      <c r="I596" s="2">
        <f>'Moving Avg'!H596</f>
        <v>2.1434510000000024</v>
      </c>
      <c r="J596" s="6" t="str">
        <f>OBV!F596</f>
        <v>BEARISH</v>
      </c>
      <c r="K596" s="6" t="str">
        <f>OBV!G596</f>
        <v>NEUTRAL</v>
      </c>
      <c r="L596" s="6" t="str">
        <f>OBV!H596</f>
        <v>BEARISH DIVERGENCE</v>
      </c>
    </row>
    <row r="597" spans="1:12" ht="13.5" x14ac:dyDescent="0.25">
      <c r="A597" s="3">
        <f>RSI!A597</f>
        <v>42872</v>
      </c>
      <c r="B597" s="2">
        <f>RSI!B597</f>
        <v>2.1341999999999999</v>
      </c>
      <c r="C597" s="2">
        <f>RSI!I597</f>
        <v>46.331475824830491</v>
      </c>
      <c r="D597" s="2">
        <f>MACD!E597</f>
        <v>7.6218665820118048E-3</v>
      </c>
      <c r="E597" s="2">
        <f>MACD!F597</f>
        <v>9.0829048299642893E-3</v>
      </c>
      <c r="F597" s="2">
        <f>'Moving Avg'!D597</f>
        <v>2.1419800000000002</v>
      </c>
      <c r="G597" s="2">
        <f>'Moving Avg'!F597</f>
        <v>2.1522899999999998</v>
      </c>
      <c r="H597" s="2">
        <f>'Moving Avg'!G597</f>
        <v>2.1632659999999997</v>
      </c>
      <c r="I597" s="2">
        <f>'Moving Avg'!H597</f>
        <v>2.1439805000000027</v>
      </c>
      <c r="J597" s="6" t="str">
        <f>OBV!F597</f>
        <v>BEARISH</v>
      </c>
      <c r="K597" s="6" t="str">
        <f>OBV!G597</f>
        <v>NEUTRAL</v>
      </c>
      <c r="L597" s="6" t="str">
        <f>OBV!H597</f>
        <v>BEARISH DIVERGENCE</v>
      </c>
    </row>
    <row r="598" spans="1:12" ht="13.5" x14ac:dyDescent="0.25">
      <c r="A598" s="3">
        <f>RSI!A598</f>
        <v>42873</v>
      </c>
      <c r="B598" s="2">
        <f>RSI!B598</f>
        <v>2.1564999999999999</v>
      </c>
      <c r="C598" s="2">
        <f>RSI!I598</f>
        <v>50.348578267231694</v>
      </c>
      <c r="D598" s="2">
        <f>MACD!E598</f>
        <v>9.2096402515378095E-3</v>
      </c>
      <c r="E598" s="2">
        <f>MACD!F598</f>
        <v>9.108251914278994E-3</v>
      </c>
      <c r="F598" s="2">
        <f>'Moving Avg'!D598</f>
        <v>2.1497800000000002</v>
      </c>
      <c r="G598" s="2">
        <f>'Moving Avg'!F598</f>
        <v>2.1534050000000002</v>
      </c>
      <c r="H598" s="2">
        <f>'Moving Avg'!G598</f>
        <v>2.1640460000000004</v>
      </c>
      <c r="I598" s="2">
        <f>'Moving Avg'!H598</f>
        <v>2.1446215000000026</v>
      </c>
      <c r="J598" s="6" t="str">
        <f>OBV!F598</f>
        <v>BEARISH</v>
      </c>
      <c r="K598" s="6" t="str">
        <f>OBV!G598</f>
        <v>NEUTRAL</v>
      </c>
      <c r="L598" s="6" t="str">
        <f>OBV!H598</f>
        <v>BEARISH DIVERGENCE</v>
      </c>
    </row>
    <row r="599" spans="1:12" ht="13.5" x14ac:dyDescent="0.25">
      <c r="A599" s="3">
        <f>RSI!A599</f>
        <v>42874</v>
      </c>
      <c r="B599" s="2">
        <f>RSI!B599</f>
        <v>2.1564999999999999</v>
      </c>
      <c r="C599" s="2">
        <f>RSI!I599</f>
        <v>50.348578267231694</v>
      </c>
      <c r="D599" s="2">
        <f>MACD!E599</f>
        <v>9.6774442347666856E-3</v>
      </c>
      <c r="E599" s="2">
        <f>MACD!F599</f>
        <v>9.2220903783765337E-3</v>
      </c>
      <c r="F599" s="2">
        <f>'Moving Avg'!D599</f>
        <v>2.1475599999999995</v>
      </c>
      <c r="G599" s="2">
        <f>'Moving Avg'!F599</f>
        <v>2.1553549999999997</v>
      </c>
      <c r="H599" s="2">
        <f>'Moving Avg'!G599</f>
        <v>2.1648259999999997</v>
      </c>
      <c r="I599" s="2">
        <f>'Moving Avg'!H599</f>
        <v>2.1452625000000025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2.0952000000000002</v>
      </c>
      <c r="C600" s="2">
        <f>RSI!I600</f>
        <v>40.648725076297282</v>
      </c>
      <c r="D600" s="2">
        <f>MACD!E600</f>
        <v>1.3739371067954309E-2</v>
      </c>
      <c r="E600" s="2">
        <f>MACD!F600</f>
        <v>1.0125546516292088E-2</v>
      </c>
      <c r="F600" s="2">
        <f>'Moving Avg'!D600</f>
        <v>2.1408800000000001</v>
      </c>
      <c r="G600" s="2">
        <f>'Moving Avg'!F600</f>
        <v>2.1511800000000001</v>
      </c>
      <c r="H600" s="2">
        <f>'Moving Avg'!G600</f>
        <v>2.164158</v>
      </c>
      <c r="I600" s="2">
        <f>'Moving Avg'!H600</f>
        <v>2.1455970000000026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2.1175000000000002</v>
      </c>
      <c r="C601" s="2">
        <f>RSI!I601</f>
        <v>44.813931033806618</v>
      </c>
      <c r="D601" s="2">
        <f>MACD!E601</f>
        <v>1.0736158517683059E-2</v>
      </c>
      <c r="E601" s="2">
        <f>MACD!F601</f>
        <v>1.0247668916570283E-2</v>
      </c>
      <c r="F601" s="2">
        <f>'Moving Avg'!D601</f>
        <v>2.1319799999999995</v>
      </c>
      <c r="G601" s="2">
        <f>'Moving Avg'!F601</f>
        <v>2.1483949999999998</v>
      </c>
      <c r="H601" s="2">
        <f>'Moving Avg'!G601</f>
        <v>2.1639360000000001</v>
      </c>
      <c r="I601" s="2">
        <f>'Moving Avg'!H601</f>
        <v>2.1461545000000029</v>
      </c>
      <c r="J601" s="6" t="str">
        <f>OBV!F601</f>
        <v>BEARISH</v>
      </c>
      <c r="K601" s="6" t="str">
        <f>OBV!G601</f>
        <v>WEAK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2.0617000000000001</v>
      </c>
      <c r="C602" s="2">
        <f>RSI!I602</f>
        <v>37.686869457660428</v>
      </c>
      <c r="D602" s="2">
        <f>MACD!E602</f>
        <v>1.0813001579235149E-2</v>
      </c>
      <c r="E602" s="2">
        <f>MACD!F602</f>
        <v>1.0360735449103256E-2</v>
      </c>
      <c r="F602" s="2">
        <f>'Moving Avg'!D602</f>
        <v>2.11748</v>
      </c>
      <c r="G602" s="2">
        <f>'Moving Avg'!F602</f>
        <v>2.1428199999999999</v>
      </c>
      <c r="H602" s="2">
        <f>'Moving Avg'!G602</f>
        <v>2.162598</v>
      </c>
      <c r="I602" s="2">
        <f>'Moving Avg'!H602</f>
        <v>2.1464610000000026</v>
      </c>
      <c r="J602" s="6" t="str">
        <f>OBV!F602</f>
        <v>BEARISH</v>
      </c>
      <c r="K602" s="6" t="str">
        <f>OBV!G602</f>
        <v>WEAK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2.0617000000000001</v>
      </c>
      <c r="C603" s="2">
        <f>RSI!I603</f>
        <v>37.686869457660428</v>
      </c>
      <c r="D603" s="2">
        <f>MACD!E603</f>
        <v>1.1385878603764166E-2</v>
      </c>
      <c r="E603" s="2">
        <f>MACD!F603</f>
        <v>1.0565764080035438E-2</v>
      </c>
      <c r="F603" s="2">
        <f>'Moving Avg'!D603</f>
        <v>2.0985199999999997</v>
      </c>
      <c r="G603" s="2">
        <f>'Moving Avg'!F603</f>
        <v>2.1372450000000001</v>
      </c>
      <c r="H603" s="2">
        <f>'Moving Avg'!G603</f>
        <v>2.1612600000000004</v>
      </c>
      <c r="I603" s="2">
        <f>'Moving Avg'!H603</f>
        <v>2.1467395000000025</v>
      </c>
      <c r="J603" s="6" t="str">
        <f>OBV!F603</f>
        <v>BEARISH</v>
      </c>
      <c r="K603" s="6" t="str">
        <f>OBV!G603</f>
        <v>WEAK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2.0617000000000001</v>
      </c>
      <c r="C604" s="2">
        <f>RSI!I604</f>
        <v>37.686869457660428</v>
      </c>
      <c r="D604" s="2">
        <f>MACD!E604</f>
        <v>2.0048550020660194E-2</v>
      </c>
      <c r="E604" s="2">
        <f>MACD!F604</f>
        <v>1.2462321268160392E-2</v>
      </c>
      <c r="F604" s="2">
        <f>'Moving Avg'!D604</f>
        <v>2.0795599999999999</v>
      </c>
      <c r="G604" s="2">
        <f>'Moving Avg'!F604</f>
        <v>2.1316700000000002</v>
      </c>
      <c r="H604" s="2">
        <f>'Moving Avg'!G604</f>
        <v>2.1599220000000003</v>
      </c>
      <c r="I604" s="2">
        <f>'Moving Avg'!H604</f>
        <v>2.1470180000000023</v>
      </c>
      <c r="J604" s="6" t="str">
        <f>OBV!F604</f>
        <v>BEARISH</v>
      </c>
      <c r="K604" s="6" t="str">
        <f>OBV!G604</f>
        <v>WEAK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2.0562</v>
      </c>
      <c r="C605" s="2">
        <f>RSI!I605</f>
        <v>36.96318475381748</v>
      </c>
      <c r="D605" s="2">
        <f>MACD!E605</f>
        <v>2.2221314805742409E-2</v>
      </c>
      <c r="E605" s="2">
        <f>MACD!F605</f>
        <v>1.4414119975676796E-2</v>
      </c>
      <c r="F605" s="2">
        <f>'Moving Avg'!D605</f>
        <v>2.0717600000000003</v>
      </c>
      <c r="G605" s="2">
        <f>'Moving Avg'!F605</f>
        <v>2.12582</v>
      </c>
      <c r="H605" s="2">
        <f>'Moving Avg'!G605</f>
        <v>2.1584740000000009</v>
      </c>
      <c r="I605" s="2">
        <f>'Moving Avg'!H605</f>
        <v>2.1472690000000023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</row>
    <row r="606" spans="1:12" ht="13.5" x14ac:dyDescent="0.25">
      <c r="A606" s="3">
        <f>RSI!A606</f>
        <v>42885</v>
      </c>
      <c r="B606" s="2">
        <f>RSI!B606</f>
        <v>2.0562</v>
      </c>
      <c r="C606" s="2">
        <f>RSI!I606</f>
        <v>36.96318475381748</v>
      </c>
      <c r="D606" s="2">
        <f>MACD!E606</f>
        <v>2.9633921804815611E-2</v>
      </c>
      <c r="E606" s="2">
        <f>MACD!F606</f>
        <v>1.7458080341504558E-2</v>
      </c>
      <c r="F606" s="2">
        <f>'Moving Avg'!D606</f>
        <v>2.0595000000000003</v>
      </c>
      <c r="G606" s="2">
        <f>'Moving Avg'!F606</f>
        <v>2.12025</v>
      </c>
      <c r="H606" s="2">
        <f>'Moving Avg'!G606</f>
        <v>2.1570260000000006</v>
      </c>
      <c r="I606" s="2">
        <f>'Moving Avg'!H606</f>
        <v>2.1476595000000018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</row>
    <row r="607" spans="1:12" ht="13.5" x14ac:dyDescent="0.25">
      <c r="A607" s="3">
        <f>RSI!A607</f>
        <v>42886</v>
      </c>
      <c r="B607" s="2">
        <f>RSI!B607</f>
        <v>2.0339</v>
      </c>
      <c r="C607" s="2">
        <f>RSI!I607</f>
        <v>33.90195702044727</v>
      </c>
      <c r="D607" s="2">
        <f>MACD!E607</f>
        <v>3.368443815104305E-2</v>
      </c>
      <c r="E607" s="2">
        <f>MACD!F607</f>
        <v>2.0703351903412257E-2</v>
      </c>
      <c r="F607" s="2">
        <f>'Moving Avg'!D607</f>
        <v>2.0539399999999999</v>
      </c>
      <c r="G607" s="2">
        <f>'Moving Avg'!F607</f>
        <v>2.1157949999999999</v>
      </c>
      <c r="H607" s="2">
        <f>'Moving Avg'!G607</f>
        <v>2.153906000000001</v>
      </c>
      <c r="I607" s="2">
        <f>'Moving Avg'!H607</f>
        <v>2.1477990000000027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</row>
    <row r="608" spans="1:12" ht="13.5" x14ac:dyDescent="0.25">
      <c r="A608" s="3">
        <f>RSI!A608</f>
        <v>42887</v>
      </c>
      <c r="B608" s="2">
        <f>RSI!B608</f>
        <v>2.0226999999999999</v>
      </c>
      <c r="C608" s="2">
        <f>RSI!I608</f>
        <v>32.448447047781514</v>
      </c>
      <c r="D608" s="2">
        <f>MACD!E608</f>
        <v>4.1877470181266307E-2</v>
      </c>
      <c r="E608" s="2">
        <f>MACD!F608</f>
        <v>2.4938175558983068E-2</v>
      </c>
      <c r="F608" s="2">
        <f>'Moving Avg'!D608</f>
        <v>2.0461400000000003</v>
      </c>
      <c r="G608" s="2">
        <f>'Moving Avg'!F608</f>
        <v>2.1082700000000001</v>
      </c>
      <c r="H608" s="2">
        <f>'Moving Avg'!G608</f>
        <v>2.1497820000000005</v>
      </c>
      <c r="I608" s="2">
        <f>'Moving Avg'!H608</f>
        <v>2.1478825000000028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</row>
    <row r="609" spans="1:12" ht="13.5" x14ac:dyDescent="0.25">
      <c r="A609" s="3">
        <f>RSI!A609</f>
        <v>42888</v>
      </c>
      <c r="B609" s="2">
        <f>RSI!B609</f>
        <v>2.0226999999999999</v>
      </c>
      <c r="C609" s="2">
        <f>RSI!I609</f>
        <v>32.448447047781514</v>
      </c>
      <c r="D609" s="2">
        <f>MACD!E609</f>
        <v>4.9344062567551639E-2</v>
      </c>
      <c r="E609" s="2">
        <f>MACD!F609</f>
        <v>2.9819352960696786E-2</v>
      </c>
      <c r="F609" s="2">
        <f>'Moving Avg'!D609</f>
        <v>2.0383400000000003</v>
      </c>
      <c r="G609" s="2">
        <f>'Moving Avg'!F609</f>
        <v>2.1010250000000004</v>
      </c>
      <c r="H609" s="2">
        <f>'Moving Avg'!G609</f>
        <v>2.145658000000001</v>
      </c>
      <c r="I609" s="2">
        <f>'Moving Avg'!H609</f>
        <v>2.1479660000000025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</row>
    <row r="610" spans="1:12" ht="13.5" x14ac:dyDescent="0.25">
      <c r="A610" s="3">
        <f>RSI!A610</f>
        <v>42891</v>
      </c>
      <c r="B610" s="2">
        <f>RSI!B610</f>
        <v>2.0339</v>
      </c>
      <c r="C610" s="2">
        <f>RSI!I610</f>
        <v>35.648248179365297</v>
      </c>
      <c r="D610" s="2">
        <f>MACD!E610</f>
        <v>4.5896018852333409E-2</v>
      </c>
      <c r="E610" s="2">
        <f>MACD!F610</f>
        <v>3.3034686139024112E-2</v>
      </c>
      <c r="F610" s="2">
        <f>'Moving Avg'!D610</f>
        <v>2.0338799999999999</v>
      </c>
      <c r="G610" s="2">
        <f>'Moving Avg'!F610</f>
        <v>2.0946200000000008</v>
      </c>
      <c r="H610" s="2">
        <f>'Moving Avg'!G610</f>
        <v>2.1426500000000011</v>
      </c>
      <c r="I610" s="2">
        <f>'Moving Avg'!H610</f>
        <v>2.1483840000000027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2.0171999999999999</v>
      </c>
      <c r="C611" s="2">
        <f>RSI!I611</f>
        <v>33.128416888306944</v>
      </c>
      <c r="D611" s="2">
        <f>MACD!E611</f>
        <v>4.8037910313603049E-2</v>
      </c>
      <c r="E611" s="2">
        <f>MACD!F611</f>
        <v>3.6035330973939905E-2</v>
      </c>
      <c r="F611" s="2">
        <f>'Moving Avg'!D611</f>
        <v>2.0260799999999994</v>
      </c>
      <c r="G611" s="2">
        <f>'Moving Avg'!F611</f>
        <v>2.0890500000000007</v>
      </c>
      <c r="H611" s="2">
        <f>'Moving Avg'!G611</f>
        <v>2.138974000000001</v>
      </c>
      <c r="I611" s="2">
        <f>'Moving Avg'!H611</f>
        <v>2.1484400000000026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2.0171999999999999</v>
      </c>
      <c r="C612" s="2">
        <f>RSI!I612</f>
        <v>33.128416888306944</v>
      </c>
      <c r="D612" s="2">
        <f>MACD!E612</f>
        <v>4.1726994389371441E-2</v>
      </c>
      <c r="E612" s="2">
        <f>MACD!F612</f>
        <v>3.7173663657026214E-2</v>
      </c>
      <c r="F612" s="2">
        <f>'Moving Avg'!D612</f>
        <v>2.0227399999999998</v>
      </c>
      <c r="G612" s="2">
        <f>'Moving Avg'!F612</f>
        <v>2.0840350000000005</v>
      </c>
      <c r="H612" s="2">
        <f>'Moving Avg'!G612</f>
        <v>2.135854000000001</v>
      </c>
      <c r="I612" s="2">
        <f>'Moving Avg'!H612</f>
        <v>2.1487745000000027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2.0283000000000002</v>
      </c>
      <c r="C613" s="2">
        <f>RSI!I613</f>
        <v>36.583899257853879</v>
      </c>
      <c r="D613" s="2">
        <f>MACD!E613</f>
        <v>3.5991923572501694E-2</v>
      </c>
      <c r="E613" s="2">
        <f>MACD!F613</f>
        <v>3.6937315640121315E-2</v>
      </c>
      <c r="F613" s="2">
        <f>'Moving Avg'!D613</f>
        <v>2.02386</v>
      </c>
      <c r="G613" s="2">
        <f>'Moving Avg'!F613</f>
        <v>2.0795750000000006</v>
      </c>
      <c r="H613" s="2">
        <f>'Moving Avg'!G613</f>
        <v>2.1319540000000008</v>
      </c>
      <c r="I613" s="2">
        <f>'Moving Avg'!H613</f>
        <v>2.1489140000000027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2.0116000000000001</v>
      </c>
      <c r="C614" s="2">
        <f>RSI!I614</f>
        <v>33.757607981898559</v>
      </c>
      <c r="D614" s="2">
        <f>MACD!E614</f>
        <v>3.2706133917433267E-2</v>
      </c>
      <c r="E614" s="2">
        <f>MACD!F614</f>
        <v>3.6091079295583708E-2</v>
      </c>
      <c r="F614" s="2">
        <f>'Moving Avg'!D614</f>
        <v>2.0216400000000001</v>
      </c>
      <c r="G614" s="2">
        <f>'Moving Avg'!F614</f>
        <v>2.0717750000000006</v>
      </c>
      <c r="H614" s="2">
        <f>'Moving Avg'!G614</f>
        <v>2.1276080000000008</v>
      </c>
      <c r="I614" s="2">
        <f>'Moving Avg'!H614</f>
        <v>2.1489975000000023</v>
      </c>
      <c r="J614" s="6" t="str">
        <f>OBV!F614</f>
        <v>BULLISH</v>
      </c>
      <c r="K614" s="6" t="str">
        <f>OBV!G614</f>
        <v>NEUTRAL</v>
      </c>
      <c r="L614" s="6" t="str">
        <f>OBV!H614</f>
        <v>BULLISH DIVERGENCE</v>
      </c>
    </row>
    <row r="615" spans="1:12" ht="13.5" x14ac:dyDescent="0.25">
      <c r="A615" s="3">
        <f>RSI!A615</f>
        <v>42898</v>
      </c>
      <c r="B615" s="2">
        <f>RSI!B615</f>
        <v>2.0339</v>
      </c>
      <c r="C615" s="2">
        <f>RSI!I615</f>
        <v>40.381058029611438</v>
      </c>
      <c r="D615" s="2">
        <f>MACD!E615</f>
        <v>2.7832012291184149E-2</v>
      </c>
      <c r="E615" s="2">
        <f>MACD!F615</f>
        <v>3.4439265894703801E-2</v>
      </c>
      <c r="F615" s="2">
        <f>'Moving Avg'!D615</f>
        <v>2.0216400000000001</v>
      </c>
      <c r="G615" s="2">
        <f>'Moving Avg'!F615</f>
        <v>2.0670400000000004</v>
      </c>
      <c r="H615" s="2">
        <f>'Moving Avg'!G615</f>
        <v>2.123708000000001</v>
      </c>
      <c r="I615" s="2">
        <f>'Moving Avg'!H615</f>
        <v>2.1491370000000019</v>
      </c>
      <c r="J615" s="6" t="str">
        <f>OBV!F615</f>
        <v>BULLISH</v>
      </c>
      <c r="K615" s="6" t="str">
        <f>OBV!G615</f>
        <v>NEUTRAL</v>
      </c>
      <c r="L615" s="6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2.0339</v>
      </c>
      <c r="C616" s="2">
        <f>RSI!I616</f>
        <v>40.381058029611438</v>
      </c>
      <c r="D616" s="2">
        <f>MACD!E616</f>
        <v>2.3950213156188838E-2</v>
      </c>
      <c r="E616" s="2">
        <f>MACD!F616</f>
        <v>3.2341455347000808E-2</v>
      </c>
      <c r="F616" s="2">
        <f>'Moving Avg'!D616</f>
        <v>2.0249800000000002</v>
      </c>
      <c r="G616" s="2">
        <f>'Moving Avg'!F616</f>
        <v>2.0606350000000004</v>
      </c>
      <c r="H616" s="2">
        <f>'Moving Avg'!G616</f>
        <v>2.1209220000000006</v>
      </c>
      <c r="I616" s="2">
        <f>'Moving Avg'!H616</f>
        <v>2.1492765000000023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</row>
    <row r="617" spans="1:12" ht="13.5" x14ac:dyDescent="0.25">
      <c r="A617" s="3">
        <f>RSI!A617</f>
        <v>42900</v>
      </c>
      <c r="B617" s="2">
        <f>RSI!B617</f>
        <v>2.0116000000000001</v>
      </c>
      <c r="C617" s="2">
        <f>RSI!I617</f>
        <v>36.18495916177303</v>
      </c>
      <c r="D617" s="2">
        <f>MACD!E617</f>
        <v>1.9111194310751589E-2</v>
      </c>
      <c r="E617" s="2">
        <f>MACD!F617</f>
        <v>2.9695403139750966E-2</v>
      </c>
      <c r="F617" s="2">
        <f>'Moving Avg'!D617</f>
        <v>2.02386</v>
      </c>
      <c r="G617" s="2">
        <f>'Moving Avg'!F617</f>
        <v>2.0545050000000002</v>
      </c>
      <c r="H617" s="2">
        <f>'Moving Avg'!G617</f>
        <v>2.1176900000000005</v>
      </c>
      <c r="I617" s="2">
        <f>'Moving Avg'!H617</f>
        <v>2.1493045000000022</v>
      </c>
      <c r="J617" s="6" t="str">
        <f>OBV!F617</f>
        <v>BULLISH</v>
      </c>
      <c r="K617" s="6" t="str">
        <f>OBV!G617</f>
        <v>NEUTRAL</v>
      </c>
      <c r="L617" s="6" t="str">
        <f>OBV!H617</f>
        <v>BULLISH DIVERGENCE</v>
      </c>
    </row>
    <row r="618" spans="1:12" ht="13.5" x14ac:dyDescent="0.25">
      <c r="A618" s="3">
        <f>RSI!A618</f>
        <v>42901</v>
      </c>
      <c r="B618" s="2">
        <f>RSI!B618</f>
        <v>2.0116000000000001</v>
      </c>
      <c r="C618" s="2">
        <f>RSI!I618</f>
        <v>36.18495916177303</v>
      </c>
      <c r="D618" s="2">
        <f>MACD!E618</f>
        <v>1.3633202972465952E-2</v>
      </c>
      <c r="E618" s="2">
        <f>MACD!F618</f>
        <v>2.6482963106293965E-2</v>
      </c>
      <c r="F618" s="2">
        <f>'Moving Avg'!D618</f>
        <v>2.0205200000000003</v>
      </c>
      <c r="G618" s="2">
        <f>'Moving Avg'!F618</f>
        <v>2.0472600000000005</v>
      </c>
      <c r="H618" s="2">
        <f>'Moving Avg'!G618</f>
        <v>2.114904000000001</v>
      </c>
      <c r="I618" s="2">
        <f>'Moving Avg'!H618</f>
        <v>2.149360500000002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2.0059999999999998</v>
      </c>
      <c r="C619" s="2">
        <f>RSI!I619</f>
        <v>35.122039890331749</v>
      </c>
      <c r="D619" s="2">
        <f>MACD!E619</f>
        <v>9.7272758217012978E-3</v>
      </c>
      <c r="E619" s="2">
        <f>MACD!F619</f>
        <v>2.3131825649375434E-2</v>
      </c>
      <c r="F619" s="2">
        <f>'Moving Avg'!D619</f>
        <v>2.0194000000000001</v>
      </c>
      <c r="G619" s="2">
        <f>'Moving Avg'!F619</f>
        <v>2.0397350000000003</v>
      </c>
      <c r="H619" s="2">
        <f>'Moving Avg'!G619</f>
        <v>2.1115600000000008</v>
      </c>
      <c r="I619" s="2">
        <f>'Moving Avg'!H619</f>
        <v>2.1496670000000018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2.0283000000000002</v>
      </c>
      <c r="C620" s="2">
        <f>RSI!I620</f>
        <v>42.38048077297433</v>
      </c>
      <c r="D620" s="2">
        <f>MACD!E620</f>
        <v>6.8177628024788106E-3</v>
      </c>
      <c r="E620" s="2">
        <f>MACD!F620</f>
        <v>1.9869013079996108E-2</v>
      </c>
      <c r="F620" s="2">
        <f>'Moving Avg'!D620</f>
        <v>2.0182799999999999</v>
      </c>
      <c r="G620" s="2">
        <f>'Moving Avg'!F620</f>
        <v>2.0363900000000004</v>
      </c>
      <c r="H620" s="2">
        <f>'Moving Avg'!G620</f>
        <v>2.1086620000000011</v>
      </c>
      <c r="I620" s="2">
        <f>'Moving Avg'!H620</f>
        <v>2.1498340000000016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</row>
    <row r="621" spans="1:12" ht="13.5" x14ac:dyDescent="0.25">
      <c r="A621" s="3">
        <f>RSI!A621</f>
        <v>42906</v>
      </c>
      <c r="B621" s="2">
        <f>RSI!B621</f>
        <v>2.0059999999999998</v>
      </c>
      <c r="C621" s="2">
        <f>RSI!I621</f>
        <v>37.823356170298531</v>
      </c>
      <c r="D621" s="2">
        <f>MACD!E621</f>
        <v>3.6069732540568999E-3</v>
      </c>
      <c r="E621" s="2">
        <f>MACD!F621</f>
        <v>1.6616605114808267E-2</v>
      </c>
      <c r="F621" s="2">
        <f>'Moving Avg'!D621</f>
        <v>2.0126999999999997</v>
      </c>
      <c r="G621" s="2">
        <f>'Moving Avg'!F621</f>
        <v>2.030815</v>
      </c>
      <c r="H621" s="2">
        <f>'Moving Avg'!G621</f>
        <v>2.1053180000000009</v>
      </c>
      <c r="I621" s="2">
        <f>'Moving Avg'!H621</f>
        <v>2.1498060000000017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1.9725999999999999</v>
      </c>
      <c r="C622" s="2">
        <f>RSI!I622</f>
        <v>32.232862205213479</v>
      </c>
      <c r="D622" s="2">
        <f>MACD!E622</f>
        <v>3.6520016904320052E-3</v>
      </c>
      <c r="E622" s="2">
        <f>MACD!F622</f>
        <v>1.4023684429933016E-2</v>
      </c>
      <c r="F622" s="2">
        <f>'Moving Avg'!D622</f>
        <v>2.0049000000000001</v>
      </c>
      <c r="G622" s="2">
        <f>'Moving Avg'!F622</f>
        <v>2.0263599999999999</v>
      </c>
      <c r="H622" s="2">
        <f>'Moving Avg'!G622</f>
        <v>2.1004140000000007</v>
      </c>
      <c r="I622" s="2">
        <f>'Moving Avg'!H622</f>
        <v>2.1496110000000015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1.9614</v>
      </c>
      <c r="C623" s="2">
        <f>RSI!I623</f>
        <v>30.599577875762904</v>
      </c>
      <c r="D623" s="2">
        <f>MACD!E623</f>
        <v>6.6912461726014172E-3</v>
      </c>
      <c r="E623" s="2">
        <f>MACD!F623</f>
        <v>1.2557196778466697E-2</v>
      </c>
      <c r="F623" s="2">
        <f>'Moving Avg'!D623</f>
        <v>1.9948599999999999</v>
      </c>
      <c r="G623" s="2">
        <f>'Moving Avg'!F623</f>
        <v>2.0213450000000002</v>
      </c>
      <c r="H623" s="2">
        <f>'Moving Avg'!G623</f>
        <v>2.0956220000000005</v>
      </c>
      <c r="I623" s="2">
        <f>'Moving Avg'!H623</f>
        <v>2.1493600000000019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1.9502999999999999</v>
      </c>
      <c r="C624" s="2">
        <f>RSI!I624</f>
        <v>29.029599717027821</v>
      </c>
      <c r="D624" s="2">
        <f>MACD!E624</f>
        <v>8.011551722191701E-3</v>
      </c>
      <c r="E624" s="2">
        <f>MACD!F624</f>
        <v>1.1648067767211698E-2</v>
      </c>
      <c r="F624" s="2">
        <f>'Moving Avg'!D624</f>
        <v>1.9837199999999999</v>
      </c>
      <c r="G624" s="2">
        <f>'Moving Avg'!F624</f>
        <v>2.0157750000000001</v>
      </c>
      <c r="H624" s="2">
        <f>'Moving Avg'!G624</f>
        <v>2.0910540000000006</v>
      </c>
      <c r="I624" s="2">
        <f>'Moving Avg'!H624</f>
        <v>2.1488305000000016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1.9279999999999999</v>
      </c>
      <c r="C625" s="2">
        <f>RSI!I625</f>
        <v>26.129121842613756</v>
      </c>
      <c r="D625" s="2">
        <f>MACD!E625</f>
        <v>1.4735875993555414E-2</v>
      </c>
      <c r="E625" s="2">
        <f>MACD!F625</f>
        <v>1.2265629412480442E-2</v>
      </c>
      <c r="F625" s="2">
        <f>'Moving Avg'!D625</f>
        <v>1.9636600000000002</v>
      </c>
      <c r="G625" s="2">
        <f>'Moving Avg'!F625</f>
        <v>2.0093649999999998</v>
      </c>
      <c r="H625" s="2">
        <f>'Moving Avg'!G625</f>
        <v>2.0861500000000008</v>
      </c>
      <c r="I625" s="2">
        <f>'Moving Avg'!H625</f>
        <v>2.1479390000000014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1.9447000000000001</v>
      </c>
      <c r="C626" s="2">
        <f>RSI!I626</f>
        <v>31.637722901143135</v>
      </c>
      <c r="D626" s="2">
        <f>MACD!E626</f>
        <v>1.9806091579455121E-2</v>
      </c>
      <c r="E626" s="2">
        <f>MACD!F626</f>
        <v>1.3773721845875379E-2</v>
      </c>
      <c r="F626" s="2">
        <f>'Moving Avg'!D626</f>
        <v>1.9514</v>
      </c>
      <c r="G626" s="2">
        <f>'Moving Avg'!F626</f>
        <v>2.0037899999999995</v>
      </c>
      <c r="H626" s="2">
        <f>'Moving Avg'!G626</f>
        <v>2.0815800000000007</v>
      </c>
      <c r="I626" s="2">
        <f>'Moving Avg'!H626</f>
        <v>2.1471310000000017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</row>
    <row r="627" spans="1:12" ht="13.5" x14ac:dyDescent="0.25">
      <c r="A627" s="3">
        <f>RSI!A627</f>
        <v>42916</v>
      </c>
      <c r="B627" s="2">
        <f>RSI!B627</f>
        <v>1.8946000000000001</v>
      </c>
      <c r="C627" s="2">
        <f>RSI!I627</f>
        <v>25.495363710370071</v>
      </c>
      <c r="D627" s="2">
        <f>MACD!E627</f>
        <v>2.4849638359524917E-2</v>
      </c>
      <c r="E627" s="2">
        <f>MACD!F627</f>
        <v>1.5988905148605286E-2</v>
      </c>
      <c r="F627" s="2">
        <f>'Moving Avg'!D627</f>
        <v>1.9358</v>
      </c>
      <c r="G627" s="2">
        <f>'Moving Avg'!F627</f>
        <v>1.9968249999999994</v>
      </c>
      <c r="H627" s="2">
        <f>'Moving Avg'!G627</f>
        <v>2.0767880000000001</v>
      </c>
      <c r="I627" s="2">
        <f>'Moving Avg'!H627</f>
        <v>2.1460725000000012</v>
      </c>
      <c r="J627" s="6" t="str">
        <f>OBV!F627</f>
        <v>BEARISH</v>
      </c>
      <c r="K627" s="6" t="str">
        <f>OBV!G627</f>
        <v>WEAK</v>
      </c>
      <c r="L627" s="6" t="str">
        <f>OBV!H627</f>
        <v>CONFIRMED BEARISH</v>
      </c>
    </row>
    <row r="628" spans="1:12" ht="13.5" x14ac:dyDescent="0.25">
      <c r="A628" s="3">
        <f>RSI!A628</f>
        <v>42919</v>
      </c>
      <c r="B628" s="2">
        <f>RSI!B628</f>
        <v>1.8777999999999999</v>
      </c>
      <c r="C628" s="2">
        <f>RSI!I628</f>
        <v>23.824970909191592</v>
      </c>
      <c r="D628" s="2">
        <f>MACD!E628</f>
        <v>3.1095726140382585E-2</v>
      </c>
      <c r="E628" s="2">
        <f>MACD!F628</f>
        <v>1.9010269346960748E-2</v>
      </c>
      <c r="F628" s="2">
        <f>'Moving Avg'!D628</f>
        <v>1.9190800000000003</v>
      </c>
      <c r="G628" s="2">
        <f>'Moving Avg'!F628</f>
        <v>1.9895799999999997</v>
      </c>
      <c r="H628" s="2">
        <f>'Moving Avg'!G628</f>
        <v>2.0716600000000001</v>
      </c>
      <c r="I628" s="2">
        <f>'Moving Avg'!H628</f>
        <v>2.1449020000000014</v>
      </c>
      <c r="J628" s="6" t="str">
        <f>OBV!F628</f>
        <v>BEARISH</v>
      </c>
      <c r="K628" s="6" t="str">
        <f>OBV!G628</f>
        <v>WEAK</v>
      </c>
      <c r="L628" s="6" t="str">
        <f>OBV!H628</f>
        <v>CONFIRMED BEARISH</v>
      </c>
    </row>
    <row r="629" spans="1:12" ht="13.5" x14ac:dyDescent="0.25">
      <c r="A629" s="3">
        <f>RSI!A629</f>
        <v>42920</v>
      </c>
      <c r="B629" s="2">
        <f>RSI!B629</f>
        <v>1.8946000000000001</v>
      </c>
      <c r="C629" s="2">
        <f>RSI!I629</f>
        <v>28.845445625478007</v>
      </c>
      <c r="D629" s="2">
        <f>MACD!E629</f>
        <v>3.5053820827489313E-2</v>
      </c>
      <c r="E629" s="2">
        <f>MACD!F629</f>
        <v>2.2218979643066461E-2</v>
      </c>
      <c r="F629" s="2">
        <f>'Moving Avg'!D629</f>
        <v>1.90794</v>
      </c>
      <c r="G629" s="2">
        <f>'Moving Avg'!F629</f>
        <v>1.9831749999999997</v>
      </c>
      <c r="H629" s="2">
        <f>'Moving Avg'!G629</f>
        <v>2.067202</v>
      </c>
      <c r="I629" s="2">
        <f>'Moving Avg'!H629</f>
        <v>2.1438990000000011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</row>
    <row r="630" spans="1:12" ht="13.5" x14ac:dyDescent="0.25">
      <c r="A630" s="3">
        <f>RSI!A630</f>
        <v>42921</v>
      </c>
      <c r="B630" s="2">
        <f>RSI!B630</f>
        <v>1.8777999999999999</v>
      </c>
      <c r="C630" s="2">
        <f>RSI!I630</f>
        <v>26.933770890837906</v>
      </c>
      <c r="D630" s="2">
        <f>MACD!E630</f>
        <v>4.3700147766646991E-2</v>
      </c>
      <c r="E630" s="2">
        <f>MACD!F630</f>
        <v>2.651521326778257E-2</v>
      </c>
      <c r="F630" s="2">
        <f>'Moving Avg'!D630</f>
        <v>1.8979000000000004</v>
      </c>
      <c r="G630" s="2">
        <f>'Moving Avg'!F630</f>
        <v>1.9753699999999998</v>
      </c>
      <c r="H630" s="2">
        <f>'Moving Avg'!G630</f>
        <v>2.0611839999999999</v>
      </c>
      <c r="I630" s="2">
        <f>'Moving Avg'!H630</f>
        <v>2.142812000000001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1.8667</v>
      </c>
      <c r="C631" s="2">
        <f>RSI!I631</f>
        <v>25.72088208821269</v>
      </c>
      <c r="D631" s="2">
        <f>MACD!E631</f>
        <v>4.9082880864088185E-2</v>
      </c>
      <c r="E631" s="2">
        <f>MACD!F631</f>
        <v>3.1028746787043697E-2</v>
      </c>
      <c r="F631" s="2">
        <f>'Moving Avg'!D631</f>
        <v>1.8823000000000001</v>
      </c>
      <c r="G631" s="2">
        <f>'Moving Avg'!F631</f>
        <v>1.9678450000000001</v>
      </c>
      <c r="H631" s="2">
        <f>'Moving Avg'!G631</f>
        <v>2.0550539999999997</v>
      </c>
      <c r="I631" s="2">
        <f>'Moving Avg'!H631</f>
        <v>2.141976000000001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1.889</v>
      </c>
      <c r="C632" s="2">
        <f>RSI!I632</f>
        <v>32.315361358607134</v>
      </c>
      <c r="D632" s="2">
        <f>MACD!E632</f>
        <v>4.7537923822321249E-2</v>
      </c>
      <c r="E632" s="2">
        <f>MACD!F632</f>
        <v>3.4330582194099207E-2</v>
      </c>
      <c r="F632" s="2">
        <f>'Moving Avg'!D632</f>
        <v>1.8811799999999999</v>
      </c>
      <c r="G632" s="2">
        <f>'Moving Avg'!F632</f>
        <v>1.9614350000000005</v>
      </c>
      <c r="H632" s="2">
        <f>'Moving Avg'!G632</f>
        <v>2.0493699999999997</v>
      </c>
      <c r="I632" s="2">
        <f>'Moving Avg'!H632</f>
        <v>2.1411125000000011</v>
      </c>
      <c r="J632" s="6" t="str">
        <f>OBV!F632</f>
        <v>BULLISH</v>
      </c>
      <c r="K632" s="6" t="str">
        <f>OBV!G632</f>
        <v>NEUTRAL</v>
      </c>
      <c r="L632" s="6" t="str">
        <f>OBV!H632</f>
        <v>BULLISH DIVERGENCE</v>
      </c>
    </row>
    <row r="633" spans="1:12" ht="13.5" x14ac:dyDescent="0.25">
      <c r="A633" s="3">
        <f>RSI!A633</f>
        <v>42926</v>
      </c>
      <c r="B633" s="2">
        <f>RSI!B633</f>
        <v>1.8834</v>
      </c>
      <c r="C633" s="2">
        <f>RSI!I633</f>
        <v>31.557679859078235</v>
      </c>
      <c r="D633" s="2">
        <f>MACD!E633</f>
        <v>4.5430189116409281E-2</v>
      </c>
      <c r="E633" s="2">
        <f>MACD!F633</f>
        <v>3.6550503578561225E-2</v>
      </c>
      <c r="F633" s="2">
        <f>'Moving Avg'!D633</f>
        <v>1.8823000000000001</v>
      </c>
      <c r="G633" s="2">
        <f>'Moving Avg'!F633</f>
        <v>1.9541900000000005</v>
      </c>
      <c r="H633" s="2">
        <f>'Moving Avg'!G633</f>
        <v>2.0435739999999996</v>
      </c>
      <c r="I633" s="2">
        <f>'Moving Avg'!H633</f>
        <v>2.1403045000000009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1.8667</v>
      </c>
      <c r="C634" s="2">
        <f>RSI!I634</f>
        <v>29.34781097384564</v>
      </c>
      <c r="D634" s="2">
        <f>MACD!E634</f>
        <v>4.3679340681676004E-2</v>
      </c>
      <c r="E634" s="2">
        <f>MACD!F634</f>
        <v>3.7976270999184186E-2</v>
      </c>
      <c r="F634" s="2">
        <f>'Moving Avg'!D634</f>
        <v>1.8767199999999999</v>
      </c>
      <c r="G634" s="2">
        <f>'Moving Avg'!F634</f>
        <v>1.9469450000000006</v>
      </c>
      <c r="H634" s="2">
        <f>'Moving Avg'!G634</f>
        <v>2.0374439999999994</v>
      </c>
      <c r="I634" s="2">
        <f>'Moving Avg'!H634</f>
        <v>2.1393850000000008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1.8723000000000001</v>
      </c>
      <c r="C635" s="2">
        <f>RSI!I635</f>
        <v>31.090409527249562</v>
      </c>
      <c r="D635" s="2">
        <f>MACD!E635</f>
        <v>3.891694557546943E-2</v>
      </c>
      <c r="E635" s="2">
        <f>MACD!F635</f>
        <v>3.8164405914441236E-2</v>
      </c>
      <c r="F635" s="2">
        <f>'Moving Avg'!D635</f>
        <v>1.8756200000000001</v>
      </c>
      <c r="G635" s="2">
        <f>'Moving Avg'!F635</f>
        <v>1.9388650000000005</v>
      </c>
      <c r="H635" s="2">
        <f>'Moving Avg'!G635</f>
        <v>2.0314259999999993</v>
      </c>
      <c r="I635" s="2">
        <f>'Moving Avg'!H635</f>
        <v>2.1384380000000007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1.9279999999999999</v>
      </c>
      <c r="C636" s="2">
        <f>RSI!I636</f>
        <v>45.491301460165388</v>
      </c>
      <c r="D636" s="2">
        <f>MACD!E636</f>
        <v>3.3820289061199826E-2</v>
      </c>
      <c r="E636" s="2">
        <f>MACD!F636</f>
        <v>3.7295582543792956E-2</v>
      </c>
      <c r="F636" s="2">
        <f>'Moving Avg'!D636</f>
        <v>1.8878799999999998</v>
      </c>
      <c r="G636" s="2">
        <f>'Moving Avg'!F636</f>
        <v>1.9335700000000002</v>
      </c>
      <c r="H636" s="2">
        <f>'Moving Avg'!G636</f>
        <v>2.0266339999999996</v>
      </c>
      <c r="I636" s="2">
        <f>'Moving Avg'!H636</f>
        <v>2.137769500000001</v>
      </c>
      <c r="J636" s="6" t="str">
        <f>OBV!F636</f>
        <v>BULLISH</v>
      </c>
      <c r="K636" s="6" t="str">
        <f>OBV!G636</f>
        <v>STRONG</v>
      </c>
      <c r="L636" s="6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1.9336</v>
      </c>
      <c r="C637" s="2">
        <f>RSI!I637</f>
        <v>46.69738055460877</v>
      </c>
      <c r="D637" s="2">
        <f>MACD!E637</f>
        <v>2.150957197382386E-2</v>
      </c>
      <c r="E637" s="2">
        <f>MACD!F637</f>
        <v>3.4138380429799137E-2</v>
      </c>
      <c r="F637" s="2">
        <f>'Moving Avg'!D637</f>
        <v>1.8968</v>
      </c>
      <c r="G637" s="2">
        <f>'Moving Avg'!F637</f>
        <v>1.9296700000000002</v>
      </c>
      <c r="H637" s="2">
        <f>'Moving Avg'!G637</f>
        <v>2.0228459999999995</v>
      </c>
      <c r="I637" s="2">
        <f>'Moving Avg'!H637</f>
        <v>2.1373795000000007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1.9336</v>
      </c>
      <c r="C638" s="2">
        <f>RSI!I638</f>
        <v>46.69738055460877</v>
      </c>
      <c r="D638" s="2">
        <f>MACD!E638</f>
        <v>8.5902401022464048E-3</v>
      </c>
      <c r="E638" s="2">
        <f>MACD!F638</f>
        <v>2.902875236428859E-2</v>
      </c>
      <c r="F638" s="2">
        <f>'Moving Avg'!D638</f>
        <v>1.9068400000000001</v>
      </c>
      <c r="G638" s="2">
        <f>'Moving Avg'!F638</f>
        <v>1.92577</v>
      </c>
      <c r="H638" s="2">
        <f>'Moving Avg'!G638</f>
        <v>2.0180539999999993</v>
      </c>
      <c r="I638" s="2">
        <f>'Moving Avg'!H638</f>
        <v>2.1369895000000008</v>
      </c>
      <c r="J638" s="6" t="str">
        <f>OBV!F638</f>
        <v>BULLISH</v>
      </c>
      <c r="K638" s="6" t="str">
        <f>OBV!G638</f>
        <v>STRONG</v>
      </c>
      <c r="L638" s="6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1.889</v>
      </c>
      <c r="C639" s="2">
        <f>RSI!I639</f>
        <v>38.773147609552915</v>
      </c>
      <c r="D639" s="2">
        <f>MACD!E639</f>
        <v>3.6227836205005026E-3</v>
      </c>
      <c r="E639" s="2">
        <f>MACD!F639</f>
        <v>2.3947558615530974E-2</v>
      </c>
      <c r="F639" s="2">
        <f>'Moving Avg'!D639</f>
        <v>1.9113</v>
      </c>
      <c r="G639" s="2">
        <f>'Moving Avg'!F639</f>
        <v>1.9199200000000001</v>
      </c>
      <c r="H639" s="2">
        <f>'Moving Avg'!G639</f>
        <v>2.012481999999999</v>
      </c>
      <c r="I639" s="2">
        <f>'Moving Avg'!H639</f>
        <v>2.1363485000000009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1.9447000000000001</v>
      </c>
      <c r="C640" s="2">
        <f>RSI!I640</f>
        <v>50.150272432611985</v>
      </c>
      <c r="D640" s="2">
        <f>MACD!E640</f>
        <v>-6.9571071685652353E-3</v>
      </c>
      <c r="E640" s="2">
        <f>MACD!F640</f>
        <v>1.7766625458711733E-2</v>
      </c>
      <c r="F640" s="2">
        <f>'Moving Avg'!D640</f>
        <v>1.9257800000000003</v>
      </c>
      <c r="G640" s="2">
        <f>'Moving Avg'!F640</f>
        <v>1.9157400000000002</v>
      </c>
      <c r="H640" s="2">
        <f>'Moving Avg'!G640</f>
        <v>2.008135999999999</v>
      </c>
      <c r="I640" s="2">
        <f>'Moving Avg'!H640</f>
        <v>2.1359025000000007</v>
      </c>
      <c r="J640" s="6" t="str">
        <f>OBV!F640</f>
        <v>BULLISH</v>
      </c>
      <c r="K640" s="6" t="str">
        <f>OBV!G640</f>
        <v>STRONG</v>
      </c>
      <c r="L640" s="6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1.9447000000000001</v>
      </c>
      <c r="C641" s="2">
        <f>RSI!I641</f>
        <v>50.150272432611985</v>
      </c>
      <c r="D641" s="2">
        <f>MACD!E641</f>
        <v>-1.7636997591125914E-2</v>
      </c>
      <c r="E641" s="2">
        <f>MACD!F641</f>
        <v>1.0685900848744205E-2</v>
      </c>
      <c r="F641" s="2">
        <f>'Moving Avg'!D641</f>
        <v>1.9291199999999999</v>
      </c>
      <c r="G641" s="2">
        <f>'Moving Avg'!F641</f>
        <v>1.9126749999999997</v>
      </c>
      <c r="H641" s="2">
        <f>'Moving Avg'!G641</f>
        <v>2.0044579999999992</v>
      </c>
      <c r="I641" s="2">
        <f>'Moving Avg'!H641</f>
        <v>2.1355680000000006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</row>
    <row r="642" spans="1:12" ht="13.5" x14ac:dyDescent="0.25">
      <c r="A642" s="3">
        <f>RSI!A642</f>
        <v>42937</v>
      </c>
      <c r="B642" s="2">
        <f>RSI!B642</f>
        <v>1.9781</v>
      </c>
      <c r="C642" s="2">
        <f>RSI!I642</f>
        <v>55.854974872102083</v>
      </c>
      <c r="D642" s="2">
        <f>MACD!E642</f>
        <v>-2.5735635414031011E-2</v>
      </c>
      <c r="E642" s="2">
        <f>MACD!F642</f>
        <v>3.4015935961891619E-3</v>
      </c>
      <c r="F642" s="2">
        <f>'Moving Avg'!D642</f>
        <v>1.9380200000000003</v>
      </c>
      <c r="G642" s="2">
        <f>'Moving Avg'!F642</f>
        <v>1.9129499999999997</v>
      </c>
      <c r="H642" s="2">
        <f>'Moving Avg'!G642</f>
        <v>2.001669999999999</v>
      </c>
      <c r="I642" s="2">
        <f>'Moving Avg'!H642</f>
        <v>2.1353725000000008</v>
      </c>
      <c r="J642" s="6" t="str">
        <f>OBV!F642</f>
        <v>BULLISH</v>
      </c>
      <c r="K642" s="6" t="str">
        <f>OBV!G642</f>
        <v>STRONG</v>
      </c>
      <c r="L642" s="6" t="str">
        <f>OBV!H642</f>
        <v>CONFIRMED BULLISH</v>
      </c>
    </row>
    <row r="643" spans="1:12" ht="13.5" x14ac:dyDescent="0.25">
      <c r="A643" s="3">
        <f>RSI!A643</f>
        <v>42940</v>
      </c>
      <c r="B643" s="2">
        <f>RSI!B643</f>
        <v>1.9502999999999999</v>
      </c>
      <c r="C643" s="2">
        <f>RSI!I643</f>
        <v>50.658535658061787</v>
      </c>
      <c r="D643" s="2">
        <f>MACD!E643</f>
        <v>-3.1605102250620298E-2</v>
      </c>
      <c r="E643" s="2">
        <f>MACD!F643</f>
        <v>-3.5997455731727299E-3</v>
      </c>
      <c r="F643" s="2">
        <f>'Moving Avg'!D643</f>
        <v>1.9413600000000002</v>
      </c>
      <c r="G643" s="2">
        <f>'Moving Avg'!F643</f>
        <v>1.9123949999999996</v>
      </c>
      <c r="H643" s="2">
        <f>'Moving Avg'!G643</f>
        <v>1.9983259999999989</v>
      </c>
      <c r="I643" s="2">
        <f>'Moving Avg'!H643</f>
        <v>2.1347595000000008</v>
      </c>
      <c r="J643" s="6" t="str">
        <f>OBV!F643</f>
        <v>BULLISH</v>
      </c>
      <c r="K643" s="6" t="str">
        <f>OBV!G643</f>
        <v>STRONG</v>
      </c>
      <c r="L643" s="6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1.9502999999999999</v>
      </c>
      <c r="C644" s="2">
        <f>RSI!I644</f>
        <v>50.658535658061787</v>
      </c>
      <c r="D644" s="2">
        <f>MACD!E644</f>
        <v>-3.9175139205205989E-2</v>
      </c>
      <c r="E644" s="2">
        <f>MACD!F644</f>
        <v>-1.0714824299579382E-2</v>
      </c>
      <c r="F644" s="2">
        <f>'Moving Avg'!D644</f>
        <v>1.9536200000000001</v>
      </c>
      <c r="G644" s="2">
        <f>'Moving Avg'!F644</f>
        <v>1.9123949999999996</v>
      </c>
      <c r="H644" s="2">
        <f>'Moving Avg'!G644</f>
        <v>1.9939799999999992</v>
      </c>
      <c r="I644" s="2">
        <f>'Moving Avg'!H644</f>
        <v>2.1339235000000003</v>
      </c>
      <c r="J644" s="6" t="str">
        <f>OBV!F644</f>
        <v>BULLISH</v>
      </c>
      <c r="K644" s="6" t="str">
        <f>OBV!G644</f>
        <v>STRONG</v>
      </c>
      <c r="L644" s="6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1.9502999999999999</v>
      </c>
      <c r="C645" s="2">
        <f>RSI!I645</f>
        <v>50.658535658061787</v>
      </c>
      <c r="D645" s="2">
        <f>MACD!E645</f>
        <v>-4.475080759748562E-2</v>
      </c>
      <c r="E645" s="2">
        <f>MACD!F645</f>
        <v>-1.7522020959160632E-2</v>
      </c>
      <c r="F645" s="2">
        <f>'Moving Avg'!D645</f>
        <v>1.9547399999999999</v>
      </c>
      <c r="G645" s="2">
        <f>'Moving Avg'!F645</f>
        <v>1.9135099999999998</v>
      </c>
      <c r="H645" s="2">
        <f>'Moving Avg'!G645</f>
        <v>1.990413999999999</v>
      </c>
      <c r="I645" s="2">
        <f>'Moving Avg'!H645</f>
        <v>2.1327255000000007</v>
      </c>
      <c r="J645" s="6" t="str">
        <f>OBV!F645</f>
        <v>BULLISH</v>
      </c>
      <c r="K645" s="6" t="str">
        <f>OBV!G645</f>
        <v>STRONG</v>
      </c>
      <c r="L645" s="6" t="str">
        <f>OBV!H645</f>
        <v>CONFIRMED BULLISH</v>
      </c>
    </row>
    <row r="646" spans="1:12" ht="13.5" x14ac:dyDescent="0.25">
      <c r="A646" s="3">
        <f>RSI!A646</f>
        <v>42944</v>
      </c>
      <c r="B646" s="2">
        <f>RSI!B646</f>
        <v>1.9279999999999999</v>
      </c>
      <c r="C646" s="2">
        <f>RSI!I646</f>
        <v>46.339293839902197</v>
      </c>
      <c r="D646" s="2">
        <f>MACD!E646</f>
        <v>-3.9277034313972781E-2</v>
      </c>
      <c r="E646" s="2">
        <f>MACD!F646</f>
        <v>-2.1873023630123063E-2</v>
      </c>
      <c r="F646" s="2">
        <f>'Moving Avg'!D646</f>
        <v>1.9514000000000002</v>
      </c>
      <c r="G646" s="2">
        <f>'Moving Avg'!F646</f>
        <v>1.9126749999999997</v>
      </c>
      <c r="H646" s="2">
        <f>'Moving Avg'!G646</f>
        <v>1.9857339999999988</v>
      </c>
      <c r="I646" s="2">
        <f>'Moving Avg'!H646</f>
        <v>2.1316110000000008</v>
      </c>
      <c r="J646" s="6" t="str">
        <f>OBV!F646</f>
        <v>BULLISH</v>
      </c>
      <c r="K646" s="6" t="str">
        <f>OBV!G646</f>
        <v>NEUTRAL</v>
      </c>
      <c r="L646" s="6" t="str">
        <f>OBV!H646</f>
        <v>BULLISH DIVERGENCE</v>
      </c>
    </row>
    <row r="647" spans="1:12" ht="13.5" x14ac:dyDescent="0.25">
      <c r="A647" s="3">
        <f>RSI!A647</f>
        <v>42947</v>
      </c>
      <c r="B647" s="2">
        <f>RSI!B647</f>
        <v>1.9336</v>
      </c>
      <c r="C647" s="2">
        <f>RSI!I647</f>
        <v>47.548718550467079</v>
      </c>
      <c r="D647" s="2">
        <f>MACD!E647</f>
        <v>-3.4094140324736566E-2</v>
      </c>
      <c r="E647" s="2">
        <f>MACD!F647</f>
        <v>-2.4317246969045764E-2</v>
      </c>
      <c r="F647" s="2">
        <f>'Moving Avg'!D647</f>
        <v>1.9424999999999997</v>
      </c>
      <c r="G647" s="2">
        <f>'Moving Avg'!F647</f>
        <v>1.9146249999999996</v>
      </c>
      <c r="H647" s="2">
        <f>'Moving Avg'!G647</f>
        <v>1.9817219999999989</v>
      </c>
      <c r="I647" s="2">
        <f>'Moving Avg'!H647</f>
        <v>2.1305525000000007</v>
      </c>
      <c r="J647" s="6" t="str">
        <f>OBV!F647</f>
        <v>BULLISH</v>
      </c>
      <c r="K647" s="6" t="str">
        <f>OBV!G647</f>
        <v>STRONG</v>
      </c>
      <c r="L647" s="6" t="str">
        <f>OBV!H647</f>
        <v>BULLISH DIVERGENCE</v>
      </c>
    </row>
    <row r="648" spans="1:12" ht="13.5" x14ac:dyDescent="0.25">
      <c r="A648" s="3">
        <f>RSI!A648</f>
        <v>42948</v>
      </c>
      <c r="B648" s="2">
        <f>RSI!B648</f>
        <v>1.9814000000000001</v>
      </c>
      <c r="C648" s="2">
        <f>RSI!I648</f>
        <v>56.55055710057006</v>
      </c>
      <c r="D648" s="2">
        <f>MACD!E648</f>
        <v>-3.3185671924910398E-2</v>
      </c>
      <c r="E648" s="2">
        <f>MACD!F648</f>
        <v>-2.6090931960218694E-2</v>
      </c>
      <c r="F648" s="2">
        <f>'Moving Avg'!D648</f>
        <v>1.9487200000000002</v>
      </c>
      <c r="G648" s="2">
        <f>'Moving Avg'!F648</f>
        <v>1.9198049999999998</v>
      </c>
      <c r="H648" s="2">
        <f>'Moving Avg'!G648</f>
        <v>1.9782199999999985</v>
      </c>
      <c r="I648" s="2">
        <f>'Moving Avg'!H648</f>
        <v>2.1299835000000007</v>
      </c>
      <c r="J648" s="6" t="str">
        <f>OBV!F648</f>
        <v>BULLISH</v>
      </c>
      <c r="K648" s="6" t="str">
        <f>OBV!G648</f>
        <v>STRONG</v>
      </c>
      <c r="L648" s="6" t="str">
        <f>OBV!H648</f>
        <v>BULLISH DIVERGENCE</v>
      </c>
    </row>
    <row r="649" spans="1:12" ht="13.5" x14ac:dyDescent="0.25">
      <c r="A649" s="3">
        <f>RSI!A649</f>
        <v>42949</v>
      </c>
      <c r="B649" s="2">
        <f>RSI!B649</f>
        <v>1.9814000000000001</v>
      </c>
      <c r="C649" s="2">
        <f>RSI!I649</f>
        <v>56.55055710057006</v>
      </c>
      <c r="D649" s="2">
        <f>MACD!E649</f>
        <v>-3.9501992444420875E-2</v>
      </c>
      <c r="E649" s="2">
        <f>MACD!F649</f>
        <v>-2.8773144057059132E-2</v>
      </c>
      <c r="F649" s="2">
        <f>'Moving Avg'!D649</f>
        <v>1.9549399999999999</v>
      </c>
      <c r="G649" s="2">
        <f>'Moving Avg'!F649</f>
        <v>1.924145</v>
      </c>
      <c r="H649" s="2">
        <f>'Moving Avg'!G649</f>
        <v>1.9747179999999989</v>
      </c>
      <c r="I649" s="2">
        <f>'Moving Avg'!H649</f>
        <v>2.129331000000001</v>
      </c>
      <c r="J649" s="6" t="str">
        <f>OBV!F649</f>
        <v>BULLISH</v>
      </c>
      <c r="K649" s="6" t="str">
        <f>OBV!G649</f>
        <v>STRONG</v>
      </c>
      <c r="L649" s="6" t="str">
        <f>OBV!H649</f>
        <v>BULLISH DIVERGENCE</v>
      </c>
    </row>
    <row r="650" spans="1:12" ht="13.5" x14ac:dyDescent="0.25">
      <c r="A650" s="3">
        <f>RSI!A650</f>
        <v>42950</v>
      </c>
      <c r="B650" s="2">
        <f>RSI!B650</f>
        <v>1.9814000000000001</v>
      </c>
      <c r="C650" s="2">
        <f>RSI!I650</f>
        <v>56.55055710057006</v>
      </c>
      <c r="D650" s="2">
        <f>MACD!E650</f>
        <v>-3.6484272139827745E-2</v>
      </c>
      <c r="E650" s="2">
        <f>MACD!F650</f>
        <v>-3.0315369673612858E-2</v>
      </c>
      <c r="F650" s="2">
        <f>'Moving Avg'!D650</f>
        <v>1.96116</v>
      </c>
      <c r="G650" s="2">
        <f>'Moving Avg'!F650</f>
        <v>1.929325</v>
      </c>
      <c r="H650" s="2">
        <f>'Moving Avg'!G650</f>
        <v>1.9724419999999989</v>
      </c>
      <c r="I650" s="2">
        <f>'Moving Avg'!H650</f>
        <v>2.1285115000000006</v>
      </c>
      <c r="J650" s="6" t="str">
        <f>OBV!F650</f>
        <v>BULLISH</v>
      </c>
      <c r="K650" s="6" t="str">
        <f>OBV!G650</f>
        <v>STRONG</v>
      </c>
      <c r="L650" s="6" t="str">
        <f>OBV!H650</f>
        <v>BULLISH DIVERGENCE</v>
      </c>
    </row>
    <row r="651" spans="1:12" ht="13.5" x14ac:dyDescent="0.25">
      <c r="A651" s="3">
        <f>RSI!A651</f>
        <v>42951</v>
      </c>
      <c r="B651" s="2">
        <f>RSI!B651</f>
        <v>1.9992000000000001</v>
      </c>
      <c r="C651" s="2">
        <f>RSI!I651</f>
        <v>59.762393471739479</v>
      </c>
      <c r="D651" s="2">
        <f>MACD!E651</f>
        <v>-3.5440938315547399E-2</v>
      </c>
      <c r="E651" s="2">
        <f>MACD!F651</f>
        <v>-3.1340483401999769E-2</v>
      </c>
      <c r="F651" s="2">
        <f>'Moving Avg'!D651</f>
        <v>1.9753999999999998</v>
      </c>
      <c r="G651" s="2">
        <f>'Moving Avg'!F651</f>
        <v>1.9359500000000001</v>
      </c>
      <c r="H651" s="2">
        <f>'Moving Avg'!G651</f>
        <v>1.9700759999999988</v>
      </c>
      <c r="I651" s="2">
        <f>'Moving Avg'!H651</f>
        <v>2.1276140000000008</v>
      </c>
      <c r="J651" s="6" t="str">
        <f>OBV!F651</f>
        <v>BULLISH</v>
      </c>
      <c r="K651" s="6" t="str">
        <f>OBV!G651</f>
        <v>STRONG</v>
      </c>
      <c r="L651" s="6" t="str">
        <f>OBV!H651</f>
        <v>BULLISH DIVERGENCE</v>
      </c>
    </row>
    <row r="652" spans="1:12" ht="13.5" x14ac:dyDescent="0.25">
      <c r="A652" s="3">
        <f>RSI!A652</f>
        <v>42954</v>
      </c>
      <c r="B652" s="2">
        <f>RSI!B652</f>
        <v>1.9814000000000001</v>
      </c>
      <c r="C652" s="2">
        <f>RSI!I652</f>
        <v>55.355668161022024</v>
      </c>
      <c r="D652" s="2">
        <f>MACD!E652</f>
        <v>-2.8383728757315652E-2</v>
      </c>
      <c r="E652" s="2">
        <f>MACD!F652</f>
        <v>-3.0749132473062948E-2</v>
      </c>
      <c r="F652" s="2">
        <f>'Moving Avg'!D652</f>
        <v>1.9849600000000003</v>
      </c>
      <c r="G652" s="2">
        <f>'Moving Avg'!F652</f>
        <v>1.9405699999999999</v>
      </c>
      <c r="H652" s="2">
        <f>'Moving Avg'!G652</f>
        <v>1.9684699999999991</v>
      </c>
      <c r="I652" s="2">
        <f>'Moving Avg'!H652</f>
        <v>2.1265715000000007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</row>
    <row r="653" spans="1:12" ht="13.5" x14ac:dyDescent="0.25">
      <c r="A653" s="3">
        <f>RSI!A653</f>
        <v>42955</v>
      </c>
      <c r="B653" s="2">
        <f>RSI!B653</f>
        <v>1.9637</v>
      </c>
      <c r="C653" s="2">
        <f>RSI!I653</f>
        <v>51.304490200308273</v>
      </c>
      <c r="D653" s="2">
        <f>MACD!E653</f>
        <v>-2.5534533476566423E-2</v>
      </c>
      <c r="E653" s="2">
        <f>MACD!F653</f>
        <v>-2.9706212673763645E-2</v>
      </c>
      <c r="F653" s="2">
        <f>'Moving Avg'!D653</f>
        <v>1.98142</v>
      </c>
      <c r="G653" s="2">
        <f>'Moving Avg'!F653</f>
        <v>1.944585</v>
      </c>
      <c r="H653" s="2">
        <f>'Moving Avg'!G653</f>
        <v>1.9665099999999993</v>
      </c>
      <c r="I653" s="2">
        <f>'Moving Avg'!H653</f>
        <v>2.1254685000000006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</row>
    <row r="654" spans="1:12" ht="13.5" x14ac:dyDescent="0.25">
      <c r="A654" s="3">
        <f>RSI!A654</f>
        <v>42956</v>
      </c>
      <c r="B654" s="2">
        <f>RSI!B654</f>
        <v>1.9637</v>
      </c>
      <c r="C654" s="2">
        <f>RSI!I654</f>
        <v>51.304490200308273</v>
      </c>
      <c r="D654" s="2">
        <f>MACD!E654</f>
        <v>-2.3163972689921541E-2</v>
      </c>
      <c r="E654" s="2">
        <f>MACD!F654</f>
        <v>-2.8397764676995226E-2</v>
      </c>
      <c r="F654" s="2">
        <f>'Moving Avg'!D654</f>
        <v>1.9778800000000001</v>
      </c>
      <c r="G654" s="2">
        <f>'Moving Avg'!F654</f>
        <v>1.9494350000000005</v>
      </c>
      <c r="H654" s="2">
        <f>'Moving Avg'!G654</f>
        <v>1.9645499999999994</v>
      </c>
      <c r="I654" s="2">
        <f>'Moving Avg'!H654</f>
        <v>2.1245045000000009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1.9637</v>
      </c>
      <c r="C655" s="2">
        <f>RSI!I655</f>
        <v>51.304490200308273</v>
      </c>
      <c r="D655" s="2">
        <f>MACD!E655</f>
        <v>-2.1195425376283383E-2</v>
      </c>
      <c r="E655" s="2">
        <f>MACD!F655</f>
        <v>-2.6957296816852858E-2</v>
      </c>
      <c r="F655" s="2">
        <f>'Moving Avg'!D655</f>
        <v>1.9743400000000002</v>
      </c>
      <c r="G655" s="2">
        <f>'Moving Avg'!F655</f>
        <v>1.9540050000000004</v>
      </c>
      <c r="H655" s="2">
        <f>'Moving Avg'!G655</f>
        <v>1.9626999999999992</v>
      </c>
      <c r="I655" s="2">
        <f>'Moving Avg'!H655</f>
        <v>2.1234295000000007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1.9873000000000001</v>
      </c>
      <c r="C656" s="2">
        <f>RSI!I656</f>
        <v>56.594503231666685</v>
      </c>
      <c r="D656" s="2">
        <f>MACD!E656</f>
        <v>-2.4743196849914106E-2</v>
      </c>
      <c r="E656" s="2">
        <f>MACD!F656</f>
        <v>-2.6514476823465111E-2</v>
      </c>
      <c r="F656" s="2">
        <f>'Moving Avg'!D656</f>
        <v>1.9719599999999999</v>
      </c>
      <c r="G656" s="2">
        <f>'Moving Avg'!F656</f>
        <v>1.9569700000000005</v>
      </c>
      <c r="H656" s="2">
        <f>'Moving Avg'!G656</f>
        <v>1.9613219999999993</v>
      </c>
      <c r="I656" s="2">
        <f>'Moving Avg'!H656</f>
        <v>2.1224725000000011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1.9519</v>
      </c>
      <c r="C657" s="2">
        <f>RSI!I657</f>
        <v>48.145599424875577</v>
      </c>
      <c r="D657" s="2">
        <f>MACD!E657</f>
        <v>-2.4432838923557076E-2</v>
      </c>
      <c r="E657" s="2">
        <f>MACD!F657</f>
        <v>-2.6098149243483505E-2</v>
      </c>
      <c r="F657" s="2">
        <f>'Moving Avg'!D657</f>
        <v>1.9660599999999999</v>
      </c>
      <c r="G657" s="2">
        <f>'Moving Avg'!F657</f>
        <v>1.9578850000000003</v>
      </c>
      <c r="H657" s="2">
        <f>'Moving Avg'!G657</f>
        <v>1.9596819999999995</v>
      </c>
      <c r="I657" s="2">
        <f>'Moving Avg'!H657</f>
        <v>2.1213385000000007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1.9519</v>
      </c>
      <c r="C658" s="2">
        <f>RSI!I658</f>
        <v>48.145599424875584</v>
      </c>
      <c r="D658" s="2">
        <f>MACD!E658</f>
        <v>-1.6765944947937816E-2</v>
      </c>
      <c r="E658" s="2">
        <f>MACD!F658</f>
        <v>-2.423170838437437E-2</v>
      </c>
      <c r="F658" s="2">
        <f>'Moving Avg'!D658</f>
        <v>1.9637</v>
      </c>
      <c r="G658" s="2">
        <f>'Moving Avg'!F658</f>
        <v>1.9588000000000005</v>
      </c>
      <c r="H658" s="2">
        <f>'Moving Avg'!G658</f>
        <v>1.9582659999999992</v>
      </c>
      <c r="I658" s="2">
        <f>'Moving Avg'!H658</f>
        <v>2.1204550000000006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1.9519</v>
      </c>
      <c r="C659" s="2">
        <f>RSI!I659</f>
        <v>48.145599424875577</v>
      </c>
      <c r="D659" s="2">
        <f>MACD!E659</f>
        <v>-1.023187194768993E-2</v>
      </c>
      <c r="E659" s="2">
        <f>MACD!F659</f>
        <v>-2.1431741097037483E-2</v>
      </c>
      <c r="F659" s="2">
        <f>'Moving Avg'!D659</f>
        <v>1.9613399999999999</v>
      </c>
      <c r="G659" s="2">
        <f>'Moving Avg'!F659</f>
        <v>1.9619450000000005</v>
      </c>
      <c r="H659" s="2">
        <f>'Moving Avg'!G659</f>
        <v>1.9568499999999991</v>
      </c>
      <c r="I659" s="2">
        <f>'Moving Avg'!H659</f>
        <v>2.1194045000000008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1.94</v>
      </c>
      <c r="C660" s="2">
        <f>RSI!I660</f>
        <v>45.305861534595572</v>
      </c>
      <c r="D660" s="2">
        <f>MACD!E660</f>
        <v>-3.7783176375505434E-3</v>
      </c>
      <c r="E660" s="2">
        <f>MACD!F660</f>
        <v>-1.7901056405140097E-2</v>
      </c>
      <c r="F660" s="2">
        <f>'Moving Avg'!D660</f>
        <v>1.9565999999999999</v>
      </c>
      <c r="G660" s="2">
        <f>'Moving Avg'!F660</f>
        <v>1.9617100000000001</v>
      </c>
      <c r="H660" s="2">
        <f>'Moving Avg'!G660</f>
        <v>1.9549719999999993</v>
      </c>
      <c r="I660" s="2">
        <f>'Moving Avg'!H660</f>
        <v>2.1183500000000008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1.9519</v>
      </c>
      <c r="C661" s="2">
        <f>RSI!I661</f>
        <v>48.572504827854289</v>
      </c>
      <c r="D661" s="2">
        <f>MACD!E661</f>
        <v>3.6497185614199346E-3</v>
      </c>
      <c r="E661" s="2">
        <f>MACD!F661</f>
        <v>-1.3590901411828091E-2</v>
      </c>
      <c r="F661" s="2">
        <f>'Moving Avg'!D661</f>
        <v>1.9495200000000001</v>
      </c>
      <c r="G661" s="2">
        <f>'Moving Avg'!F661</f>
        <v>1.96207</v>
      </c>
      <c r="H661" s="2">
        <f>'Moving Avg'!G661</f>
        <v>1.9536659999999992</v>
      </c>
      <c r="I661" s="2">
        <f>'Moving Avg'!H661</f>
        <v>2.1173830000000007</v>
      </c>
      <c r="J661" s="6" t="str">
        <f>OBV!F661</f>
        <v>BULLISH</v>
      </c>
      <c r="K661" s="6" t="str">
        <f>OBV!G661</f>
        <v>NEUTRAL</v>
      </c>
      <c r="L661" s="6" t="str">
        <f>OBV!H661</f>
        <v>BULLISH DIVERGENCE</v>
      </c>
    </row>
    <row r="662" spans="1:12" ht="13.5" x14ac:dyDescent="0.25">
      <c r="A662" s="3">
        <f>RSI!A662</f>
        <v>42968</v>
      </c>
      <c r="B662" s="2">
        <f>RSI!B662</f>
        <v>1.9519</v>
      </c>
      <c r="C662" s="2">
        <f>RSI!I662</f>
        <v>48.572504827854289</v>
      </c>
      <c r="D662" s="2">
        <f>MACD!E662</f>
        <v>7.2283826083461289E-3</v>
      </c>
      <c r="E662" s="2">
        <f>MACD!F662</f>
        <v>-9.4270446077932488E-3</v>
      </c>
      <c r="F662" s="2">
        <f>'Moving Avg'!D662</f>
        <v>1.9495200000000001</v>
      </c>
      <c r="G662" s="2">
        <f>'Moving Avg'!F662</f>
        <v>1.9607600000000001</v>
      </c>
      <c r="H662" s="2">
        <f>'Moving Avg'!G662</f>
        <v>1.9523599999999994</v>
      </c>
      <c r="I662" s="2">
        <f>'Moving Avg'!H662</f>
        <v>2.116416000000001</v>
      </c>
      <c r="J662" s="6" t="str">
        <f>OBV!F662</f>
        <v>BULLISH</v>
      </c>
      <c r="K662" s="6" t="str">
        <f>OBV!G662</f>
        <v>NEUTRAL</v>
      </c>
      <c r="L662" s="6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1.9104000000000001</v>
      </c>
      <c r="C663" s="2">
        <f>RSI!I663</f>
        <v>39.122044338162929</v>
      </c>
      <c r="D663" s="2">
        <f>MACD!E663</f>
        <v>1.0636983982908133E-2</v>
      </c>
      <c r="E663" s="2">
        <f>MACD!F663</f>
        <v>-5.4142388896529729E-3</v>
      </c>
      <c r="F663" s="2">
        <f>'Moving Avg'!D663</f>
        <v>1.9412199999999999</v>
      </c>
      <c r="G663" s="2">
        <f>'Moving Avg'!F663</f>
        <v>1.9587650000000001</v>
      </c>
      <c r="H663" s="2">
        <f>'Moving Avg'!G663</f>
        <v>1.9500019999999991</v>
      </c>
      <c r="I663" s="2">
        <f>'Moving Avg'!H663</f>
        <v>2.1152135000000007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</row>
    <row r="664" spans="1:12" ht="13.5" x14ac:dyDescent="0.25">
      <c r="A664" s="3">
        <f>RSI!A664</f>
        <v>42970</v>
      </c>
      <c r="B664" s="2">
        <f>RSI!B664</f>
        <v>1.9519</v>
      </c>
      <c r="C664" s="2">
        <f>RSI!I664</f>
        <v>49.668108429933206</v>
      </c>
      <c r="D664" s="2">
        <f>MACD!E664</f>
        <v>1.0719654758044594E-2</v>
      </c>
      <c r="E664" s="2">
        <f>MACD!F664</f>
        <v>-2.1874601601134594E-3</v>
      </c>
      <c r="F664" s="2">
        <f>'Moving Avg'!D664</f>
        <v>1.9412199999999999</v>
      </c>
      <c r="G664" s="2">
        <f>'Moving Avg'!F664</f>
        <v>1.9588450000000002</v>
      </c>
      <c r="H664" s="2">
        <f>'Moving Avg'!G664</f>
        <v>1.948807999999999</v>
      </c>
      <c r="I664" s="2">
        <f>'Moving Avg'!H664</f>
        <v>2.1139680000000007</v>
      </c>
      <c r="J664" s="6" t="str">
        <f>OBV!F664</f>
        <v>BULLISH</v>
      </c>
      <c r="K664" s="6" t="str">
        <f>OBV!G664</f>
        <v>NEUTRAL</v>
      </c>
      <c r="L664" s="6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1.9519</v>
      </c>
      <c r="C665" s="2">
        <f>RSI!I665</f>
        <v>49.668108429933199</v>
      </c>
      <c r="D665" s="2">
        <f>MACD!E665</f>
        <v>1.0796736935054341E-2</v>
      </c>
      <c r="E665" s="2">
        <f>MACD!F665</f>
        <v>4.093792589201005E-4</v>
      </c>
      <c r="F665" s="2">
        <f>'Moving Avg'!D665</f>
        <v>1.9436</v>
      </c>
      <c r="G665" s="2">
        <f>'Moving Avg'!F665</f>
        <v>1.958925</v>
      </c>
      <c r="H665" s="2">
        <f>'Moving Avg'!G665</f>
        <v>1.9471679999999989</v>
      </c>
      <c r="I665" s="2">
        <f>'Moving Avg'!H665</f>
        <v>2.112889500000001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1.9933000000000001</v>
      </c>
      <c r="C666" s="2">
        <f>RSI!I666</f>
        <v>58.071607715771606</v>
      </c>
      <c r="D666" s="2">
        <f>MACD!E666</f>
        <v>1.1432664715502971E-2</v>
      </c>
      <c r="E666" s="2">
        <f>MACD!F666</f>
        <v>2.6140363502366749E-3</v>
      </c>
      <c r="F666" s="2">
        <f>'Moving Avg'!D666</f>
        <v>1.9518800000000003</v>
      </c>
      <c r="G666" s="2">
        <f>'Moving Avg'!F666</f>
        <v>1.9621899999999997</v>
      </c>
      <c r="H666" s="2">
        <f>'Moving Avg'!G666</f>
        <v>1.9463559999999993</v>
      </c>
      <c r="I666" s="2">
        <f>'Moving Avg'!H666</f>
        <v>2.1120180000000008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1.9340999999999999</v>
      </c>
      <c r="C667" s="2">
        <f>RSI!I667</f>
        <v>46.194444749426104</v>
      </c>
      <c r="D667" s="2">
        <f>MACD!E667</f>
        <v>1.0671267224794612E-2</v>
      </c>
      <c r="E667" s="2">
        <f>MACD!F667</f>
        <v>4.2254825251482626E-3</v>
      </c>
      <c r="F667" s="2">
        <f>'Moving Avg'!D667</f>
        <v>1.9483200000000003</v>
      </c>
      <c r="G667" s="2">
        <f>'Moving Avg'!F667</f>
        <v>1.9622149999999998</v>
      </c>
      <c r="H667" s="2">
        <f>'Moving Avg'!G667</f>
        <v>1.9448059999999991</v>
      </c>
      <c r="I667" s="2">
        <f>'Moving Avg'!H667</f>
        <v>2.110878500000001</v>
      </c>
      <c r="J667" s="6" t="str">
        <f>OBV!F667</f>
        <v>BULLISH</v>
      </c>
      <c r="K667" s="6" t="str">
        <f>OBV!G667</f>
        <v>NEUTRAL</v>
      </c>
      <c r="L667" s="6" t="str">
        <f>OBV!H667</f>
        <v>BULLISH DIVERGENCE</v>
      </c>
    </row>
    <row r="668" spans="1:12" ht="13.5" x14ac:dyDescent="0.25">
      <c r="A668" s="3">
        <f>RSI!A668</f>
        <v>42976</v>
      </c>
      <c r="B668" s="2">
        <f>RSI!B668</f>
        <v>1.9578</v>
      </c>
      <c r="C668" s="2">
        <f>RSI!I668</f>
        <v>50.554453581832007</v>
      </c>
      <c r="D668" s="2">
        <f>MACD!E668</f>
        <v>8.4004142936151549E-3</v>
      </c>
      <c r="E668" s="2">
        <f>MACD!F668</f>
        <v>5.0604688788416412E-3</v>
      </c>
      <c r="F668" s="2">
        <f>'Moving Avg'!D668</f>
        <v>1.9578</v>
      </c>
      <c r="G668" s="2">
        <f>'Moving Avg'!F668</f>
        <v>1.9610349999999994</v>
      </c>
      <c r="H668" s="2">
        <f>'Moving Avg'!G668</f>
        <v>1.9437299999999993</v>
      </c>
      <c r="I668" s="2">
        <f>'Moving Avg'!H668</f>
        <v>2.109941000000001</v>
      </c>
      <c r="J668" s="6" t="str">
        <f>OBV!F668</f>
        <v>BULLISH</v>
      </c>
      <c r="K668" s="6" t="str">
        <f>OBV!G668</f>
        <v>STRONG</v>
      </c>
      <c r="L668" s="6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1.9222999999999999</v>
      </c>
      <c r="C669" s="2">
        <f>RSI!I669</f>
        <v>44.710170212618536</v>
      </c>
      <c r="D669" s="2">
        <f>MACD!E669</f>
        <v>9.0879179595728665E-3</v>
      </c>
      <c r="E669" s="2">
        <f>MACD!F669</f>
        <v>5.8659586949878859E-3</v>
      </c>
      <c r="F669" s="2">
        <f>'Moving Avg'!D669</f>
        <v>1.9518799999999998</v>
      </c>
      <c r="G669" s="2">
        <f>'Moving Avg'!F669</f>
        <v>1.9580799999999996</v>
      </c>
      <c r="H669" s="2">
        <f>'Moving Avg'!G669</f>
        <v>1.9420559999999996</v>
      </c>
      <c r="I669" s="2">
        <f>'Moving Avg'!H669</f>
        <v>2.1088260000000014</v>
      </c>
      <c r="J669" s="6" t="str">
        <f>OBV!F669</f>
        <v>BULLISH</v>
      </c>
      <c r="K669" s="6" t="str">
        <f>OBV!G669</f>
        <v>STRONG</v>
      </c>
      <c r="L669" s="6" t="str">
        <f>OBV!H669</f>
        <v>BULLISH DIVERGENCE</v>
      </c>
    </row>
    <row r="670" spans="1:12" ht="13.5" x14ac:dyDescent="0.25">
      <c r="A670" s="3">
        <f>RSI!A670</f>
        <v>42978</v>
      </c>
      <c r="B670" s="2">
        <f>RSI!B670</f>
        <v>1.9459</v>
      </c>
      <c r="C670" s="2">
        <f>RSI!I670</f>
        <v>48.936386524113509</v>
      </c>
      <c r="D670" s="2">
        <f>MACD!E670</f>
        <v>6.281398974672836E-3</v>
      </c>
      <c r="E670" s="2">
        <f>MACD!F670</f>
        <v>5.9490467509248756E-3</v>
      </c>
      <c r="F670" s="2">
        <f>'Moving Avg'!D670</f>
        <v>1.9506799999999997</v>
      </c>
      <c r="G670" s="2">
        <f>'Moving Avg'!F670</f>
        <v>1.9563049999999997</v>
      </c>
      <c r="H670" s="2">
        <f>'Moving Avg'!G670</f>
        <v>1.9404079999999992</v>
      </c>
      <c r="I670" s="2">
        <f>'Moving Avg'!H670</f>
        <v>2.1076895000000011</v>
      </c>
      <c r="J670" s="6" t="str">
        <f>OBV!F670</f>
        <v>BULLISH</v>
      </c>
      <c r="K670" s="6" t="str">
        <f>OBV!G670</f>
        <v>STRONG</v>
      </c>
      <c r="L670" s="6" t="str">
        <f>OBV!H670</f>
        <v>BULLISH DIVERGENCE</v>
      </c>
    </row>
    <row r="671" spans="1:12" ht="13.5" x14ac:dyDescent="0.25">
      <c r="A671" s="3">
        <f>RSI!A671</f>
        <v>42982</v>
      </c>
      <c r="B671" s="2">
        <f>RSI!B671</f>
        <v>1.9814000000000001</v>
      </c>
      <c r="C671" s="2">
        <f>RSI!I671</f>
        <v>54.562654965324306</v>
      </c>
      <c r="D671" s="2">
        <f>MACD!E671</f>
        <v>3.1448795537434293E-3</v>
      </c>
      <c r="E671" s="2">
        <f>MACD!F671</f>
        <v>5.3882133114885869E-3</v>
      </c>
      <c r="F671" s="2">
        <f>'Moving Avg'!D671</f>
        <v>1.9483000000000001</v>
      </c>
      <c r="G671" s="2">
        <f>'Moving Avg'!F671</f>
        <v>1.9554149999999999</v>
      </c>
      <c r="H671" s="2">
        <f>'Moving Avg'!G671</f>
        <v>1.9399159999999993</v>
      </c>
      <c r="I671" s="2">
        <f>'Moving Avg'!H671</f>
        <v>2.1067585000000011</v>
      </c>
      <c r="J671" s="6" t="str">
        <f>OBV!F671</f>
        <v>BULLISH</v>
      </c>
      <c r="K671" s="6" t="str">
        <f>OBV!G671</f>
        <v>STRONG</v>
      </c>
      <c r="L671" s="6" t="str">
        <f>OBV!H671</f>
        <v>BULLISH DIVERGENCE</v>
      </c>
    </row>
    <row r="672" spans="1:12" ht="13.5" x14ac:dyDescent="0.25">
      <c r="A672" s="3">
        <f>RSI!A672</f>
        <v>42983</v>
      </c>
      <c r="B672" s="2">
        <f>RSI!B672</f>
        <v>1.9933000000000001</v>
      </c>
      <c r="C672" s="2">
        <f>RSI!I672</f>
        <v>56.300798735150657</v>
      </c>
      <c r="D672" s="2">
        <f>MACD!E672</f>
        <v>-5.6601035785375231E-4</v>
      </c>
      <c r="E672" s="2">
        <f>MACD!F672</f>
        <v>4.1973685776201192E-3</v>
      </c>
      <c r="F672" s="2">
        <f>'Moving Avg'!D672</f>
        <v>1.9601399999999998</v>
      </c>
      <c r="G672" s="2">
        <f>'Moving Avg'!F672</f>
        <v>1.9560099999999996</v>
      </c>
      <c r="H672" s="2">
        <f>'Moving Avg'!G672</f>
        <v>1.9403299999999992</v>
      </c>
      <c r="I672" s="2">
        <f>'Moving Avg'!H672</f>
        <v>2.1057200000000011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1.9933000000000001</v>
      </c>
      <c r="C673" s="2">
        <f>RSI!I673</f>
        <v>56.300798735150657</v>
      </c>
      <c r="D673" s="2">
        <f>MACD!E673</f>
        <v>-1.0323362734656616E-2</v>
      </c>
      <c r="E673" s="2">
        <f>MACD!F673</f>
        <v>1.2932223151647724E-3</v>
      </c>
      <c r="F673" s="2">
        <f>'Moving Avg'!D673</f>
        <v>1.9672399999999999</v>
      </c>
      <c r="G673" s="2">
        <f>'Moving Avg'!F673</f>
        <v>1.9574899999999995</v>
      </c>
      <c r="H673" s="2">
        <f>'Moving Avg'!G673</f>
        <v>1.9409679999999994</v>
      </c>
      <c r="I673" s="2">
        <f>'Moving Avg'!H673</f>
        <v>2.1046815000000008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2.0169000000000001</v>
      </c>
      <c r="C674" s="2">
        <f>RSI!I674</f>
        <v>59.834728129494827</v>
      </c>
      <c r="D674" s="2">
        <f>MACD!E674</f>
        <v>-1.4158628981614241E-2</v>
      </c>
      <c r="E674" s="2">
        <f>MACD!F674</f>
        <v>-1.7971479441910301E-3</v>
      </c>
      <c r="F674" s="2">
        <f>'Moving Avg'!D674</f>
        <v>1.9861599999999999</v>
      </c>
      <c r="G674" s="2">
        <f>'Moving Avg'!F674</f>
        <v>1.9601499999999998</v>
      </c>
      <c r="H674" s="2">
        <f>'Moving Avg'!G674</f>
        <v>1.9422999999999997</v>
      </c>
      <c r="I674" s="2">
        <f>'Moving Avg'!H674</f>
        <v>2.1039835000000009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</row>
    <row r="675" spans="1:12" ht="13.5" x14ac:dyDescent="0.25">
      <c r="A675" s="3">
        <f>RSI!A675</f>
        <v>42986</v>
      </c>
      <c r="B675" s="2">
        <f>RSI!B675</f>
        <v>2.0287000000000002</v>
      </c>
      <c r="C675" s="2">
        <f>RSI!I675</f>
        <v>61.510745651385534</v>
      </c>
      <c r="D675" s="2">
        <f>MACD!E675</f>
        <v>-1.861693012687593E-2</v>
      </c>
      <c r="E675" s="2">
        <f>MACD!F675</f>
        <v>-5.1611043807280104E-3</v>
      </c>
      <c r="F675" s="2">
        <f>'Moving Avg'!D675</f>
        <v>2.0027200000000001</v>
      </c>
      <c r="G675" s="2">
        <f>'Moving Avg'!F675</f>
        <v>1.9633999999999996</v>
      </c>
      <c r="H675" s="2">
        <f>'Moving Avg'!G675</f>
        <v>1.9443139999999997</v>
      </c>
      <c r="I675" s="2">
        <f>'Moving Avg'!H675</f>
        <v>2.1031495000000011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</row>
    <row r="676" spans="1:12" ht="13.5" x14ac:dyDescent="0.25">
      <c r="A676" s="3">
        <f>RSI!A676</f>
        <v>42989</v>
      </c>
      <c r="B676" s="2">
        <f>RSI!B676</f>
        <v>2.0287000000000002</v>
      </c>
      <c r="C676" s="2">
        <f>RSI!I676</f>
        <v>61.510745651385534</v>
      </c>
      <c r="D676" s="2">
        <f>MACD!E676</f>
        <v>-1.6403725267729152E-2</v>
      </c>
      <c r="E676" s="2">
        <f>MACD!F676</f>
        <v>-7.4096285581282395E-3</v>
      </c>
      <c r="F676" s="2">
        <f>'Moving Avg'!D676</f>
        <v>2.0121800000000003</v>
      </c>
      <c r="G676" s="2">
        <f>'Moving Avg'!F676</f>
        <v>1.9654700000000003</v>
      </c>
      <c r="H676" s="2">
        <f>'Moving Avg'!G676</f>
        <v>1.945994</v>
      </c>
      <c r="I676" s="2">
        <f>'Moving Avg'!H676</f>
        <v>2.1024270000000014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</row>
    <row r="677" spans="1:12" ht="13.5" x14ac:dyDescent="0.25">
      <c r="A677" s="3">
        <f>RSI!A677</f>
        <v>42990</v>
      </c>
      <c r="B677" s="2">
        <f>RSI!B677</f>
        <v>2.0287000000000002</v>
      </c>
      <c r="C677" s="2">
        <f>RSI!I677</f>
        <v>61.510745651385534</v>
      </c>
      <c r="D677" s="2">
        <f>MACD!E677</f>
        <v>-2.3993906927739506E-2</v>
      </c>
      <c r="E677" s="2">
        <f>MACD!F677</f>
        <v>-1.0726484232050493E-2</v>
      </c>
      <c r="F677" s="2">
        <f>'Moving Avg'!D677</f>
        <v>2.0192600000000001</v>
      </c>
      <c r="G677" s="2">
        <f>'Moving Avg'!F677</f>
        <v>1.9693100000000006</v>
      </c>
      <c r="H677" s="2">
        <f>'Moving Avg'!G677</f>
        <v>1.9486760000000001</v>
      </c>
      <c r="I677" s="2">
        <f>'Moving Avg'!H677</f>
        <v>2.1014540000000013</v>
      </c>
      <c r="J677" s="6" t="str">
        <f>OBV!F677</f>
        <v>BULLISH</v>
      </c>
      <c r="K677" s="6" t="str">
        <f>OBV!G677</f>
        <v>STRONG</v>
      </c>
      <c r="L677" s="6" t="str">
        <f>OBV!H677</f>
        <v>CONFIRMED BULLISH</v>
      </c>
    </row>
    <row r="678" spans="1:12" ht="13.5" x14ac:dyDescent="0.25">
      <c r="A678" s="3">
        <f>RSI!A678</f>
        <v>42991</v>
      </c>
      <c r="B678" s="2">
        <f>RSI!B678</f>
        <v>2.0287000000000002</v>
      </c>
      <c r="C678" s="2">
        <f>RSI!I678</f>
        <v>61.510745651385534</v>
      </c>
      <c r="D678" s="2">
        <f>MACD!E678</f>
        <v>-2.7099104445665434E-2</v>
      </c>
      <c r="E678" s="2">
        <f>MACD!F678</f>
        <v>-1.4001008274773482E-2</v>
      </c>
      <c r="F678" s="2">
        <f>'Moving Avg'!D678</f>
        <v>2.0263400000000003</v>
      </c>
      <c r="G678" s="2">
        <f>'Moving Avg'!F678</f>
        <v>1.97315</v>
      </c>
      <c r="H678" s="2">
        <f>'Moving Avg'!G678</f>
        <v>1.9516940000000005</v>
      </c>
      <c r="I678" s="2">
        <f>'Moving Avg'!H678</f>
        <v>2.1004530000000017</v>
      </c>
      <c r="J678" s="6" t="str">
        <f>OBV!F678</f>
        <v>BULLISH</v>
      </c>
      <c r="K678" s="6" t="str">
        <f>OBV!G678</f>
        <v>STRONG</v>
      </c>
      <c r="L678" s="6" t="str">
        <f>OBV!H678</f>
        <v>CONFIRMED BULLISH</v>
      </c>
    </row>
    <row r="679" spans="1:12" ht="13.5" x14ac:dyDescent="0.25">
      <c r="A679" s="3">
        <f>RSI!A679</f>
        <v>42992</v>
      </c>
      <c r="B679" s="2">
        <f>RSI!B679</f>
        <v>2.0878999999999999</v>
      </c>
      <c r="C679" s="2">
        <f>RSI!I679</f>
        <v>69.967409549394091</v>
      </c>
      <c r="D679" s="2">
        <f>MACD!E679</f>
        <v>-3.9877830655485891E-2</v>
      </c>
      <c r="E679" s="2">
        <f>MACD!F679</f>
        <v>-1.9176372750915965E-2</v>
      </c>
      <c r="F679" s="2">
        <f>'Moving Avg'!D679</f>
        <v>2.04054</v>
      </c>
      <c r="G679" s="2">
        <f>'Moving Avg'!F679</f>
        <v>1.9799500000000001</v>
      </c>
      <c r="H679" s="2">
        <f>'Moving Avg'!G679</f>
        <v>1.9555600000000006</v>
      </c>
      <c r="I679" s="2">
        <f>'Moving Avg'!H679</f>
        <v>2.0994975000000018</v>
      </c>
      <c r="J679" s="6" t="str">
        <f>OBV!F679</f>
        <v>BULLISH</v>
      </c>
      <c r="K679" s="6" t="str">
        <f>OBV!G679</f>
        <v>STRONG</v>
      </c>
      <c r="L679" s="6" t="str">
        <f>OBV!H679</f>
        <v>CONFIRMED BULLISH</v>
      </c>
    </row>
    <row r="680" spans="1:12" ht="13.5" x14ac:dyDescent="0.25">
      <c r="A680" s="3">
        <f>RSI!A680</f>
        <v>42993</v>
      </c>
      <c r="B680" s="2">
        <f>RSI!B680</f>
        <v>2.0996999999999999</v>
      </c>
      <c r="C680" s="2">
        <f>RSI!I680</f>
        <v>71.320051712309819</v>
      </c>
      <c r="D680" s="2">
        <f>MACD!E680</f>
        <v>-4.8565689302433546E-2</v>
      </c>
      <c r="E680" s="2">
        <f>MACD!F680</f>
        <v>-2.5054236061219481E-2</v>
      </c>
      <c r="F680" s="2">
        <f>'Moving Avg'!D680</f>
        <v>2.0547399999999998</v>
      </c>
      <c r="G680" s="2">
        <f>'Moving Avg'!F680</f>
        <v>1.9879350000000002</v>
      </c>
      <c r="H680" s="2">
        <f>'Moving Avg'!G680</f>
        <v>1.9599980000000006</v>
      </c>
      <c r="I680" s="2">
        <f>'Moving Avg'!H680</f>
        <v>2.0985730000000018</v>
      </c>
      <c r="J680" s="6" t="str">
        <f>OBV!F680</f>
        <v>BULLISH</v>
      </c>
      <c r="K680" s="6" t="str">
        <f>OBV!G680</f>
        <v>STRONG</v>
      </c>
      <c r="L680" s="6" t="str">
        <f>OBV!H680</f>
        <v>CONFIRMED BULLISH</v>
      </c>
    </row>
    <row r="681" spans="1:12" ht="13.5" x14ac:dyDescent="0.25">
      <c r="A681" s="3">
        <f>RSI!A681</f>
        <v>42996</v>
      </c>
      <c r="B681" s="2">
        <f>RSI!B681</f>
        <v>2.0996999999999999</v>
      </c>
      <c r="C681" s="2">
        <f>RSI!I681</f>
        <v>71.320051712309819</v>
      </c>
      <c r="D681" s="2">
        <f>MACD!E681</f>
        <v>-5.1110129105000457E-2</v>
      </c>
      <c r="E681" s="2">
        <f>MACD!F681</f>
        <v>-3.0265414669975677E-2</v>
      </c>
      <c r="F681" s="2">
        <f>'Moving Avg'!D681</f>
        <v>2.0689400000000004</v>
      </c>
      <c r="G681" s="2">
        <f>'Moving Avg'!F681</f>
        <v>1.995325</v>
      </c>
      <c r="H681" s="2">
        <f>'Moving Avg'!G681</f>
        <v>1.9646580000000009</v>
      </c>
      <c r="I681" s="2">
        <f>'Moving Avg'!H681</f>
        <v>2.0976765000000017</v>
      </c>
      <c r="J681" s="6" t="str">
        <f>OBV!F681</f>
        <v>BULLISH</v>
      </c>
      <c r="K681" s="6" t="str">
        <f>OBV!G681</f>
        <v>STRONG</v>
      </c>
      <c r="L681" s="6" t="str">
        <f>OBV!H681</f>
        <v>CONFIRMED BULLISH</v>
      </c>
    </row>
    <row r="682" spans="1:12" ht="13.5" x14ac:dyDescent="0.25">
      <c r="A682" s="3">
        <f>RSI!A682</f>
        <v>42997</v>
      </c>
      <c r="B682" s="2">
        <f>RSI!B682</f>
        <v>2.0996999999999999</v>
      </c>
      <c r="C682" s="2">
        <f>RSI!I682</f>
        <v>71.320051712309819</v>
      </c>
      <c r="D682" s="2">
        <f>MACD!E682</f>
        <v>-5.203856337647017E-2</v>
      </c>
      <c r="E682" s="2">
        <f>MACD!F682</f>
        <v>-3.4620044411274579E-2</v>
      </c>
      <c r="F682" s="2">
        <f>'Moving Avg'!D682</f>
        <v>2.0831400000000002</v>
      </c>
      <c r="G682" s="2">
        <f>'Moving Avg'!F682</f>
        <v>2.0027150000000002</v>
      </c>
      <c r="H682" s="2">
        <f>'Moving Avg'!G682</f>
        <v>1.9688720000000006</v>
      </c>
      <c r="I682" s="2">
        <f>'Moving Avg'!H682</f>
        <v>2.0970025000000017</v>
      </c>
      <c r="J682" s="6" t="str">
        <f>OBV!F682</f>
        <v>BULLISH</v>
      </c>
      <c r="K682" s="6" t="str">
        <f>OBV!G682</f>
        <v>STRONG</v>
      </c>
      <c r="L682" s="6" t="str">
        <f>OBV!H682</f>
        <v>CONFIRMED BULLISH</v>
      </c>
    </row>
    <row r="683" spans="1:12" ht="13.5" x14ac:dyDescent="0.25">
      <c r="A683" s="3">
        <f>RSI!A683</f>
        <v>42998</v>
      </c>
      <c r="B683" s="2">
        <f>RSI!B683</f>
        <v>2.0937999999999999</v>
      </c>
      <c r="C683" s="2">
        <f>RSI!I683</f>
        <v>69.368952656218994</v>
      </c>
      <c r="D683" s="2">
        <f>MACD!E683</f>
        <v>-5.2948435658943582E-2</v>
      </c>
      <c r="E683" s="2">
        <f>MACD!F683</f>
        <v>-3.8285722660808381E-2</v>
      </c>
      <c r="F683" s="2">
        <f>'Moving Avg'!D683</f>
        <v>2.0961600000000002</v>
      </c>
      <c r="G683" s="2">
        <f>'Moving Avg'!F683</f>
        <v>2.0118850000000004</v>
      </c>
      <c r="H683" s="2">
        <f>'Moving Avg'!G683</f>
        <v>1.9730800000000008</v>
      </c>
      <c r="I683" s="2">
        <f>'Moving Avg'!H683</f>
        <v>2.0962155000000018</v>
      </c>
      <c r="J683" s="6" t="str">
        <f>OBV!F683</f>
        <v>BULLISH</v>
      </c>
      <c r="K683" s="6" t="str">
        <f>OBV!G683</f>
        <v>STRONG</v>
      </c>
      <c r="L683" s="6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2.0406</v>
      </c>
      <c r="C684" s="2">
        <f>RSI!I684</f>
        <v>54.808896984839237</v>
      </c>
      <c r="D684" s="2">
        <f>MACD!E684</f>
        <v>-4.6631686755936652E-2</v>
      </c>
      <c r="E684" s="2">
        <f>MACD!F684</f>
        <v>-3.9954915479834041E-2</v>
      </c>
      <c r="F684" s="2">
        <f>'Moving Avg'!D684</f>
        <v>2.0866999999999996</v>
      </c>
      <c r="G684" s="2">
        <f>'Moving Avg'!F684</f>
        <v>2.0163199999999999</v>
      </c>
      <c r="H684" s="2">
        <f>'Moving Avg'!G684</f>
        <v>1.9765580000000005</v>
      </c>
      <c r="I684" s="2">
        <f>'Moving Avg'!H684</f>
        <v>2.0952185000000019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</row>
    <row r="685" spans="1:12" ht="13.5" x14ac:dyDescent="0.25">
      <c r="A685" s="3">
        <f>RSI!A685</f>
        <v>43003</v>
      </c>
      <c r="B685" s="2">
        <f>RSI!B685</f>
        <v>2.0701000000000001</v>
      </c>
      <c r="C685" s="2">
        <f>RSI!I685</f>
        <v>59.842300938602285</v>
      </c>
      <c r="D685" s="2">
        <f>MACD!E685</f>
        <v>-4.1791137766333364E-2</v>
      </c>
      <c r="E685" s="2">
        <f>MACD!F685</f>
        <v>-4.0322159937133908E-2</v>
      </c>
      <c r="F685" s="2">
        <f>'Moving Avg'!D685</f>
        <v>2.0807799999999999</v>
      </c>
      <c r="G685" s="2">
        <f>'Moving Avg'!F685</f>
        <v>2.0222299999999995</v>
      </c>
      <c r="H685" s="2">
        <f>'Moving Avg'!G685</f>
        <v>1.9805140000000006</v>
      </c>
      <c r="I685" s="2">
        <f>'Moving Avg'!H685</f>
        <v>2.0944245000000024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</row>
    <row r="686" spans="1:12" ht="13.5" x14ac:dyDescent="0.25">
      <c r="A686" s="3">
        <f>RSI!A686</f>
        <v>43004</v>
      </c>
      <c r="B686" s="2">
        <f>RSI!B686</f>
        <v>2.0169000000000001</v>
      </c>
      <c r="C686" s="2">
        <f>RSI!I686</f>
        <v>49.199743906773236</v>
      </c>
      <c r="D686" s="2">
        <f>MACD!E686</f>
        <v>-3.4053486703067737E-2</v>
      </c>
      <c r="E686" s="2">
        <f>MACD!F686</f>
        <v>-3.9068425290320674E-2</v>
      </c>
      <c r="F686" s="2">
        <f>'Moving Avg'!D686</f>
        <v>2.0642199999999997</v>
      </c>
      <c r="G686" s="2">
        <f>'Moving Avg'!F686</f>
        <v>2.0234100000000002</v>
      </c>
      <c r="H686" s="2">
        <f>'Moving Avg'!G686</f>
        <v>1.9822920000000008</v>
      </c>
      <c r="I686" s="2">
        <f>'Moving Avg'!H686</f>
        <v>2.0933365000000026</v>
      </c>
      <c r="J686" s="6" t="str">
        <f>OBV!F686</f>
        <v>BEARISH</v>
      </c>
      <c r="K686" s="6" t="str">
        <f>OBV!G686</f>
        <v>WEAK</v>
      </c>
      <c r="L686" s="6" t="str">
        <f>OBV!H686</f>
        <v>CONFIRMED BEARISH</v>
      </c>
    </row>
    <row r="687" spans="1:12" ht="13.5" x14ac:dyDescent="0.25">
      <c r="A687" s="3">
        <f>RSI!A687</f>
        <v>43005</v>
      </c>
      <c r="B687" s="2">
        <f>RSI!B687</f>
        <v>2.0701000000000001</v>
      </c>
      <c r="C687" s="2">
        <f>RSI!I687</f>
        <v>57.365297326902819</v>
      </c>
      <c r="D687" s="2">
        <f>MACD!E687</f>
        <v>-3.1409418357738916E-2</v>
      </c>
      <c r="E687" s="2">
        <f>MACD!F687</f>
        <v>-3.7536623903804328E-2</v>
      </c>
      <c r="F687" s="2">
        <f>'Moving Avg'!D687</f>
        <v>2.0583</v>
      </c>
      <c r="G687" s="2">
        <f>'Moving Avg'!F687</f>
        <v>2.0302099999999994</v>
      </c>
      <c r="H687" s="2">
        <f>'Moving Avg'!G687</f>
        <v>1.9850220000000005</v>
      </c>
      <c r="I687" s="2">
        <f>'Moving Avg'!H687</f>
        <v>2.0925145000000032</v>
      </c>
      <c r="J687" s="6" t="str">
        <f>OBV!F687</f>
        <v>BEARISH</v>
      </c>
      <c r="K687" s="6" t="str">
        <f>OBV!G687</f>
        <v>WEAK</v>
      </c>
      <c r="L687" s="6" t="str">
        <f>OBV!H687</f>
        <v>CONFIRMED BEARISH</v>
      </c>
    </row>
    <row r="688" spans="1:12" ht="13.5" x14ac:dyDescent="0.25">
      <c r="A688" s="3">
        <f>RSI!A688</f>
        <v>43006</v>
      </c>
      <c r="B688" s="2">
        <f>RSI!B688</f>
        <v>2.0996999999999999</v>
      </c>
      <c r="C688" s="2">
        <f>RSI!I688</f>
        <v>61.110826611119592</v>
      </c>
      <c r="D688" s="2">
        <f>MACD!E688</f>
        <v>-3.1644300214160204E-2</v>
      </c>
      <c r="E688" s="2">
        <f>MACD!F688</f>
        <v>-3.6358159165875502E-2</v>
      </c>
      <c r="F688" s="2">
        <f>'Moving Avg'!D688</f>
        <v>2.0594799999999998</v>
      </c>
      <c r="G688" s="2">
        <f>'Moving Avg'!F688</f>
        <v>2.0373049999999999</v>
      </c>
      <c r="H688" s="2">
        <f>'Moving Avg'!G688</f>
        <v>1.9883440000000008</v>
      </c>
      <c r="I688" s="2">
        <f>'Moving Avg'!H688</f>
        <v>2.091868500000003</v>
      </c>
      <c r="J688" s="6" t="str">
        <f>OBV!F688</f>
        <v>BULLISH</v>
      </c>
      <c r="K688" s="6" t="str">
        <f>OBV!G688</f>
        <v>NEUTRAL</v>
      </c>
      <c r="L688" s="6" t="str">
        <f>OBV!H688</f>
        <v>CONFIRMED BULLISH</v>
      </c>
    </row>
    <row r="689" spans="1:12" ht="13.5" x14ac:dyDescent="0.25">
      <c r="A689" s="3">
        <f>RSI!A689</f>
        <v>43007</v>
      </c>
      <c r="B689" s="2">
        <f>RSI!B689</f>
        <v>2.1114999999999999</v>
      </c>
      <c r="C689" s="2">
        <f>RSI!I689</f>
        <v>62.524259400672342</v>
      </c>
      <c r="D689" s="2">
        <f>MACD!E689</f>
        <v>-2.4043204230283166E-2</v>
      </c>
      <c r="E689" s="2">
        <f>MACD!F689</f>
        <v>-3.389516817875704E-2</v>
      </c>
      <c r="F689" s="2">
        <f>'Moving Avg'!D689</f>
        <v>2.0736599999999998</v>
      </c>
      <c r="G689" s="2">
        <f>'Moving Avg'!F689</f>
        <v>2.0467649999999997</v>
      </c>
      <c r="H689" s="2">
        <f>'Moving Avg'!G689</f>
        <v>1.9927940000000006</v>
      </c>
      <c r="I689" s="2">
        <f>'Moving Avg'!H689</f>
        <v>2.0912815000000027</v>
      </c>
      <c r="J689" s="6" t="str">
        <f>OBV!F689</f>
        <v>BULLISH</v>
      </c>
      <c r="K689" s="6" t="str">
        <f>OBV!G689</f>
        <v>STRONG</v>
      </c>
      <c r="L689" s="6" t="str">
        <f>OBV!H689</f>
        <v>CONFIRMED BULLISH</v>
      </c>
    </row>
    <row r="690" spans="1:12" ht="13.5" x14ac:dyDescent="0.25">
      <c r="A690" s="3">
        <f>RSI!A690</f>
        <v>43010</v>
      </c>
      <c r="B690" s="2">
        <f>RSI!B690</f>
        <v>2.0996999999999999</v>
      </c>
      <c r="C690" s="2">
        <f>RSI!I690</f>
        <v>60.169181709326786</v>
      </c>
      <c r="D690" s="2">
        <f>MACD!E690</f>
        <v>-1.5393420149122594E-2</v>
      </c>
      <c r="E690" s="2">
        <f>MACD!F690</f>
        <v>-3.0194818572830153E-2</v>
      </c>
      <c r="F690" s="2">
        <f>'Moving Avg'!D690</f>
        <v>2.07958</v>
      </c>
      <c r="G690" s="2">
        <f>'Moving Avg'!F690</f>
        <v>2.0544549999999999</v>
      </c>
      <c r="H690" s="2">
        <f>'Moving Avg'!G690</f>
        <v>1.9958940000000005</v>
      </c>
      <c r="I690" s="2">
        <f>'Moving Avg'!H690</f>
        <v>2.090635500000003</v>
      </c>
      <c r="J690" s="6" t="str">
        <f>OBV!F690</f>
        <v>BEARISH</v>
      </c>
      <c r="K690" s="6" t="str">
        <f>OBV!G690</f>
        <v>WEAK</v>
      </c>
      <c r="L690" s="6" t="str">
        <f>OBV!H690</f>
        <v>BEARISH DIVERGENCE</v>
      </c>
    </row>
    <row r="691" spans="1:12" ht="13.5" x14ac:dyDescent="0.25">
      <c r="A691" s="3">
        <f>RSI!A691</f>
        <v>43011</v>
      </c>
      <c r="B691" s="2">
        <f>RSI!B691</f>
        <v>2.0996999999999999</v>
      </c>
      <c r="C691" s="2">
        <f>RSI!I691</f>
        <v>60.169181709326786</v>
      </c>
      <c r="D691" s="2">
        <f>MACD!E691</f>
        <v>-8.441100197796203E-3</v>
      </c>
      <c r="E691" s="2">
        <f>MACD!F691</f>
        <v>-2.5844074897823366E-2</v>
      </c>
      <c r="F691" s="2">
        <f>'Moving Avg'!D691</f>
        <v>2.0961400000000001</v>
      </c>
      <c r="G691" s="2">
        <f>'Moving Avg'!F691</f>
        <v>2.0603699999999998</v>
      </c>
      <c r="H691" s="2">
        <f>'Moving Avg'!G691</f>
        <v>1.9989940000000002</v>
      </c>
      <c r="I691" s="2">
        <f>'Moving Avg'!H691</f>
        <v>2.0899895000000028</v>
      </c>
      <c r="J691" s="6" t="str">
        <f>OBV!F691</f>
        <v>BEARISH</v>
      </c>
      <c r="K691" s="6" t="str">
        <f>OBV!G691</f>
        <v>NEUTRAL</v>
      </c>
      <c r="L691" s="6" t="str">
        <f>OBV!H691</f>
        <v>BEARISH DIVERGENCE</v>
      </c>
    </row>
    <row r="692" spans="1:12" ht="13.5" x14ac:dyDescent="0.25">
      <c r="A692" s="3">
        <f>RSI!A692</f>
        <v>43012</v>
      </c>
      <c r="B692" s="2">
        <f>RSI!B692</f>
        <v>2.1293000000000002</v>
      </c>
      <c r="C692" s="2">
        <f>RSI!I692</f>
        <v>64.10283357356073</v>
      </c>
      <c r="D692" s="2">
        <f>MACD!E692</f>
        <v>-5.090523595499441E-3</v>
      </c>
      <c r="E692" s="2">
        <f>MACD!F692</f>
        <v>-2.1693364637358582E-2</v>
      </c>
      <c r="F692" s="2">
        <f>'Moving Avg'!D692</f>
        <v>2.1079800000000004</v>
      </c>
      <c r="G692" s="2">
        <f>'Moving Avg'!F692</f>
        <v>2.06717</v>
      </c>
      <c r="H692" s="2">
        <f>'Moving Avg'!G692</f>
        <v>2.0020180000000001</v>
      </c>
      <c r="I692" s="2">
        <f>'Moving Avg'!H692</f>
        <v>2.0893520000000025</v>
      </c>
      <c r="J692" s="6" t="str">
        <f>OBV!F692</f>
        <v>BULLISH</v>
      </c>
      <c r="K692" s="6" t="str">
        <f>OBV!G692</f>
        <v>STRONG</v>
      </c>
      <c r="L692" s="6" t="str">
        <f>OBV!H692</f>
        <v>CONFIRMED BULLISH</v>
      </c>
    </row>
    <row r="693" spans="1:12" ht="13.5" x14ac:dyDescent="0.25">
      <c r="A693" s="3">
        <f>RSI!A693</f>
        <v>43013</v>
      </c>
      <c r="B693" s="2">
        <f>RSI!B693</f>
        <v>2.1055999999999999</v>
      </c>
      <c r="C693" s="2">
        <f>RSI!I693</f>
        <v>59.072429799467081</v>
      </c>
      <c r="D693" s="2">
        <f>MACD!E693</f>
        <v>-1.896874991472508E-3</v>
      </c>
      <c r="E693" s="2">
        <f>MACD!F693</f>
        <v>-1.7734066708181367E-2</v>
      </c>
      <c r="F693" s="2">
        <f>'Moving Avg'!D693</f>
        <v>2.1091600000000001</v>
      </c>
      <c r="G693" s="2">
        <f>'Moving Avg'!F693</f>
        <v>2.0727850000000001</v>
      </c>
      <c r="H693" s="2">
        <f>'Moving Avg'!G693</f>
        <v>2.0051239999999999</v>
      </c>
      <c r="I693" s="2">
        <f>'Moving Avg'!H693</f>
        <v>2.0883735000000025</v>
      </c>
      <c r="J693" s="6" t="str">
        <f>OBV!F693</f>
        <v>BULLISH</v>
      </c>
      <c r="K693" s="6" t="str">
        <f>OBV!G693</f>
        <v>STRONG</v>
      </c>
      <c r="L693" s="6" t="str">
        <f>OBV!H693</f>
        <v>CONFIRMED BULLISH</v>
      </c>
    </row>
    <row r="694" spans="1:12" ht="13.5" x14ac:dyDescent="0.25">
      <c r="A694" s="3">
        <f>RSI!A694</f>
        <v>43014</v>
      </c>
      <c r="B694" s="2">
        <f>RSI!B694</f>
        <v>2.0465</v>
      </c>
      <c r="C694" s="2">
        <f>RSI!I694</f>
        <v>48.790303064628787</v>
      </c>
      <c r="D694" s="2">
        <f>MACD!E694</f>
        <v>-3.3144223815768648E-3</v>
      </c>
      <c r="E694" s="2">
        <f>MACD!F694</f>
        <v>-1.4850137842860468E-2</v>
      </c>
      <c r="F694" s="2">
        <f>'Moving Avg'!D694</f>
        <v>2.0961600000000002</v>
      </c>
      <c r="G694" s="2">
        <f>'Moving Avg'!F694</f>
        <v>2.074265</v>
      </c>
      <c r="H694" s="2">
        <f>'Moving Avg'!G694</f>
        <v>2.0070479999999997</v>
      </c>
      <c r="I694" s="2">
        <f>'Moving Avg'!H694</f>
        <v>2.087127000000002</v>
      </c>
      <c r="J694" s="6" t="str">
        <f>OBV!F694</f>
        <v>BULLISH</v>
      </c>
      <c r="K694" s="6" t="str">
        <f>OBV!G694</f>
        <v>STRONG</v>
      </c>
      <c r="L694" s="6" t="str">
        <f>OBV!H694</f>
        <v>BULLISH DIVERGENCE</v>
      </c>
    </row>
    <row r="695" spans="1:12" ht="13.5" x14ac:dyDescent="0.25">
      <c r="A695" s="3">
        <f>RSI!A695</f>
        <v>43017</v>
      </c>
      <c r="B695" s="2">
        <f>RSI!B695</f>
        <v>2.0465</v>
      </c>
      <c r="C695" s="2">
        <f>RSI!I695</f>
        <v>48.790303064628787</v>
      </c>
      <c r="D695" s="2">
        <f>MACD!E695</f>
        <v>8.3959832803515155E-5</v>
      </c>
      <c r="E695" s="2">
        <f>MACD!F695</f>
        <v>-1.1863318307727673E-2</v>
      </c>
      <c r="F695" s="2">
        <f>'Moving Avg'!D695</f>
        <v>2.0855199999999998</v>
      </c>
      <c r="G695" s="2">
        <f>'Moving Avg'!F695</f>
        <v>2.0751550000000001</v>
      </c>
      <c r="H695" s="2">
        <f>'Moving Avg'!G695</f>
        <v>2.0089719999999995</v>
      </c>
      <c r="I695" s="2">
        <f>'Moving Avg'!H695</f>
        <v>2.0859365000000021</v>
      </c>
      <c r="J695" s="6" t="str">
        <f>OBV!F695</f>
        <v>BULLISH</v>
      </c>
      <c r="K695" s="6" t="str">
        <f>OBV!G695</f>
        <v>STRONG</v>
      </c>
      <c r="L695" s="6" t="str">
        <f>OBV!H695</f>
        <v>BULLISH DIVERGENCE</v>
      </c>
    </row>
    <row r="696" spans="1:12" ht="13.5" x14ac:dyDescent="0.25">
      <c r="A696" s="3">
        <f>RSI!A696</f>
        <v>43018</v>
      </c>
      <c r="B696" s="2">
        <f>RSI!B696</f>
        <v>2.0524</v>
      </c>
      <c r="C696" s="2">
        <f>RSI!I696</f>
        <v>49.801926919295063</v>
      </c>
      <c r="D696" s="2">
        <f>MACD!E696</f>
        <v>-5.6071533591524059E-3</v>
      </c>
      <c r="E696" s="2">
        <f>MACD!F696</f>
        <v>-1.061208531801262E-2</v>
      </c>
      <c r="F696" s="2">
        <f>'Moving Avg'!D696</f>
        <v>2.07606</v>
      </c>
      <c r="G696" s="2">
        <f>'Moving Avg'!F696</f>
        <v>2.0763400000000001</v>
      </c>
      <c r="H696" s="2">
        <f>'Moving Avg'!G696</f>
        <v>2.0114599999999996</v>
      </c>
      <c r="I696" s="2">
        <f>'Moving Avg'!H696</f>
        <v>2.0847195000000021</v>
      </c>
      <c r="J696" s="6" t="str">
        <f>OBV!F696</f>
        <v>BULLISH</v>
      </c>
      <c r="K696" s="6" t="str">
        <f>OBV!G696</f>
        <v>STRONG</v>
      </c>
      <c r="L696" s="6" t="str">
        <f>OBV!H696</f>
        <v>BULLISH DIVERGENCE</v>
      </c>
    </row>
    <row r="697" spans="1:12" ht="13.5" x14ac:dyDescent="0.25">
      <c r="A697" s="3">
        <f>RSI!A697</f>
        <v>43019</v>
      </c>
      <c r="B697" s="2">
        <f>RSI!B697</f>
        <v>2.0998999999999999</v>
      </c>
      <c r="C697" s="2">
        <f>RSI!I697</f>
        <v>57.142355759646541</v>
      </c>
      <c r="D697" s="2">
        <f>MACD!E697</f>
        <v>-5.7405650809507769E-3</v>
      </c>
      <c r="E697" s="2">
        <f>MACD!F697</f>
        <v>-9.6377812706002521E-3</v>
      </c>
      <c r="F697" s="2">
        <f>'Moving Avg'!D697</f>
        <v>2.0701799999999997</v>
      </c>
      <c r="G697" s="2">
        <f>'Moving Avg'!F697</f>
        <v>2.0798999999999999</v>
      </c>
      <c r="H697" s="2">
        <f>'Moving Avg'!G697</f>
        <v>2.0147859999999995</v>
      </c>
      <c r="I697" s="2">
        <f>'Moving Avg'!H697</f>
        <v>2.0837680000000018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2.0762</v>
      </c>
      <c r="C698" s="2">
        <f>RSI!I698</f>
        <v>52.97958621848565</v>
      </c>
      <c r="D698" s="2">
        <f>MACD!E698</f>
        <v>1.9013018067104426E-4</v>
      </c>
      <c r="E698" s="2">
        <f>MACD!F698</f>
        <v>-7.6721989803459935E-3</v>
      </c>
      <c r="F698" s="2">
        <f>'Moving Avg'!D698</f>
        <v>2.0643000000000002</v>
      </c>
      <c r="G698" s="2">
        <f>'Moving Avg'!F698</f>
        <v>2.0822749999999997</v>
      </c>
      <c r="H698" s="2">
        <f>'Moving Avg'!G698</f>
        <v>2.0166819999999994</v>
      </c>
      <c r="I698" s="2">
        <f>'Moving Avg'!H698</f>
        <v>2.0827260000000019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2.0998999999999999</v>
      </c>
      <c r="C699" s="2">
        <f>RSI!I699</f>
        <v>56.400122343524551</v>
      </c>
      <c r="D699" s="2">
        <f>MACD!E699</f>
        <v>5.1621548992559774E-3</v>
      </c>
      <c r="E699" s="2">
        <f>MACD!F699</f>
        <v>-5.105328204425599E-3</v>
      </c>
      <c r="F699" s="2">
        <f>'Moving Avg'!D699</f>
        <v>2.07498</v>
      </c>
      <c r="G699" s="2">
        <f>'Moving Avg'!F699</f>
        <v>2.0828749999999996</v>
      </c>
      <c r="H699" s="2">
        <f>'Moving Avg'!G699</f>
        <v>2.0190519999999998</v>
      </c>
      <c r="I699" s="2">
        <f>'Moving Avg'!H699</f>
        <v>2.0818025000000016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</row>
    <row r="700" spans="1:12" ht="13.5" x14ac:dyDescent="0.25">
      <c r="A700" s="3">
        <f>RSI!A700</f>
        <v>43024</v>
      </c>
      <c r="B700" s="2">
        <f>RSI!B700</f>
        <v>2.0939999999999999</v>
      </c>
      <c r="C700" s="2">
        <f>RSI!I700</f>
        <v>55.321206119119438</v>
      </c>
      <c r="D700" s="2">
        <f>MACD!E700</f>
        <v>7.7526340388964776E-3</v>
      </c>
      <c r="E700" s="2">
        <f>MACD!F700</f>
        <v>-2.5337357557611833E-3</v>
      </c>
      <c r="F700" s="2">
        <f>'Moving Avg'!D700</f>
        <v>2.0844800000000001</v>
      </c>
      <c r="G700" s="2">
        <f>'Moving Avg'!F700</f>
        <v>2.0825899999999997</v>
      </c>
      <c r="H700" s="2">
        <f>'Moving Avg'!G700</f>
        <v>2.0213039999999993</v>
      </c>
      <c r="I700" s="2">
        <f>'Moving Avg'!H700</f>
        <v>2.0808495000000016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2.0998999999999999</v>
      </c>
      <c r="C701" s="2">
        <f>RSI!I701</f>
        <v>56.223063222826724</v>
      </c>
      <c r="D701" s="2">
        <f>MACD!E701</f>
        <v>9.3217828344678288E-3</v>
      </c>
      <c r="E701" s="2">
        <f>MACD!F701</f>
        <v>-1.6263203771538074E-4</v>
      </c>
      <c r="F701" s="2">
        <f>'Moving Avg'!D701</f>
        <v>2.0939799999999997</v>
      </c>
      <c r="G701" s="2">
        <f>'Moving Avg'!F701</f>
        <v>2.0825999999999998</v>
      </c>
      <c r="H701" s="2">
        <f>'Moving Avg'!G701</f>
        <v>2.0233179999999997</v>
      </c>
      <c r="I701" s="2">
        <f>'Moving Avg'!H701</f>
        <v>2.0798980000000014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</row>
    <row r="702" spans="1:12" ht="13.5" x14ac:dyDescent="0.25">
      <c r="A702" s="3">
        <f>RSI!A702</f>
        <v>43026</v>
      </c>
      <c r="B702" s="2">
        <f>RSI!B702</f>
        <v>2.1533000000000002</v>
      </c>
      <c r="C702" s="2">
        <f>RSI!I702</f>
        <v>63.420086297762701</v>
      </c>
      <c r="D702" s="2">
        <f>MACD!E702</f>
        <v>1.1040953169067169E-2</v>
      </c>
      <c r="E702" s="2">
        <f>MACD!F702</f>
        <v>2.0780850036411294E-3</v>
      </c>
      <c r="F702" s="2">
        <f>'Moving Avg'!D702</f>
        <v>2.10466</v>
      </c>
      <c r="G702" s="2">
        <f>'Moving Avg'!F702</f>
        <v>2.08528</v>
      </c>
      <c r="H702" s="2">
        <f>'Moving Avg'!G702</f>
        <v>2.0267559999999998</v>
      </c>
      <c r="I702" s="2">
        <f>'Moving Avg'!H702</f>
        <v>2.0791300000000019</v>
      </c>
      <c r="J702" s="6" t="str">
        <f>OBV!F702</f>
        <v>BULLISH</v>
      </c>
      <c r="K702" s="6" t="str">
        <f>OBV!G702</f>
        <v>STRONG</v>
      </c>
      <c r="L702" s="6" t="str">
        <f>OBV!H702</f>
        <v>CONFIRMED BULLISH</v>
      </c>
    </row>
    <row r="703" spans="1:12" ht="13.5" x14ac:dyDescent="0.25">
      <c r="A703" s="3">
        <f>RSI!A703</f>
        <v>43027</v>
      </c>
      <c r="B703" s="2">
        <f>RSI!B703</f>
        <v>2.1355</v>
      </c>
      <c r="C703" s="2">
        <f>RSI!I703</f>
        <v>59.885853152097049</v>
      </c>
      <c r="D703" s="2">
        <f>MACD!E703</f>
        <v>9.6609190646184118E-3</v>
      </c>
      <c r="E703" s="2">
        <f>MACD!F703</f>
        <v>3.5946518158365861E-3</v>
      </c>
      <c r="F703" s="2">
        <f>'Moving Avg'!D703</f>
        <v>2.11652</v>
      </c>
      <c r="G703" s="2">
        <f>'Moving Avg'!F703</f>
        <v>2.0873649999999997</v>
      </c>
      <c r="H703" s="2">
        <f>'Moving Avg'!G703</f>
        <v>2.030192</v>
      </c>
      <c r="I703" s="2">
        <f>'Moving Avg'!H703</f>
        <v>2.0783845000000012</v>
      </c>
      <c r="J703" s="6" t="str">
        <f>OBV!F703</f>
        <v>BULLISH</v>
      </c>
      <c r="K703" s="6" t="str">
        <f>OBV!G703</f>
        <v>STRONG</v>
      </c>
      <c r="L703" s="6" t="str">
        <f>OBV!H703</f>
        <v>CONFIRMED BULLISH</v>
      </c>
    </row>
    <row r="704" spans="1:12" ht="13.5" x14ac:dyDescent="0.25">
      <c r="A704" s="3">
        <f>RSI!A704</f>
        <v>43028</v>
      </c>
      <c r="B704" s="2">
        <f>RSI!B704</f>
        <v>2.0762</v>
      </c>
      <c r="C704" s="2">
        <f>RSI!I704</f>
        <v>49.907601741810296</v>
      </c>
      <c r="D704" s="2">
        <f>MACD!E704</f>
        <v>3.4291439791998002E-3</v>
      </c>
      <c r="E704" s="2">
        <f>MACD!F704</f>
        <v>3.5615502485092294E-3</v>
      </c>
      <c r="F704" s="2">
        <f>'Moving Avg'!D704</f>
        <v>2.11178</v>
      </c>
      <c r="G704" s="2">
        <f>'Moving Avg'!F704</f>
        <v>2.0891449999999998</v>
      </c>
      <c r="H704" s="2">
        <f>'Moving Avg'!G704</f>
        <v>2.0324419999999996</v>
      </c>
      <c r="I704" s="2">
        <f>'Moving Avg'!H704</f>
        <v>2.0773425000000008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</row>
    <row r="705" spans="1:12" ht="13.5" x14ac:dyDescent="0.25">
      <c r="A705" s="3">
        <f>RSI!A705</f>
        <v>43031</v>
      </c>
      <c r="B705" s="2">
        <f>RSI!B705</f>
        <v>2.1118000000000001</v>
      </c>
      <c r="C705" s="2">
        <f>RSI!I705</f>
        <v>54.778966731529032</v>
      </c>
      <c r="D705" s="2">
        <f>MACD!E705</f>
        <v>-4.4678780276576902E-3</v>
      </c>
      <c r="E705" s="2">
        <f>MACD!F705</f>
        <v>1.9556645932758453E-3</v>
      </c>
      <c r="F705" s="2">
        <f>'Moving Avg'!D705</f>
        <v>2.1153400000000002</v>
      </c>
      <c r="G705" s="2">
        <f>'Moving Avg'!F705</f>
        <v>2.0912300000000004</v>
      </c>
      <c r="H705" s="2">
        <f>'Moving Avg'!G705</f>
        <v>2.0354039999999998</v>
      </c>
      <c r="I705" s="2">
        <f>'Moving Avg'!H705</f>
        <v>2.0767570000000006</v>
      </c>
      <c r="J705" s="6" t="str">
        <f>OBV!F705</f>
        <v>BULLISH</v>
      </c>
      <c r="K705" s="6" t="str">
        <f>OBV!G705</f>
        <v>STRONG</v>
      </c>
      <c r="L705" s="6" t="str">
        <f>OBV!H705</f>
        <v>CONFIRMED BULLISH</v>
      </c>
    </row>
    <row r="706" spans="1:12" ht="13.5" x14ac:dyDescent="0.25">
      <c r="A706" s="3">
        <f>RSI!A706</f>
        <v>43032</v>
      </c>
      <c r="B706" s="2">
        <f>RSI!B706</f>
        <v>2.1236000000000002</v>
      </c>
      <c r="C706" s="2">
        <f>RSI!I706</f>
        <v>56.296072992480106</v>
      </c>
      <c r="D706" s="2">
        <f>MACD!E706</f>
        <v>-1.1314628853227759E-2</v>
      </c>
      <c r="E706" s="2">
        <f>MACD!F706</f>
        <v>-6.9839409602487574E-4</v>
      </c>
      <c r="F706" s="2">
        <f>'Moving Avg'!D706</f>
        <v>2.1200800000000002</v>
      </c>
      <c r="G706" s="2">
        <f>'Moving Avg'!F706</f>
        <v>2.0965650000000005</v>
      </c>
      <c r="H706" s="2">
        <f>'Moving Avg'!G706</f>
        <v>2.0381299999999998</v>
      </c>
      <c r="I706" s="2">
        <f>'Moving Avg'!H706</f>
        <v>2.0762305000000008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</row>
    <row r="707" spans="1:12" ht="13.5" x14ac:dyDescent="0.25">
      <c r="A707" s="3">
        <f>RSI!A707</f>
        <v>43033</v>
      </c>
      <c r="B707" s="2">
        <f>RSI!B707</f>
        <v>2.1947999999999999</v>
      </c>
      <c r="C707" s="2">
        <f>RSI!I707</f>
        <v>64.11831159862858</v>
      </c>
      <c r="D707" s="2">
        <f>MACD!E707</f>
        <v>-1.5327728458979895E-2</v>
      </c>
      <c r="E707" s="2">
        <f>MACD!F707</f>
        <v>-3.62426096861588E-3</v>
      </c>
      <c r="F707" s="2">
        <f>'Moving Avg'!D707</f>
        <v>2.1283799999999999</v>
      </c>
      <c r="G707" s="2">
        <f>'Moving Avg'!F707</f>
        <v>2.1028000000000002</v>
      </c>
      <c r="H707" s="2">
        <f>'Moving Avg'!G707</f>
        <v>2.0429879999999998</v>
      </c>
      <c r="I707" s="2">
        <f>'Moving Avg'!H707</f>
        <v>2.0760600000000005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</row>
    <row r="708" spans="1:12" ht="13.5" x14ac:dyDescent="0.25">
      <c r="A708" s="3">
        <f>RSI!A708</f>
        <v>43034</v>
      </c>
      <c r="B708" s="2">
        <f>RSI!B708</f>
        <v>2.1947999999999999</v>
      </c>
      <c r="C708" s="2">
        <f>RSI!I708</f>
        <v>64.11831159862858</v>
      </c>
      <c r="D708" s="2">
        <f>MACD!E708</f>
        <v>-2.3024855176204451E-2</v>
      </c>
      <c r="E708" s="2">
        <f>MACD!F708</f>
        <v>-7.5043798101335941E-3</v>
      </c>
      <c r="F708" s="2">
        <f>'Moving Avg'!D708</f>
        <v>2.1402399999999999</v>
      </c>
      <c r="G708" s="2">
        <f>'Moving Avg'!F708</f>
        <v>2.1075550000000005</v>
      </c>
      <c r="H708" s="2">
        <f>'Moving Avg'!G708</f>
        <v>2.0478459999999998</v>
      </c>
      <c r="I708" s="2">
        <f>'Moving Avg'!H708</f>
        <v>2.0758895000000006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</row>
    <row r="709" spans="1:12" ht="13.5" x14ac:dyDescent="0.25">
      <c r="A709" s="3">
        <f>RSI!A709</f>
        <v>43035</v>
      </c>
      <c r="B709" s="2">
        <f>RSI!B709</f>
        <v>2.1355</v>
      </c>
      <c r="C709" s="2">
        <f>RSI!I709</f>
        <v>54.667225926994398</v>
      </c>
      <c r="D709" s="2">
        <f>MACD!E709</f>
        <v>-2.2105796562335467E-2</v>
      </c>
      <c r="E709" s="2">
        <f>MACD!F709</f>
        <v>-1.042466316057397E-2</v>
      </c>
      <c r="F709" s="2">
        <f>'Moving Avg'!D709</f>
        <v>2.1520999999999999</v>
      </c>
      <c r="G709" s="2">
        <f>'Moving Avg'!F709</f>
        <v>2.1087550000000004</v>
      </c>
      <c r="H709" s="2">
        <f>'Moving Avg'!G709</f>
        <v>2.0515179999999997</v>
      </c>
      <c r="I709" s="2">
        <f>'Moving Avg'!H709</f>
        <v>2.0755340000000002</v>
      </c>
      <c r="J709" s="6" t="str">
        <f>OBV!F709</f>
        <v>BULLISH</v>
      </c>
      <c r="K709" s="6" t="str">
        <f>OBV!G709</f>
        <v>NEUTRAL</v>
      </c>
      <c r="L709" s="6" t="str">
        <f>OBV!H709</f>
        <v>CONFIRMED BULLISH</v>
      </c>
    </row>
    <row r="710" spans="1:12" ht="13.5" x14ac:dyDescent="0.25">
      <c r="A710" s="3">
        <f>RSI!A710</f>
        <v>43038</v>
      </c>
      <c r="B710" s="2">
        <f>RSI!B710</f>
        <v>2.1236000000000002</v>
      </c>
      <c r="C710" s="2">
        <f>RSI!I710</f>
        <v>52.97956588096465</v>
      </c>
      <c r="D710" s="2">
        <f>MACD!E710</f>
        <v>-2.1565727317141015E-2</v>
      </c>
      <c r="E710" s="2">
        <f>MACD!F710</f>
        <v>-1.2652875991887379E-2</v>
      </c>
      <c r="F710" s="2">
        <f>'Moving Avg'!D710</f>
        <v>2.1544599999999998</v>
      </c>
      <c r="G710" s="2">
        <f>'Moving Avg'!F710</f>
        <v>2.1099500000000004</v>
      </c>
      <c r="H710" s="2">
        <f>'Moving Avg'!G710</f>
        <v>2.0551899999999996</v>
      </c>
      <c r="I710" s="2">
        <f>'Moving Avg'!H710</f>
        <v>2.0752860000000002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2.0762</v>
      </c>
      <c r="C711" s="2">
        <f>RSI!I711</f>
        <v>46.784121340903667</v>
      </c>
      <c r="D711" s="2">
        <f>MACD!E711</f>
        <v>-1.681535138638024E-2</v>
      </c>
      <c r="E711" s="2">
        <f>MACD!F711</f>
        <v>-1.3485371070785953E-2</v>
      </c>
      <c r="F711" s="2">
        <f>'Moving Avg'!D711</f>
        <v>2.1449799999999999</v>
      </c>
      <c r="G711" s="2">
        <f>'Moving Avg'!F711</f>
        <v>2.1087750000000005</v>
      </c>
      <c r="H711" s="2">
        <f>'Moving Avg'!G711</f>
        <v>2.0576759999999998</v>
      </c>
      <c r="I711" s="2">
        <f>'Moving Avg'!H711</f>
        <v>2.0748010000000003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</row>
    <row r="712" spans="1:12" ht="13.5" x14ac:dyDescent="0.25">
      <c r="A712" s="3">
        <f>RSI!A712</f>
        <v>43040</v>
      </c>
      <c r="B712" s="2">
        <f>RSI!B712</f>
        <v>2.0762</v>
      </c>
      <c r="C712" s="2">
        <f>RSI!I712</f>
        <v>46.784121340903667</v>
      </c>
      <c r="D712" s="2">
        <f>MACD!E712</f>
        <v>-4.4164488607254526E-3</v>
      </c>
      <c r="E712" s="2">
        <f>MACD!F712</f>
        <v>-1.1671586628773854E-2</v>
      </c>
      <c r="F712" s="2">
        <f>'Moving Avg'!D712</f>
        <v>2.1212599999999999</v>
      </c>
      <c r="G712" s="2">
        <f>'Moving Avg'!F712</f>
        <v>2.1061200000000002</v>
      </c>
      <c r="H712" s="2">
        <f>'Moving Avg'!G712</f>
        <v>2.060162</v>
      </c>
      <c r="I712" s="2">
        <f>'Moving Avg'!H712</f>
        <v>2.074316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</row>
    <row r="713" spans="1:12" ht="13.5" x14ac:dyDescent="0.25">
      <c r="A713" s="3">
        <f>RSI!A713</f>
        <v>43041</v>
      </c>
      <c r="B713" s="2">
        <f>RSI!B713</f>
        <v>2.0167999999999999</v>
      </c>
      <c r="C713" s="2">
        <f>RSI!I713</f>
        <v>39.987864807280403</v>
      </c>
      <c r="D713" s="2">
        <f>MACD!E713</f>
        <v>7.8882918515192912E-3</v>
      </c>
      <c r="E713" s="2">
        <f>MACD!F713</f>
        <v>-7.7596109327152246E-3</v>
      </c>
      <c r="F713" s="2">
        <f>'Moving Avg'!D713</f>
        <v>2.0856599999999998</v>
      </c>
      <c r="G713" s="2">
        <f>'Moving Avg'!F713</f>
        <v>2.1016800000000004</v>
      </c>
      <c r="H713" s="2">
        <f>'Moving Avg'!G713</f>
        <v>2.06229</v>
      </c>
      <c r="I713" s="2">
        <f>'Moving Avg'!H713</f>
        <v>2.0734505000000003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</row>
    <row r="714" spans="1:12" ht="13.5" x14ac:dyDescent="0.25">
      <c r="A714" s="3">
        <f>RSI!A714</f>
        <v>43042</v>
      </c>
      <c r="B714" s="2">
        <f>RSI!B714</f>
        <v>2.0762</v>
      </c>
      <c r="C714" s="2">
        <f>RSI!I714</f>
        <v>48.106272167840586</v>
      </c>
      <c r="D714" s="2">
        <f>MACD!E714</f>
        <v>5.2684927873065668E-3</v>
      </c>
      <c r="E714" s="2">
        <f>MACD!F714</f>
        <v>-5.1539901887108662E-3</v>
      </c>
      <c r="F714" s="2">
        <f>'Moving Avg'!D714</f>
        <v>2.0737999999999999</v>
      </c>
      <c r="G714" s="2">
        <f>'Moving Avg'!F714</f>
        <v>2.1031649999999997</v>
      </c>
      <c r="H714" s="2">
        <f>'Moving Avg'!G714</f>
        <v>2.0647760000000002</v>
      </c>
      <c r="I714" s="2">
        <f>'Moving Avg'!H714</f>
        <v>2.0728819999999994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</row>
    <row r="715" spans="1:12" ht="13.5" x14ac:dyDescent="0.25">
      <c r="A715" s="3">
        <f>RSI!A715</f>
        <v>43045</v>
      </c>
      <c r="B715" s="2">
        <f>RSI!B715</f>
        <v>2.0701999999999998</v>
      </c>
      <c r="C715" s="2">
        <f>RSI!I715</f>
        <v>47.408620609765528</v>
      </c>
      <c r="D715" s="2">
        <f>MACD!E715</f>
        <v>9.0772713804470051E-3</v>
      </c>
      <c r="E715" s="2">
        <f>MACD!F715</f>
        <v>-2.3077378748792917E-3</v>
      </c>
      <c r="F715" s="2">
        <f>'Moving Avg'!D715</f>
        <v>2.0631200000000001</v>
      </c>
      <c r="G715" s="2">
        <f>'Moving Avg'!F715</f>
        <v>2.1043500000000002</v>
      </c>
      <c r="H715" s="2">
        <f>'Moving Avg'!G715</f>
        <v>2.0671419999999996</v>
      </c>
      <c r="I715" s="2">
        <f>'Moving Avg'!H715</f>
        <v>2.0723669999999998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2.0762</v>
      </c>
      <c r="C716" s="2">
        <f>RSI!I716</f>
        <v>48.217354755288014</v>
      </c>
      <c r="D716" s="2">
        <f>MACD!E716</f>
        <v>1.3802926729711285E-2</v>
      </c>
      <c r="E716" s="2">
        <f>MACD!F716</f>
        <v>9.143950460388235E-4</v>
      </c>
      <c r="F716" s="2">
        <f>'Moving Avg'!D716</f>
        <v>2.0631200000000001</v>
      </c>
      <c r="G716" s="2">
        <f>'Moving Avg'!F716</f>
        <v>2.10554</v>
      </c>
      <c r="H716" s="2">
        <f>'Moving Avg'!G716</f>
        <v>2.0688</v>
      </c>
      <c r="I716" s="2">
        <f>'Moving Avg'!H716</f>
        <v>2.0718819999999996</v>
      </c>
      <c r="J716" s="6" t="str">
        <f>OBV!F716</f>
        <v>BULLISH</v>
      </c>
      <c r="K716" s="6" t="str">
        <f>OBV!G716</f>
        <v>NEUTRAL</v>
      </c>
      <c r="L716" s="6" t="str">
        <f>OBV!H716</f>
        <v>NEUTRAL</v>
      </c>
    </row>
    <row r="717" spans="1:12" ht="13.5" x14ac:dyDescent="0.25">
      <c r="A717" s="3">
        <f>RSI!A717</f>
        <v>43047</v>
      </c>
      <c r="B717" s="2">
        <f>RSI!B717</f>
        <v>2.0762</v>
      </c>
      <c r="C717" s="2">
        <f>RSI!I717</f>
        <v>48.217354755288014</v>
      </c>
      <c r="D717" s="2">
        <f>MACD!E717</f>
        <v>2.8842082040620109E-2</v>
      </c>
      <c r="E717" s="2">
        <f>MACD!F717</f>
        <v>6.4999324449550814E-3</v>
      </c>
      <c r="F717" s="2">
        <f>'Moving Avg'!D717</f>
        <v>2.0631200000000001</v>
      </c>
      <c r="G717" s="2">
        <f>'Moving Avg'!F717</f>
        <v>2.104355</v>
      </c>
      <c r="H717" s="2">
        <f>'Moving Avg'!G717</f>
        <v>2.0716419999999998</v>
      </c>
      <c r="I717" s="2">
        <f>'Moving Avg'!H717</f>
        <v>2.0713969999999993</v>
      </c>
      <c r="J717" s="6" t="str">
        <f>OBV!F717</f>
        <v>BULLISH</v>
      </c>
      <c r="K717" s="6" t="str">
        <f>OBV!G717</f>
        <v>NEUTRAL</v>
      </c>
      <c r="L717" s="6" t="str">
        <f>OBV!H717</f>
        <v>NEUTRAL</v>
      </c>
    </row>
    <row r="718" spans="1:12" ht="13.5" x14ac:dyDescent="0.25">
      <c r="A718" s="3">
        <f>RSI!A718</f>
        <v>43048</v>
      </c>
      <c r="B718" s="2">
        <f>RSI!B718</f>
        <v>2.0465</v>
      </c>
      <c r="C718" s="2">
        <f>RSI!I718</f>
        <v>44.305990738789404</v>
      </c>
      <c r="D718" s="2">
        <f>MACD!E718</f>
        <v>4.3847778286595585E-2</v>
      </c>
      <c r="E718" s="2">
        <f>MACD!F718</f>
        <v>1.3969501613283183E-2</v>
      </c>
      <c r="F718" s="2">
        <f>'Moving Avg'!D718</f>
        <v>2.0690599999999999</v>
      </c>
      <c r="G718" s="2">
        <f>'Moving Avg'!F718</f>
        <v>2.1028700000000002</v>
      </c>
      <c r="H718" s="2">
        <f>'Moving Avg'!G718</f>
        <v>2.0734159999999999</v>
      </c>
      <c r="I718" s="2">
        <f>'Moving Avg'!H718</f>
        <v>2.0707634999999991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</row>
    <row r="719" spans="1:12" ht="13.5" x14ac:dyDescent="0.25">
      <c r="A719" s="3">
        <f>RSI!A719</f>
        <v>43049</v>
      </c>
      <c r="B719" s="2">
        <f>RSI!B719</f>
        <v>2.0465</v>
      </c>
      <c r="C719" s="2">
        <f>RSI!I719</f>
        <v>44.305990738789404</v>
      </c>
      <c r="D719" s="2">
        <f>MACD!E719</f>
        <v>4.7671639695418211E-2</v>
      </c>
      <c r="E719" s="2">
        <f>MACD!F719</f>
        <v>2.070992922971019E-2</v>
      </c>
      <c r="F719" s="2">
        <f>'Moving Avg'!D719</f>
        <v>2.0631200000000001</v>
      </c>
      <c r="G719" s="2">
        <f>'Moving Avg'!F719</f>
        <v>2.1002000000000001</v>
      </c>
      <c r="H719" s="2">
        <f>'Moving Avg'!G719</f>
        <v>2.0758999999999994</v>
      </c>
      <c r="I719" s="2">
        <f>'Moving Avg'!H719</f>
        <v>2.0701579999999988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</row>
    <row r="720" spans="1:12" ht="13.5" x14ac:dyDescent="0.25">
      <c r="A720" s="3">
        <f>RSI!A720</f>
        <v>43052</v>
      </c>
      <c r="B720" s="2">
        <f>RSI!B720</f>
        <v>2.0465</v>
      </c>
      <c r="C720" s="2">
        <f>RSI!I720</f>
        <v>44.305990738789404</v>
      </c>
      <c r="D720" s="2">
        <f>MACD!E720</f>
        <v>4.9307751742838857E-2</v>
      </c>
      <c r="E720" s="2">
        <f>MACD!F720</f>
        <v>2.6429493732335926E-2</v>
      </c>
      <c r="F720" s="2">
        <f>'Moving Avg'!D720</f>
        <v>2.0583800000000001</v>
      </c>
      <c r="G720" s="2">
        <f>'Moving Avg'!F720</f>
        <v>2.0978250000000003</v>
      </c>
      <c r="H720" s="2">
        <f>'Moving Avg'!G720</f>
        <v>2.0779119999999995</v>
      </c>
      <c r="I720" s="2">
        <f>'Moving Avg'!H720</f>
        <v>2.069552499999999</v>
      </c>
      <c r="J720" s="6" t="str">
        <f>OBV!F720</f>
        <v>BULLISH</v>
      </c>
      <c r="K720" s="6" t="str">
        <f>OBV!G720</f>
        <v>NEUTRAL</v>
      </c>
      <c r="L720" s="6" t="str">
        <f>OBV!H720</f>
        <v>BULLISH DIVERGENCE</v>
      </c>
    </row>
    <row r="721" spans="1:12" ht="13.5" x14ac:dyDescent="0.25">
      <c r="A721" s="3">
        <f>RSI!A721</f>
        <v>43053</v>
      </c>
      <c r="B721" s="2">
        <f>RSI!B721</f>
        <v>2.0167999999999999</v>
      </c>
      <c r="C721" s="2">
        <f>RSI!I721</f>
        <v>40.23003622439014</v>
      </c>
      <c r="D721" s="2">
        <f>MACD!E721</f>
        <v>4.5814018996597206E-2</v>
      </c>
      <c r="E721" s="2">
        <f>MACD!F721</f>
        <v>3.0306398785188184E-2</v>
      </c>
      <c r="F721" s="2">
        <f>'Moving Avg'!D721</f>
        <v>2.0465</v>
      </c>
      <c r="G721" s="2">
        <f>'Moving Avg'!F721</f>
        <v>2.0936700000000004</v>
      </c>
      <c r="H721" s="2">
        <f>'Moving Avg'!G721</f>
        <v>2.0786199999999995</v>
      </c>
      <c r="I721" s="2">
        <f>'Moving Avg'!H721</f>
        <v>2.0687149999999987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</row>
    <row r="722" spans="1:12" ht="13.5" x14ac:dyDescent="0.25">
      <c r="A722" s="3">
        <f>RSI!A722</f>
        <v>43054</v>
      </c>
      <c r="B722" s="2">
        <f>RSI!B722</f>
        <v>2.0465</v>
      </c>
      <c r="C722" s="2">
        <f>RSI!I722</f>
        <v>45.617797591021208</v>
      </c>
      <c r="D722" s="2">
        <f>MACD!E722</f>
        <v>4.1031589990321748E-2</v>
      </c>
      <c r="E722" s="2">
        <f>MACD!F722</f>
        <v>3.2451437026214898E-2</v>
      </c>
      <c r="F722" s="2">
        <f>'Moving Avg'!D722</f>
        <v>2.0405600000000002</v>
      </c>
      <c r="G722" s="2">
        <f>'Moving Avg'!F722</f>
        <v>2.08833</v>
      </c>
      <c r="H722" s="2">
        <f>'Moving Avg'!G722</f>
        <v>2.0796839999999994</v>
      </c>
      <c r="I722" s="2">
        <f>'Moving Avg'!H722</f>
        <v>2.0681094999999989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2.0167999999999999</v>
      </c>
      <c r="C723" s="2">
        <f>RSI!I723</f>
        <v>41.581271127928424</v>
      </c>
      <c r="D723" s="2">
        <f>MACD!E723</f>
        <v>3.0217076210586225E-2</v>
      </c>
      <c r="E723" s="2">
        <f>MACD!F723</f>
        <v>3.2004564863089162E-2</v>
      </c>
      <c r="F723" s="2">
        <f>'Moving Avg'!D723</f>
        <v>2.0346199999999999</v>
      </c>
      <c r="G723" s="2">
        <f>'Moving Avg'!F723</f>
        <v>2.0823950000000004</v>
      </c>
      <c r="H723" s="2">
        <f>'Moving Avg'!G723</f>
        <v>2.0801539999999998</v>
      </c>
      <c r="I723" s="2">
        <f>'Moving Avg'!H723</f>
        <v>2.0674669999999979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</row>
    <row r="724" spans="1:12" ht="13.5" x14ac:dyDescent="0.25">
      <c r="A724" s="3">
        <f>RSI!A724</f>
        <v>43056</v>
      </c>
      <c r="B724" s="2">
        <f>RSI!B724</f>
        <v>2.0524</v>
      </c>
      <c r="C724" s="2">
        <f>RSI!I724</f>
        <v>47.56996198345972</v>
      </c>
      <c r="D724" s="2">
        <f>MACD!E724</f>
        <v>2.7901236910673255E-2</v>
      </c>
      <c r="E724" s="2">
        <f>MACD!F724</f>
        <v>3.118389927260598E-2</v>
      </c>
      <c r="F724" s="2">
        <f>'Moving Avg'!D724</f>
        <v>2.0358000000000001</v>
      </c>
      <c r="G724" s="2">
        <f>'Moving Avg'!F724</f>
        <v>2.0812050000000002</v>
      </c>
      <c r="H724" s="2">
        <f>'Moving Avg'!G724</f>
        <v>2.0808639999999996</v>
      </c>
      <c r="I724" s="2">
        <f>'Moving Avg'!H724</f>
        <v>2.0668909999999978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2.0167999999999999</v>
      </c>
      <c r="C725" s="2">
        <f>RSI!I725</f>
        <v>42.840428727362166</v>
      </c>
      <c r="D725" s="2">
        <f>MACD!E725</f>
        <v>2.775405527215824E-2</v>
      </c>
      <c r="E725" s="2">
        <f>MACD!F725</f>
        <v>3.0497930472516435E-2</v>
      </c>
      <c r="F725" s="2">
        <f>'Moving Avg'!D725</f>
        <v>2.0298600000000002</v>
      </c>
      <c r="G725" s="2">
        <f>'Moving Avg'!F725</f>
        <v>2.0764550000000002</v>
      </c>
      <c r="H725" s="2">
        <f>'Moving Avg'!G725</f>
        <v>2.0806259999999996</v>
      </c>
      <c r="I725" s="2">
        <f>'Moving Avg'!H725</f>
        <v>2.0662204999999982</v>
      </c>
      <c r="J725" s="6" t="str">
        <f>OBV!F725</f>
        <v>BULLISH</v>
      </c>
      <c r="K725" s="6" t="str">
        <f>OBV!G725</f>
        <v>NEUTRAL</v>
      </c>
      <c r="L725" s="6" t="str">
        <f>OBV!H725</f>
        <v>BULLISH DIVERGENCE</v>
      </c>
    </row>
    <row r="726" spans="1:12" ht="13.5" x14ac:dyDescent="0.25">
      <c r="A726" s="3">
        <f>RSI!A726</f>
        <v>43060</v>
      </c>
      <c r="B726" s="2">
        <f>RSI!B726</f>
        <v>2.0701999999999998</v>
      </c>
      <c r="C726" s="2">
        <f>RSI!I726</f>
        <v>50.75023087860918</v>
      </c>
      <c r="D726" s="2">
        <f>MACD!E726</f>
        <v>2.4898524868510741E-2</v>
      </c>
      <c r="E726" s="2">
        <f>MACD!F726</f>
        <v>2.9378049351715299E-2</v>
      </c>
      <c r="F726" s="2">
        <f>'Moving Avg'!D726</f>
        <v>2.04054</v>
      </c>
      <c r="G726" s="2">
        <f>'Moving Avg'!F726</f>
        <v>2.073785</v>
      </c>
      <c r="H726" s="2">
        <f>'Moving Avg'!G726</f>
        <v>2.0814559999999998</v>
      </c>
      <c r="I726" s="2">
        <f>'Moving Avg'!H726</f>
        <v>2.0658169999999973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</row>
    <row r="727" spans="1:12" ht="13.5" x14ac:dyDescent="0.25">
      <c r="A727" s="3">
        <f>RSI!A727</f>
        <v>43061</v>
      </c>
      <c r="B727" s="2">
        <f>RSI!B727</f>
        <v>2.0701999999999998</v>
      </c>
      <c r="C727" s="2">
        <f>RSI!I727</f>
        <v>50.75023087860918</v>
      </c>
      <c r="D727" s="2">
        <f>MACD!E727</f>
        <v>2.2445918143504162E-2</v>
      </c>
      <c r="E727" s="2">
        <f>MACD!F727</f>
        <v>2.7991623110073072E-2</v>
      </c>
      <c r="F727" s="2">
        <f>'Moving Avg'!D727</f>
        <v>2.04528</v>
      </c>
      <c r="G727" s="2">
        <f>'Moving Avg'!F727</f>
        <v>2.067555</v>
      </c>
      <c r="H727" s="2">
        <f>'Moving Avg'!G727</f>
        <v>2.0822859999999999</v>
      </c>
      <c r="I727" s="2">
        <f>'Moving Avg'!H727</f>
        <v>2.0651349999999984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</row>
    <row r="728" spans="1:12" ht="13.5" x14ac:dyDescent="0.25">
      <c r="A728" s="3">
        <f>RSI!A728</f>
        <v>43062</v>
      </c>
      <c r="B728" s="2">
        <f>RSI!B728</f>
        <v>2.0465</v>
      </c>
      <c r="C728" s="2">
        <f>RSI!I728</f>
        <v>47.375733749916314</v>
      </c>
      <c r="D728" s="2">
        <f>MACD!E728</f>
        <v>1.7523267083815686E-2</v>
      </c>
      <c r="E728" s="2">
        <f>MACD!F728</f>
        <v>2.5897951904821599E-2</v>
      </c>
      <c r="F728" s="2">
        <f>'Moving Avg'!D728</f>
        <v>2.0512199999999998</v>
      </c>
      <c r="G728" s="2">
        <f>'Moving Avg'!F728</f>
        <v>2.0601400000000001</v>
      </c>
      <c r="H728" s="2">
        <f>'Moving Avg'!G728</f>
        <v>2.0826419999999994</v>
      </c>
      <c r="I728" s="2">
        <f>'Moving Avg'!H728</f>
        <v>2.0645014999999978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</row>
    <row r="729" spans="1:12" ht="13.5" x14ac:dyDescent="0.25">
      <c r="A729" s="3">
        <f>RSI!A729</f>
        <v>43063</v>
      </c>
      <c r="B729" s="2">
        <f>RSI!B729</f>
        <v>2.0167999999999999</v>
      </c>
      <c r="C729" s="2">
        <f>RSI!I729</f>
        <v>43.47452925920205</v>
      </c>
      <c r="D729" s="2">
        <f>MACD!E729</f>
        <v>1.5666793836666137E-2</v>
      </c>
      <c r="E729" s="2">
        <f>MACD!F729</f>
        <v>2.3851720291190509E-2</v>
      </c>
      <c r="F729" s="2">
        <f>'Moving Avg'!D729</f>
        <v>2.0440999999999998</v>
      </c>
      <c r="G729" s="2">
        <f>'Moving Avg'!F729</f>
        <v>2.0542050000000005</v>
      </c>
      <c r="H729" s="2">
        <f>'Moving Avg'!G729</f>
        <v>2.0812200000000001</v>
      </c>
      <c r="I729" s="2">
        <f>'Moving Avg'!H729</f>
        <v>2.0637474999999976</v>
      </c>
      <c r="J729" s="6" t="str">
        <f>OBV!F729</f>
        <v>BULLISH</v>
      </c>
      <c r="K729" s="6" t="str">
        <f>OBV!G729</f>
        <v>NEUTRAL</v>
      </c>
      <c r="L729" s="6" t="str">
        <f>OBV!H729</f>
        <v>BULLISH DIVERGENCE</v>
      </c>
    </row>
    <row r="730" spans="1:12" ht="13.5" x14ac:dyDescent="0.25">
      <c r="A730" s="3">
        <f>RSI!A730</f>
        <v>43066</v>
      </c>
      <c r="B730" s="2">
        <f>RSI!B730</f>
        <v>2.0465</v>
      </c>
      <c r="C730" s="2">
        <f>RSI!I730</f>
        <v>48.078910214496482</v>
      </c>
      <c r="D730" s="2">
        <f>MACD!E730</f>
        <v>1.2172214582213403E-2</v>
      </c>
      <c r="E730" s="2">
        <f>MACD!F730</f>
        <v>2.1515819149395089E-2</v>
      </c>
      <c r="F730" s="2">
        <f>'Moving Avg'!D730</f>
        <v>2.0500400000000001</v>
      </c>
      <c r="G730" s="2">
        <f>'Moving Avg'!F730</f>
        <v>2.0503499999999999</v>
      </c>
      <c r="H730" s="2">
        <f>'Moving Avg'!G730</f>
        <v>2.0801559999999997</v>
      </c>
      <c r="I730" s="2">
        <f>'Moving Avg'!H730</f>
        <v>2.0631139999999979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</row>
    <row r="731" spans="1:12" ht="13.5" x14ac:dyDescent="0.25">
      <c r="A731" s="3">
        <f>RSI!A731</f>
        <v>43067</v>
      </c>
      <c r="B731" s="2">
        <f>RSI!B731</f>
        <v>2.0228000000000002</v>
      </c>
      <c r="C731" s="2">
        <f>RSI!I731</f>
        <v>44.933523035779309</v>
      </c>
      <c r="D731" s="2">
        <f>MACD!E731</f>
        <v>6.4819064531436155E-3</v>
      </c>
      <c r="E731" s="2">
        <f>MACD!F731</f>
        <v>1.8509036610144792E-2</v>
      </c>
      <c r="F731" s="2">
        <f>'Moving Avg'!D731</f>
        <v>2.0405600000000002</v>
      </c>
      <c r="G731" s="2">
        <f>'Moving Avg'!F731</f>
        <v>2.0476799999999997</v>
      </c>
      <c r="H731" s="2">
        <f>'Moving Avg'!G731</f>
        <v>2.0786180000000001</v>
      </c>
      <c r="I731" s="2">
        <f>'Moving Avg'!H731</f>
        <v>2.0623619999999976</v>
      </c>
      <c r="J731" s="6" t="str">
        <f>OBV!F731</f>
        <v>BULLISH</v>
      </c>
      <c r="K731" s="6" t="str">
        <f>OBV!G731</f>
        <v>NEUTRAL</v>
      </c>
      <c r="L731" s="6" t="str">
        <f>OBV!H731</f>
        <v>BULLISH DIVERGENCE</v>
      </c>
    </row>
    <row r="732" spans="1:12" ht="13.5" x14ac:dyDescent="0.25">
      <c r="A732" s="3">
        <f>RSI!A732</f>
        <v>43068</v>
      </c>
      <c r="B732" s="2">
        <f>RSI!B732</f>
        <v>2.0228000000000002</v>
      </c>
      <c r="C732" s="2">
        <f>RSI!I732</f>
        <v>44.933523035779317</v>
      </c>
      <c r="D732" s="2">
        <f>MACD!E732</f>
        <v>6.4506746545491822E-3</v>
      </c>
      <c r="E732" s="2">
        <f>MACD!F732</f>
        <v>1.6097364219025672E-2</v>
      </c>
      <c r="F732" s="2">
        <f>'Moving Avg'!D732</f>
        <v>2.0310800000000002</v>
      </c>
      <c r="G732" s="2">
        <f>'Moving Avg'!F732</f>
        <v>2.04501</v>
      </c>
      <c r="H732" s="2">
        <f>'Moving Avg'!G732</f>
        <v>2.07708</v>
      </c>
      <c r="I732" s="2">
        <f>'Moving Avg'!H732</f>
        <v>2.0617494999999977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</row>
    <row r="733" spans="1:12" ht="13.5" x14ac:dyDescent="0.25">
      <c r="A733" s="3">
        <f>RSI!A733</f>
        <v>43069</v>
      </c>
      <c r="B733" s="2">
        <f>RSI!B733</f>
        <v>2.0228000000000002</v>
      </c>
      <c r="C733" s="2">
        <f>RSI!I733</f>
        <v>44.933523035779324</v>
      </c>
      <c r="D733" s="2">
        <f>MACD!E733</f>
        <v>2.0535480356551616E-3</v>
      </c>
      <c r="E733" s="2">
        <f>MACD!F733</f>
        <v>1.3288600982351569E-2</v>
      </c>
      <c r="F733" s="2">
        <f>'Moving Avg'!D733</f>
        <v>2.0263400000000003</v>
      </c>
      <c r="G733" s="2">
        <f>'Moving Avg'!F733</f>
        <v>2.0453100000000006</v>
      </c>
      <c r="H733" s="2">
        <f>'Moving Avg'!G733</f>
        <v>2.0756600000000001</v>
      </c>
      <c r="I733" s="2">
        <f>'Moving Avg'!H733</f>
        <v>2.0611369999999978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</row>
    <row r="734" spans="1:12" ht="13.5" x14ac:dyDescent="0.25">
      <c r="A734" s="3">
        <f>RSI!A734</f>
        <v>43073</v>
      </c>
      <c r="B734" s="2">
        <f>RSI!B734</f>
        <v>2.0167999999999999</v>
      </c>
      <c r="C734" s="2">
        <f>RSI!I734</f>
        <v>44.022866170463779</v>
      </c>
      <c r="D734" s="2">
        <f>MACD!E734</f>
        <v>4.4380950090503468E-3</v>
      </c>
      <c r="E734" s="2">
        <f>MACD!F734</f>
        <v>1.1518499787691325E-2</v>
      </c>
      <c r="F734" s="2">
        <f>'Moving Avg'!D734</f>
        <v>2.0263400000000003</v>
      </c>
      <c r="G734" s="2">
        <f>'Moving Avg'!F734</f>
        <v>2.0423400000000003</v>
      </c>
      <c r="H734" s="2">
        <f>'Moving Avg'!G734</f>
        <v>2.0751840000000001</v>
      </c>
      <c r="I734" s="2">
        <f>'Moving Avg'!H734</f>
        <v>2.0606059999999973</v>
      </c>
      <c r="J734" s="6" t="str">
        <f>OBV!F734</f>
        <v>BULLISH</v>
      </c>
      <c r="K734" s="6" t="str">
        <f>OBV!G734</f>
        <v>NEUTRAL</v>
      </c>
      <c r="L734" s="6" t="str">
        <f>OBV!H734</f>
        <v>NEUTRAL</v>
      </c>
    </row>
    <row r="735" spans="1:12" ht="13.5" x14ac:dyDescent="0.25">
      <c r="A735" s="3">
        <f>RSI!A735</f>
        <v>43074</v>
      </c>
      <c r="B735" s="2">
        <f>RSI!B735</f>
        <v>2.0583999999999998</v>
      </c>
      <c r="C735" s="2">
        <f>RSI!I735</f>
        <v>51.380255393656817</v>
      </c>
      <c r="D735" s="2">
        <f>MACD!E735</f>
        <v>-1.8969533167405572E-3</v>
      </c>
      <c r="E735" s="2">
        <f>MACD!F735</f>
        <v>8.835409166804949E-3</v>
      </c>
      <c r="F735" s="2">
        <f>'Moving Avg'!D735</f>
        <v>2.0287199999999999</v>
      </c>
      <c r="G735" s="2">
        <f>'Moving Avg'!F735</f>
        <v>2.04175</v>
      </c>
      <c r="H735" s="2">
        <f>'Moving Avg'!G735</f>
        <v>2.0749500000000003</v>
      </c>
      <c r="I735" s="2">
        <f>'Moving Avg'!H735</f>
        <v>2.0602829999999979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2.0108999999999999</v>
      </c>
      <c r="C736" s="2">
        <f>RSI!I736</f>
        <v>44.23151038842353</v>
      </c>
      <c r="D736" s="2">
        <f>MACD!E736</f>
        <v>4.4211364942978726E-3</v>
      </c>
      <c r="E736" s="2">
        <f>MACD!F736</f>
        <v>7.952554632303533E-3</v>
      </c>
      <c r="F736" s="2">
        <f>'Moving Avg'!D736</f>
        <v>2.0263399999999998</v>
      </c>
      <c r="G736" s="2">
        <f>'Moving Avg'!F736</f>
        <v>2.0384850000000001</v>
      </c>
      <c r="H736" s="2">
        <f>'Moving Avg'!G736</f>
        <v>2.0748300000000004</v>
      </c>
      <c r="I736" s="2">
        <f>'Moving Avg'!H736</f>
        <v>2.0597499999999975</v>
      </c>
      <c r="J736" s="6" t="str">
        <f>OBV!F736</f>
        <v>BULLISH</v>
      </c>
      <c r="K736" s="6" t="str">
        <f>OBV!G736</f>
        <v>NEUTRAL</v>
      </c>
      <c r="L736" s="6" t="str">
        <f>OBV!H736</f>
        <v>BULLISH DIVERGENCE</v>
      </c>
    </row>
    <row r="737" spans="1:12" ht="13.5" x14ac:dyDescent="0.25">
      <c r="A737" s="3">
        <f>RSI!A737</f>
        <v>43076</v>
      </c>
      <c r="B737" s="2">
        <f>RSI!B737</f>
        <v>1.9872000000000001</v>
      </c>
      <c r="C737" s="2">
        <f>RSI!I737</f>
        <v>41.154754881607055</v>
      </c>
      <c r="D737" s="2">
        <f>MACD!E737</f>
        <v>1.1752162568538171E-2</v>
      </c>
      <c r="E737" s="2">
        <f>MACD!F737</f>
        <v>8.7124762195504614E-3</v>
      </c>
      <c r="F737" s="2">
        <f>'Moving Avg'!D737</f>
        <v>2.0192199999999998</v>
      </c>
      <c r="G737" s="2">
        <f>'Moving Avg'!F737</f>
        <v>2.0340350000000003</v>
      </c>
      <c r="H737" s="2">
        <f>'Moving Avg'!G737</f>
        <v>2.0731720000000005</v>
      </c>
      <c r="I737" s="2">
        <f>'Moving Avg'!H737</f>
        <v>2.0591264999999974</v>
      </c>
      <c r="J737" s="6" t="str">
        <f>OBV!F737</f>
        <v>BEARISH</v>
      </c>
      <c r="K737" s="6" t="str">
        <f>OBV!G737</f>
        <v>WEAK</v>
      </c>
      <c r="L737" s="6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1.9278999999999999</v>
      </c>
      <c r="C738" s="2">
        <f>RSI!I738</f>
        <v>34.658513173159733</v>
      </c>
      <c r="D738" s="2">
        <f>MACD!E738</f>
        <v>1.9054223879483967E-2</v>
      </c>
      <c r="E738" s="2">
        <f>MACD!F738</f>
        <v>1.0780825751537163E-2</v>
      </c>
      <c r="F738" s="2">
        <f>'Moving Avg'!D738</f>
        <v>2.0002399999999998</v>
      </c>
      <c r="G738" s="2">
        <f>'Moving Avg'!F738</f>
        <v>2.028105</v>
      </c>
      <c r="H738" s="2">
        <f>'Moving Avg'!G738</f>
        <v>2.0697360000000007</v>
      </c>
      <c r="I738" s="2">
        <f>'Moving Avg'!H738</f>
        <v>2.0582064999999976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1.8982000000000001</v>
      </c>
      <c r="C739" s="2">
        <f>RSI!I739</f>
        <v>31.939238066550288</v>
      </c>
      <c r="D739" s="2">
        <f>MACD!E739</f>
        <v>2.3540406115928558E-2</v>
      </c>
      <c r="E739" s="2">
        <f>MACD!F739</f>
        <v>1.3332741824415443E-2</v>
      </c>
      <c r="F739" s="2">
        <f>'Moving Avg'!D739</f>
        <v>1.9765200000000001</v>
      </c>
      <c r="G739" s="2">
        <f>'Moving Avg'!F739</f>
        <v>2.0206900000000001</v>
      </c>
      <c r="H739" s="2">
        <f>'Moving Avg'!G739</f>
        <v>2.0654700000000008</v>
      </c>
      <c r="I739" s="2">
        <f>'Moving Avg'!H739</f>
        <v>2.0571379999999975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1.8448</v>
      </c>
      <c r="C740" s="2">
        <f>RSI!I740</f>
        <v>27.726977400373272</v>
      </c>
      <c r="D740" s="2">
        <f>MACD!E740</f>
        <v>3.6663307798431521E-2</v>
      </c>
      <c r="E740" s="2">
        <f>MACD!F740</f>
        <v>1.7998855019218659E-2</v>
      </c>
      <c r="F740" s="2">
        <f>'Moving Avg'!D740</f>
        <v>1.9338000000000002</v>
      </c>
      <c r="G740" s="2">
        <f>'Moving Avg'!F740</f>
        <v>2.010605</v>
      </c>
      <c r="H740" s="2">
        <f>'Moving Avg'!G740</f>
        <v>2.0603720000000005</v>
      </c>
      <c r="I740" s="2">
        <f>'Moving Avg'!H740</f>
        <v>2.0558024999999969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1.8448</v>
      </c>
      <c r="C741" s="2">
        <f>RSI!I741</f>
        <v>27.726977400373272</v>
      </c>
      <c r="D741" s="2">
        <f>MACD!E741</f>
        <v>4.5179389654541602E-2</v>
      </c>
      <c r="E741" s="2">
        <f>MACD!F741</f>
        <v>2.343496194628325E-2</v>
      </c>
      <c r="F741" s="2">
        <f>'Moving Avg'!D741</f>
        <v>1.9005800000000002</v>
      </c>
      <c r="G741" s="2">
        <f>'Moving Avg'!F741</f>
        <v>2.002005</v>
      </c>
      <c r="H741" s="2">
        <f>'Moving Avg'!G741</f>
        <v>2.0552740000000007</v>
      </c>
      <c r="I741" s="2">
        <f>'Moving Avg'!H741</f>
        <v>2.0544389999999972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1.8508</v>
      </c>
      <c r="C742" s="2">
        <f>RSI!I742</f>
        <v>28.948062612200772</v>
      </c>
      <c r="D742" s="2">
        <f>MACD!E742</f>
        <v>5.2920714303579253E-2</v>
      </c>
      <c r="E742" s="2">
        <f>MACD!F742</f>
        <v>2.9332112417742452E-2</v>
      </c>
      <c r="F742" s="2">
        <f>'Moving Avg'!D742</f>
        <v>1.8733</v>
      </c>
      <c r="G742" s="2">
        <f>'Moving Avg'!F742</f>
        <v>1.9922200000000001</v>
      </c>
      <c r="H742" s="2">
        <f>'Moving Avg'!G742</f>
        <v>2.0497040000000011</v>
      </c>
      <c r="I742" s="2">
        <f>'Moving Avg'!H742</f>
        <v>2.0531334999999973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1.8389</v>
      </c>
      <c r="C743" s="2">
        <f>RSI!I743</f>
        <v>27.939800498178158</v>
      </c>
      <c r="D743" s="2">
        <f>MACD!E743</f>
        <v>6.1224365076431031E-2</v>
      </c>
      <c r="E743" s="2">
        <f>MACD!F743</f>
        <v>3.5710562949480169E-2</v>
      </c>
      <c r="F743" s="2">
        <f>'Moving Avg'!D743</f>
        <v>1.8555000000000004</v>
      </c>
      <c r="G743" s="2">
        <f>'Moving Avg'!F743</f>
        <v>1.983325</v>
      </c>
      <c r="H743" s="2">
        <f>'Moving Avg'!G743</f>
        <v>2.0443700000000011</v>
      </c>
      <c r="I743" s="2">
        <f>'Moving Avg'!H743</f>
        <v>2.0518799999999975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</row>
    <row r="744" spans="1:12" ht="13.5" x14ac:dyDescent="0.25">
      <c r="A744" s="3">
        <f>RSI!A744</f>
        <v>43087</v>
      </c>
      <c r="B744" s="2">
        <f>RSI!B744</f>
        <v>1.8923000000000001</v>
      </c>
      <c r="C744" s="2">
        <f>RSI!I744</f>
        <v>38.321464675834363</v>
      </c>
      <c r="D744" s="2">
        <f>MACD!E744</f>
        <v>6.4249454826369901E-2</v>
      </c>
      <c r="E744" s="2">
        <f>MACD!F744</f>
        <v>4.1418341324858117E-2</v>
      </c>
      <c r="F744" s="2">
        <f>'Moving Avg'!D744</f>
        <v>1.85432</v>
      </c>
      <c r="G744" s="2">
        <f>'Moving Avg'!F744</f>
        <v>1.97532</v>
      </c>
      <c r="H744" s="2">
        <f>'Moving Avg'!G744</f>
        <v>2.0412860000000008</v>
      </c>
      <c r="I744" s="2">
        <f>'Moving Avg'!H744</f>
        <v>2.0509494999999971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1.8863000000000001</v>
      </c>
      <c r="C745" s="2">
        <f>RSI!I745</f>
        <v>37.66486211108969</v>
      </c>
      <c r="D745" s="2">
        <f>MACD!E745</f>
        <v>7.4150599732146549E-2</v>
      </c>
      <c r="E745" s="2">
        <f>MACD!F745</f>
        <v>4.7964793006315808E-2</v>
      </c>
      <c r="F745" s="2">
        <f>'Moving Avg'!D745</f>
        <v>1.8626200000000002</v>
      </c>
      <c r="G745" s="2">
        <f>'Moving Avg'!F745</f>
        <v>1.9687950000000001</v>
      </c>
      <c r="H745" s="2">
        <f>'Moving Avg'!G745</f>
        <v>2.0380820000000011</v>
      </c>
      <c r="I745" s="2">
        <f>'Moving Avg'!H745</f>
        <v>2.0500164999999972</v>
      </c>
      <c r="J745" s="6" t="str">
        <f>OBV!F745</f>
        <v>BEARISH</v>
      </c>
      <c r="K745" s="6" t="str">
        <f>OBV!G745</f>
        <v>NEUTRAL</v>
      </c>
      <c r="L745" s="6" t="str">
        <f>OBV!H745</f>
        <v>BEARISH DIVERGENCE</v>
      </c>
    </row>
    <row r="746" spans="1:12" ht="13.5" x14ac:dyDescent="0.25">
      <c r="A746" s="3">
        <f>RSI!A746</f>
        <v>43089</v>
      </c>
      <c r="B746" s="2">
        <f>RSI!B746</f>
        <v>1.8863000000000001</v>
      </c>
      <c r="C746" s="2">
        <f>RSI!I746</f>
        <v>37.66486211108969</v>
      </c>
      <c r="D746" s="2">
        <f>MACD!E746</f>
        <v>7.5716447168499901E-2</v>
      </c>
      <c r="E746" s="2">
        <f>MACD!F746</f>
        <v>5.3515123838752635E-2</v>
      </c>
      <c r="F746" s="2">
        <f>'Moving Avg'!D746</f>
        <v>1.8709200000000004</v>
      </c>
      <c r="G746" s="2">
        <f>'Moving Avg'!F746</f>
        <v>1.9595999999999996</v>
      </c>
      <c r="H746" s="2">
        <f>'Moving Avg'!G746</f>
        <v>2.0347600000000008</v>
      </c>
      <c r="I746" s="2">
        <f>'Moving Avg'!H746</f>
        <v>2.0487769999999976</v>
      </c>
      <c r="J746" s="6" t="str">
        <f>OBV!F746</f>
        <v>BEARISH</v>
      </c>
      <c r="K746" s="6" t="str">
        <f>OBV!G746</f>
        <v>NEUTRAL</v>
      </c>
      <c r="L746" s="6" t="str">
        <f>OBV!H746</f>
        <v>BEARISH DIVERGENCE</v>
      </c>
    </row>
    <row r="747" spans="1:12" ht="13.5" x14ac:dyDescent="0.25">
      <c r="A747" s="3">
        <f>RSI!A747</f>
        <v>43090</v>
      </c>
      <c r="B747" s="2">
        <f>RSI!B747</f>
        <v>1.8745000000000001</v>
      </c>
      <c r="C747" s="2">
        <f>RSI!I747</f>
        <v>36.248260382156438</v>
      </c>
      <c r="D747" s="2">
        <f>MACD!E747</f>
        <v>7.4728248468566072E-2</v>
      </c>
      <c r="E747" s="2">
        <f>MACD!F747</f>
        <v>5.775774876471533E-2</v>
      </c>
      <c r="F747" s="2">
        <f>'Moving Avg'!D747</f>
        <v>1.8756600000000003</v>
      </c>
      <c r="G747" s="2">
        <f>'Moving Avg'!F747</f>
        <v>1.9498149999999996</v>
      </c>
      <c r="H747" s="2">
        <f>'Moving Avg'!G747</f>
        <v>2.0302520000000008</v>
      </c>
      <c r="I747" s="2">
        <f>'Moving Avg'!H747</f>
        <v>2.0475064999999977</v>
      </c>
      <c r="J747" s="6" t="str">
        <f>OBV!F747</f>
        <v>BEARISH</v>
      </c>
      <c r="K747" s="6" t="str">
        <f>OBV!G747</f>
        <v>WEAK</v>
      </c>
      <c r="L747" s="6" t="str">
        <f>OBV!H747</f>
        <v>BEARISH DIVERGENCE</v>
      </c>
    </row>
    <row r="748" spans="1:12" ht="13.5" x14ac:dyDescent="0.25">
      <c r="A748" s="3">
        <f>RSI!A748</f>
        <v>43091</v>
      </c>
      <c r="B748" s="2">
        <f>RSI!B748</f>
        <v>1.8685</v>
      </c>
      <c r="C748" s="2">
        <f>RSI!I748</f>
        <v>35.516786247773041</v>
      </c>
      <c r="D748" s="2">
        <f>MACD!E748</f>
        <v>6.5708112752451919E-2</v>
      </c>
      <c r="E748" s="2">
        <f>MACD!F748</f>
        <v>5.9347821562262648E-2</v>
      </c>
      <c r="F748" s="2">
        <f>'Moving Avg'!D748</f>
        <v>1.8815800000000003</v>
      </c>
      <c r="G748" s="2">
        <f>'Moving Avg'!F748</f>
        <v>1.9409149999999997</v>
      </c>
      <c r="H748" s="2">
        <f>'Moving Avg'!G748</f>
        <v>2.0260980000000011</v>
      </c>
      <c r="I748" s="2">
        <f>'Moving Avg'!H748</f>
        <v>2.0462614999999977</v>
      </c>
      <c r="J748" s="6" t="str">
        <f>OBV!F748</f>
        <v>BEARISH</v>
      </c>
      <c r="K748" s="6" t="str">
        <f>OBV!G748</f>
        <v>NEUTRAL</v>
      </c>
      <c r="L748" s="6" t="str">
        <f>OBV!H748</f>
        <v>BEARISH DIVERGENCE</v>
      </c>
    </row>
    <row r="749" spans="1:12" ht="13.5" x14ac:dyDescent="0.25">
      <c r="A749" s="3">
        <f>RSI!A749</f>
        <v>43094</v>
      </c>
      <c r="B749" s="2">
        <f>RSI!B749</f>
        <v>1.9218999999999999</v>
      </c>
      <c r="C749" s="2">
        <f>RSI!I749</f>
        <v>45.967411370979875</v>
      </c>
      <c r="D749" s="2">
        <f>MACD!E749</f>
        <v>5.0044381205610833E-2</v>
      </c>
      <c r="E749" s="2">
        <f>MACD!F749</f>
        <v>5.7487133490932291E-2</v>
      </c>
      <c r="F749" s="2">
        <f>'Moving Avg'!D749</f>
        <v>1.8875</v>
      </c>
      <c r="G749" s="2">
        <f>'Moving Avg'!F749</f>
        <v>1.9361699999999995</v>
      </c>
      <c r="H749" s="2">
        <f>'Moving Avg'!G749</f>
        <v>2.0225380000000008</v>
      </c>
      <c r="I749" s="2">
        <f>'Moving Avg'!H749</f>
        <v>2.0452834999999978</v>
      </c>
      <c r="J749" s="6" t="str">
        <f>OBV!F749</f>
        <v>BEARISH</v>
      </c>
      <c r="K749" s="6" t="str">
        <f>OBV!G749</f>
        <v>NEUTRAL</v>
      </c>
      <c r="L749" s="6" t="str">
        <f>OBV!H749</f>
        <v>BEARISH DIVERGENCE</v>
      </c>
    </row>
    <row r="750" spans="1:12" ht="13.5" x14ac:dyDescent="0.25">
      <c r="A750" s="3">
        <f>RSI!A750</f>
        <v>43095</v>
      </c>
      <c r="B750" s="2">
        <f>RSI!B750</f>
        <v>2.0049999999999999</v>
      </c>
      <c r="C750" s="2">
        <f>RSI!I750</f>
        <v>57.508402443358534</v>
      </c>
      <c r="D750" s="2">
        <f>MACD!E750</f>
        <v>2.256089488024382E-2</v>
      </c>
      <c r="E750" s="2">
        <f>MACD!F750</f>
        <v>5.0501885768794594E-2</v>
      </c>
      <c r="F750" s="2">
        <f>'Moving Avg'!D750</f>
        <v>1.91124</v>
      </c>
      <c r="G750" s="2">
        <f>'Moving Avg'!F750</f>
        <v>1.9340949999999997</v>
      </c>
      <c r="H750" s="2">
        <f>'Moving Avg'!G750</f>
        <v>2.0207580000000007</v>
      </c>
      <c r="I750" s="2">
        <f>'Moving Avg'!H750</f>
        <v>2.044665499999998</v>
      </c>
      <c r="J750" s="6" t="str">
        <f>OBV!F750</f>
        <v>BEARISH</v>
      </c>
      <c r="K750" s="6" t="str">
        <f>OBV!G750</f>
        <v>NEUTRAL</v>
      </c>
      <c r="L750" s="6" t="str">
        <f>OBV!H750</f>
        <v>BEARISH DIVERGENCE</v>
      </c>
    </row>
    <row r="751" spans="1:12" ht="13.5" x14ac:dyDescent="0.25">
      <c r="A751" s="3">
        <f>RSI!A751</f>
        <v>43096</v>
      </c>
      <c r="B751" s="2">
        <f>RSI!B751</f>
        <v>1.9931000000000001</v>
      </c>
      <c r="C751" s="2">
        <f>RSI!I751</f>
        <v>55.674507980520325</v>
      </c>
      <c r="D751" s="2">
        <f>MACD!E751</f>
        <v>-1.7301486048793002E-4</v>
      </c>
      <c r="E751" s="2">
        <f>MACD!F751</f>
        <v>4.0366905642938093E-2</v>
      </c>
      <c r="F751" s="2">
        <f>'Moving Avg'!D751</f>
        <v>1.9326000000000001</v>
      </c>
      <c r="G751" s="2">
        <f>'Moving Avg'!F751</f>
        <v>1.9326099999999997</v>
      </c>
      <c r="H751" s="2">
        <f>'Moving Avg'!G751</f>
        <v>2.0186220000000006</v>
      </c>
      <c r="I751" s="2">
        <f>'Moving Avg'!H751</f>
        <v>2.0439879999999975</v>
      </c>
      <c r="J751" s="6" t="str">
        <f>OBV!F751</f>
        <v>BEARISH</v>
      </c>
      <c r="K751" s="6" t="str">
        <f>OBV!G751</f>
        <v>NEUTRAL</v>
      </c>
      <c r="L751" s="6" t="str">
        <f>OBV!H751</f>
        <v>BEARISH DIVERGENCE</v>
      </c>
    </row>
    <row r="752" spans="1:12" ht="13.5" x14ac:dyDescent="0.25">
      <c r="A752" s="3">
        <f>RSI!A752</f>
        <v>43097</v>
      </c>
      <c r="B752" s="2">
        <f>RSI!B752</f>
        <v>2.0998999999999999</v>
      </c>
      <c r="C752" s="2">
        <f>RSI!I752</f>
        <v>66.117546163495945</v>
      </c>
      <c r="D752" s="2">
        <f>MACD!E752</f>
        <v>-2.6660573604816218E-2</v>
      </c>
      <c r="E752" s="2">
        <f>MACD!F752</f>
        <v>2.6961409793387233E-2</v>
      </c>
      <c r="F752" s="2">
        <f>'Moving Avg'!D752</f>
        <v>1.9776800000000001</v>
      </c>
      <c r="G752" s="2">
        <f>'Moving Avg'!F752</f>
        <v>1.9364649999999997</v>
      </c>
      <c r="H752" s="2">
        <f>'Moving Avg'!G752</f>
        <v>2.0175540000000005</v>
      </c>
      <c r="I752" s="2">
        <f>'Moving Avg'!H752</f>
        <v>2.0438444999999974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2.0642999999999998</v>
      </c>
      <c r="C753" s="2">
        <f>RSI!I753</f>
        <v>60.961767336928688</v>
      </c>
      <c r="D753" s="2">
        <f>MACD!E753</f>
        <v>-4.9141588876243647E-2</v>
      </c>
      <c r="E753" s="2">
        <f>MACD!F753</f>
        <v>1.1740810059461058E-2</v>
      </c>
      <c r="F753" s="2">
        <f>'Moving Avg'!D753</f>
        <v>2.0168399999999997</v>
      </c>
      <c r="G753" s="2">
        <f>'Moving Avg'!F753</f>
        <v>1.9385399999999997</v>
      </c>
      <c r="H753" s="2">
        <f>'Moving Avg'!G753</f>
        <v>2.0161300000000009</v>
      </c>
      <c r="I753" s="2">
        <f>'Moving Avg'!H753</f>
        <v>2.0435229999999973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2.0880000000000001</v>
      </c>
      <c r="C754" s="2">
        <f>RSI!I754</f>
        <v>63.028695385816761</v>
      </c>
      <c r="D754" s="2">
        <f>MACD!E754</f>
        <v>-6.2303733731336575E-2</v>
      </c>
      <c r="E754" s="2">
        <f>MACD!F754</f>
        <v>-3.0680986986984671E-3</v>
      </c>
      <c r="F754" s="2">
        <f>'Moving Avg'!D754</f>
        <v>2.0500599999999998</v>
      </c>
      <c r="G754" s="2">
        <f>'Moving Avg'!F754</f>
        <v>1.9420999999999999</v>
      </c>
      <c r="H754" s="2">
        <f>'Moving Avg'!G754</f>
        <v>2.0163660000000005</v>
      </c>
      <c r="I754" s="2">
        <f>'Moving Avg'!H754</f>
        <v>2.0433199999999974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2.0762</v>
      </c>
      <c r="C755" s="2">
        <f>RSI!I755</f>
        <v>61.288755054258161</v>
      </c>
      <c r="D755" s="2">
        <f>MACD!E755</f>
        <v>-7.4185143703487944E-2</v>
      </c>
      <c r="E755" s="2">
        <f>MACD!F755</f>
        <v>-1.7291507699656362E-2</v>
      </c>
      <c r="F755" s="2">
        <f>'Moving Avg'!D755</f>
        <v>2.0643000000000002</v>
      </c>
      <c r="G755" s="2">
        <f>'Moving Avg'!F755</f>
        <v>1.94299</v>
      </c>
      <c r="H755" s="2">
        <f>'Moving Avg'!G755</f>
        <v>2.0156540000000005</v>
      </c>
      <c r="I755" s="2">
        <f>'Moving Avg'!H755</f>
        <v>2.043057999999998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2.0701999999999998</v>
      </c>
      <c r="C756" s="2">
        <f>RSI!I756</f>
        <v>60.376082699955802</v>
      </c>
      <c r="D756" s="2">
        <f>MACD!E756</f>
        <v>-8.4368184066814678E-2</v>
      </c>
      <c r="E756" s="2">
        <f>MACD!F756</f>
        <v>-3.0706842973088025E-2</v>
      </c>
      <c r="F756" s="2">
        <f>'Moving Avg'!D756</f>
        <v>2.0797199999999996</v>
      </c>
      <c r="G756" s="2">
        <f>'Moving Avg'!F756</f>
        <v>1.9459550000000001</v>
      </c>
      <c r="H756" s="2">
        <f>'Moving Avg'!G756</f>
        <v>2.0145860000000004</v>
      </c>
      <c r="I756" s="2">
        <f>'Moving Avg'!H756</f>
        <v>2.0427659999999981</v>
      </c>
      <c r="J756" s="6" t="str">
        <f>OBV!F756</f>
        <v>BEARISH</v>
      </c>
      <c r="K756" s="6" t="str">
        <f>OBV!G756</f>
        <v>NEUTRAL</v>
      </c>
      <c r="L756" s="6" t="str">
        <f>OBV!H756</f>
        <v>BEARISH DIVERGENCE</v>
      </c>
    </row>
    <row r="757" spans="1:12" ht="13.5" x14ac:dyDescent="0.25">
      <c r="A757" s="3">
        <f>RSI!A757</f>
        <v>43105</v>
      </c>
      <c r="B757" s="2">
        <f>RSI!B757</f>
        <v>2.0167999999999999</v>
      </c>
      <c r="C757" s="2">
        <f>RSI!I757</f>
        <v>52.835048714613229</v>
      </c>
      <c r="D757" s="2">
        <f>MACD!E757</f>
        <v>-9.1340444362106865E-2</v>
      </c>
      <c r="E757" s="2">
        <f>MACD!F757</f>
        <v>-4.2833563250891799E-2</v>
      </c>
      <c r="F757" s="2">
        <f>'Moving Avg'!D757</f>
        <v>2.0630999999999999</v>
      </c>
      <c r="G757" s="2">
        <f>'Moving Avg'!F757</f>
        <v>1.947435</v>
      </c>
      <c r="H757" s="2">
        <f>'Moving Avg'!G757</f>
        <v>2.0110260000000006</v>
      </c>
      <c r="I757" s="2">
        <f>'Moving Avg'!H757</f>
        <v>2.0419004999999988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2.0108999999999999</v>
      </c>
      <c r="C758" s="2">
        <f>RSI!I758</f>
        <v>52.061341302887243</v>
      </c>
      <c r="D758" s="2">
        <f>MACD!E758</f>
        <v>-9.7869817022383288E-2</v>
      </c>
      <c r="E758" s="2">
        <f>MACD!F758</f>
        <v>-5.3840814005190099E-2</v>
      </c>
      <c r="F758" s="2">
        <f>'Moving Avg'!D758</f>
        <v>2.0524200000000001</v>
      </c>
      <c r="G758" s="2">
        <f>'Moving Avg'!F758</f>
        <v>1.9515850000000003</v>
      </c>
      <c r="H758" s="2">
        <f>'Moving Avg'!G758</f>
        <v>2.0073480000000008</v>
      </c>
      <c r="I758" s="2">
        <f>'Moving Avg'!H758</f>
        <v>2.0408104999999983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</row>
    <row r="759" spans="1:12" ht="13.5" x14ac:dyDescent="0.25">
      <c r="A759" s="3">
        <f>RSI!A759</f>
        <v>43109</v>
      </c>
      <c r="B759" s="2">
        <f>RSI!B759</f>
        <v>1.9991000000000001</v>
      </c>
      <c r="C759" s="2">
        <f>RSI!I759</f>
        <v>50.469505126381343</v>
      </c>
      <c r="D759" s="2">
        <f>MACD!E759</f>
        <v>-9.4403430166219326E-2</v>
      </c>
      <c r="E759" s="2">
        <f>MACD!F759</f>
        <v>-6.1953337237395947E-2</v>
      </c>
      <c r="F759" s="2">
        <f>'Moving Avg'!D759</f>
        <v>2.03464</v>
      </c>
      <c r="G759" s="2">
        <f>'Moving Avg'!F759</f>
        <v>1.9566300000000001</v>
      </c>
      <c r="H759" s="2">
        <f>'Moving Avg'!G759</f>
        <v>2.004620000000001</v>
      </c>
      <c r="I759" s="2">
        <f>'Moving Avg'!H759</f>
        <v>2.0396614999999985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1.9575</v>
      </c>
      <c r="C760" s="2">
        <f>RSI!I760</f>
        <v>45.220095111207989</v>
      </c>
      <c r="D760" s="2">
        <f>MACD!E760</f>
        <v>-7.5625452655934566E-2</v>
      </c>
      <c r="E760" s="2">
        <f>MACD!F760</f>
        <v>-6.4687760321103682E-2</v>
      </c>
      <c r="F760" s="2">
        <f>'Moving Avg'!D760</f>
        <v>2.0108999999999999</v>
      </c>
      <c r="G760" s="2">
        <f>'Moving Avg'!F760</f>
        <v>1.9622649999999999</v>
      </c>
      <c r="H760" s="2">
        <f>'Moving Avg'!G760</f>
        <v>2.0012980000000002</v>
      </c>
      <c r="I760" s="2">
        <f>'Moving Avg'!H760</f>
        <v>2.0385274999999985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1.9694</v>
      </c>
      <c r="C761" s="2">
        <f>RSI!I761</f>
        <v>46.920857569501379</v>
      </c>
      <c r="D761" s="2">
        <f>MACD!E761</f>
        <v>-6.2222473664617972E-2</v>
      </c>
      <c r="E761" s="2">
        <f>MACD!F761</f>
        <v>-6.4194702989806549E-2</v>
      </c>
      <c r="F761" s="2">
        <f>'Moving Avg'!D761</f>
        <v>1.99074</v>
      </c>
      <c r="G761" s="2">
        <f>'Moving Avg'!F761</f>
        <v>1.9684950000000001</v>
      </c>
      <c r="H761" s="2">
        <f>'Moving Avg'!G761</f>
        <v>1.9991620000000001</v>
      </c>
      <c r="I761" s="2">
        <f>'Moving Avg'!H761</f>
        <v>2.0373694999999983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1.9278999999999999</v>
      </c>
      <c r="C762" s="2">
        <f>RSI!I762</f>
        <v>42.021089591973976</v>
      </c>
      <c r="D762" s="2">
        <f>MACD!E762</f>
        <v>-3.1237547404588062E-2</v>
      </c>
      <c r="E762" s="2">
        <f>MACD!F762</f>
        <v>-5.760327187276286E-2</v>
      </c>
      <c r="F762" s="2">
        <f>'Moving Avg'!D762</f>
        <v>1.9729599999999998</v>
      </c>
      <c r="G762" s="2">
        <f>'Moving Avg'!F762</f>
        <v>1.97235</v>
      </c>
      <c r="H762" s="2">
        <f>'Moving Avg'!G762</f>
        <v>1.9961959999999999</v>
      </c>
      <c r="I762" s="2">
        <f>'Moving Avg'!H762</f>
        <v>2.0361429999999983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1.9278999999999999</v>
      </c>
      <c r="C763" s="2">
        <f>RSI!I763</f>
        <v>42.021089591973968</v>
      </c>
      <c r="D763" s="2">
        <f>MACD!E763</f>
        <v>-1.0122433697675071E-2</v>
      </c>
      <c r="E763" s="2">
        <f>MACD!F763</f>
        <v>-4.8107104237745307E-2</v>
      </c>
      <c r="F763" s="2">
        <f>'Moving Avg'!D763</f>
        <v>1.9563600000000001</v>
      </c>
      <c r="G763" s="2">
        <f>'Moving Avg'!F763</f>
        <v>1.9768000000000001</v>
      </c>
      <c r="H763" s="2">
        <f>'Moving Avg'!G763</f>
        <v>1.9944179999999998</v>
      </c>
      <c r="I763" s="2">
        <f>'Moving Avg'!H763</f>
        <v>2.0346659999999983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1.9100999999999999</v>
      </c>
      <c r="C764" s="2">
        <f>RSI!I764</f>
        <v>39.946057721200027</v>
      </c>
      <c r="D764" s="2">
        <f>MACD!E764</f>
        <v>1.3055190245891524E-2</v>
      </c>
      <c r="E764" s="2">
        <f>MACD!F764</f>
        <v>-3.5874645341017947E-2</v>
      </c>
      <c r="F764" s="2">
        <f>'Moving Avg'!D764</f>
        <v>1.9385600000000001</v>
      </c>
      <c r="G764" s="2">
        <f>'Moving Avg'!F764</f>
        <v>1.9776899999999997</v>
      </c>
      <c r="H764" s="2">
        <f>'Moving Avg'!G764</f>
        <v>1.9910959999999995</v>
      </c>
      <c r="I764" s="2">
        <f>'Moving Avg'!H764</f>
        <v>2.0330719999999984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1.9278999999999999</v>
      </c>
      <c r="C765" s="2">
        <f>RSI!I765</f>
        <v>42.978422034677976</v>
      </c>
      <c r="D765" s="2">
        <f>MACD!E765</f>
        <v>2.9958967520812507E-2</v>
      </c>
      <c r="E765" s="2">
        <f>MACD!F765</f>
        <v>-2.2707922768651856E-2</v>
      </c>
      <c r="F765" s="2">
        <f>'Moving Avg'!D765</f>
        <v>1.9326399999999999</v>
      </c>
      <c r="G765" s="2">
        <f>'Moving Avg'!F765</f>
        <v>1.9797699999999998</v>
      </c>
      <c r="H765" s="2">
        <f>'Moving Avg'!G765</f>
        <v>1.9882499999999994</v>
      </c>
      <c r="I765" s="2">
        <f>'Moving Avg'!H765</f>
        <v>2.031566999999999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1.8982000000000001</v>
      </c>
      <c r="C766" s="2">
        <f>RSI!I766</f>
        <v>39.403279549931774</v>
      </c>
      <c r="D766" s="2">
        <f>MACD!E766</f>
        <v>4.5828206496653312E-2</v>
      </c>
      <c r="E766" s="2">
        <f>MACD!F766</f>
        <v>-9.0006969155908209E-3</v>
      </c>
      <c r="F766" s="2">
        <f>'Moving Avg'!D766</f>
        <v>1.9184000000000001</v>
      </c>
      <c r="G766" s="2">
        <f>'Moving Avg'!F766</f>
        <v>1.9803650000000002</v>
      </c>
      <c r="H766" s="2">
        <f>'Moving Avg'!G766</f>
        <v>1.9846899999999994</v>
      </c>
      <c r="I766" s="2">
        <f>'Moving Avg'!H766</f>
        <v>2.0301919999999982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1.9278999999999999</v>
      </c>
      <c r="C767" s="2">
        <f>RSI!I767</f>
        <v>44.385422816364667</v>
      </c>
      <c r="D767" s="2">
        <f>MACD!E767</f>
        <v>4.9283841517648863E-2</v>
      </c>
      <c r="E767" s="2">
        <f>MACD!F767</f>
        <v>2.6562107710571157E-3</v>
      </c>
      <c r="F767" s="2">
        <f>'Moving Avg'!D767</f>
        <v>1.9184000000000001</v>
      </c>
      <c r="G767" s="2">
        <f>'Moving Avg'!F767</f>
        <v>1.9830350000000003</v>
      </c>
      <c r="H767" s="2">
        <f>'Moving Avg'!G767</f>
        <v>1.9817239999999996</v>
      </c>
      <c r="I767" s="2">
        <f>'Moving Avg'!H767</f>
        <v>2.0289654999999986</v>
      </c>
      <c r="J767" s="6" t="str">
        <f>OBV!F767</f>
        <v>BULLISH</v>
      </c>
      <c r="K767" s="6" t="str">
        <f>OBV!G767</f>
        <v>NEUTRAL</v>
      </c>
      <c r="L767" s="6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1.9516</v>
      </c>
      <c r="C768" s="2">
        <f>RSI!I768</f>
        <v>48.055563492467279</v>
      </c>
      <c r="D768" s="2">
        <f>MACD!E768</f>
        <v>4.9779466203413003E-2</v>
      </c>
      <c r="E768" s="2">
        <f>MACD!F768</f>
        <v>1.2080861857528293E-2</v>
      </c>
      <c r="F768" s="2">
        <f>'Moving Avg'!D768</f>
        <v>1.9231400000000001</v>
      </c>
      <c r="G768" s="2">
        <f>'Moving Avg'!F768</f>
        <v>1.9871900000000005</v>
      </c>
      <c r="H768" s="2">
        <f>'Moving Avg'!G768</f>
        <v>1.9798259999999996</v>
      </c>
      <c r="I768" s="2">
        <f>'Moving Avg'!H768</f>
        <v>2.0279689999999988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1.9516</v>
      </c>
      <c r="C769" s="2">
        <f>RSI!I769</f>
        <v>48.055563492467279</v>
      </c>
      <c r="D769" s="2">
        <f>MACD!E769</f>
        <v>4.8460887638659189E-2</v>
      </c>
      <c r="E769" s="2">
        <f>MACD!F769</f>
        <v>1.9356867013754477E-2</v>
      </c>
      <c r="F769" s="2">
        <f>'Moving Avg'!D769</f>
        <v>1.9314399999999998</v>
      </c>
      <c r="G769" s="2">
        <f>'Moving Avg'!F769</f>
        <v>1.988675</v>
      </c>
      <c r="H769" s="2">
        <f>'Moving Avg'!G769</f>
        <v>1.9779279999999995</v>
      </c>
      <c r="I769" s="2">
        <f>'Moving Avg'!H769</f>
        <v>2.0268609999999989</v>
      </c>
      <c r="J769" s="6" t="str">
        <f>OBV!F769</f>
        <v>BULLISH</v>
      </c>
      <c r="K769" s="6" t="str">
        <f>OBV!G769</f>
        <v>NEUTRAL</v>
      </c>
      <c r="L769" s="6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1.9100999999999999</v>
      </c>
      <c r="C770" s="2">
        <f>RSI!I770</f>
        <v>42.376366828337169</v>
      </c>
      <c r="D770" s="2">
        <f>MACD!E770</f>
        <v>4.409093705215783E-2</v>
      </c>
      <c r="E770" s="2">
        <f>MACD!F770</f>
        <v>2.4303681021435149E-2</v>
      </c>
      <c r="F770" s="2">
        <f>'Moving Avg'!D770</f>
        <v>1.92788</v>
      </c>
      <c r="G770" s="2">
        <f>'Moving Avg'!F770</f>
        <v>1.9839299999999997</v>
      </c>
      <c r="H770" s="2">
        <f>'Moving Avg'!G770</f>
        <v>1.9751999999999992</v>
      </c>
      <c r="I770" s="2">
        <f>'Moving Avg'!H770</f>
        <v>2.0255454999999993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</row>
    <row r="771" spans="1:12" ht="13.5" x14ac:dyDescent="0.25">
      <c r="A771" s="3">
        <f>RSI!A771</f>
        <v>43125</v>
      </c>
      <c r="B771" s="2">
        <f>RSI!B771</f>
        <v>1.9100999999999999</v>
      </c>
      <c r="C771" s="2">
        <f>RSI!I771</f>
        <v>42.376366828337169</v>
      </c>
      <c r="D771" s="2">
        <f>MACD!E771</f>
        <v>4.2535665942481593E-2</v>
      </c>
      <c r="E771" s="2">
        <f>MACD!F771</f>
        <v>2.795007800564444E-2</v>
      </c>
      <c r="F771" s="2">
        <f>'Moving Avg'!D771</f>
        <v>1.9302599999999999</v>
      </c>
      <c r="G771" s="2">
        <f>'Moving Avg'!F771</f>
        <v>1.9797799999999999</v>
      </c>
      <c r="H771" s="2">
        <f>'Moving Avg'!G771</f>
        <v>1.9730659999999995</v>
      </c>
      <c r="I771" s="2">
        <f>'Moving Avg'!H771</f>
        <v>2.0242299999999989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1.9040999999999999</v>
      </c>
      <c r="C772" s="2">
        <f>RSI!I772</f>
        <v>41.552953946424516</v>
      </c>
      <c r="D772" s="2">
        <f>MACD!E772</f>
        <v>3.5568024293105793E-2</v>
      </c>
      <c r="E772" s="2">
        <f>MACD!F772</f>
        <v>2.9473667263136712E-2</v>
      </c>
      <c r="F772" s="2">
        <f>'Moving Avg'!D772</f>
        <v>1.9255</v>
      </c>
      <c r="G772" s="2">
        <f>'Moving Avg'!F772</f>
        <v>1.9699900000000004</v>
      </c>
      <c r="H772" s="2">
        <f>'Moving Avg'!G772</f>
        <v>1.9702179999999994</v>
      </c>
      <c r="I772" s="2">
        <f>'Moving Avg'!H772</f>
        <v>2.022661499999999</v>
      </c>
      <c r="J772" s="6" t="str">
        <f>OBV!F772</f>
        <v>BULLISH</v>
      </c>
      <c r="K772" s="6" t="str">
        <f>OBV!G772</f>
        <v>NEUTRAL</v>
      </c>
      <c r="L772" s="6" t="str">
        <f>OBV!H772</f>
        <v>BULLISH DIVERGENCE</v>
      </c>
    </row>
    <row r="773" spans="1:12" ht="13.5" x14ac:dyDescent="0.25">
      <c r="A773" s="3">
        <f>RSI!A773</f>
        <v>43129</v>
      </c>
      <c r="B773" s="2">
        <f>RSI!B773</f>
        <v>1.9457</v>
      </c>
      <c r="C773" s="2">
        <f>RSI!I773</f>
        <v>48.958307056436219</v>
      </c>
      <c r="D773" s="2">
        <f>MACD!E773</f>
        <v>2.6893455772448283E-2</v>
      </c>
      <c r="E773" s="2">
        <f>MACD!F773</f>
        <v>2.8957624964999026E-2</v>
      </c>
      <c r="F773" s="2">
        <f>'Moving Avg'!D773</f>
        <v>1.9243199999999998</v>
      </c>
      <c r="G773" s="2">
        <f>'Moving Avg'!F773</f>
        <v>1.9640599999999999</v>
      </c>
      <c r="H773" s="2">
        <f>'Moving Avg'!G773</f>
        <v>1.9687959999999995</v>
      </c>
      <c r="I773" s="2">
        <f>'Moving Avg'!H773</f>
        <v>2.0213849999999995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1.9278999999999999</v>
      </c>
      <c r="C774" s="2">
        <f>RSI!I774</f>
        <v>46.257598956898484</v>
      </c>
      <c r="D774" s="2">
        <f>MACD!E774</f>
        <v>1.8167871253158774E-2</v>
      </c>
      <c r="E774" s="2">
        <f>MACD!F774</f>
        <v>2.6799674222630979E-2</v>
      </c>
      <c r="F774" s="2">
        <f>'Moving Avg'!D774</f>
        <v>1.9195799999999998</v>
      </c>
      <c r="G774" s="2">
        <f>'Moving Avg'!F774</f>
        <v>1.9560550000000003</v>
      </c>
      <c r="H774" s="2">
        <f>'Moving Avg'!G774</f>
        <v>1.9663059999999992</v>
      </c>
      <c r="I774" s="2">
        <f>'Moving Avg'!H774</f>
        <v>2.0201309999999992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1.9516</v>
      </c>
      <c r="C775" s="2">
        <f>RSI!I775</f>
        <v>50.196912502957595</v>
      </c>
      <c r="D775" s="2">
        <f>MACD!E775</f>
        <v>1.1904602797838892E-2</v>
      </c>
      <c r="E775" s="2">
        <f>MACD!F775</f>
        <v>2.3820659937672562E-2</v>
      </c>
      <c r="F775" s="2">
        <f>'Moving Avg'!D775</f>
        <v>1.92788</v>
      </c>
      <c r="G775" s="2">
        <f>'Moving Avg'!F775</f>
        <v>1.9498250000000001</v>
      </c>
      <c r="H775" s="2">
        <f>'Moving Avg'!G775</f>
        <v>1.9650019999999992</v>
      </c>
      <c r="I775" s="2">
        <f>'Moving Avg'!H775</f>
        <v>2.0190229999999989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1.9516</v>
      </c>
      <c r="C776" s="2">
        <f>RSI!I776</f>
        <v>50.196912502957595</v>
      </c>
      <c r="D776" s="2">
        <f>MACD!E776</f>
        <v>2.0225024092226374E-3</v>
      </c>
      <c r="E776" s="2">
        <f>MACD!F776</f>
        <v>1.946102843198258E-2</v>
      </c>
      <c r="F776" s="2">
        <f>'Moving Avg'!D776</f>
        <v>1.9361800000000002</v>
      </c>
      <c r="G776" s="2">
        <f>'Moving Avg'!F776</f>
        <v>1.9438949999999999</v>
      </c>
      <c r="H776" s="2">
        <f>'Moving Avg'!G776</f>
        <v>1.9626299999999992</v>
      </c>
      <c r="I776" s="2">
        <f>'Moving Avg'!H776</f>
        <v>2.017914999999999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1.9753000000000001</v>
      </c>
      <c r="C777" s="2">
        <f>RSI!I777</f>
        <v>54.098983392810403</v>
      </c>
      <c r="D777" s="2">
        <f>MACD!E777</f>
        <v>-3.5378041905105295E-3</v>
      </c>
      <c r="E777" s="2">
        <f>MACD!F777</f>
        <v>1.4861261907483958E-2</v>
      </c>
      <c r="F777" s="2">
        <f>'Moving Avg'!D777</f>
        <v>1.95042</v>
      </c>
      <c r="G777" s="2">
        <f>'Moving Avg'!F777</f>
        <v>1.9418199999999994</v>
      </c>
      <c r="H777" s="2">
        <f>'Moving Avg'!G777</f>
        <v>1.9607319999999993</v>
      </c>
      <c r="I777" s="2">
        <f>'Moving Avg'!H777</f>
        <v>2.017120499999999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1.9872000000000001</v>
      </c>
      <c r="C778" s="2">
        <f>RSI!I778</f>
        <v>55.96460714246119</v>
      </c>
      <c r="D778" s="2">
        <f>MACD!E778</f>
        <v>-5.6293514787286725E-3</v>
      </c>
      <c r="E778" s="2">
        <f>MACD!F778</f>
        <v>1.0763139230241433E-2</v>
      </c>
      <c r="F778" s="2">
        <f>'Moving Avg'!D778</f>
        <v>1.95872</v>
      </c>
      <c r="G778" s="2">
        <f>'Moving Avg'!F778</f>
        <v>1.9406349999999999</v>
      </c>
      <c r="H778" s="2">
        <f>'Moving Avg'!G778</f>
        <v>1.9595459999999993</v>
      </c>
      <c r="I778" s="2">
        <f>'Moving Avg'!H778</f>
        <v>2.0163854999999988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1.9278999999999999</v>
      </c>
      <c r="C779" s="2">
        <f>RSI!I779</f>
        <v>45.943451806304452</v>
      </c>
      <c r="D779" s="2">
        <f>MACD!E779</f>
        <v>-3.2169813885438714E-3</v>
      </c>
      <c r="E779" s="2">
        <f>MACD!F779</f>
        <v>7.9671151064843737E-3</v>
      </c>
      <c r="F779" s="2">
        <f>'Moving Avg'!D779</f>
        <v>1.95872</v>
      </c>
      <c r="G779" s="2">
        <f>'Moving Avg'!F779</f>
        <v>1.9370749999999997</v>
      </c>
      <c r="H779" s="2">
        <f>'Moving Avg'!G779</f>
        <v>1.9577679999999995</v>
      </c>
      <c r="I779" s="2">
        <f>'Moving Avg'!H779</f>
        <v>2.0154374999999987</v>
      </c>
      <c r="J779" s="6" t="str">
        <f>OBV!F779</f>
        <v>BEARISH</v>
      </c>
      <c r="K779" s="6" t="str">
        <f>OBV!G779</f>
        <v>NEUTRAL</v>
      </c>
      <c r="L779" s="6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1.8804000000000001</v>
      </c>
      <c r="C780" s="2">
        <f>RSI!I780</f>
        <v>39.796340557288218</v>
      </c>
      <c r="D780" s="2">
        <f>MACD!E780</f>
        <v>-3.8862984815493107E-3</v>
      </c>
      <c r="E780" s="2">
        <f>MACD!F780</f>
        <v>5.5964323888776377E-3</v>
      </c>
      <c r="F780" s="2">
        <f>'Moving Avg'!D780</f>
        <v>1.94448</v>
      </c>
      <c r="G780" s="2">
        <f>'Moving Avg'!F780</f>
        <v>1.9332199999999999</v>
      </c>
      <c r="H780" s="2">
        <f>'Moving Avg'!G780</f>
        <v>1.9544459999999992</v>
      </c>
      <c r="I780" s="2">
        <f>'Moving Avg'!H780</f>
        <v>2.0139459999999989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1.9278999999999999</v>
      </c>
      <c r="C781" s="2">
        <f>RSI!I781</f>
        <v>47.378537323398767</v>
      </c>
      <c r="D781" s="2">
        <f>MACD!E781</f>
        <v>-7.5464608936586242E-3</v>
      </c>
      <c r="E781" s="2">
        <f>MACD!F781</f>
        <v>2.9678537323703856E-3</v>
      </c>
      <c r="F781" s="2">
        <f>'Moving Avg'!D781</f>
        <v>1.93974</v>
      </c>
      <c r="G781" s="2">
        <f>'Moving Avg'!F781</f>
        <v>1.9311450000000001</v>
      </c>
      <c r="H781" s="2">
        <f>'Moving Avg'!G781</f>
        <v>1.9525479999999993</v>
      </c>
      <c r="I781" s="2">
        <f>'Moving Avg'!H781</f>
        <v>2.0127194999999984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1.8863000000000001</v>
      </c>
      <c r="C782" s="2">
        <f>RSI!I782</f>
        <v>42.34825786013517</v>
      </c>
      <c r="D782" s="2">
        <f>MACD!E782</f>
        <v>-8.3725543972352767E-3</v>
      </c>
      <c r="E782" s="2">
        <f>MACD!F782</f>
        <v>6.9977210644925326E-4</v>
      </c>
      <c r="F782" s="2">
        <f>'Moving Avg'!D782</f>
        <v>1.92194</v>
      </c>
      <c r="G782" s="2">
        <f>'Moving Avg'!F782</f>
        <v>1.929065</v>
      </c>
      <c r="H782" s="2">
        <f>'Moving Avg'!G782</f>
        <v>1.9498179999999996</v>
      </c>
      <c r="I782" s="2">
        <f>'Moving Avg'!H782</f>
        <v>2.0112849999999991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1.9159999999999999</v>
      </c>
      <c r="C783" s="2">
        <f>RSI!I783</f>
        <v>46.699280453881833</v>
      </c>
      <c r="D783" s="2">
        <f>MACD!E783</f>
        <v>-4.5215159240004077E-3</v>
      </c>
      <c r="E783" s="2">
        <f>MACD!F783</f>
        <v>-3.4448549964067893E-4</v>
      </c>
      <c r="F783" s="2">
        <f>'Moving Avg'!D783</f>
        <v>1.9077000000000002</v>
      </c>
      <c r="G783" s="2">
        <f>'Moving Avg'!F783</f>
        <v>1.9284699999999997</v>
      </c>
      <c r="H783" s="2">
        <f>'Moving Avg'!G783</f>
        <v>1.9476819999999995</v>
      </c>
      <c r="I783" s="2">
        <f>'Moving Avg'!H783</f>
        <v>2.0099989999999992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1.9159999999999999</v>
      </c>
      <c r="C784" s="2">
        <f>RSI!I784</f>
        <v>46.699280453881833</v>
      </c>
      <c r="D784" s="2">
        <f>MACD!E784</f>
        <v>-3.8527932919900643E-3</v>
      </c>
      <c r="E784" s="2">
        <f>MACD!F784</f>
        <v>-1.0461470581105562E-3</v>
      </c>
      <c r="F784" s="2">
        <f>'Moving Avg'!D784</f>
        <v>1.9053200000000001</v>
      </c>
      <c r="G784" s="2">
        <f>'Moving Avg'!F784</f>
        <v>1.9287649999999996</v>
      </c>
      <c r="H784" s="2">
        <f>'Moving Avg'!G784</f>
        <v>1.9456659999999997</v>
      </c>
      <c r="I784" s="2">
        <f>'Moving Avg'!H784</f>
        <v>2.0087129999999989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1.8982000000000001</v>
      </c>
      <c r="C785" s="2">
        <f>RSI!I785</f>
        <v>44.371632835061654</v>
      </c>
      <c r="D785" s="2">
        <f>MACD!E785</f>
        <v>1.8153260725988218E-3</v>
      </c>
      <c r="E785" s="2">
        <f>MACD!F785</f>
        <v>-4.7385243196868058E-4</v>
      </c>
      <c r="F785" s="2">
        <f>'Moving Avg'!D785</f>
        <v>1.9088799999999999</v>
      </c>
      <c r="G785" s="2">
        <f>'Moving Avg'!F785</f>
        <v>1.9272800000000001</v>
      </c>
      <c r="H785" s="2">
        <f>'Moving Avg'!G785</f>
        <v>1.9424619999999999</v>
      </c>
      <c r="I785" s="2">
        <f>'Moving Avg'!H785</f>
        <v>2.007337999999999</v>
      </c>
      <c r="J785" s="6" t="str">
        <f>OBV!F785</f>
        <v>BEARISH</v>
      </c>
      <c r="K785" s="6" t="str">
        <f>OBV!G785</f>
        <v>NEUTRAL</v>
      </c>
      <c r="L785" s="6" t="str">
        <f>OBV!H785</f>
        <v>BEARISH DIVERGENCE</v>
      </c>
    </row>
    <row r="786" spans="1:12" ht="13.5" x14ac:dyDescent="0.25">
      <c r="A786" s="3">
        <f>RSI!A786</f>
        <v>43146</v>
      </c>
      <c r="B786" s="2">
        <f>RSI!B786</f>
        <v>1.8923000000000001</v>
      </c>
      <c r="C786" s="2">
        <f>RSI!I786</f>
        <v>43.595975090846238</v>
      </c>
      <c r="D786" s="2">
        <f>MACD!E786</f>
        <v>7.2810569015777649E-3</v>
      </c>
      <c r="E786" s="2">
        <f>MACD!F786</f>
        <v>1.0771294347406086E-3</v>
      </c>
      <c r="F786" s="2">
        <f>'Moving Avg'!D786</f>
        <v>1.9017599999999999</v>
      </c>
      <c r="G786" s="2">
        <f>'Moving Avg'!F786</f>
        <v>1.9269849999999997</v>
      </c>
      <c r="H786" s="2">
        <f>'Moving Avg'!G786</f>
        <v>1.9400900000000001</v>
      </c>
      <c r="I786" s="2">
        <f>'Moving Avg'!H786</f>
        <v>2.0059614999999988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1.8923000000000001</v>
      </c>
      <c r="C787" s="2">
        <f>RSI!I787</f>
        <v>43.595975090846238</v>
      </c>
      <c r="D787" s="2">
        <f>MACD!E787</f>
        <v>1.5802286959591738E-2</v>
      </c>
      <c r="E787" s="2">
        <f>MACD!F787</f>
        <v>4.0221609397108346E-3</v>
      </c>
      <c r="F787" s="2">
        <f>'Moving Avg'!D787</f>
        <v>1.9029600000000002</v>
      </c>
      <c r="G787" s="2">
        <f>'Moving Avg'!F787</f>
        <v>1.9252050000000001</v>
      </c>
      <c r="H787" s="2">
        <f>'Moving Avg'!G787</f>
        <v>1.9381920000000001</v>
      </c>
      <c r="I787" s="2">
        <f>'Moving Avg'!H787</f>
        <v>2.0048079999999984</v>
      </c>
      <c r="J787" s="6" t="str">
        <f>OBV!F787</f>
        <v>BEARISH</v>
      </c>
      <c r="K787" s="6" t="str">
        <f>OBV!G787</f>
        <v>WEAK</v>
      </c>
      <c r="L787" s="6" t="str">
        <f>OBV!H787</f>
        <v>BEARISH DIVERGENCE</v>
      </c>
    </row>
    <row r="788" spans="1:12" ht="13.5" x14ac:dyDescent="0.25">
      <c r="A788" s="3">
        <f>RSI!A788</f>
        <v>43150</v>
      </c>
      <c r="B788" s="2">
        <f>RSI!B788</f>
        <v>1.8923000000000001</v>
      </c>
      <c r="C788" s="2">
        <f>RSI!I788</f>
        <v>43.595975090846238</v>
      </c>
      <c r="D788" s="2">
        <f>MACD!E788</f>
        <v>2.5075019489835482E-2</v>
      </c>
      <c r="E788" s="2">
        <f>MACD!F788</f>
        <v>8.2327326497357647E-3</v>
      </c>
      <c r="F788" s="2">
        <f>'Moving Avg'!D788</f>
        <v>1.8982200000000002</v>
      </c>
      <c r="G788" s="2">
        <f>'Moving Avg'!F788</f>
        <v>1.9222399999999999</v>
      </c>
      <c r="H788" s="2">
        <f>'Moving Avg'!G788</f>
        <v>1.9374800000000005</v>
      </c>
      <c r="I788" s="2">
        <f>'Moving Avg'!H788</f>
        <v>2.0034034999999988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1.8863000000000001</v>
      </c>
      <c r="C789" s="2">
        <f>RSI!I789</f>
        <v>42.649024939763351</v>
      </c>
      <c r="D789" s="2">
        <f>MACD!E789</f>
        <v>2.4457074668917E-2</v>
      </c>
      <c r="E789" s="2">
        <f>MACD!F789</f>
        <v>1.1477601053572012E-2</v>
      </c>
      <c r="F789" s="2">
        <f>'Moving Avg'!D789</f>
        <v>1.8922800000000002</v>
      </c>
      <c r="G789" s="2">
        <f>'Moving Avg'!F789</f>
        <v>1.9189750000000001</v>
      </c>
      <c r="H789" s="2">
        <f>'Moving Avg'!G789</f>
        <v>1.9372420000000006</v>
      </c>
      <c r="I789" s="2">
        <f>'Moving Avg'!H789</f>
        <v>2.0019969999999985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1.9397</v>
      </c>
      <c r="C790" s="2">
        <f>RSI!I790</f>
        <v>52.531409467854722</v>
      </c>
      <c r="D790" s="2">
        <f>MACD!E790</f>
        <v>1.2905042975389192E-2</v>
      </c>
      <c r="E790" s="2">
        <f>MACD!F790</f>
        <v>1.1763089437935449E-2</v>
      </c>
      <c r="F790" s="2">
        <f>'Moving Avg'!D790</f>
        <v>1.9005800000000002</v>
      </c>
      <c r="G790" s="2">
        <f>'Moving Avg'!F790</f>
        <v>1.920455</v>
      </c>
      <c r="H790" s="2">
        <f>'Moving Avg'!G790</f>
        <v>1.9391400000000001</v>
      </c>
      <c r="I790" s="2">
        <f>'Moving Avg'!H790</f>
        <v>2.000885499999999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</row>
    <row r="791" spans="1:12" ht="13.5" x14ac:dyDescent="0.25">
      <c r="A791" s="3">
        <f>RSI!A791</f>
        <v>43153</v>
      </c>
      <c r="B791" s="2">
        <f>RSI!B791</f>
        <v>1.9516</v>
      </c>
      <c r="C791" s="2">
        <f>RSI!I791</f>
        <v>54.416444922945786</v>
      </c>
      <c r="D791" s="2">
        <f>MACD!E791</f>
        <v>9.4576672271791118E-3</v>
      </c>
      <c r="E791" s="2">
        <f>MACD!F791</f>
        <v>1.1302004995784183E-2</v>
      </c>
      <c r="F791" s="2">
        <f>'Moving Avg'!D791</f>
        <v>1.9124400000000001</v>
      </c>
      <c r="G791" s="2">
        <f>'Moving Avg'!F791</f>
        <v>1.9225300000000001</v>
      </c>
      <c r="H791" s="2">
        <f>'Moving Avg'!G791</f>
        <v>1.9412760000000002</v>
      </c>
      <c r="I791" s="2">
        <f>'Moving Avg'!H791</f>
        <v>2.0000004999999992</v>
      </c>
      <c r="J791" s="6" t="str">
        <f>OBV!F791</f>
        <v>BULLISH</v>
      </c>
      <c r="K791" s="6" t="str">
        <f>OBV!G791</f>
        <v>STRONG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1.9991000000000001</v>
      </c>
      <c r="C792" s="2">
        <f>RSI!I792</f>
        <v>61.063135924010645</v>
      </c>
      <c r="D792" s="2">
        <f>MACD!E792</f>
        <v>-3.5396518601895632E-3</v>
      </c>
      <c r="E792" s="2">
        <f>MACD!F792</f>
        <v>8.3336736245894338E-3</v>
      </c>
      <c r="F792" s="2">
        <f>'Moving Avg'!D792</f>
        <v>1.9338000000000002</v>
      </c>
      <c r="G792" s="2">
        <f>'Moving Avg'!F792</f>
        <v>1.9272799999999997</v>
      </c>
      <c r="H792" s="2">
        <f>'Moving Avg'!G792</f>
        <v>1.9442420000000005</v>
      </c>
      <c r="I792" s="2">
        <f>'Moving Avg'!H792</f>
        <v>1.9994084999999993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1.9457</v>
      </c>
      <c r="C793" s="2">
        <f>RSI!I793</f>
        <v>51.900845389849351</v>
      </c>
      <c r="D793" s="2">
        <f>MACD!E793</f>
        <v>-6.4430824629979622E-3</v>
      </c>
      <c r="E793" s="2">
        <f>MACD!F793</f>
        <v>5.3783224070719548E-3</v>
      </c>
      <c r="F793" s="2">
        <f>'Moving Avg'!D793</f>
        <v>1.94448</v>
      </c>
      <c r="G793" s="2">
        <f>'Moving Avg'!F793</f>
        <v>1.9272799999999997</v>
      </c>
      <c r="H793" s="2">
        <f>'Moving Avg'!G793</f>
        <v>1.9463780000000006</v>
      </c>
      <c r="I793" s="2">
        <f>'Moving Avg'!H793</f>
        <v>1.9985494999999989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1.9991000000000001</v>
      </c>
      <c r="C794" s="2">
        <f>RSI!I794</f>
        <v>58.591904874342809</v>
      </c>
      <c r="D794" s="2">
        <f>MACD!E794</f>
        <v>-1.2938441682144308E-2</v>
      </c>
      <c r="E794" s="2">
        <f>MACD!F794</f>
        <v>1.7149695892287025E-3</v>
      </c>
      <c r="F794" s="2">
        <f>'Moving Avg'!D794</f>
        <v>1.9670400000000001</v>
      </c>
      <c r="G794" s="2">
        <f>'Moving Avg'!F794</f>
        <v>1.9308399999999994</v>
      </c>
      <c r="H794" s="2">
        <f>'Moving Avg'!G794</f>
        <v>1.9485140000000001</v>
      </c>
      <c r="I794" s="2">
        <f>'Moving Avg'!H794</f>
        <v>1.9977069999999995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2.0108999999999999</v>
      </c>
      <c r="C795" s="2">
        <f>RSI!I795</f>
        <v>59.918761548562365</v>
      </c>
      <c r="D795" s="2">
        <f>MACD!E795</f>
        <v>-2.2439495866009018E-2</v>
      </c>
      <c r="E795" s="2">
        <f>MACD!F795</f>
        <v>-3.1159235018188413E-3</v>
      </c>
      <c r="F795" s="2">
        <f>'Moving Avg'!D795</f>
        <v>1.9812799999999999</v>
      </c>
      <c r="G795" s="2">
        <f>'Moving Avg'!F795</f>
        <v>1.9338049999999996</v>
      </c>
      <c r="H795" s="2">
        <f>'Moving Avg'!G795</f>
        <v>1.9510060000000002</v>
      </c>
      <c r="I795" s="2">
        <f>'Moving Avg'!H795</f>
        <v>1.9971184999999994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2.0701999999999998</v>
      </c>
      <c r="C796" s="2">
        <f>RSI!I796</f>
        <v>65.842341129043461</v>
      </c>
      <c r="D796" s="2">
        <f>MACD!E796</f>
        <v>-3.6212236370563922E-2</v>
      </c>
      <c r="E796" s="2">
        <f>MACD!F796</f>
        <v>-9.7351860755678574E-3</v>
      </c>
      <c r="F796" s="2">
        <f>'Moving Avg'!D796</f>
        <v>2.0049999999999999</v>
      </c>
      <c r="G796" s="2">
        <f>'Moving Avg'!F796</f>
        <v>1.9397349999999995</v>
      </c>
      <c r="H796" s="2">
        <f>'Moving Avg'!G796</f>
        <v>1.9546840000000003</v>
      </c>
      <c r="I796" s="2">
        <f>'Moving Avg'!H796</f>
        <v>1.9966594999999991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2.1057999999999999</v>
      </c>
      <c r="C797" s="2">
        <f>RSI!I797</f>
        <v>68.821403806320362</v>
      </c>
      <c r="D797" s="2">
        <f>MACD!E797</f>
        <v>-5.1254557434012193E-2</v>
      </c>
      <c r="E797" s="2">
        <f>MACD!F797</f>
        <v>-1.8039060347256726E-2</v>
      </c>
      <c r="F797" s="2">
        <f>'Moving Avg'!D797</f>
        <v>2.0263400000000003</v>
      </c>
      <c r="G797" s="2">
        <f>'Moving Avg'!F797</f>
        <v>1.9462599999999994</v>
      </c>
      <c r="H797" s="2">
        <f>'Moving Avg'!G797</f>
        <v>1.9593100000000008</v>
      </c>
      <c r="I797" s="2">
        <f>'Moving Avg'!H797</f>
        <v>1.9965174999999993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</row>
    <row r="798" spans="1:12" ht="13.5" x14ac:dyDescent="0.25">
      <c r="A798" s="3">
        <f>RSI!A798</f>
        <v>43164</v>
      </c>
      <c r="B798" s="2">
        <f>RSI!B798</f>
        <v>2.1355</v>
      </c>
      <c r="C798" s="2">
        <f>RSI!I798</f>
        <v>71.086967724049458</v>
      </c>
      <c r="D798" s="2">
        <f>MACD!E798</f>
        <v>-6.7088802626924515E-2</v>
      </c>
      <c r="E798" s="2">
        <f>MACD!F798</f>
        <v>-2.7849008803190287E-2</v>
      </c>
      <c r="F798" s="2">
        <f>'Moving Avg'!D798</f>
        <v>2.0643000000000002</v>
      </c>
      <c r="G798" s="2">
        <f>'Moving Avg'!F798</f>
        <v>1.9536749999999998</v>
      </c>
      <c r="H798" s="2">
        <f>'Moving Avg'!G798</f>
        <v>1.9646500000000007</v>
      </c>
      <c r="I798" s="2">
        <f>'Moving Avg'!H798</f>
        <v>1.996412499999999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</row>
    <row r="799" spans="1:12" ht="13.5" x14ac:dyDescent="0.25">
      <c r="A799" s="3">
        <f>RSI!A799</f>
        <v>43165</v>
      </c>
      <c r="B799" s="2">
        <f>RSI!B799</f>
        <v>2.1057999999999999</v>
      </c>
      <c r="C799" s="2">
        <f>RSI!I799</f>
        <v>65.927872911356076</v>
      </c>
      <c r="D799" s="2">
        <f>MACD!E799</f>
        <v>-8.0224592420495178E-2</v>
      </c>
      <c r="E799" s="2">
        <f>MACD!F799</f>
        <v>-3.8324125526651265E-2</v>
      </c>
      <c r="F799" s="2">
        <f>'Moving Avg'!D799</f>
        <v>2.0856400000000002</v>
      </c>
      <c r="G799" s="2">
        <f>'Moving Avg'!F799</f>
        <v>1.9625699999999999</v>
      </c>
      <c r="H799" s="2">
        <f>'Moving Avg'!G799</f>
        <v>1.9683280000000005</v>
      </c>
      <c r="I799" s="2">
        <f>'Moving Avg'!H799</f>
        <v>1.9961589999999994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2.1057999999999999</v>
      </c>
      <c r="C800" s="2">
        <f>RSI!I800</f>
        <v>65.927872911356076</v>
      </c>
      <c r="D800" s="2">
        <f>MACD!E800</f>
        <v>-8.3887965137161569E-2</v>
      </c>
      <c r="E800" s="2">
        <f>MACD!F800</f>
        <v>-4.7436893448753327E-2</v>
      </c>
      <c r="F800" s="2">
        <f>'Moving Avg'!D800</f>
        <v>2.1046200000000002</v>
      </c>
      <c r="G800" s="2">
        <f>'Moving Avg'!F800</f>
        <v>1.9738399999999998</v>
      </c>
      <c r="H800" s="2">
        <f>'Moving Avg'!G800</f>
        <v>1.9703440000000005</v>
      </c>
      <c r="I800" s="2">
        <f>'Moving Avg'!H800</f>
        <v>1.9962119999999992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2.1355</v>
      </c>
      <c r="C801" s="2">
        <f>RSI!I801</f>
        <v>68.573052072108453</v>
      </c>
      <c r="D801" s="2">
        <f>MACD!E801</f>
        <v>-8.8064249001932549E-2</v>
      </c>
      <c r="E801" s="2">
        <f>MACD!F801</f>
        <v>-5.5562364559389177E-2</v>
      </c>
      <c r="F801" s="2">
        <f>'Moving Avg'!D801</f>
        <v>2.11768</v>
      </c>
      <c r="G801" s="2">
        <f>'Moving Avg'!F801</f>
        <v>1.9842199999999999</v>
      </c>
      <c r="H801" s="2">
        <f>'Moving Avg'!G801</f>
        <v>1.9731920000000005</v>
      </c>
      <c r="I801" s="2">
        <f>'Moving Avg'!H801</f>
        <v>1.9963019999999994</v>
      </c>
      <c r="J801" s="6" t="str">
        <f>OBV!F801</f>
        <v>BULLISH</v>
      </c>
      <c r="K801" s="6" t="str">
        <f>OBV!G801</f>
        <v>STRONG</v>
      </c>
      <c r="L801" s="6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2.1236000000000002</v>
      </c>
      <c r="C802" s="2">
        <f>RSI!I802</f>
        <v>66.350384640442826</v>
      </c>
      <c r="D802" s="2">
        <f>MACD!E802</f>
        <v>-8.4239237796246869E-2</v>
      </c>
      <c r="E802" s="2">
        <f>MACD!F802</f>
        <v>-6.1297739206760717E-2</v>
      </c>
      <c r="F802" s="2">
        <f>'Moving Avg'!D802</f>
        <v>2.1212399999999998</v>
      </c>
      <c r="G802" s="2">
        <f>'Moving Avg'!F802</f>
        <v>1.9960850000000001</v>
      </c>
      <c r="H802" s="2">
        <f>'Moving Avg'!G802</f>
        <v>1.9736660000000004</v>
      </c>
      <c r="I802" s="2">
        <f>'Moving Avg'!H802</f>
        <v>1.9966114999999995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2.0762</v>
      </c>
      <c r="C803" s="2">
        <f>RSI!I803</f>
        <v>58.251189414711028</v>
      </c>
      <c r="D803" s="2">
        <f>MACD!E803</f>
        <v>-8.6405519754228166E-2</v>
      </c>
      <c r="E803" s="2">
        <f>MACD!F803</f>
        <v>-6.6319295316254204E-2</v>
      </c>
      <c r="F803" s="2">
        <f>'Moving Avg'!D803</f>
        <v>2.1093799999999998</v>
      </c>
      <c r="G803" s="2">
        <f>'Moving Avg'!F803</f>
        <v>2.004095</v>
      </c>
      <c r="H803" s="2">
        <f>'Moving Avg'!G803</f>
        <v>1.9739040000000003</v>
      </c>
      <c r="I803" s="2">
        <f>'Moving Avg'!H803</f>
        <v>1.996683999999999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2.0583999999999998</v>
      </c>
      <c r="C804" s="2">
        <f>RSI!I804</f>
        <v>55.51086030160257</v>
      </c>
      <c r="D804" s="2">
        <f>MACD!E804</f>
        <v>-7.907134727396592E-2</v>
      </c>
      <c r="E804" s="2">
        <f>MACD!F804</f>
        <v>-6.8869705707796547E-2</v>
      </c>
      <c r="F804" s="2">
        <f>'Moving Avg'!D804</f>
        <v>2.0999000000000003</v>
      </c>
      <c r="G804" s="2">
        <f>'Moving Avg'!F804</f>
        <v>2.011215</v>
      </c>
      <c r="H804" s="2">
        <f>'Moving Avg'!G804</f>
        <v>1.9733120000000002</v>
      </c>
      <c r="I804" s="2">
        <f>'Moving Avg'!H804</f>
        <v>1.9966674999999992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2.0762</v>
      </c>
      <c r="C805" s="2">
        <f>RSI!I805</f>
        <v>57.656088908047131</v>
      </c>
      <c r="D805" s="2">
        <f>MACD!E805</f>
        <v>-7.2603020148130915E-2</v>
      </c>
      <c r="E805" s="2">
        <f>MACD!F805</f>
        <v>-6.9616368595863426E-2</v>
      </c>
      <c r="F805" s="2">
        <f>'Moving Avg'!D805</f>
        <v>2.0939799999999997</v>
      </c>
      <c r="G805" s="2">
        <f>'Moving Avg'!F805</f>
        <v>2.0201149999999997</v>
      </c>
      <c r="H805" s="2">
        <f>'Moving Avg'!G805</f>
        <v>1.973312</v>
      </c>
      <c r="I805" s="2">
        <f>'Moving Avg'!H805</f>
        <v>1.9967674999999991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2.1236000000000002</v>
      </c>
      <c r="C806" s="2">
        <f>RSI!I806</f>
        <v>62.800125708828155</v>
      </c>
      <c r="D806" s="2">
        <f>MACD!E806</f>
        <v>-6.1840051372640481E-2</v>
      </c>
      <c r="E806" s="2">
        <f>MACD!F806</f>
        <v>-6.806110515121884E-2</v>
      </c>
      <c r="F806" s="2">
        <f>'Moving Avg'!D806</f>
        <v>2.0915999999999997</v>
      </c>
      <c r="G806" s="2">
        <f>'Moving Avg'!F806</f>
        <v>2.0316800000000002</v>
      </c>
      <c r="H806" s="2">
        <f>'Moving Avg'!G806</f>
        <v>1.9743799999999996</v>
      </c>
      <c r="I806" s="2">
        <f>'Moving Avg'!H806</f>
        <v>1.9971044999999987</v>
      </c>
      <c r="J806" s="6" t="str">
        <f>OBV!F806</f>
        <v>BULLISH</v>
      </c>
      <c r="K806" s="6" t="str">
        <f>OBV!G806</f>
        <v>NEUTRAL</v>
      </c>
      <c r="L806" s="6" t="str">
        <f>OBV!H806</f>
        <v>BULLISH DIVERGENCE</v>
      </c>
    </row>
    <row r="807" spans="1:12" ht="13.5" x14ac:dyDescent="0.25">
      <c r="A807" s="3">
        <f>RSI!A807</f>
        <v>43175</v>
      </c>
      <c r="B807" s="2">
        <f>RSI!B807</f>
        <v>2.0762</v>
      </c>
      <c r="C807" s="2">
        <f>RSI!I807</f>
        <v>55.534683061652565</v>
      </c>
      <c r="D807" s="2">
        <f>MACD!E807</f>
        <v>-4.4323308869078204E-2</v>
      </c>
      <c r="E807" s="2">
        <f>MACD!F807</f>
        <v>-6.3313545894790713E-2</v>
      </c>
      <c r="F807" s="2">
        <f>'Moving Avg'!D807</f>
        <v>2.0821200000000002</v>
      </c>
      <c r="G807" s="2">
        <f>'Moving Avg'!F807</f>
        <v>2.0408749999999998</v>
      </c>
      <c r="H807" s="2">
        <f>'Moving Avg'!G807</f>
        <v>1.9755679999999998</v>
      </c>
      <c r="I807" s="2">
        <f>'Moving Avg'!H807</f>
        <v>1.9973159999999985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</row>
    <row r="808" spans="1:12" ht="13.5" x14ac:dyDescent="0.25">
      <c r="A808" s="3">
        <f>RSI!A808</f>
        <v>43178</v>
      </c>
      <c r="B808" s="2">
        <f>RSI!B808</f>
        <v>2.0524</v>
      </c>
      <c r="C808" s="2">
        <f>RSI!I808</f>
        <v>52.265069707707916</v>
      </c>
      <c r="D808" s="2">
        <f>MACD!E808</f>
        <v>-2.3424740709659275E-2</v>
      </c>
      <c r="E808" s="2">
        <f>MACD!F808</f>
        <v>-5.5335784857764428E-2</v>
      </c>
      <c r="F808" s="2">
        <f>'Moving Avg'!D808</f>
        <v>2.0773600000000001</v>
      </c>
      <c r="G808" s="2">
        <f>'Moving Avg'!F808</f>
        <v>2.04888</v>
      </c>
      <c r="H808" s="2">
        <f>'Moving Avg'!G808</f>
        <v>1.9763980000000001</v>
      </c>
      <c r="I808" s="2">
        <f>'Moving Avg'!H808</f>
        <v>1.9974644999999989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</row>
    <row r="809" spans="1:12" ht="13.5" x14ac:dyDescent="0.25">
      <c r="A809" s="3">
        <f>RSI!A809</f>
        <v>43180</v>
      </c>
      <c r="B809" s="2">
        <f>RSI!B809</f>
        <v>2.0998999999999999</v>
      </c>
      <c r="C809" s="2">
        <f>RSI!I809</f>
        <v>57.627016287442999</v>
      </c>
      <c r="D809" s="2">
        <f>MACD!E809</f>
        <v>-1.392501077610131E-2</v>
      </c>
      <c r="E809" s="2">
        <f>MACD!F809</f>
        <v>-4.7053630041431808E-2</v>
      </c>
      <c r="F809" s="2">
        <f>'Moving Avg'!D809</f>
        <v>2.0856599999999998</v>
      </c>
      <c r="G809" s="2">
        <f>'Moving Avg'!F809</f>
        <v>2.0595599999999998</v>
      </c>
      <c r="H809" s="2">
        <f>'Moving Avg'!G809</f>
        <v>1.9784139999999999</v>
      </c>
      <c r="I809" s="2">
        <f>'Moving Avg'!H809</f>
        <v>1.9978504999999984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2.0998999999999999</v>
      </c>
      <c r="C810" s="2">
        <f>RSI!I810</f>
        <v>57.627016287442999</v>
      </c>
      <c r="D810" s="2">
        <f>MACD!E810</f>
        <v>-6.2562763748683636E-3</v>
      </c>
      <c r="E810" s="2">
        <f>MACD!F810</f>
        <v>-3.8894159308119125E-2</v>
      </c>
      <c r="F810" s="2">
        <f>'Moving Avg'!D810</f>
        <v>2.0903999999999998</v>
      </c>
      <c r="G810" s="2">
        <f>'Moving Avg'!F810</f>
        <v>2.0675699999999995</v>
      </c>
      <c r="H810" s="2">
        <f>'Moving Avg'!G810</f>
        <v>1.9812620000000001</v>
      </c>
      <c r="I810" s="2">
        <f>'Moving Avg'!H810</f>
        <v>1.9981804999999988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2.0465</v>
      </c>
      <c r="C811" s="2">
        <f>RSI!I811</f>
        <v>50.265412265445185</v>
      </c>
      <c r="D811" s="2">
        <f>MACD!E811</f>
        <v>8.4153107072930666E-3</v>
      </c>
      <c r="E811" s="2">
        <f>MACD!F811</f>
        <v>-2.9432265305036686E-2</v>
      </c>
      <c r="F811" s="2">
        <f>'Moving Avg'!D811</f>
        <v>2.07498</v>
      </c>
      <c r="G811" s="2">
        <f>'Moving Avg'!F811</f>
        <v>2.0723149999999997</v>
      </c>
      <c r="H811" s="2">
        <f>'Moving Avg'!G811</f>
        <v>1.9828039999999998</v>
      </c>
      <c r="I811" s="2">
        <f>'Moving Avg'!H811</f>
        <v>1.9983269999999989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2.0465</v>
      </c>
      <c r="C812" s="2">
        <f>RSI!I812</f>
        <v>50.265412265445185</v>
      </c>
      <c r="D812" s="2">
        <f>MACD!E812</f>
        <v>1.899771869807676E-2</v>
      </c>
      <c r="E812" s="2">
        <f>MACD!F812</f>
        <v>-1.9746268504414001E-2</v>
      </c>
      <c r="F812" s="2">
        <f>'Moving Avg'!D812</f>
        <v>2.0690400000000002</v>
      </c>
      <c r="G812" s="2">
        <f>'Moving Avg'!F812</f>
        <v>2.0746849999999997</v>
      </c>
      <c r="H812" s="2">
        <f>'Moving Avg'!G812</f>
        <v>1.9851759999999998</v>
      </c>
      <c r="I812" s="2">
        <f>'Moving Avg'!H812</f>
        <v>1.9984734999999987</v>
      </c>
      <c r="J812" s="6" t="str">
        <f>OBV!F812</f>
        <v>BEARISH</v>
      </c>
      <c r="K812" s="6" t="str">
        <f>OBV!G812</f>
        <v>WEAK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2.0701999999999998</v>
      </c>
      <c r="C813" s="2">
        <f>RSI!I813</f>
        <v>53.3338992748076</v>
      </c>
      <c r="D813" s="2">
        <f>MACD!E813</f>
        <v>1.8903050101704455E-2</v>
      </c>
      <c r="E813" s="2">
        <f>MACD!F813</f>
        <v>-1.2016404783190311E-2</v>
      </c>
      <c r="F813" s="2">
        <f>'Moving Avg'!D813</f>
        <v>2.0726</v>
      </c>
      <c r="G813" s="2">
        <f>'Moving Avg'!F813</f>
        <v>2.0809100000000003</v>
      </c>
      <c r="H813" s="2">
        <f>'Moving Avg'!G813</f>
        <v>1.9880219999999997</v>
      </c>
      <c r="I813" s="2">
        <f>'Moving Avg'!H813</f>
        <v>1.9986829999999989</v>
      </c>
      <c r="J813" s="6" t="str">
        <f>OBV!F813</f>
        <v>BEARISH</v>
      </c>
      <c r="K813" s="6" t="str">
        <f>OBV!G813</f>
        <v>WEAK</v>
      </c>
      <c r="L813" s="6" t="str">
        <f>OBV!H813</f>
        <v>BEARISH DIVERGENCE</v>
      </c>
    </row>
    <row r="814" spans="1:12" ht="13.5" x14ac:dyDescent="0.25">
      <c r="A814" s="3">
        <f>RSI!A814</f>
        <v>43187</v>
      </c>
      <c r="B814" s="2">
        <f>RSI!B814</f>
        <v>2.0998999999999999</v>
      </c>
      <c r="C814" s="2">
        <f>RSI!I814</f>
        <v>56.920852045492502</v>
      </c>
      <c r="D814" s="2">
        <f>MACD!E814</f>
        <v>1.3743374704526801E-2</v>
      </c>
      <c r="E814" s="2">
        <f>MACD!F814</f>
        <v>-6.8644488856468896E-3</v>
      </c>
      <c r="F814" s="2">
        <f>'Moving Avg'!D814</f>
        <v>2.0726</v>
      </c>
      <c r="G814" s="2">
        <f>'Moving Avg'!F814</f>
        <v>2.08595</v>
      </c>
      <c r="H814" s="2">
        <f>'Moving Avg'!G814</f>
        <v>1.9918179999999999</v>
      </c>
      <c r="I814" s="2">
        <f>'Moving Avg'!H814</f>
        <v>1.9991244999999986</v>
      </c>
      <c r="J814" s="6" t="str">
        <f>OBV!F814</f>
        <v>BEARISH</v>
      </c>
      <c r="K814" s="6" t="str">
        <f>OBV!G814</f>
        <v>WEAK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2.0939999999999999</v>
      </c>
      <c r="C815" s="2">
        <f>RSI!I815</f>
        <v>55.99999466007214</v>
      </c>
      <c r="D815" s="2">
        <f>MACD!E815</f>
        <v>1.2246838428054296E-2</v>
      </c>
      <c r="E815" s="2">
        <f>MACD!F815</f>
        <v>-3.0421914229066525E-3</v>
      </c>
      <c r="F815" s="2">
        <f>'Moving Avg'!D815</f>
        <v>2.0714199999999998</v>
      </c>
      <c r="G815" s="2">
        <f>'Moving Avg'!F815</f>
        <v>2.0901050000000003</v>
      </c>
      <c r="H815" s="2">
        <f>'Moving Avg'!G815</f>
        <v>1.9951399999999999</v>
      </c>
      <c r="I815" s="2">
        <f>'Moving Avg'!H815</f>
        <v>1.9994249999999985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</row>
    <row r="816" spans="1:12" ht="13.5" x14ac:dyDescent="0.25">
      <c r="A816" s="3">
        <f>RSI!A816</f>
        <v>43189</v>
      </c>
      <c r="B816" s="2">
        <f>RSI!B816</f>
        <v>2.0762</v>
      </c>
      <c r="C816" s="2">
        <f>RSI!I816</f>
        <v>53.203500818610301</v>
      </c>
      <c r="D816" s="2">
        <f>MACD!E816</f>
        <v>1.93427505940309E-2</v>
      </c>
      <c r="E816" s="2">
        <f>MACD!F816</f>
        <v>1.4347969804808583E-3</v>
      </c>
      <c r="F816" s="2">
        <f>'Moving Avg'!D816</f>
        <v>2.0773599999999997</v>
      </c>
      <c r="G816" s="2">
        <f>'Moving Avg'!F816</f>
        <v>2.0904049999999996</v>
      </c>
      <c r="H816" s="2">
        <f>'Moving Avg'!G816</f>
        <v>1.9986999999999997</v>
      </c>
      <c r="I816" s="2">
        <f>'Moving Avg'!H816</f>
        <v>1.9996364999999985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2.0762</v>
      </c>
      <c r="C817" s="2">
        <f>RSI!I817</f>
        <v>53.203500818610301</v>
      </c>
      <c r="D817" s="2">
        <f>MACD!E817</f>
        <v>1.7929658979408458E-2</v>
      </c>
      <c r="E817" s="2">
        <f>MACD!F817</f>
        <v>4.7337693802663788E-3</v>
      </c>
      <c r="F817" s="2">
        <f>'Moving Avg'!D817</f>
        <v>2.0832999999999999</v>
      </c>
      <c r="G817" s="2">
        <f>'Moving Avg'!F817</f>
        <v>2.0889250000000001</v>
      </c>
      <c r="H817" s="2">
        <f>'Moving Avg'!G817</f>
        <v>2.0016659999999997</v>
      </c>
      <c r="I817" s="2">
        <f>'Moving Avg'!H817</f>
        <v>1.9999594999999983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</row>
    <row r="818" spans="1:12" ht="13.5" x14ac:dyDescent="0.25">
      <c r="A818" s="3">
        <f>RSI!A818</f>
        <v>43193</v>
      </c>
      <c r="B818" s="2">
        <f>RSI!B818</f>
        <v>2.0762</v>
      </c>
      <c r="C818" s="2">
        <f>RSI!I818</f>
        <v>53.203500818610294</v>
      </c>
      <c r="D818" s="2">
        <f>MACD!E818</f>
        <v>1.2956670859924468E-2</v>
      </c>
      <c r="E818" s="2">
        <f>MACD!F818</f>
        <v>6.3783496761979971E-3</v>
      </c>
      <c r="F818" s="2">
        <f>'Moving Avg'!D818</f>
        <v>2.0844999999999998</v>
      </c>
      <c r="G818" s="2">
        <f>'Moving Avg'!F818</f>
        <v>2.08596</v>
      </c>
      <c r="H818" s="2">
        <f>'Moving Avg'!G818</f>
        <v>2.0041580000000003</v>
      </c>
      <c r="I818" s="2">
        <f>'Moving Avg'!H818</f>
        <v>2.0002824999999986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</row>
    <row r="819" spans="1:12" ht="13.5" x14ac:dyDescent="0.25">
      <c r="A819" s="3">
        <f>RSI!A819</f>
        <v>43194</v>
      </c>
      <c r="B819" s="2">
        <f>RSI!B819</f>
        <v>2.0762</v>
      </c>
      <c r="C819" s="2">
        <f>RSI!I819</f>
        <v>53.203500818610301</v>
      </c>
      <c r="D819" s="2">
        <f>MACD!E819</f>
        <v>1.5949267964489255E-2</v>
      </c>
      <c r="E819" s="2">
        <f>MACD!F819</f>
        <v>8.2925333338562494E-3</v>
      </c>
      <c r="F819" s="2">
        <f>'Moving Avg'!D819</f>
        <v>2.0797599999999998</v>
      </c>
      <c r="G819" s="2">
        <f>'Moving Avg'!F819</f>
        <v>2.0844800000000001</v>
      </c>
      <c r="H819" s="2">
        <f>'Moving Avg'!G819</f>
        <v>2.00665</v>
      </c>
      <c r="I819" s="2">
        <f>'Moving Avg'!H819</f>
        <v>2.000633499999998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2.1355</v>
      </c>
      <c r="C820" s="2">
        <f>RSI!I820</f>
        <v>61.760339332007156</v>
      </c>
      <c r="D820" s="2">
        <f>MACD!E820</f>
        <v>1.3989630163627087E-2</v>
      </c>
      <c r="E820" s="2">
        <f>MACD!F820</f>
        <v>9.4319526998104166E-3</v>
      </c>
      <c r="F820" s="2">
        <f>'Moving Avg'!D820</f>
        <v>2.08806</v>
      </c>
      <c r="G820" s="2">
        <f>'Moving Avg'!F820</f>
        <v>2.0859649999999998</v>
      </c>
      <c r="H820" s="2">
        <f>'Moving Avg'!G820</f>
        <v>2.011158</v>
      </c>
      <c r="I820" s="2">
        <f>'Moving Avg'!H820</f>
        <v>2.0011694999999978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2.1888999999999998</v>
      </c>
      <c r="C821" s="2">
        <f>RSI!I821</f>
        <v>67.519891196328828</v>
      </c>
      <c r="D821" s="2">
        <f>MACD!E821</f>
        <v>-2.8176275914093551E-4</v>
      </c>
      <c r="E821" s="2">
        <f>MACD!F821</f>
        <v>7.4892096080201465E-3</v>
      </c>
      <c r="F821" s="2">
        <f>'Moving Avg'!D821</f>
        <v>2.1106000000000003</v>
      </c>
      <c r="G821" s="2">
        <f>'Moving Avg'!F821</f>
        <v>2.088635</v>
      </c>
      <c r="H821" s="2">
        <f>'Moving Avg'!G821</f>
        <v>2.016734</v>
      </c>
      <c r="I821" s="2">
        <f>'Moving Avg'!H821</f>
        <v>2.0020839999999982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2.1236000000000002</v>
      </c>
      <c r="C822" s="2">
        <f>RSI!I822</f>
        <v>56.344069111231335</v>
      </c>
      <c r="D822" s="2">
        <f>MACD!E822</f>
        <v>-8.2455975247381907E-3</v>
      </c>
      <c r="E822" s="2">
        <f>MACD!F822</f>
        <v>4.3422481814684791E-3</v>
      </c>
      <c r="F822" s="2">
        <f>'Moving Avg'!D822</f>
        <v>2.1200800000000002</v>
      </c>
      <c r="G822" s="2">
        <f>'Moving Avg'!F822</f>
        <v>2.088635</v>
      </c>
      <c r="H822" s="2">
        <f>'Moving Avg'!G822</f>
        <v>2.0211239999999999</v>
      </c>
      <c r="I822" s="2">
        <f>'Moving Avg'!H822</f>
        <v>2.0028389999999985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2.1711</v>
      </c>
      <c r="C823" s="2">
        <f>RSI!I823</f>
        <v>61.354874944254234</v>
      </c>
      <c r="D823" s="2">
        <f>MACD!E823</f>
        <v>-1.5142099434824807E-2</v>
      </c>
      <c r="E823" s="2">
        <f>MACD!F823</f>
        <v>4.453786582098219E-4</v>
      </c>
      <c r="F823" s="2">
        <f>'Moving Avg'!D823</f>
        <v>2.1390599999999997</v>
      </c>
      <c r="G823" s="2">
        <f>'Moving Avg'!F823</f>
        <v>2.0933800000000002</v>
      </c>
      <c r="H823" s="2">
        <f>'Moving Avg'!G823</f>
        <v>2.0256319999999999</v>
      </c>
      <c r="I823" s="2">
        <f>'Moving Avg'!H823</f>
        <v>2.0038874999999985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2.1711</v>
      </c>
      <c r="C824" s="2">
        <f>RSI!I824</f>
        <v>61.354874944254234</v>
      </c>
      <c r="D824" s="2">
        <f>MACD!E824</f>
        <v>-1.6953408914980095E-2</v>
      </c>
      <c r="E824" s="2">
        <f>MACD!F824</f>
        <v>-3.0343788564281618E-3</v>
      </c>
      <c r="F824" s="2">
        <f>'Moving Avg'!D824</f>
        <v>2.1580399999999997</v>
      </c>
      <c r="G824" s="2">
        <f>'Moving Avg'!F824</f>
        <v>2.0990150000000005</v>
      </c>
      <c r="H824" s="2">
        <f>'Moving Avg'!G824</f>
        <v>2.0304959999999999</v>
      </c>
      <c r="I824" s="2">
        <f>'Moving Avg'!H824</f>
        <v>2.0049914999999983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2.1591999999999998</v>
      </c>
      <c r="C825" s="2">
        <f>RSI!I825</f>
        <v>59.374766595141082</v>
      </c>
      <c r="D825" s="2">
        <f>MACD!E825</f>
        <v>-1.9016931625472466E-2</v>
      </c>
      <c r="E825" s="2">
        <f>MACD!F825</f>
        <v>-6.230889410237023E-3</v>
      </c>
      <c r="F825" s="2">
        <f>'Moving Avg'!D825</f>
        <v>2.1627800000000001</v>
      </c>
      <c r="G825" s="2">
        <f>'Moving Avg'!F825</f>
        <v>2.1031650000000002</v>
      </c>
      <c r="H825" s="2">
        <f>'Moving Avg'!G825</f>
        <v>2.0346479999999998</v>
      </c>
      <c r="I825" s="2">
        <f>'Moving Avg'!H825</f>
        <v>2.0061474999999982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</row>
    <row r="826" spans="1:12" ht="13.5" x14ac:dyDescent="0.25">
      <c r="A826" s="3">
        <f>RSI!A826</f>
        <v>43206</v>
      </c>
      <c r="B826" s="2">
        <f>RSI!B826</f>
        <v>2.1473</v>
      </c>
      <c r="C826" s="2">
        <f>RSI!I826</f>
        <v>57.380474808270939</v>
      </c>
      <c r="D826" s="2">
        <f>MACD!E826</f>
        <v>-2.3016934528274469E-2</v>
      </c>
      <c r="E826" s="2">
        <f>MACD!F826</f>
        <v>-9.5880984338445122E-3</v>
      </c>
      <c r="F826" s="2">
        <f>'Moving Avg'!D826</f>
        <v>2.1544599999999998</v>
      </c>
      <c r="G826" s="2">
        <f>'Moving Avg'!F826</f>
        <v>2.1043500000000006</v>
      </c>
      <c r="H826" s="2">
        <f>'Moving Avg'!G826</f>
        <v>2.0385619999999998</v>
      </c>
      <c r="I826" s="2">
        <f>'Moving Avg'!H826</f>
        <v>2.0071604999999981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2.1533000000000002</v>
      </c>
      <c r="C827" s="2">
        <f>RSI!I827</f>
        <v>58.143844811356217</v>
      </c>
      <c r="D827" s="2">
        <f>MACD!E827</f>
        <v>-2.7143239542967823E-2</v>
      </c>
      <c r="E827" s="2">
        <f>MACD!F827</f>
        <v>-1.3099126655669174E-2</v>
      </c>
      <c r="F827" s="2">
        <f>'Moving Avg'!D827</f>
        <v>2.1604000000000001</v>
      </c>
      <c r="G827" s="2">
        <f>'Moving Avg'!F827</f>
        <v>2.1082050000000003</v>
      </c>
      <c r="H827" s="2">
        <f>'Moving Avg'!G827</f>
        <v>2.0421219999999995</v>
      </c>
      <c r="I827" s="2">
        <f>'Moving Avg'!H827</f>
        <v>2.0084539999999982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</row>
    <row r="828" spans="1:12" ht="13.5" x14ac:dyDescent="0.25">
      <c r="A828" s="3">
        <f>RSI!A828</f>
        <v>43208</v>
      </c>
      <c r="B828" s="2">
        <f>RSI!B828</f>
        <v>2.1533000000000002</v>
      </c>
      <c r="C828" s="2">
        <f>RSI!I828</f>
        <v>58.143844811356217</v>
      </c>
      <c r="D828" s="2">
        <f>MACD!E828</f>
        <v>-3.0945407408690784E-2</v>
      </c>
      <c r="E828" s="2">
        <f>MACD!F828</f>
        <v>-1.6668382806273495E-2</v>
      </c>
      <c r="F828" s="2">
        <f>'Moving Avg'!D828</f>
        <v>2.1568399999999999</v>
      </c>
      <c r="G828" s="2">
        <f>'Moving Avg'!F828</f>
        <v>2.1132499999999999</v>
      </c>
      <c r="H828" s="2">
        <f>'Moving Avg'!G828</f>
        <v>2.0454439999999998</v>
      </c>
      <c r="I828" s="2">
        <f>'Moving Avg'!H828</f>
        <v>2.0098314999999984</v>
      </c>
      <c r="J828" s="6" t="str">
        <f>OBV!F828</f>
        <v>BULLISH</v>
      </c>
      <c r="K828" s="6" t="str">
        <f>OBV!G828</f>
        <v>NEUTRAL</v>
      </c>
      <c r="L828" s="6" t="str">
        <f>OBV!H828</f>
        <v>BULLISH DIVERGENCE</v>
      </c>
    </row>
    <row r="829" spans="1:12" ht="13.5" x14ac:dyDescent="0.25">
      <c r="A829" s="3">
        <f>RSI!A829</f>
        <v>43209</v>
      </c>
      <c r="B829" s="2">
        <f>RSI!B829</f>
        <v>2.1533000000000002</v>
      </c>
      <c r="C829" s="2">
        <f>RSI!I829</f>
        <v>58.143844811356217</v>
      </c>
      <c r="D829" s="2">
        <f>MACD!E829</f>
        <v>-3.4450292119343473E-2</v>
      </c>
      <c r="E829" s="2">
        <f>MACD!F829</f>
        <v>-2.0224764668887493E-2</v>
      </c>
      <c r="F829" s="2">
        <f>'Moving Avg'!D829</f>
        <v>2.1532799999999996</v>
      </c>
      <c r="G829" s="2">
        <f>'Moving Avg'!F829</f>
        <v>2.11592</v>
      </c>
      <c r="H829" s="2">
        <f>'Moving Avg'!G829</f>
        <v>2.0499519999999993</v>
      </c>
      <c r="I829" s="2">
        <f>'Moving Avg'!H829</f>
        <v>2.0111249999999985</v>
      </c>
      <c r="J829" s="6" t="str">
        <f>OBV!F829</f>
        <v>BULLISH</v>
      </c>
      <c r="K829" s="6" t="str">
        <f>OBV!G829</f>
        <v>NEUTRAL</v>
      </c>
      <c r="L829" s="6" t="str">
        <f>OBV!H829</f>
        <v>BULLISH DIVERGENCE</v>
      </c>
    </row>
    <row r="830" spans="1:12" ht="13.5" x14ac:dyDescent="0.25">
      <c r="A830" s="3">
        <f>RSI!A830</f>
        <v>43210</v>
      </c>
      <c r="B830" s="2">
        <f>RSI!B830</f>
        <v>2.1591999999999998</v>
      </c>
      <c r="C830" s="2">
        <f>RSI!I830</f>
        <v>59.044773926292279</v>
      </c>
      <c r="D830" s="2">
        <f>MACD!E830</f>
        <v>-2.899628108501906E-2</v>
      </c>
      <c r="E830" s="2">
        <f>MACD!F830</f>
        <v>-2.1979067952113809E-2</v>
      </c>
      <c r="F830" s="2">
        <f>'Moving Avg'!D830</f>
        <v>2.1532800000000001</v>
      </c>
      <c r="G830" s="2">
        <f>'Moving Avg'!F830</f>
        <v>2.1188849999999997</v>
      </c>
      <c r="H830" s="2">
        <f>'Moving Avg'!G830</f>
        <v>2.0555279999999998</v>
      </c>
      <c r="I830" s="2">
        <f>'Moving Avg'!H830</f>
        <v>2.012531999999998</v>
      </c>
      <c r="J830" s="6" t="str">
        <f>OBV!F830</f>
        <v>BULLISH</v>
      </c>
      <c r="K830" s="6" t="str">
        <f>OBV!G830</f>
        <v>STRONG</v>
      </c>
      <c r="L830" s="6" t="str">
        <f>OBV!H830</f>
        <v>NEUTRAL</v>
      </c>
    </row>
    <row r="831" spans="1:12" ht="13.5" x14ac:dyDescent="0.25">
      <c r="A831" s="3">
        <f>RSI!A831</f>
        <v>43213</v>
      </c>
      <c r="B831" s="2">
        <f>RSI!B831</f>
        <v>2.1591999999999998</v>
      </c>
      <c r="C831" s="2">
        <f>RSI!I831</f>
        <v>59.044773926292279</v>
      </c>
      <c r="D831" s="2">
        <f>MACD!E831</f>
        <v>-1.6447454421830709E-2</v>
      </c>
      <c r="E831" s="2">
        <f>MACD!F831</f>
        <v>-2.087274524605719E-2</v>
      </c>
      <c r="F831" s="2">
        <f>'Moving Avg'!D831</f>
        <v>2.1556600000000001</v>
      </c>
      <c r="G831" s="2">
        <f>'Moving Avg'!F831</f>
        <v>2.12452</v>
      </c>
      <c r="H831" s="2">
        <f>'Moving Avg'!G831</f>
        <v>2.0601539999999998</v>
      </c>
      <c r="I831" s="2">
        <f>'Moving Avg'!H831</f>
        <v>2.0139944999999981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2.1947999999999999</v>
      </c>
      <c r="C832" s="2">
        <f>RSI!I832</f>
        <v>64.406121424734891</v>
      </c>
      <c r="D832" s="2">
        <f>MACD!E832</f>
        <v>-1.877304658688983E-2</v>
      </c>
      <c r="E832" s="2">
        <f>MACD!F832</f>
        <v>-2.045280551422372E-2</v>
      </c>
      <c r="F832" s="2">
        <f>'Moving Avg'!D832</f>
        <v>2.1639600000000003</v>
      </c>
      <c r="G832" s="2">
        <f>'Moving Avg'!F832</f>
        <v>2.1319349999999999</v>
      </c>
      <c r="H832" s="2">
        <f>'Moving Avg'!G832</f>
        <v>2.0663239999999998</v>
      </c>
      <c r="I832" s="2">
        <f>'Moving Avg'!H832</f>
        <v>2.0155234999999982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2.1947999999999999</v>
      </c>
      <c r="C833" s="2">
        <f>RSI!I833</f>
        <v>64.406121424734891</v>
      </c>
      <c r="D833" s="2">
        <f>MACD!E833</f>
        <v>-1.388485758131619E-2</v>
      </c>
      <c r="E833" s="2">
        <f>MACD!F833</f>
        <v>-1.9139215927642214E-2</v>
      </c>
      <c r="F833" s="2">
        <f>'Moving Avg'!D833</f>
        <v>2.1722600000000001</v>
      </c>
      <c r="G833" s="2">
        <f>'Moving Avg'!F833</f>
        <v>2.1381649999999999</v>
      </c>
      <c r="H833" s="2">
        <f>'Moving Avg'!G833</f>
        <v>2.0718999999999999</v>
      </c>
      <c r="I833" s="2">
        <f>'Moving Avg'!H833</f>
        <v>2.0170804999999978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2.177</v>
      </c>
      <c r="C834" s="2">
        <f>RSI!I834</f>
        <v>59.861948501153336</v>
      </c>
      <c r="D834" s="2">
        <f>MACD!E834</f>
        <v>-8.8484148267351515E-3</v>
      </c>
      <c r="E834" s="2">
        <f>MACD!F834</f>
        <v>-1.7081055707460803E-2</v>
      </c>
      <c r="F834" s="2">
        <f>'Moving Avg'!D834</f>
        <v>2.1769999999999996</v>
      </c>
      <c r="G834" s="2">
        <f>'Moving Avg'!F834</f>
        <v>2.14202</v>
      </c>
      <c r="H834" s="2">
        <f>'Moving Avg'!G834</f>
        <v>2.0771199999999999</v>
      </c>
      <c r="I834" s="2">
        <f>'Moving Avg'!H834</f>
        <v>2.0186319999999984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2.1355</v>
      </c>
      <c r="C835" s="2">
        <f>RSI!I835</f>
        <v>50.853300359477402</v>
      </c>
      <c r="D835" s="2">
        <f>MACD!E835</f>
        <v>-3.6255788813881473E-3</v>
      </c>
      <c r="E835" s="2">
        <f>MACD!F835</f>
        <v>-1.4389960342246272E-2</v>
      </c>
      <c r="F835" s="2">
        <f>'Moving Avg'!D835</f>
        <v>2.1722600000000001</v>
      </c>
      <c r="G835" s="2">
        <f>'Moving Avg'!F835</f>
        <v>2.1440950000000001</v>
      </c>
      <c r="H835" s="2">
        <f>'Moving Avg'!G835</f>
        <v>2.0818659999999998</v>
      </c>
      <c r="I835" s="2">
        <f>'Moving Avg'!H835</f>
        <v>2.0199479999999976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2.2541000000000002</v>
      </c>
      <c r="C836" s="2">
        <f>RSI!I836</f>
        <v>66.410553019372145</v>
      </c>
      <c r="D836" s="2">
        <f>MACD!E836</f>
        <v>-9.8381652047616619E-3</v>
      </c>
      <c r="E836" s="2">
        <f>MACD!F836</f>
        <v>-1.3479601314749349E-2</v>
      </c>
      <c r="F836" s="2">
        <f>'Moving Avg'!D836</f>
        <v>2.1912399999999996</v>
      </c>
      <c r="G836" s="2">
        <f>'Moving Avg'!F836</f>
        <v>2.15299</v>
      </c>
      <c r="H836" s="2">
        <f>'Moving Avg'!G836</f>
        <v>2.0891019999999996</v>
      </c>
      <c r="I836" s="2">
        <f>'Moving Avg'!H836</f>
        <v>2.0215784999999977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2.2244999999999999</v>
      </c>
      <c r="C837" s="2">
        <f>RSI!I837</f>
        <v>61.203339664833088</v>
      </c>
      <c r="D837" s="2">
        <f>MACD!E837</f>
        <v>-1.2694884800512618E-2</v>
      </c>
      <c r="E837" s="2">
        <f>MACD!F837</f>
        <v>-1.3322658011902003E-2</v>
      </c>
      <c r="F837" s="2">
        <f>'Moving Avg'!D837</f>
        <v>2.1971800000000004</v>
      </c>
      <c r="G837" s="2">
        <f>'Moving Avg'!F837</f>
        <v>2.1604049999999999</v>
      </c>
      <c r="H837" s="2">
        <f>'Moving Avg'!G837</f>
        <v>2.0957459999999997</v>
      </c>
      <c r="I837" s="2">
        <f>'Moving Avg'!H837</f>
        <v>2.0230329999999976</v>
      </c>
      <c r="J837" s="6" t="str">
        <f>OBV!F837</f>
        <v>BEARISH</v>
      </c>
      <c r="K837" s="6" t="str">
        <f>OBV!G837</f>
        <v>WEAK</v>
      </c>
      <c r="L837" s="6" t="str">
        <f>OBV!H837</f>
        <v>BEARISH DIVERGENCE</v>
      </c>
    </row>
    <row r="838" spans="1:12" ht="13.5" x14ac:dyDescent="0.25">
      <c r="A838" s="3">
        <f>RSI!A838</f>
        <v>43223</v>
      </c>
      <c r="B838" s="2">
        <f>RSI!B838</f>
        <v>2.2541000000000002</v>
      </c>
      <c r="C838" s="2">
        <f>RSI!I838</f>
        <v>64.22427482981027</v>
      </c>
      <c r="D838" s="2">
        <f>MACD!E838</f>
        <v>-1.7792372976094928E-2</v>
      </c>
      <c r="E838" s="2">
        <f>MACD!F838</f>
        <v>-1.4216601004740589E-2</v>
      </c>
      <c r="F838" s="2">
        <f>'Moving Avg'!D838</f>
        <v>2.2090400000000003</v>
      </c>
      <c r="G838" s="2">
        <f>'Moving Avg'!F838</f>
        <v>2.1693000000000002</v>
      </c>
      <c r="H838" s="2">
        <f>'Moving Avg'!G838</f>
        <v>2.1029819999999999</v>
      </c>
      <c r="I838" s="2">
        <f>'Moving Avg'!H838</f>
        <v>2.0246354999999978</v>
      </c>
      <c r="J838" s="6" t="str">
        <f>OBV!F838</f>
        <v>BEARISH</v>
      </c>
      <c r="K838" s="6" t="str">
        <f>OBV!G838</f>
        <v>WEAK</v>
      </c>
      <c r="L838" s="6" t="str">
        <f>OBV!H838</f>
        <v>BEARISH DIVERGENCE</v>
      </c>
    </row>
    <row r="839" spans="1:12" ht="13.5" x14ac:dyDescent="0.25">
      <c r="A839" s="3">
        <f>RSI!A839</f>
        <v>43224</v>
      </c>
      <c r="B839" s="2">
        <f>RSI!B839</f>
        <v>2.3016000000000001</v>
      </c>
      <c r="C839" s="2">
        <f>RSI!I839</f>
        <v>68.46746529353382</v>
      </c>
      <c r="D839" s="2">
        <f>MACD!E839</f>
        <v>-2.625060590025674E-2</v>
      </c>
      <c r="E839" s="2">
        <f>MACD!F839</f>
        <v>-1.6623401983843822E-2</v>
      </c>
      <c r="F839" s="2">
        <f>'Moving Avg'!D839</f>
        <v>2.2339600000000002</v>
      </c>
      <c r="G839" s="2">
        <f>'Moving Avg'!F839</f>
        <v>2.1805700000000003</v>
      </c>
      <c r="H839" s="2">
        <f>'Moving Avg'!G839</f>
        <v>2.1112879999999996</v>
      </c>
      <c r="I839" s="2">
        <f>'Moving Avg'!H839</f>
        <v>2.026698499999998</v>
      </c>
      <c r="J839" s="6" t="str">
        <f>OBV!F839</f>
        <v>BEARISH</v>
      </c>
      <c r="K839" s="6" t="str">
        <f>OBV!G839</f>
        <v>WEAK</v>
      </c>
      <c r="L839" s="6" t="str">
        <f>OBV!H839</f>
        <v>BEARISH DIVERGENCE</v>
      </c>
    </row>
    <row r="840" spans="1:12" ht="13.5" x14ac:dyDescent="0.25">
      <c r="A840" s="3">
        <f>RSI!A840</f>
        <v>43227</v>
      </c>
      <c r="B840" s="2">
        <f>RSI!B840</f>
        <v>2.3134000000000001</v>
      </c>
      <c r="C840" s="2">
        <f>RSI!I840</f>
        <v>69.437237576226536</v>
      </c>
      <c r="D840" s="2">
        <f>MACD!E840</f>
        <v>-3.4234684619753875E-2</v>
      </c>
      <c r="E840" s="2">
        <f>MACD!F840</f>
        <v>-2.0145658511025833E-2</v>
      </c>
      <c r="F840" s="2">
        <f>'Moving Avg'!D840</f>
        <v>2.2695400000000001</v>
      </c>
      <c r="G840" s="2">
        <f>'Moving Avg'!F840</f>
        <v>2.1894650000000002</v>
      </c>
      <c r="H840" s="2">
        <f>'Moving Avg'!G840</f>
        <v>2.1187619999999994</v>
      </c>
      <c r="I840" s="2">
        <f>'Moving Avg'!H840</f>
        <v>2.0285419999999972</v>
      </c>
      <c r="J840" s="6" t="str">
        <f>OBV!F840</f>
        <v>BEARISH</v>
      </c>
      <c r="K840" s="6" t="str">
        <f>OBV!G840</f>
        <v>WEAK</v>
      </c>
      <c r="L840" s="6" t="str">
        <f>OBV!H840</f>
        <v>BEARISH DIVERGENCE</v>
      </c>
    </row>
    <row r="841" spans="1:12" ht="13.5" x14ac:dyDescent="0.25">
      <c r="A841" s="3">
        <f>RSI!A841</f>
        <v>43228</v>
      </c>
      <c r="B841" s="2">
        <f>RSI!B841</f>
        <v>2.3431000000000002</v>
      </c>
      <c r="C841" s="2">
        <f>RSI!I841</f>
        <v>71.788975228874108</v>
      </c>
      <c r="D841" s="2">
        <f>MACD!E841</f>
        <v>-4.4057143051043912E-2</v>
      </c>
      <c r="E841" s="2">
        <f>MACD!F841</f>
        <v>-2.4927955419029448E-2</v>
      </c>
      <c r="F841" s="2">
        <f>'Moving Avg'!D841</f>
        <v>2.2873399999999999</v>
      </c>
      <c r="G841" s="2">
        <f>'Moving Avg'!F841</f>
        <v>2.1971750000000001</v>
      </c>
      <c r="H841" s="2">
        <f>'Moving Avg'!G841</f>
        <v>2.1265919999999996</v>
      </c>
      <c r="I841" s="2">
        <f>'Moving Avg'!H841</f>
        <v>2.0305339999999976</v>
      </c>
      <c r="J841" s="6" t="str">
        <f>OBV!F841</f>
        <v>BEARISH</v>
      </c>
      <c r="K841" s="6" t="str">
        <f>OBV!G841</f>
        <v>WEAK</v>
      </c>
      <c r="L841" s="6" t="str">
        <f>OBV!H841</f>
        <v>BEARISH DIVERGENCE</v>
      </c>
    </row>
    <row r="842" spans="1:12" ht="13.5" x14ac:dyDescent="0.25">
      <c r="A842" s="3">
        <f>RSI!A842</f>
        <v>43229</v>
      </c>
      <c r="B842" s="2">
        <f>RSI!B842</f>
        <v>2.3134000000000001</v>
      </c>
      <c r="C842" s="2">
        <f>RSI!I842</f>
        <v>66.295291716825218</v>
      </c>
      <c r="D842" s="2">
        <f>MACD!E842</f>
        <v>-4.5669529080675009E-2</v>
      </c>
      <c r="E842" s="2">
        <f>MACD!F842</f>
        <v>-2.9076270151358566E-2</v>
      </c>
      <c r="F842" s="2">
        <f>'Moving Avg'!D842</f>
        <v>2.3051199999999996</v>
      </c>
      <c r="G842" s="2">
        <f>'Moving Avg'!F842</f>
        <v>2.2066650000000001</v>
      </c>
      <c r="H842" s="2">
        <f>'Moving Avg'!G842</f>
        <v>2.1328779999999998</v>
      </c>
      <c r="I842" s="2">
        <f>'Moving Avg'!H842</f>
        <v>2.0322104999999975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</row>
    <row r="843" spans="1:12" ht="13.5" x14ac:dyDescent="0.25">
      <c r="A843" s="3">
        <f>RSI!A843</f>
        <v>43230</v>
      </c>
      <c r="B843" s="2">
        <f>RSI!B843</f>
        <v>2.3252999999999999</v>
      </c>
      <c r="C843" s="2">
        <f>RSI!I843</f>
        <v>67.372656542824828</v>
      </c>
      <c r="D843" s="2">
        <f>MACD!E843</f>
        <v>-4.8645392447700164E-2</v>
      </c>
      <c r="E843" s="2">
        <f>MACD!F843</f>
        <v>-3.2990094610626887E-2</v>
      </c>
      <c r="F843" s="2">
        <f>'Moving Avg'!D843</f>
        <v>2.3193600000000001</v>
      </c>
      <c r="G843" s="2">
        <f>'Moving Avg'!F843</f>
        <v>2.214375</v>
      </c>
      <c r="H843" s="2">
        <f>'Moving Avg'!G843</f>
        <v>2.1404700000000001</v>
      </c>
      <c r="I843" s="2">
        <f>'Moving Avg'!H843</f>
        <v>2.034085499999998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</row>
    <row r="844" spans="1:12" ht="13.5" x14ac:dyDescent="0.25">
      <c r="A844" s="3">
        <f>RSI!A844</f>
        <v>43231</v>
      </c>
      <c r="B844" s="2">
        <f>RSI!B844</f>
        <v>2.2837999999999998</v>
      </c>
      <c r="C844" s="2">
        <f>RSI!I844</f>
        <v>60.15153354248497</v>
      </c>
      <c r="D844" s="2">
        <f>MACD!E844</f>
        <v>-5.1574112835566677E-2</v>
      </c>
      <c r="E844" s="2">
        <f>MACD!F844</f>
        <v>-3.670689825561485E-2</v>
      </c>
      <c r="F844" s="2">
        <f>'Moving Avg'!D844</f>
        <v>2.3158000000000003</v>
      </c>
      <c r="G844" s="2">
        <f>'Moving Avg'!F844</f>
        <v>2.2200099999999998</v>
      </c>
      <c r="H844" s="2">
        <f>'Moving Avg'!G844</f>
        <v>2.1461640000000002</v>
      </c>
      <c r="I844" s="2">
        <f>'Moving Avg'!H844</f>
        <v>2.0357529999999979</v>
      </c>
      <c r="J844" s="6" t="str">
        <f>OBV!F844</f>
        <v>BULLISH</v>
      </c>
      <c r="K844" s="6" t="str">
        <f>OBV!G844</f>
        <v>NEUTRAL</v>
      </c>
      <c r="L844" s="6" t="str">
        <f>OBV!H844</f>
        <v>BULLISH DIVERGENCE</v>
      </c>
    </row>
    <row r="845" spans="1:12" ht="13.5" x14ac:dyDescent="0.25">
      <c r="A845" s="3">
        <f>RSI!A845</f>
        <v>43234</v>
      </c>
      <c r="B845" s="2">
        <f>RSI!B845</f>
        <v>2.2837999999999998</v>
      </c>
      <c r="C845" s="2">
        <f>RSI!I845</f>
        <v>60.15153354248497</v>
      </c>
      <c r="D845" s="2">
        <f>MACD!E845</f>
        <v>-6.0882664560127697E-2</v>
      </c>
      <c r="E845" s="2">
        <f>MACD!F845</f>
        <v>-4.1542051516517423E-2</v>
      </c>
      <c r="F845" s="2">
        <f>'Moving Avg'!D845</f>
        <v>2.3098799999999997</v>
      </c>
      <c r="G845" s="2">
        <f>'Moving Avg'!F845</f>
        <v>2.2262399999999998</v>
      </c>
      <c r="H845" s="2">
        <f>'Moving Avg'!G845</f>
        <v>2.1516220000000001</v>
      </c>
      <c r="I845" s="2">
        <f>'Moving Avg'!H845</f>
        <v>2.0374204999999974</v>
      </c>
      <c r="J845" s="6" t="str">
        <f>OBV!F845</f>
        <v>BULLISH</v>
      </c>
      <c r="K845" s="6" t="str">
        <f>OBV!G845</f>
        <v>NEUTRAL</v>
      </c>
      <c r="L845" s="6" t="str">
        <f>OBV!H845</f>
        <v>BULLISH DIVERGENCE</v>
      </c>
    </row>
    <row r="846" spans="1:12" ht="13.5" x14ac:dyDescent="0.25">
      <c r="A846" s="3">
        <f>RSI!A846</f>
        <v>43235</v>
      </c>
      <c r="B846" s="2">
        <f>RSI!B846</f>
        <v>2.3490000000000002</v>
      </c>
      <c r="C846" s="2">
        <f>RSI!I846</f>
        <v>66.66221788570067</v>
      </c>
      <c r="D846" s="2">
        <f>MACD!E846</f>
        <v>-5.5755374149910608E-2</v>
      </c>
      <c r="E846" s="2">
        <f>MACD!F846</f>
        <v>-4.4384716043196062E-2</v>
      </c>
      <c r="F846" s="2">
        <f>'Moving Avg'!D846</f>
        <v>2.3110599999999999</v>
      </c>
      <c r="G846" s="2">
        <f>'Moving Avg'!F846</f>
        <v>2.2363249999999999</v>
      </c>
      <c r="H846" s="2">
        <f>'Moving Avg'!G846</f>
        <v>2.1571979999999997</v>
      </c>
      <c r="I846" s="2">
        <f>'Moving Avg'!H846</f>
        <v>2.0395254999999977</v>
      </c>
      <c r="J846" s="6" t="str">
        <f>OBV!F846</f>
        <v>BULLISH</v>
      </c>
      <c r="K846" s="6" t="str">
        <f>OBV!G846</f>
        <v>NEUTRAL</v>
      </c>
      <c r="L846" s="6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2.3490000000000002</v>
      </c>
      <c r="C847" s="2">
        <f>RSI!I847</f>
        <v>66.66221788570067</v>
      </c>
      <c r="D847" s="2">
        <f>MACD!E847</f>
        <v>-5.6738205034784439E-2</v>
      </c>
      <c r="E847" s="2">
        <f>MACD!F847</f>
        <v>-4.6855413841513746E-2</v>
      </c>
      <c r="F847" s="2">
        <f>'Moving Avg'!D847</f>
        <v>2.3181799999999999</v>
      </c>
      <c r="G847" s="2">
        <f>'Moving Avg'!F847</f>
        <v>2.2461100000000003</v>
      </c>
      <c r="H847" s="2">
        <f>'Moving Avg'!G847</f>
        <v>2.1620620000000002</v>
      </c>
      <c r="I847" s="2">
        <f>'Moving Avg'!H847</f>
        <v>2.0416024999999975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</row>
    <row r="848" spans="1:12" ht="13.5" x14ac:dyDescent="0.25">
      <c r="A848" s="3">
        <f>RSI!A848</f>
        <v>43237</v>
      </c>
      <c r="B848" s="2">
        <f>RSI!B848</f>
        <v>2.3490000000000002</v>
      </c>
      <c r="C848" s="2">
        <f>RSI!I848</f>
        <v>66.66221788570067</v>
      </c>
      <c r="D848" s="2">
        <f>MACD!E848</f>
        <v>-5.3726597266126941E-2</v>
      </c>
      <c r="E848" s="2">
        <f>MACD!F848</f>
        <v>-4.8229650526436393E-2</v>
      </c>
      <c r="F848" s="2">
        <f>'Moving Avg'!D848</f>
        <v>2.3229199999999999</v>
      </c>
      <c r="G848" s="2">
        <f>'Moving Avg'!F848</f>
        <v>2.2558950000000002</v>
      </c>
      <c r="H848" s="2">
        <f>'Moving Avg'!G848</f>
        <v>2.1663320000000001</v>
      </c>
      <c r="I848" s="2">
        <f>'Moving Avg'!H848</f>
        <v>2.0434404999999973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</row>
    <row r="849" spans="1:12" ht="13.5" x14ac:dyDescent="0.25">
      <c r="A849" s="3">
        <f>RSI!A849</f>
        <v>43238</v>
      </c>
      <c r="B849" s="2">
        <f>RSI!B849</f>
        <v>2.4142999999999999</v>
      </c>
      <c r="C849" s="2">
        <f>RSI!I849</f>
        <v>72.319508191252098</v>
      </c>
      <c r="D849" s="2">
        <f>MACD!E849</f>
        <v>-4.9365632806169124E-2</v>
      </c>
      <c r="E849" s="2">
        <f>MACD!F849</f>
        <v>-4.8456846982382944E-2</v>
      </c>
      <c r="F849" s="2">
        <f>'Moving Avg'!D849</f>
        <v>2.3490200000000003</v>
      </c>
      <c r="G849" s="2">
        <f>'Moving Avg'!F849</f>
        <v>2.268945</v>
      </c>
      <c r="H849" s="2">
        <f>'Moving Avg'!G849</f>
        <v>2.1725020000000002</v>
      </c>
      <c r="I849" s="2">
        <f>'Moving Avg'!H849</f>
        <v>2.0456049999999975</v>
      </c>
      <c r="J849" s="6" t="str">
        <f>OBV!F849</f>
        <v>BULLISH</v>
      </c>
      <c r="K849" s="6" t="str">
        <f>OBV!G849</f>
        <v>STRONG</v>
      </c>
      <c r="L849" s="6" t="str">
        <f>OBV!H849</f>
        <v>CONFIRMED BULLISH</v>
      </c>
    </row>
    <row r="850" spans="1:12" ht="13.5" x14ac:dyDescent="0.25">
      <c r="A850" s="3">
        <f>RSI!A850</f>
        <v>43241</v>
      </c>
      <c r="B850" s="2">
        <f>RSI!B850</f>
        <v>2.5211000000000001</v>
      </c>
      <c r="C850" s="2">
        <f>RSI!I850</f>
        <v>78.689153134510505</v>
      </c>
      <c r="D850" s="2">
        <f>MACD!E850</f>
        <v>-5.2766408425219957E-2</v>
      </c>
      <c r="E850" s="2">
        <f>MACD!F850</f>
        <v>-4.9318759270950349E-2</v>
      </c>
      <c r="F850" s="2">
        <f>'Moving Avg'!D850</f>
        <v>2.3964800000000004</v>
      </c>
      <c r="G850" s="2">
        <f>'Moving Avg'!F850</f>
        <v>2.2870400000000002</v>
      </c>
      <c r="H850" s="2">
        <f>'Moving Avg'!G850</f>
        <v>2.1808080000000003</v>
      </c>
      <c r="I850" s="2">
        <f>'Moving Avg'!H850</f>
        <v>2.0483034999999976</v>
      </c>
      <c r="J850" s="6" t="str">
        <f>OBV!F850</f>
        <v>BULLISH</v>
      </c>
      <c r="K850" s="6" t="str">
        <f>OBV!G850</f>
        <v>STRONG</v>
      </c>
      <c r="L850" s="6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2.5388999999999999</v>
      </c>
      <c r="C851" s="2">
        <f>RSI!I851</f>
        <v>79.534429472060282</v>
      </c>
      <c r="D851" s="2">
        <f>MACD!E851</f>
        <v>-5.3945746492280122E-2</v>
      </c>
      <c r="E851" s="2">
        <f>MACD!F851</f>
        <v>-5.0244156715216301E-2</v>
      </c>
      <c r="F851" s="2">
        <f>'Moving Avg'!D851</f>
        <v>2.4344600000000001</v>
      </c>
      <c r="G851" s="2">
        <f>'Moving Avg'!F851</f>
        <v>2.306025</v>
      </c>
      <c r="H851" s="2">
        <f>'Moving Avg'!G851</f>
        <v>2.188876</v>
      </c>
      <c r="I851" s="2">
        <f>'Moving Avg'!H851</f>
        <v>2.0510019999999978</v>
      </c>
      <c r="J851" s="6" t="str">
        <f>OBV!F851</f>
        <v>BULLISH</v>
      </c>
      <c r="K851" s="6" t="str">
        <f>OBV!G851</f>
        <v>STRONG</v>
      </c>
      <c r="L851" s="6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2.5507</v>
      </c>
      <c r="C852" s="2">
        <f>RSI!I852</f>
        <v>80.09799134324011</v>
      </c>
      <c r="D852" s="2">
        <f>MACD!E852</f>
        <v>-6.1929606841204521E-2</v>
      </c>
      <c r="E852" s="2">
        <f>MACD!F852</f>
        <v>-5.2581246740413951E-2</v>
      </c>
      <c r="F852" s="2">
        <f>'Moving Avg'!D852</f>
        <v>2.4747999999999997</v>
      </c>
      <c r="G852" s="2">
        <f>'Moving Avg'!F852</f>
        <v>2.32382</v>
      </c>
      <c r="H852" s="2">
        <f>'Moving Avg'!G852</f>
        <v>2.1974180000000003</v>
      </c>
      <c r="I852" s="2">
        <f>'Moving Avg'!H852</f>
        <v>2.0538484999999977</v>
      </c>
      <c r="J852" s="6" t="str">
        <f>OBV!F852</f>
        <v>BULLISH</v>
      </c>
      <c r="K852" s="6" t="str">
        <f>OBV!G852</f>
        <v>STRONG</v>
      </c>
      <c r="L852" s="6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2.4914000000000001</v>
      </c>
      <c r="C853" s="2">
        <f>RSI!I853</f>
        <v>69.709196028965977</v>
      </c>
      <c r="D853" s="2">
        <f>MACD!E853</f>
        <v>-6.3959929258837978E-2</v>
      </c>
      <c r="E853" s="2">
        <f>MACD!F853</f>
        <v>-5.4856983244098753E-2</v>
      </c>
      <c r="F853" s="2">
        <f>'Moving Avg'!D853</f>
        <v>2.5032799999999997</v>
      </c>
      <c r="G853" s="2">
        <f>'Moving Avg'!F853</f>
        <v>2.3386499999999999</v>
      </c>
      <c r="H853" s="2">
        <f>'Moving Avg'!G853</f>
        <v>2.2057220000000002</v>
      </c>
      <c r="I853" s="2">
        <f>'Moving Avg'!H853</f>
        <v>2.0564869999999975</v>
      </c>
      <c r="J853" s="6" t="str">
        <f>OBV!F853</f>
        <v>BULLISH</v>
      </c>
      <c r="K853" s="6" t="str">
        <f>OBV!G853</f>
        <v>STRONG</v>
      </c>
      <c r="L853" s="6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2.5448</v>
      </c>
      <c r="C854" s="2">
        <f>RSI!I854</f>
        <v>73.093518387065032</v>
      </c>
      <c r="D854" s="2">
        <f>MACD!E854</f>
        <v>-7.7054798056028329E-2</v>
      </c>
      <c r="E854" s="2">
        <f>MACD!F854</f>
        <v>-5.9296546206484668E-2</v>
      </c>
      <c r="F854" s="2">
        <f>'Moving Avg'!D854</f>
        <v>2.5293800000000002</v>
      </c>
      <c r="G854" s="2">
        <f>'Moving Avg'!F854</f>
        <v>2.3570399999999996</v>
      </c>
      <c r="H854" s="2">
        <f>'Moving Avg'!G854</f>
        <v>2.2154500000000001</v>
      </c>
      <c r="I854" s="2">
        <f>'Moving Avg'!H854</f>
        <v>2.0593924999999977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2.5388999999999999</v>
      </c>
      <c r="C855" s="2">
        <f>RSI!I855</f>
        <v>72.134560030851958</v>
      </c>
      <c r="D855" s="2">
        <f>MACD!E855</f>
        <v>-8.8973515226978162E-2</v>
      </c>
      <c r="E855" s="2">
        <f>MACD!F855</f>
        <v>-6.523194001058337E-2</v>
      </c>
      <c r="F855" s="2">
        <f>'Moving Avg'!D855</f>
        <v>2.53294</v>
      </c>
      <c r="G855" s="2">
        <f>'Moving Avg'!F855</f>
        <v>2.3772099999999994</v>
      </c>
      <c r="H855" s="2">
        <f>'Moving Avg'!G855</f>
        <v>2.2247040000000005</v>
      </c>
      <c r="I855" s="2">
        <f>'Moving Avg'!H855</f>
        <v>2.0622684999999974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2.5032999999999999</v>
      </c>
      <c r="C856" s="2">
        <f>RSI!I856</f>
        <v>66.468040066318736</v>
      </c>
      <c r="D856" s="2">
        <f>MACD!E856</f>
        <v>-8.7536914546360478E-2</v>
      </c>
      <c r="E856" s="2">
        <f>MACD!F856</f>
        <v>-6.9692934917738786E-2</v>
      </c>
      <c r="F856" s="2">
        <f>'Moving Avg'!D856</f>
        <v>2.52582</v>
      </c>
      <c r="G856" s="2">
        <f>'Moving Avg'!F856</f>
        <v>2.3896699999999997</v>
      </c>
      <c r="H856" s="2">
        <f>'Moving Avg'!G856</f>
        <v>2.2322980000000006</v>
      </c>
      <c r="I856" s="2">
        <f>'Moving Avg'!H856</f>
        <v>2.0648484999999979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</row>
    <row r="857" spans="1:12" ht="13.5" x14ac:dyDescent="0.25">
      <c r="A857" s="3">
        <f>RSI!A857</f>
        <v>43250</v>
      </c>
      <c r="B857" s="2">
        <f>RSI!B857</f>
        <v>2.4914000000000001</v>
      </c>
      <c r="C857" s="2">
        <f>RSI!I857</f>
        <v>64.640121488445317</v>
      </c>
      <c r="D857" s="2">
        <f>MACD!E857</f>
        <v>-8.6290724103752492E-2</v>
      </c>
      <c r="E857" s="2">
        <f>MACD!F857</f>
        <v>-7.3012492754941538E-2</v>
      </c>
      <c r="F857" s="2">
        <f>'Moving Avg'!D857</f>
        <v>2.51396</v>
      </c>
      <c r="G857" s="2">
        <f>'Moving Avg'!F857</f>
        <v>2.4030149999999999</v>
      </c>
      <c r="H857" s="2">
        <f>'Moving Avg'!G857</f>
        <v>2.240602</v>
      </c>
      <c r="I857" s="2">
        <f>'Moving Avg'!H857</f>
        <v>2.0675459999999974</v>
      </c>
      <c r="J857" s="6" t="str">
        <f>OBV!F857</f>
        <v>BEARISH</v>
      </c>
      <c r="K857" s="6" t="str">
        <f>OBV!G857</f>
        <v>NEUTRAL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2.5329000000000002</v>
      </c>
      <c r="C858" s="2">
        <f>RSI!I858</f>
        <v>67.950316207859828</v>
      </c>
      <c r="D858" s="2">
        <f>MACD!E858</f>
        <v>-8.9027860091980049E-2</v>
      </c>
      <c r="E858" s="2">
        <f>MACD!F858</f>
        <v>-7.6215566222349249E-2</v>
      </c>
      <c r="F858" s="2">
        <f>'Moving Avg'!D858</f>
        <v>2.5222600000000002</v>
      </c>
      <c r="G858" s="2">
        <f>'Moving Avg'!F858</f>
        <v>2.4169550000000002</v>
      </c>
      <c r="H858" s="2">
        <f>'Moving Avg'!G858</f>
        <v>2.2502119999999999</v>
      </c>
      <c r="I858" s="2">
        <f>'Moving Avg'!H858</f>
        <v>2.070450999999998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</row>
    <row r="859" spans="1:12" ht="13.5" x14ac:dyDescent="0.25">
      <c r="A859" s="3">
        <f>RSI!A859</f>
        <v>43252</v>
      </c>
      <c r="B859" s="2">
        <f>RSI!B859</f>
        <v>2.4914000000000001</v>
      </c>
      <c r="C859" s="2">
        <f>RSI!I859</f>
        <v>61.727250411277261</v>
      </c>
      <c r="D859" s="2">
        <f>MACD!E859</f>
        <v>-7.9133275922164348E-2</v>
      </c>
      <c r="E859" s="2">
        <f>MACD!F859</f>
        <v>-7.6799108162312266E-2</v>
      </c>
      <c r="F859" s="2">
        <f>'Moving Avg'!D859</f>
        <v>2.5115799999999999</v>
      </c>
      <c r="G859" s="2">
        <f>'Moving Avg'!F859</f>
        <v>2.4264450000000002</v>
      </c>
      <c r="H859" s="2">
        <f>'Moving Avg'!G859</f>
        <v>2.2580420000000001</v>
      </c>
      <c r="I859" s="2">
        <f>'Moving Avg'!H859</f>
        <v>2.0731484999999976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2.4914000000000001</v>
      </c>
      <c r="C860" s="2">
        <f>RSI!I860</f>
        <v>61.727250411277261</v>
      </c>
      <c r="D860" s="2">
        <f>MACD!E860</f>
        <v>-5.4927168371201596E-2</v>
      </c>
      <c r="E860" s="2">
        <f>MACD!F860</f>
        <v>-7.2424720204090132E-2</v>
      </c>
      <c r="F860" s="2">
        <f>'Moving Avg'!D860</f>
        <v>2.5020800000000003</v>
      </c>
      <c r="G860" s="2">
        <f>'Moving Avg'!F860</f>
        <v>2.4353449999999999</v>
      </c>
      <c r="H860" s="2">
        <f>'Moving Avg'!G860</f>
        <v>2.2658719999999999</v>
      </c>
      <c r="I860" s="2">
        <f>'Moving Avg'!H860</f>
        <v>2.075905499999998</v>
      </c>
      <c r="J860" s="6" t="str">
        <f>OBV!F860</f>
        <v>BULLISH</v>
      </c>
      <c r="K860" s="6" t="str">
        <f>OBV!G860</f>
        <v>NEUTRAL</v>
      </c>
      <c r="L860" s="6" t="str">
        <f>OBV!H860</f>
        <v>BULLISH DIVERGENCE</v>
      </c>
    </row>
    <row r="861" spans="1:12" ht="13.5" x14ac:dyDescent="0.25">
      <c r="A861" s="3">
        <f>RSI!A861</f>
        <v>43256</v>
      </c>
      <c r="B861" s="2">
        <f>RSI!B861</f>
        <v>2.4914000000000001</v>
      </c>
      <c r="C861" s="2">
        <f>RSI!I861</f>
        <v>61.727250411277261</v>
      </c>
      <c r="D861" s="2">
        <f>MACD!E861</f>
        <v>-3.2259395579180339E-2</v>
      </c>
      <c r="E861" s="2">
        <f>MACD!F861</f>
        <v>-6.4391655279108173E-2</v>
      </c>
      <c r="F861" s="2">
        <f>'Moving Avg'!D861</f>
        <v>2.4997000000000003</v>
      </c>
      <c r="G861" s="2">
        <f>'Moving Avg'!F861</f>
        <v>2.4427599999999998</v>
      </c>
      <c r="H861" s="2">
        <f>'Moving Avg'!G861</f>
        <v>2.2747700000000002</v>
      </c>
      <c r="I861" s="2">
        <f>'Moving Avg'!H861</f>
        <v>2.078602999999998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</row>
    <row r="862" spans="1:12" ht="13.5" x14ac:dyDescent="0.25">
      <c r="A862" s="3">
        <f>RSI!A862</f>
        <v>43257</v>
      </c>
      <c r="B862" s="2">
        <f>RSI!B862</f>
        <v>2.4380000000000002</v>
      </c>
      <c r="C862" s="2">
        <f>RSI!I862</f>
        <v>53.807636064115357</v>
      </c>
      <c r="D862" s="2">
        <f>MACD!E862</f>
        <v>-7.8198653794006034E-3</v>
      </c>
      <c r="E862" s="2">
        <f>MACD!F862</f>
        <v>-5.3077297299166659E-2</v>
      </c>
      <c r="F862" s="2">
        <f>'Moving Avg'!D862</f>
        <v>2.4890200000000005</v>
      </c>
      <c r="G862" s="2">
        <f>'Moving Avg'!F862</f>
        <v>2.4489899999999998</v>
      </c>
      <c r="H862" s="2">
        <f>'Moving Avg'!G862</f>
        <v>2.2826</v>
      </c>
      <c r="I862" s="2">
        <f>'Moving Avg'!H862</f>
        <v>2.0810334999999984</v>
      </c>
      <c r="J862" s="6" t="str">
        <f>OBV!F862</f>
        <v>BULLISH</v>
      </c>
      <c r="K862" s="6" t="str">
        <f>OBV!G862</f>
        <v>NEUTRAL</v>
      </c>
      <c r="L862" s="6" t="str">
        <f>OBV!H862</f>
        <v>BULLISH DIVERGENCE</v>
      </c>
    </row>
    <row r="863" spans="1:12" ht="13.5" x14ac:dyDescent="0.25">
      <c r="A863" s="3">
        <f>RSI!A863</f>
        <v>43258</v>
      </c>
      <c r="B863" s="2">
        <f>RSI!B863</f>
        <v>2.4499</v>
      </c>
      <c r="C863" s="2">
        <f>RSI!I863</f>
        <v>55.187439582109768</v>
      </c>
      <c r="D863" s="2">
        <f>MACD!E863</f>
        <v>2.6968020464028797E-3</v>
      </c>
      <c r="E863" s="2">
        <f>MACD!F863</f>
        <v>-4.192247743005275E-2</v>
      </c>
      <c r="F863" s="2">
        <f>'Moving Avg'!D863</f>
        <v>2.4724200000000001</v>
      </c>
      <c r="G863" s="2">
        <f>'Moving Avg'!F863</f>
        <v>2.4552199999999997</v>
      </c>
      <c r="H863" s="2">
        <f>'Moving Avg'!G863</f>
        <v>2.2901940000000001</v>
      </c>
      <c r="I863" s="2">
        <f>'Moving Avg'!H863</f>
        <v>2.0837309999999984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2.4794999999999998</v>
      </c>
      <c r="C864" s="2">
        <f>RSI!I864</f>
        <v>58.50750076719941</v>
      </c>
      <c r="D864" s="2">
        <f>MACD!E864</f>
        <v>1.7401350006261751E-2</v>
      </c>
      <c r="E864" s="2">
        <f>MACD!F864</f>
        <v>-3.0057711942789851E-2</v>
      </c>
      <c r="F864" s="2">
        <f>'Moving Avg'!D864</f>
        <v>2.47004</v>
      </c>
      <c r="G864" s="2">
        <f>'Moving Avg'!F864</f>
        <v>2.4650050000000001</v>
      </c>
      <c r="H864" s="2">
        <f>'Moving Avg'!G864</f>
        <v>2.2977860000000003</v>
      </c>
      <c r="I864" s="2">
        <f>'Moving Avg'!H864</f>
        <v>2.0863689999999981</v>
      </c>
      <c r="J864" s="6" t="str">
        <f>OBV!F864</f>
        <v>BULLISH</v>
      </c>
      <c r="K864" s="6" t="str">
        <f>OBV!G864</f>
        <v>NEUTRAL</v>
      </c>
      <c r="L864" s="6" t="str">
        <f>OBV!H864</f>
        <v>BULLISH DIVERGENCE</v>
      </c>
    </row>
    <row r="865" spans="1:12" ht="13.5" x14ac:dyDescent="0.25">
      <c r="A865" s="3">
        <f>RSI!A865</f>
        <v>43262</v>
      </c>
      <c r="B865" s="2">
        <f>RSI!B865</f>
        <v>2.4794999999999998</v>
      </c>
      <c r="C865" s="2">
        <f>RSI!I865</f>
        <v>58.50750076719941</v>
      </c>
      <c r="D865" s="2">
        <f>MACD!E865</f>
        <v>2.8560168493259042E-2</v>
      </c>
      <c r="E865" s="2">
        <f>MACD!F865</f>
        <v>-1.8334135855580073E-2</v>
      </c>
      <c r="F865" s="2">
        <f>'Moving Avg'!D865</f>
        <v>2.46766</v>
      </c>
      <c r="G865" s="2">
        <f>'Moving Avg'!F865</f>
        <v>2.47479</v>
      </c>
      <c r="H865" s="2">
        <f>'Moving Avg'!G865</f>
        <v>2.3054960000000002</v>
      </c>
      <c r="I865" s="2">
        <f>'Moving Avg'!H865</f>
        <v>2.0890069999999978</v>
      </c>
      <c r="J865" s="6" t="str">
        <f>OBV!F865</f>
        <v>BULLISH</v>
      </c>
      <c r="K865" s="6" t="str">
        <f>OBV!G865</f>
        <v>NEUTRAL</v>
      </c>
      <c r="L865" s="6" t="str">
        <f>OBV!H865</f>
        <v>BULLISH DIVERGENCE</v>
      </c>
    </row>
    <row r="866" spans="1:12" ht="13.5" x14ac:dyDescent="0.25">
      <c r="A866" s="3">
        <f>RSI!A866</f>
        <v>43263</v>
      </c>
      <c r="B866" s="2">
        <f>RSI!B866</f>
        <v>2.4794999999999998</v>
      </c>
      <c r="C866" s="2">
        <f>RSI!I866</f>
        <v>58.50750076719941</v>
      </c>
      <c r="D866" s="2">
        <f>MACD!E866</f>
        <v>3.2177360544402234E-2</v>
      </c>
      <c r="E866" s="2">
        <f>MACD!F866</f>
        <v>-8.2318365755836113E-3</v>
      </c>
      <c r="F866" s="2">
        <f>'Moving Avg'!D866</f>
        <v>2.4652799999999999</v>
      </c>
      <c r="G866" s="2">
        <f>'Moving Avg'!F866</f>
        <v>2.4813149999999999</v>
      </c>
      <c r="H866" s="2">
        <f>'Moving Avg'!G866</f>
        <v>2.3135620000000001</v>
      </c>
      <c r="I866" s="2">
        <f>'Moving Avg'!H866</f>
        <v>2.0914379999999979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</row>
    <row r="867" spans="1:12" ht="13.5" x14ac:dyDescent="0.25">
      <c r="A867" s="3">
        <f>RSI!A867</f>
        <v>43264</v>
      </c>
      <c r="B867" s="2">
        <f>RSI!B867</f>
        <v>2.4914000000000001</v>
      </c>
      <c r="C867" s="2">
        <f>RSI!I867</f>
        <v>59.995704058446179</v>
      </c>
      <c r="D867" s="2">
        <f>MACD!E867</f>
        <v>3.2203623712170337E-2</v>
      </c>
      <c r="E867" s="2">
        <f>MACD!F867</f>
        <v>-1.4474451803282197E-4</v>
      </c>
      <c r="F867" s="2">
        <f>'Moving Avg'!D867</f>
        <v>2.4759599999999997</v>
      </c>
      <c r="G867" s="2">
        <f>'Moving Avg'!F867</f>
        <v>2.488435</v>
      </c>
      <c r="H867" s="2">
        <f>'Moving Avg'!G867</f>
        <v>2.321866</v>
      </c>
      <c r="I867" s="2">
        <f>'Moving Avg'!H867</f>
        <v>2.0942244999999975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2.4914000000000001</v>
      </c>
      <c r="C868" s="2">
        <f>RSI!I868</f>
        <v>59.995704058446179</v>
      </c>
      <c r="D868" s="2">
        <f>MACD!E868</f>
        <v>3.8241822789912394E-2</v>
      </c>
      <c r="E868" s="2">
        <f>MACD!F868</f>
        <v>7.5325689435562218E-3</v>
      </c>
      <c r="F868" s="2">
        <f>'Moving Avg'!D868</f>
        <v>2.4842599999999999</v>
      </c>
      <c r="G868" s="2">
        <f>'Moving Avg'!F868</f>
        <v>2.495555</v>
      </c>
      <c r="H868" s="2">
        <f>'Moving Avg'!G868</f>
        <v>2.3301699999999999</v>
      </c>
      <c r="I868" s="2">
        <f>'Moving Avg'!H868</f>
        <v>2.0968924999999983</v>
      </c>
      <c r="J868" s="6" t="str">
        <f>OBV!F868</f>
        <v>BULLISH</v>
      </c>
      <c r="K868" s="6" t="str">
        <f>OBV!G868</f>
        <v>NEUTRAL</v>
      </c>
      <c r="L868" s="6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2.5032999999999999</v>
      </c>
      <c r="C869" s="2">
        <f>RSI!I869</f>
        <v>61.593307336294338</v>
      </c>
      <c r="D869" s="2">
        <f>MACD!E869</f>
        <v>3.5743638901649444E-2</v>
      </c>
      <c r="E869" s="2">
        <f>MACD!F869</f>
        <v>1.3174782935174868E-2</v>
      </c>
      <c r="F869" s="2">
        <f>'Moving Avg'!D869</f>
        <v>2.48902</v>
      </c>
      <c r="G869" s="2">
        <f>'Moving Avg'!F869</f>
        <v>2.5000050000000003</v>
      </c>
      <c r="H869" s="2">
        <f>'Moving Avg'!G869</f>
        <v>2.3387119999999997</v>
      </c>
      <c r="I869" s="2">
        <f>'Moving Avg'!H869</f>
        <v>2.099797499999998</v>
      </c>
      <c r="J869" s="6" t="str">
        <f>OBV!F869</f>
        <v>BULLISH</v>
      </c>
      <c r="K869" s="6" t="str">
        <f>OBV!G869</f>
        <v>NEUTRAL</v>
      </c>
      <c r="L869" s="6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2.5091999999999999</v>
      </c>
      <c r="C870" s="2">
        <f>RSI!I870</f>
        <v>62.395162194790942</v>
      </c>
      <c r="D870" s="2">
        <f>MACD!E870</f>
        <v>3.2806387833618E-2</v>
      </c>
      <c r="E870" s="2">
        <f>MACD!F870</f>
        <v>1.7101103914863493E-2</v>
      </c>
      <c r="F870" s="2">
        <f>'Moving Avg'!D870</f>
        <v>2.4949599999999998</v>
      </c>
      <c r="G870" s="2">
        <f>'Moving Avg'!F870</f>
        <v>2.4994100000000001</v>
      </c>
      <c r="H870" s="2">
        <f>'Moving Avg'!G870</f>
        <v>2.3461860000000003</v>
      </c>
      <c r="I870" s="2">
        <f>'Moving Avg'!H870</f>
        <v>2.1026139999999982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2.4914000000000001</v>
      </c>
      <c r="C871" s="2">
        <f>RSI!I871</f>
        <v>58.431568975301509</v>
      </c>
      <c r="D871" s="2">
        <f>MACD!E871</f>
        <v>3.1246930297882169E-2</v>
      </c>
      <c r="E871" s="2">
        <f>MACD!F871</f>
        <v>1.9930269191467228E-2</v>
      </c>
      <c r="F871" s="2">
        <f>'Moving Avg'!D871</f>
        <v>2.4973400000000003</v>
      </c>
      <c r="G871" s="2">
        <f>'Moving Avg'!F871</f>
        <v>2.4970349999999999</v>
      </c>
      <c r="H871" s="2">
        <f>'Moving Avg'!G871</f>
        <v>2.3522359999999995</v>
      </c>
      <c r="I871" s="2">
        <f>'Moving Avg'!H871</f>
        <v>2.1051639999999985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</row>
    <row r="872" spans="1:12" ht="13.5" x14ac:dyDescent="0.25">
      <c r="A872" s="3">
        <f>RSI!A872</f>
        <v>43272</v>
      </c>
      <c r="B872" s="2">
        <f>RSI!B872</f>
        <v>2.4914000000000001</v>
      </c>
      <c r="C872" s="2">
        <f>RSI!I872</f>
        <v>58.431568975301502</v>
      </c>
      <c r="D872" s="2">
        <f>MACD!E872</f>
        <v>2.1453658094125139E-2</v>
      </c>
      <c r="E872" s="2">
        <f>MACD!F872</f>
        <v>2.0234946971998811E-2</v>
      </c>
      <c r="F872" s="2">
        <f>'Moving Avg'!D872</f>
        <v>2.4973400000000003</v>
      </c>
      <c r="G872" s="2">
        <f>'Moving Avg'!F872</f>
        <v>2.4940699999999998</v>
      </c>
      <c r="H872" s="2">
        <f>'Moving Avg'!G872</f>
        <v>2.3595920000000001</v>
      </c>
      <c r="I872" s="2">
        <f>'Moving Avg'!H872</f>
        <v>2.1076544999999984</v>
      </c>
      <c r="J872" s="6" t="str">
        <f>OBV!F872</f>
        <v>BULLISH</v>
      </c>
      <c r="K872" s="6" t="str">
        <f>OBV!G872</f>
        <v>STRONG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2.4914000000000001</v>
      </c>
      <c r="C873" s="2">
        <f>RSI!I873</f>
        <v>58.431568975301502</v>
      </c>
      <c r="D873" s="2">
        <f>MACD!E873</f>
        <v>1.4758602571590007E-2</v>
      </c>
      <c r="E873" s="2">
        <f>MACD!F873</f>
        <v>1.9139678091917054E-2</v>
      </c>
      <c r="F873" s="2">
        <f>'Moving Avg'!D873</f>
        <v>2.4973400000000003</v>
      </c>
      <c r="G873" s="2">
        <f>'Moving Avg'!F873</f>
        <v>2.4940699999999998</v>
      </c>
      <c r="H873" s="2">
        <f>'Moving Avg'!G873</f>
        <v>2.3659979999999994</v>
      </c>
      <c r="I873" s="2">
        <f>'Moving Avg'!H873</f>
        <v>2.1101449999999984</v>
      </c>
      <c r="J873" s="6" t="str">
        <f>OBV!F873</f>
        <v>BULLISH</v>
      </c>
      <c r="K873" s="6" t="str">
        <f>OBV!G873</f>
        <v>STRONG</v>
      </c>
      <c r="L873" s="6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2.4914000000000001</v>
      </c>
      <c r="C874" s="2">
        <f>RSI!I874</f>
        <v>58.431568975301502</v>
      </c>
      <c r="D874" s="2">
        <f>MACD!E874</f>
        <v>1.3425911178474248E-2</v>
      </c>
      <c r="E874" s="2">
        <f>MACD!F874</f>
        <v>1.7996924709228493E-2</v>
      </c>
      <c r="F874" s="2">
        <f>'Moving Avg'!D874</f>
        <v>2.4949600000000003</v>
      </c>
      <c r="G874" s="2">
        <f>'Moving Avg'!F874</f>
        <v>2.4913999999999996</v>
      </c>
      <c r="H874" s="2">
        <f>'Moving Avg'!G874</f>
        <v>2.3724039999999995</v>
      </c>
      <c r="I874" s="2">
        <f>'Moving Avg'!H874</f>
        <v>2.1125174999999987</v>
      </c>
      <c r="J874" s="6" t="str">
        <f>OBV!F874</f>
        <v>BULLISH</v>
      </c>
      <c r="K874" s="6" t="str">
        <f>OBV!G874</f>
        <v>STRONG</v>
      </c>
      <c r="L874" s="6" t="str">
        <f>OBV!H874</f>
        <v>BULLISH DIVERGENCE</v>
      </c>
    </row>
    <row r="875" spans="1:12" ht="13.5" x14ac:dyDescent="0.25">
      <c r="A875" s="3">
        <f>RSI!A875</f>
        <v>43277</v>
      </c>
      <c r="B875" s="2">
        <f>RSI!B875</f>
        <v>2.4914000000000001</v>
      </c>
      <c r="C875" s="2">
        <f>RSI!I875</f>
        <v>58.431568975301509</v>
      </c>
      <c r="D875" s="2">
        <f>MACD!E875</f>
        <v>1.2093165372716985E-2</v>
      </c>
      <c r="E875" s="2">
        <f>MACD!F875</f>
        <v>1.6816172841926193E-2</v>
      </c>
      <c r="F875" s="2">
        <f>'Moving Avg'!D875</f>
        <v>2.4914000000000001</v>
      </c>
      <c r="G875" s="2">
        <f>'Moving Avg'!F875</f>
        <v>2.4890249999999998</v>
      </c>
      <c r="H875" s="2">
        <f>'Moving Avg'!G875</f>
        <v>2.3790479999999996</v>
      </c>
      <c r="I875" s="2">
        <f>'Moving Avg'!H875</f>
        <v>2.1148309999999988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2.4735999999999998</v>
      </c>
      <c r="C876" s="2">
        <f>RSI!I876</f>
        <v>53.507997221486093</v>
      </c>
      <c r="D876" s="2">
        <f>MACD!E876</f>
        <v>1.2094083440882475E-2</v>
      </c>
      <c r="E876" s="2">
        <f>MACD!F876</f>
        <v>1.5871754961717451E-2</v>
      </c>
      <c r="F876" s="2">
        <f>'Moving Avg'!D876</f>
        <v>2.4878399999999998</v>
      </c>
      <c r="G876" s="2">
        <f>'Moving Avg'!F876</f>
        <v>2.4875400000000001</v>
      </c>
      <c r="H876" s="2">
        <f>'Moving Avg'!G876</f>
        <v>2.3855739999999996</v>
      </c>
      <c r="I876" s="2">
        <f>'Moving Avg'!H876</f>
        <v>2.1170554999999984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2.4914000000000001</v>
      </c>
      <c r="C877" s="2">
        <f>RSI!I877</f>
        <v>57.375876154672525</v>
      </c>
      <c r="D877" s="2">
        <f>MACD!E877</f>
        <v>1.2536465591828083E-2</v>
      </c>
      <c r="E877" s="2">
        <f>MACD!F877</f>
        <v>1.5204697087739577E-2</v>
      </c>
      <c r="F877" s="2">
        <f>'Moving Avg'!D877</f>
        <v>2.4878399999999998</v>
      </c>
      <c r="G877" s="2">
        <f>'Moving Avg'!F877</f>
        <v>2.4875399999999996</v>
      </c>
      <c r="H877" s="2">
        <f>'Moving Avg'!G877</f>
        <v>2.3923359999999998</v>
      </c>
      <c r="I877" s="2">
        <f>'Moving Avg'!H877</f>
        <v>2.1193689999999985</v>
      </c>
      <c r="J877" s="6" t="str">
        <f>OBV!F877</f>
        <v>BULLISH</v>
      </c>
      <c r="K877" s="6" t="str">
        <f>OBV!G877</f>
        <v>NEUTRAL</v>
      </c>
      <c r="L877" s="6" t="str">
        <f>OBV!H877</f>
        <v>NEUTRAL</v>
      </c>
    </row>
    <row r="878" spans="1:12" ht="13.5" x14ac:dyDescent="0.25">
      <c r="A878" s="3">
        <f>RSI!A878</f>
        <v>43280</v>
      </c>
      <c r="B878" s="2">
        <f>RSI!B878</f>
        <v>2.4201999999999999</v>
      </c>
      <c r="C878" s="2">
        <f>RSI!I878</f>
        <v>42.238572476814397</v>
      </c>
      <c r="D878" s="2">
        <f>MACD!E878</f>
        <v>1.8014269663459981E-2</v>
      </c>
      <c r="E878" s="2">
        <f>MACD!F878</f>
        <v>1.5766611602883659E-2</v>
      </c>
      <c r="F878" s="2">
        <f>'Moving Avg'!D878</f>
        <v>2.4736000000000002</v>
      </c>
      <c r="G878" s="2">
        <f>'Moving Avg'!F878</f>
        <v>2.4819049999999998</v>
      </c>
      <c r="H878" s="2">
        <f>'Moving Avg'!G878</f>
        <v>2.3976739999999994</v>
      </c>
      <c r="I878" s="2">
        <f>'Moving Avg'!H878</f>
        <v>2.121326499999999</v>
      </c>
      <c r="J878" s="6" t="str">
        <f>OBV!F878</f>
        <v>BULLISH</v>
      </c>
      <c r="K878" s="6" t="str">
        <f>OBV!G878</f>
        <v>NEUTRAL</v>
      </c>
      <c r="L878" s="6" t="str">
        <f>OBV!H878</f>
        <v>BULLISH DIVERGENCE</v>
      </c>
    </row>
    <row r="879" spans="1:12" ht="13.5" x14ac:dyDescent="0.25">
      <c r="A879" s="3">
        <f>RSI!A879</f>
        <v>43283</v>
      </c>
      <c r="B879" s="2">
        <f>RSI!B879</f>
        <v>2.4321000000000002</v>
      </c>
      <c r="C879" s="2">
        <f>RSI!I879</f>
        <v>44.857119014538924</v>
      </c>
      <c r="D879" s="2">
        <f>MACD!E879</f>
        <v>2.3861389438517122E-2</v>
      </c>
      <c r="E879" s="2">
        <f>MACD!F879</f>
        <v>1.7385567170010351E-2</v>
      </c>
      <c r="F879" s="2">
        <f>'Moving Avg'!D879</f>
        <v>2.4617399999999998</v>
      </c>
      <c r="G879" s="2">
        <f>'Moving Avg'!F879</f>
        <v>2.4789399999999993</v>
      </c>
      <c r="H879" s="2">
        <f>'Moving Avg'!G879</f>
        <v>2.4032499999999994</v>
      </c>
      <c r="I879" s="2">
        <f>'Moving Avg'!H879</f>
        <v>2.1230474999999989</v>
      </c>
      <c r="J879" s="6" t="str">
        <f>OBV!F879</f>
        <v>BULLISH</v>
      </c>
      <c r="K879" s="6" t="str">
        <f>OBV!G879</f>
        <v>NEUTRAL</v>
      </c>
      <c r="L879" s="6" t="str">
        <f>OBV!H879</f>
        <v>BULLISH DIVERGENCE</v>
      </c>
    </row>
    <row r="880" spans="1:12" ht="13.5" x14ac:dyDescent="0.25">
      <c r="A880" s="3">
        <f>RSI!A880</f>
        <v>43284</v>
      </c>
      <c r="B880" s="2">
        <f>RSI!B880</f>
        <v>2.4617</v>
      </c>
      <c r="C880" s="2">
        <f>RSI!I880</f>
        <v>50.828383375560435</v>
      </c>
      <c r="D880" s="2">
        <f>MACD!E880</f>
        <v>2.7697037245886236E-2</v>
      </c>
      <c r="E880" s="2">
        <f>MACD!F880</f>
        <v>1.944786118518553E-2</v>
      </c>
      <c r="F880" s="2">
        <f>'Moving Avg'!D880</f>
        <v>2.4558</v>
      </c>
      <c r="G880" s="2">
        <f>'Moving Avg'!F880</f>
        <v>2.4774549999999995</v>
      </c>
      <c r="H880" s="2">
        <f>'Moving Avg'!G880</f>
        <v>2.4092999999999996</v>
      </c>
      <c r="I880" s="2">
        <f>'Moving Avg'!H880</f>
        <v>2.1248574999999992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</row>
    <row r="881" spans="1:12" ht="13.5" x14ac:dyDescent="0.25">
      <c r="A881" s="3">
        <f>RSI!A881</f>
        <v>43285</v>
      </c>
      <c r="B881" s="2">
        <f>RSI!B881</f>
        <v>2.4321000000000002</v>
      </c>
      <c r="C881" s="2">
        <f>RSI!I881</f>
        <v>45.519983550804511</v>
      </c>
      <c r="D881" s="2">
        <f>MACD!E881</f>
        <v>3.0381980260253627E-2</v>
      </c>
      <c r="E881" s="2">
        <f>MACD!F881</f>
        <v>2.163468500019915E-2</v>
      </c>
      <c r="F881" s="2">
        <f>'Moving Avg'!D881</f>
        <v>2.4475000000000002</v>
      </c>
      <c r="G881" s="2">
        <f>'Moving Avg'!F881</f>
        <v>2.4744899999999994</v>
      </c>
      <c r="H881" s="2">
        <f>'Moving Avg'!G881</f>
        <v>2.4147579999999995</v>
      </c>
      <c r="I881" s="2">
        <f>'Moving Avg'!H881</f>
        <v>2.1265194999999992</v>
      </c>
      <c r="J881" s="6" t="str">
        <f>OBV!F881</f>
        <v>BULLISH</v>
      </c>
      <c r="K881" s="6" t="str">
        <f>OBV!G881</f>
        <v>NEUTRAL</v>
      </c>
      <c r="L881" s="6" t="str">
        <f>OBV!H881</f>
        <v>BULLISH DIVERGENCE</v>
      </c>
    </row>
    <row r="882" spans="1:12" ht="13.5" x14ac:dyDescent="0.25">
      <c r="A882" s="3">
        <f>RSI!A882</f>
        <v>43286</v>
      </c>
      <c r="B882" s="2">
        <f>RSI!B882</f>
        <v>2.4558</v>
      </c>
      <c r="C882" s="2">
        <f>RSI!I882</f>
        <v>50.020768109948158</v>
      </c>
      <c r="D882" s="2">
        <f>MACD!E882</f>
        <v>3.1059562618971803E-2</v>
      </c>
      <c r="E882" s="2">
        <f>MACD!F882</f>
        <v>2.3519660523953684E-2</v>
      </c>
      <c r="F882" s="2">
        <f>'Moving Avg'!D882</f>
        <v>2.4403800000000002</v>
      </c>
      <c r="G882" s="2">
        <f>'Moving Avg'!F882</f>
        <v>2.4753799999999999</v>
      </c>
      <c r="H882" s="2">
        <f>'Moving Avg'!G882</f>
        <v>2.419978</v>
      </c>
      <c r="I882" s="2">
        <f>'Moving Avg'!H882</f>
        <v>2.1282999999999994</v>
      </c>
      <c r="J882" s="6" t="str">
        <f>OBV!F882</f>
        <v>BULLISH</v>
      </c>
      <c r="K882" s="6" t="str">
        <f>OBV!G882</f>
        <v>NEUTRAL</v>
      </c>
      <c r="L882" s="6" t="str">
        <f>OBV!H882</f>
        <v>BULLISH DIVERGENCE</v>
      </c>
    </row>
    <row r="883" spans="1:12" ht="13.5" x14ac:dyDescent="0.25">
      <c r="A883" s="3">
        <f>RSI!A883</f>
        <v>43287</v>
      </c>
      <c r="B883" s="2">
        <f>RSI!B883</f>
        <v>2.4617</v>
      </c>
      <c r="C883" s="2">
        <f>RSI!I883</f>
        <v>51.10373463689676</v>
      </c>
      <c r="D883" s="2">
        <f>MACD!E883</f>
        <v>3.1205137827437834E-2</v>
      </c>
      <c r="E883" s="2">
        <f>MACD!F883</f>
        <v>2.5056755984650514E-2</v>
      </c>
      <c r="F883" s="2">
        <f>'Moving Avg'!D883</f>
        <v>2.4486800000000004</v>
      </c>
      <c r="G883" s="2">
        <f>'Moving Avg'!F883</f>
        <v>2.4759699999999993</v>
      </c>
      <c r="H883" s="2">
        <f>'Moving Avg'!G883</f>
        <v>2.4253159999999996</v>
      </c>
      <c r="I883" s="2">
        <f>'Moving Avg'!H883</f>
        <v>2.1301394999999994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</row>
    <row r="884" spans="1:12" ht="13.5" x14ac:dyDescent="0.25">
      <c r="A884" s="3">
        <f>RSI!A884</f>
        <v>43290</v>
      </c>
      <c r="B884" s="2">
        <f>RSI!B884</f>
        <v>2.4499</v>
      </c>
      <c r="C884" s="2">
        <f>RSI!I884</f>
        <v>48.825056980614427</v>
      </c>
      <c r="D884" s="2">
        <f>MACD!E884</f>
        <v>3.2176113984184962E-2</v>
      </c>
      <c r="E884" s="2">
        <f>MACD!F884</f>
        <v>2.6480627584557406E-2</v>
      </c>
      <c r="F884" s="2">
        <f>'Moving Avg'!D884</f>
        <v>2.4522400000000002</v>
      </c>
      <c r="G884" s="2">
        <f>'Moving Avg'!F884</f>
        <v>2.4744899999999999</v>
      </c>
      <c r="H884" s="2">
        <f>'Moving Avg'!G884</f>
        <v>2.4307739999999995</v>
      </c>
      <c r="I884" s="2">
        <f>'Moving Avg'!H884</f>
        <v>2.132185999999999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</row>
    <row r="885" spans="1:12" ht="13.5" x14ac:dyDescent="0.25">
      <c r="A885" s="3">
        <f>RSI!A885</f>
        <v>43291</v>
      </c>
      <c r="B885" s="2">
        <f>RSI!B885</f>
        <v>2.4499</v>
      </c>
      <c r="C885" s="2">
        <f>RSI!I885</f>
        <v>48.825056980614427</v>
      </c>
      <c r="D885" s="2">
        <f>MACD!E885</f>
        <v>3.3043105400620387E-2</v>
      </c>
      <c r="E885" s="2">
        <f>MACD!F885</f>
        <v>2.7793123147770001E-2</v>
      </c>
      <c r="F885" s="2">
        <f>'Moving Avg'!D885</f>
        <v>2.4498799999999998</v>
      </c>
      <c r="G885" s="2">
        <f>'Moving Avg'!F885</f>
        <v>2.4730099999999995</v>
      </c>
      <c r="H885" s="2">
        <f>'Moving Avg'!G885</f>
        <v>2.4370619999999992</v>
      </c>
      <c r="I885" s="2">
        <f>'Moving Avg'!H885</f>
        <v>2.1340849999999998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2.5032999999999999</v>
      </c>
      <c r="C886" s="2">
        <f>RSI!I886</f>
        <v>58.529998487750099</v>
      </c>
      <c r="D886" s="2">
        <f>MACD!E886</f>
        <v>2.7124729953091453E-2</v>
      </c>
      <c r="E886" s="2">
        <f>MACD!F886</f>
        <v>2.7659444508834292E-2</v>
      </c>
      <c r="F886" s="2">
        <f>'Moving Avg'!D886</f>
        <v>2.4641199999999999</v>
      </c>
      <c r="G886" s="2">
        <f>'Moving Avg'!F886</f>
        <v>2.4741999999999997</v>
      </c>
      <c r="H886" s="2">
        <f>'Moving Avg'!G886</f>
        <v>2.4420459999999995</v>
      </c>
      <c r="I886" s="2">
        <f>'Moving Avg'!H886</f>
        <v>2.136517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2.5743999999999998</v>
      </c>
      <c r="C887" s="2">
        <f>RSI!I887</f>
        <v>67.395866220979684</v>
      </c>
      <c r="D887" s="2">
        <f>MACD!E887</f>
        <v>1.9312045714108717E-2</v>
      </c>
      <c r="E887" s="2">
        <f>MACD!F887</f>
        <v>2.5989964749889179E-2</v>
      </c>
      <c r="F887" s="2">
        <f>'Moving Avg'!D887</f>
        <v>2.4878399999999998</v>
      </c>
      <c r="G887" s="2">
        <f>'Moving Avg'!F887</f>
        <v>2.4783499999999998</v>
      </c>
      <c r="H887" s="2">
        <f>'Moving Avg'!G887</f>
        <v>2.4490439999999993</v>
      </c>
      <c r="I887" s="2">
        <f>'Moving Avg'!H887</f>
        <v>2.1390384999999998</v>
      </c>
      <c r="J887" s="6" t="str">
        <f>OBV!F887</f>
        <v>BULLISH</v>
      </c>
      <c r="K887" s="6" t="str">
        <f>OBV!G887</f>
        <v>STRONG</v>
      </c>
      <c r="L887" s="6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2.61</v>
      </c>
      <c r="C888" s="2">
        <f>RSI!I888</f>
        <v>70.765953933603697</v>
      </c>
      <c r="D888" s="2">
        <f>MACD!E888</f>
        <v>-1.5658356208674284E-3</v>
      </c>
      <c r="E888" s="2">
        <f>MACD!F888</f>
        <v>2.0478804675737858E-2</v>
      </c>
      <c r="F888" s="2">
        <f>'Moving Avg'!D888</f>
        <v>2.5174999999999996</v>
      </c>
      <c r="G888" s="2">
        <f>'Moving Avg'!F888</f>
        <v>2.4842799999999996</v>
      </c>
      <c r="H888" s="2">
        <f>'Moving Avg'!G888</f>
        <v>2.4561619999999995</v>
      </c>
      <c r="I888" s="2">
        <f>'Moving Avg'!H888</f>
        <v>2.1415900000000003</v>
      </c>
      <c r="J888" s="6" t="str">
        <f>OBV!F888</f>
        <v>BULLISH</v>
      </c>
      <c r="K888" s="6" t="str">
        <f>OBV!G888</f>
        <v>STRONG</v>
      </c>
      <c r="L888" s="6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2.6406000000000001</v>
      </c>
      <c r="C889" s="2">
        <f>RSI!I889</f>
        <v>73.318828862460109</v>
      </c>
      <c r="D889" s="2">
        <f>MACD!E889</f>
        <v>-2.0504166175382643E-2</v>
      </c>
      <c r="E889" s="2">
        <f>MACD!F889</f>
        <v>1.2282210505513758E-2</v>
      </c>
      <c r="F889" s="2">
        <f>'Moving Avg'!D889</f>
        <v>2.5556399999999995</v>
      </c>
      <c r="G889" s="2">
        <f>'Moving Avg'!F889</f>
        <v>2.4911449999999999</v>
      </c>
      <c r="H889" s="2">
        <f>'Moving Avg'!G889</f>
        <v>2.4629419999999995</v>
      </c>
      <c r="I889" s="2">
        <f>'Moving Avg'!H889</f>
        <v>2.1442355000000002</v>
      </c>
      <c r="J889" s="6" t="str">
        <f>OBV!F889</f>
        <v>BULLISH</v>
      </c>
      <c r="K889" s="6" t="str">
        <f>OBV!G889</f>
        <v>STRONG</v>
      </c>
      <c r="L889" s="6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2.7538</v>
      </c>
      <c r="C890" s="2">
        <f>RSI!I890</f>
        <v>80.205329263719634</v>
      </c>
      <c r="D890" s="2">
        <f>MACD!E890</f>
        <v>-4.1315631240312012E-2</v>
      </c>
      <c r="E890" s="2">
        <f>MACD!F890</f>
        <v>1.5626421563486037E-3</v>
      </c>
      <c r="F890" s="2">
        <f>'Moving Avg'!D890</f>
        <v>2.6164199999999997</v>
      </c>
      <c r="G890" s="2">
        <f>'Moving Avg'!F890</f>
        <v>2.5033749999999997</v>
      </c>
      <c r="H890" s="2">
        <f>'Moving Avg'!G890</f>
        <v>2.4717499999999997</v>
      </c>
      <c r="I890" s="2">
        <f>'Moving Avg'!H890</f>
        <v>2.1475060000000004</v>
      </c>
      <c r="J890" s="6" t="str">
        <f>OBV!F890</f>
        <v>BULLISH</v>
      </c>
      <c r="K890" s="6" t="str">
        <f>OBV!G890</f>
        <v>STRONG</v>
      </c>
      <c r="L890" s="6" t="str">
        <f>OBV!H890</f>
        <v>CONFIRMED BULLISH</v>
      </c>
    </row>
    <row r="891" spans="1:12" ht="13.5" x14ac:dyDescent="0.25">
      <c r="A891" s="3">
        <f>RSI!A891</f>
        <v>43299</v>
      </c>
      <c r="B891" s="2">
        <f>RSI!B891</f>
        <v>2.9171999999999998</v>
      </c>
      <c r="C891" s="2">
        <f>RSI!I891</f>
        <v>85.873273179928617</v>
      </c>
      <c r="D891" s="2">
        <f>MACD!E891</f>
        <v>-7.7136401519213305E-2</v>
      </c>
      <c r="E891" s="2">
        <f>MACD!F891</f>
        <v>-1.4177166578763778E-2</v>
      </c>
      <c r="F891" s="2">
        <f>'Moving Avg'!D891</f>
        <v>2.6992000000000003</v>
      </c>
      <c r="G891" s="2">
        <f>'Moving Avg'!F891</f>
        <v>2.5246649999999997</v>
      </c>
      <c r="H891" s="2">
        <f>'Moving Avg'!G891</f>
        <v>2.4832319999999992</v>
      </c>
      <c r="I891" s="2">
        <f>'Moving Avg'!H891</f>
        <v>2.1515935000000006</v>
      </c>
      <c r="J891" s="6" t="str">
        <f>OBV!F891</f>
        <v>BULLISH</v>
      </c>
      <c r="K891" s="6" t="str">
        <f>OBV!G891</f>
        <v>STRONG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2.9801000000000002</v>
      </c>
      <c r="C892" s="2">
        <f>RSI!I892</f>
        <v>87.372224074702359</v>
      </c>
      <c r="D892" s="2">
        <f>MACD!E892</f>
        <v>-0.11086337080873232</v>
      </c>
      <c r="E892" s="2">
        <f>MACD!F892</f>
        <v>-3.3514407424757489E-2</v>
      </c>
      <c r="F892" s="2">
        <f>'Moving Avg'!D892</f>
        <v>2.7803399999999998</v>
      </c>
      <c r="G892" s="2">
        <f>'Moving Avg'!F892</f>
        <v>2.5491000000000001</v>
      </c>
      <c r="H892" s="2">
        <f>'Moving Avg'!G892</f>
        <v>2.4965659999999992</v>
      </c>
      <c r="I892" s="2">
        <f>'Moving Avg'!H892</f>
        <v>2.1558475000000006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</row>
    <row r="893" spans="1:12" ht="13.5" x14ac:dyDescent="0.25">
      <c r="A893" s="3">
        <f>RSI!A893</f>
        <v>43301</v>
      </c>
      <c r="B893" s="2">
        <f>RSI!B893</f>
        <v>2.9047000000000001</v>
      </c>
      <c r="C893" s="2">
        <f>RSI!I893</f>
        <v>76.846002168031774</v>
      </c>
      <c r="D893" s="2">
        <f>MACD!E893</f>
        <v>-0.13550628554201616</v>
      </c>
      <c r="E893" s="2">
        <f>MACD!F893</f>
        <v>-5.3912783048209227E-2</v>
      </c>
      <c r="F893" s="2">
        <f>'Moving Avg'!D893</f>
        <v>2.83928</v>
      </c>
      <c r="G893" s="2">
        <f>'Moving Avg'!F893</f>
        <v>2.5697649999999994</v>
      </c>
      <c r="H893" s="2">
        <f>'Moving Avg'!G893</f>
        <v>2.5081539999999993</v>
      </c>
      <c r="I893" s="2">
        <f>'Moving Avg'!H893</f>
        <v>2.1598430000000004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2.8732000000000002</v>
      </c>
      <c r="C894" s="2">
        <f>RSI!I894</f>
        <v>72.894883548362088</v>
      </c>
      <c r="D894" s="2">
        <f>MACD!E894</f>
        <v>-0.15779966562601899</v>
      </c>
      <c r="E894" s="2">
        <f>MACD!F894</f>
        <v>-7.4690159563771175E-2</v>
      </c>
      <c r="F894" s="2">
        <f>'Moving Avg'!D894</f>
        <v>2.8858000000000001</v>
      </c>
      <c r="G894" s="2">
        <f>'Moving Avg'!F894</f>
        <v>2.5888549999999997</v>
      </c>
      <c r="H894" s="2">
        <f>'Moving Avg'!G894</f>
        <v>2.5199419999999995</v>
      </c>
      <c r="I894" s="2">
        <f>'Moving Avg'!H894</f>
        <v>2.1639765000000004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</row>
    <row r="895" spans="1:12" ht="13.5" x14ac:dyDescent="0.25">
      <c r="A895" s="3">
        <f>RSI!A895</f>
        <v>43305</v>
      </c>
      <c r="B895" s="2">
        <f>RSI!B895</f>
        <v>2.8292000000000002</v>
      </c>
      <c r="C895" s="2">
        <f>RSI!I895</f>
        <v>67.661671665033353</v>
      </c>
      <c r="D895" s="2">
        <f>MACD!E895</f>
        <v>-0.17503237463056776</v>
      </c>
      <c r="E895" s="2">
        <f>MACD!F895</f>
        <v>-9.4758602577130494E-2</v>
      </c>
      <c r="F895" s="2">
        <f>'Moving Avg'!D895</f>
        <v>2.9008799999999999</v>
      </c>
      <c r="G895" s="2">
        <f>'Moving Avg'!F895</f>
        <v>2.6057449999999998</v>
      </c>
      <c r="H895" s="2">
        <f>'Moving Avg'!G895</f>
        <v>2.5308499999999996</v>
      </c>
      <c r="I895" s="2">
        <f>'Moving Avg'!H895</f>
        <v>2.1678900000000003</v>
      </c>
      <c r="J895" s="6" t="str">
        <f>OBV!F895</f>
        <v>BEARISH</v>
      </c>
      <c r="K895" s="6" t="str">
        <f>OBV!G895</f>
        <v>WEAK</v>
      </c>
      <c r="L895" s="6" t="str">
        <f>OBV!H895</f>
        <v>BEARISH DIVERGENCE</v>
      </c>
    </row>
    <row r="896" spans="1:12" ht="13.5" x14ac:dyDescent="0.25">
      <c r="A896" s="3">
        <f>RSI!A896</f>
        <v>43307</v>
      </c>
      <c r="B896" s="2">
        <f>RSI!B896</f>
        <v>2.8544</v>
      </c>
      <c r="C896" s="2">
        <f>RSI!I896</f>
        <v>69.032883605866857</v>
      </c>
      <c r="D896" s="2">
        <f>MACD!E896</f>
        <v>-0.18451290305714529</v>
      </c>
      <c r="E896" s="2">
        <f>MACD!F896</f>
        <v>-0.11270946267313345</v>
      </c>
      <c r="F896" s="2">
        <f>'Moving Avg'!D896</f>
        <v>2.8883200000000002</v>
      </c>
      <c r="G896" s="2">
        <f>'Moving Avg'!F896</f>
        <v>2.6247849999999997</v>
      </c>
      <c r="H896" s="2">
        <f>'Moving Avg'!G896</f>
        <v>2.5409579999999994</v>
      </c>
      <c r="I896" s="2">
        <f>'Moving Avg'!H896</f>
        <v>2.1719000000000004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</row>
    <row r="897" spans="1:12" ht="13.5" x14ac:dyDescent="0.25">
      <c r="A897" s="3">
        <f>RSI!A897</f>
        <v>43308</v>
      </c>
      <c r="B897" s="2">
        <f>RSI!B897</f>
        <v>2.8229000000000002</v>
      </c>
      <c r="C897" s="2">
        <f>RSI!I897</f>
        <v>65.305277649943463</v>
      </c>
      <c r="D897" s="2">
        <f>MACD!E897</f>
        <v>-0.18056730107731678</v>
      </c>
      <c r="E897" s="2">
        <f>MACD!F897</f>
        <v>-0.12628103035397012</v>
      </c>
      <c r="F897" s="2">
        <f>'Moving Avg'!D897</f>
        <v>2.8568800000000003</v>
      </c>
      <c r="G897" s="2">
        <f>'Moving Avg'!F897</f>
        <v>2.6413599999999997</v>
      </c>
      <c r="H897" s="2">
        <f>'Moving Avg'!G897</f>
        <v>2.5504359999999995</v>
      </c>
      <c r="I897" s="2">
        <f>'Moving Avg'!H897</f>
        <v>2.1755150000000003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2.7978000000000001</v>
      </c>
      <c r="C898" s="2">
        <f>RSI!I898</f>
        <v>62.413274246427989</v>
      </c>
      <c r="D898" s="2">
        <f>MACD!E898</f>
        <v>-0.17091399694978948</v>
      </c>
      <c r="E898" s="2">
        <f>MACD!F898</f>
        <v>-0.13520762367313399</v>
      </c>
      <c r="F898" s="2">
        <f>'Moving Avg'!D898</f>
        <v>2.8355000000000006</v>
      </c>
      <c r="G898" s="2">
        <f>'Moving Avg'!F898</f>
        <v>2.6602399999999995</v>
      </c>
      <c r="H898" s="2">
        <f>'Moving Avg'!G898</f>
        <v>2.559412</v>
      </c>
      <c r="I898" s="2">
        <f>'Moving Avg'!H898</f>
        <v>2.1791230000000001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2.7663000000000002</v>
      </c>
      <c r="C899" s="2">
        <f>RSI!I899</f>
        <v>58.888720377995377</v>
      </c>
      <c r="D899" s="2">
        <f>MACD!E899</f>
        <v>-0.15650227437751241</v>
      </c>
      <c r="E899" s="2">
        <f>MACD!F899</f>
        <v>-0.13946655381400969</v>
      </c>
      <c r="F899" s="2">
        <f>'Moving Avg'!D899</f>
        <v>2.8141200000000004</v>
      </c>
      <c r="G899" s="2">
        <f>'Moving Avg'!F899</f>
        <v>2.6769499999999997</v>
      </c>
      <c r="H899" s="2">
        <f>'Moving Avg'!G899</f>
        <v>2.566452</v>
      </c>
      <c r="I899" s="2">
        <f>'Moving Avg'!H899</f>
        <v>2.182455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</row>
    <row r="900" spans="1:12" ht="13.5" x14ac:dyDescent="0.25">
      <c r="A900" s="3">
        <f>RSI!A900</f>
        <v>43313</v>
      </c>
      <c r="B900" s="2">
        <f>RSI!B900</f>
        <v>2.7663000000000002</v>
      </c>
      <c r="C900" s="2">
        <f>RSI!I900</f>
        <v>58.888720377995377</v>
      </c>
      <c r="D900" s="2">
        <f>MACD!E900</f>
        <v>-0.12744463105874804</v>
      </c>
      <c r="E900" s="2">
        <f>MACD!F900</f>
        <v>-0.13706216926295736</v>
      </c>
      <c r="F900" s="2">
        <f>'Moving Avg'!D900</f>
        <v>2.8015400000000006</v>
      </c>
      <c r="G900" s="2">
        <f>'Moving Avg'!F900</f>
        <v>2.6921799999999996</v>
      </c>
      <c r="H900" s="2">
        <f>'Moving Avg'!G900</f>
        <v>2.5713559999999998</v>
      </c>
      <c r="I900" s="2">
        <f>'Moving Avg'!H900</f>
        <v>2.1858165000000001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</row>
    <row r="901" spans="1:12" ht="13.5" x14ac:dyDescent="0.25">
      <c r="A901" s="3">
        <f>RSI!A901</f>
        <v>43314</v>
      </c>
      <c r="B901" s="2">
        <f>RSI!B901</f>
        <v>2.7852000000000001</v>
      </c>
      <c r="C901" s="2">
        <f>RSI!I901</f>
        <v>60.44314462688704</v>
      </c>
      <c r="D901" s="2">
        <f>MACD!E901</f>
        <v>-7.9630299329702225E-2</v>
      </c>
      <c r="E901" s="2">
        <f>MACD!F901</f>
        <v>-0.12557579527630633</v>
      </c>
      <c r="F901" s="2">
        <f>'Moving Avg'!D901</f>
        <v>2.7877000000000001</v>
      </c>
      <c r="G901" s="2">
        <f>'Moving Avg'!F901</f>
        <v>2.709835</v>
      </c>
      <c r="H901" s="2">
        <f>'Moving Avg'!G901</f>
        <v>2.5762819999999995</v>
      </c>
      <c r="I901" s="2">
        <f>'Moving Avg'!H901</f>
        <v>2.1892430000000003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2.7663000000000002</v>
      </c>
      <c r="C902" s="2">
        <f>RSI!I902</f>
        <v>58.078276273971404</v>
      </c>
      <c r="D902" s="2">
        <f>MACD!E902</f>
        <v>-2.8680263937091777E-2</v>
      </c>
      <c r="E902" s="2">
        <f>MACD!F902</f>
        <v>-0.10619668900846342</v>
      </c>
      <c r="F902" s="2">
        <f>'Moving Avg'!D902</f>
        <v>2.7763800000000005</v>
      </c>
      <c r="G902" s="2">
        <f>'Moving Avg'!F902</f>
        <v>2.7253599999999998</v>
      </c>
      <c r="H902" s="2">
        <f>'Moving Avg'!G902</f>
        <v>2.5805939999999996</v>
      </c>
      <c r="I902" s="2">
        <f>'Moving Avg'!H902</f>
        <v>2.1923080000000001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</row>
    <row r="903" spans="1:12" ht="13.5" x14ac:dyDescent="0.25">
      <c r="A903" s="3">
        <f>RSI!A903</f>
        <v>43318</v>
      </c>
      <c r="B903" s="2">
        <f>RSI!B903</f>
        <v>2.7663000000000002</v>
      </c>
      <c r="C903" s="2">
        <f>RSI!I903</f>
        <v>58.078276273971404</v>
      </c>
      <c r="D903" s="2">
        <f>MACD!E903</f>
        <v>2.4011628113878025E-3</v>
      </c>
      <c r="E903" s="2">
        <f>MACD!F903</f>
        <v>-8.4477118644493185E-2</v>
      </c>
      <c r="F903" s="2">
        <f>'Moving Avg'!D903</f>
        <v>2.7700800000000001</v>
      </c>
      <c r="G903" s="2">
        <f>'Moving Avg'!F903</f>
        <v>2.7405900000000001</v>
      </c>
      <c r="H903" s="2">
        <f>'Moving Avg'!G903</f>
        <v>2.5860919999999998</v>
      </c>
      <c r="I903" s="2">
        <f>'Moving Avg'!H903</f>
        <v>2.1954620000000005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</row>
    <row r="904" spans="1:12" ht="13.5" x14ac:dyDescent="0.25">
      <c r="A904" s="3">
        <f>RSI!A904</f>
        <v>43319</v>
      </c>
      <c r="B904" s="2">
        <f>RSI!B904</f>
        <v>2.7852000000000001</v>
      </c>
      <c r="C904" s="2">
        <f>RSI!I904</f>
        <v>59.897959359032015</v>
      </c>
      <c r="D904" s="2">
        <f>MACD!E904</f>
        <v>2.2056398436990143E-2</v>
      </c>
      <c r="E904" s="2">
        <f>MACD!F904</f>
        <v>-6.3170415228196525E-2</v>
      </c>
      <c r="F904" s="2">
        <f>'Moving Avg'!D904</f>
        <v>2.7738600000000004</v>
      </c>
      <c r="G904" s="2">
        <f>'Moving Avg'!F904</f>
        <v>2.7573550000000004</v>
      </c>
      <c r="H904" s="2">
        <f>'Moving Avg'!G904</f>
        <v>2.5908999999999995</v>
      </c>
      <c r="I904" s="2">
        <f>'Moving Avg'!H904</f>
        <v>2.1990069999999999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2.76</v>
      </c>
      <c r="C905" s="2">
        <f>RSI!I905</f>
        <v>56.383701461814404</v>
      </c>
      <c r="D905" s="2">
        <f>MACD!E905</f>
        <v>3.3304729500502006E-2</v>
      </c>
      <c r="E905" s="2">
        <f>MACD!F905</f>
        <v>-4.3875386282456824E-2</v>
      </c>
      <c r="F905" s="2">
        <f>'Moving Avg'!D905</f>
        <v>2.7726000000000002</v>
      </c>
      <c r="G905" s="2">
        <f>'Moving Avg'!F905</f>
        <v>2.7728600000000005</v>
      </c>
      <c r="H905" s="2">
        <f>'Moving Avg'!G905</f>
        <v>2.5953219999999995</v>
      </c>
      <c r="I905" s="2">
        <f>'Moving Avg'!H905</f>
        <v>2.202248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</row>
    <row r="906" spans="1:12" ht="13.5" x14ac:dyDescent="0.25">
      <c r="A906" s="3">
        <f>RSI!A906</f>
        <v>43321</v>
      </c>
      <c r="B906" s="2">
        <f>RSI!B906</f>
        <v>2.6783000000000001</v>
      </c>
      <c r="C906" s="2">
        <f>RSI!I906</f>
        <v>46.797428497603569</v>
      </c>
      <c r="D906" s="2">
        <f>MACD!E906</f>
        <v>5.2455362333732047E-2</v>
      </c>
      <c r="E906" s="2">
        <f>MACD!F906</f>
        <v>-2.4609236559219053E-2</v>
      </c>
      <c r="F906" s="2">
        <f>'Moving Avg'!D906</f>
        <v>2.75122</v>
      </c>
      <c r="G906" s="2">
        <f>'Moving Avg'!F906</f>
        <v>2.7816100000000006</v>
      </c>
      <c r="H906" s="2">
        <f>'Moving Avg'!G906</f>
        <v>2.5988219999999997</v>
      </c>
      <c r="I906" s="2">
        <f>'Moving Avg'!H906</f>
        <v>2.2050214999999995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</row>
    <row r="907" spans="1:12" ht="13.5" x14ac:dyDescent="0.25">
      <c r="A907" s="3">
        <f>RSI!A907</f>
        <v>43322</v>
      </c>
      <c r="B907" s="2">
        <f>RSI!B907</f>
        <v>2.6783000000000001</v>
      </c>
      <c r="C907" s="2">
        <f>RSI!I907</f>
        <v>46.797428497603576</v>
      </c>
      <c r="D907" s="2">
        <f>MACD!E907</f>
        <v>6.4022321250550629E-2</v>
      </c>
      <c r="E907" s="2">
        <f>MACD!F907</f>
        <v>-6.882924997265118E-3</v>
      </c>
      <c r="F907" s="2">
        <f>'Moving Avg'!D907</f>
        <v>2.7336200000000002</v>
      </c>
      <c r="G907" s="2">
        <f>'Moving Avg'!F907</f>
        <v>2.7868050000000002</v>
      </c>
      <c r="H907" s="2">
        <f>'Moving Avg'!G907</f>
        <v>2.6025599999999995</v>
      </c>
      <c r="I907" s="2">
        <f>'Moving Avg'!H907</f>
        <v>2.2074389999999995</v>
      </c>
      <c r="J907" s="6" t="str">
        <f>OBV!F907</f>
        <v>BULLISH</v>
      </c>
      <c r="K907" s="6" t="str">
        <f>OBV!G907</f>
        <v>NEUTRAL</v>
      </c>
      <c r="L907" s="6" t="str">
        <f>OBV!H907</f>
        <v>BULLISH DIVERGENCE</v>
      </c>
    </row>
    <row r="908" spans="1:12" ht="13.5" x14ac:dyDescent="0.25">
      <c r="A908" s="3">
        <f>RSI!A908</f>
        <v>43326</v>
      </c>
      <c r="B908" s="2">
        <f>RSI!B908</f>
        <v>2.7538</v>
      </c>
      <c r="C908" s="2">
        <f>RSI!I908</f>
        <v>54.997651269314623</v>
      </c>
      <c r="D908" s="2">
        <f>MACD!E908</f>
        <v>6.4548886541498707E-2</v>
      </c>
      <c r="E908" s="2">
        <f>MACD!F908</f>
        <v>7.4034373104876474E-3</v>
      </c>
      <c r="F908" s="2">
        <f>'Moving Avg'!D908</f>
        <v>2.7311199999999998</v>
      </c>
      <c r="G908" s="2">
        <f>'Moving Avg'!F908</f>
        <v>2.7939950000000002</v>
      </c>
      <c r="H908" s="2">
        <f>'Moving Avg'!G908</f>
        <v>2.6069780000000002</v>
      </c>
      <c r="I908" s="2">
        <f>'Moving Avg'!H908</f>
        <v>2.2102339999999994</v>
      </c>
      <c r="J908" s="6" t="str">
        <f>OBV!F908</f>
        <v>BULLISH</v>
      </c>
      <c r="K908" s="6" t="str">
        <f>OBV!G908</f>
        <v>NEUTRAL</v>
      </c>
      <c r="L908" s="6" t="str">
        <f>OBV!H908</f>
        <v>BULLISH DIVERGENCE</v>
      </c>
    </row>
    <row r="909" spans="1:12" ht="13.5" x14ac:dyDescent="0.25">
      <c r="A909" s="3">
        <f>RSI!A909</f>
        <v>43327</v>
      </c>
      <c r="B909" s="2">
        <f>RSI!B909</f>
        <v>2.7978000000000001</v>
      </c>
      <c r="C909" s="2">
        <f>RSI!I909</f>
        <v>58.966978743411055</v>
      </c>
      <c r="D909" s="2">
        <f>MACD!E909</f>
        <v>5.6621849244760547E-2</v>
      </c>
      <c r="E909" s="2">
        <f>MACD!F909</f>
        <v>1.7247119697342231E-2</v>
      </c>
      <c r="F909" s="2">
        <f>'Moving Avg'!D909</f>
        <v>2.7336400000000003</v>
      </c>
      <c r="G909" s="2">
        <f>'Moving Avg'!F909</f>
        <v>2.8018550000000007</v>
      </c>
      <c r="H909" s="2">
        <f>'Moving Avg'!G909</f>
        <v>2.6131060000000002</v>
      </c>
      <c r="I909" s="2">
        <f>'Moving Avg'!H909</f>
        <v>2.2135454999999999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2.8481000000000001</v>
      </c>
      <c r="C910" s="2">
        <f>RSI!I910</f>
        <v>62.986229224650707</v>
      </c>
      <c r="D910" s="2">
        <f>MACD!E910</f>
        <v>4.5681043963900159E-2</v>
      </c>
      <c r="E910" s="2">
        <f>MACD!F910</f>
        <v>2.2933904550653819E-2</v>
      </c>
      <c r="F910" s="2">
        <f>'Moving Avg'!D910</f>
        <v>2.7512600000000003</v>
      </c>
      <c r="G910" s="2">
        <f>'Moving Avg'!F910</f>
        <v>2.8065700000000002</v>
      </c>
      <c r="H910" s="2">
        <f>'Moving Avg'!G910</f>
        <v>2.6202399999999999</v>
      </c>
      <c r="I910" s="2">
        <f>'Moving Avg'!H910</f>
        <v>2.2171679999999996</v>
      </c>
      <c r="J910" s="6" t="str">
        <f>OBV!F910</f>
        <v>BULLISH</v>
      </c>
      <c r="K910" s="6" t="str">
        <f>OBV!G910</f>
        <v>NEUTRAL</v>
      </c>
      <c r="L910" s="6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2.8166000000000002</v>
      </c>
      <c r="C911" s="2">
        <f>RSI!I911</f>
        <v>59.083191272646346</v>
      </c>
      <c r="D911" s="2">
        <f>MACD!E911</f>
        <v>4.0897438185859336E-2</v>
      </c>
      <c r="E911" s="2">
        <f>MACD!F911</f>
        <v>2.6526611277694921E-2</v>
      </c>
      <c r="F911" s="2">
        <f>'Moving Avg'!D911</f>
        <v>2.7789200000000003</v>
      </c>
      <c r="G911" s="2">
        <f>'Moving Avg'!F911</f>
        <v>2.8015400000000001</v>
      </c>
      <c r="H911" s="2">
        <f>'Moving Avg'!G911</f>
        <v>2.626744</v>
      </c>
      <c r="I911" s="2">
        <f>'Moving Avg'!H911</f>
        <v>2.2208699999999997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2.8544</v>
      </c>
      <c r="C912" s="2">
        <f>RSI!I912</f>
        <v>62.116865876376664</v>
      </c>
      <c r="D912" s="2">
        <f>MACD!E912</f>
        <v>3.0618004163908807E-2</v>
      </c>
      <c r="E912" s="2">
        <f>MACD!F912</f>
        <v>2.7344889854937701E-2</v>
      </c>
      <c r="F912" s="2">
        <f>'Moving Avg'!D912</f>
        <v>2.8141400000000001</v>
      </c>
      <c r="G912" s="2">
        <f>'Moving Avg'!F912</f>
        <v>2.795255</v>
      </c>
      <c r="H912" s="2">
        <f>'Moving Avg'!G912</f>
        <v>2.6350720000000001</v>
      </c>
      <c r="I912" s="2">
        <f>'Moving Avg'!H912</f>
        <v>2.2247609999999995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</row>
    <row r="913" spans="1:12" ht="13.5" x14ac:dyDescent="0.25">
      <c r="A913" s="3">
        <f>RSI!A913</f>
        <v>43335</v>
      </c>
      <c r="B913" s="2">
        <f>RSI!B913</f>
        <v>2.9361000000000002</v>
      </c>
      <c r="C913" s="2">
        <f>RSI!I913</f>
        <v>67.692404392030568</v>
      </c>
      <c r="D913" s="2">
        <f>MACD!E913</f>
        <v>1.5159552959657763E-2</v>
      </c>
      <c r="E913" s="2">
        <f>MACD!F913</f>
        <v>2.4907822475881712E-2</v>
      </c>
      <c r="F913" s="2">
        <f>'Moving Avg'!D913</f>
        <v>2.8506</v>
      </c>
      <c r="G913" s="2">
        <f>'Moving Avg'!F913</f>
        <v>2.7968250000000006</v>
      </c>
      <c r="H913" s="2">
        <f>'Moving Avg'!G913</f>
        <v>2.6447959999999999</v>
      </c>
      <c r="I913" s="2">
        <f>'Moving Avg'!H913</f>
        <v>2.2293574999999994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2.9864000000000002</v>
      </c>
      <c r="C914" s="2">
        <f>RSI!I914</f>
        <v>70.564765457080156</v>
      </c>
      <c r="D914" s="2">
        <f>MACD!E914</f>
        <v>1.2219599952212334E-4</v>
      </c>
      <c r="E914" s="2">
        <f>MACD!F914</f>
        <v>1.9950697180609794E-2</v>
      </c>
      <c r="F914" s="2">
        <f>'Moving Avg'!D914</f>
        <v>2.8883199999999998</v>
      </c>
      <c r="G914" s="2">
        <f>'Moving Avg'!F914</f>
        <v>2.8024850000000008</v>
      </c>
      <c r="H914" s="2">
        <f>'Moving Avg'!G914</f>
        <v>2.6549339999999999</v>
      </c>
      <c r="I914" s="2">
        <f>'Moving Avg'!H914</f>
        <v>2.2339084999999996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3.0240999999999998</v>
      </c>
      <c r="C915" s="2">
        <f>RSI!I915</f>
        <v>72.535652468908182</v>
      </c>
      <c r="D915" s="2">
        <f>MACD!E915</f>
        <v>-2.0622994735621347E-2</v>
      </c>
      <c r="E915" s="2">
        <f>MACD!F915</f>
        <v>1.1835958797363566E-2</v>
      </c>
      <c r="F915" s="2">
        <f>'Moving Avg'!D915</f>
        <v>2.9235199999999999</v>
      </c>
      <c r="G915" s="2">
        <f>'Moving Avg'!F915</f>
        <v>2.8122300000000005</v>
      </c>
      <c r="H915" s="2">
        <f>'Moving Avg'!G915</f>
        <v>2.6658259999999996</v>
      </c>
      <c r="I915" s="2">
        <f>'Moving Avg'!H915</f>
        <v>2.2386779999999993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2.9864000000000002</v>
      </c>
      <c r="C916" s="2">
        <f>RSI!I916</f>
        <v>67.657086288639604</v>
      </c>
      <c r="D916" s="2">
        <f>MACD!E916</f>
        <v>-4.9427654203490601E-2</v>
      </c>
      <c r="E916" s="2">
        <f>MACD!F916</f>
        <v>-4.1676380280726739E-4</v>
      </c>
      <c r="F916" s="2">
        <f>'Moving Avg'!D916</f>
        <v>2.9574799999999994</v>
      </c>
      <c r="G916" s="2">
        <f>'Moving Avg'!F916</f>
        <v>2.8188300000000006</v>
      </c>
      <c r="H916" s="2">
        <f>'Moving Avg'!G916</f>
        <v>2.6759639999999996</v>
      </c>
      <c r="I916" s="2">
        <f>'Moving Avg'!H916</f>
        <v>2.243228999999999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3.0051999999999999</v>
      </c>
      <c r="C917" s="2">
        <f>RSI!I917</f>
        <v>68.784572271875376</v>
      </c>
      <c r="D917" s="2">
        <f>MACD!E917</f>
        <v>-7.6335832940954695E-2</v>
      </c>
      <c r="E917" s="2">
        <f>MACD!F917</f>
        <v>-1.5600577630436752E-2</v>
      </c>
      <c r="F917" s="2">
        <f>'Moving Avg'!D917</f>
        <v>2.9876399999999999</v>
      </c>
      <c r="G917" s="2">
        <f>'Moving Avg'!F917</f>
        <v>2.8279450000000006</v>
      </c>
      <c r="H917" s="2">
        <f>'Moving Avg'!G917</f>
        <v>2.6862399999999997</v>
      </c>
      <c r="I917" s="2">
        <f>'Moving Avg'!H917</f>
        <v>2.2478739999999995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2.9864000000000002</v>
      </c>
      <c r="C918" s="2">
        <f>RSI!I918</f>
        <v>66.295703070948846</v>
      </c>
      <c r="D918" s="2">
        <f>MACD!E918</f>
        <v>-8.7265194254456002E-2</v>
      </c>
      <c r="E918" s="2">
        <f>MACD!F918</f>
        <v>-2.9933500955240604E-2</v>
      </c>
      <c r="F918" s="2">
        <f>'Moving Avg'!D918</f>
        <v>2.9977</v>
      </c>
      <c r="G918" s="2">
        <f>'Moving Avg'!F918</f>
        <v>2.8373750000000006</v>
      </c>
      <c r="H918" s="2">
        <f>'Moving Avg'!G918</f>
        <v>2.6961399999999998</v>
      </c>
      <c r="I918" s="2">
        <f>'Moving Avg'!H918</f>
        <v>2.2525734999999996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3.1623999999999999</v>
      </c>
      <c r="C919" s="2">
        <f>RSI!I919</f>
        <v>75.304523718376615</v>
      </c>
      <c r="D919" s="2">
        <f>MACD!E919</f>
        <v>-0.10375212754276042</v>
      </c>
      <c r="E919" s="2">
        <f>MACD!F919</f>
        <v>-4.469722627274457E-2</v>
      </c>
      <c r="F919" s="2">
        <f>'Moving Avg'!D919</f>
        <v>3.0329000000000002</v>
      </c>
      <c r="G919" s="2">
        <f>'Moving Avg'!F919</f>
        <v>2.8571800000000005</v>
      </c>
      <c r="H919" s="2">
        <f>'Moving Avg'!G919</f>
        <v>2.7093219999999998</v>
      </c>
      <c r="I919" s="2">
        <f>'Moving Avg'!H919</f>
        <v>2.2581529999999996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3.3007</v>
      </c>
      <c r="C920" s="2">
        <f>RSI!I920</f>
        <v>79.860021734486878</v>
      </c>
      <c r="D920" s="2">
        <f>MACD!E920</f>
        <v>-0.12214784875105922</v>
      </c>
      <c r="E920" s="2">
        <f>MACD!F920</f>
        <v>-6.0187350768407505E-2</v>
      </c>
      <c r="F920" s="2">
        <f>'Moving Avg'!D920</f>
        <v>3.0882199999999997</v>
      </c>
      <c r="G920" s="2">
        <f>'Moving Avg'!F920</f>
        <v>2.8839000000000001</v>
      </c>
      <c r="H920" s="2">
        <f>'Moving Avg'!G920</f>
        <v>2.725152</v>
      </c>
      <c r="I920" s="2">
        <f>'Moving Avg'!H920</f>
        <v>2.2644239999999995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3.3258999999999999</v>
      </c>
      <c r="C921" s="2">
        <f>RSI!I921</f>
        <v>80.563576411954756</v>
      </c>
      <c r="D921" s="2">
        <f>MACD!E921</f>
        <v>-0.14703910783162311</v>
      </c>
      <c r="E921" s="2">
        <f>MACD!F921</f>
        <v>-7.7557702181050625E-2</v>
      </c>
      <c r="F921" s="2">
        <f>'Moving Avg'!D921</f>
        <v>3.15612</v>
      </c>
      <c r="G921" s="2">
        <f>'Moving Avg'!F921</f>
        <v>2.9109350000000003</v>
      </c>
      <c r="H921" s="2">
        <f>'Moving Avg'!G921</f>
        <v>2.7418420000000001</v>
      </c>
      <c r="I921" s="2">
        <f>'Moving Avg'!H921</f>
        <v>2.2709694999999996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3.2945000000000002</v>
      </c>
      <c r="C922" s="2">
        <f>RSI!I922</f>
        <v>76.956161904417982</v>
      </c>
      <c r="D922" s="2">
        <f>MACD!E922</f>
        <v>-0.16252782525563614</v>
      </c>
      <c r="E922" s="2">
        <f>MACD!F922</f>
        <v>-9.4551726795967739E-2</v>
      </c>
      <c r="F922" s="2">
        <f>'Moving Avg'!D922</f>
        <v>3.2139800000000003</v>
      </c>
      <c r="G922" s="2">
        <f>'Moving Avg'!F922</f>
        <v>2.9373449999999997</v>
      </c>
      <c r="H922" s="2">
        <f>'Moving Avg'!G922</f>
        <v>2.7579040000000004</v>
      </c>
      <c r="I922" s="2">
        <f>'Moving Avg'!H922</f>
        <v>2.2772094999999997</v>
      </c>
      <c r="J922" s="6" t="str">
        <f>OBV!F922</f>
        <v>BULLISH</v>
      </c>
      <c r="K922" s="6" t="str">
        <f>OBV!G922</f>
        <v>STRONG</v>
      </c>
      <c r="L922" s="6" t="str">
        <f>OBV!H922</f>
        <v>CONFIRMED BULLISH</v>
      </c>
    </row>
    <row r="923" spans="1:12" ht="13.5" x14ac:dyDescent="0.25">
      <c r="A923" s="3">
        <f>RSI!A923</f>
        <v>43349</v>
      </c>
      <c r="B923" s="2">
        <f>RSI!B923</f>
        <v>3.2000999999999999</v>
      </c>
      <c r="C923" s="2">
        <f>RSI!I923</f>
        <v>67.212261266680983</v>
      </c>
      <c r="D923" s="2">
        <f>MACD!E923</f>
        <v>-0.1582642525792286</v>
      </c>
      <c r="E923" s="2">
        <f>MACD!F923</f>
        <v>-0.10729423195261992</v>
      </c>
      <c r="F923" s="2">
        <f>'Moving Avg'!D923</f>
        <v>3.2567200000000001</v>
      </c>
      <c r="G923" s="2">
        <f>'Moving Avg'!F923</f>
        <v>2.9590349999999996</v>
      </c>
      <c r="H923" s="2">
        <f>'Moving Avg'!G923</f>
        <v>2.772078</v>
      </c>
      <c r="I923" s="2">
        <f>'Moving Avg'!H923</f>
        <v>2.2831259999999998</v>
      </c>
      <c r="J923" s="6" t="str">
        <f>OBV!F923</f>
        <v>BULLISH</v>
      </c>
      <c r="K923" s="6" t="str">
        <f>OBV!G923</f>
        <v>STRONG</v>
      </c>
      <c r="L923" s="6" t="str">
        <f>OBV!H923</f>
        <v>CONFIRMED BULLISH</v>
      </c>
    </row>
    <row r="924" spans="1:12" ht="13.5" x14ac:dyDescent="0.25">
      <c r="A924" s="3">
        <f>RSI!A924</f>
        <v>43350</v>
      </c>
      <c r="B924" s="2">
        <f>RSI!B924</f>
        <v>3.1436000000000002</v>
      </c>
      <c r="C924" s="2">
        <f>RSI!I924</f>
        <v>62.140861419784052</v>
      </c>
      <c r="D924" s="2">
        <f>MACD!E924</f>
        <v>-0.14420516569510067</v>
      </c>
      <c r="E924" s="2">
        <f>MACD!F924</f>
        <v>-0.11467641870111607</v>
      </c>
      <c r="F924" s="2">
        <f>'Moving Avg'!D924</f>
        <v>3.2529599999999994</v>
      </c>
      <c r="G924" s="2">
        <f>'Moving Avg'!F924</f>
        <v>2.9769549999999998</v>
      </c>
      <c r="H924" s="2">
        <f>'Moving Avg'!G924</f>
        <v>2.7851219999999999</v>
      </c>
      <c r="I924" s="2">
        <f>'Moving Avg'!H924</f>
        <v>2.2885819999999995</v>
      </c>
      <c r="J924" s="6" t="str">
        <f>OBV!F924</f>
        <v>BULLISH</v>
      </c>
      <c r="K924" s="6" t="str">
        <f>OBV!G924</f>
        <v>STRONG</v>
      </c>
      <c r="L924" s="6" t="str">
        <f>OBV!H924</f>
        <v>BULLISH DIVERGENCE</v>
      </c>
    </row>
    <row r="925" spans="1:12" ht="13.5" x14ac:dyDescent="0.25">
      <c r="A925" s="3">
        <f>RSI!A925</f>
        <v>43353</v>
      </c>
      <c r="B925" s="2">
        <f>RSI!B925</f>
        <v>3.2063999999999999</v>
      </c>
      <c r="C925" s="2">
        <f>RSI!I925</f>
        <v>65.276981593248806</v>
      </c>
      <c r="D925" s="2">
        <f>MACD!E925</f>
        <v>-0.132190152715284</v>
      </c>
      <c r="E925" s="2">
        <f>MACD!F925</f>
        <v>-0.11817916550394966</v>
      </c>
      <c r="F925" s="2">
        <f>'Moving Avg'!D925</f>
        <v>3.2340999999999993</v>
      </c>
      <c r="G925" s="2">
        <f>'Moving Avg'!F925</f>
        <v>2.9992749999999999</v>
      </c>
      <c r="H925" s="2">
        <f>'Moving Avg'!G925</f>
        <v>2.7994220000000007</v>
      </c>
      <c r="I925" s="2">
        <f>'Moving Avg'!H925</f>
        <v>2.2945299999999995</v>
      </c>
      <c r="J925" s="6" t="str">
        <f>OBV!F925</f>
        <v>BULLISH</v>
      </c>
      <c r="K925" s="6" t="str">
        <f>OBV!G925</f>
        <v>STRONG</v>
      </c>
      <c r="L925" s="6" t="str">
        <f>OBV!H925</f>
        <v>BULLISH DIVERGENCE</v>
      </c>
    </row>
    <row r="926" spans="1:12" ht="13.5" x14ac:dyDescent="0.25">
      <c r="A926" s="3">
        <f>RSI!A926</f>
        <v>43355</v>
      </c>
      <c r="B926" s="2">
        <f>RSI!B926</f>
        <v>3.1749999999999998</v>
      </c>
      <c r="C926" s="2">
        <f>RSI!I926</f>
        <v>62.489673896615848</v>
      </c>
      <c r="D926" s="2">
        <f>MACD!E926</f>
        <v>-0.12682180747223315</v>
      </c>
      <c r="E926" s="2">
        <f>MACD!F926</f>
        <v>-0.11990769389760636</v>
      </c>
      <c r="F926" s="2">
        <f>'Moving Avg'!D926</f>
        <v>3.2039200000000001</v>
      </c>
      <c r="G926" s="2">
        <f>'Moving Avg'!F926</f>
        <v>3.0241099999999994</v>
      </c>
      <c r="H926" s="2">
        <f>'Moving Avg'!G926</f>
        <v>2.8134500000000009</v>
      </c>
      <c r="I926" s="2">
        <f>'Moving Avg'!H926</f>
        <v>2.3000539999999994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3.1436000000000002</v>
      </c>
      <c r="C927" s="2">
        <f>RSI!I927</f>
        <v>59.742459033907984</v>
      </c>
      <c r="D927" s="2">
        <f>MACD!E927</f>
        <v>-0.11810163034480325</v>
      </c>
      <c r="E927" s="2">
        <f>MACD!F927</f>
        <v>-0.11954648118704575</v>
      </c>
      <c r="F927" s="2">
        <f>'Moving Avg'!D927</f>
        <v>3.17374</v>
      </c>
      <c r="G927" s="2">
        <f>'Moving Avg'!F927</f>
        <v>3.0473749999999997</v>
      </c>
      <c r="H927" s="2">
        <f>'Moving Avg'!G927</f>
        <v>2.8264940000000007</v>
      </c>
      <c r="I927" s="2">
        <f>'Moving Avg'!H927</f>
        <v>2.3054209999999995</v>
      </c>
      <c r="J927" s="6" t="str">
        <f>OBV!F927</f>
        <v>BEARISH</v>
      </c>
      <c r="K927" s="6" t="str">
        <f>OBV!G927</f>
        <v>WEAK</v>
      </c>
      <c r="L927" s="6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3.2692999999999999</v>
      </c>
      <c r="C928" s="2">
        <f>RSI!I928</f>
        <v>66.156726255231916</v>
      </c>
      <c r="D928" s="2">
        <f>MACD!E928</f>
        <v>-0.12370432199317261</v>
      </c>
      <c r="E928" s="2">
        <f>MACD!F928</f>
        <v>-0.12037804934827112</v>
      </c>
      <c r="F928" s="2">
        <f>'Moving Avg'!D928</f>
        <v>3.1875799999999996</v>
      </c>
      <c r="G928" s="2">
        <f>'Moving Avg'!F928</f>
        <v>3.0731499999999996</v>
      </c>
      <c r="H928" s="2">
        <f>'Moving Avg'!G928</f>
        <v>2.8434760000000008</v>
      </c>
      <c r="I928" s="2">
        <f>'Moving Avg'!H928</f>
        <v>2.3115349999999997</v>
      </c>
      <c r="J928" s="6" t="str">
        <f>OBV!F928</f>
        <v>BEARISH</v>
      </c>
      <c r="K928" s="6" t="str">
        <f>OBV!G928</f>
        <v>WEAK</v>
      </c>
      <c r="L928" s="6" t="str">
        <f>OBV!H928</f>
        <v>BEARISH DIVERGENCE</v>
      </c>
    </row>
    <row r="929" spans="1:12" ht="13.5" x14ac:dyDescent="0.25">
      <c r="A929" s="3">
        <f>RSI!A929</f>
        <v>43360</v>
      </c>
      <c r="B929" s="2">
        <f>RSI!B929</f>
        <v>3.1749999999999998</v>
      </c>
      <c r="C929" s="2">
        <f>RSI!I929</f>
        <v>58.611939085000337</v>
      </c>
      <c r="D929" s="2">
        <f>MACD!E929</f>
        <v>-9.5845982720605516E-2</v>
      </c>
      <c r="E929" s="2">
        <f>MACD!F929</f>
        <v>-0.11547163602273801</v>
      </c>
      <c r="F929" s="2">
        <f>'Moving Avg'!D929</f>
        <v>3.1938599999999995</v>
      </c>
      <c r="G929" s="2">
        <f>'Moving Avg'!F929</f>
        <v>3.0920099999999993</v>
      </c>
      <c r="H929" s="2">
        <f>'Moving Avg'!G929</f>
        <v>2.8583340000000006</v>
      </c>
      <c r="I929" s="2">
        <f>'Moving Avg'!H929</f>
        <v>2.3173259999999996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</row>
    <row r="930" spans="1:12" ht="13.5" x14ac:dyDescent="0.25">
      <c r="A930" s="3">
        <f>RSI!A930</f>
        <v>43361</v>
      </c>
      <c r="B930" s="2">
        <f>RSI!B930</f>
        <v>3.1749999999999998</v>
      </c>
      <c r="C930" s="2">
        <f>RSI!I930</f>
        <v>58.611939085000337</v>
      </c>
      <c r="D930" s="2">
        <f>MACD!E930</f>
        <v>-5.1794053288017228E-2</v>
      </c>
      <c r="E930" s="2">
        <f>MACD!F930</f>
        <v>-0.10273611947579386</v>
      </c>
      <c r="F930" s="2">
        <f>'Moving Avg'!D930</f>
        <v>3.1875799999999996</v>
      </c>
      <c r="G930" s="2">
        <f>'Moving Avg'!F930</f>
        <v>3.1083549999999991</v>
      </c>
      <c r="H930" s="2">
        <f>'Moving Avg'!G930</f>
        <v>2.8726000000000012</v>
      </c>
      <c r="I930" s="2">
        <f>'Moving Avg'!H930</f>
        <v>2.3229684999999995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3.1183999999999998</v>
      </c>
      <c r="C931" s="2">
        <f>RSI!I931</f>
        <v>54.301156022481514</v>
      </c>
      <c r="D931" s="2">
        <f>MACD!E931</f>
        <v>-7.1881934386901492E-3</v>
      </c>
      <c r="E931" s="2">
        <f>MACD!F931</f>
        <v>-8.3626534268373118E-2</v>
      </c>
      <c r="F931" s="2">
        <f>'Moving Avg'!D931</f>
        <v>3.1762600000000001</v>
      </c>
      <c r="G931" s="2">
        <f>'Moving Avg'!F931</f>
        <v>3.1234449999999994</v>
      </c>
      <c r="H931" s="2">
        <f>'Moving Avg'!G931</f>
        <v>2.8863260000000008</v>
      </c>
      <c r="I931" s="2">
        <f>'Moving Avg'!H931</f>
        <v>2.3284464999999996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3.0807000000000002</v>
      </c>
      <c r="C932" s="2">
        <f>RSI!I932</f>
        <v>51.579954916370099</v>
      </c>
      <c r="D932" s="2">
        <f>MACD!E932</f>
        <v>2.8167830015212392E-2</v>
      </c>
      <c r="E932" s="2">
        <f>MACD!F932</f>
        <v>-6.1267661411656016E-2</v>
      </c>
      <c r="F932" s="2">
        <f>'Moving Avg'!D932</f>
        <v>3.1636799999999998</v>
      </c>
      <c r="G932" s="2">
        <f>'Moving Avg'!F932</f>
        <v>3.13476</v>
      </c>
      <c r="H932" s="2">
        <f>'Moving Avg'!G932</f>
        <v>2.8988240000000007</v>
      </c>
      <c r="I932" s="2">
        <f>'Moving Avg'!H932</f>
        <v>2.3337359999999996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3.0680999999999998</v>
      </c>
      <c r="C933" s="2">
        <f>RSI!I933</f>
        <v>50.666088290599681</v>
      </c>
      <c r="D933" s="2">
        <f>MACD!E933</f>
        <v>4.4394140926216519E-2</v>
      </c>
      <c r="E933" s="2">
        <f>MACD!F933</f>
        <v>-4.0135300944081513E-2</v>
      </c>
      <c r="F933" s="2">
        <f>'Moving Avg'!D933</f>
        <v>3.1234399999999996</v>
      </c>
      <c r="G933" s="2">
        <f>'Moving Avg'!F933</f>
        <v>3.1413599999999997</v>
      </c>
      <c r="H933" s="2">
        <f>'Moving Avg'!G933</f>
        <v>2.9109520000000013</v>
      </c>
      <c r="I933" s="2">
        <f>'Moving Avg'!H933</f>
        <v>2.3389624999999996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3.0680999999999998</v>
      </c>
      <c r="C934" s="2">
        <f>RSI!I934</f>
        <v>50.666088290599681</v>
      </c>
      <c r="D934" s="2">
        <f>MACD!E934</f>
        <v>4.9413112256191827E-2</v>
      </c>
      <c r="E934" s="2">
        <f>MACD!F934</f>
        <v>-2.2225618304026848E-2</v>
      </c>
      <c r="F934" s="2">
        <f>'Moving Avg'!D934</f>
        <v>3.1020599999999998</v>
      </c>
      <c r="G934" s="2">
        <f>'Moving Avg'!F934</f>
        <v>3.1454449999999996</v>
      </c>
      <c r="H934" s="2">
        <f>'Moving Avg'!G934</f>
        <v>2.9233160000000011</v>
      </c>
      <c r="I934" s="2">
        <f>'Moving Avg'!H934</f>
        <v>2.3442189999999998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3.0680999999999998</v>
      </c>
      <c r="C935" s="2">
        <f>RSI!I935</f>
        <v>50.666088290599681</v>
      </c>
      <c r="D935" s="2">
        <f>MACD!E935</f>
        <v>6.3304179682740269E-2</v>
      </c>
      <c r="E935" s="2">
        <f>MACD!F935</f>
        <v>-5.1196587066734255E-3</v>
      </c>
      <c r="F935" s="2">
        <f>'Moving Avg'!D935</f>
        <v>3.0806799999999996</v>
      </c>
      <c r="G935" s="2">
        <f>'Moving Avg'!F935</f>
        <v>3.1476449999999998</v>
      </c>
      <c r="H935" s="2">
        <f>'Moving Avg'!G935</f>
        <v>2.935680000000001</v>
      </c>
      <c r="I935" s="2">
        <f>'Moving Avg'!H935</f>
        <v>2.3492674999999998</v>
      </c>
      <c r="J935" s="6" t="str">
        <f>OBV!F935</f>
        <v>BEARISH</v>
      </c>
      <c r="K935" s="6" t="str">
        <f>OBV!G935</f>
        <v>WEAK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3.0680999999999998</v>
      </c>
      <c r="C936" s="2">
        <f>RSI!I936</f>
        <v>50.666088290599681</v>
      </c>
      <c r="D936" s="2">
        <f>MACD!E936</f>
        <v>7.0211378610288921E-2</v>
      </c>
      <c r="E936" s="2">
        <f>MACD!F936</f>
        <v>9.9465487567190446E-3</v>
      </c>
      <c r="F936" s="2">
        <f>'Moving Avg'!D936</f>
        <v>3.0706199999999995</v>
      </c>
      <c r="G936" s="2">
        <f>'Moving Avg'!F936</f>
        <v>3.1517299999999997</v>
      </c>
      <c r="H936" s="2">
        <f>'Moving Avg'!G936</f>
        <v>2.9469760000000003</v>
      </c>
      <c r="I936" s="2">
        <f>'Moving Avg'!H936</f>
        <v>2.3545535000000002</v>
      </c>
      <c r="J936" s="6" t="str">
        <f>OBV!F936</f>
        <v>BEARISH</v>
      </c>
      <c r="K936" s="6" t="str">
        <f>OBV!G936</f>
        <v>WEAK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3.0680999999999998</v>
      </c>
      <c r="C937" s="2">
        <f>RSI!I937</f>
        <v>50.666088290599681</v>
      </c>
      <c r="D937" s="2">
        <f>MACD!E937</f>
        <v>7.1210336418365383E-2</v>
      </c>
      <c r="E937" s="2">
        <f>MACD!F937</f>
        <v>2.2199306289048315E-2</v>
      </c>
      <c r="F937" s="2">
        <f>'Moving Avg'!D937</f>
        <v>3.0680999999999998</v>
      </c>
      <c r="G937" s="2">
        <f>'Moving Avg'!F937</f>
        <v>3.1548749999999997</v>
      </c>
      <c r="H937" s="2">
        <f>'Moving Avg'!G937</f>
        <v>2.9568499999999993</v>
      </c>
      <c r="I937" s="2">
        <f>'Moving Avg'!H937</f>
        <v>2.3599580000000002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3.0680999999999998</v>
      </c>
      <c r="C938" s="2">
        <f>RSI!I938</f>
        <v>50.666088290599681</v>
      </c>
      <c r="D938" s="2">
        <f>MACD!E938</f>
        <v>9.1380342263229775E-2</v>
      </c>
      <c r="E938" s="2">
        <f>MACD!F938</f>
        <v>3.6035513483884604E-2</v>
      </c>
      <c r="F938" s="2">
        <f>'Moving Avg'!D938</f>
        <v>3.0680999999999998</v>
      </c>
      <c r="G938" s="2">
        <f>'Moving Avg'!F938</f>
        <v>3.15896</v>
      </c>
      <c r="H938" s="2">
        <f>'Moving Avg'!G938</f>
        <v>2.9660119999999996</v>
      </c>
      <c r="I938" s="2">
        <f>'Moving Avg'!H938</f>
        <v>2.3656590000000004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3.0680999999999998</v>
      </c>
      <c r="C939" s="2">
        <f>RSI!I939</f>
        <v>50.666088290599674</v>
      </c>
      <c r="D939" s="2">
        <f>MACD!E939</f>
        <v>9.3926867158628191E-2</v>
      </c>
      <c r="E939" s="2">
        <f>MACD!F939</f>
        <v>4.7613784218833319E-2</v>
      </c>
      <c r="F939" s="2">
        <f>'Moving Avg'!D939</f>
        <v>3.0680999999999998</v>
      </c>
      <c r="G939" s="2">
        <f>'Moving Avg'!F939</f>
        <v>3.1542450000000004</v>
      </c>
      <c r="H939" s="2">
        <f>'Moving Avg'!G939</f>
        <v>2.9745619999999993</v>
      </c>
      <c r="I939" s="2">
        <f>'Moving Avg'!H939</f>
        <v>2.3715085000000005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</row>
    <row r="940" spans="1:12" ht="13.5" x14ac:dyDescent="0.25">
      <c r="A940" s="3">
        <f>RSI!A940</f>
        <v>43375</v>
      </c>
      <c r="B940" s="2">
        <f>RSI!B940</f>
        <v>3.0680999999999998</v>
      </c>
      <c r="C940" s="2">
        <f>RSI!I940</f>
        <v>50.666088290599674</v>
      </c>
      <c r="D940" s="2">
        <f>MACD!E940</f>
        <v>9.6069849715893607E-2</v>
      </c>
      <c r="E940" s="2">
        <f>MACD!F940</f>
        <v>5.7304997318245385E-2</v>
      </c>
      <c r="F940" s="2">
        <f>'Moving Avg'!D940</f>
        <v>3.0680999999999998</v>
      </c>
      <c r="G940" s="2">
        <f>'Moving Avg'!F940</f>
        <v>3.1426150000000002</v>
      </c>
      <c r="H940" s="2">
        <f>'Moving Avg'!G940</f>
        <v>2.9808479999999991</v>
      </c>
      <c r="I940" s="2">
        <f>'Moving Avg'!H940</f>
        <v>2.3776250000000005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3.0680999999999998</v>
      </c>
      <c r="C941" s="2">
        <f>RSI!I941</f>
        <v>50.666088290599674</v>
      </c>
      <c r="D941" s="2">
        <f>MACD!E941</f>
        <v>8.9164552862287749E-2</v>
      </c>
      <c r="E941" s="2">
        <f>MACD!F941</f>
        <v>6.3676908427053855E-2</v>
      </c>
      <c r="F941" s="2">
        <f>'Moving Avg'!D941</f>
        <v>3.0680999999999998</v>
      </c>
      <c r="G941" s="2">
        <f>'Moving Avg'!F941</f>
        <v>3.1297250000000005</v>
      </c>
      <c r="H941" s="2">
        <f>'Moving Avg'!G941</f>
        <v>2.9838659999999995</v>
      </c>
      <c r="I941" s="2">
        <f>'Moving Avg'!H941</f>
        <v>2.3837415000000006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3.0680999999999998</v>
      </c>
      <c r="C942" s="2">
        <f>RSI!I942</f>
        <v>50.66608829059966</v>
      </c>
      <c r="D942" s="2">
        <f>MACD!E942</f>
        <v>7.7511519112456906E-2</v>
      </c>
      <c r="E942" s="2">
        <f>MACD!F942</f>
        <v>6.6443830564134471E-2</v>
      </c>
      <c r="F942" s="2">
        <f>'Moving Avg'!D942</f>
        <v>3.0680999999999998</v>
      </c>
      <c r="G942" s="2">
        <f>'Moving Avg'!F942</f>
        <v>3.1184050000000005</v>
      </c>
      <c r="H942" s="2">
        <f>'Moving Avg'!G942</f>
        <v>2.985625999999999</v>
      </c>
      <c r="I942" s="2">
        <f>'Moving Avg'!H942</f>
        <v>2.3898280000000005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3.0680999999999998</v>
      </c>
      <c r="C943" s="2">
        <f>RSI!I943</f>
        <v>50.66608829059966</v>
      </c>
      <c r="D943" s="2">
        <f>MACD!E943</f>
        <v>6.5703455415438761E-2</v>
      </c>
      <c r="E943" s="2">
        <f>MACD!F943</f>
        <v>6.6295755534395331E-2</v>
      </c>
      <c r="F943" s="2">
        <f>'Moving Avg'!D943</f>
        <v>3.0680999999999998</v>
      </c>
      <c r="G943" s="2">
        <f>'Moving Avg'!F943</f>
        <v>3.1118050000000004</v>
      </c>
      <c r="H943" s="2">
        <f>'Moving Avg'!G943</f>
        <v>2.9888939999999993</v>
      </c>
      <c r="I943" s="2">
        <f>'Moving Avg'!H943</f>
        <v>2.3959740000000007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3.0680999999999998</v>
      </c>
      <c r="C944" s="2">
        <f>RSI!I944</f>
        <v>50.666088290599674</v>
      </c>
      <c r="D944" s="2">
        <f>MACD!E944</f>
        <v>5.5703366132414001E-2</v>
      </c>
      <c r="E944" s="2">
        <f>MACD!F944</f>
        <v>6.4177277653999068E-2</v>
      </c>
      <c r="F944" s="2">
        <f>'Moving Avg'!D944</f>
        <v>3.0680999999999998</v>
      </c>
      <c r="G944" s="2">
        <f>'Moving Avg'!F944</f>
        <v>3.1080300000000003</v>
      </c>
      <c r="H944" s="2">
        <f>'Moving Avg'!G944</f>
        <v>2.9927919999999988</v>
      </c>
      <c r="I944" s="2">
        <f>'Moving Avg'!H944</f>
        <v>2.4018530000000009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</row>
    <row r="945" spans="1:12" ht="13.5" x14ac:dyDescent="0.25">
      <c r="A945" s="3">
        <f>RSI!A945</f>
        <v>43382</v>
      </c>
      <c r="B945" s="2">
        <f>RSI!B945</f>
        <v>2.9361000000000002</v>
      </c>
      <c r="C945" s="2">
        <f>RSI!I945</f>
        <v>34.901927456550126</v>
      </c>
      <c r="D945" s="2">
        <f>MACD!E945</f>
        <v>5.701151992910436E-2</v>
      </c>
      <c r="E945" s="2">
        <f>MACD!F945</f>
        <v>6.2744126109020137E-2</v>
      </c>
      <c r="F945" s="2">
        <f>'Moving Avg'!D945</f>
        <v>3.0416999999999996</v>
      </c>
      <c r="G945" s="2">
        <f>'Moving Avg'!F945</f>
        <v>3.0945150000000008</v>
      </c>
      <c r="H945" s="2">
        <f>'Moving Avg'!G945</f>
        <v>2.9949299999999992</v>
      </c>
      <c r="I945" s="2">
        <f>'Moving Avg'!H945</f>
        <v>2.407102000000001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</row>
    <row r="946" spans="1:12" ht="13.5" x14ac:dyDescent="0.25">
      <c r="A946" s="3">
        <f>RSI!A946</f>
        <v>43383</v>
      </c>
      <c r="B946" s="2">
        <f>RSI!B946</f>
        <v>2.76</v>
      </c>
      <c r="C946" s="2">
        <f>RSI!I946</f>
        <v>24.119923005278238</v>
      </c>
      <c r="D946" s="2">
        <f>MACD!E946</f>
        <v>7.1935440767775471E-2</v>
      </c>
      <c r="E946" s="2">
        <f>MACD!F946</f>
        <v>6.458238904077121E-2</v>
      </c>
      <c r="F946" s="2">
        <f>'Moving Avg'!D946</f>
        <v>2.9800800000000001</v>
      </c>
      <c r="G946" s="2">
        <f>'Moving Avg'!F946</f>
        <v>3.0737650000000007</v>
      </c>
      <c r="H946" s="2">
        <f>'Moving Avg'!G946</f>
        <v>2.9930419999999991</v>
      </c>
      <c r="I946" s="2">
        <f>'Moving Avg'!H946</f>
        <v>2.4114705000000014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</row>
    <row r="947" spans="1:12" ht="13.5" x14ac:dyDescent="0.25">
      <c r="A947" s="3">
        <f>RSI!A947</f>
        <v>43384</v>
      </c>
      <c r="B947" s="2">
        <f>RSI!B947</f>
        <v>2.6909000000000001</v>
      </c>
      <c r="C947" s="2">
        <f>RSI!I947</f>
        <v>21.3348132426745</v>
      </c>
      <c r="D947" s="2">
        <f>MACD!E947</f>
        <v>9.1437823866247214E-2</v>
      </c>
      <c r="E947" s="2">
        <f>MACD!F947</f>
        <v>6.9953476005866405E-2</v>
      </c>
      <c r="F947" s="2">
        <f>'Moving Avg'!D947</f>
        <v>2.9046399999999997</v>
      </c>
      <c r="G947" s="2">
        <f>'Moving Avg'!F947</f>
        <v>3.0511300000000006</v>
      </c>
      <c r="H947" s="2">
        <f>'Moving Avg'!G947</f>
        <v>2.9904019999999996</v>
      </c>
      <c r="I947" s="2">
        <f>'Moving Avg'!H947</f>
        <v>2.4155525000000013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2.6154000000000002</v>
      </c>
      <c r="C948" s="2">
        <f>RSI!I948</f>
        <v>18.782813468223367</v>
      </c>
      <c r="D948" s="2">
        <f>MACD!E948</f>
        <v>0.11556661035232896</v>
      </c>
      <c r="E948" s="2">
        <f>MACD!F948</f>
        <v>7.9076102875158927E-2</v>
      </c>
      <c r="F948" s="2">
        <f>'Moving Avg'!D948</f>
        <v>2.8140999999999998</v>
      </c>
      <c r="G948" s="2">
        <f>'Moving Avg'!F948</f>
        <v>3.0184350000000006</v>
      </c>
      <c r="H948" s="2">
        <f>'Moving Avg'!G948</f>
        <v>2.986753999999999</v>
      </c>
      <c r="I948" s="2">
        <f>'Moving Avg'!H948</f>
        <v>2.4192870000000015</v>
      </c>
      <c r="J948" s="6" t="str">
        <f>OBV!F948</f>
        <v>BEARISH</v>
      </c>
      <c r="K948" s="6" t="str">
        <f>OBV!G948</f>
        <v>WEAK</v>
      </c>
      <c r="L948" s="6" t="str">
        <f>OBV!H948</f>
        <v>CONFIRMED BEARISH</v>
      </c>
    </row>
    <row r="949" spans="1:12" ht="13.5" x14ac:dyDescent="0.25">
      <c r="A949" s="3">
        <f>RSI!A949</f>
        <v>43389</v>
      </c>
      <c r="B949" s="2">
        <f>RSI!B949</f>
        <v>2.7223000000000002</v>
      </c>
      <c r="C949" s="2">
        <f>RSI!I949</f>
        <v>31.311151408587591</v>
      </c>
      <c r="D949" s="2">
        <f>MACD!E949</f>
        <v>0.1303943876807141</v>
      </c>
      <c r="E949" s="2">
        <f>MACD!F949</f>
        <v>8.9339759836269975E-2</v>
      </c>
      <c r="F949" s="2">
        <f>'Moving Avg'!D949</f>
        <v>2.7449400000000006</v>
      </c>
      <c r="G949" s="2">
        <f>'Moving Avg'!F949</f>
        <v>2.9958</v>
      </c>
      <c r="H949" s="2">
        <f>'Moving Avg'!G949</f>
        <v>2.9858739999999995</v>
      </c>
      <c r="I949" s="2">
        <f>'Moving Avg'!H949</f>
        <v>2.4232890000000014</v>
      </c>
      <c r="J949" s="6" t="str">
        <f>OBV!F949</f>
        <v>BEARISH</v>
      </c>
      <c r="K949" s="6" t="str">
        <f>OBV!G949</f>
        <v>WEAK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2.7663000000000002</v>
      </c>
      <c r="C950" s="2">
        <f>RSI!I950</f>
        <v>35.707247648470059</v>
      </c>
      <c r="D950" s="2">
        <f>MACD!E950</f>
        <v>0.14120709769377138</v>
      </c>
      <c r="E950" s="2">
        <f>MACD!F950</f>
        <v>9.9713227407770263E-2</v>
      </c>
      <c r="F950" s="2">
        <f>'Moving Avg'!D950</f>
        <v>2.7109800000000002</v>
      </c>
      <c r="G950" s="2">
        <f>'Moving Avg'!F950</f>
        <v>2.9753650000000005</v>
      </c>
      <c r="H950" s="2">
        <f>'Moving Avg'!G950</f>
        <v>2.9858739999999995</v>
      </c>
      <c r="I950" s="2">
        <f>'Moving Avg'!H950</f>
        <v>2.4270955000000014</v>
      </c>
      <c r="J950" s="6" t="str">
        <f>OBV!F950</f>
        <v>BEARISH</v>
      </c>
      <c r="K950" s="6" t="str">
        <f>OBV!G950</f>
        <v>WEAK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2.6846000000000001</v>
      </c>
      <c r="C951" s="2">
        <f>RSI!I951</f>
        <v>31.655981279206515</v>
      </c>
      <c r="D951" s="2">
        <f>MACD!E951</f>
        <v>0.15756056453939982</v>
      </c>
      <c r="E951" s="2">
        <f>MACD!F951</f>
        <v>0.1112826948340962</v>
      </c>
      <c r="F951" s="2">
        <f>'Moving Avg'!D951</f>
        <v>2.6959000000000004</v>
      </c>
      <c r="G951" s="2">
        <f>'Moving Avg'!F951</f>
        <v>2.9536750000000005</v>
      </c>
      <c r="H951" s="2">
        <f>'Moving Avg'!G951</f>
        <v>2.9838619999999998</v>
      </c>
      <c r="I951" s="2">
        <f>'Moving Avg'!H951</f>
        <v>2.4305530000000011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</row>
    <row r="952" spans="1:12" ht="13.5" x14ac:dyDescent="0.25">
      <c r="A952" s="3">
        <f>RSI!A952</f>
        <v>43392</v>
      </c>
      <c r="B952" s="2">
        <f>RSI!B952</f>
        <v>2.6972</v>
      </c>
      <c r="C952" s="2">
        <f>RSI!I952</f>
        <v>32.920020405350797</v>
      </c>
      <c r="D952" s="2">
        <f>MACD!E952</f>
        <v>0.17201458483680732</v>
      </c>
      <c r="E952" s="2">
        <f>MACD!F952</f>
        <v>0.12342907283463844</v>
      </c>
      <c r="F952" s="2">
        <f>'Moving Avg'!D952</f>
        <v>2.6971599999999998</v>
      </c>
      <c r="G952" s="2">
        <f>'Moving Avg'!F952</f>
        <v>2.9345000000000008</v>
      </c>
      <c r="H952" s="2">
        <f>'Moving Avg'!G952</f>
        <v>2.9824799999999998</v>
      </c>
      <c r="I952" s="2">
        <f>'Moving Avg'!H952</f>
        <v>2.4335395000000011</v>
      </c>
      <c r="J952" s="6" t="str">
        <f>OBV!F952</f>
        <v>BULLISH</v>
      </c>
      <c r="K952" s="6" t="str">
        <f>OBV!G952</f>
        <v>STRONG</v>
      </c>
      <c r="L952" s="6" t="str">
        <f>OBV!H952</f>
        <v>CONFIRMED BULLISH</v>
      </c>
    </row>
    <row r="953" spans="1:12" ht="13.5" x14ac:dyDescent="0.25">
      <c r="A953" s="3">
        <f>RSI!A953</f>
        <v>43395</v>
      </c>
      <c r="B953" s="2">
        <f>RSI!B953</f>
        <v>2.6469</v>
      </c>
      <c r="C953" s="2">
        <f>RSI!I953</f>
        <v>30.49523084664321</v>
      </c>
      <c r="D953" s="2">
        <f>MACD!E953</f>
        <v>0.18933138609732003</v>
      </c>
      <c r="E953" s="2">
        <f>MACD!F953</f>
        <v>0.13660953548717475</v>
      </c>
      <c r="F953" s="2">
        <f>'Moving Avg'!D953</f>
        <v>2.7034600000000002</v>
      </c>
      <c r="G953" s="2">
        <f>'Moving Avg'!F953</f>
        <v>2.9134400000000005</v>
      </c>
      <c r="H953" s="2">
        <f>'Moving Avg'!G953</f>
        <v>2.9800919999999995</v>
      </c>
      <c r="I953" s="2">
        <f>'Moving Avg'!H953</f>
        <v>2.436452500000001</v>
      </c>
      <c r="J953" s="6" t="str">
        <f>OBV!F953</f>
        <v>BULLISH</v>
      </c>
      <c r="K953" s="6" t="str">
        <f>OBV!G953</f>
        <v>STRONG</v>
      </c>
      <c r="L953" s="6" t="str">
        <f>OBV!H953</f>
        <v>CONFIRMED BULLISH</v>
      </c>
    </row>
    <row r="954" spans="1:12" ht="13.5" x14ac:dyDescent="0.25">
      <c r="A954" s="3">
        <f>RSI!A954</f>
        <v>43396</v>
      </c>
      <c r="B954" s="2">
        <f>RSI!B954</f>
        <v>2.6909000000000001</v>
      </c>
      <c r="C954" s="2">
        <f>RSI!I954</f>
        <v>35.005087090046061</v>
      </c>
      <c r="D954" s="2">
        <f>MACD!E954</f>
        <v>0.2022817986393477</v>
      </c>
      <c r="E954" s="2">
        <f>MACD!F954</f>
        <v>0.14974398811760936</v>
      </c>
      <c r="F954" s="2">
        <f>'Moving Avg'!D954</f>
        <v>2.6971800000000004</v>
      </c>
      <c r="G954" s="2">
        <f>'Moving Avg'!F954</f>
        <v>2.8945800000000004</v>
      </c>
      <c r="H954" s="2">
        <f>'Moving Avg'!G954</f>
        <v>2.9782059999999997</v>
      </c>
      <c r="I954" s="2">
        <f>'Moving Avg'!H954</f>
        <v>2.4394670000000009</v>
      </c>
      <c r="J954" s="6" t="str">
        <f>OBV!F954</f>
        <v>BULLISH</v>
      </c>
      <c r="K954" s="6" t="str">
        <f>OBV!G954</f>
        <v>NEUTRAL</v>
      </c>
      <c r="L954" s="6" t="str">
        <f>OBV!H954</f>
        <v>BULLISH DIVERGENCE</v>
      </c>
    </row>
    <row r="955" spans="1:12" ht="13.5" x14ac:dyDescent="0.25">
      <c r="A955" s="3">
        <f>RSI!A955</f>
        <v>43397</v>
      </c>
      <c r="B955" s="2">
        <f>RSI!B955</f>
        <v>2.6343000000000001</v>
      </c>
      <c r="C955" s="2">
        <f>RSI!I955</f>
        <v>32.118090634889896</v>
      </c>
      <c r="D955" s="2">
        <f>MACD!E955</f>
        <v>0.19830640335302352</v>
      </c>
      <c r="E955" s="2">
        <f>MACD!F955</f>
        <v>0.15945647116469219</v>
      </c>
      <c r="F955" s="2">
        <f>'Moving Avg'!D955</f>
        <v>2.6707799999999997</v>
      </c>
      <c r="G955" s="2">
        <f>'Moving Avg'!F955</f>
        <v>2.8728900000000008</v>
      </c>
      <c r="H955" s="2">
        <f>'Moving Avg'!G955</f>
        <v>2.9756919999999996</v>
      </c>
      <c r="I955" s="2">
        <f>'Moving Avg'!H955</f>
        <v>2.4422575000000011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2.6092</v>
      </c>
      <c r="C956" s="2">
        <f>RSI!I956</f>
        <v>30.900982001922273</v>
      </c>
      <c r="D956" s="2">
        <f>MACD!E956</f>
        <v>0.17113814319019927</v>
      </c>
      <c r="E956" s="2">
        <f>MACD!F956</f>
        <v>0.16179280556979361</v>
      </c>
      <c r="F956" s="2">
        <f>'Moving Avg'!D956</f>
        <v>2.6556999999999999</v>
      </c>
      <c r="G956" s="2">
        <f>'Moving Avg'!F956</f>
        <v>2.8499450000000008</v>
      </c>
      <c r="H956" s="2">
        <f>'Moving Avg'!G956</f>
        <v>2.9743099999999987</v>
      </c>
      <c r="I956" s="2">
        <f>'Moving Avg'!H956</f>
        <v>2.4449525000000008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2.7349000000000001</v>
      </c>
      <c r="C957" s="2">
        <f>RSI!I957</f>
        <v>42.626615894703448</v>
      </c>
      <c r="D957" s="2">
        <f>MACD!E957</f>
        <v>0.12967881522000768</v>
      </c>
      <c r="E957" s="2">
        <f>MACD!F957</f>
        <v>0.15537000749983643</v>
      </c>
      <c r="F957" s="2">
        <f>'Moving Avg'!D957</f>
        <v>2.6632399999999996</v>
      </c>
      <c r="G957" s="2">
        <f>'Moving Avg'!F957</f>
        <v>2.8332850000000009</v>
      </c>
      <c r="H957" s="2">
        <f>'Moving Avg'!G957</f>
        <v>2.9754419999999993</v>
      </c>
      <c r="I957" s="2">
        <f>'Moving Avg'!H957</f>
        <v>2.4485430000000008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2.6783000000000001</v>
      </c>
      <c r="C958" s="2">
        <f>RSI!I958</f>
        <v>39.385692419439671</v>
      </c>
      <c r="D958" s="2">
        <f>MACD!E958</f>
        <v>8.7794397975897276E-2</v>
      </c>
      <c r="E958" s="2">
        <f>MACD!F958</f>
        <v>0.14185488559504861</v>
      </c>
      <c r="F958" s="2">
        <f>'Moving Avg'!D958</f>
        <v>2.6695199999999999</v>
      </c>
      <c r="G958" s="2">
        <f>'Moving Avg'!F958</f>
        <v>2.8137950000000007</v>
      </c>
      <c r="H958" s="2">
        <f>'Moving Avg'!G958</f>
        <v>2.9739319999999996</v>
      </c>
      <c r="I958" s="2">
        <f>'Moving Avg'!H958</f>
        <v>2.4518800000000009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</row>
    <row r="959" spans="1:12" ht="13.5" x14ac:dyDescent="0.25">
      <c r="A959" s="3">
        <f>RSI!A959</f>
        <v>43403</v>
      </c>
      <c r="B959" s="2">
        <f>RSI!B959</f>
        <v>2.6595</v>
      </c>
      <c r="C959" s="2">
        <f>RSI!I959</f>
        <v>38.342897396134759</v>
      </c>
      <c r="D959" s="2">
        <f>MACD!E959</f>
        <v>7.1100402722239053E-2</v>
      </c>
      <c r="E959" s="2">
        <f>MACD!F959</f>
        <v>0.12770398902048671</v>
      </c>
      <c r="F959" s="2">
        <f>'Moving Avg'!D959</f>
        <v>2.6632400000000001</v>
      </c>
      <c r="G959" s="2">
        <f>'Moving Avg'!F959</f>
        <v>2.7933650000000005</v>
      </c>
      <c r="H959" s="2">
        <f>'Moving Avg'!G959</f>
        <v>2.9711660000000002</v>
      </c>
      <c r="I959" s="2">
        <f>'Moving Avg'!H959</f>
        <v>2.4551820000000006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43404</v>
      </c>
      <c r="B960" s="2">
        <f>RSI!B960</f>
        <v>2.6406000000000001</v>
      </c>
      <c r="C960" s="2">
        <f>RSI!I960</f>
        <v>37.274432774997649</v>
      </c>
      <c r="D960" s="2">
        <f>MACD!E960</f>
        <v>6.6095700996755102E-2</v>
      </c>
      <c r="E960" s="2">
        <f>MACD!F960</f>
        <v>0.11538233141574041</v>
      </c>
      <c r="F960" s="2">
        <f>'Moving Avg'!D960</f>
        <v>2.6645000000000003</v>
      </c>
      <c r="G960" s="2">
        <f>'Moving Avg'!F960</f>
        <v>2.7719900000000006</v>
      </c>
      <c r="H960" s="2">
        <f>'Moving Avg'!G960</f>
        <v>2.9670160000000005</v>
      </c>
      <c r="I960" s="2">
        <f>'Moving Avg'!H960</f>
        <v>2.4585975000000007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2.7538</v>
      </c>
      <c r="C961" s="2">
        <f>RSI!I961</f>
        <v>46.83102048223035</v>
      </c>
      <c r="D961" s="2">
        <f>MACD!E961</f>
        <v>4.1899473707594836E-2</v>
      </c>
      <c r="E961" s="2">
        <f>MACD!F961</f>
        <v>0.1006857598741113</v>
      </c>
      <c r="F961" s="2">
        <f>'Moving Avg'!D961</f>
        <v>2.6934200000000001</v>
      </c>
      <c r="G961" s="2">
        <f>'Moving Avg'!F961</f>
        <v>2.7562750000000005</v>
      </c>
      <c r="H961" s="2">
        <f>'Moving Avg'!G961</f>
        <v>2.9657600000000008</v>
      </c>
      <c r="I961" s="2">
        <f>'Moving Avg'!H961</f>
        <v>2.4625195000000009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2.8229000000000002</v>
      </c>
      <c r="C962" s="2">
        <f>RSI!I962</f>
        <v>51.671393481218431</v>
      </c>
      <c r="D962" s="2">
        <f>MACD!E962</f>
        <v>1.8496167726542723E-2</v>
      </c>
      <c r="E962" s="2">
        <f>MACD!F962</f>
        <v>8.4247841444597585E-2</v>
      </c>
      <c r="F962" s="2">
        <f>'Moving Avg'!D962</f>
        <v>2.71102</v>
      </c>
      <c r="G962" s="2">
        <f>'Moving Avg'!F962</f>
        <v>2.7440150000000001</v>
      </c>
      <c r="H962" s="2">
        <f>'Moving Avg'!G962</f>
        <v>2.9651300000000007</v>
      </c>
      <c r="I962" s="2">
        <f>'Moving Avg'!H962</f>
        <v>2.4669945000000002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</row>
    <row r="963" spans="1:12" ht="13.5" x14ac:dyDescent="0.25">
      <c r="A963" s="3">
        <f>RSI!A963</f>
        <v>43409</v>
      </c>
      <c r="B963" s="2">
        <f>RSI!B963</f>
        <v>2.7789000000000001</v>
      </c>
      <c r="C963" s="2">
        <f>RSI!I963</f>
        <v>48.635192894002017</v>
      </c>
      <c r="D963" s="2">
        <f>MACD!E963</f>
        <v>-5.9622192127606333E-3</v>
      </c>
      <c r="E963" s="2">
        <f>MACD!F963</f>
        <v>6.620582931312595E-2</v>
      </c>
      <c r="F963" s="2">
        <f>'Moving Avg'!D963</f>
        <v>2.7311400000000003</v>
      </c>
      <c r="G963" s="2">
        <f>'Moving Avg'!F963</f>
        <v>2.729555</v>
      </c>
      <c r="H963" s="2">
        <f>'Moving Avg'!G963</f>
        <v>2.9619860000000005</v>
      </c>
      <c r="I963" s="2">
        <f>'Moving Avg'!H963</f>
        <v>2.4712495000000008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</row>
    <row r="964" spans="1:12" ht="13.5" x14ac:dyDescent="0.25">
      <c r="A964" s="3">
        <f>RSI!A964</f>
        <v>43410</v>
      </c>
      <c r="B964" s="2">
        <f>RSI!B964</f>
        <v>2.7978000000000001</v>
      </c>
      <c r="C964" s="2">
        <f>RSI!I964</f>
        <v>49.994421643271011</v>
      </c>
      <c r="D964" s="2">
        <f>MACD!E964</f>
        <v>-2.1191870299534177E-2</v>
      </c>
      <c r="E964" s="2">
        <f>MACD!F964</f>
        <v>4.8726289390593931E-2</v>
      </c>
      <c r="F964" s="2">
        <f>'Moving Avg'!D964</f>
        <v>2.7587999999999999</v>
      </c>
      <c r="G964" s="2">
        <f>'Moving Avg'!F964</f>
        <v>2.71604</v>
      </c>
      <c r="H964" s="2">
        <f>'Moving Avg'!G964</f>
        <v>2.9582140000000003</v>
      </c>
      <c r="I964" s="2">
        <f>'Moving Avg'!H964</f>
        <v>2.4756880000000008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</row>
    <row r="965" spans="1:12" ht="13.5" x14ac:dyDescent="0.25">
      <c r="A965" s="3">
        <f>RSI!A965</f>
        <v>43411</v>
      </c>
      <c r="B965" s="2">
        <f>RSI!B965</f>
        <v>2.7160000000000002</v>
      </c>
      <c r="C965" s="2">
        <f>RSI!I965</f>
        <v>44.505165534540083</v>
      </c>
      <c r="D965" s="2">
        <f>MACD!E965</f>
        <v>-3.6749096988037078E-2</v>
      </c>
      <c r="E965" s="2">
        <f>MACD!F965</f>
        <v>3.1631212114867732E-2</v>
      </c>
      <c r="F965" s="2">
        <f>'Moving Avg'!D965</f>
        <v>2.7738800000000006</v>
      </c>
      <c r="G965" s="2">
        <f>'Moving Avg'!F965</f>
        <v>2.7050349999999996</v>
      </c>
      <c r="H965" s="2">
        <f>'Moving Avg'!G965</f>
        <v>2.9520520000000006</v>
      </c>
      <c r="I965" s="2">
        <f>'Moving Avg'!H965</f>
        <v>2.4796285000000005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</row>
    <row r="966" spans="1:12" ht="13.5" x14ac:dyDescent="0.25">
      <c r="A966" s="3">
        <f>RSI!A966</f>
        <v>43412</v>
      </c>
      <c r="B966" s="2">
        <f>RSI!B966</f>
        <v>2.7035</v>
      </c>
      <c r="C966" s="2">
        <f>RSI!I966</f>
        <v>43.715275637642492</v>
      </c>
      <c r="D966" s="2">
        <f>MACD!E966</f>
        <v>-5.2385680895120412E-2</v>
      </c>
      <c r="E966" s="2">
        <f>MACD!F966</f>
        <v>1.4827833512870104E-2</v>
      </c>
      <c r="F966" s="2">
        <f>'Moving Avg'!D966</f>
        <v>2.7638199999999999</v>
      </c>
      <c r="G966" s="2">
        <f>'Moving Avg'!F966</f>
        <v>2.70221</v>
      </c>
      <c r="H966" s="2">
        <f>'Moving Avg'!G966</f>
        <v>2.9463940000000002</v>
      </c>
      <c r="I966" s="2">
        <f>'Moving Avg'!H966</f>
        <v>2.4836550000000006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2.7035</v>
      </c>
      <c r="C967" s="2">
        <f>RSI!I967</f>
        <v>43.715275637642492</v>
      </c>
      <c r="D967" s="2">
        <f>MACD!E967</f>
        <v>-4.5775760242321439E-2</v>
      </c>
      <c r="E967" s="2">
        <f>MACD!F967</f>
        <v>2.7071147618317956E-3</v>
      </c>
      <c r="F967" s="2">
        <f>'Moving Avg'!D967</f>
        <v>2.7399399999999998</v>
      </c>
      <c r="G967" s="2">
        <f>'Moving Avg'!F967</f>
        <v>2.7028399999999997</v>
      </c>
      <c r="H967" s="2">
        <f>'Moving Avg'!G967</f>
        <v>2.9403599999999996</v>
      </c>
      <c r="I967" s="2">
        <f>'Moving Avg'!H967</f>
        <v>2.4875330000000009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2.7286000000000001</v>
      </c>
      <c r="C968" s="2">
        <f>RSI!I968</f>
        <v>45.949312999040707</v>
      </c>
      <c r="D968" s="2">
        <f>MACD!E968</f>
        <v>-5.0284503203890552E-2</v>
      </c>
      <c r="E968" s="2">
        <f>MACD!F968</f>
        <v>-7.8912088313126752E-3</v>
      </c>
      <c r="F968" s="2">
        <f>'Moving Avg'!D968</f>
        <v>2.7298800000000001</v>
      </c>
      <c r="G968" s="2">
        <f>'Moving Avg'!F968</f>
        <v>2.7084999999999999</v>
      </c>
      <c r="H968" s="2">
        <f>'Moving Avg'!G968</f>
        <v>2.9352039999999993</v>
      </c>
      <c r="I968" s="2">
        <f>'Moving Avg'!H968</f>
        <v>2.4914180000000012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2.7223000000000002</v>
      </c>
      <c r="C969" s="2">
        <f>RSI!I969</f>
        <v>45.461564682993647</v>
      </c>
      <c r="D969" s="2">
        <f>MACD!E969</f>
        <v>-5.6242811755503386E-2</v>
      </c>
      <c r="E969" s="2">
        <f>MACD!F969</f>
        <v>-1.7561529416150818E-2</v>
      </c>
      <c r="F969" s="2">
        <f>'Moving Avg'!D969</f>
        <v>2.7147800000000002</v>
      </c>
      <c r="G969" s="2">
        <f>'Moving Avg'!F969</f>
        <v>2.7084999999999999</v>
      </c>
      <c r="H969" s="2">
        <f>'Moving Avg'!G969</f>
        <v>2.9264019999999995</v>
      </c>
      <c r="I969" s="2">
        <f>'Moving Avg'!H969</f>
        <v>2.4952715000000012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2.7349000000000001</v>
      </c>
      <c r="C970" s="2">
        <f>RSI!I970</f>
        <v>46.680601100428724</v>
      </c>
      <c r="D970" s="2">
        <f>MACD!E970</f>
        <v>-6.4826753649154245E-2</v>
      </c>
      <c r="E970" s="2">
        <f>MACD!F970</f>
        <v>-2.7014574262751504E-2</v>
      </c>
      <c r="F970" s="2">
        <f>'Moving Avg'!D970</f>
        <v>2.7185600000000001</v>
      </c>
      <c r="G970" s="2">
        <f>'Moving Avg'!F970</f>
        <v>2.7069299999999998</v>
      </c>
      <c r="H970" s="2">
        <f>'Moving Avg'!G970</f>
        <v>2.9150859999999996</v>
      </c>
      <c r="I970" s="2">
        <f>'Moving Avg'!H970</f>
        <v>2.4993955000000008</v>
      </c>
      <c r="J970" s="6" t="str">
        <f>OBV!F970</f>
        <v>BEARISH</v>
      </c>
      <c r="K970" s="6" t="str">
        <f>OBV!G970</f>
        <v>NEUTRAL</v>
      </c>
      <c r="L970" s="6" t="str">
        <f>OBV!H970</f>
        <v>BEARISH DIVERGENCE</v>
      </c>
    </row>
    <row r="971" spans="1:12" ht="13.5" x14ac:dyDescent="0.25">
      <c r="A971" s="3">
        <f>RSI!A971</f>
        <v>43419</v>
      </c>
      <c r="B971" s="2">
        <f>RSI!B971</f>
        <v>2.7223000000000002</v>
      </c>
      <c r="C971" s="2">
        <f>RSI!I971</f>
        <v>45.58335270591391</v>
      </c>
      <c r="D971" s="2">
        <f>MACD!E971</f>
        <v>-5.3539223752166354E-2</v>
      </c>
      <c r="E971" s="2">
        <f>MACD!F971</f>
        <v>-3.2319504160634477E-2</v>
      </c>
      <c r="F971" s="2">
        <f>'Moving Avg'!D971</f>
        <v>2.7223200000000003</v>
      </c>
      <c r="G971" s="2">
        <f>'Moving Avg'!F971</f>
        <v>2.7088150000000004</v>
      </c>
      <c r="H971" s="2">
        <f>'Moving Avg'!G971</f>
        <v>2.9030139999999993</v>
      </c>
      <c r="I971" s="2">
        <f>'Moving Avg'!H971</f>
        <v>2.5034565000000013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</row>
    <row r="972" spans="1:12" ht="13.5" x14ac:dyDescent="0.25">
      <c r="A972" s="3">
        <f>RSI!A972</f>
        <v>43420</v>
      </c>
      <c r="B972" s="2">
        <f>RSI!B972</f>
        <v>2.7160000000000002</v>
      </c>
      <c r="C972" s="2">
        <f>RSI!I972</f>
        <v>45.013625193230062</v>
      </c>
      <c r="D972" s="2">
        <f>MACD!E972</f>
        <v>-3.2629173562193969E-2</v>
      </c>
      <c r="E972" s="2">
        <f>MACD!F972</f>
        <v>-3.2381438040946377E-2</v>
      </c>
      <c r="F972" s="2">
        <f>'Moving Avg'!D972</f>
        <v>2.7248200000000002</v>
      </c>
      <c r="G972" s="2">
        <f>'Moving Avg'!F972</f>
        <v>2.7097549999999999</v>
      </c>
      <c r="H972" s="2">
        <f>'Moving Avg'!G972</f>
        <v>2.8914439999999995</v>
      </c>
      <c r="I972" s="2">
        <f>'Moving Avg'!H972</f>
        <v>2.5075160000000012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</row>
    <row r="973" spans="1:12" ht="13.5" x14ac:dyDescent="0.25">
      <c r="A973" s="3">
        <f>RSI!A973</f>
        <v>43423</v>
      </c>
      <c r="B973" s="2">
        <f>RSI!B973</f>
        <v>2.6657000000000002</v>
      </c>
      <c r="C973" s="2">
        <f>RSI!I973</f>
        <v>40.645586823313778</v>
      </c>
      <c r="D973" s="2">
        <f>MACD!E973</f>
        <v>-1.7699884398401089E-2</v>
      </c>
      <c r="E973" s="2">
        <f>MACD!F973</f>
        <v>-2.9445127312437321E-2</v>
      </c>
      <c r="F973" s="2">
        <f>'Moving Avg'!D973</f>
        <v>2.7122400000000004</v>
      </c>
      <c r="G973" s="2">
        <f>'Moving Avg'!F973</f>
        <v>2.7106949999999999</v>
      </c>
      <c r="H973" s="2">
        <f>'Moving Avg'!G973</f>
        <v>2.8807559999999999</v>
      </c>
      <c r="I973" s="2">
        <f>'Moving Avg'!H973</f>
        <v>2.5111160000000008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2.6217000000000001</v>
      </c>
      <c r="C974" s="2">
        <f>RSI!I974</f>
        <v>37.241224458344497</v>
      </c>
      <c r="D974" s="2">
        <f>MACD!E974</f>
        <v>1.6555402672295827E-3</v>
      </c>
      <c r="E974" s="2">
        <f>MACD!F974</f>
        <v>-2.3224993796503939E-2</v>
      </c>
      <c r="F974" s="2">
        <f>'Moving Avg'!D974</f>
        <v>2.6921200000000005</v>
      </c>
      <c r="G974" s="2">
        <f>'Moving Avg'!F974</f>
        <v>2.7072349999999998</v>
      </c>
      <c r="H974" s="2">
        <f>'Moving Avg'!G974</f>
        <v>2.8703180000000001</v>
      </c>
      <c r="I974" s="2">
        <f>'Moving Avg'!H974</f>
        <v>2.5145850000000007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2.6972</v>
      </c>
      <c r="C975" s="2">
        <f>RSI!I975</f>
        <v>45.652819549029793</v>
      </c>
      <c r="D975" s="2">
        <f>MACD!E975</f>
        <v>6.3080984551877606E-4</v>
      </c>
      <c r="E975" s="2">
        <f>MACD!F975</f>
        <v>-1.8453833068099397E-2</v>
      </c>
      <c r="F975" s="2">
        <f>'Moving Avg'!D975</f>
        <v>2.68458</v>
      </c>
      <c r="G975" s="2">
        <f>'Moving Avg'!F975</f>
        <v>2.7103799999999998</v>
      </c>
      <c r="H975" s="2">
        <f>'Moving Avg'!G975</f>
        <v>2.8601340000000004</v>
      </c>
      <c r="I975" s="2">
        <f>'Moving Avg'!H975</f>
        <v>2.5183130000000009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2.7035</v>
      </c>
      <c r="C976" s="2">
        <f>RSI!I976</f>
        <v>46.299604141264531</v>
      </c>
      <c r="D976" s="2">
        <f>MACD!E976</f>
        <v>-2.3547289161691687E-3</v>
      </c>
      <c r="E976" s="2">
        <f>MACD!F976</f>
        <v>-1.5234012237713352E-2</v>
      </c>
      <c r="F976" s="2">
        <f>'Moving Avg'!D976</f>
        <v>2.6808200000000002</v>
      </c>
      <c r="G976" s="2">
        <f>'Moving Avg'!F976</f>
        <v>2.7150949999999998</v>
      </c>
      <c r="H976" s="2">
        <f>'Moving Avg'!G976</f>
        <v>2.8507039999999999</v>
      </c>
      <c r="I976" s="2">
        <f>'Moving Avg'!H976</f>
        <v>2.522072500000001</v>
      </c>
      <c r="J976" s="6" t="str">
        <f>OBV!F976</f>
        <v>BULLISH</v>
      </c>
      <c r="K976" s="6" t="str">
        <f>OBV!G976</f>
        <v>NEUTRAL</v>
      </c>
      <c r="L976" s="6" t="str">
        <f>OBV!H976</f>
        <v>BULLISH DIVERGENCE</v>
      </c>
    </row>
    <row r="977" spans="1:12" ht="13.5" x14ac:dyDescent="0.25">
      <c r="A977" s="3">
        <f>RSI!A977</f>
        <v>43430</v>
      </c>
      <c r="B977" s="2">
        <f>RSI!B977</f>
        <v>2.7286000000000001</v>
      </c>
      <c r="C977" s="2">
        <f>RSI!I977</f>
        <v>48.908456639364921</v>
      </c>
      <c r="D977" s="2">
        <f>MACD!E977</f>
        <v>-6.5262509782755274E-3</v>
      </c>
      <c r="E977" s="2">
        <f>MACD!F977</f>
        <v>-1.3492459985825789E-2</v>
      </c>
      <c r="F977" s="2">
        <f>'Moving Avg'!D977</f>
        <v>2.6833400000000003</v>
      </c>
      <c r="G977" s="2">
        <f>'Moving Avg'!F977</f>
        <v>2.7147799999999997</v>
      </c>
      <c r="H977" s="2">
        <f>'Moving Avg'!G977</f>
        <v>2.8424040000000002</v>
      </c>
      <c r="I977" s="2">
        <f>'Moving Avg'!H977</f>
        <v>2.5258390000000013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2.7035</v>
      </c>
      <c r="C978" s="2">
        <f>RSI!I978</f>
        <v>46.476849538838593</v>
      </c>
      <c r="D978" s="2">
        <f>MACD!E978</f>
        <v>-4.2854064288921911E-3</v>
      </c>
      <c r="E978" s="2">
        <f>MACD!F978</f>
        <v>-1.1651049274439071E-2</v>
      </c>
      <c r="F978" s="2">
        <f>'Moving Avg'!D978</f>
        <v>2.6909000000000001</v>
      </c>
      <c r="G978" s="2">
        <f>'Moving Avg'!F978</f>
        <v>2.71604</v>
      </c>
      <c r="H978" s="2">
        <f>'Moving Avg'!G978</f>
        <v>2.8310879999999998</v>
      </c>
      <c r="I978" s="2">
        <f>'Moving Avg'!H978</f>
        <v>2.5294205000000014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</row>
    <row r="979" spans="1:12" ht="13.5" x14ac:dyDescent="0.25">
      <c r="A979" s="3">
        <f>RSI!A979</f>
        <v>43432</v>
      </c>
      <c r="B979" s="2">
        <f>RSI!B979</f>
        <v>2.6720000000000002</v>
      </c>
      <c r="C979" s="2">
        <f>RSI!I979</f>
        <v>43.550513219315484</v>
      </c>
      <c r="D979" s="2">
        <f>MACD!E979</f>
        <v>-8.3077999927327895E-4</v>
      </c>
      <c r="E979" s="2">
        <f>MACD!F979</f>
        <v>-9.4869954194059126E-3</v>
      </c>
      <c r="F979" s="2">
        <f>'Moving Avg'!D979</f>
        <v>2.7009600000000002</v>
      </c>
      <c r="G979" s="2">
        <f>'Moving Avg'!F979</f>
        <v>2.7166649999999999</v>
      </c>
      <c r="H979" s="2">
        <f>'Moving Avg'!G979</f>
        <v>2.8210279999999996</v>
      </c>
      <c r="I979" s="2">
        <f>'Moving Avg'!H979</f>
        <v>2.5331410000000014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</row>
    <row r="980" spans="1:12" ht="13.5" x14ac:dyDescent="0.25">
      <c r="A980" s="3">
        <f>RSI!A980</f>
        <v>43433</v>
      </c>
      <c r="B980" s="2">
        <f>RSI!B980</f>
        <v>2.6720000000000002</v>
      </c>
      <c r="C980" s="2">
        <f>RSI!I980</f>
        <v>43.550513219315484</v>
      </c>
      <c r="D980" s="2">
        <f>MACD!E980</f>
        <v>4.3969846393085987E-3</v>
      </c>
      <c r="E980" s="2">
        <f>MACD!F980</f>
        <v>-6.7101994076630101E-3</v>
      </c>
      <c r="F980" s="2">
        <f>'Moving Avg'!D980</f>
        <v>2.6959200000000001</v>
      </c>
      <c r="G980" s="2">
        <f>'Moving Avg'!F980</f>
        <v>2.7182349999999995</v>
      </c>
      <c r="H980" s="2">
        <f>'Moving Avg'!G980</f>
        <v>2.8109679999999999</v>
      </c>
      <c r="I980" s="2">
        <f>'Moving Avg'!H980</f>
        <v>2.5370990000000013</v>
      </c>
      <c r="J980" s="6" t="str">
        <f>OBV!F980</f>
        <v>BULLISH</v>
      </c>
      <c r="K980" s="6" t="str">
        <f>OBV!G980</f>
        <v>NEUTRAL</v>
      </c>
      <c r="L980" s="6" t="str">
        <f>OBV!H980</f>
        <v>BULLISH DIVERGENCE</v>
      </c>
    </row>
    <row r="981" spans="1:12" ht="13.5" x14ac:dyDescent="0.25">
      <c r="A981" s="3">
        <f>RSI!A981</f>
        <v>43434</v>
      </c>
      <c r="B981" s="2">
        <f>RSI!B981</f>
        <v>2.6406000000000001</v>
      </c>
      <c r="C981" s="2">
        <f>RSI!I981</f>
        <v>40.595534986147221</v>
      </c>
      <c r="D981" s="2">
        <f>MACD!E981</f>
        <v>9.5469770525649089E-3</v>
      </c>
      <c r="E981" s="2">
        <f>MACD!F981</f>
        <v>-3.4587641156174267E-3</v>
      </c>
      <c r="F981" s="2">
        <f>'Moving Avg'!D981</f>
        <v>2.6833400000000003</v>
      </c>
      <c r="G981" s="2">
        <f>'Moving Avg'!F981</f>
        <v>2.7125749999999997</v>
      </c>
      <c r="H981" s="2">
        <f>'Moving Avg'!G981</f>
        <v>2.8014119999999996</v>
      </c>
      <c r="I981" s="2">
        <f>'Moving Avg'!H981</f>
        <v>2.540662500000002</v>
      </c>
      <c r="J981" s="6" t="str">
        <f>OBV!F981</f>
        <v>BULLISH</v>
      </c>
      <c r="K981" s="6" t="str">
        <f>OBV!G981</f>
        <v>NEUTRAL</v>
      </c>
      <c r="L981" s="6" t="str">
        <f>OBV!H981</f>
        <v>BULLISH DIVERGENCE</v>
      </c>
    </row>
    <row r="982" spans="1:12" ht="13.5" x14ac:dyDescent="0.25">
      <c r="A982" s="3">
        <f>RSI!A982</f>
        <v>43437</v>
      </c>
      <c r="B982" s="2">
        <f>RSI!B982</f>
        <v>2.7035</v>
      </c>
      <c r="C982" s="2">
        <f>RSI!I982</f>
        <v>48.180596375688197</v>
      </c>
      <c r="D982" s="2">
        <f>MACD!E982</f>
        <v>8.7756380367101094E-3</v>
      </c>
      <c r="E982" s="2">
        <f>MACD!F982</f>
        <v>-1.0118836851519197E-3</v>
      </c>
      <c r="F982" s="2">
        <f>'Moving Avg'!D982</f>
        <v>2.6783200000000003</v>
      </c>
      <c r="G982" s="2">
        <f>'Moving Avg'!F982</f>
        <v>2.7066049999999997</v>
      </c>
      <c r="H982" s="2">
        <f>'Moving Avg'!G982</f>
        <v>2.7938679999999998</v>
      </c>
      <c r="I982" s="2">
        <f>'Moving Avg'!H982</f>
        <v>2.5447485000000021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2.7035</v>
      </c>
      <c r="C983" s="2">
        <f>RSI!I983</f>
        <v>48.180596375688197</v>
      </c>
      <c r="D983" s="2">
        <f>MACD!E983</f>
        <v>4.7529392985312668E-4</v>
      </c>
      <c r="E983" s="2">
        <f>MACD!F983</f>
        <v>-7.1444816215091044E-4</v>
      </c>
      <c r="F983" s="2">
        <f>'Moving Avg'!D983</f>
        <v>2.6783200000000003</v>
      </c>
      <c r="G983" s="2">
        <f>'Moving Avg'!F983</f>
        <v>2.7028349999999994</v>
      </c>
      <c r="H983" s="2">
        <f>'Moving Avg'!G983</f>
        <v>2.7865760000000002</v>
      </c>
      <c r="I983" s="2">
        <f>'Moving Avg'!H983</f>
        <v>2.5486860000000018</v>
      </c>
      <c r="J983" s="6" t="str">
        <f>OBV!F983</f>
        <v>BEARISH</v>
      </c>
      <c r="K983" s="6" t="str">
        <f>OBV!G983</f>
        <v>NEUTRAL</v>
      </c>
      <c r="L983" s="6" t="str">
        <f>OBV!H983</f>
        <v>NEUTRAL</v>
      </c>
    </row>
    <row r="984" spans="1:12" ht="13.5" x14ac:dyDescent="0.25">
      <c r="A984" s="3">
        <f>RSI!A984</f>
        <v>43439</v>
      </c>
      <c r="B984" s="2">
        <f>RSI!B984</f>
        <v>2.6909000000000001</v>
      </c>
      <c r="C984" s="2">
        <f>RSI!I984</f>
        <v>46.792543748291862</v>
      </c>
      <c r="D984" s="2">
        <f>MACD!E984</f>
        <v>-1.2299907794093734E-2</v>
      </c>
      <c r="E984" s="2">
        <f>MACD!F984</f>
        <v>-3.0315400885394753E-3</v>
      </c>
      <c r="F984" s="2">
        <f>'Moving Avg'!D984</f>
        <v>2.6820999999999997</v>
      </c>
      <c r="G984" s="2">
        <f>'Moving Avg'!F984</f>
        <v>2.6974899999999993</v>
      </c>
      <c r="H984" s="2">
        <f>'Moving Avg'!G984</f>
        <v>2.7790320000000004</v>
      </c>
      <c r="I984" s="2">
        <f>'Moving Avg'!H984</f>
        <v>2.5525605000000016</v>
      </c>
      <c r="J984" s="6" t="str">
        <f>OBV!F984</f>
        <v>BEARISH</v>
      </c>
      <c r="K984" s="6" t="str">
        <f>OBV!G984</f>
        <v>NEUTRAL</v>
      </c>
      <c r="L984" s="6" t="str">
        <f>OBV!H984</f>
        <v>BEARISH DIVERGENCE</v>
      </c>
    </row>
    <row r="985" spans="1:12" ht="13.5" x14ac:dyDescent="0.25">
      <c r="A985" s="3">
        <f>RSI!A985</f>
        <v>43440</v>
      </c>
      <c r="B985" s="2">
        <f>RSI!B985</f>
        <v>2.6909000000000001</v>
      </c>
      <c r="C985" s="2">
        <f>RSI!I985</f>
        <v>46.79254374829187</v>
      </c>
      <c r="D985" s="2">
        <f>MACD!E985</f>
        <v>-1.1342018457651371E-2</v>
      </c>
      <c r="E985" s="2">
        <f>MACD!F985</f>
        <v>-4.693635762361854E-3</v>
      </c>
      <c r="F985" s="2">
        <f>'Moving Avg'!D985</f>
        <v>2.6858799999999996</v>
      </c>
      <c r="G985" s="2">
        <f>'Moving Avg'!F985</f>
        <v>2.6962349999999993</v>
      </c>
      <c r="H985" s="2">
        <f>'Moving Avg'!G985</f>
        <v>2.7714880000000006</v>
      </c>
      <c r="I985" s="2">
        <f>'Moving Avg'!H985</f>
        <v>2.5565240000000018</v>
      </c>
      <c r="J985" s="6" t="str">
        <f>OBV!F985</f>
        <v>BEARISH</v>
      </c>
      <c r="K985" s="6" t="str">
        <f>OBV!G985</f>
        <v>NEUTRAL</v>
      </c>
      <c r="L985" s="6" t="str">
        <f>OBV!H985</f>
        <v>BEARISH DIVERGENCE</v>
      </c>
    </row>
    <row r="986" spans="1:12" ht="13.5" x14ac:dyDescent="0.25">
      <c r="A986" s="3">
        <f>RSI!A986</f>
        <v>43441</v>
      </c>
      <c r="B986" s="2">
        <f>RSI!B986</f>
        <v>2.6154000000000002</v>
      </c>
      <c r="C986" s="2">
        <f>RSI!I986</f>
        <v>38.987057049709883</v>
      </c>
      <c r="D986" s="2">
        <f>MACD!E986</f>
        <v>-3.8286633540836057E-3</v>
      </c>
      <c r="E986" s="2">
        <f>MACD!F986</f>
        <v>-4.5206412807062045E-3</v>
      </c>
      <c r="F986" s="2">
        <f>'Moving Avg'!D986</f>
        <v>2.6808399999999999</v>
      </c>
      <c r="G986" s="2">
        <f>'Moving Avg'!F986</f>
        <v>2.6918299999999995</v>
      </c>
      <c r="H986" s="2">
        <f>'Moving Avg'!G986</f>
        <v>2.7624340000000007</v>
      </c>
      <c r="I986" s="2">
        <f>'Moving Avg'!H986</f>
        <v>2.5601395000000018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2.6092</v>
      </c>
      <c r="C987" s="2">
        <f>RSI!I987</f>
        <v>38.420278683639282</v>
      </c>
      <c r="D987" s="2">
        <f>MACD!E987</f>
        <v>7.4262862382159511E-3</v>
      </c>
      <c r="E987" s="2">
        <f>MACD!F987</f>
        <v>-2.1312557769217737E-3</v>
      </c>
      <c r="F987" s="2">
        <f>'Moving Avg'!D987</f>
        <v>2.6619800000000002</v>
      </c>
      <c r="G987" s="2">
        <f>'Moving Avg'!F987</f>
        <v>2.6871149999999995</v>
      </c>
      <c r="H987" s="2">
        <f>'Moving Avg'!G987</f>
        <v>2.7532560000000008</v>
      </c>
      <c r="I987" s="2">
        <f>'Moving Avg'!H987</f>
        <v>2.5637240000000019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</row>
    <row r="988" spans="1:12" ht="13.5" x14ac:dyDescent="0.25">
      <c r="A988" s="3">
        <f>RSI!A988</f>
        <v>43445</v>
      </c>
      <c r="B988" s="2">
        <f>RSI!B988</f>
        <v>2.6280000000000001</v>
      </c>
      <c r="C988" s="2">
        <f>RSI!I988</f>
        <v>41.211142681472353</v>
      </c>
      <c r="D988" s="2">
        <f>MACD!E988</f>
        <v>1.2266189351975765E-2</v>
      </c>
      <c r="E988" s="2">
        <f>MACD!F988</f>
        <v>7.4823324885773396E-4</v>
      </c>
      <c r="F988" s="2">
        <f>'Moving Avg'!D988</f>
        <v>2.6468800000000003</v>
      </c>
      <c r="G988" s="2">
        <f>'Moving Avg'!F988</f>
        <v>2.6820849999999998</v>
      </c>
      <c r="H988" s="2">
        <f>'Moving Avg'!G988</f>
        <v>2.7444540000000006</v>
      </c>
      <c r="I988" s="2">
        <f>'Moving Avg'!H988</f>
        <v>2.5674025000000023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</row>
    <row r="989" spans="1:12" ht="13.5" x14ac:dyDescent="0.25">
      <c r="A989" s="3">
        <f>RSI!A989</f>
        <v>43446</v>
      </c>
      <c r="B989" s="2">
        <f>RSI!B989</f>
        <v>2.5777000000000001</v>
      </c>
      <c r="C989" s="2">
        <f>RSI!I989</f>
        <v>36.451142992885721</v>
      </c>
      <c r="D989" s="2">
        <f>MACD!E989</f>
        <v>1.5658521542505799E-2</v>
      </c>
      <c r="E989" s="2">
        <f>MACD!F989</f>
        <v>3.7302909075873471E-3</v>
      </c>
      <c r="F989" s="2">
        <f>'Moving Avg'!D989</f>
        <v>2.6242399999999999</v>
      </c>
      <c r="G989" s="2">
        <f>'Moving Avg'!F989</f>
        <v>2.674855</v>
      </c>
      <c r="H989" s="2">
        <f>'Moving Avg'!G989</f>
        <v>2.7346460000000001</v>
      </c>
      <c r="I989" s="2">
        <f>'Moving Avg'!H989</f>
        <v>2.5708595000000019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2.5903</v>
      </c>
      <c r="C990" s="2">
        <f>RSI!I990</f>
        <v>38.371410525655833</v>
      </c>
      <c r="D990" s="2">
        <f>MACD!E990</f>
        <v>1.8279197514659451E-2</v>
      </c>
      <c r="E990" s="2">
        <f>MACD!F990</f>
        <v>6.6400722290017675E-3</v>
      </c>
      <c r="F990" s="2">
        <f>'Moving Avg'!D990</f>
        <v>2.6041200000000004</v>
      </c>
      <c r="G990" s="2">
        <f>'Moving Avg'!F990</f>
        <v>2.6676250000000001</v>
      </c>
      <c r="H990" s="2">
        <f>'Moving Avg'!G990</f>
        <v>2.7250900000000002</v>
      </c>
      <c r="I990" s="2">
        <f>'Moving Avg'!H990</f>
        <v>2.5741125000000018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2.6029</v>
      </c>
      <c r="C991" s="2">
        <f>RSI!I991</f>
        <v>40.313697312658213</v>
      </c>
      <c r="D991" s="2">
        <f>MACD!E991</f>
        <v>1.5291075298943024E-2</v>
      </c>
      <c r="E991" s="2">
        <f>MACD!F991</f>
        <v>8.3702728429900196E-3</v>
      </c>
      <c r="F991" s="2">
        <f>'Moving Avg'!D991</f>
        <v>2.60162</v>
      </c>
      <c r="G991" s="2">
        <f>'Moving Avg'!F991</f>
        <v>2.6616549999999997</v>
      </c>
      <c r="H991" s="2">
        <f>'Moving Avg'!G991</f>
        <v>2.7157860000000009</v>
      </c>
      <c r="I991" s="2">
        <f>'Moving Avg'!H991</f>
        <v>2.5773690000000018</v>
      </c>
      <c r="J991" s="6" t="str">
        <f>OBV!F991</f>
        <v>BULLISH</v>
      </c>
      <c r="K991" s="6" t="str">
        <f>OBV!G991</f>
        <v>NEUTRAL</v>
      </c>
      <c r="L991" s="6" t="str">
        <f>OBV!H991</f>
        <v>BULLISH DIVERGENCE</v>
      </c>
    </row>
    <row r="992" spans="1:12" ht="13.5" x14ac:dyDescent="0.25">
      <c r="A992" s="3">
        <f>RSI!A992</f>
        <v>43451</v>
      </c>
      <c r="B992" s="2">
        <f>RSI!B992</f>
        <v>2.6343000000000001</v>
      </c>
      <c r="C992" s="2">
        <f>RSI!I992</f>
        <v>44.968351654262193</v>
      </c>
      <c r="D992" s="2">
        <f>MACD!E992</f>
        <v>2.0556323417126432E-2</v>
      </c>
      <c r="E992" s="2">
        <f>MACD!F992</f>
        <v>1.0807482957817303E-2</v>
      </c>
      <c r="F992" s="2">
        <f>'Moving Avg'!D992</f>
        <v>2.6066400000000001</v>
      </c>
      <c r="G992" s="2">
        <f>'Moving Avg'!F992</f>
        <v>2.6575700000000002</v>
      </c>
      <c r="H992" s="2">
        <f>'Moving Avg'!G992</f>
        <v>2.7071100000000006</v>
      </c>
      <c r="I992" s="2">
        <f>'Moving Avg'!H992</f>
        <v>2.5805450000000025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</row>
    <row r="993" spans="1:12" ht="13.5" x14ac:dyDescent="0.25">
      <c r="A993" s="3">
        <f>RSI!A993</f>
        <v>43452</v>
      </c>
      <c r="B993" s="2">
        <f>RSI!B993</f>
        <v>2.6343000000000001</v>
      </c>
      <c r="C993" s="2">
        <f>RSI!I993</f>
        <v>44.968351654262193</v>
      </c>
      <c r="D993" s="2">
        <f>MACD!E993</f>
        <v>2.5235861704396179E-2</v>
      </c>
      <c r="E993" s="2">
        <f>MACD!F993</f>
        <v>1.3693158707133078E-2</v>
      </c>
      <c r="F993" s="2">
        <f>'Moving Avg'!D993</f>
        <v>2.6078999999999999</v>
      </c>
      <c r="G993" s="2">
        <f>'Moving Avg'!F993</f>
        <v>2.6560000000000001</v>
      </c>
      <c r="H993" s="2">
        <f>'Moving Avg'!G993</f>
        <v>2.6984339999999998</v>
      </c>
      <c r="I993" s="2">
        <f>'Moving Avg'!H993</f>
        <v>2.5839880000000024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</row>
    <row r="994" spans="1:12" ht="13.5" x14ac:dyDescent="0.25">
      <c r="A994" s="3">
        <f>RSI!A994</f>
        <v>43453</v>
      </c>
      <c r="B994" s="2">
        <f>RSI!B994</f>
        <v>2.7160000000000002</v>
      </c>
      <c r="C994" s="2">
        <f>RSI!I994</f>
        <v>55.451810448849962</v>
      </c>
      <c r="D994" s="2">
        <f>MACD!E994</f>
        <v>2.1412869061039341E-2</v>
      </c>
      <c r="E994" s="2">
        <f>MACD!F994</f>
        <v>1.5237100777914332E-2</v>
      </c>
      <c r="F994" s="2">
        <f>'Moving Avg'!D994</f>
        <v>2.6355600000000003</v>
      </c>
      <c r="G994" s="2">
        <f>'Moving Avg'!F994</f>
        <v>2.6607150000000002</v>
      </c>
      <c r="H994" s="2">
        <f>'Moving Avg'!G994</f>
        <v>2.6913920000000009</v>
      </c>
      <c r="I994" s="2">
        <f>'Moving Avg'!H994</f>
        <v>2.5875725000000021</v>
      </c>
      <c r="J994" s="6" t="str">
        <f>OBV!F994</f>
        <v>BULLISH</v>
      </c>
      <c r="K994" s="6" t="str">
        <f>OBV!G994</f>
        <v>NEUTRAL</v>
      </c>
      <c r="L994" s="6" t="str">
        <f>OBV!H994</f>
        <v>CONFIRMED BULLISH</v>
      </c>
    </row>
    <row r="995" spans="1:12" ht="13.5" x14ac:dyDescent="0.25">
      <c r="A995" s="3">
        <f>RSI!A995</f>
        <v>43454</v>
      </c>
      <c r="B995" s="2">
        <f>RSI!B995</f>
        <v>2.8795000000000002</v>
      </c>
      <c r="C995" s="2">
        <f>RSI!I995</f>
        <v>68.417994032556379</v>
      </c>
      <c r="D995" s="2">
        <f>MACD!E995</f>
        <v>5.776474607571469E-3</v>
      </c>
      <c r="E995" s="2">
        <f>MACD!F995</f>
        <v>1.3344975543845759E-2</v>
      </c>
      <c r="F995" s="2">
        <f>'Moving Avg'!D995</f>
        <v>2.6933999999999996</v>
      </c>
      <c r="G995" s="2">
        <f>'Moving Avg'!F995</f>
        <v>2.6698300000000001</v>
      </c>
      <c r="H995" s="2">
        <f>'Moving Avg'!G995</f>
        <v>2.6902600000000008</v>
      </c>
      <c r="I995" s="2">
        <f>'Moving Avg'!H995</f>
        <v>2.5919155000000025</v>
      </c>
      <c r="J995" s="6" t="str">
        <f>OBV!F995</f>
        <v>BULLISH</v>
      </c>
      <c r="K995" s="6" t="str">
        <f>OBV!G995</f>
        <v>STRONG</v>
      </c>
      <c r="L995" s="6" t="str">
        <f>OBV!H995</f>
        <v>CONFIRMED BULLISH</v>
      </c>
    </row>
    <row r="996" spans="1:12" ht="13.5" x14ac:dyDescent="0.25">
      <c r="A996" s="3">
        <f>RSI!A996</f>
        <v>43455</v>
      </c>
      <c r="B996" s="2">
        <f>RSI!B996</f>
        <v>3.0177999999999998</v>
      </c>
      <c r="C996" s="2">
        <f>RSI!I996</f>
        <v>75.036701465585224</v>
      </c>
      <c r="D996" s="2">
        <f>MACD!E996</f>
        <v>-3.0549207367169373E-2</v>
      </c>
      <c r="E996" s="2">
        <f>MACD!F996</f>
        <v>4.5661389616427333E-3</v>
      </c>
      <c r="F996" s="2">
        <f>'Moving Avg'!D996</f>
        <v>2.7763800000000001</v>
      </c>
      <c r="G996" s="2">
        <f>'Moving Avg'!F996</f>
        <v>2.6855450000000003</v>
      </c>
      <c r="H996" s="2">
        <f>'Moving Avg'!G996</f>
        <v>2.6954160000000003</v>
      </c>
      <c r="I996" s="2">
        <f>'Moving Avg'!H996</f>
        <v>2.5966535000000017</v>
      </c>
      <c r="J996" s="6" t="str">
        <f>OBV!F996</f>
        <v>BULLISH</v>
      </c>
      <c r="K996" s="6" t="str">
        <f>OBV!G996</f>
        <v>STRONG</v>
      </c>
      <c r="L996" s="6" t="str">
        <f>OBV!H996</f>
        <v>CONFIRMED BULLISH</v>
      </c>
    </row>
    <row r="997" spans="1:12" ht="13.5" x14ac:dyDescent="0.25">
      <c r="A997" s="3">
        <f>RSI!A997</f>
        <v>43458</v>
      </c>
      <c r="B997" s="2">
        <f>RSI!B997</f>
        <v>3.0367000000000002</v>
      </c>
      <c r="C997" s="2">
        <f>RSI!I997</f>
        <v>75.783609601136249</v>
      </c>
      <c r="D997" s="2">
        <f>MACD!E997</f>
        <v>-6.5600961536927738E-2</v>
      </c>
      <c r="E997" s="2">
        <f>MACD!F997</f>
        <v>-9.4672811380713609E-3</v>
      </c>
      <c r="F997" s="2">
        <f>'Moving Avg'!D997</f>
        <v>2.8568600000000002</v>
      </c>
      <c r="G997" s="2">
        <f>'Moving Avg'!F997</f>
        <v>2.7009500000000006</v>
      </c>
      <c r="H997" s="2">
        <f>'Moving Avg'!G997</f>
        <v>2.7023320000000002</v>
      </c>
      <c r="I997" s="2">
        <f>'Moving Avg'!H997</f>
        <v>2.6013080000000017</v>
      </c>
      <c r="J997" s="6" t="str">
        <f>OBV!F997</f>
        <v>BULLISH</v>
      </c>
      <c r="K997" s="6" t="str">
        <f>OBV!G997</f>
        <v>STRONG</v>
      </c>
      <c r="L997" s="6" t="str">
        <f>OBV!H997</f>
        <v>CONFIRMED BULLISH</v>
      </c>
    </row>
    <row r="998" spans="1:12" ht="13.5" x14ac:dyDescent="0.25">
      <c r="A998" s="3">
        <f>RSI!A998</f>
        <v>43459</v>
      </c>
      <c r="B998" s="2">
        <f>RSI!B998</f>
        <v>2.8921000000000001</v>
      </c>
      <c r="C998" s="2">
        <f>RSI!I998</f>
        <v>60.796026967110443</v>
      </c>
      <c r="D998" s="2">
        <f>MACD!E998</f>
        <v>-8.3583948860391999E-2</v>
      </c>
      <c r="E998" s="2">
        <f>MACD!F998</f>
        <v>-2.4290614682535488E-2</v>
      </c>
      <c r="F998" s="2">
        <f>'Moving Avg'!D998</f>
        <v>2.9084200000000004</v>
      </c>
      <c r="G998" s="2">
        <f>'Moving Avg'!F998</f>
        <v>2.7103800000000007</v>
      </c>
      <c r="H998" s="2">
        <f>'Moving Avg'!G998</f>
        <v>2.7078660000000001</v>
      </c>
      <c r="I998" s="2">
        <f>'Moving Avg'!H998</f>
        <v>2.6050910000000016</v>
      </c>
      <c r="J998" s="6" t="str">
        <f>OBV!F998</f>
        <v>BULLISH</v>
      </c>
      <c r="K998" s="6" t="str">
        <f>OBV!G998</f>
        <v>STRONG</v>
      </c>
      <c r="L998" s="6" t="str">
        <f>OBV!H998</f>
        <v>CONFIRMED BULLISH</v>
      </c>
    </row>
    <row r="999" spans="1:12" ht="13.5" x14ac:dyDescent="0.25">
      <c r="A999" s="3">
        <f>RSI!A999</f>
        <v>43460</v>
      </c>
      <c r="B999" s="2">
        <f>RSI!B999</f>
        <v>2.8668999999999998</v>
      </c>
      <c r="C999" s="2">
        <f>RSI!I999</f>
        <v>58.620218475023869</v>
      </c>
      <c r="D999" s="2">
        <f>MACD!E999</f>
        <v>-0.10560214179062255</v>
      </c>
      <c r="E999" s="2">
        <f>MACD!F999</f>
        <v>-4.0552920104152901E-2</v>
      </c>
      <c r="F999" s="2">
        <f>'Moving Avg'!D999</f>
        <v>2.9386000000000001</v>
      </c>
      <c r="G999" s="2">
        <f>'Moving Avg'!F999</f>
        <v>2.7201250000000003</v>
      </c>
      <c r="H999" s="2">
        <f>'Moving Avg'!G999</f>
        <v>2.7107579999999998</v>
      </c>
      <c r="I999" s="2">
        <f>'Moving Avg'!H999</f>
        <v>2.6088965000000024</v>
      </c>
      <c r="J999" s="6" t="str">
        <f>OBV!F999</f>
        <v>BULLISH</v>
      </c>
      <c r="K999" s="6" t="str">
        <f>OBV!G999</f>
        <v>STRONG</v>
      </c>
      <c r="L999" s="6" t="str">
        <f>OBV!H999</f>
        <v>CONFIRMED BULLISH</v>
      </c>
    </row>
    <row r="1000" spans="1:12" ht="13.5" x14ac:dyDescent="0.25">
      <c r="A1000" s="3">
        <f>RSI!A1000</f>
        <v>43461</v>
      </c>
      <c r="B1000" s="2">
        <f>RSI!B1000</f>
        <v>2.9487000000000001</v>
      </c>
      <c r="C1000" s="2">
        <f>RSI!I1000</f>
        <v>63.22148231048125</v>
      </c>
      <c r="D1000" s="2">
        <f>MACD!E1000</f>
        <v>-0.12906594375259095</v>
      </c>
      <c r="E1000" s="2">
        <f>MACD!F1000</f>
        <v>-5.8255524833840513E-2</v>
      </c>
      <c r="F1000" s="2">
        <f>'Moving Avg'!D1000</f>
        <v>2.9524400000000002</v>
      </c>
      <c r="G1000" s="2">
        <f>'Moving Avg'!F1000</f>
        <v>2.7339600000000006</v>
      </c>
      <c r="H1000" s="2">
        <f>'Moving Avg'!G1000</f>
        <v>2.7144059999999994</v>
      </c>
      <c r="I1000" s="2">
        <f>'Moving Avg'!H1000</f>
        <v>2.6131110000000031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2.9487000000000001</v>
      </c>
      <c r="C1001" s="2">
        <f>RSI!I1001</f>
        <v>63.22148231048125</v>
      </c>
      <c r="D1001" s="2">
        <f>MACD!E1001</f>
        <v>-0.14812429635809243</v>
      </c>
      <c r="E1001" s="2">
        <f>MACD!F1001</f>
        <v>-7.6229279138690903E-2</v>
      </c>
      <c r="F1001" s="2">
        <f>'Moving Avg'!D1001</f>
        <v>2.9386200000000002</v>
      </c>
      <c r="G1001" s="2">
        <f>'Moving Avg'!F1001</f>
        <v>2.7493650000000005</v>
      </c>
      <c r="H1001" s="2">
        <f>'Moving Avg'!G1001</f>
        <v>2.7196879999999997</v>
      </c>
      <c r="I1001" s="2">
        <f>'Moving Avg'!H1001</f>
        <v>2.6171770000000025</v>
      </c>
      <c r="J1001" s="6" t="str">
        <f>OBV!F1001</f>
        <v>BULLISH</v>
      </c>
      <c r="K1001" s="6" t="str">
        <f>OBV!G1001</f>
        <v>NEUTRAL</v>
      </c>
      <c r="L1001" s="6" t="str">
        <f>OBV!H1001</f>
        <v>BULLISH DIVERGENCE</v>
      </c>
    </row>
    <row r="1002" spans="1:12" ht="13.5" x14ac:dyDescent="0.25">
      <c r="A1002" s="3">
        <f>RSI!A1002</f>
        <v>43465</v>
      </c>
      <c r="B1002" s="2">
        <f>RSI!B1002</f>
        <v>2.9424000000000001</v>
      </c>
      <c r="C1002" s="2">
        <f>RSI!I1002</f>
        <v>62.599729138522214</v>
      </c>
      <c r="D1002" s="2">
        <f>MACD!E1002</f>
        <v>-0.16001133277142721</v>
      </c>
      <c r="E1002" s="2">
        <f>MACD!F1002</f>
        <v>-9.2985689865238169E-2</v>
      </c>
      <c r="F1002" s="2">
        <f>'Moving Avg'!D1002</f>
        <v>2.9197600000000001</v>
      </c>
      <c r="G1002" s="2">
        <f>'Moving Avg'!F1002</f>
        <v>2.7613100000000004</v>
      </c>
      <c r="H1002" s="2">
        <f>'Moving Avg'!G1002</f>
        <v>2.7245919999999995</v>
      </c>
      <c r="I1002" s="2">
        <f>'Moving Avg'!H1002</f>
        <v>2.6212710000000028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</row>
    <row r="1003" spans="1:12" ht="13.5" x14ac:dyDescent="0.25">
      <c r="A1003" s="3">
        <f>RSI!A1003</f>
        <v>43467</v>
      </c>
      <c r="B1003" s="2">
        <f>RSI!B1003</f>
        <v>2.9235000000000002</v>
      </c>
      <c r="C1003" s="2">
        <f>RSI!I1003</f>
        <v>60.671993233827926</v>
      </c>
      <c r="D1003" s="2">
        <f>MACD!E1003</f>
        <v>-0.16961215807792662</v>
      </c>
      <c r="E1003" s="2">
        <f>MACD!F1003</f>
        <v>-0.10831098350777588</v>
      </c>
      <c r="F1003" s="2">
        <f>'Moving Avg'!D1003</f>
        <v>2.9260400000000004</v>
      </c>
      <c r="G1003" s="2">
        <f>'Moving Avg'!F1003</f>
        <v>2.7723100000000001</v>
      </c>
      <c r="H1003" s="2">
        <f>'Moving Avg'!G1003</f>
        <v>2.7301239999999996</v>
      </c>
      <c r="I1003" s="2">
        <f>'Moving Avg'!H1003</f>
        <v>2.625507500000003</v>
      </c>
      <c r="J1003" s="6" t="str">
        <f>OBV!F1003</f>
        <v>BEARISH</v>
      </c>
      <c r="K1003" s="6" t="str">
        <f>OBV!G1003</f>
        <v>NEUTRAL</v>
      </c>
      <c r="L1003" s="6" t="str">
        <f>OBV!H1003</f>
        <v>BEARISH DIVERGENCE</v>
      </c>
    </row>
    <row r="1004" spans="1:12" ht="13.5" x14ac:dyDescent="0.25">
      <c r="A1004" s="3">
        <f>RSI!A1004</f>
        <v>43468</v>
      </c>
      <c r="B1004" s="2">
        <f>RSI!B1004</f>
        <v>2.9990000000000001</v>
      </c>
      <c r="C1004" s="2">
        <f>RSI!I1004</f>
        <v>65.272619350414004</v>
      </c>
      <c r="D1004" s="2">
        <f>MACD!E1004</f>
        <v>-0.17152035843968072</v>
      </c>
      <c r="E1004" s="2">
        <f>MACD!F1004</f>
        <v>-0.12095285849415685</v>
      </c>
      <c r="F1004" s="2">
        <f>'Moving Avg'!D1004</f>
        <v>2.9524600000000003</v>
      </c>
      <c r="G1004" s="2">
        <f>'Moving Avg'!F1004</f>
        <v>2.7877150000000004</v>
      </c>
      <c r="H1004" s="2">
        <f>'Moving Avg'!G1004</f>
        <v>2.7362859999999993</v>
      </c>
      <c r="I1004" s="2">
        <f>'Moving Avg'!H1004</f>
        <v>2.6302105000000027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3.0493000000000001</v>
      </c>
      <c r="C1005" s="2">
        <f>RSI!I1005</f>
        <v>67.961622069909481</v>
      </c>
      <c r="D1005" s="2">
        <f>MACD!E1005</f>
        <v>-0.15285789025085927</v>
      </c>
      <c r="E1005" s="2">
        <f>MACD!F1005</f>
        <v>-0.12733386484549736</v>
      </c>
      <c r="F1005" s="2">
        <f>'Moving Avg'!D1005</f>
        <v>2.9725800000000002</v>
      </c>
      <c r="G1005" s="2">
        <f>'Moving Avg'!F1005</f>
        <v>2.8056350000000005</v>
      </c>
      <c r="H1005" s="2">
        <f>'Moving Avg'!G1005</f>
        <v>2.7445859999999995</v>
      </c>
      <c r="I1005" s="2">
        <f>'Moving Avg'!H1005</f>
        <v>2.6350760000000033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3.0493000000000001</v>
      </c>
      <c r="C1006" s="2">
        <f>RSI!I1006</f>
        <v>67.961622069909481</v>
      </c>
      <c r="D1006" s="2">
        <f>MACD!E1006</f>
        <v>-0.11715244776388101</v>
      </c>
      <c r="E1006" s="2">
        <f>MACD!F1006</f>
        <v>-0.1252975814291741</v>
      </c>
      <c r="F1006" s="2">
        <f>'Moving Avg'!D1006</f>
        <v>2.9927000000000001</v>
      </c>
      <c r="G1006" s="2">
        <f>'Moving Avg'!F1006</f>
        <v>2.8273300000000008</v>
      </c>
      <c r="H1006" s="2">
        <f>'Moving Avg'!G1006</f>
        <v>2.7533879999999993</v>
      </c>
      <c r="I1006" s="2">
        <f>'Moving Avg'!H1006</f>
        <v>2.6397045000000023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3.0743999999999998</v>
      </c>
      <c r="C1007" s="2">
        <f>RSI!I1007</f>
        <v>69.335748477185206</v>
      </c>
      <c r="D1007" s="2">
        <f>MACD!E1007</f>
        <v>-8.7153568917799795E-2</v>
      </c>
      <c r="E1007" s="2">
        <f>MACD!F1007</f>
        <v>-0.11766877892689925</v>
      </c>
      <c r="F1007" s="2">
        <f>'Moving Avg'!D1007</f>
        <v>3.0191000000000003</v>
      </c>
      <c r="G1007" s="2">
        <f>'Moving Avg'!F1007</f>
        <v>2.8505900000000004</v>
      </c>
      <c r="H1007" s="2">
        <f>'Moving Avg'!G1007</f>
        <v>2.7601779999999998</v>
      </c>
      <c r="I1007" s="2">
        <f>'Moving Avg'!H1007</f>
        <v>2.6446955000000028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3.0807000000000002</v>
      </c>
      <c r="C1008" s="2">
        <f>RSI!I1008</f>
        <v>69.687174643132636</v>
      </c>
      <c r="D1008" s="2">
        <f>MACD!E1008</f>
        <v>-8.5799420888331035E-2</v>
      </c>
      <c r="E1008" s="2">
        <f>MACD!F1008</f>
        <v>-0.11129490731918562</v>
      </c>
      <c r="F1008" s="2">
        <f>'Moving Avg'!D1008</f>
        <v>3.0505400000000003</v>
      </c>
      <c r="G1008" s="2">
        <f>'Moving Avg'!F1008</f>
        <v>2.8732250000000006</v>
      </c>
      <c r="H1008" s="2">
        <f>'Moving Avg'!G1008</f>
        <v>2.7682259999999999</v>
      </c>
      <c r="I1008" s="2">
        <f>'Moving Avg'!H1008</f>
        <v>2.6498370000000024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3.0493000000000001</v>
      </c>
      <c r="C1009" s="2">
        <f>RSI!I1009</f>
        <v>65.648837723977834</v>
      </c>
      <c r="D1009" s="2">
        <f>MACD!E1009</f>
        <v>-8.7460992422071282E-2</v>
      </c>
      <c r="E1009" s="2">
        <f>MACD!F1009</f>
        <v>-0.10652812433976276</v>
      </c>
      <c r="F1009" s="2">
        <f>'Moving Avg'!D1009</f>
        <v>3.0606</v>
      </c>
      <c r="G1009" s="2">
        <f>'Moving Avg'!F1009</f>
        <v>2.8968050000000001</v>
      </c>
      <c r="H1009" s="2">
        <f>'Moving Avg'!G1009</f>
        <v>2.7760219999999993</v>
      </c>
      <c r="I1009" s="2">
        <f>'Moving Avg'!H1009</f>
        <v>2.6545840000000021</v>
      </c>
      <c r="J1009" s="6" t="str">
        <f>OBV!F1009</f>
        <v>BULLISH</v>
      </c>
      <c r="K1009" s="6" t="str">
        <f>OBV!G1009</f>
        <v>NEUTRAL</v>
      </c>
      <c r="L1009" s="6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2.9990000000000001</v>
      </c>
      <c r="C1010" s="2">
        <f>RSI!I1010</f>
        <v>59.682351543151448</v>
      </c>
      <c r="D1010" s="2">
        <f>MACD!E1010</f>
        <v>-7.3534178183011889E-2</v>
      </c>
      <c r="E1010" s="2">
        <f>MACD!F1010</f>
        <v>-9.9929335108412592E-2</v>
      </c>
      <c r="F1010" s="2">
        <f>'Moving Avg'!D1010</f>
        <v>3.0505400000000003</v>
      </c>
      <c r="G1010" s="2">
        <f>'Moving Avg'!F1010</f>
        <v>2.9172400000000005</v>
      </c>
      <c r="H1010" s="2">
        <f>'Moving Avg'!G1010</f>
        <v>2.7831899999999994</v>
      </c>
      <c r="I1010" s="2">
        <f>'Moving Avg'!H1010</f>
        <v>2.6590795000000025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</row>
    <row r="1011" spans="1:12" ht="13.5" x14ac:dyDescent="0.25">
      <c r="A1011" s="3">
        <f>RSI!A1011</f>
        <v>43480</v>
      </c>
      <c r="B1011" s="2">
        <f>RSI!B1011</f>
        <v>2.9361000000000002</v>
      </c>
      <c r="C1011" s="2">
        <f>RSI!I1011</f>
        <v>53.174169972379538</v>
      </c>
      <c r="D1011" s="2">
        <f>MACD!E1011</f>
        <v>-5.7698820267133577E-2</v>
      </c>
      <c r="E1011" s="2">
        <f>MACD!F1011</f>
        <v>-9.14832321401568E-2</v>
      </c>
      <c r="F1011" s="2">
        <f>'Moving Avg'!D1011</f>
        <v>3.0278999999999998</v>
      </c>
      <c r="G1011" s="2">
        <f>'Moving Avg'!F1011</f>
        <v>2.9339000000000004</v>
      </c>
      <c r="H1011" s="2">
        <f>'Moving Avg'!G1011</f>
        <v>2.7868359999999996</v>
      </c>
      <c r="I1011" s="2">
        <f>'Moving Avg'!H1011</f>
        <v>2.6635275000000025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</row>
    <row r="1012" spans="1:12" ht="13.5" x14ac:dyDescent="0.25">
      <c r="A1012" s="3">
        <f>RSI!A1012</f>
        <v>43481</v>
      </c>
      <c r="B1012" s="2">
        <f>RSI!B1012</f>
        <v>2.9361000000000002</v>
      </c>
      <c r="C1012" s="2">
        <f>RSI!I1012</f>
        <v>53.174169972379552</v>
      </c>
      <c r="D1012" s="2">
        <f>MACD!E1012</f>
        <v>-4.5460305429712022E-2</v>
      </c>
      <c r="E1012" s="2">
        <f>MACD!F1012</f>
        <v>-8.2278646798067845E-2</v>
      </c>
      <c r="F1012" s="2">
        <f>'Moving Avg'!D1012</f>
        <v>3.0002400000000002</v>
      </c>
      <c r="G1012" s="2">
        <f>'Moving Avg'!F1012</f>
        <v>2.9489900000000007</v>
      </c>
      <c r="H1012" s="2">
        <f>'Moving Avg'!G1012</f>
        <v>2.7890999999999995</v>
      </c>
      <c r="I1012" s="2">
        <f>'Moving Avg'!H1012</f>
        <v>2.6679755000000029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2.9361000000000002</v>
      </c>
      <c r="C1013" s="2">
        <f>RSI!I1013</f>
        <v>53.174169972379538</v>
      </c>
      <c r="D1013" s="2">
        <f>MACD!E1013</f>
        <v>-3.8189556706037298E-2</v>
      </c>
      <c r="E1013" s="2">
        <f>MACD!F1013</f>
        <v>-7.3460828779661744E-2</v>
      </c>
      <c r="F1013" s="2">
        <f>'Moving Avg'!D1013</f>
        <v>2.97132</v>
      </c>
      <c r="G1013" s="2">
        <f>'Moving Avg'!F1013</f>
        <v>2.9640800000000009</v>
      </c>
      <c r="H1013" s="2">
        <f>'Moving Avg'!G1013</f>
        <v>2.7922440000000006</v>
      </c>
      <c r="I1013" s="2">
        <f>'Moving Avg'!H1013</f>
        <v>2.6723050000000028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3.0430000000000001</v>
      </c>
      <c r="C1014" s="2">
        <f>RSI!I1014</f>
        <v>61.975665390730548</v>
      </c>
      <c r="D1014" s="2">
        <f>MACD!E1014</f>
        <v>-2.8504616176593611E-2</v>
      </c>
      <c r="E1014" s="2">
        <f>MACD!F1014</f>
        <v>-6.4469586259048126E-2</v>
      </c>
      <c r="F1014" s="2">
        <f>'Moving Avg'!D1014</f>
        <v>2.9700600000000001</v>
      </c>
      <c r="G1014" s="2">
        <f>'Moving Avg'!F1014</f>
        <v>2.9804300000000006</v>
      </c>
      <c r="H1014" s="2">
        <f>'Moving Avg'!G1014</f>
        <v>2.7971480000000009</v>
      </c>
      <c r="I1014" s="2">
        <f>'Moving Avg'!H1014</f>
        <v>2.6770205000000029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</row>
    <row r="1015" spans="1:12" ht="13.5" x14ac:dyDescent="0.25">
      <c r="A1015" s="3">
        <f>RSI!A1015</f>
        <v>43486</v>
      </c>
      <c r="B1015" s="2">
        <f>RSI!B1015</f>
        <v>3.0933000000000002</v>
      </c>
      <c r="C1015" s="2">
        <f>RSI!I1015</f>
        <v>65.282374280531371</v>
      </c>
      <c r="D1015" s="2">
        <f>MACD!E1015</f>
        <v>-1.7080749765472802E-2</v>
      </c>
      <c r="E1015" s="2">
        <f>MACD!F1015</f>
        <v>-5.4991818960333068E-2</v>
      </c>
      <c r="F1015" s="2">
        <f>'Moving Avg'!D1015</f>
        <v>2.9889200000000002</v>
      </c>
      <c r="G1015" s="2">
        <f>'Moving Avg'!F1015</f>
        <v>2.9911200000000004</v>
      </c>
      <c r="H1015" s="2">
        <f>'Moving Avg'!G1015</f>
        <v>2.804694</v>
      </c>
      <c r="I1015" s="2">
        <f>'Moving Avg'!H1015</f>
        <v>2.6820170000000032</v>
      </c>
      <c r="J1015" s="6" t="str">
        <f>OBV!F1015</f>
        <v>BULLISH</v>
      </c>
      <c r="K1015" s="6" t="str">
        <f>OBV!G1015</f>
        <v>STRONG</v>
      </c>
      <c r="L1015" s="6" t="str">
        <f>OBV!H1015</f>
        <v>CONFIRMED BULLISH</v>
      </c>
    </row>
    <row r="1016" spans="1:12" ht="13.5" x14ac:dyDescent="0.25">
      <c r="A1016" s="3">
        <f>RSI!A1016</f>
        <v>43487</v>
      </c>
      <c r="B1016" s="2">
        <f>RSI!B1016</f>
        <v>3.0933000000000002</v>
      </c>
      <c r="C1016" s="2">
        <f>RSI!I1016</f>
        <v>65.282374280531371</v>
      </c>
      <c r="D1016" s="2">
        <f>MACD!E1016</f>
        <v>-8.4371991611420505E-3</v>
      </c>
      <c r="E1016" s="2">
        <f>MACD!F1016</f>
        <v>-4.5680895000494867E-2</v>
      </c>
      <c r="F1016" s="2">
        <f>'Moving Avg'!D1016</f>
        <v>3.0203600000000002</v>
      </c>
      <c r="G1016" s="2">
        <f>'Moving Avg'!F1016</f>
        <v>2.9948950000000005</v>
      </c>
      <c r="H1016" s="2">
        <f>'Moving Avg'!G1016</f>
        <v>2.8124900000000004</v>
      </c>
      <c r="I1016" s="2">
        <f>'Moving Avg'!H1016</f>
        <v>2.6871025000000035</v>
      </c>
      <c r="J1016" s="6" t="str">
        <f>OBV!F1016</f>
        <v>BULLISH</v>
      </c>
      <c r="K1016" s="6" t="str">
        <f>OBV!G1016</f>
        <v>STRONG</v>
      </c>
      <c r="L1016" s="6" t="str">
        <f>OBV!H1016</f>
        <v>CONFIRMED BULLISH</v>
      </c>
    </row>
    <row r="1017" spans="1:12" ht="13.5" x14ac:dyDescent="0.25">
      <c r="A1017" s="3">
        <f>RSI!A1017</f>
        <v>43488</v>
      </c>
      <c r="B1017" s="2">
        <f>RSI!B1017</f>
        <v>3.0807000000000002</v>
      </c>
      <c r="C1017" s="2">
        <f>RSI!I1017</f>
        <v>63.673706375745695</v>
      </c>
      <c r="D1017" s="2">
        <f>MACD!E1017</f>
        <v>2.7244111318367459E-3</v>
      </c>
      <c r="E1017" s="2">
        <f>MACD!F1017</f>
        <v>-3.5999833774028545E-2</v>
      </c>
      <c r="F1017" s="2">
        <f>'Moving Avg'!D1017</f>
        <v>3.0492800000000004</v>
      </c>
      <c r="G1017" s="2">
        <f>'Moving Avg'!F1017</f>
        <v>2.9970950000000007</v>
      </c>
      <c r="H1017" s="2">
        <f>'Moving Avg'!G1017</f>
        <v>2.8200339999999993</v>
      </c>
      <c r="I1017" s="2">
        <f>'Moving Avg'!H1017</f>
        <v>2.6921250000000025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</row>
    <row r="1018" spans="1:12" ht="13.5" x14ac:dyDescent="0.25">
      <c r="A1018" s="3">
        <f>RSI!A1018</f>
        <v>43489</v>
      </c>
      <c r="B1018" s="2">
        <f>RSI!B1018</f>
        <v>3.0240999999999998</v>
      </c>
      <c r="C1018" s="2">
        <f>RSI!I1018</f>
        <v>56.891815207321919</v>
      </c>
      <c r="D1018" s="2">
        <f>MACD!E1018</f>
        <v>1.6528243570702816E-2</v>
      </c>
      <c r="E1018" s="2">
        <f>MACD!F1018</f>
        <v>-2.5494218305082274E-2</v>
      </c>
      <c r="F1018" s="2">
        <f>'Moving Avg'!D1018</f>
        <v>3.0668800000000003</v>
      </c>
      <c r="G1018" s="2">
        <f>'Moving Avg'!F1018</f>
        <v>3.0036950000000004</v>
      </c>
      <c r="H1018" s="2">
        <f>'Moving Avg'!G1018</f>
        <v>2.8259439999999993</v>
      </c>
      <c r="I1018" s="2">
        <f>'Moving Avg'!H1018</f>
        <v>2.6968645000000024</v>
      </c>
      <c r="J1018" s="6" t="str">
        <f>OBV!F1018</f>
        <v>BULLISH</v>
      </c>
      <c r="K1018" s="6" t="str">
        <f>OBV!G1018</f>
        <v>NEUTRAL</v>
      </c>
      <c r="L1018" s="6" t="str">
        <f>OBV!H1018</f>
        <v>CONFIRMED BULLISH</v>
      </c>
    </row>
    <row r="1019" spans="1:12" ht="13.5" x14ac:dyDescent="0.25">
      <c r="A1019" s="3">
        <f>RSI!A1019</f>
        <v>43490</v>
      </c>
      <c r="B1019" s="2">
        <f>RSI!B1019</f>
        <v>3.0430000000000001</v>
      </c>
      <c r="C1019" s="2">
        <f>RSI!I1019</f>
        <v>58.482033751651841</v>
      </c>
      <c r="D1019" s="2">
        <f>MACD!E1019</f>
        <v>2.1569100967868238E-2</v>
      </c>
      <c r="E1019" s="2">
        <f>MACD!F1019</f>
        <v>-1.6081554450492176E-2</v>
      </c>
      <c r="F1019" s="2">
        <f>'Moving Avg'!D1019</f>
        <v>3.0668799999999998</v>
      </c>
      <c r="G1019" s="2">
        <f>'Moving Avg'!F1019</f>
        <v>3.0125000000000002</v>
      </c>
      <c r="H1019" s="2">
        <f>'Moving Avg'!G1019</f>
        <v>2.8323579999999997</v>
      </c>
      <c r="I1019" s="2">
        <f>'Moving Avg'!H1019</f>
        <v>2.7016985000000027</v>
      </c>
      <c r="J1019" s="6" t="str">
        <f>OBV!F1019</f>
        <v>BEARISH</v>
      </c>
      <c r="K1019" s="6" t="str">
        <f>OBV!G1019</f>
        <v>NEUTRAL</v>
      </c>
      <c r="L1019" s="6" t="str">
        <f>OBV!H1019</f>
        <v>NEUTRAL</v>
      </c>
    </row>
    <row r="1020" spans="1:12" ht="13.5" x14ac:dyDescent="0.25">
      <c r="A1020" s="3">
        <f>RSI!A1020</f>
        <v>43493</v>
      </c>
      <c r="B1020" s="2">
        <f>RSI!B1020</f>
        <v>3.0430000000000001</v>
      </c>
      <c r="C1020" s="2">
        <f>RSI!I1020</f>
        <v>58.482033751651848</v>
      </c>
      <c r="D1020" s="2">
        <f>MACD!E1020</f>
        <v>1.7606022279404332E-2</v>
      </c>
      <c r="E1020" s="2">
        <f>MACD!F1020</f>
        <v>-9.3440391045128759E-3</v>
      </c>
      <c r="F1020" s="2">
        <f>'Moving Avg'!D1020</f>
        <v>3.0568199999999996</v>
      </c>
      <c r="G1020" s="2">
        <f>'Moving Avg'!F1020</f>
        <v>3.0172150000000002</v>
      </c>
      <c r="H1020" s="2">
        <f>'Moving Avg'!G1020</f>
        <v>2.8385200000000004</v>
      </c>
      <c r="I1020" s="2">
        <f>'Moving Avg'!H1020</f>
        <v>2.7062360000000028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3.0807000000000002</v>
      </c>
      <c r="C1021" s="2">
        <f>RSI!I1021</f>
        <v>61.746534523692098</v>
      </c>
      <c r="D1021" s="2">
        <f>MACD!E1021</f>
        <v>1.3294674975088405E-3</v>
      </c>
      <c r="E1021" s="2">
        <f>MACD!F1021</f>
        <v>-7.209337784108533E-3</v>
      </c>
      <c r="F1021" s="2">
        <f>'Moving Avg'!D1021</f>
        <v>3.0543</v>
      </c>
      <c r="G1021" s="2">
        <f>'Moving Avg'!F1021</f>
        <v>3.0238149999999999</v>
      </c>
      <c r="H1021" s="2">
        <f>'Moving Avg'!G1021</f>
        <v>2.8456880000000009</v>
      </c>
      <c r="I1021" s="2">
        <f>'Moving Avg'!H1021</f>
        <v>2.7106950000000025</v>
      </c>
      <c r="J1021" s="6" t="str">
        <f>OBV!F1021</f>
        <v>BEARISH</v>
      </c>
      <c r="K1021" s="6" t="str">
        <f>OBV!G1021</f>
        <v>WEAK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3.0430000000000001</v>
      </c>
      <c r="C1022" s="2">
        <f>RSI!I1022</f>
        <v>56.926195874693477</v>
      </c>
      <c r="D1022" s="2">
        <f>MACD!E1022</f>
        <v>-1.0293240294545924E-2</v>
      </c>
      <c r="E1022" s="2">
        <f>MACD!F1022</f>
        <v>-7.8261182861960113E-3</v>
      </c>
      <c r="F1022" s="2">
        <f>'Moving Avg'!D1022</f>
        <v>3.0467599999999999</v>
      </c>
      <c r="G1022" s="2">
        <f>'Moving Avg'!F1022</f>
        <v>3.0288449999999996</v>
      </c>
      <c r="H1022" s="2">
        <f>'Moving Avg'!G1022</f>
        <v>2.8522280000000007</v>
      </c>
      <c r="I1022" s="2">
        <f>'Moving Avg'!H1022</f>
        <v>2.7152920000000025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3.0430000000000001</v>
      </c>
      <c r="C1023" s="2">
        <f>RSI!I1023</f>
        <v>56.926195874693484</v>
      </c>
      <c r="D1023" s="2">
        <f>MACD!E1023</f>
        <v>-2.0500282122571267E-2</v>
      </c>
      <c r="E1023" s="2">
        <f>MACD!F1023</f>
        <v>-1.0360951053471065E-2</v>
      </c>
      <c r="F1023" s="2">
        <f>'Moving Avg'!D1023</f>
        <v>3.0505400000000003</v>
      </c>
      <c r="G1023" s="2">
        <f>'Moving Avg'!F1023</f>
        <v>3.0348199999999994</v>
      </c>
      <c r="H1023" s="2">
        <f>'Moving Avg'!G1023</f>
        <v>2.8597740000000011</v>
      </c>
      <c r="I1023" s="2">
        <f>'Moving Avg'!H1023</f>
        <v>2.7196515000000021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3.0430000000000001</v>
      </c>
      <c r="C1024" s="2">
        <f>RSI!I1024</f>
        <v>56.926195874693477</v>
      </c>
      <c r="D1024" s="2">
        <f>MACD!E1024</f>
        <v>-1.3035710539142986E-2</v>
      </c>
      <c r="E1024" s="2">
        <f>MACD!F1024</f>
        <v>-1.0895902950605451E-2</v>
      </c>
      <c r="F1024" s="2">
        <f>'Moving Avg'!D1024</f>
        <v>3.0505400000000003</v>
      </c>
      <c r="G1024" s="2">
        <f>'Moving Avg'!F1024</f>
        <v>3.0370199999999996</v>
      </c>
      <c r="H1024" s="2">
        <f>'Moving Avg'!G1024</f>
        <v>2.8682000000000012</v>
      </c>
      <c r="I1024" s="2">
        <f>'Moving Avg'!H1024</f>
        <v>2.7240110000000026</v>
      </c>
      <c r="J1024" s="6" t="str">
        <f>OBV!F1024</f>
        <v>BULLISH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2.9548999999999999</v>
      </c>
      <c r="C1025" s="2">
        <f>RSI!I1025</f>
        <v>46.36241031391549</v>
      </c>
      <c r="D1025" s="2">
        <f>MACD!E1025</f>
        <v>7.225543100740861E-3</v>
      </c>
      <c r="E1025" s="2">
        <f>MACD!F1025</f>
        <v>-7.2716137403361887E-3</v>
      </c>
      <c r="F1025" s="2">
        <f>'Moving Avg'!D1025</f>
        <v>3.0329200000000003</v>
      </c>
      <c r="G1025" s="2">
        <f>'Moving Avg'!F1025</f>
        <v>3.0322999999999998</v>
      </c>
      <c r="H1025" s="2">
        <f>'Moving Avg'!G1025</f>
        <v>2.8733540000000017</v>
      </c>
      <c r="I1025" s="2">
        <f>'Moving Avg'!H1025</f>
        <v>2.7279895000000023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</row>
    <row r="1026" spans="1:12" ht="13.5" x14ac:dyDescent="0.25">
      <c r="A1026" s="3">
        <f>RSI!A1026</f>
        <v>43501</v>
      </c>
      <c r="B1026" s="2">
        <f>RSI!B1026</f>
        <v>3.0177999999999998</v>
      </c>
      <c r="C1026" s="2">
        <f>RSI!I1026</f>
        <v>53.059883687067185</v>
      </c>
      <c r="D1026" s="2">
        <f>MACD!E1026</f>
        <v>1.9935351016880709E-2</v>
      </c>
      <c r="E1026" s="2">
        <f>MACD!F1026</f>
        <v>-1.8302207888928092E-3</v>
      </c>
      <c r="F1026" s="2">
        <f>'Moving Avg'!D1026</f>
        <v>3.02034</v>
      </c>
      <c r="G1026" s="2">
        <f>'Moving Avg'!F1026</f>
        <v>3.0307249999999999</v>
      </c>
      <c r="H1026" s="2">
        <f>'Moving Avg'!G1026</f>
        <v>2.8796400000000011</v>
      </c>
      <c r="I1026" s="2">
        <f>'Moving Avg'!H1026</f>
        <v>2.7323420000000027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</row>
    <row r="1027" spans="1:12" ht="13.5" x14ac:dyDescent="0.25">
      <c r="A1027" s="3">
        <f>RSI!A1027</f>
        <v>43502</v>
      </c>
      <c r="B1027" s="2">
        <f>RSI!B1027</f>
        <v>2.9990000000000001</v>
      </c>
      <c r="C1027" s="2">
        <f>RSI!I1027</f>
        <v>51.009728931992356</v>
      </c>
      <c r="D1027" s="2">
        <f>MACD!E1027</f>
        <v>2.9980524158963462E-2</v>
      </c>
      <c r="E1027" s="2">
        <f>MACD!F1027</f>
        <v>4.5319282006784454E-3</v>
      </c>
      <c r="F1027" s="2">
        <f>'Moving Avg'!D1027</f>
        <v>3.0115400000000001</v>
      </c>
      <c r="G1027" s="2">
        <f>'Moving Avg'!F1027</f>
        <v>3.0269550000000001</v>
      </c>
      <c r="H1027" s="2">
        <f>'Moving Avg'!G1027</f>
        <v>2.8850480000000012</v>
      </c>
      <c r="I1027" s="2">
        <f>'Moving Avg'!H1027</f>
        <v>2.7365705000000027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</row>
    <row r="1028" spans="1:12" ht="13.5" x14ac:dyDescent="0.25">
      <c r="A1028" s="3">
        <f>RSI!A1028</f>
        <v>43503</v>
      </c>
      <c r="B1028" s="2">
        <f>RSI!B1028</f>
        <v>2.9864000000000002</v>
      </c>
      <c r="C1028" s="2">
        <f>RSI!I1028</f>
        <v>49.625764463318177</v>
      </c>
      <c r="D1028" s="2">
        <f>MACD!E1028</f>
        <v>3.0665710818327696E-2</v>
      </c>
      <c r="E1028" s="2">
        <f>MACD!F1028</f>
        <v>9.7586847242082959E-3</v>
      </c>
      <c r="F1028" s="2">
        <f>'Moving Avg'!D1028</f>
        <v>3.0002199999999997</v>
      </c>
      <c r="G1028" s="2">
        <f>'Moving Avg'!F1028</f>
        <v>3.0222400000000005</v>
      </c>
      <c r="H1028" s="2">
        <f>'Moving Avg'!G1028</f>
        <v>2.8907060000000011</v>
      </c>
      <c r="I1028" s="2">
        <f>'Moving Avg'!H1028</f>
        <v>2.7407360000000027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3.0177999999999998</v>
      </c>
      <c r="C1029" s="2">
        <f>RSI!I1029</f>
        <v>53.044769112940259</v>
      </c>
      <c r="D1029" s="2">
        <f>MACD!E1029</f>
        <v>3.1864467194544055E-2</v>
      </c>
      <c r="E1029" s="2">
        <f>MACD!F1029</f>
        <v>1.4179841218275448E-2</v>
      </c>
      <c r="F1029" s="2">
        <f>'Moving Avg'!D1029</f>
        <v>2.99518</v>
      </c>
      <c r="G1029" s="2">
        <f>'Moving Avg'!F1029</f>
        <v>3.0206650000000002</v>
      </c>
      <c r="H1029" s="2">
        <f>'Moving Avg'!G1029</f>
        <v>2.897622000000001</v>
      </c>
      <c r="I1029" s="2">
        <f>'Moving Avg'!H1029</f>
        <v>2.7450585000000025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3.0177999999999998</v>
      </c>
      <c r="C1030" s="2">
        <f>RSI!I1030</f>
        <v>53.044769112940259</v>
      </c>
      <c r="D1030" s="2">
        <f>MACD!E1030</f>
        <v>3.2727715441499328E-2</v>
      </c>
      <c r="E1030" s="2">
        <f>MACD!F1030</f>
        <v>1.7889416062920226E-2</v>
      </c>
      <c r="F1030" s="2">
        <f>'Moving Avg'!D1030</f>
        <v>3.0077599999999998</v>
      </c>
      <c r="G1030" s="2">
        <f>'Moving Avg'!F1030</f>
        <v>3.0216050000000001</v>
      </c>
      <c r="H1030" s="2">
        <f>'Moving Avg'!G1030</f>
        <v>2.9045380000000005</v>
      </c>
      <c r="I1030" s="2">
        <f>'Moving Avg'!H1030</f>
        <v>2.7493515000000026</v>
      </c>
      <c r="J1030" s="6" t="str">
        <f>OBV!F1030</f>
        <v>BEARISH</v>
      </c>
      <c r="K1030" s="6" t="str">
        <f>OBV!G1030</f>
        <v>NEUTRAL</v>
      </c>
      <c r="L1030" s="6" t="str">
        <f>OBV!H1030</f>
        <v>BEARISH DIVERGENCE</v>
      </c>
    </row>
    <row r="1031" spans="1:12" ht="13.5" x14ac:dyDescent="0.25">
      <c r="A1031" s="3">
        <f>RSI!A1031</f>
        <v>43508</v>
      </c>
      <c r="B1031" s="2">
        <f>RSI!B1031</f>
        <v>3.0177999999999998</v>
      </c>
      <c r="C1031" s="2">
        <f>RSI!I1031</f>
        <v>53.044769112940259</v>
      </c>
      <c r="D1031" s="2">
        <f>MACD!E1031</f>
        <v>3.9118263607159864E-2</v>
      </c>
      <c r="E1031" s="2">
        <f>MACD!F1031</f>
        <v>2.2135185571768155E-2</v>
      </c>
      <c r="F1031" s="2">
        <f>'Moving Avg'!D1031</f>
        <v>3.0077599999999998</v>
      </c>
      <c r="G1031" s="2">
        <f>'Moving Avg'!F1031</f>
        <v>3.0256900000000004</v>
      </c>
      <c r="H1031" s="2">
        <f>'Moving Avg'!G1031</f>
        <v>2.9120820000000007</v>
      </c>
      <c r="I1031" s="2">
        <f>'Moving Avg'!H1031</f>
        <v>2.7536445000000014</v>
      </c>
      <c r="J1031" s="6" t="str">
        <f>OBV!F1031</f>
        <v>BEARISH</v>
      </c>
      <c r="K1031" s="6" t="str">
        <f>OBV!G1031</f>
        <v>NEUTRAL</v>
      </c>
      <c r="L1031" s="6" t="str">
        <f>OBV!H1031</f>
        <v>NEUTRAL</v>
      </c>
    </row>
    <row r="1032" spans="1:12" ht="13.5" x14ac:dyDescent="0.25">
      <c r="A1032" s="3">
        <f>RSI!A1032</f>
        <v>43509</v>
      </c>
      <c r="B1032" s="2">
        <f>RSI!B1032</f>
        <v>2.9864000000000002</v>
      </c>
      <c r="C1032" s="2">
        <f>RSI!I1032</f>
        <v>48.899526739152151</v>
      </c>
      <c r="D1032" s="2">
        <f>MACD!E1032</f>
        <v>4.0922046202965578E-2</v>
      </c>
      <c r="E1032" s="2">
        <f>MACD!F1032</f>
        <v>2.5892557698007641E-2</v>
      </c>
      <c r="F1032" s="2">
        <f>'Moving Avg'!D1032</f>
        <v>3.0052399999999997</v>
      </c>
      <c r="G1032" s="2">
        <f>'Moving Avg'!F1032</f>
        <v>3.0282050000000007</v>
      </c>
      <c r="H1032" s="2">
        <f>'Moving Avg'!G1032</f>
        <v>2.9177400000000007</v>
      </c>
      <c r="I1032" s="2">
        <f>'Moving Avg'!H1032</f>
        <v>2.7576025000000017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2.9801000000000002</v>
      </c>
      <c r="C1033" s="2">
        <f>RSI!I1033</f>
        <v>48.087564684575689</v>
      </c>
      <c r="D1033" s="2">
        <f>MACD!E1033</f>
        <v>4.2980598992238495E-2</v>
      </c>
      <c r="E1033" s="2">
        <f>MACD!F1033</f>
        <v>2.9310165956853814E-2</v>
      </c>
      <c r="F1033" s="2">
        <f>'Moving Avg'!D1033</f>
        <v>3.0039799999999999</v>
      </c>
      <c r="G1033" s="2">
        <f>'Moving Avg'!F1033</f>
        <v>3.0304050000000009</v>
      </c>
      <c r="H1033" s="2">
        <f>'Moving Avg'!G1033</f>
        <v>2.9232720000000008</v>
      </c>
      <c r="I1033" s="2">
        <f>'Moving Avg'!H1033</f>
        <v>2.7615290000000017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3.0114999999999998</v>
      </c>
      <c r="C1034" s="2">
        <f>RSI!I1034</f>
        <v>52.335697641394731</v>
      </c>
      <c r="D1034" s="2">
        <f>MACD!E1034</f>
        <v>4.2494501046600686E-2</v>
      </c>
      <c r="E1034" s="2">
        <f>MACD!F1034</f>
        <v>3.194703297480319E-2</v>
      </c>
      <c r="F1034" s="2">
        <f>'Moving Avg'!D1034</f>
        <v>3.0027200000000001</v>
      </c>
      <c r="G1034" s="2">
        <f>'Moving Avg'!F1034</f>
        <v>3.0288300000000001</v>
      </c>
      <c r="H1034" s="2">
        <f>'Moving Avg'!G1034</f>
        <v>2.9296840000000004</v>
      </c>
      <c r="I1034" s="2">
        <f>'Moving Avg'!H1034</f>
        <v>2.7657015000000018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3.0177999999999998</v>
      </c>
      <c r="C1035" s="2">
        <f>RSI!I1035</f>
        <v>53.163837310301041</v>
      </c>
      <c r="D1035" s="2">
        <f>MACD!E1035</f>
        <v>2.79678487980628E-2</v>
      </c>
      <c r="E1035" s="2">
        <f>MACD!F1035</f>
        <v>3.1151196139455113E-2</v>
      </c>
      <c r="F1035" s="2">
        <f>'Moving Avg'!D1035</f>
        <v>3.0027200000000001</v>
      </c>
      <c r="G1035" s="2">
        <f>'Moving Avg'!F1035</f>
        <v>3.0250550000000005</v>
      </c>
      <c r="H1035" s="2">
        <f>'Moving Avg'!G1035</f>
        <v>2.9362220000000008</v>
      </c>
      <c r="I1035" s="2">
        <f>'Moving Avg'!H1035</f>
        <v>2.7701130000000012</v>
      </c>
      <c r="J1035" s="6" t="str">
        <f>OBV!F1035</f>
        <v>BULLISH</v>
      </c>
      <c r="K1035" s="6" t="str">
        <f>OBV!G1035</f>
        <v>NEUTRAL</v>
      </c>
      <c r="L1035" s="6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3.0177999999999998</v>
      </c>
      <c r="C1036" s="2">
        <f>RSI!I1036</f>
        <v>53.163837310301041</v>
      </c>
      <c r="D1036" s="2">
        <f>MACD!E1036</f>
        <v>2.522796058284893E-2</v>
      </c>
      <c r="E1036" s="2">
        <f>MACD!F1036</f>
        <v>2.9966549028133879E-2</v>
      </c>
      <c r="F1036" s="2">
        <f>'Moving Avg'!D1036</f>
        <v>3.0027199999999996</v>
      </c>
      <c r="G1036" s="2">
        <f>'Moving Avg'!F1036</f>
        <v>3.0212800000000004</v>
      </c>
      <c r="H1036" s="2">
        <f>'Moving Avg'!G1036</f>
        <v>2.9442700000000004</v>
      </c>
      <c r="I1036" s="2">
        <f>'Moving Avg'!H1036</f>
        <v>2.7739315000000011</v>
      </c>
      <c r="J1036" s="6" t="str">
        <f>OBV!F1036</f>
        <v>BULLISH</v>
      </c>
      <c r="K1036" s="6" t="str">
        <f>OBV!G1036</f>
        <v>NEUTRAL</v>
      </c>
      <c r="L1036" s="6" t="str">
        <f>OBV!H1036</f>
        <v>NEUTRAL</v>
      </c>
    </row>
    <row r="1037" spans="1:12" ht="13.5" x14ac:dyDescent="0.25">
      <c r="A1037" s="3">
        <f>RSI!A1037</f>
        <v>43516</v>
      </c>
      <c r="B1037" s="2">
        <f>RSI!B1037</f>
        <v>3.2000999999999999</v>
      </c>
      <c r="C1037" s="2">
        <f>RSI!I1037</f>
        <v>70.414473993896536</v>
      </c>
      <c r="D1037" s="2">
        <f>MACD!E1037</f>
        <v>6.3978149944863283E-3</v>
      </c>
      <c r="E1037" s="2">
        <f>MACD!F1037</f>
        <v>2.5252802221404368E-2</v>
      </c>
      <c r="F1037" s="2">
        <f>'Moving Avg'!D1037</f>
        <v>3.0454599999999998</v>
      </c>
      <c r="G1037" s="2">
        <f>'Moving Avg'!F1037</f>
        <v>3.02725</v>
      </c>
      <c r="H1037" s="2">
        <f>'Moving Avg'!G1037</f>
        <v>2.9560880000000003</v>
      </c>
      <c r="I1037" s="2">
        <f>'Moving Avg'!H1037</f>
        <v>2.7788095000000008</v>
      </c>
      <c r="J1037" s="6" t="str">
        <f>OBV!F1037</f>
        <v>BULLISH</v>
      </c>
      <c r="K1037" s="6" t="str">
        <f>OBV!G1037</f>
        <v>STRONG</v>
      </c>
      <c r="L1037" s="6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3.3321999999999998</v>
      </c>
      <c r="C1038" s="2">
        <f>RSI!I1038</f>
        <v>77.019613369772571</v>
      </c>
      <c r="D1038" s="2">
        <f>MACD!E1038</f>
        <v>-2.2443442261290691E-2</v>
      </c>
      <c r="E1038" s="2">
        <f>MACD!F1038</f>
        <v>1.5713553324865358E-2</v>
      </c>
      <c r="F1038" s="2">
        <f>'Moving Avg'!D1038</f>
        <v>3.1158799999999998</v>
      </c>
      <c r="G1038" s="2">
        <f>'Moving Avg'!F1038</f>
        <v>3.0426550000000003</v>
      </c>
      <c r="H1038" s="2">
        <f>'Moving Avg'!G1038</f>
        <v>2.9701719999999998</v>
      </c>
      <c r="I1038" s="2">
        <f>'Moving Avg'!H1038</f>
        <v>2.7842000000000007</v>
      </c>
      <c r="J1038" s="6" t="str">
        <f>OBV!F1038</f>
        <v>BULLISH</v>
      </c>
      <c r="K1038" s="6" t="str">
        <f>OBV!G1038</f>
        <v>STRONG</v>
      </c>
      <c r="L1038" s="6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3.5145</v>
      </c>
      <c r="C1039" s="2">
        <f>RSI!I1039</f>
        <v>82.74481558517931</v>
      </c>
      <c r="D1039" s="2">
        <f>MACD!E1039</f>
        <v>-5.7397778376087061E-2</v>
      </c>
      <c r="E1039" s="2">
        <f>MACD!F1039</f>
        <v>1.091286984674875E-3</v>
      </c>
      <c r="F1039" s="2">
        <f>'Moving Avg'!D1039</f>
        <v>3.2164799999999998</v>
      </c>
      <c r="G1039" s="2">
        <f>'Moving Avg'!F1039</f>
        <v>3.06623</v>
      </c>
      <c r="H1039" s="2">
        <f>'Moving Avg'!G1039</f>
        <v>2.9889080000000008</v>
      </c>
      <c r="I1039" s="2">
        <f>'Moving Avg'!H1039</f>
        <v>2.790264500000001</v>
      </c>
      <c r="J1039" s="6" t="str">
        <f>OBV!F1039</f>
        <v>BULLISH</v>
      </c>
      <c r="K1039" s="6" t="str">
        <f>OBV!G1039</f>
        <v>STRONG</v>
      </c>
      <c r="L1039" s="6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3.5773999999999999</v>
      </c>
      <c r="C1040" s="2">
        <f>RSI!I1040</f>
        <v>84.206829430884767</v>
      </c>
      <c r="D1040" s="2">
        <f>MACD!E1040</f>
        <v>-9.4449206632681193E-2</v>
      </c>
      <c r="E1040" s="2">
        <f>MACD!F1040</f>
        <v>-1.8016811738796341E-2</v>
      </c>
      <c r="F1040" s="2">
        <f>'Moving Avg'!D1040</f>
        <v>3.3283999999999998</v>
      </c>
      <c r="G1040" s="2">
        <f>'Moving Avg'!F1040</f>
        <v>3.0929500000000001</v>
      </c>
      <c r="H1040" s="2">
        <f>'Moving Avg'!G1040</f>
        <v>3.0086500000000007</v>
      </c>
      <c r="I1040" s="2">
        <f>'Moving Avg'!H1040</f>
        <v>2.7965845000000007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3.5962000000000001</v>
      </c>
      <c r="C1041" s="2">
        <f>RSI!I1041</f>
        <v>84.626112632136653</v>
      </c>
      <c r="D1041" s="2">
        <f>MACD!E1041</f>
        <v>-0.13017155974958339</v>
      </c>
      <c r="E1041" s="2">
        <f>MACD!F1041</f>
        <v>-4.044776134095375E-2</v>
      </c>
      <c r="F1041" s="2">
        <f>'Moving Avg'!D1041</f>
        <v>3.4440799999999996</v>
      </c>
      <c r="G1041" s="2">
        <f>'Moving Avg'!F1041</f>
        <v>3.1187250000000004</v>
      </c>
      <c r="H1041" s="2">
        <f>'Moving Avg'!G1041</f>
        <v>3.0285160000000015</v>
      </c>
      <c r="I1041" s="2">
        <f>'Moving Avg'!H1041</f>
        <v>2.8028500000000007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3.5962000000000001</v>
      </c>
      <c r="C1042" s="2">
        <f>RSI!I1042</f>
        <v>84.626112632136653</v>
      </c>
      <c r="D1042" s="2">
        <f>MACD!E1042</f>
        <v>-0.16809794398932665</v>
      </c>
      <c r="E1042" s="2">
        <f>MACD!F1042</f>
        <v>-6.5977797870628324E-2</v>
      </c>
      <c r="F1042" s="2">
        <f>'Moving Avg'!D1042</f>
        <v>3.5232999999999999</v>
      </c>
      <c r="G1042" s="2">
        <f>'Moving Avg'!F1042</f>
        <v>3.1463850000000004</v>
      </c>
      <c r="H1042" s="2">
        <f>'Moving Avg'!G1042</f>
        <v>3.0477540000000012</v>
      </c>
      <c r="I1042" s="2">
        <f>'Moving Avg'!H1042</f>
        <v>2.8092640000000002</v>
      </c>
      <c r="J1042" s="6" t="str">
        <f>OBV!F1042</f>
        <v>BULLISH</v>
      </c>
      <c r="K1042" s="6" t="str">
        <f>OBV!G1042</f>
        <v>STRONG</v>
      </c>
      <c r="L1042" s="6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3.5836999999999999</v>
      </c>
      <c r="C1043" s="2">
        <f>RSI!I1043</f>
        <v>82.928404698808549</v>
      </c>
      <c r="D1043" s="2">
        <f>MACD!E1043</f>
        <v>-0.202889294103207</v>
      </c>
      <c r="E1043" s="2">
        <f>MACD!F1043</f>
        <v>-9.3360097117144075E-2</v>
      </c>
      <c r="F1043" s="2">
        <f>'Moving Avg'!D1043</f>
        <v>3.5735999999999999</v>
      </c>
      <c r="G1043" s="2">
        <f>'Moving Avg'!F1043</f>
        <v>3.1734200000000001</v>
      </c>
      <c r="H1043" s="2">
        <f>'Moving Avg'!G1043</f>
        <v>3.066742000000001</v>
      </c>
      <c r="I1043" s="2">
        <f>'Moving Avg'!H1043</f>
        <v>2.8155560000000004</v>
      </c>
      <c r="J1043" s="6" t="str">
        <f>OBV!F1043</f>
        <v>BULLISH</v>
      </c>
      <c r="K1043" s="6" t="str">
        <f>OBV!G1043</f>
        <v>STRONG</v>
      </c>
      <c r="L1043" s="6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3.5333999999999999</v>
      </c>
      <c r="C1044" s="2">
        <f>RSI!I1044</f>
        <v>76.295550472947667</v>
      </c>
      <c r="D1044" s="2">
        <f>MACD!E1044</f>
        <v>-0.22615728300606852</v>
      </c>
      <c r="E1044" s="2">
        <f>MACD!F1044</f>
        <v>-0.11991953429492896</v>
      </c>
      <c r="F1044" s="2">
        <f>'Moving Avg'!D1044</f>
        <v>3.5773800000000002</v>
      </c>
      <c r="G1044" s="2">
        <f>'Moving Avg'!F1044</f>
        <v>3.19794</v>
      </c>
      <c r="H1044" s="2">
        <f>'Moving Avg'!G1044</f>
        <v>3.0830900000000008</v>
      </c>
      <c r="I1044" s="2">
        <f>'Moving Avg'!H1044</f>
        <v>2.8218040000000002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</row>
    <row r="1045" spans="1:12" ht="13.5" x14ac:dyDescent="0.25">
      <c r="A1045" s="3">
        <f>RSI!A1045</f>
        <v>43528</v>
      </c>
      <c r="B1045" s="2">
        <f>RSI!B1045</f>
        <v>3.6214</v>
      </c>
      <c r="C1045" s="2">
        <f>RSI!I1045</f>
        <v>79.399870351199056</v>
      </c>
      <c r="D1045" s="2">
        <f>MACD!E1045</f>
        <v>-0.25330676396408158</v>
      </c>
      <c r="E1045" s="2">
        <f>MACD!F1045</f>
        <v>-0.1465969802287595</v>
      </c>
      <c r="F1045" s="2">
        <f>'Moving Avg'!D1045</f>
        <v>3.5861800000000001</v>
      </c>
      <c r="G1045" s="2">
        <f>'Moving Avg'!F1045</f>
        <v>3.2312649999999996</v>
      </c>
      <c r="H1045" s="2">
        <f>'Moving Avg'!G1045</f>
        <v>3.0979280000000005</v>
      </c>
      <c r="I1045" s="2">
        <f>'Moving Avg'!H1045</f>
        <v>2.8284920000000011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</row>
    <row r="1046" spans="1:12" ht="13.5" x14ac:dyDescent="0.25">
      <c r="A1046" s="3">
        <f>RSI!A1046</f>
        <v>43529</v>
      </c>
      <c r="B1046" s="2">
        <f>RSI!B1046</f>
        <v>3.6779999999999999</v>
      </c>
      <c r="C1046" s="2">
        <f>RSI!I1046</f>
        <v>81.113100481478483</v>
      </c>
      <c r="D1046" s="2">
        <f>MACD!E1046</f>
        <v>-0.28276226313102537</v>
      </c>
      <c r="E1046" s="2">
        <f>MACD!F1046</f>
        <v>-0.17383003680921266</v>
      </c>
      <c r="F1046" s="2">
        <f>'Moving Avg'!D1046</f>
        <v>3.6025399999999999</v>
      </c>
      <c r="G1046" s="2">
        <f>'Moving Avg'!F1046</f>
        <v>3.264275</v>
      </c>
      <c r="H1046" s="2">
        <f>'Moving Avg'!G1046</f>
        <v>3.1111320000000005</v>
      </c>
      <c r="I1046" s="2">
        <f>'Moving Avg'!H1046</f>
        <v>2.8351370000000009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</row>
    <row r="1047" spans="1:12" ht="13.5" x14ac:dyDescent="0.25">
      <c r="A1047" s="3">
        <f>RSI!A1047</f>
        <v>43530</v>
      </c>
      <c r="B1047" s="2">
        <f>RSI!B1047</f>
        <v>3.8980000000000001</v>
      </c>
      <c r="C1047" s="2">
        <f>RSI!I1047</f>
        <v>85.990258318157018</v>
      </c>
      <c r="D1047" s="2">
        <f>MACD!E1047</f>
        <v>-0.29839136061930249</v>
      </c>
      <c r="E1047" s="2">
        <f>MACD!F1047</f>
        <v>-0.19874230157123066</v>
      </c>
      <c r="F1047" s="2">
        <f>'Moving Avg'!D1047</f>
        <v>3.6628999999999996</v>
      </c>
      <c r="G1047" s="2">
        <f>'Moving Avg'!F1047</f>
        <v>3.3092250000000001</v>
      </c>
      <c r="H1047" s="2">
        <f>'Moving Avg'!G1047</f>
        <v>3.1283580000000004</v>
      </c>
      <c r="I1047" s="2">
        <f>'Moving Avg'!H1047</f>
        <v>2.8428820000000012</v>
      </c>
      <c r="J1047" s="6" t="str">
        <f>OBV!F1047</f>
        <v>BULLISH</v>
      </c>
      <c r="K1047" s="6" t="str">
        <f>OBV!G1047</f>
        <v>STRONG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4.1243999999999996</v>
      </c>
      <c r="C1048" s="2">
        <f>RSI!I1048</f>
        <v>89.107509262669154</v>
      </c>
      <c r="D1048" s="2">
        <f>MACD!E1048</f>
        <v>-0.31163647847343112</v>
      </c>
      <c r="E1048" s="2">
        <f>MACD!F1048</f>
        <v>-0.22132113695167077</v>
      </c>
      <c r="F1048" s="2">
        <f>'Moving Avg'!D1048</f>
        <v>3.7710399999999993</v>
      </c>
      <c r="G1048" s="2">
        <f>'Moving Avg'!F1048</f>
        <v>3.3661250000000003</v>
      </c>
      <c r="H1048" s="2">
        <f>'Moving Avg'!G1048</f>
        <v>3.1530040000000001</v>
      </c>
      <c r="I1048" s="2">
        <f>'Moving Avg'!H1048</f>
        <v>2.8517590000000013</v>
      </c>
      <c r="J1048" s="6" t="str">
        <f>OBV!F1048</f>
        <v>BULLISH</v>
      </c>
      <c r="K1048" s="6" t="str">
        <f>OBV!G1048</f>
        <v>STRONG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4.1809000000000003</v>
      </c>
      <c r="C1049" s="2">
        <f>RSI!I1049</f>
        <v>89.722122331266405</v>
      </c>
      <c r="D1049" s="2">
        <f>MACD!E1049</f>
        <v>-0.30362924626827947</v>
      </c>
      <c r="E1049" s="2">
        <f>MACD!F1049</f>
        <v>-0.23778275881499253</v>
      </c>
      <c r="F1049" s="2">
        <f>'Moving Avg'!D1049</f>
        <v>3.9005400000000003</v>
      </c>
      <c r="G1049" s="2">
        <f>'Moving Avg'!F1049</f>
        <v>3.4242800000000004</v>
      </c>
      <c r="H1049" s="2">
        <f>'Moving Avg'!G1049</f>
        <v>3.179284</v>
      </c>
      <c r="I1049" s="2">
        <f>'Moving Avg'!H1049</f>
        <v>2.8605920000000009</v>
      </c>
      <c r="J1049" s="6" t="str">
        <f>OBV!F1049</f>
        <v>BULLISH</v>
      </c>
      <c r="K1049" s="6" t="str">
        <f>OBV!G1049</f>
        <v>STRONG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4.1181000000000001</v>
      </c>
      <c r="C1050" s="2">
        <f>RSI!I1050</f>
        <v>84.045562023144242</v>
      </c>
      <c r="D1050" s="2">
        <f>MACD!E1050</f>
        <v>-0.28716113845776681</v>
      </c>
      <c r="E1050" s="2">
        <f>MACD!F1050</f>
        <v>-0.2476584347435474</v>
      </c>
      <c r="F1050" s="2">
        <f>'Moving Avg'!D1050</f>
        <v>3.9998800000000001</v>
      </c>
      <c r="G1050" s="2">
        <f>'Moving Avg'!F1050</f>
        <v>3.4792950000000005</v>
      </c>
      <c r="H1050" s="2">
        <f>'Moving Avg'!G1050</f>
        <v>3.2026719999999993</v>
      </c>
      <c r="I1050" s="2">
        <f>'Moving Avg'!H1050</f>
        <v>2.8685770000000006</v>
      </c>
      <c r="J1050" s="6" t="str">
        <f>OBV!F1050</f>
        <v>BULLISH</v>
      </c>
      <c r="K1050" s="6" t="str">
        <f>OBV!G1050</f>
        <v>STRONG</v>
      </c>
      <c r="L1050" s="6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4.0865999999999998</v>
      </c>
      <c r="C1051" s="2">
        <f>RSI!I1051</f>
        <v>81.268141503973339</v>
      </c>
      <c r="D1051" s="2">
        <f>MACD!E1051</f>
        <v>-0.27192246551838783</v>
      </c>
      <c r="E1051" s="2">
        <f>MACD!F1051</f>
        <v>-0.25251124089851551</v>
      </c>
      <c r="F1051" s="2">
        <f>'Moving Avg'!D1051</f>
        <v>4.0815999999999999</v>
      </c>
      <c r="G1051" s="2">
        <f>'Moving Avg'!F1051</f>
        <v>3.5327350000000011</v>
      </c>
      <c r="H1051" s="2">
        <f>'Moving Avg'!G1051</f>
        <v>3.2254299999999994</v>
      </c>
      <c r="I1051" s="2">
        <f>'Moving Avg'!H1051</f>
        <v>2.8763155000000005</v>
      </c>
      <c r="J1051" s="6" t="str">
        <f>OBV!F1051</f>
        <v>BULLISH</v>
      </c>
      <c r="K1051" s="6" t="str">
        <f>OBV!G1051</f>
        <v>STRONG</v>
      </c>
      <c r="L1051" s="6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4.0237999999999996</v>
      </c>
      <c r="C1052" s="2">
        <f>RSI!I1052</f>
        <v>75.884065088278632</v>
      </c>
      <c r="D1052" s="2">
        <f>MACD!E1052</f>
        <v>-0.2578212549189498</v>
      </c>
      <c r="E1052" s="2">
        <f>MACD!F1052</f>
        <v>-0.25357324370260237</v>
      </c>
      <c r="F1052" s="2">
        <f>'Moving Avg'!D1052</f>
        <v>4.1067599999999995</v>
      </c>
      <c r="G1052" s="2">
        <f>'Moving Avg'!F1052</f>
        <v>3.5846049999999998</v>
      </c>
      <c r="H1052" s="2">
        <f>'Moving Avg'!G1052</f>
        <v>3.2470579999999982</v>
      </c>
      <c r="I1052" s="2">
        <f>'Moving Avg'!H1052</f>
        <v>2.8836810000000015</v>
      </c>
      <c r="J1052" s="6" t="str">
        <f>OBV!F1052</f>
        <v>BULLISH</v>
      </c>
      <c r="K1052" s="6" t="str">
        <f>OBV!G1052</f>
        <v>NEUTRAL</v>
      </c>
      <c r="L1052" s="6" t="str">
        <f>OBV!H1052</f>
        <v>CONFIRMED BULLISH</v>
      </c>
    </row>
    <row r="1053" spans="1:12" ht="13.5" x14ac:dyDescent="0.25">
      <c r="A1053" s="3">
        <f>RSI!A1053</f>
        <v>43538</v>
      </c>
      <c r="B1053" s="2">
        <f>RSI!B1053</f>
        <v>4.0237999999999996</v>
      </c>
      <c r="C1053" s="2">
        <f>RSI!I1053</f>
        <v>75.884065088278632</v>
      </c>
      <c r="D1053" s="2">
        <f>MACD!E1053</f>
        <v>-0.25063117533341916</v>
      </c>
      <c r="E1053" s="2">
        <f>MACD!F1053</f>
        <v>-0.25298483002876576</v>
      </c>
      <c r="F1053" s="2">
        <f>'Moving Avg'!D1053</f>
        <v>4.0866400000000001</v>
      </c>
      <c r="G1053" s="2">
        <f>'Moving Avg'!F1053</f>
        <v>3.6367899999999991</v>
      </c>
      <c r="H1053" s="2">
        <f>'Moving Avg'!G1053</f>
        <v>3.2690639999999989</v>
      </c>
      <c r="I1053" s="2">
        <f>'Moving Avg'!H1053</f>
        <v>2.8913430000000018</v>
      </c>
      <c r="J1053" s="6" t="str">
        <f>OBV!F1053</f>
        <v>BEARISH</v>
      </c>
      <c r="K1053" s="6" t="str">
        <f>OBV!G1053</f>
        <v>WEAK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3.9798</v>
      </c>
      <c r="C1054" s="2">
        <f>RSI!I1054</f>
        <v>72.007636033390483</v>
      </c>
      <c r="D1054" s="2">
        <f>MACD!E1054</f>
        <v>-0.25163631326118363</v>
      </c>
      <c r="E1054" s="2">
        <f>MACD!F1054</f>
        <v>-0.25271512667524937</v>
      </c>
      <c r="F1054" s="2">
        <f>'Moving Avg'!D1054</f>
        <v>4.0464199999999995</v>
      </c>
      <c r="G1054" s="2">
        <f>'Moving Avg'!F1054</f>
        <v>3.685204999999999</v>
      </c>
      <c r="H1054" s="2">
        <f>'Moving Avg'!G1054</f>
        <v>3.2886799999999994</v>
      </c>
      <c r="I1054" s="2">
        <f>'Moving Avg'!H1054</f>
        <v>2.8985180000000015</v>
      </c>
      <c r="J1054" s="6" t="str">
        <f>OBV!F1054</f>
        <v>BEARISH</v>
      </c>
      <c r="K1054" s="6" t="str">
        <f>OBV!G1054</f>
        <v>WEAK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3.9735</v>
      </c>
      <c r="C1055" s="2">
        <f>RSI!I1055</f>
        <v>71.444873880428972</v>
      </c>
      <c r="D1055" s="2">
        <f>MACD!E1055</f>
        <v>-0.24063821547511655</v>
      </c>
      <c r="E1055" s="2">
        <f>MACD!F1055</f>
        <v>-0.25029974443522279</v>
      </c>
      <c r="F1055" s="2">
        <f>'Moving Avg'!D1055</f>
        <v>4.0175000000000001</v>
      </c>
      <c r="G1055" s="2">
        <f>'Moving Avg'!F1055</f>
        <v>3.7329899999999996</v>
      </c>
      <c r="H1055" s="2">
        <f>'Moving Avg'!G1055</f>
        <v>3.3071639999999998</v>
      </c>
      <c r="I1055" s="2">
        <f>'Moving Avg'!H1055</f>
        <v>2.9056910000000009</v>
      </c>
      <c r="J1055" s="6" t="str">
        <f>OBV!F1055</f>
        <v>BEARISH</v>
      </c>
      <c r="K1055" s="6" t="str">
        <f>OBV!G1055</f>
        <v>WEAK</v>
      </c>
      <c r="L1055" s="6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4.0175000000000001</v>
      </c>
      <c r="C1056" s="2">
        <f>RSI!I1056</f>
        <v>73.030207757801207</v>
      </c>
      <c r="D1056" s="2">
        <f>MACD!E1056</f>
        <v>-0.22784325891366652</v>
      </c>
      <c r="E1056" s="2">
        <f>MACD!F1056</f>
        <v>-0.24580844733091156</v>
      </c>
      <c r="F1056" s="2">
        <f>'Moving Avg'!D1056</f>
        <v>4.0036800000000001</v>
      </c>
      <c r="G1056" s="2">
        <f>'Moving Avg'!F1056</f>
        <v>3.7829750000000004</v>
      </c>
      <c r="H1056" s="2">
        <f>'Moving Avg'!G1056</f>
        <v>3.3265280000000002</v>
      </c>
      <c r="I1056" s="2">
        <f>'Moving Avg'!H1056</f>
        <v>2.9132620000000018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4.0803000000000003</v>
      </c>
      <c r="C1057" s="2">
        <f>RSI!I1057</f>
        <v>75.150726000693908</v>
      </c>
      <c r="D1057" s="2">
        <f>MACD!E1057</f>
        <v>-0.18989685979670545</v>
      </c>
      <c r="E1057" s="2">
        <f>MACD!F1057</f>
        <v>-0.23462612982407036</v>
      </c>
      <c r="F1057" s="2">
        <f>'Moving Avg'!D1057</f>
        <v>4.0149799999999995</v>
      </c>
      <c r="G1057" s="2">
        <f>'Moving Avg'!F1057</f>
        <v>3.8269849999999996</v>
      </c>
      <c r="H1057" s="2">
        <f>'Moving Avg'!G1057</f>
        <v>3.3466459999999993</v>
      </c>
      <c r="I1057" s="2">
        <f>'Moving Avg'!H1057</f>
        <v>2.921206500000002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</row>
    <row r="1058" spans="1:12" ht="13.5" x14ac:dyDescent="0.25">
      <c r="A1058" s="3">
        <f>RSI!A1058</f>
        <v>43546</v>
      </c>
      <c r="B1058" s="2">
        <f>RSI!B1058</f>
        <v>4.0865999999999998</v>
      </c>
      <c r="C1058" s="2">
        <f>RSI!I1058</f>
        <v>75.360026487207961</v>
      </c>
      <c r="D1058" s="2">
        <f>MACD!E1058</f>
        <v>-0.12571609855353971</v>
      </c>
      <c r="E1058" s="2">
        <f>MACD!F1058</f>
        <v>-0.21284412356996424</v>
      </c>
      <c r="F1058" s="2">
        <f>'Moving Avg'!D1058</f>
        <v>4.0275400000000001</v>
      </c>
      <c r="G1058" s="2">
        <f>'Moving Avg'!F1058</f>
        <v>3.8647049999999998</v>
      </c>
      <c r="H1058" s="2">
        <f>'Moving Avg'!G1058</f>
        <v>3.3667639999999994</v>
      </c>
      <c r="I1058" s="2">
        <f>'Moving Avg'!H1058</f>
        <v>2.9289750000000017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</row>
    <row r="1059" spans="1:12" ht="13.5" x14ac:dyDescent="0.25">
      <c r="A1059" s="3">
        <f>RSI!A1059</f>
        <v>43549</v>
      </c>
      <c r="B1059" s="2">
        <f>RSI!B1059</f>
        <v>4.0803000000000003</v>
      </c>
      <c r="C1059" s="2">
        <f>RSI!I1059</f>
        <v>74.682602361982788</v>
      </c>
      <c r="D1059" s="2">
        <f>MACD!E1059</f>
        <v>-6.4409620672956525E-2</v>
      </c>
      <c r="E1059" s="2">
        <f>MACD!F1059</f>
        <v>-0.1831572229905627</v>
      </c>
      <c r="F1059" s="2">
        <f>'Moving Avg'!D1059</f>
        <v>4.0476400000000003</v>
      </c>
      <c r="G1059" s="2">
        <f>'Moving Avg'!F1059</f>
        <v>3.892995</v>
      </c>
      <c r="H1059" s="2">
        <f>'Moving Avg'!G1059</f>
        <v>3.3873839999999995</v>
      </c>
      <c r="I1059" s="2">
        <f>'Moving Avg'!H1059</f>
        <v>2.9369195000000015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4.1368999999999998</v>
      </c>
      <c r="C1060" s="2">
        <f>RSI!I1060</f>
        <v>76.708328956215666</v>
      </c>
      <c r="D1060" s="2">
        <f>MACD!E1060</f>
        <v>-2.8351159419816252E-2</v>
      </c>
      <c r="E1060" s="2">
        <f>MACD!F1060</f>
        <v>-0.15219601027641341</v>
      </c>
      <c r="F1060" s="2">
        <f>'Moving Avg'!D1060</f>
        <v>4.0803200000000004</v>
      </c>
      <c r="G1060" s="2">
        <f>'Moving Avg'!F1060</f>
        <v>3.9209699999999996</v>
      </c>
      <c r="H1060" s="2">
        <f>'Moving Avg'!G1060</f>
        <v>3.4101419999999996</v>
      </c>
      <c r="I1060" s="2">
        <f>'Moving Avg'!H1060</f>
        <v>2.9451470000000013</v>
      </c>
      <c r="J1060" s="6" t="str">
        <f>OBV!F1060</f>
        <v>BULLISH</v>
      </c>
      <c r="K1060" s="6" t="str">
        <f>OBV!G1060</f>
        <v>STRONG</v>
      </c>
      <c r="L1060" s="6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4.0803000000000003</v>
      </c>
      <c r="C1061" s="2">
        <f>RSI!I1061</f>
        <v>70.622889670054334</v>
      </c>
      <c r="D1061" s="2">
        <f>MACD!E1061</f>
        <v>-6.4494437054873899E-4</v>
      </c>
      <c r="E1061" s="2">
        <f>MACD!F1061</f>
        <v>-0.12188579709524049</v>
      </c>
      <c r="F1061" s="2">
        <f>'Moving Avg'!D1061</f>
        <v>4.0928800000000001</v>
      </c>
      <c r="G1061" s="2">
        <f>'Moving Avg'!F1061</f>
        <v>3.945174999999999</v>
      </c>
      <c r="H1061" s="2">
        <f>'Moving Avg'!G1061</f>
        <v>3.4330259999999995</v>
      </c>
      <c r="I1061" s="2">
        <f>'Moving Avg'!H1061</f>
        <v>2.9530915000000015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4.0803000000000003</v>
      </c>
      <c r="C1062" s="2">
        <f>RSI!I1062</f>
        <v>70.622889670054334</v>
      </c>
      <c r="D1062" s="2">
        <f>MACD!E1062</f>
        <v>1.1479810375977006E-2</v>
      </c>
      <c r="E1062" s="2">
        <f>MACD!F1062</f>
        <v>-9.5212675600996985E-2</v>
      </c>
      <c r="F1062" s="2">
        <f>'Moving Avg'!D1062</f>
        <v>4.0928800000000001</v>
      </c>
      <c r="G1062" s="2">
        <f>'Moving Avg'!F1062</f>
        <v>3.9693799999999988</v>
      </c>
      <c r="H1062" s="2">
        <f>'Moving Avg'!G1062</f>
        <v>3.4559099999999989</v>
      </c>
      <c r="I1062" s="2">
        <f>'Moving Avg'!H1062</f>
        <v>2.9613030000000014</v>
      </c>
      <c r="J1062" s="6" t="str">
        <f>OBV!F1062</f>
        <v>BULLISH</v>
      </c>
      <c r="K1062" s="6" t="str">
        <f>OBV!G1062</f>
        <v>NEUTRAL</v>
      </c>
      <c r="L1062" s="6" t="str">
        <f>OBV!H1062</f>
        <v>NEUTRAL</v>
      </c>
    </row>
    <row r="1063" spans="1:12" ht="13.5" x14ac:dyDescent="0.25">
      <c r="A1063" s="3">
        <f>RSI!A1063</f>
        <v>43553</v>
      </c>
      <c r="B1063" s="2">
        <f>RSI!B1063</f>
        <v>4.0552000000000001</v>
      </c>
      <c r="C1063" s="2">
        <f>RSI!I1063</f>
        <v>67.854331547803937</v>
      </c>
      <c r="D1063" s="2">
        <f>MACD!E1063</f>
        <v>2.206382266597906E-2</v>
      </c>
      <c r="E1063" s="2">
        <f>MACD!F1063</f>
        <v>-7.1757375947601787E-2</v>
      </c>
      <c r="F1063" s="2">
        <f>'Moving Avg'!D1063</f>
        <v>4.0865999999999998</v>
      </c>
      <c r="G1063" s="2">
        <f>'Moving Avg'!F1063</f>
        <v>3.9929549999999994</v>
      </c>
      <c r="H1063" s="2">
        <f>'Moving Avg'!G1063</f>
        <v>3.4782919999999997</v>
      </c>
      <c r="I1063" s="2">
        <f>'Moving Avg'!H1063</f>
        <v>2.9693295000000011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4.0362999999999998</v>
      </c>
      <c r="C1064" s="2">
        <f>RSI!I1064</f>
        <v>65.763748205033536</v>
      </c>
      <c r="D1064" s="2">
        <f>MACD!E1064</f>
        <v>2.437763488559952E-2</v>
      </c>
      <c r="E1064" s="2">
        <f>MACD!F1064</f>
        <v>-5.253037378096153E-2</v>
      </c>
      <c r="F1064" s="2">
        <f>'Moving Avg'!D1064</f>
        <v>4.0777999999999999</v>
      </c>
      <c r="G1064" s="2">
        <f>'Moving Avg'!F1064</f>
        <v>4.0180999999999987</v>
      </c>
      <c r="H1064" s="2">
        <f>'Moving Avg'!G1064</f>
        <v>3.4981579999999997</v>
      </c>
      <c r="I1064" s="2">
        <f>'Moving Avg'!H1064</f>
        <v>2.9771135000000015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4.0362999999999998</v>
      </c>
      <c r="C1065" s="2">
        <f>RSI!I1065</f>
        <v>65.763748205033536</v>
      </c>
      <c r="D1065" s="2">
        <f>MACD!E1065</f>
        <v>2.4299537509113289E-2</v>
      </c>
      <c r="E1065" s="2">
        <f>MACD!F1065</f>
        <v>-3.7164391522946573E-2</v>
      </c>
      <c r="F1065" s="2">
        <f>'Moving Avg'!D1065</f>
        <v>4.0576800000000004</v>
      </c>
      <c r="G1065" s="2">
        <f>'Moving Avg'!F1065</f>
        <v>4.0388449999999994</v>
      </c>
      <c r="H1065" s="2">
        <f>'Moving Avg'!G1065</f>
        <v>3.5170179999999998</v>
      </c>
      <c r="I1065" s="2">
        <f>'Moving Avg'!H1065</f>
        <v>2.9848975000000011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4.1243999999999996</v>
      </c>
      <c r="C1066" s="2">
        <f>RSI!I1066</f>
        <v>70.651983811683152</v>
      </c>
      <c r="D1066" s="2">
        <f>MACD!E1066</f>
        <v>2.3489067627146643E-2</v>
      </c>
      <c r="E1066" s="2">
        <f>MACD!F1066</f>
        <v>-2.503369969292793E-2</v>
      </c>
      <c r="F1066" s="2">
        <f>'Moving Avg'!D1066</f>
        <v>4.0665000000000004</v>
      </c>
      <c r="G1066" s="2">
        <f>'Moving Avg'!F1066</f>
        <v>4.061164999999999</v>
      </c>
      <c r="H1066" s="2">
        <f>'Moving Avg'!G1066</f>
        <v>3.5376400000000001</v>
      </c>
      <c r="I1066" s="2">
        <f>'Moving Avg'!H1066</f>
        <v>2.9931220000000014</v>
      </c>
      <c r="J1066" s="6" t="str">
        <f>OBV!F1066</f>
        <v>BULLISH</v>
      </c>
      <c r="K1066" s="6" t="str">
        <f>OBV!G1066</f>
        <v>STRONG</v>
      </c>
      <c r="L1066" s="6" t="str">
        <f>OBV!H1066</f>
        <v>CONFIRMED BULLISH</v>
      </c>
    </row>
    <row r="1067" spans="1:12" ht="13.5" x14ac:dyDescent="0.25">
      <c r="A1067" s="3">
        <f>RSI!A1067</f>
        <v>43559</v>
      </c>
      <c r="B1067" s="2">
        <f>RSI!B1067</f>
        <v>4.1368999999999998</v>
      </c>
      <c r="C1067" s="2">
        <f>RSI!I1067</f>
        <v>71.278584046050781</v>
      </c>
      <c r="D1067" s="2">
        <f>MACD!E1067</f>
        <v>3.0103781336408009E-2</v>
      </c>
      <c r="E1067" s="2">
        <f>MACD!F1067</f>
        <v>-1.4006203487060744E-2</v>
      </c>
      <c r="F1067" s="2">
        <f>'Moving Avg'!D1067</f>
        <v>4.0778200000000009</v>
      </c>
      <c r="G1067" s="2">
        <f>'Moving Avg'!F1067</f>
        <v>4.0731099999999989</v>
      </c>
      <c r="H1067" s="2">
        <f>'Moving Avg'!G1067</f>
        <v>3.5587639999999992</v>
      </c>
      <c r="I1067" s="2">
        <f>'Moving Avg'!H1067</f>
        <v>3.0013495000000012</v>
      </c>
      <c r="J1067" s="6" t="str">
        <f>OBV!F1067</f>
        <v>BULLISH</v>
      </c>
      <c r="K1067" s="6" t="str">
        <f>OBV!G1067</f>
        <v>STRONG</v>
      </c>
      <c r="L1067" s="6" t="str">
        <f>OBV!H1067</f>
        <v>CONFIRMED BULLISH</v>
      </c>
    </row>
    <row r="1068" spans="1:12" ht="13.5" x14ac:dyDescent="0.25">
      <c r="A1068" s="3">
        <f>RSI!A1068</f>
        <v>43560</v>
      </c>
      <c r="B1068" s="2">
        <f>RSI!B1068</f>
        <v>4.1117999999999997</v>
      </c>
      <c r="C1068" s="2">
        <f>RSI!I1068</f>
        <v>68.132886362543502</v>
      </c>
      <c r="D1068" s="2">
        <f>MACD!E1068</f>
        <v>3.7126662090542162E-2</v>
      </c>
      <c r="E1068" s="2">
        <f>MACD!F1068</f>
        <v>-3.7796303715401623E-3</v>
      </c>
      <c r="F1068" s="2">
        <f>'Moving Avg'!D1068</f>
        <v>4.0891399999999996</v>
      </c>
      <c r="G1068" s="2">
        <f>'Moving Avg'!F1068</f>
        <v>4.0724799999999997</v>
      </c>
      <c r="H1068" s="2">
        <f>'Moving Avg'!G1068</f>
        <v>3.5805179999999996</v>
      </c>
      <c r="I1068" s="2">
        <f>'Moving Avg'!H1068</f>
        <v>3.0094515000000013</v>
      </c>
      <c r="J1068" s="6" t="str">
        <f>OBV!F1068</f>
        <v>BULLISH</v>
      </c>
      <c r="K1068" s="6" t="str">
        <f>OBV!G1068</f>
        <v>STRONG</v>
      </c>
      <c r="L1068" s="6" t="str">
        <f>OBV!H1068</f>
        <v>CONFIRMED BULLISH</v>
      </c>
    </row>
    <row r="1069" spans="1:12" ht="13.5" x14ac:dyDescent="0.25">
      <c r="A1069" s="3">
        <f>RSI!A1069</f>
        <v>43563</v>
      </c>
      <c r="B1069" s="2">
        <f>RSI!B1069</f>
        <v>4.2061000000000002</v>
      </c>
      <c r="C1069" s="2">
        <f>RSI!I1069</f>
        <v>72.960940722170392</v>
      </c>
      <c r="D1069" s="2">
        <f>MACD!E1069</f>
        <v>3.3964227785769463E-2</v>
      </c>
      <c r="E1069" s="2">
        <f>MACD!F1069</f>
        <v>3.7691412599217631E-3</v>
      </c>
      <c r="F1069" s="2">
        <f>'Moving Avg'!D1069</f>
        <v>4.1230999999999991</v>
      </c>
      <c r="G1069" s="2">
        <f>'Moving Avg'!F1069</f>
        <v>4.0737399999999999</v>
      </c>
      <c r="H1069" s="2">
        <f>'Moving Avg'!G1069</f>
        <v>3.6037799999999991</v>
      </c>
      <c r="I1069" s="2">
        <f>'Moving Avg'!H1069</f>
        <v>3.0179655000000007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</row>
    <row r="1070" spans="1:12" ht="13.5" x14ac:dyDescent="0.25">
      <c r="A1070" s="3">
        <f>RSI!A1070</f>
        <v>43565</v>
      </c>
      <c r="B1070" s="2">
        <f>RSI!B1070</f>
        <v>4.1746999999999996</v>
      </c>
      <c r="C1070" s="2">
        <f>RSI!I1070</f>
        <v>69.201300254516283</v>
      </c>
      <c r="D1070" s="2">
        <f>MACD!E1070</f>
        <v>4.0699480364243978E-2</v>
      </c>
      <c r="E1070" s="2">
        <f>MACD!F1070</f>
        <v>1.1155209080786207E-2</v>
      </c>
      <c r="F1070" s="2">
        <f>'Moving Avg'!D1070</f>
        <v>4.1507799999999992</v>
      </c>
      <c r="G1070" s="2">
        <f>'Moving Avg'!F1070</f>
        <v>4.0765699999999994</v>
      </c>
      <c r="H1070" s="2">
        <f>'Moving Avg'!G1070</f>
        <v>3.6264139999999991</v>
      </c>
      <c r="I1070" s="2">
        <f>'Moving Avg'!H1070</f>
        <v>3.0262930000000012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4.1746999999999996</v>
      </c>
      <c r="C1071" s="2">
        <f>RSI!I1071</f>
        <v>69.201300254516283</v>
      </c>
      <c r="D1071" s="2">
        <f>MACD!E1071</f>
        <v>3.6374114374567501E-2</v>
      </c>
      <c r="E1071" s="2">
        <f>MACD!F1071</f>
        <v>1.6198990139542468E-2</v>
      </c>
      <c r="F1071" s="2">
        <f>'Moving Avg'!D1071</f>
        <v>4.1608400000000003</v>
      </c>
      <c r="G1071" s="2">
        <f>'Moving Avg'!F1071</f>
        <v>4.0809750000000005</v>
      </c>
      <c r="H1071" s="2">
        <f>'Moving Avg'!G1071</f>
        <v>3.648293999999999</v>
      </c>
      <c r="I1071" s="2">
        <f>'Moving Avg'!H1071</f>
        <v>3.0347095000000013</v>
      </c>
      <c r="J1071" s="6" t="str">
        <f>OBV!F1071</f>
        <v>BEARISH</v>
      </c>
      <c r="K1071" s="6" t="str">
        <f>OBV!G1071</f>
        <v>NEUTRAL</v>
      </c>
      <c r="L1071" s="6" t="str">
        <f>OBV!H1071</f>
        <v>BEARISH DIVERGENCE</v>
      </c>
    </row>
    <row r="1072" spans="1:12" ht="13.5" x14ac:dyDescent="0.25">
      <c r="A1072" s="3">
        <f>RSI!A1072</f>
        <v>43567</v>
      </c>
      <c r="B1072" s="2">
        <f>RSI!B1072</f>
        <v>4.1306000000000003</v>
      </c>
      <c r="C1072" s="2">
        <f>RSI!I1072</f>
        <v>63.842767341785674</v>
      </c>
      <c r="D1072" s="2">
        <f>MACD!E1072</f>
        <v>3.4761658235936466E-2</v>
      </c>
      <c r="E1072" s="2">
        <f>MACD!F1072</f>
        <v>1.9911523758821267E-2</v>
      </c>
      <c r="F1072" s="2">
        <f>'Moving Avg'!D1072</f>
        <v>4.1595800000000001</v>
      </c>
      <c r="G1072" s="2">
        <f>'Moving Avg'!F1072</f>
        <v>4.0863150000000008</v>
      </c>
      <c r="H1072" s="2">
        <f>'Moving Avg'!G1072</f>
        <v>3.6700459999999993</v>
      </c>
      <c r="I1072" s="2">
        <f>'Moving Avg'!H1072</f>
        <v>3.0429055000000012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4.1181000000000001</v>
      </c>
      <c r="C1073" s="2">
        <f>RSI!I1073</f>
        <v>62.368576905485838</v>
      </c>
      <c r="D1073" s="2">
        <f>MACD!E1073</f>
        <v>2.959336173716931E-2</v>
      </c>
      <c r="E1073" s="2">
        <f>MACD!F1073</f>
        <v>2.1847891354490875E-2</v>
      </c>
      <c r="F1073" s="2">
        <f>'Moving Avg'!D1073</f>
        <v>4.1608400000000003</v>
      </c>
      <c r="G1073" s="2">
        <f>'Moving Avg'!F1073</f>
        <v>4.0910299999999999</v>
      </c>
      <c r="H1073" s="2">
        <f>'Moving Avg'!G1073</f>
        <v>3.6915479999999992</v>
      </c>
      <c r="I1073" s="2">
        <f>'Moving Avg'!H1073</f>
        <v>3.0510390000000012</v>
      </c>
      <c r="J1073" s="6" t="str">
        <f>OBV!F1073</f>
        <v>BEARISH</v>
      </c>
      <c r="K1073" s="6" t="str">
        <f>OBV!G1073</f>
        <v>NEUTRAL</v>
      </c>
      <c r="L1073" s="6" t="str">
        <f>OBV!H1073</f>
        <v>BEARISH DIVERGENCE</v>
      </c>
    </row>
    <row r="1074" spans="1:12" ht="13.5" x14ac:dyDescent="0.25">
      <c r="A1074" s="3">
        <f>RSI!A1074</f>
        <v>43571</v>
      </c>
      <c r="B1074" s="2">
        <f>RSI!B1074</f>
        <v>4.0991999999999997</v>
      </c>
      <c r="C1074" s="2">
        <f>RSI!I1074</f>
        <v>60.108544972835951</v>
      </c>
      <c r="D1074" s="2">
        <f>MACD!E1074</f>
        <v>2.2982378876458043E-2</v>
      </c>
      <c r="E1074" s="2">
        <f>MACD!F1074</f>
        <v>2.2074788858884309E-2</v>
      </c>
      <c r="F1074" s="2">
        <f>'Moving Avg'!D1074</f>
        <v>4.1394600000000006</v>
      </c>
      <c r="G1074" s="2">
        <f>'Moving Avg'!F1074</f>
        <v>4.0969999999999995</v>
      </c>
      <c r="H1074" s="2">
        <f>'Moving Avg'!G1074</f>
        <v>3.7126719999999995</v>
      </c>
      <c r="I1074" s="2">
        <f>'Moving Avg'!H1074</f>
        <v>3.0590780000000013</v>
      </c>
      <c r="J1074" s="6" t="str">
        <f>OBV!F1074</f>
        <v>BEARISH</v>
      </c>
      <c r="K1074" s="6" t="str">
        <f>OBV!G1074</f>
        <v>WEAK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4.1306000000000003</v>
      </c>
      <c r="C1075" s="2">
        <f>RSI!I1075</f>
        <v>62.537387341267511</v>
      </c>
      <c r="D1075" s="2">
        <f>MACD!E1075</f>
        <v>1.4498191405798444E-2</v>
      </c>
      <c r="E1075" s="2">
        <f>MACD!F1075</f>
        <v>2.0559469368267136E-2</v>
      </c>
      <c r="F1075" s="2">
        <f>'Moving Avg'!D1075</f>
        <v>4.1306399999999996</v>
      </c>
      <c r="G1075" s="2">
        <f>'Moving Avg'!F1075</f>
        <v>4.1048549999999997</v>
      </c>
      <c r="H1075" s="2">
        <f>'Moving Avg'!G1075</f>
        <v>3.7361859999999991</v>
      </c>
      <c r="I1075" s="2">
        <f>'Moving Avg'!H1075</f>
        <v>3.0672740000000016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4.1620999999999997</v>
      </c>
      <c r="C1076" s="2">
        <f>RSI!I1076</f>
        <v>64.84953775143012</v>
      </c>
      <c r="D1076" s="2">
        <f>MACD!E1076</f>
        <v>1.7831683371454687E-2</v>
      </c>
      <c r="E1076" s="2">
        <f>MACD!F1076</f>
        <v>2.0013912168904649E-2</v>
      </c>
      <c r="F1076" s="2">
        <f>'Moving Avg'!D1076</f>
        <v>4.12812</v>
      </c>
      <c r="G1076" s="2">
        <f>'Moving Avg'!F1076</f>
        <v>4.1120849999999995</v>
      </c>
      <c r="H1076" s="2">
        <f>'Moving Avg'!G1076</f>
        <v>3.7590719999999993</v>
      </c>
      <c r="I1076" s="2">
        <f>'Moving Avg'!H1076</f>
        <v>3.0757165000000013</v>
      </c>
      <c r="J1076" s="6" t="str">
        <f>OBV!F1076</f>
        <v>BULLISH</v>
      </c>
      <c r="K1076" s="6" t="str">
        <f>OBV!G1076</f>
        <v>STRONG</v>
      </c>
      <c r="L1076" s="6" t="str">
        <f>OBV!H1076</f>
        <v>BULLISH DIVERGENCE</v>
      </c>
    </row>
    <row r="1077" spans="1:12" ht="13.5" x14ac:dyDescent="0.25">
      <c r="A1077" s="3">
        <f>RSI!A1077</f>
        <v>43574</v>
      </c>
      <c r="B1077" s="2">
        <f>RSI!B1077</f>
        <v>4.1432000000000002</v>
      </c>
      <c r="C1077" s="2">
        <f>RSI!I1077</f>
        <v>62.362527019664384</v>
      </c>
      <c r="D1077" s="2">
        <f>MACD!E1077</f>
        <v>2.3133630827493867E-2</v>
      </c>
      <c r="E1077" s="2">
        <f>MACD!F1077</f>
        <v>2.0637855900622497E-2</v>
      </c>
      <c r="F1077" s="2">
        <f>'Moving Avg'!D1077</f>
        <v>4.1306399999999996</v>
      </c>
      <c r="G1077" s="2">
        <f>'Moving Avg'!F1077</f>
        <v>4.1152299999999995</v>
      </c>
      <c r="H1077" s="2">
        <f>'Moving Avg'!G1077</f>
        <v>3.7819559999999992</v>
      </c>
      <c r="I1077" s="2">
        <f>'Moving Avg'!H1077</f>
        <v>3.0839755000000006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</row>
    <row r="1078" spans="1:12" ht="13.5" x14ac:dyDescent="0.25">
      <c r="A1078" s="3">
        <f>RSI!A1078</f>
        <v>43577</v>
      </c>
      <c r="B1078" s="2">
        <f>RSI!B1078</f>
        <v>4.1809000000000003</v>
      </c>
      <c r="C1078" s="2">
        <f>RSI!I1078</f>
        <v>65.227197652525589</v>
      </c>
      <c r="D1078" s="2">
        <f>MACD!E1078</f>
        <v>2.029802121809432E-2</v>
      </c>
      <c r="E1078" s="2">
        <f>MACD!F1078</f>
        <v>2.0569888964116864E-2</v>
      </c>
      <c r="F1078" s="2">
        <f>'Moving Avg'!D1078</f>
        <v>4.1432000000000002</v>
      </c>
      <c r="G1078" s="2">
        <f>'Moving Avg'!F1078</f>
        <v>4.1199449999999995</v>
      </c>
      <c r="H1078" s="2">
        <f>'Moving Avg'!G1078</f>
        <v>3.8058459999999998</v>
      </c>
      <c r="I1078" s="2">
        <f>'Moving Avg'!H1078</f>
        <v>3.0927790000000006</v>
      </c>
      <c r="J1078" s="6" t="str">
        <f>OBV!F1078</f>
        <v>BULLISH</v>
      </c>
      <c r="K1078" s="6" t="str">
        <f>OBV!G1078</f>
        <v>STRONG</v>
      </c>
      <c r="L1078" s="6" t="str">
        <f>OBV!H1078</f>
        <v>CONFIRMED BULLISH</v>
      </c>
    </row>
    <row r="1079" spans="1:12" ht="13.5" x14ac:dyDescent="0.25">
      <c r="A1079" s="3">
        <f>RSI!A1079</f>
        <v>43578</v>
      </c>
      <c r="B1079" s="2">
        <f>RSI!B1079</f>
        <v>4.1181000000000001</v>
      </c>
      <c r="C1079" s="2">
        <f>RSI!I1079</f>
        <v>57.391069432543574</v>
      </c>
      <c r="D1079" s="2">
        <f>MACD!E1079</f>
        <v>3.6217153048700546E-2</v>
      </c>
      <c r="E1079" s="2">
        <f>MACD!F1079</f>
        <v>2.3699341781033605E-2</v>
      </c>
      <c r="F1079" s="2">
        <f>'Moving Avg'!D1079</f>
        <v>4.146980000000001</v>
      </c>
      <c r="G1079" s="2">
        <f>'Moving Avg'!F1079</f>
        <v>4.121834999999999</v>
      </c>
      <c r="H1079" s="2">
        <f>'Moving Avg'!G1079</f>
        <v>3.8278519999999991</v>
      </c>
      <c r="I1079" s="2">
        <f>'Moving Avg'!H1079</f>
        <v>3.1012090000000008</v>
      </c>
      <c r="J1079" s="6" t="str">
        <f>OBV!F1079</f>
        <v>BULLISH</v>
      </c>
      <c r="K1079" s="6" t="str">
        <f>OBV!G1079</f>
        <v>STRONG</v>
      </c>
      <c r="L1079" s="6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4.1181000000000001</v>
      </c>
      <c r="C1080" s="2">
        <f>RSI!I1080</f>
        <v>57.391069432543581</v>
      </c>
      <c r="D1080" s="2">
        <f>MACD!E1080</f>
        <v>4.4448756015144752E-2</v>
      </c>
      <c r="E1080" s="2">
        <f>MACD!F1080</f>
        <v>2.7849224627855836E-2</v>
      </c>
      <c r="F1080" s="2">
        <f>'Moving Avg'!D1080</f>
        <v>4.1444799999999997</v>
      </c>
      <c r="G1080" s="2">
        <f>'Moving Avg'!F1080</f>
        <v>4.1208949999999991</v>
      </c>
      <c r="H1080" s="2">
        <f>'Moving Avg'!G1080</f>
        <v>3.8498579999999993</v>
      </c>
      <c r="I1080" s="2">
        <f>'Moving Avg'!H1080</f>
        <v>3.1094910000000002</v>
      </c>
      <c r="J1080" s="6" t="str">
        <f>OBV!F1080</f>
        <v>BULLISH</v>
      </c>
      <c r="K1080" s="6" t="str">
        <f>OBV!G1080</f>
        <v>STRONG</v>
      </c>
      <c r="L1080" s="6" t="str">
        <f>OBV!H1080</f>
        <v>BULLISH DIVERGENCE</v>
      </c>
    </row>
    <row r="1081" spans="1:12" ht="13.5" x14ac:dyDescent="0.25">
      <c r="A1081" s="3">
        <f>RSI!A1081</f>
        <v>43580</v>
      </c>
      <c r="B1081" s="2">
        <f>RSI!B1081</f>
        <v>4.0865999999999998</v>
      </c>
      <c r="C1081" s="2">
        <f>RSI!I1081</f>
        <v>53.642205194456686</v>
      </c>
      <c r="D1081" s="2">
        <f>MACD!E1081</f>
        <v>5.3369826646800789E-2</v>
      </c>
      <c r="E1081" s="2">
        <f>MACD!F1081</f>
        <v>3.2953345031644828E-2</v>
      </c>
      <c r="F1081" s="2">
        <f>'Moving Avg'!D1081</f>
        <v>4.1293800000000003</v>
      </c>
      <c r="G1081" s="2">
        <f>'Moving Avg'!F1081</f>
        <v>4.1212099999999996</v>
      </c>
      <c r="H1081" s="2">
        <f>'Moving Avg'!G1081</f>
        <v>3.871233999999999</v>
      </c>
      <c r="I1081" s="2">
        <f>'Moving Avg'!H1081</f>
        <v>3.1177635000000006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4.0488999999999997</v>
      </c>
      <c r="C1082" s="2">
        <f>RSI!I1082</f>
        <v>49.476665318340451</v>
      </c>
      <c r="D1082" s="2">
        <f>MACD!E1082</f>
        <v>5.6763032108676725E-2</v>
      </c>
      <c r="E1082" s="2">
        <f>MACD!F1082</f>
        <v>3.7715282447051204E-2</v>
      </c>
      <c r="F1082" s="2">
        <f>'Moving Avg'!D1082</f>
        <v>4.1105199999999993</v>
      </c>
      <c r="G1082" s="2">
        <f>'Moving Avg'!F1082</f>
        <v>4.1196400000000004</v>
      </c>
      <c r="H1082" s="2">
        <f>'Moving Avg'!G1082</f>
        <v>3.8924839999999987</v>
      </c>
      <c r="I1082" s="2">
        <f>'Moving Avg'!H1082</f>
        <v>3.1257290000000002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</row>
    <row r="1083" spans="1:12" ht="13.5" x14ac:dyDescent="0.25">
      <c r="A1083" s="3">
        <f>RSI!A1083</f>
        <v>43584</v>
      </c>
      <c r="B1083" s="2">
        <f>RSI!B1083</f>
        <v>4.0111999999999997</v>
      </c>
      <c r="C1083" s="2">
        <f>RSI!I1083</f>
        <v>45.658368014578876</v>
      </c>
      <c r="D1083" s="2">
        <f>MACD!E1083</f>
        <v>6.0575224056202082E-2</v>
      </c>
      <c r="E1083" s="2">
        <f>MACD!F1083</f>
        <v>4.2287270768881377E-2</v>
      </c>
      <c r="F1083" s="2">
        <f>'Moving Avg'!D1083</f>
        <v>4.0765799999999999</v>
      </c>
      <c r="G1083" s="2">
        <f>'Moving Avg'!F1083</f>
        <v>4.1174400000000002</v>
      </c>
      <c r="H1083" s="2">
        <f>'Moving Avg'!G1083</f>
        <v>3.9131059999999986</v>
      </c>
      <c r="I1083" s="2">
        <f>'Moving Avg'!H1083</f>
        <v>3.1334765000000004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</row>
    <row r="1084" spans="1:12" ht="13.5" x14ac:dyDescent="0.25">
      <c r="A1084" s="3">
        <f>RSI!A1084</f>
        <v>43585</v>
      </c>
      <c r="B1084" s="2">
        <f>RSI!B1084</f>
        <v>4.0049000000000001</v>
      </c>
      <c r="C1084" s="2">
        <f>RSI!I1084</f>
        <v>45.032931231925204</v>
      </c>
      <c r="D1084" s="2">
        <f>MACD!E1084</f>
        <v>6.1648876162596622E-2</v>
      </c>
      <c r="E1084" s="2">
        <f>MACD!F1084</f>
        <v>4.6159591847624429E-2</v>
      </c>
      <c r="F1084" s="2">
        <f>'Moving Avg'!D1084</f>
        <v>4.053939999999999</v>
      </c>
      <c r="G1084" s="2">
        <f>'Moving Avg'!F1084</f>
        <v>4.115870000000001</v>
      </c>
      <c r="H1084" s="2">
        <f>'Moving Avg'!G1084</f>
        <v>3.9329739999999989</v>
      </c>
      <c r="I1084" s="2">
        <f>'Moving Avg'!H1084</f>
        <v>3.141251500000001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4.0175000000000001</v>
      </c>
      <c r="C1085" s="2">
        <f>RSI!I1085</f>
        <v>46.608191592447433</v>
      </c>
      <c r="D1085" s="2">
        <f>MACD!E1085</f>
        <v>6.6759585064614768E-2</v>
      </c>
      <c r="E1085" s="2">
        <f>MACD!F1085</f>
        <v>5.0279590491022499E-2</v>
      </c>
      <c r="F1085" s="2">
        <f>'Moving Avg'!D1085</f>
        <v>4.0338200000000004</v>
      </c>
      <c r="G1085" s="2">
        <f>'Moving Avg'!F1085</f>
        <v>4.1149300000000002</v>
      </c>
      <c r="H1085" s="2">
        <f>'Moving Avg'!G1085</f>
        <v>3.9529679999999989</v>
      </c>
      <c r="I1085" s="2">
        <f>'Moving Avg'!H1085</f>
        <v>3.149089500000001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</row>
    <row r="1086" spans="1:12" ht="13.5" x14ac:dyDescent="0.25">
      <c r="A1086" s="3">
        <f>RSI!A1086</f>
        <v>43588</v>
      </c>
      <c r="B1086" s="2">
        <f>RSI!B1086</f>
        <v>4.0049000000000001</v>
      </c>
      <c r="C1086" s="2">
        <f>RSI!I1086</f>
        <v>45.212800774166475</v>
      </c>
      <c r="D1086" s="2">
        <f>MACD!E1086</f>
        <v>7.7071284801926154E-2</v>
      </c>
      <c r="E1086" s="2">
        <f>MACD!F1086</f>
        <v>5.5637929353203233E-2</v>
      </c>
      <c r="F1086" s="2">
        <f>'Moving Avg'!D1086</f>
        <v>4.0174799999999991</v>
      </c>
      <c r="G1086" s="2">
        <f>'Moving Avg'!F1086</f>
        <v>4.1089550000000008</v>
      </c>
      <c r="H1086" s="2">
        <f>'Moving Avg'!G1086</f>
        <v>3.9727099999999997</v>
      </c>
      <c r="I1086" s="2">
        <f>'Moving Avg'!H1086</f>
        <v>3.1565975000000011</v>
      </c>
      <c r="J1086" s="6" t="str">
        <f>OBV!F1086</f>
        <v>BULLISH</v>
      </c>
      <c r="K1086" s="6" t="str">
        <f>OBV!G1086</f>
        <v>NEUTRAL</v>
      </c>
      <c r="L1086" s="6" t="str">
        <f>OBV!H1086</f>
        <v>BULLISH DIVERGENCE</v>
      </c>
    </row>
    <row r="1087" spans="1:12" ht="13.5" x14ac:dyDescent="0.25">
      <c r="A1087" s="3">
        <f>RSI!A1087</f>
        <v>43591</v>
      </c>
      <c r="B1087" s="2">
        <f>RSI!B1087</f>
        <v>3.9986000000000002</v>
      </c>
      <c r="C1087" s="2">
        <f>RSI!I1087</f>
        <v>44.49549498073705</v>
      </c>
      <c r="D1087" s="2">
        <f>MACD!E1087</f>
        <v>8.3622373943102346E-2</v>
      </c>
      <c r="E1087" s="2">
        <f>MACD!F1087</f>
        <v>6.1234818271183059E-2</v>
      </c>
      <c r="F1087" s="2">
        <f>'Moving Avg'!D1087</f>
        <v>4.0074199999999998</v>
      </c>
      <c r="G1087" s="2">
        <f>'Moving Avg'!F1087</f>
        <v>4.1020400000000006</v>
      </c>
      <c r="H1087" s="2">
        <f>'Moving Avg'!G1087</f>
        <v>3.9886799999999996</v>
      </c>
      <c r="I1087" s="2">
        <f>'Moving Avg'!H1087</f>
        <v>3.1637185000000017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3.9986000000000002</v>
      </c>
      <c r="C1088" s="2">
        <f>RSI!I1088</f>
        <v>44.49549498073705</v>
      </c>
      <c r="D1088" s="2">
        <f>MACD!E1088</f>
        <v>9.5249895362051085E-2</v>
      </c>
      <c r="E1088" s="2">
        <f>MACD!F1088</f>
        <v>6.8037833689356675E-2</v>
      </c>
      <c r="F1088" s="2">
        <f>'Moving Avg'!D1088</f>
        <v>4.0049000000000001</v>
      </c>
      <c r="G1088" s="2">
        <f>'Moving Avg'!F1088</f>
        <v>4.0963799999999999</v>
      </c>
      <c r="H1088" s="2">
        <f>'Moving Avg'!G1088</f>
        <v>4.002008</v>
      </c>
      <c r="I1088" s="2">
        <f>'Moving Avg'!H1088</f>
        <v>3.1706615000000018</v>
      </c>
      <c r="J1088" s="6" t="str">
        <f>OBV!F1088</f>
        <v>BULLISH</v>
      </c>
      <c r="K1088" s="6" t="str">
        <f>OBV!G1088</f>
        <v>NEUTRAL</v>
      </c>
      <c r="L1088" s="6" t="str">
        <f>OBV!H1088</f>
        <v>BULLISH DIVERGENCE</v>
      </c>
    </row>
    <row r="1089" spans="1:12" ht="13.5" x14ac:dyDescent="0.25">
      <c r="A1089" s="3">
        <f>RSI!A1089</f>
        <v>43593</v>
      </c>
      <c r="B1089" s="2">
        <f>RSI!B1089</f>
        <v>3.9672000000000001</v>
      </c>
      <c r="C1089" s="2">
        <f>RSI!I1089</f>
        <v>40.757734807545532</v>
      </c>
      <c r="D1089" s="2">
        <f>MACD!E1089</f>
        <v>9.8016188264509196E-2</v>
      </c>
      <c r="E1089" s="2">
        <f>MACD!F1089</f>
        <v>7.4033504604387179E-2</v>
      </c>
      <c r="F1089" s="2">
        <f>'Moving Avg'!D1089</f>
        <v>3.9973600000000005</v>
      </c>
      <c r="G1089" s="2">
        <f>'Moving Avg'!F1089</f>
        <v>4.0844350000000009</v>
      </c>
      <c r="H1089" s="2">
        <f>'Moving Avg'!G1089</f>
        <v>4.0110619999999999</v>
      </c>
      <c r="I1089" s="2">
        <f>'Moving Avg'!H1089</f>
        <v>3.1772945000000017</v>
      </c>
      <c r="J1089" s="6" t="str">
        <f>OBV!F1089</f>
        <v>BULLISH</v>
      </c>
      <c r="K1089" s="6" t="str">
        <f>OBV!G1089</f>
        <v>NEUTRAL</v>
      </c>
      <c r="L1089" s="6" t="str">
        <f>OBV!H1089</f>
        <v>BULLISH DIVERGENCE</v>
      </c>
    </row>
    <row r="1090" spans="1:12" ht="13.5" x14ac:dyDescent="0.25">
      <c r="A1090" s="3">
        <f>RSI!A1090</f>
        <v>43594</v>
      </c>
      <c r="B1090" s="2">
        <f>RSI!B1090</f>
        <v>3.9923000000000002</v>
      </c>
      <c r="C1090" s="2">
        <f>RSI!I1090</f>
        <v>44.752890490938967</v>
      </c>
      <c r="D1090" s="2">
        <f>MACD!E1090</f>
        <v>9.8926917025528915E-2</v>
      </c>
      <c r="E1090" s="2">
        <f>MACD!F1090</f>
        <v>7.9012187088615529E-2</v>
      </c>
      <c r="F1090" s="2">
        <f>'Moving Avg'!D1090</f>
        <v>3.9923200000000003</v>
      </c>
      <c r="G1090" s="2">
        <f>'Moving Avg'!F1090</f>
        <v>4.0753149999999989</v>
      </c>
      <c r="H1090" s="2">
        <f>'Moving Avg'!G1090</f>
        <v>4.0193600000000007</v>
      </c>
      <c r="I1090" s="2">
        <f>'Moving Avg'!H1090</f>
        <v>3.1834870000000017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4.0049000000000001</v>
      </c>
      <c r="C1091" s="2">
        <f>RSI!I1091</f>
        <v>46.696198936588239</v>
      </c>
      <c r="D1091" s="2">
        <f>MACD!E1091</f>
        <v>9.4167209735438462E-2</v>
      </c>
      <c r="E1091" s="2">
        <f>MACD!F1091</f>
        <v>8.2043191617980113E-2</v>
      </c>
      <c r="F1091" s="2">
        <f>'Moving Avg'!D1091</f>
        <v>3.9923200000000003</v>
      </c>
      <c r="G1091" s="2">
        <f>'Moving Avg'!F1091</f>
        <v>4.0668249999999997</v>
      </c>
      <c r="H1091" s="2">
        <f>'Moving Avg'!G1091</f>
        <v>4.0275340000000002</v>
      </c>
      <c r="I1091" s="2">
        <f>'Moving Avg'!H1091</f>
        <v>3.1889255000000021</v>
      </c>
      <c r="J1091" s="6" t="str">
        <f>OBV!F1091</f>
        <v>BEARISH</v>
      </c>
      <c r="K1091" s="6" t="str">
        <f>OBV!G1091</f>
        <v>NEUTRAL</v>
      </c>
      <c r="L1091" s="6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3.9986000000000002</v>
      </c>
      <c r="C1092" s="2">
        <f>RSI!I1092</f>
        <v>45.82819907515276</v>
      </c>
      <c r="D1092" s="2">
        <f>MACD!E1092</f>
        <v>8.4962684539664934E-2</v>
      </c>
      <c r="E1092" s="2">
        <f>MACD!F1092</f>
        <v>8.2627090202317094E-2</v>
      </c>
      <c r="F1092" s="2">
        <f>'Moving Avg'!D1092</f>
        <v>3.9923200000000003</v>
      </c>
      <c r="G1092" s="2">
        <f>'Moving Avg'!F1092</f>
        <v>4.0602250000000009</v>
      </c>
      <c r="H1092" s="2">
        <f>'Moving Avg'!G1092</f>
        <v>4.0355819999999998</v>
      </c>
      <c r="I1092" s="2">
        <f>'Moving Avg'!H1092</f>
        <v>3.194018000000002</v>
      </c>
      <c r="J1092" s="6" t="str">
        <f>OBV!F1092</f>
        <v>BEARISH</v>
      </c>
      <c r="K1092" s="6" t="str">
        <f>OBV!G1092</f>
        <v>NEUTRAL</v>
      </c>
      <c r="L1092" s="6" t="str">
        <f>OBV!H1092</f>
        <v>NEUTRAL</v>
      </c>
    </row>
    <row r="1093" spans="1:12" ht="13.5" x14ac:dyDescent="0.25">
      <c r="A1093" s="3">
        <f>RSI!A1093</f>
        <v>43599</v>
      </c>
      <c r="B1093" s="2">
        <f>RSI!B1093</f>
        <v>4.0552000000000001</v>
      </c>
      <c r="C1093" s="2">
        <f>RSI!I1093</f>
        <v>54.085668204301967</v>
      </c>
      <c r="D1093" s="2">
        <f>MACD!E1093</f>
        <v>6.7363553009760935E-2</v>
      </c>
      <c r="E1093" s="2">
        <f>MACD!F1093</f>
        <v>7.9574382763805879E-2</v>
      </c>
      <c r="F1093" s="2">
        <f>'Moving Avg'!D1093</f>
        <v>4.0036399999999999</v>
      </c>
      <c r="G1093" s="2">
        <f>'Moving Avg'!F1093</f>
        <v>4.0570800000000009</v>
      </c>
      <c r="H1093" s="2">
        <f>'Moving Avg'!G1093</f>
        <v>4.0450120000000007</v>
      </c>
      <c r="I1093" s="2">
        <f>'Moving Avg'!H1093</f>
        <v>3.1997705000000023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</row>
    <row r="1094" spans="1:12" ht="13.5" x14ac:dyDescent="0.25">
      <c r="A1094" s="3">
        <f>RSI!A1094</f>
        <v>43600</v>
      </c>
      <c r="B1094" s="2">
        <f>RSI!B1094</f>
        <v>4.0488999999999997</v>
      </c>
      <c r="C1094" s="2">
        <f>RSI!I1094</f>
        <v>53.115156116648208</v>
      </c>
      <c r="D1094" s="2">
        <f>MACD!E1094</f>
        <v>5.1803395224112592E-2</v>
      </c>
      <c r="E1094" s="2">
        <f>MACD!F1094</f>
        <v>7.4020185255867219E-2</v>
      </c>
      <c r="F1094" s="2">
        <f>'Moving Avg'!D1094</f>
        <v>4.0199800000000003</v>
      </c>
      <c r="G1094" s="2">
        <f>'Moving Avg'!F1094</f>
        <v>4.0545650000000002</v>
      </c>
      <c r="H1094" s="2">
        <f>'Moving Avg'!G1094</f>
        <v>4.0553220000000003</v>
      </c>
      <c r="I1094" s="2">
        <f>'Moving Avg'!H1094</f>
        <v>3.2056490000000024</v>
      </c>
      <c r="J1094" s="6" t="str">
        <f>OBV!F1094</f>
        <v>BEARISH</v>
      </c>
      <c r="K1094" s="6" t="str">
        <f>OBV!G1094</f>
        <v>NEUTRAL</v>
      </c>
      <c r="L1094" s="6" t="str">
        <f>OBV!H1094</f>
        <v>BEARISH DIVERGENCE</v>
      </c>
    </row>
    <row r="1095" spans="1:12" ht="13.5" x14ac:dyDescent="0.25">
      <c r="A1095" s="3">
        <f>RSI!A1095</f>
        <v>43601</v>
      </c>
      <c r="B1095" s="2">
        <f>RSI!B1095</f>
        <v>4.1368999999999998</v>
      </c>
      <c r="C1095" s="2">
        <f>RSI!I1095</f>
        <v>63.080663997693001</v>
      </c>
      <c r="D1095" s="2">
        <f>MACD!E1095</f>
        <v>3.3940554848186366E-2</v>
      </c>
      <c r="E1095" s="2">
        <f>MACD!F1095</f>
        <v>6.6004259174331059E-2</v>
      </c>
      <c r="F1095" s="2">
        <f>'Moving Avg'!D1095</f>
        <v>4.0489000000000006</v>
      </c>
      <c r="G1095" s="2">
        <f>'Moving Avg'!F1095</f>
        <v>4.0548799999999998</v>
      </c>
      <c r="H1095" s="2">
        <f>'Moving Avg'!G1095</f>
        <v>4.0656320000000008</v>
      </c>
      <c r="I1095" s="2">
        <f>'Moving Avg'!H1095</f>
        <v>3.2121875000000024</v>
      </c>
      <c r="J1095" s="6" t="str">
        <f>OBV!F1095</f>
        <v>BULLISH</v>
      </c>
      <c r="K1095" s="6" t="str">
        <f>OBV!G1095</f>
        <v>NEUTRAL</v>
      </c>
      <c r="L1095" s="6" t="str">
        <f>OBV!H1095</f>
        <v>CONFIRMED BULLISH</v>
      </c>
    </row>
    <row r="1096" spans="1:12" ht="13.5" x14ac:dyDescent="0.25">
      <c r="A1096" s="3">
        <f>RSI!A1096</f>
        <v>43602</v>
      </c>
      <c r="B1096" s="2">
        <f>RSI!B1096</f>
        <v>4.1243999999999996</v>
      </c>
      <c r="C1096" s="2">
        <f>RSI!I1096</f>
        <v>61.094207660125065</v>
      </c>
      <c r="D1096" s="2">
        <f>MACD!E1096</f>
        <v>1.7185445666498822E-2</v>
      </c>
      <c r="E1096" s="2">
        <f>MACD!F1096</f>
        <v>5.6240496472764613E-2</v>
      </c>
      <c r="F1096" s="2">
        <f>'Moving Avg'!D1096</f>
        <v>4.0727999999999991</v>
      </c>
      <c r="G1096" s="2">
        <f>'Moving Avg'!F1096</f>
        <v>4.0529950000000001</v>
      </c>
      <c r="H1096" s="2">
        <f>'Moving Avg'!G1096</f>
        <v>4.0745600000000008</v>
      </c>
      <c r="I1096" s="2">
        <f>'Moving Avg'!H1096</f>
        <v>3.2185375000000027</v>
      </c>
      <c r="J1096" s="6" t="str">
        <f>OBV!F1096</f>
        <v>BULLISH</v>
      </c>
      <c r="K1096" s="6" t="str">
        <f>OBV!G1096</f>
        <v>NEUTRAL</v>
      </c>
      <c r="L1096" s="6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4.0865999999999998</v>
      </c>
      <c r="C1097" s="2">
        <f>RSI!I1097</f>
        <v>55.411573228547539</v>
      </c>
      <c r="D1097" s="2">
        <f>MACD!E1097</f>
        <v>4.3313237074391608E-3</v>
      </c>
      <c r="E1097" s="2">
        <f>MACD!F1097</f>
        <v>4.5858661919699527E-2</v>
      </c>
      <c r="F1097" s="2">
        <f>'Moving Avg'!D1097</f>
        <v>4.0904000000000007</v>
      </c>
      <c r="G1097" s="2">
        <f>'Moving Avg'!F1097</f>
        <v>4.0501650000000007</v>
      </c>
      <c r="H1097" s="2">
        <f>'Moving Avg'!G1097</f>
        <v>4.0783320000000005</v>
      </c>
      <c r="I1097" s="2">
        <f>'Moving Avg'!H1097</f>
        <v>3.2248560000000026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</row>
    <row r="1098" spans="1:12" ht="13.5" x14ac:dyDescent="0.25">
      <c r="A1098" s="3">
        <f>RSI!A1098</f>
        <v>43606</v>
      </c>
      <c r="B1098" s="2">
        <f>RSI!B1098</f>
        <v>4.0803000000000003</v>
      </c>
      <c r="C1098" s="2">
        <f>RSI!I1098</f>
        <v>54.501674701591121</v>
      </c>
      <c r="D1098" s="2">
        <f>MACD!E1098</f>
        <v>-6.3251117158404924E-3</v>
      </c>
      <c r="E1098" s="2">
        <f>MACD!F1098</f>
        <v>3.5421907192591529E-2</v>
      </c>
      <c r="F1098" s="2">
        <f>'Moving Avg'!D1098</f>
        <v>4.0954199999999998</v>
      </c>
      <c r="G1098" s="2">
        <f>'Moving Avg'!F1098</f>
        <v>4.0451350000000001</v>
      </c>
      <c r="H1098" s="2">
        <f>'Moving Avg'!G1098</f>
        <v>4.0774500000000007</v>
      </c>
      <c r="I1098" s="2">
        <f>'Moving Avg'!H1098</f>
        <v>3.2312685000000023</v>
      </c>
      <c r="J1098" s="6" t="str">
        <f>OBV!F1098</f>
        <v>BULLISH</v>
      </c>
      <c r="K1098" s="6" t="str">
        <f>OBV!G1098</f>
        <v>NEUTRAL</v>
      </c>
      <c r="L1098" s="6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4.0552000000000001</v>
      </c>
      <c r="C1099" s="2">
        <f>RSI!I1099</f>
        <v>50.914505464880492</v>
      </c>
      <c r="D1099" s="2">
        <f>MACD!E1099</f>
        <v>-1.8504653865522691E-2</v>
      </c>
      <c r="E1099" s="2">
        <f>MACD!F1099</f>
        <v>2.4636594980968686E-2</v>
      </c>
      <c r="F1099" s="2">
        <f>'Moving Avg'!D1099</f>
        <v>4.0966800000000001</v>
      </c>
      <c r="G1099" s="2">
        <f>'Moving Avg'!F1099</f>
        <v>4.0419900000000002</v>
      </c>
      <c r="H1099" s="2">
        <f>'Moving Avg'!G1099</f>
        <v>4.074936000000001</v>
      </c>
      <c r="I1099" s="2">
        <f>'Moving Avg'!H1099</f>
        <v>3.2377130000000021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</row>
    <row r="1100" spans="1:12" ht="13.5" x14ac:dyDescent="0.25">
      <c r="A1100" s="3">
        <f>RSI!A1100</f>
        <v>43608</v>
      </c>
      <c r="B1100" s="2">
        <f>RSI!B1100</f>
        <v>4.0552000000000001</v>
      </c>
      <c r="C1100" s="2">
        <f>RSI!I1100</f>
        <v>50.914505464880492</v>
      </c>
      <c r="D1100" s="2">
        <f>MACD!E1100</f>
        <v>-2.4977461488600916E-2</v>
      </c>
      <c r="E1100" s="2">
        <f>MACD!F1100</f>
        <v>1.4713783687054768E-2</v>
      </c>
      <c r="F1100" s="2">
        <f>'Moving Avg'!D1100</f>
        <v>4.0803399999999996</v>
      </c>
      <c r="G1100" s="2">
        <f>'Moving Avg'!F1100</f>
        <v>4.0388449999999994</v>
      </c>
      <c r="H1100" s="2">
        <f>'Moving Avg'!G1100</f>
        <v>4.0736780000000001</v>
      </c>
      <c r="I1100" s="2">
        <f>'Moving Avg'!H1100</f>
        <v>3.2441575000000022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</row>
    <row r="1101" spans="1:12" ht="13.5" x14ac:dyDescent="0.25">
      <c r="A1101" s="3">
        <f>RSI!A1101</f>
        <v>43609</v>
      </c>
      <c r="B1101" s="2">
        <f>RSI!B1101</f>
        <v>4.0552000000000001</v>
      </c>
      <c r="C1101" s="2">
        <f>RSI!I1101</f>
        <v>50.914505464880492</v>
      </c>
      <c r="D1101" s="2">
        <f>MACD!E1101</f>
        <v>-2.8542453654960553E-2</v>
      </c>
      <c r="E1101" s="2">
        <f>MACD!F1101</f>
        <v>6.0625362186517047E-3</v>
      </c>
      <c r="F1101" s="2">
        <f>'Moving Avg'!D1101</f>
        <v>4.0664999999999996</v>
      </c>
      <c r="G1101" s="2">
        <f>'Moving Avg'!F1101</f>
        <v>4.0372749999999993</v>
      </c>
      <c r="H1101" s="2">
        <f>'Moving Avg'!G1101</f>
        <v>4.0730500000000012</v>
      </c>
      <c r="I1101" s="2">
        <f>'Moving Avg'!H1101</f>
        <v>3.2505075000000021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4.0552000000000001</v>
      </c>
      <c r="C1102" s="2">
        <f>RSI!I1102</f>
        <v>50.914505464880477</v>
      </c>
      <c r="D1102" s="2">
        <f>MACD!E1102</f>
        <v>-3.2552718700912031E-2</v>
      </c>
      <c r="E1102" s="2">
        <f>MACD!F1102</f>
        <v>-1.6605147652610421E-3</v>
      </c>
      <c r="F1102" s="2">
        <f>'Moving Avg'!D1102</f>
        <v>4.0602199999999993</v>
      </c>
      <c r="G1102" s="2">
        <f>'Moving Avg'!F1102</f>
        <v>4.0375899999999998</v>
      </c>
      <c r="H1102" s="2">
        <f>'Moving Avg'!G1102</f>
        <v>4.0736780000000019</v>
      </c>
      <c r="I1102" s="2">
        <f>'Moving Avg'!H1102</f>
        <v>3.2569520000000027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</row>
    <row r="1103" spans="1:12" ht="13.5" x14ac:dyDescent="0.25">
      <c r="A1103" s="3">
        <f>RSI!A1103</f>
        <v>43613</v>
      </c>
      <c r="B1103" s="2">
        <f>RSI!B1103</f>
        <v>4.0552000000000001</v>
      </c>
      <c r="C1103" s="2">
        <f>RSI!I1103</f>
        <v>50.914505464880477</v>
      </c>
      <c r="D1103" s="2">
        <f>MACD!E1103</f>
        <v>-2.7261015033769986E-2</v>
      </c>
      <c r="E1103" s="2">
        <f>MACD!F1103</f>
        <v>-6.7806148189628315E-3</v>
      </c>
      <c r="F1103" s="2">
        <f>'Moving Avg'!D1103</f>
        <v>4.0552000000000001</v>
      </c>
      <c r="G1103" s="2">
        <f>'Moving Avg'!F1103</f>
        <v>4.03979</v>
      </c>
      <c r="H1103" s="2">
        <f>'Moving Avg'!G1103</f>
        <v>4.0743060000000018</v>
      </c>
      <c r="I1103" s="2">
        <f>'Moving Avg'!H1103</f>
        <v>3.2633965000000029</v>
      </c>
      <c r="J1103" s="6" t="str">
        <f>OBV!F1103</f>
        <v>BEARISH</v>
      </c>
      <c r="K1103" s="6" t="str">
        <f>OBV!G1103</f>
        <v>NEUTRAL</v>
      </c>
      <c r="L1103" s="6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4.1181000000000001</v>
      </c>
      <c r="C1104" s="2">
        <f>RSI!I1104</f>
        <v>60.380237886174818</v>
      </c>
      <c r="D1104" s="2">
        <f>MACD!E1104</f>
        <v>-2.843291654773239E-2</v>
      </c>
      <c r="E1104" s="2">
        <f>MACD!F1104</f>
        <v>-1.1111075164716743E-2</v>
      </c>
      <c r="F1104" s="2">
        <f>'Moving Avg'!D1104</f>
        <v>4.0677800000000008</v>
      </c>
      <c r="G1104" s="2">
        <f>'Moving Avg'!F1104</f>
        <v>4.0454500000000007</v>
      </c>
      <c r="H1104" s="2">
        <f>'Moving Avg'!G1104</f>
        <v>4.077072000000002</v>
      </c>
      <c r="I1104" s="2">
        <f>'Moving Avg'!H1104</f>
        <v>3.2700610000000028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</row>
    <row r="1105" spans="1:12" ht="13.5" x14ac:dyDescent="0.25">
      <c r="A1105" s="3">
        <f>RSI!A1105</f>
        <v>43615</v>
      </c>
      <c r="B1105" s="2">
        <f>RSI!B1105</f>
        <v>4.0865999999999998</v>
      </c>
      <c r="C1105" s="2">
        <f>RSI!I1105</f>
        <v>54.692098480520592</v>
      </c>
      <c r="D1105" s="2">
        <f>MACD!E1105</f>
        <v>-1.394386028034944E-2</v>
      </c>
      <c r="E1105" s="2">
        <f>MACD!F1105</f>
        <v>-1.1677632187843283E-2</v>
      </c>
      <c r="F1105" s="2">
        <f>'Moving Avg'!D1105</f>
        <v>4.0740600000000011</v>
      </c>
      <c r="G1105" s="2">
        <f>'Moving Avg'!F1105</f>
        <v>4.0489049999999995</v>
      </c>
      <c r="H1105" s="2">
        <f>'Moving Avg'!G1105</f>
        <v>4.079334000000002</v>
      </c>
      <c r="I1105" s="2">
        <f>'Moving Avg'!H1105</f>
        <v>3.2766940000000027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4.1809000000000003</v>
      </c>
      <c r="C1106" s="2">
        <f>RSI!I1106</f>
        <v>65.246987863971427</v>
      </c>
      <c r="D1106" s="2">
        <f>MACD!E1106</f>
        <v>-1.0768173913820789E-2</v>
      </c>
      <c r="E1106" s="2">
        <f>MACD!F1106</f>
        <v>-1.1495740533038784E-2</v>
      </c>
      <c r="F1106" s="2">
        <f>'Moving Avg'!D1106</f>
        <v>4.0992000000000006</v>
      </c>
      <c r="G1106" s="2">
        <f>'Moving Avg'!F1106</f>
        <v>4.0577050000000003</v>
      </c>
      <c r="H1106" s="2">
        <f>'Moving Avg'!G1106</f>
        <v>4.0826020000000014</v>
      </c>
      <c r="I1106" s="2">
        <f>'Moving Avg'!H1106</f>
        <v>3.2842070000000017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</row>
    <row r="1107" spans="1:12" ht="13.5" x14ac:dyDescent="0.25">
      <c r="A1107" s="3">
        <f>RSI!A1107</f>
        <v>43619</v>
      </c>
      <c r="B1107" s="2">
        <f>RSI!B1107</f>
        <v>4.1558000000000002</v>
      </c>
      <c r="C1107" s="2">
        <f>RSI!I1107</f>
        <v>61.162728603145581</v>
      </c>
      <c r="D1107" s="2">
        <f>MACD!E1107</f>
        <v>-1.2757386317095332E-2</v>
      </c>
      <c r="E1107" s="2">
        <f>MACD!F1107</f>
        <v>-1.1748069689850094E-2</v>
      </c>
      <c r="F1107" s="2">
        <f>'Moving Avg'!D1107</f>
        <v>4.1193200000000001</v>
      </c>
      <c r="G1107" s="2">
        <f>'Moving Avg'!F1107</f>
        <v>4.0655649999999994</v>
      </c>
      <c r="H1107" s="2">
        <f>'Moving Avg'!G1107</f>
        <v>4.084112000000002</v>
      </c>
      <c r="I1107" s="2">
        <f>'Moving Avg'!H1107</f>
        <v>3.2915945000000022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</row>
    <row r="1108" spans="1:12" ht="13.5" x14ac:dyDescent="0.25">
      <c r="A1108" s="3">
        <f>RSI!A1108</f>
        <v>43623</v>
      </c>
      <c r="B1108" s="2">
        <f>RSI!B1108</f>
        <v>4.1935000000000002</v>
      </c>
      <c r="C1108" s="2">
        <f>RSI!I1108</f>
        <v>64.733540769554907</v>
      </c>
      <c r="D1108" s="2">
        <f>MACD!E1108</f>
        <v>-1.8720930093825139E-2</v>
      </c>
      <c r="E1108" s="2">
        <f>MACD!F1108</f>
        <v>-1.3142641770645103E-2</v>
      </c>
      <c r="F1108" s="2">
        <f>'Moving Avg'!D1108</f>
        <v>4.1469800000000001</v>
      </c>
      <c r="G1108" s="2">
        <f>'Moving Avg'!F1108</f>
        <v>4.07531</v>
      </c>
      <c r="H1108" s="2">
        <f>'Moving Avg'!G1108</f>
        <v>4.0862500000000024</v>
      </c>
      <c r="I1108" s="2">
        <f>'Moving Avg'!H1108</f>
        <v>3.2987930000000016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</row>
    <row r="1109" spans="1:12" ht="13.5" x14ac:dyDescent="0.25">
      <c r="A1109" s="3">
        <f>RSI!A1109</f>
        <v>43626</v>
      </c>
      <c r="B1109" s="2">
        <f>RSI!B1109</f>
        <v>4.1871999999999998</v>
      </c>
      <c r="C1109" s="2">
        <f>RSI!I1109</f>
        <v>63.67987139758489</v>
      </c>
      <c r="D1109" s="2">
        <f>MACD!E1109</f>
        <v>-2.7864778578797988E-2</v>
      </c>
      <c r="E1109" s="2">
        <f>MACD!F1109</f>
        <v>-1.6087069132275682E-2</v>
      </c>
      <c r="F1109" s="2">
        <f>'Moving Avg'!D1109</f>
        <v>4.1608000000000001</v>
      </c>
      <c r="G1109" s="2">
        <f>'Moving Avg'!F1109</f>
        <v>4.0863099999999992</v>
      </c>
      <c r="H1109" s="2">
        <f>'Moving Avg'!G1109</f>
        <v>4.0883880000000019</v>
      </c>
      <c r="I1109" s="2">
        <f>'Moving Avg'!H1109</f>
        <v>3.3057400000000019</v>
      </c>
      <c r="J1109" s="6" t="str">
        <f>OBV!F1109</f>
        <v>BEARISH</v>
      </c>
      <c r="K1109" s="6" t="str">
        <f>OBV!G1109</f>
        <v>NEUTRAL</v>
      </c>
      <c r="L1109" s="6" t="str">
        <f>OBV!H1109</f>
        <v>BEARISH DIVERGENCE</v>
      </c>
    </row>
    <row r="1110" spans="1:12" ht="13.5" x14ac:dyDescent="0.25">
      <c r="A1110" s="3">
        <f>RSI!A1110</f>
        <v>43627</v>
      </c>
      <c r="B1110" s="2">
        <f>RSI!B1110</f>
        <v>4.0991999999999997</v>
      </c>
      <c r="C1110" s="2">
        <f>RSI!I1110</f>
        <v>51.15461510883717</v>
      </c>
      <c r="D1110" s="2">
        <f>MACD!E1110</f>
        <v>-2.9696970086068752E-2</v>
      </c>
      <c r="E1110" s="2">
        <f>MACD!F1110</f>
        <v>-1.8809049323034299E-2</v>
      </c>
      <c r="F1110" s="2">
        <f>'Moving Avg'!D1110</f>
        <v>4.1633200000000006</v>
      </c>
      <c r="G1110" s="2">
        <f>'Moving Avg'!F1110</f>
        <v>4.0916549999999994</v>
      </c>
      <c r="H1110" s="2">
        <f>'Moving Avg'!G1110</f>
        <v>4.0876340000000022</v>
      </c>
      <c r="I1110" s="2">
        <f>'Moving Avg'!H1110</f>
        <v>3.3119955000000023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</row>
    <row r="1111" spans="1:12" ht="13.5" x14ac:dyDescent="0.25">
      <c r="A1111" s="3">
        <f>RSI!A1111</f>
        <v>43628</v>
      </c>
      <c r="B1111" s="2">
        <f>RSI!B1111</f>
        <v>4.0552000000000001</v>
      </c>
      <c r="C1111" s="2">
        <f>RSI!I1111</f>
        <v>46.255654356113553</v>
      </c>
      <c r="D1111" s="2">
        <f>MACD!E1111</f>
        <v>-2.8036185995342855E-2</v>
      </c>
      <c r="E1111" s="2">
        <f>MACD!F1111</f>
        <v>-2.065447665749601E-2</v>
      </c>
      <c r="F1111" s="2">
        <f>'Moving Avg'!D1111</f>
        <v>4.1381800000000002</v>
      </c>
      <c r="G1111" s="2">
        <f>'Moving Avg'!F1111</f>
        <v>4.0941700000000001</v>
      </c>
      <c r="H1111" s="2">
        <f>'Moving Avg'!G1111</f>
        <v>4.0871320000000022</v>
      </c>
      <c r="I1111" s="2">
        <f>'Moving Avg'!H1111</f>
        <v>3.3181885000000024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</row>
    <row r="1112" spans="1:12" ht="13.5" x14ac:dyDescent="0.25">
      <c r="A1112" s="3">
        <f>RSI!A1112</f>
        <v>43629</v>
      </c>
      <c r="B1112" s="2">
        <f>RSI!B1112</f>
        <v>4.1181000000000001</v>
      </c>
      <c r="C1112" s="2">
        <f>RSI!I1112</f>
        <v>53.161332354484657</v>
      </c>
      <c r="D1112" s="2">
        <f>MACD!E1112</f>
        <v>-3.1074760442833416E-2</v>
      </c>
      <c r="E1112" s="2">
        <f>MACD!F1112</f>
        <v>-2.2738533414563493E-2</v>
      </c>
      <c r="F1112" s="2">
        <f>'Moving Avg'!D1112</f>
        <v>4.1306399999999996</v>
      </c>
      <c r="G1112" s="2">
        <f>'Moving Avg'!F1112</f>
        <v>4.1001449999999995</v>
      </c>
      <c r="H1112" s="2">
        <f>'Moving Avg'!G1112</f>
        <v>4.0878880000000022</v>
      </c>
      <c r="I1112" s="2">
        <f>'Moving Avg'!H1112</f>
        <v>3.3245070000000023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</row>
    <row r="1113" spans="1:12" ht="13.5" x14ac:dyDescent="0.25">
      <c r="A1113" s="3">
        <f>RSI!A1113</f>
        <v>43630</v>
      </c>
      <c r="B1113" s="2">
        <f>RSI!B1113</f>
        <v>4.1243999999999996</v>
      </c>
      <c r="C1113" s="2">
        <f>RSI!I1113</f>
        <v>53.801619645857762</v>
      </c>
      <c r="D1113" s="2">
        <f>MACD!E1113</f>
        <v>-3.4284757398070909E-2</v>
      </c>
      <c r="E1113" s="2">
        <f>MACD!F1113</f>
        <v>-2.5047778211264977E-2</v>
      </c>
      <c r="F1113" s="2">
        <f>'Moving Avg'!D1113</f>
        <v>4.1168199999999997</v>
      </c>
      <c r="G1113" s="2">
        <f>'Moving Avg'!F1113</f>
        <v>4.1036049999999991</v>
      </c>
      <c r="H1113" s="2">
        <f>'Moving Avg'!G1113</f>
        <v>4.0892720000000029</v>
      </c>
      <c r="I1113" s="2">
        <f>'Moving Avg'!H1113</f>
        <v>3.3304485000000024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4.0865999999999998</v>
      </c>
      <c r="C1114" s="2">
        <f>RSI!I1114</f>
        <v>49.435041970547871</v>
      </c>
      <c r="D1114" s="2">
        <f>MACD!E1114</f>
        <v>-2.4720683703193913E-2</v>
      </c>
      <c r="E1114" s="2">
        <f>MACD!F1114</f>
        <v>-2.4982359309650766E-2</v>
      </c>
      <c r="F1114" s="2">
        <f>'Moving Avg'!D1114</f>
        <v>4.0967000000000002</v>
      </c>
      <c r="G1114" s="2">
        <f>'Moving Avg'!F1114</f>
        <v>4.1054899999999996</v>
      </c>
      <c r="H1114" s="2">
        <f>'Moving Avg'!G1114</f>
        <v>4.0902780000000023</v>
      </c>
      <c r="I1114" s="2">
        <f>'Moving Avg'!H1114</f>
        <v>3.3359495000000021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</row>
    <row r="1115" spans="1:12" ht="13.5" x14ac:dyDescent="0.25">
      <c r="A1115" s="3">
        <f>RSI!A1115</f>
        <v>43634</v>
      </c>
      <c r="B1115" s="2">
        <f>RSI!B1115</f>
        <v>4.0678000000000001</v>
      </c>
      <c r="C1115" s="2">
        <f>RSI!I1115</f>
        <v>47.3755921062913</v>
      </c>
      <c r="D1115" s="2">
        <f>MACD!E1115</f>
        <v>-2.0040333273268374E-2</v>
      </c>
      <c r="E1115" s="2">
        <f>MACD!F1115</f>
        <v>-2.3993954102374291E-2</v>
      </c>
      <c r="F1115" s="2">
        <f>'Moving Avg'!D1115</f>
        <v>4.0904199999999999</v>
      </c>
      <c r="G1115" s="2">
        <f>'Moving Avg'!F1115</f>
        <v>4.102034999999999</v>
      </c>
      <c r="H1115" s="2">
        <f>'Moving Avg'!G1115</f>
        <v>4.0909080000000015</v>
      </c>
      <c r="I1115" s="2">
        <f>'Moving Avg'!H1115</f>
        <v>3.3411680000000024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</row>
    <row r="1116" spans="1:12" ht="13.5" x14ac:dyDescent="0.25">
      <c r="A1116" s="3">
        <f>RSI!A1116</f>
        <v>43635</v>
      </c>
      <c r="B1116" s="2">
        <f>RSI!B1116</f>
        <v>4.0865999999999998</v>
      </c>
      <c r="C1116" s="2">
        <f>RSI!I1116</f>
        <v>49.635175254226951</v>
      </c>
      <c r="D1116" s="2">
        <f>MACD!E1116</f>
        <v>-2.8156674575345875E-3</v>
      </c>
      <c r="E1116" s="2">
        <f>MACD!F1116</f>
        <v>-1.9758296773406354E-2</v>
      </c>
      <c r="F1116" s="2">
        <f>'Moving Avg'!D1116</f>
        <v>4.0967000000000002</v>
      </c>
      <c r="G1116" s="2">
        <f>'Moving Avg'!F1116</f>
        <v>4.1001449999999995</v>
      </c>
      <c r="H1116" s="2">
        <f>'Moving Avg'!G1116</f>
        <v>4.0901520000000025</v>
      </c>
      <c r="I1116" s="2">
        <f>'Moving Avg'!H1116</f>
        <v>3.3466690000000021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4.0865999999999998</v>
      </c>
      <c r="C1117" s="2">
        <f>RSI!I1117</f>
        <v>49.635175254226951</v>
      </c>
      <c r="D1117" s="2">
        <f>MACD!E1117</f>
        <v>7.9246338790950333E-3</v>
      </c>
      <c r="E1117" s="2">
        <f>MACD!F1117</f>
        <v>-1.4221710642906078E-2</v>
      </c>
      <c r="F1117" s="2">
        <f>'Moving Avg'!D1117</f>
        <v>4.0903999999999998</v>
      </c>
      <c r="G1117" s="2">
        <f>'Moving Avg'!F1117</f>
        <v>4.1001449999999995</v>
      </c>
      <c r="H1117" s="2">
        <f>'Moving Avg'!G1117</f>
        <v>4.0891460000000022</v>
      </c>
      <c r="I1117" s="2">
        <f>'Moving Avg'!H1117</f>
        <v>3.3520760000000021</v>
      </c>
      <c r="J1117" s="6" t="str">
        <f>OBV!F1117</f>
        <v>BULLISH</v>
      </c>
      <c r="K1117" s="6" t="str">
        <f>OBV!G1117</f>
        <v>NEUTRAL</v>
      </c>
      <c r="L1117" s="6" t="str">
        <f>OBV!H1117</f>
        <v>BULLISH DIVERGENCE</v>
      </c>
    </row>
    <row r="1118" spans="1:12" ht="13.5" x14ac:dyDescent="0.25">
      <c r="A1118" s="3">
        <f>RSI!A1118</f>
        <v>43637</v>
      </c>
      <c r="B1118" s="2">
        <f>RSI!B1118</f>
        <v>4.0740999999999996</v>
      </c>
      <c r="C1118" s="2">
        <f>RSI!I1118</f>
        <v>48.044412115957201</v>
      </c>
      <c r="D1118" s="2">
        <f>MACD!E1118</f>
        <v>2.3763620580112388E-2</v>
      </c>
      <c r="E1118" s="2">
        <f>MACD!F1118</f>
        <v>-6.6246443983023848E-3</v>
      </c>
      <c r="F1118" s="2">
        <f>'Moving Avg'!D1118</f>
        <v>4.0803399999999996</v>
      </c>
      <c r="G1118" s="2">
        <f>'Moving Avg'!F1118</f>
        <v>4.0998350000000006</v>
      </c>
      <c r="H1118" s="2">
        <f>'Moving Avg'!G1118</f>
        <v>4.0883920000000016</v>
      </c>
      <c r="I1118" s="2">
        <f>'Moving Avg'!H1118</f>
        <v>3.357514500000002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4.0552000000000001</v>
      </c>
      <c r="C1119" s="2">
        <f>RSI!I1119</f>
        <v>45.661528251148582</v>
      </c>
      <c r="D1119" s="2">
        <f>MACD!E1119</f>
        <v>3.7693725595665306E-2</v>
      </c>
      <c r="E1119" s="2">
        <f>MACD!F1119</f>
        <v>2.2390296004911533E-3</v>
      </c>
      <c r="F1119" s="2">
        <f>'Moving Avg'!D1119</f>
        <v>4.0740600000000002</v>
      </c>
      <c r="G1119" s="2">
        <f>'Moving Avg'!F1119</f>
        <v>4.0998350000000006</v>
      </c>
      <c r="H1119" s="2">
        <f>'Moving Avg'!G1119</f>
        <v>4.0853740000000016</v>
      </c>
      <c r="I1119" s="2">
        <f>'Moving Avg'!H1119</f>
        <v>3.361978500000002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4.1494999999999997</v>
      </c>
      <c r="C1120" s="2">
        <f>RSI!I1120</f>
        <v>57.095506136776464</v>
      </c>
      <c r="D1120" s="2">
        <f>MACD!E1120</f>
        <v>2.9158694190805967E-2</v>
      </c>
      <c r="E1120" s="2">
        <f>MACD!F1120</f>
        <v>7.6229625185541168E-3</v>
      </c>
      <c r="F1120" s="2">
        <f>'Moving Avg'!D1120</f>
        <v>4.0903999999999998</v>
      </c>
      <c r="G1120" s="2">
        <f>'Moving Avg'!F1120</f>
        <v>4.1045500000000006</v>
      </c>
      <c r="H1120" s="2">
        <f>'Moving Avg'!G1120</f>
        <v>4.0848700000000004</v>
      </c>
      <c r="I1120" s="2">
        <f>'Moving Avg'!H1120</f>
        <v>3.3662225000000023</v>
      </c>
      <c r="J1120" s="6" t="str">
        <f>OBV!F1120</f>
        <v>BEARISH</v>
      </c>
      <c r="K1120" s="6" t="str">
        <f>OBV!G1120</f>
        <v>NEUTRAL</v>
      </c>
      <c r="L1120" s="6" t="str">
        <f>OBV!H1120</f>
        <v>BEARISH DIVERGENCE</v>
      </c>
    </row>
    <row r="1121" spans="1:12" ht="13.5" x14ac:dyDescent="0.25">
      <c r="A1121" s="3">
        <f>RSI!A1121</f>
        <v>43642</v>
      </c>
      <c r="B1121" s="2">
        <f>RSI!B1121</f>
        <v>4.1281999999999996</v>
      </c>
      <c r="C1121" s="2">
        <f>RSI!I1121</f>
        <v>54.315374861973559</v>
      </c>
      <c r="D1121" s="2">
        <f>MACD!E1121</f>
        <v>1.6374738597930261E-2</v>
      </c>
      <c r="E1121" s="2">
        <f>MACD!F1121</f>
        <v>9.3733177344293463E-3</v>
      </c>
      <c r="F1121" s="2">
        <f>'Moving Avg'!D1121</f>
        <v>4.0987199999999993</v>
      </c>
      <c r="G1121" s="2">
        <f>'Moving Avg'!F1121</f>
        <v>4.1081999999999992</v>
      </c>
      <c r="H1121" s="2">
        <f>'Moving Avg'!G1121</f>
        <v>4.0839400000000001</v>
      </c>
      <c r="I1121" s="2">
        <f>'Moving Avg'!H1121</f>
        <v>3.3702340000000017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3.9758</v>
      </c>
      <c r="C1122" s="2">
        <f>RSI!I1122</f>
        <v>39.496579286937738</v>
      </c>
      <c r="D1122" s="2">
        <f>MACD!E1122</f>
        <v>2.630611540011607E-2</v>
      </c>
      <c r="E1122" s="2">
        <f>MACD!F1122</f>
        <v>1.2759877267566692E-2</v>
      </c>
      <c r="F1122" s="2">
        <f>'Moving Avg'!D1122</f>
        <v>4.0765599999999997</v>
      </c>
      <c r="G1122" s="2">
        <f>'Moving Avg'!F1122</f>
        <v>4.1042300000000003</v>
      </c>
      <c r="H1122" s="2">
        <f>'Moving Avg'!G1122</f>
        <v>4.0808439999999999</v>
      </c>
      <c r="I1122" s="2">
        <f>'Moving Avg'!H1122</f>
        <v>3.3736405000000018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4.1083999999999996</v>
      </c>
      <c r="C1123" s="2">
        <f>RSI!I1123</f>
        <v>51.814778558812655</v>
      </c>
      <c r="D1123" s="2">
        <f>MACD!E1123</f>
        <v>2.6555984798978471E-2</v>
      </c>
      <c r="E1123" s="2">
        <f>MACD!F1123</f>
        <v>1.5519098773849049E-2</v>
      </c>
      <c r="F1123" s="2">
        <f>'Moving Avg'!D1123</f>
        <v>4.0834199999999994</v>
      </c>
      <c r="G1123" s="2">
        <f>'Moving Avg'!F1123</f>
        <v>4.1068899999999999</v>
      </c>
      <c r="H1123" s="2">
        <f>'Moving Avg'!G1123</f>
        <v>4.0806500000000003</v>
      </c>
      <c r="I1123" s="2">
        <f>'Moving Avg'!H1123</f>
        <v>3.378182000000002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4.2275999999999998</v>
      </c>
      <c r="C1124" s="2">
        <f>RSI!I1124</f>
        <v>59.748344837096745</v>
      </c>
      <c r="D1124" s="2">
        <f>MACD!E1124</f>
        <v>1.1986441053938535E-2</v>
      </c>
      <c r="E1124" s="2">
        <f>MACD!F1124</f>
        <v>1.4812567229866947E-2</v>
      </c>
      <c r="F1124" s="2">
        <f>'Moving Avg'!D1124</f>
        <v>4.1178999999999997</v>
      </c>
      <c r="G1124" s="2">
        <f>'Moving Avg'!F1124</f>
        <v>4.1123649999999996</v>
      </c>
      <c r="H1124" s="2">
        <f>'Moving Avg'!G1124</f>
        <v>4.0832179999999996</v>
      </c>
      <c r="I1124" s="2">
        <f>'Moving Avg'!H1124</f>
        <v>3.383602000000002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</row>
    <row r="1125" spans="1:12" ht="13.5" x14ac:dyDescent="0.25">
      <c r="A1125" s="3">
        <f>RSI!A1125</f>
        <v>43648</v>
      </c>
      <c r="B1125" s="2">
        <f>RSI!B1125</f>
        <v>4.2275999999999998</v>
      </c>
      <c r="C1125" s="2">
        <f>RSI!I1125</f>
        <v>59.748344837096752</v>
      </c>
      <c r="D1125" s="2">
        <f>MACD!E1125</f>
        <v>-4.0641865645847375E-3</v>
      </c>
      <c r="E1125" s="2">
        <f>MACD!F1125</f>
        <v>1.1037216470976611E-2</v>
      </c>
      <c r="F1125" s="2">
        <f>'Moving Avg'!D1125</f>
        <v>4.133519999999999</v>
      </c>
      <c r="G1125" s="2">
        <f>'Moving Avg'!F1125</f>
        <v>4.1194149999999992</v>
      </c>
      <c r="H1125" s="2">
        <f>'Moving Avg'!G1125</f>
        <v>4.0851579999999998</v>
      </c>
      <c r="I1125" s="2">
        <f>'Moving Avg'!H1125</f>
        <v>3.3887080000000025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4.2077999999999998</v>
      </c>
      <c r="C1126" s="2">
        <f>RSI!I1126</f>
        <v>57.911478523745139</v>
      </c>
      <c r="D1126" s="2">
        <f>MACD!E1126</f>
        <v>-1.4055257358988271E-2</v>
      </c>
      <c r="E1126" s="2">
        <f>MACD!F1126</f>
        <v>6.0187217049836334E-3</v>
      </c>
      <c r="F1126" s="2">
        <f>'Moving Avg'!D1126</f>
        <v>4.1494399999999994</v>
      </c>
      <c r="G1126" s="2">
        <f>'Moving Avg'!F1126</f>
        <v>4.1207599999999989</v>
      </c>
      <c r="H1126" s="2">
        <f>'Moving Avg'!G1126</f>
        <v>4.0860719999999988</v>
      </c>
      <c r="I1126" s="2">
        <f>'Moving Avg'!H1126</f>
        <v>3.3938720000000022</v>
      </c>
      <c r="J1126" s="6" t="str">
        <f>OBV!F1126</f>
        <v>BEARISH</v>
      </c>
      <c r="K1126" s="6" t="str">
        <f>OBV!G1126</f>
        <v>NEUTRAL</v>
      </c>
      <c r="L1126" s="6" t="str">
        <f>OBV!H1126</f>
        <v>BEARISH DIVERGENCE</v>
      </c>
    </row>
    <row r="1127" spans="1:12" ht="13.5" x14ac:dyDescent="0.25">
      <c r="A1127" s="3">
        <f>RSI!A1127</f>
        <v>43650</v>
      </c>
      <c r="B1127" s="2">
        <f>RSI!B1127</f>
        <v>4.3337000000000003</v>
      </c>
      <c r="C1127" s="2">
        <f>RSI!I1127</f>
        <v>65.2310891704266</v>
      </c>
      <c r="D1127" s="2">
        <f>MACD!E1127</f>
        <v>-3.2429968011481236E-2</v>
      </c>
      <c r="E1127" s="2">
        <f>MACD!F1127</f>
        <v>-1.6710162383093401E-3</v>
      </c>
      <c r="F1127" s="2">
        <f>'Moving Avg'!D1127</f>
        <v>4.2210199999999993</v>
      </c>
      <c r="G1127" s="2">
        <f>'Moving Avg'!F1127</f>
        <v>4.1296549999999996</v>
      </c>
      <c r="H1127" s="2">
        <f>'Moving Avg'!G1127</f>
        <v>4.0898819999999994</v>
      </c>
      <c r="I1127" s="2">
        <f>'Moving Avg'!H1127</f>
        <v>3.3998225000000026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4.3734000000000002</v>
      </c>
      <c r="C1128" s="2">
        <f>RSI!I1128</f>
        <v>67.169944426632071</v>
      </c>
      <c r="D1128" s="2">
        <f>MACD!E1128</f>
        <v>-5.4136308630824637E-2</v>
      </c>
      <c r="E1128" s="2">
        <f>MACD!F1128</f>
        <v>-1.21640747168124E-2</v>
      </c>
      <c r="F1128" s="2">
        <f>'Moving Avg'!D1128</f>
        <v>4.2740200000000002</v>
      </c>
      <c r="G1128" s="2">
        <f>'Moving Avg'!F1128</f>
        <v>4.1386500000000002</v>
      </c>
      <c r="H1128" s="2">
        <f>'Moving Avg'!G1128</f>
        <v>4.0937319999999993</v>
      </c>
      <c r="I1128" s="2">
        <f>'Moving Avg'!H1128</f>
        <v>3.405343000000002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4.3403</v>
      </c>
      <c r="C1129" s="2">
        <f>RSI!I1129</f>
        <v>63.967119028174722</v>
      </c>
      <c r="D1129" s="2">
        <f>MACD!E1129</f>
        <v>-7.4392429530528048E-2</v>
      </c>
      <c r="E1129" s="2">
        <f>MACD!F1129</f>
        <v>-2.4609745679555532E-2</v>
      </c>
      <c r="F1129" s="2">
        <f>'Moving Avg'!D1129</f>
        <v>4.2965599999999995</v>
      </c>
      <c r="G1129" s="2">
        <f>'Moving Avg'!F1129</f>
        <v>4.1463049999999999</v>
      </c>
      <c r="H1129" s="2">
        <f>'Moving Avg'!G1129</f>
        <v>4.0981759999999996</v>
      </c>
      <c r="I1129" s="2">
        <f>'Moving Avg'!H1129</f>
        <v>3.411169500000002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4.4066000000000001</v>
      </c>
      <c r="C1130" s="2">
        <f>RSI!I1130</f>
        <v>67.327656758345341</v>
      </c>
      <c r="D1130" s="2">
        <f>MACD!E1130</f>
        <v>-8.3067254400319257E-2</v>
      </c>
      <c r="E1130" s="2">
        <f>MACD!F1130</f>
        <v>-3.6301247423708285E-2</v>
      </c>
      <c r="F1130" s="2">
        <f>'Moving Avg'!D1130</f>
        <v>4.3323599999999995</v>
      </c>
      <c r="G1130" s="2">
        <f>'Moving Avg'!F1130</f>
        <v>4.1616750000000007</v>
      </c>
      <c r="H1130" s="2">
        <f>'Moving Avg'!G1130</f>
        <v>4.1039459999999988</v>
      </c>
      <c r="I1130" s="2">
        <f>'Moving Avg'!H1130</f>
        <v>3.4173275000000025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4.4264000000000001</v>
      </c>
      <c r="C1131" s="2">
        <f>RSI!I1131</f>
        <v>68.279118609536127</v>
      </c>
      <c r="D1131" s="2">
        <f>MACD!E1131</f>
        <v>-9.6590638507416671E-2</v>
      </c>
      <c r="E1131" s="2">
        <f>MACD!F1131</f>
        <v>-4.835912564044996E-2</v>
      </c>
      <c r="F1131" s="2">
        <f>'Moving Avg'!D1131</f>
        <v>4.37608</v>
      </c>
      <c r="G1131" s="2">
        <f>'Moving Avg'!F1131</f>
        <v>4.1802350000000006</v>
      </c>
      <c r="H1131" s="2">
        <f>'Moving Avg'!G1131</f>
        <v>4.1107419999999992</v>
      </c>
      <c r="I1131" s="2">
        <f>'Moving Avg'!H1131</f>
        <v>3.4238675000000018</v>
      </c>
      <c r="J1131" s="6" t="str">
        <f>OBV!F1131</f>
        <v>BULLISH</v>
      </c>
      <c r="K1131" s="6" t="str">
        <f>OBV!G1131</f>
        <v>STRONG</v>
      </c>
      <c r="L1131" s="6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4.4066000000000001</v>
      </c>
      <c r="C1132" s="2">
        <f>RSI!I1132</f>
        <v>66.202901321018061</v>
      </c>
      <c r="D1132" s="2">
        <f>MACD!E1132</f>
        <v>-0.13146291222656803</v>
      </c>
      <c r="E1132" s="2">
        <f>MACD!F1132</f>
        <v>-6.4979882957673568E-2</v>
      </c>
      <c r="F1132" s="2">
        <f>'Moving Avg'!D1132</f>
        <v>4.3906600000000005</v>
      </c>
      <c r="G1132" s="2">
        <f>'Moving Avg'!F1132</f>
        <v>4.1946600000000007</v>
      </c>
      <c r="H1132" s="2">
        <f>'Moving Avg'!G1132</f>
        <v>4.1178959999999991</v>
      </c>
      <c r="I1132" s="2">
        <f>'Moving Avg'!H1132</f>
        <v>3.4304970000000021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4.5125999999999999</v>
      </c>
      <c r="C1133" s="2">
        <f>RSI!I1133</f>
        <v>71.244133638881394</v>
      </c>
      <c r="D1133" s="2">
        <f>MACD!E1133</f>
        <v>-0.14964759491562862</v>
      </c>
      <c r="E1133" s="2">
        <f>MACD!F1133</f>
        <v>-8.1913425349264588E-2</v>
      </c>
      <c r="F1133" s="2">
        <f>'Moving Avg'!D1133</f>
        <v>4.4184999999999999</v>
      </c>
      <c r="G1133" s="2">
        <f>'Moving Avg'!F1133</f>
        <v>4.2140700000000004</v>
      </c>
      <c r="H1133" s="2">
        <f>'Moving Avg'!G1133</f>
        <v>4.1279239999999984</v>
      </c>
      <c r="I1133" s="2">
        <f>'Moving Avg'!H1133</f>
        <v>3.4377195000000023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4.5191999999999997</v>
      </c>
      <c r="C1134" s="2">
        <f>RSI!I1134</f>
        <v>71.528897147859993</v>
      </c>
      <c r="D1134" s="2">
        <f>MACD!E1134</f>
        <v>-0.14894616289234985</v>
      </c>
      <c r="E1134" s="2">
        <f>MACD!F1134</f>
        <v>-9.5319972857881657E-2</v>
      </c>
      <c r="F1134" s="2">
        <f>'Moving Avg'!D1134</f>
        <v>4.4542799999999998</v>
      </c>
      <c r="G1134" s="2">
        <f>'Moving Avg'!F1134</f>
        <v>4.2357000000000005</v>
      </c>
      <c r="H1134" s="2">
        <f>'Moving Avg'!G1134</f>
        <v>4.1382099999999991</v>
      </c>
      <c r="I1134" s="2">
        <f>'Moving Avg'!H1134</f>
        <v>3.4449750000000017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4.7378999999999998</v>
      </c>
      <c r="C1135" s="2">
        <f>RSI!I1135</f>
        <v>78.963033539064114</v>
      </c>
      <c r="D1135" s="2">
        <f>MACD!E1135</f>
        <v>-0.16622229264172006</v>
      </c>
      <c r="E1135" s="2">
        <f>MACD!F1135</f>
        <v>-0.10950043681464934</v>
      </c>
      <c r="F1135" s="2">
        <f>'Moving Avg'!D1135</f>
        <v>4.5205400000000004</v>
      </c>
      <c r="G1135" s="2">
        <f>'Moving Avg'!F1135</f>
        <v>4.2692050000000004</v>
      </c>
      <c r="H1135" s="2">
        <f>'Moving Avg'!G1135</f>
        <v>4.1526179999999986</v>
      </c>
      <c r="I1135" s="2">
        <f>'Moving Avg'!H1135</f>
        <v>3.4533240000000016</v>
      </c>
      <c r="J1135" s="6" t="str">
        <f>OBV!F1135</f>
        <v>BULLISH</v>
      </c>
      <c r="K1135" s="6" t="str">
        <f>OBV!G1135</f>
        <v>STRONG</v>
      </c>
      <c r="L1135" s="6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4.7445000000000004</v>
      </c>
      <c r="C1136" s="2">
        <f>RSI!I1136</f>
        <v>79.140052295557538</v>
      </c>
      <c r="D1136" s="2">
        <f>MACD!E1136</f>
        <v>-0.1872138781417485</v>
      </c>
      <c r="E1136" s="2">
        <f>MACD!F1136</f>
        <v>-0.12504312508006918</v>
      </c>
      <c r="F1136" s="2">
        <f>'Moving Avg'!D1136</f>
        <v>4.5841599999999998</v>
      </c>
      <c r="G1136" s="2">
        <f>'Moving Avg'!F1136</f>
        <v>4.3021000000000003</v>
      </c>
      <c r="H1136" s="2">
        <f>'Moving Avg'!G1136</f>
        <v>4.1674099999999994</v>
      </c>
      <c r="I1136" s="2">
        <f>'Moving Avg'!H1136</f>
        <v>3.4617060000000013</v>
      </c>
      <c r="J1136" s="6" t="str">
        <f>OBV!F1136</f>
        <v>BULLISH</v>
      </c>
      <c r="K1136" s="6" t="str">
        <f>OBV!G1136</f>
        <v>STRONG</v>
      </c>
      <c r="L1136" s="6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4.6384999999999996</v>
      </c>
      <c r="C1137" s="2">
        <f>RSI!I1137</f>
        <v>69.085359498977255</v>
      </c>
      <c r="D1137" s="2">
        <f>MACD!E1137</f>
        <v>-0.18042194224414398</v>
      </c>
      <c r="E1137" s="2">
        <f>MACD!F1137</f>
        <v>-0.13611888851288415</v>
      </c>
      <c r="F1137" s="2">
        <f>'Moving Avg'!D1137</f>
        <v>4.6305400000000008</v>
      </c>
      <c r="G1137" s="2">
        <f>'Moving Avg'!F1137</f>
        <v>4.3296949999999992</v>
      </c>
      <c r="H1137" s="2">
        <f>'Moving Avg'!G1137</f>
        <v>4.1802079999999986</v>
      </c>
      <c r="I1137" s="2">
        <f>'Moving Avg'!H1137</f>
        <v>3.4695580000000019</v>
      </c>
      <c r="J1137" s="6" t="str">
        <f>OBV!F1137</f>
        <v>BULLISH</v>
      </c>
      <c r="K1137" s="6" t="str">
        <f>OBV!G1137</f>
        <v>STRONG</v>
      </c>
      <c r="L1137" s="6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4.4330999999999996</v>
      </c>
      <c r="C1138" s="2">
        <f>RSI!I1138</f>
        <v>54.607508768070474</v>
      </c>
      <c r="D1138" s="2">
        <f>MACD!E1138</f>
        <v>-0.15519553158654364</v>
      </c>
      <c r="E1138" s="2">
        <f>MACD!F1138</f>
        <v>-0.13993421712761606</v>
      </c>
      <c r="F1138" s="2">
        <f>'Moving Avg'!D1138</f>
        <v>4.6146399999999996</v>
      </c>
      <c r="G1138" s="2">
        <f>'Moving Avg'!F1138</f>
        <v>4.3476449999999991</v>
      </c>
      <c r="H1138" s="2">
        <f>'Moving Avg'!G1138</f>
        <v>4.1888979999999982</v>
      </c>
      <c r="I1138" s="2">
        <f>'Moving Avg'!H1138</f>
        <v>3.476383000000002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4.4330999999999996</v>
      </c>
      <c r="C1139" s="2">
        <f>RSI!I1139</f>
        <v>54.607508768070474</v>
      </c>
      <c r="D1139" s="2">
        <f>MACD!E1139</f>
        <v>-0.139435289258377</v>
      </c>
      <c r="E1139" s="2">
        <f>MACD!F1139</f>
        <v>-0.13983443155376823</v>
      </c>
      <c r="F1139" s="2">
        <f>'Moving Avg'!D1139</f>
        <v>4.5974199999999996</v>
      </c>
      <c r="G1139" s="2">
        <f>'Moving Avg'!F1139</f>
        <v>4.3665399999999988</v>
      </c>
      <c r="H1139" s="2">
        <f>'Moving Avg'!G1139</f>
        <v>4.1982159999999986</v>
      </c>
      <c r="I1139" s="2">
        <f>'Moving Avg'!H1139</f>
        <v>3.4832080000000012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4.3998999999999997</v>
      </c>
      <c r="C1140" s="2">
        <f>RSI!I1140</f>
        <v>52.543351171285465</v>
      </c>
      <c r="D1140" s="2">
        <f>MACD!E1140</f>
        <v>-0.11389680550544501</v>
      </c>
      <c r="E1140" s="2">
        <f>MACD!F1140</f>
        <v>-0.13464690634410359</v>
      </c>
      <c r="F1140" s="2">
        <f>'Moving Avg'!D1140</f>
        <v>4.5298199999999991</v>
      </c>
      <c r="G1140" s="2">
        <f>'Moving Avg'!F1140</f>
        <v>4.3790599999999991</v>
      </c>
      <c r="H1140" s="2">
        <f>'Moving Avg'!G1140</f>
        <v>4.2063679999999986</v>
      </c>
      <c r="I1140" s="2">
        <f>'Moving Avg'!H1140</f>
        <v>3.4898670000000016</v>
      </c>
      <c r="J1140" s="6" t="str">
        <f>OBV!F1140</f>
        <v>BEARISH</v>
      </c>
      <c r="K1140" s="6" t="str">
        <f>OBV!G1140</f>
        <v>WEAK</v>
      </c>
      <c r="L1140" s="6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4.3867000000000003</v>
      </c>
      <c r="C1141" s="2">
        <f>RSI!I1141</f>
        <v>51.706484958737178</v>
      </c>
      <c r="D1141" s="2">
        <f>MACD!E1141</f>
        <v>-8.8489767744538206E-2</v>
      </c>
      <c r="E1141" s="2">
        <f>MACD!F1141</f>
        <v>-0.1254154786241905</v>
      </c>
      <c r="F1141" s="2">
        <f>'Moving Avg'!D1141</f>
        <v>4.4582600000000001</v>
      </c>
      <c r="G1141" s="2">
        <f>'Moving Avg'!F1141</f>
        <v>4.3919849999999991</v>
      </c>
      <c r="H1141" s="2">
        <f>'Moving Avg'!G1141</f>
        <v>4.2140039999999992</v>
      </c>
      <c r="I1141" s="2">
        <f>'Moving Avg'!H1141</f>
        <v>3.4964600000000012</v>
      </c>
      <c r="J1141" s="6" t="str">
        <f>OBV!F1141</f>
        <v>BEARISH</v>
      </c>
      <c r="K1141" s="6" t="str">
        <f>OBV!G1141</f>
        <v>WEAK</v>
      </c>
      <c r="L1141" s="6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4.3734000000000002</v>
      </c>
      <c r="C1142" s="2">
        <f>RSI!I1142</f>
        <v>50.828060942527159</v>
      </c>
      <c r="D1142" s="2">
        <f>MACD!E1142</f>
        <v>-6.9184085535912487E-2</v>
      </c>
      <c r="E1142" s="2">
        <f>MACD!F1142</f>
        <v>-0.11416920000653491</v>
      </c>
      <c r="F1142" s="2">
        <f>'Moving Avg'!D1142</f>
        <v>4.40524</v>
      </c>
      <c r="G1142" s="2">
        <f>'Moving Avg'!F1142</f>
        <v>4.4118649999999997</v>
      </c>
      <c r="H1142" s="2">
        <f>'Moving Avg'!G1142</f>
        <v>4.2214999999999998</v>
      </c>
      <c r="I1142" s="2">
        <f>'Moving Avg'!H1142</f>
        <v>3.5029865000000013</v>
      </c>
      <c r="J1142" s="6" t="str">
        <f>OBV!F1142</f>
        <v>BEARISH</v>
      </c>
      <c r="K1142" s="6" t="str">
        <f>OBV!G1142</f>
        <v>WEAK</v>
      </c>
      <c r="L1142" s="6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4.2938999999999998</v>
      </c>
      <c r="C1143" s="2">
        <f>RSI!I1143</f>
        <v>45.817454275313288</v>
      </c>
      <c r="D1143" s="2">
        <f>MACD!E1143</f>
        <v>-3.0695199639857229E-2</v>
      </c>
      <c r="E1143" s="2">
        <f>MACD!F1143</f>
        <v>-9.7474399933199382E-2</v>
      </c>
      <c r="F1143" s="2">
        <f>'Moving Avg'!D1143</f>
        <v>4.3773999999999997</v>
      </c>
      <c r="G1143" s="2">
        <f>'Moving Avg'!F1143</f>
        <v>4.4211399999999994</v>
      </c>
      <c r="H1143" s="2">
        <f>'Moving Avg'!G1143</f>
        <v>4.2262740000000001</v>
      </c>
      <c r="I1143" s="2">
        <f>'Moving Avg'!H1143</f>
        <v>3.5091155000000009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4.3468999999999998</v>
      </c>
      <c r="C1144" s="2">
        <f>RSI!I1144</f>
        <v>49.398759667798679</v>
      </c>
      <c r="D1144" s="2">
        <f>MACD!E1144</f>
        <v>-6.0852038066983027E-4</v>
      </c>
      <c r="E1144" s="2">
        <f>MACD!F1144</f>
        <v>-7.8101224022693469E-2</v>
      </c>
      <c r="F1144" s="2">
        <f>'Moving Avg'!D1144</f>
        <v>4.3601600000000005</v>
      </c>
      <c r="G1144" s="2">
        <f>'Moving Avg'!F1144</f>
        <v>4.4271050000000001</v>
      </c>
      <c r="H1144" s="2">
        <f>'Moving Avg'!G1144</f>
        <v>4.2322340000000001</v>
      </c>
      <c r="I1144" s="2">
        <f>'Moving Avg'!H1144</f>
        <v>3.5155095000000012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</row>
    <row r="1145" spans="1:12" ht="13.5" x14ac:dyDescent="0.25">
      <c r="A1145" s="3">
        <f>RSI!A1145</f>
        <v>43677</v>
      </c>
      <c r="B1145" s="2">
        <f>RSI!B1145</f>
        <v>4.4198000000000004</v>
      </c>
      <c r="C1145" s="2">
        <f>RSI!I1145</f>
        <v>53.91122101853815</v>
      </c>
      <c r="D1145" s="2">
        <f>MACD!E1145</f>
        <v>5.318028553898646E-2</v>
      </c>
      <c r="E1145" s="2">
        <f>MACD!F1145</f>
        <v>-5.1844922110357489E-2</v>
      </c>
      <c r="F1145" s="2">
        <f>'Moving Avg'!D1145</f>
        <v>4.3641400000000008</v>
      </c>
      <c r="G1145" s="2">
        <f>'Moving Avg'!F1145</f>
        <v>4.4367150000000004</v>
      </c>
      <c r="H1145" s="2">
        <f>'Moving Avg'!G1145</f>
        <v>4.2378920000000004</v>
      </c>
      <c r="I1145" s="2">
        <f>'Moving Avg'!H1145</f>
        <v>3.5229280000000012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4.3734000000000002</v>
      </c>
      <c r="C1146" s="2">
        <f>RSI!I1146</f>
        <v>50.80566337470335</v>
      </c>
      <c r="D1146" s="2">
        <f>MACD!E1146</f>
        <v>0.10279396213656344</v>
      </c>
      <c r="E1146" s="2">
        <f>MACD!F1146</f>
        <v>-2.0917145260973304E-2</v>
      </c>
      <c r="F1146" s="2">
        <f>'Moving Avg'!D1146</f>
        <v>4.3614800000000002</v>
      </c>
      <c r="G1146" s="2">
        <f>'Moving Avg'!F1146</f>
        <v>4.4449950000000005</v>
      </c>
      <c r="H1146" s="2">
        <f>'Moving Avg'!G1146</f>
        <v>4.2428720000000002</v>
      </c>
      <c r="I1146" s="2">
        <f>'Moving Avg'!H1146</f>
        <v>3.5309950000000003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4.3403</v>
      </c>
      <c r="C1147" s="2">
        <f>RSI!I1147</f>
        <v>48.652579282172915</v>
      </c>
      <c r="D1147" s="2">
        <f>MACD!E1147</f>
        <v>0.1308668544892333</v>
      </c>
      <c r="E1147" s="2">
        <f>MACD!F1147</f>
        <v>9.4396546890680166E-3</v>
      </c>
      <c r="F1147" s="2">
        <f>'Moving Avg'!D1147</f>
        <v>4.3548599999999995</v>
      </c>
      <c r="G1147" s="2">
        <f>'Moving Avg'!F1147</f>
        <v>4.4453249999999995</v>
      </c>
      <c r="H1147" s="2">
        <f>'Moving Avg'!G1147</f>
        <v>4.2479460000000007</v>
      </c>
      <c r="I1147" s="2">
        <f>'Moving Avg'!H1147</f>
        <v>3.5392420000000002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4.3071999999999999</v>
      </c>
      <c r="C1148" s="2">
        <f>RSI!I1148</f>
        <v>46.529052428054868</v>
      </c>
      <c r="D1148" s="2">
        <f>MACD!E1148</f>
        <v>0.12562006810469573</v>
      </c>
      <c r="E1148" s="2">
        <f>MACD!F1148</f>
        <v>3.2675737372193564E-2</v>
      </c>
      <c r="F1148" s="2">
        <f>'Moving Avg'!D1148</f>
        <v>4.3575199999999992</v>
      </c>
      <c r="G1148" s="2">
        <f>'Moving Avg'!F1148</f>
        <v>4.4420149999999996</v>
      </c>
      <c r="H1148" s="2">
        <f>'Moving Avg'!G1148</f>
        <v>4.2524840000000008</v>
      </c>
      <c r="I1148" s="2">
        <f>'Moving Avg'!H1148</f>
        <v>3.547701</v>
      </c>
      <c r="J1148" s="6" t="str">
        <f>OBV!F1148</f>
        <v>BEARISH</v>
      </c>
      <c r="K1148" s="6" t="str">
        <f>OBV!G1148</f>
        <v>NEUTRAL</v>
      </c>
      <c r="L1148" s="6" t="str">
        <f>OBV!H1148</f>
        <v>BEARISH DIVERGENCE</v>
      </c>
    </row>
    <row r="1149" spans="1:12" ht="13.5" x14ac:dyDescent="0.25">
      <c r="A1149" s="3">
        <f>RSI!A1149</f>
        <v>43683</v>
      </c>
      <c r="B1149" s="2">
        <f>RSI!B1149</f>
        <v>4.3005000000000004</v>
      </c>
      <c r="C1149" s="2">
        <f>RSI!I1149</f>
        <v>46.090526726492655</v>
      </c>
      <c r="D1149" s="2">
        <f>MACD!E1149</f>
        <v>0.1220088244347064</v>
      </c>
      <c r="E1149" s="2">
        <f>MACD!F1149</f>
        <v>5.0542354784696132E-2</v>
      </c>
      <c r="F1149" s="2">
        <f>'Moving Avg'!D1149</f>
        <v>4.3482399999999997</v>
      </c>
      <c r="G1149" s="2">
        <f>'Moving Avg'!F1149</f>
        <v>4.4400249999999994</v>
      </c>
      <c r="H1149" s="2">
        <f>'Moving Avg'!G1149</f>
        <v>4.2573900000000009</v>
      </c>
      <c r="I1149" s="2">
        <f>'Moving Avg'!H1149</f>
        <v>3.5555920000000003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4.2674000000000003</v>
      </c>
      <c r="C1150" s="2">
        <f>RSI!I1150</f>
        <v>43.889770070589989</v>
      </c>
      <c r="D1150" s="2">
        <f>MACD!E1150</f>
        <v>0.11664435917263827</v>
      </c>
      <c r="E1150" s="2">
        <f>MACD!F1150</f>
        <v>6.3762755662284565E-2</v>
      </c>
      <c r="F1150" s="2">
        <f>'Moving Avg'!D1150</f>
        <v>4.3177599999999998</v>
      </c>
      <c r="G1150" s="2">
        <f>'Moving Avg'!F1150</f>
        <v>4.4330649999999991</v>
      </c>
      <c r="H1150" s="2">
        <f>'Moving Avg'!G1150</f>
        <v>4.2616339999999999</v>
      </c>
      <c r="I1150" s="2">
        <f>'Moving Avg'!H1150</f>
        <v>3.5630975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4.3468999999999998</v>
      </c>
      <c r="C1151" s="2">
        <f>RSI!I1151</f>
        <v>50.057867858927317</v>
      </c>
      <c r="D1151" s="2">
        <f>MACD!E1151</f>
        <v>0.10470246349241208</v>
      </c>
      <c r="E1151" s="2">
        <f>MACD!F1151</f>
        <v>7.1950697228310073E-2</v>
      </c>
      <c r="F1151" s="2">
        <f>'Moving Avg'!D1151</f>
        <v>4.3124599999999997</v>
      </c>
      <c r="G1151" s="2">
        <f>'Moving Avg'!F1151</f>
        <v>4.4290899999999995</v>
      </c>
      <c r="H1151" s="2">
        <f>'Moving Avg'!G1151</f>
        <v>4.2674680000000009</v>
      </c>
      <c r="I1151" s="2">
        <f>'Moving Avg'!H1151</f>
        <v>3.5714090000000001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</row>
    <row r="1152" spans="1:12" ht="13.5" x14ac:dyDescent="0.25">
      <c r="A1152" s="3">
        <f>RSI!A1152</f>
        <v>43686</v>
      </c>
      <c r="B1152" s="2">
        <f>RSI!B1152</f>
        <v>4.2873000000000001</v>
      </c>
      <c r="C1152" s="2">
        <f>RSI!I1152</f>
        <v>45.977335590822968</v>
      </c>
      <c r="D1152" s="2">
        <f>MACD!E1152</f>
        <v>9.6975309173232382E-2</v>
      </c>
      <c r="E1152" s="2">
        <f>MACD!F1152</f>
        <v>7.6955619617294538E-2</v>
      </c>
      <c r="F1152" s="2">
        <f>'Moving Avg'!D1152</f>
        <v>4.3018600000000005</v>
      </c>
      <c r="G1152" s="2">
        <f>'Moving Avg'!F1152</f>
        <v>4.4231249999999998</v>
      </c>
      <c r="H1152" s="2">
        <f>'Moving Avg'!G1152</f>
        <v>4.2721100000000005</v>
      </c>
      <c r="I1152" s="2">
        <f>'Moving Avg'!H1152</f>
        <v>3.5793594999999998</v>
      </c>
      <c r="J1152" s="6" t="str">
        <f>OBV!F1152</f>
        <v>BEARISH</v>
      </c>
      <c r="K1152" s="6" t="str">
        <f>OBV!G1152</f>
        <v>WEAK</v>
      </c>
      <c r="L1152" s="6" t="str">
        <f>OBV!H1152</f>
        <v>CONFIRMED BEARISH</v>
      </c>
    </row>
    <row r="1153" spans="1:12" ht="13.5" x14ac:dyDescent="0.25">
      <c r="A1153" s="3">
        <f>RSI!A1153</f>
        <v>43691</v>
      </c>
      <c r="B1153" s="2">
        <f>RSI!B1153</f>
        <v>4.3005000000000004</v>
      </c>
      <c r="C1153" s="2">
        <f>RSI!I1153</f>
        <v>47.007650533921058</v>
      </c>
      <c r="D1153" s="2">
        <f>MACD!E1153</f>
        <v>7.7588788733154779E-2</v>
      </c>
      <c r="E1153" s="2">
        <f>MACD!F1153</f>
        <v>7.7082253440466583E-2</v>
      </c>
      <c r="F1153" s="2">
        <f>'Moving Avg'!D1153</f>
        <v>4.3005200000000006</v>
      </c>
      <c r="G1153" s="2">
        <f>'Moving Avg'!F1153</f>
        <v>4.4125199999999989</v>
      </c>
      <c r="H1153" s="2">
        <f>'Moving Avg'!G1153</f>
        <v>4.2770160000000006</v>
      </c>
      <c r="I1153" s="2">
        <f>'Moving Avg'!H1153</f>
        <v>3.5876275000000004</v>
      </c>
      <c r="J1153" s="6" t="str">
        <f>OBV!F1153</f>
        <v>BEARISH</v>
      </c>
      <c r="K1153" s="6" t="str">
        <f>OBV!G1153</f>
        <v>WEAK</v>
      </c>
      <c r="L1153" s="6" t="str">
        <f>OBV!H1153</f>
        <v>CONFIRMED BEARISH</v>
      </c>
    </row>
    <row r="1154" spans="1:12" ht="13.5" x14ac:dyDescent="0.25">
      <c r="A1154" s="3">
        <f>RSI!A1154</f>
        <v>43692</v>
      </c>
      <c r="B1154" s="2">
        <f>RSI!B1154</f>
        <v>4.327</v>
      </c>
      <c r="C1154" s="2">
        <f>RSI!I1154</f>
        <v>49.106182796853375</v>
      </c>
      <c r="D1154" s="2">
        <f>MACD!E1154</f>
        <v>6.763138623755971E-2</v>
      </c>
      <c r="E1154" s="2">
        <f>MACD!F1154</f>
        <v>7.5192079999885211E-2</v>
      </c>
      <c r="F1154" s="2">
        <f>'Moving Avg'!D1154</f>
        <v>4.3058199999999998</v>
      </c>
      <c r="G1154" s="2">
        <f>'Moving Avg'!F1154</f>
        <v>4.4029100000000003</v>
      </c>
      <c r="H1154" s="2">
        <f>'Moving Avg'!G1154</f>
        <v>4.2811940000000002</v>
      </c>
      <c r="I1154" s="2">
        <f>'Moving Avg'!H1154</f>
        <v>3.5958080000000008</v>
      </c>
      <c r="J1154" s="6" t="str">
        <f>OBV!F1154</f>
        <v>BEARISH</v>
      </c>
      <c r="K1154" s="6" t="str">
        <f>OBV!G1154</f>
        <v>NEUTRAL</v>
      </c>
      <c r="L1154" s="6" t="str">
        <f>OBV!H1154</f>
        <v>BEARISH DIVERGENCE</v>
      </c>
    </row>
    <row r="1155" spans="1:12" ht="13.5" x14ac:dyDescent="0.25">
      <c r="A1155" s="3">
        <f>RSI!A1155</f>
        <v>43693</v>
      </c>
      <c r="B1155" s="2">
        <f>RSI!B1155</f>
        <v>4.274</v>
      </c>
      <c r="C1155" s="2">
        <f>RSI!I1155</f>
        <v>45.246905069200686</v>
      </c>
      <c r="D1155" s="2">
        <f>MACD!E1155</f>
        <v>7.4427365635738596E-2</v>
      </c>
      <c r="E1155" s="2">
        <f>MACD!F1155</f>
        <v>7.5039137127055899E-2</v>
      </c>
      <c r="F1155" s="2">
        <f>'Moving Avg'!D1155</f>
        <v>4.3071399999999995</v>
      </c>
      <c r="G1155" s="2">
        <f>'Moving Avg'!F1155</f>
        <v>4.379715</v>
      </c>
      <c r="H1155" s="2">
        <f>'Moving Avg'!G1155</f>
        <v>4.284942</v>
      </c>
      <c r="I1155" s="2">
        <f>'Moving Avg'!H1155</f>
        <v>3.604006500000001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</row>
    <row r="1156" spans="1:12" ht="13.5" x14ac:dyDescent="0.25">
      <c r="A1156" s="3">
        <f>RSI!A1156</f>
        <v>43696</v>
      </c>
      <c r="B1156" s="2">
        <f>RSI!B1156</f>
        <v>4.3071999999999999</v>
      </c>
      <c r="C1156" s="2">
        <f>RSI!I1156</f>
        <v>48.003607974081696</v>
      </c>
      <c r="D1156" s="2">
        <f>MACD!E1156</f>
        <v>7.0967493476070231E-2</v>
      </c>
      <c r="E1156" s="2">
        <f>MACD!F1156</f>
        <v>7.4224808396858771E-2</v>
      </c>
      <c r="F1156" s="2">
        <f>'Moving Avg'!D1156</f>
        <v>4.2992000000000008</v>
      </c>
      <c r="G1156" s="2">
        <f>'Moving Avg'!F1156</f>
        <v>4.3578500000000009</v>
      </c>
      <c r="H1156" s="2">
        <f>'Moving Avg'!G1156</f>
        <v>4.2874680000000005</v>
      </c>
      <c r="I1156" s="2">
        <f>'Moving Avg'!H1156</f>
        <v>3.6124965000000007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</row>
    <row r="1157" spans="1:12" ht="13.5" x14ac:dyDescent="0.25">
      <c r="A1157" s="3">
        <f>RSI!A1157</f>
        <v>43697</v>
      </c>
      <c r="B1157" s="2">
        <f>RSI!B1157</f>
        <v>4.3005000000000004</v>
      </c>
      <c r="C1157" s="2">
        <f>RSI!I1157</f>
        <v>47.484030553904553</v>
      </c>
      <c r="D1157" s="2">
        <f>MACD!E1157</f>
        <v>6.360642561905383E-2</v>
      </c>
      <c r="E1157" s="2">
        <f>MACD!F1157</f>
        <v>7.2101131841297794E-2</v>
      </c>
      <c r="F1157" s="2">
        <f>'Moving Avg'!D1157</f>
        <v>4.3018400000000003</v>
      </c>
      <c r="G1157" s="2">
        <f>'Moving Avg'!F1157</f>
        <v>4.3409499999999994</v>
      </c>
      <c r="H1157" s="2">
        <f>'Moving Avg'!G1157</f>
        <v>4.290362</v>
      </c>
      <c r="I1157" s="2">
        <f>'Moving Avg'!H1157</f>
        <v>3.6203245000000011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</row>
    <row r="1158" spans="1:12" ht="13.5" x14ac:dyDescent="0.25">
      <c r="A1158" s="3">
        <f>RSI!A1158</f>
        <v>43698</v>
      </c>
      <c r="B1158" s="2">
        <f>RSI!B1158</f>
        <v>4.327</v>
      </c>
      <c r="C1158" s="2">
        <f>RSI!I1158</f>
        <v>49.79848668022251</v>
      </c>
      <c r="D1158" s="2">
        <f>MACD!E1158</f>
        <v>5.0512638259634812E-2</v>
      </c>
      <c r="E1158" s="2">
        <f>MACD!F1158</f>
        <v>6.7783433124965209E-2</v>
      </c>
      <c r="F1158" s="2">
        <f>'Moving Avg'!D1158</f>
        <v>4.3071399999999995</v>
      </c>
      <c r="G1158" s="2">
        <f>'Moving Avg'!F1158</f>
        <v>4.3356450000000004</v>
      </c>
      <c r="H1158" s="2">
        <f>'Moving Avg'!G1158</f>
        <v>4.2930320000000002</v>
      </c>
      <c r="I1158" s="2">
        <f>'Moving Avg'!H1158</f>
        <v>3.6285680000000013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4.3071999999999999</v>
      </c>
      <c r="C1159" s="2">
        <f>RSI!I1159</f>
        <v>48.093018575118705</v>
      </c>
      <c r="D1159" s="2">
        <f>MACD!E1159</f>
        <v>3.9888586758555E-2</v>
      </c>
      <c r="E1159" s="2">
        <f>MACD!F1159</f>
        <v>6.220446385168317E-2</v>
      </c>
      <c r="F1159" s="2">
        <f>'Moving Avg'!D1159</f>
        <v>4.3031800000000002</v>
      </c>
      <c r="G1159" s="2">
        <f>'Moving Avg'!F1159</f>
        <v>4.3293499999999998</v>
      </c>
      <c r="H1159" s="2">
        <f>'Moving Avg'!G1159</f>
        <v>4.2954319999999999</v>
      </c>
      <c r="I1159" s="2">
        <f>'Moving Avg'!H1159</f>
        <v>3.6368065000000005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4.3601999999999999</v>
      </c>
      <c r="C1160" s="2">
        <f>RSI!I1160</f>
        <v>52.757033969243089</v>
      </c>
      <c r="D1160" s="2">
        <f>MACD!E1160</f>
        <v>2.2015742001202376E-2</v>
      </c>
      <c r="E1160" s="2">
        <f>MACD!F1160</f>
        <v>5.4166719481587015E-2</v>
      </c>
      <c r="F1160" s="2">
        <f>'Moving Avg'!D1160</f>
        <v>4.3204200000000004</v>
      </c>
      <c r="G1160" s="2">
        <f>'Moving Avg'!F1160</f>
        <v>4.3273649999999995</v>
      </c>
      <c r="H1160" s="2">
        <f>'Moving Avg'!G1160</f>
        <v>4.3006520000000004</v>
      </c>
      <c r="I1160" s="2">
        <f>'Moving Avg'!H1160</f>
        <v>3.6454045000000015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4.3601999999999999</v>
      </c>
      <c r="C1161" s="2">
        <f>RSI!I1161</f>
        <v>52.757033969243089</v>
      </c>
      <c r="D1161" s="2">
        <f>MACD!E1161</f>
        <v>1.8935128678475799E-2</v>
      </c>
      <c r="E1161" s="2">
        <f>MACD!F1161</f>
        <v>4.7120401320964775E-2</v>
      </c>
      <c r="F1161" s="2">
        <f>'Moving Avg'!D1161</f>
        <v>4.3310200000000005</v>
      </c>
      <c r="G1161" s="2">
        <f>'Moving Avg'!F1161</f>
        <v>4.3260400000000008</v>
      </c>
      <c r="H1161" s="2">
        <f>'Moving Avg'!G1161</f>
        <v>4.3067520000000004</v>
      </c>
      <c r="I1161" s="2">
        <f>'Moving Avg'!H1161</f>
        <v>3.6534365000000002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4.3734000000000002</v>
      </c>
      <c r="C1162" s="2">
        <f>RSI!I1162</f>
        <v>53.952152455257291</v>
      </c>
      <c r="D1162" s="2">
        <f>MACD!E1162</f>
        <v>6.0071823010865444E-3</v>
      </c>
      <c r="E1162" s="2">
        <f>MACD!F1162</f>
        <v>3.889775751698913E-2</v>
      </c>
      <c r="F1162" s="2">
        <f>'Moving Avg'!D1162</f>
        <v>4.3455999999999992</v>
      </c>
      <c r="G1162" s="2">
        <f>'Moving Avg'!F1162</f>
        <v>4.3260400000000008</v>
      </c>
      <c r="H1162" s="2">
        <f>'Moving Avg'!G1162</f>
        <v>4.311858</v>
      </c>
      <c r="I1162" s="2">
        <f>'Moving Avg'!H1162</f>
        <v>3.6611889999999998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4.5590000000000002</v>
      </c>
      <c r="C1163" s="2">
        <f>RSI!I1163</f>
        <v>66.705730047875349</v>
      </c>
      <c r="D1163" s="2">
        <f>MACD!E1163</f>
        <v>-1.6888584032208165E-2</v>
      </c>
      <c r="E1163" s="2">
        <f>MACD!F1163</f>
        <v>2.7740489207149673E-2</v>
      </c>
      <c r="F1163" s="2">
        <f>'Moving Avg'!D1163</f>
        <v>4.3920000000000003</v>
      </c>
      <c r="G1163" s="2">
        <f>'Moving Avg'!F1163</f>
        <v>4.3392950000000008</v>
      </c>
      <c r="H1163" s="2">
        <f>'Moving Avg'!G1163</f>
        <v>4.3205499999999999</v>
      </c>
      <c r="I1163" s="2">
        <f>'Moving Avg'!H1163</f>
        <v>3.6700895000000004</v>
      </c>
      <c r="J1163" s="6" t="str">
        <f>OBV!F1163</f>
        <v>BULLISH</v>
      </c>
      <c r="K1163" s="6" t="str">
        <f>OBV!G1163</f>
        <v>STRONG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4.4397000000000002</v>
      </c>
      <c r="C1164" s="2">
        <f>RSI!I1164</f>
        <v>55.974280890160742</v>
      </c>
      <c r="D1164" s="2">
        <f>MACD!E1164</f>
        <v>-2.4666308834278894E-2</v>
      </c>
      <c r="E1164" s="2">
        <f>MACD!F1164</f>
        <v>1.725912959886396E-2</v>
      </c>
      <c r="F1164" s="2">
        <f>'Moving Avg'!D1164</f>
        <v>4.4184999999999999</v>
      </c>
      <c r="G1164" s="2">
        <f>'Moving Avg'!F1164</f>
        <v>4.3439350000000001</v>
      </c>
      <c r="H1164" s="2">
        <f>'Moving Avg'!G1164</f>
        <v>4.3276119999999993</v>
      </c>
      <c r="I1164" s="2">
        <f>'Moving Avg'!H1164</f>
        <v>3.678299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4.5721999999999996</v>
      </c>
      <c r="C1165" s="2">
        <f>RSI!I1165</f>
        <v>63.078751570381286</v>
      </c>
      <c r="D1165" s="2">
        <f>MACD!E1165</f>
        <v>-4.973186178365907E-2</v>
      </c>
      <c r="E1165" s="2">
        <f>MACD!F1165</f>
        <v>3.8609313223593542E-3</v>
      </c>
      <c r="F1165" s="2">
        <f>'Moving Avg'!D1165</f>
        <v>4.4609000000000005</v>
      </c>
      <c r="G1165" s="2">
        <f>'Moving Avg'!F1165</f>
        <v>4.3515550000000003</v>
      </c>
      <c r="H1165" s="2">
        <f>'Moving Avg'!G1165</f>
        <v>4.3376999999999999</v>
      </c>
      <c r="I1165" s="2">
        <f>'Moving Avg'!H1165</f>
        <v>3.6875799999999996</v>
      </c>
      <c r="J1165" s="6" t="str">
        <f>OBV!F1165</f>
        <v>BULLISH</v>
      </c>
      <c r="K1165" s="6" t="str">
        <f>OBV!G1165</f>
        <v>STRONG</v>
      </c>
      <c r="L1165" s="6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4.6052999999999997</v>
      </c>
      <c r="C1166" s="2">
        <f>RSI!I1166</f>
        <v>64.61493157026274</v>
      </c>
      <c r="D1166" s="2">
        <f>MACD!E1166</f>
        <v>-6.9545820797747737E-2</v>
      </c>
      <c r="E1166" s="2">
        <f>MACD!F1166</f>
        <v>-1.0820419101662065E-2</v>
      </c>
      <c r="F1166" s="2">
        <f>'Moving Avg'!D1166</f>
        <v>4.5099200000000002</v>
      </c>
      <c r="G1166" s="2">
        <f>'Moving Avg'!F1166</f>
        <v>4.3631500000000001</v>
      </c>
      <c r="H1166" s="2">
        <f>'Moving Avg'!G1166</f>
        <v>4.3480739999999996</v>
      </c>
      <c r="I1166" s="2">
        <f>'Moving Avg'!H1166</f>
        <v>3.6970889999999996</v>
      </c>
      <c r="J1166" s="6" t="str">
        <f>OBV!F1166</f>
        <v>BULLISH</v>
      </c>
      <c r="K1166" s="6" t="str">
        <f>OBV!G1166</f>
        <v>STRONG</v>
      </c>
      <c r="L1166" s="6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4.5457000000000001</v>
      </c>
      <c r="C1167" s="2">
        <f>RSI!I1167</f>
        <v>59.790965496949966</v>
      </c>
      <c r="D1167" s="2">
        <f>MACD!E1167</f>
        <v>-8.4290138306816864E-2</v>
      </c>
      <c r="E1167" s="2">
        <f>MACD!F1167</f>
        <v>-2.5514362942693027E-2</v>
      </c>
      <c r="F1167" s="2">
        <f>'Moving Avg'!D1167</f>
        <v>4.5443799999999994</v>
      </c>
      <c r="G1167" s="2">
        <f>'Moving Avg'!F1167</f>
        <v>4.3734199999999994</v>
      </c>
      <c r="H1167" s="2">
        <f>'Moving Avg'!G1167</f>
        <v>4.3572559999999996</v>
      </c>
      <c r="I1167" s="2">
        <f>'Moving Avg'!H1167</f>
        <v>3.7062999999999993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4.5457000000000001</v>
      </c>
      <c r="C1168" s="2">
        <f>RSI!I1168</f>
        <v>59.790965496949966</v>
      </c>
      <c r="D1168" s="2">
        <f>MACD!E1168</f>
        <v>-9.3598761559714028E-2</v>
      </c>
      <c r="E1168" s="2">
        <f>MACD!F1168</f>
        <v>-3.913124266609723E-2</v>
      </c>
      <c r="F1168" s="2">
        <f>'Moving Avg'!D1168</f>
        <v>4.5417199999999998</v>
      </c>
      <c r="G1168" s="2">
        <f>'Moving Avg'!F1168</f>
        <v>4.3853449999999992</v>
      </c>
      <c r="H1168" s="2">
        <f>'Moving Avg'!G1168</f>
        <v>4.3666879999999999</v>
      </c>
      <c r="I1168" s="2">
        <f>'Moving Avg'!H1168</f>
        <v>3.7153855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4.5457000000000001</v>
      </c>
      <c r="C1169" s="2">
        <f>RSI!I1169</f>
        <v>59.790965496949966</v>
      </c>
      <c r="D1169" s="2">
        <f>MACD!E1169</f>
        <v>-0.10536365144093285</v>
      </c>
      <c r="E1169" s="2">
        <f>MACD!F1169</f>
        <v>-5.2377724421064357E-2</v>
      </c>
      <c r="F1169" s="2">
        <f>'Moving Avg'!D1169</f>
        <v>4.5629200000000001</v>
      </c>
      <c r="G1169" s="2">
        <f>'Moving Avg'!F1169</f>
        <v>4.3976049999999995</v>
      </c>
      <c r="H1169" s="2">
        <f>'Moving Avg'!G1169</f>
        <v>4.3764979999999998</v>
      </c>
      <c r="I1169" s="2">
        <f>'Moving Avg'!H1169</f>
        <v>3.7245025000000003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4.4861000000000004</v>
      </c>
      <c r="C1170" s="2">
        <f>RSI!I1170</f>
        <v>54.691278921551223</v>
      </c>
      <c r="D1170" s="2">
        <f>MACD!E1170</f>
        <v>-0.10352972013486905</v>
      </c>
      <c r="E1170" s="2">
        <f>MACD!F1170</f>
        <v>-6.2608123563825308E-2</v>
      </c>
      <c r="F1170" s="2">
        <f>'Moving Avg'!D1170</f>
        <v>4.5457000000000001</v>
      </c>
      <c r="G1170" s="2">
        <f>'Moving Avg'!F1170</f>
        <v>4.4085399999999995</v>
      </c>
      <c r="H1170" s="2">
        <f>'Moving Avg'!G1170</f>
        <v>4.3832299999999993</v>
      </c>
      <c r="I1170" s="2">
        <f>'Moving Avg'!H1170</f>
        <v>3.7332584999999994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</row>
    <row r="1171" spans="1:12" ht="13.5" x14ac:dyDescent="0.25">
      <c r="A1171" s="3">
        <f>RSI!A1171</f>
        <v>43717</v>
      </c>
      <c r="B1171" s="2">
        <f>RSI!B1171</f>
        <v>4.5060000000000002</v>
      </c>
      <c r="C1171" s="2">
        <f>RSI!I1171</f>
        <v>56.039502800094127</v>
      </c>
      <c r="D1171" s="2">
        <f>MACD!E1171</f>
        <v>-0.10382188540635884</v>
      </c>
      <c r="E1171" s="2">
        <f>MACD!F1171</f>
        <v>-7.0850875932332025E-2</v>
      </c>
      <c r="F1171" s="2">
        <f>'Moving Avg'!D1171</f>
        <v>4.5258400000000005</v>
      </c>
      <c r="G1171" s="2">
        <f>'Moving Avg'!F1171</f>
        <v>4.4164950000000003</v>
      </c>
      <c r="H1171" s="2">
        <f>'Moving Avg'!G1171</f>
        <v>4.3907859999999985</v>
      </c>
      <c r="I1171" s="2">
        <f>'Moving Avg'!H1171</f>
        <v>3.7421769999999999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4.5391000000000004</v>
      </c>
      <c r="C1172" s="2">
        <f>RSI!I1172</f>
        <v>58.264091288954212</v>
      </c>
      <c r="D1172" s="2">
        <f>MACD!E1172</f>
        <v>-0.10495025551471837</v>
      </c>
      <c r="E1172" s="2">
        <f>MACD!F1172</f>
        <v>-7.7670751848809297E-2</v>
      </c>
      <c r="F1172" s="2">
        <f>'Moving Avg'!D1172</f>
        <v>4.5245200000000008</v>
      </c>
      <c r="G1172" s="2">
        <f>'Moving Avg'!F1172</f>
        <v>4.4290849999999997</v>
      </c>
      <c r="H1172" s="2">
        <f>'Moving Avg'!G1172</f>
        <v>4.4020519999999994</v>
      </c>
      <c r="I1172" s="2">
        <f>'Moving Avg'!H1172</f>
        <v>3.751292499999999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</row>
    <row r="1173" spans="1:12" ht="13.5" x14ac:dyDescent="0.25">
      <c r="A1173" s="3">
        <f>RSI!A1173</f>
        <v>43719</v>
      </c>
      <c r="B1173" s="2">
        <f>RSI!B1173</f>
        <v>4.5391000000000004</v>
      </c>
      <c r="C1173" s="2">
        <f>RSI!I1173</f>
        <v>58.264091288954212</v>
      </c>
      <c r="D1173" s="2">
        <f>MACD!E1173</f>
        <v>-7.7972764796028216E-2</v>
      </c>
      <c r="E1173" s="2">
        <f>MACD!F1173</f>
        <v>-7.7731154438253083E-2</v>
      </c>
      <c r="F1173" s="2">
        <f>'Moving Avg'!D1173</f>
        <v>4.523200000000001</v>
      </c>
      <c r="G1173" s="2">
        <f>'Moving Avg'!F1173</f>
        <v>4.4410150000000002</v>
      </c>
      <c r="H1173" s="2">
        <f>'Moving Avg'!G1173</f>
        <v>4.4106659999999991</v>
      </c>
      <c r="I1173" s="2">
        <f>'Moving Avg'!H1173</f>
        <v>3.7606594999999987</v>
      </c>
      <c r="J1173" s="6" t="str">
        <f>OBV!F1173</f>
        <v>BULLISH</v>
      </c>
      <c r="K1173" s="6" t="str">
        <f>OBV!G1173</f>
        <v>NEUTRAL</v>
      </c>
      <c r="L1173" s="6" t="str">
        <f>OBV!H1173</f>
        <v>BULLISH DIVERGENCE</v>
      </c>
    </row>
    <row r="1174" spans="1:12" ht="13.5" x14ac:dyDescent="0.25">
      <c r="A1174" s="3">
        <f>RSI!A1174</f>
        <v>43720</v>
      </c>
      <c r="B1174" s="2">
        <f>RSI!B1174</f>
        <v>4.5391000000000004</v>
      </c>
      <c r="C1174" s="2">
        <f>RSI!I1174</f>
        <v>58.264091288954212</v>
      </c>
      <c r="D1174" s="2">
        <f>MACD!E1174</f>
        <v>-7.4075041129863628E-2</v>
      </c>
      <c r="E1174" s="2">
        <f>MACD!F1174</f>
        <v>-7.6999931776575201E-2</v>
      </c>
      <c r="F1174" s="2">
        <f>'Moving Avg'!D1174</f>
        <v>4.5218800000000012</v>
      </c>
      <c r="G1174" s="2">
        <f>'Moving Avg'!F1174</f>
        <v>4.4516200000000001</v>
      </c>
      <c r="H1174" s="2">
        <f>'Moving Avg'!G1174</f>
        <v>4.4168959999999995</v>
      </c>
      <c r="I1174" s="2">
        <f>'Moving Avg'!H1174</f>
        <v>3.7702464999999989</v>
      </c>
      <c r="J1174" s="6" t="str">
        <f>OBV!F1174</f>
        <v>BULLISH</v>
      </c>
      <c r="K1174" s="6" t="str">
        <f>OBV!G1174</f>
        <v>NEUTRAL</v>
      </c>
      <c r="L1174" s="6" t="str">
        <f>OBV!H1174</f>
        <v>BULLISH DIVERGENCE</v>
      </c>
    </row>
    <row r="1175" spans="1:12" ht="13.5" x14ac:dyDescent="0.25">
      <c r="A1175" s="3">
        <f>RSI!A1175</f>
        <v>43721</v>
      </c>
      <c r="B1175" s="2">
        <f>RSI!B1175</f>
        <v>4.5125999999999999</v>
      </c>
      <c r="C1175" s="2">
        <f>RSI!I1175</f>
        <v>55.457868212929334</v>
      </c>
      <c r="D1175" s="2">
        <f>MACD!E1175</f>
        <v>-4.8962294199052181E-2</v>
      </c>
      <c r="E1175" s="2">
        <f>MACD!F1175</f>
        <v>-7.1392404261070602E-2</v>
      </c>
      <c r="F1175" s="2">
        <f>'Moving Avg'!D1175</f>
        <v>4.5271800000000004</v>
      </c>
      <c r="G1175" s="2">
        <f>'Moving Avg'!F1175</f>
        <v>4.4635500000000006</v>
      </c>
      <c r="H1175" s="2">
        <f>'Moving Avg'!G1175</f>
        <v>4.4225959999999995</v>
      </c>
      <c r="I1175" s="2">
        <f>'Moving Avg'!H1175</f>
        <v>3.7793234999999985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4.4528999999999996</v>
      </c>
      <c r="C1176" s="2">
        <f>RSI!I1176</f>
        <v>49.655542720713235</v>
      </c>
      <c r="D1176" s="2">
        <f>MACD!E1176</f>
        <v>-1.8535358065806307E-2</v>
      </c>
      <c r="E1176" s="2">
        <f>MACD!F1176</f>
        <v>-6.0820995022017751E-2</v>
      </c>
      <c r="F1176" s="2">
        <f>'Moving Avg'!D1176</f>
        <v>4.5165600000000001</v>
      </c>
      <c r="G1176" s="2">
        <f>'Moving Avg'!F1176</f>
        <v>4.470835000000001</v>
      </c>
      <c r="H1176" s="2">
        <f>'Moving Avg'!G1176</f>
        <v>4.427497999999999</v>
      </c>
      <c r="I1176" s="2">
        <f>'Moving Avg'!H1176</f>
        <v>3.7880704999999981</v>
      </c>
      <c r="J1176" s="6" t="str">
        <f>OBV!F1176</f>
        <v>BULLISH</v>
      </c>
      <c r="K1176" s="6" t="str">
        <f>OBV!G1176</f>
        <v>NEUTRAL</v>
      </c>
      <c r="L1176" s="6" t="str">
        <f>OBV!H1176</f>
        <v>BULLISH DIVERGENCE</v>
      </c>
    </row>
    <row r="1177" spans="1:12" ht="13.5" x14ac:dyDescent="0.25">
      <c r="A1177" s="3">
        <f>RSI!A1177</f>
        <v>43725</v>
      </c>
      <c r="B1177" s="2">
        <f>RSI!B1177</f>
        <v>4.4397000000000002</v>
      </c>
      <c r="C1177" s="2">
        <f>RSI!I1177</f>
        <v>48.448551809780355</v>
      </c>
      <c r="D1177" s="2">
        <f>MACD!E1177</f>
        <v>-9.4006214299824364E-4</v>
      </c>
      <c r="E1177" s="2">
        <f>MACD!F1177</f>
        <v>-4.8844808446213854E-2</v>
      </c>
      <c r="F1177" s="2">
        <f>'Moving Avg'!D1177</f>
        <v>4.4966800000000005</v>
      </c>
      <c r="G1177" s="2">
        <f>'Moving Avg'!F1177</f>
        <v>4.4777950000000004</v>
      </c>
      <c r="H1177" s="2">
        <f>'Moving Avg'!G1177</f>
        <v>4.4296179999999987</v>
      </c>
      <c r="I1177" s="2">
        <f>'Moving Avg'!H1177</f>
        <v>3.7966259999999989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</row>
    <row r="1178" spans="1:12" ht="13.5" x14ac:dyDescent="0.25">
      <c r="A1178" s="3">
        <f>RSI!A1178</f>
        <v>43726</v>
      </c>
      <c r="B1178" s="2">
        <f>RSI!B1178</f>
        <v>4.3071999999999999</v>
      </c>
      <c r="C1178" s="2">
        <f>RSI!I1178</f>
        <v>38.367122193275243</v>
      </c>
      <c r="D1178" s="2">
        <f>MACD!E1178</f>
        <v>2.3878931097298661E-2</v>
      </c>
      <c r="E1178" s="2">
        <f>MACD!F1178</f>
        <v>-3.4300060537511355E-2</v>
      </c>
      <c r="F1178" s="2">
        <f>'Moving Avg'!D1178</f>
        <v>4.4503000000000004</v>
      </c>
      <c r="G1178" s="2">
        <f>'Moving Avg'!F1178</f>
        <v>4.4768050000000006</v>
      </c>
      <c r="H1178" s="2">
        <f>'Moving Avg'!G1178</f>
        <v>4.4282939999999984</v>
      </c>
      <c r="I1178" s="2">
        <f>'Moving Avg'!H1178</f>
        <v>3.8046444999999984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4.3071999999999999</v>
      </c>
      <c r="C1179" s="2">
        <f>RSI!I1179</f>
        <v>38.367122193275243</v>
      </c>
      <c r="D1179" s="2">
        <f>MACD!E1179</f>
        <v>4.5769835418359328E-2</v>
      </c>
      <c r="E1179" s="2">
        <f>MACD!F1179</f>
        <v>-1.8286081346337218E-2</v>
      </c>
      <c r="F1179" s="2">
        <f>'Moving Avg'!D1179</f>
        <v>4.4039199999999994</v>
      </c>
      <c r="G1179" s="2">
        <f>'Moving Avg'!F1179</f>
        <v>4.4768049999999997</v>
      </c>
      <c r="H1179" s="2">
        <f>'Moving Avg'!G1179</f>
        <v>4.4276319999999991</v>
      </c>
      <c r="I1179" s="2">
        <f>'Moving Avg'!H1179</f>
        <v>3.8128204999999982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4.3734000000000002</v>
      </c>
      <c r="C1180" s="2">
        <f>RSI!I1180</f>
        <v>44.998821080940893</v>
      </c>
      <c r="D1180" s="2">
        <f>MACD!E1180</f>
        <v>5.1044249511289941E-2</v>
      </c>
      <c r="E1180" s="2">
        <f>MACD!F1180</f>
        <v>-4.4200151748117859E-3</v>
      </c>
      <c r="F1180" s="2">
        <f>'Moving Avg'!D1180</f>
        <v>4.37608</v>
      </c>
      <c r="G1180" s="2">
        <f>'Moving Avg'!F1180</f>
        <v>4.4774649999999996</v>
      </c>
      <c r="H1180" s="2">
        <f>'Moving Avg'!G1180</f>
        <v>4.4269679999999987</v>
      </c>
      <c r="I1180" s="2">
        <f>'Moving Avg'!H1180</f>
        <v>3.8213274999999975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</row>
    <row r="1181" spans="1:12" ht="13.5" x14ac:dyDescent="0.25">
      <c r="A1181" s="3">
        <f>RSI!A1181</f>
        <v>43731</v>
      </c>
      <c r="B1181" s="2">
        <f>RSI!B1181</f>
        <v>4.4397000000000002</v>
      </c>
      <c r="C1181" s="2">
        <f>RSI!I1181</f>
        <v>50.718085142929283</v>
      </c>
      <c r="D1181" s="2">
        <f>MACD!E1181</f>
        <v>5.4029682210750885E-2</v>
      </c>
      <c r="E1181" s="2">
        <f>MACD!F1181</f>
        <v>7.2699243023007492E-3</v>
      </c>
      <c r="F1181" s="2">
        <f>'Moving Avg'!D1181</f>
        <v>4.3734400000000004</v>
      </c>
      <c r="G1181" s="2">
        <f>'Moving Avg'!F1181</f>
        <v>4.4814399999999992</v>
      </c>
      <c r="H1181" s="2">
        <f>'Moving Avg'!G1181</f>
        <v>4.4272339999999986</v>
      </c>
      <c r="I1181" s="2">
        <f>'Moving Avg'!H1181</f>
        <v>3.8303229999999981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</row>
    <row r="1182" spans="1:12" ht="13.5" x14ac:dyDescent="0.25">
      <c r="A1182" s="3">
        <f>RSI!A1182</f>
        <v>43732</v>
      </c>
      <c r="B1182" s="2">
        <f>RSI!B1182</f>
        <v>4.3137999999999996</v>
      </c>
      <c r="C1182" s="2">
        <f>RSI!I1182</f>
        <v>41.824180387410571</v>
      </c>
      <c r="D1182" s="2">
        <f>MACD!E1182</f>
        <v>7.0926762733567017E-2</v>
      </c>
      <c r="E1182" s="2">
        <f>MACD!F1182</f>
        <v>2.0001291988554003E-2</v>
      </c>
      <c r="F1182" s="2">
        <f>'Moving Avg'!D1182</f>
        <v>4.3482600000000007</v>
      </c>
      <c r="G1182" s="2">
        <f>'Moving Avg'!F1182</f>
        <v>4.4784599999999992</v>
      </c>
      <c r="H1182" s="2">
        <f>'Moving Avg'!G1182</f>
        <v>4.4253779999999985</v>
      </c>
      <c r="I1182" s="2">
        <f>'Moving Avg'!H1182</f>
        <v>3.8383744999999978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</row>
    <row r="1183" spans="1:12" ht="13.5" x14ac:dyDescent="0.25">
      <c r="A1183" s="3">
        <f>RSI!A1183</f>
        <v>43733</v>
      </c>
      <c r="B1183" s="2">
        <f>RSI!B1183</f>
        <v>4.3933</v>
      </c>
      <c r="C1183" s="2">
        <f>RSI!I1183</f>
        <v>48.022463380975019</v>
      </c>
      <c r="D1183" s="2">
        <f>MACD!E1183</f>
        <v>8.0035566416873039E-2</v>
      </c>
      <c r="E1183" s="2">
        <f>MACD!F1183</f>
        <v>3.200814687421781E-2</v>
      </c>
      <c r="F1183" s="2">
        <f>'Moving Avg'!D1183</f>
        <v>4.3654799999999998</v>
      </c>
      <c r="G1183" s="2">
        <f>'Moving Avg'!F1183</f>
        <v>4.4701749999999993</v>
      </c>
      <c r="H1183" s="2">
        <f>'Moving Avg'!G1183</f>
        <v>4.4229919999999989</v>
      </c>
      <c r="I1183" s="2">
        <f>'Moving Avg'!H1183</f>
        <v>3.8468234999999971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</row>
    <row r="1184" spans="1:12" ht="13.5" x14ac:dyDescent="0.25">
      <c r="A1184" s="3">
        <f>RSI!A1184</f>
        <v>43734</v>
      </c>
      <c r="B1184" s="2">
        <f>RSI!B1184</f>
        <v>4.4992999999999999</v>
      </c>
      <c r="C1184" s="2">
        <f>RSI!I1184</f>
        <v>54.919203907389587</v>
      </c>
      <c r="D1184" s="2">
        <f>MACD!E1184</f>
        <v>8.0069693901892336E-2</v>
      </c>
      <c r="E1184" s="2">
        <f>MACD!F1184</f>
        <v>4.1620456279752721E-2</v>
      </c>
      <c r="F1184" s="2">
        <f>'Moving Avg'!D1184</f>
        <v>4.4039000000000001</v>
      </c>
      <c r="G1184" s="2">
        <f>'Moving Avg'!F1184</f>
        <v>4.4731550000000002</v>
      </c>
      <c r="H1184" s="2">
        <f>'Moving Avg'!G1184</f>
        <v>4.4225939999999992</v>
      </c>
      <c r="I1184" s="2">
        <f>'Moving Avg'!H1184</f>
        <v>3.8558654999999966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</row>
    <row r="1185" spans="1:12" ht="13.5" x14ac:dyDescent="0.25">
      <c r="A1185" s="3">
        <f>RSI!A1185</f>
        <v>43735</v>
      </c>
      <c r="B1185" s="2">
        <f>RSI!B1185</f>
        <v>4.4861000000000004</v>
      </c>
      <c r="C1185" s="2">
        <f>RSI!I1185</f>
        <v>53.959040475977154</v>
      </c>
      <c r="D1185" s="2">
        <f>MACD!E1185</f>
        <v>7.6538372770190044E-2</v>
      </c>
      <c r="E1185" s="2">
        <f>MACD!F1185</f>
        <v>4.8604039577840187E-2</v>
      </c>
      <c r="F1185" s="2">
        <f>'Moving Avg'!D1185</f>
        <v>4.4264399999999995</v>
      </c>
      <c r="G1185" s="2">
        <f>'Moving Avg'!F1185</f>
        <v>4.4688500000000007</v>
      </c>
      <c r="H1185" s="2">
        <f>'Moving Avg'!G1185</f>
        <v>4.4175579999999988</v>
      </c>
      <c r="I1185" s="2">
        <f>'Moving Avg'!H1185</f>
        <v>3.8648414999999972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</row>
    <row r="1186" spans="1:12" ht="13.5" x14ac:dyDescent="0.25">
      <c r="A1186" s="3">
        <f>RSI!A1186</f>
        <v>43738</v>
      </c>
      <c r="B1186" s="2">
        <f>RSI!B1186</f>
        <v>4.6052999999999997</v>
      </c>
      <c r="C1186" s="2">
        <f>RSI!I1186</f>
        <v>60.64952953601599</v>
      </c>
      <c r="D1186" s="2">
        <f>MACD!E1186</f>
        <v>5.5187185299253372E-2</v>
      </c>
      <c r="E1186" s="2">
        <f>MACD!F1186</f>
        <v>4.9920668722122828E-2</v>
      </c>
      <c r="F1186" s="2">
        <f>'Moving Avg'!D1186</f>
        <v>4.4595600000000006</v>
      </c>
      <c r="G1186" s="2">
        <f>'Moving Avg'!F1186</f>
        <v>4.4688500000000007</v>
      </c>
      <c r="H1186" s="2">
        <f>'Moving Avg'!G1186</f>
        <v>4.4147739999999995</v>
      </c>
      <c r="I1186" s="2">
        <f>'Moving Avg'!H1186</f>
        <v>3.8747909999999965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4.5457000000000001</v>
      </c>
      <c r="C1187" s="2">
        <f>RSI!I1187</f>
        <v>56.248266455365602</v>
      </c>
      <c r="D1187" s="2">
        <f>MACD!E1187</f>
        <v>3.8477426622033128E-2</v>
      </c>
      <c r="E1187" s="2">
        <f>MACD!F1187</f>
        <v>4.7632020302104894E-2</v>
      </c>
      <c r="F1187" s="2">
        <f>'Moving Avg'!D1187</f>
        <v>4.5059400000000007</v>
      </c>
      <c r="G1187" s="2">
        <f>'Moving Avg'!F1187</f>
        <v>4.4688500000000015</v>
      </c>
      <c r="H1187" s="2">
        <f>'Moving Avg'!G1187</f>
        <v>4.4129179999999995</v>
      </c>
      <c r="I1187" s="2">
        <f>'Moving Avg'!H1187</f>
        <v>3.8844734999999972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4.5721999999999996</v>
      </c>
      <c r="C1188" s="2">
        <f>RSI!I1188</f>
        <v>57.717513117782794</v>
      </c>
      <c r="D1188" s="2">
        <f>MACD!E1188</f>
        <v>1.3916906028761389E-3</v>
      </c>
      <c r="E1188" s="2">
        <f>MACD!F1188</f>
        <v>3.8383954362259144E-2</v>
      </c>
      <c r="F1188" s="2">
        <f>'Moving Avg'!D1188</f>
        <v>4.5417199999999998</v>
      </c>
      <c r="G1188" s="2">
        <f>'Moving Avg'!F1188</f>
        <v>4.4701750000000002</v>
      </c>
      <c r="H1188" s="2">
        <f>'Moving Avg'!G1188</f>
        <v>4.4156999999999993</v>
      </c>
      <c r="I1188" s="2">
        <f>'Moving Avg'!H1188</f>
        <v>3.8941944999999976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4.6516999999999999</v>
      </c>
      <c r="C1189" s="2">
        <f>RSI!I1189</f>
        <v>61.855914347125086</v>
      </c>
      <c r="D1189" s="2">
        <f>MACD!E1189</f>
        <v>-3.6588777111310478E-2</v>
      </c>
      <c r="E1189" s="2">
        <f>MACD!F1189</f>
        <v>2.338940806754522E-2</v>
      </c>
      <c r="F1189" s="2">
        <f>'Moving Avg'!D1189</f>
        <v>4.5721999999999996</v>
      </c>
      <c r="G1189" s="2">
        <f>'Moving Avg'!F1189</f>
        <v>4.4754750000000003</v>
      </c>
      <c r="H1189" s="2">
        <f>'Moving Avg'!G1189</f>
        <v>4.4200719999999993</v>
      </c>
      <c r="I1189" s="2">
        <f>'Moving Avg'!H1189</f>
        <v>3.9045644999999976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4.6715999999999998</v>
      </c>
      <c r="C1190" s="2">
        <f>RSI!I1190</f>
        <v>62.836442314067462</v>
      </c>
      <c r="D1190" s="2">
        <f>MACD!E1190</f>
        <v>-6.114397230491786E-2</v>
      </c>
      <c r="E1190" s="2">
        <f>MACD!F1190</f>
        <v>6.4827319930526039E-3</v>
      </c>
      <c r="F1190" s="2">
        <f>'Moving Avg'!D1190</f>
        <v>4.6092999999999993</v>
      </c>
      <c r="G1190" s="2">
        <f>'Moving Avg'!F1190</f>
        <v>4.48475</v>
      </c>
      <c r="H1190" s="2">
        <f>'Moving Avg'!G1190</f>
        <v>4.4255059999999995</v>
      </c>
      <c r="I1190" s="2">
        <f>'Moving Avg'!H1190</f>
        <v>3.9149709999999982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4.6384999999999996</v>
      </c>
      <c r="C1191" s="2">
        <f>RSI!I1191</f>
        <v>60.070436036239919</v>
      </c>
      <c r="D1191" s="2">
        <f>MACD!E1191</f>
        <v>-7.0432014438884138E-2</v>
      </c>
      <c r="E1191" s="2">
        <f>MACD!F1191</f>
        <v>-8.9002172933347456E-3</v>
      </c>
      <c r="F1191" s="2">
        <f>'Moving Avg'!D1191</f>
        <v>4.6159400000000002</v>
      </c>
      <c r="G1191" s="2">
        <f>'Moving Avg'!F1191</f>
        <v>4.4913749999999997</v>
      </c>
      <c r="H1191" s="2">
        <f>'Moving Avg'!G1191</f>
        <v>4.4305419999999991</v>
      </c>
      <c r="I1191" s="2">
        <f>'Moving Avg'!H1191</f>
        <v>3.925148999999998</v>
      </c>
      <c r="J1191" s="6" t="str">
        <f>OBV!F1191</f>
        <v>BEARISH</v>
      </c>
      <c r="K1191" s="6" t="str">
        <f>OBV!G1191</f>
        <v>NEUTRAL</v>
      </c>
      <c r="L1191" s="6" t="str">
        <f>OBV!H1191</f>
        <v>BEARISH DIVERGENCE</v>
      </c>
    </row>
    <row r="1192" spans="1:12" ht="13.5" x14ac:dyDescent="0.25">
      <c r="A1192" s="3">
        <f>RSI!A1192</f>
        <v>43746</v>
      </c>
      <c r="B1192" s="2">
        <f>RSI!B1192</f>
        <v>4.5060000000000002</v>
      </c>
      <c r="C1192" s="2">
        <f>RSI!I1192</f>
        <v>50.489365190024678</v>
      </c>
      <c r="D1192" s="2">
        <f>MACD!E1192</f>
        <v>-8.872626950750373E-2</v>
      </c>
      <c r="E1192" s="2">
        <f>MACD!F1192</f>
        <v>-2.4865427736168545E-2</v>
      </c>
      <c r="F1192" s="2">
        <f>'Moving Avg'!D1192</f>
        <v>4.6079999999999997</v>
      </c>
      <c r="G1192" s="2">
        <f>'Moving Avg'!F1192</f>
        <v>4.4897200000000002</v>
      </c>
      <c r="H1192" s="2">
        <f>'Moving Avg'!G1192</f>
        <v>4.4331939999999994</v>
      </c>
      <c r="I1192" s="2">
        <f>'Moving Avg'!H1192</f>
        <v>3.9345074999999978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</row>
    <row r="1193" spans="1:12" ht="13.5" x14ac:dyDescent="0.25">
      <c r="A1193" s="3">
        <f>RSI!A1193</f>
        <v>43747</v>
      </c>
      <c r="B1193" s="2">
        <f>RSI!B1193</f>
        <v>4.6252000000000004</v>
      </c>
      <c r="C1193" s="2">
        <f>RSI!I1193</f>
        <v>57.116007631544491</v>
      </c>
      <c r="D1193" s="2">
        <f>MACD!E1193</f>
        <v>-0.10083742354123615</v>
      </c>
      <c r="E1193" s="2">
        <f>MACD!F1193</f>
        <v>-4.0059826897182071E-2</v>
      </c>
      <c r="F1193" s="2">
        <f>'Moving Avg'!D1193</f>
        <v>4.6185999999999998</v>
      </c>
      <c r="G1193" s="2">
        <f>'Moving Avg'!F1193</f>
        <v>4.4940249999999997</v>
      </c>
      <c r="H1193" s="2">
        <f>'Moving Avg'!G1193</f>
        <v>4.4398200000000001</v>
      </c>
      <c r="I1193" s="2">
        <f>'Moving Avg'!H1193</f>
        <v>3.944461999999997</v>
      </c>
      <c r="J1193" s="6" t="str">
        <f>OBV!F1193</f>
        <v>BEARISH</v>
      </c>
      <c r="K1193" s="6" t="str">
        <f>OBV!G1193</f>
        <v>NEUTRAL</v>
      </c>
      <c r="L1193" s="6" t="str">
        <f>OBV!H1193</f>
        <v>BEARISH DIVERGENCE</v>
      </c>
    </row>
    <row r="1194" spans="1:12" ht="13.5" x14ac:dyDescent="0.25">
      <c r="A1194" s="3">
        <f>RSI!A1194</f>
        <v>43748</v>
      </c>
      <c r="B1194" s="2">
        <f>RSI!B1194</f>
        <v>4.6384999999999996</v>
      </c>
      <c r="C1194" s="2">
        <f>RSI!I1194</f>
        <v>57.794775578624268</v>
      </c>
      <c r="D1194" s="2">
        <f>MACD!E1194</f>
        <v>-9.6497302929019035E-2</v>
      </c>
      <c r="E1194" s="2">
        <f>MACD!F1194</f>
        <v>-5.1347322103549461E-2</v>
      </c>
      <c r="F1194" s="2">
        <f>'Moving Avg'!D1194</f>
        <v>4.6159599999999994</v>
      </c>
      <c r="G1194" s="2">
        <f>'Moving Avg'!F1194</f>
        <v>4.498994999999999</v>
      </c>
      <c r="H1194" s="2">
        <f>'Moving Avg'!G1194</f>
        <v>4.445651999999999</v>
      </c>
      <c r="I1194" s="2">
        <f>'Moving Avg'!H1194</f>
        <v>3.9540744999999977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4.6384999999999996</v>
      </c>
      <c r="C1195" s="2">
        <f>RSI!I1195</f>
        <v>57.794775578624275</v>
      </c>
      <c r="D1195" s="2">
        <f>MACD!E1195</f>
        <v>-9.5614333185213951E-2</v>
      </c>
      <c r="E1195" s="2">
        <f>MACD!F1195</f>
        <v>-6.0200724319882368E-2</v>
      </c>
      <c r="F1195" s="2">
        <f>'Moving Avg'!D1195</f>
        <v>4.6093400000000004</v>
      </c>
      <c r="G1195" s="2">
        <f>'Moving Avg'!F1195</f>
        <v>4.5052899999999987</v>
      </c>
      <c r="H1195" s="2">
        <f>'Moving Avg'!G1195</f>
        <v>4.4500260000000003</v>
      </c>
      <c r="I1195" s="2">
        <f>'Moving Avg'!H1195</f>
        <v>3.9628694999999978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</row>
    <row r="1196" spans="1:12" ht="13.5" x14ac:dyDescent="0.25">
      <c r="A1196" s="3">
        <f>RSI!A1196</f>
        <v>43752</v>
      </c>
      <c r="B1196" s="2">
        <f>RSI!B1196</f>
        <v>4.6384999999999996</v>
      </c>
      <c r="C1196" s="2">
        <f>RSI!I1196</f>
        <v>57.794775578624282</v>
      </c>
      <c r="D1196" s="2">
        <f>MACD!E1196</f>
        <v>-7.7231216341090203E-2</v>
      </c>
      <c r="E1196" s="2">
        <f>MACD!F1196</f>
        <v>-6.3606822724123935E-2</v>
      </c>
      <c r="F1196" s="2">
        <f>'Moving Avg'!D1196</f>
        <v>4.6093400000000004</v>
      </c>
      <c r="G1196" s="2">
        <f>'Moving Avg'!F1196</f>
        <v>4.5145699999999991</v>
      </c>
      <c r="H1196" s="2">
        <f>'Moving Avg'!G1196</f>
        <v>4.4553279999999997</v>
      </c>
      <c r="I1196" s="2">
        <f>'Moving Avg'!H1196</f>
        <v>3.9709729999999972</v>
      </c>
      <c r="J1196" s="6" t="str">
        <f>OBV!F1196</f>
        <v>BULLISH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4.6584000000000003</v>
      </c>
      <c r="C1197" s="2">
        <f>RSI!I1197</f>
        <v>59.00729357609471</v>
      </c>
      <c r="D1197" s="2">
        <f>MACD!E1197</f>
        <v>-7.2970014069015043E-2</v>
      </c>
      <c r="E1197" s="2">
        <f>MACD!F1197</f>
        <v>-6.5479460993102159E-2</v>
      </c>
      <c r="F1197" s="2">
        <f>'Moving Avg'!D1197</f>
        <v>4.6398200000000003</v>
      </c>
      <c r="G1197" s="2">
        <f>'Moving Avg'!F1197</f>
        <v>4.5255049999999999</v>
      </c>
      <c r="H1197" s="2">
        <f>'Moving Avg'!G1197</f>
        <v>4.4616899999999999</v>
      </c>
      <c r="I1197" s="2">
        <f>'Moving Avg'!H1197</f>
        <v>3.9790814999999982</v>
      </c>
      <c r="J1197" s="6" t="str">
        <f>OBV!F1197</f>
        <v>BULLISH</v>
      </c>
      <c r="K1197" s="6" t="str">
        <f>OBV!G1197</f>
        <v>NEUTRAL</v>
      </c>
      <c r="L1197" s="6" t="str">
        <f>OBV!H1197</f>
        <v>CONFIRMED BULLISH</v>
      </c>
    </row>
    <row r="1198" spans="1:12" ht="13.5" x14ac:dyDescent="0.25">
      <c r="A1198" s="3">
        <f>RSI!A1198</f>
        <v>43755</v>
      </c>
      <c r="B1198" s="2">
        <f>RSI!B1198</f>
        <v>4.7312000000000003</v>
      </c>
      <c r="C1198" s="2">
        <f>RSI!I1198</f>
        <v>63.175263822647338</v>
      </c>
      <c r="D1198" s="2">
        <f>MACD!E1198</f>
        <v>-7.1399898168454712E-2</v>
      </c>
      <c r="E1198" s="2">
        <f>MACD!F1198</f>
        <v>-6.6663548428172667E-2</v>
      </c>
      <c r="F1198" s="2">
        <f>'Moving Avg'!D1198</f>
        <v>4.6610199999999997</v>
      </c>
      <c r="G1198" s="2">
        <f>'Moving Avg'!F1198</f>
        <v>4.5467049999999993</v>
      </c>
      <c r="H1198" s="2">
        <f>'Moving Avg'!G1198</f>
        <v>4.4701699999999995</v>
      </c>
      <c r="I1198" s="2">
        <f>'Moving Avg'!H1198</f>
        <v>3.9882769999999979</v>
      </c>
      <c r="J1198" s="6" t="str">
        <f>OBV!F1198</f>
        <v>BULLISH</v>
      </c>
      <c r="K1198" s="6" t="str">
        <f>OBV!G1198</f>
        <v>STRONG</v>
      </c>
      <c r="L1198" s="6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4.7312000000000003</v>
      </c>
      <c r="C1199" s="2">
        <f>RSI!I1199</f>
        <v>63.175263822647338</v>
      </c>
      <c r="D1199" s="2">
        <f>MACD!E1199</f>
        <v>-5.893727291110995E-2</v>
      </c>
      <c r="E1199" s="2">
        <f>MACD!F1199</f>
        <v>-6.5118293324760129E-2</v>
      </c>
      <c r="F1199" s="2">
        <f>'Moving Avg'!D1199</f>
        <v>4.6795600000000004</v>
      </c>
      <c r="G1199" s="2">
        <f>'Moving Avg'!F1199</f>
        <v>4.5679049999999988</v>
      </c>
      <c r="H1199" s="2">
        <f>'Moving Avg'!G1199</f>
        <v>4.478784000000001</v>
      </c>
      <c r="I1199" s="2">
        <f>'Moving Avg'!H1199</f>
        <v>3.9975984999999974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4.7114000000000003</v>
      </c>
      <c r="C1200" s="2">
        <f>RSI!I1200</f>
        <v>61.212091536813404</v>
      </c>
      <c r="D1200" s="2">
        <f>MACD!E1200</f>
        <v>-4.4879235767480097E-2</v>
      </c>
      <c r="E1200" s="2">
        <f>MACD!F1200</f>
        <v>-6.1070481813304128E-2</v>
      </c>
      <c r="F1200" s="2">
        <f>'Moving Avg'!D1200</f>
        <v>4.6941400000000009</v>
      </c>
      <c r="G1200" s="2">
        <f>'Moving Avg'!F1200</f>
        <v>4.5848049999999994</v>
      </c>
      <c r="H1200" s="2">
        <f>'Moving Avg'!G1200</f>
        <v>4.4876640000000005</v>
      </c>
      <c r="I1200" s="2">
        <f>'Moving Avg'!H1200</f>
        <v>4.0064119999999983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4.7114000000000003</v>
      </c>
      <c r="C1201" s="2">
        <f>RSI!I1201</f>
        <v>61.212091536813404</v>
      </c>
      <c r="D1201" s="2">
        <f>MACD!E1201</f>
        <v>-3.8899528765861113E-2</v>
      </c>
      <c r="E1201" s="2">
        <f>MACD!F1201</f>
        <v>-5.6636291203815525E-2</v>
      </c>
      <c r="F1201" s="2">
        <f>'Moving Avg'!D1201</f>
        <v>4.7087200000000013</v>
      </c>
      <c r="G1201" s="2">
        <f>'Moving Avg'!F1201</f>
        <v>4.5983900000000002</v>
      </c>
      <c r="H1201" s="2">
        <f>'Moving Avg'!G1201</f>
        <v>4.4949539999999999</v>
      </c>
      <c r="I1201" s="2">
        <f>'Moving Avg'!H1201</f>
        <v>4.015225499999997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4.7644000000000002</v>
      </c>
      <c r="C1202" s="2">
        <f>RSI!I1202</f>
        <v>64.624736294302409</v>
      </c>
      <c r="D1202" s="2">
        <f>MACD!E1202</f>
        <v>-5.8912584206007423E-2</v>
      </c>
      <c r="E1202" s="2">
        <f>MACD!F1202</f>
        <v>-5.7091549804253905E-2</v>
      </c>
      <c r="F1202" s="2">
        <f>'Moving Avg'!D1202</f>
        <v>4.7299199999999999</v>
      </c>
      <c r="G1202" s="2">
        <f>'Moving Avg'!F1202</f>
        <v>4.6209199999999999</v>
      </c>
      <c r="H1202" s="2">
        <f>'Moving Avg'!G1202</f>
        <v>4.5044960000000005</v>
      </c>
      <c r="I1202" s="2">
        <f>'Moving Avg'!H1202</f>
        <v>4.0243354999999976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4.8041</v>
      </c>
      <c r="C1203" s="2">
        <f>RSI!I1203</f>
        <v>66.969046869010597</v>
      </c>
      <c r="D1203" s="2">
        <f>MACD!E1203</f>
        <v>-6.1467968562748609E-2</v>
      </c>
      <c r="E1203" s="2">
        <f>MACD!F1203</f>
        <v>-5.7966833555952849E-2</v>
      </c>
      <c r="F1203" s="2">
        <f>'Moving Avg'!D1203</f>
        <v>4.7444999999999995</v>
      </c>
      <c r="G1203" s="2">
        <f>'Moving Avg'!F1203</f>
        <v>4.6414600000000004</v>
      </c>
      <c r="H1203" s="2">
        <f>'Moving Avg'!G1203</f>
        <v>4.5145680000000006</v>
      </c>
      <c r="I1203" s="2">
        <f>'Moving Avg'!H1203</f>
        <v>4.0337384999999983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4.7511000000000001</v>
      </c>
      <c r="C1204" s="2">
        <f>RSI!I1204</f>
        <v>61.143511007056595</v>
      </c>
      <c r="D1204" s="2">
        <f>MACD!E1204</f>
        <v>-5.8836227320163914E-2</v>
      </c>
      <c r="E1204" s="2">
        <f>MACD!F1204</f>
        <v>-5.814071230879507E-2</v>
      </c>
      <c r="F1204" s="2">
        <f>'Moving Avg'!D1204</f>
        <v>4.7484800000000007</v>
      </c>
      <c r="G1204" s="2">
        <f>'Moving Avg'!F1204</f>
        <v>4.6540499999999998</v>
      </c>
      <c r="H1204" s="2">
        <f>'Moving Avg'!G1204</f>
        <v>4.5230500000000005</v>
      </c>
      <c r="I1204" s="2">
        <f>'Moving Avg'!H1204</f>
        <v>4.0424989999999976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</row>
    <row r="1205" spans="1:12" ht="13.5" x14ac:dyDescent="0.25">
      <c r="A1205" s="3">
        <f>RSI!A1205</f>
        <v>43766</v>
      </c>
      <c r="B1205" s="2">
        <f>RSI!B1205</f>
        <v>4.6914999999999996</v>
      </c>
      <c r="C1205" s="2">
        <f>RSI!I1205</f>
        <v>55.316188144692717</v>
      </c>
      <c r="D1205" s="2">
        <f>MACD!E1205</f>
        <v>-5.2972199539562226E-2</v>
      </c>
      <c r="E1205" s="2">
        <f>MACD!F1205</f>
        <v>-5.71070097549485E-2</v>
      </c>
      <c r="F1205" s="2">
        <f>'Moving Avg'!D1205</f>
        <v>4.7444999999999995</v>
      </c>
      <c r="G1205" s="2">
        <f>'Moving Avg'!F1205</f>
        <v>4.6643199999999991</v>
      </c>
      <c r="H1205" s="2">
        <f>'Moving Avg'!G1205</f>
        <v>4.5314000000000005</v>
      </c>
      <c r="I1205" s="2">
        <f>'Moving Avg'!H1205</f>
        <v>4.0507099999999978</v>
      </c>
      <c r="J1205" s="6" t="str">
        <f>OBV!F1205</f>
        <v>BULLISH</v>
      </c>
      <c r="K1205" s="6" t="str">
        <f>OBV!G1205</f>
        <v>NEUTRAL</v>
      </c>
      <c r="L1205" s="6" t="str">
        <f>OBV!H1205</f>
        <v>BULLISH DIVERGENCE</v>
      </c>
    </row>
    <row r="1206" spans="1:12" ht="13.5" x14ac:dyDescent="0.25">
      <c r="A1206" s="3">
        <f>RSI!A1206</f>
        <v>43767</v>
      </c>
      <c r="B1206" s="2">
        <f>RSI!B1206</f>
        <v>4.6384999999999996</v>
      </c>
      <c r="C1206" s="2">
        <f>RSI!I1206</f>
        <v>50.689687621980177</v>
      </c>
      <c r="D1206" s="2">
        <f>MACD!E1206</f>
        <v>-4.4452266668269402E-2</v>
      </c>
      <c r="E1206" s="2">
        <f>MACD!F1206</f>
        <v>-5.4576061137612687E-2</v>
      </c>
      <c r="F1206" s="2">
        <f>'Moving Avg'!D1206</f>
        <v>4.7299199999999999</v>
      </c>
      <c r="G1206" s="2">
        <f>'Moving Avg'!F1206</f>
        <v>4.6659799999999994</v>
      </c>
      <c r="H1206" s="2">
        <f>'Moving Avg'!G1206</f>
        <v>4.5380260000000003</v>
      </c>
      <c r="I1206" s="2">
        <f>'Moving Avg'!H1206</f>
        <v>4.0586559999999983</v>
      </c>
      <c r="J1206" s="6" t="str">
        <f>OBV!F1206</f>
        <v>BULLISH</v>
      </c>
      <c r="K1206" s="6" t="str">
        <f>OBV!G1206</f>
        <v>NEUTRAL</v>
      </c>
      <c r="L1206" s="6" t="str">
        <f>OBV!H1206</f>
        <v>BULLISH DIVERGENCE</v>
      </c>
    </row>
    <row r="1207" spans="1:12" ht="13.5" x14ac:dyDescent="0.25">
      <c r="A1207" s="3">
        <f>RSI!A1207</f>
        <v>43768</v>
      </c>
      <c r="B1207" s="2">
        <f>RSI!B1207</f>
        <v>4.5721999999999996</v>
      </c>
      <c r="C1207" s="2">
        <f>RSI!I1207</f>
        <v>45.556649510559289</v>
      </c>
      <c r="D1207" s="2">
        <f>MACD!E1207</f>
        <v>-2.9297877476592404E-2</v>
      </c>
      <c r="E1207" s="2">
        <f>MACD!F1207</f>
        <v>-4.9520424405408631E-2</v>
      </c>
      <c r="F1207" s="2">
        <f>'Moving Avg'!D1207</f>
        <v>4.6914799999999994</v>
      </c>
      <c r="G1207" s="2">
        <f>'Moving Avg'!F1207</f>
        <v>4.6673049999999998</v>
      </c>
      <c r="H1207" s="2">
        <f>'Moving Avg'!G1207</f>
        <v>4.5434600000000005</v>
      </c>
      <c r="I1207" s="2">
        <f>'Moving Avg'!H1207</f>
        <v>4.0661449999999979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4.6715999999999998</v>
      </c>
      <c r="C1208" s="2">
        <f>RSI!I1208</f>
        <v>53.207181242126971</v>
      </c>
      <c r="D1208" s="2">
        <f>MACD!E1208</f>
        <v>-1.2271528366571083E-2</v>
      </c>
      <c r="E1208" s="2">
        <f>MACD!F1208</f>
        <v>-4.2070645197641122E-2</v>
      </c>
      <c r="F1208" s="2">
        <f>'Moving Avg'!D1208</f>
        <v>4.6649799999999999</v>
      </c>
      <c r="G1208" s="2">
        <f>'Moving Avg'!F1208</f>
        <v>4.6722749999999991</v>
      </c>
      <c r="H1208" s="2">
        <f>'Moving Avg'!G1208</f>
        <v>4.5503520000000011</v>
      </c>
      <c r="I1208" s="2">
        <f>'Moving Avg'!H1208</f>
        <v>4.0740994999999982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4.6318999999999999</v>
      </c>
      <c r="C1209" s="2">
        <f>RSI!I1209</f>
        <v>50.174553531559312</v>
      </c>
      <c r="D1209" s="2">
        <f>MACD!E1209</f>
        <v>4.8279933391901508E-3</v>
      </c>
      <c r="E1209" s="2">
        <f>MACD!F1209</f>
        <v>-3.2690917490274869E-2</v>
      </c>
      <c r="F1209" s="2">
        <f>'Moving Avg'!D1209</f>
        <v>4.64114</v>
      </c>
      <c r="G1209" s="2">
        <f>'Moving Avg'!F1209</f>
        <v>4.6712849999999992</v>
      </c>
      <c r="H1209" s="2">
        <f>'Moving Avg'!G1209</f>
        <v>4.5568460000000002</v>
      </c>
      <c r="I1209" s="2">
        <f>'Moving Avg'!H1209</f>
        <v>4.0820124999999985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4.5987</v>
      </c>
      <c r="C1210" s="2">
        <f>RSI!I1210</f>
        <v>47.724784804869444</v>
      </c>
      <c r="D1210" s="2">
        <f>MACD!E1210</f>
        <v>1.8714763982289107E-2</v>
      </c>
      <c r="E1210" s="2">
        <f>MACD!F1210</f>
        <v>-2.2409781195762077E-2</v>
      </c>
      <c r="F1210" s="2">
        <f>'Moving Avg'!D1210</f>
        <v>4.6225800000000001</v>
      </c>
      <c r="G1210" s="2">
        <f>'Moving Avg'!F1210</f>
        <v>4.6676399999999996</v>
      </c>
      <c r="H1210" s="2">
        <f>'Moving Avg'!G1210</f>
        <v>4.5616159999999999</v>
      </c>
      <c r="I1210" s="2">
        <f>'Moving Avg'!H1210</f>
        <v>4.0900109999999987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4.5921000000000003</v>
      </c>
      <c r="C1211" s="2">
        <f>RSI!I1211</f>
        <v>47.231088294585305</v>
      </c>
      <c r="D1211" s="2">
        <f>MACD!E1211</f>
        <v>3.1154658201442587E-2</v>
      </c>
      <c r="E1211" s="2">
        <f>MACD!F1211</f>
        <v>-1.1696893316321143E-2</v>
      </c>
      <c r="F1211" s="2">
        <f>'Moving Avg'!D1211</f>
        <v>4.6132999999999997</v>
      </c>
      <c r="G1211" s="2">
        <f>'Moving Avg'!F1211</f>
        <v>4.6653199999999995</v>
      </c>
      <c r="H1211" s="2">
        <f>'Moving Avg'!G1211</f>
        <v>4.5662539999999998</v>
      </c>
      <c r="I1211" s="2">
        <f>'Moving Avg'!H1211</f>
        <v>4.0982909999999979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4.6715999999999998</v>
      </c>
      <c r="C1212" s="2">
        <f>RSI!I1212</f>
        <v>53.474411654022653</v>
      </c>
      <c r="D1212" s="2">
        <f>MACD!E1212</f>
        <v>4.4170476655748026E-2</v>
      </c>
      <c r="E1212" s="2">
        <f>MACD!F1212</f>
        <v>-5.2341932190730876E-4</v>
      </c>
      <c r="F1212" s="2">
        <f>'Moving Avg'!D1212</f>
        <v>4.6331800000000003</v>
      </c>
      <c r="G1212" s="2">
        <f>'Moving Avg'!F1212</f>
        <v>4.6735999999999986</v>
      </c>
      <c r="H1212" s="2">
        <f>'Moving Avg'!G1212</f>
        <v>4.5722179999999994</v>
      </c>
      <c r="I1212" s="2">
        <f>'Moving Avg'!H1212</f>
        <v>4.106968499999998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4.6384999999999996</v>
      </c>
      <c r="C1213" s="2">
        <f>RSI!I1213</f>
        <v>50.780518475075084</v>
      </c>
      <c r="D1213" s="2">
        <f>MACD!E1213</f>
        <v>6.3481781978571128E-2</v>
      </c>
      <c r="E1213" s="2">
        <f>MACD!F1213</f>
        <v>1.2277620938188379E-2</v>
      </c>
      <c r="F1213" s="2">
        <f>'Moving Avg'!D1213</f>
        <v>4.6265599999999996</v>
      </c>
      <c r="G1213" s="2">
        <f>'Moving Avg'!F1213</f>
        <v>4.6742649999999992</v>
      </c>
      <c r="H1213" s="2">
        <f>'Moving Avg'!G1213</f>
        <v>4.5738080000000005</v>
      </c>
      <c r="I1213" s="2">
        <f>'Moving Avg'!H1213</f>
        <v>4.1154804999999985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4.6782000000000004</v>
      </c>
      <c r="C1214" s="2">
        <f>RSI!I1214</f>
        <v>53.78756667190958</v>
      </c>
      <c r="D1214" s="2">
        <f>MACD!E1214</f>
        <v>6.8680875528036367E-2</v>
      </c>
      <c r="E1214" s="2">
        <f>MACD!F1214</f>
        <v>2.3558271856157977E-2</v>
      </c>
      <c r="F1214" s="2">
        <f>'Moving Avg'!D1214</f>
        <v>4.6358199999999998</v>
      </c>
      <c r="G1214" s="2">
        <f>'Moving Avg'!F1214</f>
        <v>4.6762499999999996</v>
      </c>
      <c r="H1214" s="2">
        <f>'Moving Avg'!G1214</f>
        <v>4.5785779999999994</v>
      </c>
      <c r="I1214" s="2">
        <f>'Moving Avg'!H1214</f>
        <v>4.1236564999999983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</row>
    <row r="1215" spans="1:12" ht="13.5" x14ac:dyDescent="0.25">
      <c r="A1215" s="3">
        <f>RSI!A1215</f>
        <v>43780</v>
      </c>
      <c r="B1215" s="2">
        <f>RSI!B1215</f>
        <v>4.6782000000000004</v>
      </c>
      <c r="C1215" s="2">
        <f>RSI!I1215</f>
        <v>53.78756667190958</v>
      </c>
      <c r="D1215" s="2">
        <f>MACD!E1215</f>
        <v>6.363308984140037E-2</v>
      </c>
      <c r="E1215" s="2">
        <f>MACD!F1215</f>
        <v>3.1573235453206457E-2</v>
      </c>
      <c r="F1215" s="2">
        <f>'Moving Avg'!D1215</f>
        <v>4.6517200000000001</v>
      </c>
      <c r="G1215" s="2">
        <f>'Moving Avg'!F1215</f>
        <v>4.6782349999999999</v>
      </c>
      <c r="H1215" s="2">
        <f>'Moving Avg'!G1215</f>
        <v>4.5806980000000008</v>
      </c>
      <c r="I1215" s="2">
        <f>'Moving Avg'!H1215</f>
        <v>4.1315809999999979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</row>
    <row r="1216" spans="1:12" ht="13.5" x14ac:dyDescent="0.25">
      <c r="A1216" s="3">
        <f>RSI!A1216</f>
        <v>43781</v>
      </c>
      <c r="B1216" s="2">
        <f>RSI!B1216</f>
        <v>4.6715999999999998</v>
      </c>
      <c r="C1216" s="2">
        <f>RSI!I1216</f>
        <v>53.161353526802507</v>
      </c>
      <c r="D1216" s="2">
        <f>MACD!E1216</f>
        <v>5.1439718265359424E-2</v>
      </c>
      <c r="E1216" s="2">
        <f>MACD!F1216</f>
        <v>3.5546532015637053E-2</v>
      </c>
      <c r="F1216" s="2">
        <f>'Moving Avg'!D1216</f>
        <v>4.6676199999999994</v>
      </c>
      <c r="G1216" s="2">
        <f>'Moving Avg'!F1216</f>
        <v>4.6798900000000003</v>
      </c>
      <c r="H1216" s="2">
        <f>'Moving Avg'!G1216</f>
        <v>4.5820240000000005</v>
      </c>
      <c r="I1216" s="2">
        <f>'Moving Avg'!H1216</f>
        <v>4.1394724999999992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</row>
    <row r="1217" spans="1:12" ht="13.5" x14ac:dyDescent="0.25">
      <c r="A1217" s="3">
        <f>RSI!A1217</f>
        <v>43782</v>
      </c>
      <c r="B1217" s="2">
        <f>RSI!B1217</f>
        <v>4.6252000000000004</v>
      </c>
      <c r="C1217" s="2">
        <f>RSI!I1217</f>
        <v>48.855015050204301</v>
      </c>
      <c r="D1217" s="2">
        <f>MACD!E1217</f>
        <v>3.4160128360878339E-2</v>
      </c>
      <c r="E1217" s="2">
        <f>MACD!F1217</f>
        <v>3.5269251284685312E-2</v>
      </c>
      <c r="F1217" s="2">
        <f>'Moving Avg'!D1217</f>
        <v>4.6583399999999999</v>
      </c>
      <c r="G1217" s="2">
        <f>'Moving Avg'!F1217</f>
        <v>4.6782300000000001</v>
      </c>
      <c r="H1217" s="2">
        <f>'Moving Avg'!G1217</f>
        <v>4.5836140000000007</v>
      </c>
      <c r="I1217" s="2">
        <f>'Moving Avg'!H1217</f>
        <v>4.1471949999999973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4.6052999999999997</v>
      </c>
      <c r="C1218" s="2">
        <f>RSI!I1218</f>
        <v>47.093083473602462</v>
      </c>
      <c r="D1218" s="2">
        <f>MACD!E1218</f>
        <v>3.6395092072627477E-2</v>
      </c>
      <c r="E1218" s="2">
        <f>MACD!F1218</f>
        <v>3.5494419442273745E-2</v>
      </c>
      <c r="F1218" s="2">
        <f>'Moving Avg'!D1218</f>
        <v>4.6516999999999999</v>
      </c>
      <c r="G1218" s="2">
        <f>'Moving Avg'!F1218</f>
        <v>4.6719350000000004</v>
      </c>
      <c r="H1218" s="2">
        <f>'Moving Avg'!G1218</f>
        <v>4.5848060000000013</v>
      </c>
      <c r="I1218" s="2">
        <f>'Moving Avg'!H1218</f>
        <v>4.1551009999999984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</row>
    <row r="1219" spans="1:12" ht="13.5" x14ac:dyDescent="0.25">
      <c r="A1219" s="3">
        <f>RSI!A1219</f>
        <v>43784</v>
      </c>
      <c r="B1219" s="2">
        <f>RSI!B1219</f>
        <v>4.7312000000000003</v>
      </c>
      <c r="C1219" s="2">
        <f>RSI!I1219</f>
        <v>57.528982922076992</v>
      </c>
      <c r="D1219" s="2">
        <f>MACD!E1219</f>
        <v>2.3053310455649623E-2</v>
      </c>
      <c r="E1219" s="2">
        <f>MACD!F1219</f>
        <v>3.3006197644948922E-2</v>
      </c>
      <c r="F1219" s="2">
        <f>'Moving Avg'!D1219</f>
        <v>4.6623000000000001</v>
      </c>
      <c r="G1219" s="2">
        <f>'Moving Avg'!F1219</f>
        <v>4.6719350000000004</v>
      </c>
      <c r="H1219" s="2">
        <f>'Moving Avg'!G1219</f>
        <v>4.5885160000000003</v>
      </c>
      <c r="I1219" s="2">
        <f>'Moving Avg'!H1219</f>
        <v>4.1635419999999979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</row>
    <row r="1220" spans="1:12" ht="13.5" x14ac:dyDescent="0.25">
      <c r="A1220" s="3">
        <f>RSI!A1220</f>
        <v>43787</v>
      </c>
      <c r="B1220" s="2">
        <f>RSI!B1220</f>
        <v>4.6848999999999998</v>
      </c>
      <c r="C1220" s="2">
        <f>RSI!I1220</f>
        <v>53.360506740094124</v>
      </c>
      <c r="D1220" s="2">
        <f>MACD!E1220</f>
        <v>9.5279452519712038E-3</v>
      </c>
      <c r="E1220" s="2">
        <f>MACD!F1220</f>
        <v>2.8310547166353377E-2</v>
      </c>
      <c r="F1220" s="2">
        <f>'Moving Avg'!D1220</f>
        <v>4.66364</v>
      </c>
      <c r="G1220" s="2">
        <f>'Moving Avg'!F1220</f>
        <v>4.6706100000000008</v>
      </c>
      <c r="H1220" s="2">
        <f>'Moving Avg'!G1220</f>
        <v>4.592492</v>
      </c>
      <c r="I1220" s="2">
        <f>'Moving Avg'!H1220</f>
        <v>4.1717514999999983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</row>
    <row r="1221" spans="1:12" ht="13.5" x14ac:dyDescent="0.25">
      <c r="A1221" s="3">
        <f>RSI!A1221</f>
        <v>43788</v>
      </c>
      <c r="B1221" s="2">
        <f>RSI!B1221</f>
        <v>4.7245999999999997</v>
      </c>
      <c r="C1221" s="2">
        <f>RSI!I1221</f>
        <v>56.285408298155154</v>
      </c>
      <c r="D1221" s="2">
        <f>MACD!E1221</f>
        <v>-6.1158929589115729E-3</v>
      </c>
      <c r="E1221" s="2">
        <f>MACD!F1221</f>
        <v>2.1425259141300387E-2</v>
      </c>
      <c r="F1221" s="2">
        <f>'Moving Avg'!D1221</f>
        <v>4.6742399999999993</v>
      </c>
      <c r="G1221" s="2">
        <f>'Moving Avg'!F1221</f>
        <v>4.6712700000000007</v>
      </c>
      <c r="H1221" s="2">
        <f>'Moving Avg'!G1221</f>
        <v>4.5968640000000001</v>
      </c>
      <c r="I1221" s="2">
        <f>'Moving Avg'!H1221</f>
        <v>4.1799709999999983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</row>
    <row r="1222" spans="1:12" ht="13.5" x14ac:dyDescent="0.25">
      <c r="A1222" s="3">
        <f>RSI!A1222</f>
        <v>43789</v>
      </c>
      <c r="B1222" s="2">
        <f>RSI!B1222</f>
        <v>4.718</v>
      </c>
      <c r="C1222" s="2">
        <f>RSI!I1222</f>
        <v>55.660462498400598</v>
      </c>
      <c r="D1222" s="2">
        <f>MACD!E1222</f>
        <v>-7.0930779622075946E-3</v>
      </c>
      <c r="E1222" s="2">
        <f>MACD!F1222</f>
        <v>1.5721591720598792E-2</v>
      </c>
      <c r="F1222" s="2">
        <f>'Moving Avg'!D1222</f>
        <v>4.6928000000000001</v>
      </c>
      <c r="G1222" s="2">
        <f>'Moving Avg'!F1222</f>
        <v>4.6689500000000006</v>
      </c>
      <c r="H1222" s="2">
        <f>'Moving Avg'!G1222</f>
        <v>4.6004420000000001</v>
      </c>
      <c r="I1222" s="2">
        <f>'Moving Avg'!H1222</f>
        <v>4.1883459999999975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4.6782000000000004</v>
      </c>
      <c r="C1223" s="2">
        <f>RSI!I1223</f>
        <v>51.916948103344232</v>
      </c>
      <c r="D1223" s="2">
        <f>MACD!E1223</f>
        <v>-1.0450780423910899E-2</v>
      </c>
      <c r="E1223" s="2">
        <f>MACD!F1223</f>
        <v>1.0487117291696855E-2</v>
      </c>
      <c r="F1223" s="2">
        <f>'Moving Avg'!D1223</f>
        <v>4.7073799999999997</v>
      </c>
      <c r="G1223" s="2">
        <f>'Moving Avg'!F1223</f>
        <v>4.6626550000000009</v>
      </c>
      <c r="H1223" s="2">
        <f>'Moving Avg'!G1223</f>
        <v>4.6032240000000009</v>
      </c>
      <c r="I1223" s="2">
        <f>'Moving Avg'!H1223</f>
        <v>4.1965219999999981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4.6914999999999996</v>
      </c>
      <c r="C1224" s="2">
        <f>RSI!I1224</f>
        <v>53.053244252289133</v>
      </c>
      <c r="D1224" s="2">
        <f>MACD!E1224</f>
        <v>-8.2922763078787654E-3</v>
      </c>
      <c r="E1224" s="2">
        <f>MACD!F1224</f>
        <v>6.731238571781731E-3</v>
      </c>
      <c r="F1224" s="2">
        <f>'Moving Avg'!D1224</f>
        <v>4.6994400000000001</v>
      </c>
      <c r="G1224" s="2">
        <f>'Moving Avg'!F1224</f>
        <v>4.6596750000000009</v>
      </c>
      <c r="H1224" s="2">
        <f>'Moving Avg'!G1224</f>
        <v>4.6062720000000006</v>
      </c>
      <c r="I1224" s="2">
        <f>'Moving Avg'!H1224</f>
        <v>4.2047644999999987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4.6981000000000002</v>
      </c>
      <c r="C1225" s="2">
        <f>RSI!I1225</f>
        <v>53.638750614872983</v>
      </c>
      <c r="D1225" s="2">
        <f>MACD!E1225</f>
        <v>-7.1470975695868688E-3</v>
      </c>
      <c r="E1225" s="2">
        <f>MACD!F1225</f>
        <v>3.9555713435080117E-3</v>
      </c>
      <c r="F1225" s="2">
        <f>'Moving Avg'!D1225</f>
        <v>4.7020800000000005</v>
      </c>
      <c r="G1225" s="2">
        <f>'Moving Avg'!F1225</f>
        <v>4.660005</v>
      </c>
      <c r="H1225" s="2">
        <f>'Moving Avg'!G1225</f>
        <v>4.6099819999999996</v>
      </c>
      <c r="I1225" s="2">
        <f>'Moving Avg'!H1225</f>
        <v>4.2134804999999975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4.6914999999999996</v>
      </c>
      <c r="C1226" s="2">
        <f>RSI!I1226</f>
        <v>52.927872484534454</v>
      </c>
      <c r="D1226" s="2">
        <f>MACD!E1226</f>
        <v>-6.9217057083088562E-3</v>
      </c>
      <c r="E1226" s="2">
        <f>MACD!F1226</f>
        <v>1.7801159331446382E-3</v>
      </c>
      <c r="F1226" s="2">
        <f>'Moving Avg'!D1226</f>
        <v>4.6954599999999997</v>
      </c>
      <c r="G1226" s="2">
        <f>'Moving Avg'!F1226</f>
        <v>4.6626550000000009</v>
      </c>
      <c r="H1226" s="2">
        <f>'Moving Avg'!G1226</f>
        <v>4.6147540000000005</v>
      </c>
      <c r="I1226" s="2">
        <f>'Moving Avg'!H1226</f>
        <v>4.221848999999998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4.6782000000000004</v>
      </c>
      <c r="C1227" s="2">
        <f>RSI!I1227</f>
        <v>51.448155369315032</v>
      </c>
      <c r="D1227" s="2">
        <f>MACD!E1227</f>
        <v>-1.3046293786130647E-2</v>
      </c>
      <c r="E1227" s="2">
        <f>MACD!F1227</f>
        <v>-1.185166010710419E-3</v>
      </c>
      <c r="F1227" s="2">
        <f>'Moving Avg'!D1227</f>
        <v>4.6875</v>
      </c>
      <c r="G1227" s="2">
        <f>'Moving Avg'!F1227</f>
        <v>4.667955000000001</v>
      </c>
      <c r="H1227" s="2">
        <f>'Moving Avg'!G1227</f>
        <v>4.6195240000000011</v>
      </c>
      <c r="I1227" s="2">
        <f>'Moving Avg'!H1227</f>
        <v>4.2302449999999974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4.6120000000000001</v>
      </c>
      <c r="C1228" s="2">
        <f>RSI!I1228</f>
        <v>44.742979239910071</v>
      </c>
      <c r="D1228" s="2">
        <f>MACD!E1228</f>
        <v>-1.6457907878029587E-2</v>
      </c>
      <c r="E1228" s="2">
        <f>MACD!F1228</f>
        <v>-4.2397143841742526E-3</v>
      </c>
      <c r="F1228" s="2">
        <f>'Moving Avg'!D1228</f>
        <v>4.6742599999999994</v>
      </c>
      <c r="G1228" s="2">
        <f>'Moving Avg'!F1228</f>
        <v>4.6649750000000001</v>
      </c>
      <c r="H1228" s="2">
        <f>'Moving Avg'!G1228</f>
        <v>4.6256200000000005</v>
      </c>
      <c r="I1228" s="2">
        <f>'Moving Avg'!H1228</f>
        <v>4.2383729999999966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4.665</v>
      </c>
      <c r="C1229" s="2">
        <f>RSI!I1229</f>
        <v>50.324877222522993</v>
      </c>
      <c r="D1229" s="2">
        <f>MACD!E1229</f>
        <v>-3.5763188289115178E-3</v>
      </c>
      <c r="E1229" s="2">
        <f>MACD!F1229</f>
        <v>-4.107035273121706E-3</v>
      </c>
      <c r="F1229" s="2">
        <f>'Moving Avg'!D1229</f>
        <v>4.6689600000000002</v>
      </c>
      <c r="G1229" s="2">
        <f>'Moving Avg'!F1229</f>
        <v>4.6666300000000005</v>
      </c>
      <c r="H1229" s="2">
        <f>'Moving Avg'!G1229</f>
        <v>4.6327759999999998</v>
      </c>
      <c r="I1229" s="2">
        <f>'Moving Avg'!H1229</f>
        <v>4.2466089999999967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4.6584000000000003</v>
      </c>
      <c r="C1230" s="2">
        <f>RSI!I1230</f>
        <v>49.652232164420191</v>
      </c>
      <c r="D1230" s="2">
        <f>MACD!E1230</f>
        <v>6.770779341156441E-4</v>
      </c>
      <c r="E1230" s="2">
        <f>MACD!F1230</f>
        <v>-3.1502126316742358E-3</v>
      </c>
      <c r="F1230" s="2">
        <f>'Moving Avg'!D1230</f>
        <v>4.6610199999999997</v>
      </c>
      <c r="G1230" s="2">
        <f>'Moving Avg'!F1230</f>
        <v>4.6696150000000012</v>
      </c>
      <c r="H1230" s="2">
        <f>'Moving Avg'!G1230</f>
        <v>4.6384759999999998</v>
      </c>
      <c r="I1230" s="2">
        <f>'Moving Avg'!H1230</f>
        <v>4.2548119999999976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4.5258000000000003</v>
      </c>
      <c r="C1231" s="2">
        <f>RSI!I1231</f>
        <v>38.514201645440068</v>
      </c>
      <c r="D1231" s="2">
        <f>MACD!E1231</f>
        <v>2.0233704139517528E-2</v>
      </c>
      <c r="E1231" s="2">
        <f>MACD!F1231</f>
        <v>1.5265707225641167E-3</v>
      </c>
      <c r="F1231" s="2">
        <f>'Moving Avg'!D1231</f>
        <v>4.6278800000000002</v>
      </c>
      <c r="G1231" s="2">
        <f>'Moving Avg'!F1231</f>
        <v>4.6663000000000014</v>
      </c>
      <c r="H1231" s="2">
        <f>'Moving Avg'!G1231</f>
        <v>4.6401979999999998</v>
      </c>
      <c r="I1231" s="2">
        <f>'Moving Avg'!H1231</f>
        <v>4.2623519999999973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4.5721999999999996</v>
      </c>
      <c r="C1232" s="2">
        <f>RSI!I1232</f>
        <v>43.306685049685093</v>
      </c>
      <c r="D1232" s="2">
        <f>MACD!E1232</f>
        <v>3.3138369068086426E-2</v>
      </c>
      <c r="E1232" s="2">
        <f>MACD!F1232</f>
        <v>7.8489303916685783E-3</v>
      </c>
      <c r="F1232" s="2">
        <f>'Moving Avg'!D1232</f>
        <v>4.6066799999999999</v>
      </c>
      <c r="G1232" s="2">
        <f>'Moving Avg'!F1232</f>
        <v>4.6613300000000013</v>
      </c>
      <c r="H1232" s="2">
        <f>'Moving Avg'!G1232</f>
        <v>4.6453660000000001</v>
      </c>
      <c r="I1232" s="2">
        <f>'Moving Avg'!H1232</f>
        <v>4.2702809999999971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</row>
    <row r="1233" spans="1:12" ht="13.5" x14ac:dyDescent="0.25">
      <c r="A1233" s="3">
        <f>RSI!A1233</f>
        <v>43804</v>
      </c>
      <c r="B1233" s="2">
        <f>RSI!B1233</f>
        <v>4.5721999999999996</v>
      </c>
      <c r="C1233" s="2">
        <f>RSI!I1233</f>
        <v>43.306685049685086</v>
      </c>
      <c r="D1233" s="2">
        <f>MACD!E1233</f>
        <v>3.840967784040572E-2</v>
      </c>
      <c r="E1233" s="2">
        <f>MACD!F1233</f>
        <v>1.3961079881416007E-2</v>
      </c>
      <c r="F1233" s="2">
        <f>'Moving Avg'!D1233</f>
        <v>4.5987199999999993</v>
      </c>
      <c r="G1233" s="2">
        <f>'Moving Avg'!F1233</f>
        <v>4.6580150000000007</v>
      </c>
      <c r="H1233" s="2">
        <f>'Moving Avg'!G1233</f>
        <v>4.6489440000000002</v>
      </c>
      <c r="I1233" s="2">
        <f>'Moving Avg'!H1233</f>
        <v>4.2782414999999965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</row>
    <row r="1234" spans="1:12" ht="13.5" x14ac:dyDescent="0.25">
      <c r="A1234" s="3">
        <f>RSI!A1234</f>
        <v>43805</v>
      </c>
      <c r="B1234" s="2">
        <f>RSI!B1234</f>
        <v>4.5721999999999996</v>
      </c>
      <c r="C1234" s="2">
        <f>RSI!I1234</f>
        <v>43.306685049685093</v>
      </c>
      <c r="D1234" s="2">
        <f>MACD!E1234</f>
        <v>4.5356034538485801E-2</v>
      </c>
      <c r="E1234" s="2">
        <f>MACD!F1234</f>
        <v>2.0240070812829969E-2</v>
      </c>
      <c r="F1234" s="2">
        <f>'Moving Avg'!D1234</f>
        <v>4.5801599999999993</v>
      </c>
      <c r="G1234" s="2">
        <f>'Moving Avg'!F1234</f>
        <v>4.6527149999999997</v>
      </c>
      <c r="H1234" s="2">
        <f>'Moving Avg'!G1234</f>
        <v>4.6504020000000006</v>
      </c>
      <c r="I1234" s="2">
        <f>'Moving Avg'!H1234</f>
        <v>4.2860449999999961</v>
      </c>
      <c r="J1234" s="6" t="str">
        <f>OBV!F1234</f>
        <v>BULLISH</v>
      </c>
      <c r="K1234" s="6" t="str">
        <f>OBV!G1234</f>
        <v>NEUTRAL</v>
      </c>
      <c r="L1234" s="6" t="str">
        <f>OBV!H1234</f>
        <v>BULLISH DIVERGENCE</v>
      </c>
    </row>
    <row r="1235" spans="1:12" ht="13.5" x14ac:dyDescent="0.25">
      <c r="A1235" s="3">
        <f>RSI!A1235</f>
        <v>43808</v>
      </c>
      <c r="B1235" s="2">
        <f>RSI!B1235</f>
        <v>4.5391000000000004</v>
      </c>
      <c r="C1235" s="2">
        <f>RSI!I1235</f>
        <v>40.494487827432508</v>
      </c>
      <c r="D1235" s="2">
        <f>MACD!E1235</f>
        <v>5.5108239535118564E-2</v>
      </c>
      <c r="E1235" s="2">
        <f>MACD!F1235</f>
        <v>2.7213704557287687E-2</v>
      </c>
      <c r="F1235" s="2">
        <f>'Moving Avg'!D1235</f>
        <v>4.5562999999999994</v>
      </c>
      <c r="G1235" s="2">
        <f>'Moving Avg'!F1235</f>
        <v>4.6457600000000001</v>
      </c>
      <c r="H1235" s="2">
        <f>'Moving Avg'!G1235</f>
        <v>4.6514620000000004</v>
      </c>
      <c r="I1235" s="2">
        <f>'Moving Avg'!H1235</f>
        <v>4.2936514999999957</v>
      </c>
      <c r="J1235" s="6" t="str">
        <f>OBV!F1235</f>
        <v>BULLISH</v>
      </c>
      <c r="K1235" s="6" t="str">
        <f>OBV!G1235</f>
        <v>NEUTRAL</v>
      </c>
      <c r="L1235" s="6" t="str">
        <f>OBV!H1235</f>
        <v>BULLISH DIVERGENCE</v>
      </c>
    </row>
    <row r="1236" spans="1:12" ht="13.5" x14ac:dyDescent="0.25">
      <c r="A1236" s="3">
        <f>RSI!A1236</f>
        <v>43809</v>
      </c>
      <c r="B1236" s="2">
        <f>RSI!B1236</f>
        <v>4.6120000000000001</v>
      </c>
      <c r="C1236" s="2">
        <f>RSI!I1236</f>
        <v>48.436292278499153</v>
      </c>
      <c r="D1236" s="2">
        <f>MACD!E1236</f>
        <v>5.7517423056296479E-2</v>
      </c>
      <c r="E1236" s="2">
        <f>MACD!F1236</f>
        <v>3.3274448257089445E-2</v>
      </c>
      <c r="F1236" s="2">
        <f>'Moving Avg'!D1236</f>
        <v>4.5735399999999995</v>
      </c>
      <c r="G1236" s="2">
        <f>'Moving Avg'!F1236</f>
        <v>4.6427799999999992</v>
      </c>
      <c r="H1236" s="2">
        <f>'Moving Avg'!G1236</f>
        <v>4.6515960000000005</v>
      </c>
      <c r="I1236" s="2">
        <f>'Moving Avg'!H1236</f>
        <v>4.3016224999999961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4.5921000000000003</v>
      </c>
      <c r="C1237" s="2">
        <f>RSI!I1237</f>
        <v>46.607647274535012</v>
      </c>
      <c r="D1237" s="2">
        <f>MACD!E1237</f>
        <v>5.9083393928373695E-2</v>
      </c>
      <c r="E1237" s="2">
        <f>MACD!F1237</f>
        <v>3.8436237391346294E-2</v>
      </c>
      <c r="F1237" s="2">
        <f>'Moving Avg'!D1237</f>
        <v>4.5775199999999998</v>
      </c>
      <c r="G1237" s="2">
        <f>'Moving Avg'!F1237</f>
        <v>4.6411249999999997</v>
      </c>
      <c r="H1237" s="2">
        <f>'Moving Avg'!G1237</f>
        <v>4.6525239999999997</v>
      </c>
      <c r="I1237" s="2">
        <f>'Moving Avg'!H1237</f>
        <v>4.3085824999999964</v>
      </c>
      <c r="J1237" s="6" t="str">
        <f>OBV!F1237</f>
        <v>BEARISH</v>
      </c>
      <c r="K1237" s="6" t="str">
        <f>OBV!G1237</f>
        <v>NEUTRAL</v>
      </c>
      <c r="L1237" s="6" t="str">
        <f>OBV!H1237</f>
        <v>BEARISH DIVERGENCE</v>
      </c>
    </row>
    <row r="1238" spans="1:12" ht="13.5" x14ac:dyDescent="0.25">
      <c r="A1238" s="3">
        <f>RSI!A1238</f>
        <v>43811</v>
      </c>
      <c r="B1238" s="2">
        <f>RSI!B1238</f>
        <v>4.6120000000000001</v>
      </c>
      <c r="C1238" s="2">
        <f>RSI!I1238</f>
        <v>48.693647433482965</v>
      </c>
      <c r="D1238" s="2">
        <f>MACD!E1238</f>
        <v>4.8959486276258346E-2</v>
      </c>
      <c r="E1238" s="2">
        <f>MACD!F1238</f>
        <v>4.0540887168328703E-2</v>
      </c>
      <c r="F1238" s="2">
        <f>'Moving Avg'!D1238</f>
        <v>4.5854799999999996</v>
      </c>
      <c r="G1238" s="2">
        <f>'Moving Avg'!F1238</f>
        <v>4.6414599999999995</v>
      </c>
      <c r="H1238" s="2">
        <f>'Moving Avg'!G1238</f>
        <v>4.653319999999999</v>
      </c>
      <c r="I1238" s="2">
        <f>'Moving Avg'!H1238</f>
        <v>4.3149814999999965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</row>
    <row r="1239" spans="1:12" ht="13.5" x14ac:dyDescent="0.25">
      <c r="A1239" s="3">
        <f>RSI!A1239</f>
        <v>43812</v>
      </c>
      <c r="B1239" s="2">
        <f>RSI!B1239</f>
        <v>4.5721999999999996</v>
      </c>
      <c r="C1239" s="2">
        <f>RSI!I1239</f>
        <v>44.914157319681571</v>
      </c>
      <c r="D1239" s="2">
        <f>MACD!E1239</f>
        <v>5.1571701235127776E-2</v>
      </c>
      <c r="E1239" s="2">
        <f>MACD!F1239</f>
        <v>4.2747049981688524E-2</v>
      </c>
      <c r="F1239" s="2">
        <f>'Moving Avg'!D1239</f>
        <v>4.5854799999999996</v>
      </c>
      <c r="G1239" s="2">
        <f>'Moving Avg'!F1239</f>
        <v>4.6335099999999994</v>
      </c>
      <c r="H1239" s="2">
        <f>'Moving Avg'!G1239</f>
        <v>4.6517299999999997</v>
      </c>
      <c r="I1239" s="2">
        <f>'Moving Avg'!H1239</f>
        <v>4.3202699999999963</v>
      </c>
      <c r="J1239" s="6" t="str">
        <f>OBV!F1239</f>
        <v>BEARISH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43815</v>
      </c>
      <c r="B1240" s="2">
        <f>RSI!B1240</f>
        <v>4.6981000000000002</v>
      </c>
      <c r="C1240" s="2">
        <f>RSI!I1240</f>
        <v>56.433777360817601</v>
      </c>
      <c r="D1240" s="2">
        <f>MACD!E1240</f>
        <v>4.3746836017887425E-2</v>
      </c>
      <c r="E1240" s="2">
        <f>MACD!F1240</f>
        <v>4.2947007188928313E-2</v>
      </c>
      <c r="F1240" s="2">
        <f>'Moving Avg'!D1240</f>
        <v>4.6172800000000001</v>
      </c>
      <c r="G1240" s="2">
        <f>'Moving Avg'!F1240</f>
        <v>4.6341699999999992</v>
      </c>
      <c r="H1240" s="2">
        <f>'Moving Avg'!G1240</f>
        <v>4.6522600000000001</v>
      </c>
      <c r="I1240" s="2">
        <f>'Moving Avg'!H1240</f>
        <v>4.3258734999999966</v>
      </c>
      <c r="J1240" s="6" t="str">
        <f>OBV!F1240</f>
        <v>BEARISH</v>
      </c>
      <c r="K1240" s="6" t="str">
        <f>OBV!G1240</f>
        <v>NEUTRAL</v>
      </c>
      <c r="L1240" s="6" t="str">
        <f>OBV!H1240</f>
        <v>BEARISH DIVERGENCE</v>
      </c>
    </row>
    <row r="1241" spans="1:12" ht="13.5" x14ac:dyDescent="0.25">
      <c r="A1241" s="3">
        <f>RSI!A1241</f>
        <v>43816</v>
      </c>
      <c r="B1241" s="2">
        <f>RSI!B1241</f>
        <v>4.6981000000000002</v>
      </c>
      <c r="C1241" s="2">
        <f>RSI!I1241</f>
        <v>56.433777360817601</v>
      </c>
      <c r="D1241" s="2">
        <f>MACD!E1241</f>
        <v>1.6265282516997104E-2</v>
      </c>
      <c r="E1241" s="2">
        <f>MACD!F1241</f>
        <v>3.7610662254542078E-2</v>
      </c>
      <c r="F1241" s="2">
        <f>'Moving Avg'!D1241</f>
        <v>4.6345000000000001</v>
      </c>
      <c r="G1241" s="2">
        <f>'Moving Avg'!F1241</f>
        <v>4.6328449999999988</v>
      </c>
      <c r="H1241" s="2">
        <f>'Moving Avg'!G1241</f>
        <v>4.6534519999999997</v>
      </c>
      <c r="I1241" s="2">
        <f>'Moving Avg'!H1241</f>
        <v>4.3313829999999971</v>
      </c>
      <c r="J1241" s="6" t="str">
        <f>OBV!F1241</f>
        <v>BEARISH</v>
      </c>
      <c r="K1241" s="6" t="str">
        <f>OBV!G1241</f>
        <v>NEUTRAL</v>
      </c>
      <c r="L1241" s="6" t="str">
        <f>OBV!H1241</f>
        <v>BEARISH DIVERGENCE</v>
      </c>
    </row>
    <row r="1242" spans="1:12" ht="13.5" x14ac:dyDescent="0.25">
      <c r="A1242" s="3">
        <f>RSI!A1242</f>
        <v>43817</v>
      </c>
      <c r="B1242" s="2">
        <f>RSI!B1242</f>
        <v>4.6848999999999998</v>
      </c>
      <c r="C1242" s="2">
        <f>RSI!I1242</f>
        <v>55.034352495642217</v>
      </c>
      <c r="D1242" s="2">
        <f>MACD!E1242</f>
        <v>7.0149806453834174E-4</v>
      </c>
      <c r="E1242" s="2">
        <f>MACD!F1242</f>
        <v>3.0228829416541331E-2</v>
      </c>
      <c r="F1242" s="2">
        <f>'Moving Avg'!D1242</f>
        <v>4.65306</v>
      </c>
      <c r="G1242" s="2">
        <f>'Moving Avg'!F1242</f>
        <v>4.6311899999999993</v>
      </c>
      <c r="H1242" s="2">
        <f>'Moving Avg'!G1242</f>
        <v>4.6570300000000007</v>
      </c>
      <c r="I1242" s="2">
        <f>'Moving Avg'!H1242</f>
        <v>4.3368264999999955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</row>
    <row r="1243" spans="1:12" ht="13.5" x14ac:dyDescent="0.25">
      <c r="A1243" s="3">
        <f>RSI!A1243</f>
        <v>43818</v>
      </c>
      <c r="B1243" s="2">
        <f>RSI!B1243</f>
        <v>4.6384999999999996</v>
      </c>
      <c r="C1243" s="2">
        <f>RSI!I1243</f>
        <v>50.311479298780775</v>
      </c>
      <c r="D1243" s="2">
        <f>MACD!E1243</f>
        <v>-9.3476378804311366E-3</v>
      </c>
      <c r="E1243" s="2">
        <f>MACD!F1243</f>
        <v>2.231353595714684E-2</v>
      </c>
      <c r="F1243" s="2">
        <f>'Moving Avg'!D1243</f>
        <v>4.6583600000000001</v>
      </c>
      <c r="G1243" s="2">
        <f>'Moving Avg'!F1243</f>
        <v>4.6292049999999989</v>
      </c>
      <c r="H1243" s="2">
        <f>'Moving Avg'!G1243</f>
        <v>4.6572959999999997</v>
      </c>
      <c r="I1243" s="2">
        <f>'Moving Avg'!H1243</f>
        <v>4.3421004999999964</v>
      </c>
      <c r="J1243" s="6" t="str">
        <f>OBV!F1243</f>
        <v>BEARISH</v>
      </c>
      <c r="K1243" s="6" t="str">
        <f>OBV!G1243</f>
        <v>NEUTRAL</v>
      </c>
      <c r="L1243" s="6" t="str">
        <f>OBV!H1243</f>
        <v>BEARISH DIVERGENCE</v>
      </c>
    </row>
    <row r="1244" spans="1:12" ht="13.5" x14ac:dyDescent="0.25">
      <c r="A1244" s="3">
        <f>RSI!A1244</f>
        <v>43819</v>
      </c>
      <c r="B1244" s="2">
        <f>RSI!B1244</f>
        <v>4.6318999999999999</v>
      </c>
      <c r="C1244" s="2">
        <f>RSI!I1244</f>
        <v>49.658682144391179</v>
      </c>
      <c r="D1244" s="2">
        <f>MACD!E1244</f>
        <v>-1.7381033417026792E-2</v>
      </c>
      <c r="E1244" s="2">
        <f>MACD!F1244</f>
        <v>1.4374622082312112E-2</v>
      </c>
      <c r="F1244" s="2">
        <f>'Moving Avg'!D1244</f>
        <v>4.6703000000000001</v>
      </c>
      <c r="G1244" s="2">
        <f>'Moving Avg'!F1244</f>
        <v>4.6262249999999998</v>
      </c>
      <c r="H1244" s="2">
        <f>'Moving Avg'!G1244</f>
        <v>4.6571639999999999</v>
      </c>
      <c r="I1244" s="2">
        <f>'Moving Avg'!H1244</f>
        <v>4.3475929999999963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</row>
    <row r="1245" spans="1:12" ht="13.5" x14ac:dyDescent="0.25">
      <c r="A1245" s="3">
        <f>RSI!A1245</f>
        <v>43822</v>
      </c>
      <c r="B1245" s="2">
        <f>RSI!B1245</f>
        <v>4.6384999999999996</v>
      </c>
      <c r="C1245" s="2">
        <f>RSI!I1245</f>
        <v>50.35241769952615</v>
      </c>
      <c r="D1245" s="2">
        <f>MACD!E1245</f>
        <v>-2.9738468285675168E-2</v>
      </c>
      <c r="E1245" s="2">
        <f>MACD!F1245</f>
        <v>5.5520040087146567E-3</v>
      </c>
      <c r="F1245" s="2">
        <f>'Moving Avg'!D1245</f>
        <v>4.6583799999999993</v>
      </c>
      <c r="G1245" s="2">
        <f>'Moving Avg'!F1245</f>
        <v>4.6232449999999989</v>
      </c>
      <c r="H1245" s="2">
        <f>'Moving Avg'!G1245</f>
        <v>4.6571639999999999</v>
      </c>
      <c r="I1245" s="2">
        <f>'Moving Avg'!H1245</f>
        <v>4.3526784999999961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4.6318999999999999</v>
      </c>
      <c r="C1246" s="2">
        <f>RSI!I1246</f>
        <v>49.616080887026257</v>
      </c>
      <c r="D1246" s="2">
        <f>MACD!E1246</f>
        <v>-2.8509809356146221E-2</v>
      </c>
      <c r="E1246" s="2">
        <f>MACD!F1246</f>
        <v>-1.2603586642575184E-3</v>
      </c>
      <c r="F1246" s="2">
        <f>'Moving Avg'!D1246</f>
        <v>4.6451399999999996</v>
      </c>
      <c r="G1246" s="2">
        <f>'Moving Avg'!F1246</f>
        <v>4.6202649999999998</v>
      </c>
      <c r="H1246" s="2">
        <f>'Moving Avg'!G1246</f>
        <v>4.6570320000000001</v>
      </c>
      <c r="I1246" s="2">
        <f>'Moving Avg'!H1246</f>
        <v>4.3574479999999962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</row>
    <row r="1247" spans="1:12" ht="13.5" x14ac:dyDescent="0.25">
      <c r="A1247" s="3">
        <f>RSI!A1247</f>
        <v>43824</v>
      </c>
      <c r="B1247" s="2">
        <f>RSI!B1247</f>
        <v>4.6318999999999999</v>
      </c>
      <c r="C1247" s="2">
        <f>RSI!I1247</f>
        <v>49.616080887026257</v>
      </c>
      <c r="D1247" s="2">
        <f>MACD!E1247</f>
        <v>-3.0510605814708214E-2</v>
      </c>
      <c r="E1247" s="2">
        <f>MACD!F1247</f>
        <v>-7.1104080943476576E-3</v>
      </c>
      <c r="F1247" s="2">
        <f>'Moving Avg'!D1247</f>
        <v>4.6345399999999994</v>
      </c>
      <c r="G1247" s="2">
        <f>'Moving Avg'!F1247</f>
        <v>4.6179499999999996</v>
      </c>
      <c r="H1247" s="2">
        <f>'Moving Avg'!G1247</f>
        <v>4.6565020000000006</v>
      </c>
      <c r="I1247" s="2">
        <f>'Moving Avg'!H1247</f>
        <v>4.3611174999999953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</row>
    <row r="1248" spans="1:12" ht="13.5" x14ac:dyDescent="0.25">
      <c r="A1248" s="3">
        <f>RSI!A1248</f>
        <v>43825</v>
      </c>
      <c r="B1248" s="2">
        <f>RSI!B1248</f>
        <v>4.6252000000000004</v>
      </c>
      <c r="C1248" s="2">
        <f>RSI!I1248</f>
        <v>48.776301357524794</v>
      </c>
      <c r="D1248" s="2">
        <f>MACD!E1248</f>
        <v>-2.8626208671818532E-2</v>
      </c>
      <c r="E1248" s="2">
        <f>MACD!F1248</f>
        <v>-1.1413568209841834E-2</v>
      </c>
      <c r="F1248" s="2">
        <f>'Moving Avg'!D1248</f>
        <v>4.6318799999999998</v>
      </c>
      <c r="G1248" s="2">
        <f>'Moving Avg'!F1248</f>
        <v>4.6186099999999994</v>
      </c>
      <c r="H1248" s="2">
        <f>'Moving Avg'!G1248</f>
        <v>4.6543820000000009</v>
      </c>
      <c r="I1248" s="2">
        <f>'Moving Avg'!H1248</f>
        <v>4.3636214999999963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</row>
    <row r="1249" spans="1:12" ht="13.5" x14ac:dyDescent="0.25">
      <c r="A1249" s="3">
        <f>RSI!A1249</f>
        <v>43826</v>
      </c>
      <c r="B1249" s="2">
        <f>RSI!B1249</f>
        <v>4.6318999999999999</v>
      </c>
      <c r="C1249" s="2">
        <f>RSI!I1249</f>
        <v>49.693268164239967</v>
      </c>
      <c r="D1249" s="2">
        <f>MACD!E1249</f>
        <v>-3.3593405113464314E-2</v>
      </c>
      <c r="E1249" s="2">
        <f>MACD!F1249</f>
        <v>-1.584953559056633E-2</v>
      </c>
      <c r="F1249" s="2">
        <f>'Moving Avg'!D1249</f>
        <v>4.6318799999999998</v>
      </c>
      <c r="G1249" s="2">
        <f>'Moving Avg'!F1249</f>
        <v>4.6169549999999999</v>
      </c>
      <c r="H1249" s="2">
        <f>'Moving Avg'!G1249</f>
        <v>4.6523960000000004</v>
      </c>
      <c r="I1249" s="2">
        <f>'Moving Avg'!H1249</f>
        <v>4.3658764999999953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4.6052999999999997</v>
      </c>
      <c r="C1250" s="2">
        <f>RSI!I1250</f>
        <v>46.160276596337965</v>
      </c>
      <c r="D1250" s="2">
        <f>MACD!E1250</f>
        <v>-1.6442993150498353E-2</v>
      </c>
      <c r="E1250" s="2">
        <f>MACD!F1250</f>
        <v>-1.5968227102552735E-2</v>
      </c>
      <c r="F1250" s="2">
        <f>'Moving Avg'!D1250</f>
        <v>4.6252399999999998</v>
      </c>
      <c r="G1250" s="2">
        <f>'Moving Avg'!F1250</f>
        <v>4.6143000000000001</v>
      </c>
      <c r="H1250" s="2">
        <f>'Moving Avg'!G1250</f>
        <v>4.6502740000000014</v>
      </c>
      <c r="I1250" s="2">
        <f>'Moving Avg'!H1250</f>
        <v>4.3683124999999965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4.6252000000000004</v>
      </c>
      <c r="C1251" s="2">
        <f>RSI!I1251</f>
        <v>49.077126403991912</v>
      </c>
      <c r="D1251" s="2">
        <f>MACD!E1251</f>
        <v>-3.2352003800779627E-3</v>
      </c>
      <c r="E1251" s="2">
        <f>MACD!F1251</f>
        <v>-1.3421621758057781E-2</v>
      </c>
      <c r="F1251" s="2">
        <f>'Moving Avg'!D1251</f>
        <v>4.6239000000000008</v>
      </c>
      <c r="G1251" s="2">
        <f>'Moving Avg'!F1251</f>
        <v>4.6192700000000011</v>
      </c>
      <c r="H1251" s="2">
        <f>'Moving Avg'!G1251</f>
        <v>4.6485500000000011</v>
      </c>
      <c r="I1251" s="2">
        <f>'Moving Avg'!H1251</f>
        <v>4.3710054999999963</v>
      </c>
      <c r="J1251" s="6" t="str">
        <f>OBV!F1251</f>
        <v>BULLISH</v>
      </c>
      <c r="K1251" s="6" t="str">
        <f>OBV!G1251</f>
        <v>NEUTRAL</v>
      </c>
      <c r="L1251" s="6" t="str">
        <f>OBV!H1251</f>
        <v>BULLISH DIVERGENCE</v>
      </c>
    </row>
    <row r="1252" spans="1:12" ht="13.5" x14ac:dyDescent="0.25">
      <c r="A1252" s="3">
        <f>RSI!A1252</f>
        <v>43832</v>
      </c>
      <c r="B1252" s="2">
        <f>RSI!B1252</f>
        <v>4.6120000000000001</v>
      </c>
      <c r="C1252" s="2">
        <f>RSI!I1252</f>
        <v>47.248581783103369</v>
      </c>
      <c r="D1252" s="2">
        <f>MACD!E1252</f>
        <v>6.927431566890796E-3</v>
      </c>
      <c r="E1252" s="2">
        <f>MACD!F1252</f>
        <v>-9.3518110930680652E-3</v>
      </c>
      <c r="F1252" s="2">
        <f>'Moving Avg'!D1252</f>
        <v>4.6199200000000005</v>
      </c>
      <c r="G1252" s="2">
        <f>'Moving Avg'!F1252</f>
        <v>4.6212600000000013</v>
      </c>
      <c r="H1252" s="2">
        <f>'Moving Avg'!G1252</f>
        <v>4.6455020000000014</v>
      </c>
      <c r="I1252" s="2">
        <f>'Moving Avg'!H1252</f>
        <v>4.3739464999999971</v>
      </c>
      <c r="J1252" s="6" t="str">
        <f>OBV!F1252</f>
        <v>BULLISH</v>
      </c>
      <c r="K1252" s="6" t="str">
        <f>OBV!G1252</f>
        <v>NEUTRAL</v>
      </c>
      <c r="L1252" s="6" t="str">
        <f>OBV!H1252</f>
        <v>BULLISH DIVERGENCE</v>
      </c>
    </row>
    <row r="1253" spans="1:12" ht="13.5" x14ac:dyDescent="0.25">
      <c r="A1253" s="3">
        <f>RSI!A1253</f>
        <v>43833</v>
      </c>
      <c r="B1253" s="2">
        <f>RSI!B1253</f>
        <v>4.5987</v>
      </c>
      <c r="C1253" s="2">
        <f>RSI!I1253</f>
        <v>45.412612882375676</v>
      </c>
      <c r="D1253" s="2">
        <f>MACD!E1253</f>
        <v>9.4881553821295483E-3</v>
      </c>
      <c r="E1253" s="2">
        <f>MACD!F1253</f>
        <v>-5.5838177980285422E-3</v>
      </c>
      <c r="F1253" s="2">
        <f>'Moving Avg'!D1253</f>
        <v>4.6146200000000004</v>
      </c>
      <c r="G1253" s="2">
        <f>'Moving Avg'!F1253</f>
        <v>4.6225849999999999</v>
      </c>
      <c r="H1253" s="2">
        <f>'Moving Avg'!G1253</f>
        <v>4.6413940000000018</v>
      </c>
      <c r="I1253" s="2">
        <f>'Moving Avg'!H1253</f>
        <v>4.376820999999997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</row>
    <row r="1254" spans="1:12" ht="13.5" x14ac:dyDescent="0.25">
      <c r="A1254" s="3">
        <f>RSI!A1254</f>
        <v>43836</v>
      </c>
      <c r="B1254" s="2">
        <f>RSI!B1254</f>
        <v>4.6318999999999999</v>
      </c>
      <c r="C1254" s="2">
        <f>RSI!I1254</f>
        <v>50.575471198637551</v>
      </c>
      <c r="D1254" s="2">
        <f>MACD!E1254</f>
        <v>8.3652107315943525E-3</v>
      </c>
      <c r="E1254" s="2">
        <f>MACD!F1254</f>
        <v>-2.7940120921039636E-3</v>
      </c>
      <c r="F1254" s="2">
        <f>'Moving Avg'!D1254</f>
        <v>4.6146199999999995</v>
      </c>
      <c r="G1254" s="2">
        <f>'Moving Avg'!F1254</f>
        <v>4.6255700000000006</v>
      </c>
      <c r="H1254" s="2">
        <f>'Moving Avg'!G1254</f>
        <v>4.6390100000000016</v>
      </c>
      <c r="I1254" s="2">
        <f>'Moving Avg'!H1254</f>
        <v>4.3800814999999966</v>
      </c>
      <c r="J1254" s="6" t="str">
        <f>OBV!F1254</f>
        <v>BULLISH</v>
      </c>
      <c r="K1254" s="6" t="str">
        <f>OBV!G1254</f>
        <v>NEUTRAL</v>
      </c>
      <c r="L1254" s="6" t="str">
        <f>OBV!H1254</f>
        <v>NEUTRAL</v>
      </c>
    </row>
    <row r="1255" spans="1:12" ht="13.5" x14ac:dyDescent="0.25">
      <c r="A1255" s="3">
        <f>RSI!A1255</f>
        <v>43837</v>
      </c>
      <c r="B1255" s="2">
        <f>RSI!B1255</f>
        <v>4.6715999999999998</v>
      </c>
      <c r="C1255" s="2">
        <f>RSI!I1255</f>
        <v>55.94162902675663</v>
      </c>
      <c r="D1255" s="2">
        <f>MACD!E1255</f>
        <v>5.4647246295322915E-3</v>
      </c>
      <c r="E1255" s="2">
        <f>MACD!F1255</f>
        <v>-1.1422647477767128E-3</v>
      </c>
      <c r="F1255" s="2">
        <f>'Moving Avg'!D1255</f>
        <v>4.6278800000000002</v>
      </c>
      <c r="G1255" s="2">
        <f>'Moving Avg'!F1255</f>
        <v>4.6321950000000003</v>
      </c>
      <c r="H1255" s="2">
        <f>'Moving Avg'!G1255</f>
        <v>4.6386120000000002</v>
      </c>
      <c r="I1255" s="2">
        <f>'Moving Avg'!H1255</f>
        <v>4.3835719999999974</v>
      </c>
      <c r="J1255" s="6" t="str">
        <f>OBV!F1255</f>
        <v>BULLISH</v>
      </c>
      <c r="K1255" s="6" t="str">
        <f>OBV!G1255</f>
        <v>NEUTRAL</v>
      </c>
      <c r="L1255" s="6" t="str">
        <f>OBV!H1255</f>
        <v>CONFIRMED BULLISH</v>
      </c>
    </row>
    <row r="1256" spans="1:12" ht="13.5" x14ac:dyDescent="0.25">
      <c r="A1256" s="3">
        <f>RSI!A1256</f>
        <v>43838</v>
      </c>
      <c r="B1256" s="2">
        <f>RSI!B1256</f>
        <v>4.665</v>
      </c>
      <c r="C1256" s="2">
        <f>RSI!I1256</f>
        <v>54.874951450372322</v>
      </c>
      <c r="D1256" s="2">
        <f>MACD!E1256</f>
        <v>2.2262842404012773E-3</v>
      </c>
      <c r="E1256" s="2">
        <f>MACD!F1256</f>
        <v>-4.6855495014111475E-4</v>
      </c>
      <c r="F1256" s="2">
        <f>'Moving Avg'!D1256</f>
        <v>4.63584</v>
      </c>
      <c r="G1256" s="2">
        <f>'Moving Avg'!F1256</f>
        <v>4.6348450000000003</v>
      </c>
      <c r="H1256" s="2">
        <f>'Moving Avg'!G1256</f>
        <v>4.6391420000000005</v>
      </c>
      <c r="I1256" s="2">
        <f>'Moving Avg'!H1256</f>
        <v>4.3868094999999965</v>
      </c>
      <c r="J1256" s="6" t="str">
        <f>OBV!F1256</f>
        <v>BULLISH</v>
      </c>
      <c r="K1256" s="6" t="str">
        <f>OBV!G1256</f>
        <v>NEUTRAL</v>
      </c>
      <c r="L1256" s="6" t="str">
        <f>OBV!H1256</f>
        <v>CONFIRMED BULLISH</v>
      </c>
    </row>
    <row r="1257" spans="1:12" ht="13.5" x14ac:dyDescent="0.25">
      <c r="A1257" s="3">
        <f>RSI!A1257</f>
        <v>43839</v>
      </c>
      <c r="B1257" s="2">
        <f>RSI!B1257</f>
        <v>4.6715999999999998</v>
      </c>
      <c r="C1257" s="2">
        <f>RSI!I1257</f>
        <v>55.782924084190391</v>
      </c>
      <c r="D1257" s="2">
        <f>MACD!E1257</f>
        <v>-1.202423007384823E-3</v>
      </c>
      <c r="E1257" s="2">
        <f>MACD!F1257</f>
        <v>-6.1532856158985649E-4</v>
      </c>
      <c r="F1257" s="2">
        <f>'Moving Avg'!D1257</f>
        <v>4.6477599999999999</v>
      </c>
      <c r="G1257" s="2">
        <f>'Moving Avg'!F1257</f>
        <v>4.6388199999999999</v>
      </c>
      <c r="H1257" s="2">
        <f>'Moving Avg'!G1257</f>
        <v>4.6411300000000013</v>
      </c>
      <c r="I1257" s="2">
        <f>'Moving Avg'!H1257</f>
        <v>4.3897659999999972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</row>
    <row r="1258" spans="1:12" ht="13.5" x14ac:dyDescent="0.25">
      <c r="A1258" s="3">
        <f>RSI!A1258</f>
        <v>43840</v>
      </c>
      <c r="B1258" s="2">
        <f>RSI!B1258</f>
        <v>4.6914999999999996</v>
      </c>
      <c r="C1258" s="2">
        <f>RSI!I1258</f>
        <v>58.494692141343428</v>
      </c>
      <c r="D1258" s="2">
        <f>MACD!E1258</f>
        <v>-6.8322942356227045E-3</v>
      </c>
      <c r="E1258" s="2">
        <f>MACD!F1258</f>
        <v>-1.858721696396426E-3</v>
      </c>
      <c r="F1258" s="2">
        <f>'Moving Avg'!D1258</f>
        <v>4.6663199999999989</v>
      </c>
      <c r="G1258" s="2">
        <f>'Moving Avg'!F1258</f>
        <v>4.6427950000000004</v>
      </c>
      <c r="H1258" s="2">
        <f>'Moving Avg'!G1258</f>
        <v>4.641528000000001</v>
      </c>
      <c r="I1258" s="2">
        <f>'Moving Avg'!H1258</f>
        <v>4.3927904999999985</v>
      </c>
      <c r="J1258" s="6" t="str">
        <f>OBV!F1258</f>
        <v>BULLISH</v>
      </c>
      <c r="K1258" s="6" t="str">
        <f>OBV!G1258</f>
        <v>NEUTRAL</v>
      </c>
      <c r="L1258" s="6" t="str">
        <f>OBV!H1258</f>
        <v>CONFIRMED BULLISH</v>
      </c>
    </row>
    <row r="1259" spans="1:12" ht="13.5" x14ac:dyDescent="0.25">
      <c r="A1259" s="3">
        <f>RSI!A1259</f>
        <v>43843</v>
      </c>
      <c r="B1259" s="2">
        <f>RSI!B1259</f>
        <v>4.7046999999999999</v>
      </c>
      <c r="C1259" s="2">
        <f>RSI!I1259</f>
        <v>60.236701420234311</v>
      </c>
      <c r="D1259" s="2">
        <f>MACD!E1259</f>
        <v>-1.1867865206627748E-2</v>
      </c>
      <c r="E1259" s="2">
        <f>MACD!F1259</f>
        <v>-3.8605503984426907E-3</v>
      </c>
      <c r="F1259" s="2">
        <f>'Moving Avg'!D1259</f>
        <v>4.6808800000000002</v>
      </c>
      <c r="G1259" s="2">
        <f>'Moving Avg'!F1259</f>
        <v>4.649420000000001</v>
      </c>
      <c r="H1259" s="2">
        <f>'Moving Avg'!G1259</f>
        <v>4.6429840000000011</v>
      </c>
      <c r="I1259" s="2">
        <f>'Moving Avg'!H1259</f>
        <v>4.3959124999999979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</row>
    <row r="1260" spans="1:12" ht="13.5" x14ac:dyDescent="0.25">
      <c r="A1260" s="3">
        <f>RSI!A1260</f>
        <v>43845</v>
      </c>
      <c r="B1260" s="2">
        <f>RSI!B1260</f>
        <v>4.6715999999999998</v>
      </c>
      <c r="C1260" s="2">
        <f>RSI!I1260</f>
        <v>54.104467698700027</v>
      </c>
      <c r="D1260" s="2">
        <f>MACD!E1260</f>
        <v>-1.8147952261329259E-2</v>
      </c>
      <c r="E1260" s="2">
        <f>MACD!F1260</f>
        <v>-6.7180307710200046E-3</v>
      </c>
      <c r="F1260" s="2">
        <f>'Moving Avg'!D1260</f>
        <v>4.6808800000000002</v>
      </c>
      <c r="G1260" s="2">
        <f>'Moving Avg'!F1260</f>
        <v>4.6480950000000005</v>
      </c>
      <c r="H1260" s="2">
        <f>'Moving Avg'!G1260</f>
        <v>4.6444420000000015</v>
      </c>
      <c r="I1260" s="2">
        <f>'Moving Avg'!H1260</f>
        <v>4.3985859999999981</v>
      </c>
      <c r="J1260" s="6" t="str">
        <f>OBV!F1260</f>
        <v>BULLISH</v>
      </c>
      <c r="K1260" s="6" t="str">
        <f>OBV!G1260</f>
        <v>NEUTRAL</v>
      </c>
      <c r="L1260" s="6" t="str">
        <f>OBV!H1260</f>
        <v>NEUTRAL</v>
      </c>
    </row>
    <row r="1261" spans="1:12" ht="13.5" x14ac:dyDescent="0.25">
      <c r="A1261" s="3">
        <f>RSI!A1261</f>
        <v>43846</v>
      </c>
      <c r="B1261" s="2">
        <f>RSI!B1261</f>
        <v>4.6384999999999996</v>
      </c>
      <c r="C1261" s="2">
        <f>RSI!I1261</f>
        <v>48.758874864186822</v>
      </c>
      <c r="D1261" s="2">
        <f>MACD!E1261</f>
        <v>-1.810359935818795E-2</v>
      </c>
      <c r="E1261" s="2">
        <f>MACD!F1261</f>
        <v>-8.9951444884535936E-3</v>
      </c>
      <c r="F1261" s="2">
        <f>'Moving Avg'!D1261</f>
        <v>4.6755799999999992</v>
      </c>
      <c r="G1261" s="2">
        <f>'Moving Avg'!F1261</f>
        <v>4.6451150000000005</v>
      </c>
      <c r="H1261" s="2">
        <f>'Moving Avg'!G1261</f>
        <v>4.6453700000000007</v>
      </c>
      <c r="I1261" s="2">
        <f>'Moving Avg'!H1261</f>
        <v>4.4013769999999974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4.7046999999999999</v>
      </c>
      <c r="C1262" s="2">
        <f>RSI!I1262</f>
        <v>57.749830968087451</v>
      </c>
      <c r="D1262" s="2">
        <f>MACD!E1262</f>
        <v>-2.4948580994094804E-2</v>
      </c>
      <c r="E1262" s="2">
        <f>MACD!F1262</f>
        <v>-1.2185831789581837E-2</v>
      </c>
      <c r="F1262" s="2">
        <f>'Moving Avg'!D1262</f>
        <v>4.6821999999999999</v>
      </c>
      <c r="G1262" s="2">
        <f>'Moving Avg'!F1262</f>
        <v>4.6461050000000004</v>
      </c>
      <c r="H1262" s="2">
        <f>'Moving Avg'!G1262</f>
        <v>4.6460320000000008</v>
      </c>
      <c r="I1262" s="2">
        <f>'Moving Avg'!H1262</f>
        <v>4.4044989999999986</v>
      </c>
      <c r="J1262" s="6" t="str">
        <f>OBV!F1262</f>
        <v>BEARISH</v>
      </c>
      <c r="K1262" s="6" t="str">
        <f>OBV!G1262</f>
        <v>NEUTRAL</v>
      </c>
      <c r="L1262" s="6" t="str">
        <f>OBV!H1262</f>
        <v>BEARISH DIVERGENCE</v>
      </c>
    </row>
    <row r="1263" spans="1:12" ht="13.5" x14ac:dyDescent="0.25">
      <c r="A1263" s="3">
        <f>RSI!A1263</f>
        <v>43850</v>
      </c>
      <c r="B1263" s="2">
        <f>RSI!B1263</f>
        <v>4.7046999999999999</v>
      </c>
      <c r="C1263" s="2">
        <f>RSI!I1263</f>
        <v>57.749830968087451</v>
      </c>
      <c r="D1263" s="2">
        <f>MACD!E1263</f>
        <v>-3.3129708133404989E-2</v>
      </c>
      <c r="E1263" s="2">
        <f>MACD!F1263</f>
        <v>-1.6374607058346469E-2</v>
      </c>
      <c r="F1263" s="2">
        <f>'Moving Avg'!D1263</f>
        <v>4.6848399999999994</v>
      </c>
      <c r="G1263" s="2">
        <f>'Moving Avg'!F1263</f>
        <v>4.6494150000000003</v>
      </c>
      <c r="H1263" s="2">
        <f>'Moving Avg'!G1263</f>
        <v>4.6473560000000003</v>
      </c>
      <c r="I1263" s="2">
        <f>'Moving Avg'!H1263</f>
        <v>4.4077464999999982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</row>
    <row r="1264" spans="1:12" ht="13.5" x14ac:dyDescent="0.25">
      <c r="A1264" s="3">
        <f>RSI!A1264</f>
        <v>43851</v>
      </c>
      <c r="B1264" s="2">
        <f>RSI!B1264</f>
        <v>4.7644000000000002</v>
      </c>
      <c r="C1264" s="2">
        <f>RSI!I1264</f>
        <v>64.301129677521672</v>
      </c>
      <c r="D1264" s="2">
        <f>MACD!E1264</f>
        <v>-3.9684383719664318E-2</v>
      </c>
      <c r="E1264" s="2">
        <f>MACD!F1264</f>
        <v>-2.1036562390610039E-2</v>
      </c>
      <c r="F1264" s="2">
        <f>'Moving Avg'!D1264</f>
        <v>4.6967799999999995</v>
      </c>
      <c r="G1264" s="2">
        <f>'Moving Avg'!F1264</f>
        <v>4.6560399999999991</v>
      </c>
      <c r="H1264" s="2">
        <f>'Moving Avg'!G1264</f>
        <v>4.6490800000000005</v>
      </c>
      <c r="I1264" s="2">
        <f>'Moving Avg'!H1264</f>
        <v>4.4113869999999986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</row>
    <row r="1265" spans="1:12" ht="13.5" x14ac:dyDescent="0.25">
      <c r="A1265" s="3">
        <f>RSI!A1265</f>
        <v>43852</v>
      </c>
      <c r="B1265" s="2">
        <f>RSI!B1265</f>
        <v>4.7378999999999998</v>
      </c>
      <c r="C1265" s="2">
        <f>RSI!I1265</f>
        <v>59.863821288537878</v>
      </c>
      <c r="D1265" s="2">
        <f>MACD!E1265</f>
        <v>-3.7806885860240946E-2</v>
      </c>
      <c r="E1265" s="2">
        <f>MACD!F1265</f>
        <v>-2.439062708453622E-2</v>
      </c>
      <c r="F1265" s="2">
        <f>'Moving Avg'!D1265</f>
        <v>4.7100400000000002</v>
      </c>
      <c r="G1265" s="2">
        <f>'Moving Avg'!F1265</f>
        <v>4.6610099999999992</v>
      </c>
      <c r="H1265" s="2">
        <f>'Moving Avg'!G1265</f>
        <v>4.6502739999999996</v>
      </c>
      <c r="I1265" s="2">
        <f>'Moving Avg'!H1265</f>
        <v>4.4148949999999987</v>
      </c>
      <c r="J1265" s="6" t="str">
        <f>OBV!F1265</f>
        <v>BEARISH</v>
      </c>
      <c r="K1265" s="6" t="str">
        <f>OBV!G1265</f>
        <v>NEUTRAL</v>
      </c>
      <c r="L1265" s="6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4.7378999999999998</v>
      </c>
      <c r="C1266" s="2">
        <f>RSI!I1266</f>
        <v>59.863821288537878</v>
      </c>
      <c r="D1266" s="2">
        <f>MACD!E1266</f>
        <v>-3.7676004222683801E-2</v>
      </c>
      <c r="E1266" s="2">
        <f>MACD!F1266</f>
        <v>-2.704770251216574E-2</v>
      </c>
      <c r="F1266" s="2">
        <f>'Moving Avg'!D1266</f>
        <v>4.7299199999999999</v>
      </c>
      <c r="G1266" s="2">
        <f>'Moving Avg'!F1266</f>
        <v>4.6663099999999993</v>
      </c>
      <c r="H1266" s="2">
        <f>'Moving Avg'!G1266</f>
        <v>4.6515999999999993</v>
      </c>
      <c r="I1266" s="2">
        <f>'Moving Avg'!H1266</f>
        <v>4.417962499999998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4.7378999999999998</v>
      </c>
      <c r="C1267" s="2">
        <f>RSI!I1267</f>
        <v>59.863821288537878</v>
      </c>
      <c r="D1267" s="2">
        <f>MACD!E1267</f>
        <v>-3.695949007106325E-2</v>
      </c>
      <c r="E1267" s="2">
        <f>MACD!F1267</f>
        <v>-2.9030060023945242E-2</v>
      </c>
      <c r="F1267" s="2">
        <f>'Moving Avg'!D1267</f>
        <v>4.7365599999999999</v>
      </c>
      <c r="G1267" s="2">
        <f>'Moving Avg'!F1267</f>
        <v>4.6716099999999994</v>
      </c>
      <c r="H1267" s="2">
        <f>'Moving Avg'!G1267</f>
        <v>4.6538539999999999</v>
      </c>
      <c r="I1267" s="2">
        <f>'Moving Avg'!H1267</f>
        <v>4.4209674999999979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4.8041</v>
      </c>
      <c r="C1268" s="2">
        <f>RSI!I1268</f>
        <v>66.974574381650555</v>
      </c>
      <c r="D1268" s="2">
        <f>MACD!E1268</f>
        <v>-3.8574648612430984E-2</v>
      </c>
      <c r="E1268" s="2">
        <f>MACD!F1268</f>
        <v>-3.0938977741642393E-2</v>
      </c>
      <c r="F1268" s="2">
        <f>'Moving Avg'!D1268</f>
        <v>4.7564399999999996</v>
      </c>
      <c r="G1268" s="2">
        <f>'Moving Avg'!F1268</f>
        <v>4.680555</v>
      </c>
      <c r="H1268" s="2">
        <f>'Moving Avg'!G1268</f>
        <v>4.6578299999999997</v>
      </c>
      <c r="I1268" s="2">
        <f>'Moving Avg'!H1268</f>
        <v>4.4244289999999982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4.7709999999999999</v>
      </c>
      <c r="C1269" s="2">
        <f>RSI!I1269</f>
        <v>61.141833016216331</v>
      </c>
      <c r="D1269" s="2">
        <f>MACD!E1269</f>
        <v>-3.6201058881451864E-2</v>
      </c>
      <c r="E1269" s="2">
        <f>MACD!F1269</f>
        <v>-3.1991393969604293E-2</v>
      </c>
      <c r="F1269" s="2">
        <f>'Moving Avg'!D1269</f>
        <v>4.7577600000000002</v>
      </c>
      <c r="G1269" s="2">
        <f>'Moving Avg'!F1269</f>
        <v>4.6875099999999987</v>
      </c>
      <c r="H1269" s="2">
        <f>'Moving Avg'!G1269</f>
        <v>4.6586259999999999</v>
      </c>
      <c r="I1269" s="2">
        <f>'Moving Avg'!H1269</f>
        <v>4.4272534999999973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4.7709999999999999</v>
      </c>
      <c r="C1270" s="2">
        <f>RSI!I1270</f>
        <v>61.141833016216331</v>
      </c>
      <c r="D1270" s="2">
        <f>MACD!E1270</f>
        <v>-3.977672437562596E-2</v>
      </c>
      <c r="E1270" s="2">
        <f>MACD!F1270</f>
        <v>-3.354846005080863E-2</v>
      </c>
      <c r="F1270" s="2">
        <f>'Moving Avg'!D1270</f>
        <v>4.7643800000000001</v>
      </c>
      <c r="G1270" s="2">
        <f>'Moving Avg'!F1270</f>
        <v>4.6957949999999995</v>
      </c>
      <c r="H1270" s="2">
        <f>'Moving Avg'!G1270</f>
        <v>4.6603479999999999</v>
      </c>
      <c r="I1270" s="2">
        <f>'Moving Avg'!H1270</f>
        <v>4.430234999999997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4.7709999999999999</v>
      </c>
      <c r="C1271" s="2">
        <f>RSI!I1271</f>
        <v>61.141833016216331</v>
      </c>
      <c r="D1271" s="2">
        <f>MACD!E1271</f>
        <v>-4.8349946920911435E-2</v>
      </c>
      <c r="E1271" s="2">
        <f>MACD!F1271</f>
        <v>-3.6508757424829189E-2</v>
      </c>
      <c r="F1271" s="2">
        <f>'Moving Avg'!D1271</f>
        <v>4.7709999999999999</v>
      </c>
      <c r="G1271" s="2">
        <f>'Moving Avg'!F1271</f>
        <v>4.7030849999999997</v>
      </c>
      <c r="H1271" s="2">
        <f>'Moving Avg'!G1271</f>
        <v>4.6612759999999991</v>
      </c>
      <c r="I1271" s="2">
        <f>'Moving Avg'!H1271</f>
        <v>4.4332164999999968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4.7378999999999998</v>
      </c>
      <c r="C1272" s="2">
        <f>RSI!I1272</f>
        <v>55.143742134652726</v>
      </c>
      <c r="D1272" s="2">
        <f>MACD!E1272</f>
        <v>-4.3389366898887616E-2</v>
      </c>
      <c r="E1272" s="2">
        <f>MACD!F1272</f>
        <v>-3.7884879319640873E-2</v>
      </c>
      <c r="F1272" s="2">
        <f>'Moving Avg'!D1272</f>
        <v>4.7709999999999999</v>
      </c>
      <c r="G1272" s="2">
        <f>'Moving Avg'!F1272</f>
        <v>4.7093800000000003</v>
      </c>
      <c r="H1272" s="2">
        <f>'Moving Avg'!G1272</f>
        <v>4.6616739999999997</v>
      </c>
      <c r="I1272" s="2">
        <f>'Moving Avg'!H1272</f>
        <v>4.4362529999999962</v>
      </c>
      <c r="J1272" s="6" t="str">
        <f>OBV!F1272</f>
        <v>BULLISH</v>
      </c>
      <c r="K1272" s="6" t="str">
        <f>OBV!G1272</f>
        <v>NEUTRAL</v>
      </c>
      <c r="L1272" s="6" t="str">
        <f>OBV!H1272</f>
        <v>NEUTRAL</v>
      </c>
    </row>
    <row r="1273" spans="1:12" ht="13.5" x14ac:dyDescent="0.25">
      <c r="A1273" s="3">
        <f>RSI!A1273</f>
        <v>43864</v>
      </c>
      <c r="B1273" s="2">
        <f>RSI!B1273</f>
        <v>4.7709999999999999</v>
      </c>
      <c r="C1273" s="2">
        <f>RSI!I1273</f>
        <v>59.42987488208081</v>
      </c>
      <c r="D1273" s="2">
        <f>MACD!E1273</f>
        <v>-4.1838606290192537E-2</v>
      </c>
      <c r="E1273" s="2">
        <f>MACD!F1273</f>
        <v>-3.867562471375121E-2</v>
      </c>
      <c r="F1273" s="2">
        <f>'Moving Avg'!D1273</f>
        <v>4.7643800000000001</v>
      </c>
      <c r="G1273" s="2">
        <f>'Moving Avg'!F1273</f>
        <v>4.7179950000000002</v>
      </c>
      <c r="H1273" s="2">
        <f>'Moving Avg'!G1273</f>
        <v>4.6635299999999988</v>
      </c>
      <c r="I1273" s="2">
        <f>'Moving Avg'!H1273</f>
        <v>4.4395174999999965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</row>
    <row r="1274" spans="1:12" ht="13.5" x14ac:dyDescent="0.25">
      <c r="A1274" s="3">
        <f>RSI!A1274</f>
        <v>43865</v>
      </c>
      <c r="B1274" s="2">
        <f>RSI!B1274</f>
        <v>4.7511000000000001</v>
      </c>
      <c r="C1274" s="2">
        <f>RSI!I1274</f>
        <v>55.967393661043658</v>
      </c>
      <c r="D1274" s="2">
        <f>MACD!E1274</f>
        <v>-3.0243695770101553E-2</v>
      </c>
      <c r="E1274" s="2">
        <f>MACD!F1274</f>
        <v>-3.6989238925021276E-2</v>
      </c>
      <c r="F1274" s="2">
        <f>'Moving Avg'!D1274</f>
        <v>4.7603999999999997</v>
      </c>
      <c r="G1274" s="2">
        <f>'Moving Avg'!F1274</f>
        <v>4.7239550000000001</v>
      </c>
      <c r="H1274" s="2">
        <f>'Moving Avg'!G1274</f>
        <v>4.6647219999999994</v>
      </c>
      <c r="I1274" s="2">
        <f>'Moving Avg'!H1274</f>
        <v>4.442776999999996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</row>
    <row r="1275" spans="1:12" ht="13.5" x14ac:dyDescent="0.25">
      <c r="A1275" s="3">
        <f>RSI!A1275</f>
        <v>43866</v>
      </c>
      <c r="B1275" s="2">
        <f>RSI!B1275</f>
        <v>4.7378999999999998</v>
      </c>
      <c r="C1275" s="2">
        <f>RSI!I1275</f>
        <v>53.731173915105977</v>
      </c>
      <c r="D1275" s="2">
        <f>MACD!E1275</f>
        <v>-2.3762285011966533E-2</v>
      </c>
      <c r="E1275" s="2">
        <f>MACD!F1275</f>
        <v>-3.434384814241033E-2</v>
      </c>
      <c r="F1275" s="2">
        <f>'Moving Avg'!D1275</f>
        <v>4.7537800000000008</v>
      </c>
      <c r="G1275" s="2">
        <f>'Moving Avg'!F1275</f>
        <v>4.727269999999999</v>
      </c>
      <c r="H1275" s="2">
        <f>'Moving Avg'!G1275</f>
        <v>4.6655179999999987</v>
      </c>
      <c r="I1275" s="2">
        <f>'Moving Avg'!H1275</f>
        <v>4.4458134999999963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4.7046999999999999</v>
      </c>
      <c r="C1276" s="2">
        <f>RSI!I1276</f>
        <v>48.483986756747051</v>
      </c>
      <c r="D1276" s="2">
        <f>MACD!E1276</f>
        <v>-1.5954202110157745E-2</v>
      </c>
      <c r="E1276" s="2">
        <f>MACD!F1276</f>
        <v>-3.0665918935959813E-2</v>
      </c>
      <c r="F1276" s="2">
        <f>'Moving Avg'!D1276</f>
        <v>4.7405200000000001</v>
      </c>
      <c r="G1276" s="2">
        <f>'Moving Avg'!F1276</f>
        <v>4.7292549999999984</v>
      </c>
      <c r="H1276" s="2">
        <f>'Moving Avg'!G1276</f>
        <v>4.6657819999999992</v>
      </c>
      <c r="I1276" s="2">
        <f>'Moving Avg'!H1276</f>
        <v>4.4485264999999963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</row>
    <row r="1277" spans="1:12" ht="13.5" x14ac:dyDescent="0.25">
      <c r="A1277" s="3">
        <f>RSI!A1277</f>
        <v>43868</v>
      </c>
      <c r="B1277" s="2">
        <f>RSI!B1277</f>
        <v>4.7709999999999999</v>
      </c>
      <c r="C1277" s="2">
        <f>RSI!I1277</f>
        <v>57.425481047480133</v>
      </c>
      <c r="D1277" s="2">
        <f>MACD!E1277</f>
        <v>-1.4187707504921043E-2</v>
      </c>
      <c r="E1277" s="2">
        <f>MACD!F1277</f>
        <v>-2.737027664975206E-2</v>
      </c>
      <c r="F1277" s="2">
        <f>'Moving Avg'!D1277</f>
        <v>4.7471399999999999</v>
      </c>
      <c r="G1277" s="2">
        <f>'Moving Avg'!F1277</f>
        <v>4.7342249999999986</v>
      </c>
      <c r="H1277" s="2">
        <f>'Moving Avg'!G1277</f>
        <v>4.6676379999999993</v>
      </c>
      <c r="I1277" s="2">
        <f>'Moving Avg'!H1277</f>
        <v>4.4516654999999954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</row>
    <row r="1278" spans="1:12" ht="13.5" x14ac:dyDescent="0.25">
      <c r="A1278" s="3">
        <f>RSI!A1278</f>
        <v>43871</v>
      </c>
      <c r="B1278" s="2">
        <f>RSI!B1278</f>
        <v>4.7709999999999999</v>
      </c>
      <c r="C1278" s="2">
        <f>RSI!I1278</f>
        <v>57.425481047480133</v>
      </c>
      <c r="D1278" s="2">
        <f>MACD!E1278</f>
        <v>-2.8346110762598187E-3</v>
      </c>
      <c r="E1278" s="2">
        <f>MACD!F1278</f>
        <v>-2.2463143535053614E-2</v>
      </c>
      <c r="F1278" s="2">
        <f>'Moving Avg'!D1278</f>
        <v>4.7471399999999999</v>
      </c>
      <c r="G1278" s="2">
        <f>'Moving Avg'!F1278</f>
        <v>4.7382</v>
      </c>
      <c r="H1278" s="2">
        <f>'Moving Avg'!G1278</f>
        <v>4.6708179999999979</v>
      </c>
      <c r="I1278" s="2">
        <f>'Moving Avg'!H1278</f>
        <v>4.4546159999999952</v>
      </c>
      <c r="J1278" s="6" t="str">
        <f>OBV!F1278</f>
        <v>BULLISH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43872</v>
      </c>
      <c r="B1279" s="2">
        <f>RSI!B1279</f>
        <v>4.8239999999999998</v>
      </c>
      <c r="C1279" s="2">
        <f>RSI!I1279</f>
        <v>63.326791624036112</v>
      </c>
      <c r="D1279" s="2">
        <f>MACD!E1279</f>
        <v>-2.5484573378360409E-3</v>
      </c>
      <c r="E1279" s="2">
        <f>MACD!F1279</f>
        <v>-1.8480206295610098E-2</v>
      </c>
      <c r="F1279" s="2">
        <f>'Moving Avg'!D1279</f>
        <v>4.7617199999999995</v>
      </c>
      <c r="G1279" s="2">
        <f>'Moving Avg'!F1279</f>
        <v>4.7441649999999997</v>
      </c>
      <c r="H1279" s="2">
        <f>'Moving Avg'!G1279</f>
        <v>4.6739979999999983</v>
      </c>
      <c r="I1279" s="2">
        <f>'Moving Avg'!H1279</f>
        <v>4.4581454999999943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</row>
    <row r="1280" spans="1:12" ht="13.5" x14ac:dyDescent="0.25">
      <c r="A1280" s="3">
        <f>RSI!A1280</f>
        <v>43873</v>
      </c>
      <c r="B1280" s="2">
        <f>RSI!B1280</f>
        <v>4.8902999999999999</v>
      </c>
      <c r="C1280" s="2">
        <f>RSI!I1280</f>
        <v>69.09733822600856</v>
      </c>
      <c r="D1280" s="2">
        <f>MACD!E1280</f>
        <v>-7.8103202796651061E-3</v>
      </c>
      <c r="E1280" s="2">
        <f>MACD!F1280</f>
        <v>-1.6346229092421099E-2</v>
      </c>
      <c r="F1280" s="2">
        <f>'Moving Avg'!D1280</f>
        <v>4.7922000000000002</v>
      </c>
      <c r="G1280" s="2">
        <f>'Moving Avg'!F1280</f>
        <v>4.7550999999999997</v>
      </c>
      <c r="H1280" s="2">
        <f>'Moving Avg'!G1280</f>
        <v>4.6786359999999982</v>
      </c>
      <c r="I1280" s="2">
        <f>'Moving Avg'!H1280</f>
        <v>4.4620064999999949</v>
      </c>
      <c r="J1280" s="6" t="str">
        <f>OBV!F1280</f>
        <v>BULLISH</v>
      </c>
      <c r="K1280" s="6" t="str">
        <f>OBV!G1280</f>
        <v>STRONG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4.9035000000000002</v>
      </c>
      <c r="C1281" s="2">
        <f>RSI!I1281</f>
        <v>70.105891265540322</v>
      </c>
      <c r="D1281" s="2">
        <f>MACD!E1281</f>
        <v>-1.4181177908966447E-2</v>
      </c>
      <c r="E1281" s="2">
        <f>MACD!F1281</f>
        <v>-1.5913218855730171E-2</v>
      </c>
      <c r="F1281" s="2">
        <f>'Moving Avg'!D1281</f>
        <v>4.8319600000000005</v>
      </c>
      <c r="G1281" s="2">
        <f>'Moving Avg'!F1281</f>
        <v>4.7683499999999999</v>
      </c>
      <c r="H1281" s="2">
        <f>'Moving Avg'!G1281</f>
        <v>4.686189999999999</v>
      </c>
      <c r="I1281" s="2">
        <f>'Moving Avg'!H1281</f>
        <v>4.4660909999999951</v>
      </c>
      <c r="J1281" s="6" t="str">
        <f>OBV!F1281</f>
        <v>BULLISH</v>
      </c>
      <c r="K1281" s="6" t="str">
        <f>OBV!G1281</f>
        <v>STRONG</v>
      </c>
      <c r="L1281" s="6" t="str">
        <f>OBV!H1281</f>
        <v>CONFIRMED BULLISH</v>
      </c>
    </row>
    <row r="1282" spans="1:12" ht="13.5" x14ac:dyDescent="0.25">
      <c r="A1282" s="3">
        <f>RSI!A1282</f>
        <v>43875</v>
      </c>
      <c r="B1282" s="2">
        <f>RSI!B1282</f>
        <v>4.9168000000000003</v>
      </c>
      <c r="C1282" s="2">
        <f>RSI!I1282</f>
        <v>71.128329677435687</v>
      </c>
      <c r="D1282" s="2">
        <f>MACD!E1282</f>
        <v>-2.6598446103900386E-2</v>
      </c>
      <c r="E1282" s="2">
        <f>MACD!F1282</f>
        <v>-1.8050264305364216E-2</v>
      </c>
      <c r="F1282" s="2">
        <f>'Moving Avg'!D1282</f>
        <v>4.8611199999999997</v>
      </c>
      <c r="G1282" s="2">
        <f>'Moving Avg'!F1282</f>
        <v>4.7789549999999998</v>
      </c>
      <c r="H1282" s="2">
        <f>'Moving Avg'!G1282</f>
        <v>4.6930819999999986</v>
      </c>
      <c r="I1282" s="2">
        <f>'Moving Avg'!H1282</f>
        <v>4.4704304999999955</v>
      </c>
      <c r="J1282" s="6" t="str">
        <f>OBV!F1282</f>
        <v>BULLISH</v>
      </c>
      <c r="K1282" s="6" t="str">
        <f>OBV!G1282</f>
        <v>STRONG</v>
      </c>
      <c r="L1282" s="6" t="str">
        <f>OBV!H1282</f>
        <v>CONFIRMED BULLISH</v>
      </c>
    </row>
    <row r="1283" spans="1:12" ht="13.5" x14ac:dyDescent="0.25">
      <c r="A1283" s="3">
        <f>RSI!A1283</f>
        <v>43878</v>
      </c>
      <c r="B1283" s="2">
        <f>RSI!B1283</f>
        <v>4.9035000000000002</v>
      </c>
      <c r="C1283" s="2">
        <f>RSI!I1283</f>
        <v>68.601534379293753</v>
      </c>
      <c r="D1283" s="2">
        <f>MACD!E1283</f>
        <v>-3.1985212397892759E-2</v>
      </c>
      <c r="E1283" s="2">
        <f>MACD!F1283</f>
        <v>-2.0837253923869925E-2</v>
      </c>
      <c r="F1283" s="2">
        <f>'Moving Avg'!D1283</f>
        <v>4.8876200000000001</v>
      </c>
      <c r="G1283" s="2">
        <f>'Moving Avg'!F1283</f>
        <v>4.7888949999999992</v>
      </c>
      <c r="H1283" s="2">
        <f>'Moving Avg'!G1283</f>
        <v>4.6997079999999984</v>
      </c>
      <c r="I1283" s="2">
        <f>'Moving Avg'!H1283</f>
        <v>4.4748919999999943</v>
      </c>
      <c r="J1283" s="6" t="str">
        <f>OBV!F1283</f>
        <v>BULLISH</v>
      </c>
      <c r="K1283" s="6" t="str">
        <f>OBV!G1283</f>
        <v>STRONG</v>
      </c>
      <c r="L1283" s="6" t="str">
        <f>OBV!H1283</f>
        <v>CONFIRMED BULLISH</v>
      </c>
    </row>
    <row r="1284" spans="1:12" ht="13.5" x14ac:dyDescent="0.25">
      <c r="A1284" s="3">
        <f>RSI!A1284</f>
        <v>43879</v>
      </c>
      <c r="B1284" s="2">
        <f>RSI!B1284</f>
        <v>4.8372999999999999</v>
      </c>
      <c r="C1284" s="2">
        <f>RSI!I1284</f>
        <v>57.627883244293294</v>
      </c>
      <c r="D1284" s="2">
        <f>MACD!E1284</f>
        <v>-3.5508915763294624E-2</v>
      </c>
      <c r="E1284" s="2">
        <f>MACD!F1284</f>
        <v>-2.3771586291754864E-2</v>
      </c>
      <c r="F1284" s="2">
        <f>'Moving Avg'!D1284</f>
        <v>4.8902799999999997</v>
      </c>
      <c r="G1284" s="2">
        <f>'Moving Avg'!F1284</f>
        <v>4.7925399999999998</v>
      </c>
      <c r="H1284" s="2">
        <f>'Moving Avg'!G1284</f>
        <v>4.7050099999999988</v>
      </c>
      <c r="I1284" s="2">
        <f>'Moving Avg'!H1284</f>
        <v>4.4790539999999952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</row>
    <row r="1285" spans="1:12" ht="13.5" x14ac:dyDescent="0.25">
      <c r="A1285" s="3">
        <f>RSI!A1285</f>
        <v>43880</v>
      </c>
      <c r="B1285" s="2">
        <f>RSI!B1285</f>
        <v>4.8372999999999999</v>
      </c>
      <c r="C1285" s="2">
        <f>RSI!I1285</f>
        <v>57.627883244293287</v>
      </c>
      <c r="D1285" s="2">
        <f>MACD!E1285</f>
        <v>-4.0878097422647031E-2</v>
      </c>
      <c r="E1285" s="2">
        <f>MACD!F1285</f>
        <v>-2.7192888517933299E-2</v>
      </c>
      <c r="F1285" s="2">
        <f>'Moving Avg'!D1285</f>
        <v>4.8796799999999996</v>
      </c>
      <c r="G1285" s="2">
        <f>'Moving Avg'!F1285</f>
        <v>4.7975099999999991</v>
      </c>
      <c r="H1285" s="2">
        <f>'Moving Avg'!G1285</f>
        <v>4.7109739999999984</v>
      </c>
      <c r="I1285" s="2">
        <f>'Moving Avg'!H1285</f>
        <v>4.4831529999999944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</row>
    <row r="1286" spans="1:12" ht="13.5" x14ac:dyDescent="0.25">
      <c r="A1286" s="3">
        <f>RSI!A1286</f>
        <v>43881</v>
      </c>
      <c r="B1286" s="2">
        <f>RSI!B1286</f>
        <v>4.8438999999999997</v>
      </c>
      <c r="C1286" s="2">
        <f>RSI!I1286</f>
        <v>58.397356552512221</v>
      </c>
      <c r="D1286" s="2">
        <f>MACD!E1286</f>
        <v>-5.1348218695100201E-2</v>
      </c>
      <c r="E1286" s="2">
        <f>MACD!F1286</f>
        <v>-3.2023954553366679E-2</v>
      </c>
      <c r="F1286" s="2">
        <f>'Moving Avg'!D1286</f>
        <v>4.8677599999999996</v>
      </c>
      <c r="G1286" s="2">
        <f>'Moving Avg'!F1286</f>
        <v>4.8028099999999991</v>
      </c>
      <c r="H1286" s="2">
        <f>'Moving Avg'!G1286</f>
        <v>4.7156119999999984</v>
      </c>
      <c r="I1286" s="2">
        <f>'Moving Avg'!H1286</f>
        <v>4.4873479999999963</v>
      </c>
      <c r="J1286" s="6" t="str">
        <f>OBV!F1286</f>
        <v>BULLISH</v>
      </c>
      <c r="K1286" s="6" t="str">
        <f>OBV!G1286</f>
        <v>NEUTRAL</v>
      </c>
      <c r="L1286" s="6" t="str">
        <f>OBV!H1286</f>
        <v>BULLISH DIVERGENCE</v>
      </c>
    </row>
    <row r="1287" spans="1:12" ht="13.5" x14ac:dyDescent="0.25">
      <c r="A1287" s="3">
        <f>RSI!A1287</f>
        <v>43882</v>
      </c>
      <c r="B1287" s="2">
        <f>RSI!B1287</f>
        <v>4.93</v>
      </c>
      <c r="C1287" s="2">
        <f>RSI!I1287</f>
        <v>66.853851134567805</v>
      </c>
      <c r="D1287" s="2">
        <f>MACD!E1287</f>
        <v>-5.673024284080963E-2</v>
      </c>
      <c r="E1287" s="2">
        <f>MACD!F1287</f>
        <v>-3.6965212210855268E-2</v>
      </c>
      <c r="F1287" s="2">
        <f>'Moving Avg'!D1287</f>
        <v>4.8703999999999992</v>
      </c>
      <c r="G1287" s="2">
        <f>'Moving Avg'!F1287</f>
        <v>4.8124149999999988</v>
      </c>
      <c r="H1287" s="2">
        <f>'Moving Avg'!G1287</f>
        <v>4.7223699999999988</v>
      </c>
      <c r="I1287" s="2">
        <f>'Moving Avg'!H1287</f>
        <v>4.4920049999999954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</row>
    <row r="1288" spans="1:12" ht="13.5" x14ac:dyDescent="0.25">
      <c r="A1288" s="3">
        <f>RSI!A1288</f>
        <v>43885</v>
      </c>
      <c r="B1288" s="2">
        <f>RSI!B1288</f>
        <v>4.9101999999999997</v>
      </c>
      <c r="C1288" s="2">
        <f>RSI!I1288</f>
        <v>63.649703241112583</v>
      </c>
      <c r="D1288" s="2">
        <f>MACD!E1288</f>
        <v>-6.0645729076442834E-2</v>
      </c>
      <c r="E1288" s="2">
        <f>MACD!F1288</f>
        <v>-4.1701315583972783E-2</v>
      </c>
      <c r="F1288" s="2">
        <f>'Moving Avg'!D1288</f>
        <v>4.87174</v>
      </c>
      <c r="G1288" s="2">
        <f>'Moving Avg'!F1288</f>
        <v>4.8177199999999996</v>
      </c>
      <c r="H1288" s="2">
        <f>'Moving Avg'!G1288</f>
        <v>4.7283339999999985</v>
      </c>
      <c r="I1288" s="2">
        <f>'Moving Avg'!H1288</f>
        <v>4.4965629999999956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</row>
    <row r="1289" spans="1:12" ht="13.5" x14ac:dyDescent="0.25">
      <c r="A1289" s="3">
        <f>RSI!A1289</f>
        <v>43886</v>
      </c>
      <c r="B1289" s="2">
        <f>RSI!B1289</f>
        <v>4.8902999999999999</v>
      </c>
      <c r="C1289" s="2">
        <f>RSI!I1289</f>
        <v>60.510706143381029</v>
      </c>
      <c r="D1289" s="2">
        <f>MACD!E1289</f>
        <v>-5.4980702861323394E-2</v>
      </c>
      <c r="E1289" s="2">
        <f>MACD!F1289</f>
        <v>-4.435719303944291E-2</v>
      </c>
      <c r="F1289" s="2">
        <f>'Moving Avg'!D1289</f>
        <v>4.8823400000000001</v>
      </c>
      <c r="G1289" s="2">
        <f>'Moving Avg'!F1289</f>
        <v>4.8236850000000002</v>
      </c>
      <c r="H1289" s="2">
        <f>'Moving Avg'!G1289</f>
        <v>4.7346959999999987</v>
      </c>
      <c r="I1289" s="2">
        <f>'Moving Avg'!H1289</f>
        <v>4.5011784999999955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</row>
    <row r="1290" spans="1:12" ht="13.5" x14ac:dyDescent="0.25">
      <c r="A1290" s="3">
        <f>RSI!A1290</f>
        <v>43887</v>
      </c>
      <c r="B1290" s="2">
        <f>RSI!B1290</f>
        <v>4.9035000000000002</v>
      </c>
      <c r="C1290" s="2">
        <f>RSI!I1290</f>
        <v>61.854532070559628</v>
      </c>
      <c r="D1290" s="2">
        <f>MACD!E1290</f>
        <v>-4.1449064625987297E-2</v>
      </c>
      <c r="E1290" s="2">
        <f>MACD!F1290</f>
        <v>-4.3775567356751789E-2</v>
      </c>
      <c r="F1290" s="2">
        <f>'Moving Avg'!D1290</f>
        <v>4.8955799999999998</v>
      </c>
      <c r="G1290" s="2">
        <f>'Moving Avg'!F1290</f>
        <v>4.8303100000000008</v>
      </c>
      <c r="H1290" s="2">
        <f>'Moving Avg'!G1290</f>
        <v>4.7388039999999991</v>
      </c>
      <c r="I1290" s="2">
        <f>'Moving Avg'!H1290</f>
        <v>4.5057344999999955</v>
      </c>
      <c r="J1290" s="6" t="str">
        <f>OBV!F1290</f>
        <v>BEARISH</v>
      </c>
      <c r="K1290" s="6" t="str">
        <f>OBV!G1290</f>
        <v>NEUTRAL</v>
      </c>
      <c r="L1290" s="6" t="str">
        <f>OBV!H1290</f>
        <v>BEARISH DIVERGENCE</v>
      </c>
    </row>
    <row r="1291" spans="1:12" ht="13.5" x14ac:dyDescent="0.25">
      <c r="A1291" s="3">
        <f>RSI!A1291</f>
        <v>43888</v>
      </c>
      <c r="B1291" s="2">
        <f>RSI!B1291</f>
        <v>4.8769999999999998</v>
      </c>
      <c r="C1291" s="2">
        <f>RSI!I1291</f>
        <v>57.615564486719045</v>
      </c>
      <c r="D1291" s="2">
        <f>MACD!E1291</f>
        <v>-2.6531694901709812E-2</v>
      </c>
      <c r="E1291" s="2">
        <f>MACD!F1291</f>
        <v>-4.0326792865743394E-2</v>
      </c>
      <c r="F1291" s="2">
        <f>'Moving Avg'!D1291</f>
        <v>4.9021999999999997</v>
      </c>
      <c r="G1291" s="2">
        <f>'Moving Avg'!F1291</f>
        <v>4.83561</v>
      </c>
      <c r="H1291" s="2">
        <f>'Moving Avg'!G1291</f>
        <v>4.7423819999999992</v>
      </c>
      <c r="I1291" s="2">
        <f>'Moving Avg'!H1291</f>
        <v>4.5100949999999962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</row>
    <row r="1292" spans="1:12" ht="13.5" x14ac:dyDescent="0.25">
      <c r="A1292" s="3">
        <f>RSI!A1292</f>
        <v>43889</v>
      </c>
      <c r="B1292" s="2">
        <f>RSI!B1292</f>
        <v>4.8372999999999999</v>
      </c>
      <c r="C1292" s="2">
        <f>RSI!I1292</f>
        <v>51.879504251747399</v>
      </c>
      <c r="D1292" s="2">
        <f>MACD!E1292</f>
        <v>-9.253052583239274E-3</v>
      </c>
      <c r="E1292" s="2">
        <f>MACD!F1292</f>
        <v>-3.411204480924257E-2</v>
      </c>
      <c r="F1292" s="2">
        <f>'Moving Avg'!D1292</f>
        <v>4.8836599999999999</v>
      </c>
      <c r="G1292" s="2">
        <f>'Moving Avg'!F1292</f>
        <v>4.8405800000000001</v>
      </c>
      <c r="H1292" s="2">
        <f>'Moving Avg'!G1292</f>
        <v>4.7454299999999998</v>
      </c>
      <c r="I1292" s="2">
        <f>'Moving Avg'!H1292</f>
        <v>4.5142884999999957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4.8837000000000002</v>
      </c>
      <c r="C1293" s="2">
        <f>RSI!I1293</f>
        <v>57.238012695928106</v>
      </c>
      <c r="D1293" s="2">
        <f>MACD!E1293</f>
        <v>-1.874148398997022E-4</v>
      </c>
      <c r="E1293" s="2">
        <f>MACD!F1293</f>
        <v>-2.7327118815373998E-2</v>
      </c>
      <c r="F1293" s="2">
        <f>'Moving Avg'!D1293</f>
        <v>4.8783599999999998</v>
      </c>
      <c r="G1293" s="2">
        <f>'Moving Avg'!F1293</f>
        <v>4.8462149999999991</v>
      </c>
      <c r="H1293" s="2">
        <f>'Moving Avg'!G1293</f>
        <v>4.7503339999999996</v>
      </c>
      <c r="I1293" s="2">
        <f>'Moving Avg'!H1293</f>
        <v>4.5184309999999961</v>
      </c>
      <c r="J1293" s="6" t="str">
        <f>OBV!F1293</f>
        <v>BULLISH</v>
      </c>
      <c r="K1293" s="6" t="str">
        <f>OBV!G1293</f>
        <v>NEUTRAL</v>
      </c>
      <c r="L1293" s="6" t="str">
        <f>OBV!H1293</f>
        <v>BULLISH DIVERGENCE</v>
      </c>
    </row>
    <row r="1294" spans="1:12" ht="13.5" x14ac:dyDescent="0.25">
      <c r="A1294" s="3">
        <f>RSI!A1294</f>
        <v>43893</v>
      </c>
      <c r="B1294" s="2">
        <f>RSI!B1294</f>
        <v>4.8704000000000001</v>
      </c>
      <c r="C1294" s="2">
        <f>RSI!I1294</f>
        <v>55.335887704525391</v>
      </c>
      <c r="D1294" s="2">
        <f>MACD!E1294</f>
        <v>-2.0563605983667799E-3</v>
      </c>
      <c r="E1294" s="2">
        <f>MACD!F1294</f>
        <v>-2.2272967171972555E-2</v>
      </c>
      <c r="F1294" s="2">
        <f>'Moving Avg'!D1294</f>
        <v>4.8743800000000004</v>
      </c>
      <c r="G1294" s="2">
        <f>'Moving Avg'!F1294</f>
        <v>4.8521799999999988</v>
      </c>
      <c r="H1294" s="2">
        <f>'Moving Avg'!G1294</f>
        <v>4.7551039999999993</v>
      </c>
      <c r="I1294" s="2">
        <f>'Moving Avg'!H1294</f>
        <v>4.522538499999996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4.8438999999999997</v>
      </c>
      <c r="C1295" s="2">
        <f>RSI!I1295</f>
        <v>51.652679439769038</v>
      </c>
      <c r="D1295" s="2">
        <f>MACD!E1295</f>
        <v>-1.9114450461863441E-3</v>
      </c>
      <c r="E1295" s="2">
        <f>MACD!F1295</f>
        <v>-1.8200662746815314E-2</v>
      </c>
      <c r="F1295" s="2">
        <f>'Moving Avg'!D1295</f>
        <v>4.8624600000000004</v>
      </c>
      <c r="G1295" s="2">
        <f>'Moving Avg'!F1295</f>
        <v>4.8574799999999998</v>
      </c>
      <c r="H1295" s="2">
        <f>'Moving Avg'!G1295</f>
        <v>4.7592119999999998</v>
      </c>
      <c r="I1295" s="2">
        <f>'Moving Avg'!H1295</f>
        <v>4.5260734999999963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4.8041</v>
      </c>
      <c r="C1296" s="2">
        <f>RSI!I1296</f>
        <v>46.632387971131266</v>
      </c>
      <c r="D1296" s="2">
        <f>MACD!E1296</f>
        <v>2.1121947174442823E-3</v>
      </c>
      <c r="E1296" s="2">
        <f>MACD!F1296</f>
        <v>-1.4138091253963394E-2</v>
      </c>
      <c r="F1296" s="2">
        <f>'Moving Avg'!D1296</f>
        <v>4.8478799999999991</v>
      </c>
      <c r="G1296" s="2">
        <f>'Moving Avg'!F1296</f>
        <v>4.8624499999999999</v>
      </c>
      <c r="H1296" s="2">
        <f>'Moving Avg'!G1296</f>
        <v>4.7626559999999998</v>
      </c>
      <c r="I1296" s="2">
        <f>'Moving Avg'!H1296</f>
        <v>4.5294719999999957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4.7709999999999999</v>
      </c>
      <c r="C1297" s="2">
        <f>RSI!I1297</f>
        <v>42.898132163843364</v>
      </c>
      <c r="D1297" s="2">
        <f>MACD!E1297</f>
        <v>2.139211539017527E-2</v>
      </c>
      <c r="E1297" s="2">
        <f>MACD!F1297</f>
        <v>-7.0320499251356611E-3</v>
      </c>
      <c r="F1297" s="2">
        <f>'Moving Avg'!D1297</f>
        <v>4.8346200000000001</v>
      </c>
      <c r="G1297" s="2">
        <f>'Moving Avg'!F1297</f>
        <v>4.8624500000000008</v>
      </c>
      <c r="H1297" s="2">
        <f>'Moving Avg'!G1297</f>
        <v>4.7654379999999996</v>
      </c>
      <c r="I1297" s="2">
        <f>'Moving Avg'!H1297</f>
        <v>4.5328939999999953</v>
      </c>
      <c r="J1297" s="6" t="str">
        <f>OBV!F1297</f>
        <v>BEARISH</v>
      </c>
      <c r="K1297" s="6" t="str">
        <f>OBV!G1297</f>
        <v>WEAK</v>
      </c>
      <c r="L1297" s="6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4.665</v>
      </c>
      <c r="C1298" s="2">
        <f>RSI!I1298</f>
        <v>33.614706101030791</v>
      </c>
      <c r="D1298" s="2">
        <f>MACD!E1298</f>
        <v>4.2871345371485958E-2</v>
      </c>
      <c r="E1298" s="2">
        <f>MACD!F1298</f>
        <v>2.9486291341886631E-3</v>
      </c>
      <c r="F1298" s="2">
        <f>'Moving Avg'!D1298</f>
        <v>4.7908799999999996</v>
      </c>
      <c r="G1298" s="2">
        <f>'Moving Avg'!F1298</f>
        <v>4.8571500000000007</v>
      </c>
      <c r="H1298" s="2">
        <f>'Moving Avg'!G1298</f>
        <v>4.766233999999999</v>
      </c>
      <c r="I1298" s="2">
        <f>'Moving Avg'!H1298</f>
        <v>4.5358174999999958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4.6384999999999996</v>
      </c>
      <c r="C1299" s="2">
        <f>RSI!I1299</f>
        <v>31.764030914657667</v>
      </c>
      <c r="D1299" s="2">
        <f>MACD!E1299</f>
        <v>6.0906966064860235E-2</v>
      </c>
      <c r="E1299" s="2">
        <f>MACD!F1299</f>
        <v>1.4540296520322979E-2</v>
      </c>
      <c r="F1299" s="2">
        <f>'Moving Avg'!D1299</f>
        <v>4.7445000000000004</v>
      </c>
      <c r="G1299" s="2">
        <f>'Moving Avg'!F1299</f>
        <v>4.8478750000000002</v>
      </c>
      <c r="H1299" s="2">
        <f>'Moving Avg'!G1299</f>
        <v>4.7663659999999988</v>
      </c>
      <c r="I1299" s="2">
        <f>'Moving Avg'!H1299</f>
        <v>4.5387339999999963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4.7577999999999996</v>
      </c>
      <c r="C1300" s="2">
        <f>RSI!I1300</f>
        <v>46.140244442856975</v>
      </c>
      <c r="D1300" s="2">
        <f>MACD!E1300</f>
        <v>7.0406589501950556E-2</v>
      </c>
      <c r="E1300" s="2">
        <f>MACD!F1300</f>
        <v>2.5713555116648495E-2</v>
      </c>
      <c r="F1300" s="2">
        <f>'Moving Avg'!D1300</f>
        <v>4.7272799999999995</v>
      </c>
      <c r="G1300" s="2">
        <f>'Moving Avg'!F1300</f>
        <v>4.8412500000000005</v>
      </c>
      <c r="H1300" s="2">
        <f>'Moving Avg'!G1300</f>
        <v>4.7694159999999997</v>
      </c>
      <c r="I1300" s="2">
        <f>'Moving Avg'!H1300</f>
        <v>4.5422469999999961</v>
      </c>
      <c r="J1300" s="6" t="str">
        <f>OBV!F1300</f>
        <v>BEARISH</v>
      </c>
      <c r="K1300" s="6" t="str">
        <f>OBV!G1300</f>
        <v>WEAK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4.6185999999999998</v>
      </c>
      <c r="C1301" s="2">
        <f>RSI!I1301</f>
        <v>36.482086652281261</v>
      </c>
      <c r="D1301" s="2">
        <f>MACD!E1301</f>
        <v>8.4941547015317198E-2</v>
      </c>
      <c r="E1301" s="2">
        <f>MACD!F1301</f>
        <v>3.7559153496382239E-2</v>
      </c>
      <c r="F1301" s="2">
        <f>'Moving Avg'!D1301</f>
        <v>4.6901799999999998</v>
      </c>
      <c r="G1301" s="2">
        <f>'Moving Avg'!F1301</f>
        <v>4.8270050000000007</v>
      </c>
      <c r="H1301" s="2">
        <f>'Moving Avg'!G1301</f>
        <v>4.7692839999999999</v>
      </c>
      <c r="I1301" s="2">
        <f>'Moving Avg'!H1301</f>
        <v>4.5450639999999956</v>
      </c>
      <c r="J1301" s="6" t="str">
        <f>OBV!F1301</f>
        <v>BEARISH</v>
      </c>
      <c r="K1301" s="6" t="str">
        <f>OBV!G1301</f>
        <v>WEAK</v>
      </c>
      <c r="L1301" s="6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4.4728000000000003</v>
      </c>
      <c r="C1302" s="2">
        <f>RSI!I1302</f>
        <v>29.513585825839286</v>
      </c>
      <c r="D1302" s="2">
        <f>MACD!E1302</f>
        <v>0.10299837644014609</v>
      </c>
      <c r="E1302" s="2">
        <f>MACD!F1302</f>
        <v>5.0646998085135009E-2</v>
      </c>
      <c r="F1302" s="2">
        <f>'Moving Avg'!D1302</f>
        <v>4.6305399999999999</v>
      </c>
      <c r="G1302" s="2">
        <f>'Moving Avg'!F1302</f>
        <v>4.804805</v>
      </c>
      <c r="H1302" s="2">
        <f>'Moving Avg'!G1302</f>
        <v>4.7664999999999997</v>
      </c>
      <c r="I1302" s="2">
        <f>'Moving Avg'!H1302</f>
        <v>4.5471519999999961</v>
      </c>
      <c r="J1302" s="6" t="str">
        <f>OBV!F1302</f>
        <v>BEARISH</v>
      </c>
      <c r="K1302" s="6" t="str">
        <f>OBV!G1302</f>
        <v>WEAK</v>
      </c>
      <c r="L1302" s="6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4.2408999999999999</v>
      </c>
      <c r="C1303" s="2">
        <f>RSI!I1303</f>
        <v>22.237806224134815</v>
      </c>
      <c r="D1303" s="2">
        <f>MACD!E1303</f>
        <v>0.14444177981925499</v>
      </c>
      <c r="E1303" s="2">
        <f>MACD!F1303</f>
        <v>6.9405954431959016E-2</v>
      </c>
      <c r="F1303" s="2">
        <f>'Moving Avg'!D1303</f>
        <v>4.5457200000000002</v>
      </c>
      <c r="G1303" s="2">
        <f>'Moving Avg'!F1303</f>
        <v>4.7716750000000001</v>
      </c>
      <c r="H1303" s="2">
        <f>'Moving Avg'!G1303</f>
        <v>4.7593439999999996</v>
      </c>
      <c r="I1303" s="2">
        <f>'Moving Avg'!H1303</f>
        <v>4.5480804999999958</v>
      </c>
      <c r="J1303" s="6" t="str">
        <f>OBV!F1303</f>
        <v>BEARISH</v>
      </c>
      <c r="K1303" s="6" t="str">
        <f>OBV!G1303</f>
        <v>WEAK</v>
      </c>
      <c r="L1303" s="6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4.0553999999999997</v>
      </c>
      <c r="C1304" s="2">
        <f>RSI!I1304</f>
        <v>18.342482775910767</v>
      </c>
      <c r="D1304" s="2">
        <f>MACD!E1304</f>
        <v>0.19428556560266852</v>
      </c>
      <c r="E1304" s="2">
        <f>MACD!F1304</f>
        <v>9.4381876666100928E-2</v>
      </c>
      <c r="F1304" s="2">
        <f>'Moving Avg'!D1304</f>
        <v>4.4291</v>
      </c>
      <c r="G1304" s="2">
        <f>'Moving Avg'!F1304</f>
        <v>4.7325800000000005</v>
      </c>
      <c r="H1304" s="2">
        <f>'Moving Avg'!G1304</f>
        <v>4.747814</v>
      </c>
      <c r="I1304" s="2">
        <f>'Moving Avg'!H1304</f>
        <v>4.5477669999999959</v>
      </c>
      <c r="J1304" s="6" t="str">
        <f>OBV!F1304</f>
        <v>BEARISH</v>
      </c>
      <c r="K1304" s="6" t="str">
        <f>OBV!G1304</f>
        <v>WEAK</v>
      </c>
      <c r="L1304" s="6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4.1547999999999998</v>
      </c>
      <c r="C1305" s="2">
        <f>RSI!I1305</f>
        <v>25.838918035167936</v>
      </c>
      <c r="D1305" s="2">
        <f>MACD!E1305</f>
        <v>0.22897074744890134</v>
      </c>
      <c r="E1305" s="2">
        <f>MACD!F1305</f>
        <v>0.12129965082266103</v>
      </c>
      <c r="F1305" s="2">
        <f>'Moving Avg'!D1305</f>
        <v>4.3084999999999996</v>
      </c>
      <c r="G1305" s="2">
        <f>'Moving Avg'!F1305</f>
        <v>4.698455</v>
      </c>
      <c r="H1305" s="2">
        <f>'Moving Avg'!G1305</f>
        <v>4.7374779999999994</v>
      </c>
      <c r="I1305" s="2">
        <f>'Moving Avg'!H1305</f>
        <v>4.5481079999999956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</row>
    <row r="1306" spans="1:12" ht="13.5" x14ac:dyDescent="0.25">
      <c r="A1306" s="3">
        <f>RSI!A1306</f>
        <v>43909</v>
      </c>
      <c r="B1306" s="2">
        <f>RSI!B1306</f>
        <v>4.1680000000000001</v>
      </c>
      <c r="C1306" s="2">
        <f>RSI!I1306</f>
        <v>26.79995960705827</v>
      </c>
      <c r="D1306" s="2">
        <f>MACD!E1306</f>
        <v>0.25428853097573523</v>
      </c>
      <c r="E1306" s="2">
        <f>MACD!F1306</f>
        <v>0.14789742685327587</v>
      </c>
      <c r="F1306" s="2">
        <f>'Moving Avg'!D1306</f>
        <v>4.2183799999999989</v>
      </c>
      <c r="G1306" s="2">
        <f>'Moving Avg'!F1306</f>
        <v>4.6646600000000005</v>
      </c>
      <c r="H1306" s="2">
        <f>'Moving Avg'!G1306</f>
        <v>4.7275379999999982</v>
      </c>
      <c r="I1306" s="2">
        <f>'Moving Avg'!H1306</f>
        <v>4.548043499999995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4.1614000000000004</v>
      </c>
      <c r="C1307" s="2">
        <f>RSI!I1307</f>
        <v>26.614249717246025</v>
      </c>
      <c r="D1307" s="2">
        <f>MACD!E1307</f>
        <v>0.27387211030900094</v>
      </c>
      <c r="E1307" s="2">
        <f>MACD!F1307</f>
        <v>0.1730923635444209</v>
      </c>
      <c r="F1307" s="2">
        <f>'Moving Avg'!D1307</f>
        <v>4.1561000000000003</v>
      </c>
      <c r="G1307" s="2">
        <f>'Moving Avg'!F1307</f>
        <v>4.6262300000000005</v>
      </c>
      <c r="H1307" s="2">
        <f>'Moving Avg'!G1307</f>
        <v>4.7173339999999984</v>
      </c>
      <c r="I1307" s="2">
        <f>'Moving Avg'!H1307</f>
        <v>4.5480714999999963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4.1414999999999997</v>
      </c>
      <c r="C1308" s="2">
        <f>RSI!I1308</f>
        <v>26.028589991946546</v>
      </c>
      <c r="D1308" s="2">
        <f>MACD!E1308</f>
        <v>0.27820771109365072</v>
      </c>
      <c r="E1308" s="2">
        <f>MACD!F1308</f>
        <v>0.19411543305426687</v>
      </c>
      <c r="F1308" s="2">
        <f>'Moving Avg'!D1308</f>
        <v>4.1362199999999998</v>
      </c>
      <c r="G1308" s="2">
        <f>'Moving Avg'!F1308</f>
        <v>4.5877949999999998</v>
      </c>
      <c r="H1308" s="2">
        <f>'Moving Avg'!G1308</f>
        <v>4.7063339999999991</v>
      </c>
      <c r="I1308" s="2">
        <f>'Moving Avg'!H1308</f>
        <v>4.5478114999999955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</row>
    <row r="1309" spans="1:12" ht="13.5" x14ac:dyDescent="0.25">
      <c r="A1309" s="3">
        <f>RSI!A1309</f>
        <v>43915</v>
      </c>
      <c r="B1309" s="2">
        <f>RSI!B1309</f>
        <v>4.1547999999999998</v>
      </c>
      <c r="C1309" s="2">
        <f>RSI!I1309</f>
        <v>27.181920030477102</v>
      </c>
      <c r="D1309" s="2">
        <f>MACD!E1309</f>
        <v>0.27933779477286436</v>
      </c>
      <c r="E1309" s="2">
        <f>MACD!F1309</f>
        <v>0.21115990539798637</v>
      </c>
      <c r="F1309" s="2">
        <f>'Moving Avg'!D1309</f>
        <v>4.1561000000000003</v>
      </c>
      <c r="G1309" s="2">
        <f>'Moving Avg'!F1309</f>
        <v>4.5510199999999994</v>
      </c>
      <c r="H1309" s="2">
        <f>'Moving Avg'!G1309</f>
        <v>4.6953359999999993</v>
      </c>
      <c r="I1309" s="2">
        <f>'Moving Avg'!H1309</f>
        <v>4.547649499999995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4.1614000000000004</v>
      </c>
      <c r="C1310" s="2">
        <f>RSI!I1310</f>
        <v>27.783650791749551</v>
      </c>
      <c r="D1310" s="2">
        <f>MACD!E1310</f>
        <v>0.30041705925347006</v>
      </c>
      <c r="E1310" s="2">
        <f>MACD!F1310</f>
        <v>0.22901133616908312</v>
      </c>
      <c r="F1310" s="2">
        <f>'Moving Avg'!D1310</f>
        <v>4.1574200000000001</v>
      </c>
      <c r="G1310" s="2">
        <f>'Moving Avg'!F1310</f>
        <v>4.5139149999999999</v>
      </c>
      <c r="H1310" s="2">
        <f>'Moving Avg'!G1310</f>
        <v>4.6851319999999985</v>
      </c>
      <c r="I1310" s="2">
        <f>'Moving Avg'!H1310</f>
        <v>4.5479604999999959</v>
      </c>
      <c r="J1310" s="6" t="str">
        <f>OBV!F1310</f>
        <v>BEARISH</v>
      </c>
      <c r="K1310" s="6" t="str">
        <f>OBV!G1310</f>
        <v>NEUTRAL</v>
      </c>
      <c r="L1310" s="6" t="str">
        <f>OBV!H1310</f>
        <v>BEARISH DIVERGENCE</v>
      </c>
    </row>
    <row r="1311" spans="1:12" ht="13.5" x14ac:dyDescent="0.25">
      <c r="A1311" s="3">
        <f>RSI!A1311</f>
        <v>43917</v>
      </c>
      <c r="B1311" s="2">
        <f>RSI!B1311</f>
        <v>4.0751999999999997</v>
      </c>
      <c r="C1311" s="2">
        <f>RSI!I1311</f>
        <v>24.890657821057005</v>
      </c>
      <c r="D1311" s="2">
        <f>MACD!E1311</f>
        <v>0.30527497804307924</v>
      </c>
      <c r="E1311" s="2">
        <f>MACD!F1311</f>
        <v>0.24426406454388236</v>
      </c>
      <c r="F1311" s="2">
        <f>'Moving Avg'!D1311</f>
        <v>4.1388600000000002</v>
      </c>
      <c r="G1311" s="2">
        <f>'Moving Avg'!F1311</f>
        <v>4.4738249999999997</v>
      </c>
      <c r="H1311" s="2">
        <f>'Moving Avg'!G1311</f>
        <v>4.6738659999999994</v>
      </c>
      <c r="I1311" s="2">
        <f>'Moving Avg'!H1311</f>
        <v>4.5480604999999956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</row>
    <row r="1312" spans="1:12" ht="13.5" x14ac:dyDescent="0.25">
      <c r="A1312" s="3">
        <f>RSI!A1312</f>
        <v>43920</v>
      </c>
      <c r="B1312" s="2">
        <f>RSI!B1312</f>
        <v>4.0023</v>
      </c>
      <c r="C1312" s="2">
        <f>RSI!I1312</f>
        <v>22.734645677833967</v>
      </c>
      <c r="D1312" s="2">
        <f>MACD!E1312</f>
        <v>0.29476394600595679</v>
      </c>
      <c r="E1312" s="2">
        <f>MACD!F1312</f>
        <v>0.25436404083629727</v>
      </c>
      <c r="F1312" s="2">
        <f>'Moving Avg'!D1312</f>
        <v>4.1070399999999996</v>
      </c>
      <c r="G1312" s="2">
        <f>'Moving Avg'!F1312</f>
        <v>4.4320749999999993</v>
      </c>
      <c r="H1312" s="2">
        <f>'Moving Avg'!G1312</f>
        <v>4.6598179999999987</v>
      </c>
      <c r="I1312" s="2">
        <f>'Moving Avg'!H1312</f>
        <v>4.5474814999999964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</row>
    <row r="1313" spans="1:12" ht="13.5" x14ac:dyDescent="0.25">
      <c r="A1313" s="3">
        <f>RSI!A1313</f>
        <v>43921</v>
      </c>
      <c r="B1313" s="2">
        <f>RSI!B1313</f>
        <v>4.1017000000000001</v>
      </c>
      <c r="C1313" s="2">
        <f>RSI!I1313</f>
        <v>31.453219145056039</v>
      </c>
      <c r="D1313" s="2">
        <f>MACD!E1313</f>
        <v>0.245491610979653</v>
      </c>
      <c r="E1313" s="2">
        <f>MACD!F1313</f>
        <v>0.25258955486496842</v>
      </c>
      <c r="F1313" s="2">
        <f>'Moving Avg'!D1313</f>
        <v>4.0990800000000007</v>
      </c>
      <c r="G1313" s="2">
        <f>'Moving Avg'!F1313</f>
        <v>4.3929749999999999</v>
      </c>
      <c r="H1313" s="2">
        <f>'Moving Avg'!G1313</f>
        <v>4.6477579999999987</v>
      </c>
      <c r="I1313" s="2">
        <f>'Moving Avg'!H1313</f>
        <v>4.547367999999997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4.2077999999999998</v>
      </c>
      <c r="C1314" s="2">
        <f>RSI!I1314</f>
        <v>39.323573864689898</v>
      </c>
      <c r="D1314" s="2">
        <f>MACD!E1314</f>
        <v>0.16927890848349314</v>
      </c>
      <c r="E1314" s="2">
        <f>MACD!F1314</f>
        <v>0.23592742558867336</v>
      </c>
      <c r="F1314" s="2">
        <f>'Moving Avg'!D1314</f>
        <v>4.1096799999999991</v>
      </c>
      <c r="G1314" s="2">
        <f>'Moving Avg'!F1314</f>
        <v>4.359845</v>
      </c>
      <c r="H1314" s="2">
        <f>'Moving Avg'!G1314</f>
        <v>4.6366259999999979</v>
      </c>
      <c r="I1314" s="2">
        <f>'Moving Avg'!H1314</f>
        <v>4.5479739999999964</v>
      </c>
      <c r="J1314" s="6" t="str">
        <f>OBV!F1314</f>
        <v>BEARISH</v>
      </c>
      <c r="K1314" s="6" t="str">
        <f>OBV!G1314</f>
        <v>NEUTRAL</v>
      </c>
      <c r="L1314" s="6" t="str">
        <f>OBV!H1314</f>
        <v>BEARISH DIVERGENCE</v>
      </c>
    </row>
    <row r="1315" spans="1:12" ht="13.5" x14ac:dyDescent="0.25">
      <c r="A1315" s="3">
        <f>RSI!A1315</f>
        <v>43923</v>
      </c>
      <c r="B1315" s="2">
        <f>RSI!B1315</f>
        <v>4.1083999999999996</v>
      </c>
      <c r="C1315" s="2">
        <f>RSI!I1315</f>
        <v>35.241192926064684</v>
      </c>
      <c r="D1315" s="2">
        <f>MACD!E1315</f>
        <v>0.12855751583284381</v>
      </c>
      <c r="E1315" s="2">
        <f>MACD!F1315</f>
        <v>0.21445344363750746</v>
      </c>
      <c r="F1315" s="2">
        <f>'Moving Avg'!D1315</f>
        <v>4.0990799999999998</v>
      </c>
      <c r="G1315" s="2">
        <f>'Moving Avg'!F1315</f>
        <v>4.3230700000000004</v>
      </c>
      <c r="H1315" s="2">
        <f>'Moving Avg'!G1315</f>
        <v>4.6240359999999976</v>
      </c>
      <c r="I1315" s="2">
        <f>'Moving Avg'!H1315</f>
        <v>4.5481769999999964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4.0620000000000003</v>
      </c>
      <c r="C1316" s="2">
        <f>RSI!I1316</f>
        <v>33.493223724418911</v>
      </c>
      <c r="D1316" s="2">
        <f>MACD!E1316</f>
        <v>0.10118482910275794</v>
      </c>
      <c r="E1316" s="2">
        <f>MACD!F1316</f>
        <v>0.19179972073055757</v>
      </c>
      <c r="F1316" s="2">
        <f>'Moving Avg'!D1316</f>
        <v>4.0964399999999994</v>
      </c>
      <c r="G1316" s="2">
        <f>'Moving Avg'!F1316</f>
        <v>4.285965</v>
      </c>
      <c r="H1316" s="2">
        <f>'Moving Avg'!G1316</f>
        <v>4.6105179999999981</v>
      </c>
      <c r="I1316" s="2">
        <f>'Moving Avg'!H1316</f>
        <v>4.548053999999996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4.0751999999999997</v>
      </c>
      <c r="C1317" s="2">
        <f>RSI!I1317</f>
        <v>34.48872057533282</v>
      </c>
      <c r="D1317" s="2">
        <f>MACD!E1317</f>
        <v>7.7800703270323623E-2</v>
      </c>
      <c r="E1317" s="2">
        <f>MACD!F1317</f>
        <v>0.16899991723851079</v>
      </c>
      <c r="F1317" s="2">
        <f>'Moving Avg'!D1317</f>
        <v>4.1110199999999999</v>
      </c>
      <c r="G1317" s="2">
        <f>'Moving Avg'!F1317</f>
        <v>4.2511749999999999</v>
      </c>
      <c r="H1317" s="2">
        <f>'Moving Avg'!G1317</f>
        <v>4.5972639999999982</v>
      </c>
      <c r="I1317" s="2">
        <f>'Moving Avg'!H1317</f>
        <v>4.5479969999999961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</row>
    <row r="1318" spans="1:12" ht="13.5" x14ac:dyDescent="0.25">
      <c r="A1318" s="3">
        <f>RSI!A1318</f>
        <v>43928</v>
      </c>
      <c r="B1318" s="2">
        <f>RSI!B1318</f>
        <v>4.1414999999999997</v>
      </c>
      <c r="C1318" s="2">
        <f>RSI!I1318</f>
        <v>39.395569098933343</v>
      </c>
      <c r="D1318" s="2">
        <f>MACD!E1318</f>
        <v>5.1602875871460618E-2</v>
      </c>
      <c r="E1318" s="2">
        <f>MACD!F1318</f>
        <v>0.14552050896510077</v>
      </c>
      <c r="F1318" s="2">
        <f>'Moving Avg'!D1318</f>
        <v>4.1189799999999996</v>
      </c>
      <c r="G1318" s="2">
        <f>'Moving Avg'!F1318</f>
        <v>4.2249999999999996</v>
      </c>
      <c r="H1318" s="2">
        <f>'Moving Avg'!G1318</f>
        <v>4.5840119999999986</v>
      </c>
      <c r="I1318" s="2">
        <f>'Moving Avg'!H1318</f>
        <v>4.5483339999999961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</row>
    <row r="1319" spans="1:12" ht="13.5" x14ac:dyDescent="0.25">
      <c r="A1319" s="3">
        <f>RSI!A1319</f>
        <v>43929</v>
      </c>
      <c r="B1319" s="2">
        <f>RSI!B1319</f>
        <v>4.1414999999999997</v>
      </c>
      <c r="C1319" s="2">
        <f>RSI!I1319</f>
        <v>39.395569098933343</v>
      </c>
      <c r="D1319" s="2">
        <f>MACD!E1319</f>
        <v>3.253559940942985E-2</v>
      </c>
      <c r="E1319" s="2">
        <f>MACD!F1319</f>
        <v>0.1229235270539666</v>
      </c>
      <c r="F1319" s="2">
        <f>'Moving Avg'!D1319</f>
        <v>4.1057199999999998</v>
      </c>
      <c r="G1319" s="2">
        <f>'Moving Avg'!F1319</f>
        <v>4.2001499999999989</v>
      </c>
      <c r="H1319" s="2">
        <f>'Moving Avg'!G1319</f>
        <v>4.5714219999999992</v>
      </c>
      <c r="I1319" s="2">
        <f>'Moving Avg'!H1319</f>
        <v>4.5487654999999956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</row>
    <row r="1320" spans="1:12" ht="13.5" x14ac:dyDescent="0.25">
      <c r="A1320" s="3">
        <f>RSI!A1320</f>
        <v>43934</v>
      </c>
      <c r="B1320" s="2">
        <f>RSI!B1320</f>
        <v>4.1414999999999997</v>
      </c>
      <c r="C1320" s="2">
        <f>RSI!I1320</f>
        <v>39.395569098933329</v>
      </c>
      <c r="D1320" s="2">
        <f>MACD!E1320</f>
        <v>1.839302554989608E-2</v>
      </c>
      <c r="E1320" s="2">
        <f>MACD!F1320</f>
        <v>0.10201742675315251</v>
      </c>
      <c r="F1320" s="2">
        <f>'Moving Avg'!D1320</f>
        <v>4.1123400000000006</v>
      </c>
      <c r="G1320" s="2">
        <f>'Moving Avg'!F1320</f>
        <v>4.1693349999999985</v>
      </c>
      <c r="H1320" s="2">
        <f>'Moving Avg'!G1320</f>
        <v>4.5588319999999998</v>
      </c>
      <c r="I1320" s="2">
        <f>'Moving Avg'!H1320</f>
        <v>4.5487254999999953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</row>
    <row r="1321" spans="1:12" ht="13.5" x14ac:dyDescent="0.25">
      <c r="A1321" s="3">
        <f>RSI!A1321</f>
        <v>43935</v>
      </c>
      <c r="B1321" s="2">
        <f>RSI!B1321</f>
        <v>4.1547999999999998</v>
      </c>
      <c r="C1321" s="2">
        <f>RSI!I1321</f>
        <v>40.511940078547418</v>
      </c>
      <c r="D1321" s="2">
        <f>MACD!E1321</f>
        <v>-6.9168887337829332E-3</v>
      </c>
      <c r="E1321" s="2">
        <f>MACD!F1321</f>
        <v>8.0230563655765419E-2</v>
      </c>
      <c r="F1321" s="2">
        <f>'Moving Avg'!D1321</f>
        <v>4.1308999999999996</v>
      </c>
      <c r="G1321" s="2">
        <f>'Moving Avg'!F1321</f>
        <v>4.1461449999999989</v>
      </c>
      <c r="H1321" s="2">
        <f>'Moving Avg'!G1321</f>
        <v>4.5465079999999993</v>
      </c>
      <c r="I1321" s="2">
        <f>'Moving Avg'!H1321</f>
        <v>4.5488584999999961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</row>
    <row r="1322" spans="1:12" ht="13.5" x14ac:dyDescent="0.25">
      <c r="A1322" s="3">
        <f>RSI!A1322</f>
        <v>43936</v>
      </c>
      <c r="B1322" s="2">
        <f>RSI!B1322</f>
        <v>4.1083999999999996</v>
      </c>
      <c r="C1322" s="2">
        <f>RSI!I1322</f>
        <v>37.889677977952353</v>
      </c>
      <c r="D1322" s="2">
        <f>MACD!E1322</f>
        <v>-3.5353238799528341E-2</v>
      </c>
      <c r="E1322" s="2">
        <f>MACD!F1322</f>
        <v>5.711380316470667E-2</v>
      </c>
      <c r="F1322" s="2">
        <f>'Moving Avg'!D1322</f>
        <v>4.1375399999999996</v>
      </c>
      <c r="G1322" s="2">
        <f>'Moving Avg'!F1322</f>
        <v>4.1279249999999994</v>
      </c>
      <c r="H1322" s="2">
        <f>'Moving Avg'!G1322</f>
        <v>4.5339179999999999</v>
      </c>
      <c r="I1322" s="2">
        <f>'Moving Avg'!H1322</f>
        <v>4.5495214999999964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</row>
    <row r="1323" spans="1:12" ht="13.5" x14ac:dyDescent="0.25">
      <c r="A1323" s="3">
        <f>RSI!A1323</f>
        <v>43937</v>
      </c>
      <c r="B1323" s="2">
        <f>RSI!B1323</f>
        <v>4.1281999999999996</v>
      </c>
      <c r="C1323" s="2">
        <f>RSI!I1323</f>
        <v>39.683827862907592</v>
      </c>
      <c r="D1323" s="2">
        <f>MACD!E1323</f>
        <v>-4.4613020317710195E-2</v>
      </c>
      <c r="E1323" s="2">
        <f>MACD!F1323</f>
        <v>3.6768438468223301E-2</v>
      </c>
      <c r="F1323" s="2">
        <f>'Moving Avg'!D1323</f>
        <v>4.1348799999999999</v>
      </c>
      <c r="G1323" s="2">
        <f>'Moving Avg'!F1323</f>
        <v>4.1222899999999996</v>
      </c>
      <c r="H1323" s="2">
        <f>'Moving Avg'!G1323</f>
        <v>4.5210619999999997</v>
      </c>
      <c r="I1323" s="2">
        <f>'Moving Avg'!H1323</f>
        <v>4.5496204999999961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</row>
    <row r="1324" spans="1:12" ht="13.5" x14ac:dyDescent="0.25">
      <c r="A1324" s="3">
        <f>RSI!A1324</f>
        <v>43938</v>
      </c>
      <c r="B1324" s="2">
        <f>RSI!B1324</f>
        <v>4.0420999999999996</v>
      </c>
      <c r="C1324" s="2">
        <f>RSI!I1324</f>
        <v>34.955255245524029</v>
      </c>
      <c r="D1324" s="2">
        <f>MACD!E1324</f>
        <v>-2.8960564010670709E-2</v>
      </c>
      <c r="E1324" s="2">
        <f>MACD!F1324</f>
        <v>2.3622637972444498E-2</v>
      </c>
      <c r="F1324" s="2">
        <f>'Moving Avg'!D1324</f>
        <v>4.1149999999999993</v>
      </c>
      <c r="G1324" s="2">
        <f>'Moving Avg'!F1324</f>
        <v>4.1216249999999999</v>
      </c>
      <c r="H1324" s="2">
        <f>'Moving Avg'!G1324</f>
        <v>4.5068819999999992</v>
      </c>
      <c r="I1324" s="2">
        <f>'Moving Avg'!H1324</f>
        <v>4.5486929999999965</v>
      </c>
      <c r="J1324" s="6" t="str">
        <f>OBV!F1324</f>
        <v>BULLISH</v>
      </c>
      <c r="K1324" s="6" t="str">
        <f>OBV!G1324</f>
        <v>NEUTRAL</v>
      </c>
      <c r="L1324" s="6" t="str">
        <f>OBV!H1324</f>
        <v>BULLISH DIVERGENCE</v>
      </c>
    </row>
    <row r="1325" spans="1:12" ht="13.5" x14ac:dyDescent="0.25">
      <c r="A1325" s="3">
        <f>RSI!A1325</f>
        <v>43941</v>
      </c>
      <c r="B1325" s="2">
        <f>RSI!B1325</f>
        <v>4.0420999999999996</v>
      </c>
      <c r="C1325" s="2">
        <f>RSI!I1325</f>
        <v>34.955255245524029</v>
      </c>
      <c r="D1325" s="2">
        <f>MACD!E1325</f>
        <v>-2.9771197228680712E-2</v>
      </c>
      <c r="E1325" s="2">
        <f>MACD!F1325</f>
        <v>1.2943870932219458E-2</v>
      </c>
      <c r="F1325" s="2">
        <f>'Moving Avg'!D1325</f>
        <v>4.0951199999999996</v>
      </c>
      <c r="G1325" s="2">
        <f>'Moving Avg'!F1325</f>
        <v>4.1159900000000009</v>
      </c>
      <c r="H1325" s="2">
        <f>'Moving Avg'!G1325</f>
        <v>4.4929659999999991</v>
      </c>
      <c r="I1325" s="2">
        <f>'Moving Avg'!H1325</f>
        <v>4.5477654999999961</v>
      </c>
      <c r="J1325" s="6" t="str">
        <f>OBV!F1325</f>
        <v>BULLISH</v>
      </c>
      <c r="K1325" s="6" t="str">
        <f>OBV!G1325</f>
        <v>NEUTRAL</v>
      </c>
      <c r="L1325" s="6" t="str">
        <f>OBV!H1325</f>
        <v>BULLISH DIVERGENCE</v>
      </c>
    </row>
    <row r="1326" spans="1:12" ht="13.5" x14ac:dyDescent="0.25">
      <c r="A1326" s="3">
        <f>RSI!A1326</f>
        <v>43942</v>
      </c>
      <c r="B1326" s="2">
        <f>RSI!B1326</f>
        <v>4.0420999999999996</v>
      </c>
      <c r="C1326" s="2">
        <f>RSI!I1326</f>
        <v>34.955255245524029</v>
      </c>
      <c r="D1326" s="2">
        <f>MACD!E1326</f>
        <v>-3.6449941804287178E-2</v>
      </c>
      <c r="E1326" s="2">
        <f>MACD!F1326</f>
        <v>3.0651083849181316E-3</v>
      </c>
      <c r="F1326" s="2">
        <f>'Moving Avg'!D1326</f>
        <v>4.0725799999999994</v>
      </c>
      <c r="G1326" s="2">
        <f>'Moving Avg'!F1326</f>
        <v>4.1096950000000003</v>
      </c>
      <c r="H1326" s="2">
        <f>'Moving Avg'!G1326</f>
        <v>4.4797139999999986</v>
      </c>
      <c r="I1326" s="2">
        <f>'Moving Avg'!H1326</f>
        <v>4.5469369999999971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4.1017000000000001</v>
      </c>
      <c r="C1327" s="2">
        <f>RSI!I1327</f>
        <v>41.030212507329686</v>
      </c>
      <c r="D1327" s="2">
        <f>MACD!E1327</f>
        <v>-4.3424457448374199E-2</v>
      </c>
      <c r="E1327" s="2">
        <f>MACD!F1327</f>
        <v>-6.2328047817403354E-3</v>
      </c>
      <c r="F1327" s="2">
        <f>'Moving Avg'!D1327</f>
        <v>4.0712400000000004</v>
      </c>
      <c r="G1327" s="2">
        <f>'Moving Avg'!F1327</f>
        <v>4.1067099999999996</v>
      </c>
      <c r="H1327" s="2">
        <f>'Moving Avg'!G1327</f>
        <v>4.4663279999999999</v>
      </c>
      <c r="I1327" s="2">
        <f>'Moving Avg'!H1327</f>
        <v>4.5457769999999966</v>
      </c>
      <c r="J1327" s="6" t="str">
        <f>OBV!F1327</f>
        <v>BULLISH</v>
      </c>
      <c r="K1327" s="6" t="str">
        <f>OBV!G1327</f>
        <v>NEUTRAL</v>
      </c>
      <c r="L1327" s="6" t="str">
        <f>OBV!H1327</f>
        <v>BULLISH DIVERGENCE</v>
      </c>
    </row>
    <row r="1328" spans="1:12" ht="13.5" x14ac:dyDescent="0.25">
      <c r="A1328" s="3">
        <f>RSI!A1328</f>
        <v>43944</v>
      </c>
      <c r="B1328" s="2">
        <f>RSI!B1328</f>
        <v>3.9824999999999999</v>
      </c>
      <c r="C1328" s="2">
        <f>RSI!I1328</f>
        <v>34.158770011374017</v>
      </c>
      <c r="D1328" s="2">
        <f>MACD!E1328</f>
        <v>-2.9666320617407926E-2</v>
      </c>
      <c r="E1328" s="2">
        <f>MACD!F1328</f>
        <v>-1.0919507948873855E-2</v>
      </c>
      <c r="F1328" s="2">
        <f>'Moving Avg'!D1328</f>
        <v>4.0420999999999996</v>
      </c>
      <c r="G1328" s="2">
        <f>'Moving Avg'!F1328</f>
        <v>4.0987600000000004</v>
      </c>
      <c r="H1328" s="2">
        <f>'Moving Avg'!G1328</f>
        <v>4.4505579999999991</v>
      </c>
      <c r="I1328" s="2">
        <f>'Moving Avg'!H1328</f>
        <v>4.5438224999999974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3.8632</v>
      </c>
      <c r="C1329" s="2">
        <f>RSI!I1329</f>
        <v>28.935688105124967</v>
      </c>
      <c r="D1329" s="2">
        <f>MACD!E1329</f>
        <v>-7.9000730077627423E-3</v>
      </c>
      <c r="E1329" s="2">
        <f>MACD!F1329</f>
        <v>-1.0315620960651632E-2</v>
      </c>
      <c r="F1329" s="2">
        <f>'Moving Avg'!D1329</f>
        <v>4.0063199999999997</v>
      </c>
      <c r="G1329" s="2">
        <f>'Moving Avg'!F1329</f>
        <v>4.0841800000000008</v>
      </c>
      <c r="H1329" s="2">
        <f>'Moving Avg'!G1329</f>
        <v>4.4313419999999999</v>
      </c>
      <c r="I1329" s="2">
        <f>'Moving Avg'!H1329</f>
        <v>4.5414369999999975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3.7505000000000002</v>
      </c>
      <c r="C1330" s="2">
        <f>RSI!I1330</f>
        <v>25.040443114717547</v>
      </c>
      <c r="D1330" s="2">
        <f>MACD!E1330</f>
        <v>2.0762942333216294E-2</v>
      </c>
      <c r="E1330" s="2">
        <f>MACD!F1330</f>
        <v>-4.0999083018780462E-3</v>
      </c>
      <c r="F1330" s="2">
        <f>'Moving Avg'!D1330</f>
        <v>3.9479999999999995</v>
      </c>
      <c r="G1330" s="2">
        <f>'Moving Avg'!F1330</f>
        <v>4.0636349999999997</v>
      </c>
      <c r="H1330" s="2">
        <f>'Moving Avg'!G1330</f>
        <v>4.4085459999999994</v>
      </c>
      <c r="I1330" s="2">
        <f>'Moving Avg'!H1330</f>
        <v>4.5381564999999968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3.6444999999999999</v>
      </c>
      <c r="C1331" s="2">
        <f>RSI!I1331</f>
        <v>22.035778551306791</v>
      </c>
      <c r="D1331" s="2">
        <f>MACD!E1331</f>
        <v>5.7336952160670585E-2</v>
      </c>
      <c r="E1331" s="2">
        <f>MACD!F1331</f>
        <v>8.1874637906316806E-3</v>
      </c>
      <c r="F1331" s="2">
        <f>'Moving Avg'!D1331</f>
        <v>3.8684799999999995</v>
      </c>
      <c r="G1331" s="2">
        <f>'Moving Avg'!F1331</f>
        <v>4.0420999999999996</v>
      </c>
      <c r="H1331" s="2">
        <f>'Moving Avg'!G1331</f>
        <v>4.3833659999999988</v>
      </c>
      <c r="I1331" s="2">
        <f>'Moving Avg'!H1331</f>
        <v>4.5342469999999979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3.5385</v>
      </c>
      <c r="C1332" s="2">
        <f>RSI!I1332</f>
        <v>19.514113007750524</v>
      </c>
      <c r="D1332" s="2">
        <f>MACD!E1332</f>
        <v>9.1867165533624728E-2</v>
      </c>
      <c r="E1332" s="2">
        <f>MACD!F1332</f>
        <v>2.492340413923029E-2</v>
      </c>
      <c r="F1332" s="2">
        <f>'Moving Avg'!D1332</f>
        <v>3.7558400000000001</v>
      </c>
      <c r="G1332" s="2">
        <f>'Moving Avg'!F1332</f>
        <v>4.01891</v>
      </c>
      <c r="H1332" s="2">
        <f>'Moving Avg'!G1332</f>
        <v>4.3557999999999986</v>
      </c>
      <c r="I1332" s="2">
        <f>'Moving Avg'!H1332</f>
        <v>4.5299064999999965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</row>
    <row r="1333" spans="1:12" ht="13.5" x14ac:dyDescent="0.25">
      <c r="A1333" s="3">
        <f>RSI!A1333</f>
        <v>43951</v>
      </c>
      <c r="B1333" s="2">
        <f>RSI!B1333</f>
        <v>3.4325000000000001</v>
      </c>
      <c r="C1333" s="2">
        <f>RSI!I1333</f>
        <v>17.373092179216655</v>
      </c>
      <c r="D1333" s="2">
        <f>MACD!E1333</f>
        <v>0.13526642483683915</v>
      </c>
      <c r="E1333" s="2">
        <f>MACD!F1333</f>
        <v>4.6992008278752065E-2</v>
      </c>
      <c r="F1333" s="2">
        <f>'Moving Avg'!D1333</f>
        <v>3.6458399999999997</v>
      </c>
      <c r="G1333" s="2">
        <f>'Moving Avg'!F1333</f>
        <v>3.9854499999999993</v>
      </c>
      <c r="H1333" s="2">
        <f>'Moving Avg'!G1333</f>
        <v>4.3263799999999994</v>
      </c>
      <c r="I1333" s="2">
        <f>'Moving Avg'!H1333</f>
        <v>4.5245059999999979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3.512</v>
      </c>
      <c r="C1334" s="2">
        <f>RSI!I1334</f>
        <v>24.099207851680546</v>
      </c>
      <c r="D1334" s="2">
        <f>MACD!E1334</f>
        <v>0.15652035819591781</v>
      </c>
      <c r="E1334" s="2">
        <f>MACD!F1334</f>
        <v>6.8897678262185208E-2</v>
      </c>
      <c r="F1334" s="2">
        <f>'Moving Avg'!D1334</f>
        <v>3.5756000000000001</v>
      </c>
      <c r="G1334" s="2">
        <f>'Moving Avg'!F1334</f>
        <v>3.9506600000000001</v>
      </c>
      <c r="H1334" s="2">
        <f>'Moving Avg'!G1334</f>
        <v>4.2998739999999991</v>
      </c>
      <c r="I1334" s="2">
        <f>'Moving Avg'!H1334</f>
        <v>4.5194699999999974</v>
      </c>
      <c r="J1334" s="6" t="str">
        <f>OBV!F1334</f>
        <v>BULLISH</v>
      </c>
      <c r="K1334" s="6" t="str">
        <f>OBV!G1334</f>
        <v>NEUTRAL</v>
      </c>
      <c r="L1334" s="6" t="str">
        <f>OBV!H1334</f>
        <v>BULLISH DIVERGENCE</v>
      </c>
    </row>
    <row r="1335" spans="1:12" ht="13.5" x14ac:dyDescent="0.25">
      <c r="A1335" s="3">
        <f>RSI!A1335</f>
        <v>43956</v>
      </c>
      <c r="B1335" s="2">
        <f>RSI!B1335</f>
        <v>3.6114000000000002</v>
      </c>
      <c r="C1335" s="2">
        <f>RSI!I1335</f>
        <v>31.59682143427851</v>
      </c>
      <c r="D1335" s="2">
        <f>MACD!E1335</f>
        <v>0.17006665517871777</v>
      </c>
      <c r="E1335" s="2">
        <f>MACD!F1335</f>
        <v>8.9131473645491732E-2</v>
      </c>
      <c r="F1335" s="2">
        <f>'Moving Avg'!D1335</f>
        <v>3.5477800000000004</v>
      </c>
      <c r="G1335" s="2">
        <f>'Moving Avg'!F1335</f>
        <v>3.9258100000000007</v>
      </c>
      <c r="H1335" s="2">
        <f>'Moving Avg'!G1335</f>
        <v>4.2753559999999995</v>
      </c>
      <c r="I1335" s="2">
        <f>'Moving Avg'!H1335</f>
        <v>4.5138374999999975</v>
      </c>
      <c r="J1335" s="6" t="str">
        <f>OBV!F1335</f>
        <v>BULLISH</v>
      </c>
      <c r="K1335" s="6" t="str">
        <f>OBV!G1335</f>
        <v>NEUTRAL</v>
      </c>
      <c r="L1335" s="6" t="str">
        <f>OBV!H1335</f>
        <v>BULLISH DIVERGENCE</v>
      </c>
    </row>
    <row r="1336" spans="1:12" ht="13.5" x14ac:dyDescent="0.25">
      <c r="A1336" s="3">
        <f>RSI!A1336</f>
        <v>43957</v>
      </c>
      <c r="B1336" s="2">
        <f>RSI!B1336</f>
        <v>3.5053999999999998</v>
      </c>
      <c r="C1336" s="2">
        <f>RSI!I1336</f>
        <v>28.37756190989046</v>
      </c>
      <c r="D1336" s="2">
        <f>MACD!E1336</f>
        <v>0.19150188324012873</v>
      </c>
      <c r="E1336" s="2">
        <f>MACD!F1336</f>
        <v>0.10960555556441914</v>
      </c>
      <c r="F1336" s="2">
        <f>'Moving Avg'!D1336</f>
        <v>3.5199600000000002</v>
      </c>
      <c r="G1336" s="2">
        <f>'Moving Avg'!F1336</f>
        <v>3.8979799999999996</v>
      </c>
      <c r="H1336" s="2">
        <f>'Moving Avg'!G1336</f>
        <v>4.2485860000000004</v>
      </c>
      <c r="I1336" s="2">
        <f>'Moving Avg'!H1336</f>
        <v>4.507641999999997</v>
      </c>
      <c r="J1336" s="6" t="str">
        <f>OBV!F1336</f>
        <v>BULLISH</v>
      </c>
      <c r="K1336" s="6" t="str">
        <f>OBV!G1336</f>
        <v>NEUTRAL</v>
      </c>
      <c r="L1336" s="6" t="str">
        <f>OBV!H1336</f>
        <v>BULLISH DIVERGENCE</v>
      </c>
    </row>
    <row r="1337" spans="1:12" ht="13.5" x14ac:dyDescent="0.25">
      <c r="A1337" s="3">
        <f>RSI!A1337</f>
        <v>43958</v>
      </c>
      <c r="B1337" s="2">
        <f>RSI!B1337</f>
        <v>3.4722</v>
      </c>
      <c r="C1337" s="2">
        <f>RSI!I1337</f>
        <v>27.434738577849757</v>
      </c>
      <c r="D1337" s="2">
        <f>MACD!E1337</f>
        <v>0.22385823704049113</v>
      </c>
      <c r="E1337" s="2">
        <f>MACD!F1337</f>
        <v>0.13245609185963356</v>
      </c>
      <c r="F1337" s="2">
        <f>'Moving Avg'!D1337</f>
        <v>3.5066999999999999</v>
      </c>
      <c r="G1337" s="2">
        <f>'Moving Avg'!F1337</f>
        <v>3.8678299999999992</v>
      </c>
      <c r="H1337" s="2">
        <f>'Moving Avg'!G1337</f>
        <v>4.21943</v>
      </c>
      <c r="I1337" s="2">
        <f>'Moving Avg'!H1337</f>
        <v>4.5018104999999977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</row>
    <row r="1338" spans="1:12" ht="13.5" x14ac:dyDescent="0.25">
      <c r="A1338" s="3">
        <f>RSI!A1338</f>
        <v>43959</v>
      </c>
      <c r="B1338" s="2">
        <f>RSI!B1338</f>
        <v>3.4457</v>
      </c>
      <c r="C1338" s="2">
        <f>RSI!I1338</f>
        <v>26.672976757798295</v>
      </c>
      <c r="D1338" s="2">
        <f>MACD!E1338</f>
        <v>0.23745585626253574</v>
      </c>
      <c r="E1338" s="2">
        <f>MACD!F1338</f>
        <v>0.15345604474021401</v>
      </c>
      <c r="F1338" s="2">
        <f>'Moving Avg'!D1338</f>
        <v>3.5093399999999995</v>
      </c>
      <c r="G1338" s="2">
        <f>'Moving Avg'!F1338</f>
        <v>3.8330399999999996</v>
      </c>
      <c r="H1338" s="2">
        <f>'Moving Avg'!G1338</f>
        <v>4.1901399999999995</v>
      </c>
      <c r="I1338" s="2">
        <f>'Moving Avg'!H1338</f>
        <v>4.4968734999999977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</row>
    <row r="1339" spans="1:12" ht="13.5" x14ac:dyDescent="0.25">
      <c r="A1339" s="3">
        <f>RSI!A1339</f>
        <v>43962</v>
      </c>
      <c r="B1339" s="2">
        <f>RSI!B1339</f>
        <v>3.5451000000000001</v>
      </c>
      <c r="C1339" s="2">
        <f>RSI!I1339</f>
        <v>34.068004226411148</v>
      </c>
      <c r="D1339" s="2">
        <f>MACD!E1339</f>
        <v>0.22580378179248539</v>
      </c>
      <c r="E1339" s="2">
        <f>MACD!F1339</f>
        <v>0.1679255921506683</v>
      </c>
      <c r="F1339" s="2">
        <f>'Moving Avg'!D1339</f>
        <v>3.5159599999999998</v>
      </c>
      <c r="G1339" s="2">
        <f>'Moving Avg'!F1339</f>
        <v>3.8032200000000005</v>
      </c>
      <c r="H1339" s="2">
        <f>'Moving Avg'!G1339</f>
        <v>4.1632359999999986</v>
      </c>
      <c r="I1339" s="2">
        <f>'Moving Avg'!H1339</f>
        <v>4.492433499999998</v>
      </c>
      <c r="J1339" s="6" t="str">
        <f>OBV!F1339</f>
        <v>BEARISH</v>
      </c>
      <c r="K1339" s="6" t="str">
        <f>OBV!G1339</f>
        <v>NEUTRAL</v>
      </c>
      <c r="L1339" s="6" t="str">
        <f>OBV!H1339</f>
        <v>BEARISH DIVERGENCE</v>
      </c>
    </row>
    <row r="1340" spans="1:12" ht="13.5" x14ac:dyDescent="0.25">
      <c r="A1340" s="3">
        <f>RSI!A1340</f>
        <v>43963</v>
      </c>
      <c r="B1340" s="2">
        <f>RSI!B1340</f>
        <v>3.6444999999999999</v>
      </c>
      <c r="C1340" s="2">
        <f>RSI!I1340</f>
        <v>40.527204800317861</v>
      </c>
      <c r="D1340" s="2">
        <f>MACD!E1340</f>
        <v>0.19302504787102137</v>
      </c>
      <c r="E1340" s="2">
        <f>MACD!F1340</f>
        <v>0.17294548329473891</v>
      </c>
      <c r="F1340" s="2">
        <f>'Moving Avg'!D1340</f>
        <v>3.52258</v>
      </c>
      <c r="G1340" s="2">
        <f>'Moving Avg'!F1340</f>
        <v>3.7783700000000002</v>
      </c>
      <c r="H1340" s="2">
        <f>'Moving Avg'!G1340</f>
        <v>4.1380559999999988</v>
      </c>
      <c r="I1340" s="2">
        <f>'Moving Avg'!H1340</f>
        <v>4.4886564999999976</v>
      </c>
      <c r="J1340" s="6" t="str">
        <f>OBV!F1340</f>
        <v>BEARISH</v>
      </c>
      <c r="K1340" s="6" t="str">
        <f>OBV!G1340</f>
        <v>NEUTRAL</v>
      </c>
      <c r="L1340" s="6" t="str">
        <f>OBV!H1340</f>
        <v>BEARISH DIVERGENCE</v>
      </c>
    </row>
    <row r="1341" spans="1:12" ht="13.5" x14ac:dyDescent="0.25">
      <c r="A1341" s="3">
        <f>RSI!A1341</f>
        <v>43964</v>
      </c>
      <c r="B1341" s="2">
        <f>RSI!B1341</f>
        <v>3.6114000000000002</v>
      </c>
      <c r="C1341" s="2">
        <f>RSI!I1341</f>
        <v>39.151708092416669</v>
      </c>
      <c r="D1341" s="2">
        <f>MACD!E1341</f>
        <v>0.15249612473744056</v>
      </c>
      <c r="E1341" s="2">
        <f>MACD!F1341</f>
        <v>0.16885561158327925</v>
      </c>
      <c r="F1341" s="2">
        <f>'Moving Avg'!D1341</f>
        <v>3.5437799999999995</v>
      </c>
      <c r="G1341" s="2">
        <f>'Moving Avg'!F1341</f>
        <v>3.7511999999999999</v>
      </c>
      <c r="H1341" s="2">
        <f>'Moving Avg'!G1341</f>
        <v>4.1127439999999984</v>
      </c>
      <c r="I1341" s="2">
        <f>'Moving Avg'!H1341</f>
        <v>4.484779999999998</v>
      </c>
      <c r="J1341" s="6" t="str">
        <f>OBV!F1341</f>
        <v>BEARISH</v>
      </c>
      <c r="K1341" s="6" t="str">
        <f>OBV!G1341</f>
        <v>NEUTRAL</v>
      </c>
      <c r="L1341" s="6" t="str">
        <f>OBV!H1341</f>
        <v>BEARISH DIVERGENCE</v>
      </c>
    </row>
    <row r="1342" spans="1:12" ht="13.5" x14ac:dyDescent="0.25">
      <c r="A1342" s="3">
        <f>RSI!A1342</f>
        <v>43965</v>
      </c>
      <c r="B1342" s="2">
        <f>RSI!B1342</f>
        <v>3.7174</v>
      </c>
      <c r="C1342" s="2">
        <f>RSI!I1342</f>
        <v>45.5277448818062</v>
      </c>
      <c r="D1342" s="2">
        <f>MACD!E1342</f>
        <v>9.5222511174237745E-2</v>
      </c>
      <c r="E1342" s="2">
        <f>MACD!F1342</f>
        <v>0.15412899150147094</v>
      </c>
      <c r="F1342" s="2">
        <f>'Moving Avg'!D1342</f>
        <v>3.5928200000000006</v>
      </c>
      <c r="G1342" s="2">
        <f>'Moving Avg'!F1342</f>
        <v>3.7316499999999997</v>
      </c>
      <c r="H1342" s="2">
        <f>'Moving Avg'!G1342</f>
        <v>4.0903459999999985</v>
      </c>
      <c r="I1342" s="2">
        <f>'Moving Avg'!H1342</f>
        <v>4.4814999999999978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3.7439</v>
      </c>
      <c r="C1343" s="2">
        <f>RSI!I1343</f>
        <v>47.022327707111238</v>
      </c>
      <c r="D1343" s="2">
        <f>MACD!E1343</f>
        <v>2.8955463383417701E-2</v>
      </c>
      <c r="E1343" s="2">
        <f>MACD!F1343</f>
        <v>0.12909428587786032</v>
      </c>
      <c r="F1343" s="2">
        <f>'Moving Avg'!D1343</f>
        <v>3.65246</v>
      </c>
      <c r="G1343" s="2">
        <f>'Moving Avg'!F1343</f>
        <v>3.7124350000000002</v>
      </c>
      <c r="H1343" s="2">
        <f>'Moving Avg'!G1343</f>
        <v>4.0675499999999989</v>
      </c>
      <c r="I1343" s="2">
        <f>'Moving Avg'!H1343</f>
        <v>4.478749999999998</v>
      </c>
      <c r="J1343" s="6" t="str">
        <f>OBV!F1343</f>
        <v>BULLISH</v>
      </c>
      <c r="K1343" s="6" t="str">
        <f>OBV!G1343</f>
        <v>STRONG</v>
      </c>
      <c r="L1343" s="6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3.8035999999999999</v>
      </c>
      <c r="C1344" s="2">
        <f>RSI!I1344</f>
        <v>50.328782419247695</v>
      </c>
      <c r="D1344" s="2">
        <f>MACD!E1344</f>
        <v>-1.9033311533987796E-2</v>
      </c>
      <c r="E1344" s="2">
        <f>MACD!F1344</f>
        <v>9.9468766395490696E-2</v>
      </c>
      <c r="F1344" s="2">
        <f>'Moving Avg'!D1344</f>
        <v>3.7041600000000003</v>
      </c>
      <c r="G1344" s="2">
        <f>'Moving Avg'!F1344</f>
        <v>3.7005100000000004</v>
      </c>
      <c r="H1344" s="2">
        <f>'Moving Avg'!G1344</f>
        <v>4.0462139999999982</v>
      </c>
      <c r="I1344" s="2">
        <f>'Moving Avg'!H1344</f>
        <v>4.476033499999998</v>
      </c>
      <c r="J1344" s="6" t="str">
        <f>OBV!F1344</f>
        <v>BULLISH</v>
      </c>
      <c r="K1344" s="6" t="str">
        <f>OBV!G1344</f>
        <v>STRONG</v>
      </c>
      <c r="L1344" s="6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3.8433000000000002</v>
      </c>
      <c r="C1345" s="2">
        <f>RSI!I1345</f>
        <v>52.45391171153279</v>
      </c>
      <c r="D1345" s="2">
        <f>MACD!E1345</f>
        <v>-4.7385960696809448E-2</v>
      </c>
      <c r="E1345" s="2">
        <f>MACD!F1345</f>
        <v>7.009782097703067E-2</v>
      </c>
      <c r="F1345" s="2">
        <f>'Moving Avg'!D1345</f>
        <v>3.7439200000000001</v>
      </c>
      <c r="G1345" s="2">
        <f>'Moving Avg'!F1345</f>
        <v>3.6905700000000001</v>
      </c>
      <c r="H1345" s="2">
        <f>'Moving Avg'!G1345</f>
        <v>4.0262019999999987</v>
      </c>
      <c r="I1345" s="2">
        <f>'Moving Avg'!H1345</f>
        <v>4.4731509999999979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3.9096000000000002</v>
      </c>
      <c r="C1346" s="2">
        <f>RSI!I1346</f>
        <v>55.851016658753473</v>
      </c>
      <c r="D1346" s="2">
        <f>MACD!E1346</f>
        <v>-9.2921102226692032E-2</v>
      </c>
      <c r="E1346" s="2">
        <f>MACD!F1346</f>
        <v>3.7494036336286132E-2</v>
      </c>
      <c r="F1346" s="2">
        <f>'Moving Avg'!D1346</f>
        <v>3.8035600000000001</v>
      </c>
      <c r="G1346" s="2">
        <f>'Moving Avg'!F1346</f>
        <v>3.683945</v>
      </c>
      <c r="H1346" s="2">
        <f>'Moving Avg'!G1346</f>
        <v>4.0083119999999983</v>
      </c>
      <c r="I1346" s="2">
        <f>'Moving Avg'!H1346</f>
        <v>4.4708319999999979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4.0221999999999998</v>
      </c>
      <c r="C1347" s="2">
        <f>RSI!I1347</f>
        <v>60.953543980653741</v>
      </c>
      <c r="D1347" s="2">
        <f>MACD!E1347</f>
        <v>-0.14559255382729308</v>
      </c>
      <c r="E1347" s="2">
        <f>MACD!F1347</f>
        <v>8.7671830357028899E-4</v>
      </c>
      <c r="F1347" s="2">
        <f>'Moving Avg'!D1347</f>
        <v>3.8645200000000002</v>
      </c>
      <c r="G1347" s="2">
        <f>'Moving Avg'!F1347</f>
        <v>3.67997</v>
      </c>
      <c r="H1347" s="2">
        <f>'Moving Avg'!G1347</f>
        <v>3.9933359999999989</v>
      </c>
      <c r="I1347" s="2">
        <f>'Moving Avg'!H1347</f>
        <v>4.4692414999999981</v>
      </c>
      <c r="J1347" s="6" t="str">
        <f>OBV!F1347</f>
        <v>BULLISH</v>
      </c>
      <c r="K1347" s="6" t="str">
        <f>OBV!G1347</f>
        <v>STRONG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4.0751999999999997</v>
      </c>
      <c r="C1348" s="2">
        <f>RSI!I1348</f>
        <v>63.114483741541889</v>
      </c>
      <c r="D1348" s="2">
        <f>MACD!E1348</f>
        <v>-0.19947084150494598</v>
      </c>
      <c r="E1348" s="2">
        <f>MACD!F1348</f>
        <v>-3.9192793658132968E-2</v>
      </c>
      <c r="F1348" s="2">
        <f>'Moving Avg'!D1348</f>
        <v>3.9307799999999999</v>
      </c>
      <c r="G1348" s="2">
        <f>'Moving Avg'!F1348</f>
        <v>3.6846049999999999</v>
      </c>
      <c r="H1348" s="2">
        <f>'Moving Avg'!G1348</f>
        <v>3.981539999999999</v>
      </c>
      <c r="I1348" s="2">
        <f>'Moving Avg'!H1348</f>
        <v>4.4680814999999976</v>
      </c>
      <c r="J1348" s="6" t="str">
        <f>OBV!F1348</f>
        <v>BULLISH</v>
      </c>
      <c r="K1348" s="6" t="str">
        <f>OBV!G1348</f>
        <v>STRONG</v>
      </c>
      <c r="L1348" s="6" t="str">
        <f>OBV!H1348</f>
        <v>CONFIRMED BULLISH</v>
      </c>
    </row>
    <row r="1349" spans="1:12" ht="13.5" x14ac:dyDescent="0.25">
      <c r="A1349" s="3">
        <f>RSI!A1349</f>
        <v>43977</v>
      </c>
      <c r="B1349" s="2">
        <f>RSI!B1349</f>
        <v>4.0620000000000003</v>
      </c>
      <c r="C1349" s="2">
        <f>RSI!I1349</f>
        <v>62.191330850858755</v>
      </c>
      <c r="D1349" s="2">
        <f>MACD!E1349</f>
        <v>-0.23031370687626973</v>
      </c>
      <c r="E1349" s="2">
        <f>MACD!F1349</f>
        <v>-7.7416976301760324E-2</v>
      </c>
      <c r="F1349" s="2">
        <f>'Moving Avg'!D1349</f>
        <v>3.9824600000000006</v>
      </c>
      <c r="G1349" s="2">
        <f>'Moving Avg'!F1349</f>
        <v>3.6945449999999993</v>
      </c>
      <c r="H1349" s="2">
        <f>'Moving Avg'!G1349</f>
        <v>3.9700099999999994</v>
      </c>
      <c r="I1349" s="2">
        <f>'Moving Avg'!H1349</f>
        <v>4.4668889999999983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</row>
    <row r="1350" spans="1:12" ht="13.5" x14ac:dyDescent="0.25">
      <c r="A1350" s="3">
        <f>RSI!A1350</f>
        <v>43978</v>
      </c>
      <c r="B1350" s="2">
        <f>RSI!B1350</f>
        <v>3.9426999999999999</v>
      </c>
      <c r="C1350" s="2">
        <f>RSI!I1350</f>
        <v>54.440974267145734</v>
      </c>
      <c r="D1350" s="2">
        <f>MACD!E1350</f>
        <v>-0.2336149409207402</v>
      </c>
      <c r="E1350" s="2">
        <f>MACD!F1350</f>
        <v>-0.1086565692255563</v>
      </c>
      <c r="F1350" s="2">
        <f>'Moving Avg'!D1350</f>
        <v>4.0023399999999993</v>
      </c>
      <c r="G1350" s="2">
        <f>'Moving Avg'!F1350</f>
        <v>3.7041550000000001</v>
      </c>
      <c r="H1350" s="2">
        <f>'Moving Avg'!G1350</f>
        <v>3.9537079999999993</v>
      </c>
      <c r="I1350" s="2">
        <f>'Moving Avg'!H1350</f>
        <v>4.4652654999999974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</row>
    <row r="1351" spans="1:12" ht="13.5" x14ac:dyDescent="0.25">
      <c r="A1351" s="3">
        <f>RSI!A1351</f>
        <v>43979</v>
      </c>
      <c r="B1351" s="2">
        <f>RSI!B1351</f>
        <v>3.9426999999999999</v>
      </c>
      <c r="C1351" s="2">
        <f>RSI!I1351</f>
        <v>54.440974267145734</v>
      </c>
      <c r="D1351" s="2">
        <f>MACD!E1351</f>
        <v>-0.24202969761175552</v>
      </c>
      <c r="E1351" s="2">
        <f>MACD!F1351</f>
        <v>-0.13533119490279616</v>
      </c>
      <c r="F1351" s="2">
        <f>'Moving Avg'!D1351</f>
        <v>4.0089600000000001</v>
      </c>
      <c r="G1351" s="2">
        <f>'Moving Avg'!F1351</f>
        <v>3.7190650000000005</v>
      </c>
      <c r="H1351" s="2">
        <f>'Moving Avg'!G1351</f>
        <v>3.9401899999999994</v>
      </c>
      <c r="I1351" s="2">
        <f>'Moving Avg'!H1351</f>
        <v>4.4632444999999974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</row>
    <row r="1352" spans="1:12" ht="13.5" x14ac:dyDescent="0.25">
      <c r="A1352" s="3">
        <f>RSI!A1352</f>
        <v>43980</v>
      </c>
      <c r="B1352" s="2">
        <f>RSI!B1352</f>
        <v>4.0553999999999997</v>
      </c>
      <c r="C1352" s="2">
        <f>RSI!I1352</f>
        <v>59.914109828944746</v>
      </c>
      <c r="D1352" s="2">
        <f>MACD!E1352</f>
        <v>-0.24168023692680407</v>
      </c>
      <c r="E1352" s="2">
        <f>MACD!F1352</f>
        <v>-0.15660100330759774</v>
      </c>
      <c r="F1352" s="2">
        <f>'Moving Avg'!D1352</f>
        <v>4.0156000000000001</v>
      </c>
      <c r="G1352" s="2">
        <f>'Moving Avg'!F1352</f>
        <v>3.74491</v>
      </c>
      <c r="H1352" s="2">
        <f>'Moving Avg'!G1352</f>
        <v>3.9318419999999992</v>
      </c>
      <c r="I1352" s="2">
        <f>'Moving Avg'!H1352</f>
        <v>4.4620849999999974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4.1414999999999997</v>
      </c>
      <c r="C1353" s="2">
        <f>RSI!I1353</f>
        <v>63.519758446558363</v>
      </c>
      <c r="D1353" s="2">
        <f>MACD!E1353</f>
        <v>-0.24480495876136565</v>
      </c>
      <c r="E1353" s="2">
        <f>MACD!F1353</f>
        <v>-0.17424179439835133</v>
      </c>
      <c r="F1353" s="2">
        <f>'Moving Avg'!D1353</f>
        <v>4.0288599999999999</v>
      </c>
      <c r="G1353" s="2">
        <f>'Moving Avg'!F1353</f>
        <v>3.7803599999999995</v>
      </c>
      <c r="H1353" s="2">
        <f>'Moving Avg'!G1353</f>
        <v>3.9298539999999997</v>
      </c>
      <c r="I1353" s="2">
        <f>'Moving Avg'!H1353</f>
        <v>4.4612899999999964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4.1083999999999996</v>
      </c>
      <c r="C1354" s="2">
        <f>RSI!I1354</f>
        <v>61.239252163838195</v>
      </c>
      <c r="D1354" s="2">
        <f>MACD!E1354</f>
        <v>-0.23735788944358482</v>
      </c>
      <c r="E1354" s="2">
        <f>MACD!F1354</f>
        <v>-0.18686501340739806</v>
      </c>
      <c r="F1354" s="2">
        <f>'Moving Avg'!D1354</f>
        <v>4.0381400000000003</v>
      </c>
      <c r="G1354" s="2">
        <f>'Moving Avg'!F1354</f>
        <v>3.8101799999999999</v>
      </c>
      <c r="H1354" s="2">
        <f>'Moving Avg'!G1354</f>
        <v>3.9309139999999996</v>
      </c>
      <c r="I1354" s="2">
        <f>'Moving Avg'!H1354</f>
        <v>4.4601969999999973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4.0420999999999996</v>
      </c>
      <c r="C1355" s="2">
        <f>RSI!I1355</f>
        <v>56.837480866547125</v>
      </c>
      <c r="D1355" s="2">
        <f>MACD!E1355</f>
        <v>-0.22127305861690694</v>
      </c>
      <c r="E1355" s="2">
        <f>MACD!F1355</f>
        <v>-0.19374662244929983</v>
      </c>
      <c r="F1355" s="2">
        <f>'Moving Avg'!D1355</f>
        <v>4.0580199999999991</v>
      </c>
      <c r="G1355" s="2">
        <f>'Moving Avg'!F1355</f>
        <v>3.8317150000000004</v>
      </c>
      <c r="H1355" s="2">
        <f>'Moving Avg'!G1355</f>
        <v>3.9286599999999998</v>
      </c>
      <c r="I1355" s="2">
        <f>'Moving Avg'!H1355</f>
        <v>4.4590374999999973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</row>
    <row r="1356" spans="1:12" ht="13.5" x14ac:dyDescent="0.25">
      <c r="A1356" s="3">
        <f>RSI!A1356</f>
        <v>43986</v>
      </c>
      <c r="B1356" s="2">
        <f>RSI!B1356</f>
        <v>4.0354999999999999</v>
      </c>
      <c r="C1356" s="2">
        <f>RSI!I1356</f>
        <v>56.402856783435936</v>
      </c>
      <c r="D1356" s="2">
        <f>MACD!E1356</f>
        <v>-0.19772599106190958</v>
      </c>
      <c r="E1356" s="2">
        <f>MACD!F1356</f>
        <v>-0.19454249617182179</v>
      </c>
      <c r="F1356" s="2">
        <f>'Moving Avg'!D1356</f>
        <v>4.0765799999999999</v>
      </c>
      <c r="G1356" s="2">
        <f>'Moving Avg'!F1356</f>
        <v>3.8582200000000002</v>
      </c>
      <c r="H1356" s="2">
        <f>'Moving Avg'!G1356</f>
        <v>3.9260100000000007</v>
      </c>
      <c r="I1356" s="2">
        <f>'Moving Avg'!H1356</f>
        <v>4.4576789999999979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</row>
    <row r="1357" spans="1:12" ht="13.5" x14ac:dyDescent="0.25">
      <c r="A1357" s="3">
        <f>RSI!A1357</f>
        <v>43987</v>
      </c>
      <c r="B1357" s="2">
        <f>RSI!B1357</f>
        <v>3.9361000000000002</v>
      </c>
      <c r="C1357" s="2">
        <f>RSI!I1357</f>
        <v>50.179401469611932</v>
      </c>
      <c r="D1357" s="2">
        <f>MACD!E1357</f>
        <v>-0.15377286416198954</v>
      </c>
      <c r="E1357" s="2">
        <f>MACD!F1357</f>
        <v>-0.18638856976985535</v>
      </c>
      <c r="F1357" s="2">
        <f>'Moving Avg'!D1357</f>
        <v>4.0527199999999999</v>
      </c>
      <c r="G1357" s="2">
        <f>'Moving Avg'!F1357</f>
        <v>3.8814149999999996</v>
      </c>
      <c r="H1357" s="2">
        <f>'Moving Avg'!G1357</f>
        <v>3.9215040000000005</v>
      </c>
      <c r="I1357" s="2">
        <f>'Moving Avg'!H1357</f>
        <v>4.4558569999999973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3.8433000000000002</v>
      </c>
      <c r="C1358" s="2">
        <f>RSI!I1358</f>
        <v>45.16853578475795</v>
      </c>
      <c r="D1358" s="2">
        <f>MACD!E1358</f>
        <v>-0.10157513950636021</v>
      </c>
      <c r="E1358" s="2">
        <f>MACD!F1358</f>
        <v>-0.16942588371715633</v>
      </c>
      <c r="F1358" s="2">
        <f>'Moving Avg'!D1358</f>
        <v>3.99308</v>
      </c>
      <c r="G1358" s="2">
        <f>'Moving Avg'!F1358</f>
        <v>3.9012950000000002</v>
      </c>
      <c r="H1358" s="2">
        <f>'Moving Avg'!G1358</f>
        <v>3.9155400000000009</v>
      </c>
      <c r="I1358" s="2">
        <f>'Moving Avg'!H1358</f>
        <v>4.4534384999999981</v>
      </c>
      <c r="J1358" s="6" t="str">
        <f>OBV!F1358</f>
        <v>BEARISH</v>
      </c>
      <c r="K1358" s="6" t="str">
        <f>OBV!G1358</f>
        <v>WEAK</v>
      </c>
      <c r="L1358" s="6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3.7704</v>
      </c>
      <c r="C1359" s="2">
        <f>RSI!I1359</f>
        <v>41.649965980123312</v>
      </c>
      <c r="D1359" s="2">
        <f>MACD!E1359</f>
        <v>-5.3509969026805937E-2</v>
      </c>
      <c r="E1359" s="2">
        <f>MACD!F1359</f>
        <v>-0.14624270077908627</v>
      </c>
      <c r="F1359" s="2">
        <f>'Moving Avg'!D1359</f>
        <v>3.9254799999999994</v>
      </c>
      <c r="G1359" s="2">
        <f>'Moving Avg'!F1359</f>
        <v>3.91256</v>
      </c>
      <c r="H1359" s="2">
        <f>'Moving Avg'!G1359</f>
        <v>3.907852000000001</v>
      </c>
      <c r="I1359" s="2">
        <f>'Moving Avg'!H1359</f>
        <v>4.4507544999999977</v>
      </c>
      <c r="J1359" s="6" t="str">
        <f>OBV!F1359</f>
        <v>BEARISH</v>
      </c>
      <c r="K1359" s="6" t="str">
        <f>OBV!G1359</f>
        <v>WEAK</v>
      </c>
      <c r="L1359" s="6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3.8698000000000001</v>
      </c>
      <c r="C1360" s="2">
        <f>RSI!I1360</f>
        <v>47.639307528915609</v>
      </c>
      <c r="D1360" s="2">
        <f>MACD!E1360</f>
        <v>-3.763600390434263E-2</v>
      </c>
      <c r="E1360" s="2">
        <f>MACD!F1360</f>
        <v>-0.12452136140413754</v>
      </c>
      <c r="F1360" s="2">
        <f>'Moving Avg'!D1360</f>
        <v>3.8910200000000001</v>
      </c>
      <c r="G1360" s="2">
        <f>'Moving Avg'!F1360</f>
        <v>3.9238249999999999</v>
      </c>
      <c r="H1360" s="2">
        <f>'Moving Avg'!G1360</f>
        <v>3.9020200000000007</v>
      </c>
      <c r="I1360" s="2">
        <f>'Moving Avg'!H1360</f>
        <v>4.4483024999999978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3.9228000000000001</v>
      </c>
      <c r="C1361" s="2">
        <f>RSI!I1361</f>
        <v>50.553686679889132</v>
      </c>
      <c r="D1361" s="2">
        <f>MACD!E1361</f>
        <v>-2.786539300891544E-2</v>
      </c>
      <c r="E1361" s="2">
        <f>MACD!F1361</f>
        <v>-0.10519016772509313</v>
      </c>
      <c r="F1361" s="2">
        <f>'Moving Avg'!D1361</f>
        <v>3.8684800000000004</v>
      </c>
      <c r="G1361" s="2">
        <f>'Moving Avg'!F1361</f>
        <v>3.9393949999999998</v>
      </c>
      <c r="H1361" s="2">
        <f>'Moving Avg'!G1361</f>
        <v>3.8989720000000005</v>
      </c>
      <c r="I1361" s="2">
        <f>'Moving Avg'!H1361</f>
        <v>4.4461154999999994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3.9691999999999998</v>
      </c>
      <c r="C1362" s="2">
        <f>RSI!I1362</f>
        <v>53.019094920958914</v>
      </c>
      <c r="D1362" s="2">
        <f>MACD!E1362</f>
        <v>-5.764596518095022E-3</v>
      </c>
      <c r="E1362" s="2">
        <f>MACD!F1362</f>
        <v>-8.5305053483693508E-2</v>
      </c>
      <c r="F1362" s="2">
        <f>'Moving Avg'!D1362</f>
        <v>3.8750999999999998</v>
      </c>
      <c r="G1362" s="2">
        <f>'Moving Avg'!F1362</f>
        <v>3.9519849999999992</v>
      </c>
      <c r="H1362" s="2">
        <f>'Moving Avg'!G1362</f>
        <v>3.8983100000000004</v>
      </c>
      <c r="I1362" s="2">
        <f>'Moving Avg'!H1362</f>
        <v>4.4440944999999985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3.8632</v>
      </c>
      <c r="C1363" s="2">
        <f>RSI!I1363</f>
        <v>47.226023606443185</v>
      </c>
      <c r="D1363" s="2">
        <f>MACD!E1363</f>
        <v>3.3696877615944754E-2</v>
      </c>
      <c r="E1363" s="2">
        <f>MACD!F1363</f>
        <v>-6.1504667263765862E-2</v>
      </c>
      <c r="F1363" s="2">
        <f>'Moving Avg'!D1363</f>
        <v>3.8790799999999996</v>
      </c>
      <c r="G1363" s="2">
        <f>'Moving Avg'!F1363</f>
        <v>3.9579500000000003</v>
      </c>
      <c r="H1363" s="2">
        <f>'Moving Avg'!G1363</f>
        <v>3.8935400000000002</v>
      </c>
      <c r="I1363" s="2">
        <f>'Moving Avg'!H1363</f>
        <v>4.4406154999999998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</row>
    <row r="1364" spans="1:12" ht="13.5" x14ac:dyDescent="0.25">
      <c r="A1364" s="3">
        <f>RSI!A1364</f>
        <v>43998</v>
      </c>
      <c r="B1364" s="2">
        <f>RSI!B1364</f>
        <v>3.7968999999999999</v>
      </c>
      <c r="C1364" s="2">
        <f>RSI!I1364</f>
        <v>43.98853387957115</v>
      </c>
      <c r="D1364" s="2">
        <f>MACD!E1364</f>
        <v>6.7220290369213398E-2</v>
      </c>
      <c r="E1364" s="2">
        <f>MACD!F1364</f>
        <v>-3.575967573717001E-2</v>
      </c>
      <c r="F1364" s="2">
        <f>'Moving Avg'!D1364</f>
        <v>3.8843800000000002</v>
      </c>
      <c r="G1364" s="2">
        <f>'Moving Avg'!F1364</f>
        <v>3.9576149999999997</v>
      </c>
      <c r="H1364" s="2">
        <f>'Moving Avg'!G1364</f>
        <v>3.8853220000000004</v>
      </c>
      <c r="I1364" s="2">
        <f>'Moving Avg'!H1364</f>
        <v>4.4374015</v>
      </c>
      <c r="J1364" s="6" t="str">
        <f>OBV!F1364</f>
        <v>BEARISH</v>
      </c>
      <c r="K1364" s="6" t="str">
        <f>OBV!G1364</f>
        <v>NEUTRAL</v>
      </c>
      <c r="L1364" s="6" t="str">
        <f>OBV!H1364</f>
        <v>BEARISH DIVERGENCE</v>
      </c>
    </row>
    <row r="1365" spans="1:12" ht="13.5" x14ac:dyDescent="0.25">
      <c r="A1365" s="3">
        <f>RSI!A1365</f>
        <v>43999</v>
      </c>
      <c r="B1365" s="2">
        <f>RSI!B1365</f>
        <v>3.7439</v>
      </c>
      <c r="C1365" s="2">
        <f>RSI!I1365</f>
        <v>41.537153130154515</v>
      </c>
      <c r="D1365" s="2">
        <f>MACD!E1365</f>
        <v>8.9994812721555295E-2</v>
      </c>
      <c r="E1365" s="2">
        <f>MACD!F1365</f>
        <v>-1.0608778045424951E-2</v>
      </c>
      <c r="F1365" s="2">
        <f>'Moving Avg'!D1365</f>
        <v>3.8592</v>
      </c>
      <c r="G1365" s="2">
        <f>'Moving Avg'!F1365</f>
        <v>3.9526449999999995</v>
      </c>
      <c r="H1365" s="2">
        <f>'Moving Avg'!G1365</f>
        <v>3.8780320000000001</v>
      </c>
      <c r="I1365" s="2">
        <f>'Moving Avg'!H1365</f>
        <v>4.4332600000000006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3.8433000000000002</v>
      </c>
      <c r="C1366" s="2">
        <f>RSI!I1366</f>
        <v>47.451744986100735</v>
      </c>
      <c r="D1366" s="2">
        <f>MACD!E1366</f>
        <v>0.10183246057342954</v>
      </c>
      <c r="E1366" s="2">
        <f>MACD!F1366</f>
        <v>1.1879469678345949E-2</v>
      </c>
      <c r="F1366" s="2">
        <f>'Moving Avg'!D1366</f>
        <v>3.8433000000000002</v>
      </c>
      <c r="G1366" s="2">
        <f>'Moving Avg'!F1366</f>
        <v>3.9493299999999998</v>
      </c>
      <c r="H1366" s="2">
        <f>'Moving Avg'!G1366</f>
        <v>3.8736579999999998</v>
      </c>
      <c r="I1366" s="2">
        <f>'Moving Avg'!H1366</f>
        <v>4.4294500000000001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3.7902999999999998</v>
      </c>
      <c r="C1367" s="2">
        <f>RSI!I1367</f>
        <v>44.846505807042142</v>
      </c>
      <c r="D1367" s="2">
        <f>MACD!E1367</f>
        <v>0.10077041874143955</v>
      </c>
      <c r="E1367" s="2">
        <f>MACD!F1367</f>
        <v>2.9657659490964671E-2</v>
      </c>
      <c r="F1367" s="2">
        <f>'Moving Avg'!D1367</f>
        <v>3.8075199999999993</v>
      </c>
      <c r="G1367" s="2">
        <f>'Moving Avg'!F1367</f>
        <v>3.937735</v>
      </c>
      <c r="H1367" s="2">
        <f>'Moving Avg'!G1367</f>
        <v>3.8679599999999992</v>
      </c>
      <c r="I1367" s="2">
        <f>'Moving Avg'!H1367</f>
        <v>4.4256730000000006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3.7704</v>
      </c>
      <c r="C1368" s="2">
        <f>RSI!I1368</f>
        <v>43.87252602159483</v>
      </c>
      <c r="D1368" s="2">
        <f>MACD!E1368</f>
        <v>8.7648643303368523E-2</v>
      </c>
      <c r="E1368" s="2">
        <f>MACD!F1368</f>
        <v>4.1255856253445439E-2</v>
      </c>
      <c r="F1368" s="2">
        <f>'Moving Avg'!D1368</f>
        <v>3.7889600000000003</v>
      </c>
      <c r="G1368" s="2">
        <f>'Moving Avg'!F1368</f>
        <v>3.9224950000000001</v>
      </c>
      <c r="H1368" s="2">
        <f>'Moving Avg'!G1368</f>
        <v>3.8605379999999996</v>
      </c>
      <c r="I1368" s="2">
        <f>'Moving Avg'!H1368</f>
        <v>4.421796500000001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3.7439</v>
      </c>
      <c r="C1369" s="2">
        <f>RSI!I1369</f>
        <v>42.547356627542506</v>
      </c>
      <c r="D1369" s="2">
        <f>MACD!E1369</f>
        <v>6.7947552651850263E-2</v>
      </c>
      <c r="E1369" s="2">
        <f>MACD!F1369</f>
        <v>4.6594195533126402E-2</v>
      </c>
      <c r="F1369" s="2">
        <f>'Moving Avg'!D1369</f>
        <v>3.7783600000000002</v>
      </c>
      <c r="G1369" s="2">
        <f>'Moving Avg'!F1369</f>
        <v>3.90659</v>
      </c>
      <c r="H1369" s="2">
        <f>'Moving Avg'!G1369</f>
        <v>3.8525860000000001</v>
      </c>
      <c r="I1369" s="2">
        <f>'Moving Avg'!H1369</f>
        <v>4.4177875000000011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</row>
    <row r="1370" spans="1:12" ht="13.5" x14ac:dyDescent="0.25">
      <c r="A1370" s="3">
        <f>RSI!A1370</f>
        <v>44006</v>
      </c>
      <c r="B1370" s="2">
        <f>RSI!B1370</f>
        <v>3.7174</v>
      </c>
      <c r="C1370" s="2">
        <f>RSI!I1370</f>
        <v>41.206957938477672</v>
      </c>
      <c r="D1370" s="2">
        <f>MACD!E1370</f>
        <v>6.9295159091237846E-2</v>
      </c>
      <c r="E1370" s="2">
        <f>MACD!F1370</f>
        <v>5.1134388244748689E-2</v>
      </c>
      <c r="F1370" s="2">
        <f>'Moving Avg'!D1370</f>
        <v>3.7730600000000001</v>
      </c>
      <c r="G1370" s="2">
        <f>'Moving Avg'!F1370</f>
        <v>3.8953249999999997</v>
      </c>
      <c r="H1370" s="2">
        <f>'Moving Avg'!G1370</f>
        <v>3.8441039999999997</v>
      </c>
      <c r="I1370" s="2">
        <f>'Moving Avg'!H1370</f>
        <v>4.4139440000000008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3.7107999999999999</v>
      </c>
      <c r="C1371" s="2">
        <f>RSI!I1371</f>
        <v>40.861686666188831</v>
      </c>
      <c r="D1371" s="2">
        <f>MACD!E1371</f>
        <v>7.9940774858948682E-2</v>
      </c>
      <c r="E1371" s="2">
        <f>MACD!F1371</f>
        <v>5.6895665567588689E-2</v>
      </c>
      <c r="F1371" s="2">
        <f>'Moving Avg'!D1371</f>
        <v>3.7465600000000001</v>
      </c>
      <c r="G1371" s="2">
        <f>'Moving Avg'!F1371</f>
        <v>3.8837299999999999</v>
      </c>
      <c r="H1371" s="2">
        <f>'Moving Avg'!G1371</f>
        <v>3.8352240000000002</v>
      </c>
      <c r="I1371" s="2">
        <f>'Moving Avg'!H1371</f>
        <v>4.409968000000001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3.7107999999999999</v>
      </c>
      <c r="C1372" s="2">
        <f>RSI!I1372</f>
        <v>40.861686666188831</v>
      </c>
      <c r="D1372" s="2">
        <f>MACD!E1372</f>
        <v>9.6924766986255406E-2</v>
      </c>
      <c r="E1372" s="2">
        <f>MACD!F1372</f>
        <v>6.4901485851322036E-2</v>
      </c>
      <c r="F1372" s="2">
        <f>'Moving Avg'!D1372</f>
        <v>3.7306599999999994</v>
      </c>
      <c r="G1372" s="2">
        <f>'Moving Avg'!F1372</f>
        <v>3.8665000000000007</v>
      </c>
      <c r="H1372" s="2">
        <f>'Moving Avg'!G1372</f>
        <v>3.8272719999999998</v>
      </c>
      <c r="I1372" s="2">
        <f>'Moving Avg'!H1372</f>
        <v>4.4058265000000008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3.7042000000000002</v>
      </c>
      <c r="C1373" s="2">
        <f>RSI!I1373</f>
        <v>40.468430430209096</v>
      </c>
      <c r="D1373" s="2">
        <f>MACD!E1373</f>
        <v>9.6252683701538722E-2</v>
      </c>
      <c r="E1373" s="2">
        <f>MACD!F1373</f>
        <v>7.1171725421365378E-2</v>
      </c>
      <c r="F1373" s="2">
        <f>'Moving Avg'!D1373</f>
        <v>3.7174199999999997</v>
      </c>
      <c r="G1373" s="2">
        <f>'Moving Avg'!F1373</f>
        <v>3.8446350000000011</v>
      </c>
      <c r="H1373" s="2">
        <f>'Moving Avg'!G1373</f>
        <v>3.8187919999999997</v>
      </c>
      <c r="I1373" s="2">
        <f>'Moving Avg'!H1373</f>
        <v>4.4016520000000003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3.7042000000000002</v>
      </c>
      <c r="C1374" s="2">
        <f>RSI!I1374</f>
        <v>40.468430430209096</v>
      </c>
      <c r="D1374" s="2">
        <f>MACD!E1374</f>
        <v>8.6241191855090715E-2</v>
      </c>
      <c r="E1374" s="2">
        <f>MACD!F1374</f>
        <v>7.4185618708110454E-2</v>
      </c>
      <c r="F1374" s="2">
        <f>'Moving Avg'!D1374</f>
        <v>3.7094800000000001</v>
      </c>
      <c r="G1374" s="2">
        <f>'Moving Avg'!F1374</f>
        <v>3.8244250000000006</v>
      </c>
      <c r="H1374" s="2">
        <f>'Moving Avg'!G1374</f>
        <v>3.8120339999999997</v>
      </c>
      <c r="I1374" s="2">
        <f>'Moving Avg'!H1374</f>
        <v>4.3974775000000008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3.6577999999999999</v>
      </c>
      <c r="C1375" s="2">
        <f>RSI!I1375</f>
        <v>37.523933548039665</v>
      </c>
      <c r="D1375" s="2">
        <f>MACD!E1375</f>
        <v>7.3754225971347953E-2</v>
      </c>
      <c r="E1375" s="2">
        <f>MACD!F1375</f>
        <v>7.4099340160757948E-2</v>
      </c>
      <c r="F1375" s="2">
        <f>'Moving Avg'!D1375</f>
        <v>3.6975600000000002</v>
      </c>
      <c r="G1375" s="2">
        <f>'Moving Avg'!F1375</f>
        <v>3.8052099999999998</v>
      </c>
      <c r="H1375" s="2">
        <f>'Moving Avg'!G1375</f>
        <v>3.8043480000000001</v>
      </c>
      <c r="I1375" s="2">
        <f>'Moving Avg'!H1375</f>
        <v>4.3932035000000003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3.6313</v>
      </c>
      <c r="C1376" s="2">
        <f>RSI!I1376</f>
        <v>35.916612314981165</v>
      </c>
      <c r="D1376" s="2">
        <f>MACD!E1376</f>
        <v>8.1366953829141497E-2</v>
      </c>
      <c r="E1376" s="2">
        <f>MACD!F1376</f>
        <v>7.5552862894434664E-2</v>
      </c>
      <c r="F1376" s="2">
        <f>'Moving Avg'!D1376</f>
        <v>3.6816599999999999</v>
      </c>
      <c r="G1376" s="2">
        <f>'Moving Avg'!F1376</f>
        <v>3.7849999999999993</v>
      </c>
      <c r="H1376" s="2">
        <f>'Moving Avg'!G1376</f>
        <v>3.7961320000000001</v>
      </c>
      <c r="I1376" s="2">
        <f>'Moving Avg'!H1376</f>
        <v>4.3890954999999998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3.5053999999999998</v>
      </c>
      <c r="C1377" s="2">
        <f>RSI!I1377</f>
        <v>29.460159797793366</v>
      </c>
      <c r="D1377" s="2">
        <f>MACD!E1377</f>
        <v>8.9992117206852296E-2</v>
      </c>
      <c r="E1377" s="2">
        <f>MACD!F1377</f>
        <v>7.844071375691819E-2</v>
      </c>
      <c r="F1377" s="2">
        <f>'Moving Avg'!D1377</f>
        <v>3.6405799999999999</v>
      </c>
      <c r="G1377" s="2">
        <f>'Moving Avg'!F1377</f>
        <v>3.7634649999999992</v>
      </c>
      <c r="H1377" s="2">
        <f>'Moving Avg'!G1377</f>
        <v>3.7842060000000002</v>
      </c>
      <c r="I1377" s="2">
        <f>'Moving Avg'!H1377</f>
        <v>4.384424000000001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3.3795000000000002</v>
      </c>
      <c r="C1378" s="2">
        <f>RSI!I1378</f>
        <v>24.681972752978965</v>
      </c>
      <c r="D1378" s="2">
        <f>MACD!E1378</f>
        <v>0.10523528375968194</v>
      </c>
      <c r="E1378" s="2">
        <f>MACD!F1378</f>
        <v>8.3799627757470935E-2</v>
      </c>
      <c r="F1378" s="2">
        <f>'Moving Avg'!D1378</f>
        <v>3.5756399999999999</v>
      </c>
      <c r="G1378" s="2">
        <f>'Moving Avg'!F1378</f>
        <v>3.7402749999999996</v>
      </c>
      <c r="H1378" s="2">
        <f>'Moving Avg'!G1378</f>
        <v>3.7721460000000002</v>
      </c>
      <c r="I1378" s="2">
        <f>'Moving Avg'!H1378</f>
        <v>4.3797855000000006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3.3662000000000001</v>
      </c>
      <c r="C1379" s="2">
        <f>RSI!I1379</f>
        <v>24.234797220631521</v>
      </c>
      <c r="D1379" s="2">
        <f>MACD!E1379</f>
        <v>0.11734163608728698</v>
      </c>
      <c r="E1379" s="2">
        <f>MACD!F1379</f>
        <v>9.0508029423434153E-2</v>
      </c>
      <c r="F1379" s="2">
        <f>'Moving Avg'!D1379</f>
        <v>3.5080399999999998</v>
      </c>
      <c r="G1379" s="2">
        <f>'Moving Avg'!F1379</f>
        <v>3.7200650000000004</v>
      </c>
      <c r="H1379" s="2">
        <f>'Moving Avg'!G1379</f>
        <v>3.7622059999999999</v>
      </c>
      <c r="I1379" s="2">
        <f>'Moving Avg'!H1379</f>
        <v>4.375080500000001</v>
      </c>
      <c r="J1379" s="6" t="str">
        <f>OBV!F1379</f>
        <v>BEARISH</v>
      </c>
      <c r="K1379" s="6" t="str">
        <f>OBV!G1379</f>
        <v>WEAK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3.3595999999999999</v>
      </c>
      <c r="C1380" s="2">
        <f>RSI!I1380</f>
        <v>24.002400592900841</v>
      </c>
      <c r="D1380" s="2">
        <f>MACD!E1380</f>
        <v>0.1262056826563529</v>
      </c>
      <c r="E1380" s="2">
        <f>MACD!F1380</f>
        <v>9.7647560070017903E-2</v>
      </c>
      <c r="F1380" s="2">
        <f>'Moving Avg'!D1380</f>
        <v>3.4484000000000004</v>
      </c>
      <c r="G1380" s="2">
        <f>'Moving Avg'!F1380</f>
        <v>3.6945550000000003</v>
      </c>
      <c r="H1380" s="2">
        <f>'Moving Avg'!G1380</f>
        <v>3.7543880000000014</v>
      </c>
      <c r="I1380" s="2">
        <f>'Moving Avg'!H1380</f>
        <v>4.3700115000000004</v>
      </c>
      <c r="J1380" s="6" t="str">
        <f>OBV!F1380</f>
        <v>BEARISH</v>
      </c>
      <c r="K1380" s="6" t="str">
        <f>OBV!G1380</f>
        <v>WEAK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3.3595999999999999</v>
      </c>
      <c r="C1381" s="2">
        <f>RSI!I1381</f>
        <v>24.002400592900841</v>
      </c>
      <c r="D1381" s="2">
        <f>MACD!E1381</f>
        <v>0.13477431535113293</v>
      </c>
      <c r="E1381" s="2">
        <f>MACD!F1381</f>
        <v>0.10507291112624091</v>
      </c>
      <c r="F1381" s="2">
        <f>'Moving Avg'!D1381</f>
        <v>3.3940600000000005</v>
      </c>
      <c r="G1381" s="2">
        <f>'Moving Avg'!F1381</f>
        <v>3.6663950000000001</v>
      </c>
      <c r="H1381" s="2">
        <f>'Moving Avg'!G1381</f>
        <v>3.7486900000000016</v>
      </c>
      <c r="I1381" s="2">
        <f>'Moving Avg'!H1381</f>
        <v>4.364611</v>
      </c>
      <c r="J1381" s="6" t="str">
        <f>OBV!F1381</f>
        <v>BEARISH</v>
      </c>
      <c r="K1381" s="6" t="str">
        <f>OBV!G1381</f>
        <v>WEAK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3.2667999999999999</v>
      </c>
      <c r="C1382" s="2">
        <f>RSI!I1382</f>
        <v>20.756611505073224</v>
      </c>
      <c r="D1382" s="2">
        <f>MACD!E1382</f>
        <v>0.15082809520771434</v>
      </c>
      <c r="E1382" s="2">
        <f>MACD!F1382</f>
        <v>0.11422394794253561</v>
      </c>
      <c r="F1382" s="2">
        <f>'Moving Avg'!D1382</f>
        <v>3.3463400000000001</v>
      </c>
      <c r="G1382" s="2">
        <f>'Moving Avg'!F1382</f>
        <v>3.631275</v>
      </c>
      <c r="H1382" s="2">
        <f>'Moving Avg'!G1382</f>
        <v>3.7432560000000001</v>
      </c>
      <c r="I1382" s="2">
        <f>'Moving Avg'!H1382</f>
        <v>4.3593760000000001</v>
      </c>
      <c r="J1382" s="6" t="str">
        <f>OBV!F1382</f>
        <v>BEARISH</v>
      </c>
      <c r="K1382" s="6" t="str">
        <f>OBV!G1382</f>
        <v>WEAK</v>
      </c>
      <c r="L1382" s="6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3.1873</v>
      </c>
      <c r="C1383" s="2">
        <f>RSI!I1383</f>
        <v>18.454286121445719</v>
      </c>
      <c r="D1383" s="2">
        <f>MACD!E1383</f>
        <v>0.17162033760010464</v>
      </c>
      <c r="E1383" s="2">
        <f>MACD!F1383</f>
        <v>0.12570322587404942</v>
      </c>
      <c r="F1383" s="2">
        <f>'Moving Avg'!D1383</f>
        <v>3.3079000000000001</v>
      </c>
      <c r="G1383" s="2">
        <f>'Moving Avg'!F1383</f>
        <v>3.59748</v>
      </c>
      <c r="H1383" s="2">
        <f>'Moving Avg'!G1383</f>
        <v>3.7383519999999999</v>
      </c>
      <c r="I1383" s="2">
        <f>'Moving Avg'!H1383</f>
        <v>4.353346000000001</v>
      </c>
      <c r="J1383" s="6" t="str">
        <f>OBV!F1383</f>
        <v>BEARISH</v>
      </c>
      <c r="K1383" s="6" t="str">
        <f>OBV!G1383</f>
        <v>WEAK</v>
      </c>
      <c r="L1383" s="6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3.0813000000000001</v>
      </c>
      <c r="C1384" s="2">
        <f>RSI!I1384</f>
        <v>15.918886852645443</v>
      </c>
      <c r="D1384" s="2">
        <f>MACD!E1384</f>
        <v>0.19969721881807301</v>
      </c>
      <c r="E1384" s="2">
        <f>MACD!F1384</f>
        <v>0.14050202446285415</v>
      </c>
      <c r="F1384" s="2">
        <f>'Moving Avg'!D1384</f>
        <v>3.2509199999999998</v>
      </c>
      <c r="G1384" s="2">
        <f>'Moving Avg'!F1384</f>
        <v>3.5616999999999996</v>
      </c>
      <c r="H1384" s="2">
        <f>'Moving Avg'!G1384</f>
        <v>3.7297379999999998</v>
      </c>
      <c r="I1384" s="2">
        <f>'Moving Avg'!H1384</f>
        <v>4.3462560000000003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3.0415000000000001</v>
      </c>
      <c r="C1385" s="2">
        <f>RSI!I1385</f>
        <v>15.08108084683775</v>
      </c>
      <c r="D1385" s="2">
        <f>MACD!E1385</f>
        <v>0.22232728565473714</v>
      </c>
      <c r="E1385" s="2">
        <f>MACD!F1385</f>
        <v>0.15686707670123076</v>
      </c>
      <c r="F1385" s="2">
        <f>'Moving Avg'!D1385</f>
        <v>3.1873000000000005</v>
      </c>
      <c r="G1385" s="2">
        <f>'Moving Avg'!F1385</f>
        <v>3.52658</v>
      </c>
      <c r="H1385" s="2">
        <f>'Moving Avg'!G1385</f>
        <v>3.7183400000000013</v>
      </c>
      <c r="I1385" s="2">
        <f>'Moving Avg'!H1385</f>
        <v>4.3390330000000015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3.0945</v>
      </c>
      <c r="C1386" s="2">
        <f>RSI!I1386</f>
        <v>21.040611150741768</v>
      </c>
      <c r="D1386" s="2">
        <f>MACD!E1386</f>
        <v>0.2365442635392494</v>
      </c>
      <c r="E1386" s="2">
        <f>MACD!F1386</f>
        <v>0.17280251406883448</v>
      </c>
      <c r="F1386" s="2">
        <f>'Moving Avg'!D1386</f>
        <v>3.1342800000000004</v>
      </c>
      <c r="G1386" s="2">
        <f>'Moving Avg'!F1386</f>
        <v>3.4891400000000004</v>
      </c>
      <c r="H1386" s="2">
        <f>'Moving Avg'!G1386</f>
        <v>3.710122000000001</v>
      </c>
      <c r="I1386" s="2">
        <f>'Moving Avg'!H1386</f>
        <v>4.3314790000000016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3.2403</v>
      </c>
      <c r="C1387" s="2">
        <f>RSI!I1387</f>
        <v>34.631359350777117</v>
      </c>
      <c r="D1387" s="2">
        <f>MACD!E1387</f>
        <v>0.22093540845116877</v>
      </c>
      <c r="E1387" s="2">
        <f>MACD!F1387</f>
        <v>0.18242909294530135</v>
      </c>
      <c r="F1387" s="2">
        <f>'Moving Avg'!D1387</f>
        <v>3.1289799999999999</v>
      </c>
      <c r="G1387" s="2">
        <f>'Moving Avg'!F1387</f>
        <v>3.4616400000000005</v>
      </c>
      <c r="H1387" s="2">
        <f>'Moving Avg'!G1387</f>
        <v>3.7054840000000002</v>
      </c>
      <c r="I1387" s="2">
        <f>'Moving Avg'!H1387</f>
        <v>4.3249520000000015</v>
      </c>
      <c r="J1387" s="6" t="str">
        <f>OBV!F1387</f>
        <v>BULLISH</v>
      </c>
      <c r="K1387" s="6" t="str">
        <f>OBV!G1387</f>
        <v>NEUTRAL</v>
      </c>
      <c r="L1387" s="6" t="str">
        <f>OBV!H1387</f>
        <v>BULLISH DIVERGENCE</v>
      </c>
    </row>
    <row r="1388" spans="1:12" ht="13.5" x14ac:dyDescent="0.25">
      <c r="A1388" s="3">
        <f>RSI!A1388</f>
        <v>44032</v>
      </c>
      <c r="B1388" s="2">
        <f>RSI!B1388</f>
        <v>3.2469000000000001</v>
      </c>
      <c r="C1388" s="2">
        <f>RSI!I1388</f>
        <v>35.175299606604966</v>
      </c>
      <c r="D1388" s="2">
        <f>MACD!E1388</f>
        <v>0.18935142901234547</v>
      </c>
      <c r="E1388" s="2">
        <f>MACD!F1388</f>
        <v>0.18381356015871017</v>
      </c>
      <c r="F1388" s="2">
        <f>'Moving Avg'!D1388</f>
        <v>3.1408999999999998</v>
      </c>
      <c r="G1388" s="2">
        <f>'Moving Avg'!F1388</f>
        <v>3.4354649999999998</v>
      </c>
      <c r="H1388" s="2">
        <f>'Moving Avg'!G1388</f>
        <v>3.7015080000000005</v>
      </c>
      <c r="I1388" s="2">
        <f>'Moving Avg'!H1388</f>
        <v>4.318325500000002</v>
      </c>
      <c r="J1388" s="6" t="str">
        <f>OBV!F1388</f>
        <v>BULLISH</v>
      </c>
      <c r="K1388" s="6" t="str">
        <f>OBV!G1388</f>
        <v>STRONG</v>
      </c>
      <c r="L1388" s="6" t="str">
        <f>OBV!H1388</f>
        <v>CONFIRMED BULLISH</v>
      </c>
    </row>
    <row r="1389" spans="1:12" ht="13.5" x14ac:dyDescent="0.25">
      <c r="A1389" s="3">
        <f>RSI!A1389</f>
        <v>44033</v>
      </c>
      <c r="B1389" s="2">
        <f>RSI!B1389</f>
        <v>3.2138</v>
      </c>
      <c r="C1389" s="2">
        <f>RSI!I1389</f>
        <v>33.662448487731041</v>
      </c>
      <c r="D1389" s="2">
        <f>MACD!E1389</f>
        <v>0.16436510405016413</v>
      </c>
      <c r="E1389" s="2">
        <f>MACD!F1389</f>
        <v>0.17992386893700096</v>
      </c>
      <c r="F1389" s="2">
        <f>'Moving Avg'!D1389</f>
        <v>3.1673999999999998</v>
      </c>
      <c r="G1389" s="2">
        <f>'Moving Avg'!F1389</f>
        <v>3.4089600000000004</v>
      </c>
      <c r="H1389" s="2">
        <f>'Moving Avg'!G1389</f>
        <v>3.6948820000000007</v>
      </c>
      <c r="I1389" s="2">
        <f>'Moving Avg'!H1389</f>
        <v>4.3111360000000021</v>
      </c>
      <c r="J1389" s="6" t="str">
        <f>OBV!F1389</f>
        <v>BULLISH</v>
      </c>
      <c r="K1389" s="6" t="str">
        <f>OBV!G1389</f>
        <v>STRONG</v>
      </c>
      <c r="L1389" s="6" t="str">
        <f>OBV!H1389</f>
        <v>CONFIRMED BULLISH</v>
      </c>
    </row>
    <row r="1390" spans="1:12" ht="13.5" x14ac:dyDescent="0.25">
      <c r="A1390" s="3">
        <f>RSI!A1390</f>
        <v>44034</v>
      </c>
      <c r="B1390" s="2">
        <f>RSI!B1390</f>
        <v>3.2469000000000001</v>
      </c>
      <c r="C1390" s="2">
        <f>RSI!I1390</f>
        <v>36.599010037901465</v>
      </c>
      <c r="D1390" s="2">
        <f>MACD!E1390</f>
        <v>0.14118533259489174</v>
      </c>
      <c r="E1390" s="2">
        <f>MACD!F1390</f>
        <v>0.17217616166857913</v>
      </c>
      <c r="F1390" s="2">
        <f>'Moving Avg'!D1390</f>
        <v>3.2084800000000002</v>
      </c>
      <c r="G1390" s="2">
        <f>'Moving Avg'!F1390</f>
        <v>3.3854350000000002</v>
      </c>
      <c r="H1390" s="2">
        <f>'Moving Avg'!G1390</f>
        <v>3.6869300000000012</v>
      </c>
      <c r="I1390" s="2">
        <f>'Moving Avg'!H1390</f>
        <v>4.3040125000000025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3.3462999999999998</v>
      </c>
      <c r="C1391" s="2">
        <f>RSI!I1391</f>
        <v>44.538847856587395</v>
      </c>
      <c r="D1391" s="2">
        <f>MACD!E1391</f>
        <v>0.11533696085534917</v>
      </c>
      <c r="E1391" s="2">
        <f>MACD!F1391</f>
        <v>0.16080832150593316</v>
      </c>
      <c r="F1391" s="2">
        <f>'Moving Avg'!D1391</f>
        <v>3.2588400000000002</v>
      </c>
      <c r="G1391" s="2">
        <f>'Moving Avg'!F1391</f>
        <v>3.36721</v>
      </c>
      <c r="H1391" s="2">
        <f>'Moving Avg'!G1391</f>
        <v>3.6816280000000008</v>
      </c>
      <c r="I1391" s="2">
        <f>'Moving Avg'!H1391</f>
        <v>4.2975515000000026</v>
      </c>
      <c r="J1391" s="6" t="str">
        <f>OBV!F1391</f>
        <v>BULLISH</v>
      </c>
      <c r="K1391" s="6" t="str">
        <f>OBV!G1391</f>
        <v>STRONG</v>
      </c>
      <c r="L1391" s="6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3.4390999999999998</v>
      </c>
      <c r="C1392" s="2">
        <f>RSI!I1392</f>
        <v>50.741063965430605</v>
      </c>
      <c r="D1392" s="2">
        <f>MACD!E1392</f>
        <v>7.2771576035418395E-2</v>
      </c>
      <c r="E1392" s="2">
        <f>MACD!F1392</f>
        <v>0.14320097241183019</v>
      </c>
      <c r="F1392" s="2">
        <f>'Moving Avg'!D1392</f>
        <v>3.2985999999999995</v>
      </c>
      <c r="G1392" s="2">
        <f>'Moving Avg'!F1392</f>
        <v>3.3536250000000001</v>
      </c>
      <c r="H1392" s="2">
        <f>'Moving Avg'!G1392</f>
        <v>3.6760619999999999</v>
      </c>
      <c r="I1392" s="2">
        <f>'Moving Avg'!H1392</f>
        <v>4.2922170000000026</v>
      </c>
      <c r="J1392" s="6" t="str">
        <f>OBV!F1392</f>
        <v>BULLISH</v>
      </c>
      <c r="K1392" s="6" t="str">
        <f>OBV!G1392</f>
        <v>STRONG</v>
      </c>
      <c r="L1392" s="6" t="str">
        <f>OBV!H1392</f>
        <v>CONFIRMED BULLISH</v>
      </c>
    </row>
    <row r="1393" spans="1:12" ht="13.5" x14ac:dyDescent="0.25">
      <c r="A1393" s="3">
        <f>RSI!A1393</f>
        <v>44039</v>
      </c>
      <c r="B1393" s="2">
        <f>RSI!B1393</f>
        <v>3.4125999999999999</v>
      </c>
      <c r="C1393" s="2">
        <f>RSI!I1393</f>
        <v>49.054062091992101</v>
      </c>
      <c r="D1393" s="2">
        <f>MACD!E1393</f>
        <v>2.6361983073530659E-2</v>
      </c>
      <c r="E1393" s="2">
        <f>MACD!F1393</f>
        <v>0.11983317454417029</v>
      </c>
      <c r="F1393" s="2">
        <f>'Moving Avg'!D1393</f>
        <v>3.3317399999999999</v>
      </c>
      <c r="G1393" s="2">
        <f>'Moving Avg'!F1393</f>
        <v>3.3390449999999996</v>
      </c>
      <c r="H1393" s="2">
        <f>'Moving Avg'!G1393</f>
        <v>3.6694360000000001</v>
      </c>
      <c r="I1393" s="2">
        <f>'Moving Avg'!H1393</f>
        <v>4.2861540000000034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3.4060000000000001</v>
      </c>
      <c r="C1394" s="2">
        <f>RSI!I1394</f>
        <v>48.620493214115136</v>
      </c>
      <c r="D1394" s="2">
        <f>MACD!E1394</f>
        <v>-2.8685555378928473E-2</v>
      </c>
      <c r="E1394" s="2">
        <f>MACD!F1394</f>
        <v>9.0129428559550542E-2</v>
      </c>
      <c r="F1394" s="2">
        <f>'Moving Avg'!D1394</f>
        <v>3.37018</v>
      </c>
      <c r="G1394" s="2">
        <f>'Moving Avg'!F1394</f>
        <v>3.3241350000000005</v>
      </c>
      <c r="H1394" s="2">
        <f>'Moving Avg'!G1394</f>
        <v>3.6614839999999997</v>
      </c>
      <c r="I1394" s="2">
        <f>'Moving Avg'!H1394</f>
        <v>4.2799915000000031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3.4655999999999998</v>
      </c>
      <c r="C1395" s="2">
        <f>RSI!I1395</f>
        <v>52.687251062205377</v>
      </c>
      <c r="D1395" s="2">
        <f>MACD!E1395</f>
        <v>-8.5725244418559665E-2</v>
      </c>
      <c r="E1395" s="2">
        <f>MACD!F1395</f>
        <v>5.4958493963928504E-2</v>
      </c>
      <c r="F1395" s="2">
        <f>'Moving Avg'!D1395</f>
        <v>3.4139199999999996</v>
      </c>
      <c r="G1395" s="2">
        <f>'Moving Avg'!F1395</f>
        <v>3.3145249999999997</v>
      </c>
      <c r="H1395" s="2">
        <f>'Moving Avg'!G1395</f>
        <v>3.6539299999999999</v>
      </c>
      <c r="I1395" s="2">
        <f>'Moving Avg'!H1395</f>
        <v>4.2741270000000036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</row>
    <row r="1396" spans="1:12" ht="13.5" x14ac:dyDescent="0.25">
      <c r="A1396" s="3">
        <f>RSI!A1396</f>
        <v>44042</v>
      </c>
      <c r="B1396" s="2">
        <f>RSI!B1396</f>
        <v>3.4125999999999999</v>
      </c>
      <c r="C1396" s="2">
        <f>RSI!I1396</f>
        <v>48.974922290614934</v>
      </c>
      <c r="D1396" s="2">
        <f>MACD!E1396</f>
        <v>-0.12219080996905607</v>
      </c>
      <c r="E1396" s="2">
        <f>MACD!F1396</f>
        <v>1.952863317733159E-2</v>
      </c>
      <c r="F1396" s="2">
        <f>'Moving Avg'!D1396</f>
        <v>3.4271799999999999</v>
      </c>
      <c r="G1396" s="2">
        <f>'Moving Avg'!F1396</f>
        <v>3.3035899999999998</v>
      </c>
      <c r="H1396" s="2">
        <f>'Moving Avg'!G1396</f>
        <v>3.6439900000000001</v>
      </c>
      <c r="I1396" s="2">
        <f>'Moving Avg'!H1396</f>
        <v>4.2679975000000034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</row>
    <row r="1397" spans="1:12" ht="13.5" x14ac:dyDescent="0.25">
      <c r="A1397" s="3">
        <f>RSI!A1397</f>
        <v>44046</v>
      </c>
      <c r="B1397" s="2">
        <f>RSI!B1397</f>
        <v>3.4457</v>
      </c>
      <c r="C1397" s="2">
        <f>RSI!I1397</f>
        <v>51.283547098326565</v>
      </c>
      <c r="D1397" s="2">
        <f>MACD!E1397</f>
        <v>-0.13301436349187767</v>
      </c>
      <c r="E1397" s="2">
        <f>MACD!F1397</f>
        <v>-1.0979966156510264E-2</v>
      </c>
      <c r="F1397" s="2">
        <f>'Moving Avg'!D1397</f>
        <v>3.4284999999999997</v>
      </c>
      <c r="G1397" s="2">
        <f>'Moving Avg'!F1397</f>
        <v>3.3006049999999996</v>
      </c>
      <c r="H1397" s="2">
        <f>'Moving Avg'!G1397</f>
        <v>3.63246</v>
      </c>
      <c r="I1397" s="2">
        <f>'Moving Avg'!H1397</f>
        <v>4.2619340000000037</v>
      </c>
      <c r="J1397" s="6" t="str">
        <f>OBV!F1397</f>
        <v>BEARISH</v>
      </c>
      <c r="K1397" s="6" t="str">
        <f>OBV!G1397</f>
        <v>NEUTRAL</v>
      </c>
      <c r="L1397" s="6" t="str">
        <f>OBV!H1397</f>
        <v>BEARISH DIVERGENCE</v>
      </c>
    </row>
    <row r="1398" spans="1:12" ht="13.5" x14ac:dyDescent="0.25">
      <c r="A1398" s="3">
        <f>RSI!A1398</f>
        <v>44047</v>
      </c>
      <c r="B1398" s="2">
        <f>RSI!B1398</f>
        <v>3.4325000000000001</v>
      </c>
      <c r="C1398" s="2">
        <f>RSI!I1398</f>
        <v>50.30603886039804</v>
      </c>
      <c r="D1398" s="2">
        <f>MACD!E1398</f>
        <v>-0.14032610071355389</v>
      </c>
      <c r="E1398" s="2">
        <f>MACD!F1398</f>
        <v>-3.6849193067918992E-2</v>
      </c>
      <c r="F1398" s="2">
        <f>'Moving Avg'!D1398</f>
        <v>3.4324800000000004</v>
      </c>
      <c r="G1398" s="2">
        <f>'Moving Avg'!F1398</f>
        <v>3.3032550000000001</v>
      </c>
      <c r="H1398" s="2">
        <f>'Moving Avg'!G1398</f>
        <v>3.6196060000000005</v>
      </c>
      <c r="I1398" s="2">
        <f>'Moving Avg'!H1398</f>
        <v>4.2554405000000033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</row>
    <row r="1399" spans="1:12" ht="13.5" x14ac:dyDescent="0.25">
      <c r="A1399" s="3">
        <f>RSI!A1399</f>
        <v>44048</v>
      </c>
      <c r="B1399" s="2">
        <f>RSI!B1399</f>
        <v>3.5053999999999998</v>
      </c>
      <c r="C1399" s="2">
        <f>RSI!I1399</f>
        <v>55.365992445049656</v>
      </c>
      <c r="D1399" s="2">
        <f>MACD!E1399</f>
        <v>-0.15706291932639438</v>
      </c>
      <c r="E1399" s="2">
        <f>MACD!F1399</f>
        <v>-6.0891938319614071E-2</v>
      </c>
      <c r="F1399" s="2">
        <f>'Moving Avg'!D1399</f>
        <v>3.4523600000000001</v>
      </c>
      <c r="G1399" s="2">
        <f>'Moving Avg'!F1399</f>
        <v>3.3102149999999995</v>
      </c>
      <c r="H1399" s="2">
        <f>'Moving Avg'!G1399</f>
        <v>3.6084740000000006</v>
      </c>
      <c r="I1399" s="2">
        <f>'Moving Avg'!H1399</f>
        <v>4.2493115000000037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</row>
    <row r="1400" spans="1:12" ht="13.5" x14ac:dyDescent="0.25">
      <c r="A1400" s="3">
        <f>RSI!A1400</f>
        <v>44049</v>
      </c>
      <c r="B1400" s="2">
        <f>RSI!B1400</f>
        <v>3.5649999999999999</v>
      </c>
      <c r="C1400" s="2">
        <f>RSI!I1400</f>
        <v>59.038185603838556</v>
      </c>
      <c r="D1400" s="2">
        <f>MACD!E1400</f>
        <v>-0.17103150462903027</v>
      </c>
      <c r="E1400" s="2">
        <f>MACD!F1400</f>
        <v>-8.2919851581497311E-2</v>
      </c>
      <c r="F1400" s="2">
        <f>'Moving Avg'!D1400</f>
        <v>3.4722400000000002</v>
      </c>
      <c r="G1400" s="2">
        <f>'Moving Avg'!F1400</f>
        <v>3.3204850000000001</v>
      </c>
      <c r="H1400" s="2">
        <f>'Moving Avg'!G1400</f>
        <v>3.6009200000000003</v>
      </c>
      <c r="I1400" s="2">
        <f>'Moving Avg'!H1400</f>
        <v>4.2435795000000045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</row>
    <row r="1401" spans="1:12" ht="13.5" x14ac:dyDescent="0.25">
      <c r="A1401" s="3">
        <f>RSI!A1401</f>
        <v>44050</v>
      </c>
      <c r="B1401" s="2">
        <f>RSI!B1401</f>
        <v>3.5914999999999999</v>
      </c>
      <c r="C1401" s="2">
        <f>RSI!I1401</f>
        <v>60.590724133869756</v>
      </c>
      <c r="D1401" s="2">
        <f>MACD!E1401</f>
        <v>-0.17032220246295893</v>
      </c>
      <c r="E1401" s="2">
        <f>MACD!F1401</f>
        <v>-0.10040032175778964</v>
      </c>
      <c r="F1401" s="2">
        <f>'Moving Avg'!D1401</f>
        <v>3.5080199999999997</v>
      </c>
      <c r="G1401" s="2">
        <f>'Moving Avg'!F1401</f>
        <v>3.3320799999999999</v>
      </c>
      <c r="H1401" s="2">
        <f>'Moving Avg'!G1401</f>
        <v>3.5938959999999995</v>
      </c>
      <c r="I1401" s="2">
        <f>'Moving Avg'!H1401</f>
        <v>4.2379800000000047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3.6379000000000001</v>
      </c>
      <c r="C1402" s="2">
        <f>RSI!I1402</f>
        <v>63.219409961163301</v>
      </c>
      <c r="D1402" s="2">
        <f>MACD!E1402</f>
        <v>-0.1597799035868297</v>
      </c>
      <c r="E1402" s="2">
        <f>MACD!F1402</f>
        <v>-0.11227623812359766</v>
      </c>
      <c r="F1402" s="2">
        <f>'Moving Avg'!D1402</f>
        <v>3.5464600000000006</v>
      </c>
      <c r="G1402" s="2">
        <f>'Moving Avg'!F1402</f>
        <v>3.3506349999999996</v>
      </c>
      <c r="H1402" s="2">
        <f>'Moving Avg'!G1402</f>
        <v>3.5855459999999999</v>
      </c>
      <c r="I1402" s="2">
        <f>'Moving Avg'!H1402</f>
        <v>4.2323475000000039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3.6379000000000001</v>
      </c>
      <c r="C1403" s="2">
        <f>RSI!I1403</f>
        <v>63.219409961163301</v>
      </c>
      <c r="D1403" s="2">
        <f>MACD!E1403</f>
        <v>-0.15604186425553923</v>
      </c>
      <c r="E1403" s="2">
        <f>MACD!F1403</f>
        <v>-0.12102936334998599</v>
      </c>
      <c r="F1403" s="2">
        <f>'Moving Avg'!D1403</f>
        <v>3.5875399999999997</v>
      </c>
      <c r="G1403" s="2">
        <f>'Moving Avg'!F1403</f>
        <v>3.3731650000000002</v>
      </c>
      <c r="H1403" s="2">
        <f>'Moving Avg'!G1403</f>
        <v>3.5754740000000003</v>
      </c>
      <c r="I1403" s="2">
        <f>'Moving Avg'!H1403</f>
        <v>4.2265165000000033</v>
      </c>
      <c r="J1403" s="6" t="str">
        <f>OBV!F1403</f>
        <v>BULLISH</v>
      </c>
      <c r="K1403" s="6" t="str">
        <f>OBV!G1403</f>
        <v>NEUTRAL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3.6709999999999998</v>
      </c>
      <c r="C1404" s="2">
        <f>RSI!I1404</f>
        <v>65.142987808824842</v>
      </c>
      <c r="D1404" s="2">
        <f>MACD!E1404</f>
        <v>-0.15736970393323979</v>
      </c>
      <c r="E1404" s="2">
        <f>MACD!F1404</f>
        <v>-0.12829743146663675</v>
      </c>
      <c r="F1404" s="2">
        <f>'Moving Avg'!D1404</f>
        <v>3.62066</v>
      </c>
      <c r="G1404" s="2">
        <f>'Moving Avg'!F1404</f>
        <v>3.4026500000000004</v>
      </c>
      <c r="H1404" s="2">
        <f>'Moving Avg'!G1404</f>
        <v>3.5667260000000001</v>
      </c>
      <c r="I1404" s="2">
        <f>'Moving Avg'!H1404</f>
        <v>4.2211160000000039</v>
      </c>
      <c r="J1404" s="6" t="str">
        <f>OBV!F1404</f>
        <v>BULLISH</v>
      </c>
      <c r="K1404" s="6" t="str">
        <f>OBV!G1404</f>
        <v>NEUTRAL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3.6974999999999998</v>
      </c>
      <c r="C1405" s="2">
        <f>RSI!I1405</f>
        <v>66.646924401563695</v>
      </c>
      <c r="D1405" s="2">
        <f>MACD!E1405</f>
        <v>-0.15243032243932131</v>
      </c>
      <c r="E1405" s="2">
        <f>MACD!F1405</f>
        <v>-0.13312400966117366</v>
      </c>
      <c r="F1405" s="2">
        <f>'Moving Avg'!D1405</f>
        <v>3.6471599999999995</v>
      </c>
      <c r="G1405" s="2">
        <f>'Moving Avg'!F1405</f>
        <v>3.4354500000000008</v>
      </c>
      <c r="H1405" s="2">
        <f>'Moving Avg'!G1405</f>
        <v>3.5598339999999995</v>
      </c>
      <c r="I1405" s="2">
        <f>'Moving Avg'!H1405</f>
        <v>4.2161460000000037</v>
      </c>
      <c r="J1405" s="6" t="str">
        <f>OBV!F1405</f>
        <v>BULLISH</v>
      </c>
      <c r="K1405" s="6" t="str">
        <f>OBV!G1405</f>
        <v>NEUTRAL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3.5318999999999998</v>
      </c>
      <c r="C1406" s="2">
        <f>RSI!I1406</f>
        <v>51.649822475061889</v>
      </c>
      <c r="D1406" s="2">
        <f>MACD!E1406</f>
        <v>-0.14535325349178629</v>
      </c>
      <c r="E1406" s="2">
        <f>MACD!F1406</f>
        <v>-0.13556985842729619</v>
      </c>
      <c r="F1406" s="2">
        <f>'Moving Avg'!D1406</f>
        <v>3.6352399999999996</v>
      </c>
      <c r="G1406" s="2">
        <f>'Moving Avg'!F1406</f>
        <v>3.4573199999999993</v>
      </c>
      <c r="H1406" s="2">
        <f>'Moving Avg'!G1406</f>
        <v>3.5497619999999994</v>
      </c>
      <c r="I1406" s="2">
        <f>'Moving Avg'!H1406</f>
        <v>4.2106130000000039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</row>
    <row r="1407" spans="1:12" ht="13.5" x14ac:dyDescent="0.25">
      <c r="A1407" s="3">
        <f>RSI!A1407</f>
        <v>44061</v>
      </c>
      <c r="B1407" s="2">
        <f>RSI!B1407</f>
        <v>3.4655999999999998</v>
      </c>
      <c r="C1407" s="2">
        <f>RSI!I1407</f>
        <v>47.081896492303137</v>
      </c>
      <c r="D1407" s="2">
        <f>MACD!E1407</f>
        <v>-0.12950821937629042</v>
      </c>
      <c r="E1407" s="2">
        <f>MACD!F1407</f>
        <v>-0.13435753061709504</v>
      </c>
      <c r="F1407" s="2">
        <f>'Moving Avg'!D1407</f>
        <v>3.6007799999999994</v>
      </c>
      <c r="G1407" s="2">
        <f>'Moving Avg'!F1407</f>
        <v>3.4685849999999996</v>
      </c>
      <c r="H1407" s="2">
        <f>'Moving Avg'!G1407</f>
        <v>3.5403519999999991</v>
      </c>
      <c r="I1407" s="2">
        <f>'Moving Avg'!H1407</f>
        <v>4.2050800000000033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</row>
    <row r="1408" spans="1:12" ht="13.5" x14ac:dyDescent="0.25">
      <c r="A1408" s="3">
        <f>RSI!A1408</f>
        <v>44062</v>
      </c>
      <c r="B1408" s="2">
        <f>RSI!B1408</f>
        <v>3.3132000000000001</v>
      </c>
      <c r="C1408" s="2">
        <f>RSI!I1408</f>
        <v>38.625577892300797</v>
      </c>
      <c r="D1408" s="2">
        <f>MACD!E1408</f>
        <v>-0.10658680268322218</v>
      </c>
      <c r="E1408" s="2">
        <f>MACD!F1408</f>
        <v>-0.12880338503032049</v>
      </c>
      <c r="F1408" s="2">
        <f>'Moving Avg'!D1408</f>
        <v>3.5358400000000003</v>
      </c>
      <c r="G1408" s="2">
        <f>'Moving Avg'!F1408</f>
        <v>3.4718999999999993</v>
      </c>
      <c r="H1408" s="2">
        <f>'Moving Avg'!G1408</f>
        <v>3.5297499999999995</v>
      </c>
      <c r="I1408" s="2">
        <f>'Moving Avg'!H1408</f>
        <v>4.1982880000000042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</row>
    <row r="1409" spans="1:12" ht="13.5" x14ac:dyDescent="0.25">
      <c r="A1409" s="3">
        <f>RSI!A1409</f>
        <v>44064</v>
      </c>
      <c r="B1409" s="2">
        <f>RSI!B1409</f>
        <v>3.2932999999999999</v>
      </c>
      <c r="C1409" s="2">
        <f>RSI!I1409</f>
        <v>37.674047931158988</v>
      </c>
      <c r="D1409" s="2">
        <f>MACD!E1409</f>
        <v>-7.3364760514200711E-2</v>
      </c>
      <c r="E1409" s="2">
        <f>MACD!F1409</f>
        <v>-0.11771566012709654</v>
      </c>
      <c r="F1409" s="2">
        <f>'Moving Avg'!D1409</f>
        <v>3.4603000000000002</v>
      </c>
      <c r="G1409" s="2">
        <f>'Moving Avg'!F1409</f>
        <v>3.4758749999999998</v>
      </c>
      <c r="H1409" s="2">
        <f>'Moving Avg'!G1409</f>
        <v>3.5202079999999993</v>
      </c>
      <c r="I1409" s="2">
        <f>'Moving Avg'!H1409</f>
        <v>4.191595000000004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3.2138</v>
      </c>
      <c r="C1410" s="2">
        <f>RSI!I1410</f>
        <v>34.063782866382567</v>
      </c>
      <c r="D1410" s="2">
        <f>MACD!E1410</f>
        <v>-2.9024815675062321E-2</v>
      </c>
      <c r="E1410" s="2">
        <f>MACD!F1410</f>
        <v>-9.9977491236689711E-2</v>
      </c>
      <c r="F1410" s="2">
        <f>'Moving Avg'!D1410</f>
        <v>3.3635600000000005</v>
      </c>
      <c r="G1410" s="2">
        <f>'Moving Avg'!F1410</f>
        <v>3.4742200000000003</v>
      </c>
      <c r="H1410" s="2">
        <f>'Moving Avg'!G1410</f>
        <v>3.5070879999999995</v>
      </c>
      <c r="I1410" s="2">
        <f>'Moving Avg'!H1410</f>
        <v>4.1846705000000046</v>
      </c>
      <c r="J1410" s="6" t="str">
        <f>OBV!F1410</f>
        <v>BEARISH</v>
      </c>
      <c r="K1410" s="6" t="str">
        <f>OBV!G1410</f>
        <v>WEAK</v>
      </c>
      <c r="L1410" s="6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3.1806999999999999</v>
      </c>
      <c r="C1411" s="2">
        <f>RSI!I1411</f>
        <v>32.660438168074634</v>
      </c>
      <c r="D1411" s="2">
        <f>MACD!E1411</f>
        <v>1.6576278608309014E-2</v>
      </c>
      <c r="E1411" s="2">
        <f>MACD!F1411</f>
        <v>-7.6666737267689966E-2</v>
      </c>
      <c r="F1411" s="2">
        <f>'Moving Avg'!D1411</f>
        <v>3.29332</v>
      </c>
      <c r="G1411" s="2">
        <f>'Moving Avg'!F1411</f>
        <v>3.4659400000000007</v>
      </c>
      <c r="H1411" s="2">
        <f>'Moving Avg'!G1411</f>
        <v>3.4922459999999989</v>
      </c>
      <c r="I1411" s="2">
        <f>'Moving Avg'!H1411</f>
        <v>4.1776135000000041</v>
      </c>
      <c r="J1411" s="6" t="str">
        <f>OBV!F1411</f>
        <v>BEARISH</v>
      </c>
      <c r="K1411" s="6" t="str">
        <f>OBV!G1411</f>
        <v>WEAK</v>
      </c>
      <c r="L1411" s="6" t="str">
        <f>OBV!H1411</f>
        <v>CONFIRMED BEARISH</v>
      </c>
    </row>
    <row r="1412" spans="1:12" ht="13.5" x14ac:dyDescent="0.25">
      <c r="A1412" s="3">
        <f>RSI!A1412</f>
        <v>44069</v>
      </c>
      <c r="B1412" s="2">
        <f>RSI!B1412</f>
        <v>3.2204000000000002</v>
      </c>
      <c r="C1412" s="2">
        <f>RSI!I1412</f>
        <v>36.062738963887533</v>
      </c>
      <c r="D1412" s="2">
        <f>MACD!E1412</f>
        <v>6.0993930498604687E-2</v>
      </c>
      <c r="E1412" s="2">
        <f>MACD!F1412</f>
        <v>-4.9134603714431041E-2</v>
      </c>
      <c r="F1412" s="2">
        <f>'Moving Avg'!D1412</f>
        <v>3.2442799999999998</v>
      </c>
      <c r="G1412" s="2">
        <f>'Moving Avg'!F1412</f>
        <v>3.4550049999999999</v>
      </c>
      <c r="H1412" s="2">
        <f>'Moving Avg'!G1412</f>
        <v>3.477269999999999</v>
      </c>
      <c r="I1412" s="2">
        <f>'Moving Avg'!H1412</f>
        <v>4.1703575000000042</v>
      </c>
      <c r="J1412" s="6" t="str">
        <f>OBV!F1412</f>
        <v>BEARISH</v>
      </c>
      <c r="K1412" s="6" t="str">
        <f>OBV!G1412</f>
        <v>WEAK</v>
      </c>
      <c r="L1412" s="6" t="str">
        <f>OBV!H1412</f>
        <v>CONFIRMED BEARISH</v>
      </c>
    </row>
    <row r="1413" spans="1:12" ht="13.5" x14ac:dyDescent="0.25">
      <c r="A1413" s="3">
        <f>RSI!A1413</f>
        <v>44070</v>
      </c>
      <c r="B1413" s="2">
        <f>RSI!B1413</f>
        <v>3.2271000000000001</v>
      </c>
      <c r="C1413" s="2">
        <f>RSI!I1413</f>
        <v>36.644514723199393</v>
      </c>
      <c r="D1413" s="2">
        <f>MACD!E1413</f>
        <v>9.9360536047997439E-2</v>
      </c>
      <c r="E1413" s="2">
        <f>MACD!F1413</f>
        <v>-1.9435575761945344E-2</v>
      </c>
      <c r="F1413" s="2">
        <f>'Moving Avg'!D1413</f>
        <v>3.2270600000000003</v>
      </c>
      <c r="G1413" s="2">
        <f>'Moving Avg'!F1413</f>
        <v>3.4457300000000002</v>
      </c>
      <c r="H1413" s="2">
        <f>'Moving Avg'!G1413</f>
        <v>3.4645479999999997</v>
      </c>
      <c r="I1413" s="2">
        <f>'Moving Avg'!H1413</f>
        <v>4.1633005000000036</v>
      </c>
      <c r="J1413" s="6" t="str">
        <f>OBV!F1413</f>
        <v>BEARISH</v>
      </c>
      <c r="K1413" s="6" t="str">
        <f>OBV!G1413</f>
        <v>WEAK</v>
      </c>
      <c r="L1413" s="6" t="str">
        <f>OBV!H1413</f>
        <v>CONFIRMED BEARISH</v>
      </c>
    </row>
    <row r="1414" spans="1:12" ht="13.5" x14ac:dyDescent="0.25">
      <c r="A1414" s="3">
        <f>RSI!A1414</f>
        <v>44071</v>
      </c>
      <c r="B1414" s="2">
        <f>RSI!B1414</f>
        <v>3.2271000000000001</v>
      </c>
      <c r="C1414" s="2">
        <f>RSI!I1414</f>
        <v>36.644514723199393</v>
      </c>
      <c r="D1414" s="2">
        <f>MACD!E1414</f>
        <v>0.13806131776278674</v>
      </c>
      <c r="E1414" s="2">
        <f>MACD!F1414</f>
        <v>1.2063802943001073E-2</v>
      </c>
      <c r="F1414" s="2">
        <f>'Moving Avg'!D1414</f>
        <v>3.2138199999999997</v>
      </c>
      <c r="G1414" s="2">
        <f>'Moving Avg'!F1414</f>
        <v>3.4367850000000004</v>
      </c>
      <c r="H1414" s="2">
        <f>'Moving Avg'!G1414</f>
        <v>3.4531519999999993</v>
      </c>
      <c r="I1414" s="2">
        <f>'Moving Avg'!H1414</f>
        <v>4.1560450000000033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</row>
    <row r="1415" spans="1:12" ht="13.5" x14ac:dyDescent="0.25">
      <c r="A1415" s="3">
        <f>RSI!A1415</f>
        <v>44074</v>
      </c>
      <c r="B1415" s="2">
        <f>RSI!B1415</f>
        <v>3.2271000000000001</v>
      </c>
      <c r="C1415" s="2">
        <f>RSI!I1415</f>
        <v>36.644514723199379</v>
      </c>
      <c r="D1415" s="2">
        <f>MACD!E1415</f>
        <v>0.17594470722294586</v>
      </c>
      <c r="E1415" s="2">
        <f>MACD!F1415</f>
        <v>4.4839983798990034E-2</v>
      </c>
      <c r="F1415" s="2">
        <f>'Moving Avg'!D1415</f>
        <v>3.2164799999999998</v>
      </c>
      <c r="G1415" s="2">
        <f>'Moving Avg'!F1415</f>
        <v>3.4248600000000011</v>
      </c>
      <c r="H1415" s="2">
        <f>'Moving Avg'!G1415</f>
        <v>3.4428159999999997</v>
      </c>
      <c r="I1415" s="2">
        <f>'Moving Avg'!H1415</f>
        <v>4.148789500000003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</row>
    <row r="1416" spans="1:12" ht="13.5" x14ac:dyDescent="0.25">
      <c r="A1416" s="3">
        <f>RSI!A1416</f>
        <v>44075</v>
      </c>
      <c r="B1416" s="2">
        <f>RSI!B1416</f>
        <v>3.1276999999999999</v>
      </c>
      <c r="C1416" s="2">
        <f>RSI!I1416</f>
        <v>31.357519410726937</v>
      </c>
      <c r="D1416" s="2">
        <f>MACD!E1416</f>
        <v>0.19086708121910556</v>
      </c>
      <c r="E1416" s="2">
        <f>MACD!F1416</f>
        <v>7.404540328301315E-2</v>
      </c>
      <c r="F1416" s="2">
        <f>'Moving Avg'!D1416</f>
        <v>3.2058799999999996</v>
      </c>
      <c r="G1416" s="2">
        <f>'Moving Avg'!F1416</f>
        <v>3.410615</v>
      </c>
      <c r="H1416" s="2">
        <f>'Moving Avg'!G1416</f>
        <v>3.4285039999999998</v>
      </c>
      <c r="I1416" s="2">
        <f>'Moving Avg'!H1416</f>
        <v>4.1410700000000027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3.1143999999999998</v>
      </c>
      <c r="C1417" s="2">
        <f>RSI!I1417</f>
        <v>30.718880644813396</v>
      </c>
      <c r="D1417" s="2">
        <f>MACD!E1417</f>
        <v>0.19577472943582208</v>
      </c>
      <c r="E1417" s="2">
        <f>MACD!F1417</f>
        <v>9.8391268513574937E-2</v>
      </c>
      <c r="F1417" s="2">
        <f>'Moving Avg'!D1417</f>
        <v>3.1846800000000002</v>
      </c>
      <c r="G1417" s="2">
        <f>'Moving Avg'!F1417</f>
        <v>3.3940500000000009</v>
      </c>
      <c r="H1417" s="2">
        <f>'Moving Avg'!G1417</f>
        <v>3.4149860000000003</v>
      </c>
      <c r="I1417" s="2">
        <f>'Moving Avg'!H1417</f>
        <v>4.1335160000000037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3.0813000000000001</v>
      </c>
      <c r="C1418" s="2">
        <f>RSI!I1418</f>
        <v>29.128876183264666</v>
      </c>
      <c r="D1418" s="2">
        <f>MACD!E1418</f>
        <v>0.18039667912771318</v>
      </c>
      <c r="E1418" s="2">
        <f>MACD!F1418</f>
        <v>0.1147923506364026</v>
      </c>
      <c r="F1418" s="2">
        <f>'Moving Avg'!D1418</f>
        <v>3.1555200000000001</v>
      </c>
      <c r="G1418" s="2">
        <f>'Moving Avg'!F1418</f>
        <v>3.3764899999999995</v>
      </c>
      <c r="H1418" s="2">
        <f>'Moving Avg'!G1418</f>
        <v>3.4012040000000003</v>
      </c>
      <c r="I1418" s="2">
        <f>'Moving Avg'!H1418</f>
        <v>4.1258960000000036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3.0680000000000001</v>
      </c>
      <c r="C1419" s="2">
        <f>RSI!I1419</f>
        <v>28.490752006047714</v>
      </c>
      <c r="D1419" s="2">
        <f>MACD!E1419</f>
        <v>0.16685892826947768</v>
      </c>
      <c r="E1419" s="2">
        <f>MACD!F1419</f>
        <v>0.12520566616301762</v>
      </c>
      <c r="F1419" s="2">
        <f>'Moving Avg'!D1419</f>
        <v>3.1237000000000004</v>
      </c>
      <c r="G1419" s="2">
        <f>'Moving Avg'!F1419</f>
        <v>3.3546199999999997</v>
      </c>
      <c r="H1419" s="2">
        <f>'Moving Avg'!G1419</f>
        <v>3.3876860000000004</v>
      </c>
      <c r="I1419" s="2">
        <f>'Moving Avg'!H1419</f>
        <v>4.1175800000000029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3.1939000000000002</v>
      </c>
      <c r="C1420" s="2">
        <f>RSI!I1420</f>
        <v>41.545246906126103</v>
      </c>
      <c r="D1420" s="2">
        <f>MACD!E1420</f>
        <v>0.13536172827206228</v>
      </c>
      <c r="E1420" s="2">
        <f>MACD!F1420</f>
        <v>0.12723687858482657</v>
      </c>
      <c r="F1420" s="2">
        <f>'Moving Avg'!D1420</f>
        <v>3.1170599999999999</v>
      </c>
      <c r="G1420" s="2">
        <f>'Moving Avg'!F1420</f>
        <v>3.3360649999999992</v>
      </c>
      <c r="H1420" s="2">
        <f>'Moving Avg'!G1420</f>
        <v>3.3772160000000007</v>
      </c>
      <c r="I1420" s="2">
        <f>'Moving Avg'!H1420</f>
        <v>4.1101250000000036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3.2999000000000001</v>
      </c>
      <c r="C1421" s="2">
        <f>RSI!I1421</f>
        <v>49.846832453889036</v>
      </c>
      <c r="D1421" s="2">
        <f>MACD!E1421</f>
        <v>9.6424472111442672E-2</v>
      </c>
      <c r="E1421" s="2">
        <f>MACD!F1421</f>
        <v>0.12107439729014979</v>
      </c>
      <c r="F1421" s="2">
        <f>'Moving Avg'!D1421</f>
        <v>3.1515</v>
      </c>
      <c r="G1421" s="2">
        <f>'Moving Avg'!F1421</f>
        <v>3.3214849999999991</v>
      </c>
      <c r="H1421" s="2">
        <f>'Moving Avg'!G1421</f>
        <v>3.3689980000000008</v>
      </c>
      <c r="I1421" s="2">
        <f>'Moving Avg'!H1421</f>
        <v>4.1030015000000031</v>
      </c>
      <c r="J1421" s="6" t="str">
        <f>OBV!F1421</f>
        <v>BEARISH</v>
      </c>
      <c r="K1421" s="6" t="str">
        <f>OBV!G1421</f>
        <v>NEUTRAL</v>
      </c>
      <c r="L1421" s="6" t="str">
        <f>OBV!H1421</f>
        <v>BEARISH DIVERGENCE</v>
      </c>
    </row>
    <row r="1422" spans="1:12" ht="13.5" x14ac:dyDescent="0.25">
      <c r="A1422" s="3">
        <f>RSI!A1422</f>
        <v>44083</v>
      </c>
      <c r="B1422" s="2">
        <f>RSI!B1422</f>
        <v>3.3530000000000002</v>
      </c>
      <c r="C1422" s="2">
        <f>RSI!I1422</f>
        <v>53.415880905841064</v>
      </c>
      <c r="D1422" s="2">
        <f>MACD!E1422</f>
        <v>6.5635174867522128E-2</v>
      </c>
      <c r="E1422" s="2">
        <f>MACD!F1422</f>
        <v>0.10998655280562426</v>
      </c>
      <c r="F1422" s="2">
        <f>'Moving Avg'!D1422</f>
        <v>3.19922</v>
      </c>
      <c r="G1422" s="2">
        <f>'Moving Avg'!F1422</f>
        <v>3.3072399999999993</v>
      </c>
      <c r="H1422" s="2">
        <f>'Moving Avg'!G1422</f>
        <v>3.3618420000000016</v>
      </c>
      <c r="I1422" s="2">
        <f>'Moving Avg'!H1422</f>
        <v>4.096176500000003</v>
      </c>
      <c r="J1422" s="6" t="str">
        <f>OBV!F1422</f>
        <v>BEARISH</v>
      </c>
      <c r="K1422" s="6" t="str">
        <f>OBV!G1422</f>
        <v>NEUTRAL</v>
      </c>
      <c r="L1422" s="6" t="str">
        <f>OBV!H1422</f>
        <v>BEARISH DIVERGENCE</v>
      </c>
    </row>
    <row r="1423" spans="1:12" ht="13.5" x14ac:dyDescent="0.25">
      <c r="A1423" s="3">
        <f>RSI!A1423</f>
        <v>44084</v>
      </c>
      <c r="B1423" s="2">
        <f>RSI!B1423</f>
        <v>3.4060000000000001</v>
      </c>
      <c r="C1423" s="2">
        <f>RSI!I1423</f>
        <v>56.726024992102545</v>
      </c>
      <c r="D1423" s="2">
        <f>MACD!E1423</f>
        <v>3.6358259079635413E-2</v>
      </c>
      <c r="E1423" s="2">
        <f>MACD!F1423</f>
        <v>9.5260894060426496E-2</v>
      </c>
      <c r="F1423" s="2">
        <f>'Moving Avg'!D1423</f>
        <v>3.2641600000000004</v>
      </c>
      <c r="G1423" s="2">
        <f>'Moving Avg'!F1423</f>
        <v>3.2956449999999995</v>
      </c>
      <c r="H1423" s="2">
        <f>'Moving Avg'!G1423</f>
        <v>3.3558780000000015</v>
      </c>
      <c r="I1423" s="2">
        <f>'Moving Avg'!H1423</f>
        <v>4.0898155000000029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3.3197999999999999</v>
      </c>
      <c r="C1424" s="2">
        <f>RSI!I1424</f>
        <v>50.447408558000227</v>
      </c>
      <c r="D1424" s="2">
        <f>MACD!E1424</f>
        <v>1.7352604156594342E-2</v>
      </c>
      <c r="E1424" s="2">
        <f>MACD!F1424</f>
        <v>7.9679236079660071E-2</v>
      </c>
      <c r="F1424" s="2">
        <f>'Moving Avg'!D1424</f>
        <v>3.3145200000000004</v>
      </c>
      <c r="G1424" s="2">
        <f>'Moving Avg'!F1424</f>
        <v>3.2780849999999995</v>
      </c>
      <c r="H1424" s="2">
        <f>'Moving Avg'!G1424</f>
        <v>3.3481900000000011</v>
      </c>
      <c r="I1424" s="2">
        <f>'Moving Avg'!H1424</f>
        <v>4.0829570000000022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3.3132000000000001</v>
      </c>
      <c r="C1425" s="2">
        <f>RSI!I1425</f>
        <v>49.991165556042063</v>
      </c>
      <c r="D1425" s="2">
        <f>MACD!E1425</f>
        <v>1.6968619330537393E-3</v>
      </c>
      <c r="E1425" s="2">
        <f>MACD!F1425</f>
        <v>6.4082761250338807E-2</v>
      </c>
      <c r="F1425" s="2">
        <f>'Moving Avg'!D1425</f>
        <v>3.3383800000000008</v>
      </c>
      <c r="G1425" s="2">
        <f>'Moving Avg'!F1425</f>
        <v>3.2588699999999995</v>
      </c>
      <c r="H1425" s="2">
        <f>'Moving Avg'!G1425</f>
        <v>3.3412980000000005</v>
      </c>
      <c r="I1425" s="2">
        <f>'Moving Avg'!H1425</f>
        <v>4.0760325000000019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3.2734000000000001</v>
      </c>
      <c r="C1426" s="2">
        <f>RSI!I1426</f>
        <v>47.217921806200387</v>
      </c>
      <c r="D1426" s="2">
        <f>MACD!E1426</f>
        <v>-2.3913726554711801E-2</v>
      </c>
      <c r="E1426" s="2">
        <f>MACD!F1426</f>
        <v>4.6483463689328687E-2</v>
      </c>
      <c r="F1426" s="2">
        <f>'Moving Avg'!D1426</f>
        <v>3.3330800000000003</v>
      </c>
      <c r="G1426" s="2">
        <f>'Moving Avg'!F1426</f>
        <v>3.2459449999999999</v>
      </c>
      <c r="H1426" s="2">
        <f>'Moving Avg'!G1426</f>
        <v>3.334140000000001</v>
      </c>
      <c r="I1426" s="2">
        <f>'Moving Avg'!H1426</f>
        <v>4.0689420000000025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3.2469000000000001</v>
      </c>
      <c r="C1427" s="2">
        <f>RSI!I1427</f>
        <v>45.41154421969361</v>
      </c>
      <c r="D1427" s="2">
        <f>MACD!E1427</f>
        <v>-4.5450071078691145E-2</v>
      </c>
      <c r="E1427" s="2">
        <f>MACD!F1427</f>
        <v>2.8096756735724721E-2</v>
      </c>
      <c r="F1427" s="2">
        <f>'Moving Avg'!D1427</f>
        <v>3.3118600000000002</v>
      </c>
      <c r="G1427" s="2">
        <f>'Moving Avg'!F1427</f>
        <v>3.2350100000000004</v>
      </c>
      <c r="H1427" s="2">
        <f>'Moving Avg'!G1427</f>
        <v>3.3289700000000009</v>
      </c>
      <c r="I1427" s="2">
        <f>'Moving Avg'!H1427</f>
        <v>4.0617855000000018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3.2801</v>
      </c>
      <c r="C1428" s="2">
        <f>RSI!I1428</f>
        <v>48.090851154743454</v>
      </c>
      <c r="D1428" s="2">
        <f>MACD!E1428</f>
        <v>-7.0866864411396779E-2</v>
      </c>
      <c r="E1428" s="2">
        <f>MACD!F1428</f>
        <v>8.3040325063004211E-3</v>
      </c>
      <c r="F1428" s="2">
        <f>'Moving Avg'!D1428</f>
        <v>3.2866799999999996</v>
      </c>
      <c r="G1428" s="2">
        <f>'Moving Avg'!F1428</f>
        <v>3.2333550000000004</v>
      </c>
      <c r="H1428" s="2">
        <f>'Moving Avg'!G1428</f>
        <v>3.326982000000001</v>
      </c>
      <c r="I1428" s="2">
        <f>'Moving Avg'!H1428</f>
        <v>4.0551260000000013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3.3132000000000001</v>
      </c>
      <c r="C1429" s="2">
        <f>RSI!I1429</f>
        <v>50.689432141784039</v>
      </c>
      <c r="D1429" s="2">
        <f>MACD!E1429</f>
        <v>-9.673623965028133E-2</v>
      </c>
      <c r="E1429" s="2">
        <f>MACD!F1429</f>
        <v>-1.2704021925015928E-2</v>
      </c>
      <c r="F1429" s="2">
        <f>'Moving Avg'!D1429</f>
        <v>3.2853599999999998</v>
      </c>
      <c r="G1429" s="2">
        <f>'Moving Avg'!F1429</f>
        <v>3.2343500000000005</v>
      </c>
      <c r="H1429" s="2">
        <f>'Moving Avg'!G1429</f>
        <v>3.3259220000000016</v>
      </c>
      <c r="I1429" s="2">
        <f>'Moving Avg'!H1429</f>
        <v>4.0483670000000016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3.3066</v>
      </c>
      <c r="C1430" s="2">
        <f>RSI!I1430</f>
        <v>50.150335266482116</v>
      </c>
      <c r="D1430" s="2">
        <f>MACD!E1430</f>
        <v>-9.8838043730315572E-2</v>
      </c>
      <c r="E1430" s="2">
        <f>MACD!F1430</f>
        <v>-2.9930826286075858E-2</v>
      </c>
      <c r="F1430" s="2">
        <f>'Moving Avg'!D1430</f>
        <v>3.2840400000000001</v>
      </c>
      <c r="G1430" s="2">
        <f>'Moving Avg'!F1430</f>
        <v>3.2389900000000003</v>
      </c>
      <c r="H1430" s="2">
        <f>'Moving Avg'!G1430</f>
        <v>3.3248620000000013</v>
      </c>
      <c r="I1430" s="2">
        <f>'Moving Avg'!H1430</f>
        <v>4.0416080000000019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3.3264999999999998</v>
      </c>
      <c r="C1431" s="2">
        <f>RSI!I1431</f>
        <v>51.814363952831471</v>
      </c>
      <c r="D1431" s="2">
        <f>MACD!E1431</f>
        <v>-8.5809109106635528E-2</v>
      </c>
      <c r="E1431" s="2">
        <f>MACD!F1431</f>
        <v>-4.1106482850187795E-2</v>
      </c>
      <c r="F1431" s="2">
        <f>'Moving Avg'!D1431</f>
        <v>3.2946599999999995</v>
      </c>
      <c r="G1431" s="2">
        <f>'Moving Avg'!F1431</f>
        <v>3.2462800000000001</v>
      </c>
      <c r="H1431" s="2">
        <f>'Moving Avg'!G1431</f>
        <v>3.3242000000000012</v>
      </c>
      <c r="I1431" s="2">
        <f>'Moving Avg'!H1431</f>
        <v>4.0356115000000026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</row>
    <row r="1432" spans="1:12" ht="13.5" x14ac:dyDescent="0.25">
      <c r="A1432" s="3">
        <f>RSI!A1432</f>
        <v>44097</v>
      </c>
      <c r="B1432" s="2">
        <f>RSI!B1432</f>
        <v>3.3249</v>
      </c>
      <c r="C1432" s="2">
        <f>RSI!I1432</f>
        <v>51.665034017724182</v>
      </c>
      <c r="D1432" s="2">
        <f>MACD!E1432</f>
        <v>-6.6638757374616553E-2</v>
      </c>
      <c r="E1432" s="2">
        <f>MACD!F1432</f>
        <v>-4.6212937755073555E-2</v>
      </c>
      <c r="F1432" s="2">
        <f>'Moving Avg'!D1432</f>
        <v>3.3102600000000004</v>
      </c>
      <c r="G1432" s="2">
        <f>'Moving Avg'!F1432</f>
        <v>3.2515050000000008</v>
      </c>
      <c r="H1432" s="2">
        <f>'Moving Avg'!G1432</f>
        <v>3.325362000000001</v>
      </c>
      <c r="I1432" s="2">
        <f>'Moving Avg'!H1432</f>
        <v>4.0293750000000017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</row>
    <row r="1433" spans="1:12" ht="13.5" x14ac:dyDescent="0.25">
      <c r="A1433" s="3">
        <f>RSI!A1433</f>
        <v>44098</v>
      </c>
      <c r="B1433" s="2">
        <f>RSI!B1433</f>
        <v>3.2884000000000002</v>
      </c>
      <c r="C1433" s="2">
        <f>RSI!I1433</f>
        <v>48.248850145850341</v>
      </c>
      <c r="D1433" s="2">
        <f>MACD!E1433</f>
        <v>-3.9682057215631783E-2</v>
      </c>
      <c r="E1433" s="2">
        <f>MACD!F1433</f>
        <v>-4.4906761647185205E-2</v>
      </c>
      <c r="F1433" s="2">
        <f>'Moving Avg'!D1433</f>
        <v>3.3119199999999998</v>
      </c>
      <c r="G1433" s="2">
        <f>'Moving Avg'!F1433</f>
        <v>3.2545700000000011</v>
      </c>
      <c r="H1433" s="2">
        <f>'Moving Avg'!G1433</f>
        <v>3.3273840000000012</v>
      </c>
      <c r="I1433" s="2">
        <f>'Moving Avg'!H1433</f>
        <v>4.0229560000000024</v>
      </c>
      <c r="J1433" s="6" t="str">
        <f>OBV!F1433</f>
        <v>BULLISH</v>
      </c>
      <c r="K1433" s="6" t="str">
        <f>OBV!G1433</f>
        <v>NEUTRAL</v>
      </c>
      <c r="L1433" s="6" t="str">
        <f>OBV!H1433</f>
        <v>BULLISH DIVERGENCE</v>
      </c>
    </row>
    <row r="1434" spans="1:12" ht="13.5" x14ac:dyDescent="0.25">
      <c r="A1434" s="3">
        <f>RSI!A1434</f>
        <v>44099</v>
      </c>
      <c r="B1434" s="2">
        <f>RSI!B1434</f>
        <v>3.3176000000000001</v>
      </c>
      <c r="C1434" s="2">
        <f>RSI!I1434</f>
        <v>51.038039433056753</v>
      </c>
      <c r="D1434" s="2">
        <f>MACD!E1434</f>
        <v>-3.2194248746733045E-2</v>
      </c>
      <c r="E1434" s="2">
        <f>MACD!F1434</f>
        <v>-4.2364259067094776E-2</v>
      </c>
      <c r="F1434" s="2">
        <f>'Moving Avg'!D1434</f>
        <v>3.3128000000000002</v>
      </c>
      <c r="G1434" s="2">
        <f>'Moving Avg'!F1434</f>
        <v>3.2590950000000007</v>
      </c>
      <c r="H1434" s="2">
        <f>'Moving Avg'!G1434</f>
        <v>3.3321100000000006</v>
      </c>
      <c r="I1434" s="2">
        <f>'Moving Avg'!H1434</f>
        <v>4.0166830000000022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</row>
    <row r="1435" spans="1:12" ht="13.5" x14ac:dyDescent="0.25">
      <c r="A1435" s="3">
        <f>RSI!A1435</f>
        <v>44102</v>
      </c>
      <c r="B1435" s="2">
        <f>RSI!B1435</f>
        <v>3.2957000000000001</v>
      </c>
      <c r="C1435" s="2">
        <f>RSI!I1435</f>
        <v>48.908957675163677</v>
      </c>
      <c r="D1435" s="2">
        <f>MACD!E1435</f>
        <v>-2.5328937282533825E-2</v>
      </c>
      <c r="E1435" s="2">
        <f>MACD!F1435</f>
        <v>-3.8957194710182587E-2</v>
      </c>
      <c r="F1435" s="2">
        <f>'Moving Avg'!D1435</f>
        <v>3.3106200000000001</v>
      </c>
      <c r="G1435" s="2">
        <f>'Moving Avg'!F1435</f>
        <v>3.2625250000000001</v>
      </c>
      <c r="H1435" s="2">
        <f>'Moving Avg'!G1435</f>
        <v>3.3371940000000011</v>
      </c>
      <c r="I1435" s="2">
        <f>'Moving Avg'!H1435</f>
        <v>4.0104660000000028</v>
      </c>
      <c r="J1435" s="6" t="str">
        <f>OBV!F1435</f>
        <v>BULLISH</v>
      </c>
      <c r="K1435" s="6" t="str">
        <f>OBV!G1435</f>
        <v>NEUTRAL</v>
      </c>
      <c r="L1435" s="6" t="str">
        <f>OBV!H1435</f>
        <v>BULLISH DIVERGENCE</v>
      </c>
    </row>
    <row r="1436" spans="1:12" ht="13.5" x14ac:dyDescent="0.25">
      <c r="A1436" s="3">
        <f>RSI!A1436</f>
        <v>44103</v>
      </c>
      <c r="B1436" s="2">
        <f>RSI!B1436</f>
        <v>3.4929999999999999</v>
      </c>
      <c r="C1436" s="2">
        <f>RSI!I1436</f>
        <v>63.629294197346937</v>
      </c>
      <c r="D1436" s="2">
        <f>MACD!E1436</f>
        <v>-4.0199944684855549E-2</v>
      </c>
      <c r="E1436" s="2">
        <f>MACD!F1436</f>
        <v>-3.9205744705117181E-2</v>
      </c>
      <c r="F1436" s="2">
        <f>'Moving Avg'!D1436</f>
        <v>3.3439199999999998</v>
      </c>
      <c r="G1436" s="2">
        <f>'Moving Avg'!F1436</f>
        <v>3.2807900000000005</v>
      </c>
      <c r="H1436" s="2">
        <f>'Moving Avg'!G1436</f>
        <v>3.3451640000000009</v>
      </c>
      <c r="I1436" s="2">
        <f>'Moving Avg'!H1436</f>
        <v>4.0048710000000032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</row>
    <row r="1437" spans="1:12" ht="13.5" x14ac:dyDescent="0.25">
      <c r="A1437" s="3">
        <f>RSI!A1437</f>
        <v>44104</v>
      </c>
      <c r="B1437" s="2">
        <f>RSI!B1437</f>
        <v>3.3906999999999998</v>
      </c>
      <c r="C1437" s="2">
        <f>RSI!I1437</f>
        <v>54.811186287848493</v>
      </c>
      <c r="D1437" s="2">
        <f>MACD!E1437</f>
        <v>-5.0394609234425847E-2</v>
      </c>
      <c r="E1437" s="2">
        <f>MACD!F1437</f>
        <v>-4.1443517610978919E-2</v>
      </c>
      <c r="F1437" s="2">
        <f>'Moving Avg'!D1437</f>
        <v>3.3570799999999998</v>
      </c>
      <c r="G1437" s="2">
        <f>'Moving Avg'!F1437</f>
        <v>3.2946050000000007</v>
      </c>
      <c r="H1437" s="2">
        <f>'Moving Avg'!G1437</f>
        <v>3.3481720000000013</v>
      </c>
      <c r="I1437" s="2">
        <f>'Moving Avg'!H1437</f>
        <v>3.9988640000000033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3.2664</v>
      </c>
      <c r="C1438" s="2">
        <f>RSI!I1438</f>
        <v>46.397389352119603</v>
      </c>
      <c r="D1438" s="2">
        <f>MACD!E1438</f>
        <v>-4.5131231212186762E-2</v>
      </c>
      <c r="E1438" s="2">
        <f>MACD!F1438</f>
        <v>-4.2181060331220488E-2</v>
      </c>
      <c r="F1438" s="2">
        <f>'Moving Avg'!D1438</f>
        <v>3.3526800000000003</v>
      </c>
      <c r="G1438" s="2">
        <f>'Moving Avg'!F1438</f>
        <v>3.3038600000000011</v>
      </c>
      <c r="H1438" s="2">
        <f>'Moving Avg'!G1438</f>
        <v>3.3485620000000007</v>
      </c>
      <c r="I1438" s="2">
        <f>'Moving Avg'!H1438</f>
        <v>3.9921360000000035</v>
      </c>
      <c r="J1438" s="6" t="str">
        <f>OBV!F1438</f>
        <v>BULLISH</v>
      </c>
      <c r="K1438" s="6" t="str">
        <f>OBV!G1438</f>
        <v>NEUTRAL</v>
      </c>
      <c r="L1438" s="6" t="str">
        <f>OBV!H1438</f>
        <v>BULLISH DIVERGENCE</v>
      </c>
    </row>
    <row r="1439" spans="1:12" ht="13.5" x14ac:dyDescent="0.25">
      <c r="A1439" s="3">
        <f>RSI!A1439</f>
        <v>44106</v>
      </c>
      <c r="B1439" s="2">
        <f>RSI!B1439</f>
        <v>3.3468</v>
      </c>
      <c r="C1439" s="2">
        <f>RSI!I1439</f>
        <v>51.57535186318264</v>
      </c>
      <c r="D1439" s="2">
        <f>MACD!E1439</f>
        <v>-4.1200308474396152E-2</v>
      </c>
      <c r="E1439" s="2">
        <f>MACD!F1439</f>
        <v>-4.1984909959855619E-2</v>
      </c>
      <c r="F1439" s="2">
        <f>'Moving Avg'!D1439</f>
        <v>3.3585199999999999</v>
      </c>
      <c r="G1439" s="2">
        <f>'Moving Avg'!F1439</f>
        <v>3.3178000000000005</v>
      </c>
      <c r="H1439" s="2">
        <f>'Moving Avg'!G1439</f>
        <v>3.3512220000000008</v>
      </c>
      <c r="I1439" s="2">
        <f>'Moving Avg'!H1439</f>
        <v>3.9860090000000037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</row>
    <row r="1440" spans="1:12" ht="13.5" x14ac:dyDescent="0.25">
      <c r="A1440" s="3">
        <f>RSI!A1440</f>
        <v>44109</v>
      </c>
      <c r="B1440" s="2">
        <f>RSI!B1440</f>
        <v>3.4710000000000001</v>
      </c>
      <c r="C1440" s="2">
        <f>RSI!I1440</f>
        <v>58.279886935759606</v>
      </c>
      <c r="D1440" s="2">
        <f>MACD!E1440</f>
        <v>-4.824929711602044E-2</v>
      </c>
      <c r="E1440" s="2">
        <f>MACD!F1440</f>
        <v>-4.3237787391088585E-2</v>
      </c>
      <c r="F1440" s="2">
        <f>'Moving Avg'!D1440</f>
        <v>3.39358</v>
      </c>
      <c r="G1440" s="2">
        <f>'Moving Avg'!F1440</f>
        <v>3.3316550000000005</v>
      </c>
      <c r="H1440" s="2">
        <f>'Moving Avg'!G1440</f>
        <v>3.3557040000000011</v>
      </c>
      <c r="I1440" s="2">
        <f>'Moving Avg'!H1440</f>
        <v>3.9798735000000041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3.3687</v>
      </c>
      <c r="C1441" s="2">
        <f>RSI!I1441</f>
        <v>51.905292527025424</v>
      </c>
      <c r="D1441" s="2">
        <f>MACD!E1441</f>
        <v>-4.4456347509132854E-2</v>
      </c>
      <c r="E1441" s="2">
        <f>MACD!F1441</f>
        <v>-4.3481499414697443E-2</v>
      </c>
      <c r="F1441" s="2">
        <f>'Moving Avg'!D1441</f>
        <v>3.3687199999999997</v>
      </c>
      <c r="G1441" s="2">
        <f>'Moving Avg'!F1441</f>
        <v>3.3350950000000004</v>
      </c>
      <c r="H1441" s="2">
        <f>'Moving Avg'!G1441</f>
        <v>3.3561520000000007</v>
      </c>
      <c r="I1441" s="2">
        <f>'Moving Avg'!H1441</f>
        <v>3.973226500000004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3.3687</v>
      </c>
      <c r="C1442" s="2">
        <f>RSI!I1442</f>
        <v>51.905292527025424</v>
      </c>
      <c r="D1442" s="2">
        <f>MACD!E1442</f>
        <v>-4.1705103828419521E-2</v>
      </c>
      <c r="E1442" s="2">
        <f>MACD!F1442</f>
        <v>-4.3126220297441856E-2</v>
      </c>
      <c r="F1442" s="2">
        <f>'Moving Avg'!D1442</f>
        <v>3.3643200000000002</v>
      </c>
      <c r="G1442" s="2">
        <f>'Moving Avg'!F1442</f>
        <v>3.3358799999999995</v>
      </c>
      <c r="H1442" s="2">
        <f>'Moving Avg'!G1442</f>
        <v>3.3547440000000006</v>
      </c>
      <c r="I1442" s="2">
        <f>'Moving Avg'!H1442</f>
        <v>3.9666455000000038</v>
      </c>
      <c r="J1442" s="6" t="str">
        <f>OBV!F1442</f>
        <v>BULLISH</v>
      </c>
      <c r="K1442" s="6" t="str">
        <f>OBV!G1442</f>
        <v>NEUTRAL</v>
      </c>
      <c r="L1442" s="6" t="str">
        <f>OBV!H1442</f>
        <v>BULLISH DIVERGENCE</v>
      </c>
    </row>
    <row r="1443" spans="1:12" ht="13.5" x14ac:dyDescent="0.25">
      <c r="A1443" s="3">
        <f>RSI!A1443</f>
        <v>44112</v>
      </c>
      <c r="B1443" s="2">
        <f>RSI!B1443</f>
        <v>3.3614000000000002</v>
      </c>
      <c r="C1443" s="2">
        <f>RSI!I1443</f>
        <v>51.439654444099872</v>
      </c>
      <c r="D1443" s="2">
        <f>MACD!E1443</f>
        <v>-4.4648088365428329E-2</v>
      </c>
      <c r="E1443" s="2">
        <f>MACD!F1443</f>
        <v>-4.343059391103915E-2</v>
      </c>
      <c r="F1443" s="2">
        <f>'Moving Avg'!D1443</f>
        <v>3.3833200000000003</v>
      </c>
      <c r="G1443" s="2">
        <f>'Moving Avg'!F1443</f>
        <v>3.33365</v>
      </c>
      <c r="H1443" s="2">
        <f>'Moving Avg'!G1443</f>
        <v>3.35372</v>
      </c>
      <c r="I1443" s="2">
        <f>'Moving Avg'!H1443</f>
        <v>3.960260000000003</v>
      </c>
      <c r="J1443" s="6" t="str">
        <f>OBV!F1443</f>
        <v>BEARISH</v>
      </c>
      <c r="K1443" s="6" t="str">
        <f>OBV!G1443</f>
        <v>NEUTRAL</v>
      </c>
      <c r="L1443" s="6" t="str">
        <f>OBV!H1443</f>
        <v>BEARISH DIVERGENCE</v>
      </c>
    </row>
    <row r="1444" spans="1:12" ht="13.5" x14ac:dyDescent="0.25">
      <c r="A1444" s="3">
        <f>RSI!A1444</f>
        <v>44113</v>
      </c>
      <c r="B1444" s="2">
        <f>RSI!B1444</f>
        <v>3.3834</v>
      </c>
      <c r="C1444" s="2">
        <f>RSI!I1444</f>
        <v>52.813503706179368</v>
      </c>
      <c r="D1444" s="2">
        <f>MACD!E1444</f>
        <v>-4.4414266126726165E-2</v>
      </c>
      <c r="E1444" s="2">
        <f>MACD!F1444</f>
        <v>-4.3627328354176556E-2</v>
      </c>
      <c r="F1444" s="2">
        <f>'Moving Avg'!D1444</f>
        <v>3.3906400000000003</v>
      </c>
      <c r="G1444" s="2">
        <f>'Moving Avg'!F1444</f>
        <v>3.33683</v>
      </c>
      <c r="H1444" s="2">
        <f>'Moving Avg'!G1444</f>
        <v>3.3532679999999999</v>
      </c>
      <c r="I1444" s="2">
        <f>'Moving Avg'!H1444</f>
        <v>3.9540175000000026</v>
      </c>
      <c r="J1444" s="6" t="str">
        <f>OBV!F1444</f>
        <v>BEARISH</v>
      </c>
      <c r="K1444" s="6" t="str">
        <f>OBV!G1444</f>
        <v>NEUTRAL</v>
      </c>
      <c r="L1444" s="6" t="str">
        <f>OBV!H1444</f>
        <v>BEARISH DIVERGENCE</v>
      </c>
    </row>
    <row r="1445" spans="1:12" ht="13.5" x14ac:dyDescent="0.25">
      <c r="A1445" s="3">
        <f>RSI!A1445</f>
        <v>44116</v>
      </c>
      <c r="B1445" s="2">
        <f>RSI!B1445</f>
        <v>3.3540999999999999</v>
      </c>
      <c r="C1445" s="2">
        <f>RSI!I1445</f>
        <v>50.754024441785162</v>
      </c>
      <c r="D1445" s="2">
        <f>MACD!E1445</f>
        <v>-4.5673644530857427E-2</v>
      </c>
      <c r="E1445" s="2">
        <f>MACD!F1445</f>
        <v>-4.403659158951273E-2</v>
      </c>
      <c r="F1445" s="2">
        <f>'Moving Avg'!D1445</f>
        <v>3.3672600000000004</v>
      </c>
      <c r="G1445" s="2">
        <f>'Moving Avg'!F1445</f>
        <v>3.3388749999999994</v>
      </c>
      <c r="H1445" s="2">
        <f>'Moving Avg'!G1445</f>
        <v>3.351038</v>
      </c>
      <c r="I1445" s="2">
        <f>'Moving Avg'!H1445</f>
        <v>3.9475955000000029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3.5514000000000001</v>
      </c>
      <c r="C1446" s="2">
        <f>RSI!I1446</f>
        <v>61.610113941112289</v>
      </c>
      <c r="D1446" s="2">
        <f>MACD!E1446</f>
        <v>-3.1066335365650843E-2</v>
      </c>
      <c r="E1446" s="2">
        <f>MACD!F1446</f>
        <v>-4.1442540344740354E-2</v>
      </c>
      <c r="F1446" s="2">
        <f>'Moving Avg'!D1446</f>
        <v>3.4038000000000004</v>
      </c>
      <c r="G1446" s="2">
        <f>'Moving Avg'!F1446</f>
        <v>3.3527749999999998</v>
      </c>
      <c r="H1446" s="2">
        <f>'Moving Avg'!G1446</f>
        <v>3.3538139999999994</v>
      </c>
      <c r="I1446" s="2">
        <f>'Moving Avg'!H1446</f>
        <v>3.9421930000000027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</row>
    <row r="1447" spans="1:12" ht="13.5" x14ac:dyDescent="0.25">
      <c r="A1447" s="3">
        <f>RSI!A1447</f>
        <v>44118</v>
      </c>
      <c r="B1447" s="2">
        <f>RSI!B1447</f>
        <v>3.5807000000000002</v>
      </c>
      <c r="C1447" s="2">
        <f>RSI!I1447</f>
        <v>62.917479773462944</v>
      </c>
      <c r="D1447" s="2">
        <f>MACD!E1447</f>
        <v>-3.7842189035467655E-2</v>
      </c>
      <c r="E1447" s="2">
        <f>MACD!F1447</f>
        <v>-4.072247008288582E-2</v>
      </c>
      <c r="F1447" s="2">
        <f>'Moving Avg'!D1447</f>
        <v>3.4462000000000002</v>
      </c>
      <c r="G1447" s="2">
        <f>'Moving Avg'!F1447</f>
        <v>3.3694650000000004</v>
      </c>
      <c r="H1447" s="2">
        <f>'Moving Avg'!G1447</f>
        <v>3.3565139999999998</v>
      </c>
      <c r="I1447" s="2">
        <f>'Moving Avg'!H1447</f>
        <v>3.9369370000000021</v>
      </c>
      <c r="J1447" s="6" t="str">
        <f>OBV!F1447</f>
        <v>BULLISH</v>
      </c>
      <c r="K1447" s="6" t="str">
        <f>OBV!G1447</f>
        <v>STRONG</v>
      </c>
      <c r="L1447" s="6" t="str">
        <f>OBV!H1447</f>
        <v>CONFIRMED BULLISH</v>
      </c>
    </row>
    <row r="1448" spans="1:12" ht="13.5" x14ac:dyDescent="0.25">
      <c r="A1448" s="3">
        <f>RSI!A1448</f>
        <v>44120</v>
      </c>
      <c r="B1448" s="2">
        <f>RSI!B1448</f>
        <v>3.5367999999999999</v>
      </c>
      <c r="C1448" s="2">
        <f>RSI!I1448</f>
        <v>59.640289668765178</v>
      </c>
      <c r="D1448" s="2">
        <f>MACD!E1448</f>
        <v>-6.0756123517113902E-2</v>
      </c>
      <c r="E1448" s="2">
        <f>MACD!F1448</f>
        <v>-4.4729200769731435E-2</v>
      </c>
      <c r="F1448" s="2">
        <f>'Moving Avg'!D1448</f>
        <v>3.4812800000000004</v>
      </c>
      <c r="G1448" s="2">
        <f>'Moving Avg'!F1448</f>
        <v>3.3822999999999999</v>
      </c>
      <c r="H1448" s="2">
        <f>'Moving Avg'!G1448</f>
        <v>3.3585999999999991</v>
      </c>
      <c r="I1448" s="2">
        <f>'Moving Avg'!H1448</f>
        <v>3.9314950000000017</v>
      </c>
      <c r="J1448" s="6" t="str">
        <f>OBV!F1448</f>
        <v>BULLISH</v>
      </c>
      <c r="K1448" s="6" t="str">
        <f>OBV!G1448</f>
        <v>STRONG</v>
      </c>
      <c r="L1448" s="6" t="str">
        <f>OBV!H1448</f>
        <v>CONFIRMED BULLISH</v>
      </c>
    </row>
    <row r="1449" spans="1:12" ht="13.5" x14ac:dyDescent="0.25">
      <c r="A1449" s="3">
        <f>RSI!A1449</f>
        <v>44123</v>
      </c>
      <c r="B1449" s="2">
        <f>RSI!B1449</f>
        <v>3.5440999999999998</v>
      </c>
      <c r="C1449" s="2">
        <f>RSI!I1449</f>
        <v>60.013272807805578</v>
      </c>
      <c r="D1449" s="2">
        <f>MACD!E1449</f>
        <v>-6.9269250264647031E-2</v>
      </c>
      <c r="E1449" s="2">
        <f>MACD!F1449</f>
        <v>-4.9637210668714557E-2</v>
      </c>
      <c r="F1449" s="2">
        <f>'Moving Avg'!D1449</f>
        <v>3.51342</v>
      </c>
      <c r="G1449" s="2">
        <f>'Moving Avg'!F1449</f>
        <v>3.3938450000000002</v>
      </c>
      <c r="H1449" s="2">
        <f>'Moving Avg'!G1449</f>
        <v>3.3593739999999985</v>
      </c>
      <c r="I1449" s="2">
        <f>'Moving Avg'!H1449</f>
        <v>3.9260560000000013</v>
      </c>
      <c r="J1449" s="6" t="str">
        <f>OBV!F1449</f>
        <v>BULLISH</v>
      </c>
      <c r="K1449" s="6" t="str">
        <f>OBV!G1449</f>
        <v>STRONG</v>
      </c>
      <c r="L1449" s="6" t="str">
        <f>OBV!H1449</f>
        <v>CONFIRMED BULLISH</v>
      </c>
    </row>
    <row r="1450" spans="1:12" ht="13.5" x14ac:dyDescent="0.25">
      <c r="A1450" s="3">
        <f>RSI!A1450</f>
        <v>44124</v>
      </c>
      <c r="B1450" s="2">
        <f>RSI!B1450</f>
        <v>3.4418000000000002</v>
      </c>
      <c r="C1450" s="2">
        <f>RSI!I1450</f>
        <v>52.667740055985043</v>
      </c>
      <c r="D1450" s="2">
        <f>MACD!E1450</f>
        <v>-5.0712648710553587E-2</v>
      </c>
      <c r="E1450" s="2">
        <f>MACD!F1450</f>
        <v>-4.9852298277082367E-2</v>
      </c>
      <c r="F1450" s="2">
        <f>'Moving Avg'!D1450</f>
        <v>3.5309600000000003</v>
      </c>
      <c r="G1450" s="2">
        <f>'Moving Avg'!F1450</f>
        <v>3.4006050000000001</v>
      </c>
      <c r="H1450" s="2">
        <f>'Moving Avg'!G1450</f>
        <v>3.3569099999999978</v>
      </c>
      <c r="I1450" s="2">
        <f>'Moving Avg'!H1450</f>
        <v>3.9202385000000008</v>
      </c>
      <c r="J1450" s="6" t="str">
        <f>OBV!F1450</f>
        <v>BULLISH</v>
      </c>
      <c r="K1450" s="6" t="str">
        <f>OBV!G1450</f>
        <v>STRONG</v>
      </c>
      <c r="L1450" s="6" t="str">
        <f>OBV!H1450</f>
        <v>CONFIRMED BULLISH</v>
      </c>
    </row>
    <row r="1451" spans="1:12" ht="13.5" x14ac:dyDescent="0.25">
      <c r="A1451" s="3">
        <f>RSI!A1451</f>
        <v>44125</v>
      </c>
      <c r="B1451" s="2">
        <f>RSI!B1451</f>
        <v>3.4344999999999999</v>
      </c>
      <c r="C1451" s="2">
        <f>RSI!I1451</f>
        <v>52.176960264230246</v>
      </c>
      <c r="D1451" s="2">
        <f>MACD!E1451</f>
        <v>-5.0461036111641988E-2</v>
      </c>
      <c r="E1451" s="2">
        <f>MACD!F1451</f>
        <v>-4.9974045843994293E-2</v>
      </c>
      <c r="F1451" s="2">
        <f>'Moving Avg'!D1451</f>
        <v>3.5075799999999999</v>
      </c>
      <c r="G1451" s="2">
        <f>'Moving Avg'!F1451</f>
        <v>3.4060050000000004</v>
      </c>
      <c r="H1451" s="2">
        <f>'Moving Avg'!G1451</f>
        <v>3.3537699999999986</v>
      </c>
      <c r="I1451" s="2">
        <f>'Moving Avg'!H1451</f>
        <v>3.9142850000000009</v>
      </c>
      <c r="J1451" s="6" t="str">
        <f>OBV!F1451</f>
        <v>BULLISH</v>
      </c>
      <c r="K1451" s="6" t="str">
        <f>OBV!G1451</f>
        <v>STRONG</v>
      </c>
      <c r="L1451" s="6" t="str">
        <f>OBV!H1451</f>
        <v>BULLISH DIVERGENCE</v>
      </c>
    </row>
    <row r="1452" spans="1:12" ht="13.5" x14ac:dyDescent="0.25">
      <c r="A1452" s="3">
        <f>RSI!A1452</f>
        <v>44126</v>
      </c>
      <c r="B1452" s="2">
        <f>RSI!B1452</f>
        <v>3.4272</v>
      </c>
      <c r="C1452" s="2">
        <f>RSI!I1452</f>
        <v>51.658555563932239</v>
      </c>
      <c r="D1452" s="2">
        <f>MACD!E1452</f>
        <v>-4.9897966000111538E-2</v>
      </c>
      <c r="E1452" s="2">
        <f>MACD!F1452</f>
        <v>-4.9958829875217742E-2</v>
      </c>
      <c r="F1452" s="2">
        <f>'Moving Avg'!D1452</f>
        <v>3.47688</v>
      </c>
      <c r="G1452" s="2">
        <f>'Moving Avg'!F1452</f>
        <v>3.4111200000000004</v>
      </c>
      <c r="H1452" s="2">
        <f>'Moving Avg'!G1452</f>
        <v>3.3495559999999984</v>
      </c>
      <c r="I1452" s="2">
        <f>'Moving Avg'!H1452</f>
        <v>3.9083610000000011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3.4272</v>
      </c>
      <c r="C1453" s="2">
        <f>RSI!I1453</f>
        <v>51.658555563932239</v>
      </c>
      <c r="D1453" s="2">
        <f>MACD!E1453</f>
        <v>-5.0677920003896482E-2</v>
      </c>
      <c r="E1453" s="2">
        <f>MACD!F1453</f>
        <v>-5.0102647900953493E-2</v>
      </c>
      <c r="F1453" s="2">
        <f>'Moving Avg'!D1453</f>
        <v>3.4549599999999998</v>
      </c>
      <c r="G1453" s="2">
        <f>'Moving Avg'!F1453</f>
        <v>3.4180600000000005</v>
      </c>
      <c r="H1453" s="2">
        <f>'Moving Avg'!G1453</f>
        <v>3.3453419999999996</v>
      </c>
      <c r="I1453" s="2">
        <f>'Moving Avg'!H1453</f>
        <v>3.9025035000000008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3.4125999999999999</v>
      </c>
      <c r="C1454" s="2">
        <f>RSI!I1454</f>
        <v>50.494867039345358</v>
      </c>
      <c r="D1454" s="2">
        <f>MACD!E1454</f>
        <v>-4.6995229607957434E-2</v>
      </c>
      <c r="E1454" s="2">
        <f>MACD!F1454</f>
        <v>-4.9481164242354284E-2</v>
      </c>
      <c r="F1454" s="2">
        <f>'Moving Avg'!D1454</f>
        <v>3.4286599999999998</v>
      </c>
      <c r="G1454" s="2">
        <f>'Moving Avg'!F1454</f>
        <v>3.4228100000000006</v>
      </c>
      <c r="H1454" s="2">
        <f>'Moving Avg'!G1454</f>
        <v>3.3401739999999984</v>
      </c>
      <c r="I1454" s="2">
        <f>'Moving Avg'!H1454</f>
        <v>3.8964070000000008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3.3614000000000002</v>
      </c>
      <c r="C1455" s="2">
        <f>RSI!I1455</f>
        <v>46.535878886672066</v>
      </c>
      <c r="D1455" s="2">
        <f>MACD!E1455</f>
        <v>-4.462223594039294E-2</v>
      </c>
      <c r="E1455" s="2">
        <f>MACD!F1455</f>
        <v>-4.8509378581962019E-2</v>
      </c>
      <c r="F1455" s="2">
        <f>'Moving Avg'!D1455</f>
        <v>3.4125799999999997</v>
      </c>
      <c r="G1455" s="2">
        <f>'Moving Avg'!F1455</f>
        <v>3.4260950000000001</v>
      </c>
      <c r="H1455" s="2">
        <f>'Moving Avg'!G1455</f>
        <v>3.3334519999999999</v>
      </c>
      <c r="I1455" s="2">
        <f>'Moving Avg'!H1455</f>
        <v>3.8898560000000009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3.3906999999999998</v>
      </c>
      <c r="C1456" s="2">
        <f>RSI!I1456</f>
        <v>49.000148508679935</v>
      </c>
      <c r="D1456" s="2">
        <f>MACD!E1456</f>
        <v>-1.415425245793811E-2</v>
      </c>
      <c r="E1456" s="2">
        <f>MACD!F1456</f>
        <v>-4.1638353357157237E-2</v>
      </c>
      <c r="F1456" s="2">
        <f>'Moving Avg'!D1456</f>
        <v>3.4038199999999996</v>
      </c>
      <c r="G1456" s="2">
        <f>'Moving Avg'!F1456</f>
        <v>3.4209799999999992</v>
      </c>
      <c r="H1456" s="2">
        <f>'Moving Avg'!G1456</f>
        <v>3.3306279999999999</v>
      </c>
      <c r="I1456" s="2">
        <f>'Moving Avg'!H1456</f>
        <v>3.8834845000000007</v>
      </c>
      <c r="J1456" s="6" t="str">
        <f>OBV!F1456</f>
        <v>BULLISH</v>
      </c>
      <c r="K1456" s="6" t="str">
        <f>OBV!G1456</f>
        <v>NEUTRAL</v>
      </c>
      <c r="L1456" s="6" t="str">
        <f>OBV!H1456</f>
        <v>BULLISH DIVERGENCE</v>
      </c>
    </row>
    <row r="1457" spans="1:12" ht="13.5" x14ac:dyDescent="0.25">
      <c r="A1457" s="3">
        <f>RSI!A1457</f>
        <v>44134</v>
      </c>
      <c r="B1457" s="2">
        <f>RSI!B1457</f>
        <v>3.4125999999999999</v>
      </c>
      <c r="C1457" s="2">
        <f>RSI!I1457</f>
        <v>50.824610328060579</v>
      </c>
      <c r="D1457" s="2">
        <f>MACD!E1457</f>
        <v>1.4594785911027586E-2</v>
      </c>
      <c r="E1457" s="2">
        <f>MACD!F1457</f>
        <v>-3.0391725503520272E-2</v>
      </c>
      <c r="F1457" s="2">
        <f>'Moving Avg'!D1457</f>
        <v>3.4009</v>
      </c>
      <c r="G1457" s="2">
        <f>'Moving Avg'!F1457</f>
        <v>3.4220749999999995</v>
      </c>
      <c r="H1457" s="2">
        <f>'Moving Avg'!G1457</f>
        <v>3.3295680000000001</v>
      </c>
      <c r="I1457" s="2">
        <f>'Moving Avg'!H1457</f>
        <v>3.8771895000000005</v>
      </c>
      <c r="J1457" s="6" t="str">
        <f>OBV!F1457</f>
        <v>BULLISH</v>
      </c>
      <c r="K1457" s="6" t="str">
        <f>OBV!G1457</f>
        <v>NEUTRAL</v>
      </c>
      <c r="L1457" s="6" t="str">
        <f>OBV!H1457</f>
        <v>BULLISH DIVERGENCE</v>
      </c>
    </row>
    <row r="1458" spans="1:12" ht="13.5" x14ac:dyDescent="0.25">
      <c r="A1458" s="3">
        <f>RSI!A1458</f>
        <v>44137</v>
      </c>
      <c r="B1458" s="2">
        <f>RSI!B1458</f>
        <v>3.4125999999999999</v>
      </c>
      <c r="C1458" s="2">
        <f>RSI!I1458</f>
        <v>50.824610328060579</v>
      </c>
      <c r="D1458" s="2">
        <f>MACD!E1458</f>
        <v>3.2114462286586765E-2</v>
      </c>
      <c r="E1458" s="2">
        <f>MACD!F1458</f>
        <v>-1.7890487945498867E-2</v>
      </c>
      <c r="F1458" s="2">
        <f>'Moving Avg'!D1458</f>
        <v>3.3979799999999996</v>
      </c>
      <c r="G1458" s="2">
        <f>'Moving Avg'!F1458</f>
        <v>3.4293850000000008</v>
      </c>
      <c r="H1458" s="2">
        <f>'Moving Avg'!G1458</f>
        <v>3.331556</v>
      </c>
      <c r="I1458" s="2">
        <f>'Moving Avg'!H1458</f>
        <v>3.8707950000000007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</row>
    <row r="1459" spans="1:12" ht="13.5" x14ac:dyDescent="0.25">
      <c r="A1459" s="3">
        <f>RSI!A1459</f>
        <v>44138</v>
      </c>
      <c r="B1459" s="2">
        <f>RSI!B1459</f>
        <v>3.3980000000000001</v>
      </c>
      <c r="C1459" s="2">
        <f>RSI!I1459</f>
        <v>49.456664808943131</v>
      </c>
      <c r="D1459" s="2">
        <f>MACD!E1459</f>
        <v>4.909467070291873E-2</v>
      </c>
      <c r="E1459" s="2">
        <f>MACD!F1459</f>
        <v>-4.4934562158153463E-3</v>
      </c>
      <c r="F1459" s="2">
        <f>'Moving Avg'!D1459</f>
        <v>3.39506</v>
      </c>
      <c r="G1459" s="2">
        <f>'Moving Avg'!F1459</f>
        <v>3.4319449999999998</v>
      </c>
      <c r="H1459" s="2">
        <f>'Moving Avg'!G1459</f>
        <v>3.33365</v>
      </c>
      <c r="I1459" s="2">
        <f>'Moving Avg'!H1459</f>
        <v>3.8642615000000005</v>
      </c>
      <c r="J1459" s="6" t="str">
        <f>OBV!F1459</f>
        <v>BULLISH</v>
      </c>
      <c r="K1459" s="6" t="str">
        <f>OBV!G1459</f>
        <v>NEUTRAL</v>
      </c>
      <c r="L1459" s="6" t="str">
        <f>OBV!H1459</f>
        <v>BULLISH DIVERGENCE</v>
      </c>
    </row>
    <row r="1460" spans="1:12" ht="13.5" x14ac:dyDescent="0.25">
      <c r="A1460" s="3">
        <f>RSI!A1460</f>
        <v>44139</v>
      </c>
      <c r="B1460" s="2">
        <f>RSI!B1460</f>
        <v>3.3980000000000001</v>
      </c>
      <c r="C1460" s="2">
        <f>RSI!I1460</f>
        <v>49.456664808943131</v>
      </c>
      <c r="D1460" s="2">
        <f>MACD!E1460</f>
        <v>4.7765265095168541E-2</v>
      </c>
      <c r="E1460" s="2">
        <f>MACD!F1460</f>
        <v>5.9582880463814325E-3</v>
      </c>
      <c r="F1460" s="2">
        <f>'Moving Avg'!D1460</f>
        <v>3.40238</v>
      </c>
      <c r="G1460" s="2">
        <f>'Moving Avg'!F1460</f>
        <v>3.4282949999999999</v>
      </c>
      <c r="H1460" s="2">
        <f>'Moving Avg'!G1460</f>
        <v>3.3373340000000002</v>
      </c>
      <c r="I1460" s="2">
        <f>'Moving Avg'!H1460</f>
        <v>3.8578935000000008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</row>
    <row r="1461" spans="1:12" ht="13.5" x14ac:dyDescent="0.25">
      <c r="A1461" s="3">
        <f>RSI!A1461</f>
        <v>44140</v>
      </c>
      <c r="B1461" s="2">
        <f>RSI!B1461</f>
        <v>3.4199000000000002</v>
      </c>
      <c r="C1461" s="2">
        <f>RSI!I1461</f>
        <v>51.717381717220633</v>
      </c>
      <c r="D1461" s="2">
        <f>MACD!E1461</f>
        <v>4.3933220643567417E-2</v>
      </c>
      <c r="E1461" s="2">
        <f>MACD!F1461</f>
        <v>1.355327456581863E-2</v>
      </c>
      <c r="F1461" s="2">
        <f>'Moving Avg'!D1461</f>
        <v>3.40822</v>
      </c>
      <c r="G1461" s="2">
        <f>'Moving Avg'!F1461</f>
        <v>3.4308549999999998</v>
      </c>
      <c r="H1461" s="2">
        <f>'Moving Avg'!G1461</f>
        <v>3.3421180000000006</v>
      </c>
      <c r="I1461" s="2">
        <f>'Moving Avg'!H1461</f>
        <v>3.8518005</v>
      </c>
      <c r="J1461" s="6" t="str">
        <f>OBV!F1461</f>
        <v>BULLISH</v>
      </c>
      <c r="K1461" s="6" t="str">
        <f>OBV!G1461</f>
        <v>NEUTRAL</v>
      </c>
      <c r="L1461" s="6" t="str">
        <f>OBV!H1461</f>
        <v>CONFIRMED BULLISH</v>
      </c>
    </row>
    <row r="1462" spans="1:12" ht="13.5" x14ac:dyDescent="0.25">
      <c r="A1462" s="3">
        <f>RSI!A1462</f>
        <v>44141</v>
      </c>
      <c r="B1462" s="2">
        <f>RSI!B1462</f>
        <v>3.4199000000000002</v>
      </c>
      <c r="C1462" s="2">
        <f>RSI!I1462</f>
        <v>51.717381717220633</v>
      </c>
      <c r="D1462" s="2">
        <f>MACD!E1462</f>
        <v>3.9473547974722134E-2</v>
      </c>
      <c r="E1462" s="2">
        <f>MACD!F1462</f>
        <v>1.8737329247599334E-2</v>
      </c>
      <c r="F1462" s="2">
        <f>'Moving Avg'!D1462</f>
        <v>3.4096800000000003</v>
      </c>
      <c r="G1462" s="2">
        <f>'Moving Avg'!F1462</f>
        <v>3.4334150000000001</v>
      </c>
      <c r="H1462" s="2">
        <f>'Moving Avg'!G1462</f>
        <v>3.346108000000001</v>
      </c>
      <c r="I1462" s="2">
        <f>'Moving Avg'!H1462</f>
        <v>3.8453765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3.4344999999999999</v>
      </c>
      <c r="C1463" s="2">
        <f>RSI!I1463</f>
        <v>53.33131636485259</v>
      </c>
      <c r="D1463" s="2">
        <f>MACD!E1463</f>
        <v>3.4531370835601649E-2</v>
      </c>
      <c r="E1463" s="2">
        <f>MACD!F1463</f>
        <v>2.18961375651998E-2</v>
      </c>
      <c r="F1463" s="2">
        <f>'Moving Avg'!D1463</f>
        <v>3.4140600000000005</v>
      </c>
      <c r="G1463" s="2">
        <f>'Moving Avg'!F1463</f>
        <v>3.4370700000000007</v>
      </c>
      <c r="H1463" s="2">
        <f>'Moving Avg'!G1463</f>
        <v>3.3502560000000003</v>
      </c>
      <c r="I1463" s="2">
        <f>'Moving Avg'!H1463</f>
        <v>3.8390254999999991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3.3321999999999998</v>
      </c>
      <c r="C1464" s="2">
        <f>RSI!I1464</f>
        <v>42.588958563591014</v>
      </c>
      <c r="D1464" s="2">
        <f>MACD!E1464</f>
        <v>3.5514207882323845E-2</v>
      </c>
      <c r="E1464" s="2">
        <f>MACD!F1464</f>
        <v>2.4619751628624609E-2</v>
      </c>
      <c r="F1464" s="2">
        <f>'Moving Avg'!D1464</f>
        <v>3.4009</v>
      </c>
      <c r="G1464" s="2">
        <f>'Moving Avg'!F1464</f>
        <v>3.4345100000000004</v>
      </c>
      <c r="H1464" s="2">
        <f>'Moving Avg'!G1464</f>
        <v>3.3523580000000006</v>
      </c>
      <c r="I1464" s="2">
        <f>'Moving Avg'!H1464</f>
        <v>3.8318644999999987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</row>
    <row r="1465" spans="1:12" ht="13.5" x14ac:dyDescent="0.25">
      <c r="A1465" s="3">
        <f>RSI!A1465</f>
        <v>44146</v>
      </c>
      <c r="B1465" s="2">
        <f>RSI!B1465</f>
        <v>3.4344999999999999</v>
      </c>
      <c r="C1465" s="2">
        <f>RSI!I1465</f>
        <v>52.822712309976218</v>
      </c>
      <c r="D1465" s="2">
        <f>MACD!E1465</f>
        <v>2.1341055051324886E-2</v>
      </c>
      <c r="E1465" s="2">
        <f>MACD!F1465</f>
        <v>2.3964012313164668E-2</v>
      </c>
      <c r="F1465" s="2">
        <f>'Moving Avg'!D1465</f>
        <v>3.4081999999999999</v>
      </c>
      <c r="G1465" s="2">
        <f>'Moving Avg'!F1465</f>
        <v>3.4385300000000001</v>
      </c>
      <c r="H1465" s="2">
        <f>'Moving Avg'!G1465</f>
        <v>3.3565060000000004</v>
      </c>
      <c r="I1465" s="2">
        <f>'Moving Avg'!H1465</f>
        <v>3.8253474999999981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3.4199000000000002</v>
      </c>
      <c r="C1466" s="2">
        <f>RSI!I1466</f>
        <v>51.414124619973705</v>
      </c>
      <c r="D1466" s="2">
        <f>MACD!E1466</f>
        <v>1.4749655482293456E-2</v>
      </c>
      <c r="E1466" s="2">
        <f>MACD!F1466</f>
        <v>2.2121140946990428E-2</v>
      </c>
      <c r="F1466" s="2">
        <f>'Moving Avg'!D1466</f>
        <v>3.4081999999999999</v>
      </c>
      <c r="G1466" s="2">
        <f>'Moving Avg'!F1466</f>
        <v>3.4319549999999999</v>
      </c>
      <c r="H1466" s="2">
        <f>'Moving Avg'!G1466</f>
        <v>3.3623500000000019</v>
      </c>
      <c r="I1466" s="2">
        <f>'Moving Avg'!H1466</f>
        <v>3.8187574999999976</v>
      </c>
      <c r="J1466" s="6" t="str">
        <f>OBV!F1466</f>
        <v>BEARISH</v>
      </c>
      <c r="K1466" s="6" t="str">
        <f>OBV!G1466</f>
        <v>NEUTRAL</v>
      </c>
      <c r="L1466" s="6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3.4344999999999999</v>
      </c>
      <c r="C1467" s="2">
        <f>RSI!I1467</f>
        <v>52.770443302467044</v>
      </c>
      <c r="D1467" s="2">
        <f>MACD!E1467</f>
        <v>1.1372352053767187E-2</v>
      </c>
      <c r="E1467" s="2">
        <f>MACD!F1467</f>
        <v>1.9971383168345781E-2</v>
      </c>
      <c r="F1467" s="2">
        <f>'Moving Avg'!D1467</f>
        <v>3.4111199999999995</v>
      </c>
      <c r="G1467" s="2">
        <f>'Moving Avg'!F1467</f>
        <v>3.4246450000000004</v>
      </c>
      <c r="H1467" s="2">
        <f>'Moving Avg'!G1467</f>
        <v>3.368752000000002</v>
      </c>
      <c r="I1467" s="2">
        <f>'Moving Avg'!H1467</f>
        <v>3.8122404999999975</v>
      </c>
      <c r="J1467" s="6" t="str">
        <f>OBV!F1467</f>
        <v>BEARISH</v>
      </c>
      <c r="K1467" s="6" t="str">
        <f>OBV!G1467</f>
        <v>NEUTRAL</v>
      </c>
      <c r="L1467" s="6" t="str">
        <f>OBV!H1467</f>
        <v>BEARISH DIVERGENCE</v>
      </c>
    </row>
    <row r="1468" spans="1:12" ht="13.5" x14ac:dyDescent="0.25">
      <c r="A1468" s="3">
        <f>RSI!A1468</f>
        <v>44151</v>
      </c>
      <c r="B1468" s="2">
        <f>RSI!B1468</f>
        <v>3.4344999999999999</v>
      </c>
      <c r="C1468" s="2">
        <f>RSI!I1468</f>
        <v>52.770443302467044</v>
      </c>
      <c r="D1468" s="2">
        <f>MACD!E1468</f>
        <v>8.3471445008900247E-3</v>
      </c>
      <c r="E1468" s="2">
        <f>MACD!F1468</f>
        <v>1.7646535434854629E-2</v>
      </c>
      <c r="F1468" s="2">
        <f>'Moving Avg'!D1468</f>
        <v>3.4111199999999995</v>
      </c>
      <c r="G1468" s="2">
        <f>'Moving Avg'!F1468</f>
        <v>3.4195299999999995</v>
      </c>
      <c r="H1468" s="2">
        <f>'Moving Avg'!G1468</f>
        <v>3.3758160000000021</v>
      </c>
      <c r="I1468" s="2">
        <f>'Moving Avg'!H1468</f>
        <v>3.8053924999999977</v>
      </c>
      <c r="J1468" s="6" t="str">
        <f>OBV!F1468</f>
        <v>BEARISH</v>
      </c>
      <c r="K1468" s="6" t="str">
        <f>OBV!G1468</f>
        <v>NEUTRAL</v>
      </c>
      <c r="L1468" s="6" t="str">
        <f>OBV!H1468</f>
        <v>NEUTRAL</v>
      </c>
    </row>
    <row r="1469" spans="1:12" ht="13.5" x14ac:dyDescent="0.25">
      <c r="A1469" s="3">
        <f>RSI!A1469</f>
        <v>44152</v>
      </c>
      <c r="B1469" s="2">
        <f>RSI!B1469</f>
        <v>3.4563999999999999</v>
      </c>
      <c r="C1469" s="2">
        <f>RSI!I1469</f>
        <v>54.957859188321805</v>
      </c>
      <c r="D1469" s="2">
        <f>MACD!E1469</f>
        <v>1.7638947714173625E-3</v>
      </c>
      <c r="E1469" s="2">
        <f>MACD!F1469</f>
        <v>1.4470007302167177E-2</v>
      </c>
      <c r="F1469" s="2">
        <f>'Moving Avg'!D1469</f>
        <v>3.4359600000000001</v>
      </c>
      <c r="G1469" s="2">
        <f>'Moving Avg'!F1469</f>
        <v>3.4151449999999999</v>
      </c>
      <c r="H1469" s="2">
        <f>'Moving Avg'!G1469</f>
        <v>3.3835840000000013</v>
      </c>
      <c r="I1469" s="2">
        <f>'Moving Avg'!H1469</f>
        <v>3.7988194999999978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</row>
    <row r="1470" spans="1:12" ht="13.5" x14ac:dyDescent="0.25">
      <c r="A1470" s="3">
        <f>RSI!A1470</f>
        <v>44153</v>
      </c>
      <c r="B1470" s="2">
        <f>RSI!B1470</f>
        <v>3.3906999999999998</v>
      </c>
      <c r="C1470" s="2">
        <f>RSI!I1470</f>
        <v>47.804755335005538</v>
      </c>
      <c r="D1470" s="2">
        <f>MACD!E1470</f>
        <v>7.8711626802530077E-4</v>
      </c>
      <c r="E1470" s="2">
        <f>MACD!F1470</f>
        <v>1.1733429095338803E-2</v>
      </c>
      <c r="F1470" s="2">
        <f>'Moving Avg'!D1470</f>
        <v>3.4272</v>
      </c>
      <c r="G1470" s="2">
        <f>'Moving Avg'!F1470</f>
        <v>3.4125899999999993</v>
      </c>
      <c r="H1470" s="2">
        <f>'Moving Avg'!G1470</f>
        <v>3.3875200000000016</v>
      </c>
      <c r="I1470" s="2">
        <f>'Moving Avg'!H1470</f>
        <v>3.7919179999999977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</row>
    <row r="1471" spans="1:12" ht="13.5" x14ac:dyDescent="0.25">
      <c r="A1471" s="3">
        <f>RSI!A1471</f>
        <v>44154</v>
      </c>
      <c r="B1471" s="2">
        <f>RSI!B1471</f>
        <v>3.3906999999999998</v>
      </c>
      <c r="C1471" s="2">
        <f>RSI!I1471</f>
        <v>47.804755335005538</v>
      </c>
      <c r="D1471" s="2">
        <f>MACD!E1471</f>
        <v>3.4652856312593627E-3</v>
      </c>
      <c r="E1471" s="2">
        <f>MACD!F1471</f>
        <v>1.0079800402522916E-2</v>
      </c>
      <c r="F1471" s="2">
        <f>'Moving Avg'!D1471</f>
        <v>3.42136</v>
      </c>
      <c r="G1471" s="2">
        <f>'Moving Avg'!F1471</f>
        <v>3.4104000000000001</v>
      </c>
      <c r="H1471" s="2">
        <f>'Moving Avg'!G1471</f>
        <v>3.3893360000000015</v>
      </c>
      <c r="I1471" s="2">
        <f>'Moving Avg'!H1471</f>
        <v>3.7850164999999976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44155</v>
      </c>
      <c r="B1472" s="2">
        <f>RSI!B1472</f>
        <v>3.4053</v>
      </c>
      <c r="C1472" s="2">
        <f>RSI!I1472</f>
        <v>49.498794027805786</v>
      </c>
      <c r="D1472" s="2">
        <f>MACD!E1472</f>
        <v>4.7753580881377822E-3</v>
      </c>
      <c r="E1472" s="2">
        <f>MACD!F1472</f>
        <v>9.0189119396458899E-3</v>
      </c>
      <c r="F1472" s="2">
        <f>'Moving Avg'!D1472</f>
        <v>3.4155199999999999</v>
      </c>
      <c r="G1472" s="2">
        <f>'Moving Avg'!F1472</f>
        <v>3.4093049999999998</v>
      </c>
      <c r="H1472" s="2">
        <f>'Moving Avg'!G1472</f>
        <v>3.3903820000000011</v>
      </c>
      <c r="I1472" s="2">
        <f>'Moving Avg'!H1472</f>
        <v>3.7783534999999984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</row>
    <row r="1473" spans="1:12" ht="13.5" x14ac:dyDescent="0.25">
      <c r="A1473" s="3">
        <f>RSI!A1473</f>
        <v>44158</v>
      </c>
      <c r="B1473" s="2">
        <f>RSI!B1473</f>
        <v>3.3906999999999998</v>
      </c>
      <c r="C1473" s="2">
        <f>RSI!I1473</f>
        <v>47.82712109308757</v>
      </c>
      <c r="D1473" s="2">
        <f>MACD!E1473</f>
        <v>9.2413651915248529E-3</v>
      </c>
      <c r="E1473" s="2">
        <f>MACD!F1473</f>
        <v>9.0634025900216825E-3</v>
      </c>
      <c r="F1473" s="2">
        <f>'Moving Avg'!D1473</f>
        <v>3.4067599999999998</v>
      </c>
      <c r="G1473" s="2">
        <f>'Moving Avg'!F1473</f>
        <v>3.4074799999999996</v>
      </c>
      <c r="H1473" s="2">
        <f>'Moving Avg'!G1473</f>
        <v>3.3900760000000014</v>
      </c>
      <c r="I1473" s="2">
        <f>'Moving Avg'!H1473</f>
        <v>3.7714519999999983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</row>
    <row r="1474" spans="1:12" ht="13.5" x14ac:dyDescent="0.25">
      <c r="A1474" s="3">
        <f>RSI!A1474</f>
        <v>44159</v>
      </c>
      <c r="B1474" s="2">
        <f>RSI!B1474</f>
        <v>3.4344999999999999</v>
      </c>
      <c r="C1474" s="2">
        <f>RSI!I1474</f>
        <v>52.959668875848621</v>
      </c>
      <c r="D1474" s="2">
        <f>MACD!E1474</f>
        <v>-5.8487017809385478E-3</v>
      </c>
      <c r="E1474" s="2">
        <f>MACD!F1474</f>
        <v>6.0809817158296369E-3</v>
      </c>
      <c r="F1474" s="2">
        <f>'Moving Avg'!D1474</f>
        <v>3.40238</v>
      </c>
      <c r="G1474" s="2">
        <f>'Moving Avg'!F1474</f>
        <v>3.4085749999999999</v>
      </c>
      <c r="H1474" s="2">
        <f>'Moving Avg'!G1474</f>
        <v>3.3923700000000019</v>
      </c>
      <c r="I1474" s="2">
        <f>'Moving Avg'!H1474</f>
        <v>3.7648689999999982</v>
      </c>
      <c r="J1474" s="6" t="str">
        <f>OBV!F1474</f>
        <v>BULLISH</v>
      </c>
      <c r="K1474" s="6" t="str">
        <f>OBV!G1474</f>
        <v>NEUTRAL</v>
      </c>
      <c r="L1474" s="6" t="str">
        <f>OBV!H1474</f>
        <v>BULLISH DIVERGENCE</v>
      </c>
    </row>
    <row r="1475" spans="1:12" ht="13.5" x14ac:dyDescent="0.25">
      <c r="A1475" s="3">
        <f>RSI!A1475</f>
        <v>44160</v>
      </c>
      <c r="B1475" s="2">
        <f>RSI!B1475</f>
        <v>3.4491000000000001</v>
      </c>
      <c r="C1475" s="2">
        <f>RSI!I1475</f>
        <v>54.564205928993495</v>
      </c>
      <c r="D1475" s="2">
        <f>MACD!E1475</f>
        <v>-4.1135838615757869E-3</v>
      </c>
      <c r="E1475" s="2">
        <f>MACD!F1475</f>
        <v>4.0420686003485523E-3</v>
      </c>
      <c r="F1475" s="2">
        <f>'Moving Avg'!D1475</f>
        <v>3.4140600000000001</v>
      </c>
      <c r="G1475" s="2">
        <f>'Moving Avg'!F1475</f>
        <v>3.4129600000000004</v>
      </c>
      <c r="H1475" s="2">
        <f>'Moving Avg'!G1475</f>
        <v>3.3950880000000008</v>
      </c>
      <c r="I1475" s="2">
        <f>'Moving Avg'!H1475</f>
        <v>3.7584249999999981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3.4344999999999999</v>
      </c>
      <c r="C1476" s="2">
        <f>RSI!I1476</f>
        <v>52.630881632405483</v>
      </c>
      <c r="D1476" s="2">
        <f>MACD!E1476</f>
        <v>-4.0383366727692049E-3</v>
      </c>
      <c r="E1476" s="2">
        <f>MACD!F1476</f>
        <v>2.4259875457250009E-3</v>
      </c>
      <c r="F1476" s="2">
        <f>'Moving Avg'!D1476</f>
        <v>3.4228200000000002</v>
      </c>
      <c r="G1476" s="2">
        <f>'Moving Avg'!F1476</f>
        <v>3.4151499999999997</v>
      </c>
      <c r="H1476" s="2">
        <f>'Moving Avg'!G1476</f>
        <v>3.3983100000000013</v>
      </c>
      <c r="I1476" s="2">
        <f>'Moving Avg'!H1476</f>
        <v>3.7520739999999977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3.4344999999999999</v>
      </c>
      <c r="C1477" s="2">
        <f>RSI!I1477</f>
        <v>52.630881632405483</v>
      </c>
      <c r="D1477" s="2">
        <f>MACD!E1477</f>
        <v>-1.853589312048598E-3</v>
      </c>
      <c r="E1477" s="2">
        <f>MACD!F1477</f>
        <v>1.5700721741702811E-3</v>
      </c>
      <c r="F1477" s="2">
        <f>'Moving Avg'!D1477</f>
        <v>3.4286599999999998</v>
      </c>
      <c r="G1477" s="2">
        <f>'Moving Avg'!F1477</f>
        <v>3.416245</v>
      </c>
      <c r="H1477" s="2">
        <f>'Moving Avg'!G1477</f>
        <v>3.4020620000000021</v>
      </c>
      <c r="I1477" s="2">
        <f>'Moving Avg'!H1477</f>
        <v>3.7453914999999984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3.4344999999999999</v>
      </c>
      <c r="C1478" s="2">
        <f>RSI!I1478</f>
        <v>52.630881632405483</v>
      </c>
      <c r="D1478" s="2">
        <f>MACD!E1478</f>
        <v>-1.2076913698777503E-4</v>
      </c>
      <c r="E1478" s="2">
        <f>MACD!F1478</f>
        <v>1.2319039119386699E-3</v>
      </c>
      <c r="F1478" s="2">
        <f>'Moving Avg'!D1478</f>
        <v>3.4374200000000004</v>
      </c>
      <c r="G1478" s="2">
        <f>'Moving Avg'!F1478</f>
        <v>3.4173400000000007</v>
      </c>
      <c r="H1478" s="2">
        <f>'Moving Avg'!G1478</f>
        <v>3.4051500000000021</v>
      </c>
      <c r="I1478" s="2">
        <f>'Moving Avg'!H1478</f>
        <v>3.7387089999999978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3.4272</v>
      </c>
      <c r="C1479" s="2">
        <f>RSI!I1479</f>
        <v>51.491532716591323</v>
      </c>
      <c r="D1479" s="2">
        <f>MACD!E1479</f>
        <v>5.1482013037236207E-3</v>
      </c>
      <c r="E1479" s="2">
        <f>MACD!F1479</f>
        <v>2.0151633902956603E-3</v>
      </c>
      <c r="F1479" s="2">
        <f>'Moving Avg'!D1479</f>
        <v>3.4359600000000001</v>
      </c>
      <c r="G1479" s="2">
        <f>'Moving Avg'!F1479</f>
        <v>3.4188000000000001</v>
      </c>
      <c r="H1479" s="2">
        <f>'Moving Avg'!G1479</f>
        <v>3.4074300000000011</v>
      </c>
      <c r="I1479" s="2">
        <f>'Moving Avg'!H1479</f>
        <v>3.7317249999999977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3.4272</v>
      </c>
      <c r="C1480" s="2">
        <f>RSI!I1480</f>
        <v>51.491532716591323</v>
      </c>
      <c r="D1480" s="2">
        <f>MACD!E1480</f>
        <v>-5.5728568778423693E-4</v>
      </c>
      <c r="E1480" s="2">
        <f>MACD!F1480</f>
        <v>1.5006735746796809E-3</v>
      </c>
      <c r="F1480" s="2">
        <f>'Moving Avg'!D1480</f>
        <v>3.4315799999999994</v>
      </c>
      <c r="G1480" s="2">
        <f>'Moving Avg'!F1480</f>
        <v>3.4202600000000003</v>
      </c>
      <c r="H1480" s="2">
        <f>'Moving Avg'!G1480</f>
        <v>3.4098420000000011</v>
      </c>
      <c r="I1480" s="2">
        <f>'Moving Avg'!H1480</f>
        <v>3.724409499999997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3.4272</v>
      </c>
      <c r="C1481" s="2">
        <f>RSI!I1481</f>
        <v>51.491532716591308</v>
      </c>
      <c r="D1481" s="2">
        <f>MACD!E1481</f>
        <v>-5.4370001604726603E-3</v>
      </c>
      <c r="E1481" s="2">
        <f>MACD!F1481</f>
        <v>1.1313882764921266E-4</v>
      </c>
      <c r="F1481" s="2">
        <f>'Moving Avg'!D1481</f>
        <v>3.4301199999999996</v>
      </c>
      <c r="G1481" s="2">
        <f>'Moving Avg'!F1481</f>
        <v>3.4206249999999998</v>
      </c>
      <c r="H1481" s="2">
        <f>'Moving Avg'!G1481</f>
        <v>3.4118560000000007</v>
      </c>
      <c r="I1481" s="2">
        <f>'Moving Avg'!H1481</f>
        <v>3.7170279999999969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3.4344999999999999</v>
      </c>
      <c r="C1482" s="2">
        <f>RSI!I1482</f>
        <v>52.768563318623336</v>
      </c>
      <c r="D1482" s="2">
        <f>MACD!E1482</f>
        <v>-7.9087194748526102E-3</v>
      </c>
      <c r="E1482" s="2">
        <f>MACD!F1482</f>
        <v>-1.4912328328511521E-3</v>
      </c>
      <c r="F1482" s="2">
        <f>'Moving Avg'!D1482</f>
        <v>3.4301200000000001</v>
      </c>
      <c r="G1482" s="2">
        <f>'Moving Avg'!F1482</f>
        <v>3.4213549999999997</v>
      </c>
      <c r="H1482" s="2">
        <f>'Moving Avg'!G1482</f>
        <v>3.4140480000000002</v>
      </c>
      <c r="I1482" s="2">
        <f>'Moving Avg'!H1482</f>
        <v>3.709616499999997</v>
      </c>
      <c r="J1482" s="6" t="str">
        <f>OBV!F1482</f>
        <v>BEARISH</v>
      </c>
      <c r="K1482" s="6" t="str">
        <f>OBV!G1482</f>
        <v>NEUTRAL</v>
      </c>
      <c r="L1482" s="6" t="str">
        <f>OBV!H1482</f>
        <v>NEUTRAL</v>
      </c>
    </row>
    <row r="1483" spans="1:12" ht="13.5" x14ac:dyDescent="0.25">
      <c r="A1483" s="3">
        <f>RSI!A1483</f>
        <v>44172</v>
      </c>
      <c r="B1483" s="2">
        <f>RSI!B1483</f>
        <v>3.4199000000000002</v>
      </c>
      <c r="C1483" s="2">
        <f>RSI!I1483</f>
        <v>49.937033307426468</v>
      </c>
      <c r="D1483" s="2">
        <f>MACD!E1483</f>
        <v>-1.1252559741391721E-2</v>
      </c>
      <c r="E1483" s="2">
        <f>MACD!F1483</f>
        <v>-3.4434982145592663E-3</v>
      </c>
      <c r="F1483" s="2">
        <f>'Moving Avg'!D1483</f>
        <v>3.4272000000000005</v>
      </c>
      <c r="G1483" s="2">
        <f>'Moving Avg'!F1483</f>
        <v>3.4206249999999998</v>
      </c>
      <c r="H1483" s="2">
        <f>'Moving Avg'!G1483</f>
        <v>3.416678000000001</v>
      </c>
      <c r="I1483" s="2">
        <f>'Moving Avg'!H1483</f>
        <v>3.7021984999999971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3.3321999999999998</v>
      </c>
      <c r="C1484" s="2">
        <f>RSI!I1484</f>
        <v>37.069527559883788</v>
      </c>
      <c r="D1484" s="2">
        <f>MACD!E1484</f>
        <v>-8.4214901299484168E-4</v>
      </c>
      <c r="E1484" s="2">
        <f>MACD!F1484</f>
        <v>-2.9232283742463817E-3</v>
      </c>
      <c r="F1484" s="2">
        <f>'Moving Avg'!D1484</f>
        <v>3.4081999999999999</v>
      </c>
      <c r="G1484" s="2">
        <f>'Moving Avg'!F1484</f>
        <v>3.4206249999999998</v>
      </c>
      <c r="H1484" s="2">
        <f>'Moving Avg'!G1484</f>
        <v>3.4169700000000005</v>
      </c>
      <c r="I1484" s="2">
        <f>'Moving Avg'!H1484</f>
        <v>3.6946729999999968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3.3980000000000001</v>
      </c>
      <c r="C1485" s="2">
        <f>RSI!I1485</f>
        <v>47.913900669524672</v>
      </c>
      <c r="D1485" s="2">
        <f>MACD!E1485</f>
        <v>5.8616445663819405E-3</v>
      </c>
      <c r="E1485" s="2">
        <f>MACD!F1485</f>
        <v>-1.1662537861207173E-3</v>
      </c>
      <c r="F1485" s="2">
        <f>'Moving Avg'!D1485</f>
        <v>3.4023600000000003</v>
      </c>
      <c r="G1485" s="2">
        <f>'Moving Avg'!F1485</f>
        <v>3.4187999999999996</v>
      </c>
      <c r="H1485" s="2">
        <f>'Moving Avg'!G1485</f>
        <v>3.4190160000000005</v>
      </c>
      <c r="I1485" s="2">
        <f>'Moving Avg'!H1485</f>
        <v>3.6874764999999967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3.4053</v>
      </c>
      <c r="C1486" s="2">
        <f>RSI!I1486</f>
        <v>48.964643088933535</v>
      </c>
      <c r="D1486" s="2">
        <f>MACD!E1486</f>
        <v>8.8425467204076291E-3</v>
      </c>
      <c r="E1486" s="2">
        <f>MACD!F1486</f>
        <v>8.3550631518495211E-4</v>
      </c>
      <c r="F1486" s="2">
        <f>'Moving Avg'!D1486</f>
        <v>3.3979799999999996</v>
      </c>
      <c r="G1486" s="2">
        <f>'Moving Avg'!F1486</f>
        <v>3.4180699999999993</v>
      </c>
      <c r="H1486" s="2">
        <f>'Moving Avg'!G1486</f>
        <v>3.4172619999999996</v>
      </c>
      <c r="I1486" s="2">
        <f>'Moving Avg'!H1486</f>
        <v>3.6802834999999972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3.3614000000000002</v>
      </c>
      <c r="C1487" s="2">
        <f>RSI!I1487</f>
        <v>43.306731216115395</v>
      </c>
      <c r="D1487" s="2">
        <f>MACD!E1487</f>
        <v>1.4661856992417288E-2</v>
      </c>
      <c r="E1487" s="2">
        <f>MACD!F1487</f>
        <v>3.6007764506314193E-3</v>
      </c>
      <c r="F1487" s="2">
        <f>'Moving Avg'!D1487</f>
        <v>3.3833600000000006</v>
      </c>
      <c r="G1487" s="2">
        <f>'Moving Avg'!F1487</f>
        <v>3.4144150000000004</v>
      </c>
      <c r="H1487" s="2">
        <f>'Moving Avg'!G1487</f>
        <v>3.4166759999999998</v>
      </c>
      <c r="I1487" s="2">
        <f>'Moving Avg'!H1487</f>
        <v>3.6724404999999969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3.3614000000000002</v>
      </c>
      <c r="C1488" s="2">
        <f>RSI!I1488</f>
        <v>43.306731216115395</v>
      </c>
      <c r="D1488" s="2">
        <f>MACD!E1488</f>
        <v>1.9887107410744953E-2</v>
      </c>
      <c r="E1488" s="2">
        <f>MACD!F1488</f>
        <v>6.8580426426541261E-3</v>
      </c>
      <c r="F1488" s="2">
        <f>'Moving Avg'!D1488</f>
        <v>3.3716599999999999</v>
      </c>
      <c r="G1488" s="2">
        <f>'Moving Avg'!F1488</f>
        <v>3.4107599999999998</v>
      </c>
      <c r="H1488" s="2">
        <f>'Moving Avg'!G1488</f>
        <v>3.4185760000000003</v>
      </c>
      <c r="I1488" s="2">
        <f>'Moving Avg'!H1488</f>
        <v>3.6646964999999971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3.3614000000000002</v>
      </c>
      <c r="C1489" s="2">
        <f>RSI!I1489</f>
        <v>43.306731216115395</v>
      </c>
      <c r="D1489" s="2">
        <f>MACD!E1489</f>
        <v>2.3464302383386482E-2</v>
      </c>
      <c r="E1489" s="2">
        <f>MACD!F1489</f>
        <v>1.0179294590800598E-2</v>
      </c>
      <c r="F1489" s="2">
        <f>'Moving Avg'!D1489</f>
        <v>3.3774999999999999</v>
      </c>
      <c r="G1489" s="2">
        <f>'Moving Avg'!F1489</f>
        <v>3.4060100000000006</v>
      </c>
      <c r="H1489" s="2">
        <f>'Moving Avg'!G1489</f>
        <v>3.4188679999999998</v>
      </c>
      <c r="I1489" s="2">
        <f>'Moving Avg'!H1489</f>
        <v>3.6570519999999971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3.3540999999999999</v>
      </c>
      <c r="C1490" s="2">
        <f>RSI!I1490</f>
        <v>42.291787368187521</v>
      </c>
      <c r="D1490" s="2">
        <f>MACD!E1490</f>
        <v>2.7290146850459607E-2</v>
      </c>
      <c r="E1490" s="2">
        <f>MACD!F1490</f>
        <v>1.3601465042732401E-2</v>
      </c>
      <c r="F1490" s="2">
        <f>'Moving Avg'!D1490</f>
        <v>3.3687199999999997</v>
      </c>
      <c r="G1490" s="2">
        <f>'Moving Avg'!F1490</f>
        <v>3.4041800000000002</v>
      </c>
      <c r="H1490" s="2">
        <f>'Moving Avg'!G1490</f>
        <v>3.4165299999999998</v>
      </c>
      <c r="I1490" s="2">
        <f>'Moving Avg'!H1490</f>
        <v>3.6493049999999965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3.3540999999999999</v>
      </c>
      <c r="C1491" s="2">
        <f>RSI!I1491</f>
        <v>42.291787368187521</v>
      </c>
      <c r="D1491" s="2">
        <f>MACD!E1491</f>
        <v>3.0809652950297917E-2</v>
      </c>
      <c r="E1491" s="2">
        <f>MACD!F1491</f>
        <v>1.7043102624245507E-2</v>
      </c>
      <c r="F1491" s="2">
        <f>'Moving Avg'!D1491</f>
        <v>3.3584800000000001</v>
      </c>
      <c r="G1491" s="2">
        <f>'Moving Avg'!F1491</f>
        <v>3.4023500000000007</v>
      </c>
      <c r="H1491" s="2">
        <f>'Moving Avg'!G1491</f>
        <v>3.4162379999999994</v>
      </c>
      <c r="I1491" s="2">
        <f>'Moving Avg'!H1491</f>
        <v>3.6416904999999962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3.3614000000000002</v>
      </c>
      <c r="C1492" s="2">
        <f>RSI!I1492</f>
        <v>43.818814922064277</v>
      </c>
      <c r="D1492" s="2">
        <f>MACD!E1492</f>
        <v>3.4631378208572539E-2</v>
      </c>
      <c r="E1492" s="2">
        <f>MACD!F1492</f>
        <v>2.0560757741110915E-2</v>
      </c>
      <c r="F1492" s="2">
        <f>'Moving Avg'!D1492</f>
        <v>3.3584800000000001</v>
      </c>
      <c r="G1492" s="2">
        <f>'Moving Avg'!F1492</f>
        <v>3.4001550000000003</v>
      </c>
      <c r="H1492" s="2">
        <f>'Moving Avg'!G1492</f>
        <v>3.4160919999999999</v>
      </c>
      <c r="I1492" s="2">
        <f>'Moving Avg'!H1492</f>
        <v>3.6343109999999963</v>
      </c>
      <c r="J1492" s="6" t="str">
        <f>OBV!F1492</f>
        <v>BEARISH</v>
      </c>
      <c r="K1492" s="6" t="str">
        <f>OBV!G1492</f>
        <v>NEUTRAL</v>
      </c>
      <c r="L1492" s="6" t="str">
        <f>OBV!H1492</f>
        <v>NEUTRAL</v>
      </c>
    </row>
    <row r="1493" spans="1:12" ht="13.5" x14ac:dyDescent="0.25">
      <c r="A1493" s="3">
        <f>RSI!A1493</f>
        <v>44186</v>
      </c>
      <c r="B1493" s="2">
        <f>RSI!B1493</f>
        <v>3.3614000000000002</v>
      </c>
      <c r="C1493" s="2">
        <f>RSI!I1493</f>
        <v>43.818814922064277</v>
      </c>
      <c r="D1493" s="2">
        <f>MACD!E1493</f>
        <v>3.5817842405698741E-2</v>
      </c>
      <c r="E1493" s="2">
        <f>MACD!F1493</f>
        <v>2.3612174674028482E-2</v>
      </c>
      <c r="F1493" s="2">
        <f>'Moving Avg'!D1493</f>
        <v>3.3584800000000001</v>
      </c>
      <c r="G1493" s="2">
        <f>'Moving Avg'!F1493</f>
        <v>3.3986900000000007</v>
      </c>
      <c r="H1493" s="2">
        <f>'Moving Avg'!G1493</f>
        <v>3.4160919999999999</v>
      </c>
      <c r="I1493" s="2">
        <f>'Moving Avg'!H1493</f>
        <v>3.6266994999999964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</row>
    <row r="1494" spans="1:12" ht="13.5" x14ac:dyDescent="0.25">
      <c r="A1494" s="3">
        <f>RSI!A1494</f>
        <v>44187</v>
      </c>
      <c r="B1494" s="2">
        <f>RSI!B1494</f>
        <v>3.3614000000000002</v>
      </c>
      <c r="C1494" s="2">
        <f>RSI!I1494</f>
        <v>43.818814922064277</v>
      </c>
      <c r="D1494" s="2">
        <f>MACD!E1494</f>
        <v>2.3513586806231057E-2</v>
      </c>
      <c r="E1494" s="2">
        <f>MACD!F1494</f>
        <v>2.3592457100468998E-2</v>
      </c>
      <c r="F1494" s="2">
        <f>'Moving Avg'!D1494</f>
        <v>3.3584800000000001</v>
      </c>
      <c r="G1494" s="2">
        <f>'Moving Avg'!F1494</f>
        <v>3.3950350000000009</v>
      </c>
      <c r="H1494" s="2">
        <f>'Moving Avg'!G1494</f>
        <v>3.4156520000000001</v>
      </c>
      <c r="I1494" s="2">
        <f>'Moving Avg'!H1494</f>
        <v>3.6191544999999969</v>
      </c>
      <c r="J1494" s="6" t="str">
        <f>OBV!F1494</f>
        <v>BEARISH</v>
      </c>
      <c r="K1494" s="6" t="str">
        <f>OBV!G1494</f>
        <v>NEUTRAL</v>
      </c>
      <c r="L1494" s="6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3.3540999999999999</v>
      </c>
      <c r="C1495" s="2">
        <f>RSI!I1495</f>
        <v>42.416960721162134</v>
      </c>
      <c r="D1495" s="2">
        <f>MACD!E1495</f>
        <v>2.3936593538201212E-2</v>
      </c>
      <c r="E1495" s="2">
        <f>MACD!F1495</f>
        <v>2.3661284388015444E-2</v>
      </c>
      <c r="F1495" s="2">
        <f>'Moving Avg'!D1495</f>
        <v>3.3584800000000001</v>
      </c>
      <c r="G1495" s="2">
        <f>'Moving Avg'!F1495</f>
        <v>3.3902850000000009</v>
      </c>
      <c r="H1495" s="2">
        <f>'Moving Avg'!G1495</f>
        <v>3.4156519999999997</v>
      </c>
      <c r="I1495" s="2">
        <f>'Moving Avg'!H1495</f>
        <v>3.6117054999999971</v>
      </c>
      <c r="J1495" s="6" t="str">
        <f>OBV!F1495</f>
        <v>BEARISH</v>
      </c>
      <c r="K1495" s="6" t="str">
        <f>OBV!G1495</f>
        <v>NEUTRAL</v>
      </c>
      <c r="L1495" s="6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3.3980000000000001</v>
      </c>
      <c r="C1496" s="2">
        <f>RSI!I1496</f>
        <v>52.299932526046831</v>
      </c>
      <c r="D1496" s="2">
        <f>MACD!E1496</f>
        <v>2.2366737347714327E-2</v>
      </c>
      <c r="E1496" s="2">
        <f>MACD!F1496</f>
        <v>2.3402374979955221E-2</v>
      </c>
      <c r="F1496" s="2">
        <f>'Moving Avg'!D1496</f>
        <v>3.3672600000000004</v>
      </c>
      <c r="G1496" s="2">
        <f>'Moving Avg'!F1496</f>
        <v>3.3884600000000007</v>
      </c>
      <c r="H1496" s="2">
        <f>'Moving Avg'!G1496</f>
        <v>3.4125839999999994</v>
      </c>
      <c r="I1496" s="2">
        <f>'Moving Avg'!H1496</f>
        <v>3.6046749999999967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3.3614000000000002</v>
      </c>
      <c r="C1497" s="2">
        <f>RSI!I1497</f>
        <v>45.316755804071249</v>
      </c>
      <c r="D1497" s="2">
        <f>MACD!E1497</f>
        <v>1.6922357285678036E-2</v>
      </c>
      <c r="E1497" s="2">
        <f>MACD!F1497</f>
        <v>2.2106371441099785E-2</v>
      </c>
      <c r="F1497" s="2">
        <f>'Moving Avg'!D1497</f>
        <v>3.3672600000000004</v>
      </c>
      <c r="G1497" s="2">
        <f>'Moving Avg'!F1497</f>
        <v>3.3848050000000014</v>
      </c>
      <c r="H1497" s="2">
        <f>'Moving Avg'!G1497</f>
        <v>3.4081980000000001</v>
      </c>
      <c r="I1497" s="2">
        <f>'Moving Avg'!H1497</f>
        <v>3.5976269999999966</v>
      </c>
      <c r="J1497" s="6" t="str">
        <f>OBV!F1497</f>
        <v>BEARISH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3.3614000000000002</v>
      </c>
      <c r="C1498" s="2">
        <f>RSI!I1498</f>
        <v>45.316755804071249</v>
      </c>
      <c r="D1498" s="2">
        <f>MACD!E1498</f>
        <v>1.246396997455923E-2</v>
      </c>
      <c r="E1498" s="2">
        <f>MACD!F1498</f>
        <v>2.0177891147791675E-2</v>
      </c>
      <c r="F1498" s="2">
        <f>'Moving Avg'!D1498</f>
        <v>3.3672600000000004</v>
      </c>
      <c r="G1498" s="2">
        <f>'Moving Avg'!F1498</f>
        <v>3.3811500000000017</v>
      </c>
      <c r="H1498" s="2">
        <f>'Moving Avg'!G1498</f>
        <v>3.4046899999999996</v>
      </c>
      <c r="I1498" s="2">
        <f>'Moving Avg'!H1498</f>
        <v>3.5911089999999968</v>
      </c>
      <c r="J1498" s="6" t="str">
        <f>OBV!F1498</f>
        <v>BEARISH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3.3614000000000002</v>
      </c>
      <c r="C1499" s="2">
        <f>RSI!I1499</f>
        <v>45.316755804071249</v>
      </c>
      <c r="D1499" s="2">
        <f>MACD!E1499</f>
        <v>8.8288919390717702E-3</v>
      </c>
      <c r="E1499" s="2">
        <f>MACD!F1499</f>
        <v>1.7908091306047692E-2</v>
      </c>
      <c r="F1499" s="2">
        <f>'Moving Avg'!D1499</f>
        <v>3.3672600000000004</v>
      </c>
      <c r="G1499" s="2">
        <f>'Moving Avg'!F1499</f>
        <v>3.377860000000001</v>
      </c>
      <c r="H1499" s="2">
        <f>'Moving Avg'!G1499</f>
        <v>3.4010359999999991</v>
      </c>
      <c r="I1499" s="2">
        <f>'Moving Avg'!H1499</f>
        <v>3.5847234999999968</v>
      </c>
      <c r="J1499" s="6" t="str">
        <f>OBV!F1499</f>
        <v>BEARISH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3.3614000000000002</v>
      </c>
      <c r="C1500" s="2">
        <f>RSI!I1500</f>
        <v>45.316755804071249</v>
      </c>
      <c r="D1500" s="2">
        <f>MACD!E1500</f>
        <v>4.757205250994101E-3</v>
      </c>
      <c r="E1500" s="2">
        <f>MACD!F1500</f>
        <v>1.5277914095036973E-2</v>
      </c>
      <c r="F1500" s="2">
        <f>'Moving Avg'!D1500</f>
        <v>3.3687200000000006</v>
      </c>
      <c r="G1500" s="2">
        <f>'Moving Avg'!F1500</f>
        <v>3.3745700000000012</v>
      </c>
      <c r="H1500" s="2">
        <f>'Moving Avg'!G1500</f>
        <v>3.399427999999999</v>
      </c>
      <c r="I1500" s="2">
        <f>'Moving Avg'!H1500</f>
        <v>3.5777414999999966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</row>
    <row r="1501" spans="1:12" ht="13.5" x14ac:dyDescent="0.25">
      <c r="A1501" s="3">
        <f>RSI!A1501</f>
        <v>44196</v>
      </c>
      <c r="B1501" s="2">
        <f>RSI!B1501</f>
        <v>3.3614000000000002</v>
      </c>
      <c r="C1501" s="2">
        <f>RSI!I1501</f>
        <v>45.316755804071249</v>
      </c>
      <c r="D1501" s="2">
        <f>MACD!E1501</f>
        <v>1.4297332845405464E-3</v>
      </c>
      <c r="E1501" s="2">
        <f>MACD!F1501</f>
        <v>1.2508277932937689E-2</v>
      </c>
      <c r="F1501" s="2">
        <f>'Moving Avg'!D1501</f>
        <v>3.3614000000000006</v>
      </c>
      <c r="G1501" s="2">
        <f>'Moving Avg'!F1501</f>
        <v>3.3712800000000014</v>
      </c>
      <c r="H1501" s="2">
        <f>'Moving Avg'!G1501</f>
        <v>3.3979659999999994</v>
      </c>
      <c r="I1501" s="2">
        <f>'Moving Avg'!H1501</f>
        <v>3.5714554999999968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</row>
    <row r="1502" spans="1:12" ht="13.5" x14ac:dyDescent="0.25">
      <c r="A1502" s="3">
        <f>RSI!A1502</f>
        <v>44200</v>
      </c>
      <c r="B1502" s="2">
        <f>RSI!B1502</f>
        <v>3.3614000000000002</v>
      </c>
      <c r="C1502" s="2">
        <f>RSI!I1502</f>
        <v>45.316755804071249</v>
      </c>
      <c r="D1502" s="2">
        <f>MACD!E1502</f>
        <v>-1.5366763828827956E-4</v>
      </c>
      <c r="E1502" s="2">
        <f>MACD!F1502</f>
        <v>9.9758888186924962E-3</v>
      </c>
      <c r="F1502" s="2">
        <f>'Moving Avg'!D1502</f>
        <v>3.3614000000000006</v>
      </c>
      <c r="G1502" s="2">
        <f>'Moving Avg'!F1502</f>
        <v>3.3676250000000016</v>
      </c>
      <c r="H1502" s="2">
        <f>'Moving Avg'!G1502</f>
        <v>3.3966499999999997</v>
      </c>
      <c r="I1502" s="2">
        <f>'Moving Avg'!H1502</f>
        <v>3.5658984999999968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44201</v>
      </c>
      <c r="B1503" s="2">
        <f>RSI!B1503</f>
        <v>3.3468</v>
      </c>
      <c r="C1503" s="2">
        <f>RSI!I1503</f>
        <v>41.840375000183847</v>
      </c>
      <c r="D1503" s="2">
        <f>MACD!E1503</f>
        <v>-3.1099123721967104E-4</v>
      </c>
      <c r="E1503" s="2">
        <f>MACD!F1503</f>
        <v>7.9185128075100631E-3</v>
      </c>
      <c r="F1503" s="2">
        <f>'Moving Avg'!D1503</f>
        <v>3.3584800000000001</v>
      </c>
      <c r="G1503" s="2">
        <f>'Moving Avg'!F1503</f>
        <v>3.363970000000001</v>
      </c>
      <c r="H1503" s="2">
        <f>'Moving Avg'!G1503</f>
        <v>3.3950420000000001</v>
      </c>
      <c r="I1503" s="2">
        <f>'Moving Avg'!H1503</f>
        <v>3.5614279999999963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3.3321999999999998</v>
      </c>
      <c r="C1504" s="2">
        <f>RSI!I1504</f>
        <v>38.647549542226827</v>
      </c>
      <c r="D1504" s="2">
        <f>MACD!E1504</f>
        <v>8.1715684039496139E-4</v>
      </c>
      <c r="E1504" s="2">
        <f>MACD!F1504</f>
        <v>6.4982416140870426E-3</v>
      </c>
      <c r="F1504" s="2">
        <f>'Moving Avg'!D1504</f>
        <v>3.3526400000000001</v>
      </c>
      <c r="G1504" s="2">
        <f>'Moving Avg'!F1504</f>
        <v>3.363970000000001</v>
      </c>
      <c r="H1504" s="2">
        <f>'Moving Avg'!G1504</f>
        <v>3.3934340000000005</v>
      </c>
      <c r="I1504" s="2">
        <f>'Moving Avg'!H1504</f>
        <v>3.5578119999999966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3.3395000000000001</v>
      </c>
      <c r="C1505" s="2">
        <f>RSI!I1505</f>
        <v>41.06901349499099</v>
      </c>
      <c r="D1505" s="2">
        <f>MACD!E1505</f>
        <v>3.606670796614253E-4</v>
      </c>
      <c r="E1505" s="2">
        <f>MACD!F1505</f>
        <v>5.2707267072019202E-3</v>
      </c>
      <c r="F1505" s="2">
        <f>'Moving Avg'!D1505</f>
        <v>3.3482600000000007</v>
      </c>
      <c r="G1505" s="2">
        <f>'Moving Avg'!F1505</f>
        <v>3.3610450000000007</v>
      </c>
      <c r="H1505" s="2">
        <f>'Moving Avg'!G1505</f>
        <v>3.3929960000000001</v>
      </c>
      <c r="I1505" s="2">
        <f>'Moving Avg'!H1505</f>
        <v>3.5537354999999966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3.3321999999999998</v>
      </c>
      <c r="C1506" s="2">
        <f>RSI!I1506</f>
        <v>39.394582404069716</v>
      </c>
      <c r="D1506" s="2">
        <f>MACD!E1506</f>
        <v>7.4598769015401523E-3</v>
      </c>
      <c r="E1506" s="2">
        <f>MACD!F1506</f>
        <v>5.7085567460695664E-3</v>
      </c>
      <c r="F1506" s="2">
        <f>'Moving Avg'!D1506</f>
        <v>3.3424199999999997</v>
      </c>
      <c r="G1506" s="2">
        <f>'Moving Avg'!F1506</f>
        <v>3.357390000000001</v>
      </c>
      <c r="H1506" s="2">
        <f>'Moving Avg'!G1506</f>
        <v>3.391826</v>
      </c>
      <c r="I1506" s="2">
        <f>'Moving Avg'!H1506</f>
        <v>3.5495564999999965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3.3249</v>
      </c>
      <c r="C1507" s="2">
        <f>RSI!I1507</f>
        <v>37.737621665376196</v>
      </c>
      <c r="D1507" s="2">
        <f>MACD!E1507</f>
        <v>8.5967520964422839E-3</v>
      </c>
      <c r="E1507" s="2">
        <f>MACD!F1507</f>
        <v>6.2861958161441103E-3</v>
      </c>
      <c r="F1507" s="2">
        <f>'Moving Avg'!D1507</f>
        <v>3.3351199999999999</v>
      </c>
      <c r="G1507" s="2">
        <f>'Moving Avg'!F1507</f>
        <v>3.3555650000000012</v>
      </c>
      <c r="H1507" s="2">
        <f>'Moving Avg'!G1507</f>
        <v>3.3900720000000009</v>
      </c>
      <c r="I1507" s="2">
        <f>'Moving Avg'!H1507</f>
        <v>3.5453739999999967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3.3540999999999999</v>
      </c>
      <c r="C1508" s="2">
        <f>RSI!I1508</f>
        <v>47.288173325305166</v>
      </c>
      <c r="D1508" s="2">
        <f>MACD!E1508</f>
        <v>7.6424890486141983E-3</v>
      </c>
      <c r="E1508" s="2">
        <f>MACD!F1508</f>
        <v>6.5574544626381282E-3</v>
      </c>
      <c r="F1508" s="2">
        <f>'Moving Avg'!D1508</f>
        <v>3.3365800000000001</v>
      </c>
      <c r="G1508" s="2">
        <f>'Moving Avg'!F1508</f>
        <v>3.3552000000000008</v>
      </c>
      <c r="H1508" s="2">
        <f>'Moving Avg'!G1508</f>
        <v>3.3889020000000012</v>
      </c>
      <c r="I1508" s="2">
        <f>'Moving Avg'!H1508</f>
        <v>3.5414369999999975</v>
      </c>
      <c r="J1508" s="6" t="str">
        <f>OBV!F1508</f>
        <v>BEARISH</v>
      </c>
      <c r="K1508" s="6" t="str">
        <f>OBV!G1508</f>
        <v>NEUTRAL</v>
      </c>
      <c r="L1508" s="6" t="str">
        <f>OBV!H1508</f>
        <v>BEARISH DIVERGENCE</v>
      </c>
    </row>
    <row r="1509" spans="1:12" ht="13.5" x14ac:dyDescent="0.25">
      <c r="A1509" s="3">
        <f>RSI!A1509</f>
        <v>44209</v>
      </c>
      <c r="B1509" s="2">
        <f>RSI!B1509</f>
        <v>3.3395000000000001</v>
      </c>
      <c r="C1509" s="2">
        <f>RSI!I1509</f>
        <v>43.680363142818308</v>
      </c>
      <c r="D1509" s="2">
        <f>MACD!E1509</f>
        <v>7.9724255319550963E-3</v>
      </c>
      <c r="E1509" s="2">
        <f>MACD!F1509</f>
        <v>6.8404486765015222E-3</v>
      </c>
      <c r="F1509" s="2">
        <f>'Moving Avg'!D1509</f>
        <v>3.3380400000000003</v>
      </c>
      <c r="G1509" s="2">
        <f>'Moving Avg'!F1509</f>
        <v>3.3541050000000006</v>
      </c>
      <c r="H1509" s="2">
        <f>'Moving Avg'!G1509</f>
        <v>3.3877320000000002</v>
      </c>
      <c r="I1509" s="2">
        <f>'Moving Avg'!H1509</f>
        <v>3.5373604999999979</v>
      </c>
      <c r="J1509" s="6" t="str">
        <f>OBV!F1509</f>
        <v>BULLISH</v>
      </c>
      <c r="K1509" s="6" t="str">
        <f>OBV!G1509</f>
        <v>NEUTRAL</v>
      </c>
      <c r="L1509" s="6" t="str">
        <f>OBV!H1509</f>
        <v>CONFIRMED BULLISH</v>
      </c>
    </row>
    <row r="1510" spans="1:12" ht="13.5" x14ac:dyDescent="0.25">
      <c r="A1510" s="3">
        <f>RSI!A1510</f>
        <v>44211</v>
      </c>
      <c r="B1510" s="2">
        <f>RSI!B1510</f>
        <v>3.3540999999999999</v>
      </c>
      <c r="C1510" s="2">
        <f>RSI!I1510</f>
        <v>47.956415608383416</v>
      </c>
      <c r="D1510" s="2">
        <f>MACD!E1510</f>
        <v>7.3081600926134804E-3</v>
      </c>
      <c r="E1510" s="2">
        <f>MACD!F1510</f>
        <v>6.9339909597239142E-3</v>
      </c>
      <c r="F1510" s="2">
        <f>'Moving Avg'!D1510</f>
        <v>3.3409599999999999</v>
      </c>
      <c r="G1510" s="2">
        <f>'Moving Avg'!F1510</f>
        <v>3.3541050000000006</v>
      </c>
      <c r="H1510" s="2">
        <f>'Moving Avg'!G1510</f>
        <v>3.386854</v>
      </c>
      <c r="I1510" s="2">
        <f>'Moving Avg'!H1510</f>
        <v>3.5333239999999986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</row>
    <row r="1511" spans="1:12" ht="13.5" x14ac:dyDescent="0.25">
      <c r="A1511" s="3">
        <f>RSI!A1511</f>
        <v>44214</v>
      </c>
      <c r="B1511" s="2">
        <f>RSI!B1511</f>
        <v>3.3540999999999999</v>
      </c>
      <c r="C1511" s="2">
        <f>RSI!I1511</f>
        <v>47.956415608383416</v>
      </c>
      <c r="D1511" s="2">
        <f>MACD!E1511</f>
        <v>6.7876312145811468E-3</v>
      </c>
      <c r="E1511" s="2">
        <f>MACD!F1511</f>
        <v>6.9047190106953605E-3</v>
      </c>
      <c r="F1511" s="2">
        <f>'Moving Avg'!D1511</f>
        <v>3.3453399999999993</v>
      </c>
      <c r="G1511" s="2">
        <f>'Moving Avg'!F1511</f>
        <v>3.3541050000000006</v>
      </c>
      <c r="H1511" s="2">
        <f>'Moving Avg'!G1511</f>
        <v>3.3855379999999995</v>
      </c>
      <c r="I1511" s="2">
        <f>'Moving Avg'!H1511</f>
        <v>3.5297184999999986</v>
      </c>
      <c r="J1511" s="6" t="str">
        <f>OBV!F1511</f>
        <v>BULLISH</v>
      </c>
      <c r="K1511" s="6" t="str">
        <f>OBV!G1511</f>
        <v>NEUTRAL</v>
      </c>
      <c r="L1511" s="6" t="str">
        <f>OBV!H1511</f>
        <v>CONFIRMED BULLISH</v>
      </c>
    </row>
    <row r="1512" spans="1:12" ht="13.5" x14ac:dyDescent="0.25">
      <c r="A1512" s="3">
        <f>RSI!A1512</f>
        <v>44215</v>
      </c>
      <c r="B1512" s="2">
        <f>RSI!B1512</f>
        <v>3.3321999999999998</v>
      </c>
      <c r="C1512" s="2">
        <f>RSI!I1512</f>
        <v>42.361254250986406</v>
      </c>
      <c r="D1512" s="2">
        <f>MACD!E1512</f>
        <v>8.0078706267827648E-3</v>
      </c>
      <c r="E1512" s="2">
        <f>MACD!F1512</f>
        <v>7.1253493339128414E-3</v>
      </c>
      <c r="F1512" s="2">
        <f>'Moving Avg'!D1512</f>
        <v>3.3467999999999996</v>
      </c>
      <c r="G1512" s="2">
        <f>'Moving Avg'!F1512</f>
        <v>3.3526450000000003</v>
      </c>
      <c r="H1512" s="2">
        <f>'Moving Avg'!G1512</f>
        <v>3.3837839999999995</v>
      </c>
      <c r="I1512" s="2">
        <f>'Moving Avg'!H1512</f>
        <v>3.5263679999999984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</row>
    <row r="1513" spans="1:12" ht="13.5" x14ac:dyDescent="0.25">
      <c r="A1513" s="3">
        <f>RSI!A1513</f>
        <v>44216</v>
      </c>
      <c r="B1513" s="2">
        <f>RSI!B1513</f>
        <v>3.3249</v>
      </c>
      <c r="C1513" s="2">
        <f>RSI!I1513</f>
        <v>40.65839196440632</v>
      </c>
      <c r="D1513" s="2">
        <f>MACD!E1513</f>
        <v>7.4999912987148143E-3</v>
      </c>
      <c r="E1513" s="2">
        <f>MACD!F1513</f>
        <v>7.2002777268732367E-3</v>
      </c>
      <c r="F1513" s="2">
        <f>'Moving Avg'!D1513</f>
        <v>3.3409599999999999</v>
      </c>
      <c r="G1513" s="2">
        <f>'Moving Avg'!F1513</f>
        <v>3.350820000000001</v>
      </c>
      <c r="H1513" s="2">
        <f>'Moving Avg'!G1513</f>
        <v>3.3815919999999999</v>
      </c>
      <c r="I1513" s="2">
        <f>'Moving Avg'!H1513</f>
        <v>3.5224839999999977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3.2444999999999999</v>
      </c>
      <c r="C1514" s="2">
        <f>RSI!I1514</f>
        <v>27.531570579279034</v>
      </c>
      <c r="D1514" s="2">
        <f>MACD!E1514</f>
        <v>1.097558451690972E-2</v>
      </c>
      <c r="E1514" s="2">
        <f>MACD!F1514</f>
        <v>7.9553390848805337E-3</v>
      </c>
      <c r="F1514" s="2">
        <f>'Moving Avg'!D1514</f>
        <v>3.3219599999999998</v>
      </c>
      <c r="G1514" s="2">
        <f>'Moving Avg'!F1514</f>
        <v>3.3449750000000003</v>
      </c>
      <c r="H1514" s="2">
        <f>'Moving Avg'!G1514</f>
        <v>3.3798379999999999</v>
      </c>
      <c r="I1514" s="2">
        <f>'Moving Avg'!H1514</f>
        <v>3.5176674999999977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3.2444999999999999</v>
      </c>
      <c r="C1515" s="2">
        <f>RSI!I1515</f>
        <v>27.531570579279034</v>
      </c>
      <c r="D1515" s="2">
        <f>MACD!E1515</f>
        <v>1.5696056872852804E-2</v>
      </c>
      <c r="E1515" s="2">
        <f>MACD!F1515</f>
        <v>9.5034826424749887E-3</v>
      </c>
      <c r="F1515" s="2">
        <f>'Moving Avg'!D1515</f>
        <v>3.3000400000000001</v>
      </c>
      <c r="G1515" s="2">
        <f>'Moving Avg'!F1515</f>
        <v>3.3394950000000008</v>
      </c>
      <c r="H1515" s="2">
        <f>'Moving Avg'!G1515</f>
        <v>3.3760379999999994</v>
      </c>
      <c r="I1515" s="2">
        <f>'Moving Avg'!H1515</f>
        <v>3.5133479999999975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3.2444999999999999</v>
      </c>
      <c r="C1516" s="2">
        <f>RSI!I1516</f>
        <v>27.531570579279034</v>
      </c>
      <c r="D1516" s="2">
        <f>MACD!E1516</f>
        <v>1.9175104366849549E-2</v>
      </c>
      <c r="E1516" s="2">
        <f>MACD!F1516</f>
        <v>1.1437806987349902E-2</v>
      </c>
      <c r="F1516" s="2">
        <f>'Moving Avg'!D1516</f>
        <v>3.2781199999999999</v>
      </c>
      <c r="G1516" s="2">
        <f>'Moving Avg'!F1516</f>
        <v>3.3318200000000004</v>
      </c>
      <c r="H1516" s="2">
        <f>'Moving Avg'!G1516</f>
        <v>3.3725299999999994</v>
      </c>
      <c r="I1516" s="2">
        <f>'Moving Avg'!H1516</f>
        <v>3.5092604999999977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</row>
    <row r="1517" spans="1:12" ht="13.5" x14ac:dyDescent="0.25">
      <c r="A1517" s="3">
        <f>RSI!A1517</f>
        <v>44222</v>
      </c>
      <c r="B1517" s="2">
        <f>RSI!B1517</f>
        <v>3.2591000000000001</v>
      </c>
      <c r="C1517" s="2">
        <f>RSI!I1517</f>
        <v>32.476023486370096</v>
      </c>
      <c r="D1517" s="2">
        <f>MACD!E1517</f>
        <v>2.0477205914945618E-2</v>
      </c>
      <c r="E1517" s="2">
        <f>MACD!F1517</f>
        <v>1.3245686772869046E-2</v>
      </c>
      <c r="F1517" s="2">
        <f>'Moving Avg'!D1517</f>
        <v>3.2635000000000005</v>
      </c>
      <c r="G1517" s="2">
        <f>'Moving Avg'!F1517</f>
        <v>3.3267050000000014</v>
      </c>
      <c r="H1517" s="2">
        <f>'Moving Avg'!G1517</f>
        <v>3.3690219999999993</v>
      </c>
      <c r="I1517" s="2">
        <f>'Moving Avg'!H1517</f>
        <v>3.505179999999998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3.2444999999999999</v>
      </c>
      <c r="C1518" s="2">
        <f>RSI!I1518</f>
        <v>30.253102633931704</v>
      </c>
      <c r="D1518" s="2">
        <f>MACD!E1518</f>
        <v>2.7587659197187087E-2</v>
      </c>
      <c r="E1518" s="2">
        <f>MACD!F1518</f>
        <v>1.6114081257732657E-2</v>
      </c>
      <c r="F1518" s="2">
        <f>'Moving Avg'!D1518</f>
        <v>3.2474199999999995</v>
      </c>
      <c r="G1518" s="2">
        <f>'Moving Avg'!F1518</f>
        <v>3.320860000000001</v>
      </c>
      <c r="H1518" s="2">
        <f>'Moving Avg'!G1518</f>
        <v>3.3652219999999988</v>
      </c>
      <c r="I1518" s="2">
        <f>'Moving Avg'!H1518</f>
        <v>3.5006949999999986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3.2153</v>
      </c>
      <c r="C1519" s="2">
        <f>RSI!I1519</f>
        <v>26.366046240241971</v>
      </c>
      <c r="D1519" s="2">
        <f>MACD!E1519</f>
        <v>3.4009949840570819E-2</v>
      </c>
      <c r="E1519" s="2">
        <f>MACD!F1519</f>
        <v>1.969325497430029E-2</v>
      </c>
      <c r="F1519" s="2">
        <f>'Moving Avg'!D1519</f>
        <v>3.2415800000000004</v>
      </c>
      <c r="G1519" s="2">
        <f>'Moving Avg'!F1519</f>
        <v>3.3135550000000009</v>
      </c>
      <c r="H1519" s="2">
        <f>'Moving Avg'!G1519</f>
        <v>3.3603999999999998</v>
      </c>
      <c r="I1519" s="2">
        <f>'Moving Avg'!H1519</f>
        <v>3.4960639999999983</v>
      </c>
      <c r="J1519" s="6" t="str">
        <f>OBV!F1519</f>
        <v>BULLISH</v>
      </c>
      <c r="K1519" s="6" t="str">
        <f>OBV!G1519</f>
        <v>NEUTRAL</v>
      </c>
      <c r="L1519" s="6" t="str">
        <f>OBV!H1519</f>
        <v>BULLISH DIVERGENCE</v>
      </c>
    </row>
    <row r="1520" spans="1:12" ht="13.5" x14ac:dyDescent="0.25">
      <c r="A1520" s="3">
        <f>RSI!A1520</f>
        <v>44225</v>
      </c>
      <c r="B1520" s="2">
        <f>RSI!B1520</f>
        <v>3.2372000000000001</v>
      </c>
      <c r="C1520" s="2">
        <f>RSI!I1520</f>
        <v>33.28904170015781</v>
      </c>
      <c r="D1520" s="2">
        <f>MACD!E1520</f>
        <v>4.0693397497459927E-2</v>
      </c>
      <c r="E1520" s="2">
        <f>MACD!F1520</f>
        <v>2.3893283478932218E-2</v>
      </c>
      <c r="F1520" s="2">
        <f>'Moving Avg'!D1520</f>
        <v>3.2401200000000001</v>
      </c>
      <c r="G1520" s="2">
        <f>'Moving Avg'!F1520</f>
        <v>3.3073450000000006</v>
      </c>
      <c r="H1520" s="2">
        <f>'Moving Avg'!G1520</f>
        <v>3.3573299999999993</v>
      </c>
      <c r="I1520" s="2">
        <f>'Moving Avg'!H1520</f>
        <v>3.4915424999999995</v>
      </c>
      <c r="J1520" s="6" t="str">
        <f>OBV!F1520</f>
        <v>BULLISH</v>
      </c>
      <c r="K1520" s="6" t="str">
        <f>OBV!G1520</f>
        <v>NEUTRAL</v>
      </c>
      <c r="L1520" s="6" t="str">
        <f>OBV!H1520</f>
        <v>BULLISH DIVERGENCE</v>
      </c>
    </row>
    <row r="1521" spans="1:12" ht="13.5" x14ac:dyDescent="0.25">
      <c r="A1521" s="3">
        <f>RSI!A1521</f>
        <v>44228</v>
      </c>
      <c r="B1521" s="2">
        <f>RSI!B1521</f>
        <v>3.2153</v>
      </c>
      <c r="C1521" s="2">
        <f>RSI!I1521</f>
        <v>30.228379015654738</v>
      </c>
      <c r="D1521" s="2">
        <f>MACD!E1521</f>
        <v>4.8420390419553261E-2</v>
      </c>
      <c r="E1521" s="2">
        <f>MACD!F1521</f>
        <v>2.8798704867056428E-2</v>
      </c>
      <c r="F1521" s="2">
        <f>'Moving Avg'!D1521</f>
        <v>3.2342800000000005</v>
      </c>
      <c r="G1521" s="2">
        <f>'Moving Avg'!F1521</f>
        <v>3.3000400000000005</v>
      </c>
      <c r="H1521" s="2">
        <f>'Moving Avg'!G1521</f>
        <v>3.3538220000000001</v>
      </c>
      <c r="I1521" s="2">
        <f>'Moving Avg'!H1521</f>
        <v>3.4868449999999989</v>
      </c>
      <c r="J1521" s="6" t="str">
        <f>OBV!F1521</f>
        <v>BULLISH</v>
      </c>
      <c r="K1521" s="6" t="str">
        <f>OBV!G1521</f>
        <v>NEUTRAL</v>
      </c>
      <c r="L1521" s="6" t="str">
        <f>OBV!H1521</f>
        <v>BULLISH DIVERGENCE</v>
      </c>
    </row>
    <row r="1522" spans="1:12" ht="13.5" x14ac:dyDescent="0.25">
      <c r="A1522" s="3">
        <f>RSI!A1522</f>
        <v>44229</v>
      </c>
      <c r="B1522" s="2">
        <f>RSI!B1522</f>
        <v>3.1421999999999999</v>
      </c>
      <c r="C1522" s="2">
        <f>RSI!I1522</f>
        <v>22.719554794465779</v>
      </c>
      <c r="D1522" s="2">
        <f>MACD!E1522</f>
        <v>5.7549853359431857E-2</v>
      </c>
      <c r="E1522" s="2">
        <f>MACD!F1522</f>
        <v>3.4548934565531514E-2</v>
      </c>
      <c r="F1522" s="2">
        <f>'Moving Avg'!D1522</f>
        <v>3.2108999999999996</v>
      </c>
      <c r="G1522" s="2">
        <f>'Moving Avg'!F1522</f>
        <v>3.2890800000000007</v>
      </c>
      <c r="H1522" s="2">
        <f>'Moving Avg'!G1522</f>
        <v>3.34856</v>
      </c>
      <c r="I1522" s="2">
        <f>'Moving Avg'!H1522</f>
        <v>3.4820139999999999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3.1934</v>
      </c>
      <c r="C1523" s="2">
        <f>RSI!I1523</f>
        <v>34.914470166547062</v>
      </c>
      <c r="D1523" s="2">
        <f>MACD!E1523</f>
        <v>6.1296300353816502E-2</v>
      </c>
      <c r="E1523" s="2">
        <f>MACD!F1523</f>
        <v>3.9898407723188513E-2</v>
      </c>
      <c r="F1523" s="2">
        <f>'Moving Avg'!D1523</f>
        <v>3.2006799999999997</v>
      </c>
      <c r="G1523" s="2">
        <f>'Moving Avg'!F1523</f>
        <v>3.2814100000000002</v>
      </c>
      <c r="H1523" s="2">
        <f>'Moving Avg'!G1523</f>
        <v>3.3446140000000004</v>
      </c>
      <c r="I1523" s="2">
        <f>'Moving Avg'!H1523</f>
        <v>3.4773399999999999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3.113</v>
      </c>
      <c r="C1524" s="2">
        <f>RSI!I1524</f>
        <v>27.559896145924029</v>
      </c>
      <c r="D1524" s="2">
        <f>MACD!E1524</f>
        <v>5.8617917795527053E-2</v>
      </c>
      <c r="E1524" s="2">
        <f>MACD!F1524</f>
        <v>4.3642309737656225E-2</v>
      </c>
      <c r="F1524" s="2">
        <f>'Moving Avg'!D1524</f>
        <v>3.1802199999999998</v>
      </c>
      <c r="G1524" s="2">
        <f>'Moving Avg'!F1524</f>
        <v>3.2704500000000003</v>
      </c>
      <c r="H1524" s="2">
        <f>'Moving Avg'!G1524</f>
        <v>3.3381840000000005</v>
      </c>
      <c r="I1524" s="2">
        <f>'Moving Avg'!H1524</f>
        <v>3.4726944999999994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3.0983999999999998</v>
      </c>
      <c r="C1525" s="2">
        <f>RSI!I1525</f>
        <v>26.469512086557344</v>
      </c>
      <c r="D1525" s="2">
        <f>MACD!E1525</f>
        <v>5.8431516443072429E-2</v>
      </c>
      <c r="E1525" s="2">
        <f>MACD!F1525</f>
        <v>4.6600151078739473E-2</v>
      </c>
      <c r="F1525" s="2">
        <f>'Moving Avg'!D1525</f>
        <v>3.15246</v>
      </c>
      <c r="G1525" s="2">
        <f>'Moving Avg'!F1525</f>
        <v>3.2583950000000002</v>
      </c>
      <c r="H1525" s="2">
        <f>'Moving Avg'!G1525</f>
        <v>3.3311700000000002</v>
      </c>
      <c r="I1525" s="2">
        <f>'Moving Avg'!H1525</f>
        <v>3.4679759999999993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2.9813999999999998</v>
      </c>
      <c r="C1526" s="2">
        <f>RSI!I1526</f>
        <v>19.732102279670684</v>
      </c>
      <c r="D1526" s="2">
        <f>MACD!E1526</f>
        <v>6.7951213201769445E-2</v>
      </c>
      <c r="E1526" s="2">
        <f>MACD!F1526</f>
        <v>5.0870363503345471E-2</v>
      </c>
      <c r="F1526" s="2">
        <f>'Moving Avg'!D1526</f>
        <v>3.1056799999999996</v>
      </c>
      <c r="G1526" s="2">
        <f>'Moving Avg'!F1526</f>
        <v>3.2408549999999989</v>
      </c>
      <c r="H1526" s="2">
        <f>'Moving Avg'!G1526</f>
        <v>3.3221080000000005</v>
      </c>
      <c r="I1526" s="2">
        <f>'Moving Avg'!H1526</f>
        <v>3.4626724999999987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3.1057000000000001</v>
      </c>
      <c r="C1527" s="2">
        <f>RSI!I1527</f>
        <v>37.835478396843705</v>
      </c>
      <c r="D1527" s="2">
        <f>MACD!E1527</f>
        <v>7.0672329315258686E-2</v>
      </c>
      <c r="E1527" s="2">
        <f>MACD!F1527</f>
        <v>5.483075666572812E-2</v>
      </c>
      <c r="F1527" s="2">
        <f>'Moving Avg'!D1527</f>
        <v>3.0983799999999997</v>
      </c>
      <c r="G1527" s="2">
        <f>'Moving Avg'!F1527</f>
        <v>3.229895</v>
      </c>
      <c r="H1527" s="2">
        <f>'Moving Avg'!G1527</f>
        <v>3.3155320000000019</v>
      </c>
      <c r="I1527" s="2">
        <f>'Moving Avg'!H1527</f>
        <v>3.4576924999999985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</row>
    <row r="1528" spans="1:12" ht="13.5" x14ac:dyDescent="0.25">
      <c r="A1528" s="3">
        <f>RSI!A1528</f>
        <v>44237</v>
      </c>
      <c r="B1528" s="2">
        <f>RSI!B1528</f>
        <v>3.1568000000000001</v>
      </c>
      <c r="C1528" s="2">
        <f>RSI!I1528</f>
        <v>43.47913925143191</v>
      </c>
      <c r="D1528" s="2">
        <f>MACD!E1528</f>
        <v>6.7715684340752702E-2</v>
      </c>
      <c r="E1528" s="2">
        <f>MACD!F1528</f>
        <v>5.7407742200733039E-2</v>
      </c>
      <c r="F1528" s="2">
        <f>'Moving Avg'!D1528</f>
        <v>3.0910599999999997</v>
      </c>
      <c r="G1528" s="2">
        <f>'Moving Avg'!F1528</f>
        <v>3.2200299999999999</v>
      </c>
      <c r="H1528" s="2">
        <f>'Moving Avg'!G1528</f>
        <v>3.3099780000000023</v>
      </c>
      <c r="I1528" s="2">
        <f>'Moving Avg'!H1528</f>
        <v>3.4535639999999983</v>
      </c>
      <c r="J1528" s="6" t="str">
        <f>OBV!F1528</f>
        <v>BULLISH</v>
      </c>
      <c r="K1528" s="6" t="str">
        <f>OBV!G1528</f>
        <v>NEUTRAL</v>
      </c>
      <c r="L1528" s="6" t="str">
        <f>OBV!H1528</f>
        <v>BULLISH DIVERGENCE</v>
      </c>
    </row>
    <row r="1529" spans="1:12" ht="13.5" x14ac:dyDescent="0.25">
      <c r="A1529" s="3">
        <f>RSI!A1529</f>
        <v>44238</v>
      </c>
      <c r="B1529" s="2">
        <f>RSI!B1529</f>
        <v>3.113</v>
      </c>
      <c r="C1529" s="2">
        <f>RSI!I1529</f>
        <v>40.117221730672298</v>
      </c>
      <c r="D1529" s="2">
        <f>MACD!E1529</f>
        <v>6.4379102844023262E-2</v>
      </c>
      <c r="E1529" s="2">
        <f>MACD!F1529</f>
        <v>5.8802014329391084E-2</v>
      </c>
      <c r="F1529" s="2">
        <f>'Moving Avg'!D1529</f>
        <v>3.0910599999999997</v>
      </c>
      <c r="G1529" s="2">
        <f>'Moving Avg'!F1529</f>
        <v>3.2087049999999997</v>
      </c>
      <c r="H1529" s="2">
        <f>'Moving Avg'!G1529</f>
        <v>3.3036940000000019</v>
      </c>
      <c r="I1529" s="2">
        <f>'Moving Avg'!H1529</f>
        <v>3.4498129999999985</v>
      </c>
      <c r="J1529" s="6" t="str">
        <f>OBV!F1529</f>
        <v>BULLISH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3.0691000000000002</v>
      </c>
      <c r="C1530" s="2">
        <f>RSI!I1530</f>
        <v>37.026933710255342</v>
      </c>
      <c r="D1530" s="2">
        <f>MACD!E1530</f>
        <v>6.8818201638961352E-2</v>
      </c>
      <c r="E1530" s="2">
        <f>MACD!F1530</f>
        <v>6.0805251791305144E-2</v>
      </c>
      <c r="F1530" s="2">
        <f>'Moving Avg'!D1530</f>
        <v>3.0851999999999999</v>
      </c>
      <c r="G1530" s="2">
        <f>'Moving Avg'!F1530</f>
        <v>3.1944549999999992</v>
      </c>
      <c r="H1530" s="2">
        <f>'Moving Avg'!G1530</f>
        <v>3.2965320000000018</v>
      </c>
      <c r="I1530" s="2">
        <f>'Moving Avg'!H1530</f>
        <v>3.4464059999999996</v>
      </c>
      <c r="J1530" s="6" t="str">
        <f>OBV!F1530</f>
        <v>BULLISH</v>
      </c>
      <c r="K1530" s="6" t="str">
        <f>OBV!G1530</f>
        <v>NEUTRAL</v>
      </c>
      <c r="L1530" s="6" t="str">
        <f>OBV!H1530</f>
        <v>BULLISH DIVERGENCE</v>
      </c>
    </row>
    <row r="1531" spans="1:12" ht="13.5" x14ac:dyDescent="0.25">
      <c r="A1531" s="3">
        <f>RSI!A1531</f>
        <v>44242</v>
      </c>
      <c r="B1531" s="2">
        <f>RSI!B1531</f>
        <v>3.1349</v>
      </c>
      <c r="C1531" s="2">
        <f>RSI!I1531</f>
        <v>43.991129621800425</v>
      </c>
      <c r="D1531" s="2">
        <f>MACD!E1531</f>
        <v>6.5184239707485769E-2</v>
      </c>
      <c r="E1531" s="2">
        <f>MACD!F1531</f>
        <v>6.1681049374541275E-2</v>
      </c>
      <c r="F1531" s="2">
        <f>'Moving Avg'!D1531</f>
        <v>3.1159000000000003</v>
      </c>
      <c r="G1531" s="2">
        <f>'Moving Avg'!F1531</f>
        <v>3.1834949999999997</v>
      </c>
      <c r="H1531" s="2">
        <f>'Moving Avg'!G1531</f>
        <v>3.2906860000000013</v>
      </c>
      <c r="I1531" s="2">
        <f>'Moving Avg'!H1531</f>
        <v>3.4438579999999996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3.0983999999999998</v>
      </c>
      <c r="C1532" s="2">
        <f>RSI!I1532</f>
        <v>41.264981504000261</v>
      </c>
      <c r="D1532" s="2">
        <f>MACD!E1532</f>
        <v>5.3968067371344297E-2</v>
      </c>
      <c r="E1532" s="2">
        <f>MACD!F1532</f>
        <v>6.0138452973901885E-2</v>
      </c>
      <c r="F1532" s="2">
        <f>'Moving Avg'!D1532</f>
        <v>3.1144400000000001</v>
      </c>
      <c r="G1532" s="2">
        <f>'Moving Avg'!F1532</f>
        <v>3.1718049999999995</v>
      </c>
      <c r="H1532" s="2">
        <f>'Moving Avg'!G1532</f>
        <v>3.2839640000000014</v>
      </c>
      <c r="I1532" s="2">
        <f>'Moving Avg'!H1532</f>
        <v>3.4416574999999994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3.1057000000000001</v>
      </c>
      <c r="C1533" s="2">
        <f>RSI!I1533</f>
        <v>42.038619399370894</v>
      </c>
      <c r="D1533" s="2">
        <f>MACD!E1533</f>
        <v>5.2400774887229051E-2</v>
      </c>
      <c r="E1533" s="2">
        <f>MACD!F1533</f>
        <v>5.8590917356567324E-2</v>
      </c>
      <c r="F1533" s="2">
        <f>'Moving Avg'!D1533</f>
        <v>3.1042200000000002</v>
      </c>
      <c r="G1533" s="2">
        <f>'Moving Avg'!F1533</f>
        <v>3.1608449999999992</v>
      </c>
      <c r="H1533" s="2">
        <f>'Moving Avg'!G1533</f>
        <v>3.277680000000001</v>
      </c>
      <c r="I1533" s="2">
        <f>'Moving Avg'!H1533</f>
        <v>3.4400234999999997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3.0617999999999999</v>
      </c>
      <c r="C1534" s="2">
        <f>RSI!I1534</f>
        <v>38.734435577733201</v>
      </c>
      <c r="D1534" s="2">
        <f>MACD!E1534</f>
        <v>4.2457730634577917E-2</v>
      </c>
      <c r="E1534" s="2">
        <f>MACD!F1534</f>
        <v>5.5364280012169448E-2</v>
      </c>
      <c r="F1534" s="2">
        <f>'Moving Avg'!D1534</f>
        <v>3.0939800000000002</v>
      </c>
      <c r="G1534" s="2">
        <f>'Moving Avg'!F1534</f>
        <v>3.1517099999999996</v>
      </c>
      <c r="H1534" s="2">
        <f>'Moving Avg'!G1534</f>
        <v>3.2722720000000014</v>
      </c>
      <c r="I1534" s="2">
        <f>'Moving Avg'!H1534</f>
        <v>3.4377724999999999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3.0617999999999999</v>
      </c>
      <c r="C1535" s="2">
        <f>RSI!I1535</f>
        <v>38.734435577733208</v>
      </c>
      <c r="D1535" s="2">
        <f>MACD!E1535</f>
        <v>3.252106940375965E-2</v>
      </c>
      <c r="E1535" s="2">
        <f>MACD!F1535</f>
        <v>5.0795637890487494E-2</v>
      </c>
      <c r="F1535" s="2">
        <f>'Moving Avg'!D1535</f>
        <v>3.0925199999999999</v>
      </c>
      <c r="G1535" s="2">
        <f>'Moving Avg'!F1535</f>
        <v>3.1425749999999995</v>
      </c>
      <c r="H1535" s="2">
        <f>'Moving Avg'!G1535</f>
        <v>3.2655480000000012</v>
      </c>
      <c r="I1535" s="2">
        <f>'Moving Avg'!H1535</f>
        <v>3.4350244999999999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3.0911</v>
      </c>
      <c r="C1536" s="2">
        <f>RSI!I1536</f>
        <v>42.248055904265584</v>
      </c>
      <c r="D1536" s="2">
        <f>MACD!E1536</f>
        <v>4.6120491299985744E-3</v>
      </c>
      <c r="E1536" s="2">
        <f>MACD!F1536</f>
        <v>4.1558920138389709E-2</v>
      </c>
      <c r="F1536" s="2">
        <f>'Moving Avg'!D1536</f>
        <v>3.0837600000000003</v>
      </c>
      <c r="G1536" s="2">
        <f>'Moving Avg'!F1536</f>
        <v>3.1349049999999994</v>
      </c>
      <c r="H1536" s="2">
        <f>'Moving Avg'!G1536</f>
        <v>3.2592640000000017</v>
      </c>
      <c r="I1536" s="2">
        <f>'Moving Avg'!H1536</f>
        <v>3.4329530000000004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3.0034000000000001</v>
      </c>
      <c r="C1537" s="2">
        <f>RSI!I1537</f>
        <v>35.65642545185851</v>
      </c>
      <c r="D1537" s="2">
        <f>MACD!E1537</f>
        <v>7.0626794097585766E-3</v>
      </c>
      <c r="E1537" s="2">
        <f>MACD!F1537</f>
        <v>3.4659671992663482E-2</v>
      </c>
      <c r="F1537" s="2">
        <f>'Moving Avg'!D1537</f>
        <v>3.0647599999999997</v>
      </c>
      <c r="G1537" s="2">
        <f>'Moving Avg'!F1537</f>
        <v>3.1221199999999993</v>
      </c>
      <c r="H1537" s="2">
        <f>'Moving Avg'!G1537</f>
        <v>3.2521040000000014</v>
      </c>
      <c r="I1537" s="2">
        <f>'Moving Avg'!H1537</f>
        <v>3.4306090000000005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2.9157000000000002</v>
      </c>
      <c r="C1538" s="2">
        <f>RSI!I1538</f>
        <v>30.527139441414505</v>
      </c>
      <c r="D1538" s="2">
        <f>MACD!E1538</f>
        <v>2.4425849236809238E-2</v>
      </c>
      <c r="E1538" s="2">
        <f>MACD!F1538</f>
        <v>3.2612907441492638E-2</v>
      </c>
      <c r="F1538" s="2">
        <f>'Moving Avg'!D1538</f>
        <v>3.0267600000000003</v>
      </c>
      <c r="G1538" s="2">
        <f>'Moving Avg'!F1538</f>
        <v>3.1056799999999996</v>
      </c>
      <c r="H1538" s="2">
        <f>'Moving Avg'!G1538</f>
        <v>3.2431900000000007</v>
      </c>
      <c r="I1538" s="2">
        <f>'Moving Avg'!H1538</f>
        <v>3.4279590000000009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2.8791000000000002</v>
      </c>
      <c r="C1539" s="2">
        <f>RSI!I1539</f>
        <v>28.67333668856773</v>
      </c>
      <c r="D1539" s="2">
        <f>MACD!E1539</f>
        <v>3.6471342984648825E-2</v>
      </c>
      <c r="E1539" s="2">
        <f>MACD!F1539</f>
        <v>3.3384594550123881E-2</v>
      </c>
      <c r="F1539" s="2">
        <f>'Moving Avg'!D1539</f>
        <v>2.9902199999999999</v>
      </c>
      <c r="G1539" s="2">
        <f>'Moving Avg'!F1539</f>
        <v>3.0888699999999996</v>
      </c>
      <c r="H1539" s="2">
        <f>'Moving Avg'!G1539</f>
        <v>3.2335440000000002</v>
      </c>
      <c r="I1539" s="2">
        <f>'Moving Avg'!H1539</f>
        <v>3.4246290000000004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2.8498999999999999</v>
      </c>
      <c r="C1540" s="2">
        <f>RSI!I1540</f>
        <v>27.251485819441015</v>
      </c>
      <c r="D1540" s="2">
        <f>MACD!E1540</f>
        <v>4.3567711670453146E-2</v>
      </c>
      <c r="E1540" s="2">
        <f>MACD!F1540</f>
        <v>3.5421217974189734E-2</v>
      </c>
      <c r="F1540" s="2">
        <f>'Moving Avg'!D1540</f>
        <v>2.9478400000000002</v>
      </c>
      <c r="G1540" s="2">
        <f>'Moving Avg'!F1540</f>
        <v>3.0695049999999995</v>
      </c>
      <c r="H1540" s="2">
        <f>'Moving Avg'!G1540</f>
        <v>3.2234600000000002</v>
      </c>
      <c r="I1540" s="2">
        <f>'Moving Avg'!H1540</f>
        <v>3.4206560000000006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2.8426</v>
      </c>
      <c r="C1541" s="2">
        <f>RSI!I1541</f>
        <v>26.892455631601678</v>
      </c>
      <c r="D1541" s="2">
        <f>MACD!E1541</f>
        <v>6.1792869909525816E-2</v>
      </c>
      <c r="E1541" s="2">
        <f>MACD!F1541</f>
        <v>4.0695548361256953E-2</v>
      </c>
      <c r="F1541" s="2">
        <f>'Moving Avg'!D1541</f>
        <v>2.8981400000000002</v>
      </c>
      <c r="G1541" s="2">
        <f>'Moving Avg'!F1541</f>
        <v>3.0508699999999989</v>
      </c>
      <c r="H1541" s="2">
        <f>'Moving Avg'!G1541</f>
        <v>3.2132300000000003</v>
      </c>
      <c r="I1541" s="2">
        <f>'Moving Avg'!H1541</f>
        <v>3.4168120000000006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2.923</v>
      </c>
      <c r="C1542" s="2">
        <f>RSI!I1542</f>
        <v>36.772613478729504</v>
      </c>
      <c r="D1542" s="2">
        <f>MACD!E1542</f>
        <v>6.7127761750286119E-2</v>
      </c>
      <c r="E1542" s="2">
        <f>MACD!F1542</f>
        <v>4.5981991039062788E-2</v>
      </c>
      <c r="F1542" s="2">
        <f>'Moving Avg'!D1542</f>
        <v>2.8820600000000001</v>
      </c>
      <c r="G1542" s="2">
        <f>'Moving Avg'!F1542</f>
        <v>3.0399099999999994</v>
      </c>
      <c r="H1542" s="2">
        <f>'Moving Avg'!G1542</f>
        <v>3.2044620000000008</v>
      </c>
      <c r="I1542" s="2">
        <f>'Moving Avg'!H1542</f>
        <v>3.4128400000000005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2.8572000000000002</v>
      </c>
      <c r="C1543" s="2">
        <f>RSI!I1543</f>
        <v>32.858737275459376</v>
      </c>
      <c r="D1543" s="2">
        <f>MACD!E1543</f>
        <v>7.85385429731007E-2</v>
      </c>
      <c r="E1543" s="2">
        <f>MACD!F1543</f>
        <v>5.2493301425870373E-2</v>
      </c>
      <c r="F1543" s="2">
        <f>'Moving Avg'!D1543</f>
        <v>2.8703600000000002</v>
      </c>
      <c r="G1543" s="2">
        <f>'Moving Avg'!F1543</f>
        <v>3.0230999999999995</v>
      </c>
      <c r="H1543" s="2">
        <f>'Moving Avg'!G1543</f>
        <v>3.1943780000000008</v>
      </c>
      <c r="I1543" s="2">
        <f>'Moving Avg'!H1543</f>
        <v>3.4084065000000003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</row>
    <row r="1544" spans="1:12" ht="13.5" x14ac:dyDescent="0.25">
      <c r="A1544" s="3">
        <f>RSI!A1544</f>
        <v>44259</v>
      </c>
      <c r="B1544" s="2">
        <f>RSI!B1544</f>
        <v>2.8498999999999999</v>
      </c>
      <c r="C1544" s="2">
        <f>RSI!I1544</f>
        <v>32.446139137246107</v>
      </c>
      <c r="D1544" s="2">
        <f>MACD!E1544</f>
        <v>8.3202391019771671E-2</v>
      </c>
      <c r="E1544" s="2">
        <f>MACD!F1544</f>
        <v>5.8635119344650641E-2</v>
      </c>
      <c r="F1544" s="2">
        <f>'Moving Avg'!D1544</f>
        <v>2.8645200000000002</v>
      </c>
      <c r="G1544" s="2">
        <f>'Moving Avg'!F1544</f>
        <v>3.0099449999999992</v>
      </c>
      <c r="H1544" s="2">
        <f>'Moving Avg'!G1544</f>
        <v>3.184148</v>
      </c>
      <c r="I1544" s="2">
        <f>'Moving Avg'!H1544</f>
        <v>3.4036380000000008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</row>
    <row r="1545" spans="1:12" ht="13.5" x14ac:dyDescent="0.25">
      <c r="A1545" s="3">
        <f>RSI!A1545</f>
        <v>44260</v>
      </c>
      <c r="B1545" s="2">
        <f>RSI!B1545</f>
        <v>2.8498999999999999</v>
      </c>
      <c r="C1545" s="2">
        <f>RSI!I1545</f>
        <v>32.446139137246107</v>
      </c>
      <c r="D1545" s="2">
        <f>MACD!E1545</f>
        <v>8.8323042440727306E-2</v>
      </c>
      <c r="E1545" s="2">
        <f>MACD!F1545</f>
        <v>6.4572703963865982E-2</v>
      </c>
      <c r="F1545" s="2">
        <f>'Moving Avg'!D1545</f>
        <v>2.8645199999999997</v>
      </c>
      <c r="G1545" s="2">
        <f>'Moving Avg'!F1545</f>
        <v>2.9975199999999993</v>
      </c>
      <c r="H1545" s="2">
        <f>'Moving Avg'!G1545</f>
        <v>3.174064</v>
      </c>
      <c r="I1545" s="2">
        <f>'Moving Avg'!H1545</f>
        <v>3.3986710000000011</v>
      </c>
      <c r="J1545" s="6" t="str">
        <f>OBV!F1545</f>
        <v>BULLISH</v>
      </c>
      <c r="K1545" s="6" t="str">
        <f>OBV!G1545</f>
        <v>NEUTRAL</v>
      </c>
      <c r="L1545" s="6" t="str">
        <f>OBV!H1545</f>
        <v>NEUTRAL</v>
      </c>
    </row>
    <row r="1546" spans="1:12" ht="13.5" x14ac:dyDescent="0.25">
      <c r="A1546" s="3">
        <f>RSI!A1546</f>
        <v>44263</v>
      </c>
      <c r="B1546" s="2">
        <f>RSI!B1546</f>
        <v>2.8498999999999999</v>
      </c>
      <c r="C1546" s="2">
        <f>RSI!I1546</f>
        <v>32.446139137246107</v>
      </c>
      <c r="D1546" s="2">
        <f>MACD!E1546</f>
        <v>9.8250925548989176E-2</v>
      </c>
      <c r="E1546" s="2">
        <f>MACD!F1546</f>
        <v>7.1308348280890624E-2</v>
      </c>
      <c r="F1546" s="2">
        <f>'Moving Avg'!D1546</f>
        <v>2.86598</v>
      </c>
      <c r="G1546" s="2">
        <f>'Moving Avg'!F1546</f>
        <v>2.9909449999999995</v>
      </c>
      <c r="H1546" s="2">
        <f>'Moving Avg'!G1546</f>
        <v>3.1631019999999994</v>
      </c>
      <c r="I1546" s="2">
        <f>'Moving Avg'!H1546</f>
        <v>3.3933725000000017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2.8426</v>
      </c>
      <c r="C1547" s="2">
        <f>RSI!I1547</f>
        <v>31.945141974108793</v>
      </c>
      <c r="D1547" s="2">
        <f>MACD!E1547</f>
        <v>9.4706663875416819E-2</v>
      </c>
      <c r="E1547" s="2">
        <f>MACD!F1547</f>
        <v>7.5988011399795857E-2</v>
      </c>
      <c r="F1547" s="2">
        <f>'Moving Avg'!D1547</f>
        <v>2.8499000000000003</v>
      </c>
      <c r="G1547" s="2">
        <f>'Moving Avg'!F1547</f>
        <v>2.9777899999999993</v>
      </c>
      <c r="H1547" s="2">
        <f>'Moving Avg'!G1547</f>
        <v>3.1527259999999999</v>
      </c>
      <c r="I1547" s="2">
        <f>'Moving Avg'!H1547</f>
        <v>3.3874745000000015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</row>
    <row r="1548" spans="1:12" ht="13.5" x14ac:dyDescent="0.25">
      <c r="A1548" s="3">
        <f>RSI!A1548</f>
        <v>44265</v>
      </c>
      <c r="B1548" s="2">
        <f>RSI!B1548</f>
        <v>2.8498999999999999</v>
      </c>
      <c r="C1548" s="2">
        <f>RSI!I1548</f>
        <v>33.058292030738016</v>
      </c>
      <c r="D1548" s="2">
        <f>MACD!E1548</f>
        <v>7.8649972662498957E-2</v>
      </c>
      <c r="E1548" s="2">
        <f>MACD!F1548</f>
        <v>7.6520403652336477E-2</v>
      </c>
      <c r="F1548" s="2">
        <f>'Moving Avg'!D1548</f>
        <v>2.8484399999999996</v>
      </c>
      <c r="G1548" s="2">
        <f>'Moving Avg'!F1548</f>
        <v>2.9624449999999993</v>
      </c>
      <c r="H1548" s="2">
        <f>'Moving Avg'!G1548</f>
        <v>3.142496</v>
      </c>
      <c r="I1548" s="2">
        <f>'Moving Avg'!H1548</f>
        <v>3.3813480000000014</v>
      </c>
      <c r="J1548" s="6" t="str">
        <f>OBV!F1548</f>
        <v>BULLISH</v>
      </c>
      <c r="K1548" s="6" t="str">
        <f>OBV!G1548</f>
        <v>NEUTRAL</v>
      </c>
      <c r="L1548" s="6" t="str">
        <f>OBV!H1548</f>
        <v>BULLISH DIVERGENCE</v>
      </c>
    </row>
    <row r="1549" spans="1:12" ht="13.5" x14ac:dyDescent="0.25">
      <c r="A1549" s="3">
        <f>RSI!A1549</f>
        <v>44266</v>
      </c>
      <c r="B1549" s="2">
        <f>RSI!B1549</f>
        <v>2.8498999999999999</v>
      </c>
      <c r="C1549" s="2">
        <f>RSI!I1549</f>
        <v>33.058292030738016</v>
      </c>
      <c r="D1549" s="2">
        <f>MACD!E1549</f>
        <v>6.0292736268760194E-2</v>
      </c>
      <c r="E1549" s="2">
        <f>MACD!F1549</f>
        <v>7.3274870175621218E-2</v>
      </c>
      <c r="F1549" s="2">
        <f>'Moving Avg'!D1549</f>
        <v>2.8484400000000001</v>
      </c>
      <c r="G1549" s="2">
        <f>'Moving Avg'!F1549</f>
        <v>2.9492899999999995</v>
      </c>
      <c r="H1549" s="2">
        <f>'Moving Avg'!G1549</f>
        <v>3.1322659999999996</v>
      </c>
      <c r="I1549" s="2">
        <f>'Moving Avg'!H1549</f>
        <v>3.3752875000000016</v>
      </c>
      <c r="J1549" s="6" t="str">
        <f>OBV!F1549</f>
        <v>BULLISH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2.8134000000000001</v>
      </c>
      <c r="C1550" s="2">
        <f>RSI!I1550</f>
        <v>30.19437762655383</v>
      </c>
      <c r="D1550" s="2">
        <f>MACD!E1550</f>
        <v>4.3767348937269634E-2</v>
      </c>
      <c r="E1550" s="2">
        <f>MACD!F1550</f>
        <v>6.7373365927950901E-2</v>
      </c>
      <c r="F1550" s="2">
        <f>'Moving Avg'!D1550</f>
        <v>2.8411400000000002</v>
      </c>
      <c r="G1550" s="2">
        <f>'Moving Avg'!F1550</f>
        <v>2.9365049999999995</v>
      </c>
      <c r="H1550" s="2">
        <f>'Moving Avg'!G1550</f>
        <v>3.1213059999999997</v>
      </c>
      <c r="I1550" s="2">
        <f>'Moving Avg'!H1550</f>
        <v>3.3696410000000019</v>
      </c>
      <c r="J1550" s="6" t="str">
        <f>OBV!F1550</f>
        <v>BULLISH</v>
      </c>
      <c r="K1550" s="6" t="str">
        <f>OBV!G1550</f>
        <v>NEUTRAL</v>
      </c>
      <c r="L1550" s="6" t="str">
        <f>OBV!H1550</f>
        <v>BULLISH DIVERGENCE</v>
      </c>
    </row>
    <row r="1551" spans="1:12" ht="13.5" x14ac:dyDescent="0.25">
      <c r="A1551" s="3">
        <f>RSI!A1551</f>
        <v>44270</v>
      </c>
      <c r="B1551" s="2">
        <f>RSI!B1551</f>
        <v>2.7768000000000002</v>
      </c>
      <c r="C1551" s="2">
        <f>RSI!I1551</f>
        <v>27.611289540211516</v>
      </c>
      <c r="D1551" s="2">
        <f>MACD!E1551</f>
        <v>3.2325323547215401E-2</v>
      </c>
      <c r="E1551" s="2">
        <f>MACD!F1551</f>
        <v>6.0363757451803807E-2</v>
      </c>
      <c r="F1551" s="2">
        <f>'Moving Avg'!D1551</f>
        <v>2.8265199999999999</v>
      </c>
      <c r="G1551" s="2">
        <f>'Moving Avg'!F1551</f>
        <v>2.9185999999999996</v>
      </c>
      <c r="H1551" s="2">
        <f>'Moving Avg'!G1551</f>
        <v>3.1096139999999997</v>
      </c>
      <c r="I1551" s="2">
        <f>'Moving Avg'!H1551</f>
        <v>3.3638115000000015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</row>
    <row r="1552" spans="1:12" ht="13.5" x14ac:dyDescent="0.25">
      <c r="A1552" s="3">
        <f>RSI!A1552</f>
        <v>44271</v>
      </c>
      <c r="B1552" s="2">
        <f>RSI!B1552</f>
        <v>2.7768000000000002</v>
      </c>
      <c r="C1552" s="2">
        <f>RSI!I1552</f>
        <v>27.611289540211516</v>
      </c>
      <c r="D1552" s="2">
        <f>MACD!E1552</f>
        <v>3.6111482303757381E-2</v>
      </c>
      <c r="E1552" s="2">
        <f>MACD!F1552</f>
        <v>5.5513302422194523E-2</v>
      </c>
      <c r="F1552" s="2">
        <f>'Moving Avg'!D1552</f>
        <v>2.8133599999999999</v>
      </c>
      <c r="G1552" s="2">
        <f>'Moving Avg'!F1552</f>
        <v>2.9025199999999995</v>
      </c>
      <c r="H1552" s="2">
        <f>'Moving Avg'!G1552</f>
        <v>3.0979219999999996</v>
      </c>
      <c r="I1552" s="2">
        <f>'Moving Avg'!H1552</f>
        <v>3.3574185000000019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</row>
    <row r="1553" spans="1:12" ht="13.5" x14ac:dyDescent="0.25">
      <c r="A1553" s="3">
        <f>RSI!A1553</f>
        <v>44272</v>
      </c>
      <c r="B1553" s="2">
        <f>RSI!B1553</f>
        <v>2.7622</v>
      </c>
      <c r="C1553" s="2">
        <f>RSI!I1553</f>
        <v>26.560093140165364</v>
      </c>
      <c r="D1553" s="2">
        <f>MACD!E1553</f>
        <v>3.1290820562543509E-2</v>
      </c>
      <c r="E1553" s="2">
        <f>MACD!F1553</f>
        <v>5.0668806050264324E-2</v>
      </c>
      <c r="F1553" s="2">
        <f>'Moving Avg'!D1553</f>
        <v>2.79582</v>
      </c>
      <c r="G1553" s="2">
        <f>'Moving Avg'!F1553</f>
        <v>2.8853449999999996</v>
      </c>
      <c r="H1553" s="2">
        <f>'Moving Avg'!G1553</f>
        <v>3.0862300000000005</v>
      </c>
      <c r="I1553" s="2">
        <f>'Moving Avg'!H1553</f>
        <v>3.350522000000002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</row>
    <row r="1554" spans="1:12" ht="13.5" x14ac:dyDescent="0.25">
      <c r="A1554" s="3">
        <f>RSI!A1554</f>
        <v>44273</v>
      </c>
      <c r="B1554" s="2">
        <f>RSI!B1554</f>
        <v>2.7694999999999999</v>
      </c>
      <c r="C1554" s="2">
        <f>RSI!I1554</f>
        <v>28.03536144164687</v>
      </c>
      <c r="D1554" s="2">
        <f>MACD!E1554</f>
        <v>2.65761616990563E-2</v>
      </c>
      <c r="E1554" s="2">
        <f>MACD!F1554</f>
        <v>4.5850277180022721E-2</v>
      </c>
      <c r="F1554" s="2">
        <f>'Moving Avg'!D1554</f>
        <v>2.7797400000000003</v>
      </c>
      <c r="G1554" s="2">
        <f>'Moving Avg'!F1554</f>
        <v>2.8707299999999996</v>
      </c>
      <c r="H1554" s="2">
        <f>'Moving Avg'!G1554</f>
        <v>3.0749760000000004</v>
      </c>
      <c r="I1554" s="2">
        <f>'Moving Avg'!H1554</f>
        <v>3.343827500000002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2.7111000000000001</v>
      </c>
      <c r="C1555" s="2">
        <f>RSI!I1555</f>
        <v>23.899204498461984</v>
      </c>
      <c r="D1555" s="2">
        <f>MACD!E1555</f>
        <v>2.7821643652745642E-2</v>
      </c>
      <c r="E1555" s="2">
        <f>MACD!F1555</f>
        <v>4.2244550474567308E-2</v>
      </c>
      <c r="F1555" s="2">
        <f>'Moving Avg'!D1555</f>
        <v>2.75928</v>
      </c>
      <c r="G1555" s="2">
        <f>'Moving Avg'!F1555</f>
        <v>2.8531949999999999</v>
      </c>
      <c r="H1555" s="2">
        <f>'Moving Avg'!G1555</f>
        <v>3.0624080000000005</v>
      </c>
      <c r="I1555" s="2">
        <f>'Moving Avg'!H1555</f>
        <v>3.3371725000000021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2.7038000000000002</v>
      </c>
      <c r="C1556" s="2">
        <f>RSI!I1556</f>
        <v>23.433802428842256</v>
      </c>
      <c r="D1556" s="2">
        <f>MACD!E1556</f>
        <v>3.0602899956602148E-2</v>
      </c>
      <c r="E1556" s="2">
        <f>MACD!F1556</f>
        <v>3.9916220370974274E-2</v>
      </c>
      <c r="F1556" s="2">
        <f>'Moving Avg'!D1556</f>
        <v>2.7446799999999998</v>
      </c>
      <c r="G1556" s="2">
        <f>'Moving Avg'!F1556</f>
        <v>2.8338299999999998</v>
      </c>
      <c r="H1556" s="2">
        <f>'Moving Avg'!G1556</f>
        <v>3.0498400000000006</v>
      </c>
      <c r="I1556" s="2">
        <f>'Moving Avg'!H1556</f>
        <v>3.3305140000000018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2.7038000000000002</v>
      </c>
      <c r="C1557" s="2">
        <f>RSI!I1557</f>
        <v>23.433802428842256</v>
      </c>
      <c r="D1557" s="2">
        <f>MACD!E1557</f>
        <v>3.2975076263536796E-2</v>
      </c>
      <c r="E1557" s="2">
        <f>MACD!F1557</f>
        <v>3.852799154948678E-2</v>
      </c>
      <c r="F1557" s="2">
        <f>'Moving Avg'!D1557</f>
        <v>2.7300800000000001</v>
      </c>
      <c r="G1557" s="2">
        <f>'Moving Avg'!F1557</f>
        <v>2.8188500000000003</v>
      </c>
      <c r="H1557" s="2">
        <f>'Moving Avg'!G1557</f>
        <v>3.0374180000000011</v>
      </c>
      <c r="I1557" s="2">
        <f>'Moving Avg'!H1557</f>
        <v>3.324352500000002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2.7038000000000002</v>
      </c>
      <c r="C1558" s="2">
        <f>RSI!I1558</f>
        <v>23.433802428842256</v>
      </c>
      <c r="D1558" s="2">
        <f>MACD!E1558</f>
        <v>3.7162677914114983E-2</v>
      </c>
      <c r="E1558" s="2">
        <f>MACD!F1558</f>
        <v>3.8254928822412423E-2</v>
      </c>
      <c r="F1558" s="2">
        <f>'Moving Avg'!D1558</f>
        <v>2.7184000000000004</v>
      </c>
      <c r="G1558" s="2">
        <f>'Moving Avg'!F1558</f>
        <v>2.8082550000000004</v>
      </c>
      <c r="H1558" s="2">
        <f>'Moving Avg'!G1558</f>
        <v>3.0244120000000008</v>
      </c>
      <c r="I1558" s="2">
        <f>'Moving Avg'!H1558</f>
        <v>3.3186550000000024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2.7038000000000002</v>
      </c>
      <c r="C1559" s="2">
        <f>RSI!I1559</f>
        <v>23.433802428842256</v>
      </c>
      <c r="D1559" s="2">
        <f>MACD!E1559</f>
        <v>4.1685013362128043E-2</v>
      </c>
      <c r="E1559" s="2">
        <f>MACD!F1559</f>
        <v>3.8940945730355551E-2</v>
      </c>
      <c r="F1559" s="2">
        <f>'Moving Avg'!D1559</f>
        <v>2.7052600000000004</v>
      </c>
      <c r="G1559" s="2">
        <f>'Moving Avg'!F1559</f>
        <v>2.7994900000000005</v>
      </c>
      <c r="H1559" s="2">
        <f>'Moving Avg'!G1559</f>
        <v>3.0116980000000013</v>
      </c>
      <c r="I1559" s="2">
        <f>'Moving Avg'!H1559</f>
        <v>3.3133220000000021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</row>
    <row r="1560" spans="1:12" ht="13.5" x14ac:dyDescent="0.25">
      <c r="A1560" s="3">
        <f>RSI!A1560</f>
        <v>44281</v>
      </c>
      <c r="B1560" s="2">
        <f>RSI!B1560</f>
        <v>2.6598999999999999</v>
      </c>
      <c r="C1560" s="2">
        <f>RSI!I1560</f>
        <v>20.244902137376243</v>
      </c>
      <c r="D1560" s="2">
        <f>MACD!E1560</f>
        <v>4.4054535284506979E-2</v>
      </c>
      <c r="E1560" s="2">
        <f>MACD!F1560</f>
        <v>3.9963663641185837E-2</v>
      </c>
      <c r="F1560" s="2">
        <f>'Moving Avg'!D1560</f>
        <v>2.6950200000000004</v>
      </c>
      <c r="G1560" s="2">
        <f>'Moving Avg'!F1560</f>
        <v>2.7899900000000004</v>
      </c>
      <c r="H1560" s="2">
        <f>'Moving Avg'!G1560</f>
        <v>2.997814</v>
      </c>
      <c r="I1560" s="2">
        <f>'Moving Avg'!H1560</f>
        <v>3.3072725000000016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</row>
    <row r="1561" spans="1:12" ht="13.5" x14ac:dyDescent="0.25">
      <c r="A1561" s="3">
        <f>RSI!A1561</f>
        <v>44284</v>
      </c>
      <c r="B1561" s="2">
        <f>RSI!B1561</f>
        <v>2.7038000000000002</v>
      </c>
      <c r="C1561" s="2">
        <f>RSI!I1561</f>
        <v>30.438997498185756</v>
      </c>
      <c r="D1561" s="2">
        <f>MACD!E1561</f>
        <v>3.8275619009624506E-2</v>
      </c>
      <c r="E1561" s="2">
        <f>MACD!F1561</f>
        <v>3.9626054714873571E-2</v>
      </c>
      <c r="F1561" s="2">
        <f>'Moving Avg'!D1561</f>
        <v>2.6950200000000004</v>
      </c>
      <c r="G1561" s="2">
        <f>'Moving Avg'!F1561</f>
        <v>2.7830500000000002</v>
      </c>
      <c r="H1561" s="2">
        <f>'Moving Avg'!G1561</f>
        <v>2.9848080000000006</v>
      </c>
      <c r="I1561" s="2">
        <f>'Moving Avg'!H1561</f>
        <v>3.3011775000000019</v>
      </c>
      <c r="J1561" s="6" t="str">
        <f>OBV!F1561</f>
        <v>BEARISH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2.7038000000000002</v>
      </c>
      <c r="C1562" s="2">
        <f>RSI!I1562</f>
        <v>30.438997498185756</v>
      </c>
      <c r="D1562" s="2">
        <f>MACD!E1562</f>
        <v>3.4143697495005565E-2</v>
      </c>
      <c r="E1562" s="2">
        <f>MACD!F1562</f>
        <v>3.8529583270899968E-2</v>
      </c>
      <c r="F1562" s="2">
        <f>'Moving Avg'!D1562</f>
        <v>2.6950200000000004</v>
      </c>
      <c r="G1562" s="2">
        <f>'Moving Avg'!F1562</f>
        <v>2.7720900000000008</v>
      </c>
      <c r="H1562" s="2">
        <f>'Moving Avg'!G1562</f>
        <v>2.9722400000000007</v>
      </c>
      <c r="I1562" s="2">
        <f>'Moving Avg'!H1562</f>
        <v>3.2948505000000021</v>
      </c>
      <c r="J1562" s="6" t="str">
        <f>OBV!F1562</f>
        <v>BEARISH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2.7038000000000002</v>
      </c>
      <c r="C1563" s="2">
        <f>RSI!I1563</f>
        <v>30.438997498185756</v>
      </c>
      <c r="D1563" s="2">
        <f>MACD!E1563</f>
        <v>2.9103090069078963E-2</v>
      </c>
      <c r="E1563" s="2">
        <f>MACD!F1563</f>
        <v>3.6644284630535769E-2</v>
      </c>
      <c r="F1563" s="2">
        <f>'Moving Avg'!D1563</f>
        <v>2.6950200000000004</v>
      </c>
      <c r="G1563" s="2">
        <f>'Moving Avg'!F1563</f>
        <v>2.7644200000000003</v>
      </c>
      <c r="H1563" s="2">
        <f>'Moving Avg'!G1563</f>
        <v>2.9598180000000003</v>
      </c>
      <c r="I1563" s="2">
        <f>'Moving Avg'!H1563</f>
        <v>3.2890535000000027</v>
      </c>
      <c r="J1563" s="6" t="str">
        <f>OBV!F1563</f>
        <v>BEARISH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2.6307</v>
      </c>
      <c r="C1564" s="2">
        <f>RSI!I1564</f>
        <v>24.046750547776597</v>
      </c>
      <c r="D1564" s="2">
        <f>MACD!E1564</f>
        <v>3.2025655874189596E-2</v>
      </c>
      <c r="E1564" s="2">
        <f>MACD!F1564</f>
        <v>3.5720558879266534E-2</v>
      </c>
      <c r="F1564" s="2">
        <f>'Moving Avg'!D1564</f>
        <v>2.6804000000000001</v>
      </c>
      <c r="G1564" s="2">
        <f>'Moving Avg'!F1564</f>
        <v>2.7534600000000005</v>
      </c>
      <c r="H1564" s="2">
        <f>'Moving Avg'!G1564</f>
        <v>2.9475419999999999</v>
      </c>
      <c r="I1564" s="2">
        <f>'Moving Avg'!H1564</f>
        <v>3.2832225000000026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2.7403</v>
      </c>
      <c r="C1565" s="2">
        <f>RSI!I1565</f>
        <v>43.279491295865029</v>
      </c>
      <c r="D1565" s="2">
        <f>MACD!E1565</f>
        <v>1.8429083147433634E-2</v>
      </c>
      <c r="E1565" s="2">
        <f>MACD!F1565</f>
        <v>3.2262263732899955E-2</v>
      </c>
      <c r="F1565" s="2">
        <f>'Moving Avg'!D1565</f>
        <v>2.6964800000000002</v>
      </c>
      <c r="G1565" s="2">
        <f>'Moving Avg'!F1565</f>
        <v>2.7479800000000005</v>
      </c>
      <c r="H1565" s="2">
        <f>'Moving Avg'!G1565</f>
        <v>2.9374579999999999</v>
      </c>
      <c r="I1565" s="2">
        <f>'Moving Avg'!H1565</f>
        <v>3.2782045000000033</v>
      </c>
      <c r="J1565" s="6" t="str">
        <f>OBV!F1565</f>
        <v>BEARISH</v>
      </c>
      <c r="K1565" s="6" t="str">
        <f>OBV!G1565</f>
        <v>NEUTRAL</v>
      </c>
      <c r="L1565" s="6" t="str">
        <f>OBV!H1565</f>
        <v>BEARISH DIVERGENCE</v>
      </c>
    </row>
    <row r="1566" spans="1:12" ht="13.5" x14ac:dyDescent="0.25">
      <c r="A1566" s="3">
        <f>RSI!A1566</f>
        <v>44291</v>
      </c>
      <c r="B1566" s="2">
        <f>RSI!B1566</f>
        <v>2.7038000000000002</v>
      </c>
      <c r="C1566" s="2">
        <f>RSI!I1566</f>
        <v>39.676256964541849</v>
      </c>
      <c r="D1566" s="2">
        <f>MACD!E1566</f>
        <v>8.8143428840505855E-3</v>
      </c>
      <c r="E1566" s="2">
        <f>MACD!F1566</f>
        <v>2.7572679563130083E-2</v>
      </c>
      <c r="F1566" s="2">
        <f>'Moving Avg'!D1566</f>
        <v>2.6964799999999998</v>
      </c>
      <c r="G1566" s="2">
        <f>'Moving Avg'!F1566</f>
        <v>2.7406750000000004</v>
      </c>
      <c r="H1566" s="2">
        <f>'Moving Avg'!G1566</f>
        <v>2.9266440000000005</v>
      </c>
      <c r="I1566" s="2">
        <f>'Moving Avg'!H1566</f>
        <v>3.2725070000000032</v>
      </c>
      <c r="J1566" s="6" t="str">
        <f>OBV!F1566</f>
        <v>BEARISH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2.7038000000000002</v>
      </c>
      <c r="C1567" s="2">
        <f>RSI!I1567</f>
        <v>39.676256964541849</v>
      </c>
      <c r="D1567" s="2">
        <f>MACD!E1567</f>
        <v>1.1809783713254696E-3</v>
      </c>
      <c r="E1567" s="2">
        <f>MACD!F1567</f>
        <v>2.2294339324769163E-2</v>
      </c>
      <c r="F1567" s="2">
        <f>'Moving Avg'!D1567</f>
        <v>2.6964800000000002</v>
      </c>
      <c r="G1567" s="2">
        <f>'Moving Avg'!F1567</f>
        <v>2.7337350000000002</v>
      </c>
      <c r="H1567" s="2">
        <f>'Moving Avg'!G1567</f>
        <v>2.9155379999999997</v>
      </c>
      <c r="I1567" s="2">
        <f>'Moving Avg'!H1567</f>
        <v>3.2670745000000032</v>
      </c>
      <c r="J1567" s="6" t="str">
        <f>OBV!F1567</f>
        <v>BEARISH</v>
      </c>
      <c r="K1567" s="6" t="str">
        <f>OBV!G1567</f>
        <v>NEUTRAL</v>
      </c>
      <c r="L1567" s="6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2.7038000000000002</v>
      </c>
      <c r="C1568" s="2">
        <f>RSI!I1568</f>
        <v>39.676256964541849</v>
      </c>
      <c r="D1568" s="2">
        <f>MACD!E1568</f>
        <v>-4.8130363138163545E-3</v>
      </c>
      <c r="E1568" s="2">
        <f>MACD!F1568</f>
        <v>1.687286419705206E-2</v>
      </c>
      <c r="F1568" s="2">
        <f>'Moving Avg'!D1568</f>
        <v>2.6964800000000002</v>
      </c>
      <c r="G1568" s="2">
        <f>'Moving Avg'!F1568</f>
        <v>2.7264300000000001</v>
      </c>
      <c r="H1568" s="2">
        <f>'Moving Avg'!G1568</f>
        <v>2.9047239999999999</v>
      </c>
      <c r="I1568" s="2">
        <f>'Moving Avg'!H1568</f>
        <v>3.2617415000000034</v>
      </c>
      <c r="J1568" s="6" t="str">
        <f>OBV!F1568</f>
        <v>BEARISH</v>
      </c>
      <c r="K1568" s="6" t="str">
        <f>OBV!G1568</f>
        <v>NEUTRAL</v>
      </c>
      <c r="L1568" s="6" t="str">
        <f>OBV!H1568</f>
        <v>NEUTRAL</v>
      </c>
    </row>
    <row r="1569" spans="1:12" ht="13.5" x14ac:dyDescent="0.25">
      <c r="A1569" s="3">
        <f>RSI!A1569</f>
        <v>44294</v>
      </c>
      <c r="B1569" s="2">
        <f>RSI!B1569</f>
        <v>2.6307</v>
      </c>
      <c r="C1569" s="2">
        <f>RSI!I1569</f>
        <v>32.837736699945864</v>
      </c>
      <c r="D1569" s="2">
        <f>MACD!E1569</f>
        <v>-4.0395374339263768E-3</v>
      </c>
      <c r="E1569" s="2">
        <f>MACD!F1569</f>
        <v>1.2690383870856373E-2</v>
      </c>
      <c r="F1569" s="2">
        <f>'Moving Avg'!D1569</f>
        <v>2.6964800000000002</v>
      </c>
      <c r="G1569" s="2">
        <f>'Moving Avg'!F1569</f>
        <v>2.7154700000000003</v>
      </c>
      <c r="H1569" s="2">
        <f>'Moving Avg'!G1569</f>
        <v>2.8930319999999994</v>
      </c>
      <c r="I1569" s="2">
        <f>'Moving Avg'!H1569</f>
        <v>3.2561755000000039</v>
      </c>
      <c r="J1569" s="6" t="str">
        <f>OBV!F1569</f>
        <v>BEARISH</v>
      </c>
      <c r="K1569" s="6" t="str">
        <f>OBV!G1569</f>
        <v>WEAK</v>
      </c>
      <c r="L1569" s="6" t="str">
        <f>OBV!H1569</f>
        <v>NEUTRAL</v>
      </c>
    </row>
    <row r="1570" spans="1:12" ht="13.5" x14ac:dyDescent="0.25">
      <c r="A1570" s="3">
        <f>RSI!A1570</f>
        <v>44298</v>
      </c>
      <c r="B1570" s="2">
        <f>RSI!B1570</f>
        <v>2.7841</v>
      </c>
      <c r="C1570" s="2">
        <f>RSI!I1570</f>
        <v>51.664957462353826</v>
      </c>
      <c r="D1570" s="2">
        <f>MACD!E1570</f>
        <v>-2.0671245862116994E-2</v>
      </c>
      <c r="E1570" s="2">
        <f>MACD!F1570</f>
        <v>6.0180579242616996E-3</v>
      </c>
      <c r="F1570" s="2">
        <f>'Moving Avg'!D1570</f>
        <v>2.7052400000000003</v>
      </c>
      <c r="G1570" s="2">
        <f>'Moving Avg'!F1570</f>
        <v>2.7140050000000002</v>
      </c>
      <c r="H1570" s="2">
        <f>'Moving Avg'!G1570</f>
        <v>2.8839699999999997</v>
      </c>
      <c r="I1570" s="2">
        <f>'Moving Avg'!H1570</f>
        <v>3.251509000000004</v>
      </c>
      <c r="J1570" s="6" t="str">
        <f>OBV!F1570</f>
        <v>BEARISH</v>
      </c>
      <c r="K1570" s="6" t="str">
        <f>OBV!G1570</f>
        <v>WEAK</v>
      </c>
      <c r="L1570" s="6" t="str">
        <f>OBV!H1570</f>
        <v>BEARISH DIVERGENCE</v>
      </c>
    </row>
    <row r="1571" spans="1:12" ht="13.5" x14ac:dyDescent="0.25">
      <c r="A1571" s="3">
        <f>RSI!A1571</f>
        <v>44299</v>
      </c>
      <c r="B1571" s="2">
        <f>RSI!B1571</f>
        <v>2.9521999999999999</v>
      </c>
      <c r="C1571" s="2">
        <f>RSI!I1571</f>
        <v>63.680175797196249</v>
      </c>
      <c r="D1571" s="2">
        <f>MACD!E1571</f>
        <v>-4.0579607213409918E-2</v>
      </c>
      <c r="E1571" s="2">
        <f>MACD!F1571</f>
        <v>-3.3014751032726247E-3</v>
      </c>
      <c r="F1571" s="2">
        <f>'Moving Avg'!D1571</f>
        <v>2.7549199999999998</v>
      </c>
      <c r="G1571" s="2">
        <f>'Moving Avg'!F1571</f>
        <v>2.7227749999999999</v>
      </c>
      <c r="H1571" s="2">
        <f>'Moving Avg'!G1571</f>
        <v>2.8787079999999996</v>
      </c>
      <c r="I1571" s="2">
        <f>'Moving Avg'!H1571</f>
        <v>3.2477160000000032</v>
      </c>
      <c r="J1571" s="6" t="str">
        <f>OBV!F1571</f>
        <v>BEARISH</v>
      </c>
      <c r="K1571" s="6" t="str">
        <f>OBV!G1571</f>
        <v>WEAK</v>
      </c>
      <c r="L1571" s="6" t="str">
        <f>OBV!H1571</f>
        <v>BEARISH DIVERGENCE</v>
      </c>
    </row>
    <row r="1572" spans="1:12" ht="13.5" x14ac:dyDescent="0.25">
      <c r="A1572" s="3">
        <f>RSI!A1572</f>
        <v>44300</v>
      </c>
      <c r="B1572" s="2">
        <f>RSI!B1572</f>
        <v>3.113</v>
      </c>
      <c r="C1572" s="2">
        <f>RSI!I1572</f>
        <v>71.084742373266295</v>
      </c>
      <c r="D1572" s="2">
        <f>MACD!E1572</f>
        <v>-7.0456760896463688E-2</v>
      </c>
      <c r="E1572" s="2">
        <f>MACD!F1572</f>
        <v>-1.6732532261910838E-2</v>
      </c>
      <c r="F1572" s="2">
        <f>'Moving Avg'!D1572</f>
        <v>2.8367599999999999</v>
      </c>
      <c r="G1572" s="2">
        <f>'Moving Avg'!F1572</f>
        <v>2.7395850000000004</v>
      </c>
      <c r="H1572" s="2">
        <f>'Moving Avg'!G1572</f>
        <v>2.8781239999999997</v>
      </c>
      <c r="I1572" s="2">
        <f>'Moving Avg'!H1572</f>
        <v>3.2447270000000037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3.0691000000000002</v>
      </c>
      <c r="C1573" s="2">
        <f>RSI!I1573</f>
        <v>67.064853530817174</v>
      </c>
      <c r="D1573" s="2">
        <f>MACD!E1573</f>
        <v>-9.4473257247614573E-2</v>
      </c>
      <c r="E1573" s="2">
        <f>MACD!F1573</f>
        <v>-3.2280677259051586E-2</v>
      </c>
      <c r="F1573" s="2">
        <f>'Moving Avg'!D1573</f>
        <v>2.9098199999999999</v>
      </c>
      <c r="G1573" s="2">
        <f>'Moving Avg'!F1573</f>
        <v>2.7549300000000003</v>
      </c>
      <c r="H1573" s="2">
        <f>'Moving Avg'!G1573</f>
        <v>2.8756379999999995</v>
      </c>
      <c r="I1573" s="2">
        <f>'Moving Avg'!H1573</f>
        <v>3.2415515000000035</v>
      </c>
      <c r="J1573" s="6" t="str">
        <f>OBV!F1573</f>
        <v>BEARISH</v>
      </c>
      <c r="K1573" s="6" t="str">
        <f>OBV!G1573</f>
        <v>NEUTRAL</v>
      </c>
      <c r="L1573" s="6" t="str">
        <f>OBV!H1573</f>
        <v>BEARISH DIVERGENCE</v>
      </c>
    </row>
    <row r="1574" spans="1:12" ht="13.5" x14ac:dyDescent="0.25">
      <c r="A1574" s="3">
        <f>RSI!A1574</f>
        <v>44302</v>
      </c>
      <c r="B1574" s="2">
        <f>RSI!B1574</f>
        <v>3.0983999999999998</v>
      </c>
      <c r="C1574" s="2">
        <f>RSI!I1574</f>
        <v>68.351270369421584</v>
      </c>
      <c r="D1574" s="2">
        <f>MACD!E1574</f>
        <v>-0.12979246940595068</v>
      </c>
      <c r="E1574" s="2">
        <f>MACD!F1574</f>
        <v>-5.1783035688431407E-2</v>
      </c>
      <c r="F1574" s="2">
        <f>'Moving Avg'!D1574</f>
        <v>3.0033599999999998</v>
      </c>
      <c r="G1574" s="2">
        <f>'Moving Avg'!F1574</f>
        <v>2.7713749999999999</v>
      </c>
      <c r="H1574" s="2">
        <f>'Moving Avg'!G1574</f>
        <v>2.875346</v>
      </c>
      <c r="I1574" s="2">
        <f>'Moving Avg'!H1574</f>
        <v>3.2385225000000037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3.0106999999999999</v>
      </c>
      <c r="C1575" s="2">
        <f>RSI!I1575</f>
        <v>60.707914395934594</v>
      </c>
      <c r="D1575" s="2">
        <f>MACD!E1575</f>
        <v>-0.13795718013506342</v>
      </c>
      <c r="E1575" s="2">
        <f>MACD!F1575</f>
        <v>-6.9017864577757812E-2</v>
      </c>
      <c r="F1575" s="2">
        <f>'Moving Avg'!D1575</f>
        <v>3.0486800000000001</v>
      </c>
      <c r="G1575" s="2">
        <f>'Moving Avg'!F1575</f>
        <v>2.7863549999999999</v>
      </c>
      <c r="H1575" s="2">
        <f>'Moving Avg'!G1575</f>
        <v>2.8735919999999999</v>
      </c>
      <c r="I1575" s="2">
        <f>'Moving Avg'!H1575</f>
        <v>3.235287000000004</v>
      </c>
      <c r="J1575" s="6" t="str">
        <f>OBV!F1575</f>
        <v>BULLISH</v>
      </c>
      <c r="K1575" s="6" t="str">
        <f>OBV!G1575</f>
        <v>STRONG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3.0836999999999999</v>
      </c>
      <c r="C1576" s="2">
        <f>RSI!I1576</f>
        <v>64.287746822585007</v>
      </c>
      <c r="D1576" s="2">
        <f>MACD!E1576</f>
        <v>-0.15688614517770105</v>
      </c>
      <c r="E1576" s="2">
        <f>MACD!F1576</f>
        <v>-8.6591520697746463E-2</v>
      </c>
      <c r="F1576" s="2">
        <f>'Moving Avg'!D1576</f>
        <v>3.07498</v>
      </c>
      <c r="G1576" s="2">
        <f>'Moving Avg'!F1576</f>
        <v>2.8053499999999998</v>
      </c>
      <c r="H1576" s="2">
        <f>'Moving Avg'!G1576</f>
        <v>2.8756379999999995</v>
      </c>
      <c r="I1576" s="2">
        <f>'Moving Avg'!H1576</f>
        <v>3.2325490000000037</v>
      </c>
      <c r="J1576" s="6" t="str">
        <f>OBV!F1576</f>
        <v>BULLISH</v>
      </c>
      <c r="K1576" s="6" t="str">
        <f>OBV!G1576</f>
        <v>STRONG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3.1568000000000001</v>
      </c>
      <c r="C1577" s="2">
        <f>RSI!I1577</f>
        <v>67.482611555233689</v>
      </c>
      <c r="D1577" s="2">
        <f>MACD!E1577</f>
        <v>-0.17967281414070513</v>
      </c>
      <c r="E1577" s="2">
        <f>MACD!F1577</f>
        <v>-0.10520777938633818</v>
      </c>
      <c r="F1577" s="2">
        <f>'Moving Avg'!D1577</f>
        <v>3.0837400000000001</v>
      </c>
      <c r="G1577" s="2">
        <f>'Moving Avg'!F1577</f>
        <v>2.8280000000000003</v>
      </c>
      <c r="H1577" s="2">
        <f>'Moving Avg'!G1577</f>
        <v>2.8766599999999993</v>
      </c>
      <c r="I1577" s="2">
        <f>'Moving Avg'!H1577</f>
        <v>3.230806000000003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3.3395000000000001</v>
      </c>
      <c r="C1578" s="2">
        <f>RSI!I1578</f>
        <v>73.793026843677254</v>
      </c>
      <c r="D1578" s="2">
        <f>MACD!E1578</f>
        <v>-0.21417379051752405</v>
      </c>
      <c r="E1578" s="2">
        <f>MACD!F1578</f>
        <v>-0.12700098161257536</v>
      </c>
      <c r="F1578" s="2">
        <f>'Moving Avg'!D1578</f>
        <v>3.1378200000000001</v>
      </c>
      <c r="G1578" s="2">
        <f>'Moving Avg'!F1578</f>
        <v>2.859785</v>
      </c>
      <c r="H1578" s="2">
        <f>'Moving Avg'!G1578</f>
        <v>2.8803139999999998</v>
      </c>
      <c r="I1578" s="2">
        <f>'Moving Avg'!H1578</f>
        <v>3.2306060000000034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</row>
    <row r="1579" spans="1:12" ht="13.5" x14ac:dyDescent="0.25">
      <c r="A1579" s="3">
        <f>RSI!A1579</f>
        <v>44309</v>
      </c>
      <c r="B1579" s="2">
        <f>RSI!B1579</f>
        <v>3.4636999999999998</v>
      </c>
      <c r="C1579" s="2">
        <f>RSI!I1579</f>
        <v>77.053143980201909</v>
      </c>
      <c r="D1579" s="2">
        <f>MACD!E1579</f>
        <v>-0.26645434134816526</v>
      </c>
      <c r="E1579" s="2">
        <f>MACD!F1579</f>
        <v>-0.15489165355969337</v>
      </c>
      <c r="F1579" s="2">
        <f>'Moving Avg'!D1579</f>
        <v>3.2108800000000004</v>
      </c>
      <c r="G1579" s="2">
        <f>'Moving Avg'!F1579</f>
        <v>2.89778</v>
      </c>
      <c r="H1579" s="2">
        <f>'Moving Avg'!G1579</f>
        <v>2.8873279999999992</v>
      </c>
      <c r="I1579" s="2">
        <f>'Moving Avg'!H1579</f>
        <v>3.2310935000000041</v>
      </c>
      <c r="J1579" s="6" t="str">
        <f>OBV!F1579</f>
        <v>BULLISH</v>
      </c>
      <c r="K1579" s="6" t="str">
        <f>OBV!G1579</f>
        <v>STRONG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3.4344999999999999</v>
      </c>
      <c r="C1580" s="2">
        <f>RSI!I1580</f>
        <v>74.700344663477267</v>
      </c>
      <c r="D1580" s="2">
        <f>MACD!E1580</f>
        <v>-0.28810828469014149</v>
      </c>
      <c r="E1580" s="2">
        <f>MACD!F1580</f>
        <v>-0.18153497978578298</v>
      </c>
      <c r="F1580" s="2">
        <f>'Moving Avg'!D1580</f>
        <v>3.2956400000000001</v>
      </c>
      <c r="G1580" s="2">
        <f>'Moving Avg'!F1580</f>
        <v>2.9365100000000002</v>
      </c>
      <c r="H1580" s="2">
        <f>'Moving Avg'!G1580</f>
        <v>2.8946359999999993</v>
      </c>
      <c r="I1580" s="2">
        <f>'Moving Avg'!H1580</f>
        <v>3.2314680000000044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3.3980000000000001</v>
      </c>
      <c r="C1581" s="2">
        <f>RSI!I1581</f>
        <v>71.751054475876799</v>
      </c>
      <c r="D1581" s="2">
        <f>MACD!E1581</f>
        <v>-0.28063706326644633</v>
      </c>
      <c r="E1581" s="2">
        <f>MACD!F1581</f>
        <v>-0.20135539648191567</v>
      </c>
      <c r="F1581" s="2">
        <f>'Moving Avg'!D1581</f>
        <v>3.3585000000000003</v>
      </c>
      <c r="G1581" s="2">
        <f>'Moving Avg'!F1581</f>
        <v>2.9712200000000002</v>
      </c>
      <c r="H1581" s="2">
        <f>'Moving Avg'!G1581</f>
        <v>2.8998979999999999</v>
      </c>
      <c r="I1581" s="2">
        <f>'Moving Avg'!H1581</f>
        <v>3.2316600000000046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3.4344999999999999</v>
      </c>
      <c r="C1582" s="2">
        <f>RSI!I1582</f>
        <v>72.903175195606025</v>
      </c>
      <c r="D1582" s="2">
        <f>MACD!E1582</f>
        <v>-0.25463098308245202</v>
      </c>
      <c r="E1582" s="2">
        <f>MACD!F1582</f>
        <v>-0.21201051380202296</v>
      </c>
      <c r="F1582" s="2">
        <f>'Moving Avg'!D1582</f>
        <v>3.41404</v>
      </c>
      <c r="G1582" s="2">
        <f>'Moving Avg'!F1582</f>
        <v>3.0077550000000004</v>
      </c>
      <c r="H1582" s="2">
        <f>'Moving Avg'!G1582</f>
        <v>2.9066199999999993</v>
      </c>
      <c r="I1582" s="2">
        <f>'Moving Avg'!H1582</f>
        <v>3.2324985000000042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3.4125999999999999</v>
      </c>
      <c r="C1583" s="2">
        <f>RSI!I1583</f>
        <v>71.03128087825894</v>
      </c>
      <c r="D1583" s="2">
        <f>MACD!E1583</f>
        <v>-0.24014951304561949</v>
      </c>
      <c r="E1583" s="2">
        <f>MACD!F1583</f>
        <v>-0.21763831365074229</v>
      </c>
      <c r="F1583" s="2">
        <f>'Moving Avg'!D1583</f>
        <v>3.4286599999999998</v>
      </c>
      <c r="G1583" s="2">
        <f>'Moving Avg'!F1583</f>
        <v>3.0431949999999999</v>
      </c>
      <c r="H1583" s="2">
        <f>'Moving Avg'!G1583</f>
        <v>2.9127579999999988</v>
      </c>
      <c r="I1583" s="2">
        <f>'Moving Avg'!H1583</f>
        <v>3.233625000000004</v>
      </c>
      <c r="J1583" s="6" t="str">
        <f>OBV!F1583</f>
        <v>BEARISH</v>
      </c>
      <c r="K1583" s="6" t="str">
        <f>OBV!G1583</f>
        <v>NEUTRAL</v>
      </c>
      <c r="L1583" s="6" t="str">
        <f>OBV!H1583</f>
        <v>BEARISH DIVERGENCE</v>
      </c>
    </row>
    <row r="1584" spans="1:12" ht="13.5" x14ac:dyDescent="0.25">
      <c r="A1584" s="3">
        <f>RSI!A1584</f>
        <v>44316</v>
      </c>
      <c r="B1584" s="2">
        <f>RSI!B1584</f>
        <v>3.4782999999999999</v>
      </c>
      <c r="C1584" s="2">
        <f>RSI!I1584</f>
        <v>73.25029382511525</v>
      </c>
      <c r="D1584" s="2">
        <f>MACD!E1584</f>
        <v>-0.23034038964872039</v>
      </c>
      <c r="E1584" s="2">
        <f>MACD!F1584</f>
        <v>-0.22017872885033793</v>
      </c>
      <c r="F1584" s="2">
        <f>'Moving Avg'!D1584</f>
        <v>3.4315799999999994</v>
      </c>
      <c r="G1584" s="2">
        <f>'Moving Avg'!F1584</f>
        <v>3.085575</v>
      </c>
      <c r="H1584" s="2">
        <f>'Moving Avg'!G1584</f>
        <v>2.9210879999999997</v>
      </c>
      <c r="I1584" s="2">
        <f>'Moving Avg'!H1584</f>
        <v>3.2356100000000039</v>
      </c>
      <c r="J1584" s="6" t="str">
        <f>OBV!F1584</f>
        <v>BEARISH</v>
      </c>
      <c r="K1584" s="6" t="str">
        <f>OBV!G1584</f>
        <v>NEUTRAL</v>
      </c>
      <c r="L1584" s="6" t="str">
        <f>OBV!H1584</f>
        <v>BEARISH DIVERGENCE</v>
      </c>
    </row>
    <row r="1585" spans="1:12" ht="13.5" x14ac:dyDescent="0.25">
      <c r="A1585" s="3">
        <f>RSI!A1585</f>
        <v>44319</v>
      </c>
      <c r="B1585" s="2">
        <f>RSI!B1585</f>
        <v>3.5295000000000001</v>
      </c>
      <c r="C1585" s="2">
        <f>RSI!I1585</f>
        <v>74.866066571335381</v>
      </c>
      <c r="D1585" s="2">
        <f>MACD!E1585</f>
        <v>-0.24164446231897108</v>
      </c>
      <c r="E1585" s="2">
        <f>MACD!F1585</f>
        <v>-0.22447187554406456</v>
      </c>
      <c r="F1585" s="2">
        <f>'Moving Avg'!D1585</f>
        <v>3.4505799999999995</v>
      </c>
      <c r="G1585" s="2">
        <f>'Moving Avg'!F1585</f>
        <v>3.1250349999999996</v>
      </c>
      <c r="H1585" s="2">
        <f>'Moving Avg'!G1585</f>
        <v>2.9304419999999998</v>
      </c>
      <c r="I1585" s="2">
        <f>'Moving Avg'!H1585</f>
        <v>3.2380500000000039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</row>
    <row r="1586" spans="1:12" ht="13.5" x14ac:dyDescent="0.25">
      <c r="A1586" s="3">
        <f>RSI!A1586</f>
        <v>44320</v>
      </c>
      <c r="B1586" s="2">
        <f>RSI!B1586</f>
        <v>3.5076000000000001</v>
      </c>
      <c r="C1586" s="2">
        <f>RSI!I1586</f>
        <v>72.839381133780734</v>
      </c>
      <c r="D1586" s="2">
        <f>MACD!E1586</f>
        <v>-0.24080640572365208</v>
      </c>
      <c r="E1586" s="2">
        <f>MACD!F1586</f>
        <v>-0.22773878157998209</v>
      </c>
      <c r="F1586" s="2">
        <f>'Moving Avg'!D1586</f>
        <v>3.4724999999999993</v>
      </c>
      <c r="G1586" s="2">
        <f>'Moving Avg'!F1586</f>
        <v>3.1652249999999995</v>
      </c>
      <c r="H1586" s="2">
        <f>'Moving Avg'!G1586</f>
        <v>2.9387720000000002</v>
      </c>
      <c r="I1586" s="2">
        <f>'Moving Avg'!H1586</f>
        <v>3.2401155000000035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</row>
    <row r="1587" spans="1:12" ht="13.5" x14ac:dyDescent="0.25">
      <c r="A1587" s="3">
        <f>RSI!A1587</f>
        <v>44321</v>
      </c>
      <c r="B1587" s="2">
        <f>RSI!B1587</f>
        <v>3.6099000000000001</v>
      </c>
      <c r="C1587" s="2">
        <f>RSI!I1587</f>
        <v>76.094820046920219</v>
      </c>
      <c r="D1587" s="2">
        <f>MACD!E1587</f>
        <v>-0.23856796929457147</v>
      </c>
      <c r="E1587" s="2">
        <f>MACD!F1587</f>
        <v>-0.22990461912289997</v>
      </c>
      <c r="F1587" s="2">
        <f>'Moving Avg'!D1587</f>
        <v>3.5075799999999999</v>
      </c>
      <c r="G1587" s="2">
        <f>'Moving Avg'!F1587</f>
        <v>3.2105299999999999</v>
      </c>
      <c r="H1587" s="2">
        <f>'Moving Avg'!G1587</f>
        <v>2.9509020000000006</v>
      </c>
      <c r="I1587" s="2">
        <f>'Moving Avg'!H1587</f>
        <v>3.2419635000000038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</row>
    <row r="1588" spans="1:12" ht="13.5" x14ac:dyDescent="0.25">
      <c r="A1588" s="3">
        <f>RSI!A1588</f>
        <v>44322</v>
      </c>
      <c r="B1588" s="2">
        <f>RSI!B1588</f>
        <v>3.7267999999999999</v>
      </c>
      <c r="C1588" s="2">
        <f>RSI!I1588</f>
        <v>79.167607984282682</v>
      </c>
      <c r="D1588" s="2">
        <f>MACD!E1588</f>
        <v>-0.21981058497783268</v>
      </c>
      <c r="E1588" s="2">
        <f>MACD!F1588</f>
        <v>-0.22788581229388652</v>
      </c>
      <c r="F1588" s="2">
        <f>'Moving Avg'!D1588</f>
        <v>3.5704199999999999</v>
      </c>
      <c r="G1588" s="2">
        <f>'Moving Avg'!F1588</f>
        <v>3.2616800000000006</v>
      </c>
      <c r="H1588" s="2">
        <f>'Moving Avg'!G1588</f>
        <v>2.9671240000000005</v>
      </c>
      <c r="I1588" s="2">
        <f>'Moving Avg'!H1588</f>
        <v>3.2443630000000034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3.7267999999999999</v>
      </c>
      <c r="C1589" s="2">
        <f>RSI!I1589</f>
        <v>79.167607984282682</v>
      </c>
      <c r="D1589" s="2">
        <f>MACD!E1589</f>
        <v>-0.1879156475789312</v>
      </c>
      <c r="E1589" s="2">
        <f>MACD!F1589</f>
        <v>-0.21989177935089546</v>
      </c>
      <c r="F1589" s="2">
        <f>'Moving Avg'!D1589</f>
        <v>3.62012</v>
      </c>
      <c r="G1589" s="2">
        <f>'Moving Avg'!F1589</f>
        <v>3.3164850000000001</v>
      </c>
      <c r="H1589" s="2">
        <f>'Moving Avg'!G1589</f>
        <v>2.9840780000000007</v>
      </c>
      <c r="I1589" s="2">
        <f>'Moving Avg'!H1589</f>
        <v>3.2469280000000036</v>
      </c>
      <c r="J1589" s="6" t="str">
        <f>OBV!F1589</f>
        <v>BULLISH</v>
      </c>
      <c r="K1589" s="6" t="str">
        <f>OBV!G1589</f>
        <v>STRONG</v>
      </c>
      <c r="L1589" s="6" t="str">
        <f>OBV!H1589</f>
        <v>CONFIRMED BULLISH</v>
      </c>
    </row>
    <row r="1590" spans="1:12" ht="13.5" x14ac:dyDescent="0.25">
      <c r="A1590" s="3">
        <f>RSI!A1590</f>
        <v>44326</v>
      </c>
      <c r="B1590" s="2">
        <f>RSI!B1590</f>
        <v>3.6903000000000001</v>
      </c>
      <c r="C1590" s="2">
        <f>RSI!I1590</f>
        <v>75.646517145209799</v>
      </c>
      <c r="D1590" s="2">
        <f>MACD!E1590</f>
        <v>-0.165572142237012</v>
      </c>
      <c r="E1590" s="2">
        <f>MACD!F1590</f>
        <v>-0.20902785192811876</v>
      </c>
      <c r="F1590" s="2">
        <f>'Moving Avg'!D1590</f>
        <v>3.6522800000000002</v>
      </c>
      <c r="G1590" s="2">
        <f>'Moving Avg'!F1590</f>
        <v>3.3617949999999994</v>
      </c>
      <c r="H1590" s="2">
        <f>'Moving Avg'!G1590</f>
        <v>3.0008860000000008</v>
      </c>
      <c r="I1590" s="2">
        <f>'Moving Avg'!H1590</f>
        <v>3.2491450000000031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3.7267999999999999</v>
      </c>
      <c r="C1591" s="2">
        <f>RSI!I1591</f>
        <v>76.759674587954464</v>
      </c>
      <c r="D1591" s="2">
        <f>MACD!E1591</f>
        <v>-0.15741387289804942</v>
      </c>
      <c r="E1591" s="2">
        <f>MACD!F1591</f>
        <v>-0.1987050561221049</v>
      </c>
      <c r="F1591" s="2">
        <f>'Moving Avg'!D1591</f>
        <v>3.6961200000000005</v>
      </c>
      <c r="G1591" s="2">
        <f>'Moving Avg'!F1591</f>
        <v>3.4005249999999996</v>
      </c>
      <c r="H1591" s="2">
        <f>'Moving Avg'!G1591</f>
        <v>3.0185700000000009</v>
      </c>
      <c r="I1591" s="2">
        <f>'Moving Avg'!H1591</f>
        <v>3.251047500000003</v>
      </c>
      <c r="J1591" s="6" t="str">
        <f>OBV!F1591</f>
        <v>BULLISH</v>
      </c>
      <c r="K1591" s="6" t="str">
        <f>OBV!G1591</f>
        <v>STRONG</v>
      </c>
      <c r="L1591" s="6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3.7195</v>
      </c>
      <c r="C1592" s="2">
        <f>RSI!I1592</f>
        <v>76.011352346904403</v>
      </c>
      <c r="D1592" s="2">
        <f>MACD!E1592</f>
        <v>-0.14681905933734596</v>
      </c>
      <c r="E1592" s="2">
        <f>MACD!F1592</f>
        <v>-0.18832785676515312</v>
      </c>
      <c r="F1592" s="2">
        <f>'Moving Avg'!D1592</f>
        <v>3.7180399999999998</v>
      </c>
      <c r="G1592" s="2">
        <f>'Moving Avg'!F1592</f>
        <v>3.4308499999999995</v>
      </c>
      <c r="H1592" s="2">
        <f>'Moving Avg'!G1592</f>
        <v>3.0345000000000009</v>
      </c>
      <c r="I1592" s="2">
        <f>'Moving Avg'!H1592</f>
        <v>3.2524495000000035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3.6903000000000001</v>
      </c>
      <c r="C1593" s="2">
        <f>RSI!I1593</f>
        <v>72.94788735503073</v>
      </c>
      <c r="D1593" s="2">
        <f>MACD!E1593</f>
        <v>-0.14129925886286454</v>
      </c>
      <c r="E1593" s="2">
        <f>MACD!F1593</f>
        <v>-0.17892213718469541</v>
      </c>
      <c r="F1593" s="2">
        <f>'Moving Avg'!D1593</f>
        <v>3.7107399999999999</v>
      </c>
      <c r="G1593" s="2">
        <f>'Moving Avg'!F1593</f>
        <v>3.4619099999999987</v>
      </c>
      <c r="H1593" s="2">
        <f>'Moving Avg'!G1593</f>
        <v>3.0511620000000006</v>
      </c>
      <c r="I1593" s="2">
        <f>'Moving Avg'!H1593</f>
        <v>3.2538380000000031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3.6682999999999999</v>
      </c>
      <c r="C1594" s="2">
        <f>RSI!I1594</f>
        <v>70.637966171718517</v>
      </c>
      <c r="D1594" s="2">
        <f>MACD!E1594</f>
        <v>-0.12679173132459143</v>
      </c>
      <c r="E1594" s="2">
        <f>MACD!F1594</f>
        <v>-0.16849605601267462</v>
      </c>
      <c r="F1594" s="2">
        <f>'Moving Avg'!D1594</f>
        <v>3.6990400000000001</v>
      </c>
      <c r="G1594" s="2">
        <f>'Moving Avg'!F1594</f>
        <v>3.4904049999999991</v>
      </c>
      <c r="H1594" s="2">
        <f>'Moving Avg'!G1594</f>
        <v>3.0675300000000005</v>
      </c>
      <c r="I1594" s="2">
        <f>'Moving Avg'!H1594</f>
        <v>3.255149500000003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3.6756000000000002</v>
      </c>
      <c r="C1595" s="2">
        <f>RSI!I1595</f>
        <v>70.966491476095243</v>
      </c>
      <c r="D1595" s="2">
        <f>MACD!E1595</f>
        <v>-0.10880957463421081</v>
      </c>
      <c r="E1595" s="2">
        <f>MACD!F1595</f>
        <v>-0.15655875973698186</v>
      </c>
      <c r="F1595" s="2">
        <f>'Moving Avg'!D1595</f>
        <v>3.6960999999999999</v>
      </c>
      <c r="G1595" s="2">
        <f>'Moving Avg'!F1595</f>
        <v>3.5236499999999999</v>
      </c>
      <c r="H1595" s="2">
        <f>'Moving Avg'!G1595</f>
        <v>3.0840440000000005</v>
      </c>
      <c r="I1595" s="2">
        <f>'Moving Avg'!H1595</f>
        <v>3.2561995000000037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3.6172</v>
      </c>
      <c r="C1596" s="2">
        <f>RSI!I1596</f>
        <v>64.727083276078758</v>
      </c>
      <c r="D1596" s="2">
        <f>MACD!E1596</f>
        <v>-9.418925728836669E-2</v>
      </c>
      <c r="E1596" s="2">
        <f>MACD!F1596</f>
        <v>-0.14408485924725883</v>
      </c>
      <c r="F1596" s="2">
        <f>'Moving Avg'!D1596</f>
        <v>3.6741800000000007</v>
      </c>
      <c r="G1596" s="2">
        <f>'Moving Avg'!F1596</f>
        <v>3.5503249999999995</v>
      </c>
      <c r="H1596" s="2">
        <f>'Moving Avg'!G1596</f>
        <v>3.0993900000000001</v>
      </c>
      <c r="I1596" s="2">
        <f>'Moving Avg'!H1596</f>
        <v>3.2572225000000037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</row>
    <row r="1597" spans="1:12" ht="13.5" x14ac:dyDescent="0.25">
      <c r="A1597" s="3">
        <f>RSI!A1597</f>
        <v>44340</v>
      </c>
      <c r="B1597" s="2">
        <f>RSI!B1597</f>
        <v>3.5807000000000002</v>
      </c>
      <c r="C1597" s="2">
        <f>RSI!I1597</f>
        <v>61.110719090689678</v>
      </c>
      <c r="D1597" s="2">
        <f>MACD!E1597</f>
        <v>-6.4468048458564464E-2</v>
      </c>
      <c r="E1597" s="2">
        <f>MACD!F1597</f>
        <v>-0.12816149708951996</v>
      </c>
      <c r="F1597" s="2">
        <f>'Moving Avg'!D1597</f>
        <v>3.6464200000000004</v>
      </c>
      <c r="G1597" s="2">
        <f>'Moving Avg'!F1597</f>
        <v>3.5715199999999996</v>
      </c>
      <c r="H1597" s="2">
        <f>'Moving Avg'!G1597</f>
        <v>3.1141520000000003</v>
      </c>
      <c r="I1597" s="2">
        <f>'Moving Avg'!H1597</f>
        <v>3.2578975000000039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3.6537000000000002</v>
      </c>
      <c r="C1598" s="2">
        <f>RSI!I1598</f>
        <v>65.287886306736539</v>
      </c>
      <c r="D1598" s="2">
        <f>MACD!E1598</f>
        <v>-2.7537550959903623E-2</v>
      </c>
      <c r="E1598" s="2">
        <f>MACD!F1598</f>
        <v>-0.1080367078635967</v>
      </c>
      <c r="F1598" s="2">
        <f>'Moving Avg'!D1598</f>
        <v>3.6391</v>
      </c>
      <c r="G1598" s="2">
        <f>'Moving Avg'!F1598</f>
        <v>3.5872300000000004</v>
      </c>
      <c r="H1598" s="2">
        <f>'Moving Avg'!G1598</f>
        <v>3.1302279999999998</v>
      </c>
      <c r="I1598" s="2">
        <f>'Moving Avg'!H1598</f>
        <v>3.2590035000000035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</row>
    <row r="1599" spans="1:12" ht="13.5" x14ac:dyDescent="0.25">
      <c r="A1599" s="3">
        <f>RSI!A1599</f>
        <v>44342</v>
      </c>
      <c r="B1599" s="2">
        <f>RSI!B1599</f>
        <v>3.6682999999999999</v>
      </c>
      <c r="C1599" s="2">
        <f>RSI!I1599</f>
        <v>66.072787176218441</v>
      </c>
      <c r="D1599" s="2">
        <f>MACD!E1599</f>
        <v>1.4619846981345219E-3</v>
      </c>
      <c r="E1599" s="2">
        <f>MACD!F1599</f>
        <v>-8.6136969351250467E-2</v>
      </c>
      <c r="F1599" s="2">
        <f>'Moving Avg'!D1599</f>
        <v>3.6391</v>
      </c>
      <c r="G1599" s="2">
        <f>'Moving Avg'!F1599</f>
        <v>3.5974600000000003</v>
      </c>
      <c r="H1599" s="2">
        <f>'Moving Avg'!G1599</f>
        <v>3.1465959999999997</v>
      </c>
      <c r="I1599" s="2">
        <f>'Moving Avg'!H1599</f>
        <v>3.2598180000000032</v>
      </c>
      <c r="J1599" s="6" t="str">
        <f>OBV!F1599</f>
        <v>BEARISH</v>
      </c>
      <c r="K1599" s="6" t="str">
        <f>OBV!G1599</f>
        <v>NEUTRAL</v>
      </c>
      <c r="L1599" s="6" t="str">
        <f>OBV!H1599</f>
        <v>NEUTRAL</v>
      </c>
    </row>
    <row r="1600" spans="1:12" ht="13.5" x14ac:dyDescent="0.25">
      <c r="A1600" s="3">
        <f>RSI!A1600</f>
        <v>44343</v>
      </c>
      <c r="B1600" s="2">
        <f>RSI!B1600</f>
        <v>3.6829999999999998</v>
      </c>
      <c r="C1600" s="2">
        <f>RSI!I1600</f>
        <v>66.884704025036839</v>
      </c>
      <c r="D1600" s="2">
        <f>MACD!E1600</f>
        <v>1.8128150986362002E-2</v>
      </c>
      <c r="E1600" s="2">
        <f>MACD!F1600</f>
        <v>-6.5283945283727982E-2</v>
      </c>
      <c r="F1600" s="2">
        <f>'Moving Avg'!D1600</f>
        <v>3.6405799999999999</v>
      </c>
      <c r="G1600" s="2">
        <f>'Moving Avg'!F1600</f>
        <v>3.6098849999999998</v>
      </c>
      <c r="H1600" s="2">
        <f>'Moving Avg'!G1600</f>
        <v>3.1639879999999989</v>
      </c>
      <c r="I1600" s="2">
        <f>'Moving Avg'!H1600</f>
        <v>3.2604080000000035</v>
      </c>
      <c r="J1600" s="6" t="str">
        <f>OBV!F1600</f>
        <v>BEARISH</v>
      </c>
      <c r="K1600" s="6" t="str">
        <f>OBV!G1600</f>
        <v>NEUTRAL</v>
      </c>
      <c r="L1600" s="6" t="str">
        <f>OBV!H1600</f>
        <v>BEARISH DIVERGENCE</v>
      </c>
    </row>
    <row r="1601" spans="1:12" ht="13.5" x14ac:dyDescent="0.25">
      <c r="A1601" s="3">
        <f>RSI!A1601</f>
        <v>44344</v>
      </c>
      <c r="B1601" s="2">
        <f>RSI!B1601</f>
        <v>3.6391</v>
      </c>
      <c r="C1601" s="2">
        <f>RSI!I1601</f>
        <v>62.104787423127235</v>
      </c>
      <c r="D1601" s="2">
        <f>MACD!E1601</f>
        <v>3.9929527411767474E-2</v>
      </c>
      <c r="E1601" s="2">
        <f>MACD!F1601</f>
        <v>-4.4241250744628896E-2</v>
      </c>
      <c r="F1601" s="2">
        <f>'Moving Avg'!D1601</f>
        <v>3.6449600000000002</v>
      </c>
      <c r="G1601" s="2">
        <f>'Moving Avg'!F1601</f>
        <v>3.6219399999999999</v>
      </c>
      <c r="H1601" s="2">
        <f>'Moving Avg'!G1601</f>
        <v>3.181233999999999</v>
      </c>
      <c r="I1601" s="2">
        <f>'Moving Avg'!H1601</f>
        <v>3.260646000000003</v>
      </c>
      <c r="J1601" s="6" t="str">
        <f>OBV!F1601</f>
        <v>BEARISH</v>
      </c>
      <c r="K1601" s="6" t="str">
        <f>OBV!G1601</f>
        <v>NEUTRAL</v>
      </c>
      <c r="L1601" s="6" t="str">
        <f>OBV!H1601</f>
        <v>BEARISH DIVERGENCE</v>
      </c>
    </row>
    <row r="1602" spans="1:12" ht="13.5" x14ac:dyDescent="0.25">
      <c r="A1602" s="3">
        <f>RSI!A1602</f>
        <v>44347</v>
      </c>
      <c r="B1602" s="2">
        <f>RSI!B1602</f>
        <v>3.6537000000000002</v>
      </c>
      <c r="C1602" s="2">
        <f>RSI!I1602</f>
        <v>63.050533823428559</v>
      </c>
      <c r="D1602" s="2">
        <f>MACD!E1602</f>
        <v>5.5350212332961668E-2</v>
      </c>
      <c r="E1602" s="2">
        <f>MACD!F1602</f>
        <v>-2.4322958129110783E-2</v>
      </c>
      <c r="F1602" s="2">
        <f>'Moving Avg'!D1602</f>
        <v>3.6595599999999999</v>
      </c>
      <c r="G1602" s="2">
        <f>'Moving Avg'!F1602</f>
        <v>3.6329000000000007</v>
      </c>
      <c r="H1602" s="2">
        <f>'Moving Avg'!G1602</f>
        <v>3.1987719999999991</v>
      </c>
      <c r="I1602" s="2">
        <f>'Moving Avg'!H1602</f>
        <v>3.2607250000000034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3.6537000000000002</v>
      </c>
      <c r="C1603" s="2">
        <f>RSI!I1603</f>
        <v>63.050533823428559</v>
      </c>
      <c r="D1603" s="2">
        <f>MACD!E1603</f>
        <v>6.3058723740359479E-2</v>
      </c>
      <c r="E1603" s="2">
        <f>MACD!F1603</f>
        <v>-6.8466217552167301E-3</v>
      </c>
      <c r="F1603" s="2">
        <f>'Moving Avg'!D1603</f>
        <v>3.6595600000000004</v>
      </c>
      <c r="G1603" s="2">
        <f>'Moving Avg'!F1603</f>
        <v>3.6449550000000008</v>
      </c>
      <c r="H1603" s="2">
        <f>'Moving Avg'!G1603</f>
        <v>3.2166019999999986</v>
      </c>
      <c r="I1603" s="2">
        <f>'Moving Avg'!H1603</f>
        <v>3.2608040000000029</v>
      </c>
      <c r="J1603" s="6" t="str">
        <f>OBV!F1603</f>
        <v>BULLISH</v>
      </c>
      <c r="K1603" s="6" t="str">
        <f>OBV!G1603</f>
        <v>NEUTRAL</v>
      </c>
      <c r="L1603" s="6" t="str">
        <f>OBV!H1603</f>
        <v>NEUTRAL</v>
      </c>
    </row>
    <row r="1604" spans="1:12" ht="13.5" x14ac:dyDescent="0.25">
      <c r="A1604" s="3">
        <f>RSI!A1604</f>
        <v>44349</v>
      </c>
      <c r="B1604" s="2">
        <f>RSI!B1604</f>
        <v>3.6537000000000002</v>
      </c>
      <c r="C1604" s="2">
        <f>RSI!I1604</f>
        <v>63.050533823428559</v>
      </c>
      <c r="D1604" s="2">
        <f>MACD!E1604</f>
        <v>6.5412016452818023E-2</v>
      </c>
      <c r="E1604" s="2">
        <f>MACD!F1604</f>
        <v>7.6051058863902208E-3</v>
      </c>
      <c r="F1604" s="2">
        <f>'Moving Avg'!D1604</f>
        <v>3.6566400000000003</v>
      </c>
      <c r="G1604" s="2">
        <f>'Moving Avg'!F1604</f>
        <v>3.6537250000000001</v>
      </c>
      <c r="H1604" s="2">
        <f>'Moving Avg'!G1604</f>
        <v>3.2342859999999987</v>
      </c>
      <c r="I1604" s="2">
        <f>'Moving Avg'!H1604</f>
        <v>3.2607175000000024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</row>
    <row r="1605" spans="1:12" ht="13.5" x14ac:dyDescent="0.25">
      <c r="A1605" s="3">
        <f>RSI!A1605</f>
        <v>44350</v>
      </c>
      <c r="B1605" s="2">
        <f>RSI!B1605</f>
        <v>3.6537000000000002</v>
      </c>
      <c r="C1605" s="2">
        <f>RSI!I1605</f>
        <v>63.050533823428559</v>
      </c>
      <c r="D1605" s="2">
        <f>MACD!E1605</f>
        <v>6.7799786908986359E-2</v>
      </c>
      <c r="E1605" s="2">
        <f>MACD!F1605</f>
        <v>1.9644042090909447E-2</v>
      </c>
      <c r="F1605" s="2">
        <f>'Moving Avg'!D1605</f>
        <v>3.6507800000000001</v>
      </c>
      <c r="G1605" s="2">
        <f>'Moving Avg'!F1605</f>
        <v>3.6599349999999999</v>
      </c>
      <c r="H1605" s="2">
        <f>'Moving Avg'!G1605</f>
        <v>3.2531379999999981</v>
      </c>
      <c r="I1605" s="2">
        <f>'Moving Avg'!H1605</f>
        <v>3.2604985000000024</v>
      </c>
      <c r="J1605" s="6" t="str">
        <f>OBV!F1605</f>
        <v>BULLISH</v>
      </c>
      <c r="K1605" s="6" t="str">
        <f>OBV!G1605</f>
        <v>NEUTRAL</v>
      </c>
      <c r="L1605" s="6" t="str">
        <f>OBV!H1605</f>
        <v>BULLISH DIVERGENCE</v>
      </c>
    </row>
    <row r="1606" spans="1:12" ht="13.5" x14ac:dyDescent="0.25">
      <c r="A1606" s="3">
        <f>RSI!A1606</f>
        <v>44351</v>
      </c>
      <c r="B1606" s="2">
        <f>RSI!B1606</f>
        <v>3.6391</v>
      </c>
      <c r="C1606" s="2">
        <f>RSI!I1606</f>
        <v>61.002775600765766</v>
      </c>
      <c r="D1606" s="2">
        <f>MACD!E1606</f>
        <v>6.1244338840069634E-2</v>
      </c>
      <c r="E1606" s="2">
        <f>MACD!F1606</f>
        <v>2.7964101440741487E-2</v>
      </c>
      <c r="F1606" s="2">
        <f>'Moving Avg'!D1606</f>
        <v>3.6507800000000001</v>
      </c>
      <c r="G1606" s="2">
        <f>'Moving Avg'!F1606</f>
        <v>3.6665100000000002</v>
      </c>
      <c r="H1606" s="2">
        <f>'Moving Avg'!G1606</f>
        <v>3.271843999999998</v>
      </c>
      <c r="I1606" s="2">
        <f>'Moving Avg'!H1606</f>
        <v>3.2610345000000018</v>
      </c>
      <c r="J1606" s="6" t="str">
        <f>OBV!F1606</f>
        <v>BEARISH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44354</v>
      </c>
      <c r="B1607" s="2">
        <f>RSI!B1607</f>
        <v>3.6537000000000002</v>
      </c>
      <c r="C1607" s="2">
        <f>RSI!I1607</f>
        <v>62.320661653577872</v>
      </c>
      <c r="D1607" s="2">
        <f>MACD!E1607</f>
        <v>4.8463924098438582E-2</v>
      </c>
      <c r="E1607" s="2">
        <f>MACD!F1607</f>
        <v>3.2064065972280911E-2</v>
      </c>
      <c r="F1607" s="2">
        <f>'Moving Avg'!D1607</f>
        <v>3.6507800000000001</v>
      </c>
      <c r="G1607" s="2">
        <f>'Moving Avg'!F1607</f>
        <v>3.6686999999999999</v>
      </c>
      <c r="H1607" s="2">
        <f>'Moving Avg'!G1607</f>
        <v>3.2908419999999978</v>
      </c>
      <c r="I1607" s="2">
        <f>'Moving Avg'!H1607</f>
        <v>3.261975000000001</v>
      </c>
      <c r="J1607" s="6" t="str">
        <f>OBV!F1607</f>
        <v>BEARISH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44355</v>
      </c>
      <c r="B1608" s="2">
        <f>RSI!B1608</f>
        <v>3.6244999999999998</v>
      </c>
      <c r="C1608" s="2">
        <f>RSI!I1608</f>
        <v>58.092251996725558</v>
      </c>
      <c r="D1608" s="2">
        <f>MACD!E1608</f>
        <v>5.0460306576096681E-2</v>
      </c>
      <c r="E1608" s="2">
        <f>MACD!F1608</f>
        <v>3.5743314093044071E-2</v>
      </c>
      <c r="F1608" s="2">
        <f>'Moving Avg'!D1608</f>
        <v>3.6449400000000005</v>
      </c>
      <c r="G1608" s="2">
        <f>'Moving Avg'!F1608</f>
        <v>3.6635850000000003</v>
      </c>
      <c r="H1608" s="2">
        <f>'Moving Avg'!G1608</f>
        <v>3.3092559999999982</v>
      </c>
      <c r="I1608" s="2">
        <f>'Moving Avg'!H1608</f>
        <v>3.2635315000000014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3.6537000000000002</v>
      </c>
      <c r="C1609" s="2">
        <f>RSI!I1609</f>
        <v>60.945874991140343</v>
      </c>
      <c r="D1609" s="2">
        <f>MACD!E1609</f>
        <v>5.1865332089063187E-2</v>
      </c>
      <c r="E1609" s="2">
        <f>MACD!F1609</f>
        <v>3.8967717692247897E-2</v>
      </c>
      <c r="F1609" s="2">
        <f>'Moving Avg'!D1609</f>
        <v>3.6449399999999996</v>
      </c>
      <c r="G1609" s="2">
        <f>'Moving Avg'!F1609</f>
        <v>3.6599300000000001</v>
      </c>
      <c r="H1609" s="2">
        <f>'Moving Avg'!G1609</f>
        <v>3.3282539999999985</v>
      </c>
      <c r="I1609" s="2">
        <f>'Moving Avg'!H1609</f>
        <v>3.265333500000001</v>
      </c>
      <c r="J1609" s="6" t="str">
        <f>OBV!F1609</f>
        <v>BEARISH</v>
      </c>
      <c r="K1609" s="6" t="str">
        <f>OBV!G1609</f>
        <v>NEUTRAL</v>
      </c>
      <c r="L1609" s="6" t="str">
        <f>OBV!H1609</f>
        <v>NEUTRAL</v>
      </c>
    </row>
    <row r="1610" spans="1:12" ht="13.5" x14ac:dyDescent="0.25">
      <c r="A1610" s="3">
        <f>RSI!A1610</f>
        <v>44357</v>
      </c>
      <c r="B1610" s="2">
        <f>RSI!B1610</f>
        <v>3.6537000000000002</v>
      </c>
      <c r="C1610" s="2">
        <f>RSI!I1610</f>
        <v>60.945874991140343</v>
      </c>
      <c r="D1610" s="2">
        <f>MACD!E1610</f>
        <v>5.4802997866013392E-2</v>
      </c>
      <c r="E1610" s="2">
        <f>MACD!F1610</f>
        <v>4.2134773727001001E-2</v>
      </c>
      <c r="F1610" s="2">
        <f>'Moving Avg'!D1610</f>
        <v>3.6449399999999996</v>
      </c>
      <c r="G1610" s="2">
        <f>'Moving Avg'!F1610</f>
        <v>3.6581000000000001</v>
      </c>
      <c r="H1610" s="2">
        <f>'Moving Avg'!G1610</f>
        <v>3.3481299999999981</v>
      </c>
      <c r="I1610" s="2">
        <f>'Moving Avg'!H1610</f>
        <v>3.2675330000000007</v>
      </c>
      <c r="J1610" s="6" t="str">
        <f>OBV!F1610</f>
        <v>BEARISH</v>
      </c>
      <c r="K1610" s="6" t="str">
        <f>OBV!G1610</f>
        <v>NEUTRAL</v>
      </c>
      <c r="L1610" s="6" t="str">
        <f>OBV!H1610</f>
        <v>NEUTRAL</v>
      </c>
    </row>
    <row r="1611" spans="1:12" ht="13.5" x14ac:dyDescent="0.25">
      <c r="A1611" s="3">
        <f>RSI!A1611</f>
        <v>44358</v>
      </c>
      <c r="B1611" s="2">
        <f>RSI!B1611</f>
        <v>3.778</v>
      </c>
      <c r="C1611" s="2">
        <f>RSI!I1611</f>
        <v>70.771605973347718</v>
      </c>
      <c r="D1611" s="2">
        <f>MACD!E1611</f>
        <v>4.0852701846632478E-2</v>
      </c>
      <c r="E1611" s="2">
        <f>MACD!F1611</f>
        <v>4.1878359350927298E-2</v>
      </c>
      <c r="F1611" s="2">
        <f>'Moving Avg'!D1611</f>
        <v>3.6727200000000004</v>
      </c>
      <c r="G1611" s="2">
        <f>'Moving Avg'!F1611</f>
        <v>3.66066</v>
      </c>
      <c r="H1611" s="2">
        <f>'Moving Avg'!G1611</f>
        <v>3.3696139999999981</v>
      </c>
      <c r="I1611" s="2">
        <f>'Moving Avg'!H1611</f>
        <v>3.2705195000000016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3.8290999999999999</v>
      </c>
      <c r="C1612" s="2">
        <f>RSI!I1612</f>
        <v>73.700962709400073</v>
      </c>
      <c r="D1612" s="2">
        <f>MACD!E1612</f>
        <v>2.6335487565389837E-2</v>
      </c>
      <c r="E1612" s="2">
        <f>MACD!F1612</f>
        <v>3.8769784993819806E-2</v>
      </c>
      <c r="F1612" s="2">
        <f>'Moving Avg'!D1612</f>
        <v>3.7078000000000002</v>
      </c>
      <c r="G1612" s="2">
        <f>'Moving Avg'!F1612</f>
        <v>3.66614</v>
      </c>
      <c r="H1612" s="2">
        <f>'Moving Avg'!G1612</f>
        <v>3.392119999999998</v>
      </c>
      <c r="I1612" s="2">
        <f>'Moving Avg'!H1612</f>
        <v>3.2735630000000016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3.8218000000000001</v>
      </c>
      <c r="C1613" s="2">
        <f>RSI!I1613</f>
        <v>72.581829295356641</v>
      </c>
      <c r="D1613" s="2">
        <f>MACD!E1613</f>
        <v>1.3203362557972831E-2</v>
      </c>
      <c r="E1613" s="2">
        <f>MACD!F1613</f>
        <v>3.3656500506650415E-2</v>
      </c>
      <c r="F1613" s="2">
        <f>'Moving Avg'!D1613</f>
        <v>3.7472599999999998</v>
      </c>
      <c r="G1613" s="2">
        <f>'Moving Avg'!F1613</f>
        <v>3.6727149999999993</v>
      </c>
      <c r="H1613" s="2">
        <f>'Moving Avg'!G1613</f>
        <v>3.414479999999998</v>
      </c>
      <c r="I1613" s="2">
        <f>'Moving Avg'!H1613</f>
        <v>3.2765365000000015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3.8582999999999998</v>
      </c>
      <c r="C1614" s="2">
        <f>RSI!I1614</f>
        <v>74.654208596344986</v>
      </c>
      <c r="D1614" s="2">
        <f>MACD!E1614</f>
        <v>-1.8551782604645517E-3</v>
      </c>
      <c r="E1614" s="2">
        <f>MACD!F1614</f>
        <v>2.6554164753227423E-2</v>
      </c>
      <c r="F1614" s="2">
        <f>'Moving Avg'!D1614</f>
        <v>3.7881799999999997</v>
      </c>
      <c r="G1614" s="2">
        <f>'Moving Avg'!F1614</f>
        <v>3.6822149999999993</v>
      </c>
      <c r="H1614" s="2">
        <f>'Moving Avg'!G1614</f>
        <v>3.4390319999999988</v>
      </c>
      <c r="I1614" s="2">
        <f>'Moving Avg'!H1614</f>
        <v>3.2796925000000017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3.851</v>
      </c>
      <c r="C1615" s="2">
        <f>RSI!I1615</f>
        <v>73.458331607336945</v>
      </c>
      <c r="D1615" s="2">
        <f>MACD!E1615</f>
        <v>-1.5422921884477248E-2</v>
      </c>
      <c r="E1615" s="2">
        <f>MACD!F1615</f>
        <v>1.8158747425686489E-2</v>
      </c>
      <c r="F1615" s="2">
        <f>'Moving Avg'!D1615</f>
        <v>3.8276400000000002</v>
      </c>
      <c r="G1615" s="2">
        <f>'Moving Avg'!F1615</f>
        <v>3.690985</v>
      </c>
      <c r="H1615" s="2">
        <f>'Moving Avg'!G1615</f>
        <v>3.4612459999999974</v>
      </c>
      <c r="I1615" s="2">
        <f>'Moving Avg'!H1615</f>
        <v>3.2828120000000012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</row>
    <row r="1616" spans="1:12" ht="13.5" x14ac:dyDescent="0.25">
      <c r="A1616" s="3">
        <f>RSI!A1616</f>
        <v>44365</v>
      </c>
      <c r="B1616" s="2">
        <f>RSI!B1616</f>
        <v>3.8363999999999998</v>
      </c>
      <c r="C1616" s="2">
        <f>RSI!I1616</f>
        <v>71.008385501813095</v>
      </c>
      <c r="D1616" s="2">
        <f>MACD!E1616</f>
        <v>-2.9290266069848858E-2</v>
      </c>
      <c r="E1616" s="2">
        <f>MACD!F1616</f>
        <v>8.6689447265794195E-3</v>
      </c>
      <c r="F1616" s="2">
        <f>'Moving Avg'!D1616</f>
        <v>3.8393199999999998</v>
      </c>
      <c r="G1616" s="2">
        <f>'Moving Avg'!F1616</f>
        <v>3.7019449999999998</v>
      </c>
      <c r="H1616" s="2">
        <f>'Moving Avg'!G1616</f>
        <v>3.4838979999999986</v>
      </c>
      <c r="I1616" s="2">
        <f>'Moving Avg'!H1616</f>
        <v>3.2863555000000013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</row>
    <row r="1617" spans="1:12" ht="13.5" x14ac:dyDescent="0.25">
      <c r="A1617" s="3">
        <f>RSI!A1617</f>
        <v>44368</v>
      </c>
      <c r="B1617" s="2">
        <f>RSI!B1617</f>
        <v>3.7852999999999999</v>
      </c>
      <c r="C1617" s="2">
        <f>RSI!I1617</f>
        <v>63.078781597545678</v>
      </c>
      <c r="D1617" s="2">
        <f>MACD!E1617</f>
        <v>-3.6038296231381217E-2</v>
      </c>
      <c r="E1617" s="2">
        <f>MACD!F1617</f>
        <v>-2.7250346501270836E-4</v>
      </c>
      <c r="F1617" s="2">
        <f>'Moving Avg'!D1617</f>
        <v>3.8305599999999997</v>
      </c>
      <c r="G1617" s="2">
        <f>'Moving Avg'!F1617</f>
        <v>3.7121750000000007</v>
      </c>
      <c r="H1617" s="2">
        <f>'Moving Avg'!G1617</f>
        <v>3.5055279999999986</v>
      </c>
      <c r="I1617" s="2">
        <f>'Moving Avg'!H1617</f>
        <v>3.2897100000000017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3.8144999999999998</v>
      </c>
      <c r="C1618" s="2">
        <f>RSI!I1618</f>
        <v>65.452888303229201</v>
      </c>
      <c r="D1618" s="2">
        <f>MACD!E1618</f>
        <v>-4.9069507369546628E-2</v>
      </c>
      <c r="E1618" s="2">
        <f>MACD!F1618</f>
        <v>-1.0031904245919493E-2</v>
      </c>
      <c r="F1618" s="2">
        <f>'Moving Avg'!D1618</f>
        <v>3.8290999999999995</v>
      </c>
      <c r="G1618" s="2">
        <f>'Moving Avg'!F1618</f>
        <v>3.7202150000000005</v>
      </c>
      <c r="H1618" s="2">
        <f>'Moving Avg'!G1618</f>
        <v>3.527741999999999</v>
      </c>
      <c r="I1618" s="2">
        <f>'Moving Avg'!H1618</f>
        <v>3.2933760000000012</v>
      </c>
      <c r="J1618" s="6" t="str">
        <f>OBV!F1618</f>
        <v>BULLISH</v>
      </c>
      <c r="K1618" s="6" t="str">
        <f>OBV!G1618</f>
        <v>NEUTRAL</v>
      </c>
      <c r="L1618" s="6" t="str">
        <f>OBV!H1618</f>
        <v>BULLISH DIVERGENCE</v>
      </c>
    </row>
    <row r="1619" spans="1:12" ht="13.5" x14ac:dyDescent="0.25">
      <c r="A1619" s="3">
        <f>RSI!A1619</f>
        <v>44370</v>
      </c>
      <c r="B1619" s="2">
        <f>RSI!B1619</f>
        <v>3.7999000000000001</v>
      </c>
      <c r="C1619" s="2">
        <f>RSI!I1619</f>
        <v>63.262479834270842</v>
      </c>
      <c r="D1619" s="2">
        <f>MACD!E1619</f>
        <v>-5.5311402051931413E-2</v>
      </c>
      <c r="E1619" s="2">
        <f>MACD!F1619</f>
        <v>-1.9087803807121877E-2</v>
      </c>
      <c r="F1619" s="2">
        <f>'Moving Avg'!D1619</f>
        <v>3.8174199999999998</v>
      </c>
      <c r="G1619" s="2">
        <f>'Moving Avg'!F1619</f>
        <v>3.7267949999999992</v>
      </c>
      <c r="H1619" s="2">
        <f>'Moving Avg'!G1619</f>
        <v>3.5511259999999991</v>
      </c>
      <c r="I1619" s="2">
        <f>'Moving Avg'!H1619</f>
        <v>3.2970355000000007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3.8363999999999998</v>
      </c>
      <c r="C1620" s="2">
        <f>RSI!I1620</f>
        <v>66.298920495375796</v>
      </c>
      <c r="D1620" s="2">
        <f>MACD!E1620</f>
        <v>-6.3941246580274225E-2</v>
      </c>
      <c r="E1620" s="2">
        <f>MACD!F1620</f>
        <v>-2.8058492361752348E-2</v>
      </c>
      <c r="F1620" s="2">
        <f>'Moving Avg'!D1620</f>
        <v>3.8145000000000002</v>
      </c>
      <c r="G1620" s="2">
        <f>'Moving Avg'!F1620</f>
        <v>3.7344649999999993</v>
      </c>
      <c r="H1620" s="2">
        <f>'Moving Avg'!G1620</f>
        <v>3.5721719999999988</v>
      </c>
      <c r="I1620" s="2">
        <f>'Moving Avg'!H1620</f>
        <v>3.3002480000000007</v>
      </c>
      <c r="J1620" s="6" t="str">
        <f>OBV!F1620</f>
        <v>BULLISH</v>
      </c>
      <c r="K1620" s="6" t="str">
        <f>OBV!G1620</f>
        <v>NEUTRAL</v>
      </c>
      <c r="L1620" s="6" t="str">
        <f>OBV!H1620</f>
        <v>BULLISH DIVERGENCE</v>
      </c>
    </row>
    <row r="1621" spans="1:12" ht="13.5" x14ac:dyDescent="0.25">
      <c r="A1621" s="3">
        <f>RSI!A1621</f>
        <v>44372</v>
      </c>
      <c r="B1621" s="2">
        <f>RSI!B1621</f>
        <v>3.8439000000000001</v>
      </c>
      <c r="C1621" s="2">
        <f>RSI!I1621</f>
        <v>66.90423416064057</v>
      </c>
      <c r="D1621" s="2">
        <f>MACD!E1621</f>
        <v>-5.3488375523217613E-2</v>
      </c>
      <c r="E1621" s="2">
        <f>MACD!F1621</f>
        <v>-3.3144468994045398E-2</v>
      </c>
      <c r="F1621" s="2">
        <f>'Moving Avg'!D1621</f>
        <v>3.8159999999999998</v>
      </c>
      <c r="G1621" s="2">
        <f>'Moving Avg'!F1621</f>
        <v>3.7447049999999997</v>
      </c>
      <c r="H1621" s="2">
        <f>'Moving Avg'!G1621</f>
        <v>3.5900059999999998</v>
      </c>
      <c r="I1621" s="2">
        <f>'Moving Avg'!H1621</f>
        <v>3.3029680000000003</v>
      </c>
      <c r="J1621" s="6" t="str">
        <f>OBV!F1621</f>
        <v>BULLISH</v>
      </c>
      <c r="K1621" s="6" t="str">
        <f>OBV!G1621</f>
        <v>NEUTRAL</v>
      </c>
      <c r="L1621" s="6" t="str">
        <f>OBV!H1621</f>
        <v>BULLISH DIVERGENCE</v>
      </c>
    </row>
    <row r="1622" spans="1:12" ht="13.5" x14ac:dyDescent="0.25">
      <c r="A1622" s="3">
        <f>RSI!A1622</f>
        <v>44375</v>
      </c>
      <c r="B1622" s="2">
        <f>RSI!B1622</f>
        <v>3.8439000000000001</v>
      </c>
      <c r="C1622" s="2">
        <f>RSI!I1622</f>
        <v>66.90423416064057</v>
      </c>
      <c r="D1622" s="2">
        <f>MACD!E1622</f>
        <v>-3.757870873466107E-2</v>
      </c>
      <c r="E1622" s="2">
        <f>MACD!F1622</f>
        <v>-3.4031316942168537E-2</v>
      </c>
      <c r="F1622" s="2">
        <f>'Moving Avg'!D1622</f>
        <v>3.8277200000000002</v>
      </c>
      <c r="G1622" s="2">
        <f>'Moving Avg'!F1622</f>
        <v>3.7542150000000007</v>
      </c>
      <c r="H1622" s="2">
        <f>'Moving Avg'!G1622</f>
        <v>3.6046239999999994</v>
      </c>
      <c r="I1622" s="2">
        <f>'Moving Avg'!H1622</f>
        <v>3.3054225000000002</v>
      </c>
      <c r="J1622" s="6" t="str">
        <f>OBV!F1622</f>
        <v>BULLISH</v>
      </c>
      <c r="K1622" s="6" t="str">
        <f>OBV!G1622</f>
        <v>NEUTRAL</v>
      </c>
      <c r="L1622" s="6" t="str">
        <f>OBV!H1622</f>
        <v>BULLISH DIVERGENCE</v>
      </c>
    </row>
    <row r="1623" spans="1:12" ht="13.5" x14ac:dyDescent="0.25">
      <c r="A1623" s="3">
        <f>RSI!A1623</f>
        <v>44376</v>
      </c>
      <c r="B1623" s="2">
        <f>RSI!B1623</f>
        <v>3.7803</v>
      </c>
      <c r="C1623" s="2">
        <f>RSI!I1623</f>
        <v>56.860158980166297</v>
      </c>
      <c r="D1623" s="2">
        <f>MACD!E1623</f>
        <v>-2.1266249470297094E-2</v>
      </c>
      <c r="E1623" s="2">
        <f>MACD!F1623</f>
        <v>-3.1478303447794252E-2</v>
      </c>
      <c r="F1623" s="2">
        <f>'Moving Avg'!D1623</f>
        <v>3.8208799999999998</v>
      </c>
      <c r="G1623" s="2">
        <f>'Moving Avg'!F1623</f>
        <v>3.7605450000000005</v>
      </c>
      <c r="H1623" s="2">
        <f>'Moving Avg'!G1623</f>
        <v>3.6188479999999998</v>
      </c>
      <c r="I1623" s="2">
        <f>'Moving Avg'!H1623</f>
        <v>3.3072940000000006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3.8201000000000001</v>
      </c>
      <c r="C1624" s="2">
        <f>RSI!I1624</f>
        <v>60.823758432569207</v>
      </c>
      <c r="D1624" s="2">
        <f>MACD!E1624</f>
        <v>-5.1033113062479707E-3</v>
      </c>
      <c r="E1624" s="2">
        <f>MACD!F1624</f>
        <v>-2.6203305019484997E-2</v>
      </c>
      <c r="F1624" s="2">
        <f>'Moving Avg'!D1624</f>
        <v>3.8249200000000001</v>
      </c>
      <c r="G1624" s="2">
        <f>'Moving Avg'!F1624</f>
        <v>3.7688649999999995</v>
      </c>
      <c r="H1624" s="2">
        <f>'Moving Avg'!G1624</f>
        <v>3.6332819999999995</v>
      </c>
      <c r="I1624" s="2">
        <f>'Moving Avg'!H1624</f>
        <v>3.3097955000000008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</row>
    <row r="1625" spans="1:12" ht="13.5" x14ac:dyDescent="0.25">
      <c r="A1625" s="3">
        <f>RSI!A1625</f>
        <v>44378</v>
      </c>
      <c r="B1625" s="2">
        <f>RSI!B1625</f>
        <v>3.8201000000000001</v>
      </c>
      <c r="C1625" s="2">
        <f>RSI!I1625</f>
        <v>60.823758432569207</v>
      </c>
      <c r="D1625" s="2">
        <f>MACD!E1625</f>
        <v>6.9303674411553828E-3</v>
      </c>
      <c r="E1625" s="2">
        <f>MACD!F1625</f>
        <v>-1.9576570527356923E-2</v>
      </c>
      <c r="F1625" s="2">
        <f>'Moving Avg'!D1625</f>
        <v>3.8216600000000001</v>
      </c>
      <c r="G1625" s="2">
        <f>'Moving Avg'!F1625</f>
        <v>3.7771849999999993</v>
      </c>
      <c r="H1625" s="2">
        <f>'Moving Avg'!G1625</f>
        <v>3.6494699999999995</v>
      </c>
      <c r="I1625" s="2">
        <f>'Moving Avg'!H1625</f>
        <v>3.3123300000000007</v>
      </c>
      <c r="J1625" s="6" t="str">
        <f>OBV!F1625</f>
        <v>BULLISH</v>
      </c>
      <c r="K1625" s="6" t="str">
        <f>OBV!G1625</f>
        <v>NEUTRAL</v>
      </c>
      <c r="L1625" s="6" t="str">
        <f>OBV!H1625</f>
        <v>BULLISH DIVERGENCE</v>
      </c>
    </row>
    <row r="1626" spans="1:12" ht="13.5" x14ac:dyDescent="0.25">
      <c r="A1626" s="3">
        <f>RSI!A1626</f>
        <v>44379</v>
      </c>
      <c r="B1626" s="2">
        <f>RSI!B1626</f>
        <v>3.7723</v>
      </c>
      <c r="C1626" s="2">
        <f>RSI!I1626</f>
        <v>53.922962922582485</v>
      </c>
      <c r="D1626" s="2">
        <f>MACD!E1626</f>
        <v>1.7926208426258583E-2</v>
      </c>
      <c r="E1626" s="2">
        <f>MACD!F1626</f>
        <v>-1.2076014736633823E-2</v>
      </c>
      <c r="F1626" s="2">
        <f>'Moving Avg'!D1626</f>
        <v>3.8073399999999999</v>
      </c>
      <c r="G1626" s="2">
        <f>'Moving Avg'!F1626</f>
        <v>3.7838449999999995</v>
      </c>
      <c r="H1626" s="2">
        <f>'Moving Avg'!G1626</f>
        <v>3.6632420000000003</v>
      </c>
      <c r="I1626" s="2">
        <f>'Moving Avg'!H1626</f>
        <v>3.3148245000000003</v>
      </c>
      <c r="J1626" s="6" t="str">
        <f>OBV!F1626</f>
        <v>BULLISH</v>
      </c>
      <c r="K1626" s="6" t="str">
        <f>OBV!G1626</f>
        <v>NEUTRAL</v>
      </c>
      <c r="L1626" s="6" t="str">
        <f>OBV!H1626</f>
        <v>BULLISH DIVERGENCE</v>
      </c>
    </row>
    <row r="1627" spans="1:12" ht="13.5" x14ac:dyDescent="0.25">
      <c r="A1627" s="3">
        <f>RSI!A1627</f>
        <v>44382</v>
      </c>
      <c r="B1627" s="2">
        <f>RSI!B1627</f>
        <v>3.9315000000000002</v>
      </c>
      <c r="C1627" s="2">
        <f>RSI!I1627</f>
        <v>67.250075337487473</v>
      </c>
      <c r="D1627" s="2">
        <f>MACD!E1627</f>
        <v>7.4132495578784763E-3</v>
      </c>
      <c r="E1627" s="2">
        <f>MACD!F1627</f>
        <v>-8.178161877731363E-3</v>
      </c>
      <c r="F1627" s="2">
        <f>'Moving Avg'!D1627</f>
        <v>3.8248600000000001</v>
      </c>
      <c r="G1627" s="2">
        <f>'Moving Avg'!F1627</f>
        <v>3.7977349999999994</v>
      </c>
      <c r="H1627" s="2">
        <f>'Moving Avg'!G1627</f>
        <v>3.6787359999999993</v>
      </c>
      <c r="I1627" s="2">
        <f>'Moving Avg'!H1627</f>
        <v>3.3182475000000005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3.9315000000000002</v>
      </c>
      <c r="C1628" s="2">
        <f>RSI!I1628</f>
        <v>67.250075337487473</v>
      </c>
      <c r="D1628" s="2">
        <f>MACD!E1628</f>
        <v>1.9183302215926012E-3</v>
      </c>
      <c r="E1628" s="2">
        <f>MACD!F1628</f>
        <v>-6.1588634578665698E-3</v>
      </c>
      <c r="F1628" s="2">
        <f>'Moving Avg'!D1628</f>
        <v>3.8551000000000002</v>
      </c>
      <c r="G1628" s="2">
        <f>'Moving Avg'!F1628</f>
        <v>3.8130849999999996</v>
      </c>
      <c r="H1628" s="2">
        <f>'Moving Avg'!G1628</f>
        <v>3.6905759999999996</v>
      </c>
      <c r="I1628" s="2">
        <f>'Moving Avg'!H1628</f>
        <v>3.3215045000000005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</row>
    <row r="1629" spans="1:12" ht="13.5" x14ac:dyDescent="0.25">
      <c r="A1629" s="3">
        <f>RSI!A1629</f>
        <v>44384</v>
      </c>
      <c r="B1629" s="2">
        <f>RSI!B1629</f>
        <v>3.9315000000000002</v>
      </c>
      <c r="C1629" s="2">
        <f>RSI!I1629</f>
        <v>67.250075337487473</v>
      </c>
      <c r="D1629" s="2">
        <f>MACD!E1629</f>
        <v>-5.9881545030937566E-3</v>
      </c>
      <c r="E1629" s="2">
        <f>MACD!F1629</f>
        <v>-6.1247216669120079E-3</v>
      </c>
      <c r="F1629" s="2">
        <f>'Moving Avg'!D1629</f>
        <v>3.87738</v>
      </c>
      <c r="G1629" s="2">
        <f>'Moving Avg'!F1629</f>
        <v>3.8269749999999996</v>
      </c>
      <c r="H1629" s="2">
        <f>'Moving Avg'!G1629</f>
        <v>3.6999320000000004</v>
      </c>
      <c r="I1629" s="2">
        <f>'Moving Avg'!H1629</f>
        <v>3.324596000000001</v>
      </c>
      <c r="J1629" s="6" t="str">
        <f>OBV!F1629</f>
        <v>BEARISH</v>
      </c>
      <c r="K1629" s="6" t="str">
        <f>OBV!G1629</f>
        <v>NEUTRAL</v>
      </c>
      <c r="L1629" s="6" t="str">
        <f>OBV!H1629</f>
        <v>BEARISH DIVERGENCE</v>
      </c>
    </row>
    <row r="1630" spans="1:12" ht="13.5" x14ac:dyDescent="0.25">
      <c r="A1630" s="3">
        <f>RSI!A1630</f>
        <v>44385</v>
      </c>
      <c r="B1630" s="2">
        <f>RSI!B1630</f>
        <v>3.8201000000000001</v>
      </c>
      <c r="C1630" s="2">
        <f>RSI!I1630</f>
        <v>53.680550134986866</v>
      </c>
      <c r="D1630" s="2">
        <f>MACD!E1630</f>
        <v>2.5306862717267009E-4</v>
      </c>
      <c r="E1630" s="2">
        <f>MACD!F1630</f>
        <v>-4.8491636080950726E-3</v>
      </c>
      <c r="F1630" s="2">
        <f>'Moving Avg'!D1630</f>
        <v>3.87738</v>
      </c>
      <c r="G1630" s="2">
        <f>'Moving Avg'!F1630</f>
        <v>3.8352949999999995</v>
      </c>
      <c r="H1630" s="2">
        <f>'Moving Avg'!G1630</f>
        <v>3.7076440000000002</v>
      </c>
      <c r="I1630" s="2">
        <f>'Moving Avg'!H1630</f>
        <v>3.3271635000000011</v>
      </c>
      <c r="J1630" s="6" t="str">
        <f>OBV!F1630</f>
        <v>BEARISH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3.8041</v>
      </c>
      <c r="C1631" s="2">
        <f>RSI!I1631</f>
        <v>52.055894702031125</v>
      </c>
      <c r="D1631" s="2">
        <f>MACD!E1631</f>
        <v>7.6648181608329757E-3</v>
      </c>
      <c r="E1631" s="2">
        <f>MACD!F1631</f>
        <v>-2.3463672543094631E-3</v>
      </c>
      <c r="F1631" s="2">
        <f>'Moving Avg'!D1631</f>
        <v>3.8837400000000004</v>
      </c>
      <c r="G1631" s="2">
        <f>'Moving Avg'!F1631</f>
        <v>3.8365999999999993</v>
      </c>
      <c r="H1631" s="2">
        <f>'Moving Avg'!G1631</f>
        <v>3.7157660000000003</v>
      </c>
      <c r="I1631" s="2">
        <f>'Moving Avg'!H1631</f>
        <v>3.3295515000000004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</row>
    <row r="1632" spans="1:12" ht="13.5" x14ac:dyDescent="0.25">
      <c r="A1632" s="3">
        <f>RSI!A1632</f>
        <v>44389</v>
      </c>
      <c r="B1632" s="2">
        <f>RSI!B1632</f>
        <v>3.8201000000000001</v>
      </c>
      <c r="C1632" s="2">
        <f>RSI!I1632</f>
        <v>53.56922904381139</v>
      </c>
      <c r="D1632" s="2">
        <f>MACD!E1632</f>
        <v>1.2652772146910074E-2</v>
      </c>
      <c r="E1632" s="2">
        <f>MACD!F1632</f>
        <v>6.5346062593444471E-4</v>
      </c>
      <c r="F1632" s="2">
        <f>'Moving Avg'!D1632</f>
        <v>3.8614599999999997</v>
      </c>
      <c r="G1632" s="2">
        <f>'Moving Avg'!F1632</f>
        <v>3.8361499999999991</v>
      </c>
      <c r="H1632" s="2">
        <f>'Moving Avg'!G1632</f>
        <v>3.7234780000000001</v>
      </c>
      <c r="I1632" s="2">
        <f>'Moving Avg'!H1632</f>
        <v>3.3320275000000006</v>
      </c>
      <c r="J1632" s="6" t="str">
        <f>OBV!F1632</f>
        <v>BULLISH</v>
      </c>
      <c r="K1632" s="6" t="str">
        <f>OBV!G1632</f>
        <v>NEUTRAL</v>
      </c>
      <c r="L1632" s="6" t="str">
        <f>OBV!H1632</f>
        <v>BULLISH DIVERGENCE</v>
      </c>
    </row>
    <row r="1633" spans="1:12" ht="13.5" x14ac:dyDescent="0.25">
      <c r="A1633" s="3">
        <f>RSI!A1633</f>
        <v>44390</v>
      </c>
      <c r="B1633" s="2">
        <f>RSI!B1633</f>
        <v>3.8121</v>
      </c>
      <c r="C1633" s="2">
        <f>RSI!I1633</f>
        <v>52.673966570601664</v>
      </c>
      <c r="D1633" s="2">
        <f>MACD!E1633</f>
        <v>7.4957244477187324E-3</v>
      </c>
      <c r="E1633" s="2">
        <f>MACD!F1633</f>
        <v>2.0219133902913025E-3</v>
      </c>
      <c r="F1633" s="2">
        <f>'Moving Avg'!D1633</f>
        <v>3.83758</v>
      </c>
      <c r="G1633" s="2">
        <f>'Moving Avg'!F1633</f>
        <v>3.8356649999999997</v>
      </c>
      <c r="H1633" s="2">
        <f>'Moving Avg'!G1633</f>
        <v>3.731468</v>
      </c>
      <c r="I1633" s="2">
        <f>'Moving Avg'!H1633</f>
        <v>3.3346460000000002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</row>
    <row r="1634" spans="1:12" ht="13.5" x14ac:dyDescent="0.25">
      <c r="A1634" s="3">
        <f>RSI!A1634</f>
        <v>44391</v>
      </c>
      <c r="B1634" s="2">
        <f>RSI!B1634</f>
        <v>3.7643</v>
      </c>
      <c r="C1634" s="2">
        <f>RSI!I1634</f>
        <v>47.559558340746214</v>
      </c>
      <c r="D1634" s="2">
        <f>MACD!E1634</f>
        <v>1.2671305601369642E-2</v>
      </c>
      <c r="E1634" s="2">
        <f>MACD!F1634</f>
        <v>4.1517918325069706E-3</v>
      </c>
      <c r="F1634" s="2">
        <f>'Moving Avg'!D1634</f>
        <v>3.8041399999999994</v>
      </c>
      <c r="G1634" s="2">
        <f>'Moving Avg'!F1634</f>
        <v>3.8309650000000004</v>
      </c>
      <c r="H1634" s="2">
        <f>'Moving Avg'!G1634</f>
        <v>3.7371879999999993</v>
      </c>
      <c r="I1634" s="2">
        <f>'Moving Avg'!H1634</f>
        <v>3.3368795000000007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3.7404999999999999</v>
      </c>
      <c r="C1635" s="2">
        <f>RSI!I1635</f>
        <v>45.205978247925927</v>
      </c>
      <c r="D1635" s="2">
        <f>MACD!E1635</f>
        <v>1.8980706156493721E-2</v>
      </c>
      <c r="E1635" s="2">
        <f>MACD!F1635</f>
        <v>7.1175746973043208E-3</v>
      </c>
      <c r="F1635" s="2">
        <f>'Moving Avg'!D1635</f>
        <v>3.7882199999999999</v>
      </c>
      <c r="G1635" s="2">
        <f>'Moving Avg'!F1635</f>
        <v>3.8254400000000004</v>
      </c>
      <c r="H1635" s="2">
        <f>'Moving Avg'!G1635</f>
        <v>3.741407999999999</v>
      </c>
      <c r="I1635" s="2">
        <f>'Moving Avg'!H1635</f>
        <v>3.3391034999999998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3.8917000000000002</v>
      </c>
      <c r="C1636" s="2">
        <f>RSI!I1636</f>
        <v>59.065307657993799</v>
      </c>
      <c r="D1636" s="2">
        <f>MACD!E1636</f>
        <v>6.0609407092946377E-3</v>
      </c>
      <c r="E1636" s="2">
        <f>MACD!F1636</f>
        <v>6.9062478997023845E-3</v>
      </c>
      <c r="F1636" s="2">
        <f>'Moving Avg'!D1636</f>
        <v>3.8057400000000001</v>
      </c>
      <c r="G1636" s="2">
        <f>'Moving Avg'!F1636</f>
        <v>3.8282050000000005</v>
      </c>
      <c r="H1636" s="2">
        <f>'Moving Avg'!G1636</f>
        <v>3.7490899999999989</v>
      </c>
      <c r="I1636" s="2">
        <f>'Moving Avg'!H1636</f>
        <v>3.3410969999999991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</row>
    <row r="1637" spans="1:12" ht="13.5" x14ac:dyDescent="0.25">
      <c r="A1637" s="3">
        <f>RSI!A1637</f>
        <v>44396</v>
      </c>
      <c r="B1637" s="2">
        <f>RSI!B1637</f>
        <v>3.8996</v>
      </c>
      <c r="C1637" s="2">
        <f>RSI!I1637</f>
        <v>59.639719257623838</v>
      </c>
      <c r="D1637" s="2">
        <f>MACD!E1637</f>
        <v>1.8415985550271685E-2</v>
      </c>
      <c r="E1637" s="2">
        <f>MACD!F1637</f>
        <v>9.208195429816244E-3</v>
      </c>
      <c r="F1637" s="2">
        <f>'Moving Avg'!D1637</f>
        <v>3.8216399999999999</v>
      </c>
      <c r="G1637" s="2">
        <f>'Moving Avg'!F1637</f>
        <v>3.8339200000000004</v>
      </c>
      <c r="H1637" s="2">
        <f>'Moving Avg'!G1637</f>
        <v>3.7548839999999988</v>
      </c>
      <c r="I1637" s="2">
        <f>'Moving Avg'!H1637</f>
        <v>3.3436414999999986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</row>
    <row r="1638" spans="1:12" ht="13.5" x14ac:dyDescent="0.25">
      <c r="A1638" s="3">
        <f>RSI!A1638</f>
        <v>44399</v>
      </c>
      <c r="B1638" s="2">
        <f>RSI!B1638</f>
        <v>3.8996</v>
      </c>
      <c r="C1638" s="2">
        <f>RSI!I1638</f>
        <v>59.639719257623838</v>
      </c>
      <c r="D1638" s="2">
        <f>MACD!E1638</f>
        <v>2.8249527969267607E-2</v>
      </c>
      <c r="E1638" s="2">
        <f>MACD!F1638</f>
        <v>1.3016461937706517E-2</v>
      </c>
      <c r="F1638" s="2">
        <f>'Moving Avg'!D1638</f>
        <v>3.8391399999999996</v>
      </c>
      <c r="G1638" s="2">
        <f>'Moving Avg'!F1638</f>
        <v>3.838175000000001</v>
      </c>
      <c r="H1638" s="2">
        <f>'Moving Avg'!G1638</f>
        <v>3.7583399999999996</v>
      </c>
      <c r="I1638" s="2">
        <f>'Moving Avg'!H1638</f>
        <v>3.3468074999999993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</row>
    <row r="1639" spans="1:12" ht="13.5" x14ac:dyDescent="0.25">
      <c r="A1639" s="3">
        <f>RSI!A1639</f>
        <v>44400</v>
      </c>
      <c r="B1639" s="2">
        <f>RSI!B1639</f>
        <v>3.8201000000000001</v>
      </c>
      <c r="C1639" s="2">
        <f>RSI!I1639</f>
        <v>51.246886652768033</v>
      </c>
      <c r="D1639" s="2">
        <f>MACD!E1639</f>
        <v>4.1884360030084444E-2</v>
      </c>
      <c r="E1639" s="2">
        <f>MACD!F1639</f>
        <v>1.8790041556182101E-2</v>
      </c>
      <c r="F1639" s="2">
        <f>'Moving Avg'!D1639</f>
        <v>3.8502999999999998</v>
      </c>
      <c r="G1639" s="2">
        <f>'Moving Avg'!F1639</f>
        <v>3.8391850000000005</v>
      </c>
      <c r="H1639" s="2">
        <f>'Moving Avg'!G1639</f>
        <v>3.7602059999999988</v>
      </c>
      <c r="I1639" s="2">
        <f>'Moving Avg'!H1639</f>
        <v>3.3491739999999988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3.8201000000000001</v>
      </c>
      <c r="C1640" s="2">
        <f>RSI!I1640</f>
        <v>51.246886652768026</v>
      </c>
      <c r="D1640" s="2">
        <f>MACD!E1640</f>
        <v>3.6220660248330816E-2</v>
      </c>
      <c r="E1640" s="2">
        <f>MACD!F1640</f>
        <v>2.2276165294611846E-2</v>
      </c>
      <c r="F1640" s="2">
        <f>'Moving Avg'!D1640</f>
        <v>3.8662199999999998</v>
      </c>
      <c r="G1640" s="2">
        <f>'Moving Avg'!F1640</f>
        <v>3.8383699999999998</v>
      </c>
      <c r="H1640" s="2">
        <f>'Moving Avg'!G1640</f>
        <v>3.7628019999999993</v>
      </c>
      <c r="I1640" s="2">
        <f>'Moving Avg'!H1640</f>
        <v>3.3509194999999989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3.8201000000000001</v>
      </c>
      <c r="C1641" s="2">
        <f>RSI!I1641</f>
        <v>51.246886652768026</v>
      </c>
      <c r="D1641" s="2">
        <f>MACD!E1641</f>
        <v>2.8908979105950028E-2</v>
      </c>
      <c r="E1641" s="2">
        <f>MACD!F1641</f>
        <v>2.3602728056879484E-2</v>
      </c>
      <c r="F1641" s="2">
        <f>'Moving Avg'!D1641</f>
        <v>3.8518999999999997</v>
      </c>
      <c r="G1641" s="2">
        <f>'Moving Avg'!F1641</f>
        <v>3.8371799999999991</v>
      </c>
      <c r="H1641" s="2">
        <f>'Moving Avg'!G1641</f>
        <v>3.7646679999999986</v>
      </c>
      <c r="I1641" s="2">
        <f>'Moving Avg'!H1641</f>
        <v>3.3531764999999991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</row>
    <row r="1642" spans="1:12" ht="13.5" x14ac:dyDescent="0.25">
      <c r="A1642" s="3">
        <f>RSI!A1642</f>
        <v>44405</v>
      </c>
      <c r="B1642" s="2">
        <f>RSI!B1642</f>
        <v>3.8201000000000001</v>
      </c>
      <c r="C1642" s="2">
        <f>RSI!I1642</f>
        <v>51.246886652768033</v>
      </c>
      <c r="D1642" s="2">
        <f>MACD!E1642</f>
        <v>2.5130209218262145E-2</v>
      </c>
      <c r="E1642" s="2">
        <f>MACD!F1642</f>
        <v>2.3908224289156017E-2</v>
      </c>
      <c r="F1642" s="2">
        <f>'Moving Avg'!D1642</f>
        <v>3.8359999999999999</v>
      </c>
      <c r="G1642" s="2">
        <f>'Moving Avg'!F1642</f>
        <v>3.8359899999999998</v>
      </c>
      <c r="H1642" s="2">
        <f>'Moving Avg'!G1642</f>
        <v>3.7666799999999991</v>
      </c>
      <c r="I1642" s="2">
        <f>'Moving Avg'!H1642</f>
        <v>3.3554334999999993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</row>
    <row r="1643" spans="1:12" ht="13.5" x14ac:dyDescent="0.25">
      <c r="A1643" s="3">
        <f>RSI!A1643</f>
        <v>44406</v>
      </c>
      <c r="B1643" s="2">
        <f>RSI!B1643</f>
        <v>3.8201000000000001</v>
      </c>
      <c r="C1643" s="2">
        <f>RSI!I1643</f>
        <v>51.246886652768033</v>
      </c>
      <c r="D1643" s="2">
        <f>MACD!E1643</f>
        <v>2.0652481138526468E-2</v>
      </c>
      <c r="E1643" s="2">
        <f>MACD!F1643</f>
        <v>2.3257075659030107E-2</v>
      </c>
      <c r="F1643" s="2">
        <f>'Moving Avg'!D1643</f>
        <v>3.8201000000000001</v>
      </c>
      <c r="G1643" s="2">
        <f>'Moving Avg'!F1643</f>
        <v>3.8379799999999995</v>
      </c>
      <c r="H1643" s="2">
        <f>'Moving Avg'!G1643</f>
        <v>3.7692759999999983</v>
      </c>
      <c r="I1643" s="2">
        <f>'Moving Avg'!H1643</f>
        <v>3.3577269999999992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</row>
    <row r="1644" spans="1:12" ht="13.5" x14ac:dyDescent="0.25">
      <c r="A1644" s="3">
        <f>RSI!A1644</f>
        <v>44407</v>
      </c>
      <c r="B1644" s="2">
        <f>RSI!B1644</f>
        <v>3.8917000000000002</v>
      </c>
      <c r="C1644" s="2">
        <f>RSI!I1644</f>
        <v>58.809021098535538</v>
      </c>
      <c r="D1644" s="2">
        <f>MACD!E1644</f>
        <v>4.1602157639357706E-3</v>
      </c>
      <c r="E1644" s="2">
        <f>MACD!F1644</f>
        <v>1.9437703680011242E-2</v>
      </c>
      <c r="F1644" s="2">
        <f>'Moving Avg'!D1644</f>
        <v>3.8344200000000002</v>
      </c>
      <c r="G1644" s="2">
        <f>'Moving Avg'!F1644</f>
        <v>3.841559999999999</v>
      </c>
      <c r="H1644" s="2">
        <f>'Moving Avg'!G1644</f>
        <v>3.773743999999998</v>
      </c>
      <c r="I1644" s="2">
        <f>'Moving Avg'!H1644</f>
        <v>3.3602684999999992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3.8599000000000001</v>
      </c>
      <c r="C1645" s="2">
        <f>RSI!I1645</f>
        <v>54.747357223429674</v>
      </c>
      <c r="D1645" s="2">
        <f>MACD!E1645</f>
        <v>-1.1566319395802438E-2</v>
      </c>
      <c r="E1645" s="2">
        <f>MACD!F1645</f>
        <v>1.3236899064848508E-2</v>
      </c>
      <c r="F1645" s="2">
        <f>'Moving Avg'!D1645</f>
        <v>3.8423799999999999</v>
      </c>
      <c r="G1645" s="2">
        <f>'Moving Avg'!F1645</f>
        <v>3.8435499999999991</v>
      </c>
      <c r="H1645" s="2">
        <f>'Moving Avg'!G1645</f>
        <v>3.777429999999999</v>
      </c>
      <c r="I1645" s="2">
        <f>'Moving Avg'!H1645</f>
        <v>3.3627974999999997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3.8917000000000002</v>
      </c>
      <c r="C1646" s="2">
        <f>RSI!I1646</f>
        <v>57.88014906249019</v>
      </c>
      <c r="D1646" s="2">
        <f>MACD!E1646</f>
        <v>-4.2105697984946566E-3</v>
      </c>
      <c r="E1646" s="2">
        <f>MACD!F1646</f>
        <v>9.7474052921798764E-3</v>
      </c>
      <c r="F1646" s="2">
        <f>'Moving Avg'!D1646</f>
        <v>3.8567</v>
      </c>
      <c r="G1646" s="2">
        <f>'Moving Avg'!F1646</f>
        <v>3.8495199999999992</v>
      </c>
      <c r="H1646" s="2">
        <f>'Moving Avg'!G1646</f>
        <v>3.7829199999999981</v>
      </c>
      <c r="I1646" s="2">
        <f>'Moving Avg'!H1646</f>
        <v>3.3644990000000004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3.8996</v>
      </c>
      <c r="C1647" s="2">
        <f>RSI!I1647</f>
        <v>58.646078818247403</v>
      </c>
      <c r="D1647" s="2">
        <f>MACD!E1647</f>
        <v>2.2306650119143789E-3</v>
      </c>
      <c r="E1647" s="2">
        <f>MACD!F1647</f>
        <v>8.2440572361267769E-3</v>
      </c>
      <c r="F1647" s="2">
        <f>'Moving Avg'!D1647</f>
        <v>3.8725999999999998</v>
      </c>
      <c r="G1647" s="2">
        <f>'Moving Avg'!F1647</f>
        <v>3.8479249999999992</v>
      </c>
      <c r="H1647" s="2">
        <f>'Moving Avg'!G1647</f>
        <v>3.7892979999999983</v>
      </c>
      <c r="I1647" s="2">
        <f>'Moving Avg'!H1647</f>
        <v>3.3660935000000007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3.8757999999999999</v>
      </c>
      <c r="C1648" s="2">
        <f>RSI!I1648</f>
        <v>55.378842560113732</v>
      </c>
      <c r="D1648" s="2">
        <f>MACD!E1648</f>
        <v>9.0147587806179708E-3</v>
      </c>
      <c r="E1648" s="2">
        <f>MACD!F1648</f>
        <v>8.398197545025016E-3</v>
      </c>
      <c r="F1648" s="2">
        <f>'Moving Avg'!D1648</f>
        <v>3.8837400000000004</v>
      </c>
      <c r="G1648" s="2">
        <f>'Moving Avg'!F1648</f>
        <v>3.8451399999999993</v>
      </c>
      <c r="H1648" s="2">
        <f>'Moving Avg'!G1648</f>
        <v>3.7937399999999979</v>
      </c>
      <c r="I1648" s="2">
        <f>'Moving Avg'!H1648</f>
        <v>3.3677885000000005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3.9235000000000002</v>
      </c>
      <c r="C1649" s="2">
        <f>RSI!I1649</f>
        <v>60.168400311400696</v>
      </c>
      <c r="D1649" s="2">
        <f>MACD!E1649</f>
        <v>-1.2656778254473977E-3</v>
      </c>
      <c r="E1649" s="2">
        <f>MACD!F1649</f>
        <v>6.4654224709305335E-3</v>
      </c>
      <c r="F1649" s="2">
        <f>'Moving Avg'!D1649</f>
        <v>3.8900999999999994</v>
      </c>
      <c r="G1649" s="2">
        <f>'Moving Avg'!F1649</f>
        <v>3.8447400000000003</v>
      </c>
      <c r="H1649" s="2">
        <f>'Moving Avg'!G1649</f>
        <v>3.7988439999999981</v>
      </c>
      <c r="I1649" s="2">
        <f>'Moving Avg'!H1649</f>
        <v>3.3696855000000006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3.8677999999999999</v>
      </c>
      <c r="C1650" s="2">
        <f>RSI!I1650</f>
        <v>53.012643923909621</v>
      </c>
      <c r="D1650" s="2">
        <f>MACD!E1650</f>
        <v>-6.3581489233572874E-3</v>
      </c>
      <c r="E1650" s="2">
        <f>MACD!F1650</f>
        <v>3.9007081920729696E-3</v>
      </c>
      <c r="F1650" s="2">
        <f>'Moving Avg'!D1650</f>
        <v>3.89168</v>
      </c>
      <c r="G1650" s="2">
        <f>'Moving Avg'!F1650</f>
        <v>3.8471249999999997</v>
      </c>
      <c r="H1650" s="2">
        <f>'Moving Avg'!G1650</f>
        <v>3.8025399999999978</v>
      </c>
      <c r="I1650" s="2">
        <f>'Moving Avg'!H1650</f>
        <v>3.3718155000000003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</row>
    <row r="1651" spans="1:12" ht="13.5" x14ac:dyDescent="0.25">
      <c r="A1651" s="3">
        <f>RSI!A1651</f>
        <v>44419</v>
      </c>
      <c r="B1651" s="2">
        <f>RSI!B1651</f>
        <v>3.8917000000000002</v>
      </c>
      <c r="C1651" s="2">
        <f>RSI!I1651</f>
        <v>55.460360711429345</v>
      </c>
      <c r="D1651" s="2">
        <f>MACD!E1651</f>
        <v>-1.25894792829917E-2</v>
      </c>
      <c r="E1651" s="2">
        <f>MACD!F1651</f>
        <v>6.0267069706003602E-4</v>
      </c>
      <c r="F1651" s="2">
        <f>'Moving Avg'!D1651</f>
        <v>3.89168</v>
      </c>
      <c r="G1651" s="2">
        <f>'Moving Avg'!F1651</f>
        <v>3.8515050000000004</v>
      </c>
      <c r="H1651" s="2">
        <f>'Moving Avg'!G1651</f>
        <v>3.8075919999999983</v>
      </c>
      <c r="I1651" s="2">
        <f>'Moving Avg'!H1651</f>
        <v>3.374101500000001</v>
      </c>
      <c r="J1651" s="6" t="str">
        <f>OBV!F1651</f>
        <v>BULLISH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3.8996</v>
      </c>
      <c r="C1652" s="2">
        <f>RSI!I1652</f>
        <v>56.271249140473088</v>
      </c>
      <c r="D1652" s="2">
        <f>MACD!E1652</f>
        <v>-1.8729245470363587E-2</v>
      </c>
      <c r="E1652" s="2">
        <f>MACD!F1652</f>
        <v>-3.2637125364246887E-3</v>
      </c>
      <c r="F1652" s="2">
        <f>'Moving Avg'!D1652</f>
        <v>3.89168</v>
      </c>
      <c r="G1652" s="2">
        <f>'Moving Avg'!F1652</f>
        <v>3.8554800000000009</v>
      </c>
      <c r="H1652" s="2">
        <f>'Moving Avg'!G1652</f>
        <v>3.8125099999999992</v>
      </c>
      <c r="I1652" s="2">
        <f>'Moving Avg'!H1652</f>
        <v>3.3764635000000012</v>
      </c>
      <c r="J1652" s="6" t="str">
        <f>OBV!F1652</f>
        <v>BEARISH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3.9712999999999998</v>
      </c>
      <c r="C1653" s="2">
        <f>RSI!I1653</f>
        <v>62.877155352523282</v>
      </c>
      <c r="D1653" s="2">
        <f>MACD!E1653</f>
        <v>-2.9543258916647552E-2</v>
      </c>
      <c r="E1653" s="2">
        <f>MACD!F1653</f>
        <v>-8.5196218124692618E-3</v>
      </c>
      <c r="F1653" s="2">
        <f>'Moving Avg'!D1653</f>
        <v>3.9107799999999999</v>
      </c>
      <c r="G1653" s="2">
        <f>'Moving Avg'!F1653</f>
        <v>3.8634399999999998</v>
      </c>
      <c r="H1653" s="2">
        <f>'Moving Avg'!G1653</f>
        <v>3.8188619999999993</v>
      </c>
      <c r="I1653" s="2">
        <f>'Moving Avg'!H1653</f>
        <v>3.3791840000000013</v>
      </c>
      <c r="J1653" s="6" t="str">
        <f>OBV!F1653</f>
        <v>BEARISH</v>
      </c>
      <c r="K1653" s="6" t="str">
        <f>OBV!G1653</f>
        <v>NEUTRAL</v>
      </c>
      <c r="L1653" s="6" t="str">
        <f>OBV!H1653</f>
        <v>BEARISH DIVERGENCE</v>
      </c>
    </row>
    <row r="1654" spans="1:12" ht="13.5" x14ac:dyDescent="0.25">
      <c r="A1654" s="3">
        <f>RSI!A1654</f>
        <v>44425</v>
      </c>
      <c r="B1654" s="2">
        <f>RSI!B1654</f>
        <v>3.9315000000000002</v>
      </c>
      <c r="C1654" s="2">
        <f>RSI!I1654</f>
        <v>57.669303318523866</v>
      </c>
      <c r="D1654" s="2">
        <f>MACD!E1654</f>
        <v>-2.5438645418248029E-2</v>
      </c>
      <c r="E1654" s="2">
        <f>MACD!F1654</f>
        <v>-1.1903426533625017E-2</v>
      </c>
      <c r="F1654" s="2">
        <f>'Moving Avg'!D1654</f>
        <v>3.9123800000000002</v>
      </c>
      <c r="G1654" s="2">
        <f>'Moving Avg'!F1654</f>
        <v>3.8718000000000004</v>
      </c>
      <c r="H1654" s="2">
        <f>'Moving Avg'!G1654</f>
        <v>3.8244179999999988</v>
      </c>
      <c r="I1654" s="2">
        <f>'Moving Avg'!H1654</f>
        <v>3.3817785000000016</v>
      </c>
      <c r="J1654" s="6" t="str">
        <f>OBV!F1654</f>
        <v>BEARISH</v>
      </c>
      <c r="K1654" s="6" t="str">
        <f>OBV!G1654</f>
        <v>NEUTRAL</v>
      </c>
      <c r="L1654" s="6" t="str">
        <f>OBV!H1654</f>
        <v>BEARISH DIVERGENCE</v>
      </c>
    </row>
    <row r="1655" spans="1:12" ht="13.5" x14ac:dyDescent="0.25">
      <c r="A1655" s="3">
        <f>RSI!A1655</f>
        <v>44426</v>
      </c>
      <c r="B1655" s="2">
        <f>RSI!B1655</f>
        <v>4.0429000000000004</v>
      </c>
      <c r="C1655" s="2">
        <f>RSI!I1655</f>
        <v>66.126284884665239</v>
      </c>
      <c r="D1655" s="2">
        <f>MACD!E1655</f>
        <v>-3.5530601846359033E-2</v>
      </c>
      <c r="E1655" s="2">
        <f>MACD!F1655</f>
        <v>-1.6628861596171822E-2</v>
      </c>
      <c r="F1655" s="2">
        <f>'Moving Avg'!D1655</f>
        <v>3.9473999999999996</v>
      </c>
      <c r="G1655" s="2">
        <f>'Moving Avg'!F1655</f>
        <v>3.8869199999999999</v>
      </c>
      <c r="H1655" s="2">
        <f>'Moving Avg'!G1655</f>
        <v>3.8322019999999997</v>
      </c>
      <c r="I1655" s="2">
        <f>'Moving Avg'!H1655</f>
        <v>3.3851860000000009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</row>
    <row r="1656" spans="1:12" ht="13.5" x14ac:dyDescent="0.25">
      <c r="A1656" s="3">
        <f>RSI!A1656</f>
        <v>44427</v>
      </c>
      <c r="B1656" s="2">
        <f>RSI!B1656</f>
        <v>4.0986000000000002</v>
      </c>
      <c r="C1656" s="2">
        <f>RSI!I1656</f>
        <v>69.416346423208807</v>
      </c>
      <c r="D1656" s="2">
        <f>MACD!E1656</f>
        <v>-4.4351586491217176E-2</v>
      </c>
      <c r="E1656" s="2">
        <f>MACD!F1656</f>
        <v>-2.2173406575180896E-2</v>
      </c>
      <c r="F1656" s="2">
        <f>'Moving Avg'!D1656</f>
        <v>3.9887800000000007</v>
      </c>
      <c r="G1656" s="2">
        <f>'Moving Avg'!F1656</f>
        <v>3.897265</v>
      </c>
      <c r="H1656" s="2">
        <f>'Moving Avg'!G1656</f>
        <v>3.8413920000000004</v>
      </c>
      <c r="I1656" s="2">
        <f>'Moving Avg'!H1656</f>
        <v>3.3887255000000009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4.0587999999999997</v>
      </c>
      <c r="C1657" s="2">
        <f>RSI!I1657</f>
        <v>64.588960229613292</v>
      </c>
      <c r="D1657" s="2">
        <f>MACD!E1657</f>
        <v>-4.8951485156091934E-2</v>
      </c>
      <c r="E1657" s="2">
        <f>MACD!F1657</f>
        <v>-2.7529022291363107E-2</v>
      </c>
      <c r="F1657" s="2">
        <f>'Moving Avg'!D1657</f>
        <v>4.0206199999999992</v>
      </c>
      <c r="G1657" s="2">
        <f>'Moving Avg'!F1657</f>
        <v>3.9052250000000006</v>
      </c>
      <c r="H1657" s="2">
        <f>'Moving Avg'!G1657</f>
        <v>3.8494939999999995</v>
      </c>
      <c r="I1657" s="2">
        <f>'Moving Avg'!H1657</f>
        <v>3.3919565000000009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4.1782000000000004</v>
      </c>
      <c r="C1658" s="2">
        <f>RSI!I1658</f>
        <v>71.085375603554041</v>
      </c>
      <c r="D1658" s="2">
        <f>MACD!E1658</f>
        <v>-6.6317770604001236E-2</v>
      </c>
      <c r="E1658" s="2">
        <f>MACD!F1658</f>
        <v>-3.5286771953890739E-2</v>
      </c>
      <c r="F1658" s="2">
        <f>'Moving Avg'!D1658</f>
        <v>4.0619999999999994</v>
      </c>
      <c r="G1658" s="2">
        <f>'Moving Avg'!F1658</f>
        <v>3.9191550000000008</v>
      </c>
      <c r="H1658" s="2">
        <f>'Moving Avg'!G1658</f>
        <v>3.8605679999999993</v>
      </c>
      <c r="I1658" s="2">
        <f>'Moving Avg'!H1658</f>
        <v>3.3957845000000013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</row>
    <row r="1659" spans="1:12" ht="13.5" x14ac:dyDescent="0.25">
      <c r="A1659" s="3">
        <f>RSI!A1659</f>
        <v>44432</v>
      </c>
      <c r="B1659" s="2">
        <f>RSI!B1659</f>
        <v>4.2497999999999996</v>
      </c>
      <c r="C1659" s="2">
        <f>RSI!I1659</f>
        <v>74.148182186710955</v>
      </c>
      <c r="D1659" s="2">
        <f>MACD!E1659</f>
        <v>-8.0579472643200756E-2</v>
      </c>
      <c r="E1659" s="2">
        <f>MACD!F1659</f>
        <v>-4.4345312091752742E-2</v>
      </c>
      <c r="F1659" s="2">
        <f>'Moving Avg'!D1659</f>
        <v>4.1256600000000008</v>
      </c>
      <c r="G1659" s="2">
        <f>'Moving Avg'!F1659</f>
        <v>3.9406400000000006</v>
      </c>
      <c r="H1659" s="2">
        <f>'Moving Avg'!G1659</f>
        <v>3.8724899999999991</v>
      </c>
      <c r="I1659" s="2">
        <f>'Moving Avg'!H1659</f>
        <v>3.4000435000000016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</row>
    <row r="1660" spans="1:12" ht="13.5" x14ac:dyDescent="0.25">
      <c r="A1660" s="3">
        <f>RSI!A1660</f>
        <v>44433</v>
      </c>
      <c r="B1660" s="2">
        <f>RSI!B1660</f>
        <v>4.1940999999999997</v>
      </c>
      <c r="C1660" s="2">
        <f>RSI!I1660</f>
        <v>68.104460844439274</v>
      </c>
      <c r="D1660" s="2">
        <f>MACD!E1660</f>
        <v>-9.8996709595357668E-2</v>
      </c>
      <c r="E1660" s="2">
        <f>MACD!F1660</f>
        <v>-5.5275591592473736E-2</v>
      </c>
      <c r="F1660" s="2">
        <f>'Moving Avg'!D1660</f>
        <v>4.1558999999999999</v>
      </c>
      <c r="G1660" s="2">
        <f>'Moving Avg'!F1660</f>
        <v>3.9593400000000001</v>
      </c>
      <c r="H1660" s="2">
        <f>'Moving Avg'!G1660</f>
        <v>3.8832979999999999</v>
      </c>
      <c r="I1660" s="2">
        <f>'Moving Avg'!H1660</f>
        <v>3.4040240000000015</v>
      </c>
      <c r="J1660" s="6" t="str">
        <f>OBV!F1660</f>
        <v>BEARISH</v>
      </c>
      <c r="K1660" s="6" t="str">
        <f>OBV!G1660</f>
        <v>NEUTRAL</v>
      </c>
      <c r="L1660" s="6" t="str">
        <f>OBV!H1660</f>
        <v>BEARISH DIVERGENCE</v>
      </c>
    </row>
    <row r="1661" spans="1:12" ht="13.5" x14ac:dyDescent="0.25">
      <c r="A1661" s="3">
        <f>RSI!A1661</f>
        <v>44434</v>
      </c>
      <c r="B1661" s="2">
        <f>RSI!B1661</f>
        <v>4.1463999999999999</v>
      </c>
      <c r="C1661" s="2">
        <f>RSI!I1661</f>
        <v>63.342895968127323</v>
      </c>
      <c r="D1661" s="2">
        <f>MACD!E1661</f>
        <v>-0.1088062632234541</v>
      </c>
      <c r="E1661" s="2">
        <f>MACD!F1661</f>
        <v>-6.5981725918669812E-2</v>
      </c>
      <c r="F1661" s="2">
        <f>'Moving Avg'!D1661</f>
        <v>4.1654599999999995</v>
      </c>
      <c r="G1661" s="2">
        <f>'Moving Avg'!F1661</f>
        <v>3.9756549999999997</v>
      </c>
      <c r="H1661" s="2">
        <f>'Moving Avg'!G1661</f>
        <v>3.8906659999999995</v>
      </c>
      <c r="I1661" s="2">
        <f>'Moving Avg'!H1661</f>
        <v>3.4076565000000016</v>
      </c>
      <c r="J1661" s="6" t="str">
        <f>OBV!F1661</f>
        <v>BEARISH</v>
      </c>
      <c r="K1661" s="6" t="str">
        <f>OBV!G1661</f>
        <v>NEUTRAL</v>
      </c>
      <c r="L1661" s="6" t="str">
        <f>OBV!H1661</f>
        <v>BEARISH DIVERGENCE</v>
      </c>
    </row>
    <row r="1662" spans="1:12" ht="13.5" x14ac:dyDescent="0.25">
      <c r="A1662" s="3">
        <f>RSI!A1662</f>
        <v>44435</v>
      </c>
      <c r="B1662" s="2">
        <f>RSI!B1662</f>
        <v>4.1463999999999999</v>
      </c>
      <c r="C1662" s="2">
        <f>RSI!I1662</f>
        <v>63.342895968127323</v>
      </c>
      <c r="D1662" s="2">
        <f>MACD!E1662</f>
        <v>-0.11693903300930186</v>
      </c>
      <c r="E1662" s="2">
        <f>MACD!F1662</f>
        <v>-7.6173187336796233E-2</v>
      </c>
      <c r="F1662" s="2">
        <f>'Moving Avg'!D1662</f>
        <v>4.1829799999999997</v>
      </c>
      <c r="G1662" s="2">
        <f>'Moving Avg'!F1662</f>
        <v>3.9919699999999998</v>
      </c>
      <c r="H1662" s="2">
        <f>'Moving Avg'!G1662</f>
        <v>3.8970119999999984</v>
      </c>
      <c r="I1662" s="2">
        <f>'Moving Avg'!H1662</f>
        <v>3.4112890000000018</v>
      </c>
      <c r="J1662" s="6" t="str">
        <f>OBV!F1662</f>
        <v>BEARISH</v>
      </c>
      <c r="K1662" s="6" t="str">
        <f>OBV!G1662</f>
        <v>NEUTRAL</v>
      </c>
      <c r="L1662" s="6" t="str">
        <f>OBV!H1662</f>
        <v>BEARISH DIVERGENCE</v>
      </c>
    </row>
    <row r="1663" spans="1:12" ht="13.5" x14ac:dyDescent="0.25">
      <c r="A1663" s="3">
        <f>RSI!A1663</f>
        <v>44438</v>
      </c>
      <c r="B1663" s="2">
        <f>RSI!B1663</f>
        <v>4.0827</v>
      </c>
      <c r="C1663" s="2">
        <f>RSI!I1663</f>
        <v>57.15402552547566</v>
      </c>
      <c r="D1663" s="2">
        <f>MACD!E1663</f>
        <v>-0.10904147049953306</v>
      </c>
      <c r="E1663" s="2">
        <f>MACD!F1663</f>
        <v>-8.2746843969343606E-2</v>
      </c>
      <c r="F1663" s="2">
        <f>'Moving Avg'!D1663</f>
        <v>4.1638799999999998</v>
      </c>
      <c r="G1663" s="2">
        <f>'Moving Avg'!F1663</f>
        <v>4.0051000000000005</v>
      </c>
      <c r="H1663" s="2">
        <f>'Moving Avg'!G1663</f>
        <v>3.9022299999999985</v>
      </c>
      <c r="I1663" s="2">
        <f>'Moving Avg'!H1663</f>
        <v>3.4145300000000014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4.1383999999999999</v>
      </c>
      <c r="C1664" s="2">
        <f>RSI!I1664</f>
        <v>60.763958266414136</v>
      </c>
      <c r="D1664" s="2">
        <f>MACD!E1664</f>
        <v>-0.11312980220271029</v>
      </c>
      <c r="E1664" s="2">
        <f>MACD!F1664</f>
        <v>-8.8823435616016952E-2</v>
      </c>
      <c r="F1664" s="2">
        <f>'Moving Avg'!D1664</f>
        <v>4.1415999999999995</v>
      </c>
      <c r="G1664" s="2">
        <f>'Moving Avg'!F1664</f>
        <v>4.0174350000000008</v>
      </c>
      <c r="H1664" s="2">
        <f>'Moving Avg'!G1664</f>
        <v>3.9078319999999995</v>
      </c>
      <c r="I1664" s="2">
        <f>'Moving Avg'!H1664</f>
        <v>3.4185610000000022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4.2976000000000001</v>
      </c>
      <c r="C1665" s="2">
        <f>RSI!I1665</f>
        <v>68.843848253764776</v>
      </c>
      <c r="D1665" s="2">
        <f>MACD!E1665</f>
        <v>-0.11205564838380111</v>
      </c>
      <c r="E1665" s="2">
        <f>MACD!F1665</f>
        <v>-9.3469878169573778E-2</v>
      </c>
      <c r="F1665" s="2">
        <f>'Moving Avg'!D1665</f>
        <v>4.1623000000000001</v>
      </c>
      <c r="G1665" s="2">
        <f>'Moving Avg'!F1665</f>
        <v>4.0393200000000009</v>
      </c>
      <c r="H1665" s="2">
        <f>'Moving Avg'!G1665</f>
        <v>3.9167639999999992</v>
      </c>
      <c r="I1665" s="2">
        <f>'Moving Avg'!H1665</f>
        <v>3.4228765000000028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4.4408000000000003</v>
      </c>
      <c r="C1666" s="2">
        <f>RSI!I1666</f>
        <v>74.025339587918126</v>
      </c>
      <c r="D1666" s="2">
        <f>MACD!E1666</f>
        <v>-0.11487782817372949</v>
      </c>
      <c r="E1666" s="2">
        <f>MACD!F1666</f>
        <v>-9.775146817040492E-2</v>
      </c>
      <c r="F1666" s="2">
        <f>'Moving Avg'!D1666</f>
        <v>4.2211799999999995</v>
      </c>
      <c r="G1666" s="2">
        <f>'Moving Avg'!F1666</f>
        <v>4.0667749999999998</v>
      </c>
      <c r="H1666" s="2">
        <f>'Moving Avg'!G1666</f>
        <v>3.9288519999999987</v>
      </c>
      <c r="I1666" s="2">
        <f>'Moving Avg'!H1666</f>
        <v>3.4279810000000026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</row>
    <row r="1667" spans="1:12" ht="13.5" x14ac:dyDescent="0.25">
      <c r="A1667" s="3">
        <f>RSI!A1667</f>
        <v>44442</v>
      </c>
      <c r="B1667" s="2">
        <f>RSI!B1667</f>
        <v>4.2736999999999998</v>
      </c>
      <c r="C1667" s="2">
        <f>RSI!I1667</f>
        <v>61.228988039802907</v>
      </c>
      <c r="D1667" s="2">
        <f>MACD!E1667</f>
        <v>-0.11342480290175061</v>
      </c>
      <c r="E1667" s="2">
        <f>MACD!F1667</f>
        <v>-0.10088613511667406</v>
      </c>
      <c r="F1667" s="2">
        <f>'Moving Avg'!D1667</f>
        <v>4.2466399999999993</v>
      </c>
      <c r="G1667" s="2">
        <f>'Moving Avg'!F1667</f>
        <v>4.0854800000000004</v>
      </c>
      <c r="H1667" s="2">
        <f>'Moving Avg'!G1667</f>
        <v>3.9386199999999989</v>
      </c>
      <c r="I1667" s="2">
        <f>'Moving Avg'!H1667</f>
        <v>3.432177000000002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</row>
    <row r="1668" spans="1:12" ht="13.5" x14ac:dyDescent="0.25">
      <c r="A1668" s="3">
        <f>RSI!A1668</f>
        <v>44445</v>
      </c>
      <c r="B1668" s="2">
        <f>RSI!B1668</f>
        <v>4.218</v>
      </c>
      <c r="C1668" s="2">
        <f>RSI!I1668</f>
        <v>57.651487559539149</v>
      </c>
      <c r="D1668" s="2">
        <f>MACD!E1668</f>
        <v>-9.0947648595764541E-2</v>
      </c>
      <c r="E1668" s="2">
        <f>MACD!F1668</f>
        <v>-9.8898437812492163E-2</v>
      </c>
      <c r="F1668" s="2">
        <f>'Moving Avg'!D1668</f>
        <v>4.2736999999999998</v>
      </c>
      <c r="G1668" s="2">
        <f>'Moving Avg'!F1668</f>
        <v>4.1025900000000011</v>
      </c>
      <c r="H1668" s="2">
        <f>'Moving Avg'!G1668</f>
        <v>3.9466899999999994</v>
      </c>
      <c r="I1668" s="2">
        <f>'Moving Avg'!H1668</f>
        <v>3.436094500000002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4.1702000000000004</v>
      </c>
      <c r="C1669" s="2">
        <f>RSI!I1669</f>
        <v>54.697894795147839</v>
      </c>
      <c r="D1669" s="2">
        <f>MACD!E1669</f>
        <v>-5.8198337973173864E-2</v>
      </c>
      <c r="E1669" s="2">
        <f>MACD!F1669</f>
        <v>-9.0758417844628514E-2</v>
      </c>
      <c r="F1669" s="2">
        <f>'Moving Avg'!D1669</f>
        <v>4.2800600000000006</v>
      </c>
      <c r="G1669" s="2">
        <f>'Moving Avg'!F1669</f>
        <v>4.1149249999999995</v>
      </c>
      <c r="H1669" s="2">
        <f>'Moving Avg'!G1669</f>
        <v>3.9540959999999989</v>
      </c>
      <c r="I1669" s="2">
        <f>'Moving Avg'!H1669</f>
        <v>3.4396635000000022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4.1066000000000003</v>
      </c>
      <c r="C1670" s="2">
        <f>RSI!I1670</f>
        <v>50.957141574531128</v>
      </c>
      <c r="D1670" s="2">
        <f>MACD!E1670</f>
        <v>-3.4827814403073809E-2</v>
      </c>
      <c r="E1670" s="2">
        <f>MACD!F1670</f>
        <v>-7.957229715631757E-2</v>
      </c>
      <c r="F1670" s="2">
        <f>'Moving Avg'!D1670</f>
        <v>4.2418600000000009</v>
      </c>
      <c r="G1670" s="2">
        <f>'Moving Avg'!F1670</f>
        <v>4.1268650000000004</v>
      </c>
      <c r="H1670" s="2">
        <f>'Moving Avg'!G1670</f>
        <v>3.959499999999998</v>
      </c>
      <c r="I1670" s="2">
        <f>'Moving Avg'!H1670</f>
        <v>3.4432430000000021</v>
      </c>
      <c r="J1670" s="6" t="str">
        <f>OBV!F1670</f>
        <v>BULLISH</v>
      </c>
      <c r="K1670" s="6" t="str">
        <f>OBV!G1670</f>
        <v>NEUTRAL</v>
      </c>
      <c r="L1670" s="6" t="str">
        <f>OBV!H1670</f>
        <v>BULLISH DIVERGENCE</v>
      </c>
    </row>
    <row r="1671" spans="1:12" ht="13.5" x14ac:dyDescent="0.25">
      <c r="A1671" s="3">
        <f>RSI!A1671</f>
        <v>44448</v>
      </c>
      <c r="B1671" s="2">
        <f>RSI!B1671</f>
        <v>4.1303999999999998</v>
      </c>
      <c r="C1671" s="2">
        <f>RSI!I1671</f>
        <v>52.272551720704733</v>
      </c>
      <c r="D1671" s="2">
        <f>MACD!E1671</f>
        <v>-2.42249504731884E-2</v>
      </c>
      <c r="E1671" s="2">
        <f>MACD!F1671</f>
        <v>-6.8502827819691733E-2</v>
      </c>
      <c r="F1671" s="2">
        <f>'Moving Avg'!D1671</f>
        <v>4.1797799999999992</v>
      </c>
      <c r="G1671" s="2">
        <f>'Moving Avg'!F1671</f>
        <v>4.1387999999999998</v>
      </c>
      <c r="H1671" s="2">
        <f>'Moving Avg'!G1671</f>
        <v>3.9652299999999978</v>
      </c>
      <c r="I1671" s="2">
        <f>'Moving Avg'!H1671</f>
        <v>3.4469415000000021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4.218</v>
      </c>
      <c r="C1672" s="2">
        <f>RSI!I1672</f>
        <v>56.859104551396989</v>
      </c>
      <c r="D1672" s="2">
        <f>MACD!E1672</f>
        <v>-2.1948348243526539E-2</v>
      </c>
      <c r="E1672" s="2">
        <f>MACD!F1672</f>
        <v>-5.9191931904458699E-2</v>
      </c>
      <c r="F1672" s="2">
        <f>'Moving Avg'!D1672</f>
        <v>4.1686399999999999</v>
      </c>
      <c r="G1672" s="2">
        <f>'Moving Avg'!F1672</f>
        <v>4.1547199999999993</v>
      </c>
      <c r="H1672" s="2">
        <f>'Moving Avg'!G1672</f>
        <v>3.9727119999999987</v>
      </c>
      <c r="I1672" s="2">
        <f>'Moving Avg'!H1672</f>
        <v>3.4510050000000017</v>
      </c>
      <c r="J1672" s="6" t="str">
        <f>OBV!F1672</f>
        <v>BULLISH</v>
      </c>
      <c r="K1672" s="6" t="str">
        <f>OBV!G1672</f>
        <v>NEUTRAL</v>
      </c>
      <c r="L1672" s="6" t="str">
        <f>OBV!H1672</f>
        <v>BULLISH DIVERGENCE</v>
      </c>
    </row>
    <row r="1673" spans="1:12" ht="13.5" x14ac:dyDescent="0.25">
      <c r="A1673" s="3">
        <f>RSI!A1673</f>
        <v>44452</v>
      </c>
      <c r="B1673" s="2">
        <f>RSI!B1673</f>
        <v>4.1303999999999998</v>
      </c>
      <c r="C1673" s="2">
        <f>RSI!I1673</f>
        <v>51.526565288436458</v>
      </c>
      <c r="D1673" s="2">
        <f>MACD!E1673</f>
        <v>-2.4041627428338153E-2</v>
      </c>
      <c r="E1673" s="2">
        <f>MACD!F1673</f>
        <v>-5.2161871009234598E-2</v>
      </c>
      <c r="F1673" s="2">
        <f>'Moving Avg'!D1673</f>
        <v>4.1511200000000006</v>
      </c>
      <c r="G1673" s="2">
        <f>'Moving Avg'!F1673</f>
        <v>4.1626749999999992</v>
      </c>
      <c r="H1673" s="2">
        <f>'Moving Avg'!G1673</f>
        <v>3.9797139999999986</v>
      </c>
      <c r="I1673" s="2">
        <f>'Moving Avg'!H1673</f>
        <v>3.4547035000000021</v>
      </c>
      <c r="J1673" s="6" t="str">
        <f>OBV!F1673</f>
        <v>BULLISH</v>
      </c>
      <c r="K1673" s="6" t="str">
        <f>OBV!G1673</f>
        <v>NEUTRAL</v>
      </c>
      <c r="L1673" s="6" t="str">
        <f>OBV!H1673</f>
        <v>BULLISH DIVERGENCE</v>
      </c>
    </row>
    <row r="1674" spans="1:12" ht="13.5" x14ac:dyDescent="0.25">
      <c r="A1674" s="3">
        <f>RSI!A1674</f>
        <v>44453</v>
      </c>
      <c r="B1674" s="2">
        <f>RSI!B1674</f>
        <v>4.1303999999999998</v>
      </c>
      <c r="C1674" s="2">
        <f>RSI!I1674</f>
        <v>51.526565288436458</v>
      </c>
      <c r="D1674" s="2">
        <f>MACD!E1674</f>
        <v>-1.7382041291898354E-2</v>
      </c>
      <c r="E1674" s="2">
        <f>MACD!F1674</f>
        <v>-4.5205905065767354E-2</v>
      </c>
      <c r="F1674" s="2">
        <f>'Moving Avg'!D1674</f>
        <v>4.14316</v>
      </c>
      <c r="G1674" s="2">
        <f>'Moving Avg'!F1674</f>
        <v>4.1726199999999993</v>
      </c>
      <c r="H1674" s="2">
        <f>'Moving Avg'!G1674</f>
        <v>3.9859199999999992</v>
      </c>
      <c r="I1674" s="2">
        <f>'Moving Avg'!H1674</f>
        <v>3.4581830000000027</v>
      </c>
      <c r="J1674" s="6" t="str">
        <f>OBV!F1674</f>
        <v>BULLISH</v>
      </c>
      <c r="K1674" s="6" t="str">
        <f>OBV!G1674</f>
        <v>NEUTRAL</v>
      </c>
      <c r="L1674" s="6" t="str">
        <f>OBV!H1674</f>
        <v>BULLISH DIVERGENCE</v>
      </c>
    </row>
    <row r="1675" spans="1:12" ht="13.5" x14ac:dyDescent="0.25">
      <c r="A1675" s="3">
        <f>RSI!A1675</f>
        <v>44454</v>
      </c>
      <c r="B1675" s="2">
        <f>RSI!B1675</f>
        <v>4.1066000000000003</v>
      </c>
      <c r="C1675" s="2">
        <f>RSI!I1675</f>
        <v>50.047594911472629</v>
      </c>
      <c r="D1675" s="2">
        <f>MACD!E1675</f>
        <v>1.4380107861060587E-2</v>
      </c>
      <c r="E1675" s="2">
        <f>MACD!F1675</f>
        <v>-3.328870248040177E-2</v>
      </c>
      <c r="F1675" s="2">
        <f>'Moving Avg'!D1675</f>
        <v>4.14316</v>
      </c>
      <c r="G1675" s="2">
        <f>'Moving Avg'!F1675</f>
        <v>4.1758049999999995</v>
      </c>
      <c r="H1675" s="2">
        <f>'Moving Avg'!G1675</f>
        <v>3.9916499999999986</v>
      </c>
      <c r="I1675" s="2">
        <f>'Moving Avg'!H1675</f>
        <v>3.4614705000000021</v>
      </c>
      <c r="J1675" s="6" t="str">
        <f>OBV!F1675</f>
        <v>BULLISH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4.1224999999999996</v>
      </c>
      <c r="C1676" s="2">
        <f>RSI!I1676</f>
        <v>51.058272024379633</v>
      </c>
      <c r="D1676" s="2">
        <f>MACD!E1676</f>
        <v>6.2130736310118451E-2</v>
      </c>
      <c r="E1676" s="2">
        <f>MACD!F1676</f>
        <v>-1.4204814722297726E-2</v>
      </c>
      <c r="F1676" s="2">
        <f>'Moving Avg'!D1676</f>
        <v>4.1415799999999994</v>
      </c>
      <c r="G1676" s="2">
        <f>'Moving Avg'!F1676</f>
        <v>4.1769999999999996</v>
      </c>
      <c r="H1676" s="2">
        <f>'Moving Avg'!G1676</f>
        <v>3.9986539999999993</v>
      </c>
      <c r="I1676" s="2">
        <f>'Moving Avg'!H1676</f>
        <v>3.464910500000002</v>
      </c>
      <c r="J1676" s="6" t="str">
        <f>OBV!F1676</f>
        <v>BULLISH</v>
      </c>
      <c r="K1676" s="6" t="str">
        <f>OBV!G1676</f>
        <v>NEUTRAL</v>
      </c>
      <c r="L1676" s="6" t="str">
        <f>OBV!H1676</f>
        <v>BULLISH DIVERGENCE</v>
      </c>
    </row>
    <row r="1677" spans="1:12" ht="13.5" x14ac:dyDescent="0.25">
      <c r="A1677" s="3">
        <f>RSI!A1677</f>
        <v>44456</v>
      </c>
      <c r="B1677" s="2">
        <f>RSI!B1677</f>
        <v>4.3373999999999997</v>
      </c>
      <c r="C1677" s="2">
        <f>RSI!I1677</f>
        <v>62.192457494962937</v>
      </c>
      <c r="D1677" s="2">
        <f>MACD!E1677</f>
        <v>6.0835294367811876E-2</v>
      </c>
      <c r="E1677" s="2">
        <f>MACD!F1677</f>
        <v>8.0320709572419442E-4</v>
      </c>
      <c r="F1677" s="2">
        <f>'Moving Avg'!D1677</f>
        <v>4.1654599999999995</v>
      </c>
      <c r="G1677" s="2">
        <f>'Moving Avg'!F1677</f>
        <v>4.1909299999999998</v>
      </c>
      <c r="H1677" s="2">
        <f>'Moving Avg'!G1677</f>
        <v>4.0067719999999989</v>
      </c>
      <c r="I1677" s="2">
        <f>'Moving Avg'!H1677</f>
        <v>3.4694250000000024</v>
      </c>
      <c r="J1677" s="6" t="str">
        <f>OBV!F1677</f>
        <v>BULLISH</v>
      </c>
      <c r="K1677" s="6" t="str">
        <f>OBV!G1677</f>
        <v>STRONG</v>
      </c>
      <c r="L1677" s="6" t="str">
        <f>OBV!H1677</f>
        <v>CONFIRMED BULLISH</v>
      </c>
    </row>
    <row r="1678" spans="1:12" ht="13.5" x14ac:dyDescent="0.25">
      <c r="A1678" s="3">
        <f>RSI!A1678</f>
        <v>44459</v>
      </c>
      <c r="B1678" s="2">
        <f>RSI!B1678</f>
        <v>4.3373999999999997</v>
      </c>
      <c r="C1678" s="2">
        <f>RSI!I1678</f>
        <v>62.192457494962937</v>
      </c>
      <c r="D1678" s="2">
        <f>MACD!E1678</f>
        <v>4.9831910574063443E-2</v>
      </c>
      <c r="E1678" s="2">
        <f>MACD!F1678</f>
        <v>1.0608947791392046E-2</v>
      </c>
      <c r="F1678" s="2">
        <f>'Moving Avg'!D1678</f>
        <v>4.2068599999999998</v>
      </c>
      <c r="G1678" s="2">
        <f>'Moving Avg'!F1678</f>
        <v>4.1988900000000005</v>
      </c>
      <c r="H1678" s="2">
        <f>'Moving Avg'!G1678</f>
        <v>4.0148899999999994</v>
      </c>
      <c r="I1678" s="2">
        <f>'Moving Avg'!H1678</f>
        <v>3.4739395000000028</v>
      </c>
      <c r="J1678" s="6" t="str">
        <f>OBV!F1678</f>
        <v>BULLISH</v>
      </c>
      <c r="K1678" s="6" t="str">
        <f>OBV!G1678</f>
        <v>STRONG</v>
      </c>
      <c r="L1678" s="6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4.3771000000000004</v>
      </c>
      <c r="C1679" s="2">
        <f>RSI!I1679</f>
        <v>63.94962204440646</v>
      </c>
      <c r="D1679" s="2">
        <f>MACD!E1679</f>
        <v>2.8987870159314255E-2</v>
      </c>
      <c r="E1679" s="2">
        <f>MACD!F1679</f>
        <v>1.428473226497649E-2</v>
      </c>
      <c r="F1679" s="2">
        <f>'Moving Avg'!D1679</f>
        <v>4.2561999999999998</v>
      </c>
      <c r="G1679" s="2">
        <f>'Moving Avg'!F1679</f>
        <v>4.2052550000000002</v>
      </c>
      <c r="H1679" s="2">
        <f>'Moving Avg'!G1679</f>
        <v>4.0238019999999999</v>
      </c>
      <c r="I1679" s="2">
        <f>'Moving Avg'!H1679</f>
        <v>3.4786890000000028</v>
      </c>
      <c r="J1679" s="6" t="str">
        <f>OBV!F1679</f>
        <v>BULLISH</v>
      </c>
      <c r="K1679" s="6" t="str">
        <f>OBV!G1679</f>
        <v>STRONG</v>
      </c>
      <c r="L1679" s="6" t="str">
        <f>OBV!H1679</f>
        <v>CONFIRMED BULLISH</v>
      </c>
    </row>
    <row r="1680" spans="1:12" ht="13.5" x14ac:dyDescent="0.25">
      <c r="A1680" s="3">
        <f>RSI!A1680</f>
        <v>44461</v>
      </c>
      <c r="B1680" s="2">
        <f>RSI!B1680</f>
        <v>4.3771000000000004</v>
      </c>
      <c r="C1680" s="2">
        <f>RSI!I1680</f>
        <v>63.949622044406468</v>
      </c>
      <c r="D1680" s="2">
        <f>MACD!E1680</f>
        <v>1.8427302343670959E-4</v>
      </c>
      <c r="E1680" s="2">
        <f>MACD!F1680</f>
        <v>1.1464640416668535E-2</v>
      </c>
      <c r="F1680" s="2">
        <f>'Moving Avg'!D1680</f>
        <v>4.3102999999999998</v>
      </c>
      <c r="G1680" s="2">
        <f>'Moving Avg'!F1680</f>
        <v>4.2144050000000011</v>
      </c>
      <c r="H1680" s="2">
        <f>'Moving Avg'!G1680</f>
        <v>4.034942</v>
      </c>
      <c r="I1680" s="2">
        <f>'Moving Avg'!H1680</f>
        <v>3.4834385000000028</v>
      </c>
      <c r="J1680" s="6" t="str">
        <f>OBV!F1680</f>
        <v>BULLISH</v>
      </c>
      <c r="K1680" s="6" t="str">
        <f>OBV!G1680</f>
        <v>STRONG</v>
      </c>
      <c r="L1680" s="6" t="str">
        <f>OBV!H1680</f>
        <v>CONFIRMED BULLISH</v>
      </c>
    </row>
    <row r="1681" spans="1:12" ht="13.5" x14ac:dyDescent="0.25">
      <c r="A1681" s="3">
        <f>RSI!A1681</f>
        <v>44462</v>
      </c>
      <c r="B1681" s="2">
        <f>RSI!B1681</f>
        <v>4.3930999999999996</v>
      </c>
      <c r="C1681" s="2">
        <f>RSI!I1681</f>
        <v>64.716116824937842</v>
      </c>
      <c r="D1681" s="2">
        <f>MACD!E1681</f>
        <v>-2.2991015593259334E-2</v>
      </c>
      <c r="E1681" s="2">
        <f>MACD!F1681</f>
        <v>4.5735092146829614E-3</v>
      </c>
      <c r="F1681" s="2">
        <f>'Moving Avg'!D1681</f>
        <v>4.3644200000000009</v>
      </c>
      <c r="G1681" s="2">
        <f>'Moving Avg'!F1681</f>
        <v>4.2267400000000004</v>
      </c>
      <c r="H1681" s="2">
        <f>'Moving Avg'!G1681</f>
        <v>4.0467220000000008</v>
      </c>
      <c r="I1681" s="2">
        <f>'Moving Avg'!H1681</f>
        <v>3.4882680000000028</v>
      </c>
      <c r="J1681" s="6" t="str">
        <f>OBV!F1681</f>
        <v>BULLISH</v>
      </c>
      <c r="K1681" s="6" t="str">
        <f>OBV!G1681</f>
        <v>STRONG</v>
      </c>
      <c r="L1681" s="6" t="str">
        <f>OBV!H1681</f>
        <v>CONFIRMED BULLISH</v>
      </c>
    </row>
    <row r="1682" spans="1:12" ht="13.5" x14ac:dyDescent="0.25">
      <c r="A1682" s="3">
        <f>RSI!A1682</f>
        <v>44463</v>
      </c>
      <c r="B1682" s="2">
        <f>RSI!B1682</f>
        <v>4.4089999999999998</v>
      </c>
      <c r="C1682" s="2">
        <f>RSI!I1682</f>
        <v>65.501110787573339</v>
      </c>
      <c r="D1682" s="2">
        <f>MACD!E1682</f>
        <v>-3.1580874018382943E-2</v>
      </c>
      <c r="E1682" s="2">
        <f>MACD!F1682</f>
        <v>-2.6573674319302193E-3</v>
      </c>
      <c r="F1682" s="2">
        <f>'Moving Avg'!D1682</f>
        <v>4.3787399999999996</v>
      </c>
      <c r="G1682" s="2">
        <f>'Moving Avg'!F1682</f>
        <v>4.2398700000000007</v>
      </c>
      <c r="H1682" s="2">
        <f>'Moving Avg'!G1682</f>
        <v>4.0585000000000004</v>
      </c>
      <c r="I1682" s="2">
        <f>'Moving Avg'!H1682</f>
        <v>3.4931405000000031</v>
      </c>
      <c r="J1682" s="6" t="str">
        <f>OBV!F1682</f>
        <v>BULLISH</v>
      </c>
      <c r="K1682" s="6" t="str">
        <f>OBV!G1682</f>
        <v>NEUTRAL</v>
      </c>
      <c r="L1682" s="6" t="str">
        <f>OBV!H1682</f>
        <v>CONFIRMED BULLISH</v>
      </c>
    </row>
    <row r="1683" spans="1:12" ht="13.5" x14ac:dyDescent="0.25">
      <c r="A1683" s="3">
        <f>RSI!A1683</f>
        <v>44466</v>
      </c>
      <c r="B1683" s="2">
        <f>RSI!B1683</f>
        <v>4.3692000000000002</v>
      </c>
      <c r="C1683" s="2">
        <f>RSI!I1683</f>
        <v>61.795036138118739</v>
      </c>
      <c r="D1683" s="2">
        <f>MACD!E1683</f>
        <v>-5.0656337183156985E-2</v>
      </c>
      <c r="E1683" s="2">
        <f>MACD!F1683</f>
        <v>-1.2257161382175573E-2</v>
      </c>
      <c r="F1683" s="2">
        <f>'Moving Avg'!D1683</f>
        <v>4.3850999999999996</v>
      </c>
      <c r="G1683" s="2">
        <f>'Moving Avg'!F1683</f>
        <v>4.2541950000000011</v>
      </c>
      <c r="H1683" s="2">
        <f>'Moving Avg'!G1683</f>
        <v>4.0696420000000009</v>
      </c>
      <c r="I1683" s="2">
        <f>'Moving Avg'!H1683</f>
        <v>3.4978870000000031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4.3612000000000002</v>
      </c>
      <c r="C1684" s="2">
        <f>RSI!I1684</f>
        <v>61.047342204311541</v>
      </c>
      <c r="D1684" s="2">
        <f>MACD!E1684</f>
        <v>-6.7152995364296864E-2</v>
      </c>
      <c r="E1684" s="2">
        <f>MACD!F1684</f>
        <v>-2.323632817859983E-2</v>
      </c>
      <c r="F1684" s="2">
        <f>'Moving Avg'!D1684</f>
        <v>4.3819199999999991</v>
      </c>
      <c r="G1684" s="2">
        <f>'Moving Avg'!F1684</f>
        <v>4.2653350000000012</v>
      </c>
      <c r="H1684" s="2">
        <f>'Moving Avg'!G1684</f>
        <v>4.0815800000000007</v>
      </c>
      <c r="I1684" s="2">
        <f>'Moving Avg'!H1684</f>
        <v>3.5030320000000028</v>
      </c>
      <c r="J1684" s="6" t="str">
        <f>OBV!F1684</f>
        <v>BULLISH</v>
      </c>
      <c r="K1684" s="6" t="str">
        <f>OBV!G1684</f>
        <v>NEUTRAL</v>
      </c>
      <c r="L1684" s="6" t="str">
        <f>OBV!H1684</f>
        <v>BULLISH DIVERGENCE</v>
      </c>
    </row>
    <row r="1685" spans="1:12" ht="13.5" x14ac:dyDescent="0.25">
      <c r="A1685" s="3">
        <f>RSI!A1685</f>
        <v>44468</v>
      </c>
      <c r="B1685" s="2">
        <f>RSI!B1685</f>
        <v>4.3373999999999997</v>
      </c>
      <c r="C1685" s="2">
        <f>RSI!I1685</f>
        <v>58.769145111629207</v>
      </c>
      <c r="D1685" s="2">
        <f>MACD!E1685</f>
        <v>-8.3841226185824347E-2</v>
      </c>
      <c r="E1685" s="2">
        <f>MACD!F1685</f>
        <v>-3.5357307780044735E-2</v>
      </c>
      <c r="F1685" s="2">
        <f>'Moving Avg'!D1685</f>
        <v>4.3739799999999995</v>
      </c>
      <c r="G1685" s="2">
        <f>'Moving Avg'!F1685</f>
        <v>4.2673250000000014</v>
      </c>
      <c r="H1685" s="2">
        <f>'Moving Avg'!G1685</f>
        <v>4.0935180000000004</v>
      </c>
      <c r="I1685" s="2">
        <f>'Moving Avg'!H1685</f>
        <v>3.5077290000000034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</row>
    <row r="1686" spans="1:12" ht="13.5" x14ac:dyDescent="0.25">
      <c r="A1686" s="3">
        <f>RSI!A1686</f>
        <v>44469</v>
      </c>
      <c r="B1686" s="2">
        <f>RSI!B1686</f>
        <v>4.4169</v>
      </c>
      <c r="C1686" s="2">
        <f>RSI!I1686</f>
        <v>63.649087595921145</v>
      </c>
      <c r="D1686" s="2">
        <f>MACD!E1686</f>
        <v>-0.10203352980741087</v>
      </c>
      <c r="E1686" s="2">
        <f>MACD!F1686</f>
        <v>-4.8692552185517962E-2</v>
      </c>
      <c r="F1686" s="2">
        <f>'Moving Avg'!D1686</f>
        <v>4.3787400000000005</v>
      </c>
      <c r="G1686" s="2">
        <f>'Moving Avg'!F1686</f>
        <v>4.2661300000000004</v>
      </c>
      <c r="H1686" s="2">
        <f>'Moving Avg'!G1686</f>
        <v>4.1040220000000005</v>
      </c>
      <c r="I1686" s="2">
        <f>'Moving Avg'!H1686</f>
        <v>3.5127870000000034</v>
      </c>
      <c r="J1686" s="6" t="str">
        <f>OBV!F1686</f>
        <v>BULLISH</v>
      </c>
      <c r="K1686" s="6" t="str">
        <f>OBV!G1686</f>
        <v>NEUTRAL</v>
      </c>
      <c r="L1686" s="6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4.3771000000000004</v>
      </c>
      <c r="C1687" s="2">
        <f>RSI!I1687</f>
        <v>59.831220114986436</v>
      </c>
      <c r="D1687" s="2">
        <f>MACD!E1687</f>
        <v>-8.2469283017402084E-2</v>
      </c>
      <c r="E1687" s="2">
        <f>MACD!F1687</f>
        <v>-5.5447898351894787E-2</v>
      </c>
      <c r="F1687" s="2">
        <f>'Moving Avg'!D1687</f>
        <v>4.3723599999999987</v>
      </c>
      <c r="G1687" s="2">
        <f>'Moving Avg'!F1687</f>
        <v>4.2713000000000001</v>
      </c>
      <c r="H1687" s="2">
        <f>'Moving Avg'!G1687</f>
        <v>4.1135720000000013</v>
      </c>
      <c r="I1687" s="2">
        <f>'Moving Avg'!H1687</f>
        <v>3.5178655000000032</v>
      </c>
      <c r="J1687" s="6" t="str">
        <f>OBV!F1687</f>
        <v>BULLISH</v>
      </c>
      <c r="K1687" s="6" t="str">
        <f>OBV!G1687</f>
        <v>NEUTRAL</v>
      </c>
      <c r="L1687" s="6" t="str">
        <f>OBV!H1687</f>
        <v>BULLISH DIVERGENCE</v>
      </c>
    </row>
    <row r="1688" spans="1:12" ht="13.5" x14ac:dyDescent="0.25">
      <c r="A1688" s="3">
        <f>RSI!A1688</f>
        <v>44473</v>
      </c>
      <c r="B1688" s="2">
        <f>RSI!B1688</f>
        <v>4.3771000000000004</v>
      </c>
      <c r="C1688" s="2">
        <f>RSI!I1688</f>
        <v>59.831220114986436</v>
      </c>
      <c r="D1688" s="2">
        <f>MACD!E1688</f>
        <v>-6.6653770198820794E-2</v>
      </c>
      <c r="E1688" s="2">
        <f>MACD!F1688</f>
        <v>-5.7689072721279988E-2</v>
      </c>
      <c r="F1688" s="2">
        <f>'Moving Avg'!D1688</f>
        <v>4.3739400000000002</v>
      </c>
      <c r="G1688" s="2">
        <f>'Moving Avg'!F1688</f>
        <v>4.279255</v>
      </c>
      <c r="H1688" s="2">
        <f>'Moving Avg'!G1688</f>
        <v>4.1231220000000013</v>
      </c>
      <c r="I1688" s="2">
        <f>'Moving Avg'!H1688</f>
        <v>3.5229440000000034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4.3771000000000004</v>
      </c>
      <c r="C1689" s="2">
        <f>RSI!I1689</f>
        <v>59.831220114986436</v>
      </c>
      <c r="D1689" s="2">
        <f>MACD!E1689</f>
        <v>-4.7847841122167445E-2</v>
      </c>
      <c r="E1689" s="2">
        <f>MACD!F1689</f>
        <v>-5.5720826401457479E-2</v>
      </c>
      <c r="F1689" s="2">
        <f>'Moving Avg'!D1689</f>
        <v>4.3771200000000006</v>
      </c>
      <c r="G1689" s="2">
        <f>'Moving Avg'!F1689</f>
        <v>4.2895999999999992</v>
      </c>
      <c r="H1689" s="2">
        <f>'Moving Avg'!G1689</f>
        <v>4.1342620000000023</v>
      </c>
      <c r="I1689" s="2">
        <f>'Moving Avg'!H1689</f>
        <v>3.5280225000000036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4.3692000000000002</v>
      </c>
      <c r="C1690" s="2">
        <f>RSI!I1690</f>
        <v>58.954534359256591</v>
      </c>
      <c r="D1690" s="2">
        <f>MACD!E1690</f>
        <v>-3.1983391376957826E-2</v>
      </c>
      <c r="E1690" s="2">
        <f>MACD!F1690</f>
        <v>-5.097333939655755E-2</v>
      </c>
      <c r="F1690" s="2">
        <f>'Moving Avg'!D1690</f>
        <v>4.3834800000000005</v>
      </c>
      <c r="G1690" s="2">
        <f>'Moving Avg'!F1690</f>
        <v>4.3027299999999995</v>
      </c>
      <c r="H1690" s="2">
        <f>'Moving Avg'!G1690</f>
        <v>4.1452440000000017</v>
      </c>
      <c r="I1690" s="2">
        <f>'Moving Avg'!H1690</f>
        <v>3.5330980000000034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4.4726999999999997</v>
      </c>
      <c r="C1691" s="2">
        <f>RSI!I1691</f>
        <v>65.986347254411754</v>
      </c>
      <c r="D1691" s="2">
        <f>MACD!E1691</f>
        <v>-2.4304595805903162E-2</v>
      </c>
      <c r="E1691" s="2">
        <f>MACD!F1691</f>
        <v>-4.563959067842667E-2</v>
      </c>
      <c r="F1691" s="2">
        <f>'Moving Avg'!D1691</f>
        <v>4.3946400000000008</v>
      </c>
      <c r="G1691" s="2">
        <f>'Moving Avg'!F1691</f>
        <v>4.3198449999999999</v>
      </c>
      <c r="H1691" s="2">
        <f>'Moving Avg'!G1691</f>
        <v>4.1582960000000018</v>
      </c>
      <c r="I1691" s="2">
        <f>'Moving Avg'!H1691</f>
        <v>3.5386910000000036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4.6557000000000004</v>
      </c>
      <c r="C1692" s="2">
        <f>RSI!I1692</f>
        <v>74.352743912848794</v>
      </c>
      <c r="D1692" s="2">
        <f>MACD!E1692</f>
        <v>-3.0027994195465091E-2</v>
      </c>
      <c r="E1692" s="2">
        <f>MACD!F1692</f>
        <v>-4.2517271381834358E-2</v>
      </c>
      <c r="F1692" s="2">
        <f>'Moving Avg'!D1692</f>
        <v>4.4503599999999999</v>
      </c>
      <c r="G1692" s="2">
        <f>'Moving Avg'!F1692</f>
        <v>4.3417300000000001</v>
      </c>
      <c r="H1692" s="2">
        <f>'Moving Avg'!G1692</f>
        <v>4.1750080000000018</v>
      </c>
      <c r="I1692" s="2">
        <f>'Moving Avg'!H1692</f>
        <v>3.5451625000000035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4.6078999999999999</v>
      </c>
      <c r="C1693" s="2">
        <f>RSI!I1693</f>
        <v>69.541154463534383</v>
      </c>
      <c r="D1693" s="2">
        <f>MACD!E1693</f>
        <v>-3.9563671062551542E-2</v>
      </c>
      <c r="E1693" s="2">
        <f>MACD!F1693</f>
        <v>-4.1926551317977803E-2</v>
      </c>
      <c r="F1693" s="2">
        <f>'Moving Avg'!D1693</f>
        <v>4.4965200000000003</v>
      </c>
      <c r="G1693" s="2">
        <f>'Moving Avg'!F1693</f>
        <v>4.3656050000000004</v>
      </c>
      <c r="H1693" s="2">
        <f>'Moving Avg'!G1693</f>
        <v>4.1907640000000015</v>
      </c>
      <c r="I1693" s="2">
        <f>'Moving Avg'!H1693</f>
        <v>3.5513950000000034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4.6715999999999998</v>
      </c>
      <c r="C1694" s="2">
        <f>RSI!I1694</f>
        <v>72.129556115370121</v>
      </c>
      <c r="D1694" s="2">
        <f>MACD!E1694</f>
        <v>-5.5253290590183468E-2</v>
      </c>
      <c r="E1694" s="2">
        <f>MACD!F1694</f>
        <v>-4.4591899172418938E-2</v>
      </c>
      <c r="F1694" s="2">
        <f>'Moving Avg'!D1694</f>
        <v>4.5554199999999998</v>
      </c>
      <c r="G1694" s="2">
        <f>'Moving Avg'!F1694</f>
        <v>4.392665</v>
      </c>
      <c r="H1694" s="2">
        <f>'Moving Avg'!G1694</f>
        <v>4.2063620000000013</v>
      </c>
      <c r="I1694" s="2">
        <f>'Moving Avg'!H1694</f>
        <v>3.5579460000000034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</row>
    <row r="1695" spans="1:12" ht="13.5" x14ac:dyDescent="0.25">
      <c r="A1695" s="3">
        <f>RSI!A1695</f>
        <v>44482</v>
      </c>
      <c r="B1695" s="2">
        <f>RSI!B1695</f>
        <v>4.5761000000000003</v>
      </c>
      <c r="C1695" s="2">
        <f>RSI!I1695</f>
        <v>63.427102367433392</v>
      </c>
      <c r="D1695" s="2">
        <f>MACD!E1695</f>
        <v>-6.7040846737585369E-2</v>
      </c>
      <c r="E1695" s="2">
        <f>MACD!F1695</f>
        <v>-4.9081688685452228E-2</v>
      </c>
      <c r="F1695" s="2">
        <f>'Moving Avg'!D1695</f>
        <v>4.5968</v>
      </c>
      <c r="G1695" s="2">
        <f>'Moving Avg'!F1695</f>
        <v>4.4161400000000004</v>
      </c>
      <c r="H1695" s="2">
        <f>'Moving Avg'!G1695</f>
        <v>4.2206860000000015</v>
      </c>
      <c r="I1695" s="2">
        <f>'Moving Avg'!H1695</f>
        <v>3.5640560000000034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</row>
    <row r="1696" spans="1:12" ht="13.5" x14ac:dyDescent="0.25">
      <c r="A1696" s="3">
        <f>RSI!A1696</f>
        <v>44483</v>
      </c>
      <c r="B1696" s="2">
        <f>RSI!B1696</f>
        <v>4.5761000000000003</v>
      </c>
      <c r="C1696" s="2">
        <f>RSI!I1696</f>
        <v>63.427102367433392</v>
      </c>
      <c r="D1696" s="2">
        <f>MACD!E1696</f>
        <v>-6.6001571961474603E-2</v>
      </c>
      <c r="E1696" s="2">
        <f>MACD!F1696</f>
        <v>-5.2465665340656706E-2</v>
      </c>
      <c r="F1696" s="2">
        <f>'Moving Avg'!D1696</f>
        <v>4.6174799999999996</v>
      </c>
      <c r="G1696" s="2">
        <f>'Moving Avg'!F1696</f>
        <v>4.4388199999999989</v>
      </c>
      <c r="H1696" s="2">
        <f>'Moving Avg'!G1696</f>
        <v>4.2343740000000016</v>
      </c>
      <c r="I1696" s="2">
        <f>'Moving Avg'!H1696</f>
        <v>3.5699465000000039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4.6477000000000004</v>
      </c>
      <c r="C1697" s="2">
        <f>RSI!I1697</f>
        <v>66.899591065531041</v>
      </c>
      <c r="D1697" s="2">
        <f>MACD!E1697</f>
        <v>-7.7676196316812884E-2</v>
      </c>
      <c r="E1697" s="2">
        <f>MACD!F1697</f>
        <v>-5.7507771535887944E-2</v>
      </c>
      <c r="F1697" s="2">
        <f>'Moving Avg'!D1697</f>
        <v>4.6158799999999998</v>
      </c>
      <c r="G1697" s="2">
        <f>'Moving Avg'!F1697</f>
        <v>4.4543349999999986</v>
      </c>
      <c r="H1697" s="2">
        <f>'Moving Avg'!G1697</f>
        <v>4.2493360000000022</v>
      </c>
      <c r="I1697" s="2">
        <f>'Moving Avg'!H1697</f>
        <v>3.5763780000000032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</row>
    <row r="1698" spans="1:12" ht="13.5" x14ac:dyDescent="0.25">
      <c r="A1698" s="3">
        <f>RSI!A1698</f>
        <v>44489</v>
      </c>
      <c r="B1698" s="2">
        <f>RSI!B1698</f>
        <v>4.6158999999999999</v>
      </c>
      <c r="C1698" s="2">
        <f>RSI!I1698</f>
        <v>63.993455859411704</v>
      </c>
      <c r="D1698" s="2">
        <f>MACD!E1698</f>
        <v>-8.6665988090176782E-2</v>
      </c>
      <c r="E1698" s="2">
        <f>MACD!F1698</f>
        <v>-6.3339414846745712E-2</v>
      </c>
      <c r="F1698" s="2">
        <f>'Moving Avg'!D1698</f>
        <v>4.6174799999999996</v>
      </c>
      <c r="G1698" s="2">
        <f>'Moving Avg'!F1698</f>
        <v>4.468259999999999</v>
      </c>
      <c r="H1698" s="2">
        <f>'Moving Avg'!G1698</f>
        <v>4.2641380000000018</v>
      </c>
      <c r="I1698" s="2">
        <f>'Moving Avg'!H1698</f>
        <v>3.5826505000000033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</row>
    <row r="1699" spans="1:12" ht="13.5" x14ac:dyDescent="0.25">
      <c r="A1699" s="3">
        <f>RSI!A1699</f>
        <v>44490</v>
      </c>
      <c r="B1699" s="2">
        <f>RSI!B1699</f>
        <v>4.6158999999999999</v>
      </c>
      <c r="C1699" s="2">
        <f>RSI!I1699</f>
        <v>63.993455859411704</v>
      </c>
      <c r="D1699" s="2">
        <f>MACD!E1699</f>
        <v>-9.5442993176543034E-2</v>
      </c>
      <c r="E1699" s="2">
        <f>MACD!F1699</f>
        <v>-6.9760130512705187E-2</v>
      </c>
      <c r="F1699" s="2">
        <f>'Moving Avg'!D1699</f>
        <v>4.6063400000000003</v>
      </c>
      <c r="G1699" s="2">
        <f>'Moving Avg'!F1699</f>
        <v>4.4801999999999991</v>
      </c>
      <c r="H1699" s="2">
        <f>'Moving Avg'!G1699</f>
        <v>4.2779860000000012</v>
      </c>
      <c r="I1699" s="2">
        <f>'Moving Avg'!H1699</f>
        <v>3.588923000000003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4.5124000000000004</v>
      </c>
      <c r="C1700" s="2">
        <f>RSI!I1700</f>
        <v>54.978424542142506</v>
      </c>
      <c r="D1700" s="2">
        <f>MACD!E1700</f>
        <v>-9.7501980145331402E-2</v>
      </c>
      <c r="E1700" s="2">
        <f>MACD!F1700</f>
        <v>-7.530850043923043E-2</v>
      </c>
      <c r="F1700" s="2">
        <f>'Moving Avg'!D1700</f>
        <v>4.5936000000000003</v>
      </c>
      <c r="G1700" s="2">
        <f>'Moving Avg'!F1700</f>
        <v>4.4869649999999996</v>
      </c>
      <c r="H1700" s="2">
        <f>'Moving Avg'!G1700</f>
        <v>4.2908780000000011</v>
      </c>
      <c r="I1700" s="2">
        <f>'Moving Avg'!H1700</f>
        <v>3.5946780000000031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4.5602</v>
      </c>
      <c r="C1701" s="2">
        <f>RSI!I1701</f>
        <v>57.926334763301007</v>
      </c>
      <c r="D1701" s="2">
        <f>MACD!E1701</f>
        <v>-8.7253585546570811E-2</v>
      </c>
      <c r="E1701" s="2">
        <f>MACD!F1701</f>
        <v>-7.7697517460698515E-2</v>
      </c>
      <c r="F1701" s="2">
        <f>'Moving Avg'!D1701</f>
        <v>4.5904199999999999</v>
      </c>
      <c r="G1701" s="2">
        <f>'Moving Avg'!F1701</f>
        <v>4.4953199999999995</v>
      </c>
      <c r="H1701" s="2">
        <f>'Moving Avg'!G1701</f>
        <v>4.3042480000000021</v>
      </c>
      <c r="I1701" s="2">
        <f>'Moving Avg'!H1701</f>
        <v>3.600672000000003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4.5124000000000004</v>
      </c>
      <c r="C1702" s="2">
        <f>RSI!I1702</f>
        <v>54.110744291583678</v>
      </c>
      <c r="D1702" s="2">
        <f>MACD!E1702</f>
        <v>-4.7532437806271588E-2</v>
      </c>
      <c r="E1702" s="2">
        <f>MACD!F1702</f>
        <v>-7.1664501529813129E-2</v>
      </c>
      <c r="F1702" s="2">
        <f>'Moving Avg'!D1702</f>
        <v>4.5633600000000003</v>
      </c>
      <c r="G1702" s="2">
        <f>'Moving Avg'!F1702</f>
        <v>4.5004899999999992</v>
      </c>
      <c r="H1702" s="2">
        <f>'Moving Avg'!G1702</f>
        <v>4.3165040000000019</v>
      </c>
      <c r="I1702" s="2">
        <f>'Moving Avg'!H1702</f>
        <v>3.6064270000000027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4.5362999999999998</v>
      </c>
      <c r="C1703" s="2">
        <f>RSI!I1703</f>
        <v>55.682606956895611</v>
      </c>
      <c r="D1703" s="2">
        <f>MACD!E1703</f>
        <v>-2.3361368348130185E-2</v>
      </c>
      <c r="E1703" s="2">
        <f>MACD!F1703</f>
        <v>-6.2003874893476543E-2</v>
      </c>
      <c r="F1703" s="2">
        <f>'Moving Avg'!D1703</f>
        <v>4.5474399999999999</v>
      </c>
      <c r="G1703" s="2">
        <f>'Moving Avg'!F1703</f>
        <v>4.5088449999999991</v>
      </c>
      <c r="H1703" s="2">
        <f>'Moving Avg'!G1703</f>
        <v>4.3278040000000031</v>
      </c>
      <c r="I1703" s="2">
        <f>'Moving Avg'!H1703</f>
        <v>3.6123745000000027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4.4566999999999997</v>
      </c>
      <c r="C1704" s="2">
        <f>RSI!I1704</f>
        <v>49.590070197525655</v>
      </c>
      <c r="D1704" s="2">
        <f>MACD!E1704</f>
        <v>1.2354556365207436E-2</v>
      </c>
      <c r="E1704" s="2">
        <f>MACD!F1704</f>
        <v>-4.713218864173975E-2</v>
      </c>
      <c r="F1704" s="2">
        <f>'Moving Avg'!D1704</f>
        <v>4.5156000000000009</v>
      </c>
      <c r="G1704" s="2">
        <f>'Moving Avg'!F1704</f>
        <v>4.5136199999999986</v>
      </c>
      <c r="H1704" s="2">
        <f>'Moving Avg'!G1704</f>
        <v>4.3383080000000023</v>
      </c>
      <c r="I1704" s="2">
        <f>'Moving Avg'!H1704</f>
        <v>3.6179970000000021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4.5045000000000002</v>
      </c>
      <c r="C1705" s="2">
        <f>RSI!I1705</f>
        <v>52.921285524542725</v>
      </c>
      <c r="D1705" s="2">
        <f>MACD!E1705</f>
        <v>2.4412280213375048E-2</v>
      </c>
      <c r="E1705" s="2">
        <f>MACD!F1705</f>
        <v>-3.2823294870716793E-2</v>
      </c>
      <c r="F1705" s="2">
        <f>'Moving Avg'!D1705</f>
        <v>4.5140200000000004</v>
      </c>
      <c r="G1705" s="2">
        <f>'Moving Avg'!F1705</f>
        <v>4.5219749999999994</v>
      </c>
      <c r="H1705" s="2">
        <f>'Moving Avg'!G1705</f>
        <v>4.3475400000000031</v>
      </c>
      <c r="I1705" s="2">
        <f>'Moving Avg'!H1705</f>
        <v>3.6238220000000019</v>
      </c>
      <c r="J1705" s="6" t="str">
        <f>OBV!F1705</f>
        <v>BULLISH</v>
      </c>
      <c r="K1705" s="6" t="str">
        <f>OBV!G1705</f>
        <v>NEUTRAL</v>
      </c>
      <c r="L1705" s="6" t="str">
        <f>OBV!H1705</f>
        <v>BULLISH DIVERGENCE</v>
      </c>
    </row>
    <row r="1706" spans="1:12" ht="13.5" x14ac:dyDescent="0.25">
      <c r="A1706" s="3">
        <f>RSI!A1706</f>
        <v>44501</v>
      </c>
      <c r="B1706" s="2">
        <f>RSI!B1706</f>
        <v>4.5045000000000002</v>
      </c>
      <c r="C1706" s="2">
        <f>RSI!I1706</f>
        <v>52.921285524542725</v>
      </c>
      <c r="D1706" s="2">
        <f>MACD!E1706</f>
        <v>3.4396966644693272E-2</v>
      </c>
      <c r="E1706" s="2">
        <f>MACD!F1706</f>
        <v>-1.9379242567634781E-2</v>
      </c>
      <c r="F1706" s="2">
        <f>'Moving Avg'!D1706</f>
        <v>4.5028800000000002</v>
      </c>
      <c r="G1706" s="2">
        <f>'Moving Avg'!F1706</f>
        <v>4.5263549999999997</v>
      </c>
      <c r="H1706" s="2">
        <f>'Moving Avg'!G1706</f>
        <v>4.3556580000000027</v>
      </c>
      <c r="I1706" s="2">
        <f>'Moving Avg'!H1706</f>
        <v>3.6296835000000023</v>
      </c>
      <c r="J1706" s="6" t="str">
        <f>OBV!F1706</f>
        <v>BULLISH</v>
      </c>
      <c r="K1706" s="6" t="str">
        <f>OBV!G1706</f>
        <v>NEUTRAL</v>
      </c>
      <c r="L1706" s="6" t="str">
        <f>OBV!H1706</f>
        <v>BULLISH DIVERGENCE</v>
      </c>
    </row>
    <row r="1707" spans="1:12" ht="13.5" x14ac:dyDescent="0.25">
      <c r="A1707" s="3">
        <f>RSI!A1707</f>
        <v>44502</v>
      </c>
      <c r="B1707" s="2">
        <f>RSI!B1707</f>
        <v>4.5284000000000004</v>
      </c>
      <c r="C1707" s="2">
        <f>RSI!I1707</f>
        <v>54.658763638411585</v>
      </c>
      <c r="D1707" s="2">
        <f>MACD!E1707</f>
        <v>5.1888707106327203E-2</v>
      </c>
      <c r="E1707" s="2">
        <f>MACD!F1707</f>
        <v>-5.125652632842384E-3</v>
      </c>
      <c r="F1707" s="2">
        <f>'Moving Avg'!D1707</f>
        <v>4.5060799999999999</v>
      </c>
      <c r="G1707" s="2">
        <f>'Moving Avg'!F1707</f>
        <v>4.5339200000000002</v>
      </c>
      <c r="H1707" s="2">
        <f>'Moving Avg'!G1707</f>
        <v>4.3650500000000036</v>
      </c>
      <c r="I1707" s="2">
        <f>'Moving Avg'!H1707</f>
        <v>3.6357010000000027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</row>
    <row r="1708" spans="1:12" ht="13.5" x14ac:dyDescent="0.25">
      <c r="A1708" s="3">
        <f>RSI!A1708</f>
        <v>44503</v>
      </c>
      <c r="B1708" s="2">
        <f>RSI!B1708</f>
        <v>4.5362999999999998</v>
      </c>
      <c r="C1708" s="2">
        <f>RSI!I1708</f>
        <v>55.246704496495489</v>
      </c>
      <c r="D1708" s="2">
        <f>MACD!E1708</f>
        <v>6.088378915340531E-2</v>
      </c>
      <c r="E1708" s="2">
        <f>MACD!F1708</f>
        <v>8.0762357244071534E-3</v>
      </c>
      <c r="F1708" s="2">
        <f>'Moving Avg'!D1708</f>
        <v>4.5060799999999999</v>
      </c>
      <c r="G1708" s="2">
        <f>'Moving Avg'!F1708</f>
        <v>4.5418800000000008</v>
      </c>
      <c r="H1708" s="2">
        <f>'Moving Avg'!G1708</f>
        <v>4.3722120000000038</v>
      </c>
      <c r="I1708" s="2">
        <f>'Moving Avg'!H1708</f>
        <v>3.6416120000000025</v>
      </c>
      <c r="J1708" s="6" t="str">
        <f>OBV!F1708</f>
        <v>BULLISH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4.4646999999999997</v>
      </c>
      <c r="C1709" s="2">
        <f>RSI!I1709</f>
        <v>49.039996313817902</v>
      </c>
      <c r="D1709" s="2">
        <f>MACD!E1709</f>
        <v>7.3448211963469845E-2</v>
      </c>
      <c r="E1709" s="2">
        <f>MACD!F1709</f>
        <v>2.1150630972219694E-2</v>
      </c>
      <c r="F1709" s="2">
        <f>'Moving Avg'!D1709</f>
        <v>4.5076800000000006</v>
      </c>
      <c r="G1709" s="2">
        <f>'Moving Avg'!F1709</f>
        <v>4.5462600000000002</v>
      </c>
      <c r="H1709" s="2">
        <f>'Moving Avg'!G1709</f>
        <v>4.3765100000000023</v>
      </c>
      <c r="I1709" s="2">
        <f>'Moving Avg'!H1709</f>
        <v>3.647238000000002</v>
      </c>
      <c r="J1709" s="6" t="str">
        <f>OBV!F1709</f>
        <v>BEARISH</v>
      </c>
      <c r="K1709" s="6" t="str">
        <f>OBV!G1709</f>
        <v>NEUTRAL</v>
      </c>
      <c r="L1709" s="6" t="str">
        <f>OBV!H1709</f>
        <v>BEARISH DIVERGENCE</v>
      </c>
    </row>
    <row r="1710" spans="1:12" ht="13.5" x14ac:dyDescent="0.25">
      <c r="A1710" s="3">
        <f>RSI!A1710</f>
        <v>44505</v>
      </c>
      <c r="B1710" s="2">
        <f>RSI!B1710</f>
        <v>4.5284000000000004</v>
      </c>
      <c r="C1710" s="2">
        <f>RSI!I1710</f>
        <v>53.992189815420687</v>
      </c>
      <c r="D1710" s="2">
        <f>MACD!E1710</f>
        <v>6.3536597789435767E-2</v>
      </c>
      <c r="E1710" s="2">
        <f>MACD!F1710</f>
        <v>2.9627824335662911E-2</v>
      </c>
      <c r="F1710" s="2">
        <f>'Moving Avg'!D1710</f>
        <v>4.5124600000000008</v>
      </c>
      <c r="G1710" s="2">
        <f>'Moving Avg'!F1710</f>
        <v>4.5542199999999999</v>
      </c>
      <c r="H1710" s="2">
        <f>'Moving Avg'!G1710</f>
        <v>4.3831960000000025</v>
      </c>
      <c r="I1710" s="2">
        <f>'Moving Avg'!H1710</f>
        <v>3.6531095000000029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4.4566999999999997</v>
      </c>
      <c r="C1711" s="2">
        <f>RSI!I1711</f>
        <v>48.302340829585773</v>
      </c>
      <c r="D1711" s="2">
        <f>MACD!E1711</f>
        <v>6.7529645399073246E-2</v>
      </c>
      <c r="E1711" s="2">
        <f>MACD!F1711</f>
        <v>3.7208188548344977E-2</v>
      </c>
      <c r="F1711" s="2">
        <f>'Moving Avg'!D1711</f>
        <v>4.5028999999999995</v>
      </c>
      <c r="G1711" s="2">
        <f>'Moving Avg'!F1711</f>
        <v>4.55342</v>
      </c>
      <c r="H1711" s="2">
        <f>'Moving Avg'!G1711</f>
        <v>4.3894020000000022</v>
      </c>
      <c r="I1711" s="2">
        <f>'Moving Avg'!H1711</f>
        <v>3.6586225000000026</v>
      </c>
      <c r="J1711" s="6" t="str">
        <f>OBV!F1711</f>
        <v>BULLISH</v>
      </c>
      <c r="K1711" s="6" t="str">
        <f>OBV!G1711</f>
        <v>NEUTRAL</v>
      </c>
      <c r="L1711" s="6" t="str">
        <f>OBV!H1711</f>
        <v>BULLISH DIVERGENCE</v>
      </c>
    </row>
    <row r="1712" spans="1:12" ht="13.5" x14ac:dyDescent="0.25">
      <c r="A1712" s="3">
        <f>RSI!A1712</f>
        <v>44509</v>
      </c>
      <c r="B1712" s="2">
        <f>RSI!B1712</f>
        <v>4.4566999999999997</v>
      </c>
      <c r="C1712" s="2">
        <f>RSI!I1712</f>
        <v>48.302340829585773</v>
      </c>
      <c r="D1712" s="2">
        <f>MACD!E1712</f>
        <v>6.3714173920594419E-2</v>
      </c>
      <c r="E1712" s="2">
        <f>MACD!F1712</f>
        <v>4.2509385622794868E-2</v>
      </c>
      <c r="F1712" s="2">
        <f>'Moving Avg'!D1712</f>
        <v>4.4885599999999997</v>
      </c>
      <c r="G1712" s="2">
        <f>'Moving Avg'!F1712</f>
        <v>4.5434699999999992</v>
      </c>
      <c r="H1712" s="2">
        <f>'Moving Avg'!G1712</f>
        <v>4.3956080000000028</v>
      </c>
      <c r="I1712" s="2">
        <f>'Moving Avg'!H1712</f>
        <v>3.664245000000002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BULLISH DIVERGENCE</v>
      </c>
    </row>
    <row r="1713" spans="1:12" ht="13.5" x14ac:dyDescent="0.25">
      <c r="A1713" s="3">
        <f>RSI!A1713</f>
        <v>44510</v>
      </c>
      <c r="B1713" s="2">
        <f>RSI!B1713</f>
        <v>4.4408000000000003</v>
      </c>
      <c r="C1713" s="2">
        <f>RSI!I1713</f>
        <v>47.027748443517325</v>
      </c>
      <c r="D1713" s="2">
        <f>MACD!E1713</f>
        <v>6.5488215652035109E-2</v>
      </c>
      <c r="E1713" s="2">
        <f>MACD!F1713</f>
        <v>4.710515162864292E-2</v>
      </c>
      <c r="F1713" s="2">
        <f>'Moving Avg'!D1713</f>
        <v>4.4694599999999998</v>
      </c>
      <c r="G1713" s="2">
        <f>'Moving Avg'!F1713</f>
        <v>4.5351149999999993</v>
      </c>
      <c r="H1713" s="2">
        <f>'Moving Avg'!G1713</f>
        <v>4.402770000000003</v>
      </c>
      <c r="I1713" s="2">
        <f>'Moving Avg'!H1713</f>
        <v>3.669824500000002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4.4566999999999997</v>
      </c>
      <c r="C1714" s="2">
        <f>RSI!I1714</f>
        <v>48.491497896209822</v>
      </c>
      <c r="D1714" s="2">
        <f>MACD!E1714</f>
        <v>5.3796217400007507E-2</v>
      </c>
      <c r="E1714" s="2">
        <f>MACD!F1714</f>
        <v>4.8443364782915846E-2</v>
      </c>
      <c r="F1714" s="2">
        <f>'Moving Avg'!D1714</f>
        <v>4.4678599999999999</v>
      </c>
      <c r="G1714" s="2">
        <f>'Moving Avg'!F1714</f>
        <v>4.5243699999999993</v>
      </c>
      <c r="H1714" s="2">
        <f>'Moving Avg'!G1714</f>
        <v>4.4091360000000037</v>
      </c>
      <c r="I1714" s="2">
        <f>'Moving Avg'!H1714</f>
        <v>3.675885500000001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</row>
    <row r="1715" spans="1:12" ht="13.5" x14ac:dyDescent="0.25">
      <c r="A1715" s="3">
        <f>RSI!A1715</f>
        <v>44512</v>
      </c>
      <c r="B1715" s="2">
        <f>RSI!B1715</f>
        <v>4.6158999999999999</v>
      </c>
      <c r="C1715" s="2">
        <f>RSI!I1715</f>
        <v>60.315612219403853</v>
      </c>
      <c r="D1715" s="2">
        <f>MACD!E1715</f>
        <v>3.9584011163803723E-2</v>
      </c>
      <c r="E1715" s="2">
        <f>MACD!F1715</f>
        <v>4.6671494059093419E-2</v>
      </c>
      <c r="F1715" s="2">
        <f>'Moving Avg'!D1715</f>
        <v>4.4853599999999991</v>
      </c>
      <c r="G1715" s="2">
        <f>'Moving Avg'!F1715</f>
        <v>4.5263599999999986</v>
      </c>
      <c r="H1715" s="2">
        <f>'Moving Avg'!G1715</f>
        <v>4.4155020000000027</v>
      </c>
      <c r="I1715" s="2">
        <f>'Moving Avg'!H1715</f>
        <v>3.6827425000000011</v>
      </c>
      <c r="J1715" s="6" t="str">
        <f>OBV!F1715</f>
        <v>BULLISH</v>
      </c>
      <c r="K1715" s="6" t="str">
        <f>OBV!G1715</f>
        <v>STRONG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4.5761000000000003</v>
      </c>
      <c r="C1716" s="2">
        <f>RSI!I1716</f>
        <v>56.804862235447814</v>
      </c>
      <c r="D1716" s="2">
        <f>MACD!E1716</f>
        <v>2.9676624384284089E-2</v>
      </c>
      <c r="E1716" s="2">
        <f>MACD!F1716</f>
        <v>4.3272520124131561E-2</v>
      </c>
      <c r="F1716" s="2">
        <f>'Moving Avg'!D1716</f>
        <v>4.5092400000000001</v>
      </c>
      <c r="G1716" s="2">
        <f>'Moving Avg'!F1716</f>
        <v>4.5263599999999986</v>
      </c>
      <c r="H1716" s="2">
        <f>'Moving Avg'!G1716</f>
        <v>4.4182080000000035</v>
      </c>
      <c r="I1716" s="2">
        <f>'Moving Avg'!H1716</f>
        <v>3.6894005000000014</v>
      </c>
      <c r="J1716" s="6" t="str">
        <f>OBV!F1716</f>
        <v>BULLISH</v>
      </c>
      <c r="K1716" s="6" t="str">
        <f>OBV!G1716</f>
        <v>STRONG</v>
      </c>
      <c r="L1716" s="6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4.5999999999999996</v>
      </c>
      <c r="C1717" s="2">
        <f>RSI!I1717</f>
        <v>58.37181933040624</v>
      </c>
      <c r="D1717" s="2">
        <f>MACD!E1717</f>
        <v>2.2666829905921837E-2</v>
      </c>
      <c r="E1717" s="2">
        <f>MACD!F1717</f>
        <v>3.915138208048962E-2</v>
      </c>
      <c r="F1717" s="2">
        <f>'Moving Avg'!D1717</f>
        <v>4.5379000000000005</v>
      </c>
      <c r="G1717" s="2">
        <f>'Moving Avg'!F1717</f>
        <v>4.5239749999999983</v>
      </c>
      <c r="H1717" s="2">
        <f>'Moving Avg'!G1717</f>
        <v>4.4247340000000035</v>
      </c>
      <c r="I1717" s="2">
        <f>'Moving Avg'!H1717</f>
        <v>3.6961050000000011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4.5761000000000003</v>
      </c>
      <c r="C1718" s="2">
        <f>RSI!I1718</f>
        <v>56.177161997497855</v>
      </c>
      <c r="D1718" s="2">
        <f>MACD!E1718</f>
        <v>1.9086314802864379E-2</v>
      </c>
      <c r="E1718" s="2">
        <f>MACD!F1718</f>
        <v>3.5138368624964569E-2</v>
      </c>
      <c r="F1718" s="2">
        <f>'Moving Avg'!D1718</f>
        <v>4.5649600000000001</v>
      </c>
      <c r="G1718" s="2">
        <f>'Moving Avg'!F1718</f>
        <v>4.521984999999999</v>
      </c>
      <c r="H1718" s="2">
        <f>'Moving Avg'!G1718</f>
        <v>4.4318960000000027</v>
      </c>
      <c r="I1718" s="2">
        <f>'Moving Avg'!H1718</f>
        <v>3.7027630000000018</v>
      </c>
      <c r="J1718" s="6" t="str">
        <f>OBV!F1718</f>
        <v>BULLISH</v>
      </c>
      <c r="K1718" s="6" t="str">
        <f>OBV!G1718</f>
        <v>STRONG</v>
      </c>
      <c r="L1718" s="6" t="str">
        <f>OBV!H1718</f>
        <v>CONFIRMED BULLISH</v>
      </c>
    </row>
    <row r="1719" spans="1:12" ht="13.5" x14ac:dyDescent="0.25">
      <c r="A1719" s="3">
        <f>RSI!A1719</f>
        <v>44518</v>
      </c>
      <c r="B1719" s="2">
        <f>RSI!B1719</f>
        <v>4.6078999999999999</v>
      </c>
      <c r="C1719" s="2">
        <f>RSI!I1719</f>
        <v>58.417374908838752</v>
      </c>
      <c r="D1719" s="2">
        <f>MACD!E1719</f>
        <v>2.2390586417468938E-3</v>
      </c>
      <c r="E1719" s="2">
        <f>MACD!F1719</f>
        <v>2.8558506628321038E-2</v>
      </c>
      <c r="F1719" s="2">
        <f>'Moving Avg'!D1719</f>
        <v>4.5952000000000002</v>
      </c>
      <c r="G1719" s="2">
        <f>'Moving Avg'!F1719</f>
        <v>4.5215849999999991</v>
      </c>
      <c r="H1719" s="2">
        <f>'Moving Avg'!G1719</f>
        <v>4.4406500000000024</v>
      </c>
      <c r="I1719" s="2">
        <f>'Moving Avg'!H1719</f>
        <v>3.7097260000000016</v>
      </c>
      <c r="J1719" s="6" t="str">
        <f>OBV!F1719</f>
        <v>BULLISH</v>
      </c>
      <c r="K1719" s="6" t="str">
        <f>OBV!G1719</f>
        <v>STRONG</v>
      </c>
      <c r="L1719" s="6" t="str">
        <f>OBV!H1719</f>
        <v>CONFIRMED BULLISH</v>
      </c>
    </row>
    <row r="1720" spans="1:12" ht="13.5" x14ac:dyDescent="0.25">
      <c r="A1720" s="3">
        <f>RSI!A1720</f>
        <v>44519</v>
      </c>
      <c r="B1720" s="2">
        <f>RSI!B1720</f>
        <v>4.5999999999999996</v>
      </c>
      <c r="C1720" s="2">
        <f>RSI!I1720</f>
        <v>57.62921175031272</v>
      </c>
      <c r="D1720" s="2">
        <f>MACD!E1720</f>
        <v>-2.2325985630233802E-3</v>
      </c>
      <c r="E1720" s="2">
        <f>MACD!F1720</f>
        <v>2.2400285590052155E-2</v>
      </c>
      <c r="F1720" s="2">
        <f>'Moving Avg'!D1720</f>
        <v>4.5920199999999998</v>
      </c>
      <c r="G1720" s="2">
        <f>'Moving Avg'!F1720</f>
        <v>4.5259649999999993</v>
      </c>
      <c r="H1720" s="2">
        <f>'Moving Avg'!G1720</f>
        <v>4.4505180000000015</v>
      </c>
      <c r="I1720" s="2">
        <f>'Moving Avg'!H1720</f>
        <v>3.7165400000000015</v>
      </c>
      <c r="J1720" s="6" t="str">
        <f>OBV!F1720</f>
        <v>BULLISH</v>
      </c>
      <c r="K1720" s="6" t="str">
        <f>OBV!G1720</f>
        <v>NEUTRAL</v>
      </c>
      <c r="L1720" s="6" t="str">
        <f>OBV!H1720</f>
        <v>BULLISH DIVERGENCE</v>
      </c>
    </row>
    <row r="1721" spans="1:12" ht="13.5" x14ac:dyDescent="0.25">
      <c r="A1721" s="3">
        <f>RSI!A1721</f>
        <v>44522</v>
      </c>
      <c r="B1721" s="2">
        <f>RSI!B1721</f>
        <v>4.4965000000000002</v>
      </c>
      <c r="C1721" s="2">
        <f>RSI!I1721</f>
        <v>48.413328267965099</v>
      </c>
      <c r="D1721" s="2">
        <f>MACD!E1721</f>
        <v>-9.890647956355636E-3</v>
      </c>
      <c r="E1721" s="2">
        <f>MACD!F1721</f>
        <v>1.5942098880770597E-2</v>
      </c>
      <c r="F1721" s="2">
        <f>'Moving Avg'!D1721</f>
        <v>4.5761000000000003</v>
      </c>
      <c r="G1721" s="2">
        <f>'Moving Avg'!F1721</f>
        <v>4.5227799999999991</v>
      </c>
      <c r="H1721" s="2">
        <f>'Moving Avg'!G1721</f>
        <v>4.4578400000000018</v>
      </c>
      <c r="I1721" s="2">
        <f>'Moving Avg'!H1721</f>
        <v>3.7229460000000012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4.4805999999999999</v>
      </c>
      <c r="C1722" s="2">
        <f>RSI!I1722</f>
        <v>47.165484949441215</v>
      </c>
      <c r="D1722" s="2">
        <f>MACD!E1722</f>
        <v>-1.5053613743652328E-2</v>
      </c>
      <c r="E1722" s="2">
        <f>MACD!F1722</f>
        <v>9.7429563558860139E-3</v>
      </c>
      <c r="F1722" s="2">
        <f>'Moving Avg'!D1722</f>
        <v>4.5522200000000002</v>
      </c>
      <c r="G1722" s="2">
        <f>'Moving Avg'!F1722</f>
        <v>4.5211899999999989</v>
      </c>
      <c r="H1722" s="2">
        <f>'Moving Avg'!G1722</f>
        <v>4.4630920000000014</v>
      </c>
      <c r="I1722" s="2">
        <f>'Moving Avg'!H1722</f>
        <v>3.7296380000000018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4.5284000000000004</v>
      </c>
      <c r="C1723" s="2">
        <f>RSI!I1723</f>
        <v>51.234793674539873</v>
      </c>
      <c r="D1723" s="2">
        <f>MACD!E1723</f>
        <v>-2.5186380514398365E-2</v>
      </c>
      <c r="E1723" s="2">
        <f>MACD!F1723</f>
        <v>2.7570889818291375E-3</v>
      </c>
      <c r="F1723" s="2">
        <f>'Moving Avg'!D1723</f>
        <v>4.5426799999999998</v>
      </c>
      <c r="G1723" s="2">
        <f>'Moving Avg'!F1723</f>
        <v>4.5207949999999997</v>
      </c>
      <c r="H1723" s="2">
        <f>'Moving Avg'!G1723</f>
        <v>4.4710520000000011</v>
      </c>
      <c r="I1723" s="2">
        <f>'Moving Avg'!H1723</f>
        <v>3.7363130000000018</v>
      </c>
      <c r="J1723" s="6" t="str">
        <f>OBV!F1723</f>
        <v>BULLISH</v>
      </c>
      <c r="K1723" s="6" t="str">
        <f>OBV!G1723</f>
        <v>NEUTRAL</v>
      </c>
      <c r="L1723" s="6" t="str">
        <f>OBV!H1723</f>
        <v>BULLISH DIVERGENCE</v>
      </c>
    </row>
    <row r="1724" spans="1:12" ht="13.5" x14ac:dyDescent="0.25">
      <c r="A1724" s="3">
        <f>RSI!A1724</f>
        <v>44525</v>
      </c>
      <c r="B1724" s="2">
        <f>RSI!B1724</f>
        <v>4.5362999999999998</v>
      </c>
      <c r="C1724" s="2">
        <f>RSI!I1724</f>
        <v>51.894246620316572</v>
      </c>
      <c r="D1724" s="2">
        <f>MACD!E1724</f>
        <v>-3.1975455556841226E-2</v>
      </c>
      <c r="E1724" s="2">
        <f>MACD!F1724</f>
        <v>-4.1894199259049358E-3</v>
      </c>
      <c r="F1724" s="2">
        <f>'Moving Avg'!D1724</f>
        <v>4.5283600000000002</v>
      </c>
      <c r="G1724" s="2">
        <f>'Moving Avg'!F1724</f>
        <v>4.524775</v>
      </c>
      <c r="H1724" s="2">
        <f>'Moving Avg'!G1724</f>
        <v>4.4791700000000017</v>
      </c>
      <c r="I1724" s="2">
        <f>'Moving Avg'!H1724</f>
        <v>3.7434295000000022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</row>
    <row r="1725" spans="1:12" ht="13.5" x14ac:dyDescent="0.25">
      <c r="A1725" s="3">
        <f>RSI!A1725</f>
        <v>44526</v>
      </c>
      <c r="B1725" s="2">
        <f>RSI!B1725</f>
        <v>4.5284000000000004</v>
      </c>
      <c r="C1725" s="2">
        <f>RSI!I1725</f>
        <v>51.149345697165025</v>
      </c>
      <c r="D1725" s="2">
        <f>MACD!E1725</f>
        <v>-1.2759768418506567E-2</v>
      </c>
      <c r="E1725" s="2">
        <f>MACD!F1725</f>
        <v>-5.9034896244252628E-3</v>
      </c>
      <c r="F1725" s="2">
        <f>'Moving Avg'!D1725</f>
        <v>4.5140400000000005</v>
      </c>
      <c r="G1725" s="2">
        <f>'Moving Avg'!F1725</f>
        <v>4.52597</v>
      </c>
      <c r="H1725" s="2">
        <f>'Moving Avg'!G1725</f>
        <v>4.4876060000000013</v>
      </c>
      <c r="I1725" s="2">
        <f>'Moving Avg'!H1725</f>
        <v>3.750579500000002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4.4965000000000002</v>
      </c>
      <c r="C1726" s="2">
        <f>RSI!I1726</f>
        <v>48.144160802916062</v>
      </c>
      <c r="D1726" s="2">
        <f>MACD!E1726</f>
        <v>-3.2229537942907172E-4</v>
      </c>
      <c r="E1726" s="2">
        <f>MACD!F1726</f>
        <v>-4.7872507754260253E-3</v>
      </c>
      <c r="F1726" s="2">
        <f>'Moving Avg'!D1726</f>
        <v>4.5140400000000005</v>
      </c>
      <c r="G1726" s="2">
        <f>'Moving Avg'!F1726</f>
        <v>4.5255700000000001</v>
      </c>
      <c r="H1726" s="2">
        <f>'Moving Avg'!G1726</f>
        <v>4.4950860000000006</v>
      </c>
      <c r="I1726" s="2">
        <f>'Moving Avg'!H1726</f>
        <v>3.7581550000000017</v>
      </c>
      <c r="J1726" s="6" t="str">
        <f>OBV!F1726</f>
        <v>BEARISH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4.4885999999999999</v>
      </c>
      <c r="C1727" s="2">
        <f>RSI!I1727</f>
        <v>47.40140943320722</v>
      </c>
      <c r="D1727" s="2">
        <f>MACD!E1727</f>
        <v>1.4595067205368295E-2</v>
      </c>
      <c r="E1727" s="2">
        <f>MACD!F1727</f>
        <v>-9.1078717926716115E-4</v>
      </c>
      <c r="F1727" s="2">
        <f>'Moving Avg'!D1727</f>
        <v>4.5156400000000003</v>
      </c>
      <c r="G1727" s="2">
        <f>'Moving Avg'!F1727</f>
        <v>4.5235800000000008</v>
      </c>
      <c r="H1727" s="2">
        <f>'Moving Avg'!G1727</f>
        <v>4.4981100000000005</v>
      </c>
      <c r="I1727" s="2">
        <f>'Moving Avg'!H1727</f>
        <v>3.7650695000000018</v>
      </c>
      <c r="J1727" s="6" t="str">
        <f>OBV!F1727</f>
        <v>BEARISH</v>
      </c>
      <c r="K1727" s="6" t="str">
        <f>OBV!G1727</f>
        <v>NEUTRAL</v>
      </c>
      <c r="L1727" s="6" t="str">
        <f>OBV!H1727</f>
        <v>BEARISH DIVERGENCE</v>
      </c>
    </row>
    <row r="1728" spans="1:12" ht="13.5" x14ac:dyDescent="0.25">
      <c r="A1728" s="3">
        <f>RSI!A1728</f>
        <v>44531</v>
      </c>
      <c r="B1728" s="2">
        <f>RSI!B1728</f>
        <v>4.4566999999999997</v>
      </c>
      <c r="C1728" s="2">
        <f>RSI!I1728</f>
        <v>44.421253908799706</v>
      </c>
      <c r="D1728" s="2">
        <f>MACD!E1728</f>
        <v>2.6071689547242372E-2</v>
      </c>
      <c r="E1728" s="2">
        <f>MACD!F1728</f>
        <v>4.4857081660347456E-3</v>
      </c>
      <c r="F1728" s="2">
        <f>'Moving Avg'!D1728</f>
        <v>4.5012999999999987</v>
      </c>
      <c r="G1728" s="2">
        <f>'Moving Avg'!F1728</f>
        <v>4.5196000000000005</v>
      </c>
      <c r="H1728" s="2">
        <f>'Moving Avg'!G1728</f>
        <v>4.5004960000000009</v>
      </c>
      <c r="I1728" s="2">
        <f>'Moving Avg'!H1728</f>
        <v>3.7715690000000013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4.4488000000000003</v>
      </c>
      <c r="C1729" s="2">
        <f>RSI!I1729</f>
        <v>43.688702824358863</v>
      </c>
      <c r="D1729" s="2">
        <f>MACD!E1729</f>
        <v>4.1604408595181219E-2</v>
      </c>
      <c r="E1729" s="2">
        <f>MACD!F1729</f>
        <v>1.1909448251864041E-2</v>
      </c>
      <c r="F1729" s="2">
        <f>'Moving Avg'!D1729</f>
        <v>4.4837999999999996</v>
      </c>
      <c r="G1729" s="2">
        <f>'Moving Avg'!F1729</f>
        <v>4.5188050000000013</v>
      </c>
      <c r="H1729" s="2">
        <f>'Moving Avg'!G1729</f>
        <v>4.5019300000000007</v>
      </c>
      <c r="I1729" s="2">
        <f>'Moving Avg'!H1729</f>
        <v>3.7782480000000023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4.4408000000000003</v>
      </c>
      <c r="C1730" s="2">
        <f>RSI!I1730</f>
        <v>42.916870912079176</v>
      </c>
      <c r="D1730" s="2">
        <f>MACD!E1730</f>
        <v>5.4490106896611934E-2</v>
      </c>
      <c r="E1730" s="2">
        <f>MACD!F1730</f>
        <v>2.0425579980813621E-2</v>
      </c>
      <c r="F1730" s="2">
        <f>'Moving Avg'!D1730</f>
        <v>4.4662799999999994</v>
      </c>
      <c r="G1730" s="2">
        <f>'Moving Avg'!F1730</f>
        <v>4.5144250000000001</v>
      </c>
      <c r="H1730" s="2">
        <f>'Moving Avg'!G1730</f>
        <v>4.5032040000000011</v>
      </c>
      <c r="I1730" s="2">
        <f>'Moving Avg'!H1730</f>
        <v>3.7851065000000017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4.4488000000000003</v>
      </c>
      <c r="C1731" s="2">
        <f>RSI!I1731</f>
        <v>43.982634658836908</v>
      </c>
      <c r="D1731" s="2">
        <f>MACD!E1731</f>
        <v>4.9263345088371047E-2</v>
      </c>
      <c r="E1731" s="2">
        <f>MACD!F1731</f>
        <v>2.6193133002325109E-2</v>
      </c>
      <c r="F1731" s="2">
        <f>'Moving Avg'!D1731</f>
        <v>4.4567400000000008</v>
      </c>
      <c r="G1731" s="2">
        <f>'Moving Avg'!F1731</f>
        <v>4.51403</v>
      </c>
      <c r="H1731" s="2">
        <f>'Moving Avg'!G1731</f>
        <v>4.5043180000000005</v>
      </c>
      <c r="I1731" s="2">
        <f>'Moving Avg'!H1731</f>
        <v>3.791676000000002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4.4169</v>
      </c>
      <c r="C1732" s="2">
        <f>RSI!I1732</f>
        <v>40.718066792707255</v>
      </c>
      <c r="D1732" s="2">
        <f>MACD!E1732</f>
        <v>4.5067297003983597E-2</v>
      </c>
      <c r="E1732" s="2">
        <f>MACD!F1732</f>
        <v>2.9967965802656808E-2</v>
      </c>
      <c r="F1732" s="2">
        <f>'Moving Avg'!D1732</f>
        <v>4.4423999999999992</v>
      </c>
      <c r="G1732" s="2">
        <f>'Moving Avg'!F1732</f>
        <v>4.5120399999999998</v>
      </c>
      <c r="H1732" s="2">
        <f>'Moving Avg'!G1732</f>
        <v>4.5044760000000004</v>
      </c>
      <c r="I1732" s="2">
        <f>'Moving Avg'!H1732</f>
        <v>3.798268500000002</v>
      </c>
      <c r="J1732" s="6" t="str">
        <f>OBV!F1732</f>
        <v>BULLISH</v>
      </c>
      <c r="K1732" s="6" t="str">
        <f>OBV!G1732</f>
        <v>NEUTRAL</v>
      </c>
      <c r="L1732" s="6" t="str">
        <f>OBV!H1732</f>
        <v>BULLISH DIVERGENCE</v>
      </c>
    </row>
    <row r="1733" spans="1:12" ht="13.5" x14ac:dyDescent="0.25">
      <c r="A1733" s="3">
        <f>RSI!A1733</f>
        <v>44538</v>
      </c>
      <c r="B1733" s="2">
        <f>RSI!B1733</f>
        <v>4.4885999999999999</v>
      </c>
      <c r="C1733" s="2">
        <f>RSI!I1733</f>
        <v>49.746703391528314</v>
      </c>
      <c r="D1733" s="2">
        <f>MACD!E1733</f>
        <v>4.4034868481982237E-2</v>
      </c>
      <c r="E1733" s="2">
        <f>MACD!F1733</f>
        <v>3.2781346338521894E-2</v>
      </c>
      <c r="F1733" s="2">
        <f>'Moving Avg'!D1733</f>
        <v>4.4487800000000011</v>
      </c>
      <c r="G1733" s="2">
        <f>'Moving Avg'!F1733</f>
        <v>4.5144299999999999</v>
      </c>
      <c r="H1733" s="2">
        <f>'Moving Avg'!G1733</f>
        <v>4.5068640000000002</v>
      </c>
      <c r="I1733" s="2">
        <f>'Moving Avg'!H1733</f>
        <v>3.8051830000000022</v>
      </c>
      <c r="J1733" s="6" t="str">
        <f>OBV!F1733</f>
        <v>BULLISH</v>
      </c>
      <c r="K1733" s="6" t="str">
        <f>OBV!G1733</f>
        <v>NEUTRAL</v>
      </c>
      <c r="L1733" s="6" t="str">
        <f>OBV!H1733</f>
        <v>CONFIRMED BULLISH</v>
      </c>
    </row>
    <row r="1734" spans="1:12" ht="13.5" x14ac:dyDescent="0.25">
      <c r="A1734" s="3">
        <f>RSI!A1734</f>
        <v>44539</v>
      </c>
      <c r="B1734" s="2">
        <f>RSI!B1734</f>
        <v>4.4885999999999999</v>
      </c>
      <c r="C1734" s="2">
        <f>RSI!I1734</f>
        <v>49.746703391528314</v>
      </c>
      <c r="D1734" s="2">
        <f>MACD!E1734</f>
        <v>4.4393109742728143E-2</v>
      </c>
      <c r="E1734" s="2">
        <f>MACD!F1734</f>
        <v>3.5103699019363145E-2</v>
      </c>
      <c r="F1734" s="2">
        <f>'Moving Avg'!D1734</f>
        <v>4.4567400000000008</v>
      </c>
      <c r="G1734" s="2">
        <f>'Moving Avg'!F1734</f>
        <v>4.516025</v>
      </c>
      <c r="H1734" s="2">
        <f>'Moving Avg'!G1734</f>
        <v>4.5094120000000002</v>
      </c>
      <c r="I1734" s="2">
        <f>'Moving Avg'!H1734</f>
        <v>3.8123170000000028</v>
      </c>
      <c r="J1734" s="6" t="str">
        <f>OBV!F1734</f>
        <v>BULLISH</v>
      </c>
      <c r="K1734" s="6" t="str">
        <f>OBV!G1734</f>
        <v>NEUTRAL</v>
      </c>
      <c r="L1734" s="6" t="str">
        <f>OBV!H1734</f>
        <v>CONFIRMED BULLISH</v>
      </c>
    </row>
    <row r="1735" spans="1:12" ht="13.5" x14ac:dyDescent="0.25">
      <c r="A1735" s="3">
        <f>RSI!A1735</f>
        <v>44540</v>
      </c>
      <c r="B1735" s="2">
        <f>RSI!B1735</f>
        <v>4.4805999999999999</v>
      </c>
      <c r="C1735" s="2">
        <f>RSI!I1735</f>
        <v>48.785249321403512</v>
      </c>
      <c r="D1735" s="2">
        <f>MACD!E1735</f>
        <v>4.4088676431429441E-2</v>
      </c>
      <c r="E1735" s="2">
        <f>MACD!F1735</f>
        <v>3.690069450177641E-2</v>
      </c>
      <c r="F1735" s="2">
        <f>'Moving Avg'!D1735</f>
        <v>4.4646999999999997</v>
      </c>
      <c r="G1735" s="2">
        <f>'Moving Avg'!F1735</f>
        <v>4.5092599999999994</v>
      </c>
      <c r="H1735" s="2">
        <f>'Moving Avg'!G1735</f>
        <v>4.512276</v>
      </c>
      <c r="I1735" s="2">
        <f>'Moving Avg'!H1735</f>
        <v>3.8194110000000023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4.4805999999999999</v>
      </c>
      <c r="C1736" s="2">
        <f>RSI!I1736</f>
        <v>48.785249321403512</v>
      </c>
      <c r="D1736" s="2">
        <f>MACD!E1736</f>
        <v>3.8984762282332497E-2</v>
      </c>
      <c r="E1736" s="2">
        <f>MACD!F1736</f>
        <v>3.7317508057887624E-2</v>
      </c>
      <c r="F1736" s="2">
        <f>'Moving Avg'!D1736</f>
        <v>4.4710599999999996</v>
      </c>
      <c r="G1736" s="2">
        <f>'Moving Avg'!F1736</f>
        <v>4.5044849999999999</v>
      </c>
      <c r="H1736" s="2">
        <f>'Moving Avg'!G1736</f>
        <v>4.5135500000000004</v>
      </c>
      <c r="I1736" s="2">
        <f>'Moving Avg'!H1736</f>
        <v>3.8263585000000022</v>
      </c>
      <c r="J1736" s="6" t="str">
        <f>OBV!F1736</f>
        <v>BEARISH</v>
      </c>
      <c r="K1736" s="6" t="str">
        <f>OBV!G1736</f>
        <v>NEUTRAL</v>
      </c>
      <c r="L1736" s="6" t="str">
        <f>OBV!H1736</f>
        <v>BEARISH DIVERGENCE</v>
      </c>
    </row>
    <row r="1737" spans="1:12" ht="13.5" x14ac:dyDescent="0.25">
      <c r="A1737" s="3">
        <f>RSI!A1737</f>
        <v>44544</v>
      </c>
      <c r="B1737" s="2">
        <f>RSI!B1737</f>
        <v>4.3930999999999996</v>
      </c>
      <c r="C1737" s="2">
        <f>RSI!I1737</f>
        <v>39.179867524006418</v>
      </c>
      <c r="D1737" s="2">
        <f>MACD!E1737</f>
        <v>3.9988991797629048E-2</v>
      </c>
      <c r="E1737" s="2">
        <f>MACD!F1737</f>
        <v>3.7851804805835915E-2</v>
      </c>
      <c r="F1737" s="2">
        <f>'Moving Avg'!D1737</f>
        <v>4.4662999999999995</v>
      </c>
      <c r="G1737" s="2">
        <f>'Moving Avg'!F1737</f>
        <v>4.4941399999999998</v>
      </c>
      <c r="H1737" s="2">
        <f>'Moving Avg'!G1737</f>
        <v>4.5138700000000007</v>
      </c>
      <c r="I1737" s="2">
        <f>'Moving Avg'!H1737</f>
        <v>3.8333070000000014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</row>
    <row r="1738" spans="1:12" ht="13.5" x14ac:dyDescent="0.25">
      <c r="A1738" s="3">
        <f>RSI!A1738</f>
        <v>44545</v>
      </c>
      <c r="B1738" s="2">
        <f>RSI!B1738</f>
        <v>4.3930999999999996</v>
      </c>
      <c r="C1738" s="2">
        <f>RSI!I1738</f>
        <v>39.179867524006418</v>
      </c>
      <c r="D1738" s="2">
        <f>MACD!E1738</f>
        <v>3.6500693078301616E-2</v>
      </c>
      <c r="E1738" s="2">
        <f>MACD!F1738</f>
        <v>3.7581582460329055E-2</v>
      </c>
      <c r="F1738" s="2">
        <f>'Moving Avg'!D1738</f>
        <v>4.4472000000000005</v>
      </c>
      <c r="G1738" s="2">
        <f>'Moving Avg'!F1738</f>
        <v>4.4849899999999998</v>
      </c>
      <c r="H1738" s="2">
        <f>'Moving Avg'!G1738</f>
        <v>4.514190000000001</v>
      </c>
      <c r="I1738" s="2">
        <f>'Moving Avg'!H1738</f>
        <v>3.8406940000000027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</row>
    <row r="1739" spans="1:12" ht="13.5" x14ac:dyDescent="0.25">
      <c r="A1739" s="3">
        <f>RSI!A1739</f>
        <v>44546</v>
      </c>
      <c r="B1739" s="2">
        <f>RSI!B1739</f>
        <v>4.3771000000000004</v>
      </c>
      <c r="C1739" s="2">
        <f>RSI!I1739</f>
        <v>37.609487316955708</v>
      </c>
      <c r="D1739" s="2">
        <f>MACD!E1739</f>
        <v>3.4046320086482673E-2</v>
      </c>
      <c r="E1739" s="2">
        <f>MACD!F1739</f>
        <v>3.6874529985559776E-2</v>
      </c>
      <c r="F1739" s="2">
        <f>'Moving Avg'!D1739</f>
        <v>4.4248999999999992</v>
      </c>
      <c r="G1739" s="2">
        <f>'Moving Avg'!F1739</f>
        <v>4.4734499999999997</v>
      </c>
      <c r="H1739" s="2">
        <f>'Moving Avg'!G1739</f>
        <v>4.514190000000001</v>
      </c>
      <c r="I1739" s="2">
        <f>'Moving Avg'!H1739</f>
        <v>3.8481840000000029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</row>
    <row r="1740" spans="1:12" ht="13.5" x14ac:dyDescent="0.25">
      <c r="A1740" s="3">
        <f>RSI!A1740</f>
        <v>44550</v>
      </c>
      <c r="B1740" s="2">
        <f>RSI!B1740</f>
        <v>4.4249000000000001</v>
      </c>
      <c r="C1740" s="2">
        <f>RSI!I1740</f>
        <v>44.735995645672197</v>
      </c>
      <c r="D1740" s="2">
        <f>MACD!E1740</f>
        <v>2.7780970077662559E-2</v>
      </c>
      <c r="E1740" s="2">
        <f>MACD!F1740</f>
        <v>3.5055818003980332E-2</v>
      </c>
      <c r="F1740" s="2">
        <f>'Moving Avg'!D1740</f>
        <v>4.4137600000000008</v>
      </c>
      <c r="G1740" s="2">
        <f>'Moving Avg'!F1740</f>
        <v>4.4646949999999999</v>
      </c>
      <c r="H1740" s="2">
        <f>'Moving Avg'!G1740</f>
        <v>4.5153040000000004</v>
      </c>
      <c r="I1740" s="2">
        <f>'Moving Avg'!H1740</f>
        <v>3.8560590000000032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</row>
    <row r="1741" spans="1:12" ht="13.5" x14ac:dyDescent="0.25">
      <c r="A1741" s="3">
        <f>RSI!A1741</f>
        <v>44551</v>
      </c>
      <c r="B1741" s="2">
        <f>RSI!B1741</f>
        <v>4.5124000000000004</v>
      </c>
      <c r="C1741" s="2">
        <f>RSI!I1741</f>
        <v>54.893026487325123</v>
      </c>
      <c r="D1741" s="2">
        <f>MACD!E1741</f>
        <v>1.7486112149637911E-2</v>
      </c>
      <c r="E1741" s="2">
        <f>MACD!F1741</f>
        <v>3.1541876833111847E-2</v>
      </c>
      <c r="F1741" s="2">
        <f>'Moving Avg'!D1741</f>
        <v>4.4201199999999998</v>
      </c>
      <c r="G1741" s="2">
        <f>'Moving Avg'!F1741</f>
        <v>4.46549</v>
      </c>
      <c r="H1741" s="2">
        <f>'Moving Avg'!G1741</f>
        <v>4.5160980000000013</v>
      </c>
      <c r="I1741" s="2">
        <f>'Moving Avg'!H1741</f>
        <v>3.8644080000000018</v>
      </c>
      <c r="J1741" s="6" t="str">
        <f>OBV!F1741</f>
        <v>BEARISH</v>
      </c>
      <c r="K1741" s="6" t="str">
        <f>OBV!G1741</f>
        <v>NEUTRAL</v>
      </c>
      <c r="L1741" s="6" t="str">
        <f>OBV!H1741</f>
        <v>BEARISH DIVERGENCE</v>
      </c>
    </row>
    <row r="1742" spans="1:12" ht="13.5" x14ac:dyDescent="0.25">
      <c r="A1742" s="3">
        <f>RSI!A1742</f>
        <v>44552</v>
      </c>
      <c r="B1742" s="2">
        <f>RSI!B1742</f>
        <v>4.5284000000000004</v>
      </c>
      <c r="C1742" s="2">
        <f>RSI!I1742</f>
        <v>56.46854747452587</v>
      </c>
      <c r="D1742" s="2">
        <f>MACD!E1742</f>
        <v>2.4034045177154795E-3</v>
      </c>
      <c r="E1742" s="2">
        <f>MACD!F1742</f>
        <v>2.5714182370032573E-2</v>
      </c>
      <c r="F1742" s="2">
        <f>'Moving Avg'!D1742</f>
        <v>4.4471800000000004</v>
      </c>
      <c r="G1742" s="2">
        <f>'Moving Avg'!F1742</f>
        <v>4.4678800000000001</v>
      </c>
      <c r="H1742" s="2">
        <f>'Moving Avg'!G1742</f>
        <v>4.5135520000000007</v>
      </c>
      <c r="I1742" s="2">
        <f>'Moving Avg'!H1742</f>
        <v>3.8724350000000021</v>
      </c>
      <c r="J1742" s="6" t="str">
        <f>OBV!F1742</f>
        <v>BULLISH</v>
      </c>
      <c r="K1742" s="6" t="str">
        <f>OBV!G1742</f>
        <v>NEUTRAL</v>
      </c>
      <c r="L1742" s="6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4.5045000000000002</v>
      </c>
      <c r="C1743" s="2">
        <f>RSI!I1743</f>
        <v>53.464488057699207</v>
      </c>
      <c r="D1743" s="2">
        <f>MACD!E1743</f>
        <v>2.0895634440698529E-3</v>
      </c>
      <c r="E1743" s="2">
        <f>MACD!F1743</f>
        <v>2.0989258584840031E-2</v>
      </c>
      <c r="F1743" s="2">
        <f>'Moving Avg'!D1743</f>
        <v>4.4694599999999998</v>
      </c>
      <c r="G1743" s="2">
        <f>'Moving Avg'!F1743</f>
        <v>4.466685</v>
      </c>
      <c r="H1743" s="2">
        <f>'Moving Avg'!G1743</f>
        <v>4.5114840000000012</v>
      </c>
      <c r="I1743" s="2">
        <f>'Moving Avg'!H1743</f>
        <v>3.8806715000000018</v>
      </c>
      <c r="J1743" s="6" t="str">
        <f>OBV!F1743</f>
        <v>BEARISH</v>
      </c>
      <c r="K1743" s="6" t="str">
        <f>OBV!G1743</f>
        <v>NEUTRAL</v>
      </c>
      <c r="L1743" s="6" t="str">
        <f>OBV!H1743</f>
        <v>BEARISH DIVERGENCE</v>
      </c>
    </row>
    <row r="1744" spans="1:12" ht="13.5" x14ac:dyDescent="0.25">
      <c r="A1744" s="3">
        <f>RSI!A1744</f>
        <v>44554</v>
      </c>
      <c r="B1744" s="2">
        <f>RSI!B1744</f>
        <v>4.4965000000000002</v>
      </c>
      <c r="C1744" s="2">
        <f>RSI!I1744</f>
        <v>52.458496104225638</v>
      </c>
      <c r="D1744" s="2">
        <f>MACD!E1744</f>
        <v>2.2312598855833699E-3</v>
      </c>
      <c r="E1744" s="2">
        <f>MACD!F1744</f>
        <v>1.72376588449887E-2</v>
      </c>
      <c r="F1744" s="2">
        <f>'Moving Avg'!D1744</f>
        <v>4.4933400000000008</v>
      </c>
      <c r="G1744" s="2">
        <f>'Moving Avg'!F1744</f>
        <v>4.464694999999999</v>
      </c>
      <c r="H1744" s="2">
        <f>'Moving Avg'!G1744</f>
        <v>4.507982000000001</v>
      </c>
      <c r="I1744" s="2">
        <f>'Moving Avg'!H1744</f>
        <v>3.8889045000000015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</row>
    <row r="1745" spans="1:12" ht="13.5" x14ac:dyDescent="0.25">
      <c r="A1745" s="3">
        <f>RSI!A1745</f>
        <v>44557</v>
      </c>
      <c r="B1745" s="2">
        <f>RSI!B1745</f>
        <v>4.4566999999999997</v>
      </c>
      <c r="C1745" s="2">
        <f>RSI!I1745</f>
        <v>47.654418269371781</v>
      </c>
      <c r="D1745" s="2">
        <f>MACD!E1745</f>
        <v>3.9441985803803092E-3</v>
      </c>
      <c r="E1745" s="2">
        <f>MACD!F1745</f>
        <v>1.4578966792067024E-2</v>
      </c>
      <c r="F1745" s="2">
        <f>'Moving Avg'!D1745</f>
        <v>4.4996999999999998</v>
      </c>
      <c r="G1745" s="2">
        <f>'Moving Avg'!F1745</f>
        <v>4.4611099999999997</v>
      </c>
      <c r="H1745" s="2">
        <f>'Moving Avg'!G1745</f>
        <v>4.5055940000000012</v>
      </c>
      <c r="I1745" s="2">
        <f>'Moving Avg'!H1745</f>
        <v>3.896938500000001</v>
      </c>
      <c r="J1745" s="6" t="str">
        <f>OBV!F1745</f>
        <v>BEARISH</v>
      </c>
      <c r="K1745" s="6" t="str">
        <f>OBV!G1745</f>
        <v>NEUTRAL</v>
      </c>
      <c r="L1745" s="6" t="str">
        <f>OBV!H1745</f>
        <v>BEARISH DIVERGENCE</v>
      </c>
    </row>
    <row r="1746" spans="1:12" ht="13.5" x14ac:dyDescent="0.25">
      <c r="A1746" s="3">
        <f>RSI!A1746</f>
        <v>44558</v>
      </c>
      <c r="B1746" s="2">
        <f>RSI!B1746</f>
        <v>4.4885999999999999</v>
      </c>
      <c r="C1746" s="2">
        <f>RSI!I1746</f>
        <v>51.489071369467624</v>
      </c>
      <c r="D1746" s="2">
        <f>MACD!E1746</f>
        <v>3.150698143763897E-3</v>
      </c>
      <c r="E1746" s="2">
        <f>MACD!F1746</f>
        <v>1.2293313062406398E-2</v>
      </c>
      <c r="F1746" s="2">
        <f>'Moving Avg'!D1746</f>
        <v>4.4949399999999997</v>
      </c>
      <c r="G1746" s="2">
        <f>'Moving Avg'!F1746</f>
        <v>4.4607150000000004</v>
      </c>
      <c r="H1746" s="2">
        <f>'Moving Avg'!G1746</f>
        <v>4.503844</v>
      </c>
      <c r="I1746" s="2">
        <f>'Moving Avg'!H1746</f>
        <v>3.9051320000000005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4.4885999999999999</v>
      </c>
      <c r="C1747" s="2">
        <f>RSI!I1747</f>
        <v>51.489071369467617</v>
      </c>
      <c r="D1747" s="2">
        <f>MACD!E1747</f>
        <v>-1.1059602177160954E-2</v>
      </c>
      <c r="E1747" s="2">
        <f>MACD!F1747</f>
        <v>7.6227300144929271E-3</v>
      </c>
      <c r="F1747" s="2">
        <f>'Moving Avg'!D1747</f>
        <v>4.48698</v>
      </c>
      <c r="G1747" s="2">
        <f>'Moving Avg'!F1747</f>
        <v>4.4607149999999995</v>
      </c>
      <c r="H1747" s="2">
        <f>'Moving Avg'!G1747</f>
        <v>4.5006620000000002</v>
      </c>
      <c r="I1747" s="2">
        <f>'Moving Avg'!H1747</f>
        <v>3.9133620000000007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</row>
    <row r="1748" spans="1:12" ht="13.5" x14ac:dyDescent="0.25">
      <c r="A1748" s="3">
        <f>RSI!A1748</f>
        <v>44560</v>
      </c>
      <c r="B1748" s="2">
        <f>RSI!B1748</f>
        <v>4.4885999999999999</v>
      </c>
      <c r="C1748" s="2">
        <f>RSI!I1748</f>
        <v>51.489071369467617</v>
      </c>
      <c r="D1748" s="2">
        <f>MACD!E1748</f>
        <v>-2.3155312090397118E-2</v>
      </c>
      <c r="E1748" s="2">
        <f>MACD!F1748</f>
        <v>1.4671215935149187E-3</v>
      </c>
      <c r="F1748" s="2">
        <f>'Moving Avg'!D1748</f>
        <v>4.4837999999999996</v>
      </c>
      <c r="G1748" s="2">
        <f>'Moving Avg'!F1748</f>
        <v>4.4623100000000004</v>
      </c>
      <c r="H1748" s="2">
        <f>'Moving Avg'!G1748</f>
        <v>4.4981160000000004</v>
      </c>
      <c r="I1748" s="2">
        <f>'Moving Avg'!H1748</f>
        <v>3.9215555000000006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4.5204000000000004</v>
      </c>
      <c r="C1749" s="2">
        <f>RSI!I1749</f>
        <v>55.543860595900846</v>
      </c>
      <c r="D1749" s="2">
        <f>MACD!E1749</f>
        <v>-3.827354279631745E-2</v>
      </c>
      <c r="E1749" s="2">
        <f>MACD!F1749</f>
        <v>-6.4810112844515553E-3</v>
      </c>
      <c r="F1749" s="2">
        <f>'Moving Avg'!D1749</f>
        <v>4.4885800000000007</v>
      </c>
      <c r="G1749" s="2">
        <f>'Moving Avg'!F1749</f>
        <v>4.4658899999999999</v>
      </c>
      <c r="H1749" s="2">
        <f>'Moving Avg'!G1749</f>
        <v>4.4962059999999999</v>
      </c>
      <c r="I1749" s="2">
        <f>'Moving Avg'!H1749</f>
        <v>3.9299080000000002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4.5442999999999998</v>
      </c>
      <c r="C1750" s="2">
        <f>RSI!I1750</f>
        <v>58.360854872471769</v>
      </c>
      <c r="D1750" s="2">
        <f>MACD!E1750</f>
        <v>-4.5731717363106661E-2</v>
      </c>
      <c r="E1750" s="2">
        <f>MACD!F1750</f>
        <v>-1.4331152500182576E-2</v>
      </c>
      <c r="F1750" s="2">
        <f>'Moving Avg'!D1750</f>
        <v>4.5061</v>
      </c>
      <c r="G1750" s="2">
        <f>'Moving Avg'!F1750</f>
        <v>4.4710650000000003</v>
      </c>
      <c r="H1750" s="2">
        <f>'Moving Avg'!G1750</f>
        <v>4.4968440000000003</v>
      </c>
      <c r="I1750" s="2">
        <f>'Moving Avg'!H1750</f>
        <v>3.9385624999999997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4.5442999999999998</v>
      </c>
      <c r="C1751" s="2">
        <f>RSI!I1751</f>
        <v>58.360854872471769</v>
      </c>
      <c r="D1751" s="2">
        <f>MACD!E1751</f>
        <v>-3.895300265203705E-2</v>
      </c>
      <c r="E1751" s="2">
        <f>MACD!F1751</f>
        <v>-1.9255522530553473E-2</v>
      </c>
      <c r="F1751" s="2">
        <f>'Moving Avg'!D1751</f>
        <v>4.5172399999999993</v>
      </c>
      <c r="G1751" s="2">
        <f>'Moving Avg'!F1751</f>
        <v>4.4758399999999998</v>
      </c>
      <c r="H1751" s="2">
        <f>'Moving Avg'!G1751</f>
        <v>4.4965260000000002</v>
      </c>
      <c r="I1751" s="2">
        <f>'Moving Avg'!H1751</f>
        <v>3.9474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4.4566999999999997</v>
      </c>
      <c r="C1752" s="2">
        <f>RSI!I1752</f>
        <v>45.976672755558084</v>
      </c>
      <c r="D1752" s="2">
        <f>MACD!E1752</f>
        <v>-2.4611240383796584E-2</v>
      </c>
      <c r="E1752" s="2">
        <f>MACD!F1752</f>
        <v>-2.0326666101202095E-2</v>
      </c>
      <c r="F1752" s="2">
        <f>'Moving Avg'!D1752</f>
        <v>4.5108599999999992</v>
      </c>
      <c r="G1752" s="2">
        <f>'Moving Avg'!F1752</f>
        <v>4.4778299999999991</v>
      </c>
      <c r="H1752" s="2">
        <f>'Moving Avg'!G1752</f>
        <v>4.495412</v>
      </c>
      <c r="I1752" s="2">
        <f>'Moving Avg'!H1752</f>
        <v>3.9557994999999999</v>
      </c>
      <c r="J1752" s="6" t="str">
        <f>OBV!F1752</f>
        <v>BULLISH</v>
      </c>
      <c r="K1752" s="6" t="str">
        <f>OBV!G1752</f>
        <v>NEUTRAL</v>
      </c>
      <c r="L1752" s="6" t="str">
        <f>OBV!H1752</f>
        <v>BULLISH DIVERGENCE</v>
      </c>
    </row>
    <row r="1753" spans="1:12" ht="13.5" x14ac:dyDescent="0.25">
      <c r="A1753" s="3">
        <f>RSI!A1753</f>
        <v>44567</v>
      </c>
      <c r="B1753" s="2">
        <f>RSI!B1753</f>
        <v>4.4566999999999997</v>
      </c>
      <c r="C1753" s="2">
        <f>RSI!I1753</f>
        <v>45.976672755558084</v>
      </c>
      <c r="D1753" s="2">
        <f>MACD!E1753</f>
        <v>-1.5954176038209589E-2</v>
      </c>
      <c r="E1753" s="2">
        <f>MACD!F1753</f>
        <v>-1.9452168088603596E-2</v>
      </c>
      <c r="F1753" s="2">
        <f>'Moving Avg'!D1753</f>
        <v>4.5044799999999992</v>
      </c>
      <c r="G1753" s="2">
        <f>'Moving Avg'!F1753</f>
        <v>4.4762349999999982</v>
      </c>
      <c r="H1753" s="2">
        <f>'Moving Avg'!G1753</f>
        <v>4.4938200000000013</v>
      </c>
      <c r="I1753" s="2">
        <f>'Moving Avg'!H1753</f>
        <v>3.9642719999999998</v>
      </c>
      <c r="J1753" s="6" t="str">
        <f>OBV!F1753</f>
        <v>BULLISH</v>
      </c>
      <c r="K1753" s="6" t="str">
        <f>OBV!G1753</f>
        <v>NEUTRAL</v>
      </c>
      <c r="L1753" s="6" t="str">
        <f>OBV!H1753</f>
        <v>BULLISH DIVERGENCE</v>
      </c>
    </row>
    <row r="1754" spans="1:12" ht="13.5" x14ac:dyDescent="0.25">
      <c r="A1754" s="3">
        <f>RSI!A1754</f>
        <v>44568</v>
      </c>
      <c r="B1754" s="2">
        <f>RSI!B1754</f>
        <v>4.4169</v>
      </c>
      <c r="C1754" s="2">
        <f>RSI!I1754</f>
        <v>41.352866414377843</v>
      </c>
      <c r="D1754" s="2">
        <f>MACD!E1754</f>
        <v>-6.7276535333959941E-3</v>
      </c>
      <c r="E1754" s="2">
        <f>MACD!F1754</f>
        <v>-1.6907265177562074E-2</v>
      </c>
      <c r="F1754" s="2">
        <f>'Moving Avg'!D1754</f>
        <v>4.4837800000000003</v>
      </c>
      <c r="G1754" s="2">
        <f>'Moving Avg'!F1754</f>
        <v>4.4726499999999989</v>
      </c>
      <c r="H1754" s="2">
        <f>'Moving Avg'!G1754</f>
        <v>4.493024000000001</v>
      </c>
      <c r="I1754" s="2">
        <f>'Moving Avg'!H1754</f>
        <v>3.9725089999999996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4.4566999999999997</v>
      </c>
      <c r="C1755" s="2">
        <f>RSI!I1755</f>
        <v>47.083919712123979</v>
      </c>
      <c r="D1755" s="2">
        <f>MACD!E1755</f>
        <v>-7.5863307329484542E-3</v>
      </c>
      <c r="E1755" s="2">
        <f>MACD!F1755</f>
        <v>-1.5043078288639352E-2</v>
      </c>
      <c r="F1755" s="2">
        <f>'Moving Avg'!D1755</f>
        <v>4.4662600000000001</v>
      </c>
      <c r="G1755" s="2">
        <f>'Moving Avg'!F1755</f>
        <v>4.4714549999999997</v>
      </c>
      <c r="H1755" s="2">
        <f>'Moving Avg'!G1755</f>
        <v>4.4920680000000015</v>
      </c>
      <c r="I1755" s="2">
        <f>'Moving Avg'!H1755</f>
        <v>3.9812369999999988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4.4566999999999997</v>
      </c>
      <c r="C1756" s="2">
        <f>RSI!I1756</f>
        <v>47.083919712123979</v>
      </c>
      <c r="D1756" s="2">
        <f>MACD!E1756</f>
        <v>-3.2649373054418618E-3</v>
      </c>
      <c r="E1756" s="2">
        <f>MACD!F1756</f>
        <v>-1.2687450091999855E-2</v>
      </c>
      <c r="F1756" s="2">
        <f>'Moving Avg'!D1756</f>
        <v>4.448739999999999</v>
      </c>
      <c r="G1756" s="2">
        <f>'Moving Avg'!F1756</f>
        <v>4.4702599999999988</v>
      </c>
      <c r="H1756" s="2">
        <f>'Moving Avg'!G1756</f>
        <v>4.491112000000002</v>
      </c>
      <c r="I1756" s="2">
        <f>'Moving Avg'!H1756</f>
        <v>3.9900014999999991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4.4566999999999997</v>
      </c>
      <c r="C1757" s="2">
        <f>RSI!I1757</f>
        <v>47.083919712123979</v>
      </c>
      <c r="D1757" s="2">
        <f>MACD!E1757</f>
        <v>5.2150982215426467E-4</v>
      </c>
      <c r="E1757" s="2">
        <f>MACD!F1757</f>
        <v>-1.0045658109169032E-2</v>
      </c>
      <c r="F1757" s="2">
        <f>'Moving Avg'!D1757</f>
        <v>4.448739999999999</v>
      </c>
      <c r="G1757" s="2">
        <f>'Moving Avg'!F1757</f>
        <v>4.4734399999999992</v>
      </c>
      <c r="H1757" s="2">
        <f>'Moving Avg'!G1757</f>
        <v>4.4896780000000014</v>
      </c>
      <c r="I1757" s="2">
        <f>'Moving Avg'!H1757</f>
        <v>3.998765999999998</v>
      </c>
      <c r="J1757" s="6" t="str">
        <f>OBV!F1757</f>
        <v>BEARISH</v>
      </c>
      <c r="K1757" s="6" t="str">
        <f>OBV!G1757</f>
        <v>NEUTRAL</v>
      </c>
      <c r="L1757" s="6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4.4566999999999997</v>
      </c>
      <c r="C1758" s="2">
        <f>RSI!I1758</f>
        <v>47.083919712123979</v>
      </c>
      <c r="D1758" s="2">
        <f>MACD!E1758</f>
        <v>3.8456890836933155E-3</v>
      </c>
      <c r="E1758" s="2">
        <f>MACD!F1758</f>
        <v>-7.2673886705965631E-3</v>
      </c>
      <c r="F1758" s="2">
        <f>'Moving Avg'!D1758</f>
        <v>4.448739999999999</v>
      </c>
      <c r="G1758" s="2">
        <f>'Moving Avg'!F1758</f>
        <v>4.4766199999999987</v>
      </c>
      <c r="H1758" s="2">
        <f>'Moving Avg'!G1758</f>
        <v>4.4880860000000018</v>
      </c>
      <c r="I1758" s="2">
        <f>'Moving Avg'!H1758</f>
        <v>4.0075304999999979</v>
      </c>
      <c r="J1758" s="6" t="str">
        <f>OBV!F1758</f>
        <v>BEARISH</v>
      </c>
      <c r="K1758" s="6" t="str">
        <f>OBV!G1758</f>
        <v>NEUTRAL</v>
      </c>
      <c r="L1758" s="6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4.4566999999999997</v>
      </c>
      <c r="C1759" s="2">
        <f>RSI!I1759</f>
        <v>47.083919712123979</v>
      </c>
      <c r="D1759" s="2">
        <f>MACD!E1759</f>
        <v>1.166211797425909E-2</v>
      </c>
      <c r="E1759" s="2">
        <f>MACD!F1759</f>
        <v>-3.4814873416254329E-3</v>
      </c>
      <c r="F1759" s="2">
        <f>'Moving Avg'!D1759</f>
        <v>4.4566999999999997</v>
      </c>
      <c r="G1759" s="2">
        <f>'Moving Avg'!F1759</f>
        <v>4.480599999999999</v>
      </c>
      <c r="H1759" s="2">
        <f>'Moving Avg'!G1759</f>
        <v>4.4879260000000025</v>
      </c>
      <c r="I1759" s="2">
        <f>'Moving Avg'!H1759</f>
        <v>4.0162949999999986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4.4566999999999997</v>
      </c>
      <c r="C1760" s="2">
        <f>RSI!I1760</f>
        <v>47.083919712123986</v>
      </c>
      <c r="D1760" s="2">
        <f>MACD!E1760</f>
        <v>2.2056048096790626E-2</v>
      </c>
      <c r="E1760" s="2">
        <f>MACD!F1760</f>
        <v>1.6260197460577792E-3</v>
      </c>
      <c r="F1760" s="2">
        <f>'Moving Avg'!D1760</f>
        <v>4.4566999999999997</v>
      </c>
      <c r="G1760" s="2">
        <f>'Moving Avg'!F1760</f>
        <v>4.4821899999999992</v>
      </c>
      <c r="H1760" s="2">
        <f>'Moving Avg'!G1760</f>
        <v>4.4864920000000019</v>
      </c>
      <c r="I1760" s="2">
        <f>'Moving Avg'!H1760</f>
        <v>4.0252789999999985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4.4566999999999997</v>
      </c>
      <c r="C1761" s="2">
        <f>RSI!I1761</f>
        <v>47.083919712123986</v>
      </c>
      <c r="D1761" s="2">
        <f>MACD!E1761</f>
        <v>3.0946380265763018E-2</v>
      </c>
      <c r="E1761" s="2">
        <f>MACD!F1761</f>
        <v>7.4900918499988273E-3</v>
      </c>
      <c r="F1761" s="2">
        <f>'Moving Avg'!D1761</f>
        <v>4.4566999999999997</v>
      </c>
      <c r="G1761" s="2">
        <f>'Moving Avg'!F1761</f>
        <v>4.479404999999999</v>
      </c>
      <c r="H1761" s="2">
        <f>'Moving Avg'!G1761</f>
        <v>4.4864920000000019</v>
      </c>
      <c r="I1761" s="2">
        <f>'Moving Avg'!H1761</f>
        <v>4.0340434999999983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4.4169</v>
      </c>
      <c r="C1762" s="2">
        <f>RSI!I1762</f>
        <v>40.4443714673899</v>
      </c>
      <c r="D1762" s="2">
        <f>MACD!E1762</f>
        <v>2.8028590594549208E-2</v>
      </c>
      <c r="E1762" s="2">
        <f>MACD!F1762</f>
        <v>1.1597791598908905E-2</v>
      </c>
      <c r="F1762" s="2">
        <f>'Moving Avg'!D1762</f>
        <v>4.448739999999999</v>
      </c>
      <c r="G1762" s="2">
        <f>'Moving Avg'!F1762</f>
        <v>4.4738299999999986</v>
      </c>
      <c r="H1762" s="2">
        <f>'Moving Avg'!G1762</f>
        <v>4.4856960000000017</v>
      </c>
      <c r="I1762" s="2">
        <f>'Moving Avg'!H1762</f>
        <v>4.0426089999999979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4.4566999999999997</v>
      </c>
      <c r="C1763" s="2">
        <f>RSI!I1763</f>
        <v>48.296235470958727</v>
      </c>
      <c r="D1763" s="2">
        <f>MACD!E1763</f>
        <v>2.2928572013460879E-2</v>
      </c>
      <c r="E1763" s="2">
        <f>MACD!F1763</f>
        <v>1.38639476818193E-2</v>
      </c>
      <c r="F1763" s="2">
        <f>'Moving Avg'!D1763</f>
        <v>4.448739999999999</v>
      </c>
      <c r="G1763" s="2">
        <f>'Moving Avg'!F1763</f>
        <v>4.4714399999999994</v>
      </c>
      <c r="H1763" s="2">
        <f>'Moving Avg'!G1763</f>
        <v>4.4860140000000017</v>
      </c>
      <c r="I1763" s="2">
        <f>'Moving Avg'!H1763</f>
        <v>4.0513734999999977</v>
      </c>
      <c r="J1763" s="6" t="str">
        <f>OBV!F1763</f>
        <v>BULLISH</v>
      </c>
      <c r="K1763" s="6" t="str">
        <f>OBV!G1763</f>
        <v>NEUTRAL</v>
      </c>
      <c r="L1763" s="6" t="str">
        <f>OBV!H1763</f>
        <v>NEUTRAL</v>
      </c>
    </row>
    <row r="1764" spans="1:12" ht="13.5" x14ac:dyDescent="0.25">
      <c r="A1764" s="3">
        <f>RSI!A1764</f>
        <v>44582</v>
      </c>
      <c r="B1764" s="2">
        <f>RSI!B1764</f>
        <v>4.4488000000000003</v>
      </c>
      <c r="C1764" s="2">
        <f>RSI!I1764</f>
        <v>46.972437365983239</v>
      </c>
      <c r="D1764" s="2">
        <f>MACD!E1764</f>
        <v>1.3133644954050894E-2</v>
      </c>
      <c r="E1764" s="2">
        <f>MACD!F1764</f>
        <v>1.371788713626562E-2</v>
      </c>
      <c r="F1764" s="2">
        <f>'Moving Avg'!D1764</f>
        <v>4.4471599999999993</v>
      </c>
      <c r="G1764" s="2">
        <f>'Moving Avg'!F1764</f>
        <v>4.4690549999999991</v>
      </c>
      <c r="H1764" s="2">
        <f>'Moving Avg'!G1764</f>
        <v>4.4858560000000018</v>
      </c>
      <c r="I1764" s="2">
        <f>'Moving Avg'!H1764</f>
        <v>4.060463999999997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4.5362999999999998</v>
      </c>
      <c r="C1765" s="2">
        <f>RSI!I1765</f>
        <v>60.037846265143507</v>
      </c>
      <c r="D1765" s="2">
        <f>MACD!E1765</f>
        <v>4.5879483125865761E-3</v>
      </c>
      <c r="E1765" s="2">
        <f>MACD!F1765</f>
        <v>1.1891899371529811E-2</v>
      </c>
      <c r="F1765" s="2">
        <f>'Moving Avg'!D1765</f>
        <v>4.4630799999999997</v>
      </c>
      <c r="G1765" s="2">
        <f>'Moving Avg'!F1765</f>
        <v>4.4730349999999994</v>
      </c>
      <c r="H1765" s="2">
        <f>'Moving Avg'!G1765</f>
        <v>4.4842640000000014</v>
      </c>
      <c r="I1765" s="2">
        <f>'Moving Avg'!H1765</f>
        <v>4.0694439999999972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4.5284000000000004</v>
      </c>
      <c r="C1766" s="2">
        <f>RSI!I1766</f>
        <v>58.633194660300433</v>
      </c>
      <c r="D1766" s="2">
        <f>MACD!E1766</f>
        <v>-2.481619692122905E-3</v>
      </c>
      <c r="E1766" s="2">
        <f>MACD!F1766</f>
        <v>9.0171955587992694E-3</v>
      </c>
      <c r="F1766" s="2">
        <f>'Moving Avg'!D1766</f>
        <v>4.4774200000000004</v>
      </c>
      <c r="G1766" s="2">
        <f>'Moving Avg'!F1766</f>
        <v>4.4750249999999996</v>
      </c>
      <c r="H1766" s="2">
        <f>'Moving Avg'!G1766</f>
        <v>4.4833100000000021</v>
      </c>
      <c r="I1766" s="2">
        <f>'Moving Avg'!H1766</f>
        <v>4.0785669999999969</v>
      </c>
      <c r="J1766" s="6" t="str">
        <f>OBV!F1766</f>
        <v>BEARISH</v>
      </c>
      <c r="K1766" s="6" t="str">
        <f>OBV!G1766</f>
        <v>NEUTRAL</v>
      </c>
      <c r="L1766" s="6" t="str">
        <f>OBV!H1766</f>
        <v>BEARISH DIVERGENCE</v>
      </c>
    </row>
    <row r="1767" spans="1:12" ht="13.5" x14ac:dyDescent="0.25">
      <c r="A1767" s="3">
        <f>RSI!A1767</f>
        <v>44587</v>
      </c>
      <c r="B1767" s="2">
        <f>RSI!B1767</f>
        <v>4.4965000000000002</v>
      </c>
      <c r="C1767" s="2">
        <f>RSI!I1767</f>
        <v>53.218721248196488</v>
      </c>
      <c r="D1767" s="2">
        <f>MACD!E1767</f>
        <v>-6.4463055112868872E-3</v>
      </c>
      <c r="E1767" s="2">
        <f>MACD!F1767</f>
        <v>5.9244953447820381E-3</v>
      </c>
      <c r="F1767" s="2">
        <f>'Moving Avg'!D1767</f>
        <v>4.4933400000000008</v>
      </c>
      <c r="G1767" s="2">
        <f>'Moving Avg'!F1767</f>
        <v>4.4754199999999988</v>
      </c>
      <c r="H1767" s="2">
        <f>'Moving Avg'!G1767</f>
        <v>4.4812400000000023</v>
      </c>
      <c r="I1767" s="2">
        <f>'Moving Avg'!H1767</f>
        <v>4.0875304999999971</v>
      </c>
      <c r="J1767" s="6" t="str">
        <f>OBV!F1767</f>
        <v>BEARISH</v>
      </c>
      <c r="K1767" s="6" t="str">
        <f>OBV!G1767</f>
        <v>NEUTRAL</v>
      </c>
      <c r="L1767" s="6" t="str">
        <f>OBV!H1767</f>
        <v>BEARISH DIVERGENCE</v>
      </c>
    </row>
    <row r="1768" spans="1:12" ht="13.5" x14ac:dyDescent="0.25">
      <c r="A1768" s="3">
        <f>RSI!A1768</f>
        <v>44588</v>
      </c>
      <c r="B1768" s="2">
        <f>RSI!B1768</f>
        <v>4.5284000000000004</v>
      </c>
      <c r="C1768" s="2">
        <f>RSI!I1768</f>
        <v>57.450224015064421</v>
      </c>
      <c r="D1768" s="2">
        <f>MACD!E1768</f>
        <v>-1.2295602885147972E-2</v>
      </c>
      <c r="E1768" s="2">
        <f>MACD!F1768</f>
        <v>2.2804756987960364E-3</v>
      </c>
      <c r="F1768" s="2">
        <f>'Moving Avg'!D1768</f>
        <v>4.5076800000000006</v>
      </c>
      <c r="G1768" s="2">
        <f>'Moving Avg'!F1768</f>
        <v>4.4774099999999999</v>
      </c>
      <c r="H1768" s="2">
        <f>'Moving Avg'!G1768</f>
        <v>4.4802860000000022</v>
      </c>
      <c r="I1768" s="2">
        <f>'Moving Avg'!H1768</f>
        <v>4.0966534999999977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4.4965000000000002</v>
      </c>
      <c r="C1769" s="2">
        <f>RSI!I1769</f>
        <v>52.350699192817913</v>
      </c>
      <c r="D1769" s="2">
        <f>MACD!E1769</f>
        <v>-1.5192395951447502E-2</v>
      </c>
      <c r="E1769" s="2">
        <f>MACD!F1769</f>
        <v>-1.2140986312526713E-3</v>
      </c>
      <c r="F1769" s="2">
        <f>'Moving Avg'!D1769</f>
        <v>4.51722</v>
      </c>
      <c r="G1769" s="2">
        <f>'Moving Avg'!F1769</f>
        <v>4.4762149999999989</v>
      </c>
      <c r="H1769" s="2">
        <f>'Moving Avg'!G1769</f>
        <v>4.4780580000000025</v>
      </c>
      <c r="I1769" s="2">
        <f>'Moving Avg'!H1769</f>
        <v>4.105982499999997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4.4566999999999997</v>
      </c>
      <c r="C1770" s="2">
        <f>RSI!I1770</f>
        <v>46.772366638048787</v>
      </c>
      <c r="D1770" s="2">
        <f>MACD!E1770</f>
        <v>-1.4794243556651487E-2</v>
      </c>
      <c r="E1770" s="2">
        <f>MACD!F1770</f>
        <v>-3.930127616332435E-3</v>
      </c>
      <c r="F1770" s="2">
        <f>'Moving Avg'!D1770</f>
        <v>4.5013000000000005</v>
      </c>
      <c r="G1770" s="2">
        <f>'Moving Avg'!F1770</f>
        <v>4.4718349999999996</v>
      </c>
      <c r="H1770" s="2">
        <f>'Moving Avg'!G1770</f>
        <v>4.4751920000000034</v>
      </c>
      <c r="I1770" s="2">
        <f>'Moving Avg'!H1770</f>
        <v>4.1143454999999971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4.6158999999999999</v>
      </c>
      <c r="C1771" s="2">
        <f>RSI!I1771</f>
        <v>63.518096469233043</v>
      </c>
      <c r="D1771" s="2">
        <f>MACD!E1771</f>
        <v>-2.6106298021621122E-2</v>
      </c>
      <c r="E1771" s="2">
        <f>MACD!F1771</f>
        <v>-8.3653616973901734E-3</v>
      </c>
      <c r="F1771" s="2">
        <f>'Moving Avg'!D1771</f>
        <v>4.5187999999999997</v>
      </c>
      <c r="G1771" s="2">
        <f>'Moving Avg'!F1771</f>
        <v>4.475414999999999</v>
      </c>
      <c r="H1771" s="2">
        <f>'Moving Avg'!G1771</f>
        <v>4.4775800000000032</v>
      </c>
      <c r="I1771" s="2">
        <f>'Moving Avg'!H1771</f>
        <v>4.1226639999999977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</row>
    <row r="1772" spans="1:12" ht="13.5" x14ac:dyDescent="0.25">
      <c r="A1772" s="3">
        <f>RSI!A1772</f>
        <v>44594</v>
      </c>
      <c r="B1772" s="2">
        <f>RSI!B1772</f>
        <v>4.6158999999999999</v>
      </c>
      <c r="C1772" s="2">
        <f>RSI!I1772</f>
        <v>63.518096469233043</v>
      </c>
      <c r="D1772" s="2">
        <f>MACD!E1772</f>
        <v>-4.2608833023844106E-2</v>
      </c>
      <c r="E1772" s="2">
        <f>MACD!F1772</f>
        <v>-1.521405596268096E-2</v>
      </c>
      <c r="F1772" s="2">
        <f>'Moving Avg'!D1772</f>
        <v>4.5426799999999998</v>
      </c>
      <c r="G1772" s="2">
        <f>'Moving Avg'!F1772</f>
        <v>4.4833749999999988</v>
      </c>
      <c r="H1772" s="2">
        <f>'Moving Avg'!G1772</f>
        <v>4.4802860000000031</v>
      </c>
      <c r="I1772" s="2">
        <f>'Moving Avg'!H1772</f>
        <v>4.1301784999999978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</row>
    <row r="1773" spans="1:12" ht="13.5" x14ac:dyDescent="0.25">
      <c r="A1773" s="3">
        <f>RSI!A1773</f>
        <v>44595</v>
      </c>
      <c r="B1773" s="2">
        <f>RSI!B1773</f>
        <v>4.6158999999999999</v>
      </c>
      <c r="C1773" s="2">
        <f>RSI!I1773</f>
        <v>63.518096469233051</v>
      </c>
      <c r="D1773" s="2">
        <f>MACD!E1773</f>
        <v>-5.1197328162065681E-2</v>
      </c>
      <c r="E1773" s="2">
        <f>MACD!F1773</f>
        <v>-2.2410710402557904E-2</v>
      </c>
      <c r="F1773" s="2">
        <f>'Moving Avg'!D1773</f>
        <v>4.5601799999999999</v>
      </c>
      <c r="G1773" s="2">
        <f>'Moving Avg'!F1773</f>
        <v>4.4913349999999976</v>
      </c>
      <c r="H1773" s="2">
        <f>'Moving Avg'!G1773</f>
        <v>4.4820360000000035</v>
      </c>
      <c r="I1773" s="2">
        <f>'Moving Avg'!H1773</f>
        <v>4.1379124999999979</v>
      </c>
      <c r="J1773" s="6" t="str">
        <f>OBV!F1773</f>
        <v>BULLISH</v>
      </c>
      <c r="K1773" s="6" t="str">
        <f>OBV!G1773</f>
        <v>NEUTRAL</v>
      </c>
      <c r="L1773" s="6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4.8228</v>
      </c>
      <c r="C1774" s="2">
        <f>RSI!I1774</f>
        <v>75.850477768602772</v>
      </c>
      <c r="D1774" s="2">
        <f>MACD!E1774</f>
        <v>-7.5698316339736671E-2</v>
      </c>
      <c r="E1774" s="2">
        <f>MACD!F1774</f>
        <v>-3.3068231589993655E-2</v>
      </c>
      <c r="F1774" s="2">
        <f>'Moving Avg'!D1774</f>
        <v>4.6254400000000002</v>
      </c>
      <c r="G1774" s="2">
        <f>'Moving Avg'!F1774</f>
        <v>4.5116299999999985</v>
      </c>
      <c r="H1774" s="2">
        <f>'Moving Avg'!G1774</f>
        <v>4.4877660000000024</v>
      </c>
      <c r="I1774" s="2">
        <f>'Moving Avg'!H1774</f>
        <v>4.1465344999999978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4.7591999999999999</v>
      </c>
      <c r="C1775" s="2">
        <f>RSI!I1775</f>
        <v>68.216669087442256</v>
      </c>
      <c r="D1775" s="2">
        <f>MACD!E1775</f>
        <v>-8.0121047061961548E-2</v>
      </c>
      <c r="E1775" s="2">
        <f>MACD!F1775</f>
        <v>-4.2478794684387235E-2</v>
      </c>
      <c r="F1775" s="2">
        <f>'Moving Avg'!D1775</f>
        <v>4.6859400000000004</v>
      </c>
      <c r="G1775" s="2">
        <f>'Moving Avg'!F1775</f>
        <v>4.5267549999999988</v>
      </c>
      <c r="H1775" s="2">
        <f>'Moving Avg'!G1775</f>
        <v>4.4923820000000028</v>
      </c>
      <c r="I1775" s="2">
        <f>'Moving Avg'!H1775</f>
        <v>4.1552769999999972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4.6557000000000004</v>
      </c>
      <c r="C1776" s="2">
        <f>RSI!I1776</f>
        <v>57.988603218426476</v>
      </c>
      <c r="D1776" s="2">
        <f>MACD!E1776</f>
        <v>-7.8761978003169197E-2</v>
      </c>
      <c r="E1776" s="2">
        <f>MACD!F1776</f>
        <v>-4.9735431348143636E-2</v>
      </c>
      <c r="F1776" s="2">
        <f>'Moving Avg'!D1776</f>
        <v>4.6939000000000002</v>
      </c>
      <c r="G1776" s="2">
        <f>'Moving Avg'!F1776</f>
        <v>4.5367049999999978</v>
      </c>
      <c r="H1776" s="2">
        <f>'Moving Avg'!G1776</f>
        <v>4.4955660000000028</v>
      </c>
      <c r="I1776" s="2">
        <f>'Moving Avg'!H1776</f>
        <v>4.1631369999999972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4.7431999999999999</v>
      </c>
      <c r="C1777" s="2">
        <f>RSI!I1777</f>
        <v>63.034639196321024</v>
      </c>
      <c r="D1777" s="2">
        <f>MACD!E1777</f>
        <v>-8.9639493948523885E-2</v>
      </c>
      <c r="E1777" s="2">
        <f>MACD!F1777</f>
        <v>-5.7716243868219691E-2</v>
      </c>
      <c r="F1777" s="2">
        <f>'Moving Avg'!D1777</f>
        <v>4.71936</v>
      </c>
      <c r="G1777" s="2">
        <f>'Moving Avg'!F1777</f>
        <v>4.551029999999999</v>
      </c>
      <c r="H1777" s="2">
        <f>'Moving Avg'!G1777</f>
        <v>4.5006580000000023</v>
      </c>
      <c r="I1777" s="2">
        <f>'Moving Avg'!H1777</f>
        <v>4.1710689999999975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4.7272999999999996</v>
      </c>
      <c r="C1778" s="2">
        <f>RSI!I1778</f>
        <v>61.587046596474778</v>
      </c>
      <c r="D1778" s="2">
        <f>MACD!E1778</f>
        <v>-9.3866157507435766E-2</v>
      </c>
      <c r="E1778" s="2">
        <f>MACD!F1778</f>
        <v>-6.4946226596062917E-2</v>
      </c>
      <c r="F1778" s="2">
        <f>'Moving Avg'!D1778</f>
        <v>4.7416399999999994</v>
      </c>
      <c r="G1778" s="2">
        <f>'Moving Avg'!F1778</f>
        <v>4.5645599999999993</v>
      </c>
      <c r="H1778" s="2">
        <f>'Moving Avg'!G1778</f>
        <v>4.506070000000002</v>
      </c>
      <c r="I1778" s="2">
        <f>'Moving Avg'!H1778</f>
        <v>4.1780079999999975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4.7034000000000002</v>
      </c>
      <c r="C1779" s="2">
        <f>RSI!I1779</f>
        <v>59.379601935856904</v>
      </c>
      <c r="D1779" s="2">
        <f>MACD!E1779</f>
        <v>-0.10151193485407806</v>
      </c>
      <c r="E1779" s="2">
        <f>MACD!F1779</f>
        <v>-7.2259368247665948E-2</v>
      </c>
      <c r="F1779" s="2">
        <f>'Moving Avg'!D1779</f>
        <v>4.7177600000000002</v>
      </c>
      <c r="G1779" s="2">
        <f>'Moving Avg'!F1779</f>
        <v>4.5768949999999986</v>
      </c>
      <c r="H1779" s="2">
        <f>'Moving Avg'!G1779</f>
        <v>4.5111620000000014</v>
      </c>
      <c r="I1779" s="2">
        <f>'Moving Avg'!H1779</f>
        <v>4.1842064999999975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4.7034000000000002</v>
      </c>
      <c r="C1780" s="2">
        <f>RSI!I1780</f>
        <v>59.379601935856904</v>
      </c>
      <c r="D1780" s="2">
        <f>MACD!E1780</f>
        <v>-0.11482629676550271</v>
      </c>
      <c r="E1780" s="2">
        <f>MACD!F1780</f>
        <v>-8.0772753951233303E-2</v>
      </c>
      <c r="F1780" s="2">
        <f>'Moving Avg'!D1780</f>
        <v>4.7065999999999999</v>
      </c>
      <c r="G1780" s="2">
        <f>'Moving Avg'!F1780</f>
        <v>4.5892299999999997</v>
      </c>
      <c r="H1780" s="2">
        <f>'Moving Avg'!G1780</f>
        <v>4.516414000000001</v>
      </c>
      <c r="I1780" s="2">
        <f>'Moving Avg'!H1780</f>
        <v>4.1905509999999975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4.7114000000000003</v>
      </c>
      <c r="C1781" s="2">
        <f>RSI!I1781</f>
        <v>59.937050522895966</v>
      </c>
      <c r="D1781" s="2">
        <f>MACD!E1781</f>
        <v>-0.10286089602071691</v>
      </c>
      <c r="E1781" s="2">
        <f>MACD!F1781</f>
        <v>-8.5190382365130018E-2</v>
      </c>
      <c r="F1781" s="2">
        <f>'Moving Avg'!D1781</f>
        <v>4.71774</v>
      </c>
      <c r="G1781" s="2">
        <f>'Moving Avg'!F1781</f>
        <v>4.6019649999999999</v>
      </c>
      <c r="H1781" s="2">
        <f>'Moving Avg'!G1781</f>
        <v>4.5216660000000006</v>
      </c>
      <c r="I1781" s="2">
        <f>'Moving Avg'!H1781</f>
        <v>4.1971179999999979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4.7431999999999999</v>
      </c>
      <c r="C1782" s="2">
        <f>RSI!I1782</f>
        <v>62.160019318129493</v>
      </c>
      <c r="D1782" s="2">
        <f>MACD!E1782</f>
        <v>-9.5757964998211875E-2</v>
      </c>
      <c r="E1782" s="2">
        <f>MACD!F1782</f>
        <v>-8.730389889174639E-2</v>
      </c>
      <c r="F1782" s="2">
        <f>'Moving Avg'!D1782</f>
        <v>4.7177400000000009</v>
      </c>
      <c r="G1782" s="2">
        <f>'Moving Avg'!F1782</f>
        <v>4.6182800000000004</v>
      </c>
      <c r="H1782" s="2">
        <f>'Moving Avg'!G1782</f>
        <v>4.5281920000000007</v>
      </c>
      <c r="I1782" s="2">
        <f>'Moving Avg'!H1782</f>
        <v>4.2036614999999973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</row>
    <row r="1783" spans="1:12" ht="13.5" x14ac:dyDescent="0.25">
      <c r="A1783" s="3">
        <f>RSI!A1783</f>
        <v>44609</v>
      </c>
      <c r="B1783" s="2">
        <f>RSI!B1783</f>
        <v>4.7431999999999999</v>
      </c>
      <c r="C1783" s="2">
        <f>RSI!I1783</f>
        <v>62.160019318129493</v>
      </c>
      <c r="D1783" s="2">
        <f>MACD!E1783</f>
        <v>-9.0552443940714156E-2</v>
      </c>
      <c r="E1783" s="2">
        <f>MACD!F1783</f>
        <v>-8.7953607901539957E-2</v>
      </c>
      <c r="F1783" s="2">
        <f>'Moving Avg'!D1783</f>
        <v>4.7209200000000013</v>
      </c>
      <c r="G1783" s="2">
        <f>'Moving Avg'!F1783</f>
        <v>4.6326049999999999</v>
      </c>
      <c r="H1783" s="2">
        <f>'Moving Avg'!G1783</f>
        <v>4.5332840000000001</v>
      </c>
      <c r="I1783" s="2">
        <f>'Moving Avg'!H1783</f>
        <v>4.2103144999999973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4.6318000000000001</v>
      </c>
      <c r="C1784" s="2">
        <f>RSI!I1784</f>
        <v>50.724934731194494</v>
      </c>
      <c r="D1784" s="2">
        <f>MACD!E1784</f>
        <v>-4.6810198736797481E-2</v>
      </c>
      <c r="E1784" s="2">
        <f>MACD!F1784</f>
        <v>-7.9724926068591467E-2</v>
      </c>
      <c r="F1784" s="2">
        <f>'Moving Avg'!D1784</f>
        <v>4.7065999999999999</v>
      </c>
      <c r="G1784" s="2">
        <f>'Moving Avg'!F1784</f>
        <v>4.6417550000000007</v>
      </c>
      <c r="H1784" s="2">
        <f>'Moving Avg'!G1784</f>
        <v>4.5361479999999998</v>
      </c>
      <c r="I1784" s="2">
        <f>'Moving Avg'!H1784</f>
        <v>4.2160819999999966</v>
      </c>
      <c r="J1784" s="6" t="str">
        <f>OBV!F1784</f>
        <v>BULLISH</v>
      </c>
      <c r="K1784" s="6" t="str">
        <f>OBV!G1784</f>
        <v>NEUTRAL</v>
      </c>
      <c r="L1784" s="6" t="str">
        <f>OBV!H1784</f>
        <v>BULLISH DIVERGENCE</v>
      </c>
    </row>
    <row r="1785" spans="1:12" ht="13.5" x14ac:dyDescent="0.25">
      <c r="A1785" s="3">
        <f>RSI!A1785</f>
        <v>44613</v>
      </c>
      <c r="B1785" s="2">
        <f>RSI!B1785</f>
        <v>4.7352999999999996</v>
      </c>
      <c r="C1785" s="2">
        <f>RSI!I1785</f>
        <v>58.384784187168705</v>
      </c>
      <c r="D1785" s="2">
        <f>MACD!E1785</f>
        <v>-2.7280403221059402E-2</v>
      </c>
      <c r="E1785" s="2">
        <f>MACD!F1785</f>
        <v>-6.923602149908506E-2</v>
      </c>
      <c r="F1785" s="2">
        <f>'Moving Avg'!D1785</f>
        <v>4.7129799999999999</v>
      </c>
      <c r="G1785" s="2">
        <f>'Moving Avg'!F1785</f>
        <v>4.6517050000000006</v>
      </c>
      <c r="H1785" s="2">
        <f>'Moving Avg'!G1785</f>
        <v>4.5412420000000004</v>
      </c>
      <c r="I1785" s="2">
        <f>'Moving Avg'!H1785</f>
        <v>4.2221109999999973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</row>
    <row r="1786" spans="1:12" ht="13.5" x14ac:dyDescent="0.25">
      <c r="A1786" s="3">
        <f>RSI!A1786</f>
        <v>44614</v>
      </c>
      <c r="B1786" s="2">
        <f>RSI!B1786</f>
        <v>4.7272999999999996</v>
      </c>
      <c r="C1786" s="2">
        <f>RSI!I1786</f>
        <v>57.638948099631804</v>
      </c>
      <c r="D1786" s="2">
        <f>MACD!E1786</f>
        <v>-2.6726513250368455E-2</v>
      </c>
      <c r="E1786" s="2">
        <f>MACD!F1786</f>
        <v>-6.0734119849341746E-2</v>
      </c>
      <c r="F1786" s="2">
        <f>'Moving Avg'!D1786</f>
        <v>4.7161600000000004</v>
      </c>
      <c r="G1786" s="2">
        <f>'Moving Avg'!F1786</f>
        <v>4.6616499999999998</v>
      </c>
      <c r="H1786" s="2">
        <f>'Moving Avg'!G1786</f>
        <v>4.5461759999999991</v>
      </c>
      <c r="I1786" s="2">
        <f>'Moving Avg'!H1786</f>
        <v>4.2282094999999975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</row>
    <row r="1787" spans="1:12" ht="13.5" x14ac:dyDescent="0.25">
      <c r="A1787" s="3">
        <f>RSI!A1787</f>
        <v>44615</v>
      </c>
      <c r="B1787" s="2">
        <f>RSI!B1787</f>
        <v>4.6477000000000004</v>
      </c>
      <c r="C1787" s="2">
        <f>RSI!I1787</f>
        <v>50.699075217827449</v>
      </c>
      <c r="D1787" s="2">
        <f>MACD!E1787</f>
        <v>-7.446097880166036E-3</v>
      </c>
      <c r="E1787" s="2">
        <f>MACD!F1787</f>
        <v>-5.0076515455506607E-2</v>
      </c>
      <c r="F1787" s="2">
        <f>'Moving Avg'!D1787</f>
        <v>4.6970599999999996</v>
      </c>
      <c r="G1787" s="2">
        <f>'Moving Avg'!F1787</f>
        <v>4.6692100000000005</v>
      </c>
      <c r="H1787" s="2">
        <f>'Moving Avg'!G1787</f>
        <v>4.5512679999999985</v>
      </c>
      <c r="I1787" s="2">
        <f>'Moving Avg'!H1787</f>
        <v>4.2333984999999981</v>
      </c>
      <c r="J1787" s="6" t="str">
        <f>OBV!F1787</f>
        <v>BULLISH</v>
      </c>
      <c r="K1787" s="6" t="str">
        <f>OBV!G1787</f>
        <v>NEUTRAL</v>
      </c>
      <c r="L1787" s="6" t="str">
        <f>OBV!H1787</f>
        <v>BULLISH DIVERGENCE</v>
      </c>
    </row>
    <row r="1788" spans="1:12" ht="13.5" x14ac:dyDescent="0.25">
      <c r="A1788" s="3">
        <f>RSI!A1788</f>
        <v>44616</v>
      </c>
      <c r="B1788" s="2">
        <f>RSI!B1788</f>
        <v>4.6477000000000004</v>
      </c>
      <c r="C1788" s="2">
        <f>RSI!I1788</f>
        <v>50.699075217827449</v>
      </c>
      <c r="D1788" s="2">
        <f>MACD!E1788</f>
        <v>6.3866617162053885E-3</v>
      </c>
      <c r="E1788" s="2">
        <f>MACD!F1788</f>
        <v>-3.8783880021164209E-2</v>
      </c>
      <c r="F1788" s="2">
        <f>'Moving Avg'!D1788</f>
        <v>4.6779600000000006</v>
      </c>
      <c r="G1788" s="2">
        <f>'Moving Avg'!F1788</f>
        <v>4.6751750000000003</v>
      </c>
      <c r="H1788" s="2">
        <f>'Moving Avg'!G1788</f>
        <v>4.5563599999999989</v>
      </c>
      <c r="I1788" s="2">
        <f>'Moving Avg'!H1788</f>
        <v>4.2380029999999982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</row>
    <row r="1789" spans="1:12" ht="13.5" x14ac:dyDescent="0.25">
      <c r="A1789" s="3">
        <f>RSI!A1789</f>
        <v>44617</v>
      </c>
      <c r="B1789" s="2">
        <f>RSI!B1789</f>
        <v>4.6477000000000004</v>
      </c>
      <c r="C1789" s="2">
        <f>RSI!I1789</f>
        <v>50.699075217827449</v>
      </c>
      <c r="D1789" s="2">
        <f>MACD!E1789</f>
        <v>1.4381710839104223E-2</v>
      </c>
      <c r="E1789" s="2">
        <f>MACD!F1789</f>
        <v>-2.8150761849110525E-2</v>
      </c>
      <c r="F1789" s="2">
        <f>'Moving Avg'!D1789</f>
        <v>4.6811400000000001</v>
      </c>
      <c r="G1789" s="2">
        <f>'Moving Avg'!F1789</f>
        <v>4.6827350000000001</v>
      </c>
      <c r="H1789" s="2">
        <f>'Moving Avg'!G1789</f>
        <v>4.5617719999999986</v>
      </c>
      <c r="I1789" s="2">
        <f>'Moving Avg'!H1789</f>
        <v>4.2426074999999983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</row>
    <row r="1790" spans="1:12" ht="13.5" x14ac:dyDescent="0.25">
      <c r="A1790" s="3">
        <f>RSI!A1790</f>
        <v>44620</v>
      </c>
      <c r="B1790" s="2">
        <f>RSI!B1790</f>
        <v>4.6398000000000001</v>
      </c>
      <c r="C1790" s="2">
        <f>RSI!I1790</f>
        <v>49.953537210080071</v>
      </c>
      <c r="D1790" s="2">
        <f>MACD!E1790</f>
        <v>2.1701687093921507E-2</v>
      </c>
      <c r="E1790" s="2">
        <f>MACD!F1790</f>
        <v>-1.818027206050412E-2</v>
      </c>
      <c r="F1790" s="2">
        <f>'Moving Avg'!D1790</f>
        <v>4.6620400000000002</v>
      </c>
      <c r="G1790" s="2">
        <f>'Moving Avg'!F1790</f>
        <v>4.6918899999999999</v>
      </c>
      <c r="H1790" s="2">
        <f>'Moving Avg'!G1790</f>
        <v>4.566069999999999</v>
      </c>
      <c r="I1790" s="2">
        <f>'Moving Avg'!H1790</f>
        <v>4.247354999999998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4.6158999999999999</v>
      </c>
      <c r="C1791" s="2">
        <f>RSI!I1791</f>
        <v>47.669687361484797</v>
      </c>
      <c r="D1791" s="2">
        <f>MACD!E1791</f>
        <v>3.091532447767964E-2</v>
      </c>
      <c r="E1791" s="2">
        <f>MACD!F1791</f>
        <v>-8.3611527528673676E-3</v>
      </c>
      <c r="F1791" s="2">
        <f>'Moving Avg'!D1791</f>
        <v>4.6397600000000008</v>
      </c>
      <c r="G1791" s="2">
        <f>'Moving Avg'!F1791</f>
        <v>4.691889999999999</v>
      </c>
      <c r="H1791" s="2">
        <f>'Moving Avg'!G1791</f>
        <v>4.5681399999999988</v>
      </c>
      <c r="I1791" s="2">
        <f>'Moving Avg'!H1791</f>
        <v>4.2518004999999981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4.6078999999999999</v>
      </c>
      <c r="C1792" s="2">
        <f>RSI!I1792</f>
        <v>46.896791114198223</v>
      </c>
      <c r="D1792" s="2">
        <f>MACD!E1792</f>
        <v>4.4354894228741948E-2</v>
      </c>
      <c r="E1792" s="2">
        <f>MACD!F1792</f>
        <v>2.1820566434544953E-3</v>
      </c>
      <c r="F1792" s="2">
        <f>'Moving Avg'!D1792</f>
        <v>4.6318000000000001</v>
      </c>
      <c r="G1792" s="2">
        <f>'Moving Avg'!F1792</f>
        <v>4.6914899999999999</v>
      </c>
      <c r="H1792" s="2">
        <f>'Moving Avg'!G1792</f>
        <v>4.5697299999999981</v>
      </c>
      <c r="I1792" s="2">
        <f>'Moving Avg'!H1792</f>
        <v>4.2562424999999982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4.5761000000000003</v>
      </c>
      <c r="C1793" s="2">
        <f>RSI!I1793</f>
        <v>43.853097154181754</v>
      </c>
      <c r="D1793" s="2">
        <f>MACD!E1793</f>
        <v>5.8276438686368337E-2</v>
      </c>
      <c r="E1793" s="2">
        <f>MACD!F1793</f>
        <v>1.3400933052037264E-2</v>
      </c>
      <c r="F1793" s="2">
        <f>'Moving Avg'!D1793</f>
        <v>4.6174800000000005</v>
      </c>
      <c r="G1793" s="2">
        <f>'Moving Avg'!F1793</f>
        <v>4.6894999999999998</v>
      </c>
      <c r="H1793" s="2">
        <f>'Moving Avg'!G1793</f>
        <v>4.5711619999999984</v>
      </c>
      <c r="I1793" s="2">
        <f>'Moving Avg'!H1793</f>
        <v>4.2606714999999982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4.5362999999999998</v>
      </c>
      <c r="C1794" s="2">
        <f>RSI!I1794</f>
        <v>40.325505467929624</v>
      </c>
      <c r="D1794" s="2">
        <f>MACD!E1794</f>
        <v>5.6233472792071915E-2</v>
      </c>
      <c r="E1794" s="2">
        <f>MACD!F1794</f>
        <v>2.1967441000044198E-2</v>
      </c>
      <c r="F1794" s="2">
        <f>'Moving Avg'!D1794</f>
        <v>4.5952000000000002</v>
      </c>
      <c r="G1794" s="2">
        <f>'Moving Avg'!F1794</f>
        <v>4.6751749999999994</v>
      </c>
      <c r="H1794" s="2">
        <f>'Moving Avg'!G1794</f>
        <v>4.5719579999999977</v>
      </c>
      <c r="I1794" s="2">
        <f>'Moving Avg'!H1794</f>
        <v>4.2650114999999982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4.5284000000000004</v>
      </c>
      <c r="C1795" s="2">
        <f>RSI!I1795</f>
        <v>39.643822775148863</v>
      </c>
      <c r="D1795" s="2">
        <f>MACD!E1795</f>
        <v>7.1588602387229194E-2</v>
      </c>
      <c r="E1795" s="2">
        <f>MACD!F1795</f>
        <v>3.18916732774812E-2</v>
      </c>
      <c r="F1795" s="2">
        <f>'Moving Avg'!D1795</f>
        <v>4.5729200000000008</v>
      </c>
      <c r="G1795" s="2">
        <f>'Moving Avg'!F1795</f>
        <v>4.6636350000000002</v>
      </c>
      <c r="H1795" s="2">
        <f>'Moving Avg'!G1795</f>
        <v>4.5733919999999975</v>
      </c>
      <c r="I1795" s="2">
        <f>'Moving Avg'!H1795</f>
        <v>4.2692754999999982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4.5362999999999998</v>
      </c>
      <c r="C1796" s="2">
        <f>RSI!I1796</f>
        <v>40.722952597376832</v>
      </c>
      <c r="D1796" s="2">
        <f>MACD!E1796</f>
        <v>8.3345030390418628E-2</v>
      </c>
      <c r="E1796" s="2">
        <f>MACD!F1796</f>
        <v>4.2182344700068687E-2</v>
      </c>
      <c r="F1796" s="2">
        <f>'Moving Avg'!D1796</f>
        <v>4.5570000000000004</v>
      </c>
      <c r="G1796" s="2">
        <f>'Moving Avg'!F1796</f>
        <v>4.6576649999999997</v>
      </c>
      <c r="H1796" s="2">
        <f>'Moving Avg'!G1796</f>
        <v>4.5743459999999985</v>
      </c>
      <c r="I1796" s="2">
        <f>'Moving Avg'!H1796</f>
        <v>4.2738709999999989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4.5362999999999998</v>
      </c>
      <c r="C1797" s="2">
        <f>RSI!I1797</f>
        <v>40.722952597376839</v>
      </c>
      <c r="D1797" s="2">
        <f>MACD!E1797</f>
        <v>8.1536590445448809E-2</v>
      </c>
      <c r="E1797" s="2">
        <f>MACD!F1797</f>
        <v>5.0053193849144709E-2</v>
      </c>
      <c r="F1797" s="2">
        <f>'Moving Avg'!D1797</f>
        <v>4.5426800000000007</v>
      </c>
      <c r="G1797" s="2">
        <f>'Moving Avg'!F1797</f>
        <v>4.6473199999999997</v>
      </c>
      <c r="H1797" s="2">
        <f>'Moving Avg'!G1797</f>
        <v>4.5752999999999986</v>
      </c>
      <c r="I1797" s="2">
        <f>'Moving Avg'!H1797</f>
        <v>4.2786489999999988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4.5124000000000004</v>
      </c>
      <c r="C1798" s="2">
        <f>RSI!I1798</f>
        <v>38.319102017255034</v>
      </c>
      <c r="D1798" s="2">
        <f>MACD!E1798</f>
        <v>8.2230415668671064E-2</v>
      </c>
      <c r="E1798" s="2">
        <f>MACD!F1798</f>
        <v>5.6488638213049988E-2</v>
      </c>
      <c r="F1798" s="2">
        <f>'Moving Avg'!D1798</f>
        <v>4.5299399999999999</v>
      </c>
      <c r="G1798" s="2">
        <f>'Moving Avg'!F1798</f>
        <v>4.6365749999999997</v>
      </c>
      <c r="H1798" s="2">
        <f>'Moving Avg'!G1798</f>
        <v>4.5757759999999994</v>
      </c>
      <c r="I1798" s="2">
        <f>'Moving Avg'!H1798</f>
        <v>4.2829424999999981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4.4566999999999997</v>
      </c>
      <c r="C1799" s="2">
        <f>RSI!I1799</f>
        <v>33.374563322599172</v>
      </c>
      <c r="D1799" s="2">
        <f>MACD!E1799</f>
        <v>8.7504718442778184E-2</v>
      </c>
      <c r="E1799" s="2">
        <f>MACD!F1799</f>
        <v>6.2691854258995636E-2</v>
      </c>
      <c r="F1799" s="2">
        <f>'Moving Avg'!D1799</f>
        <v>4.5140199999999995</v>
      </c>
      <c r="G1799" s="2">
        <f>'Moving Avg'!F1799</f>
        <v>4.6242399999999995</v>
      </c>
      <c r="H1799" s="2">
        <f>'Moving Avg'!G1799</f>
        <v>4.574501999999999</v>
      </c>
      <c r="I1799" s="2">
        <f>'Moving Avg'!H1799</f>
        <v>4.2868844999999984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4.3851000000000004</v>
      </c>
      <c r="C1800" s="2">
        <f>RSI!I1800</f>
        <v>28.316418204518058</v>
      </c>
      <c r="D1800" s="2">
        <f>MACD!E1800</f>
        <v>9.6904759437388854E-2</v>
      </c>
      <c r="E1800" s="2">
        <f>MACD!F1800</f>
        <v>6.9534435294674291E-2</v>
      </c>
      <c r="F1800" s="2">
        <f>'Moving Avg'!D1800</f>
        <v>4.48536</v>
      </c>
      <c r="G1800" s="2">
        <f>'Moving Avg'!F1800</f>
        <v>4.6083249999999989</v>
      </c>
      <c r="H1800" s="2">
        <f>'Moving Avg'!G1800</f>
        <v>4.5713179999999998</v>
      </c>
      <c r="I1800" s="2">
        <f>'Moving Avg'!H1800</f>
        <v>4.2903949999999975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</row>
    <row r="1801" spans="1:12" ht="13.5" x14ac:dyDescent="0.25">
      <c r="A1801" s="3">
        <f>RSI!A1801</f>
        <v>44635</v>
      </c>
      <c r="B1801" s="2">
        <f>RSI!B1801</f>
        <v>4.3213999999999997</v>
      </c>
      <c r="C1801" s="2">
        <f>RSI!I1801</f>
        <v>24.726031661622542</v>
      </c>
      <c r="D1801" s="2">
        <f>MACD!E1801</f>
        <v>0.10710929572162886</v>
      </c>
      <c r="E1801" s="2">
        <f>MACD!F1801</f>
        <v>7.7049407380065216E-2</v>
      </c>
      <c r="F1801" s="2">
        <f>'Moving Avg'!D1801</f>
        <v>4.44238</v>
      </c>
      <c r="G1801" s="2">
        <f>'Moving Avg'!F1801</f>
        <v>4.588824999999999</v>
      </c>
      <c r="H1801" s="2">
        <f>'Moving Avg'!G1801</f>
        <v>4.5668600000000001</v>
      </c>
      <c r="I1801" s="2">
        <f>'Moving Avg'!H1801</f>
        <v>4.2938064999999979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4.2577999999999996</v>
      </c>
      <c r="C1802" s="2">
        <f>RSI!I1802</f>
        <v>21.759468860892355</v>
      </c>
      <c r="D1802" s="2">
        <f>MACD!E1802</f>
        <v>0.12072015126373614</v>
      </c>
      <c r="E1802" s="2">
        <f>MACD!F1802</f>
        <v>8.5783556156799404E-2</v>
      </c>
      <c r="F1802" s="2">
        <f>'Moving Avg'!D1802</f>
        <v>4.3866800000000001</v>
      </c>
      <c r="G1802" s="2">
        <f>'Moving Avg'!F1802</f>
        <v>4.5645549999999995</v>
      </c>
      <c r="H1802" s="2">
        <f>'Moving Avg'!G1802</f>
        <v>4.5628820000000001</v>
      </c>
      <c r="I1802" s="2">
        <f>'Moving Avg'!H1802</f>
        <v>4.2968269999999977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</row>
    <row r="1803" spans="1:12" ht="13.5" x14ac:dyDescent="0.25">
      <c r="A1803" s="3">
        <f>RSI!A1803</f>
        <v>44637</v>
      </c>
      <c r="B1803" s="2">
        <f>RSI!B1803</f>
        <v>4.2976000000000001</v>
      </c>
      <c r="C1803" s="2">
        <f>RSI!I1803</f>
        <v>27.612406591830222</v>
      </c>
      <c r="D1803" s="2">
        <f>MACD!E1803</f>
        <v>0.12615748650312231</v>
      </c>
      <c r="E1803" s="2">
        <f>MACD!F1803</f>
        <v>9.3858342226063984E-2</v>
      </c>
      <c r="F1803" s="2">
        <f>'Moving Avg'!D1803</f>
        <v>4.3437199999999994</v>
      </c>
      <c r="G1803" s="2">
        <f>'Moving Avg'!F1803</f>
        <v>4.5422749999999992</v>
      </c>
      <c r="H1803" s="2">
        <f>'Moving Avg'!G1803</f>
        <v>4.5596999999999994</v>
      </c>
      <c r="I1803" s="2">
        <f>'Moving Avg'!H1803</f>
        <v>4.300046499999997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4.2976000000000001</v>
      </c>
      <c r="C1804" s="2">
        <f>RSI!I1804</f>
        <v>27.612406591830222</v>
      </c>
      <c r="D1804" s="2">
        <f>MACD!E1804</f>
        <v>0.12603052708665174</v>
      </c>
      <c r="E1804" s="2">
        <f>MACD!F1804</f>
        <v>0.10029277919818155</v>
      </c>
      <c r="F1804" s="2">
        <f>'Moving Avg'!D1804</f>
        <v>4.3118999999999996</v>
      </c>
      <c r="G1804" s="2">
        <f>'Moving Avg'!F1804</f>
        <v>4.5255649999999994</v>
      </c>
      <c r="H1804" s="2">
        <f>'Moving Avg'!G1804</f>
        <v>4.5573139999999999</v>
      </c>
      <c r="I1804" s="2">
        <f>'Moving Avg'!H1804</f>
        <v>4.3032659999999971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</row>
    <row r="1805" spans="1:12" ht="13.5" x14ac:dyDescent="0.25">
      <c r="A1805" s="3">
        <f>RSI!A1805</f>
        <v>44641</v>
      </c>
      <c r="B1805" s="2">
        <f>RSI!B1805</f>
        <v>4.2976000000000001</v>
      </c>
      <c r="C1805" s="2">
        <f>RSI!I1805</f>
        <v>27.612406591830222</v>
      </c>
      <c r="D1805" s="2">
        <f>MACD!E1805</f>
        <v>0.12599965544028091</v>
      </c>
      <c r="E1805" s="2">
        <f>MACD!F1805</f>
        <v>0.10543415444660142</v>
      </c>
      <c r="F1805" s="2">
        <f>'Moving Avg'!D1805</f>
        <v>4.2943999999999996</v>
      </c>
      <c r="G1805" s="2">
        <f>'Moving Avg'!F1805</f>
        <v>4.5036800000000001</v>
      </c>
      <c r="H1805" s="2">
        <f>'Moving Avg'!G1805</f>
        <v>4.5541319999999992</v>
      </c>
      <c r="I1805" s="2">
        <f>'Moving Avg'!H1805</f>
        <v>4.3064854999999973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</row>
    <row r="1806" spans="1:12" ht="13.5" x14ac:dyDescent="0.25">
      <c r="A1806" s="3">
        <f>RSI!A1806</f>
        <v>44642</v>
      </c>
      <c r="B1806" s="2">
        <f>RSI!B1806</f>
        <v>4.2976000000000001</v>
      </c>
      <c r="C1806" s="2">
        <f>RSI!I1806</f>
        <v>27.612406591830222</v>
      </c>
      <c r="D1806" s="2">
        <f>MACD!E1806</f>
        <v>0.12838515878924639</v>
      </c>
      <c r="E1806" s="2">
        <f>MACD!F1806</f>
        <v>0.11002435531513041</v>
      </c>
      <c r="F1806" s="2">
        <f>'Moving Avg'!D1806</f>
        <v>4.2896399999999995</v>
      </c>
      <c r="G1806" s="2">
        <f>'Moving Avg'!F1806</f>
        <v>4.4821949999999999</v>
      </c>
      <c r="H1806" s="2">
        <f>'Moving Avg'!G1806</f>
        <v>4.5509499999999994</v>
      </c>
      <c r="I1806" s="2">
        <f>'Moving Avg'!H1806</f>
        <v>4.3097779999999979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</row>
    <row r="1807" spans="1:12" ht="13.5" x14ac:dyDescent="0.25">
      <c r="A1807" s="3">
        <f>RSI!A1807</f>
        <v>44643</v>
      </c>
      <c r="B1807" s="2">
        <f>RSI!B1807</f>
        <v>4.3771000000000004</v>
      </c>
      <c r="C1807" s="2">
        <f>RSI!I1807</f>
        <v>39.726509215750973</v>
      </c>
      <c r="D1807" s="2">
        <f>MACD!E1807</f>
        <v>0.12562240319325912</v>
      </c>
      <c r="E1807" s="2">
        <f>MACD!F1807</f>
        <v>0.11314396489075616</v>
      </c>
      <c r="F1807" s="2">
        <f>'Moving Avg'!D1807</f>
        <v>4.3135000000000003</v>
      </c>
      <c r="G1807" s="2">
        <f>'Moving Avg'!F1807</f>
        <v>4.4686649999999997</v>
      </c>
      <c r="H1807" s="2">
        <f>'Moving Avg'!G1807</f>
        <v>4.5493579999999998</v>
      </c>
      <c r="I1807" s="2">
        <f>'Moving Avg'!H1807</f>
        <v>4.3133949999999972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4.3373999999999997</v>
      </c>
      <c r="C1808" s="2">
        <f>RSI!I1808</f>
        <v>36.446389575540444</v>
      </c>
      <c r="D1808" s="2">
        <f>MACD!E1808</f>
        <v>0.12310431942781985</v>
      </c>
      <c r="E1808" s="2">
        <f>MACD!F1808</f>
        <v>0.11513603579816892</v>
      </c>
      <c r="F1808" s="2">
        <f>'Moving Avg'!D1808</f>
        <v>4.3214600000000001</v>
      </c>
      <c r="G1808" s="2">
        <f>'Moving Avg'!F1808</f>
        <v>4.4531499999999999</v>
      </c>
      <c r="H1808" s="2">
        <f>'Moving Avg'!G1808</f>
        <v>4.5469720000000002</v>
      </c>
      <c r="I1808" s="2">
        <f>'Moving Avg'!H1808</f>
        <v>4.3169594999999976</v>
      </c>
      <c r="J1808" s="6" t="str">
        <f>OBV!F1808</f>
        <v>BEARISH</v>
      </c>
      <c r="K1808" s="6" t="str">
        <f>OBV!G1808</f>
        <v>NEUTRAL</v>
      </c>
      <c r="L1808" s="6" t="str">
        <f>OBV!H1808</f>
        <v>BEARISH DIVERGENCE</v>
      </c>
    </row>
    <row r="1809" spans="1:12" ht="13.5" x14ac:dyDescent="0.25">
      <c r="A1809" s="3">
        <f>RSI!A1809</f>
        <v>44645</v>
      </c>
      <c r="B1809" s="2">
        <f>RSI!B1809</f>
        <v>4.1702000000000004</v>
      </c>
      <c r="C1809" s="2">
        <f>RSI!I1809</f>
        <v>26.51630853399557</v>
      </c>
      <c r="D1809" s="2">
        <f>MACD!E1809</f>
        <v>0.12553881995999205</v>
      </c>
      <c r="E1809" s="2">
        <f>MACD!F1809</f>
        <v>0.11721659263053355</v>
      </c>
      <c r="F1809" s="2">
        <f>'Moving Avg'!D1809</f>
        <v>4.2959800000000001</v>
      </c>
      <c r="G1809" s="2">
        <f>'Moving Avg'!F1809</f>
        <v>4.4292749999999996</v>
      </c>
      <c r="H1809" s="2">
        <f>'Moving Avg'!G1809</f>
        <v>4.5412420000000004</v>
      </c>
      <c r="I1809" s="2">
        <f>'Moving Avg'!H1809</f>
        <v>4.3195419999999976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4.3293999999999997</v>
      </c>
      <c r="C1810" s="2">
        <f>RSI!I1810</f>
        <v>42.562884457263934</v>
      </c>
      <c r="D1810" s="2">
        <f>MACD!E1810</f>
        <v>0.10647253040588289</v>
      </c>
      <c r="E1810" s="2">
        <f>MACD!F1810</f>
        <v>0.11506778018560343</v>
      </c>
      <c r="F1810" s="2">
        <f>'Moving Avg'!D1810</f>
        <v>4.3023400000000001</v>
      </c>
      <c r="G1810" s="2">
        <f>'Moving Avg'!F1810</f>
        <v>4.4137550000000001</v>
      </c>
      <c r="H1810" s="2">
        <f>'Moving Avg'!G1810</f>
        <v>4.5386960000000007</v>
      </c>
      <c r="I1810" s="2">
        <f>'Moving Avg'!H1810</f>
        <v>4.3229204999999977</v>
      </c>
      <c r="J1810" s="6" t="str">
        <f>OBV!F1810</f>
        <v>BEARISH</v>
      </c>
      <c r="K1810" s="6" t="str">
        <f>OBV!G1810</f>
        <v>NEUTRAL</v>
      </c>
      <c r="L1810" s="6" t="str">
        <f>OBV!H1810</f>
        <v>BEARISH DIVERGENCE</v>
      </c>
    </row>
    <row r="1811" spans="1:12" ht="13.5" x14ac:dyDescent="0.25">
      <c r="A1811" s="3">
        <f>RSI!A1811</f>
        <v>44649</v>
      </c>
      <c r="B1811" s="2">
        <f>RSI!B1811</f>
        <v>4.3135000000000003</v>
      </c>
      <c r="C1811" s="2">
        <f>RSI!I1811</f>
        <v>41.58614481143303</v>
      </c>
      <c r="D1811" s="2">
        <f>MACD!E1811</f>
        <v>8.2333727702168957E-2</v>
      </c>
      <c r="E1811" s="2">
        <f>MACD!F1811</f>
        <v>0.10852096968891653</v>
      </c>
      <c r="F1811" s="2">
        <f>'Moving Avg'!D1811</f>
        <v>4.3055200000000005</v>
      </c>
      <c r="G1811" s="2">
        <f>'Moving Avg'!F1811</f>
        <v>4.3986350000000005</v>
      </c>
      <c r="H1811" s="2">
        <f>'Moving Avg'!G1811</f>
        <v>4.535832000000001</v>
      </c>
      <c r="I1811" s="2">
        <f>'Moving Avg'!H1811</f>
        <v>4.3255979999999967</v>
      </c>
      <c r="J1811" s="6" t="str">
        <f>OBV!F1811</f>
        <v>BEARISH</v>
      </c>
      <c r="K1811" s="6" t="str">
        <f>OBV!G1811</f>
        <v>NEUTRAL</v>
      </c>
      <c r="L1811" s="6" t="str">
        <f>OBV!H1811</f>
        <v>BEARISH DIVERGENCE</v>
      </c>
    </row>
    <row r="1812" spans="1:12" ht="13.5" x14ac:dyDescent="0.25">
      <c r="A1812" s="3">
        <f>RSI!A1812</f>
        <v>44650</v>
      </c>
      <c r="B1812" s="2">
        <f>RSI!B1812</f>
        <v>4.3135000000000003</v>
      </c>
      <c r="C1812" s="2">
        <f>RSI!I1812</f>
        <v>41.586144811433023</v>
      </c>
      <c r="D1812" s="2">
        <f>MACD!E1812</f>
        <v>5.2788697347952329E-2</v>
      </c>
      <c r="E1812" s="2">
        <f>MACD!F1812</f>
        <v>9.7374515220723684E-2</v>
      </c>
      <c r="F1812" s="2">
        <f>'Moving Avg'!D1812</f>
        <v>4.2928000000000006</v>
      </c>
      <c r="G1812" s="2">
        <f>'Moving Avg'!F1812</f>
        <v>4.383915</v>
      </c>
      <c r="H1812" s="2">
        <f>'Moving Avg'!G1812</f>
        <v>4.5337640000000015</v>
      </c>
      <c r="I1812" s="2">
        <f>'Moving Avg'!H1812</f>
        <v>4.3280199999999969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</row>
    <row r="1813" spans="1:12" ht="13.5" x14ac:dyDescent="0.25">
      <c r="A1813" s="3">
        <f>RSI!A1813</f>
        <v>44651</v>
      </c>
      <c r="B1813" s="2">
        <f>RSI!B1813</f>
        <v>4.3213999999999997</v>
      </c>
      <c r="C1813" s="2">
        <f>RSI!I1813</f>
        <v>42.348500604036246</v>
      </c>
      <c r="D1813" s="2">
        <f>MACD!E1813</f>
        <v>3.3942434849942416E-2</v>
      </c>
      <c r="E1813" s="2">
        <f>MACD!F1813</f>
        <v>8.4688099146567442E-2</v>
      </c>
      <c r="F1813" s="2">
        <f>'Moving Avg'!D1813</f>
        <v>4.289600000000001</v>
      </c>
      <c r="G1813" s="2">
        <f>'Moving Avg'!F1813</f>
        <v>4.3711800000000007</v>
      </c>
      <c r="H1813" s="2">
        <f>'Moving Avg'!G1813</f>
        <v>4.5310580000000007</v>
      </c>
      <c r="I1813" s="2">
        <f>'Moving Avg'!H1813</f>
        <v>4.330517999999997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</row>
    <row r="1814" spans="1:12" ht="13.5" x14ac:dyDescent="0.25">
      <c r="A1814" s="3">
        <f>RSI!A1814</f>
        <v>44652</v>
      </c>
      <c r="B1814" s="2">
        <f>RSI!B1814</f>
        <v>4.3213999999999997</v>
      </c>
      <c r="C1814" s="2">
        <f>RSI!I1814</f>
        <v>42.348500604036246</v>
      </c>
      <c r="D1814" s="2">
        <f>MACD!E1814</f>
        <v>1.8518811128140911E-2</v>
      </c>
      <c r="E1814" s="2">
        <f>MACD!F1814</f>
        <v>7.1454241542882144E-2</v>
      </c>
      <c r="F1814" s="2">
        <f>'Moving Avg'!D1814</f>
        <v>4.319840000000001</v>
      </c>
      <c r="G1814" s="2">
        <f>'Moving Avg'!F1814</f>
        <v>4.3604350000000007</v>
      </c>
      <c r="H1814" s="2">
        <f>'Moving Avg'!G1814</f>
        <v>4.5285100000000007</v>
      </c>
      <c r="I1814" s="2">
        <f>'Moving Avg'!H1814</f>
        <v>4.3328334999999978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4.3771000000000004</v>
      </c>
      <c r="C1815" s="2">
        <f>RSI!I1815</f>
        <v>47.907706789372185</v>
      </c>
      <c r="D1815" s="2">
        <f>MACD!E1815</f>
        <v>1.8265838688593661E-3</v>
      </c>
      <c r="E1815" s="2">
        <f>MACD!F1815</f>
        <v>5.7528710008077591E-2</v>
      </c>
      <c r="F1815" s="2">
        <f>'Moving Avg'!D1815</f>
        <v>4.3293800000000005</v>
      </c>
      <c r="G1815" s="2">
        <f>'Moving Avg'!F1815</f>
        <v>4.3528700000000011</v>
      </c>
      <c r="H1815" s="2">
        <f>'Moving Avg'!G1815</f>
        <v>4.5253260000000015</v>
      </c>
      <c r="I1815" s="2">
        <f>'Moving Avg'!H1815</f>
        <v>4.3354639999999982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4.4488000000000003</v>
      </c>
      <c r="C1816" s="2">
        <f>RSI!I1816</f>
        <v>54.050072238035192</v>
      </c>
      <c r="D1816" s="2">
        <f>MACD!E1816</f>
        <v>-1.748928174874198E-2</v>
      </c>
      <c r="E1816" s="2">
        <f>MACD!F1816</f>
        <v>4.2525111656713681E-2</v>
      </c>
      <c r="F1816" s="2">
        <f>'Moving Avg'!D1816</f>
        <v>4.3564399999999992</v>
      </c>
      <c r="G1816" s="2">
        <f>'Moving Avg'!F1816</f>
        <v>4.3484950000000007</v>
      </c>
      <c r="H1816" s="2">
        <f>'Moving Avg'!G1816</f>
        <v>4.523734000000001</v>
      </c>
      <c r="I1816" s="2">
        <f>'Moving Avg'!H1816</f>
        <v>4.3385259999999981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</row>
    <row r="1817" spans="1:12" ht="13.5" x14ac:dyDescent="0.25">
      <c r="A1817" s="3">
        <f>RSI!A1817</f>
        <v>44657</v>
      </c>
      <c r="B1817" s="2">
        <f>RSI!B1817</f>
        <v>4.5761000000000003</v>
      </c>
      <c r="C1817" s="2">
        <f>RSI!I1817</f>
        <v>62.503722259488605</v>
      </c>
      <c r="D1817" s="2">
        <f>MACD!E1817</f>
        <v>-3.1345423964825869E-2</v>
      </c>
      <c r="E1817" s="2">
        <f>MACD!F1817</f>
        <v>2.7751004532405775E-2</v>
      </c>
      <c r="F1817" s="2">
        <f>'Moving Avg'!D1817</f>
        <v>4.4089599999999995</v>
      </c>
      <c r="G1817" s="2">
        <f>'Moving Avg'!F1817</f>
        <v>4.3504849999999999</v>
      </c>
      <c r="H1817" s="2">
        <f>'Moving Avg'!G1817</f>
        <v>4.5253260000000015</v>
      </c>
      <c r="I1817" s="2">
        <f>'Moving Avg'!H1817</f>
        <v>4.3424799999999983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4.5682</v>
      </c>
      <c r="C1818" s="2">
        <f>RSI!I1818</f>
        <v>61.744548097624985</v>
      </c>
      <c r="D1818" s="2">
        <f>MACD!E1818</f>
        <v>-4.9634476425121754E-2</v>
      </c>
      <c r="E1818" s="2">
        <f>MACD!F1818</f>
        <v>1.2273908340900272E-2</v>
      </c>
      <c r="F1818" s="2">
        <f>'Moving Avg'!D1818</f>
        <v>4.4583199999999996</v>
      </c>
      <c r="G1818" s="2">
        <f>'Moving Avg'!F1818</f>
        <v>4.353275</v>
      </c>
      <c r="H1818" s="2">
        <f>'Moving Avg'!G1818</f>
        <v>4.5261220000000009</v>
      </c>
      <c r="I1818" s="2">
        <f>'Moving Avg'!H1818</f>
        <v>4.3462484999999988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4.6955</v>
      </c>
      <c r="C1819" s="2">
        <f>RSI!I1819</f>
        <v>68.404191890210683</v>
      </c>
      <c r="D1819" s="2">
        <f>MACD!E1819</f>
        <v>-0.1011807770544122</v>
      </c>
      <c r="E1819" s="2">
        <f>MACD!F1819</f>
        <v>-1.0417028738162224E-2</v>
      </c>
      <c r="F1819" s="2">
        <f>'Moving Avg'!D1819</f>
        <v>4.5331400000000004</v>
      </c>
      <c r="G1819" s="2">
        <f>'Moving Avg'!F1819</f>
        <v>4.3652150000000001</v>
      </c>
      <c r="H1819" s="2">
        <f>'Moving Avg'!G1819</f>
        <v>4.5301020000000003</v>
      </c>
      <c r="I1819" s="2">
        <f>'Moving Avg'!H1819</f>
        <v>4.3507264999999986</v>
      </c>
      <c r="J1819" s="6" t="str">
        <f>OBV!F1819</f>
        <v>BULLISH</v>
      </c>
      <c r="K1819" s="6" t="str">
        <f>OBV!G1819</f>
        <v>NEUTRAL</v>
      </c>
      <c r="L1819" s="6" t="str">
        <f>OBV!H1819</f>
        <v>CONFIRMED BULLISH</v>
      </c>
    </row>
    <row r="1820" spans="1:12" ht="13.5" x14ac:dyDescent="0.25">
      <c r="A1820" s="3">
        <f>RSI!A1820</f>
        <v>44662</v>
      </c>
      <c r="B1820" s="2">
        <f>RSI!B1820</f>
        <v>4.6955</v>
      </c>
      <c r="C1820" s="2">
        <f>RSI!I1820</f>
        <v>68.404191890210683</v>
      </c>
      <c r="D1820" s="2">
        <f>MACD!E1820</f>
        <v>-0.12190701513087099</v>
      </c>
      <c r="E1820" s="2">
        <f>MACD!F1820</f>
        <v>-3.271502601670398E-2</v>
      </c>
      <c r="F1820" s="2">
        <f>'Moving Avg'!D1820</f>
        <v>4.5968199999999992</v>
      </c>
      <c r="G1820" s="2">
        <f>'Moving Avg'!F1820</f>
        <v>4.3807349999999996</v>
      </c>
      <c r="H1820" s="2">
        <f>'Moving Avg'!G1820</f>
        <v>4.5348780000000009</v>
      </c>
      <c r="I1820" s="2">
        <f>'Moving Avg'!H1820</f>
        <v>4.3550219999999991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4.6875</v>
      </c>
      <c r="C1821" s="2">
        <f>RSI!I1821</f>
        <v>67.547162483312803</v>
      </c>
      <c r="D1821" s="2">
        <f>MACD!E1821</f>
        <v>-0.14278190803828661</v>
      </c>
      <c r="E1821" s="2">
        <f>MACD!F1821</f>
        <v>-5.4728402421020506E-2</v>
      </c>
      <c r="F1821" s="2">
        <f>'Moving Avg'!D1821</f>
        <v>4.6445600000000002</v>
      </c>
      <c r="G1821" s="2">
        <f>'Moving Avg'!F1821</f>
        <v>4.3990399999999985</v>
      </c>
      <c r="H1821" s="2">
        <f>'Moving Avg'!G1821</f>
        <v>4.5363100000000003</v>
      </c>
      <c r="I1821" s="2">
        <f>'Moving Avg'!H1821</f>
        <v>4.3592399999999989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4.6875</v>
      </c>
      <c r="C1822" s="2">
        <f>RSI!I1822</f>
        <v>67.547162483312803</v>
      </c>
      <c r="D1822" s="2">
        <f>MACD!E1822</f>
        <v>-0.16177184512485709</v>
      </c>
      <c r="E1822" s="2">
        <f>MACD!F1822</f>
        <v>-7.6137090961787834E-2</v>
      </c>
      <c r="F1822" s="2">
        <f>'Moving Avg'!D1822</f>
        <v>4.6668399999999997</v>
      </c>
      <c r="G1822" s="2">
        <f>'Moving Avg'!F1822</f>
        <v>4.4205249999999996</v>
      </c>
      <c r="H1822" s="2">
        <f>'Moving Avg'!G1822</f>
        <v>4.5377419999999997</v>
      </c>
      <c r="I1822" s="2">
        <f>'Moving Avg'!H1822</f>
        <v>4.3634579999999987</v>
      </c>
      <c r="J1822" s="6" t="str">
        <f>OBV!F1822</f>
        <v>BULLISH</v>
      </c>
      <c r="K1822" s="6" t="str">
        <f>OBV!G1822</f>
        <v>NEUTRAL</v>
      </c>
      <c r="L1822" s="6" t="str">
        <f>OBV!H1822</f>
        <v>CONFIRMED BULLISH</v>
      </c>
    </row>
    <row r="1823" spans="1:12" ht="13.5" x14ac:dyDescent="0.25">
      <c r="A1823" s="3">
        <f>RSI!A1823</f>
        <v>44665</v>
      </c>
      <c r="B1823" s="2">
        <f>RSI!B1823</f>
        <v>4.6875</v>
      </c>
      <c r="C1823" s="2">
        <f>RSI!I1823</f>
        <v>67.547162483312803</v>
      </c>
      <c r="D1823" s="2">
        <f>MACD!E1823</f>
        <v>-0.17785317081804042</v>
      </c>
      <c r="E1823" s="2">
        <f>MACD!F1823</f>
        <v>-9.6480306933038357E-2</v>
      </c>
      <c r="F1823" s="2">
        <f>'Moving Avg'!D1823</f>
        <v>4.6906999999999996</v>
      </c>
      <c r="G1823" s="2">
        <f>'Moving Avg'!F1823</f>
        <v>4.4400199999999987</v>
      </c>
      <c r="H1823" s="2">
        <f>'Moving Avg'!G1823</f>
        <v>4.539174</v>
      </c>
      <c r="I1823" s="2">
        <f>'Moving Avg'!H1823</f>
        <v>4.3679939999999986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4.7114000000000003</v>
      </c>
      <c r="C1824" s="2">
        <f>RSI!I1824</f>
        <v>68.996551526613771</v>
      </c>
      <c r="D1824" s="2">
        <f>MACD!E1824</f>
        <v>-0.1943681334458276</v>
      </c>
      <c r="E1824" s="2">
        <f>MACD!F1824</f>
        <v>-0.11605787223559622</v>
      </c>
      <c r="F1824" s="2">
        <f>'Moving Avg'!D1824</f>
        <v>4.6938800000000001</v>
      </c>
      <c r="G1824" s="2">
        <f>'Moving Avg'!F1824</f>
        <v>4.4607099999999997</v>
      </c>
      <c r="H1824" s="2">
        <f>'Moving Avg'!G1824</f>
        <v>4.5369459999999995</v>
      </c>
      <c r="I1824" s="2">
        <f>'Moving Avg'!H1824</f>
        <v>4.3724504999999994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4.6715999999999998</v>
      </c>
      <c r="C1825" s="2">
        <f>RSI!I1825</f>
        <v>63.880112255399979</v>
      </c>
      <c r="D1825" s="2">
        <f>MACD!E1825</f>
        <v>-0.19801925079300098</v>
      </c>
      <c r="E1825" s="2">
        <f>MACD!F1825</f>
        <v>-0.13245014794707716</v>
      </c>
      <c r="F1825" s="2">
        <f>'Moving Avg'!D1825</f>
        <v>4.6891000000000007</v>
      </c>
      <c r="G1825" s="2">
        <f>'Moving Avg'!F1825</f>
        <v>4.4794099999999997</v>
      </c>
      <c r="H1825" s="2">
        <f>'Moving Avg'!G1825</f>
        <v>4.5351940000000006</v>
      </c>
      <c r="I1825" s="2">
        <f>'Moving Avg'!H1825</f>
        <v>4.3767079999999989</v>
      </c>
      <c r="J1825" s="6" t="str">
        <f>OBV!F1825</f>
        <v>BULLISH</v>
      </c>
      <c r="K1825" s="6" t="str">
        <f>OBV!G1825</f>
        <v>NEUTRAL</v>
      </c>
      <c r="L1825" s="6" t="str">
        <f>OBV!H1825</f>
        <v>BULLISH DIVERGENCE</v>
      </c>
    </row>
    <row r="1826" spans="1:12" ht="13.5" x14ac:dyDescent="0.25">
      <c r="A1826" s="3">
        <f>RSI!A1826</f>
        <v>44670</v>
      </c>
      <c r="B1826" s="2">
        <f>RSI!B1826</f>
        <v>4.6715999999999998</v>
      </c>
      <c r="C1826" s="2">
        <f>RSI!I1826</f>
        <v>63.880112255399986</v>
      </c>
      <c r="D1826" s="2">
        <f>MACD!E1826</f>
        <v>-0.19094853930382971</v>
      </c>
      <c r="E1826" s="2">
        <f>MACD!F1826</f>
        <v>-0.14414982621842767</v>
      </c>
      <c r="F1826" s="2">
        <f>'Moving Avg'!D1826</f>
        <v>4.6859200000000003</v>
      </c>
      <c r="G1826" s="2">
        <f>'Moving Avg'!F1826</f>
        <v>4.4981099999999996</v>
      </c>
      <c r="H1826" s="2">
        <f>'Moving Avg'!G1826</f>
        <v>4.5355120000000007</v>
      </c>
      <c r="I1826" s="2">
        <f>'Moving Avg'!H1826</f>
        <v>4.3812044999999999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</row>
    <row r="1827" spans="1:12" ht="13.5" x14ac:dyDescent="0.25">
      <c r="A1827" s="3">
        <f>RSI!A1827</f>
        <v>44671</v>
      </c>
      <c r="B1827" s="2">
        <f>RSI!B1827</f>
        <v>4.8467000000000002</v>
      </c>
      <c r="C1827" s="2">
        <f>RSI!I1827</f>
        <v>73.795153074873042</v>
      </c>
      <c r="D1827" s="2">
        <f>MACD!E1827</f>
        <v>-0.17915754267494766</v>
      </c>
      <c r="E1827" s="2">
        <f>MACD!F1827</f>
        <v>-0.15115136950973168</v>
      </c>
      <c r="F1827" s="2">
        <f>'Moving Avg'!D1827</f>
        <v>4.7177600000000002</v>
      </c>
      <c r="G1827" s="2">
        <f>'Moving Avg'!F1827</f>
        <v>4.5215900000000007</v>
      </c>
      <c r="H1827" s="2">
        <f>'Moving Avg'!G1827</f>
        <v>4.5375820000000013</v>
      </c>
      <c r="I1827" s="2">
        <f>'Moving Avg'!H1827</f>
        <v>4.3857805000000001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4.6955</v>
      </c>
      <c r="C1828" s="2">
        <f>RSI!I1828</f>
        <v>58.788307867623679</v>
      </c>
      <c r="D1828" s="2">
        <f>MACD!E1828</f>
        <v>-0.16097704625431408</v>
      </c>
      <c r="E1828" s="2">
        <f>MACD!F1828</f>
        <v>-0.15311650485864817</v>
      </c>
      <c r="F1828" s="2">
        <f>'Moving Avg'!D1828</f>
        <v>4.71936</v>
      </c>
      <c r="G1828" s="2">
        <f>'Moving Avg'!F1828</f>
        <v>4.5394950000000005</v>
      </c>
      <c r="H1828" s="2">
        <f>'Moving Avg'!G1828</f>
        <v>4.5369460000000013</v>
      </c>
      <c r="I1828" s="2">
        <f>'Moving Avg'!H1828</f>
        <v>4.3896005000000011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4.7671000000000001</v>
      </c>
      <c r="C1829" s="2">
        <f>RSI!I1829</f>
        <v>62.660654132250706</v>
      </c>
      <c r="D1829" s="2">
        <f>MACD!E1829</f>
        <v>-0.13206837189336973</v>
      </c>
      <c r="E1829" s="2">
        <f>MACD!F1829</f>
        <v>-0.14890687826559248</v>
      </c>
      <c r="F1829" s="2">
        <f>'Moving Avg'!D1829</f>
        <v>4.7305000000000001</v>
      </c>
      <c r="G1829" s="2">
        <f>'Moving Avg'!F1829</f>
        <v>4.5693399999999995</v>
      </c>
      <c r="H1829" s="2">
        <f>'Moving Avg'!G1829</f>
        <v>4.5382200000000008</v>
      </c>
      <c r="I1829" s="2">
        <f>'Moving Avg'!H1829</f>
        <v>4.3937785000000016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4.7114000000000003</v>
      </c>
      <c r="C1830" s="2">
        <f>RSI!I1830</f>
        <v>58.08801303267164</v>
      </c>
      <c r="D1830" s="2">
        <f>MACD!E1830</f>
        <v>-0.10460410141806253</v>
      </c>
      <c r="E1830" s="2">
        <f>MACD!F1830</f>
        <v>-0.14004632289608651</v>
      </c>
      <c r="F1830" s="2">
        <f>'Moving Avg'!D1830</f>
        <v>4.7384599999999999</v>
      </c>
      <c r="G1830" s="2">
        <f>'Moving Avg'!F1830</f>
        <v>4.5884400000000003</v>
      </c>
      <c r="H1830" s="2">
        <f>'Moving Avg'!G1830</f>
        <v>4.538380000000001</v>
      </c>
      <c r="I1830" s="2">
        <f>'Moving Avg'!H1830</f>
        <v>4.3982350000000006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4.7114000000000003</v>
      </c>
      <c r="C1831" s="2">
        <f>RSI!I1831</f>
        <v>58.088013032671633</v>
      </c>
      <c r="D1831" s="2">
        <f>MACD!E1831</f>
        <v>-8.3306406869966487E-2</v>
      </c>
      <c r="E1831" s="2">
        <f>MACD!F1831</f>
        <v>-0.12869833969086253</v>
      </c>
      <c r="F1831" s="2">
        <f>'Moving Avg'!D1831</f>
        <v>4.7464200000000005</v>
      </c>
      <c r="G1831" s="2">
        <f>'Moving Avg'!F1831</f>
        <v>4.6083349999999994</v>
      </c>
      <c r="H1831" s="2">
        <f>'Moving Avg'!G1831</f>
        <v>4.538380000000001</v>
      </c>
      <c r="I1831" s="2">
        <f>'Moving Avg'!H1831</f>
        <v>4.4027715000000009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4.6955</v>
      </c>
      <c r="C1832" s="2">
        <f>RSI!I1832</f>
        <v>56.717754498580227</v>
      </c>
      <c r="D1832" s="2">
        <f>MACD!E1832</f>
        <v>-6.4765405080204452E-2</v>
      </c>
      <c r="E1832" s="2">
        <f>MACD!F1832</f>
        <v>-0.11591175276873092</v>
      </c>
      <c r="F1832" s="2">
        <f>'Moving Avg'!D1832</f>
        <v>4.7161799999999996</v>
      </c>
      <c r="G1832" s="2">
        <f>'Moving Avg'!F1832</f>
        <v>4.6274349999999993</v>
      </c>
      <c r="H1832" s="2">
        <f>'Moving Avg'!G1832</f>
        <v>4.5374260000000017</v>
      </c>
      <c r="I1832" s="2">
        <f>'Moving Avg'!H1832</f>
        <v>4.4071485000000017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</row>
    <row r="1833" spans="1:12" ht="13.5" x14ac:dyDescent="0.25">
      <c r="A1833" s="3">
        <f>RSI!A1833</f>
        <v>44679</v>
      </c>
      <c r="B1833" s="2">
        <f>RSI!B1833</f>
        <v>4.6398000000000001</v>
      </c>
      <c r="C1833" s="2">
        <f>RSI!I1833</f>
        <v>52.082725540348477</v>
      </c>
      <c r="D1833" s="2">
        <f>MACD!E1833</f>
        <v>-4.5466154047425711E-2</v>
      </c>
      <c r="E1833" s="2">
        <f>MACD!F1833</f>
        <v>-0.10182263302446988</v>
      </c>
      <c r="F1833" s="2">
        <f>'Moving Avg'!D1833</f>
        <v>4.7050400000000003</v>
      </c>
      <c r="G1833" s="2">
        <f>'Moving Avg'!F1833</f>
        <v>4.6433549999999979</v>
      </c>
      <c r="H1833" s="2">
        <f>'Moving Avg'!G1833</f>
        <v>4.5353580000000013</v>
      </c>
      <c r="I1833" s="2">
        <f>'Moving Avg'!H1833</f>
        <v>4.4112870000000024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4.6955</v>
      </c>
      <c r="C1834" s="2">
        <f>RSI!I1834</f>
        <v>55.958678098342503</v>
      </c>
      <c r="D1834" s="2">
        <f>MACD!E1834</f>
        <v>-2.9732938519779317E-2</v>
      </c>
      <c r="E1834" s="2">
        <f>MACD!F1834</f>
        <v>-8.7404694123531773E-2</v>
      </c>
      <c r="F1834" s="2">
        <f>'Moving Avg'!D1834</f>
        <v>4.6907200000000007</v>
      </c>
      <c r="G1834" s="2">
        <f>'Moving Avg'!F1834</f>
        <v>4.6620599999999985</v>
      </c>
      <c r="H1834" s="2">
        <f>'Moving Avg'!G1834</f>
        <v>4.5366320000000018</v>
      </c>
      <c r="I1834" s="2">
        <f>'Moving Avg'!H1834</f>
        <v>4.4159430000000022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4.6557000000000004</v>
      </c>
      <c r="C1835" s="2">
        <f>RSI!I1835</f>
        <v>52.679673823948889</v>
      </c>
      <c r="D1835" s="2">
        <f>MACD!E1835</f>
        <v>-2.0061240445187423E-2</v>
      </c>
      <c r="E1835" s="2">
        <f>MACD!F1835</f>
        <v>-7.3936003387862909E-2</v>
      </c>
      <c r="F1835" s="2">
        <f>'Moving Avg'!D1835</f>
        <v>4.6795799999999996</v>
      </c>
      <c r="G1835" s="2">
        <f>'Moving Avg'!F1835</f>
        <v>4.6759899999999988</v>
      </c>
      <c r="H1835" s="2">
        <f>'Moving Avg'!G1835</f>
        <v>4.5350400000000013</v>
      </c>
      <c r="I1835" s="2">
        <f>'Moving Avg'!H1835</f>
        <v>4.4205190000000023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4.6955</v>
      </c>
      <c r="C1836" s="2">
        <f>RSI!I1836</f>
        <v>55.488540064939833</v>
      </c>
      <c r="D1836" s="2">
        <f>MACD!E1836</f>
        <v>-1.5022032660874984E-2</v>
      </c>
      <c r="E1836" s="2">
        <f>MACD!F1836</f>
        <v>-6.2153209242465327E-2</v>
      </c>
      <c r="F1836" s="2">
        <f>'Moving Avg'!D1836</f>
        <v>4.6763999999999992</v>
      </c>
      <c r="G1836" s="2">
        <f>'Moving Avg'!F1836</f>
        <v>4.6883249999999981</v>
      </c>
      <c r="H1836" s="2">
        <f>'Moving Avg'!G1836</f>
        <v>4.5344040000000021</v>
      </c>
      <c r="I1836" s="2">
        <f>'Moving Avg'!H1836</f>
        <v>4.4245380000000027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4.6955</v>
      </c>
      <c r="C1837" s="2">
        <f>RSI!I1837</f>
        <v>55.488540064939833</v>
      </c>
      <c r="D1837" s="2">
        <f>MACD!E1837</f>
        <v>1.5763352727527824E-2</v>
      </c>
      <c r="E1837" s="2">
        <f>MACD!F1837</f>
        <v>-4.6569896848466699E-2</v>
      </c>
      <c r="F1837" s="2">
        <f>'Moving Avg'!D1837</f>
        <v>4.6763999999999992</v>
      </c>
      <c r="G1837" s="2">
        <f>'Moving Avg'!F1837</f>
        <v>4.6942949999999986</v>
      </c>
      <c r="H1837" s="2">
        <f>'Moving Avg'!G1837</f>
        <v>4.5353600000000007</v>
      </c>
      <c r="I1837" s="2">
        <f>'Moving Avg'!H1837</f>
        <v>4.4285175000000034</v>
      </c>
      <c r="J1837" s="6" t="str">
        <f>OBV!F1837</f>
        <v>BEARISH</v>
      </c>
      <c r="K1837" s="6" t="str">
        <f>OBV!G1837</f>
        <v>NEUTRAL</v>
      </c>
      <c r="L1837" s="6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4.6955</v>
      </c>
      <c r="C1838" s="2">
        <f>RSI!I1838</f>
        <v>55.488540064939833</v>
      </c>
      <c r="D1838" s="2">
        <f>MACD!E1838</f>
        <v>1.8164855778527667E-2</v>
      </c>
      <c r="E1838" s="2">
        <f>MACD!F1838</f>
        <v>-3.362294632306783E-2</v>
      </c>
      <c r="F1838" s="2">
        <f>'Moving Avg'!D1838</f>
        <v>4.6875400000000003</v>
      </c>
      <c r="G1838" s="2">
        <f>'Moving Avg'!F1838</f>
        <v>4.7006599999999983</v>
      </c>
      <c r="H1838" s="2">
        <f>'Moving Avg'!G1838</f>
        <v>4.536316000000002</v>
      </c>
      <c r="I1838" s="2">
        <f>'Moving Avg'!H1838</f>
        <v>4.4324970000000032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</row>
    <row r="1839" spans="1:12" ht="13.5" x14ac:dyDescent="0.25">
      <c r="A1839" s="3">
        <f>RSI!A1839</f>
        <v>44691</v>
      </c>
      <c r="B1839" s="2">
        <f>RSI!B1839</f>
        <v>4.6955</v>
      </c>
      <c r="C1839" s="2">
        <f>RSI!I1839</f>
        <v>55.488540064939833</v>
      </c>
      <c r="D1839" s="2">
        <f>MACD!E1839</f>
        <v>3.0854752974854627E-2</v>
      </c>
      <c r="E1839" s="2">
        <f>MACD!F1839</f>
        <v>-2.0727406463483342E-2</v>
      </c>
      <c r="F1839" s="2">
        <f>'Moving Avg'!D1839</f>
        <v>4.6875400000000003</v>
      </c>
      <c r="G1839" s="2">
        <f>'Moving Avg'!F1839</f>
        <v>4.7006599999999983</v>
      </c>
      <c r="H1839" s="2">
        <f>'Moving Avg'!G1839</f>
        <v>4.5372720000000024</v>
      </c>
      <c r="I1839" s="2">
        <f>'Moving Avg'!H1839</f>
        <v>4.436874000000004</v>
      </c>
      <c r="J1839" s="6" t="str">
        <f>OBV!F1839</f>
        <v>BEARISH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4.6557000000000004</v>
      </c>
      <c r="C1840" s="2">
        <f>RSI!I1840</f>
        <v>51.38587714136677</v>
      </c>
      <c r="D1840" s="2">
        <f>MACD!E1840</f>
        <v>3.5640230801323725E-2</v>
      </c>
      <c r="E1840" s="2">
        <f>MACD!F1840</f>
        <v>-9.4538790105219289E-3</v>
      </c>
      <c r="F1840" s="2">
        <f>'Moving Avg'!D1840</f>
        <v>4.6875400000000003</v>
      </c>
      <c r="G1840" s="2">
        <f>'Moving Avg'!F1840</f>
        <v>4.6986699999999981</v>
      </c>
      <c r="H1840" s="2">
        <f>'Moving Avg'!G1840</f>
        <v>4.5375900000000025</v>
      </c>
      <c r="I1840" s="2">
        <f>'Moving Avg'!H1840</f>
        <v>4.4410520000000044</v>
      </c>
      <c r="J1840" s="6" t="str">
        <f>OBV!F1840</f>
        <v>BEARISH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4.6158999999999999</v>
      </c>
      <c r="C1841" s="2">
        <f>RSI!I1841</f>
        <v>47.596060249561461</v>
      </c>
      <c r="D1841" s="2">
        <f>MACD!E1841</f>
        <v>4.2566286297259559E-2</v>
      </c>
      <c r="E1841" s="2">
        <f>MACD!F1841</f>
        <v>9.5015405103436937E-4</v>
      </c>
      <c r="F1841" s="2">
        <f>'Moving Avg'!D1841</f>
        <v>4.6716199999999999</v>
      </c>
      <c r="G1841" s="2">
        <f>'Moving Avg'!F1841</f>
        <v>4.6950899999999987</v>
      </c>
      <c r="H1841" s="2">
        <f>'Moving Avg'!G1841</f>
        <v>4.5375900000000016</v>
      </c>
      <c r="I1841" s="2">
        <f>'Moving Avg'!H1841</f>
        <v>4.4450310000000046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4.6238999999999999</v>
      </c>
      <c r="C1842" s="2">
        <f>RSI!I1842</f>
        <v>48.419536898021938</v>
      </c>
      <c r="D1842" s="2">
        <f>MACD!E1842</f>
        <v>4.5557169819177901E-2</v>
      </c>
      <c r="E1842" s="2">
        <f>MACD!F1842</f>
        <v>9.871557204663076E-3</v>
      </c>
      <c r="F1842" s="2">
        <f>'Moving Avg'!D1842</f>
        <v>4.6573000000000002</v>
      </c>
      <c r="G1842" s="2">
        <f>'Moving Avg'!F1842</f>
        <v>4.6919099999999991</v>
      </c>
      <c r="H1842" s="2">
        <f>'Moving Avg'!G1842</f>
        <v>4.5379100000000019</v>
      </c>
      <c r="I1842" s="2">
        <f>'Moving Avg'!H1842</f>
        <v>4.4490500000000051</v>
      </c>
      <c r="J1842" s="6" t="str">
        <f>OBV!F1842</f>
        <v>BULLISH</v>
      </c>
      <c r="K1842" s="6" t="str">
        <f>OBV!G1842</f>
        <v>NEUTRAL</v>
      </c>
      <c r="L1842" s="6" t="str">
        <f>OBV!H1842</f>
        <v>BULLISH DIVERGENCE</v>
      </c>
    </row>
    <row r="1843" spans="1:12" ht="13.5" x14ac:dyDescent="0.25">
      <c r="A1843" s="3">
        <f>RSI!A1843</f>
        <v>44697</v>
      </c>
      <c r="B1843" s="2">
        <f>RSI!B1843</f>
        <v>4.6875</v>
      </c>
      <c r="C1843" s="2">
        <f>RSI!I1843</f>
        <v>54.536080000347702</v>
      </c>
      <c r="D1843" s="2">
        <f>MACD!E1843</f>
        <v>3.4916897138980829E-2</v>
      </c>
      <c r="E1843" s="2">
        <f>MACD!F1843</f>
        <v>1.4880625191526628E-2</v>
      </c>
      <c r="F1843" s="2">
        <f>'Moving Avg'!D1843</f>
        <v>4.6557000000000004</v>
      </c>
      <c r="G1843" s="2">
        <f>'Moving Avg'!F1843</f>
        <v>4.69191</v>
      </c>
      <c r="H1843" s="2">
        <f>'Moving Avg'!G1843</f>
        <v>4.5401380000000016</v>
      </c>
      <c r="I1843" s="2">
        <f>'Moving Avg'!H1843</f>
        <v>4.4533870000000055</v>
      </c>
      <c r="J1843" s="6" t="str">
        <f>OBV!F1843</f>
        <v>BULLISH</v>
      </c>
      <c r="K1843" s="6" t="str">
        <f>OBV!G1843</f>
        <v>NEUTRAL</v>
      </c>
      <c r="L1843" s="6" t="str">
        <f>OBV!H1843</f>
        <v>BULLISH DIVERGENCE</v>
      </c>
    </row>
    <row r="1844" spans="1:12" ht="13.5" x14ac:dyDescent="0.25">
      <c r="A1844" s="3">
        <f>RSI!A1844</f>
        <v>44698</v>
      </c>
      <c r="B1844" s="2">
        <f>RSI!B1844</f>
        <v>4.8547000000000002</v>
      </c>
      <c r="C1844" s="2">
        <f>RSI!I1844</f>
        <v>65.963132610963498</v>
      </c>
      <c r="D1844" s="2">
        <f>MACD!E1844</f>
        <v>2.1823043647214213E-2</v>
      </c>
      <c r="E1844" s="2">
        <f>MACD!F1844</f>
        <v>1.6269108882664144E-2</v>
      </c>
      <c r="F1844" s="2">
        <f>'Moving Avg'!D1844</f>
        <v>4.6875400000000003</v>
      </c>
      <c r="G1844" s="2">
        <f>'Moving Avg'!F1844</f>
        <v>4.6990749999999997</v>
      </c>
      <c r="H1844" s="2">
        <f>'Moving Avg'!G1844</f>
        <v>4.5465060000000026</v>
      </c>
      <c r="I1844" s="2">
        <f>'Moving Avg'!H1844</f>
        <v>4.4582020000000053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4.8547000000000002</v>
      </c>
      <c r="C1845" s="2">
        <f>RSI!I1845</f>
        <v>65.963132610963498</v>
      </c>
      <c r="D1845" s="2">
        <f>MACD!E1845</f>
        <v>3.378308932613372E-3</v>
      </c>
      <c r="E1845" s="2">
        <f>MACD!F1845</f>
        <v>1.369094889265399E-2</v>
      </c>
      <c r="F1845" s="2">
        <f>'Moving Avg'!D1845</f>
        <v>4.7273399999999999</v>
      </c>
      <c r="G1845" s="2">
        <f>'Moving Avg'!F1845</f>
        <v>4.7082300000000004</v>
      </c>
      <c r="H1845" s="2">
        <f>'Moving Avg'!G1845</f>
        <v>4.5530320000000026</v>
      </c>
      <c r="I1845" s="2">
        <f>'Moving Avg'!H1845</f>
        <v>4.4631760000000051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4.8148999999999997</v>
      </c>
      <c r="C1846" s="2">
        <f>RSI!I1846</f>
        <v>61.683075784855745</v>
      </c>
      <c r="D1846" s="2">
        <f>MACD!E1846</f>
        <v>-4.3077744925872352E-3</v>
      </c>
      <c r="E1846" s="2">
        <f>MACD!F1846</f>
        <v>1.0091204215605746E-2</v>
      </c>
      <c r="F1846" s="2">
        <f>'Moving Avg'!D1846</f>
        <v>4.7671400000000004</v>
      </c>
      <c r="G1846" s="2">
        <f>'Moving Avg'!F1846</f>
        <v>4.715395</v>
      </c>
      <c r="H1846" s="2">
        <f>'Moving Avg'!G1846</f>
        <v>4.5586040000000017</v>
      </c>
      <c r="I1846" s="2">
        <f>'Moving Avg'!H1846</f>
        <v>4.4677920000000055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4.7751000000000001</v>
      </c>
      <c r="C1847" s="2">
        <f>RSI!I1847</f>
        <v>57.654373251381983</v>
      </c>
      <c r="D1847" s="2">
        <f>MACD!E1847</f>
        <v>-8.6930788913335277E-3</v>
      </c>
      <c r="E1847" s="2">
        <f>MACD!F1847</f>
        <v>6.3343475942178925E-3</v>
      </c>
      <c r="F1847" s="2">
        <f>'Moving Avg'!D1847</f>
        <v>4.7973800000000013</v>
      </c>
      <c r="G1847" s="2">
        <f>'Moving Avg'!F1847</f>
        <v>4.7118149999999996</v>
      </c>
      <c r="H1847" s="2">
        <f>'Moving Avg'!G1847</f>
        <v>4.5633800000000013</v>
      </c>
      <c r="I1847" s="2">
        <f>'Moving Avg'!H1847</f>
        <v>4.472169500000005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4.7910000000000004</v>
      </c>
      <c r="C1848" s="2">
        <f>RSI!I1848</f>
        <v>58.811740934722984</v>
      </c>
      <c r="D1848" s="2">
        <f>MACD!E1848</f>
        <v>-1.4114692549709318E-2</v>
      </c>
      <c r="E1848" s="2">
        <f>MACD!F1848</f>
        <v>2.2445395654324511E-3</v>
      </c>
      <c r="F1848" s="2">
        <f>'Moving Avg'!D1848</f>
        <v>4.8180800000000001</v>
      </c>
      <c r="G1848" s="2">
        <f>'Moving Avg'!F1848</f>
        <v>4.7165900000000001</v>
      </c>
      <c r="H1848" s="2">
        <f>'Moving Avg'!G1848</f>
        <v>4.5689520000000012</v>
      </c>
      <c r="I1848" s="2">
        <f>'Moving Avg'!H1848</f>
        <v>4.476745500000006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4.7988999999999997</v>
      </c>
      <c r="C1849" s="2">
        <f>RSI!I1849</f>
        <v>59.405411585457152</v>
      </c>
      <c r="D1849" s="2">
        <f>MACD!E1849</f>
        <v>-1.9875048634765413E-2</v>
      </c>
      <c r="E1849" s="2">
        <f>MACD!F1849</f>
        <v>-2.1793780746071217E-3</v>
      </c>
      <c r="F1849" s="2">
        <f>'Moving Avg'!D1849</f>
        <v>4.8069199999999999</v>
      </c>
      <c r="G1849" s="2">
        <f>'Moving Avg'!F1849</f>
        <v>4.7181799999999985</v>
      </c>
      <c r="H1849" s="2">
        <f>'Moving Avg'!G1849</f>
        <v>4.5757960000000013</v>
      </c>
      <c r="I1849" s="2">
        <f>'Moving Avg'!H1849</f>
        <v>4.481122500000005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4.7988999999999997</v>
      </c>
      <c r="C1850" s="2">
        <f>RSI!I1850</f>
        <v>59.405411585457152</v>
      </c>
      <c r="D1850" s="2">
        <f>MACD!E1850</f>
        <v>-3.1463076352290287E-2</v>
      </c>
      <c r="E1850" s="2">
        <f>MACD!F1850</f>
        <v>-8.0361177301437551E-3</v>
      </c>
      <c r="F1850" s="2">
        <f>'Moving Avg'!D1850</f>
        <v>4.7957599999999996</v>
      </c>
      <c r="G1850" s="2">
        <f>'Moving Avg'!F1850</f>
        <v>4.7225549999999998</v>
      </c>
      <c r="H1850" s="2">
        <f>'Moving Avg'!G1850</f>
        <v>4.5840720000000008</v>
      </c>
      <c r="I1850" s="2">
        <f>'Moving Avg'!H1850</f>
        <v>4.4857780000000052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4.7751000000000001</v>
      </c>
      <c r="C1851" s="2">
        <f>RSI!I1851</f>
        <v>56.557156118470822</v>
      </c>
      <c r="D1851" s="2">
        <f>MACD!E1851</f>
        <v>-4.6175484662575705E-2</v>
      </c>
      <c r="E1851" s="2">
        <f>MACD!F1851</f>
        <v>-1.5663991116630145E-2</v>
      </c>
      <c r="F1851" s="2">
        <f>'Moving Avg'!D1851</f>
        <v>4.7877999999999998</v>
      </c>
      <c r="G1851" s="2">
        <f>'Moving Avg'!F1851</f>
        <v>4.7257399999999992</v>
      </c>
      <c r="H1851" s="2">
        <f>'Moving Avg'!G1851</f>
        <v>4.5931460000000008</v>
      </c>
      <c r="I1851" s="2">
        <f>'Moving Avg'!H1851</f>
        <v>4.4901950000000053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4.7352999999999996</v>
      </c>
      <c r="C1852" s="2">
        <f>RSI!I1852</f>
        <v>52.061811372853768</v>
      </c>
      <c r="D1852" s="2">
        <f>MACD!E1852</f>
        <v>-5.4811411576189073E-2</v>
      </c>
      <c r="E1852" s="2">
        <f>MACD!F1852</f>
        <v>-2.3493475208541933E-2</v>
      </c>
      <c r="F1852" s="2">
        <f>'Moving Avg'!D1852</f>
        <v>4.7798399999999992</v>
      </c>
      <c r="G1852" s="2">
        <f>'Moving Avg'!F1852</f>
        <v>4.7277299999999993</v>
      </c>
      <c r="H1852" s="2">
        <f>'Moving Avg'!G1852</f>
        <v>4.6026960000000017</v>
      </c>
      <c r="I1852" s="2">
        <f>'Moving Avg'!H1852</f>
        <v>4.4943735000000054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4.7591999999999999</v>
      </c>
      <c r="C1853" s="2">
        <f>RSI!I1853</f>
        <v>54.405435825251374</v>
      </c>
      <c r="D1853" s="2">
        <f>MACD!E1853</f>
        <v>-5.4208090365188255E-2</v>
      </c>
      <c r="E1853" s="2">
        <f>MACD!F1853</f>
        <v>-2.9636398239871201E-2</v>
      </c>
      <c r="F1853" s="2">
        <f>'Moving Avg'!D1853</f>
        <v>4.7734800000000002</v>
      </c>
      <c r="G1853" s="2">
        <f>'Moving Avg'!F1853</f>
        <v>4.7336999999999989</v>
      </c>
      <c r="H1853" s="2">
        <f>'Moving Avg'!G1853</f>
        <v>4.6119280000000007</v>
      </c>
      <c r="I1853" s="2">
        <f>'Moving Avg'!H1853</f>
        <v>4.4983130000000058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</row>
    <row r="1854" spans="1:12" ht="13.5" x14ac:dyDescent="0.25">
      <c r="A1854" s="3">
        <f>RSI!A1854</f>
        <v>44712</v>
      </c>
      <c r="B1854" s="2">
        <f>RSI!B1854</f>
        <v>4.6715999999999998</v>
      </c>
      <c r="C1854" s="2">
        <f>RSI!I1854</f>
        <v>45.604905404520153</v>
      </c>
      <c r="D1854" s="2">
        <f>MACD!E1854</f>
        <v>-2.1722774996282723E-2</v>
      </c>
      <c r="E1854" s="2">
        <f>MACD!F1854</f>
        <v>-2.8053673591153509E-2</v>
      </c>
      <c r="F1854" s="2">
        <f>'Moving Avg'!D1854</f>
        <v>4.7480199999999995</v>
      </c>
      <c r="G1854" s="2">
        <f>'Moving Avg'!F1854</f>
        <v>4.7325049999999997</v>
      </c>
      <c r="H1854" s="2">
        <f>'Moving Avg'!G1854</f>
        <v>4.6194080000000008</v>
      </c>
      <c r="I1854" s="2">
        <f>'Moving Avg'!H1854</f>
        <v>4.5020135000000057</v>
      </c>
      <c r="J1854" s="6" t="str">
        <f>OBV!F1854</f>
        <v>BULLISH</v>
      </c>
      <c r="K1854" s="6" t="str">
        <f>OBV!G1854</f>
        <v>NEUTRAL</v>
      </c>
      <c r="L1854" s="6" t="str">
        <f>OBV!H1854</f>
        <v>BULLISH DIVERGENCE</v>
      </c>
    </row>
    <row r="1855" spans="1:12" ht="13.5" x14ac:dyDescent="0.25">
      <c r="A1855" s="3">
        <f>RSI!A1855</f>
        <v>44713</v>
      </c>
      <c r="B1855" s="2">
        <f>RSI!B1855</f>
        <v>4.6557000000000004</v>
      </c>
      <c r="C1855" s="2">
        <f>RSI!I1855</f>
        <v>44.20713254958261</v>
      </c>
      <c r="D1855" s="2">
        <f>MACD!E1855</f>
        <v>7.2406233696273858E-3</v>
      </c>
      <c r="E1855" s="2">
        <f>MACD!F1855</f>
        <v>-2.0994814198997333E-2</v>
      </c>
      <c r="F1855" s="2">
        <f>'Moving Avg'!D1855</f>
        <v>4.7193800000000001</v>
      </c>
      <c r="G1855" s="2">
        <f>'Moving Avg'!F1855</f>
        <v>4.7325049999999997</v>
      </c>
      <c r="H1855" s="2">
        <f>'Moving Avg'!G1855</f>
        <v>4.6265700000000001</v>
      </c>
      <c r="I1855" s="2">
        <f>'Moving Avg'!H1855</f>
        <v>4.5050775000000058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4.6715999999999998</v>
      </c>
      <c r="C1856" s="2">
        <f>RSI!I1856</f>
        <v>45.989860307901679</v>
      </c>
      <c r="D1856" s="2">
        <f>MACD!E1856</f>
        <v>2.481718193699578E-2</v>
      </c>
      <c r="E1856" s="2">
        <f>MACD!F1856</f>
        <v>-1.183241497179871E-2</v>
      </c>
      <c r="F1856" s="2">
        <f>'Moving Avg'!D1856</f>
        <v>4.6986800000000004</v>
      </c>
      <c r="G1856" s="2">
        <f>'Moving Avg'!F1856</f>
        <v>4.7313099999999988</v>
      </c>
      <c r="H1856" s="2">
        <f>'Moving Avg'!G1856</f>
        <v>4.6340500000000011</v>
      </c>
      <c r="I1856" s="2">
        <f>'Moving Avg'!H1856</f>
        <v>4.5079425000000057</v>
      </c>
      <c r="J1856" s="6" t="str">
        <f>OBV!F1856</f>
        <v>BULLISH</v>
      </c>
      <c r="K1856" s="6" t="str">
        <f>OBV!G1856</f>
        <v>NEUTRAL</v>
      </c>
      <c r="L1856" s="6" t="str">
        <f>OBV!H1856</f>
        <v>BULLISH DIVERGENCE</v>
      </c>
    </row>
    <row r="1857" spans="1:12" ht="13.5" x14ac:dyDescent="0.25">
      <c r="A1857" s="3">
        <f>RSI!A1857</f>
        <v>44715</v>
      </c>
      <c r="B1857" s="2">
        <f>RSI!B1857</f>
        <v>4.6715999999999998</v>
      </c>
      <c r="C1857" s="2">
        <f>RSI!I1857</f>
        <v>45.989860307901679</v>
      </c>
      <c r="D1857" s="2">
        <f>MACD!E1857</f>
        <v>3.3815144553173582E-2</v>
      </c>
      <c r="E1857" s="2">
        <f>MACD!F1857</f>
        <v>-2.7029030668042518E-3</v>
      </c>
      <c r="F1857" s="2">
        <f>'Moving Avg'!D1857</f>
        <v>4.6859399999999996</v>
      </c>
      <c r="G1857" s="2">
        <f>'Moving Avg'!F1857</f>
        <v>4.7301149999999996</v>
      </c>
      <c r="H1857" s="2">
        <f>'Moving Avg'!G1857</f>
        <v>4.6399400000000011</v>
      </c>
      <c r="I1857" s="2">
        <f>'Moving Avg'!H1857</f>
        <v>4.5110065000000059</v>
      </c>
      <c r="J1857" s="6" t="str">
        <f>OBV!F1857</f>
        <v>BULLISH</v>
      </c>
      <c r="K1857" s="6" t="str">
        <f>OBV!G1857</f>
        <v>NEUTRAL</v>
      </c>
      <c r="L1857" s="6" t="str">
        <f>OBV!H1857</f>
        <v>BULLISH DIVERGENCE</v>
      </c>
    </row>
    <row r="1858" spans="1:12" ht="13.5" x14ac:dyDescent="0.25">
      <c r="A1858" s="3">
        <f>RSI!A1858</f>
        <v>44718</v>
      </c>
      <c r="B1858" s="2">
        <f>RSI!B1858</f>
        <v>4.6715999999999998</v>
      </c>
      <c r="C1858" s="2">
        <f>RSI!I1858</f>
        <v>45.989860307901679</v>
      </c>
      <c r="D1858" s="2">
        <f>MACD!E1858</f>
        <v>4.4105113616525138E-2</v>
      </c>
      <c r="E1858" s="2">
        <f>MACD!F1858</f>
        <v>6.6587002698616261E-3</v>
      </c>
      <c r="F1858" s="2">
        <f>'Moving Avg'!D1858</f>
        <v>4.6684200000000002</v>
      </c>
      <c r="G1858" s="2">
        <f>'Moving Avg'!F1858</f>
        <v>4.7289200000000005</v>
      </c>
      <c r="H1858" s="2">
        <f>'Moving Avg'!G1858</f>
        <v>4.6466240000000019</v>
      </c>
      <c r="I1858" s="2">
        <f>'Moving Avg'!H1858</f>
        <v>4.5134735000000061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4.6715999999999998</v>
      </c>
      <c r="C1859" s="2">
        <f>RSI!I1859</f>
        <v>45.989860307901679</v>
      </c>
      <c r="D1859" s="2">
        <f>MACD!E1859</f>
        <v>5.4240501189046775E-2</v>
      </c>
      <c r="E1859" s="2">
        <f>MACD!F1859</f>
        <v>1.6175060453698657E-2</v>
      </c>
      <c r="F1859" s="2">
        <f>'Moving Avg'!D1859</f>
        <v>4.6684200000000002</v>
      </c>
      <c r="G1859" s="2">
        <f>'Moving Avg'!F1859</f>
        <v>4.7277250000000004</v>
      </c>
      <c r="H1859" s="2">
        <f>'Moving Avg'!G1859</f>
        <v>4.6566520000000011</v>
      </c>
      <c r="I1859" s="2">
        <f>'Moving Avg'!H1859</f>
        <v>4.5155825000000052</v>
      </c>
      <c r="J1859" s="6" t="str">
        <f>OBV!F1859</f>
        <v>BEARISH</v>
      </c>
      <c r="K1859" s="6" t="str">
        <f>OBV!G1859</f>
        <v>NEUTRAL</v>
      </c>
      <c r="L1859" s="6" t="str">
        <f>OBV!H1859</f>
        <v>NEUTRAL</v>
      </c>
    </row>
    <row r="1860" spans="1:12" ht="13.5" x14ac:dyDescent="0.25">
      <c r="A1860" s="3">
        <f>RSI!A1860</f>
        <v>44720</v>
      </c>
      <c r="B1860" s="2">
        <f>RSI!B1860</f>
        <v>4.7272999999999996</v>
      </c>
      <c r="C1860" s="2">
        <f>RSI!I1860</f>
        <v>53.057428750427789</v>
      </c>
      <c r="D1860" s="2">
        <f>MACD!E1860</f>
        <v>5.8887992863370542E-2</v>
      </c>
      <c r="E1860" s="2">
        <f>MACD!F1860</f>
        <v>2.4717646935633036E-2</v>
      </c>
      <c r="F1860" s="2">
        <f>'Moving Avg'!D1860</f>
        <v>4.6827399999999999</v>
      </c>
      <c r="G1860" s="2">
        <f>'Moving Avg'!F1860</f>
        <v>4.7313050000000008</v>
      </c>
      <c r="H1860" s="2">
        <f>'Moving Avg'!G1860</f>
        <v>4.6646100000000015</v>
      </c>
      <c r="I1860" s="2">
        <f>'Moving Avg'!H1860</f>
        <v>4.5182485000000057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4.7431999999999999</v>
      </c>
      <c r="C1861" s="2">
        <f>RSI!I1861</f>
        <v>54.872776972665456</v>
      </c>
      <c r="D1861" s="2">
        <f>MACD!E1861</f>
        <v>5.7834739982987493E-2</v>
      </c>
      <c r="E1861" s="2">
        <f>MACD!F1861</f>
        <v>3.1341065545103929E-2</v>
      </c>
      <c r="F1861" s="2">
        <f>'Moving Avg'!D1861</f>
        <v>4.6970600000000005</v>
      </c>
      <c r="G1861" s="2">
        <f>'Moving Avg'!F1861</f>
        <v>4.7376700000000005</v>
      </c>
      <c r="H1861" s="2">
        <f>'Moving Avg'!G1861</f>
        <v>4.673204000000001</v>
      </c>
      <c r="I1861" s="2">
        <f>'Moving Avg'!H1861</f>
        <v>4.5212325000000053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4.7751000000000001</v>
      </c>
      <c r="C1862" s="2">
        <f>RSI!I1862</f>
        <v>58.352615149077792</v>
      </c>
      <c r="D1862" s="2">
        <f>MACD!E1862</f>
        <v>4.8227949378892632E-2</v>
      </c>
      <c r="E1862" s="2">
        <f>MACD!F1862</f>
        <v>3.4718442311861671E-2</v>
      </c>
      <c r="F1862" s="2">
        <f>'Moving Avg'!D1862</f>
        <v>4.7177600000000002</v>
      </c>
      <c r="G1862" s="2">
        <f>'Moving Avg'!F1862</f>
        <v>4.7452300000000003</v>
      </c>
      <c r="H1862" s="2">
        <f>'Moving Avg'!G1862</f>
        <v>4.6824360000000009</v>
      </c>
      <c r="I1862" s="2">
        <f>'Moving Avg'!H1862</f>
        <v>4.5243760000000055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4.7352999999999996</v>
      </c>
      <c r="C1863" s="2">
        <f>RSI!I1863</f>
        <v>52.874355663531219</v>
      </c>
      <c r="D1863" s="2">
        <f>MACD!E1863</f>
        <v>4.6323165294443136E-2</v>
      </c>
      <c r="E1863" s="2">
        <f>MACD!F1863</f>
        <v>3.7039386908377964E-2</v>
      </c>
      <c r="F1863" s="2">
        <f>'Moving Avg'!D1863</f>
        <v>4.7305000000000001</v>
      </c>
      <c r="G1863" s="2">
        <f>'Moving Avg'!F1863</f>
        <v>4.7476199999999995</v>
      </c>
      <c r="H1863" s="2">
        <f>'Moving Avg'!G1863</f>
        <v>4.6907140000000007</v>
      </c>
      <c r="I1863" s="2">
        <f>'Moving Avg'!H1863</f>
        <v>4.527639000000006</v>
      </c>
      <c r="J1863" s="6" t="str">
        <f>OBV!F1863</f>
        <v>BEARISH</v>
      </c>
      <c r="K1863" s="6" t="str">
        <f>OBV!G1863</f>
        <v>NEUTRAL</v>
      </c>
      <c r="L1863" s="6" t="str">
        <f>OBV!H1863</f>
        <v>BEARISH DIVERGENCE</v>
      </c>
    </row>
    <row r="1864" spans="1:12" ht="13.5" x14ac:dyDescent="0.25">
      <c r="A1864" s="3">
        <f>RSI!A1864</f>
        <v>44726</v>
      </c>
      <c r="B1864" s="2">
        <f>RSI!B1864</f>
        <v>4.8148999999999997</v>
      </c>
      <c r="C1864" s="2">
        <f>RSI!I1864</f>
        <v>60.800735384276095</v>
      </c>
      <c r="D1864" s="2">
        <f>MACD!E1864</f>
        <v>2.5202059071077088E-2</v>
      </c>
      <c r="E1864" s="2">
        <f>MACD!F1864</f>
        <v>3.4671921340917788E-2</v>
      </c>
      <c r="F1864" s="2">
        <f>'Moving Avg'!D1864</f>
        <v>4.7591599999999996</v>
      </c>
      <c r="G1864" s="2">
        <f>'Moving Avg'!F1864</f>
        <v>4.7456299999999993</v>
      </c>
      <c r="H1864" s="2">
        <f>'Moving Avg'!G1864</f>
        <v>4.700584000000001</v>
      </c>
      <c r="I1864" s="2">
        <f>'Moving Avg'!H1864</f>
        <v>4.5310215000000058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4.7910000000000004</v>
      </c>
      <c r="C1865" s="2">
        <f>RSI!I1865</f>
        <v>57.664589244704096</v>
      </c>
      <c r="D1865" s="2">
        <f>MACD!E1865</f>
        <v>6.0581489636417629E-3</v>
      </c>
      <c r="E1865" s="2">
        <f>MACD!F1865</f>
        <v>2.8949166865462585E-2</v>
      </c>
      <c r="F1865" s="2">
        <f>'Moving Avg'!D1865</f>
        <v>4.7719000000000005</v>
      </c>
      <c r="G1865" s="2">
        <f>'Moving Avg'!F1865</f>
        <v>4.7424449999999991</v>
      </c>
      <c r="H1865" s="2">
        <f>'Moving Avg'!G1865</f>
        <v>4.7088620000000008</v>
      </c>
      <c r="I1865" s="2">
        <f>'Moving Avg'!H1865</f>
        <v>4.533488500000006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4.7830000000000004</v>
      </c>
      <c r="C1866" s="2">
        <f>RSI!I1866</f>
        <v>56.611967165312883</v>
      </c>
      <c r="D1866" s="2">
        <f>MACD!E1866</f>
        <v>-7.512813644333427E-3</v>
      </c>
      <c r="E1866" s="2">
        <f>MACD!F1866</f>
        <v>2.1656770763503384E-2</v>
      </c>
      <c r="F1866" s="2">
        <f>'Moving Avg'!D1866</f>
        <v>4.7798600000000011</v>
      </c>
      <c r="G1866" s="2">
        <f>'Moving Avg'!F1866</f>
        <v>4.7408499999999991</v>
      </c>
      <c r="H1866" s="2">
        <f>'Moving Avg'!G1866</f>
        <v>4.7155460000000007</v>
      </c>
      <c r="I1866" s="2">
        <f>'Moving Avg'!H1866</f>
        <v>4.5351995000000063</v>
      </c>
      <c r="J1866" s="6" t="str">
        <f>OBV!F1866</f>
        <v>BEARISH</v>
      </c>
      <c r="K1866" s="6" t="str">
        <f>OBV!G1866</f>
        <v>WEAK</v>
      </c>
      <c r="L1866" s="6" t="str">
        <f>OBV!H1866</f>
        <v>BEARISH DIVERGENCE</v>
      </c>
    </row>
    <row r="1867" spans="1:12" ht="13.5" x14ac:dyDescent="0.25">
      <c r="A1867" s="3">
        <f>RSI!A1867</f>
        <v>44729</v>
      </c>
      <c r="B1867" s="2">
        <f>RSI!B1867</f>
        <v>4.7751000000000001</v>
      </c>
      <c r="C1867" s="2">
        <f>RSI!I1867</f>
        <v>55.533906294173832</v>
      </c>
      <c r="D1867" s="2">
        <f>MACD!E1867</f>
        <v>-1.8744048580560779E-2</v>
      </c>
      <c r="E1867" s="2">
        <f>MACD!F1867</f>
        <v>1.3576606894690551E-2</v>
      </c>
      <c r="F1867" s="2">
        <f>'Moving Avg'!D1867</f>
        <v>4.7798600000000011</v>
      </c>
      <c r="G1867" s="2">
        <f>'Moving Avg'!F1867</f>
        <v>4.7408499999999982</v>
      </c>
      <c r="H1867" s="2">
        <f>'Moving Avg'!G1867</f>
        <v>4.7195259999999992</v>
      </c>
      <c r="I1867" s="2">
        <f>'Moving Avg'!H1867</f>
        <v>4.5377065000000059</v>
      </c>
      <c r="J1867" s="6" t="str">
        <f>OBV!F1867</f>
        <v>BEARISH</v>
      </c>
      <c r="K1867" s="6" t="str">
        <f>OBV!G1867</f>
        <v>WEAK</v>
      </c>
      <c r="L1867" s="6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4.7988999999999997</v>
      </c>
      <c r="C1868" s="2">
        <f>RSI!I1868</f>
        <v>58.121301463773626</v>
      </c>
      <c r="D1868" s="2">
        <f>MACD!E1868</f>
        <v>-3.0272291922841532E-2</v>
      </c>
      <c r="E1868" s="2">
        <f>MACD!F1868</f>
        <v>4.8068271311841344E-3</v>
      </c>
      <c r="F1868" s="2">
        <f>'Moving Avg'!D1868</f>
        <v>4.7925800000000001</v>
      </c>
      <c r="G1868" s="2">
        <f>'Moving Avg'!F1868</f>
        <v>4.7412449999999993</v>
      </c>
      <c r="H1868" s="2">
        <f>'Moving Avg'!G1868</f>
        <v>4.7241400000000002</v>
      </c>
      <c r="I1868" s="2">
        <f>'Moving Avg'!H1868</f>
        <v>4.5406110000000055</v>
      </c>
      <c r="J1868" s="6" t="str">
        <f>OBV!F1868</f>
        <v>BEARISH</v>
      </c>
      <c r="K1868" s="6" t="str">
        <f>OBV!G1868</f>
        <v>NEUTRAL</v>
      </c>
      <c r="L1868" s="6" t="str">
        <f>OBV!H1868</f>
        <v>BEARISH DIVERGENCE</v>
      </c>
    </row>
    <row r="1869" spans="1:12" ht="13.5" x14ac:dyDescent="0.25">
      <c r="A1869" s="3">
        <f>RSI!A1869</f>
        <v>44733</v>
      </c>
      <c r="B1869" s="2">
        <f>RSI!B1869</f>
        <v>4.7988999999999997</v>
      </c>
      <c r="C1869" s="2">
        <f>RSI!I1869</f>
        <v>58.121301463773626</v>
      </c>
      <c r="D1869" s="2">
        <f>MACD!E1869</f>
        <v>-4.0410120274509964E-2</v>
      </c>
      <c r="E1869" s="2">
        <f>MACD!F1869</f>
        <v>-4.2365623499546852E-3</v>
      </c>
      <c r="F1869" s="2">
        <f>'Moving Avg'!D1869</f>
        <v>4.7893800000000004</v>
      </c>
      <c r="G1869" s="2">
        <f>'Moving Avg'!F1869</f>
        <v>4.7412449999999993</v>
      </c>
      <c r="H1869" s="2">
        <f>'Moving Avg'!G1869</f>
        <v>4.7262080000000006</v>
      </c>
      <c r="I1869" s="2">
        <f>'Moving Avg'!H1869</f>
        <v>4.5437545000000066</v>
      </c>
      <c r="J1869" s="6" t="str">
        <f>OBV!F1869</f>
        <v>BEARISH</v>
      </c>
      <c r="K1869" s="6" t="str">
        <f>OBV!G1869</f>
        <v>WEAK</v>
      </c>
      <c r="L1869" s="6" t="str">
        <f>OBV!H1869</f>
        <v>CONFIRMED BEARISH</v>
      </c>
    </row>
    <row r="1870" spans="1:12" ht="13.5" x14ac:dyDescent="0.25">
      <c r="A1870" s="3">
        <f>RSI!A1870</f>
        <v>44734</v>
      </c>
      <c r="B1870" s="2">
        <f>RSI!B1870</f>
        <v>4.8148999999999997</v>
      </c>
      <c r="C1870" s="2">
        <f>RSI!I1870</f>
        <v>59.938784230307654</v>
      </c>
      <c r="D1870" s="2">
        <f>MACD!E1870</f>
        <v>-4.195901576057981E-2</v>
      </c>
      <c r="E1870" s="2">
        <f>MACD!F1870</f>
        <v>-1.178105303207971E-2</v>
      </c>
      <c r="F1870" s="2">
        <f>'Moving Avg'!D1870</f>
        <v>4.7941599999999998</v>
      </c>
      <c r="G1870" s="2">
        <f>'Moving Avg'!F1870</f>
        <v>4.7420449999999992</v>
      </c>
      <c r="H1870" s="2">
        <f>'Moving Avg'!G1870</f>
        <v>4.7285960000000005</v>
      </c>
      <c r="I1870" s="2">
        <f>'Moving Avg'!H1870</f>
        <v>4.5472960000000056</v>
      </c>
      <c r="J1870" s="6" t="str">
        <f>OBV!F1870</f>
        <v>BEARISH</v>
      </c>
      <c r="K1870" s="6" t="str">
        <f>OBV!G1870</f>
        <v>NEUTRAL</v>
      </c>
      <c r="L1870" s="6" t="str">
        <f>OBV!H1870</f>
        <v>BEARISH DIVERGENCE</v>
      </c>
    </row>
    <row r="1871" spans="1:12" ht="13.5" x14ac:dyDescent="0.25">
      <c r="A1871" s="3">
        <f>RSI!A1871</f>
        <v>44735</v>
      </c>
      <c r="B1871" s="2">
        <f>RSI!B1871</f>
        <v>4.8308</v>
      </c>
      <c r="C1871" s="2">
        <f>RSI!I1871</f>
        <v>61.71684528049402</v>
      </c>
      <c r="D1871" s="2">
        <f>MACD!E1871</f>
        <v>-4.2424286973193226E-2</v>
      </c>
      <c r="E1871" s="2">
        <f>MACD!F1871</f>
        <v>-1.7909699820302414E-2</v>
      </c>
      <c r="F1871" s="2">
        <f>'Moving Avg'!D1871</f>
        <v>4.8037200000000002</v>
      </c>
      <c r="G1871" s="2">
        <f>'Moving Avg'!F1871</f>
        <v>4.7448299999999994</v>
      </c>
      <c r="H1871" s="2">
        <f>'Moving Avg'!G1871</f>
        <v>4.7314620000000005</v>
      </c>
      <c r="I1871" s="2">
        <f>'Moving Avg'!H1871</f>
        <v>4.5507980000000048</v>
      </c>
      <c r="J1871" s="6" t="str">
        <f>OBV!F1871</f>
        <v>BULLISH</v>
      </c>
      <c r="K1871" s="6" t="str">
        <f>OBV!G1871</f>
        <v>STRONG</v>
      </c>
      <c r="L1871" s="6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5.0823999999999998</v>
      </c>
      <c r="C1872" s="2">
        <f>RSI!I1872</f>
        <v>78.202958765555749</v>
      </c>
      <c r="D1872" s="2">
        <f>MACD!E1872</f>
        <v>-5.7032983370844725E-2</v>
      </c>
      <c r="E1872" s="2">
        <f>MACD!F1872</f>
        <v>-2.5734356530410878E-2</v>
      </c>
      <c r="F1872" s="2">
        <f>'Moving Avg'!D1872</f>
        <v>4.8651799999999996</v>
      </c>
      <c r="G1872" s="2">
        <f>'Moving Avg'!F1872</f>
        <v>4.7621849999999997</v>
      </c>
      <c r="H1872" s="2">
        <f>'Moving Avg'!G1872</f>
        <v>4.7393600000000013</v>
      </c>
      <c r="I1872" s="2">
        <f>'Moving Avg'!H1872</f>
        <v>4.5551200000000049</v>
      </c>
      <c r="J1872" s="6" t="str">
        <f>OBV!F1872</f>
        <v>BULLISH</v>
      </c>
      <c r="K1872" s="6" t="str">
        <f>OBV!G1872</f>
        <v>STRONG</v>
      </c>
      <c r="L1872" s="6" t="str">
        <f>OBV!H1872</f>
        <v>BULLISH DIVERGENCE</v>
      </c>
    </row>
    <row r="1873" spans="1:12" ht="13.5" x14ac:dyDescent="0.25">
      <c r="A1873" s="3">
        <f>RSI!A1873</f>
        <v>44739</v>
      </c>
      <c r="B1873" s="2">
        <f>RSI!B1873</f>
        <v>4.9184999999999999</v>
      </c>
      <c r="C1873" s="2">
        <f>RSI!I1873</f>
        <v>60.058691557436191</v>
      </c>
      <c r="D1873" s="2">
        <f>MACD!E1873</f>
        <v>-6.5312925182443138E-2</v>
      </c>
      <c r="E1873" s="2">
        <f>MACD!F1873</f>
        <v>-3.365007026081733E-2</v>
      </c>
      <c r="F1873" s="2">
        <f>'Moving Avg'!D1873</f>
        <v>4.8891000000000009</v>
      </c>
      <c r="G1873" s="2">
        <f>'Moving Avg'!F1873</f>
        <v>4.7701499999999992</v>
      </c>
      <c r="H1873" s="2">
        <f>'Moving Avg'!G1873</f>
        <v>4.7439800000000005</v>
      </c>
      <c r="I1873" s="2">
        <f>'Moving Avg'!H1873</f>
        <v>4.5590605000000046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</row>
    <row r="1874" spans="1:12" ht="13.5" x14ac:dyDescent="0.25">
      <c r="A1874" s="3">
        <f>RSI!A1874</f>
        <v>44740</v>
      </c>
      <c r="B1874" s="2">
        <f>RSI!B1874</f>
        <v>5.0651999999999999</v>
      </c>
      <c r="C1874" s="2">
        <f>RSI!I1874</f>
        <v>67.358647479777673</v>
      </c>
      <c r="D1874" s="2">
        <f>MACD!E1874</f>
        <v>-7.1764014348993932E-2</v>
      </c>
      <c r="E1874" s="2">
        <f>MACD!F1874</f>
        <v>-4.1272859078452656E-2</v>
      </c>
      <c r="F1874" s="2">
        <f>'Moving Avg'!D1874</f>
        <v>4.9423599999999999</v>
      </c>
      <c r="G1874" s="2">
        <f>'Moving Avg'!F1874</f>
        <v>4.7898300000000003</v>
      </c>
      <c r="H1874" s="2">
        <f>'Moving Avg'!G1874</f>
        <v>4.7510560000000002</v>
      </c>
      <c r="I1874" s="2">
        <f>'Moving Avg'!H1874</f>
        <v>4.5637345000000051</v>
      </c>
      <c r="J1874" s="6" t="str">
        <f>OBV!F1874</f>
        <v>BULLISH</v>
      </c>
      <c r="K1874" s="6" t="str">
        <f>OBV!G1874</f>
        <v>STRONG</v>
      </c>
      <c r="L1874" s="6" t="str">
        <f>OBV!H1874</f>
        <v>BULLISH DIVERGENCE</v>
      </c>
    </row>
    <row r="1875" spans="1:12" ht="13.5" x14ac:dyDescent="0.25">
      <c r="A1875" s="3">
        <f>RSI!A1875</f>
        <v>44741</v>
      </c>
      <c r="B1875" s="2">
        <f>RSI!B1875</f>
        <v>5.0564999999999998</v>
      </c>
      <c r="C1875" s="2">
        <f>RSI!I1875</f>
        <v>66.581461254864976</v>
      </c>
      <c r="D1875" s="2">
        <f>MACD!E1875</f>
        <v>-8.1885363247584664E-2</v>
      </c>
      <c r="E1875" s="2">
        <f>MACD!F1875</f>
        <v>-4.9395359912279058E-2</v>
      </c>
      <c r="F1875" s="2">
        <f>'Moving Avg'!D1875</f>
        <v>4.9906799999999993</v>
      </c>
      <c r="G1875" s="2">
        <f>'Moving Avg'!F1875</f>
        <v>4.8098699999999992</v>
      </c>
      <c r="H1875" s="2">
        <f>'Moving Avg'!G1875</f>
        <v>4.7587540000000015</v>
      </c>
      <c r="I1875" s="2">
        <f>'Moving Avg'!H1875</f>
        <v>4.5684840000000051</v>
      </c>
      <c r="J1875" s="6" t="str">
        <f>OBV!F1875</f>
        <v>BULLISH</v>
      </c>
      <c r="K1875" s="6" t="str">
        <f>OBV!G1875</f>
        <v>NEUTRAL</v>
      </c>
      <c r="L1875" s="6" t="str">
        <f>OBV!H1875</f>
        <v>BULLISH DIVERGENCE</v>
      </c>
    </row>
    <row r="1876" spans="1:12" ht="13.5" x14ac:dyDescent="0.25">
      <c r="A1876" s="3">
        <f>RSI!A1876</f>
        <v>44742</v>
      </c>
      <c r="B1876" s="2">
        <f>RSI!B1876</f>
        <v>5.0479000000000003</v>
      </c>
      <c r="C1876" s="2">
        <f>RSI!I1876</f>
        <v>65.773580794583694</v>
      </c>
      <c r="D1876" s="2">
        <f>MACD!E1876</f>
        <v>-9.2501401692378415E-2</v>
      </c>
      <c r="E1876" s="2">
        <f>MACD!F1876</f>
        <v>-5.8016568268298929E-2</v>
      </c>
      <c r="F1876" s="2">
        <f>'Moving Avg'!D1876</f>
        <v>5.0340999999999996</v>
      </c>
      <c r="G1876" s="2">
        <f>'Moving Avg'!F1876</f>
        <v>4.8286850000000001</v>
      </c>
      <c r="H1876" s="2">
        <f>'Moving Avg'!G1876</f>
        <v>4.766280000000001</v>
      </c>
      <c r="I1876" s="2">
        <f>'Moving Avg'!H1876</f>
        <v>4.5731110000000044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5.0479000000000003</v>
      </c>
      <c r="C1877" s="2">
        <f>RSI!I1877</f>
        <v>65.773580794583694</v>
      </c>
      <c r="D1877" s="2">
        <f>MACD!E1877</f>
        <v>-0.10399885173667656</v>
      </c>
      <c r="E1877" s="2">
        <f>MACD!F1877</f>
        <v>-6.7213024961974455E-2</v>
      </c>
      <c r="F1877" s="2">
        <f>'Moving Avg'!D1877</f>
        <v>5.0271999999999988</v>
      </c>
      <c r="G1877" s="2">
        <f>'Moving Avg'!F1877</f>
        <v>4.8474999999999993</v>
      </c>
      <c r="H1877" s="2">
        <f>'Moving Avg'!G1877</f>
        <v>4.7703040000000012</v>
      </c>
      <c r="I1877" s="2">
        <f>'Moving Avg'!H1877</f>
        <v>4.576663500000004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</row>
    <row r="1878" spans="1:12" ht="13.5" x14ac:dyDescent="0.25">
      <c r="A1878" s="3">
        <f>RSI!A1878</f>
        <v>44746</v>
      </c>
      <c r="B1878" s="2">
        <f>RSI!B1878</f>
        <v>5.0048000000000004</v>
      </c>
      <c r="C1878" s="2">
        <f>RSI!I1878</f>
        <v>61.440500727763975</v>
      </c>
      <c r="D1878" s="2">
        <f>MACD!E1878</f>
        <v>-0.10807635417324502</v>
      </c>
      <c r="E1878" s="2">
        <f>MACD!F1878</f>
        <v>-7.5385690804228578E-2</v>
      </c>
      <c r="F1878" s="2">
        <f>'Moving Avg'!D1878</f>
        <v>5.0444599999999999</v>
      </c>
      <c r="G1878" s="2">
        <f>'Moving Avg'!F1878</f>
        <v>4.86416</v>
      </c>
      <c r="H1878" s="2">
        <f>'Moving Avg'!G1878</f>
        <v>4.7764899999999999</v>
      </c>
      <c r="I1878" s="2">
        <f>'Moving Avg'!H1878</f>
        <v>4.580000500000005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4.9961000000000002</v>
      </c>
      <c r="C1879" s="2">
        <f>RSI!I1879</f>
        <v>60.573037160671561</v>
      </c>
      <c r="D1879" s="2">
        <f>MACD!E1879</f>
        <v>-0.11174133352755611</v>
      </c>
      <c r="E1879" s="2">
        <f>MACD!F1879</f>
        <v>-8.2656819348894087E-2</v>
      </c>
      <c r="F1879" s="2">
        <f>'Moving Avg'!D1879</f>
        <v>5.03064</v>
      </c>
      <c r="G1879" s="2">
        <f>'Moving Avg'!F1879</f>
        <v>4.8803850000000004</v>
      </c>
      <c r="H1879" s="2">
        <f>'Moving Avg'!G1879</f>
        <v>4.7810699999999997</v>
      </c>
      <c r="I1879" s="2">
        <f>'Moving Avg'!H1879</f>
        <v>4.5830955000000042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</row>
    <row r="1880" spans="1:12" ht="13.5" x14ac:dyDescent="0.25">
      <c r="A1880" s="3">
        <f>RSI!A1880</f>
        <v>44748</v>
      </c>
      <c r="B1880" s="2">
        <f>RSI!B1880</f>
        <v>5.0823999999999998</v>
      </c>
      <c r="C1880" s="2">
        <f>RSI!I1880</f>
        <v>65.740255816815406</v>
      </c>
      <c r="D1880" s="2">
        <f>MACD!E1880</f>
        <v>-0.11951769816665969</v>
      </c>
      <c r="E1880" s="2">
        <f>MACD!F1880</f>
        <v>-9.0028995112447219E-2</v>
      </c>
      <c r="F1880" s="2">
        <f>'Moving Avg'!D1880</f>
        <v>5.0358199999999993</v>
      </c>
      <c r="G1880" s="2">
        <f>'Moving Avg'!F1880</f>
        <v>4.8981400000000006</v>
      </c>
      <c r="H1880" s="2">
        <f>'Moving Avg'!G1880</f>
        <v>4.7884900000000004</v>
      </c>
      <c r="I1880" s="2">
        <f>'Moving Avg'!H1880</f>
        <v>4.5866220000000046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</row>
    <row r="1881" spans="1:12" ht="13.5" x14ac:dyDescent="0.25">
      <c r="A1881" s="3">
        <f>RSI!A1881</f>
        <v>44749</v>
      </c>
      <c r="B1881" s="2">
        <f>RSI!B1881</f>
        <v>5.1341999999999999</v>
      </c>
      <c r="C1881" s="2">
        <f>RSI!I1881</f>
        <v>68.415941522364335</v>
      </c>
      <c r="D1881" s="2">
        <f>MACD!E1881</f>
        <v>-0.12868758273385872</v>
      </c>
      <c r="E1881" s="2">
        <f>MACD!F1881</f>
        <v>-9.7760712636729516E-2</v>
      </c>
      <c r="F1881" s="2">
        <f>'Moving Avg'!D1881</f>
        <v>5.0530799999999996</v>
      </c>
      <c r="G1881" s="2">
        <f>'Moving Avg'!F1881</f>
        <v>4.9176900000000003</v>
      </c>
      <c r="H1881" s="2">
        <f>'Moving Avg'!G1881</f>
        <v>4.7969460000000002</v>
      </c>
      <c r="I1881" s="2">
        <f>'Moving Avg'!H1881</f>
        <v>4.5903275000000043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5.1341999999999999</v>
      </c>
      <c r="C1882" s="2">
        <f>RSI!I1882</f>
        <v>68.415941522364335</v>
      </c>
      <c r="D1882" s="2">
        <f>MACD!E1882</f>
        <v>-9.9155297620025173E-2</v>
      </c>
      <c r="E1882" s="2">
        <f>MACD!F1882</f>
        <v>-9.803962963338865E-2</v>
      </c>
      <c r="F1882" s="2">
        <f>'Moving Avg'!D1882</f>
        <v>5.0703399999999998</v>
      </c>
      <c r="G1882" s="2">
        <f>'Moving Avg'!F1882</f>
        <v>4.9356449999999992</v>
      </c>
      <c r="H1882" s="2">
        <f>'Moving Avg'!G1882</f>
        <v>4.8057199999999991</v>
      </c>
      <c r="I1882" s="2">
        <f>'Moving Avg'!H1882</f>
        <v>4.593953500000004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</row>
    <row r="1883" spans="1:12" ht="13.5" x14ac:dyDescent="0.25">
      <c r="A1883" s="3">
        <f>RSI!A1883</f>
        <v>44753</v>
      </c>
      <c r="B1883" s="2">
        <f>RSI!B1883</f>
        <v>5.1515000000000004</v>
      </c>
      <c r="C1883" s="2">
        <f>RSI!I1883</f>
        <v>69.343329950560559</v>
      </c>
      <c r="D1883" s="2">
        <f>MACD!E1883</f>
        <v>-0.10197467198816046</v>
      </c>
      <c r="E1883" s="2">
        <f>MACD!F1883</f>
        <v>-9.8826638104343029E-2</v>
      </c>
      <c r="F1883" s="2">
        <f>'Moving Avg'!D1883</f>
        <v>5.0996799999999993</v>
      </c>
      <c r="G1883" s="2">
        <f>'Moving Avg'!F1883</f>
        <v>4.9564550000000001</v>
      </c>
      <c r="H1883" s="2">
        <f>'Moving Avg'!G1883</f>
        <v>4.8159539999999996</v>
      </c>
      <c r="I1883" s="2">
        <f>'Moving Avg'!H1883</f>
        <v>4.5978650000000041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5.2290999999999999</v>
      </c>
      <c r="C1884" s="2">
        <f>RSI!I1884</f>
        <v>73.151482590738567</v>
      </c>
      <c r="D1884" s="2">
        <f>MACD!E1884</f>
        <v>-8.8855667040252939E-2</v>
      </c>
      <c r="E1884" s="2">
        <f>MACD!F1884</f>
        <v>-9.6832443891525011E-2</v>
      </c>
      <c r="F1884" s="2">
        <f>'Moving Avg'!D1884</f>
        <v>5.1462799999999991</v>
      </c>
      <c r="G1884" s="2">
        <f>'Moving Avg'!F1884</f>
        <v>4.9771649999999985</v>
      </c>
      <c r="H1884" s="2">
        <f>'Moving Avg'!G1884</f>
        <v>4.8266259999999992</v>
      </c>
      <c r="I1884" s="2">
        <f>'Moving Avg'!H1884</f>
        <v>4.6022045000000045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5.3498999999999999</v>
      </c>
      <c r="C1885" s="2">
        <f>RSI!I1885</f>
        <v>77.778954164254216</v>
      </c>
      <c r="D1885" s="2">
        <f>MACD!E1885</f>
        <v>-8.9719060120493133E-2</v>
      </c>
      <c r="E1885" s="2">
        <f>MACD!F1885</f>
        <v>-9.5409767137318649E-2</v>
      </c>
      <c r="F1885" s="2">
        <f>'Moving Avg'!D1885</f>
        <v>5.1997799999999996</v>
      </c>
      <c r="G1885" s="2">
        <f>'Moving Avg'!F1885</f>
        <v>5.0051099999999993</v>
      </c>
      <c r="H1885" s="2">
        <f>'Moving Avg'!G1885</f>
        <v>4.8405099999999992</v>
      </c>
      <c r="I1885" s="2">
        <f>'Moving Avg'!H1885</f>
        <v>4.6072670000000047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</row>
    <row r="1886" spans="1:12" ht="13.5" x14ac:dyDescent="0.25">
      <c r="A1886" s="3">
        <f>RSI!A1886</f>
        <v>44756</v>
      </c>
      <c r="B1886" s="2">
        <f>RSI!B1886</f>
        <v>5.3498999999999999</v>
      </c>
      <c r="C1886" s="2">
        <f>RSI!I1886</f>
        <v>77.778954164254216</v>
      </c>
      <c r="D1886" s="2">
        <f>MACD!E1886</f>
        <v>-9.4039734925575935E-2</v>
      </c>
      <c r="E1886" s="2">
        <f>MACD!F1886</f>
        <v>-9.5135760694970109E-2</v>
      </c>
      <c r="F1886" s="2">
        <f>'Moving Avg'!D1886</f>
        <v>5.2429199999999998</v>
      </c>
      <c r="G1886" s="2">
        <f>'Moving Avg'!F1886</f>
        <v>5.033455</v>
      </c>
      <c r="H1886" s="2">
        <f>'Moving Avg'!G1886</f>
        <v>4.853597999999999</v>
      </c>
      <c r="I1886" s="2">
        <f>'Moving Avg'!H1886</f>
        <v>4.6119320000000057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5.4189999999999996</v>
      </c>
      <c r="C1887" s="2">
        <f>RSI!I1887</f>
        <v>80.059034329113643</v>
      </c>
      <c r="D1887" s="2">
        <f>MACD!E1887</f>
        <v>-0.10491331507285651</v>
      </c>
      <c r="E1887" s="2">
        <f>MACD!F1887</f>
        <v>-9.7091271570547394E-2</v>
      </c>
      <c r="F1887" s="2">
        <f>'Moving Avg'!D1887</f>
        <v>5.2998799999999999</v>
      </c>
      <c r="G1887" s="2">
        <f>'Moving Avg'!F1887</f>
        <v>5.0656499999999998</v>
      </c>
      <c r="H1887" s="2">
        <f>'Moving Avg'!G1887</f>
        <v>4.8680679999999992</v>
      </c>
      <c r="I1887" s="2">
        <f>'Moving Avg'!H1887</f>
        <v>4.617141500000006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</row>
    <row r="1888" spans="1:12" ht="13.5" x14ac:dyDescent="0.25">
      <c r="A1888" s="3">
        <f>RSI!A1888</f>
        <v>44760</v>
      </c>
      <c r="B1888" s="2">
        <f>RSI!B1888</f>
        <v>5.4794</v>
      </c>
      <c r="C1888" s="2">
        <f>RSI!I1888</f>
        <v>81.815466415844725</v>
      </c>
      <c r="D1888" s="2">
        <f>MACD!E1888</f>
        <v>-0.12757081159767392</v>
      </c>
      <c r="E1888" s="2">
        <f>MACD!F1888</f>
        <v>-0.1031871795759727</v>
      </c>
      <c r="F1888" s="2">
        <f>'Moving Avg'!D1888</f>
        <v>5.3654600000000006</v>
      </c>
      <c r="G1888" s="2">
        <f>'Moving Avg'!F1888</f>
        <v>5.0996750000000004</v>
      </c>
      <c r="H1888" s="2">
        <f>'Moving Avg'!G1888</f>
        <v>4.8837459999999995</v>
      </c>
      <c r="I1888" s="2">
        <f>'Moving Avg'!H1888</f>
        <v>4.6226530000000059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5.4621000000000004</v>
      </c>
      <c r="C1889" s="2">
        <f>RSI!I1889</f>
        <v>79.651391012528222</v>
      </c>
      <c r="D1889" s="2">
        <f>MACD!E1889</f>
        <v>-0.14933414008181689</v>
      </c>
      <c r="E1889" s="2">
        <f>MACD!F1889</f>
        <v>-0.11241657167714154</v>
      </c>
      <c r="F1889" s="2">
        <f>'Moving Avg'!D1889</f>
        <v>5.4120599999999994</v>
      </c>
      <c r="G1889" s="2">
        <f>'Moving Avg'!F1889</f>
        <v>5.1328350000000009</v>
      </c>
      <c r="H1889" s="2">
        <f>'Moving Avg'!G1889</f>
        <v>4.8990779999999994</v>
      </c>
      <c r="I1889" s="2">
        <f>'Moving Avg'!H1889</f>
        <v>4.6280780000000057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5.4362000000000004</v>
      </c>
      <c r="C1890" s="2">
        <f>RSI!I1890</f>
        <v>76.393534686152307</v>
      </c>
      <c r="D1890" s="2">
        <f>MACD!E1890</f>
        <v>-0.15479846706988543</v>
      </c>
      <c r="E1890" s="2">
        <f>MACD!F1890</f>
        <v>-0.12089295075569033</v>
      </c>
      <c r="F1890" s="2">
        <f>'Moving Avg'!D1890</f>
        <v>5.4293199999999997</v>
      </c>
      <c r="G1890" s="2">
        <f>'Moving Avg'!F1890</f>
        <v>5.1639000000000008</v>
      </c>
      <c r="H1890" s="2">
        <f>'Moving Avg'!G1890</f>
        <v>4.9146879999999999</v>
      </c>
      <c r="I1890" s="2">
        <f>'Moving Avg'!H1890</f>
        <v>4.6334130000000053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</row>
    <row r="1891" spans="1:12" ht="13.5" x14ac:dyDescent="0.25">
      <c r="A1891" s="3">
        <f>RSI!A1891</f>
        <v>44763</v>
      </c>
      <c r="B1891" s="2">
        <f>RSI!B1891</f>
        <v>5.4362000000000004</v>
      </c>
      <c r="C1891" s="2">
        <f>RSI!I1891</f>
        <v>76.393534686152307</v>
      </c>
      <c r="D1891" s="2">
        <f>MACD!E1891</f>
        <v>-0.15337822790589506</v>
      </c>
      <c r="E1891" s="2">
        <f>MACD!F1891</f>
        <v>-0.12739000618573129</v>
      </c>
      <c r="F1891" s="2">
        <f>'Moving Avg'!D1891</f>
        <v>5.4465799999999991</v>
      </c>
      <c r="G1891" s="2">
        <f>'Moving Avg'!F1891</f>
        <v>5.1941700000000006</v>
      </c>
      <c r="H1891" s="2">
        <f>'Moving Avg'!G1891</f>
        <v>4.9310939999999999</v>
      </c>
      <c r="I1891" s="2">
        <f>'Moving Avg'!H1891</f>
        <v>4.638230500000005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</row>
    <row r="1892" spans="1:12" ht="13.5" x14ac:dyDescent="0.25">
      <c r="A1892" s="3">
        <f>RSI!A1892</f>
        <v>44764</v>
      </c>
      <c r="B1892" s="2">
        <f>RSI!B1892</f>
        <v>5.6087999999999996</v>
      </c>
      <c r="C1892" s="2">
        <f>RSI!I1892</f>
        <v>82.063562067560852</v>
      </c>
      <c r="D1892" s="2">
        <f>MACD!E1892</f>
        <v>-0.16674438550782966</v>
      </c>
      <c r="E1892" s="2">
        <f>MACD!F1892</f>
        <v>-0.13526088205015097</v>
      </c>
      <c r="F1892" s="2">
        <f>'Moving Avg'!D1892</f>
        <v>5.48454</v>
      </c>
      <c r="G1892" s="2">
        <f>'Moving Avg'!F1892</f>
        <v>5.2204899999999999</v>
      </c>
      <c r="H1892" s="2">
        <f>'Moving Avg'!G1892</f>
        <v>4.9507919999999999</v>
      </c>
      <c r="I1892" s="2">
        <f>'Moving Avg'!H1892</f>
        <v>4.6429960000000055</v>
      </c>
      <c r="J1892" s="6" t="str">
        <f>OBV!F1892</f>
        <v>BULLISH</v>
      </c>
      <c r="K1892" s="6" t="str">
        <f>OBV!G1892</f>
        <v>NEUTRAL</v>
      </c>
      <c r="L1892" s="6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5.6951000000000001</v>
      </c>
      <c r="C1893" s="2">
        <f>RSI!I1893</f>
        <v>84.117669314171934</v>
      </c>
      <c r="D1893" s="2">
        <f>MACD!E1893</f>
        <v>-0.18445582652919779</v>
      </c>
      <c r="E1893" s="2">
        <f>MACD!F1893</f>
        <v>-0.14509987094596033</v>
      </c>
      <c r="F1893" s="2">
        <f>'Moving Avg'!D1893</f>
        <v>5.5276800000000001</v>
      </c>
      <c r="G1893" s="2">
        <f>'Moving Avg'!F1893</f>
        <v>5.2593200000000007</v>
      </c>
      <c r="H1893" s="2">
        <f>'Moving Avg'!G1893</f>
        <v>4.9709439999999994</v>
      </c>
      <c r="I1893" s="2">
        <f>'Moving Avg'!H1893</f>
        <v>4.648432000000005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5.6087999999999996</v>
      </c>
      <c r="C1894" s="2">
        <f>RSI!I1894</f>
        <v>74.882366121592497</v>
      </c>
      <c r="D1894" s="2">
        <f>MACD!E1894</f>
        <v>-0.18409406862252986</v>
      </c>
      <c r="E1894" s="2">
        <f>MACD!F1894</f>
        <v>-0.15289871048127424</v>
      </c>
      <c r="F1894" s="2">
        <f>'Moving Avg'!D1894</f>
        <v>5.5570199999999996</v>
      </c>
      <c r="G1894" s="2">
        <f>'Moving Avg'!F1894</f>
        <v>5.2865000000000002</v>
      </c>
      <c r="H1894" s="2">
        <f>'Moving Avg'!G1894</f>
        <v>4.986025999999999</v>
      </c>
      <c r="I1894" s="2">
        <f>'Moving Avg'!H1894</f>
        <v>4.6531180000000036</v>
      </c>
      <c r="J1894" s="6" t="str">
        <f>OBV!F1894</f>
        <v>BULLISH</v>
      </c>
      <c r="K1894" s="6" t="str">
        <f>OBV!G1894</f>
        <v>NEUTRAL</v>
      </c>
      <c r="L1894" s="6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5.5656999999999996</v>
      </c>
      <c r="C1895" s="2">
        <f>RSI!I1895</f>
        <v>70.70715493572105</v>
      </c>
      <c r="D1895" s="2">
        <f>MACD!E1895</f>
        <v>-0.16426255950907276</v>
      </c>
      <c r="E1895" s="2">
        <f>MACD!F1895</f>
        <v>-0.15517148028683395</v>
      </c>
      <c r="F1895" s="2">
        <f>'Moving Avg'!D1895</f>
        <v>5.5829199999999997</v>
      </c>
      <c r="G1895" s="2">
        <f>'Moving Avg'!F1895</f>
        <v>5.3119600000000009</v>
      </c>
      <c r="H1895" s="2">
        <f>'Moving Avg'!G1895</f>
        <v>5.0002459999999989</v>
      </c>
      <c r="I1895" s="2">
        <f>'Moving Avg'!H1895</f>
        <v>4.6580660000000043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5.6002000000000001</v>
      </c>
      <c r="C1896" s="2">
        <f>RSI!I1896</f>
        <v>72.050534991200948</v>
      </c>
      <c r="D1896" s="2">
        <f>MACD!E1896</f>
        <v>-0.15186792918361025</v>
      </c>
      <c r="E1896" s="2">
        <f>MACD!F1896</f>
        <v>-0.15451077006618921</v>
      </c>
      <c r="F1896" s="2">
        <f>'Moving Avg'!D1896</f>
        <v>5.6157199999999996</v>
      </c>
      <c r="G1896" s="2">
        <f>'Moving Avg'!F1896</f>
        <v>5.3395749999999991</v>
      </c>
      <c r="H1896" s="2">
        <f>'Moving Avg'!G1896</f>
        <v>5.0159519999999995</v>
      </c>
      <c r="I1896" s="2">
        <f>'Moving Avg'!H1896</f>
        <v>4.6631865000000037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5.8244999999999996</v>
      </c>
      <c r="C1897" s="2">
        <f>RSI!I1897</f>
        <v>78.843697116307368</v>
      </c>
      <c r="D1897" s="2">
        <f>MACD!E1897</f>
        <v>-0.14926281506327843</v>
      </c>
      <c r="E1897" s="2">
        <f>MACD!F1897</f>
        <v>-0.15346117906560705</v>
      </c>
      <c r="F1897" s="2">
        <f>'Moving Avg'!D1897</f>
        <v>5.6588599999999998</v>
      </c>
      <c r="G1897" s="2">
        <f>'Moving Avg'!F1897</f>
        <v>5.378404999999999</v>
      </c>
      <c r="H1897" s="2">
        <f>'Moving Avg'!G1897</f>
        <v>5.0369399999999986</v>
      </c>
      <c r="I1897" s="2">
        <f>'Moving Avg'!H1897</f>
        <v>4.6690705000000046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</row>
    <row r="1898" spans="1:12" ht="13.5" x14ac:dyDescent="0.25">
      <c r="A1898" s="3">
        <f>RSI!A1898</f>
        <v>44775</v>
      </c>
      <c r="B1898" s="2">
        <f>RSI!B1898</f>
        <v>5.7813999999999997</v>
      </c>
      <c r="C1898" s="2">
        <f>RSI!I1898</f>
        <v>75.068092233062629</v>
      </c>
      <c r="D1898" s="2">
        <f>MACD!E1898</f>
        <v>-0.13765695283152812</v>
      </c>
      <c r="E1898" s="2">
        <f>MACD!F1898</f>
        <v>-0.15030033381879127</v>
      </c>
      <c r="F1898" s="2">
        <f>'Moving Avg'!D1898</f>
        <v>5.6761200000000001</v>
      </c>
      <c r="G1898" s="2">
        <f>'Moving Avg'!F1898</f>
        <v>5.4172349999999998</v>
      </c>
      <c r="H1898" s="2">
        <f>'Moving Avg'!G1898</f>
        <v>5.0567479999999989</v>
      </c>
      <c r="I1898" s="2">
        <f>'Moving Avg'!H1898</f>
        <v>4.6748980000000042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</row>
    <row r="1899" spans="1:12" ht="13.5" x14ac:dyDescent="0.25">
      <c r="A1899" s="3">
        <f>RSI!A1899</f>
        <v>44776</v>
      </c>
      <c r="B1899" s="2">
        <f>RSI!B1899</f>
        <v>5.6173999999999999</v>
      </c>
      <c r="C1899" s="2">
        <f>RSI!I1899</f>
        <v>62.75376698047662</v>
      </c>
      <c r="D1899" s="2">
        <f>MACD!E1899</f>
        <v>-0.12095028637837313</v>
      </c>
      <c r="E1899" s="2">
        <f>MACD!F1899</f>
        <v>-0.14443032433070765</v>
      </c>
      <c r="F1899" s="2">
        <f>'Moving Avg'!D1899</f>
        <v>5.6778399999999998</v>
      </c>
      <c r="G1899" s="2">
        <f>'Moving Avg'!F1899</f>
        <v>5.4482999999999997</v>
      </c>
      <c r="H1899" s="2">
        <f>'Moving Avg'!G1899</f>
        <v>5.0731179999999991</v>
      </c>
      <c r="I1899" s="2">
        <f>'Moving Avg'!H1899</f>
        <v>4.6799055000000029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5.6864999999999997</v>
      </c>
      <c r="C1900" s="2">
        <f>RSI!I1900</f>
        <v>65.334104666973076</v>
      </c>
      <c r="D1900" s="2">
        <f>MACD!E1900</f>
        <v>-0.11735560142073442</v>
      </c>
      <c r="E1900" s="2">
        <f>MACD!F1900</f>
        <v>-0.13901537974871303</v>
      </c>
      <c r="F1900" s="2">
        <f>'Moving Avg'!D1900</f>
        <v>5.702</v>
      </c>
      <c r="G1900" s="2">
        <f>'Moving Avg'!F1900</f>
        <v>5.4785049999999993</v>
      </c>
      <c r="H1900" s="2">
        <f>'Moving Avg'!G1900</f>
        <v>5.0908699999999989</v>
      </c>
      <c r="I1900" s="2">
        <f>'Moving Avg'!H1900</f>
        <v>4.6857760000000033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5.6864999999999997</v>
      </c>
      <c r="C1901" s="2">
        <f>RSI!I1901</f>
        <v>65.334104666973076</v>
      </c>
      <c r="D1901" s="2">
        <f>MACD!E1901</f>
        <v>-0.11605428868844481</v>
      </c>
      <c r="E1901" s="2">
        <f>MACD!F1901</f>
        <v>-0.1344231615366594</v>
      </c>
      <c r="F1901" s="2">
        <f>'Moving Avg'!D1901</f>
        <v>5.7192599999999993</v>
      </c>
      <c r="G1901" s="2">
        <f>'Moving Avg'!F1901</f>
        <v>5.506120000000001</v>
      </c>
      <c r="H1901" s="2">
        <f>'Moving Avg'!G1901</f>
        <v>5.1090979999999995</v>
      </c>
      <c r="I1901" s="2">
        <f>'Moving Avg'!H1901</f>
        <v>4.6914075000000031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5.6002000000000001</v>
      </c>
      <c r="C1902" s="2">
        <f>RSI!I1902</f>
        <v>59.376011055708709</v>
      </c>
      <c r="D1902" s="2">
        <f>MACD!E1902</f>
        <v>-8.3618168585500641E-2</v>
      </c>
      <c r="E1902" s="2">
        <f>MACD!F1902</f>
        <v>-0.12426216294642765</v>
      </c>
      <c r="F1902" s="2">
        <f>'Moving Avg'!D1902</f>
        <v>5.6744000000000003</v>
      </c>
      <c r="G1902" s="2">
        <f>'Moving Avg'!F1902</f>
        <v>5.52942</v>
      </c>
      <c r="H1902" s="2">
        <f>'Moving Avg'!G1902</f>
        <v>5.1263959999999988</v>
      </c>
      <c r="I1902" s="2">
        <f>'Moving Avg'!H1902</f>
        <v>4.696846500000003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5.6087999999999996</v>
      </c>
      <c r="C1903" s="2">
        <f>RSI!I1903</f>
        <v>59.769735703416629</v>
      </c>
      <c r="D1903" s="2">
        <f>MACD!E1903</f>
        <v>-4.451444863492604E-2</v>
      </c>
      <c r="E1903" s="2">
        <f>MACD!F1903</f>
        <v>-0.10831262008412733</v>
      </c>
      <c r="F1903" s="2">
        <f>'Moving Avg'!D1903</f>
        <v>5.6398799999999998</v>
      </c>
      <c r="G1903" s="2">
        <f>'Moving Avg'!F1903</f>
        <v>5.5522849999999995</v>
      </c>
      <c r="H1903" s="2">
        <f>'Moving Avg'!G1903</f>
        <v>5.143387999999999</v>
      </c>
      <c r="I1903" s="2">
        <f>'Moving Avg'!H1903</f>
        <v>4.7022090000000034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5.5829000000000004</v>
      </c>
      <c r="C1904" s="2">
        <f>RSI!I1904</f>
        <v>57.948206928521834</v>
      </c>
      <c r="D1904" s="2">
        <f>MACD!E1904</f>
        <v>-2.3745272620830704E-2</v>
      </c>
      <c r="E1904" s="2">
        <f>MACD!F1904</f>
        <v>-9.1399150591468012E-2</v>
      </c>
      <c r="F1904" s="2">
        <f>'Moving Avg'!D1904</f>
        <v>5.632979999999999</v>
      </c>
      <c r="G1904" s="2">
        <f>'Moving Avg'!F1904</f>
        <v>5.5699749999999995</v>
      </c>
      <c r="H1904" s="2">
        <f>'Moving Avg'!G1904</f>
        <v>5.1616139999999993</v>
      </c>
      <c r="I1904" s="2">
        <f>'Moving Avg'!H1904</f>
        <v>4.7078400000000027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5.6087999999999996</v>
      </c>
      <c r="C1905" s="2">
        <f>RSI!I1905</f>
        <v>59.28449237330932</v>
      </c>
      <c r="D1905" s="2">
        <f>MACD!E1905</f>
        <v>-1.5456655827782662E-2</v>
      </c>
      <c r="E1905" s="2">
        <f>MACD!F1905</f>
        <v>-7.6210651638730947E-2</v>
      </c>
      <c r="F1905" s="2">
        <f>'Moving Avg'!D1905</f>
        <v>5.6174400000000002</v>
      </c>
      <c r="G1905" s="2">
        <f>'Moving Avg'!F1905</f>
        <v>5.5829199999999997</v>
      </c>
      <c r="H1905" s="2">
        <f>'Moving Avg'!G1905</f>
        <v>5.1806759999999983</v>
      </c>
      <c r="I1905" s="2">
        <f>'Moving Avg'!H1905</f>
        <v>4.7133615000000022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5.5225</v>
      </c>
      <c r="C1906" s="2">
        <f>RSI!I1906</f>
        <v>53.216353055997736</v>
      </c>
      <c r="D1906" s="2">
        <f>MACD!E1906</f>
        <v>2.4225357431548744E-3</v>
      </c>
      <c r="E1906" s="2">
        <f>MACD!F1906</f>
        <v>-6.0484014162353786E-2</v>
      </c>
      <c r="F1906" s="2">
        <f>'Moving Avg'!D1906</f>
        <v>5.5846399999999994</v>
      </c>
      <c r="G1906" s="2">
        <f>'Moving Avg'!F1906</f>
        <v>5.5915499999999998</v>
      </c>
      <c r="H1906" s="2">
        <f>'Moving Avg'!G1906</f>
        <v>5.1976939999999994</v>
      </c>
      <c r="I1906" s="2">
        <f>'Moving Avg'!H1906</f>
        <v>4.7184515000000022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5.5656999999999996</v>
      </c>
      <c r="C1907" s="2">
        <f>RSI!I1907</f>
        <v>55.662824201390229</v>
      </c>
      <c r="D1907" s="2">
        <f>MACD!E1907</f>
        <v>4.8596004515334634E-2</v>
      </c>
      <c r="E1907" s="2">
        <f>MACD!F1907</f>
        <v>-3.8668010426816099E-2</v>
      </c>
      <c r="F1907" s="2">
        <f>'Moving Avg'!D1907</f>
        <v>5.5777400000000004</v>
      </c>
      <c r="G1907" s="2">
        <f>'Moving Avg'!F1907</f>
        <v>5.5988850000000001</v>
      </c>
      <c r="H1907" s="2">
        <f>'Moving Avg'!G1907</f>
        <v>5.2155759999999995</v>
      </c>
      <c r="I1907" s="2">
        <f>'Moving Avg'!H1907</f>
        <v>4.723638000000002</v>
      </c>
      <c r="J1907" s="6" t="str">
        <f>OBV!F1907</f>
        <v>BULLISH</v>
      </c>
      <c r="K1907" s="6" t="str">
        <f>OBV!G1907</f>
        <v>NEUTRAL</v>
      </c>
      <c r="L1907" s="6" t="str">
        <f>OBV!H1907</f>
        <v>BULLISH DIVERGENCE</v>
      </c>
    </row>
    <row r="1908" spans="1:12" ht="13.5" x14ac:dyDescent="0.25">
      <c r="A1908" s="3">
        <f>RSI!A1908</f>
        <v>44789</v>
      </c>
      <c r="B1908" s="2">
        <f>RSI!B1908</f>
        <v>5.4447999999999999</v>
      </c>
      <c r="C1908" s="2">
        <f>RSI!I1908</f>
        <v>48.084421829623039</v>
      </c>
      <c r="D1908" s="2">
        <f>MACD!E1908</f>
        <v>8.949207259023062E-2</v>
      </c>
      <c r="E1908" s="2">
        <f>MACD!F1908</f>
        <v>-1.3035993823406755E-2</v>
      </c>
      <c r="F1908" s="2">
        <f>'Moving Avg'!D1908</f>
        <v>5.5449400000000004</v>
      </c>
      <c r="G1908" s="2">
        <f>'Moving Avg'!F1908</f>
        <v>5.597154999999999</v>
      </c>
      <c r="H1908" s="2">
        <f>'Moving Avg'!G1908</f>
        <v>5.2310399999999992</v>
      </c>
      <c r="I1908" s="2">
        <f>'Moving Avg'!H1908</f>
        <v>4.7281805000000023</v>
      </c>
      <c r="J1908" s="6" t="str">
        <f>OBV!F1908</f>
        <v>BULLISH</v>
      </c>
      <c r="K1908" s="6" t="str">
        <f>OBV!G1908</f>
        <v>NEUTRAL</v>
      </c>
      <c r="L1908" s="6" t="str">
        <f>OBV!H1908</f>
        <v>BULLISH DIVERGENCE</v>
      </c>
    </row>
    <row r="1909" spans="1:12" ht="13.5" x14ac:dyDescent="0.25">
      <c r="A1909" s="3">
        <f>RSI!A1909</f>
        <v>44790</v>
      </c>
      <c r="B1909" s="2">
        <f>RSI!B1909</f>
        <v>5.3498999999999999</v>
      </c>
      <c r="C1909" s="2">
        <f>RSI!I1909</f>
        <v>43.121567203012297</v>
      </c>
      <c r="D1909" s="2">
        <f>MACD!E1909</f>
        <v>0.10614805672195526</v>
      </c>
      <c r="E1909" s="2">
        <f>MACD!F1909</f>
        <v>1.0800816285665649E-2</v>
      </c>
      <c r="F1909" s="2">
        <f>'Moving Avg'!D1909</f>
        <v>5.4983400000000007</v>
      </c>
      <c r="G1909" s="2">
        <f>'Moving Avg'!F1909</f>
        <v>5.5915450000000009</v>
      </c>
      <c r="H1909" s="2">
        <f>'Moving Avg'!G1909</f>
        <v>5.2446060000000001</v>
      </c>
      <c r="I1909" s="2">
        <f>'Moving Avg'!H1909</f>
        <v>4.7326065000000019</v>
      </c>
      <c r="J1909" s="6" t="str">
        <f>OBV!F1909</f>
        <v>BULLISH</v>
      </c>
      <c r="K1909" s="6" t="str">
        <f>OBV!G1909</f>
        <v>NEUTRAL</v>
      </c>
      <c r="L1909" s="6" t="str">
        <f>OBV!H1909</f>
        <v>BULLISH DIVERGENCE</v>
      </c>
    </row>
    <row r="1910" spans="1:12" ht="13.5" x14ac:dyDescent="0.25">
      <c r="A1910" s="3">
        <f>RSI!A1910</f>
        <v>44791</v>
      </c>
      <c r="B1910" s="2">
        <f>RSI!B1910</f>
        <v>5.3930999999999996</v>
      </c>
      <c r="C1910" s="2">
        <f>RSI!I1910</f>
        <v>45.860873631039105</v>
      </c>
      <c r="D1910" s="2">
        <f>MACD!E1910</f>
        <v>0.12846715475425263</v>
      </c>
      <c r="E1910" s="2">
        <f>MACD!F1910</f>
        <v>3.4334083979383048E-2</v>
      </c>
      <c r="F1910" s="2">
        <f>'Moving Avg'!D1910</f>
        <v>5.4551999999999996</v>
      </c>
      <c r="G1910" s="2">
        <f>'Moving Avg'!F1910</f>
        <v>5.5893899999999999</v>
      </c>
      <c r="H1910" s="2">
        <f>'Moving Avg'!G1910</f>
        <v>5.2579219999999998</v>
      </c>
      <c r="I1910" s="2">
        <f>'Moving Avg'!H1910</f>
        <v>4.7369300000000019</v>
      </c>
      <c r="J1910" s="6" t="str">
        <f>OBV!F1910</f>
        <v>BULLISH</v>
      </c>
      <c r="K1910" s="6" t="str">
        <f>OBV!G1910</f>
        <v>NEUTRAL</v>
      </c>
      <c r="L1910" s="6" t="str">
        <f>OBV!H1910</f>
        <v>BULLISH DIVERGENCE</v>
      </c>
    </row>
    <row r="1911" spans="1:12" ht="13.5" x14ac:dyDescent="0.25">
      <c r="A1911" s="3">
        <f>RSI!A1911</f>
        <v>44792</v>
      </c>
      <c r="B1911" s="2">
        <f>RSI!B1911</f>
        <v>5.4706999999999999</v>
      </c>
      <c r="C1911" s="2">
        <f>RSI!I1911</f>
        <v>50.474909153701567</v>
      </c>
      <c r="D1911" s="2">
        <f>MACD!E1911</f>
        <v>0.14208505600742871</v>
      </c>
      <c r="E1911" s="2">
        <f>MACD!F1911</f>
        <v>5.5884278384992186E-2</v>
      </c>
      <c r="F1911" s="2">
        <f>'Moving Avg'!D1911</f>
        <v>5.4448400000000001</v>
      </c>
      <c r="G1911" s="2">
        <f>'Moving Avg'!F1911</f>
        <v>5.5911149999999994</v>
      </c>
      <c r="H1911" s="2">
        <f>'Moving Avg'!G1911</f>
        <v>5.2724720000000005</v>
      </c>
      <c r="I1911" s="2">
        <f>'Moving Avg'!H1911</f>
        <v>4.7420000000000018</v>
      </c>
      <c r="J1911" s="6" t="str">
        <f>OBV!F1911</f>
        <v>BULLISH</v>
      </c>
      <c r="K1911" s="6" t="str">
        <f>OBV!G1911</f>
        <v>NEUTRAL</v>
      </c>
      <c r="L1911" s="6" t="str">
        <f>OBV!H1911</f>
        <v>BULLISH DIVERGENCE</v>
      </c>
    </row>
    <row r="1912" spans="1:12" ht="13.5" x14ac:dyDescent="0.25">
      <c r="A1912" s="3">
        <f>RSI!A1912</f>
        <v>44795</v>
      </c>
      <c r="B1912" s="2">
        <f>RSI!B1912</f>
        <v>5.4362000000000004</v>
      </c>
      <c r="C1912" s="2">
        <f>RSI!I1912</f>
        <v>48.496035858717626</v>
      </c>
      <c r="D1912" s="2">
        <f>MACD!E1912</f>
        <v>0.14287304068148465</v>
      </c>
      <c r="E1912" s="2">
        <f>MACD!F1912</f>
        <v>7.3282030844290691E-2</v>
      </c>
      <c r="F1912" s="2">
        <f>'Moving Avg'!D1912</f>
        <v>5.4189400000000001</v>
      </c>
      <c r="G1912" s="2">
        <f>'Moving Avg'!F1912</f>
        <v>5.5824850000000001</v>
      </c>
      <c r="H1912" s="2">
        <f>'Moving Avg'!G1912</f>
        <v>5.2856939999999994</v>
      </c>
      <c r="I1912" s="2">
        <f>'Moving Avg'!H1912</f>
        <v>4.746897500000002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</row>
    <row r="1913" spans="1:12" ht="13.5" x14ac:dyDescent="0.25">
      <c r="A1913" s="3">
        <f>RSI!A1913</f>
        <v>44796</v>
      </c>
      <c r="B1913" s="2">
        <f>RSI!B1913</f>
        <v>5.3930999999999996</v>
      </c>
      <c r="C1913" s="2">
        <f>RSI!I1913</f>
        <v>46.066249148477418</v>
      </c>
      <c r="D1913" s="2">
        <f>MACD!E1913</f>
        <v>0.14824684017618406</v>
      </c>
      <c r="E1913" s="2">
        <f>MACD!F1913</f>
        <v>8.8274992710669367E-2</v>
      </c>
      <c r="F1913" s="2">
        <f>'Moving Avg'!D1913</f>
        <v>5.4085999999999999</v>
      </c>
      <c r="G1913" s="2">
        <f>'Moving Avg'!F1913</f>
        <v>5.5673850000000007</v>
      </c>
      <c r="H1913" s="2">
        <f>'Moving Avg'!G1913</f>
        <v>5.2988499999999998</v>
      </c>
      <c r="I1913" s="2">
        <f>'Moving Avg'!H1913</f>
        <v>4.7516590000000019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</row>
    <row r="1914" spans="1:12" ht="13.5" x14ac:dyDescent="0.25">
      <c r="A1914" s="3">
        <f>RSI!A1914</f>
        <v>44797</v>
      </c>
      <c r="B1914" s="2">
        <f>RSI!B1914</f>
        <v>5.3930999999999996</v>
      </c>
      <c r="C1914" s="2">
        <f>RSI!I1914</f>
        <v>46.066249148477418</v>
      </c>
      <c r="D1914" s="2">
        <f>MACD!E1914</f>
        <v>0.14924116353896988</v>
      </c>
      <c r="E1914" s="2">
        <f>MACD!F1914</f>
        <v>0.10046822687632948</v>
      </c>
      <c r="F1914" s="2">
        <f>'Moving Avg'!D1914</f>
        <v>5.4172400000000005</v>
      </c>
      <c r="G1914" s="2">
        <f>'Moving Avg'!F1914</f>
        <v>5.5566000000000013</v>
      </c>
      <c r="H1914" s="2">
        <f>'Moving Avg'!G1914</f>
        <v>5.3104139999999997</v>
      </c>
      <c r="I1914" s="2">
        <f>'Moving Avg'!H1914</f>
        <v>4.7563410000000017</v>
      </c>
      <c r="J1914" s="6" t="str">
        <f>OBV!F1914</f>
        <v>BEARISH</v>
      </c>
      <c r="K1914" s="6" t="str">
        <f>OBV!G1914</f>
        <v>NEUTRAL</v>
      </c>
      <c r="L1914" s="6" t="str">
        <f>OBV!H1914</f>
        <v>BEARISH DIVERGENCE</v>
      </c>
    </row>
    <row r="1915" spans="1:12" ht="13.5" x14ac:dyDescent="0.25">
      <c r="A1915" s="3">
        <f>RSI!A1915</f>
        <v>44798</v>
      </c>
      <c r="B1915" s="2">
        <f>RSI!B1915</f>
        <v>5.3844000000000003</v>
      </c>
      <c r="C1915" s="2">
        <f>RSI!I1915</f>
        <v>45.532187031990517</v>
      </c>
      <c r="D1915" s="2">
        <f>MACD!E1915</f>
        <v>0.1551114606062356</v>
      </c>
      <c r="E1915" s="2">
        <f>MACD!F1915</f>
        <v>0.1113968736223107</v>
      </c>
      <c r="F1915" s="2">
        <f>'Moving Avg'!D1915</f>
        <v>5.4154999999999998</v>
      </c>
      <c r="G1915" s="2">
        <f>'Moving Avg'!F1915</f>
        <v>5.5475350000000017</v>
      </c>
      <c r="H1915" s="2">
        <f>'Moving Avg'!G1915</f>
        <v>5.3222820000000004</v>
      </c>
      <c r="I1915" s="2">
        <f>'Moving Avg'!H1915</f>
        <v>4.760183500000001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5.3498999999999999</v>
      </c>
      <c r="C1916" s="2">
        <f>RSI!I1916</f>
        <v>43.38423117522246</v>
      </c>
      <c r="D1916" s="2">
        <f>MACD!E1916</f>
        <v>0.1497789416634232</v>
      </c>
      <c r="E1916" s="2">
        <f>MACD!F1916</f>
        <v>0.1190732872305332</v>
      </c>
      <c r="F1916" s="2">
        <f>'Moving Avg'!D1916</f>
        <v>5.3913399999999996</v>
      </c>
      <c r="G1916" s="2">
        <f>'Moving Avg'!F1916</f>
        <v>5.5350200000000012</v>
      </c>
      <c r="H1916" s="2">
        <f>'Moving Avg'!G1916</f>
        <v>5.3336199999999998</v>
      </c>
      <c r="I1916" s="2">
        <f>'Moving Avg'!H1916</f>
        <v>4.7640525000000018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5.3930999999999996</v>
      </c>
      <c r="C1917" s="2">
        <f>RSI!I1917</f>
        <v>46.770405655009526</v>
      </c>
      <c r="D1917" s="2">
        <f>MACD!E1917</f>
        <v>0.14930726509383074</v>
      </c>
      <c r="E1917" s="2">
        <f>MACD!F1917</f>
        <v>0.1251200828031927</v>
      </c>
      <c r="F1917" s="2">
        <f>'Moving Avg'!D1917</f>
        <v>5.3827199999999999</v>
      </c>
      <c r="G1917" s="2">
        <f>'Moving Avg'!F1917</f>
        <v>5.5134500000000006</v>
      </c>
      <c r="H1917" s="2">
        <f>'Moving Avg'!G1917</f>
        <v>5.34598</v>
      </c>
      <c r="I1917" s="2">
        <f>'Moving Avg'!H1917</f>
        <v>4.7680180000000014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5.4189999999999996</v>
      </c>
      <c r="C1918" s="2">
        <f>RSI!I1918</f>
        <v>48.749518570676628</v>
      </c>
      <c r="D1918" s="2">
        <f>MACD!E1918</f>
        <v>0.12868464367783883</v>
      </c>
      <c r="E1918" s="2">
        <f>MACD!F1918</f>
        <v>0.12583299497812195</v>
      </c>
      <c r="F1918" s="2">
        <f>'Moving Avg'!D1918</f>
        <v>5.3879000000000001</v>
      </c>
      <c r="G1918" s="2">
        <f>'Moving Avg'!F1918</f>
        <v>5.4953300000000009</v>
      </c>
      <c r="H1918" s="2">
        <f>'Moving Avg'!G1918</f>
        <v>5.3583820000000006</v>
      </c>
      <c r="I1918" s="2">
        <f>'Moving Avg'!H1918</f>
        <v>4.7722325000000021</v>
      </c>
      <c r="J1918" s="6" t="str">
        <f>OBV!F1918</f>
        <v>BULLISH</v>
      </c>
      <c r="K1918" s="6" t="str">
        <f>OBV!G1918</f>
        <v>NEUTRAL</v>
      </c>
      <c r="L1918" s="6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5.3586</v>
      </c>
      <c r="C1919" s="2">
        <f>RSI!I1919</f>
        <v>44.58619920618932</v>
      </c>
      <c r="D1919" s="2">
        <f>MACD!E1919</f>
        <v>0.10122891870886708</v>
      </c>
      <c r="E1919" s="2">
        <f>MACD!F1919</f>
        <v>0.12091217972427099</v>
      </c>
      <c r="F1919" s="2">
        <f>'Moving Avg'!D1919</f>
        <v>5.3810000000000002</v>
      </c>
      <c r="G1919" s="2">
        <f>'Moving Avg'!F1919</f>
        <v>5.4823900000000005</v>
      </c>
      <c r="H1919" s="2">
        <f>'Moving Avg'!G1919</f>
        <v>5.3695759999999995</v>
      </c>
      <c r="I1919" s="2">
        <f>'Moving Avg'!H1919</f>
        <v>4.7759860000000014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</row>
    <row r="1920" spans="1:12" ht="13.5" x14ac:dyDescent="0.25">
      <c r="A1920" s="3">
        <f>RSI!A1920</f>
        <v>44805</v>
      </c>
      <c r="B1920" s="2">
        <f>RSI!B1920</f>
        <v>5.4362000000000004</v>
      </c>
      <c r="C1920" s="2">
        <f>RSI!I1920</f>
        <v>50.442076434001102</v>
      </c>
      <c r="D1920" s="2">
        <f>MACD!E1920</f>
        <v>7.9363277565553503E-2</v>
      </c>
      <c r="E1920" s="2">
        <f>MACD!F1920</f>
        <v>0.11260239929252749</v>
      </c>
      <c r="F1920" s="2">
        <f>'Moving Avg'!D1920</f>
        <v>5.3913599999999997</v>
      </c>
      <c r="G1920" s="2">
        <f>'Moving Avg'!F1920</f>
        <v>5.469875</v>
      </c>
      <c r="H1920" s="2">
        <f>'Moving Avg'!G1920</f>
        <v>5.382002</v>
      </c>
      <c r="I1920" s="2">
        <f>'Moving Avg'!H1920</f>
        <v>4.7801670000000005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5.4794</v>
      </c>
      <c r="C1921" s="2">
        <f>RSI!I1921</f>
        <v>53.394750886288115</v>
      </c>
      <c r="D1921" s="2">
        <f>MACD!E1921</f>
        <v>6.9574945871327287E-2</v>
      </c>
      <c r="E1921" s="2">
        <f>MACD!F1921</f>
        <v>0.10399690860828745</v>
      </c>
      <c r="F1921" s="2">
        <f>'Moving Avg'!D1921</f>
        <v>5.4172600000000006</v>
      </c>
      <c r="G1921" s="2">
        <f>'Moving Avg'!F1921</f>
        <v>5.4595199999999995</v>
      </c>
      <c r="H1921" s="2">
        <f>'Moving Avg'!G1921</f>
        <v>5.3949739999999995</v>
      </c>
      <c r="I1921" s="2">
        <f>'Moving Avg'!H1921</f>
        <v>4.7850815000000013</v>
      </c>
      <c r="J1921" s="6" t="str">
        <f>OBV!F1921</f>
        <v>BULLISH</v>
      </c>
      <c r="K1921" s="6" t="str">
        <f>OBV!G1921</f>
        <v>NEUTRAL</v>
      </c>
      <c r="L1921" s="6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5.4621000000000004</v>
      </c>
      <c r="C1922" s="2">
        <f>RSI!I1922</f>
        <v>52.057139956966559</v>
      </c>
      <c r="D1922" s="2">
        <f>MACD!E1922</f>
        <v>5.698779202688975E-2</v>
      </c>
      <c r="E1922" s="2">
        <f>MACD!F1922</f>
        <v>9.4595085292007913E-2</v>
      </c>
      <c r="F1922" s="2">
        <f>'Moving Avg'!D1922</f>
        <v>5.4310599999999996</v>
      </c>
      <c r="G1922" s="2">
        <f>'Moving Avg'!F1922</f>
        <v>5.4526149999999998</v>
      </c>
      <c r="H1922" s="2">
        <f>'Moving Avg'!G1922</f>
        <v>5.4025679999999996</v>
      </c>
      <c r="I1922" s="2">
        <f>'Moving Avg'!H1922</f>
        <v>4.7899890000000003</v>
      </c>
      <c r="J1922" s="6" t="str">
        <f>OBV!F1922</f>
        <v>BULLISH</v>
      </c>
      <c r="K1922" s="6" t="str">
        <f>OBV!G1922</f>
        <v>NEUTRAL</v>
      </c>
      <c r="L1922" s="6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5.5570000000000004</v>
      </c>
      <c r="C1923" s="2">
        <f>RSI!I1923</f>
        <v>58.237608458732126</v>
      </c>
      <c r="D1923" s="2">
        <f>MACD!E1923</f>
        <v>3.2521072723961097E-2</v>
      </c>
      <c r="E1923" s="2">
        <f>MACD!F1923</f>
        <v>8.2180282778398561E-2</v>
      </c>
      <c r="F1923" s="2">
        <f>'Moving Avg'!D1923</f>
        <v>5.4586600000000001</v>
      </c>
      <c r="G1923" s="2">
        <f>'Moving Avg'!F1923</f>
        <v>5.4500250000000001</v>
      </c>
      <c r="H1923" s="2">
        <f>'Moving Avg'!G1923</f>
        <v>5.415338000000002</v>
      </c>
      <c r="I1923" s="2">
        <f>'Moving Avg'!H1923</f>
        <v>4.7951320000000006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5.6778000000000004</v>
      </c>
      <c r="C1924" s="2">
        <f>RSI!I1924</f>
        <v>64.509456340238003</v>
      </c>
      <c r="D1924" s="2">
        <f>MACD!E1924</f>
        <v>2.1654257176901837E-3</v>
      </c>
      <c r="E1924" s="2">
        <f>MACD!F1924</f>
        <v>6.6177311366256888E-2</v>
      </c>
      <c r="F1924" s="2">
        <f>'Moving Avg'!D1924</f>
        <v>5.5225</v>
      </c>
      <c r="G1924" s="2">
        <f>'Moving Avg'!F1924</f>
        <v>5.4547699999999999</v>
      </c>
      <c r="H1924" s="2">
        <f>'Moving Avg'!G1924</f>
        <v>5.4275900000000004</v>
      </c>
      <c r="I1924" s="2">
        <f>'Moving Avg'!H1924</f>
        <v>4.8008395000000004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</row>
    <row r="1925" spans="1:12" ht="13.5" x14ac:dyDescent="0.25">
      <c r="A1925" s="3">
        <f>RSI!A1925</f>
        <v>44812</v>
      </c>
      <c r="B1925" s="2">
        <f>RSI!B1925</f>
        <v>5.5570000000000004</v>
      </c>
      <c r="C1925" s="2">
        <f>RSI!I1925</f>
        <v>55.528710118043769</v>
      </c>
      <c r="D1925" s="2">
        <f>MACD!E1925</f>
        <v>-1.7276923654375942E-2</v>
      </c>
      <c r="E1925" s="2">
        <f>MACD!F1925</f>
        <v>4.9486464362130327E-2</v>
      </c>
      <c r="F1925" s="2">
        <f>'Moving Avg'!D1925</f>
        <v>5.5466600000000001</v>
      </c>
      <c r="G1925" s="2">
        <f>'Moving Avg'!F1925</f>
        <v>5.4521800000000002</v>
      </c>
      <c r="H1925" s="2">
        <f>'Moving Avg'!G1925</f>
        <v>5.4375999999999998</v>
      </c>
      <c r="I1925" s="2">
        <f>'Moving Avg'!H1925</f>
        <v>4.8059824999999998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</row>
    <row r="1926" spans="1:12" ht="13.5" x14ac:dyDescent="0.25">
      <c r="A1926" s="3">
        <f>RSI!A1926</f>
        <v>44813</v>
      </c>
      <c r="B1926" s="2">
        <f>RSI!B1926</f>
        <v>5.4880000000000004</v>
      </c>
      <c r="C1926" s="2">
        <f>RSI!I1926</f>
        <v>51.148557225975161</v>
      </c>
      <c r="D1926" s="2">
        <f>MACD!E1926</f>
        <v>-3.4476178305944849E-2</v>
      </c>
      <c r="E1926" s="2">
        <f>MACD!F1926</f>
        <v>3.2693935828515291E-2</v>
      </c>
      <c r="F1926" s="2">
        <f>'Moving Avg'!D1926</f>
        <v>5.5483799999999999</v>
      </c>
      <c r="G1926" s="2">
        <f>'Moving Avg'!F1926</f>
        <v>5.4504549999999998</v>
      </c>
      <c r="H1926" s="2">
        <f>'Moving Avg'!G1926</f>
        <v>5.4464020000000009</v>
      </c>
      <c r="I1926" s="2">
        <f>'Moving Avg'!H1926</f>
        <v>4.8109399999999996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</row>
    <row r="1927" spans="1:12" ht="13.5" x14ac:dyDescent="0.25">
      <c r="A1927" s="3">
        <f>RSI!A1927</f>
        <v>44816</v>
      </c>
      <c r="B1927" s="2">
        <f>RSI!B1927</f>
        <v>5.6605999999999996</v>
      </c>
      <c r="C1927" s="2">
        <f>RSI!I1927</f>
        <v>59.709973629358224</v>
      </c>
      <c r="D1927" s="2">
        <f>MACD!E1927</f>
        <v>-5.5271307411238091E-2</v>
      </c>
      <c r="E1927" s="2">
        <f>MACD!F1927</f>
        <v>1.5100887180564616E-2</v>
      </c>
      <c r="F1927" s="2">
        <f>'Moving Avg'!D1927</f>
        <v>5.5880799999999997</v>
      </c>
      <c r="G1927" s="2">
        <f>'Moving Avg'!F1927</f>
        <v>5.4551999999999996</v>
      </c>
      <c r="H1927" s="2">
        <f>'Moving Avg'!G1927</f>
        <v>5.4586559999999995</v>
      </c>
      <c r="I1927" s="2">
        <f>'Moving Avg'!H1927</f>
        <v>4.8167999999999997</v>
      </c>
      <c r="J1927" s="6" t="str">
        <f>OBV!F1927</f>
        <v>BULLISH</v>
      </c>
      <c r="K1927" s="6" t="str">
        <f>OBV!G1927</f>
        <v>STRONG</v>
      </c>
      <c r="L1927" s="6" t="str">
        <f>OBV!H1927</f>
        <v>CONFIRMED BULLISH</v>
      </c>
    </row>
    <row r="1928" spans="1:12" ht="13.5" x14ac:dyDescent="0.25">
      <c r="A1928" s="3">
        <f>RSI!A1928</f>
        <v>44817</v>
      </c>
      <c r="B1928" s="2">
        <f>RSI!B1928</f>
        <v>5.7122999999999999</v>
      </c>
      <c r="C1928" s="2">
        <f>RSI!I1928</f>
        <v>61.865816542015502</v>
      </c>
      <c r="D1928" s="2">
        <f>MACD!E1928</f>
        <v>-7.3827362323803492E-2</v>
      </c>
      <c r="E1928" s="2">
        <f>MACD!F1928</f>
        <v>-2.6847627203090054E-3</v>
      </c>
      <c r="F1928" s="2">
        <f>'Moving Avg'!D1928</f>
        <v>5.6191399999999998</v>
      </c>
      <c r="G1928" s="2">
        <f>'Moving Avg'!F1928</f>
        <v>5.4685750000000004</v>
      </c>
      <c r="H1928" s="2">
        <f>'Moving Avg'!G1928</f>
        <v>5.4728059999999994</v>
      </c>
      <c r="I1928" s="2">
        <f>'Moving Avg'!H1928</f>
        <v>4.8230780000000006</v>
      </c>
      <c r="J1928" s="6" t="str">
        <f>OBV!F1928</f>
        <v>BULLISH</v>
      </c>
      <c r="K1928" s="6" t="str">
        <f>OBV!G1928</f>
        <v>NEUTRAL</v>
      </c>
      <c r="L1928" s="6" t="str">
        <f>OBV!H1928</f>
        <v>CONFIRMED BULLISH</v>
      </c>
    </row>
    <row r="1929" spans="1:12" ht="13.5" x14ac:dyDescent="0.25">
      <c r="A1929" s="3">
        <f>RSI!A1929</f>
        <v>44818</v>
      </c>
      <c r="B1929" s="2">
        <f>RSI!B1929</f>
        <v>5.7295999999999996</v>
      </c>
      <c r="C1929" s="2">
        <f>RSI!I1929</f>
        <v>62.587222549789871</v>
      </c>
      <c r="D1929" s="2">
        <f>MACD!E1929</f>
        <v>-0.10144048383850457</v>
      </c>
      <c r="E1929" s="2">
        <f>MACD!F1929</f>
        <v>-2.243590694394812E-2</v>
      </c>
      <c r="F1929" s="2">
        <f>'Moving Avg'!D1929</f>
        <v>5.6295000000000002</v>
      </c>
      <c r="G1929" s="2">
        <f>'Moving Avg'!F1929</f>
        <v>5.4875600000000011</v>
      </c>
      <c r="H1929" s="2">
        <f>'Moving Avg'!G1929</f>
        <v>5.4874759999999991</v>
      </c>
      <c r="I1929" s="2">
        <f>'Moving Avg'!H1929</f>
        <v>4.8294819999999996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</row>
    <row r="1930" spans="1:12" ht="13.5" x14ac:dyDescent="0.25">
      <c r="A1930" s="3">
        <f>RSI!A1930</f>
        <v>44819</v>
      </c>
      <c r="B1930" s="2">
        <f>RSI!B1930</f>
        <v>5.6951000000000001</v>
      </c>
      <c r="C1930" s="2">
        <f>RSI!I1930</f>
        <v>60.143717467190001</v>
      </c>
      <c r="D1930" s="2">
        <f>MACD!E1930</f>
        <v>-0.11165258207551076</v>
      </c>
      <c r="E1930" s="2">
        <f>MACD!F1930</f>
        <v>-4.0279241970260657E-2</v>
      </c>
      <c r="F1930" s="2">
        <f>'Moving Avg'!D1930</f>
        <v>5.6571199999999999</v>
      </c>
      <c r="G1930" s="2">
        <f>'Moving Avg'!F1930</f>
        <v>5.5026600000000006</v>
      </c>
      <c r="H1930" s="2">
        <f>'Moving Avg'!G1930</f>
        <v>5.4997300000000005</v>
      </c>
      <c r="I1930" s="2">
        <f>'Moving Avg'!H1930</f>
        <v>4.8357535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</row>
    <row r="1931" spans="1:12" ht="13.5" x14ac:dyDescent="0.25">
      <c r="A1931" s="3">
        <f>RSI!A1931</f>
        <v>44820</v>
      </c>
      <c r="B1931" s="2">
        <f>RSI!B1931</f>
        <v>5.6951000000000001</v>
      </c>
      <c r="C1931" s="2">
        <f>RSI!I1931</f>
        <v>60.143717467190001</v>
      </c>
      <c r="D1931" s="2">
        <f>MACD!E1931</f>
        <v>-0.11468539314922577</v>
      </c>
      <c r="E1931" s="2">
        <f>MACD!F1931</f>
        <v>-5.5160472206053683E-2</v>
      </c>
      <c r="F1931" s="2">
        <f>'Moving Avg'!D1931</f>
        <v>5.6985399999999995</v>
      </c>
      <c r="G1931" s="2">
        <f>'Moving Avg'!F1931</f>
        <v>5.5138799999999994</v>
      </c>
      <c r="H1931" s="2">
        <f>'Moving Avg'!G1931</f>
        <v>5.5109480000000008</v>
      </c>
      <c r="I1931" s="2">
        <f>'Moving Avg'!H1931</f>
        <v>4.8419850000000002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5.6261000000000001</v>
      </c>
      <c r="C1932" s="2">
        <f>RSI!I1932</f>
        <v>55.149488822023706</v>
      </c>
      <c r="D1932" s="2">
        <f>MACD!E1932</f>
        <v>-0.11576311814260176</v>
      </c>
      <c r="E1932" s="2">
        <f>MACD!F1932</f>
        <v>-6.7281001393363307E-2</v>
      </c>
      <c r="F1932" s="2">
        <f>'Moving Avg'!D1932</f>
        <v>5.6916400000000005</v>
      </c>
      <c r="G1932" s="2">
        <f>'Moving Avg'!F1932</f>
        <v>5.5233749999999997</v>
      </c>
      <c r="H1932" s="2">
        <f>'Moving Avg'!G1932</f>
        <v>5.5207859999999993</v>
      </c>
      <c r="I1932" s="2">
        <f>'Moving Avg'!H1932</f>
        <v>4.8480309999999998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</row>
    <row r="1933" spans="1:12" ht="13.5" x14ac:dyDescent="0.25">
      <c r="A1933" s="3">
        <f>RSI!A1933</f>
        <v>44824</v>
      </c>
      <c r="B1933" s="2">
        <f>RSI!B1933</f>
        <v>5.5829000000000004</v>
      </c>
      <c r="C1933" s="2">
        <f>RSI!I1933</f>
        <v>52.225472003746269</v>
      </c>
      <c r="D1933" s="2">
        <f>MACD!E1933</f>
        <v>-9.9357197631513294E-2</v>
      </c>
      <c r="E1933" s="2">
        <f>MACD!F1933</f>
        <v>-7.369624064099331E-2</v>
      </c>
      <c r="F1933" s="2">
        <f>'Moving Avg'!D1933</f>
        <v>5.6657600000000006</v>
      </c>
      <c r="G1933" s="2">
        <f>'Moving Avg'!F1933</f>
        <v>5.5328649999999993</v>
      </c>
      <c r="H1933" s="2">
        <f>'Moving Avg'!G1933</f>
        <v>5.5294139999999992</v>
      </c>
      <c r="I1933" s="2">
        <f>'Moving Avg'!H1933</f>
        <v>4.8535024999999994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5.7210000000000001</v>
      </c>
      <c r="C1934" s="2">
        <f>RSI!I1934</f>
        <v>59.599714633450787</v>
      </c>
      <c r="D1934" s="2">
        <f>MACD!E1934</f>
        <v>-7.7311451389133978E-2</v>
      </c>
      <c r="E1934" s="2">
        <f>MACD!F1934</f>
        <v>-7.4419282790621447E-2</v>
      </c>
      <c r="F1934" s="2">
        <f>'Moving Avg'!D1934</f>
        <v>5.6640400000000009</v>
      </c>
      <c r="G1934" s="2">
        <f>'Moving Avg'!F1934</f>
        <v>5.5492599999999994</v>
      </c>
      <c r="H1934" s="2">
        <f>'Moving Avg'!G1934</f>
        <v>5.5392519999999994</v>
      </c>
      <c r="I1934" s="2">
        <f>'Moving Avg'!H1934</f>
        <v>4.8596645000000001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</row>
    <row r="1935" spans="1:12" ht="13.5" x14ac:dyDescent="0.25">
      <c r="A1935" s="3">
        <f>RSI!A1935</f>
        <v>44826</v>
      </c>
      <c r="B1935" s="2">
        <f>RSI!B1935</f>
        <v>5.6951000000000001</v>
      </c>
      <c r="C1935" s="2">
        <f>RSI!I1935</f>
        <v>57.797844732791802</v>
      </c>
      <c r="D1935" s="2">
        <f>MACD!E1935</f>
        <v>-7.6316505456908601E-2</v>
      </c>
      <c r="E1935" s="2">
        <f>MACD!F1935</f>
        <v>-7.4798727323878877E-2</v>
      </c>
      <c r="F1935" s="2">
        <f>'Moving Avg'!D1935</f>
        <v>5.66404</v>
      </c>
      <c r="G1935" s="2">
        <f>'Moving Avg'!F1935</f>
        <v>5.5647949999999993</v>
      </c>
      <c r="H1935" s="2">
        <f>'Moving Avg'!G1935</f>
        <v>5.5461559999999999</v>
      </c>
      <c r="I1935" s="2">
        <f>'Moving Avg'!H1935</f>
        <v>4.8657370000000002</v>
      </c>
      <c r="J1935" s="6" t="str">
        <f>OBV!F1935</f>
        <v>BULLISH</v>
      </c>
      <c r="K1935" s="6" t="str">
        <f>OBV!G1935</f>
        <v>NEUTRAL</v>
      </c>
      <c r="L1935" s="6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5.8849</v>
      </c>
      <c r="C1936" s="2">
        <f>RSI!I1936</f>
        <v>65.927382841839844</v>
      </c>
      <c r="D1936" s="2">
        <f>MACD!E1936</f>
        <v>-0.10091571869568483</v>
      </c>
      <c r="E1936" s="2">
        <f>MACD!F1936</f>
        <v>-8.0022125598240068E-2</v>
      </c>
      <c r="F1936" s="2">
        <f>'Moving Avg'!D1936</f>
        <v>5.702</v>
      </c>
      <c r="G1936" s="2">
        <f>'Moving Avg'!F1936</f>
        <v>5.591545</v>
      </c>
      <c r="H1936" s="2">
        <f>'Moving Avg'!G1936</f>
        <v>5.5568559999999998</v>
      </c>
      <c r="I1936" s="2">
        <f>'Moving Avg'!H1936</f>
        <v>4.8727584999999998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5.9539999999999997</v>
      </c>
      <c r="C1937" s="2">
        <f>RSI!I1937</f>
        <v>68.320049804920359</v>
      </c>
      <c r="D1937" s="2">
        <f>MACD!E1937</f>
        <v>-0.10212631916828041</v>
      </c>
      <c r="E1937" s="2">
        <f>MACD!F1937</f>
        <v>-8.4442964312248139E-2</v>
      </c>
      <c r="F1937" s="2">
        <f>'Moving Avg'!D1937</f>
        <v>5.7675800000000006</v>
      </c>
      <c r="G1937" s="2">
        <f>'Moving Avg'!F1937</f>
        <v>5.6195899999999988</v>
      </c>
      <c r="H1937" s="2">
        <f>'Moving Avg'!G1937</f>
        <v>5.5675560000000006</v>
      </c>
      <c r="I1937" s="2">
        <f>'Moving Avg'!H1937</f>
        <v>4.8805629999999995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</row>
    <row r="1938" spans="1:12" ht="13.5" x14ac:dyDescent="0.25">
      <c r="A1938" s="3">
        <f>RSI!A1938</f>
        <v>44831</v>
      </c>
      <c r="B1938" s="2">
        <f>RSI!B1938</f>
        <v>5.8677000000000001</v>
      </c>
      <c r="C1938" s="2">
        <f>RSI!I1938</f>
        <v>62.424190509042084</v>
      </c>
      <c r="D1938" s="2">
        <f>MACD!E1938</f>
        <v>-9.090811362209994E-2</v>
      </c>
      <c r="E1938" s="2">
        <f>MACD!F1938</f>
        <v>-8.5735994174218511E-2</v>
      </c>
      <c r="F1938" s="2">
        <f>'Moving Avg'!D1938</f>
        <v>5.8245400000000007</v>
      </c>
      <c r="G1938" s="2">
        <f>'Moving Avg'!F1938</f>
        <v>5.6420249999999985</v>
      </c>
      <c r="H1938" s="2">
        <f>'Moving Avg'!G1938</f>
        <v>5.5753219999999999</v>
      </c>
      <c r="I1938" s="2">
        <f>'Moving Avg'!H1938</f>
        <v>4.8879359999999998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5.7986000000000004</v>
      </c>
      <c r="C1939" s="2">
        <f>RSI!I1939</f>
        <v>58.100721068270289</v>
      </c>
      <c r="D1939" s="2">
        <f>MACD!E1939</f>
        <v>-7.5073814534669658E-2</v>
      </c>
      <c r="E1939" s="2">
        <f>MACD!F1939</f>
        <v>-8.3603558246308746E-2</v>
      </c>
      <c r="F1939" s="2">
        <f>'Moving Avg'!D1939</f>
        <v>5.8400599999999994</v>
      </c>
      <c r="G1939" s="2">
        <f>'Moving Avg'!F1939</f>
        <v>5.6640249999999996</v>
      </c>
      <c r="H1939" s="2">
        <f>'Moving Avg'!G1939</f>
        <v>5.5820520000000009</v>
      </c>
      <c r="I1939" s="2">
        <f>'Moving Avg'!H1939</f>
        <v>4.8950435000000008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5.7986000000000004</v>
      </c>
      <c r="C1940" s="2">
        <f>RSI!I1940</f>
        <v>58.100721068270289</v>
      </c>
      <c r="D1940" s="2">
        <f>MACD!E1940</f>
        <v>-6.7906499699393663E-2</v>
      </c>
      <c r="E1940" s="2">
        <f>MACD!F1940</f>
        <v>-8.046414653692574E-2</v>
      </c>
      <c r="F1940" s="2">
        <f>'Moving Avg'!D1940</f>
        <v>5.86076</v>
      </c>
      <c r="G1940" s="2">
        <f>'Moving Avg'!F1940</f>
        <v>5.6821449999999984</v>
      </c>
      <c r="H1940" s="2">
        <f>'Moving Avg'!G1940</f>
        <v>5.5893000000000006</v>
      </c>
      <c r="I1940" s="2">
        <f>'Moving Avg'!H1940</f>
        <v>4.9019120000000003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5.7641</v>
      </c>
      <c r="C1941" s="2">
        <f>RSI!I1941</f>
        <v>55.860481004386237</v>
      </c>
      <c r="D1941" s="2">
        <f>MACD!E1941</f>
        <v>-6.014115047290236E-2</v>
      </c>
      <c r="E1941" s="2">
        <f>MACD!F1941</f>
        <v>-7.6399547324121062E-2</v>
      </c>
      <c r="F1941" s="2">
        <f>'Moving Avg'!D1941</f>
        <v>5.8365999999999998</v>
      </c>
      <c r="G1941" s="2">
        <f>'Moving Avg'!F1941</f>
        <v>5.6963799999999996</v>
      </c>
      <c r="H1941" s="2">
        <f>'Moving Avg'!G1941</f>
        <v>5.5958579999999998</v>
      </c>
      <c r="I1941" s="2">
        <f>'Moving Avg'!H1941</f>
        <v>4.9081705000000007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</row>
    <row r="1942" spans="1:12" ht="13.5" x14ac:dyDescent="0.25">
      <c r="A1942" s="3">
        <f>RSI!A1942</f>
        <v>44837</v>
      </c>
      <c r="B1942" s="2">
        <f>RSI!B1942</f>
        <v>5.9108000000000001</v>
      </c>
      <c r="C1942" s="2">
        <f>RSI!I1942</f>
        <v>62.484472899195367</v>
      </c>
      <c r="D1942" s="2">
        <f>MACD!E1942</f>
        <v>-7.5640194235932157E-2</v>
      </c>
      <c r="E1942" s="2">
        <f>MACD!F1942</f>
        <v>-7.6247676706483289E-2</v>
      </c>
      <c r="F1942" s="2">
        <f>'Moving Avg'!D1942</f>
        <v>5.82796</v>
      </c>
      <c r="G1942" s="2">
        <f>'Moving Avg'!F1942</f>
        <v>5.7188149999999984</v>
      </c>
      <c r="H1942" s="2">
        <f>'Moving Avg'!G1942</f>
        <v>5.6018980000000003</v>
      </c>
      <c r="I1942" s="2">
        <f>'Moving Avg'!H1942</f>
        <v>4.9150825000000005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5.9280999999999997</v>
      </c>
      <c r="C1943" s="2">
        <f>RSI!I1943</f>
        <v>63.18609737076315</v>
      </c>
      <c r="D1943" s="2">
        <f>MACD!E1943</f>
        <v>-9.8093402947866615E-2</v>
      </c>
      <c r="E1943" s="2">
        <f>MACD!F1943</f>
        <v>-8.0616821954759957E-2</v>
      </c>
      <c r="F1943" s="2">
        <f>'Moving Avg'!D1943</f>
        <v>5.8400400000000001</v>
      </c>
      <c r="G1943" s="2">
        <f>'Moving Avg'!F1943</f>
        <v>5.7373699999999994</v>
      </c>
      <c r="H1943" s="2">
        <f>'Moving Avg'!G1943</f>
        <v>5.6065579999999997</v>
      </c>
      <c r="I1943" s="2">
        <f>'Moving Avg'!H1943</f>
        <v>4.9222004999999998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5.8244999999999996</v>
      </c>
      <c r="C1944" s="2">
        <f>RSI!I1944</f>
        <v>56.385326952668812</v>
      </c>
      <c r="D1944" s="2">
        <f>MACD!E1944</f>
        <v>-8.958074991080256E-2</v>
      </c>
      <c r="E1944" s="2">
        <f>MACD!F1944</f>
        <v>-8.2409607545968475E-2</v>
      </c>
      <c r="F1944" s="2">
        <f>'Moving Avg'!D1944</f>
        <v>5.8452200000000003</v>
      </c>
      <c r="G1944" s="2">
        <f>'Moving Avg'!F1944</f>
        <v>5.7447049999999997</v>
      </c>
      <c r="H1944" s="2">
        <f>'Moving Avg'!G1944</f>
        <v>5.6108719999999996</v>
      </c>
      <c r="I1944" s="2">
        <f>'Moving Avg'!H1944</f>
        <v>4.9288404999999997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5.8244999999999996</v>
      </c>
      <c r="C1945" s="2">
        <f>RSI!I1945</f>
        <v>56.385326952668812</v>
      </c>
      <c r="D1945" s="2">
        <f>MACD!E1945</f>
        <v>-8.7054531720387018E-2</v>
      </c>
      <c r="E1945" s="2">
        <f>MACD!F1945</f>
        <v>-8.3338592380852186E-2</v>
      </c>
      <c r="F1945" s="2">
        <f>'Moving Avg'!D1945</f>
        <v>5.8504000000000005</v>
      </c>
      <c r="G1945" s="2">
        <f>'Moving Avg'!F1945</f>
        <v>5.7580799999999988</v>
      </c>
      <c r="H1945" s="2">
        <f>'Moving Avg'!G1945</f>
        <v>5.6160479999999993</v>
      </c>
      <c r="I1945" s="2">
        <f>'Moving Avg'!H1945</f>
        <v>4.9356794999999991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5.8072999999999997</v>
      </c>
      <c r="C1946" s="2">
        <f>RSI!I1946</f>
        <v>55.240519639233149</v>
      </c>
      <c r="D1946" s="2">
        <f>MACD!E1946</f>
        <v>-5.508379630943061E-2</v>
      </c>
      <c r="E1946" s="2">
        <f>MACD!F1946</f>
        <v>-7.7687633166567877E-2</v>
      </c>
      <c r="F1946" s="2">
        <f>'Moving Avg'!D1946</f>
        <v>5.8590400000000002</v>
      </c>
      <c r="G1946" s="2">
        <f>'Moving Avg'!F1946</f>
        <v>5.7740450000000001</v>
      </c>
      <c r="H1946" s="2">
        <f>'Moving Avg'!G1946</f>
        <v>5.6201899999999991</v>
      </c>
      <c r="I1946" s="2">
        <f>'Moving Avg'!H1946</f>
        <v>4.9422730000000001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5.8072999999999997</v>
      </c>
      <c r="C1947" s="2">
        <f>RSI!I1947</f>
        <v>55.240519639233149</v>
      </c>
      <c r="D1947" s="2">
        <f>MACD!E1947</f>
        <v>-1.7892664049456997E-2</v>
      </c>
      <c r="E1947" s="2">
        <f>MACD!F1947</f>
        <v>-6.5728639343145712E-2</v>
      </c>
      <c r="F1947" s="2">
        <f>'Moving Avg'!D1947</f>
        <v>5.8383399999999996</v>
      </c>
      <c r="G1947" s="2">
        <f>'Moving Avg'!F1947</f>
        <v>5.7813799999999995</v>
      </c>
      <c r="H1947" s="2">
        <f>'Moving Avg'!G1947</f>
        <v>5.619845999999999</v>
      </c>
      <c r="I1947" s="2">
        <f>'Moving Avg'!H1947</f>
        <v>4.9488665000000003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5.7813999999999997</v>
      </c>
      <c r="C1948" s="2">
        <f>RSI!I1948</f>
        <v>53.348905759132997</v>
      </c>
      <c r="D1948" s="2">
        <f>MACD!E1948</f>
        <v>1.7629827530800668E-3</v>
      </c>
      <c r="E1948" s="2">
        <f>MACD!F1948</f>
        <v>-5.223031492390056E-2</v>
      </c>
      <c r="F1948" s="2">
        <f>'Moving Avg'!D1948</f>
        <v>5.8089999999999993</v>
      </c>
      <c r="G1948" s="2">
        <f>'Moving Avg'!F1948</f>
        <v>5.7848349999999993</v>
      </c>
      <c r="H1948" s="2">
        <f>'Moving Avg'!G1948</f>
        <v>5.619845999999999</v>
      </c>
      <c r="I1948" s="2">
        <f>'Moving Avg'!H1948</f>
        <v>4.9553304999999996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5.7727000000000004</v>
      </c>
      <c r="C1949" s="2">
        <f>RSI!I1949</f>
        <v>52.696139483989363</v>
      </c>
      <c r="D1949" s="2">
        <f>MACD!E1949</f>
        <v>8.1397660570274866E-3</v>
      </c>
      <c r="E1949" s="2">
        <f>MACD!F1949</f>
        <v>-4.0156298727714951E-2</v>
      </c>
      <c r="F1949" s="2">
        <f>'Moving Avg'!D1949</f>
        <v>5.7986399999999989</v>
      </c>
      <c r="G1949" s="2">
        <f>'Moving Avg'!F1949</f>
        <v>5.7869900000000003</v>
      </c>
      <c r="H1949" s="2">
        <f>'Moving Avg'!G1949</f>
        <v>5.6229519999999988</v>
      </c>
      <c r="I1949" s="2">
        <f>'Moving Avg'!H1949</f>
        <v>4.9615919999999996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5.7554999999999996</v>
      </c>
      <c r="C1950" s="2">
        <f>RSI!I1950</f>
        <v>51.358201819131473</v>
      </c>
      <c r="D1950" s="2">
        <f>MACD!E1950</f>
        <v>1.4612291254627152E-2</v>
      </c>
      <c r="E1950" s="2">
        <f>MACD!F1950</f>
        <v>-2.9202580731246534E-2</v>
      </c>
      <c r="F1950" s="2">
        <f>'Moving Avg'!D1950</f>
        <v>5.78484</v>
      </c>
      <c r="G1950" s="2">
        <f>'Moving Avg'!F1950</f>
        <v>5.7900100000000005</v>
      </c>
      <c r="H1950" s="2">
        <f>'Moving Avg'!G1950</f>
        <v>5.624331999999999</v>
      </c>
      <c r="I1950" s="2">
        <f>'Moving Avg'!H1950</f>
        <v>4.9676480000000005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5.6951000000000001</v>
      </c>
      <c r="C1951" s="2">
        <f>RSI!I1951</f>
        <v>46.858926303588056</v>
      </c>
      <c r="D1951" s="2">
        <f>MACD!E1951</f>
        <v>1.9174386024773504E-2</v>
      </c>
      <c r="E1951" s="2">
        <f>MACD!F1951</f>
        <v>-1.9527187380042527E-2</v>
      </c>
      <c r="F1951" s="2">
        <f>'Moving Avg'!D1951</f>
        <v>5.7624000000000004</v>
      </c>
      <c r="G1951" s="2">
        <f>'Moving Avg'!F1951</f>
        <v>5.7900099999999997</v>
      </c>
      <c r="H1951" s="2">
        <f>'Moving Avg'!G1951</f>
        <v>5.6245040000000008</v>
      </c>
      <c r="I1951" s="2">
        <f>'Moving Avg'!H1951</f>
        <v>4.9734020000000001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5.7813999999999997</v>
      </c>
      <c r="C1952" s="2">
        <f>RSI!I1952</f>
        <v>53.171437296477514</v>
      </c>
      <c r="D1952" s="2">
        <f>MACD!E1952</f>
        <v>3.9493128240417619E-2</v>
      </c>
      <c r="E1952" s="2">
        <f>MACD!F1952</f>
        <v>-7.7231242559504983E-3</v>
      </c>
      <c r="F1952" s="2">
        <f>'Moving Avg'!D1952</f>
        <v>5.7572199999999993</v>
      </c>
      <c r="G1952" s="2">
        <f>'Moving Avg'!F1952</f>
        <v>5.7977749999999997</v>
      </c>
      <c r="H1952" s="2">
        <f>'Moving Avg'!G1952</f>
        <v>5.6281280000000002</v>
      </c>
      <c r="I1952" s="2">
        <f>'Moving Avg'!H1952</f>
        <v>4.9800255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5.7813999999999997</v>
      </c>
      <c r="C1953" s="2">
        <f>RSI!I1953</f>
        <v>53.171437296477507</v>
      </c>
      <c r="D1953" s="2">
        <f>MACD!E1953</f>
        <v>5.9098488913752689E-2</v>
      </c>
      <c r="E1953" s="2">
        <f>MACD!F1953</f>
        <v>5.6411983779901392E-3</v>
      </c>
      <c r="F1953" s="2">
        <f>'Moving Avg'!D1953</f>
        <v>5.7572199999999993</v>
      </c>
      <c r="G1953" s="2">
        <f>'Moving Avg'!F1953</f>
        <v>5.8077000000000005</v>
      </c>
      <c r="H1953" s="2">
        <f>'Moving Avg'!G1953</f>
        <v>5.6315800000000014</v>
      </c>
      <c r="I1953" s="2">
        <f>'Moving Avg'!H1953</f>
        <v>4.9866489999999999</v>
      </c>
      <c r="J1953" s="6" t="str">
        <f>OBV!F1953</f>
        <v>BULLISH</v>
      </c>
      <c r="K1953" s="6" t="str">
        <f>OBV!G1953</f>
        <v>NEUTRAL</v>
      </c>
      <c r="L1953" s="6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5.7813999999999997</v>
      </c>
      <c r="C1954" s="2">
        <f>RSI!I1954</f>
        <v>53.171437296477514</v>
      </c>
      <c r="D1954" s="2">
        <f>MACD!E1954</f>
        <v>5.9518660507804633E-2</v>
      </c>
      <c r="E1954" s="2">
        <f>MACD!F1954</f>
        <v>1.6416690803953037E-2</v>
      </c>
      <c r="F1954" s="2">
        <f>'Moving Avg'!D1954</f>
        <v>5.7589599999999992</v>
      </c>
      <c r="G1954" s="2">
        <f>'Moving Avg'!F1954</f>
        <v>5.8107200000000008</v>
      </c>
      <c r="H1954" s="2">
        <f>'Moving Avg'!G1954</f>
        <v>5.6355500000000021</v>
      </c>
      <c r="I1954" s="2">
        <f>'Moving Avg'!H1954</f>
        <v>4.9934714999999992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</row>
    <row r="1955" spans="1:12" ht="13.5" x14ac:dyDescent="0.25">
      <c r="A1955" s="3">
        <f>RSI!A1955</f>
        <v>44854</v>
      </c>
      <c r="B1955" s="2">
        <f>RSI!B1955</f>
        <v>5.7813999999999997</v>
      </c>
      <c r="C1955" s="2">
        <f>RSI!I1955</f>
        <v>53.171437296477514</v>
      </c>
      <c r="D1955" s="2">
        <f>MACD!E1955</f>
        <v>5.9660747534394432E-2</v>
      </c>
      <c r="E1955" s="2">
        <f>MACD!F1955</f>
        <v>2.5065502150041316E-2</v>
      </c>
      <c r="F1955" s="2">
        <f>'Moving Avg'!D1955</f>
        <v>5.7641399999999994</v>
      </c>
      <c r="G1955" s="2">
        <f>'Moving Avg'!F1955</f>
        <v>5.8150350000000008</v>
      </c>
      <c r="H1955" s="2">
        <f>'Moving Avg'!G1955</f>
        <v>5.6390020000000014</v>
      </c>
      <c r="I1955" s="2">
        <f>'Moving Avg'!H1955</f>
        <v>5.0000949999999991</v>
      </c>
      <c r="J1955" s="6" t="str">
        <f>OBV!F1955</f>
        <v>BULLISH</v>
      </c>
      <c r="K1955" s="6" t="str">
        <f>OBV!G1955</f>
        <v>NEUTRAL</v>
      </c>
      <c r="L1955" s="6" t="str">
        <f>OBV!H1955</f>
        <v>CONFIRMED BULLISH</v>
      </c>
    </row>
    <row r="1956" spans="1:12" ht="13.5" x14ac:dyDescent="0.25">
      <c r="A1956" s="3">
        <f>RSI!A1956</f>
        <v>44855</v>
      </c>
      <c r="B1956" s="2">
        <f>RSI!B1956</f>
        <v>5.7813999999999997</v>
      </c>
      <c r="C1956" s="2">
        <f>RSI!I1956</f>
        <v>53.171437296477514</v>
      </c>
      <c r="D1956" s="2">
        <f>MACD!E1956</f>
        <v>5.6937188965091146E-2</v>
      </c>
      <c r="E1956" s="2">
        <f>MACD!F1956</f>
        <v>3.1439839513051286E-2</v>
      </c>
      <c r="F1956" s="2">
        <f>'Moving Avg'!D1956</f>
        <v>5.7813999999999997</v>
      </c>
      <c r="G1956" s="2">
        <f>'Moving Avg'!F1956</f>
        <v>5.8098600000000014</v>
      </c>
      <c r="H1956" s="2">
        <f>'Moving Avg'!G1956</f>
        <v>5.6441800000000022</v>
      </c>
      <c r="I1956" s="2">
        <f>'Moving Avg'!H1956</f>
        <v>5.0067184999999998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</row>
    <row r="1957" spans="1:12" ht="13.5" x14ac:dyDescent="0.25">
      <c r="A1957" s="3">
        <f>RSI!A1957</f>
        <v>44858</v>
      </c>
      <c r="B1957" s="2">
        <f>RSI!B1957</f>
        <v>5.7813999999999997</v>
      </c>
      <c r="C1957" s="2">
        <f>RSI!I1957</f>
        <v>53.171437296477514</v>
      </c>
      <c r="D1957" s="2">
        <f>MACD!E1957</f>
        <v>5.4449646622017234E-2</v>
      </c>
      <c r="E1957" s="2">
        <f>MACD!F1957</f>
        <v>3.6041800934844478E-2</v>
      </c>
      <c r="F1957" s="2">
        <f>'Moving Avg'!D1957</f>
        <v>5.7813999999999997</v>
      </c>
      <c r="G1957" s="2">
        <f>'Moving Avg'!F1957</f>
        <v>5.8012300000000012</v>
      </c>
      <c r="H1957" s="2">
        <f>'Moving Avg'!G1957</f>
        <v>5.6484940000000021</v>
      </c>
      <c r="I1957" s="2">
        <f>'Moving Avg'!H1957</f>
        <v>5.0133419999999997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</row>
    <row r="1958" spans="1:12" ht="13.5" x14ac:dyDescent="0.25">
      <c r="A1958" s="3">
        <f>RSI!A1958</f>
        <v>44859</v>
      </c>
      <c r="B1958" s="2">
        <f>RSI!B1958</f>
        <v>5.7727000000000004</v>
      </c>
      <c r="C1958" s="2">
        <f>RSI!I1958</f>
        <v>52.196383025362529</v>
      </c>
      <c r="D1958" s="2">
        <f>MACD!E1958</f>
        <v>4.8835194397420345E-2</v>
      </c>
      <c r="E1958" s="2">
        <f>MACD!F1958</f>
        <v>3.860047962735965E-2</v>
      </c>
      <c r="F1958" s="2">
        <f>'Moving Avg'!D1958</f>
        <v>5.7796599999999998</v>
      </c>
      <c r="G1958" s="2">
        <f>'Moving Avg'!F1958</f>
        <v>5.7964800000000007</v>
      </c>
      <c r="H1958" s="2">
        <f>'Moving Avg'!G1958</f>
        <v>5.6550520000000004</v>
      </c>
      <c r="I1958" s="2">
        <f>'Moving Avg'!H1958</f>
        <v>5.0199219999999993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5.7813999999999997</v>
      </c>
      <c r="C1959" s="2">
        <f>RSI!I1959</f>
        <v>53.122152243964571</v>
      </c>
      <c r="D1959" s="2">
        <f>MACD!E1959</f>
        <v>4.199611992632768E-2</v>
      </c>
      <c r="E1959" s="2">
        <f>MACD!F1959</f>
        <v>3.9279607687153259E-2</v>
      </c>
      <c r="F1959" s="2">
        <f>'Moving Avg'!D1959</f>
        <v>5.7796599999999998</v>
      </c>
      <c r="G1959" s="2">
        <f>'Moving Avg'!F1959</f>
        <v>5.7956200000000013</v>
      </c>
      <c r="H1959" s="2">
        <f>'Moving Avg'!G1959</f>
        <v>5.6636819999999997</v>
      </c>
      <c r="I1959" s="2">
        <f>'Moving Avg'!H1959</f>
        <v>5.0265455000000001</v>
      </c>
      <c r="J1959" s="6" t="str">
        <f>OBV!F1959</f>
        <v>BEARISH</v>
      </c>
      <c r="K1959" s="6" t="str">
        <f>OBV!G1959</f>
        <v>NEUTRAL</v>
      </c>
      <c r="L1959" s="6" t="str">
        <f>OBV!H1959</f>
        <v>NEUTRAL</v>
      </c>
    </row>
    <row r="1960" spans="1:12" ht="13.5" x14ac:dyDescent="0.25">
      <c r="A1960" s="3">
        <f>RSI!A1960</f>
        <v>44861</v>
      </c>
      <c r="B1960" s="2">
        <f>RSI!B1960</f>
        <v>5.7813999999999997</v>
      </c>
      <c r="C1960" s="2">
        <f>RSI!I1960</f>
        <v>53.122152243964571</v>
      </c>
      <c r="D1960" s="2">
        <f>MACD!E1960</f>
        <v>3.3413983290271787E-2</v>
      </c>
      <c r="E1960" s="2">
        <f>MACD!F1960</f>
        <v>3.8106482807776967E-2</v>
      </c>
      <c r="F1960" s="2">
        <f>'Moving Avg'!D1960</f>
        <v>5.7796599999999998</v>
      </c>
      <c r="G1960" s="2">
        <f>'Moving Avg'!F1960</f>
        <v>5.7947600000000019</v>
      </c>
      <c r="H1960" s="2">
        <f>'Moving Avg'!G1960</f>
        <v>5.6714480000000007</v>
      </c>
      <c r="I1960" s="2">
        <f>'Moving Avg'!H1960</f>
        <v>5.033169</v>
      </c>
      <c r="J1960" s="6" t="str">
        <f>OBV!F1960</f>
        <v>BEARISH</v>
      </c>
      <c r="K1960" s="6" t="str">
        <f>OBV!G1960</f>
        <v>NEUTRAL</v>
      </c>
      <c r="L1960" s="6" t="str">
        <f>OBV!H1960</f>
        <v>NEUTRAL</v>
      </c>
    </row>
    <row r="1961" spans="1:12" ht="13.5" x14ac:dyDescent="0.25">
      <c r="A1961" s="3">
        <f>RSI!A1961</f>
        <v>44862</v>
      </c>
      <c r="B1961" s="2">
        <f>RSI!B1961</f>
        <v>5.7382</v>
      </c>
      <c r="C1961" s="2">
        <f>RSI!I1961</f>
        <v>47.792094615689109</v>
      </c>
      <c r="D1961" s="2">
        <f>MACD!E1961</f>
        <v>1.9921836543614013E-2</v>
      </c>
      <c r="E1961" s="2">
        <f>MACD!F1961</f>
        <v>3.4469553554944375E-2</v>
      </c>
      <c r="F1961" s="2">
        <f>'Moving Avg'!D1961</f>
        <v>5.77102</v>
      </c>
      <c r="G1961" s="2">
        <f>'Moving Avg'!F1961</f>
        <v>5.7934650000000012</v>
      </c>
      <c r="H1961" s="2">
        <f>'Moving Avg'!G1961</f>
        <v>5.6767979999999989</v>
      </c>
      <c r="I1961" s="2">
        <f>'Moving Avg'!H1961</f>
        <v>5.0395765000000008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5.7813999999999997</v>
      </c>
      <c r="C1962" s="2">
        <f>RSI!I1962</f>
        <v>52.883248941594893</v>
      </c>
      <c r="D1962" s="2">
        <f>MACD!E1962</f>
        <v>1.8709791809980558E-2</v>
      </c>
      <c r="E1962" s="2">
        <f>MACD!F1962</f>
        <v>3.131760120595161E-2</v>
      </c>
      <c r="F1962" s="2">
        <f>'Moving Avg'!D1962</f>
        <v>5.77102</v>
      </c>
      <c r="G1962" s="2">
        <f>'Moving Avg'!F1962</f>
        <v>5.7869950000000019</v>
      </c>
      <c r="H1962" s="2">
        <f>'Moving Avg'!G1962</f>
        <v>5.6837019999999994</v>
      </c>
      <c r="I1962" s="2">
        <f>'Moving Avg'!H1962</f>
        <v>5.046399000000001</v>
      </c>
      <c r="J1962" s="6" t="str">
        <f>OBV!F1962</f>
        <v>BEARISH</v>
      </c>
      <c r="K1962" s="6" t="str">
        <f>OBV!G1962</f>
        <v>NEUTRAL</v>
      </c>
      <c r="L1962" s="6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5.7813999999999997</v>
      </c>
      <c r="C1963" s="2">
        <f>RSI!I1963</f>
        <v>52.883248941594886</v>
      </c>
      <c r="D1963" s="2">
        <f>MACD!E1963</f>
        <v>1.7546967112005873E-2</v>
      </c>
      <c r="E1963" s="2">
        <f>MACD!F1963</f>
        <v>2.8563474387162467E-2</v>
      </c>
      <c r="F1963" s="2">
        <f>'Moving Avg'!D1963</f>
        <v>5.7727599999999999</v>
      </c>
      <c r="G1963" s="2">
        <f>'Moving Avg'!F1963</f>
        <v>5.7796600000000016</v>
      </c>
      <c r="H1963" s="2">
        <f>'Moving Avg'!G1963</f>
        <v>5.6914679999999995</v>
      </c>
      <c r="I1963" s="2">
        <f>'Moving Avg'!H1963</f>
        <v>5.0530225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</row>
    <row r="1964" spans="1:12" ht="13.5" x14ac:dyDescent="0.25">
      <c r="A1964" s="3">
        <f>RSI!A1964</f>
        <v>44867</v>
      </c>
      <c r="B1964" s="2">
        <f>RSI!B1964</f>
        <v>5.6951000000000001</v>
      </c>
      <c r="C1964" s="2">
        <f>RSI!I1964</f>
        <v>43.137204171384298</v>
      </c>
      <c r="D1964" s="2">
        <f>MACD!E1964</f>
        <v>2.2828549276134424E-2</v>
      </c>
      <c r="E1964" s="2">
        <f>MACD!F1964</f>
        <v>2.7416489364956859E-2</v>
      </c>
      <c r="F1964" s="2">
        <f>'Moving Avg'!D1964</f>
        <v>5.7554999999999996</v>
      </c>
      <c r="G1964" s="2">
        <f>'Moving Avg'!F1964</f>
        <v>5.7731900000000014</v>
      </c>
      <c r="H1964" s="2">
        <f>'Moving Avg'!G1964</f>
        <v>5.697508</v>
      </c>
      <c r="I1964" s="2">
        <f>'Moving Avg'!H1964</f>
        <v>5.0592540000000001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5.6951000000000001</v>
      </c>
      <c r="C1965" s="2">
        <f>RSI!I1965</f>
        <v>43.137204171384298</v>
      </c>
      <c r="D1965" s="2">
        <f>MACD!E1965</f>
        <v>2.7689862375937402E-2</v>
      </c>
      <c r="E1965" s="2">
        <f>MACD!F1965</f>
        <v>2.7471163967152969E-2</v>
      </c>
      <c r="F1965" s="2">
        <f>'Moving Avg'!D1965</f>
        <v>5.7382400000000002</v>
      </c>
      <c r="G1965" s="2">
        <f>'Moving Avg'!F1965</f>
        <v>5.7667200000000003</v>
      </c>
      <c r="H1965" s="2">
        <f>'Moving Avg'!G1965</f>
        <v>5.703722</v>
      </c>
      <c r="I1965" s="2">
        <f>'Moving Avg'!H1965</f>
        <v>5.0650480000000009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5.6951000000000001</v>
      </c>
      <c r="C1966" s="2">
        <f>RSI!I1966</f>
        <v>43.137204171384298</v>
      </c>
      <c r="D1966" s="2">
        <f>MACD!E1966</f>
        <v>3.2166505261812972E-2</v>
      </c>
      <c r="E1966" s="2">
        <f>MACD!F1966</f>
        <v>2.8410232226084971E-2</v>
      </c>
      <c r="F1966" s="2">
        <f>'Moving Avg'!D1966</f>
        <v>5.7296199999999997</v>
      </c>
      <c r="G1966" s="2">
        <f>'Moving Avg'!F1966</f>
        <v>5.7611100000000004</v>
      </c>
      <c r="H1966" s="2">
        <f>'Moving Avg'!G1966</f>
        <v>5.7106260000000013</v>
      </c>
      <c r="I1966" s="2">
        <f>'Moving Avg'!H1966</f>
        <v>5.0708815000000005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5.6951000000000001</v>
      </c>
      <c r="C1967" s="2">
        <f>RSI!I1967</f>
        <v>43.137204171384298</v>
      </c>
      <c r="D1967" s="2">
        <f>MACD!E1967</f>
        <v>3.6290752477107446E-2</v>
      </c>
      <c r="E1967" s="2">
        <f>MACD!F1967</f>
        <v>2.9986336276289469E-2</v>
      </c>
      <c r="F1967" s="2">
        <f>'Moving Avg'!D1967</f>
        <v>5.7123599999999994</v>
      </c>
      <c r="G1967" s="2">
        <f>'Moving Avg'!F1967</f>
        <v>5.7554999999999996</v>
      </c>
      <c r="H1967" s="2">
        <f>'Moving Avg'!G1967</f>
        <v>5.716666</v>
      </c>
      <c r="I1967" s="2">
        <f>'Moving Avg'!H1967</f>
        <v>5.0768745000000006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5.6951000000000001</v>
      </c>
      <c r="C1968" s="2">
        <f>RSI!I1968</f>
        <v>43.137204171384298</v>
      </c>
      <c r="D1968" s="2">
        <f>MACD!E1968</f>
        <v>3.8753444711574048E-2</v>
      </c>
      <c r="E1968" s="2">
        <f>MACD!F1968</f>
        <v>3.1739757963346389E-2</v>
      </c>
      <c r="F1968" s="2">
        <f>'Moving Avg'!D1968</f>
        <v>5.6951000000000001</v>
      </c>
      <c r="G1968" s="2">
        <f>'Moving Avg'!F1968</f>
        <v>5.7511849999999995</v>
      </c>
      <c r="H1968" s="2">
        <f>'Moving Avg'!G1968</f>
        <v>5.7221880000000001</v>
      </c>
      <c r="I1968" s="2">
        <f>'Moving Avg'!H1968</f>
        <v>5.0827080000000002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5.6519000000000004</v>
      </c>
      <c r="C1969" s="2">
        <f>RSI!I1969</f>
        <v>38.05225062429335</v>
      </c>
      <c r="D1969" s="2">
        <f>MACD!E1969</f>
        <v>4.5664061764655983E-2</v>
      </c>
      <c r="E1969" s="2">
        <f>MACD!F1969</f>
        <v>3.4524618723608312E-2</v>
      </c>
      <c r="F1969" s="2">
        <f>'Moving Avg'!D1969</f>
        <v>5.6864600000000003</v>
      </c>
      <c r="G1969" s="2">
        <f>'Moving Avg'!F1969</f>
        <v>5.7451449999999991</v>
      </c>
      <c r="H1969" s="2">
        <f>'Moving Avg'!G1969</f>
        <v>5.7280540000000011</v>
      </c>
      <c r="I1969" s="2">
        <f>'Moving Avg'!H1969</f>
        <v>5.0884850000000004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5.6519000000000004</v>
      </c>
      <c r="C1970" s="2">
        <f>RSI!I1970</f>
        <v>38.05225062429335</v>
      </c>
      <c r="D1970" s="2">
        <f>MACD!E1970</f>
        <v>5.2033758182145284E-2</v>
      </c>
      <c r="E1970" s="2">
        <f>MACD!F1970</f>
        <v>3.8026446615315707E-2</v>
      </c>
      <c r="F1970" s="2">
        <f>'Moving Avg'!D1970</f>
        <v>5.6778200000000005</v>
      </c>
      <c r="G1970" s="2">
        <f>'Moving Avg'!F1970</f>
        <v>5.7399649999999989</v>
      </c>
      <c r="H1970" s="2">
        <f>'Moving Avg'!G1970</f>
        <v>5.7323679999999992</v>
      </c>
      <c r="I1970" s="2">
        <f>'Moving Avg'!H1970</f>
        <v>5.0944609999999999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5.6087999999999996</v>
      </c>
      <c r="C1971" s="2">
        <f>RSI!I1971</f>
        <v>33.485061582986575</v>
      </c>
      <c r="D1971" s="2">
        <f>MACD!E1971</f>
        <v>5.4453505994342066E-2</v>
      </c>
      <c r="E1971" s="2">
        <f>MACD!F1971</f>
        <v>4.1311858491120984E-2</v>
      </c>
      <c r="F1971" s="2">
        <f>'Moving Avg'!D1971</f>
        <v>5.6605600000000003</v>
      </c>
      <c r="G1971" s="2">
        <f>'Moving Avg'!F1971</f>
        <v>5.7356499999999979</v>
      </c>
      <c r="H1971" s="2">
        <f>'Moving Avg'!G1971</f>
        <v>5.7349559999999986</v>
      </c>
      <c r="I1971" s="2">
        <f>'Moving Avg'!H1971</f>
        <v>5.0994254999999997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5.5656999999999996</v>
      </c>
      <c r="C1972" s="2">
        <f>RSI!I1972</f>
        <v>29.652300755205914</v>
      </c>
      <c r="D1972" s="2">
        <f>MACD!E1972</f>
        <v>6.7042157345842845E-2</v>
      </c>
      <c r="E1972" s="2">
        <f>MACD!F1972</f>
        <v>4.6457918262065356E-2</v>
      </c>
      <c r="F1972" s="2">
        <f>'Moving Avg'!D1972</f>
        <v>5.6346800000000004</v>
      </c>
      <c r="G1972" s="2">
        <f>'Moving Avg'!F1972</f>
        <v>5.7248649999999985</v>
      </c>
      <c r="H1972" s="2">
        <f>'Moving Avg'!G1972</f>
        <v>5.7370279999999969</v>
      </c>
      <c r="I1972" s="2">
        <f>'Moving Avg'!H1972</f>
        <v>5.1041745000000001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5.5743</v>
      </c>
      <c r="C1973" s="2">
        <f>RSI!I1973</f>
        <v>31.341044198585891</v>
      </c>
      <c r="D1973" s="2">
        <f>MACD!E1973</f>
        <v>7.7962130258319995E-2</v>
      </c>
      <c r="E1973" s="2">
        <f>MACD!F1973</f>
        <v>5.2758760661316288E-2</v>
      </c>
      <c r="F1973" s="2">
        <f>'Moving Avg'!D1973</f>
        <v>5.6105200000000002</v>
      </c>
      <c r="G1973" s="2">
        <f>'Moving Avg'!F1973</f>
        <v>5.7145099999999989</v>
      </c>
      <c r="H1973" s="2">
        <f>'Moving Avg'!G1973</f>
        <v>5.7373739999999973</v>
      </c>
      <c r="I1973" s="2">
        <f>'Moving Avg'!H1973</f>
        <v>5.1089665000000002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5.6605999999999996</v>
      </c>
      <c r="C1974" s="2">
        <f>RSI!I1974</f>
        <v>45.483860480586003</v>
      </c>
      <c r="D1974" s="2">
        <f>MACD!E1974</f>
        <v>6.831980555717454E-2</v>
      </c>
      <c r="E1974" s="2">
        <f>MACD!F1974</f>
        <v>5.5870969640487947E-2</v>
      </c>
      <c r="F1974" s="2">
        <f>'Moving Avg'!D1974</f>
        <v>5.61226</v>
      </c>
      <c r="G1974" s="2">
        <f>'Moving Avg'!F1974</f>
        <v>5.7084699999999993</v>
      </c>
      <c r="H1974" s="2">
        <f>'Moving Avg'!G1974</f>
        <v>5.7370299999999963</v>
      </c>
      <c r="I1974" s="2">
        <f>'Moving Avg'!H1974</f>
        <v>5.1131554999999995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</row>
    <row r="1975" spans="1:12" ht="13.5" x14ac:dyDescent="0.25">
      <c r="A1975" s="3">
        <f>RSI!A1975</f>
        <v>44882</v>
      </c>
      <c r="B1975" s="2">
        <f>RSI!B1975</f>
        <v>5.6087999999999996</v>
      </c>
      <c r="C1975" s="2">
        <f>RSI!I1975</f>
        <v>40.139298355055345</v>
      </c>
      <c r="D1975" s="2">
        <f>MACD!E1975</f>
        <v>6.4216903804912739E-2</v>
      </c>
      <c r="E1975" s="2">
        <f>MACD!F1975</f>
        <v>5.7540156473372912E-2</v>
      </c>
      <c r="F1975" s="2">
        <f>'Moving Avg'!D1975</f>
        <v>5.6036399999999995</v>
      </c>
      <c r="G1975" s="2">
        <f>'Moving Avg'!F1975</f>
        <v>5.6998399999999982</v>
      </c>
      <c r="H1975" s="2">
        <f>'Moving Avg'!G1975</f>
        <v>5.7380659999999954</v>
      </c>
      <c r="I1975" s="2">
        <f>'Moving Avg'!H1975</f>
        <v>5.1174034999999991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5.6087999999999996</v>
      </c>
      <c r="C1976" s="2">
        <f>RSI!I1976</f>
        <v>40.139298355055338</v>
      </c>
      <c r="D1976" s="2">
        <f>MACD!E1976</f>
        <v>6.1254038855933501E-2</v>
      </c>
      <c r="E1976" s="2">
        <f>MACD!F1976</f>
        <v>5.8282932949885034E-2</v>
      </c>
      <c r="F1976" s="2">
        <f>'Moving Avg'!D1976</f>
        <v>5.6036399999999995</v>
      </c>
      <c r="G1976" s="2">
        <f>'Moving Avg'!F1976</f>
        <v>5.691209999999999</v>
      </c>
      <c r="H1976" s="2">
        <f>'Moving Avg'!G1976</f>
        <v>5.7404819999999974</v>
      </c>
      <c r="I1976" s="2">
        <f>'Moving Avg'!H1976</f>
        <v>5.1221690000000004</v>
      </c>
      <c r="J1976" s="6" t="str">
        <f>OBV!F1976</f>
        <v>BEARISH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5.5914999999999999</v>
      </c>
      <c r="C1977" s="2">
        <f>RSI!I1977</f>
        <v>38.391945393682796</v>
      </c>
      <c r="D1977" s="2">
        <f>MACD!E1977</f>
        <v>6.0499611458801894E-2</v>
      </c>
      <c r="E1977" s="2">
        <f>MACD!F1977</f>
        <v>5.8726268651668412E-2</v>
      </c>
      <c r="F1977" s="2">
        <f>'Moving Avg'!D1977</f>
        <v>5.6087999999999996</v>
      </c>
      <c r="G1977" s="2">
        <f>'Moving Avg'!F1977</f>
        <v>5.6817149999999987</v>
      </c>
      <c r="H1977" s="2">
        <f>'Moving Avg'!G1977</f>
        <v>5.7390999999999961</v>
      </c>
      <c r="I1977" s="2">
        <f>'Moving Avg'!H1977</f>
        <v>5.1264105000000004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5.5914999999999999</v>
      </c>
      <c r="C1978" s="2">
        <f>RSI!I1978</f>
        <v>38.391945393682796</v>
      </c>
      <c r="D1978" s="2">
        <f>MACD!E1978</f>
        <v>6.0399708381747352E-2</v>
      </c>
      <c r="E1978" s="2">
        <f>MACD!F1978</f>
        <v>5.9060956597684205E-2</v>
      </c>
      <c r="F1978" s="2">
        <f>'Moving Avg'!D1978</f>
        <v>5.6122399999999999</v>
      </c>
      <c r="G1978" s="2">
        <f>'Moving Avg'!F1978</f>
        <v>5.672654999999998</v>
      </c>
      <c r="H1978" s="2">
        <f>'Moving Avg'!G1978</f>
        <v>5.7366839999999968</v>
      </c>
      <c r="I1978" s="2">
        <f>'Moving Avg'!H1978</f>
        <v>5.1307315000000004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5.5743</v>
      </c>
      <c r="C1979" s="2">
        <f>RSI!I1979</f>
        <v>36.556959854667895</v>
      </c>
      <c r="D1979" s="2">
        <f>MACD!E1979</f>
        <v>5.5441667983694209E-2</v>
      </c>
      <c r="E1979" s="2">
        <f>MACD!F1979</f>
        <v>5.8337098874886209E-2</v>
      </c>
      <c r="F1979" s="2">
        <f>'Moving Avg'!D1979</f>
        <v>5.5949800000000005</v>
      </c>
      <c r="G1979" s="2">
        <f>'Moving Avg'!F1979</f>
        <v>5.6622999999999983</v>
      </c>
      <c r="H1979" s="2">
        <f>'Moving Avg'!G1979</f>
        <v>5.733577999999997</v>
      </c>
      <c r="I1979" s="2">
        <f>'Moving Avg'!H1979</f>
        <v>5.1350859999999985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</row>
    <row r="1980" spans="1:12" ht="13.5" x14ac:dyDescent="0.25">
      <c r="A1980" s="3">
        <f>RSI!A1980</f>
        <v>44889</v>
      </c>
      <c r="B1980" s="2">
        <f>RSI!B1980</f>
        <v>5.6002000000000001</v>
      </c>
      <c r="C1980" s="2">
        <f>RSI!I1980</f>
        <v>41.120604986060997</v>
      </c>
      <c r="D1980" s="2">
        <f>MACD!E1980</f>
        <v>4.989116148398054E-2</v>
      </c>
      <c r="E1980" s="2">
        <f>MACD!F1980</f>
        <v>5.6647911396705081E-2</v>
      </c>
      <c r="F1980" s="2">
        <f>'Moving Avg'!D1980</f>
        <v>5.5932599999999999</v>
      </c>
      <c r="G1980" s="2">
        <f>'Moving Avg'!F1980</f>
        <v>5.6532399999999985</v>
      </c>
      <c r="H1980" s="2">
        <f>'Moving Avg'!G1980</f>
        <v>5.7316799999999963</v>
      </c>
      <c r="I1980" s="2">
        <f>'Moving Avg'!H1980</f>
        <v>5.13957</v>
      </c>
      <c r="J1980" s="6" t="str">
        <f>OBV!F1980</f>
        <v>BULLISH</v>
      </c>
      <c r="K1980" s="6" t="str">
        <f>OBV!G1980</f>
        <v>NEUTRAL</v>
      </c>
      <c r="L1980" s="6" t="str">
        <f>OBV!H1980</f>
        <v>BULLISH DIVERGENCE</v>
      </c>
    </row>
    <row r="1981" spans="1:12" ht="13.5" x14ac:dyDescent="0.25">
      <c r="A1981" s="3">
        <f>RSI!A1981</f>
        <v>44890</v>
      </c>
      <c r="B1981" s="2">
        <f>RSI!B1981</f>
        <v>5.6002000000000001</v>
      </c>
      <c r="C1981" s="2">
        <f>RSI!I1981</f>
        <v>41.120604986060997</v>
      </c>
      <c r="D1981" s="2">
        <f>MACD!E1981</f>
        <v>3.8932318369002239E-2</v>
      </c>
      <c r="E1981" s="2">
        <f>MACD!F1981</f>
        <v>5.3104792791164514E-2</v>
      </c>
      <c r="F1981" s="2">
        <f>'Moving Avg'!D1981</f>
        <v>5.5915400000000002</v>
      </c>
      <c r="G1981" s="2">
        <f>'Moving Avg'!F1981</f>
        <v>5.6463399999999995</v>
      </c>
      <c r="H1981" s="2">
        <f>'Moving Avg'!G1981</f>
        <v>5.7297819999999966</v>
      </c>
      <c r="I1981" s="2">
        <f>'Moving Avg'!H1981</f>
        <v>5.1440139999999994</v>
      </c>
      <c r="J1981" s="6" t="str">
        <f>OBV!F1981</f>
        <v>BULLISH</v>
      </c>
      <c r="K1981" s="6" t="str">
        <f>OBV!G1981</f>
        <v>NEUTRAL</v>
      </c>
      <c r="L1981" s="6" t="str">
        <f>OBV!H1981</f>
        <v>BULLISH DIVERGENCE</v>
      </c>
    </row>
    <row r="1982" spans="1:12" ht="13.5" x14ac:dyDescent="0.25">
      <c r="A1982" s="3">
        <f>RSI!A1982</f>
        <v>44893</v>
      </c>
      <c r="B1982" s="2">
        <f>RSI!B1982</f>
        <v>5.6864999999999997</v>
      </c>
      <c r="C1982" s="2">
        <f>RSI!I1982</f>
        <v>53.927643253615074</v>
      </c>
      <c r="D1982" s="2">
        <f>MACD!E1982</f>
        <v>1.6977300904343906E-2</v>
      </c>
      <c r="E1982" s="2">
        <f>MACD!F1982</f>
        <v>4.5879294413800398E-2</v>
      </c>
      <c r="F1982" s="2">
        <f>'Moving Avg'!D1982</f>
        <v>5.6105400000000003</v>
      </c>
      <c r="G1982" s="2">
        <f>'Moving Avg'!F1982</f>
        <v>5.6415949999999997</v>
      </c>
      <c r="H1982" s="2">
        <f>'Moving Avg'!G1982</f>
        <v>5.7309899999999985</v>
      </c>
      <c r="I1982" s="2">
        <f>'Moving Avg'!H1982</f>
        <v>5.1487305000000001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5.6864999999999997</v>
      </c>
      <c r="C1983" s="2">
        <f>RSI!I1983</f>
        <v>53.927643253615074</v>
      </c>
      <c r="D1983" s="2">
        <f>MACD!E1983</f>
        <v>-4.7095837314437006E-4</v>
      </c>
      <c r="E1983" s="2">
        <f>MACD!F1983</f>
        <v>3.6609243856411448E-2</v>
      </c>
      <c r="F1983" s="2">
        <f>'Moving Avg'!D1983</f>
        <v>5.6295399999999995</v>
      </c>
      <c r="G1983" s="2">
        <f>'Moving Avg'!F1983</f>
        <v>5.636849999999999</v>
      </c>
      <c r="H1983" s="2">
        <f>'Moving Avg'!G1983</f>
        <v>5.7330619999999985</v>
      </c>
      <c r="I1983" s="2">
        <f>'Moving Avg'!H1983</f>
        <v>5.1534469999999999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5.6778000000000004</v>
      </c>
      <c r="C1984" s="2">
        <f>RSI!I1984</f>
        <v>52.590222073635353</v>
      </c>
      <c r="D1984" s="2">
        <f>MACD!E1984</f>
        <v>-1.4931448911408296E-3</v>
      </c>
      <c r="E1984" s="2">
        <f>MACD!F1984</f>
        <v>2.8988766106900994E-2</v>
      </c>
      <c r="F1984" s="2">
        <f>'Moving Avg'!D1984</f>
        <v>5.6502400000000002</v>
      </c>
      <c r="G1984" s="2">
        <f>'Moving Avg'!F1984</f>
        <v>5.6359849999999998</v>
      </c>
      <c r="H1984" s="2">
        <f>'Moving Avg'!G1984</f>
        <v>5.7321979999999986</v>
      </c>
      <c r="I1984" s="2">
        <f>'Moving Avg'!H1984</f>
        <v>5.1586769999999991</v>
      </c>
      <c r="J1984" s="6" t="str">
        <f>OBV!F1984</f>
        <v>BULLISH</v>
      </c>
      <c r="K1984" s="6" t="str">
        <f>OBV!G1984</f>
        <v>STRONG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5.6778000000000004</v>
      </c>
      <c r="C1985" s="2">
        <f>RSI!I1985</f>
        <v>52.590222073635353</v>
      </c>
      <c r="D1985" s="2">
        <f>MACD!E1985</f>
        <v>-1.0442229543233594E-2</v>
      </c>
      <c r="E1985" s="2">
        <f>MACD!F1985</f>
        <v>2.1102566976874078E-2</v>
      </c>
      <c r="F1985" s="2">
        <f>'Moving Avg'!D1985</f>
        <v>5.6657600000000006</v>
      </c>
      <c r="G1985" s="2">
        <f>'Moving Avg'!F1985</f>
        <v>5.6351199999999997</v>
      </c>
      <c r="H1985" s="2">
        <f>'Moving Avg'!G1985</f>
        <v>5.7318519999999991</v>
      </c>
      <c r="I1985" s="2">
        <f>'Moving Avg'!H1985</f>
        <v>5.1633894999999992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5.6087999999999996</v>
      </c>
      <c r="C1986" s="2">
        <f>RSI!I1986</f>
        <v>42.821864783798055</v>
      </c>
      <c r="D1986" s="2">
        <f>MACD!E1986</f>
        <v>-1.3009834560762101E-2</v>
      </c>
      <c r="E1986" s="2">
        <f>MACD!F1986</f>
        <v>1.4280086669346843E-2</v>
      </c>
      <c r="F1986" s="2">
        <f>'Moving Avg'!D1986</f>
        <v>5.6674799999999994</v>
      </c>
      <c r="G1986" s="2">
        <f>'Moving Avg'!F1986</f>
        <v>5.6308050000000005</v>
      </c>
      <c r="H1986" s="2">
        <f>'Moving Avg'!G1986</f>
        <v>5.726329999999999</v>
      </c>
      <c r="I1986" s="2">
        <f>'Moving Avg'!H1986</f>
        <v>5.1677970000000002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5.6087999999999996</v>
      </c>
      <c r="C1987" s="2">
        <f>RSI!I1987</f>
        <v>42.821864783798055</v>
      </c>
      <c r="D1987" s="2">
        <f>MACD!E1987</f>
        <v>-1.7534769152149465E-2</v>
      </c>
      <c r="E1987" s="2">
        <f>MACD!F1987</f>
        <v>7.9171155050475808E-3</v>
      </c>
      <c r="F1987" s="2">
        <f>'Moving Avg'!D1987</f>
        <v>5.6519399999999997</v>
      </c>
      <c r="G1987" s="2">
        <f>'Moving Avg'!F1987</f>
        <v>5.6264900000000004</v>
      </c>
      <c r="H1987" s="2">
        <f>'Moving Avg'!G1987</f>
        <v>5.7194259999999986</v>
      </c>
      <c r="I1987" s="2">
        <f>'Moving Avg'!H1987</f>
        <v>5.1726025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5.6087999999999996</v>
      </c>
      <c r="C1988" s="2">
        <f>RSI!I1988</f>
        <v>42.821864783798048</v>
      </c>
      <c r="D1988" s="2">
        <f>MACD!E1988</f>
        <v>-2.1077270394379788E-2</v>
      </c>
      <c r="E1988" s="2">
        <f>MACD!F1988</f>
        <v>2.1182383251621079E-3</v>
      </c>
      <c r="F1988" s="2">
        <f>'Moving Avg'!D1988</f>
        <v>5.6364000000000001</v>
      </c>
      <c r="G1988" s="2">
        <f>'Moving Avg'!F1988</f>
        <v>5.6221750000000004</v>
      </c>
      <c r="H1988" s="2">
        <f>'Moving Avg'!G1988</f>
        <v>5.7142479999999978</v>
      </c>
      <c r="I1988" s="2">
        <f>'Moving Avg'!H1988</f>
        <v>5.1774080000000007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</row>
    <row r="1989" spans="1:12" ht="13.5" x14ac:dyDescent="0.25">
      <c r="A1989" s="3">
        <f>RSI!A1989</f>
        <v>44902</v>
      </c>
      <c r="B1989" s="2">
        <f>RSI!B1989</f>
        <v>5.6605999999999996</v>
      </c>
      <c r="C1989" s="2">
        <f>RSI!I1989</f>
        <v>51.302991190617441</v>
      </c>
      <c r="D1989" s="2">
        <f>MACD!E1989</f>
        <v>-3.0292879397331163E-2</v>
      </c>
      <c r="E1989" s="2">
        <f>MACD!F1989</f>
        <v>-4.3639852193365462E-3</v>
      </c>
      <c r="F1989" s="2">
        <f>'Moving Avg'!D1989</f>
        <v>5.6329599999999989</v>
      </c>
      <c r="G1989" s="2">
        <f>'Moving Avg'!F1989</f>
        <v>5.6226099999999999</v>
      </c>
      <c r="H1989" s="2">
        <f>'Moving Avg'!G1989</f>
        <v>5.7114879999999983</v>
      </c>
      <c r="I1989" s="2">
        <f>'Moving Avg'!H1989</f>
        <v>5.1824725000000003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5.6087999999999996</v>
      </c>
      <c r="C1990" s="2">
        <f>RSI!I1990</f>
        <v>44.23670808301646</v>
      </c>
      <c r="D1990" s="2">
        <f>MACD!E1990</f>
        <v>-3.0329691244118884E-2</v>
      </c>
      <c r="E1990" s="2">
        <f>MACD!F1990</f>
        <v>-9.5571264242930148E-3</v>
      </c>
      <c r="F1990" s="2">
        <f>'Moving Avg'!D1990</f>
        <v>5.619159999999999</v>
      </c>
      <c r="G1990" s="2">
        <f>'Moving Avg'!F1990</f>
        <v>5.6204550000000006</v>
      </c>
      <c r="H1990" s="2">
        <f>'Moving Avg'!G1990</f>
        <v>5.7076919999999971</v>
      </c>
      <c r="I1990" s="2">
        <f>'Moving Avg'!H1990</f>
        <v>5.1873175000000007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5.6087999999999996</v>
      </c>
      <c r="C1991" s="2">
        <f>RSI!I1991</f>
        <v>44.236708083016467</v>
      </c>
      <c r="D1991" s="2">
        <f>MACD!E1991</f>
        <v>-3.0110900625571979E-2</v>
      </c>
      <c r="E1991" s="2">
        <f>MACD!F1991</f>
        <v>-1.366788126454881E-2</v>
      </c>
      <c r="F1991" s="2">
        <f>'Moving Avg'!D1991</f>
        <v>5.619159999999999</v>
      </c>
      <c r="G1991" s="2">
        <f>'Moving Avg'!F1991</f>
        <v>5.6204550000000015</v>
      </c>
      <c r="H1991" s="2">
        <f>'Moving Avg'!G1991</f>
        <v>5.7045859999999973</v>
      </c>
      <c r="I1991" s="2">
        <f>'Moving Avg'!H1991</f>
        <v>5.1922820000000005</v>
      </c>
      <c r="J1991" s="6" t="str">
        <f>OBV!F1991</f>
        <v>BEARISH</v>
      </c>
      <c r="K1991" s="6" t="str">
        <f>OBV!G1991</f>
        <v>NEUTRAL</v>
      </c>
      <c r="L1991" s="6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5.6002000000000001</v>
      </c>
      <c r="C1992" s="2">
        <f>RSI!I1992</f>
        <v>43.093825913282174</v>
      </c>
      <c r="D1992" s="2">
        <f>MACD!E1992</f>
        <v>-1.5780384891662003E-2</v>
      </c>
      <c r="E1992" s="2">
        <f>MACD!F1992</f>
        <v>-1.4090381989971449E-2</v>
      </c>
      <c r="F1992" s="2">
        <f>'Moving Avg'!D1992</f>
        <v>5.6174400000000002</v>
      </c>
      <c r="G1992" s="2">
        <f>'Moving Avg'!F1992</f>
        <v>5.6221800000000011</v>
      </c>
      <c r="H1992" s="2">
        <f>'Moving Avg'!G1992</f>
        <v>5.6983739999999976</v>
      </c>
      <c r="I1992" s="2">
        <f>'Moving Avg'!H1992</f>
        <v>5.1972435000000008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5.6002000000000001</v>
      </c>
      <c r="C1993" s="2">
        <f>RSI!I1993</f>
        <v>43.093825913282174</v>
      </c>
      <c r="D1993" s="2">
        <f>MACD!E1993</f>
        <v>-3.3894636198894545E-3</v>
      </c>
      <c r="E1993" s="2">
        <f>MACD!F1993</f>
        <v>-1.1950198315955051E-2</v>
      </c>
      <c r="F1993" s="2">
        <f>'Moving Avg'!D1993</f>
        <v>5.6157200000000005</v>
      </c>
      <c r="G1993" s="2">
        <f>'Moving Avg'!F1993</f>
        <v>5.6234750000000009</v>
      </c>
      <c r="H1993" s="2">
        <f>'Moving Avg'!G1993</f>
        <v>5.6918159999999967</v>
      </c>
      <c r="I1993" s="2">
        <f>'Moving Avg'!H1993</f>
        <v>5.2023640000000011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5.6002000000000001</v>
      </c>
      <c r="C1994" s="2">
        <f>RSI!I1994</f>
        <v>43.093825913282174</v>
      </c>
      <c r="D1994" s="2">
        <f>MACD!E1994</f>
        <v>6.0021637425524688E-3</v>
      </c>
      <c r="E1994" s="2">
        <f>MACD!F1994</f>
        <v>-8.3597259042535472E-3</v>
      </c>
      <c r="F1994" s="2">
        <f>'Moving Avg'!D1994</f>
        <v>5.6036400000000004</v>
      </c>
      <c r="G1994" s="2">
        <f>'Moving Avg'!F1994</f>
        <v>5.6204550000000006</v>
      </c>
      <c r="H1994" s="2">
        <f>'Moving Avg'!G1994</f>
        <v>5.6873299999999976</v>
      </c>
      <c r="I1994" s="2">
        <f>'Moving Avg'!H1994</f>
        <v>5.2076835000000017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5.6087999999999996</v>
      </c>
      <c r="C1995" s="2">
        <f>RSI!I1995</f>
        <v>44.872677065138291</v>
      </c>
      <c r="D1995" s="2">
        <f>MACD!E1995</f>
        <v>1.3539169069336943E-2</v>
      </c>
      <c r="E1995" s="2">
        <f>MACD!F1995</f>
        <v>-3.9799469095354503E-3</v>
      </c>
      <c r="F1995" s="2">
        <f>'Moving Avg'!D1995</f>
        <v>5.6036400000000004</v>
      </c>
      <c r="G1995" s="2">
        <f>'Moving Avg'!F1995</f>
        <v>5.6204550000000006</v>
      </c>
      <c r="H1995" s="2">
        <f>'Moving Avg'!G1995</f>
        <v>5.6830159999999967</v>
      </c>
      <c r="I1995" s="2">
        <f>'Moving Avg'!H1995</f>
        <v>5.2130855000000018</v>
      </c>
      <c r="J1995" s="6" t="str">
        <f>OBV!F1995</f>
        <v>BULLISH</v>
      </c>
      <c r="K1995" s="6" t="str">
        <f>OBV!G1995</f>
        <v>NEUTRAL</v>
      </c>
      <c r="L1995" s="6" t="str">
        <f>OBV!H1995</f>
        <v>NEUTRAL</v>
      </c>
    </row>
    <row r="1996" spans="1:12" ht="13.5" x14ac:dyDescent="0.25">
      <c r="A1996" s="3">
        <f>RSI!A1996</f>
        <v>44911</v>
      </c>
      <c r="B1996" s="2">
        <f>RSI!B1996</f>
        <v>5.6002000000000001</v>
      </c>
      <c r="C1996" s="2">
        <f>RSI!I1996</f>
        <v>43.411282392281535</v>
      </c>
      <c r="D1996" s="2">
        <f>MACD!E1996</f>
        <v>1.0097914905770722E-2</v>
      </c>
      <c r="E1996" s="2">
        <f>MACD!F1996</f>
        <v>-1.1643745464742163E-3</v>
      </c>
      <c r="F1996" s="2">
        <f>'Moving Avg'!D1996</f>
        <v>5.6019199999999998</v>
      </c>
      <c r="G1996" s="2">
        <f>'Moving Avg'!F1996</f>
        <v>5.6200250000000009</v>
      </c>
      <c r="H1996" s="2">
        <f>'Moving Avg'!G1996</f>
        <v>5.6788739999999969</v>
      </c>
      <c r="I1996" s="2">
        <f>'Moving Avg'!H1996</f>
        <v>5.2184050000000015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5.6002000000000001</v>
      </c>
      <c r="C1997" s="2">
        <f>RSI!I1997</f>
        <v>43.411282392281535</v>
      </c>
      <c r="D1997" s="2">
        <f>MACD!E1997</f>
        <v>7.3847053484952241E-3</v>
      </c>
      <c r="E1997" s="2">
        <f>MACD!F1997</f>
        <v>5.454414325196719E-4</v>
      </c>
      <c r="F1997" s="2">
        <f>'Moving Avg'!D1997</f>
        <v>5.6019200000000007</v>
      </c>
      <c r="G1997" s="2">
        <f>'Moving Avg'!F1997</f>
        <v>5.6204600000000005</v>
      </c>
      <c r="H1997" s="2">
        <f>'Moving Avg'!G1997</f>
        <v>5.674731999999997</v>
      </c>
      <c r="I1997" s="2">
        <f>'Moving Avg'!H1997</f>
        <v>5.2237245000000003</v>
      </c>
      <c r="J1997" s="6" t="str">
        <f>OBV!F1997</f>
        <v>BULLISH</v>
      </c>
      <c r="K1997" s="6" t="str">
        <f>OBV!G1997</f>
        <v>NEUTRAL</v>
      </c>
      <c r="L1997" s="6" t="str">
        <f>OBV!H1997</f>
        <v>NEUTRAL</v>
      </c>
    </row>
    <row r="1998" spans="1:12" ht="13.5" x14ac:dyDescent="0.25">
      <c r="A1998" s="3">
        <f>RSI!A1998</f>
        <v>44915</v>
      </c>
      <c r="B1998" s="2">
        <f>RSI!B1998</f>
        <v>5.5829000000000004</v>
      </c>
      <c r="C1998" s="2">
        <f>RSI!I1998</f>
        <v>40.345786460059799</v>
      </c>
      <c r="D1998" s="2">
        <f>MACD!E1998</f>
        <v>6.5543023580536541E-3</v>
      </c>
      <c r="E1998" s="2">
        <f>MACD!F1998</f>
        <v>1.7472136176264685E-3</v>
      </c>
      <c r="F1998" s="2">
        <f>'Moving Avg'!D1998</f>
        <v>5.5984600000000002</v>
      </c>
      <c r="G1998" s="2">
        <f>'Moving Avg'!F1998</f>
        <v>5.6200300000000007</v>
      </c>
      <c r="H1998" s="2">
        <f>'Moving Avg'!G1998</f>
        <v>5.6707619999999963</v>
      </c>
      <c r="I1998" s="2">
        <f>'Moving Avg'!H1998</f>
        <v>5.2290770000000011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5.5138999999999996</v>
      </c>
      <c r="C1999" s="2">
        <f>RSI!I1999</f>
        <v>30.956416009608887</v>
      </c>
      <c r="D1999" s="2">
        <f>MACD!E1999</f>
        <v>1.9204507395650161E-2</v>
      </c>
      <c r="E1999" s="2">
        <f>MACD!F1999</f>
        <v>5.238672373231207E-3</v>
      </c>
      <c r="F1999" s="2">
        <f>'Moving Avg'!D1999</f>
        <v>5.5811999999999999</v>
      </c>
      <c r="G1999" s="2">
        <f>'Moving Avg'!F1999</f>
        <v>5.6170100000000005</v>
      </c>
      <c r="H1999" s="2">
        <f>'Moving Avg'!G1999</f>
        <v>5.6655859999999958</v>
      </c>
      <c r="I1999" s="2">
        <f>'Moving Avg'!H1999</f>
        <v>5.234363000000001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5.5914999999999999</v>
      </c>
      <c r="C2000" s="2">
        <f>RSI!I2000</f>
        <v>46.138027036617736</v>
      </c>
      <c r="D2000" s="2">
        <f>MACD!E2000</f>
        <v>1.685119786789091E-2</v>
      </c>
      <c r="E2000" s="2">
        <f>MACD!F2000</f>
        <v>7.5611774721631476E-3</v>
      </c>
      <c r="F2000" s="2">
        <f>'Moving Avg'!D2000</f>
        <v>5.5777400000000004</v>
      </c>
      <c r="G2000" s="2">
        <f>'Moving Avg'!F2000</f>
        <v>5.6165750000000001</v>
      </c>
      <c r="H2000" s="2">
        <f>'Moving Avg'!G2000</f>
        <v>5.6623059999999974</v>
      </c>
      <c r="I2000" s="2">
        <f>'Moving Avg'!H2000</f>
        <v>5.2403949999999995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5.5743</v>
      </c>
      <c r="C2001" s="2">
        <f>RSI!I2001</f>
        <v>43.837175955736392</v>
      </c>
      <c r="D2001" s="2">
        <f>MACD!E2001</f>
        <v>1.6286625470155691E-2</v>
      </c>
      <c r="E2001" s="2">
        <f>MACD!F2001</f>
        <v>9.3062670717616574E-3</v>
      </c>
      <c r="F2001" s="2">
        <f>'Moving Avg'!D2001</f>
        <v>5.5725600000000002</v>
      </c>
      <c r="G2001" s="2">
        <f>'Moving Avg'!F2001</f>
        <v>5.6152800000000003</v>
      </c>
      <c r="H2001" s="2">
        <f>'Moving Avg'!G2001</f>
        <v>5.6598899999999972</v>
      </c>
      <c r="I2001" s="2">
        <f>'Moving Avg'!H2001</f>
        <v>5.246659499999998</v>
      </c>
      <c r="J2001" s="6" t="str">
        <f>OBV!F2001</f>
        <v>BULLISH</v>
      </c>
      <c r="K2001" s="6" t="str">
        <f>OBV!G2001</f>
        <v>NEUTRAL</v>
      </c>
      <c r="L2001" s="6" t="str">
        <f>OBV!H2001</f>
        <v>BULLISH DIVERGENCE</v>
      </c>
    </row>
    <row r="2002" spans="1:12" ht="13.5" x14ac:dyDescent="0.25">
      <c r="A2002" s="3">
        <f>RSI!A2002</f>
        <v>44921</v>
      </c>
      <c r="B2002" s="2">
        <f>RSI!B2002</f>
        <v>5.5225</v>
      </c>
      <c r="C2002" s="2">
        <f>RSI!I2002</f>
        <v>37.734091428642955</v>
      </c>
      <c r="D2002" s="2">
        <f>MACD!E2002</f>
        <v>1.8565816606172625E-2</v>
      </c>
      <c r="E2002" s="2">
        <f>MACD!F2002</f>
        <v>1.1158176978643852E-2</v>
      </c>
      <c r="F2002" s="2">
        <f>'Moving Avg'!D2002</f>
        <v>5.5570199999999996</v>
      </c>
      <c r="G2002" s="2">
        <f>'Moving Avg'!F2002</f>
        <v>5.6070799999999998</v>
      </c>
      <c r="H2002" s="2">
        <f>'Moving Avg'!G2002</f>
        <v>5.6547119999999973</v>
      </c>
      <c r="I2002" s="2">
        <f>'Moving Avg'!H2002</f>
        <v>5.2529829999999977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5.5053000000000001</v>
      </c>
      <c r="C2003" s="2">
        <f>RSI!I2003</f>
        <v>35.944622689095723</v>
      </c>
      <c r="D2003" s="2">
        <f>MACD!E2003</f>
        <v>2.2299475569078631E-2</v>
      </c>
      <c r="E2003" s="2">
        <f>MACD!F2003</f>
        <v>1.3386436696730808E-2</v>
      </c>
      <c r="F2003" s="2">
        <f>'Moving Avg'!D2003</f>
        <v>5.541500000000001</v>
      </c>
      <c r="G2003" s="2">
        <f>'Moving Avg'!F2003</f>
        <v>5.5980199999999991</v>
      </c>
      <c r="H2003" s="2">
        <f>'Moving Avg'!G2003</f>
        <v>5.6491899999999973</v>
      </c>
      <c r="I2003" s="2">
        <f>'Moving Avg'!H2003</f>
        <v>5.2590214999999993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5.5225</v>
      </c>
      <c r="C2004" s="2">
        <f>RSI!I2004</f>
        <v>39.057044254414208</v>
      </c>
      <c r="D2004" s="2">
        <f>MACD!E2004</f>
        <v>2.4777989279969326E-2</v>
      </c>
      <c r="E2004" s="2">
        <f>MACD!F2004</f>
        <v>1.5664747213378512E-2</v>
      </c>
      <c r="F2004" s="2">
        <f>'Moving Avg'!D2004</f>
        <v>5.5432200000000007</v>
      </c>
      <c r="G2004" s="2">
        <f>'Moving Avg'!F2004</f>
        <v>5.5902549999999991</v>
      </c>
      <c r="H2004" s="2">
        <f>'Moving Avg'!G2004</f>
        <v>5.6440119999999983</v>
      </c>
      <c r="I2004" s="2">
        <f>'Moving Avg'!H2004</f>
        <v>5.2651459999999988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</row>
    <row r="2005" spans="1:12" ht="13.5" x14ac:dyDescent="0.25">
      <c r="A2005" s="3">
        <f>RSI!A2005</f>
        <v>44924</v>
      </c>
      <c r="B2005" s="2">
        <f>RSI!B2005</f>
        <v>5.6002000000000001</v>
      </c>
      <c r="C2005" s="2">
        <f>RSI!I2005</f>
        <v>50.708758697017736</v>
      </c>
      <c r="D2005" s="2">
        <f>MACD!E2005</f>
        <v>2.289046595625166E-2</v>
      </c>
      <c r="E2005" s="2">
        <f>MACD!F2005</f>
        <v>1.7109890961953145E-2</v>
      </c>
      <c r="F2005" s="2">
        <f>'Moving Avg'!D2005</f>
        <v>5.5449600000000006</v>
      </c>
      <c r="G2005" s="2">
        <f>'Moving Avg'!F2005</f>
        <v>5.5863749999999994</v>
      </c>
      <c r="H2005" s="2">
        <f>'Moving Avg'!G2005</f>
        <v>5.6403879999999971</v>
      </c>
      <c r="I2005" s="2">
        <f>'Moving Avg'!H2005</f>
        <v>5.2716589999999997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</row>
    <row r="2006" spans="1:12" ht="13.5" x14ac:dyDescent="0.25">
      <c r="A2006" s="3">
        <f>RSI!A2006</f>
        <v>44925</v>
      </c>
      <c r="B2006" s="2">
        <f>RSI!B2006</f>
        <v>5.7641</v>
      </c>
      <c r="C2006" s="2">
        <f>RSI!I2006</f>
        <v>65.634396821476088</v>
      </c>
      <c r="D2006" s="2">
        <f>MACD!E2006</f>
        <v>7.7849651646637597E-3</v>
      </c>
      <c r="E2006" s="2">
        <f>MACD!F2006</f>
        <v>1.5244905802495268E-2</v>
      </c>
      <c r="F2006" s="2">
        <f>'Moving Avg'!D2006</f>
        <v>5.5829199999999997</v>
      </c>
      <c r="G2006" s="2">
        <f>'Moving Avg'!F2006</f>
        <v>5.5941399999999994</v>
      </c>
      <c r="H2006" s="2">
        <f>'Moving Avg'!G2006</f>
        <v>5.6400419999999976</v>
      </c>
      <c r="I2006" s="2">
        <f>'Moving Avg'!H2006</f>
        <v>5.2789915000000001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5.7641</v>
      </c>
      <c r="C2007" s="2">
        <f>RSI!I2007</f>
        <v>65.634396821476088</v>
      </c>
      <c r="D2007" s="2">
        <f>MACD!E2007</f>
        <v>-6.0063527223599422E-3</v>
      </c>
      <c r="E2007" s="2">
        <f>MACD!F2007</f>
        <v>1.0994654097524226E-2</v>
      </c>
      <c r="F2007" s="2">
        <f>'Moving Avg'!D2007</f>
        <v>5.63124</v>
      </c>
      <c r="G2007" s="2">
        <f>'Moving Avg'!F2007</f>
        <v>5.6019049999999995</v>
      </c>
      <c r="H2007" s="2">
        <f>'Moving Avg'!G2007</f>
        <v>5.6396959999999972</v>
      </c>
      <c r="I2007" s="2">
        <f>'Moving Avg'!H2007</f>
        <v>5.2859265000000004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5.7641</v>
      </c>
      <c r="C2008" s="2">
        <f>RSI!I2008</f>
        <v>65.634396821476088</v>
      </c>
      <c r="D2008" s="2">
        <f>MACD!E2008</f>
        <v>-2.1272412574331767E-2</v>
      </c>
      <c r="E2008" s="2">
        <f>MACD!F2008</f>
        <v>4.541240763153028E-3</v>
      </c>
      <c r="F2008" s="2">
        <f>'Moving Avg'!D2008</f>
        <v>5.6829999999999998</v>
      </c>
      <c r="G2008" s="2">
        <f>'Moving Avg'!F2008</f>
        <v>5.6096699999999995</v>
      </c>
      <c r="H2008" s="2">
        <f>'Moving Avg'!G2008</f>
        <v>5.6395239999999971</v>
      </c>
      <c r="I2008" s="2">
        <f>'Moving Avg'!H2008</f>
        <v>5.2930600000000005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5.8503999999999996</v>
      </c>
      <c r="C2009" s="2">
        <f>RSI!I2009</f>
        <v>71.341355085307086</v>
      </c>
      <c r="D2009" s="2">
        <f>MACD!E2009</f>
        <v>-5.2063514594259175E-2</v>
      </c>
      <c r="E2009" s="2">
        <f>MACD!F2009</f>
        <v>-6.7797103083294136E-3</v>
      </c>
      <c r="F2009" s="2">
        <f>'Moving Avg'!D2009</f>
        <v>5.7485799999999996</v>
      </c>
      <c r="G2009" s="2">
        <f>'Moving Avg'!F2009</f>
        <v>5.619159999999999</v>
      </c>
      <c r="H2009" s="2">
        <f>'Moving Avg'!G2009</f>
        <v>5.6409039999999981</v>
      </c>
      <c r="I2009" s="2">
        <f>'Moving Avg'!H2009</f>
        <v>5.3014610000000006</v>
      </c>
      <c r="J2009" s="6" t="str">
        <f>OBV!F2009</f>
        <v>BULLISH</v>
      </c>
      <c r="K2009" s="6" t="str">
        <f>OBV!G2009</f>
        <v>STRONG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5.7986000000000004</v>
      </c>
      <c r="C2010" s="2">
        <f>RSI!I2010</f>
        <v>64.425553407126415</v>
      </c>
      <c r="D2010" s="2">
        <f>MACD!E2010</f>
        <v>-6.3653540227032401E-2</v>
      </c>
      <c r="E2010" s="2">
        <f>MACD!F2010</f>
        <v>-1.8154476292070013E-2</v>
      </c>
      <c r="F2010" s="2">
        <f>'Moving Avg'!D2010</f>
        <v>5.7882600000000002</v>
      </c>
      <c r="G2010" s="2">
        <f>'Moving Avg'!F2010</f>
        <v>5.6286500000000004</v>
      </c>
      <c r="H2010" s="2">
        <f>'Moving Avg'!G2010</f>
        <v>5.6412479999999992</v>
      </c>
      <c r="I2010" s="2">
        <f>'Moving Avg'!H2010</f>
        <v>5.3088070000000016</v>
      </c>
      <c r="J2010" s="6" t="str">
        <f>OBV!F2010</f>
        <v>BULLISH</v>
      </c>
      <c r="K2010" s="6" t="str">
        <f>OBV!G2010</f>
        <v>STRONG</v>
      </c>
      <c r="L2010" s="6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5.7813999999999997</v>
      </c>
      <c r="C2011" s="2">
        <f>RSI!I2011</f>
        <v>62.267097558750997</v>
      </c>
      <c r="D2011" s="2">
        <f>MACD!E2011</f>
        <v>-7.5740841902543821E-2</v>
      </c>
      <c r="E2011" s="2">
        <f>MACD!F2011</f>
        <v>-2.9671749414164776E-2</v>
      </c>
      <c r="F2011" s="2">
        <f>'Moving Avg'!D2011</f>
        <v>5.7917199999999998</v>
      </c>
      <c r="G2011" s="2">
        <f>'Moving Avg'!F2011</f>
        <v>5.6372800000000005</v>
      </c>
      <c r="H2011" s="2">
        <f>'Moving Avg'!G2011</f>
        <v>5.642112</v>
      </c>
      <c r="I2011" s="2">
        <f>'Moving Avg'!H2011</f>
        <v>5.3161465000000012</v>
      </c>
      <c r="J2011" s="6" t="str">
        <f>OBV!F2011</f>
        <v>BULLISH</v>
      </c>
      <c r="K2011" s="6" t="str">
        <f>OBV!G2011</f>
        <v>NEUTRAL</v>
      </c>
      <c r="L2011" s="6" t="str">
        <f>OBV!H2011</f>
        <v>CONFIRMED BULLISH</v>
      </c>
    </row>
    <row r="2012" spans="1:12" ht="13.5" x14ac:dyDescent="0.25">
      <c r="A2012" s="3">
        <f>RSI!A2012</f>
        <v>44935</v>
      </c>
      <c r="B2012" s="2">
        <f>RSI!B2012</f>
        <v>5.7641</v>
      </c>
      <c r="C2012" s="2">
        <f>RSI!I2012</f>
        <v>60.086554569777931</v>
      </c>
      <c r="D2012" s="2">
        <f>MACD!E2012</f>
        <v>-9.3395669803270742E-2</v>
      </c>
      <c r="E2012" s="2">
        <f>MACD!F2012</f>
        <v>-4.2416533491985972E-2</v>
      </c>
      <c r="F2012" s="2">
        <f>'Moving Avg'!D2012</f>
        <v>5.7917199999999998</v>
      </c>
      <c r="G2012" s="2">
        <f>'Moving Avg'!F2012</f>
        <v>5.6454750000000002</v>
      </c>
      <c r="H2012" s="2">
        <f>'Moving Avg'!G2012</f>
        <v>5.6417660000000014</v>
      </c>
      <c r="I2012" s="2">
        <f>'Moving Avg'!H2012</f>
        <v>5.3233995000000016</v>
      </c>
      <c r="J2012" s="6" t="str">
        <f>OBV!F2012</f>
        <v>BULLISH</v>
      </c>
      <c r="K2012" s="6" t="str">
        <f>OBV!G2012</f>
        <v>NEUTRAL</v>
      </c>
      <c r="L2012" s="6" t="str">
        <f>OBV!H2012</f>
        <v>NEUTRAL</v>
      </c>
    </row>
    <row r="2013" spans="1:12" ht="13.5" x14ac:dyDescent="0.25">
      <c r="A2013" s="3">
        <f>RSI!A2013</f>
        <v>44936</v>
      </c>
      <c r="B2013" s="2">
        <f>RSI!B2013</f>
        <v>5.7641</v>
      </c>
      <c r="C2013" s="2">
        <f>RSI!I2013</f>
        <v>60.086554569777938</v>
      </c>
      <c r="D2013" s="2">
        <f>MACD!E2013</f>
        <v>-0.11156289200693781</v>
      </c>
      <c r="E2013" s="2">
        <f>MACD!F2013</f>
        <v>-5.6245805194976344E-2</v>
      </c>
      <c r="F2013" s="2">
        <f>'Moving Avg'!D2013</f>
        <v>5.7917199999999998</v>
      </c>
      <c r="G2013" s="2">
        <f>'Moving Avg'!F2013</f>
        <v>5.65367</v>
      </c>
      <c r="H2013" s="2">
        <f>'Moving Avg'!G2013</f>
        <v>5.6414200000000001</v>
      </c>
      <c r="I2013" s="2">
        <f>'Moving Avg'!H2013</f>
        <v>5.3306130000000023</v>
      </c>
      <c r="J2013" s="6" t="str">
        <f>OBV!F2013</f>
        <v>BULLISH</v>
      </c>
      <c r="K2013" s="6" t="str">
        <f>OBV!G2013</f>
        <v>NEUTRAL</v>
      </c>
      <c r="L2013" s="6" t="str">
        <f>OBV!H2013</f>
        <v>NEUTRAL</v>
      </c>
    </row>
    <row r="2014" spans="1:12" ht="13.5" x14ac:dyDescent="0.25">
      <c r="A2014" s="3">
        <f>RSI!A2014</f>
        <v>44937</v>
      </c>
      <c r="B2014" s="2">
        <f>RSI!B2014</f>
        <v>5.7641</v>
      </c>
      <c r="C2014" s="2">
        <f>RSI!I2014</f>
        <v>60.086554569777945</v>
      </c>
      <c r="D2014" s="2">
        <f>MACD!E2014</f>
        <v>-0.12482823257098463</v>
      </c>
      <c r="E2014" s="2">
        <f>MACD!F2014</f>
        <v>-6.9962290670178007E-2</v>
      </c>
      <c r="F2014" s="2">
        <f>'Moving Avg'!D2014</f>
        <v>5.7744599999999995</v>
      </c>
      <c r="G2014" s="2">
        <f>'Moving Avg'!F2014</f>
        <v>5.6618650000000006</v>
      </c>
      <c r="H2014" s="2">
        <f>'Moving Avg'!G2014</f>
        <v>5.6428000000000011</v>
      </c>
      <c r="I2014" s="2">
        <f>'Moving Avg'!H2014</f>
        <v>5.3378265000000011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5.7813999999999997</v>
      </c>
      <c r="C2015" s="2">
        <f>RSI!I2015</f>
        <v>61.759137866993328</v>
      </c>
      <c r="D2015" s="2">
        <f>MACD!E2015</f>
        <v>-0.12587967338246298</v>
      </c>
      <c r="E2015" s="2">
        <f>MACD!F2015</f>
        <v>-8.1145767212635E-2</v>
      </c>
      <c r="F2015" s="2">
        <f>'Moving Avg'!D2015</f>
        <v>5.77102</v>
      </c>
      <c r="G2015" s="2">
        <f>'Moving Avg'!F2015</f>
        <v>5.6704950000000007</v>
      </c>
      <c r="H2015" s="2">
        <f>'Moving Avg'!G2015</f>
        <v>5.6445260000000008</v>
      </c>
      <c r="I2015" s="2">
        <f>'Moving Avg'!H2015</f>
        <v>5.3448480000000007</v>
      </c>
      <c r="J2015" s="6" t="str">
        <f>OBV!F2015</f>
        <v>BULLISH</v>
      </c>
      <c r="K2015" s="6" t="str">
        <f>OBV!G2015</f>
        <v>NEUTRAL</v>
      </c>
      <c r="L2015" s="6" t="str">
        <f>OBV!H2015</f>
        <v>BULLISH DIVERGENCE</v>
      </c>
    </row>
    <row r="2016" spans="1:12" ht="13.5" x14ac:dyDescent="0.25">
      <c r="A2016" s="3">
        <f>RSI!A2016</f>
        <v>44939</v>
      </c>
      <c r="B2016" s="2">
        <f>RSI!B2016</f>
        <v>5.7813999999999997</v>
      </c>
      <c r="C2016" s="2">
        <f>RSI!I2016</f>
        <v>61.759137866993328</v>
      </c>
      <c r="D2016" s="2">
        <f>MACD!E2016</f>
        <v>-0.10211849825319419</v>
      </c>
      <c r="E2016" s="2">
        <f>MACD!F2016</f>
        <v>-8.5340313420746841E-2</v>
      </c>
      <c r="F2016" s="2">
        <f>'Moving Avg'!D2016</f>
        <v>5.77102</v>
      </c>
      <c r="G2016" s="2">
        <f>'Moving Avg'!F2016</f>
        <v>5.6795550000000006</v>
      </c>
      <c r="H2016" s="2">
        <f>'Moving Avg'!G2016</f>
        <v>5.6462520000000014</v>
      </c>
      <c r="I2016" s="2">
        <f>'Moving Avg'!H2016</f>
        <v>5.3515110000000012</v>
      </c>
      <c r="J2016" s="6" t="str">
        <f>OBV!F2016</f>
        <v>BULLISH</v>
      </c>
      <c r="K2016" s="6" t="str">
        <f>OBV!G2016</f>
        <v>NEUTRAL</v>
      </c>
      <c r="L2016" s="6" t="str">
        <f>OBV!H2016</f>
        <v>NEUTRAL</v>
      </c>
    </row>
    <row r="2017" spans="1:12" ht="13.5" x14ac:dyDescent="0.25">
      <c r="A2017" s="3">
        <f>RSI!A2017</f>
        <v>44942</v>
      </c>
      <c r="B2017" s="2">
        <f>RSI!B2017</f>
        <v>5.8159000000000001</v>
      </c>
      <c r="C2017" s="2">
        <f>RSI!I2017</f>
        <v>65.137948381425247</v>
      </c>
      <c r="D2017" s="2">
        <f>MACD!E2017</f>
        <v>-8.5091155935354656E-2</v>
      </c>
      <c r="E2017" s="2">
        <f>MACD!F2017</f>
        <v>-8.5290481923668407E-2</v>
      </c>
      <c r="F2017" s="2">
        <f>'Moving Avg'!D2017</f>
        <v>5.7813800000000004</v>
      </c>
      <c r="G2017" s="2">
        <f>'Moving Avg'!F2017</f>
        <v>5.6903400000000008</v>
      </c>
      <c r="H2017" s="2">
        <f>'Moving Avg'!G2017</f>
        <v>5.6486680000000025</v>
      </c>
      <c r="I2017" s="2">
        <f>'Moving Avg'!H2017</f>
        <v>5.3577100000000009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5.7813999999999997</v>
      </c>
      <c r="C2018" s="2">
        <f>RSI!I2018</f>
        <v>59.478419682506946</v>
      </c>
      <c r="D2018" s="2">
        <f>MACD!E2018</f>
        <v>-6.8815703624393265E-2</v>
      </c>
      <c r="E2018" s="2">
        <f>MACD!F2018</f>
        <v>-8.1995526263813373E-2</v>
      </c>
      <c r="F2018" s="2">
        <f>'Moving Avg'!D2018</f>
        <v>5.78484</v>
      </c>
      <c r="G2018" s="2">
        <f>'Moving Avg'!F2018</f>
        <v>5.7002650000000008</v>
      </c>
      <c r="H2018" s="2">
        <f>'Moving Avg'!G2018</f>
        <v>5.6503940000000021</v>
      </c>
      <c r="I2018" s="2">
        <f>'Moving Avg'!H2018</f>
        <v>5.3637760000000014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5.7210000000000001</v>
      </c>
      <c r="C2019" s="2">
        <f>RSI!I2019</f>
        <v>51.106503244495727</v>
      </c>
      <c r="D2019" s="2">
        <f>MACD!E2019</f>
        <v>-3.7726210177066122E-2</v>
      </c>
      <c r="E2019" s="2">
        <f>MACD!F2019</f>
        <v>-7.3141663046463926E-2</v>
      </c>
      <c r="F2019" s="2">
        <f>'Moving Avg'!D2019</f>
        <v>5.7762200000000004</v>
      </c>
      <c r="G2019" s="2">
        <f>'Moving Avg'!F2019</f>
        <v>5.7106200000000005</v>
      </c>
      <c r="H2019" s="2">
        <f>'Moving Avg'!G2019</f>
        <v>5.6517760000000035</v>
      </c>
      <c r="I2019" s="2">
        <f>'Moving Avg'!H2019</f>
        <v>5.3689035000000001</v>
      </c>
      <c r="J2019" s="6" t="str">
        <f>OBV!F2019</f>
        <v>BULLISH</v>
      </c>
      <c r="K2019" s="6" t="str">
        <f>OBV!G2019</f>
        <v>NEUTRAL</v>
      </c>
      <c r="L2019" s="6" t="str">
        <f>OBV!H2019</f>
        <v>BULLISH DIVERGENCE</v>
      </c>
    </row>
    <row r="2020" spans="1:12" ht="13.5" x14ac:dyDescent="0.25">
      <c r="A2020" s="3">
        <f>RSI!A2020</f>
        <v>44945</v>
      </c>
      <c r="B2020" s="2">
        <f>RSI!B2020</f>
        <v>5.6951000000000001</v>
      </c>
      <c r="C2020" s="2">
        <f>RSI!I2020</f>
        <v>47.987329579016219</v>
      </c>
      <c r="D2020" s="2">
        <f>MACD!E2020</f>
        <v>-1.7514484995517776E-2</v>
      </c>
      <c r="E2020" s="2">
        <f>MACD!F2020</f>
        <v>-6.2016227436274697E-2</v>
      </c>
      <c r="F2020" s="2">
        <f>'Moving Avg'!D2020</f>
        <v>5.7589600000000001</v>
      </c>
      <c r="G2020" s="2">
        <f>'Moving Avg'!F2020</f>
        <v>5.7158000000000007</v>
      </c>
      <c r="H2020" s="2">
        <f>'Moving Avg'!G2020</f>
        <v>5.6526400000000026</v>
      </c>
      <c r="I2020" s="2">
        <f>'Moving Avg'!H2020</f>
        <v>5.3739014999999997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5.6778000000000004</v>
      </c>
      <c r="C2021" s="2">
        <f>RSI!I2021</f>
        <v>45.969145206449262</v>
      </c>
      <c r="D2021" s="2">
        <f>MACD!E2021</f>
        <v>-1.6646776880895331E-3</v>
      </c>
      <c r="E2021" s="2">
        <f>MACD!F2021</f>
        <v>-4.9945917486637667E-2</v>
      </c>
      <c r="F2021" s="2">
        <f>'Moving Avg'!D2021</f>
        <v>5.7382400000000002</v>
      </c>
      <c r="G2021" s="2">
        <f>'Moving Avg'!F2021</f>
        <v>5.720975000000001</v>
      </c>
      <c r="H2021" s="2">
        <f>'Moving Avg'!G2021</f>
        <v>5.6540200000000027</v>
      </c>
      <c r="I2021" s="2">
        <f>'Moving Avg'!H2021</f>
        <v>5.3788529999999994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5.6778000000000004</v>
      </c>
      <c r="C2022" s="2">
        <f>RSI!I2022</f>
        <v>45.969145206449262</v>
      </c>
      <c r="D2022" s="2">
        <f>MACD!E2022</f>
        <v>9.2913215150307593E-3</v>
      </c>
      <c r="E2022" s="2">
        <f>MACD!F2022</f>
        <v>-3.8098469686303982E-2</v>
      </c>
      <c r="F2022" s="2">
        <f>'Moving Avg'!D2022</f>
        <v>5.7106200000000005</v>
      </c>
      <c r="G2022" s="2">
        <f>'Moving Avg'!F2022</f>
        <v>5.7287400000000011</v>
      </c>
      <c r="H2022" s="2">
        <f>'Moving Avg'!G2022</f>
        <v>5.6562620000000017</v>
      </c>
      <c r="I2022" s="2">
        <f>'Moving Avg'!H2022</f>
        <v>5.3838044999999992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5.6692</v>
      </c>
      <c r="C2023" s="2">
        <f>RSI!I2023</f>
        <v>44.880922591614436</v>
      </c>
      <c r="D2023" s="2">
        <f>MACD!E2023</f>
        <v>1.9389710389099868E-2</v>
      </c>
      <c r="E2023" s="2">
        <f>MACD!F2023</f>
        <v>-2.6600833671223213E-2</v>
      </c>
      <c r="F2023" s="2">
        <f>'Moving Avg'!D2023</f>
        <v>5.6881800000000009</v>
      </c>
      <c r="G2023" s="2">
        <f>'Moving Avg'!F2023</f>
        <v>5.7369350000000008</v>
      </c>
      <c r="H2023" s="2">
        <f>'Moving Avg'!G2023</f>
        <v>5.6581600000000014</v>
      </c>
      <c r="I2023" s="2">
        <f>'Moving Avg'!H2023</f>
        <v>5.3887129999999983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5.6346999999999996</v>
      </c>
      <c r="C2024" s="2">
        <f>RSI!I2024</f>
        <v>40.716741039411772</v>
      </c>
      <c r="D2024" s="2">
        <f>MACD!E2024</f>
        <v>3.0717625200531451E-2</v>
      </c>
      <c r="E2024" s="2">
        <f>MACD!F2024</f>
        <v>-1.5137141896872281E-2</v>
      </c>
      <c r="F2024" s="2">
        <f>'Moving Avg'!D2024</f>
        <v>5.6709200000000006</v>
      </c>
      <c r="G2024" s="2">
        <f>'Moving Avg'!F2024</f>
        <v>5.7425450000000007</v>
      </c>
      <c r="H2024" s="2">
        <f>'Moving Avg'!G2024</f>
        <v>5.6576420000000009</v>
      </c>
      <c r="I2024" s="2">
        <f>'Moving Avg'!H2024</f>
        <v>5.3933294999999974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5.6261000000000001</v>
      </c>
      <c r="C2025" s="2">
        <f>RSI!I2025</f>
        <v>39.727230977066512</v>
      </c>
      <c r="D2025" s="2">
        <f>MACD!E2025</f>
        <v>4.401593309894114E-2</v>
      </c>
      <c r="E2025" s="2">
        <f>MACD!F2025</f>
        <v>-3.3065268977095965E-3</v>
      </c>
      <c r="F2025" s="2">
        <f>'Moving Avg'!D2025</f>
        <v>5.6571199999999999</v>
      </c>
      <c r="G2025" s="2">
        <f>'Moving Avg'!F2025</f>
        <v>5.7438400000000005</v>
      </c>
      <c r="H2025" s="2">
        <f>'Moving Avg'!G2025</f>
        <v>5.6579880000000013</v>
      </c>
      <c r="I2025" s="2">
        <f>'Moving Avg'!H2025</f>
        <v>5.3981019999999971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5.6173999999999999</v>
      </c>
      <c r="C2026" s="2">
        <f>RSI!I2026</f>
        <v>38.702541733309204</v>
      </c>
      <c r="D2026" s="2">
        <f>MACD!E2026</f>
        <v>5.634747423759201E-2</v>
      </c>
      <c r="E2026" s="2">
        <f>MACD!F2026</f>
        <v>8.6242733293507255E-3</v>
      </c>
      <c r="F2026" s="2">
        <f>'Moving Avg'!D2026</f>
        <v>5.6450399999999998</v>
      </c>
      <c r="G2026" s="2">
        <f>'Moving Avg'!F2026</f>
        <v>5.7365049999999993</v>
      </c>
      <c r="H2026" s="2">
        <f>'Moving Avg'!G2026</f>
        <v>5.6581600000000014</v>
      </c>
      <c r="I2026" s="2">
        <f>'Moving Avg'!H2026</f>
        <v>5.4028309999999964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5.5397999999999996</v>
      </c>
      <c r="C2027" s="2">
        <f>RSI!I2027</f>
        <v>31.017619201646298</v>
      </c>
      <c r="D2027" s="2">
        <f>MACD!E2027</f>
        <v>7.8291587958899456E-2</v>
      </c>
      <c r="E2027" s="2">
        <f>MACD!F2027</f>
        <v>2.2557736255260471E-2</v>
      </c>
      <c r="F2027" s="2">
        <f>'Moving Avg'!D2027</f>
        <v>5.6174400000000002</v>
      </c>
      <c r="G2027" s="2">
        <f>'Moving Avg'!F2027</f>
        <v>5.7252899999999993</v>
      </c>
      <c r="H2027" s="2">
        <f>'Moving Avg'!G2027</f>
        <v>5.6571260000000008</v>
      </c>
      <c r="I2027" s="2">
        <f>'Moving Avg'!H2027</f>
        <v>5.4062964999999963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5.6087999999999996</v>
      </c>
      <c r="C2028" s="2">
        <f>RSI!I2028</f>
        <v>42.03840128303397</v>
      </c>
      <c r="D2028" s="2">
        <f>MACD!E2028</f>
        <v>8.731969314842658E-2</v>
      </c>
      <c r="E2028" s="2">
        <f>MACD!F2028</f>
        <v>3.551012763389369E-2</v>
      </c>
      <c r="F2028" s="2">
        <f>'Moving Avg'!D2028</f>
        <v>5.6053599999999992</v>
      </c>
      <c r="G2028" s="2">
        <f>'Moving Avg'!F2028</f>
        <v>5.7175250000000002</v>
      </c>
      <c r="H2028" s="2">
        <f>'Moving Avg'!G2028</f>
        <v>5.6574720000000003</v>
      </c>
      <c r="I2028" s="2">
        <f>'Moving Avg'!H2028</f>
        <v>5.4108629999999946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</row>
    <row r="2029" spans="1:12" ht="13.5" x14ac:dyDescent="0.25">
      <c r="A2029" s="3">
        <f>RSI!A2029</f>
        <v>44958</v>
      </c>
      <c r="B2029" s="2">
        <f>RSI!B2029</f>
        <v>5.5914999999999999</v>
      </c>
      <c r="C2029" s="2">
        <f>RSI!I2029</f>
        <v>40.299958004641297</v>
      </c>
      <c r="D2029" s="2">
        <f>MACD!E2029</f>
        <v>8.7354024073002634E-2</v>
      </c>
      <c r="E2029" s="2">
        <f>MACD!F2029</f>
        <v>4.5878906921715479E-2</v>
      </c>
      <c r="F2029" s="2">
        <f>'Moving Avg'!D2029</f>
        <v>5.5967199999999995</v>
      </c>
      <c r="G2029" s="2">
        <f>'Moving Avg'!F2029</f>
        <v>5.70458</v>
      </c>
      <c r="H2029" s="2">
        <f>'Moving Avg'!G2029</f>
        <v>5.6578160000000004</v>
      </c>
      <c r="I2029" s="2">
        <f>'Moving Avg'!H2029</f>
        <v>5.4149849999999944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</row>
    <row r="2030" spans="1:12" ht="13.5" x14ac:dyDescent="0.25">
      <c r="A2030" s="3">
        <f>RSI!A2030</f>
        <v>44959</v>
      </c>
      <c r="B2030" s="2">
        <f>RSI!B2030</f>
        <v>5.5656999999999996</v>
      </c>
      <c r="C2030" s="2">
        <f>RSI!I2030</f>
        <v>37.790091821842154</v>
      </c>
      <c r="D2030" s="2">
        <f>MACD!E2030</f>
        <v>8.5787713269488641E-2</v>
      </c>
      <c r="E2030" s="2">
        <f>MACD!F2030</f>
        <v>5.3860668191270111E-2</v>
      </c>
      <c r="F2030" s="2">
        <f>'Moving Avg'!D2030</f>
        <v>5.5846399999999994</v>
      </c>
      <c r="G2030" s="2">
        <f>'Moving Avg'!F2030</f>
        <v>5.6929349999999985</v>
      </c>
      <c r="H2030" s="2">
        <f>'Moving Avg'!G2030</f>
        <v>5.6571259999999999</v>
      </c>
      <c r="I2030" s="2">
        <f>'Moving Avg'!H2030</f>
        <v>5.4192564999999959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</row>
    <row r="2031" spans="1:12" ht="13.5" x14ac:dyDescent="0.25">
      <c r="A2031" s="3">
        <f>RSI!A2031</f>
        <v>44960</v>
      </c>
      <c r="B2031" s="2">
        <f>RSI!B2031</f>
        <v>5.5656999999999996</v>
      </c>
      <c r="C2031" s="2">
        <f>RSI!I2031</f>
        <v>37.790091821842147</v>
      </c>
      <c r="D2031" s="2">
        <f>MACD!E2031</f>
        <v>8.2396014340585744E-2</v>
      </c>
      <c r="E2031" s="2">
        <f>MACD!F2031</f>
        <v>5.9567737421133235E-2</v>
      </c>
      <c r="F2031" s="2">
        <f>'Moving Avg'!D2031</f>
        <v>5.5742999999999991</v>
      </c>
      <c r="G2031" s="2">
        <f>'Moving Avg'!F2031</f>
        <v>5.6821499999999983</v>
      </c>
      <c r="H2031" s="2">
        <f>'Moving Avg'!G2031</f>
        <v>5.6564360000000002</v>
      </c>
      <c r="I2031" s="2">
        <f>'Moving Avg'!H2031</f>
        <v>5.4235279999999966</v>
      </c>
      <c r="J2031" s="6" t="str">
        <f>OBV!F2031</f>
        <v>BULLISH</v>
      </c>
      <c r="K2031" s="6" t="str">
        <f>OBV!G2031</f>
        <v>NEUTRAL</v>
      </c>
      <c r="L2031" s="6" t="str">
        <f>OBV!H2031</f>
        <v>BULLISH DIVERGENCE</v>
      </c>
    </row>
    <row r="2032" spans="1:12" ht="13.5" x14ac:dyDescent="0.25">
      <c r="A2032" s="3">
        <f>RSI!A2032</f>
        <v>44963</v>
      </c>
      <c r="B2032" s="2">
        <f>RSI!B2032</f>
        <v>5.6087999999999996</v>
      </c>
      <c r="C2032" s="2">
        <f>RSI!I2032</f>
        <v>44.488283357135494</v>
      </c>
      <c r="D2032" s="2">
        <f>MACD!E2032</f>
        <v>7.6884614731439704E-2</v>
      </c>
      <c r="E2032" s="2">
        <f>MACD!F2032</f>
        <v>6.3031112883194532E-2</v>
      </c>
      <c r="F2032" s="2">
        <f>'Moving Avg'!D2032</f>
        <v>5.588099999999999</v>
      </c>
      <c r="G2032" s="2">
        <f>'Moving Avg'!F2032</f>
        <v>5.6743849999999991</v>
      </c>
      <c r="H2032" s="2">
        <f>'Moving Avg'!G2032</f>
        <v>5.6548819999999989</v>
      </c>
      <c r="I2032" s="2">
        <f>'Moving Avg'!H2032</f>
        <v>5.4280944999999976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5.6002000000000001</v>
      </c>
      <c r="C2033" s="2">
        <f>RSI!I2033</f>
        <v>43.482242089294587</v>
      </c>
      <c r="D2033" s="2">
        <f>MACD!E2033</f>
        <v>7.1790673559243068E-2</v>
      </c>
      <c r="E2033" s="2">
        <f>MACD!F2033</f>
        <v>6.4783025018404244E-2</v>
      </c>
      <c r="F2033" s="2">
        <f>'Moving Avg'!D2033</f>
        <v>5.5863800000000001</v>
      </c>
      <c r="G2033" s="2">
        <f>'Moving Avg'!F2033</f>
        <v>5.6661900000000003</v>
      </c>
      <c r="H2033" s="2">
        <f>'Moving Avg'!G2033</f>
        <v>5.6531559999999992</v>
      </c>
      <c r="I2033" s="2">
        <f>'Moving Avg'!H2033</f>
        <v>5.4328964999999982</v>
      </c>
      <c r="J2033" s="6" t="str">
        <f>OBV!F2033</f>
        <v>BULLISH</v>
      </c>
      <c r="K2033" s="6" t="str">
        <f>OBV!G2033</f>
        <v>NEUTRAL</v>
      </c>
      <c r="L2033" s="6" t="str">
        <f>OBV!H2033</f>
        <v>BULLISH DIVERGENCE</v>
      </c>
    </row>
    <row r="2034" spans="1:12" ht="13.5" x14ac:dyDescent="0.25">
      <c r="A2034" s="3">
        <f>RSI!A2034</f>
        <v>44965</v>
      </c>
      <c r="B2034" s="2">
        <f>RSI!B2034</f>
        <v>5.5656999999999996</v>
      </c>
      <c r="C2034" s="2">
        <f>RSI!I2034</f>
        <v>39.612291329023016</v>
      </c>
      <c r="D2034" s="2">
        <f>MACD!E2034</f>
        <v>6.5015754708556805E-2</v>
      </c>
      <c r="E2034" s="2">
        <f>MACD!F2034</f>
        <v>6.4829570956434768E-2</v>
      </c>
      <c r="F2034" s="2">
        <f>'Moving Avg'!D2034</f>
        <v>5.5812200000000001</v>
      </c>
      <c r="G2034" s="2">
        <f>'Moving Avg'!F2034</f>
        <v>5.6562699999999992</v>
      </c>
      <c r="H2034" s="2">
        <f>'Moving Avg'!G2034</f>
        <v>5.6509139999999993</v>
      </c>
      <c r="I2034" s="2">
        <f>'Moving Avg'!H2034</f>
        <v>5.4372474999999989</v>
      </c>
      <c r="J2034" s="6" t="str">
        <f>OBV!F2034</f>
        <v>BULLISH</v>
      </c>
      <c r="K2034" s="6" t="str">
        <f>OBV!G2034</f>
        <v>NEUTRAL</v>
      </c>
      <c r="L2034" s="6" t="str">
        <f>OBV!H2034</f>
        <v>BULLISH DIVERGENCE</v>
      </c>
    </row>
    <row r="2035" spans="1:12" ht="13.5" x14ac:dyDescent="0.25">
      <c r="A2035" s="3">
        <f>RSI!A2035</f>
        <v>44966</v>
      </c>
      <c r="B2035" s="2">
        <f>RSI!B2035</f>
        <v>5.5311000000000003</v>
      </c>
      <c r="C2035" s="2">
        <f>RSI!I2035</f>
        <v>36.138488380898778</v>
      </c>
      <c r="D2035" s="2">
        <f>MACD!E2035</f>
        <v>6.0993060398661925E-2</v>
      </c>
      <c r="E2035" s="2">
        <f>MACD!F2035</f>
        <v>6.4062268844880199E-2</v>
      </c>
      <c r="F2035" s="2">
        <f>'Moving Avg'!D2035</f>
        <v>5.5742999999999991</v>
      </c>
      <c r="G2035" s="2">
        <f>'Moving Avg'!F2035</f>
        <v>5.6437549999999996</v>
      </c>
      <c r="H2035" s="2">
        <f>'Moving Avg'!G2035</f>
        <v>5.6479799999999987</v>
      </c>
      <c r="I2035" s="2">
        <f>'Moving Avg'!H2035</f>
        <v>5.4416244999999979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5.5570000000000004</v>
      </c>
      <c r="C2036" s="2">
        <f>RSI!I2036</f>
        <v>40.355039038634331</v>
      </c>
      <c r="D2036" s="2">
        <f>MACD!E2036</f>
        <v>5.4971940236793415E-2</v>
      </c>
      <c r="E2036" s="2">
        <f>MACD!F2036</f>
        <v>6.2244203123262842E-2</v>
      </c>
      <c r="F2036" s="2">
        <f>'Moving Avg'!D2036</f>
        <v>5.5725600000000002</v>
      </c>
      <c r="G2036" s="2">
        <f>'Moving Avg'!F2036</f>
        <v>5.6325349999999998</v>
      </c>
      <c r="H2036" s="2">
        <f>'Moving Avg'!G2036</f>
        <v>5.6469439999999986</v>
      </c>
      <c r="I2036" s="2">
        <f>'Moving Avg'!H2036</f>
        <v>5.4459319999999982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5.5570000000000004</v>
      </c>
      <c r="C2037" s="2">
        <f>RSI!I2037</f>
        <v>40.355039038634331</v>
      </c>
      <c r="D2037" s="2">
        <f>MACD!E2037</f>
        <v>3.8377935093030224E-2</v>
      </c>
      <c r="E2037" s="2">
        <f>MACD!F2037</f>
        <v>5.7470949517216319E-2</v>
      </c>
      <c r="F2037" s="2">
        <f>'Moving Avg'!D2037</f>
        <v>5.5622000000000016</v>
      </c>
      <c r="G2037" s="2">
        <f>'Moving Avg'!F2037</f>
        <v>5.6195900000000005</v>
      </c>
      <c r="H2037" s="2">
        <f>'Moving Avg'!G2037</f>
        <v>5.6459079999999986</v>
      </c>
      <c r="I2037" s="2">
        <f>'Moving Avg'!H2037</f>
        <v>5.4502394999999977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5.5570000000000004</v>
      </c>
      <c r="C2038" s="2">
        <f>RSI!I2038</f>
        <v>40.355039038634331</v>
      </c>
      <c r="D2038" s="2">
        <f>MACD!E2038</f>
        <v>3.535895174571646E-2</v>
      </c>
      <c r="E2038" s="2">
        <f>MACD!F2038</f>
        <v>5.3048549962916351E-2</v>
      </c>
      <c r="F2038" s="2">
        <f>'Moving Avg'!D2038</f>
        <v>5.5535600000000001</v>
      </c>
      <c r="G2038" s="2">
        <f>'Moving Avg'!F2038</f>
        <v>5.608369999999999</v>
      </c>
      <c r="H2038" s="2">
        <f>'Moving Avg'!G2038</f>
        <v>5.6448720000000003</v>
      </c>
      <c r="I2038" s="2">
        <f>'Moving Avg'!H2038</f>
        <v>5.454546999999998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5.6087999999999996</v>
      </c>
      <c r="C2039" s="2">
        <f>RSI!I2039</f>
        <v>48.799574171331223</v>
      </c>
      <c r="D2039" s="2">
        <f>MACD!E2039</f>
        <v>2.6682438277073395E-2</v>
      </c>
      <c r="E2039" s="2">
        <f>MACD!F2039</f>
        <v>4.7775327625747765E-2</v>
      </c>
      <c r="F2039" s="2">
        <f>'Moving Avg'!D2039</f>
        <v>5.5621799999999997</v>
      </c>
      <c r="G2039" s="2">
        <f>'Moving Avg'!F2039</f>
        <v>5.6027600000000009</v>
      </c>
      <c r="H2039" s="2">
        <f>'Moving Avg'!G2039</f>
        <v>5.6438360000000003</v>
      </c>
      <c r="I2039" s="2">
        <f>'Moving Avg'!H2039</f>
        <v>5.4591134999999973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</row>
    <row r="2040" spans="1:12" ht="13.5" x14ac:dyDescent="0.25">
      <c r="A2040" s="3">
        <f>RSI!A2040</f>
        <v>44973</v>
      </c>
      <c r="B2040" s="2">
        <f>RSI!B2040</f>
        <v>5.5743</v>
      </c>
      <c r="C2040" s="2">
        <f>RSI!I2040</f>
        <v>44.300862226942954</v>
      </c>
      <c r="D2040" s="2">
        <f>MACD!E2040</f>
        <v>1.796970050788449E-2</v>
      </c>
      <c r="E2040" s="2">
        <f>MACD!F2040</f>
        <v>4.1814202202175112E-2</v>
      </c>
      <c r="F2040" s="2">
        <f>'Moving Avg'!D2040</f>
        <v>5.5708199999999994</v>
      </c>
      <c r="G2040" s="2">
        <f>'Moving Avg'!F2040</f>
        <v>5.5967200000000004</v>
      </c>
      <c r="H2040" s="2">
        <f>'Moving Avg'!G2040</f>
        <v>5.6431460000000007</v>
      </c>
      <c r="I2040" s="2">
        <f>'Moving Avg'!H2040</f>
        <v>5.463706499999998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5.5656999999999996</v>
      </c>
      <c r="C2041" s="2">
        <f>RSI!I2041</f>
        <v>43.230991297019713</v>
      </c>
      <c r="D2041" s="2">
        <f>MACD!E2041</f>
        <v>1.1477729885210231E-2</v>
      </c>
      <c r="E2041" s="2">
        <f>MACD!F2041</f>
        <v>3.5746907738782141E-2</v>
      </c>
      <c r="F2041" s="2">
        <f>'Moving Avg'!D2041</f>
        <v>5.5725600000000002</v>
      </c>
      <c r="G2041" s="2">
        <f>'Moving Avg'!F2041</f>
        <v>5.5911149999999994</v>
      </c>
      <c r="H2041" s="2">
        <f>'Moving Avg'!G2041</f>
        <v>5.6422839999999983</v>
      </c>
      <c r="I2041" s="2">
        <f>'Moving Avg'!H2041</f>
        <v>5.4684554999999992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</row>
    <row r="2042" spans="1:12" ht="13.5" x14ac:dyDescent="0.25">
      <c r="A2042" s="3">
        <f>RSI!A2042</f>
        <v>44977</v>
      </c>
      <c r="B2042" s="2">
        <f>RSI!B2042</f>
        <v>5.5570000000000004</v>
      </c>
      <c r="C2042" s="2">
        <f>RSI!I2042</f>
        <v>42.122732396064265</v>
      </c>
      <c r="D2042" s="2">
        <f>MACD!E2042</f>
        <v>1.3535841449949793E-2</v>
      </c>
      <c r="E2042" s="2">
        <f>MACD!F2042</f>
        <v>3.1304694481015673E-2</v>
      </c>
      <c r="F2042" s="2">
        <f>'Moving Avg'!D2042</f>
        <v>5.5725600000000002</v>
      </c>
      <c r="G2042" s="2">
        <f>'Moving Avg'!F2042</f>
        <v>5.5850749999999998</v>
      </c>
      <c r="H2042" s="2">
        <f>'Moving Avg'!G2042</f>
        <v>5.6414199999999983</v>
      </c>
      <c r="I2042" s="2">
        <f>'Moving Avg'!H2042</f>
        <v>5.473120999999999</v>
      </c>
      <c r="J2042" s="6" t="str">
        <f>OBV!F2042</f>
        <v>BULLISH</v>
      </c>
      <c r="K2042" s="6" t="str">
        <f>OBV!G2042</f>
        <v>NEUTRAL</v>
      </c>
      <c r="L2042" s="6" t="str">
        <f>OBV!H2042</f>
        <v>NEUTRAL</v>
      </c>
    </row>
    <row r="2043" spans="1:12" ht="13.5" x14ac:dyDescent="0.25">
      <c r="A2043" s="3">
        <f>RSI!A2043</f>
        <v>44978</v>
      </c>
      <c r="B2043" s="2">
        <f>RSI!B2043</f>
        <v>5.5225</v>
      </c>
      <c r="C2043" s="2">
        <f>RSI!I2043</f>
        <v>37.966230009550067</v>
      </c>
      <c r="D2043" s="2">
        <f>MACD!E2043</f>
        <v>1.6816859439988896E-2</v>
      </c>
      <c r="E2043" s="2">
        <f>MACD!F2043</f>
        <v>2.8407127472810319E-2</v>
      </c>
      <c r="F2043" s="2">
        <f>'Moving Avg'!D2043</f>
        <v>5.5656599999999994</v>
      </c>
      <c r="G2043" s="2">
        <f>'Moving Avg'!F2043</f>
        <v>5.5777400000000004</v>
      </c>
      <c r="H2043" s="2">
        <f>'Moving Avg'!G2043</f>
        <v>5.6398659999999987</v>
      </c>
      <c r="I2043" s="2">
        <f>'Moving Avg'!H2043</f>
        <v>5.4772959999999991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5.4965999999999999</v>
      </c>
      <c r="C2044" s="2">
        <f>RSI!I2044</f>
        <v>35.161181886790288</v>
      </c>
      <c r="D2044" s="2">
        <f>MACD!E2044</f>
        <v>1.6692108754805979E-2</v>
      </c>
      <c r="E2044" s="2">
        <f>MACD!F2044</f>
        <v>2.6064123729209455E-2</v>
      </c>
      <c r="F2044" s="2">
        <f>'Moving Avg'!D2044</f>
        <v>5.5432200000000007</v>
      </c>
      <c r="G2044" s="2">
        <f>'Moving Avg'!F2044</f>
        <v>5.5708349999999998</v>
      </c>
      <c r="H2044" s="2">
        <f>'Moving Avg'!G2044</f>
        <v>5.6377939999999986</v>
      </c>
      <c r="I2044" s="2">
        <f>'Moving Avg'!H2044</f>
        <v>5.4805054999999978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5.5570000000000004</v>
      </c>
      <c r="C2045" s="2">
        <f>RSI!I2045</f>
        <v>45.309155499219848</v>
      </c>
      <c r="D2045" s="2">
        <f>MACD!E2045</f>
        <v>7.3944595427137827E-3</v>
      </c>
      <c r="E2045" s="2">
        <f>MACD!F2045</f>
        <v>2.2330190891910323E-2</v>
      </c>
      <c r="F2045" s="2">
        <f>'Moving Avg'!D2045</f>
        <v>5.5397599999999994</v>
      </c>
      <c r="G2045" s="2">
        <f>'Moving Avg'!F2045</f>
        <v>5.5673800000000009</v>
      </c>
      <c r="H2045" s="2">
        <f>'Moving Avg'!G2045</f>
        <v>5.6367579999999986</v>
      </c>
      <c r="I2045" s="2">
        <f>'Moving Avg'!H2045</f>
        <v>5.4840169999999988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</row>
    <row r="2046" spans="1:12" ht="13.5" x14ac:dyDescent="0.25">
      <c r="A2046" s="3">
        <f>RSI!A2046</f>
        <v>44981</v>
      </c>
      <c r="B2046" s="2">
        <f>RSI!B2046</f>
        <v>5.5484</v>
      </c>
      <c r="C2046" s="2">
        <f>RSI!I2046</f>
        <v>44.247271849196025</v>
      </c>
      <c r="D2046" s="2">
        <f>MACD!E2046</f>
        <v>4.3522049230659832E-3</v>
      </c>
      <c r="E2046" s="2">
        <f>MACD!F2046</f>
        <v>1.8734593698141455E-2</v>
      </c>
      <c r="F2046" s="2">
        <f>'Moving Avg'!D2046</f>
        <v>5.5362999999999998</v>
      </c>
      <c r="G2046" s="2">
        <f>'Moving Avg'!F2046</f>
        <v>5.5639300000000009</v>
      </c>
      <c r="H2046" s="2">
        <f>'Moving Avg'!G2046</f>
        <v>5.6357219999999995</v>
      </c>
      <c r="I2046" s="2">
        <f>'Moving Avg'!H2046</f>
        <v>5.4876844999999967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5.5484</v>
      </c>
      <c r="C2047" s="2">
        <f>RSI!I2047</f>
        <v>44.247271849196025</v>
      </c>
      <c r="D2047" s="2">
        <f>MACD!E2047</f>
        <v>2.0170800225089991E-3</v>
      </c>
      <c r="E2047" s="2">
        <f>MACD!F2047</f>
        <v>1.5391090963014964E-2</v>
      </c>
      <c r="F2047" s="2">
        <f>'Moving Avg'!D2047</f>
        <v>5.5345800000000001</v>
      </c>
      <c r="G2047" s="2">
        <f>'Moving Avg'!F2047</f>
        <v>5.5643599999999998</v>
      </c>
      <c r="H2047" s="2">
        <f>'Moving Avg'!G2047</f>
        <v>5.6346860000000003</v>
      </c>
      <c r="I2047" s="2">
        <f>'Moving Avg'!H2047</f>
        <v>5.4915509999999959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5.6002000000000001</v>
      </c>
      <c r="C2048" s="2">
        <f>RSI!I2048</f>
        <v>52.090786047446841</v>
      </c>
      <c r="D2048" s="2">
        <f>MACD!E2048</f>
        <v>-3.5744517944227283E-3</v>
      </c>
      <c r="E2048" s="2">
        <f>MACD!F2048</f>
        <v>1.1597982411527426E-2</v>
      </c>
      <c r="F2048" s="2">
        <f>'Moving Avg'!D2048</f>
        <v>5.5501200000000006</v>
      </c>
      <c r="G2048" s="2">
        <f>'Moving Avg'!F2048</f>
        <v>5.56393</v>
      </c>
      <c r="H2048" s="2">
        <f>'Moving Avg'!G2048</f>
        <v>5.6350319999999998</v>
      </c>
      <c r="I2048" s="2">
        <f>'Moving Avg'!H2048</f>
        <v>5.4955969999999965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5.6002000000000001</v>
      </c>
      <c r="C2049" s="2">
        <f>RSI!I2049</f>
        <v>52.090786047446841</v>
      </c>
      <c r="D2049" s="2">
        <f>MACD!E2049</f>
        <v>-4.3762399521618534E-4</v>
      </c>
      <c r="E2049" s="2">
        <f>MACD!F2049</f>
        <v>9.1908611301787044E-3</v>
      </c>
      <c r="F2049" s="2">
        <f>'Moving Avg'!D2049</f>
        <v>5.5708400000000005</v>
      </c>
      <c r="G2049" s="2">
        <f>'Moving Avg'!F2049</f>
        <v>5.5643650000000004</v>
      </c>
      <c r="H2049" s="2">
        <f>'Moving Avg'!G2049</f>
        <v>5.6367579999999986</v>
      </c>
      <c r="I2049" s="2">
        <f>'Moving Avg'!H2049</f>
        <v>5.4996034999999974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5.6087999999999996</v>
      </c>
      <c r="C2050" s="2">
        <f>RSI!I2050</f>
        <v>53.354340208100162</v>
      </c>
      <c r="D2050" s="2">
        <f>MACD!E2050</f>
        <v>-3.8217318562914215E-3</v>
      </c>
      <c r="E2050" s="2">
        <f>MACD!F2050</f>
        <v>6.5883425328846796E-3</v>
      </c>
      <c r="F2050" s="2">
        <f>'Moving Avg'!D2050</f>
        <v>5.5811999999999999</v>
      </c>
      <c r="G2050" s="2">
        <f>'Moving Avg'!F2050</f>
        <v>5.5665200000000006</v>
      </c>
      <c r="H2050" s="2">
        <f>'Moving Avg'!G2050</f>
        <v>5.6371039999999981</v>
      </c>
      <c r="I2050" s="2">
        <f>'Moving Avg'!H2050</f>
        <v>5.5036529999999972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5.5914999999999999</v>
      </c>
      <c r="C2051" s="2">
        <f>RSI!I2051</f>
        <v>50.470666034470732</v>
      </c>
      <c r="D2051" s="2">
        <f>MACD!E2051</f>
        <v>-6.8643037490847547E-3</v>
      </c>
      <c r="E2051" s="2">
        <f>MACD!F2051</f>
        <v>3.8978132764907929E-3</v>
      </c>
      <c r="F2051" s="2">
        <f>'Moving Avg'!D2051</f>
        <v>5.5898199999999996</v>
      </c>
      <c r="G2051" s="2">
        <f>'Moving Avg'!F2051</f>
        <v>5.5678100000000006</v>
      </c>
      <c r="H2051" s="2">
        <f>'Moving Avg'!G2051</f>
        <v>5.6374479999999974</v>
      </c>
      <c r="I2051" s="2">
        <f>'Moving Avg'!H2051</f>
        <v>5.5077349999999967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</row>
    <row r="2052" spans="1:12" ht="13.5" x14ac:dyDescent="0.25">
      <c r="A2052" s="3">
        <f>RSI!A2052</f>
        <v>44991</v>
      </c>
      <c r="B2052" s="2">
        <f>RSI!B2052</f>
        <v>5.5914999999999999</v>
      </c>
      <c r="C2052" s="2">
        <f>RSI!I2052</f>
        <v>50.470666034470732</v>
      </c>
      <c r="D2052" s="2">
        <f>MACD!E2052</f>
        <v>-1.0802338095300179E-2</v>
      </c>
      <c r="E2052" s="2">
        <f>MACD!F2052</f>
        <v>9.577830021325986E-4</v>
      </c>
      <c r="F2052" s="2">
        <f>'Moving Avg'!D2052</f>
        <v>5.5984400000000001</v>
      </c>
      <c r="G2052" s="2">
        <f>'Moving Avg'!F2052</f>
        <v>5.5669450000000005</v>
      </c>
      <c r="H2052" s="2">
        <f>'Moving Avg'!G2052</f>
        <v>5.6388279999999975</v>
      </c>
      <c r="I2052" s="2">
        <f>'Moving Avg'!H2052</f>
        <v>5.5120159999999965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</row>
    <row r="2053" spans="1:12" ht="13.5" x14ac:dyDescent="0.25">
      <c r="A2053" s="3">
        <f>RSI!A2053</f>
        <v>44992</v>
      </c>
      <c r="B2053" s="2">
        <f>RSI!B2053</f>
        <v>5.6519000000000004</v>
      </c>
      <c r="C2053" s="2">
        <f>RSI!I2053</f>
        <v>59.363714167026053</v>
      </c>
      <c r="D2053" s="2">
        <f>MACD!E2053</f>
        <v>-2.3939517846947922E-2</v>
      </c>
      <c r="E2053" s="2">
        <f>MACD!F2053</f>
        <v>-4.0216771676835055E-3</v>
      </c>
      <c r="F2053" s="2">
        <f>'Moving Avg'!D2053</f>
        <v>5.6087800000000003</v>
      </c>
      <c r="G2053" s="2">
        <f>'Moving Avg'!F2053</f>
        <v>5.5695300000000003</v>
      </c>
      <c r="H2053" s="2">
        <f>'Moving Avg'!G2053</f>
        <v>5.641759999999997</v>
      </c>
      <c r="I2053" s="2">
        <f>'Moving Avg'!H2053</f>
        <v>5.5164794999999982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</row>
    <row r="2054" spans="1:12" ht="13.5" x14ac:dyDescent="0.25">
      <c r="A2054" s="3">
        <f>RSI!A2054</f>
        <v>44993</v>
      </c>
      <c r="B2054" s="2">
        <f>RSI!B2054</f>
        <v>5.7382</v>
      </c>
      <c r="C2054" s="2">
        <f>RSI!I2054</f>
        <v>68.160324087788212</v>
      </c>
      <c r="D2054" s="2">
        <f>MACD!E2054</f>
        <v>-4.5811216879185324E-2</v>
      </c>
      <c r="E2054" s="2">
        <f>MACD!F2054</f>
        <v>-1.2379585109983869E-2</v>
      </c>
      <c r="F2054" s="2">
        <f>'Moving Avg'!D2054</f>
        <v>5.6363799999999999</v>
      </c>
      <c r="G2054" s="2">
        <f>'Moving Avg'!F2054</f>
        <v>5.5781550000000006</v>
      </c>
      <c r="H2054" s="2">
        <f>'Moving Avg'!G2054</f>
        <v>5.6460739999999987</v>
      </c>
      <c r="I2054" s="2">
        <f>'Moving Avg'!H2054</f>
        <v>5.5218124999999985</v>
      </c>
      <c r="J2054" s="6" t="str">
        <f>OBV!F2054</f>
        <v>BULLISH</v>
      </c>
      <c r="K2054" s="6" t="str">
        <f>OBV!G2054</f>
        <v>STRONG</v>
      </c>
      <c r="L2054" s="6" t="str">
        <f>OBV!H2054</f>
        <v>CONFIRMED BULLISH</v>
      </c>
    </row>
    <row r="2055" spans="1:12" ht="13.5" x14ac:dyDescent="0.25">
      <c r="A2055" s="3">
        <f>RSI!A2055</f>
        <v>44994</v>
      </c>
      <c r="B2055" s="2">
        <f>RSI!B2055</f>
        <v>5.6951000000000001</v>
      </c>
      <c r="C2055" s="2">
        <f>RSI!I2055</f>
        <v>61.052217551538071</v>
      </c>
      <c r="D2055" s="2">
        <f>MACD!E2055</f>
        <v>-5.2693474333168844E-2</v>
      </c>
      <c r="E2055" s="2">
        <f>MACD!F2055</f>
        <v>-2.0442362954620867E-2</v>
      </c>
      <c r="F2055" s="2">
        <f>'Moving Avg'!D2055</f>
        <v>5.6536400000000002</v>
      </c>
      <c r="G2055" s="2">
        <f>'Moving Avg'!F2055</f>
        <v>5.5863549999999993</v>
      </c>
      <c r="H2055" s="2">
        <f>'Moving Avg'!G2055</f>
        <v>5.6479719999999984</v>
      </c>
      <c r="I2055" s="2">
        <f>'Moving Avg'!H2055</f>
        <v>5.5270094999999966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</row>
    <row r="2056" spans="1:12" ht="13.5" x14ac:dyDescent="0.25">
      <c r="A2056" s="3">
        <f>RSI!A2056</f>
        <v>44995</v>
      </c>
      <c r="B2056" s="2">
        <f>RSI!B2056</f>
        <v>5.7641</v>
      </c>
      <c r="C2056" s="2">
        <f>RSI!I2056</f>
        <v>66.987683129022372</v>
      </c>
      <c r="D2056" s="2">
        <f>MACD!E2056</f>
        <v>-6.5493038157992345E-2</v>
      </c>
      <c r="E2056" s="2">
        <f>MACD!F2056</f>
        <v>-2.9452497995295163E-2</v>
      </c>
      <c r="F2056" s="2">
        <f>'Moving Avg'!D2056</f>
        <v>5.6881599999999999</v>
      </c>
      <c r="G2056" s="2">
        <f>'Moving Avg'!F2056</f>
        <v>5.5967099999999999</v>
      </c>
      <c r="H2056" s="2">
        <f>'Moving Avg'!G2056</f>
        <v>5.6479719999999984</v>
      </c>
      <c r="I2056" s="2">
        <f>'Moving Avg'!H2056</f>
        <v>5.5324719999999967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</row>
    <row r="2057" spans="1:12" ht="13.5" x14ac:dyDescent="0.25">
      <c r="A2057" s="3">
        <f>RSI!A2057</f>
        <v>44998</v>
      </c>
      <c r="B2057" s="2">
        <f>RSI!B2057</f>
        <v>5.8762999999999996</v>
      </c>
      <c r="C2057" s="2">
        <f>RSI!I2057</f>
        <v>73.941837066002861</v>
      </c>
      <c r="D2057" s="2">
        <f>MACD!E2057</f>
        <v>-8.5544057813817354E-2</v>
      </c>
      <c r="E2057" s="2">
        <f>MACD!F2057</f>
        <v>-4.0670809958999604E-2</v>
      </c>
      <c r="F2057" s="2">
        <f>'Moving Avg'!D2057</f>
        <v>5.74512</v>
      </c>
      <c r="G2057" s="2">
        <f>'Moving Avg'!F2057</f>
        <v>5.6126750000000003</v>
      </c>
      <c r="H2057" s="2">
        <f>'Moving Avg'!G2057</f>
        <v>5.6502159999999977</v>
      </c>
      <c r="I2057" s="2">
        <f>'Moving Avg'!H2057</f>
        <v>5.5384954999999971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5.9452999999999996</v>
      </c>
      <c r="C2058" s="2">
        <f>RSI!I2058</f>
        <v>77.132158137966201</v>
      </c>
      <c r="D2058" s="2">
        <f>MACD!E2058</f>
        <v>-0.1011573175690792</v>
      </c>
      <c r="E2058" s="2">
        <f>MACD!F2058</f>
        <v>-5.2768111481015526E-2</v>
      </c>
      <c r="F2058" s="2">
        <f>'Moving Avg'!D2058</f>
        <v>5.8037999999999998</v>
      </c>
      <c r="G2058" s="2">
        <f>'Moving Avg'!F2058</f>
        <v>5.6320899999999998</v>
      </c>
      <c r="H2058" s="2">
        <f>'Moving Avg'!G2058</f>
        <v>5.653839999999998</v>
      </c>
      <c r="I2058" s="2">
        <f>'Moving Avg'!H2058</f>
        <v>5.5448639999999978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6.1265000000000001</v>
      </c>
      <c r="C2059" s="2">
        <f>RSI!I2059</f>
        <v>83.013619328866824</v>
      </c>
      <c r="D2059" s="2">
        <f>MACD!E2059</f>
        <v>-0.12959212429962186</v>
      </c>
      <c r="E2059" s="2">
        <f>MACD!F2059</f>
        <v>-6.81329140447368E-2</v>
      </c>
      <c r="F2059" s="2">
        <f>'Moving Avg'!D2059</f>
        <v>5.8814599999999997</v>
      </c>
      <c r="G2059" s="2">
        <f>'Moving Avg'!F2059</f>
        <v>5.6579750000000004</v>
      </c>
      <c r="H2059" s="2">
        <f>'Moving Avg'!G2059</f>
        <v>5.6593619999999989</v>
      </c>
      <c r="I2059" s="2">
        <f>'Moving Avg'!H2059</f>
        <v>5.5521384999999999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6.1265000000000001</v>
      </c>
      <c r="C2060" s="2">
        <f>RSI!I2060</f>
        <v>83.01361932886681</v>
      </c>
      <c r="D2060" s="2">
        <f>MACD!E2060</f>
        <v>-0.15506791733010861</v>
      </c>
      <c r="E2060" s="2">
        <f>MACD!F2060</f>
        <v>-8.5519914701811167E-2</v>
      </c>
      <c r="F2060" s="2">
        <f>'Moving Avg'!D2060</f>
        <v>5.96774</v>
      </c>
      <c r="G2060" s="2">
        <f>'Moving Avg'!F2060</f>
        <v>5.6855850000000006</v>
      </c>
      <c r="H2060" s="2">
        <f>'Moving Avg'!G2060</f>
        <v>5.665919999999999</v>
      </c>
      <c r="I2060" s="2">
        <f>'Moving Avg'!H2060</f>
        <v>5.559134499999999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6.2127999999999997</v>
      </c>
      <c r="C2061" s="2">
        <f>RSI!I2061</f>
        <v>85.12658618906174</v>
      </c>
      <c r="D2061" s="2">
        <f>MACD!E2061</f>
        <v>-0.18821427463513185</v>
      </c>
      <c r="E2061" s="2">
        <f>MACD!F2061</f>
        <v>-0.10605878668847531</v>
      </c>
      <c r="F2061" s="2">
        <f>'Moving Avg'!D2061</f>
        <v>6.05748</v>
      </c>
      <c r="G2061" s="2">
        <f>'Moving Avg'!F2061</f>
        <v>5.7179399999999996</v>
      </c>
      <c r="H2061" s="2">
        <f>'Moving Avg'!G2061</f>
        <v>5.6745479999999988</v>
      </c>
      <c r="I2061" s="2">
        <f>'Moving Avg'!H2061</f>
        <v>5.5664824999999993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6.2214999999999998</v>
      </c>
      <c r="C2062" s="2">
        <f>RSI!I2062</f>
        <v>85.324770771974869</v>
      </c>
      <c r="D2062" s="2">
        <f>MACD!E2062</f>
        <v>-0.21976353720020558</v>
      </c>
      <c r="E2062" s="2">
        <f>MACD!F2062</f>
        <v>-0.12879973679082138</v>
      </c>
      <c r="F2062" s="2">
        <f>'Moving Avg'!D2062</f>
        <v>6.1265199999999993</v>
      </c>
      <c r="G2062" s="2">
        <f>'Moving Avg'!F2062</f>
        <v>5.7511650000000003</v>
      </c>
      <c r="H2062" s="2">
        <f>'Moving Avg'!G2062</f>
        <v>5.6836959999999985</v>
      </c>
      <c r="I2062" s="2">
        <f>'Moving Avg'!H2062</f>
        <v>5.5737145000000012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6.3163999999999998</v>
      </c>
      <c r="C2063" s="2">
        <f>RSI!I2063</f>
        <v>87.310956019115963</v>
      </c>
      <c r="D2063" s="2">
        <f>MACD!E2063</f>
        <v>-0.24689400174890785</v>
      </c>
      <c r="E2063" s="2">
        <f>MACD!F2063</f>
        <v>-0.15241858978243869</v>
      </c>
      <c r="F2063" s="2">
        <f>'Moving Avg'!D2063</f>
        <v>6.2007400000000006</v>
      </c>
      <c r="G2063" s="2">
        <f>'Moving Avg'!F2063</f>
        <v>5.7908600000000003</v>
      </c>
      <c r="H2063" s="2">
        <f>'Moving Avg'!G2063</f>
        <v>5.6947419999999989</v>
      </c>
      <c r="I2063" s="2">
        <f>'Moving Avg'!H2063</f>
        <v>5.5816200000000018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6.3768000000000002</v>
      </c>
      <c r="C2064" s="2">
        <f>RSI!I2064</f>
        <v>88.388144930861927</v>
      </c>
      <c r="D2064" s="2">
        <f>MACD!E2064</f>
        <v>-0.26410625742952654</v>
      </c>
      <c r="E2064" s="2">
        <f>MACD!F2064</f>
        <v>-0.17475612331185628</v>
      </c>
      <c r="F2064" s="2">
        <f>'Moving Avg'!D2064</f>
        <v>6.2507999999999999</v>
      </c>
      <c r="G2064" s="2">
        <f>'Moving Avg'!F2064</f>
        <v>5.8348700000000004</v>
      </c>
      <c r="H2064" s="2">
        <f>'Moving Avg'!G2064</f>
        <v>5.7069959999999984</v>
      </c>
      <c r="I2064" s="2">
        <f>'Moving Avg'!H2064</f>
        <v>5.5894295000000014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</row>
    <row r="2065" spans="1:12" ht="13.5" x14ac:dyDescent="0.25">
      <c r="A2065" s="3">
        <f>RSI!A2065</f>
        <v>45009</v>
      </c>
      <c r="B2065" s="2">
        <f>RSI!B2065</f>
        <v>6.4371999999999998</v>
      </c>
      <c r="C2065" s="2">
        <f>RSI!I2065</f>
        <v>89.360795431087084</v>
      </c>
      <c r="D2065" s="2">
        <f>MACD!E2065</f>
        <v>-0.29296422119719789</v>
      </c>
      <c r="E2065" s="2">
        <f>MACD!F2065</f>
        <v>-0.19839774288892462</v>
      </c>
      <c r="F2065" s="2">
        <f>'Moving Avg'!D2065</f>
        <v>6.3129400000000002</v>
      </c>
      <c r="G2065" s="2">
        <f>'Moving Avg'!F2065</f>
        <v>5.8788800000000005</v>
      </c>
      <c r="H2065" s="2">
        <f>'Moving Avg'!G2065</f>
        <v>5.7201119999999994</v>
      </c>
      <c r="I2065" s="2">
        <f>'Moving Avg'!H2065</f>
        <v>5.5976605000000017</v>
      </c>
      <c r="J2065" s="6" t="str">
        <f>OBV!F2065</f>
        <v>BULLISH</v>
      </c>
      <c r="K2065" s="6" t="str">
        <f>OBV!G2065</f>
        <v>STRONG</v>
      </c>
      <c r="L2065" s="6" t="str">
        <f>OBV!H2065</f>
        <v>CONFIRMED BULLISH</v>
      </c>
    </row>
    <row r="2066" spans="1:12" ht="13.5" x14ac:dyDescent="0.25">
      <c r="A2066" s="3">
        <f>RSI!A2066</f>
        <v>45012</v>
      </c>
      <c r="B2066" s="2">
        <f>RSI!B2066</f>
        <v>6.4630999999999998</v>
      </c>
      <c r="C2066" s="2">
        <f>RSI!I2066</f>
        <v>89.757009143424256</v>
      </c>
      <c r="D2066" s="2">
        <f>MACD!E2066</f>
        <v>-0.31199522732631557</v>
      </c>
      <c r="E2066" s="2">
        <f>MACD!F2066</f>
        <v>-0.22111723977640282</v>
      </c>
      <c r="F2066" s="2">
        <f>'Moving Avg'!D2066</f>
        <v>6.3630000000000004</v>
      </c>
      <c r="G2066" s="2">
        <f>'Moving Avg'!F2066</f>
        <v>5.9246150000000002</v>
      </c>
      <c r="H2066" s="2">
        <f>'Moving Avg'!G2066</f>
        <v>5.7337459999999991</v>
      </c>
      <c r="I2066" s="2">
        <f>'Moving Avg'!H2066</f>
        <v>5.6060610000000004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</row>
    <row r="2067" spans="1:12" ht="13.5" x14ac:dyDescent="0.25">
      <c r="A2067" s="3">
        <f>RSI!A2067</f>
        <v>45013</v>
      </c>
      <c r="B2067" s="2">
        <f>RSI!B2067</f>
        <v>6.5148000000000001</v>
      </c>
      <c r="C2067" s="2">
        <f>RSI!I2067</f>
        <v>90.516244061543759</v>
      </c>
      <c r="D2067" s="2">
        <f>MACD!E2067</f>
        <v>-0.31788396173145017</v>
      </c>
      <c r="E2067" s="2">
        <f>MACD!F2067</f>
        <v>-0.24047058416741229</v>
      </c>
      <c r="F2067" s="2">
        <f>'Moving Avg'!D2067</f>
        <v>6.4216600000000001</v>
      </c>
      <c r="G2067" s="2">
        <f>'Moving Avg'!F2067</f>
        <v>5.9729350000000005</v>
      </c>
      <c r="H2067" s="2">
        <f>'Moving Avg'!G2067</f>
        <v>5.7477239999999981</v>
      </c>
      <c r="I2067" s="2">
        <f>'Moving Avg'!H2067</f>
        <v>5.6147595000000017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</row>
    <row r="2068" spans="1:12" ht="13.5" x14ac:dyDescent="0.25">
      <c r="A2068" s="3">
        <f>RSI!A2068</f>
        <v>45014</v>
      </c>
      <c r="B2068" s="2">
        <f>RSI!B2068</f>
        <v>6.6702000000000004</v>
      </c>
      <c r="C2068" s="2">
        <f>RSI!I2068</f>
        <v>92.351411992687545</v>
      </c>
      <c r="D2068" s="2">
        <f>MACD!E2068</f>
        <v>-0.32704711305477296</v>
      </c>
      <c r="E2068" s="2">
        <f>MACD!F2068</f>
        <v>-0.25778588994488444</v>
      </c>
      <c r="F2068" s="2">
        <f>'Moving Avg'!D2068</f>
        <v>6.4924200000000001</v>
      </c>
      <c r="G2068" s="2">
        <f>'Moving Avg'!F2068</f>
        <v>6.0264350000000002</v>
      </c>
      <c r="H2068" s="2">
        <f>'Moving Avg'!G2068</f>
        <v>5.7654999999999985</v>
      </c>
      <c r="I2068" s="2">
        <f>'Moving Avg'!H2068</f>
        <v>5.6241160000000017</v>
      </c>
      <c r="J2068" s="6" t="str">
        <f>OBV!F2068</f>
        <v>BULLISH</v>
      </c>
      <c r="K2068" s="6" t="str">
        <f>OBV!G2068</f>
        <v>STRONG</v>
      </c>
      <c r="L2068" s="6" t="str">
        <f>OBV!H2068</f>
        <v>CONFIRMED BULLISH</v>
      </c>
    </row>
    <row r="2069" spans="1:12" ht="13.5" x14ac:dyDescent="0.25">
      <c r="A2069" s="3">
        <f>RSI!A2069</f>
        <v>45015</v>
      </c>
      <c r="B2069" s="2">
        <f>RSI!B2069</f>
        <v>6.7305999999999999</v>
      </c>
      <c r="C2069" s="2">
        <f>RSI!I2069</f>
        <v>92.92450227661719</v>
      </c>
      <c r="D2069" s="2">
        <f>MACD!E2069</f>
        <v>-0.31535730724763589</v>
      </c>
      <c r="E2069" s="2">
        <f>MACD!F2069</f>
        <v>-0.26930017340543472</v>
      </c>
      <c r="F2069" s="2">
        <f>'Moving Avg'!D2069</f>
        <v>6.56318</v>
      </c>
      <c r="G2069" s="2">
        <f>'Moving Avg'!F2069</f>
        <v>6.0829550000000001</v>
      </c>
      <c r="H2069" s="2">
        <f>'Moving Avg'!G2069</f>
        <v>5.7856919999999983</v>
      </c>
      <c r="I2069" s="2">
        <f>'Moving Avg'!H2069</f>
        <v>5.6337745000000004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</row>
    <row r="2070" spans="1:12" ht="13.5" x14ac:dyDescent="0.25">
      <c r="A2070" s="3">
        <f>RSI!A2070</f>
        <v>45016</v>
      </c>
      <c r="B2070" s="2">
        <f>RSI!B2070</f>
        <v>6.6443000000000003</v>
      </c>
      <c r="C2070" s="2">
        <f>RSI!I2070</f>
        <v>83.31851833950725</v>
      </c>
      <c r="D2070" s="2">
        <f>MACD!E2070</f>
        <v>-0.30309654990873725</v>
      </c>
      <c r="E2070" s="2">
        <f>MACD!F2070</f>
        <v>-0.27605944870609522</v>
      </c>
      <c r="F2070" s="2">
        <f>'Moving Avg'!D2070</f>
        <v>6.6045999999999996</v>
      </c>
      <c r="G2070" s="2">
        <f>'Moving Avg'!F2070</f>
        <v>6.1347299999999994</v>
      </c>
      <c r="H2070" s="2">
        <f>'Moving Avg'!G2070</f>
        <v>5.8046759999999979</v>
      </c>
      <c r="I2070" s="2">
        <f>'Moving Avg'!H2070</f>
        <v>5.6429215000000008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</row>
    <row r="2071" spans="1:12" ht="13.5" x14ac:dyDescent="0.25">
      <c r="A2071" s="3">
        <f>RSI!A2071</f>
        <v>45019</v>
      </c>
      <c r="B2071" s="2">
        <f>RSI!B2071</f>
        <v>6.6443000000000003</v>
      </c>
      <c r="C2071" s="2">
        <f>RSI!I2071</f>
        <v>83.31851833950725</v>
      </c>
      <c r="D2071" s="2">
        <f>MACD!E2071</f>
        <v>-0.28266038333371757</v>
      </c>
      <c r="E2071" s="2">
        <f>MACD!F2071</f>
        <v>-0.27737963563161971</v>
      </c>
      <c r="F2071" s="2">
        <f>'Moving Avg'!D2071</f>
        <v>6.6408399999999999</v>
      </c>
      <c r="G2071" s="2">
        <f>'Moving Avg'!F2071</f>
        <v>6.1873699999999996</v>
      </c>
      <c r="H2071" s="2">
        <f>'Moving Avg'!G2071</f>
        <v>5.8240059999999971</v>
      </c>
      <c r="I2071" s="2">
        <f>'Moving Avg'!H2071</f>
        <v>5.6519890000000013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</row>
    <row r="2072" spans="1:12" ht="13.5" x14ac:dyDescent="0.25">
      <c r="A2072" s="3">
        <f>RSI!A2072</f>
        <v>45020</v>
      </c>
      <c r="B2072" s="2">
        <f>RSI!B2072</f>
        <v>6.7046999999999999</v>
      </c>
      <c r="C2072" s="2">
        <f>RSI!I2072</f>
        <v>84.609883401304828</v>
      </c>
      <c r="D2072" s="2">
        <f>MACD!E2072</f>
        <v>-0.27148093221843173</v>
      </c>
      <c r="E2072" s="2">
        <f>MACD!F2072</f>
        <v>-0.27619989494898212</v>
      </c>
      <c r="F2072" s="2">
        <f>'Moving Avg'!D2072</f>
        <v>6.67882</v>
      </c>
      <c r="G2072" s="2">
        <f>'Moving Avg'!F2072</f>
        <v>6.2430299999999992</v>
      </c>
      <c r="H2072" s="2">
        <f>'Moving Avg'!G2072</f>
        <v>5.8445439999999973</v>
      </c>
      <c r="I2072" s="2">
        <f>'Moving Avg'!H2072</f>
        <v>5.6601005000000013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6.5061999999999998</v>
      </c>
      <c r="C2073" s="2">
        <f>RSI!I2073</f>
        <v>66.413698803801054</v>
      </c>
      <c r="D2073" s="2">
        <f>MACD!E2073</f>
        <v>-0.23583115220254136</v>
      </c>
      <c r="E2073" s="2">
        <f>MACD!F2073</f>
        <v>-0.26812614639969401</v>
      </c>
      <c r="F2073" s="2">
        <f>'Moving Avg'!D2073</f>
        <v>6.64602</v>
      </c>
      <c r="G2073" s="2">
        <f>'Moving Avg'!F2073</f>
        <v>6.2857450000000004</v>
      </c>
      <c r="H2073" s="2">
        <f>'Moving Avg'!G2073</f>
        <v>5.8612839999999986</v>
      </c>
      <c r="I2073" s="2">
        <f>'Moving Avg'!H2073</f>
        <v>5.6680390000000012</v>
      </c>
      <c r="J2073" s="6" t="str">
        <f>OBV!F2073</f>
        <v>BEARISH</v>
      </c>
      <c r="K2073" s="6" t="str">
        <f>OBV!G2073</f>
        <v>WEAK</v>
      </c>
      <c r="L2073" s="6" t="str">
        <f>OBV!H2073</f>
        <v>CONFIRMED BEARISH</v>
      </c>
    </row>
    <row r="2074" spans="1:12" ht="13.5" x14ac:dyDescent="0.25">
      <c r="A2074" s="3">
        <f>RSI!A2074</f>
        <v>45022</v>
      </c>
      <c r="B2074" s="2">
        <f>RSI!B2074</f>
        <v>6.7392000000000003</v>
      </c>
      <c r="C2074" s="2">
        <f>RSI!I2074</f>
        <v>73.592690958616004</v>
      </c>
      <c r="D2074" s="2">
        <f>MACD!E2074</f>
        <v>-0.21534279290573277</v>
      </c>
      <c r="E2074" s="2">
        <f>MACD!F2074</f>
        <v>-0.25756947570090177</v>
      </c>
      <c r="F2074" s="2">
        <f>'Moving Avg'!D2074</f>
        <v>6.6477400000000006</v>
      </c>
      <c r="G2074" s="2">
        <f>'Moving Avg'!F2074</f>
        <v>6.3357949999999992</v>
      </c>
      <c r="H2074" s="2">
        <f>'Moving Avg'!G2074</f>
        <v>5.8833739999999981</v>
      </c>
      <c r="I2074" s="2">
        <f>'Moving Avg'!H2074</f>
        <v>5.6764090000000014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6.8082000000000003</v>
      </c>
      <c r="C2075" s="2">
        <f>RSI!I2075</f>
        <v>75.277938985803146</v>
      </c>
      <c r="D2075" s="2">
        <f>MACD!E2075</f>
        <v>-0.19678532858024678</v>
      </c>
      <c r="E2075" s="2">
        <f>MACD!F2075</f>
        <v>-0.24541264627677079</v>
      </c>
      <c r="F2075" s="2">
        <f>'Moving Avg'!D2075</f>
        <v>6.6805199999999996</v>
      </c>
      <c r="G2075" s="2">
        <f>'Moving Avg'!F2075</f>
        <v>6.3914499999999999</v>
      </c>
      <c r="H2075" s="2">
        <f>'Moving Avg'!G2075</f>
        <v>5.9070159999999987</v>
      </c>
      <c r="I2075" s="2">
        <f>'Moving Avg'!H2075</f>
        <v>5.6851675000000004</v>
      </c>
      <c r="J2075" s="6" t="str">
        <f>OBV!F2075</f>
        <v>BULLISH</v>
      </c>
      <c r="K2075" s="6" t="str">
        <f>OBV!G2075</f>
        <v>STRONG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6.8167999999999997</v>
      </c>
      <c r="C2076" s="2">
        <f>RSI!I2076</f>
        <v>75.48790746889371</v>
      </c>
      <c r="D2076" s="2">
        <f>MACD!E2076</f>
        <v>-0.18088377871178718</v>
      </c>
      <c r="E2076" s="2">
        <f>MACD!F2076</f>
        <v>-0.23250687276377408</v>
      </c>
      <c r="F2076" s="2">
        <f>'Moving Avg'!D2076</f>
        <v>6.71502</v>
      </c>
      <c r="G2076" s="2">
        <f>'Moving Avg'!F2076</f>
        <v>6.4440849999999985</v>
      </c>
      <c r="H2076" s="2">
        <f>'Moving Avg'!G2076</f>
        <v>5.9310039999999979</v>
      </c>
      <c r="I2076" s="2">
        <f>'Moving Avg'!H2076</f>
        <v>5.6940119999999999</v>
      </c>
      <c r="J2076" s="6" t="str">
        <f>OBV!F2076</f>
        <v>BULLISH</v>
      </c>
      <c r="K2076" s="6" t="str">
        <f>OBV!G2076</f>
        <v>STRONG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6.6874000000000002</v>
      </c>
      <c r="C2077" s="2">
        <f>RSI!I2077</f>
        <v>66.355840276106903</v>
      </c>
      <c r="D2077" s="2">
        <f>MACD!E2077</f>
        <v>-0.15285568375830039</v>
      </c>
      <c r="E2077" s="2">
        <f>MACD!F2077</f>
        <v>-0.21657663496267937</v>
      </c>
      <c r="F2077" s="2">
        <f>'Moving Avg'!D2077</f>
        <v>6.7115600000000004</v>
      </c>
      <c r="G2077" s="2">
        <f>'Moving Avg'!F2077</f>
        <v>6.4846400000000006</v>
      </c>
      <c r="H2077" s="2">
        <f>'Moving Avg'!G2077</f>
        <v>5.953955999999998</v>
      </c>
      <c r="I2077" s="2">
        <f>'Moving Avg'!H2077</f>
        <v>5.7022095000000004</v>
      </c>
      <c r="J2077" s="6" t="str">
        <f>OBV!F2077</f>
        <v>BULLISH</v>
      </c>
      <c r="K2077" s="6" t="str">
        <f>OBV!G2077</f>
        <v>STRONG</v>
      </c>
      <c r="L2077" s="6" t="str">
        <f>OBV!H2077</f>
        <v>BULLISH DIVERGENCE</v>
      </c>
    </row>
    <row r="2078" spans="1:12" ht="13.5" x14ac:dyDescent="0.25">
      <c r="A2078" s="3">
        <f>RSI!A2078</f>
        <v>45028</v>
      </c>
      <c r="B2078" s="2">
        <f>RSI!B2078</f>
        <v>6.5148000000000001</v>
      </c>
      <c r="C2078" s="2">
        <f>RSI!I2078</f>
        <v>56.5320777129742</v>
      </c>
      <c r="D2078" s="2">
        <f>MACD!E2078</f>
        <v>-9.4428479065303605E-2</v>
      </c>
      <c r="E2078" s="2">
        <f>MACD!F2078</f>
        <v>-0.19214700378320421</v>
      </c>
      <c r="F2078" s="2">
        <f>'Moving Avg'!D2078</f>
        <v>6.7132800000000001</v>
      </c>
      <c r="G2078" s="2">
        <f>'Moving Avg'!F2078</f>
        <v>6.5131149999999991</v>
      </c>
      <c r="H2078" s="2">
        <f>'Moving Avg'!G2078</f>
        <v>5.9720759999999986</v>
      </c>
      <c r="I2078" s="2">
        <f>'Moving Avg'!H2078</f>
        <v>5.7097594999999988</v>
      </c>
      <c r="J2078" s="6" t="str">
        <f>OBV!F2078</f>
        <v>BULLISH</v>
      </c>
      <c r="K2078" s="6" t="str">
        <f>OBV!G2078</f>
        <v>STRONG</v>
      </c>
      <c r="L2078" s="6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6.3853999999999997</v>
      </c>
      <c r="C2079" s="2">
        <f>RSI!I2079</f>
        <v>50.496260365943918</v>
      </c>
      <c r="D2079" s="2">
        <f>MACD!E2079</f>
        <v>-2.6927638020188382E-2</v>
      </c>
      <c r="E2079" s="2">
        <f>MACD!F2079</f>
        <v>-0.15910313063060105</v>
      </c>
      <c r="F2079" s="2">
        <f>'Moving Avg'!D2079</f>
        <v>6.6425200000000002</v>
      </c>
      <c r="G2079" s="2">
        <f>'Moving Avg'!F2079</f>
        <v>6.5260599999999993</v>
      </c>
      <c r="H2079" s="2">
        <f>'Moving Avg'!G2079</f>
        <v>5.9879539999999984</v>
      </c>
      <c r="I2079" s="2">
        <f>'Moving Avg'!H2079</f>
        <v>5.7167059999999994</v>
      </c>
      <c r="J2079" s="6" t="str">
        <f>OBV!F2079</f>
        <v>BULLISH</v>
      </c>
      <c r="K2079" s="6" t="str">
        <f>OBV!G2079</f>
        <v>STRONG</v>
      </c>
      <c r="L2079" s="6" t="str">
        <f>OBV!H2079</f>
        <v>BULLISH DIVERGENCE</v>
      </c>
    </row>
    <row r="2080" spans="1:12" ht="13.5" x14ac:dyDescent="0.25">
      <c r="A2080" s="3">
        <f>RSI!A2080</f>
        <v>45030</v>
      </c>
      <c r="B2080" s="2">
        <f>RSI!B2080</f>
        <v>6.2127999999999997</v>
      </c>
      <c r="C2080" s="2">
        <f>RSI!I2080</f>
        <v>43.781601094946552</v>
      </c>
      <c r="D2080" s="2">
        <f>MACD!E2080</f>
        <v>2.9706669214818682E-2</v>
      </c>
      <c r="E2080" s="2">
        <f>MACD!F2080</f>
        <v>-0.1213411706615171</v>
      </c>
      <c r="F2080" s="2">
        <f>'Moving Avg'!D2080</f>
        <v>6.5234400000000008</v>
      </c>
      <c r="G2080" s="2">
        <f>'Moving Avg'!F2080</f>
        <v>6.5303749999999994</v>
      </c>
      <c r="H2080" s="2">
        <f>'Moving Avg'!G2080</f>
        <v>6.0008959999999991</v>
      </c>
      <c r="I2080" s="2">
        <f>'Moving Avg'!H2080</f>
        <v>5.7223579999999989</v>
      </c>
      <c r="J2080" s="6" t="str">
        <f>OBV!F2080</f>
        <v>BULLISH</v>
      </c>
      <c r="K2080" s="6" t="str">
        <f>OBV!G2080</f>
        <v>STRONG</v>
      </c>
      <c r="L2080" s="6" t="str">
        <f>OBV!H2080</f>
        <v>BULLISH DIVERGENCE</v>
      </c>
    </row>
    <row r="2081" spans="1:12" ht="13.5" x14ac:dyDescent="0.25">
      <c r="A2081" s="3">
        <f>RSI!A2081</f>
        <v>45033</v>
      </c>
      <c r="B2081" s="2">
        <f>RSI!B2081</f>
        <v>6.4371999999999998</v>
      </c>
      <c r="C2081" s="2">
        <f>RSI!I2081</f>
        <v>52.605481671480902</v>
      </c>
      <c r="D2081" s="2">
        <f>MACD!E2081</f>
        <v>6.2034896601620204E-2</v>
      </c>
      <c r="E2081" s="2">
        <f>MACD!F2081</f>
        <v>-8.4665957208889642E-2</v>
      </c>
      <c r="F2081" s="2">
        <f>'Moving Avg'!D2081</f>
        <v>6.4475199999999999</v>
      </c>
      <c r="G2081" s="2">
        <f>'Moving Avg'!F2081</f>
        <v>6.5415949999999992</v>
      </c>
      <c r="H2081" s="2">
        <f>'Moving Avg'!G2081</f>
        <v>6.018326000000001</v>
      </c>
      <c r="I2081" s="2">
        <f>'Moving Avg'!H2081</f>
        <v>5.7288730000000001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6.1265000000000001</v>
      </c>
      <c r="C2082" s="2">
        <f>RSI!I2082</f>
        <v>42.628777194500636</v>
      </c>
      <c r="D2082" s="2">
        <f>MACD!E2082</f>
        <v>0.1213235659604921</v>
      </c>
      <c r="E2082" s="2">
        <f>MACD!F2082</f>
        <v>-4.3468052575013301E-2</v>
      </c>
      <c r="F2082" s="2">
        <f>'Moving Avg'!D2082</f>
        <v>6.3353400000000004</v>
      </c>
      <c r="G2082" s="2">
        <f>'Moving Avg'!F2082</f>
        <v>6.5368449999999996</v>
      </c>
      <c r="H2082" s="2">
        <f>'Moving Avg'!G2082</f>
        <v>6.0286800000000005</v>
      </c>
      <c r="I2082" s="2">
        <f>'Moving Avg'!H2082</f>
        <v>5.7338344999999995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</row>
    <row r="2083" spans="1:12" ht="13.5" x14ac:dyDescent="0.25">
      <c r="A2083" s="3">
        <f>RSI!A2083</f>
        <v>45035</v>
      </c>
      <c r="B2083" s="2">
        <f>RSI!B2083</f>
        <v>6.0919999999999996</v>
      </c>
      <c r="C2083" s="2">
        <f>RSI!I2083</f>
        <v>41.683449708238058</v>
      </c>
      <c r="D2083" s="2">
        <f>MACD!E2083</f>
        <v>0.14499846570364827</v>
      </c>
      <c r="E2083" s="2">
        <f>MACD!F2083</f>
        <v>-5.7747489192809878E-3</v>
      </c>
      <c r="F2083" s="2">
        <f>'Moving Avg'!D2083</f>
        <v>6.2507799999999998</v>
      </c>
      <c r="G2083" s="2">
        <f>'Moving Avg'!F2083</f>
        <v>6.5256250000000007</v>
      </c>
      <c r="H2083" s="2">
        <f>'Moving Avg'!G2083</f>
        <v>6.0385159999999996</v>
      </c>
      <c r="I2083" s="2">
        <f>'Moving Avg'!H2083</f>
        <v>5.738537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6.3509000000000002</v>
      </c>
      <c r="C2084" s="2">
        <f>RSI!I2084</f>
        <v>50.546341980329032</v>
      </c>
      <c r="D2084" s="2">
        <f>MACD!E2084</f>
        <v>0.18328337614966994</v>
      </c>
      <c r="E2084" s="2">
        <f>MACD!F2084</f>
        <v>3.2036876094509198E-2</v>
      </c>
      <c r="F2084" s="2">
        <f>'Moving Avg'!D2084</f>
        <v>6.243879999999999</v>
      </c>
      <c r="G2084" s="2">
        <f>'Moving Avg'!F2084</f>
        <v>6.5243300000000009</v>
      </c>
      <c r="H2084" s="2">
        <f>'Moving Avg'!G2084</f>
        <v>6.0542199999999999</v>
      </c>
      <c r="I2084" s="2">
        <f>'Moving Avg'!H2084</f>
        <v>5.7441459999999998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6.3594999999999997</v>
      </c>
      <c r="C2085" s="2">
        <f>RSI!I2085</f>
        <v>50.813752458389253</v>
      </c>
      <c r="D2085" s="2">
        <f>MACD!E2085</f>
        <v>0.22559339571678461</v>
      </c>
      <c r="E2085" s="2">
        <f>MACD!F2085</f>
        <v>7.0748180018964282E-2</v>
      </c>
      <c r="F2085" s="2">
        <f>'Moving Avg'!D2085</f>
        <v>6.2732200000000002</v>
      </c>
      <c r="G2085" s="2">
        <f>'Moving Avg'!F2085</f>
        <v>6.5204450000000005</v>
      </c>
      <c r="H2085" s="2">
        <f>'Moving Avg'!G2085</f>
        <v>6.0707880000000003</v>
      </c>
      <c r="I2085" s="2">
        <f>'Moving Avg'!H2085</f>
        <v>5.7491939999999992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6.3853999999999997</v>
      </c>
      <c r="C2086" s="2">
        <f>RSI!I2086</f>
        <v>51.661485853891321</v>
      </c>
      <c r="D2086" s="2">
        <f>MACD!E2086</f>
        <v>0.26068935525550074</v>
      </c>
      <c r="E2086" s="2">
        <f>MACD!F2086</f>
        <v>0.10873641506627157</v>
      </c>
      <c r="F2086" s="2">
        <f>'Moving Avg'!D2086</f>
        <v>6.2628599999999999</v>
      </c>
      <c r="G2086" s="2">
        <f>'Moving Avg'!F2086</f>
        <v>6.5165600000000001</v>
      </c>
      <c r="H2086" s="2">
        <f>'Moving Avg'!G2086</f>
        <v>6.0873560000000007</v>
      </c>
      <c r="I2086" s="2">
        <f>'Moving Avg'!H2086</f>
        <v>5.7543714999999995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6.3853999999999997</v>
      </c>
      <c r="C2087" s="2">
        <f>RSI!I2087</f>
        <v>51.661485853891321</v>
      </c>
      <c r="D2087" s="2">
        <f>MACD!E2087</f>
        <v>0.27022391779716681</v>
      </c>
      <c r="E2087" s="2">
        <f>MACD!F2087</f>
        <v>0.14103391561245063</v>
      </c>
      <c r="F2087" s="2">
        <f>'Moving Avg'!D2087</f>
        <v>6.3146399999999998</v>
      </c>
      <c r="G2087" s="2">
        <f>'Moving Avg'!F2087</f>
        <v>6.5100899999999999</v>
      </c>
      <c r="H2087" s="2">
        <f>'Moving Avg'!G2087</f>
        <v>6.103924000000001</v>
      </c>
      <c r="I2087" s="2">
        <f>'Moving Avg'!H2087</f>
        <v>5.759203499999999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6.3853999999999997</v>
      </c>
      <c r="C2088" s="2">
        <f>RSI!I2088</f>
        <v>51.661485853891321</v>
      </c>
      <c r="D2088" s="2">
        <f>MACD!E2088</f>
        <v>0.25150229109565547</v>
      </c>
      <c r="E2088" s="2">
        <f>MACD!F2088</f>
        <v>0.16312759070909161</v>
      </c>
      <c r="F2088" s="2">
        <f>'Moving Avg'!D2088</f>
        <v>6.3733200000000005</v>
      </c>
      <c r="G2088" s="2">
        <f>'Moving Avg'!F2088</f>
        <v>6.4958499999999999</v>
      </c>
      <c r="H2088" s="2">
        <f>'Moving Avg'!G2088</f>
        <v>6.1204920000000005</v>
      </c>
      <c r="I2088" s="2">
        <f>'Moving Avg'!H2088</f>
        <v>5.7637334999999981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6.3853999999999997</v>
      </c>
      <c r="C2089" s="2">
        <f>RSI!I2089</f>
        <v>51.661485853891321</v>
      </c>
      <c r="D2089" s="2">
        <f>MACD!E2089</f>
        <v>0.21553517853925008</v>
      </c>
      <c r="E2089" s="2">
        <f>MACD!F2089</f>
        <v>0.1736091082751233</v>
      </c>
      <c r="F2089" s="2">
        <f>'Moving Avg'!D2089</f>
        <v>6.3802199999999996</v>
      </c>
      <c r="G2089" s="2">
        <f>'Moving Avg'!F2089</f>
        <v>6.4785899999999996</v>
      </c>
      <c r="H2089" s="2">
        <f>'Moving Avg'!G2089</f>
        <v>6.1360240000000008</v>
      </c>
      <c r="I2089" s="2">
        <f>'Moving Avg'!H2089</f>
        <v>5.7683499999999981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6.3853999999999997</v>
      </c>
      <c r="C2090" s="2">
        <f>RSI!I2090</f>
        <v>51.661485853891321</v>
      </c>
      <c r="D2090" s="2">
        <f>MACD!E2090</f>
        <v>0.15834572934503743</v>
      </c>
      <c r="E2090" s="2">
        <f>MACD!F2090</f>
        <v>0.17055643248910612</v>
      </c>
      <c r="F2090" s="2">
        <f>'Moving Avg'!D2090</f>
        <v>6.3853999999999997</v>
      </c>
      <c r="G2090" s="2">
        <f>'Moving Avg'!F2090</f>
        <v>6.4656450000000003</v>
      </c>
      <c r="H2090" s="2">
        <f>'Moving Avg'!G2090</f>
        <v>6.1522460000000017</v>
      </c>
      <c r="I2090" s="2">
        <f>'Moving Avg'!H2090</f>
        <v>5.7730959999999971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6.3940000000000001</v>
      </c>
      <c r="C2091" s="2">
        <f>RSI!I2091</f>
        <v>52.058902157814089</v>
      </c>
      <c r="D2091" s="2">
        <f>MACD!E2091</f>
        <v>0.14365375941401481</v>
      </c>
      <c r="E2091" s="2">
        <f>MACD!F2091</f>
        <v>0.16517589787408787</v>
      </c>
      <c r="F2091" s="2">
        <f>'Moving Avg'!D2091</f>
        <v>6.3871200000000004</v>
      </c>
      <c r="G2091" s="2">
        <f>'Moving Avg'!F2091</f>
        <v>6.4531299999999998</v>
      </c>
      <c r="H2091" s="2">
        <f>'Moving Avg'!G2091</f>
        <v>6.168812</v>
      </c>
      <c r="I2091" s="2">
        <f>'Moving Avg'!H2091</f>
        <v>5.7778849999999968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6.5061999999999998</v>
      </c>
      <c r="C2092" s="2">
        <f>RSI!I2092</f>
        <v>57.023279084721857</v>
      </c>
      <c r="D2092" s="2">
        <f>MACD!E2092</f>
        <v>7.4887073463339782E-2</v>
      </c>
      <c r="E2092" s="2">
        <f>MACD!F2092</f>
        <v>0.14711813299193824</v>
      </c>
      <c r="F2092" s="2">
        <f>'Moving Avg'!D2092</f>
        <v>6.4112799999999996</v>
      </c>
      <c r="G2092" s="2">
        <f>'Moving Avg'!F2092</f>
        <v>6.4432050000000007</v>
      </c>
      <c r="H2092" s="2">
        <f>'Moving Avg'!G2092</f>
        <v>6.1877960000000005</v>
      </c>
      <c r="I2092" s="2">
        <f>'Moving Avg'!H2092</f>
        <v>5.782371999999997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</row>
    <row r="2093" spans="1:12" ht="13.5" x14ac:dyDescent="0.25">
      <c r="A2093" s="3">
        <f>RSI!A2093</f>
        <v>45051</v>
      </c>
      <c r="B2093" s="2">
        <f>RSI!B2093</f>
        <v>6.5579999999999998</v>
      </c>
      <c r="C2093" s="2">
        <f>RSI!I2093</f>
        <v>59.127583999618707</v>
      </c>
      <c r="D2093" s="2">
        <f>MACD!E2093</f>
        <v>6.684831496704291E-3</v>
      </c>
      <c r="E2093" s="2">
        <f>MACD!F2093</f>
        <v>0.11903147269289145</v>
      </c>
      <c r="F2093" s="2">
        <f>'Moving Avg'!D2093</f>
        <v>6.4458000000000002</v>
      </c>
      <c r="G2093" s="2">
        <f>'Moving Avg'!F2093</f>
        <v>6.4457950000000013</v>
      </c>
      <c r="H2093" s="2">
        <f>'Moving Avg'!G2093</f>
        <v>6.2085059999999999</v>
      </c>
      <c r="I2093" s="2">
        <f>'Moving Avg'!H2093</f>
        <v>5.7866864999999974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</row>
    <row r="2094" spans="1:12" ht="13.5" x14ac:dyDescent="0.25">
      <c r="A2094" s="3">
        <f>RSI!A2094</f>
        <v>45054</v>
      </c>
      <c r="B2094" s="2">
        <f>RSI!B2094</f>
        <v>6.6269999999999998</v>
      </c>
      <c r="C2094" s="2">
        <f>RSI!I2094</f>
        <v>61.810016939340244</v>
      </c>
      <c r="D2094" s="2">
        <f>MACD!E2094</f>
        <v>-1.7417037069709984E-2</v>
      </c>
      <c r="E2094" s="2">
        <f>MACD!F2094</f>
        <v>9.1741770740371167E-2</v>
      </c>
      <c r="F2094" s="2">
        <f>'Moving Avg'!D2094</f>
        <v>6.4941199999999997</v>
      </c>
      <c r="G2094" s="2">
        <f>'Moving Avg'!F2094</f>
        <v>6.4401850000000014</v>
      </c>
      <c r="H2094" s="2">
        <f>'Moving Avg'!G2094</f>
        <v>6.2311139999999998</v>
      </c>
      <c r="I2094" s="2">
        <f>'Moving Avg'!H2094</f>
        <v>5.7917774999999976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</row>
    <row r="2095" spans="1:12" ht="13.5" x14ac:dyDescent="0.25">
      <c r="A2095" s="3">
        <f>RSI!A2095</f>
        <v>45055</v>
      </c>
      <c r="B2095" s="2">
        <f>RSI!B2095</f>
        <v>6.6097999999999999</v>
      </c>
      <c r="C2095" s="2">
        <f>RSI!I2095</f>
        <v>60.739886835106581</v>
      </c>
      <c r="D2095" s="2">
        <f>MACD!E2095</f>
        <v>-3.6651070424368548E-2</v>
      </c>
      <c r="E2095" s="2">
        <f>MACD!F2095</f>
        <v>6.606320250742323E-2</v>
      </c>
      <c r="F2095" s="2">
        <f>'Moving Avg'!D2095</f>
        <v>6.5389999999999988</v>
      </c>
      <c r="G2095" s="2">
        <f>'Moving Avg'!F2095</f>
        <v>6.4302650000000003</v>
      </c>
      <c r="H2095" s="2">
        <f>'Moving Avg'!G2095</f>
        <v>6.2521699999999996</v>
      </c>
      <c r="I2095" s="2">
        <f>'Moving Avg'!H2095</f>
        <v>5.7969979999999977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6.5751999999999997</v>
      </c>
      <c r="C2096" s="2">
        <f>RSI!I2096</f>
        <v>58.544085325679511</v>
      </c>
      <c r="D2096" s="2">
        <f>MACD!E2096</f>
        <v>-4.7607637064919217E-2</v>
      </c>
      <c r="E2096" s="2">
        <f>MACD!F2096</f>
        <v>4.3329034592954743E-2</v>
      </c>
      <c r="F2096" s="2">
        <f>'Moving Avg'!D2096</f>
        <v>6.5752399999999991</v>
      </c>
      <c r="G2096" s="2">
        <f>'Moving Avg'!F2096</f>
        <v>6.4181849999999994</v>
      </c>
      <c r="H2096" s="2">
        <f>'Moving Avg'!G2096</f>
        <v>6.2727059999999994</v>
      </c>
      <c r="I2096" s="2">
        <f>'Moving Avg'!H2096</f>
        <v>5.8018729999999969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6.5579999999999998</v>
      </c>
      <c r="C2097" s="2">
        <f>RSI!I2097</f>
        <v>57.432572692198761</v>
      </c>
      <c r="D2097" s="2">
        <f>MACD!E2097</f>
        <v>-5.6538193412190019E-2</v>
      </c>
      <c r="E2097" s="2">
        <f>MACD!F2097</f>
        <v>2.3355588991925795E-2</v>
      </c>
      <c r="F2097" s="2">
        <f>'Moving Avg'!D2097</f>
        <v>6.5855999999999995</v>
      </c>
      <c r="G2097" s="2">
        <f>'Moving Avg'!F2097</f>
        <v>6.4117149999999992</v>
      </c>
      <c r="H2097" s="2">
        <f>'Moving Avg'!G2097</f>
        <v>6.2928979999999992</v>
      </c>
      <c r="I2097" s="2">
        <f>'Moving Avg'!H2097</f>
        <v>5.8055404999999976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6.5925000000000002</v>
      </c>
      <c r="C2098" s="2">
        <f>RSI!I2098</f>
        <v>59.10955524396303</v>
      </c>
      <c r="D2098" s="2">
        <f>MACD!E2098</f>
        <v>-6.7413265269314238E-2</v>
      </c>
      <c r="E2098" s="2">
        <f>MACD!F2098</f>
        <v>5.2018181396777871E-3</v>
      </c>
      <c r="F2098" s="2">
        <f>'Moving Avg'!D2098</f>
        <v>6.5924999999999994</v>
      </c>
      <c r="G2098" s="2">
        <f>'Moving Avg'!F2098</f>
        <v>6.4155999999999977</v>
      </c>
      <c r="H2098" s="2">
        <f>'Moving Avg'!G2098</f>
        <v>6.3127439999999986</v>
      </c>
      <c r="I2098" s="2">
        <f>'Moving Avg'!H2098</f>
        <v>5.8095959999999955</v>
      </c>
      <c r="J2098" s="6" t="str">
        <f>OBV!F2098</f>
        <v>BEARISH</v>
      </c>
      <c r="K2098" s="6" t="str">
        <f>OBV!G2098</f>
        <v>NEUTRAL</v>
      </c>
      <c r="L2098" s="6" t="str">
        <f>OBV!H2098</f>
        <v>BEARISH DIVERGENCE</v>
      </c>
    </row>
    <row r="2099" spans="1:12" ht="13.5" x14ac:dyDescent="0.25">
      <c r="A2099" s="3">
        <f>RSI!A2099</f>
        <v>45061</v>
      </c>
      <c r="B2099" s="2">
        <f>RSI!B2099</f>
        <v>6.5925000000000002</v>
      </c>
      <c r="C2099" s="2">
        <f>RSI!I2099</f>
        <v>59.109555243963023</v>
      </c>
      <c r="D2099" s="2">
        <f>MACD!E2099</f>
        <v>-7.7525492333792911E-2</v>
      </c>
      <c r="E2099" s="2">
        <f>MACD!F2099</f>
        <v>-1.1343643955016355E-2</v>
      </c>
      <c r="F2099" s="2">
        <f>'Moving Avg'!D2099</f>
        <v>6.5855999999999995</v>
      </c>
      <c r="G2099" s="2">
        <f>'Moving Avg'!F2099</f>
        <v>6.4259549999999974</v>
      </c>
      <c r="H2099" s="2">
        <f>'Moving Avg'!G2099</f>
        <v>6.3325899999999979</v>
      </c>
      <c r="I2099" s="2">
        <f>'Moving Avg'!H2099</f>
        <v>5.8144714999999962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6.5579999999999998</v>
      </c>
      <c r="C2100" s="2">
        <f>RSI!I2100</f>
        <v>56.526847451638119</v>
      </c>
      <c r="D2100" s="2">
        <f>MACD!E2100</f>
        <v>-8.436925436626197E-2</v>
      </c>
      <c r="E2100" s="2">
        <f>MACD!F2100</f>
        <v>-2.5948766037265477E-2</v>
      </c>
      <c r="F2100" s="2">
        <f>'Moving Avg'!D2100</f>
        <v>6.5752399999999991</v>
      </c>
      <c r="G2100" s="2">
        <f>'Moving Avg'!F2100</f>
        <v>6.4432149999999977</v>
      </c>
      <c r="H2100" s="2">
        <f>'Moving Avg'!G2100</f>
        <v>6.3515739999999985</v>
      </c>
      <c r="I2100" s="2">
        <f>'Moving Avg'!H2100</f>
        <v>5.8188289999999974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6.5494000000000003</v>
      </c>
      <c r="C2101" s="2">
        <f>RSI!I2101</f>
        <v>55.871499497428836</v>
      </c>
      <c r="D2101" s="2">
        <f>MACD!E2101</f>
        <v>-8.8776540809178961E-2</v>
      </c>
      <c r="E2101" s="2">
        <f>MACD!F2101</f>
        <v>-3.8514320991648171E-2</v>
      </c>
      <c r="F2101" s="2">
        <f>'Moving Avg'!D2101</f>
        <v>6.5700799999999999</v>
      </c>
      <c r="G2101" s="2">
        <f>'Moving Avg'!F2101</f>
        <v>6.4488249999999976</v>
      </c>
      <c r="H2101" s="2">
        <f>'Moving Avg'!G2101</f>
        <v>6.3707319999999994</v>
      </c>
      <c r="I2101" s="2">
        <f>'Moving Avg'!H2101</f>
        <v>5.8231434999999978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6.5407000000000002</v>
      </c>
      <c r="C2102" s="2">
        <f>RSI!I2102</f>
        <v>55.174613137281732</v>
      </c>
      <c r="D2102" s="2">
        <f>MACD!E2102</f>
        <v>-7.5082801802242471E-2</v>
      </c>
      <c r="E2102" s="2">
        <f>MACD!F2102</f>
        <v>-4.5828017153767032E-2</v>
      </c>
      <c r="F2102" s="2">
        <f>'Moving Avg'!D2102</f>
        <v>6.5666200000000003</v>
      </c>
      <c r="G2102" s="2">
        <f>'Moving Avg'!F2102</f>
        <v>6.4695349999999987</v>
      </c>
      <c r="H2102" s="2">
        <f>'Moving Avg'!G2102</f>
        <v>6.389716</v>
      </c>
      <c r="I2102" s="2">
        <f>'Moving Avg'!H2102</f>
        <v>5.8278459999999974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6.5579999999999998</v>
      </c>
      <c r="C2103" s="2">
        <f>RSI!I2103</f>
        <v>56.340775938192792</v>
      </c>
      <c r="D2103" s="2">
        <f>MACD!E2103</f>
        <v>-5.7203857545500725E-2</v>
      </c>
      <c r="E2103" s="2">
        <f>MACD!F2103</f>
        <v>-4.8103185232113772E-2</v>
      </c>
      <c r="F2103" s="2">
        <f>'Moving Avg'!D2103</f>
        <v>6.5597200000000004</v>
      </c>
      <c r="G2103" s="2">
        <f>'Moving Avg'!F2103</f>
        <v>6.4928349999999977</v>
      </c>
      <c r="H2103" s="2">
        <f>'Moving Avg'!G2103</f>
        <v>6.407837999999999</v>
      </c>
      <c r="I2103" s="2">
        <f>'Moving Avg'!H2103</f>
        <v>5.8325919999999973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6.5407000000000002</v>
      </c>
      <c r="C2104" s="2">
        <f>RSI!I2104</f>
        <v>54.805302183740864</v>
      </c>
      <c r="D2104" s="2">
        <f>MACD!E2104</f>
        <v>-3.0647375776879926E-2</v>
      </c>
      <c r="E2104" s="2">
        <f>MACD!F2104</f>
        <v>-4.4612023341067009E-2</v>
      </c>
      <c r="F2104" s="2">
        <f>'Moving Avg'!D2104</f>
        <v>6.5493600000000001</v>
      </c>
      <c r="G2104" s="2">
        <f>'Moving Avg'!F2104</f>
        <v>6.5023249999999972</v>
      </c>
      <c r="H2104" s="2">
        <f>'Moving Avg'!G2104</f>
        <v>6.4238879999999998</v>
      </c>
      <c r="I2104" s="2">
        <f>'Moving Avg'!H2104</f>
        <v>5.837380999999997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6.3853999999999997</v>
      </c>
      <c r="C2105" s="2">
        <f>RSI!I2105</f>
        <v>43.376845737072294</v>
      </c>
      <c r="D2105" s="2">
        <f>MACD!E2105</f>
        <v>3.4926806778834418E-4</v>
      </c>
      <c r="E2105" s="2">
        <f>MACD!F2105</f>
        <v>-3.5619765059295934E-2</v>
      </c>
      <c r="F2105" s="2">
        <f>'Moving Avg'!D2105</f>
        <v>6.5148399999999995</v>
      </c>
      <c r="G2105" s="2">
        <f>'Moving Avg'!F2105</f>
        <v>6.5036199999999997</v>
      </c>
      <c r="H2105" s="2">
        <f>'Moving Avg'!G2105</f>
        <v>6.4376939999999987</v>
      </c>
      <c r="I2105" s="2">
        <f>'Moving Avg'!H2105</f>
        <v>5.8412639999999962</v>
      </c>
      <c r="J2105" s="6" t="str">
        <f>OBV!F2105</f>
        <v>BEARISH</v>
      </c>
      <c r="K2105" s="6" t="str">
        <f>OBV!G2105</f>
        <v>NEUTRAL</v>
      </c>
      <c r="L2105" s="6" t="str">
        <f>OBV!H2105</f>
        <v>CONFIRMED BEARISH</v>
      </c>
    </row>
    <row r="2106" spans="1:12" ht="13.5" x14ac:dyDescent="0.25">
      <c r="A2106" s="3">
        <f>RSI!A2106</f>
        <v>45070</v>
      </c>
      <c r="B2106" s="2">
        <f>RSI!B2106</f>
        <v>6.2214999999999998</v>
      </c>
      <c r="C2106" s="2">
        <f>RSI!I2106</f>
        <v>35.06602801017759</v>
      </c>
      <c r="D2106" s="2">
        <f>MACD!E2106</f>
        <v>3.4005336401157216E-2</v>
      </c>
      <c r="E2106" s="2">
        <f>MACD!F2106</f>
        <v>-2.1694744767205305E-2</v>
      </c>
      <c r="F2106" s="2">
        <f>'Moving Avg'!D2106</f>
        <v>6.4492600000000007</v>
      </c>
      <c r="G2106" s="2">
        <f>'Moving Avg'!F2106</f>
        <v>6.495425</v>
      </c>
      <c r="H2106" s="2">
        <f>'Moving Avg'!G2106</f>
        <v>6.4468419999999993</v>
      </c>
      <c r="I2106" s="2">
        <f>'Moving Avg'!H2106</f>
        <v>5.8447589999999972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</row>
    <row r="2107" spans="1:12" ht="13.5" x14ac:dyDescent="0.25">
      <c r="A2107" s="3">
        <f>RSI!A2107</f>
        <v>45071</v>
      </c>
      <c r="B2107" s="2">
        <f>RSI!B2107</f>
        <v>6.1352000000000002</v>
      </c>
      <c r="C2107" s="2">
        <f>RSI!I2107</f>
        <v>31.62968019009341</v>
      </c>
      <c r="D2107" s="2">
        <f>MACD!E2107</f>
        <v>6.776373368341293E-2</v>
      </c>
      <c r="E2107" s="2">
        <f>MACD!F2107</f>
        <v>-3.8030490770816563E-3</v>
      </c>
      <c r="F2107" s="2">
        <f>'Moving Avg'!D2107</f>
        <v>6.3681600000000005</v>
      </c>
      <c r="G2107" s="2">
        <f>'Moving Avg'!F2107</f>
        <v>6.4829150000000002</v>
      </c>
      <c r="H2107" s="2">
        <f>'Moving Avg'!G2107</f>
        <v>6.4520200000000001</v>
      </c>
      <c r="I2107" s="2">
        <f>'Moving Avg'!H2107</f>
        <v>5.8476064999999959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</row>
    <row r="2108" spans="1:12" ht="13.5" x14ac:dyDescent="0.25">
      <c r="A2108" s="3">
        <f>RSI!A2108</f>
        <v>45072</v>
      </c>
      <c r="B2108" s="2">
        <f>RSI!B2108</f>
        <v>6.2904999999999998</v>
      </c>
      <c r="C2108" s="2">
        <f>RSI!I2108</f>
        <v>42.541774128319631</v>
      </c>
      <c r="D2108" s="2">
        <f>MACD!E2108</f>
        <v>9.2062606383945145E-2</v>
      </c>
      <c r="E2108" s="2">
        <f>MACD!F2108</f>
        <v>1.5370082015123705E-2</v>
      </c>
      <c r="F2108" s="2">
        <f>'Moving Avg'!D2108</f>
        <v>6.3146600000000008</v>
      </c>
      <c r="G2108" s="2">
        <f>'Moving Avg'!F2108</f>
        <v>6.4781700000000013</v>
      </c>
      <c r="H2108" s="2">
        <f>'Moving Avg'!G2108</f>
        <v>6.4589239999999997</v>
      </c>
      <c r="I2108" s="2">
        <f>'Moving Avg'!H2108</f>
        <v>5.8518349999999968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</row>
    <row r="2109" spans="1:12" ht="13.5" x14ac:dyDescent="0.25">
      <c r="A2109" s="3">
        <f>RSI!A2109</f>
        <v>45075</v>
      </c>
      <c r="B2109" s="2">
        <f>RSI!B2109</f>
        <v>6.2560000000000002</v>
      </c>
      <c r="C2109" s="2">
        <f>RSI!I2109</f>
        <v>40.9771342675459</v>
      </c>
      <c r="D2109" s="2">
        <f>MACD!E2109</f>
        <v>0.11604818919622506</v>
      </c>
      <c r="E2109" s="2">
        <f>MACD!F2109</f>
        <v>3.5505703451343976E-2</v>
      </c>
      <c r="F2109" s="2">
        <f>'Moving Avg'!D2109</f>
        <v>6.2577200000000008</v>
      </c>
      <c r="G2109" s="2">
        <f>'Moving Avg'!F2109</f>
        <v>6.4717000000000011</v>
      </c>
      <c r="H2109" s="2">
        <f>'Moving Avg'!G2109</f>
        <v>6.4615139999999993</v>
      </c>
      <c r="I2109" s="2">
        <f>'Moving Avg'!H2109</f>
        <v>5.8563654999999972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</row>
    <row r="2110" spans="1:12" ht="13.5" x14ac:dyDescent="0.25">
      <c r="A2110" s="3">
        <f>RSI!A2110</f>
        <v>45076</v>
      </c>
      <c r="B2110" s="2">
        <f>RSI!B2110</f>
        <v>6.2991000000000001</v>
      </c>
      <c r="C2110" s="2">
        <f>RSI!I2110</f>
        <v>43.759967702247636</v>
      </c>
      <c r="D2110" s="2">
        <f>MACD!E2110</f>
        <v>0.12885229893010663</v>
      </c>
      <c r="E2110" s="2">
        <f>MACD!F2110</f>
        <v>5.417502254709651E-2</v>
      </c>
      <c r="F2110" s="2">
        <f>'Moving Avg'!D2110</f>
        <v>6.2404599999999997</v>
      </c>
      <c r="G2110" s="2">
        <f>'Moving Avg'!F2110</f>
        <v>6.4673850000000002</v>
      </c>
      <c r="H2110" s="2">
        <f>'Moving Avg'!G2110</f>
        <v>6.4649660000000004</v>
      </c>
      <c r="I2110" s="2">
        <f>'Moving Avg'!H2110</f>
        <v>5.860895499999998</v>
      </c>
      <c r="J2110" s="6" t="str">
        <f>OBV!F2110</f>
        <v>BULLISH</v>
      </c>
      <c r="K2110" s="6" t="str">
        <f>OBV!G2110</f>
        <v>NEUTRAL</v>
      </c>
      <c r="L2110" s="6" t="str">
        <f>OBV!H2110</f>
        <v>BULLISH DIVERGENCE</v>
      </c>
    </row>
    <row r="2111" spans="1:12" ht="13.5" x14ac:dyDescent="0.25">
      <c r="A2111" s="3">
        <f>RSI!A2111</f>
        <v>45077</v>
      </c>
      <c r="B2111" s="2">
        <f>RSI!B2111</f>
        <v>6.2904999999999998</v>
      </c>
      <c r="C2111" s="2">
        <f>RSI!I2111</f>
        <v>43.321061343133756</v>
      </c>
      <c r="D2111" s="2">
        <f>MACD!E2111</f>
        <v>0.13967999403294673</v>
      </c>
      <c r="E2111" s="2">
        <f>MACD!F2111</f>
        <v>7.1276016844266557E-2</v>
      </c>
      <c r="F2111" s="2">
        <f>'Moving Avg'!D2111</f>
        <v>6.2542599999999995</v>
      </c>
      <c r="G2111" s="2">
        <f>'Moving Avg'!F2111</f>
        <v>6.4622100000000007</v>
      </c>
      <c r="H2111" s="2">
        <f>'Moving Avg'!G2111</f>
        <v>6.46652</v>
      </c>
      <c r="I2111" s="2">
        <f>'Moving Avg'!H2111</f>
        <v>5.8649944999999972</v>
      </c>
      <c r="J2111" s="6" t="str">
        <f>OBV!F2111</f>
        <v>BEARISH</v>
      </c>
      <c r="K2111" s="6" t="str">
        <f>OBV!G2111</f>
        <v>NEUTRAL</v>
      </c>
      <c r="L2111" s="6" t="str">
        <f>OBV!H2111</f>
        <v>BEARISH DIVERGENCE</v>
      </c>
    </row>
    <row r="2112" spans="1:12" ht="13.5" x14ac:dyDescent="0.25">
      <c r="A2112" s="3">
        <f>RSI!A2112</f>
        <v>45078</v>
      </c>
      <c r="B2112" s="2">
        <f>RSI!B2112</f>
        <v>6.2904999999999998</v>
      </c>
      <c r="C2112" s="2">
        <f>RSI!I2112</f>
        <v>43.321061343133756</v>
      </c>
      <c r="D2112" s="2">
        <f>MACD!E2112</f>
        <v>0.14818340194505275</v>
      </c>
      <c r="E2112" s="2">
        <f>MACD!F2112</f>
        <v>8.6657493864423799E-2</v>
      </c>
      <c r="F2112" s="2">
        <f>'Moving Avg'!D2112</f>
        <v>6.2853200000000005</v>
      </c>
      <c r="G2112" s="2">
        <f>'Moving Avg'!F2112</f>
        <v>6.4514249999999986</v>
      </c>
      <c r="H2112" s="2">
        <f>'Moving Avg'!G2112</f>
        <v>6.4679000000000011</v>
      </c>
      <c r="I2112" s="2">
        <f>'Moving Avg'!H2112</f>
        <v>5.8692659999999979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6.3853999999999997</v>
      </c>
      <c r="C2113" s="2">
        <f>RSI!I2113</f>
        <v>49.768775469099083</v>
      </c>
      <c r="D2113" s="2">
        <f>MACD!E2113</f>
        <v>0.15164010726712984</v>
      </c>
      <c r="E2113" s="2">
        <f>MACD!F2113</f>
        <v>9.9654016544965016E-2</v>
      </c>
      <c r="F2113" s="2">
        <f>'Moving Avg'!D2113</f>
        <v>6.3042999999999996</v>
      </c>
      <c r="G2113" s="2">
        <f>'Moving Avg'!F2113</f>
        <v>6.4427949999999994</v>
      </c>
      <c r="H2113" s="2">
        <f>'Moving Avg'!G2113</f>
        <v>6.4692800000000021</v>
      </c>
      <c r="I2113" s="2">
        <f>'Moving Avg'!H2113</f>
        <v>5.8742274999999973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6.2473000000000001</v>
      </c>
      <c r="C2114" s="2">
        <f>RSI!I2114</f>
        <v>42.238590687889989</v>
      </c>
      <c r="D2114" s="2">
        <f>MACD!E2114</f>
        <v>0.16215530252212318</v>
      </c>
      <c r="E2114" s="2">
        <f>MACD!F2114</f>
        <v>0.11215427374039666</v>
      </c>
      <c r="F2114" s="2">
        <f>'Moving Avg'!D2114</f>
        <v>6.3025599999999997</v>
      </c>
      <c r="G2114" s="2">
        <f>'Moving Avg'!F2114</f>
        <v>6.4238099999999987</v>
      </c>
      <c r="H2114" s="2">
        <f>'Moving Avg'!G2114</f>
        <v>6.4666899999999998</v>
      </c>
      <c r="I2114" s="2">
        <f>'Moving Avg'!H2114</f>
        <v>5.8784984999999974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</row>
    <row r="2115" spans="1:12" ht="13.5" x14ac:dyDescent="0.25">
      <c r="A2115" s="3">
        <f>RSI!A2115</f>
        <v>45083</v>
      </c>
      <c r="B2115" s="2">
        <f>RSI!B2115</f>
        <v>6.3594999999999997</v>
      </c>
      <c r="C2115" s="2">
        <f>RSI!I2115</f>
        <v>48.991282702888768</v>
      </c>
      <c r="D2115" s="2">
        <f>MACD!E2115</f>
        <v>0.13968595062763534</v>
      </c>
      <c r="E2115" s="2">
        <f>MACD!F2115</f>
        <v>0.1176606091178444</v>
      </c>
      <c r="F2115" s="2">
        <f>'Moving Avg'!D2115</f>
        <v>6.3146399999999998</v>
      </c>
      <c r="G2115" s="2">
        <f>'Moving Avg'!F2115</f>
        <v>6.411295</v>
      </c>
      <c r="H2115" s="2">
        <f>'Moving Avg'!G2115</f>
        <v>6.4651360000000011</v>
      </c>
      <c r="I2115" s="2">
        <f>'Moving Avg'!H2115</f>
        <v>5.8833739999999981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6.3594999999999997</v>
      </c>
      <c r="C2116" s="2">
        <f>RSI!I2116</f>
        <v>48.991282702888775</v>
      </c>
      <c r="D2116" s="2">
        <f>MACD!E2116</f>
        <v>9.5569666942465936E-2</v>
      </c>
      <c r="E2116" s="2">
        <f>MACD!F2116</f>
        <v>0.11324242068276871</v>
      </c>
      <c r="F2116" s="2">
        <f>'Moving Avg'!D2116</f>
        <v>6.3284399999999996</v>
      </c>
      <c r="G2116" s="2">
        <f>'Moving Avg'!F2116</f>
        <v>6.4005099999999988</v>
      </c>
      <c r="H2116" s="2">
        <f>'Moving Avg'!G2116</f>
        <v>6.4630640000000001</v>
      </c>
      <c r="I2116" s="2">
        <f>'Moving Avg'!H2116</f>
        <v>5.8884219999999985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</row>
    <row r="2117" spans="1:12" ht="13.5" x14ac:dyDescent="0.25">
      <c r="A2117" s="3">
        <f>RSI!A2117</f>
        <v>45085</v>
      </c>
      <c r="B2117" s="2">
        <f>RSI!B2117</f>
        <v>6.3594999999999997</v>
      </c>
      <c r="C2117" s="2">
        <f>RSI!I2117</f>
        <v>48.991282702888775</v>
      </c>
      <c r="D2117" s="2">
        <f>MACD!E2117</f>
        <v>4.5066941355025314E-2</v>
      </c>
      <c r="E2117" s="2">
        <f>MACD!F2117</f>
        <v>9.9607324817220039E-2</v>
      </c>
      <c r="F2117" s="2">
        <f>'Moving Avg'!D2117</f>
        <v>6.3422400000000003</v>
      </c>
      <c r="G2117" s="2">
        <f>'Moving Avg'!F2117</f>
        <v>6.3905849999999988</v>
      </c>
      <c r="H2117" s="2">
        <f>'Moving Avg'!G2117</f>
        <v>6.459958000000003</v>
      </c>
      <c r="I2117" s="2">
        <f>'Moving Avg'!H2117</f>
        <v>5.893253999999998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</row>
    <row r="2118" spans="1:12" ht="13.5" x14ac:dyDescent="0.25">
      <c r="A2118" s="3">
        <f>RSI!A2118</f>
        <v>45086</v>
      </c>
      <c r="B2118" s="2">
        <f>RSI!B2118</f>
        <v>6.3422999999999998</v>
      </c>
      <c r="C2118" s="2">
        <f>RSI!I2118</f>
        <v>47.918692656623726</v>
      </c>
      <c r="D2118" s="2">
        <f>MACD!E2118</f>
        <v>2.759595189073405E-2</v>
      </c>
      <c r="E2118" s="2">
        <f>MACD!F2118</f>
        <v>8.5205050231922846E-2</v>
      </c>
      <c r="F2118" s="2">
        <f>'Moving Avg'!D2118</f>
        <v>6.3336200000000007</v>
      </c>
      <c r="G2118" s="2">
        <f>'Moving Avg'!F2118</f>
        <v>6.3780749999999982</v>
      </c>
      <c r="H2118" s="2">
        <f>'Moving Avg'!G2118</f>
        <v>6.4534000000000029</v>
      </c>
      <c r="I2118" s="2">
        <f>'Moving Avg'!H2118</f>
        <v>5.897870499999998</v>
      </c>
      <c r="J2118" s="6" t="str">
        <f>OBV!F2118</f>
        <v>BULLISH</v>
      </c>
      <c r="K2118" s="6" t="str">
        <f>OBV!G2118</f>
        <v>NEUTRAL</v>
      </c>
      <c r="L2118" s="6" t="str">
        <f>OBV!H2118</f>
        <v>BULLISH DIVERGENCE</v>
      </c>
    </row>
    <row r="2119" spans="1:12" ht="13.5" x14ac:dyDescent="0.25">
      <c r="A2119" s="3">
        <f>RSI!A2119</f>
        <v>45089</v>
      </c>
      <c r="B2119" s="2">
        <f>RSI!B2119</f>
        <v>6.3250000000000002</v>
      </c>
      <c r="C2119" s="2">
        <f>RSI!I2119</f>
        <v>46.808640663870413</v>
      </c>
      <c r="D2119" s="2">
        <f>MACD!E2119</f>
        <v>8.9768467333461999E-3</v>
      </c>
      <c r="E2119" s="2">
        <f>MACD!F2119</f>
        <v>6.9959409532207514E-2</v>
      </c>
      <c r="F2119" s="2">
        <f>'Moving Avg'!D2119</f>
        <v>6.3491599999999995</v>
      </c>
      <c r="G2119" s="2">
        <f>'Moving Avg'!F2119</f>
        <v>6.3646999999999982</v>
      </c>
      <c r="H2119" s="2">
        <f>'Moving Avg'!G2119</f>
        <v>6.4452880000000015</v>
      </c>
      <c r="I2119" s="2">
        <f>'Moving Avg'!H2119</f>
        <v>5.9027024999999984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</row>
    <row r="2120" spans="1:12" ht="13.5" x14ac:dyDescent="0.25">
      <c r="A2120" s="3">
        <f>RSI!A2120</f>
        <v>45090</v>
      </c>
      <c r="B2120" s="2">
        <f>RSI!B2120</f>
        <v>6.3250000000000002</v>
      </c>
      <c r="C2120" s="2">
        <f>RSI!I2120</f>
        <v>46.808640663870413</v>
      </c>
      <c r="D2120" s="2">
        <f>MACD!E2120</f>
        <v>1.3137292931464373E-4</v>
      </c>
      <c r="E2120" s="2">
        <f>MACD!F2120</f>
        <v>5.5993802211628939E-2</v>
      </c>
      <c r="F2120" s="2">
        <f>'Moving Avg'!D2120</f>
        <v>6.3422599999999996</v>
      </c>
      <c r="G2120" s="2">
        <f>'Moving Avg'!F2120</f>
        <v>6.3530499999999988</v>
      </c>
      <c r="H2120" s="2">
        <f>'Moving Avg'!G2120</f>
        <v>6.4389020000000015</v>
      </c>
      <c r="I2120" s="2">
        <f>'Moving Avg'!H2120</f>
        <v>5.9071464999999979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6.2386999999999997</v>
      </c>
      <c r="C2121" s="2">
        <f>RSI!I2121</f>
        <v>41.27670140419194</v>
      </c>
      <c r="D2121" s="2">
        <f>MACD!E2121</f>
        <v>-2.0259797425534742E-3</v>
      </c>
      <c r="E2121" s="2">
        <f>MACD!F2121</f>
        <v>4.4389845820792459E-2</v>
      </c>
      <c r="F2121" s="2">
        <f>'Moving Avg'!D2121</f>
        <v>6.3180999999999994</v>
      </c>
      <c r="G2121" s="2">
        <f>'Moving Avg'!F2121</f>
        <v>6.3375149999999998</v>
      </c>
      <c r="H2121" s="2">
        <f>'Moving Avg'!G2121</f>
        <v>6.4307900000000009</v>
      </c>
      <c r="I2121" s="2">
        <f>'Moving Avg'!H2121</f>
        <v>5.9109429999999987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6.2214999999999998</v>
      </c>
      <c r="C2122" s="2">
        <f>RSI!I2122</f>
        <v>40.255574458118787</v>
      </c>
      <c r="D2122" s="2">
        <f>MACD!E2122</f>
        <v>-1.8287377647583369E-3</v>
      </c>
      <c r="E2122" s="2">
        <f>MACD!F2122</f>
        <v>3.5146129103682297E-2</v>
      </c>
      <c r="F2122" s="2">
        <f>'Moving Avg'!D2122</f>
        <v>6.2904999999999998</v>
      </c>
      <c r="G2122" s="2">
        <f>'Moving Avg'!F2122</f>
        <v>6.321555</v>
      </c>
      <c r="H2122" s="2">
        <f>'Moving Avg'!G2122</f>
        <v>6.4211260000000001</v>
      </c>
      <c r="I2122" s="2">
        <f>'Moving Avg'!H2122</f>
        <v>5.9147399999999992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</row>
    <row r="2123" spans="1:12" ht="13.5" x14ac:dyDescent="0.25">
      <c r="A2123" s="3">
        <f>RSI!A2123</f>
        <v>45093</v>
      </c>
      <c r="B2123" s="2">
        <f>RSI!B2123</f>
        <v>6.1955999999999998</v>
      </c>
      <c r="C2123" s="2">
        <f>RSI!I2123</f>
        <v>38.702921130067459</v>
      </c>
      <c r="D2123" s="2">
        <f>MACD!E2123</f>
        <v>1.5651480169580623E-2</v>
      </c>
      <c r="E2123" s="2">
        <f>MACD!F2123</f>
        <v>3.1247199316861964E-2</v>
      </c>
      <c r="F2123" s="2">
        <f>'Moving Avg'!D2123</f>
        <v>6.2611599999999994</v>
      </c>
      <c r="G2123" s="2">
        <f>'Moving Avg'!F2123</f>
        <v>6.3034349999999995</v>
      </c>
      <c r="H2123" s="2">
        <f>'Moving Avg'!G2123</f>
        <v>6.4149140000000013</v>
      </c>
      <c r="I2123" s="2">
        <f>'Moving Avg'!H2123</f>
        <v>5.9179329999999997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</row>
    <row r="2124" spans="1:12" ht="13.5" x14ac:dyDescent="0.25">
      <c r="A2124" s="3">
        <f>RSI!A2124</f>
        <v>45096</v>
      </c>
      <c r="B2124" s="2">
        <f>RSI!B2124</f>
        <v>6.2042000000000002</v>
      </c>
      <c r="C2124" s="2">
        <f>RSI!I2124</f>
        <v>39.536837879504226</v>
      </c>
      <c r="D2124" s="2">
        <f>MACD!E2124</f>
        <v>9.4482152444088641E-3</v>
      </c>
      <c r="E2124" s="2">
        <f>MACD!F2124</f>
        <v>2.6887402502371347E-2</v>
      </c>
      <c r="F2124" s="2">
        <f>'Moving Avg'!D2124</f>
        <v>6.2370000000000001</v>
      </c>
      <c r="G2124" s="2">
        <f>'Moving Avg'!F2124</f>
        <v>6.2866100000000005</v>
      </c>
      <c r="H2124" s="2">
        <f>'Moving Avg'!G2124</f>
        <v>6.4042140000000014</v>
      </c>
      <c r="I2124" s="2">
        <f>'Moving Avg'!H2124</f>
        <v>5.920564999999999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6.1955999999999998</v>
      </c>
      <c r="C2125" s="2">
        <f>RSI!I2125</f>
        <v>38.965947346822446</v>
      </c>
      <c r="D2125" s="2">
        <f>MACD!E2125</f>
        <v>2.2870179018198655E-2</v>
      </c>
      <c r="E2125" s="2">
        <f>MACD!F2125</f>
        <v>2.6083957805536812E-2</v>
      </c>
      <c r="F2125" s="2">
        <f>'Moving Avg'!D2125</f>
        <v>6.2111199999999993</v>
      </c>
      <c r="G2125" s="2">
        <f>'Moving Avg'!F2125</f>
        <v>6.2771199999999991</v>
      </c>
      <c r="H2125" s="2">
        <f>'Moving Avg'!G2125</f>
        <v>6.3919620000000013</v>
      </c>
      <c r="I2125" s="2">
        <f>'Moving Avg'!H2125</f>
        <v>5.9237579999999994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</row>
    <row r="2126" spans="1:12" ht="13.5" x14ac:dyDescent="0.25">
      <c r="A2126" s="3">
        <f>RSI!A2126</f>
        <v>45098</v>
      </c>
      <c r="B2126" s="2">
        <f>RSI!B2126</f>
        <v>6.1783000000000001</v>
      </c>
      <c r="C2126" s="2">
        <f>RSI!I2126</f>
        <v>37.78401834920264</v>
      </c>
      <c r="D2126" s="2">
        <f>MACD!E2126</f>
        <v>3.6274621530219875E-2</v>
      </c>
      <c r="E2126" s="2">
        <f>MACD!F2126</f>
        <v>2.8122090550473426E-2</v>
      </c>
      <c r="F2126" s="2">
        <f>'Moving Avg'!D2126</f>
        <v>6.1990399999999992</v>
      </c>
      <c r="G2126" s="2">
        <f>'Moving Avg'!F2126</f>
        <v>6.2749600000000001</v>
      </c>
      <c r="H2126" s="2">
        <f>'Moving Avg'!G2126</f>
        <v>6.3791920000000006</v>
      </c>
      <c r="I2126" s="2">
        <f>'Moving Avg'!H2126</f>
        <v>5.9272094999999991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6.1611000000000002</v>
      </c>
      <c r="C2127" s="2">
        <f>RSI!I2127</f>
        <v>36.595513332853272</v>
      </c>
      <c r="D2127" s="2">
        <f>MACD!E2127</f>
        <v>4.970232296806909E-2</v>
      </c>
      <c r="E2127" s="2">
        <f>MACD!F2127</f>
        <v>3.2438137033992565E-2</v>
      </c>
      <c r="F2127" s="2">
        <f>'Moving Avg'!D2127</f>
        <v>6.18696</v>
      </c>
      <c r="G2127" s="2">
        <f>'Moving Avg'!F2127</f>
        <v>6.2762550000000008</v>
      </c>
      <c r="H2127" s="2">
        <f>'Moving Avg'!G2127</f>
        <v>6.3686659999999993</v>
      </c>
      <c r="I2127" s="2">
        <f>'Moving Avg'!H2127</f>
        <v>5.9297119999999985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6.1006</v>
      </c>
      <c r="C2128" s="2">
        <f>RSI!I2128</f>
        <v>32.699298282053405</v>
      </c>
      <c r="D2128" s="2">
        <f>MACD!E2128</f>
        <v>6.3752489929710165E-2</v>
      </c>
      <c r="E2128" s="2">
        <f>MACD!F2128</f>
        <v>3.8701007613136086E-2</v>
      </c>
      <c r="F2128" s="2">
        <f>'Moving Avg'!D2128</f>
        <v>6.1679599999999999</v>
      </c>
      <c r="G2128" s="2">
        <f>'Moving Avg'!F2128</f>
        <v>6.2667599999999997</v>
      </c>
      <c r="H2128" s="2">
        <f>'Moving Avg'!G2128</f>
        <v>6.3603819999999978</v>
      </c>
      <c r="I2128" s="2">
        <f>'Moving Avg'!H2128</f>
        <v>5.9316534999999986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6.1696999999999997</v>
      </c>
      <c r="C2129" s="2">
        <f>RSI!I2129</f>
        <v>40.492154431768363</v>
      </c>
      <c r="D2129" s="2">
        <f>MACD!E2129</f>
        <v>6.9008290370542902E-2</v>
      </c>
      <c r="E2129" s="2">
        <f>MACD!F2129</f>
        <v>4.4762464164617453E-2</v>
      </c>
      <c r="F2129" s="2">
        <f>'Moving Avg'!D2129</f>
        <v>6.16106</v>
      </c>
      <c r="G2129" s="2">
        <f>'Moving Avg'!F2129</f>
        <v>6.2624450000000005</v>
      </c>
      <c r="H2129" s="2">
        <f>'Moving Avg'!G2129</f>
        <v>6.3560679999999969</v>
      </c>
      <c r="I2129" s="2">
        <f>'Moving Avg'!H2129</f>
        <v>5.9338539999999975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6.1696999999999997</v>
      </c>
      <c r="C2130" s="2">
        <f>RSI!I2130</f>
        <v>40.492154431768363</v>
      </c>
      <c r="D2130" s="2">
        <f>MACD!E2130</f>
        <v>7.4109464045036155E-2</v>
      </c>
      <c r="E2130" s="2">
        <f>MACD!F2130</f>
        <v>5.0631864140701199E-2</v>
      </c>
      <c r="F2130" s="2">
        <f>'Moving Avg'!D2130</f>
        <v>6.1558799999999998</v>
      </c>
      <c r="G2130" s="2">
        <f>'Moving Avg'!F2130</f>
        <v>6.2559750000000012</v>
      </c>
      <c r="H2130" s="2">
        <f>'Moving Avg'!G2130</f>
        <v>6.3552059999999972</v>
      </c>
      <c r="I2130" s="2">
        <f>'Moving Avg'!H2130</f>
        <v>5.9362269999999979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6.1696999999999997</v>
      </c>
      <c r="C2131" s="2">
        <f>RSI!I2131</f>
        <v>40.492154431768363</v>
      </c>
      <c r="D2131" s="2">
        <f>MACD!E2131</f>
        <v>6.5754435282372903E-2</v>
      </c>
      <c r="E2131" s="2">
        <f>MACD!F2131</f>
        <v>5.3656378369035543E-2</v>
      </c>
      <c r="F2131" s="2">
        <f>'Moving Avg'!D2131</f>
        <v>6.1541599999999992</v>
      </c>
      <c r="G2131" s="2">
        <f>'Moving Avg'!F2131</f>
        <v>6.2499350000000016</v>
      </c>
      <c r="H2131" s="2">
        <f>'Moving Avg'!G2131</f>
        <v>6.3498559999999964</v>
      </c>
      <c r="I2131" s="2">
        <f>'Moving Avg'!H2131</f>
        <v>5.9385999999999974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</row>
    <row r="2132" spans="1:12" ht="13.5" x14ac:dyDescent="0.25">
      <c r="A2132" s="3">
        <f>RSI!A2132</f>
        <v>45110</v>
      </c>
      <c r="B2132" s="2">
        <f>RSI!B2132</f>
        <v>6.1696999999999997</v>
      </c>
      <c r="C2132" s="2">
        <f>RSI!I2132</f>
        <v>40.492154431768363</v>
      </c>
      <c r="D2132" s="2">
        <f>MACD!E2132</f>
        <v>5.6599305222938767E-2</v>
      </c>
      <c r="E2132" s="2">
        <f>MACD!F2132</f>
        <v>5.4244963739816188E-2</v>
      </c>
      <c r="F2132" s="2">
        <f>'Moving Avg'!D2132</f>
        <v>6.1558799999999989</v>
      </c>
      <c r="G2132" s="2">
        <f>'Moving Avg'!F2132</f>
        <v>6.2438950000000011</v>
      </c>
      <c r="H2132" s="2">
        <f>'Moving Avg'!G2132</f>
        <v>6.3507199999999964</v>
      </c>
      <c r="I2132" s="2">
        <f>'Moving Avg'!H2132</f>
        <v>5.9413179999999981</v>
      </c>
      <c r="J2132" s="6" t="str">
        <f>OBV!F2132</f>
        <v>BEARISH</v>
      </c>
      <c r="K2132" s="6" t="str">
        <f>OBV!G2132</f>
        <v>NEUTRAL</v>
      </c>
      <c r="L2132" s="6" t="str">
        <f>OBV!H2132</f>
        <v>BEARISH DIVERGENCE</v>
      </c>
    </row>
    <row r="2133" spans="1:12" ht="13.5" x14ac:dyDescent="0.25">
      <c r="A2133" s="3">
        <f>RSI!A2133</f>
        <v>45111</v>
      </c>
      <c r="B2133" s="2">
        <f>RSI!B2133</f>
        <v>6.0834000000000001</v>
      </c>
      <c r="C2133" s="2">
        <f>RSI!I2133</f>
        <v>33.898463804402198</v>
      </c>
      <c r="D2133" s="2">
        <f>MACD!E2133</f>
        <v>5.1779766797763749E-2</v>
      </c>
      <c r="E2133" s="2">
        <f>MACD!F2133</f>
        <v>5.3751924351405703E-2</v>
      </c>
      <c r="F2133" s="2">
        <f>'Moving Avg'!D2133</f>
        <v>6.1524400000000004</v>
      </c>
      <c r="G2133" s="2">
        <f>'Moving Avg'!F2133</f>
        <v>6.2287950000000007</v>
      </c>
      <c r="H2133" s="2">
        <f>'Moving Avg'!G2133</f>
        <v>6.3505479999999954</v>
      </c>
      <c r="I2133" s="2">
        <f>'Moving Avg'!H2133</f>
        <v>5.9438204999999975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6.0834000000000001</v>
      </c>
      <c r="C2134" s="2">
        <f>RSI!I2134</f>
        <v>33.898463804402198</v>
      </c>
      <c r="D2134" s="2">
        <f>MACD!E2134</f>
        <v>5.0015401743307208E-2</v>
      </c>
      <c r="E2134" s="2">
        <f>MACD!F2134</f>
        <v>5.3004619829786007E-2</v>
      </c>
      <c r="F2134" s="2">
        <f>'Moving Avg'!D2134</f>
        <v>6.1351800000000001</v>
      </c>
      <c r="G2134" s="2">
        <f>'Moving Avg'!F2134</f>
        <v>6.220600000000001</v>
      </c>
      <c r="H2134" s="2">
        <f>'Moving Avg'!G2134</f>
        <v>6.3451979999999955</v>
      </c>
      <c r="I2134" s="2">
        <f>'Moving Avg'!H2134</f>
        <v>5.9456324999999968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6.0834000000000001</v>
      </c>
      <c r="C2135" s="2">
        <f>RSI!I2135</f>
        <v>33.898463804402198</v>
      </c>
      <c r="D2135" s="2">
        <f>MACD!E2135</f>
        <v>4.8116649615247198E-2</v>
      </c>
      <c r="E2135" s="2">
        <f>MACD!F2135</f>
        <v>5.2027025786878248E-2</v>
      </c>
      <c r="F2135" s="2">
        <f>'Moving Avg'!D2135</f>
        <v>6.1179199999999998</v>
      </c>
      <c r="G2135" s="2">
        <f>'Moving Avg'!F2135</f>
        <v>6.2067950000000014</v>
      </c>
      <c r="H2135" s="2">
        <f>'Moving Avg'!G2135</f>
        <v>6.3396759999999963</v>
      </c>
      <c r="I2135" s="2">
        <f>'Moving Avg'!H2135</f>
        <v>5.9475739999999977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6.1524000000000001</v>
      </c>
      <c r="C2136" s="2">
        <f>RSI!I2136</f>
        <v>43.143894277949563</v>
      </c>
      <c r="D2136" s="2">
        <f>MACD!E2136</f>
        <v>3.9586668322718843E-2</v>
      </c>
      <c r="E2136" s="2">
        <f>MACD!F2136</f>
        <v>4.9538954294046367E-2</v>
      </c>
      <c r="F2136" s="2">
        <f>'Moving Avg'!D2136</f>
        <v>6.1144600000000002</v>
      </c>
      <c r="G2136" s="2">
        <f>'Moving Avg'!F2136</f>
        <v>6.1964400000000008</v>
      </c>
      <c r="H2136" s="2">
        <f>'Moving Avg'!G2136</f>
        <v>6.3350159999999969</v>
      </c>
      <c r="I2136" s="2">
        <f>'Moving Avg'!H2136</f>
        <v>5.9489114999999968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6.1696999999999997</v>
      </c>
      <c r="C2137" s="2">
        <f>RSI!I2137</f>
        <v>45.21296381776606</v>
      </c>
      <c r="D2137" s="2">
        <f>MACD!E2137</f>
        <v>2.8820025790707859E-2</v>
      </c>
      <c r="E2137" s="2">
        <f>MACD!F2137</f>
        <v>4.5395168593378665E-2</v>
      </c>
      <c r="F2137" s="2">
        <f>'Moving Avg'!D2137</f>
        <v>6.1144599999999993</v>
      </c>
      <c r="G2137" s="2">
        <f>'Moving Avg'!F2137</f>
        <v>6.1869500000000013</v>
      </c>
      <c r="H2137" s="2">
        <f>'Moving Avg'!G2137</f>
        <v>6.3307019999999969</v>
      </c>
      <c r="I2137" s="2">
        <f>'Moving Avg'!H2137</f>
        <v>5.9499899999999961</v>
      </c>
      <c r="J2137" s="6" t="str">
        <f>OBV!F2137</f>
        <v>BEARISH</v>
      </c>
      <c r="K2137" s="6" t="str">
        <f>OBV!G2137</f>
        <v>NEUTRAL</v>
      </c>
      <c r="L2137" s="6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6.2042000000000002</v>
      </c>
      <c r="C2138" s="2">
        <f>RSI!I2138</f>
        <v>49.184443445035384</v>
      </c>
      <c r="D2138" s="2">
        <f>MACD!E2138</f>
        <v>8.0949351939390013E-3</v>
      </c>
      <c r="E2138" s="2">
        <f>MACD!F2138</f>
        <v>3.7935121913490737E-2</v>
      </c>
      <c r="F2138" s="2">
        <f>'Moving Avg'!D2138</f>
        <v>6.1386200000000004</v>
      </c>
      <c r="G2138" s="2">
        <f>'Moving Avg'!F2138</f>
        <v>6.1800450000000007</v>
      </c>
      <c r="H2138" s="2">
        <f>'Moving Avg'!G2138</f>
        <v>6.3270779999999975</v>
      </c>
      <c r="I2138" s="2">
        <f>'Moving Avg'!H2138</f>
        <v>5.9516724999999955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</row>
    <row r="2139" spans="1:12" ht="13.5" x14ac:dyDescent="0.25">
      <c r="A2139" s="3">
        <f>RSI!A2139</f>
        <v>45119</v>
      </c>
      <c r="B2139" s="2">
        <f>RSI!B2139</f>
        <v>6.0660999999999996</v>
      </c>
      <c r="C2139" s="2">
        <f>RSI!I2139</f>
        <v>37.474194956917152</v>
      </c>
      <c r="D2139" s="2">
        <f>MACD!E2139</f>
        <v>1.1444850707079901E-2</v>
      </c>
      <c r="E2139" s="2">
        <f>MACD!F2139</f>
        <v>3.2637067672208572E-2</v>
      </c>
      <c r="F2139" s="2">
        <f>'Moving Avg'!D2139</f>
        <v>6.1351599999999999</v>
      </c>
      <c r="G2139" s="2">
        <f>'Moving Avg'!F2139</f>
        <v>6.1671000000000005</v>
      </c>
      <c r="H2139" s="2">
        <f>'Moving Avg'!G2139</f>
        <v>6.3206919999999993</v>
      </c>
      <c r="I2139" s="2">
        <f>'Moving Avg'!H2139</f>
        <v>5.9530099999999955</v>
      </c>
      <c r="J2139" s="6" t="str">
        <f>OBV!F2139</f>
        <v>BULLISH</v>
      </c>
      <c r="K2139" s="6" t="str">
        <f>OBV!G2139</f>
        <v>NEUTRAL</v>
      </c>
      <c r="L2139" s="6" t="str">
        <f>OBV!H2139</f>
        <v>BULLISH DIVERGENCE</v>
      </c>
    </row>
    <row r="2140" spans="1:12" ht="13.5" x14ac:dyDescent="0.25">
      <c r="A2140" s="3">
        <f>RSI!A2140</f>
        <v>45120</v>
      </c>
      <c r="B2140" s="2">
        <f>RSI!B2140</f>
        <v>6.1265000000000001</v>
      </c>
      <c r="C2140" s="2">
        <f>RSI!I2140</f>
        <v>43.778911197685879</v>
      </c>
      <c r="D2140" s="2">
        <f>MACD!E2140</f>
        <v>1.0645555445784716E-2</v>
      </c>
      <c r="E2140" s="2">
        <f>MACD!F2140</f>
        <v>2.8238765226923802E-2</v>
      </c>
      <c r="F2140" s="2">
        <f>'Moving Avg'!D2140</f>
        <v>6.1437799999999996</v>
      </c>
      <c r="G2140" s="2">
        <f>'Moving Avg'!F2140</f>
        <v>6.1571750000000005</v>
      </c>
      <c r="H2140" s="2">
        <f>'Moving Avg'!G2140</f>
        <v>6.3155139999999985</v>
      </c>
      <c r="I2140" s="2">
        <f>'Moving Avg'!H2140</f>
        <v>5.9546494999999959</v>
      </c>
      <c r="J2140" s="6" t="str">
        <f>OBV!F2140</f>
        <v>BULLISH</v>
      </c>
      <c r="K2140" s="6" t="str">
        <f>OBV!G2140</f>
        <v>NEUTRAL</v>
      </c>
      <c r="L2140" s="6" t="str">
        <f>OBV!H2140</f>
        <v>CONFIRMED BULLISH</v>
      </c>
    </row>
    <row r="2141" spans="1:12" ht="13.5" x14ac:dyDescent="0.25">
      <c r="A2141" s="3">
        <f>RSI!A2141</f>
        <v>45121</v>
      </c>
      <c r="B2141" s="2">
        <f>RSI!B2141</f>
        <v>6.0575000000000001</v>
      </c>
      <c r="C2141" s="2">
        <f>RSI!I2141</f>
        <v>38.947414165833862</v>
      </c>
      <c r="D2141" s="2">
        <f>MACD!E2141</f>
        <v>1.5501428896955716E-2</v>
      </c>
      <c r="E2141" s="2">
        <f>MACD!F2141</f>
        <v>2.5691297960930184E-2</v>
      </c>
      <c r="F2141" s="2">
        <f>'Moving Avg'!D2141</f>
        <v>6.1247999999999996</v>
      </c>
      <c r="G2141" s="2">
        <f>'Moving Avg'!F2141</f>
        <v>6.1481149999999998</v>
      </c>
      <c r="H2141" s="2">
        <f>'Moving Avg'!G2141</f>
        <v>6.3087839999999993</v>
      </c>
      <c r="I2141" s="2">
        <f>'Moving Avg'!H2141</f>
        <v>5.9561164999999949</v>
      </c>
      <c r="J2141" s="6" t="str">
        <f>OBV!F2141</f>
        <v>BULLISH</v>
      </c>
      <c r="K2141" s="6" t="str">
        <f>OBV!G2141</f>
        <v>NEUTRAL</v>
      </c>
      <c r="L2141" s="6" t="str">
        <f>OBV!H2141</f>
        <v>BULLISH DIVERGENCE</v>
      </c>
    </row>
    <row r="2142" spans="1:12" ht="13.5" x14ac:dyDescent="0.25">
      <c r="A2142" s="3">
        <f>RSI!A2142</f>
        <v>45124</v>
      </c>
      <c r="B2142" s="2">
        <f>RSI!B2142</f>
        <v>6.0401999999999996</v>
      </c>
      <c r="C2142" s="2">
        <f>RSI!I2142</f>
        <v>37.820412097062963</v>
      </c>
      <c r="D2142" s="2">
        <f>MACD!E2142</f>
        <v>2.1689347653320645E-2</v>
      </c>
      <c r="E2142" s="2">
        <f>MACD!F2142</f>
        <v>2.4890907899408277E-2</v>
      </c>
      <c r="F2142" s="2">
        <f>'Moving Avg'!D2142</f>
        <v>6.0988999999999995</v>
      </c>
      <c r="G2142" s="2">
        <f>'Moving Avg'!F2142</f>
        <v>6.1390500000000001</v>
      </c>
      <c r="H2142" s="2">
        <f>'Moving Avg'!G2142</f>
        <v>6.2994639999999995</v>
      </c>
      <c r="I2142" s="2">
        <f>'Moving Avg'!H2142</f>
        <v>5.9567634999999948</v>
      </c>
      <c r="J2142" s="6" t="str">
        <f>OBV!F2142</f>
        <v>BULLISH</v>
      </c>
      <c r="K2142" s="6" t="str">
        <f>OBV!G2142</f>
        <v>NEUTRAL</v>
      </c>
      <c r="L2142" s="6" t="str">
        <f>OBV!H2142</f>
        <v>BULLISH DIVERGENCE</v>
      </c>
    </row>
    <row r="2143" spans="1:12" ht="13.5" x14ac:dyDescent="0.25">
      <c r="A2143" s="3">
        <f>RSI!A2143</f>
        <v>45125</v>
      </c>
      <c r="B2143" s="2">
        <f>RSI!B2143</f>
        <v>6.0401999999999996</v>
      </c>
      <c r="C2143" s="2">
        <f>RSI!I2143</f>
        <v>37.820412097062963</v>
      </c>
      <c r="D2143" s="2">
        <f>MACD!E2143</f>
        <v>1.448912049487916E-2</v>
      </c>
      <c r="E2143" s="2">
        <f>MACD!F2143</f>
        <v>2.2810550418502454E-2</v>
      </c>
      <c r="F2143" s="2">
        <f>'Moving Avg'!D2143</f>
        <v>6.0660999999999996</v>
      </c>
      <c r="G2143" s="2">
        <f>'Moving Avg'!F2143</f>
        <v>6.1312800000000012</v>
      </c>
      <c r="H2143" s="2">
        <f>'Moving Avg'!G2143</f>
        <v>6.2891080000000015</v>
      </c>
      <c r="I2143" s="2">
        <f>'Moving Avg'!H2143</f>
        <v>5.9573239999999945</v>
      </c>
      <c r="J2143" s="6" t="str">
        <f>OBV!F2143</f>
        <v>BULLISH</v>
      </c>
      <c r="K2143" s="6" t="str">
        <f>OBV!G2143</f>
        <v>NEUTRAL</v>
      </c>
      <c r="L2143" s="6" t="str">
        <f>OBV!H2143</f>
        <v>BULLISH DIVERGENCE</v>
      </c>
    </row>
    <row r="2144" spans="1:12" ht="13.5" x14ac:dyDescent="0.25">
      <c r="A2144" s="3">
        <f>RSI!A2144</f>
        <v>45127</v>
      </c>
      <c r="B2144" s="2">
        <f>RSI!B2144</f>
        <v>6.0401999999999996</v>
      </c>
      <c r="C2144" s="2">
        <f>RSI!I2144</f>
        <v>37.820412097062963</v>
      </c>
      <c r="D2144" s="2">
        <f>MACD!E2144</f>
        <v>9.175106390745924E-3</v>
      </c>
      <c r="E2144" s="2">
        <f>MACD!F2144</f>
        <v>2.0083461612951149E-2</v>
      </c>
      <c r="F2144" s="2">
        <f>'Moving Avg'!D2144</f>
        <v>6.0609199999999994</v>
      </c>
      <c r="G2144" s="2">
        <f>'Moving Avg'!F2144</f>
        <v>6.1230799999999999</v>
      </c>
      <c r="H2144" s="2">
        <f>'Moving Avg'!G2144</f>
        <v>6.2773720000000015</v>
      </c>
      <c r="I2144" s="2">
        <f>'Moving Avg'!H2144</f>
        <v>5.9584024999999938</v>
      </c>
      <c r="J2144" s="6" t="str">
        <f>OBV!F2144</f>
        <v>BULLISH</v>
      </c>
      <c r="K2144" s="6" t="str">
        <f>OBV!G2144</f>
        <v>NEUTRAL</v>
      </c>
      <c r="L2144" s="6" t="str">
        <f>OBV!H2144</f>
        <v>BULLISH DIVERGENCE</v>
      </c>
    </row>
    <row r="2145" spans="1:12" ht="13.5" x14ac:dyDescent="0.25">
      <c r="A2145" s="3">
        <f>RSI!A2145</f>
        <v>45128</v>
      </c>
      <c r="B2145" s="2">
        <f>RSI!B2145</f>
        <v>6.0834000000000001</v>
      </c>
      <c r="C2145" s="2">
        <f>RSI!I2145</f>
        <v>42.967484803651701</v>
      </c>
      <c r="D2145" s="2">
        <f>MACD!E2145</f>
        <v>2.1994531024276398E-3</v>
      </c>
      <c r="E2145" s="2">
        <f>MACD!F2145</f>
        <v>1.650665991084645E-2</v>
      </c>
      <c r="F2145" s="2">
        <f>'Moving Avg'!D2145</f>
        <v>6.0522999999999998</v>
      </c>
      <c r="G2145" s="2">
        <f>'Moving Avg'!F2145</f>
        <v>6.1174700000000009</v>
      </c>
      <c r="H2145" s="2">
        <f>'Moving Avg'!G2145</f>
        <v>6.2668440000000034</v>
      </c>
      <c r="I2145" s="2">
        <f>'Moving Avg'!H2145</f>
        <v>5.959696999999994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</row>
    <row r="2146" spans="1:12" ht="13.5" x14ac:dyDescent="0.25">
      <c r="A2146" s="3">
        <f>RSI!A2146</f>
        <v>45131</v>
      </c>
      <c r="B2146" s="2">
        <f>RSI!B2146</f>
        <v>6.0834000000000001</v>
      </c>
      <c r="C2146" s="2">
        <f>RSI!I2146</f>
        <v>42.967484803651701</v>
      </c>
      <c r="D2146" s="2">
        <f>MACD!E2146</f>
        <v>7.3245172998719354E-3</v>
      </c>
      <c r="E2146" s="2">
        <f>MACD!F2146</f>
        <v>1.4670231388651547E-2</v>
      </c>
      <c r="F2146" s="2">
        <f>'Moving Avg'!D2146</f>
        <v>6.05748</v>
      </c>
      <c r="G2146" s="2">
        <f>'Moving Avg'!F2146</f>
        <v>6.1127250000000002</v>
      </c>
      <c r="H2146" s="2">
        <f>'Moving Avg'!G2146</f>
        <v>6.2570080000000017</v>
      </c>
      <c r="I2146" s="2">
        <f>'Moving Avg'!H2146</f>
        <v>5.9610774999999947</v>
      </c>
      <c r="J2146" s="6" t="str">
        <f>OBV!F2146</f>
        <v>BEARISH</v>
      </c>
      <c r="K2146" s="6" t="str">
        <f>OBV!G2146</f>
        <v>NEUTRAL</v>
      </c>
      <c r="L2146" s="6" t="str">
        <f>OBV!H2146</f>
        <v>BEARISH DIVERGENCE</v>
      </c>
    </row>
    <row r="2147" spans="1:12" ht="13.5" x14ac:dyDescent="0.25">
      <c r="A2147" s="3">
        <f>RSI!A2147</f>
        <v>45133</v>
      </c>
      <c r="B2147" s="2">
        <f>RSI!B2147</f>
        <v>5.7210000000000001</v>
      </c>
      <c r="C2147" s="2">
        <f>RSI!I2147</f>
        <v>23.800046399155917</v>
      </c>
      <c r="D2147" s="2">
        <f>MACD!E2147</f>
        <v>4.154871839701535E-2</v>
      </c>
      <c r="E2147" s="2">
        <f>MACD!F2147</f>
        <v>2.0045928790324311E-2</v>
      </c>
      <c r="F2147" s="2">
        <f>'Moving Avg'!D2147</f>
        <v>5.9936400000000001</v>
      </c>
      <c r="G2147" s="2">
        <f>'Moving Avg'!F2147</f>
        <v>6.0907199999999992</v>
      </c>
      <c r="H2147" s="2">
        <f>'Moving Avg'!G2147</f>
        <v>6.2402680000000021</v>
      </c>
      <c r="I2147" s="2">
        <f>'Moving Avg'!H2147</f>
        <v>5.9606459999999934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</row>
    <row r="2148" spans="1:12" ht="13.5" x14ac:dyDescent="0.25">
      <c r="A2148" s="3">
        <f>RSI!A2148</f>
        <v>45134</v>
      </c>
      <c r="B2148" s="2">
        <f>RSI!B2148</f>
        <v>5.6087999999999996</v>
      </c>
      <c r="C2148" s="2">
        <f>RSI!I2148</f>
        <v>20.71848088941222</v>
      </c>
      <c r="D2148" s="2">
        <f>MACD!E2148</f>
        <v>8.6621255229284877E-2</v>
      </c>
      <c r="E2148" s="2">
        <f>MACD!F2148</f>
        <v>3.3360994078116421E-2</v>
      </c>
      <c r="F2148" s="2">
        <f>'Moving Avg'!D2148</f>
        <v>5.9073599999999997</v>
      </c>
      <c r="G2148" s="2">
        <f>'Moving Avg'!F2148</f>
        <v>6.0661299999999994</v>
      </c>
      <c r="H2148" s="2">
        <f>'Moving Avg'!G2148</f>
        <v>6.220594000000002</v>
      </c>
      <c r="I2148" s="2">
        <f>'Moving Avg'!H2148</f>
        <v>5.9597829999999945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5.6087999999999996</v>
      </c>
      <c r="C2149" s="2">
        <f>RSI!I2149</f>
        <v>20.71848088941222</v>
      </c>
      <c r="D2149" s="2">
        <f>MACD!E2149</f>
        <v>0.10648639086449041</v>
      </c>
      <c r="E2149" s="2">
        <f>MACD!F2149</f>
        <v>4.7986073435391227E-2</v>
      </c>
      <c r="F2149" s="2">
        <f>'Moving Avg'!D2149</f>
        <v>5.8210799999999994</v>
      </c>
      <c r="G2149" s="2">
        <f>'Moving Avg'!F2149</f>
        <v>6.0380850000000006</v>
      </c>
      <c r="H2149" s="2">
        <f>'Moving Avg'!G2149</f>
        <v>6.2009200000000018</v>
      </c>
      <c r="I2149" s="2">
        <f>'Moving Avg'!H2149</f>
        <v>5.9589634999999932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5.6087999999999996</v>
      </c>
      <c r="C2150" s="2">
        <f>RSI!I2150</f>
        <v>20.718480889412206</v>
      </c>
      <c r="D2150" s="2">
        <f>MACD!E2150</f>
        <v>0.13534042715002759</v>
      </c>
      <c r="E2150" s="2">
        <f>MACD!F2150</f>
        <v>6.5456944178318502E-2</v>
      </c>
      <c r="F2150" s="2">
        <f>'Moving Avg'!D2150</f>
        <v>5.7261599999999993</v>
      </c>
      <c r="G2150" s="2">
        <f>'Moving Avg'!F2150</f>
        <v>6.01004</v>
      </c>
      <c r="H2150" s="2">
        <f>'Moving Avg'!G2150</f>
        <v>6.1819360000000003</v>
      </c>
      <c r="I2150" s="2">
        <f>'Moving Avg'!H2150</f>
        <v>5.9582299999999933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5.5225</v>
      </c>
      <c r="C2151" s="2">
        <f>RSI!I2151</f>
        <v>18.426511972688644</v>
      </c>
      <c r="D2151" s="2">
        <f>MACD!E2151</f>
        <v>0.15808144786205691</v>
      </c>
      <c r="E2151" s="2">
        <f>MACD!F2151</f>
        <v>8.3981844915066189E-2</v>
      </c>
      <c r="F2151" s="2">
        <f>'Moving Avg'!D2151</f>
        <v>5.6139799999999997</v>
      </c>
      <c r="G2151" s="2">
        <f>'Moving Avg'!F2151</f>
        <v>5.9776800000000003</v>
      </c>
      <c r="H2151" s="2">
        <f>'Moving Avg'!G2151</f>
        <v>6.1613980000000002</v>
      </c>
      <c r="I2151" s="2">
        <f>'Moving Avg'!H2151</f>
        <v>5.9573669999999934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5.8418000000000001</v>
      </c>
      <c r="C2152" s="2">
        <f>RSI!I2152</f>
        <v>43.382481683843373</v>
      </c>
      <c r="D2152" s="2">
        <f>MACD!E2152</f>
        <v>0.15388046468359651</v>
      </c>
      <c r="E2152" s="2">
        <f>MACD!F2152</f>
        <v>9.7961568868772261E-2</v>
      </c>
      <c r="F2152" s="2">
        <f>'Moving Avg'!D2152</f>
        <v>5.6381399999999999</v>
      </c>
      <c r="G2152" s="2">
        <f>'Moving Avg'!F2152</f>
        <v>5.9612850000000002</v>
      </c>
      <c r="H2152" s="2">
        <f>'Moving Avg'!G2152</f>
        <v>6.1474199999999986</v>
      </c>
      <c r="I2152" s="2">
        <f>'Moving Avg'!H2152</f>
        <v>5.957668999999993</v>
      </c>
      <c r="J2152" s="6" t="str">
        <f>OBV!F2152</f>
        <v>BEARISH</v>
      </c>
      <c r="K2152" s="6" t="str">
        <f>OBV!G2152</f>
        <v>NEUTRAL</v>
      </c>
      <c r="L2152" s="6" t="str">
        <f>OBV!H2152</f>
        <v>BEARISH DIVERGENCE</v>
      </c>
    </row>
    <row r="2153" spans="1:12" ht="13.5" x14ac:dyDescent="0.25">
      <c r="A2153" s="3">
        <f>RSI!A2153</f>
        <v>45141</v>
      </c>
      <c r="B2153" s="2">
        <f>RSI!B2153</f>
        <v>5.5225</v>
      </c>
      <c r="C2153" s="2">
        <f>RSI!I2153</f>
        <v>32.631518317611267</v>
      </c>
      <c r="D2153" s="2">
        <f>MACD!E2153</f>
        <v>0.17474829308014606</v>
      </c>
      <c r="E2153" s="2">
        <f>MACD!F2153</f>
        <v>0.11331891371104702</v>
      </c>
      <c r="F2153" s="2">
        <f>'Moving Avg'!D2153</f>
        <v>5.6208799999999997</v>
      </c>
      <c r="G2153" s="2">
        <f>'Moving Avg'!F2153</f>
        <v>5.9332399999999996</v>
      </c>
      <c r="H2153" s="2">
        <f>'Moving Avg'!G2153</f>
        <v>6.1267099999999983</v>
      </c>
      <c r="I2153" s="2">
        <f>'Moving Avg'!H2153</f>
        <v>5.9563744999999937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5.5225</v>
      </c>
      <c r="C2154" s="2">
        <f>RSI!I2154</f>
        <v>32.631518317611267</v>
      </c>
      <c r="D2154" s="2">
        <f>MACD!E2154</f>
        <v>0.19500601284291097</v>
      </c>
      <c r="E2154" s="2">
        <f>MACD!F2154</f>
        <v>0.12965633353741982</v>
      </c>
      <c r="F2154" s="2">
        <f>'Moving Avg'!D2154</f>
        <v>5.6036200000000003</v>
      </c>
      <c r="G2154" s="2">
        <f>'Moving Avg'!F2154</f>
        <v>5.905195</v>
      </c>
      <c r="H2154" s="2">
        <f>'Moving Avg'!G2154</f>
        <v>6.1063459999999994</v>
      </c>
      <c r="I2154" s="2">
        <f>'Moving Avg'!H2154</f>
        <v>5.9550799999999935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5.4706999999999999</v>
      </c>
      <c r="C2155" s="2">
        <f>RSI!I2155</f>
        <v>31.177805111167473</v>
      </c>
      <c r="D2155" s="2">
        <f>MACD!E2155</f>
        <v>0.22503806094373235</v>
      </c>
      <c r="E2155" s="2">
        <f>MACD!F2155</f>
        <v>0.14873267901868234</v>
      </c>
      <c r="F2155" s="2">
        <f>'Moving Avg'!D2155</f>
        <v>5.5760000000000005</v>
      </c>
      <c r="G2155" s="2">
        <f>'Moving Avg'!F2155</f>
        <v>5.8745599999999989</v>
      </c>
      <c r="H2155" s="2">
        <f>'Moving Avg'!G2155</f>
        <v>6.0880519999999994</v>
      </c>
      <c r="I2155" s="2">
        <f>'Moving Avg'!H2155</f>
        <v>5.9535264999999944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5.4706999999999999</v>
      </c>
      <c r="C2156" s="2">
        <f>RSI!I2156</f>
        <v>31.177805111167473</v>
      </c>
      <c r="D2156" s="2">
        <f>MACD!E2156</f>
        <v>0.25298524323419169</v>
      </c>
      <c r="E2156" s="2">
        <f>MACD!F2156</f>
        <v>0.16958319186178422</v>
      </c>
      <c r="F2156" s="2">
        <f>'Moving Avg'!D2156</f>
        <v>5.5656400000000001</v>
      </c>
      <c r="G2156" s="2">
        <f>'Moving Avg'!F2156</f>
        <v>5.8404749999999988</v>
      </c>
      <c r="H2156" s="2">
        <f>'Moving Avg'!G2156</f>
        <v>6.0730359999999992</v>
      </c>
      <c r="I2156" s="2">
        <f>'Moving Avg'!H2156</f>
        <v>5.9519729999999962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5.4362000000000004</v>
      </c>
      <c r="C2157" s="2">
        <f>RSI!I2157</f>
        <v>30.140629087014673</v>
      </c>
      <c r="D2157" s="2">
        <f>MACD!E2157</f>
        <v>0.22578220664427562</v>
      </c>
      <c r="E2157" s="2">
        <f>MACD!F2157</f>
        <v>0.18082299481828251</v>
      </c>
      <c r="F2157" s="2">
        <f>'Moving Avg'!D2157</f>
        <v>5.4845199999999998</v>
      </c>
      <c r="G2157" s="2">
        <f>'Moving Avg'!F2157</f>
        <v>5.803799999999999</v>
      </c>
      <c r="H2157" s="2">
        <f>'Moving Avg'!G2157</f>
        <v>6.0590560000000009</v>
      </c>
      <c r="I2157" s="2">
        <f>'Moving Avg'!H2157</f>
        <v>5.9502469999999956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</row>
    <row r="2158" spans="1:12" ht="13.5" x14ac:dyDescent="0.25">
      <c r="A2158" s="3">
        <f>RSI!A2158</f>
        <v>45148</v>
      </c>
      <c r="B2158" s="2">
        <f>RSI!B2158</f>
        <v>5.3498999999999999</v>
      </c>
      <c r="C2158" s="2">
        <f>RSI!I2158</f>
        <v>27.661710066075969</v>
      </c>
      <c r="D2158" s="2">
        <f>MACD!E2158</f>
        <v>0.19427290781577433</v>
      </c>
      <c r="E2158" s="2">
        <f>MACD!F2158</f>
        <v>0.18351297741778089</v>
      </c>
      <c r="F2158" s="2">
        <f>'Moving Avg'!D2158</f>
        <v>5.45</v>
      </c>
      <c r="G2158" s="2">
        <f>'Moving Avg'!F2158</f>
        <v>5.7610849999999996</v>
      </c>
      <c r="H2158" s="2">
        <f>'Moving Avg'!G2158</f>
        <v>6.0402440000000004</v>
      </c>
      <c r="I2158" s="2">
        <f>'Moving Avg'!H2158</f>
        <v>5.9481329999999968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</row>
    <row r="2159" spans="1:12" ht="13.5" x14ac:dyDescent="0.25">
      <c r="A2159" s="3">
        <f>RSI!A2159</f>
        <v>45149</v>
      </c>
      <c r="B2159" s="2">
        <f>RSI!B2159</f>
        <v>5.4794</v>
      </c>
      <c r="C2159" s="2">
        <f>RSI!I2159</f>
        <v>36.14817805341162</v>
      </c>
      <c r="D2159" s="2">
        <f>MACD!E2159</f>
        <v>0.16073003371577155</v>
      </c>
      <c r="E2159" s="2">
        <f>MACD!F2159</f>
        <v>0.17895638867737904</v>
      </c>
      <c r="F2159" s="2">
        <f>'Moving Avg'!D2159</f>
        <v>5.4413799999999997</v>
      </c>
      <c r="G2159" s="2">
        <f>'Moving Avg'!F2159</f>
        <v>5.731749999999999</v>
      </c>
      <c r="H2159" s="2">
        <f>'Moving Avg'!G2159</f>
        <v>6.024712000000001</v>
      </c>
      <c r="I2159" s="2">
        <f>'Moving Avg'!H2159</f>
        <v>5.9466229999999971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</row>
    <row r="2160" spans="1:12" ht="13.5" x14ac:dyDescent="0.25">
      <c r="A2160" s="3">
        <f>RSI!A2160</f>
        <v>45152</v>
      </c>
      <c r="B2160" s="2">
        <f>RSI!B2160</f>
        <v>5.4794</v>
      </c>
      <c r="C2160" s="2">
        <f>RSI!I2160</f>
        <v>36.14817805341162</v>
      </c>
      <c r="D2160" s="2">
        <f>MACD!E2160</f>
        <v>0.1340929667289803</v>
      </c>
      <c r="E2160" s="2">
        <f>MACD!F2160</f>
        <v>0.16998370428769929</v>
      </c>
      <c r="F2160" s="2">
        <f>'Moving Avg'!D2160</f>
        <v>5.4431199999999986</v>
      </c>
      <c r="G2160" s="2">
        <f>'Moving Avg'!F2160</f>
        <v>5.6993949999999991</v>
      </c>
      <c r="H2160" s="2">
        <f>'Moving Avg'!G2160</f>
        <v>6.0083180000000018</v>
      </c>
      <c r="I2160" s="2">
        <f>'Moving Avg'!H2160</f>
        <v>5.9451129999999974</v>
      </c>
      <c r="J2160" s="6" t="str">
        <f>OBV!F2160</f>
        <v>BEARISH</v>
      </c>
      <c r="K2160" s="6" t="str">
        <f>OBV!G2160</f>
        <v>NEUTRAL</v>
      </c>
      <c r="L2160" s="6" t="str">
        <f>OBV!H2160</f>
        <v>BEARISH DIVERGENCE</v>
      </c>
    </row>
    <row r="2161" spans="1:12" ht="13.5" x14ac:dyDescent="0.25">
      <c r="A2161" s="3">
        <f>RSI!A2161</f>
        <v>45153</v>
      </c>
      <c r="B2161" s="2">
        <f>RSI!B2161</f>
        <v>5.4362000000000004</v>
      </c>
      <c r="C2161" s="2">
        <f>RSI!I2161</f>
        <v>34.578715559127872</v>
      </c>
      <c r="D2161" s="2">
        <f>MACD!E2161</f>
        <v>0.10309306562275911</v>
      </c>
      <c r="E2161" s="2">
        <f>MACD!F2161</f>
        <v>0.15660557655471127</v>
      </c>
      <c r="F2161" s="2">
        <f>'Moving Avg'!D2161</f>
        <v>5.4362200000000005</v>
      </c>
      <c r="G2161" s="2">
        <f>'Moving Avg'!F2161</f>
        <v>5.6683299999999992</v>
      </c>
      <c r="H2161" s="2">
        <f>'Moving Avg'!G2161</f>
        <v>5.9912320000000019</v>
      </c>
      <c r="I2161" s="2">
        <f>'Moving Avg'!H2161</f>
        <v>5.9436029999999986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5.4362000000000004</v>
      </c>
      <c r="C2162" s="2">
        <f>RSI!I2162</f>
        <v>34.578715559127872</v>
      </c>
      <c r="D2162" s="2">
        <f>MACD!E2162</f>
        <v>0.1277370967717566</v>
      </c>
      <c r="E2162" s="2">
        <f>MACD!F2162</f>
        <v>0.15083188059812033</v>
      </c>
      <c r="F2162" s="2">
        <f>'Moving Avg'!D2162</f>
        <v>5.4362200000000005</v>
      </c>
      <c r="G2162" s="2">
        <f>'Moving Avg'!F2162</f>
        <v>5.6381299999999994</v>
      </c>
      <c r="H2162" s="2">
        <f>'Moving Avg'!G2162</f>
        <v>5.974146000000002</v>
      </c>
      <c r="I2162" s="2">
        <f>'Moving Avg'!H2162</f>
        <v>5.9418769999999999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5.3498999999999999</v>
      </c>
      <c r="C2163" s="2">
        <f>RSI!I2163</f>
        <v>31.418303731457556</v>
      </c>
      <c r="D2163" s="2">
        <f>MACD!E2163</f>
        <v>0.10748114286545274</v>
      </c>
      <c r="E2163" s="2">
        <f>MACD!F2163</f>
        <v>0.14216173305158683</v>
      </c>
      <c r="F2163" s="2">
        <f>'Moving Avg'!D2163</f>
        <v>5.4362200000000005</v>
      </c>
      <c r="G2163" s="2">
        <f>'Moving Avg'!F2163</f>
        <v>5.6036149999999996</v>
      </c>
      <c r="H2163" s="2">
        <f>'Moving Avg'!G2163</f>
        <v>5.9534360000000017</v>
      </c>
      <c r="I2163" s="2">
        <f>'Moving Avg'!H2163</f>
        <v>5.9397194999999989</v>
      </c>
      <c r="J2163" s="6" t="str">
        <f>OBV!F2163</f>
        <v>BEARISH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5.3327</v>
      </c>
      <c r="C2164" s="2">
        <f>RSI!I2164</f>
        <v>30.813822620998394</v>
      </c>
      <c r="D2164" s="2">
        <f>MACD!E2164</f>
        <v>9.36272628207373E-2</v>
      </c>
      <c r="E2164" s="2">
        <f>MACD!F2164</f>
        <v>0.13245483900541694</v>
      </c>
      <c r="F2164" s="2">
        <f>'Moving Avg'!D2164</f>
        <v>5.4068800000000001</v>
      </c>
      <c r="G2164" s="2">
        <f>'Moving Avg'!F2164</f>
        <v>5.5682400000000003</v>
      </c>
      <c r="H2164" s="2">
        <f>'Moving Avg'!G2164</f>
        <v>5.9351440000000002</v>
      </c>
      <c r="I2164" s="2">
        <f>'Moving Avg'!H2164</f>
        <v>5.9379074999999988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5.4362000000000004</v>
      </c>
      <c r="C2165" s="2">
        <f>RSI!I2165</f>
        <v>38.483674434281916</v>
      </c>
      <c r="D2165" s="2">
        <f>MACD!E2165</f>
        <v>6.8233171471505649E-2</v>
      </c>
      <c r="E2165" s="2">
        <f>MACD!F2165</f>
        <v>0.11961050549863468</v>
      </c>
      <c r="F2165" s="2">
        <f>'Moving Avg'!D2165</f>
        <v>5.3982399999999995</v>
      </c>
      <c r="G2165" s="2">
        <f>'Moving Avg'!F2165</f>
        <v>5.5358800000000006</v>
      </c>
      <c r="H2165" s="2">
        <f>'Moving Avg'!G2165</f>
        <v>5.916678000000001</v>
      </c>
      <c r="I2165" s="2">
        <f>'Moving Avg'!H2165</f>
        <v>5.9366129999999995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5.4276</v>
      </c>
      <c r="C2166" s="2">
        <f>RSI!I2166</f>
        <v>38.105667302744806</v>
      </c>
      <c r="D2166" s="2">
        <f>MACD!E2166</f>
        <v>4.8590129286535166E-2</v>
      </c>
      <c r="E2166" s="2">
        <f>MACD!F2166</f>
        <v>0.10540643025621478</v>
      </c>
      <c r="F2166" s="2">
        <f>'Moving Avg'!D2166</f>
        <v>5.3965199999999998</v>
      </c>
      <c r="G2166" s="2">
        <f>'Moving Avg'!F2166</f>
        <v>5.5030900000000003</v>
      </c>
      <c r="H2166" s="2">
        <f>'Moving Avg'!G2166</f>
        <v>5.8980399999999999</v>
      </c>
      <c r="I2166" s="2">
        <f>'Moving Avg'!H2166</f>
        <v>5.9352755000000004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5.4362000000000004</v>
      </c>
      <c r="C2167" s="2">
        <f>RSI!I2167</f>
        <v>38.753539200583809</v>
      </c>
      <c r="D2167" s="2">
        <f>MACD!E2167</f>
        <v>2.7192986500173433E-2</v>
      </c>
      <c r="E2167" s="2">
        <f>MACD!F2167</f>
        <v>8.9763741505006517E-2</v>
      </c>
      <c r="F2167" s="2">
        <f>'Moving Avg'!D2167</f>
        <v>5.3965199999999998</v>
      </c>
      <c r="G2167" s="2">
        <f>'Moving Avg'!F2167</f>
        <v>5.4888500000000002</v>
      </c>
      <c r="H2167" s="2">
        <f>'Moving Avg'!G2167</f>
        <v>5.8795739999999999</v>
      </c>
      <c r="I2167" s="2">
        <f>'Moving Avg'!H2167</f>
        <v>5.9339810000000011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5.4362000000000004</v>
      </c>
      <c r="C2168" s="2">
        <f>RSI!I2168</f>
        <v>38.753539200583809</v>
      </c>
      <c r="D2168" s="2">
        <f>MACD!E2168</f>
        <v>-3.1579713694851463E-3</v>
      </c>
      <c r="E2168" s="2">
        <f>MACD!F2168</f>
        <v>7.117939893010819E-2</v>
      </c>
      <c r="F2168" s="2">
        <f>'Moving Avg'!D2168</f>
        <v>5.41378</v>
      </c>
      <c r="G2168" s="2">
        <f>'Moving Avg'!F2168</f>
        <v>5.4802200000000001</v>
      </c>
      <c r="H2168" s="2">
        <f>'Moving Avg'!G2168</f>
        <v>5.861451999999999</v>
      </c>
      <c r="I2168" s="2">
        <f>'Moving Avg'!H2168</f>
        <v>5.9326865000000018</v>
      </c>
      <c r="J2168" s="6" t="str">
        <f>OBV!F2168</f>
        <v>BEARISH</v>
      </c>
      <c r="K2168" s="6" t="str">
        <f>OBV!G2168</f>
        <v>NEUTRAL</v>
      </c>
      <c r="L2168" s="6" t="str">
        <f>OBV!H2168</f>
        <v>BEARISH DIVERGENCE</v>
      </c>
    </row>
    <row r="2169" spans="1:12" ht="13.5" x14ac:dyDescent="0.25">
      <c r="A2169" s="3">
        <f>RSI!A2169</f>
        <v>45163</v>
      </c>
      <c r="B2169" s="2">
        <f>RSI!B2169</f>
        <v>5.4794</v>
      </c>
      <c r="C2169" s="2">
        <f>RSI!I2169</f>
        <v>42.273731623197961</v>
      </c>
      <c r="D2169" s="2">
        <f>MACD!E2169</f>
        <v>-1.1161622448340403E-2</v>
      </c>
      <c r="E2169" s="2">
        <f>MACD!F2169</f>
        <v>5.4711194654418475E-2</v>
      </c>
      <c r="F2169" s="2">
        <f>'Moving Avg'!D2169</f>
        <v>5.4431200000000004</v>
      </c>
      <c r="G2169" s="2">
        <f>'Moving Avg'!F2169</f>
        <v>5.4737499999999999</v>
      </c>
      <c r="H2169" s="2">
        <f>'Moving Avg'!G2169</f>
        <v>5.8445400000000003</v>
      </c>
      <c r="I2169" s="2">
        <f>'Moving Avg'!H2169</f>
        <v>5.9318240000000024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</row>
    <row r="2170" spans="1:12" ht="13.5" x14ac:dyDescent="0.25">
      <c r="A2170" s="3">
        <f>RSI!A2170</f>
        <v>45166</v>
      </c>
      <c r="B2170" s="2">
        <f>RSI!B2170</f>
        <v>5.4794</v>
      </c>
      <c r="C2170" s="2">
        <f>RSI!I2170</f>
        <v>42.273731623197953</v>
      </c>
      <c r="D2170" s="2">
        <f>MACD!E2170</f>
        <v>-1.730509127139257E-2</v>
      </c>
      <c r="E2170" s="2">
        <f>MACD!F2170</f>
        <v>4.0307937469256275E-2</v>
      </c>
      <c r="F2170" s="2">
        <f>'Moving Avg'!D2170</f>
        <v>5.4517600000000002</v>
      </c>
      <c r="G2170" s="2">
        <f>'Moving Avg'!F2170</f>
        <v>5.4672800000000006</v>
      </c>
      <c r="H2170" s="2">
        <f>'Moving Avg'!G2170</f>
        <v>5.8276280000000007</v>
      </c>
      <c r="I2170" s="2">
        <f>'Moving Avg'!H2170</f>
        <v>5.9309615000000022</v>
      </c>
      <c r="J2170" s="6" t="str">
        <f>OBV!F2170</f>
        <v>BEARISH</v>
      </c>
      <c r="K2170" s="6" t="str">
        <f>OBV!G2170</f>
        <v>NEUTRAL</v>
      </c>
      <c r="L2170" s="6" t="str">
        <f>OBV!H2170</f>
        <v>BEARISH DIVERGENCE</v>
      </c>
    </row>
    <row r="2171" spans="1:12" ht="13.5" x14ac:dyDescent="0.25">
      <c r="A2171" s="3">
        <f>RSI!A2171</f>
        <v>45167</v>
      </c>
      <c r="B2171" s="2">
        <f>RSI!B2171</f>
        <v>5.3930999999999996</v>
      </c>
      <c r="C2171" s="2">
        <f>RSI!I2171</f>
        <v>37.305975952040853</v>
      </c>
      <c r="D2171" s="2">
        <f>MACD!E2171</f>
        <v>-2.2174702557016701E-2</v>
      </c>
      <c r="E2171" s="2">
        <f>MACD!F2171</f>
        <v>2.781140946400168E-2</v>
      </c>
      <c r="F2171" s="2">
        <f>'Moving Avg'!D2171</f>
        <v>5.4448600000000003</v>
      </c>
      <c r="G2171" s="2">
        <f>'Moving Avg'!F2171</f>
        <v>5.4608100000000004</v>
      </c>
      <c r="H2171" s="2">
        <f>'Moving Avg'!G2171</f>
        <v>5.8107160000000002</v>
      </c>
      <c r="I2171" s="2">
        <f>'Moving Avg'!H2171</f>
        <v>5.929883000000002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</row>
    <row r="2172" spans="1:12" ht="13.5" x14ac:dyDescent="0.25">
      <c r="A2172" s="3">
        <f>RSI!A2172</f>
        <v>45168</v>
      </c>
      <c r="B2172" s="2">
        <f>RSI!B2172</f>
        <v>5.2895000000000003</v>
      </c>
      <c r="C2172" s="2">
        <f>RSI!I2172</f>
        <v>32.385826746184819</v>
      </c>
      <c r="D2172" s="2">
        <f>MACD!E2172</f>
        <v>-1.7571979745959254E-2</v>
      </c>
      <c r="E2172" s="2">
        <f>MACD!F2172</f>
        <v>1.8734731622009494E-2</v>
      </c>
      <c r="F2172" s="2">
        <f>'Moving Avg'!D2172</f>
        <v>5.4155200000000008</v>
      </c>
      <c r="G2172" s="2">
        <f>'Moving Avg'!F2172</f>
        <v>5.4331949999999996</v>
      </c>
      <c r="H2172" s="2">
        <f>'Moving Avg'!G2172</f>
        <v>5.7920760000000007</v>
      </c>
      <c r="I2172" s="2">
        <f>'Moving Avg'!H2172</f>
        <v>5.9285020000000035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5.1600999999999999</v>
      </c>
      <c r="C2173" s="2">
        <f>RSI!I2173</f>
        <v>27.506170752324763</v>
      </c>
      <c r="D2173" s="2">
        <f>MACD!E2173</f>
        <v>-1.5785550423951911E-2</v>
      </c>
      <c r="E2173" s="2">
        <f>MACD!F2173</f>
        <v>1.1830675212817212E-2</v>
      </c>
      <c r="F2173" s="2">
        <f>'Moving Avg'!D2173</f>
        <v>5.3603000000000005</v>
      </c>
      <c r="G2173" s="2">
        <f>'Moving Avg'!F2173</f>
        <v>5.4150749999999999</v>
      </c>
      <c r="H2173" s="2">
        <f>'Moving Avg'!G2173</f>
        <v>5.7713660000000013</v>
      </c>
      <c r="I2173" s="2">
        <f>'Moving Avg'!H2173</f>
        <v>5.9264310000000036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5.1515000000000004</v>
      </c>
      <c r="C2174" s="2">
        <f>RSI!I2174</f>
        <v>27.212706762275531</v>
      </c>
      <c r="D2174" s="2">
        <f>MACD!E2174</f>
        <v>-1.4052187844897368E-2</v>
      </c>
      <c r="E2174" s="2">
        <f>MACD!F2174</f>
        <v>6.6541026012742963E-3</v>
      </c>
      <c r="F2174" s="2">
        <f>'Moving Avg'!D2174</f>
        <v>5.2947199999999999</v>
      </c>
      <c r="G2174" s="2">
        <f>'Moving Avg'!F2174</f>
        <v>5.3965249999999996</v>
      </c>
      <c r="H2174" s="2">
        <f>'Moving Avg'!G2174</f>
        <v>5.7503120000000028</v>
      </c>
      <c r="I2174" s="2">
        <f>'Moving Avg'!H2174</f>
        <v>5.9238855000000035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</row>
    <row r="2175" spans="1:12" ht="13.5" x14ac:dyDescent="0.25">
      <c r="A2175" s="3">
        <f>RSI!A2175</f>
        <v>45173</v>
      </c>
      <c r="B2175" s="2">
        <f>RSI!B2175</f>
        <v>5.0048000000000004</v>
      </c>
      <c r="C2175" s="2">
        <f>RSI!I2175</f>
        <v>22.753228445550761</v>
      </c>
      <c r="D2175" s="2">
        <f>MACD!E2175</f>
        <v>1.6320699507294201E-2</v>
      </c>
      <c r="E2175" s="2">
        <f>MACD!F2175</f>
        <v>8.5874219824782771E-3</v>
      </c>
      <c r="F2175" s="2">
        <f>'Moving Avg'!D2175</f>
        <v>5.1997999999999998</v>
      </c>
      <c r="G2175" s="2">
        <f>'Moving Avg'!F2175</f>
        <v>5.3732300000000004</v>
      </c>
      <c r="H2175" s="2">
        <f>'Moving Avg'!G2175</f>
        <v>5.7264960000000018</v>
      </c>
      <c r="I2175" s="2">
        <f>'Moving Avg'!H2175</f>
        <v>5.9208655000000032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5.0048000000000004</v>
      </c>
      <c r="C2176" s="2">
        <f>RSI!I2176</f>
        <v>22.753228445550761</v>
      </c>
      <c r="D2176" s="2">
        <f>MACD!E2176</f>
        <v>4.3524292737560089E-2</v>
      </c>
      <c r="E2176" s="2">
        <f>MACD!F2176</f>
        <v>1.5574796133494641E-2</v>
      </c>
      <c r="F2176" s="2">
        <f>'Moving Avg'!D2176</f>
        <v>5.1221399999999999</v>
      </c>
      <c r="G2176" s="2">
        <f>'Moving Avg'!F2176</f>
        <v>5.3499350000000003</v>
      </c>
      <c r="H2176" s="2">
        <f>'Moving Avg'!G2176</f>
        <v>5.7030260000000013</v>
      </c>
      <c r="I2176" s="2">
        <f>'Moving Avg'!H2176</f>
        <v>5.9178455000000021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4.9184999999999999</v>
      </c>
      <c r="C2177" s="2">
        <f>RSI!I2177</f>
        <v>20.465119740337514</v>
      </c>
      <c r="D2177" s="2">
        <f>MACD!E2177</f>
        <v>7.6875549054862269E-2</v>
      </c>
      <c r="E2177" s="2">
        <f>MACD!F2177</f>
        <v>2.7834946717768167E-2</v>
      </c>
      <c r="F2177" s="2">
        <f>'Moving Avg'!D2177</f>
        <v>5.0479399999999996</v>
      </c>
      <c r="G2177" s="2">
        <f>'Moving Avg'!F2177</f>
        <v>5.3240500000000006</v>
      </c>
      <c r="H2177" s="2">
        <f>'Moving Avg'!G2177</f>
        <v>5.6781740000000003</v>
      </c>
      <c r="I2177" s="2">
        <f>'Moving Avg'!H2177</f>
        <v>5.9144805000000034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5.0133999999999999</v>
      </c>
      <c r="C2178" s="2">
        <f>RSI!I2178</f>
        <v>28.928941517448621</v>
      </c>
      <c r="D2178" s="2">
        <f>MACD!E2178</f>
        <v>0.10099946156494344</v>
      </c>
      <c r="E2178" s="2">
        <f>MACD!F2178</f>
        <v>4.2467849687203227E-2</v>
      </c>
      <c r="F2178" s="2">
        <f>'Moving Avg'!D2178</f>
        <v>5.0186000000000002</v>
      </c>
      <c r="G2178" s="2">
        <f>'Moving Avg'!F2178</f>
        <v>5.3072250000000007</v>
      </c>
      <c r="H2178" s="2">
        <f>'Moving Avg'!G2178</f>
        <v>5.6564300000000003</v>
      </c>
      <c r="I2178" s="2">
        <f>'Moving Avg'!H2178</f>
        <v>5.911590000000003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5.0048000000000004</v>
      </c>
      <c r="C2179" s="2">
        <f>RSI!I2179</f>
        <v>28.631589249373292</v>
      </c>
      <c r="D2179" s="2">
        <f>MACD!E2179</f>
        <v>0.13085039630572037</v>
      </c>
      <c r="E2179" s="2">
        <f>MACD!F2179</f>
        <v>6.0144359010906659E-2</v>
      </c>
      <c r="F2179" s="2">
        <f>'Moving Avg'!D2179</f>
        <v>4.9892599999999998</v>
      </c>
      <c r="G2179" s="2">
        <f>'Moving Avg'!F2179</f>
        <v>5.2834950000000003</v>
      </c>
      <c r="H2179" s="2">
        <f>'Moving Avg'!G2179</f>
        <v>5.6331320000000007</v>
      </c>
      <c r="I2179" s="2">
        <f>'Moving Avg'!H2179</f>
        <v>5.9087425000000033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4.8753000000000002</v>
      </c>
      <c r="C2180" s="2">
        <f>RSI!I2180</f>
        <v>24.540991157372744</v>
      </c>
      <c r="D2180" s="2">
        <f>MACD!E2180</f>
        <v>0.16774784778290286</v>
      </c>
      <c r="E2180" s="2">
        <f>MACD!F2180</f>
        <v>8.1665056765305902E-2</v>
      </c>
      <c r="F2180" s="2">
        <f>'Moving Avg'!D2180</f>
        <v>4.9633599999999998</v>
      </c>
      <c r="G2180" s="2">
        <f>'Moving Avg'!F2180</f>
        <v>5.2532899999999998</v>
      </c>
      <c r="H2180" s="2">
        <f>'Moving Avg'!G2180</f>
        <v>5.6072440000000006</v>
      </c>
      <c r="I2180" s="2">
        <f>'Moving Avg'!H2180</f>
        <v>5.9051180000000008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4.9184999999999999</v>
      </c>
      <c r="C2181" s="2">
        <f>RSI!I2181</f>
        <v>28.224939933109226</v>
      </c>
      <c r="D2181" s="2">
        <f>MACD!E2181</f>
        <v>0.18515185850966365</v>
      </c>
      <c r="E2181" s="2">
        <f>MACD!F2181</f>
        <v>0.10236241711417746</v>
      </c>
      <c r="F2181" s="2">
        <f>'Moving Avg'!D2181</f>
        <v>4.9460999999999995</v>
      </c>
      <c r="G2181" s="2">
        <f>'Moving Avg'!F2181</f>
        <v>5.2274049999999992</v>
      </c>
      <c r="H2181" s="2">
        <f>'Moving Avg'!G2181</f>
        <v>5.5822199999999995</v>
      </c>
      <c r="I2181" s="2">
        <f>'Moving Avg'!H2181</f>
        <v>5.9017095000000017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4.8407999999999998</v>
      </c>
      <c r="C2182" s="2">
        <f>RSI!I2182</f>
        <v>25.786475484341565</v>
      </c>
      <c r="D2182" s="2">
        <f>MACD!E2182</f>
        <v>0.19190312778550656</v>
      </c>
      <c r="E2182" s="2">
        <f>MACD!F2182</f>
        <v>0.12027055924844328</v>
      </c>
      <c r="F2182" s="2">
        <f>'Moving Avg'!D2182</f>
        <v>4.9305599999999998</v>
      </c>
      <c r="G2182" s="2">
        <f>'Moving Avg'!F2182</f>
        <v>5.197635</v>
      </c>
      <c r="H2182" s="2">
        <f>'Moving Avg'!G2182</f>
        <v>5.5556420000000006</v>
      </c>
      <c r="I2182" s="2">
        <f>'Moving Avg'!H2182</f>
        <v>5.8974810000000017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5.0220000000000002</v>
      </c>
      <c r="C2183" s="2">
        <f>RSI!I2183</f>
        <v>39.017925837637165</v>
      </c>
      <c r="D2183" s="2">
        <f>MACD!E2183</f>
        <v>0.16678912932315537</v>
      </c>
      <c r="E2183" s="2">
        <f>MACD!F2183</f>
        <v>0.12957427326338569</v>
      </c>
      <c r="F2183" s="2">
        <f>'Moving Avg'!D2183</f>
        <v>4.9322800000000004</v>
      </c>
      <c r="G2183" s="2">
        <f>'Moving Avg'!F2183</f>
        <v>5.1812399999999998</v>
      </c>
      <c r="H2183" s="2">
        <f>'Moving Avg'!G2183</f>
        <v>5.5344139999999991</v>
      </c>
      <c r="I2183" s="2">
        <f>'Moving Avg'!H2183</f>
        <v>5.8941585000000005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</row>
    <row r="2184" spans="1:12" ht="13.5" x14ac:dyDescent="0.25">
      <c r="A2184" s="3">
        <f>RSI!A2184</f>
        <v>45184</v>
      </c>
      <c r="B2184" s="2">
        <f>RSI!B2184</f>
        <v>4.9615999999999998</v>
      </c>
      <c r="C2184" s="2">
        <f>RSI!I2184</f>
        <v>36.670943065597292</v>
      </c>
      <c r="D2184" s="2">
        <f>MACD!E2184</f>
        <v>0.14993697520794314</v>
      </c>
      <c r="E2184" s="2">
        <f>MACD!F2184</f>
        <v>0.13364681365229719</v>
      </c>
      <c r="F2184" s="2">
        <f>'Moving Avg'!D2184</f>
        <v>4.9236400000000007</v>
      </c>
      <c r="G2184" s="2">
        <f>'Moving Avg'!F2184</f>
        <v>5.1626850000000006</v>
      </c>
      <c r="H2184" s="2">
        <f>'Moving Avg'!G2184</f>
        <v>5.511978</v>
      </c>
      <c r="I2184" s="2">
        <f>'Moving Avg'!H2184</f>
        <v>5.8905775000000018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4.9099000000000004</v>
      </c>
      <c r="C2185" s="2">
        <f>RSI!I2185</f>
        <v>34.744441586894553</v>
      </c>
      <c r="D2185" s="2">
        <f>MACD!E2185</f>
        <v>0.11844953850562234</v>
      </c>
      <c r="E2185" s="2">
        <f>MACD!F2185</f>
        <v>0.13060735862296222</v>
      </c>
      <c r="F2185" s="2">
        <f>'Moving Avg'!D2185</f>
        <v>4.9305599999999998</v>
      </c>
      <c r="G2185" s="2">
        <f>'Moving Avg'!F2185</f>
        <v>5.1363700000000012</v>
      </c>
      <c r="H2185" s="2">
        <f>'Moving Avg'!G2185</f>
        <v>5.4885079999999986</v>
      </c>
      <c r="I2185" s="2">
        <f>'Moving Avg'!H2185</f>
        <v>5.8867380000000011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</row>
    <row r="2186" spans="1:12" ht="13.5" x14ac:dyDescent="0.25">
      <c r="A2186" s="3">
        <f>RSI!A2186</f>
        <v>45188</v>
      </c>
      <c r="B2186" s="2">
        <f>RSI!B2186</f>
        <v>4.8753000000000002</v>
      </c>
      <c r="C2186" s="2">
        <f>RSI!I2186</f>
        <v>33.476898523956194</v>
      </c>
      <c r="D2186" s="2">
        <f>MACD!E2186</f>
        <v>9.6074486519408531E-2</v>
      </c>
      <c r="E2186" s="2">
        <f>MACD!F2186</f>
        <v>0.12370078420225149</v>
      </c>
      <c r="F2186" s="2">
        <f>'Moving Avg'!D2186</f>
        <v>4.9219200000000001</v>
      </c>
      <c r="G2186" s="2">
        <f>'Moving Avg'!F2186</f>
        <v>5.1087550000000004</v>
      </c>
      <c r="H2186" s="2">
        <f>'Moving Avg'!G2186</f>
        <v>5.4629659999999989</v>
      </c>
      <c r="I2186" s="2">
        <f>'Moving Avg'!H2186</f>
        <v>5.8830704999999996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4.8322000000000003</v>
      </c>
      <c r="C2187" s="2">
        <f>RSI!I2187</f>
        <v>31.914981911524691</v>
      </c>
      <c r="D2187" s="2">
        <f>MACD!E2187</f>
        <v>6.8840762182409421E-2</v>
      </c>
      <c r="E2187" s="2">
        <f>MACD!F2187</f>
        <v>0.11272877979828308</v>
      </c>
      <c r="F2187" s="2">
        <f>'Moving Avg'!D2187</f>
        <v>4.9201999999999995</v>
      </c>
      <c r="G2187" s="2">
        <f>'Moving Avg'!F2187</f>
        <v>5.0785550000000006</v>
      </c>
      <c r="H2187" s="2">
        <f>'Moving Avg'!G2187</f>
        <v>5.436215999999999</v>
      </c>
      <c r="I2187" s="2">
        <f>'Moving Avg'!H2187</f>
        <v>5.8791875000000005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4.7027999999999999</v>
      </c>
      <c r="C2188" s="2">
        <f>RSI!I2188</f>
        <v>27.731585513034304</v>
      </c>
      <c r="D2188" s="2">
        <f>MACD!E2188</f>
        <v>7.1887949528837147E-2</v>
      </c>
      <c r="E2188" s="2">
        <f>MACD!F2188</f>
        <v>0.1045606137443939</v>
      </c>
      <c r="F2188" s="2">
        <f>'Moving Avg'!D2188</f>
        <v>4.8563600000000005</v>
      </c>
      <c r="G2188" s="2">
        <f>'Moving Avg'!F2188</f>
        <v>5.0418850000000015</v>
      </c>
      <c r="H2188" s="2">
        <f>'Moving Avg'!G2188</f>
        <v>5.4061879999999993</v>
      </c>
      <c r="I2188" s="2">
        <f>'Moving Avg'!H2188</f>
        <v>5.8746575000000005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4.7027999999999999</v>
      </c>
      <c r="C2189" s="2">
        <f>RSI!I2189</f>
        <v>27.731585513034304</v>
      </c>
      <c r="D2189" s="2">
        <f>MACD!E2189</f>
        <v>7.5672635346934136E-2</v>
      </c>
      <c r="E2189" s="2">
        <f>MACD!F2189</f>
        <v>9.8783018064901959E-2</v>
      </c>
      <c r="F2189" s="2">
        <f>'Moving Avg'!D2189</f>
        <v>4.8045999999999998</v>
      </c>
      <c r="G2189" s="2">
        <f>'Moving Avg'!F2189</f>
        <v>5.0030549999999998</v>
      </c>
      <c r="H2189" s="2">
        <f>'Moving Avg'!G2189</f>
        <v>5.3789220000000002</v>
      </c>
      <c r="I2189" s="2">
        <f>'Moving Avg'!H2189</f>
        <v>5.8698685000000026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4.6596000000000002</v>
      </c>
      <c r="C2190" s="2">
        <f>RSI!I2190</f>
        <v>26.392131759798005</v>
      </c>
      <c r="D2190" s="2">
        <f>MACD!E2190</f>
        <v>6.4493997337216058E-2</v>
      </c>
      <c r="E2190" s="2">
        <f>MACD!F2190</f>
        <v>9.1925213919364784E-2</v>
      </c>
      <c r="F2190" s="2">
        <f>'Moving Avg'!D2190</f>
        <v>4.7545400000000004</v>
      </c>
      <c r="G2190" s="2">
        <f>'Moving Avg'!F2190</f>
        <v>4.9620649999999999</v>
      </c>
      <c r="H2190" s="2">
        <f>'Moving Avg'!G2190</f>
        <v>5.349584000000001</v>
      </c>
      <c r="I2190" s="2">
        <f>'Moving Avg'!H2190</f>
        <v>5.8651225000000018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4.6596000000000002</v>
      </c>
      <c r="C2191" s="2">
        <f>RSI!I2191</f>
        <v>26.392131759798005</v>
      </c>
      <c r="D2191" s="2">
        <f>MACD!E2191</f>
        <v>6.4105104340003827E-2</v>
      </c>
      <c r="E2191" s="2">
        <f>MACD!F2191</f>
        <v>8.6361192003492598E-2</v>
      </c>
      <c r="F2191" s="2">
        <f>'Moving Avg'!D2191</f>
        <v>4.7114000000000003</v>
      </c>
      <c r="G2191" s="2">
        <f>'Moving Avg'!F2191</f>
        <v>4.9253899999999993</v>
      </c>
      <c r="H2191" s="2">
        <f>'Moving Avg'!G2191</f>
        <v>5.3216260000000011</v>
      </c>
      <c r="I2191" s="2">
        <f>'Moving Avg'!H2191</f>
        <v>5.8603765000000001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4.6596000000000002</v>
      </c>
      <c r="C2192" s="2">
        <f>RSI!I2192</f>
        <v>26.392131759798005</v>
      </c>
      <c r="D2192" s="2">
        <f>MACD!E2192</f>
        <v>5.4066454791304785E-2</v>
      </c>
      <c r="E2192" s="2">
        <f>MACD!F2192</f>
        <v>7.9902244561055047E-2</v>
      </c>
      <c r="F2192" s="2">
        <f>'Moving Avg'!D2192</f>
        <v>4.6768800000000006</v>
      </c>
      <c r="G2192" s="2">
        <f>'Moving Avg'!F2192</f>
        <v>4.8938949999999988</v>
      </c>
      <c r="H2192" s="2">
        <f>'Moving Avg'!G2192</f>
        <v>5.2940140000000007</v>
      </c>
      <c r="I2192" s="2">
        <f>'Moving Avg'!H2192</f>
        <v>5.8556734999999991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4.6596000000000002</v>
      </c>
      <c r="C2193" s="2">
        <f>RSI!I2193</f>
        <v>26.392131759798005</v>
      </c>
      <c r="D2193" s="2">
        <f>MACD!E2193</f>
        <v>7.5527154378036698E-2</v>
      </c>
      <c r="E2193" s="2">
        <f>MACD!F2193</f>
        <v>7.9027226524451377E-2</v>
      </c>
      <c r="F2193" s="2">
        <f>'Moving Avg'!D2193</f>
        <v>4.6682400000000008</v>
      </c>
      <c r="G2193" s="2">
        <f>'Moving Avg'!F2193</f>
        <v>4.8688699999999994</v>
      </c>
      <c r="H2193" s="2">
        <f>'Moving Avg'!G2193</f>
        <v>5.2664020000000002</v>
      </c>
      <c r="I2193" s="2">
        <f>'Moving Avg'!H2193</f>
        <v>5.8509705000000007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4.6596000000000002</v>
      </c>
      <c r="C2194" s="2">
        <f>RSI!I2194</f>
        <v>26.392131759798005</v>
      </c>
      <c r="D2194" s="2">
        <f>MACD!E2194</f>
        <v>8.6317991326295918E-2</v>
      </c>
      <c r="E2194" s="2">
        <f>MACD!F2194</f>
        <v>8.0485379484820291E-2</v>
      </c>
      <c r="F2194" s="2">
        <f>'Moving Avg'!D2194</f>
        <v>4.6596000000000002</v>
      </c>
      <c r="G2194" s="2">
        <f>'Moving Avg'!F2194</f>
        <v>4.8442749999999988</v>
      </c>
      <c r="H2194" s="2">
        <f>'Moving Avg'!G2194</f>
        <v>5.2387899999999998</v>
      </c>
      <c r="I2194" s="2">
        <f>'Moving Avg'!H2194</f>
        <v>5.8462675000000015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4.6596000000000002</v>
      </c>
      <c r="C2195" s="2">
        <f>RSI!I2195</f>
        <v>26.392131759798005</v>
      </c>
      <c r="D2195" s="2">
        <f>MACD!E2195</f>
        <v>8.927641923360774E-2</v>
      </c>
      <c r="E2195" s="2">
        <f>MACD!F2195</f>
        <v>8.2243587434577783E-2</v>
      </c>
      <c r="F2195" s="2">
        <f>'Moving Avg'!D2195</f>
        <v>4.6596000000000002</v>
      </c>
      <c r="G2195" s="2">
        <f>'Moving Avg'!F2195</f>
        <v>4.8270149999999994</v>
      </c>
      <c r="H2195" s="2">
        <f>'Moving Avg'!G2195</f>
        <v>5.2103140000000003</v>
      </c>
      <c r="I2195" s="2">
        <f>'Moving Avg'!H2195</f>
        <v>5.8415214999999998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4.6596000000000002</v>
      </c>
      <c r="C2196" s="2">
        <f>RSI!I2196</f>
        <v>26.392131759798005</v>
      </c>
      <c r="D2196" s="2">
        <f>MACD!E2196</f>
        <v>8.8106225494508195E-2</v>
      </c>
      <c r="E2196" s="2">
        <f>MACD!F2196</f>
        <v>8.3416115046563877E-2</v>
      </c>
      <c r="F2196" s="2">
        <f>'Moving Avg'!D2196</f>
        <v>4.6596000000000002</v>
      </c>
      <c r="G2196" s="2">
        <f>'Moving Avg'!F2196</f>
        <v>4.8097549999999991</v>
      </c>
      <c r="H2196" s="2">
        <f>'Moving Avg'!G2196</f>
        <v>5.1818379999999999</v>
      </c>
      <c r="I2196" s="2">
        <f>'Moving Avg'!H2196</f>
        <v>5.8368184999999997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4.6596000000000002</v>
      </c>
      <c r="C2197" s="2">
        <f>RSI!I2197</f>
        <v>26.392131759798005</v>
      </c>
      <c r="D2197" s="2">
        <f>MACD!E2197</f>
        <v>8.2012697915503807E-2</v>
      </c>
      <c r="E2197" s="2">
        <f>MACD!F2197</f>
        <v>8.3135431620351863E-2</v>
      </c>
      <c r="F2197" s="2">
        <f>'Moving Avg'!D2197</f>
        <v>4.6596000000000002</v>
      </c>
      <c r="G2197" s="2">
        <f>'Moving Avg'!F2197</f>
        <v>4.7968099999999989</v>
      </c>
      <c r="H2197" s="2">
        <f>'Moving Avg'!G2197</f>
        <v>5.1606100000000001</v>
      </c>
      <c r="I2197" s="2">
        <f>'Moving Avg'!H2197</f>
        <v>5.8321154999999996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4.6596000000000002</v>
      </c>
      <c r="C2198" s="2">
        <f>RSI!I2198</f>
        <v>26.392131759798005</v>
      </c>
      <c r="D2198" s="2">
        <f>MACD!E2198</f>
        <v>5.8363208240608699E-2</v>
      </c>
      <c r="E2198" s="2">
        <f>MACD!F2198</f>
        <v>7.818098694440323E-2</v>
      </c>
      <c r="F2198" s="2">
        <f>'Moving Avg'!D2198</f>
        <v>4.6596000000000002</v>
      </c>
      <c r="G2198" s="2">
        <f>'Moving Avg'!F2198</f>
        <v>4.7791199999999989</v>
      </c>
      <c r="H2198" s="2">
        <f>'Moving Avg'!G2198</f>
        <v>5.1416260000000014</v>
      </c>
      <c r="I2198" s="2">
        <f>'Moving Avg'!H2198</f>
        <v>5.8274989999999995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4.6596000000000002</v>
      </c>
      <c r="C2199" s="2">
        <f>RSI!I2199</f>
        <v>26.392131759798005</v>
      </c>
      <c r="D2199" s="2">
        <f>MACD!E2199</f>
        <v>3.9661605694858437E-2</v>
      </c>
      <c r="E2199" s="2">
        <f>MACD!F2199</f>
        <v>7.0477110694494277E-2</v>
      </c>
      <c r="F2199" s="2">
        <f>'Moving Avg'!D2199</f>
        <v>4.6596000000000002</v>
      </c>
      <c r="G2199" s="2">
        <f>'Moving Avg'!F2199</f>
        <v>4.7618599999999986</v>
      </c>
      <c r="H2199" s="2">
        <f>'Moving Avg'!G2199</f>
        <v>5.1226420000000008</v>
      </c>
      <c r="I2199" s="2">
        <f>'Moving Avg'!H2199</f>
        <v>5.8232274999999989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4.5042999999999997</v>
      </c>
      <c r="C2200" s="2">
        <f>RSI!I2200</f>
        <v>19.34447775041852</v>
      </c>
      <c r="D2200" s="2">
        <f>MACD!E2200</f>
        <v>2.9907226427447142E-2</v>
      </c>
      <c r="E2200" s="2">
        <f>MACD!F2200</f>
        <v>6.2363133841084856E-2</v>
      </c>
      <c r="F2200" s="2">
        <f>'Moving Avg'!D2200</f>
        <v>4.6285400000000001</v>
      </c>
      <c r="G2200" s="2">
        <f>'Moving Avg'!F2200</f>
        <v>4.7433099999999984</v>
      </c>
      <c r="H2200" s="2">
        <f>'Moving Avg'!G2200</f>
        <v>5.1005520000000022</v>
      </c>
      <c r="I2200" s="2">
        <f>'Moving Avg'!H2200</f>
        <v>5.8177914999999993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4.6078000000000001</v>
      </c>
      <c r="C2201" s="2">
        <f>RSI!I2201</f>
        <v>32.31647005847087</v>
      </c>
      <c r="D2201" s="2">
        <f>MACD!E2201</f>
        <v>1.6027217298537622E-2</v>
      </c>
      <c r="E2201" s="2">
        <f>MACD!F2201</f>
        <v>5.309595053257541E-2</v>
      </c>
      <c r="F2201" s="2">
        <f>'Moving Avg'!D2201</f>
        <v>4.6181800000000006</v>
      </c>
      <c r="G2201" s="2">
        <f>'Moving Avg'!F2201</f>
        <v>4.7277749999999985</v>
      </c>
      <c r="H2201" s="2">
        <f>'Moving Avg'!G2201</f>
        <v>5.0822580000000013</v>
      </c>
      <c r="I2201" s="2">
        <f>'Moving Avg'!H2201</f>
        <v>5.8129589999999984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4.5732999999999997</v>
      </c>
      <c r="C2202" s="2">
        <f>RSI!I2202</f>
        <v>30.552532458712491</v>
      </c>
      <c r="D2202" s="2">
        <f>MACD!E2202</f>
        <v>8.1157888665019939E-3</v>
      </c>
      <c r="E2202" s="2">
        <f>MACD!F2202</f>
        <v>4.4099918199360724E-2</v>
      </c>
      <c r="F2202" s="2">
        <f>'Moving Avg'!D2202</f>
        <v>4.6009200000000003</v>
      </c>
      <c r="G2202" s="2">
        <f>'Moving Avg'!F2202</f>
        <v>4.7143999999999995</v>
      </c>
      <c r="H2202" s="2">
        <f>'Moving Avg'!G2202</f>
        <v>5.0568880000000016</v>
      </c>
      <c r="I2202" s="2">
        <f>'Moving Avg'!H2202</f>
        <v>5.8082129999999994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4.5732999999999997</v>
      </c>
      <c r="C2203" s="2">
        <f>RSI!I2203</f>
        <v>30.552532458712491</v>
      </c>
      <c r="D2203" s="2">
        <f>MACD!E2203</f>
        <v>2.8083644383656292E-3</v>
      </c>
      <c r="E2203" s="2">
        <f>MACD!F2203</f>
        <v>3.5841607447161708E-2</v>
      </c>
      <c r="F2203" s="2">
        <f>'Moving Avg'!D2203</f>
        <v>4.5836600000000001</v>
      </c>
      <c r="G2203" s="2">
        <f>'Moving Avg'!F2203</f>
        <v>4.6919649999999988</v>
      </c>
      <c r="H2203" s="2">
        <f>'Moving Avg'!G2203</f>
        <v>5.037904000000001</v>
      </c>
      <c r="I2203" s="2">
        <f>'Moving Avg'!H2203</f>
        <v>5.8035530000000008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</row>
    <row r="2204" spans="1:12" ht="13.5" x14ac:dyDescent="0.25">
      <c r="A2204" s="3">
        <f>RSI!A2204</f>
        <v>45215</v>
      </c>
      <c r="B2204" s="2">
        <f>RSI!B2204</f>
        <v>4.3490000000000002</v>
      </c>
      <c r="C2204" s="2">
        <f>RSI!I2204</f>
        <v>21.644432962387683</v>
      </c>
      <c r="D2204" s="2">
        <f>MACD!E2204</f>
        <v>1.6216412371439226E-2</v>
      </c>
      <c r="E2204" s="2">
        <f>MACD!F2204</f>
        <v>3.1916568432017213E-2</v>
      </c>
      <c r="F2204" s="2">
        <f>'Moving Avg'!D2204</f>
        <v>4.5215399999999999</v>
      </c>
      <c r="G2204" s="2">
        <f>'Moving Avg'!F2204</f>
        <v>4.6613349999999993</v>
      </c>
      <c r="H2204" s="2">
        <f>'Moving Avg'!G2204</f>
        <v>5.0144340000000014</v>
      </c>
      <c r="I2204" s="2">
        <f>'Moving Avg'!H2204</f>
        <v>5.7976855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4.4698000000000002</v>
      </c>
      <c r="C2205" s="2">
        <f>RSI!I2205</f>
        <v>32.978244530530091</v>
      </c>
      <c r="D2205" s="2">
        <f>MACD!E2205</f>
        <v>2.1127943801951155E-2</v>
      </c>
      <c r="E2205" s="2">
        <f>MACD!F2205</f>
        <v>2.9758843506004003E-2</v>
      </c>
      <c r="F2205" s="2">
        <f>'Moving Avg'!D2205</f>
        <v>4.51464</v>
      </c>
      <c r="G2205" s="2">
        <f>'Moving Avg'!F2205</f>
        <v>4.6393300000000002</v>
      </c>
      <c r="H2205" s="2">
        <f>'Moving Avg'!G2205</f>
        <v>4.994416000000002</v>
      </c>
      <c r="I2205" s="2">
        <f>'Moving Avg'!H2205</f>
        <v>5.7920335000000014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</row>
    <row r="2206" spans="1:12" ht="13.5" x14ac:dyDescent="0.25">
      <c r="A2206" s="3">
        <f>RSI!A2206</f>
        <v>45217</v>
      </c>
      <c r="B2206" s="2">
        <f>RSI!B2206</f>
        <v>4.4698000000000002</v>
      </c>
      <c r="C2206" s="2">
        <f>RSI!I2206</f>
        <v>32.978244530530091</v>
      </c>
      <c r="D2206" s="2">
        <f>MACD!E2206</f>
        <v>2.6898198412158791E-2</v>
      </c>
      <c r="E2206" s="2">
        <f>MACD!F2206</f>
        <v>2.9186714487234963E-2</v>
      </c>
      <c r="F2206" s="2">
        <f>'Moving Avg'!D2206</f>
        <v>4.4870399999999995</v>
      </c>
      <c r="G2206" s="2">
        <f>'Moving Avg'!F2206</f>
        <v>4.6190550000000004</v>
      </c>
      <c r="H2206" s="2">
        <f>'Moving Avg'!G2206</f>
        <v>4.9743980000000017</v>
      </c>
      <c r="I2206" s="2">
        <f>'Moving Avg'!H2206</f>
        <v>5.7855620000000014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</row>
    <row r="2207" spans="1:12" ht="13.5" x14ac:dyDescent="0.25">
      <c r="A2207" s="3">
        <f>RSI!A2207</f>
        <v>45218</v>
      </c>
      <c r="B2207" s="2">
        <f>RSI!B2207</f>
        <v>4.3490000000000002</v>
      </c>
      <c r="C2207" s="2">
        <f>RSI!I2207</f>
        <v>28.240721961388374</v>
      </c>
      <c r="D2207" s="2">
        <f>MACD!E2207</f>
        <v>4.2223632099219977E-2</v>
      </c>
      <c r="E2207" s="2">
        <f>MACD!F2207</f>
        <v>3.1794098009631969E-2</v>
      </c>
      <c r="F2207" s="2">
        <f>'Moving Avg'!D2207</f>
        <v>4.4421799999999996</v>
      </c>
      <c r="G2207" s="2">
        <f>'Moving Avg'!F2207</f>
        <v>4.5948950000000011</v>
      </c>
      <c r="H2207" s="2">
        <f>'Moving Avg'!G2207</f>
        <v>4.9526540000000008</v>
      </c>
      <c r="I2207" s="2">
        <f>'Moving Avg'!H2207</f>
        <v>5.7784865000000014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4.4611999999999998</v>
      </c>
      <c r="C2208" s="2">
        <f>RSI!I2208</f>
        <v>37.256498075180723</v>
      </c>
      <c r="D2208" s="2">
        <f>MACD!E2208</f>
        <v>4.8978047300202832E-2</v>
      </c>
      <c r="E2208" s="2">
        <f>MACD!F2208</f>
        <v>3.5230887867746141E-2</v>
      </c>
      <c r="F2208" s="2">
        <f>'Moving Avg'!D2208</f>
        <v>4.4197599999999992</v>
      </c>
      <c r="G2208" s="2">
        <f>'Moving Avg'!F2208</f>
        <v>4.582815000000001</v>
      </c>
      <c r="H2208" s="2">
        <f>'Moving Avg'!G2208</f>
        <v>4.9348800000000015</v>
      </c>
      <c r="I2208" s="2">
        <f>'Moving Avg'!H2208</f>
        <v>5.7719720000000025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4.3057999999999996</v>
      </c>
      <c r="C2209" s="2">
        <f>RSI!I2209</f>
        <v>31.376554595867191</v>
      </c>
      <c r="D2209" s="2">
        <f>MACD!E2209</f>
        <v>6.7483893428606834E-2</v>
      </c>
      <c r="E2209" s="2">
        <f>MACD!F2209</f>
        <v>4.1681488979918281E-2</v>
      </c>
      <c r="F2209" s="2">
        <f>'Moving Avg'!D2209</f>
        <v>4.4111199999999995</v>
      </c>
      <c r="G2209" s="2">
        <f>'Moving Avg'!F2209</f>
        <v>4.562965000000001</v>
      </c>
      <c r="H2209" s="2">
        <f>'Moving Avg'!G2209</f>
        <v>4.9114080000000016</v>
      </c>
      <c r="I2209" s="2">
        <f>'Moving Avg'!H2209</f>
        <v>5.7642490000000031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4.3144999999999998</v>
      </c>
      <c r="C2210" s="2">
        <f>RSI!I2210</f>
        <v>32.023374895164352</v>
      </c>
      <c r="D2210" s="2">
        <f>MACD!E2210</f>
        <v>6.0708885199535878E-2</v>
      </c>
      <c r="E2210" s="2">
        <f>MACD!F2210</f>
        <v>4.5486968223841802E-2</v>
      </c>
      <c r="F2210" s="2">
        <f>'Moving Avg'!D2210</f>
        <v>4.3800599999999994</v>
      </c>
      <c r="G2210" s="2">
        <f>'Moving Avg'!F2210</f>
        <v>4.5457100000000015</v>
      </c>
      <c r="H2210" s="2">
        <f>'Moving Avg'!G2210</f>
        <v>4.8881100000000011</v>
      </c>
      <c r="I2210" s="2">
        <f>'Moving Avg'!H2210</f>
        <v>5.7568285000000037</v>
      </c>
      <c r="J2210" s="6" t="str">
        <f>OBV!F2210</f>
        <v>BULLISH</v>
      </c>
      <c r="K2210" s="6" t="str">
        <f>OBV!G2210</f>
        <v>NEUTRAL</v>
      </c>
      <c r="L2210" s="6" t="str">
        <f>OBV!H2210</f>
        <v>BULLISH DIVERGENCE</v>
      </c>
    </row>
    <row r="2211" spans="1:12" ht="13.5" x14ac:dyDescent="0.25">
      <c r="A2211" s="3">
        <f>RSI!A2211</f>
        <v>45224</v>
      </c>
      <c r="B2211" s="2">
        <f>RSI!B2211</f>
        <v>4.3144999999999998</v>
      </c>
      <c r="C2211" s="2">
        <f>RSI!I2211</f>
        <v>32.023374895164338</v>
      </c>
      <c r="D2211" s="2">
        <f>MACD!E2211</f>
        <v>7.2795031057677484E-2</v>
      </c>
      <c r="E2211" s="2">
        <f>MACD!F2211</f>
        <v>5.094858079060894E-2</v>
      </c>
      <c r="F2211" s="2">
        <f>'Moving Avg'!D2211</f>
        <v>4.3489999999999993</v>
      </c>
      <c r="G2211" s="2">
        <f>'Moving Avg'!F2211</f>
        <v>4.528455000000001</v>
      </c>
      <c r="H2211" s="2">
        <f>'Moving Avg'!G2211</f>
        <v>4.8656760000000014</v>
      </c>
      <c r="I2211" s="2">
        <f>'Moving Avg'!H2211</f>
        <v>5.749494000000003</v>
      </c>
      <c r="J2211" s="6" t="str">
        <f>OBV!F2211</f>
        <v>BULLISH</v>
      </c>
      <c r="K2211" s="6" t="str">
        <f>OBV!G2211</f>
        <v>NEUTRAL</v>
      </c>
      <c r="L2211" s="6" t="str">
        <f>OBV!H2211</f>
        <v>BULLISH DIVERGENCE</v>
      </c>
    </row>
    <row r="2212" spans="1:12" ht="13.5" x14ac:dyDescent="0.25">
      <c r="A2212" s="3">
        <f>RSI!A2212</f>
        <v>45225</v>
      </c>
      <c r="B2212" s="2">
        <f>RSI!B2212</f>
        <v>4.3144999999999998</v>
      </c>
      <c r="C2212" s="2">
        <f>RSI!I2212</f>
        <v>32.023374895164338</v>
      </c>
      <c r="D2212" s="2">
        <f>MACD!E2212</f>
        <v>7.9469418484338306E-2</v>
      </c>
      <c r="E2212" s="2">
        <f>MACD!F2212</f>
        <v>5.665274832935481E-2</v>
      </c>
      <c r="F2212" s="2">
        <f>'Moving Avg'!D2212</f>
        <v>4.3420999999999994</v>
      </c>
      <c r="G2212" s="2">
        <f>'Moving Avg'!F2212</f>
        <v>4.5112000000000005</v>
      </c>
      <c r="H2212" s="2">
        <f>'Moving Avg'!G2212</f>
        <v>4.8432420000000009</v>
      </c>
      <c r="I2212" s="2">
        <f>'Moving Avg'!H2212</f>
        <v>5.7422460000000015</v>
      </c>
      <c r="J2212" s="6" t="str">
        <f>OBV!F2212</f>
        <v>BULLISH</v>
      </c>
      <c r="K2212" s="6" t="str">
        <f>OBV!G2212</f>
        <v>NEUTRAL</v>
      </c>
      <c r="L2212" s="6" t="str">
        <f>OBV!H2212</f>
        <v>BULLISH DIVERGENCE</v>
      </c>
    </row>
    <row r="2213" spans="1:12" ht="13.5" x14ac:dyDescent="0.25">
      <c r="A2213" s="3">
        <f>RSI!A2213</f>
        <v>45226</v>
      </c>
      <c r="B2213" s="2">
        <f>RSI!B2213</f>
        <v>4.2282000000000002</v>
      </c>
      <c r="C2213" s="2">
        <f>RSI!I2213</f>
        <v>28.674820051596612</v>
      </c>
      <c r="D2213" s="2">
        <f>MACD!E2213</f>
        <v>9.3134885345861562E-2</v>
      </c>
      <c r="E2213" s="2">
        <f>MACD!F2213</f>
        <v>6.3949175732656169E-2</v>
      </c>
      <c r="F2213" s="2">
        <f>'Moving Avg'!D2213</f>
        <v>4.2954999999999997</v>
      </c>
      <c r="G2213" s="2">
        <f>'Moving Avg'!F2213</f>
        <v>4.48963</v>
      </c>
      <c r="H2213" s="2">
        <f>'Moving Avg'!G2213</f>
        <v>4.8208080000000013</v>
      </c>
      <c r="I2213" s="2">
        <f>'Moving Avg'!H2213</f>
        <v>5.7345665000000023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</row>
    <row r="2214" spans="1:12" ht="13.5" x14ac:dyDescent="0.25">
      <c r="A2214" s="3">
        <f>RSI!A2214</f>
        <v>45229</v>
      </c>
      <c r="B2214" s="2">
        <f>RSI!B2214</f>
        <v>4.2195</v>
      </c>
      <c r="C2214" s="2">
        <f>RSI!I2214</f>
        <v>28.352949165066178</v>
      </c>
      <c r="D2214" s="2">
        <f>MACD!E2214</f>
        <v>7.2849597156503521E-2</v>
      </c>
      <c r="E2214" s="2">
        <f>MACD!F2214</f>
        <v>6.5729260017425642E-2</v>
      </c>
      <c r="F2214" s="2">
        <f>'Moving Avg'!D2214</f>
        <v>4.2782400000000003</v>
      </c>
      <c r="G2214" s="2">
        <f>'Moving Avg'!F2214</f>
        <v>4.467625</v>
      </c>
      <c r="H2214" s="2">
        <f>'Moving Avg'!G2214</f>
        <v>4.7985440000000015</v>
      </c>
      <c r="I2214" s="2">
        <f>'Moving Avg'!H2214</f>
        <v>5.7268435000000011</v>
      </c>
      <c r="J2214" s="6" t="str">
        <f>OBV!F2214</f>
        <v>BULLISH</v>
      </c>
      <c r="K2214" s="6" t="str">
        <f>OBV!G2214</f>
        <v>NEUTRAL</v>
      </c>
      <c r="L2214" s="6" t="str">
        <f>OBV!H2214</f>
        <v>BULLISH DIVERGENCE</v>
      </c>
    </row>
    <row r="2215" spans="1:12" ht="13.5" x14ac:dyDescent="0.25">
      <c r="A2215" s="3">
        <f>RSI!A2215</f>
        <v>45230</v>
      </c>
      <c r="B2215" s="2">
        <f>RSI!B2215</f>
        <v>4.1418999999999997</v>
      </c>
      <c r="C2215" s="2">
        <f>RSI!I2215</f>
        <v>25.593411497968091</v>
      </c>
      <c r="D2215" s="2">
        <f>MACD!E2215</f>
        <v>8.1934917268471352E-2</v>
      </c>
      <c r="E2215" s="2">
        <f>MACD!F2215</f>
        <v>6.8970391467634784E-2</v>
      </c>
      <c r="F2215" s="2">
        <f>'Moving Avg'!D2215</f>
        <v>4.2437199999999997</v>
      </c>
      <c r="G2215" s="2">
        <f>'Moving Avg'!F2215</f>
        <v>4.4417400000000002</v>
      </c>
      <c r="H2215" s="2">
        <f>'Moving Avg'!G2215</f>
        <v>4.7726580000000016</v>
      </c>
      <c r="I2215" s="2">
        <f>'Moving Avg'!H2215</f>
        <v>5.7186460000000023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</row>
    <row r="2216" spans="1:12" ht="13.5" x14ac:dyDescent="0.25">
      <c r="A2216" s="3">
        <f>RSI!A2216</f>
        <v>45231</v>
      </c>
      <c r="B2216" s="2">
        <f>RSI!B2216</f>
        <v>4.1418999999999997</v>
      </c>
      <c r="C2216" s="2">
        <f>RSI!I2216</f>
        <v>25.593411497968091</v>
      </c>
      <c r="D2216" s="2">
        <f>MACD!E2216</f>
        <v>9.1856066447152607E-2</v>
      </c>
      <c r="E2216" s="2">
        <f>MACD!F2216</f>
        <v>7.3547526463538349E-2</v>
      </c>
      <c r="F2216" s="2">
        <f>'Moving Avg'!D2216</f>
        <v>4.2092000000000001</v>
      </c>
      <c r="G2216" s="2">
        <f>'Moving Avg'!F2216</f>
        <v>4.4158549999999988</v>
      </c>
      <c r="H2216" s="2">
        <f>'Moving Avg'!G2216</f>
        <v>4.7469440000000001</v>
      </c>
      <c r="I2216" s="2">
        <f>'Moving Avg'!H2216</f>
        <v>5.7104485000000018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</row>
    <row r="2217" spans="1:12" ht="13.5" x14ac:dyDescent="0.25">
      <c r="A2217" s="3">
        <f>RSI!A2217</f>
        <v>45232</v>
      </c>
      <c r="B2217" s="2">
        <f>RSI!B2217</f>
        <v>4.0641999999999996</v>
      </c>
      <c r="C2217" s="2">
        <f>RSI!I2217</f>
        <v>22.994504131369752</v>
      </c>
      <c r="D2217" s="2">
        <f>MACD!E2217</f>
        <v>8.9489946100568929E-2</v>
      </c>
      <c r="E2217" s="2">
        <f>MACD!F2217</f>
        <v>7.6736010390944465E-2</v>
      </c>
      <c r="F2217" s="2">
        <f>'Moving Avg'!D2217</f>
        <v>4.1591399999999998</v>
      </c>
      <c r="G2217" s="2">
        <f>'Moving Avg'!F2217</f>
        <v>4.3860849999999996</v>
      </c>
      <c r="H2217" s="2">
        <f>'Moving Avg'!G2217</f>
        <v>4.7195040000000006</v>
      </c>
      <c r="I2217" s="2">
        <f>'Moving Avg'!H2217</f>
        <v>5.7016900000000019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4.1764000000000001</v>
      </c>
      <c r="C2218" s="2">
        <f>RSI!I2218</f>
        <v>33.496328782533752</v>
      </c>
      <c r="D2218" s="2">
        <f>MACD!E2218</f>
        <v>9.8812331058651282E-2</v>
      </c>
      <c r="E2218" s="2">
        <f>MACD!F2218</f>
        <v>8.1151274524485839E-2</v>
      </c>
      <c r="F2218" s="2">
        <f>'Moving Avg'!D2218</f>
        <v>4.1487800000000004</v>
      </c>
      <c r="G2218" s="2">
        <f>'Moving Avg'!F2218</f>
        <v>4.3619249999999994</v>
      </c>
      <c r="H2218" s="2">
        <f>'Moving Avg'!G2218</f>
        <v>4.6943080000000004</v>
      </c>
      <c r="I2218" s="2">
        <f>'Moving Avg'!H2218</f>
        <v>5.693665000000002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4.1590999999999996</v>
      </c>
      <c r="C2219" s="2">
        <f>RSI!I2219</f>
        <v>32.754586407842282</v>
      </c>
      <c r="D2219" s="2">
        <f>MACD!E2219</f>
        <v>8.5609500686109286E-2</v>
      </c>
      <c r="E2219" s="2">
        <f>MACD!F2219</f>
        <v>8.2042919756810523E-2</v>
      </c>
      <c r="F2219" s="2">
        <f>'Moving Avg'!D2219</f>
        <v>4.1366999999999994</v>
      </c>
      <c r="G2219" s="2">
        <f>'Moving Avg'!F2219</f>
        <v>4.3369</v>
      </c>
      <c r="H2219" s="2">
        <f>'Moving Avg'!G2219</f>
        <v>4.6679019999999998</v>
      </c>
      <c r="I2219" s="2">
        <f>'Moving Avg'!H2219</f>
        <v>5.6858555000000024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4.1074000000000002</v>
      </c>
      <c r="C2220" s="2">
        <f>RSI!I2220</f>
        <v>30.575574381239406</v>
      </c>
      <c r="D2220" s="2">
        <f>MACD!E2220</f>
        <v>8.1129682010344872E-2</v>
      </c>
      <c r="E2220" s="2">
        <f>MACD!F2220</f>
        <v>8.186027220751739E-2</v>
      </c>
      <c r="F2220" s="2">
        <f>'Moving Avg'!D2220</f>
        <v>4.1298000000000004</v>
      </c>
      <c r="G2220" s="2">
        <f>'Moving Avg'!F2220</f>
        <v>4.3170549999999999</v>
      </c>
      <c r="H2220" s="2">
        <f>'Moving Avg'!G2220</f>
        <v>4.6404619999999994</v>
      </c>
      <c r="I2220" s="2">
        <f>'Moving Avg'!H2220</f>
        <v>5.6779170000000034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4.2195</v>
      </c>
      <c r="C2221" s="2">
        <f>RSI!I2221</f>
        <v>39.910034691479702</v>
      </c>
      <c r="D2221" s="2">
        <f>MACD!E2221</f>
        <v>7.0751708039185957E-2</v>
      </c>
      <c r="E2221" s="2">
        <f>MACD!F2221</f>
        <v>7.9638559373851114E-2</v>
      </c>
      <c r="F2221" s="2">
        <f>'Moving Avg'!D2221</f>
        <v>4.1453199999999999</v>
      </c>
      <c r="G2221" s="2">
        <f>'Moving Avg'!F2221</f>
        <v>4.2976399999999995</v>
      </c>
      <c r="H2221" s="2">
        <f>'Moving Avg'!G2221</f>
        <v>4.6169899999999986</v>
      </c>
      <c r="I2221" s="2">
        <f>'Moving Avg'!H2221</f>
        <v>5.6706255000000025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4.3575999999999997</v>
      </c>
      <c r="C2222" s="2">
        <f>RSI!I2222</f>
        <v>49.006354626025633</v>
      </c>
      <c r="D2222" s="2">
        <f>MACD!E2222</f>
        <v>5.2667520933131762E-2</v>
      </c>
      <c r="E2222" s="2">
        <f>MACD!F2222</f>
        <v>7.4244351685707241E-2</v>
      </c>
      <c r="F2222" s="2">
        <f>'Moving Avg'!D2222</f>
        <v>4.2039999999999988</v>
      </c>
      <c r="G2222" s="2">
        <f>'Moving Avg'!F2222</f>
        <v>4.2868550000000001</v>
      </c>
      <c r="H2222" s="2">
        <f>'Moving Avg'!G2222</f>
        <v>4.5983519999999984</v>
      </c>
      <c r="I2222" s="2">
        <f>'Moving Avg'!H2222</f>
        <v>5.6640245000000027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4.5647000000000002</v>
      </c>
      <c r="C2223" s="2">
        <f>RSI!I2223</f>
        <v>59.023977477673576</v>
      </c>
      <c r="D2223" s="2">
        <f>MACD!E2223</f>
        <v>8.789966694107143E-3</v>
      </c>
      <c r="E2223" s="2">
        <f>MACD!F2223</f>
        <v>6.1153474687387223E-2</v>
      </c>
      <c r="F2223" s="2">
        <f>'Moving Avg'!D2223</f>
        <v>4.2816600000000005</v>
      </c>
      <c r="G2223" s="2">
        <f>'Moving Avg'!F2223</f>
        <v>4.2864249999999995</v>
      </c>
      <c r="H2223" s="2">
        <f>'Moving Avg'!G2223</f>
        <v>4.5864439999999975</v>
      </c>
      <c r="I2223" s="2">
        <f>'Moving Avg'!H2223</f>
        <v>5.658502000000003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4.5647000000000002</v>
      </c>
      <c r="C2224" s="2">
        <f>RSI!I2224</f>
        <v>59.023977477673576</v>
      </c>
      <c r="D2224" s="2">
        <f>MACD!E2224</f>
        <v>-3.0860424424149713E-2</v>
      </c>
      <c r="E2224" s="2">
        <f>MACD!F2224</f>
        <v>4.2750694865079833E-2</v>
      </c>
      <c r="F2224" s="2">
        <f>'Moving Avg'!D2224</f>
        <v>4.3627800000000008</v>
      </c>
      <c r="G2224" s="2">
        <f>'Moving Avg'!F2224</f>
        <v>4.2972099999999998</v>
      </c>
      <c r="H2224" s="2">
        <f>'Moving Avg'!G2224</f>
        <v>4.5747079999999984</v>
      </c>
      <c r="I2224" s="2">
        <f>'Moving Avg'!H2224</f>
        <v>5.6531520000000022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4.4439000000000002</v>
      </c>
      <c r="C2225" s="2">
        <f>RSI!I2225</f>
        <v>52.100184399137831</v>
      </c>
      <c r="D2225" s="2">
        <f>MACD!E2225</f>
        <v>-6.8498076446441125E-2</v>
      </c>
      <c r="E2225" s="2">
        <f>MACD!F2225</f>
        <v>2.0500940602775644E-2</v>
      </c>
      <c r="F2225" s="2">
        <f>'Moving Avg'!D2225</f>
        <v>4.4300799999999994</v>
      </c>
      <c r="G2225" s="2">
        <f>'Moving Avg'!F2225</f>
        <v>4.2959149999999999</v>
      </c>
      <c r="H2225" s="2">
        <f>'Moving Avg'!G2225</f>
        <v>4.5634899999999989</v>
      </c>
      <c r="I2225" s="2">
        <f>'Moving Avg'!H2225</f>
        <v>5.6472410000000028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4.5560999999999998</v>
      </c>
      <c r="C2226" s="2">
        <f>RSI!I2226</f>
        <v>57.130286445829988</v>
      </c>
      <c r="D2226" s="2">
        <f>MACD!E2226</f>
        <v>-0.10895836704571238</v>
      </c>
      <c r="E2226" s="2">
        <f>MACD!F2226</f>
        <v>-5.3909209269219632E-3</v>
      </c>
      <c r="F2226" s="2">
        <f>'Moving Avg'!D2226</f>
        <v>4.4974000000000007</v>
      </c>
      <c r="G2226" s="2">
        <f>'Moving Avg'!F2226</f>
        <v>4.3002300000000009</v>
      </c>
      <c r="H2226" s="2">
        <f>'Moving Avg'!G2226</f>
        <v>4.5545159999999987</v>
      </c>
      <c r="I2226" s="2">
        <f>'Moving Avg'!H2226</f>
        <v>5.6419345000000014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4.4439000000000002</v>
      </c>
      <c r="C2227" s="2">
        <f>RSI!I2227</f>
        <v>51.325805240910647</v>
      </c>
      <c r="D2227" s="2">
        <f>MACD!E2227</f>
        <v>-0.14777929709305404</v>
      </c>
      <c r="E2227" s="2">
        <f>MACD!F2227</f>
        <v>-3.3868596160148381E-2</v>
      </c>
      <c r="F2227" s="2">
        <f>'Moving Avg'!D2227</f>
        <v>4.5146600000000001</v>
      </c>
      <c r="G2227" s="2">
        <f>'Moving Avg'!F2227</f>
        <v>4.3049749999999998</v>
      </c>
      <c r="H2227" s="2">
        <f>'Moving Avg'!G2227</f>
        <v>4.5450239999999988</v>
      </c>
      <c r="I2227" s="2">
        <f>'Moving Avg'!H2227</f>
        <v>5.6364550000000033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4.5216000000000003</v>
      </c>
      <c r="C2228" s="2">
        <f>RSI!I2228</f>
        <v>54.75418020086984</v>
      </c>
      <c r="D2228" s="2">
        <f>MACD!E2228</f>
        <v>-0.16933154374446957</v>
      </c>
      <c r="E2228" s="2">
        <f>MACD!F2228</f>
        <v>-6.0961185677012628E-2</v>
      </c>
      <c r="F2228" s="2">
        <f>'Moving Avg'!D2228</f>
        <v>4.5060400000000005</v>
      </c>
      <c r="G2228" s="2">
        <f>'Moving Avg'!F2228</f>
        <v>4.307995</v>
      </c>
      <c r="H2228" s="2">
        <f>'Moving Avg'!G2228</f>
        <v>4.5351879999999998</v>
      </c>
      <c r="I2228" s="2">
        <f>'Moving Avg'!H2228</f>
        <v>5.6310190000000038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</row>
    <row r="2229" spans="1:12" ht="13.5" x14ac:dyDescent="0.25">
      <c r="A2229" s="3">
        <f>RSI!A2229</f>
        <v>45250</v>
      </c>
      <c r="B2229" s="2">
        <f>RSI!B2229</f>
        <v>4.5560999999999998</v>
      </c>
      <c r="C2229" s="2">
        <f>RSI!I2229</f>
        <v>56.228408146911839</v>
      </c>
      <c r="D2229" s="2">
        <f>MACD!E2229</f>
        <v>-0.19343850002413099</v>
      </c>
      <c r="E2229" s="2">
        <f>MACD!F2229</f>
        <v>-8.7456648546436311E-2</v>
      </c>
      <c r="F2229" s="2">
        <f>'Moving Avg'!D2229</f>
        <v>4.5043199999999999</v>
      </c>
      <c r="G2229" s="2">
        <f>'Moving Avg'!F2229</f>
        <v>4.3205100000000005</v>
      </c>
      <c r="H2229" s="2">
        <f>'Moving Avg'!G2229</f>
        <v>4.5262139999999995</v>
      </c>
      <c r="I2229" s="2">
        <f>'Moving Avg'!H2229</f>
        <v>5.6258420000000022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</row>
    <row r="2230" spans="1:12" ht="13.5" x14ac:dyDescent="0.25">
      <c r="A2230" s="3">
        <f>RSI!A2230</f>
        <v>45251</v>
      </c>
      <c r="B2230" s="2">
        <f>RSI!B2230</f>
        <v>4.72</v>
      </c>
      <c r="C2230" s="2">
        <f>RSI!I2230</f>
        <v>62.482504391474301</v>
      </c>
      <c r="D2230" s="2">
        <f>MACD!E2230</f>
        <v>-0.23474009255065553</v>
      </c>
      <c r="E2230" s="2">
        <f>MACD!F2230</f>
        <v>-0.11691333734728017</v>
      </c>
      <c r="F2230" s="2">
        <f>'Moving Avg'!D2230</f>
        <v>4.5595400000000001</v>
      </c>
      <c r="G2230" s="2">
        <f>'Moving Avg'!F2230</f>
        <v>4.3407850000000003</v>
      </c>
      <c r="H2230" s="2">
        <f>'Moving Avg'!G2230</f>
        <v>4.5231079999999997</v>
      </c>
      <c r="I2230" s="2">
        <f>'Moving Avg'!H2230</f>
        <v>5.6216135000000031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4.9184999999999999</v>
      </c>
      <c r="C2231" s="2">
        <f>RSI!I2231</f>
        <v>68.375797509422071</v>
      </c>
      <c r="D2231" s="2">
        <f>MACD!E2231</f>
        <v>-0.2688625357831107</v>
      </c>
      <c r="E2231" s="2">
        <f>MACD!F2231</f>
        <v>-0.14730317703444629</v>
      </c>
      <c r="F2231" s="2">
        <f>'Moving Avg'!D2231</f>
        <v>4.6320199999999998</v>
      </c>
      <c r="G2231" s="2">
        <f>'Moving Avg'!F2231</f>
        <v>4.3709849999999992</v>
      </c>
      <c r="H2231" s="2">
        <f>'Moving Avg'!G2231</f>
        <v>4.5231079999999997</v>
      </c>
      <c r="I2231" s="2">
        <f>'Moving Avg'!H2231</f>
        <v>5.6183775000000038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4.8148999999999997</v>
      </c>
      <c r="C2232" s="2">
        <f>RSI!I2232</f>
        <v>62.828695267268508</v>
      </c>
      <c r="D2232" s="2">
        <f>MACD!E2232</f>
        <v>-0.2715782672526057</v>
      </c>
      <c r="E2232" s="2">
        <f>MACD!F2232</f>
        <v>-0.17215819507807817</v>
      </c>
      <c r="F2232" s="2">
        <f>'Moving Avg'!D2232</f>
        <v>4.7062200000000001</v>
      </c>
      <c r="G2232" s="2">
        <f>'Moving Avg'!F2232</f>
        <v>4.3960050000000006</v>
      </c>
      <c r="H2232" s="2">
        <f>'Moving Avg'!G2232</f>
        <v>4.5225900000000001</v>
      </c>
      <c r="I2232" s="2">
        <f>'Moving Avg'!H2232</f>
        <v>5.6144080000000027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4.7458999999999998</v>
      </c>
      <c r="C2233" s="2">
        <f>RSI!I2233</f>
        <v>59.373816965708222</v>
      </c>
      <c r="D2233" s="2">
        <f>MACD!E2233</f>
        <v>-0.23884981450360421</v>
      </c>
      <c r="E2233" s="2">
        <f>MACD!F2233</f>
        <v>-0.18549651896318337</v>
      </c>
      <c r="F2233" s="2">
        <f>'Moving Avg'!D2233</f>
        <v>4.75108</v>
      </c>
      <c r="G2233" s="2">
        <f>'Moving Avg'!F2233</f>
        <v>4.4218899999999994</v>
      </c>
      <c r="H2233" s="2">
        <f>'Moving Avg'!G2233</f>
        <v>4.5170680000000001</v>
      </c>
      <c r="I2233" s="2">
        <f>'Moving Avg'!H2233</f>
        <v>5.6101365000000021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</row>
    <row r="2234" spans="1:12" ht="13.5" x14ac:dyDescent="0.25">
      <c r="A2234" s="3">
        <f>RSI!A2234</f>
        <v>45257</v>
      </c>
      <c r="B2234" s="2">
        <f>RSI!B2234</f>
        <v>4.7458999999999998</v>
      </c>
      <c r="C2234" s="2">
        <f>RSI!I2234</f>
        <v>59.373816965708215</v>
      </c>
      <c r="D2234" s="2">
        <f>MACD!E2234</f>
        <v>-0.21255088640107012</v>
      </c>
      <c r="E2234" s="2">
        <f>MACD!F2234</f>
        <v>-0.19090739245076072</v>
      </c>
      <c r="F2234" s="2">
        <f>'Moving Avg'!D2234</f>
        <v>4.78904</v>
      </c>
      <c r="G2234" s="2">
        <f>'Moving Avg'!F2234</f>
        <v>4.4482100000000004</v>
      </c>
      <c r="H2234" s="2">
        <f>'Moving Avg'!G2234</f>
        <v>4.5127540000000002</v>
      </c>
      <c r="I2234" s="2">
        <f>'Moving Avg'!H2234</f>
        <v>5.606037500000002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</row>
    <row r="2235" spans="1:12" ht="13.5" x14ac:dyDescent="0.25">
      <c r="A2235" s="3">
        <f>RSI!A2235</f>
        <v>45258</v>
      </c>
      <c r="B2235" s="2">
        <f>RSI!B2235</f>
        <v>4.7458999999999998</v>
      </c>
      <c r="C2235" s="2">
        <f>RSI!I2235</f>
        <v>59.373816965708208</v>
      </c>
      <c r="D2235" s="2">
        <f>MACD!E2235</f>
        <v>-0.21017365342727778</v>
      </c>
      <c r="E2235" s="2">
        <f>MACD!F2235</f>
        <v>-0.19476064464606413</v>
      </c>
      <c r="F2235" s="2">
        <f>'Moving Avg'!D2235</f>
        <v>4.7942199999999993</v>
      </c>
      <c r="G2235" s="2">
        <f>'Moving Avg'!F2235</f>
        <v>4.4784100000000011</v>
      </c>
      <c r="H2235" s="2">
        <f>'Moving Avg'!G2235</f>
        <v>4.509474</v>
      </c>
      <c r="I2235" s="2">
        <f>'Moving Avg'!H2235</f>
        <v>5.6021115000000012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</row>
    <row r="2236" spans="1:12" ht="13.5" x14ac:dyDescent="0.25">
      <c r="A2236" s="3">
        <f>RSI!A2236</f>
        <v>45259</v>
      </c>
      <c r="B2236" s="2">
        <f>RSI!B2236</f>
        <v>4.5732999999999997</v>
      </c>
      <c r="C2236" s="2">
        <f>RSI!I2236</f>
        <v>50.668946066575451</v>
      </c>
      <c r="D2236" s="2">
        <f>MACD!E2236</f>
        <v>-0.17931087940590462</v>
      </c>
      <c r="E2236" s="2">
        <f>MACD!F2236</f>
        <v>-0.19167069159803224</v>
      </c>
      <c r="F2236" s="2">
        <f>'Moving Avg'!D2236</f>
        <v>4.7251799999999999</v>
      </c>
      <c r="G2236" s="2">
        <f>'Moving Avg'!F2236</f>
        <v>4.4999800000000008</v>
      </c>
      <c r="H2236" s="2">
        <f>'Moving Avg'!G2236</f>
        <v>4.5034339999999995</v>
      </c>
      <c r="I2236" s="2">
        <f>'Moving Avg'!H2236</f>
        <v>5.5971930000000008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4.6596000000000002</v>
      </c>
      <c r="C2237" s="2">
        <f>RSI!I2237</f>
        <v>54.278415170205193</v>
      </c>
      <c r="D2237" s="2">
        <f>MACD!E2237</f>
        <v>-0.17693735697427648</v>
      </c>
      <c r="E2237" s="2">
        <f>MACD!F2237</f>
        <v>-0.18872402467328109</v>
      </c>
      <c r="F2237" s="2">
        <f>'Moving Avg'!D2237</f>
        <v>4.6941199999999998</v>
      </c>
      <c r="G2237" s="2">
        <f>'Moving Avg'!F2237</f>
        <v>4.5297500000000008</v>
      </c>
      <c r="H2237" s="2">
        <f>'Moving Avg'!G2237</f>
        <v>4.4999820000000001</v>
      </c>
      <c r="I2237" s="2">
        <f>'Moving Avg'!H2237</f>
        <v>5.5927059999999997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4.7458999999999998</v>
      </c>
      <c r="C2238" s="2">
        <f>RSI!I2238</f>
        <v>57.617975662016597</v>
      </c>
      <c r="D2238" s="2">
        <f>MACD!E2238</f>
        <v>-0.16995824558796624</v>
      </c>
      <c r="E2238" s="2">
        <f>MACD!F2238</f>
        <v>-0.18497086885621813</v>
      </c>
      <c r="F2238" s="2">
        <f>'Moving Avg'!D2238</f>
        <v>4.6941199999999998</v>
      </c>
      <c r="G2238" s="2">
        <f>'Moving Avg'!F2238</f>
        <v>4.558225000000002</v>
      </c>
      <c r="H2238" s="2">
        <f>'Moving Avg'!G2238</f>
        <v>4.5008439999999998</v>
      </c>
      <c r="I2238" s="2">
        <f>'Moving Avg'!H2238</f>
        <v>5.5886504999999991</v>
      </c>
      <c r="J2238" s="6" t="str">
        <f>OBV!F2238</f>
        <v>BULLISH</v>
      </c>
      <c r="K2238" s="6" t="str">
        <f>OBV!G2238</f>
        <v>NEUTRAL</v>
      </c>
      <c r="L2238" s="6" t="str">
        <f>OBV!H2238</f>
        <v>NEUTRAL</v>
      </c>
    </row>
    <row r="2239" spans="1:12" ht="13.5" x14ac:dyDescent="0.25">
      <c r="A2239" s="3">
        <f>RSI!A2239</f>
        <v>45264</v>
      </c>
      <c r="B2239" s="2">
        <f>RSI!B2239</f>
        <v>4.7027999999999999</v>
      </c>
      <c r="C2239" s="2">
        <f>RSI!I2239</f>
        <v>55.44005116889312</v>
      </c>
      <c r="D2239" s="2">
        <f>MACD!E2239</f>
        <v>-0.15660927517888634</v>
      </c>
      <c r="E2239" s="2">
        <f>MACD!F2239</f>
        <v>-0.1792985501207518</v>
      </c>
      <c r="F2239" s="2">
        <f>'Moving Avg'!D2239</f>
        <v>4.6854999999999993</v>
      </c>
      <c r="G2239" s="2">
        <f>'Moving Avg'!F2239</f>
        <v>4.5854100000000013</v>
      </c>
      <c r="H2239" s="2">
        <f>'Moving Avg'!G2239</f>
        <v>4.5008439999999998</v>
      </c>
      <c r="I2239" s="2">
        <f>'Moving Avg'!H2239</f>
        <v>5.5841204999999992</v>
      </c>
      <c r="J2239" s="6" t="str">
        <f>OBV!F2239</f>
        <v>BULLISH</v>
      </c>
      <c r="K2239" s="6" t="str">
        <f>OBV!G2239</f>
        <v>NEUTRAL</v>
      </c>
      <c r="L2239" s="6" t="str">
        <f>OBV!H2239</f>
        <v>BULLISH DIVERGENCE</v>
      </c>
    </row>
    <row r="2240" spans="1:12" ht="13.5" x14ac:dyDescent="0.25">
      <c r="A2240" s="3">
        <f>RSI!A2240</f>
        <v>45265</v>
      </c>
      <c r="B2240" s="2">
        <f>RSI!B2240</f>
        <v>4.8148999999999997</v>
      </c>
      <c r="C2240" s="2">
        <f>RSI!I2240</f>
        <v>59.706200649422264</v>
      </c>
      <c r="D2240" s="2">
        <f>MACD!E2240</f>
        <v>-0.12912607300449164</v>
      </c>
      <c r="E2240" s="2">
        <f>MACD!F2240</f>
        <v>-0.16926405469749978</v>
      </c>
      <c r="F2240" s="2">
        <f>'Moving Avg'!D2240</f>
        <v>4.6992999999999991</v>
      </c>
      <c r="G2240" s="2">
        <f>'Moving Avg'!F2240</f>
        <v>4.6207849999999997</v>
      </c>
      <c r="H2240" s="2">
        <f>'Moving Avg'!G2240</f>
        <v>4.5039499999999997</v>
      </c>
      <c r="I2240" s="2">
        <f>'Moving Avg'!H2240</f>
        <v>5.5803234999999987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4.7976999999999999</v>
      </c>
      <c r="C2241" s="2">
        <f>RSI!I2241</f>
        <v>58.776374624156531</v>
      </c>
      <c r="D2241" s="2">
        <f>MACD!E2241</f>
        <v>-7.5391073317949697E-2</v>
      </c>
      <c r="E2241" s="2">
        <f>MACD!F2241</f>
        <v>-0.15048945842158976</v>
      </c>
      <c r="F2241" s="2">
        <f>'Moving Avg'!D2241</f>
        <v>4.7441800000000001</v>
      </c>
      <c r="G2241" s="2">
        <f>'Moving Avg'!F2241</f>
        <v>4.6496950000000004</v>
      </c>
      <c r="H2241" s="2">
        <f>'Moving Avg'!G2241</f>
        <v>4.5067120000000003</v>
      </c>
      <c r="I2241" s="2">
        <f>'Moving Avg'!H2241</f>
        <v>5.5764834999999984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4.6596000000000002</v>
      </c>
      <c r="C2242" s="2">
        <f>RSI!I2242</f>
        <v>51.800960602606608</v>
      </c>
      <c r="D2242" s="2">
        <f>MACD!E2242</f>
        <v>-3.6764038539969235E-2</v>
      </c>
      <c r="E2242" s="2">
        <f>MACD!F2242</f>
        <v>-0.12774437444526565</v>
      </c>
      <c r="F2242" s="2">
        <f>'Moving Avg'!D2242</f>
        <v>4.7441800000000001</v>
      </c>
      <c r="G2242" s="2">
        <f>'Moving Avg'!F2242</f>
        <v>4.6647949999999998</v>
      </c>
      <c r="H2242" s="2">
        <f>'Moving Avg'!G2242</f>
        <v>4.5067119999999994</v>
      </c>
      <c r="I2242" s="2">
        <f>'Moving Avg'!H2242</f>
        <v>5.5719964999999991</v>
      </c>
      <c r="J2242" s="6" t="str">
        <f>OBV!F2242</f>
        <v>BEARISH</v>
      </c>
      <c r="K2242" s="6" t="str">
        <f>OBV!G2242</f>
        <v>NEUTRAL</v>
      </c>
      <c r="L2242" s="6" t="str">
        <f>OBV!H2242</f>
        <v>NEUTRAL</v>
      </c>
    </row>
    <row r="2243" spans="1:12" ht="13.5" x14ac:dyDescent="0.25">
      <c r="A2243" s="3">
        <f>RSI!A2243</f>
        <v>45268</v>
      </c>
      <c r="B2243" s="2">
        <f>RSI!B2243</f>
        <v>4.72</v>
      </c>
      <c r="C2243" s="2">
        <f>RSI!I2243</f>
        <v>54.352554847705029</v>
      </c>
      <c r="D2243" s="2">
        <f>MACD!E2243</f>
        <v>-1.9401386921438224E-2</v>
      </c>
      <c r="E2243" s="2">
        <f>MACD!F2243</f>
        <v>-0.10607577694050017</v>
      </c>
      <c r="F2243" s="2">
        <f>'Moving Avg'!D2243</f>
        <v>4.7389999999999999</v>
      </c>
      <c r="G2243" s="2">
        <f>'Moving Avg'!F2243</f>
        <v>4.6725599999999998</v>
      </c>
      <c r="H2243" s="2">
        <f>'Moving Avg'!G2243</f>
        <v>4.5079199999999995</v>
      </c>
      <c r="I2243" s="2">
        <f>'Moving Avg'!H2243</f>
        <v>5.5679839999999992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4.7027999999999999</v>
      </c>
      <c r="C2244" s="2">
        <f>RSI!I2244</f>
        <v>53.484243886810162</v>
      </c>
      <c r="D2244" s="2">
        <f>MACD!E2244</f>
        <v>-4.007840645706473E-3</v>
      </c>
      <c r="E2244" s="2">
        <f>MACD!F2244</f>
        <v>-8.5662189681541448E-2</v>
      </c>
      <c r="F2244" s="2">
        <f>'Moving Avg'!D2244</f>
        <v>4.7389999999999999</v>
      </c>
      <c r="G2244" s="2">
        <f>'Moving Avg'!F2244</f>
        <v>4.6794649999999995</v>
      </c>
      <c r="H2244" s="2">
        <f>'Moving Avg'!G2244</f>
        <v>4.5087839999999995</v>
      </c>
      <c r="I2244" s="2">
        <f>'Moving Avg'!H2244</f>
        <v>5.5640149999999995</v>
      </c>
      <c r="J2244" s="6" t="str">
        <f>OBV!F2244</f>
        <v>BEARISH</v>
      </c>
      <c r="K2244" s="6" t="str">
        <f>OBV!G2244</f>
        <v>NEUTRAL</v>
      </c>
      <c r="L2244" s="6" t="str">
        <f>OBV!H2244</f>
        <v>NEUTRAL</v>
      </c>
    </row>
    <row r="2245" spans="1:12" ht="13.5" x14ac:dyDescent="0.25">
      <c r="A2245" s="3">
        <f>RSI!A2245</f>
        <v>45272</v>
      </c>
      <c r="B2245" s="2">
        <f>RSI!B2245</f>
        <v>4.6596000000000002</v>
      </c>
      <c r="C2245" s="2">
        <f>RSI!I2245</f>
        <v>51.26886013863281</v>
      </c>
      <c r="D2245" s="2">
        <f>MACD!E2245</f>
        <v>1.1789471571983512E-2</v>
      </c>
      <c r="E2245" s="2">
        <f>MACD!F2245</f>
        <v>-6.6171857430836464E-2</v>
      </c>
      <c r="F2245" s="2">
        <f>'Moving Avg'!D2245</f>
        <v>4.7079399999999998</v>
      </c>
      <c r="G2245" s="2">
        <f>'Moving Avg'!F2245</f>
        <v>4.6902499999999998</v>
      </c>
      <c r="H2245" s="2">
        <f>'Moving Avg'!G2245</f>
        <v>4.5087840000000003</v>
      </c>
      <c r="I2245" s="2">
        <f>'Moving Avg'!H2245</f>
        <v>5.5595280000000002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4.6596000000000002</v>
      </c>
      <c r="C2246" s="2">
        <f>RSI!I2246</f>
        <v>51.26886013863281</v>
      </c>
      <c r="D2246" s="2">
        <f>MACD!E2246</f>
        <v>-1.538440184208234E-3</v>
      </c>
      <c r="E2246" s="2">
        <f>MACD!F2246</f>
        <v>-5.3245173981510824E-2</v>
      </c>
      <c r="F2246" s="2">
        <f>'Moving Avg'!D2246</f>
        <v>4.68032</v>
      </c>
      <c r="G2246" s="2">
        <f>'Moving Avg'!F2246</f>
        <v>4.6954249999999993</v>
      </c>
      <c r="H2246" s="2">
        <f>'Moving Avg'!G2246</f>
        <v>4.5087840000000003</v>
      </c>
      <c r="I2246" s="2">
        <f>'Moving Avg'!H2246</f>
        <v>5.555083999999999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4.6596000000000002</v>
      </c>
      <c r="C2247" s="2">
        <f>RSI!I2247</f>
        <v>51.26886013863281</v>
      </c>
      <c r="D2247" s="2">
        <f>MACD!E2247</f>
        <v>3.3044308583196624E-4</v>
      </c>
      <c r="E2247" s="2">
        <f>MACD!F2247</f>
        <v>-4.2530050568042266E-2</v>
      </c>
      <c r="F2247" s="2">
        <f>'Moving Avg'!D2247</f>
        <v>4.68032</v>
      </c>
      <c r="G2247" s="2">
        <f>'Moving Avg'!F2247</f>
        <v>4.7062099999999996</v>
      </c>
      <c r="H2247" s="2">
        <f>'Moving Avg'!G2247</f>
        <v>4.5087840000000003</v>
      </c>
      <c r="I2247" s="2">
        <f>'Moving Avg'!H2247</f>
        <v>5.5506399999999987</v>
      </c>
      <c r="J2247" s="6" t="str">
        <f>OBV!F2247</f>
        <v>BULLISH</v>
      </c>
      <c r="K2247" s="6" t="str">
        <f>OBV!G2247</f>
        <v>NEUTRAL</v>
      </c>
      <c r="L2247" s="6" t="str">
        <f>OBV!H2247</f>
        <v>NEUTRAL</v>
      </c>
    </row>
    <row r="2248" spans="1:12" ht="13.5" x14ac:dyDescent="0.25">
      <c r="A2248" s="3">
        <f>RSI!A2248</f>
        <v>45275</v>
      </c>
      <c r="B2248" s="2">
        <f>RSI!B2248</f>
        <v>4.6855000000000002</v>
      </c>
      <c r="C2248" s="2">
        <f>RSI!I2248</f>
        <v>52.734860627636998</v>
      </c>
      <c r="D2248" s="2">
        <f>MACD!E2248</f>
        <v>1.3149306695284579E-2</v>
      </c>
      <c r="E2248" s="2">
        <f>MACD!F2248</f>
        <v>-3.1394179115376897E-2</v>
      </c>
      <c r="F2248" s="2">
        <f>'Moving Avg'!D2248</f>
        <v>4.673420000000001</v>
      </c>
      <c r="G2248" s="2">
        <f>'Moving Avg'!F2248</f>
        <v>4.7144049999999993</v>
      </c>
      <c r="H2248" s="2">
        <f>'Moving Avg'!G2248</f>
        <v>4.5093019999999999</v>
      </c>
      <c r="I2248" s="2">
        <f>'Moving Avg'!H2248</f>
        <v>5.5460664999999985</v>
      </c>
      <c r="J2248" s="6" t="str">
        <f>OBV!F2248</f>
        <v>BULLISH</v>
      </c>
      <c r="K2248" s="6" t="str">
        <f>OBV!G2248</f>
        <v>NEUTRAL</v>
      </c>
      <c r="L2248" s="6" t="str">
        <f>OBV!H2248</f>
        <v>BULLISH DIVERGENCE</v>
      </c>
    </row>
    <row r="2249" spans="1:12" ht="13.5" x14ac:dyDescent="0.25">
      <c r="A2249" s="3">
        <f>RSI!A2249</f>
        <v>45278</v>
      </c>
      <c r="B2249" s="2">
        <f>RSI!B2249</f>
        <v>4.8322000000000003</v>
      </c>
      <c r="C2249" s="2">
        <f>RSI!I2249</f>
        <v>60.063346408685746</v>
      </c>
      <c r="D2249" s="2">
        <f>MACD!E2249</f>
        <v>6.233609446903543E-3</v>
      </c>
      <c r="E2249" s="2">
        <f>MACD!F2249</f>
        <v>-2.3868621402920811E-2</v>
      </c>
      <c r="F2249" s="2">
        <f>'Moving Avg'!D2249</f>
        <v>4.6993</v>
      </c>
      <c r="G2249" s="2">
        <f>'Moving Avg'!F2249</f>
        <v>4.7282099999999989</v>
      </c>
      <c r="H2249" s="2">
        <f>'Moving Avg'!G2249</f>
        <v>4.5127540000000002</v>
      </c>
      <c r="I2249" s="2">
        <f>'Moving Avg'!H2249</f>
        <v>5.5422264999999982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</row>
    <row r="2250" spans="1:12" ht="13.5" x14ac:dyDescent="0.25">
      <c r="A2250" s="3">
        <f>RSI!A2250</f>
        <v>45279</v>
      </c>
      <c r="B2250" s="2">
        <f>RSI!B2250</f>
        <v>4.8666999999999998</v>
      </c>
      <c r="C2250" s="2">
        <f>RSI!I2250</f>
        <v>61.572351753322422</v>
      </c>
      <c r="D2250" s="2">
        <f>MACD!E2250</f>
        <v>1.3960244258605314E-2</v>
      </c>
      <c r="E2250" s="2">
        <f>MACD!F2250</f>
        <v>-1.6302848270615587E-2</v>
      </c>
      <c r="F2250" s="2">
        <f>'Moving Avg'!D2250</f>
        <v>4.7407200000000005</v>
      </c>
      <c r="G2250" s="2">
        <f>'Moving Avg'!F2250</f>
        <v>4.7355449999999992</v>
      </c>
      <c r="H2250" s="2">
        <f>'Moving Avg'!G2250</f>
        <v>4.5200020000000016</v>
      </c>
      <c r="I2250" s="2">
        <f>'Moving Avg'!H2250</f>
        <v>5.5385159999999987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</row>
    <row r="2251" spans="1:12" ht="13.5" x14ac:dyDescent="0.25">
      <c r="A2251" s="3">
        <f>RSI!A2251</f>
        <v>45280</v>
      </c>
      <c r="B2251" s="2">
        <f>RSI!B2251</f>
        <v>4.8753000000000002</v>
      </c>
      <c r="C2251" s="2">
        <f>RSI!I2251</f>
        <v>61.958224340036779</v>
      </c>
      <c r="D2251" s="2">
        <f>MACD!E2251</f>
        <v>1.5981280145169308E-2</v>
      </c>
      <c r="E2251" s="2">
        <f>MACD!F2251</f>
        <v>-9.8460225874586089E-3</v>
      </c>
      <c r="F2251" s="2">
        <f>'Moving Avg'!D2251</f>
        <v>4.7838599999999998</v>
      </c>
      <c r="G2251" s="2">
        <f>'Moving Avg'!F2251</f>
        <v>4.7333849999999993</v>
      </c>
      <c r="H2251" s="2">
        <f>'Moving Avg'!G2251</f>
        <v>4.5253520000000016</v>
      </c>
      <c r="I2251" s="2">
        <f>'Moving Avg'!H2251</f>
        <v>5.5349349999999991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</row>
    <row r="2252" spans="1:12" ht="13.5" x14ac:dyDescent="0.25">
      <c r="A2252" s="3">
        <f>RSI!A2252</f>
        <v>45281</v>
      </c>
      <c r="B2252" s="2">
        <f>RSI!B2252</f>
        <v>4.7632000000000003</v>
      </c>
      <c r="C2252" s="2">
        <f>RSI!I2252</f>
        <v>54.303650915449971</v>
      </c>
      <c r="D2252" s="2">
        <f>MACD!E2252</f>
        <v>3.5558093423890824E-3</v>
      </c>
      <c r="E2252" s="2">
        <f>MACD!F2252</f>
        <v>-7.1656562014890705E-3</v>
      </c>
      <c r="F2252" s="2">
        <f>'Moving Avg'!D2252</f>
        <v>4.8045800000000005</v>
      </c>
      <c r="G2252" s="2">
        <f>'Moving Avg'!F2252</f>
        <v>4.7307999999999995</v>
      </c>
      <c r="H2252" s="2">
        <f>'Moving Avg'!G2252</f>
        <v>4.5291500000000013</v>
      </c>
      <c r="I2252" s="2">
        <f>'Moving Avg'!H2252</f>
        <v>5.5307934999999997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</row>
    <row r="2253" spans="1:12" ht="13.5" x14ac:dyDescent="0.25">
      <c r="A2253" s="3">
        <f>RSI!A2253</f>
        <v>45282</v>
      </c>
      <c r="B2253" s="2">
        <f>RSI!B2253</f>
        <v>4.8494999999999999</v>
      </c>
      <c r="C2253" s="2">
        <f>RSI!I2253</f>
        <v>58.549297077701951</v>
      </c>
      <c r="D2253" s="2">
        <f>MACD!E2253</f>
        <v>-4.500679854573697E-3</v>
      </c>
      <c r="E2253" s="2">
        <f>MACD!F2253</f>
        <v>-6.6326609321059968E-3</v>
      </c>
      <c r="F2253" s="2">
        <f>'Moving Avg'!D2253</f>
        <v>4.8373800000000005</v>
      </c>
      <c r="G2253" s="2">
        <f>'Moving Avg'!F2253</f>
        <v>4.7359799999999996</v>
      </c>
      <c r="H2253" s="2">
        <f>'Moving Avg'!G2253</f>
        <v>4.5346740000000008</v>
      </c>
      <c r="I2253" s="2">
        <f>'Moving Avg'!H2253</f>
        <v>5.5267814999999993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</row>
    <row r="2254" spans="1:12" ht="13.5" x14ac:dyDescent="0.25">
      <c r="A2254" s="3">
        <f>RSI!A2254</f>
        <v>45285</v>
      </c>
      <c r="B2254" s="2">
        <f>RSI!B2254</f>
        <v>4.8840000000000003</v>
      </c>
      <c r="C2254" s="2">
        <f>RSI!I2254</f>
        <v>60.143538238494656</v>
      </c>
      <c r="D2254" s="2">
        <f>MACD!E2254</f>
        <v>-1.7438947118809445E-2</v>
      </c>
      <c r="E2254" s="2">
        <f>MACD!F2254</f>
        <v>-8.7939181694466871E-3</v>
      </c>
      <c r="F2254" s="2">
        <f>'Moving Avg'!D2254</f>
        <v>4.8477399999999999</v>
      </c>
      <c r="G2254" s="2">
        <f>'Moving Avg'!F2254</f>
        <v>4.7428849999999994</v>
      </c>
      <c r="H2254" s="2">
        <f>'Moving Avg'!G2254</f>
        <v>4.5453740000000016</v>
      </c>
      <c r="I2254" s="2">
        <f>'Moving Avg'!H2254</f>
        <v>5.522510500000001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4.8322000000000003</v>
      </c>
      <c r="C2255" s="2">
        <f>RSI!I2255</f>
        <v>56.622227001609332</v>
      </c>
      <c r="D2255" s="2">
        <f>MACD!E2255</f>
        <v>-3.2251105834448346E-2</v>
      </c>
      <c r="E2255" s="2">
        <f>MACD!F2255</f>
        <v>-1.348535570244702E-2</v>
      </c>
      <c r="F2255" s="2">
        <f>'Moving Avg'!D2255</f>
        <v>4.84084</v>
      </c>
      <c r="G2255" s="2">
        <f>'Moving Avg'!F2255</f>
        <v>4.7471999999999994</v>
      </c>
      <c r="H2255" s="2">
        <f>'Moving Avg'!G2255</f>
        <v>4.5526220000000013</v>
      </c>
      <c r="I2255" s="2">
        <f>'Moving Avg'!H2255</f>
        <v>5.5181960000000005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4.8753000000000002</v>
      </c>
      <c r="C2256" s="2">
        <f>RSI!I2256</f>
        <v>58.784489025467536</v>
      </c>
      <c r="D2256" s="2">
        <f>MACD!E2256</f>
        <v>-4.8648083679072585E-2</v>
      </c>
      <c r="E2256" s="2">
        <f>MACD!F2256</f>
        <v>-2.0517901297772131E-2</v>
      </c>
      <c r="F2256" s="2">
        <f>'Moving Avg'!D2256</f>
        <v>4.84084</v>
      </c>
      <c r="G2256" s="2">
        <f>'Moving Avg'!F2256</f>
        <v>4.7622999999999998</v>
      </c>
      <c r="H2256" s="2">
        <f>'Moving Avg'!G2256</f>
        <v>4.5607320000000025</v>
      </c>
      <c r="I2256" s="2">
        <f>'Moving Avg'!H2256</f>
        <v>5.5137520000000002</v>
      </c>
      <c r="J2256" s="6" t="str">
        <f>OBV!F2256</f>
        <v>BEARISH</v>
      </c>
      <c r="K2256" s="6" t="str">
        <f>OBV!G2256</f>
        <v>NEUTRAL</v>
      </c>
      <c r="L2256" s="6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4.8753000000000002</v>
      </c>
      <c r="C2257" s="2">
        <f>RSI!I2257</f>
        <v>58.784489025467536</v>
      </c>
      <c r="D2257" s="2">
        <f>MACD!E2257</f>
        <v>-6.3398444284643141E-2</v>
      </c>
      <c r="E2257" s="2">
        <f>MACD!F2257</f>
        <v>-2.9094009895146336E-2</v>
      </c>
      <c r="F2257" s="2">
        <f>'Moving Avg'!D2257</f>
        <v>4.8632599999999995</v>
      </c>
      <c r="G2257" s="2">
        <f>'Moving Avg'!F2257</f>
        <v>4.7730849999999991</v>
      </c>
      <c r="H2257" s="2">
        <f>'Moving Avg'!G2257</f>
        <v>4.5712580000000012</v>
      </c>
      <c r="I2257" s="2">
        <f>'Moving Avg'!H2257</f>
        <v>5.5087469999999987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4.8581000000000003</v>
      </c>
      <c r="C2258" s="2">
        <f>RSI!I2258</f>
        <v>57.458870104792723</v>
      </c>
      <c r="D2258" s="2">
        <f>MACD!E2258</f>
        <v>-7.1431935422515913E-2</v>
      </c>
      <c r="E2258" s="2">
        <f>MACD!F2258</f>
        <v>-3.7561595000620257E-2</v>
      </c>
      <c r="F2258" s="2">
        <f>'Moving Avg'!D2258</f>
        <v>4.8649800000000001</v>
      </c>
      <c r="G2258" s="2">
        <f>'Moving Avg'!F2258</f>
        <v>4.7786950000000008</v>
      </c>
      <c r="H2258" s="2">
        <f>'Moving Avg'!G2258</f>
        <v>4.5791960000000023</v>
      </c>
      <c r="I2258" s="2">
        <f>'Moving Avg'!H2258</f>
        <v>5.5033109999999974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</row>
    <row r="2259" spans="1:12" ht="13.5" x14ac:dyDescent="0.25">
      <c r="A2259" s="3">
        <f>RSI!A2259</f>
        <v>45293</v>
      </c>
      <c r="B2259" s="2">
        <f>RSI!B2259</f>
        <v>4.9413</v>
      </c>
      <c r="C2259" s="2">
        <f>RSI!I2259</f>
        <v>61.930931523643196</v>
      </c>
      <c r="D2259" s="2">
        <f>MACD!E2259</f>
        <v>-6.2472625796376136E-2</v>
      </c>
      <c r="E2259" s="2">
        <f>MACD!F2259</f>
        <v>-4.2543801159771438E-2</v>
      </c>
      <c r="F2259" s="2">
        <f>'Moving Avg'!D2259</f>
        <v>4.8764399999999997</v>
      </c>
      <c r="G2259" s="2">
        <f>'Moving Avg'!F2259</f>
        <v>4.7906199999999988</v>
      </c>
      <c r="H2259" s="2">
        <f>'Moving Avg'!G2259</f>
        <v>4.5919060000000016</v>
      </c>
      <c r="I2259" s="2">
        <f>'Moving Avg'!H2259</f>
        <v>5.4973849999999977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</row>
    <row r="2260" spans="1:12" ht="13.5" x14ac:dyDescent="0.25">
      <c r="A2260" s="3">
        <f>RSI!A2260</f>
        <v>45294</v>
      </c>
      <c r="B2260" s="2">
        <f>RSI!B2260</f>
        <v>4.8754</v>
      </c>
      <c r="C2260" s="2">
        <f>RSI!I2260</f>
        <v>56.83459303659356</v>
      </c>
      <c r="D2260" s="2">
        <f>MACD!E2260</f>
        <v>-4.5795415966250808E-2</v>
      </c>
      <c r="E2260" s="2">
        <f>MACD!F2260</f>
        <v>-4.3194124121067316E-2</v>
      </c>
      <c r="F2260" s="2">
        <f>'Moving Avg'!D2260</f>
        <v>4.8850800000000003</v>
      </c>
      <c r="G2260" s="2">
        <f>'Moving Avg'!F2260</f>
        <v>4.7936449999999997</v>
      </c>
      <c r="H2260" s="2">
        <f>'Moving Avg'!G2260</f>
        <v>4.6031240000000029</v>
      </c>
      <c r="I2260" s="2">
        <f>'Moving Avg'!H2260</f>
        <v>5.4911294999999987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4.8284000000000002</v>
      </c>
      <c r="C2261" s="2">
        <f>RSI!I2261</f>
        <v>53.455938865077066</v>
      </c>
      <c r="D2261" s="2">
        <f>MACD!E2261</f>
        <v>-2.7501927740754439E-2</v>
      </c>
      <c r="E2261" s="2">
        <f>MACD!F2261</f>
        <v>-4.0055684845004741E-2</v>
      </c>
      <c r="F2261" s="2">
        <f>'Moving Avg'!D2261</f>
        <v>4.8757000000000001</v>
      </c>
      <c r="G2261" s="2">
        <f>'Moving Avg'!F2261</f>
        <v>4.7951800000000002</v>
      </c>
      <c r="H2261" s="2">
        <f>'Moving Avg'!G2261</f>
        <v>4.6134020000000024</v>
      </c>
      <c r="I2261" s="2">
        <f>'Moving Avg'!H2261</f>
        <v>5.4842074999999992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4.7060000000000004</v>
      </c>
      <c r="C2262" s="2">
        <f>RSI!I2262</f>
        <v>45.817107874989468</v>
      </c>
      <c r="D2262" s="2">
        <f>MACD!E2262</f>
        <v>-2.0501024683846403E-2</v>
      </c>
      <c r="E2262" s="2">
        <f>MACD!F2262</f>
        <v>-3.614475281277308E-2</v>
      </c>
      <c r="F2262" s="2">
        <f>'Moving Avg'!D2262</f>
        <v>4.8418399999999995</v>
      </c>
      <c r="G2262" s="2">
        <f>'Moving Avg'!F2262</f>
        <v>4.7975000000000012</v>
      </c>
      <c r="H2262" s="2">
        <f>'Moving Avg'!G2262</f>
        <v>4.6212320000000027</v>
      </c>
      <c r="I2262" s="2">
        <f>'Moving Avg'!H2262</f>
        <v>5.4766299999999974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4.6589</v>
      </c>
      <c r="C2263" s="2">
        <f>RSI!I2263</f>
        <v>43.255590213500248</v>
      </c>
      <c r="D2263" s="2">
        <f>MACD!E2263</f>
        <v>2.6353070522926458E-3</v>
      </c>
      <c r="E2263" s="2">
        <f>MACD!F2263</f>
        <v>-2.8388740839759934E-2</v>
      </c>
      <c r="F2263" s="2">
        <f>'Moving Avg'!D2263</f>
        <v>4.8020000000000005</v>
      </c>
      <c r="G2263" s="2">
        <f>'Moving Avg'!F2263</f>
        <v>4.7944450000000014</v>
      </c>
      <c r="H2263" s="2">
        <f>'Moving Avg'!G2263</f>
        <v>4.6298460000000015</v>
      </c>
      <c r="I2263" s="2">
        <f>'Moving Avg'!H2263</f>
        <v>5.4683424999999977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4.4424999999999999</v>
      </c>
      <c r="C2264" s="2">
        <f>RSI!I2264</f>
        <v>33.882781210859505</v>
      </c>
      <c r="D2264" s="2">
        <f>MACD!E2264</f>
        <v>4.424143240622147E-2</v>
      </c>
      <c r="E2264" s="2">
        <f>MACD!F2264</f>
        <v>-1.3862706190563654E-2</v>
      </c>
      <c r="F2264" s="2">
        <f>'Moving Avg'!D2264</f>
        <v>4.7022399999999998</v>
      </c>
      <c r="G2264" s="2">
        <f>'Moving Avg'!F2264</f>
        <v>4.7814300000000003</v>
      </c>
      <c r="H2264" s="2">
        <f>'Moving Avg'!G2264</f>
        <v>4.6343060000000023</v>
      </c>
      <c r="I2264" s="2">
        <f>'Moving Avg'!H2264</f>
        <v>5.4586709999999981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4.4424999999999999</v>
      </c>
      <c r="C2265" s="2">
        <f>RSI!I2265</f>
        <v>33.882781210859505</v>
      </c>
      <c r="D2265" s="2">
        <f>MACD!E2265</f>
        <v>7.3396756459514378E-2</v>
      </c>
      <c r="E2265" s="2">
        <f>MACD!F2265</f>
        <v>3.5891863394519538E-3</v>
      </c>
      <c r="F2265" s="2">
        <f>'Moving Avg'!D2265</f>
        <v>4.6156600000000001</v>
      </c>
      <c r="G2265" s="2">
        <f>'Moving Avg'!F2265</f>
        <v>4.770575</v>
      </c>
      <c r="H2265" s="2">
        <f>'Moving Avg'!G2265</f>
        <v>4.6403180000000015</v>
      </c>
      <c r="I2265" s="2">
        <f>'Moving Avg'!H2265</f>
        <v>5.448697499999998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4.4424999999999999</v>
      </c>
      <c r="C2266" s="2">
        <f>RSI!I2266</f>
        <v>33.882781210859505</v>
      </c>
      <c r="D2266" s="2">
        <f>MACD!E2266</f>
        <v>0.10647461141341008</v>
      </c>
      <c r="E2266" s="2">
        <f>MACD!F2266</f>
        <v>2.4166271354243582E-2</v>
      </c>
      <c r="F2266" s="2">
        <f>'Moving Avg'!D2266</f>
        <v>4.5384799999999998</v>
      </c>
      <c r="G2266" s="2">
        <f>'Moving Avg'!F2266</f>
        <v>4.7597199999999997</v>
      </c>
      <c r="H2266" s="2">
        <f>'Moving Avg'!G2266</f>
        <v>4.6463300000000007</v>
      </c>
      <c r="I2266" s="2">
        <f>'Moving Avg'!H2266</f>
        <v>5.4385944999999989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4.6778000000000004</v>
      </c>
      <c r="C2267" s="2">
        <f>RSI!I2267</f>
        <v>48.915442750866511</v>
      </c>
      <c r="D2267" s="2">
        <f>MACD!E2267</f>
        <v>0.11867948795662286</v>
      </c>
      <c r="E2267" s="2">
        <f>MACD!F2267</f>
        <v>4.3068914674719447E-2</v>
      </c>
      <c r="F2267" s="2">
        <f>'Moving Avg'!D2267</f>
        <v>4.5328400000000002</v>
      </c>
      <c r="G2267" s="2">
        <f>'Moving Avg'!F2267</f>
        <v>4.7606299999999999</v>
      </c>
      <c r="H2267" s="2">
        <f>'Moving Avg'!G2267</f>
        <v>4.658602000000001</v>
      </c>
      <c r="I2267" s="2">
        <f>'Moving Avg'!H2267</f>
        <v>5.4294094999999993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</row>
    <row r="2268" spans="1:12" ht="13.5" x14ac:dyDescent="0.25">
      <c r="A2268" s="3">
        <f>RSI!A2268</f>
        <v>45306</v>
      </c>
      <c r="B2268" s="2">
        <f>RSI!B2268</f>
        <v>4.6778000000000004</v>
      </c>
      <c r="C2268" s="2">
        <f>RSI!I2268</f>
        <v>48.915442750866511</v>
      </c>
      <c r="D2268" s="2">
        <f>MACD!E2268</f>
        <v>0.12649379877587386</v>
      </c>
      <c r="E2268" s="2">
        <f>MACD!F2268</f>
        <v>5.9753891494950334E-2</v>
      </c>
      <c r="F2268" s="2">
        <f>'Moving Avg'!D2268</f>
        <v>4.536620000000001</v>
      </c>
      <c r="G2268" s="2">
        <f>'Moving Avg'!F2268</f>
        <v>4.7602450000000003</v>
      </c>
      <c r="H2268" s="2">
        <f>'Moving Avg'!G2268</f>
        <v>4.6686300000000012</v>
      </c>
      <c r="I2268" s="2">
        <f>'Moving Avg'!H2268</f>
        <v>5.4194474999999986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4.5648</v>
      </c>
      <c r="C2269" s="2">
        <f>RSI!I2269</f>
        <v>43.417367570807947</v>
      </c>
      <c r="D2269" s="2">
        <f>MACD!E2269</f>
        <v>0.15439966852000619</v>
      </c>
      <c r="E2269" s="2">
        <f>MACD!F2269</f>
        <v>7.8683046899961515E-2</v>
      </c>
      <c r="F2269" s="2">
        <f>'Moving Avg'!D2269</f>
        <v>4.5610799999999996</v>
      </c>
      <c r="G2269" s="2">
        <f>'Moving Avg'!F2269</f>
        <v>4.7468750000000011</v>
      </c>
      <c r="H2269" s="2">
        <f>'Moving Avg'!G2269</f>
        <v>4.6767440000000002</v>
      </c>
      <c r="I2269" s="2">
        <f>'Moving Avg'!H2269</f>
        <v>5.4086185000000002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4.5178000000000003</v>
      </c>
      <c r="C2270" s="2">
        <f>RSI!I2270</f>
        <v>41.336235208166066</v>
      </c>
      <c r="D2270" s="2">
        <f>MACD!E2270</f>
        <v>0.17213731953298606</v>
      </c>
      <c r="E2270" s="2">
        <f>MACD!F2270</f>
        <v>9.7373901426566434E-2</v>
      </c>
      <c r="F2270" s="2">
        <f>'Moving Avg'!D2270</f>
        <v>4.5761400000000005</v>
      </c>
      <c r="G2270" s="2">
        <f>'Moving Avg'!F2270</f>
        <v>4.7294299999999998</v>
      </c>
      <c r="H2270" s="2">
        <f>'Moving Avg'!G2270</f>
        <v>4.6849519999999991</v>
      </c>
      <c r="I2270" s="2">
        <f>'Moving Avg'!H2270</f>
        <v>5.3979860000000004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4.5930999999999997</v>
      </c>
      <c r="C2271" s="2">
        <f>RSI!I2271</f>
        <v>45.817275559806909</v>
      </c>
      <c r="D2271" s="2">
        <f>MACD!E2271</f>
        <v>0.17533932736899249</v>
      </c>
      <c r="E2271" s="2">
        <f>MACD!F2271</f>
        <v>0.11296698661505164</v>
      </c>
      <c r="F2271" s="2">
        <f>'Moving Avg'!D2271</f>
        <v>4.6062600000000007</v>
      </c>
      <c r="G2271" s="2">
        <f>'Moving Avg'!F2271</f>
        <v>4.7153200000000011</v>
      </c>
      <c r="H2271" s="2">
        <f>'Moving Avg'!G2271</f>
        <v>4.6924239999999999</v>
      </c>
      <c r="I2271" s="2">
        <f>'Moving Avg'!H2271</f>
        <v>5.3877300000000012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</row>
    <row r="2272" spans="1:12" ht="13.5" x14ac:dyDescent="0.25">
      <c r="A2272" s="3">
        <f>RSI!A2272</f>
        <v>45310</v>
      </c>
      <c r="B2272" s="2">
        <f>RSI!B2272</f>
        <v>4.6966000000000001</v>
      </c>
      <c r="C2272" s="2">
        <f>RSI!I2272</f>
        <v>51.321272660563956</v>
      </c>
      <c r="D2272" s="2">
        <f>MACD!E2272</f>
        <v>0.15203389957818203</v>
      </c>
      <c r="E2272" s="2">
        <f>MACD!F2272</f>
        <v>0.12078036920767772</v>
      </c>
      <c r="F2272" s="2">
        <f>'Moving Avg'!D2272</f>
        <v>4.6100200000000005</v>
      </c>
      <c r="G2272" s="2">
        <f>'Moving Avg'!F2272</f>
        <v>4.711990000000001</v>
      </c>
      <c r="H2272" s="2">
        <f>'Moving Avg'!G2272</f>
        <v>4.6992039999999999</v>
      </c>
      <c r="I2272" s="2">
        <f>'Moving Avg'!H2272</f>
        <v>5.3776894999999998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4.6966000000000001</v>
      </c>
      <c r="C2273" s="2">
        <f>RSI!I2273</f>
        <v>51.321272660563956</v>
      </c>
      <c r="D2273" s="2">
        <f>MACD!E2273</f>
        <v>0.12490304988933421</v>
      </c>
      <c r="E2273" s="2">
        <f>MACD!F2273</f>
        <v>0.12160490534400903</v>
      </c>
      <c r="F2273" s="2">
        <f>'Moving Avg'!D2273</f>
        <v>4.6137800000000002</v>
      </c>
      <c r="G2273" s="2">
        <f>'Moving Avg'!F2273</f>
        <v>4.7043450000000009</v>
      </c>
      <c r="H2273" s="2">
        <f>'Moving Avg'!G2273</f>
        <v>4.7018419999999992</v>
      </c>
      <c r="I2273" s="2">
        <f>'Moving Avg'!H2273</f>
        <v>5.3686415000000007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4.6307</v>
      </c>
      <c r="C2274" s="2">
        <f>RSI!I2274</f>
        <v>47.740177829212072</v>
      </c>
      <c r="D2274" s="2">
        <f>MACD!E2274</f>
        <v>7.3382833752609677E-2</v>
      </c>
      <c r="E2274" s="2">
        <f>MACD!F2274</f>
        <v>0.11196049102572916</v>
      </c>
      <c r="F2274" s="2">
        <f>'Moving Avg'!D2274</f>
        <v>4.6269600000000004</v>
      </c>
      <c r="G2274" s="2">
        <f>'Moving Avg'!F2274</f>
        <v>4.6916800000000016</v>
      </c>
      <c r="H2274" s="2">
        <f>'Moving Avg'!G2274</f>
        <v>4.703161999999999</v>
      </c>
      <c r="I2274" s="2">
        <f>'Moving Avg'!H2274</f>
        <v>5.3580990000000011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4.6307</v>
      </c>
      <c r="C2275" s="2">
        <f>RSI!I2275</f>
        <v>47.740177829212065</v>
      </c>
      <c r="D2275" s="2">
        <f>MACD!E2275</f>
        <v>3.0036991095601984E-2</v>
      </c>
      <c r="E2275" s="2">
        <f>MACD!F2275</f>
        <v>9.5575791039703734E-2</v>
      </c>
      <c r="F2275" s="2">
        <f>'Moving Avg'!D2275</f>
        <v>4.64954</v>
      </c>
      <c r="G2275" s="2">
        <f>'Moving Avg'!F2275</f>
        <v>4.6816050000000002</v>
      </c>
      <c r="H2275" s="2">
        <f>'Moving Avg'!G2275</f>
        <v>4.706897999999998</v>
      </c>
      <c r="I2275" s="2">
        <f>'Moving Avg'!H2275</f>
        <v>5.3472114999999985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4.6119000000000003</v>
      </c>
      <c r="C2276" s="2">
        <f>RSI!I2276</f>
        <v>46.662889793752875</v>
      </c>
      <c r="D2276" s="2">
        <f>MACD!E2276</f>
        <v>-5.0178655854793419E-3</v>
      </c>
      <c r="E2276" s="2">
        <f>MACD!F2276</f>
        <v>7.5457059714667124E-2</v>
      </c>
      <c r="F2276" s="2">
        <f>'Moving Avg'!D2276</f>
        <v>4.6532999999999998</v>
      </c>
      <c r="G2276" s="2">
        <f>'Moving Avg'!F2276</f>
        <v>4.6684350000000014</v>
      </c>
      <c r="H2276" s="2">
        <f>'Moving Avg'!G2276</f>
        <v>4.7080139999999986</v>
      </c>
      <c r="I2276" s="2">
        <f>'Moving Avg'!H2276</f>
        <v>5.3361869999999989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4.6119000000000003</v>
      </c>
      <c r="C2277" s="2">
        <f>RSI!I2277</f>
        <v>46.662889793752875</v>
      </c>
      <c r="D2277" s="2">
        <f>MACD!E2277</f>
        <v>1.8442024345901586E-3</v>
      </c>
      <c r="E2277" s="2">
        <f>MACD!F2277</f>
        <v>6.0734488258651728E-2</v>
      </c>
      <c r="F2277" s="2">
        <f>'Moving Avg'!D2277</f>
        <v>4.6363600000000007</v>
      </c>
      <c r="G2277" s="2">
        <f>'Moving Avg'!F2277</f>
        <v>4.6552650000000018</v>
      </c>
      <c r="H2277" s="2">
        <f>'Moving Avg'!G2277</f>
        <v>4.7113739999999975</v>
      </c>
      <c r="I2277" s="2">
        <f>'Moving Avg'!H2277</f>
        <v>5.3258095000000001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4.5930999999999997</v>
      </c>
      <c r="C2278" s="2">
        <f>RSI!I2278</f>
        <v>45.472829008110601</v>
      </c>
      <c r="D2278" s="2">
        <f>MACD!E2278</f>
        <v>9.3430397445075641E-3</v>
      </c>
      <c r="E2278" s="2">
        <f>MACD!F2278</f>
        <v>5.0456198555822902E-2</v>
      </c>
      <c r="F2278" s="2">
        <f>'Moving Avg'!D2278</f>
        <v>4.6156600000000001</v>
      </c>
      <c r="G2278" s="2">
        <f>'Moving Avg'!F2278</f>
        <v>4.6420150000000007</v>
      </c>
      <c r="H2278" s="2">
        <f>'Moving Avg'!G2278</f>
        <v>4.7128039999999976</v>
      </c>
      <c r="I2278" s="2">
        <f>'Moving Avg'!H2278</f>
        <v>5.3162009999999986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4.6025</v>
      </c>
      <c r="C2279" s="2">
        <f>RSI!I2279</f>
        <v>46.211484213023901</v>
      </c>
      <c r="D2279" s="2">
        <f>MACD!E2279</f>
        <v>-2.0039457220191181E-3</v>
      </c>
      <c r="E2279" s="2">
        <f>MACD!F2279</f>
        <v>3.9964169700254501E-2</v>
      </c>
      <c r="F2279" s="2">
        <f>'Moving Avg'!D2279</f>
        <v>4.6100200000000005</v>
      </c>
      <c r="G2279" s="2">
        <f>'Moving Avg'!F2279</f>
        <v>4.6250750000000016</v>
      </c>
      <c r="H2279" s="2">
        <f>'Moving Avg'!G2279</f>
        <v>4.7137319999999967</v>
      </c>
      <c r="I2279" s="2">
        <f>'Moving Avg'!H2279</f>
        <v>5.3072864999999991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4.6025</v>
      </c>
      <c r="C2280" s="2">
        <f>RSI!I2280</f>
        <v>46.211484213023901</v>
      </c>
      <c r="D2280" s="2">
        <f>MACD!E2280</f>
        <v>-1.8531595922607558E-2</v>
      </c>
      <c r="E2280" s="2">
        <f>MACD!F2280</f>
        <v>2.8265016575682093E-2</v>
      </c>
      <c r="F2280" s="2">
        <f>'Moving Avg'!D2280</f>
        <v>4.6043799999999999</v>
      </c>
      <c r="G2280" s="2">
        <f>'Moving Avg'!F2280</f>
        <v>4.6114300000000013</v>
      </c>
      <c r="H2280" s="2">
        <f>'Moving Avg'!G2280</f>
        <v>4.7113819999999969</v>
      </c>
      <c r="I2280" s="2">
        <f>'Moving Avg'!H2280</f>
        <v>5.2992349999999986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</row>
    <row r="2281" spans="1:12" ht="13.5" x14ac:dyDescent="0.25">
      <c r="A2281" s="3">
        <f>RSI!A2281</f>
        <v>45323</v>
      </c>
      <c r="B2281" s="2">
        <f>RSI!B2281</f>
        <v>4.5178000000000003</v>
      </c>
      <c r="C2281" s="2">
        <f>RSI!I2281</f>
        <v>40.48084243233258</v>
      </c>
      <c r="D2281" s="2">
        <f>MACD!E2281</f>
        <v>-1.4375976040761351E-2</v>
      </c>
      <c r="E2281" s="2">
        <f>MACD!F2281</f>
        <v>1.9736818052393405E-2</v>
      </c>
      <c r="F2281" s="2">
        <f>'Moving Avg'!D2281</f>
        <v>4.5855600000000001</v>
      </c>
      <c r="G2281" s="2">
        <f>'Moving Avg'!F2281</f>
        <v>4.5959000000000003</v>
      </c>
      <c r="H2281" s="2">
        <f>'Moving Avg'!G2281</f>
        <v>4.7033679999999967</v>
      </c>
      <c r="I2281" s="2">
        <f>'Moving Avg'!H2281</f>
        <v>5.2896379999999992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</row>
    <row r="2282" spans="1:12" ht="13.5" x14ac:dyDescent="0.25">
      <c r="A2282" s="3">
        <f>RSI!A2282</f>
        <v>45324</v>
      </c>
      <c r="B2282" s="2">
        <f>RSI!B2282</f>
        <v>4.5648</v>
      </c>
      <c r="C2282" s="2">
        <f>RSI!I2282</f>
        <v>44.587251122286943</v>
      </c>
      <c r="D2282" s="2">
        <f>MACD!E2282</f>
        <v>2.3433953885012571E-3</v>
      </c>
      <c r="E2282" s="2">
        <f>MACD!F2282</f>
        <v>1.6258133519614977E-2</v>
      </c>
      <c r="F2282" s="2">
        <f>'Moving Avg'!D2282</f>
        <v>4.5761399999999997</v>
      </c>
      <c r="G2282" s="2">
        <f>'Moving Avg'!F2282</f>
        <v>4.5888400000000011</v>
      </c>
      <c r="H2282" s="2">
        <f>'Moving Avg'!G2282</f>
        <v>4.6983659999999965</v>
      </c>
      <c r="I2282" s="2">
        <f>'Moving Avg'!H2282</f>
        <v>5.2818294999999997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4.5178000000000003</v>
      </c>
      <c r="C2283" s="2">
        <f>RSI!I2283</f>
        <v>41.503529875194566</v>
      </c>
      <c r="D2283" s="2">
        <f>MACD!E2283</f>
        <v>2.0399388441187938E-2</v>
      </c>
      <c r="E2283" s="2">
        <f>MACD!F2283</f>
        <v>1.7086384503929568E-2</v>
      </c>
      <c r="F2283" s="2">
        <f>'Moving Avg'!D2283</f>
        <v>4.5610799999999996</v>
      </c>
      <c r="G2283" s="2">
        <f>'Moving Avg'!F2283</f>
        <v>4.581785</v>
      </c>
      <c r="H2283" s="2">
        <f>'Moving Avg'!G2283</f>
        <v>4.6938039999999956</v>
      </c>
      <c r="I2283" s="2">
        <f>'Moving Avg'!H2283</f>
        <v>5.2739585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</row>
    <row r="2284" spans="1:12" ht="13.5" x14ac:dyDescent="0.25">
      <c r="A2284" s="3">
        <f>RSI!A2284</f>
        <v>45328</v>
      </c>
      <c r="B2284" s="2">
        <f>RSI!B2284</f>
        <v>4.4706999999999999</v>
      </c>
      <c r="C2284" s="2">
        <f>RSI!I2284</f>
        <v>38.620865076033311</v>
      </c>
      <c r="D2284" s="2">
        <f>MACD!E2284</f>
        <v>2.9701384269461784E-2</v>
      </c>
      <c r="E2284" s="2">
        <f>MACD!F2284</f>
        <v>1.9609384457036014E-2</v>
      </c>
      <c r="F2284" s="2">
        <f>'Moving Avg'!D2284</f>
        <v>4.5347200000000001</v>
      </c>
      <c r="G2284" s="2">
        <f>'Moving Avg'!F2284</f>
        <v>4.5831949999999999</v>
      </c>
      <c r="H2284" s="2">
        <f>'Moving Avg'!G2284</f>
        <v>4.6882999999999955</v>
      </c>
      <c r="I2284" s="2">
        <f>'Moving Avg'!H2284</f>
        <v>5.2645574999999996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4.4236000000000004</v>
      </c>
      <c r="C2285" s="2">
        <f>RSI!I2285</f>
        <v>35.933116279910521</v>
      </c>
      <c r="D2285" s="2">
        <f>MACD!E2285</f>
        <v>4.1963046137545312E-2</v>
      </c>
      <c r="E2285" s="2">
        <f>MACD!F2285</f>
        <v>2.4080116793137873E-2</v>
      </c>
      <c r="F2285" s="2">
        <f>'Moving Avg'!D2285</f>
        <v>4.4989400000000002</v>
      </c>
      <c r="G2285" s="2">
        <f>'Moving Avg'!F2285</f>
        <v>4.5822499999999993</v>
      </c>
      <c r="H2285" s="2">
        <f>'Moving Avg'!G2285</f>
        <v>4.681853999999996</v>
      </c>
      <c r="I2285" s="2">
        <f>'Moving Avg'!H2285</f>
        <v>5.2548779999999997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4.4236000000000004</v>
      </c>
      <c r="C2286" s="2">
        <f>RSI!I2286</f>
        <v>35.933116279910521</v>
      </c>
      <c r="D2286" s="2">
        <f>MACD!E2286</f>
        <v>5.055935619216978E-2</v>
      </c>
      <c r="E2286" s="2">
        <f>MACD!F2286</f>
        <v>2.9375964672944253E-2</v>
      </c>
      <c r="F2286" s="2">
        <f>'Moving Avg'!D2286</f>
        <v>4.4801000000000002</v>
      </c>
      <c r="G2286" s="2">
        <f>'Moving Avg'!F2286</f>
        <v>4.5813049999999986</v>
      </c>
      <c r="H2286" s="2">
        <f>'Moving Avg'!G2286</f>
        <v>4.6788599999999967</v>
      </c>
      <c r="I2286" s="2">
        <f>'Moving Avg'!H2286</f>
        <v>5.2450690000000009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4.4236000000000004</v>
      </c>
      <c r="C2287" s="2">
        <f>RSI!I2287</f>
        <v>35.933116279910536</v>
      </c>
      <c r="D2287" s="2">
        <f>MACD!E2287</f>
        <v>5.8864050893745024E-2</v>
      </c>
      <c r="E2287" s="2">
        <f>MACD!F2287</f>
        <v>3.5273581917104412E-2</v>
      </c>
      <c r="F2287" s="2">
        <f>'Moving Avg'!D2287</f>
        <v>4.4518600000000008</v>
      </c>
      <c r="G2287" s="2">
        <f>'Moving Avg'!F2287</f>
        <v>4.5685949999999993</v>
      </c>
      <c r="H2287" s="2">
        <f>'Moving Avg'!G2287</f>
        <v>4.6741399999999969</v>
      </c>
      <c r="I2287" s="2">
        <f>'Moving Avg'!H2287</f>
        <v>5.2352599999999994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4.4330999999999996</v>
      </c>
      <c r="C2288" s="2">
        <f>RSI!I2288</f>
        <v>37.036963807416697</v>
      </c>
      <c r="D2288" s="2">
        <f>MACD!E2288</f>
        <v>6.3249620236645931E-2</v>
      </c>
      <c r="E2288" s="2">
        <f>MACD!F2288</f>
        <v>4.086878958101272E-2</v>
      </c>
      <c r="F2288" s="2">
        <f>'Moving Avg'!D2288</f>
        <v>4.43492</v>
      </c>
      <c r="G2288" s="2">
        <f>'Moving Avg'!F2288</f>
        <v>4.556359999999998</v>
      </c>
      <c r="H2288" s="2">
        <f>'Moving Avg'!G2288</f>
        <v>4.6678839999999973</v>
      </c>
      <c r="I2288" s="2">
        <f>'Moving Avg'!H2288</f>
        <v>5.2254984999999987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</row>
    <row r="2289" spans="1:12" ht="13.5" x14ac:dyDescent="0.25">
      <c r="A2289" s="3">
        <f>RSI!A2289</f>
        <v>45335</v>
      </c>
      <c r="B2289" s="2">
        <f>RSI!B2289</f>
        <v>4.4988999999999999</v>
      </c>
      <c r="C2289" s="2">
        <f>RSI!I2289</f>
        <v>44.207304698098753</v>
      </c>
      <c r="D2289" s="2">
        <f>MACD!E2289</f>
        <v>6.4360255815993916E-2</v>
      </c>
      <c r="E2289" s="2">
        <f>MACD!F2289</f>
        <v>4.5567082828008962E-2</v>
      </c>
      <c r="F2289" s="2">
        <f>'Moving Avg'!D2289</f>
        <v>4.4405599999999996</v>
      </c>
      <c r="G2289" s="2">
        <f>'Moving Avg'!F2289</f>
        <v>4.5530649999999984</v>
      </c>
      <c r="H2289" s="2">
        <f>'Moving Avg'!G2289</f>
        <v>4.6638059999999966</v>
      </c>
      <c r="I2289" s="2">
        <f>'Moving Avg'!H2289</f>
        <v>5.2160659999999996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4.4236000000000004</v>
      </c>
      <c r="C2290" s="2">
        <f>RSI!I2290</f>
        <v>38.766485026649399</v>
      </c>
      <c r="D2290" s="2">
        <f>MACD!E2290</f>
        <v>7.1255366246355756E-2</v>
      </c>
      <c r="E2290" s="2">
        <f>MACD!F2290</f>
        <v>5.0704739511678323E-2</v>
      </c>
      <c r="F2290" s="2">
        <f>'Moving Avg'!D2290</f>
        <v>4.4405599999999996</v>
      </c>
      <c r="G2290" s="2">
        <f>'Moving Avg'!F2290</f>
        <v>4.548354999999999</v>
      </c>
      <c r="H2290" s="2">
        <f>'Moving Avg'!G2290</f>
        <v>4.655979999999996</v>
      </c>
      <c r="I2290" s="2">
        <f>'Moving Avg'!H2290</f>
        <v>5.2062569999999981</v>
      </c>
      <c r="J2290" s="6" t="str">
        <f>OBV!F2290</f>
        <v>BEARISH</v>
      </c>
      <c r="K2290" s="6" t="str">
        <f>OBV!G2290</f>
        <v>NEUTRAL</v>
      </c>
      <c r="L2290" s="6" t="str">
        <f>OBV!H2290</f>
        <v>NEUTRAL</v>
      </c>
    </row>
    <row r="2291" spans="1:12" ht="13.5" x14ac:dyDescent="0.25">
      <c r="A2291" s="3">
        <f>RSI!A2291</f>
        <v>45337</v>
      </c>
      <c r="B2291" s="2">
        <f>RSI!B2291</f>
        <v>4.4142000000000001</v>
      </c>
      <c r="C2291" s="2">
        <f>RSI!I2291</f>
        <v>38.135502505154349</v>
      </c>
      <c r="D2291" s="2">
        <f>MACD!E2291</f>
        <v>6.554976483143804E-2</v>
      </c>
      <c r="E2291" s="2">
        <f>MACD!F2291</f>
        <v>5.3673744575630268E-2</v>
      </c>
      <c r="F2291" s="2">
        <f>'Moving Avg'!D2291</f>
        <v>4.4386799999999997</v>
      </c>
      <c r="G2291" s="2">
        <f>'Moving Avg'!F2291</f>
        <v>4.5394099999999993</v>
      </c>
      <c r="H2291" s="2">
        <f>'Moving Avg'!G2291</f>
        <v>4.6483099999999968</v>
      </c>
      <c r="I2291" s="2">
        <f>'Moving Avg'!H2291</f>
        <v>5.1963579999999983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4.4047999999999998</v>
      </c>
      <c r="C2292" s="2">
        <f>RSI!I2292</f>
        <v>37.47855833305028</v>
      </c>
      <c r="D2292" s="2">
        <f>MACD!E2292</f>
        <v>6.9440250733352471E-2</v>
      </c>
      <c r="E2292" s="2">
        <f>MACD!F2292</f>
        <v>5.6827045807174709E-2</v>
      </c>
      <c r="F2292" s="2">
        <f>'Moving Avg'!D2292</f>
        <v>4.43492</v>
      </c>
      <c r="G2292" s="2">
        <f>'Moving Avg'!F2292</f>
        <v>4.5248200000000001</v>
      </c>
      <c r="H2292" s="2">
        <f>'Moving Avg'!G2292</f>
        <v>4.6432139999999968</v>
      </c>
      <c r="I2292" s="2">
        <f>'Moving Avg'!H2292</f>
        <v>5.1858509999999969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4.4047999999999998</v>
      </c>
      <c r="C2293" s="2">
        <f>RSI!I2293</f>
        <v>37.47855833305028</v>
      </c>
      <c r="D2293" s="2">
        <f>MACD!E2293</f>
        <v>6.6289602927350089E-2</v>
      </c>
      <c r="E2293" s="2">
        <f>MACD!F2293</f>
        <v>5.8719557231209786E-2</v>
      </c>
      <c r="F2293" s="2">
        <f>'Moving Avg'!D2293</f>
        <v>4.4292600000000011</v>
      </c>
      <c r="G2293" s="2">
        <f>'Moving Avg'!F2293</f>
        <v>4.51023</v>
      </c>
      <c r="H2293" s="2">
        <f>'Moving Avg'!G2293</f>
        <v>4.6369099999999968</v>
      </c>
      <c r="I2293" s="2">
        <f>'Moving Avg'!H2293</f>
        <v>5.1750849999999957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4.3860000000000001</v>
      </c>
      <c r="C2294" s="2">
        <f>RSI!I2294</f>
        <v>36.038547905390942</v>
      </c>
      <c r="D2294" s="2">
        <f>MACD!E2294</f>
        <v>5.8499897632875886E-2</v>
      </c>
      <c r="E2294" s="2">
        <f>MACD!F2294</f>
        <v>5.8675625311543009E-2</v>
      </c>
      <c r="F2294" s="2">
        <f>'Moving Avg'!D2294</f>
        <v>4.4066799999999997</v>
      </c>
      <c r="G2294" s="2">
        <f>'Moving Avg'!F2294</f>
        <v>4.4979949999999986</v>
      </c>
      <c r="H2294" s="2">
        <f>'Moving Avg'!G2294</f>
        <v>4.6305739999999966</v>
      </c>
      <c r="I2294" s="2">
        <f>'Moving Avg'!H2294</f>
        <v>5.1638799999999954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4.4236000000000004</v>
      </c>
      <c r="C2295" s="2">
        <f>RSI!I2295</f>
        <v>40.927157005619215</v>
      </c>
      <c r="D2295" s="2">
        <f>MACD!E2295</f>
        <v>4.2664089808055472E-2</v>
      </c>
      <c r="E2295" s="2">
        <f>MACD!F2295</f>
        <v>5.5473318210845501E-2</v>
      </c>
      <c r="F2295" s="2">
        <f>'Moving Avg'!D2295</f>
        <v>4.4066799999999997</v>
      </c>
      <c r="G2295" s="2">
        <f>'Moving Avg'!F2295</f>
        <v>4.487639999999999</v>
      </c>
      <c r="H2295" s="2">
        <f>'Moving Avg'!G2295</f>
        <v>4.6258539999999968</v>
      </c>
      <c r="I2295" s="2">
        <f>'Moving Avg'!H2295</f>
        <v>5.1529489999999978</v>
      </c>
      <c r="J2295" s="6" t="str">
        <f>OBV!F2295</f>
        <v>BEARISH</v>
      </c>
      <c r="K2295" s="6" t="str">
        <f>OBV!G2295</f>
        <v>NEUTRAL</v>
      </c>
      <c r="L2295" s="6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4.4612999999999996</v>
      </c>
      <c r="C2296" s="2">
        <f>RSI!I2296</f>
        <v>45.430692866329551</v>
      </c>
      <c r="D2296" s="2">
        <f>MACD!E2296</f>
        <v>2.6978324819287636E-2</v>
      </c>
      <c r="E2296" s="2">
        <f>MACD!F2296</f>
        <v>4.9774319532533931E-2</v>
      </c>
      <c r="F2296" s="2">
        <f>'Moving Avg'!D2296</f>
        <v>4.4161000000000001</v>
      </c>
      <c r="G2296" s="2">
        <f>'Moving Avg'!F2296</f>
        <v>4.4801099999999989</v>
      </c>
      <c r="H2296" s="2">
        <f>'Moving Avg'!G2296</f>
        <v>4.6218879999999976</v>
      </c>
      <c r="I2296" s="2">
        <f>'Moving Avg'!H2296</f>
        <v>5.1423794999999961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</row>
    <row r="2297" spans="1:12" ht="13.5" x14ac:dyDescent="0.25">
      <c r="A2297" s="3">
        <f>RSI!A2297</f>
        <v>45345</v>
      </c>
      <c r="B2297" s="2">
        <f>RSI!B2297</f>
        <v>4.4236000000000004</v>
      </c>
      <c r="C2297" s="2">
        <f>RSI!I2297</f>
        <v>41.983767761932867</v>
      </c>
      <c r="D2297" s="2">
        <f>MACD!E2297</f>
        <v>1.6744425471173052E-2</v>
      </c>
      <c r="E2297" s="2">
        <f>MACD!F2297</f>
        <v>4.3168340720261759E-2</v>
      </c>
      <c r="F2297" s="2">
        <f>'Moving Avg'!D2297</f>
        <v>4.4198599999999999</v>
      </c>
      <c r="G2297" s="2">
        <f>'Moving Avg'!F2297</f>
        <v>4.4706949999999992</v>
      </c>
      <c r="H2297" s="2">
        <f>'Moving Avg'!G2297</f>
        <v>4.6171679999999977</v>
      </c>
      <c r="I2297" s="2">
        <f>'Moving Avg'!H2297</f>
        <v>5.1317074999999965</v>
      </c>
      <c r="J2297" s="6" t="str">
        <f>OBV!F2297</f>
        <v>BEARISH</v>
      </c>
      <c r="K2297" s="6" t="str">
        <f>OBV!G2297</f>
        <v>NEUTRAL</v>
      </c>
      <c r="L2297" s="6" t="str">
        <f>OBV!H2297</f>
        <v>BEARISH DIVERGENCE</v>
      </c>
    </row>
    <row r="2298" spans="1:12" ht="13.5" x14ac:dyDescent="0.25">
      <c r="A2298" s="3">
        <f>RSI!A2298</f>
        <v>45348</v>
      </c>
      <c r="B2298" s="2">
        <f>RSI!B2298</f>
        <v>4.4236000000000004</v>
      </c>
      <c r="C2298" s="2">
        <f>RSI!I2298</f>
        <v>41.983767761932867</v>
      </c>
      <c r="D2298" s="2">
        <f>MACD!E2298</f>
        <v>9.9971319594454044E-3</v>
      </c>
      <c r="E2298" s="2">
        <f>MACD!F2298</f>
        <v>3.6534098968098491E-2</v>
      </c>
      <c r="F2298" s="2">
        <f>'Moving Avg'!D2298</f>
        <v>4.4236199999999997</v>
      </c>
      <c r="G2298" s="2">
        <f>'Moving Avg'!F2298</f>
        <v>4.4622199999999994</v>
      </c>
      <c r="H2298" s="2">
        <f>'Moving Avg'!G2298</f>
        <v>4.6119299999999974</v>
      </c>
      <c r="I2298" s="2">
        <f>'Moving Avg'!H2298</f>
        <v>5.1208629999999973</v>
      </c>
      <c r="J2298" s="6" t="str">
        <f>OBV!F2298</f>
        <v>BEARISH</v>
      </c>
      <c r="K2298" s="6" t="str">
        <f>OBV!G2298</f>
        <v>NEUTRAL</v>
      </c>
      <c r="L2298" s="6" t="str">
        <f>OBV!H2298</f>
        <v>BEARISH DIVERGENCE</v>
      </c>
    </row>
    <row r="2299" spans="1:12" ht="13.5" x14ac:dyDescent="0.25">
      <c r="A2299" s="3">
        <f>RSI!A2299</f>
        <v>45349</v>
      </c>
      <c r="B2299" s="2">
        <f>RSI!B2299</f>
        <v>4.4612999999999996</v>
      </c>
      <c r="C2299" s="2">
        <f>RSI!I2299</f>
        <v>46.675951085083319</v>
      </c>
      <c r="D2299" s="2">
        <f>MACD!E2299</f>
        <v>1.2035609898013E-2</v>
      </c>
      <c r="E2299" s="2">
        <f>MACD!F2299</f>
        <v>3.1634401154081393E-2</v>
      </c>
      <c r="F2299" s="2">
        <f>'Moving Avg'!D2299</f>
        <v>4.4386800000000006</v>
      </c>
      <c r="G2299" s="2">
        <f>'Moving Avg'!F2299</f>
        <v>4.4551599999999993</v>
      </c>
      <c r="H2299" s="2">
        <f>'Moving Avg'!G2299</f>
        <v>4.6045119999999979</v>
      </c>
      <c r="I2299" s="2">
        <f>'Moving Avg'!H2299</f>
        <v>5.1102069999999955</v>
      </c>
      <c r="J2299" s="6" t="str">
        <f>OBV!F2299</f>
        <v>BEARISH</v>
      </c>
      <c r="K2299" s="6" t="str">
        <f>OBV!G2299</f>
        <v>NEUTRAL</v>
      </c>
      <c r="L2299" s="6" t="str">
        <f>OBV!H2299</f>
        <v>BEARISH DIVERGENCE</v>
      </c>
    </row>
    <row r="2300" spans="1:12" ht="13.5" x14ac:dyDescent="0.25">
      <c r="A2300" s="3">
        <f>RSI!A2300</f>
        <v>45350</v>
      </c>
      <c r="B2300" s="2">
        <f>RSI!B2300</f>
        <v>4.4236000000000004</v>
      </c>
      <c r="C2300" s="2">
        <f>RSI!I2300</f>
        <v>42.936270953210155</v>
      </c>
      <c r="D2300" s="2">
        <f>MACD!E2300</f>
        <v>5.1320172869413483E-3</v>
      </c>
      <c r="E2300" s="2">
        <f>MACD!F2300</f>
        <v>2.6333924380653385E-2</v>
      </c>
      <c r="F2300" s="2">
        <f>'Moving Avg'!D2300</f>
        <v>4.4386799999999997</v>
      </c>
      <c r="G2300" s="2">
        <f>'Moving Avg'!F2300</f>
        <v>4.4462149999999996</v>
      </c>
      <c r="H2300" s="2">
        <f>'Moving Avg'!G2300</f>
        <v>4.5956499999999973</v>
      </c>
      <c r="I2300" s="2">
        <f>'Moving Avg'!H2300</f>
        <v>5.0995349999999959</v>
      </c>
      <c r="J2300" s="6" t="str">
        <f>OBV!F2300</f>
        <v>BEARISH</v>
      </c>
      <c r="K2300" s="6" t="str">
        <f>OBV!G2300</f>
        <v>NEUTRAL</v>
      </c>
      <c r="L2300" s="6" t="str">
        <f>OBV!H2300</f>
        <v>NEUTRAL</v>
      </c>
    </row>
    <row r="2301" spans="1:12" ht="13.5" x14ac:dyDescent="0.25">
      <c r="A2301" s="3">
        <f>RSI!A2301</f>
        <v>45351</v>
      </c>
      <c r="B2301" s="2">
        <f>RSI!B2301</f>
        <v>4.4236000000000004</v>
      </c>
      <c r="C2301" s="2">
        <f>RSI!I2301</f>
        <v>42.936270953210155</v>
      </c>
      <c r="D2301" s="2">
        <f>MACD!E2301</f>
        <v>-1.7814187164564288E-3</v>
      </c>
      <c r="E2301" s="2">
        <f>MACD!F2301</f>
        <v>2.0710855761231425E-2</v>
      </c>
      <c r="F2301" s="2">
        <f>'Moving Avg'!D2301</f>
        <v>4.431140000000001</v>
      </c>
      <c r="G2301" s="2">
        <f>'Moving Avg'!F2301</f>
        <v>4.4415049999999994</v>
      </c>
      <c r="H2301" s="2">
        <f>'Moving Avg'!G2301</f>
        <v>4.5866159999999976</v>
      </c>
      <c r="I2301" s="2">
        <f>'Moving Avg'!H2301</f>
        <v>5.0889059999999962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4.3295000000000003</v>
      </c>
      <c r="C2302" s="2">
        <f>RSI!I2302</f>
        <v>34.852819444677039</v>
      </c>
      <c r="D2302" s="2">
        <f>MACD!E2302</f>
        <v>-1.7605333206391904E-3</v>
      </c>
      <c r="E2302" s="2">
        <f>MACD!F2302</f>
        <v>1.6216577944857303E-2</v>
      </c>
      <c r="F2302" s="2">
        <f>'Moving Avg'!D2302</f>
        <v>4.4123200000000002</v>
      </c>
      <c r="G2302" s="2">
        <f>'Moving Avg'!F2302</f>
        <v>4.4297399999999998</v>
      </c>
      <c r="H2302" s="2">
        <f>'Moving Avg'!G2302</f>
        <v>4.5779419999999984</v>
      </c>
      <c r="I2302" s="2">
        <f>'Moving Avg'!H2302</f>
        <v>5.0778499999999962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4.4706999999999999</v>
      </c>
      <c r="C2303" s="2">
        <f>RSI!I2303</f>
        <v>50.049322298307061</v>
      </c>
      <c r="D2303" s="2">
        <f>MACD!E2303</f>
        <v>-1.1325246662142519E-2</v>
      </c>
      <c r="E2303" s="2">
        <f>MACD!F2303</f>
        <v>1.0708213023457338E-2</v>
      </c>
      <c r="F2303" s="2">
        <f>'Moving Avg'!D2303</f>
        <v>4.4217400000000007</v>
      </c>
      <c r="G2303" s="2">
        <f>'Moving Avg'!F2303</f>
        <v>4.4273849999999992</v>
      </c>
      <c r="H2303" s="2">
        <f>'Moving Avg'!G2303</f>
        <v>4.5703659999999982</v>
      </c>
      <c r="I2303" s="2">
        <f>'Moving Avg'!H2303</f>
        <v>5.0674134999999962</v>
      </c>
      <c r="J2303" s="6" t="str">
        <f>OBV!F2303</f>
        <v>BEARISH</v>
      </c>
      <c r="K2303" s="6" t="str">
        <f>OBV!G2303</f>
        <v>NEUTRAL</v>
      </c>
      <c r="L2303" s="6" t="str">
        <f>OBV!H2303</f>
        <v>BEARISH DIVERGENCE</v>
      </c>
    </row>
    <row r="2304" spans="1:12" ht="13.5" x14ac:dyDescent="0.25">
      <c r="A2304" s="3">
        <f>RSI!A2304</f>
        <v>45356</v>
      </c>
      <c r="B2304" s="2">
        <f>RSI!B2304</f>
        <v>4.4424999999999999</v>
      </c>
      <c r="C2304" s="2">
        <f>RSI!I2304</f>
        <v>47.658289271914768</v>
      </c>
      <c r="D2304" s="2">
        <f>MACD!E2304</f>
        <v>-2.0244321255490583E-2</v>
      </c>
      <c r="E2304" s="2">
        <f>MACD!F2304</f>
        <v>4.5177061676677536E-3</v>
      </c>
      <c r="F2304" s="2">
        <f>'Moving Avg'!D2304</f>
        <v>4.41798</v>
      </c>
      <c r="G2304" s="2">
        <f>'Moving Avg'!F2304</f>
        <v>4.4259749999999993</v>
      </c>
      <c r="H2304" s="2">
        <f>'Moving Avg'!G2304</f>
        <v>4.5615359999999985</v>
      </c>
      <c r="I2304" s="2">
        <f>'Moving Avg'!H2304</f>
        <v>5.0569224999999971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4.4424999999999999</v>
      </c>
      <c r="C2305" s="2">
        <f>RSI!I2305</f>
        <v>47.658289271914761</v>
      </c>
      <c r="D2305" s="2">
        <f>MACD!E2305</f>
        <v>-2.1860754953920036E-2</v>
      </c>
      <c r="E2305" s="2">
        <f>MACD!F2305</f>
        <v>-7.5798605664980463E-4</v>
      </c>
      <c r="F2305" s="2">
        <f>'Moving Avg'!D2305</f>
        <v>4.4217599999999999</v>
      </c>
      <c r="G2305" s="2">
        <f>'Moving Avg'!F2305</f>
        <v>4.42692</v>
      </c>
      <c r="H2305" s="2">
        <f>'Moving Avg'!G2305</f>
        <v>4.553741999999998</v>
      </c>
      <c r="I2305" s="2">
        <f>'Moving Avg'!H2305</f>
        <v>5.0472079999999977</v>
      </c>
      <c r="J2305" s="6" t="str">
        <f>OBV!F2305</f>
        <v>BEARISH</v>
      </c>
      <c r="K2305" s="6" t="str">
        <f>OBV!G2305</f>
        <v>NEUTRAL</v>
      </c>
      <c r="L2305" s="6" t="str">
        <f>OBV!H2305</f>
        <v>BEARISH DIVERGENCE</v>
      </c>
    </row>
    <row r="2306" spans="1:12" ht="13.5" x14ac:dyDescent="0.25">
      <c r="A2306" s="3">
        <f>RSI!A2306</f>
        <v>45358</v>
      </c>
      <c r="B2306" s="2">
        <f>RSI!B2306</f>
        <v>4.4424999999999999</v>
      </c>
      <c r="C2306" s="2">
        <f>RSI!I2306</f>
        <v>47.658289271914761</v>
      </c>
      <c r="D2306" s="2">
        <f>MACD!E2306</f>
        <v>-1.7293450815038192E-2</v>
      </c>
      <c r="E2306" s="2">
        <f>MACD!F2306</f>
        <v>-4.065079008327482E-3</v>
      </c>
      <c r="F2306" s="2">
        <f>'Moving Avg'!D2306</f>
        <v>4.4255399999999998</v>
      </c>
      <c r="G2306" s="2">
        <f>'Moving Avg'!F2306</f>
        <v>4.4278649999999988</v>
      </c>
      <c r="H2306" s="2">
        <f>'Moving Avg'!G2306</f>
        <v>4.5450859999999986</v>
      </c>
      <c r="I2306" s="2">
        <f>'Moving Avg'!H2306</f>
        <v>5.0383129999999987</v>
      </c>
      <c r="J2306" s="6" t="str">
        <f>OBV!F2306</f>
        <v>BEARISH</v>
      </c>
      <c r="K2306" s="6" t="str">
        <f>OBV!G2306</f>
        <v>NEUTRAL</v>
      </c>
      <c r="L2306" s="6" t="str">
        <f>OBV!H2306</f>
        <v>BEARISH DIVERGENCE</v>
      </c>
    </row>
    <row r="2307" spans="1:12" ht="13.5" x14ac:dyDescent="0.25">
      <c r="A2307" s="3">
        <f>RSI!A2307</f>
        <v>45359</v>
      </c>
      <c r="B2307" s="2">
        <f>RSI!B2307</f>
        <v>4.4330999999999996</v>
      </c>
      <c r="C2307" s="2">
        <f>RSI!I2307</f>
        <v>46.728883062923195</v>
      </c>
      <c r="D2307" s="2">
        <f>MACD!E2307</f>
        <v>-1.8407460953349997E-2</v>
      </c>
      <c r="E2307" s="2">
        <f>MACD!F2307</f>
        <v>-6.9335553973319851E-3</v>
      </c>
      <c r="F2307" s="2">
        <f>'Moving Avg'!D2307</f>
        <v>4.4462599999999997</v>
      </c>
      <c r="G2307" s="2">
        <f>'Moving Avg'!F2307</f>
        <v>4.4283399999999986</v>
      </c>
      <c r="H2307" s="2">
        <f>'Moving Avg'!G2307</f>
        <v>4.5362419999999979</v>
      </c>
      <c r="I2307" s="2">
        <f>'Moving Avg'!H2307</f>
        <v>5.0298024999999988</v>
      </c>
      <c r="J2307" s="6" t="str">
        <f>OBV!F2307</f>
        <v>BEARISH</v>
      </c>
      <c r="K2307" s="6" t="str">
        <f>OBV!G2307</f>
        <v>NEUTRAL</v>
      </c>
      <c r="L2307" s="6" t="str">
        <f>OBV!H2307</f>
        <v>BEARISH DIVERGENCE</v>
      </c>
    </row>
    <row r="2308" spans="1:12" ht="13.5" x14ac:dyDescent="0.25">
      <c r="A2308" s="3">
        <f>RSI!A2308</f>
        <v>45362</v>
      </c>
      <c r="B2308" s="2">
        <f>RSI!B2308</f>
        <v>4.4236000000000004</v>
      </c>
      <c r="C2308" s="2">
        <f>RSI!I2308</f>
        <v>45.75767669560129</v>
      </c>
      <c r="D2308" s="2">
        <f>MACD!E2308</f>
        <v>-1.8475047689025637E-2</v>
      </c>
      <c r="E2308" s="2">
        <f>MACD!F2308</f>
        <v>-9.2418538556707161E-3</v>
      </c>
      <c r="F2308" s="2">
        <f>'Moving Avg'!D2308</f>
        <v>4.4368400000000001</v>
      </c>
      <c r="G2308" s="2">
        <f>'Moving Avg'!F2308</f>
        <v>4.4278649999999997</v>
      </c>
      <c r="H2308" s="2">
        <f>'Moving Avg'!G2308</f>
        <v>4.5275519999999974</v>
      </c>
      <c r="I2308" s="2">
        <f>'Moving Avg'!H2308</f>
        <v>5.0204679999999993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4.3295000000000003</v>
      </c>
      <c r="C2309" s="2">
        <f>RSI!I2309</f>
        <v>37.453928060176246</v>
      </c>
      <c r="D2309" s="2">
        <f>MACD!E2309</f>
        <v>-5.5470880353354346E-3</v>
      </c>
      <c r="E2309" s="2">
        <f>MACD!F2309</f>
        <v>-8.5029006916036605E-3</v>
      </c>
      <c r="F2309" s="2">
        <f>'Moving Avg'!D2309</f>
        <v>4.4142400000000004</v>
      </c>
      <c r="G2309" s="2">
        <f>'Moving Avg'!F2309</f>
        <v>4.4193949999999997</v>
      </c>
      <c r="H2309" s="2">
        <f>'Moving Avg'!G2309</f>
        <v>4.5153159999999977</v>
      </c>
      <c r="I2309" s="2">
        <f>'Moving Avg'!H2309</f>
        <v>5.0108354999999989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4.4706999999999999</v>
      </c>
      <c r="C2310" s="2">
        <f>RSI!I2310</f>
        <v>51.636568501606767</v>
      </c>
      <c r="D2310" s="2">
        <f>MACD!E2310</f>
        <v>-1.0112394995716478E-2</v>
      </c>
      <c r="E2310" s="2">
        <f>MACD!F2310</f>
        <v>-8.824799552426224E-3</v>
      </c>
      <c r="F2310" s="2">
        <f>'Moving Avg'!D2310</f>
        <v>4.41988</v>
      </c>
      <c r="G2310" s="2">
        <f>'Moving Avg'!F2310</f>
        <v>4.4217500000000003</v>
      </c>
      <c r="H2310" s="2">
        <f>'Moving Avg'!G2310</f>
        <v>4.5072219999999978</v>
      </c>
      <c r="I2310" s="2">
        <f>'Moving Avg'!H2310</f>
        <v>5.0016934999999991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</row>
    <row r="2311" spans="1:12" ht="13.5" x14ac:dyDescent="0.25">
      <c r="A2311" s="3">
        <f>RSI!A2311</f>
        <v>45365</v>
      </c>
      <c r="B2311" s="2">
        <f>RSI!B2311</f>
        <v>4.4236000000000004</v>
      </c>
      <c r="C2311" s="2">
        <f>RSI!I2311</f>
        <v>47.747226809577114</v>
      </c>
      <c r="D2311" s="2">
        <f>MACD!E2311</f>
        <v>-1.0621824722560014E-2</v>
      </c>
      <c r="E2311" s="2">
        <f>MACD!F2311</f>
        <v>-9.184204586452983E-3</v>
      </c>
      <c r="F2311" s="2">
        <f>'Moving Avg'!D2311</f>
        <v>4.4161000000000001</v>
      </c>
      <c r="G2311" s="2">
        <f>'Moving Avg'!F2311</f>
        <v>4.4222200000000003</v>
      </c>
      <c r="H2311" s="2">
        <f>'Moving Avg'!G2311</f>
        <v>4.4991259999999977</v>
      </c>
      <c r="I2311" s="2">
        <f>'Moving Avg'!H2311</f>
        <v>4.9923589999999995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4.4236000000000004</v>
      </c>
      <c r="C2312" s="2">
        <f>RSI!I2312</f>
        <v>47.747226809577114</v>
      </c>
      <c r="D2312" s="2">
        <f>MACD!E2312</f>
        <v>-2.5376827218263287E-2</v>
      </c>
      <c r="E2312" s="2">
        <f>MACD!F2312</f>
        <v>-1.2422729112815046E-2</v>
      </c>
      <c r="F2312" s="2">
        <f>'Moving Avg'!D2312</f>
        <v>4.4142000000000001</v>
      </c>
      <c r="G2312" s="2">
        <f>'Moving Avg'!F2312</f>
        <v>4.4231600000000002</v>
      </c>
      <c r="H2312" s="2">
        <f>'Moving Avg'!G2312</f>
        <v>4.4934779999999979</v>
      </c>
      <c r="I2312" s="2">
        <f>'Moving Avg'!H2312</f>
        <v>4.9830244999999991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4.4236000000000004</v>
      </c>
      <c r="C2313" s="2">
        <f>RSI!I2313</f>
        <v>47.747226809577114</v>
      </c>
      <c r="D2313" s="2">
        <f>MACD!E2313</f>
        <v>-1.5997107495884677E-2</v>
      </c>
      <c r="E2313" s="2">
        <f>MACD!F2313</f>
        <v>-1.3137604789428972E-2</v>
      </c>
      <c r="F2313" s="2">
        <f>'Moving Avg'!D2313</f>
        <v>4.4142000000000001</v>
      </c>
      <c r="G2313" s="2">
        <f>'Moving Avg'!F2313</f>
        <v>4.4240999999999984</v>
      </c>
      <c r="H2313" s="2">
        <f>'Moving Avg'!G2313</f>
        <v>4.4887719999999973</v>
      </c>
      <c r="I2313" s="2">
        <f>'Moving Avg'!H2313</f>
        <v>4.9732154999999993</v>
      </c>
      <c r="J2313" s="6" t="str">
        <f>OBV!F2313</f>
        <v>BEARISH</v>
      </c>
      <c r="K2313" s="6" t="str">
        <f>OBV!G2313</f>
        <v>NEUTRAL</v>
      </c>
      <c r="L2313" s="6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4.4236000000000004</v>
      </c>
      <c r="C2314" s="2">
        <f>RSI!I2314</f>
        <v>47.747226809577114</v>
      </c>
      <c r="D2314" s="2">
        <f>MACD!E2314</f>
        <v>-1.2267730419993406E-2</v>
      </c>
      <c r="E2314" s="2">
        <f>MACD!F2314</f>
        <v>-1.2963629915541858E-2</v>
      </c>
      <c r="F2314" s="2">
        <f>'Moving Avg'!D2314</f>
        <v>4.4330200000000008</v>
      </c>
      <c r="G2314" s="2">
        <f>'Moving Avg'!F2314</f>
        <v>4.42598</v>
      </c>
      <c r="H2314" s="2">
        <f>'Moving Avg'!G2314</f>
        <v>4.4883939999999969</v>
      </c>
      <c r="I2314" s="2">
        <f>'Moving Avg'!H2314</f>
        <v>4.9640969999999989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</row>
    <row r="2315" spans="1:12" ht="13.5" x14ac:dyDescent="0.25">
      <c r="A2315" s="3">
        <f>RSI!A2315</f>
        <v>45372</v>
      </c>
      <c r="B2315" s="2">
        <f>RSI!B2315</f>
        <v>4.4236000000000004</v>
      </c>
      <c r="C2315" s="2">
        <f>RSI!I2315</f>
        <v>47.7472268095771</v>
      </c>
      <c r="D2315" s="2">
        <f>MACD!E2315</f>
        <v>-8.9906659825294E-3</v>
      </c>
      <c r="E2315" s="2">
        <f>MACD!F2315</f>
        <v>-1.2169037128939367E-2</v>
      </c>
      <c r="F2315" s="2">
        <f>'Moving Avg'!D2315</f>
        <v>4.4236000000000004</v>
      </c>
      <c r="G2315" s="2">
        <f>'Moving Avg'!F2315</f>
        <v>4.4259799999999982</v>
      </c>
      <c r="H2315" s="2">
        <f>'Moving Avg'!G2315</f>
        <v>4.4880159999999965</v>
      </c>
      <c r="I2315" s="2">
        <f>'Moving Avg'!H2315</f>
        <v>4.954417499999999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4.3765999999999998</v>
      </c>
      <c r="C2316" s="2">
        <f>RSI!I2316</f>
        <v>43.059249030686736</v>
      </c>
      <c r="D2316" s="2">
        <f>MACD!E2316</f>
        <v>-2.6238415260255721E-3</v>
      </c>
      <c r="E2316" s="2">
        <f>MACD!F2316</f>
        <v>-1.0259998008356608E-2</v>
      </c>
      <c r="F2316" s="2">
        <f>'Moving Avg'!D2316</f>
        <v>4.4142000000000001</v>
      </c>
      <c r="G2316" s="2">
        <f>'Moving Avg'!F2316</f>
        <v>4.4217449999999996</v>
      </c>
      <c r="H2316" s="2">
        <f>'Moving Avg'!G2316</f>
        <v>4.486697999999997</v>
      </c>
      <c r="I2316" s="2">
        <f>'Moving Avg'!H2316</f>
        <v>4.9445029999999992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4.3483000000000001</v>
      </c>
      <c r="C2317" s="2">
        <f>RSI!I2317</f>
        <v>40.481909457647973</v>
      </c>
      <c r="D2317" s="2">
        <f>MACD!E2317</f>
        <v>3.7954521823575504E-3</v>
      </c>
      <c r="E2317" s="2">
        <f>MACD!F2317</f>
        <v>-7.4489079702137768E-3</v>
      </c>
      <c r="F2317" s="2">
        <f>'Moving Avg'!D2317</f>
        <v>4.3991400000000001</v>
      </c>
      <c r="G2317" s="2">
        <f>'Moving Avg'!F2317</f>
        <v>4.4179799999999982</v>
      </c>
      <c r="H2317" s="2">
        <f>'Moving Avg'!G2317</f>
        <v>4.4801079999999969</v>
      </c>
      <c r="I2317" s="2">
        <f>'Moving Avg'!H2317</f>
        <v>4.9344470000000005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4.4142000000000001</v>
      </c>
      <c r="C2318" s="2">
        <f>RSI!I2318</f>
        <v>48.249765606857473</v>
      </c>
      <c r="D2318" s="2">
        <f>MACD!E2318</f>
        <v>3.4049221569336652E-3</v>
      </c>
      <c r="E2318" s="2">
        <f>MACD!F2318</f>
        <v>-5.2781419447842891E-3</v>
      </c>
      <c r="F2318" s="2">
        <f>'Moving Avg'!D2318</f>
        <v>4.3972600000000002</v>
      </c>
      <c r="G2318" s="2">
        <f>'Moving Avg'!F2318</f>
        <v>4.4175099999999983</v>
      </c>
      <c r="H2318" s="2">
        <f>'Moving Avg'!G2318</f>
        <v>4.4748359999999963</v>
      </c>
      <c r="I2318" s="2">
        <f>'Moving Avg'!H2318</f>
        <v>4.9248064999999999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4.4236000000000004</v>
      </c>
      <c r="C2319" s="2">
        <f>RSI!I2319</f>
        <v>49.266882476198738</v>
      </c>
      <c r="D2319" s="2">
        <f>MACD!E2319</f>
        <v>-1.2005948058506632E-2</v>
      </c>
      <c r="E2319" s="2">
        <f>MACD!F2319</f>
        <v>-6.6237031675287581E-3</v>
      </c>
      <c r="F2319" s="2">
        <f>'Moving Avg'!D2319</f>
        <v>4.3972600000000002</v>
      </c>
      <c r="G2319" s="2">
        <f>'Moving Avg'!F2319</f>
        <v>4.4156249999999986</v>
      </c>
      <c r="H2319" s="2">
        <f>'Moving Avg'!G2319</f>
        <v>4.4720119999999959</v>
      </c>
      <c r="I2319" s="2">
        <f>'Moving Avg'!H2319</f>
        <v>4.9152994999999997</v>
      </c>
      <c r="J2319" s="6" t="str">
        <f>OBV!F2319</f>
        <v>BEARISH</v>
      </c>
      <c r="K2319" s="6" t="str">
        <f>OBV!G2319</f>
        <v>NEUTRAL</v>
      </c>
      <c r="L2319" s="6" t="str">
        <f>OBV!H2319</f>
        <v>NEUTRAL</v>
      </c>
    </row>
    <row r="2320" spans="1:12" ht="13.5" x14ac:dyDescent="0.25">
      <c r="A2320" s="3">
        <f>RSI!A2320</f>
        <v>45379</v>
      </c>
      <c r="B2320" s="2">
        <f>RSI!B2320</f>
        <v>4.4142000000000001</v>
      </c>
      <c r="C2320" s="2">
        <f>RSI!I2320</f>
        <v>48.245703504716239</v>
      </c>
      <c r="D2320" s="2">
        <f>MACD!E2320</f>
        <v>-2.5961632066886509E-3</v>
      </c>
      <c r="E2320" s="2">
        <f>MACD!F2320</f>
        <v>-5.8181951753607372E-3</v>
      </c>
      <c r="F2320" s="2">
        <f>'Moving Avg'!D2320</f>
        <v>4.3953800000000003</v>
      </c>
      <c r="G2320" s="2">
        <f>'Moving Avg'!F2320</f>
        <v>4.4151549999999986</v>
      </c>
      <c r="H2320" s="2">
        <f>'Moving Avg'!G2320</f>
        <v>4.4699399999999967</v>
      </c>
      <c r="I2320" s="2">
        <f>'Moving Avg'!H2320</f>
        <v>4.905745500000001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4.4142000000000001</v>
      </c>
      <c r="C2321" s="2">
        <f>RSI!I2321</f>
        <v>48.245703504716239</v>
      </c>
      <c r="D2321" s="2">
        <f>MACD!E2321</f>
        <v>-1.7965179443617529E-3</v>
      </c>
      <c r="E2321" s="2">
        <f>MACD!F2321</f>
        <v>-5.0138597291609398E-3</v>
      </c>
      <c r="F2321" s="2">
        <f>'Moving Avg'!D2321</f>
        <v>4.4029000000000007</v>
      </c>
      <c r="G2321" s="2">
        <f>'Moving Avg'!F2321</f>
        <v>4.4146849999999986</v>
      </c>
      <c r="H2321" s="2">
        <f>'Moving Avg'!G2321</f>
        <v>4.4663619999999966</v>
      </c>
      <c r="I2321" s="2">
        <f>'Moving Avg'!H2321</f>
        <v>4.8966230000000008</v>
      </c>
      <c r="J2321" s="6" t="str">
        <f>OBV!F2321</f>
        <v>BEARISH</v>
      </c>
      <c r="K2321" s="6" t="str">
        <f>OBV!G2321</f>
        <v>NEUTRAL</v>
      </c>
      <c r="L2321" s="6" t="str">
        <f>OBV!H2321</f>
        <v>BEARISH DIVERGENCE</v>
      </c>
    </row>
    <row r="2322" spans="1:12" ht="13.5" x14ac:dyDescent="0.25">
      <c r="A2322" s="3">
        <f>RSI!A2322</f>
        <v>45383</v>
      </c>
      <c r="B2322" s="2">
        <f>RSI!B2322</f>
        <v>4.4047999999999998</v>
      </c>
      <c r="C2322" s="2">
        <f>RSI!I2322</f>
        <v>47.113151115412776</v>
      </c>
      <c r="D2322" s="2">
        <f>MACD!E2322</f>
        <v>-3.4612330357219889E-4</v>
      </c>
      <c r="E2322" s="2">
        <f>MACD!F2322</f>
        <v>-4.0803124440431911E-3</v>
      </c>
      <c r="F2322" s="2">
        <f>'Moving Avg'!D2322</f>
        <v>4.414200000000001</v>
      </c>
      <c r="G2322" s="2">
        <f>'Moving Avg'!F2322</f>
        <v>4.4184499999999982</v>
      </c>
      <c r="H2322" s="2">
        <f>'Moving Avg'!G2322</f>
        <v>4.4605259999999962</v>
      </c>
      <c r="I2322" s="2">
        <f>'Moving Avg'!H2322</f>
        <v>4.8875395000000017</v>
      </c>
      <c r="J2322" s="6" t="str">
        <f>OBV!F2322</f>
        <v>BEARISH</v>
      </c>
      <c r="K2322" s="6" t="str">
        <f>OBV!G2322</f>
        <v>NEUTRAL</v>
      </c>
      <c r="L2322" s="6" t="str">
        <f>OBV!H2322</f>
        <v>BEARISH DIVERGENCE</v>
      </c>
    </row>
    <row r="2323" spans="1:12" ht="13.5" x14ac:dyDescent="0.25">
      <c r="A2323" s="3">
        <f>RSI!A2323</f>
        <v>45384</v>
      </c>
      <c r="B2323" s="2">
        <f>RSI!B2323</f>
        <v>4.3954000000000004</v>
      </c>
      <c r="C2323" s="2">
        <f>RSI!I2323</f>
        <v>45.951478295824586</v>
      </c>
      <c r="D2323" s="2">
        <f>MACD!E2323</f>
        <v>1.7047115096229248E-3</v>
      </c>
      <c r="E2323" s="2">
        <f>MACD!F2323</f>
        <v>-2.9233076533099682E-3</v>
      </c>
      <c r="F2323" s="2">
        <f>'Moving Avg'!D2323</f>
        <v>4.4104400000000012</v>
      </c>
      <c r="G2323" s="2">
        <f>'Moving Avg'!F2323</f>
        <v>4.4146849999999986</v>
      </c>
      <c r="H2323" s="2">
        <f>'Moving Avg'!G2323</f>
        <v>4.4545019999999962</v>
      </c>
      <c r="I2323" s="2">
        <f>'Moving Avg'!H2323</f>
        <v>4.8785385000000012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4.3954000000000004</v>
      </c>
      <c r="C2324" s="2">
        <f>RSI!I2324</f>
        <v>45.951478295824593</v>
      </c>
      <c r="D2324" s="2">
        <f>MACD!E2324</f>
        <v>3.6134315312477128E-3</v>
      </c>
      <c r="E2324" s="2">
        <f>MACD!F2324</f>
        <v>-1.6159598163984319E-3</v>
      </c>
      <c r="F2324" s="2">
        <f>'Moving Avg'!D2324</f>
        <v>4.4047999999999998</v>
      </c>
      <c r="G2324" s="2">
        <f>'Moving Avg'!F2324</f>
        <v>4.412329999999999</v>
      </c>
      <c r="H2324" s="2">
        <f>'Moving Avg'!G2324</f>
        <v>4.4497959999999956</v>
      </c>
      <c r="I2324" s="2">
        <f>'Moving Avg'!H2324</f>
        <v>4.8694945000000018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4.3954000000000004</v>
      </c>
      <c r="C2325" s="2">
        <f>RSI!I2325</f>
        <v>45.951478295824593</v>
      </c>
      <c r="D2325" s="2">
        <f>MACD!E2325</f>
        <v>5.3890562600855674E-3</v>
      </c>
      <c r="E2325" s="2">
        <f>MACD!F2325</f>
        <v>-2.149566011016321E-4</v>
      </c>
      <c r="F2325" s="2">
        <f>'Moving Avg'!D2325</f>
        <v>4.4010400000000001</v>
      </c>
      <c r="G2325" s="2">
        <f>'Moving Avg'!F2325</f>
        <v>4.4099749999999984</v>
      </c>
      <c r="H2325" s="2">
        <f>'Moving Avg'!G2325</f>
        <v>4.445089999999996</v>
      </c>
      <c r="I2325" s="2">
        <f>'Moving Avg'!H2325</f>
        <v>4.8604935000000014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4.3860000000000001</v>
      </c>
      <c r="C2326" s="2">
        <f>RSI!I2326</f>
        <v>44.57863032463947</v>
      </c>
      <c r="D2326" s="2">
        <f>MACD!E2326</f>
        <v>5.0569607601058664E-4</v>
      </c>
      <c r="E2326" s="2">
        <f>MACD!F2326</f>
        <v>-7.0826065679188341E-5</v>
      </c>
      <c r="F2326" s="2">
        <f>'Moving Avg'!D2326</f>
        <v>4.3954000000000004</v>
      </c>
      <c r="G2326" s="2">
        <f>'Moving Avg'!F2326</f>
        <v>4.4071499999999988</v>
      </c>
      <c r="H2326" s="2">
        <f>'Moving Avg'!G2326</f>
        <v>4.440571999999996</v>
      </c>
      <c r="I2326" s="2">
        <f>'Moving Avg'!H2326</f>
        <v>4.8515320000000015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4.3765999999999998</v>
      </c>
      <c r="C2327" s="2">
        <f>RSI!I2327</f>
        <v>43.189057324626702</v>
      </c>
      <c r="D2327" s="2">
        <f>MACD!E2327</f>
        <v>-7.0907336531202958E-3</v>
      </c>
      <c r="E2327" s="2">
        <f>MACD!F2327</f>
        <v>-1.4748075831674098E-3</v>
      </c>
      <c r="F2327" s="2">
        <f>'Moving Avg'!D2327</f>
        <v>4.3897600000000008</v>
      </c>
      <c r="G2327" s="2">
        <f>'Moving Avg'!F2327</f>
        <v>4.4043249999999992</v>
      </c>
      <c r="H2327" s="2">
        <f>'Moving Avg'!G2327</f>
        <v>4.4358659999999963</v>
      </c>
      <c r="I2327" s="2">
        <f>'Moving Avg'!H2327</f>
        <v>4.8426095000000018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</row>
    <row r="2328" spans="1:12" ht="13.5" x14ac:dyDescent="0.25">
      <c r="A2328" s="3">
        <f>RSI!A2328</f>
        <v>45394</v>
      </c>
      <c r="B2328" s="2">
        <f>RSI!B2328</f>
        <v>4.4142000000000001</v>
      </c>
      <c r="C2328" s="2">
        <f>RSI!I2328</f>
        <v>49.914369746251147</v>
      </c>
      <c r="D2328" s="2">
        <f>MACD!E2328</f>
        <v>-5.9307770744823074E-3</v>
      </c>
      <c r="E2328" s="2">
        <f>MACD!F2328</f>
        <v>-2.3660014814303894E-3</v>
      </c>
      <c r="F2328" s="2">
        <f>'Moving Avg'!D2328</f>
        <v>4.3935200000000005</v>
      </c>
      <c r="G2328" s="2">
        <f>'Moving Avg'!F2328</f>
        <v>4.4038549999999992</v>
      </c>
      <c r="H2328" s="2">
        <f>'Moving Avg'!G2328</f>
        <v>4.4322879999999962</v>
      </c>
      <c r="I2328" s="2">
        <f>'Moving Avg'!H2328</f>
        <v>4.8341775000000009</v>
      </c>
      <c r="J2328" s="6" t="str">
        <f>OBV!F2328</f>
        <v>BEARISH</v>
      </c>
      <c r="K2328" s="6" t="str">
        <f>OBV!G2328</f>
        <v>NEUTRAL</v>
      </c>
      <c r="L2328" s="6" t="str">
        <f>OBV!H2328</f>
        <v>BEARISH DIVERGENCE</v>
      </c>
    </row>
    <row r="2329" spans="1:12" ht="13.5" x14ac:dyDescent="0.25">
      <c r="A2329" s="3">
        <f>RSI!A2329</f>
        <v>45397</v>
      </c>
      <c r="B2329" s="2">
        <f>RSI!B2329</f>
        <v>4.3954000000000004</v>
      </c>
      <c r="C2329" s="2">
        <f>RSI!I2329</f>
        <v>46.923318365284942</v>
      </c>
      <c r="D2329" s="2">
        <f>MACD!E2329</f>
        <v>-2.115645543362632E-3</v>
      </c>
      <c r="E2329" s="2">
        <f>MACD!F2329</f>
        <v>-2.3159302938168379E-3</v>
      </c>
      <c r="F2329" s="2">
        <f>'Moving Avg'!D2329</f>
        <v>4.3935200000000005</v>
      </c>
      <c r="G2329" s="2">
        <f>'Moving Avg'!F2329</f>
        <v>4.4071499999999997</v>
      </c>
      <c r="H2329" s="2">
        <f>'Moving Avg'!G2329</f>
        <v>4.4281459999999964</v>
      </c>
      <c r="I2329" s="2">
        <f>'Moving Avg'!H2329</f>
        <v>4.8253060000000012</v>
      </c>
      <c r="J2329" s="6" t="str">
        <f>OBV!F2329</f>
        <v>BEARISH</v>
      </c>
      <c r="K2329" s="6" t="str">
        <f>OBV!G2329</f>
        <v>NEUTRAL</v>
      </c>
      <c r="L2329" s="6" t="str">
        <f>OBV!H2329</f>
        <v>NEUTRAL</v>
      </c>
    </row>
    <row r="2330" spans="1:12" ht="13.5" x14ac:dyDescent="0.25">
      <c r="A2330" s="3">
        <f>RSI!A2330</f>
        <v>45398</v>
      </c>
      <c r="B2330" s="2">
        <f>RSI!B2330</f>
        <v>4.3860000000000001</v>
      </c>
      <c r="C2330" s="2">
        <f>RSI!I2330</f>
        <v>45.456589568832015</v>
      </c>
      <c r="D2330" s="2">
        <f>MACD!E2330</f>
        <v>4.6903751427684881E-4</v>
      </c>
      <c r="E2330" s="2">
        <f>MACD!F2330</f>
        <v>-1.7589367321981008E-3</v>
      </c>
      <c r="F2330" s="2">
        <f>'Moving Avg'!D2330</f>
        <v>4.3916400000000007</v>
      </c>
      <c r="G2330" s="2">
        <f>'Moving Avg'!F2330</f>
        <v>4.4029149999999992</v>
      </c>
      <c r="H2330" s="2">
        <f>'Moving Avg'!G2330</f>
        <v>4.4238159999999969</v>
      </c>
      <c r="I2330" s="2">
        <f>'Moving Avg'!H2330</f>
        <v>4.8163875000000012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4.3860000000000001</v>
      </c>
      <c r="C2331" s="2">
        <f>RSI!I2331</f>
        <v>45.456589568832015</v>
      </c>
      <c r="D2331" s="2">
        <f>MACD!E2331</f>
        <v>2.8100964624071523E-3</v>
      </c>
      <c r="E2331" s="2">
        <f>MACD!F2331</f>
        <v>-8.4513009327705018E-4</v>
      </c>
      <c r="F2331" s="2">
        <f>'Moving Avg'!D2331</f>
        <v>4.3916400000000007</v>
      </c>
      <c r="G2331" s="2">
        <f>'Moving Avg'!F2331</f>
        <v>4.4010349999999994</v>
      </c>
      <c r="H2331" s="2">
        <f>'Moving Avg'!G2331</f>
        <v>4.4211799999999961</v>
      </c>
      <c r="I2331" s="2">
        <f>'Moving Avg'!H2331</f>
        <v>4.8074690000000011</v>
      </c>
      <c r="J2331" s="6" t="str">
        <f>OBV!F2331</f>
        <v>BEARISH</v>
      </c>
      <c r="K2331" s="6" t="str">
        <f>OBV!G2331</f>
        <v>NEUTRAL</v>
      </c>
      <c r="L2331" s="6" t="str">
        <f>OBV!H2331</f>
        <v>NEUTRAL</v>
      </c>
    </row>
    <row r="2332" spans="1:12" ht="13.5" x14ac:dyDescent="0.25">
      <c r="A2332" s="3">
        <f>RSI!A2332</f>
        <v>45400</v>
      </c>
      <c r="B2332" s="2">
        <f>RSI!B2332</f>
        <v>4.4142000000000001</v>
      </c>
      <c r="C2332" s="2">
        <f>RSI!I2332</f>
        <v>50.806643706588623</v>
      </c>
      <c r="D2332" s="2">
        <f>MACD!E2332</f>
        <v>1.398560350972744E-3</v>
      </c>
      <c r="E2332" s="2">
        <f>MACD!F2332</f>
        <v>-3.9639200442709142E-4</v>
      </c>
      <c r="F2332" s="2">
        <f>'Moving Avg'!D2332</f>
        <v>4.3991600000000002</v>
      </c>
      <c r="G2332" s="2">
        <f>'Moving Avg'!F2332</f>
        <v>4.4005649999999994</v>
      </c>
      <c r="H2332" s="2">
        <f>'Moving Avg'!G2332</f>
        <v>4.418167999999997</v>
      </c>
      <c r="I2332" s="2">
        <f>'Moving Avg'!H2332</f>
        <v>4.7986915000000012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4.2919</v>
      </c>
      <c r="C2333" s="2">
        <f>RSI!I2333</f>
        <v>34.843972165525329</v>
      </c>
      <c r="D2333" s="2">
        <f>MACD!E2333</f>
        <v>7.7827008864472802E-3</v>
      </c>
      <c r="E2333" s="2">
        <f>MACD!F2333</f>
        <v>1.2394265737477829E-3</v>
      </c>
      <c r="F2333" s="2">
        <f>'Moving Avg'!D2333</f>
        <v>4.3746999999999998</v>
      </c>
      <c r="G2333" s="2">
        <f>'Moving Avg'!F2333</f>
        <v>4.3939799999999991</v>
      </c>
      <c r="H2333" s="2">
        <f>'Moving Avg'!G2333</f>
        <v>4.413649999999997</v>
      </c>
      <c r="I2333" s="2">
        <f>'Moving Avg'!H2333</f>
        <v>4.789734000000001</v>
      </c>
      <c r="J2333" s="6" t="str">
        <f>OBV!F2333</f>
        <v>BULLISH</v>
      </c>
      <c r="K2333" s="6" t="str">
        <f>OBV!G2333</f>
        <v>NEUTRAL</v>
      </c>
      <c r="L2333" s="6" t="str">
        <f>OBV!H2333</f>
        <v>BULLISH DIVERGENCE</v>
      </c>
    </row>
    <row r="2334" spans="1:12" ht="13.5" x14ac:dyDescent="0.25">
      <c r="A2334" s="3">
        <f>RSI!A2334</f>
        <v>45404</v>
      </c>
      <c r="B2334" s="2">
        <f>RSI!B2334</f>
        <v>4.2636000000000003</v>
      </c>
      <c r="C2334" s="2">
        <f>RSI!I2334</f>
        <v>32.31397455172133</v>
      </c>
      <c r="D2334" s="2">
        <f>MACD!E2334</f>
        <v>1.5971612122087642E-2</v>
      </c>
      <c r="E2334" s="2">
        <f>MACD!F2334</f>
        <v>4.1858636834157543E-3</v>
      </c>
      <c r="F2334" s="2">
        <f>'Moving Avg'!D2334</f>
        <v>4.3483399999999994</v>
      </c>
      <c r="G2334" s="2">
        <f>'Moving Avg'!F2334</f>
        <v>4.38598</v>
      </c>
      <c r="H2334" s="2">
        <f>'Moving Avg'!G2334</f>
        <v>4.4095079999999971</v>
      </c>
      <c r="I2334" s="2">
        <f>'Moving Avg'!H2334</f>
        <v>4.7806350000000011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4.2919</v>
      </c>
      <c r="C2335" s="2">
        <f>RSI!I2335</f>
        <v>37.222815606554036</v>
      </c>
      <c r="D2335" s="2">
        <f>MACD!E2335</f>
        <v>2.1611111100185987E-2</v>
      </c>
      <c r="E2335" s="2">
        <f>MACD!F2335</f>
        <v>7.6709131667698008E-3</v>
      </c>
      <c r="F2335" s="2">
        <f>'Moving Avg'!D2335</f>
        <v>4.3295199999999996</v>
      </c>
      <c r="G2335" s="2">
        <f>'Moving Avg'!F2335</f>
        <v>4.3793949999999997</v>
      </c>
      <c r="H2335" s="2">
        <f>'Moving Avg'!G2335</f>
        <v>4.4068739999999966</v>
      </c>
      <c r="I2335" s="2">
        <f>'Moving Avg'!H2335</f>
        <v>4.7716775000000018</v>
      </c>
      <c r="J2335" s="6" t="str">
        <f>OBV!F2335</f>
        <v>BULLISH</v>
      </c>
      <c r="K2335" s="6" t="str">
        <f>OBV!G2335</f>
        <v>NEUTRAL</v>
      </c>
      <c r="L2335" s="6" t="str">
        <f>OBV!H2335</f>
        <v>BULLISH DIVERGENCE</v>
      </c>
    </row>
    <row r="2336" spans="1:12" ht="13.5" x14ac:dyDescent="0.25">
      <c r="A2336" s="3">
        <f>RSI!A2336</f>
        <v>45406</v>
      </c>
      <c r="B2336" s="2">
        <f>RSI!B2336</f>
        <v>4.2824999999999998</v>
      </c>
      <c r="C2336" s="2">
        <f>RSI!I2336</f>
        <v>36.281592881181083</v>
      </c>
      <c r="D2336" s="2">
        <f>MACD!E2336</f>
        <v>2.6212871141714444E-2</v>
      </c>
      <c r="E2336" s="2">
        <f>MACD!F2336</f>
        <v>1.1379304761758731E-2</v>
      </c>
      <c r="F2336" s="2">
        <f>'Moving Avg'!D2336</f>
        <v>4.3088199999999999</v>
      </c>
      <c r="G2336" s="2">
        <f>'Moving Avg'!F2336</f>
        <v>4.3746900000000002</v>
      </c>
      <c r="H2336" s="2">
        <f>'Moving Avg'!G2336</f>
        <v>4.4040519999999965</v>
      </c>
      <c r="I2336" s="2">
        <f>'Moving Avg'!H2336</f>
        <v>4.7623280000000019</v>
      </c>
      <c r="J2336" s="6" t="str">
        <f>OBV!F2336</f>
        <v>BULLISH</v>
      </c>
      <c r="K2336" s="6" t="str">
        <f>OBV!G2336</f>
        <v>NEUTRAL</v>
      </c>
      <c r="L2336" s="6" t="str">
        <f>OBV!H2336</f>
        <v>BULLISH DIVERGENCE</v>
      </c>
    </row>
    <row r="2337" spans="1:12" ht="13.5" x14ac:dyDescent="0.25">
      <c r="A2337" s="3">
        <f>RSI!A2337</f>
        <v>45407</v>
      </c>
      <c r="B2337" s="2">
        <f>RSI!B2337</f>
        <v>4.2729999999999997</v>
      </c>
      <c r="C2337" s="2">
        <f>RSI!I2337</f>
        <v>35.309832310190771</v>
      </c>
      <c r="D2337" s="2">
        <f>MACD!E2337</f>
        <v>2.9956553554402632E-2</v>
      </c>
      <c r="E2337" s="2">
        <f>MACD!F2337</f>
        <v>1.5094754520287513E-2</v>
      </c>
      <c r="F2337" s="2">
        <f>'Moving Avg'!D2337</f>
        <v>4.2805799999999996</v>
      </c>
      <c r="G2337" s="2">
        <f>'Moving Avg'!F2337</f>
        <v>4.3709250000000006</v>
      </c>
      <c r="H2337" s="2">
        <f>'Moving Avg'!G2337</f>
        <v>4.4010399999999965</v>
      </c>
      <c r="I2337" s="2">
        <f>'Moving Avg'!H2337</f>
        <v>4.7528445000000028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4.2729999999999997</v>
      </c>
      <c r="C2338" s="2">
        <f>RSI!I2338</f>
        <v>35.309832310190771</v>
      </c>
      <c r="D2338" s="2">
        <f>MACD!E2338</f>
        <v>3.9513495005318866E-2</v>
      </c>
      <c r="E2338" s="2">
        <f>MACD!F2338</f>
        <v>1.9978502617293784E-2</v>
      </c>
      <c r="F2338" s="2">
        <f>'Moving Avg'!D2338</f>
        <v>4.2767999999999997</v>
      </c>
      <c r="G2338" s="2">
        <f>'Moving Avg'!F2338</f>
        <v>4.3638650000000005</v>
      </c>
      <c r="H2338" s="2">
        <f>'Moving Avg'!G2338</f>
        <v>4.3978379999999966</v>
      </c>
      <c r="I2338" s="2">
        <f>'Moving Avg'!H2338</f>
        <v>4.7431885000000031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4.2354000000000003</v>
      </c>
      <c r="C2339" s="2">
        <f>RSI!I2339</f>
        <v>31.443989612969986</v>
      </c>
      <c r="D2339" s="2">
        <f>MACD!E2339</f>
        <v>4.805282525882415E-2</v>
      </c>
      <c r="E2339" s="2">
        <f>MACD!F2339</f>
        <v>2.5593367145599857E-2</v>
      </c>
      <c r="F2339" s="2">
        <f>'Moving Avg'!D2339</f>
        <v>4.2711600000000001</v>
      </c>
      <c r="G2339" s="2">
        <f>'Moving Avg'!F2339</f>
        <v>4.3544549999999997</v>
      </c>
      <c r="H2339" s="2">
        <f>'Moving Avg'!G2339</f>
        <v>4.3925679999999971</v>
      </c>
      <c r="I2339" s="2">
        <f>'Moving Avg'!H2339</f>
        <v>4.7340350000000031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4.2354000000000003</v>
      </c>
      <c r="C2340" s="2">
        <f>RSI!I2340</f>
        <v>31.443989612969986</v>
      </c>
      <c r="D2340" s="2">
        <f>MACD!E2340</f>
        <v>5.4572781152495864E-2</v>
      </c>
      <c r="E2340" s="2">
        <f>MACD!F2340</f>
        <v>3.1389249946979059E-2</v>
      </c>
      <c r="F2340" s="2">
        <f>'Moving Avg'!D2340</f>
        <v>4.2598599999999989</v>
      </c>
      <c r="G2340" s="2">
        <f>'Moving Avg'!F2340</f>
        <v>4.3455149999999998</v>
      </c>
      <c r="H2340" s="2">
        <f>'Moving Avg'!G2340</f>
        <v>4.3888039999999968</v>
      </c>
      <c r="I2340" s="2">
        <f>'Moving Avg'!H2340</f>
        <v>4.7245795000000044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4.2354000000000003</v>
      </c>
      <c r="C2341" s="2">
        <f>RSI!I2341</f>
        <v>31.443989612969986</v>
      </c>
      <c r="D2341" s="2">
        <f>MACD!E2341</f>
        <v>6.0775335984831536E-2</v>
      </c>
      <c r="E2341" s="2">
        <f>MACD!F2341</f>
        <v>3.7266467154549558E-2</v>
      </c>
      <c r="F2341" s="2">
        <f>'Moving Avg'!D2341</f>
        <v>4.2504400000000002</v>
      </c>
      <c r="G2341" s="2">
        <f>'Moving Avg'!F2341</f>
        <v>4.3365749999999998</v>
      </c>
      <c r="H2341" s="2">
        <f>'Moving Avg'!G2341</f>
        <v>4.385227999999997</v>
      </c>
      <c r="I2341" s="2">
        <f>'Moving Avg'!H2341</f>
        <v>4.715469000000005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4.2354000000000003</v>
      </c>
      <c r="C2342" s="2">
        <f>RSI!I2342</f>
        <v>31.443989612969986</v>
      </c>
      <c r="D2342" s="2">
        <f>MACD!E2342</f>
        <v>7.0996991924868524E-2</v>
      </c>
      <c r="E2342" s="2">
        <f>MACD!F2342</f>
        <v>4.4012572108613354E-2</v>
      </c>
      <c r="F2342" s="2">
        <f>'Moving Avg'!D2342</f>
        <v>4.2429199999999998</v>
      </c>
      <c r="G2342" s="2">
        <f>'Moving Avg'!F2342</f>
        <v>4.328104999999999</v>
      </c>
      <c r="H2342" s="2">
        <f>'Moving Avg'!G2342</f>
        <v>4.3818399999999977</v>
      </c>
      <c r="I2342" s="2">
        <f>'Moving Avg'!H2342</f>
        <v>4.7064450000000049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4.2636000000000003</v>
      </c>
      <c r="C2343" s="2">
        <f>RSI!I2343</f>
        <v>38.262613859422949</v>
      </c>
      <c r="D2343" s="2">
        <f>MACD!E2343</f>
        <v>5.9329662625183133E-2</v>
      </c>
      <c r="E2343" s="2">
        <f>MACD!F2343</f>
        <v>4.7075990211927314E-2</v>
      </c>
      <c r="F2343" s="2">
        <f>'Moving Avg'!D2343</f>
        <v>4.2410399999999999</v>
      </c>
      <c r="G2343" s="2">
        <f>'Moving Avg'!F2343</f>
        <v>4.3215149999999989</v>
      </c>
      <c r="H2343" s="2">
        <f>'Moving Avg'!G2343</f>
        <v>4.3790159999999965</v>
      </c>
      <c r="I2343" s="2">
        <f>'Moving Avg'!H2343</f>
        <v>4.6975620000000049</v>
      </c>
      <c r="J2343" s="6" t="str">
        <f>OBV!F2343</f>
        <v>BULLISH</v>
      </c>
      <c r="K2343" s="6" t="str">
        <f>OBV!G2343</f>
        <v>NEUTRAL</v>
      </c>
      <c r="L2343" s="6" t="str">
        <f>OBV!H2343</f>
        <v>BULLISH DIVERGENCE</v>
      </c>
    </row>
    <row r="2344" spans="1:12" ht="13.5" x14ac:dyDescent="0.25">
      <c r="A2344" s="3">
        <f>RSI!A2344</f>
        <v>45419</v>
      </c>
      <c r="B2344" s="2">
        <f>RSI!B2344</f>
        <v>4.2919</v>
      </c>
      <c r="C2344" s="2">
        <f>RSI!I2344</f>
        <v>44.254742882422626</v>
      </c>
      <c r="D2344" s="2">
        <f>MACD!E2344</f>
        <v>4.3384835822009471E-2</v>
      </c>
      <c r="E2344" s="2">
        <f>MACD!F2344</f>
        <v>4.6337759333943747E-2</v>
      </c>
      <c r="F2344" s="2">
        <f>'Moving Avg'!D2344</f>
        <v>4.2523399999999993</v>
      </c>
      <c r="G2344" s="2">
        <f>'Moving Avg'!F2344</f>
        <v>4.3163399999999985</v>
      </c>
      <c r="H2344" s="2">
        <f>'Moving Avg'!G2344</f>
        <v>4.3771339999999972</v>
      </c>
      <c r="I2344" s="2">
        <f>'Moving Avg'!H2344</f>
        <v>4.6888205000000047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4.5460000000000003</v>
      </c>
      <c r="C2345" s="2">
        <f>RSI!I2345</f>
        <v>71.24314647336297</v>
      </c>
      <c r="D2345" s="2">
        <f>MACD!E2345</f>
        <v>1.560715287568204E-2</v>
      </c>
      <c r="E2345" s="2">
        <f>MACD!F2345</f>
        <v>4.0191638042291401E-2</v>
      </c>
      <c r="F2345" s="2">
        <f>'Moving Avg'!D2345</f>
        <v>4.3144599999999995</v>
      </c>
      <c r="G2345" s="2">
        <f>'Moving Avg'!F2345</f>
        <v>4.3238699999999994</v>
      </c>
      <c r="H2345" s="2">
        <f>'Moving Avg'!G2345</f>
        <v>4.3795819999999965</v>
      </c>
      <c r="I2345" s="2">
        <f>'Moving Avg'!H2345</f>
        <v>4.6811335000000049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4.2824999999999998</v>
      </c>
      <c r="C2346" s="2">
        <f>RSI!I2346</f>
        <v>46.241753541675742</v>
      </c>
      <c r="D2346" s="2">
        <f>MACD!E2346</f>
        <v>8.8427898507745795E-3</v>
      </c>
      <c r="E2346" s="2">
        <f>MACD!F2346</f>
        <v>3.3921868403988038E-2</v>
      </c>
      <c r="F2346" s="2">
        <f>'Moving Avg'!D2346</f>
        <v>4.3238799999999999</v>
      </c>
      <c r="G2346" s="2">
        <f>'Moving Avg'!F2346</f>
        <v>4.318695</v>
      </c>
      <c r="H2346" s="2">
        <f>'Moving Avg'!G2346</f>
        <v>4.3760059999999976</v>
      </c>
      <c r="I2346" s="2">
        <f>'Moving Avg'!H2346</f>
        <v>4.6721290000000035</v>
      </c>
      <c r="J2346" s="6" t="str">
        <f>OBV!F2346</f>
        <v>BEARISH</v>
      </c>
      <c r="K2346" s="6" t="str">
        <f>OBV!G2346</f>
        <v>NEUTRAL</v>
      </c>
      <c r="L2346" s="6" t="str">
        <f>OBV!H2346</f>
        <v>BEARISH DIVERGENCE</v>
      </c>
    </row>
    <row r="2347" spans="1:12" ht="13.5" x14ac:dyDescent="0.25">
      <c r="A2347" s="3">
        <f>RSI!A2347</f>
        <v>45422</v>
      </c>
      <c r="B2347" s="2">
        <f>RSI!B2347</f>
        <v>4.2824999999999998</v>
      </c>
      <c r="C2347" s="2">
        <f>RSI!I2347</f>
        <v>46.241753541675735</v>
      </c>
      <c r="D2347" s="2">
        <f>MACD!E2347</f>
        <v>1.9807642346698628E-3</v>
      </c>
      <c r="E2347" s="2">
        <f>MACD!F2347</f>
        <v>2.7533647570124404E-2</v>
      </c>
      <c r="F2347" s="2">
        <f>'Moving Avg'!D2347</f>
        <v>4.3332999999999995</v>
      </c>
      <c r="G2347" s="2">
        <f>'Moving Avg'!F2347</f>
        <v>4.3139899999999995</v>
      </c>
      <c r="H2347" s="2">
        <f>'Moving Avg'!G2347</f>
        <v>4.3731839999999975</v>
      </c>
      <c r="I2347" s="2">
        <f>'Moving Avg'!H2347</f>
        <v>4.664936500000004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</row>
    <row r="2348" spans="1:12" ht="13.5" x14ac:dyDescent="0.25">
      <c r="A2348" s="3">
        <f>RSI!A2348</f>
        <v>45425</v>
      </c>
      <c r="B2348" s="2">
        <f>RSI!B2348</f>
        <v>4.2354000000000003</v>
      </c>
      <c r="C2348" s="2">
        <f>RSI!I2348</f>
        <v>43.105821152183708</v>
      </c>
      <c r="D2348" s="2">
        <f>MACD!E2348</f>
        <v>-3.74126923032847E-5</v>
      </c>
      <c r="E2348" s="2">
        <f>MACD!F2348</f>
        <v>2.2019435517638866E-2</v>
      </c>
      <c r="F2348" s="2">
        <f>'Moving Avg'!D2348</f>
        <v>4.3276599999999998</v>
      </c>
      <c r="G2348" s="2">
        <f>'Moving Avg'!F2348</f>
        <v>4.3050499999999996</v>
      </c>
      <c r="H2348" s="2">
        <f>'Moving Avg'!G2348</f>
        <v>4.3694199999999972</v>
      </c>
      <c r="I2348" s="2">
        <f>'Moving Avg'!H2348</f>
        <v>4.6580695000000043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4.226</v>
      </c>
      <c r="C2349" s="2">
        <f>RSI!I2349</f>
        <v>42.486557528536188</v>
      </c>
      <c r="D2349" s="2">
        <f>MACD!E2349</f>
        <v>-6.2780081457178838E-3</v>
      </c>
      <c r="E2349" s="2">
        <f>MACD!F2349</f>
        <v>1.6359946784967518E-2</v>
      </c>
      <c r="F2349" s="2">
        <f>'Moving Avg'!D2349</f>
        <v>4.3144800000000005</v>
      </c>
      <c r="G2349" s="2">
        <f>'Moving Avg'!F2349</f>
        <v>4.2965799999999996</v>
      </c>
      <c r="H2349" s="2">
        <f>'Moving Avg'!G2349</f>
        <v>4.3647139999999975</v>
      </c>
      <c r="I2349" s="2">
        <f>'Moving Avg'!H2349</f>
        <v>4.6511555000000042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4.1788999999999996</v>
      </c>
      <c r="C2350" s="2">
        <f>RSI!I2350</f>
        <v>39.429924317990945</v>
      </c>
      <c r="D2350" s="2">
        <f>MACD!E2350</f>
        <v>-7.4998079095527359E-3</v>
      </c>
      <c r="E2350" s="2">
        <f>MACD!F2350</f>
        <v>1.1587995846063468E-2</v>
      </c>
      <c r="F2350" s="2">
        <f>'Moving Avg'!D2350</f>
        <v>4.2410599999999992</v>
      </c>
      <c r="G2350" s="2">
        <f>'Moving Avg'!F2350</f>
        <v>4.286225</v>
      </c>
      <c r="H2350" s="2">
        <f>'Moving Avg'!G2350</f>
        <v>4.3598199999999974</v>
      </c>
      <c r="I2350" s="2">
        <f>'Moving Avg'!H2350</f>
        <v>4.6440060000000036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4.226</v>
      </c>
      <c r="C2351" s="2">
        <f>RSI!I2351</f>
        <v>43.785306909611371</v>
      </c>
      <c r="D2351" s="2">
        <f>MACD!E2351</f>
        <v>-1.1216604785382778E-2</v>
      </c>
      <c r="E2351" s="2">
        <f>MACD!F2351</f>
        <v>7.0270757197742201E-3</v>
      </c>
      <c r="F2351" s="2">
        <f>'Moving Avg'!D2351</f>
        <v>4.2297599999999997</v>
      </c>
      <c r="G2351" s="2">
        <f>'Moving Avg'!F2351</f>
        <v>4.2782249999999999</v>
      </c>
      <c r="H2351" s="2">
        <f>'Moving Avg'!G2351</f>
        <v>4.3558679999999974</v>
      </c>
      <c r="I2351" s="2">
        <f>'Moving Avg'!H2351</f>
        <v>4.637523500000003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4.226</v>
      </c>
      <c r="C2352" s="2">
        <f>RSI!I2352</f>
        <v>43.785306909611386</v>
      </c>
      <c r="D2352" s="2">
        <f>MACD!E2352</f>
        <v>-1.3893678066613013E-2</v>
      </c>
      <c r="E2352" s="2">
        <f>MACD!F2352</f>
        <v>2.8429249624967734E-3</v>
      </c>
      <c r="F2352" s="2">
        <f>'Moving Avg'!D2352</f>
        <v>4.2184599999999994</v>
      </c>
      <c r="G2352" s="2">
        <f>'Moving Avg'!F2352</f>
        <v>4.2688149999999991</v>
      </c>
      <c r="H2352" s="2">
        <f>'Moving Avg'!G2352</f>
        <v>4.3537979999999976</v>
      </c>
      <c r="I2352" s="2">
        <f>'Moving Avg'!H2352</f>
        <v>4.6294445000000026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4.2165999999999997</v>
      </c>
      <c r="C2353" s="2">
        <f>RSI!I2353</f>
        <v>43.068496637564479</v>
      </c>
      <c r="D2353" s="2">
        <f>MACD!E2353</f>
        <v>-1.0690887297586826E-2</v>
      </c>
      <c r="E2353" s="2">
        <f>MACD!F2353</f>
        <v>1.3616251048005363E-4</v>
      </c>
      <c r="F2353" s="2">
        <f>'Moving Avg'!D2353</f>
        <v>4.2146999999999997</v>
      </c>
      <c r="G2353" s="2">
        <f>'Moving Avg'!F2353</f>
        <v>4.2650499999999996</v>
      </c>
      <c r="H2353" s="2">
        <f>'Moving Avg'!G2353</f>
        <v>4.3487159999999978</v>
      </c>
      <c r="I2353" s="2">
        <f>'Moving Avg'!H2353</f>
        <v>4.6229150000000034</v>
      </c>
      <c r="J2353" s="6" t="str">
        <f>OBV!F2353</f>
        <v>BULLISH</v>
      </c>
      <c r="K2353" s="6" t="str">
        <f>OBV!G2353</f>
        <v>NEUTRAL</v>
      </c>
      <c r="L2353" s="6" t="str">
        <f>OBV!H2353</f>
        <v>BULLISH DIVERGENCE</v>
      </c>
    </row>
    <row r="2354" spans="1:12" ht="13.5" x14ac:dyDescent="0.25">
      <c r="A2354" s="3">
        <f>RSI!A2354</f>
        <v>45433</v>
      </c>
      <c r="B2354" s="2">
        <f>RSI!B2354</f>
        <v>4.1413000000000002</v>
      </c>
      <c r="C2354" s="2">
        <f>RSI!I2354</f>
        <v>37.73865778917753</v>
      </c>
      <c r="D2354" s="2">
        <f>MACD!E2354</f>
        <v>2.407491650198601E-3</v>
      </c>
      <c r="E2354" s="2">
        <f>MACD!F2354</f>
        <v>5.9042833842376313E-4</v>
      </c>
      <c r="F2354" s="2">
        <f>'Moving Avg'!D2354</f>
        <v>4.1977600000000006</v>
      </c>
      <c r="G2354" s="2">
        <f>'Moving Avg'!F2354</f>
        <v>4.2589349999999992</v>
      </c>
      <c r="H2354" s="2">
        <f>'Moving Avg'!G2354</f>
        <v>4.3426919999999978</v>
      </c>
      <c r="I2354" s="2">
        <f>'Moving Avg'!H2354</f>
        <v>4.6160090000000036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4.1413000000000002</v>
      </c>
      <c r="C2355" s="2">
        <f>RSI!I2355</f>
        <v>37.73865778917753</v>
      </c>
      <c r="D2355" s="2">
        <f>MACD!E2355</f>
        <v>5.3450865564842687E-2</v>
      </c>
      <c r="E2355" s="2">
        <f>MACD!F2355</f>
        <v>1.1162515783707548E-2</v>
      </c>
      <c r="F2355" s="2">
        <f>'Moving Avg'!D2355</f>
        <v>4.1902400000000002</v>
      </c>
      <c r="G2355" s="2">
        <f>'Moving Avg'!F2355</f>
        <v>4.2514050000000001</v>
      </c>
      <c r="H2355" s="2">
        <f>'Moving Avg'!G2355</f>
        <v>4.3366679999999977</v>
      </c>
      <c r="I2355" s="2">
        <f>'Moving Avg'!H2355</f>
        <v>4.6093620000000026</v>
      </c>
      <c r="J2355" s="6" t="str">
        <f>OBV!F2355</f>
        <v>BULLISH</v>
      </c>
      <c r="K2355" s="6" t="str">
        <f>OBV!G2355</f>
        <v>NEUTRAL</v>
      </c>
      <c r="L2355" s="6" t="str">
        <f>OBV!H2355</f>
        <v>BULLISH DIVERGENCE</v>
      </c>
    </row>
    <row r="2356" spans="1:12" ht="13.5" x14ac:dyDescent="0.25">
      <c r="A2356" s="3">
        <f>RSI!A2356</f>
        <v>45435</v>
      </c>
      <c r="B2356" s="2">
        <f>RSI!B2356</f>
        <v>4.1413000000000002</v>
      </c>
      <c r="C2356" s="2">
        <f>RSI!I2356</f>
        <v>37.73865778917753</v>
      </c>
      <c r="D2356" s="2">
        <f>MACD!E2356</f>
        <v>5.6906490534266219E-2</v>
      </c>
      <c r="E2356" s="2">
        <f>MACD!F2356</f>
        <v>2.0311310733819282E-2</v>
      </c>
      <c r="F2356" s="2">
        <f>'Moving Avg'!D2356</f>
        <v>4.1733000000000002</v>
      </c>
      <c r="G2356" s="2">
        <f>'Moving Avg'!F2356</f>
        <v>4.244345</v>
      </c>
      <c r="H2356" s="2">
        <f>'Moving Avg'!G2356</f>
        <v>4.3306439999999977</v>
      </c>
      <c r="I2356" s="2">
        <f>'Moving Avg'!H2356</f>
        <v>4.6027150000000034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</row>
    <row r="2357" spans="1:12" ht="13.5" x14ac:dyDescent="0.25">
      <c r="A2357" s="3">
        <f>RSI!A2357</f>
        <v>45436</v>
      </c>
      <c r="B2357" s="2">
        <f>RSI!B2357</f>
        <v>4.1506999999999996</v>
      </c>
      <c r="C2357" s="2">
        <f>RSI!I2357</f>
        <v>38.917240169520674</v>
      </c>
      <c r="D2357" s="2">
        <f>MACD!E2357</f>
        <v>5.9878202512768652E-2</v>
      </c>
      <c r="E2357" s="2">
        <f>MACD!F2357</f>
        <v>2.8224689089609158E-2</v>
      </c>
      <c r="F2357" s="2">
        <f>'Moving Avg'!D2357</f>
        <v>4.158240000000001</v>
      </c>
      <c r="G2357" s="2">
        <f>'Moving Avg'!F2357</f>
        <v>4.2382299999999997</v>
      </c>
      <c r="H2357" s="2">
        <f>'Moving Avg'!G2357</f>
        <v>4.3249959999999987</v>
      </c>
      <c r="I2357" s="2">
        <f>'Moving Avg'!H2357</f>
        <v>4.5962875000000034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4.1413000000000002</v>
      </c>
      <c r="C2358" s="2">
        <f>RSI!I2358</f>
        <v>38.139734062020935</v>
      </c>
      <c r="D2358" s="2">
        <f>MACD!E2358</f>
        <v>5.6476230957319018E-2</v>
      </c>
      <c r="E2358" s="2">
        <f>MACD!F2358</f>
        <v>3.3874997463151132E-2</v>
      </c>
      <c r="F2358" s="2">
        <f>'Moving Avg'!D2358</f>
        <v>4.1431800000000001</v>
      </c>
      <c r="G2358" s="2">
        <f>'Moving Avg'!F2358</f>
        <v>4.2316449999999994</v>
      </c>
      <c r="H2358" s="2">
        <f>'Moving Avg'!G2358</f>
        <v>4.3193499999999991</v>
      </c>
      <c r="I2358" s="2">
        <f>'Moving Avg'!H2358</f>
        <v>4.5902445000000034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4.1413000000000002</v>
      </c>
      <c r="C2359" s="2">
        <f>RSI!I2359</f>
        <v>38.139734062020935</v>
      </c>
      <c r="D2359" s="2">
        <f>MACD!E2359</f>
        <v>5.2793475682168634E-2</v>
      </c>
      <c r="E2359" s="2">
        <f>MACD!F2359</f>
        <v>3.7658693106954633E-2</v>
      </c>
      <c r="F2359" s="2">
        <f>'Moving Avg'!D2359</f>
        <v>4.1431800000000001</v>
      </c>
      <c r="G2359" s="2">
        <f>'Moving Avg'!F2359</f>
        <v>4.2269399999999999</v>
      </c>
      <c r="H2359" s="2">
        <f>'Moving Avg'!G2359</f>
        <v>4.3155859999999988</v>
      </c>
      <c r="I2359" s="2">
        <f>'Moving Avg'!H2359</f>
        <v>4.583554000000003</v>
      </c>
      <c r="J2359" s="6" t="str">
        <f>OBV!F2359</f>
        <v>BULLISH</v>
      </c>
      <c r="K2359" s="6" t="str">
        <f>OBV!G2359</f>
        <v>NEUTRAL</v>
      </c>
      <c r="L2359" s="6" t="str">
        <f>OBV!H2359</f>
        <v>NEUTRAL</v>
      </c>
    </row>
    <row r="2360" spans="1:12" ht="13.5" x14ac:dyDescent="0.25">
      <c r="A2360" s="3">
        <f>RSI!A2360</f>
        <v>45441</v>
      </c>
      <c r="B2360" s="2">
        <f>RSI!B2360</f>
        <v>4.1413000000000002</v>
      </c>
      <c r="C2360" s="2">
        <f>RSI!I2360</f>
        <v>38.139734062020935</v>
      </c>
      <c r="D2360" s="2">
        <f>MACD!E2360</f>
        <v>4.3025579376199552E-2</v>
      </c>
      <c r="E2360" s="2">
        <f>MACD!F2360</f>
        <v>3.8732070360803617E-2</v>
      </c>
      <c r="F2360" s="2">
        <f>'Moving Avg'!D2360</f>
        <v>4.1431800000000001</v>
      </c>
      <c r="G2360" s="2">
        <f>'Moving Avg'!F2360</f>
        <v>4.2222349999999995</v>
      </c>
      <c r="H2360" s="2">
        <f>'Moving Avg'!G2360</f>
        <v>4.308997999999999</v>
      </c>
      <c r="I2360" s="2">
        <f>'Moving Avg'!H2360</f>
        <v>4.5768635000000026</v>
      </c>
      <c r="J2360" s="6" t="str">
        <f>OBV!F2360</f>
        <v>BULLISH</v>
      </c>
      <c r="K2360" s="6" t="str">
        <f>OBV!G2360</f>
        <v>NEUTRAL</v>
      </c>
      <c r="L2360" s="6" t="str">
        <f>OBV!H2360</f>
        <v>NEUTRAL</v>
      </c>
    </row>
    <row r="2361" spans="1:12" ht="13.5" x14ac:dyDescent="0.25">
      <c r="A2361" s="3">
        <f>RSI!A2361</f>
        <v>45442</v>
      </c>
      <c r="B2361" s="2">
        <f>RSI!B2361</f>
        <v>4.1318999999999999</v>
      </c>
      <c r="C2361" s="2">
        <f>RSI!I2361</f>
        <v>37.21121739598275</v>
      </c>
      <c r="D2361" s="2">
        <f>MACD!E2361</f>
        <v>4.3253289343019752E-2</v>
      </c>
      <c r="E2361" s="2">
        <f>MACD!F2361</f>
        <v>3.9636314157246846E-2</v>
      </c>
      <c r="F2361" s="2">
        <f>'Moving Avg'!D2361</f>
        <v>4.1412999999999993</v>
      </c>
      <c r="G2361" s="2">
        <f>'Moving Avg'!F2361</f>
        <v>4.21706</v>
      </c>
      <c r="H2361" s="2">
        <f>'Moving Avg'!G2361</f>
        <v>4.3031639999999989</v>
      </c>
      <c r="I2361" s="2">
        <f>'Moving Avg'!H2361</f>
        <v>4.5703420000000028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4.0754000000000001</v>
      </c>
      <c r="C2362" s="2">
        <f>RSI!I2362</f>
        <v>32.145534785305514</v>
      </c>
      <c r="D2362" s="2">
        <f>MACD!E2362</f>
        <v>4.8196329466961174E-2</v>
      </c>
      <c r="E2362" s="2">
        <f>MACD!F2362</f>
        <v>4.1348317219189717E-2</v>
      </c>
      <c r="F2362" s="2">
        <f>'Moving Avg'!D2362</f>
        <v>4.1262400000000001</v>
      </c>
      <c r="G2362" s="2">
        <f>'Moving Avg'!F2362</f>
        <v>4.20906</v>
      </c>
      <c r="H2362" s="2">
        <f>'Moving Avg'!G2362</f>
        <v>4.2961999999999998</v>
      </c>
      <c r="I2362" s="2">
        <f>'Moving Avg'!H2362</f>
        <v>4.5635380000000021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4.0754000000000001</v>
      </c>
      <c r="C2363" s="2">
        <f>RSI!I2363</f>
        <v>32.145534785305514</v>
      </c>
      <c r="D2363" s="2">
        <f>MACD!E2363</f>
        <v>5.1789921251051751E-2</v>
      </c>
      <c r="E2363" s="2">
        <f>MACD!F2363</f>
        <v>4.3436638025562128E-2</v>
      </c>
      <c r="F2363" s="2">
        <f>'Moving Avg'!D2363</f>
        <v>4.1130599999999999</v>
      </c>
      <c r="G2363" s="2">
        <f>'Moving Avg'!F2363</f>
        <v>4.1996500000000001</v>
      </c>
      <c r="H2363" s="2">
        <f>'Moving Avg'!G2363</f>
        <v>4.2892359999999989</v>
      </c>
      <c r="I2363" s="2">
        <f>'Moving Avg'!H2363</f>
        <v>4.5571655000000018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4.1036000000000001</v>
      </c>
      <c r="C2364" s="2">
        <f>RSI!I2364</f>
        <v>37.101988341526493</v>
      </c>
      <c r="D2364" s="2">
        <f>MACD!E2364</f>
        <v>4.1950827392422063E-2</v>
      </c>
      <c r="E2364" s="2">
        <f>MACD!F2364</f>
        <v>4.3139475898934118E-2</v>
      </c>
      <c r="F2364" s="2">
        <f>'Moving Avg'!D2364</f>
        <v>4.1055200000000003</v>
      </c>
      <c r="G2364" s="2">
        <f>'Moving Avg'!F2364</f>
        <v>4.1902350000000004</v>
      </c>
      <c r="H2364" s="2">
        <f>'Moving Avg'!G2364</f>
        <v>4.2828359999999996</v>
      </c>
      <c r="I2364" s="2">
        <f>'Moving Avg'!H2364</f>
        <v>4.5510200000000021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4.1036000000000001</v>
      </c>
      <c r="C2365" s="2">
        <f>RSI!I2365</f>
        <v>37.101988341526493</v>
      </c>
      <c r="D2365" s="2">
        <f>MACD!E2365</f>
        <v>3.4193693145433635E-2</v>
      </c>
      <c r="E2365" s="2">
        <f>MACD!F2365</f>
        <v>4.1350319348234021E-2</v>
      </c>
      <c r="F2365" s="2">
        <f>'Moving Avg'!D2365</f>
        <v>4.0979799999999997</v>
      </c>
      <c r="G2365" s="2">
        <f>'Moving Avg'!F2365</f>
        <v>4.1681150000000002</v>
      </c>
      <c r="H2365" s="2">
        <f>'Moving Avg'!G2365</f>
        <v>4.2764359999999995</v>
      </c>
      <c r="I2365" s="2">
        <f>'Moving Avg'!H2365</f>
        <v>4.5443570000000015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4.0754000000000001</v>
      </c>
      <c r="C2366" s="2">
        <f>RSI!I2366</f>
        <v>34.204355302577241</v>
      </c>
      <c r="D2366" s="2">
        <f>MACD!E2366</f>
        <v>3.0245013115508534E-2</v>
      </c>
      <c r="E2366" s="2">
        <f>MACD!F2366</f>
        <v>3.9129258101688928E-2</v>
      </c>
      <c r="F2366" s="2">
        <f>'Moving Avg'!D2366</f>
        <v>4.0866799999999994</v>
      </c>
      <c r="G2366" s="2">
        <f>'Moving Avg'!F2366</f>
        <v>4.1577600000000006</v>
      </c>
      <c r="H2366" s="2">
        <f>'Moving Avg'!G2366</f>
        <v>4.2704120000000003</v>
      </c>
      <c r="I2366" s="2">
        <f>'Moving Avg'!H2366</f>
        <v>4.5375960000000006</v>
      </c>
      <c r="J2366" s="6" t="str">
        <f>OBV!F2366</f>
        <v>BULLISH</v>
      </c>
      <c r="K2366" s="6" t="str">
        <f>OBV!G2366</f>
        <v>NEUTRAL</v>
      </c>
      <c r="L2366" s="6" t="str">
        <f>OBV!H2366</f>
        <v>BULLISH DIVERGENCE</v>
      </c>
    </row>
    <row r="2367" spans="1:12" ht="13.5" x14ac:dyDescent="0.25">
      <c r="A2367" s="3">
        <f>RSI!A2367</f>
        <v>45450</v>
      </c>
      <c r="B2367" s="2">
        <f>RSI!B2367</f>
        <v>4.0941999999999998</v>
      </c>
      <c r="C2367" s="2">
        <f>RSI!I2367</f>
        <v>37.697717240550084</v>
      </c>
      <c r="D2367" s="2">
        <f>MACD!E2367</f>
        <v>2.7611203825790298E-2</v>
      </c>
      <c r="E2367" s="2">
        <f>MACD!F2367</f>
        <v>3.6825647246509205E-2</v>
      </c>
      <c r="F2367" s="2">
        <f>'Moving Avg'!D2367</f>
        <v>4.0904400000000001</v>
      </c>
      <c r="G2367" s="2">
        <f>'Moving Avg'!F2367</f>
        <v>4.1483450000000008</v>
      </c>
      <c r="H2367" s="2">
        <f>'Moving Avg'!G2367</f>
        <v>4.2653300000000005</v>
      </c>
      <c r="I2367" s="2">
        <f>'Moving Avg'!H2367</f>
        <v>4.5308860000000015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</row>
    <row r="2368" spans="1:12" ht="13.5" x14ac:dyDescent="0.25">
      <c r="A2368" s="3">
        <f>RSI!A2368</f>
        <v>45453</v>
      </c>
      <c r="B2368" s="2">
        <f>RSI!B2368</f>
        <v>4.1882999999999999</v>
      </c>
      <c r="C2368" s="2">
        <f>RSI!I2368</f>
        <v>51.560801015806263</v>
      </c>
      <c r="D2368" s="2">
        <f>MACD!E2368</f>
        <v>1.7460370862896646E-2</v>
      </c>
      <c r="E2368" s="2">
        <f>MACD!F2368</f>
        <v>3.2952591969786692E-2</v>
      </c>
      <c r="F2368" s="2">
        <f>'Moving Avg'!D2368</f>
        <v>4.1130200000000006</v>
      </c>
      <c r="G2368" s="2">
        <f>'Moving Avg'!F2368</f>
        <v>4.1459900000000003</v>
      </c>
      <c r="H2368" s="2">
        <f>'Moving Avg'!G2368</f>
        <v>4.2608120000000005</v>
      </c>
      <c r="I2368" s="2">
        <f>'Moving Avg'!H2368</f>
        <v>4.5246465000000011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4.2636000000000003</v>
      </c>
      <c r="C2369" s="2">
        <f>RSI!I2369</f>
        <v>59.35472236304723</v>
      </c>
      <c r="D2369" s="2">
        <f>MACD!E2369</f>
        <v>3.1950701556393568E-3</v>
      </c>
      <c r="E2369" s="2">
        <f>MACD!F2369</f>
        <v>2.7001087606957228E-2</v>
      </c>
      <c r="F2369" s="2">
        <f>'Moving Avg'!D2369</f>
        <v>4.1450200000000006</v>
      </c>
      <c r="G2369" s="2">
        <f>'Moving Avg'!F2369</f>
        <v>4.1478700000000002</v>
      </c>
      <c r="H2369" s="2">
        <f>'Moving Avg'!G2369</f>
        <v>4.257612</v>
      </c>
      <c r="I2369" s="2">
        <f>'Moving Avg'!H2369</f>
        <v>4.5185675000000005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4.1882999999999999</v>
      </c>
      <c r="C2370" s="2">
        <f>RSI!I2370</f>
        <v>50.588791274773541</v>
      </c>
      <c r="D2370" s="2">
        <f>MACD!E2370</f>
        <v>-3.8338129643564756E-3</v>
      </c>
      <c r="E2370" s="2">
        <f>MACD!F2370</f>
        <v>2.083410749269449E-2</v>
      </c>
      <c r="F2370" s="2">
        <f>'Moving Avg'!D2370</f>
        <v>4.1619599999999988</v>
      </c>
      <c r="G2370" s="2">
        <f>'Moving Avg'!F2370</f>
        <v>4.1483400000000001</v>
      </c>
      <c r="H2370" s="2">
        <f>'Moving Avg'!G2370</f>
        <v>4.2530939999999999</v>
      </c>
      <c r="I2370" s="2">
        <f>'Moving Avg'!H2370</f>
        <v>4.512112000000001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4.1788999999999996</v>
      </c>
      <c r="C2371" s="2">
        <f>RSI!I2371</f>
        <v>49.603926976044427</v>
      </c>
      <c r="D2371" s="2">
        <f>MACD!E2371</f>
        <v>-1.0582552582992122E-2</v>
      </c>
      <c r="E2371" s="2">
        <f>MACD!F2371</f>
        <v>1.4550775477557168E-2</v>
      </c>
      <c r="F2371" s="2">
        <f>'Moving Avg'!D2371</f>
        <v>4.1826600000000003</v>
      </c>
      <c r="G2371" s="2">
        <f>'Moving Avg'!F2371</f>
        <v>4.1459850000000005</v>
      </c>
      <c r="H2371" s="2">
        <f>'Moving Avg'!G2371</f>
        <v>4.2483880000000003</v>
      </c>
      <c r="I2371" s="2">
        <f>'Moving Avg'!H2371</f>
        <v>4.5060410000000015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4.1600999999999999</v>
      </c>
      <c r="C2372" s="2">
        <f>RSI!I2372</f>
        <v>47.607682128170374</v>
      </c>
      <c r="D2372" s="2">
        <f>MACD!E2372</f>
        <v>-2.3584755388670331E-2</v>
      </c>
      <c r="E2372" s="2">
        <f>MACD!F2372</f>
        <v>6.9236693043116682E-3</v>
      </c>
      <c r="F2372" s="2">
        <f>'Moving Avg'!D2372</f>
        <v>4.1958399999999996</v>
      </c>
      <c r="G2372" s="2">
        <f>'Moving Avg'!F2372</f>
        <v>4.14269</v>
      </c>
      <c r="H2372" s="2">
        <f>'Moving Avg'!G2372</f>
        <v>4.2434940000000001</v>
      </c>
      <c r="I2372" s="2">
        <f>'Moving Avg'!H2372</f>
        <v>4.5003940000000009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4.3765999999999998</v>
      </c>
      <c r="C2373" s="2">
        <f>RSI!I2373</f>
        <v>65.050682303825525</v>
      </c>
      <c r="D2373" s="2">
        <f>MACD!E2373</f>
        <v>-5.0505173479858279E-2</v>
      </c>
      <c r="E2373" s="2">
        <f>MACD!F2373</f>
        <v>-4.5620992525223225E-3</v>
      </c>
      <c r="F2373" s="2">
        <f>'Moving Avg'!D2373</f>
        <v>4.2335000000000003</v>
      </c>
      <c r="G2373" s="2">
        <f>'Moving Avg'!F2373</f>
        <v>4.15069</v>
      </c>
      <c r="H2373" s="2">
        <f>'Moving Avg'!G2373</f>
        <v>4.2431179999999991</v>
      </c>
      <c r="I2373" s="2">
        <f>'Moving Avg'!H2373</f>
        <v>4.4964765000000027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4.4988999999999999</v>
      </c>
      <c r="C2374" s="2">
        <f>RSI!I2374</f>
        <v>70.937040083083161</v>
      </c>
      <c r="D2374" s="2">
        <f>MACD!E2374</f>
        <v>-7.9174387956088665E-2</v>
      </c>
      <c r="E2374" s="2">
        <f>MACD!F2374</f>
        <v>-1.9484556993235595E-2</v>
      </c>
      <c r="F2374" s="2">
        <f>'Moving Avg'!D2374</f>
        <v>4.2805599999999995</v>
      </c>
      <c r="G2374" s="2">
        <f>'Moving Avg'!F2374</f>
        <v>4.1685700000000008</v>
      </c>
      <c r="H2374" s="2">
        <f>'Moving Avg'!G2374</f>
        <v>4.2451879999999997</v>
      </c>
      <c r="I2374" s="2">
        <f>'Moving Avg'!H2374</f>
        <v>4.4932135000000031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4.3388999999999998</v>
      </c>
      <c r="C2375" s="2">
        <f>RSI!I2375</f>
        <v>57.332419538389637</v>
      </c>
      <c r="D2375" s="2">
        <f>MACD!E2375</f>
        <v>-9.3386742455060734E-2</v>
      </c>
      <c r="E2375" s="2">
        <f>MACD!F2375</f>
        <v>-3.4264994085600624E-2</v>
      </c>
      <c r="F2375" s="2">
        <f>'Moving Avg'!D2375</f>
        <v>4.3106799999999996</v>
      </c>
      <c r="G2375" s="2">
        <f>'Moving Avg'!F2375</f>
        <v>4.1784499999999998</v>
      </c>
      <c r="H2375" s="2">
        <f>'Moving Avg'!G2375</f>
        <v>4.244057999999999</v>
      </c>
      <c r="I2375" s="2">
        <f>'Moving Avg'!H2375</f>
        <v>4.4898840000000027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4.2729999999999997</v>
      </c>
      <c r="C2376" s="2">
        <f>RSI!I2376</f>
        <v>52.8376542915531</v>
      </c>
      <c r="D2376" s="2">
        <f>MACD!E2376</f>
        <v>-0.10559600318838491</v>
      </c>
      <c r="E2376" s="2">
        <f>MACD!F2376</f>
        <v>-4.8531195906157482E-2</v>
      </c>
      <c r="F2376" s="2">
        <f>'Moving Avg'!D2376</f>
        <v>4.3294999999999995</v>
      </c>
      <c r="G2376" s="2">
        <f>'Moving Avg'!F2376</f>
        <v>4.1850350000000001</v>
      </c>
      <c r="H2376" s="2">
        <f>'Moving Avg'!G2376</f>
        <v>4.2417979999999993</v>
      </c>
      <c r="I2376" s="2">
        <f>'Moving Avg'!H2376</f>
        <v>4.4862250000000019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4.3201000000000001</v>
      </c>
      <c r="C2377" s="2">
        <f>RSI!I2377</f>
        <v>55.521613694145607</v>
      </c>
      <c r="D2377" s="2">
        <f>MACD!E2377</f>
        <v>-0.11680672309981244</v>
      </c>
      <c r="E2377" s="2">
        <f>MACD!F2377</f>
        <v>-6.2186301344888478E-2</v>
      </c>
      <c r="F2377" s="2">
        <f>'Moving Avg'!D2377</f>
        <v>4.3614999999999995</v>
      </c>
      <c r="G2377" s="2">
        <f>'Moving Avg'!F2377</f>
        <v>4.193505</v>
      </c>
      <c r="H2377" s="2">
        <f>'Moving Avg'!G2377</f>
        <v>4.2406679999999994</v>
      </c>
      <c r="I2377" s="2">
        <f>'Moving Avg'!H2377</f>
        <v>4.4832330000000038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4.4142000000000001</v>
      </c>
      <c r="C2378" s="2">
        <f>RSI!I2378</f>
        <v>60.373590020220419</v>
      </c>
      <c r="D2378" s="2">
        <f>MACD!E2378</f>
        <v>-0.1193267261859754</v>
      </c>
      <c r="E2378" s="2">
        <f>MACD!F2378</f>
        <v>-7.3614386313105865E-2</v>
      </c>
      <c r="F2378" s="2">
        <f>'Moving Avg'!D2378</f>
        <v>4.3690200000000008</v>
      </c>
      <c r="G2378" s="2">
        <f>'Moving Avg'!F2378</f>
        <v>4.2071499999999995</v>
      </c>
      <c r="H2378" s="2">
        <f>'Moving Avg'!G2378</f>
        <v>4.2406679999999985</v>
      </c>
      <c r="I2378" s="2">
        <f>'Moving Avg'!H2378</f>
        <v>4.4802370000000034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4.3954000000000004</v>
      </c>
      <c r="C2379" s="2">
        <f>RSI!I2379</f>
        <v>58.98908598180067</v>
      </c>
      <c r="D2379" s="2">
        <f>MACD!E2379</f>
        <v>-0.10953838984395503</v>
      </c>
      <c r="E2379" s="2">
        <f>MACD!F2379</f>
        <v>-8.0799187019275701E-2</v>
      </c>
      <c r="F2379" s="2">
        <f>'Moving Avg'!D2379</f>
        <v>4.3483199999999993</v>
      </c>
      <c r="G2379" s="2">
        <f>'Moving Avg'!F2379</f>
        <v>4.219854999999999</v>
      </c>
      <c r="H2379" s="2">
        <f>'Moving Avg'!G2379</f>
        <v>4.2406679999999985</v>
      </c>
      <c r="I2379" s="2">
        <f>'Moving Avg'!H2379</f>
        <v>4.4771900000000038</v>
      </c>
      <c r="J2379" s="6" t="str">
        <f>OBV!F2379</f>
        <v>BULLISH</v>
      </c>
      <c r="K2379" s="6" t="str">
        <f>OBV!G2379</f>
        <v>NEUTRAL</v>
      </c>
      <c r="L2379" s="6" t="str">
        <f>OBV!H2379</f>
        <v>BULLISH DIVERGENCE</v>
      </c>
    </row>
    <row r="2380" spans="1:12" ht="13.5" x14ac:dyDescent="0.25">
      <c r="A2380" s="3">
        <f>RSI!A2380</f>
        <v>45470</v>
      </c>
      <c r="B2380" s="2">
        <f>RSI!B2380</f>
        <v>4.3860000000000001</v>
      </c>
      <c r="C2380" s="2">
        <f>RSI!I2380</f>
        <v>58.269564629404577</v>
      </c>
      <c r="D2380" s="2">
        <f>MACD!E2380</f>
        <v>-0.1130114780108169</v>
      </c>
      <c r="E2380" s="2">
        <f>MACD!F2380</f>
        <v>-8.7241645217583944E-2</v>
      </c>
      <c r="F2380" s="2">
        <f>'Moving Avg'!D2380</f>
        <v>4.3577400000000006</v>
      </c>
      <c r="G2380" s="2">
        <f>'Moving Avg'!F2380</f>
        <v>4.2320899999999986</v>
      </c>
      <c r="H2380" s="2">
        <f>'Moving Avg'!G2380</f>
        <v>4.2406679999999985</v>
      </c>
      <c r="I2380" s="2">
        <f>'Moving Avg'!H2380</f>
        <v>4.4747435000000033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4.2824999999999998</v>
      </c>
      <c r="C2381" s="2">
        <f>RSI!I2381</f>
        <v>50.906739570464339</v>
      </c>
      <c r="D2381" s="2">
        <f>MACD!E2381</f>
        <v>-0.11047715702461769</v>
      </c>
      <c r="E2381" s="2">
        <f>MACD!F2381</f>
        <v>-9.1888747578990695E-2</v>
      </c>
      <c r="F2381" s="2">
        <f>'Moving Avg'!D2381</f>
        <v>4.3596400000000006</v>
      </c>
      <c r="G2381" s="2">
        <f>'Moving Avg'!F2381</f>
        <v>4.2396199999999986</v>
      </c>
      <c r="H2381" s="2">
        <f>'Moving Avg'!G2381</f>
        <v>4.2385979999999988</v>
      </c>
      <c r="I2381" s="2">
        <f>'Moving Avg'!H2381</f>
        <v>4.4715635000000029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4.4236000000000004</v>
      </c>
      <c r="C2382" s="2">
        <f>RSI!I2382</f>
        <v>58.58901116406247</v>
      </c>
      <c r="D2382" s="2">
        <f>MACD!E2382</f>
        <v>-0.12175736528871095</v>
      </c>
      <c r="E2382" s="2">
        <f>MACD!F2382</f>
        <v>-9.7862471120934741E-2</v>
      </c>
      <c r="F2382" s="2">
        <f>'Moving Avg'!D2382</f>
        <v>4.3803399999999995</v>
      </c>
      <c r="G2382" s="2">
        <f>'Moving Avg'!F2382</f>
        <v>4.2570299999999985</v>
      </c>
      <c r="H2382" s="2">
        <f>'Moving Avg'!G2382</f>
        <v>4.2387859999999993</v>
      </c>
      <c r="I2382" s="2">
        <f>'Moving Avg'!H2382</f>
        <v>4.4694775000000035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4.4142000000000001</v>
      </c>
      <c r="C2383" s="2">
        <f>RSI!I2383</f>
        <v>57.938550660102649</v>
      </c>
      <c r="D2383" s="2">
        <f>MACD!E2383</f>
        <v>-9.8206447372673367E-2</v>
      </c>
      <c r="E2383" s="2">
        <f>MACD!F2383</f>
        <v>-9.7931266371282466E-2</v>
      </c>
      <c r="F2383" s="2">
        <f>'Moving Avg'!D2383</f>
        <v>4.3803400000000003</v>
      </c>
      <c r="G2383" s="2">
        <f>'Moving Avg'!F2383</f>
        <v>4.2739700000000003</v>
      </c>
      <c r="H2383" s="2">
        <f>'Moving Avg'!G2383</f>
        <v>4.2412319999999992</v>
      </c>
      <c r="I2383" s="2">
        <f>'Moving Avg'!H2383</f>
        <v>4.4664385000000042</v>
      </c>
      <c r="J2383" s="6" t="str">
        <f>OBV!F2383</f>
        <v>BEARISH</v>
      </c>
      <c r="K2383" s="6" t="str">
        <f>OBV!G2383</f>
        <v>NEUTRAL</v>
      </c>
      <c r="L2383" s="6" t="str">
        <f>OBV!H2383</f>
        <v>NEUTRAL</v>
      </c>
    </row>
    <row r="2384" spans="1:12" ht="13.5" x14ac:dyDescent="0.25">
      <c r="A2384" s="3">
        <f>RSI!A2384</f>
        <v>45476</v>
      </c>
      <c r="B2384" s="2">
        <f>RSI!B2384</f>
        <v>4.3201000000000001</v>
      </c>
      <c r="C2384" s="2">
        <f>RSI!I2384</f>
        <v>51.74525583383253</v>
      </c>
      <c r="D2384" s="2">
        <f>MACD!E2384</f>
        <v>-5.327844675614557E-2</v>
      </c>
      <c r="E2384" s="2">
        <f>MACD!F2384</f>
        <v>-8.9000702448255087E-2</v>
      </c>
      <c r="F2384" s="2">
        <f>'Moving Avg'!D2384</f>
        <v>4.3652800000000003</v>
      </c>
      <c r="G2384" s="2">
        <f>'Moving Avg'!F2384</f>
        <v>4.2847949999999999</v>
      </c>
      <c r="H2384" s="2">
        <f>'Moving Avg'!G2384</f>
        <v>4.2423619999999991</v>
      </c>
      <c r="I2384" s="2">
        <f>'Moving Avg'!H2384</f>
        <v>4.4632310000000039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</row>
    <row r="2385" spans="1:12" ht="13.5" x14ac:dyDescent="0.25">
      <c r="A2385" s="3">
        <f>RSI!A2385</f>
        <v>45477</v>
      </c>
      <c r="B2385" s="2">
        <f>RSI!B2385</f>
        <v>4.2447999999999997</v>
      </c>
      <c r="C2385" s="2">
        <f>RSI!I2385</f>
        <v>47.38064862581448</v>
      </c>
      <c r="D2385" s="2">
        <f>MACD!E2385</f>
        <v>-3.4471284486716769E-2</v>
      </c>
      <c r="E2385" s="2">
        <f>MACD!F2385</f>
        <v>-7.809481885594742E-2</v>
      </c>
      <c r="F2385" s="2">
        <f>'Moving Avg'!D2385</f>
        <v>4.33704</v>
      </c>
      <c r="G2385" s="2">
        <f>'Moving Avg'!F2385</f>
        <v>4.2918549999999982</v>
      </c>
      <c r="H2385" s="2">
        <f>'Moving Avg'!G2385</f>
        <v>4.2414199999999989</v>
      </c>
      <c r="I2385" s="2">
        <f>'Moving Avg'!H2385</f>
        <v>4.4599055000000041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4.2447999999999997</v>
      </c>
      <c r="C2386" s="2">
        <f>RSI!I2386</f>
        <v>47.380648625814487</v>
      </c>
      <c r="D2386" s="2">
        <f>MACD!E2386</f>
        <v>-2.8409590007970387E-2</v>
      </c>
      <c r="E2386" s="2">
        <f>MACD!F2386</f>
        <v>-6.8157773086352014E-2</v>
      </c>
      <c r="F2386" s="2">
        <f>'Moving Avg'!D2386</f>
        <v>4.3295000000000003</v>
      </c>
      <c r="G2386" s="2">
        <f>'Moving Avg'!F2386</f>
        <v>4.3003249999999991</v>
      </c>
      <c r="H2386" s="2">
        <f>'Moving Avg'!G2386</f>
        <v>4.2406659999999992</v>
      </c>
      <c r="I2386" s="2">
        <f>'Moving Avg'!H2386</f>
        <v>4.4567530000000035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4.3388999999999998</v>
      </c>
      <c r="C2387" s="2">
        <f>RSI!I2387</f>
        <v>53.112509378909543</v>
      </c>
      <c r="D2387" s="2">
        <f>MACD!E2387</f>
        <v>-2.2739492168406095E-2</v>
      </c>
      <c r="E2387" s="2">
        <f>MACD!F2387</f>
        <v>-5.9074116902762833E-2</v>
      </c>
      <c r="F2387" s="2">
        <f>'Moving Avg'!D2387</f>
        <v>4.3125599999999995</v>
      </c>
      <c r="G2387" s="2">
        <f>'Moving Avg'!F2387</f>
        <v>4.3125599999999995</v>
      </c>
      <c r="H2387" s="2">
        <f>'Moving Avg'!G2387</f>
        <v>4.2419839999999986</v>
      </c>
      <c r="I2387" s="2">
        <f>'Moving Avg'!H2387</f>
        <v>4.4542865000000047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4.3295000000000003</v>
      </c>
      <c r="C2388" s="2">
        <f>RSI!I2388</f>
        <v>52.497318097522658</v>
      </c>
      <c r="D2388" s="2">
        <f>MACD!E2388</f>
        <v>-3.0789939503046426E-3</v>
      </c>
      <c r="E2388" s="2">
        <f>MACD!F2388</f>
        <v>-4.7875092312271196E-2</v>
      </c>
      <c r="F2388" s="2">
        <f>'Moving Avg'!D2388</f>
        <v>4.2956199999999995</v>
      </c>
      <c r="G2388" s="2">
        <f>'Moving Avg'!F2388</f>
        <v>4.3196199999999987</v>
      </c>
      <c r="H2388" s="2">
        <f>'Moving Avg'!G2388</f>
        <v>4.2431139999999985</v>
      </c>
      <c r="I2388" s="2">
        <f>'Moving Avg'!H2388</f>
        <v>4.4524200000000045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4.4236000000000004</v>
      </c>
      <c r="C2389" s="2">
        <f>RSI!I2389</f>
        <v>57.770532283155099</v>
      </c>
      <c r="D2389" s="2">
        <f>MACD!E2389</f>
        <v>3.4621826473575368E-3</v>
      </c>
      <c r="E2389" s="2">
        <f>MACD!F2389</f>
        <v>-3.7607637320345451E-2</v>
      </c>
      <c r="F2389" s="2">
        <f>'Moving Avg'!D2389</f>
        <v>4.3163199999999993</v>
      </c>
      <c r="G2389" s="2">
        <f>'Moving Avg'!F2389</f>
        <v>4.3276200000000005</v>
      </c>
      <c r="H2389" s="2">
        <f>'Moving Avg'!G2389</f>
        <v>4.2468779999999988</v>
      </c>
      <c r="I2389" s="2">
        <f>'Moving Avg'!H2389</f>
        <v>4.4510240000000048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4.3765999999999998</v>
      </c>
      <c r="C2390" s="2">
        <f>RSI!I2390</f>
        <v>54.515394619889534</v>
      </c>
      <c r="D2390" s="2">
        <f>MACD!E2390</f>
        <v>1.0261541148119946E-2</v>
      </c>
      <c r="E2390" s="2">
        <f>MACD!F2390</f>
        <v>-2.8033801626652373E-2</v>
      </c>
      <c r="F2390" s="2">
        <f>'Moving Avg'!D2390</f>
        <v>4.3426799999999997</v>
      </c>
      <c r="G2390" s="2">
        <f>'Moving Avg'!F2390</f>
        <v>4.3370349999999984</v>
      </c>
      <c r="H2390" s="2">
        <f>'Moving Avg'!G2390</f>
        <v>4.2497019999999983</v>
      </c>
      <c r="I2390" s="2">
        <f>'Moving Avg'!H2390</f>
        <v>4.449609000000005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4.3295000000000003</v>
      </c>
      <c r="C2391" s="2">
        <f>RSI!I2391</f>
        <v>51.390376614066859</v>
      </c>
      <c r="D2391" s="2">
        <f>MACD!E2391</f>
        <v>3.1446677097077824E-3</v>
      </c>
      <c r="E2391" s="2">
        <f>MACD!F2391</f>
        <v>-2.1798107759380344E-2</v>
      </c>
      <c r="F2391" s="2">
        <f>'Moving Avg'!D2391</f>
        <v>4.3596200000000005</v>
      </c>
      <c r="G2391" s="2">
        <f>'Moving Avg'!F2391</f>
        <v>4.3445649999999985</v>
      </c>
      <c r="H2391" s="2">
        <f>'Moving Avg'!G2391</f>
        <v>4.2515839999999985</v>
      </c>
      <c r="I2391" s="2">
        <f>'Moving Avg'!H2391</f>
        <v>4.4479585000000057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</row>
    <row r="2392" spans="1:12" ht="13.5" x14ac:dyDescent="0.25">
      <c r="A2392" s="3">
        <f>RSI!A2392</f>
        <v>45488</v>
      </c>
      <c r="B2392" s="2">
        <f>RSI!B2392</f>
        <v>4.4142000000000001</v>
      </c>
      <c r="C2392" s="2">
        <f>RSI!I2392</f>
        <v>56.24754316380163</v>
      </c>
      <c r="D2392" s="2">
        <f>MACD!E2392</f>
        <v>1.2430938745598752E-2</v>
      </c>
      <c r="E2392" s="2">
        <f>MACD!F2392</f>
        <v>-1.4952298458384528E-2</v>
      </c>
      <c r="F2392" s="2">
        <f>'Moving Avg'!D2392</f>
        <v>4.3746799999999997</v>
      </c>
      <c r="G2392" s="2">
        <f>'Moving Avg'!F2392</f>
        <v>4.357269999999998</v>
      </c>
      <c r="H2392" s="2">
        <f>'Moving Avg'!G2392</f>
        <v>4.2551599999999983</v>
      </c>
      <c r="I2392" s="2">
        <f>'Moving Avg'!H2392</f>
        <v>4.4467315000000056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</row>
    <row r="2393" spans="1:12" ht="13.5" x14ac:dyDescent="0.25">
      <c r="A2393" s="3">
        <f>RSI!A2393</f>
        <v>45489</v>
      </c>
      <c r="B2393" s="2">
        <f>RSI!B2393</f>
        <v>4.4142000000000001</v>
      </c>
      <c r="C2393" s="2">
        <f>RSI!I2393</f>
        <v>56.24754316380163</v>
      </c>
      <c r="D2393" s="2">
        <f>MACD!E2393</f>
        <v>1.8225812762372229E-2</v>
      </c>
      <c r="E2393" s="2">
        <f>MACD!F2393</f>
        <v>-8.3166762142331783E-3</v>
      </c>
      <c r="F2393" s="2">
        <f>'Moving Avg'!D2393</f>
        <v>4.3916200000000005</v>
      </c>
      <c r="G2393" s="2">
        <f>'Moving Avg'!F2393</f>
        <v>4.3591499999999996</v>
      </c>
      <c r="H2393" s="2">
        <f>'Moving Avg'!G2393</f>
        <v>4.2581719999999983</v>
      </c>
      <c r="I2393" s="2">
        <f>'Moving Avg'!H2393</f>
        <v>4.4455045000000055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</row>
    <row r="2394" spans="1:12" ht="13.5" x14ac:dyDescent="0.25">
      <c r="A2394" s="3">
        <f>RSI!A2394</f>
        <v>45490</v>
      </c>
      <c r="B2394" s="2">
        <f>RSI!B2394</f>
        <v>4.4142000000000001</v>
      </c>
      <c r="C2394" s="2">
        <f>RSI!I2394</f>
        <v>56.24754316380163</v>
      </c>
      <c r="D2394" s="2">
        <f>MACD!E2394</f>
        <v>8.0813315759433735E-3</v>
      </c>
      <c r="E2394" s="2">
        <f>MACD!F2394</f>
        <v>-5.0370746561978685E-3</v>
      </c>
      <c r="F2394" s="2">
        <f>'Moving Avg'!D2394</f>
        <v>4.3897400000000006</v>
      </c>
      <c r="G2394" s="2">
        <f>'Moving Avg'!F2394</f>
        <v>4.3549149999999983</v>
      </c>
      <c r="H2394" s="2">
        <f>'Moving Avg'!G2394</f>
        <v>4.2606179999999982</v>
      </c>
      <c r="I2394" s="2">
        <f>'Moving Avg'!H2394</f>
        <v>4.4442775000000054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4.4236000000000004</v>
      </c>
      <c r="C2395" s="2">
        <f>RSI!I2395</f>
        <v>56.845249476750759</v>
      </c>
      <c r="D2395" s="2">
        <f>MACD!E2395</f>
        <v>-1.3311995069559934E-2</v>
      </c>
      <c r="E2395" s="2">
        <f>MACD!F2395</f>
        <v>-6.6920587388702825E-3</v>
      </c>
      <c r="F2395" s="2">
        <f>'Moving Avg'!D2395</f>
        <v>4.3991400000000009</v>
      </c>
      <c r="G2395" s="2">
        <f>'Moving Avg'!F2395</f>
        <v>4.3591499999999996</v>
      </c>
      <c r="H2395" s="2">
        <f>'Moving Avg'!G2395</f>
        <v>4.258169999999998</v>
      </c>
      <c r="I2395" s="2">
        <f>'Moving Avg'!H2395</f>
        <v>4.4430975000000066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</row>
    <row r="2396" spans="1:12" ht="13.5" x14ac:dyDescent="0.25">
      <c r="A2396" s="3">
        <f>RSI!A2396</f>
        <v>45492</v>
      </c>
      <c r="B2396" s="2">
        <f>RSI!B2396</f>
        <v>4.4142000000000001</v>
      </c>
      <c r="C2396" s="2">
        <f>RSI!I2396</f>
        <v>56.021070589107573</v>
      </c>
      <c r="D2396" s="2">
        <f>MACD!E2396</f>
        <v>-3.1262755318094193E-2</v>
      </c>
      <c r="E2396" s="2">
        <f>MACD!F2396</f>
        <v>-1.1606198054715064E-2</v>
      </c>
      <c r="F2396" s="2">
        <f>'Moving Avg'!D2396</f>
        <v>4.41608</v>
      </c>
      <c r="G2396" s="2">
        <f>'Moving Avg'!F2396</f>
        <v>4.3662099999999997</v>
      </c>
      <c r="H2396" s="2">
        <f>'Moving Avg'!G2396</f>
        <v>4.2608039999999985</v>
      </c>
      <c r="I2396" s="2">
        <f>'Moving Avg'!H2396</f>
        <v>4.4418705000000065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4.3295000000000003</v>
      </c>
      <c r="C2397" s="2">
        <f>RSI!I2397</f>
        <v>49.111504330533933</v>
      </c>
      <c r="D2397" s="2">
        <f>MACD!E2397</f>
        <v>-2.6149957731412599E-2</v>
      </c>
      <c r="E2397" s="2">
        <f>MACD!F2397</f>
        <v>-1.4514949990054572E-2</v>
      </c>
      <c r="F2397" s="2">
        <f>'Moving Avg'!D2397</f>
        <v>4.3991400000000001</v>
      </c>
      <c r="G2397" s="2">
        <f>'Moving Avg'!F2397</f>
        <v>4.3666799999999997</v>
      </c>
      <c r="H2397" s="2">
        <f>'Moving Avg'!G2397</f>
        <v>4.2617439999999984</v>
      </c>
      <c r="I2397" s="2">
        <f>'Moving Avg'!H2397</f>
        <v>4.4402200000000072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</row>
    <row r="2398" spans="1:12" ht="13.5" x14ac:dyDescent="0.25">
      <c r="A2398" s="3">
        <f>RSI!A2398</f>
        <v>45496</v>
      </c>
      <c r="B2398" s="2">
        <f>RSI!B2398</f>
        <v>4.2542</v>
      </c>
      <c r="C2398" s="2">
        <f>RSI!I2398</f>
        <v>43.924651182837174</v>
      </c>
      <c r="D2398" s="2">
        <f>MACD!E2398</f>
        <v>-1.7607452981375005E-2</v>
      </c>
      <c r="E2398" s="2">
        <f>MACD!F2398</f>
        <v>-1.5133450588318661E-2</v>
      </c>
      <c r="F2398" s="2">
        <f>'Moving Avg'!D2398</f>
        <v>4.3671400000000009</v>
      </c>
      <c r="G2398" s="2">
        <f>'Moving Avg'!F2398</f>
        <v>4.3586799999999997</v>
      </c>
      <c r="H2398" s="2">
        <f>'Moving Avg'!G2398</f>
        <v>4.2621199999999986</v>
      </c>
      <c r="I2398" s="2">
        <f>'Moving Avg'!H2398</f>
        <v>4.4381930000000072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4.2824999999999998</v>
      </c>
      <c r="C2399" s="2">
        <f>RSI!I2399</f>
        <v>46.223393297964222</v>
      </c>
      <c r="D2399" s="2">
        <f>MACD!E2399</f>
        <v>2.5247937940839904E-3</v>
      </c>
      <c r="E2399" s="2">
        <f>MACD!F2399</f>
        <v>-1.1601801711838132E-2</v>
      </c>
      <c r="F2399" s="2">
        <f>'Moving Avg'!D2399</f>
        <v>4.3407999999999998</v>
      </c>
      <c r="G2399" s="2">
        <f>'Moving Avg'!F2399</f>
        <v>4.3530350000000002</v>
      </c>
      <c r="H2399" s="2">
        <f>'Moving Avg'!G2399</f>
        <v>4.2632499999999984</v>
      </c>
      <c r="I2399" s="2">
        <f>'Moving Avg'!H2399</f>
        <v>4.436307500000007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4.4047999999999998</v>
      </c>
      <c r="C2400" s="2">
        <f>RSI!I2400</f>
        <v>54.839344168360775</v>
      </c>
      <c r="D2400" s="2">
        <f>MACD!E2400</f>
        <v>3.5870977487135747E-3</v>
      </c>
      <c r="E2400" s="2">
        <f>MACD!F2400</f>
        <v>-8.5640218197277906E-3</v>
      </c>
      <c r="F2400" s="2">
        <f>'Moving Avg'!D2400</f>
        <v>4.33704</v>
      </c>
      <c r="G2400" s="2">
        <f>'Moving Avg'!F2400</f>
        <v>4.3539750000000002</v>
      </c>
      <c r="H2400" s="2">
        <f>'Moving Avg'!G2400</f>
        <v>4.2677679999999985</v>
      </c>
      <c r="I2400" s="2">
        <f>'Moving Avg'!H2400</f>
        <v>4.435810000000008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4.4047999999999998</v>
      </c>
      <c r="C2401" s="2">
        <f>RSI!I2401</f>
        <v>54.839344168360775</v>
      </c>
      <c r="D2401" s="2">
        <f>MACD!E2401</f>
        <v>-3.189012802487845E-3</v>
      </c>
      <c r="E2401" s="2">
        <f>MACD!F2401</f>
        <v>-7.489020016279802E-3</v>
      </c>
      <c r="F2401" s="2">
        <f>'Moving Avg'!D2401</f>
        <v>4.3351600000000001</v>
      </c>
      <c r="G2401" s="2">
        <f>'Moving Avg'!F2401</f>
        <v>4.3600899999999996</v>
      </c>
      <c r="H2401" s="2">
        <f>'Moving Avg'!G2401</f>
        <v>4.2713439999999983</v>
      </c>
      <c r="I2401" s="2">
        <f>'Moving Avg'!H2401</f>
        <v>4.4347950000000091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4.4047999999999998</v>
      </c>
      <c r="C2402" s="2">
        <f>RSI!I2402</f>
        <v>54.839344168360768</v>
      </c>
      <c r="D2402" s="2">
        <f>MACD!E2402</f>
        <v>3.7110602733800846E-3</v>
      </c>
      <c r="E2402" s="2">
        <f>MACD!F2402</f>
        <v>-5.2490039583478251E-3</v>
      </c>
      <c r="F2402" s="2">
        <f>'Moving Avg'!D2402</f>
        <v>4.3502200000000002</v>
      </c>
      <c r="G2402" s="2">
        <f>'Moving Avg'!F2402</f>
        <v>4.3591499999999987</v>
      </c>
      <c r="H2402" s="2">
        <f>'Moving Avg'!G2402</f>
        <v>4.2749199999999981</v>
      </c>
      <c r="I2402" s="2">
        <f>'Moving Avg'!H2402</f>
        <v>4.4339525000000091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</row>
    <row r="2403" spans="1:12" ht="13.5" x14ac:dyDescent="0.25">
      <c r="A2403" s="3">
        <f>RSI!A2403</f>
        <v>45504</v>
      </c>
      <c r="B2403" s="2">
        <f>RSI!B2403</f>
        <v>4.4142000000000001</v>
      </c>
      <c r="C2403" s="2">
        <f>RSI!I2403</f>
        <v>55.523408216063075</v>
      </c>
      <c r="D2403" s="2">
        <f>MACD!E2403</f>
        <v>8.4856353581956867E-3</v>
      </c>
      <c r="E2403" s="2">
        <f>MACD!F2403</f>
        <v>-2.5020760950391226E-3</v>
      </c>
      <c r="F2403" s="2">
        <f>'Moving Avg'!D2403</f>
        <v>4.3822200000000002</v>
      </c>
      <c r="G2403" s="2">
        <f>'Moving Avg'!F2403</f>
        <v>4.3591499999999987</v>
      </c>
      <c r="H2403" s="2">
        <f>'Moving Avg'!G2403</f>
        <v>4.278871999999998</v>
      </c>
      <c r="I2403" s="2">
        <f>'Moving Avg'!H2403</f>
        <v>4.4331570000000093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</row>
    <row r="2404" spans="1:12" ht="13.5" x14ac:dyDescent="0.25">
      <c r="A2404" s="3">
        <f>RSI!A2404</f>
        <v>45505</v>
      </c>
      <c r="B2404" s="2">
        <f>RSI!B2404</f>
        <v>4.5178000000000003</v>
      </c>
      <c r="C2404" s="2">
        <f>RSI!I2404</f>
        <v>62.301099652683504</v>
      </c>
      <c r="D2404" s="2">
        <f>MACD!E2404</f>
        <v>4.4556228422161226E-3</v>
      </c>
      <c r="E2404" s="2">
        <f>MACD!F2404</f>
        <v>-1.1105363075880736E-3</v>
      </c>
      <c r="F2404" s="2">
        <f>'Moving Avg'!D2404</f>
        <v>4.4292800000000003</v>
      </c>
      <c r="G2404" s="2">
        <f>'Moving Avg'!F2404</f>
        <v>4.3690349999999984</v>
      </c>
      <c r="H2404" s="2">
        <f>'Moving Avg'!G2404</f>
        <v>4.286401999999998</v>
      </c>
      <c r="I2404" s="2">
        <f>'Moving Avg'!H2404</f>
        <v>4.4340010000000101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</row>
    <row r="2405" spans="1:12" ht="13.5" x14ac:dyDescent="0.25">
      <c r="A2405" s="3">
        <f>RSI!A2405</f>
        <v>45506</v>
      </c>
      <c r="B2405" s="2">
        <f>RSI!B2405</f>
        <v>4.4236000000000004</v>
      </c>
      <c r="C2405" s="2">
        <f>RSI!I2405</f>
        <v>54.211653676488666</v>
      </c>
      <c r="D2405" s="2">
        <f>MACD!E2405</f>
        <v>8.4907341434607986E-3</v>
      </c>
      <c r="E2405" s="2">
        <f>MACD!F2405</f>
        <v>8.097177826217009E-4</v>
      </c>
      <c r="F2405" s="2">
        <f>'Moving Avg'!D2405</f>
        <v>4.4330400000000001</v>
      </c>
      <c r="G2405" s="2">
        <f>'Moving Avg'!F2405</f>
        <v>4.3779749999999993</v>
      </c>
      <c r="H2405" s="2">
        <f>'Moving Avg'!G2405</f>
        <v>4.2920479999999976</v>
      </c>
      <c r="I2405" s="2">
        <f>'Moving Avg'!H2405</f>
        <v>4.4337700000000089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</row>
    <row r="2406" spans="1:12" ht="13.5" x14ac:dyDescent="0.25">
      <c r="A2406" s="3">
        <f>RSI!A2406</f>
        <v>45509</v>
      </c>
      <c r="B2406" s="2">
        <f>RSI!B2406</f>
        <v>4.5553999999999997</v>
      </c>
      <c r="C2406" s="2">
        <f>RSI!I2406</f>
        <v>61.704112952422165</v>
      </c>
      <c r="D2406" s="2">
        <f>MACD!E2406</f>
        <v>3.4626881943999877E-4</v>
      </c>
      <c r="E2406" s="2">
        <f>MACD!F2406</f>
        <v>7.1702798998536047E-4</v>
      </c>
      <c r="F2406" s="2">
        <f>'Moving Avg'!D2406</f>
        <v>4.4631600000000002</v>
      </c>
      <c r="G2406" s="2">
        <f>'Moving Avg'!F2406</f>
        <v>4.3935049999999993</v>
      </c>
      <c r="H2406" s="2">
        <f>'Moving Avg'!G2406</f>
        <v>4.3003299999999971</v>
      </c>
      <c r="I2406" s="2">
        <f>'Moving Avg'!H2406</f>
        <v>4.4341980000000083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4.5178000000000003</v>
      </c>
      <c r="C2407" s="2">
        <f>RSI!I2407</f>
        <v>58.750600151180215</v>
      </c>
      <c r="D2407" s="2">
        <f>MACD!E2407</f>
        <v>-1.7893369469402565E-2</v>
      </c>
      <c r="E2407" s="2">
        <f>MACD!F2407</f>
        <v>-3.0050515018922247E-3</v>
      </c>
      <c r="F2407" s="2">
        <f>'Moving Avg'!D2407</f>
        <v>4.4857600000000009</v>
      </c>
      <c r="G2407" s="2">
        <f>'Moving Avg'!F2407</f>
        <v>4.40245</v>
      </c>
      <c r="H2407" s="2">
        <f>'Moving Avg'!G2407</f>
        <v>4.3076719999999975</v>
      </c>
      <c r="I2407" s="2">
        <f>'Moving Avg'!H2407</f>
        <v>4.435042000000009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4.3765999999999998</v>
      </c>
      <c r="C2408" s="2">
        <f>RSI!I2408</f>
        <v>49.222249396381592</v>
      </c>
      <c r="D2408" s="2">
        <f>MACD!E2408</f>
        <v>-3.5250996396907652E-2</v>
      </c>
      <c r="E2408" s="2">
        <f>MACD!F2408</f>
        <v>-9.4542404808953106E-3</v>
      </c>
      <c r="F2408" s="2">
        <f>'Moving Avg'!D2408</f>
        <v>4.4782400000000004</v>
      </c>
      <c r="G2408" s="2">
        <f>'Moving Avg'!F2408</f>
        <v>4.4048049999999996</v>
      </c>
      <c r="H2408" s="2">
        <f>'Moving Avg'!G2408</f>
        <v>4.3123779999999972</v>
      </c>
      <c r="I2408" s="2">
        <f>'Moving Avg'!H2408</f>
        <v>4.4346190000000085</v>
      </c>
      <c r="J2408" s="6" t="str">
        <f>OBV!F2408</f>
        <v>BULLISH</v>
      </c>
      <c r="K2408" s="6" t="str">
        <f>OBV!G2408</f>
        <v>NEUTRAL</v>
      </c>
      <c r="L2408" s="6" t="str">
        <f>OBV!H2408</f>
        <v>BULLISH DIVERGENCE</v>
      </c>
    </row>
    <row r="2409" spans="1:12" ht="13.5" x14ac:dyDescent="0.25">
      <c r="A2409" s="3">
        <f>RSI!A2409</f>
        <v>45512</v>
      </c>
      <c r="B2409" s="2">
        <f>RSI!B2409</f>
        <v>4.5742000000000003</v>
      </c>
      <c r="C2409" s="2">
        <f>RSI!I2409</f>
        <v>59.195752525625004</v>
      </c>
      <c r="D2409" s="2">
        <f>MACD!E2409</f>
        <v>-6.012661867461766E-2</v>
      </c>
      <c r="E2409" s="2">
        <f>MACD!F2409</f>
        <v>-1.9588716119639783E-2</v>
      </c>
      <c r="F2409" s="2">
        <f>'Moving Avg'!D2409</f>
        <v>4.4895200000000006</v>
      </c>
      <c r="G2409" s="2">
        <f>'Moving Avg'!F2409</f>
        <v>4.4123350000000006</v>
      </c>
      <c r="H2409" s="2">
        <f>'Moving Avg'!G2409</f>
        <v>4.3210359999999968</v>
      </c>
      <c r="I2409" s="2">
        <f>'Moving Avg'!H2409</f>
        <v>4.4359610000000078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4.6119000000000003</v>
      </c>
      <c r="C2410" s="2">
        <f>RSI!I2410</f>
        <v>60.778590847586905</v>
      </c>
      <c r="D2410" s="2">
        <f>MACD!E2410</f>
        <v>-6.6232287197898643E-2</v>
      </c>
      <c r="E2410" s="2">
        <f>MACD!F2410</f>
        <v>-2.8917430335291556E-2</v>
      </c>
      <c r="F2410" s="2">
        <f>'Moving Avg'!D2410</f>
        <v>4.5271799999999995</v>
      </c>
      <c r="G2410" s="2">
        <f>'Moving Avg'!F2410</f>
        <v>4.424100000000001</v>
      </c>
      <c r="H2410" s="2">
        <f>'Moving Avg'!G2410</f>
        <v>4.330447999999997</v>
      </c>
      <c r="I2410" s="2">
        <f>'Moving Avg'!H2410</f>
        <v>4.4374480000000087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4.6494999999999997</v>
      </c>
      <c r="C2411" s="2">
        <f>RSI!I2411</f>
        <v>62.347355674488519</v>
      </c>
      <c r="D2411" s="2">
        <f>MACD!E2411</f>
        <v>-7.5406445873428041E-2</v>
      </c>
      <c r="E2411" s="2">
        <f>MACD!F2411</f>
        <v>-3.8215233442918856E-2</v>
      </c>
      <c r="F2411" s="2">
        <f>'Moving Avg'!D2411</f>
        <v>4.5460000000000003</v>
      </c>
      <c r="G2411" s="2">
        <f>'Moving Avg'!F2411</f>
        <v>4.440100000000001</v>
      </c>
      <c r="H2411" s="2">
        <f>'Moving Avg'!G2411</f>
        <v>4.3407999999999962</v>
      </c>
      <c r="I2411" s="2">
        <f>'Moving Avg'!H2411</f>
        <v>4.4391230000000084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</row>
    <row r="2412" spans="1:12" ht="13.5" x14ac:dyDescent="0.25">
      <c r="A2412" s="3">
        <f>RSI!A2412</f>
        <v>45518</v>
      </c>
      <c r="B2412" s="2">
        <f>RSI!B2412</f>
        <v>4.4706999999999999</v>
      </c>
      <c r="C2412" s="2">
        <f>RSI!I2412</f>
        <v>51.747734487764681</v>
      </c>
      <c r="D2412" s="2">
        <f>MACD!E2412</f>
        <v>-7.1279003857122269E-2</v>
      </c>
      <c r="E2412" s="2">
        <f>MACD!F2412</f>
        <v>-4.482798752575954E-2</v>
      </c>
      <c r="F2412" s="2">
        <f>'Moving Avg'!D2412</f>
        <v>4.5365800000000007</v>
      </c>
      <c r="G2412" s="2">
        <f>'Moving Avg'!F2412</f>
        <v>4.4429250000000007</v>
      </c>
      <c r="H2412" s="2">
        <f>'Moving Avg'!G2412</f>
        <v>4.3487059999999964</v>
      </c>
      <c r="I2412" s="2">
        <f>'Moving Avg'!H2412</f>
        <v>4.4399040000000083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</row>
    <row r="2413" spans="1:12" ht="13.5" x14ac:dyDescent="0.25">
      <c r="A2413" s="3">
        <f>RSI!A2413</f>
        <v>45519</v>
      </c>
      <c r="B2413" s="2">
        <f>RSI!B2413</f>
        <v>4.4706999999999999</v>
      </c>
      <c r="C2413" s="2">
        <f>RSI!I2413</f>
        <v>51.747734487764667</v>
      </c>
      <c r="D2413" s="2">
        <f>MACD!E2413</f>
        <v>-6.6537799954237364E-2</v>
      </c>
      <c r="E2413" s="2">
        <f>MACD!F2413</f>
        <v>-4.9169950011455105E-2</v>
      </c>
      <c r="F2413" s="2">
        <f>'Moving Avg'!D2413</f>
        <v>4.5554000000000006</v>
      </c>
      <c r="G2413" s="2">
        <f>'Moving Avg'!F2413</f>
        <v>4.4457500000000003</v>
      </c>
      <c r="H2413" s="2">
        <f>'Moving Avg'!G2413</f>
        <v>4.3566119999999966</v>
      </c>
      <c r="I2413" s="2">
        <f>'Moving Avg'!H2413</f>
        <v>4.4411165000000077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4.4519000000000002</v>
      </c>
      <c r="C2414" s="2">
        <f>RSI!I2414</f>
        <v>50.696712491396255</v>
      </c>
      <c r="D2414" s="2">
        <f>MACD!E2414</f>
        <v>-4.5377736498083188E-2</v>
      </c>
      <c r="E2414" s="2">
        <f>MACD!F2414</f>
        <v>-4.841150730878073E-2</v>
      </c>
      <c r="F2414" s="2">
        <f>'Moving Avg'!D2414</f>
        <v>4.5309399999999993</v>
      </c>
      <c r="G2414" s="2">
        <f>'Moving Avg'!F2414</f>
        <v>4.447635</v>
      </c>
      <c r="H2414" s="2">
        <f>'Moving Avg'!G2414</f>
        <v>4.3635779999999968</v>
      </c>
      <c r="I2414" s="2">
        <f>'Moving Avg'!H2414</f>
        <v>4.4422785000000085</v>
      </c>
      <c r="J2414" s="6" t="str">
        <f>OBV!F2414</f>
        <v>BULLISH</v>
      </c>
      <c r="K2414" s="6" t="str">
        <f>OBV!G2414</f>
        <v>NEUTRAL</v>
      </c>
      <c r="L2414" s="6" t="str">
        <f>OBV!H2414</f>
        <v>BULLISH DIVERGENCE</v>
      </c>
    </row>
    <row r="2415" spans="1:12" ht="13.5" x14ac:dyDescent="0.25">
      <c r="A2415" s="3">
        <f>RSI!A2415</f>
        <v>45523</v>
      </c>
      <c r="B2415" s="2">
        <f>RSI!B2415</f>
        <v>4.5930999999999997</v>
      </c>
      <c r="C2415" s="2">
        <f>RSI!I2415</f>
        <v>57.653373118125245</v>
      </c>
      <c r="D2415" s="2">
        <f>MACD!E2415</f>
        <v>-5.2482783801687916E-2</v>
      </c>
      <c r="E2415" s="2">
        <f>MACD!F2415</f>
        <v>-4.9225762607362167E-2</v>
      </c>
      <c r="F2415" s="2">
        <f>'Moving Avg'!D2415</f>
        <v>4.5271799999999995</v>
      </c>
      <c r="G2415" s="2">
        <f>'Moving Avg'!F2415</f>
        <v>4.4561099999999998</v>
      </c>
      <c r="H2415" s="2">
        <f>'Moving Avg'!G2415</f>
        <v>4.3733679999999957</v>
      </c>
      <c r="I2415" s="2">
        <f>'Moving Avg'!H2415</f>
        <v>4.4445345000000085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4.5178000000000003</v>
      </c>
      <c r="C2416" s="2">
        <f>RSI!I2416</f>
        <v>53.331668571855985</v>
      </c>
      <c r="D2416" s="2">
        <f>MACD!E2416</f>
        <v>-3.3528244979136979E-2</v>
      </c>
      <c r="E2416" s="2">
        <f>MACD!F2416</f>
        <v>-4.6086259081717131E-2</v>
      </c>
      <c r="F2416" s="2">
        <f>'Moving Avg'!D2416</f>
        <v>4.5008400000000002</v>
      </c>
      <c r="G2416" s="2">
        <f>'Moving Avg'!F2416</f>
        <v>4.46129</v>
      </c>
      <c r="H2416" s="2">
        <f>'Moving Avg'!G2416</f>
        <v>4.3822159999999961</v>
      </c>
      <c r="I2416" s="2">
        <f>'Moving Avg'!H2416</f>
        <v>4.4464140000000079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4.5553999999999997</v>
      </c>
      <c r="C2417" s="2">
        <f>RSI!I2417</f>
        <v>55.13995654340912</v>
      </c>
      <c r="D2417" s="2">
        <f>MACD!E2417</f>
        <v>-2.6437045104156454E-2</v>
      </c>
      <c r="E2417" s="2">
        <f>MACD!F2417</f>
        <v>-4.2156416286204992E-2</v>
      </c>
      <c r="F2417" s="2">
        <f>'Moving Avg'!D2417</f>
        <v>4.5177800000000001</v>
      </c>
      <c r="G2417" s="2">
        <f>'Moving Avg'!F2417</f>
        <v>4.4725849999999987</v>
      </c>
      <c r="H2417" s="2">
        <f>'Moving Avg'!G2417</f>
        <v>4.3914399999999958</v>
      </c>
      <c r="I2417" s="2">
        <f>'Moving Avg'!H2417</f>
        <v>4.4488700000000074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</row>
    <row r="2418" spans="1:12" ht="13.5" x14ac:dyDescent="0.25">
      <c r="A2418" s="3">
        <f>RSI!A2418</f>
        <v>45526</v>
      </c>
      <c r="B2418" s="2">
        <f>RSI!B2418</f>
        <v>4.6589</v>
      </c>
      <c r="C2418" s="2">
        <f>RSI!I2418</f>
        <v>59.761855570355337</v>
      </c>
      <c r="D2418" s="2">
        <f>MACD!E2418</f>
        <v>-5.0398218477273105E-2</v>
      </c>
      <c r="E2418" s="2">
        <f>MACD!F2418</f>
        <v>-4.3804776724418619E-2</v>
      </c>
      <c r="F2418" s="2">
        <f>'Moving Avg'!D2418</f>
        <v>4.5554199999999998</v>
      </c>
      <c r="G2418" s="2">
        <f>'Moving Avg'!F2418</f>
        <v>4.49282</v>
      </c>
      <c r="H2418" s="2">
        <f>'Moving Avg'!G2418</f>
        <v>4.400851999999996</v>
      </c>
      <c r="I2418" s="2">
        <f>'Moving Avg'!H2418</f>
        <v>4.4512825000000085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</row>
    <row r="2419" spans="1:12" ht="13.5" x14ac:dyDescent="0.25">
      <c r="A2419" s="3">
        <f>RSI!A2419</f>
        <v>45527</v>
      </c>
      <c r="B2419" s="2">
        <f>RSI!B2419</f>
        <v>4.8472</v>
      </c>
      <c r="C2419" s="2">
        <f>RSI!I2419</f>
        <v>66.520173466419877</v>
      </c>
      <c r="D2419" s="2">
        <f>MACD!E2419</f>
        <v>-5.5362121051911295E-2</v>
      </c>
      <c r="E2419" s="2">
        <f>MACD!F2419</f>
        <v>-4.6116245589917157E-2</v>
      </c>
      <c r="F2419" s="2">
        <f>'Moving Avg'!D2419</f>
        <v>4.6344799999999999</v>
      </c>
      <c r="G2419" s="2">
        <f>'Moving Avg'!F2419</f>
        <v>4.5210550000000005</v>
      </c>
      <c r="H2419" s="2">
        <f>'Moving Avg'!G2419</f>
        <v>4.4125239999999959</v>
      </c>
      <c r="I2419" s="2">
        <f>'Moving Avg'!H2419</f>
        <v>4.4547230000000084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4.8941999999999997</v>
      </c>
      <c r="C2420" s="2">
        <f>RSI!I2420</f>
        <v>67.966407377427146</v>
      </c>
      <c r="D2420" s="2">
        <f>MACD!E2420</f>
        <v>-5.9412903740851064E-2</v>
      </c>
      <c r="E2420" s="2">
        <f>MACD!F2420</f>
        <v>-4.8775577220103936E-2</v>
      </c>
      <c r="F2420" s="2">
        <f>'Moving Avg'!D2420</f>
        <v>4.6947000000000001</v>
      </c>
      <c r="G2420" s="2">
        <f>'Moving Avg'!F2420</f>
        <v>4.5455249999999996</v>
      </c>
      <c r="H2420" s="2">
        <f>'Moving Avg'!G2420</f>
        <v>4.4266419999999957</v>
      </c>
      <c r="I2420" s="2">
        <f>'Moving Avg'!H2420</f>
        <v>4.4586570000000076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</row>
    <row r="2421" spans="1:12" ht="13.5" x14ac:dyDescent="0.25">
      <c r="A2421" s="3">
        <f>RSI!A2421</f>
        <v>45531</v>
      </c>
      <c r="B2421" s="2">
        <f>RSI!B2421</f>
        <v>4.8941999999999997</v>
      </c>
      <c r="C2421" s="2">
        <f>RSI!I2421</f>
        <v>67.966407377427146</v>
      </c>
      <c r="D2421" s="2">
        <f>MACD!E2421</f>
        <v>-5.9342002386135739E-2</v>
      </c>
      <c r="E2421" s="2">
        <f>MACD!F2421</f>
        <v>-5.0888862253310296E-2</v>
      </c>
      <c r="F2421" s="2">
        <f>'Moving Avg'!D2421</f>
        <v>4.7699799999999994</v>
      </c>
      <c r="G2421" s="2">
        <f>'Moving Avg'!F2421</f>
        <v>4.5699950000000005</v>
      </c>
      <c r="H2421" s="2">
        <f>'Moving Avg'!G2421</f>
        <v>4.4409479999999961</v>
      </c>
      <c r="I2421" s="2">
        <f>'Moving Avg'!H2421</f>
        <v>4.462030500000008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4.8189000000000002</v>
      </c>
      <c r="C2422" s="2">
        <f>RSI!I2422</f>
        <v>62.916468042438346</v>
      </c>
      <c r="D2422" s="2">
        <f>MACD!E2422</f>
        <v>-8.3328709274764989E-2</v>
      </c>
      <c r="E2422" s="2">
        <f>MACD!F2422</f>
        <v>-5.737683165760124E-2</v>
      </c>
      <c r="F2422" s="2">
        <f>'Moving Avg'!D2422</f>
        <v>4.8226800000000001</v>
      </c>
      <c r="G2422" s="2">
        <f>'Moving Avg'!F2422</f>
        <v>4.5907</v>
      </c>
      <c r="H2422" s="2">
        <f>'Moving Avg'!G2422</f>
        <v>4.4541239999999966</v>
      </c>
      <c r="I2422" s="2">
        <f>'Moving Avg'!H2422</f>
        <v>4.4643370000000075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</row>
    <row r="2423" spans="1:12" ht="13.5" x14ac:dyDescent="0.25">
      <c r="A2423" s="3">
        <f>RSI!A2423</f>
        <v>45533</v>
      </c>
      <c r="B2423" s="2">
        <f>RSI!B2423</f>
        <v>4.8941999999999997</v>
      </c>
      <c r="C2423" s="2">
        <f>RSI!I2423</f>
        <v>65.663903219553873</v>
      </c>
      <c r="D2423" s="2">
        <f>MACD!E2423</f>
        <v>-0.11071796727269678</v>
      </c>
      <c r="E2423" s="2">
        <f>MACD!F2423</f>
        <v>-6.8045058780620352E-2</v>
      </c>
      <c r="F2423" s="2">
        <f>'Moving Avg'!D2423</f>
        <v>4.8697400000000002</v>
      </c>
      <c r="G2423" s="2">
        <f>'Moving Avg'!F2423</f>
        <v>4.6147</v>
      </c>
      <c r="H2423" s="2">
        <f>'Moving Avg'!G2423</f>
        <v>4.4644759999999977</v>
      </c>
      <c r="I2423" s="2">
        <f>'Moving Avg'!H2423</f>
        <v>4.4659845000000065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</row>
    <row r="2424" spans="1:12" ht="13.5" x14ac:dyDescent="0.25">
      <c r="A2424" s="3">
        <f>RSI!A2424</f>
        <v>45534</v>
      </c>
      <c r="B2424" s="2">
        <f>RSI!B2424</f>
        <v>5.1765999999999996</v>
      </c>
      <c r="C2424" s="2">
        <f>RSI!I2424</f>
        <v>73.571903091425554</v>
      </c>
      <c r="D2424" s="2">
        <f>MACD!E2424</f>
        <v>-0.15955208146170108</v>
      </c>
      <c r="E2424" s="2">
        <f>MACD!F2424</f>
        <v>-8.63464633168365E-2</v>
      </c>
      <c r="F2424" s="2">
        <f>'Moving Avg'!D2424</f>
        <v>4.9356200000000001</v>
      </c>
      <c r="G2424" s="2">
        <f>'Moving Avg'!F2424</f>
        <v>4.6476399999999991</v>
      </c>
      <c r="H2424" s="2">
        <f>'Moving Avg'!G2424</f>
        <v>4.4780299999999968</v>
      </c>
      <c r="I2424" s="2">
        <f>'Moving Avg'!H2424</f>
        <v>4.4690440000000056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</row>
    <row r="2425" spans="1:12" ht="13.5" x14ac:dyDescent="0.25">
      <c r="A2425" s="3">
        <f>RSI!A2425</f>
        <v>45537</v>
      </c>
      <c r="B2425" s="2">
        <f>RSI!B2425</f>
        <v>5.2706999999999997</v>
      </c>
      <c r="C2425" s="2">
        <f>RSI!I2425</f>
        <v>75.589361039565986</v>
      </c>
      <c r="D2425" s="2">
        <f>MACD!E2425</f>
        <v>-0.18950015290366462</v>
      </c>
      <c r="E2425" s="2">
        <f>MACD!F2425</f>
        <v>-0.10697720123420212</v>
      </c>
      <c r="F2425" s="2">
        <f>'Moving Avg'!D2425</f>
        <v>5.0109200000000005</v>
      </c>
      <c r="G2425" s="2">
        <f>'Moving Avg'!F2425</f>
        <v>4.6899949999999997</v>
      </c>
      <c r="H2425" s="2">
        <f>'Moving Avg'!G2425</f>
        <v>4.4966659999999976</v>
      </c>
      <c r="I2425" s="2">
        <f>'Moving Avg'!H2425</f>
        <v>4.4731780000000061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5.1765999999999996</v>
      </c>
      <c r="C2426" s="2">
        <f>RSI!I2426</f>
        <v>69.847237670625333</v>
      </c>
      <c r="D2426" s="2">
        <f>MACD!E2426</f>
        <v>-0.22314037807439302</v>
      </c>
      <c r="E2426" s="2">
        <f>MACD!F2426</f>
        <v>-0.13020983660224031</v>
      </c>
      <c r="F2426" s="2">
        <f>'Moving Avg'!D2426</f>
        <v>5.067400000000001</v>
      </c>
      <c r="G2426" s="2">
        <f>'Moving Avg'!F2426</f>
        <v>4.7210549999999998</v>
      </c>
      <c r="H2426" s="2">
        <f>'Moving Avg'!G2426</f>
        <v>4.5147379999999977</v>
      </c>
      <c r="I2426" s="2">
        <f>'Moving Avg'!H2426</f>
        <v>4.4762805000000059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5.0354000000000001</v>
      </c>
      <c r="C2427" s="2">
        <f>RSI!I2427</f>
        <v>62.210540392779365</v>
      </c>
      <c r="D2427" s="2">
        <f>MACD!E2427</f>
        <v>-0.23821758721870179</v>
      </c>
      <c r="E2427" s="2">
        <f>MACD!F2427</f>
        <v>-0.15181138672553263</v>
      </c>
      <c r="F2427" s="2">
        <f>'Moving Avg'!D2427</f>
        <v>5.1106999999999996</v>
      </c>
      <c r="G2427" s="2">
        <f>'Moving Avg'!F2427</f>
        <v>4.7469349999999997</v>
      </c>
      <c r="H2427" s="2">
        <f>'Moving Avg'!G2427</f>
        <v>4.529043999999999</v>
      </c>
      <c r="I2427" s="2">
        <f>'Moving Avg'!H2427</f>
        <v>4.4792380000000058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4.9413</v>
      </c>
      <c r="C2428" s="2">
        <f>RSI!I2428</f>
        <v>57.684145754313846</v>
      </c>
      <c r="D2428" s="2">
        <f>MACD!E2428</f>
        <v>-0.22989212330363085</v>
      </c>
      <c r="E2428" s="2">
        <f>MACD!F2428</f>
        <v>-0.16742753404115229</v>
      </c>
      <c r="F2428" s="2">
        <f>'Moving Avg'!D2428</f>
        <v>5.12012</v>
      </c>
      <c r="G2428" s="2">
        <f>'Moving Avg'!F2428</f>
        <v>4.7751699999999992</v>
      </c>
      <c r="H2428" s="2">
        <f>'Moving Avg'!G2428</f>
        <v>4.539585999999999</v>
      </c>
      <c r="I2428" s="2">
        <f>'Moving Avg'!H2428</f>
        <v>4.4813365000000056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4.9884000000000004</v>
      </c>
      <c r="C2429" s="2">
        <f>RSI!I2429</f>
        <v>59.281128210791039</v>
      </c>
      <c r="D2429" s="2">
        <f>MACD!E2429</f>
        <v>-0.19848736242084186</v>
      </c>
      <c r="E2429" s="2">
        <f>MACD!F2429</f>
        <v>-0.17363949971709022</v>
      </c>
      <c r="F2429" s="2">
        <f>'Moving Avg'!D2429</f>
        <v>5.0824799999999994</v>
      </c>
      <c r="G2429" s="2">
        <f>'Moving Avg'!F2429</f>
        <v>4.7958799999999986</v>
      </c>
      <c r="H2429" s="2">
        <f>'Moving Avg'!G2429</f>
        <v>4.5514459999999994</v>
      </c>
      <c r="I2429" s="2">
        <f>'Moving Avg'!H2429</f>
        <v>4.4834980000000053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4.9413</v>
      </c>
      <c r="C2430" s="2">
        <f>RSI!I2430</f>
        <v>56.965885279121828</v>
      </c>
      <c r="D2430" s="2">
        <f>MACD!E2430</f>
        <v>-0.16250998722867482</v>
      </c>
      <c r="E2430" s="2">
        <f>MACD!F2430</f>
        <v>-0.17141359721940713</v>
      </c>
      <c r="F2430" s="2">
        <f>'Moving Avg'!D2430</f>
        <v>5.0165999999999995</v>
      </c>
      <c r="G2430" s="2">
        <f>'Moving Avg'!F2430</f>
        <v>4.8123499999999995</v>
      </c>
      <c r="H2430" s="2">
        <f>'Moving Avg'!G2430</f>
        <v>4.5625520000000002</v>
      </c>
      <c r="I2430" s="2">
        <f>'Moving Avg'!H2430</f>
        <v>4.484604500000005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4.8754</v>
      </c>
      <c r="C2431" s="2">
        <f>RSI!I2431</f>
        <v>53.799887092869099</v>
      </c>
      <c r="D2431" s="2">
        <f>MACD!E2431</f>
        <v>-0.12812589000143682</v>
      </c>
      <c r="E2431" s="2">
        <f>MACD!F2431</f>
        <v>-0.16275605577581309</v>
      </c>
      <c r="F2431" s="2">
        <f>'Moving Avg'!D2431</f>
        <v>4.9563600000000001</v>
      </c>
      <c r="G2431" s="2">
        <f>'Moving Avg'!F2431</f>
        <v>4.8236449999999991</v>
      </c>
      <c r="H2431" s="2">
        <f>'Moving Avg'!G2431</f>
        <v>4.5744100000000012</v>
      </c>
      <c r="I2431" s="2">
        <f>'Moving Avg'!H2431</f>
        <v>4.4843890000000037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4.9600999999999997</v>
      </c>
      <c r="C2432" s="2">
        <f>RSI!I2432</f>
        <v>57.10004927518785</v>
      </c>
      <c r="D2432" s="2">
        <f>MACD!E2432</f>
        <v>-0.11737110282908336</v>
      </c>
      <c r="E2432" s="2">
        <f>MACD!F2432</f>
        <v>-0.15367906518646718</v>
      </c>
      <c r="F2432" s="2">
        <f>'Moving Avg'!D2432</f>
        <v>4.9413</v>
      </c>
      <c r="G2432" s="2">
        <f>'Moving Avg'!F2432</f>
        <v>4.8481149999999982</v>
      </c>
      <c r="H2432" s="2">
        <f>'Moving Avg'!G2432</f>
        <v>4.5851400000000009</v>
      </c>
      <c r="I2432" s="2">
        <f>'Moving Avg'!H2432</f>
        <v>4.485115000000004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4.9413</v>
      </c>
      <c r="C2433" s="2">
        <f>RSI!I2433</f>
        <v>56.141454562614541</v>
      </c>
      <c r="D2433" s="2">
        <f>MACD!E2433</f>
        <v>-9.6239333929614368E-2</v>
      </c>
      <c r="E2433" s="2">
        <f>MACD!F2433</f>
        <v>-0.14219111893509662</v>
      </c>
      <c r="F2433" s="2">
        <f>'Moving Avg'!D2433</f>
        <v>4.9413</v>
      </c>
      <c r="G2433" s="2">
        <f>'Moving Avg'!F2433</f>
        <v>4.8716449999999991</v>
      </c>
      <c r="H2433" s="2">
        <f>'Moving Avg'!G2433</f>
        <v>4.5956820000000018</v>
      </c>
      <c r="I2433" s="2">
        <f>'Moving Avg'!H2433</f>
        <v>4.4860920000000037</v>
      </c>
      <c r="J2433" s="6" t="str">
        <f>OBV!F2433</f>
        <v>BEARISH</v>
      </c>
      <c r="K2433" s="6" t="str">
        <f>OBV!G2433</f>
        <v>NEUTRAL</v>
      </c>
      <c r="L2433" s="6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4.9413</v>
      </c>
      <c r="C2434" s="2">
        <f>RSI!I2434</f>
        <v>56.141454562614541</v>
      </c>
      <c r="D2434" s="2">
        <f>MACD!E2434</f>
        <v>-3.567695847926533E-2</v>
      </c>
      <c r="E2434" s="2">
        <f>MACD!F2434</f>
        <v>-0.12088828684393035</v>
      </c>
      <c r="F2434" s="2">
        <f>'Moving Avg'!D2434</f>
        <v>4.9318799999999996</v>
      </c>
      <c r="G2434" s="2">
        <f>'Moving Avg'!F2434</f>
        <v>4.896115</v>
      </c>
      <c r="H2434" s="2">
        <f>'Moving Avg'!G2434</f>
        <v>4.608106000000002</v>
      </c>
      <c r="I2434" s="2">
        <f>'Moving Avg'!H2434</f>
        <v>4.4870690000000026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4.8848000000000003</v>
      </c>
      <c r="C2435" s="2">
        <f>RSI!I2435</f>
        <v>53.037998250681163</v>
      </c>
      <c r="D2435" s="2">
        <f>MACD!E2435</f>
        <v>3.3522360844846055E-2</v>
      </c>
      <c r="E2435" s="2">
        <f>MACD!F2435</f>
        <v>-9.0006157306175075E-2</v>
      </c>
      <c r="F2435" s="2">
        <f>'Moving Avg'!D2435</f>
        <v>4.9205799999999993</v>
      </c>
      <c r="G2435" s="2">
        <f>'Moving Avg'!F2435</f>
        <v>4.9106999999999994</v>
      </c>
      <c r="H2435" s="2">
        <f>'Moving Avg'!G2435</f>
        <v>4.6209060000000024</v>
      </c>
      <c r="I2435" s="2">
        <f>'Moving Avg'!H2435</f>
        <v>4.4877635000000033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4.8848000000000003</v>
      </c>
      <c r="C2436" s="2">
        <f>RSI!I2436</f>
        <v>53.037998250681163</v>
      </c>
      <c r="D2436" s="2">
        <f>MACD!E2436</f>
        <v>7.7277128282883467E-2</v>
      </c>
      <c r="E2436" s="2">
        <f>MACD!F2436</f>
        <v>-5.6549500188363369E-2</v>
      </c>
      <c r="F2436" s="2">
        <f>'Moving Avg'!D2436</f>
        <v>4.9224599999999992</v>
      </c>
      <c r="G2436" s="2">
        <f>'Moving Avg'!F2436</f>
        <v>4.9290499999999993</v>
      </c>
      <c r="H2436" s="2">
        <f>'Moving Avg'!G2436</f>
        <v>4.6337060000000028</v>
      </c>
      <c r="I2436" s="2">
        <f>'Moving Avg'!H2436</f>
        <v>4.4893210000000039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4.9131</v>
      </c>
      <c r="C2437" s="2">
        <f>RSI!I2437</f>
        <v>54.499128868659731</v>
      </c>
      <c r="D2437" s="2">
        <f>MACD!E2437</f>
        <v>9.0183260853619274E-2</v>
      </c>
      <c r="E2437" s="2">
        <f>MACD!F2437</f>
        <v>-2.7202947979966845E-2</v>
      </c>
      <c r="F2437" s="2">
        <f>'Moving Avg'!D2437</f>
        <v>4.9130599999999998</v>
      </c>
      <c r="G2437" s="2">
        <f>'Moving Avg'!F2437</f>
        <v>4.946934999999999</v>
      </c>
      <c r="H2437" s="2">
        <f>'Moving Avg'!G2437</f>
        <v>4.6451900000000022</v>
      </c>
      <c r="I2437" s="2">
        <f>'Moving Avg'!H2437</f>
        <v>4.4905885000000039</v>
      </c>
      <c r="J2437" s="6" t="str">
        <f>OBV!F2437</f>
        <v>BULLISH</v>
      </c>
      <c r="K2437" s="6" t="str">
        <f>OBV!G2437</f>
        <v>NEUTRAL</v>
      </c>
      <c r="L2437" s="6" t="str">
        <f>OBV!H2437</f>
        <v>BULLISH DIVERGENCE</v>
      </c>
    </row>
    <row r="2438" spans="1:12" ht="13.5" x14ac:dyDescent="0.25">
      <c r="A2438" s="3">
        <f>RSI!A2438</f>
        <v>45554</v>
      </c>
      <c r="B2438" s="2">
        <f>RSI!B2438</f>
        <v>4.9131</v>
      </c>
      <c r="C2438" s="2">
        <f>RSI!I2438</f>
        <v>54.499128868659746</v>
      </c>
      <c r="D2438" s="2">
        <f>MACD!E2438</f>
        <v>8.6183982829512118E-2</v>
      </c>
      <c r="E2438" s="2">
        <f>MACD!F2438</f>
        <v>-4.5255618180710527E-3</v>
      </c>
      <c r="F2438" s="2">
        <f>'Moving Avg'!D2438</f>
        <v>4.9074200000000001</v>
      </c>
      <c r="G2438" s="2">
        <f>'Moving Avg'!F2438</f>
        <v>4.9596450000000001</v>
      </c>
      <c r="H2438" s="2">
        <f>'Moving Avg'!G2438</f>
        <v>4.6568620000000021</v>
      </c>
      <c r="I2438" s="2">
        <f>'Moving Avg'!H2438</f>
        <v>4.4914245000000035</v>
      </c>
      <c r="J2438" s="6" t="str">
        <f>OBV!F2438</f>
        <v>BULLISH</v>
      </c>
      <c r="K2438" s="6" t="str">
        <f>OBV!G2438</f>
        <v>NEUTRAL</v>
      </c>
      <c r="L2438" s="6" t="str">
        <f>OBV!H2438</f>
        <v>BULLISH DIVERGENCE</v>
      </c>
    </row>
    <row r="2439" spans="1:12" ht="13.5" x14ac:dyDescent="0.25">
      <c r="A2439" s="3">
        <f>RSI!A2439</f>
        <v>45555</v>
      </c>
      <c r="B2439" s="2">
        <f>RSI!B2439</f>
        <v>4.9131</v>
      </c>
      <c r="C2439" s="2">
        <f>RSI!I2439</f>
        <v>54.499128868659746</v>
      </c>
      <c r="D2439" s="2">
        <f>MACD!E2439</f>
        <v>8.963601306327984E-2</v>
      </c>
      <c r="E2439" s="2">
        <f>MACD!F2439</f>
        <v>1.4306753158199126E-2</v>
      </c>
      <c r="F2439" s="2">
        <f>'Moving Avg'!D2439</f>
        <v>4.9017800000000005</v>
      </c>
      <c r="G2439" s="2">
        <f>'Moving Avg'!F2439</f>
        <v>4.9629399999999997</v>
      </c>
      <c r="H2439" s="2">
        <f>'Moving Avg'!G2439</f>
        <v>4.6666520000000027</v>
      </c>
      <c r="I2439" s="2">
        <f>'Moving Avg'!H2439</f>
        <v>4.4924760000000035</v>
      </c>
      <c r="J2439" s="6" t="str">
        <f>OBV!F2439</f>
        <v>BULLISH</v>
      </c>
      <c r="K2439" s="6" t="str">
        <f>OBV!G2439</f>
        <v>NEUTRAL</v>
      </c>
      <c r="L2439" s="6" t="str">
        <f>OBV!H2439</f>
        <v>BULLISH DIVERGENCE</v>
      </c>
    </row>
    <row r="2440" spans="1:12" ht="13.5" x14ac:dyDescent="0.25">
      <c r="A2440" s="3">
        <f>RSI!A2440</f>
        <v>45558</v>
      </c>
      <c r="B2440" s="2">
        <f>RSI!B2440</f>
        <v>4.9413</v>
      </c>
      <c r="C2440" s="2">
        <f>RSI!I2440</f>
        <v>56.19533837900601</v>
      </c>
      <c r="D2440" s="2">
        <f>MACD!E2440</f>
        <v>8.2842179051977993E-2</v>
      </c>
      <c r="E2440" s="2">
        <f>MACD!F2440</f>
        <v>2.8013838336954901E-2</v>
      </c>
      <c r="F2440" s="2">
        <f>'Moving Avg'!D2440</f>
        <v>4.913079999999999</v>
      </c>
      <c r="G2440" s="2">
        <f>'Moving Avg'!F2440</f>
        <v>4.9652949999999993</v>
      </c>
      <c r="H2440" s="2">
        <f>'Moving Avg'!G2440</f>
        <v>4.677946000000003</v>
      </c>
      <c r="I2440" s="2">
        <f>'Moving Avg'!H2440</f>
        <v>4.493108000000003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4.8941999999999997</v>
      </c>
      <c r="C2441" s="2">
        <f>RSI!I2441</f>
        <v>52.664070316801357</v>
      </c>
      <c r="D2441" s="2">
        <f>MACD!E2441</f>
        <v>6.9925731561048643E-2</v>
      </c>
      <c r="E2441" s="2">
        <f>MACD!F2441</f>
        <v>3.6396216981773651E-2</v>
      </c>
      <c r="F2441" s="2">
        <f>'Moving Avg'!D2441</f>
        <v>4.9149599999999989</v>
      </c>
      <c r="G2441" s="2">
        <f>'Moving Avg'!F2441</f>
        <v>4.9652949999999993</v>
      </c>
      <c r="H2441" s="2">
        <f>'Moving Avg'!G2441</f>
        <v>4.6892400000000034</v>
      </c>
      <c r="I2441" s="2">
        <f>'Moving Avg'!H2441</f>
        <v>4.4935905000000034</v>
      </c>
      <c r="J2441" s="6" t="str">
        <f>OBV!F2441</f>
        <v>BEARISH</v>
      </c>
      <c r="K2441" s="6" t="str">
        <f>OBV!G2441</f>
        <v>NEUTRAL</v>
      </c>
      <c r="L2441" s="6" t="str">
        <f>OBV!H2441</f>
        <v>BEARISH DIVERGENCE</v>
      </c>
    </row>
    <row r="2442" spans="1:12" ht="13.5" x14ac:dyDescent="0.25">
      <c r="A2442" s="3">
        <f>RSI!A2442</f>
        <v>45560</v>
      </c>
      <c r="B2442" s="2">
        <f>RSI!B2442</f>
        <v>4.8941999999999997</v>
      </c>
      <c r="C2442" s="2">
        <f>RSI!I2442</f>
        <v>52.664070316801357</v>
      </c>
      <c r="D2442" s="2">
        <f>MACD!E2442</f>
        <v>7.1825657526149556E-2</v>
      </c>
      <c r="E2442" s="2">
        <f>MACD!F2442</f>
        <v>4.3482105090648836E-2</v>
      </c>
      <c r="F2442" s="2">
        <f>'Moving Avg'!D2442</f>
        <v>4.9111799999999999</v>
      </c>
      <c r="G2442" s="2">
        <f>'Moving Avg'!F2442</f>
        <v>4.9690599999999989</v>
      </c>
      <c r="H2442" s="2">
        <f>'Moving Avg'!G2442</f>
        <v>4.6988400000000032</v>
      </c>
      <c r="I2442" s="2">
        <f>'Moving Avg'!H2442</f>
        <v>4.494763500000003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4.8659999999999997</v>
      </c>
      <c r="C2443" s="2">
        <f>RSI!I2443</f>
        <v>50.462188304069429</v>
      </c>
      <c r="D2443" s="2">
        <f>MACD!E2443</f>
        <v>7.244325584608724E-2</v>
      </c>
      <c r="E2443" s="2">
        <f>MACD!F2443</f>
        <v>4.9274335241736522E-2</v>
      </c>
      <c r="F2443" s="2">
        <f>'Moving Avg'!D2443</f>
        <v>4.9017600000000003</v>
      </c>
      <c r="G2443" s="2">
        <f>'Moving Avg'!F2443</f>
        <v>4.967649999999999</v>
      </c>
      <c r="H2443" s="2">
        <f>'Moving Avg'!G2443</f>
        <v>4.7078760000000033</v>
      </c>
      <c r="I2443" s="2">
        <f>'Moving Avg'!H2443</f>
        <v>4.495493500000002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</row>
    <row r="2444" spans="1:12" ht="13.5" x14ac:dyDescent="0.25">
      <c r="A2444" s="3">
        <f>RSI!A2444</f>
        <v>45562</v>
      </c>
      <c r="B2444" s="2">
        <f>RSI!B2444</f>
        <v>4.8659999999999997</v>
      </c>
      <c r="C2444" s="2">
        <f>RSI!I2444</f>
        <v>50.462188304069429</v>
      </c>
      <c r="D2444" s="2">
        <f>MACD!E2444</f>
        <v>7.2959684662608382E-2</v>
      </c>
      <c r="E2444" s="2">
        <f>MACD!F2444</f>
        <v>5.4011405125910898E-2</v>
      </c>
      <c r="F2444" s="2">
        <f>'Moving Avg'!D2444</f>
        <v>4.8923399999999999</v>
      </c>
      <c r="G2444" s="2">
        <f>'Moving Avg'!F2444</f>
        <v>4.952119999999999</v>
      </c>
      <c r="H2444" s="2">
        <f>'Moving Avg'!G2444</f>
        <v>4.7169120000000033</v>
      </c>
      <c r="I2444" s="2">
        <f>'Moving Avg'!H2444</f>
        <v>4.4963095000000015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</row>
    <row r="2445" spans="1:12" ht="13.5" x14ac:dyDescent="0.25">
      <c r="A2445" s="3">
        <f>RSI!A2445</f>
        <v>45565</v>
      </c>
      <c r="B2445" s="2">
        <f>RSI!B2445</f>
        <v>4.8941999999999997</v>
      </c>
      <c r="C2445" s="2">
        <f>RSI!I2445</f>
        <v>52.753170222441462</v>
      </c>
      <c r="D2445" s="2">
        <f>MACD!E2445</f>
        <v>6.2609767813298411E-2</v>
      </c>
      <c r="E2445" s="2">
        <f>MACD!F2445</f>
        <v>5.5731077663388404E-2</v>
      </c>
      <c r="F2445" s="2">
        <f>'Moving Avg'!D2445</f>
        <v>4.8829200000000004</v>
      </c>
      <c r="G2445" s="2">
        <f>'Moving Avg'!F2445</f>
        <v>4.9332949999999993</v>
      </c>
      <c r="H2445" s="2">
        <f>'Moving Avg'!G2445</f>
        <v>4.7263240000000017</v>
      </c>
      <c r="I2445" s="2">
        <f>'Moving Avg'!H2445</f>
        <v>4.4974825000000012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</row>
    <row r="2446" spans="1:12" ht="13.5" x14ac:dyDescent="0.25">
      <c r="A2446" s="3">
        <f>RSI!A2446</f>
        <v>45566</v>
      </c>
      <c r="B2446" s="2">
        <f>RSI!B2446</f>
        <v>4.8754</v>
      </c>
      <c r="C2446" s="2">
        <f>RSI!I2446</f>
        <v>51.057891376152327</v>
      </c>
      <c r="D2446" s="2">
        <f>MACD!E2446</f>
        <v>5.5072827058845419E-2</v>
      </c>
      <c r="E2446" s="2">
        <f>MACD!F2446</f>
        <v>5.5599427542479804E-2</v>
      </c>
      <c r="F2446" s="2">
        <f>'Moving Avg'!D2446</f>
        <v>4.8791599999999997</v>
      </c>
      <c r="G2446" s="2">
        <f>'Moving Avg'!F2446</f>
        <v>4.9182349999999992</v>
      </c>
      <c r="H2446" s="2">
        <f>'Moving Avg'!G2446</f>
        <v>4.7355480000000023</v>
      </c>
      <c r="I2446" s="2">
        <f>'Moving Avg'!H2446</f>
        <v>4.4985615000000019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</row>
    <row r="2447" spans="1:12" ht="13.5" x14ac:dyDescent="0.25">
      <c r="A2447" s="3">
        <f>RSI!A2447</f>
        <v>45567</v>
      </c>
      <c r="B2447" s="2">
        <f>RSI!B2447</f>
        <v>5.1483999999999996</v>
      </c>
      <c r="C2447" s="2">
        <f>RSI!I2447</f>
        <v>67.427370981957907</v>
      </c>
      <c r="D2447" s="2">
        <f>MACD!E2447</f>
        <v>3.2778952370212444E-2</v>
      </c>
      <c r="E2447" s="2">
        <f>MACD!F2447</f>
        <v>5.1035332508026339E-2</v>
      </c>
      <c r="F2447" s="2">
        <f>'Moving Avg'!D2447</f>
        <v>4.93</v>
      </c>
      <c r="G2447" s="2">
        <f>'Moving Avg'!F2447</f>
        <v>4.9238849999999994</v>
      </c>
      <c r="H2447" s="2">
        <f>'Moving Avg'!G2447</f>
        <v>4.7519260000000028</v>
      </c>
      <c r="I2447" s="2">
        <f>'Moving Avg'!H2447</f>
        <v>4.5010055000000024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5.0354000000000001</v>
      </c>
      <c r="C2448" s="2">
        <f>RSI!I2448</f>
        <v>58.678856441831137</v>
      </c>
      <c r="D2448" s="2">
        <f>MACD!E2448</f>
        <v>2.0627581005953743E-2</v>
      </c>
      <c r="E2448" s="2">
        <f>MACD!F2448</f>
        <v>4.4953782207611821E-2</v>
      </c>
      <c r="F2448" s="2">
        <f>'Moving Avg'!D2448</f>
        <v>4.9638799999999996</v>
      </c>
      <c r="G2448" s="2">
        <f>'Moving Avg'!F2448</f>
        <v>4.9285899999999989</v>
      </c>
      <c r="H2448" s="2">
        <f>'Moving Avg'!G2448</f>
        <v>4.7675500000000035</v>
      </c>
      <c r="I2448" s="2">
        <f>'Moving Avg'!H2448</f>
        <v>4.5027550000000023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4.9413</v>
      </c>
      <c r="C2449" s="2">
        <f>RSI!I2449</f>
        <v>52.562787866897551</v>
      </c>
      <c r="D2449" s="2">
        <f>MACD!E2449</f>
        <v>1.6448841834458605E-2</v>
      </c>
      <c r="E2449" s="2">
        <f>MACD!F2449</f>
        <v>3.9252794132981182E-2</v>
      </c>
      <c r="F2449" s="2">
        <f>'Moving Avg'!D2449</f>
        <v>4.9789399999999997</v>
      </c>
      <c r="G2449" s="2">
        <f>'Moving Avg'!F2449</f>
        <v>4.9262349999999984</v>
      </c>
      <c r="H2449" s="2">
        <f>'Moving Avg'!G2449</f>
        <v>4.7807260000000031</v>
      </c>
      <c r="I2449" s="2">
        <f>'Moving Avg'!H2449</f>
        <v>4.5033005000000026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</row>
    <row r="2450" spans="1:12" ht="13.5" x14ac:dyDescent="0.25">
      <c r="A2450" s="3">
        <f>RSI!A2450</f>
        <v>45572</v>
      </c>
      <c r="B2450" s="2">
        <f>RSI!B2450</f>
        <v>4.9413</v>
      </c>
      <c r="C2450" s="2">
        <f>RSI!I2450</f>
        <v>52.562787866897565</v>
      </c>
      <c r="D2450" s="2">
        <f>MACD!E2450</f>
        <v>1.7004543716227616E-2</v>
      </c>
      <c r="E2450" s="2">
        <f>MACD!F2450</f>
        <v>3.4803144049630468E-2</v>
      </c>
      <c r="F2450" s="2">
        <f>'Moving Avg'!D2450</f>
        <v>4.9883600000000001</v>
      </c>
      <c r="G2450" s="2">
        <f>'Moving Avg'!F2450</f>
        <v>4.9262349999999984</v>
      </c>
      <c r="H2450" s="2">
        <f>'Moving Avg'!G2450</f>
        <v>4.7914560000000028</v>
      </c>
      <c r="I2450" s="2">
        <f>'Moving Avg'!H2450</f>
        <v>4.5036735000000023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</row>
    <row r="2451" spans="1:12" ht="13.5" x14ac:dyDescent="0.25">
      <c r="A2451" s="3">
        <f>RSI!A2451</f>
        <v>45573</v>
      </c>
      <c r="B2451" s="2">
        <f>RSI!B2451</f>
        <v>4.9884000000000004</v>
      </c>
      <c r="C2451" s="2">
        <f>RSI!I2451</f>
        <v>55.269224026875492</v>
      </c>
      <c r="D2451" s="2">
        <f>MACD!E2451</f>
        <v>6.5110959744076879E-3</v>
      </c>
      <c r="E2451" s="2">
        <f>MACD!F2451</f>
        <v>2.9144734434585914E-2</v>
      </c>
      <c r="F2451" s="2">
        <f>'Moving Avg'!D2451</f>
        <v>5.0109599999999999</v>
      </c>
      <c r="G2451" s="2">
        <f>'Moving Avg'!F2451</f>
        <v>4.9318849999999994</v>
      </c>
      <c r="H2451" s="2">
        <f>'Moving Avg'!G2451</f>
        <v>4.8031280000000027</v>
      </c>
      <c r="I2451" s="2">
        <f>'Moving Avg'!H2451</f>
        <v>4.504239000000001</v>
      </c>
      <c r="J2451" s="6" t="str">
        <f>OBV!F2451</f>
        <v>BULLISH</v>
      </c>
      <c r="K2451" s="6" t="str">
        <f>OBV!G2451</f>
        <v>NEUTRAL</v>
      </c>
      <c r="L2451" s="6" t="str">
        <f>OBV!H2451</f>
        <v>CONFIRMED BULLISH</v>
      </c>
    </row>
    <row r="2452" spans="1:12" ht="13.5" x14ac:dyDescent="0.25">
      <c r="A2452" s="3">
        <f>RSI!A2452</f>
        <v>45574</v>
      </c>
      <c r="B2452" s="2">
        <f>RSI!B2452</f>
        <v>4.9884000000000004</v>
      </c>
      <c r="C2452" s="2">
        <f>RSI!I2452</f>
        <v>55.269224026875492</v>
      </c>
      <c r="D2452" s="2">
        <f>MACD!E2452</f>
        <v>-2.8579710139053915E-3</v>
      </c>
      <c r="E2452" s="2">
        <f>MACD!F2452</f>
        <v>2.2744193344887656E-2</v>
      </c>
      <c r="F2452" s="2">
        <f>'Moving Avg'!D2452</f>
        <v>4.9789600000000007</v>
      </c>
      <c r="G2452" s="2">
        <f>'Moving Avg'!F2452</f>
        <v>4.9332999999999991</v>
      </c>
      <c r="H2452" s="2">
        <f>'Moving Avg'!G2452</f>
        <v>4.8148000000000026</v>
      </c>
      <c r="I2452" s="2">
        <f>'Moving Avg'!H2452</f>
        <v>4.5053650000000012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5.0636999999999999</v>
      </c>
      <c r="C2453" s="2">
        <f>RSI!I2453</f>
        <v>59.548378820269541</v>
      </c>
      <c r="D2453" s="2">
        <f>MACD!E2453</f>
        <v>-2.1155582232510461E-2</v>
      </c>
      <c r="E2453" s="2">
        <f>MACD!F2453</f>
        <v>1.3964238229408035E-2</v>
      </c>
      <c r="F2453" s="2">
        <f>'Moving Avg'!D2453</f>
        <v>4.9846200000000005</v>
      </c>
      <c r="G2453" s="2">
        <f>'Moving Avg'!F2453</f>
        <v>4.9394199999999993</v>
      </c>
      <c r="H2453" s="2">
        <f>'Moving Avg'!G2453</f>
        <v>4.8277900000000029</v>
      </c>
      <c r="I2453" s="2">
        <f>'Moving Avg'!H2453</f>
        <v>4.5064360000000017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</row>
    <row r="2454" spans="1:12" ht="13.5" x14ac:dyDescent="0.25">
      <c r="A2454" s="3">
        <f>RSI!A2454</f>
        <v>45576</v>
      </c>
      <c r="B2454" s="2">
        <f>RSI!B2454</f>
        <v>5.1013000000000002</v>
      </c>
      <c r="C2454" s="2">
        <f>RSI!I2454</f>
        <v>61.527530939883363</v>
      </c>
      <c r="D2454" s="2">
        <f>MACD!E2454</f>
        <v>-4.0288404899708752E-2</v>
      </c>
      <c r="E2454" s="2">
        <f>MACD!F2454</f>
        <v>3.113709603584678E-3</v>
      </c>
      <c r="F2454" s="2">
        <f>'Moving Avg'!D2454</f>
        <v>5.0166200000000005</v>
      </c>
      <c r="G2454" s="2">
        <f>'Moving Avg'!F2454</f>
        <v>4.9474199999999993</v>
      </c>
      <c r="H2454" s="2">
        <f>'Moving Avg'!G2454</f>
        <v>4.8394600000000025</v>
      </c>
      <c r="I2454" s="2">
        <f>'Moving Avg'!H2454</f>
        <v>4.5075225000000021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</row>
    <row r="2455" spans="1:12" ht="13.5" x14ac:dyDescent="0.25">
      <c r="A2455" s="3">
        <f>RSI!A2455</f>
        <v>45579</v>
      </c>
      <c r="B2455" s="2">
        <f>RSI!B2455</f>
        <v>5.1765999999999996</v>
      </c>
      <c r="C2455" s="2">
        <f>RSI!I2455</f>
        <v>65.199664661731006</v>
      </c>
      <c r="D2455" s="2">
        <f>MACD!E2455</f>
        <v>-5.874017872842785E-2</v>
      </c>
      <c r="E2455" s="2">
        <f>MACD!F2455</f>
        <v>-9.2570680628178276E-3</v>
      </c>
      <c r="F2455" s="2">
        <f>'Moving Avg'!D2455</f>
        <v>5.0636800000000006</v>
      </c>
      <c r="G2455" s="2">
        <f>'Moving Avg'!F2455</f>
        <v>4.9620099999999985</v>
      </c>
      <c r="H2455" s="2">
        <f>'Moving Avg'!G2455</f>
        <v>4.8545200000000026</v>
      </c>
      <c r="I2455" s="2">
        <f>'Moving Avg'!H2455</f>
        <v>4.5092445000000012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5.1765999999999996</v>
      </c>
      <c r="C2456" s="2">
        <f>RSI!I2456</f>
        <v>65.199664661731006</v>
      </c>
      <c r="D2456" s="2">
        <f>MACD!E2456</f>
        <v>-7.8637834249750682E-2</v>
      </c>
      <c r="E2456" s="2">
        <f>MACD!F2456</f>
        <v>-2.3133221300204398E-2</v>
      </c>
      <c r="F2456" s="2">
        <f>'Moving Avg'!D2456</f>
        <v>5.1013199999999994</v>
      </c>
      <c r="G2456" s="2">
        <f>'Moving Avg'!F2456</f>
        <v>4.9765999999999986</v>
      </c>
      <c r="H2456" s="2">
        <f>'Moving Avg'!G2456</f>
        <v>4.8669440000000028</v>
      </c>
      <c r="I2456" s="2">
        <f>'Moving Avg'!H2456</f>
        <v>4.5107510000000017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</row>
    <row r="2457" spans="1:12" ht="13.5" x14ac:dyDescent="0.25">
      <c r="A2457" s="3">
        <f>RSI!A2457</f>
        <v>45582</v>
      </c>
      <c r="B2457" s="2">
        <f>RSI!B2457</f>
        <v>5.1765999999999996</v>
      </c>
      <c r="C2457" s="2">
        <f>RSI!I2457</f>
        <v>65.199664661731006</v>
      </c>
      <c r="D2457" s="2">
        <f>MACD!E2457</f>
        <v>-5.4763486475860823E-2</v>
      </c>
      <c r="E2457" s="2">
        <f>MACD!F2457</f>
        <v>-2.9459274335335683E-2</v>
      </c>
      <c r="F2457" s="2">
        <f>'Moving Avg'!D2457</f>
        <v>5.13896</v>
      </c>
      <c r="G2457" s="2">
        <f>'Moving Avg'!F2457</f>
        <v>4.989774999999999</v>
      </c>
      <c r="H2457" s="2">
        <f>'Moving Avg'!G2457</f>
        <v>4.8801200000000025</v>
      </c>
      <c r="I2457" s="2">
        <f>'Moving Avg'!H2457</f>
        <v>4.5122575000000014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5.2331000000000003</v>
      </c>
      <c r="C2458" s="2">
        <f>RSI!I2458</f>
        <v>68.056942264406473</v>
      </c>
      <c r="D2458" s="2">
        <f>MACD!E2458</f>
        <v>-5.7325595923943595E-2</v>
      </c>
      <c r="E2458" s="2">
        <f>MACD!F2458</f>
        <v>-3.503253865305727E-2</v>
      </c>
      <c r="F2458" s="2">
        <f>'Moving Avg'!D2458</f>
        <v>5.1728399999999999</v>
      </c>
      <c r="G2458" s="2">
        <f>'Moving Avg'!F2458</f>
        <v>5.0057749999999981</v>
      </c>
      <c r="H2458" s="2">
        <f>'Moving Avg'!G2458</f>
        <v>4.8972500000000023</v>
      </c>
      <c r="I2458" s="2">
        <f>'Moving Avg'!H2458</f>
        <v>4.5141325000000014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</row>
    <row r="2459" spans="1:12" ht="13.5" x14ac:dyDescent="0.25">
      <c r="A2459" s="3">
        <f>RSI!A2459</f>
        <v>45586</v>
      </c>
      <c r="B2459" s="2">
        <f>RSI!B2459</f>
        <v>5.2424999999999997</v>
      </c>
      <c r="C2459" s="2">
        <f>RSI!I2459</f>
        <v>68.520034337581706</v>
      </c>
      <c r="D2459" s="2">
        <f>MACD!E2459</f>
        <v>-7.6105874312909272E-2</v>
      </c>
      <c r="E2459" s="2">
        <f>MACD!F2459</f>
        <v>-4.3247205785027672E-2</v>
      </c>
      <c r="F2459" s="2">
        <f>'Moving Avg'!D2459</f>
        <v>5.2010799999999993</v>
      </c>
      <c r="G2459" s="2">
        <f>'Moving Avg'!F2459</f>
        <v>5.0222449999999998</v>
      </c>
      <c r="H2459" s="2">
        <f>'Moving Avg'!G2459</f>
        <v>4.9106160000000019</v>
      </c>
      <c r="I2459" s="2">
        <f>'Moving Avg'!H2459</f>
        <v>4.5156385000000006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5.2519</v>
      </c>
      <c r="C2460" s="2">
        <f>RSI!I2460</f>
        <v>69.003963405075325</v>
      </c>
      <c r="D2460" s="2">
        <f>MACD!E2460</f>
        <v>-9.4081239155398677E-2</v>
      </c>
      <c r="E2460" s="2">
        <f>MACD!F2460</f>
        <v>-5.3414012459101878E-2</v>
      </c>
      <c r="F2460" s="2">
        <f>'Moving Avg'!D2460</f>
        <v>5.2161400000000002</v>
      </c>
      <c r="G2460" s="2">
        <f>'Moving Avg'!F2460</f>
        <v>5.037774999999999</v>
      </c>
      <c r="H2460" s="2">
        <f>'Moving Avg'!G2460</f>
        <v>4.9234160000000022</v>
      </c>
      <c r="I2460" s="2">
        <f>'Moving Avg'!H2460</f>
        <v>4.5175210000000003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</row>
    <row r="2461" spans="1:12" ht="13.5" x14ac:dyDescent="0.25">
      <c r="A2461" s="3">
        <f>RSI!A2461</f>
        <v>45588</v>
      </c>
      <c r="B2461" s="2">
        <f>RSI!B2461</f>
        <v>5.2519</v>
      </c>
      <c r="C2461" s="2">
        <f>RSI!I2461</f>
        <v>69.003963405075325</v>
      </c>
      <c r="D2461" s="2">
        <f>MACD!E2461</f>
        <v>-0.10338579862851294</v>
      </c>
      <c r="E2461" s="2">
        <f>MACD!F2461</f>
        <v>-6.3408369692984093E-2</v>
      </c>
      <c r="F2461" s="2">
        <f>'Moving Avg'!D2461</f>
        <v>5.2311999999999994</v>
      </c>
      <c r="G2461" s="2">
        <f>'Moving Avg'!F2461</f>
        <v>5.0556599999999987</v>
      </c>
      <c r="H2461" s="2">
        <f>'Moving Avg'!G2461</f>
        <v>4.9354640000000023</v>
      </c>
      <c r="I2461" s="2">
        <f>'Moving Avg'!H2461</f>
        <v>4.5196385000000001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5.1954000000000002</v>
      </c>
      <c r="C2462" s="2">
        <f>RSI!I2462</f>
        <v>62.32512996653125</v>
      </c>
      <c r="D2462" s="2">
        <f>MACD!E2462</f>
        <v>-0.10831517372991506</v>
      </c>
      <c r="E2462" s="2">
        <f>MACD!F2462</f>
        <v>-7.2389730500370286E-2</v>
      </c>
      <c r="F2462" s="2">
        <f>'Moving Avg'!D2462</f>
        <v>5.2349599999999992</v>
      </c>
      <c r="G2462" s="2">
        <f>'Moving Avg'!F2462</f>
        <v>5.0707199999999997</v>
      </c>
      <c r="H2462" s="2">
        <f>'Moving Avg'!G2462</f>
        <v>4.9499580000000032</v>
      </c>
      <c r="I2462" s="2">
        <f>'Moving Avg'!H2462</f>
        <v>4.5220855000000002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</row>
    <row r="2463" spans="1:12" ht="13.5" x14ac:dyDescent="0.25">
      <c r="A2463" s="3">
        <f>RSI!A2463</f>
        <v>45590</v>
      </c>
      <c r="B2463" s="2">
        <f>RSI!B2463</f>
        <v>5.0918999999999999</v>
      </c>
      <c r="C2463" s="2">
        <f>RSI!I2463</f>
        <v>52.332599716424134</v>
      </c>
      <c r="D2463" s="2">
        <f>MACD!E2463</f>
        <v>-9.4050551103037172E-2</v>
      </c>
      <c r="E2463" s="2">
        <f>MACD!F2463</f>
        <v>-7.6721894620903675E-2</v>
      </c>
      <c r="F2463" s="2">
        <f>'Moving Avg'!D2463</f>
        <v>5.2067199999999989</v>
      </c>
      <c r="G2463" s="2">
        <f>'Moving Avg'!F2463</f>
        <v>5.0820150000000002</v>
      </c>
      <c r="H2463" s="2">
        <f>'Moving Avg'!G2463</f>
        <v>4.9623820000000025</v>
      </c>
      <c r="I2463" s="2">
        <f>'Moving Avg'!H2463</f>
        <v>4.5242505</v>
      </c>
      <c r="J2463" s="6" t="str">
        <f>OBV!F2463</f>
        <v>BULLISH</v>
      </c>
      <c r="K2463" s="6" t="str">
        <f>OBV!G2463</f>
        <v>NEUTRAL</v>
      </c>
      <c r="L2463" s="6" t="str">
        <f>OBV!H2463</f>
        <v>BULLISH DIVERGENCE</v>
      </c>
    </row>
    <row r="2464" spans="1:12" ht="13.5" x14ac:dyDescent="0.25">
      <c r="A2464" s="3">
        <f>RSI!A2464</f>
        <v>45593</v>
      </c>
      <c r="B2464" s="2">
        <f>RSI!B2464</f>
        <v>5.1013000000000002</v>
      </c>
      <c r="C2464" s="2">
        <f>RSI!I2464</f>
        <v>53.068549935748877</v>
      </c>
      <c r="D2464" s="2">
        <f>MACD!E2464</f>
        <v>-7.7035811995335379E-2</v>
      </c>
      <c r="E2464" s="2">
        <f>MACD!F2464</f>
        <v>-7.6784678095790024E-2</v>
      </c>
      <c r="F2464" s="2">
        <f>'Moving Avg'!D2464</f>
        <v>5.1784800000000004</v>
      </c>
      <c r="G2464" s="2">
        <f>'Moving Avg'!F2464</f>
        <v>5.0937800000000006</v>
      </c>
      <c r="H2464" s="2">
        <f>'Moving Avg'!G2464</f>
        <v>4.9753700000000034</v>
      </c>
      <c r="I2464" s="2">
        <f>'Moving Avg'!H2464</f>
        <v>4.5275445000000012</v>
      </c>
      <c r="J2464" s="6" t="str">
        <f>OBV!F2464</f>
        <v>BULLISH</v>
      </c>
      <c r="K2464" s="6" t="str">
        <f>OBV!G2464</f>
        <v>NEUTRAL</v>
      </c>
      <c r="L2464" s="6" t="str">
        <f>OBV!H2464</f>
        <v>BULLISH DIVERGENCE</v>
      </c>
    </row>
    <row r="2465" spans="1:12" ht="13.5" x14ac:dyDescent="0.25">
      <c r="A2465" s="3">
        <f>RSI!A2465</f>
        <v>45594</v>
      </c>
      <c r="B2465" s="2">
        <f>RSI!B2465</f>
        <v>5.1765999999999996</v>
      </c>
      <c r="C2465" s="2">
        <f>RSI!I2465</f>
        <v>58.584739425748246</v>
      </c>
      <c r="D2465" s="2">
        <f>MACD!E2465</f>
        <v>-5.6820437344055286E-2</v>
      </c>
      <c r="E2465" s="2">
        <f>MACD!F2465</f>
        <v>-7.2791829945443073E-2</v>
      </c>
      <c r="F2465" s="2">
        <f>'Moving Avg'!D2465</f>
        <v>5.1634200000000003</v>
      </c>
      <c r="G2465" s="2">
        <f>'Moving Avg'!F2465</f>
        <v>5.1078999999999999</v>
      </c>
      <c r="H2465" s="2">
        <f>'Moving Avg'!G2465</f>
        <v>4.987040000000003</v>
      </c>
      <c r="I2465" s="2">
        <f>'Moving Avg'!H2465</f>
        <v>4.5312150000000004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5.1765999999999996</v>
      </c>
      <c r="C2466" s="2">
        <f>RSI!I2466</f>
        <v>58.584739425748246</v>
      </c>
      <c r="D2466" s="2">
        <f>MACD!E2466</f>
        <v>-4.0334654499387668E-2</v>
      </c>
      <c r="E2466" s="2">
        <f>MACD!F2466</f>
        <v>-6.6300394856231987E-2</v>
      </c>
      <c r="F2466" s="2">
        <f>'Moving Avg'!D2466</f>
        <v>5.1483600000000003</v>
      </c>
      <c r="G2466" s="2">
        <f>'Moving Avg'!F2466</f>
        <v>5.12296</v>
      </c>
      <c r="H2466" s="2">
        <f>'Moving Avg'!G2466</f>
        <v>5.0002160000000035</v>
      </c>
      <c r="I2466" s="2">
        <f>'Moving Avg'!H2466</f>
        <v>4.5348855000000006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</row>
    <row r="2467" spans="1:12" ht="13.5" x14ac:dyDescent="0.25">
      <c r="A2467" s="3">
        <f>RSI!A2467</f>
        <v>45596</v>
      </c>
      <c r="B2467" s="2">
        <f>RSI!B2467</f>
        <v>5.1765999999999996</v>
      </c>
      <c r="C2467" s="2">
        <f>RSI!I2467</f>
        <v>58.584739425748246</v>
      </c>
      <c r="D2467" s="2">
        <f>MACD!E2467</f>
        <v>-2.6958788686621382E-2</v>
      </c>
      <c r="E2467" s="2">
        <f>MACD!F2467</f>
        <v>-5.8432073622309864E-2</v>
      </c>
      <c r="F2467" s="2">
        <f>'Moving Avg'!D2467</f>
        <v>5.1446000000000005</v>
      </c>
      <c r="G2467" s="2">
        <f>'Moving Avg'!F2467</f>
        <v>5.1243699999999999</v>
      </c>
      <c r="H2467" s="2">
        <f>'Moving Avg'!G2467</f>
        <v>5.0126400000000038</v>
      </c>
      <c r="I2467" s="2">
        <f>'Moving Avg'!H2467</f>
        <v>4.5373795000000001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</row>
    <row r="2468" spans="1:12" ht="13.5" x14ac:dyDescent="0.25">
      <c r="A2468" s="3">
        <f>RSI!A2468</f>
        <v>45597</v>
      </c>
      <c r="B2468" s="2">
        <f>RSI!B2468</f>
        <v>5.2706999999999997</v>
      </c>
      <c r="C2468" s="2">
        <f>RSI!I2468</f>
        <v>65.004715746822441</v>
      </c>
      <c r="D2468" s="2">
        <f>MACD!E2468</f>
        <v>-1.4449961754264606E-2</v>
      </c>
      <c r="E2468" s="2">
        <f>MACD!F2468</f>
        <v>-4.963565124870082E-2</v>
      </c>
      <c r="F2468" s="2">
        <f>'Moving Avg'!D2468</f>
        <v>5.1803600000000003</v>
      </c>
      <c r="G2468" s="2">
        <f>'Moving Avg'!F2468</f>
        <v>5.1361349999999995</v>
      </c>
      <c r="H2468" s="2">
        <f>'Moving Avg'!G2468</f>
        <v>5.0248760000000043</v>
      </c>
      <c r="I2468" s="2">
        <f>'Moving Avg'!H2468</f>
        <v>4.5403440000000002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</row>
    <row r="2469" spans="1:12" ht="13.5" x14ac:dyDescent="0.25">
      <c r="A2469" s="3">
        <f>RSI!A2469</f>
        <v>45600</v>
      </c>
      <c r="B2469" s="2">
        <f>RSI!B2469</f>
        <v>5.3460000000000001</v>
      </c>
      <c r="C2469" s="2">
        <f>RSI!I2469</f>
        <v>69.128708243135648</v>
      </c>
      <c r="D2469" s="2">
        <f>MACD!E2469</f>
        <v>-9.0450408043638575E-3</v>
      </c>
      <c r="E2469" s="2">
        <f>MACD!F2469</f>
        <v>-4.1517529159833436E-2</v>
      </c>
      <c r="F2469" s="2">
        <f>'Moving Avg'!D2469</f>
        <v>5.2293000000000003</v>
      </c>
      <c r="G2469" s="2">
        <f>'Moving Avg'!F2469</f>
        <v>5.156369999999999</v>
      </c>
      <c r="H2469" s="2">
        <f>'Moving Avg'!G2469</f>
        <v>5.0348520000000043</v>
      </c>
      <c r="I2469" s="2">
        <f>'Moving Avg'!H2469</f>
        <v>4.5442499999999999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</row>
    <row r="2470" spans="1:12" ht="13.5" x14ac:dyDescent="0.25">
      <c r="A2470" s="3">
        <f>RSI!A2470</f>
        <v>45601</v>
      </c>
      <c r="B2470" s="2">
        <f>RSI!B2470</f>
        <v>5.3083999999999998</v>
      </c>
      <c r="C2470" s="2">
        <f>RSI!I2470</f>
        <v>65.009063174653633</v>
      </c>
      <c r="D2470" s="2">
        <f>MACD!E2470</f>
        <v>-1.6554868885796381E-3</v>
      </c>
      <c r="E2470" s="2">
        <f>MACD!F2470</f>
        <v>-3.354512070558268E-2</v>
      </c>
      <c r="F2470" s="2">
        <f>'Moving Avg'!D2470</f>
        <v>5.2556599999999998</v>
      </c>
      <c r="G2470" s="2">
        <f>'Moving Avg'!F2470</f>
        <v>5.1747249999999996</v>
      </c>
      <c r="H2470" s="2">
        <f>'Moving Avg'!G2470</f>
        <v>5.0431360000000041</v>
      </c>
      <c r="I2470" s="2">
        <f>'Moving Avg'!H2470</f>
        <v>4.548203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</row>
    <row r="2471" spans="1:12" ht="13.5" x14ac:dyDescent="0.25">
      <c r="A2471" s="3">
        <f>RSI!A2471</f>
        <v>45602</v>
      </c>
      <c r="B2471" s="2">
        <f>RSI!B2471</f>
        <v>5.2706999999999997</v>
      </c>
      <c r="C2471" s="2">
        <f>RSI!I2471</f>
        <v>61.078728479565505</v>
      </c>
      <c r="D2471" s="2">
        <f>MACD!E2471</f>
        <v>6.3016335512928734E-3</v>
      </c>
      <c r="E2471" s="2">
        <f>MACD!F2471</f>
        <v>-2.5575769854207571E-2</v>
      </c>
      <c r="F2471" s="2">
        <f>'Moving Avg'!D2471</f>
        <v>5.2744799999999996</v>
      </c>
      <c r="G2471" s="2">
        <f>'Moving Avg'!F2471</f>
        <v>5.1888399999999999</v>
      </c>
      <c r="H2471" s="2">
        <f>'Moving Avg'!G2471</f>
        <v>5.0506660000000041</v>
      </c>
      <c r="I2471" s="2">
        <f>'Moving Avg'!H2471</f>
        <v>4.5515910000000011</v>
      </c>
      <c r="J2471" s="6" t="str">
        <f>OBV!F2471</f>
        <v>BULLISH</v>
      </c>
      <c r="K2471" s="6" t="str">
        <f>OBV!G2471</f>
        <v>NEUTRAL</v>
      </c>
      <c r="L2471" s="6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5.1765999999999996</v>
      </c>
      <c r="C2472" s="2">
        <f>RSI!I2472</f>
        <v>52.540246095170822</v>
      </c>
      <c r="D2472" s="2">
        <f>MACD!E2472</f>
        <v>1.0527848898185255E-2</v>
      </c>
      <c r="E2472" s="2">
        <f>MACD!F2472</f>
        <v>-1.8355046103729008E-2</v>
      </c>
      <c r="F2472" s="2">
        <f>'Moving Avg'!D2472</f>
        <v>5.2744799999999996</v>
      </c>
      <c r="G2472" s="2">
        <f>'Moving Avg'!F2472</f>
        <v>5.1982499999999998</v>
      </c>
      <c r="H2472" s="2">
        <f>'Moving Avg'!G2472</f>
        <v>5.0578200000000031</v>
      </c>
      <c r="I2472" s="2">
        <f>'Moving Avg'!H2472</f>
        <v>4.5539909999999999</v>
      </c>
      <c r="J2472" s="6" t="str">
        <f>OBV!F2472</f>
        <v>BULLISH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5.1765999999999996</v>
      </c>
      <c r="C2473" s="2">
        <f>RSI!I2473</f>
        <v>52.540246095170815</v>
      </c>
      <c r="D2473" s="2">
        <f>MACD!E2473</f>
        <v>-1.989821116621826E-3</v>
      </c>
      <c r="E2473" s="2">
        <f>MACD!F2473</f>
        <v>-1.5082001106307572E-2</v>
      </c>
      <c r="F2473" s="2">
        <f>'Moving Avg'!D2473</f>
        <v>5.2556599999999998</v>
      </c>
      <c r="G2473" s="2">
        <f>'Moving Avg'!F2473</f>
        <v>5.2038950000000002</v>
      </c>
      <c r="H2473" s="2">
        <f>'Moving Avg'!G2473</f>
        <v>5.063468000000003</v>
      </c>
      <c r="I2473" s="2">
        <f>'Moving Avg'!H2473</f>
        <v>4.5563909999999996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</row>
    <row r="2474" spans="1:12" ht="13.5" x14ac:dyDescent="0.25">
      <c r="A2474" s="3">
        <f>RSI!A2474</f>
        <v>45607</v>
      </c>
      <c r="B2474" s="2">
        <f>RSI!B2474</f>
        <v>5.1765999999999996</v>
      </c>
      <c r="C2474" s="2">
        <f>RSI!I2474</f>
        <v>52.540246095170822</v>
      </c>
      <c r="D2474" s="2">
        <f>MACD!E2474</f>
        <v>-1.1293524733730465E-2</v>
      </c>
      <c r="E2474" s="2">
        <f>MACD!F2474</f>
        <v>-1.4324305831792151E-2</v>
      </c>
      <c r="F2474" s="2">
        <f>'Moving Avg'!D2474</f>
        <v>5.2217800000000008</v>
      </c>
      <c r="G2474" s="2">
        <f>'Moving Avg'!F2474</f>
        <v>5.2076599999999997</v>
      </c>
      <c r="H2474" s="2">
        <f>'Moving Avg'!G2474</f>
        <v>5.063468000000003</v>
      </c>
      <c r="I2474" s="2">
        <f>'Moving Avg'!H2474</f>
        <v>4.5591204999999997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5.1672000000000002</v>
      </c>
      <c r="C2475" s="2">
        <f>RSI!I2475</f>
        <v>51.63957619533965</v>
      </c>
      <c r="D2475" s="2">
        <f>MACD!E2475</f>
        <v>-7.0312580550124792E-3</v>
      </c>
      <c r="E2475" s="2">
        <f>MACD!F2475</f>
        <v>-1.2865696276436217E-2</v>
      </c>
      <c r="F2475" s="2">
        <f>'Moving Avg'!D2475</f>
        <v>5.1935400000000005</v>
      </c>
      <c r="G2475" s="2">
        <f>'Moving Avg'!F2475</f>
        <v>5.2071899999999998</v>
      </c>
      <c r="H2475" s="2">
        <f>'Moving Avg'!G2475</f>
        <v>5.0613980000000032</v>
      </c>
      <c r="I2475" s="2">
        <f>'Moving Avg'!H2475</f>
        <v>4.5618029999999994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</row>
    <row r="2476" spans="1:12" ht="13.5" x14ac:dyDescent="0.25">
      <c r="A2476" s="3">
        <f>RSI!A2476</f>
        <v>45609</v>
      </c>
      <c r="B2476" s="2">
        <f>RSI!B2476</f>
        <v>5.1672000000000002</v>
      </c>
      <c r="C2476" s="2">
        <f>RSI!I2476</f>
        <v>51.63957619533965</v>
      </c>
      <c r="D2476" s="2">
        <f>MACD!E2476</f>
        <v>-3.5046245254761743E-3</v>
      </c>
      <c r="E2476" s="2">
        <f>MACD!F2476</f>
        <v>-1.0993481926244209E-2</v>
      </c>
      <c r="F2476" s="2">
        <f>'Moving Avg'!D2476</f>
        <v>5.1728399999999999</v>
      </c>
      <c r="G2476" s="2">
        <f>'Moving Avg'!F2476</f>
        <v>5.2067199999999989</v>
      </c>
      <c r="H2476" s="2">
        <f>'Moving Avg'!G2476</f>
        <v>5.0612100000000035</v>
      </c>
      <c r="I2476" s="2">
        <f>'Moving Avg'!H2476</f>
        <v>4.5645794999999989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5.1765999999999996</v>
      </c>
      <c r="C2477" s="2">
        <f>RSI!I2477</f>
        <v>52.582297710169492</v>
      </c>
      <c r="D2477" s="2">
        <f>MACD!E2477</f>
        <v>-1.2908276060334956E-3</v>
      </c>
      <c r="E2477" s="2">
        <f>MACD!F2477</f>
        <v>-9.0529510622020665E-3</v>
      </c>
      <c r="F2477" s="2">
        <f>'Moving Avg'!D2477</f>
        <v>5.1728399999999999</v>
      </c>
      <c r="G2477" s="2">
        <f>'Moving Avg'!F2477</f>
        <v>5.2067199999999989</v>
      </c>
      <c r="H2477" s="2">
        <f>'Moving Avg'!G2477</f>
        <v>5.064034000000003</v>
      </c>
      <c r="I2477" s="2">
        <f>'Moving Avg'!H2477</f>
        <v>4.5674029999999997</v>
      </c>
      <c r="J2477" s="6" t="str">
        <f>OBV!F2477</f>
        <v>BEARISH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5.1672000000000002</v>
      </c>
      <c r="C2478" s="2">
        <f>RSI!I2478</f>
        <v>51.50112586628105</v>
      </c>
      <c r="D2478" s="2">
        <f>MACD!E2478</f>
        <v>1.5631558329211259E-2</v>
      </c>
      <c r="E2478" s="2">
        <f>MACD!F2478</f>
        <v>-4.1160491839194006E-3</v>
      </c>
      <c r="F2478" s="2">
        <f>'Moving Avg'!D2478</f>
        <v>5.17096</v>
      </c>
      <c r="G2478" s="2">
        <f>'Moving Avg'!F2478</f>
        <v>5.2034249999999975</v>
      </c>
      <c r="H2478" s="2">
        <f>'Moving Avg'!G2478</f>
        <v>5.0685520000000031</v>
      </c>
      <c r="I2478" s="2">
        <f>'Moving Avg'!H2478</f>
        <v>4.570273499999999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5.1765999999999996</v>
      </c>
      <c r="C2479" s="2">
        <f>RSI!I2479</f>
        <v>52.551780004647938</v>
      </c>
      <c r="D2479" s="2">
        <f>MACD!E2479</f>
        <v>4.0779506759055728E-2</v>
      </c>
      <c r="E2479" s="2">
        <f>MACD!F2479</f>
        <v>4.8630620046756258E-3</v>
      </c>
      <c r="F2479" s="2">
        <f>'Moving Avg'!D2479</f>
        <v>5.17096</v>
      </c>
      <c r="G2479" s="2">
        <f>'Moving Avg'!F2479</f>
        <v>5.200129999999997</v>
      </c>
      <c r="H2479" s="2">
        <f>'Moving Avg'!G2479</f>
        <v>5.0723160000000025</v>
      </c>
      <c r="I2479" s="2">
        <f>'Moving Avg'!H2479</f>
        <v>4.5731439999999983</v>
      </c>
      <c r="J2479" s="6" t="str">
        <f>OBV!F2479</f>
        <v>BEARISH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5.1672000000000002</v>
      </c>
      <c r="C2480" s="2">
        <f>RSI!I2480</f>
        <v>51.353703446343232</v>
      </c>
      <c r="D2480" s="2">
        <f>MACD!E2480</f>
        <v>5.685975687635203E-2</v>
      </c>
      <c r="E2480" s="2">
        <f>MACD!F2480</f>
        <v>1.5262400979010908E-2</v>
      </c>
      <c r="F2480" s="2">
        <f>'Moving Avg'!D2480</f>
        <v>5.17096</v>
      </c>
      <c r="G2480" s="2">
        <f>'Moving Avg'!F2480</f>
        <v>5.1958949999999984</v>
      </c>
      <c r="H2480" s="2">
        <f>'Moving Avg'!G2480</f>
        <v>5.0768340000000025</v>
      </c>
      <c r="I2480" s="2">
        <f>'Moving Avg'!H2480</f>
        <v>4.5759674999999982</v>
      </c>
      <c r="J2480" s="6" t="str">
        <f>OBV!F2480</f>
        <v>BEARISH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5.0636999999999999</v>
      </c>
      <c r="C2481" s="2">
        <f>RSI!I2481</f>
        <v>40.425481217584348</v>
      </c>
      <c r="D2481" s="2">
        <f>MACD!E2481</f>
        <v>7.2286052473933715E-2</v>
      </c>
      <c r="E2481" s="2">
        <f>MACD!F2481</f>
        <v>2.6667131277995471E-2</v>
      </c>
      <c r="F2481" s="2">
        <f>'Moving Avg'!D2481</f>
        <v>5.1502600000000003</v>
      </c>
      <c r="G2481" s="2">
        <f>'Moving Avg'!F2481</f>
        <v>5.1864849999999976</v>
      </c>
      <c r="H2481" s="2">
        <f>'Moving Avg'!G2481</f>
        <v>5.0806000000000031</v>
      </c>
      <c r="I2481" s="2">
        <f>'Moving Avg'!H2481</f>
        <v>4.5786969999999982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5.0824999999999996</v>
      </c>
      <c r="C2482" s="2">
        <f>RSI!I2482</f>
        <v>42.806309393960404</v>
      </c>
      <c r="D2482" s="2">
        <f>MACD!E2482</f>
        <v>7.0037867515071461E-2</v>
      </c>
      <c r="E2482" s="2">
        <f>MACD!F2482</f>
        <v>3.534127852541067E-2</v>
      </c>
      <c r="F2482" s="2">
        <f>'Moving Avg'!D2482</f>
        <v>5.1314399999999996</v>
      </c>
      <c r="G2482" s="2">
        <f>'Moving Avg'!F2482</f>
        <v>5.1808399999999981</v>
      </c>
      <c r="H2482" s="2">
        <f>'Moving Avg'!G2482</f>
        <v>5.0830480000000025</v>
      </c>
      <c r="I2482" s="2">
        <f>'Moving Avg'!H2482</f>
        <v>4.5812854999999981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5.0448000000000004</v>
      </c>
      <c r="C2483" s="2">
        <f>RSI!I2483</f>
        <v>39.405426141879808</v>
      </c>
      <c r="D2483" s="2">
        <f>MACD!E2483</f>
        <v>7.1343273971630872E-2</v>
      </c>
      <c r="E2483" s="2">
        <f>MACD!F2483</f>
        <v>4.2541677614654709E-2</v>
      </c>
      <c r="F2483" s="2">
        <f>'Moving Avg'!D2483</f>
        <v>5.1069599999999991</v>
      </c>
      <c r="G2483" s="2">
        <f>'Moving Avg'!F2483</f>
        <v>5.1784849999999985</v>
      </c>
      <c r="H2483" s="2">
        <f>'Moving Avg'!G2483</f>
        <v>5.0851180000000031</v>
      </c>
      <c r="I2483" s="2">
        <f>'Moving Avg'!H2483</f>
        <v>4.5839204999999978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5.0448000000000004</v>
      </c>
      <c r="C2484" s="2">
        <f>RSI!I2484</f>
        <v>39.405426141879808</v>
      </c>
      <c r="D2484" s="2">
        <f>MACD!E2484</f>
        <v>7.3054993856723094E-2</v>
      </c>
      <c r="E2484" s="2">
        <f>MACD!F2484</f>
        <v>4.8644340863068389E-2</v>
      </c>
      <c r="F2484" s="2">
        <f>'Moving Avg'!D2484</f>
        <v>5.0805999999999996</v>
      </c>
      <c r="G2484" s="2">
        <f>'Moving Avg'!F2484</f>
        <v>5.1756599999999988</v>
      </c>
      <c r="H2484" s="2">
        <f>'Moving Avg'!G2484</f>
        <v>5.0871880000000029</v>
      </c>
      <c r="I2484" s="2">
        <f>'Moving Avg'!H2484</f>
        <v>4.5867909999999981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5.0354000000000001</v>
      </c>
      <c r="C2485" s="2">
        <f>RSI!I2485</f>
        <v>38.52045080338565</v>
      </c>
      <c r="D2485" s="2">
        <f>MACD!E2485</f>
        <v>7.4315686144396764E-2</v>
      </c>
      <c r="E2485" s="2">
        <f>MACD!F2485</f>
        <v>5.3778609919334065E-2</v>
      </c>
      <c r="F2485" s="2">
        <f>'Moving Avg'!D2485</f>
        <v>5.0542400000000001</v>
      </c>
      <c r="G2485" s="2">
        <f>'Moving Avg'!F2485</f>
        <v>5.1685999999999988</v>
      </c>
      <c r="H2485" s="2">
        <f>'Moving Avg'!G2485</f>
        <v>5.0902000000000029</v>
      </c>
      <c r="I2485" s="2">
        <f>'Moving Avg'!H2485</f>
        <v>4.5898499999999975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</row>
    <row r="2486" spans="1:12" ht="13.5" x14ac:dyDescent="0.25">
      <c r="A2486" s="3">
        <f>RSI!A2486</f>
        <v>45623</v>
      </c>
      <c r="B2486" s="2">
        <f>RSI!B2486</f>
        <v>5.0824999999999996</v>
      </c>
      <c r="C2486" s="2">
        <f>RSI!I2486</f>
        <v>45.165616874660337</v>
      </c>
      <c r="D2486" s="2">
        <f>MACD!E2486</f>
        <v>7.246961102910543E-2</v>
      </c>
      <c r="E2486" s="2">
        <f>MACD!F2486</f>
        <v>5.7516810141288344E-2</v>
      </c>
      <c r="F2486" s="2">
        <f>'Moving Avg'!D2486</f>
        <v>5.0579999999999998</v>
      </c>
      <c r="G2486" s="2">
        <f>'Moving Avg'!F2486</f>
        <v>5.1638949999999983</v>
      </c>
      <c r="H2486" s="2">
        <f>'Moving Avg'!G2486</f>
        <v>5.0941540000000041</v>
      </c>
      <c r="I2486" s="2">
        <f>'Moving Avg'!H2486</f>
        <v>4.5931444999999984</v>
      </c>
      <c r="J2486" s="6" t="str">
        <f>OBV!F2486</f>
        <v>BEARISH</v>
      </c>
      <c r="K2486" s="6" t="str">
        <f>OBV!G2486</f>
        <v>NEUTRAL</v>
      </c>
      <c r="L2486" s="6" t="str">
        <f>OBV!H2486</f>
        <v>BEARISH DIVERGENCE</v>
      </c>
    </row>
    <row r="2487" spans="1:12" ht="13.5" x14ac:dyDescent="0.25">
      <c r="A2487" s="3">
        <f>RSI!A2487</f>
        <v>45624</v>
      </c>
      <c r="B2487" s="2">
        <f>RSI!B2487</f>
        <v>5.0824999999999996</v>
      </c>
      <c r="C2487" s="2">
        <f>RSI!I2487</f>
        <v>45.165616874660337</v>
      </c>
      <c r="D2487" s="2">
        <f>MACD!E2487</f>
        <v>7.2608787380041839E-2</v>
      </c>
      <c r="E2487" s="2">
        <f>MACD!F2487</f>
        <v>6.0535205589039048E-2</v>
      </c>
      <c r="F2487" s="2">
        <f>'Moving Avg'!D2487</f>
        <v>5.0579999999999998</v>
      </c>
      <c r="G2487" s="2">
        <f>'Moving Avg'!F2487</f>
        <v>5.1591899999999988</v>
      </c>
      <c r="H2487" s="2">
        <f>'Moving Avg'!G2487</f>
        <v>5.0975420000000042</v>
      </c>
      <c r="I2487" s="2">
        <f>'Moving Avg'!H2487</f>
        <v>4.5964389999999984</v>
      </c>
      <c r="J2487" s="6" t="str">
        <f>OBV!F2487</f>
        <v>BEARISH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5.2613000000000003</v>
      </c>
      <c r="C2488" s="2">
        <f>RSI!I2488</f>
        <v>62.84613912814639</v>
      </c>
      <c r="D2488" s="2">
        <f>MACD!E2488</f>
        <v>5.8272144493965783E-2</v>
      </c>
      <c r="E2488" s="2">
        <f>MACD!F2488</f>
        <v>6.0082593370024404E-2</v>
      </c>
      <c r="F2488" s="2">
        <f>'Moving Avg'!D2488</f>
        <v>5.1013000000000002</v>
      </c>
      <c r="G2488" s="2">
        <f>'Moving Avg'!F2488</f>
        <v>5.1587199999999989</v>
      </c>
      <c r="H2488" s="2">
        <f>'Moving Avg'!G2488</f>
        <v>5.1045060000000033</v>
      </c>
      <c r="I2488" s="2">
        <f>'Moving Avg'!H2488</f>
        <v>4.600579999999999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5.2895000000000003</v>
      </c>
      <c r="C2489" s="2">
        <f>RSI!I2489</f>
        <v>64.775246358162931</v>
      </c>
      <c r="D2489" s="2">
        <f>MACD!E2489</f>
        <v>4.4660562238561852E-2</v>
      </c>
      <c r="E2489" s="2">
        <f>MACD!F2489</f>
        <v>5.69981871437319E-2</v>
      </c>
      <c r="F2489" s="2">
        <f>'Moving Avg'!D2489</f>
        <v>5.1502400000000002</v>
      </c>
      <c r="G2489" s="2">
        <f>'Moving Avg'!F2489</f>
        <v>5.1558949999999992</v>
      </c>
      <c r="H2489" s="2">
        <f>'Moving Avg'!G2489</f>
        <v>5.112034000000004</v>
      </c>
      <c r="I2489" s="2">
        <f>'Moving Avg'!H2489</f>
        <v>4.6045329999999982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5.2895000000000003</v>
      </c>
      <c r="C2490" s="2">
        <f>RSI!I2490</f>
        <v>64.775246358162931</v>
      </c>
      <c r="D2490" s="2">
        <f>MACD!E2490</f>
        <v>3.07545013576771E-2</v>
      </c>
      <c r="E2490" s="2">
        <f>MACD!F2490</f>
        <v>5.1749449986520944E-2</v>
      </c>
      <c r="F2490" s="2">
        <f>'Moving Avg'!D2490</f>
        <v>5.20106</v>
      </c>
      <c r="G2490" s="2">
        <f>'Moving Avg'!F2490</f>
        <v>5.1549499999999995</v>
      </c>
      <c r="H2490" s="2">
        <f>'Moving Avg'!G2490</f>
        <v>5.118998000000003</v>
      </c>
      <c r="I2490" s="2">
        <f>'Moving Avg'!H2490</f>
        <v>4.6088624999999981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5.1765999999999996</v>
      </c>
      <c r="C2491" s="2">
        <f>RSI!I2491</f>
        <v>52.19251689617991</v>
      </c>
      <c r="D2491" s="2">
        <f>MACD!E2491</f>
        <v>1.055511461216696E-2</v>
      </c>
      <c r="E2491" s="2">
        <f>MACD!F2491</f>
        <v>4.351058291165015E-2</v>
      </c>
      <c r="F2491" s="2">
        <f>'Moving Avg'!D2491</f>
        <v>5.2198800000000007</v>
      </c>
      <c r="G2491" s="2">
        <f>'Moving Avg'!F2491</f>
        <v>5.150245</v>
      </c>
      <c r="H2491" s="2">
        <f>'Moving Avg'!G2491</f>
        <v>5.124646000000002</v>
      </c>
      <c r="I2491" s="2">
        <f>'Moving Avg'!H2491</f>
        <v>4.612674499999998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5.2141999999999999</v>
      </c>
      <c r="C2492" s="2">
        <f>RSI!I2492</f>
        <v>55.306315576142289</v>
      </c>
      <c r="D2492" s="2">
        <f>MACD!E2492</f>
        <v>-6.570389129895382E-3</v>
      </c>
      <c r="E2492" s="2">
        <f>MACD!F2492</f>
        <v>3.3494388503341049E-2</v>
      </c>
      <c r="F2492" s="2">
        <f>'Moving Avg'!D2492</f>
        <v>5.2462199999999992</v>
      </c>
      <c r="G2492" s="2">
        <f>'Moving Avg'!F2492</f>
        <v>5.1521249999999998</v>
      </c>
      <c r="H2492" s="2">
        <f>'Moving Avg'!G2492</f>
        <v>5.1310460000000022</v>
      </c>
      <c r="I2492" s="2">
        <f>'Moving Avg'!H2492</f>
        <v>4.6167214999999988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5.1765999999999996</v>
      </c>
      <c r="C2493" s="2">
        <f>RSI!I2493</f>
        <v>51.681277491385572</v>
      </c>
      <c r="D2493" s="2">
        <f>MACD!E2493</f>
        <v>-2.4428599877894364E-2</v>
      </c>
      <c r="E2493" s="2">
        <f>MACD!F2493</f>
        <v>2.1909790827093968E-2</v>
      </c>
      <c r="F2493" s="2">
        <f>'Moving Avg'!D2493</f>
        <v>5.2292800000000002</v>
      </c>
      <c r="G2493" s="2">
        <f>'Moving Avg'!F2493</f>
        <v>5.1521249999999998</v>
      </c>
      <c r="H2493" s="2">
        <f>'Moving Avg'!G2493</f>
        <v>5.1372580000000028</v>
      </c>
      <c r="I2493" s="2">
        <f>'Moving Avg'!H2493</f>
        <v>4.6205804999999991</v>
      </c>
      <c r="J2493" s="6" t="str">
        <f>OBV!F2493</f>
        <v>BULLISH</v>
      </c>
      <c r="K2493" s="6" t="str">
        <f>OBV!G2493</f>
        <v>NEUTRAL</v>
      </c>
      <c r="L2493" s="6" t="str">
        <f>OBV!H2493</f>
        <v>BULLISH DIVERGENCE</v>
      </c>
    </row>
    <row r="2494" spans="1:12" ht="13.5" x14ac:dyDescent="0.25">
      <c r="A2494" s="3">
        <f>RSI!A2494</f>
        <v>45635</v>
      </c>
      <c r="B2494" s="2">
        <f>RSI!B2494</f>
        <v>5.1577999999999999</v>
      </c>
      <c r="C2494" s="2">
        <f>RSI!I2494</f>
        <v>49.91945414053815</v>
      </c>
      <c r="D2494" s="2">
        <f>MACD!E2494</f>
        <v>-3.8251088641962916E-2</v>
      </c>
      <c r="E2494" s="2">
        <f>MACD!F2494</f>
        <v>9.8776149332825934E-3</v>
      </c>
      <c r="F2494" s="2">
        <f>'Moving Avg'!D2494</f>
        <v>5.2029399999999999</v>
      </c>
      <c r="G2494" s="2">
        <f>'Moving Avg'!F2494</f>
        <v>5.1511849999999999</v>
      </c>
      <c r="H2494" s="2">
        <f>'Moving Avg'!G2494</f>
        <v>5.1430940000000032</v>
      </c>
      <c r="I2494" s="2">
        <f>'Moving Avg'!H2494</f>
        <v>4.6244394999999985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</row>
    <row r="2495" spans="1:12" ht="13.5" x14ac:dyDescent="0.25">
      <c r="A2495" s="3">
        <f>RSI!A2495</f>
        <v>45636</v>
      </c>
      <c r="B2495" s="2">
        <f>RSI!B2495</f>
        <v>5.1295000000000002</v>
      </c>
      <c r="C2495" s="2">
        <f>RSI!I2495</f>
        <v>47.305180208858808</v>
      </c>
      <c r="D2495" s="2">
        <f>MACD!E2495</f>
        <v>-4.9282370851510215E-2</v>
      </c>
      <c r="E2495" s="2">
        <f>MACD!F2495</f>
        <v>-1.9543822236759694E-3</v>
      </c>
      <c r="F2495" s="2">
        <f>'Moving Avg'!D2495</f>
        <v>5.1709399999999999</v>
      </c>
      <c r="G2495" s="2">
        <f>'Moving Avg'!F2495</f>
        <v>5.1493000000000011</v>
      </c>
      <c r="H2495" s="2">
        <f>'Moving Avg'!G2495</f>
        <v>5.1478000000000028</v>
      </c>
      <c r="I2495" s="2">
        <f>'Moving Avg'!H2495</f>
        <v>4.6279689999999984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</row>
    <row r="2496" spans="1:12" ht="13.5" x14ac:dyDescent="0.25">
      <c r="A2496" s="3">
        <f>RSI!A2496</f>
        <v>45637</v>
      </c>
      <c r="B2496" s="2">
        <f>RSI!B2496</f>
        <v>5.0824999999999996</v>
      </c>
      <c r="C2496" s="2">
        <f>RSI!I2496</f>
        <v>43.253811635193429</v>
      </c>
      <c r="D2496" s="2">
        <f>MACD!E2496</f>
        <v>-4.7708220208260599E-2</v>
      </c>
      <c r="E2496" s="2">
        <f>MACD!F2496</f>
        <v>-1.1105149820592897E-2</v>
      </c>
      <c r="F2496" s="2">
        <f>'Moving Avg'!D2496</f>
        <v>5.15212</v>
      </c>
      <c r="G2496" s="2">
        <f>'Moving Avg'!F2496</f>
        <v>5.1450649999999989</v>
      </c>
      <c r="H2496" s="2">
        <f>'Moving Avg'!G2496</f>
        <v>5.1519420000000036</v>
      </c>
      <c r="I2496" s="2">
        <f>'Moving Avg'!H2496</f>
        <v>4.6310749999999983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</row>
    <row r="2497" spans="1:12" ht="13.5" x14ac:dyDescent="0.25">
      <c r="A2497" s="3">
        <f>RSI!A2497</f>
        <v>45638</v>
      </c>
      <c r="B2497" s="2">
        <f>RSI!B2497</f>
        <v>5.1295000000000002</v>
      </c>
      <c r="C2497" s="2">
        <f>RSI!I2497</f>
        <v>48.0456246698011</v>
      </c>
      <c r="D2497" s="2">
        <f>MACD!E2497</f>
        <v>-4.9412709360036722E-2</v>
      </c>
      <c r="E2497" s="2">
        <f>MACD!F2497</f>
        <v>-1.8766661728481661E-2</v>
      </c>
      <c r="F2497" s="2">
        <f>'Moving Avg'!D2497</f>
        <v>5.1351800000000001</v>
      </c>
      <c r="G2497" s="2">
        <f>'Moving Avg'!F2497</f>
        <v>5.1427099999999983</v>
      </c>
      <c r="H2497" s="2">
        <f>'Moving Avg'!G2497</f>
        <v>5.151564000000004</v>
      </c>
      <c r="I2497" s="2">
        <f>'Moving Avg'!H2497</f>
        <v>4.6346044999999982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5.1295000000000002</v>
      </c>
      <c r="C2498" s="2">
        <f>RSI!I2498</f>
        <v>48.0456246698011</v>
      </c>
      <c r="D2498" s="2">
        <f>MACD!E2498</f>
        <v>-2.3212947762594638E-2</v>
      </c>
      <c r="E2498" s="2">
        <f>MACD!F2498</f>
        <v>-1.9655918935304259E-2</v>
      </c>
      <c r="F2498" s="2">
        <f>'Moving Avg'!D2498</f>
        <v>5.1257599999999996</v>
      </c>
      <c r="G2498" s="2">
        <f>'Moving Avg'!F2498</f>
        <v>5.1408249999999995</v>
      </c>
      <c r="H2498" s="2">
        <f>'Moving Avg'!G2498</f>
        <v>5.1534460000000033</v>
      </c>
      <c r="I2498" s="2">
        <f>'Moving Avg'!H2498</f>
        <v>4.6381339999999982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</row>
    <row r="2499" spans="1:12" ht="13.5" x14ac:dyDescent="0.25">
      <c r="A2499" s="3">
        <f>RSI!A2499</f>
        <v>45642</v>
      </c>
      <c r="B2499" s="2">
        <f>RSI!B2499</f>
        <v>5.0824999999999996</v>
      </c>
      <c r="C2499" s="2">
        <f>RSI!I2499</f>
        <v>43.760038504112281</v>
      </c>
      <c r="D2499" s="2">
        <f>MACD!E2499</f>
        <v>6.900403321013826E-3</v>
      </c>
      <c r="E2499" s="2">
        <f>MACD!F2499</f>
        <v>-1.4344654484040643E-2</v>
      </c>
      <c r="F2499" s="2">
        <f>'Moving Avg'!D2499</f>
        <v>5.1106999999999996</v>
      </c>
      <c r="G2499" s="2">
        <f>'Moving Avg'!F2499</f>
        <v>5.1361199999999991</v>
      </c>
      <c r="H2499" s="2">
        <f>'Moving Avg'!G2499</f>
        <v>5.1562700000000028</v>
      </c>
      <c r="I2499" s="2">
        <f>'Moving Avg'!H2499</f>
        <v>4.6412399999999989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5.0636999999999999</v>
      </c>
      <c r="C2500" s="2">
        <f>RSI!I2500</f>
        <v>42.140825077850288</v>
      </c>
      <c r="D2500" s="2">
        <f>MACD!E2500</f>
        <v>3.4166414531009437E-2</v>
      </c>
      <c r="E2500" s="2">
        <f>MACD!F2500</f>
        <v>-4.6424406810306271E-3</v>
      </c>
      <c r="F2500" s="2">
        <f>'Moving Avg'!D2500</f>
        <v>5.0975400000000004</v>
      </c>
      <c r="G2500" s="2">
        <f>'Moving Avg'!F2500</f>
        <v>5.1309449999999988</v>
      </c>
      <c r="H2500" s="2">
        <f>'Moving Avg'!G2500</f>
        <v>5.1587180000000039</v>
      </c>
      <c r="I2500" s="2">
        <f>'Moving Avg'!H2500</f>
        <v>4.6444404999999991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4.9884000000000004</v>
      </c>
      <c r="C2501" s="2">
        <f>RSI!I2501</f>
        <v>36.340652312824425</v>
      </c>
      <c r="D2501" s="2">
        <f>MACD!E2501</f>
        <v>4.5921079558429945E-2</v>
      </c>
      <c r="E2501" s="2">
        <f>MACD!F2501</f>
        <v>5.4702633668614878E-3</v>
      </c>
      <c r="F2501" s="2">
        <f>'Moving Avg'!D2501</f>
        <v>5.0787199999999997</v>
      </c>
      <c r="G2501" s="2">
        <f>'Moving Avg'!F2501</f>
        <v>5.1271799999999992</v>
      </c>
      <c r="H2501" s="2">
        <f>'Moving Avg'!G2501</f>
        <v>5.1587180000000039</v>
      </c>
      <c r="I2501" s="2">
        <f>'Moving Avg'!H2501</f>
        <v>4.6472644999999995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5.0354000000000001</v>
      </c>
      <c r="C2502" s="2">
        <f>RSI!I2502</f>
        <v>41.731525418278785</v>
      </c>
      <c r="D2502" s="2">
        <f>MACD!E2502</f>
        <v>5.9055121052182358E-2</v>
      </c>
      <c r="E2502" s="2">
        <f>MACD!F2502</f>
        <v>1.6187234903925662E-2</v>
      </c>
      <c r="F2502" s="2">
        <f>'Moving Avg'!D2502</f>
        <v>5.0598999999999998</v>
      </c>
      <c r="G2502" s="2">
        <f>'Moving Avg'!F2502</f>
        <v>5.1248249999999995</v>
      </c>
      <c r="H2502" s="2">
        <f>'Moving Avg'!G2502</f>
        <v>5.1596580000000039</v>
      </c>
      <c r="I2502" s="2">
        <f>'Moving Avg'!H2502</f>
        <v>4.6507939999999994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</row>
    <row r="2503" spans="1:12" ht="13.5" x14ac:dyDescent="0.25">
      <c r="A2503" s="3">
        <f>RSI!A2503</f>
        <v>45649</v>
      </c>
      <c r="B2503" s="2">
        <f>RSI!B2503</f>
        <v>5.0636999999999999</v>
      </c>
      <c r="C2503" s="2">
        <f>RSI!I2503</f>
        <v>44.764630453275871</v>
      </c>
      <c r="D2503" s="2">
        <f>MACD!E2503</f>
        <v>6.2829026825895085E-2</v>
      </c>
      <c r="E2503" s="2">
        <f>MACD!F2503</f>
        <v>2.5515593288319548E-2</v>
      </c>
      <c r="F2503" s="2">
        <f>'Moving Avg'!D2503</f>
        <v>5.0467400000000007</v>
      </c>
      <c r="G2503" s="2">
        <f>'Moving Avg'!F2503</f>
        <v>5.1257699999999993</v>
      </c>
      <c r="H2503" s="2">
        <f>'Moving Avg'!G2503</f>
        <v>5.1596580000000039</v>
      </c>
      <c r="I2503" s="2">
        <f>'Moving Avg'!H2503</f>
        <v>4.6537589999999991</v>
      </c>
      <c r="J2503" s="6" t="str">
        <f>OBV!F2503</f>
        <v>BULLISH</v>
      </c>
      <c r="K2503" s="6" t="str">
        <f>OBV!G2503</f>
        <v>NEUTRAL</v>
      </c>
      <c r="L2503" s="6" t="str">
        <f>OBV!H2503</f>
        <v>BULLISH DIVERGENCE</v>
      </c>
    </row>
    <row r="2504" spans="1:12" ht="13.5" x14ac:dyDescent="0.25">
      <c r="A2504" s="3">
        <f>RSI!A2504</f>
        <v>45650</v>
      </c>
      <c r="B2504" s="2">
        <f>RSI!B2504</f>
        <v>5.0354000000000001</v>
      </c>
      <c r="C2504" s="2">
        <f>RSI!I2504</f>
        <v>42.388415796483699</v>
      </c>
      <c r="D2504" s="2">
        <f>MACD!E2504</f>
        <v>6.5560388593607577E-2</v>
      </c>
      <c r="E2504" s="2">
        <f>MACD!F2504</f>
        <v>3.3524552349377151E-2</v>
      </c>
      <c r="F2504" s="2">
        <f>'Moving Avg'!D2504</f>
        <v>5.0373199999999994</v>
      </c>
      <c r="G2504" s="2">
        <f>'Moving Avg'!F2504</f>
        <v>5.1253000000000002</v>
      </c>
      <c r="H2504" s="2">
        <f>'Moving Avg'!G2504</f>
        <v>5.1583400000000044</v>
      </c>
      <c r="I2504" s="2">
        <f>'Moving Avg'!H2504</f>
        <v>4.6567235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</row>
    <row r="2505" spans="1:12" ht="13.5" x14ac:dyDescent="0.25">
      <c r="A2505" s="3">
        <f>RSI!A2505</f>
        <v>45651</v>
      </c>
      <c r="B2505" s="2">
        <f>RSI!B2505</f>
        <v>4.9884000000000004</v>
      </c>
      <c r="C2505" s="2">
        <f>RSI!I2505</f>
        <v>38.713022240321784</v>
      </c>
      <c r="D2505" s="2">
        <f>MACD!E2505</f>
        <v>6.7475724581490759E-2</v>
      </c>
      <c r="E2505" s="2">
        <f>MACD!F2505</f>
        <v>4.0314786795799876E-2</v>
      </c>
      <c r="F2505" s="2">
        <f>'Moving Avg'!D2505</f>
        <v>5.0222600000000002</v>
      </c>
      <c r="G2505" s="2">
        <f>'Moving Avg'!F2505</f>
        <v>5.1229499999999994</v>
      </c>
      <c r="H2505" s="2">
        <f>'Moving Avg'!G2505</f>
        <v>5.154576000000004</v>
      </c>
      <c r="I2505" s="2">
        <f>'Moving Avg'!H2505</f>
        <v>4.6594530000000001</v>
      </c>
      <c r="J2505" s="6" t="str">
        <f>OBV!F2505</f>
        <v>BULLISH</v>
      </c>
      <c r="K2505" s="6" t="str">
        <f>OBV!G2505</f>
        <v>NEUTRAL</v>
      </c>
      <c r="L2505" s="6" t="str">
        <f>OBV!H2505</f>
        <v>BULLISH DIVERGENCE</v>
      </c>
    </row>
    <row r="2506" spans="1:12" ht="13.5" x14ac:dyDescent="0.25">
      <c r="A2506" s="3">
        <f>RSI!A2506</f>
        <v>45652</v>
      </c>
      <c r="B2506" s="2">
        <f>RSI!B2506</f>
        <v>5.0166000000000004</v>
      </c>
      <c r="C2506" s="2">
        <f>RSI!I2506</f>
        <v>41.96453927828685</v>
      </c>
      <c r="D2506" s="2">
        <f>MACD!E2506</f>
        <v>6.0495708907249757E-2</v>
      </c>
      <c r="E2506" s="2">
        <f>MACD!F2506</f>
        <v>4.4350971218089855E-2</v>
      </c>
      <c r="F2506" s="2">
        <f>'Moving Avg'!D2506</f>
        <v>5.0279000000000007</v>
      </c>
      <c r="G2506" s="2">
        <f>'Moving Avg'!F2506</f>
        <v>5.119654999999999</v>
      </c>
      <c r="H2506" s="2">
        <f>'Moving Avg'!G2506</f>
        <v>5.1513760000000035</v>
      </c>
      <c r="I2506" s="2">
        <f>'Moving Avg'!H2506</f>
        <v>4.6623234999999994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5.0824999999999996</v>
      </c>
      <c r="C2507" s="2">
        <f>RSI!I2507</f>
        <v>48.800569144224127</v>
      </c>
      <c r="D2507" s="2">
        <f>MACD!E2507</f>
        <v>5.7437910770369527E-2</v>
      </c>
      <c r="E2507" s="2">
        <f>MACD!F2507</f>
        <v>4.6968359128545786E-2</v>
      </c>
      <c r="F2507" s="2">
        <f>'Moving Avg'!D2507</f>
        <v>5.0373200000000002</v>
      </c>
      <c r="G2507" s="2">
        <f>'Moving Avg'!F2507</f>
        <v>5.119654999999999</v>
      </c>
      <c r="H2507" s="2">
        <f>'Moving Avg'!G2507</f>
        <v>5.1494940000000033</v>
      </c>
      <c r="I2507" s="2">
        <f>'Moving Avg'!H2507</f>
        <v>4.6655704999999994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5.0824999999999996</v>
      </c>
      <c r="C2508" s="2">
        <f>RSI!I2508</f>
        <v>48.800569144224127</v>
      </c>
      <c r="D2508" s="2">
        <f>MACD!E2508</f>
        <v>5.4923249429275955E-2</v>
      </c>
      <c r="E2508" s="2">
        <f>MACD!F2508</f>
        <v>4.8559337188691827E-2</v>
      </c>
      <c r="F2508" s="2">
        <f>'Moving Avg'!D2508</f>
        <v>5.04108</v>
      </c>
      <c r="G2508" s="2">
        <f>'Moving Avg'!F2508</f>
        <v>5.1107149999999981</v>
      </c>
      <c r="H2508" s="2">
        <f>'Moving Avg'!G2508</f>
        <v>5.1464820000000033</v>
      </c>
      <c r="I2508" s="2">
        <f>'Moving Avg'!H2508</f>
        <v>4.6688649999999994</v>
      </c>
      <c r="J2508" s="6" t="str">
        <f>OBV!F2508</f>
        <v>BEARISH</v>
      </c>
      <c r="K2508" s="6" t="str">
        <f>OBV!G2508</f>
        <v>NEUTRAL</v>
      </c>
      <c r="L2508" s="6" t="str">
        <f>OBV!H2508</f>
        <v>BEARISH DIVERGENCE</v>
      </c>
    </row>
    <row r="2509" spans="1:12" ht="13.5" x14ac:dyDescent="0.25">
      <c r="A2509" s="3">
        <f>RSI!A2509</f>
        <v>45657</v>
      </c>
      <c r="B2509" s="2">
        <f>RSI!B2509</f>
        <v>5.1295000000000002</v>
      </c>
      <c r="C2509" s="2">
        <f>RSI!I2509</f>
        <v>53.346058694419582</v>
      </c>
      <c r="D2509" s="2">
        <f>MACD!E2509</f>
        <v>4.2150529011846238E-2</v>
      </c>
      <c r="E2509" s="2">
        <f>MACD!F2509</f>
        <v>4.7277575553322709E-2</v>
      </c>
      <c r="F2509" s="2">
        <f>'Moving Avg'!D2509</f>
        <v>5.0599000000000007</v>
      </c>
      <c r="G2509" s="2">
        <f>'Moving Avg'!F2509</f>
        <v>5.1027149999999981</v>
      </c>
      <c r="H2509" s="2">
        <f>'Moving Avg'!G2509</f>
        <v>5.1442220000000027</v>
      </c>
      <c r="I2509" s="2">
        <f>'Moving Avg'!H2509</f>
        <v>4.6728649999999989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</row>
    <row r="2510" spans="1:12" ht="13.5" x14ac:dyDescent="0.25">
      <c r="A2510" s="3">
        <f>RSI!A2510</f>
        <v>45659</v>
      </c>
      <c r="B2510" s="2">
        <f>RSI!B2510</f>
        <v>5.1013000000000002</v>
      </c>
      <c r="C2510" s="2">
        <f>RSI!I2510</f>
        <v>50.451858091549823</v>
      </c>
      <c r="D2510" s="2">
        <f>MACD!E2510</f>
        <v>3.0324032627685682E-2</v>
      </c>
      <c r="E2510" s="2">
        <f>MACD!F2510</f>
        <v>4.3886866968195312E-2</v>
      </c>
      <c r="F2510" s="2">
        <f>'Moving Avg'!D2510</f>
        <v>5.0824799999999994</v>
      </c>
      <c r="G2510" s="2">
        <f>'Moving Avg'!F2510</f>
        <v>5.0933049999999991</v>
      </c>
      <c r="H2510" s="2">
        <f>'Moving Avg'!G2510</f>
        <v>5.1412100000000036</v>
      </c>
      <c r="I2510" s="2">
        <f>'Moving Avg'!H2510</f>
        <v>4.676018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</row>
    <row r="2511" spans="1:12" ht="13.5" x14ac:dyDescent="0.25">
      <c r="A2511" s="3">
        <f>RSI!A2511</f>
        <v>45660</v>
      </c>
      <c r="B2511" s="2">
        <f>RSI!B2511</f>
        <v>5.13</v>
      </c>
      <c r="C2511" s="2">
        <f>RSI!I2511</f>
        <v>53.232758992582561</v>
      </c>
      <c r="D2511" s="2">
        <f>MACD!E2511</f>
        <v>6.5736547469033013E-3</v>
      </c>
      <c r="E2511" s="2">
        <f>MACD!F2511</f>
        <v>3.6424224523936906E-2</v>
      </c>
      <c r="F2511" s="2">
        <f>'Moving Avg'!D2511</f>
        <v>5.1051599999999997</v>
      </c>
      <c r="G2511" s="2">
        <f>'Moving Avg'!F2511</f>
        <v>5.0909749999999985</v>
      </c>
      <c r="H2511" s="2">
        <f>'Moving Avg'!G2511</f>
        <v>5.1387720000000039</v>
      </c>
      <c r="I2511" s="2">
        <f>'Moving Avg'!H2511</f>
        <v>4.6795499999999999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</row>
    <row r="2512" spans="1:12" ht="13.5" x14ac:dyDescent="0.25">
      <c r="A2512" s="3">
        <f>RSI!A2512</f>
        <v>45663</v>
      </c>
      <c r="B2512" s="2">
        <f>RSI!B2512</f>
        <v>5.15</v>
      </c>
      <c r="C2512" s="2">
        <f>RSI!I2512</f>
        <v>55.12298980349135</v>
      </c>
      <c r="D2512" s="2">
        <f>MACD!E2512</f>
        <v>-7.9734920798868458E-3</v>
      </c>
      <c r="E2512" s="2">
        <f>MACD!F2512</f>
        <v>2.7544681203172158E-2</v>
      </c>
      <c r="F2512" s="2">
        <f>'Moving Avg'!D2512</f>
        <v>5.1186600000000002</v>
      </c>
      <c r="G2512" s="2">
        <f>'Moving Avg'!F2512</f>
        <v>5.0877649999999992</v>
      </c>
      <c r="H2512" s="2">
        <f>'Moving Avg'!G2512</f>
        <v>5.1378640000000031</v>
      </c>
      <c r="I2512" s="2">
        <f>'Moving Avg'!H2512</f>
        <v>4.6831819999999995</v>
      </c>
      <c r="J2512" s="6" t="str">
        <f>OBV!F2512</f>
        <v>BULLISH</v>
      </c>
      <c r="K2512" s="6" t="str">
        <f>OBV!G2512</f>
        <v>NEUTRAL</v>
      </c>
      <c r="L2512" s="6" t="str">
        <f>OBV!H2512</f>
        <v>BULLISH DIVERGENCE</v>
      </c>
    </row>
    <row r="2513" spans="1:12" ht="13.5" x14ac:dyDescent="0.25">
      <c r="A2513" s="3">
        <f>RSI!A2513</f>
        <v>45664</v>
      </c>
      <c r="B2513" s="2">
        <f>RSI!B2513</f>
        <v>5.05</v>
      </c>
      <c r="C2513" s="2">
        <f>RSI!I2513</f>
        <v>45.270554535838727</v>
      </c>
      <c r="D2513" s="2">
        <f>MACD!E2513</f>
        <v>-8.8246926754633748E-3</v>
      </c>
      <c r="E2513" s="2">
        <f>MACD!F2513</f>
        <v>2.027080642744505E-2</v>
      </c>
      <c r="F2513" s="2">
        <f>'Moving Avg'!D2513</f>
        <v>5.1121600000000011</v>
      </c>
      <c r="G2513" s="2">
        <f>'Moving Avg'!F2513</f>
        <v>5.081434999999999</v>
      </c>
      <c r="H2513" s="2">
        <f>'Moving Avg'!G2513</f>
        <v>5.1370260000000032</v>
      </c>
      <c r="I2513" s="2">
        <f>'Moving Avg'!H2513</f>
        <v>4.6863139999999994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5.05</v>
      </c>
      <c r="C2514" s="2">
        <f>RSI!I2514</f>
        <v>45.270554535838727</v>
      </c>
      <c r="D2514" s="2">
        <f>MACD!E2514</f>
        <v>-1.3588742228403561E-2</v>
      </c>
      <c r="E2514" s="2">
        <f>MACD!F2514</f>
        <v>1.3498896696275331E-2</v>
      </c>
      <c r="F2514" s="2">
        <f>'Moving Avg'!D2514</f>
        <v>5.09626</v>
      </c>
      <c r="G2514" s="2">
        <f>'Moving Avg'!F2514</f>
        <v>5.0760449999999997</v>
      </c>
      <c r="H2514" s="2">
        <f>'Moving Avg'!G2514</f>
        <v>5.1360000000000037</v>
      </c>
      <c r="I2514" s="2">
        <f>'Moving Avg'!H2514</f>
        <v>4.6894460000000002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4.99</v>
      </c>
      <c r="C2515" s="2">
        <f>RSI!I2515</f>
        <v>40.262878114508261</v>
      </c>
      <c r="D2515" s="2">
        <f>MACD!E2515</f>
        <v>-2.0119108775825012E-2</v>
      </c>
      <c r="E2515" s="2">
        <f>MACD!F2515</f>
        <v>6.7752956018552616E-3</v>
      </c>
      <c r="F2515" s="2">
        <f>'Moving Avg'!D2515</f>
        <v>5.0740000000000007</v>
      </c>
      <c r="G2515" s="2">
        <f>'Moving Avg'!F2515</f>
        <v>5.0690699999999991</v>
      </c>
      <c r="H2515" s="2">
        <f>'Moving Avg'!G2515</f>
        <v>5.1322680000000034</v>
      </c>
      <c r="I2515" s="2">
        <f>'Moving Avg'!H2515</f>
        <v>4.6922779999999991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4.9000000000000004</v>
      </c>
      <c r="C2516" s="2">
        <f>RSI!I2516</f>
        <v>34.159051486995949</v>
      </c>
      <c r="D2516" s="2">
        <f>MACD!E2516</f>
        <v>-1.4019320643168243E-2</v>
      </c>
      <c r="E2516" s="2">
        <f>MACD!F2516</f>
        <v>2.6163723528505609E-3</v>
      </c>
      <c r="F2516" s="2">
        <f>'Moving Avg'!D2516</f>
        <v>5.0280000000000005</v>
      </c>
      <c r="G2516" s="2">
        <f>'Moving Avg'!F2516</f>
        <v>5.059944999999999</v>
      </c>
      <c r="H2516" s="2">
        <f>'Moving Avg'!G2516</f>
        <v>5.1267360000000046</v>
      </c>
      <c r="I2516" s="2">
        <f>'Moving Avg'!H2516</f>
        <v>4.6948949999999998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4.84</v>
      </c>
      <c r="C2517" s="2">
        <f>RSI!I2517</f>
        <v>30.806098269883634</v>
      </c>
      <c r="D2517" s="2">
        <f>MACD!E2517</f>
        <v>6.8311608925952783E-3</v>
      </c>
      <c r="E2517" s="2">
        <f>MACD!F2517</f>
        <v>3.4593300607995044E-3</v>
      </c>
      <c r="F2517" s="2">
        <f>'Moving Avg'!D2517</f>
        <v>4.9660000000000002</v>
      </c>
      <c r="G2517" s="2">
        <f>'Moving Avg'!F2517</f>
        <v>5.0454699999999999</v>
      </c>
      <c r="H2517" s="2">
        <f>'Moving Avg'!G2517</f>
        <v>5.1200040000000033</v>
      </c>
      <c r="I2517" s="2">
        <f>'Moving Avg'!H2517</f>
        <v>4.6973535000000002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4.78</v>
      </c>
      <c r="C2518" s="2">
        <f>RSI!I2518</f>
        <v>27.860979858842938</v>
      </c>
      <c r="D2518" s="2">
        <f>MACD!E2518</f>
        <v>3.0297137470272517E-2</v>
      </c>
      <c r="E2518" s="2">
        <f>MACD!F2518</f>
        <v>8.8268915426941083E-3</v>
      </c>
      <c r="F2518" s="2">
        <f>'Moving Avg'!D2518</f>
        <v>4.9120000000000008</v>
      </c>
      <c r="G2518" s="2">
        <f>'Moving Avg'!F2518</f>
        <v>5.0279949999999998</v>
      </c>
      <c r="H2518" s="2">
        <f>'Moving Avg'!G2518</f>
        <v>5.1101900000000038</v>
      </c>
      <c r="I2518" s="2">
        <f>'Moving Avg'!H2518</f>
        <v>4.6991825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4.72</v>
      </c>
      <c r="C2519" s="2">
        <f>RSI!I2519</f>
        <v>25.260287200956498</v>
      </c>
      <c r="D2519" s="2">
        <f>MACD!E2519</f>
        <v>6.3459402453122316E-2</v>
      </c>
      <c r="E2519" s="2">
        <f>MACD!F2519</f>
        <v>1.9753393724779751E-2</v>
      </c>
      <c r="F2519" s="2">
        <f>'Moving Avg'!D2519</f>
        <v>4.8460000000000001</v>
      </c>
      <c r="G2519" s="2">
        <f>'Moving Avg'!F2519</f>
        <v>5.0098699999999994</v>
      </c>
      <c r="H2519" s="2">
        <f>'Moving Avg'!G2519</f>
        <v>5.0976700000000044</v>
      </c>
      <c r="I2519" s="2">
        <f>'Moving Avg'!H2519</f>
        <v>4.7006645000000002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4.66</v>
      </c>
      <c r="C2520" s="2">
        <f>RSI!I2520</f>
        <v>22.952926967272262</v>
      </c>
      <c r="D2520" s="2">
        <f>MACD!E2520</f>
        <v>9.3490699491502127E-2</v>
      </c>
      <c r="E2520" s="2">
        <f>MACD!F2520</f>
        <v>3.4500854878124224E-2</v>
      </c>
      <c r="F2520" s="2">
        <f>'Moving Avg'!D2520</f>
        <v>4.7799999999999994</v>
      </c>
      <c r="G2520" s="2">
        <f>'Moving Avg'!F2520</f>
        <v>4.9896849999999997</v>
      </c>
      <c r="H2520" s="2">
        <f>'Moving Avg'!G2520</f>
        <v>5.0847020000000036</v>
      </c>
      <c r="I2520" s="2">
        <f>'Moving Avg'!H2520</f>
        <v>4.7018934999999997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4.8</v>
      </c>
      <c r="C2521" s="2">
        <f>RSI!I2521</f>
        <v>37.336135110034199</v>
      </c>
      <c r="D2521" s="2">
        <f>MACD!E2521</f>
        <v>0.11502814646468895</v>
      </c>
      <c r="E2521" s="2">
        <f>MACD!F2521</f>
        <v>5.0606313195437173E-2</v>
      </c>
      <c r="F2521" s="2">
        <f>'Moving Avg'!D2521</f>
        <v>4.76</v>
      </c>
      <c r="G2521" s="2">
        <f>'Moving Avg'!F2521</f>
        <v>4.9802650000000002</v>
      </c>
      <c r="H2521" s="2">
        <f>'Moving Avg'!G2521</f>
        <v>5.075288000000004</v>
      </c>
      <c r="I2521" s="2">
        <f>'Moving Avg'!H2521</f>
        <v>4.7038224999999985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4.8</v>
      </c>
      <c r="C2522" s="2">
        <f>RSI!I2522</f>
        <v>37.336135110034199</v>
      </c>
      <c r="D2522" s="2">
        <f>MACD!E2522</f>
        <v>0.13742895937570765</v>
      </c>
      <c r="E2522" s="2">
        <f>MACD!F2522</f>
        <v>6.7970842431491263E-2</v>
      </c>
      <c r="F2522" s="2">
        <f>'Moving Avg'!D2522</f>
        <v>4.7520000000000007</v>
      </c>
      <c r="G2522" s="2">
        <f>'Moving Avg'!F2522</f>
        <v>4.9684949999999999</v>
      </c>
      <c r="H2522" s="2">
        <f>'Moving Avg'!G2522</f>
        <v>5.0677560000000037</v>
      </c>
      <c r="I2522" s="2">
        <f>'Moving Avg'!H2522</f>
        <v>4.7057984999999993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4.8499999999999996</v>
      </c>
      <c r="C2523" s="2">
        <f>RSI!I2523</f>
        <v>41.833747648539365</v>
      </c>
      <c r="D2523" s="2">
        <f>MACD!E2523</f>
        <v>0.13831359673475951</v>
      </c>
      <c r="E2523" s="2">
        <f>MACD!F2523</f>
        <v>8.2039393292144921E-2</v>
      </c>
      <c r="F2523" s="2">
        <f>'Moving Avg'!D2523</f>
        <v>4.766</v>
      </c>
      <c r="G2523" s="2">
        <f>'Moving Avg'!F2523</f>
        <v>4.9578099999999994</v>
      </c>
      <c r="H2523" s="2">
        <f>'Moving Avg'!G2523</f>
        <v>5.0612240000000037</v>
      </c>
      <c r="I2523" s="2">
        <f>'Moving Avg'!H2523</f>
        <v>4.7080714999999991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4.8899999999999997</v>
      </c>
      <c r="C2524" s="2">
        <f>RSI!I2524</f>
        <v>45.221044653069924</v>
      </c>
      <c r="D2524" s="2">
        <f>MACD!E2524</f>
        <v>0.13674670467436112</v>
      </c>
      <c r="E2524" s="2">
        <f>MACD!F2524</f>
        <v>9.2980855568588164E-2</v>
      </c>
      <c r="F2524" s="2">
        <f>'Moving Avg'!D2524</f>
        <v>4.8</v>
      </c>
      <c r="G2524" s="2">
        <f>'Moving Avg'!F2524</f>
        <v>4.9505399999999993</v>
      </c>
      <c r="H2524" s="2">
        <f>'Moving Avg'!G2524</f>
        <v>5.0554920000000036</v>
      </c>
      <c r="I2524" s="2">
        <f>'Moving Avg'!H2524</f>
        <v>4.7105444999999984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4.8499999999999996</v>
      </c>
      <c r="C2525" s="2">
        <f>RSI!I2525</f>
        <v>42.552398904246608</v>
      </c>
      <c r="D2525" s="2">
        <f>MACD!E2525</f>
        <v>0.12951627124043785</v>
      </c>
      <c r="E2525" s="2">
        <f>MACD!F2525</f>
        <v>0.1002879387029581</v>
      </c>
      <c r="F2525" s="2">
        <f>'Moving Avg'!D2525</f>
        <v>4.8379999999999992</v>
      </c>
      <c r="G2525" s="2">
        <f>'Moving Avg'!F2525</f>
        <v>4.9436199999999983</v>
      </c>
      <c r="H2525" s="2">
        <f>'Moving Avg'!G2525</f>
        <v>5.0491480000000033</v>
      </c>
      <c r="I2525" s="2">
        <f>'Moving Avg'!H2525</f>
        <v>4.712817499999999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</row>
    <row r="2526" spans="1:12" ht="13.5" x14ac:dyDescent="0.25">
      <c r="A2526" s="3">
        <f>RSI!A2526</f>
        <v>45681</v>
      </c>
      <c r="B2526" s="2">
        <f>RSI!B2526</f>
        <v>4.79</v>
      </c>
      <c r="C2526" s="2">
        <f>RSI!I2526</f>
        <v>38.848956176220923</v>
      </c>
      <c r="D2526" s="2">
        <f>MACD!E2526</f>
        <v>0.11456916503163228</v>
      </c>
      <c r="E2526" s="2">
        <f>MACD!F2526</f>
        <v>0.10314418396869295</v>
      </c>
      <c r="F2526" s="2">
        <f>'Moving Avg'!D2526</f>
        <v>4.8360000000000003</v>
      </c>
      <c r="G2526" s="2">
        <f>'Moving Avg'!F2526</f>
        <v>4.9322899999999992</v>
      </c>
      <c r="H2526" s="2">
        <f>'Moving Avg'!G2526</f>
        <v>5.0416040000000022</v>
      </c>
      <c r="I2526" s="2">
        <f>'Moving Avg'!H2526</f>
        <v>4.7148374999999989</v>
      </c>
      <c r="J2526" s="6" t="str">
        <f>OBV!F2526</f>
        <v>BULLISH</v>
      </c>
      <c r="K2526" s="6" t="str">
        <f>OBV!G2526</f>
        <v>NEUTRAL</v>
      </c>
      <c r="L2526" s="6" t="str">
        <f>OBV!H2526</f>
        <v>BULLISH DIVERGENCE</v>
      </c>
    </row>
    <row r="2527" spans="1:12" ht="13.5" x14ac:dyDescent="0.25">
      <c r="A2527" s="3">
        <f>RSI!A2527</f>
        <v>45684</v>
      </c>
      <c r="B2527" s="2">
        <f>RSI!B2527</f>
        <v>4.8</v>
      </c>
      <c r="C2527" s="2">
        <f>RSI!I2527</f>
        <v>39.789517517720896</v>
      </c>
      <c r="D2527" s="2">
        <f>MACD!E2527</f>
        <v>9.2834889055712466E-2</v>
      </c>
      <c r="E2527" s="2">
        <f>MACD!F2527</f>
        <v>0.10108232498609686</v>
      </c>
      <c r="F2527" s="2">
        <f>'Moving Avg'!D2527</f>
        <v>4.8360000000000003</v>
      </c>
      <c r="G2527" s="2">
        <f>'Moving Avg'!F2527</f>
        <v>4.9181649999999992</v>
      </c>
      <c r="H2527" s="2">
        <f>'Moving Avg'!G2527</f>
        <v>5.0340720000000019</v>
      </c>
      <c r="I2527" s="2">
        <f>'Moving Avg'!H2527</f>
        <v>4.7169544999999991</v>
      </c>
      <c r="J2527" s="6" t="str">
        <f>OBV!F2527</f>
        <v>BULLISH</v>
      </c>
      <c r="K2527" s="6" t="str">
        <f>OBV!G2527</f>
        <v>NEUTRAL</v>
      </c>
      <c r="L2527" s="6" t="str">
        <f>OBV!H2527</f>
        <v>NEUTRAL</v>
      </c>
    </row>
    <row r="2528" spans="1:12" ht="13.5" x14ac:dyDescent="0.25">
      <c r="A2528" s="3">
        <f>RSI!A2528</f>
        <v>45685</v>
      </c>
      <c r="B2528" s="2">
        <f>RSI!B2528</f>
        <v>4.84</v>
      </c>
      <c r="C2528" s="2">
        <f>RSI!I2528</f>
        <v>43.530953989512682</v>
      </c>
      <c r="D2528" s="2">
        <f>MACD!E2528</f>
        <v>6.3010770965680862E-2</v>
      </c>
      <c r="E2528" s="2">
        <f>MACD!F2528</f>
        <v>9.346801418201367E-2</v>
      </c>
      <c r="F2528" s="2">
        <f>'Moving Avg'!D2528</f>
        <v>4.8339999999999996</v>
      </c>
      <c r="G2528" s="2">
        <f>'Moving Avg'!F2528</f>
        <v>4.9060399999999991</v>
      </c>
      <c r="H2528" s="2">
        <f>'Moving Avg'!G2528</f>
        <v>5.027528000000002</v>
      </c>
      <c r="I2528" s="2">
        <f>'Moving Avg'!H2528</f>
        <v>4.7190834999999991</v>
      </c>
      <c r="J2528" s="6" t="str">
        <f>OBV!F2528</f>
        <v>BULLISH</v>
      </c>
      <c r="K2528" s="6" t="str">
        <f>OBV!G2528</f>
        <v>NEUTRAL</v>
      </c>
      <c r="L2528" s="6" t="str">
        <f>OBV!H2528</f>
        <v>BULLISH DIVERGENCE</v>
      </c>
    </row>
    <row r="2529" spans="1:12" ht="13.5" x14ac:dyDescent="0.25">
      <c r="A2529" s="3">
        <f>RSI!A2529</f>
        <v>45686</v>
      </c>
      <c r="B2529" s="2">
        <f>RSI!B2529</f>
        <v>4.78</v>
      </c>
      <c r="C2529" s="2">
        <f>RSI!I2529</f>
        <v>39.559969766625208</v>
      </c>
      <c r="D2529" s="2">
        <f>MACD!E2529</f>
        <v>3.3456139744536983E-2</v>
      </c>
      <c r="E2529" s="2">
        <f>MACD!F2529</f>
        <v>8.1465639294518333E-2</v>
      </c>
      <c r="F2529" s="2">
        <f>'Moving Avg'!D2529</f>
        <v>4.8120000000000003</v>
      </c>
      <c r="G2529" s="2">
        <f>'Moving Avg'!F2529</f>
        <v>4.8885649999999989</v>
      </c>
      <c r="H2529" s="2">
        <f>'Moving Avg'!G2529</f>
        <v>5.0195960000000017</v>
      </c>
      <c r="I2529" s="2">
        <f>'Moving Avg'!H2529</f>
        <v>4.7210064999999988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4.8</v>
      </c>
      <c r="C2530" s="2">
        <f>RSI!I2530</f>
        <v>41.476406088811508</v>
      </c>
      <c r="D2530" s="2">
        <f>MACD!E2530</f>
        <v>-1.47647605259138E-3</v>
      </c>
      <c r="E2530" s="2">
        <f>MACD!F2530</f>
        <v>6.4877216225096401E-2</v>
      </c>
      <c r="F2530" s="2">
        <f>'Moving Avg'!D2530</f>
        <v>4.8020000000000005</v>
      </c>
      <c r="G2530" s="2">
        <f>'Moving Avg'!F2530</f>
        <v>4.8734999999999991</v>
      </c>
      <c r="H2530" s="2">
        <f>'Moving Avg'!G2530</f>
        <v>5.012252000000001</v>
      </c>
      <c r="I2530" s="2">
        <f>'Moving Avg'!H2530</f>
        <v>4.7230764999999986</v>
      </c>
      <c r="J2530" s="6" t="str">
        <f>OBV!F2530</f>
        <v>BULLISH</v>
      </c>
      <c r="K2530" s="6" t="str">
        <f>OBV!G2530</f>
        <v>NEUTRAL</v>
      </c>
      <c r="L2530" s="6" t="str">
        <f>OBV!H2530</f>
        <v>BULLISH DIVERGENCE</v>
      </c>
    </row>
    <row r="2531" spans="1:12" ht="13.5" x14ac:dyDescent="0.25">
      <c r="A2531" s="3">
        <f>RSI!A2531</f>
        <v>45688</v>
      </c>
      <c r="B2531" s="2">
        <f>RSI!B2531</f>
        <v>4.75</v>
      </c>
      <c r="C2531" s="2">
        <f>RSI!I2531</f>
        <v>38.214146081624577</v>
      </c>
      <c r="D2531" s="2">
        <f>MACD!E2531</f>
        <v>-5.1817849984612252E-3</v>
      </c>
      <c r="E2531" s="2">
        <f>MACD!F2531</f>
        <v>5.0865415980384875E-2</v>
      </c>
      <c r="F2531" s="2">
        <f>'Moving Avg'!D2531</f>
        <v>4.7940000000000005</v>
      </c>
      <c r="G2531" s="2">
        <f>'Moving Avg'!F2531</f>
        <v>4.8544999999999998</v>
      </c>
      <c r="H2531" s="2">
        <f>'Moving Avg'!G2531</f>
        <v>5.0059780000000016</v>
      </c>
      <c r="I2531" s="2">
        <f>'Moving Avg'!H2531</f>
        <v>4.7248964999999989</v>
      </c>
      <c r="J2531" s="6" t="str">
        <f>OBV!F2531</f>
        <v>BULLISH</v>
      </c>
      <c r="K2531" s="6" t="str">
        <f>OBV!G2531</f>
        <v>NEUTRAL</v>
      </c>
      <c r="L2531" s="6" t="str">
        <f>OBV!H2531</f>
        <v>BULLISH DIVERGENCE</v>
      </c>
    </row>
    <row r="2532" spans="1:12" ht="13.5" x14ac:dyDescent="0.25">
      <c r="A2532" s="3">
        <f>RSI!A2532</f>
        <v>45691</v>
      </c>
      <c r="B2532" s="2">
        <f>RSI!B2532</f>
        <v>4.75</v>
      </c>
      <c r="C2532" s="2">
        <f>RSI!I2532</f>
        <v>38.214146081624577</v>
      </c>
      <c r="D2532" s="2">
        <f>MACD!E2532</f>
        <v>-7.4559525771524804E-3</v>
      </c>
      <c r="E2532" s="2">
        <f>MACD!F2532</f>
        <v>3.9201142268877408E-2</v>
      </c>
      <c r="F2532" s="2">
        <f>'Moving Avg'!D2532</f>
        <v>4.7840000000000007</v>
      </c>
      <c r="G2532" s="2">
        <f>'Moving Avg'!F2532</f>
        <v>4.8345000000000002</v>
      </c>
      <c r="H2532" s="2">
        <f>'Moving Avg'!G2532</f>
        <v>4.9993280000000011</v>
      </c>
      <c r="I2532" s="2">
        <f>'Moving Avg'!H2532</f>
        <v>4.7265754999999992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4.75</v>
      </c>
      <c r="C2533" s="2">
        <f>RSI!I2533</f>
        <v>38.214146081624577</v>
      </c>
      <c r="D2533" s="2">
        <f>MACD!E2533</f>
        <v>-8.9063141997680617E-4</v>
      </c>
      <c r="E2533" s="2">
        <f>MACD!F2533</f>
        <v>3.1182787531106565E-2</v>
      </c>
      <c r="F2533" s="2">
        <f>'Moving Avg'!D2533</f>
        <v>4.766</v>
      </c>
      <c r="G2533" s="2">
        <f>'Moving Avg'!F2533</f>
        <v>4.8194999999999997</v>
      </c>
      <c r="H2533" s="2">
        <f>'Moving Avg'!G2533</f>
        <v>4.9934320000000012</v>
      </c>
      <c r="I2533" s="2">
        <f>'Moving Avg'!H2533</f>
        <v>4.7288659999999991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4.8</v>
      </c>
      <c r="C2534" s="2">
        <f>RSI!I2534</f>
        <v>43.740832290978403</v>
      </c>
      <c r="D2534" s="2">
        <f>MACD!E2534</f>
        <v>7.853031952967271E-3</v>
      </c>
      <c r="E2534" s="2">
        <f>MACD!F2534</f>
        <v>2.6516836415478709E-2</v>
      </c>
      <c r="F2534" s="2">
        <f>'Moving Avg'!D2534</f>
        <v>4.7700000000000005</v>
      </c>
      <c r="G2534" s="2">
        <f>'Moving Avg'!F2534</f>
        <v>4.8069999999999995</v>
      </c>
      <c r="H2534" s="2">
        <f>'Moving Avg'!G2534</f>
        <v>4.9885360000000016</v>
      </c>
      <c r="I2534" s="2">
        <f>'Moving Avg'!H2534</f>
        <v>4.7315479999999983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4.8</v>
      </c>
      <c r="C2535" s="2">
        <f>RSI!I2535</f>
        <v>43.740832290978396</v>
      </c>
      <c r="D2535" s="2">
        <f>MACD!E2535</f>
        <v>9.485782094698969E-3</v>
      </c>
      <c r="E2535" s="2">
        <f>MACD!F2535</f>
        <v>2.3110625551322761E-2</v>
      </c>
      <c r="F2535" s="2">
        <f>'Moving Avg'!D2535</f>
        <v>4.7700000000000005</v>
      </c>
      <c r="G2535" s="2">
        <f>'Moving Avg'!F2535</f>
        <v>4.7974999999999994</v>
      </c>
      <c r="H2535" s="2">
        <f>'Moving Avg'!G2535</f>
        <v>4.9838280000000017</v>
      </c>
      <c r="I2535" s="2">
        <f>'Moving Avg'!H2535</f>
        <v>4.7340884999999977</v>
      </c>
      <c r="J2535" s="6" t="str">
        <f>OBV!F2535</f>
        <v>BEARISH</v>
      </c>
      <c r="K2535" s="6" t="str">
        <f>OBV!G2535</f>
        <v>NEUTRAL</v>
      </c>
      <c r="L2535" s="6" t="str">
        <f>OBV!H2535</f>
        <v>NEUTRAL</v>
      </c>
    </row>
    <row r="2536" spans="1:12" ht="13.5" x14ac:dyDescent="0.25">
      <c r="A2536" s="3">
        <f>RSI!A2536</f>
        <v>45695</v>
      </c>
      <c r="B2536" s="2">
        <f>RSI!B2536</f>
        <v>4.79</v>
      </c>
      <c r="C2536" s="2">
        <f>RSI!I2536</f>
        <v>42.851746552502874</v>
      </c>
      <c r="D2536" s="2">
        <f>MACD!E2536</f>
        <v>2.7366742901326901E-3</v>
      </c>
      <c r="E2536" s="2">
        <f>MACD!F2536</f>
        <v>1.9035835299084748E-2</v>
      </c>
      <c r="F2536" s="2">
        <f>'Moving Avg'!D2536</f>
        <v>4.7780000000000005</v>
      </c>
      <c r="G2536" s="2">
        <f>'Moving Avg'!F2536</f>
        <v>4.7919999999999998</v>
      </c>
      <c r="H2536" s="2">
        <f>'Moving Avg'!G2536</f>
        <v>4.9779780000000002</v>
      </c>
      <c r="I2536" s="2">
        <f>'Moving Avg'!H2536</f>
        <v>4.7366259999999984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4.74</v>
      </c>
      <c r="C2537" s="2">
        <f>RSI!I2537</f>
        <v>38.624354525827172</v>
      </c>
      <c r="D2537" s="2">
        <f>MACD!E2537</f>
        <v>2.6598898359564416E-3</v>
      </c>
      <c r="E2537" s="2">
        <f>MACD!F2537</f>
        <v>1.5760646206459089E-2</v>
      </c>
      <c r="F2537" s="2">
        <f>'Moving Avg'!D2537</f>
        <v>4.7760000000000007</v>
      </c>
      <c r="G2537" s="2">
        <f>'Moving Avg'!F2537</f>
        <v>4.7869999999999999</v>
      </c>
      <c r="H2537" s="2">
        <f>'Moving Avg'!G2537</f>
        <v>4.9711280000000002</v>
      </c>
      <c r="I2537" s="2">
        <f>'Moving Avg'!H2537</f>
        <v>4.7389609999999989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</row>
    <row r="2538" spans="1:12" ht="13.5" x14ac:dyDescent="0.25">
      <c r="A2538" s="3">
        <f>RSI!A2538</f>
        <v>45699</v>
      </c>
      <c r="B2538" s="2">
        <f>RSI!B2538</f>
        <v>4.7300000000000004</v>
      </c>
      <c r="C2538" s="2">
        <f>RSI!I2538</f>
        <v>37.820738334732056</v>
      </c>
      <c r="D2538" s="2">
        <f>MACD!E2538</f>
        <v>1.0147766519025048E-2</v>
      </c>
      <c r="E2538" s="2">
        <f>MACD!F2538</f>
        <v>1.4638070268972282E-2</v>
      </c>
      <c r="F2538" s="2">
        <f>'Moving Avg'!D2538</f>
        <v>4.7720000000000002</v>
      </c>
      <c r="G2538" s="2">
        <f>'Moving Avg'!F2538</f>
        <v>4.7844999999999995</v>
      </c>
      <c r="H2538" s="2">
        <f>'Moving Avg'!G2538</f>
        <v>4.960502</v>
      </c>
      <c r="I2538" s="2">
        <f>'Moving Avg'!H2538</f>
        <v>4.7412459999999985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4.6500000000000004</v>
      </c>
      <c r="C2539" s="2">
        <f>RSI!I2539</f>
        <v>32.071824711467499</v>
      </c>
      <c r="D2539" s="2">
        <f>MACD!E2539</f>
        <v>1.3847410455685605E-2</v>
      </c>
      <c r="E2539" s="2">
        <f>MACD!F2539</f>
        <v>1.4479938306314947E-2</v>
      </c>
      <c r="F2539" s="2">
        <f>'Moving Avg'!D2539</f>
        <v>4.742</v>
      </c>
      <c r="G2539" s="2">
        <f>'Moving Avg'!F2539</f>
        <v>4.7810000000000006</v>
      </c>
      <c r="H2539" s="2">
        <f>'Moving Avg'!G2539</f>
        <v>4.9477119999999992</v>
      </c>
      <c r="I2539" s="2">
        <f>'Moving Avg'!H2539</f>
        <v>4.7433189999999987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4.62</v>
      </c>
      <c r="C2540" s="2">
        <f>RSI!I2540</f>
        <v>30.216918703657399</v>
      </c>
      <c r="D2540" s="2">
        <f>MACD!E2540</f>
        <v>2.3368813420811207E-2</v>
      </c>
      <c r="E2540" s="2">
        <f>MACD!F2540</f>
        <v>1.6257713329214201E-2</v>
      </c>
      <c r="F2540" s="2">
        <f>'Moving Avg'!D2540</f>
        <v>4.7060000000000013</v>
      </c>
      <c r="G2540" s="2">
        <f>'Moving Avg'!F2540</f>
        <v>4.7789999999999999</v>
      </c>
      <c r="H2540" s="2">
        <f>'Moving Avg'!G2540</f>
        <v>4.9343219999999999</v>
      </c>
      <c r="I2540" s="2">
        <f>'Moving Avg'!H2540</f>
        <v>4.7452419999999984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4.5999999999999996</v>
      </c>
      <c r="C2541" s="2">
        <f>RSI!I2541</f>
        <v>29.012235496216249</v>
      </c>
      <c r="D2541" s="2">
        <f>MACD!E2541</f>
        <v>2.6402746645102226E-2</v>
      </c>
      <c r="E2541" s="2">
        <f>MACD!F2541</f>
        <v>1.8286719992391808E-2</v>
      </c>
      <c r="F2541" s="2">
        <f>'Moving Avg'!D2541</f>
        <v>4.668000000000001</v>
      </c>
      <c r="G2541" s="2">
        <f>'Moving Avg'!F2541</f>
        <v>4.7690000000000001</v>
      </c>
      <c r="H2541" s="2">
        <f>'Moving Avg'!G2541</f>
        <v>4.92279</v>
      </c>
      <c r="I2541" s="2">
        <f>'Moving Avg'!H2541</f>
        <v>4.7470649999999974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4.72</v>
      </c>
      <c r="C2542" s="2">
        <f>RSI!I2542</f>
        <v>43.553325835695652</v>
      </c>
      <c r="D2542" s="2">
        <f>MACD!E2542</f>
        <v>2.1299386673876874E-2</v>
      </c>
      <c r="E2542" s="2">
        <f>MACD!F2542</f>
        <v>1.8889253328688821E-2</v>
      </c>
      <c r="F2542" s="2">
        <f>'Moving Avg'!D2542</f>
        <v>4.6639999999999997</v>
      </c>
      <c r="G2542" s="2">
        <f>'Moving Avg'!F2542</f>
        <v>4.7649999999999997</v>
      </c>
      <c r="H2542" s="2">
        <f>'Moving Avg'!G2542</f>
        <v>4.9129060000000004</v>
      </c>
      <c r="I2542" s="2">
        <f>'Moving Avg'!H2542</f>
        <v>4.7494879999999977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4.6399999999999997</v>
      </c>
      <c r="C2543" s="2">
        <f>RSI!I2543</f>
        <v>37.969388903771872</v>
      </c>
      <c r="D2543" s="2">
        <f>MACD!E2543</f>
        <v>2.3326105936604336E-2</v>
      </c>
      <c r="E2543" s="2">
        <f>MACD!F2543</f>
        <v>1.9776623850271926E-2</v>
      </c>
      <c r="F2543" s="2">
        <f>'Moving Avg'!D2543</f>
        <v>4.6459999999999999</v>
      </c>
      <c r="G2543" s="2">
        <f>'Moving Avg'!F2543</f>
        <v>4.7545000000000002</v>
      </c>
      <c r="H2543" s="2">
        <f>'Moving Avg'!G2543</f>
        <v>4.9021739999999996</v>
      </c>
      <c r="I2543" s="2">
        <f>'Moving Avg'!H2543</f>
        <v>4.7513699999999979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4.55</v>
      </c>
      <c r="C2544" s="2">
        <f>RSI!I2544</f>
        <v>32.864529299818699</v>
      </c>
      <c r="D2544" s="2">
        <f>MACD!E2544</f>
        <v>4.0260702442313168E-2</v>
      </c>
      <c r="E2544" s="2">
        <f>MACD!F2544</f>
        <v>2.3873439568680176E-2</v>
      </c>
      <c r="F2544" s="2">
        <f>'Moving Avg'!D2544</f>
        <v>4.6259999999999994</v>
      </c>
      <c r="G2544" s="2">
        <f>'Moving Avg'!F2544</f>
        <v>4.7374999999999998</v>
      </c>
      <c r="H2544" s="2">
        <f>'Moving Avg'!G2544</f>
        <v>4.8900180000000004</v>
      </c>
      <c r="I2544" s="2">
        <f>'Moving Avg'!H2544</f>
        <v>4.7526604999999975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4.54</v>
      </c>
      <c r="C2545" s="2">
        <f>RSI!I2545</f>
        <v>32.344187617872677</v>
      </c>
      <c r="D2545" s="2">
        <f>MACD!E2545</f>
        <v>5.6659480873369361E-2</v>
      </c>
      <c r="E2545" s="2">
        <f>MACD!F2545</f>
        <v>3.0430647829618015E-2</v>
      </c>
      <c r="F2545" s="2">
        <f>'Moving Avg'!D2545</f>
        <v>4.6100000000000003</v>
      </c>
      <c r="G2545" s="2">
        <f>'Moving Avg'!F2545</f>
        <v>4.7220000000000004</v>
      </c>
      <c r="H2545" s="2">
        <f>'Moving Avg'!G2545</f>
        <v>4.878228</v>
      </c>
      <c r="I2545" s="2">
        <f>'Moving Avg'!H2545</f>
        <v>4.7526304999999978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4.49</v>
      </c>
      <c r="C2546" s="2">
        <f>RSI!I2546</f>
        <v>29.803328112841257</v>
      </c>
      <c r="D2546" s="2">
        <f>MACD!E2546</f>
        <v>7.3990039691166132E-2</v>
      </c>
      <c r="E2546" s="2">
        <f>MACD!F2546</f>
        <v>3.9142526201927638E-2</v>
      </c>
      <c r="F2546" s="2">
        <f>'Moving Avg'!D2546</f>
        <v>4.5879999999999992</v>
      </c>
      <c r="G2546" s="2">
        <f>'Moving Avg'!F2546</f>
        <v>4.706999999999999</v>
      </c>
      <c r="H2546" s="2">
        <f>'Moving Avg'!G2546</f>
        <v>4.8663780000000001</v>
      </c>
      <c r="I2546" s="2">
        <f>'Moving Avg'!H2546</f>
        <v>4.7536679999999976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4.49</v>
      </c>
      <c r="C2547" s="2">
        <f>RSI!I2547</f>
        <v>29.803328112841243</v>
      </c>
      <c r="D2547" s="2">
        <f>MACD!E2547</f>
        <v>8.2451417229997048E-2</v>
      </c>
      <c r="E2547" s="2">
        <f>MACD!F2547</f>
        <v>4.780430440754152E-2</v>
      </c>
      <c r="F2547" s="2">
        <f>'Moving Avg'!D2547</f>
        <v>4.5419999999999998</v>
      </c>
      <c r="G2547" s="2">
        <f>'Moving Avg'!F2547</f>
        <v>4.6914999999999996</v>
      </c>
      <c r="H2547" s="2">
        <f>'Moving Avg'!G2547</f>
        <v>4.8535880000000002</v>
      </c>
      <c r="I2547" s="2">
        <f>'Moving Avg'!H2547</f>
        <v>4.7547054999999974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4.42</v>
      </c>
      <c r="C2548" s="2">
        <f>RSI!I2548</f>
        <v>26.431925574991027</v>
      </c>
      <c r="D2548" s="2">
        <f>MACD!E2548</f>
        <v>9.4636810831872253E-2</v>
      </c>
      <c r="E2548" s="2">
        <f>MACD!F2548</f>
        <v>5.7170805692407671E-2</v>
      </c>
      <c r="F2548" s="2">
        <f>'Moving Avg'!D2548</f>
        <v>4.4980000000000002</v>
      </c>
      <c r="G2548" s="2">
        <f>'Moving Avg'!F2548</f>
        <v>4.6704999999999997</v>
      </c>
      <c r="H2548" s="2">
        <f>'Moving Avg'!G2548</f>
        <v>4.8393980000000001</v>
      </c>
      <c r="I2548" s="2">
        <f>'Moving Avg'!H2548</f>
        <v>4.7556284999999976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4.42</v>
      </c>
      <c r="C2549" s="2">
        <f>RSI!I2549</f>
        <v>26.431925574991027</v>
      </c>
      <c r="D2549" s="2">
        <f>MACD!E2549</f>
        <v>9.4330360681412095E-2</v>
      </c>
      <c r="E2549" s="2">
        <f>MACD!F2549</f>
        <v>6.4602716690208561E-2</v>
      </c>
      <c r="F2549" s="2">
        <f>'Moving Avg'!D2549</f>
        <v>4.4719999999999995</v>
      </c>
      <c r="G2549" s="2">
        <f>'Moving Avg'!F2549</f>
        <v>4.6524999999999999</v>
      </c>
      <c r="H2549" s="2">
        <f>'Moving Avg'!G2549</f>
        <v>4.8261479999999999</v>
      </c>
      <c r="I2549" s="2">
        <f>'Moving Avg'!H2549</f>
        <v>4.7565984999999964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4.42</v>
      </c>
      <c r="C2550" s="2">
        <f>RSI!I2550</f>
        <v>26.431925574991027</v>
      </c>
      <c r="D2550" s="2">
        <f>MACD!E2550</f>
        <v>9.1020972550066581E-2</v>
      </c>
      <c r="E2550" s="2">
        <f>MACD!F2550</f>
        <v>6.9886367862180165E-2</v>
      </c>
      <c r="F2550" s="2">
        <f>'Moving Avg'!D2550</f>
        <v>4.4480000000000004</v>
      </c>
      <c r="G2550" s="2">
        <f>'Moving Avg'!F2550</f>
        <v>4.6334999999999997</v>
      </c>
      <c r="H2550" s="2">
        <f>'Moving Avg'!G2550</f>
        <v>4.8132739999999998</v>
      </c>
      <c r="I2550" s="2">
        <f>'Moving Avg'!H2550</f>
        <v>4.7578039999999966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</row>
    <row r="2551" spans="1:12" ht="13.5" x14ac:dyDescent="0.25">
      <c r="A2551" s="3">
        <f>RSI!A2551</f>
        <v>45716</v>
      </c>
      <c r="B2551" s="2">
        <f>RSI!B2551</f>
        <v>4.42</v>
      </c>
      <c r="C2551" s="2">
        <f>RSI!I2551</f>
        <v>26.431925574991027</v>
      </c>
      <c r="D2551" s="2">
        <f>MACD!E2551</f>
        <v>8.6593150252858742E-2</v>
      </c>
      <c r="E2551" s="2">
        <f>MACD!F2551</f>
        <v>7.3227724340315881E-2</v>
      </c>
      <c r="F2551" s="2">
        <f>'Moving Avg'!D2551</f>
        <v>4.4340000000000002</v>
      </c>
      <c r="G2551" s="2">
        <f>'Moving Avg'!F2551</f>
        <v>4.6169999999999991</v>
      </c>
      <c r="H2551" s="2">
        <f>'Moving Avg'!G2551</f>
        <v>4.8019059999999998</v>
      </c>
      <c r="I2551" s="2">
        <f>'Moving Avg'!H2551</f>
        <v>4.7587739999999963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4.47</v>
      </c>
      <c r="C2552" s="2">
        <f>RSI!I2552</f>
        <v>33.643648640542608</v>
      </c>
      <c r="D2552" s="2">
        <f>MACD!E2552</f>
        <v>9.8946358991479855E-2</v>
      </c>
      <c r="E2552" s="2">
        <f>MACD!F2552</f>
        <v>7.8371451270548675E-2</v>
      </c>
      <c r="F2552" s="2">
        <f>'Moving Avg'!D2552</f>
        <v>4.43</v>
      </c>
      <c r="G2552" s="2">
        <f>'Moving Avg'!F2552</f>
        <v>4.6029999999999998</v>
      </c>
      <c r="H2552" s="2">
        <f>'Moving Avg'!G2552</f>
        <v>4.7905979999999992</v>
      </c>
      <c r="I2552" s="2">
        <f>'Moving Avg'!H2552</f>
        <v>4.7599939999999963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4.45</v>
      </c>
      <c r="C2553" s="2">
        <f>RSI!I2553</f>
        <v>32.2805260043571</v>
      </c>
      <c r="D2553" s="2">
        <f>MACD!E2553</f>
        <v>9.9519997074541955E-2</v>
      </c>
      <c r="E2553" s="2">
        <f>MACD!F2553</f>
        <v>8.260116043134734E-2</v>
      </c>
      <c r="F2553" s="2">
        <f>'Moving Avg'!D2553</f>
        <v>4.4359999999999999</v>
      </c>
      <c r="G2553" s="2">
        <f>'Moving Avg'!F2553</f>
        <v>4.5880000000000001</v>
      </c>
      <c r="H2553" s="2">
        <f>'Moving Avg'!G2553</f>
        <v>4.7783239999999987</v>
      </c>
      <c r="I2553" s="2">
        <f>'Moving Avg'!H2553</f>
        <v>4.7611609999999969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4.49</v>
      </c>
      <c r="C2554" s="2">
        <f>RSI!I2554</f>
        <v>37.715834171289288</v>
      </c>
      <c r="D2554" s="2">
        <f>MACD!E2554</f>
        <v>8.4191422956434003E-2</v>
      </c>
      <c r="E2554" s="2">
        <f>MACD!F2554</f>
        <v>8.2919212936364686E-2</v>
      </c>
      <c r="F2554" s="2">
        <f>'Moving Avg'!D2554</f>
        <v>4.45</v>
      </c>
      <c r="G2554" s="2">
        <f>'Moving Avg'!F2554</f>
        <v>4.5724999999999998</v>
      </c>
      <c r="H2554" s="2">
        <f>'Moving Avg'!G2554</f>
        <v>4.767415999999999</v>
      </c>
      <c r="I2554" s="2">
        <f>'Moving Avg'!H2554</f>
        <v>4.7629044999999959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4.49</v>
      </c>
      <c r="C2555" s="2">
        <f>RSI!I2555</f>
        <v>37.715834171289281</v>
      </c>
      <c r="D2555" s="2">
        <f>MACD!E2555</f>
        <v>7.0367709069524054E-2</v>
      </c>
      <c r="E2555" s="2">
        <f>MACD!F2555</f>
        <v>8.040891216299656E-2</v>
      </c>
      <c r="F2555" s="2">
        <f>'Moving Avg'!D2555</f>
        <v>4.4640000000000004</v>
      </c>
      <c r="G2555" s="2">
        <f>'Moving Avg'!F2555</f>
        <v>4.5570000000000004</v>
      </c>
      <c r="H2555" s="2">
        <f>'Moving Avg'!G2555</f>
        <v>4.7574479999999992</v>
      </c>
      <c r="I2555" s="2">
        <f>'Moving Avg'!H2555</f>
        <v>4.7646479999999967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4.45</v>
      </c>
      <c r="C2556" s="2">
        <f>RSI!I2556</f>
        <v>34.504025074671446</v>
      </c>
      <c r="D2556" s="2">
        <f>MACD!E2556</f>
        <v>5.4575708627420561E-2</v>
      </c>
      <c r="E2556" s="2">
        <f>MACD!F2556</f>
        <v>7.524227145588136E-2</v>
      </c>
      <c r="F2556" s="2">
        <f>'Moving Avg'!D2556</f>
        <v>4.47</v>
      </c>
      <c r="G2556" s="2">
        <f>'Moving Avg'!F2556</f>
        <v>4.54</v>
      </c>
      <c r="H2556" s="2">
        <f>'Moving Avg'!G2556</f>
        <v>4.7461159999999989</v>
      </c>
      <c r="I2556" s="2">
        <f>'Moving Avg'!H2556</f>
        <v>4.7661914999999961</v>
      </c>
      <c r="J2556" s="6" t="str">
        <f>OBV!F2556</f>
        <v>BEARISH</v>
      </c>
      <c r="K2556" s="6" t="str">
        <f>OBV!G2556</f>
        <v>NEUTRAL</v>
      </c>
      <c r="L2556" s="6" t="str">
        <f>OBV!H2556</f>
        <v>BEARISH DIVERGENCE</v>
      </c>
    </row>
    <row r="2557" spans="1:12" ht="13.5" x14ac:dyDescent="0.25">
      <c r="A2557" s="3">
        <f>RSI!A2557</f>
        <v>45726</v>
      </c>
      <c r="B2557" s="2">
        <f>RSI!B2557</f>
        <v>4.5</v>
      </c>
      <c r="C2557" s="2">
        <f>RSI!I2557</f>
        <v>41.240028218199029</v>
      </c>
      <c r="D2557" s="2">
        <f>MACD!E2557</f>
        <v>3.833325006306687E-2</v>
      </c>
      <c r="E2557" s="2">
        <f>MACD!F2557</f>
        <v>6.7860467177318473E-2</v>
      </c>
      <c r="F2557" s="2">
        <f>'Moving Avg'!D2557</f>
        <v>4.4760000000000009</v>
      </c>
      <c r="G2557" s="2">
        <f>'Moving Avg'!F2557</f>
        <v>4.5280000000000005</v>
      </c>
      <c r="H2557" s="2">
        <f>'Moving Avg'!G2557</f>
        <v>4.7344659999999985</v>
      </c>
      <c r="I2557" s="2">
        <f>'Moving Avg'!H2557</f>
        <v>4.7679379999999965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</row>
    <row r="2558" spans="1:12" ht="13.5" x14ac:dyDescent="0.25">
      <c r="A2558" s="3">
        <f>RSI!A2558</f>
        <v>45727</v>
      </c>
      <c r="B2558" s="2">
        <f>RSI!B2558</f>
        <v>4.4000000000000004</v>
      </c>
      <c r="C2558" s="2">
        <f>RSI!I2558</f>
        <v>33.761387979950499</v>
      </c>
      <c r="D2558" s="2">
        <f>MACD!E2558</f>
        <v>2.1695047483437868E-2</v>
      </c>
      <c r="E2558" s="2">
        <f>MACD!F2558</f>
        <v>5.8627383238542351E-2</v>
      </c>
      <c r="F2558" s="2">
        <f>'Moving Avg'!D2558</f>
        <v>4.4659999999999993</v>
      </c>
      <c r="G2558" s="2">
        <f>'Moving Avg'!F2558</f>
        <v>4.5114999999999998</v>
      </c>
      <c r="H2558" s="2">
        <f>'Moving Avg'!G2558</f>
        <v>4.7208159999999983</v>
      </c>
      <c r="I2558" s="2">
        <f>'Moving Avg'!H2558</f>
        <v>4.7692314999999965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4.4000000000000004</v>
      </c>
      <c r="C2559" s="2">
        <f>RSI!I2559</f>
        <v>33.761387979950499</v>
      </c>
      <c r="D2559" s="2">
        <f>MACD!E2559</f>
        <v>8.6401019012969371E-3</v>
      </c>
      <c r="E2559" s="2">
        <f>MACD!F2559</f>
        <v>4.8629926971093272E-2</v>
      </c>
      <c r="F2559" s="2">
        <f>'Moving Avg'!D2559</f>
        <v>4.4480000000000004</v>
      </c>
      <c r="G2559" s="2">
        <f>'Moving Avg'!F2559</f>
        <v>4.4990000000000006</v>
      </c>
      <c r="H2559" s="2">
        <f>'Moving Avg'!G2559</f>
        <v>4.7062259999999982</v>
      </c>
      <c r="I2559" s="2">
        <f>'Moving Avg'!H2559</f>
        <v>4.7705249999999957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4.3499999999999996</v>
      </c>
      <c r="C2560" s="2">
        <f>RSI!I2560</f>
        <v>30.548919244942908</v>
      </c>
      <c r="D2560" s="2">
        <f>MACD!E2560</f>
        <v>2.2450294149889416E-3</v>
      </c>
      <c r="E2560" s="2">
        <f>MACD!F2560</f>
        <v>3.935294745987241E-2</v>
      </c>
      <c r="F2560" s="2">
        <f>'Moving Avg'!D2560</f>
        <v>4.42</v>
      </c>
      <c r="G2560" s="2">
        <f>'Moving Avg'!F2560</f>
        <v>4.4855000000000009</v>
      </c>
      <c r="H2560" s="2">
        <f>'Moving Avg'!G2560</f>
        <v>4.6911999999999985</v>
      </c>
      <c r="I2560" s="2">
        <f>'Moving Avg'!H2560</f>
        <v>4.7715684999999954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4.37</v>
      </c>
      <c r="C2561" s="2">
        <f>RSI!I2561</f>
        <v>33.283535041791239</v>
      </c>
      <c r="D2561" s="2">
        <f>MACD!E2561</f>
        <v>-3.4747000761630176E-3</v>
      </c>
      <c r="E2561" s="2">
        <f>MACD!F2561</f>
        <v>3.0787417952665326E-2</v>
      </c>
      <c r="F2561" s="2">
        <f>'Moving Avg'!D2561</f>
        <v>4.4039999999999999</v>
      </c>
      <c r="G2561" s="2">
        <f>'Moving Avg'!F2561</f>
        <v>4.4740000000000011</v>
      </c>
      <c r="H2561" s="2">
        <f>'Moving Avg'!G2561</f>
        <v>4.6759999999999993</v>
      </c>
      <c r="I2561" s="2">
        <f>'Moving Avg'!H2561</f>
        <v>4.7727589999999953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4.3099999999999996</v>
      </c>
      <c r="C2562" s="2">
        <f>RSI!I2562</f>
        <v>29.52734431397262</v>
      </c>
      <c r="D2562" s="2">
        <f>MACD!E2562</f>
        <v>4.7901808077046582E-3</v>
      </c>
      <c r="E2562" s="2">
        <f>MACD!F2562</f>
        <v>2.5587970523673193E-2</v>
      </c>
      <c r="F2562" s="2">
        <f>'Moving Avg'!D2562</f>
        <v>4.3659999999999997</v>
      </c>
      <c r="G2562" s="2">
        <f>'Moving Avg'!F2562</f>
        <v>4.4535000000000009</v>
      </c>
      <c r="H2562" s="2">
        <f>'Moving Avg'!G2562</f>
        <v>4.6591999999999993</v>
      </c>
      <c r="I2562" s="2">
        <f>'Moving Avg'!H2562</f>
        <v>4.773931999999995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4.3</v>
      </c>
      <c r="C2563" s="2">
        <f>RSI!I2563</f>
        <v>28.941115859244206</v>
      </c>
      <c r="D2563" s="2">
        <f>MACD!E2563</f>
        <v>1.0698105365632316E-2</v>
      </c>
      <c r="E2563" s="2">
        <f>MACD!F2563</f>
        <v>2.260999749206502E-2</v>
      </c>
      <c r="F2563" s="2">
        <f>'Moving Avg'!D2563</f>
        <v>4.3460000000000001</v>
      </c>
      <c r="G2563" s="2">
        <f>'Moving Avg'!F2563</f>
        <v>4.4365000000000006</v>
      </c>
      <c r="H2563" s="2">
        <f>'Moving Avg'!G2563</f>
        <v>4.6441999999999997</v>
      </c>
      <c r="I2563" s="2">
        <f>'Moving Avg'!H2563</f>
        <v>4.7750549999999947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4.29</v>
      </c>
      <c r="C2564" s="2">
        <f>RSI!I2564</f>
        <v>28.33528037865311</v>
      </c>
      <c r="D2564" s="2">
        <f>MACD!E2564</f>
        <v>2.3808894060697305E-2</v>
      </c>
      <c r="E2564" s="2">
        <f>MACD!F2564</f>
        <v>2.2849776805791477E-2</v>
      </c>
      <c r="F2564" s="2">
        <f>'Moving Avg'!D2564</f>
        <v>4.3239999999999998</v>
      </c>
      <c r="G2564" s="2">
        <f>'Moving Avg'!F2564</f>
        <v>4.4235000000000007</v>
      </c>
      <c r="H2564" s="2">
        <f>'Moving Avg'!G2564</f>
        <v>4.6289999999999996</v>
      </c>
      <c r="I2564" s="2">
        <f>'Moving Avg'!H2564</f>
        <v>4.7759869999999953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4.28</v>
      </c>
      <c r="C2565" s="2">
        <f>RSI!I2565</f>
        <v>27.710582866378545</v>
      </c>
      <c r="D2565" s="2">
        <f>MACD!E2565</f>
        <v>3.6829496097449343E-2</v>
      </c>
      <c r="E2565" s="2">
        <f>MACD!F2565</f>
        <v>2.5645720664123052E-2</v>
      </c>
      <c r="F2565" s="2">
        <f>'Moving Avg'!D2565</f>
        <v>4.3100000000000005</v>
      </c>
      <c r="G2565" s="2">
        <f>'Moving Avg'!F2565</f>
        <v>4.4105000000000008</v>
      </c>
      <c r="H2565" s="2">
        <f>'Moving Avg'!G2565</f>
        <v>4.6147999999999998</v>
      </c>
      <c r="I2565" s="2">
        <f>'Moving Avg'!H2565</f>
        <v>4.7768689999999943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</row>
    <row r="2566" spans="1:12" ht="13.5" x14ac:dyDescent="0.25">
      <c r="A2566" s="3">
        <f>RSI!A2566</f>
        <v>45740</v>
      </c>
      <c r="B2566" s="2">
        <f>RSI!B2566</f>
        <v>4.3099999999999996</v>
      </c>
      <c r="C2566" s="2">
        <f>RSI!I2566</f>
        <v>32.517218225766655</v>
      </c>
      <c r="D2566" s="2">
        <f>MACD!E2566</f>
        <v>4.0628207139378425E-2</v>
      </c>
      <c r="E2566" s="2">
        <f>MACD!F2566</f>
        <v>2.864221795917413E-2</v>
      </c>
      <c r="F2566" s="2">
        <f>'Moving Avg'!D2566</f>
        <v>4.298</v>
      </c>
      <c r="G2566" s="2">
        <f>'Moving Avg'!F2566</f>
        <v>4.4015000000000004</v>
      </c>
      <c r="H2566" s="2">
        <f>'Moving Avg'!G2566</f>
        <v>4.6029999999999998</v>
      </c>
      <c r="I2566" s="2">
        <f>'Moving Avg'!H2566</f>
        <v>4.7780419999999948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</row>
    <row r="2567" spans="1:12" ht="13.5" x14ac:dyDescent="0.25">
      <c r="A2567" s="3">
        <f>RSI!A2567</f>
        <v>45741</v>
      </c>
      <c r="B2567" s="2">
        <f>RSI!B2567</f>
        <v>4.3099999999999996</v>
      </c>
      <c r="C2567" s="2">
        <f>RSI!I2567</f>
        <v>32.517218225766641</v>
      </c>
      <c r="D2567" s="2">
        <f>MACD!E2567</f>
        <v>5.2429155025341068E-2</v>
      </c>
      <c r="E2567" s="2">
        <f>MACD!F2567</f>
        <v>3.339960537240752E-2</v>
      </c>
      <c r="F2567" s="2">
        <f>'Moving Avg'!D2567</f>
        <v>4.298</v>
      </c>
      <c r="G2567" s="2">
        <f>'Moving Avg'!F2567</f>
        <v>4.3925000000000001</v>
      </c>
      <c r="H2567" s="2">
        <f>'Moving Avg'!G2567</f>
        <v>4.5923999999999996</v>
      </c>
      <c r="I2567" s="2">
        <f>'Moving Avg'!H2567</f>
        <v>4.7791209999999946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</row>
    <row r="2568" spans="1:12" ht="13.5" x14ac:dyDescent="0.25">
      <c r="A2568" s="3">
        <f>RSI!A2568</f>
        <v>45742</v>
      </c>
      <c r="B2568" s="2">
        <f>RSI!B2568</f>
        <v>4.3099999999999996</v>
      </c>
      <c r="C2568" s="2">
        <f>RSI!I2568</f>
        <v>32.517218225766641</v>
      </c>
      <c r="D2568" s="2">
        <f>MACD!E2568</f>
        <v>4.7858055448527281E-2</v>
      </c>
      <c r="E2568" s="2">
        <f>MACD!F2568</f>
        <v>3.6291295387631477E-2</v>
      </c>
      <c r="F2568" s="2">
        <f>'Moving Avg'!D2568</f>
        <v>4.2999999999999989</v>
      </c>
      <c r="G2568" s="2">
        <f>'Moving Avg'!F2568</f>
        <v>4.3870000000000013</v>
      </c>
      <c r="H2568" s="2">
        <f>'Moving Avg'!G2568</f>
        <v>4.5829999999999993</v>
      </c>
      <c r="I2568" s="2">
        <f>'Moving Avg'!H2568</f>
        <v>4.779729499999994</v>
      </c>
      <c r="J2568" s="6" t="str">
        <f>OBV!F2568</f>
        <v>BEARISH</v>
      </c>
      <c r="K2568" s="6" t="str">
        <f>OBV!G2568</f>
        <v>NEUTRAL</v>
      </c>
      <c r="L2568" s="6" t="str">
        <f>OBV!H2568</f>
        <v>BEARISH DIVERGENCE</v>
      </c>
    </row>
    <row r="2569" spans="1:12" ht="13.5" x14ac:dyDescent="0.25">
      <c r="A2569" s="3">
        <f>RSI!A2569</f>
        <v>45743</v>
      </c>
      <c r="B2569" s="2">
        <f>RSI!B2569</f>
        <v>4.3099999999999996</v>
      </c>
      <c r="C2569" s="2">
        <f>RSI!I2569</f>
        <v>32.517218225766641</v>
      </c>
      <c r="D2569" s="2">
        <f>MACD!E2569</f>
        <v>4.4756959706596433E-2</v>
      </c>
      <c r="E2569" s="2">
        <f>MACD!F2569</f>
        <v>3.7984428251424472E-2</v>
      </c>
      <c r="F2569" s="2">
        <f>'Moving Avg'!D2569</f>
        <v>4.3039999999999994</v>
      </c>
      <c r="G2569" s="2">
        <f>'Moving Avg'!F2569</f>
        <v>4.3815000000000008</v>
      </c>
      <c r="H2569" s="2">
        <f>'Moving Avg'!G2569</f>
        <v>4.5747999999999998</v>
      </c>
      <c r="I2569" s="2">
        <f>'Moving Avg'!H2569</f>
        <v>4.7799614999999935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</row>
    <row r="2570" spans="1:12" ht="13.5" x14ac:dyDescent="0.25">
      <c r="A2570" s="3">
        <f>RSI!A2570</f>
        <v>45744</v>
      </c>
      <c r="B2570" s="2">
        <f>RSI!B2570</f>
        <v>4.4400000000000004</v>
      </c>
      <c r="C2570" s="2">
        <f>RSI!I2570</f>
        <v>51.365499206854494</v>
      </c>
      <c r="D2570" s="2">
        <f>MACD!E2570</f>
        <v>2.5520979171389513E-2</v>
      </c>
      <c r="E2570" s="2">
        <f>MACD!F2570</f>
        <v>3.5491738435417482E-2</v>
      </c>
      <c r="F2570" s="2">
        <f>'Moving Avg'!D2570</f>
        <v>4.3360000000000003</v>
      </c>
      <c r="G2570" s="2">
        <f>'Moving Avg'!F2570</f>
        <v>4.3825000000000003</v>
      </c>
      <c r="H2570" s="2">
        <f>'Moving Avg'!G2570</f>
        <v>4.5703999999999994</v>
      </c>
      <c r="I2570" s="2">
        <f>'Moving Avg'!H2570</f>
        <v>4.781219999999994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4.43</v>
      </c>
      <c r="C2571" s="2">
        <f>RSI!I2571</f>
        <v>50.203896730338194</v>
      </c>
      <c r="D2571" s="2">
        <f>MACD!E2571</f>
        <v>1.2951239673191672E-2</v>
      </c>
      <c r="E2571" s="2">
        <f>MACD!F2571</f>
        <v>3.0983638682972322E-2</v>
      </c>
      <c r="F2571" s="2">
        <f>'Moving Avg'!D2571</f>
        <v>4.3600000000000003</v>
      </c>
      <c r="G2571" s="2">
        <f>'Moving Avg'!F2571</f>
        <v>4.383</v>
      </c>
      <c r="H2571" s="2">
        <f>'Moving Avg'!G2571</f>
        <v>4.5629999999999997</v>
      </c>
      <c r="I2571" s="2">
        <f>'Moving Avg'!H2571</f>
        <v>4.7824754999999932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</row>
    <row r="2572" spans="1:12" ht="13.5" x14ac:dyDescent="0.25">
      <c r="A2572" s="3">
        <f>RSI!A2572</f>
        <v>45750</v>
      </c>
      <c r="B2572" s="2">
        <f>RSI!B2572</f>
        <v>4.43</v>
      </c>
      <c r="C2572" s="2">
        <f>RSI!I2572</f>
        <v>50.203896730338187</v>
      </c>
      <c r="D2572" s="2">
        <f>MACD!E2572</f>
        <v>-6.9589692176830198E-3</v>
      </c>
      <c r="E2572" s="2">
        <f>MACD!F2572</f>
        <v>2.3395117102841256E-2</v>
      </c>
      <c r="F2572" s="2">
        <f>'Moving Avg'!D2572</f>
        <v>4.3839999999999995</v>
      </c>
      <c r="G2572" s="2">
        <f>'Moving Avg'!F2572</f>
        <v>4.3810000000000002</v>
      </c>
      <c r="H2572" s="2">
        <f>'Moving Avg'!G2572</f>
        <v>4.5556000000000001</v>
      </c>
      <c r="I2572" s="2">
        <f>'Moving Avg'!H2572</f>
        <v>4.783824999999994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4.4000000000000004</v>
      </c>
      <c r="C2573" s="2">
        <f>RSI!I2573</f>
        <v>46.541878159436997</v>
      </c>
      <c r="D2573" s="2">
        <f>MACD!E2573</f>
        <v>-2.3162591918879372E-2</v>
      </c>
      <c r="E2573" s="2">
        <f>MACD!F2573</f>
        <v>1.4083575298497131E-2</v>
      </c>
      <c r="F2573" s="2">
        <f>'Moving Avg'!D2573</f>
        <v>4.4019999999999992</v>
      </c>
      <c r="G2573" s="2">
        <f>'Moving Avg'!F2573</f>
        <v>4.3785000000000007</v>
      </c>
      <c r="H2573" s="2">
        <f>'Moving Avg'!G2573</f>
        <v>4.5466000000000006</v>
      </c>
      <c r="I2573" s="2">
        <f>'Moving Avg'!H2573</f>
        <v>4.7839419999999935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4.45</v>
      </c>
      <c r="C2574" s="2">
        <f>RSI!I2574</f>
        <v>52.730545494841877</v>
      </c>
      <c r="D2574" s="2">
        <f>MACD!E2574</f>
        <v>-4.19755431301434E-2</v>
      </c>
      <c r="E2574" s="2">
        <f>MACD!F2574</f>
        <v>2.8717516127690253E-3</v>
      </c>
      <c r="F2574" s="2">
        <f>'Moving Avg'!D2574</f>
        <v>4.4300000000000006</v>
      </c>
      <c r="G2574" s="2">
        <f>'Moving Avg'!F2574</f>
        <v>4.3765000000000009</v>
      </c>
      <c r="H2574" s="2">
        <f>'Moving Avg'!G2574</f>
        <v>4.5378000000000007</v>
      </c>
      <c r="I2574" s="2">
        <f>'Moving Avg'!H2574</f>
        <v>4.7836974999999935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4.54</v>
      </c>
      <c r="C2575" s="2">
        <f>RSI!I2575</f>
        <v>61.394070668503346</v>
      </c>
      <c r="D2575" s="2">
        <f>MACD!E2575</f>
        <v>-6.6265171080504004E-2</v>
      </c>
      <c r="E2575" s="2">
        <f>MACD!F2575</f>
        <v>-1.095563292588558E-2</v>
      </c>
      <c r="F2575" s="2">
        <f>'Moving Avg'!D2575</f>
        <v>4.45</v>
      </c>
      <c r="G2575" s="2">
        <f>'Moving Avg'!F2575</f>
        <v>4.3790000000000022</v>
      </c>
      <c r="H2575" s="2">
        <f>'Moving Avg'!G2575</f>
        <v>4.531600000000001</v>
      </c>
      <c r="I2575" s="2">
        <f>'Moving Avg'!H2575</f>
        <v>4.7847029999999942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4.4000000000000004</v>
      </c>
      <c r="C2576" s="2">
        <f>RSI!I2576</f>
        <v>46.972109411100668</v>
      </c>
      <c r="D2576" s="2">
        <f>MACD!E2576</f>
        <v>-7.2517555701664627E-2</v>
      </c>
      <c r="E2576" s="2">
        <f>MACD!F2576</f>
        <v>-2.3268017481041389E-2</v>
      </c>
      <c r="F2576" s="2">
        <f>'Moving Avg'!D2576</f>
        <v>4.444</v>
      </c>
      <c r="G2576" s="2">
        <f>'Moving Avg'!F2576</f>
        <v>4.3765000000000018</v>
      </c>
      <c r="H2576" s="2">
        <f>'Moving Avg'!G2576</f>
        <v>4.5238000000000005</v>
      </c>
      <c r="I2576" s="2">
        <f>'Moving Avg'!H2576</f>
        <v>4.7853379999999932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4.45</v>
      </c>
      <c r="C2577" s="2">
        <f>RSI!I2577</f>
        <v>51.366141959432014</v>
      </c>
      <c r="D2577" s="2">
        <f>MACD!E2577</f>
        <v>-8.1319081479477973E-2</v>
      </c>
      <c r="E2577" s="2">
        <f>MACD!F2577</f>
        <v>-3.4878230280728707E-2</v>
      </c>
      <c r="F2577" s="2">
        <f>'Moving Avg'!D2577</f>
        <v>4.4479999999999995</v>
      </c>
      <c r="G2577" s="2">
        <f>'Moving Avg'!F2577</f>
        <v>4.3740000000000014</v>
      </c>
      <c r="H2577" s="2">
        <f>'Moving Avg'!G2577</f>
        <v>4.5167999999999999</v>
      </c>
      <c r="I2577" s="2">
        <f>'Moving Avg'!H2577</f>
        <v>4.7859874999999938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4.45</v>
      </c>
      <c r="C2578" s="2">
        <f>RSI!I2578</f>
        <v>51.366141959432014</v>
      </c>
      <c r="D2578" s="2">
        <f>MACD!E2578</f>
        <v>-8.8883592200221351E-2</v>
      </c>
      <c r="E2578" s="2">
        <f>MACD!F2578</f>
        <v>-4.567930266462724E-2</v>
      </c>
      <c r="F2578" s="2">
        <f>'Moving Avg'!D2578</f>
        <v>4.4580000000000002</v>
      </c>
      <c r="G2578" s="2">
        <f>'Moving Avg'!F2578</f>
        <v>4.3765000000000018</v>
      </c>
      <c r="H2578" s="2">
        <f>'Moving Avg'!G2578</f>
        <v>4.5089999999999995</v>
      </c>
      <c r="I2578" s="2">
        <f>'Moving Avg'!H2578</f>
        <v>4.786166499999994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4.3499999999999996</v>
      </c>
      <c r="C2579" s="2">
        <f>RSI!I2579</f>
        <v>43.085093593844363</v>
      </c>
      <c r="D2579" s="2">
        <f>MACD!E2579</f>
        <v>-8.7985318922168432E-2</v>
      </c>
      <c r="E2579" s="2">
        <f>MACD!F2579</f>
        <v>-5.4140505916135478E-2</v>
      </c>
      <c r="F2579" s="2">
        <f>'Moving Avg'!D2579</f>
        <v>4.4379999999999997</v>
      </c>
      <c r="G2579" s="2">
        <f>'Moving Avg'!F2579</f>
        <v>4.3740000000000006</v>
      </c>
      <c r="H2579" s="2">
        <f>'Moving Avg'!G2579</f>
        <v>4.5004</v>
      </c>
      <c r="I2579" s="2">
        <f>'Moving Avg'!H2579</f>
        <v>4.7859394999999942</v>
      </c>
      <c r="J2579" s="6" t="str">
        <f>OBV!F2579</f>
        <v>BULLISH</v>
      </c>
      <c r="K2579" s="6" t="str">
        <f>OBV!G2579</f>
        <v>NEUTRAL</v>
      </c>
      <c r="L2579" s="6" t="str">
        <f>OBV!H2579</f>
        <v>BULLISH DIVERGENCE</v>
      </c>
    </row>
    <row r="2580" spans="1:12" ht="13.5" x14ac:dyDescent="0.25">
      <c r="A2580" s="3">
        <f>RSI!A2580</f>
        <v>45763</v>
      </c>
      <c r="B2580" s="2">
        <f>RSI!B2580</f>
        <v>4.38</v>
      </c>
      <c r="C2580" s="2">
        <f>RSI!I2580</f>
        <v>45.90275904880653</v>
      </c>
      <c r="D2580" s="2">
        <f>MACD!E2580</f>
        <v>-6.8956924542814768E-2</v>
      </c>
      <c r="E2580" s="2">
        <f>MACD!F2580</f>
        <v>-5.7103789641471336E-2</v>
      </c>
      <c r="F2580" s="2">
        <f>'Moving Avg'!D2580</f>
        <v>4.4059999999999997</v>
      </c>
      <c r="G2580" s="2">
        <f>'Moving Avg'!F2580</f>
        <v>4.3755000000000006</v>
      </c>
      <c r="H2580" s="2">
        <f>'Moving Avg'!G2580</f>
        <v>4.492</v>
      </c>
      <c r="I2580" s="2">
        <f>'Moving Avg'!H2580</f>
        <v>4.7859094999999945</v>
      </c>
      <c r="J2580" s="6" t="str">
        <f>OBV!F2580</f>
        <v>BULLISH</v>
      </c>
      <c r="K2580" s="6" t="str">
        <f>OBV!G2580</f>
        <v>NEUTRAL</v>
      </c>
      <c r="L2580" s="6" t="str">
        <f>OBV!H2580</f>
        <v>BULLISH DIVERGENCE</v>
      </c>
    </row>
    <row r="2581" spans="1:12" ht="13.5" x14ac:dyDescent="0.25">
      <c r="A2581" s="3">
        <f>RSI!A2581</f>
        <v>45764</v>
      </c>
      <c r="B2581" s="2">
        <f>RSI!B2581</f>
        <v>4.3899999999999997</v>
      </c>
      <c r="C2581" s="2">
        <f>RSI!I2581</f>
        <v>46.847367034370116</v>
      </c>
      <c r="D2581" s="2">
        <f>MACD!E2581</f>
        <v>-5.4858246045681902E-2</v>
      </c>
      <c r="E2581" s="2">
        <f>MACD!F2581</f>
        <v>-5.6654680922313454E-2</v>
      </c>
      <c r="F2581" s="2">
        <f>'Moving Avg'!D2581</f>
        <v>4.4039999999999999</v>
      </c>
      <c r="G2581" s="2">
        <f>'Moving Avg'!F2581</f>
        <v>4.3764999999999992</v>
      </c>
      <c r="H2581" s="2">
        <f>'Moving Avg'!G2581</f>
        <v>4.4847999999999999</v>
      </c>
      <c r="I2581" s="2">
        <f>'Moving Avg'!H2581</f>
        <v>4.7864469999999946</v>
      </c>
      <c r="J2581" s="6" t="str">
        <f>OBV!F2581</f>
        <v>BULLISH</v>
      </c>
      <c r="K2581" s="6" t="str">
        <f>OBV!G2581</f>
        <v>NEUTRAL</v>
      </c>
      <c r="L2581" s="6" t="str">
        <f>OBV!H2581</f>
        <v>BULLISH DIVERGENCE</v>
      </c>
    </row>
    <row r="2582" spans="1:12" ht="13.5" x14ac:dyDescent="0.25">
      <c r="A2582" s="3">
        <f>RSI!A2582</f>
        <v>45765</v>
      </c>
      <c r="B2582" s="2">
        <f>RSI!B2582</f>
        <v>4.3600000000000003</v>
      </c>
      <c r="C2582" s="2">
        <f>RSI!I2582</f>
        <v>44.345675769012445</v>
      </c>
      <c r="D2582" s="2">
        <f>MACD!E2582</f>
        <v>-4.0509044989002874E-2</v>
      </c>
      <c r="E2582" s="2">
        <f>MACD!F2582</f>
        <v>-5.3425553735651339E-2</v>
      </c>
      <c r="F2582" s="2">
        <f>'Moving Avg'!D2582</f>
        <v>4.3860000000000001</v>
      </c>
      <c r="G2582" s="2">
        <f>'Moving Avg'!F2582</f>
        <v>4.3789999999999996</v>
      </c>
      <c r="H2582" s="2">
        <f>'Moving Avg'!G2582</f>
        <v>4.4770000000000003</v>
      </c>
      <c r="I2582" s="2">
        <f>'Moving Avg'!H2582</f>
        <v>4.7861289999999945</v>
      </c>
      <c r="J2582" s="6" t="str">
        <f>OBV!F2582</f>
        <v>BULLISH</v>
      </c>
      <c r="K2582" s="6" t="str">
        <f>OBV!G2582</f>
        <v>NEUTRAL</v>
      </c>
      <c r="L2582" s="6" t="str">
        <f>OBV!H2582</f>
        <v>BULLISH DIVERGENCE</v>
      </c>
    </row>
    <row r="2583" spans="1:12" ht="13.5" x14ac:dyDescent="0.25">
      <c r="A2583" s="3">
        <f>RSI!A2583</f>
        <v>45768</v>
      </c>
      <c r="B2583" s="2">
        <f>RSI!B2583</f>
        <v>4.38</v>
      </c>
      <c r="C2583" s="2">
        <f>RSI!I2583</f>
        <v>46.400627634486291</v>
      </c>
      <c r="D2583" s="2">
        <f>MACD!E2583</f>
        <v>-3.4104297209679224E-2</v>
      </c>
      <c r="E2583" s="2">
        <f>MACD!F2583</f>
        <v>-4.9561302430456922E-2</v>
      </c>
      <c r="F2583" s="2">
        <f>'Moving Avg'!D2583</f>
        <v>4.3719999999999999</v>
      </c>
      <c r="G2583" s="2">
        <f>'Moving Avg'!F2583</f>
        <v>4.3829999999999991</v>
      </c>
      <c r="H2583" s="2">
        <f>'Moving Avg'!G2583</f>
        <v>4.4695999999999998</v>
      </c>
      <c r="I2583" s="2">
        <f>'Moving Avg'!H2583</f>
        <v>4.7859579999999946</v>
      </c>
      <c r="J2583" s="6" t="str">
        <f>OBV!F2583</f>
        <v>BULLISH</v>
      </c>
      <c r="K2583" s="6" t="str">
        <f>OBV!G2583</f>
        <v>NEUTRAL</v>
      </c>
      <c r="L2583" s="6" t="str">
        <f>OBV!H2583</f>
        <v>BULLISH DIVERGENCE</v>
      </c>
    </row>
    <row r="2584" spans="1:12" ht="13.5" x14ac:dyDescent="0.25">
      <c r="A2584" s="3">
        <f>RSI!A2584</f>
        <v>45769</v>
      </c>
      <c r="B2584" s="2">
        <f>RSI!B2584</f>
        <v>4.3499999999999996</v>
      </c>
      <c r="C2584" s="2">
        <f>RSI!I2584</f>
        <v>43.7888158151979</v>
      </c>
      <c r="D2584" s="2">
        <f>MACD!E2584</f>
        <v>-1.8555229323204081E-2</v>
      </c>
      <c r="E2584" s="2">
        <f>MACD!F2584</f>
        <v>-4.3360087809006354E-2</v>
      </c>
      <c r="F2584" s="2">
        <f>'Moving Avg'!D2584</f>
        <v>4.3719999999999999</v>
      </c>
      <c r="G2584" s="2">
        <f>'Moving Avg'!F2584</f>
        <v>4.3859999999999992</v>
      </c>
      <c r="H2584" s="2">
        <f>'Moving Avg'!G2584</f>
        <v>4.4605999999999995</v>
      </c>
      <c r="I2584" s="2">
        <f>'Moving Avg'!H2584</f>
        <v>4.7861074999999955</v>
      </c>
      <c r="J2584" s="6" t="str">
        <f>OBV!F2584</f>
        <v>BULLISH</v>
      </c>
      <c r="K2584" s="6" t="str">
        <f>OBV!G2584</f>
        <v>NEUTRAL</v>
      </c>
      <c r="L2584" s="6" t="str">
        <f>OBV!H2584</f>
        <v>NEUTRAL</v>
      </c>
    </row>
    <row r="2585" spans="1:12" ht="13.5" x14ac:dyDescent="0.25">
      <c r="A2585" s="3">
        <f>RSI!A2585</f>
        <v>45770</v>
      </c>
      <c r="B2585" s="2">
        <f>RSI!B2585</f>
        <v>4.34</v>
      </c>
      <c r="C2585" s="2">
        <f>RSI!I2585</f>
        <v>42.92154094654488</v>
      </c>
      <c r="D2585" s="2">
        <f>MACD!E2585</f>
        <v>9.5650401527880291E-3</v>
      </c>
      <c r="E2585" s="2">
        <f>MACD!F2585</f>
        <v>-3.2775062216647478E-2</v>
      </c>
      <c r="F2585" s="2">
        <f>'Moving Avg'!D2585</f>
        <v>4.363999999999999</v>
      </c>
      <c r="G2585" s="2">
        <f>'Moving Avg'!F2585</f>
        <v>4.3890000000000002</v>
      </c>
      <c r="H2585" s="2">
        <f>'Moving Avg'!G2585</f>
        <v>4.4513999999999996</v>
      </c>
      <c r="I2585" s="2">
        <f>'Moving Avg'!H2585</f>
        <v>4.7865834999999954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4.25</v>
      </c>
      <c r="C2586" s="2">
        <f>RSI!I2586</f>
        <v>36.009078811833859</v>
      </c>
      <c r="D2586" s="2">
        <f>MACD!E2586</f>
        <v>1.8894994412864463E-2</v>
      </c>
      <c r="E2586" s="2">
        <f>MACD!F2586</f>
        <v>-2.2441050890745093E-2</v>
      </c>
      <c r="F2586" s="2">
        <f>'Moving Avg'!D2586</f>
        <v>4.3360000000000003</v>
      </c>
      <c r="G2586" s="2">
        <f>'Moving Avg'!F2586</f>
        <v>4.3860000000000001</v>
      </c>
      <c r="H2586" s="2">
        <f>'Moving Avg'!G2586</f>
        <v>4.4405999999999999</v>
      </c>
      <c r="I2586" s="2">
        <f>'Moving Avg'!H2586</f>
        <v>4.7866094999999946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4.2</v>
      </c>
      <c r="C2587" s="2">
        <f>RSI!I2587</f>
        <v>32.844391150495696</v>
      </c>
      <c r="D2587" s="2">
        <f>MACD!E2587</f>
        <v>3.9094873170328448E-2</v>
      </c>
      <c r="E2587" s="2">
        <f>MACD!F2587</f>
        <v>-1.0133866078530384E-2</v>
      </c>
      <c r="F2587" s="2">
        <f>'Moving Avg'!D2587</f>
        <v>4.3040000000000003</v>
      </c>
      <c r="G2587" s="2">
        <f>'Moving Avg'!F2587</f>
        <v>4.3805000000000005</v>
      </c>
      <c r="H2587" s="2">
        <f>'Moving Avg'!G2587</f>
        <v>4.4297999999999993</v>
      </c>
      <c r="I2587" s="2">
        <f>'Moving Avg'!H2587</f>
        <v>4.7859149999999957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4.2</v>
      </c>
      <c r="C2588" s="2">
        <f>RSI!I2588</f>
        <v>32.844391150495696</v>
      </c>
      <c r="D2588" s="2">
        <f>MACD!E2588</f>
        <v>5.7324466234775606E-2</v>
      </c>
      <c r="E2588" s="2">
        <f>MACD!F2588</f>
        <v>3.357800384130815E-3</v>
      </c>
      <c r="F2588" s="2">
        <f>'Moving Avg'!D2588</f>
        <v>4.2679999999999998</v>
      </c>
      <c r="G2588" s="2">
        <f>'Moving Avg'!F2588</f>
        <v>4.3750000000000009</v>
      </c>
      <c r="H2588" s="2">
        <f>'Moving Avg'!G2588</f>
        <v>4.4191999999999991</v>
      </c>
      <c r="I2588" s="2">
        <f>'Moving Avg'!H2588</f>
        <v>4.7852674999999953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4.09</v>
      </c>
      <c r="C2589" s="2">
        <f>RSI!I2589</f>
        <v>26.828417265110048</v>
      </c>
      <c r="D2589" s="2">
        <f>MACD!E2589</f>
        <v>6.6566176285442147E-2</v>
      </c>
      <c r="E2589" s="2">
        <f>MACD!F2589</f>
        <v>1.5999475564393083E-2</v>
      </c>
      <c r="F2589" s="2">
        <f>'Moving Avg'!D2589</f>
        <v>4.2159999999999993</v>
      </c>
      <c r="G2589" s="2">
        <f>'Moving Avg'!F2589</f>
        <v>4.3640000000000017</v>
      </c>
      <c r="H2589" s="2">
        <f>'Moving Avg'!G2589</f>
        <v>4.4079999999999995</v>
      </c>
      <c r="I2589" s="2">
        <f>'Moving Avg'!H2589</f>
        <v>4.7835994999999967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3.95</v>
      </c>
      <c r="C2590" s="2">
        <f>RSI!I2590</f>
        <v>21.444675310873407</v>
      </c>
      <c r="D2590" s="2">
        <f>MACD!E2590</f>
        <v>9.0996961353225103E-2</v>
      </c>
      <c r="E2590" s="2">
        <f>MACD!F2590</f>
        <v>3.0998972722159492E-2</v>
      </c>
      <c r="F2590" s="2">
        <f>'Moving Avg'!D2590</f>
        <v>4.1379999999999999</v>
      </c>
      <c r="G2590" s="2">
        <f>'Moving Avg'!F2590</f>
        <v>4.339500000000001</v>
      </c>
      <c r="H2590" s="2">
        <f>'Moving Avg'!G2590</f>
        <v>4.3945999999999996</v>
      </c>
      <c r="I2590" s="2">
        <f>'Moving Avg'!H2590</f>
        <v>4.7814664999999961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3.72</v>
      </c>
      <c r="C2591" s="2">
        <f>RSI!I2591</f>
        <v>15.825896000840771</v>
      </c>
      <c r="D2591" s="2">
        <f>MACD!E2591</f>
        <v>0.13257667089233394</v>
      </c>
      <c r="E2591" s="2">
        <f>MACD!F2591</f>
        <v>5.1314512356194386E-2</v>
      </c>
      <c r="F2591" s="2">
        <f>'Moving Avg'!D2591</f>
        <v>4.032</v>
      </c>
      <c r="G2591" s="2">
        <f>'Moving Avg'!F2591</f>
        <v>4.3040000000000003</v>
      </c>
      <c r="H2591" s="2">
        <f>'Moving Avg'!G2591</f>
        <v>4.3769999999999989</v>
      </c>
      <c r="I2591" s="2">
        <f>'Moving Avg'!H2591</f>
        <v>4.7784189999999969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3.5</v>
      </c>
      <c r="C2592" s="2">
        <f>RSI!I2592</f>
        <v>12.462321944571087</v>
      </c>
      <c r="D2592" s="2">
        <f>MACD!E2592</f>
        <v>0.18295876046408832</v>
      </c>
      <c r="E2592" s="2">
        <f>MACD!F2592</f>
        <v>7.764336197777319E-2</v>
      </c>
      <c r="F2592" s="2">
        <f>'Moving Avg'!D2592</f>
        <v>3.8920000000000003</v>
      </c>
      <c r="G2592" s="2">
        <f>'Moving Avg'!F2592</f>
        <v>4.2575000000000012</v>
      </c>
      <c r="H2592" s="2">
        <f>'Moving Avg'!G2592</f>
        <v>4.3525999999999989</v>
      </c>
      <c r="I2592" s="2">
        <f>'Moving Avg'!H2592</f>
        <v>4.7738479999999974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3.56</v>
      </c>
      <c r="C2593" s="2">
        <f>RSI!I2593</f>
        <v>17.605640478443718</v>
      </c>
      <c r="D2593" s="2">
        <f>MACD!E2593</f>
        <v>0.22877995587826483</v>
      </c>
      <c r="E2593" s="2">
        <f>MACD!F2593</f>
        <v>0.10787068075787151</v>
      </c>
      <c r="F2593" s="2">
        <f>'Moving Avg'!D2593</f>
        <v>3.7640000000000002</v>
      </c>
      <c r="G2593" s="2">
        <f>'Moving Avg'!F2593</f>
        <v>4.2155000000000005</v>
      </c>
      <c r="H2593" s="2">
        <f>'Moving Avg'!G2593</f>
        <v>4.3309999999999995</v>
      </c>
      <c r="I2593" s="2">
        <f>'Moving Avg'!H2593</f>
        <v>4.7695769999999964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3.65</v>
      </c>
      <c r="C2594" s="2">
        <f>RSI!I2594</f>
        <v>24.748010227874886</v>
      </c>
      <c r="D2594" s="2">
        <f>MACD!E2594</f>
        <v>0.26013525193349363</v>
      </c>
      <c r="E2594" s="2">
        <f>MACD!F2594</f>
        <v>0.13832359499299593</v>
      </c>
      <c r="F2594" s="2">
        <f>'Moving Avg'!D2594</f>
        <v>3.6759999999999997</v>
      </c>
      <c r="G2594" s="2">
        <f>'Moving Avg'!F2594</f>
        <v>4.1755000000000013</v>
      </c>
      <c r="H2594" s="2">
        <f>'Moving Avg'!G2594</f>
        <v>4.3129999999999988</v>
      </c>
      <c r="I2594" s="2">
        <f>'Moving Avg'!H2594</f>
        <v>4.765755999999997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3.81</v>
      </c>
      <c r="C2595" s="2">
        <f>RSI!I2595</f>
        <v>35.459276870766416</v>
      </c>
      <c r="D2595" s="2">
        <f>MACD!E2595</f>
        <v>0.27632375736783565</v>
      </c>
      <c r="E2595" s="2">
        <f>MACD!F2595</f>
        <v>0.16592362746796388</v>
      </c>
      <c r="F2595" s="2">
        <f>'Moving Avg'!D2595</f>
        <v>3.6480000000000006</v>
      </c>
      <c r="G2595" s="2">
        <f>'Moving Avg'!F2595</f>
        <v>4.1390000000000011</v>
      </c>
      <c r="H2595" s="2">
        <f>'Moving Avg'!G2595</f>
        <v>4.2984</v>
      </c>
      <c r="I2595" s="2">
        <f>'Moving Avg'!H2595</f>
        <v>4.7626879999999963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3.75</v>
      </c>
      <c r="C2596" s="2">
        <f>RSI!I2596</f>
        <v>33.531772779538002</v>
      </c>
      <c r="D2596" s="2">
        <f>MACD!E2596</f>
        <v>0.28249624729653267</v>
      </c>
      <c r="E2596" s="2">
        <f>MACD!F2596</f>
        <v>0.18923815143367764</v>
      </c>
      <c r="F2596" s="2">
        <f>'Moving Avg'!D2596</f>
        <v>3.6540000000000008</v>
      </c>
      <c r="G2596" s="2">
        <f>'Moving Avg'!F2596</f>
        <v>4.1065000000000014</v>
      </c>
      <c r="H2596" s="2">
        <f>'Moving Avg'!G2596</f>
        <v>4.2835999999999999</v>
      </c>
      <c r="I2596" s="2">
        <f>'Moving Avg'!H2596</f>
        <v>4.7593669999999957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</row>
    <row r="2597" spans="1:12" ht="13.5" x14ac:dyDescent="0.25">
      <c r="A2597" s="3">
        <f>RSI!A2597</f>
        <v>45789</v>
      </c>
      <c r="B2597" s="2">
        <f>RSI!B2597</f>
        <v>3.62</v>
      </c>
      <c r="C2597" s="2">
        <f>RSI!I2597</f>
        <v>29.757458534062721</v>
      </c>
      <c r="D2597" s="2">
        <f>MACD!E2597</f>
        <v>0.29174824086122086</v>
      </c>
      <c r="E2597" s="2">
        <f>MACD!F2597</f>
        <v>0.20974016931918629</v>
      </c>
      <c r="F2597" s="2">
        <f>'Moving Avg'!D2597</f>
        <v>3.6779999999999999</v>
      </c>
      <c r="G2597" s="2">
        <f>'Moving Avg'!F2597</f>
        <v>4.0650000000000013</v>
      </c>
      <c r="H2597" s="2">
        <f>'Moving Avg'!G2597</f>
        <v>4.2661999999999995</v>
      </c>
      <c r="I2597" s="2">
        <f>'Moving Avg'!H2597</f>
        <v>4.7558194999999959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3.65</v>
      </c>
      <c r="C2598" s="2">
        <f>RSI!I2598</f>
        <v>31.668906577898895</v>
      </c>
      <c r="D2598" s="2">
        <f>MACD!E2598</f>
        <v>0.30005965187787176</v>
      </c>
      <c r="E2598" s="2">
        <f>MACD!F2598</f>
        <v>0.22780406583092339</v>
      </c>
      <c r="F2598" s="2">
        <f>'Moving Avg'!D2598</f>
        <v>3.6960000000000002</v>
      </c>
      <c r="G2598" s="2">
        <f>'Moving Avg'!F2598</f>
        <v>4.0250000000000012</v>
      </c>
      <c r="H2598" s="2">
        <f>'Moving Avg'!G2598</f>
        <v>4.2508000000000008</v>
      </c>
      <c r="I2598" s="2">
        <f>'Moving Avg'!H2598</f>
        <v>4.7527984999999964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3.7</v>
      </c>
      <c r="C2599" s="2">
        <f>RSI!I2599</f>
        <v>34.850933930697934</v>
      </c>
      <c r="D2599" s="2">
        <f>MACD!E2599</f>
        <v>0.28879298356467364</v>
      </c>
      <c r="E2599" s="2">
        <f>MACD!F2599</f>
        <v>0.24000184937767347</v>
      </c>
      <c r="F2599" s="2">
        <f>'Moving Avg'!D2599</f>
        <v>3.7060000000000004</v>
      </c>
      <c r="G2599" s="2">
        <f>'Moving Avg'!F2599</f>
        <v>3.9925000000000006</v>
      </c>
      <c r="H2599" s="2">
        <f>'Moving Avg'!G2599</f>
        <v>4.2363999999999997</v>
      </c>
      <c r="I2599" s="2">
        <f>'Moving Avg'!H2599</f>
        <v>4.7498859999999965</v>
      </c>
      <c r="J2599" s="6" t="str">
        <f>OBV!F2599</f>
        <v>BEARISH</v>
      </c>
      <c r="K2599" s="6" t="str">
        <f>OBV!G2599</f>
        <v>NEUTRAL</v>
      </c>
      <c r="L2599" s="6" t="str">
        <f>OBV!H2599</f>
        <v>BEARISH DIVERGENCE</v>
      </c>
    </row>
    <row r="2600" spans="1:12" ht="13.5" x14ac:dyDescent="0.25">
      <c r="A2600" s="3">
        <f>RSI!A2600</f>
        <v>45792</v>
      </c>
      <c r="B2600" s="2">
        <f>RSI!B2600</f>
        <v>3.7</v>
      </c>
      <c r="C2600" s="2">
        <f>RSI!I2600</f>
        <v>34.850933930697934</v>
      </c>
      <c r="D2600" s="2">
        <f>MACD!E2600</f>
        <v>0.25958071655502035</v>
      </c>
      <c r="E2600" s="2">
        <f>MACD!F2600</f>
        <v>0.24391762281314286</v>
      </c>
      <c r="F2600" s="2">
        <f>'Moving Avg'!D2600</f>
        <v>3.6839999999999997</v>
      </c>
      <c r="G2600" s="2">
        <f>'Moving Avg'!F2600</f>
        <v>3.9585000000000008</v>
      </c>
      <c r="H2600" s="2">
        <f>'Moving Avg'!G2600</f>
        <v>4.2219999999999995</v>
      </c>
      <c r="I2600" s="2">
        <f>'Moving Avg'!H2600</f>
        <v>4.746361999999996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</row>
    <row r="2601" spans="1:12" ht="13.5" x14ac:dyDescent="0.25">
      <c r="A2601" s="3">
        <f>RSI!A2601</f>
        <v>45793</v>
      </c>
      <c r="B2601" s="2">
        <f>RSI!B2601</f>
        <v>3.76</v>
      </c>
      <c r="C2601" s="2">
        <f>RSI!I2601</f>
        <v>38.816202262687156</v>
      </c>
      <c r="D2601" s="2">
        <f>MACD!E2601</f>
        <v>0.19675537098842666</v>
      </c>
      <c r="E2601" s="2">
        <f>MACD!F2601</f>
        <v>0.23448517244819964</v>
      </c>
      <c r="F2601" s="2">
        <f>'Moving Avg'!D2601</f>
        <v>3.6859999999999999</v>
      </c>
      <c r="G2601" s="2">
        <f>'Moving Avg'!F2601</f>
        <v>3.9270000000000009</v>
      </c>
      <c r="H2601" s="2">
        <f>'Moving Avg'!G2601</f>
        <v>4.2087999999999992</v>
      </c>
      <c r="I2601" s="2">
        <f>'Moving Avg'!H2601</f>
        <v>4.7431379999999965</v>
      </c>
      <c r="J2601" s="6" t="str">
        <f>OBV!F2601</f>
        <v>BEARISH</v>
      </c>
      <c r="K2601" s="6" t="str">
        <f>OBV!G2601</f>
        <v>NEUTRAL</v>
      </c>
      <c r="L2601" s="6" t="str">
        <f>OBV!H2601</f>
        <v>BEARISH DIVERGENCE</v>
      </c>
    </row>
    <row r="2602" spans="1:12" ht="13.5" x14ac:dyDescent="0.25">
      <c r="A2602" s="3">
        <f>RSI!A2602</f>
        <v>45796</v>
      </c>
      <c r="B2602" s="2">
        <f>RSI!B2602</f>
        <v>3.84</v>
      </c>
      <c r="C2602" s="2">
        <f>RSI!I2602</f>
        <v>43.733616654860171</v>
      </c>
      <c r="D2602" s="2">
        <f>MACD!E2602</f>
        <v>0.10506308747057203</v>
      </c>
      <c r="E2602" s="2">
        <f>MACD!F2602</f>
        <v>0.20860075545267412</v>
      </c>
      <c r="F2602" s="2">
        <f>'Moving Avg'!D2602</f>
        <v>3.7299999999999995</v>
      </c>
      <c r="G2602" s="2">
        <f>'Moving Avg'!F2602</f>
        <v>3.9010000000000007</v>
      </c>
      <c r="H2602" s="2">
        <f>'Moving Avg'!G2602</f>
        <v>4.1961999999999993</v>
      </c>
      <c r="I2602" s="2">
        <f>'Moving Avg'!H2602</f>
        <v>4.7403139999999961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3.82</v>
      </c>
      <c r="C2603" s="2">
        <f>RSI!I2603</f>
        <v>42.807334586728231</v>
      </c>
      <c r="D2603" s="2">
        <f>MACD!E2603</f>
        <v>3.8864710498228483E-2</v>
      </c>
      <c r="E2603" s="2">
        <f>MACD!F2603</f>
        <v>0.17465354646178499</v>
      </c>
      <c r="F2603" s="2">
        <f>'Moving Avg'!D2603</f>
        <v>3.7640000000000002</v>
      </c>
      <c r="G2603" s="2">
        <f>'Moving Avg'!F2603</f>
        <v>3.8730000000000002</v>
      </c>
      <c r="H2603" s="2">
        <f>'Moving Avg'!G2603</f>
        <v>4.1835999999999993</v>
      </c>
      <c r="I2603" s="2">
        <f>'Moving Avg'!H2603</f>
        <v>4.7373429999999965</v>
      </c>
      <c r="J2603" s="6" t="str">
        <f>OBV!F2603</f>
        <v>BEARISH</v>
      </c>
      <c r="K2603" s="6" t="str">
        <f>OBV!G2603</f>
        <v>NEUTRAL</v>
      </c>
      <c r="L2603" s="6" t="str">
        <f>OBV!H2603</f>
        <v>BEARISH DIVERGENCE</v>
      </c>
    </row>
    <row r="2604" spans="1:12" ht="13.5" x14ac:dyDescent="0.25">
      <c r="A2604" s="3">
        <f>RSI!A2604</f>
        <v>45798</v>
      </c>
      <c r="B2604" s="2">
        <f>RSI!B2604</f>
        <v>3.83</v>
      </c>
      <c r="C2604" s="2">
        <f>RSI!I2604</f>
        <v>43.452242839848466</v>
      </c>
      <c r="D2604" s="2">
        <f>MACD!E2604</f>
        <v>-3.3005673062938001E-3</v>
      </c>
      <c r="E2604" s="2">
        <f>MACD!F2604</f>
        <v>0.13906272370816922</v>
      </c>
      <c r="F2604" s="2">
        <f>'Moving Avg'!D2604</f>
        <v>3.7900000000000005</v>
      </c>
      <c r="G2604" s="2">
        <f>'Moving Avg'!F2604</f>
        <v>3.847</v>
      </c>
      <c r="H2604" s="2">
        <f>'Moving Avg'!G2604</f>
        <v>4.1703999999999999</v>
      </c>
      <c r="I2604" s="2">
        <f>'Moving Avg'!H2604</f>
        <v>4.7339039999999963</v>
      </c>
      <c r="J2604" s="6" t="str">
        <f>OBV!F2604</f>
        <v>BEARISH</v>
      </c>
      <c r="K2604" s="6" t="str">
        <f>OBV!G2604</f>
        <v>NEUTRAL</v>
      </c>
      <c r="L2604" s="6" t="str">
        <f>OBV!H2604</f>
        <v>BEARISH DIVERGENCE</v>
      </c>
    </row>
    <row r="2605" spans="1:12" ht="13.5" x14ac:dyDescent="0.25">
      <c r="A2605" s="3">
        <f>RSI!A2605</f>
        <v>45799</v>
      </c>
      <c r="B2605" s="2">
        <f>RSI!B2605</f>
        <v>3.82</v>
      </c>
      <c r="C2605" s="2">
        <f>RSI!I2605</f>
        <v>42.930913211017469</v>
      </c>
      <c r="D2605" s="2">
        <f>MACD!E2605</f>
        <v>-1.2993584762187371E-2</v>
      </c>
      <c r="E2605" s="2">
        <f>MACD!F2605</f>
        <v>0.10865146201409791</v>
      </c>
      <c r="F2605" s="2">
        <f>'Moving Avg'!D2605</f>
        <v>3.8140000000000001</v>
      </c>
      <c r="G2605" s="2">
        <f>'Moving Avg'!F2605</f>
        <v>3.8209999999999993</v>
      </c>
      <c r="H2605" s="2">
        <f>'Moving Avg'!G2605</f>
        <v>4.157</v>
      </c>
      <c r="I2605" s="2">
        <f>'Moving Avg'!H2605</f>
        <v>4.7308859999999973</v>
      </c>
      <c r="J2605" s="6" t="str">
        <f>OBV!F2605</f>
        <v>BEARISH</v>
      </c>
      <c r="K2605" s="6" t="str">
        <f>OBV!G2605</f>
        <v>NEUTRAL</v>
      </c>
      <c r="L2605" s="6" t="str">
        <f>OBV!H2605</f>
        <v>BEARISH DIVERGENCE</v>
      </c>
    </row>
    <row r="2606" spans="1:12" ht="13.5" x14ac:dyDescent="0.25">
      <c r="A2606" s="3">
        <f>RSI!A2606</f>
        <v>45800</v>
      </c>
      <c r="B2606" s="2">
        <f>RSI!B2606</f>
        <v>3.81</v>
      </c>
      <c r="C2606" s="2">
        <f>RSI!I2606</f>
        <v>42.38329284863844</v>
      </c>
      <c r="D2606" s="2">
        <f>MACD!E2606</f>
        <v>-2.9043742771651004E-2</v>
      </c>
      <c r="E2606" s="2">
        <f>MACD!F2606</f>
        <v>8.1112421056948131E-2</v>
      </c>
      <c r="F2606" s="2">
        <f>'Moving Avg'!D2606</f>
        <v>3.8240000000000003</v>
      </c>
      <c r="G2606" s="2">
        <f>'Moving Avg'!F2606</f>
        <v>3.7989999999999995</v>
      </c>
      <c r="H2606" s="2">
        <f>'Moving Avg'!G2606</f>
        <v>4.1441999999999997</v>
      </c>
      <c r="I2606" s="2">
        <f>'Moving Avg'!H2606</f>
        <v>4.7271589999999968</v>
      </c>
      <c r="J2606" s="6" t="str">
        <f>OBV!F2606</f>
        <v>BEARISH</v>
      </c>
      <c r="K2606" s="6" t="str">
        <f>OBV!G2606</f>
        <v>NEUTRAL</v>
      </c>
      <c r="L2606" s="6" t="str">
        <f>OBV!H2606</f>
        <v>BEARISH DIVERGENCE</v>
      </c>
    </row>
    <row r="2607" spans="1:12" ht="13.5" x14ac:dyDescent="0.25">
      <c r="A2607" s="3">
        <f>RSI!A2607</f>
        <v>45803</v>
      </c>
      <c r="B2607" s="2">
        <f>RSI!B2607</f>
        <v>3.8</v>
      </c>
      <c r="C2607" s="2">
        <f>RSI!I2607</f>
        <v>41.808960191361393</v>
      </c>
      <c r="D2607" s="2">
        <f>MACD!E2607</f>
        <v>-6.1230690012437083E-2</v>
      </c>
      <c r="E2607" s="2">
        <f>MACD!F2607</f>
        <v>5.2643798843071091E-2</v>
      </c>
      <c r="F2607" s="2">
        <f>'Moving Avg'!D2607</f>
        <v>3.8160000000000003</v>
      </c>
      <c r="G2607" s="2">
        <f>'Moving Avg'!F2607</f>
        <v>3.7789999999999999</v>
      </c>
      <c r="H2607" s="2">
        <f>'Moving Avg'!G2607</f>
        <v>4.1301999999999994</v>
      </c>
      <c r="I2607" s="2">
        <f>'Moving Avg'!H2607</f>
        <v>4.723569999999996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3.82</v>
      </c>
      <c r="C2608" s="2">
        <f>RSI!I2608</f>
        <v>43.459194038416342</v>
      </c>
      <c r="D2608" s="2">
        <f>MACD!E2608</f>
        <v>-8.4667976995818073E-2</v>
      </c>
      <c r="E2608" s="2">
        <f>MACD!F2608</f>
        <v>2.5181443675293264E-2</v>
      </c>
      <c r="F2608" s="2">
        <f>'Moving Avg'!D2608</f>
        <v>3.8160000000000003</v>
      </c>
      <c r="G2608" s="2">
        <f>'Moving Avg'!F2608</f>
        <v>3.7599999999999993</v>
      </c>
      <c r="H2608" s="2">
        <f>'Moving Avg'!G2608</f>
        <v>4.1185999999999998</v>
      </c>
      <c r="I2608" s="2">
        <f>'Moving Avg'!H2608</f>
        <v>4.7207869999999961</v>
      </c>
      <c r="J2608" s="6" t="str">
        <f>OBV!F2608</f>
        <v>BEARISH</v>
      </c>
      <c r="K2608" s="6" t="str">
        <f>OBV!G2608</f>
        <v>NEUTRAL</v>
      </c>
      <c r="L2608" s="6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3.8</v>
      </c>
      <c r="C2609" s="2">
        <f>RSI!I2609</f>
        <v>42.171268598087764</v>
      </c>
      <c r="D2609" s="2">
        <f>MACD!E2609</f>
        <v>-9.4829179310479628E-2</v>
      </c>
      <c r="E2609" s="2">
        <f>MACD!F2609</f>
        <v>1.1793190781386846E-3</v>
      </c>
      <c r="F2609" s="2">
        <f>'Moving Avg'!D2609</f>
        <v>3.81</v>
      </c>
      <c r="G2609" s="2">
        <f>'Moving Avg'!F2609</f>
        <v>3.7454999999999998</v>
      </c>
      <c r="H2609" s="2">
        <f>'Moving Avg'!G2609</f>
        <v>4.1065999999999994</v>
      </c>
      <c r="I2609" s="2">
        <f>'Moving Avg'!H2609</f>
        <v>4.7169159999999959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3.9</v>
      </c>
      <c r="C2610" s="2">
        <f>RSI!I2610</f>
        <v>50.129356213478474</v>
      </c>
      <c r="D2610" s="2">
        <f>MACD!E2610</f>
        <v>-0.11025656939392681</v>
      </c>
      <c r="E2610" s="2">
        <f>MACD!F2610</f>
        <v>-2.1107858616274417E-2</v>
      </c>
      <c r="F2610" s="2">
        <f>'Moving Avg'!D2610</f>
        <v>3.8259999999999996</v>
      </c>
      <c r="G2610" s="2">
        <f>'Moving Avg'!F2610</f>
        <v>3.7429999999999999</v>
      </c>
      <c r="H2610" s="2">
        <f>'Moving Avg'!G2610</f>
        <v>4.0976000000000008</v>
      </c>
      <c r="I2610" s="2">
        <f>'Moving Avg'!H2610</f>
        <v>4.7133564999999962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</row>
    <row r="2611" spans="1:12" ht="13.5" x14ac:dyDescent="0.25">
      <c r="A2611" s="3">
        <f>RSI!A2611</f>
        <v>45807</v>
      </c>
      <c r="B2611" s="2">
        <f>RSI!B2611</f>
        <v>3.8</v>
      </c>
      <c r="C2611" s="2">
        <f>RSI!I2611</f>
        <v>43.659060623344068</v>
      </c>
      <c r="D2611" s="2">
        <f>MACD!E2611</f>
        <v>-0.10672809644627046</v>
      </c>
      <c r="E2611" s="2">
        <f>MACD!F2611</f>
        <v>-3.8231906182273623E-2</v>
      </c>
      <c r="F2611" s="2">
        <f>'Moving Avg'!D2611</f>
        <v>3.8239999999999994</v>
      </c>
      <c r="G2611" s="2">
        <f>'Moving Avg'!F2611</f>
        <v>3.7470000000000008</v>
      </c>
      <c r="H2611" s="2">
        <f>'Moving Avg'!G2611</f>
        <v>4.0862000000000007</v>
      </c>
      <c r="I2611" s="2">
        <f>'Moving Avg'!H2611</f>
        <v>4.7091089999999953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3.79</v>
      </c>
      <c r="C2612" s="2">
        <f>RSI!I2612</f>
        <v>43.060516851674457</v>
      </c>
      <c r="D2612" s="2">
        <f>MACD!E2612</f>
        <v>-9.0154756143162817E-2</v>
      </c>
      <c r="E2612" s="2">
        <f>MACD!F2612</f>
        <v>-4.8616476174451459E-2</v>
      </c>
      <c r="F2612" s="2">
        <f>'Moving Avg'!D2612</f>
        <v>3.8220000000000001</v>
      </c>
      <c r="G2612" s="2">
        <f>'Moving Avg'!F2612</f>
        <v>3.7614999999999994</v>
      </c>
      <c r="H2612" s="2">
        <f>'Moving Avg'!G2612</f>
        <v>4.0758000000000001</v>
      </c>
      <c r="I2612" s="2">
        <f>'Moving Avg'!H2612</f>
        <v>4.7057054999999961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3.77</v>
      </c>
      <c r="C2613" s="2">
        <f>RSI!I2613</f>
        <v>41.825487664715894</v>
      </c>
      <c r="D2613" s="2">
        <f>MACD!E2613</f>
        <v>-7.7168181761603449E-2</v>
      </c>
      <c r="E2613" s="2">
        <f>MACD!F2613</f>
        <v>-5.4326817291881865E-2</v>
      </c>
      <c r="F2613" s="2">
        <f>'Moving Avg'!D2613</f>
        <v>3.8119999999999998</v>
      </c>
      <c r="G2613" s="2">
        <f>'Moving Avg'!F2613</f>
        <v>3.7719999999999998</v>
      </c>
      <c r="H2613" s="2">
        <f>'Moving Avg'!G2613</f>
        <v>4.0652000000000008</v>
      </c>
      <c r="I2613" s="2">
        <f>'Moving Avg'!H2613</f>
        <v>4.7022019999999962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3.84</v>
      </c>
      <c r="C2614" s="2">
        <f>RSI!I2614</f>
        <v>47.500960725333492</v>
      </c>
      <c r="D2614" s="2">
        <f>MACD!E2614</f>
        <v>-6.9191028821503853E-2</v>
      </c>
      <c r="E2614" s="2">
        <f>MACD!F2614</f>
        <v>-5.7299659597806266E-2</v>
      </c>
      <c r="F2614" s="2">
        <f>'Moving Avg'!D2614</f>
        <v>3.8199999999999994</v>
      </c>
      <c r="G2614" s="2">
        <f>'Moving Avg'!F2614</f>
        <v>3.7814999999999999</v>
      </c>
      <c r="H2614" s="2">
        <f>'Moving Avg'!G2614</f>
        <v>4.0562000000000005</v>
      </c>
      <c r="I2614" s="2">
        <f>'Moving Avg'!H2614</f>
        <v>4.6991424999999971</v>
      </c>
      <c r="J2614" s="6" t="str">
        <f>OBV!F2614</f>
        <v>BEARISH</v>
      </c>
      <c r="K2614" s="6" t="str">
        <f>OBV!G2614</f>
        <v>NEUTRAL</v>
      </c>
      <c r="L2614" s="6" t="str">
        <f>OBV!H2614</f>
        <v>BEARISH DIVERGENCE</v>
      </c>
    </row>
    <row r="2615" spans="1:12" ht="13.5" x14ac:dyDescent="0.25">
      <c r="A2615" s="3">
        <f>RSI!A2615</f>
        <v>45813</v>
      </c>
      <c r="B2615" s="2">
        <f>RSI!B2615</f>
        <v>3.87</v>
      </c>
      <c r="C2615" s="2">
        <f>RSI!I2615</f>
        <v>49.763003832550062</v>
      </c>
      <c r="D2615" s="2">
        <f>MACD!E2615</f>
        <v>-6.6027264793544926E-2</v>
      </c>
      <c r="E2615" s="2">
        <f>MACD!F2615</f>
        <v>-5.9045180636953999E-2</v>
      </c>
      <c r="F2615" s="2">
        <f>'Moving Avg'!D2615</f>
        <v>3.8140000000000001</v>
      </c>
      <c r="G2615" s="2">
        <f>'Moving Avg'!F2615</f>
        <v>3.7845</v>
      </c>
      <c r="H2615" s="2">
        <f>'Moving Avg'!G2615</f>
        <v>4.0480000000000009</v>
      </c>
      <c r="I2615" s="2">
        <f>'Moving Avg'!H2615</f>
        <v>4.6955269999999958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</row>
    <row r="2616" spans="1:12" ht="13.5" x14ac:dyDescent="0.25">
      <c r="A2616" s="3">
        <f>RSI!A2616</f>
        <v>45817</v>
      </c>
      <c r="B2616" s="2">
        <f>RSI!B2616</f>
        <v>3.85</v>
      </c>
      <c r="C2616" s="2">
        <f>RSI!I2616</f>
        <v>48.269802172070953</v>
      </c>
      <c r="D2616" s="2">
        <f>MACD!E2616</f>
        <v>-6.3422865457752664E-2</v>
      </c>
      <c r="E2616" s="2">
        <f>MACD!F2616</f>
        <v>-5.992071760111374E-2</v>
      </c>
      <c r="F2616" s="2">
        <f>'Moving Avg'!D2616</f>
        <v>3.8240000000000003</v>
      </c>
      <c r="G2616" s="2">
        <f>'Moving Avg'!F2616</f>
        <v>3.7894999999999994</v>
      </c>
      <c r="H2616" s="2">
        <f>'Moving Avg'!G2616</f>
        <v>4.0388000000000002</v>
      </c>
      <c r="I2616" s="2">
        <f>'Moving Avg'!H2616</f>
        <v>4.6921879999999963</v>
      </c>
      <c r="J2616" s="6" t="str">
        <f>OBV!F2616</f>
        <v>BEARISH</v>
      </c>
      <c r="K2616" s="6" t="str">
        <f>OBV!G2616</f>
        <v>NEUTRAL</v>
      </c>
      <c r="L2616" s="6" t="str">
        <f>OBV!H2616</f>
        <v>BEARISH DIVERGENCE</v>
      </c>
    </row>
    <row r="2617" spans="1:12" ht="13.5" x14ac:dyDescent="0.25">
      <c r="A2617" s="3">
        <f>RSI!A2617</f>
        <v>45818</v>
      </c>
      <c r="B2617" s="2">
        <f>RSI!B2617</f>
        <v>3.8</v>
      </c>
      <c r="C2617" s="2">
        <f>RSI!I2617</f>
        <v>44.661753874206354</v>
      </c>
      <c r="D2617" s="2">
        <f>MACD!E2617</f>
        <v>-5.8950212240732824E-2</v>
      </c>
      <c r="E2617" s="2">
        <f>MACD!F2617</f>
        <v>-5.972661652903756E-2</v>
      </c>
      <c r="F2617" s="2">
        <f>'Moving Avg'!D2617</f>
        <v>3.8259999999999996</v>
      </c>
      <c r="G2617" s="2">
        <f>'Moving Avg'!F2617</f>
        <v>3.7984999999999993</v>
      </c>
      <c r="H2617" s="2">
        <f>'Moving Avg'!G2617</f>
        <v>4.0286000000000008</v>
      </c>
      <c r="I2617" s="2">
        <f>'Moving Avg'!H2617</f>
        <v>4.6884109999999959</v>
      </c>
      <c r="J2617" s="6" t="str">
        <f>OBV!F2617</f>
        <v>BEARISH</v>
      </c>
      <c r="K2617" s="6" t="str">
        <f>OBV!G2617</f>
        <v>NEUTRAL</v>
      </c>
      <c r="L2617" s="6" t="str">
        <f>OBV!H2617</f>
        <v>BEARISH DIVERGENCE</v>
      </c>
    </row>
    <row r="2618" spans="1:12" ht="13.5" x14ac:dyDescent="0.25">
      <c r="A2618" s="3">
        <f>RSI!A2618</f>
        <v>45819</v>
      </c>
      <c r="B2618" s="2">
        <f>RSI!B2618</f>
        <v>3.92</v>
      </c>
      <c r="C2618" s="2">
        <f>RSI!I2618</f>
        <v>53.621737620095843</v>
      </c>
      <c r="D2618" s="2">
        <f>MACD!E2618</f>
        <v>-6.0586165278786464E-2</v>
      </c>
      <c r="E2618" s="2">
        <f>MACD!F2618</f>
        <v>-5.9898526278987341E-2</v>
      </c>
      <c r="F2618" s="2">
        <f>'Moving Avg'!D2618</f>
        <v>3.8560000000000003</v>
      </c>
      <c r="G2618" s="2">
        <f>'Moving Avg'!F2618</f>
        <v>3.8119999999999998</v>
      </c>
      <c r="H2618" s="2">
        <f>'Moving Avg'!G2618</f>
        <v>4.0208000000000013</v>
      </c>
      <c r="I2618" s="2">
        <f>'Moving Avg'!H2618</f>
        <v>4.684716499999996</v>
      </c>
      <c r="J2618" s="6" t="str">
        <f>OBV!F2618</f>
        <v>BEARISH</v>
      </c>
      <c r="K2618" s="6" t="str">
        <f>OBV!G2618</f>
        <v>NEUTRAL</v>
      </c>
      <c r="L2618" s="6" t="str">
        <f>OBV!H2618</f>
        <v>BEARISH DIVERGENCE</v>
      </c>
    </row>
    <row r="2619" spans="1:12" ht="13.5" x14ac:dyDescent="0.25">
      <c r="A2619" s="3">
        <f>RSI!A2619</f>
        <v>45820</v>
      </c>
      <c r="B2619" s="2">
        <f>RSI!B2619</f>
        <v>3.89</v>
      </c>
      <c r="C2619" s="2">
        <f>RSI!I2619</f>
        <v>51.381899268231521</v>
      </c>
      <c r="D2619" s="2">
        <f>MACD!E2619</f>
        <v>-6.3171756231349185E-2</v>
      </c>
      <c r="E2619" s="2">
        <f>MACD!F2619</f>
        <v>-6.0553172269459714E-2</v>
      </c>
      <c r="F2619" s="2">
        <f>'Moving Avg'!D2619</f>
        <v>3.8659999999999997</v>
      </c>
      <c r="G2619" s="2">
        <f>'Moving Avg'!F2619</f>
        <v>3.8214999999999995</v>
      </c>
      <c r="H2619" s="2">
        <f>'Moving Avg'!G2619</f>
        <v>4.0124000000000022</v>
      </c>
      <c r="I2619" s="2">
        <f>'Moving Avg'!H2619</f>
        <v>4.6799304999999967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</row>
    <row r="2620" spans="1:12" ht="13.5" x14ac:dyDescent="0.25">
      <c r="A2620" s="3">
        <f>RSI!A2620</f>
        <v>45821</v>
      </c>
      <c r="B2620" s="2">
        <f>RSI!B2620</f>
        <v>3.89</v>
      </c>
      <c r="C2620" s="2">
        <f>RSI!I2620</f>
        <v>51.381899268231521</v>
      </c>
      <c r="D2620" s="2">
        <f>MACD!E2620</f>
        <v>-5.0118623715763366E-2</v>
      </c>
      <c r="E2620" s="2">
        <f>MACD!F2620</f>
        <v>-5.846626255872045E-2</v>
      </c>
      <c r="F2620" s="2">
        <f>'Moving Avg'!D2620</f>
        <v>3.87</v>
      </c>
      <c r="G2620" s="2">
        <f>'Moving Avg'!F2620</f>
        <v>3.8309999999999995</v>
      </c>
      <c r="H2620" s="2">
        <f>'Moving Avg'!G2620</f>
        <v>4.0014000000000012</v>
      </c>
      <c r="I2620" s="2">
        <f>'Moving Avg'!H2620</f>
        <v>4.6749094999999965</v>
      </c>
      <c r="J2620" s="6" t="str">
        <f>OBV!F2620</f>
        <v>BEARISH</v>
      </c>
      <c r="K2620" s="6" t="str">
        <f>OBV!G2620</f>
        <v>NEUTRAL</v>
      </c>
      <c r="L2620" s="6" t="str">
        <f>OBV!H2620</f>
        <v>BEARISH DIVERGENCE</v>
      </c>
    </row>
    <row r="2621" spans="1:12" ht="13.5" x14ac:dyDescent="0.25">
      <c r="A2621" s="3">
        <f>RSI!A2621</f>
        <v>45824</v>
      </c>
      <c r="B2621" s="2">
        <f>RSI!B2621</f>
        <v>3.83</v>
      </c>
      <c r="C2621" s="2">
        <f>RSI!I2621</f>
        <v>46.84329238273741</v>
      </c>
      <c r="D2621" s="2">
        <f>MACD!E2621</f>
        <v>-5.0146868910495357E-2</v>
      </c>
      <c r="E2621" s="2">
        <f>MACD!F2621</f>
        <v>-5.6802383829075438E-2</v>
      </c>
      <c r="F2621" s="2">
        <f>'Moving Avg'!D2621</f>
        <v>3.8659999999999997</v>
      </c>
      <c r="G2621" s="2">
        <f>'Moving Avg'!F2621</f>
        <v>3.8344999999999998</v>
      </c>
      <c r="H2621" s="2">
        <f>'Moving Avg'!G2621</f>
        <v>3.9894000000000016</v>
      </c>
      <c r="I2621" s="2">
        <f>'Moving Avg'!H2621</f>
        <v>4.669588499999997</v>
      </c>
      <c r="J2621" s="6" t="str">
        <f>OBV!F2621</f>
        <v>BULLISH</v>
      </c>
      <c r="K2621" s="6" t="str">
        <f>OBV!G2621</f>
        <v>NEUTRAL</v>
      </c>
      <c r="L2621" s="6" t="str">
        <f>OBV!H2621</f>
        <v>BULLISH DIVERGENCE</v>
      </c>
    </row>
    <row r="2622" spans="1:12" ht="13.5" x14ac:dyDescent="0.25">
      <c r="A2622" s="3">
        <f>RSI!A2622</f>
        <v>45825</v>
      </c>
      <c r="B2622" s="2">
        <f>RSI!B2622</f>
        <v>3.83</v>
      </c>
      <c r="C2622" s="2">
        <f>RSI!I2622</f>
        <v>46.84329238273741</v>
      </c>
      <c r="D2622" s="2">
        <f>MACD!E2622</f>
        <v>-5.1477865927330946E-2</v>
      </c>
      <c r="E2622" s="2">
        <f>MACD!F2622</f>
        <v>-5.5737480248726545E-2</v>
      </c>
      <c r="F2622" s="2">
        <f>'Moving Avg'!D2622</f>
        <v>3.8719999999999999</v>
      </c>
      <c r="G2622" s="2">
        <f>'Moving Avg'!F2622</f>
        <v>3.8339999999999996</v>
      </c>
      <c r="H2622" s="2">
        <f>'Moving Avg'!G2622</f>
        <v>3.9774000000000016</v>
      </c>
      <c r="I2622" s="2">
        <f>'Moving Avg'!H2622</f>
        <v>4.6646439999999973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</row>
    <row r="2623" spans="1:12" ht="13.5" x14ac:dyDescent="0.25">
      <c r="A2623" s="3">
        <f>RSI!A2623</f>
        <v>45826</v>
      </c>
      <c r="B2623" s="2">
        <f>RSI!B2623</f>
        <v>3.84</v>
      </c>
      <c r="C2623" s="2">
        <f>RSI!I2623</f>
        <v>47.73564424031904</v>
      </c>
      <c r="D2623" s="2">
        <f>MACD!E2623</f>
        <v>-5.6207531784654208E-2</v>
      </c>
      <c r="E2623" s="2">
        <f>MACD!F2623</f>
        <v>-5.5831490555912085E-2</v>
      </c>
      <c r="F2623" s="2">
        <f>'Moving Avg'!D2623</f>
        <v>3.8560000000000003</v>
      </c>
      <c r="G2623" s="2">
        <f>'Moving Avg'!F2623</f>
        <v>3.835</v>
      </c>
      <c r="H2623" s="2">
        <f>'Moving Avg'!G2623</f>
        <v>3.9662000000000019</v>
      </c>
      <c r="I2623" s="2">
        <f>'Moving Avg'!H2623</f>
        <v>4.6593729999999969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3.82</v>
      </c>
      <c r="C2624" s="2">
        <f>RSI!I2624</f>
        <v>46.069893757882916</v>
      </c>
      <c r="D2624" s="2">
        <f>MACD!E2624</f>
        <v>-4.7819577322048445E-2</v>
      </c>
      <c r="E2624" s="2">
        <f>MACD!F2624</f>
        <v>-5.422910790913936E-2</v>
      </c>
      <c r="F2624" s="2">
        <f>'Moving Avg'!D2624</f>
        <v>3.8420000000000001</v>
      </c>
      <c r="G2624" s="2">
        <f>'Moving Avg'!F2624</f>
        <v>3.8344999999999998</v>
      </c>
      <c r="H2624" s="2">
        <f>'Moving Avg'!G2624</f>
        <v>3.9536000000000011</v>
      </c>
      <c r="I2624" s="2">
        <f>'Moving Avg'!H2624</f>
        <v>4.6525899999999982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3.77</v>
      </c>
      <c r="C2625" s="2">
        <f>RSI!I2625</f>
        <v>42.11338607557996</v>
      </c>
      <c r="D2625" s="2">
        <f>MACD!E2625</f>
        <v>-3.2155857132575516E-2</v>
      </c>
      <c r="E2625" s="2">
        <f>MACD!F2625</f>
        <v>-4.9814457753826591E-2</v>
      </c>
      <c r="F2625" s="2">
        <f>'Moving Avg'!D2625</f>
        <v>3.8180000000000001</v>
      </c>
      <c r="G2625" s="2">
        <f>'Moving Avg'!F2625</f>
        <v>3.8319999999999994</v>
      </c>
      <c r="H2625" s="2">
        <f>'Moving Avg'!G2625</f>
        <v>3.938200000000001</v>
      </c>
      <c r="I2625" s="2">
        <f>'Moving Avg'!H2625</f>
        <v>4.6450864999999979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3.7</v>
      </c>
      <c r="C2626" s="2">
        <f>RSI!I2626</f>
        <v>37.285593700982901</v>
      </c>
      <c r="D2626" s="2">
        <f>MACD!E2626</f>
        <v>-1.626939992278853E-2</v>
      </c>
      <c r="E2626" s="2">
        <f>MACD!F2626</f>
        <v>-4.3105446187618982E-2</v>
      </c>
      <c r="F2626" s="2">
        <f>'Moving Avg'!D2626</f>
        <v>3.7920000000000003</v>
      </c>
      <c r="G2626" s="2">
        <f>'Moving Avg'!F2626</f>
        <v>3.8264999999999993</v>
      </c>
      <c r="H2626" s="2">
        <f>'Moving Avg'!G2626</f>
        <v>3.9242000000000008</v>
      </c>
      <c r="I2626" s="2">
        <f>'Moving Avg'!H2626</f>
        <v>4.637703499999998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3.7</v>
      </c>
      <c r="C2627" s="2">
        <f>RSI!I2627</f>
        <v>37.285593700982901</v>
      </c>
      <c r="D2627" s="2">
        <f>MACD!E2627</f>
        <v>-9.6202451296756308E-3</v>
      </c>
      <c r="E2627" s="2">
        <f>MACD!F2627</f>
        <v>-3.640840597603031E-2</v>
      </c>
      <c r="F2627" s="2">
        <f>'Moving Avg'!D2627</f>
        <v>3.7659999999999996</v>
      </c>
      <c r="G2627" s="2">
        <f>'Moving Avg'!F2627</f>
        <v>3.8214999999999995</v>
      </c>
      <c r="H2627" s="2">
        <f>'Moving Avg'!G2627</f>
        <v>3.9092000000000002</v>
      </c>
      <c r="I2627" s="2">
        <f>'Moving Avg'!H2627</f>
        <v>4.631026499999999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3.7</v>
      </c>
      <c r="C2628" s="2">
        <f>RSI!I2628</f>
        <v>37.285593700982901</v>
      </c>
      <c r="D2628" s="2">
        <f>MACD!E2628</f>
        <v>1.529997865557986E-2</v>
      </c>
      <c r="E2628" s="2">
        <f>MACD!F2628</f>
        <v>-2.6066729049708276E-2</v>
      </c>
      <c r="F2628" s="2">
        <f>'Moving Avg'!D2628</f>
        <v>3.7379999999999995</v>
      </c>
      <c r="G2628" s="2">
        <f>'Moving Avg'!F2628</f>
        <v>3.815500000000001</v>
      </c>
      <c r="H2628" s="2">
        <f>'Moving Avg'!G2628</f>
        <v>3.8942000000000001</v>
      </c>
      <c r="I2628" s="2">
        <f>'Moving Avg'!H2628</f>
        <v>4.6248199999999988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</row>
    <row r="2629" spans="1:12" ht="13.5" x14ac:dyDescent="0.25">
      <c r="A2629" s="3">
        <f>RSI!A2629</f>
        <v>45835</v>
      </c>
      <c r="B2629" s="2">
        <f>RSI!B2629</f>
        <v>3.69</v>
      </c>
      <c r="C2629" s="2">
        <f>RSI!I2629</f>
        <v>36.538230105485361</v>
      </c>
      <c r="D2629" s="2">
        <f>MACD!E2629</f>
        <v>3.3282490411485455E-2</v>
      </c>
      <c r="E2629" s="2">
        <f>MACD!F2629</f>
        <v>-1.4196885157469532E-2</v>
      </c>
      <c r="F2629" s="2">
        <f>'Moving Avg'!D2629</f>
        <v>3.7120000000000006</v>
      </c>
      <c r="G2629" s="2">
        <f>'Moving Avg'!F2629</f>
        <v>3.81</v>
      </c>
      <c r="H2629" s="2">
        <f>'Moving Avg'!G2629</f>
        <v>3.8809999999999998</v>
      </c>
      <c r="I2629" s="2">
        <f>'Moving Avg'!H2629</f>
        <v>4.6183279999999991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3.7</v>
      </c>
      <c r="C2630" s="2">
        <f>RSI!I2630</f>
        <v>37.879180572005218</v>
      </c>
      <c r="D2630" s="2">
        <f>MACD!E2630</f>
        <v>4.8530526796750628E-2</v>
      </c>
      <c r="E2630" s="2">
        <f>MACD!F2630</f>
        <v>-1.6514027666255007E-3</v>
      </c>
      <c r="F2630" s="2">
        <f>'Moving Avg'!D2630</f>
        <v>3.6980000000000004</v>
      </c>
      <c r="G2630" s="2">
        <f>'Moving Avg'!F2630</f>
        <v>3.8000000000000007</v>
      </c>
      <c r="H2630" s="2">
        <f>'Moving Avg'!G2630</f>
        <v>3.8673999999999995</v>
      </c>
      <c r="I2630" s="2">
        <f>'Moving Avg'!H2630</f>
        <v>4.6121214999999989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3.7</v>
      </c>
      <c r="C2631" s="2">
        <f>RSI!I2631</f>
        <v>37.879180572005218</v>
      </c>
      <c r="D2631" s="2">
        <f>MACD!E2631</f>
        <v>5.2858412548206779E-2</v>
      </c>
      <c r="E2631" s="2">
        <f>MACD!F2631</f>
        <v>9.2505602963409549E-3</v>
      </c>
      <c r="F2631" s="2">
        <f>'Moving Avg'!D2631</f>
        <v>3.6979999999999995</v>
      </c>
      <c r="G2631" s="2">
        <f>'Moving Avg'!F2631</f>
        <v>3.7950000000000008</v>
      </c>
      <c r="H2631" s="2">
        <f>'Moving Avg'!G2631</f>
        <v>3.8535999999999988</v>
      </c>
      <c r="I2631" s="2">
        <f>'Moving Avg'!H2631</f>
        <v>4.6062444999999999</v>
      </c>
      <c r="J2631" s="6" t="str">
        <f>OBV!F2631</f>
        <v>BULLISH</v>
      </c>
      <c r="K2631" s="6" t="str">
        <f>OBV!G2631</f>
        <v>NEUTRAL</v>
      </c>
      <c r="L2631" s="6" t="str">
        <f>OBV!H2631</f>
        <v>NEUTRAL</v>
      </c>
    </row>
    <row r="2632" spans="1:12" ht="13.5" x14ac:dyDescent="0.25">
      <c r="A2632" s="3">
        <f>RSI!A2632</f>
        <v>45840</v>
      </c>
      <c r="B2632" s="2">
        <f>RSI!B2632</f>
        <v>3.6</v>
      </c>
      <c r="C2632" s="2">
        <f>RSI!I2632</f>
        <v>30.423613003286818</v>
      </c>
      <c r="D2632" s="2">
        <f>MACD!E2632</f>
        <v>6.4535720045236999E-2</v>
      </c>
      <c r="E2632" s="2">
        <f>MACD!F2632</f>
        <v>2.0307592246120165E-2</v>
      </c>
      <c r="F2632" s="2">
        <f>'Moving Avg'!D2632</f>
        <v>3.6779999999999999</v>
      </c>
      <c r="G2632" s="2">
        <f>'Moving Avg'!F2632</f>
        <v>3.7855000000000003</v>
      </c>
      <c r="H2632" s="2">
        <f>'Moving Avg'!G2632</f>
        <v>3.8383999999999987</v>
      </c>
      <c r="I2632" s="2">
        <f>'Moving Avg'!H2632</f>
        <v>4.5994440000000001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3.7</v>
      </c>
      <c r="C2633" s="2">
        <f>RSI!I2633</f>
        <v>42.592097608808473</v>
      </c>
      <c r="D2633" s="2">
        <f>MACD!E2633</f>
        <v>6.9701294636411504E-2</v>
      </c>
      <c r="E2633" s="2">
        <f>MACD!F2633</f>
        <v>3.0186332724178436E-2</v>
      </c>
      <c r="F2633" s="2">
        <f>'Moving Avg'!D2633</f>
        <v>3.6779999999999999</v>
      </c>
      <c r="G2633" s="2">
        <f>'Moving Avg'!F2633</f>
        <v>3.7820000000000009</v>
      </c>
      <c r="H2633" s="2">
        <f>'Moving Avg'!G2633</f>
        <v>3.8247999999999984</v>
      </c>
      <c r="I2633" s="2">
        <f>'Moving Avg'!H2633</f>
        <v>4.5932374999999999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NEUTRAL</v>
      </c>
    </row>
    <row r="2634" spans="1:12" ht="13.5" x14ac:dyDescent="0.25">
      <c r="A2634" s="3">
        <f>RSI!A2634</f>
        <v>45842</v>
      </c>
      <c r="B2634" s="2">
        <f>RSI!B2634</f>
        <v>3.64</v>
      </c>
      <c r="C2634" s="2">
        <f>RSI!I2634</f>
        <v>38.267545224491094</v>
      </c>
      <c r="D2634" s="2">
        <f>MACD!E2634</f>
        <v>7.5917043451304789E-2</v>
      </c>
      <c r="E2634" s="2">
        <f>MACD!F2634</f>
        <v>3.9332474869603708E-2</v>
      </c>
      <c r="F2634" s="2">
        <f>'Moving Avg'!D2634</f>
        <v>3.6680000000000001</v>
      </c>
      <c r="G2634" s="2">
        <f>'Moving Avg'!F2634</f>
        <v>3.7720000000000007</v>
      </c>
      <c r="H2634" s="2">
        <f>'Moving Avg'!G2634</f>
        <v>3.8105999999999978</v>
      </c>
      <c r="I2634" s="2">
        <f>'Moving Avg'!H2634</f>
        <v>4.5867310000000012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3.7</v>
      </c>
      <c r="C2635" s="2">
        <f>RSI!I2635</f>
        <v>44.352312065005528</v>
      </c>
      <c r="D2635" s="2">
        <f>MACD!E2635</f>
        <v>6.9836310546148805E-2</v>
      </c>
      <c r="E2635" s="2">
        <f>MACD!F2635</f>
        <v>4.5433242004912736E-2</v>
      </c>
      <c r="F2635" s="2">
        <f>'Moving Avg'!D2635</f>
        <v>3.6680000000000001</v>
      </c>
      <c r="G2635" s="2">
        <f>'Moving Avg'!F2635</f>
        <v>3.7635000000000005</v>
      </c>
      <c r="H2635" s="2">
        <f>'Moving Avg'!G2635</f>
        <v>3.7977999999999978</v>
      </c>
      <c r="I2635" s="2">
        <f>'Moving Avg'!H2635</f>
        <v>4.580807000000001</v>
      </c>
      <c r="J2635" s="6" t="str">
        <f>OBV!F2635</f>
        <v>BEARISH</v>
      </c>
      <c r="K2635" s="6" t="str">
        <f>OBV!G2635</f>
        <v>NEUTRAL</v>
      </c>
      <c r="L2635" s="6" t="str">
        <f>OBV!H2635</f>
        <v>NEUTRAL</v>
      </c>
    </row>
    <row r="2636" spans="1:12" ht="13.5" x14ac:dyDescent="0.25">
      <c r="A2636" s="3">
        <f>RSI!A2636</f>
        <v>45846</v>
      </c>
      <c r="B2636" s="2">
        <f>RSI!B2636</f>
        <v>3.7</v>
      </c>
      <c r="C2636" s="2">
        <f>RSI!I2636</f>
        <v>44.352312065005528</v>
      </c>
      <c r="D2636" s="2">
        <f>MACD!E2636</f>
        <v>5.4304838206825412E-2</v>
      </c>
      <c r="E2636" s="2">
        <f>MACD!F2636</f>
        <v>4.7207561245295272E-2</v>
      </c>
      <c r="F2636" s="2">
        <f>'Moving Avg'!D2636</f>
        <v>3.6680000000000001</v>
      </c>
      <c r="G2636" s="2">
        <f>'Moving Avg'!F2636</f>
        <v>3.7560000000000011</v>
      </c>
      <c r="H2636" s="2">
        <f>'Moving Avg'!G2636</f>
        <v>3.7867999999999977</v>
      </c>
      <c r="I2636" s="2">
        <f>'Moving Avg'!H2636</f>
        <v>4.5748830000000016</v>
      </c>
      <c r="J2636" s="6" t="str">
        <f>OBV!F2636</f>
        <v>BEARISH</v>
      </c>
      <c r="K2636" s="6" t="str">
        <f>OBV!G2636</f>
        <v>NEUTRAL</v>
      </c>
      <c r="L2636" s="6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3.68</v>
      </c>
      <c r="C2637" s="2">
        <f>RSI!I2637</f>
        <v>42.72431500994221</v>
      </c>
      <c r="D2637" s="2">
        <f>MACD!E2637</f>
        <v>4.299892867365962E-2</v>
      </c>
      <c r="E2637" s="2">
        <f>MACD!F2637</f>
        <v>4.6365834730968149E-2</v>
      </c>
      <c r="F2637" s="2">
        <f>'Moving Avg'!D2637</f>
        <v>3.6839999999999997</v>
      </c>
      <c r="G2637" s="2">
        <f>'Moving Avg'!F2637</f>
        <v>3.7500000000000013</v>
      </c>
      <c r="H2637" s="2">
        <f>'Moving Avg'!G2637</f>
        <v>3.776399999999998</v>
      </c>
      <c r="I2637" s="2">
        <f>'Moving Avg'!H2637</f>
        <v>4.5687175000000018</v>
      </c>
      <c r="J2637" s="6" t="str">
        <f>OBV!F2637</f>
        <v>BEARISH</v>
      </c>
      <c r="K2637" s="6" t="str">
        <f>OBV!G2637</f>
        <v>NEUTRAL</v>
      </c>
      <c r="L2637" s="6" t="str">
        <f>OBV!H2637</f>
        <v>BEARISH DIVERGENCE</v>
      </c>
    </row>
    <row r="2638" spans="1:12" ht="13.5" x14ac:dyDescent="0.25">
      <c r="A2638" s="3">
        <f>RSI!A2638</f>
        <v>45848</v>
      </c>
      <c r="B2638" s="2">
        <f>RSI!B2638</f>
        <v>3.68</v>
      </c>
      <c r="C2638" s="2">
        <f>RSI!I2638</f>
        <v>42.72431500994221</v>
      </c>
      <c r="D2638" s="2">
        <f>MACD!E2638</f>
        <v>3.3878926290995093E-2</v>
      </c>
      <c r="E2638" s="2">
        <f>MACD!F2638</f>
        <v>4.3868453042973536E-2</v>
      </c>
      <c r="F2638" s="2">
        <f>'Moving Avg'!D2638</f>
        <v>3.6799999999999997</v>
      </c>
      <c r="G2638" s="2">
        <f>'Moving Avg'!F2638</f>
        <v>3.7380000000000018</v>
      </c>
      <c r="H2638" s="2">
        <f>'Moving Avg'!G2638</f>
        <v>3.7659999999999978</v>
      </c>
      <c r="I2638" s="2">
        <f>'Moving Avg'!H2638</f>
        <v>4.5625520000000011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3.69</v>
      </c>
      <c r="C2639" s="2">
        <f>RSI!I2639</f>
        <v>43.918028210012437</v>
      </c>
      <c r="D2639" s="2">
        <f>MACD!E2639</f>
        <v>2.4296258597557241E-2</v>
      </c>
      <c r="E2639" s="2">
        <f>MACD!F2639</f>
        <v>3.9954014153890285E-2</v>
      </c>
      <c r="F2639" s="2">
        <f>'Moving Avg'!D2639</f>
        <v>3.69</v>
      </c>
      <c r="G2639" s="2">
        <f>'Moving Avg'!F2639</f>
        <v>3.7280000000000006</v>
      </c>
      <c r="H2639" s="2">
        <f>'Moving Avg'!G2639</f>
        <v>3.7579999999999978</v>
      </c>
      <c r="I2639" s="2">
        <f>'Moving Avg'!H2639</f>
        <v>4.5564365000000011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3.68</v>
      </c>
      <c r="C2640" s="2">
        <f>RSI!I2640</f>
        <v>42.953938649183009</v>
      </c>
      <c r="D2640" s="2">
        <f>MACD!E2640</f>
        <v>1.8790792357997077E-2</v>
      </c>
      <c r="E2640" s="2">
        <f>MACD!F2640</f>
        <v>3.5721369794711647E-2</v>
      </c>
      <c r="F2640" s="2">
        <f>'Moving Avg'!D2640</f>
        <v>3.6859999999999999</v>
      </c>
      <c r="G2640" s="2">
        <f>'Moving Avg'!F2640</f>
        <v>3.7175000000000011</v>
      </c>
      <c r="H2640" s="2">
        <f>'Moving Avg'!G2640</f>
        <v>3.7525999999999984</v>
      </c>
      <c r="I2640" s="2">
        <f>'Moving Avg'!H2640</f>
        <v>4.5501300000000011</v>
      </c>
      <c r="J2640" s="6" t="str">
        <f>OBV!F2640</f>
        <v>BULLISH</v>
      </c>
      <c r="K2640" s="6" t="str">
        <f>OBV!G2640</f>
        <v>NEUTRAL</v>
      </c>
      <c r="L2640" s="6" t="str">
        <f>OBV!H2640</f>
        <v>BULLISH DIVERGENCE</v>
      </c>
    </row>
    <row r="2641" spans="1:12" ht="13.5" x14ac:dyDescent="0.25">
      <c r="A2641" s="3">
        <f>RSI!A2641</f>
        <v>45853</v>
      </c>
      <c r="B2641" s="2">
        <f>RSI!B2641</f>
        <v>3.6</v>
      </c>
      <c r="C2641" s="2">
        <f>RSI!I2641</f>
        <v>36.122303628550334</v>
      </c>
      <c r="D2641" s="2">
        <f>MACD!E2641</f>
        <v>2.0417098952552504E-2</v>
      </c>
      <c r="E2641" s="2">
        <f>MACD!F2641</f>
        <v>3.2660515626279821E-2</v>
      </c>
      <c r="F2641" s="2">
        <f>'Moving Avg'!D2641</f>
        <v>3.6660000000000004</v>
      </c>
      <c r="G2641" s="2">
        <f>'Moving Avg'!F2641</f>
        <v>3.7060000000000008</v>
      </c>
      <c r="H2641" s="2">
        <f>'Moving Avg'!G2641</f>
        <v>3.7501999999999982</v>
      </c>
      <c r="I2641" s="2">
        <f>'Moving Avg'!H2641</f>
        <v>4.5436590000000017</v>
      </c>
      <c r="J2641" s="6" t="str">
        <f>OBV!F2641</f>
        <v>BULLISH</v>
      </c>
      <c r="K2641" s="6" t="str">
        <f>OBV!G2641</f>
        <v>NEUTRAL</v>
      </c>
      <c r="L2641" s="6" t="str">
        <f>OBV!H2641</f>
        <v>BULLISH DIVERGENCE</v>
      </c>
    </row>
    <row r="2642" spans="1:12" ht="13.5" x14ac:dyDescent="0.25">
      <c r="A2642" s="3">
        <f>RSI!A2642</f>
        <v>45854</v>
      </c>
      <c r="B2642" s="2">
        <f>RSI!B2642</f>
        <v>3.6</v>
      </c>
      <c r="C2642" s="2">
        <f>RSI!I2642</f>
        <v>36.122303628550334</v>
      </c>
      <c r="D2642" s="2">
        <f>MACD!E2642</f>
        <v>7.2135830485420271E-3</v>
      </c>
      <c r="E2642" s="2">
        <f>MACD!F2642</f>
        <v>2.7571129110732263E-2</v>
      </c>
      <c r="F2642" s="2">
        <f>'Moving Avg'!D2642</f>
        <v>3.65</v>
      </c>
      <c r="G2642" s="2">
        <f>'Moving Avg'!F2642</f>
        <v>3.6945000000000001</v>
      </c>
      <c r="H2642" s="2">
        <f>'Moving Avg'!G2642</f>
        <v>3.7521999999999975</v>
      </c>
      <c r="I2642" s="2">
        <f>'Moving Avg'!H2642</f>
        <v>4.5371880000000013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</row>
    <row r="2643" spans="1:12" ht="13.5" x14ac:dyDescent="0.25">
      <c r="A2643" s="3">
        <f>RSI!A2643</f>
        <v>45855</v>
      </c>
      <c r="B2643" s="2">
        <f>RSI!B2643</f>
        <v>3.5</v>
      </c>
      <c r="C2643" s="2">
        <f>RSI!I2643</f>
        <v>29.354145637359395</v>
      </c>
      <c r="D2643" s="2">
        <f>MACD!E2643</f>
        <v>1.9578764798408699E-2</v>
      </c>
      <c r="E2643" s="2">
        <f>MACD!F2643</f>
        <v>2.5972656248267549E-2</v>
      </c>
      <c r="F2643" s="2">
        <f>'Moving Avg'!D2643</f>
        <v>3.6139999999999999</v>
      </c>
      <c r="G2643" s="2">
        <f>'Moving Avg'!F2643</f>
        <v>3.6774999999999998</v>
      </c>
      <c r="H2643" s="2">
        <f>'Moving Avg'!G2643</f>
        <v>3.7509999999999981</v>
      </c>
      <c r="I2643" s="2">
        <f>'Moving Avg'!H2643</f>
        <v>4.5303580000000014</v>
      </c>
      <c r="J2643" s="6" t="str">
        <f>OBV!F2643</f>
        <v>BULLISH</v>
      </c>
      <c r="K2643" s="6" t="str">
        <f>OBV!G2643</f>
        <v>NEUTRAL</v>
      </c>
      <c r="L2643" s="6" t="str">
        <f>OBV!H2643</f>
        <v>BULLISH DIVERGENCE</v>
      </c>
    </row>
    <row r="2644" spans="1:12" ht="13.5" x14ac:dyDescent="0.25">
      <c r="A2644" s="3">
        <f>RSI!A2644</f>
        <v>45856</v>
      </c>
      <c r="B2644" s="2">
        <f>RSI!B2644</f>
        <v>3.45</v>
      </c>
      <c r="C2644" s="2">
        <f>RSI!I2644</f>
        <v>26.664004245900173</v>
      </c>
      <c r="D2644" s="2">
        <f>MACD!E2644</f>
        <v>2.5795602183079858E-2</v>
      </c>
      <c r="E2644" s="2">
        <f>MACD!F2644</f>
        <v>2.5937245435230013E-2</v>
      </c>
      <c r="F2644" s="2">
        <f>'Moving Avg'!D2644</f>
        <v>3.5660000000000003</v>
      </c>
      <c r="G2644" s="2">
        <f>'Moving Avg'!F2644</f>
        <v>3.6590000000000003</v>
      </c>
      <c r="H2644" s="2">
        <f>'Moving Avg'!G2644</f>
        <v>3.7469999999999981</v>
      </c>
      <c r="I2644" s="2">
        <f>'Moving Avg'!H2644</f>
        <v>4.5232780000000021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3.4</v>
      </c>
      <c r="C2645" s="2">
        <f>RSI!I2645</f>
        <v>24.268819600534584</v>
      </c>
      <c r="D2645" s="2">
        <f>MACD!E2645</f>
        <v>4.5472091847046592E-2</v>
      </c>
      <c r="E2645" s="2">
        <f>MACD!F2645</f>
        <v>2.9844214717593329E-2</v>
      </c>
      <c r="F2645" s="2">
        <f>'Moving Avg'!D2645</f>
        <v>3.5099999999999993</v>
      </c>
      <c r="G2645" s="2">
        <f>'Moving Avg'!F2645</f>
        <v>3.6405000000000007</v>
      </c>
      <c r="H2645" s="2">
        <f>'Moving Avg'!G2645</f>
        <v>3.7387999999999981</v>
      </c>
      <c r="I2645" s="2">
        <f>'Moving Avg'!H2645</f>
        <v>4.5158070000000023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3.38</v>
      </c>
      <c r="C2646" s="2">
        <f>RSI!I2646</f>
        <v>23.364714774396518</v>
      </c>
      <c r="D2646" s="2">
        <f>MACD!E2646</f>
        <v>6.5270229425971493E-2</v>
      </c>
      <c r="E2646" s="2">
        <f>MACD!F2646</f>
        <v>3.6929417659268965E-2</v>
      </c>
      <c r="F2646" s="2">
        <f>'Moving Avg'!D2646</f>
        <v>3.4660000000000002</v>
      </c>
      <c r="G2646" s="2">
        <f>'Moving Avg'!F2646</f>
        <v>3.6245000000000003</v>
      </c>
      <c r="H2646" s="2">
        <f>'Moving Avg'!G2646</f>
        <v>3.7313999999999981</v>
      </c>
      <c r="I2646" s="2">
        <f>'Moving Avg'!H2646</f>
        <v>4.5083300000000026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3.27</v>
      </c>
      <c r="C2647" s="2">
        <f>RSI!I2647</f>
        <v>19.141099213060713</v>
      </c>
      <c r="D2647" s="2">
        <f>MACD!E2647</f>
        <v>8.8755719216570661E-2</v>
      </c>
      <c r="E2647" s="2">
        <f>MACD!F2647</f>
        <v>4.729467797072931E-2</v>
      </c>
      <c r="F2647" s="2">
        <f>'Moving Avg'!D2647</f>
        <v>3.4</v>
      </c>
      <c r="G2647" s="2">
        <f>'Moving Avg'!F2647</f>
        <v>3.6030000000000002</v>
      </c>
      <c r="H2647" s="2">
        <f>'Moving Avg'!G2647</f>
        <v>3.7243999999999988</v>
      </c>
      <c r="I2647" s="2">
        <f>'Moving Avg'!H2647</f>
        <v>4.4989380000000025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3.18</v>
      </c>
      <c r="C2648" s="2">
        <f>RSI!I2648</f>
        <v>16.511210770190289</v>
      </c>
      <c r="D2648" s="2">
        <f>MACD!E2648</f>
        <v>0.11748360188195095</v>
      </c>
      <c r="E2648" s="2">
        <f>MACD!F2648</f>
        <v>6.1332462752973646E-2</v>
      </c>
      <c r="F2648" s="2">
        <f>'Moving Avg'!D2648</f>
        <v>3.3359999999999999</v>
      </c>
      <c r="G2648" s="2">
        <f>'Moving Avg'!F2648</f>
        <v>3.5770000000000004</v>
      </c>
      <c r="H2648" s="2">
        <f>'Moving Avg'!G2648</f>
        <v>3.7149999999999994</v>
      </c>
      <c r="I2648" s="2">
        <f>'Moving Avg'!H2648</f>
        <v>4.4896610000000026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3.28</v>
      </c>
      <c r="C2649" s="2">
        <f>RSI!I2649</f>
        <v>28.299127670441095</v>
      </c>
      <c r="D2649" s="2">
        <f>MACD!E2649</f>
        <v>0.13848141762397903</v>
      </c>
      <c r="E2649" s="2">
        <f>MACD!F2649</f>
        <v>7.6762253727174726E-2</v>
      </c>
      <c r="F2649" s="2">
        <f>'Moving Avg'!D2649</f>
        <v>3.3019999999999996</v>
      </c>
      <c r="G2649" s="2">
        <f>'Moving Avg'!F2649</f>
        <v>3.5565000000000007</v>
      </c>
      <c r="H2649" s="2">
        <f>'Moving Avg'!G2649</f>
        <v>3.706599999999999</v>
      </c>
      <c r="I2649" s="2">
        <f>'Moving Avg'!H2649</f>
        <v>4.4813545000000028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3.37</v>
      </c>
      <c r="C2650" s="2">
        <f>RSI!I2650</f>
        <v>36.93007401666366</v>
      </c>
      <c r="D2650" s="2">
        <f>MACD!E2650</f>
        <v>0.1498217984176029</v>
      </c>
      <c r="E2650" s="2">
        <f>MACD!F2650</f>
        <v>9.1374162665260369E-2</v>
      </c>
      <c r="F2650" s="2">
        <f>'Moving Avg'!D2650</f>
        <v>3.2960000000000003</v>
      </c>
      <c r="G2650" s="2">
        <f>'Moving Avg'!F2650</f>
        <v>3.5400000000000005</v>
      </c>
      <c r="H2650" s="2">
        <f>'Moving Avg'!G2650</f>
        <v>3.6999999999999993</v>
      </c>
      <c r="I2650" s="2">
        <f>'Moving Avg'!H2650</f>
        <v>4.4734980000000029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3.4</v>
      </c>
      <c r="C2651" s="2">
        <f>RSI!I2651</f>
        <v>39.542520735187814</v>
      </c>
      <c r="D2651" s="2">
        <f>MACD!E2651</f>
        <v>0.14600219022551153</v>
      </c>
      <c r="E2651" s="2">
        <f>MACD!F2651</f>
        <v>0.10229976817731061</v>
      </c>
      <c r="F2651" s="2">
        <f>'Moving Avg'!D2651</f>
        <v>3.3</v>
      </c>
      <c r="G2651" s="2">
        <f>'Moving Avg'!F2651</f>
        <v>3.5250000000000008</v>
      </c>
      <c r="H2651" s="2">
        <f>'Moving Avg'!G2651</f>
        <v>3.6928000000000001</v>
      </c>
      <c r="I2651" s="2">
        <f>'Moving Avg'!H2651</f>
        <v>4.465556000000003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</row>
    <row r="2652" spans="1:12" ht="13.5" x14ac:dyDescent="0.25">
      <c r="A2652" s="3">
        <f>RSI!A2652</f>
        <v>45869</v>
      </c>
      <c r="B2652" s="2">
        <f>RSI!B2652</f>
        <v>3.4</v>
      </c>
      <c r="C2652" s="2">
        <f>RSI!I2652</f>
        <v>39.542520735187821</v>
      </c>
      <c r="D2652" s="2">
        <f>MACD!E2652</f>
        <v>0.14362497936019203</v>
      </c>
      <c r="E2652" s="2">
        <f>MACD!F2652</f>
        <v>0.1105648104138869</v>
      </c>
      <c r="F2652" s="2">
        <f>'Moving Avg'!D2652</f>
        <v>3.3259999999999996</v>
      </c>
      <c r="G2652" s="2">
        <f>'Moving Avg'!F2652</f>
        <v>3.5150000000000006</v>
      </c>
      <c r="H2652" s="2">
        <f>'Moving Avg'!G2652</f>
        <v>3.6840000000000002</v>
      </c>
      <c r="I2652" s="2">
        <f>'Moving Avg'!H2652</f>
        <v>4.4576140000000031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3.4</v>
      </c>
      <c r="C2653" s="2">
        <f>RSI!I2653</f>
        <v>39.542520735187821</v>
      </c>
      <c r="D2653" s="2">
        <f>MACD!E2653</f>
        <v>0.12702032720804501</v>
      </c>
      <c r="E2653" s="2">
        <f>MACD!F2653</f>
        <v>0.11385591377271853</v>
      </c>
      <c r="F2653" s="2">
        <f>'Moving Avg'!D2653</f>
        <v>3.37</v>
      </c>
      <c r="G2653" s="2">
        <f>'Moving Avg'!F2653</f>
        <v>3.5000000000000009</v>
      </c>
      <c r="H2653" s="2">
        <f>'Moving Avg'!G2653</f>
        <v>3.6756000000000006</v>
      </c>
      <c r="I2653" s="2">
        <f>'Moving Avg'!H2653</f>
        <v>4.4492955000000025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3.39</v>
      </c>
      <c r="C2654" s="2">
        <f>RSI!I2654</f>
        <v>38.872178176934838</v>
      </c>
      <c r="D2654" s="2">
        <f>MACD!E2654</f>
        <v>0.10675149344544455</v>
      </c>
      <c r="E2654" s="2">
        <f>MACD!F2654</f>
        <v>0.11243502970726374</v>
      </c>
      <c r="F2654" s="2">
        <f>'Moving Avg'!D2654</f>
        <v>3.3920000000000003</v>
      </c>
      <c r="G2654" s="2">
        <f>'Moving Avg'!F2654</f>
        <v>3.4874999999999998</v>
      </c>
      <c r="H2654" s="2">
        <f>'Moving Avg'!G2654</f>
        <v>3.6668000000000007</v>
      </c>
      <c r="I2654" s="2">
        <f>'Moving Avg'!H2654</f>
        <v>4.4407390000000024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3.38</v>
      </c>
      <c r="C2655" s="2">
        <f>RSI!I2655</f>
        <v>38.175232678122669</v>
      </c>
      <c r="D2655" s="2">
        <f>MACD!E2655</f>
        <v>8.3387005529499181E-2</v>
      </c>
      <c r="E2655" s="2">
        <f>MACD!F2655</f>
        <v>0.10662542487171084</v>
      </c>
      <c r="F2655" s="2">
        <f>'Moving Avg'!D2655</f>
        <v>3.3939999999999997</v>
      </c>
      <c r="G2655" s="2">
        <f>'Moving Avg'!F2655</f>
        <v>3.4714999999999998</v>
      </c>
      <c r="H2655" s="2">
        <f>'Moving Avg'!G2655</f>
        <v>3.6580000000000008</v>
      </c>
      <c r="I2655" s="2">
        <f>'Moving Avg'!H2655</f>
        <v>4.4317560000000027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</row>
    <row r="2656" spans="1:12" ht="13.5" x14ac:dyDescent="0.25">
      <c r="A2656" s="3">
        <f>RSI!A2656</f>
        <v>45875</v>
      </c>
      <c r="B2656" s="2">
        <f>RSI!B2656</f>
        <v>3.39</v>
      </c>
      <c r="C2656" s="2">
        <f>RSI!I2656</f>
        <v>39.346353069972096</v>
      </c>
      <c r="D2656" s="2">
        <f>MACD!E2656</f>
        <v>6.0541472199006297E-2</v>
      </c>
      <c r="E2656" s="2">
        <f>MACD!F2656</f>
        <v>9.7408634337169939E-2</v>
      </c>
      <c r="F2656" s="2">
        <f>'Moving Avg'!D2656</f>
        <v>3.3920000000000003</v>
      </c>
      <c r="G2656" s="2">
        <f>'Moving Avg'!F2656</f>
        <v>3.4560000000000004</v>
      </c>
      <c r="H2656" s="2">
        <f>'Moving Avg'!G2656</f>
        <v>3.6496</v>
      </c>
      <c r="I2656" s="2">
        <f>'Moving Avg'!H2656</f>
        <v>4.4228230000000019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3.43</v>
      </c>
      <c r="C2657" s="2">
        <f>RSI!I2657</f>
        <v>43.922231235789766</v>
      </c>
      <c r="D2657" s="2">
        <f>MACD!E2657</f>
        <v>2.1952618766865051E-2</v>
      </c>
      <c r="E2657" s="2">
        <f>MACD!F2657</f>
        <v>8.2317431223108972E-2</v>
      </c>
      <c r="F2657" s="2">
        <f>'Moving Avg'!D2657</f>
        <v>3.3980000000000006</v>
      </c>
      <c r="G2657" s="2">
        <f>'Moving Avg'!F2657</f>
        <v>3.4435000000000002</v>
      </c>
      <c r="H2657" s="2">
        <f>'Moving Avg'!G2657</f>
        <v>3.6422000000000003</v>
      </c>
      <c r="I2657" s="2">
        <f>'Moving Avg'!H2657</f>
        <v>4.4140900000000025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</row>
    <row r="2658" spans="1:12" ht="13.5" x14ac:dyDescent="0.25">
      <c r="A2658" s="3">
        <f>RSI!A2658</f>
        <v>45877</v>
      </c>
      <c r="B2658" s="2">
        <f>RSI!B2658</f>
        <v>3.47</v>
      </c>
      <c r="C2658" s="2">
        <f>RSI!I2658</f>
        <v>48.135977802596358</v>
      </c>
      <c r="D2658" s="2">
        <f>MACD!E2658</f>
        <v>-2.7163464335431708E-2</v>
      </c>
      <c r="E2658" s="2">
        <f>MACD!F2658</f>
        <v>6.0421252111400835E-2</v>
      </c>
      <c r="F2658" s="2">
        <f>'Moving Avg'!D2658</f>
        <v>3.4119999999999999</v>
      </c>
      <c r="G2658" s="2">
        <f>'Moving Avg'!F2658</f>
        <v>3.4329999999999998</v>
      </c>
      <c r="H2658" s="2">
        <f>'Moving Avg'!G2658</f>
        <v>3.6352000000000002</v>
      </c>
      <c r="I2658" s="2">
        <f>'Moving Avg'!H2658</f>
        <v>4.4052745000000026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</row>
    <row r="2659" spans="1:12" ht="13.5" x14ac:dyDescent="0.25">
      <c r="A2659" s="3">
        <f>RSI!A2659</f>
        <v>45880</v>
      </c>
      <c r="B2659" s="2">
        <f>RSI!B2659</f>
        <v>3.4</v>
      </c>
      <c r="C2659" s="2">
        <f>RSI!I2659</f>
        <v>42.164914899013723</v>
      </c>
      <c r="D2659" s="2">
        <f>MACD!E2659</f>
        <v>-4.8070213611186574E-2</v>
      </c>
      <c r="E2659" s="2">
        <f>MACD!F2659</f>
        <v>3.8722958966883353E-2</v>
      </c>
      <c r="F2659" s="2">
        <f>'Moving Avg'!D2659</f>
        <v>3.4140000000000001</v>
      </c>
      <c r="G2659" s="2">
        <f>'Moving Avg'!F2659</f>
        <v>3.4185000000000003</v>
      </c>
      <c r="H2659" s="2">
        <f>'Moving Avg'!G2659</f>
        <v>3.6272000000000006</v>
      </c>
      <c r="I2659" s="2">
        <f>'Moving Avg'!H2659</f>
        <v>4.3960620000000032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3.4</v>
      </c>
      <c r="C2660" s="2">
        <f>RSI!I2660</f>
        <v>42.164914899013723</v>
      </c>
      <c r="D2660" s="2">
        <f>MACD!E2660</f>
        <v>-5.1423704199186293E-2</v>
      </c>
      <c r="E2660" s="2">
        <f>MACD!F2660</f>
        <v>2.0693626333669425E-2</v>
      </c>
      <c r="F2660" s="2">
        <f>'Moving Avg'!D2660</f>
        <v>3.4180000000000001</v>
      </c>
      <c r="G2660" s="2">
        <f>'Moving Avg'!F2660</f>
        <v>3.4045000000000001</v>
      </c>
      <c r="H2660" s="2">
        <f>'Moving Avg'!G2660</f>
        <v>3.6172000000000009</v>
      </c>
      <c r="I2660" s="2">
        <f>'Moving Avg'!H2660</f>
        <v>4.3868025000000026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3.38</v>
      </c>
      <c r="C2661" s="2">
        <f>RSI!I2661</f>
        <v>40.500198262189954</v>
      </c>
      <c r="D2661" s="2">
        <f>MACD!E2661</f>
        <v>-4.7710071990933134E-2</v>
      </c>
      <c r="E2661" s="2">
        <f>MACD!F2661</f>
        <v>7.0128866687489133E-3</v>
      </c>
      <c r="F2661" s="2">
        <f>'Moving Avg'!D2661</f>
        <v>3.4160000000000004</v>
      </c>
      <c r="G2661" s="2">
        <f>'Moving Avg'!F2661</f>
        <v>3.3935000000000004</v>
      </c>
      <c r="H2661" s="2">
        <f>'Moving Avg'!G2661</f>
        <v>3.6088000000000009</v>
      </c>
      <c r="I2661" s="2">
        <f>'Moving Avg'!H2661</f>
        <v>4.3774430000000031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</row>
    <row r="2662" spans="1:12" ht="13.5" x14ac:dyDescent="0.25">
      <c r="A2662" s="3">
        <f>RSI!A2662</f>
        <v>45884</v>
      </c>
      <c r="B2662" s="2">
        <f>RSI!B2662</f>
        <v>3.35</v>
      </c>
      <c r="C2662" s="2">
        <f>RSI!I2662</f>
        <v>38.072070523295231</v>
      </c>
      <c r="D2662" s="2">
        <f>MACD!E2662</f>
        <v>-4.1806684112775105E-2</v>
      </c>
      <c r="E2662" s="2">
        <f>MACD!F2662</f>
        <v>-2.7510274875558903E-3</v>
      </c>
      <c r="F2662" s="2">
        <f>'Moving Avg'!D2662</f>
        <v>3.4</v>
      </c>
      <c r="G2662" s="2">
        <f>'Moving Avg'!F2662</f>
        <v>3.3809999999999993</v>
      </c>
      <c r="H2662" s="2">
        <f>'Moving Avg'!G2662</f>
        <v>3.6000000000000005</v>
      </c>
      <c r="I2662" s="2">
        <f>'Moving Avg'!H2662</f>
        <v>4.3682160000000039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</row>
    <row r="2663" spans="1:12" ht="13.5" x14ac:dyDescent="0.25">
      <c r="A2663" s="3">
        <f>RSI!A2663</f>
        <v>45887</v>
      </c>
      <c r="B2663" s="2">
        <f>RSI!B2663</f>
        <v>3.34</v>
      </c>
      <c r="C2663" s="2">
        <f>RSI!I2663</f>
        <v>37.269955439604658</v>
      </c>
      <c r="D2663" s="2">
        <f>MACD!E2663</f>
        <v>-3.5394551910654215E-2</v>
      </c>
      <c r="E2663" s="2">
        <f>MACD!F2663</f>
        <v>-9.2797323721755566E-3</v>
      </c>
      <c r="F2663" s="2">
        <f>'Moving Avg'!D2663</f>
        <v>3.3739999999999997</v>
      </c>
      <c r="G2663" s="2">
        <f>'Moving Avg'!F2663</f>
        <v>3.3730000000000002</v>
      </c>
      <c r="H2663" s="2">
        <f>'Moving Avg'!G2663</f>
        <v>3.5914000000000006</v>
      </c>
      <c r="I2663" s="2">
        <f>'Moving Avg'!H2663</f>
        <v>4.3594565000000038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</row>
    <row r="2664" spans="1:12" ht="13.5" x14ac:dyDescent="0.25">
      <c r="A2664" s="3">
        <f>RSI!A2664</f>
        <v>45888</v>
      </c>
      <c r="B2664" s="2">
        <f>RSI!B2664</f>
        <v>3.34</v>
      </c>
      <c r="C2664" s="2">
        <f>RSI!I2664</f>
        <v>37.269955439604658</v>
      </c>
      <c r="D2664" s="2">
        <f>MACD!E2664</f>
        <v>-3.0822145747617213E-2</v>
      </c>
      <c r="E2664" s="2">
        <f>MACD!F2664</f>
        <v>-1.3588215047263888E-2</v>
      </c>
      <c r="F2664" s="2">
        <f>'Moving Avg'!D2664</f>
        <v>3.3619999999999997</v>
      </c>
      <c r="G2664" s="2">
        <f>'Moving Avg'!F2664</f>
        <v>3.3674999999999997</v>
      </c>
      <c r="H2664" s="2">
        <f>'Moving Avg'!G2664</f>
        <v>3.5814000000000004</v>
      </c>
      <c r="I2664" s="2">
        <f>'Moving Avg'!H2664</f>
        <v>4.3506500000000043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</row>
    <row r="2665" spans="1:12" ht="13.5" x14ac:dyDescent="0.25">
      <c r="A2665" s="3">
        <f>RSI!A2665</f>
        <v>45889</v>
      </c>
      <c r="B2665" s="2">
        <f>RSI!B2665</f>
        <v>3.34</v>
      </c>
      <c r="C2665" s="2">
        <f>RSI!I2665</f>
        <v>37.269955439604665</v>
      </c>
      <c r="D2665" s="2">
        <f>MACD!E2665</f>
        <v>-2.7857187691134211E-2</v>
      </c>
      <c r="E2665" s="2">
        <f>MACD!F2665</f>
        <v>-1.6442009576037954E-2</v>
      </c>
      <c r="F2665" s="2">
        <f>'Moving Avg'!D2665</f>
        <v>3.35</v>
      </c>
      <c r="G2665" s="2">
        <f>'Moving Avg'!F2665</f>
        <v>3.3645000000000005</v>
      </c>
      <c r="H2665" s="2">
        <f>'Moving Avg'!G2665</f>
        <v>3.5708000000000002</v>
      </c>
      <c r="I2665" s="2">
        <f>'Moving Avg'!H2665</f>
        <v>4.3414670000000051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3.25</v>
      </c>
      <c r="C2666" s="2">
        <f>RSI!I2666</f>
        <v>30.133582823401966</v>
      </c>
      <c r="D2666" s="2">
        <f>MACD!E2666</f>
        <v>-1.6555785365500508E-2</v>
      </c>
      <c r="E2666" s="2">
        <f>MACD!F2666</f>
        <v>-1.6464764733930465E-2</v>
      </c>
      <c r="F2666" s="2">
        <f>'Moving Avg'!D2666</f>
        <v>3.3239999999999994</v>
      </c>
      <c r="G2666" s="2">
        <f>'Moving Avg'!F2666</f>
        <v>3.3579999999999997</v>
      </c>
      <c r="H2666" s="2">
        <f>'Moving Avg'!G2666</f>
        <v>3.5588000000000006</v>
      </c>
      <c r="I2666" s="2">
        <f>'Moving Avg'!H2666</f>
        <v>4.3318340000000051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3.34</v>
      </c>
      <c r="C2667" s="2">
        <f>RSI!I2667</f>
        <v>42.07758762172346</v>
      </c>
      <c r="D2667" s="2">
        <f>MACD!E2667</f>
        <v>-6.4301193227334075E-3</v>
      </c>
      <c r="E2667" s="2">
        <f>MACD!F2667</f>
        <v>-1.4457835651691054E-2</v>
      </c>
      <c r="F2667" s="2">
        <f>'Moving Avg'!D2667</f>
        <v>3.3220000000000001</v>
      </c>
      <c r="G2667" s="2">
        <f>'Moving Avg'!F2667</f>
        <v>3.3615000000000004</v>
      </c>
      <c r="H2667" s="2">
        <f>'Moving Avg'!G2667</f>
        <v>3.5496000000000008</v>
      </c>
      <c r="I2667" s="2">
        <f>'Moving Avg'!H2667</f>
        <v>4.3226510000000049</v>
      </c>
      <c r="J2667" s="6" t="str">
        <f>OBV!F2667</f>
        <v>BULLISH</v>
      </c>
      <c r="K2667" s="6" t="str">
        <f>OBV!G2667</f>
        <v>NEUTRAL</v>
      </c>
      <c r="L2667" s="6" t="str">
        <f>OBV!H2667</f>
        <v>BULLISH DIVERGENCE</v>
      </c>
    </row>
    <row r="2668" spans="1:12" ht="13.5" x14ac:dyDescent="0.25">
      <c r="A2668" s="3">
        <f>RSI!A2668</f>
        <v>45894</v>
      </c>
      <c r="B2668" s="2">
        <f>RSI!B2668</f>
        <v>3.33</v>
      </c>
      <c r="C2668" s="2">
        <f>RSI!I2668</f>
        <v>41.234097189715179</v>
      </c>
      <c r="D2668" s="2">
        <f>MACD!E2668</f>
        <v>9.4966004466452425E-3</v>
      </c>
      <c r="E2668" s="2">
        <f>MACD!F2668</f>
        <v>-9.6669484320237951E-3</v>
      </c>
      <c r="F2668" s="2">
        <f>'Moving Avg'!D2668</f>
        <v>3.3200000000000003</v>
      </c>
      <c r="G2668" s="2">
        <f>'Moving Avg'!F2668</f>
        <v>3.3690000000000007</v>
      </c>
      <c r="H2668" s="2">
        <f>'Moving Avg'!G2668</f>
        <v>3.5378000000000016</v>
      </c>
      <c r="I2668" s="2">
        <f>'Moving Avg'!H2668</f>
        <v>4.3129475000000053</v>
      </c>
      <c r="J2668" s="6" t="str">
        <f>OBV!F2668</f>
        <v>BULLISH</v>
      </c>
      <c r="K2668" s="6" t="str">
        <f>OBV!G2668</f>
        <v>NEUTRAL</v>
      </c>
      <c r="L2668" s="6" t="str">
        <f>OBV!H2668</f>
        <v>BULLISH DIVERGENCE</v>
      </c>
    </row>
    <row r="2669" spans="1:12" ht="13.5" x14ac:dyDescent="0.25">
      <c r="A2669" s="3">
        <f>RSI!A2669</f>
        <v>45895</v>
      </c>
      <c r="B2669" s="2">
        <f>RSI!B2669</f>
        <v>3.27</v>
      </c>
      <c r="C2669" s="2">
        <f>RSI!I2669</f>
        <v>36.505584414338237</v>
      </c>
      <c r="D2669" s="2">
        <f>MACD!E2669</f>
        <v>1.713723159989966E-2</v>
      </c>
      <c r="E2669" s="2">
        <f>MACD!F2669</f>
        <v>-4.3061124256391047E-3</v>
      </c>
      <c r="F2669" s="2">
        <f>'Moving Avg'!D2669</f>
        <v>3.306</v>
      </c>
      <c r="G2669" s="2">
        <f>'Moving Avg'!F2669</f>
        <v>3.3685</v>
      </c>
      <c r="H2669" s="2">
        <f>'Moving Avg'!G2669</f>
        <v>3.5254000000000012</v>
      </c>
      <c r="I2669" s="2">
        <f>'Moving Avg'!H2669</f>
        <v>4.3025675000000057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3.3</v>
      </c>
      <c r="C2670" s="2">
        <f>RSI!I2670</f>
        <v>40.198223399694875</v>
      </c>
      <c r="D2670" s="2">
        <f>MACD!E2670</f>
        <v>2.2187444251596133E-2</v>
      </c>
      <c r="E2670" s="2">
        <f>MACD!F2670</f>
        <v>9.9259890980794331E-4</v>
      </c>
      <c r="F2670" s="2">
        <f>'Moving Avg'!D2670</f>
        <v>3.2979999999999996</v>
      </c>
      <c r="G2670" s="2">
        <f>'Moving Avg'!F2670</f>
        <v>3.3649999999999998</v>
      </c>
      <c r="H2670" s="2">
        <f>'Moving Avg'!G2670</f>
        <v>3.5136000000000021</v>
      </c>
      <c r="I2670" s="2">
        <f>'Moving Avg'!H2670</f>
        <v>4.2925255000000053</v>
      </c>
      <c r="J2670" s="6" t="str">
        <f>OBV!F2670</f>
        <v>BULLISH</v>
      </c>
      <c r="K2670" s="6" t="str">
        <f>OBV!G2670</f>
        <v>NEUTRAL</v>
      </c>
      <c r="L2670" s="6" t="str">
        <f>OBV!H2670</f>
        <v>BULLISH DIVERGENCE</v>
      </c>
    </row>
    <row r="2671" spans="1:12" ht="13.5" x14ac:dyDescent="0.25">
      <c r="A2671" s="3">
        <f>RSI!A2671</f>
        <v>45897</v>
      </c>
      <c r="B2671" s="2">
        <f>RSI!B2671</f>
        <v>3.29</v>
      </c>
      <c r="C2671" s="2">
        <f>RSI!I2671</f>
        <v>39.376173355033622</v>
      </c>
      <c r="D2671" s="2">
        <f>MACD!E2671</f>
        <v>2.4694734001482921E-2</v>
      </c>
      <c r="E2671" s="2">
        <f>MACD!F2671</f>
        <v>5.7330259281429393E-3</v>
      </c>
      <c r="F2671" s="2">
        <f>'Moving Avg'!D2671</f>
        <v>3.3059999999999996</v>
      </c>
      <c r="G2671" s="2">
        <f>'Moving Avg'!F2671</f>
        <v>3.3595000000000006</v>
      </c>
      <c r="H2671" s="2">
        <f>'Moving Avg'!G2671</f>
        <v>3.5028000000000015</v>
      </c>
      <c r="I2671" s="2">
        <f>'Moving Avg'!H2671</f>
        <v>4.2826220000000044</v>
      </c>
      <c r="J2671" s="6" t="str">
        <f>OBV!F2671</f>
        <v>BEARISH</v>
      </c>
      <c r="K2671" s="6" t="str">
        <f>OBV!G2671</f>
        <v>NEUTRAL</v>
      </c>
      <c r="L2671" s="6" t="str">
        <f>OBV!H2671</f>
        <v>BEARISH DIVERGENCE</v>
      </c>
    </row>
    <row r="2672" spans="1:12" ht="13.5" x14ac:dyDescent="0.25">
      <c r="A2672" s="3">
        <f>RSI!A2672</f>
        <v>45898</v>
      </c>
      <c r="B2672" s="2">
        <f>RSI!B2672</f>
        <v>3.27</v>
      </c>
      <c r="C2672" s="2">
        <f>RSI!I2672</f>
        <v>37.714980830157721</v>
      </c>
      <c r="D2672" s="2">
        <f>MACD!E2672</f>
        <v>2.4269451224311567E-2</v>
      </c>
      <c r="E2672" s="2">
        <f>MACD!F2672</f>
        <v>9.4403109873766669E-3</v>
      </c>
      <c r="F2672" s="2">
        <f>'Moving Avg'!D2672</f>
        <v>3.2919999999999994</v>
      </c>
      <c r="G2672" s="2">
        <f>'Moving Avg'!F2672</f>
        <v>3.3530000000000002</v>
      </c>
      <c r="H2672" s="2">
        <f>'Moving Avg'!G2672</f>
        <v>3.4916000000000014</v>
      </c>
      <c r="I2672" s="2">
        <f>'Moving Avg'!H2672</f>
        <v>4.2730890000000041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3.27</v>
      </c>
      <c r="C2673" s="2">
        <f>RSI!I2673</f>
        <v>37.714980830157721</v>
      </c>
      <c r="D2673" s="2">
        <f>MACD!E2673</f>
        <v>2.3032896897761113E-2</v>
      </c>
      <c r="E2673" s="2">
        <f>MACD!F2673</f>
        <v>1.2158828169453555E-2</v>
      </c>
      <c r="F2673" s="2">
        <f>'Moving Avg'!D2673</f>
        <v>3.28</v>
      </c>
      <c r="G2673" s="2">
        <f>'Moving Avg'!F2673</f>
        <v>3.3465000000000003</v>
      </c>
      <c r="H2673" s="2">
        <f>'Moving Avg'!G2673</f>
        <v>3.4802000000000017</v>
      </c>
      <c r="I2673" s="2">
        <f>'Moving Avg'!H2673</f>
        <v>4.2635560000000048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3.39</v>
      </c>
      <c r="C2674" s="2">
        <f>RSI!I2674</f>
        <v>51.850175285963076</v>
      </c>
      <c r="D2674" s="2">
        <f>MACD!E2674</f>
        <v>1.3710435281257816E-2</v>
      </c>
      <c r="E2674" s="2">
        <f>MACD!F2674</f>
        <v>1.2469149591814409E-2</v>
      </c>
      <c r="F2674" s="2">
        <f>'Moving Avg'!D2674</f>
        <v>3.3039999999999998</v>
      </c>
      <c r="G2674" s="2">
        <f>'Moving Avg'!F2674</f>
        <v>3.3465000000000003</v>
      </c>
      <c r="H2674" s="2">
        <f>'Moving Avg'!G2674</f>
        <v>3.4716000000000018</v>
      </c>
      <c r="I2674" s="2">
        <f>'Moving Avg'!H2674</f>
        <v>4.254623000000004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</row>
    <row r="2675" spans="1:12" ht="13.5" x14ac:dyDescent="0.25">
      <c r="A2675" s="3">
        <f>RSI!A2675</f>
        <v>45903</v>
      </c>
      <c r="B2675" s="2">
        <f>RSI!B2675</f>
        <v>3.36</v>
      </c>
      <c r="C2675" s="2">
        <f>RSI!I2675</f>
        <v>48.864540408689955</v>
      </c>
      <c r="D2675" s="2">
        <f>MACD!E2675</f>
        <v>7.9026897380574113E-3</v>
      </c>
      <c r="E2675" s="2">
        <f>MACD!F2675</f>
        <v>1.1555857621063009E-2</v>
      </c>
      <c r="F2675" s="2">
        <f>'Moving Avg'!D2675</f>
        <v>3.3160000000000003</v>
      </c>
      <c r="G2675" s="2">
        <f>'Moving Avg'!F2675</f>
        <v>3.3455000000000004</v>
      </c>
      <c r="H2675" s="2">
        <f>'Moving Avg'!G2675</f>
        <v>3.4634000000000018</v>
      </c>
      <c r="I2675" s="2">
        <f>'Moving Avg'!H2675</f>
        <v>4.245587000000004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3.3</v>
      </c>
      <c r="C2676" s="2">
        <f>RSI!I2676</f>
        <v>43.472912832743937</v>
      </c>
      <c r="D2676" s="2">
        <f>MACD!E2676</f>
        <v>-6.3672270235728412E-3</v>
      </c>
      <c r="E2676" s="2">
        <f>MACD!F2676</f>
        <v>7.9712406921358392E-3</v>
      </c>
      <c r="F2676" s="2">
        <f>'Moving Avg'!D2676</f>
        <v>3.3180000000000001</v>
      </c>
      <c r="G2676" s="2">
        <f>'Moving Avg'!F2676</f>
        <v>3.3410000000000002</v>
      </c>
      <c r="H2676" s="2">
        <f>'Moving Avg'!G2676</f>
        <v>3.4554000000000018</v>
      </c>
      <c r="I2676" s="2">
        <f>'Moving Avg'!H2676</f>
        <v>4.2362510000000029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</row>
    <row r="2677" spans="1:12" ht="13.5" x14ac:dyDescent="0.25">
      <c r="A2677" s="3">
        <f>RSI!A2677</f>
        <v>45908</v>
      </c>
      <c r="B2677" s="2">
        <f>RSI!B2677</f>
        <v>3.3</v>
      </c>
      <c r="C2677" s="2">
        <f>RSI!I2677</f>
        <v>43.472912832743937</v>
      </c>
      <c r="D2677" s="2">
        <f>MACD!E2677</f>
        <v>-4.1984469704505756E-3</v>
      </c>
      <c r="E2677" s="2">
        <f>MACD!F2677</f>
        <v>5.5373031596185566E-3</v>
      </c>
      <c r="F2677" s="2">
        <f>'Moving Avg'!D2677</f>
        <v>3.3240000000000003</v>
      </c>
      <c r="G2677" s="2">
        <f>'Moving Avg'!F2677</f>
        <v>3.3344999999999998</v>
      </c>
      <c r="H2677" s="2">
        <f>'Moving Avg'!G2677</f>
        <v>3.4474000000000022</v>
      </c>
      <c r="I2677" s="2">
        <f>'Moving Avg'!H2677</f>
        <v>4.2268680000000032</v>
      </c>
      <c r="J2677" s="6" t="str">
        <f>OBV!F2677</f>
        <v>BEARISH</v>
      </c>
      <c r="K2677" s="6" t="str">
        <f>OBV!G2677</f>
        <v>NEUTRAL</v>
      </c>
      <c r="L2677" s="6" t="str">
        <f>OBV!H2677</f>
        <v>BEARISH DIVERGENCE</v>
      </c>
    </row>
    <row r="2678" spans="1:12" ht="13.5" x14ac:dyDescent="0.25">
      <c r="A2678" s="3">
        <f>RSI!A2678</f>
        <v>45909</v>
      </c>
      <c r="B2678" s="2">
        <f>RSI!B2678</f>
        <v>3.3</v>
      </c>
      <c r="C2678" s="2">
        <f>RSI!I2678</f>
        <v>43.472912832743937</v>
      </c>
      <c r="D2678" s="2">
        <f>MACD!E2678</f>
        <v>-3.5340358522444326E-3</v>
      </c>
      <c r="E2678" s="2">
        <f>MACD!F2678</f>
        <v>3.7230353572459585E-3</v>
      </c>
      <c r="F2678" s="2">
        <f>'Moving Avg'!D2678</f>
        <v>3.3300000000000005</v>
      </c>
      <c r="G2678" s="2">
        <f>'Moving Avg'!F2678</f>
        <v>3.3259999999999996</v>
      </c>
      <c r="H2678" s="2">
        <f>'Moving Avg'!G2678</f>
        <v>3.4394000000000022</v>
      </c>
      <c r="I2678" s="2">
        <f>'Moving Avg'!H2678</f>
        <v>4.2175320000000021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</row>
    <row r="2679" spans="1:12" ht="13.5" x14ac:dyDescent="0.25">
      <c r="A2679" s="3">
        <f>RSI!A2679</f>
        <v>45910</v>
      </c>
      <c r="B2679" s="2">
        <f>RSI!B2679</f>
        <v>3.25</v>
      </c>
      <c r="C2679" s="2">
        <f>RSI!I2679</f>
        <v>38.994702544250316</v>
      </c>
      <c r="D2679" s="2">
        <f>MACD!E2679</f>
        <v>-8.1583971031973235E-3</v>
      </c>
      <c r="E2679" s="2">
        <f>MACD!F2679</f>
        <v>1.3467488651573022E-3</v>
      </c>
      <c r="F2679" s="2">
        <f>'Moving Avg'!D2679</f>
        <v>3.3020000000000005</v>
      </c>
      <c r="G2679" s="2">
        <f>'Moving Avg'!F2679</f>
        <v>3.3185000000000002</v>
      </c>
      <c r="H2679" s="2">
        <f>'Moving Avg'!G2679</f>
        <v>3.4306000000000028</v>
      </c>
      <c r="I2679" s="2">
        <f>'Moving Avg'!H2679</f>
        <v>4.2078990000000021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</row>
    <row r="2680" spans="1:12" ht="13.5" x14ac:dyDescent="0.25">
      <c r="A2680" s="3">
        <f>RSI!A2680</f>
        <v>45911</v>
      </c>
      <c r="B2680" s="2">
        <f>RSI!B2680</f>
        <v>3.23</v>
      </c>
      <c r="C2680" s="2">
        <f>RSI!I2680</f>
        <v>37.337865103565079</v>
      </c>
      <c r="D2680" s="2">
        <f>MACD!E2680</f>
        <v>-5.3637126462149354E-3</v>
      </c>
      <c r="E2680" s="2">
        <f>MACD!F2680</f>
        <v>4.6565628828547107E-6</v>
      </c>
      <c r="F2680" s="2">
        <f>'Moving Avg'!D2680</f>
        <v>3.2759999999999998</v>
      </c>
      <c r="G2680" s="2">
        <f>'Moving Avg'!F2680</f>
        <v>3.31</v>
      </c>
      <c r="H2680" s="2">
        <f>'Moving Avg'!G2680</f>
        <v>3.4212000000000025</v>
      </c>
      <c r="I2680" s="2">
        <f>'Moving Avg'!H2680</f>
        <v>4.1982130000000017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</row>
    <row r="2681" spans="1:12" ht="13.5" x14ac:dyDescent="0.25">
      <c r="A2681" s="3">
        <f>RSI!A2681</f>
        <v>45912</v>
      </c>
      <c r="B2681" s="2">
        <f>RSI!B2681</f>
        <v>3.04</v>
      </c>
      <c r="C2681" s="2">
        <f>RSI!I2681</f>
        <v>26.024987172798319</v>
      </c>
      <c r="D2681" s="2">
        <f>MACD!E2681</f>
        <v>1.0220313212061516E-2</v>
      </c>
      <c r="E2681" s="2">
        <f>MACD!F2681</f>
        <v>2.0477878927185871E-3</v>
      </c>
      <c r="F2681" s="2">
        <f>'Moving Avg'!D2681</f>
        <v>3.2240000000000002</v>
      </c>
      <c r="G2681" s="2">
        <f>'Moving Avg'!F2681</f>
        <v>3.2930000000000001</v>
      </c>
      <c r="H2681" s="2">
        <f>'Moving Avg'!G2681</f>
        <v>3.4080000000000017</v>
      </c>
      <c r="I2681" s="2">
        <f>'Moving Avg'!H2681</f>
        <v>4.1880945000000018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</row>
    <row r="2682" spans="1:12" ht="13.5" x14ac:dyDescent="0.25">
      <c r="A2682" s="3">
        <f>RSI!A2682</f>
        <v>45915</v>
      </c>
      <c r="B2682" s="2">
        <f>RSI!B2682</f>
        <v>2.9</v>
      </c>
      <c r="C2682" s="2">
        <f>RSI!I2682</f>
        <v>20.98067277481772</v>
      </c>
      <c r="D2682" s="2">
        <f>MACD!E2682</f>
        <v>3.245599941769628E-2</v>
      </c>
      <c r="E2682" s="2">
        <f>MACD!F2682</f>
        <v>8.1294301977141263E-3</v>
      </c>
      <c r="F2682" s="2">
        <f>'Moving Avg'!D2682</f>
        <v>3.1440000000000001</v>
      </c>
      <c r="G2682" s="2">
        <f>'Moving Avg'!F2682</f>
        <v>3.2704999999999997</v>
      </c>
      <c r="H2682" s="2">
        <f>'Moving Avg'!G2682</f>
        <v>3.3940000000000015</v>
      </c>
      <c r="I2682" s="2">
        <f>'Moving Avg'!H2682</f>
        <v>4.1771820000000011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</row>
    <row r="2683" spans="1:12" ht="13.5" x14ac:dyDescent="0.25">
      <c r="A2683" s="3">
        <f>RSI!A2683</f>
        <v>45916</v>
      </c>
      <c r="B2683" s="2">
        <f>RSI!B2683</f>
        <v>2.83</v>
      </c>
      <c r="C2683" s="2">
        <f>RSI!I2683</f>
        <v>18.997904295357088</v>
      </c>
      <c r="D2683" s="2">
        <f>MACD!E2683</f>
        <v>5.8908961551254357E-2</v>
      </c>
      <c r="E2683" s="2">
        <f>MACD!F2683</f>
        <v>1.8285336468422175E-2</v>
      </c>
      <c r="F2683" s="2">
        <f>'Moving Avg'!D2683</f>
        <v>3.05</v>
      </c>
      <c r="G2683" s="2">
        <f>'Moving Avg'!F2683</f>
        <v>3.2449999999999997</v>
      </c>
      <c r="H2683" s="2">
        <f>'Moving Avg'!G2683</f>
        <v>3.3766000000000016</v>
      </c>
      <c r="I2683" s="2">
        <f>'Moving Avg'!H2683</f>
        <v>4.1661080000000013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</row>
    <row r="2684" spans="1:12" ht="13.5" x14ac:dyDescent="0.25">
      <c r="A2684" s="3">
        <f>RSI!A2684</f>
        <v>45917</v>
      </c>
      <c r="B2684" s="2">
        <f>RSI!B2684</f>
        <v>2.67</v>
      </c>
      <c r="C2684" s="2">
        <f>RSI!I2684</f>
        <v>15.412538999868914</v>
      </c>
      <c r="D2684" s="2">
        <f>MACD!E2684</f>
        <v>0.11429052491456915</v>
      </c>
      <c r="E2684" s="2">
        <f>MACD!F2684</f>
        <v>3.7486374157651575E-2</v>
      </c>
      <c r="F2684" s="2">
        <f>'Moving Avg'!D2684</f>
        <v>2.9340000000000002</v>
      </c>
      <c r="G2684" s="2">
        <f>'Moving Avg'!F2684</f>
        <v>3.2114999999999987</v>
      </c>
      <c r="H2684" s="2">
        <f>'Moving Avg'!G2684</f>
        <v>3.3572000000000006</v>
      </c>
      <c r="I2684" s="2">
        <f>'Moving Avg'!H2684</f>
        <v>4.1542340000000015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</row>
    <row r="2685" spans="1:12" ht="13.5" x14ac:dyDescent="0.25">
      <c r="A2685" s="3">
        <f>RSI!A2685</f>
        <v>45918</v>
      </c>
      <c r="B2685" s="2">
        <f>RSI!B2685</f>
        <v>2.5099999999999998</v>
      </c>
      <c r="C2685" s="2">
        <f>RSI!I2685</f>
        <v>12.809181664171518</v>
      </c>
      <c r="D2685" s="2">
        <f>MACD!E2685</f>
        <v>0.17181977797796844</v>
      </c>
      <c r="E2685" s="2">
        <f>MACD!F2685</f>
        <v>6.4353054921714947E-2</v>
      </c>
      <c r="F2685" s="2">
        <f>'Moving Avg'!D2685</f>
        <v>2.79</v>
      </c>
      <c r="G2685" s="2">
        <f>'Moving Avg'!F2685</f>
        <v>3.169999999999999</v>
      </c>
      <c r="H2685" s="2">
        <f>'Moving Avg'!G2685</f>
        <v>3.3334000000000001</v>
      </c>
      <c r="I2685" s="2">
        <f>'Moving Avg'!H2685</f>
        <v>4.1416070000000014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</row>
    <row r="2686" spans="1:12" ht="13.5" x14ac:dyDescent="0.35">
      <c r="A2686" s="3">
        <f>RSI!A2686</f>
        <v>45919</v>
      </c>
      <c r="B2686" s="4">
        <f>RSI!B2686</f>
        <v>2.58</v>
      </c>
      <c r="C2686" s="2">
        <f>RSI!I2686</f>
        <v>19.236604959597017</v>
      </c>
      <c r="D2686" s="2">
        <f>MACD!E2686</f>
        <v>0.21020514971734983</v>
      </c>
      <c r="E2686" s="2">
        <f>MACD!F2686</f>
        <v>9.3523473880841923E-2</v>
      </c>
      <c r="F2686" s="2">
        <f>'Moving Avg'!D2686</f>
        <v>2.698</v>
      </c>
      <c r="G2686" s="2">
        <f>'Moving Avg'!F2686</f>
        <v>3.136499999999999</v>
      </c>
      <c r="H2686" s="2">
        <f>'Moving Avg'!G2686</f>
        <v>3.3110000000000008</v>
      </c>
      <c r="I2686" s="2">
        <f>'Moving Avg'!H2686</f>
        <v>4.1290945000000008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2.73</v>
      </c>
      <c r="C2687" s="2">
        <f>RSI!I2687</f>
        <v>30.978274729916464</v>
      </c>
      <c r="D2687" s="2">
        <f>MACD!E2687</f>
        <v>0.23497767572720907</v>
      </c>
      <c r="E2687" s="2">
        <f>MACD!F2687</f>
        <v>0.12181431425011535</v>
      </c>
      <c r="F2687" s="2">
        <f>'Moving Avg'!D2687</f>
        <v>2.6640000000000001</v>
      </c>
      <c r="G2687" s="2">
        <f>'Moving Avg'!F2687</f>
        <v>3.105999999999999</v>
      </c>
      <c r="H2687" s="2">
        <f>'Moving Avg'!G2687</f>
        <v>3.2920000000000003</v>
      </c>
      <c r="I2687" s="2">
        <f>'Moving Avg'!H2687</f>
        <v>4.1173320000000011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</row>
    <row r="2688" spans="1:12" ht="13.5" x14ac:dyDescent="0.35">
      <c r="A2688" s="3">
        <f>RSI!A2688</f>
        <v>45923</v>
      </c>
      <c r="B2688" s="4">
        <f>RSI!B2688</f>
        <v>2.89</v>
      </c>
      <c r="C2688" s="2">
        <f>RSI!I2688</f>
        <v>40.855658006751327</v>
      </c>
      <c r="D2688" s="2">
        <f>MACD!E2688</f>
        <v>0.24635241632493665</v>
      </c>
      <c r="E2688" s="2">
        <f>MACD!F2688</f>
        <v>0.14672193466507963</v>
      </c>
      <c r="F2688" s="2">
        <f>'Moving Avg'!D2688</f>
        <v>2.6760000000000002</v>
      </c>
      <c r="G2688" s="2">
        <f>'Moving Avg'!F2688</f>
        <v>3.0839999999999992</v>
      </c>
      <c r="H2688" s="2">
        <f>'Moving Avg'!G2688</f>
        <v>3.2762000000000002</v>
      </c>
      <c r="I2688" s="2">
        <f>'Moving Avg'!H2688</f>
        <v>4.1054755000000007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</row>
    <row r="2689" spans="1:12" ht="13.5" x14ac:dyDescent="0.35">
      <c r="A2689" s="3">
        <f>RSI!A2689</f>
        <v>45924</v>
      </c>
      <c r="B2689" s="4">
        <f>RSI!B2689</f>
        <v>3.06</v>
      </c>
      <c r="C2689" s="2">
        <f>RSI!I2689</f>
        <v>49.177603347624093</v>
      </c>
      <c r="D2689" s="2">
        <f>MACD!E2689</f>
        <v>0.23684427957016574</v>
      </c>
      <c r="E2689" s="2">
        <f>MACD!F2689</f>
        <v>0.16474640364609686</v>
      </c>
      <c r="F2689" s="2">
        <f>'Moving Avg'!D2689</f>
        <v>2.7540000000000004</v>
      </c>
      <c r="G2689" s="2">
        <f>'Moving Avg'!F2689</f>
        <v>3.0734999999999997</v>
      </c>
      <c r="H2689" s="2">
        <f>'Moving Avg'!G2689</f>
        <v>3.2635999999999994</v>
      </c>
      <c r="I2689" s="2">
        <f>'Moving Avg'!H2689</f>
        <v>4.0943280000000009</v>
      </c>
      <c r="J2689" s="6" t="str">
        <f>OBV!F2689</f>
        <v>BULLISH</v>
      </c>
      <c r="K2689" s="6" t="str">
        <f>OBV!G2689</f>
        <v>NEUTRAL</v>
      </c>
      <c r="L2689" s="6" t="str">
        <f>OBV!H2689</f>
        <v>CONFIRMED BULLISH</v>
      </c>
    </row>
    <row r="2690" spans="1:12" ht="13.5" x14ac:dyDescent="0.35">
      <c r="A2690" s="3">
        <f>RSI!A2690</f>
        <v>45925</v>
      </c>
      <c r="B2690" s="4">
        <f>RSI!B2690</f>
        <v>3.12</v>
      </c>
      <c r="C2690" s="2">
        <f>RSI!I2690</f>
        <v>51.757647536536645</v>
      </c>
      <c r="D2690" s="2">
        <f>MACD!E2690</f>
        <v>0.22133967921163933</v>
      </c>
      <c r="E2690" s="2">
        <f>MACD!F2690</f>
        <v>0.17606505875920536</v>
      </c>
      <c r="F2690" s="2">
        <f>'Moving Avg'!D2690</f>
        <v>2.8760000000000003</v>
      </c>
      <c r="G2690" s="2">
        <f>'Moving Avg'!F2690</f>
        <v>3.0644999999999998</v>
      </c>
      <c r="H2690" s="2">
        <f>'Moving Avg'!G2690</f>
        <v>3.2523999999999997</v>
      </c>
      <c r="I2690" s="2">
        <f>'Moving Avg'!H2690</f>
        <v>4.0834805000000003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3.12</v>
      </c>
      <c r="C2691" s="2">
        <f>RSI!I2691</f>
        <v>51.757647536536645</v>
      </c>
      <c r="D2691" s="2">
        <f>MACD!E2691</f>
        <v>0.17869260281437072</v>
      </c>
      <c r="E2691" s="2">
        <f>MACD!F2691</f>
        <v>0.17659056757023844</v>
      </c>
      <c r="F2691" s="2">
        <f>'Moving Avg'!D2691</f>
        <v>2.9840000000000004</v>
      </c>
      <c r="G2691" s="2">
        <f>'Moving Avg'!F2691</f>
        <v>3.0559999999999996</v>
      </c>
      <c r="H2691" s="2">
        <f>'Moving Avg'!G2691</f>
        <v>3.2427999999999999</v>
      </c>
      <c r="I2691" s="2">
        <f>'Moving Avg'!H2691</f>
        <v>4.0731974999999991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3.1</v>
      </c>
      <c r="C2692" s="2">
        <f>RSI!I2692</f>
        <v>50.761430493593551</v>
      </c>
      <c r="D2692" s="2">
        <f>MACD!E2692</f>
        <v>0.12227460731435258</v>
      </c>
      <c r="E2692" s="2">
        <f>MACD!F2692</f>
        <v>0.16572737551906128</v>
      </c>
      <c r="F2692" s="2">
        <f>'Moving Avg'!D2692</f>
        <v>3.0580000000000003</v>
      </c>
      <c r="G2692" s="2">
        <f>'Moving Avg'!F2692</f>
        <v>3.0474999999999999</v>
      </c>
      <c r="H2692" s="2">
        <f>'Moving Avg'!G2692</f>
        <v>3.2327999999999997</v>
      </c>
      <c r="I2692" s="2">
        <f>'Moving Avg'!H2692</f>
        <v>4.0626264999999995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</row>
    <row r="2693" spans="1:12" ht="13.5" x14ac:dyDescent="0.35">
      <c r="A2693" s="3">
        <f>RSI!A2693</f>
        <v>45930</v>
      </c>
      <c r="B2693" s="4">
        <f>RSI!B2693</f>
        <v>3.08</v>
      </c>
      <c r="C2693" s="2">
        <f>RSI!I2693</f>
        <v>49.730598689253995</v>
      </c>
      <c r="D2693" s="2">
        <f>MACD!E2693</f>
        <v>6.5112079702493997E-2</v>
      </c>
      <c r="E2693" s="2">
        <f>MACD!F2693</f>
        <v>0.14560431635574783</v>
      </c>
      <c r="F2693" s="2">
        <f>'Moving Avg'!D2693</f>
        <v>3.0960000000000001</v>
      </c>
      <c r="G2693" s="2">
        <f>'Moving Avg'!F2693</f>
        <v>3.0379999999999994</v>
      </c>
      <c r="H2693" s="2">
        <f>'Moving Avg'!G2693</f>
        <v>3.2244000000000002</v>
      </c>
      <c r="I2693" s="2">
        <f>'Moving Avg'!H2693</f>
        <v>4.0521434999999997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</row>
    <row r="2694" spans="1:12" ht="13.5" x14ac:dyDescent="0.35">
      <c r="A2694" s="3">
        <f>RSI!A2694</f>
        <v>45931</v>
      </c>
      <c r="B2694" s="4">
        <f>RSI!B2694</f>
        <v>3.08</v>
      </c>
      <c r="C2694" s="2">
        <f>RSI!I2694</f>
        <v>49.730598689253995</v>
      </c>
      <c r="D2694" s="2">
        <f>MACD!E2694</f>
        <v>-7.8797818703577605E-3</v>
      </c>
      <c r="E2694" s="2">
        <f>MACD!F2694</f>
        <v>0.11490749671052672</v>
      </c>
      <c r="F2694" s="2">
        <f>'Moving Avg'!D2694</f>
        <v>3.1</v>
      </c>
      <c r="G2694" s="2">
        <f>'Moving Avg'!F2694</f>
        <v>3.0224999999999995</v>
      </c>
      <c r="H2694" s="2">
        <f>'Moving Avg'!G2694</f>
        <v>3.2170000000000001</v>
      </c>
      <c r="I2694" s="2">
        <f>'Moving Avg'!H2694</f>
        <v>4.0417544999999997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</row>
    <row r="2695" spans="1:12" ht="13.5" x14ac:dyDescent="0.35">
      <c r="A2695" s="3">
        <f>RSI!A2695</f>
        <v>45932</v>
      </c>
      <c r="B2695" s="4">
        <f>RSI!B2695</f>
        <v>3.19</v>
      </c>
      <c r="C2695" s="2">
        <f>RSI!I2695</f>
        <v>55.495477230593437</v>
      </c>
      <c r="D2695" s="2">
        <f>MACD!E2695</f>
        <v>-0.10241323715540895</v>
      </c>
      <c r="E2695" s="2">
        <f>MACD!F2695</f>
        <v>7.1443349937339598E-2</v>
      </c>
      <c r="F2695" s="2">
        <f>'Moving Avg'!D2695</f>
        <v>3.1139999999999999</v>
      </c>
      <c r="G2695" s="2">
        <f>'Moving Avg'!F2695</f>
        <v>3.0139999999999993</v>
      </c>
      <c r="H2695" s="2">
        <f>'Moving Avg'!G2695</f>
        <v>3.2128000000000001</v>
      </c>
      <c r="I2695" s="2">
        <f>'Moving Avg'!H2695</f>
        <v>4.032057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</row>
    <row r="2696" spans="1:12" ht="13.5" x14ac:dyDescent="0.35">
      <c r="A2696" s="3">
        <f>RSI!A2696</f>
        <v>45933</v>
      </c>
      <c r="B2696" s="4">
        <f>RSI!B2696</f>
        <v>3.19</v>
      </c>
      <c r="C2696" s="2">
        <f>RSI!I2696</f>
        <v>55.495477230593451</v>
      </c>
      <c r="D2696" s="2">
        <f>MACD!E2696</f>
        <v>-0.17229086466186905</v>
      </c>
      <c r="E2696" s="2">
        <f>MACD!F2696</f>
        <v>2.2696507017497869E-2</v>
      </c>
      <c r="F2696" s="2">
        <f>'Moving Avg'!D2696</f>
        <v>3.1279999999999997</v>
      </c>
      <c r="G2696" s="2">
        <f>'Moving Avg'!F2696</f>
        <v>3.0084999999999993</v>
      </c>
      <c r="H2696" s="2">
        <f>'Moving Avg'!G2696</f>
        <v>3.2090000000000005</v>
      </c>
      <c r="I2696" s="2">
        <f>'Moving Avg'!H2696</f>
        <v>4.0225945000000003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</row>
    <row r="2697" spans="1:12" ht="13.5" x14ac:dyDescent="0.35">
      <c r="A2697" s="3">
        <f>RSI!A2697</f>
        <v>45936</v>
      </c>
      <c r="B2697" s="4">
        <f>RSI!B2697</f>
        <v>3.18</v>
      </c>
      <c r="C2697" s="2">
        <f>RSI!I2697</f>
        <v>54.832496132008686</v>
      </c>
      <c r="D2697" s="2">
        <f>MACD!E2697</f>
        <v>-0.2082087680967093</v>
      </c>
      <c r="E2697" s="2">
        <f>MACD!F2697</f>
        <v>-2.3484548005343563E-2</v>
      </c>
      <c r="F2697" s="2">
        <f>'Moving Avg'!D2697</f>
        <v>3.1439999999999997</v>
      </c>
      <c r="G2697" s="2">
        <f>'Moving Avg'!F2697</f>
        <v>3.0024999999999991</v>
      </c>
      <c r="H2697" s="2">
        <f>'Moving Avg'!G2697</f>
        <v>3.2072000000000003</v>
      </c>
      <c r="I2697" s="2">
        <f>'Moving Avg'!H2697</f>
        <v>4.0128470000000007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</row>
    <row r="2698" spans="1:12" ht="13.5" x14ac:dyDescent="0.35">
      <c r="A2698" s="3">
        <f>RSI!A2698</f>
        <v>45937</v>
      </c>
      <c r="B2698" s="4">
        <f>RSI!B2698</f>
        <v>3.15</v>
      </c>
      <c r="C2698" s="2">
        <f>RSI!I2698</f>
        <v>52.79479447702267</v>
      </c>
      <c r="D2698" s="2">
        <f>MACD!E2698</f>
        <v>-0.21226742442774738</v>
      </c>
      <c r="E2698" s="2">
        <f>MACD!F2698</f>
        <v>-6.1241123289824333E-2</v>
      </c>
      <c r="F2698" s="2">
        <f>'Moving Avg'!D2698</f>
        <v>3.1579999999999999</v>
      </c>
      <c r="G2698" s="2">
        <f>'Moving Avg'!F2698</f>
        <v>2.9949999999999992</v>
      </c>
      <c r="H2698" s="2">
        <f>'Moving Avg'!G2698</f>
        <v>3.2066000000000008</v>
      </c>
      <c r="I2698" s="2">
        <f>'Moving Avg'!H2698</f>
        <v>4.0029494999999997</v>
      </c>
      <c r="J2698" s="6" t="str">
        <f>OBV!F2698</f>
        <v>BULLISH</v>
      </c>
      <c r="K2698" s="6" t="str">
        <f>OBV!G2698</f>
        <v>STRONG</v>
      </c>
      <c r="L2698" s="6" t="str">
        <f>OBV!H2698</f>
        <v>CONFIRMED BULLISH</v>
      </c>
    </row>
    <row r="2699" spans="1:12" ht="13.5" x14ac:dyDescent="0.35">
      <c r="A2699" s="3">
        <f>RSI!A2699</f>
        <v>45938</v>
      </c>
      <c r="B2699" s="4">
        <f>RSI!B2699</f>
        <v>3.11</v>
      </c>
      <c r="C2699" s="2">
        <f>RSI!I2699</f>
        <v>50.120311938371401</v>
      </c>
      <c r="D2699" s="2">
        <f>MACD!E2699</f>
        <v>-0.18687443523493918</v>
      </c>
      <c r="E2699" s="2">
        <f>MACD!F2699</f>
        <v>-8.6367785678847314E-2</v>
      </c>
      <c r="F2699" s="2">
        <f>'Moving Avg'!D2699</f>
        <v>3.1640000000000001</v>
      </c>
      <c r="G2699" s="2">
        <f>'Moving Avg'!F2699</f>
        <v>2.9879999999999995</v>
      </c>
      <c r="H2699" s="2">
        <f>'Moving Avg'!G2699</f>
        <v>3.2032000000000012</v>
      </c>
      <c r="I2699" s="2">
        <f>'Moving Avg'!H2699</f>
        <v>3.9930870000000001</v>
      </c>
      <c r="J2699" s="6" t="str">
        <f>OBV!F2699</f>
        <v>BEARISH</v>
      </c>
      <c r="K2699" s="6" t="str">
        <f>OBV!G2699</f>
        <v>NEUTRAL</v>
      </c>
      <c r="L2699" s="6" t="str">
        <f>OBV!H2699</f>
        <v>BEARISH DIVERGENCE</v>
      </c>
    </row>
    <row r="2700" spans="1:12" ht="13.5" x14ac:dyDescent="0.35">
      <c r="A2700" s="3">
        <f>RSI!A2700</f>
        <v>45939</v>
      </c>
      <c r="B2700" s="4">
        <f>RSI!B2700</f>
        <v>3.1</v>
      </c>
      <c r="C2700" s="2">
        <f>RSI!I2700</f>
        <v>49.44593310264154</v>
      </c>
      <c r="D2700" s="2">
        <f>MACD!E2700</f>
        <v>-0.15544831053704167</v>
      </c>
      <c r="E2700" s="2">
        <f>MACD!F2700</f>
        <v>-0.10018389065048619</v>
      </c>
      <c r="F2700" s="2">
        <f>'Moving Avg'!D2700</f>
        <v>3.1459999999999999</v>
      </c>
      <c r="G2700" s="2">
        <f>'Moving Avg'!F2700</f>
        <v>2.9814999999999996</v>
      </c>
      <c r="H2700" s="2">
        <f>'Moving Avg'!G2700</f>
        <v>3.1978000000000009</v>
      </c>
      <c r="I2700" s="2">
        <f>'Moving Avg'!H2700</f>
        <v>3.9832684999999999</v>
      </c>
      <c r="J2700" s="6" t="str">
        <f>OBV!F2700</f>
        <v>BEARISH</v>
      </c>
      <c r="K2700" s="6" t="str">
        <f>OBV!G2700</f>
        <v>WEAK</v>
      </c>
      <c r="L2700" s="6" t="str">
        <f>OBV!H2700</f>
        <v>CONFIRMED BEARISH</v>
      </c>
    </row>
    <row r="2701" spans="1:12" ht="13.5" x14ac:dyDescent="0.35">
      <c r="A2701" s="3">
        <f>RSI!A2701</f>
        <v>45940</v>
      </c>
      <c r="B2701" s="4">
        <f>RSI!B2701</f>
        <v>3.15</v>
      </c>
      <c r="C2701" s="2">
        <f>RSI!I2701</f>
        <v>52.861190676610896</v>
      </c>
      <c r="D2701" s="2">
        <f>MACD!E2701</f>
        <v>-0.13253099562516191</v>
      </c>
      <c r="E2701" s="2">
        <f>MACD!F2701</f>
        <v>-0.10665331164542134</v>
      </c>
      <c r="F2701" s="2">
        <f>'Moving Avg'!D2701</f>
        <v>3.1379999999999999</v>
      </c>
      <c r="G2701" s="2">
        <f>'Moving Avg'!F2701</f>
        <v>2.9869999999999997</v>
      </c>
      <c r="H2701" s="2">
        <f>'Moving Avg'!G2701</f>
        <v>3.1928000000000014</v>
      </c>
      <c r="I2701" s="2">
        <f>'Moving Avg'!H2701</f>
        <v>3.9740765000000007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</row>
    <row r="2702" spans="1:12" ht="13.5" x14ac:dyDescent="0.35">
      <c r="A2702" s="3">
        <f>RSI!A2702</f>
        <v>45943</v>
      </c>
      <c r="B2702" s="4">
        <f>RSI!B2702</f>
        <v>3.14</v>
      </c>
      <c r="C2702" s="2">
        <f>RSI!I2702</f>
        <v>52.103057929456305</v>
      </c>
      <c r="D2702" s="2">
        <f>MACD!E2702</f>
        <v>-0.11574357231100896</v>
      </c>
      <c r="E2702" s="2">
        <f>MACD!F2702</f>
        <v>-0.10847136377853887</v>
      </c>
      <c r="F2702" s="2">
        <f>'Moving Avg'!D2702</f>
        <v>3.13</v>
      </c>
      <c r="G2702" s="2">
        <f>'Moving Avg'!F2702</f>
        <v>2.9989999999999997</v>
      </c>
      <c r="H2702" s="2">
        <f>'Moving Avg'!G2702</f>
        <v>3.1876000000000011</v>
      </c>
      <c r="I2702" s="2">
        <f>'Moving Avg'!H2702</f>
        <v>3.9645995000000003</v>
      </c>
      <c r="J2702" s="6" t="str">
        <f>OBV!F2702</f>
        <v>BULLISH</v>
      </c>
      <c r="K2702" s="6" t="str">
        <f>OBV!G2702</f>
        <v>STRONG</v>
      </c>
      <c r="L2702" s="6" t="str">
        <f>OBV!H2702</f>
        <v>BULLISH DIVERGENCE</v>
      </c>
    </row>
    <row r="2703" spans="1:12" ht="13.5" x14ac:dyDescent="0.35">
      <c r="A2703" s="3">
        <f>RSI!A2703</f>
        <v>45944</v>
      </c>
      <c r="B2703" s="4">
        <f>RSI!B2703</f>
        <v>3.2</v>
      </c>
      <c r="C2703" s="2">
        <f>RSI!I2703</f>
        <v>56.165269933903048</v>
      </c>
      <c r="D2703" s="2">
        <f>MACD!E2703</f>
        <v>-0.1092492255855495</v>
      </c>
      <c r="E2703" s="2">
        <f>MACD!F2703</f>
        <v>-0.108626936139941</v>
      </c>
      <c r="F2703" s="2">
        <f>'Moving Avg'!D2703</f>
        <v>3.1399999999999997</v>
      </c>
      <c r="G2703" s="2">
        <f>'Moving Avg'!F2703</f>
        <v>3.0175000000000001</v>
      </c>
      <c r="H2703" s="2">
        <f>'Moving Avg'!G2703</f>
        <v>3.1836000000000007</v>
      </c>
      <c r="I2703" s="2">
        <f>'Moving Avg'!H2703</f>
        <v>3.9552810000000007</v>
      </c>
      <c r="J2703" s="6" t="str">
        <f>OBV!F2703</f>
        <v>BULLISH</v>
      </c>
      <c r="K2703" s="6" t="str">
        <f>OBV!G2703</f>
        <v>NEUTRAL</v>
      </c>
      <c r="L2703" s="6" t="str">
        <f>OBV!H2703</f>
        <v>CONFIRMED BULLISH</v>
      </c>
    </row>
    <row r="2704" spans="1:12" ht="13.5" x14ac:dyDescent="0.35">
      <c r="A2704" s="3">
        <f>RSI!A2704</f>
        <v>45946</v>
      </c>
      <c r="B2704" s="4">
        <f>RSI!B2704</f>
        <v>3.15</v>
      </c>
      <c r="C2704" s="2">
        <f>RSI!I2704</f>
        <v>52.192730192082522</v>
      </c>
      <c r="D2704" s="2">
        <f>MACD!E2704</f>
        <v>-0.10057987444069649</v>
      </c>
      <c r="E2704" s="2">
        <f>MACD!F2704</f>
        <v>-0.10701752380009211</v>
      </c>
      <c r="F2704" s="2">
        <f>'Moving Avg'!D2704</f>
        <v>3.1480000000000001</v>
      </c>
      <c r="G2704" s="2">
        <f>'Moving Avg'!F2704</f>
        <v>3.0415000000000001</v>
      </c>
      <c r="H2704" s="2">
        <f>'Moving Avg'!G2704</f>
        <v>3.1788000000000007</v>
      </c>
      <c r="I2704" s="2">
        <f>'Moving Avg'!H2704</f>
        <v>3.9458540000000006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</row>
    <row r="2705" spans="1:12" ht="13.5" x14ac:dyDescent="0.35">
      <c r="A2705" s="3">
        <f>RSI!A2705</f>
        <v>45947</v>
      </c>
      <c r="B2705" s="4">
        <f>RSI!B2705</f>
        <v>3.2</v>
      </c>
      <c r="C2705" s="2">
        <f>RSI!I2705</f>
        <v>55.576478604982803</v>
      </c>
      <c r="D2705" s="2">
        <f>MACD!E2705</f>
        <v>-8.0219785943268285E-2</v>
      </c>
      <c r="E2705" s="2">
        <f>MACD!F2705</f>
        <v>-0.10165797622872735</v>
      </c>
      <c r="F2705" s="2">
        <f>'Moving Avg'!D2705</f>
        <v>3.1680000000000001</v>
      </c>
      <c r="G2705" s="2">
        <f>'Moving Avg'!F2705</f>
        <v>3.0760000000000005</v>
      </c>
      <c r="H2705" s="2">
        <f>'Moving Avg'!G2705</f>
        <v>3.1752000000000002</v>
      </c>
      <c r="I2705" s="2">
        <f>'Moving Avg'!H2705</f>
        <v>3.936912</v>
      </c>
      <c r="J2705" s="6" t="str">
        <f>OBV!F2705</f>
        <v>BULLISH</v>
      </c>
      <c r="K2705" s="6" t="str">
        <f>OBV!G2705</f>
        <v>STRONG</v>
      </c>
      <c r="L2705" s="6" t="str">
        <f>OBV!H2705</f>
        <v>CONFIRMED BULLISH</v>
      </c>
    </row>
    <row r="2706" spans="1:12" ht="13.5" x14ac:dyDescent="0.35">
      <c r="A2706" s="3">
        <f>RSI!A2706</f>
        <v>45950</v>
      </c>
      <c r="B2706" s="4">
        <f>RSI!B2706</f>
        <v>3.21</v>
      </c>
      <c r="C2706" s="2">
        <f>RSI!I2706</f>
        <v>56.24353269797907</v>
      </c>
      <c r="D2706" s="2">
        <f>MACD!E2706</f>
        <v>-6.4208664916015401E-2</v>
      </c>
      <c r="E2706" s="2">
        <f>MACD!F2706</f>
        <v>-9.4168113966184977E-2</v>
      </c>
      <c r="F2706" s="2">
        <f>'Moving Avg'!D2706</f>
        <v>3.1800000000000006</v>
      </c>
      <c r="G2706" s="2">
        <f>'Moving Avg'!F2706</f>
        <v>3.1075000000000004</v>
      </c>
      <c r="H2706" s="2">
        <f>'Moving Avg'!G2706</f>
        <v>3.1716000000000002</v>
      </c>
      <c r="I2706" s="2">
        <f>'Moving Avg'!H2706</f>
        <v>3.9278789999999999</v>
      </c>
      <c r="J2706" s="6" t="str">
        <f>OBV!F2706</f>
        <v>BULLISH</v>
      </c>
      <c r="K2706" s="6" t="str">
        <f>OBV!G2706</f>
        <v>STRONG</v>
      </c>
      <c r="L2706" s="6" t="str">
        <f>OBV!H2706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K2657" sqref="A1:XFD104857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18.149999999999999" customHeight="1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22.65" customHeight="1" x14ac:dyDescent="0.25">
      <c r="A2" s="3">
        <f>RSI!A2</f>
        <v>42006</v>
      </c>
      <c r="B2" s="2">
        <f>RSI!B2</f>
        <v>2.5415999999999999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8.5" customHeight="1" x14ac:dyDescent="0.25">
      <c r="A3" s="3">
        <f>RSI!A3</f>
        <v>42009</v>
      </c>
      <c r="B3" s="2">
        <f>RSI!B3</f>
        <v>2.5415999999999999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2.4958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2.4704000000000002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2.5123500000000001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50</v>
      </c>
      <c r="P5" s="8">
        <f t="shared" si="3"/>
        <v>33</v>
      </c>
      <c r="Q5" s="9">
        <f t="shared" si="4"/>
        <v>45.7</v>
      </c>
      <c r="R5" s="9">
        <f t="shared" si="5"/>
        <v>44.75</v>
      </c>
      <c r="S5" s="9">
        <f t="shared" si="6"/>
        <v>41.6</v>
      </c>
      <c r="T5" s="9">
        <f t="shared" si="7"/>
        <v>44.5</v>
      </c>
      <c r="U5" s="8">
        <f t="shared" si="8"/>
        <v>44.016666666666673</v>
      </c>
      <c r="V5" s="8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2.4603000000000002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2.5019400000000003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50</v>
      </c>
      <c r="P6" s="8">
        <f t="shared" si="3"/>
        <v>33</v>
      </c>
      <c r="Q6" s="9">
        <f t="shared" si="4"/>
        <v>45.7</v>
      </c>
      <c r="R6" s="9">
        <f t="shared" si="5"/>
        <v>44.75</v>
      </c>
      <c r="S6" s="9">
        <f t="shared" si="6"/>
        <v>41.6</v>
      </c>
      <c r="T6" s="9">
        <f t="shared" si="7"/>
        <v>44.5</v>
      </c>
      <c r="U6" s="8">
        <f t="shared" si="8"/>
        <v>44.016666666666673</v>
      </c>
      <c r="V6" s="8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2.3942000000000001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2.4724599999999999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e">
        <f>OBV!G7</f>
        <v>#DIV/0!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50</v>
      </c>
      <c r="P7" s="8" t="e">
        <f t="shared" si="3"/>
        <v>#DIV/0!</v>
      </c>
      <c r="Q7" s="9" t="e">
        <f t="shared" si="4"/>
        <v>#DIV/0!</v>
      </c>
      <c r="R7" s="9" t="e">
        <f t="shared" si="5"/>
        <v>#DIV/0!</v>
      </c>
      <c r="S7" s="9" t="e">
        <f t="shared" si="6"/>
        <v>#DIV/0!</v>
      </c>
      <c r="T7" s="9" t="e">
        <f t="shared" si="7"/>
        <v>#DIV/0!</v>
      </c>
      <c r="U7" s="8" t="e">
        <f t="shared" si="8"/>
        <v>#DIV/0!</v>
      </c>
      <c r="V7" s="8" t="e">
        <f t="shared" si="9"/>
        <v>#DIV/0!</v>
      </c>
    </row>
    <row r="8" spans="1:22" ht="13.5" x14ac:dyDescent="0.25">
      <c r="A8" s="3">
        <f>RSI!A8</f>
        <v>42016</v>
      </c>
      <c r="B8" s="2">
        <f>RSI!B8</f>
        <v>2.4653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2.4572000000000003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BULLISH</v>
      </c>
      <c r="K8" s="6" t="e">
        <f>OBV!G8</f>
        <v>#DIV/0!</v>
      </c>
      <c r="L8" s="6" t="str">
        <f>OBV!H8</f>
        <v>BULLISH DIVERGENCE</v>
      </c>
      <c r="M8" s="8">
        <f t="shared" si="0"/>
        <v>50</v>
      </c>
      <c r="N8" s="8">
        <f t="shared" si="1"/>
        <v>45</v>
      </c>
      <c r="O8" s="8">
        <f t="shared" si="2"/>
        <v>50</v>
      </c>
      <c r="P8" s="8" t="e">
        <f t="shared" si="3"/>
        <v>#DIV/0!</v>
      </c>
      <c r="Q8" s="9" t="e">
        <f t="shared" si="4"/>
        <v>#DIV/0!</v>
      </c>
      <c r="R8" s="9" t="e">
        <f t="shared" si="5"/>
        <v>#DIV/0!</v>
      </c>
      <c r="S8" s="9" t="e">
        <f t="shared" si="6"/>
        <v>#DIV/0!</v>
      </c>
      <c r="T8" s="9" t="e">
        <f t="shared" si="7"/>
        <v>#DIV/0!</v>
      </c>
      <c r="U8" s="8" t="e">
        <f t="shared" si="8"/>
        <v>#DIV/0!</v>
      </c>
      <c r="V8" s="8" t="e">
        <f t="shared" si="9"/>
        <v>#DIV/0!</v>
      </c>
    </row>
    <row r="9" spans="1:22" ht="13.5" x14ac:dyDescent="0.25">
      <c r="A9" s="3">
        <f>RSI!A9</f>
        <v>42017</v>
      </c>
      <c r="B9" s="2">
        <f>RSI!B9</f>
        <v>2.4399000000000002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2.4460199999999999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BULLISH</v>
      </c>
      <c r="K9" s="6" t="str">
        <f>OBV!G9</f>
        <v>WEAK</v>
      </c>
      <c r="L9" s="6" t="str">
        <f>OBV!H9</f>
        <v>BULLISH DIVERGENCE</v>
      </c>
      <c r="M9" s="8">
        <f t="shared" si="0"/>
        <v>50</v>
      </c>
      <c r="N9" s="8">
        <f t="shared" si="1"/>
        <v>45</v>
      </c>
      <c r="O9" s="8">
        <f t="shared" si="2"/>
        <v>50</v>
      </c>
      <c r="P9" s="8">
        <f t="shared" si="3"/>
        <v>50</v>
      </c>
      <c r="Q9" s="9">
        <f t="shared" si="4"/>
        <v>48.25</v>
      </c>
      <c r="R9" s="9">
        <f t="shared" si="5"/>
        <v>49</v>
      </c>
      <c r="S9" s="9">
        <f t="shared" si="6"/>
        <v>49.25</v>
      </c>
      <c r="T9" s="9">
        <f t="shared" si="7"/>
        <v>48.75</v>
      </c>
      <c r="U9" s="8">
        <f t="shared" si="8"/>
        <v>48.833333333333336</v>
      </c>
      <c r="V9" s="8">
        <f t="shared" si="9"/>
        <v>48.8125</v>
      </c>
    </row>
    <row r="10" spans="1:22" ht="13.5" x14ac:dyDescent="0.25">
      <c r="A10" s="3">
        <f>RSI!A10</f>
        <v>42019</v>
      </c>
      <c r="B10" s="2">
        <f>RSI!B10</f>
        <v>2.3891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2.4297600000000004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STRONG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50</v>
      </c>
      <c r="P10" s="8">
        <f t="shared" si="3"/>
        <v>33</v>
      </c>
      <c r="Q10" s="9">
        <f t="shared" si="4"/>
        <v>45.7</v>
      </c>
      <c r="R10" s="9">
        <f t="shared" si="5"/>
        <v>44.75</v>
      </c>
      <c r="S10" s="9">
        <f t="shared" si="6"/>
        <v>41.6</v>
      </c>
      <c r="T10" s="9">
        <f t="shared" si="7"/>
        <v>44.5</v>
      </c>
      <c r="U10" s="8">
        <f t="shared" si="8"/>
        <v>44.016666666666673</v>
      </c>
      <c r="V10" s="8">
        <f t="shared" si="9"/>
        <v>44.137500000000003</v>
      </c>
    </row>
    <row r="11" spans="1:22" ht="13.5" x14ac:dyDescent="0.25">
      <c r="A11" s="3">
        <f>RSI!A11</f>
        <v>42020</v>
      </c>
      <c r="B11" s="2">
        <f>RSI!B11</f>
        <v>2.3891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2.4155199999999999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BULLISH</v>
      </c>
      <c r="K11" s="6" t="str">
        <f>OBV!G11</f>
        <v>WEAK</v>
      </c>
      <c r="L11" s="6" t="str">
        <f>OBV!H11</f>
        <v>BULLISH DIVERGENCE</v>
      </c>
      <c r="M11" s="8">
        <f t="shared" si="0"/>
        <v>50</v>
      </c>
      <c r="N11" s="8">
        <f t="shared" si="1"/>
        <v>45</v>
      </c>
      <c r="O11" s="8">
        <f t="shared" si="2"/>
        <v>50</v>
      </c>
      <c r="P11" s="8">
        <f t="shared" si="3"/>
        <v>50</v>
      </c>
      <c r="Q11" s="9">
        <f t="shared" si="4"/>
        <v>48.25</v>
      </c>
      <c r="R11" s="9">
        <f t="shared" si="5"/>
        <v>49</v>
      </c>
      <c r="S11" s="9">
        <f t="shared" si="6"/>
        <v>49.25</v>
      </c>
      <c r="T11" s="9">
        <f t="shared" si="7"/>
        <v>48.75</v>
      </c>
      <c r="U11" s="8">
        <f t="shared" si="8"/>
        <v>48.833333333333336</v>
      </c>
      <c r="V11" s="8">
        <f t="shared" si="9"/>
        <v>48.8125</v>
      </c>
    </row>
    <row r="12" spans="1:22" ht="13.5" x14ac:dyDescent="0.25">
      <c r="A12" s="3">
        <f>RSI!A12</f>
        <v>42023</v>
      </c>
      <c r="B12" s="2">
        <f>RSI!B12</f>
        <v>2.3839999999999999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2.4134800000000003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BULLISH</v>
      </c>
      <c r="K12" s="6" t="str">
        <f>OBV!G12</f>
        <v>WEAK</v>
      </c>
      <c r="L12" s="6" t="str">
        <f>OBV!H12</f>
        <v>BULLISH DIVERGENCE</v>
      </c>
      <c r="M12" s="8">
        <f t="shared" si="0"/>
        <v>50</v>
      </c>
      <c r="N12" s="8">
        <f t="shared" si="1"/>
        <v>45</v>
      </c>
      <c r="O12" s="8">
        <f t="shared" si="2"/>
        <v>50</v>
      </c>
      <c r="P12" s="8">
        <f t="shared" si="3"/>
        <v>50</v>
      </c>
      <c r="Q12" s="9">
        <f t="shared" si="4"/>
        <v>48.25</v>
      </c>
      <c r="R12" s="9">
        <f t="shared" si="5"/>
        <v>49</v>
      </c>
      <c r="S12" s="9">
        <f t="shared" si="6"/>
        <v>49.25</v>
      </c>
      <c r="T12" s="9">
        <f t="shared" si="7"/>
        <v>48.75</v>
      </c>
      <c r="U12" s="8">
        <f t="shared" si="8"/>
        <v>48.833333333333336</v>
      </c>
      <c r="V12" s="8">
        <f t="shared" si="9"/>
        <v>48.8125</v>
      </c>
    </row>
    <row r="13" spans="1:22" ht="13.5" x14ac:dyDescent="0.25">
      <c r="A13" s="3">
        <f>RSI!A13</f>
        <v>42024</v>
      </c>
      <c r="B13" s="2">
        <f>RSI!B13</f>
        <v>2.3839999999999999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2.3972199999999999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WEAK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50</v>
      </c>
      <c r="P13" s="8">
        <f t="shared" si="3"/>
        <v>0</v>
      </c>
      <c r="Q13" s="9">
        <f t="shared" si="4"/>
        <v>40.75</v>
      </c>
      <c r="R13" s="9">
        <f t="shared" si="5"/>
        <v>36.5</v>
      </c>
      <c r="S13" s="9">
        <f t="shared" si="6"/>
        <v>26.75</v>
      </c>
      <c r="T13" s="9">
        <f t="shared" si="7"/>
        <v>36.25</v>
      </c>
      <c r="U13" s="8">
        <f t="shared" si="8"/>
        <v>34.666666666666664</v>
      </c>
      <c r="V13" s="8">
        <f t="shared" si="9"/>
        <v>35.0625</v>
      </c>
    </row>
    <row r="14" spans="1:22" ht="13.5" x14ac:dyDescent="0.25">
      <c r="A14" s="3">
        <f>RSI!A14</f>
        <v>42025</v>
      </c>
      <c r="B14" s="2">
        <f>RSI!B14</f>
        <v>2.3839999999999999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2.3860400000000004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BEARISH</v>
      </c>
      <c r="K14" s="6" t="str">
        <f>OBV!G14</f>
        <v>WEAK</v>
      </c>
      <c r="L14" s="6" t="str">
        <f>OBV!H14</f>
        <v>CONFIRMED BEARISH</v>
      </c>
      <c r="M14" s="8">
        <f t="shared" si="0"/>
        <v>50</v>
      </c>
      <c r="N14" s="8">
        <f t="shared" si="1"/>
        <v>45</v>
      </c>
      <c r="O14" s="8">
        <f t="shared" si="2"/>
        <v>50</v>
      </c>
      <c r="P14" s="8">
        <f t="shared" si="3"/>
        <v>0</v>
      </c>
      <c r="Q14" s="9">
        <f t="shared" si="4"/>
        <v>40.75</v>
      </c>
      <c r="R14" s="9">
        <f t="shared" si="5"/>
        <v>36.5</v>
      </c>
      <c r="S14" s="9">
        <f t="shared" si="6"/>
        <v>26.75</v>
      </c>
      <c r="T14" s="9">
        <f t="shared" si="7"/>
        <v>36.25</v>
      </c>
      <c r="U14" s="8">
        <f t="shared" si="8"/>
        <v>34.666666666666664</v>
      </c>
      <c r="V14" s="8">
        <f t="shared" si="9"/>
        <v>35.0625</v>
      </c>
    </row>
    <row r="15" spans="1:22" ht="13.5" x14ac:dyDescent="0.25">
      <c r="A15" s="3">
        <f>RSI!A15</f>
        <v>42026</v>
      </c>
      <c r="B15" s="2">
        <f>RSI!B15</f>
        <v>2.3891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2.3860399999999999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BULLISH</v>
      </c>
      <c r="K15" s="6" t="str">
        <f>OBV!G15</f>
        <v>WEAK</v>
      </c>
      <c r="L15" s="6" t="str">
        <f>OBV!H15</f>
        <v>NEUTRAL</v>
      </c>
      <c r="M15" s="8">
        <f t="shared" si="0"/>
        <v>50</v>
      </c>
      <c r="N15" s="8">
        <f t="shared" si="1"/>
        <v>45</v>
      </c>
      <c r="O15" s="8">
        <f t="shared" si="2"/>
        <v>50</v>
      </c>
      <c r="P15" s="8">
        <f t="shared" si="3"/>
        <v>33</v>
      </c>
      <c r="Q15" s="9">
        <f t="shared" si="4"/>
        <v>45.7</v>
      </c>
      <c r="R15" s="9">
        <f t="shared" si="5"/>
        <v>44.75</v>
      </c>
      <c r="S15" s="9">
        <f t="shared" si="6"/>
        <v>41.6</v>
      </c>
      <c r="T15" s="9">
        <f t="shared" si="7"/>
        <v>44.5</v>
      </c>
      <c r="U15" s="8">
        <f t="shared" si="8"/>
        <v>44.016666666666673</v>
      </c>
      <c r="V15" s="8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2.3891</v>
      </c>
      <c r="C16" s="2">
        <f>RSI!I16</f>
        <v>24.991800590357499</v>
      </c>
      <c r="D16" s="2">
        <f>MACD!E16</f>
        <v>0</v>
      </c>
      <c r="E16" s="2">
        <f>MACD!F16</f>
        <v>0</v>
      </c>
      <c r="F16" s="2">
        <f>'Moving Avg'!D16</f>
        <v>2.3860399999999999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WEAK</v>
      </c>
      <c r="L16" s="6" t="str">
        <f>OBV!H16</f>
        <v>NEUTRAL</v>
      </c>
      <c r="M16" s="8">
        <f t="shared" si="0"/>
        <v>50</v>
      </c>
      <c r="N16" s="8">
        <f t="shared" si="1"/>
        <v>45</v>
      </c>
      <c r="O16" s="8">
        <f t="shared" si="2"/>
        <v>50</v>
      </c>
      <c r="P16" s="8">
        <f t="shared" si="3"/>
        <v>33</v>
      </c>
      <c r="Q16" s="9">
        <f t="shared" si="4"/>
        <v>45.7</v>
      </c>
      <c r="R16" s="9">
        <f t="shared" si="5"/>
        <v>44.75</v>
      </c>
      <c r="S16" s="9">
        <f t="shared" si="6"/>
        <v>41.6</v>
      </c>
      <c r="T16" s="9">
        <f t="shared" si="7"/>
        <v>44.5</v>
      </c>
      <c r="U16" s="8">
        <f t="shared" si="8"/>
        <v>44.016666666666673</v>
      </c>
      <c r="V16" s="8">
        <f t="shared" si="9"/>
        <v>44.137500000000003</v>
      </c>
    </row>
    <row r="17" spans="1:22" ht="13.5" x14ac:dyDescent="0.25">
      <c r="A17" s="3">
        <f>RSI!A17</f>
        <v>42030</v>
      </c>
      <c r="B17" s="2">
        <f>RSI!B17</f>
        <v>2.3788999999999998</v>
      </c>
      <c r="C17" s="2">
        <f>RSI!I17</f>
        <v>24.122732253744061</v>
      </c>
      <c r="D17" s="2">
        <f>MACD!E17</f>
        <v>0</v>
      </c>
      <c r="E17" s="2">
        <f>MACD!F17</f>
        <v>0</v>
      </c>
      <c r="F17" s="2">
        <f>'Moving Avg'!D17</f>
        <v>2.3850199999999999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WEAK</v>
      </c>
      <c r="L17" s="6" t="str">
        <f>OBV!H17</f>
        <v>BULLISH DIVERGENCE</v>
      </c>
      <c r="M17" s="8">
        <f t="shared" si="0"/>
        <v>50</v>
      </c>
      <c r="N17" s="8">
        <f t="shared" si="1"/>
        <v>45</v>
      </c>
      <c r="O17" s="8">
        <f t="shared" si="2"/>
        <v>50</v>
      </c>
      <c r="P17" s="8">
        <f t="shared" si="3"/>
        <v>50</v>
      </c>
      <c r="Q17" s="9">
        <f t="shared" si="4"/>
        <v>48.25</v>
      </c>
      <c r="R17" s="9">
        <f t="shared" si="5"/>
        <v>49</v>
      </c>
      <c r="S17" s="9">
        <f t="shared" si="6"/>
        <v>49.25</v>
      </c>
      <c r="T17" s="9">
        <f t="shared" si="7"/>
        <v>48.75</v>
      </c>
      <c r="U17" s="8">
        <f t="shared" si="8"/>
        <v>48.833333333333336</v>
      </c>
      <c r="V17" s="8">
        <f t="shared" si="9"/>
        <v>48.8125</v>
      </c>
    </row>
    <row r="18" spans="1:22" ht="13.5" x14ac:dyDescent="0.25">
      <c r="A18" s="3">
        <f>RSI!A18</f>
        <v>42031</v>
      </c>
      <c r="B18" s="2">
        <f>RSI!B18</f>
        <v>2.3382999999999998</v>
      </c>
      <c r="C18" s="2">
        <f>RSI!I18</f>
        <v>20.993412354647134</v>
      </c>
      <c r="D18" s="2">
        <f>MACD!E18</f>
        <v>0</v>
      </c>
      <c r="E18" s="2">
        <f>MACD!F18</f>
        <v>0</v>
      </c>
      <c r="F18" s="2">
        <f>'Moving Avg'!D18</f>
        <v>2.37588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BEARISH</v>
      </c>
      <c r="K18" s="6" t="str">
        <f>OBV!G18</f>
        <v>STRONG</v>
      </c>
      <c r="L18" s="6" t="str">
        <f>OBV!H18</f>
        <v>CONFIRMED BEARISH</v>
      </c>
      <c r="M18" s="8">
        <f t="shared" si="0"/>
        <v>50</v>
      </c>
      <c r="N18" s="8">
        <f t="shared" si="1"/>
        <v>45</v>
      </c>
      <c r="O18" s="8">
        <f t="shared" si="2"/>
        <v>50</v>
      </c>
      <c r="P18" s="8">
        <f t="shared" si="3"/>
        <v>33</v>
      </c>
      <c r="Q18" s="9">
        <f t="shared" si="4"/>
        <v>45.7</v>
      </c>
      <c r="R18" s="9">
        <f t="shared" si="5"/>
        <v>44.75</v>
      </c>
      <c r="S18" s="9">
        <f t="shared" si="6"/>
        <v>41.6</v>
      </c>
      <c r="T18" s="9">
        <f t="shared" si="7"/>
        <v>44.5</v>
      </c>
      <c r="U18" s="8">
        <f t="shared" si="8"/>
        <v>44.016666666666673</v>
      </c>
      <c r="V18" s="8">
        <f t="shared" si="9"/>
        <v>44.137500000000003</v>
      </c>
    </row>
    <row r="19" spans="1:22" ht="13.5" x14ac:dyDescent="0.25">
      <c r="A19" s="3">
        <f>RSI!A19</f>
        <v>42032</v>
      </c>
      <c r="B19" s="2">
        <f>RSI!B19</f>
        <v>2.3738000000000001</v>
      </c>
      <c r="C19" s="2">
        <f>RSI!I19</f>
        <v>29.593859056949015</v>
      </c>
      <c r="D19" s="2">
        <f>MACD!E19</f>
        <v>0</v>
      </c>
      <c r="E19" s="2">
        <f>MACD!F19</f>
        <v>0</v>
      </c>
      <c r="F19" s="2">
        <f>'Moving Avg'!D19</f>
        <v>2.37384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STRONG</v>
      </c>
      <c r="L19" s="6" t="str">
        <f>OBV!H19</f>
        <v>CONFIRMED BEARISH</v>
      </c>
      <c r="M19" s="8">
        <f t="shared" si="0"/>
        <v>50</v>
      </c>
      <c r="N19" s="8">
        <f t="shared" si="1"/>
        <v>45</v>
      </c>
      <c r="O19" s="8">
        <f t="shared" si="2"/>
        <v>50</v>
      </c>
      <c r="P19" s="8">
        <f t="shared" si="3"/>
        <v>33</v>
      </c>
      <c r="Q19" s="9">
        <f t="shared" si="4"/>
        <v>45.7</v>
      </c>
      <c r="R19" s="9">
        <f t="shared" si="5"/>
        <v>44.75</v>
      </c>
      <c r="S19" s="9">
        <f t="shared" si="6"/>
        <v>41.6</v>
      </c>
      <c r="T19" s="9">
        <f t="shared" si="7"/>
        <v>44.5</v>
      </c>
      <c r="U19" s="8">
        <f t="shared" si="8"/>
        <v>44.016666666666673</v>
      </c>
      <c r="V19" s="8">
        <f t="shared" si="9"/>
        <v>44.137500000000003</v>
      </c>
    </row>
    <row r="20" spans="1:22" ht="13.5" x14ac:dyDescent="0.25">
      <c r="A20" s="3">
        <f>RSI!A20</f>
        <v>42033</v>
      </c>
      <c r="B20" s="2">
        <f>RSI!B20</f>
        <v>2.3178999999999998</v>
      </c>
      <c r="C20" s="2">
        <f>RSI!I20</f>
        <v>24.982205996124179</v>
      </c>
      <c r="D20" s="2">
        <f>MACD!E20</f>
        <v>0</v>
      </c>
      <c r="E20" s="2">
        <f>MACD!F20</f>
        <v>0</v>
      </c>
      <c r="F20" s="2">
        <f>'Moving Avg'!D20</f>
        <v>2.3595999999999999</v>
      </c>
      <c r="G20" s="2">
        <f>'Moving Avg'!F20</f>
        <v>2.4171789473684213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STRONG</v>
      </c>
      <c r="L20" s="6" t="str">
        <f>OBV!H20</f>
        <v>CONFIRMED BEARISH</v>
      </c>
      <c r="M20" s="8">
        <f t="shared" si="0"/>
        <v>50</v>
      </c>
      <c r="N20" s="8">
        <f t="shared" si="1"/>
        <v>45</v>
      </c>
      <c r="O20" s="8">
        <f t="shared" si="2"/>
        <v>50</v>
      </c>
      <c r="P20" s="8">
        <f t="shared" si="3"/>
        <v>33</v>
      </c>
      <c r="Q20" s="9">
        <f t="shared" si="4"/>
        <v>45.7</v>
      </c>
      <c r="R20" s="9">
        <f t="shared" si="5"/>
        <v>44.75</v>
      </c>
      <c r="S20" s="9">
        <f t="shared" si="6"/>
        <v>41.6</v>
      </c>
      <c r="T20" s="9">
        <f t="shared" si="7"/>
        <v>44.5</v>
      </c>
      <c r="U20" s="8">
        <f t="shared" si="8"/>
        <v>44.016666666666673</v>
      </c>
      <c r="V20" s="8">
        <f t="shared" si="9"/>
        <v>44.137500000000003</v>
      </c>
    </row>
    <row r="21" spans="1:22" ht="13.5" x14ac:dyDescent="0.25">
      <c r="A21" s="3">
        <f>RSI!A21</f>
        <v>42034</v>
      </c>
      <c r="B21" s="2">
        <f>RSI!B21</f>
        <v>2.3178999999999998</v>
      </c>
      <c r="C21" s="2">
        <f>RSI!I21</f>
        <v>24.982205996124179</v>
      </c>
      <c r="D21" s="2">
        <f>MACD!E21</f>
        <v>0</v>
      </c>
      <c r="E21" s="2">
        <f>MACD!F21</f>
        <v>0</v>
      </c>
      <c r="F21" s="2">
        <f>'Moving Avg'!D21</f>
        <v>2.3453599999999999</v>
      </c>
      <c r="G21" s="2">
        <f>'Moving Avg'!F21</f>
        <v>2.4122150000000002</v>
      </c>
      <c r="H21" s="2">
        <f>'Moving Avg'!G21</f>
        <v>0</v>
      </c>
      <c r="I21" s="2">
        <f>'Moving Avg'!H21</f>
        <v>0</v>
      </c>
      <c r="J21" s="6" t="str">
        <f>OBV!F21</f>
        <v>BEARISH</v>
      </c>
      <c r="K21" s="6" t="str">
        <f>OBV!G21</f>
        <v>STRONG</v>
      </c>
      <c r="L21" s="6" t="str">
        <f>OBV!H21</f>
        <v>CONFIRMED BEARISH</v>
      </c>
      <c r="M21" s="8">
        <f t="shared" si="0"/>
        <v>50</v>
      </c>
      <c r="N21" s="8">
        <f t="shared" si="1"/>
        <v>45</v>
      </c>
      <c r="O21" s="8">
        <f t="shared" si="2"/>
        <v>50</v>
      </c>
      <c r="P21" s="8">
        <f t="shared" si="3"/>
        <v>33</v>
      </c>
      <c r="Q21" s="9">
        <f t="shared" si="4"/>
        <v>45.7</v>
      </c>
      <c r="R21" s="9">
        <f t="shared" si="5"/>
        <v>44.75</v>
      </c>
      <c r="S21" s="9">
        <f t="shared" si="6"/>
        <v>41.6</v>
      </c>
      <c r="T21" s="9">
        <f t="shared" si="7"/>
        <v>44.5</v>
      </c>
      <c r="U21" s="8">
        <f t="shared" si="8"/>
        <v>44.016666666666673</v>
      </c>
      <c r="V21" s="8">
        <f t="shared" si="9"/>
        <v>44.137500000000003</v>
      </c>
    </row>
    <row r="22" spans="1:22" ht="13.5" x14ac:dyDescent="0.25">
      <c r="A22" s="3">
        <f>RSI!A22</f>
        <v>42037</v>
      </c>
      <c r="B22" s="2">
        <f>RSI!B22</f>
        <v>2.3382999999999998</v>
      </c>
      <c r="C22" s="2">
        <f>RSI!I22</f>
        <v>29.623814191032963</v>
      </c>
      <c r="D22" s="2">
        <f>MACD!E22</f>
        <v>0</v>
      </c>
      <c r="E22" s="2">
        <f>MACD!F22</f>
        <v>0</v>
      </c>
      <c r="F22" s="2">
        <f>'Moving Avg'!D22</f>
        <v>2.33724</v>
      </c>
      <c r="G22" s="2">
        <f>'Moving Avg'!F22</f>
        <v>2.40205</v>
      </c>
      <c r="H22" s="2">
        <f>'Moving Avg'!G22</f>
        <v>0</v>
      </c>
      <c r="I22" s="2">
        <f>'Moving Avg'!H22</f>
        <v>0</v>
      </c>
      <c r="J22" s="6" t="str">
        <f>OBV!F22</f>
        <v>BEARISH</v>
      </c>
      <c r="K22" s="6" t="str">
        <f>OBV!G22</f>
        <v>STRONG</v>
      </c>
      <c r="L22" s="6" t="str">
        <f>OBV!H22</f>
        <v>CONFIRMED BEARISH</v>
      </c>
      <c r="M22" s="8">
        <f t="shared" si="0"/>
        <v>50</v>
      </c>
      <c r="N22" s="8">
        <f t="shared" si="1"/>
        <v>45</v>
      </c>
      <c r="O22" s="8">
        <f t="shared" si="2"/>
        <v>50</v>
      </c>
      <c r="P22" s="8">
        <f t="shared" si="3"/>
        <v>33</v>
      </c>
      <c r="Q22" s="9">
        <f t="shared" si="4"/>
        <v>45.7</v>
      </c>
      <c r="R22" s="9">
        <f t="shared" si="5"/>
        <v>44.75</v>
      </c>
      <c r="S22" s="9">
        <f t="shared" si="6"/>
        <v>41.6</v>
      </c>
      <c r="T22" s="9">
        <f t="shared" si="7"/>
        <v>44.5</v>
      </c>
      <c r="U22" s="8">
        <f t="shared" si="8"/>
        <v>44.016666666666673</v>
      </c>
      <c r="V22" s="8">
        <f t="shared" si="9"/>
        <v>44.137500000000003</v>
      </c>
    </row>
    <row r="23" spans="1:22" ht="13.5" x14ac:dyDescent="0.25">
      <c r="A23" s="3">
        <f>RSI!A23</f>
        <v>42038</v>
      </c>
      <c r="B23" s="2">
        <f>RSI!B23</f>
        <v>2.3534999999999999</v>
      </c>
      <c r="C23" s="2">
        <f>RSI!I23</f>
        <v>32.952588192086239</v>
      </c>
      <c r="D23" s="2">
        <f>MACD!E23</f>
        <v>0</v>
      </c>
      <c r="E23" s="2">
        <f>MACD!F23</f>
        <v>0</v>
      </c>
      <c r="F23" s="2">
        <f>'Moving Avg'!D23</f>
        <v>2.3402799999999999</v>
      </c>
      <c r="G23" s="2">
        <f>'Moving Avg'!F23</f>
        <v>2.3926449999999999</v>
      </c>
      <c r="H23" s="2">
        <f>'Moving Avg'!G23</f>
        <v>0</v>
      </c>
      <c r="I23" s="2">
        <f>'Moving Avg'!H23</f>
        <v>0</v>
      </c>
      <c r="J23" s="6" t="str">
        <f>OBV!F23</f>
        <v>BEARISH</v>
      </c>
      <c r="K23" s="6" t="str">
        <f>OBV!G23</f>
        <v>STRONG</v>
      </c>
      <c r="L23" s="6" t="str">
        <f>OBV!H23</f>
        <v>BEARISH DIVERGENCE</v>
      </c>
      <c r="M23" s="8">
        <f t="shared" si="0"/>
        <v>25</v>
      </c>
      <c r="N23" s="8">
        <f t="shared" si="1"/>
        <v>45</v>
      </c>
      <c r="O23" s="8">
        <f t="shared" si="2"/>
        <v>50</v>
      </c>
      <c r="P23" s="8">
        <f t="shared" si="3"/>
        <v>33</v>
      </c>
      <c r="Q23" s="9">
        <f t="shared" si="4"/>
        <v>36.950000000000003</v>
      </c>
      <c r="R23" s="9">
        <f t="shared" si="5"/>
        <v>39.75</v>
      </c>
      <c r="S23" s="9">
        <f t="shared" si="6"/>
        <v>37.85</v>
      </c>
      <c r="T23" s="9">
        <f t="shared" si="7"/>
        <v>38.25</v>
      </c>
      <c r="U23" s="8">
        <f t="shared" si="8"/>
        <v>38.183333333333337</v>
      </c>
      <c r="V23" s="8">
        <f t="shared" si="9"/>
        <v>38.200000000000003</v>
      </c>
    </row>
    <row r="24" spans="1:22" ht="13.5" x14ac:dyDescent="0.25">
      <c r="A24" s="3">
        <f>RSI!A24</f>
        <v>42039</v>
      </c>
      <c r="B24" s="2">
        <f>RSI!B24</f>
        <v>2.3382999999999998</v>
      </c>
      <c r="C24" s="2">
        <f>RSI!I24</f>
        <v>31.355401668591199</v>
      </c>
      <c r="D24" s="2">
        <f>MACD!E24</f>
        <v>0</v>
      </c>
      <c r="E24" s="2">
        <f>MACD!F24</f>
        <v>0</v>
      </c>
      <c r="F24" s="2">
        <f>'Moving Avg'!D24</f>
        <v>2.33318</v>
      </c>
      <c r="G24" s="2">
        <f>'Moving Avg'!F24</f>
        <v>2.3847699999999996</v>
      </c>
      <c r="H24" s="2">
        <f>'Moving Avg'!G24</f>
        <v>0</v>
      </c>
      <c r="I24" s="2">
        <f>'Moving Avg'!H24</f>
        <v>0</v>
      </c>
      <c r="J24" s="6" t="str">
        <f>OBV!F24</f>
        <v>BEARISH</v>
      </c>
      <c r="K24" s="6" t="str">
        <f>OBV!G24</f>
        <v>STRONG</v>
      </c>
      <c r="L24" s="6" t="str">
        <f>OBV!H24</f>
        <v>CONFIRMED BEARISH</v>
      </c>
      <c r="M24" s="8">
        <f t="shared" si="0"/>
        <v>25</v>
      </c>
      <c r="N24" s="8">
        <f t="shared" si="1"/>
        <v>45</v>
      </c>
      <c r="O24" s="8">
        <f t="shared" si="2"/>
        <v>50</v>
      </c>
      <c r="P24" s="8">
        <f t="shared" si="3"/>
        <v>33</v>
      </c>
      <c r="Q24" s="9">
        <f t="shared" si="4"/>
        <v>36.950000000000003</v>
      </c>
      <c r="R24" s="9">
        <f t="shared" si="5"/>
        <v>39.75</v>
      </c>
      <c r="S24" s="9">
        <f t="shared" si="6"/>
        <v>37.85</v>
      </c>
      <c r="T24" s="9">
        <f t="shared" si="7"/>
        <v>38.25</v>
      </c>
      <c r="U24" s="8">
        <f t="shared" si="8"/>
        <v>38.183333333333337</v>
      </c>
      <c r="V24" s="8">
        <f t="shared" si="9"/>
        <v>38.200000000000003</v>
      </c>
    </row>
    <row r="25" spans="1:22" ht="13.5" x14ac:dyDescent="0.25">
      <c r="A25" s="3">
        <f>RSI!A25</f>
        <v>42040</v>
      </c>
      <c r="B25" s="2">
        <f>RSI!B25</f>
        <v>2.3382999999999998</v>
      </c>
      <c r="C25" s="2">
        <f>RSI!I25</f>
        <v>31.355401668591199</v>
      </c>
      <c r="D25" s="2">
        <f>MACD!E25</f>
        <v>0</v>
      </c>
      <c r="E25" s="2">
        <f>MACD!F25</f>
        <v>0</v>
      </c>
      <c r="F25" s="2">
        <f>'Moving Avg'!D25</f>
        <v>2.3372600000000001</v>
      </c>
      <c r="G25" s="2">
        <f>'Moving Avg'!F25</f>
        <v>2.3781649999999996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  <c r="M25" s="8">
        <f t="shared" si="0"/>
        <v>25</v>
      </c>
      <c r="N25" s="8">
        <f t="shared" si="1"/>
        <v>45</v>
      </c>
      <c r="O25" s="8">
        <f t="shared" si="2"/>
        <v>50</v>
      </c>
      <c r="P25" s="8">
        <f t="shared" si="3"/>
        <v>67</v>
      </c>
      <c r="Q25" s="9">
        <f t="shared" si="4"/>
        <v>42.05</v>
      </c>
      <c r="R25" s="9">
        <f t="shared" si="5"/>
        <v>48.25</v>
      </c>
      <c r="S25" s="9">
        <f t="shared" si="6"/>
        <v>53.150000000000006</v>
      </c>
      <c r="T25" s="9">
        <f t="shared" si="7"/>
        <v>46.75</v>
      </c>
      <c r="U25" s="8">
        <f t="shared" si="8"/>
        <v>47.816666666666663</v>
      </c>
      <c r="V25" s="8">
        <f t="shared" si="9"/>
        <v>47.55</v>
      </c>
    </row>
    <row r="26" spans="1:22" ht="13.5" x14ac:dyDescent="0.25">
      <c r="A26" s="3">
        <f>RSI!A26</f>
        <v>42041</v>
      </c>
      <c r="B26" s="2">
        <f>RSI!B26</f>
        <v>2.3382999999999998</v>
      </c>
      <c r="C26" s="2">
        <f>RSI!I26</f>
        <v>31.355401668591199</v>
      </c>
      <c r="D26" s="2">
        <f>MACD!E26</f>
        <v>0</v>
      </c>
      <c r="E26" s="2">
        <f>MACD!F26</f>
        <v>0</v>
      </c>
      <c r="F26" s="2">
        <f>'Moving Avg'!D26</f>
        <v>2.3413399999999998</v>
      </c>
      <c r="G26" s="2">
        <f>'Moving Avg'!F26</f>
        <v>2.3720649999999992</v>
      </c>
      <c r="H26" s="2">
        <f>'Moving Avg'!G26</f>
        <v>0</v>
      </c>
      <c r="I26" s="2">
        <f>'Moving Avg'!H26</f>
        <v>0</v>
      </c>
      <c r="J26" s="6" t="str">
        <f>OBV!F26</f>
        <v>BULLISH</v>
      </c>
      <c r="K26" s="6" t="str">
        <f>OBV!G26</f>
        <v>WEAK</v>
      </c>
      <c r="L26" s="6" t="str">
        <f>OBV!H26</f>
        <v>CONFIRMED BULLISH</v>
      </c>
      <c r="M26" s="8">
        <f t="shared" si="0"/>
        <v>25</v>
      </c>
      <c r="N26" s="8">
        <f t="shared" si="1"/>
        <v>45</v>
      </c>
      <c r="O26" s="8">
        <f t="shared" si="2"/>
        <v>50</v>
      </c>
      <c r="P26" s="8">
        <f t="shared" si="3"/>
        <v>67</v>
      </c>
      <c r="Q26" s="9">
        <f t="shared" si="4"/>
        <v>42.05</v>
      </c>
      <c r="R26" s="9">
        <f t="shared" si="5"/>
        <v>48.25</v>
      </c>
      <c r="S26" s="9">
        <f t="shared" si="6"/>
        <v>53.150000000000006</v>
      </c>
      <c r="T26" s="9">
        <f t="shared" si="7"/>
        <v>46.75</v>
      </c>
      <c r="U26" s="8">
        <f t="shared" si="8"/>
        <v>47.816666666666663</v>
      </c>
      <c r="V26" s="8">
        <f t="shared" si="9"/>
        <v>47.55</v>
      </c>
    </row>
    <row r="27" spans="1:22" ht="13.5" x14ac:dyDescent="0.25">
      <c r="A27" s="3">
        <f>RSI!A27</f>
        <v>42044</v>
      </c>
      <c r="B27" s="2">
        <f>RSI!B27</f>
        <v>2.3332000000000002</v>
      </c>
      <c r="C27" s="2">
        <f>RSI!I27</f>
        <v>30.731198115032285</v>
      </c>
      <c r="D27" s="2">
        <f>MACD!E27</f>
        <v>6.3889515282271603E-3</v>
      </c>
      <c r="E27" s="2">
        <f>MACD!F27</f>
        <v>0</v>
      </c>
      <c r="F27" s="2">
        <f>'Moving Avg'!D27</f>
        <v>2.3403199999999997</v>
      </c>
      <c r="G27" s="2">
        <f>'Moving Avg'!F27</f>
        <v>2.3690149999999992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STRONG</v>
      </c>
      <c r="L27" s="6" t="str">
        <f>OBV!H27</f>
        <v>CONFIRMED BEARISH</v>
      </c>
      <c r="M27" s="8">
        <f t="shared" si="0"/>
        <v>25</v>
      </c>
      <c r="N27" s="8">
        <f t="shared" si="1"/>
        <v>0</v>
      </c>
      <c r="O27" s="8">
        <f t="shared" si="2"/>
        <v>50</v>
      </c>
      <c r="P27" s="8">
        <f t="shared" si="3"/>
        <v>33</v>
      </c>
      <c r="Q27" s="9">
        <f t="shared" si="4"/>
        <v>21.2</v>
      </c>
      <c r="R27" s="9">
        <f t="shared" si="5"/>
        <v>30.75</v>
      </c>
      <c r="S27" s="9">
        <f t="shared" si="6"/>
        <v>31.1</v>
      </c>
      <c r="T27" s="9">
        <f t="shared" si="7"/>
        <v>27</v>
      </c>
      <c r="U27" s="8">
        <f t="shared" si="8"/>
        <v>27.683333333333337</v>
      </c>
      <c r="V27" s="8">
        <f t="shared" si="9"/>
        <v>27.512500000000003</v>
      </c>
    </row>
    <row r="28" spans="1:22" ht="13.5" x14ac:dyDescent="0.25">
      <c r="A28" s="3">
        <f>RSI!A28</f>
        <v>42045</v>
      </c>
      <c r="B28" s="2">
        <f>RSI!B28</f>
        <v>2.3281000000000001</v>
      </c>
      <c r="C28" s="2">
        <f>RSI!I28</f>
        <v>30.086189175922101</v>
      </c>
      <c r="D28" s="2">
        <f>MACD!E28</f>
        <v>1.5949467127951422E-3</v>
      </c>
      <c r="E28" s="2">
        <f>MACD!F28</f>
        <v>0</v>
      </c>
      <c r="F28" s="2">
        <f>'Moving Avg'!D28</f>
        <v>2.3352399999999998</v>
      </c>
      <c r="G28" s="2">
        <f>'Moving Avg'!F28</f>
        <v>2.3621549999999991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STRONG</v>
      </c>
      <c r="L28" s="6" t="str">
        <f>OBV!H28</f>
        <v>CONFIRMED BEARISH</v>
      </c>
      <c r="M28" s="8">
        <f t="shared" si="0"/>
        <v>25</v>
      </c>
      <c r="N28" s="8">
        <f t="shared" si="1"/>
        <v>0</v>
      </c>
      <c r="O28" s="8">
        <f t="shared" si="2"/>
        <v>50</v>
      </c>
      <c r="P28" s="8">
        <f t="shared" si="3"/>
        <v>33</v>
      </c>
      <c r="Q28" s="9">
        <f t="shared" si="4"/>
        <v>21.2</v>
      </c>
      <c r="R28" s="9">
        <f t="shared" si="5"/>
        <v>30.75</v>
      </c>
      <c r="S28" s="9">
        <f t="shared" si="6"/>
        <v>31.1</v>
      </c>
      <c r="T28" s="9">
        <f t="shared" si="7"/>
        <v>27</v>
      </c>
      <c r="U28" s="8">
        <f t="shared" si="8"/>
        <v>27.683333333333337</v>
      </c>
      <c r="V28" s="8">
        <f t="shared" si="9"/>
        <v>27.512500000000003</v>
      </c>
    </row>
    <row r="29" spans="1:22" ht="13.5" x14ac:dyDescent="0.25">
      <c r="A29" s="3">
        <f>RSI!A29</f>
        <v>42046</v>
      </c>
      <c r="B29" s="2">
        <f>RSI!B29</f>
        <v>2.3891</v>
      </c>
      <c r="C29" s="2">
        <f>RSI!I29</f>
        <v>44.965035928492732</v>
      </c>
      <c r="D29" s="2">
        <f>MACD!E29</f>
        <v>-1.1199567376176667E-3</v>
      </c>
      <c r="E29" s="2">
        <f>MACD!F29</f>
        <v>0</v>
      </c>
      <c r="F29" s="2">
        <f>'Moving Avg'!D29</f>
        <v>2.3454000000000002</v>
      </c>
      <c r="G29" s="2">
        <f>'Moving Avg'!F29</f>
        <v>2.3596149999999994</v>
      </c>
      <c r="H29" s="2">
        <f>'Moving Avg'!G29</f>
        <v>0</v>
      </c>
      <c r="I29" s="2">
        <f>'Moving Avg'!H29</f>
        <v>0</v>
      </c>
      <c r="J29" s="6" t="str">
        <f>OBV!F29</f>
        <v>BULLISH</v>
      </c>
      <c r="K29" s="6" t="str">
        <f>OBV!G29</f>
        <v>WEAK</v>
      </c>
      <c r="L29" s="6" t="str">
        <f>OBV!H29</f>
        <v>CONFIRMED BULLISH</v>
      </c>
      <c r="M29" s="8">
        <f t="shared" si="0"/>
        <v>25</v>
      </c>
      <c r="N29" s="8">
        <f t="shared" si="1"/>
        <v>45</v>
      </c>
      <c r="O29" s="8">
        <f t="shared" si="2"/>
        <v>50</v>
      </c>
      <c r="P29" s="8">
        <f t="shared" si="3"/>
        <v>67</v>
      </c>
      <c r="Q29" s="9">
        <f t="shared" si="4"/>
        <v>42.05</v>
      </c>
      <c r="R29" s="9">
        <f t="shared" si="5"/>
        <v>48.25</v>
      </c>
      <c r="S29" s="9">
        <f t="shared" si="6"/>
        <v>53.150000000000006</v>
      </c>
      <c r="T29" s="9">
        <f t="shared" si="7"/>
        <v>46.75</v>
      </c>
      <c r="U29" s="8">
        <f t="shared" si="8"/>
        <v>47.816666666666663</v>
      </c>
      <c r="V29" s="8">
        <f t="shared" si="9"/>
        <v>47.55</v>
      </c>
    </row>
    <row r="30" spans="1:22" ht="13.5" x14ac:dyDescent="0.25">
      <c r="A30" s="3">
        <f>RSI!A30</f>
        <v>42047</v>
      </c>
      <c r="B30" s="2">
        <f>RSI!B30</f>
        <v>2.3891</v>
      </c>
      <c r="C30" s="2">
        <f>RSI!I30</f>
        <v>44.965035928492725</v>
      </c>
      <c r="D30" s="2">
        <f>MACD!E30</f>
        <v>-1.200861378010476E-2</v>
      </c>
      <c r="E30" s="2">
        <f>MACD!F30</f>
        <v>0</v>
      </c>
      <c r="F30" s="2">
        <f>'Moving Avg'!D30</f>
        <v>2.3555599999999997</v>
      </c>
      <c r="G30" s="2">
        <f>'Moving Avg'!F30</f>
        <v>2.3596149999999994</v>
      </c>
      <c r="H30" s="2">
        <f>'Moving Avg'!G30</f>
        <v>0</v>
      </c>
      <c r="I30" s="2">
        <f>'Moving Avg'!H30</f>
        <v>0</v>
      </c>
      <c r="J30" s="6" t="str">
        <f>OBV!F30</f>
        <v>BULLISH</v>
      </c>
      <c r="K30" s="6" t="str">
        <f>OBV!G30</f>
        <v>WEAK</v>
      </c>
      <c r="L30" s="6" t="str">
        <f>OBV!H30</f>
        <v>CONFIRMED BULLISH</v>
      </c>
      <c r="M30" s="8">
        <f t="shared" si="0"/>
        <v>25</v>
      </c>
      <c r="N30" s="8">
        <f t="shared" si="1"/>
        <v>45</v>
      </c>
      <c r="O30" s="8">
        <f t="shared" si="2"/>
        <v>50</v>
      </c>
      <c r="P30" s="8">
        <f t="shared" si="3"/>
        <v>67</v>
      </c>
      <c r="Q30" s="9">
        <f t="shared" si="4"/>
        <v>42.05</v>
      </c>
      <c r="R30" s="9">
        <f t="shared" si="5"/>
        <v>48.25</v>
      </c>
      <c r="S30" s="9">
        <f t="shared" si="6"/>
        <v>53.150000000000006</v>
      </c>
      <c r="T30" s="9">
        <f t="shared" si="7"/>
        <v>46.75</v>
      </c>
      <c r="U30" s="8">
        <f t="shared" si="8"/>
        <v>47.816666666666663</v>
      </c>
      <c r="V30" s="8">
        <f t="shared" si="9"/>
        <v>47.55</v>
      </c>
    </row>
    <row r="31" spans="1:22" ht="13.5" x14ac:dyDescent="0.25">
      <c r="A31" s="3">
        <f>RSI!A31</f>
        <v>42048</v>
      </c>
      <c r="B31" s="2">
        <f>RSI!B31</f>
        <v>2.3788999999999998</v>
      </c>
      <c r="C31" s="2">
        <f>RSI!I31</f>
        <v>43.182833091056644</v>
      </c>
      <c r="D31" s="2">
        <f>MACD!E31</f>
        <v>-2.0458603043818524E-2</v>
      </c>
      <c r="E31" s="2">
        <f>MACD!F31</f>
        <v>0</v>
      </c>
      <c r="F31" s="2">
        <f>'Moving Avg'!D31</f>
        <v>2.36368</v>
      </c>
      <c r="G31" s="2">
        <f>'Moving Avg'!F31</f>
        <v>2.3591049999999996</v>
      </c>
      <c r="H31" s="2">
        <f>'Moving Avg'!G31</f>
        <v>0</v>
      </c>
      <c r="I31" s="2">
        <f>'Moving Avg'!H31</f>
        <v>0</v>
      </c>
      <c r="J31" s="6" t="str">
        <f>OBV!F31</f>
        <v>BULLISH</v>
      </c>
      <c r="K31" s="6" t="str">
        <f>OBV!G31</f>
        <v>WEAK</v>
      </c>
      <c r="L31" s="6" t="str">
        <f>OBV!H31</f>
        <v>CONFIRMED BULLISH</v>
      </c>
      <c r="M31" s="8">
        <f t="shared" si="0"/>
        <v>25</v>
      </c>
      <c r="N31" s="8">
        <f t="shared" si="1"/>
        <v>100</v>
      </c>
      <c r="O31" s="8">
        <f t="shared" si="2"/>
        <v>50</v>
      </c>
      <c r="P31" s="8">
        <f t="shared" si="3"/>
        <v>67</v>
      </c>
      <c r="Q31" s="9">
        <f t="shared" si="4"/>
        <v>61.3</v>
      </c>
      <c r="R31" s="9">
        <f t="shared" si="5"/>
        <v>59.25</v>
      </c>
      <c r="S31" s="9">
        <f t="shared" si="6"/>
        <v>61.400000000000006</v>
      </c>
      <c r="T31" s="9">
        <f t="shared" si="7"/>
        <v>60.5</v>
      </c>
      <c r="U31" s="8">
        <f t="shared" si="8"/>
        <v>60.65</v>
      </c>
      <c r="V31" s="8">
        <f t="shared" si="9"/>
        <v>60.612499999999997</v>
      </c>
    </row>
    <row r="32" spans="1:22" ht="13.5" x14ac:dyDescent="0.25">
      <c r="A32" s="3">
        <f>RSI!A32</f>
        <v>42051</v>
      </c>
      <c r="B32" s="2">
        <f>RSI!B32</f>
        <v>2.3788999999999998</v>
      </c>
      <c r="C32" s="2">
        <f>RSI!I32</f>
        <v>43.182833091056644</v>
      </c>
      <c r="D32" s="2">
        <f>MACD!E32</f>
        <v>-2.4402513685830574E-2</v>
      </c>
      <c r="E32" s="2">
        <f>MACD!F32</f>
        <v>0</v>
      </c>
      <c r="F32" s="2">
        <f>'Moving Avg'!D32</f>
        <v>2.3728199999999999</v>
      </c>
      <c r="G32" s="2">
        <f>'Moving Avg'!F32</f>
        <v>2.3588499999999999</v>
      </c>
      <c r="H32" s="2">
        <f>'Moving Avg'!G32</f>
        <v>0</v>
      </c>
      <c r="I32" s="2">
        <f>'Moving Avg'!H32</f>
        <v>0</v>
      </c>
      <c r="J32" s="6" t="str">
        <f>OBV!F32</f>
        <v>BULLISH</v>
      </c>
      <c r="K32" s="6" t="str">
        <f>OBV!G32</f>
        <v>WEAK</v>
      </c>
      <c r="L32" s="6" t="str">
        <f>OBV!H32</f>
        <v>CONFIRMED BULLISH</v>
      </c>
      <c r="M32" s="8">
        <f t="shared" si="0"/>
        <v>25</v>
      </c>
      <c r="N32" s="8">
        <f t="shared" si="1"/>
        <v>100</v>
      </c>
      <c r="O32" s="8">
        <f t="shared" si="2"/>
        <v>50</v>
      </c>
      <c r="P32" s="8">
        <f t="shared" si="3"/>
        <v>67</v>
      </c>
      <c r="Q32" s="9">
        <f t="shared" si="4"/>
        <v>61.3</v>
      </c>
      <c r="R32" s="9">
        <f t="shared" si="5"/>
        <v>59.25</v>
      </c>
      <c r="S32" s="9">
        <f t="shared" si="6"/>
        <v>61.400000000000006</v>
      </c>
      <c r="T32" s="9">
        <f t="shared" si="7"/>
        <v>60.5</v>
      </c>
      <c r="U32" s="8">
        <f t="shared" si="8"/>
        <v>60.65</v>
      </c>
      <c r="V32" s="8">
        <f t="shared" si="9"/>
        <v>60.612499999999997</v>
      </c>
    </row>
    <row r="33" spans="1:22" ht="13.5" x14ac:dyDescent="0.25">
      <c r="A33" s="3">
        <f>RSI!A33</f>
        <v>42052</v>
      </c>
      <c r="B33" s="2">
        <f>RSI!B33</f>
        <v>2.3738000000000001</v>
      </c>
      <c r="C33" s="2">
        <f>RSI!I33</f>
        <v>42.212627129949425</v>
      </c>
      <c r="D33" s="2">
        <f>MACD!E33</f>
        <v>-2.4960819588423E-2</v>
      </c>
      <c r="E33" s="2">
        <f>MACD!F33</f>
        <v>0</v>
      </c>
      <c r="F33" s="2">
        <f>'Moving Avg'!D33</f>
        <v>2.3819600000000003</v>
      </c>
      <c r="G33" s="2">
        <f>'Moving Avg'!F33</f>
        <v>2.3583400000000005</v>
      </c>
      <c r="H33" s="2">
        <f>'Moving Avg'!G33</f>
        <v>0</v>
      </c>
      <c r="I33" s="2">
        <f>'Moving Avg'!H33</f>
        <v>0</v>
      </c>
      <c r="J33" s="6" t="str">
        <f>OBV!F33</f>
        <v>BULLISH</v>
      </c>
      <c r="K33" s="6" t="str">
        <f>OBV!G33</f>
        <v>WEAK</v>
      </c>
      <c r="L33" s="6" t="str">
        <f>OBV!H33</f>
        <v>CONFIRMED BULLISH</v>
      </c>
      <c r="M33" s="8">
        <f t="shared" si="0"/>
        <v>25</v>
      </c>
      <c r="N33" s="8">
        <f t="shared" si="1"/>
        <v>100</v>
      </c>
      <c r="O33" s="8">
        <f t="shared" si="2"/>
        <v>50</v>
      </c>
      <c r="P33" s="8">
        <f t="shared" si="3"/>
        <v>67</v>
      </c>
      <c r="Q33" s="9">
        <f t="shared" si="4"/>
        <v>61.3</v>
      </c>
      <c r="R33" s="9">
        <f t="shared" si="5"/>
        <v>59.25</v>
      </c>
      <c r="S33" s="9">
        <f t="shared" si="6"/>
        <v>61.400000000000006</v>
      </c>
      <c r="T33" s="9">
        <f t="shared" si="7"/>
        <v>60.5</v>
      </c>
      <c r="U33" s="8">
        <f t="shared" si="8"/>
        <v>60.65</v>
      </c>
      <c r="V33" s="8">
        <f t="shared" si="9"/>
        <v>60.612499999999997</v>
      </c>
    </row>
    <row r="34" spans="1:22" ht="13.5" x14ac:dyDescent="0.25">
      <c r="A34" s="3">
        <f>RSI!A34</f>
        <v>42053</v>
      </c>
      <c r="B34" s="2">
        <f>RSI!B34</f>
        <v>2.3738000000000001</v>
      </c>
      <c r="C34" s="2">
        <f>RSI!I34</f>
        <v>42.212627129949418</v>
      </c>
      <c r="D34" s="2">
        <f>MACD!E34</f>
        <v>-2.7683585528192722E-2</v>
      </c>
      <c r="E34" s="2">
        <f>MACD!F34</f>
        <v>0</v>
      </c>
      <c r="F34" s="2">
        <f>'Moving Avg'!D34</f>
        <v>2.3789000000000002</v>
      </c>
      <c r="G34" s="2">
        <f>'Moving Avg'!F34</f>
        <v>2.3578300000000008</v>
      </c>
      <c r="H34" s="2">
        <f>'Moving Avg'!G34</f>
        <v>0</v>
      </c>
      <c r="I34" s="2">
        <f>'Moving Avg'!H34</f>
        <v>0</v>
      </c>
      <c r="J34" s="6" t="str">
        <f>OBV!F34</f>
        <v>BEARISH</v>
      </c>
      <c r="K34" s="6" t="str">
        <f>OBV!G34</f>
        <v>STRONG</v>
      </c>
      <c r="L34" s="6" t="str">
        <f>OBV!H34</f>
        <v>CONFIRMED BEARISH</v>
      </c>
      <c r="M34" s="8">
        <f t="shared" si="0"/>
        <v>25</v>
      </c>
      <c r="N34" s="8">
        <f t="shared" si="1"/>
        <v>100</v>
      </c>
      <c r="O34" s="8">
        <f t="shared" si="2"/>
        <v>50</v>
      </c>
      <c r="P34" s="8">
        <f t="shared" si="3"/>
        <v>33</v>
      </c>
      <c r="Q34" s="9">
        <f t="shared" si="4"/>
        <v>56.2</v>
      </c>
      <c r="R34" s="9">
        <f t="shared" si="5"/>
        <v>50.75</v>
      </c>
      <c r="S34" s="9">
        <f t="shared" si="6"/>
        <v>46.1</v>
      </c>
      <c r="T34" s="9">
        <f t="shared" si="7"/>
        <v>52</v>
      </c>
      <c r="U34" s="8">
        <f t="shared" si="8"/>
        <v>51.016666666666673</v>
      </c>
      <c r="V34" s="8">
        <f t="shared" si="9"/>
        <v>51.262500000000003</v>
      </c>
    </row>
    <row r="35" spans="1:22" ht="13.5" x14ac:dyDescent="0.25">
      <c r="A35" s="3">
        <f>RSI!A35</f>
        <v>42054</v>
      </c>
      <c r="B35" s="2">
        <f>RSI!B35</f>
        <v>2.3738000000000001</v>
      </c>
      <c r="C35" s="2">
        <f>RSI!I35</f>
        <v>42.212627129949418</v>
      </c>
      <c r="D35" s="2">
        <f>MACD!E35</f>
        <v>-2.9905882654471583E-2</v>
      </c>
      <c r="E35" s="2">
        <f>MACD!F35</f>
        <v>-1.4728452975270725E-2</v>
      </c>
      <c r="F35" s="2">
        <f>'Moving Avg'!D35</f>
        <v>2.3758400000000002</v>
      </c>
      <c r="G35" s="2">
        <f>'Moving Avg'!F35</f>
        <v>2.3570650000000009</v>
      </c>
      <c r="H35" s="2">
        <f>'Moving Avg'!G35</f>
        <v>0</v>
      </c>
      <c r="I35" s="2">
        <f>'Moving Avg'!H35</f>
        <v>0</v>
      </c>
      <c r="J35" s="6" t="str">
        <f>OBV!F35</f>
        <v>BEARISH</v>
      </c>
      <c r="K35" s="6" t="str">
        <f>OBV!G35</f>
        <v>STRONG</v>
      </c>
      <c r="L35" s="6" t="str">
        <f>OBV!H35</f>
        <v>CONFIRMED BEARISH</v>
      </c>
      <c r="M35" s="8">
        <f t="shared" si="0"/>
        <v>25</v>
      </c>
      <c r="N35" s="8">
        <f t="shared" si="1"/>
        <v>45</v>
      </c>
      <c r="O35" s="8">
        <f t="shared" si="2"/>
        <v>50</v>
      </c>
      <c r="P35" s="8">
        <f t="shared" si="3"/>
        <v>33</v>
      </c>
      <c r="Q35" s="9">
        <f t="shared" si="4"/>
        <v>36.950000000000003</v>
      </c>
      <c r="R35" s="9">
        <f t="shared" si="5"/>
        <v>39.75</v>
      </c>
      <c r="S35" s="9">
        <f t="shared" si="6"/>
        <v>37.85</v>
      </c>
      <c r="T35" s="9">
        <f t="shared" si="7"/>
        <v>38.25</v>
      </c>
      <c r="U35" s="8">
        <f t="shared" si="8"/>
        <v>38.183333333333337</v>
      </c>
      <c r="V35" s="8">
        <f t="shared" si="9"/>
        <v>38.200000000000003</v>
      </c>
    </row>
    <row r="36" spans="1:22" ht="13.5" x14ac:dyDescent="0.25">
      <c r="A36" s="3">
        <f>RSI!A36</f>
        <v>42055</v>
      </c>
      <c r="B36" s="2">
        <f>RSI!B36</f>
        <v>2.3382999999999998</v>
      </c>
      <c r="C36" s="2">
        <f>RSI!I36</f>
        <v>35.314674046409394</v>
      </c>
      <c r="D36" s="2">
        <f>MACD!E36</f>
        <v>-2.9081119631989338E-2</v>
      </c>
      <c r="E36" s="2">
        <f>MACD!F36</f>
        <v>-1.759898630661445E-2</v>
      </c>
      <c r="F36" s="2">
        <f>'Moving Avg'!D36</f>
        <v>2.3677199999999998</v>
      </c>
      <c r="G36" s="2">
        <f>'Moving Avg'!F36</f>
        <v>2.3545250000000002</v>
      </c>
      <c r="H36" s="2">
        <f>'Moving Avg'!G36</f>
        <v>0</v>
      </c>
      <c r="I36" s="2">
        <f>'Moving Avg'!H36</f>
        <v>0</v>
      </c>
      <c r="J36" s="6" t="str">
        <f>OBV!F36</f>
        <v>BEARISH</v>
      </c>
      <c r="K36" s="6" t="str">
        <f>OBV!G36</f>
        <v>STRONG</v>
      </c>
      <c r="L36" s="6" t="str">
        <f>OBV!H36</f>
        <v>CONFIRMED BEARISH</v>
      </c>
      <c r="M36" s="8">
        <f t="shared" si="0"/>
        <v>25</v>
      </c>
      <c r="N36" s="8">
        <f t="shared" si="1"/>
        <v>45</v>
      </c>
      <c r="O36" s="8">
        <f t="shared" si="2"/>
        <v>50</v>
      </c>
      <c r="P36" s="8">
        <f t="shared" si="3"/>
        <v>33</v>
      </c>
      <c r="Q36" s="9">
        <f t="shared" si="4"/>
        <v>36.950000000000003</v>
      </c>
      <c r="R36" s="9">
        <f t="shared" si="5"/>
        <v>39.75</v>
      </c>
      <c r="S36" s="9">
        <f t="shared" si="6"/>
        <v>37.85</v>
      </c>
      <c r="T36" s="9">
        <f t="shared" si="7"/>
        <v>38.25</v>
      </c>
      <c r="U36" s="8">
        <f t="shared" si="8"/>
        <v>38.183333333333337</v>
      </c>
      <c r="V36" s="8">
        <f t="shared" si="9"/>
        <v>38.200000000000003</v>
      </c>
    </row>
    <row r="37" spans="1:22" ht="13.5" x14ac:dyDescent="0.25">
      <c r="A37" s="3">
        <f>RSI!A37</f>
        <v>42058</v>
      </c>
      <c r="B37" s="2">
        <f>RSI!B37</f>
        <v>2.3382999999999998</v>
      </c>
      <c r="C37" s="2">
        <f>RSI!I37</f>
        <v>35.314674046409394</v>
      </c>
      <c r="D37" s="2">
        <f>MACD!E37</f>
        <v>-2.8888144390648574E-2</v>
      </c>
      <c r="E37" s="2">
        <f>MACD!F37</f>
        <v>-1.9856817923421276E-2</v>
      </c>
      <c r="F37" s="2">
        <f>'Moving Avg'!D37</f>
        <v>2.3595999999999999</v>
      </c>
      <c r="G37" s="2">
        <f>'Moving Avg'!F37</f>
        <v>2.3524950000000002</v>
      </c>
      <c r="H37" s="2">
        <f>'Moving Avg'!G37</f>
        <v>0</v>
      </c>
      <c r="I37" s="2">
        <f>'Moving Avg'!H37</f>
        <v>0</v>
      </c>
      <c r="J37" s="6" t="str">
        <f>OBV!F37</f>
        <v>BEARISH</v>
      </c>
      <c r="K37" s="6" t="str">
        <f>OBV!G37</f>
        <v>STRONG</v>
      </c>
      <c r="L37" s="6" t="str">
        <f>OBV!H37</f>
        <v>CONFIRMED BEARISH</v>
      </c>
      <c r="M37" s="8">
        <f t="shared" si="0"/>
        <v>25</v>
      </c>
      <c r="N37" s="8">
        <f t="shared" si="1"/>
        <v>45</v>
      </c>
      <c r="O37" s="8">
        <f t="shared" si="2"/>
        <v>50</v>
      </c>
      <c r="P37" s="8">
        <f t="shared" si="3"/>
        <v>33</v>
      </c>
      <c r="Q37" s="9">
        <f t="shared" si="4"/>
        <v>36.950000000000003</v>
      </c>
      <c r="R37" s="9">
        <f t="shared" si="5"/>
        <v>39.75</v>
      </c>
      <c r="S37" s="9">
        <f t="shared" si="6"/>
        <v>37.85</v>
      </c>
      <c r="T37" s="9">
        <f t="shared" si="7"/>
        <v>38.25</v>
      </c>
      <c r="U37" s="8">
        <f t="shared" si="8"/>
        <v>38.183333333333337</v>
      </c>
      <c r="V37" s="8">
        <f t="shared" si="9"/>
        <v>38.200000000000003</v>
      </c>
    </row>
    <row r="38" spans="1:22" ht="13.5" x14ac:dyDescent="0.25">
      <c r="A38" s="3">
        <f>RSI!A38</f>
        <v>42059</v>
      </c>
      <c r="B38" s="2">
        <f>RSI!B38</f>
        <v>2.3382999999999998</v>
      </c>
      <c r="C38" s="2">
        <f>RSI!I38</f>
        <v>35.314674046409394</v>
      </c>
      <c r="D38" s="2">
        <f>MACD!E38</f>
        <v>-2.9250478382297551E-2</v>
      </c>
      <c r="E38" s="2">
        <f>MACD!F38</f>
        <v>-2.1735550015196531E-2</v>
      </c>
      <c r="F38" s="2">
        <f>'Moving Avg'!D38</f>
        <v>2.3525</v>
      </c>
      <c r="G38" s="2">
        <f>'Moving Avg'!F38</f>
        <v>2.3524950000000002</v>
      </c>
      <c r="H38" s="2">
        <f>'Moving Avg'!G38</f>
        <v>0</v>
      </c>
      <c r="I38" s="2">
        <f>'Moving Avg'!H38</f>
        <v>0</v>
      </c>
      <c r="J38" s="6" t="str">
        <f>OBV!F38</f>
        <v>BEARISH</v>
      </c>
      <c r="K38" s="6" t="str">
        <f>OBV!G38</f>
        <v>STRONG</v>
      </c>
      <c r="L38" s="6" t="str">
        <f>OBV!H38</f>
        <v>CONFIRMED BEARISH</v>
      </c>
      <c r="M38" s="8">
        <f t="shared" si="0"/>
        <v>25</v>
      </c>
      <c r="N38" s="8">
        <f t="shared" si="1"/>
        <v>45</v>
      </c>
      <c r="O38" s="8">
        <f t="shared" si="2"/>
        <v>50</v>
      </c>
      <c r="P38" s="8">
        <f t="shared" si="3"/>
        <v>33</v>
      </c>
      <c r="Q38" s="9">
        <f t="shared" si="4"/>
        <v>36.950000000000003</v>
      </c>
      <c r="R38" s="9">
        <f t="shared" si="5"/>
        <v>39.75</v>
      </c>
      <c r="S38" s="9">
        <f t="shared" si="6"/>
        <v>37.85</v>
      </c>
      <c r="T38" s="9">
        <f t="shared" si="7"/>
        <v>38.25</v>
      </c>
      <c r="U38" s="8">
        <f t="shared" si="8"/>
        <v>38.183333333333337</v>
      </c>
      <c r="V38" s="8">
        <f t="shared" si="9"/>
        <v>38.200000000000003</v>
      </c>
    </row>
    <row r="39" spans="1:22" ht="13.5" x14ac:dyDescent="0.25">
      <c r="A39" s="3">
        <f>RSI!A39</f>
        <v>42060</v>
      </c>
      <c r="B39" s="2">
        <f>RSI!B39</f>
        <v>2.3281000000000001</v>
      </c>
      <c r="C39" s="2">
        <f>RSI!I39</f>
        <v>33.358488321869714</v>
      </c>
      <c r="D39" s="2">
        <f>MACD!E39</f>
        <v>-1.9177087881369737E-2</v>
      </c>
      <c r="E39" s="2">
        <f>MACD!F39</f>
        <v>-2.1223857588431171E-2</v>
      </c>
      <c r="F39" s="2">
        <f>'Moving Avg'!D39</f>
        <v>2.3433599999999997</v>
      </c>
      <c r="G39" s="2">
        <f>'Moving Avg'!F39</f>
        <v>2.3502099999999997</v>
      </c>
      <c r="H39" s="2">
        <f>'Moving Avg'!G39</f>
        <v>0</v>
      </c>
      <c r="I39" s="2">
        <f>'Moving Avg'!H39</f>
        <v>0</v>
      </c>
      <c r="J39" s="6" t="str">
        <f>OBV!F39</f>
        <v>BEARISH</v>
      </c>
      <c r="K39" s="6" t="str">
        <f>OBV!G39</f>
        <v>STRONG</v>
      </c>
      <c r="L39" s="6" t="str">
        <f>OBV!H39</f>
        <v>CONFIRMED BEARISH</v>
      </c>
      <c r="M39" s="8">
        <f t="shared" si="0"/>
        <v>25</v>
      </c>
      <c r="N39" s="8">
        <f t="shared" si="1"/>
        <v>0</v>
      </c>
      <c r="O39" s="8">
        <f t="shared" si="2"/>
        <v>50</v>
      </c>
      <c r="P39" s="8">
        <f t="shared" si="3"/>
        <v>33</v>
      </c>
      <c r="Q39" s="9">
        <f t="shared" si="4"/>
        <v>21.2</v>
      </c>
      <c r="R39" s="9">
        <f t="shared" si="5"/>
        <v>30.75</v>
      </c>
      <c r="S39" s="9">
        <f t="shared" si="6"/>
        <v>31.1</v>
      </c>
      <c r="T39" s="9">
        <f t="shared" si="7"/>
        <v>27</v>
      </c>
      <c r="U39" s="8">
        <f t="shared" si="8"/>
        <v>27.683333333333337</v>
      </c>
      <c r="V39" s="8">
        <f t="shared" si="9"/>
        <v>27.512500000000003</v>
      </c>
    </row>
    <row r="40" spans="1:22" ht="13.5" x14ac:dyDescent="0.25">
      <c r="A40" s="3">
        <f>RSI!A40</f>
        <v>42061</v>
      </c>
      <c r="B40" s="2">
        <f>RSI!B40</f>
        <v>2.3128000000000002</v>
      </c>
      <c r="C40" s="2">
        <f>RSI!I40</f>
        <v>30.618696739783985</v>
      </c>
      <c r="D40" s="2">
        <f>MACD!E40</f>
        <v>-9.237798025869548E-3</v>
      </c>
      <c r="E40" s="2">
        <f>MACD!F40</f>
        <v>-1.8826645675918848E-2</v>
      </c>
      <c r="F40" s="2">
        <f>'Moving Avg'!D40</f>
        <v>2.3311599999999997</v>
      </c>
      <c r="G40" s="2">
        <f>'Moving Avg'!F40</f>
        <v>2.3499549999999996</v>
      </c>
      <c r="H40" s="2">
        <f>'Moving Avg'!G40</f>
        <v>0</v>
      </c>
      <c r="I40" s="2">
        <f>'Moving Avg'!H40</f>
        <v>0</v>
      </c>
      <c r="J40" s="6" t="str">
        <f>OBV!F40</f>
        <v>BEARISH</v>
      </c>
      <c r="K40" s="6" t="str">
        <f>OBV!G40</f>
        <v>STRONG</v>
      </c>
      <c r="L40" s="6" t="str">
        <f>OBV!H40</f>
        <v>CONFIRMED BEARISH</v>
      </c>
      <c r="M40" s="8">
        <f t="shared" si="0"/>
        <v>25</v>
      </c>
      <c r="N40" s="8">
        <f t="shared" si="1"/>
        <v>0</v>
      </c>
      <c r="O40" s="8">
        <f t="shared" si="2"/>
        <v>50</v>
      </c>
      <c r="P40" s="8">
        <f t="shared" si="3"/>
        <v>33</v>
      </c>
      <c r="Q40" s="9">
        <f t="shared" si="4"/>
        <v>21.2</v>
      </c>
      <c r="R40" s="9">
        <f t="shared" si="5"/>
        <v>30.75</v>
      </c>
      <c r="S40" s="9">
        <f t="shared" si="6"/>
        <v>31.1</v>
      </c>
      <c r="T40" s="9">
        <f t="shared" si="7"/>
        <v>27</v>
      </c>
      <c r="U40" s="8">
        <f t="shared" si="8"/>
        <v>27.683333333333337</v>
      </c>
      <c r="V40" s="8">
        <f t="shared" si="9"/>
        <v>27.512500000000003</v>
      </c>
    </row>
    <row r="41" spans="1:22" ht="13.5" x14ac:dyDescent="0.25">
      <c r="A41" s="3">
        <f>RSI!A41</f>
        <v>42062</v>
      </c>
      <c r="B41" s="2">
        <f>RSI!B41</f>
        <v>2.3738000000000001</v>
      </c>
      <c r="C41" s="2">
        <f>RSI!I41</f>
        <v>48.70683134751156</v>
      </c>
      <c r="D41" s="2">
        <f>MACD!E41</f>
        <v>-6.5635646857948871E-3</v>
      </c>
      <c r="E41" s="2">
        <f>MACD!F41</f>
        <v>-1.6374029477894056E-2</v>
      </c>
      <c r="F41" s="2">
        <f>'Moving Avg'!D41</f>
        <v>2.3382599999999996</v>
      </c>
      <c r="G41" s="2">
        <f>'Moving Avg'!F41</f>
        <v>2.3527499999999995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  <c r="M41" s="8">
        <f t="shared" si="0"/>
        <v>25</v>
      </c>
      <c r="N41" s="8">
        <f t="shared" si="1"/>
        <v>0</v>
      </c>
      <c r="O41" s="8">
        <f t="shared" si="2"/>
        <v>50</v>
      </c>
      <c r="P41" s="8">
        <f t="shared" si="3"/>
        <v>67</v>
      </c>
      <c r="Q41" s="9">
        <f t="shared" si="4"/>
        <v>26.299999999999997</v>
      </c>
      <c r="R41" s="9">
        <f t="shared" si="5"/>
        <v>39.25</v>
      </c>
      <c r="S41" s="9">
        <f t="shared" si="6"/>
        <v>46.400000000000006</v>
      </c>
      <c r="T41" s="9">
        <f t="shared" si="7"/>
        <v>35.5</v>
      </c>
      <c r="U41" s="8">
        <f t="shared" si="8"/>
        <v>37.31666666666667</v>
      </c>
      <c r="V41" s="8">
        <f t="shared" si="9"/>
        <v>36.862499999999997</v>
      </c>
    </row>
    <row r="42" spans="1:22" ht="13.5" x14ac:dyDescent="0.25">
      <c r="A42" s="3">
        <f>RSI!A42</f>
        <v>42065</v>
      </c>
      <c r="B42" s="2">
        <f>RSI!B42</f>
        <v>2.4144999999999999</v>
      </c>
      <c r="C42" s="2">
        <f>RSI!I42</f>
        <v>56.799462332340646</v>
      </c>
      <c r="D42" s="2">
        <f>MACD!E42</f>
        <v>-7.3502643232203901E-3</v>
      </c>
      <c r="E42" s="2">
        <f>MACD!F42</f>
        <v>-1.4569276446959323E-2</v>
      </c>
      <c r="F42" s="2">
        <f>'Moving Avg'!D42</f>
        <v>2.3534999999999999</v>
      </c>
      <c r="G42" s="2">
        <f>'Moving Avg'!F42</f>
        <v>2.3565599999999995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  <c r="M42" s="8">
        <f t="shared" si="0"/>
        <v>25</v>
      </c>
      <c r="N42" s="8">
        <f t="shared" si="1"/>
        <v>0</v>
      </c>
      <c r="O42" s="8">
        <f t="shared" si="2"/>
        <v>50</v>
      </c>
      <c r="P42" s="8">
        <f t="shared" si="3"/>
        <v>67</v>
      </c>
      <c r="Q42" s="9">
        <f t="shared" si="4"/>
        <v>26.299999999999997</v>
      </c>
      <c r="R42" s="9">
        <f t="shared" si="5"/>
        <v>39.25</v>
      </c>
      <c r="S42" s="9">
        <f t="shared" si="6"/>
        <v>46.400000000000006</v>
      </c>
      <c r="T42" s="9">
        <f t="shared" si="7"/>
        <v>35.5</v>
      </c>
      <c r="U42" s="8">
        <f t="shared" si="8"/>
        <v>37.31666666666667</v>
      </c>
      <c r="V42" s="8">
        <f t="shared" si="9"/>
        <v>36.862499999999997</v>
      </c>
    </row>
    <row r="43" spans="1:22" ht="13.5" x14ac:dyDescent="0.25">
      <c r="A43" s="3">
        <f>RSI!A43</f>
        <v>42066</v>
      </c>
      <c r="B43" s="2">
        <f>RSI!B43</f>
        <v>2.4603000000000002</v>
      </c>
      <c r="C43" s="2">
        <f>RSI!I43</f>
        <v>63.733572504151383</v>
      </c>
      <c r="D43" s="2">
        <f>MACD!E43</f>
        <v>-1.2465766724927274E-2</v>
      </c>
      <c r="E43" s="2">
        <f>MACD!F43</f>
        <v>-1.4148574502552913E-2</v>
      </c>
      <c r="F43" s="2">
        <f>'Moving Avg'!D43</f>
        <v>2.3778999999999999</v>
      </c>
      <c r="G43" s="2">
        <f>'Moving Avg'!F43</f>
        <v>2.3618999999999994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  <c r="M43" s="8">
        <f t="shared" si="0"/>
        <v>25</v>
      </c>
      <c r="N43" s="8">
        <f t="shared" si="1"/>
        <v>0</v>
      </c>
      <c r="O43" s="8">
        <f t="shared" si="2"/>
        <v>50</v>
      </c>
      <c r="P43" s="8">
        <f t="shared" si="3"/>
        <v>67</v>
      </c>
      <c r="Q43" s="9">
        <f t="shared" si="4"/>
        <v>26.299999999999997</v>
      </c>
      <c r="R43" s="9">
        <f t="shared" si="5"/>
        <v>39.25</v>
      </c>
      <c r="S43" s="9">
        <f t="shared" si="6"/>
        <v>46.400000000000006</v>
      </c>
      <c r="T43" s="9">
        <f t="shared" si="7"/>
        <v>35.5</v>
      </c>
      <c r="U43" s="8">
        <f t="shared" si="8"/>
        <v>37.31666666666667</v>
      </c>
      <c r="V43" s="8">
        <f t="shared" si="9"/>
        <v>36.862499999999997</v>
      </c>
    </row>
    <row r="44" spans="1:22" ht="13.5" x14ac:dyDescent="0.25">
      <c r="A44" s="3">
        <f>RSI!A44</f>
        <v>42067</v>
      </c>
      <c r="B44" s="2">
        <f>RSI!B44</f>
        <v>2.4348000000000001</v>
      </c>
      <c r="C44" s="2">
        <f>RSI!I44</f>
        <v>58.138275820996256</v>
      </c>
      <c r="D44" s="2">
        <f>MACD!E44</f>
        <v>-1.5428445054185058E-2</v>
      </c>
      <c r="E44" s="2">
        <f>MACD!F44</f>
        <v>-1.4404548612879344E-2</v>
      </c>
      <c r="F44" s="2">
        <f>'Moving Avg'!D44</f>
        <v>2.3992400000000003</v>
      </c>
      <c r="G44" s="2">
        <f>'Moving Avg'!F44</f>
        <v>2.3667249999999997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  <c r="M44" s="8">
        <f t="shared" si="0"/>
        <v>25</v>
      </c>
      <c r="N44" s="8">
        <f t="shared" si="1"/>
        <v>45</v>
      </c>
      <c r="O44" s="8">
        <f t="shared" si="2"/>
        <v>50</v>
      </c>
      <c r="P44" s="8">
        <f t="shared" si="3"/>
        <v>67</v>
      </c>
      <c r="Q44" s="9">
        <f t="shared" si="4"/>
        <v>42.05</v>
      </c>
      <c r="R44" s="9">
        <f t="shared" si="5"/>
        <v>48.25</v>
      </c>
      <c r="S44" s="9">
        <f t="shared" si="6"/>
        <v>53.150000000000006</v>
      </c>
      <c r="T44" s="9">
        <f t="shared" si="7"/>
        <v>46.75</v>
      </c>
      <c r="U44" s="8">
        <f t="shared" si="8"/>
        <v>47.816666666666663</v>
      </c>
      <c r="V44" s="8">
        <f t="shared" si="9"/>
        <v>47.55</v>
      </c>
    </row>
    <row r="45" spans="1:22" ht="13.5" x14ac:dyDescent="0.25">
      <c r="A45" s="3">
        <f>RSI!A45</f>
        <v>42068</v>
      </c>
      <c r="B45" s="2">
        <f>RSI!B45</f>
        <v>2.5415999999999999</v>
      </c>
      <c r="C45" s="2">
        <f>RSI!I45</f>
        <v>70.012610250783752</v>
      </c>
      <c r="D45" s="2">
        <f>MACD!E45</f>
        <v>-2.6180076849994904E-2</v>
      </c>
      <c r="E45" s="2">
        <f>MACD!F45</f>
        <v>-1.6759654260302459E-2</v>
      </c>
      <c r="F45" s="2">
        <f>'Moving Avg'!D45</f>
        <v>2.4449999999999994</v>
      </c>
      <c r="G45" s="2">
        <f>'Moving Avg'!F45</f>
        <v>2.3768900000000004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  <c r="M45" s="8">
        <f t="shared" si="0"/>
        <v>0</v>
      </c>
      <c r="N45" s="8">
        <f t="shared" si="1"/>
        <v>45</v>
      </c>
      <c r="O45" s="8">
        <f t="shared" si="2"/>
        <v>50</v>
      </c>
      <c r="P45" s="8">
        <f t="shared" si="3"/>
        <v>67</v>
      </c>
      <c r="Q45" s="9">
        <f t="shared" si="4"/>
        <v>33.299999999999997</v>
      </c>
      <c r="R45" s="9">
        <f t="shared" si="5"/>
        <v>43.25</v>
      </c>
      <c r="S45" s="9">
        <f t="shared" si="6"/>
        <v>49.400000000000006</v>
      </c>
      <c r="T45" s="9">
        <f t="shared" si="7"/>
        <v>40.5</v>
      </c>
      <c r="U45" s="8">
        <f t="shared" si="8"/>
        <v>41.983333333333334</v>
      </c>
      <c r="V45" s="8">
        <f t="shared" si="9"/>
        <v>41.612499999999997</v>
      </c>
    </row>
    <row r="46" spans="1:22" ht="13.5" x14ac:dyDescent="0.25">
      <c r="A46" s="3">
        <f>RSI!A46</f>
        <v>42069</v>
      </c>
      <c r="B46" s="2">
        <f>RSI!B46</f>
        <v>2.4908000000000001</v>
      </c>
      <c r="C46" s="2">
        <f>RSI!I46</f>
        <v>61.130301859328085</v>
      </c>
      <c r="D46" s="2">
        <f>MACD!E46</f>
        <v>-3.7916197751555636E-2</v>
      </c>
      <c r="E46" s="2">
        <f>MACD!F46</f>
        <v>-2.0990962958553096E-2</v>
      </c>
      <c r="F46" s="2">
        <f>'Moving Avg'!D46</f>
        <v>2.4683999999999999</v>
      </c>
      <c r="G46" s="2">
        <f>'Moving Avg'!F46</f>
        <v>2.3845150000000004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  <c r="M46" s="8">
        <f t="shared" si="0"/>
        <v>25</v>
      </c>
      <c r="N46" s="8">
        <f t="shared" si="1"/>
        <v>45</v>
      </c>
      <c r="O46" s="8">
        <f t="shared" si="2"/>
        <v>50</v>
      </c>
      <c r="P46" s="8">
        <f t="shared" si="3"/>
        <v>67</v>
      </c>
      <c r="Q46" s="9">
        <f t="shared" si="4"/>
        <v>42.05</v>
      </c>
      <c r="R46" s="9">
        <f t="shared" si="5"/>
        <v>48.25</v>
      </c>
      <c r="S46" s="9">
        <f t="shared" si="6"/>
        <v>53.150000000000006</v>
      </c>
      <c r="T46" s="9">
        <f t="shared" si="7"/>
        <v>46.75</v>
      </c>
      <c r="U46" s="8">
        <f t="shared" si="8"/>
        <v>47.816666666666663</v>
      </c>
      <c r="V46" s="8">
        <f t="shared" si="9"/>
        <v>47.55</v>
      </c>
    </row>
    <row r="47" spans="1:22" ht="13.5" x14ac:dyDescent="0.25">
      <c r="A47" s="3">
        <f>RSI!A47</f>
        <v>42072</v>
      </c>
      <c r="B47" s="2">
        <f>RSI!B47</f>
        <v>2.4908000000000001</v>
      </c>
      <c r="C47" s="2">
        <f>RSI!I47</f>
        <v>61.130301859328085</v>
      </c>
      <c r="D47" s="2">
        <f>MACD!E47</f>
        <v>-4.8416962586093959E-2</v>
      </c>
      <c r="E47" s="2">
        <f>MACD!F47</f>
        <v>-2.6476162884061273E-2</v>
      </c>
      <c r="F47" s="2">
        <f>'Moving Avg'!D47</f>
        <v>2.48366</v>
      </c>
      <c r="G47" s="2">
        <f>'Moving Avg'!F47</f>
        <v>2.392395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  <c r="M47" s="8">
        <f t="shared" si="0"/>
        <v>25</v>
      </c>
      <c r="N47" s="8">
        <f t="shared" si="1"/>
        <v>100</v>
      </c>
      <c r="O47" s="8">
        <f t="shared" si="2"/>
        <v>50</v>
      </c>
      <c r="P47" s="8">
        <f t="shared" si="3"/>
        <v>67</v>
      </c>
      <c r="Q47" s="9">
        <f t="shared" si="4"/>
        <v>61.3</v>
      </c>
      <c r="R47" s="9">
        <f t="shared" si="5"/>
        <v>59.25</v>
      </c>
      <c r="S47" s="9">
        <f t="shared" si="6"/>
        <v>61.400000000000006</v>
      </c>
      <c r="T47" s="9">
        <f t="shared" si="7"/>
        <v>60.5</v>
      </c>
      <c r="U47" s="8">
        <f t="shared" si="8"/>
        <v>60.65</v>
      </c>
      <c r="V47" s="8">
        <f t="shared" si="9"/>
        <v>60.612499999999997</v>
      </c>
    </row>
    <row r="48" spans="1:22" ht="13.5" x14ac:dyDescent="0.25">
      <c r="A48" s="3">
        <f>RSI!A48</f>
        <v>42073</v>
      </c>
      <c r="B48" s="2">
        <f>RSI!B48</f>
        <v>2.4653</v>
      </c>
      <c r="C48" s="2">
        <f>RSI!I48</f>
        <v>56.925890091560866</v>
      </c>
      <c r="D48" s="2">
        <f>MACD!E48</f>
        <v>-5.5941300133540484E-2</v>
      </c>
      <c r="E48" s="2">
        <f>MACD!F48</f>
        <v>-3.2369190333957118E-2</v>
      </c>
      <c r="F48" s="2">
        <f>'Moving Avg'!D48</f>
        <v>2.4846600000000003</v>
      </c>
      <c r="G48" s="2">
        <f>'Moving Avg'!F48</f>
        <v>2.3992549999999997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STRONG</v>
      </c>
      <c r="L48" s="6" t="str">
        <f>OBV!H48</f>
        <v>CONFIRMED BULLISH</v>
      </c>
      <c r="M48" s="8">
        <f t="shared" si="0"/>
        <v>25</v>
      </c>
      <c r="N48" s="8">
        <f t="shared" si="1"/>
        <v>100</v>
      </c>
      <c r="O48" s="8">
        <f t="shared" si="2"/>
        <v>50</v>
      </c>
      <c r="P48" s="8">
        <f t="shared" si="3"/>
        <v>100</v>
      </c>
      <c r="Q48" s="9">
        <f t="shared" si="4"/>
        <v>66.25</v>
      </c>
      <c r="R48" s="9">
        <f t="shared" si="5"/>
        <v>67.5</v>
      </c>
      <c r="S48" s="9">
        <f t="shared" si="6"/>
        <v>76.25</v>
      </c>
      <c r="T48" s="9">
        <f t="shared" si="7"/>
        <v>68.75</v>
      </c>
      <c r="U48" s="8">
        <f t="shared" si="8"/>
        <v>70</v>
      </c>
      <c r="V48" s="8">
        <f t="shared" si="9"/>
        <v>69.6875</v>
      </c>
    </row>
    <row r="49" spans="1:22" ht="13.5" x14ac:dyDescent="0.25">
      <c r="A49" s="3">
        <f>RSI!A49</f>
        <v>42074</v>
      </c>
      <c r="B49" s="2">
        <f>RSI!B49</f>
        <v>2.5365000000000002</v>
      </c>
      <c r="C49" s="2">
        <f>RSI!I49</f>
        <v>64.307486998227617</v>
      </c>
      <c r="D49" s="2">
        <f>MACD!E49</f>
        <v>-6.9489526985430761E-2</v>
      </c>
      <c r="E49" s="2">
        <f>MACD!F49</f>
        <v>-3.9793257664251847E-2</v>
      </c>
      <c r="F49" s="2">
        <f>'Moving Avg'!D49</f>
        <v>2.5049999999999999</v>
      </c>
      <c r="G49" s="2">
        <f>'Moving Avg'!F49</f>
        <v>2.4066250000000005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  <c r="M49" s="8">
        <f t="shared" si="0"/>
        <v>25</v>
      </c>
      <c r="N49" s="8">
        <f t="shared" si="1"/>
        <v>100</v>
      </c>
      <c r="O49" s="8">
        <f t="shared" si="2"/>
        <v>50</v>
      </c>
      <c r="P49" s="8">
        <f t="shared" si="3"/>
        <v>67</v>
      </c>
      <c r="Q49" s="9">
        <f t="shared" si="4"/>
        <v>61.3</v>
      </c>
      <c r="R49" s="9">
        <f t="shared" si="5"/>
        <v>59.25</v>
      </c>
      <c r="S49" s="9">
        <f t="shared" si="6"/>
        <v>61.400000000000006</v>
      </c>
      <c r="T49" s="9">
        <f t="shared" si="7"/>
        <v>60.5</v>
      </c>
      <c r="U49" s="8">
        <f t="shared" si="8"/>
        <v>60.65</v>
      </c>
      <c r="V49" s="8">
        <f t="shared" si="9"/>
        <v>60.612499999999997</v>
      </c>
    </row>
    <row r="50" spans="1:22" ht="13.5" x14ac:dyDescent="0.25">
      <c r="A50" s="3">
        <f>RSI!A50</f>
        <v>42075</v>
      </c>
      <c r="B50" s="2">
        <f>RSI!B50</f>
        <v>2.5415999999999999</v>
      </c>
      <c r="C50" s="2">
        <f>RSI!I50</f>
        <v>64.773161594532695</v>
      </c>
      <c r="D50" s="2">
        <f>MACD!E50</f>
        <v>-8.4418883898047081E-2</v>
      </c>
      <c r="E50" s="2">
        <f>MACD!F50</f>
        <v>-4.8718382911010896E-2</v>
      </c>
      <c r="F50" s="2">
        <f>'Moving Avg'!D50</f>
        <v>2.5049999999999999</v>
      </c>
      <c r="G50" s="2">
        <f>'Moving Avg'!F50</f>
        <v>2.4142500000000005</v>
      </c>
      <c r="H50" s="2">
        <f>'Moving Avg'!G50</f>
        <v>2.4015408163265315</v>
      </c>
      <c r="I50" s="2">
        <f>'Moving Avg'!H50</f>
        <v>0</v>
      </c>
      <c r="J50" s="6" t="str">
        <f>OBV!F50</f>
        <v>BULLISH</v>
      </c>
      <c r="K50" s="6" t="str">
        <f>OBV!G50</f>
        <v>STRONG</v>
      </c>
      <c r="L50" s="6" t="str">
        <f>OBV!H50</f>
        <v>NEUTRAL</v>
      </c>
      <c r="M50" s="8">
        <f t="shared" si="0"/>
        <v>25</v>
      </c>
      <c r="N50" s="8">
        <f t="shared" si="1"/>
        <v>100</v>
      </c>
      <c r="O50" s="8">
        <f t="shared" si="2"/>
        <v>50</v>
      </c>
      <c r="P50" s="8">
        <f t="shared" si="3"/>
        <v>66</v>
      </c>
      <c r="Q50" s="9">
        <f t="shared" si="4"/>
        <v>61.15</v>
      </c>
      <c r="R50" s="9">
        <f t="shared" si="5"/>
        <v>59</v>
      </c>
      <c r="S50" s="9">
        <f t="shared" si="6"/>
        <v>60.95</v>
      </c>
      <c r="T50" s="9">
        <f t="shared" si="7"/>
        <v>60.25</v>
      </c>
      <c r="U50" s="8">
        <f t="shared" si="8"/>
        <v>60.366666666666674</v>
      </c>
      <c r="V50" s="8">
        <f t="shared" si="9"/>
        <v>60.337500000000006</v>
      </c>
    </row>
    <row r="51" spans="1:22" ht="13.5" x14ac:dyDescent="0.25">
      <c r="A51" s="3">
        <f>RSI!A51</f>
        <v>42076</v>
      </c>
      <c r="B51" s="2">
        <f>RSI!B51</f>
        <v>2.4653</v>
      </c>
      <c r="C51" s="2">
        <f>RSI!I51</f>
        <v>53.522440179615423</v>
      </c>
      <c r="D51" s="2">
        <f>MACD!E51</f>
        <v>-8.2724575109947907E-2</v>
      </c>
      <c r="E51" s="2">
        <f>MACD!F51</f>
        <v>-5.5519621350798298E-2</v>
      </c>
      <c r="F51" s="2">
        <f>'Moving Avg'!D51</f>
        <v>2.4999000000000002</v>
      </c>
      <c r="G51" s="2">
        <f>'Moving Avg'!F51</f>
        <v>2.4185699999999999</v>
      </c>
      <c r="H51" s="2">
        <f>'Moving Avg'!G51</f>
        <v>2.402816000000001</v>
      </c>
      <c r="I51" s="2">
        <f>'Moving Avg'!H51</f>
        <v>0</v>
      </c>
      <c r="J51" s="6" t="str">
        <f>OBV!F51</f>
        <v>BULLISH</v>
      </c>
      <c r="K51" s="6" t="str">
        <f>OBV!G51</f>
        <v>STRONG</v>
      </c>
      <c r="L51" s="6" t="str">
        <f>OBV!H51</f>
        <v>BULLISH DIVERGENCE</v>
      </c>
      <c r="M51" s="8">
        <f t="shared" si="0"/>
        <v>25</v>
      </c>
      <c r="N51" s="8">
        <f t="shared" si="1"/>
        <v>100</v>
      </c>
      <c r="O51" s="8">
        <f t="shared" si="2"/>
        <v>50</v>
      </c>
      <c r="P51" s="8">
        <f t="shared" si="3"/>
        <v>83</v>
      </c>
      <c r="Q51" s="9">
        <f t="shared" si="4"/>
        <v>63.7</v>
      </c>
      <c r="R51" s="9">
        <f t="shared" si="5"/>
        <v>63.25</v>
      </c>
      <c r="S51" s="9">
        <f t="shared" si="6"/>
        <v>68.599999999999994</v>
      </c>
      <c r="T51" s="9">
        <f t="shared" si="7"/>
        <v>64.5</v>
      </c>
      <c r="U51" s="8">
        <f t="shared" si="8"/>
        <v>65.183333333333337</v>
      </c>
      <c r="V51" s="8">
        <f t="shared" si="9"/>
        <v>65.012500000000003</v>
      </c>
    </row>
    <row r="52" spans="1:22" ht="13.5" x14ac:dyDescent="0.25">
      <c r="A52" s="3">
        <f>RSI!A52</f>
        <v>42079</v>
      </c>
      <c r="B52" s="2">
        <f>RSI!B52</f>
        <v>2.5314000000000001</v>
      </c>
      <c r="C52" s="2">
        <f>RSI!I52</f>
        <v>60.00379331183705</v>
      </c>
      <c r="D52" s="2">
        <f>MACD!E52</f>
        <v>-8.0131887881552011E-2</v>
      </c>
      <c r="E52" s="2">
        <f>MACD!F52</f>
        <v>-6.0442074656949042E-2</v>
      </c>
      <c r="F52" s="2">
        <f>'Moving Avg'!D52</f>
        <v>2.5080200000000001</v>
      </c>
      <c r="G52" s="2">
        <f>'Moving Avg'!F52</f>
        <v>2.4261949999999994</v>
      </c>
      <c r="H52" s="2">
        <f>'Moving Avg'!G52</f>
        <v>2.4026120000000004</v>
      </c>
      <c r="I52" s="2">
        <f>'Moving Avg'!H52</f>
        <v>0</v>
      </c>
      <c r="J52" s="6" t="str">
        <f>OBV!F52</f>
        <v>BULLISH</v>
      </c>
      <c r="K52" s="6" t="str">
        <f>OBV!G52</f>
        <v>STRONG</v>
      </c>
      <c r="L52" s="6" t="str">
        <f>OBV!H52</f>
        <v>CONFIRMED BULLISH</v>
      </c>
      <c r="M52" s="8">
        <f t="shared" si="0"/>
        <v>25</v>
      </c>
      <c r="N52" s="8">
        <f t="shared" si="1"/>
        <v>45</v>
      </c>
      <c r="O52" s="8">
        <f t="shared" si="2"/>
        <v>50</v>
      </c>
      <c r="P52" s="8">
        <f t="shared" si="3"/>
        <v>100</v>
      </c>
      <c r="Q52" s="9">
        <f t="shared" si="4"/>
        <v>47</v>
      </c>
      <c r="R52" s="9">
        <f t="shared" si="5"/>
        <v>56.5</v>
      </c>
      <c r="S52" s="9">
        <f t="shared" si="6"/>
        <v>68</v>
      </c>
      <c r="T52" s="9">
        <f t="shared" si="7"/>
        <v>55</v>
      </c>
      <c r="U52" s="8">
        <f t="shared" si="8"/>
        <v>57.166666666666664</v>
      </c>
      <c r="V52" s="8">
        <f t="shared" si="9"/>
        <v>56.625</v>
      </c>
    </row>
    <row r="53" spans="1:22" ht="13.5" x14ac:dyDescent="0.25">
      <c r="A53" s="3">
        <f>RSI!A53</f>
        <v>42080</v>
      </c>
      <c r="B53" s="2">
        <f>RSI!B53</f>
        <v>2.5365000000000002</v>
      </c>
      <c r="C53" s="2">
        <f>RSI!I53</f>
        <v>60.461925995361362</v>
      </c>
      <c r="D53" s="2">
        <f>MACD!E53</f>
        <v>-7.1851213980311801E-2</v>
      </c>
      <c r="E53" s="2">
        <f>MACD!F53</f>
        <v>-6.2723902521621605E-2</v>
      </c>
      <c r="F53" s="2">
        <f>'Moving Avg'!D53</f>
        <v>2.5222600000000002</v>
      </c>
      <c r="G53" s="2">
        <f>'Moving Avg'!F53</f>
        <v>2.4343300000000001</v>
      </c>
      <c r="H53" s="2">
        <f>'Moving Avg'!G53</f>
        <v>2.4025100000000008</v>
      </c>
      <c r="I53" s="2">
        <f>'Moving Avg'!H53</f>
        <v>0</v>
      </c>
      <c r="J53" s="6" t="str">
        <f>OBV!F53</f>
        <v>BULLISH</v>
      </c>
      <c r="K53" s="6" t="str">
        <f>OBV!G53</f>
        <v>STRONG</v>
      </c>
      <c r="L53" s="6" t="str">
        <f>OBV!H53</f>
        <v>CONFIRMED BULLISH</v>
      </c>
      <c r="M53" s="8">
        <f t="shared" si="0"/>
        <v>25</v>
      </c>
      <c r="N53" s="8">
        <f t="shared" si="1"/>
        <v>45</v>
      </c>
      <c r="O53" s="8">
        <f t="shared" si="2"/>
        <v>50</v>
      </c>
      <c r="P53" s="8">
        <f t="shared" si="3"/>
        <v>100</v>
      </c>
      <c r="Q53" s="9">
        <f t="shared" si="4"/>
        <v>47</v>
      </c>
      <c r="R53" s="9">
        <f t="shared" si="5"/>
        <v>56.5</v>
      </c>
      <c r="S53" s="9">
        <f t="shared" si="6"/>
        <v>68</v>
      </c>
      <c r="T53" s="9">
        <f t="shared" si="7"/>
        <v>55</v>
      </c>
      <c r="U53" s="8">
        <f t="shared" si="8"/>
        <v>57.166666666666664</v>
      </c>
      <c r="V53" s="8">
        <f t="shared" si="9"/>
        <v>56.625</v>
      </c>
    </row>
    <row r="54" spans="1:22" ht="13.5" x14ac:dyDescent="0.25">
      <c r="A54" s="3">
        <f>RSI!A54</f>
        <v>42081</v>
      </c>
      <c r="B54" s="2">
        <f>RSI!B54</f>
        <v>2.4908000000000001</v>
      </c>
      <c r="C54" s="2">
        <f>RSI!I54</f>
        <v>54.443920621448747</v>
      </c>
      <c r="D54" s="2">
        <f>MACD!E54</f>
        <v>-6.5950957060761706E-2</v>
      </c>
      <c r="E54" s="2">
        <f>MACD!F54</f>
        <v>-6.3369313429449625E-2</v>
      </c>
      <c r="F54" s="2">
        <f>'Moving Avg'!D54</f>
        <v>2.5131199999999998</v>
      </c>
      <c r="G54" s="2">
        <f>'Moving Avg'!F54</f>
        <v>2.4401799999999998</v>
      </c>
      <c r="H54" s="2">
        <f>'Moving Avg'!G54</f>
        <v>2.402410000000001</v>
      </c>
      <c r="I54" s="2">
        <f>'Moving Avg'!H54</f>
        <v>0</v>
      </c>
      <c r="J54" s="6" t="str">
        <f>OBV!F54</f>
        <v>BULLISH</v>
      </c>
      <c r="K54" s="6" t="str">
        <f>OBV!G54</f>
        <v>STRONG</v>
      </c>
      <c r="L54" s="6" t="str">
        <f>OBV!H54</f>
        <v>BULLISH DIVERGENCE</v>
      </c>
      <c r="M54" s="8">
        <f t="shared" si="0"/>
        <v>25</v>
      </c>
      <c r="N54" s="8">
        <f t="shared" si="1"/>
        <v>45</v>
      </c>
      <c r="O54" s="8">
        <f t="shared" si="2"/>
        <v>50</v>
      </c>
      <c r="P54" s="8">
        <f t="shared" si="3"/>
        <v>83</v>
      </c>
      <c r="Q54" s="9">
        <f t="shared" si="4"/>
        <v>44.45</v>
      </c>
      <c r="R54" s="9">
        <f t="shared" si="5"/>
        <v>52.25</v>
      </c>
      <c r="S54" s="9">
        <f t="shared" si="6"/>
        <v>60.35</v>
      </c>
      <c r="T54" s="9">
        <f t="shared" si="7"/>
        <v>50.75</v>
      </c>
      <c r="U54" s="8">
        <f t="shared" si="8"/>
        <v>52.35</v>
      </c>
      <c r="V54" s="8">
        <f t="shared" si="9"/>
        <v>51.95</v>
      </c>
    </row>
    <row r="55" spans="1:22" ht="13.5" x14ac:dyDescent="0.25">
      <c r="A55" s="3">
        <f>RSI!A55</f>
        <v>42082</v>
      </c>
      <c r="B55" s="2">
        <f>RSI!B55</f>
        <v>2.4908000000000001</v>
      </c>
      <c r="C55" s="2">
        <f>RSI!I55</f>
        <v>54.443920621448747</v>
      </c>
      <c r="D55" s="2">
        <f>MACD!E55</f>
        <v>-4.478407819717356E-2</v>
      </c>
      <c r="E55" s="2">
        <f>MACD!F55</f>
        <v>-5.9652266382994416E-2</v>
      </c>
      <c r="F55" s="2">
        <f>'Moving Avg'!D55</f>
        <v>2.5029600000000003</v>
      </c>
      <c r="G55" s="2">
        <f>'Moving Avg'!F55</f>
        <v>2.4460299999999995</v>
      </c>
      <c r="H55" s="2">
        <f>'Moving Avg'!G55</f>
        <v>2.4028180000000008</v>
      </c>
      <c r="I55" s="2">
        <f>'Moving Avg'!H55</f>
        <v>0</v>
      </c>
      <c r="J55" s="6" t="str">
        <f>OBV!F55</f>
        <v>BULLISH</v>
      </c>
      <c r="K55" s="6" t="str">
        <f>OBV!G55</f>
        <v>STRONG</v>
      </c>
      <c r="L55" s="6" t="str">
        <f>OBV!H55</f>
        <v>BULLISH DIVERGENCE</v>
      </c>
      <c r="M55" s="8">
        <f t="shared" si="0"/>
        <v>25</v>
      </c>
      <c r="N55" s="8">
        <f t="shared" si="1"/>
        <v>0</v>
      </c>
      <c r="O55" s="8">
        <f t="shared" si="2"/>
        <v>50</v>
      </c>
      <c r="P55" s="8">
        <f t="shared" si="3"/>
        <v>83</v>
      </c>
      <c r="Q55" s="9">
        <f t="shared" si="4"/>
        <v>28.7</v>
      </c>
      <c r="R55" s="9">
        <f t="shared" si="5"/>
        <v>43.25</v>
      </c>
      <c r="S55" s="9">
        <f t="shared" si="6"/>
        <v>53.6</v>
      </c>
      <c r="T55" s="9">
        <f t="shared" si="7"/>
        <v>39.5</v>
      </c>
      <c r="U55" s="8">
        <f t="shared" si="8"/>
        <v>41.85</v>
      </c>
      <c r="V55" s="8">
        <f t="shared" si="9"/>
        <v>41.262500000000003</v>
      </c>
    </row>
    <row r="56" spans="1:22" ht="13.5" x14ac:dyDescent="0.25">
      <c r="A56" s="3">
        <f>RSI!A56</f>
        <v>42086</v>
      </c>
      <c r="B56" s="2">
        <f>RSI!B56</f>
        <v>2.4908000000000001</v>
      </c>
      <c r="C56" s="2">
        <f>RSI!I56</f>
        <v>54.443920621448747</v>
      </c>
      <c r="D56" s="2">
        <f>MACD!E56</f>
        <v>-3.4926448566759305E-2</v>
      </c>
      <c r="E56" s="2">
        <f>MACD!F56</f>
        <v>-5.4707102819747395E-2</v>
      </c>
      <c r="F56" s="2">
        <f>'Moving Avg'!D56</f>
        <v>2.50806</v>
      </c>
      <c r="G56" s="2">
        <f>'Moving Avg'!F56</f>
        <v>2.4536549999999995</v>
      </c>
      <c r="H56" s="2">
        <f>'Moving Avg'!G56</f>
        <v>2.4034280000000012</v>
      </c>
      <c r="I56" s="2">
        <f>'Moving Avg'!H56</f>
        <v>0</v>
      </c>
      <c r="J56" s="6" t="str">
        <f>OBV!F56</f>
        <v>BULLISH</v>
      </c>
      <c r="K56" s="6" t="str">
        <f>OBV!G56</f>
        <v>STRONG</v>
      </c>
      <c r="L56" s="6" t="str">
        <f>OBV!H56</f>
        <v>CONFIRMED BULLISH</v>
      </c>
      <c r="M56" s="8">
        <f t="shared" si="0"/>
        <v>25</v>
      </c>
      <c r="N56" s="8">
        <f t="shared" si="1"/>
        <v>0</v>
      </c>
      <c r="O56" s="8">
        <f t="shared" si="2"/>
        <v>50</v>
      </c>
      <c r="P56" s="8">
        <f t="shared" si="3"/>
        <v>100</v>
      </c>
      <c r="Q56" s="9">
        <f t="shared" si="4"/>
        <v>31.25</v>
      </c>
      <c r="R56" s="9">
        <f t="shared" si="5"/>
        <v>47.5</v>
      </c>
      <c r="S56" s="9">
        <f t="shared" si="6"/>
        <v>61.25</v>
      </c>
      <c r="T56" s="9">
        <f t="shared" si="7"/>
        <v>43.75</v>
      </c>
      <c r="U56" s="8">
        <f t="shared" si="8"/>
        <v>46.666666666666664</v>
      </c>
      <c r="V56" s="8">
        <f t="shared" si="9"/>
        <v>45.9375</v>
      </c>
    </row>
    <row r="57" spans="1:22" ht="13.5" x14ac:dyDescent="0.25">
      <c r="A57" s="3">
        <f>RSI!A57</f>
        <v>42087</v>
      </c>
      <c r="B57" s="2">
        <f>RSI!B57</f>
        <v>2.4754999999999998</v>
      </c>
      <c r="C57" s="2">
        <f>RSI!I57</f>
        <v>52.268516010887126</v>
      </c>
      <c r="D57" s="2">
        <f>MACD!E57</f>
        <v>-2.5671878929633962E-2</v>
      </c>
      <c r="E57" s="2">
        <f>MACD!F57</f>
        <v>-4.890005804172471E-2</v>
      </c>
      <c r="F57" s="2">
        <f>'Moving Avg'!D57</f>
        <v>2.49688</v>
      </c>
      <c r="G57" s="2">
        <f>'Moving Avg'!F57</f>
        <v>2.460515</v>
      </c>
      <c r="H57" s="2">
        <f>'Moving Avg'!G57</f>
        <v>2.4050540000000011</v>
      </c>
      <c r="I57" s="2">
        <f>'Moving Avg'!H57</f>
        <v>0</v>
      </c>
      <c r="J57" s="6" t="str">
        <f>OBV!F57</f>
        <v>BULLISH</v>
      </c>
      <c r="K57" s="6" t="str">
        <f>OBV!G57</f>
        <v>NEUTRAL</v>
      </c>
      <c r="L57" s="6" t="str">
        <f>OBV!H57</f>
        <v>BULLISH DIVERGENCE</v>
      </c>
      <c r="M57" s="8">
        <f t="shared" si="0"/>
        <v>25</v>
      </c>
      <c r="N57" s="8">
        <f t="shared" si="1"/>
        <v>0</v>
      </c>
      <c r="O57" s="8">
        <f t="shared" si="2"/>
        <v>50</v>
      </c>
      <c r="P57" s="8">
        <f t="shared" si="3"/>
        <v>66.5</v>
      </c>
      <c r="Q57" s="9">
        <f t="shared" si="4"/>
        <v>26.225000000000001</v>
      </c>
      <c r="R57" s="9">
        <f t="shared" si="5"/>
        <v>39.125</v>
      </c>
      <c r="S57" s="9">
        <f t="shared" si="6"/>
        <v>46.174999999999997</v>
      </c>
      <c r="T57" s="9">
        <f t="shared" si="7"/>
        <v>35.375</v>
      </c>
      <c r="U57" s="8">
        <f t="shared" si="8"/>
        <v>37.174999999999997</v>
      </c>
      <c r="V57" s="8">
        <f t="shared" si="9"/>
        <v>36.724999999999994</v>
      </c>
    </row>
    <row r="58" spans="1:22" ht="13.5" x14ac:dyDescent="0.25">
      <c r="A58" s="3">
        <f>RSI!A58</f>
        <v>42088</v>
      </c>
      <c r="B58" s="2">
        <f>RSI!B58</f>
        <v>2.4653</v>
      </c>
      <c r="C58" s="2">
        <f>RSI!I58</f>
        <v>50.810907066027525</v>
      </c>
      <c r="D58" s="2">
        <f>MACD!E58</f>
        <v>-2.1121753100779017E-2</v>
      </c>
      <c r="E58" s="2">
        <f>MACD!F58</f>
        <v>-4.3344397053535572E-2</v>
      </c>
      <c r="F58" s="2">
        <f>'Moving Avg'!D58</f>
        <v>2.48264</v>
      </c>
      <c r="G58" s="2">
        <f>'Moving Avg'!F58</f>
        <v>2.4668649999999994</v>
      </c>
      <c r="H58" s="2">
        <f>'Moving Avg'!G58</f>
        <v>2.4050540000000011</v>
      </c>
      <c r="I58" s="2">
        <f>'Moving Avg'!H58</f>
        <v>0</v>
      </c>
      <c r="J58" s="6" t="str">
        <f>OBV!F58</f>
        <v>BEARISH</v>
      </c>
      <c r="K58" s="6" t="str">
        <f>OBV!G58</f>
        <v>WEAK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50</v>
      </c>
      <c r="P58" s="8">
        <f t="shared" si="3"/>
        <v>0</v>
      </c>
      <c r="Q58" s="9">
        <f t="shared" si="4"/>
        <v>16.25</v>
      </c>
      <c r="R58" s="9">
        <f t="shared" si="5"/>
        <v>22.5</v>
      </c>
      <c r="S58" s="9">
        <f t="shared" si="6"/>
        <v>16.25</v>
      </c>
      <c r="T58" s="9">
        <f t="shared" si="7"/>
        <v>18.75</v>
      </c>
      <c r="U58" s="8">
        <f t="shared" si="8"/>
        <v>18.333333333333332</v>
      </c>
      <c r="V58" s="8">
        <f t="shared" si="9"/>
        <v>18.4375</v>
      </c>
    </row>
    <row r="59" spans="1:22" ht="13.5" x14ac:dyDescent="0.25">
      <c r="A59" s="3">
        <f>RSI!A59</f>
        <v>42089</v>
      </c>
      <c r="B59" s="2">
        <f>RSI!B59</f>
        <v>2.4908000000000001</v>
      </c>
      <c r="C59" s="2">
        <f>RSI!I59</f>
        <v>54.246118627158062</v>
      </c>
      <c r="D59" s="2">
        <f>MACD!E59</f>
        <v>-8.2511786981060986E-3</v>
      </c>
      <c r="E59" s="2">
        <f>MACD!F59</f>
        <v>-3.6325753382449678E-2</v>
      </c>
      <c r="F59" s="2">
        <f>'Moving Avg'!D59</f>
        <v>2.48264</v>
      </c>
      <c r="G59" s="2">
        <f>'Moving Avg'!F59</f>
        <v>2.4750000000000001</v>
      </c>
      <c r="H59" s="2">
        <f>'Moving Avg'!G59</f>
        <v>2.4060720000000009</v>
      </c>
      <c r="I59" s="2">
        <f>'Moving Avg'!H59</f>
        <v>0</v>
      </c>
      <c r="J59" s="6" t="str">
        <f>OBV!F59</f>
        <v>BEARISH</v>
      </c>
      <c r="K59" s="6" t="str">
        <f>OBV!G59</f>
        <v>WEAK</v>
      </c>
      <c r="L59" s="6" t="str">
        <f>OBV!H59</f>
        <v>NEUTRAL</v>
      </c>
      <c r="M59" s="8">
        <f t="shared" si="0"/>
        <v>25</v>
      </c>
      <c r="N59" s="8">
        <f t="shared" si="1"/>
        <v>0</v>
      </c>
      <c r="O59" s="8">
        <f t="shared" si="2"/>
        <v>50</v>
      </c>
      <c r="P59" s="8">
        <f t="shared" si="3"/>
        <v>0</v>
      </c>
      <c r="Q59" s="9">
        <f t="shared" si="4"/>
        <v>16.25</v>
      </c>
      <c r="R59" s="9">
        <f t="shared" si="5"/>
        <v>22.5</v>
      </c>
      <c r="S59" s="9">
        <f t="shared" si="6"/>
        <v>16.25</v>
      </c>
      <c r="T59" s="9">
        <f t="shared" si="7"/>
        <v>18.75</v>
      </c>
      <c r="U59" s="8">
        <f t="shared" si="8"/>
        <v>18.333333333333332</v>
      </c>
      <c r="V59" s="8">
        <f t="shared" si="9"/>
        <v>18.4375</v>
      </c>
    </row>
    <row r="60" spans="1:22" ht="13.5" x14ac:dyDescent="0.25">
      <c r="A60" s="3">
        <f>RSI!A60</f>
        <v>42090</v>
      </c>
      <c r="B60" s="2">
        <f>RSI!B60</f>
        <v>2.5162</v>
      </c>
      <c r="C60" s="2">
        <f>RSI!I60</f>
        <v>57.434844041706576</v>
      </c>
      <c r="D60" s="2">
        <f>MACD!E60</f>
        <v>1.3505668162170359E-3</v>
      </c>
      <c r="E60" s="2">
        <f>MACD!F60</f>
        <v>-2.8790489342716337E-2</v>
      </c>
      <c r="F60" s="2">
        <f>'Moving Avg'!D60</f>
        <v>2.4877199999999999</v>
      </c>
      <c r="G60" s="2">
        <f>'Moving Avg'!F60</f>
        <v>2.4851699999999992</v>
      </c>
      <c r="H60" s="2">
        <f>'Moving Avg'!G60</f>
        <v>2.4086140000000014</v>
      </c>
      <c r="I60" s="2">
        <f>'Moving Avg'!H60</f>
        <v>0</v>
      </c>
      <c r="J60" s="6" t="str">
        <f>OBV!F60</f>
        <v>BEARISH</v>
      </c>
      <c r="K60" s="6" t="str">
        <f>OBV!G60</f>
        <v>WEAK</v>
      </c>
      <c r="L60" s="6" t="str">
        <f>OBV!H60</f>
        <v>BEARISH DIVERGENCE</v>
      </c>
      <c r="M60" s="8">
        <f t="shared" si="0"/>
        <v>25</v>
      </c>
      <c r="N60" s="8">
        <f t="shared" si="1"/>
        <v>0</v>
      </c>
      <c r="O60" s="8">
        <f t="shared" si="2"/>
        <v>50</v>
      </c>
      <c r="P60" s="8">
        <f t="shared" si="3"/>
        <v>0</v>
      </c>
      <c r="Q60" s="9">
        <f t="shared" si="4"/>
        <v>16.25</v>
      </c>
      <c r="R60" s="9">
        <f t="shared" si="5"/>
        <v>22.5</v>
      </c>
      <c r="S60" s="9">
        <f t="shared" si="6"/>
        <v>16.25</v>
      </c>
      <c r="T60" s="9">
        <f t="shared" si="7"/>
        <v>18.75</v>
      </c>
      <c r="U60" s="8">
        <f t="shared" si="8"/>
        <v>18.333333333333332</v>
      </c>
      <c r="V60" s="8">
        <f t="shared" si="9"/>
        <v>18.4375</v>
      </c>
    </row>
    <row r="61" spans="1:22" ht="13.5" x14ac:dyDescent="0.25">
      <c r="A61" s="3">
        <f>RSI!A61</f>
        <v>42093</v>
      </c>
      <c r="B61" s="2">
        <f>RSI!B61</f>
        <v>2.5059999999999998</v>
      </c>
      <c r="C61" s="2">
        <f>RSI!I61</f>
        <v>55.75441723616391</v>
      </c>
      <c r="D61" s="2">
        <f>MACD!E61</f>
        <v>-1.8355364624897952E-3</v>
      </c>
      <c r="E61" s="2">
        <f>MACD!F61</f>
        <v>-2.339949876667103E-2</v>
      </c>
      <c r="F61" s="2">
        <f>'Moving Avg'!D61</f>
        <v>2.4907599999999999</v>
      </c>
      <c r="G61" s="2">
        <f>'Moving Avg'!F61</f>
        <v>2.4917799999999994</v>
      </c>
      <c r="H61" s="2">
        <f>'Moving Avg'!G61</f>
        <v>2.4109520000000009</v>
      </c>
      <c r="I61" s="2">
        <f>'Moving Avg'!H61</f>
        <v>0</v>
      </c>
      <c r="J61" s="6" t="str">
        <f>OBV!F61</f>
        <v>BEARISH</v>
      </c>
      <c r="K61" s="6" t="str">
        <f>OBV!G61</f>
        <v>WEAK</v>
      </c>
      <c r="L61" s="6" t="str">
        <f>OBV!H61</f>
        <v>BEARISH DIVERGENCE</v>
      </c>
      <c r="M61" s="8">
        <f t="shared" si="0"/>
        <v>25</v>
      </c>
      <c r="N61" s="8">
        <f t="shared" si="1"/>
        <v>0</v>
      </c>
      <c r="O61" s="8">
        <f t="shared" si="2"/>
        <v>50</v>
      </c>
      <c r="P61" s="8">
        <f t="shared" si="3"/>
        <v>0</v>
      </c>
      <c r="Q61" s="9">
        <f t="shared" si="4"/>
        <v>16.25</v>
      </c>
      <c r="R61" s="9">
        <f t="shared" si="5"/>
        <v>22.5</v>
      </c>
      <c r="S61" s="9">
        <f t="shared" si="6"/>
        <v>16.25</v>
      </c>
      <c r="T61" s="9">
        <f t="shared" si="7"/>
        <v>18.75</v>
      </c>
      <c r="U61" s="8">
        <f t="shared" si="8"/>
        <v>18.333333333333332</v>
      </c>
      <c r="V61" s="8">
        <f t="shared" si="9"/>
        <v>18.4375</v>
      </c>
    </row>
    <row r="62" spans="1:22" ht="13.5" x14ac:dyDescent="0.25">
      <c r="A62" s="3">
        <f>RSI!A62</f>
        <v>42094</v>
      </c>
      <c r="B62" s="2">
        <f>RSI!B62</f>
        <v>2.5059999999999998</v>
      </c>
      <c r="C62" s="2">
        <f>RSI!I62</f>
        <v>55.75441723616391</v>
      </c>
      <c r="D62" s="2">
        <f>MACD!E62</f>
        <v>5.3945596748481428E-3</v>
      </c>
      <c r="E62" s="2">
        <f>MACD!F62</f>
        <v>-1.7640687078367197E-2</v>
      </c>
      <c r="F62" s="2">
        <f>'Moving Avg'!D62</f>
        <v>2.4968600000000003</v>
      </c>
      <c r="G62" s="2">
        <f>'Moving Avg'!F62</f>
        <v>2.4963549999999999</v>
      </c>
      <c r="H62" s="2">
        <f>'Moving Avg'!G62</f>
        <v>2.4133920000000013</v>
      </c>
      <c r="I62" s="2">
        <f>'Moving Avg'!H62</f>
        <v>0</v>
      </c>
      <c r="J62" s="6" t="str">
        <f>OBV!F62</f>
        <v>BEARISH</v>
      </c>
      <c r="K62" s="6" t="str">
        <f>OBV!G62</f>
        <v>WEAK</v>
      </c>
      <c r="L62" s="6" t="str">
        <f>OBV!H62</f>
        <v>BEARISH DIVERGENCE</v>
      </c>
      <c r="M62" s="8">
        <f t="shared" si="0"/>
        <v>25</v>
      </c>
      <c r="N62" s="8">
        <f t="shared" si="1"/>
        <v>0</v>
      </c>
      <c r="O62" s="8">
        <f t="shared" si="2"/>
        <v>50</v>
      </c>
      <c r="P62" s="8">
        <f t="shared" si="3"/>
        <v>0</v>
      </c>
      <c r="Q62" s="9">
        <f t="shared" si="4"/>
        <v>16.25</v>
      </c>
      <c r="R62" s="9">
        <f t="shared" si="5"/>
        <v>22.5</v>
      </c>
      <c r="S62" s="9">
        <f t="shared" si="6"/>
        <v>16.25</v>
      </c>
      <c r="T62" s="9">
        <f t="shared" si="7"/>
        <v>18.75</v>
      </c>
      <c r="U62" s="8">
        <f t="shared" si="8"/>
        <v>18.333333333333332</v>
      </c>
      <c r="V62" s="8">
        <f t="shared" si="9"/>
        <v>18.4375</v>
      </c>
    </row>
    <row r="63" spans="1:22" ht="13.5" x14ac:dyDescent="0.25">
      <c r="A63" s="3">
        <f>RSI!A63</f>
        <v>42095</v>
      </c>
      <c r="B63" s="2">
        <f>RSI!B63</f>
        <v>2.4348000000000001</v>
      </c>
      <c r="C63" s="2">
        <f>RSI!I63</f>
        <v>45.077355119945004</v>
      </c>
      <c r="D63" s="2">
        <f>MACD!E63</f>
        <v>1.7345836595271447E-2</v>
      </c>
      <c r="E63" s="2">
        <f>MACD!F63</f>
        <v>-1.0643382343639467E-2</v>
      </c>
      <c r="F63" s="2">
        <f>'Moving Avg'!D63</f>
        <v>2.4907600000000003</v>
      </c>
      <c r="G63" s="2">
        <f>'Moving Avg'!F63</f>
        <v>2.4950800000000002</v>
      </c>
      <c r="H63" s="2">
        <f>'Moving Avg'!G63</f>
        <v>2.4144080000000008</v>
      </c>
      <c r="I63" s="2">
        <f>'Moving Avg'!H63</f>
        <v>0</v>
      </c>
      <c r="J63" s="6" t="str">
        <f>OBV!F63</f>
        <v>BULLISH</v>
      </c>
      <c r="K63" s="6" t="str">
        <f>OBV!G63</f>
        <v>STRONG</v>
      </c>
      <c r="L63" s="6" t="str">
        <f>OBV!H63</f>
        <v>BULLISH DIVERGENCE</v>
      </c>
      <c r="M63" s="8">
        <f t="shared" si="0"/>
        <v>25</v>
      </c>
      <c r="N63" s="8">
        <f t="shared" si="1"/>
        <v>0</v>
      </c>
      <c r="O63" s="8">
        <f t="shared" si="2"/>
        <v>50</v>
      </c>
      <c r="P63" s="8">
        <f t="shared" si="3"/>
        <v>83</v>
      </c>
      <c r="Q63" s="9">
        <f t="shared" si="4"/>
        <v>28.7</v>
      </c>
      <c r="R63" s="9">
        <f t="shared" si="5"/>
        <v>43.25</v>
      </c>
      <c r="S63" s="9">
        <f t="shared" si="6"/>
        <v>53.6</v>
      </c>
      <c r="T63" s="9">
        <f t="shared" si="7"/>
        <v>39.5</v>
      </c>
      <c r="U63" s="8">
        <f t="shared" si="8"/>
        <v>41.85</v>
      </c>
      <c r="V63" s="8">
        <f t="shared" si="9"/>
        <v>41.262500000000003</v>
      </c>
    </row>
    <row r="64" spans="1:22" ht="13.5" x14ac:dyDescent="0.25">
      <c r="A64" s="3">
        <f>RSI!A64</f>
        <v>42096</v>
      </c>
      <c r="B64" s="2">
        <f>RSI!B64</f>
        <v>2.3942000000000001</v>
      </c>
      <c r="C64" s="2">
        <f>RSI!I64</f>
        <v>40.334108810931291</v>
      </c>
      <c r="D64" s="2">
        <f>MACD!E64</f>
        <v>2.3647311828135287E-2</v>
      </c>
      <c r="E64" s="2">
        <f>MACD!F64</f>
        <v>-3.7852435092845171E-3</v>
      </c>
      <c r="F64" s="2">
        <f>'Moving Avg'!D64</f>
        <v>2.4714400000000003</v>
      </c>
      <c r="G64" s="2">
        <f>'Moving Avg'!F64</f>
        <v>2.4930499999999998</v>
      </c>
      <c r="H64" s="2">
        <f>'Moving Avg'!G64</f>
        <v>2.4146120000000009</v>
      </c>
      <c r="I64" s="2">
        <f>'Moving Avg'!H64</f>
        <v>0</v>
      </c>
      <c r="J64" s="6" t="str">
        <f>OBV!F64</f>
        <v>BULLISH</v>
      </c>
      <c r="K64" s="6" t="str">
        <f>OBV!G64</f>
        <v>STRONG</v>
      </c>
      <c r="L64" s="6" t="str">
        <f>OBV!H64</f>
        <v>BULLISH DIVERGENCE</v>
      </c>
      <c r="M64" s="8">
        <f t="shared" si="0"/>
        <v>25</v>
      </c>
      <c r="N64" s="8">
        <f t="shared" si="1"/>
        <v>0</v>
      </c>
      <c r="O64" s="8">
        <f t="shared" si="2"/>
        <v>50</v>
      </c>
      <c r="P64" s="8">
        <f t="shared" si="3"/>
        <v>83</v>
      </c>
      <c r="Q64" s="9">
        <f t="shared" si="4"/>
        <v>28.7</v>
      </c>
      <c r="R64" s="9">
        <f t="shared" si="5"/>
        <v>43.25</v>
      </c>
      <c r="S64" s="9">
        <f t="shared" si="6"/>
        <v>53.6</v>
      </c>
      <c r="T64" s="9">
        <f t="shared" si="7"/>
        <v>39.5</v>
      </c>
      <c r="U64" s="8">
        <f t="shared" si="8"/>
        <v>41.85</v>
      </c>
      <c r="V64" s="8">
        <f t="shared" si="9"/>
        <v>41.262500000000003</v>
      </c>
    </row>
    <row r="65" spans="1:22" ht="13.5" x14ac:dyDescent="0.25">
      <c r="A65" s="3">
        <f>RSI!A65</f>
        <v>42097</v>
      </c>
      <c r="B65" s="2">
        <f>RSI!B65</f>
        <v>2.4247000000000001</v>
      </c>
      <c r="C65" s="2">
        <f>RSI!I65</f>
        <v>45.014914819028427</v>
      </c>
      <c r="D65" s="2">
        <f>MACD!E65</f>
        <v>2.7156475479773956E-2</v>
      </c>
      <c r="E65" s="2">
        <f>MACD!F65</f>
        <v>2.4031002885271779E-3</v>
      </c>
      <c r="F65" s="2">
        <f>'Moving Avg'!D65</f>
        <v>2.4531399999999999</v>
      </c>
      <c r="G65" s="2">
        <f>'Moving Avg'!F65</f>
        <v>2.4872050000000003</v>
      </c>
      <c r="H65" s="2">
        <f>'Moving Avg'!G65</f>
        <v>2.4153240000000009</v>
      </c>
      <c r="I65" s="2">
        <f>'Moving Avg'!H65</f>
        <v>0</v>
      </c>
      <c r="J65" s="6" t="str">
        <f>OBV!F65</f>
        <v>BULLISH</v>
      </c>
      <c r="K65" s="6" t="str">
        <f>OBV!G65</f>
        <v>STRONG</v>
      </c>
      <c r="L65" s="6" t="str">
        <f>OBV!H65</f>
        <v>BULLISH DIVERGENCE</v>
      </c>
      <c r="M65" s="8">
        <f t="shared" si="0"/>
        <v>25</v>
      </c>
      <c r="N65" s="8">
        <f t="shared" si="1"/>
        <v>0</v>
      </c>
      <c r="O65" s="8">
        <f t="shared" si="2"/>
        <v>50</v>
      </c>
      <c r="P65" s="8">
        <f t="shared" si="3"/>
        <v>83</v>
      </c>
      <c r="Q65" s="9">
        <f t="shared" si="4"/>
        <v>28.7</v>
      </c>
      <c r="R65" s="9">
        <f t="shared" si="5"/>
        <v>43.25</v>
      </c>
      <c r="S65" s="9">
        <f t="shared" si="6"/>
        <v>53.6</v>
      </c>
      <c r="T65" s="9">
        <f t="shared" si="7"/>
        <v>39.5</v>
      </c>
      <c r="U65" s="8">
        <f t="shared" si="8"/>
        <v>41.85</v>
      </c>
      <c r="V65" s="8">
        <f t="shared" si="9"/>
        <v>41.262500000000003</v>
      </c>
    </row>
    <row r="66" spans="1:22" ht="13.5" x14ac:dyDescent="0.25">
      <c r="A66" s="3">
        <f>RSI!A66</f>
        <v>42100</v>
      </c>
      <c r="B66" s="2">
        <f>RSI!B66</f>
        <v>2.4399000000000002</v>
      </c>
      <c r="C66" s="2">
        <f>RSI!I66</f>
        <v>47.236468433026403</v>
      </c>
      <c r="D66" s="2">
        <f>MACD!E66</f>
        <v>2.9223695144393602E-2</v>
      </c>
      <c r="E66" s="2">
        <f>MACD!F66</f>
        <v>7.7672192597004631E-3</v>
      </c>
      <c r="F66" s="2">
        <f>'Moving Avg'!D66</f>
        <v>2.4399199999999999</v>
      </c>
      <c r="G66" s="2">
        <f>'Moving Avg'!F66</f>
        <v>2.4846600000000003</v>
      </c>
      <c r="H66" s="2">
        <f>'Moving Avg'!G66</f>
        <v>2.4163400000000004</v>
      </c>
      <c r="I66" s="2">
        <f>'Moving Avg'!H66</f>
        <v>0</v>
      </c>
      <c r="J66" s="6" t="str">
        <f>OBV!F66</f>
        <v>BULLISH</v>
      </c>
      <c r="K66" s="6" t="str">
        <f>OBV!G66</f>
        <v>STRONG</v>
      </c>
      <c r="L66" s="6" t="str">
        <f>OBV!H66</f>
        <v>BULLISH DIVERGENCE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50</v>
      </c>
      <c r="P66" s="8">
        <f t="shared" ref="P66:P129" si="13">IF(L66="confirmed bullish", 34, IF(L66="bullish divergence",17, 0))+IF(J66="bullish",33,IF(J66="bearish",0,16.5))+IF(K66="strong",33,IF(K66="weak",0,16.5))</f>
        <v>83</v>
      </c>
      <c r="Q66" s="9">
        <f t="shared" si="4"/>
        <v>28.7</v>
      </c>
      <c r="R66" s="9">
        <f t="shared" si="5"/>
        <v>43.25</v>
      </c>
      <c r="S66" s="9">
        <f t="shared" si="6"/>
        <v>53.6</v>
      </c>
      <c r="T66" s="9">
        <f t="shared" si="7"/>
        <v>39.5</v>
      </c>
      <c r="U66" s="8">
        <f t="shared" si="8"/>
        <v>41.85</v>
      </c>
      <c r="V66" s="8">
        <f t="shared" si="9"/>
        <v>41.262500000000003</v>
      </c>
    </row>
    <row r="67" spans="1:22" ht="13.5" x14ac:dyDescent="0.25">
      <c r="A67" s="3">
        <f>RSI!A67</f>
        <v>42101</v>
      </c>
      <c r="B67" s="2">
        <f>RSI!B67</f>
        <v>2.3891</v>
      </c>
      <c r="C67" s="2">
        <f>RSI!I67</f>
        <v>41.239520100819682</v>
      </c>
      <c r="D67" s="2">
        <f>MACD!E67</f>
        <v>3.249945191702297E-2</v>
      </c>
      <c r="E67" s="2">
        <f>MACD!F67</f>
        <v>1.2713665791164966E-2</v>
      </c>
      <c r="F67" s="2">
        <f>'Moving Avg'!D67</f>
        <v>2.4165399999999999</v>
      </c>
      <c r="G67" s="2">
        <f>'Moving Avg'!F67</f>
        <v>2.4795750000000001</v>
      </c>
      <c r="H67" s="2">
        <f>'Moving Avg'!G67</f>
        <v>2.4165440000000005</v>
      </c>
      <c r="I67" s="2">
        <f>'Moving Avg'!H67</f>
        <v>0</v>
      </c>
      <c r="J67" s="6" t="str">
        <f>OBV!F67</f>
        <v>BULLISH</v>
      </c>
      <c r="K67" s="6" t="str">
        <f>OBV!G67</f>
        <v>STRONG</v>
      </c>
      <c r="L67" s="6" t="str">
        <f>OBV!H67</f>
        <v>BULLISH DIVERGENCE</v>
      </c>
      <c r="M67" s="8">
        <f t="shared" si="10"/>
        <v>25</v>
      </c>
      <c r="N67" s="8">
        <f t="shared" si="11"/>
        <v>0</v>
      </c>
      <c r="O67" s="8">
        <f t="shared" si="12"/>
        <v>50</v>
      </c>
      <c r="P67" s="8">
        <f t="shared" si="13"/>
        <v>83</v>
      </c>
      <c r="Q67" s="9">
        <f t="shared" ref="Q67:Q130" si="14">0.35*M67+N67*0.35+O67*0.15+P67*0.15</f>
        <v>28.7</v>
      </c>
      <c r="R67" s="9">
        <f t="shared" ref="R67:R130" si="15">M67*0.2+N67*0.2+O67*0.35+P67*0.25</f>
        <v>43.25</v>
      </c>
      <c r="S67" s="9">
        <f t="shared" ref="S67:S130" si="16">M67*0.15+N67*0.15+O67*0.25+P67*0.45</f>
        <v>53.6</v>
      </c>
      <c r="T67" s="9">
        <f t="shared" ref="T67:T130" si="17">0.25*SUM(M67:P67)</f>
        <v>39.5</v>
      </c>
      <c r="U67" s="8">
        <f t="shared" ref="U67:U130" si="18">SUM(Q67:S67)/3</f>
        <v>41.85</v>
      </c>
      <c r="V67" s="8">
        <f t="shared" ref="V67:V130" si="19">SUM(Q67:T67)/4</f>
        <v>41.262500000000003</v>
      </c>
    </row>
    <row r="68" spans="1:22" ht="13.5" x14ac:dyDescent="0.25">
      <c r="A68" s="3">
        <f>RSI!A68</f>
        <v>42102</v>
      </c>
      <c r="B68" s="2">
        <f>RSI!B68</f>
        <v>2.4399000000000002</v>
      </c>
      <c r="C68" s="2">
        <f>RSI!I68</f>
        <v>48.307067642879836</v>
      </c>
      <c r="D68" s="2">
        <f>MACD!E68</f>
        <v>3.034798554894591E-2</v>
      </c>
      <c r="E68" s="2">
        <f>MACD!F68</f>
        <v>1.6240529742721155E-2</v>
      </c>
      <c r="F68" s="2">
        <f>'Moving Avg'!D68</f>
        <v>2.4175599999999999</v>
      </c>
      <c r="G68" s="2">
        <f>'Moving Avg'!F68</f>
        <v>2.4783050000000002</v>
      </c>
      <c r="H68" s="2">
        <f>'Moving Avg'!G68</f>
        <v>2.4185760000000003</v>
      </c>
      <c r="I68" s="2">
        <f>'Moving Avg'!H68</f>
        <v>0</v>
      </c>
      <c r="J68" s="6" t="str">
        <f>OBV!F68</f>
        <v>BULLISH</v>
      </c>
      <c r="K68" s="6" t="str">
        <f>OBV!G68</f>
        <v>STRONG</v>
      </c>
      <c r="L68" s="6" t="str">
        <f>OBV!H68</f>
        <v>CONFIRMED BULLISH</v>
      </c>
      <c r="M68" s="8">
        <f t="shared" si="10"/>
        <v>25</v>
      </c>
      <c r="N68" s="8">
        <f t="shared" si="11"/>
        <v>0</v>
      </c>
      <c r="O68" s="8">
        <f t="shared" si="12"/>
        <v>50</v>
      </c>
      <c r="P68" s="8">
        <f t="shared" si="13"/>
        <v>100</v>
      </c>
      <c r="Q68" s="9">
        <f t="shared" si="14"/>
        <v>31.25</v>
      </c>
      <c r="R68" s="9">
        <f t="shared" si="15"/>
        <v>47.5</v>
      </c>
      <c r="S68" s="9">
        <f t="shared" si="16"/>
        <v>61.25</v>
      </c>
      <c r="T68" s="9">
        <f t="shared" si="17"/>
        <v>43.75</v>
      </c>
      <c r="U68" s="8">
        <f t="shared" si="18"/>
        <v>46.666666666666664</v>
      </c>
      <c r="V68" s="8">
        <f t="shared" si="19"/>
        <v>45.9375</v>
      </c>
    </row>
    <row r="69" spans="1:22" ht="13.5" x14ac:dyDescent="0.25">
      <c r="A69" s="3">
        <f>RSI!A69</f>
        <v>42104</v>
      </c>
      <c r="B69" s="2">
        <f>RSI!B69</f>
        <v>2.4857</v>
      </c>
      <c r="C69" s="2">
        <f>RSI!I69</f>
        <v>53.71253501413689</v>
      </c>
      <c r="D69" s="2">
        <f>MACD!E69</f>
        <v>2.9136460781375995E-2</v>
      </c>
      <c r="E69" s="2">
        <f>MACD!F69</f>
        <v>1.8819715950452124E-2</v>
      </c>
      <c r="F69" s="2">
        <f>'Moving Avg'!D69</f>
        <v>2.4358599999999999</v>
      </c>
      <c r="G69" s="2">
        <f>'Moving Avg'!F69</f>
        <v>2.475765</v>
      </c>
      <c r="H69" s="2">
        <f>'Moving Avg'!G69</f>
        <v>2.4208140000000005</v>
      </c>
      <c r="I69" s="2">
        <f>'Moving Avg'!H69</f>
        <v>0</v>
      </c>
      <c r="J69" s="6" t="str">
        <f>OBV!F69</f>
        <v>BULLISH</v>
      </c>
      <c r="K69" s="6" t="str">
        <f>OBV!G69</f>
        <v>STRONG</v>
      </c>
      <c r="L69" s="6" t="str">
        <f>OBV!H69</f>
        <v>CONFIRMED BULLISH</v>
      </c>
      <c r="M69" s="8">
        <f t="shared" si="10"/>
        <v>25</v>
      </c>
      <c r="N69" s="8">
        <f t="shared" si="11"/>
        <v>0</v>
      </c>
      <c r="O69" s="8">
        <f t="shared" si="12"/>
        <v>50</v>
      </c>
      <c r="P69" s="8">
        <f t="shared" si="13"/>
        <v>100</v>
      </c>
      <c r="Q69" s="9">
        <f t="shared" si="14"/>
        <v>31.25</v>
      </c>
      <c r="R69" s="9">
        <f t="shared" si="15"/>
        <v>47.5</v>
      </c>
      <c r="S69" s="9">
        <f t="shared" si="16"/>
        <v>61.25</v>
      </c>
      <c r="T69" s="9">
        <f t="shared" si="17"/>
        <v>43.75</v>
      </c>
      <c r="U69" s="8">
        <f t="shared" si="18"/>
        <v>46.666666666666664</v>
      </c>
      <c r="V69" s="8">
        <f t="shared" si="19"/>
        <v>45.9375</v>
      </c>
    </row>
    <row r="70" spans="1:22" ht="13.5" x14ac:dyDescent="0.25">
      <c r="A70" s="3">
        <f>RSI!A70</f>
        <v>42107</v>
      </c>
      <c r="B70" s="2">
        <f>RSI!B70</f>
        <v>2.4298000000000002</v>
      </c>
      <c r="C70" s="2">
        <f>RSI!I70</f>
        <v>47.222039754505836</v>
      </c>
      <c r="D70" s="2">
        <f>MACD!E70</f>
        <v>3.5961773732352764E-2</v>
      </c>
      <c r="E70" s="2">
        <f>MACD!F70</f>
        <v>2.2248127506832253E-2</v>
      </c>
      <c r="F70" s="2">
        <f>'Moving Avg'!D70</f>
        <v>2.4368799999999999</v>
      </c>
      <c r="G70" s="2">
        <f>'Moving Avg'!F70</f>
        <v>2.4701750000000002</v>
      </c>
      <c r="H70" s="2">
        <f>'Moving Avg'!G70</f>
        <v>2.4230520000000002</v>
      </c>
      <c r="I70" s="2">
        <f>'Moving Avg'!H70</f>
        <v>0</v>
      </c>
      <c r="J70" s="6" t="str">
        <f>OBV!F70</f>
        <v>BULLISH</v>
      </c>
      <c r="K70" s="6" t="str">
        <f>OBV!G70</f>
        <v>STRONG</v>
      </c>
      <c r="L70" s="6" t="str">
        <f>OBV!H70</f>
        <v>CONFIRMED BULLISH</v>
      </c>
      <c r="M70" s="8">
        <f t="shared" si="10"/>
        <v>25</v>
      </c>
      <c r="N70" s="8">
        <f t="shared" si="11"/>
        <v>0</v>
      </c>
      <c r="O70" s="8">
        <f t="shared" si="12"/>
        <v>50</v>
      </c>
      <c r="P70" s="8">
        <f t="shared" si="13"/>
        <v>100</v>
      </c>
      <c r="Q70" s="9">
        <f t="shared" si="14"/>
        <v>31.25</v>
      </c>
      <c r="R70" s="9">
        <f t="shared" si="15"/>
        <v>47.5</v>
      </c>
      <c r="S70" s="9">
        <f t="shared" si="16"/>
        <v>61.25</v>
      </c>
      <c r="T70" s="9">
        <f t="shared" si="17"/>
        <v>43.75</v>
      </c>
      <c r="U70" s="8">
        <f t="shared" si="18"/>
        <v>46.666666666666664</v>
      </c>
      <c r="V70" s="8">
        <f t="shared" si="19"/>
        <v>45.9375</v>
      </c>
    </row>
    <row r="71" spans="1:22" ht="13.5" x14ac:dyDescent="0.25">
      <c r="A71" s="3">
        <f>RSI!A71</f>
        <v>42108</v>
      </c>
      <c r="B71" s="2">
        <f>RSI!B71</f>
        <v>2.4754999999999998</v>
      </c>
      <c r="C71" s="2">
        <f>RSI!I71</f>
        <v>52.297045527715611</v>
      </c>
      <c r="D71" s="2">
        <f>MACD!E71</f>
        <v>3.692961979101117E-2</v>
      </c>
      <c r="E71" s="2">
        <f>MACD!F71</f>
        <v>2.5184425963668038E-2</v>
      </c>
      <c r="F71" s="2">
        <f>'Moving Avg'!D71</f>
        <v>2.444</v>
      </c>
      <c r="G71" s="2">
        <f>'Moving Avg'!F71</f>
        <v>2.4706850000000005</v>
      </c>
      <c r="H71" s="2">
        <f>'Moving Avg'!G71</f>
        <v>2.4262040000000002</v>
      </c>
      <c r="I71" s="2">
        <f>'Moving Avg'!H71</f>
        <v>0</v>
      </c>
      <c r="J71" s="6" t="str">
        <f>OBV!F71</f>
        <v>BULLISH</v>
      </c>
      <c r="K71" s="6" t="str">
        <f>OBV!G71</f>
        <v>STRONG</v>
      </c>
      <c r="L71" s="6" t="str">
        <f>OBV!H71</f>
        <v>CONFIRMED BULLISH</v>
      </c>
      <c r="M71" s="8">
        <f t="shared" si="10"/>
        <v>25</v>
      </c>
      <c r="N71" s="8">
        <f t="shared" si="11"/>
        <v>0</v>
      </c>
      <c r="O71" s="8">
        <f t="shared" si="12"/>
        <v>50</v>
      </c>
      <c r="P71" s="8">
        <f t="shared" si="13"/>
        <v>100</v>
      </c>
      <c r="Q71" s="9">
        <f t="shared" si="14"/>
        <v>31.25</v>
      </c>
      <c r="R71" s="9">
        <f t="shared" si="15"/>
        <v>47.5</v>
      </c>
      <c r="S71" s="9">
        <f t="shared" si="16"/>
        <v>61.25</v>
      </c>
      <c r="T71" s="9">
        <f t="shared" si="17"/>
        <v>43.75</v>
      </c>
      <c r="U71" s="8">
        <f t="shared" si="18"/>
        <v>46.666666666666664</v>
      </c>
      <c r="V71" s="8">
        <f t="shared" si="19"/>
        <v>45.9375</v>
      </c>
    </row>
    <row r="72" spans="1:22" ht="13.5" x14ac:dyDescent="0.25">
      <c r="A72" s="3">
        <f>RSI!A72</f>
        <v>42109</v>
      </c>
      <c r="B72" s="2">
        <f>RSI!B72</f>
        <v>2.4094000000000002</v>
      </c>
      <c r="C72" s="2">
        <f>RSI!I72</f>
        <v>45.484392368143631</v>
      </c>
      <c r="D72" s="2">
        <f>MACD!E72</f>
        <v>4.2510928015988547E-2</v>
      </c>
      <c r="E72" s="2">
        <f>MACD!F72</f>
        <v>2.8649726374132142E-2</v>
      </c>
      <c r="F72" s="2">
        <f>'Moving Avg'!D72</f>
        <v>2.4480599999999999</v>
      </c>
      <c r="G72" s="2">
        <f>'Moving Avg'!F72</f>
        <v>2.464585</v>
      </c>
      <c r="H72" s="2">
        <f>'Moving Avg'!G72</f>
        <v>2.4276260000000001</v>
      </c>
      <c r="I72" s="2">
        <f>'Moving Avg'!H72</f>
        <v>0</v>
      </c>
      <c r="J72" s="6" t="str">
        <f>OBV!F72</f>
        <v>BULLISH</v>
      </c>
      <c r="K72" s="6" t="str">
        <f>OBV!G72</f>
        <v>STRONG</v>
      </c>
      <c r="L72" s="6" t="str">
        <f>OBV!H72</f>
        <v>CONFIRMED BULLISH</v>
      </c>
      <c r="M72" s="8">
        <f t="shared" si="10"/>
        <v>25</v>
      </c>
      <c r="N72" s="8">
        <f t="shared" si="11"/>
        <v>0</v>
      </c>
      <c r="O72" s="8">
        <f t="shared" si="12"/>
        <v>50</v>
      </c>
      <c r="P72" s="8">
        <f t="shared" si="13"/>
        <v>100</v>
      </c>
      <c r="Q72" s="9">
        <f t="shared" si="14"/>
        <v>31.25</v>
      </c>
      <c r="R72" s="9">
        <f t="shared" si="15"/>
        <v>47.5</v>
      </c>
      <c r="S72" s="9">
        <f t="shared" si="16"/>
        <v>61.25</v>
      </c>
      <c r="T72" s="9">
        <f t="shared" si="17"/>
        <v>43.75</v>
      </c>
      <c r="U72" s="8">
        <f t="shared" si="18"/>
        <v>46.666666666666664</v>
      </c>
      <c r="V72" s="8">
        <f t="shared" si="19"/>
        <v>45.9375</v>
      </c>
    </row>
    <row r="73" spans="1:22" ht="13.5" x14ac:dyDescent="0.25">
      <c r="A73" s="3">
        <f>RSI!A73</f>
        <v>42110</v>
      </c>
      <c r="B73" s="2">
        <f>RSI!B73</f>
        <v>2.4094000000000002</v>
      </c>
      <c r="C73" s="2">
        <f>RSI!I73</f>
        <v>45.484392368143631</v>
      </c>
      <c r="D73" s="2">
        <f>MACD!E73</f>
        <v>3.6546301377255563E-2</v>
      </c>
      <c r="E73" s="2">
        <f>MACD!F73</f>
        <v>3.0229041374756828E-2</v>
      </c>
      <c r="F73" s="2">
        <f>'Moving Avg'!D73</f>
        <v>2.4419599999999999</v>
      </c>
      <c r="G73" s="2">
        <f>'Moving Avg'!F73</f>
        <v>2.4582299999999999</v>
      </c>
      <c r="H73" s="2">
        <f>'Moving Avg'!G73</f>
        <v>2.428744</v>
      </c>
      <c r="I73" s="2">
        <f>'Moving Avg'!H73</f>
        <v>0</v>
      </c>
      <c r="J73" s="6" t="str">
        <f>OBV!F73</f>
        <v>BULLISH</v>
      </c>
      <c r="K73" s="6" t="str">
        <f>OBV!G73</f>
        <v>STRONG</v>
      </c>
      <c r="L73" s="6" t="str">
        <f>OBV!H73</f>
        <v>BULLISH DIVERGENCE</v>
      </c>
      <c r="M73" s="8">
        <f t="shared" si="10"/>
        <v>25</v>
      </c>
      <c r="N73" s="8">
        <f t="shared" si="11"/>
        <v>0</v>
      </c>
      <c r="O73" s="8">
        <f t="shared" si="12"/>
        <v>50</v>
      </c>
      <c r="P73" s="8">
        <f t="shared" si="13"/>
        <v>83</v>
      </c>
      <c r="Q73" s="9">
        <f t="shared" si="14"/>
        <v>28.7</v>
      </c>
      <c r="R73" s="9">
        <f t="shared" si="15"/>
        <v>43.25</v>
      </c>
      <c r="S73" s="9">
        <f t="shared" si="16"/>
        <v>53.6</v>
      </c>
      <c r="T73" s="9">
        <f t="shared" si="17"/>
        <v>39.5</v>
      </c>
      <c r="U73" s="8">
        <f t="shared" si="18"/>
        <v>41.85</v>
      </c>
      <c r="V73" s="8">
        <f t="shared" si="19"/>
        <v>41.262500000000003</v>
      </c>
    </row>
    <row r="74" spans="1:22" ht="13.5" x14ac:dyDescent="0.25">
      <c r="A74" s="3">
        <f>RSI!A74</f>
        <v>42111</v>
      </c>
      <c r="B74" s="2">
        <f>RSI!B74</f>
        <v>2.4094000000000002</v>
      </c>
      <c r="C74" s="2">
        <f>RSI!I74</f>
        <v>45.484392368143631</v>
      </c>
      <c r="D74" s="2">
        <f>MACD!E74</f>
        <v>2.549998362466166E-2</v>
      </c>
      <c r="E74" s="2">
        <f>MACD!F74</f>
        <v>2.9283229824737796E-2</v>
      </c>
      <c r="F74" s="2">
        <f>'Moving Avg'!D74</f>
        <v>2.4266999999999999</v>
      </c>
      <c r="G74" s="2">
        <f>'Moving Avg'!F74</f>
        <v>2.4541599999999999</v>
      </c>
      <c r="H74" s="2">
        <f>'Moving Avg'!G74</f>
        <v>2.4301660000000003</v>
      </c>
      <c r="I74" s="2">
        <f>'Moving Avg'!H74</f>
        <v>0</v>
      </c>
      <c r="J74" s="6" t="str">
        <f>OBV!F74</f>
        <v>BEARISH</v>
      </c>
      <c r="K74" s="6" t="str">
        <f>OBV!G74</f>
        <v>WEAK</v>
      </c>
      <c r="L74" s="6" t="str">
        <f>OBV!H74</f>
        <v>CONFIRMED BEARISH</v>
      </c>
      <c r="M74" s="8">
        <f t="shared" si="10"/>
        <v>25</v>
      </c>
      <c r="N74" s="8">
        <f t="shared" si="11"/>
        <v>45</v>
      </c>
      <c r="O74" s="8">
        <f t="shared" si="12"/>
        <v>50</v>
      </c>
      <c r="P74" s="8">
        <f t="shared" si="13"/>
        <v>0</v>
      </c>
      <c r="Q74" s="9">
        <f t="shared" si="14"/>
        <v>32</v>
      </c>
      <c r="R74" s="9">
        <f t="shared" si="15"/>
        <v>31.5</v>
      </c>
      <c r="S74" s="9">
        <f t="shared" si="16"/>
        <v>23</v>
      </c>
      <c r="T74" s="9">
        <f t="shared" si="17"/>
        <v>30</v>
      </c>
      <c r="U74" s="8">
        <f t="shared" si="18"/>
        <v>28.833333333333332</v>
      </c>
      <c r="V74" s="8">
        <f t="shared" si="19"/>
        <v>29.125</v>
      </c>
    </row>
    <row r="75" spans="1:22" ht="13.5" x14ac:dyDescent="0.25">
      <c r="A75" s="3">
        <f>RSI!A75</f>
        <v>42114</v>
      </c>
      <c r="B75" s="2">
        <f>RSI!B75</f>
        <v>2.3891</v>
      </c>
      <c r="C75" s="2">
        <f>RSI!I75</f>
        <v>43.319809146963948</v>
      </c>
      <c r="D75" s="2">
        <f>MACD!E75</f>
        <v>2.2577655087733017E-2</v>
      </c>
      <c r="E75" s="2">
        <f>MACD!F75</f>
        <v>2.7942114877336843E-2</v>
      </c>
      <c r="F75" s="2">
        <f>'Moving Avg'!D75</f>
        <v>2.4185600000000003</v>
      </c>
      <c r="G75" s="2">
        <f>'Moving Avg'!F75</f>
        <v>2.4490749999999997</v>
      </c>
      <c r="H75" s="2">
        <f>'Moving Avg'!G75</f>
        <v>2.4311820000000002</v>
      </c>
      <c r="I75" s="2">
        <f>'Moving Avg'!H75</f>
        <v>0</v>
      </c>
      <c r="J75" s="6" t="str">
        <f>OBV!F75</f>
        <v>BULLISH</v>
      </c>
      <c r="K75" s="6" t="str">
        <f>OBV!G75</f>
        <v>STRONG</v>
      </c>
      <c r="L75" s="6" t="str">
        <f>OBV!H75</f>
        <v>BULLISH DIVERGENCE</v>
      </c>
      <c r="M75" s="8">
        <f t="shared" si="10"/>
        <v>25</v>
      </c>
      <c r="N75" s="8">
        <f t="shared" si="11"/>
        <v>45</v>
      </c>
      <c r="O75" s="8">
        <f t="shared" si="12"/>
        <v>50</v>
      </c>
      <c r="P75" s="8">
        <f t="shared" si="13"/>
        <v>83</v>
      </c>
      <c r="Q75" s="9">
        <f t="shared" si="14"/>
        <v>44.45</v>
      </c>
      <c r="R75" s="9">
        <f t="shared" si="15"/>
        <v>52.25</v>
      </c>
      <c r="S75" s="9">
        <f t="shared" si="16"/>
        <v>60.35</v>
      </c>
      <c r="T75" s="9">
        <f t="shared" si="17"/>
        <v>50.75</v>
      </c>
      <c r="U75" s="8">
        <f t="shared" si="18"/>
        <v>52.35</v>
      </c>
      <c r="V75" s="8">
        <f t="shared" si="19"/>
        <v>51.95</v>
      </c>
    </row>
    <row r="76" spans="1:22" ht="13.5" x14ac:dyDescent="0.25">
      <c r="A76" s="3">
        <f>RSI!A76</f>
        <v>42115</v>
      </c>
      <c r="B76" s="2">
        <f>RSI!B76</f>
        <v>2.3839999999999999</v>
      </c>
      <c r="C76" s="2">
        <f>RSI!I76</f>
        <v>42.769126874106306</v>
      </c>
      <c r="D76" s="2">
        <f>MACD!E76</f>
        <v>2.3152723554951127E-2</v>
      </c>
      <c r="E76" s="2">
        <f>MACD!F76</f>
        <v>2.6984236612859702E-2</v>
      </c>
      <c r="F76" s="2">
        <f>'Moving Avg'!D76</f>
        <v>2.4002600000000003</v>
      </c>
      <c r="G76" s="2">
        <f>'Moving Avg'!F76</f>
        <v>2.4437349999999998</v>
      </c>
      <c r="H76" s="2">
        <f>'Moving Avg'!G76</f>
        <v>2.432096</v>
      </c>
      <c r="I76" s="2">
        <f>'Moving Avg'!H76</f>
        <v>0</v>
      </c>
      <c r="J76" s="6" t="str">
        <f>OBV!F76</f>
        <v>BEARISH</v>
      </c>
      <c r="K76" s="6" t="str">
        <f>OBV!G76</f>
        <v>WEAK</v>
      </c>
      <c r="L76" s="6" t="str">
        <f>OBV!H76</f>
        <v>CONFIRMED BEARISH</v>
      </c>
      <c r="M76" s="8">
        <f t="shared" si="10"/>
        <v>25</v>
      </c>
      <c r="N76" s="8">
        <f t="shared" si="11"/>
        <v>45</v>
      </c>
      <c r="O76" s="8">
        <f t="shared" si="12"/>
        <v>50</v>
      </c>
      <c r="P76" s="8">
        <f t="shared" si="13"/>
        <v>0</v>
      </c>
      <c r="Q76" s="9">
        <f t="shared" si="14"/>
        <v>32</v>
      </c>
      <c r="R76" s="9">
        <f t="shared" si="15"/>
        <v>31.5</v>
      </c>
      <c r="S76" s="9">
        <f t="shared" si="16"/>
        <v>23</v>
      </c>
      <c r="T76" s="9">
        <f t="shared" si="17"/>
        <v>30</v>
      </c>
      <c r="U76" s="8">
        <f t="shared" si="18"/>
        <v>28.833333333333332</v>
      </c>
      <c r="V76" s="8">
        <f t="shared" si="19"/>
        <v>29.125</v>
      </c>
    </row>
    <row r="77" spans="1:22" ht="13.5" x14ac:dyDescent="0.25">
      <c r="A77" s="3">
        <f>RSI!A77</f>
        <v>42116</v>
      </c>
      <c r="B77" s="2">
        <f>RSI!B77</f>
        <v>2.3534999999999999</v>
      </c>
      <c r="C77" s="2">
        <f>RSI!I77</f>
        <v>39.532565082713624</v>
      </c>
      <c r="D77" s="2">
        <f>MACD!E77</f>
        <v>1.8420338752287879E-2</v>
      </c>
      <c r="E77" s="2">
        <f>MACD!F77</f>
        <v>2.5271457040745342E-2</v>
      </c>
      <c r="F77" s="2">
        <f>'Moving Avg'!D77</f>
        <v>2.3890800000000003</v>
      </c>
      <c r="G77" s="2">
        <f>'Moving Avg'!F77</f>
        <v>2.4376349999999998</v>
      </c>
      <c r="H77" s="2">
        <f>'Moving Avg'!G77</f>
        <v>2.4325019999999999</v>
      </c>
      <c r="I77" s="2">
        <f>'Moving Avg'!H77</f>
        <v>0</v>
      </c>
      <c r="J77" s="6" t="str">
        <f>OBV!F77</f>
        <v>BEARISH</v>
      </c>
      <c r="K77" s="6" t="str">
        <f>OBV!G77</f>
        <v>WEAK</v>
      </c>
      <c r="L77" s="6" t="str">
        <f>OBV!H77</f>
        <v>CONFIRMED BEARISH</v>
      </c>
      <c r="M77" s="8">
        <f t="shared" si="10"/>
        <v>25</v>
      </c>
      <c r="N77" s="8">
        <f t="shared" si="11"/>
        <v>45</v>
      </c>
      <c r="O77" s="8">
        <f t="shared" si="12"/>
        <v>50</v>
      </c>
      <c r="P77" s="8">
        <f t="shared" si="13"/>
        <v>0</v>
      </c>
      <c r="Q77" s="9">
        <f t="shared" si="14"/>
        <v>32</v>
      </c>
      <c r="R77" s="9">
        <f t="shared" si="15"/>
        <v>31.5</v>
      </c>
      <c r="S77" s="9">
        <f t="shared" si="16"/>
        <v>23</v>
      </c>
      <c r="T77" s="9">
        <f t="shared" si="17"/>
        <v>30</v>
      </c>
      <c r="U77" s="8">
        <f t="shared" si="18"/>
        <v>28.833333333333332</v>
      </c>
      <c r="V77" s="8">
        <f t="shared" si="19"/>
        <v>29.125</v>
      </c>
    </row>
    <row r="78" spans="1:22" ht="13.5" x14ac:dyDescent="0.25">
      <c r="A78" s="3">
        <f>RSI!A78</f>
        <v>42117</v>
      </c>
      <c r="B78" s="2">
        <f>RSI!B78</f>
        <v>2.4043000000000001</v>
      </c>
      <c r="C78" s="2">
        <f>RSI!I78</f>
        <v>46.75935431326986</v>
      </c>
      <c r="D78" s="2">
        <f>MACD!E78</f>
        <v>1.896083112909297E-2</v>
      </c>
      <c r="E78" s="2">
        <f>MACD!F78</f>
        <v>2.4009331858414869E-2</v>
      </c>
      <c r="F78" s="2">
        <f>'Moving Avg'!D78</f>
        <v>2.3880600000000003</v>
      </c>
      <c r="G78" s="2">
        <f>'Moving Avg'!F78</f>
        <v>2.4345849999999998</v>
      </c>
      <c r="H78" s="2">
        <f>'Moving Avg'!G78</f>
        <v>2.4340259999999994</v>
      </c>
      <c r="I78" s="2">
        <f>'Moving Avg'!H78</f>
        <v>0</v>
      </c>
      <c r="J78" s="6" t="str">
        <f>OBV!F78</f>
        <v>BEARISH</v>
      </c>
      <c r="K78" s="6" t="str">
        <f>OBV!G78</f>
        <v>NEUTRAL</v>
      </c>
      <c r="L78" s="6" t="str">
        <f>OBV!H78</f>
        <v>CONFIRMED BEARISH</v>
      </c>
      <c r="M78" s="8">
        <f t="shared" si="10"/>
        <v>25</v>
      </c>
      <c r="N78" s="8">
        <f t="shared" si="11"/>
        <v>45</v>
      </c>
      <c r="O78" s="8">
        <f t="shared" si="12"/>
        <v>50</v>
      </c>
      <c r="P78" s="8">
        <f t="shared" si="13"/>
        <v>16.5</v>
      </c>
      <c r="Q78" s="9">
        <f t="shared" si="14"/>
        <v>34.475000000000001</v>
      </c>
      <c r="R78" s="9">
        <f t="shared" si="15"/>
        <v>35.625</v>
      </c>
      <c r="S78" s="9">
        <f t="shared" si="16"/>
        <v>30.425000000000001</v>
      </c>
      <c r="T78" s="9">
        <f t="shared" si="17"/>
        <v>34.125</v>
      </c>
      <c r="U78" s="8">
        <f t="shared" si="18"/>
        <v>33.508333333333333</v>
      </c>
      <c r="V78" s="8">
        <f t="shared" si="19"/>
        <v>33.662499999999994</v>
      </c>
    </row>
    <row r="79" spans="1:22" ht="13.5" x14ac:dyDescent="0.25">
      <c r="A79" s="3">
        <f>RSI!A79</f>
        <v>42118</v>
      </c>
      <c r="B79" s="2">
        <f>RSI!B79</f>
        <v>2.4094000000000002</v>
      </c>
      <c r="C79" s="2">
        <f>RSI!I79</f>
        <v>47.438530559265487</v>
      </c>
      <c r="D79" s="2">
        <f>MACD!E79</f>
        <v>2.624229004392209E-2</v>
      </c>
      <c r="E79" s="2">
        <f>MACD!F79</f>
        <v>2.4455923495516316E-2</v>
      </c>
      <c r="F79" s="2">
        <f>'Moving Avg'!D79</f>
        <v>2.3880599999999998</v>
      </c>
      <c r="G79" s="2">
        <f>'Moving Avg'!F79</f>
        <v>2.4305149999999998</v>
      </c>
      <c r="H79" s="2">
        <f>'Moving Avg'!G79</f>
        <v>2.4344319999999997</v>
      </c>
      <c r="I79" s="2">
        <f>'Moving Avg'!H79</f>
        <v>0</v>
      </c>
      <c r="J79" s="6" t="str">
        <f>OBV!F79</f>
        <v>BULLISH</v>
      </c>
      <c r="K79" s="6" t="str">
        <f>OBV!G79</f>
        <v>STRONG</v>
      </c>
      <c r="L79" s="6" t="str">
        <f>OBV!H79</f>
        <v>NEUTRAL</v>
      </c>
      <c r="M79" s="8">
        <f t="shared" si="10"/>
        <v>25</v>
      </c>
      <c r="N79" s="8">
        <f t="shared" si="11"/>
        <v>0</v>
      </c>
      <c r="O79" s="8">
        <f t="shared" si="12"/>
        <v>50</v>
      </c>
      <c r="P79" s="8">
        <f t="shared" si="13"/>
        <v>66</v>
      </c>
      <c r="Q79" s="9">
        <f t="shared" si="14"/>
        <v>26.15</v>
      </c>
      <c r="R79" s="9">
        <f t="shared" si="15"/>
        <v>39</v>
      </c>
      <c r="S79" s="9">
        <f t="shared" si="16"/>
        <v>45.95</v>
      </c>
      <c r="T79" s="9">
        <f t="shared" si="17"/>
        <v>35.25</v>
      </c>
      <c r="U79" s="8">
        <f t="shared" si="18"/>
        <v>37.033333333333339</v>
      </c>
      <c r="V79" s="8">
        <f t="shared" si="19"/>
        <v>36.587500000000006</v>
      </c>
    </row>
    <row r="80" spans="1:22" ht="13.5" x14ac:dyDescent="0.25">
      <c r="A80" s="3">
        <f>RSI!A80</f>
        <v>42121</v>
      </c>
      <c r="B80" s="2">
        <f>RSI!B80</f>
        <v>2.4552</v>
      </c>
      <c r="C80" s="2">
        <f>RSI!I80</f>
        <v>53.211015150463957</v>
      </c>
      <c r="D80" s="2">
        <f>MACD!E80</f>
        <v>2.0525002412589366E-2</v>
      </c>
      <c r="E80" s="2">
        <f>MACD!F80</f>
        <v>2.3669739278930929E-2</v>
      </c>
      <c r="F80" s="2">
        <f>'Moving Avg'!D80</f>
        <v>2.4012799999999999</v>
      </c>
      <c r="G80" s="2">
        <f>'Moving Avg'!F80</f>
        <v>2.4274649999999998</v>
      </c>
      <c r="H80" s="2">
        <f>'Moving Avg'!G80</f>
        <v>2.4357540000000002</v>
      </c>
      <c r="I80" s="2">
        <f>'Moving Avg'!H80</f>
        <v>0</v>
      </c>
      <c r="J80" s="6" t="str">
        <f>OBV!F80</f>
        <v>BULLISH</v>
      </c>
      <c r="K80" s="6" t="str">
        <f>OBV!G80</f>
        <v>STRONG</v>
      </c>
      <c r="L80" s="6" t="str">
        <f>OBV!H80</f>
        <v>CONFIRMED BULLISH</v>
      </c>
      <c r="M80" s="8">
        <f t="shared" si="10"/>
        <v>25</v>
      </c>
      <c r="N80" s="8">
        <f t="shared" si="11"/>
        <v>45</v>
      </c>
      <c r="O80" s="8">
        <f t="shared" si="12"/>
        <v>50</v>
      </c>
      <c r="P80" s="8">
        <f t="shared" si="13"/>
        <v>100</v>
      </c>
      <c r="Q80" s="9">
        <f t="shared" si="14"/>
        <v>47</v>
      </c>
      <c r="R80" s="9">
        <f t="shared" si="15"/>
        <v>56.5</v>
      </c>
      <c r="S80" s="9">
        <f t="shared" si="16"/>
        <v>68</v>
      </c>
      <c r="T80" s="9">
        <f t="shared" si="17"/>
        <v>55</v>
      </c>
      <c r="U80" s="8">
        <f t="shared" si="18"/>
        <v>57.166666666666664</v>
      </c>
      <c r="V80" s="8">
        <f t="shared" si="19"/>
        <v>56.625</v>
      </c>
    </row>
    <row r="81" spans="1:22" ht="13.5" x14ac:dyDescent="0.25">
      <c r="A81" s="3">
        <f>RSI!A81</f>
        <v>42122</v>
      </c>
      <c r="B81" s="2">
        <f>RSI!B81</f>
        <v>2.4298000000000002</v>
      </c>
      <c r="C81" s="2">
        <f>RSI!I81</f>
        <v>49.935655735283262</v>
      </c>
      <c r="D81" s="2">
        <f>MACD!E81</f>
        <v>2.4434534867669555E-2</v>
      </c>
      <c r="E81" s="2">
        <f>MACD!F81</f>
        <v>2.3822698396678658E-2</v>
      </c>
      <c r="F81" s="2">
        <f>'Moving Avg'!D81</f>
        <v>2.4104399999999999</v>
      </c>
      <c r="G81" s="2">
        <f>'Moving Avg'!F81</f>
        <v>2.4236550000000001</v>
      </c>
      <c r="H81" s="2">
        <f>'Moving Avg'!G81</f>
        <v>2.4367719999999999</v>
      </c>
      <c r="I81" s="2">
        <f>'Moving Avg'!H81</f>
        <v>0</v>
      </c>
      <c r="J81" s="6" t="str">
        <f>OBV!F81</f>
        <v>BULLISH</v>
      </c>
      <c r="K81" s="6" t="str">
        <f>OBV!G81</f>
        <v>STRONG</v>
      </c>
      <c r="L81" s="6" t="str">
        <f>OBV!H81</f>
        <v>CONFIRMED BULLISH</v>
      </c>
      <c r="M81" s="8">
        <f t="shared" si="10"/>
        <v>25</v>
      </c>
      <c r="N81" s="8">
        <f t="shared" si="11"/>
        <v>0</v>
      </c>
      <c r="O81" s="8">
        <f t="shared" si="12"/>
        <v>50</v>
      </c>
      <c r="P81" s="8">
        <f t="shared" si="13"/>
        <v>100</v>
      </c>
      <c r="Q81" s="9">
        <f t="shared" si="14"/>
        <v>31.25</v>
      </c>
      <c r="R81" s="9">
        <f t="shared" si="15"/>
        <v>47.5</v>
      </c>
      <c r="S81" s="9">
        <f t="shared" si="16"/>
        <v>61.25</v>
      </c>
      <c r="T81" s="9">
        <f t="shared" si="17"/>
        <v>43.75</v>
      </c>
      <c r="U81" s="8">
        <f t="shared" si="18"/>
        <v>46.666666666666664</v>
      </c>
      <c r="V81" s="8">
        <f t="shared" si="19"/>
        <v>45.9375</v>
      </c>
    </row>
    <row r="82" spans="1:22" ht="13.5" x14ac:dyDescent="0.25">
      <c r="A82" s="3">
        <f>RSI!A82</f>
        <v>42123</v>
      </c>
      <c r="B82" s="2">
        <f>RSI!B82</f>
        <v>2.3839999999999999</v>
      </c>
      <c r="C82" s="2">
        <f>RSI!I82</f>
        <v>44.604158216792591</v>
      </c>
      <c r="D82" s="2">
        <f>MACD!E82</f>
        <v>2.0963262177288833E-2</v>
      </c>
      <c r="E82" s="2">
        <f>MACD!F82</f>
        <v>2.3250811152800692E-2</v>
      </c>
      <c r="F82" s="2">
        <f>'Moving Avg'!D82</f>
        <v>2.4165400000000004</v>
      </c>
      <c r="G82" s="2">
        <f>'Moving Avg'!F82</f>
        <v>2.4175549999999997</v>
      </c>
      <c r="H82" s="2">
        <f>'Moving Avg'!G82</f>
        <v>2.4368739999999995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BEARISH DIVERGENCE</v>
      </c>
      <c r="M82" s="8">
        <f t="shared" si="10"/>
        <v>25</v>
      </c>
      <c r="N82" s="8">
        <f t="shared" si="11"/>
        <v>45</v>
      </c>
      <c r="O82" s="8">
        <f t="shared" si="12"/>
        <v>50</v>
      </c>
      <c r="P82" s="8">
        <f t="shared" si="13"/>
        <v>0</v>
      </c>
      <c r="Q82" s="9">
        <f t="shared" si="14"/>
        <v>32</v>
      </c>
      <c r="R82" s="9">
        <f t="shared" si="15"/>
        <v>31.5</v>
      </c>
      <c r="S82" s="9">
        <f t="shared" si="16"/>
        <v>23</v>
      </c>
      <c r="T82" s="9">
        <f t="shared" si="17"/>
        <v>30</v>
      </c>
      <c r="U82" s="8">
        <f t="shared" si="18"/>
        <v>28.833333333333332</v>
      </c>
      <c r="V82" s="8">
        <f t="shared" si="19"/>
        <v>29.125</v>
      </c>
    </row>
    <row r="83" spans="1:22" ht="13.5" x14ac:dyDescent="0.25">
      <c r="A83" s="3">
        <f>RSI!A83</f>
        <v>42124</v>
      </c>
      <c r="B83" s="2">
        <f>RSI!B83</f>
        <v>2.3687999999999998</v>
      </c>
      <c r="C83" s="2">
        <f>RSI!I83</f>
        <v>42.964653897505862</v>
      </c>
      <c r="D83" s="2">
        <f>MACD!E83</f>
        <v>1.9420091127249517E-2</v>
      </c>
      <c r="E83" s="2">
        <f>MACD!F83</f>
        <v>2.248466714769046E-2</v>
      </c>
      <c r="F83" s="2">
        <f>'Moving Avg'!D83</f>
        <v>2.40944</v>
      </c>
      <c r="G83" s="2">
        <f>'Moving Avg'!F83</f>
        <v>2.4142549999999998</v>
      </c>
      <c r="H83" s="2">
        <f>'Moving Avg'!G83</f>
        <v>2.4367739999999998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  <c r="M83" s="8">
        <f t="shared" si="10"/>
        <v>25</v>
      </c>
      <c r="N83" s="8">
        <f t="shared" si="11"/>
        <v>45</v>
      </c>
      <c r="O83" s="8">
        <f t="shared" si="12"/>
        <v>50</v>
      </c>
      <c r="P83" s="8">
        <f t="shared" si="13"/>
        <v>0</v>
      </c>
      <c r="Q83" s="9">
        <f t="shared" si="14"/>
        <v>32</v>
      </c>
      <c r="R83" s="9">
        <f t="shared" si="15"/>
        <v>31.5</v>
      </c>
      <c r="S83" s="9">
        <f t="shared" si="16"/>
        <v>23</v>
      </c>
      <c r="T83" s="9">
        <f t="shared" si="17"/>
        <v>30</v>
      </c>
      <c r="U83" s="8">
        <f t="shared" si="18"/>
        <v>28.833333333333332</v>
      </c>
      <c r="V83" s="8">
        <f t="shared" si="19"/>
        <v>29.125</v>
      </c>
    </row>
    <row r="84" spans="1:22" ht="13.5" x14ac:dyDescent="0.25">
      <c r="A84" s="3">
        <f>RSI!A84</f>
        <v>42128</v>
      </c>
      <c r="B84" s="2">
        <f>RSI!B84</f>
        <v>2.4298000000000002</v>
      </c>
      <c r="C84" s="2">
        <f>RSI!I84</f>
        <v>50.783130399336272</v>
      </c>
      <c r="D84" s="2">
        <f>MACD!E84</f>
        <v>1.3933901944144456E-2</v>
      </c>
      <c r="E84" s="2">
        <f>MACD!F84</f>
        <v>2.0774514106981262E-2</v>
      </c>
      <c r="F84" s="2">
        <f>'Moving Avg'!D84</f>
        <v>2.4135200000000001</v>
      </c>
      <c r="G84" s="2">
        <f>'Moving Avg'!F84</f>
        <v>2.4160349999999999</v>
      </c>
      <c r="H84" s="2">
        <f>'Moving Avg'!G84</f>
        <v>2.4378939999999996</v>
      </c>
      <c r="I84" s="2">
        <f>'Moving Avg'!H84</f>
        <v>0</v>
      </c>
      <c r="J84" s="6" t="str">
        <f>OBV!F84</f>
        <v>BEARISH</v>
      </c>
      <c r="K84" s="6" t="str">
        <f>OBV!G84</f>
        <v>WEAK</v>
      </c>
      <c r="L84" s="6" t="str">
        <f>OBV!H84</f>
        <v>BEARISH DIVERGENCE</v>
      </c>
      <c r="M84" s="8">
        <f t="shared" si="10"/>
        <v>25</v>
      </c>
      <c r="N84" s="8">
        <f t="shared" si="11"/>
        <v>45</v>
      </c>
      <c r="O84" s="8">
        <f t="shared" si="12"/>
        <v>50</v>
      </c>
      <c r="P84" s="8">
        <f t="shared" si="13"/>
        <v>0</v>
      </c>
      <c r="Q84" s="9">
        <f t="shared" si="14"/>
        <v>32</v>
      </c>
      <c r="R84" s="9">
        <f t="shared" si="15"/>
        <v>31.5</v>
      </c>
      <c r="S84" s="9">
        <f t="shared" si="16"/>
        <v>23</v>
      </c>
      <c r="T84" s="9">
        <f t="shared" si="17"/>
        <v>30</v>
      </c>
      <c r="U84" s="8">
        <f t="shared" si="18"/>
        <v>28.833333333333332</v>
      </c>
      <c r="V84" s="8">
        <f t="shared" si="19"/>
        <v>29.125</v>
      </c>
    </row>
    <row r="85" spans="1:22" ht="13.5" x14ac:dyDescent="0.25">
      <c r="A85" s="3">
        <f>RSI!A85</f>
        <v>42129</v>
      </c>
      <c r="B85" s="2">
        <f>RSI!B85</f>
        <v>2.3586</v>
      </c>
      <c r="C85" s="2">
        <f>RSI!I85</f>
        <v>43.31882259610186</v>
      </c>
      <c r="D85" s="2">
        <f>MACD!E85</f>
        <v>1.1395333188786605E-2</v>
      </c>
      <c r="E85" s="2">
        <f>MACD!F85</f>
        <v>1.8898677923342332E-2</v>
      </c>
      <c r="F85" s="2">
        <f>'Moving Avg'!D85</f>
        <v>2.3942000000000001</v>
      </c>
      <c r="G85" s="2">
        <f>'Moving Avg'!F85</f>
        <v>2.4127300000000003</v>
      </c>
      <c r="H85" s="2">
        <f>'Moving Avg'!G85</f>
        <v>2.4375899999999997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  <c r="M85" s="8">
        <f t="shared" si="10"/>
        <v>25</v>
      </c>
      <c r="N85" s="8">
        <f t="shared" si="11"/>
        <v>45</v>
      </c>
      <c r="O85" s="8">
        <f t="shared" si="12"/>
        <v>50</v>
      </c>
      <c r="P85" s="8">
        <f t="shared" si="13"/>
        <v>0</v>
      </c>
      <c r="Q85" s="9">
        <f t="shared" si="14"/>
        <v>32</v>
      </c>
      <c r="R85" s="9">
        <f t="shared" si="15"/>
        <v>31.5</v>
      </c>
      <c r="S85" s="9">
        <f t="shared" si="16"/>
        <v>23</v>
      </c>
      <c r="T85" s="9">
        <f t="shared" si="17"/>
        <v>30</v>
      </c>
      <c r="U85" s="8">
        <f t="shared" si="18"/>
        <v>28.833333333333332</v>
      </c>
      <c r="V85" s="8">
        <f t="shared" si="19"/>
        <v>29.125</v>
      </c>
    </row>
    <row r="86" spans="1:22" ht="13.5" x14ac:dyDescent="0.25">
      <c r="A86" s="3">
        <f>RSI!A86</f>
        <v>42130</v>
      </c>
      <c r="B86" s="2">
        <f>RSI!B86</f>
        <v>2.2925</v>
      </c>
      <c r="C86" s="2">
        <f>RSI!I86</f>
        <v>37.768636698640321</v>
      </c>
      <c r="D86" s="2">
        <f>MACD!E86</f>
        <v>1.3735823956654514E-2</v>
      </c>
      <c r="E86" s="2">
        <f>MACD!F86</f>
        <v>1.786610713000477E-2</v>
      </c>
      <c r="F86" s="2">
        <f>'Moving Avg'!D86</f>
        <v>2.3667400000000001</v>
      </c>
      <c r="G86" s="2">
        <f>'Moving Avg'!F86</f>
        <v>2.4053600000000004</v>
      </c>
      <c r="H86" s="2">
        <f>'Moving Avg'!G86</f>
        <v>2.4366739999999996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  <c r="M86" s="8">
        <f t="shared" si="10"/>
        <v>25</v>
      </c>
      <c r="N86" s="8">
        <f t="shared" si="11"/>
        <v>45</v>
      </c>
      <c r="O86" s="8">
        <f t="shared" si="12"/>
        <v>50</v>
      </c>
      <c r="P86" s="8">
        <f t="shared" si="13"/>
        <v>0</v>
      </c>
      <c r="Q86" s="9">
        <f t="shared" si="14"/>
        <v>32</v>
      </c>
      <c r="R86" s="9">
        <f t="shared" si="15"/>
        <v>31.5</v>
      </c>
      <c r="S86" s="9">
        <f t="shared" si="16"/>
        <v>23</v>
      </c>
      <c r="T86" s="9">
        <f t="shared" si="17"/>
        <v>30</v>
      </c>
      <c r="U86" s="8">
        <f t="shared" si="18"/>
        <v>28.833333333333332</v>
      </c>
      <c r="V86" s="8">
        <f t="shared" si="19"/>
        <v>29.125</v>
      </c>
    </row>
    <row r="87" spans="1:22" ht="13.5" x14ac:dyDescent="0.25">
      <c r="A87" s="3">
        <f>RSI!A87</f>
        <v>42131</v>
      </c>
      <c r="B87" s="2">
        <f>RSI!B87</f>
        <v>2.3534999999999999</v>
      </c>
      <c r="C87" s="2">
        <f>RSI!I87</f>
        <v>44.797752589416646</v>
      </c>
      <c r="D87" s="2">
        <f>MACD!E87</f>
        <v>7.2449170202926183E-3</v>
      </c>
      <c r="E87" s="2">
        <f>MACD!F87</f>
        <v>1.5741869108062342E-2</v>
      </c>
      <c r="F87" s="2">
        <f>'Moving Avg'!D87</f>
        <v>2.3606400000000001</v>
      </c>
      <c r="G87" s="2">
        <f>'Moving Avg'!F87</f>
        <v>2.4035799999999998</v>
      </c>
      <c r="H87" s="2">
        <f>'Moving Avg'!G87</f>
        <v>2.4369779999999999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BULLISH DIVERGENCE</v>
      </c>
      <c r="M87" s="8">
        <f t="shared" si="10"/>
        <v>25</v>
      </c>
      <c r="N87" s="8">
        <f t="shared" si="11"/>
        <v>45</v>
      </c>
      <c r="O87" s="8">
        <f t="shared" si="12"/>
        <v>50</v>
      </c>
      <c r="P87" s="8">
        <f t="shared" si="13"/>
        <v>83</v>
      </c>
      <c r="Q87" s="9">
        <f t="shared" si="14"/>
        <v>44.45</v>
      </c>
      <c r="R87" s="9">
        <f t="shared" si="15"/>
        <v>52.25</v>
      </c>
      <c r="S87" s="9">
        <f t="shared" si="16"/>
        <v>60.35</v>
      </c>
      <c r="T87" s="9">
        <f t="shared" si="17"/>
        <v>50.75</v>
      </c>
      <c r="U87" s="8">
        <f t="shared" si="18"/>
        <v>52.35</v>
      </c>
      <c r="V87" s="8">
        <f t="shared" si="19"/>
        <v>51.95</v>
      </c>
    </row>
    <row r="88" spans="1:22" ht="13.5" x14ac:dyDescent="0.25">
      <c r="A88" s="3">
        <f>RSI!A88</f>
        <v>42132</v>
      </c>
      <c r="B88" s="2">
        <f>RSI!B88</f>
        <v>2.3891</v>
      </c>
      <c r="C88" s="2">
        <f>RSI!I88</f>
        <v>48.45679666345147</v>
      </c>
      <c r="D88" s="2">
        <f>MACD!E88</f>
        <v>7.2552330442796631E-3</v>
      </c>
      <c r="E88" s="2">
        <f>MACD!F88</f>
        <v>1.4044541895305806E-2</v>
      </c>
      <c r="F88" s="2">
        <f>'Moving Avg'!D88</f>
        <v>2.3647</v>
      </c>
      <c r="G88" s="2">
        <f>'Moving Avg'!F88</f>
        <v>2.4010399999999996</v>
      </c>
      <c r="H88" s="2">
        <f>'Moving Avg'!G88</f>
        <v>2.4379939999999998</v>
      </c>
      <c r="I88" s="2">
        <f>'Moving Avg'!H88</f>
        <v>0</v>
      </c>
      <c r="J88" s="6" t="str">
        <f>OBV!F88</f>
        <v>BULLISH</v>
      </c>
      <c r="K88" s="6" t="str">
        <f>OBV!G88</f>
        <v>STRONG</v>
      </c>
      <c r="L88" s="6" t="str">
        <f>OBV!H88</f>
        <v>CONFIRMED BULLISH</v>
      </c>
      <c r="M88" s="8">
        <f t="shared" si="10"/>
        <v>25</v>
      </c>
      <c r="N88" s="8">
        <f t="shared" si="11"/>
        <v>45</v>
      </c>
      <c r="O88" s="8">
        <f t="shared" si="12"/>
        <v>50</v>
      </c>
      <c r="P88" s="8">
        <f t="shared" si="13"/>
        <v>100</v>
      </c>
      <c r="Q88" s="9">
        <f t="shared" si="14"/>
        <v>47</v>
      </c>
      <c r="R88" s="9">
        <f t="shared" si="15"/>
        <v>56.5</v>
      </c>
      <c r="S88" s="9">
        <f t="shared" si="16"/>
        <v>68</v>
      </c>
      <c r="T88" s="9">
        <f t="shared" si="17"/>
        <v>55</v>
      </c>
      <c r="U88" s="8">
        <f t="shared" si="18"/>
        <v>57.166666666666664</v>
      </c>
      <c r="V88" s="8">
        <f t="shared" si="19"/>
        <v>56.625</v>
      </c>
    </row>
    <row r="89" spans="1:22" ht="13.5" x14ac:dyDescent="0.25">
      <c r="A89" s="3">
        <f>RSI!A89</f>
        <v>42135</v>
      </c>
      <c r="B89" s="2">
        <f>RSI!B89</f>
        <v>2.3281000000000001</v>
      </c>
      <c r="C89" s="2">
        <f>RSI!I89</f>
        <v>43.175801060717959</v>
      </c>
      <c r="D89" s="2">
        <f>MACD!E89</f>
        <v>1.2656987957154975E-2</v>
      </c>
      <c r="E89" s="2">
        <f>MACD!F89</f>
        <v>1.3767031107675642E-2</v>
      </c>
      <c r="F89" s="2">
        <f>'Moving Avg'!D89</f>
        <v>2.3443599999999996</v>
      </c>
      <c r="G89" s="2">
        <f>'Moving Avg'!F89</f>
        <v>2.39316</v>
      </c>
      <c r="H89" s="2">
        <f>'Moving Avg'!G89</f>
        <v>2.4379939999999998</v>
      </c>
      <c r="I89" s="2">
        <f>'Moving Avg'!H89</f>
        <v>0</v>
      </c>
      <c r="J89" s="6" t="str">
        <f>OBV!F89</f>
        <v>BULLISH</v>
      </c>
      <c r="K89" s="6" t="str">
        <f>OBV!G89</f>
        <v>STRONG</v>
      </c>
      <c r="L89" s="6" t="str">
        <f>OBV!H89</f>
        <v>BULLISH DIVERGENCE</v>
      </c>
      <c r="M89" s="8">
        <f t="shared" si="10"/>
        <v>25</v>
      </c>
      <c r="N89" s="8">
        <f t="shared" si="11"/>
        <v>45</v>
      </c>
      <c r="O89" s="8">
        <f t="shared" si="12"/>
        <v>50</v>
      </c>
      <c r="P89" s="8">
        <f t="shared" si="13"/>
        <v>83</v>
      </c>
      <c r="Q89" s="9">
        <f t="shared" si="14"/>
        <v>44.45</v>
      </c>
      <c r="R89" s="9">
        <f t="shared" si="15"/>
        <v>52.25</v>
      </c>
      <c r="S89" s="9">
        <f t="shared" si="16"/>
        <v>60.35</v>
      </c>
      <c r="T89" s="9">
        <f t="shared" si="17"/>
        <v>50.75</v>
      </c>
      <c r="U89" s="8">
        <f t="shared" si="18"/>
        <v>52.35</v>
      </c>
      <c r="V89" s="8">
        <f t="shared" si="19"/>
        <v>51.95</v>
      </c>
    </row>
    <row r="90" spans="1:22" ht="13.5" x14ac:dyDescent="0.25">
      <c r="A90" s="3">
        <f>RSI!A90</f>
        <v>42136</v>
      </c>
      <c r="B90" s="2">
        <f>RSI!B90</f>
        <v>2.2873999999999999</v>
      </c>
      <c r="C90" s="2">
        <f>RSI!I90</f>
        <v>40.040295089839304</v>
      </c>
      <c r="D90" s="2">
        <f>MACD!E90</f>
        <v>2.773235732812962E-2</v>
      </c>
      <c r="E90" s="2">
        <f>MACD!F90</f>
        <v>1.6560096351766439E-2</v>
      </c>
      <c r="F90" s="2">
        <f>'Moving Avg'!D90</f>
        <v>2.33012</v>
      </c>
      <c r="G90" s="2">
        <f>'Moving Avg'!F90</f>
        <v>2.3860399999999999</v>
      </c>
      <c r="H90" s="2">
        <f>'Moving Avg'!G90</f>
        <v>2.4374860000000003</v>
      </c>
      <c r="I90" s="2">
        <f>'Moving Avg'!H90</f>
        <v>0</v>
      </c>
      <c r="J90" s="6" t="str">
        <f>OBV!F90</f>
        <v>BULLISH</v>
      </c>
      <c r="K90" s="6" t="str">
        <f>OBV!G90</f>
        <v>STRONG</v>
      </c>
      <c r="L90" s="6" t="str">
        <f>OBV!H90</f>
        <v>BULLISH DIVERGENCE</v>
      </c>
      <c r="M90" s="8">
        <f t="shared" si="10"/>
        <v>25</v>
      </c>
      <c r="N90" s="8">
        <f t="shared" si="11"/>
        <v>0</v>
      </c>
      <c r="O90" s="8">
        <f t="shared" si="12"/>
        <v>50</v>
      </c>
      <c r="P90" s="8">
        <f t="shared" si="13"/>
        <v>83</v>
      </c>
      <c r="Q90" s="9">
        <f t="shared" si="14"/>
        <v>28.7</v>
      </c>
      <c r="R90" s="9">
        <f t="shared" si="15"/>
        <v>43.25</v>
      </c>
      <c r="S90" s="9">
        <f t="shared" si="16"/>
        <v>53.6</v>
      </c>
      <c r="T90" s="9">
        <f t="shared" si="17"/>
        <v>39.5</v>
      </c>
      <c r="U90" s="8">
        <f t="shared" si="18"/>
        <v>41.85</v>
      </c>
      <c r="V90" s="8">
        <f t="shared" si="19"/>
        <v>41.262500000000003</v>
      </c>
    </row>
    <row r="91" spans="1:22" ht="13.5" x14ac:dyDescent="0.25">
      <c r="A91" s="3">
        <f>RSI!A91</f>
        <v>42137</v>
      </c>
      <c r="B91" s="2">
        <f>RSI!B91</f>
        <v>2.1959</v>
      </c>
      <c r="C91" s="2">
        <f>RSI!I91</f>
        <v>34.052961173974381</v>
      </c>
      <c r="D91" s="2">
        <f>MACD!E91</f>
        <v>4.4009842079427486E-2</v>
      </c>
      <c r="E91" s="2">
        <f>MACD!F91</f>
        <v>2.2050045497298651E-2</v>
      </c>
      <c r="F91" s="2">
        <f>'Moving Avg'!D91</f>
        <v>2.3108</v>
      </c>
      <c r="G91" s="2">
        <f>'Moving Avg'!F91</f>
        <v>2.3720599999999998</v>
      </c>
      <c r="H91" s="2">
        <f>'Moving Avg'!G91</f>
        <v>2.4339280000000003</v>
      </c>
      <c r="I91" s="2">
        <f>'Moving Avg'!H91</f>
        <v>0</v>
      </c>
      <c r="J91" s="6" t="str">
        <f>OBV!F91</f>
        <v>BULLISH</v>
      </c>
      <c r="K91" s="6" t="str">
        <f>OBV!G91</f>
        <v>STRONG</v>
      </c>
      <c r="L91" s="6" t="str">
        <f>OBV!H91</f>
        <v>BULLISH DIVERGENCE</v>
      </c>
      <c r="M91" s="8">
        <f t="shared" si="10"/>
        <v>25</v>
      </c>
      <c r="N91" s="8">
        <f t="shared" si="11"/>
        <v>0</v>
      </c>
      <c r="O91" s="8">
        <f t="shared" si="12"/>
        <v>50</v>
      </c>
      <c r="P91" s="8">
        <f t="shared" si="13"/>
        <v>83</v>
      </c>
      <c r="Q91" s="9">
        <f t="shared" si="14"/>
        <v>28.7</v>
      </c>
      <c r="R91" s="9">
        <f t="shared" si="15"/>
        <v>43.25</v>
      </c>
      <c r="S91" s="9">
        <f t="shared" si="16"/>
        <v>53.6</v>
      </c>
      <c r="T91" s="9">
        <f t="shared" si="17"/>
        <v>39.5</v>
      </c>
      <c r="U91" s="8">
        <f t="shared" si="18"/>
        <v>41.85</v>
      </c>
      <c r="V91" s="8">
        <f t="shared" si="19"/>
        <v>41.262500000000003</v>
      </c>
    </row>
    <row r="92" spans="1:22" ht="13.5" x14ac:dyDescent="0.25">
      <c r="A92" s="3">
        <f>RSI!A92</f>
        <v>42138</v>
      </c>
      <c r="B92" s="2">
        <f>RSI!B92</f>
        <v>2.2315</v>
      </c>
      <c r="C92" s="2">
        <f>RSI!I92</f>
        <v>37.941202008262792</v>
      </c>
      <c r="D92" s="2">
        <f>MACD!E92</f>
        <v>4.9243656718427786E-2</v>
      </c>
      <c r="E92" s="2">
        <f>MACD!F92</f>
        <v>2.7488767741524481E-2</v>
      </c>
      <c r="F92" s="2">
        <f>'Moving Avg'!D92</f>
        <v>2.2864</v>
      </c>
      <c r="G92" s="2">
        <f>'Moving Avg'!F92</f>
        <v>2.3631649999999995</v>
      </c>
      <c r="H92" s="2">
        <f>'Moving Avg'!G92</f>
        <v>2.4302679999999999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CONFIRMED BEARISH</v>
      </c>
      <c r="M92" s="8">
        <f t="shared" si="10"/>
        <v>25</v>
      </c>
      <c r="N92" s="8">
        <f t="shared" si="11"/>
        <v>0</v>
      </c>
      <c r="O92" s="8">
        <f t="shared" si="12"/>
        <v>50</v>
      </c>
      <c r="P92" s="8">
        <f t="shared" si="13"/>
        <v>0</v>
      </c>
      <c r="Q92" s="9">
        <f t="shared" si="14"/>
        <v>16.25</v>
      </c>
      <c r="R92" s="9">
        <f t="shared" si="15"/>
        <v>22.5</v>
      </c>
      <c r="S92" s="9">
        <f t="shared" si="16"/>
        <v>16.25</v>
      </c>
      <c r="T92" s="9">
        <f t="shared" si="17"/>
        <v>18.75</v>
      </c>
      <c r="U92" s="8">
        <f t="shared" si="18"/>
        <v>18.333333333333332</v>
      </c>
      <c r="V92" s="8">
        <f t="shared" si="19"/>
        <v>18.4375</v>
      </c>
    </row>
    <row r="93" spans="1:22" ht="13.5" x14ac:dyDescent="0.25">
      <c r="A93" s="3">
        <f>RSI!A93</f>
        <v>42139</v>
      </c>
      <c r="B93" s="2">
        <f>RSI!B93</f>
        <v>2.2263999999999999</v>
      </c>
      <c r="C93" s="2">
        <f>RSI!I93</f>
        <v>37.599190114530629</v>
      </c>
      <c r="D93" s="2">
        <f>MACD!E93</f>
        <v>5.2560250447349244E-2</v>
      </c>
      <c r="E93" s="2">
        <f>MACD!F93</f>
        <v>3.2503064282689439E-2</v>
      </c>
      <c r="F93" s="2">
        <f>'Moving Avg'!D93</f>
        <v>2.25386</v>
      </c>
      <c r="G93" s="2">
        <f>'Moving Avg'!F93</f>
        <v>2.3540149999999995</v>
      </c>
      <c r="H93" s="2">
        <f>'Moving Avg'!G93</f>
        <v>2.4255900000000001</v>
      </c>
      <c r="I93" s="2">
        <f>'Moving Avg'!H93</f>
        <v>0</v>
      </c>
      <c r="J93" s="6" t="str">
        <f>OBV!F93</f>
        <v>BEARISH</v>
      </c>
      <c r="K93" s="6" t="str">
        <f>OBV!G93</f>
        <v>WEAK</v>
      </c>
      <c r="L93" s="6" t="str">
        <f>OBV!H93</f>
        <v>CONFIRMED BEARISH</v>
      </c>
      <c r="M93" s="8">
        <f t="shared" si="10"/>
        <v>25</v>
      </c>
      <c r="N93" s="8">
        <f t="shared" si="11"/>
        <v>0</v>
      </c>
      <c r="O93" s="8">
        <f t="shared" si="12"/>
        <v>50</v>
      </c>
      <c r="P93" s="8">
        <f t="shared" si="13"/>
        <v>0</v>
      </c>
      <c r="Q93" s="9">
        <f t="shared" si="14"/>
        <v>16.25</v>
      </c>
      <c r="R93" s="9">
        <f t="shared" si="15"/>
        <v>22.5</v>
      </c>
      <c r="S93" s="9">
        <f t="shared" si="16"/>
        <v>16.25</v>
      </c>
      <c r="T93" s="9">
        <f t="shared" si="17"/>
        <v>18.75</v>
      </c>
      <c r="U93" s="8">
        <f t="shared" si="18"/>
        <v>18.333333333333332</v>
      </c>
      <c r="V93" s="8">
        <f t="shared" si="19"/>
        <v>18.4375</v>
      </c>
    </row>
    <row r="94" spans="1:22" ht="13.5" x14ac:dyDescent="0.25">
      <c r="A94" s="3">
        <f>RSI!A94</f>
        <v>42142</v>
      </c>
      <c r="B94" s="2">
        <f>RSI!B94</f>
        <v>2.1705000000000001</v>
      </c>
      <c r="C94" s="2">
        <f>RSI!I94</f>
        <v>33.983249097159344</v>
      </c>
      <c r="D94" s="2">
        <f>MACD!E94</f>
        <v>6.9707892252659942E-2</v>
      </c>
      <c r="E94" s="2">
        <f>MACD!F94</f>
        <v>3.9944029876683544E-2</v>
      </c>
      <c r="F94" s="2">
        <f>'Moving Avg'!D94</f>
        <v>2.22234</v>
      </c>
      <c r="G94" s="2">
        <f>'Moving Avg'!F94</f>
        <v>2.3420699999999997</v>
      </c>
      <c r="H94" s="2">
        <f>'Moving Avg'!G94</f>
        <v>2.4203040000000002</v>
      </c>
      <c r="I94" s="2">
        <f>'Moving Avg'!H94</f>
        <v>0</v>
      </c>
      <c r="J94" s="6" t="str">
        <f>OBV!F94</f>
        <v>BEARISH</v>
      </c>
      <c r="K94" s="6" t="str">
        <f>OBV!G94</f>
        <v>WEAK</v>
      </c>
      <c r="L94" s="6" t="str">
        <f>OBV!H94</f>
        <v>CONFIRMED BEARISH</v>
      </c>
      <c r="M94" s="8">
        <f t="shared" si="10"/>
        <v>25</v>
      </c>
      <c r="N94" s="8">
        <f t="shared" si="11"/>
        <v>0</v>
      </c>
      <c r="O94" s="8">
        <f t="shared" si="12"/>
        <v>50</v>
      </c>
      <c r="P94" s="8">
        <f t="shared" si="13"/>
        <v>0</v>
      </c>
      <c r="Q94" s="9">
        <f t="shared" si="14"/>
        <v>16.25</v>
      </c>
      <c r="R94" s="9">
        <f t="shared" si="15"/>
        <v>22.5</v>
      </c>
      <c r="S94" s="9">
        <f t="shared" si="16"/>
        <v>16.25</v>
      </c>
      <c r="T94" s="9">
        <f t="shared" si="17"/>
        <v>18.75</v>
      </c>
      <c r="U94" s="8">
        <f t="shared" si="18"/>
        <v>18.333333333333332</v>
      </c>
      <c r="V94" s="8">
        <f t="shared" si="19"/>
        <v>18.4375</v>
      </c>
    </row>
    <row r="95" spans="1:22" ht="13.5" x14ac:dyDescent="0.25">
      <c r="A95" s="3">
        <f>RSI!A95</f>
        <v>42143</v>
      </c>
      <c r="B95" s="2">
        <f>RSI!B95</f>
        <v>2.1654</v>
      </c>
      <c r="C95" s="2">
        <f>RSI!I95</f>
        <v>33.665147085739918</v>
      </c>
      <c r="D95" s="2">
        <f>MACD!E95</f>
        <v>7.4727179795251786E-2</v>
      </c>
      <c r="E95" s="2">
        <f>MACD!F95</f>
        <v>4.6900659860397195E-2</v>
      </c>
      <c r="F95" s="2">
        <f>'Moving Avg'!D95</f>
        <v>2.19794</v>
      </c>
      <c r="G95" s="2">
        <f>'Moving Avg'!F95</f>
        <v>2.3308849999999994</v>
      </c>
      <c r="H95" s="2">
        <f>'Moving Avg'!G95</f>
        <v>2.4127800000000006</v>
      </c>
      <c r="I95" s="2">
        <f>'Moving Avg'!H95</f>
        <v>0</v>
      </c>
      <c r="J95" s="6" t="str">
        <f>OBV!F95</f>
        <v>BEARISH</v>
      </c>
      <c r="K95" s="6" t="str">
        <f>OBV!G95</f>
        <v>WEAK</v>
      </c>
      <c r="L95" s="6" t="str">
        <f>OBV!H95</f>
        <v>CONFIRMED BEARISH</v>
      </c>
      <c r="M95" s="8">
        <f t="shared" si="10"/>
        <v>25</v>
      </c>
      <c r="N95" s="8">
        <f t="shared" si="11"/>
        <v>0</v>
      </c>
      <c r="O95" s="8">
        <f t="shared" si="12"/>
        <v>50</v>
      </c>
      <c r="P95" s="8">
        <f t="shared" si="13"/>
        <v>0</v>
      </c>
      <c r="Q95" s="9">
        <f t="shared" si="14"/>
        <v>16.25</v>
      </c>
      <c r="R95" s="9">
        <f t="shared" si="15"/>
        <v>22.5</v>
      </c>
      <c r="S95" s="9">
        <f t="shared" si="16"/>
        <v>16.25</v>
      </c>
      <c r="T95" s="9">
        <f t="shared" si="17"/>
        <v>18.75</v>
      </c>
      <c r="U95" s="8">
        <f t="shared" si="18"/>
        <v>18.333333333333332</v>
      </c>
      <c r="V95" s="8">
        <f t="shared" si="19"/>
        <v>18.4375</v>
      </c>
    </row>
    <row r="96" spans="1:22" ht="13.5" x14ac:dyDescent="0.25">
      <c r="A96" s="3">
        <f>RSI!A96</f>
        <v>42144</v>
      </c>
      <c r="B96" s="2">
        <f>RSI!B96</f>
        <v>2.1654</v>
      </c>
      <c r="C96" s="2">
        <f>RSI!I96</f>
        <v>33.665147085739918</v>
      </c>
      <c r="D96" s="2">
        <f>MACD!E96</f>
        <v>6.984055687511459E-2</v>
      </c>
      <c r="E96" s="2">
        <f>MACD!F96</f>
        <v>5.1488639263340678E-2</v>
      </c>
      <c r="F96" s="2">
        <f>'Moving Avg'!D96</f>
        <v>2.19184</v>
      </c>
      <c r="G96" s="2">
        <f>'Moving Avg'!F96</f>
        <v>2.3199549999999993</v>
      </c>
      <c r="H96" s="2">
        <f>'Moving Avg'!G96</f>
        <v>2.4062720000000009</v>
      </c>
      <c r="I96" s="2">
        <f>'Moving Avg'!H96</f>
        <v>0</v>
      </c>
      <c r="J96" s="6" t="str">
        <f>OBV!F96</f>
        <v>BULLISH</v>
      </c>
      <c r="K96" s="6" t="str">
        <f>OBV!G96</f>
        <v>STRONG</v>
      </c>
      <c r="L96" s="6" t="str">
        <f>OBV!H96</f>
        <v>BULLISH DIVERGENCE</v>
      </c>
      <c r="M96" s="8">
        <f t="shared" si="10"/>
        <v>25</v>
      </c>
      <c r="N96" s="8">
        <f t="shared" si="11"/>
        <v>0</v>
      </c>
      <c r="O96" s="8">
        <f t="shared" si="12"/>
        <v>50</v>
      </c>
      <c r="P96" s="8">
        <f t="shared" si="13"/>
        <v>83</v>
      </c>
      <c r="Q96" s="9">
        <f t="shared" si="14"/>
        <v>28.7</v>
      </c>
      <c r="R96" s="9">
        <f t="shared" si="15"/>
        <v>43.25</v>
      </c>
      <c r="S96" s="9">
        <f t="shared" si="16"/>
        <v>53.6</v>
      </c>
      <c r="T96" s="9">
        <f t="shared" si="17"/>
        <v>39.5</v>
      </c>
      <c r="U96" s="8">
        <f t="shared" si="18"/>
        <v>41.85</v>
      </c>
      <c r="V96" s="8">
        <f t="shared" si="19"/>
        <v>41.262500000000003</v>
      </c>
    </row>
    <row r="97" spans="1:22" ht="13.5" x14ac:dyDescent="0.25">
      <c r="A97" s="3">
        <f>RSI!A97</f>
        <v>42145</v>
      </c>
      <c r="B97" s="2">
        <f>RSI!B97</f>
        <v>2.1095000000000002</v>
      </c>
      <c r="C97" s="2">
        <f>RSI!I97</f>
        <v>30.085282428574317</v>
      </c>
      <c r="D97" s="2">
        <f>MACD!E97</f>
        <v>8.0189891545945358E-2</v>
      </c>
      <c r="E97" s="2">
        <f>MACD!F97</f>
        <v>5.722888971986162E-2</v>
      </c>
      <c r="F97" s="2">
        <f>'Moving Avg'!D97</f>
        <v>2.16744</v>
      </c>
      <c r="G97" s="2">
        <f>'Moving Avg'!F97</f>
        <v>2.3077549999999993</v>
      </c>
      <c r="H97" s="2">
        <f>'Moving Avg'!G97</f>
        <v>2.3986460000000007</v>
      </c>
      <c r="I97" s="2">
        <f>'Moving Avg'!H97</f>
        <v>0</v>
      </c>
      <c r="J97" s="6" t="str">
        <f>OBV!F97</f>
        <v>BEARISH</v>
      </c>
      <c r="K97" s="6" t="str">
        <f>OBV!G97</f>
        <v>WEAK</v>
      </c>
      <c r="L97" s="6" t="str">
        <f>OBV!H97</f>
        <v>CONFIRMED BEARISH</v>
      </c>
      <c r="M97" s="8">
        <f t="shared" si="10"/>
        <v>25</v>
      </c>
      <c r="N97" s="8">
        <f t="shared" si="11"/>
        <v>0</v>
      </c>
      <c r="O97" s="8">
        <f t="shared" si="12"/>
        <v>50</v>
      </c>
      <c r="P97" s="8">
        <f t="shared" si="13"/>
        <v>0</v>
      </c>
      <c r="Q97" s="9">
        <f t="shared" si="14"/>
        <v>16.25</v>
      </c>
      <c r="R97" s="9">
        <f t="shared" si="15"/>
        <v>22.5</v>
      </c>
      <c r="S97" s="9">
        <f t="shared" si="16"/>
        <v>16.25</v>
      </c>
      <c r="T97" s="9">
        <f t="shared" si="17"/>
        <v>18.75</v>
      </c>
      <c r="U97" s="8">
        <f t="shared" si="18"/>
        <v>18.333333333333332</v>
      </c>
      <c r="V97" s="8">
        <f t="shared" si="19"/>
        <v>18.4375</v>
      </c>
    </row>
    <row r="98" spans="1:22" ht="13.5" x14ac:dyDescent="0.25">
      <c r="A98" s="3">
        <f>RSI!A98</f>
        <v>42146</v>
      </c>
      <c r="B98" s="2">
        <f>RSI!B98</f>
        <v>2.1654</v>
      </c>
      <c r="C98" s="2">
        <f>RSI!I98</f>
        <v>37.269055446131318</v>
      </c>
      <c r="D98" s="2">
        <f>MACD!E98</f>
        <v>9.1501308834534445E-2</v>
      </c>
      <c r="E98" s="2">
        <f>MACD!F98</f>
        <v>6.4083373542796196E-2</v>
      </c>
      <c r="F98" s="2">
        <f>'Moving Avg'!D98</f>
        <v>2.15524</v>
      </c>
      <c r="G98" s="2">
        <f>'Moving Avg'!F98</f>
        <v>2.295809999999999</v>
      </c>
      <c r="H98" s="2">
        <f>'Moving Avg'!G98</f>
        <v>2.3926480000000003</v>
      </c>
      <c r="I98" s="2">
        <f>'Moving Avg'!H98</f>
        <v>0</v>
      </c>
      <c r="J98" s="6" t="str">
        <f>OBV!F98</f>
        <v>BEARISH</v>
      </c>
      <c r="K98" s="6" t="str">
        <f>OBV!G98</f>
        <v>WEAK</v>
      </c>
      <c r="L98" s="6" t="str">
        <f>OBV!H98</f>
        <v>CONFIRMED BEARISH</v>
      </c>
      <c r="M98" s="8">
        <f t="shared" si="10"/>
        <v>25</v>
      </c>
      <c r="N98" s="8">
        <f t="shared" si="11"/>
        <v>0</v>
      </c>
      <c r="O98" s="8">
        <f t="shared" si="12"/>
        <v>50</v>
      </c>
      <c r="P98" s="8">
        <f t="shared" si="13"/>
        <v>0</v>
      </c>
      <c r="Q98" s="9">
        <f t="shared" si="14"/>
        <v>16.25</v>
      </c>
      <c r="R98" s="9">
        <f t="shared" si="15"/>
        <v>22.5</v>
      </c>
      <c r="S98" s="9">
        <f t="shared" si="16"/>
        <v>16.25</v>
      </c>
      <c r="T98" s="9">
        <f t="shared" si="17"/>
        <v>18.75</v>
      </c>
      <c r="U98" s="8">
        <f t="shared" si="18"/>
        <v>18.333333333333332</v>
      </c>
      <c r="V98" s="8">
        <f t="shared" si="19"/>
        <v>18.4375</v>
      </c>
    </row>
    <row r="99" spans="1:22" ht="13.5" x14ac:dyDescent="0.25">
      <c r="A99" s="3">
        <f>RSI!A99</f>
        <v>42149</v>
      </c>
      <c r="B99" s="2">
        <f>RSI!B99</f>
        <v>2.1553</v>
      </c>
      <c r="C99" s="2">
        <f>RSI!I99</f>
        <v>36.538539950398928</v>
      </c>
      <c r="D99" s="2">
        <f>MACD!E99</f>
        <v>9.3233600911525549E-2</v>
      </c>
      <c r="E99" s="2">
        <f>MACD!F99</f>
        <v>6.9913419016542064E-2</v>
      </c>
      <c r="F99" s="2">
        <f>'Moving Avg'!D99</f>
        <v>2.1522000000000001</v>
      </c>
      <c r="G99" s="2">
        <f>'Moving Avg'!F99</f>
        <v>2.2831049999999995</v>
      </c>
      <c r="H99" s="2">
        <f>'Moving Avg'!G99</f>
        <v>2.385024</v>
      </c>
      <c r="I99" s="2">
        <f>'Moving Avg'!H99</f>
        <v>0</v>
      </c>
      <c r="J99" s="6" t="str">
        <f>OBV!F99</f>
        <v>BEARISH</v>
      </c>
      <c r="K99" s="6" t="str">
        <f>OBV!G99</f>
        <v>WEAK</v>
      </c>
      <c r="L99" s="6" t="str">
        <f>OBV!H99</f>
        <v>CONFIRMED BEARISH</v>
      </c>
      <c r="M99" s="8">
        <f t="shared" si="10"/>
        <v>25</v>
      </c>
      <c r="N99" s="8">
        <f t="shared" si="11"/>
        <v>0</v>
      </c>
      <c r="O99" s="8">
        <f t="shared" si="12"/>
        <v>50</v>
      </c>
      <c r="P99" s="8">
        <f t="shared" si="13"/>
        <v>0</v>
      </c>
      <c r="Q99" s="9">
        <f t="shared" si="14"/>
        <v>16.25</v>
      </c>
      <c r="R99" s="9">
        <f t="shared" si="15"/>
        <v>22.5</v>
      </c>
      <c r="S99" s="9">
        <f t="shared" si="16"/>
        <v>16.25</v>
      </c>
      <c r="T99" s="9">
        <f t="shared" si="17"/>
        <v>18.75</v>
      </c>
      <c r="U99" s="8">
        <f t="shared" si="18"/>
        <v>18.333333333333332</v>
      </c>
      <c r="V99" s="8">
        <f t="shared" si="19"/>
        <v>18.4375</v>
      </c>
    </row>
    <row r="100" spans="1:22" ht="13.5" x14ac:dyDescent="0.25">
      <c r="A100" s="3">
        <f>RSI!A100</f>
        <v>42150</v>
      </c>
      <c r="B100" s="2">
        <f>RSI!B100</f>
        <v>2.1602999999999999</v>
      </c>
      <c r="C100" s="2">
        <f>RSI!I100</f>
        <v>37.194850842554153</v>
      </c>
      <c r="D100" s="2">
        <f>MACD!E100</f>
        <v>8.8865640562598269E-2</v>
      </c>
      <c r="E100" s="2">
        <f>MACD!F100</f>
        <v>7.3703863325753308E-2</v>
      </c>
      <c r="F100" s="2">
        <f>'Moving Avg'!D100</f>
        <v>2.1511800000000001</v>
      </c>
      <c r="G100" s="2">
        <f>'Moving Avg'!F100</f>
        <v>2.2683599999999995</v>
      </c>
      <c r="H100" s="2">
        <f>'Moving Avg'!G100</f>
        <v>2.3773980000000008</v>
      </c>
      <c r="I100" s="2">
        <f>'Moving Avg'!H100</f>
        <v>0</v>
      </c>
      <c r="J100" s="6" t="str">
        <f>OBV!F100</f>
        <v>BEARISH</v>
      </c>
      <c r="K100" s="6" t="str">
        <f>OBV!G100</f>
        <v>NEUTRAL</v>
      </c>
      <c r="L100" s="6" t="str">
        <f>OBV!H100</f>
        <v>CONFIRMED BEARISH</v>
      </c>
      <c r="M100" s="8">
        <f t="shared" si="10"/>
        <v>25</v>
      </c>
      <c r="N100" s="8">
        <f t="shared" si="11"/>
        <v>0</v>
      </c>
      <c r="O100" s="8">
        <f t="shared" si="12"/>
        <v>50</v>
      </c>
      <c r="P100" s="8">
        <f t="shared" si="13"/>
        <v>16.5</v>
      </c>
      <c r="Q100" s="9">
        <f t="shared" si="14"/>
        <v>18.725000000000001</v>
      </c>
      <c r="R100" s="9">
        <f t="shared" si="15"/>
        <v>26.625</v>
      </c>
      <c r="S100" s="9">
        <f t="shared" si="16"/>
        <v>23.675000000000001</v>
      </c>
      <c r="T100" s="9">
        <f t="shared" si="17"/>
        <v>22.875</v>
      </c>
      <c r="U100" s="8">
        <f t="shared" si="18"/>
        <v>23.008333333333336</v>
      </c>
      <c r="V100" s="8">
        <f t="shared" si="19"/>
        <v>22.975000000000001</v>
      </c>
    </row>
    <row r="101" spans="1:22" ht="13.5" x14ac:dyDescent="0.25">
      <c r="A101" s="3">
        <f>RSI!A101</f>
        <v>42151</v>
      </c>
      <c r="B101" s="2">
        <f>RSI!B101</f>
        <v>2.1196999999999999</v>
      </c>
      <c r="C101" s="2">
        <f>RSI!I101</f>
        <v>34.110079377445729</v>
      </c>
      <c r="D101" s="2">
        <f>MACD!E101</f>
        <v>7.4809652932382953E-2</v>
      </c>
      <c r="E101" s="2">
        <f>MACD!F101</f>
        <v>7.3925021247079239E-2</v>
      </c>
      <c r="F101" s="2">
        <f>'Moving Avg'!D101</f>
        <v>2.1420400000000002</v>
      </c>
      <c r="G101" s="2">
        <f>'Moving Avg'!F101</f>
        <v>2.2528549999999998</v>
      </c>
      <c r="H101" s="2">
        <f>'Moving Avg'!G101</f>
        <v>2.3704860000000001</v>
      </c>
      <c r="I101" s="2">
        <f>'Moving Avg'!H101</f>
        <v>0</v>
      </c>
      <c r="J101" s="6" t="str">
        <f>OBV!F101</f>
        <v>BEARISH</v>
      </c>
      <c r="K101" s="6" t="str">
        <f>OBV!G101</f>
        <v>NEUTRAL</v>
      </c>
      <c r="L101" s="6" t="str">
        <f>OBV!H101</f>
        <v>CONFIRMED BEARISH</v>
      </c>
      <c r="M101" s="8">
        <f t="shared" si="10"/>
        <v>25</v>
      </c>
      <c r="N101" s="8">
        <f t="shared" si="11"/>
        <v>0</v>
      </c>
      <c r="O101" s="8">
        <f t="shared" si="12"/>
        <v>50</v>
      </c>
      <c r="P101" s="8">
        <f t="shared" si="13"/>
        <v>16.5</v>
      </c>
      <c r="Q101" s="9">
        <f t="shared" si="14"/>
        <v>18.725000000000001</v>
      </c>
      <c r="R101" s="9">
        <f t="shared" si="15"/>
        <v>26.625</v>
      </c>
      <c r="S101" s="9">
        <f t="shared" si="16"/>
        <v>23.675000000000001</v>
      </c>
      <c r="T101" s="9">
        <f t="shared" si="17"/>
        <v>22.875</v>
      </c>
      <c r="U101" s="8">
        <f t="shared" si="18"/>
        <v>23.008333333333336</v>
      </c>
      <c r="V101" s="8">
        <f t="shared" si="19"/>
        <v>22.975000000000001</v>
      </c>
    </row>
    <row r="102" spans="1:22" ht="13.5" x14ac:dyDescent="0.25">
      <c r="A102" s="3">
        <f>RSI!A102</f>
        <v>42152</v>
      </c>
      <c r="B102" s="2">
        <f>RSI!B102</f>
        <v>2.1349</v>
      </c>
      <c r="C102" s="2">
        <f>RSI!I102</f>
        <v>36.242028813983474</v>
      </c>
      <c r="D102" s="2">
        <f>MACD!E102</f>
        <v>6.8163968573298206E-2</v>
      </c>
      <c r="E102" s="2">
        <f>MACD!F102</f>
        <v>7.2772810712323027E-2</v>
      </c>
      <c r="F102" s="2">
        <f>'Moving Avg'!D102</f>
        <v>2.1471200000000001</v>
      </c>
      <c r="G102" s="2">
        <f>'Moving Avg'!F102</f>
        <v>2.2404000000000002</v>
      </c>
      <c r="H102" s="2">
        <f>'Moving Avg'!G102</f>
        <v>2.3625560000000001</v>
      </c>
      <c r="I102" s="2">
        <f>'Moving Avg'!H102</f>
        <v>0</v>
      </c>
      <c r="J102" s="6" t="str">
        <f>OBV!F102</f>
        <v>BULLISH</v>
      </c>
      <c r="K102" s="6" t="str">
        <f>OBV!G102</f>
        <v>STRONG</v>
      </c>
      <c r="L102" s="6" t="str">
        <f>OBV!H102</f>
        <v>CONFIRMED BULLISH</v>
      </c>
      <c r="M102" s="8">
        <f t="shared" si="10"/>
        <v>25</v>
      </c>
      <c r="N102" s="8">
        <f t="shared" si="11"/>
        <v>45</v>
      </c>
      <c r="O102" s="8">
        <f t="shared" si="12"/>
        <v>50</v>
      </c>
      <c r="P102" s="8">
        <f t="shared" si="13"/>
        <v>100</v>
      </c>
      <c r="Q102" s="9">
        <f t="shared" si="14"/>
        <v>47</v>
      </c>
      <c r="R102" s="9">
        <f t="shared" si="15"/>
        <v>56.5</v>
      </c>
      <c r="S102" s="9">
        <f t="shared" si="16"/>
        <v>68</v>
      </c>
      <c r="T102" s="9">
        <f t="shared" si="17"/>
        <v>55</v>
      </c>
      <c r="U102" s="8">
        <f t="shared" si="18"/>
        <v>57.166666666666664</v>
      </c>
      <c r="V102" s="8">
        <f t="shared" si="19"/>
        <v>56.625</v>
      </c>
    </row>
    <row r="103" spans="1:22" ht="13.5" x14ac:dyDescent="0.25">
      <c r="A103" s="3">
        <f>RSI!A103</f>
        <v>42153</v>
      </c>
      <c r="B103" s="2">
        <f>RSI!B103</f>
        <v>2.1196999999999999</v>
      </c>
      <c r="C103" s="2">
        <f>RSI!I103</f>
        <v>35.021691970799267</v>
      </c>
      <c r="D103" s="2">
        <f>MACD!E103</f>
        <v>6.3622603692838009E-2</v>
      </c>
      <c r="E103" s="2">
        <f>MACD!F103</f>
        <v>7.0942769308426024E-2</v>
      </c>
      <c r="F103" s="2">
        <f>'Moving Avg'!D103</f>
        <v>2.1379799999999998</v>
      </c>
      <c r="G103" s="2">
        <f>'Moving Avg'!F103</f>
        <v>2.2279450000000005</v>
      </c>
      <c r="H103" s="2">
        <f>'Moving Avg'!G103</f>
        <v>2.3542199999999998</v>
      </c>
      <c r="I103" s="2">
        <f>'Moving Avg'!H103</f>
        <v>0</v>
      </c>
      <c r="J103" s="6" t="str">
        <f>OBV!F103</f>
        <v>BULLISH</v>
      </c>
      <c r="K103" s="6" t="str">
        <f>OBV!G103</f>
        <v>STRONG</v>
      </c>
      <c r="L103" s="6" t="str">
        <f>OBV!H103</f>
        <v>BULLISH DIVERGENCE</v>
      </c>
      <c r="M103" s="8">
        <f t="shared" si="10"/>
        <v>25</v>
      </c>
      <c r="N103" s="8">
        <f t="shared" si="11"/>
        <v>45</v>
      </c>
      <c r="O103" s="8">
        <f t="shared" si="12"/>
        <v>50</v>
      </c>
      <c r="P103" s="8">
        <f t="shared" si="13"/>
        <v>83</v>
      </c>
      <c r="Q103" s="9">
        <f t="shared" si="14"/>
        <v>44.45</v>
      </c>
      <c r="R103" s="9">
        <f t="shared" si="15"/>
        <v>52.25</v>
      </c>
      <c r="S103" s="9">
        <f t="shared" si="16"/>
        <v>60.35</v>
      </c>
      <c r="T103" s="9">
        <f t="shared" si="17"/>
        <v>50.75</v>
      </c>
      <c r="U103" s="8">
        <f t="shared" si="18"/>
        <v>52.35</v>
      </c>
      <c r="V103" s="8">
        <f t="shared" si="19"/>
        <v>51.95</v>
      </c>
    </row>
    <row r="104" spans="1:22" ht="13.5" x14ac:dyDescent="0.25">
      <c r="A104" s="3">
        <f>RSI!A104</f>
        <v>42156</v>
      </c>
      <c r="B104" s="2">
        <f>RSI!B104</f>
        <v>2.0943000000000001</v>
      </c>
      <c r="C104" s="2">
        <f>RSI!I104</f>
        <v>33.020774008493902</v>
      </c>
      <c r="D104" s="2">
        <f>MACD!E104</f>
        <v>5.3836946265779062E-2</v>
      </c>
      <c r="E104" s="2">
        <f>MACD!F104</f>
        <v>6.752160469989664E-2</v>
      </c>
      <c r="F104" s="2">
        <f>'Moving Avg'!D104</f>
        <v>2.1257799999999998</v>
      </c>
      <c r="G104" s="2">
        <f>'Moving Avg'!F104</f>
        <v>2.2111700000000001</v>
      </c>
      <c r="H104" s="2">
        <f>'Moving Avg'!G104</f>
        <v>2.3462899999999998</v>
      </c>
      <c r="I104" s="2">
        <f>'Moving Avg'!H104</f>
        <v>0</v>
      </c>
      <c r="J104" s="6" t="str">
        <f>OBV!F104</f>
        <v>BULLISH</v>
      </c>
      <c r="K104" s="6" t="str">
        <f>OBV!G104</f>
        <v>STRONG</v>
      </c>
      <c r="L104" s="6" t="str">
        <f>OBV!H104</f>
        <v>BULLISH DIVERGENCE</v>
      </c>
      <c r="M104" s="8">
        <f t="shared" si="10"/>
        <v>25</v>
      </c>
      <c r="N104" s="8">
        <f t="shared" si="11"/>
        <v>45</v>
      </c>
      <c r="O104" s="8">
        <f t="shared" si="12"/>
        <v>50</v>
      </c>
      <c r="P104" s="8">
        <f t="shared" si="13"/>
        <v>83</v>
      </c>
      <c r="Q104" s="9">
        <f t="shared" si="14"/>
        <v>44.45</v>
      </c>
      <c r="R104" s="9">
        <f t="shared" si="15"/>
        <v>52.25</v>
      </c>
      <c r="S104" s="9">
        <f t="shared" si="16"/>
        <v>60.35</v>
      </c>
      <c r="T104" s="9">
        <f t="shared" si="17"/>
        <v>50.75</v>
      </c>
      <c r="U104" s="8">
        <f t="shared" si="18"/>
        <v>52.35</v>
      </c>
      <c r="V104" s="8">
        <f t="shared" si="19"/>
        <v>51.95</v>
      </c>
    </row>
    <row r="105" spans="1:22" ht="13.5" x14ac:dyDescent="0.25">
      <c r="A105" s="3">
        <f>RSI!A105</f>
        <v>42157</v>
      </c>
      <c r="B105" s="2">
        <f>RSI!B105</f>
        <v>2.0739000000000001</v>
      </c>
      <c r="C105" s="2">
        <f>RSI!I105</f>
        <v>31.465837745163512</v>
      </c>
      <c r="D105" s="2">
        <f>MACD!E105</f>
        <v>4.7151465987988583E-2</v>
      </c>
      <c r="E105" s="2">
        <f>MACD!F105</f>
        <v>6.3447576957515031E-2</v>
      </c>
      <c r="F105" s="2">
        <f>'Moving Avg'!D105</f>
        <v>2.1085000000000003</v>
      </c>
      <c r="G105" s="2">
        <f>'Moving Avg'!F105</f>
        <v>2.1969350000000007</v>
      </c>
      <c r="H105" s="2">
        <f>'Moving Avg'!G105</f>
        <v>2.3379519999999996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  <c r="M105" s="8">
        <f t="shared" si="10"/>
        <v>25</v>
      </c>
      <c r="N105" s="8">
        <f t="shared" si="11"/>
        <v>45</v>
      </c>
      <c r="O105" s="8">
        <f t="shared" si="12"/>
        <v>50</v>
      </c>
      <c r="P105" s="8">
        <f t="shared" si="13"/>
        <v>16.5</v>
      </c>
      <c r="Q105" s="9">
        <f t="shared" si="14"/>
        <v>34.475000000000001</v>
      </c>
      <c r="R105" s="9">
        <f t="shared" si="15"/>
        <v>35.625</v>
      </c>
      <c r="S105" s="9">
        <f t="shared" si="16"/>
        <v>30.425000000000001</v>
      </c>
      <c r="T105" s="9">
        <f t="shared" si="17"/>
        <v>34.125</v>
      </c>
      <c r="U105" s="8">
        <f t="shared" si="18"/>
        <v>33.508333333333333</v>
      </c>
      <c r="V105" s="8">
        <f t="shared" si="19"/>
        <v>33.662499999999994</v>
      </c>
    </row>
    <row r="106" spans="1:22" ht="13.5" x14ac:dyDescent="0.25">
      <c r="A106" s="3">
        <f>RSI!A106</f>
        <v>42158</v>
      </c>
      <c r="B106" s="2">
        <f>RSI!B106</f>
        <v>2.0840999999999998</v>
      </c>
      <c r="C106" s="2">
        <f>RSI!I106</f>
        <v>33.160614426200283</v>
      </c>
      <c r="D106" s="2">
        <f>MACD!E106</f>
        <v>4.1663394932876407E-2</v>
      </c>
      <c r="E106" s="2">
        <f>MACD!F106</f>
        <v>5.9090740552587312E-2</v>
      </c>
      <c r="F106" s="2">
        <f>'Moving Avg'!D106</f>
        <v>2.1013799999999998</v>
      </c>
      <c r="G106" s="2">
        <f>'Moving Avg'!F106</f>
        <v>2.186515</v>
      </c>
      <c r="H106" s="2">
        <f>'Moving Avg'!G106</f>
        <v>2.3298179999999999</v>
      </c>
      <c r="I106" s="2">
        <f>'Moving Avg'!H106</f>
        <v>0</v>
      </c>
      <c r="J106" s="6" t="str">
        <f>OBV!F106</f>
        <v>BULLISH</v>
      </c>
      <c r="K106" s="6" t="str">
        <f>OBV!G106</f>
        <v>NEUTRAL</v>
      </c>
      <c r="L106" s="6" t="str">
        <f>OBV!H106</f>
        <v>BULLISH DIVERGENCE</v>
      </c>
      <c r="M106" s="8">
        <f t="shared" si="10"/>
        <v>25</v>
      </c>
      <c r="N106" s="8">
        <f t="shared" si="11"/>
        <v>45</v>
      </c>
      <c r="O106" s="8">
        <f t="shared" si="12"/>
        <v>50</v>
      </c>
      <c r="P106" s="8">
        <f t="shared" si="13"/>
        <v>66.5</v>
      </c>
      <c r="Q106" s="9">
        <f t="shared" si="14"/>
        <v>41.975000000000001</v>
      </c>
      <c r="R106" s="9">
        <f t="shared" si="15"/>
        <v>48.125</v>
      </c>
      <c r="S106" s="9">
        <f t="shared" si="16"/>
        <v>52.924999999999997</v>
      </c>
      <c r="T106" s="9">
        <f t="shared" si="17"/>
        <v>46.625</v>
      </c>
      <c r="U106" s="8">
        <f t="shared" si="18"/>
        <v>47.67499999999999</v>
      </c>
      <c r="V106" s="8">
        <f t="shared" si="19"/>
        <v>47.412499999999994</v>
      </c>
    </row>
    <row r="107" spans="1:22" ht="13.5" x14ac:dyDescent="0.25">
      <c r="A107" s="3">
        <f>RSI!A107</f>
        <v>42159</v>
      </c>
      <c r="B107" s="2">
        <f>RSI!B107</f>
        <v>2.0840999999999998</v>
      </c>
      <c r="C107" s="2">
        <f>RSI!I107</f>
        <v>33.160614426200283</v>
      </c>
      <c r="D107" s="2">
        <f>MACD!E107</f>
        <v>2.9215323366245549E-2</v>
      </c>
      <c r="E107" s="2">
        <f>MACD!F107</f>
        <v>5.3115657115318966E-2</v>
      </c>
      <c r="F107" s="2">
        <f>'Moving Avg'!D107</f>
        <v>2.0912199999999999</v>
      </c>
      <c r="G107" s="2">
        <f>'Moving Avg'!F107</f>
        <v>2.1730450000000001</v>
      </c>
      <c r="H107" s="2">
        <f>'Moving Avg'!G107</f>
        <v>2.32199</v>
      </c>
      <c r="I107" s="2">
        <f>'Moving Avg'!H107</f>
        <v>0</v>
      </c>
      <c r="J107" s="6" t="str">
        <f>OBV!F107</f>
        <v>BEARISH</v>
      </c>
      <c r="K107" s="6" t="str">
        <f>OBV!G107</f>
        <v>WEAK</v>
      </c>
      <c r="L107" s="6" t="str">
        <f>OBV!H107</f>
        <v>CONFIRMED BEARISH</v>
      </c>
      <c r="M107" s="8">
        <f t="shared" si="10"/>
        <v>25</v>
      </c>
      <c r="N107" s="8">
        <f t="shared" si="11"/>
        <v>100</v>
      </c>
      <c r="O107" s="8">
        <f t="shared" si="12"/>
        <v>50</v>
      </c>
      <c r="P107" s="8">
        <f t="shared" si="13"/>
        <v>0</v>
      </c>
      <c r="Q107" s="9">
        <f t="shared" si="14"/>
        <v>51.25</v>
      </c>
      <c r="R107" s="9">
        <f t="shared" si="15"/>
        <v>42.5</v>
      </c>
      <c r="S107" s="9">
        <f t="shared" si="16"/>
        <v>31.25</v>
      </c>
      <c r="T107" s="9">
        <f t="shared" si="17"/>
        <v>43.75</v>
      </c>
      <c r="U107" s="8">
        <f t="shared" si="18"/>
        <v>41.666666666666664</v>
      </c>
      <c r="V107" s="8">
        <f t="shared" si="19"/>
        <v>42.1875</v>
      </c>
    </row>
    <row r="108" spans="1:22" ht="13.5" x14ac:dyDescent="0.25">
      <c r="A108" s="3">
        <f>RSI!A108</f>
        <v>42160</v>
      </c>
      <c r="B108" s="2">
        <f>RSI!B108</f>
        <v>2.1044</v>
      </c>
      <c r="C108" s="2">
        <f>RSI!I108</f>
        <v>36.769689520648981</v>
      </c>
      <c r="D108" s="2">
        <f>MACD!E108</f>
        <v>2.6515377570552001E-2</v>
      </c>
      <c r="E108" s="2">
        <f>MACD!F108</f>
        <v>4.7795601206365571E-2</v>
      </c>
      <c r="F108" s="2">
        <f>'Moving Avg'!D108</f>
        <v>2.0881599999999998</v>
      </c>
      <c r="G108" s="2">
        <f>'Moving Avg'!F108</f>
        <v>2.1588099999999999</v>
      </c>
      <c r="H108" s="2">
        <f>'Moving Avg'!G108</f>
        <v>2.3147720000000005</v>
      </c>
      <c r="I108" s="2">
        <f>'Moving Avg'!H108</f>
        <v>0</v>
      </c>
      <c r="J108" s="6" t="str">
        <f>OBV!F108</f>
        <v>BEARISH</v>
      </c>
      <c r="K108" s="6" t="str">
        <f>OBV!G108</f>
        <v>NEUTRAL</v>
      </c>
      <c r="L108" s="6" t="str">
        <f>OBV!H108</f>
        <v>CONFIRMED BEARISH</v>
      </c>
      <c r="M108" s="8">
        <f t="shared" si="10"/>
        <v>25</v>
      </c>
      <c r="N108" s="8">
        <f t="shared" si="11"/>
        <v>100</v>
      </c>
      <c r="O108" s="8">
        <f t="shared" si="12"/>
        <v>50</v>
      </c>
      <c r="P108" s="8">
        <f t="shared" si="13"/>
        <v>16.5</v>
      </c>
      <c r="Q108" s="9">
        <f t="shared" si="14"/>
        <v>53.725000000000001</v>
      </c>
      <c r="R108" s="9">
        <f t="shared" si="15"/>
        <v>46.625</v>
      </c>
      <c r="S108" s="9">
        <f t="shared" si="16"/>
        <v>38.674999999999997</v>
      </c>
      <c r="T108" s="9">
        <f t="shared" si="17"/>
        <v>47.875</v>
      </c>
      <c r="U108" s="8">
        <f t="shared" si="18"/>
        <v>46.341666666666661</v>
      </c>
      <c r="V108" s="8">
        <f t="shared" si="19"/>
        <v>46.724999999999994</v>
      </c>
    </row>
    <row r="109" spans="1:22" ht="13.5" x14ac:dyDescent="0.25">
      <c r="A109" s="3">
        <f>RSI!A109</f>
        <v>42163</v>
      </c>
      <c r="B109" s="2">
        <f>RSI!B109</f>
        <v>2.1044</v>
      </c>
      <c r="C109" s="2">
        <f>RSI!I109</f>
        <v>36.769689520648981</v>
      </c>
      <c r="D109" s="2">
        <f>MACD!E109</f>
        <v>2.3239176419276308E-2</v>
      </c>
      <c r="E109" s="2">
        <f>MACD!F109</f>
        <v>4.2884316248947722E-2</v>
      </c>
      <c r="F109" s="2">
        <f>'Moving Avg'!D109</f>
        <v>2.0901799999999997</v>
      </c>
      <c r="G109" s="2">
        <f>'Moving Avg'!F109</f>
        <v>2.1476249999999997</v>
      </c>
      <c r="H109" s="2">
        <f>'Moving Avg'!G109</f>
        <v>2.3070440000000003</v>
      </c>
      <c r="I109" s="2">
        <f>'Moving Avg'!H109</f>
        <v>0</v>
      </c>
      <c r="J109" s="6" t="str">
        <f>OBV!F109</f>
        <v>BEARISH</v>
      </c>
      <c r="K109" s="6" t="str">
        <f>OBV!G109</f>
        <v>NEUTRAL</v>
      </c>
      <c r="L109" s="6" t="str">
        <f>OBV!H109</f>
        <v>BEARISH DIVERGENCE</v>
      </c>
      <c r="M109" s="8">
        <f t="shared" si="10"/>
        <v>25</v>
      </c>
      <c r="N109" s="8">
        <f t="shared" si="11"/>
        <v>45</v>
      </c>
      <c r="O109" s="8">
        <f t="shared" si="12"/>
        <v>50</v>
      </c>
      <c r="P109" s="8">
        <f t="shared" si="13"/>
        <v>16.5</v>
      </c>
      <c r="Q109" s="9">
        <f t="shared" si="14"/>
        <v>34.475000000000001</v>
      </c>
      <c r="R109" s="9">
        <f t="shared" si="15"/>
        <v>35.625</v>
      </c>
      <c r="S109" s="9">
        <f t="shared" si="16"/>
        <v>30.425000000000001</v>
      </c>
      <c r="T109" s="9">
        <f t="shared" si="17"/>
        <v>34.125</v>
      </c>
      <c r="U109" s="8">
        <f t="shared" si="18"/>
        <v>33.508333333333333</v>
      </c>
      <c r="V109" s="8">
        <f t="shared" si="19"/>
        <v>33.662499999999994</v>
      </c>
    </row>
    <row r="110" spans="1:22" ht="13.5" x14ac:dyDescent="0.25">
      <c r="A110" s="3">
        <f>RSI!A110</f>
        <v>42164</v>
      </c>
      <c r="B110" s="2">
        <f>RSI!B110</f>
        <v>2.0840999999999998</v>
      </c>
      <c r="C110" s="2">
        <f>RSI!I110</f>
        <v>34.602765677853213</v>
      </c>
      <c r="D110" s="2">
        <f>MACD!E110</f>
        <v>2.3260509689139397E-2</v>
      </c>
      <c r="E110" s="2">
        <f>MACD!F110</f>
        <v>3.8959554936986059E-2</v>
      </c>
      <c r="F110" s="2">
        <f>'Moving Avg'!D110</f>
        <v>2.0922199999999997</v>
      </c>
      <c r="G110" s="2">
        <f>'Moving Avg'!F110</f>
        <v>2.1374599999999999</v>
      </c>
      <c r="H110" s="2">
        <f>'Moving Avg'!G110</f>
        <v>2.2984020000000003</v>
      </c>
      <c r="I110" s="2">
        <f>'Moving Avg'!H110</f>
        <v>0</v>
      </c>
      <c r="J110" s="6" t="str">
        <f>OBV!F110</f>
        <v>BULLISH</v>
      </c>
      <c r="K110" s="6" t="str">
        <f>OBV!G110</f>
        <v>NEUTRAL</v>
      </c>
      <c r="L110" s="6" t="str">
        <f>OBV!H110</f>
        <v>CONFIRMED BULLISH</v>
      </c>
      <c r="M110" s="8">
        <f t="shared" si="10"/>
        <v>25</v>
      </c>
      <c r="N110" s="8">
        <f t="shared" si="11"/>
        <v>45</v>
      </c>
      <c r="O110" s="8">
        <f t="shared" si="12"/>
        <v>50</v>
      </c>
      <c r="P110" s="8">
        <f t="shared" si="13"/>
        <v>83.5</v>
      </c>
      <c r="Q110" s="9">
        <f t="shared" si="14"/>
        <v>44.524999999999999</v>
      </c>
      <c r="R110" s="9">
        <f t="shared" si="15"/>
        <v>52.375</v>
      </c>
      <c r="S110" s="9">
        <f t="shared" si="16"/>
        <v>60.575000000000003</v>
      </c>
      <c r="T110" s="9">
        <f t="shared" si="17"/>
        <v>50.875</v>
      </c>
      <c r="U110" s="8">
        <f t="shared" si="18"/>
        <v>52.491666666666674</v>
      </c>
      <c r="V110" s="8">
        <f t="shared" si="19"/>
        <v>52.087500000000006</v>
      </c>
    </row>
    <row r="111" spans="1:22" ht="13.5" x14ac:dyDescent="0.25">
      <c r="A111" s="3">
        <f>RSI!A111</f>
        <v>42165</v>
      </c>
      <c r="B111" s="2">
        <f>RSI!B111</f>
        <v>2.1248</v>
      </c>
      <c r="C111" s="2">
        <f>RSI!I111</f>
        <v>41.984837302471185</v>
      </c>
      <c r="D111" s="2">
        <f>MACD!E111</f>
        <v>1.4619554163372683E-2</v>
      </c>
      <c r="E111" s="2">
        <f>MACD!F111</f>
        <v>3.4091554782263382E-2</v>
      </c>
      <c r="F111" s="2">
        <f>'Moving Avg'!D111</f>
        <v>2.1003599999999998</v>
      </c>
      <c r="G111" s="2">
        <f>'Moving Avg'!F111</f>
        <v>2.1339049999999999</v>
      </c>
      <c r="H111" s="2">
        <f>'Moving Avg'!G111</f>
        <v>2.2907780000000004</v>
      </c>
      <c r="I111" s="2">
        <f>'Moving Avg'!H111</f>
        <v>0</v>
      </c>
      <c r="J111" s="6" t="str">
        <f>OBV!F111</f>
        <v>BULLISH</v>
      </c>
      <c r="K111" s="6" t="str">
        <f>OBV!G111</f>
        <v>NEUTRAL</v>
      </c>
      <c r="L111" s="6" t="str">
        <f>OBV!H111</f>
        <v>CONFIRMED BULLISH</v>
      </c>
      <c r="M111" s="8">
        <f t="shared" si="10"/>
        <v>25</v>
      </c>
      <c r="N111" s="8">
        <f t="shared" si="11"/>
        <v>45</v>
      </c>
      <c r="O111" s="8">
        <f t="shared" si="12"/>
        <v>50</v>
      </c>
      <c r="P111" s="8">
        <f t="shared" si="13"/>
        <v>83.5</v>
      </c>
      <c r="Q111" s="9">
        <f t="shared" si="14"/>
        <v>44.524999999999999</v>
      </c>
      <c r="R111" s="9">
        <f t="shared" si="15"/>
        <v>52.375</v>
      </c>
      <c r="S111" s="9">
        <f t="shared" si="16"/>
        <v>60.575000000000003</v>
      </c>
      <c r="T111" s="9">
        <f t="shared" si="17"/>
        <v>50.875</v>
      </c>
      <c r="U111" s="8">
        <f t="shared" si="18"/>
        <v>52.491666666666674</v>
      </c>
      <c r="V111" s="8">
        <f t="shared" si="19"/>
        <v>52.087500000000006</v>
      </c>
    </row>
    <row r="112" spans="1:22" ht="13.5" x14ac:dyDescent="0.25">
      <c r="A112" s="3">
        <f>RSI!A112</f>
        <v>42166</v>
      </c>
      <c r="B112" s="2">
        <f>RSI!B112</f>
        <v>2.0840999999999998</v>
      </c>
      <c r="C112" s="2">
        <f>RSI!I112</f>
        <v>37.434201031195848</v>
      </c>
      <c r="D112" s="2">
        <f>MACD!E112</f>
        <v>1.2978126852149163E-2</v>
      </c>
      <c r="E112" s="2">
        <f>MACD!F112</f>
        <v>2.986886919624054E-2</v>
      </c>
      <c r="F112" s="2">
        <f>'Moving Avg'!D112</f>
        <v>2.1003599999999998</v>
      </c>
      <c r="G112" s="2">
        <f>'Moving Avg'!F112</f>
        <v>2.1265349999999996</v>
      </c>
      <c r="H112" s="2">
        <f>'Moving Avg'!G112</f>
        <v>2.2823400000000005</v>
      </c>
      <c r="I112" s="2">
        <f>'Moving Avg'!H112</f>
        <v>0</v>
      </c>
      <c r="J112" s="6" t="str">
        <f>OBV!F112</f>
        <v>BULLISH</v>
      </c>
      <c r="K112" s="6" t="str">
        <f>OBV!G112</f>
        <v>NEUTRAL</v>
      </c>
      <c r="L112" s="6" t="str">
        <f>OBV!H112</f>
        <v>NEUTRAL</v>
      </c>
      <c r="M112" s="8">
        <f t="shared" si="10"/>
        <v>25</v>
      </c>
      <c r="N112" s="8">
        <f t="shared" si="11"/>
        <v>45</v>
      </c>
      <c r="O112" s="8">
        <f t="shared" si="12"/>
        <v>50</v>
      </c>
      <c r="P112" s="8">
        <f t="shared" si="13"/>
        <v>49.5</v>
      </c>
      <c r="Q112" s="9">
        <f t="shared" si="14"/>
        <v>39.424999999999997</v>
      </c>
      <c r="R112" s="9">
        <f t="shared" si="15"/>
        <v>43.875</v>
      </c>
      <c r="S112" s="9">
        <f t="shared" si="16"/>
        <v>45.275000000000006</v>
      </c>
      <c r="T112" s="9">
        <f t="shared" si="17"/>
        <v>42.375</v>
      </c>
      <c r="U112" s="8">
        <f t="shared" si="18"/>
        <v>42.858333333333327</v>
      </c>
      <c r="V112" s="8">
        <f t="shared" si="19"/>
        <v>42.737499999999997</v>
      </c>
    </row>
    <row r="113" spans="1:22" ht="13.5" x14ac:dyDescent="0.25">
      <c r="A113" s="3">
        <f>RSI!A113</f>
        <v>42167</v>
      </c>
      <c r="B113" s="2">
        <f>RSI!B113</f>
        <v>2.1248</v>
      </c>
      <c r="C113" s="2">
        <f>RSI!I113</f>
        <v>43.973859107292334</v>
      </c>
      <c r="D113" s="2">
        <f>MACD!E113</f>
        <v>6.7698504476050303E-3</v>
      </c>
      <c r="E113" s="2">
        <f>MACD!F113</f>
        <v>2.5249065446513438E-2</v>
      </c>
      <c r="F113" s="2">
        <f>'Moving Avg'!D113</f>
        <v>2.1044399999999999</v>
      </c>
      <c r="G113" s="2">
        <f>'Moving Avg'!F113</f>
        <v>2.1214550000000001</v>
      </c>
      <c r="H113" s="2">
        <f>'Moving Avg'!G113</f>
        <v>2.2761399999999998</v>
      </c>
      <c r="I113" s="2">
        <f>'Moving Avg'!H113</f>
        <v>0</v>
      </c>
      <c r="J113" s="6" t="str">
        <f>OBV!F113</f>
        <v>BULLISH</v>
      </c>
      <c r="K113" s="6" t="str">
        <f>OBV!G113</f>
        <v>NEUTRAL</v>
      </c>
      <c r="L113" s="6" t="str">
        <f>OBV!H113</f>
        <v>CONFIRMED BULLISH</v>
      </c>
      <c r="M113" s="8">
        <f t="shared" si="10"/>
        <v>25</v>
      </c>
      <c r="N113" s="8">
        <f t="shared" si="11"/>
        <v>45</v>
      </c>
      <c r="O113" s="8">
        <f t="shared" si="12"/>
        <v>50</v>
      </c>
      <c r="P113" s="8">
        <f t="shared" si="13"/>
        <v>83.5</v>
      </c>
      <c r="Q113" s="9">
        <f t="shared" si="14"/>
        <v>44.524999999999999</v>
      </c>
      <c r="R113" s="9">
        <f t="shared" si="15"/>
        <v>52.375</v>
      </c>
      <c r="S113" s="9">
        <f t="shared" si="16"/>
        <v>60.575000000000003</v>
      </c>
      <c r="T113" s="9">
        <f t="shared" si="17"/>
        <v>50.875</v>
      </c>
      <c r="U113" s="8">
        <f t="shared" si="18"/>
        <v>52.491666666666674</v>
      </c>
      <c r="V113" s="8">
        <f t="shared" si="19"/>
        <v>52.087500000000006</v>
      </c>
    </row>
    <row r="114" spans="1:22" ht="13.5" x14ac:dyDescent="0.25">
      <c r="A114" s="3">
        <f>RSI!A114</f>
        <v>42170</v>
      </c>
      <c r="B114" s="2">
        <f>RSI!B114</f>
        <v>2.1248</v>
      </c>
      <c r="C114" s="2">
        <f>RSI!I114</f>
        <v>43.973859107292334</v>
      </c>
      <c r="D114" s="2">
        <f>MACD!E114</f>
        <v>-2.1371450311415963E-3</v>
      </c>
      <c r="E114" s="2">
        <f>MACD!F114</f>
        <v>1.9771823350982431E-2</v>
      </c>
      <c r="F114" s="2">
        <f>'Moving Avg'!D114</f>
        <v>2.1085199999999999</v>
      </c>
      <c r="G114" s="2">
        <f>'Moving Avg'!F114</f>
        <v>2.1191699999999996</v>
      </c>
      <c r="H114" s="2">
        <f>'Moving Avg'!G114</f>
        <v>2.2707519999999999</v>
      </c>
      <c r="I114" s="2">
        <f>'Moving Avg'!H114</f>
        <v>0</v>
      </c>
      <c r="J114" s="6" t="str">
        <f>OBV!F114</f>
        <v>BULLISH</v>
      </c>
      <c r="K114" s="6" t="str">
        <f>OBV!G114</f>
        <v>NEUTRAL</v>
      </c>
      <c r="L114" s="6" t="str">
        <f>OBV!H114</f>
        <v>CONFIRMED BULLISH</v>
      </c>
      <c r="M114" s="8">
        <f t="shared" si="10"/>
        <v>25</v>
      </c>
      <c r="N114" s="8">
        <f t="shared" si="11"/>
        <v>100</v>
      </c>
      <c r="O114" s="8">
        <f t="shared" si="12"/>
        <v>50</v>
      </c>
      <c r="P114" s="8">
        <f t="shared" si="13"/>
        <v>83.5</v>
      </c>
      <c r="Q114" s="9">
        <f t="shared" si="14"/>
        <v>63.774999999999999</v>
      </c>
      <c r="R114" s="9">
        <f t="shared" si="15"/>
        <v>63.375</v>
      </c>
      <c r="S114" s="9">
        <f t="shared" si="16"/>
        <v>68.825000000000003</v>
      </c>
      <c r="T114" s="9">
        <f t="shared" si="17"/>
        <v>64.625</v>
      </c>
      <c r="U114" s="8">
        <f t="shared" si="18"/>
        <v>65.325000000000003</v>
      </c>
      <c r="V114" s="8">
        <f t="shared" si="19"/>
        <v>65.150000000000006</v>
      </c>
    </row>
    <row r="115" spans="1:22" ht="13.5" x14ac:dyDescent="0.25">
      <c r="A115" s="3">
        <f>RSI!A115</f>
        <v>42171</v>
      </c>
      <c r="B115" s="2">
        <f>RSI!B115</f>
        <v>2.1880999999999999</v>
      </c>
      <c r="C115" s="2">
        <f>RSI!I115</f>
        <v>52.861258513583458</v>
      </c>
      <c r="D115" s="2">
        <f>MACD!E115</f>
        <v>-1.7266134138067102E-2</v>
      </c>
      <c r="E115" s="2">
        <f>MACD!F115</f>
        <v>1.2364231853172524E-2</v>
      </c>
      <c r="F115" s="2">
        <f>'Moving Avg'!D115</f>
        <v>2.1293200000000003</v>
      </c>
      <c r="G115" s="2">
        <f>'Moving Avg'!F115</f>
        <v>2.1203049999999997</v>
      </c>
      <c r="H115" s="2">
        <f>'Moving Avg'!G115</f>
        <v>2.2660200000000001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BEARISH DIVERGENCE</v>
      </c>
      <c r="M115" s="8">
        <f t="shared" si="10"/>
        <v>25</v>
      </c>
      <c r="N115" s="8">
        <f t="shared" si="11"/>
        <v>100</v>
      </c>
      <c r="O115" s="8">
        <f t="shared" si="12"/>
        <v>50</v>
      </c>
      <c r="P115" s="8">
        <f t="shared" si="13"/>
        <v>16.5</v>
      </c>
      <c r="Q115" s="9">
        <f t="shared" si="14"/>
        <v>53.725000000000001</v>
      </c>
      <c r="R115" s="9">
        <f t="shared" si="15"/>
        <v>46.625</v>
      </c>
      <c r="S115" s="9">
        <f t="shared" si="16"/>
        <v>38.674999999999997</v>
      </c>
      <c r="T115" s="9">
        <f t="shared" si="17"/>
        <v>47.875</v>
      </c>
      <c r="U115" s="8">
        <f t="shared" si="18"/>
        <v>46.341666666666661</v>
      </c>
      <c r="V115" s="8">
        <f t="shared" si="19"/>
        <v>46.724999999999994</v>
      </c>
    </row>
    <row r="116" spans="1:22" ht="13.5" x14ac:dyDescent="0.25">
      <c r="A116" s="3">
        <f>RSI!A116</f>
        <v>42172</v>
      </c>
      <c r="B116" s="2">
        <f>RSI!B116</f>
        <v>2.1827999999999999</v>
      </c>
      <c r="C116" s="2">
        <f>RSI!I116</f>
        <v>52.115822402454363</v>
      </c>
      <c r="D116" s="2">
        <f>MACD!E116</f>
        <v>-2.8262166810010481E-2</v>
      </c>
      <c r="E116" s="2">
        <f>MACD!F116</f>
        <v>4.2389521205359222E-3</v>
      </c>
      <c r="F116" s="2">
        <f>'Moving Avg'!D116</f>
        <v>2.1409200000000004</v>
      </c>
      <c r="G116" s="2">
        <f>'Moving Avg'!F116</f>
        <v>2.121175</v>
      </c>
      <c r="H116" s="2">
        <f>'Moving Avg'!G116</f>
        <v>2.2608780000000004</v>
      </c>
      <c r="I116" s="2">
        <f>'Moving Avg'!H116</f>
        <v>0</v>
      </c>
      <c r="J116" s="6" t="str">
        <f>OBV!F116</f>
        <v>BEARISH</v>
      </c>
      <c r="K116" s="6" t="str">
        <f>OBV!G116</f>
        <v>WEAK</v>
      </c>
      <c r="L116" s="6" t="str">
        <f>OBV!H116</f>
        <v>CONFIRMED BEARISH</v>
      </c>
      <c r="M116" s="8">
        <f t="shared" si="10"/>
        <v>25</v>
      </c>
      <c r="N116" s="8">
        <f t="shared" si="11"/>
        <v>100</v>
      </c>
      <c r="O116" s="8">
        <f t="shared" si="12"/>
        <v>50</v>
      </c>
      <c r="P116" s="8">
        <f t="shared" si="13"/>
        <v>0</v>
      </c>
      <c r="Q116" s="9">
        <f t="shared" si="14"/>
        <v>51.25</v>
      </c>
      <c r="R116" s="9">
        <f t="shared" si="15"/>
        <v>42.5</v>
      </c>
      <c r="S116" s="9">
        <f t="shared" si="16"/>
        <v>31.25</v>
      </c>
      <c r="T116" s="9">
        <f t="shared" si="17"/>
        <v>43.75</v>
      </c>
      <c r="U116" s="8">
        <f t="shared" si="18"/>
        <v>41.666666666666664</v>
      </c>
      <c r="V116" s="8">
        <f t="shared" si="19"/>
        <v>42.1875</v>
      </c>
    </row>
    <row r="117" spans="1:22" ht="13.5" x14ac:dyDescent="0.25">
      <c r="A117" s="3">
        <f>RSI!A117</f>
        <v>42173</v>
      </c>
      <c r="B117" s="2">
        <f>RSI!B117</f>
        <v>2.2039</v>
      </c>
      <c r="C117" s="2">
        <f>RSI!I117</f>
        <v>54.845819365775625</v>
      </c>
      <c r="D117" s="2">
        <f>MACD!E117</f>
        <v>-3.9242965435493549E-2</v>
      </c>
      <c r="E117" s="2">
        <f>MACD!F117</f>
        <v>-4.4574313906699716E-3</v>
      </c>
      <c r="F117" s="2">
        <f>'Moving Avg'!D117</f>
        <v>2.1648800000000001</v>
      </c>
      <c r="G117" s="2">
        <f>'Moving Avg'!F117</f>
        <v>2.1258949999999994</v>
      </c>
      <c r="H117" s="2">
        <f>'Moving Avg'!G117</f>
        <v>2.257174</v>
      </c>
      <c r="I117" s="2">
        <f>'Moving Avg'!H117</f>
        <v>0</v>
      </c>
      <c r="J117" s="6" t="str">
        <f>OBV!F117</f>
        <v>BEARISH</v>
      </c>
      <c r="K117" s="6" t="str">
        <f>OBV!G117</f>
        <v>WEAK</v>
      </c>
      <c r="L117" s="6" t="str">
        <f>OBV!H117</f>
        <v>BEARISH DIVERGENCE</v>
      </c>
      <c r="M117" s="8">
        <f t="shared" si="10"/>
        <v>25</v>
      </c>
      <c r="N117" s="8">
        <f t="shared" si="11"/>
        <v>100</v>
      </c>
      <c r="O117" s="8">
        <f t="shared" si="12"/>
        <v>50</v>
      </c>
      <c r="P117" s="8">
        <f t="shared" si="13"/>
        <v>0</v>
      </c>
      <c r="Q117" s="9">
        <f t="shared" si="14"/>
        <v>51.25</v>
      </c>
      <c r="R117" s="9">
        <f t="shared" si="15"/>
        <v>42.5</v>
      </c>
      <c r="S117" s="9">
        <f t="shared" si="16"/>
        <v>31.25</v>
      </c>
      <c r="T117" s="9">
        <f t="shared" si="17"/>
        <v>43.75</v>
      </c>
      <c r="U117" s="8">
        <f t="shared" si="18"/>
        <v>41.666666666666664</v>
      </c>
      <c r="V117" s="8">
        <f t="shared" si="19"/>
        <v>42.1875</v>
      </c>
    </row>
    <row r="118" spans="1:22" ht="13.5" x14ac:dyDescent="0.25">
      <c r="A118" s="3">
        <f>RSI!A118</f>
        <v>42174</v>
      </c>
      <c r="B118" s="2">
        <f>RSI!B118</f>
        <v>2.2513000000000001</v>
      </c>
      <c r="C118" s="2">
        <f>RSI!I118</f>
        <v>60.318928317613633</v>
      </c>
      <c r="D118" s="2">
        <f>MACD!E118</f>
        <v>-4.915221831374339E-2</v>
      </c>
      <c r="E118" s="2">
        <f>MACD!F118</f>
        <v>-1.3396388775284656E-2</v>
      </c>
      <c r="F118" s="2">
        <f>'Moving Avg'!D118</f>
        <v>2.1901800000000002</v>
      </c>
      <c r="G118" s="2">
        <f>'Moving Avg'!F118</f>
        <v>2.1301899999999998</v>
      </c>
      <c r="H118" s="2">
        <f>'Moving Avg'!G118</f>
        <v>2.2534019999999999</v>
      </c>
      <c r="I118" s="2">
        <f>'Moving Avg'!H118</f>
        <v>0</v>
      </c>
      <c r="J118" s="6" t="str">
        <f>OBV!F118</f>
        <v>BEARISH</v>
      </c>
      <c r="K118" s="6" t="str">
        <f>OBV!G118</f>
        <v>WEAK</v>
      </c>
      <c r="L118" s="6" t="str">
        <f>OBV!H118</f>
        <v>BEARISH DIVERGENCE</v>
      </c>
      <c r="M118" s="8">
        <f t="shared" si="10"/>
        <v>25</v>
      </c>
      <c r="N118" s="8">
        <f t="shared" si="11"/>
        <v>100</v>
      </c>
      <c r="O118" s="8">
        <f t="shared" si="12"/>
        <v>50</v>
      </c>
      <c r="P118" s="8">
        <f t="shared" si="13"/>
        <v>0</v>
      </c>
      <c r="Q118" s="9">
        <f t="shared" si="14"/>
        <v>51.25</v>
      </c>
      <c r="R118" s="9">
        <f t="shared" si="15"/>
        <v>42.5</v>
      </c>
      <c r="S118" s="9">
        <f t="shared" si="16"/>
        <v>31.25</v>
      </c>
      <c r="T118" s="9">
        <f t="shared" si="17"/>
        <v>43.75</v>
      </c>
      <c r="U118" s="8">
        <f t="shared" si="18"/>
        <v>41.666666666666664</v>
      </c>
      <c r="V118" s="8">
        <f t="shared" si="19"/>
        <v>42.1875</v>
      </c>
    </row>
    <row r="119" spans="1:22" ht="13.5" x14ac:dyDescent="0.25">
      <c r="A119" s="3">
        <f>RSI!A119</f>
        <v>42177</v>
      </c>
      <c r="B119" s="2">
        <f>RSI!B119</f>
        <v>2.1880999999999999</v>
      </c>
      <c r="C119" s="2">
        <f>RSI!I119</f>
        <v>51.377050771171611</v>
      </c>
      <c r="D119" s="2">
        <f>MACD!E119</f>
        <v>-5.3348331328739729E-2</v>
      </c>
      <c r="E119" s="2">
        <f>MACD!F119</f>
        <v>-2.1386777285975669E-2</v>
      </c>
      <c r="F119" s="2">
        <f>'Moving Avg'!D119</f>
        <v>2.2028400000000001</v>
      </c>
      <c r="G119" s="2">
        <f>'Moving Avg'!F119</f>
        <v>2.1318299999999999</v>
      </c>
      <c r="H119" s="2">
        <f>'Moving Avg'!G119</f>
        <v>2.2474500000000002</v>
      </c>
      <c r="I119" s="2">
        <f>'Moving Avg'!H119</f>
        <v>0</v>
      </c>
      <c r="J119" s="6" t="str">
        <f>OBV!F119</f>
        <v>BEARISH</v>
      </c>
      <c r="K119" s="6" t="str">
        <f>OBV!G119</f>
        <v>WEAK</v>
      </c>
      <c r="L119" s="6" t="str">
        <f>OBV!H119</f>
        <v>CONFIRMED BEARISH</v>
      </c>
      <c r="M119" s="8">
        <f t="shared" si="10"/>
        <v>25</v>
      </c>
      <c r="N119" s="8">
        <f t="shared" si="11"/>
        <v>100</v>
      </c>
      <c r="O119" s="8">
        <f t="shared" si="12"/>
        <v>50</v>
      </c>
      <c r="P119" s="8">
        <f t="shared" si="13"/>
        <v>0</v>
      </c>
      <c r="Q119" s="9">
        <f t="shared" si="14"/>
        <v>51.25</v>
      </c>
      <c r="R119" s="9">
        <f t="shared" si="15"/>
        <v>42.5</v>
      </c>
      <c r="S119" s="9">
        <f t="shared" si="16"/>
        <v>31.25</v>
      </c>
      <c r="T119" s="9">
        <f t="shared" si="17"/>
        <v>43.75</v>
      </c>
      <c r="U119" s="8">
        <f t="shared" si="18"/>
        <v>41.666666666666664</v>
      </c>
      <c r="V119" s="8">
        <f t="shared" si="19"/>
        <v>42.1875</v>
      </c>
    </row>
    <row r="120" spans="1:22" ht="13.5" x14ac:dyDescent="0.25">
      <c r="A120" s="3">
        <f>RSI!A120</f>
        <v>42178</v>
      </c>
      <c r="B120" s="2">
        <f>RSI!B120</f>
        <v>2.1880999999999999</v>
      </c>
      <c r="C120" s="2">
        <f>RSI!I120</f>
        <v>51.377050771171618</v>
      </c>
      <c r="D120" s="2">
        <f>MACD!E120</f>
        <v>-6.0104849145859784E-2</v>
      </c>
      <c r="E120" s="2">
        <f>MACD!F120</f>
        <v>-2.9130391657952497E-2</v>
      </c>
      <c r="F120" s="2">
        <f>'Moving Avg'!D120</f>
        <v>2.2028400000000001</v>
      </c>
      <c r="G120" s="2">
        <f>'Moving Avg'!F120</f>
        <v>2.1332199999999997</v>
      </c>
      <c r="H120" s="2">
        <f>'Moving Avg'!G120</f>
        <v>2.2426159999999999</v>
      </c>
      <c r="I120" s="2">
        <f>'Moving Avg'!H120</f>
        <v>0</v>
      </c>
      <c r="J120" s="6" t="str">
        <f>OBV!F120</f>
        <v>BEARISH</v>
      </c>
      <c r="K120" s="6" t="str">
        <f>OBV!G120</f>
        <v>WEAK</v>
      </c>
      <c r="L120" s="6" t="str">
        <f>OBV!H120</f>
        <v>NEUTRAL</v>
      </c>
      <c r="M120" s="8">
        <f t="shared" si="10"/>
        <v>25</v>
      </c>
      <c r="N120" s="8">
        <f t="shared" si="11"/>
        <v>100</v>
      </c>
      <c r="O120" s="8">
        <f t="shared" si="12"/>
        <v>50</v>
      </c>
      <c r="P120" s="8">
        <f t="shared" si="13"/>
        <v>0</v>
      </c>
      <c r="Q120" s="9">
        <f t="shared" si="14"/>
        <v>51.25</v>
      </c>
      <c r="R120" s="9">
        <f t="shared" si="15"/>
        <v>42.5</v>
      </c>
      <c r="S120" s="9">
        <f t="shared" si="16"/>
        <v>31.25</v>
      </c>
      <c r="T120" s="9">
        <f t="shared" si="17"/>
        <v>43.75</v>
      </c>
      <c r="U120" s="8">
        <f t="shared" si="18"/>
        <v>41.666666666666664</v>
      </c>
      <c r="V120" s="8">
        <f t="shared" si="19"/>
        <v>42.1875</v>
      </c>
    </row>
    <row r="121" spans="1:22" ht="13.5" x14ac:dyDescent="0.25">
      <c r="A121" s="3">
        <f>RSI!A121</f>
        <v>42179</v>
      </c>
      <c r="B121" s="2">
        <f>RSI!B121</f>
        <v>2.2143999999999999</v>
      </c>
      <c r="C121" s="2">
        <f>RSI!I121</f>
        <v>54.623538491574379</v>
      </c>
      <c r="D121" s="2">
        <f>MACD!E121</f>
        <v>-6.1585256562168844E-2</v>
      </c>
      <c r="E121" s="2">
        <f>MACD!F121</f>
        <v>-3.5621364638795769E-2</v>
      </c>
      <c r="F121" s="2">
        <f>'Moving Avg'!D121</f>
        <v>2.2091599999999998</v>
      </c>
      <c r="G121" s="2">
        <f>'Moving Avg'!F121</f>
        <v>2.1379549999999994</v>
      </c>
      <c r="H121" s="2">
        <f>'Moving Avg'!G121</f>
        <v>2.2373940000000001</v>
      </c>
      <c r="I121" s="2">
        <f>'Moving Avg'!H121</f>
        <v>0</v>
      </c>
      <c r="J121" s="6" t="str">
        <f>OBV!F121</f>
        <v>BULLISH</v>
      </c>
      <c r="K121" s="6" t="str">
        <f>OBV!G121</f>
        <v>WEAK</v>
      </c>
      <c r="L121" s="6" t="str">
        <f>OBV!H121</f>
        <v>CONFIRMED BULLISH</v>
      </c>
      <c r="M121" s="8">
        <f t="shared" si="10"/>
        <v>25</v>
      </c>
      <c r="N121" s="8">
        <f t="shared" si="11"/>
        <v>100</v>
      </c>
      <c r="O121" s="8">
        <f t="shared" si="12"/>
        <v>50</v>
      </c>
      <c r="P121" s="8">
        <f t="shared" si="13"/>
        <v>67</v>
      </c>
      <c r="Q121" s="9">
        <f t="shared" si="14"/>
        <v>61.3</v>
      </c>
      <c r="R121" s="9">
        <f t="shared" si="15"/>
        <v>59.25</v>
      </c>
      <c r="S121" s="9">
        <f t="shared" si="16"/>
        <v>61.400000000000006</v>
      </c>
      <c r="T121" s="9">
        <f t="shared" si="17"/>
        <v>60.5</v>
      </c>
      <c r="U121" s="8">
        <f t="shared" si="18"/>
        <v>60.65</v>
      </c>
      <c r="V121" s="8">
        <f t="shared" si="19"/>
        <v>60.612499999999997</v>
      </c>
    </row>
    <row r="122" spans="1:22" ht="13.5" x14ac:dyDescent="0.25">
      <c r="A122" s="3">
        <f>RSI!A122</f>
        <v>42180</v>
      </c>
      <c r="B122" s="2">
        <f>RSI!B122</f>
        <v>2.2039</v>
      </c>
      <c r="C122" s="2">
        <f>RSI!I122</f>
        <v>53.099209339517536</v>
      </c>
      <c r="D122" s="2">
        <f>MACD!E122</f>
        <v>-6.8548136941759985E-2</v>
      </c>
      <c r="E122" s="2">
        <f>MACD!F122</f>
        <v>-4.2206719099388612E-2</v>
      </c>
      <c r="F122" s="2">
        <f>'Moving Avg'!D122</f>
        <v>2.2091599999999998</v>
      </c>
      <c r="G122" s="2">
        <f>'Moving Avg'!F122</f>
        <v>2.1414049999999998</v>
      </c>
      <c r="H122" s="2">
        <f>'Moving Avg'!G122</f>
        <v>2.2332839999999998</v>
      </c>
      <c r="I122" s="2">
        <f>'Moving Avg'!H122</f>
        <v>0</v>
      </c>
      <c r="J122" s="6" t="str">
        <f>OBV!F122</f>
        <v>BULLISH</v>
      </c>
      <c r="K122" s="6" t="str">
        <f>OBV!G122</f>
        <v>WEAK</v>
      </c>
      <c r="L122" s="6" t="str">
        <f>OBV!H122</f>
        <v>NEUTRAL</v>
      </c>
      <c r="M122" s="8">
        <f t="shared" si="10"/>
        <v>25</v>
      </c>
      <c r="N122" s="8">
        <f t="shared" si="11"/>
        <v>100</v>
      </c>
      <c r="O122" s="8">
        <f t="shared" si="12"/>
        <v>50</v>
      </c>
      <c r="P122" s="8">
        <f t="shared" si="13"/>
        <v>33</v>
      </c>
      <c r="Q122" s="9">
        <f t="shared" si="14"/>
        <v>56.2</v>
      </c>
      <c r="R122" s="9">
        <f t="shared" si="15"/>
        <v>50.75</v>
      </c>
      <c r="S122" s="9">
        <f t="shared" si="16"/>
        <v>46.1</v>
      </c>
      <c r="T122" s="9">
        <f t="shared" si="17"/>
        <v>52</v>
      </c>
      <c r="U122" s="8">
        <f t="shared" si="18"/>
        <v>51.016666666666673</v>
      </c>
      <c r="V122" s="8">
        <f t="shared" si="19"/>
        <v>51.262500000000003</v>
      </c>
    </row>
    <row r="123" spans="1:22" ht="13.5" x14ac:dyDescent="0.25">
      <c r="A123" s="3">
        <f>RSI!A123</f>
        <v>42181</v>
      </c>
      <c r="B123" s="2">
        <f>RSI!B123</f>
        <v>2.2143999999999999</v>
      </c>
      <c r="C123" s="2">
        <f>RSI!I123</f>
        <v>54.467581798639664</v>
      </c>
      <c r="D123" s="2">
        <f>MACD!E123</f>
        <v>-6.910369123412563E-2</v>
      </c>
      <c r="E123" s="2">
        <f>MACD!F123</f>
        <v>-4.7586113526336023E-2</v>
      </c>
      <c r="F123" s="2">
        <f>'Moving Avg'!D123</f>
        <v>2.2017799999999998</v>
      </c>
      <c r="G123" s="2">
        <f>'Moving Avg'!F123</f>
        <v>2.1461399999999995</v>
      </c>
      <c r="H123" s="2">
        <f>'Moving Avg'!G123</f>
        <v>2.229384</v>
      </c>
      <c r="I123" s="2">
        <f>'Moving Avg'!H123</f>
        <v>0</v>
      </c>
      <c r="J123" s="6" t="str">
        <f>OBV!F123</f>
        <v>BULLISH</v>
      </c>
      <c r="K123" s="6" t="str">
        <f>OBV!G123</f>
        <v>STRONG</v>
      </c>
      <c r="L123" s="6" t="str">
        <f>OBV!H123</f>
        <v>BULLISH DIVERGENCE</v>
      </c>
      <c r="M123" s="8">
        <f t="shared" si="10"/>
        <v>25</v>
      </c>
      <c r="N123" s="8">
        <f t="shared" si="11"/>
        <v>100</v>
      </c>
      <c r="O123" s="8">
        <f t="shared" si="12"/>
        <v>50</v>
      </c>
      <c r="P123" s="8">
        <f t="shared" si="13"/>
        <v>83</v>
      </c>
      <c r="Q123" s="9">
        <f t="shared" si="14"/>
        <v>63.7</v>
      </c>
      <c r="R123" s="9">
        <f t="shared" si="15"/>
        <v>63.25</v>
      </c>
      <c r="S123" s="9">
        <f t="shared" si="16"/>
        <v>68.599999999999994</v>
      </c>
      <c r="T123" s="9">
        <f t="shared" si="17"/>
        <v>64.5</v>
      </c>
      <c r="U123" s="8">
        <f t="shared" si="18"/>
        <v>65.183333333333337</v>
      </c>
      <c r="V123" s="8">
        <f t="shared" si="19"/>
        <v>65.012500000000003</v>
      </c>
    </row>
    <row r="124" spans="1:22" ht="13.5" x14ac:dyDescent="0.25">
      <c r="A124" s="3">
        <f>RSI!A124</f>
        <v>42184</v>
      </c>
      <c r="B124" s="2">
        <f>RSI!B124</f>
        <v>2.1511999999999998</v>
      </c>
      <c r="C124" s="2">
        <f>RSI!I124</f>
        <v>45.804963734845572</v>
      </c>
      <c r="D124" s="2">
        <f>MACD!E124</f>
        <v>-6.5091049255390665E-2</v>
      </c>
      <c r="E124" s="2">
        <f>MACD!F124</f>
        <v>-5.1087100672146953E-2</v>
      </c>
      <c r="F124" s="2">
        <f>'Moving Avg'!D124</f>
        <v>2.1943999999999999</v>
      </c>
      <c r="G124" s="2">
        <f>'Moving Avg'!F124</f>
        <v>2.1489849999999997</v>
      </c>
      <c r="H124" s="2">
        <f>'Moving Avg'!G124</f>
        <v>2.2242199999999999</v>
      </c>
      <c r="I124" s="2">
        <f>'Moving Avg'!H124</f>
        <v>0</v>
      </c>
      <c r="J124" s="6" t="str">
        <f>OBV!F124</f>
        <v>BEARISH</v>
      </c>
      <c r="K124" s="6" t="str">
        <f>OBV!G124</f>
        <v>WEAK</v>
      </c>
      <c r="L124" s="6" t="str">
        <f>OBV!H124</f>
        <v>CONFIRMED BEARISH</v>
      </c>
      <c r="M124" s="8">
        <f t="shared" si="10"/>
        <v>25</v>
      </c>
      <c r="N124" s="8">
        <f t="shared" si="11"/>
        <v>45</v>
      </c>
      <c r="O124" s="8">
        <f t="shared" si="12"/>
        <v>50</v>
      </c>
      <c r="P124" s="8">
        <f t="shared" si="13"/>
        <v>0</v>
      </c>
      <c r="Q124" s="9">
        <f t="shared" si="14"/>
        <v>32</v>
      </c>
      <c r="R124" s="9">
        <f t="shared" si="15"/>
        <v>31.5</v>
      </c>
      <c r="S124" s="9">
        <f t="shared" si="16"/>
        <v>23</v>
      </c>
      <c r="T124" s="9">
        <f t="shared" si="17"/>
        <v>30</v>
      </c>
      <c r="U124" s="8">
        <f t="shared" si="18"/>
        <v>28.833333333333332</v>
      </c>
      <c r="V124" s="8">
        <f t="shared" si="19"/>
        <v>29.125</v>
      </c>
    </row>
    <row r="125" spans="1:22" ht="13.5" x14ac:dyDescent="0.25">
      <c r="A125" s="3">
        <f>RSI!A125</f>
        <v>42185</v>
      </c>
      <c r="B125" s="2">
        <f>RSI!B125</f>
        <v>2.1511999999999998</v>
      </c>
      <c r="C125" s="2">
        <f>RSI!I125</f>
        <v>45.804963734845572</v>
      </c>
      <c r="D125" s="2">
        <f>MACD!E125</f>
        <v>-5.1767856260593881E-2</v>
      </c>
      <c r="E125" s="2">
        <f>MACD!F125</f>
        <v>-5.122325178983634E-2</v>
      </c>
      <c r="F125" s="2">
        <f>'Moving Avg'!D125</f>
        <v>2.1870199999999995</v>
      </c>
      <c r="G125" s="2">
        <f>'Moving Avg'!F125</f>
        <v>2.1528499999999999</v>
      </c>
      <c r="H125" s="2">
        <f>'Moving Avg'!G125</f>
        <v>2.2194620000000005</v>
      </c>
      <c r="I125" s="2">
        <f>'Moving Avg'!H125</f>
        <v>0</v>
      </c>
      <c r="J125" s="6" t="str">
        <f>OBV!F125</f>
        <v>BEARISH</v>
      </c>
      <c r="K125" s="6" t="str">
        <f>OBV!G125</f>
        <v>WEAK</v>
      </c>
      <c r="L125" s="6" t="str">
        <f>OBV!H125</f>
        <v>CONFIRMED BEARISH</v>
      </c>
      <c r="M125" s="8">
        <f t="shared" si="10"/>
        <v>25</v>
      </c>
      <c r="N125" s="8">
        <f t="shared" si="11"/>
        <v>45</v>
      </c>
      <c r="O125" s="8">
        <f t="shared" si="12"/>
        <v>50</v>
      </c>
      <c r="P125" s="8">
        <f t="shared" si="13"/>
        <v>0</v>
      </c>
      <c r="Q125" s="9">
        <f t="shared" si="14"/>
        <v>32</v>
      </c>
      <c r="R125" s="9">
        <f t="shared" si="15"/>
        <v>31.5</v>
      </c>
      <c r="S125" s="9">
        <f t="shared" si="16"/>
        <v>23</v>
      </c>
      <c r="T125" s="9">
        <f t="shared" si="17"/>
        <v>30</v>
      </c>
      <c r="U125" s="8">
        <f t="shared" si="18"/>
        <v>28.833333333333332</v>
      </c>
      <c r="V125" s="8">
        <f t="shared" si="19"/>
        <v>29.125</v>
      </c>
    </row>
    <row r="126" spans="1:22" ht="13.5" x14ac:dyDescent="0.25">
      <c r="A126" s="3">
        <f>RSI!A126</f>
        <v>42186</v>
      </c>
      <c r="B126" s="2">
        <f>RSI!B126</f>
        <v>2.2092000000000001</v>
      </c>
      <c r="C126" s="2">
        <f>RSI!I126</f>
        <v>53.650712804113702</v>
      </c>
      <c r="D126" s="2">
        <f>MACD!E126</f>
        <v>-4.5430678201872077E-2</v>
      </c>
      <c r="E126" s="2">
        <f>MACD!F126</f>
        <v>-5.0064737072243487E-2</v>
      </c>
      <c r="F126" s="2">
        <f>'Moving Avg'!D126</f>
        <v>2.1859799999999998</v>
      </c>
      <c r="G126" s="2">
        <f>'Moving Avg'!F126</f>
        <v>2.1591049999999998</v>
      </c>
      <c r="H126" s="2">
        <f>'Moving Avg'!G126</f>
        <v>2.2159660000000003</v>
      </c>
      <c r="I126" s="2">
        <f>'Moving Avg'!H126</f>
        <v>0</v>
      </c>
      <c r="J126" s="6" t="str">
        <f>OBV!F126</f>
        <v>BEARISH</v>
      </c>
      <c r="K126" s="6" t="str">
        <f>OBV!G126</f>
        <v>WEAK</v>
      </c>
      <c r="L126" s="6" t="str">
        <f>OBV!H126</f>
        <v>CONFIRMED BEARISH</v>
      </c>
      <c r="M126" s="8">
        <f t="shared" si="10"/>
        <v>25</v>
      </c>
      <c r="N126" s="8">
        <f t="shared" si="11"/>
        <v>0</v>
      </c>
      <c r="O126" s="8">
        <f t="shared" si="12"/>
        <v>50</v>
      </c>
      <c r="P126" s="8">
        <f t="shared" si="13"/>
        <v>0</v>
      </c>
      <c r="Q126" s="9">
        <f t="shared" si="14"/>
        <v>16.25</v>
      </c>
      <c r="R126" s="9">
        <f t="shared" si="15"/>
        <v>22.5</v>
      </c>
      <c r="S126" s="9">
        <f t="shared" si="16"/>
        <v>16.25</v>
      </c>
      <c r="T126" s="9">
        <f t="shared" si="17"/>
        <v>18.75</v>
      </c>
      <c r="U126" s="8">
        <f t="shared" si="18"/>
        <v>18.333333333333332</v>
      </c>
      <c r="V126" s="8">
        <f t="shared" si="19"/>
        <v>18.4375</v>
      </c>
    </row>
    <row r="127" spans="1:22" ht="13.5" x14ac:dyDescent="0.25">
      <c r="A127" s="3">
        <f>RSI!A127</f>
        <v>42187</v>
      </c>
      <c r="B127" s="2">
        <f>RSI!B127</f>
        <v>2.2671999999999999</v>
      </c>
      <c r="C127" s="2">
        <f>RSI!I127</f>
        <v>59.902159968878514</v>
      </c>
      <c r="D127" s="2">
        <f>MACD!E127</f>
        <v>-4.1298921281769818E-2</v>
      </c>
      <c r="E127" s="2">
        <f>MACD!F127</f>
        <v>-4.831157391414876E-2</v>
      </c>
      <c r="F127" s="2">
        <f>'Moving Avg'!D127</f>
        <v>2.1986399999999997</v>
      </c>
      <c r="G127" s="2">
        <f>'Moving Avg'!F127</f>
        <v>2.1682600000000005</v>
      </c>
      <c r="H127" s="2">
        <f>'Moving Avg'!G127</f>
        <v>2.2142400000000002</v>
      </c>
      <c r="I127" s="2">
        <f>'Moving Avg'!H127</f>
        <v>0</v>
      </c>
      <c r="J127" s="6" t="str">
        <f>OBV!F127</f>
        <v>BULLISH</v>
      </c>
      <c r="K127" s="6" t="str">
        <f>OBV!G127</f>
        <v>STRONG</v>
      </c>
      <c r="L127" s="6" t="str">
        <f>OBV!H127</f>
        <v>CONFIRMED BULLISH</v>
      </c>
      <c r="M127" s="8">
        <f t="shared" si="10"/>
        <v>25</v>
      </c>
      <c r="N127" s="8">
        <f t="shared" si="11"/>
        <v>0</v>
      </c>
      <c r="O127" s="8">
        <f t="shared" si="12"/>
        <v>50</v>
      </c>
      <c r="P127" s="8">
        <f t="shared" si="13"/>
        <v>100</v>
      </c>
      <c r="Q127" s="9">
        <f t="shared" si="14"/>
        <v>31.25</v>
      </c>
      <c r="R127" s="9">
        <f t="shared" si="15"/>
        <v>47.5</v>
      </c>
      <c r="S127" s="9">
        <f t="shared" si="16"/>
        <v>61.25</v>
      </c>
      <c r="T127" s="9">
        <f t="shared" si="17"/>
        <v>43.75</v>
      </c>
      <c r="U127" s="8">
        <f t="shared" si="18"/>
        <v>46.666666666666664</v>
      </c>
      <c r="V127" s="8">
        <f t="shared" si="19"/>
        <v>45.9375</v>
      </c>
    </row>
    <row r="128" spans="1:22" ht="13.5" x14ac:dyDescent="0.25">
      <c r="A128" s="3">
        <f>RSI!A128</f>
        <v>42188</v>
      </c>
      <c r="B128" s="2">
        <f>RSI!B128</f>
        <v>2.2566000000000002</v>
      </c>
      <c r="C128" s="2">
        <f>RSI!I128</f>
        <v>58.353114723853189</v>
      </c>
      <c r="D128" s="2">
        <f>MACD!E128</f>
        <v>-3.0235021457965416E-2</v>
      </c>
      <c r="E128" s="2">
        <f>MACD!F128</f>
        <v>-4.4696263422912094E-2</v>
      </c>
      <c r="F128" s="2">
        <f>'Moving Avg'!D128</f>
        <v>2.2070800000000004</v>
      </c>
      <c r="G128" s="2">
        <f>'Moving Avg'!F128</f>
        <v>2.1758700000000006</v>
      </c>
      <c r="H128" s="2">
        <f>'Moving Avg'!G128</f>
        <v>2.2112859999999999</v>
      </c>
      <c r="I128" s="2">
        <f>'Moving Avg'!H128</f>
        <v>0</v>
      </c>
      <c r="J128" s="6" t="str">
        <f>OBV!F128</f>
        <v>BEARISH</v>
      </c>
      <c r="K128" s="6" t="str">
        <f>OBV!G128</f>
        <v>WEAK</v>
      </c>
      <c r="L128" s="6" t="str">
        <f>OBV!H128</f>
        <v>BEARISH DIVERGENCE</v>
      </c>
      <c r="M128" s="8">
        <f t="shared" si="10"/>
        <v>25</v>
      </c>
      <c r="N128" s="8">
        <f t="shared" si="11"/>
        <v>0</v>
      </c>
      <c r="O128" s="8">
        <f t="shared" si="12"/>
        <v>50</v>
      </c>
      <c r="P128" s="8">
        <f t="shared" si="13"/>
        <v>0</v>
      </c>
      <c r="Q128" s="9">
        <f t="shared" si="14"/>
        <v>16.25</v>
      </c>
      <c r="R128" s="9">
        <f t="shared" si="15"/>
        <v>22.5</v>
      </c>
      <c r="S128" s="9">
        <f t="shared" si="16"/>
        <v>16.25</v>
      </c>
      <c r="T128" s="9">
        <f t="shared" si="17"/>
        <v>18.75</v>
      </c>
      <c r="U128" s="8">
        <f t="shared" si="18"/>
        <v>18.333333333333332</v>
      </c>
      <c r="V128" s="8">
        <f t="shared" si="19"/>
        <v>18.4375</v>
      </c>
    </row>
    <row r="129" spans="1:22" ht="13.5" x14ac:dyDescent="0.25">
      <c r="A129" s="3">
        <f>RSI!A129</f>
        <v>42191</v>
      </c>
      <c r="B129" s="2">
        <f>RSI!B129</f>
        <v>2.2250000000000001</v>
      </c>
      <c r="C129" s="2">
        <f>RSI!I129</f>
        <v>53.879951770681402</v>
      </c>
      <c r="D129" s="2">
        <f>MACD!E129</f>
        <v>-2.8664900268854154E-2</v>
      </c>
      <c r="E129" s="2">
        <f>MACD!F129</f>
        <v>-4.1489990792100508E-2</v>
      </c>
      <c r="F129" s="2">
        <f>'Moving Avg'!D129</f>
        <v>2.2218399999999998</v>
      </c>
      <c r="G129" s="2">
        <f>'Moving Avg'!F129</f>
        <v>2.1819000000000006</v>
      </c>
      <c r="H129" s="2">
        <f>'Moving Avg'!G129</f>
        <v>2.2075979999999999</v>
      </c>
      <c r="I129" s="2">
        <f>'Moving Avg'!H129</f>
        <v>0</v>
      </c>
      <c r="J129" s="6" t="str">
        <f>OBV!F129</f>
        <v>BULLISH</v>
      </c>
      <c r="K129" s="6" t="str">
        <f>OBV!G129</f>
        <v>WEAK</v>
      </c>
      <c r="L129" s="6" t="str">
        <f>OBV!H129</f>
        <v>CONFIRMED BULLISH</v>
      </c>
      <c r="M129" s="8">
        <f t="shared" si="10"/>
        <v>25</v>
      </c>
      <c r="N129" s="8">
        <f t="shared" si="11"/>
        <v>0</v>
      </c>
      <c r="O129" s="8">
        <f t="shared" si="12"/>
        <v>50</v>
      </c>
      <c r="P129" s="8">
        <f t="shared" si="13"/>
        <v>67</v>
      </c>
      <c r="Q129" s="9">
        <f t="shared" si="14"/>
        <v>26.299999999999997</v>
      </c>
      <c r="R129" s="9">
        <f t="shared" si="15"/>
        <v>39.25</v>
      </c>
      <c r="S129" s="9">
        <f t="shared" si="16"/>
        <v>46.400000000000006</v>
      </c>
      <c r="T129" s="9">
        <f t="shared" si="17"/>
        <v>35.5</v>
      </c>
      <c r="U129" s="8">
        <f t="shared" si="18"/>
        <v>37.31666666666667</v>
      </c>
      <c r="V129" s="8">
        <f t="shared" si="19"/>
        <v>36.862499999999997</v>
      </c>
    </row>
    <row r="130" spans="1:22" ht="13.5" x14ac:dyDescent="0.25">
      <c r="A130" s="3">
        <f>RSI!A130</f>
        <v>42192</v>
      </c>
      <c r="B130" s="2">
        <f>RSI!B130</f>
        <v>2.2143999999999999</v>
      </c>
      <c r="C130" s="2">
        <f>RSI!I130</f>
        <v>52.428113065165803</v>
      </c>
      <c r="D130" s="2">
        <f>MACD!E130</f>
        <v>-2.6743410445261517E-2</v>
      </c>
      <c r="E130" s="2">
        <f>MACD!F130</f>
        <v>-3.8540674722732718E-2</v>
      </c>
      <c r="F130" s="2">
        <f>'Moving Avg'!D130</f>
        <v>2.23448</v>
      </c>
      <c r="G130" s="2">
        <f>'Moving Avg'!F130</f>
        <v>2.188415</v>
      </c>
      <c r="H130" s="2">
        <f>'Moving Avg'!G130</f>
        <v>2.2027820000000005</v>
      </c>
      <c r="I130" s="2">
        <f>'Moving Avg'!H130</f>
        <v>0</v>
      </c>
      <c r="J130" s="6" t="str">
        <f>OBV!F130</f>
        <v>BULLISH</v>
      </c>
      <c r="K130" s="6" t="str">
        <f>OBV!G130</f>
        <v>WEAK</v>
      </c>
      <c r="L130" s="6" t="str">
        <f>OBV!H130</f>
        <v>CONFIRMED BULLISH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50</v>
      </c>
      <c r="P130" s="8">
        <f t="shared" ref="P130:P193" si="23">IF(L130="confirmed bullish", 34, IF(L130="bullish divergence",17, 0))+IF(J130="bullish",33,IF(J130="bearish",0,16.5))+IF(K130="strong",33,IF(K130="weak",0,16.5))</f>
        <v>67</v>
      </c>
      <c r="Q130" s="9">
        <f t="shared" si="14"/>
        <v>26.299999999999997</v>
      </c>
      <c r="R130" s="9">
        <f t="shared" si="15"/>
        <v>39.25</v>
      </c>
      <c r="S130" s="9">
        <f t="shared" si="16"/>
        <v>46.400000000000006</v>
      </c>
      <c r="T130" s="9">
        <f t="shared" si="17"/>
        <v>35.5</v>
      </c>
      <c r="U130" s="8">
        <f t="shared" si="18"/>
        <v>37.31666666666667</v>
      </c>
      <c r="V130" s="8">
        <f t="shared" si="19"/>
        <v>36.862499999999997</v>
      </c>
    </row>
    <row r="131" spans="1:22" ht="13.5" x14ac:dyDescent="0.25">
      <c r="A131" s="3">
        <f>RSI!A131</f>
        <v>42193</v>
      </c>
      <c r="B131" s="2">
        <f>RSI!B131</f>
        <v>2.2143999999999999</v>
      </c>
      <c r="C131" s="2">
        <f>RSI!I131</f>
        <v>52.428113065165803</v>
      </c>
      <c r="D131" s="2">
        <f>MACD!E131</f>
        <v>-2.1186762743640397E-2</v>
      </c>
      <c r="E131" s="2">
        <f>MACD!F131</f>
        <v>-3.5069892326914251E-2</v>
      </c>
      <c r="F131" s="2">
        <f>'Moving Avg'!D131</f>
        <v>2.2355199999999997</v>
      </c>
      <c r="G131" s="2">
        <f>'Moving Avg'!F131</f>
        <v>2.192895</v>
      </c>
      <c r="H131" s="2">
        <f>'Moving Avg'!G131</f>
        <v>2.198474</v>
      </c>
      <c r="I131" s="2">
        <f>'Moving Avg'!H131</f>
        <v>0</v>
      </c>
      <c r="J131" s="6" t="str">
        <f>OBV!F131</f>
        <v>BULLISH</v>
      </c>
      <c r="K131" s="6" t="str">
        <f>OBV!G131</f>
        <v>STRONG</v>
      </c>
      <c r="L131" s="6" t="str">
        <f>OBV!H131</f>
        <v>CONFIRMED BULLISH</v>
      </c>
      <c r="M131" s="8">
        <f t="shared" si="20"/>
        <v>25</v>
      </c>
      <c r="N131" s="8">
        <f t="shared" si="21"/>
        <v>0</v>
      </c>
      <c r="O131" s="8">
        <f t="shared" si="22"/>
        <v>50</v>
      </c>
      <c r="P131" s="8">
        <f t="shared" si="23"/>
        <v>100</v>
      </c>
      <c r="Q131" s="9">
        <f t="shared" ref="Q131:Q194" si="24">0.35*M131+N131*0.35+O131*0.15+P131*0.15</f>
        <v>31.25</v>
      </c>
      <c r="R131" s="9">
        <f t="shared" ref="R131:R194" si="25">M131*0.2+N131*0.2+O131*0.35+P131*0.25</f>
        <v>47.5</v>
      </c>
      <c r="S131" s="9">
        <f t="shared" ref="S131:S194" si="26">M131*0.15+N131*0.15+O131*0.25+P131*0.45</f>
        <v>61.25</v>
      </c>
      <c r="T131" s="9">
        <f t="shared" ref="T131:T194" si="27">0.25*SUM(M131:P131)</f>
        <v>43.75</v>
      </c>
      <c r="U131" s="8">
        <f t="shared" ref="U131:U194" si="28">SUM(Q131:S131)/3</f>
        <v>46.666666666666664</v>
      </c>
      <c r="V131" s="8">
        <f t="shared" ref="V131:V194" si="29">SUM(Q131:T131)/4</f>
        <v>45.9375</v>
      </c>
    </row>
    <row r="132" spans="1:22" ht="13.5" x14ac:dyDescent="0.25">
      <c r="A132" s="3">
        <f>RSI!A132</f>
        <v>42194</v>
      </c>
      <c r="B132" s="2">
        <f>RSI!B132</f>
        <v>2.2143999999999999</v>
      </c>
      <c r="C132" s="2">
        <f>RSI!I132</f>
        <v>52.428113065165803</v>
      </c>
      <c r="D132" s="2">
        <f>MACD!E132</f>
        <v>-1.820720385782737E-2</v>
      </c>
      <c r="E132" s="2">
        <f>MACD!F132</f>
        <v>-3.1697354633096878E-2</v>
      </c>
      <c r="F132" s="2">
        <f>'Moving Avg'!D132</f>
        <v>2.2249599999999998</v>
      </c>
      <c r="G132" s="2">
        <f>'Moving Avg'!F132</f>
        <v>2.1994099999999999</v>
      </c>
      <c r="H132" s="2">
        <f>'Moving Avg'!G132</f>
        <v>2.1950820000000002</v>
      </c>
      <c r="I132" s="2">
        <f>'Moving Avg'!H132</f>
        <v>0</v>
      </c>
      <c r="J132" s="6" t="str">
        <f>OBV!F132</f>
        <v>BEARISH</v>
      </c>
      <c r="K132" s="6" t="str">
        <f>OBV!G132</f>
        <v>WEAK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50</v>
      </c>
      <c r="P132" s="8">
        <f t="shared" si="23"/>
        <v>0</v>
      </c>
      <c r="Q132" s="9">
        <f t="shared" si="24"/>
        <v>16.25</v>
      </c>
      <c r="R132" s="9">
        <f t="shared" si="25"/>
        <v>22.5</v>
      </c>
      <c r="S132" s="9">
        <f t="shared" si="26"/>
        <v>16.25</v>
      </c>
      <c r="T132" s="9">
        <f t="shared" si="27"/>
        <v>18.75</v>
      </c>
      <c r="U132" s="8">
        <f t="shared" si="28"/>
        <v>18.333333333333332</v>
      </c>
      <c r="V132" s="8">
        <f t="shared" si="29"/>
        <v>18.4375</v>
      </c>
    </row>
    <row r="133" spans="1:22" ht="13.5" x14ac:dyDescent="0.25">
      <c r="A133" s="3">
        <f>RSI!A133</f>
        <v>42195</v>
      </c>
      <c r="B133" s="2">
        <f>RSI!B133</f>
        <v>2.2143999999999999</v>
      </c>
      <c r="C133" s="2">
        <f>RSI!I133</f>
        <v>52.428113065165803</v>
      </c>
      <c r="D133" s="2">
        <f>MACD!E133</f>
        <v>-1.4169575626973074E-2</v>
      </c>
      <c r="E133" s="2">
        <f>MACD!F133</f>
        <v>-2.8191798831872117E-2</v>
      </c>
      <c r="F133" s="2">
        <f>'Moving Avg'!D133</f>
        <v>2.21652</v>
      </c>
      <c r="G133" s="2">
        <f>'Moving Avg'!F133</f>
        <v>2.2038899999999999</v>
      </c>
      <c r="H133" s="2">
        <f>'Moving Avg'!G133</f>
        <v>2.1919940000000002</v>
      </c>
      <c r="I133" s="2">
        <f>'Moving Avg'!H133</f>
        <v>0</v>
      </c>
      <c r="J133" s="6" t="str">
        <f>OBV!F133</f>
        <v>BEARISH</v>
      </c>
      <c r="K133" s="6" t="str">
        <f>OBV!G133</f>
        <v>WEAK</v>
      </c>
      <c r="L133" s="6" t="str">
        <f>OBV!H133</f>
        <v>CONFIRMED BEARISH</v>
      </c>
      <c r="M133" s="8">
        <f t="shared" si="20"/>
        <v>25</v>
      </c>
      <c r="N133" s="8">
        <f t="shared" si="21"/>
        <v>0</v>
      </c>
      <c r="O133" s="8">
        <f t="shared" si="22"/>
        <v>50</v>
      </c>
      <c r="P133" s="8">
        <f t="shared" si="23"/>
        <v>0</v>
      </c>
      <c r="Q133" s="9">
        <f t="shared" si="24"/>
        <v>16.25</v>
      </c>
      <c r="R133" s="9">
        <f t="shared" si="25"/>
        <v>22.5</v>
      </c>
      <c r="S133" s="9">
        <f t="shared" si="26"/>
        <v>16.25</v>
      </c>
      <c r="T133" s="9">
        <f t="shared" si="27"/>
        <v>18.75</v>
      </c>
      <c r="U133" s="8">
        <f t="shared" si="28"/>
        <v>18.333333333333332</v>
      </c>
      <c r="V133" s="8">
        <f t="shared" si="29"/>
        <v>18.4375</v>
      </c>
    </row>
    <row r="134" spans="1:22" ht="13.5" x14ac:dyDescent="0.25">
      <c r="A134" s="3">
        <f>RSI!A134</f>
        <v>42198</v>
      </c>
      <c r="B134" s="2">
        <f>RSI!B134</f>
        <v>2.2302</v>
      </c>
      <c r="C134" s="2">
        <f>RSI!I134</f>
        <v>54.866380245202599</v>
      </c>
      <c r="D134" s="2">
        <f>MACD!E134</f>
        <v>-2.1738162333546196E-2</v>
      </c>
      <c r="E134" s="2">
        <f>MACD!F134</f>
        <v>-2.6901071532206937E-2</v>
      </c>
      <c r="F134" s="2">
        <f>'Moving Avg'!D134</f>
        <v>2.2175599999999998</v>
      </c>
      <c r="G134" s="2">
        <f>'Moving Avg'!F134</f>
        <v>2.2091599999999993</v>
      </c>
      <c r="H134" s="2">
        <f>'Moving Avg'!G134</f>
        <v>2.188002</v>
      </c>
      <c r="I134" s="2">
        <f>'Moving Avg'!H134</f>
        <v>0</v>
      </c>
      <c r="J134" s="6" t="str">
        <f>OBV!F134</f>
        <v>BULLISH</v>
      </c>
      <c r="K134" s="6" t="str">
        <f>OBV!G134</f>
        <v>STRONG</v>
      </c>
      <c r="L134" s="6" t="str">
        <f>OBV!H134</f>
        <v>CONFIRMED BULLISH</v>
      </c>
      <c r="M134" s="8">
        <f t="shared" si="20"/>
        <v>25</v>
      </c>
      <c r="N134" s="8">
        <f t="shared" si="21"/>
        <v>0</v>
      </c>
      <c r="O134" s="8">
        <f t="shared" si="22"/>
        <v>50</v>
      </c>
      <c r="P134" s="8">
        <f t="shared" si="23"/>
        <v>100</v>
      </c>
      <c r="Q134" s="9">
        <f t="shared" si="24"/>
        <v>31.25</v>
      </c>
      <c r="R134" s="9">
        <f t="shared" si="25"/>
        <v>47.5</v>
      </c>
      <c r="S134" s="9">
        <f t="shared" si="26"/>
        <v>61.25</v>
      </c>
      <c r="T134" s="9">
        <f t="shared" si="27"/>
        <v>43.75</v>
      </c>
      <c r="U134" s="8">
        <f t="shared" si="28"/>
        <v>46.666666666666664</v>
      </c>
      <c r="V134" s="8">
        <f t="shared" si="29"/>
        <v>45.9375</v>
      </c>
    </row>
    <row r="135" spans="1:22" ht="13.5" x14ac:dyDescent="0.25">
      <c r="A135" s="3">
        <f>RSI!A135</f>
        <v>42199</v>
      </c>
      <c r="B135" s="2">
        <f>RSI!B135</f>
        <v>2.2408000000000001</v>
      </c>
      <c r="C135" s="2">
        <f>RSI!I135</f>
        <v>56.478038070897206</v>
      </c>
      <c r="D135" s="2">
        <f>MACD!E135</f>
        <v>-2.9105708473071257E-2</v>
      </c>
      <c r="E135" s="2">
        <f>MACD!F135</f>
        <v>-2.7341998920379799E-2</v>
      </c>
      <c r="F135" s="2">
        <f>'Moving Avg'!D135</f>
        <v>2.2228400000000001</v>
      </c>
      <c r="G135" s="2">
        <f>'Moving Avg'!F135</f>
        <v>2.2117949999999995</v>
      </c>
      <c r="H135" s="2">
        <f>'Moving Avg'!G135</f>
        <v>2.1856460000000002</v>
      </c>
      <c r="I135" s="2">
        <f>'Moving Avg'!H135</f>
        <v>0</v>
      </c>
      <c r="J135" s="6" t="str">
        <f>OBV!F135</f>
        <v>BULLISH</v>
      </c>
      <c r="K135" s="6" t="str">
        <f>OBV!G135</f>
        <v>STRONG</v>
      </c>
      <c r="L135" s="6" t="str">
        <f>OBV!H135</f>
        <v>CONFIRMED BULLISH</v>
      </c>
      <c r="M135" s="8">
        <f t="shared" si="20"/>
        <v>25</v>
      </c>
      <c r="N135" s="8">
        <f t="shared" si="21"/>
        <v>45</v>
      </c>
      <c r="O135" s="8">
        <f t="shared" si="22"/>
        <v>50</v>
      </c>
      <c r="P135" s="8">
        <f t="shared" si="23"/>
        <v>100</v>
      </c>
      <c r="Q135" s="9">
        <f t="shared" si="24"/>
        <v>47</v>
      </c>
      <c r="R135" s="9">
        <f t="shared" si="25"/>
        <v>56.5</v>
      </c>
      <c r="S135" s="9">
        <f t="shared" si="26"/>
        <v>68</v>
      </c>
      <c r="T135" s="9">
        <f t="shared" si="27"/>
        <v>55</v>
      </c>
      <c r="U135" s="8">
        <f t="shared" si="28"/>
        <v>57.166666666666664</v>
      </c>
      <c r="V135" s="8">
        <f t="shared" si="29"/>
        <v>56.625</v>
      </c>
    </row>
    <row r="136" spans="1:22" ht="13.5" x14ac:dyDescent="0.25">
      <c r="A136" s="3">
        <f>RSI!A136</f>
        <v>42200</v>
      </c>
      <c r="B136" s="2">
        <f>RSI!B136</f>
        <v>2.2566000000000002</v>
      </c>
      <c r="C136" s="2">
        <f>RSI!I136</f>
        <v>58.837486384418725</v>
      </c>
      <c r="D136" s="2">
        <f>MACD!E136</f>
        <v>-2.7814689539957804E-2</v>
      </c>
      <c r="E136" s="2">
        <f>MACD!F136</f>
        <v>-2.7436537044295401E-2</v>
      </c>
      <c r="F136" s="2">
        <f>'Moving Avg'!D136</f>
        <v>2.2312799999999999</v>
      </c>
      <c r="G136" s="2">
        <f>'Moving Avg'!F136</f>
        <v>2.2154849999999997</v>
      </c>
      <c r="H136" s="2">
        <f>'Moving Avg'!G136</f>
        <v>2.1849280000000002</v>
      </c>
      <c r="I136" s="2">
        <f>'Moving Avg'!H136</f>
        <v>0</v>
      </c>
      <c r="J136" s="6" t="str">
        <f>OBV!F136</f>
        <v>BULLISH</v>
      </c>
      <c r="K136" s="6" t="str">
        <f>OBV!G136</f>
        <v>STRONG</v>
      </c>
      <c r="L136" s="6" t="str">
        <f>OBV!H136</f>
        <v>CONFIRMED BULLISH</v>
      </c>
      <c r="M136" s="8">
        <f t="shared" si="20"/>
        <v>25</v>
      </c>
      <c r="N136" s="8">
        <f t="shared" si="21"/>
        <v>45</v>
      </c>
      <c r="O136" s="8">
        <f t="shared" si="22"/>
        <v>50</v>
      </c>
      <c r="P136" s="8">
        <f t="shared" si="23"/>
        <v>100</v>
      </c>
      <c r="Q136" s="9">
        <f t="shared" si="24"/>
        <v>47</v>
      </c>
      <c r="R136" s="9">
        <f t="shared" si="25"/>
        <v>56.5</v>
      </c>
      <c r="S136" s="9">
        <f t="shared" si="26"/>
        <v>68</v>
      </c>
      <c r="T136" s="9">
        <f t="shared" si="27"/>
        <v>55</v>
      </c>
      <c r="U136" s="8">
        <f t="shared" si="28"/>
        <v>57.166666666666664</v>
      </c>
      <c r="V136" s="8">
        <f t="shared" si="29"/>
        <v>56.625</v>
      </c>
    </row>
    <row r="137" spans="1:22" ht="13.5" x14ac:dyDescent="0.25">
      <c r="A137" s="3">
        <f>RSI!A137</f>
        <v>42201</v>
      </c>
      <c r="B137" s="2">
        <f>RSI!B137</f>
        <v>2.2408000000000001</v>
      </c>
      <c r="C137" s="2">
        <f>RSI!I137</f>
        <v>55.591864473294983</v>
      </c>
      <c r="D137" s="2">
        <f>MACD!E137</f>
        <v>-1.6932954597604244E-2</v>
      </c>
      <c r="E137" s="2">
        <f>MACD!F137</f>
        <v>-2.5335820554957172E-2</v>
      </c>
      <c r="F137" s="2">
        <f>'Moving Avg'!D137</f>
        <v>2.2365599999999999</v>
      </c>
      <c r="G137" s="2">
        <f>'Moving Avg'!F137</f>
        <v>2.21733</v>
      </c>
      <c r="H137" s="2">
        <f>'Moving Avg'!G137</f>
        <v>2.182674</v>
      </c>
      <c r="I137" s="2">
        <f>'Moving Avg'!H137</f>
        <v>0</v>
      </c>
      <c r="J137" s="6" t="str">
        <f>OBV!F137</f>
        <v>BULLISH</v>
      </c>
      <c r="K137" s="6" t="str">
        <f>OBV!G137</f>
        <v>STRONG</v>
      </c>
      <c r="L137" s="6" t="str">
        <f>OBV!H137</f>
        <v>CONFIRMED BULLISH</v>
      </c>
      <c r="M137" s="8">
        <f t="shared" si="20"/>
        <v>25</v>
      </c>
      <c r="N137" s="8">
        <f t="shared" si="21"/>
        <v>0</v>
      </c>
      <c r="O137" s="8">
        <f t="shared" si="22"/>
        <v>50</v>
      </c>
      <c r="P137" s="8">
        <f t="shared" si="23"/>
        <v>100</v>
      </c>
      <c r="Q137" s="9">
        <f t="shared" si="24"/>
        <v>31.25</v>
      </c>
      <c r="R137" s="9">
        <f t="shared" si="25"/>
        <v>47.5</v>
      </c>
      <c r="S137" s="9">
        <f t="shared" si="26"/>
        <v>61.25</v>
      </c>
      <c r="T137" s="9">
        <f t="shared" si="27"/>
        <v>43.75</v>
      </c>
      <c r="U137" s="8">
        <f t="shared" si="28"/>
        <v>46.666666666666664</v>
      </c>
      <c r="V137" s="8">
        <f t="shared" si="29"/>
        <v>45.9375</v>
      </c>
    </row>
    <row r="138" spans="1:22" ht="13.5" x14ac:dyDescent="0.25">
      <c r="A138" s="3">
        <f>RSI!A138</f>
        <v>42205</v>
      </c>
      <c r="B138" s="2">
        <f>RSI!B138</f>
        <v>2.2566000000000002</v>
      </c>
      <c r="C138" s="2">
        <f>RSI!I138</f>
        <v>58.082032842169177</v>
      </c>
      <c r="D138" s="2">
        <f>MACD!E138</f>
        <v>-1.071469554479032E-2</v>
      </c>
      <c r="E138" s="2">
        <f>MACD!F138</f>
        <v>-2.2411595552923803E-2</v>
      </c>
      <c r="F138" s="2">
        <f>'Moving Avg'!D138</f>
        <v>2.2450000000000001</v>
      </c>
      <c r="G138" s="2">
        <f>'Moving Avg'!F138</f>
        <v>2.2175950000000002</v>
      </c>
      <c r="H138" s="2">
        <f>'Moving Avg'!G138</f>
        <v>2.180024</v>
      </c>
      <c r="I138" s="2">
        <f>'Moving Avg'!H138</f>
        <v>0</v>
      </c>
      <c r="J138" s="6" t="str">
        <f>OBV!F138</f>
        <v>BULLISH</v>
      </c>
      <c r="K138" s="6" t="str">
        <f>OBV!G138</f>
        <v>STRONG</v>
      </c>
      <c r="L138" s="6" t="str">
        <f>OBV!H138</f>
        <v>CONFIRMED BULLISH</v>
      </c>
      <c r="M138" s="8">
        <f t="shared" si="20"/>
        <v>25</v>
      </c>
      <c r="N138" s="8">
        <f t="shared" si="21"/>
        <v>0</v>
      </c>
      <c r="O138" s="8">
        <f t="shared" si="22"/>
        <v>50</v>
      </c>
      <c r="P138" s="8">
        <f t="shared" si="23"/>
        <v>100</v>
      </c>
      <c r="Q138" s="9">
        <f t="shared" si="24"/>
        <v>31.25</v>
      </c>
      <c r="R138" s="9">
        <f t="shared" si="25"/>
        <v>47.5</v>
      </c>
      <c r="S138" s="9">
        <f t="shared" si="26"/>
        <v>61.25</v>
      </c>
      <c r="T138" s="9">
        <f t="shared" si="27"/>
        <v>43.75</v>
      </c>
      <c r="U138" s="8">
        <f t="shared" si="28"/>
        <v>46.666666666666664</v>
      </c>
      <c r="V138" s="8">
        <f t="shared" si="29"/>
        <v>45.9375</v>
      </c>
    </row>
    <row r="139" spans="1:22" ht="13.5" x14ac:dyDescent="0.25">
      <c r="A139" s="3">
        <f>RSI!A139</f>
        <v>42206</v>
      </c>
      <c r="B139" s="2">
        <f>RSI!B139</f>
        <v>2.3199000000000001</v>
      </c>
      <c r="C139" s="2">
        <f>RSI!I139</f>
        <v>66.247838948997412</v>
      </c>
      <c r="D139" s="2">
        <f>MACD!E139</f>
        <v>-1.527116271942619E-2</v>
      </c>
      <c r="E139" s="2">
        <f>MACD!F139</f>
        <v>-2.0983508986224284E-2</v>
      </c>
      <c r="F139" s="2">
        <f>'Moving Avg'!D139</f>
        <v>2.2629400000000004</v>
      </c>
      <c r="G139" s="2">
        <f>'Moving Avg'!F139</f>
        <v>2.2241849999999999</v>
      </c>
      <c r="H139" s="2">
        <f>'Moving Avg'!G139</f>
        <v>2.1798599999999997</v>
      </c>
      <c r="I139" s="2">
        <f>'Moving Avg'!H139</f>
        <v>0</v>
      </c>
      <c r="J139" s="6" t="str">
        <f>OBV!F139</f>
        <v>BULLISH</v>
      </c>
      <c r="K139" s="6" t="str">
        <f>OBV!G139</f>
        <v>STRONG</v>
      </c>
      <c r="L139" s="6" t="str">
        <f>OBV!H139</f>
        <v>CONFIRMED BULLISH</v>
      </c>
      <c r="M139" s="8">
        <f t="shared" si="20"/>
        <v>25</v>
      </c>
      <c r="N139" s="8">
        <f t="shared" si="21"/>
        <v>0</v>
      </c>
      <c r="O139" s="8">
        <f t="shared" si="22"/>
        <v>50</v>
      </c>
      <c r="P139" s="8">
        <f t="shared" si="23"/>
        <v>100</v>
      </c>
      <c r="Q139" s="9">
        <f t="shared" si="24"/>
        <v>31.25</v>
      </c>
      <c r="R139" s="9">
        <f t="shared" si="25"/>
        <v>47.5</v>
      </c>
      <c r="S139" s="9">
        <f t="shared" si="26"/>
        <v>61.25</v>
      </c>
      <c r="T139" s="9">
        <f t="shared" si="27"/>
        <v>43.75</v>
      </c>
      <c r="U139" s="8">
        <f t="shared" si="28"/>
        <v>46.666666666666664</v>
      </c>
      <c r="V139" s="8">
        <f t="shared" si="29"/>
        <v>45.9375</v>
      </c>
    </row>
    <row r="140" spans="1:22" ht="13.5" x14ac:dyDescent="0.25">
      <c r="A140" s="3">
        <f>RSI!A140</f>
        <v>42207</v>
      </c>
      <c r="B140" s="2">
        <f>RSI!B140</f>
        <v>2.3883999999999999</v>
      </c>
      <c r="C140" s="2">
        <f>RSI!I140</f>
        <v>72.49264819874378</v>
      </c>
      <c r="D140" s="2">
        <f>MACD!E140</f>
        <v>-2.6453338850899399E-2</v>
      </c>
      <c r="E140" s="2">
        <f>MACD!F140</f>
        <v>-2.2077474959159307E-2</v>
      </c>
      <c r="F140" s="2">
        <f>'Moving Avg'!D140</f>
        <v>2.2924600000000006</v>
      </c>
      <c r="G140" s="2">
        <f>'Moving Avg'!F140</f>
        <v>2.2341999999999995</v>
      </c>
      <c r="H140" s="2">
        <f>'Moving Avg'!G140</f>
        <v>2.18188</v>
      </c>
      <c r="I140" s="2">
        <f>'Moving Avg'!H140</f>
        <v>0</v>
      </c>
      <c r="J140" s="6" t="str">
        <f>OBV!F140</f>
        <v>BULLISH</v>
      </c>
      <c r="K140" s="6" t="str">
        <f>OBV!G140</f>
        <v>STRONG</v>
      </c>
      <c r="L140" s="6" t="str">
        <f>OBV!H140</f>
        <v>CONFIRMED BULLISH</v>
      </c>
      <c r="M140" s="8">
        <f t="shared" si="20"/>
        <v>0</v>
      </c>
      <c r="N140" s="8">
        <f t="shared" si="21"/>
        <v>45</v>
      </c>
      <c r="O140" s="8">
        <f t="shared" si="22"/>
        <v>50</v>
      </c>
      <c r="P140" s="8">
        <f t="shared" si="23"/>
        <v>100</v>
      </c>
      <c r="Q140" s="9">
        <f t="shared" si="24"/>
        <v>38.25</v>
      </c>
      <c r="R140" s="9">
        <f t="shared" si="25"/>
        <v>51.5</v>
      </c>
      <c r="S140" s="9">
        <f t="shared" si="26"/>
        <v>64.25</v>
      </c>
      <c r="T140" s="9">
        <f t="shared" si="27"/>
        <v>48.75</v>
      </c>
      <c r="U140" s="8">
        <f t="shared" si="28"/>
        <v>51.333333333333336</v>
      </c>
      <c r="V140" s="8">
        <f t="shared" si="29"/>
        <v>50.6875</v>
      </c>
    </row>
    <row r="141" spans="1:22" ht="13.5" x14ac:dyDescent="0.25">
      <c r="A141" s="3">
        <f>RSI!A141</f>
        <v>42208</v>
      </c>
      <c r="B141" s="2">
        <f>RSI!B141</f>
        <v>2.3515000000000001</v>
      </c>
      <c r="C141" s="2">
        <f>RSI!I141</f>
        <v>65.46591720699972</v>
      </c>
      <c r="D141" s="2">
        <f>MACD!E141</f>
        <v>-3.4162413155034432E-2</v>
      </c>
      <c r="E141" s="2">
        <f>MACD!F141</f>
        <v>-2.4494462598334332E-2</v>
      </c>
      <c r="F141" s="2">
        <f>'Moving Avg'!D141</f>
        <v>2.3114400000000002</v>
      </c>
      <c r="G141" s="2">
        <f>'Moving Avg'!F141</f>
        <v>2.2410550000000002</v>
      </c>
      <c r="H141" s="2">
        <f>'Moving Avg'!G141</f>
        <v>2.1849920000000003</v>
      </c>
      <c r="I141" s="2">
        <f>'Moving Avg'!H141</f>
        <v>0</v>
      </c>
      <c r="J141" s="6" t="str">
        <f>OBV!F141</f>
        <v>BULLISH</v>
      </c>
      <c r="K141" s="6" t="str">
        <f>OBV!G141</f>
        <v>STRONG</v>
      </c>
      <c r="L141" s="6" t="str">
        <f>OBV!H141</f>
        <v>CONFIRMED BULLISH</v>
      </c>
      <c r="M141" s="8">
        <f t="shared" si="20"/>
        <v>25</v>
      </c>
      <c r="N141" s="8">
        <f t="shared" si="21"/>
        <v>45</v>
      </c>
      <c r="O141" s="8">
        <f t="shared" si="22"/>
        <v>50</v>
      </c>
      <c r="P141" s="8">
        <f t="shared" si="23"/>
        <v>100</v>
      </c>
      <c r="Q141" s="9">
        <f t="shared" si="24"/>
        <v>47</v>
      </c>
      <c r="R141" s="9">
        <f t="shared" si="25"/>
        <v>56.5</v>
      </c>
      <c r="S141" s="9">
        <f t="shared" si="26"/>
        <v>68</v>
      </c>
      <c r="T141" s="9">
        <f t="shared" si="27"/>
        <v>55</v>
      </c>
      <c r="U141" s="8">
        <f t="shared" si="28"/>
        <v>57.166666666666664</v>
      </c>
      <c r="V141" s="8">
        <f t="shared" si="29"/>
        <v>56.625</v>
      </c>
    </row>
    <row r="142" spans="1:22" ht="13.5" x14ac:dyDescent="0.25">
      <c r="A142" s="3">
        <f>RSI!A142</f>
        <v>42209</v>
      </c>
      <c r="B142" s="2">
        <f>RSI!B142</f>
        <v>2.2988</v>
      </c>
      <c r="C142" s="2">
        <f>RSI!I142</f>
        <v>56.972310838465091</v>
      </c>
      <c r="D142" s="2">
        <f>MACD!E142</f>
        <v>-3.7471660394399198E-2</v>
      </c>
      <c r="E142" s="2">
        <f>MACD!F142</f>
        <v>-2.7089902157547308E-2</v>
      </c>
      <c r="F142" s="2">
        <f>'Moving Avg'!D142</f>
        <v>2.3230399999999998</v>
      </c>
      <c r="G142" s="2">
        <f>'Moving Avg'!F142</f>
        <v>2.2458</v>
      </c>
      <c r="H142" s="2">
        <f>'Moving Avg'!G142</f>
        <v>2.1863380000000001</v>
      </c>
      <c r="I142" s="2">
        <f>'Moving Avg'!H142</f>
        <v>0</v>
      </c>
      <c r="J142" s="6" t="str">
        <f>OBV!F142</f>
        <v>BULLISH</v>
      </c>
      <c r="K142" s="6" t="str">
        <f>OBV!G142</f>
        <v>STRONG</v>
      </c>
      <c r="L142" s="6" t="str">
        <f>OBV!H142</f>
        <v>CONFIRMED BULLISH</v>
      </c>
      <c r="M142" s="8">
        <f t="shared" si="20"/>
        <v>25</v>
      </c>
      <c r="N142" s="8">
        <f t="shared" si="21"/>
        <v>45</v>
      </c>
      <c r="O142" s="8">
        <f t="shared" si="22"/>
        <v>50</v>
      </c>
      <c r="P142" s="8">
        <f t="shared" si="23"/>
        <v>100</v>
      </c>
      <c r="Q142" s="9">
        <f t="shared" si="24"/>
        <v>47</v>
      </c>
      <c r="R142" s="9">
        <f t="shared" si="25"/>
        <v>56.5</v>
      </c>
      <c r="S142" s="9">
        <f t="shared" si="26"/>
        <v>68</v>
      </c>
      <c r="T142" s="9">
        <f t="shared" si="27"/>
        <v>55</v>
      </c>
      <c r="U142" s="8">
        <f t="shared" si="28"/>
        <v>57.166666666666664</v>
      </c>
      <c r="V142" s="8">
        <f t="shared" si="29"/>
        <v>56.625</v>
      </c>
    </row>
    <row r="143" spans="1:22" ht="13.5" x14ac:dyDescent="0.25">
      <c r="A143" s="3">
        <f>RSI!A143</f>
        <v>42212</v>
      </c>
      <c r="B143" s="2">
        <f>RSI!B143</f>
        <v>2.2988</v>
      </c>
      <c r="C143" s="2">
        <f>RSI!I143</f>
        <v>56.972310838465091</v>
      </c>
      <c r="D143" s="2">
        <f>MACD!E143</f>
        <v>-4.0599171360916841E-2</v>
      </c>
      <c r="E143" s="2">
        <f>MACD!F143</f>
        <v>-2.9791755998221217E-2</v>
      </c>
      <c r="F143" s="2">
        <f>'Moving Avg'!D143</f>
        <v>2.33148</v>
      </c>
      <c r="G143" s="2">
        <f>'Moving Avg'!F143</f>
        <v>2.2500200000000001</v>
      </c>
      <c r="H143" s="2">
        <f>'Moving Avg'!G143</f>
        <v>2.187786</v>
      </c>
      <c r="I143" s="2">
        <f>'Moving Avg'!H143</f>
        <v>0</v>
      </c>
      <c r="J143" s="6" t="str">
        <f>OBV!F143</f>
        <v>BULLISH</v>
      </c>
      <c r="K143" s="6" t="str">
        <f>OBV!G143</f>
        <v>STRONG</v>
      </c>
      <c r="L143" s="6" t="str">
        <f>OBV!H143</f>
        <v>CONFIRMED BULLISH</v>
      </c>
      <c r="M143" s="8">
        <f t="shared" si="20"/>
        <v>25</v>
      </c>
      <c r="N143" s="8">
        <f t="shared" si="21"/>
        <v>45</v>
      </c>
      <c r="O143" s="8">
        <f t="shared" si="22"/>
        <v>50</v>
      </c>
      <c r="P143" s="8">
        <f t="shared" si="23"/>
        <v>100</v>
      </c>
      <c r="Q143" s="9">
        <f t="shared" si="24"/>
        <v>47</v>
      </c>
      <c r="R143" s="9">
        <f t="shared" si="25"/>
        <v>56.5</v>
      </c>
      <c r="S143" s="9">
        <f t="shared" si="26"/>
        <v>68</v>
      </c>
      <c r="T143" s="9">
        <f t="shared" si="27"/>
        <v>55</v>
      </c>
      <c r="U143" s="8">
        <f t="shared" si="28"/>
        <v>57.166666666666664</v>
      </c>
      <c r="V143" s="8">
        <f t="shared" si="29"/>
        <v>56.625</v>
      </c>
    </row>
    <row r="144" spans="1:22" ht="13.5" x14ac:dyDescent="0.25">
      <c r="A144" s="3">
        <f>RSI!A144</f>
        <v>42213</v>
      </c>
      <c r="B144" s="2">
        <f>RSI!B144</f>
        <v>2.2671999999999999</v>
      </c>
      <c r="C144" s="2">
        <f>RSI!I144</f>
        <v>52.257429665132385</v>
      </c>
      <c r="D144" s="2">
        <f>MACD!E144</f>
        <v>-3.8777145236553956E-2</v>
      </c>
      <c r="E144" s="2">
        <f>MACD!F144</f>
        <v>-3.1588833845887766E-2</v>
      </c>
      <c r="F144" s="2">
        <f>'Moving Avg'!D144</f>
        <v>2.3209400000000002</v>
      </c>
      <c r="G144" s="2">
        <f>'Moving Avg'!F144</f>
        <v>2.2558199999999999</v>
      </c>
      <c r="H144" s="2">
        <f>'Moving Avg'!G144</f>
        <v>2.1897199999999999</v>
      </c>
      <c r="I144" s="2">
        <f>'Moving Avg'!H144</f>
        <v>0</v>
      </c>
      <c r="J144" s="6" t="str">
        <f>OBV!F144</f>
        <v>BULLISH</v>
      </c>
      <c r="K144" s="6" t="str">
        <f>OBV!G144</f>
        <v>STRONG</v>
      </c>
      <c r="L144" s="6" t="str">
        <f>OBV!H144</f>
        <v>BULLISH DIVERGENCE</v>
      </c>
      <c r="M144" s="8">
        <f t="shared" si="20"/>
        <v>25</v>
      </c>
      <c r="N144" s="8">
        <f t="shared" si="21"/>
        <v>45</v>
      </c>
      <c r="O144" s="8">
        <f t="shared" si="22"/>
        <v>50</v>
      </c>
      <c r="P144" s="8">
        <f t="shared" si="23"/>
        <v>83</v>
      </c>
      <c r="Q144" s="9">
        <f t="shared" si="24"/>
        <v>44.45</v>
      </c>
      <c r="R144" s="9">
        <f t="shared" si="25"/>
        <v>52.25</v>
      </c>
      <c r="S144" s="9">
        <f t="shared" si="26"/>
        <v>60.35</v>
      </c>
      <c r="T144" s="9">
        <f t="shared" si="27"/>
        <v>50.75</v>
      </c>
      <c r="U144" s="8">
        <f t="shared" si="28"/>
        <v>52.35</v>
      </c>
      <c r="V144" s="8">
        <f t="shared" si="29"/>
        <v>51.95</v>
      </c>
    </row>
    <row r="145" spans="1:22" ht="13.5" x14ac:dyDescent="0.25">
      <c r="A145" s="3">
        <f>RSI!A145</f>
        <v>42214</v>
      </c>
      <c r="B145" s="2">
        <f>RSI!B145</f>
        <v>2.3041</v>
      </c>
      <c r="C145" s="2">
        <f>RSI!I145</f>
        <v>56.757710006564395</v>
      </c>
      <c r="D145" s="2">
        <f>MACD!E145</f>
        <v>-3.8431943626451748E-2</v>
      </c>
      <c r="E145" s="2">
        <f>MACD!F145</f>
        <v>-3.2957455802000567E-2</v>
      </c>
      <c r="F145" s="2">
        <f>'Moving Avg'!D145</f>
        <v>2.3040799999999999</v>
      </c>
      <c r="G145" s="2">
        <f>'Moving Avg'!F145</f>
        <v>2.2634650000000001</v>
      </c>
      <c r="H145" s="2">
        <f>'Moving Avg'!G145</f>
        <v>2.1924939999999999</v>
      </c>
      <c r="I145" s="2">
        <f>'Moving Avg'!H145</f>
        <v>0</v>
      </c>
      <c r="J145" s="6" t="str">
        <f>OBV!F145</f>
        <v>BEARISH</v>
      </c>
      <c r="K145" s="6" t="str">
        <f>OBV!G145</f>
        <v>NEUTRAL</v>
      </c>
      <c r="L145" s="6" t="str">
        <f>OBV!H145</f>
        <v>CONFIRMED BEARISH</v>
      </c>
      <c r="M145" s="8">
        <f t="shared" si="20"/>
        <v>25</v>
      </c>
      <c r="N145" s="8">
        <f t="shared" si="21"/>
        <v>45</v>
      </c>
      <c r="O145" s="8">
        <f t="shared" si="22"/>
        <v>50</v>
      </c>
      <c r="P145" s="8">
        <f t="shared" si="23"/>
        <v>16.5</v>
      </c>
      <c r="Q145" s="9">
        <f t="shared" si="24"/>
        <v>34.475000000000001</v>
      </c>
      <c r="R145" s="9">
        <f t="shared" si="25"/>
        <v>35.625</v>
      </c>
      <c r="S145" s="9">
        <f t="shared" si="26"/>
        <v>30.425000000000001</v>
      </c>
      <c r="T145" s="9">
        <f t="shared" si="27"/>
        <v>34.125</v>
      </c>
      <c r="U145" s="8">
        <f t="shared" si="28"/>
        <v>33.508333333333333</v>
      </c>
      <c r="V145" s="8">
        <f t="shared" si="29"/>
        <v>33.662499999999994</v>
      </c>
    </row>
    <row r="146" spans="1:22" ht="13.5" x14ac:dyDescent="0.25">
      <c r="A146" s="3">
        <f>RSI!A146</f>
        <v>42215</v>
      </c>
      <c r="B146" s="2">
        <f>RSI!B146</f>
        <v>2.4041999999999999</v>
      </c>
      <c r="C146" s="2">
        <f>RSI!I146</f>
        <v>66.094478581922289</v>
      </c>
      <c r="D146" s="2">
        <f>MACD!E146</f>
        <v>-4.3428928762395014E-2</v>
      </c>
      <c r="E146" s="2">
        <f>MACD!F146</f>
        <v>-3.5051750394079456E-2</v>
      </c>
      <c r="F146" s="2">
        <f>'Moving Avg'!D146</f>
        <v>2.3146200000000001</v>
      </c>
      <c r="G146" s="2">
        <f>'Moving Avg'!F146</f>
        <v>2.273215</v>
      </c>
      <c r="H146" s="2">
        <f>'Moving Avg'!G146</f>
        <v>2.1972700000000005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  <c r="M146" s="8">
        <f t="shared" si="20"/>
        <v>25</v>
      </c>
      <c r="N146" s="8">
        <f t="shared" si="21"/>
        <v>45</v>
      </c>
      <c r="O146" s="8">
        <f t="shared" si="22"/>
        <v>50</v>
      </c>
      <c r="P146" s="8">
        <f t="shared" si="23"/>
        <v>100</v>
      </c>
      <c r="Q146" s="9">
        <f t="shared" si="24"/>
        <v>47</v>
      </c>
      <c r="R146" s="9">
        <f t="shared" si="25"/>
        <v>56.5</v>
      </c>
      <c r="S146" s="9">
        <f t="shared" si="26"/>
        <v>68</v>
      </c>
      <c r="T146" s="9">
        <f t="shared" si="27"/>
        <v>55</v>
      </c>
      <c r="U146" s="8">
        <f t="shared" si="28"/>
        <v>57.166666666666664</v>
      </c>
      <c r="V146" s="8">
        <f t="shared" si="29"/>
        <v>56.625</v>
      </c>
    </row>
    <row r="147" spans="1:22" ht="13.5" x14ac:dyDescent="0.25">
      <c r="A147" s="3">
        <f>RSI!A147</f>
        <v>42216</v>
      </c>
      <c r="B147" s="2">
        <f>RSI!B147</f>
        <v>2.4781</v>
      </c>
      <c r="C147" s="2">
        <f>RSI!I147</f>
        <v>71.06211439324052</v>
      </c>
      <c r="D147" s="2">
        <f>MACD!E147</f>
        <v>-5.6435923626596995E-2</v>
      </c>
      <c r="E147" s="2">
        <f>MACD!F147</f>
        <v>-3.9328585040582967E-2</v>
      </c>
      <c r="F147" s="2">
        <f>'Moving Avg'!D147</f>
        <v>2.3504800000000001</v>
      </c>
      <c r="G147" s="2">
        <f>'Moving Avg'!F147</f>
        <v>2.28376</v>
      </c>
      <c r="H147" s="2">
        <f>'Moving Avg'!G147</f>
        <v>2.2046419999999998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  <c r="M147" s="8">
        <f t="shared" si="20"/>
        <v>0</v>
      </c>
      <c r="N147" s="8">
        <f t="shared" si="21"/>
        <v>45</v>
      </c>
      <c r="O147" s="8">
        <f t="shared" si="22"/>
        <v>50</v>
      </c>
      <c r="P147" s="8">
        <f t="shared" si="23"/>
        <v>100</v>
      </c>
      <c r="Q147" s="9">
        <f t="shared" si="24"/>
        <v>38.25</v>
      </c>
      <c r="R147" s="9">
        <f t="shared" si="25"/>
        <v>51.5</v>
      </c>
      <c r="S147" s="9">
        <f t="shared" si="26"/>
        <v>64.25</v>
      </c>
      <c r="T147" s="9">
        <f t="shared" si="27"/>
        <v>48.75</v>
      </c>
      <c r="U147" s="8">
        <f t="shared" si="28"/>
        <v>51.333333333333336</v>
      </c>
      <c r="V147" s="8">
        <f t="shared" si="29"/>
        <v>50.6875</v>
      </c>
    </row>
    <row r="148" spans="1:22" ht="13.5" x14ac:dyDescent="0.25">
      <c r="A148" s="3">
        <f>RSI!A148</f>
        <v>42219</v>
      </c>
      <c r="B148" s="2">
        <f>RSI!B148</f>
        <v>2.5308000000000002</v>
      </c>
      <c r="C148" s="2">
        <f>RSI!I148</f>
        <v>73.988887824014284</v>
      </c>
      <c r="D148" s="2">
        <f>MACD!E148</f>
        <v>-7.0160652666908074E-2</v>
      </c>
      <c r="E148" s="2">
        <f>MACD!F148</f>
        <v>-4.5494998565847988E-2</v>
      </c>
      <c r="F148" s="2">
        <f>'Moving Avg'!D148</f>
        <v>2.3968800000000003</v>
      </c>
      <c r="G148" s="2">
        <f>'Moving Avg'!F148</f>
        <v>2.2974700000000001</v>
      </c>
      <c r="H148" s="2">
        <f>'Moving Avg'!G148</f>
        <v>2.2119500000000003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  <c r="M148" s="8">
        <f t="shared" si="20"/>
        <v>0</v>
      </c>
      <c r="N148" s="8">
        <f t="shared" si="21"/>
        <v>100</v>
      </c>
      <c r="O148" s="8">
        <f t="shared" si="22"/>
        <v>50</v>
      </c>
      <c r="P148" s="8">
        <f t="shared" si="23"/>
        <v>100</v>
      </c>
      <c r="Q148" s="9">
        <f t="shared" si="24"/>
        <v>57.5</v>
      </c>
      <c r="R148" s="9">
        <f t="shared" si="25"/>
        <v>62.5</v>
      </c>
      <c r="S148" s="9">
        <f t="shared" si="26"/>
        <v>72.5</v>
      </c>
      <c r="T148" s="9">
        <f t="shared" si="27"/>
        <v>62.5</v>
      </c>
      <c r="U148" s="8">
        <f t="shared" si="28"/>
        <v>64.166666666666671</v>
      </c>
      <c r="V148" s="8">
        <f t="shared" si="29"/>
        <v>63.75</v>
      </c>
    </row>
    <row r="149" spans="1:22" ht="13.5" x14ac:dyDescent="0.25">
      <c r="A149" s="3">
        <f>RSI!A149</f>
        <v>42220</v>
      </c>
      <c r="B149" s="2">
        <f>RSI!B149</f>
        <v>2.5308000000000002</v>
      </c>
      <c r="C149" s="2">
        <f>RSI!I149</f>
        <v>73.988887824014284</v>
      </c>
      <c r="D149" s="2">
        <f>MACD!E149</f>
        <v>-7.35004186937398E-2</v>
      </c>
      <c r="E149" s="2">
        <f>MACD!F149</f>
        <v>-5.1096082591426353E-2</v>
      </c>
      <c r="F149" s="2">
        <f>'Moving Avg'!D149</f>
        <v>2.4495999999999993</v>
      </c>
      <c r="G149" s="2">
        <f>'Moving Avg'!F149</f>
        <v>2.3127599999999999</v>
      </c>
      <c r="H149" s="2">
        <f>'Moving Avg'!G149</f>
        <v>2.2194599999999998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CONFIRMED BULLISH</v>
      </c>
      <c r="M149" s="8">
        <f t="shared" si="20"/>
        <v>0</v>
      </c>
      <c r="N149" s="8">
        <f t="shared" si="21"/>
        <v>100</v>
      </c>
      <c r="O149" s="8">
        <f t="shared" si="22"/>
        <v>50</v>
      </c>
      <c r="P149" s="8">
        <f t="shared" si="23"/>
        <v>100</v>
      </c>
      <c r="Q149" s="9">
        <f t="shared" si="24"/>
        <v>57.5</v>
      </c>
      <c r="R149" s="9">
        <f t="shared" si="25"/>
        <v>62.5</v>
      </c>
      <c r="S149" s="9">
        <f t="shared" si="26"/>
        <v>72.5</v>
      </c>
      <c r="T149" s="9">
        <f t="shared" si="27"/>
        <v>62.5</v>
      </c>
      <c r="U149" s="8">
        <f t="shared" si="28"/>
        <v>64.166666666666671</v>
      </c>
      <c r="V149" s="8">
        <f t="shared" si="29"/>
        <v>63.75</v>
      </c>
    </row>
    <row r="150" spans="1:22" ht="13.5" x14ac:dyDescent="0.25">
      <c r="A150" s="3">
        <f>RSI!A150</f>
        <v>42221</v>
      </c>
      <c r="B150" s="2">
        <f>RSI!B150</f>
        <v>2.4781</v>
      </c>
      <c r="C150" s="2">
        <f>RSI!I150</f>
        <v>66.22124869486197</v>
      </c>
      <c r="D150" s="2">
        <f>MACD!E150</f>
        <v>-6.3240686450445338E-2</v>
      </c>
      <c r="E150" s="2">
        <f>MACD!F150</f>
        <v>-5.3525003363230156E-2</v>
      </c>
      <c r="F150" s="2">
        <f>'Moving Avg'!D150</f>
        <v>2.4843999999999999</v>
      </c>
      <c r="G150" s="2">
        <f>'Moving Avg'!F150</f>
        <v>2.3259449999999999</v>
      </c>
      <c r="H150" s="2">
        <f>'Moving Avg'!G150</f>
        <v>2.2258160000000005</v>
      </c>
      <c r="I150" s="2">
        <f>'Moving Avg'!H150</f>
        <v>0</v>
      </c>
      <c r="J150" s="6" t="str">
        <f>OBV!F150</f>
        <v>BULLISH</v>
      </c>
      <c r="K150" s="6" t="str">
        <f>OBV!G150</f>
        <v>STRONG</v>
      </c>
      <c r="L150" s="6" t="str">
        <f>OBV!H150</f>
        <v>CONFIRMED BULLISH</v>
      </c>
      <c r="M150" s="8">
        <f t="shared" si="20"/>
        <v>25</v>
      </c>
      <c r="N150" s="8">
        <f t="shared" si="21"/>
        <v>45</v>
      </c>
      <c r="O150" s="8">
        <f t="shared" si="22"/>
        <v>50</v>
      </c>
      <c r="P150" s="8">
        <f t="shared" si="23"/>
        <v>100</v>
      </c>
      <c r="Q150" s="9">
        <f t="shared" si="24"/>
        <v>47</v>
      </c>
      <c r="R150" s="9">
        <f t="shared" si="25"/>
        <v>56.5</v>
      </c>
      <c r="S150" s="9">
        <f t="shared" si="26"/>
        <v>68</v>
      </c>
      <c r="T150" s="9">
        <f t="shared" si="27"/>
        <v>55</v>
      </c>
      <c r="U150" s="8">
        <f t="shared" si="28"/>
        <v>57.166666666666664</v>
      </c>
      <c r="V150" s="8">
        <f t="shared" si="29"/>
        <v>56.625</v>
      </c>
    </row>
    <row r="151" spans="1:22" ht="13.5" x14ac:dyDescent="0.25">
      <c r="A151" s="3">
        <f>RSI!A151</f>
        <v>42222</v>
      </c>
      <c r="B151" s="2">
        <f>RSI!B151</f>
        <v>2.5150000000000001</v>
      </c>
      <c r="C151" s="2">
        <f>RSI!I151</f>
        <v>68.699124108592343</v>
      </c>
      <c r="D151" s="2">
        <f>MACD!E151</f>
        <v>-6.3914221741876442E-2</v>
      </c>
      <c r="E151" s="2">
        <f>MACD!F151</f>
        <v>-5.5602847038959416E-2</v>
      </c>
      <c r="F151" s="2">
        <f>'Moving Avg'!D151</f>
        <v>2.5065600000000003</v>
      </c>
      <c r="G151" s="2">
        <f>'Moving Avg'!F151</f>
        <v>2.3409749999999998</v>
      </c>
      <c r="H151" s="2">
        <f>'Moving Avg'!G151</f>
        <v>2.2337219999999998</v>
      </c>
      <c r="I151" s="2">
        <f>'Moving Avg'!H151</f>
        <v>0</v>
      </c>
      <c r="J151" s="6" t="str">
        <f>OBV!F151</f>
        <v>BULLISH</v>
      </c>
      <c r="K151" s="6" t="str">
        <f>OBV!G151</f>
        <v>STRONG</v>
      </c>
      <c r="L151" s="6" t="str">
        <f>OBV!H151</f>
        <v>CONFIRMED BULLISH</v>
      </c>
      <c r="M151" s="8">
        <f t="shared" si="20"/>
        <v>25</v>
      </c>
      <c r="N151" s="8">
        <f t="shared" si="21"/>
        <v>45</v>
      </c>
      <c r="O151" s="8">
        <f t="shared" si="22"/>
        <v>50</v>
      </c>
      <c r="P151" s="8">
        <f t="shared" si="23"/>
        <v>100</v>
      </c>
      <c r="Q151" s="9">
        <f t="shared" si="24"/>
        <v>47</v>
      </c>
      <c r="R151" s="9">
        <f t="shared" si="25"/>
        <v>56.5</v>
      </c>
      <c r="S151" s="9">
        <f t="shared" si="26"/>
        <v>68</v>
      </c>
      <c r="T151" s="9">
        <f t="shared" si="27"/>
        <v>55</v>
      </c>
      <c r="U151" s="8">
        <f t="shared" si="28"/>
        <v>57.166666666666664</v>
      </c>
      <c r="V151" s="8">
        <f t="shared" si="29"/>
        <v>56.625</v>
      </c>
    </row>
    <row r="152" spans="1:22" ht="13.5" x14ac:dyDescent="0.25">
      <c r="A152" s="3">
        <f>RSI!A152</f>
        <v>42223</v>
      </c>
      <c r="B152" s="2">
        <f>RSI!B152</f>
        <v>2.5150000000000001</v>
      </c>
      <c r="C152" s="2">
        <f>RSI!I152</f>
        <v>68.699124108592343</v>
      </c>
      <c r="D152" s="2">
        <f>MACD!E152</f>
        <v>-7.3684493303631804E-2</v>
      </c>
      <c r="E152" s="2">
        <f>MACD!F152</f>
        <v>-5.9219176291893896E-2</v>
      </c>
      <c r="F152" s="2">
        <f>'Moving Avg'!D152</f>
        <v>2.5139400000000003</v>
      </c>
      <c r="G152" s="2">
        <f>'Moving Avg'!F152</f>
        <v>2.3560050000000001</v>
      </c>
      <c r="H152" s="2">
        <f>'Moving Avg'!G152</f>
        <v>2.2413240000000001</v>
      </c>
      <c r="I152" s="2">
        <f>'Moving Avg'!H152</f>
        <v>0</v>
      </c>
      <c r="J152" s="6" t="str">
        <f>OBV!F152</f>
        <v>BULLISH</v>
      </c>
      <c r="K152" s="6" t="str">
        <f>OBV!G152</f>
        <v>STRONG</v>
      </c>
      <c r="L152" s="6" t="str">
        <f>OBV!H152</f>
        <v>CONFIRMED BULLISH</v>
      </c>
      <c r="M152" s="8">
        <f t="shared" si="20"/>
        <v>25</v>
      </c>
      <c r="N152" s="8">
        <f t="shared" si="21"/>
        <v>45</v>
      </c>
      <c r="O152" s="8">
        <f t="shared" si="22"/>
        <v>50</v>
      </c>
      <c r="P152" s="8">
        <f t="shared" si="23"/>
        <v>100</v>
      </c>
      <c r="Q152" s="9">
        <f t="shared" si="24"/>
        <v>47</v>
      </c>
      <c r="R152" s="9">
        <f t="shared" si="25"/>
        <v>56.5</v>
      </c>
      <c r="S152" s="9">
        <f t="shared" si="26"/>
        <v>68</v>
      </c>
      <c r="T152" s="9">
        <f t="shared" si="27"/>
        <v>55</v>
      </c>
      <c r="U152" s="8">
        <f t="shared" si="28"/>
        <v>57.166666666666664</v>
      </c>
      <c r="V152" s="8">
        <f t="shared" si="29"/>
        <v>56.625</v>
      </c>
    </row>
    <row r="153" spans="1:22" ht="13.5" x14ac:dyDescent="0.25">
      <c r="A153" s="3">
        <f>RSI!A153</f>
        <v>42226</v>
      </c>
      <c r="B153" s="2">
        <f>RSI!B153</f>
        <v>2.5255000000000001</v>
      </c>
      <c r="C153" s="2">
        <f>RSI!I153</f>
        <v>69.438961510514901</v>
      </c>
      <c r="D153" s="2">
        <f>MACD!E153</f>
        <v>-8.3741150586446711E-2</v>
      </c>
      <c r="E153" s="2">
        <f>MACD!F153</f>
        <v>-6.412357115080447E-2</v>
      </c>
      <c r="F153" s="2">
        <f>'Moving Avg'!D153</f>
        <v>2.5128800000000004</v>
      </c>
      <c r="G153" s="2">
        <f>'Moving Avg'!F153</f>
        <v>2.3715600000000001</v>
      </c>
      <c r="H153" s="2">
        <f>'Moving Avg'!G153</f>
        <v>2.2494400000000003</v>
      </c>
      <c r="I153" s="2">
        <f>'Moving Avg'!H153</f>
        <v>0</v>
      </c>
      <c r="J153" s="6" t="str">
        <f>OBV!F153</f>
        <v>BULLISH</v>
      </c>
      <c r="K153" s="6" t="str">
        <f>OBV!G153</f>
        <v>NEUTRAL</v>
      </c>
      <c r="L153" s="6" t="str">
        <f>OBV!H153</f>
        <v>BULLISH DIVERGENCE</v>
      </c>
      <c r="M153" s="8">
        <f t="shared" si="20"/>
        <v>25</v>
      </c>
      <c r="N153" s="8">
        <f t="shared" si="21"/>
        <v>45</v>
      </c>
      <c r="O153" s="8">
        <f t="shared" si="22"/>
        <v>50</v>
      </c>
      <c r="P153" s="8">
        <f t="shared" si="23"/>
        <v>66.5</v>
      </c>
      <c r="Q153" s="9">
        <f t="shared" si="24"/>
        <v>41.975000000000001</v>
      </c>
      <c r="R153" s="9">
        <f t="shared" si="25"/>
        <v>48.125</v>
      </c>
      <c r="S153" s="9">
        <f t="shared" si="26"/>
        <v>52.924999999999997</v>
      </c>
      <c r="T153" s="9">
        <f t="shared" si="27"/>
        <v>46.625</v>
      </c>
      <c r="U153" s="8">
        <f t="shared" si="28"/>
        <v>47.67499999999999</v>
      </c>
      <c r="V153" s="8">
        <f t="shared" si="29"/>
        <v>47.412499999999994</v>
      </c>
    </row>
    <row r="154" spans="1:22" ht="13.5" x14ac:dyDescent="0.25">
      <c r="A154" s="3">
        <f>RSI!A154</f>
        <v>42227</v>
      </c>
      <c r="B154" s="2">
        <f>RSI!B154</f>
        <v>2.4885999999999999</v>
      </c>
      <c r="C154" s="2">
        <f>RSI!I154</f>
        <v>63.737375026209286</v>
      </c>
      <c r="D154" s="2">
        <f>MACD!E154</f>
        <v>-9.5377663835530591E-2</v>
      </c>
      <c r="E154" s="2">
        <f>MACD!F154</f>
        <v>-7.03743896877497E-2</v>
      </c>
      <c r="F154" s="2">
        <f>'Moving Avg'!D154</f>
        <v>2.5044399999999998</v>
      </c>
      <c r="G154" s="2">
        <f>'Moving Avg'!F154</f>
        <v>2.3844799999999999</v>
      </c>
      <c r="H154" s="2">
        <f>'Moving Avg'!G154</f>
        <v>2.2573260000000004</v>
      </c>
      <c r="I154" s="2">
        <f>'Moving Avg'!H154</f>
        <v>0</v>
      </c>
      <c r="J154" s="6" t="str">
        <f>OBV!F154</f>
        <v>BEARISH</v>
      </c>
      <c r="K154" s="6" t="str">
        <f>OBV!G154</f>
        <v>NEUTRAL</v>
      </c>
      <c r="L154" s="6" t="str">
        <f>OBV!H154</f>
        <v>CONFIRMED BEARISH</v>
      </c>
      <c r="M154" s="8">
        <f t="shared" si="20"/>
        <v>25</v>
      </c>
      <c r="N154" s="8">
        <f t="shared" si="21"/>
        <v>100</v>
      </c>
      <c r="O154" s="8">
        <f t="shared" si="22"/>
        <v>50</v>
      </c>
      <c r="P154" s="8">
        <f t="shared" si="23"/>
        <v>16.5</v>
      </c>
      <c r="Q154" s="9">
        <f t="shared" si="24"/>
        <v>53.725000000000001</v>
      </c>
      <c r="R154" s="9">
        <f t="shared" si="25"/>
        <v>46.625</v>
      </c>
      <c r="S154" s="9">
        <f t="shared" si="26"/>
        <v>38.674999999999997</v>
      </c>
      <c r="T154" s="9">
        <f t="shared" si="27"/>
        <v>47.875</v>
      </c>
      <c r="U154" s="8">
        <f t="shared" si="28"/>
        <v>46.341666666666661</v>
      </c>
      <c r="V154" s="8">
        <f t="shared" si="29"/>
        <v>46.724999999999994</v>
      </c>
    </row>
    <row r="155" spans="1:22" ht="13.5" x14ac:dyDescent="0.25">
      <c r="A155" s="3">
        <f>RSI!A155</f>
        <v>42228</v>
      </c>
      <c r="B155" s="2">
        <f>RSI!B155</f>
        <v>2.4781</v>
      </c>
      <c r="C155" s="2">
        <f>RSI!I155</f>
        <v>62.172996258487103</v>
      </c>
      <c r="D155" s="2">
        <f>MACD!E155</f>
        <v>-9.9476041294664252E-2</v>
      </c>
      <c r="E155" s="2">
        <f>MACD!F155</f>
        <v>-7.6194720009132605E-2</v>
      </c>
      <c r="F155" s="2">
        <f>'Moving Avg'!D155</f>
        <v>2.5044399999999998</v>
      </c>
      <c r="G155" s="2">
        <f>'Moving Avg'!F155</f>
        <v>2.3963449999999997</v>
      </c>
      <c r="H155" s="2">
        <f>'Moving Avg'!G155</f>
        <v>2.2654100000000001</v>
      </c>
      <c r="I155" s="2">
        <f>'Moving Avg'!H155</f>
        <v>0</v>
      </c>
      <c r="J155" s="6" t="str">
        <f>OBV!F155</f>
        <v>BULLISH</v>
      </c>
      <c r="K155" s="6" t="str">
        <f>OBV!G155</f>
        <v>NEUTRAL</v>
      </c>
      <c r="L155" s="6" t="str">
        <f>OBV!H155</f>
        <v>NEUTRAL</v>
      </c>
      <c r="M155" s="8">
        <f t="shared" si="20"/>
        <v>25</v>
      </c>
      <c r="N155" s="8">
        <f t="shared" si="21"/>
        <v>100</v>
      </c>
      <c r="O155" s="8">
        <f t="shared" si="22"/>
        <v>50</v>
      </c>
      <c r="P155" s="8">
        <f t="shared" si="23"/>
        <v>49.5</v>
      </c>
      <c r="Q155" s="9">
        <f t="shared" si="24"/>
        <v>58.674999999999997</v>
      </c>
      <c r="R155" s="9">
        <f t="shared" si="25"/>
        <v>54.875</v>
      </c>
      <c r="S155" s="9">
        <f t="shared" si="26"/>
        <v>53.525000000000006</v>
      </c>
      <c r="T155" s="9">
        <f t="shared" si="27"/>
        <v>56.125</v>
      </c>
      <c r="U155" s="8">
        <f t="shared" si="28"/>
        <v>55.691666666666663</v>
      </c>
      <c r="V155" s="8">
        <f t="shared" si="29"/>
        <v>55.8</v>
      </c>
    </row>
    <row r="156" spans="1:22" ht="13.5" x14ac:dyDescent="0.25">
      <c r="A156" s="3">
        <f>RSI!A156</f>
        <v>42230</v>
      </c>
      <c r="B156" s="2">
        <f>RSI!B156</f>
        <v>2.5255000000000001</v>
      </c>
      <c r="C156" s="2">
        <f>RSI!I156</f>
        <v>66.205439541970463</v>
      </c>
      <c r="D156" s="2">
        <f>MACD!E156</f>
        <v>-9.1647407779231305E-2</v>
      </c>
      <c r="E156" s="2">
        <f>MACD!F156</f>
        <v>-7.9285257563152356E-2</v>
      </c>
      <c r="F156" s="2">
        <f>'Moving Avg'!D156</f>
        <v>2.5065399999999998</v>
      </c>
      <c r="G156" s="2">
        <f>'Moving Avg'!F156</f>
        <v>2.4097900000000001</v>
      </c>
      <c r="H156" s="2">
        <f>'Moving Avg'!G156</f>
        <v>2.2742380000000004</v>
      </c>
      <c r="I156" s="2">
        <f>'Moving Avg'!H156</f>
        <v>0</v>
      </c>
      <c r="J156" s="6" t="str">
        <f>OBV!F156</f>
        <v>BULLISH</v>
      </c>
      <c r="K156" s="6" t="str">
        <f>OBV!G156</f>
        <v>STRONG</v>
      </c>
      <c r="L156" s="6" t="str">
        <f>OBV!H156</f>
        <v>CONFIRMED BULLISH</v>
      </c>
      <c r="M156" s="8">
        <f t="shared" si="20"/>
        <v>25</v>
      </c>
      <c r="N156" s="8">
        <f t="shared" si="21"/>
        <v>45</v>
      </c>
      <c r="O156" s="8">
        <f t="shared" si="22"/>
        <v>50</v>
      </c>
      <c r="P156" s="8">
        <f t="shared" si="23"/>
        <v>100</v>
      </c>
      <c r="Q156" s="9">
        <f t="shared" si="24"/>
        <v>47</v>
      </c>
      <c r="R156" s="9">
        <f t="shared" si="25"/>
        <v>56.5</v>
      </c>
      <c r="S156" s="9">
        <f t="shared" si="26"/>
        <v>68</v>
      </c>
      <c r="T156" s="9">
        <f t="shared" si="27"/>
        <v>55</v>
      </c>
      <c r="U156" s="8">
        <f t="shared" si="28"/>
        <v>57.166666666666664</v>
      </c>
      <c r="V156" s="8">
        <f t="shared" si="29"/>
        <v>56.625</v>
      </c>
    </row>
    <row r="157" spans="1:22" ht="13.5" x14ac:dyDescent="0.25">
      <c r="A157" s="3">
        <f>RSI!A157</f>
        <v>42233</v>
      </c>
      <c r="B157" s="2">
        <f>RSI!B157</f>
        <v>2.4306000000000001</v>
      </c>
      <c r="C157" s="2">
        <f>RSI!I157</f>
        <v>53.832255888515704</v>
      </c>
      <c r="D157" s="2">
        <f>MACD!E157</f>
        <v>-6.7452923882191484E-2</v>
      </c>
      <c r="E157" s="2">
        <f>MACD!F157</f>
        <v>-7.6918790826960196E-2</v>
      </c>
      <c r="F157" s="2">
        <f>'Moving Avg'!D157</f>
        <v>2.4896600000000002</v>
      </c>
      <c r="G157" s="2">
        <f>'Moving Avg'!F157</f>
        <v>2.4192799999999997</v>
      </c>
      <c r="H157" s="2">
        <f>'Moving Avg'!G157</f>
        <v>2.2811680000000001</v>
      </c>
      <c r="I157" s="2">
        <f>'Moving Avg'!H157</f>
        <v>0</v>
      </c>
      <c r="J157" s="6" t="str">
        <f>OBV!F157</f>
        <v>BULLISH</v>
      </c>
      <c r="K157" s="6" t="str">
        <f>OBV!G157</f>
        <v>STRONG</v>
      </c>
      <c r="L157" s="6" t="str">
        <f>OBV!H157</f>
        <v>BULLISH DIVERGENCE</v>
      </c>
      <c r="M157" s="8">
        <f t="shared" si="20"/>
        <v>25</v>
      </c>
      <c r="N157" s="8">
        <f t="shared" si="21"/>
        <v>0</v>
      </c>
      <c r="O157" s="8">
        <f t="shared" si="22"/>
        <v>50</v>
      </c>
      <c r="P157" s="8">
        <f t="shared" si="23"/>
        <v>83</v>
      </c>
      <c r="Q157" s="9">
        <f t="shared" si="24"/>
        <v>28.7</v>
      </c>
      <c r="R157" s="9">
        <f t="shared" si="25"/>
        <v>43.25</v>
      </c>
      <c r="S157" s="9">
        <f t="shared" si="26"/>
        <v>53.6</v>
      </c>
      <c r="T157" s="9">
        <f t="shared" si="27"/>
        <v>39.5</v>
      </c>
      <c r="U157" s="8">
        <f t="shared" si="28"/>
        <v>41.85</v>
      </c>
      <c r="V157" s="8">
        <f t="shared" si="29"/>
        <v>41.262500000000003</v>
      </c>
    </row>
    <row r="158" spans="1:22" ht="13.5" x14ac:dyDescent="0.25">
      <c r="A158" s="3">
        <f>RSI!A158</f>
        <v>42234</v>
      </c>
      <c r="B158" s="2">
        <f>RSI!B158</f>
        <v>2.5202</v>
      </c>
      <c r="C158" s="2">
        <f>RSI!I158</f>
        <v>61.20444169751724</v>
      </c>
      <c r="D158" s="2">
        <f>MACD!E158</f>
        <v>-4.5716471553944427E-2</v>
      </c>
      <c r="E158" s="2">
        <f>MACD!F158</f>
        <v>-7.0678326972357042E-2</v>
      </c>
      <c r="F158" s="2">
        <f>'Moving Avg'!D158</f>
        <v>2.4885999999999995</v>
      </c>
      <c r="G158" s="2">
        <f>'Moving Avg'!F158</f>
        <v>2.4324599999999998</v>
      </c>
      <c r="H158" s="2">
        <f>'Moving Avg'!G158</f>
        <v>2.2894840000000003</v>
      </c>
      <c r="I158" s="2">
        <f>'Moving Avg'!H158</f>
        <v>0</v>
      </c>
      <c r="J158" s="6" t="str">
        <f>OBV!F158</f>
        <v>BULLISH</v>
      </c>
      <c r="K158" s="6" t="str">
        <f>OBV!G158</f>
        <v>STRONG</v>
      </c>
      <c r="L158" s="6" t="str">
        <f>OBV!H158</f>
        <v>BULLISH DIVERGENCE</v>
      </c>
      <c r="M158" s="8">
        <f t="shared" si="20"/>
        <v>25</v>
      </c>
      <c r="N158" s="8">
        <f t="shared" si="21"/>
        <v>0</v>
      </c>
      <c r="O158" s="8">
        <f t="shared" si="22"/>
        <v>50</v>
      </c>
      <c r="P158" s="8">
        <f t="shared" si="23"/>
        <v>83</v>
      </c>
      <c r="Q158" s="9">
        <f t="shared" si="24"/>
        <v>28.7</v>
      </c>
      <c r="R158" s="9">
        <f t="shared" si="25"/>
        <v>43.25</v>
      </c>
      <c r="S158" s="9">
        <f t="shared" si="26"/>
        <v>53.6</v>
      </c>
      <c r="T158" s="9">
        <f t="shared" si="27"/>
        <v>39.5</v>
      </c>
      <c r="U158" s="8">
        <f t="shared" si="28"/>
        <v>41.85</v>
      </c>
      <c r="V158" s="8">
        <f t="shared" si="29"/>
        <v>41.262500000000003</v>
      </c>
    </row>
    <row r="159" spans="1:22" ht="13.5" x14ac:dyDescent="0.25">
      <c r="A159" s="3">
        <f>RSI!A159</f>
        <v>42235</v>
      </c>
      <c r="B159" s="2">
        <f>RSI!B159</f>
        <v>2.5202</v>
      </c>
      <c r="C159" s="2">
        <f>RSI!I159</f>
        <v>61.20444169751724</v>
      </c>
      <c r="D159" s="2">
        <f>MACD!E159</f>
        <v>-2.804470438447515E-2</v>
      </c>
      <c r="E159" s="2">
        <f>MACD!F159</f>
        <v>-6.2151602454780665E-2</v>
      </c>
      <c r="F159" s="2">
        <f>'Moving Avg'!D159</f>
        <v>2.4949199999999996</v>
      </c>
      <c r="G159" s="2">
        <f>'Moving Avg'!F159</f>
        <v>2.4424750000000004</v>
      </c>
      <c r="H159" s="2">
        <f>'Moving Avg'!G159</f>
        <v>2.2978000000000005</v>
      </c>
      <c r="I159" s="2">
        <f>'Moving Avg'!H159</f>
        <v>0</v>
      </c>
      <c r="J159" s="6" t="str">
        <f>OBV!F159</f>
        <v>BULLISH</v>
      </c>
      <c r="K159" s="6" t="str">
        <f>OBV!G159</f>
        <v>STRONG</v>
      </c>
      <c r="L159" s="6" t="str">
        <f>OBV!H159</f>
        <v>CONFIRMED BULLISH</v>
      </c>
      <c r="M159" s="8">
        <f t="shared" si="20"/>
        <v>25</v>
      </c>
      <c r="N159" s="8">
        <f t="shared" si="21"/>
        <v>0</v>
      </c>
      <c r="O159" s="8">
        <f t="shared" si="22"/>
        <v>50</v>
      </c>
      <c r="P159" s="8">
        <f t="shared" si="23"/>
        <v>100</v>
      </c>
      <c r="Q159" s="9">
        <f t="shared" si="24"/>
        <v>31.25</v>
      </c>
      <c r="R159" s="9">
        <f t="shared" si="25"/>
        <v>47.5</v>
      </c>
      <c r="S159" s="9">
        <f t="shared" si="26"/>
        <v>61.25</v>
      </c>
      <c r="T159" s="9">
        <f t="shared" si="27"/>
        <v>43.75</v>
      </c>
      <c r="U159" s="8">
        <f t="shared" si="28"/>
        <v>46.666666666666664</v>
      </c>
      <c r="V159" s="8">
        <f t="shared" si="29"/>
        <v>45.9375</v>
      </c>
    </row>
    <row r="160" spans="1:22" ht="13.5" x14ac:dyDescent="0.25">
      <c r="A160" s="3">
        <f>RSI!A160</f>
        <v>42236</v>
      </c>
      <c r="B160" s="2">
        <f>RSI!B160</f>
        <v>2.5202</v>
      </c>
      <c r="C160" s="2">
        <f>RSI!I160</f>
        <v>61.20444169751724</v>
      </c>
      <c r="D160" s="2">
        <f>MACD!E160</f>
        <v>-2.1866599572105017E-2</v>
      </c>
      <c r="E160" s="2">
        <f>MACD!F160</f>
        <v>-5.4094601878245538E-2</v>
      </c>
      <c r="F160" s="2">
        <f>'Moving Avg'!D160</f>
        <v>2.5033400000000001</v>
      </c>
      <c r="G160" s="2">
        <f>'Moving Avg'!F160</f>
        <v>2.449065</v>
      </c>
      <c r="H160" s="2">
        <f>'Moving Avg'!G160</f>
        <v>2.3065219999999997</v>
      </c>
      <c r="I160" s="2">
        <f>'Moving Avg'!H160</f>
        <v>0</v>
      </c>
      <c r="J160" s="6" t="str">
        <f>OBV!F160</f>
        <v>BULLISH</v>
      </c>
      <c r="K160" s="6" t="str">
        <f>OBV!G160</f>
        <v>STRONG</v>
      </c>
      <c r="L160" s="6" t="str">
        <f>OBV!H160</f>
        <v>CONFIRMED BULLISH</v>
      </c>
      <c r="M160" s="8">
        <f t="shared" si="20"/>
        <v>25</v>
      </c>
      <c r="N160" s="8">
        <f t="shared" si="21"/>
        <v>0</v>
      </c>
      <c r="O160" s="8">
        <f t="shared" si="22"/>
        <v>50</v>
      </c>
      <c r="P160" s="8">
        <f t="shared" si="23"/>
        <v>100</v>
      </c>
      <c r="Q160" s="9">
        <f t="shared" si="24"/>
        <v>31.25</v>
      </c>
      <c r="R160" s="9">
        <f t="shared" si="25"/>
        <v>47.5</v>
      </c>
      <c r="S160" s="9">
        <f t="shared" si="26"/>
        <v>61.25</v>
      </c>
      <c r="T160" s="9">
        <f t="shared" si="27"/>
        <v>43.75</v>
      </c>
      <c r="U160" s="8">
        <f t="shared" si="28"/>
        <v>46.666666666666664</v>
      </c>
      <c r="V160" s="8">
        <f t="shared" si="29"/>
        <v>45.9375</v>
      </c>
    </row>
    <row r="161" spans="1:22" ht="13.5" x14ac:dyDescent="0.25">
      <c r="A161" s="3">
        <f>RSI!A161</f>
        <v>42237</v>
      </c>
      <c r="B161" s="2">
        <f>RSI!B161</f>
        <v>2.5255000000000001</v>
      </c>
      <c r="C161" s="2">
        <f>RSI!I161</f>
        <v>61.656784885610612</v>
      </c>
      <c r="D161" s="2">
        <f>MACD!E161</f>
        <v>-1.1972453641363234E-2</v>
      </c>
      <c r="E161" s="2">
        <f>MACD!F161</f>
        <v>-4.5670172230869083E-2</v>
      </c>
      <c r="F161" s="2">
        <f>'Moving Avg'!D161</f>
        <v>2.5033400000000001</v>
      </c>
      <c r="G161" s="2">
        <f>'Moving Avg'!F161</f>
        <v>2.4577650000000006</v>
      </c>
      <c r="H161" s="2">
        <f>'Moving Avg'!G161</f>
        <v>2.3145359999999995</v>
      </c>
      <c r="I161" s="2">
        <f>'Moving Avg'!H161</f>
        <v>0</v>
      </c>
      <c r="J161" s="6" t="str">
        <f>OBV!F161</f>
        <v>BULLISH</v>
      </c>
      <c r="K161" s="6" t="str">
        <f>OBV!G161</f>
        <v>STRONG</v>
      </c>
      <c r="L161" s="6" t="str">
        <f>OBV!H161</f>
        <v>NEUTRAL</v>
      </c>
      <c r="M161" s="8">
        <f t="shared" si="20"/>
        <v>25</v>
      </c>
      <c r="N161" s="8">
        <f t="shared" si="21"/>
        <v>0</v>
      </c>
      <c r="O161" s="8">
        <f t="shared" si="22"/>
        <v>50</v>
      </c>
      <c r="P161" s="8">
        <f t="shared" si="23"/>
        <v>66</v>
      </c>
      <c r="Q161" s="9">
        <f t="shared" si="24"/>
        <v>26.15</v>
      </c>
      <c r="R161" s="9">
        <f t="shared" si="25"/>
        <v>39</v>
      </c>
      <c r="S161" s="9">
        <f t="shared" si="26"/>
        <v>45.95</v>
      </c>
      <c r="T161" s="9">
        <f t="shared" si="27"/>
        <v>35.25</v>
      </c>
      <c r="U161" s="8">
        <f t="shared" si="28"/>
        <v>37.033333333333339</v>
      </c>
      <c r="V161" s="8">
        <f t="shared" si="29"/>
        <v>36.587500000000006</v>
      </c>
    </row>
    <row r="162" spans="1:22" ht="13.5" x14ac:dyDescent="0.25">
      <c r="A162" s="3">
        <f>RSI!A162</f>
        <v>42240</v>
      </c>
      <c r="B162" s="2">
        <f>RSI!B162</f>
        <v>2.5308000000000002</v>
      </c>
      <c r="C162" s="2">
        <f>RSI!I162</f>
        <v>62.132273328520661</v>
      </c>
      <c r="D162" s="2">
        <f>MACD!E162</f>
        <v>-4.5964424005671134E-3</v>
      </c>
      <c r="E162" s="2">
        <f>MACD!F162</f>
        <v>-3.7455426264808696E-2</v>
      </c>
      <c r="F162" s="2">
        <f>'Moving Avg'!D162</f>
        <v>2.5233800000000004</v>
      </c>
      <c r="G162" s="2">
        <f>'Moving Avg'!F162</f>
        <v>2.4693650000000007</v>
      </c>
      <c r="H162" s="2">
        <f>'Moving Avg'!G162</f>
        <v>2.3234699999999999</v>
      </c>
      <c r="I162" s="2">
        <f>'Moving Avg'!H162</f>
        <v>0</v>
      </c>
      <c r="J162" s="6" t="str">
        <f>OBV!F162</f>
        <v>BULLISH</v>
      </c>
      <c r="K162" s="6" t="str">
        <f>OBV!G162</f>
        <v>STRONG</v>
      </c>
      <c r="L162" s="6" t="str">
        <f>OBV!H162</f>
        <v>CONFIRMED BULLISH</v>
      </c>
      <c r="M162" s="8">
        <f t="shared" si="20"/>
        <v>25</v>
      </c>
      <c r="N162" s="8">
        <f t="shared" si="21"/>
        <v>0</v>
      </c>
      <c r="O162" s="8">
        <f t="shared" si="22"/>
        <v>50</v>
      </c>
      <c r="P162" s="8">
        <f t="shared" si="23"/>
        <v>100</v>
      </c>
      <c r="Q162" s="9">
        <f t="shared" si="24"/>
        <v>31.25</v>
      </c>
      <c r="R162" s="9">
        <f t="shared" si="25"/>
        <v>47.5</v>
      </c>
      <c r="S162" s="9">
        <f t="shared" si="26"/>
        <v>61.25</v>
      </c>
      <c r="T162" s="9">
        <f t="shared" si="27"/>
        <v>43.75</v>
      </c>
      <c r="U162" s="8">
        <f t="shared" si="28"/>
        <v>46.666666666666664</v>
      </c>
      <c r="V162" s="8">
        <f t="shared" si="29"/>
        <v>45.9375</v>
      </c>
    </row>
    <row r="163" spans="1:22" ht="13.5" x14ac:dyDescent="0.25">
      <c r="A163" s="3">
        <f>RSI!A163</f>
        <v>42241</v>
      </c>
      <c r="B163" s="2">
        <f>RSI!B163</f>
        <v>2.5308000000000002</v>
      </c>
      <c r="C163" s="2">
        <f>RSI!I163</f>
        <v>62.132273328520661</v>
      </c>
      <c r="D163" s="2">
        <f>MACD!E163</f>
        <v>2.6701925305472329E-3</v>
      </c>
      <c r="E163" s="2">
        <f>MACD!F163</f>
        <v>-2.9430302505737513E-2</v>
      </c>
      <c r="F163" s="2">
        <f>'Moving Avg'!D163</f>
        <v>2.5255000000000001</v>
      </c>
      <c r="G163" s="2">
        <f>'Moving Avg'!F163</f>
        <v>2.4809650000000003</v>
      </c>
      <c r="H163" s="2">
        <f>'Moving Avg'!G163</f>
        <v>2.3315899999999998</v>
      </c>
      <c r="I163" s="2">
        <f>'Moving Avg'!H163</f>
        <v>0</v>
      </c>
      <c r="J163" s="6" t="str">
        <f>OBV!F163</f>
        <v>BULLISH</v>
      </c>
      <c r="K163" s="6" t="str">
        <f>OBV!G163</f>
        <v>STRONG</v>
      </c>
      <c r="L163" s="6" t="str">
        <f>OBV!H163</f>
        <v>CONFIRMED BULLISH</v>
      </c>
      <c r="M163" s="8">
        <f t="shared" si="20"/>
        <v>25</v>
      </c>
      <c r="N163" s="8">
        <f t="shared" si="21"/>
        <v>0</v>
      </c>
      <c r="O163" s="8">
        <f t="shared" si="22"/>
        <v>50</v>
      </c>
      <c r="P163" s="8">
        <f t="shared" si="23"/>
        <v>100</v>
      </c>
      <c r="Q163" s="9">
        <f t="shared" si="24"/>
        <v>31.25</v>
      </c>
      <c r="R163" s="9">
        <f t="shared" si="25"/>
        <v>47.5</v>
      </c>
      <c r="S163" s="9">
        <f t="shared" si="26"/>
        <v>61.25</v>
      </c>
      <c r="T163" s="9">
        <f t="shared" si="27"/>
        <v>43.75</v>
      </c>
      <c r="U163" s="8">
        <f t="shared" si="28"/>
        <v>46.666666666666664</v>
      </c>
      <c r="V163" s="8">
        <f t="shared" si="29"/>
        <v>45.9375</v>
      </c>
    </row>
    <row r="164" spans="1:22" ht="13.5" x14ac:dyDescent="0.25">
      <c r="A164" s="3">
        <f>RSI!A164</f>
        <v>42242</v>
      </c>
      <c r="B164" s="2">
        <f>RSI!B164</f>
        <v>2.5518999999999998</v>
      </c>
      <c r="C164" s="2">
        <f>RSI!I164</f>
        <v>64.183039388335828</v>
      </c>
      <c r="D164" s="2">
        <f>MACD!E164</f>
        <v>1.0327105816423376E-3</v>
      </c>
      <c r="E164" s="2">
        <f>MACD!F164</f>
        <v>-2.3337699888261544E-2</v>
      </c>
      <c r="F164" s="2">
        <f>'Moving Avg'!D164</f>
        <v>2.5318399999999999</v>
      </c>
      <c r="G164" s="2">
        <f>'Moving Avg'!F164</f>
        <v>2.4952000000000005</v>
      </c>
      <c r="H164" s="2">
        <f>'Moving Avg'!G164</f>
        <v>2.3401319999999997</v>
      </c>
      <c r="I164" s="2">
        <f>'Moving Avg'!H164</f>
        <v>0</v>
      </c>
      <c r="J164" s="6" t="str">
        <f>OBV!F164</f>
        <v>BULLISH</v>
      </c>
      <c r="K164" s="6" t="str">
        <f>OBV!G164</f>
        <v>STRONG</v>
      </c>
      <c r="L164" s="6" t="str">
        <f>OBV!H164</f>
        <v>CONFIRMED BULLISH</v>
      </c>
      <c r="M164" s="8">
        <f t="shared" si="20"/>
        <v>25</v>
      </c>
      <c r="N164" s="8">
        <f t="shared" si="21"/>
        <v>0</v>
      </c>
      <c r="O164" s="8">
        <f t="shared" si="22"/>
        <v>50</v>
      </c>
      <c r="P164" s="8">
        <f t="shared" si="23"/>
        <v>100</v>
      </c>
      <c r="Q164" s="9">
        <f t="shared" si="24"/>
        <v>31.25</v>
      </c>
      <c r="R164" s="9">
        <f t="shared" si="25"/>
        <v>47.5</v>
      </c>
      <c r="S164" s="9">
        <f t="shared" si="26"/>
        <v>61.25</v>
      </c>
      <c r="T164" s="9">
        <f t="shared" si="27"/>
        <v>43.75</v>
      </c>
      <c r="U164" s="8">
        <f t="shared" si="28"/>
        <v>46.666666666666664</v>
      </c>
      <c r="V164" s="8">
        <f t="shared" si="29"/>
        <v>45.9375</v>
      </c>
    </row>
    <row r="165" spans="1:22" ht="13.5" x14ac:dyDescent="0.25">
      <c r="A165" s="3">
        <f>RSI!A165</f>
        <v>42243</v>
      </c>
      <c r="B165" s="2">
        <f>RSI!B165</f>
        <v>2.5202</v>
      </c>
      <c r="C165" s="2">
        <f>RSI!I165</f>
        <v>59.012318937682565</v>
      </c>
      <c r="D165" s="2">
        <f>MACD!E165</f>
        <v>-2.5058964136448481E-4</v>
      </c>
      <c r="E165" s="2">
        <f>MACD!F165</f>
        <v>-1.8720277838882134E-2</v>
      </c>
      <c r="F165" s="2">
        <f>'Moving Avg'!D165</f>
        <v>2.5318399999999999</v>
      </c>
      <c r="G165" s="2">
        <f>'Moving Avg'!F165</f>
        <v>2.5060050000000005</v>
      </c>
      <c r="H165" s="2">
        <f>'Moving Avg'!G165</f>
        <v>2.3467739999999999</v>
      </c>
      <c r="I165" s="2">
        <f>'Moving Avg'!H165</f>
        <v>0</v>
      </c>
      <c r="J165" s="6" t="str">
        <f>OBV!F165</f>
        <v>BULLISH</v>
      </c>
      <c r="K165" s="6" t="str">
        <f>OBV!G165</f>
        <v>STRONG</v>
      </c>
      <c r="L165" s="6" t="str">
        <f>OBV!H165</f>
        <v>NEUTRAL</v>
      </c>
      <c r="M165" s="8">
        <f t="shared" si="20"/>
        <v>25</v>
      </c>
      <c r="N165" s="8">
        <f t="shared" si="21"/>
        <v>0</v>
      </c>
      <c r="O165" s="8">
        <f t="shared" si="22"/>
        <v>50</v>
      </c>
      <c r="P165" s="8">
        <f t="shared" si="23"/>
        <v>66</v>
      </c>
      <c r="Q165" s="9">
        <f t="shared" si="24"/>
        <v>26.15</v>
      </c>
      <c r="R165" s="9">
        <f t="shared" si="25"/>
        <v>39</v>
      </c>
      <c r="S165" s="9">
        <f t="shared" si="26"/>
        <v>45.95</v>
      </c>
      <c r="T165" s="9">
        <f t="shared" si="27"/>
        <v>35.25</v>
      </c>
      <c r="U165" s="8">
        <f t="shared" si="28"/>
        <v>37.033333333333339</v>
      </c>
      <c r="V165" s="8">
        <f t="shared" si="29"/>
        <v>36.587500000000006</v>
      </c>
    </row>
    <row r="166" spans="1:22" ht="13.5" x14ac:dyDescent="0.25">
      <c r="A166" s="3">
        <f>RSI!A166</f>
        <v>42244</v>
      </c>
      <c r="B166" s="2">
        <f>RSI!B166</f>
        <v>2.4781</v>
      </c>
      <c r="C166" s="2">
        <f>RSI!I166</f>
        <v>52.915274631950929</v>
      </c>
      <c r="D166" s="2">
        <f>MACD!E166</f>
        <v>8.6778855644431552E-3</v>
      </c>
      <c r="E166" s="2">
        <f>MACD!F166</f>
        <v>-1.3240645158217077E-2</v>
      </c>
      <c r="F166" s="2">
        <f>'Moving Avg'!D166</f>
        <v>2.5223599999999999</v>
      </c>
      <c r="G166" s="2">
        <f>'Moving Avg'!F166</f>
        <v>2.5097</v>
      </c>
      <c r="H166" s="2">
        <f>'Moving Avg'!G166</f>
        <v>2.3526799999999999</v>
      </c>
      <c r="I166" s="2">
        <f>'Moving Avg'!H166</f>
        <v>0</v>
      </c>
      <c r="J166" s="6" t="str">
        <f>OBV!F166</f>
        <v>BULLISH</v>
      </c>
      <c r="K166" s="6" t="str">
        <f>OBV!G166</f>
        <v>NEUTRAL</v>
      </c>
      <c r="L166" s="6" t="str">
        <f>OBV!H166</f>
        <v>BULLISH DIVERGENCE</v>
      </c>
      <c r="M166" s="8">
        <f t="shared" si="20"/>
        <v>25</v>
      </c>
      <c r="N166" s="8">
        <f t="shared" si="21"/>
        <v>0</v>
      </c>
      <c r="O166" s="8">
        <f t="shared" si="22"/>
        <v>50</v>
      </c>
      <c r="P166" s="8">
        <f t="shared" si="23"/>
        <v>66.5</v>
      </c>
      <c r="Q166" s="9">
        <f t="shared" si="24"/>
        <v>26.225000000000001</v>
      </c>
      <c r="R166" s="9">
        <f t="shared" si="25"/>
        <v>39.125</v>
      </c>
      <c r="S166" s="9">
        <f t="shared" si="26"/>
        <v>46.174999999999997</v>
      </c>
      <c r="T166" s="9">
        <f t="shared" si="27"/>
        <v>35.375</v>
      </c>
      <c r="U166" s="8">
        <f t="shared" si="28"/>
        <v>37.174999999999997</v>
      </c>
      <c r="V166" s="8">
        <f t="shared" si="29"/>
        <v>36.724999999999994</v>
      </c>
    </row>
    <row r="167" spans="1:22" ht="13.5" x14ac:dyDescent="0.25">
      <c r="A167" s="3">
        <f>RSI!A167</f>
        <v>42247</v>
      </c>
      <c r="B167" s="2">
        <f>RSI!B167</f>
        <v>2.5255000000000001</v>
      </c>
      <c r="C167" s="2">
        <f>RSI!I167</f>
        <v>58.157065970877426</v>
      </c>
      <c r="D167" s="2">
        <f>MACD!E167</f>
        <v>-1.9967037821682077E-3</v>
      </c>
      <c r="E167" s="2">
        <f>MACD!F167</f>
        <v>-1.0991856883007304E-2</v>
      </c>
      <c r="F167" s="2">
        <f>'Moving Avg'!D167</f>
        <v>2.5213000000000001</v>
      </c>
      <c r="G167" s="2">
        <f>'Moving Avg'!F167</f>
        <v>2.5120700000000005</v>
      </c>
      <c r="H167" s="2">
        <f>'Moving Avg'!G167</f>
        <v>2.3591119999999997</v>
      </c>
      <c r="I167" s="2">
        <f>'Moving Avg'!H167</f>
        <v>0</v>
      </c>
      <c r="J167" s="6" t="str">
        <f>OBV!F167</f>
        <v>BEARISH</v>
      </c>
      <c r="K167" s="6" t="str">
        <f>OBV!G167</f>
        <v>NEUTRAL</v>
      </c>
      <c r="L167" s="6" t="str">
        <f>OBV!H167</f>
        <v>CONFIRMED BEARISH</v>
      </c>
      <c r="M167" s="8">
        <f t="shared" si="20"/>
        <v>25</v>
      </c>
      <c r="N167" s="8">
        <f t="shared" si="21"/>
        <v>0</v>
      </c>
      <c r="O167" s="8">
        <f t="shared" si="22"/>
        <v>50</v>
      </c>
      <c r="P167" s="8">
        <f t="shared" si="23"/>
        <v>16.5</v>
      </c>
      <c r="Q167" s="9">
        <f t="shared" si="24"/>
        <v>18.725000000000001</v>
      </c>
      <c r="R167" s="9">
        <f t="shared" si="25"/>
        <v>26.625</v>
      </c>
      <c r="S167" s="9">
        <f t="shared" si="26"/>
        <v>23.675000000000001</v>
      </c>
      <c r="T167" s="9">
        <f t="shared" si="27"/>
        <v>22.875</v>
      </c>
      <c r="U167" s="8">
        <f t="shared" si="28"/>
        <v>23.008333333333336</v>
      </c>
      <c r="V167" s="8">
        <f t="shared" si="29"/>
        <v>22.975000000000001</v>
      </c>
    </row>
    <row r="168" spans="1:22" ht="13.5" x14ac:dyDescent="0.25">
      <c r="A168" s="3">
        <f>RSI!A168</f>
        <v>42248</v>
      </c>
      <c r="B168" s="2">
        <f>RSI!B168</f>
        <v>2.5044</v>
      </c>
      <c r="C168" s="2">
        <f>RSI!I168</f>
        <v>55.210538674544672</v>
      </c>
      <c r="D168" s="2">
        <f>MACD!E168</f>
        <v>3.928865291365824E-3</v>
      </c>
      <c r="E168" s="2">
        <f>MACD!F168</f>
        <v>-8.0077124481326787E-3</v>
      </c>
      <c r="F168" s="2">
        <f>'Moving Avg'!D168</f>
        <v>2.5160200000000001</v>
      </c>
      <c r="G168" s="2">
        <f>'Moving Avg'!F168</f>
        <v>2.5107499999999994</v>
      </c>
      <c r="H168" s="2">
        <f>'Moving Avg'!G168</f>
        <v>2.3641739999999998</v>
      </c>
      <c r="I168" s="2">
        <f>'Moving Avg'!H168</f>
        <v>0</v>
      </c>
      <c r="J168" s="6" t="str">
        <f>OBV!F168</f>
        <v>BEARISH</v>
      </c>
      <c r="K168" s="6" t="str">
        <f>OBV!G168</f>
        <v>WEAK</v>
      </c>
      <c r="L168" s="6" t="str">
        <f>OBV!H168</f>
        <v>CONFIRMED BEARISH</v>
      </c>
      <c r="M168" s="8">
        <f t="shared" si="20"/>
        <v>25</v>
      </c>
      <c r="N168" s="8">
        <f t="shared" si="21"/>
        <v>0</v>
      </c>
      <c r="O168" s="8">
        <f t="shared" si="22"/>
        <v>50</v>
      </c>
      <c r="P168" s="8">
        <f t="shared" si="23"/>
        <v>0</v>
      </c>
      <c r="Q168" s="9">
        <f t="shared" si="24"/>
        <v>16.25</v>
      </c>
      <c r="R168" s="9">
        <f t="shared" si="25"/>
        <v>22.5</v>
      </c>
      <c r="S168" s="9">
        <f t="shared" si="26"/>
        <v>16.25</v>
      </c>
      <c r="T168" s="9">
        <f t="shared" si="27"/>
        <v>18.75</v>
      </c>
      <c r="U168" s="8">
        <f t="shared" si="28"/>
        <v>18.333333333333332</v>
      </c>
      <c r="V168" s="8">
        <f t="shared" si="29"/>
        <v>18.4375</v>
      </c>
    </row>
    <row r="169" spans="1:22" ht="13.5" x14ac:dyDescent="0.25">
      <c r="A169" s="3">
        <f>RSI!A169</f>
        <v>42249</v>
      </c>
      <c r="B169" s="2">
        <f>RSI!B169</f>
        <v>2.4622000000000002</v>
      </c>
      <c r="C169" s="2">
        <f>RSI!I169</f>
        <v>49.778481822792145</v>
      </c>
      <c r="D169" s="2">
        <f>MACD!E169</f>
        <v>1.183261467614205E-2</v>
      </c>
      <c r="E169" s="2">
        <f>MACD!F169</f>
        <v>-4.0396470232777325E-3</v>
      </c>
      <c r="F169" s="2">
        <f>'Moving Avg'!D169</f>
        <v>2.4980800000000003</v>
      </c>
      <c r="G169" s="2">
        <f>'Moving Avg'!F169</f>
        <v>2.5073200000000004</v>
      </c>
      <c r="H169" s="2">
        <f>'Moving Avg'!G169</f>
        <v>2.3696559999999995</v>
      </c>
      <c r="I169" s="2">
        <f>'Moving Avg'!H169</f>
        <v>0</v>
      </c>
      <c r="J169" s="6" t="str">
        <f>OBV!F169</f>
        <v>BEARISH</v>
      </c>
      <c r="K169" s="6" t="str">
        <f>OBV!G169</f>
        <v>WEAK</v>
      </c>
      <c r="L169" s="6" t="str">
        <f>OBV!H169</f>
        <v>CONFIRMED BEARISH</v>
      </c>
      <c r="M169" s="8">
        <f t="shared" si="20"/>
        <v>25</v>
      </c>
      <c r="N169" s="8">
        <f t="shared" si="21"/>
        <v>0</v>
      </c>
      <c r="O169" s="8">
        <f t="shared" si="22"/>
        <v>50</v>
      </c>
      <c r="P169" s="8">
        <f t="shared" si="23"/>
        <v>0</v>
      </c>
      <c r="Q169" s="9">
        <f t="shared" si="24"/>
        <v>16.25</v>
      </c>
      <c r="R169" s="9">
        <f t="shared" si="25"/>
        <v>22.5</v>
      </c>
      <c r="S169" s="9">
        <f t="shared" si="26"/>
        <v>16.25</v>
      </c>
      <c r="T169" s="9">
        <f t="shared" si="27"/>
        <v>18.75</v>
      </c>
      <c r="U169" s="8">
        <f t="shared" si="28"/>
        <v>18.333333333333332</v>
      </c>
      <c r="V169" s="8">
        <f t="shared" si="29"/>
        <v>18.4375</v>
      </c>
    </row>
    <row r="170" spans="1:22" ht="13.5" x14ac:dyDescent="0.25">
      <c r="A170" s="3">
        <f>RSI!A170</f>
        <v>42250</v>
      </c>
      <c r="B170" s="2">
        <f>RSI!B170</f>
        <v>2.5044</v>
      </c>
      <c r="C170" s="2">
        <f>RSI!I170</f>
        <v>54.589963702619755</v>
      </c>
      <c r="D170" s="2">
        <f>MACD!E170</f>
        <v>1.5425209041124877E-2</v>
      </c>
      <c r="E170" s="2">
        <f>MACD!F170</f>
        <v>-1.466758103972109E-4</v>
      </c>
      <c r="F170" s="2">
        <f>'Moving Avg'!D170</f>
        <v>2.4949200000000005</v>
      </c>
      <c r="G170" s="2">
        <f>'Moving Avg'!F170</f>
        <v>2.5086349999999995</v>
      </c>
      <c r="H170" s="2">
        <f>'Moving Avg'!G170</f>
        <v>2.3759819999999996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BULLISH DIVERGENCE</v>
      </c>
      <c r="M170" s="8">
        <f t="shared" si="20"/>
        <v>25</v>
      </c>
      <c r="N170" s="8">
        <f t="shared" si="21"/>
        <v>0</v>
      </c>
      <c r="O170" s="8">
        <f t="shared" si="22"/>
        <v>50</v>
      </c>
      <c r="P170" s="8">
        <f t="shared" si="23"/>
        <v>83</v>
      </c>
      <c r="Q170" s="9">
        <f t="shared" si="24"/>
        <v>28.7</v>
      </c>
      <c r="R170" s="9">
        <f t="shared" si="25"/>
        <v>43.25</v>
      </c>
      <c r="S170" s="9">
        <f t="shared" si="26"/>
        <v>53.6</v>
      </c>
      <c r="T170" s="9">
        <f t="shared" si="27"/>
        <v>39.5</v>
      </c>
      <c r="U170" s="8">
        <f t="shared" si="28"/>
        <v>41.85</v>
      </c>
      <c r="V170" s="8">
        <f t="shared" si="29"/>
        <v>41.262500000000003</v>
      </c>
    </row>
    <row r="171" spans="1:22" ht="13.5" x14ac:dyDescent="0.25">
      <c r="A171" s="3">
        <f>RSI!A171</f>
        <v>42251</v>
      </c>
      <c r="B171" s="2">
        <f>RSI!B171</f>
        <v>2.4306000000000001</v>
      </c>
      <c r="C171" s="2">
        <f>RSI!I171</f>
        <v>46.245684559488119</v>
      </c>
      <c r="D171" s="2">
        <f>MACD!E171</f>
        <v>2.452624213002963E-2</v>
      </c>
      <c r="E171" s="2">
        <f>MACD!F171</f>
        <v>4.787907777688157E-3</v>
      </c>
      <c r="F171" s="2">
        <f>'Moving Avg'!D171</f>
        <v>2.48542</v>
      </c>
      <c r="G171" s="2">
        <f>'Moving Avg'!F171</f>
        <v>2.5044149999999994</v>
      </c>
      <c r="H171" s="2">
        <f>'Moving Avg'!G171</f>
        <v>2.380306</v>
      </c>
      <c r="I171" s="2">
        <f>'Moving Avg'!H171</f>
        <v>0</v>
      </c>
      <c r="J171" s="6" t="str">
        <f>OBV!F171</f>
        <v>BULLISH</v>
      </c>
      <c r="K171" s="6" t="str">
        <f>OBV!G171</f>
        <v>STRONG</v>
      </c>
      <c r="L171" s="6" t="str">
        <f>OBV!H171</f>
        <v>BULLISH DIVERGENCE</v>
      </c>
      <c r="M171" s="8">
        <f t="shared" si="20"/>
        <v>25</v>
      </c>
      <c r="N171" s="8">
        <f t="shared" si="21"/>
        <v>0</v>
      </c>
      <c r="O171" s="8">
        <f t="shared" si="22"/>
        <v>50</v>
      </c>
      <c r="P171" s="8">
        <f t="shared" si="23"/>
        <v>83</v>
      </c>
      <c r="Q171" s="9">
        <f t="shared" si="24"/>
        <v>28.7</v>
      </c>
      <c r="R171" s="9">
        <f t="shared" si="25"/>
        <v>43.25</v>
      </c>
      <c r="S171" s="9">
        <f t="shared" si="26"/>
        <v>53.6</v>
      </c>
      <c r="T171" s="9">
        <f t="shared" si="27"/>
        <v>39.5</v>
      </c>
      <c r="U171" s="8">
        <f t="shared" si="28"/>
        <v>41.85</v>
      </c>
      <c r="V171" s="8">
        <f t="shared" si="29"/>
        <v>41.262500000000003</v>
      </c>
    </row>
    <row r="172" spans="1:22" ht="13.5" x14ac:dyDescent="0.25">
      <c r="A172" s="3">
        <f>RSI!A172</f>
        <v>42254</v>
      </c>
      <c r="B172" s="2">
        <f>RSI!B172</f>
        <v>2.4253</v>
      </c>
      <c r="C172" s="2">
        <f>RSI!I172</f>
        <v>45.705369055012518</v>
      </c>
      <c r="D172" s="2">
        <f>MACD!E172</f>
        <v>3.366663851444196E-2</v>
      </c>
      <c r="E172" s="2">
        <f>MACD!F172</f>
        <v>1.0563653925038918E-2</v>
      </c>
      <c r="F172" s="2">
        <f>'Moving Avg'!D172</f>
        <v>2.4653800000000001</v>
      </c>
      <c r="G172" s="2">
        <f>'Moving Avg'!F172</f>
        <v>2.49993</v>
      </c>
      <c r="H172" s="2">
        <f>'Moving Avg'!G172</f>
        <v>2.3847339999999999</v>
      </c>
      <c r="I172" s="2">
        <f>'Moving Avg'!H172</f>
        <v>0</v>
      </c>
      <c r="J172" s="6" t="str">
        <f>OBV!F172</f>
        <v>BULLISH</v>
      </c>
      <c r="K172" s="6" t="str">
        <f>OBV!G172</f>
        <v>STRONG</v>
      </c>
      <c r="L172" s="6" t="str">
        <f>OBV!H172</f>
        <v>BULLISH DIVERGENCE</v>
      </c>
      <c r="M172" s="8">
        <f t="shared" si="20"/>
        <v>25</v>
      </c>
      <c r="N172" s="8">
        <f t="shared" si="21"/>
        <v>0</v>
      </c>
      <c r="O172" s="8">
        <f t="shared" si="22"/>
        <v>50</v>
      </c>
      <c r="P172" s="8">
        <f t="shared" si="23"/>
        <v>83</v>
      </c>
      <c r="Q172" s="9">
        <f t="shared" si="24"/>
        <v>28.7</v>
      </c>
      <c r="R172" s="9">
        <f t="shared" si="25"/>
        <v>43.25</v>
      </c>
      <c r="S172" s="9">
        <f t="shared" si="26"/>
        <v>53.6</v>
      </c>
      <c r="T172" s="9">
        <f t="shared" si="27"/>
        <v>39.5</v>
      </c>
      <c r="U172" s="8">
        <f t="shared" si="28"/>
        <v>41.85</v>
      </c>
      <c r="V172" s="8">
        <f t="shared" si="29"/>
        <v>41.262500000000003</v>
      </c>
    </row>
    <row r="173" spans="1:22" ht="13.5" x14ac:dyDescent="0.25">
      <c r="A173" s="3">
        <f>RSI!A173</f>
        <v>42255</v>
      </c>
      <c r="B173" s="2">
        <f>RSI!B173</f>
        <v>2.399</v>
      </c>
      <c r="C173" s="2">
        <f>RSI!I173</f>
        <v>43.019375995242846</v>
      </c>
      <c r="D173" s="2">
        <f>MACD!E173</f>
        <v>4.3594679687250615E-2</v>
      </c>
      <c r="E173" s="2">
        <f>MACD!F173</f>
        <v>1.716985907748126E-2</v>
      </c>
      <c r="F173" s="2">
        <f>'Moving Avg'!D173</f>
        <v>2.4442999999999997</v>
      </c>
      <c r="G173" s="2">
        <f>'Moving Avg'!F173</f>
        <v>2.4936049999999996</v>
      </c>
      <c r="H173" s="2">
        <f>'Moving Avg'!G173</f>
        <v>2.3884259999999995</v>
      </c>
      <c r="I173" s="2">
        <f>'Moving Avg'!H173</f>
        <v>0</v>
      </c>
      <c r="J173" s="6" t="str">
        <f>OBV!F173</f>
        <v>BULLISH</v>
      </c>
      <c r="K173" s="6" t="str">
        <f>OBV!G173</f>
        <v>STRONG</v>
      </c>
      <c r="L173" s="6" t="str">
        <f>OBV!H173</f>
        <v>BULLISH DIVERGENCE</v>
      </c>
      <c r="M173" s="8">
        <f t="shared" si="20"/>
        <v>25</v>
      </c>
      <c r="N173" s="8">
        <f t="shared" si="21"/>
        <v>0</v>
      </c>
      <c r="O173" s="8">
        <f t="shared" si="22"/>
        <v>50</v>
      </c>
      <c r="P173" s="8">
        <f t="shared" si="23"/>
        <v>83</v>
      </c>
      <c r="Q173" s="9">
        <f t="shared" si="24"/>
        <v>28.7</v>
      </c>
      <c r="R173" s="9">
        <f t="shared" si="25"/>
        <v>43.25</v>
      </c>
      <c r="S173" s="9">
        <f t="shared" si="26"/>
        <v>53.6</v>
      </c>
      <c r="T173" s="9">
        <f t="shared" si="27"/>
        <v>39.5</v>
      </c>
      <c r="U173" s="8">
        <f t="shared" si="28"/>
        <v>41.85</v>
      </c>
      <c r="V173" s="8">
        <f t="shared" si="29"/>
        <v>41.262500000000003</v>
      </c>
    </row>
    <row r="174" spans="1:22" ht="13.5" x14ac:dyDescent="0.25">
      <c r="A174" s="3">
        <f>RSI!A174</f>
        <v>42256</v>
      </c>
      <c r="B174" s="2">
        <f>RSI!B174</f>
        <v>2.3304</v>
      </c>
      <c r="C174" s="2">
        <f>RSI!I174</f>
        <v>36.924012545031673</v>
      </c>
      <c r="D174" s="2">
        <f>MACD!E174</f>
        <v>6.0705883686604789E-2</v>
      </c>
      <c r="E174" s="2">
        <f>MACD!F174</f>
        <v>2.5877063999305967E-2</v>
      </c>
      <c r="F174" s="2">
        <f>'Moving Avg'!D174</f>
        <v>2.4179400000000002</v>
      </c>
      <c r="G174" s="2">
        <f>'Moving Avg'!F174</f>
        <v>2.4856949999999993</v>
      </c>
      <c r="H174" s="2">
        <f>'Moving Avg'!G174</f>
        <v>2.3920099999999995</v>
      </c>
      <c r="I174" s="2">
        <f>'Moving Avg'!H174</f>
        <v>0</v>
      </c>
      <c r="J174" s="6" t="str">
        <f>OBV!F174</f>
        <v>BULLISH</v>
      </c>
      <c r="K174" s="6" t="str">
        <f>OBV!G174</f>
        <v>STRONG</v>
      </c>
      <c r="L174" s="6" t="str">
        <f>OBV!H174</f>
        <v>BULLISH DIVERGENCE</v>
      </c>
      <c r="M174" s="8">
        <f t="shared" si="20"/>
        <v>25</v>
      </c>
      <c r="N174" s="8">
        <f t="shared" si="21"/>
        <v>0</v>
      </c>
      <c r="O174" s="8">
        <f t="shared" si="22"/>
        <v>50</v>
      </c>
      <c r="P174" s="8">
        <f t="shared" si="23"/>
        <v>83</v>
      </c>
      <c r="Q174" s="9">
        <f t="shared" si="24"/>
        <v>28.7</v>
      </c>
      <c r="R174" s="9">
        <f t="shared" si="25"/>
        <v>43.25</v>
      </c>
      <c r="S174" s="9">
        <f t="shared" si="26"/>
        <v>53.6</v>
      </c>
      <c r="T174" s="9">
        <f t="shared" si="27"/>
        <v>39.5</v>
      </c>
      <c r="U174" s="8">
        <f t="shared" si="28"/>
        <v>41.85</v>
      </c>
      <c r="V174" s="8">
        <f t="shared" si="29"/>
        <v>41.262500000000003</v>
      </c>
    </row>
    <row r="175" spans="1:22" ht="13.5" x14ac:dyDescent="0.25">
      <c r="A175" s="3">
        <f>RSI!A175</f>
        <v>42257</v>
      </c>
      <c r="B175" s="2">
        <f>RSI!B175</f>
        <v>2.3199000000000001</v>
      </c>
      <c r="C175" s="2">
        <f>RSI!I175</f>
        <v>36.081322593452256</v>
      </c>
      <c r="D175" s="2">
        <f>MACD!E175</f>
        <v>7.1845363928986217E-2</v>
      </c>
      <c r="E175" s="2">
        <f>MACD!F175</f>
        <v>3.5070723985242018E-2</v>
      </c>
      <c r="F175" s="2">
        <f>'Moving Avg'!D175</f>
        <v>2.38104</v>
      </c>
      <c r="G175" s="2">
        <f>'Moving Avg'!F175</f>
        <v>2.4777849999999999</v>
      </c>
      <c r="H175" s="2">
        <f>'Moving Avg'!G175</f>
        <v>2.395384</v>
      </c>
      <c r="I175" s="2">
        <f>'Moving Avg'!H175</f>
        <v>0</v>
      </c>
      <c r="J175" s="6" t="str">
        <f>OBV!F175</f>
        <v>BEARISH</v>
      </c>
      <c r="K175" s="6" t="str">
        <f>OBV!G175</f>
        <v>WEAK</v>
      </c>
      <c r="L175" s="6" t="str">
        <f>OBV!H175</f>
        <v>CONFIRMED BEARISH</v>
      </c>
      <c r="M175" s="8">
        <f t="shared" si="20"/>
        <v>25</v>
      </c>
      <c r="N175" s="8">
        <f t="shared" si="21"/>
        <v>0</v>
      </c>
      <c r="O175" s="8">
        <f t="shared" si="22"/>
        <v>50</v>
      </c>
      <c r="P175" s="8">
        <f t="shared" si="23"/>
        <v>0</v>
      </c>
      <c r="Q175" s="9">
        <f t="shared" si="24"/>
        <v>16.25</v>
      </c>
      <c r="R175" s="9">
        <f t="shared" si="25"/>
        <v>22.5</v>
      </c>
      <c r="S175" s="9">
        <f t="shared" si="26"/>
        <v>16.25</v>
      </c>
      <c r="T175" s="9">
        <f t="shared" si="27"/>
        <v>18.75</v>
      </c>
      <c r="U175" s="8">
        <f t="shared" si="28"/>
        <v>18.333333333333332</v>
      </c>
      <c r="V175" s="8">
        <f t="shared" si="29"/>
        <v>18.4375</v>
      </c>
    </row>
    <row r="176" spans="1:22" ht="13.5" x14ac:dyDescent="0.25">
      <c r="A176" s="3">
        <f>RSI!A176</f>
        <v>42258</v>
      </c>
      <c r="B176" s="2">
        <f>RSI!B176</f>
        <v>2.3092999999999999</v>
      </c>
      <c r="C176" s="2">
        <f>RSI!I176</f>
        <v>35.207751086712605</v>
      </c>
      <c r="D176" s="2">
        <f>MACD!E176</f>
        <v>7.6345009544197318E-2</v>
      </c>
      <c r="E176" s="2">
        <f>MACD!F176</f>
        <v>4.3325581097033078E-2</v>
      </c>
      <c r="F176" s="2">
        <f>'Moving Avg'!D176</f>
        <v>2.3567800000000001</v>
      </c>
      <c r="G176" s="2">
        <f>'Moving Avg'!F176</f>
        <v>2.4669749999999997</v>
      </c>
      <c r="H176" s="2">
        <f>'Moving Avg'!G176</f>
        <v>2.3973859999999996</v>
      </c>
      <c r="I176" s="2">
        <f>'Moving Avg'!H176</f>
        <v>0</v>
      </c>
      <c r="J176" s="6" t="str">
        <f>OBV!F176</f>
        <v>BEARISH</v>
      </c>
      <c r="K176" s="6" t="str">
        <f>OBV!G176</f>
        <v>WEAK</v>
      </c>
      <c r="L176" s="6" t="str">
        <f>OBV!H176</f>
        <v>CONFIRMED BEARISH</v>
      </c>
      <c r="M176" s="8">
        <f t="shared" si="20"/>
        <v>25</v>
      </c>
      <c r="N176" s="8">
        <f t="shared" si="21"/>
        <v>0</v>
      </c>
      <c r="O176" s="8">
        <f t="shared" si="22"/>
        <v>50</v>
      </c>
      <c r="P176" s="8">
        <f t="shared" si="23"/>
        <v>0</v>
      </c>
      <c r="Q176" s="9">
        <f t="shared" si="24"/>
        <v>16.25</v>
      </c>
      <c r="R176" s="9">
        <f t="shared" si="25"/>
        <v>22.5</v>
      </c>
      <c r="S176" s="9">
        <f t="shared" si="26"/>
        <v>16.25</v>
      </c>
      <c r="T176" s="9">
        <f t="shared" si="27"/>
        <v>18.75</v>
      </c>
      <c r="U176" s="8">
        <f t="shared" si="28"/>
        <v>18.333333333333332</v>
      </c>
      <c r="V176" s="8">
        <f t="shared" si="29"/>
        <v>18.4375</v>
      </c>
    </row>
    <row r="177" spans="1:22" ht="13.5" x14ac:dyDescent="0.25">
      <c r="A177" s="3">
        <f>RSI!A177</f>
        <v>42261</v>
      </c>
      <c r="B177" s="2">
        <f>RSI!B177</f>
        <v>2.2934999999999999</v>
      </c>
      <c r="C177" s="2">
        <f>RSI!I177</f>
        <v>33.890612904217221</v>
      </c>
      <c r="D177" s="2">
        <f>MACD!E177</f>
        <v>8.9386669105468552E-2</v>
      </c>
      <c r="E177" s="2">
        <f>MACD!F177</f>
        <v>5.2537798698720176E-2</v>
      </c>
      <c r="F177" s="2">
        <f>'Moving Avg'!D177</f>
        <v>2.3304200000000002</v>
      </c>
      <c r="G177" s="2">
        <f>'Moving Avg'!F177</f>
        <v>2.4601199999999999</v>
      </c>
      <c r="H177" s="2">
        <f>'Moving Avg'!G177</f>
        <v>2.3979119999999994</v>
      </c>
      <c r="I177" s="2">
        <f>'Moving Avg'!H177</f>
        <v>0</v>
      </c>
      <c r="J177" s="6" t="str">
        <f>OBV!F177</f>
        <v>BEARISH</v>
      </c>
      <c r="K177" s="6" t="str">
        <f>OBV!G177</f>
        <v>WEAK</v>
      </c>
      <c r="L177" s="6" t="str">
        <f>OBV!H177</f>
        <v>CONFIRMED BEARISH</v>
      </c>
      <c r="M177" s="8">
        <f t="shared" si="20"/>
        <v>25</v>
      </c>
      <c r="N177" s="8">
        <f t="shared" si="21"/>
        <v>0</v>
      </c>
      <c r="O177" s="8">
        <f t="shared" si="22"/>
        <v>50</v>
      </c>
      <c r="P177" s="8">
        <f t="shared" si="23"/>
        <v>0</v>
      </c>
      <c r="Q177" s="9">
        <f t="shared" si="24"/>
        <v>16.25</v>
      </c>
      <c r="R177" s="9">
        <f t="shared" si="25"/>
        <v>22.5</v>
      </c>
      <c r="S177" s="9">
        <f t="shared" si="26"/>
        <v>16.25</v>
      </c>
      <c r="T177" s="9">
        <f t="shared" si="27"/>
        <v>18.75</v>
      </c>
      <c r="U177" s="8">
        <f t="shared" si="28"/>
        <v>18.333333333333332</v>
      </c>
      <c r="V177" s="8">
        <f t="shared" si="29"/>
        <v>18.4375</v>
      </c>
    </row>
    <row r="178" spans="1:22" ht="13.5" x14ac:dyDescent="0.25">
      <c r="A178" s="3">
        <f>RSI!A178</f>
        <v>42262</v>
      </c>
      <c r="B178" s="2">
        <f>RSI!B178</f>
        <v>2.3620999999999999</v>
      </c>
      <c r="C178" s="2">
        <f>RSI!I178</f>
        <v>43.732963070303114</v>
      </c>
      <c r="D178" s="2">
        <f>MACD!E178</f>
        <v>9.2902081364521827E-2</v>
      </c>
      <c r="E178" s="2">
        <f>MACD!F178</f>
        <v>6.0610655231880514E-2</v>
      </c>
      <c r="F178" s="2">
        <f>'Moving Avg'!D178</f>
        <v>2.3230399999999998</v>
      </c>
      <c r="G178" s="2">
        <f>'Moving Avg'!F178</f>
        <v>2.4522149999999998</v>
      </c>
      <c r="H178" s="2">
        <f>'Moving Avg'!G178</f>
        <v>2.4000219999999994</v>
      </c>
      <c r="I178" s="2">
        <f>'Moving Avg'!H178</f>
        <v>0</v>
      </c>
      <c r="J178" s="6" t="str">
        <f>OBV!F178</f>
        <v>BEARISH</v>
      </c>
      <c r="K178" s="6" t="str">
        <f>OBV!G178</f>
        <v>NEUTRAL</v>
      </c>
      <c r="L178" s="6" t="str">
        <f>OBV!H178</f>
        <v>CONFIRMED BEARISH</v>
      </c>
      <c r="M178" s="8">
        <f t="shared" si="20"/>
        <v>25</v>
      </c>
      <c r="N178" s="8">
        <f t="shared" si="21"/>
        <v>0</v>
      </c>
      <c r="O178" s="8">
        <f t="shared" si="22"/>
        <v>50</v>
      </c>
      <c r="P178" s="8">
        <f t="shared" si="23"/>
        <v>16.5</v>
      </c>
      <c r="Q178" s="9">
        <f t="shared" si="24"/>
        <v>18.725000000000001</v>
      </c>
      <c r="R178" s="9">
        <f t="shared" si="25"/>
        <v>26.625</v>
      </c>
      <c r="S178" s="9">
        <f t="shared" si="26"/>
        <v>23.675000000000001</v>
      </c>
      <c r="T178" s="9">
        <f t="shared" si="27"/>
        <v>22.875</v>
      </c>
      <c r="U178" s="8">
        <f t="shared" si="28"/>
        <v>23.008333333333336</v>
      </c>
      <c r="V178" s="8">
        <f t="shared" si="29"/>
        <v>22.975000000000001</v>
      </c>
    </row>
    <row r="179" spans="1:22" ht="13.5" x14ac:dyDescent="0.25">
      <c r="A179" s="3">
        <f>RSI!A179</f>
        <v>42263</v>
      </c>
      <c r="B179" s="2">
        <f>RSI!B179</f>
        <v>2.3199000000000001</v>
      </c>
      <c r="C179" s="2">
        <f>RSI!I179</f>
        <v>39.806819477682723</v>
      </c>
      <c r="D179" s="2">
        <f>MACD!E179</f>
        <v>9.2852879215751027E-2</v>
      </c>
      <c r="E179" s="2">
        <f>MACD!F179</f>
        <v>6.7059100028654617E-2</v>
      </c>
      <c r="F179" s="2">
        <f>'Moving Avg'!D179</f>
        <v>2.3209400000000002</v>
      </c>
      <c r="G179" s="2">
        <f>'Moving Avg'!F179</f>
        <v>2.4421999999999997</v>
      </c>
      <c r="H179" s="2">
        <f>'Moving Avg'!G179</f>
        <v>2.4019199999999996</v>
      </c>
      <c r="I179" s="2">
        <f>'Moving Avg'!H179</f>
        <v>0</v>
      </c>
      <c r="J179" s="6" t="str">
        <f>OBV!F179</f>
        <v>BEARISH</v>
      </c>
      <c r="K179" s="6" t="str">
        <f>OBV!G179</f>
        <v>WEAK</v>
      </c>
      <c r="L179" s="6" t="str">
        <f>OBV!H179</f>
        <v>CONFIRMED BEARISH</v>
      </c>
      <c r="M179" s="8">
        <f t="shared" si="20"/>
        <v>25</v>
      </c>
      <c r="N179" s="8">
        <f t="shared" si="21"/>
        <v>0</v>
      </c>
      <c r="O179" s="8">
        <f t="shared" si="22"/>
        <v>50</v>
      </c>
      <c r="P179" s="8">
        <f t="shared" si="23"/>
        <v>0</v>
      </c>
      <c r="Q179" s="9">
        <f t="shared" si="24"/>
        <v>16.25</v>
      </c>
      <c r="R179" s="9">
        <f t="shared" si="25"/>
        <v>22.5</v>
      </c>
      <c r="S179" s="9">
        <f t="shared" si="26"/>
        <v>16.25</v>
      </c>
      <c r="T179" s="9">
        <f t="shared" si="27"/>
        <v>18.75</v>
      </c>
      <c r="U179" s="8">
        <f t="shared" si="28"/>
        <v>18.333333333333332</v>
      </c>
      <c r="V179" s="8">
        <f t="shared" si="29"/>
        <v>18.4375</v>
      </c>
    </row>
    <row r="180" spans="1:22" ht="13.5" x14ac:dyDescent="0.25">
      <c r="A180" s="3">
        <f>RSI!A180</f>
        <v>42264</v>
      </c>
      <c r="B180" s="2">
        <f>RSI!B180</f>
        <v>2.3199000000000001</v>
      </c>
      <c r="C180" s="2">
        <f>RSI!I180</f>
        <v>39.80681947768273</v>
      </c>
      <c r="D180" s="2">
        <f>MACD!E180</f>
        <v>9.9870138167959421E-2</v>
      </c>
      <c r="E180" s="2">
        <f>MACD!F180</f>
        <v>7.3621307656515589E-2</v>
      </c>
      <c r="F180" s="2">
        <f>'Moving Avg'!D180</f>
        <v>2.3209400000000002</v>
      </c>
      <c r="G180" s="2">
        <f>'Moving Avg'!F180</f>
        <v>2.4321849999999996</v>
      </c>
      <c r="H180" s="2">
        <f>'Moving Avg'!G180</f>
        <v>2.4040299999999997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NEUTRAL</v>
      </c>
      <c r="M180" s="8">
        <f t="shared" si="20"/>
        <v>25</v>
      </c>
      <c r="N180" s="8">
        <f t="shared" si="21"/>
        <v>0</v>
      </c>
      <c r="O180" s="8">
        <f t="shared" si="22"/>
        <v>50</v>
      </c>
      <c r="P180" s="8">
        <f t="shared" si="23"/>
        <v>16.5</v>
      </c>
      <c r="Q180" s="9">
        <f t="shared" si="24"/>
        <v>18.725000000000001</v>
      </c>
      <c r="R180" s="9">
        <f t="shared" si="25"/>
        <v>26.625</v>
      </c>
      <c r="S180" s="9">
        <f t="shared" si="26"/>
        <v>23.675000000000001</v>
      </c>
      <c r="T180" s="9">
        <f t="shared" si="27"/>
        <v>22.875</v>
      </c>
      <c r="U180" s="8">
        <f t="shared" si="28"/>
        <v>23.008333333333336</v>
      </c>
      <c r="V180" s="8">
        <f t="shared" si="29"/>
        <v>22.975000000000001</v>
      </c>
    </row>
    <row r="181" spans="1:22" ht="13.5" x14ac:dyDescent="0.25">
      <c r="A181" s="3">
        <f>RSI!A181</f>
        <v>42265</v>
      </c>
      <c r="B181" s="2">
        <f>RSI!B181</f>
        <v>2.3041</v>
      </c>
      <c r="C181" s="2">
        <f>RSI!I181</f>
        <v>38.313267072625955</v>
      </c>
      <c r="D181" s="2">
        <f>MACD!E181</f>
        <v>9.6148957709798033E-2</v>
      </c>
      <c r="E181" s="2">
        <f>MACD!F181</f>
        <v>7.8126837667172086E-2</v>
      </c>
      <c r="F181" s="2">
        <f>'Moving Avg'!D181</f>
        <v>2.3199000000000001</v>
      </c>
      <c r="G181" s="2">
        <f>'Moving Avg'!F181</f>
        <v>2.4211149999999995</v>
      </c>
      <c r="H181" s="2">
        <f>'Moving Avg'!G181</f>
        <v>2.405824</v>
      </c>
      <c r="I181" s="2">
        <f>'Moving Avg'!H181</f>
        <v>0</v>
      </c>
      <c r="J181" s="6" t="str">
        <f>OBV!F181</f>
        <v>BEARISH</v>
      </c>
      <c r="K181" s="6" t="str">
        <f>OBV!G181</f>
        <v>WEAK</v>
      </c>
      <c r="L181" s="6" t="str">
        <f>OBV!H181</f>
        <v>CONFIRMED BEARISH</v>
      </c>
      <c r="M181" s="8">
        <f t="shared" si="20"/>
        <v>25</v>
      </c>
      <c r="N181" s="8">
        <f t="shared" si="21"/>
        <v>0</v>
      </c>
      <c r="O181" s="8">
        <f t="shared" si="22"/>
        <v>50</v>
      </c>
      <c r="P181" s="8">
        <f t="shared" si="23"/>
        <v>0</v>
      </c>
      <c r="Q181" s="9">
        <f t="shared" si="24"/>
        <v>16.25</v>
      </c>
      <c r="R181" s="9">
        <f t="shared" si="25"/>
        <v>22.5</v>
      </c>
      <c r="S181" s="9">
        <f t="shared" si="26"/>
        <v>16.25</v>
      </c>
      <c r="T181" s="9">
        <f t="shared" si="27"/>
        <v>18.75</v>
      </c>
      <c r="U181" s="8">
        <f t="shared" si="28"/>
        <v>18.333333333333332</v>
      </c>
      <c r="V181" s="8">
        <f t="shared" si="29"/>
        <v>18.4375</v>
      </c>
    </row>
    <row r="182" spans="1:22" ht="13.5" x14ac:dyDescent="0.25">
      <c r="A182" s="3">
        <f>RSI!A182</f>
        <v>42268</v>
      </c>
      <c r="B182" s="2">
        <f>RSI!B182</f>
        <v>2.3199000000000001</v>
      </c>
      <c r="C182" s="2">
        <f>RSI!I182</f>
        <v>40.708989622995936</v>
      </c>
      <c r="D182" s="2">
        <f>MACD!E182</f>
        <v>9.1593628772950186E-2</v>
      </c>
      <c r="E182" s="2">
        <f>MACD!F182</f>
        <v>8.0820195888327714E-2</v>
      </c>
      <c r="F182" s="2">
        <f>'Moving Avg'!D182</f>
        <v>2.3251800000000005</v>
      </c>
      <c r="G182" s="2">
        <f>'Moving Avg'!F182</f>
        <v>2.4105699999999994</v>
      </c>
      <c r="H182" s="2">
        <f>'Moving Avg'!G182</f>
        <v>2.407934</v>
      </c>
      <c r="I182" s="2">
        <f>'Moving Avg'!H182</f>
        <v>0</v>
      </c>
      <c r="J182" s="6" t="str">
        <f>OBV!F182</f>
        <v>BULLISH</v>
      </c>
      <c r="K182" s="6" t="str">
        <f>OBV!G182</f>
        <v>NEUTRAL</v>
      </c>
      <c r="L182" s="6" t="str">
        <f>OBV!H182</f>
        <v>CONFIRMED BULLISH</v>
      </c>
      <c r="M182" s="8">
        <f t="shared" si="20"/>
        <v>25</v>
      </c>
      <c r="N182" s="8">
        <f t="shared" si="21"/>
        <v>0</v>
      </c>
      <c r="O182" s="8">
        <f t="shared" si="22"/>
        <v>50</v>
      </c>
      <c r="P182" s="8">
        <f t="shared" si="23"/>
        <v>83.5</v>
      </c>
      <c r="Q182" s="9">
        <f t="shared" si="24"/>
        <v>28.774999999999999</v>
      </c>
      <c r="R182" s="9">
        <f t="shared" si="25"/>
        <v>43.375</v>
      </c>
      <c r="S182" s="9">
        <f t="shared" si="26"/>
        <v>53.825000000000003</v>
      </c>
      <c r="T182" s="9">
        <f t="shared" si="27"/>
        <v>39.625</v>
      </c>
      <c r="U182" s="8">
        <f t="shared" si="28"/>
        <v>41.991666666666667</v>
      </c>
      <c r="V182" s="8">
        <f t="shared" si="29"/>
        <v>41.400000000000006</v>
      </c>
    </row>
    <row r="183" spans="1:22" ht="13.5" x14ac:dyDescent="0.25">
      <c r="A183" s="3">
        <f>RSI!A183</f>
        <v>42269</v>
      </c>
      <c r="B183" s="2">
        <f>RSI!B183</f>
        <v>2.2934999999999999</v>
      </c>
      <c r="C183" s="2">
        <f>RSI!I183</f>
        <v>38.049918204309833</v>
      </c>
      <c r="D183" s="2">
        <f>MACD!E183</f>
        <v>8.6091378138406061E-2</v>
      </c>
      <c r="E183" s="2">
        <f>MACD!F183</f>
        <v>8.1874432338343392E-2</v>
      </c>
      <c r="F183" s="2">
        <f>'Moving Avg'!D183</f>
        <v>2.3114599999999998</v>
      </c>
      <c r="G183" s="2">
        <f>'Moving Avg'!F183</f>
        <v>2.3987049999999996</v>
      </c>
      <c r="H183" s="2">
        <f>'Moving Avg'!G183</f>
        <v>2.409516</v>
      </c>
      <c r="I183" s="2">
        <f>'Moving Avg'!H183</f>
        <v>0</v>
      </c>
      <c r="J183" s="6" t="str">
        <f>OBV!F183</f>
        <v>BEARISH</v>
      </c>
      <c r="K183" s="6" t="str">
        <f>OBV!G183</f>
        <v>WEAK</v>
      </c>
      <c r="L183" s="6" t="str">
        <f>OBV!H183</f>
        <v>CONFIRMED BEARISH</v>
      </c>
      <c r="M183" s="8">
        <f t="shared" si="20"/>
        <v>25</v>
      </c>
      <c r="N183" s="8">
        <f t="shared" si="21"/>
        <v>0</v>
      </c>
      <c r="O183" s="8">
        <f t="shared" si="22"/>
        <v>50</v>
      </c>
      <c r="P183" s="8">
        <f t="shared" si="23"/>
        <v>0</v>
      </c>
      <c r="Q183" s="9">
        <f t="shared" si="24"/>
        <v>16.25</v>
      </c>
      <c r="R183" s="9">
        <f t="shared" si="25"/>
        <v>22.5</v>
      </c>
      <c r="S183" s="9">
        <f t="shared" si="26"/>
        <v>16.25</v>
      </c>
      <c r="T183" s="9">
        <f t="shared" si="27"/>
        <v>18.75</v>
      </c>
      <c r="U183" s="8">
        <f t="shared" si="28"/>
        <v>18.333333333333332</v>
      </c>
      <c r="V183" s="8">
        <f t="shared" si="29"/>
        <v>18.4375</v>
      </c>
    </row>
    <row r="184" spans="1:22" ht="13.5" x14ac:dyDescent="0.25">
      <c r="A184" s="3">
        <f>RSI!A184</f>
        <v>42270</v>
      </c>
      <c r="B184" s="2">
        <f>RSI!B184</f>
        <v>2.3620999999999999</v>
      </c>
      <c r="C184" s="2">
        <f>RSI!I184</f>
        <v>47.623622490654469</v>
      </c>
      <c r="D184" s="2">
        <f>MACD!E184</f>
        <v>6.6366351252214351E-2</v>
      </c>
      <c r="E184" s="2">
        <f>MACD!F184</f>
        <v>7.8772816121117584E-2</v>
      </c>
      <c r="F184" s="2">
        <f>'Moving Avg'!D184</f>
        <v>2.3199000000000001</v>
      </c>
      <c r="G184" s="2">
        <f>'Moving Avg'!F184</f>
        <v>2.3892149999999996</v>
      </c>
      <c r="H184" s="2">
        <f>'Moving Avg'!G184</f>
        <v>2.4121540000000001</v>
      </c>
      <c r="I184" s="2">
        <f>'Moving Avg'!H184</f>
        <v>0</v>
      </c>
      <c r="J184" s="6" t="str">
        <f>OBV!F184</f>
        <v>BEARISH</v>
      </c>
      <c r="K184" s="6" t="str">
        <f>OBV!G184</f>
        <v>WEAK</v>
      </c>
      <c r="L184" s="6" t="str">
        <f>OBV!H184</f>
        <v>BEARISH DIVERGENCE</v>
      </c>
      <c r="M184" s="8">
        <f t="shared" si="20"/>
        <v>25</v>
      </c>
      <c r="N184" s="8">
        <f t="shared" si="21"/>
        <v>45</v>
      </c>
      <c r="O184" s="8">
        <f t="shared" si="22"/>
        <v>50</v>
      </c>
      <c r="P184" s="8">
        <f t="shared" si="23"/>
        <v>0</v>
      </c>
      <c r="Q184" s="9">
        <f t="shared" si="24"/>
        <v>32</v>
      </c>
      <c r="R184" s="9">
        <f t="shared" si="25"/>
        <v>31.5</v>
      </c>
      <c r="S184" s="9">
        <f t="shared" si="26"/>
        <v>23</v>
      </c>
      <c r="T184" s="9">
        <f t="shared" si="27"/>
        <v>30</v>
      </c>
      <c r="U184" s="8">
        <f t="shared" si="28"/>
        <v>28.833333333333332</v>
      </c>
      <c r="V184" s="8">
        <f t="shared" si="29"/>
        <v>29.125</v>
      </c>
    </row>
    <row r="185" spans="1:22" ht="13.5" x14ac:dyDescent="0.25">
      <c r="A185" s="3">
        <f>RSI!A185</f>
        <v>42275</v>
      </c>
      <c r="B185" s="2">
        <f>RSI!B185</f>
        <v>2.3831000000000002</v>
      </c>
      <c r="C185" s="2">
        <f>RSI!I185</f>
        <v>50.162680720347062</v>
      </c>
      <c r="D185" s="2">
        <f>MACD!E185</f>
        <v>4.6623764931098766E-2</v>
      </c>
      <c r="E185" s="2">
        <f>MACD!F185</f>
        <v>7.234300588311382E-2</v>
      </c>
      <c r="F185" s="2">
        <f>'Moving Avg'!D185</f>
        <v>2.3325400000000003</v>
      </c>
      <c r="G185" s="2">
        <f>'Moving Avg'!F185</f>
        <v>2.3823599999999994</v>
      </c>
      <c r="H185" s="2">
        <f>'Moving Avg'!G185</f>
        <v>2.415</v>
      </c>
      <c r="I185" s="2">
        <f>'Moving Avg'!H185</f>
        <v>0</v>
      </c>
      <c r="J185" s="6" t="str">
        <f>OBV!F185</f>
        <v>BULLISH</v>
      </c>
      <c r="K185" s="6" t="str">
        <f>OBV!G185</f>
        <v>NEUTRAL</v>
      </c>
      <c r="L185" s="6" t="str">
        <f>OBV!H185</f>
        <v>CONFIRMED BULLISH</v>
      </c>
      <c r="M185" s="8">
        <f t="shared" si="20"/>
        <v>25</v>
      </c>
      <c r="N185" s="8">
        <f t="shared" si="21"/>
        <v>100</v>
      </c>
      <c r="O185" s="8">
        <f t="shared" si="22"/>
        <v>50</v>
      </c>
      <c r="P185" s="8">
        <f t="shared" si="23"/>
        <v>83.5</v>
      </c>
      <c r="Q185" s="9">
        <f t="shared" si="24"/>
        <v>63.774999999999999</v>
      </c>
      <c r="R185" s="9">
        <f t="shared" si="25"/>
        <v>63.375</v>
      </c>
      <c r="S185" s="9">
        <f t="shared" si="26"/>
        <v>68.825000000000003</v>
      </c>
      <c r="T185" s="9">
        <f t="shared" si="27"/>
        <v>64.625</v>
      </c>
      <c r="U185" s="8">
        <f t="shared" si="28"/>
        <v>65.325000000000003</v>
      </c>
      <c r="V185" s="8">
        <f t="shared" si="29"/>
        <v>65.150000000000006</v>
      </c>
    </row>
    <row r="186" spans="1:22" ht="13.5" x14ac:dyDescent="0.25">
      <c r="A186" s="3">
        <f>RSI!A186</f>
        <v>42276</v>
      </c>
      <c r="B186" s="2">
        <f>RSI!B186</f>
        <v>2.3199000000000001</v>
      </c>
      <c r="C186" s="2">
        <f>RSI!I186</f>
        <v>43.351481089772925</v>
      </c>
      <c r="D186" s="2">
        <f>MACD!E186</f>
        <v>3.2955086019329283E-2</v>
      </c>
      <c r="E186" s="2">
        <f>MACD!F186</f>
        <v>6.446542191035691E-2</v>
      </c>
      <c r="F186" s="2">
        <f>'Moving Avg'!D186</f>
        <v>2.3357000000000001</v>
      </c>
      <c r="G186" s="2">
        <f>'Moving Avg'!F186</f>
        <v>2.3744499999999995</v>
      </c>
      <c r="H186" s="2">
        <f>'Moving Avg'!G186</f>
        <v>2.4162660000000002</v>
      </c>
      <c r="I186" s="2">
        <f>'Moving Avg'!H186</f>
        <v>0</v>
      </c>
      <c r="J186" s="6" t="str">
        <f>OBV!F186</f>
        <v>BEARISH</v>
      </c>
      <c r="K186" s="6" t="str">
        <f>OBV!G186</f>
        <v>WEAK</v>
      </c>
      <c r="L186" s="6" t="str">
        <f>OBV!H186</f>
        <v>BEARISH DIVERGENCE</v>
      </c>
      <c r="M186" s="8">
        <f t="shared" si="20"/>
        <v>25</v>
      </c>
      <c r="N186" s="8">
        <f t="shared" si="21"/>
        <v>100</v>
      </c>
      <c r="O186" s="8">
        <f t="shared" si="22"/>
        <v>50</v>
      </c>
      <c r="P186" s="8">
        <f t="shared" si="23"/>
        <v>0</v>
      </c>
      <c r="Q186" s="9">
        <f t="shared" si="24"/>
        <v>51.25</v>
      </c>
      <c r="R186" s="9">
        <f t="shared" si="25"/>
        <v>42.5</v>
      </c>
      <c r="S186" s="9">
        <f t="shared" si="26"/>
        <v>31.25</v>
      </c>
      <c r="T186" s="9">
        <f t="shared" si="27"/>
        <v>43.75</v>
      </c>
      <c r="U186" s="8">
        <f t="shared" si="28"/>
        <v>41.666666666666664</v>
      </c>
      <c r="V186" s="8">
        <f t="shared" si="29"/>
        <v>42.1875</v>
      </c>
    </row>
    <row r="187" spans="1:22" ht="13.5" x14ac:dyDescent="0.25">
      <c r="A187" s="3">
        <f>RSI!A187</f>
        <v>42277</v>
      </c>
      <c r="B187" s="2">
        <f>RSI!B187</f>
        <v>2.2671999999999999</v>
      </c>
      <c r="C187" s="2">
        <f>RSI!I187</f>
        <v>38.639992674349379</v>
      </c>
      <c r="D187" s="2">
        <f>MACD!E187</f>
        <v>2.3222587316156229E-2</v>
      </c>
      <c r="E187" s="2">
        <f>MACD!F187</f>
        <v>5.6216854991516775E-2</v>
      </c>
      <c r="F187" s="2">
        <f>'Moving Avg'!D187</f>
        <v>2.3251600000000003</v>
      </c>
      <c r="G187" s="2">
        <f>'Moving Avg'!F187</f>
        <v>2.3615349999999995</v>
      </c>
      <c r="H187" s="2">
        <f>'Moving Avg'!G187</f>
        <v>2.4167940000000003</v>
      </c>
      <c r="I187" s="2">
        <f>'Moving Avg'!H187</f>
        <v>0</v>
      </c>
      <c r="J187" s="6" t="str">
        <f>OBV!F187</f>
        <v>BEARISH</v>
      </c>
      <c r="K187" s="6" t="str">
        <f>OBV!G187</f>
        <v>WEAK</v>
      </c>
      <c r="L187" s="6" t="str">
        <f>OBV!H187</f>
        <v>CONFIRMED BEARISH</v>
      </c>
      <c r="M187" s="8">
        <f t="shared" si="20"/>
        <v>25</v>
      </c>
      <c r="N187" s="8">
        <f t="shared" si="21"/>
        <v>100</v>
      </c>
      <c r="O187" s="8">
        <f t="shared" si="22"/>
        <v>50</v>
      </c>
      <c r="P187" s="8">
        <f t="shared" si="23"/>
        <v>0</v>
      </c>
      <c r="Q187" s="9">
        <f t="shared" si="24"/>
        <v>51.25</v>
      </c>
      <c r="R187" s="9">
        <f t="shared" si="25"/>
        <v>42.5</v>
      </c>
      <c r="S187" s="9">
        <f t="shared" si="26"/>
        <v>31.25</v>
      </c>
      <c r="T187" s="9">
        <f t="shared" si="27"/>
        <v>43.75</v>
      </c>
      <c r="U187" s="8">
        <f t="shared" si="28"/>
        <v>41.666666666666664</v>
      </c>
      <c r="V187" s="8">
        <f t="shared" si="29"/>
        <v>42.1875</v>
      </c>
    </row>
    <row r="188" spans="1:22" ht="13.5" x14ac:dyDescent="0.25">
      <c r="A188" s="3">
        <f>RSI!A188</f>
        <v>42278</v>
      </c>
      <c r="B188" s="2">
        <f>RSI!B188</f>
        <v>2.3199000000000001</v>
      </c>
      <c r="C188" s="2">
        <f>RSI!I188</f>
        <v>45.069165073150188</v>
      </c>
      <c r="D188" s="2">
        <f>MACD!E188</f>
        <v>2.2282622949667985E-2</v>
      </c>
      <c r="E188" s="2">
        <f>MACD!F188</f>
        <v>4.9430008583147021E-2</v>
      </c>
      <c r="F188" s="2">
        <f>'Moving Avg'!D188</f>
        <v>2.3304400000000003</v>
      </c>
      <c r="G188" s="2">
        <f>'Moving Avg'!F188</f>
        <v>2.3523099999999997</v>
      </c>
      <c r="H188" s="2">
        <f>'Moving Avg'!G188</f>
        <v>2.4180599999999997</v>
      </c>
      <c r="I188" s="2">
        <f>'Moving Avg'!H188</f>
        <v>0</v>
      </c>
      <c r="J188" s="6" t="str">
        <f>OBV!F188</f>
        <v>BEARISH</v>
      </c>
      <c r="K188" s="6" t="str">
        <f>OBV!G188</f>
        <v>WEAK</v>
      </c>
      <c r="L188" s="6" t="str">
        <f>OBV!H188</f>
        <v>BEARISH DIVERGENCE</v>
      </c>
      <c r="M188" s="8">
        <f t="shared" si="20"/>
        <v>25</v>
      </c>
      <c r="N188" s="8">
        <f t="shared" si="21"/>
        <v>100</v>
      </c>
      <c r="O188" s="8">
        <f t="shared" si="22"/>
        <v>50</v>
      </c>
      <c r="P188" s="8">
        <f t="shared" si="23"/>
        <v>0</v>
      </c>
      <c r="Q188" s="9">
        <f t="shared" si="24"/>
        <v>51.25</v>
      </c>
      <c r="R188" s="9">
        <f t="shared" si="25"/>
        <v>42.5</v>
      </c>
      <c r="S188" s="9">
        <f t="shared" si="26"/>
        <v>31.25</v>
      </c>
      <c r="T188" s="9">
        <f t="shared" si="27"/>
        <v>43.75</v>
      </c>
      <c r="U188" s="8">
        <f t="shared" si="28"/>
        <v>41.666666666666664</v>
      </c>
      <c r="V188" s="8">
        <f t="shared" si="29"/>
        <v>42.1875</v>
      </c>
    </row>
    <row r="189" spans="1:22" ht="13.5" x14ac:dyDescent="0.25">
      <c r="A189" s="3">
        <f>RSI!A189</f>
        <v>42279</v>
      </c>
      <c r="B189" s="2">
        <f>RSI!B189</f>
        <v>2.3199000000000001</v>
      </c>
      <c r="C189" s="2">
        <f>RSI!I189</f>
        <v>45.069165073150181</v>
      </c>
      <c r="D189" s="2">
        <f>MACD!E189</f>
        <v>1.5280854594730719E-2</v>
      </c>
      <c r="E189" s="2">
        <f>MACD!F189</f>
        <v>4.2600177785463766E-2</v>
      </c>
      <c r="F189" s="2">
        <f>'Moving Avg'!D189</f>
        <v>2.3220000000000001</v>
      </c>
      <c r="G189" s="2">
        <f>'Moving Avg'!F189</f>
        <v>2.3451949999999995</v>
      </c>
      <c r="H189" s="2">
        <f>'Moving Avg'!G189</f>
        <v>2.4180600000000001</v>
      </c>
      <c r="I189" s="2">
        <f>'Moving Avg'!H189</f>
        <v>0</v>
      </c>
      <c r="J189" s="6" t="str">
        <f>OBV!F189</f>
        <v>BEARISH</v>
      </c>
      <c r="K189" s="6" t="str">
        <f>OBV!G189</f>
        <v>WEAK</v>
      </c>
      <c r="L189" s="6" t="str">
        <f>OBV!H189</f>
        <v>CONFIRMED BEARISH</v>
      </c>
      <c r="M189" s="8">
        <f t="shared" si="20"/>
        <v>25</v>
      </c>
      <c r="N189" s="8">
        <f t="shared" si="21"/>
        <v>100</v>
      </c>
      <c r="O189" s="8">
        <f t="shared" si="22"/>
        <v>50</v>
      </c>
      <c r="P189" s="8">
        <f t="shared" si="23"/>
        <v>0</v>
      </c>
      <c r="Q189" s="9">
        <f t="shared" si="24"/>
        <v>51.25</v>
      </c>
      <c r="R189" s="9">
        <f t="shared" si="25"/>
        <v>42.5</v>
      </c>
      <c r="S189" s="9">
        <f t="shared" si="26"/>
        <v>31.25</v>
      </c>
      <c r="T189" s="9">
        <f t="shared" si="27"/>
        <v>43.75</v>
      </c>
      <c r="U189" s="8">
        <f t="shared" si="28"/>
        <v>41.666666666666664</v>
      </c>
      <c r="V189" s="8">
        <f t="shared" si="29"/>
        <v>42.1875</v>
      </c>
    </row>
    <row r="190" spans="1:22" ht="13.5" x14ac:dyDescent="0.25">
      <c r="A190" s="3">
        <f>RSI!A190</f>
        <v>42282</v>
      </c>
      <c r="B190" s="2">
        <f>RSI!B190</f>
        <v>2.3146</v>
      </c>
      <c r="C190" s="2">
        <f>RSI!I190</f>
        <v>44.52502778353557</v>
      </c>
      <c r="D190" s="2">
        <f>MACD!E190</f>
        <v>1.0013590446620313E-2</v>
      </c>
      <c r="E190" s="2">
        <f>MACD!F190</f>
        <v>3.608286031769508E-2</v>
      </c>
      <c r="F190" s="2">
        <f>'Moving Avg'!D190</f>
        <v>2.3083</v>
      </c>
      <c r="G190" s="2">
        <f>'Moving Avg'!F190</f>
        <v>2.3357049999999995</v>
      </c>
      <c r="H190" s="2">
        <f>'Moving Avg'!G190</f>
        <v>2.4165840000000003</v>
      </c>
      <c r="I190" s="2">
        <f>'Moving Avg'!H190</f>
        <v>0</v>
      </c>
      <c r="J190" s="6" t="str">
        <f>OBV!F190</f>
        <v>BEARISH</v>
      </c>
      <c r="K190" s="6" t="str">
        <f>OBV!G190</f>
        <v>WEAK</v>
      </c>
      <c r="L190" s="6" t="str">
        <f>OBV!H190</f>
        <v>CONFIRMED BEARISH</v>
      </c>
      <c r="M190" s="8">
        <f t="shared" si="20"/>
        <v>25</v>
      </c>
      <c r="N190" s="8">
        <f t="shared" si="21"/>
        <v>100</v>
      </c>
      <c r="O190" s="8">
        <f t="shared" si="22"/>
        <v>50</v>
      </c>
      <c r="P190" s="8">
        <f t="shared" si="23"/>
        <v>0</v>
      </c>
      <c r="Q190" s="9">
        <f t="shared" si="24"/>
        <v>51.25</v>
      </c>
      <c r="R190" s="9">
        <f t="shared" si="25"/>
        <v>42.5</v>
      </c>
      <c r="S190" s="9">
        <f t="shared" si="26"/>
        <v>31.25</v>
      </c>
      <c r="T190" s="9">
        <f t="shared" si="27"/>
        <v>43.75</v>
      </c>
      <c r="U190" s="8">
        <f t="shared" si="28"/>
        <v>41.666666666666664</v>
      </c>
      <c r="V190" s="8">
        <f t="shared" si="29"/>
        <v>42.1875</v>
      </c>
    </row>
    <row r="191" spans="1:22" ht="13.5" x14ac:dyDescent="0.25">
      <c r="A191" s="3">
        <f>RSI!A191</f>
        <v>42283</v>
      </c>
      <c r="B191" s="2">
        <f>RSI!B191</f>
        <v>2.3199000000000001</v>
      </c>
      <c r="C191" s="2">
        <f>RSI!I191</f>
        <v>45.237061248295873</v>
      </c>
      <c r="D191" s="2">
        <f>MACD!E191</f>
        <v>3.0097385875982319E-3</v>
      </c>
      <c r="E191" s="2">
        <f>MACD!F191</f>
        <v>2.9468235971675711E-2</v>
      </c>
      <c r="F191" s="2">
        <f>'Moving Avg'!D191</f>
        <v>2.3083</v>
      </c>
      <c r="G191" s="2">
        <f>'Moving Avg'!F191</f>
        <v>2.3301699999999994</v>
      </c>
      <c r="H191" s="2">
        <f>'Moving Avg'!G191</f>
        <v>2.4159520000000008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NEUTRAL</v>
      </c>
      <c r="M191" s="8">
        <f t="shared" si="20"/>
        <v>25</v>
      </c>
      <c r="N191" s="8">
        <f t="shared" si="21"/>
        <v>100</v>
      </c>
      <c r="O191" s="8">
        <f t="shared" si="22"/>
        <v>50</v>
      </c>
      <c r="P191" s="8">
        <f t="shared" si="23"/>
        <v>66</v>
      </c>
      <c r="Q191" s="9">
        <f t="shared" si="24"/>
        <v>61.15</v>
      </c>
      <c r="R191" s="9">
        <f t="shared" si="25"/>
        <v>59</v>
      </c>
      <c r="S191" s="9">
        <f t="shared" si="26"/>
        <v>60.95</v>
      </c>
      <c r="T191" s="9">
        <f t="shared" si="27"/>
        <v>60.25</v>
      </c>
      <c r="U191" s="8">
        <f t="shared" si="28"/>
        <v>60.366666666666674</v>
      </c>
      <c r="V191" s="8">
        <f t="shared" si="29"/>
        <v>60.337500000000006</v>
      </c>
    </row>
    <row r="192" spans="1:22" ht="13.5" x14ac:dyDescent="0.25">
      <c r="A192" s="3">
        <f>RSI!A192</f>
        <v>42284</v>
      </c>
      <c r="B192" s="2">
        <f>RSI!B192</f>
        <v>2.2566000000000002</v>
      </c>
      <c r="C192" s="2">
        <f>RSI!I192</f>
        <v>38.827158448745422</v>
      </c>
      <c r="D192" s="2">
        <f>MACD!E192</f>
        <v>4.4276923893606934E-3</v>
      </c>
      <c r="E192" s="2">
        <f>MACD!F192</f>
        <v>2.446012725521271E-2</v>
      </c>
      <c r="F192" s="2">
        <f>'Moving Avg'!D192</f>
        <v>2.3061800000000003</v>
      </c>
      <c r="G192" s="2">
        <f>'Moving Avg'!F192</f>
        <v>2.3217349999999994</v>
      </c>
      <c r="H192" s="2">
        <f>'Moving Avg'!G192</f>
        <v>2.4151080000000009</v>
      </c>
      <c r="I192" s="2">
        <f>'Moving Avg'!H192</f>
        <v>0</v>
      </c>
      <c r="J192" s="6" t="str">
        <f>OBV!F192</f>
        <v>BEARISH</v>
      </c>
      <c r="K192" s="6" t="str">
        <f>OBV!G192</f>
        <v>WEAK</v>
      </c>
      <c r="L192" s="6" t="str">
        <f>OBV!H192</f>
        <v>CONFIRMED BEARISH</v>
      </c>
      <c r="M192" s="8">
        <f t="shared" si="20"/>
        <v>25</v>
      </c>
      <c r="N192" s="8">
        <f t="shared" si="21"/>
        <v>100</v>
      </c>
      <c r="O192" s="8">
        <f t="shared" si="22"/>
        <v>50</v>
      </c>
      <c r="P192" s="8">
        <f t="shared" si="23"/>
        <v>0</v>
      </c>
      <c r="Q192" s="9">
        <f t="shared" si="24"/>
        <v>51.25</v>
      </c>
      <c r="R192" s="9">
        <f t="shared" si="25"/>
        <v>42.5</v>
      </c>
      <c r="S192" s="9">
        <f t="shared" si="26"/>
        <v>31.25</v>
      </c>
      <c r="T192" s="9">
        <f t="shared" si="27"/>
        <v>43.75</v>
      </c>
      <c r="U192" s="8">
        <f t="shared" si="28"/>
        <v>41.666666666666664</v>
      </c>
      <c r="V192" s="8">
        <f t="shared" si="29"/>
        <v>42.1875</v>
      </c>
    </row>
    <row r="193" spans="1:22" ht="13.5" x14ac:dyDescent="0.25">
      <c r="A193" s="3">
        <f>RSI!A193</f>
        <v>42285</v>
      </c>
      <c r="B193" s="2">
        <f>RSI!B193</f>
        <v>2.2671999999999999</v>
      </c>
      <c r="C193" s="2">
        <f>RSI!I193</f>
        <v>40.351366999668961</v>
      </c>
      <c r="D193" s="2">
        <f>MACD!E193</f>
        <v>1.3628106968459619E-3</v>
      </c>
      <c r="E193" s="2">
        <f>MACD!F193</f>
        <v>1.9840663943539363E-2</v>
      </c>
      <c r="F193" s="2">
        <f>'Moving Avg'!D193</f>
        <v>2.2956400000000001</v>
      </c>
      <c r="G193" s="2">
        <f>'Moving Avg'!F193</f>
        <v>2.3151449999999993</v>
      </c>
      <c r="H193" s="2">
        <f>'Moving Avg'!G193</f>
        <v>2.414476000000001</v>
      </c>
      <c r="I193" s="2">
        <f>'Moving Avg'!H193</f>
        <v>0</v>
      </c>
      <c r="J193" s="6" t="str">
        <f>OBV!F193</f>
        <v>BEARISH</v>
      </c>
      <c r="K193" s="6" t="str">
        <f>OBV!G193</f>
        <v>WEAK</v>
      </c>
      <c r="L193" s="6" t="str">
        <f>OBV!H193</f>
        <v>CONFIRMED BEARISH</v>
      </c>
      <c r="M193" s="8">
        <f t="shared" si="20"/>
        <v>25</v>
      </c>
      <c r="N193" s="8">
        <f t="shared" si="21"/>
        <v>45</v>
      </c>
      <c r="O193" s="8">
        <f t="shared" si="22"/>
        <v>50</v>
      </c>
      <c r="P193" s="8">
        <f t="shared" si="23"/>
        <v>0</v>
      </c>
      <c r="Q193" s="9">
        <f t="shared" si="24"/>
        <v>32</v>
      </c>
      <c r="R193" s="9">
        <f t="shared" si="25"/>
        <v>31.5</v>
      </c>
      <c r="S193" s="9">
        <f t="shared" si="26"/>
        <v>23</v>
      </c>
      <c r="T193" s="9">
        <f t="shared" si="27"/>
        <v>30</v>
      </c>
      <c r="U193" s="8">
        <f t="shared" si="28"/>
        <v>28.833333333333332</v>
      </c>
      <c r="V193" s="8">
        <f t="shared" si="29"/>
        <v>29.125</v>
      </c>
    </row>
    <row r="194" spans="1:22" ht="13.5" x14ac:dyDescent="0.25">
      <c r="A194" s="3">
        <f>RSI!A194</f>
        <v>42286</v>
      </c>
      <c r="B194" s="2">
        <f>RSI!B194</f>
        <v>2.2829999999999999</v>
      </c>
      <c r="C194" s="2">
        <f>RSI!I194</f>
        <v>42.645350421450068</v>
      </c>
      <c r="D194" s="2">
        <f>MACD!E194</f>
        <v>8.6292103885008409E-3</v>
      </c>
      <c r="E194" s="2">
        <f>MACD!F194</f>
        <v>1.7598373232531658E-2</v>
      </c>
      <c r="F194" s="2">
        <f>'Moving Avg'!D194</f>
        <v>2.2882600000000002</v>
      </c>
      <c r="G194" s="2">
        <f>'Moving Avg'!F194</f>
        <v>2.3127749999999994</v>
      </c>
      <c r="H194" s="2">
        <f>'Moving Avg'!G194</f>
        <v>2.4147920000000007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BULLISH DIVERGENCE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45</v>
      </c>
      <c r="O194" s="8">
        <f t="shared" ref="O194:O257" si="32">IF(F194-I194&gt;10,100,IF(F194-I194&gt;5,75, IF(F194-I194&gt;0,50,0)))</f>
        <v>50</v>
      </c>
      <c r="P194" s="8">
        <f t="shared" ref="P194:P257" si="33">IF(L194="confirmed bullish", 34, IF(L194="bullish divergence",17, 0))+IF(J194="bullish",33,IF(J194="bearish",0,16.5))+IF(K194="strong",33,IF(K194="weak",0,16.5))</f>
        <v>83</v>
      </c>
      <c r="Q194" s="9">
        <f t="shared" si="24"/>
        <v>44.45</v>
      </c>
      <c r="R194" s="9">
        <f t="shared" si="25"/>
        <v>52.25</v>
      </c>
      <c r="S194" s="9">
        <f t="shared" si="26"/>
        <v>60.35</v>
      </c>
      <c r="T194" s="9">
        <f t="shared" si="27"/>
        <v>50.75</v>
      </c>
      <c r="U194" s="8">
        <f t="shared" si="28"/>
        <v>52.35</v>
      </c>
      <c r="V194" s="8">
        <f t="shared" si="29"/>
        <v>51.95</v>
      </c>
    </row>
    <row r="195" spans="1:22" ht="13.5" x14ac:dyDescent="0.25">
      <c r="A195" s="3">
        <f>RSI!A195</f>
        <v>42289</v>
      </c>
      <c r="B195" s="2">
        <f>RSI!B195</f>
        <v>2.2934999999999999</v>
      </c>
      <c r="C195" s="2">
        <f>RSI!I195</f>
        <v>44.181676710254635</v>
      </c>
      <c r="D195" s="2">
        <f>MACD!E195</f>
        <v>1.757833595445879E-2</v>
      </c>
      <c r="E195" s="2">
        <f>MACD!F195</f>
        <v>1.7594365776917083E-2</v>
      </c>
      <c r="F195" s="2">
        <f>'Moving Avg'!D195</f>
        <v>2.2840400000000001</v>
      </c>
      <c r="G195" s="2">
        <f>'Moving Avg'!F195</f>
        <v>2.3114549999999996</v>
      </c>
      <c r="H195" s="2">
        <f>'Moving Avg'!G195</f>
        <v>2.4145800000000004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  <c r="M195" s="8">
        <f t="shared" si="30"/>
        <v>25</v>
      </c>
      <c r="N195" s="8">
        <f t="shared" si="31"/>
        <v>45</v>
      </c>
      <c r="O195" s="8">
        <f t="shared" si="32"/>
        <v>50</v>
      </c>
      <c r="P195" s="8">
        <f t="shared" si="33"/>
        <v>83</v>
      </c>
      <c r="Q195" s="9">
        <f t="shared" ref="Q195:Q258" si="34">0.35*M195+N195*0.35+O195*0.15+P195*0.15</f>
        <v>44.45</v>
      </c>
      <c r="R195" s="9">
        <f t="shared" ref="R195:R258" si="35">M195*0.2+N195*0.2+O195*0.35+P195*0.25</f>
        <v>52.25</v>
      </c>
      <c r="S195" s="9">
        <f t="shared" ref="S195:S258" si="36">M195*0.15+N195*0.15+O195*0.25+P195*0.45</f>
        <v>60.35</v>
      </c>
      <c r="T195" s="9">
        <f t="shared" ref="T195:T258" si="37">0.25*SUM(M195:P195)</f>
        <v>50.75</v>
      </c>
      <c r="U195" s="8">
        <f t="shared" ref="U195:U258" si="38">SUM(Q195:S195)/3</f>
        <v>52.35</v>
      </c>
      <c r="V195" s="8">
        <f t="shared" ref="V195:V258" si="39">SUM(Q195:T195)/4</f>
        <v>51.95</v>
      </c>
    </row>
    <row r="196" spans="1:22" ht="13.5" x14ac:dyDescent="0.25">
      <c r="A196" s="3">
        <f>RSI!A196</f>
        <v>42290</v>
      </c>
      <c r="B196" s="2">
        <f>RSI!B196</f>
        <v>2.2988</v>
      </c>
      <c r="C196" s="2">
        <f>RSI!I196</f>
        <v>44.982773112828625</v>
      </c>
      <c r="D196" s="2">
        <f>MACD!E196</f>
        <v>1.5294849307223579E-2</v>
      </c>
      <c r="E196" s="2">
        <f>MACD!F196</f>
        <v>1.7134462482978383E-2</v>
      </c>
      <c r="F196" s="2">
        <f>'Moving Avg'!D196</f>
        <v>2.27982</v>
      </c>
      <c r="G196" s="2">
        <f>'Moving Avg'!F196</f>
        <v>2.3109299999999999</v>
      </c>
      <c r="H196" s="2">
        <f>'Moving Avg'!G196</f>
        <v>2.4124720000000006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  <c r="M196" s="8">
        <f t="shared" si="30"/>
        <v>25</v>
      </c>
      <c r="N196" s="8">
        <f t="shared" si="31"/>
        <v>45</v>
      </c>
      <c r="O196" s="8">
        <f t="shared" si="32"/>
        <v>50</v>
      </c>
      <c r="P196" s="8">
        <f t="shared" si="33"/>
        <v>83</v>
      </c>
      <c r="Q196" s="9">
        <f t="shared" si="34"/>
        <v>44.45</v>
      </c>
      <c r="R196" s="9">
        <f t="shared" si="35"/>
        <v>52.25</v>
      </c>
      <c r="S196" s="9">
        <f t="shared" si="36"/>
        <v>60.35</v>
      </c>
      <c r="T196" s="9">
        <f t="shared" si="37"/>
        <v>50.75</v>
      </c>
      <c r="U196" s="8">
        <f t="shared" si="38"/>
        <v>52.35</v>
      </c>
      <c r="V196" s="8">
        <f t="shared" si="39"/>
        <v>51.95</v>
      </c>
    </row>
    <row r="197" spans="1:22" ht="13.5" x14ac:dyDescent="0.25">
      <c r="A197" s="3">
        <f>RSI!A197</f>
        <v>42293</v>
      </c>
      <c r="B197" s="2">
        <f>RSI!B197</f>
        <v>2.3199000000000001</v>
      </c>
      <c r="C197" s="2">
        <f>RSI!I197</f>
        <v>48.171849867634442</v>
      </c>
      <c r="D197" s="2">
        <f>MACD!E197</f>
        <v>3.9012931100197434E-3</v>
      </c>
      <c r="E197" s="2">
        <f>MACD!F197</f>
        <v>1.4487828608386656E-2</v>
      </c>
      <c r="F197" s="2">
        <f>'Moving Avg'!D197</f>
        <v>2.2924800000000003</v>
      </c>
      <c r="G197" s="2">
        <f>'Moving Avg'!F197</f>
        <v>2.3122499999999997</v>
      </c>
      <c r="H197" s="2">
        <f>'Moving Avg'!G197</f>
        <v>2.4093080000000002</v>
      </c>
      <c r="I197" s="2">
        <f>'Moving Avg'!H197</f>
        <v>0</v>
      </c>
      <c r="J197" s="6" t="str">
        <f>OBV!F197</f>
        <v>BULLISH</v>
      </c>
      <c r="K197" s="6" t="str">
        <f>OBV!G197</f>
        <v>STRONG</v>
      </c>
      <c r="L197" s="6" t="str">
        <f>OBV!H197</f>
        <v>CONFIRMED BULLISH</v>
      </c>
      <c r="M197" s="8">
        <f t="shared" si="30"/>
        <v>25</v>
      </c>
      <c r="N197" s="8">
        <f t="shared" si="31"/>
        <v>45</v>
      </c>
      <c r="O197" s="8">
        <f t="shared" si="32"/>
        <v>50</v>
      </c>
      <c r="P197" s="8">
        <f t="shared" si="33"/>
        <v>100</v>
      </c>
      <c r="Q197" s="9">
        <f t="shared" si="34"/>
        <v>47</v>
      </c>
      <c r="R197" s="9">
        <f t="shared" si="35"/>
        <v>56.5</v>
      </c>
      <c r="S197" s="9">
        <f t="shared" si="36"/>
        <v>68</v>
      </c>
      <c r="T197" s="9">
        <f t="shared" si="37"/>
        <v>55</v>
      </c>
      <c r="U197" s="8">
        <f t="shared" si="38"/>
        <v>57.166666666666664</v>
      </c>
      <c r="V197" s="8">
        <f t="shared" si="39"/>
        <v>56.625</v>
      </c>
    </row>
    <row r="198" spans="1:22" ht="13.5" x14ac:dyDescent="0.25">
      <c r="A198" s="3">
        <f>RSI!A198</f>
        <v>42296</v>
      </c>
      <c r="B198" s="2">
        <f>RSI!B198</f>
        <v>2.3357000000000001</v>
      </c>
      <c r="C198" s="2">
        <f>RSI!I198</f>
        <v>50.486316006580303</v>
      </c>
      <c r="D198" s="2">
        <f>MACD!E198</f>
        <v>1.2670106978509565E-3</v>
      </c>
      <c r="E198" s="2">
        <f>MACD!F198</f>
        <v>1.1843665026279518E-2</v>
      </c>
      <c r="F198" s="2">
        <f>'Moving Avg'!D198</f>
        <v>2.3061799999999999</v>
      </c>
      <c r="G198" s="2">
        <f>'Moving Avg'!F198</f>
        <v>2.3109299999999999</v>
      </c>
      <c r="H198" s="2">
        <f>'Moving Avg'!G198</f>
        <v>2.4054060000000006</v>
      </c>
      <c r="I198" s="2">
        <f>'Moving Avg'!H198</f>
        <v>0</v>
      </c>
      <c r="J198" s="6" t="str">
        <f>OBV!F198</f>
        <v>BULLISH</v>
      </c>
      <c r="K198" s="6" t="str">
        <f>OBV!G198</f>
        <v>STRONG</v>
      </c>
      <c r="L198" s="6" t="str">
        <f>OBV!H198</f>
        <v>CONFIRMED BULLISH</v>
      </c>
      <c r="M198" s="8">
        <f t="shared" si="30"/>
        <v>25</v>
      </c>
      <c r="N198" s="8">
        <f t="shared" si="31"/>
        <v>45</v>
      </c>
      <c r="O198" s="8">
        <f t="shared" si="32"/>
        <v>50</v>
      </c>
      <c r="P198" s="8">
        <f t="shared" si="33"/>
        <v>100</v>
      </c>
      <c r="Q198" s="9">
        <f t="shared" si="34"/>
        <v>47</v>
      </c>
      <c r="R198" s="9">
        <f t="shared" si="35"/>
        <v>56.5</v>
      </c>
      <c r="S198" s="9">
        <f t="shared" si="36"/>
        <v>68</v>
      </c>
      <c r="T198" s="9">
        <f t="shared" si="37"/>
        <v>55</v>
      </c>
      <c r="U198" s="8">
        <f t="shared" si="38"/>
        <v>57.166666666666664</v>
      </c>
      <c r="V198" s="8">
        <f t="shared" si="39"/>
        <v>56.625</v>
      </c>
    </row>
    <row r="199" spans="1:22" ht="13.5" x14ac:dyDescent="0.25">
      <c r="A199" s="3">
        <f>RSI!A199</f>
        <v>42297</v>
      </c>
      <c r="B199" s="2">
        <f>RSI!B199</f>
        <v>2.3673000000000002</v>
      </c>
      <c r="C199" s="2">
        <f>RSI!I199</f>
        <v>54.830836499252655</v>
      </c>
      <c r="D199" s="2">
        <f>MACD!E199</f>
        <v>-3.3321223680684575E-3</v>
      </c>
      <c r="E199" s="2">
        <f>MACD!F199</f>
        <v>8.8085075474099231E-3</v>
      </c>
      <c r="F199" s="2">
        <f>'Moving Avg'!D199</f>
        <v>2.3230400000000002</v>
      </c>
      <c r="G199" s="2">
        <f>'Moving Avg'!F199</f>
        <v>2.3133000000000004</v>
      </c>
      <c r="H199" s="2">
        <f>'Moving Avg'!G199</f>
        <v>2.4021360000000005</v>
      </c>
      <c r="I199" s="2">
        <f>'Moving Avg'!H199</f>
        <v>0</v>
      </c>
      <c r="J199" s="6" t="str">
        <f>OBV!F199</f>
        <v>BULLISH</v>
      </c>
      <c r="K199" s="6" t="str">
        <f>OBV!G199</f>
        <v>STRONG</v>
      </c>
      <c r="L199" s="6" t="str">
        <f>OBV!H199</f>
        <v>CONFIRMED BULLISH</v>
      </c>
      <c r="M199" s="8">
        <f t="shared" si="30"/>
        <v>25</v>
      </c>
      <c r="N199" s="8">
        <f t="shared" si="31"/>
        <v>45</v>
      </c>
      <c r="O199" s="8">
        <f t="shared" si="32"/>
        <v>50</v>
      </c>
      <c r="P199" s="8">
        <f t="shared" si="33"/>
        <v>100</v>
      </c>
      <c r="Q199" s="9">
        <f t="shared" si="34"/>
        <v>47</v>
      </c>
      <c r="R199" s="9">
        <f t="shared" si="35"/>
        <v>56.5</v>
      </c>
      <c r="S199" s="9">
        <f t="shared" si="36"/>
        <v>68</v>
      </c>
      <c r="T199" s="9">
        <f t="shared" si="37"/>
        <v>55</v>
      </c>
      <c r="U199" s="8">
        <f t="shared" si="38"/>
        <v>57.166666666666664</v>
      </c>
      <c r="V199" s="8">
        <f t="shared" si="39"/>
        <v>56.625</v>
      </c>
    </row>
    <row r="200" spans="1:22" ht="13.5" x14ac:dyDescent="0.25">
      <c r="A200" s="3">
        <f>RSI!A200</f>
        <v>42298</v>
      </c>
      <c r="B200" s="2">
        <f>RSI!B200</f>
        <v>2.3199000000000001</v>
      </c>
      <c r="C200" s="2">
        <f>RSI!I200</f>
        <v>48.023923628361075</v>
      </c>
      <c r="D200" s="2">
        <f>MACD!E200</f>
        <v>-4.7419032901641067E-3</v>
      </c>
      <c r="E200" s="2">
        <f>MACD!F200</f>
        <v>6.0984253798951173E-3</v>
      </c>
      <c r="F200" s="2">
        <f>'Moving Avg'!D200</f>
        <v>2.3283200000000002</v>
      </c>
      <c r="G200" s="2">
        <f>'Moving Avg'!F200</f>
        <v>2.3132999999999999</v>
      </c>
      <c r="H200" s="2">
        <f>'Moving Avg'!G200</f>
        <v>2.3989720000000001</v>
      </c>
      <c r="I200" s="2">
        <f>'Moving Avg'!H200</f>
        <v>0</v>
      </c>
      <c r="J200" s="6" t="str">
        <f>OBV!F200</f>
        <v>BULLISH</v>
      </c>
      <c r="K200" s="6" t="str">
        <f>OBV!G200</f>
        <v>STRONG</v>
      </c>
      <c r="L200" s="6" t="str">
        <f>OBV!H200</f>
        <v>CONFIRMED BULLISH</v>
      </c>
      <c r="M200" s="8">
        <f t="shared" si="30"/>
        <v>25</v>
      </c>
      <c r="N200" s="8">
        <f t="shared" si="31"/>
        <v>45</v>
      </c>
      <c r="O200" s="8">
        <f t="shared" si="32"/>
        <v>50</v>
      </c>
      <c r="P200" s="8">
        <f t="shared" si="33"/>
        <v>100</v>
      </c>
      <c r="Q200" s="9">
        <f t="shared" si="34"/>
        <v>47</v>
      </c>
      <c r="R200" s="9">
        <f t="shared" si="35"/>
        <v>56.5</v>
      </c>
      <c r="S200" s="9">
        <f t="shared" si="36"/>
        <v>68</v>
      </c>
      <c r="T200" s="9">
        <f t="shared" si="37"/>
        <v>55</v>
      </c>
      <c r="U200" s="8">
        <f t="shared" si="38"/>
        <v>57.166666666666664</v>
      </c>
      <c r="V200" s="8">
        <f t="shared" si="39"/>
        <v>56.625</v>
      </c>
    </row>
    <row r="201" spans="1:22" ht="13.5" x14ac:dyDescent="0.25">
      <c r="A201" s="3">
        <f>RSI!A201</f>
        <v>42299</v>
      </c>
      <c r="B201" s="2">
        <f>RSI!B201</f>
        <v>2.3199000000000001</v>
      </c>
      <c r="C201" s="2">
        <f>RSI!I201</f>
        <v>48.023923628361075</v>
      </c>
      <c r="D201" s="2">
        <f>MACD!E201</f>
        <v>-5.0374079637132141E-3</v>
      </c>
      <c r="E201" s="2">
        <f>MACD!F201</f>
        <v>3.8712587111734511E-3</v>
      </c>
      <c r="F201" s="2">
        <f>'Moving Avg'!D201</f>
        <v>2.3325400000000003</v>
      </c>
      <c r="G201" s="2">
        <f>'Moving Avg'!F201</f>
        <v>2.3140899999999998</v>
      </c>
      <c r="H201" s="2">
        <f>'Moving Avg'!G201</f>
        <v>2.3950700000000005</v>
      </c>
      <c r="I201" s="2">
        <f>'Moving Avg'!H201</f>
        <v>2.3505235000000018</v>
      </c>
      <c r="J201" s="6" t="str">
        <f>OBV!F201</f>
        <v>BULLISH</v>
      </c>
      <c r="K201" s="6" t="str">
        <f>OBV!G201</f>
        <v>STRONG</v>
      </c>
      <c r="L201" s="6" t="str">
        <f>OBV!H201</f>
        <v>CONFIRMED BULLISH</v>
      </c>
      <c r="M201" s="8">
        <f t="shared" si="30"/>
        <v>25</v>
      </c>
      <c r="N201" s="8">
        <f t="shared" si="31"/>
        <v>45</v>
      </c>
      <c r="O201" s="8">
        <f t="shared" si="32"/>
        <v>0</v>
      </c>
      <c r="P201" s="8">
        <f t="shared" si="33"/>
        <v>100</v>
      </c>
      <c r="Q201" s="9">
        <f t="shared" si="34"/>
        <v>39.5</v>
      </c>
      <c r="R201" s="9">
        <f t="shared" si="35"/>
        <v>39</v>
      </c>
      <c r="S201" s="9">
        <f t="shared" si="36"/>
        <v>55.5</v>
      </c>
      <c r="T201" s="9">
        <f t="shared" si="37"/>
        <v>42.5</v>
      </c>
      <c r="U201" s="8">
        <f t="shared" si="38"/>
        <v>44.666666666666664</v>
      </c>
      <c r="V201" s="8">
        <f t="shared" si="39"/>
        <v>44.125</v>
      </c>
    </row>
    <row r="202" spans="1:22" ht="13.5" x14ac:dyDescent="0.25">
      <c r="A202" s="3">
        <f>RSI!A202</f>
        <v>42300</v>
      </c>
      <c r="B202" s="2">
        <f>RSI!B202</f>
        <v>2.3620999999999999</v>
      </c>
      <c r="C202" s="2">
        <f>RSI!I202</f>
        <v>53.929372618954808</v>
      </c>
      <c r="D202" s="2">
        <f>MACD!E202</f>
        <v>-1.8075909825169045E-2</v>
      </c>
      <c r="E202" s="2">
        <f>MACD!F202</f>
        <v>-5.1817499609504818E-4</v>
      </c>
      <c r="F202" s="2">
        <f>'Moving Avg'!D202</f>
        <v>2.3409800000000001</v>
      </c>
      <c r="G202" s="2">
        <f>'Moving Avg'!F202</f>
        <v>2.3161999999999994</v>
      </c>
      <c r="H202" s="2">
        <f>'Moving Avg'!G202</f>
        <v>2.3920120000000007</v>
      </c>
      <c r="I202" s="2">
        <f>'Moving Avg'!H202</f>
        <v>2.3496260000000024</v>
      </c>
      <c r="J202" s="6" t="str">
        <f>OBV!F202</f>
        <v>BULLISH</v>
      </c>
      <c r="K202" s="6" t="str">
        <f>OBV!G202</f>
        <v>STRONG</v>
      </c>
      <c r="L202" s="6" t="str">
        <f>OBV!H202</f>
        <v>CONFIRMED BULLISH</v>
      </c>
      <c r="M202" s="8">
        <f t="shared" si="30"/>
        <v>25</v>
      </c>
      <c r="N202" s="8">
        <f t="shared" si="31"/>
        <v>45</v>
      </c>
      <c r="O202" s="8">
        <f t="shared" si="32"/>
        <v>0</v>
      </c>
      <c r="P202" s="8">
        <f t="shared" si="33"/>
        <v>100</v>
      </c>
      <c r="Q202" s="9">
        <f t="shared" si="34"/>
        <v>39.5</v>
      </c>
      <c r="R202" s="9">
        <f t="shared" si="35"/>
        <v>39</v>
      </c>
      <c r="S202" s="9">
        <f t="shared" si="36"/>
        <v>55.5</v>
      </c>
      <c r="T202" s="9">
        <f t="shared" si="37"/>
        <v>42.5</v>
      </c>
      <c r="U202" s="8">
        <f t="shared" si="38"/>
        <v>44.666666666666664</v>
      </c>
      <c r="V202" s="8">
        <f t="shared" si="39"/>
        <v>44.125</v>
      </c>
    </row>
    <row r="203" spans="1:22" ht="13.5" x14ac:dyDescent="0.25">
      <c r="A203" s="3">
        <f>RSI!A203</f>
        <v>42303</v>
      </c>
      <c r="B203" s="2">
        <f>RSI!B203</f>
        <v>2.3725999999999998</v>
      </c>
      <c r="C203" s="2">
        <f>RSI!I203</f>
        <v>55.290536512849769</v>
      </c>
      <c r="D203" s="2">
        <f>MACD!E203</f>
        <v>-2.8434554761350483E-2</v>
      </c>
      <c r="E203" s="2">
        <f>MACD!F203</f>
        <v>-6.1014509491461354E-3</v>
      </c>
      <c r="F203" s="2">
        <f>'Moving Avg'!D203</f>
        <v>2.3483600000000004</v>
      </c>
      <c r="G203" s="2">
        <f>'Moving Avg'!F203</f>
        <v>2.3201549999999993</v>
      </c>
      <c r="H203" s="2">
        <f>'Moving Avg'!G203</f>
        <v>2.3889540000000005</v>
      </c>
      <c r="I203" s="2">
        <f>'Moving Avg'!H203</f>
        <v>2.348781000000002</v>
      </c>
      <c r="J203" s="6" t="str">
        <f>OBV!F203</f>
        <v>BULLISH</v>
      </c>
      <c r="K203" s="6" t="str">
        <f>OBV!G203</f>
        <v>STRONG</v>
      </c>
      <c r="L203" s="6" t="str">
        <f>OBV!H203</f>
        <v>CONFIRMED BULLISH</v>
      </c>
      <c r="M203" s="8">
        <f t="shared" si="30"/>
        <v>25</v>
      </c>
      <c r="N203" s="8">
        <f t="shared" si="31"/>
        <v>100</v>
      </c>
      <c r="O203" s="8">
        <f t="shared" si="32"/>
        <v>0</v>
      </c>
      <c r="P203" s="8">
        <f t="shared" si="33"/>
        <v>100</v>
      </c>
      <c r="Q203" s="9">
        <f t="shared" si="34"/>
        <v>58.75</v>
      </c>
      <c r="R203" s="9">
        <f t="shared" si="35"/>
        <v>50</v>
      </c>
      <c r="S203" s="9">
        <f t="shared" si="36"/>
        <v>63.75</v>
      </c>
      <c r="T203" s="9">
        <f t="shared" si="37"/>
        <v>56.25</v>
      </c>
      <c r="U203" s="8">
        <f t="shared" si="38"/>
        <v>57.5</v>
      </c>
      <c r="V203" s="8">
        <f t="shared" si="39"/>
        <v>57.1875</v>
      </c>
    </row>
    <row r="204" spans="1:22" ht="13.5" x14ac:dyDescent="0.25">
      <c r="A204" s="3">
        <f>RSI!A204</f>
        <v>42304</v>
      </c>
      <c r="B204" s="2">
        <f>RSI!B204</f>
        <v>2.3831000000000002</v>
      </c>
      <c r="C204" s="2">
        <f>RSI!I204</f>
        <v>56.669228954183517</v>
      </c>
      <c r="D204" s="2">
        <f>MACD!E204</f>
        <v>-3.5774409856520251E-2</v>
      </c>
      <c r="E204" s="2">
        <f>MACD!F204</f>
        <v>-1.203604273062096E-2</v>
      </c>
      <c r="F204" s="2">
        <f>'Moving Avg'!D204</f>
        <v>2.3515199999999998</v>
      </c>
      <c r="G204" s="2">
        <f>'Moving Avg'!F204</f>
        <v>2.3212049999999995</v>
      </c>
      <c r="H204" s="2">
        <f>'Moving Avg'!G204</f>
        <v>2.3868440000000004</v>
      </c>
      <c r="I204" s="2">
        <f>'Moving Avg'!H204</f>
        <v>2.3482175000000023</v>
      </c>
      <c r="J204" s="6" t="str">
        <f>OBV!F204</f>
        <v>BULLISH</v>
      </c>
      <c r="K204" s="6" t="str">
        <f>OBV!G204</f>
        <v>STRONG</v>
      </c>
      <c r="L204" s="6" t="str">
        <f>OBV!H204</f>
        <v>CONFIRMED BULLISH</v>
      </c>
      <c r="M204" s="8">
        <f t="shared" si="30"/>
        <v>25</v>
      </c>
      <c r="N204" s="8">
        <f t="shared" si="31"/>
        <v>100</v>
      </c>
      <c r="O204" s="8">
        <f t="shared" si="32"/>
        <v>50</v>
      </c>
      <c r="P204" s="8">
        <f t="shared" si="33"/>
        <v>100</v>
      </c>
      <c r="Q204" s="9">
        <f t="shared" si="34"/>
        <v>66.25</v>
      </c>
      <c r="R204" s="9">
        <f t="shared" si="35"/>
        <v>67.5</v>
      </c>
      <c r="S204" s="9">
        <f t="shared" si="36"/>
        <v>76.25</v>
      </c>
      <c r="T204" s="9">
        <f t="shared" si="37"/>
        <v>68.75</v>
      </c>
      <c r="U204" s="8">
        <f t="shared" si="38"/>
        <v>70</v>
      </c>
      <c r="V204" s="8">
        <f t="shared" si="39"/>
        <v>69.6875</v>
      </c>
    </row>
    <row r="205" spans="1:22" ht="13.5" x14ac:dyDescent="0.25">
      <c r="A205" s="3">
        <f>RSI!A205</f>
        <v>42305</v>
      </c>
      <c r="B205" s="2">
        <f>RSI!B205</f>
        <v>2.3146</v>
      </c>
      <c r="C205" s="2">
        <f>RSI!I205</f>
        <v>46.578178208190586</v>
      </c>
      <c r="D205" s="2">
        <f>MACD!E205</f>
        <v>-3.5568605046678581E-2</v>
      </c>
      <c r="E205" s="2">
        <f>MACD!F205</f>
        <v>-1.6742555193832484E-2</v>
      </c>
      <c r="F205" s="2">
        <f>'Moving Avg'!D205</f>
        <v>2.3504600000000004</v>
      </c>
      <c r="G205" s="2">
        <f>'Moving Avg'!F205</f>
        <v>2.3177799999999995</v>
      </c>
      <c r="H205" s="2">
        <f>'Moving Avg'!G205</f>
        <v>2.3835740000000003</v>
      </c>
      <c r="I205" s="2">
        <f>'Moving Avg'!H205</f>
        <v>2.3474385000000018</v>
      </c>
      <c r="J205" s="6" t="str">
        <f>OBV!F205</f>
        <v>BULLISH</v>
      </c>
      <c r="K205" s="6" t="str">
        <f>OBV!G205</f>
        <v>STRONG</v>
      </c>
      <c r="L205" s="6" t="str">
        <f>OBV!H205</f>
        <v>BULLISH DIVERGENCE</v>
      </c>
      <c r="M205" s="8">
        <f t="shared" si="30"/>
        <v>25</v>
      </c>
      <c r="N205" s="8">
        <f t="shared" si="31"/>
        <v>45</v>
      </c>
      <c r="O205" s="8">
        <f t="shared" si="32"/>
        <v>50</v>
      </c>
      <c r="P205" s="8">
        <f t="shared" si="33"/>
        <v>83</v>
      </c>
      <c r="Q205" s="9">
        <f t="shared" si="34"/>
        <v>44.45</v>
      </c>
      <c r="R205" s="9">
        <f t="shared" si="35"/>
        <v>52.25</v>
      </c>
      <c r="S205" s="9">
        <f t="shared" si="36"/>
        <v>60.35</v>
      </c>
      <c r="T205" s="9">
        <f t="shared" si="37"/>
        <v>50.75</v>
      </c>
      <c r="U205" s="8">
        <f t="shared" si="38"/>
        <v>52.35</v>
      </c>
      <c r="V205" s="8">
        <f t="shared" si="39"/>
        <v>51.95</v>
      </c>
    </row>
    <row r="206" spans="1:22" ht="13.5" x14ac:dyDescent="0.25">
      <c r="A206" s="3">
        <f>RSI!A206</f>
        <v>42306</v>
      </c>
      <c r="B206" s="2">
        <f>RSI!B206</f>
        <v>2.2566000000000002</v>
      </c>
      <c r="C206" s="2">
        <f>RSI!I206</f>
        <v>40.071661594540444</v>
      </c>
      <c r="D206" s="2">
        <f>MACD!E206</f>
        <v>-3.0130796662366954E-2</v>
      </c>
      <c r="E206" s="2">
        <f>MACD!F206</f>
        <v>-1.9420203487539381E-2</v>
      </c>
      <c r="F206" s="2">
        <f>'Moving Avg'!D206</f>
        <v>2.3378000000000005</v>
      </c>
      <c r="G206" s="2">
        <f>'Moving Avg'!F206</f>
        <v>2.3146149999999994</v>
      </c>
      <c r="H206" s="2">
        <f>'Moving Avg'!G206</f>
        <v>2.3781960000000004</v>
      </c>
      <c r="I206" s="2">
        <f>'Moving Avg'!H206</f>
        <v>2.3464200000000019</v>
      </c>
      <c r="J206" s="6" t="str">
        <f>OBV!F206</f>
        <v>BULLISH</v>
      </c>
      <c r="K206" s="6" t="str">
        <f>OBV!G206</f>
        <v>STRONG</v>
      </c>
      <c r="L206" s="6" t="str">
        <f>OBV!H206</f>
        <v>BULLISH DIVERGENCE</v>
      </c>
      <c r="M206" s="8">
        <f t="shared" si="30"/>
        <v>25</v>
      </c>
      <c r="N206" s="8">
        <f t="shared" si="31"/>
        <v>45</v>
      </c>
      <c r="O206" s="8">
        <f t="shared" si="32"/>
        <v>0</v>
      </c>
      <c r="P206" s="8">
        <f t="shared" si="33"/>
        <v>83</v>
      </c>
      <c r="Q206" s="9">
        <f t="shared" si="34"/>
        <v>36.950000000000003</v>
      </c>
      <c r="R206" s="9">
        <f t="shared" si="35"/>
        <v>34.75</v>
      </c>
      <c r="S206" s="9">
        <f t="shared" si="36"/>
        <v>47.85</v>
      </c>
      <c r="T206" s="9">
        <f t="shared" si="37"/>
        <v>38.25</v>
      </c>
      <c r="U206" s="8">
        <f t="shared" si="38"/>
        <v>39.85</v>
      </c>
      <c r="V206" s="8">
        <f t="shared" si="39"/>
        <v>39.450000000000003</v>
      </c>
    </row>
    <row r="207" spans="1:22" ht="13.5" x14ac:dyDescent="0.25">
      <c r="A207" s="3">
        <f>RSI!A207</f>
        <v>42307</v>
      </c>
      <c r="B207" s="2">
        <f>RSI!B207</f>
        <v>2.2671999999999999</v>
      </c>
      <c r="C207" s="2">
        <f>RSI!I207</f>
        <v>41.67520895593573</v>
      </c>
      <c r="D207" s="2">
        <f>MACD!E207</f>
        <v>-2.258515423406271E-2</v>
      </c>
      <c r="E207" s="2">
        <f>MACD!F207</f>
        <v>-2.0053193636844047E-2</v>
      </c>
      <c r="F207" s="2">
        <f>'Moving Avg'!D207</f>
        <v>2.3188200000000001</v>
      </c>
      <c r="G207" s="2">
        <f>'Moving Avg'!F207</f>
        <v>2.3146149999999999</v>
      </c>
      <c r="H207" s="2">
        <f>'Moving Avg'!G207</f>
        <v>2.3749280000000006</v>
      </c>
      <c r="I207" s="2">
        <f>'Moving Avg'!H207</f>
        <v>2.3457850000000016</v>
      </c>
      <c r="J207" s="6" t="str">
        <f>OBV!F207</f>
        <v>BULLISH</v>
      </c>
      <c r="K207" s="6" t="str">
        <f>OBV!G207</f>
        <v>STRONG</v>
      </c>
      <c r="L207" s="6" t="str">
        <f>OBV!H207</f>
        <v>BULLISH DIVERGENCE</v>
      </c>
      <c r="M207" s="8">
        <f t="shared" si="30"/>
        <v>25</v>
      </c>
      <c r="N207" s="8">
        <f t="shared" si="31"/>
        <v>45</v>
      </c>
      <c r="O207" s="8">
        <f t="shared" si="32"/>
        <v>0</v>
      </c>
      <c r="P207" s="8">
        <f t="shared" si="33"/>
        <v>83</v>
      </c>
      <c r="Q207" s="9">
        <f t="shared" si="34"/>
        <v>36.950000000000003</v>
      </c>
      <c r="R207" s="9">
        <f t="shared" si="35"/>
        <v>34.75</v>
      </c>
      <c r="S207" s="9">
        <f t="shared" si="36"/>
        <v>47.85</v>
      </c>
      <c r="T207" s="9">
        <f t="shared" si="37"/>
        <v>38.25</v>
      </c>
      <c r="U207" s="8">
        <f t="shared" si="38"/>
        <v>39.85</v>
      </c>
      <c r="V207" s="8">
        <f t="shared" si="39"/>
        <v>39.450000000000003</v>
      </c>
    </row>
    <row r="208" spans="1:22" ht="13.5" x14ac:dyDescent="0.25">
      <c r="A208" s="3">
        <f>RSI!A208</f>
        <v>42310</v>
      </c>
      <c r="B208" s="2">
        <f>RSI!B208</f>
        <v>2.2618999999999998</v>
      </c>
      <c r="C208" s="2">
        <f>RSI!I208</f>
        <v>41.083280313165695</v>
      </c>
      <c r="D208" s="2">
        <f>MACD!E208</f>
        <v>-1.2992013821754522E-2</v>
      </c>
      <c r="E208" s="2">
        <f>MACD!F208</f>
        <v>-1.8640957673826144E-2</v>
      </c>
      <c r="F208" s="2">
        <f>'Moving Avg'!D208</f>
        <v>2.2966799999999998</v>
      </c>
      <c r="G208" s="2">
        <f>'Moving Avg'!F208</f>
        <v>2.311715</v>
      </c>
      <c r="H208" s="2">
        <f>'Moving Avg'!G208</f>
        <v>2.3697620000000006</v>
      </c>
      <c r="I208" s="2">
        <f>'Moving Avg'!H208</f>
        <v>2.344768000000002</v>
      </c>
      <c r="J208" s="6" t="str">
        <f>OBV!F208</f>
        <v>BEARISH</v>
      </c>
      <c r="K208" s="6" t="str">
        <f>OBV!G208</f>
        <v>WEAK</v>
      </c>
      <c r="L208" s="6" t="str">
        <f>OBV!H208</f>
        <v>CONFIRMED BEARISH</v>
      </c>
      <c r="M208" s="8">
        <f t="shared" si="30"/>
        <v>25</v>
      </c>
      <c r="N208" s="8">
        <f t="shared" si="31"/>
        <v>0</v>
      </c>
      <c r="O208" s="8">
        <f t="shared" si="32"/>
        <v>0</v>
      </c>
      <c r="P208" s="8">
        <f t="shared" si="33"/>
        <v>0</v>
      </c>
      <c r="Q208" s="9">
        <f t="shared" si="34"/>
        <v>8.75</v>
      </c>
      <c r="R208" s="9">
        <f t="shared" si="35"/>
        <v>5</v>
      </c>
      <c r="S208" s="9">
        <f t="shared" si="36"/>
        <v>3.75</v>
      </c>
      <c r="T208" s="9">
        <f t="shared" si="37"/>
        <v>6.25</v>
      </c>
      <c r="U208" s="8">
        <f t="shared" si="38"/>
        <v>5.833333333333333</v>
      </c>
      <c r="V208" s="8">
        <f t="shared" si="39"/>
        <v>5.9375</v>
      </c>
    </row>
    <row r="209" spans="1:22" ht="13.5" x14ac:dyDescent="0.25">
      <c r="A209" s="3">
        <f>RSI!A209</f>
        <v>42311</v>
      </c>
      <c r="B209" s="2">
        <f>RSI!B209</f>
        <v>2.2513000000000001</v>
      </c>
      <c r="C209" s="2">
        <f>RSI!I209</f>
        <v>39.863772344429059</v>
      </c>
      <c r="D209" s="2">
        <f>MACD!E209</f>
        <v>1.1597858040905962E-3</v>
      </c>
      <c r="E209" s="2">
        <f>MACD!F209</f>
        <v>-1.4680808978242798E-2</v>
      </c>
      <c r="F209" s="2">
        <f>'Moving Avg'!D209</f>
        <v>2.2703200000000003</v>
      </c>
      <c r="G209" s="2">
        <f>'Moving Avg'!F209</f>
        <v>2.3082849999999997</v>
      </c>
      <c r="H209" s="2">
        <f>'Moving Avg'!G209</f>
        <v>2.3643840000000007</v>
      </c>
      <c r="I209" s="2">
        <f>'Moving Avg'!H209</f>
        <v>2.3438250000000016</v>
      </c>
      <c r="J209" s="6" t="str">
        <f>OBV!F209</f>
        <v>BEARISH</v>
      </c>
      <c r="K209" s="6" t="str">
        <f>OBV!G209</f>
        <v>WEAK</v>
      </c>
      <c r="L209" s="6" t="str">
        <f>OBV!H209</f>
        <v>CONFIRMED BEARISH</v>
      </c>
      <c r="M209" s="8">
        <f t="shared" si="30"/>
        <v>25</v>
      </c>
      <c r="N209" s="8">
        <f t="shared" si="31"/>
        <v>0</v>
      </c>
      <c r="O209" s="8">
        <f t="shared" si="32"/>
        <v>0</v>
      </c>
      <c r="P209" s="8">
        <f t="shared" si="33"/>
        <v>0</v>
      </c>
      <c r="Q209" s="9">
        <f t="shared" si="34"/>
        <v>8.75</v>
      </c>
      <c r="R209" s="9">
        <f t="shared" si="35"/>
        <v>5</v>
      </c>
      <c r="S209" s="9">
        <f t="shared" si="36"/>
        <v>3.75</v>
      </c>
      <c r="T209" s="9">
        <f t="shared" si="37"/>
        <v>6.25</v>
      </c>
      <c r="U209" s="8">
        <f t="shared" si="38"/>
        <v>5.833333333333333</v>
      </c>
      <c r="V209" s="8">
        <f t="shared" si="39"/>
        <v>5.9375</v>
      </c>
    </row>
    <row r="210" spans="1:22" ht="13.5" x14ac:dyDescent="0.25">
      <c r="A210" s="3">
        <f>RSI!A210</f>
        <v>42312</v>
      </c>
      <c r="B210" s="2">
        <f>RSI!B210</f>
        <v>2.1880999999999999</v>
      </c>
      <c r="C210" s="2">
        <f>RSI!I210</f>
        <v>33.48217882836812</v>
      </c>
      <c r="D210" s="2">
        <f>MACD!E210</f>
        <v>1.0945272282412599E-2</v>
      </c>
      <c r="E210" s="2">
        <f>MACD!F210</f>
        <v>-9.5555927261117193E-3</v>
      </c>
      <c r="F210" s="2">
        <f>'Moving Avg'!D210</f>
        <v>2.2450199999999998</v>
      </c>
      <c r="G210" s="2">
        <f>'Moving Avg'!F210</f>
        <v>2.3019599999999998</v>
      </c>
      <c r="H210" s="2">
        <f>'Moving Avg'!G210</f>
        <v>2.3577420000000004</v>
      </c>
      <c r="I210" s="2">
        <f>'Moving Avg'!H210</f>
        <v>2.3428200000000019</v>
      </c>
      <c r="J210" s="6" t="str">
        <f>OBV!F210</f>
        <v>BEARISH</v>
      </c>
      <c r="K210" s="6" t="str">
        <f>OBV!G210</f>
        <v>WEAK</v>
      </c>
      <c r="L210" s="6" t="str">
        <f>OBV!H210</f>
        <v>CONFIRMED BEARISH</v>
      </c>
      <c r="M210" s="8">
        <f t="shared" si="30"/>
        <v>25</v>
      </c>
      <c r="N210" s="8">
        <f t="shared" si="31"/>
        <v>0</v>
      </c>
      <c r="O210" s="8">
        <f t="shared" si="32"/>
        <v>0</v>
      </c>
      <c r="P210" s="8">
        <f t="shared" si="33"/>
        <v>0</v>
      </c>
      <c r="Q210" s="9">
        <f t="shared" si="34"/>
        <v>8.75</v>
      </c>
      <c r="R210" s="9">
        <f t="shared" si="35"/>
        <v>5</v>
      </c>
      <c r="S210" s="9">
        <f t="shared" si="36"/>
        <v>3.75</v>
      </c>
      <c r="T210" s="9">
        <f t="shared" si="37"/>
        <v>6.25</v>
      </c>
      <c r="U210" s="8">
        <f t="shared" si="38"/>
        <v>5.833333333333333</v>
      </c>
      <c r="V210" s="8">
        <f t="shared" si="39"/>
        <v>5.9375</v>
      </c>
    </row>
    <row r="211" spans="1:22" ht="13.5" x14ac:dyDescent="0.25">
      <c r="A211" s="3">
        <f>RSI!A211</f>
        <v>42313</v>
      </c>
      <c r="B211" s="2">
        <f>RSI!B211</f>
        <v>2.1722999999999999</v>
      </c>
      <c r="C211" s="2">
        <f>RSI!I211</f>
        <v>32.098729433053478</v>
      </c>
      <c r="D211" s="2">
        <f>MACD!E211</f>
        <v>2.1159596192409591E-2</v>
      </c>
      <c r="E211" s="2">
        <f>MACD!F211</f>
        <v>-3.4125549424074576E-3</v>
      </c>
      <c r="F211" s="2">
        <f>'Moving Avg'!D211</f>
        <v>2.2281599999999999</v>
      </c>
      <c r="G211" s="2">
        <f>'Moving Avg'!F211</f>
        <v>2.2945799999999998</v>
      </c>
      <c r="H211" s="2">
        <f>'Moving Avg'!G211</f>
        <v>2.3506780000000003</v>
      </c>
      <c r="I211" s="2">
        <f>'Moving Avg'!H211</f>
        <v>2.3417360000000014</v>
      </c>
      <c r="J211" s="6" t="str">
        <f>OBV!F211</f>
        <v>BEARISH</v>
      </c>
      <c r="K211" s="6" t="str">
        <f>OBV!G211</f>
        <v>WEAK</v>
      </c>
      <c r="L211" s="6" t="str">
        <f>OBV!H211</f>
        <v>CONFIRMED BEARISH</v>
      </c>
      <c r="M211" s="8">
        <f t="shared" si="30"/>
        <v>25</v>
      </c>
      <c r="N211" s="8">
        <f t="shared" si="31"/>
        <v>0</v>
      </c>
      <c r="O211" s="8">
        <f t="shared" si="32"/>
        <v>0</v>
      </c>
      <c r="P211" s="8">
        <f t="shared" si="33"/>
        <v>0</v>
      </c>
      <c r="Q211" s="9">
        <f t="shared" si="34"/>
        <v>8.75</v>
      </c>
      <c r="R211" s="9">
        <f t="shared" si="35"/>
        <v>5</v>
      </c>
      <c r="S211" s="9">
        <f t="shared" si="36"/>
        <v>3.75</v>
      </c>
      <c r="T211" s="9">
        <f t="shared" si="37"/>
        <v>6.25</v>
      </c>
      <c r="U211" s="8">
        <f t="shared" si="38"/>
        <v>5.833333333333333</v>
      </c>
      <c r="V211" s="8">
        <f t="shared" si="39"/>
        <v>5.9375</v>
      </c>
    </row>
    <row r="212" spans="1:22" ht="13.5" x14ac:dyDescent="0.25">
      <c r="A212" s="3">
        <f>RSI!A212</f>
        <v>42314</v>
      </c>
      <c r="B212" s="2">
        <f>RSI!B212</f>
        <v>2.1248</v>
      </c>
      <c r="C212" s="2">
        <f>RSI!I212</f>
        <v>28.311407421893946</v>
      </c>
      <c r="D212" s="2">
        <f>MACD!E212</f>
        <v>4.0614014114003893E-2</v>
      </c>
      <c r="E212" s="2">
        <f>MACD!F212</f>
        <v>5.3927588688748133E-3</v>
      </c>
      <c r="F212" s="2">
        <f>'Moving Avg'!D212</f>
        <v>2.1996799999999999</v>
      </c>
      <c r="G212" s="2">
        <f>'Moving Avg'!F212</f>
        <v>2.2879899999999997</v>
      </c>
      <c r="H212" s="2">
        <f>'Moving Avg'!G212</f>
        <v>2.3425580000000004</v>
      </c>
      <c r="I212" s="2">
        <f>'Moving Avg'!H212</f>
        <v>2.3404400000000019</v>
      </c>
      <c r="J212" s="6" t="str">
        <f>OBV!F212</f>
        <v>BEARISH</v>
      </c>
      <c r="K212" s="6" t="str">
        <f>OBV!G212</f>
        <v>WEAK</v>
      </c>
      <c r="L212" s="6" t="str">
        <f>OBV!H212</f>
        <v>CONFIRMED BEARISH</v>
      </c>
      <c r="M212" s="8">
        <f t="shared" si="30"/>
        <v>50</v>
      </c>
      <c r="N212" s="8">
        <f t="shared" si="31"/>
        <v>0</v>
      </c>
      <c r="O212" s="8">
        <f t="shared" si="32"/>
        <v>0</v>
      </c>
      <c r="P212" s="8">
        <f t="shared" si="33"/>
        <v>0</v>
      </c>
      <c r="Q212" s="9">
        <f t="shared" si="34"/>
        <v>17.5</v>
      </c>
      <c r="R212" s="9">
        <f t="shared" si="35"/>
        <v>10</v>
      </c>
      <c r="S212" s="9">
        <f t="shared" si="36"/>
        <v>7.5</v>
      </c>
      <c r="T212" s="9">
        <f t="shared" si="37"/>
        <v>12.5</v>
      </c>
      <c r="U212" s="8">
        <f t="shared" si="38"/>
        <v>11.666666666666666</v>
      </c>
      <c r="V212" s="8">
        <f t="shared" si="39"/>
        <v>11.875</v>
      </c>
    </row>
    <row r="213" spans="1:22" ht="13.5" x14ac:dyDescent="0.25">
      <c r="A213" s="3">
        <f>RSI!A213</f>
        <v>42317</v>
      </c>
      <c r="B213" s="2">
        <f>RSI!B213</f>
        <v>2.1143000000000001</v>
      </c>
      <c r="C213" s="2">
        <f>RSI!I213</f>
        <v>27.53791542509758</v>
      </c>
      <c r="D213" s="2">
        <f>MACD!E213</f>
        <v>6.0490677566944928E-2</v>
      </c>
      <c r="E213" s="2">
        <f>MACD!F213</f>
        <v>1.6412342608488839E-2</v>
      </c>
      <c r="F213" s="2">
        <f>'Moving Avg'!D213</f>
        <v>2.1701600000000001</v>
      </c>
      <c r="G213" s="2">
        <f>'Moving Avg'!F213</f>
        <v>2.2803449999999996</v>
      </c>
      <c r="H213" s="2">
        <f>'Moving Avg'!G213</f>
        <v>2.3342280000000004</v>
      </c>
      <c r="I213" s="2">
        <f>'Moving Avg'!H213</f>
        <v>2.3390915000000017</v>
      </c>
      <c r="J213" s="6" t="str">
        <f>OBV!F213</f>
        <v>BEARISH</v>
      </c>
      <c r="K213" s="6" t="str">
        <f>OBV!G213</f>
        <v>WEAK</v>
      </c>
      <c r="L213" s="6" t="str">
        <f>OBV!H213</f>
        <v>CONFIRMED BEARISH</v>
      </c>
      <c r="M213" s="8">
        <f t="shared" si="30"/>
        <v>50</v>
      </c>
      <c r="N213" s="8">
        <f t="shared" si="31"/>
        <v>0</v>
      </c>
      <c r="O213" s="8">
        <f t="shared" si="32"/>
        <v>0</v>
      </c>
      <c r="P213" s="8">
        <f t="shared" si="33"/>
        <v>0</v>
      </c>
      <c r="Q213" s="9">
        <f t="shared" si="34"/>
        <v>17.5</v>
      </c>
      <c r="R213" s="9">
        <f t="shared" si="35"/>
        <v>10</v>
      </c>
      <c r="S213" s="9">
        <f t="shared" si="36"/>
        <v>7.5</v>
      </c>
      <c r="T213" s="9">
        <f t="shared" si="37"/>
        <v>12.5</v>
      </c>
      <c r="U213" s="8">
        <f t="shared" si="38"/>
        <v>11.666666666666666</v>
      </c>
      <c r="V213" s="8">
        <f t="shared" si="39"/>
        <v>11.875</v>
      </c>
    </row>
    <row r="214" spans="1:22" ht="13.5" x14ac:dyDescent="0.25">
      <c r="A214" s="3">
        <f>RSI!A214</f>
        <v>42318</v>
      </c>
      <c r="B214" s="2">
        <f>RSI!B214</f>
        <v>2.0510000000000002</v>
      </c>
      <c r="C214" s="2">
        <f>RSI!I214</f>
        <v>23.389239102297793</v>
      </c>
      <c r="D214" s="2">
        <f>MACD!E214</f>
        <v>8.4622072835580653E-2</v>
      </c>
      <c r="E214" s="2">
        <f>MACD!F214</f>
        <v>3.0054288653907205E-2</v>
      </c>
      <c r="F214" s="2">
        <f>'Moving Avg'!D214</f>
        <v>2.1301000000000001</v>
      </c>
      <c r="G214" s="2">
        <f>'Moving Avg'!F214</f>
        <v>2.268745</v>
      </c>
      <c r="H214" s="2">
        <f>'Moving Avg'!G214</f>
        <v>2.3242100000000003</v>
      </c>
      <c r="I214" s="2">
        <f>'Moving Avg'!H214</f>
        <v>2.3374265000000016</v>
      </c>
      <c r="J214" s="6" t="str">
        <f>OBV!F214</f>
        <v>BEARISH</v>
      </c>
      <c r="K214" s="6" t="str">
        <f>OBV!G214</f>
        <v>WEAK</v>
      </c>
      <c r="L214" s="6" t="str">
        <f>OBV!H214</f>
        <v>CONFIRMED BEARISH</v>
      </c>
      <c r="M214" s="8">
        <f t="shared" si="30"/>
        <v>50</v>
      </c>
      <c r="N214" s="8">
        <f t="shared" si="31"/>
        <v>0</v>
      </c>
      <c r="O214" s="8">
        <f t="shared" si="32"/>
        <v>0</v>
      </c>
      <c r="P214" s="8">
        <f t="shared" si="33"/>
        <v>0</v>
      </c>
      <c r="Q214" s="9">
        <f t="shared" si="34"/>
        <v>17.5</v>
      </c>
      <c r="R214" s="9">
        <f t="shared" si="35"/>
        <v>10</v>
      </c>
      <c r="S214" s="9">
        <f t="shared" si="36"/>
        <v>7.5</v>
      </c>
      <c r="T214" s="9">
        <f t="shared" si="37"/>
        <v>12.5</v>
      </c>
      <c r="U214" s="8">
        <f t="shared" si="38"/>
        <v>11.666666666666666</v>
      </c>
      <c r="V214" s="8">
        <f t="shared" si="39"/>
        <v>11.875</v>
      </c>
    </row>
    <row r="215" spans="1:22" ht="13.5" x14ac:dyDescent="0.25">
      <c r="A215" s="3">
        <f>RSI!A215</f>
        <v>42319</v>
      </c>
      <c r="B215" s="2">
        <f>RSI!B215</f>
        <v>2.0562999999999998</v>
      </c>
      <c r="C215" s="2">
        <f>RSI!I215</f>
        <v>24.41599040060116</v>
      </c>
      <c r="D215" s="2">
        <f>MACD!E215</f>
        <v>9.5417643797211404E-2</v>
      </c>
      <c r="E215" s="2">
        <f>MACD!F215</f>
        <v>4.312695968256805E-2</v>
      </c>
      <c r="F215" s="2">
        <f>'Moving Avg'!D215</f>
        <v>2.1037400000000002</v>
      </c>
      <c r="G215" s="2">
        <f>'Moving Avg'!F215</f>
        <v>2.2568849999999996</v>
      </c>
      <c r="H215" s="2">
        <f>'Moving Avg'!G215</f>
        <v>2.3149320000000002</v>
      </c>
      <c r="I215" s="2">
        <f>'Moving Avg'!H215</f>
        <v>2.3357625000000017</v>
      </c>
      <c r="J215" s="6" t="str">
        <f>OBV!F215</f>
        <v>BEARISH</v>
      </c>
      <c r="K215" s="6" t="str">
        <f>OBV!G215</f>
        <v>WEAK</v>
      </c>
      <c r="L215" s="6" t="str">
        <f>OBV!H215</f>
        <v>CONFIRMED BEARISH</v>
      </c>
      <c r="M215" s="8">
        <f t="shared" si="30"/>
        <v>50</v>
      </c>
      <c r="N215" s="8">
        <f t="shared" si="31"/>
        <v>0</v>
      </c>
      <c r="O215" s="8">
        <f t="shared" si="32"/>
        <v>0</v>
      </c>
      <c r="P215" s="8">
        <f t="shared" si="33"/>
        <v>0</v>
      </c>
      <c r="Q215" s="9">
        <f t="shared" si="34"/>
        <v>17.5</v>
      </c>
      <c r="R215" s="9">
        <f t="shared" si="35"/>
        <v>10</v>
      </c>
      <c r="S215" s="9">
        <f t="shared" si="36"/>
        <v>7.5</v>
      </c>
      <c r="T215" s="9">
        <f t="shared" si="37"/>
        <v>12.5</v>
      </c>
      <c r="U215" s="8">
        <f t="shared" si="38"/>
        <v>11.666666666666666</v>
      </c>
      <c r="V215" s="8">
        <f t="shared" si="39"/>
        <v>11.875</v>
      </c>
    </row>
    <row r="216" spans="1:22" ht="13.5" x14ac:dyDescent="0.25">
      <c r="A216" s="3">
        <f>RSI!A216</f>
        <v>42320</v>
      </c>
      <c r="B216" s="2">
        <f>RSI!B216</f>
        <v>2.0983999999999998</v>
      </c>
      <c r="C216" s="2">
        <f>RSI!I216</f>
        <v>32.190241956877244</v>
      </c>
      <c r="D216" s="2">
        <f>MACD!E216</f>
        <v>9.3690325960344545E-2</v>
      </c>
      <c r="E216" s="2">
        <f>MACD!F216</f>
        <v>5.3239632938123352E-2</v>
      </c>
      <c r="F216" s="2">
        <f>'Moving Avg'!D216</f>
        <v>2.0889600000000002</v>
      </c>
      <c r="G216" s="2">
        <f>'Moving Avg'!F216</f>
        <v>2.2468650000000001</v>
      </c>
      <c r="H216" s="2">
        <f>'Moving Avg'!G216</f>
        <v>2.3073379999999997</v>
      </c>
      <c r="I216" s="2">
        <f>'Moving Avg'!H216</f>
        <v>2.3343090000000015</v>
      </c>
      <c r="J216" s="6" t="str">
        <f>OBV!F216</f>
        <v>BEARISH</v>
      </c>
      <c r="K216" s="6" t="str">
        <f>OBV!G216</f>
        <v>WEAK</v>
      </c>
      <c r="L216" s="6" t="str">
        <f>OBV!H216</f>
        <v>CONFIRMED BEARISH</v>
      </c>
      <c r="M216" s="8">
        <f t="shared" si="30"/>
        <v>25</v>
      </c>
      <c r="N216" s="8">
        <f t="shared" si="31"/>
        <v>0</v>
      </c>
      <c r="O216" s="8">
        <f t="shared" si="32"/>
        <v>0</v>
      </c>
      <c r="P216" s="8">
        <f t="shared" si="33"/>
        <v>0</v>
      </c>
      <c r="Q216" s="9">
        <f t="shared" si="34"/>
        <v>8.75</v>
      </c>
      <c r="R216" s="9">
        <f t="shared" si="35"/>
        <v>5</v>
      </c>
      <c r="S216" s="9">
        <f t="shared" si="36"/>
        <v>3.75</v>
      </c>
      <c r="T216" s="9">
        <f t="shared" si="37"/>
        <v>6.25</v>
      </c>
      <c r="U216" s="8">
        <f t="shared" si="38"/>
        <v>5.833333333333333</v>
      </c>
      <c r="V216" s="8">
        <f t="shared" si="39"/>
        <v>5.9375</v>
      </c>
    </row>
    <row r="217" spans="1:22" ht="13.5" x14ac:dyDescent="0.25">
      <c r="A217" s="3">
        <f>RSI!A217</f>
        <v>42321</v>
      </c>
      <c r="B217" s="2">
        <f>RSI!B217</f>
        <v>2.1248</v>
      </c>
      <c r="C217" s="2">
        <f>RSI!I217</f>
        <v>36.594399035319952</v>
      </c>
      <c r="D217" s="2">
        <f>MACD!E217</f>
        <v>9.2747380920516154E-2</v>
      </c>
      <c r="E217" s="2">
        <f>MACD!F217</f>
        <v>6.1141182534601921E-2</v>
      </c>
      <c r="F217" s="2">
        <f>'Moving Avg'!D217</f>
        <v>2.0889600000000002</v>
      </c>
      <c r="G217" s="2">
        <f>'Moving Avg'!F217</f>
        <v>2.2371099999999999</v>
      </c>
      <c r="H217" s="2">
        <f>'Moving Avg'!G217</f>
        <v>2.2993239999999999</v>
      </c>
      <c r="I217" s="2">
        <f>'Moving Avg'!H217</f>
        <v>2.333038500000002</v>
      </c>
      <c r="J217" s="6" t="str">
        <f>OBV!F217</f>
        <v>BULLISH</v>
      </c>
      <c r="K217" s="6" t="str">
        <f>OBV!G217</f>
        <v>STRONG</v>
      </c>
      <c r="L217" s="6" t="str">
        <f>OBV!H217</f>
        <v>NEUTRAL</v>
      </c>
      <c r="M217" s="8">
        <f t="shared" si="30"/>
        <v>25</v>
      </c>
      <c r="N217" s="8">
        <f t="shared" si="31"/>
        <v>0</v>
      </c>
      <c r="O217" s="8">
        <f t="shared" si="32"/>
        <v>0</v>
      </c>
      <c r="P217" s="8">
        <f t="shared" si="33"/>
        <v>66</v>
      </c>
      <c r="Q217" s="9">
        <f t="shared" si="34"/>
        <v>18.649999999999999</v>
      </c>
      <c r="R217" s="9">
        <f t="shared" si="35"/>
        <v>21.5</v>
      </c>
      <c r="S217" s="9">
        <f t="shared" si="36"/>
        <v>33.450000000000003</v>
      </c>
      <c r="T217" s="9">
        <f t="shared" si="37"/>
        <v>22.75</v>
      </c>
      <c r="U217" s="8">
        <f t="shared" si="38"/>
        <v>24.533333333333331</v>
      </c>
      <c r="V217" s="8">
        <f t="shared" si="39"/>
        <v>24.087499999999999</v>
      </c>
    </row>
    <row r="218" spans="1:22" ht="13.5" x14ac:dyDescent="0.25">
      <c r="A218" s="3">
        <f>RSI!A218</f>
        <v>42324</v>
      </c>
      <c r="B218" s="2">
        <f>RSI!B218</f>
        <v>2.1248</v>
      </c>
      <c r="C218" s="2">
        <f>RSI!I218</f>
        <v>36.594399035319952</v>
      </c>
      <c r="D218" s="2">
        <f>MACD!E218</f>
        <v>9.1759063514149197E-2</v>
      </c>
      <c r="E218" s="2">
        <f>MACD!F218</f>
        <v>6.7264758730511381E-2</v>
      </c>
      <c r="F218" s="2">
        <f>'Moving Avg'!D218</f>
        <v>2.0910600000000001</v>
      </c>
      <c r="G218" s="2">
        <f>'Moving Avg'!F218</f>
        <v>2.2265649999999999</v>
      </c>
      <c r="H218" s="2">
        <f>'Moving Avg'!G218</f>
        <v>2.2917320000000001</v>
      </c>
      <c r="I218" s="2">
        <f>'Moving Avg'!H218</f>
        <v>2.3319710000000011</v>
      </c>
      <c r="J218" s="6" t="str">
        <f>OBV!F218</f>
        <v>BULLISH</v>
      </c>
      <c r="K218" s="6" t="str">
        <f>OBV!G218</f>
        <v>STRONG</v>
      </c>
      <c r="L218" s="6" t="str">
        <f>OBV!H218</f>
        <v>CONFIRMED BULLISH</v>
      </c>
      <c r="M218" s="8">
        <f t="shared" si="30"/>
        <v>25</v>
      </c>
      <c r="N218" s="8">
        <f t="shared" si="31"/>
        <v>0</v>
      </c>
      <c r="O218" s="8">
        <f t="shared" si="32"/>
        <v>0</v>
      </c>
      <c r="P218" s="8">
        <f t="shared" si="33"/>
        <v>100</v>
      </c>
      <c r="Q218" s="9">
        <f t="shared" si="34"/>
        <v>23.75</v>
      </c>
      <c r="R218" s="9">
        <f t="shared" si="35"/>
        <v>30</v>
      </c>
      <c r="S218" s="9">
        <f t="shared" si="36"/>
        <v>48.75</v>
      </c>
      <c r="T218" s="9">
        <f t="shared" si="37"/>
        <v>31.25</v>
      </c>
      <c r="U218" s="8">
        <f t="shared" si="38"/>
        <v>34.166666666666664</v>
      </c>
      <c r="V218" s="8">
        <f t="shared" si="39"/>
        <v>33.4375</v>
      </c>
    </row>
    <row r="219" spans="1:22" ht="13.5" x14ac:dyDescent="0.25">
      <c r="A219" s="3">
        <f>RSI!A219</f>
        <v>42325</v>
      </c>
      <c r="B219" s="2">
        <f>RSI!B219</f>
        <v>2.1617000000000002</v>
      </c>
      <c r="C219" s="2">
        <f>RSI!I219</f>
        <v>42.634109894333243</v>
      </c>
      <c r="D219" s="2">
        <f>MACD!E219</f>
        <v>8.713734402466855E-2</v>
      </c>
      <c r="E219" s="2">
        <f>MACD!F219</f>
        <v>7.1239275789342818E-2</v>
      </c>
      <c r="F219" s="2">
        <f>'Moving Avg'!D219</f>
        <v>2.1132</v>
      </c>
      <c r="G219" s="2">
        <f>'Moving Avg'!F219</f>
        <v>2.2162850000000001</v>
      </c>
      <c r="H219" s="2">
        <f>'Moving Avg'!G219</f>
        <v>2.2857219999999994</v>
      </c>
      <c r="I219" s="2">
        <f>'Moving Avg'!H219</f>
        <v>2.3309105000000012</v>
      </c>
      <c r="J219" s="6" t="str">
        <f>OBV!F219</f>
        <v>BULLISH</v>
      </c>
      <c r="K219" s="6" t="str">
        <f>OBV!G219</f>
        <v>STRONG</v>
      </c>
      <c r="L219" s="6" t="str">
        <f>OBV!H219</f>
        <v>CONFIRMED BULLISH</v>
      </c>
      <c r="M219" s="8">
        <f t="shared" si="30"/>
        <v>25</v>
      </c>
      <c r="N219" s="8">
        <f t="shared" si="31"/>
        <v>0</v>
      </c>
      <c r="O219" s="8">
        <f t="shared" si="32"/>
        <v>0</v>
      </c>
      <c r="P219" s="8">
        <f t="shared" si="33"/>
        <v>100</v>
      </c>
      <c r="Q219" s="9">
        <f t="shared" si="34"/>
        <v>23.75</v>
      </c>
      <c r="R219" s="9">
        <f t="shared" si="35"/>
        <v>30</v>
      </c>
      <c r="S219" s="9">
        <f t="shared" si="36"/>
        <v>48.75</v>
      </c>
      <c r="T219" s="9">
        <f t="shared" si="37"/>
        <v>31.25</v>
      </c>
      <c r="U219" s="8">
        <f t="shared" si="38"/>
        <v>34.166666666666664</v>
      </c>
      <c r="V219" s="8">
        <f t="shared" si="39"/>
        <v>33.4375</v>
      </c>
    </row>
    <row r="220" spans="1:22" ht="13.5" x14ac:dyDescent="0.25">
      <c r="A220" s="3">
        <f>RSI!A220</f>
        <v>42326</v>
      </c>
      <c r="B220" s="2">
        <f>RSI!B220</f>
        <v>2.2092000000000001</v>
      </c>
      <c r="C220" s="2">
        <f>RSI!I220</f>
        <v>49.325684749332233</v>
      </c>
      <c r="D220" s="2">
        <f>MACD!E220</f>
        <v>7.030280774060671E-2</v>
      </c>
      <c r="E220" s="2">
        <f>MACD!F220</f>
        <v>7.1051982179595602E-2</v>
      </c>
      <c r="F220" s="2">
        <f>'Moving Avg'!D220</f>
        <v>2.1437800000000005</v>
      </c>
      <c r="G220" s="2">
        <f>'Moving Avg'!F220</f>
        <v>2.2107500000000004</v>
      </c>
      <c r="H220" s="2">
        <f>'Moving Avg'!G220</f>
        <v>2.2798179999999992</v>
      </c>
      <c r="I220" s="2">
        <f>'Moving Avg'!H220</f>
        <v>2.3303670000000012</v>
      </c>
      <c r="J220" s="6" t="str">
        <f>OBV!F220</f>
        <v>BULLISH</v>
      </c>
      <c r="K220" s="6" t="str">
        <f>OBV!G220</f>
        <v>STRONG</v>
      </c>
      <c r="L220" s="6" t="str">
        <f>OBV!H220</f>
        <v>CONFIRMED BULLISH</v>
      </c>
      <c r="M220" s="8">
        <f t="shared" si="30"/>
        <v>25</v>
      </c>
      <c r="N220" s="8">
        <f t="shared" si="31"/>
        <v>45</v>
      </c>
      <c r="O220" s="8">
        <f t="shared" si="32"/>
        <v>0</v>
      </c>
      <c r="P220" s="8">
        <f t="shared" si="33"/>
        <v>100</v>
      </c>
      <c r="Q220" s="9">
        <f t="shared" si="34"/>
        <v>39.5</v>
      </c>
      <c r="R220" s="9">
        <f t="shared" si="35"/>
        <v>39</v>
      </c>
      <c r="S220" s="9">
        <f t="shared" si="36"/>
        <v>55.5</v>
      </c>
      <c r="T220" s="9">
        <f t="shared" si="37"/>
        <v>42.5</v>
      </c>
      <c r="U220" s="8">
        <f t="shared" si="38"/>
        <v>44.666666666666664</v>
      </c>
      <c r="V220" s="8">
        <f t="shared" si="39"/>
        <v>44.125</v>
      </c>
    </row>
    <row r="221" spans="1:22" ht="13.5" x14ac:dyDescent="0.25">
      <c r="A221" s="3">
        <f>RSI!A221</f>
        <v>42327</v>
      </c>
      <c r="B221" s="2">
        <f>RSI!B221</f>
        <v>2.1564000000000001</v>
      </c>
      <c r="C221" s="2">
        <f>RSI!I221</f>
        <v>43.281937499913859</v>
      </c>
      <c r="D221" s="2">
        <f>MACD!E221</f>
        <v>5.7552070677701739E-2</v>
      </c>
      <c r="E221" s="2">
        <f>MACD!F221</f>
        <v>6.8351999879216835E-2</v>
      </c>
      <c r="F221" s="2">
        <f>'Moving Avg'!D221</f>
        <v>2.1553800000000001</v>
      </c>
      <c r="G221" s="2">
        <f>'Moving Avg'!F221</f>
        <v>2.2025750000000004</v>
      </c>
      <c r="H221" s="2">
        <f>'Moving Avg'!G221</f>
        <v>2.2743339999999996</v>
      </c>
      <c r="I221" s="2">
        <f>'Moving Avg'!H221</f>
        <v>2.3295595000000016</v>
      </c>
      <c r="J221" s="6" t="str">
        <f>OBV!F221</f>
        <v>BULLISH</v>
      </c>
      <c r="K221" s="6" t="str">
        <f>OBV!G221</f>
        <v>STRONG</v>
      </c>
      <c r="L221" s="6" t="str">
        <f>OBV!H221</f>
        <v>CONFIRMED BULLISH</v>
      </c>
      <c r="M221" s="8">
        <f t="shared" si="30"/>
        <v>25</v>
      </c>
      <c r="N221" s="8">
        <f t="shared" si="31"/>
        <v>45</v>
      </c>
      <c r="O221" s="8">
        <f t="shared" si="32"/>
        <v>0</v>
      </c>
      <c r="P221" s="8">
        <f t="shared" si="33"/>
        <v>100</v>
      </c>
      <c r="Q221" s="9">
        <f t="shared" si="34"/>
        <v>39.5</v>
      </c>
      <c r="R221" s="9">
        <f t="shared" si="35"/>
        <v>39</v>
      </c>
      <c r="S221" s="9">
        <f t="shared" si="36"/>
        <v>55.5</v>
      </c>
      <c r="T221" s="9">
        <f t="shared" si="37"/>
        <v>42.5</v>
      </c>
      <c r="U221" s="8">
        <f t="shared" si="38"/>
        <v>44.666666666666664</v>
      </c>
      <c r="V221" s="8">
        <f t="shared" si="39"/>
        <v>44.125</v>
      </c>
    </row>
    <row r="222" spans="1:22" ht="13.5" x14ac:dyDescent="0.25">
      <c r="A222" s="3">
        <f>RSI!A222</f>
        <v>42328</v>
      </c>
      <c r="B222" s="2">
        <f>RSI!B222</f>
        <v>2.1722999999999999</v>
      </c>
      <c r="C222" s="2">
        <f>RSI!I222</f>
        <v>45.449539183481612</v>
      </c>
      <c r="D222" s="2">
        <f>MACD!E222</f>
        <v>3.8602039409868727E-2</v>
      </c>
      <c r="E222" s="2">
        <f>MACD!F222</f>
        <v>6.2402007785347213E-2</v>
      </c>
      <c r="F222" s="2">
        <f>'Moving Avg'!D222</f>
        <v>2.1648800000000001</v>
      </c>
      <c r="G222" s="2">
        <f>'Moving Avg'!F222</f>
        <v>2.1930850000000004</v>
      </c>
      <c r="H222" s="2">
        <f>'Moving Avg'!G222</f>
        <v>2.2692739999999998</v>
      </c>
      <c r="I222" s="2">
        <f>'Moving Avg'!H222</f>
        <v>2.3287295000000015</v>
      </c>
      <c r="J222" s="6" t="str">
        <f>OBV!F222</f>
        <v>BULLISH</v>
      </c>
      <c r="K222" s="6" t="str">
        <f>OBV!G222</f>
        <v>NEUTRAL</v>
      </c>
      <c r="L222" s="6" t="str">
        <f>OBV!H222</f>
        <v>CONFIRMED BULLISH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83.5</v>
      </c>
      <c r="Q222" s="9">
        <f t="shared" si="34"/>
        <v>56.274999999999999</v>
      </c>
      <c r="R222" s="9">
        <f t="shared" si="35"/>
        <v>45.875</v>
      </c>
      <c r="S222" s="9">
        <f t="shared" si="36"/>
        <v>56.325000000000003</v>
      </c>
      <c r="T222" s="9">
        <f t="shared" si="37"/>
        <v>52.125</v>
      </c>
      <c r="U222" s="8">
        <f t="shared" si="38"/>
        <v>52.82500000000001</v>
      </c>
      <c r="V222" s="8">
        <f t="shared" si="39"/>
        <v>52.650000000000006</v>
      </c>
    </row>
    <row r="223" spans="1:22" ht="13.5" x14ac:dyDescent="0.25">
      <c r="A223" s="3">
        <f>RSI!A223</f>
        <v>42331</v>
      </c>
      <c r="B223" s="2">
        <f>RSI!B223</f>
        <v>2.2039</v>
      </c>
      <c r="C223" s="2">
        <f>RSI!I223</f>
        <v>49.574176212328318</v>
      </c>
      <c r="D223" s="2">
        <f>MACD!E223</f>
        <v>1.8817803636952402E-2</v>
      </c>
      <c r="E223" s="2">
        <f>MACD!F223</f>
        <v>5.3685166955668252E-2</v>
      </c>
      <c r="F223" s="2">
        <f>'Moving Avg'!D223</f>
        <v>2.1807000000000003</v>
      </c>
      <c r="G223" s="2">
        <f>'Moving Avg'!F223</f>
        <v>2.1846500000000004</v>
      </c>
      <c r="H223" s="2">
        <f>'Moving Avg'!G223</f>
        <v>2.2653719999999997</v>
      </c>
      <c r="I223" s="2">
        <f>'Moving Avg'!H223</f>
        <v>2.3279815000000013</v>
      </c>
      <c r="J223" s="6" t="str">
        <f>OBV!F223</f>
        <v>BULLISH</v>
      </c>
      <c r="K223" s="6" t="str">
        <f>OBV!G223</f>
        <v>STRONG</v>
      </c>
      <c r="L223" s="6" t="str">
        <f>OBV!H223</f>
        <v>CONFIRMED BULLISH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100</v>
      </c>
      <c r="Q223" s="9">
        <f t="shared" si="34"/>
        <v>58.75</v>
      </c>
      <c r="R223" s="9">
        <f t="shared" si="35"/>
        <v>50</v>
      </c>
      <c r="S223" s="9">
        <f t="shared" si="36"/>
        <v>63.75</v>
      </c>
      <c r="T223" s="9">
        <f t="shared" si="37"/>
        <v>56.25</v>
      </c>
      <c r="U223" s="8">
        <f t="shared" si="38"/>
        <v>57.5</v>
      </c>
      <c r="V223" s="8">
        <f t="shared" si="39"/>
        <v>57.1875</v>
      </c>
    </row>
    <row r="224" spans="1:22" ht="13.5" x14ac:dyDescent="0.25">
      <c r="A224" s="3">
        <f>RSI!A224</f>
        <v>42332</v>
      </c>
      <c r="B224" s="2">
        <f>RSI!B224</f>
        <v>2.1617000000000002</v>
      </c>
      <c r="C224" s="2">
        <f>RSI!I224</f>
        <v>44.712093232285838</v>
      </c>
      <c r="D224" s="2">
        <f>MACD!E224</f>
        <v>-4.5307321240160014E-3</v>
      </c>
      <c r="E224" s="2">
        <f>MACD!F224</f>
        <v>4.2041987139731403E-2</v>
      </c>
      <c r="F224" s="2">
        <f>'Moving Avg'!D224</f>
        <v>2.1807000000000003</v>
      </c>
      <c r="G224" s="2">
        <f>'Moving Avg'!F224</f>
        <v>2.1735800000000003</v>
      </c>
      <c r="H224" s="2">
        <f>'Moving Avg'!G224</f>
        <v>2.2619979999999997</v>
      </c>
      <c r="I224" s="2">
        <f>'Moving Avg'!H224</f>
        <v>2.3270985000000008</v>
      </c>
      <c r="J224" s="6" t="str">
        <f>OBV!F224</f>
        <v>BULLISH</v>
      </c>
      <c r="K224" s="6" t="str">
        <f>OBV!G224</f>
        <v>NEUTRAL</v>
      </c>
      <c r="L224" s="6" t="str">
        <f>OBV!H224</f>
        <v>NEUTRAL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49.5</v>
      </c>
      <c r="Q224" s="9">
        <f t="shared" si="34"/>
        <v>51.174999999999997</v>
      </c>
      <c r="R224" s="9">
        <f t="shared" si="35"/>
        <v>37.375</v>
      </c>
      <c r="S224" s="9">
        <f t="shared" si="36"/>
        <v>41.025000000000006</v>
      </c>
      <c r="T224" s="9">
        <f t="shared" si="37"/>
        <v>43.625</v>
      </c>
      <c r="U224" s="8">
        <f t="shared" si="38"/>
        <v>43.191666666666663</v>
      </c>
      <c r="V224" s="8">
        <f t="shared" si="39"/>
        <v>43.3</v>
      </c>
    </row>
    <row r="225" spans="1:22" ht="13.5" x14ac:dyDescent="0.25">
      <c r="A225" s="3">
        <f>RSI!A225</f>
        <v>42333</v>
      </c>
      <c r="B225" s="2">
        <f>RSI!B225</f>
        <v>2.1880999999999999</v>
      </c>
      <c r="C225" s="2">
        <f>RSI!I225</f>
        <v>48.138863939637162</v>
      </c>
      <c r="D225" s="2">
        <f>MACD!E225</f>
        <v>-2.517382159914483E-2</v>
      </c>
      <c r="E225" s="2">
        <f>MACD!F225</f>
        <v>2.8598825391956156E-2</v>
      </c>
      <c r="F225" s="2">
        <f>'Moving Avg'!D225</f>
        <v>2.1764800000000002</v>
      </c>
      <c r="G225" s="2">
        <f>'Moving Avg'!F225</f>
        <v>2.1672549999999999</v>
      </c>
      <c r="H225" s="2">
        <f>'Moving Avg'!G225</f>
        <v>2.2593619999999994</v>
      </c>
      <c r="I225" s="2">
        <f>'Moving Avg'!H225</f>
        <v>2.3263475000000016</v>
      </c>
      <c r="J225" s="6" t="str">
        <f>OBV!F225</f>
        <v>BULLISH</v>
      </c>
      <c r="K225" s="6" t="str">
        <f>OBV!G225</f>
        <v>NEUTRAL</v>
      </c>
      <c r="L225" s="6" t="str">
        <f>OBV!H225</f>
        <v>BULLISH DIVERGENCE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66.5</v>
      </c>
      <c r="Q225" s="9">
        <f t="shared" si="34"/>
        <v>53.725000000000001</v>
      </c>
      <c r="R225" s="9">
        <f t="shared" si="35"/>
        <v>41.625</v>
      </c>
      <c r="S225" s="9">
        <f t="shared" si="36"/>
        <v>48.674999999999997</v>
      </c>
      <c r="T225" s="9">
        <f t="shared" si="37"/>
        <v>47.875</v>
      </c>
      <c r="U225" s="8">
        <f t="shared" si="38"/>
        <v>48.008333333333326</v>
      </c>
      <c r="V225" s="8">
        <f t="shared" si="39"/>
        <v>47.974999999999994</v>
      </c>
    </row>
    <row r="226" spans="1:22" ht="13.5" x14ac:dyDescent="0.25">
      <c r="A226" s="3">
        <f>RSI!A226</f>
        <v>42334</v>
      </c>
      <c r="B226" s="2">
        <f>RSI!B226</f>
        <v>2.1353</v>
      </c>
      <c r="C226" s="2">
        <f>RSI!I226</f>
        <v>42.469357325882839</v>
      </c>
      <c r="D226" s="2">
        <f>MACD!E226</f>
        <v>-3.2174261255167202E-2</v>
      </c>
      <c r="E226" s="2">
        <f>MACD!F226</f>
        <v>1.6444208062531485E-2</v>
      </c>
      <c r="F226" s="2">
        <f>'Moving Avg'!D226</f>
        <v>2.1722600000000001</v>
      </c>
      <c r="G226" s="2">
        <f>'Moving Avg'!F226</f>
        <v>2.1611899999999999</v>
      </c>
      <c r="H226" s="2">
        <f>'Moving Avg'!G226</f>
        <v>2.2558820000000002</v>
      </c>
      <c r="I226" s="2">
        <f>'Moving Avg'!H226</f>
        <v>2.3253325000000014</v>
      </c>
      <c r="J226" s="6" t="str">
        <f>OBV!F226</f>
        <v>BULLISH</v>
      </c>
      <c r="K226" s="6" t="str">
        <f>OBV!G226</f>
        <v>STRONG</v>
      </c>
      <c r="L226" s="6" t="str">
        <f>OBV!H226</f>
        <v>BULLISH DIVERGENCE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83</v>
      </c>
      <c r="Q226" s="9">
        <f t="shared" si="34"/>
        <v>56.2</v>
      </c>
      <c r="R226" s="9">
        <f t="shared" si="35"/>
        <v>45.75</v>
      </c>
      <c r="S226" s="9">
        <f t="shared" si="36"/>
        <v>56.1</v>
      </c>
      <c r="T226" s="9">
        <f t="shared" si="37"/>
        <v>52</v>
      </c>
      <c r="U226" s="8">
        <f t="shared" si="38"/>
        <v>52.683333333333337</v>
      </c>
      <c r="V226" s="8">
        <f t="shared" si="39"/>
        <v>52.512500000000003</v>
      </c>
    </row>
    <row r="227" spans="1:22" ht="13.5" x14ac:dyDescent="0.25">
      <c r="A227" s="3">
        <f>RSI!A227</f>
        <v>42335</v>
      </c>
      <c r="B227" s="2">
        <f>RSI!B227</f>
        <v>2.1880999999999999</v>
      </c>
      <c r="C227" s="2">
        <f>RSI!I227</f>
        <v>48.944861285256557</v>
      </c>
      <c r="D227" s="2">
        <f>MACD!E227</f>
        <v>-3.7562363421507872E-2</v>
      </c>
      <c r="E227" s="2">
        <f>MACD!F227</f>
        <v>5.6428937657236142E-3</v>
      </c>
      <c r="F227" s="2">
        <f>'Moving Avg'!D227</f>
        <v>2.1754199999999999</v>
      </c>
      <c r="G227" s="2">
        <f>'Moving Avg'!F227</f>
        <v>2.157235</v>
      </c>
      <c r="H227" s="2">
        <f>'Moving Avg'!G227</f>
        <v>2.2537739999999995</v>
      </c>
      <c r="I227" s="2">
        <f>'Moving Avg'!H227</f>
        <v>2.3246070000000016</v>
      </c>
      <c r="J227" s="6" t="str">
        <f>OBV!F227</f>
        <v>BULLISH</v>
      </c>
      <c r="K227" s="6" t="str">
        <f>OBV!G227</f>
        <v>NEUTRAL</v>
      </c>
      <c r="L227" s="6" t="str">
        <f>OBV!H227</f>
        <v>CONFIRMED BULLISH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83.5</v>
      </c>
      <c r="Q227" s="9">
        <f t="shared" si="34"/>
        <v>56.274999999999999</v>
      </c>
      <c r="R227" s="9">
        <f t="shared" si="35"/>
        <v>45.875</v>
      </c>
      <c r="S227" s="9">
        <f t="shared" si="36"/>
        <v>56.325000000000003</v>
      </c>
      <c r="T227" s="9">
        <f t="shared" si="37"/>
        <v>52.125</v>
      </c>
      <c r="U227" s="8">
        <f t="shared" si="38"/>
        <v>52.82500000000001</v>
      </c>
      <c r="V227" s="8">
        <f t="shared" si="39"/>
        <v>52.650000000000006</v>
      </c>
    </row>
    <row r="228" spans="1:22" ht="13.5" x14ac:dyDescent="0.25">
      <c r="A228" s="3">
        <f>RSI!A228</f>
        <v>42338</v>
      </c>
      <c r="B228" s="2">
        <f>RSI!B228</f>
        <v>2.1880999999999999</v>
      </c>
      <c r="C228" s="2">
        <f>RSI!I228</f>
        <v>48.944861285256557</v>
      </c>
      <c r="D228" s="2">
        <f>MACD!E228</f>
        <v>-4.2077117387483653E-2</v>
      </c>
      <c r="E228" s="2">
        <f>MACD!F228</f>
        <v>-3.9011084649178398E-3</v>
      </c>
      <c r="F228" s="2">
        <f>'Moving Avg'!D228</f>
        <v>2.1722600000000001</v>
      </c>
      <c r="G228" s="2">
        <f>'Moving Avg'!F228</f>
        <v>2.1535450000000003</v>
      </c>
      <c r="H228" s="2">
        <f>'Moving Avg'!G228</f>
        <v>2.2502939999999998</v>
      </c>
      <c r="I228" s="2">
        <f>'Moving Avg'!H228</f>
        <v>2.3239070000000011</v>
      </c>
      <c r="J228" s="6" t="str">
        <f>OBV!F228</f>
        <v>BULLISH</v>
      </c>
      <c r="K228" s="6" t="str">
        <f>OBV!G228</f>
        <v>NEUTRAL</v>
      </c>
      <c r="L228" s="6" t="str">
        <f>OBV!H228</f>
        <v>BULLISH DIVERGENCE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66.5</v>
      </c>
      <c r="Q228" s="9">
        <f t="shared" si="34"/>
        <v>53.725000000000001</v>
      </c>
      <c r="R228" s="9">
        <f t="shared" si="35"/>
        <v>41.625</v>
      </c>
      <c r="S228" s="9">
        <f t="shared" si="36"/>
        <v>48.674999999999997</v>
      </c>
      <c r="T228" s="9">
        <f t="shared" si="37"/>
        <v>47.875</v>
      </c>
      <c r="U228" s="8">
        <f t="shared" si="38"/>
        <v>48.008333333333326</v>
      </c>
      <c r="V228" s="8">
        <f t="shared" si="39"/>
        <v>47.974999999999994</v>
      </c>
    </row>
    <row r="229" spans="1:22" ht="13.5" x14ac:dyDescent="0.25">
      <c r="A229" s="3">
        <f>RSI!A229</f>
        <v>42339</v>
      </c>
      <c r="B229" s="2">
        <f>RSI!B229</f>
        <v>2.2092000000000001</v>
      </c>
      <c r="C229" s="2">
        <f>RSI!I229</f>
        <v>51.476182217200027</v>
      </c>
      <c r="D229" s="2">
        <f>MACD!E229</f>
        <v>-4.1742213886325708E-2</v>
      </c>
      <c r="E229" s="2">
        <f>MACD!F229</f>
        <v>-1.1469329549199414E-2</v>
      </c>
      <c r="F229" s="2">
        <f>'Moving Avg'!D229</f>
        <v>2.1817599999999997</v>
      </c>
      <c r="G229" s="2">
        <f>'Moving Avg'!F229</f>
        <v>2.15144</v>
      </c>
      <c r="H229" s="2">
        <f>'Moving Avg'!G229</f>
        <v>2.2480799999999999</v>
      </c>
      <c r="I229" s="2">
        <f>'Moving Avg'!H229</f>
        <v>2.3230075000000014</v>
      </c>
      <c r="J229" s="6" t="str">
        <f>OBV!F229</f>
        <v>BULLISH</v>
      </c>
      <c r="K229" s="6" t="str">
        <f>OBV!G229</f>
        <v>NEUTRAL</v>
      </c>
      <c r="L229" s="6" t="str">
        <f>OBV!H229</f>
        <v>CONFIRMED BULLISH</v>
      </c>
      <c r="M229" s="8">
        <f t="shared" si="30"/>
        <v>25</v>
      </c>
      <c r="N229" s="8">
        <f t="shared" si="31"/>
        <v>100</v>
      </c>
      <c r="O229" s="8">
        <f t="shared" si="32"/>
        <v>0</v>
      </c>
      <c r="P229" s="8">
        <f t="shared" si="33"/>
        <v>83.5</v>
      </c>
      <c r="Q229" s="9">
        <f t="shared" si="34"/>
        <v>56.274999999999999</v>
      </c>
      <c r="R229" s="9">
        <f t="shared" si="35"/>
        <v>45.875</v>
      </c>
      <c r="S229" s="9">
        <f t="shared" si="36"/>
        <v>56.325000000000003</v>
      </c>
      <c r="T229" s="9">
        <f t="shared" si="37"/>
        <v>52.125</v>
      </c>
      <c r="U229" s="8">
        <f t="shared" si="38"/>
        <v>52.82500000000001</v>
      </c>
      <c r="V229" s="8">
        <f t="shared" si="39"/>
        <v>52.650000000000006</v>
      </c>
    </row>
    <row r="230" spans="1:22" ht="13.5" x14ac:dyDescent="0.25">
      <c r="A230" s="3">
        <f>RSI!A230</f>
        <v>42340</v>
      </c>
      <c r="B230" s="2">
        <f>RSI!B230</f>
        <v>2.2408000000000001</v>
      </c>
      <c r="C230" s="2">
        <f>RSI!I230</f>
        <v>55.069060926118411</v>
      </c>
      <c r="D230" s="2">
        <f>MACD!E230</f>
        <v>-3.6578489332582453E-2</v>
      </c>
      <c r="E230" s="2">
        <f>MACD!F230</f>
        <v>-1.6491161505876022E-2</v>
      </c>
      <c r="F230" s="2">
        <f>'Moving Avg'!D230</f>
        <v>2.1923000000000004</v>
      </c>
      <c r="G230" s="2">
        <f>'Moving Avg'!F230</f>
        <v>2.1540750000000002</v>
      </c>
      <c r="H230" s="2">
        <f>'Moving Avg'!G230</f>
        <v>2.2464979999999999</v>
      </c>
      <c r="I230" s="2">
        <f>'Moving Avg'!H230</f>
        <v>2.3222660000000013</v>
      </c>
      <c r="J230" s="6" t="str">
        <f>OBV!F230</f>
        <v>BULLISH</v>
      </c>
      <c r="K230" s="6" t="str">
        <f>OBV!G230</f>
        <v>STRONG</v>
      </c>
      <c r="L230" s="6" t="str">
        <f>OBV!H230</f>
        <v>CONFIRMED BULLISH</v>
      </c>
      <c r="M230" s="8">
        <f t="shared" si="30"/>
        <v>25</v>
      </c>
      <c r="N230" s="8">
        <f t="shared" si="31"/>
        <v>100</v>
      </c>
      <c r="O230" s="8">
        <f t="shared" si="32"/>
        <v>0</v>
      </c>
      <c r="P230" s="8">
        <f t="shared" si="33"/>
        <v>100</v>
      </c>
      <c r="Q230" s="9">
        <f t="shared" si="34"/>
        <v>58.75</v>
      </c>
      <c r="R230" s="9">
        <f t="shared" si="35"/>
        <v>50</v>
      </c>
      <c r="S230" s="9">
        <f t="shared" si="36"/>
        <v>63.75</v>
      </c>
      <c r="T230" s="9">
        <f t="shared" si="37"/>
        <v>56.25</v>
      </c>
      <c r="U230" s="8">
        <f t="shared" si="38"/>
        <v>57.5</v>
      </c>
      <c r="V230" s="8">
        <f t="shared" si="39"/>
        <v>57.1875</v>
      </c>
    </row>
    <row r="231" spans="1:22" ht="13.5" x14ac:dyDescent="0.25">
      <c r="A231" s="3">
        <f>RSI!A231</f>
        <v>42341</v>
      </c>
      <c r="B231" s="2">
        <f>RSI!B231</f>
        <v>2.2408000000000001</v>
      </c>
      <c r="C231" s="2">
        <f>RSI!I231</f>
        <v>55.069060926118411</v>
      </c>
      <c r="D231" s="2">
        <f>MACD!E231</f>
        <v>-4.0599178194093088E-2</v>
      </c>
      <c r="E231" s="2">
        <f>MACD!F231</f>
        <v>-2.1312764843519436E-2</v>
      </c>
      <c r="F231" s="2">
        <f>'Moving Avg'!D231</f>
        <v>2.2134</v>
      </c>
      <c r="G231" s="2">
        <f>'Moving Avg'!F231</f>
        <v>2.1574999999999998</v>
      </c>
      <c r="H231" s="2">
        <f>'Moving Avg'!G231</f>
        <v>2.2452319999999997</v>
      </c>
      <c r="I231" s="2">
        <f>'Moving Avg'!H231</f>
        <v>2.3215755000000011</v>
      </c>
      <c r="J231" s="6" t="str">
        <f>OBV!F231</f>
        <v>BULLISH</v>
      </c>
      <c r="K231" s="6" t="str">
        <f>OBV!G231</f>
        <v>STRONG</v>
      </c>
      <c r="L231" s="6" t="str">
        <f>OBV!H231</f>
        <v>CONFIRMED BULLISH</v>
      </c>
      <c r="M231" s="8">
        <f t="shared" si="30"/>
        <v>25</v>
      </c>
      <c r="N231" s="8">
        <f t="shared" si="31"/>
        <v>45</v>
      </c>
      <c r="O231" s="8">
        <f t="shared" si="32"/>
        <v>0</v>
      </c>
      <c r="P231" s="8">
        <f t="shared" si="33"/>
        <v>100</v>
      </c>
      <c r="Q231" s="9">
        <f t="shared" si="34"/>
        <v>39.5</v>
      </c>
      <c r="R231" s="9">
        <f t="shared" si="35"/>
        <v>39</v>
      </c>
      <c r="S231" s="9">
        <f t="shared" si="36"/>
        <v>55.5</v>
      </c>
      <c r="T231" s="9">
        <f t="shared" si="37"/>
        <v>42.5</v>
      </c>
      <c r="U231" s="8">
        <f t="shared" si="38"/>
        <v>44.666666666666664</v>
      </c>
      <c r="V231" s="8">
        <f t="shared" si="39"/>
        <v>44.125</v>
      </c>
    </row>
    <row r="232" spans="1:22" ht="13.5" x14ac:dyDescent="0.25">
      <c r="A232" s="3">
        <f>RSI!A232</f>
        <v>42342</v>
      </c>
      <c r="B232" s="2">
        <f>RSI!B232</f>
        <v>2.2039</v>
      </c>
      <c r="C232" s="2">
        <f>RSI!I232</f>
        <v>50.05023256886868</v>
      </c>
      <c r="D232" s="2">
        <f>MACD!E232</f>
        <v>-3.9068958034945478E-2</v>
      </c>
      <c r="E232" s="2">
        <f>MACD!F232</f>
        <v>-2.4864003481804647E-2</v>
      </c>
      <c r="F232" s="2">
        <f>'Moving Avg'!D232</f>
        <v>2.2165599999999999</v>
      </c>
      <c r="G232" s="2">
        <f>'Moving Avg'!F232</f>
        <v>2.1614550000000001</v>
      </c>
      <c r="H232" s="2">
        <f>'Moving Avg'!G232</f>
        <v>2.242912</v>
      </c>
      <c r="I232" s="2">
        <f>'Moving Avg'!H232</f>
        <v>2.3207005000000005</v>
      </c>
      <c r="J232" s="6" t="str">
        <f>OBV!F232</f>
        <v>BULLISH</v>
      </c>
      <c r="K232" s="6" t="str">
        <f>OBV!G232</f>
        <v>STRONG</v>
      </c>
      <c r="L232" s="6" t="str">
        <f>OBV!H232</f>
        <v>CONFIRMED BULLISH</v>
      </c>
      <c r="M232" s="8">
        <f t="shared" si="30"/>
        <v>25</v>
      </c>
      <c r="N232" s="8">
        <f t="shared" si="31"/>
        <v>45</v>
      </c>
      <c r="O232" s="8">
        <f t="shared" si="32"/>
        <v>0</v>
      </c>
      <c r="P232" s="8">
        <f t="shared" si="33"/>
        <v>100</v>
      </c>
      <c r="Q232" s="9">
        <f t="shared" si="34"/>
        <v>39.5</v>
      </c>
      <c r="R232" s="9">
        <f t="shared" si="35"/>
        <v>39</v>
      </c>
      <c r="S232" s="9">
        <f t="shared" si="36"/>
        <v>55.5</v>
      </c>
      <c r="T232" s="9">
        <f t="shared" si="37"/>
        <v>42.5</v>
      </c>
      <c r="U232" s="8">
        <f t="shared" si="38"/>
        <v>44.666666666666664</v>
      </c>
      <c r="V232" s="8">
        <f t="shared" si="39"/>
        <v>44.125</v>
      </c>
    </row>
    <row r="233" spans="1:22" ht="13.5" x14ac:dyDescent="0.25">
      <c r="A233" s="3">
        <f>RSI!A233</f>
        <v>42345</v>
      </c>
      <c r="B233" s="2">
        <f>RSI!B233</f>
        <v>2.2039</v>
      </c>
      <c r="C233" s="2">
        <f>RSI!I233</f>
        <v>50.05023256886868</v>
      </c>
      <c r="D233" s="2">
        <f>MACD!E233</f>
        <v>-3.2923412804445995E-2</v>
      </c>
      <c r="E233" s="2">
        <f>MACD!F233</f>
        <v>-2.6475885346332918E-2</v>
      </c>
      <c r="F233" s="2">
        <f>'Moving Avg'!D233</f>
        <v>2.2197200000000001</v>
      </c>
      <c r="G233" s="2">
        <f>'Moving Avg'!F233</f>
        <v>2.1659350000000002</v>
      </c>
      <c r="H233" s="2">
        <f>'Moving Avg'!G233</f>
        <v>2.2411199999999996</v>
      </c>
      <c r="I233" s="2">
        <f>'Moving Avg'!H233</f>
        <v>2.3198510000000008</v>
      </c>
      <c r="J233" s="6" t="str">
        <f>OBV!F233</f>
        <v>BULLISH</v>
      </c>
      <c r="K233" s="6" t="str">
        <f>OBV!G233</f>
        <v>STRONG</v>
      </c>
      <c r="L233" s="6" t="str">
        <f>OBV!H233</f>
        <v>CONFIRMED BULLISH</v>
      </c>
      <c r="M233" s="8">
        <f t="shared" si="30"/>
        <v>25</v>
      </c>
      <c r="N233" s="8">
        <f t="shared" si="31"/>
        <v>45</v>
      </c>
      <c r="O233" s="8">
        <f t="shared" si="32"/>
        <v>0</v>
      </c>
      <c r="P233" s="8">
        <f t="shared" si="33"/>
        <v>100</v>
      </c>
      <c r="Q233" s="9">
        <f t="shared" si="34"/>
        <v>39.5</v>
      </c>
      <c r="R233" s="9">
        <f t="shared" si="35"/>
        <v>39</v>
      </c>
      <c r="S233" s="9">
        <f t="shared" si="36"/>
        <v>55.5</v>
      </c>
      <c r="T233" s="9">
        <f t="shared" si="37"/>
        <v>42.5</v>
      </c>
      <c r="U233" s="8">
        <f t="shared" si="38"/>
        <v>44.666666666666664</v>
      </c>
      <c r="V233" s="8">
        <f t="shared" si="39"/>
        <v>44.125</v>
      </c>
    </row>
    <row r="234" spans="1:22" ht="13.5" x14ac:dyDescent="0.25">
      <c r="A234" s="3">
        <f>RSI!A234</f>
        <v>42346</v>
      </c>
      <c r="B234" s="2">
        <f>RSI!B234</f>
        <v>2.2302</v>
      </c>
      <c r="C234" s="2">
        <f>RSI!I234</f>
        <v>53.549550053450893</v>
      </c>
      <c r="D234" s="2">
        <f>MACD!E234</f>
        <v>-3.617378719303499E-2</v>
      </c>
      <c r="E234" s="2">
        <f>MACD!F234</f>
        <v>-2.8415465715673334E-2</v>
      </c>
      <c r="F234" s="2">
        <f>'Moving Avg'!D234</f>
        <v>2.2239200000000001</v>
      </c>
      <c r="G234" s="2">
        <f>'Moving Avg'!F234</f>
        <v>2.1748950000000002</v>
      </c>
      <c r="H234" s="2">
        <f>'Moving Avg'!G234</f>
        <v>2.2384819999999994</v>
      </c>
      <c r="I234" s="2">
        <f>'Moving Avg'!H234</f>
        <v>2.3191330000000012</v>
      </c>
      <c r="J234" s="6" t="str">
        <f>OBV!F234</f>
        <v>BULLISH</v>
      </c>
      <c r="K234" s="6" t="str">
        <f>OBV!G234</f>
        <v>STRONG</v>
      </c>
      <c r="L234" s="6" t="str">
        <f>OBV!H234</f>
        <v>CONFIRMED BULLISH</v>
      </c>
      <c r="M234" s="8">
        <f t="shared" si="30"/>
        <v>25</v>
      </c>
      <c r="N234" s="8">
        <f t="shared" si="31"/>
        <v>45</v>
      </c>
      <c r="O234" s="8">
        <f t="shared" si="32"/>
        <v>0</v>
      </c>
      <c r="P234" s="8">
        <f t="shared" si="33"/>
        <v>100</v>
      </c>
      <c r="Q234" s="9">
        <f t="shared" si="34"/>
        <v>39.5</v>
      </c>
      <c r="R234" s="9">
        <f t="shared" si="35"/>
        <v>39</v>
      </c>
      <c r="S234" s="9">
        <f t="shared" si="36"/>
        <v>55.5</v>
      </c>
      <c r="T234" s="9">
        <f t="shared" si="37"/>
        <v>42.5</v>
      </c>
      <c r="U234" s="8">
        <f t="shared" si="38"/>
        <v>44.666666666666664</v>
      </c>
      <c r="V234" s="8">
        <f t="shared" si="39"/>
        <v>44.125</v>
      </c>
    </row>
    <row r="235" spans="1:22" ht="13.5" x14ac:dyDescent="0.25">
      <c r="A235" s="3">
        <f>RSI!A235</f>
        <v>42347</v>
      </c>
      <c r="B235" s="2">
        <f>RSI!B235</f>
        <v>2.2197</v>
      </c>
      <c r="C235" s="2">
        <f>RSI!I235</f>
        <v>51.983752057685649</v>
      </c>
      <c r="D235" s="2">
        <f>MACD!E235</f>
        <v>-3.4249450463946562E-2</v>
      </c>
      <c r="E235" s="2">
        <f>MACD!F235</f>
        <v>-2.9582262665327982E-2</v>
      </c>
      <c r="F235" s="2">
        <f>'Moving Avg'!D235</f>
        <v>2.2197</v>
      </c>
      <c r="G235" s="2">
        <f>'Moving Avg'!F235</f>
        <v>2.183065</v>
      </c>
      <c r="H235" s="2">
        <f>'Moving Avg'!G235</f>
        <v>2.235214</v>
      </c>
      <c r="I235" s="2">
        <f>'Moving Avg'!H235</f>
        <v>2.3183625000000005</v>
      </c>
      <c r="J235" s="6" t="str">
        <f>OBV!F235</f>
        <v>BEARISH</v>
      </c>
      <c r="K235" s="6" t="str">
        <f>OBV!G235</f>
        <v>NEUTRAL</v>
      </c>
      <c r="L235" s="6" t="str">
        <f>OBV!H235</f>
        <v>CONFIRMED BEARISH</v>
      </c>
      <c r="M235" s="8">
        <f t="shared" si="30"/>
        <v>25</v>
      </c>
      <c r="N235" s="8">
        <f t="shared" si="31"/>
        <v>45</v>
      </c>
      <c r="O235" s="8">
        <f t="shared" si="32"/>
        <v>0</v>
      </c>
      <c r="P235" s="8">
        <f t="shared" si="33"/>
        <v>16.5</v>
      </c>
      <c r="Q235" s="9">
        <f t="shared" si="34"/>
        <v>26.975000000000001</v>
      </c>
      <c r="R235" s="9">
        <f t="shared" si="35"/>
        <v>18.125</v>
      </c>
      <c r="S235" s="9">
        <f t="shared" si="36"/>
        <v>17.925000000000001</v>
      </c>
      <c r="T235" s="9">
        <f t="shared" si="37"/>
        <v>21.625</v>
      </c>
      <c r="U235" s="8">
        <f t="shared" si="38"/>
        <v>21.008333333333336</v>
      </c>
      <c r="V235" s="8">
        <f t="shared" si="39"/>
        <v>21.162500000000001</v>
      </c>
    </row>
    <row r="236" spans="1:22" ht="13.5" x14ac:dyDescent="0.25">
      <c r="A236" s="3">
        <f>RSI!A236</f>
        <v>42348</v>
      </c>
      <c r="B236" s="2">
        <f>RSI!B236</f>
        <v>2.2092000000000001</v>
      </c>
      <c r="C236" s="2">
        <f>RSI!I236</f>
        <v>50.396786734256054</v>
      </c>
      <c r="D236" s="2">
        <f>MACD!E236</f>
        <v>-4.0056885215071336E-2</v>
      </c>
      <c r="E236" s="2">
        <f>MACD!F236</f>
        <v>-3.1677187175276657E-2</v>
      </c>
      <c r="F236" s="2">
        <f>'Moving Avg'!D236</f>
        <v>2.2133799999999999</v>
      </c>
      <c r="G236" s="2">
        <f>'Moving Avg'!F236</f>
        <v>2.1886049999999995</v>
      </c>
      <c r="H236" s="2">
        <f>'Moving Avg'!G236</f>
        <v>2.2330000000000001</v>
      </c>
      <c r="I236" s="2">
        <f>'Moving Avg'!H236</f>
        <v>2.3177170000000005</v>
      </c>
      <c r="J236" s="6" t="str">
        <f>OBV!F236</f>
        <v>BEARISH</v>
      </c>
      <c r="K236" s="6" t="str">
        <f>OBV!G236</f>
        <v>WEAK</v>
      </c>
      <c r="L236" s="6" t="str">
        <f>OBV!H236</f>
        <v>CONFIRMED BEARISH</v>
      </c>
      <c r="M236" s="8">
        <f t="shared" si="30"/>
        <v>25</v>
      </c>
      <c r="N236" s="8">
        <f t="shared" si="31"/>
        <v>45</v>
      </c>
      <c r="O236" s="8">
        <f t="shared" si="32"/>
        <v>0</v>
      </c>
      <c r="P236" s="8">
        <f t="shared" si="33"/>
        <v>0</v>
      </c>
      <c r="Q236" s="9">
        <f t="shared" si="34"/>
        <v>24.5</v>
      </c>
      <c r="R236" s="9">
        <f t="shared" si="35"/>
        <v>14</v>
      </c>
      <c r="S236" s="9">
        <f t="shared" si="36"/>
        <v>10.5</v>
      </c>
      <c r="T236" s="9">
        <f t="shared" si="37"/>
        <v>17.5</v>
      </c>
      <c r="U236" s="8">
        <f t="shared" si="38"/>
        <v>16.333333333333332</v>
      </c>
      <c r="V236" s="8">
        <f t="shared" si="39"/>
        <v>16.625</v>
      </c>
    </row>
    <row r="237" spans="1:22" ht="13.5" x14ac:dyDescent="0.25">
      <c r="A237" s="3">
        <f>RSI!A237</f>
        <v>42349</v>
      </c>
      <c r="B237" s="2">
        <f>RSI!B237</f>
        <v>2.1459000000000001</v>
      </c>
      <c r="C237" s="2">
        <f>RSI!I237</f>
        <v>42.060488852996215</v>
      </c>
      <c r="D237" s="2">
        <f>MACD!E237</f>
        <v>-3.2180580416492965E-2</v>
      </c>
      <c r="E237" s="2">
        <f>MACD!F237</f>
        <v>-3.1777865823519921E-2</v>
      </c>
      <c r="F237" s="2">
        <f>'Moving Avg'!D237</f>
        <v>2.2017800000000003</v>
      </c>
      <c r="G237" s="2">
        <f>'Moving Avg'!F237</f>
        <v>2.1896599999999995</v>
      </c>
      <c r="H237" s="2">
        <f>'Moving Avg'!G237</f>
        <v>2.2305739999999998</v>
      </c>
      <c r="I237" s="2">
        <f>'Moving Avg'!H237</f>
        <v>2.316755000000001</v>
      </c>
      <c r="J237" s="6" t="str">
        <f>OBV!F237</f>
        <v>BEARISH</v>
      </c>
      <c r="K237" s="6" t="str">
        <f>OBV!G237</f>
        <v>WEAK</v>
      </c>
      <c r="L237" s="6" t="str">
        <f>OBV!H237</f>
        <v>CONFIRMED BEARISH</v>
      </c>
      <c r="M237" s="8">
        <f t="shared" si="30"/>
        <v>25</v>
      </c>
      <c r="N237" s="8">
        <f t="shared" si="31"/>
        <v>45</v>
      </c>
      <c r="O237" s="8">
        <f t="shared" si="32"/>
        <v>0</v>
      </c>
      <c r="P237" s="8">
        <f t="shared" si="33"/>
        <v>0</v>
      </c>
      <c r="Q237" s="9">
        <f t="shared" si="34"/>
        <v>24.5</v>
      </c>
      <c r="R237" s="9">
        <f t="shared" si="35"/>
        <v>14</v>
      </c>
      <c r="S237" s="9">
        <f t="shared" si="36"/>
        <v>10.5</v>
      </c>
      <c r="T237" s="9">
        <f t="shared" si="37"/>
        <v>17.5</v>
      </c>
      <c r="U237" s="8">
        <f t="shared" si="38"/>
        <v>16.333333333333332</v>
      </c>
      <c r="V237" s="8">
        <f t="shared" si="39"/>
        <v>16.625</v>
      </c>
    </row>
    <row r="238" spans="1:22" ht="13.5" x14ac:dyDescent="0.25">
      <c r="A238" s="3">
        <f>RSI!A238</f>
        <v>42352</v>
      </c>
      <c r="B238" s="2">
        <f>RSI!B238</f>
        <v>2.1459000000000001</v>
      </c>
      <c r="C238" s="2">
        <f>RSI!I238</f>
        <v>42.060488852996222</v>
      </c>
      <c r="D238" s="2">
        <f>MACD!E238</f>
        <v>-2.5162044401464634E-2</v>
      </c>
      <c r="E238" s="2">
        <f>MACD!F238</f>
        <v>-3.0454701539108866E-2</v>
      </c>
      <c r="F238" s="2">
        <f>'Moving Avg'!D238</f>
        <v>2.1901800000000002</v>
      </c>
      <c r="G238" s="2">
        <f>'Moving Avg'!F238</f>
        <v>2.190715</v>
      </c>
      <c r="H238" s="2">
        <f>'Moving Avg'!G238</f>
        <v>2.2270940000000001</v>
      </c>
      <c r="I238" s="2">
        <f>'Moving Avg'!H238</f>
        <v>2.3157930000000011</v>
      </c>
      <c r="J238" s="6" t="str">
        <f>OBV!F238</f>
        <v>BEARISH</v>
      </c>
      <c r="K238" s="6" t="str">
        <f>OBV!G238</f>
        <v>WEAK</v>
      </c>
      <c r="L238" s="6" t="str">
        <f>OBV!H238</f>
        <v>CONFIRMED BEARISH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0</v>
      </c>
      <c r="Q238" s="9">
        <f t="shared" si="34"/>
        <v>8.75</v>
      </c>
      <c r="R238" s="9">
        <f t="shared" si="35"/>
        <v>5</v>
      </c>
      <c r="S238" s="9">
        <f t="shared" si="36"/>
        <v>3.75</v>
      </c>
      <c r="T238" s="9">
        <f t="shared" si="37"/>
        <v>6.25</v>
      </c>
      <c r="U238" s="8">
        <f t="shared" si="38"/>
        <v>5.833333333333333</v>
      </c>
      <c r="V238" s="8">
        <f t="shared" si="39"/>
        <v>5.9375</v>
      </c>
    </row>
    <row r="239" spans="1:22" ht="13.5" x14ac:dyDescent="0.25">
      <c r="A239" s="3">
        <f>RSI!A239</f>
        <v>42353</v>
      </c>
      <c r="B239" s="2">
        <f>RSI!B239</f>
        <v>2.1564000000000001</v>
      </c>
      <c r="C239" s="2">
        <f>RSI!I239</f>
        <v>43.847369078653593</v>
      </c>
      <c r="D239" s="2">
        <f>MACD!E239</f>
        <v>-1.6427156704203583E-2</v>
      </c>
      <c r="E239" s="2">
        <f>MACD!F239</f>
        <v>-2.7649192572127813E-2</v>
      </c>
      <c r="F239" s="2">
        <f>'Moving Avg'!D239</f>
        <v>2.1754199999999999</v>
      </c>
      <c r="G239" s="2">
        <f>'Moving Avg'!F239</f>
        <v>2.1904499999999998</v>
      </c>
      <c r="H239" s="2">
        <f>'Moving Avg'!G239</f>
        <v>2.2238240000000005</v>
      </c>
      <c r="I239" s="2">
        <f>'Moving Avg'!H239</f>
        <v>2.314934500000001</v>
      </c>
      <c r="J239" s="6" t="str">
        <f>OBV!F239</f>
        <v>BEARISH</v>
      </c>
      <c r="K239" s="6" t="str">
        <f>OBV!G239</f>
        <v>WEAK</v>
      </c>
      <c r="L239" s="6" t="str">
        <f>OBV!H239</f>
        <v>CONFIRMED BEARISH</v>
      </c>
      <c r="M239" s="8">
        <f t="shared" si="30"/>
        <v>25</v>
      </c>
      <c r="N239" s="8">
        <f t="shared" si="31"/>
        <v>0</v>
      </c>
      <c r="O239" s="8">
        <f t="shared" si="32"/>
        <v>0</v>
      </c>
      <c r="P239" s="8">
        <f t="shared" si="33"/>
        <v>0</v>
      </c>
      <c r="Q239" s="9">
        <f t="shared" si="34"/>
        <v>8.75</v>
      </c>
      <c r="R239" s="9">
        <f t="shared" si="35"/>
        <v>5</v>
      </c>
      <c r="S239" s="9">
        <f t="shared" si="36"/>
        <v>3.75</v>
      </c>
      <c r="T239" s="9">
        <f t="shared" si="37"/>
        <v>6.25</v>
      </c>
      <c r="U239" s="8">
        <f t="shared" si="38"/>
        <v>5.833333333333333</v>
      </c>
      <c r="V239" s="8">
        <f t="shared" si="39"/>
        <v>5.9375</v>
      </c>
    </row>
    <row r="240" spans="1:22" ht="13.5" x14ac:dyDescent="0.25">
      <c r="A240" s="3">
        <f>RSI!A240</f>
        <v>42354</v>
      </c>
      <c r="B240" s="2">
        <f>RSI!B240</f>
        <v>2.1301000000000001</v>
      </c>
      <c r="C240" s="2">
        <f>RSI!I240</f>
        <v>40.479845858079457</v>
      </c>
      <c r="D240" s="2">
        <f>MACD!E240</f>
        <v>-1.9849836456176106E-3</v>
      </c>
      <c r="E240" s="2">
        <f>MACD!F240</f>
        <v>-2.2516350786825776E-2</v>
      </c>
      <c r="F240" s="2">
        <f>'Moving Avg'!D240</f>
        <v>2.1575000000000002</v>
      </c>
      <c r="G240" s="2">
        <f>'Moving Avg'!F240</f>
        <v>2.1864949999999999</v>
      </c>
      <c r="H240" s="2">
        <f>'Moving Avg'!G240</f>
        <v>2.2201340000000007</v>
      </c>
      <c r="I240" s="2">
        <f>'Moving Avg'!H240</f>
        <v>2.3140210000000012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0</v>
      </c>
      <c r="Q240" s="9">
        <f t="shared" si="34"/>
        <v>8.75</v>
      </c>
      <c r="R240" s="9">
        <f t="shared" si="35"/>
        <v>5</v>
      </c>
      <c r="S240" s="9">
        <f t="shared" si="36"/>
        <v>3.75</v>
      </c>
      <c r="T240" s="9">
        <f t="shared" si="37"/>
        <v>6.25</v>
      </c>
      <c r="U240" s="8">
        <f t="shared" si="38"/>
        <v>5.833333333333333</v>
      </c>
      <c r="V240" s="8">
        <f t="shared" si="39"/>
        <v>5.9375</v>
      </c>
    </row>
    <row r="241" spans="1:22" ht="13.5" x14ac:dyDescent="0.25">
      <c r="A241" s="3">
        <f>RSI!A241</f>
        <v>42355</v>
      </c>
      <c r="B241" s="2">
        <f>RSI!B241</f>
        <v>2.1353</v>
      </c>
      <c r="C241" s="2">
        <f>RSI!I241</f>
        <v>41.437522248254112</v>
      </c>
      <c r="D241" s="2">
        <f>MACD!E241</f>
        <v>1.0229083379150516E-2</v>
      </c>
      <c r="E241" s="2">
        <f>MACD!F241</f>
        <v>-1.5967263953630517E-2</v>
      </c>
      <c r="F241" s="2">
        <f>'Moving Avg'!D241</f>
        <v>2.1427199999999997</v>
      </c>
      <c r="G241" s="2">
        <f>'Moving Avg'!F241</f>
        <v>2.1854399999999998</v>
      </c>
      <c r="H241" s="2">
        <f>'Moving Avg'!G241</f>
        <v>2.2164420000000011</v>
      </c>
      <c r="I241" s="2">
        <f>'Moving Avg'!H241</f>
        <v>2.3128285000000015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0</v>
      </c>
      <c r="Q241" s="9">
        <f t="shared" si="34"/>
        <v>8.75</v>
      </c>
      <c r="R241" s="9">
        <f t="shared" si="35"/>
        <v>5</v>
      </c>
      <c r="S241" s="9">
        <f t="shared" si="36"/>
        <v>3.75</v>
      </c>
      <c r="T241" s="9">
        <f t="shared" si="37"/>
        <v>6.25</v>
      </c>
      <c r="U241" s="8">
        <f t="shared" si="38"/>
        <v>5.833333333333333</v>
      </c>
      <c r="V241" s="8">
        <f t="shared" si="39"/>
        <v>5.9375</v>
      </c>
    </row>
    <row r="242" spans="1:22" ht="13.5" x14ac:dyDescent="0.25">
      <c r="A242" s="3">
        <f>RSI!A242</f>
        <v>42356</v>
      </c>
      <c r="B242" s="2">
        <f>RSI!B242</f>
        <v>2.1036999999999999</v>
      </c>
      <c r="C242" s="2">
        <f>RSI!I242</f>
        <v>37.489884786370638</v>
      </c>
      <c r="D242" s="2">
        <f>MACD!E242</f>
        <v>1.7548035226143899E-2</v>
      </c>
      <c r="E242" s="2">
        <f>MACD!F242</f>
        <v>-9.2642041176756347E-3</v>
      </c>
      <c r="F242" s="2">
        <f>'Moving Avg'!D242</f>
        <v>2.1342800000000004</v>
      </c>
      <c r="G242" s="2">
        <f>'Moving Avg'!F242</f>
        <v>2.1820099999999996</v>
      </c>
      <c r="H242" s="2">
        <f>'Moving Avg'!G242</f>
        <v>2.2133840000000005</v>
      </c>
      <c r="I242" s="2">
        <f>'Moving Avg'!H242</f>
        <v>2.311274500000001</v>
      </c>
      <c r="J242" s="6" t="str">
        <f>OBV!F242</f>
        <v>BEARISH</v>
      </c>
      <c r="K242" s="6" t="str">
        <f>OBV!G242</f>
        <v>NEUTRAL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16.5</v>
      </c>
      <c r="Q242" s="9">
        <f t="shared" si="34"/>
        <v>11.225</v>
      </c>
      <c r="R242" s="9">
        <f t="shared" si="35"/>
        <v>9.125</v>
      </c>
      <c r="S242" s="9">
        <f t="shared" si="36"/>
        <v>11.175000000000001</v>
      </c>
      <c r="T242" s="9">
        <f t="shared" si="37"/>
        <v>10.375</v>
      </c>
      <c r="U242" s="8">
        <f t="shared" si="38"/>
        <v>10.508333333333335</v>
      </c>
      <c r="V242" s="8">
        <f t="shared" si="39"/>
        <v>10.475000000000001</v>
      </c>
    </row>
    <row r="243" spans="1:22" ht="13.5" x14ac:dyDescent="0.25">
      <c r="A243" s="3">
        <f>RSI!A243</f>
        <v>42359</v>
      </c>
      <c r="B243" s="2">
        <f>RSI!B243</f>
        <v>2.0720999999999998</v>
      </c>
      <c r="C243" s="2">
        <f>RSI!I243</f>
        <v>34.001486457386591</v>
      </c>
      <c r="D243" s="2">
        <f>MACD!E243</f>
        <v>2.6564900231894395E-2</v>
      </c>
      <c r="E243" s="2">
        <f>MACD!F243</f>
        <v>-2.0983832477616286E-3</v>
      </c>
      <c r="F243" s="2">
        <f>'Moving Avg'!D243</f>
        <v>2.1195200000000001</v>
      </c>
      <c r="G243" s="2">
        <f>'Moving Avg'!F243</f>
        <v>2.1754199999999999</v>
      </c>
      <c r="H243" s="2">
        <f>'Moving Avg'!G243</f>
        <v>2.2094820000000008</v>
      </c>
      <c r="I243" s="2">
        <f>'Moving Avg'!H243</f>
        <v>2.309333500000001</v>
      </c>
      <c r="J243" s="6" t="str">
        <f>OBV!F243</f>
        <v>BEARISH</v>
      </c>
      <c r="K243" s="6" t="str">
        <f>OBV!G243</f>
        <v>WEAK</v>
      </c>
      <c r="L243" s="6" t="str">
        <f>OBV!H243</f>
        <v>CONFIRMED BEARISH</v>
      </c>
      <c r="M243" s="8">
        <f t="shared" si="30"/>
        <v>25</v>
      </c>
      <c r="N243" s="8">
        <f t="shared" si="31"/>
        <v>0</v>
      </c>
      <c r="O243" s="8">
        <f t="shared" si="32"/>
        <v>0</v>
      </c>
      <c r="P243" s="8">
        <f t="shared" si="33"/>
        <v>0</v>
      </c>
      <c r="Q243" s="9">
        <f t="shared" si="34"/>
        <v>8.75</v>
      </c>
      <c r="R243" s="9">
        <f t="shared" si="35"/>
        <v>5</v>
      </c>
      <c r="S243" s="9">
        <f t="shared" si="36"/>
        <v>3.75</v>
      </c>
      <c r="T243" s="9">
        <f t="shared" si="37"/>
        <v>6.25</v>
      </c>
      <c r="U243" s="8">
        <f t="shared" si="38"/>
        <v>5.833333333333333</v>
      </c>
      <c r="V243" s="8">
        <f t="shared" si="39"/>
        <v>5.9375</v>
      </c>
    </row>
    <row r="244" spans="1:22" ht="13.5" x14ac:dyDescent="0.25">
      <c r="A244" s="3">
        <f>RSI!A244</f>
        <v>42360</v>
      </c>
      <c r="B244" s="2">
        <f>RSI!B244</f>
        <v>2.109</v>
      </c>
      <c r="C244" s="2">
        <f>RSI!I244</f>
        <v>40.915204551650064</v>
      </c>
      <c r="D244" s="2">
        <f>MACD!E244</f>
        <v>3.6141476515809234E-2</v>
      </c>
      <c r="E244" s="2">
        <f>MACD!F244</f>
        <v>5.5495887049525445E-3</v>
      </c>
      <c r="F244" s="2">
        <f>'Moving Avg'!D244</f>
        <v>2.1100399999999997</v>
      </c>
      <c r="G244" s="2">
        <f>'Moving Avg'!F244</f>
        <v>2.1727850000000002</v>
      </c>
      <c r="H244" s="2">
        <f>'Moving Avg'!G244</f>
        <v>2.2060020000000002</v>
      </c>
      <c r="I244" s="2">
        <f>'Moving Avg'!H244</f>
        <v>2.3077045000000012</v>
      </c>
      <c r="J244" s="6" t="str">
        <f>OBV!F244</f>
        <v>BEARISH</v>
      </c>
      <c r="K244" s="6" t="str">
        <f>OBV!G244</f>
        <v>WEAK</v>
      </c>
      <c r="L244" s="6" t="str">
        <f>OBV!H244</f>
        <v>CONFIRMED BEARISH</v>
      </c>
      <c r="M244" s="8">
        <f t="shared" si="30"/>
        <v>25</v>
      </c>
      <c r="N244" s="8">
        <f t="shared" si="31"/>
        <v>0</v>
      </c>
      <c r="O244" s="8">
        <f t="shared" si="32"/>
        <v>0</v>
      </c>
      <c r="P244" s="8">
        <f t="shared" si="33"/>
        <v>0</v>
      </c>
      <c r="Q244" s="9">
        <f t="shared" si="34"/>
        <v>8.75</v>
      </c>
      <c r="R244" s="9">
        <f t="shared" si="35"/>
        <v>5</v>
      </c>
      <c r="S244" s="9">
        <f t="shared" si="36"/>
        <v>3.75</v>
      </c>
      <c r="T244" s="9">
        <f t="shared" si="37"/>
        <v>6.25</v>
      </c>
      <c r="U244" s="8">
        <f t="shared" si="38"/>
        <v>5.833333333333333</v>
      </c>
      <c r="V244" s="8">
        <f t="shared" si="39"/>
        <v>5.9375</v>
      </c>
    </row>
    <row r="245" spans="1:22" ht="13.5" x14ac:dyDescent="0.25">
      <c r="A245" s="3">
        <f>RSI!A245</f>
        <v>42361</v>
      </c>
      <c r="B245" s="2">
        <f>RSI!B245</f>
        <v>2.109</v>
      </c>
      <c r="C245" s="2">
        <f>RSI!I245</f>
        <v>40.915204551650071</v>
      </c>
      <c r="D245" s="2">
        <f>MACD!E245</f>
        <v>4.29984354104338E-2</v>
      </c>
      <c r="E245" s="2">
        <f>MACD!F245</f>
        <v>1.3039358046048798E-2</v>
      </c>
      <c r="F245" s="2">
        <f>'Moving Avg'!D245</f>
        <v>2.10582</v>
      </c>
      <c r="G245" s="2">
        <f>'Moving Avg'!F245</f>
        <v>2.1688300000000003</v>
      </c>
      <c r="H245" s="2">
        <f>'Moving Avg'!G245</f>
        <v>2.2023120000000005</v>
      </c>
      <c r="I245" s="2">
        <f>'Moving Avg'!H245</f>
        <v>2.3055415000000008</v>
      </c>
      <c r="J245" s="6" t="str">
        <f>OBV!F245</f>
        <v>BEARISH</v>
      </c>
      <c r="K245" s="6" t="str">
        <f>OBV!G245</f>
        <v>WEAK</v>
      </c>
      <c r="L245" s="6" t="str">
        <f>OBV!H245</f>
        <v>CONFIRMED BEARISH</v>
      </c>
      <c r="M245" s="8">
        <f t="shared" si="30"/>
        <v>25</v>
      </c>
      <c r="N245" s="8">
        <f t="shared" si="31"/>
        <v>0</v>
      </c>
      <c r="O245" s="8">
        <f t="shared" si="32"/>
        <v>0</v>
      </c>
      <c r="P245" s="8">
        <f t="shared" si="33"/>
        <v>0</v>
      </c>
      <c r="Q245" s="9">
        <f t="shared" si="34"/>
        <v>8.75</v>
      </c>
      <c r="R245" s="9">
        <f t="shared" si="35"/>
        <v>5</v>
      </c>
      <c r="S245" s="9">
        <f t="shared" si="36"/>
        <v>3.75</v>
      </c>
      <c r="T245" s="9">
        <f t="shared" si="37"/>
        <v>6.25</v>
      </c>
      <c r="U245" s="8">
        <f t="shared" si="38"/>
        <v>5.833333333333333</v>
      </c>
      <c r="V245" s="8">
        <f t="shared" si="39"/>
        <v>5.9375</v>
      </c>
    </row>
    <row r="246" spans="1:22" ht="13.5" x14ac:dyDescent="0.25">
      <c r="A246" s="3">
        <f>RSI!A246</f>
        <v>42363</v>
      </c>
      <c r="B246" s="2">
        <f>RSI!B246</f>
        <v>2.1617000000000002</v>
      </c>
      <c r="C246" s="2">
        <f>RSI!I246</f>
        <v>49.651334626720903</v>
      </c>
      <c r="D246" s="2">
        <f>MACD!E246</f>
        <v>4.3623136135162888E-2</v>
      </c>
      <c r="E246" s="2">
        <f>MACD!F246</f>
        <v>1.9156113663871616E-2</v>
      </c>
      <c r="F246" s="2">
        <f>'Moving Avg'!D246</f>
        <v>2.1110999999999995</v>
      </c>
      <c r="G246" s="2">
        <f>'Moving Avg'!F246</f>
        <v>2.1701500000000005</v>
      </c>
      <c r="H246" s="2">
        <f>'Moving Avg'!G246</f>
        <v>2.19957</v>
      </c>
      <c r="I246" s="2">
        <f>'Moving Avg'!H246</f>
        <v>2.3038960000000004</v>
      </c>
      <c r="J246" s="6" t="str">
        <f>OBV!F246</f>
        <v>BEARISH</v>
      </c>
      <c r="K246" s="6" t="str">
        <f>OBV!G246</f>
        <v>WEAK</v>
      </c>
      <c r="L246" s="6" t="str">
        <f>OBV!H246</f>
        <v>BEARISH DIVERGENCE</v>
      </c>
      <c r="M246" s="8">
        <f t="shared" si="30"/>
        <v>25</v>
      </c>
      <c r="N246" s="8">
        <f t="shared" si="31"/>
        <v>0</v>
      </c>
      <c r="O246" s="8">
        <f t="shared" si="32"/>
        <v>0</v>
      </c>
      <c r="P246" s="8">
        <f t="shared" si="33"/>
        <v>0</v>
      </c>
      <c r="Q246" s="9">
        <f t="shared" si="34"/>
        <v>8.75</v>
      </c>
      <c r="R246" s="9">
        <f t="shared" si="35"/>
        <v>5</v>
      </c>
      <c r="S246" s="9">
        <f t="shared" si="36"/>
        <v>3.75</v>
      </c>
      <c r="T246" s="9">
        <f t="shared" si="37"/>
        <v>6.25</v>
      </c>
      <c r="U246" s="8">
        <f t="shared" si="38"/>
        <v>5.833333333333333</v>
      </c>
      <c r="V246" s="8">
        <f t="shared" si="39"/>
        <v>5.9375</v>
      </c>
    </row>
    <row r="247" spans="1:22" ht="13.5" x14ac:dyDescent="0.25">
      <c r="A247" s="3">
        <f>RSI!A247</f>
        <v>42366</v>
      </c>
      <c r="B247" s="2">
        <f>RSI!B247</f>
        <v>2.1617000000000002</v>
      </c>
      <c r="C247" s="2">
        <f>RSI!I247</f>
        <v>49.651334626720903</v>
      </c>
      <c r="D247" s="2">
        <f>MACD!E247</f>
        <v>3.4418293271230915E-2</v>
      </c>
      <c r="E247" s="2">
        <f>MACD!F247</f>
        <v>2.2208549585343476E-2</v>
      </c>
      <c r="F247" s="2">
        <f>'Moving Avg'!D247</f>
        <v>2.1227</v>
      </c>
      <c r="G247" s="2">
        <f>'Moving Avg'!F247</f>
        <v>2.1688300000000007</v>
      </c>
      <c r="H247" s="2">
        <f>'Moving Avg'!G247</f>
        <v>2.1964060000000005</v>
      </c>
      <c r="I247" s="2">
        <f>'Moving Avg'!H247</f>
        <v>2.3022505000000004</v>
      </c>
      <c r="J247" s="6" t="str">
        <f>OBV!F247</f>
        <v>BEARISH</v>
      </c>
      <c r="K247" s="6" t="str">
        <f>OBV!G247</f>
        <v>NEUTRAL</v>
      </c>
      <c r="L247" s="6" t="str">
        <f>OBV!H247</f>
        <v>BEARISH DIVERGENCE</v>
      </c>
      <c r="M247" s="8">
        <f t="shared" si="30"/>
        <v>25</v>
      </c>
      <c r="N247" s="8">
        <f t="shared" si="31"/>
        <v>0</v>
      </c>
      <c r="O247" s="8">
        <f t="shared" si="32"/>
        <v>0</v>
      </c>
      <c r="P247" s="8">
        <f t="shared" si="33"/>
        <v>16.5</v>
      </c>
      <c r="Q247" s="9">
        <f t="shared" si="34"/>
        <v>11.225</v>
      </c>
      <c r="R247" s="9">
        <f t="shared" si="35"/>
        <v>9.125</v>
      </c>
      <c r="S247" s="9">
        <f t="shared" si="36"/>
        <v>11.175000000000001</v>
      </c>
      <c r="T247" s="9">
        <f t="shared" si="37"/>
        <v>10.375</v>
      </c>
      <c r="U247" s="8">
        <f t="shared" si="38"/>
        <v>10.508333333333335</v>
      </c>
      <c r="V247" s="8">
        <f t="shared" si="39"/>
        <v>10.475000000000001</v>
      </c>
    </row>
    <row r="248" spans="1:22" ht="13.5" x14ac:dyDescent="0.25">
      <c r="A248" s="3">
        <f>RSI!A248</f>
        <v>42367</v>
      </c>
      <c r="B248" s="2">
        <f>RSI!B248</f>
        <v>2.1564000000000001</v>
      </c>
      <c r="C248" s="2">
        <f>RSI!I248</f>
        <v>48.809584696675834</v>
      </c>
      <c r="D248" s="2">
        <f>MACD!E248</f>
        <v>2.7026826146825833E-2</v>
      </c>
      <c r="E248" s="2">
        <f>MACD!F248</f>
        <v>2.317220489763995E-2</v>
      </c>
      <c r="F248" s="2">
        <f>'Moving Avg'!D248</f>
        <v>2.1395599999999999</v>
      </c>
      <c r="G248" s="2">
        <f>'Moving Avg'!F248</f>
        <v>2.1672450000000003</v>
      </c>
      <c r="H248" s="2">
        <f>'Moving Avg'!G248</f>
        <v>2.1928200000000002</v>
      </c>
      <c r="I248" s="2">
        <f>'Moving Avg'!H248</f>
        <v>2.3007060000000008</v>
      </c>
      <c r="J248" s="6" t="str">
        <f>OBV!F248</f>
        <v>BULLISH</v>
      </c>
      <c r="K248" s="6" t="str">
        <f>OBV!G248</f>
        <v>NEUTRAL</v>
      </c>
      <c r="L248" s="6" t="str">
        <f>OBV!H248</f>
        <v>CONFIRMED BULLISH</v>
      </c>
      <c r="M248" s="8">
        <f t="shared" si="30"/>
        <v>25</v>
      </c>
      <c r="N248" s="8">
        <f t="shared" si="31"/>
        <v>0</v>
      </c>
      <c r="O248" s="8">
        <f t="shared" si="32"/>
        <v>0</v>
      </c>
      <c r="P248" s="8">
        <f t="shared" si="33"/>
        <v>83.5</v>
      </c>
      <c r="Q248" s="9">
        <f t="shared" si="34"/>
        <v>21.274999999999999</v>
      </c>
      <c r="R248" s="9">
        <f t="shared" si="35"/>
        <v>25.875</v>
      </c>
      <c r="S248" s="9">
        <f t="shared" si="36"/>
        <v>41.325000000000003</v>
      </c>
      <c r="T248" s="9">
        <f t="shared" si="37"/>
        <v>27.125</v>
      </c>
      <c r="U248" s="8">
        <f t="shared" si="38"/>
        <v>29.491666666666664</v>
      </c>
      <c r="V248" s="8">
        <f t="shared" si="39"/>
        <v>28.9</v>
      </c>
    </row>
    <row r="249" spans="1:22" ht="13.5" x14ac:dyDescent="0.25">
      <c r="A249" s="3">
        <f>RSI!A249</f>
        <v>42368</v>
      </c>
      <c r="B249" s="2">
        <f>RSI!B249</f>
        <v>2.0720999999999998</v>
      </c>
      <c r="C249" s="2">
        <f>RSI!I249</f>
        <v>37.825316639187655</v>
      </c>
      <c r="D249" s="2">
        <f>MACD!E249</f>
        <v>2.8667963571900934E-2</v>
      </c>
      <c r="E249" s="2">
        <f>MACD!F249</f>
        <v>2.4271356632492146E-2</v>
      </c>
      <c r="F249" s="2">
        <f>'Moving Avg'!D249</f>
        <v>2.1321799999999995</v>
      </c>
      <c r="G249" s="2">
        <f>'Moving Avg'!F249</f>
        <v>2.1603900000000005</v>
      </c>
      <c r="H249" s="2">
        <f>'Moving Avg'!G249</f>
        <v>2.1869160000000005</v>
      </c>
      <c r="I249" s="2">
        <f>'Moving Avg'!H249</f>
        <v>2.2983840000000004</v>
      </c>
      <c r="J249" s="6" t="str">
        <f>OBV!F249</f>
        <v>BEARISH</v>
      </c>
      <c r="K249" s="6" t="str">
        <f>OBV!G249</f>
        <v>NEUTRAL</v>
      </c>
      <c r="L249" s="6" t="str">
        <f>OBV!H249</f>
        <v>CONFIRMED BEARISH</v>
      </c>
      <c r="M249" s="8">
        <f t="shared" si="30"/>
        <v>25</v>
      </c>
      <c r="N249" s="8">
        <f t="shared" si="31"/>
        <v>0</v>
      </c>
      <c r="O249" s="8">
        <f t="shared" si="32"/>
        <v>0</v>
      </c>
      <c r="P249" s="8">
        <f t="shared" si="33"/>
        <v>16.5</v>
      </c>
      <c r="Q249" s="9">
        <f t="shared" si="34"/>
        <v>11.225</v>
      </c>
      <c r="R249" s="9">
        <f t="shared" si="35"/>
        <v>9.125</v>
      </c>
      <c r="S249" s="9">
        <f t="shared" si="36"/>
        <v>11.175000000000001</v>
      </c>
      <c r="T249" s="9">
        <f t="shared" si="37"/>
        <v>10.375</v>
      </c>
      <c r="U249" s="8">
        <f t="shared" si="38"/>
        <v>10.508333333333335</v>
      </c>
      <c r="V249" s="8">
        <f t="shared" si="39"/>
        <v>10.475000000000001</v>
      </c>
    </row>
    <row r="250" spans="1:22" ht="13.5" x14ac:dyDescent="0.25">
      <c r="A250" s="3">
        <f>RSI!A250</f>
        <v>42369</v>
      </c>
      <c r="B250" s="2">
        <f>RSI!B250</f>
        <v>2.0668000000000002</v>
      </c>
      <c r="C250" s="2">
        <f>RSI!I250</f>
        <v>37.257622865506058</v>
      </c>
      <c r="D250" s="2">
        <f>MACD!E250</f>
        <v>2.6934177069359411E-2</v>
      </c>
      <c r="E250" s="2">
        <f>MACD!F250</f>
        <v>2.4803920719865598E-2</v>
      </c>
      <c r="F250" s="2">
        <f>'Moving Avg'!D250</f>
        <v>2.1237400000000002</v>
      </c>
      <c r="G250" s="2">
        <f>'Moving Avg'!F250</f>
        <v>2.1516900000000003</v>
      </c>
      <c r="H250" s="2">
        <f>'Moving Avg'!G250</f>
        <v>2.181854</v>
      </c>
      <c r="I250" s="2">
        <f>'Moving Avg'!H250</f>
        <v>2.2960100000000003</v>
      </c>
      <c r="J250" s="6" t="str">
        <f>OBV!F250</f>
        <v>BEARISH</v>
      </c>
      <c r="K250" s="6" t="str">
        <f>OBV!G250</f>
        <v>WEAK</v>
      </c>
      <c r="L250" s="6" t="str">
        <f>OBV!H250</f>
        <v>CONFIRMED BEARISH</v>
      </c>
      <c r="M250" s="8">
        <f t="shared" si="30"/>
        <v>25</v>
      </c>
      <c r="N250" s="8">
        <f t="shared" si="31"/>
        <v>0</v>
      </c>
      <c r="O250" s="8">
        <f t="shared" si="32"/>
        <v>0</v>
      </c>
      <c r="P250" s="8">
        <f t="shared" si="33"/>
        <v>0</v>
      </c>
      <c r="Q250" s="9">
        <f t="shared" si="34"/>
        <v>8.75</v>
      </c>
      <c r="R250" s="9">
        <f t="shared" si="35"/>
        <v>5</v>
      </c>
      <c r="S250" s="9">
        <f t="shared" si="36"/>
        <v>3.75</v>
      </c>
      <c r="T250" s="9">
        <f t="shared" si="37"/>
        <v>6.25</v>
      </c>
      <c r="U250" s="8">
        <f t="shared" si="38"/>
        <v>5.833333333333333</v>
      </c>
      <c r="V250" s="8">
        <f t="shared" si="39"/>
        <v>5.9375</v>
      </c>
    </row>
    <row r="251" spans="1:22" ht="13.5" x14ac:dyDescent="0.25">
      <c r="A251" s="3">
        <f>RSI!A251</f>
        <v>42373</v>
      </c>
      <c r="B251" s="2">
        <f>RSI!B251</f>
        <v>2.1353</v>
      </c>
      <c r="C251" s="2">
        <f>RSI!I251</f>
        <v>48.099458792091603</v>
      </c>
      <c r="D251" s="2">
        <f>MACD!E251</f>
        <v>2.171614858937021E-2</v>
      </c>
      <c r="E251" s="2">
        <f>MACD!F251</f>
        <v>2.4186366293766522E-2</v>
      </c>
      <c r="F251" s="2">
        <f>'Moving Avg'!D251</f>
        <v>2.1184600000000002</v>
      </c>
      <c r="G251" s="2">
        <f>'Moving Avg'!F251</f>
        <v>2.1464150000000002</v>
      </c>
      <c r="H251" s="2">
        <f>'Moving Avg'!G251</f>
        <v>2.1781620000000004</v>
      </c>
      <c r="I251" s="2">
        <f>'Moving Avg'!H251</f>
        <v>2.2943599999999997</v>
      </c>
      <c r="J251" s="6" t="str">
        <f>OBV!F251</f>
        <v>BEARISH</v>
      </c>
      <c r="K251" s="6" t="str">
        <f>OBV!G251</f>
        <v>WEAK</v>
      </c>
      <c r="L251" s="6" t="str">
        <f>OBV!H251</f>
        <v>CONFIRMED BEARISH</v>
      </c>
      <c r="M251" s="8">
        <f t="shared" si="30"/>
        <v>25</v>
      </c>
      <c r="N251" s="8">
        <f t="shared" si="31"/>
        <v>45</v>
      </c>
      <c r="O251" s="8">
        <f t="shared" si="32"/>
        <v>0</v>
      </c>
      <c r="P251" s="8">
        <f t="shared" si="33"/>
        <v>0</v>
      </c>
      <c r="Q251" s="9">
        <f t="shared" si="34"/>
        <v>24.5</v>
      </c>
      <c r="R251" s="9">
        <f t="shared" si="35"/>
        <v>14</v>
      </c>
      <c r="S251" s="9">
        <f t="shared" si="36"/>
        <v>10.5</v>
      </c>
      <c r="T251" s="9">
        <f t="shared" si="37"/>
        <v>17.5</v>
      </c>
      <c r="U251" s="8">
        <f t="shared" si="38"/>
        <v>16.333333333333332</v>
      </c>
      <c r="V251" s="8">
        <f t="shared" si="39"/>
        <v>16.625</v>
      </c>
    </row>
    <row r="252" spans="1:22" ht="13.5" x14ac:dyDescent="0.25">
      <c r="A252" s="3">
        <f>RSI!A252</f>
        <v>42374</v>
      </c>
      <c r="B252" s="2">
        <f>RSI!B252</f>
        <v>2.1301000000000001</v>
      </c>
      <c r="C252" s="2">
        <f>RSI!I252</f>
        <v>47.42943949695411</v>
      </c>
      <c r="D252" s="2">
        <f>MACD!E252</f>
        <v>1.2904118884656146E-2</v>
      </c>
      <c r="E252" s="2">
        <f>MACD!F252</f>
        <v>2.192991681194445E-2</v>
      </c>
      <c r="F252" s="2">
        <f>'Moving Avg'!D252</f>
        <v>2.1121400000000006</v>
      </c>
      <c r="G252" s="2">
        <f>'Moving Avg'!F252</f>
        <v>2.142725</v>
      </c>
      <c r="H252" s="2">
        <f>'Moving Avg'!G252</f>
        <v>2.1735220000000002</v>
      </c>
      <c r="I252" s="2">
        <f>'Moving Avg'!H252</f>
        <v>2.2923534999999999</v>
      </c>
      <c r="J252" s="6" t="str">
        <f>OBV!F252</f>
        <v>BEARISH</v>
      </c>
      <c r="K252" s="6" t="str">
        <f>OBV!G252</f>
        <v>WEAK</v>
      </c>
      <c r="L252" s="6" t="str">
        <f>OBV!H252</f>
        <v>CONFIRMED BEARISH</v>
      </c>
      <c r="M252" s="8">
        <f t="shared" si="30"/>
        <v>25</v>
      </c>
      <c r="N252" s="8">
        <f t="shared" si="31"/>
        <v>45</v>
      </c>
      <c r="O252" s="8">
        <f t="shared" si="32"/>
        <v>0</v>
      </c>
      <c r="P252" s="8">
        <f t="shared" si="33"/>
        <v>0</v>
      </c>
      <c r="Q252" s="9">
        <f t="shared" si="34"/>
        <v>24.5</v>
      </c>
      <c r="R252" s="9">
        <f t="shared" si="35"/>
        <v>14</v>
      </c>
      <c r="S252" s="9">
        <f t="shared" si="36"/>
        <v>10.5</v>
      </c>
      <c r="T252" s="9">
        <f t="shared" si="37"/>
        <v>17.5</v>
      </c>
      <c r="U252" s="8">
        <f t="shared" si="38"/>
        <v>16.333333333333332</v>
      </c>
      <c r="V252" s="8">
        <f t="shared" si="39"/>
        <v>16.625</v>
      </c>
    </row>
    <row r="253" spans="1:22" ht="13.5" x14ac:dyDescent="0.25">
      <c r="A253" s="3">
        <f>RSI!A253</f>
        <v>42375</v>
      </c>
      <c r="B253" s="2">
        <f>RSI!B253</f>
        <v>2.1932999999999998</v>
      </c>
      <c r="C253" s="2">
        <f>RSI!I253</f>
        <v>55.536275323832271</v>
      </c>
      <c r="D253" s="2">
        <f>MACD!E253</f>
        <v>-3.9908231219962786E-3</v>
      </c>
      <c r="E253" s="2">
        <f>MACD!F253</f>
        <v>1.6745768825156306E-2</v>
      </c>
      <c r="F253" s="2">
        <f>'Moving Avg'!D253</f>
        <v>2.1195200000000001</v>
      </c>
      <c r="G253" s="2">
        <f>'Moving Avg'!F253</f>
        <v>2.1421950000000001</v>
      </c>
      <c r="H253" s="2">
        <f>'Moving Avg'!G253</f>
        <v>2.1699359999999999</v>
      </c>
      <c r="I253" s="2">
        <f>'Moving Avg'!H253</f>
        <v>2.2906374999999999</v>
      </c>
      <c r="J253" s="6" t="str">
        <f>OBV!F253</f>
        <v>BULLISH</v>
      </c>
      <c r="K253" s="6" t="str">
        <f>OBV!G253</f>
        <v>NEUTRAL</v>
      </c>
      <c r="L253" s="6" t="str">
        <f>OBV!H253</f>
        <v>CONFIRMED BULLISH</v>
      </c>
      <c r="M253" s="8">
        <f t="shared" si="30"/>
        <v>25</v>
      </c>
      <c r="N253" s="8">
        <f t="shared" si="31"/>
        <v>100</v>
      </c>
      <c r="O253" s="8">
        <f t="shared" si="32"/>
        <v>0</v>
      </c>
      <c r="P253" s="8">
        <f t="shared" si="33"/>
        <v>83.5</v>
      </c>
      <c r="Q253" s="9">
        <f t="shared" si="34"/>
        <v>56.274999999999999</v>
      </c>
      <c r="R253" s="9">
        <f t="shared" si="35"/>
        <v>45.875</v>
      </c>
      <c r="S253" s="9">
        <f t="shared" si="36"/>
        <v>56.325000000000003</v>
      </c>
      <c r="T253" s="9">
        <f t="shared" si="37"/>
        <v>52.125</v>
      </c>
      <c r="U253" s="8">
        <f t="shared" si="38"/>
        <v>52.82500000000001</v>
      </c>
      <c r="V253" s="8">
        <f t="shared" si="39"/>
        <v>52.650000000000006</v>
      </c>
    </row>
    <row r="254" spans="1:22" ht="13.5" x14ac:dyDescent="0.25">
      <c r="A254" s="3">
        <f>RSI!A254</f>
        <v>42376</v>
      </c>
      <c r="B254" s="2">
        <f>RSI!B254</f>
        <v>2.1722999999999999</v>
      </c>
      <c r="C254" s="2">
        <f>RSI!I254</f>
        <v>52.631950825947811</v>
      </c>
      <c r="D254" s="2">
        <f>MACD!E254</f>
        <v>-1.1330839530376391E-2</v>
      </c>
      <c r="E254" s="2">
        <f>MACD!F254</f>
        <v>1.1130447154049766E-2</v>
      </c>
      <c r="F254" s="2">
        <f>'Moving Avg'!D254</f>
        <v>2.1395600000000004</v>
      </c>
      <c r="G254" s="2">
        <f>'Moving Avg'!F254</f>
        <v>2.1393000000000004</v>
      </c>
      <c r="H254" s="2">
        <f>'Moving Avg'!G254</f>
        <v>2.1657199999999999</v>
      </c>
      <c r="I254" s="2">
        <f>'Moving Avg'!H254</f>
        <v>2.2890450000000002</v>
      </c>
      <c r="J254" s="6" t="str">
        <f>OBV!F254</f>
        <v>BEARISH</v>
      </c>
      <c r="K254" s="6" t="str">
        <f>OBV!G254</f>
        <v>WEAK</v>
      </c>
      <c r="L254" s="6" t="str">
        <f>OBV!H254</f>
        <v>BEARISH DIVERGENCE</v>
      </c>
      <c r="M254" s="8">
        <f t="shared" si="30"/>
        <v>25</v>
      </c>
      <c r="N254" s="8">
        <f t="shared" si="31"/>
        <v>100</v>
      </c>
      <c r="O254" s="8">
        <f t="shared" si="32"/>
        <v>0</v>
      </c>
      <c r="P254" s="8">
        <f t="shared" si="33"/>
        <v>0</v>
      </c>
      <c r="Q254" s="9">
        <f t="shared" si="34"/>
        <v>43.75</v>
      </c>
      <c r="R254" s="9">
        <f t="shared" si="35"/>
        <v>25</v>
      </c>
      <c r="S254" s="9">
        <f t="shared" si="36"/>
        <v>18.75</v>
      </c>
      <c r="T254" s="9">
        <f t="shared" si="37"/>
        <v>31.25</v>
      </c>
      <c r="U254" s="8">
        <f t="shared" si="38"/>
        <v>29.166666666666668</v>
      </c>
      <c r="V254" s="8">
        <f t="shared" si="39"/>
        <v>29.6875</v>
      </c>
    </row>
    <row r="255" spans="1:22" ht="13.5" x14ac:dyDescent="0.25">
      <c r="A255" s="3">
        <f>RSI!A255</f>
        <v>42377</v>
      </c>
      <c r="B255" s="2">
        <f>RSI!B255</f>
        <v>2.1353</v>
      </c>
      <c r="C255" s="2">
        <f>RSI!I255</f>
        <v>47.880819087282745</v>
      </c>
      <c r="D255" s="2">
        <f>MACD!E255</f>
        <v>-1.493306504086922E-2</v>
      </c>
      <c r="E255" s="2">
        <f>MACD!F255</f>
        <v>5.9177447150659691E-3</v>
      </c>
      <c r="F255" s="2">
        <f>'Moving Avg'!D255</f>
        <v>2.1532600000000004</v>
      </c>
      <c r="G255" s="2">
        <f>'Moving Avg'!F255</f>
        <v>2.1350799999999999</v>
      </c>
      <c r="H255" s="2">
        <f>'Moving Avg'!G255</f>
        <v>2.162134</v>
      </c>
      <c r="I255" s="2">
        <f>'Moving Avg'!H255</f>
        <v>2.2872675</v>
      </c>
      <c r="J255" s="6" t="str">
        <f>OBV!F255</f>
        <v>BEARISH</v>
      </c>
      <c r="K255" s="6" t="str">
        <f>OBV!G255</f>
        <v>NEUTRAL</v>
      </c>
      <c r="L255" s="6" t="str">
        <f>OBV!H255</f>
        <v>BEARISH DIVERGENCE</v>
      </c>
      <c r="M255" s="8">
        <f t="shared" si="30"/>
        <v>25</v>
      </c>
      <c r="N255" s="8">
        <f t="shared" si="31"/>
        <v>100</v>
      </c>
      <c r="O255" s="8">
        <f t="shared" si="32"/>
        <v>0</v>
      </c>
      <c r="P255" s="8">
        <f t="shared" si="33"/>
        <v>16.5</v>
      </c>
      <c r="Q255" s="9">
        <f t="shared" si="34"/>
        <v>46.225000000000001</v>
      </c>
      <c r="R255" s="9">
        <f t="shared" si="35"/>
        <v>29.125</v>
      </c>
      <c r="S255" s="9">
        <f t="shared" si="36"/>
        <v>26.175000000000001</v>
      </c>
      <c r="T255" s="9">
        <f t="shared" si="37"/>
        <v>35.375</v>
      </c>
      <c r="U255" s="8">
        <f t="shared" si="38"/>
        <v>33.841666666666661</v>
      </c>
      <c r="V255" s="8">
        <f t="shared" si="39"/>
        <v>34.224999999999994</v>
      </c>
    </row>
    <row r="256" spans="1:22" ht="13.5" x14ac:dyDescent="0.25">
      <c r="A256" s="3">
        <f>RSI!A256</f>
        <v>42380</v>
      </c>
      <c r="B256" s="2">
        <f>RSI!B256</f>
        <v>2.1932999999999998</v>
      </c>
      <c r="C256" s="2">
        <f>RSI!I256</f>
        <v>54.772995458518672</v>
      </c>
      <c r="D256" s="2">
        <f>MACD!E256</f>
        <v>-1.407346320389502E-2</v>
      </c>
      <c r="E256" s="2">
        <f>MACD!F256</f>
        <v>1.9195031312737717E-3</v>
      </c>
      <c r="F256" s="2">
        <f>'Moving Avg'!D256</f>
        <v>2.16486</v>
      </c>
      <c r="G256" s="2">
        <f>'Moving Avg'!F256</f>
        <v>2.1342850000000002</v>
      </c>
      <c r="H256" s="2">
        <f>'Moving Avg'!G256</f>
        <v>2.1608679999999998</v>
      </c>
      <c r="I256" s="2">
        <f>'Moving Avg'!H256</f>
        <v>2.2857799999999999</v>
      </c>
      <c r="J256" s="6" t="str">
        <f>OBV!F256</f>
        <v>BULLISH</v>
      </c>
      <c r="K256" s="6" t="str">
        <f>OBV!G256</f>
        <v>STRONG</v>
      </c>
      <c r="L256" s="6" t="str">
        <f>OBV!H256</f>
        <v>CONFIRMED BULLISH</v>
      </c>
      <c r="M256" s="8">
        <f t="shared" si="30"/>
        <v>25</v>
      </c>
      <c r="N256" s="8">
        <f t="shared" si="31"/>
        <v>45</v>
      </c>
      <c r="O256" s="8">
        <f t="shared" si="32"/>
        <v>0</v>
      </c>
      <c r="P256" s="8">
        <f t="shared" si="33"/>
        <v>100</v>
      </c>
      <c r="Q256" s="9">
        <f t="shared" si="34"/>
        <v>39.5</v>
      </c>
      <c r="R256" s="9">
        <f t="shared" si="35"/>
        <v>39</v>
      </c>
      <c r="S256" s="9">
        <f t="shared" si="36"/>
        <v>55.5</v>
      </c>
      <c r="T256" s="9">
        <f t="shared" si="37"/>
        <v>42.5</v>
      </c>
      <c r="U256" s="8">
        <f t="shared" si="38"/>
        <v>44.666666666666664</v>
      </c>
      <c r="V256" s="8">
        <f t="shared" si="39"/>
        <v>44.125</v>
      </c>
    </row>
    <row r="257" spans="1:22" ht="13.5" x14ac:dyDescent="0.25">
      <c r="A257" s="3">
        <f>RSI!A257</f>
        <v>42381</v>
      </c>
      <c r="B257" s="2">
        <f>RSI!B257</f>
        <v>2.2566000000000002</v>
      </c>
      <c r="C257" s="2">
        <f>RSI!I257</f>
        <v>60.856803329215793</v>
      </c>
      <c r="D257" s="2">
        <f>MACD!E257</f>
        <v>-1.8288607483144315E-2</v>
      </c>
      <c r="E257" s="2">
        <f>MACD!F257</f>
        <v>-2.1221189916098455E-3</v>
      </c>
      <c r="F257" s="2">
        <f>'Moving Avg'!D257</f>
        <v>2.1901599999999997</v>
      </c>
      <c r="G257" s="2">
        <f>'Moving Avg'!F257</f>
        <v>2.1398199999999998</v>
      </c>
      <c r="H257" s="2">
        <f>'Moving Avg'!G257</f>
        <v>2.1606559999999999</v>
      </c>
      <c r="I257" s="2">
        <f>'Moving Avg'!H257</f>
        <v>2.2846855000000001</v>
      </c>
      <c r="J257" s="6" t="str">
        <f>OBV!F257</f>
        <v>BULLISH</v>
      </c>
      <c r="K257" s="6" t="str">
        <f>OBV!G257</f>
        <v>STRONG</v>
      </c>
      <c r="L257" s="6" t="str">
        <f>OBV!H257</f>
        <v>CONFIRMED BULLISH</v>
      </c>
      <c r="M257" s="8">
        <f t="shared" si="30"/>
        <v>25</v>
      </c>
      <c r="N257" s="8">
        <f t="shared" si="31"/>
        <v>45</v>
      </c>
      <c r="O257" s="8">
        <f t="shared" si="32"/>
        <v>0</v>
      </c>
      <c r="P257" s="8">
        <f t="shared" si="33"/>
        <v>100</v>
      </c>
      <c r="Q257" s="9">
        <f t="shared" si="34"/>
        <v>39.5</v>
      </c>
      <c r="R257" s="9">
        <f t="shared" si="35"/>
        <v>39</v>
      </c>
      <c r="S257" s="9">
        <f t="shared" si="36"/>
        <v>55.5</v>
      </c>
      <c r="T257" s="9">
        <f t="shared" si="37"/>
        <v>42.5</v>
      </c>
      <c r="U257" s="8">
        <f t="shared" si="38"/>
        <v>44.666666666666664</v>
      </c>
      <c r="V257" s="8">
        <f t="shared" si="39"/>
        <v>44.125</v>
      </c>
    </row>
    <row r="258" spans="1:22" ht="13.5" x14ac:dyDescent="0.25">
      <c r="A258" s="3">
        <f>RSI!A258</f>
        <v>42382</v>
      </c>
      <c r="B258" s="2">
        <f>RSI!B258</f>
        <v>2.2829999999999999</v>
      </c>
      <c r="C258" s="2">
        <f>RSI!I258</f>
        <v>63.086993924767327</v>
      </c>
      <c r="D258" s="2">
        <f>MACD!E258</f>
        <v>-2.5235075422918918E-2</v>
      </c>
      <c r="E258" s="2">
        <f>MACD!F258</f>
        <v>-6.7447102778716607E-3</v>
      </c>
      <c r="F258" s="2">
        <f>'Moving Avg'!D258</f>
        <v>2.2081</v>
      </c>
      <c r="G258" s="2">
        <f>'Moving Avg'!F258</f>
        <v>2.1466750000000001</v>
      </c>
      <c r="H258" s="2">
        <f>'Moving Avg'!G258</f>
        <v>2.1610779999999998</v>
      </c>
      <c r="I258" s="2">
        <f>'Moving Avg'!H258</f>
        <v>2.2837740000000002</v>
      </c>
      <c r="J258" s="6" t="str">
        <f>OBV!F258</f>
        <v>BULLISH</v>
      </c>
      <c r="K258" s="6" t="str">
        <f>OBV!G258</f>
        <v>STRONG</v>
      </c>
      <c r="L258" s="6" t="str">
        <f>OBV!H258</f>
        <v>CONFIRMED BULLISH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45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100</v>
      </c>
      <c r="Q258" s="9">
        <f t="shared" si="34"/>
        <v>39.5</v>
      </c>
      <c r="R258" s="9">
        <f t="shared" si="35"/>
        <v>39</v>
      </c>
      <c r="S258" s="9">
        <f t="shared" si="36"/>
        <v>55.5</v>
      </c>
      <c r="T258" s="9">
        <f t="shared" si="37"/>
        <v>42.5</v>
      </c>
      <c r="U258" s="8">
        <f t="shared" si="38"/>
        <v>44.666666666666664</v>
      </c>
      <c r="V258" s="8">
        <f t="shared" si="39"/>
        <v>44.125</v>
      </c>
    </row>
    <row r="259" spans="1:22" ht="13.5" x14ac:dyDescent="0.25">
      <c r="A259" s="3">
        <f>RSI!A259</f>
        <v>42384</v>
      </c>
      <c r="B259" s="2">
        <f>RSI!B259</f>
        <v>2.2829999999999999</v>
      </c>
      <c r="C259" s="2">
        <f>RSI!I259</f>
        <v>63.08699392476732</v>
      </c>
      <c r="D259" s="2">
        <f>MACD!E259</f>
        <v>-4.4801851439290274E-2</v>
      </c>
      <c r="E259" s="2">
        <f>MACD!F259</f>
        <v>-1.4356138510155384E-2</v>
      </c>
      <c r="F259" s="2">
        <f>'Moving Avg'!D259</f>
        <v>2.2302399999999998</v>
      </c>
      <c r="G259" s="2">
        <f>'Moving Avg'!F259</f>
        <v>2.1530049999999998</v>
      </c>
      <c r="H259" s="2">
        <f>'Moving Avg'!G259</f>
        <v>2.1617119999999996</v>
      </c>
      <c r="I259" s="2">
        <f>'Moving Avg'!H259</f>
        <v>2.2827350000000006</v>
      </c>
      <c r="J259" s="6" t="str">
        <f>OBV!F259</f>
        <v>BULLISH</v>
      </c>
      <c r="K259" s="6" t="str">
        <f>OBV!G259</f>
        <v>STRONG</v>
      </c>
      <c r="L259" s="6" t="str">
        <f>OBV!H259</f>
        <v>CONFIRMED BULLISH</v>
      </c>
      <c r="M259" s="8">
        <f t="shared" si="40"/>
        <v>25</v>
      </c>
      <c r="N259" s="8">
        <f t="shared" si="41"/>
        <v>100</v>
      </c>
      <c r="O259" s="8">
        <f t="shared" si="42"/>
        <v>0</v>
      </c>
      <c r="P259" s="8">
        <f t="shared" si="43"/>
        <v>100</v>
      </c>
      <c r="Q259" s="9">
        <f t="shared" ref="Q259:Q322" si="44">0.35*M259+N259*0.35+O259*0.15+P259*0.15</f>
        <v>58.75</v>
      </c>
      <c r="R259" s="9">
        <f t="shared" ref="R259:R322" si="45">M259*0.2+N259*0.2+O259*0.35+P259*0.25</f>
        <v>50</v>
      </c>
      <c r="S259" s="9">
        <f t="shared" ref="S259:S322" si="46">M259*0.15+N259*0.15+O259*0.25+P259*0.45</f>
        <v>63.75</v>
      </c>
      <c r="T259" s="9">
        <f t="shared" ref="T259:T322" si="47">0.25*SUM(M259:P259)</f>
        <v>56.25</v>
      </c>
      <c r="U259" s="8">
        <f t="shared" ref="U259:U322" si="48">SUM(Q259:S259)/3</f>
        <v>57.5</v>
      </c>
      <c r="V259" s="8">
        <f t="shared" ref="V259:V322" si="49">SUM(Q259:T259)/4</f>
        <v>57.1875</v>
      </c>
    </row>
    <row r="260" spans="1:22" ht="13.5" x14ac:dyDescent="0.25">
      <c r="A260" s="3">
        <f>RSI!A260</f>
        <v>42387</v>
      </c>
      <c r="B260" s="2">
        <f>RSI!B260</f>
        <v>2.2355</v>
      </c>
      <c r="C260" s="2">
        <f>RSI!I260</f>
        <v>56.383561378128263</v>
      </c>
      <c r="D260" s="2">
        <f>MACD!E260</f>
        <v>-5.9321669099532404E-2</v>
      </c>
      <c r="E260" s="2">
        <f>MACD!F260</f>
        <v>-2.3349244628030789E-2</v>
      </c>
      <c r="F260" s="2">
        <f>'Moving Avg'!D260</f>
        <v>2.2502799999999996</v>
      </c>
      <c r="G260" s="2">
        <f>'Moving Avg'!F260</f>
        <v>2.1582750000000002</v>
      </c>
      <c r="H260" s="2">
        <f>'Moving Avg'!G260</f>
        <v>2.1626599999999998</v>
      </c>
      <c r="I260" s="2">
        <f>'Moving Avg'!H260</f>
        <v>2.2813315000000007</v>
      </c>
      <c r="J260" s="6" t="str">
        <f>OBV!F260</f>
        <v>BULLISH</v>
      </c>
      <c r="K260" s="6" t="str">
        <f>OBV!G260</f>
        <v>STRONG</v>
      </c>
      <c r="L260" s="6" t="str">
        <f>OBV!H260</f>
        <v>CONFIRMED BULLISH</v>
      </c>
      <c r="M260" s="8">
        <f t="shared" si="40"/>
        <v>25</v>
      </c>
      <c r="N260" s="8">
        <f t="shared" si="41"/>
        <v>100</v>
      </c>
      <c r="O260" s="8">
        <f t="shared" si="42"/>
        <v>0</v>
      </c>
      <c r="P260" s="8">
        <f t="shared" si="43"/>
        <v>100</v>
      </c>
      <c r="Q260" s="9">
        <f t="shared" si="44"/>
        <v>58.75</v>
      </c>
      <c r="R260" s="9">
        <f t="shared" si="45"/>
        <v>50</v>
      </c>
      <c r="S260" s="9">
        <f t="shared" si="46"/>
        <v>63.75</v>
      </c>
      <c r="T260" s="9">
        <f t="shared" si="47"/>
        <v>56.25</v>
      </c>
      <c r="U260" s="8">
        <f t="shared" si="48"/>
        <v>57.5</v>
      </c>
      <c r="V260" s="8">
        <f t="shared" si="49"/>
        <v>57.1875</v>
      </c>
    </row>
    <row r="261" spans="1:22" ht="13.5" x14ac:dyDescent="0.25">
      <c r="A261" s="3">
        <f>RSI!A261</f>
        <v>42388</v>
      </c>
      <c r="B261" s="2">
        <f>RSI!B261</f>
        <v>2.2250000000000001</v>
      </c>
      <c r="C261" s="2">
        <f>RSI!I261</f>
        <v>54.992515766355218</v>
      </c>
      <c r="D261" s="2">
        <f>MACD!E261</f>
        <v>-6.0627832005995419E-2</v>
      </c>
      <c r="E261" s="2">
        <f>MACD!F261</f>
        <v>-3.0804962103623715E-2</v>
      </c>
      <c r="F261" s="2">
        <f>'Moving Avg'!D261</f>
        <v>2.2566199999999998</v>
      </c>
      <c r="G261" s="2">
        <f>'Moving Avg'!F261</f>
        <v>2.1627600000000005</v>
      </c>
      <c r="H261" s="2">
        <f>'Moving Avg'!G261</f>
        <v>2.1637139999999997</v>
      </c>
      <c r="I261" s="2">
        <f>'Moving Avg'!H261</f>
        <v>2.2799265000000006</v>
      </c>
      <c r="J261" s="6" t="str">
        <f>OBV!F261</f>
        <v>BEARISH</v>
      </c>
      <c r="K261" s="6" t="str">
        <f>OBV!G261</f>
        <v>WEAK</v>
      </c>
      <c r="L261" s="6" t="str">
        <f>OBV!H261</f>
        <v>BEARISH DIVERGENCE</v>
      </c>
      <c r="M261" s="8">
        <f t="shared" si="40"/>
        <v>25</v>
      </c>
      <c r="N261" s="8">
        <f t="shared" si="41"/>
        <v>100</v>
      </c>
      <c r="O261" s="8">
        <f t="shared" si="42"/>
        <v>0</v>
      </c>
      <c r="P261" s="8">
        <f t="shared" si="43"/>
        <v>0</v>
      </c>
      <c r="Q261" s="9">
        <f t="shared" si="44"/>
        <v>43.75</v>
      </c>
      <c r="R261" s="9">
        <f t="shared" si="45"/>
        <v>25</v>
      </c>
      <c r="S261" s="9">
        <f t="shared" si="46"/>
        <v>18.75</v>
      </c>
      <c r="T261" s="9">
        <f t="shared" si="47"/>
        <v>31.25</v>
      </c>
      <c r="U261" s="8">
        <f t="shared" si="48"/>
        <v>29.166666666666668</v>
      </c>
      <c r="V261" s="8">
        <f t="shared" si="49"/>
        <v>29.6875</v>
      </c>
    </row>
    <row r="262" spans="1:22" ht="13.5" x14ac:dyDescent="0.25">
      <c r="A262" s="3">
        <f>RSI!A262</f>
        <v>42389</v>
      </c>
      <c r="B262" s="2">
        <f>RSI!B262</f>
        <v>2.2039</v>
      </c>
      <c r="C262" s="2">
        <f>RSI!I262</f>
        <v>52.205234735975594</v>
      </c>
      <c r="D262" s="2">
        <f>MACD!E262</f>
        <v>-6.1219522807286708E-2</v>
      </c>
      <c r="E262" s="2">
        <f>MACD!F262</f>
        <v>-3.6887874244356314E-2</v>
      </c>
      <c r="F262" s="2">
        <f>'Moving Avg'!D262</f>
        <v>2.2460800000000001</v>
      </c>
      <c r="G262" s="2">
        <f>'Moving Avg'!F262</f>
        <v>2.16777</v>
      </c>
      <c r="H262" s="2">
        <f>'Moving Avg'!G262</f>
        <v>2.1652959999999997</v>
      </c>
      <c r="I262" s="2">
        <f>'Moving Avg'!H262</f>
        <v>2.2784160000000009</v>
      </c>
      <c r="J262" s="6" t="str">
        <f>OBV!F262</f>
        <v>BEARISH</v>
      </c>
      <c r="K262" s="6" t="str">
        <f>OBV!G262</f>
        <v>WEAK</v>
      </c>
      <c r="L262" s="6" t="str">
        <f>OBV!H262</f>
        <v>CONFIRMED BEARISH</v>
      </c>
      <c r="M262" s="8">
        <f t="shared" si="40"/>
        <v>25</v>
      </c>
      <c r="N262" s="8">
        <f t="shared" si="41"/>
        <v>100</v>
      </c>
      <c r="O262" s="8">
        <f t="shared" si="42"/>
        <v>0</v>
      </c>
      <c r="P262" s="8">
        <f t="shared" si="43"/>
        <v>0</v>
      </c>
      <c r="Q262" s="9">
        <f t="shared" si="44"/>
        <v>43.75</v>
      </c>
      <c r="R262" s="9">
        <f t="shared" si="45"/>
        <v>25</v>
      </c>
      <c r="S262" s="9">
        <f t="shared" si="46"/>
        <v>18.75</v>
      </c>
      <c r="T262" s="9">
        <f t="shared" si="47"/>
        <v>31.25</v>
      </c>
      <c r="U262" s="8">
        <f t="shared" si="48"/>
        <v>29.166666666666668</v>
      </c>
      <c r="V262" s="8">
        <f t="shared" si="49"/>
        <v>29.6875</v>
      </c>
    </row>
    <row r="263" spans="1:22" ht="13.5" x14ac:dyDescent="0.25">
      <c r="A263" s="3">
        <f>RSI!A263</f>
        <v>42390</v>
      </c>
      <c r="B263" s="2">
        <f>RSI!B263</f>
        <v>2.2039</v>
      </c>
      <c r="C263" s="2">
        <f>RSI!I263</f>
        <v>52.205234735975594</v>
      </c>
      <c r="D263" s="2">
        <f>MACD!E263</f>
        <v>-5.2103388559782804E-2</v>
      </c>
      <c r="E263" s="2">
        <f>MACD!F263</f>
        <v>-3.9930977107441611E-2</v>
      </c>
      <c r="F263" s="2">
        <f>'Moving Avg'!D263</f>
        <v>2.2302599999999999</v>
      </c>
      <c r="G263" s="2">
        <f>'Moving Avg'!F263</f>
        <v>2.1743600000000001</v>
      </c>
      <c r="H263" s="2">
        <f>'Moving Avg'!G263</f>
        <v>2.1670880000000001</v>
      </c>
      <c r="I263" s="2">
        <f>'Moving Avg'!H263</f>
        <v>2.2772615000000007</v>
      </c>
      <c r="J263" s="6" t="str">
        <f>OBV!F263</f>
        <v>BEARISH</v>
      </c>
      <c r="K263" s="6" t="str">
        <f>OBV!G263</f>
        <v>WEAK</v>
      </c>
      <c r="L263" s="6" t="str">
        <f>OBV!H263</f>
        <v>CONFIRMED BEARISH</v>
      </c>
      <c r="M263" s="8">
        <f t="shared" si="40"/>
        <v>25</v>
      </c>
      <c r="N263" s="8">
        <f t="shared" si="41"/>
        <v>45</v>
      </c>
      <c r="O263" s="8">
        <f t="shared" si="42"/>
        <v>0</v>
      </c>
      <c r="P263" s="8">
        <f t="shared" si="43"/>
        <v>0</v>
      </c>
      <c r="Q263" s="9">
        <f t="shared" si="44"/>
        <v>24.5</v>
      </c>
      <c r="R263" s="9">
        <f t="shared" si="45"/>
        <v>14</v>
      </c>
      <c r="S263" s="9">
        <f t="shared" si="46"/>
        <v>10.5</v>
      </c>
      <c r="T263" s="9">
        <f t="shared" si="47"/>
        <v>17.5</v>
      </c>
      <c r="U263" s="8">
        <f t="shared" si="48"/>
        <v>16.333333333333332</v>
      </c>
      <c r="V263" s="8">
        <f t="shared" si="49"/>
        <v>16.625</v>
      </c>
    </row>
    <row r="264" spans="1:22" ht="13.5" x14ac:dyDescent="0.25">
      <c r="A264" s="3">
        <f>RSI!A264</f>
        <v>42391</v>
      </c>
      <c r="B264" s="2">
        <f>RSI!B264</f>
        <v>2.1985999999999999</v>
      </c>
      <c r="C264" s="2">
        <f>RSI!I264</f>
        <v>51.445628658564459</v>
      </c>
      <c r="D264" s="2">
        <f>MACD!E264</f>
        <v>-4.7326321687125361E-2</v>
      </c>
      <c r="E264" s="2">
        <f>MACD!F264</f>
        <v>-4.1410046023378368E-2</v>
      </c>
      <c r="F264" s="2">
        <f>'Moving Avg'!D264</f>
        <v>2.2133799999999999</v>
      </c>
      <c r="G264" s="2">
        <f>'Moving Avg'!F264</f>
        <v>2.1788400000000001</v>
      </c>
      <c r="H264" s="2">
        <f>'Moving Avg'!G264</f>
        <v>2.1700399999999997</v>
      </c>
      <c r="I264" s="2">
        <f>'Moving Avg'!H264</f>
        <v>2.2762835000000003</v>
      </c>
      <c r="J264" s="6" t="str">
        <f>OBV!F264</f>
        <v>BEARISH</v>
      </c>
      <c r="K264" s="6" t="str">
        <f>OBV!G264</f>
        <v>WEAK</v>
      </c>
      <c r="L264" s="6" t="str">
        <f>OBV!H264</f>
        <v>CONFIRMED BEARISH</v>
      </c>
      <c r="M264" s="8">
        <f t="shared" si="40"/>
        <v>25</v>
      </c>
      <c r="N264" s="8">
        <f t="shared" si="41"/>
        <v>45</v>
      </c>
      <c r="O264" s="8">
        <f t="shared" si="42"/>
        <v>0</v>
      </c>
      <c r="P264" s="8">
        <f t="shared" si="43"/>
        <v>0</v>
      </c>
      <c r="Q264" s="9">
        <f t="shared" si="44"/>
        <v>24.5</v>
      </c>
      <c r="R264" s="9">
        <f t="shared" si="45"/>
        <v>14</v>
      </c>
      <c r="S264" s="9">
        <f t="shared" si="46"/>
        <v>10.5</v>
      </c>
      <c r="T264" s="9">
        <f t="shared" si="47"/>
        <v>17.5</v>
      </c>
      <c r="U264" s="8">
        <f t="shared" si="48"/>
        <v>16.333333333333332</v>
      </c>
      <c r="V264" s="8">
        <f t="shared" si="49"/>
        <v>16.625</v>
      </c>
    </row>
    <row r="265" spans="1:22" ht="13.5" x14ac:dyDescent="0.25">
      <c r="A265" s="3">
        <f>RSI!A265</f>
        <v>42394</v>
      </c>
      <c r="B265" s="2">
        <f>RSI!B265</f>
        <v>2.1617000000000002</v>
      </c>
      <c r="C265" s="2">
        <f>RSI!I265</f>
        <v>46.385182300478697</v>
      </c>
      <c r="D265" s="2">
        <f>MACD!E265</f>
        <v>-4.6302963633765515E-2</v>
      </c>
      <c r="E265" s="2">
        <f>MACD!F265</f>
        <v>-4.2388629545455803E-2</v>
      </c>
      <c r="F265" s="2">
        <f>'Moving Avg'!D265</f>
        <v>2.19862</v>
      </c>
      <c r="G265" s="2">
        <f>'Moving Avg'!F265</f>
        <v>2.1814749999999998</v>
      </c>
      <c r="H265" s="2">
        <f>'Moving Avg'!G265</f>
        <v>2.172148</v>
      </c>
      <c r="I265" s="2">
        <f>'Moving Avg'!H265</f>
        <v>2.2749685000000004</v>
      </c>
      <c r="J265" s="6" t="str">
        <f>OBV!F265</f>
        <v>BEARISH</v>
      </c>
      <c r="K265" s="6" t="str">
        <f>OBV!G265</f>
        <v>WEAK</v>
      </c>
      <c r="L265" s="6" t="str">
        <f>OBV!H265</f>
        <v>CONFIRMED BEARISH</v>
      </c>
      <c r="M265" s="8">
        <f t="shared" si="40"/>
        <v>25</v>
      </c>
      <c r="N265" s="8">
        <f t="shared" si="41"/>
        <v>45</v>
      </c>
      <c r="O265" s="8">
        <f t="shared" si="42"/>
        <v>0</v>
      </c>
      <c r="P265" s="8">
        <f t="shared" si="43"/>
        <v>0</v>
      </c>
      <c r="Q265" s="9">
        <f t="shared" si="44"/>
        <v>24.5</v>
      </c>
      <c r="R265" s="9">
        <f t="shared" si="45"/>
        <v>14</v>
      </c>
      <c r="S265" s="9">
        <f t="shared" si="46"/>
        <v>10.5</v>
      </c>
      <c r="T265" s="9">
        <f t="shared" si="47"/>
        <v>17.5</v>
      </c>
      <c r="U265" s="8">
        <f t="shared" si="48"/>
        <v>16.333333333333332</v>
      </c>
      <c r="V265" s="8">
        <f t="shared" si="49"/>
        <v>16.625</v>
      </c>
    </row>
    <row r="266" spans="1:22" ht="13.5" x14ac:dyDescent="0.25">
      <c r="A266" s="3">
        <f>RSI!A266</f>
        <v>42395</v>
      </c>
      <c r="B266" s="2">
        <f>RSI!B266</f>
        <v>2.1617000000000002</v>
      </c>
      <c r="C266" s="2">
        <f>RSI!I266</f>
        <v>46.385182300478697</v>
      </c>
      <c r="D266" s="2">
        <f>MACD!E266</f>
        <v>-3.6351296057671068E-2</v>
      </c>
      <c r="E266" s="2">
        <f>MACD!F266</f>
        <v>-4.1181162847898856E-2</v>
      </c>
      <c r="F266" s="2">
        <f>'Moving Avg'!D266</f>
        <v>2.1859600000000001</v>
      </c>
      <c r="G266" s="2">
        <f>'Moving Avg'!F266</f>
        <v>2.1814750000000003</v>
      </c>
      <c r="H266" s="2">
        <f>'Moving Avg'!G266</f>
        <v>2.1734139999999997</v>
      </c>
      <c r="I266" s="2">
        <f>'Moving Avg'!H266</f>
        <v>2.2735775000000005</v>
      </c>
      <c r="J266" s="6" t="str">
        <f>OBV!F266</f>
        <v>BEARISH</v>
      </c>
      <c r="K266" s="6" t="str">
        <f>OBV!G266</f>
        <v>WEAK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0</v>
      </c>
      <c r="Q266" s="9">
        <f t="shared" si="44"/>
        <v>8.75</v>
      </c>
      <c r="R266" s="9">
        <f t="shared" si="45"/>
        <v>5</v>
      </c>
      <c r="S266" s="9">
        <f t="shared" si="46"/>
        <v>3.75</v>
      </c>
      <c r="T266" s="9">
        <f t="shared" si="47"/>
        <v>6.25</v>
      </c>
      <c r="U266" s="8">
        <f t="shared" si="48"/>
        <v>5.833333333333333</v>
      </c>
      <c r="V266" s="8">
        <f t="shared" si="49"/>
        <v>5.9375</v>
      </c>
    </row>
    <row r="267" spans="1:22" ht="13.5" x14ac:dyDescent="0.25">
      <c r="A267" s="3">
        <f>RSI!A267</f>
        <v>42396</v>
      </c>
      <c r="B267" s="2">
        <f>RSI!B267</f>
        <v>2.1617000000000002</v>
      </c>
      <c r="C267" s="2">
        <f>RSI!I267</f>
        <v>46.385182300478697</v>
      </c>
      <c r="D267" s="2">
        <f>MACD!E267</f>
        <v>-1.8041570223891856E-2</v>
      </c>
      <c r="E267" s="2">
        <f>MACD!F267</f>
        <v>-3.6553244323097457E-2</v>
      </c>
      <c r="F267" s="2">
        <f>'Moving Avg'!D267</f>
        <v>2.1775199999999999</v>
      </c>
      <c r="G267" s="2">
        <f>'Moving Avg'!F267</f>
        <v>2.1814750000000003</v>
      </c>
      <c r="H267" s="2">
        <f>'Moving Avg'!G267</f>
        <v>2.1741519999999999</v>
      </c>
      <c r="I267" s="2">
        <f>'Moving Avg'!H267</f>
        <v>2.2724405000000005</v>
      </c>
      <c r="J267" s="6" t="str">
        <f>OBV!F267</f>
        <v>BEARISH</v>
      </c>
      <c r="K267" s="6" t="str">
        <f>OBV!G267</f>
        <v>WEAK</v>
      </c>
      <c r="L267" s="6" t="str">
        <f>OBV!H267</f>
        <v>CONFIRMED BEARISH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0</v>
      </c>
      <c r="Q267" s="9">
        <f t="shared" si="44"/>
        <v>8.75</v>
      </c>
      <c r="R267" s="9">
        <f t="shared" si="45"/>
        <v>5</v>
      </c>
      <c r="S267" s="9">
        <f t="shared" si="46"/>
        <v>3.75</v>
      </c>
      <c r="T267" s="9">
        <f t="shared" si="47"/>
        <v>6.25</v>
      </c>
      <c r="U267" s="8">
        <f t="shared" si="48"/>
        <v>5.833333333333333</v>
      </c>
      <c r="V267" s="8">
        <f t="shared" si="49"/>
        <v>5.9375</v>
      </c>
    </row>
    <row r="268" spans="1:22" ht="13.5" x14ac:dyDescent="0.25">
      <c r="A268" s="3">
        <f>RSI!A268</f>
        <v>42397</v>
      </c>
      <c r="B268" s="2">
        <f>RSI!B268</f>
        <v>2.109</v>
      </c>
      <c r="C268" s="2">
        <f>RSI!I268</f>
        <v>39.461295145887618</v>
      </c>
      <c r="D268" s="2">
        <f>MACD!E268</f>
        <v>5.5559821555526412E-3</v>
      </c>
      <c r="E268" s="2">
        <f>MACD!F268</f>
        <v>-2.813139902736744E-2</v>
      </c>
      <c r="F268" s="2">
        <f>'Moving Avg'!D268</f>
        <v>2.1585399999999999</v>
      </c>
      <c r="G268" s="2">
        <f>'Moving Avg'!F268</f>
        <v>2.1791050000000007</v>
      </c>
      <c r="H268" s="2">
        <f>'Moving Avg'!G268</f>
        <v>2.1738360000000001</v>
      </c>
      <c r="I268" s="2">
        <f>'Moving Avg'!H268</f>
        <v>2.2707859999999997</v>
      </c>
      <c r="J268" s="6" t="str">
        <f>OBV!F268</f>
        <v>BEARISH</v>
      </c>
      <c r="K268" s="6" t="str">
        <f>OBV!G268</f>
        <v>WEAK</v>
      </c>
      <c r="L268" s="6" t="str">
        <f>OBV!H268</f>
        <v>CONFIRMED BEARISH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0</v>
      </c>
      <c r="Q268" s="9">
        <f t="shared" si="44"/>
        <v>8.75</v>
      </c>
      <c r="R268" s="9">
        <f t="shared" si="45"/>
        <v>5</v>
      </c>
      <c r="S268" s="9">
        <f t="shared" si="46"/>
        <v>3.75</v>
      </c>
      <c r="T268" s="9">
        <f t="shared" si="47"/>
        <v>6.25</v>
      </c>
      <c r="U268" s="8">
        <f t="shared" si="48"/>
        <v>5.833333333333333</v>
      </c>
      <c r="V268" s="8">
        <f t="shared" si="49"/>
        <v>5.9375</v>
      </c>
    </row>
    <row r="269" spans="1:22" ht="13.5" x14ac:dyDescent="0.25">
      <c r="A269" s="3">
        <f>RSI!A269</f>
        <v>42398</v>
      </c>
      <c r="B269" s="2">
        <f>RSI!B269</f>
        <v>2.1722999999999999</v>
      </c>
      <c r="C269" s="2">
        <f>RSI!I269</f>
        <v>49.258681595781191</v>
      </c>
      <c r="D269" s="2">
        <f>MACD!E269</f>
        <v>2.1274794052204893E-2</v>
      </c>
      <c r="E269" s="2">
        <f>MACD!F269</f>
        <v>-1.8250160411452974E-2</v>
      </c>
      <c r="F269" s="2">
        <f>'Moving Avg'!D269</f>
        <v>2.1532800000000001</v>
      </c>
      <c r="G269" s="2">
        <f>'Moving Avg'!F269</f>
        <v>2.1841150000000011</v>
      </c>
      <c r="H269" s="2">
        <f>'Moving Avg'!G269</f>
        <v>2.1740480000000004</v>
      </c>
      <c r="I269" s="2">
        <f>'Moving Avg'!H269</f>
        <v>2.2692190000000001</v>
      </c>
      <c r="J269" s="6" t="str">
        <f>OBV!F269</f>
        <v>BEARISH</v>
      </c>
      <c r="K269" s="6" t="str">
        <f>OBV!G269</f>
        <v>WEAK</v>
      </c>
      <c r="L269" s="6" t="str">
        <f>OBV!H269</f>
        <v>CONFIRMED BEARISH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0</v>
      </c>
      <c r="Q269" s="9">
        <f t="shared" si="44"/>
        <v>8.75</v>
      </c>
      <c r="R269" s="9">
        <f t="shared" si="45"/>
        <v>5</v>
      </c>
      <c r="S269" s="9">
        <f t="shared" si="46"/>
        <v>3.75</v>
      </c>
      <c r="T269" s="9">
        <f t="shared" si="47"/>
        <v>6.25</v>
      </c>
      <c r="U269" s="8">
        <f t="shared" si="48"/>
        <v>5.833333333333333</v>
      </c>
      <c r="V269" s="8">
        <f t="shared" si="49"/>
        <v>5.9375</v>
      </c>
    </row>
    <row r="270" spans="1:22" ht="13.5" x14ac:dyDescent="0.25">
      <c r="A270" s="3">
        <f>RSI!A270</f>
        <v>42401</v>
      </c>
      <c r="B270" s="2">
        <f>RSI!B270</f>
        <v>2.1143000000000001</v>
      </c>
      <c r="C270" s="2">
        <f>RSI!I270</f>
        <v>42.475619378960694</v>
      </c>
      <c r="D270" s="2">
        <f>MACD!E270</f>
        <v>3.159779717291844E-2</v>
      </c>
      <c r="E270" s="2">
        <f>MACD!F270</f>
        <v>-8.2805688945786909E-3</v>
      </c>
      <c r="F270" s="2">
        <f>'Moving Avg'!D270</f>
        <v>2.1438000000000001</v>
      </c>
      <c r="G270" s="2">
        <f>'Moving Avg'!F270</f>
        <v>2.1864900000000009</v>
      </c>
      <c r="H270" s="2">
        <f>'Moving Avg'!G270</f>
        <v>2.1721500000000002</v>
      </c>
      <c r="I270" s="2">
        <f>'Moving Avg'!H270</f>
        <v>2.2676414999999999</v>
      </c>
      <c r="J270" s="6" t="str">
        <f>OBV!F270</f>
        <v>BEARISH</v>
      </c>
      <c r="K270" s="6" t="str">
        <f>OBV!G270</f>
        <v>WEAK</v>
      </c>
      <c r="L270" s="6" t="str">
        <f>OBV!H270</f>
        <v>CONFIRMED BEARISH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0</v>
      </c>
      <c r="Q270" s="9">
        <f t="shared" si="44"/>
        <v>8.75</v>
      </c>
      <c r="R270" s="9">
        <f t="shared" si="45"/>
        <v>5</v>
      </c>
      <c r="S270" s="9">
        <f t="shared" si="46"/>
        <v>3.75</v>
      </c>
      <c r="T270" s="9">
        <f t="shared" si="47"/>
        <v>6.25</v>
      </c>
      <c r="U270" s="8">
        <f t="shared" si="48"/>
        <v>5.833333333333333</v>
      </c>
      <c r="V270" s="8">
        <f t="shared" si="49"/>
        <v>5.9375</v>
      </c>
    </row>
    <row r="271" spans="1:22" ht="13.5" x14ac:dyDescent="0.25">
      <c r="A271" s="3">
        <f>RSI!A271</f>
        <v>42402</v>
      </c>
      <c r="B271" s="2">
        <f>RSI!B271</f>
        <v>2.1301000000000001</v>
      </c>
      <c r="C271" s="2">
        <f>RSI!I271</f>
        <v>44.709239716832862</v>
      </c>
      <c r="D271" s="2">
        <f>MACD!E271</f>
        <v>3.7920972869512681E-2</v>
      </c>
      <c r="E271" s="2">
        <f>MACD!F271</f>
        <v>9.5973945823958368E-4</v>
      </c>
      <c r="F271" s="2">
        <f>'Moving Avg'!D271</f>
        <v>2.13748</v>
      </c>
      <c r="G271" s="2">
        <f>'Moving Avg'!F271</f>
        <v>2.1862300000000006</v>
      </c>
      <c r="H271" s="2">
        <f>'Moving Avg'!G271</f>
        <v>2.1716239999999996</v>
      </c>
      <c r="I271" s="2">
        <f>'Moving Avg'!H271</f>
        <v>2.2659145000000005</v>
      </c>
      <c r="J271" s="6" t="str">
        <f>OBV!F271</f>
        <v>BEARISH</v>
      </c>
      <c r="K271" s="6" t="str">
        <f>OBV!G271</f>
        <v>WEAK</v>
      </c>
      <c r="L271" s="6" t="str">
        <f>OBV!H271</f>
        <v>CONFIRMED BEARISH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0</v>
      </c>
      <c r="Q271" s="9">
        <f t="shared" si="44"/>
        <v>8.75</v>
      </c>
      <c r="R271" s="9">
        <f t="shared" si="45"/>
        <v>5</v>
      </c>
      <c r="S271" s="9">
        <f t="shared" si="46"/>
        <v>3.75</v>
      </c>
      <c r="T271" s="9">
        <f t="shared" si="47"/>
        <v>6.25</v>
      </c>
      <c r="U271" s="8">
        <f t="shared" si="48"/>
        <v>5.833333333333333</v>
      </c>
      <c r="V271" s="8">
        <f t="shared" si="49"/>
        <v>5.9375</v>
      </c>
    </row>
    <row r="272" spans="1:22" ht="13.5" x14ac:dyDescent="0.25">
      <c r="A272" s="3">
        <f>RSI!A272</f>
        <v>42403</v>
      </c>
      <c r="B272" s="2">
        <f>RSI!B272</f>
        <v>2.1459000000000001</v>
      </c>
      <c r="C272" s="2">
        <f>RSI!I272</f>
        <v>46.928476501642862</v>
      </c>
      <c r="D272" s="2">
        <f>MACD!E272</f>
        <v>3.910783732844525E-2</v>
      </c>
      <c r="E272" s="2">
        <f>MACD!F272</f>
        <v>8.5893590322807158E-3</v>
      </c>
      <c r="F272" s="2">
        <f>'Moving Avg'!D272</f>
        <v>2.1343200000000002</v>
      </c>
      <c r="G272" s="2">
        <f>'Moving Avg'!F272</f>
        <v>2.18702</v>
      </c>
      <c r="H272" s="2">
        <f>'Moving Avg'!G272</f>
        <v>2.1710959999999999</v>
      </c>
      <c r="I272" s="2">
        <f>'Moving Avg'!H272</f>
        <v>2.2645969999999997</v>
      </c>
      <c r="J272" s="6" t="str">
        <f>OBV!F272</f>
        <v>BEARISH</v>
      </c>
      <c r="K272" s="6" t="str">
        <f>OBV!G272</f>
        <v>NEUTRAL</v>
      </c>
      <c r="L272" s="6" t="str">
        <f>OBV!H272</f>
        <v>CONFIRMED BEARISH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16.5</v>
      </c>
      <c r="Q272" s="9">
        <f t="shared" si="44"/>
        <v>11.225</v>
      </c>
      <c r="R272" s="9">
        <f t="shared" si="45"/>
        <v>9.125</v>
      </c>
      <c r="S272" s="9">
        <f t="shared" si="46"/>
        <v>11.175000000000001</v>
      </c>
      <c r="T272" s="9">
        <f t="shared" si="47"/>
        <v>10.375</v>
      </c>
      <c r="U272" s="8">
        <f t="shared" si="48"/>
        <v>10.508333333333335</v>
      </c>
      <c r="V272" s="8">
        <f t="shared" si="49"/>
        <v>10.475000000000001</v>
      </c>
    </row>
    <row r="273" spans="1:22" ht="13.5" x14ac:dyDescent="0.25">
      <c r="A273" s="3">
        <f>RSI!A273</f>
        <v>42404</v>
      </c>
      <c r="B273" s="2">
        <f>RSI!B273</f>
        <v>2.1353</v>
      </c>
      <c r="C273" s="2">
        <f>RSI!I273</f>
        <v>45.605945070816205</v>
      </c>
      <c r="D273" s="2">
        <f>MACD!E273</f>
        <v>4.1038197376572327E-2</v>
      </c>
      <c r="E273" s="2">
        <f>MACD!F273</f>
        <v>1.5079126701139039E-2</v>
      </c>
      <c r="F273" s="2">
        <f>'Moving Avg'!D273</f>
        <v>2.13958</v>
      </c>
      <c r="G273" s="2">
        <f>'Moving Avg'!F273</f>
        <v>2.1841199999999996</v>
      </c>
      <c r="H273" s="2">
        <f>'Moving Avg'!G273</f>
        <v>2.169724</v>
      </c>
      <c r="I273" s="2">
        <f>'Moving Avg'!H273</f>
        <v>2.2632264999999996</v>
      </c>
      <c r="J273" s="6" t="str">
        <f>OBV!F273</f>
        <v>BULLISH</v>
      </c>
      <c r="K273" s="6" t="str">
        <f>OBV!G273</f>
        <v>NEUTRAL</v>
      </c>
      <c r="L273" s="6" t="str">
        <f>OBV!H273</f>
        <v>CONFIRMED BULLISH</v>
      </c>
      <c r="M273" s="8">
        <f t="shared" si="40"/>
        <v>25</v>
      </c>
      <c r="N273" s="8">
        <f t="shared" si="41"/>
        <v>0</v>
      </c>
      <c r="O273" s="8">
        <f t="shared" si="42"/>
        <v>0</v>
      </c>
      <c r="P273" s="8">
        <f t="shared" si="43"/>
        <v>83.5</v>
      </c>
      <c r="Q273" s="9">
        <f t="shared" si="44"/>
        <v>21.274999999999999</v>
      </c>
      <c r="R273" s="9">
        <f t="shared" si="45"/>
        <v>25.875</v>
      </c>
      <c r="S273" s="9">
        <f t="shared" si="46"/>
        <v>41.325000000000003</v>
      </c>
      <c r="T273" s="9">
        <f t="shared" si="47"/>
        <v>27.125</v>
      </c>
      <c r="U273" s="8">
        <f t="shared" si="48"/>
        <v>29.491666666666664</v>
      </c>
      <c r="V273" s="8">
        <f t="shared" si="49"/>
        <v>28.9</v>
      </c>
    </row>
    <row r="274" spans="1:22" ht="13.5" x14ac:dyDescent="0.25">
      <c r="A274" s="3">
        <f>RSI!A274</f>
        <v>42405</v>
      </c>
      <c r="B274" s="2">
        <f>RSI!B274</f>
        <v>2.1353</v>
      </c>
      <c r="C274" s="2">
        <f>RSI!I274</f>
        <v>45.605945070816212</v>
      </c>
      <c r="D274" s="2">
        <f>MACD!E274</f>
        <v>4.2049297729075619E-2</v>
      </c>
      <c r="E274" s="2">
        <f>MACD!F274</f>
        <v>2.0473160906726358E-2</v>
      </c>
      <c r="F274" s="2">
        <f>'Moving Avg'!D274</f>
        <v>2.1321800000000004</v>
      </c>
      <c r="G274" s="2">
        <f>'Moving Avg'!F274</f>
        <v>2.1822699999999999</v>
      </c>
      <c r="H274" s="2">
        <f>'Moving Avg'!G274</f>
        <v>2.1691959999999999</v>
      </c>
      <c r="I274" s="2">
        <f>'Moving Avg'!H274</f>
        <v>2.2618559999999994</v>
      </c>
      <c r="J274" s="6" t="str">
        <f>OBV!F274</f>
        <v>BULLISH</v>
      </c>
      <c r="K274" s="6" t="str">
        <f>OBV!G274</f>
        <v>NEUTRAL</v>
      </c>
      <c r="L274" s="6" t="str">
        <f>OBV!H274</f>
        <v>BULLISH DIVERGENCE</v>
      </c>
      <c r="M274" s="8">
        <f t="shared" si="40"/>
        <v>25</v>
      </c>
      <c r="N274" s="8">
        <f t="shared" si="41"/>
        <v>0</v>
      </c>
      <c r="O274" s="8">
        <f t="shared" si="42"/>
        <v>0</v>
      </c>
      <c r="P274" s="8">
        <f t="shared" si="43"/>
        <v>66.5</v>
      </c>
      <c r="Q274" s="9">
        <f t="shared" si="44"/>
        <v>18.725000000000001</v>
      </c>
      <c r="R274" s="9">
        <f t="shared" si="45"/>
        <v>21.625</v>
      </c>
      <c r="S274" s="9">
        <f t="shared" si="46"/>
        <v>33.674999999999997</v>
      </c>
      <c r="T274" s="9">
        <f t="shared" si="47"/>
        <v>22.875</v>
      </c>
      <c r="U274" s="8">
        <f t="shared" si="48"/>
        <v>24.675000000000001</v>
      </c>
      <c r="V274" s="8">
        <f t="shared" si="49"/>
        <v>24.225000000000001</v>
      </c>
    </row>
    <row r="275" spans="1:22" ht="13.5" x14ac:dyDescent="0.25">
      <c r="A275" s="3">
        <f>RSI!A275</f>
        <v>42408</v>
      </c>
      <c r="B275" s="2">
        <f>RSI!B275</f>
        <v>2.1406000000000001</v>
      </c>
      <c r="C275" s="2">
        <f>RSI!I275</f>
        <v>46.480567117801293</v>
      </c>
      <c r="D275" s="2">
        <f>MACD!E275</f>
        <v>3.7014127945663056E-2</v>
      </c>
      <c r="E275" s="2">
        <f>MACD!F275</f>
        <v>2.3781354314513701E-2</v>
      </c>
      <c r="F275" s="2">
        <f>'Moving Avg'!D275</f>
        <v>2.1374400000000002</v>
      </c>
      <c r="G275" s="2">
        <f>'Moving Avg'!F275</f>
        <v>2.1825349999999997</v>
      </c>
      <c r="H275" s="2">
        <f>'Moving Avg'!G275</f>
        <v>2.1682459999999999</v>
      </c>
      <c r="I275" s="2">
        <f>'Moving Avg'!H275</f>
        <v>2.2606134999999994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25</v>
      </c>
      <c r="N275" s="8">
        <f t="shared" si="41"/>
        <v>0</v>
      </c>
      <c r="O275" s="8">
        <f t="shared" si="42"/>
        <v>0</v>
      </c>
      <c r="P275" s="8">
        <f t="shared" si="43"/>
        <v>100</v>
      </c>
      <c r="Q275" s="9">
        <f t="shared" si="44"/>
        <v>23.75</v>
      </c>
      <c r="R275" s="9">
        <f t="shared" si="45"/>
        <v>30</v>
      </c>
      <c r="S275" s="9">
        <f t="shared" si="46"/>
        <v>48.75</v>
      </c>
      <c r="T275" s="9">
        <f t="shared" si="47"/>
        <v>31.25</v>
      </c>
      <c r="U275" s="8">
        <f t="shared" si="48"/>
        <v>34.166666666666664</v>
      </c>
      <c r="V275" s="8">
        <f t="shared" si="49"/>
        <v>33.4375</v>
      </c>
    </row>
    <row r="276" spans="1:22" ht="13.5" x14ac:dyDescent="0.25">
      <c r="A276" s="3">
        <f>RSI!A276</f>
        <v>42409</v>
      </c>
      <c r="B276" s="2">
        <f>RSI!B276</f>
        <v>2.1511999999999998</v>
      </c>
      <c r="C276" s="2">
        <f>RSI!I276</f>
        <v>48.272035124006102</v>
      </c>
      <c r="D276" s="2">
        <f>MACD!E276</f>
        <v>3.2102651586058961E-2</v>
      </c>
      <c r="E276" s="2">
        <f>MACD!F276</f>
        <v>2.5445613768822754E-2</v>
      </c>
      <c r="F276" s="2">
        <f>'Moving Avg'!D276</f>
        <v>2.1416599999999999</v>
      </c>
      <c r="G276" s="2">
        <f>'Moving Avg'!F276</f>
        <v>2.1804299999999999</v>
      </c>
      <c r="H276" s="2">
        <f>'Moving Avg'!G276</f>
        <v>2.1685640000000004</v>
      </c>
      <c r="I276" s="2">
        <f>'Moving Avg'!H276</f>
        <v>2.2594494999999997</v>
      </c>
      <c r="J276" s="6" t="str">
        <f>OBV!F276</f>
        <v>BULLISH</v>
      </c>
      <c r="K276" s="6" t="str">
        <f>OBV!G276</f>
        <v>STRONG</v>
      </c>
      <c r="L276" s="6" t="str">
        <f>OBV!H276</f>
        <v>CONFIRMED BULLISH</v>
      </c>
      <c r="M276" s="8">
        <f t="shared" si="40"/>
        <v>25</v>
      </c>
      <c r="N276" s="8">
        <f t="shared" si="41"/>
        <v>0</v>
      </c>
      <c r="O276" s="8">
        <f t="shared" si="42"/>
        <v>0</v>
      </c>
      <c r="P276" s="8">
        <f t="shared" si="43"/>
        <v>100</v>
      </c>
      <c r="Q276" s="9">
        <f t="shared" si="44"/>
        <v>23.75</v>
      </c>
      <c r="R276" s="9">
        <f t="shared" si="45"/>
        <v>30</v>
      </c>
      <c r="S276" s="9">
        <f t="shared" si="46"/>
        <v>48.75</v>
      </c>
      <c r="T276" s="9">
        <f t="shared" si="47"/>
        <v>31.25</v>
      </c>
      <c r="U276" s="8">
        <f t="shared" si="48"/>
        <v>34.166666666666664</v>
      </c>
      <c r="V276" s="8">
        <f t="shared" si="49"/>
        <v>33.4375</v>
      </c>
    </row>
    <row r="277" spans="1:22" ht="13.5" x14ac:dyDescent="0.25">
      <c r="A277" s="3">
        <f>RSI!A277</f>
        <v>42410</v>
      </c>
      <c r="B277" s="2">
        <f>RSI!B277</f>
        <v>2.1353</v>
      </c>
      <c r="C277" s="2">
        <f>RSI!I277</f>
        <v>45.795760692424565</v>
      </c>
      <c r="D277" s="2">
        <f>MACD!E277</f>
        <v>2.9186222511313975E-2</v>
      </c>
      <c r="E277" s="2">
        <f>MACD!F277</f>
        <v>2.6193735517321001E-2</v>
      </c>
      <c r="F277" s="2">
        <f>'Moving Avg'!D277</f>
        <v>2.1395400000000002</v>
      </c>
      <c r="G277" s="2">
        <f>'Moving Avg'!F277</f>
        <v>2.1743649999999999</v>
      </c>
      <c r="H277" s="2">
        <f>'Moving Avg'!G277</f>
        <v>2.1675079999999998</v>
      </c>
      <c r="I277" s="2">
        <f>'Moving Avg'!H277</f>
        <v>2.258358499999999</v>
      </c>
      <c r="J277" s="6" t="str">
        <f>OBV!F277</f>
        <v>BEARISH</v>
      </c>
      <c r="K277" s="6" t="str">
        <f>OBV!G277</f>
        <v>NEUTRAL</v>
      </c>
      <c r="L277" s="6" t="str">
        <f>OBV!H277</f>
        <v>CONFIRMED BEARISH</v>
      </c>
      <c r="M277" s="8">
        <f t="shared" si="40"/>
        <v>25</v>
      </c>
      <c r="N277" s="8">
        <f t="shared" si="41"/>
        <v>0</v>
      </c>
      <c r="O277" s="8">
        <f t="shared" si="42"/>
        <v>0</v>
      </c>
      <c r="P277" s="8">
        <f t="shared" si="43"/>
        <v>16.5</v>
      </c>
      <c r="Q277" s="9">
        <f t="shared" si="44"/>
        <v>11.225</v>
      </c>
      <c r="R277" s="9">
        <f t="shared" si="45"/>
        <v>9.125</v>
      </c>
      <c r="S277" s="9">
        <f t="shared" si="46"/>
        <v>11.175000000000001</v>
      </c>
      <c r="T277" s="9">
        <f t="shared" si="47"/>
        <v>10.375</v>
      </c>
      <c r="U277" s="8">
        <f t="shared" si="48"/>
        <v>10.508333333333335</v>
      </c>
      <c r="V277" s="8">
        <f t="shared" si="49"/>
        <v>10.475000000000001</v>
      </c>
    </row>
    <row r="278" spans="1:22" ht="13.5" x14ac:dyDescent="0.25">
      <c r="A278" s="3">
        <f>RSI!A278</f>
        <v>42411</v>
      </c>
      <c r="B278" s="2">
        <f>RSI!B278</f>
        <v>2.0983999999999998</v>
      </c>
      <c r="C278" s="2">
        <f>RSI!I278</f>
        <v>40.591572788687856</v>
      </c>
      <c r="D278" s="2">
        <f>MACD!E278</f>
        <v>2.1495160159176852E-2</v>
      </c>
      <c r="E278" s="2">
        <f>MACD!F278</f>
        <v>2.5254020445692173E-2</v>
      </c>
      <c r="F278" s="2">
        <f>'Moving Avg'!D278</f>
        <v>2.1321599999999998</v>
      </c>
      <c r="G278" s="2">
        <f>'Moving Avg'!F278</f>
        <v>2.1651349999999998</v>
      </c>
      <c r="H278" s="2">
        <f>'Moving Avg'!G278</f>
        <v>2.1657139999999999</v>
      </c>
      <c r="I278" s="2">
        <f>'Moving Avg'!H278</f>
        <v>2.2568289999999989</v>
      </c>
      <c r="J278" s="6" t="str">
        <f>OBV!F278</f>
        <v>BEARISH</v>
      </c>
      <c r="K278" s="6" t="str">
        <f>OBV!G278</f>
        <v>NEUTRAL</v>
      </c>
      <c r="L278" s="6" t="str">
        <f>OBV!H278</f>
        <v>CONFIRMED BEARISH</v>
      </c>
      <c r="M278" s="8">
        <f t="shared" si="40"/>
        <v>25</v>
      </c>
      <c r="N278" s="8">
        <f t="shared" si="41"/>
        <v>45</v>
      </c>
      <c r="O278" s="8">
        <f t="shared" si="42"/>
        <v>0</v>
      </c>
      <c r="P278" s="8">
        <f t="shared" si="43"/>
        <v>16.5</v>
      </c>
      <c r="Q278" s="9">
        <f t="shared" si="44"/>
        <v>26.975000000000001</v>
      </c>
      <c r="R278" s="9">
        <f t="shared" si="45"/>
        <v>18.125</v>
      </c>
      <c r="S278" s="9">
        <f t="shared" si="46"/>
        <v>17.925000000000001</v>
      </c>
      <c r="T278" s="9">
        <f t="shared" si="47"/>
        <v>21.625</v>
      </c>
      <c r="U278" s="8">
        <f t="shared" si="48"/>
        <v>21.008333333333336</v>
      </c>
      <c r="V278" s="8">
        <f t="shared" si="49"/>
        <v>21.162500000000001</v>
      </c>
    </row>
    <row r="279" spans="1:22" ht="13.5" x14ac:dyDescent="0.25">
      <c r="A279" s="3">
        <f>RSI!A279</f>
        <v>42412</v>
      </c>
      <c r="B279" s="2">
        <f>RSI!B279</f>
        <v>2.0983999999999998</v>
      </c>
      <c r="C279" s="2">
        <f>RSI!I279</f>
        <v>40.591572788687856</v>
      </c>
      <c r="D279" s="2">
        <f>MACD!E279</f>
        <v>2.508369922620135E-2</v>
      </c>
      <c r="E279" s="2">
        <f>MACD!F279</f>
        <v>2.521995620179401E-2</v>
      </c>
      <c r="F279" s="2">
        <f>'Moving Avg'!D279</f>
        <v>2.1247800000000003</v>
      </c>
      <c r="G279" s="2">
        <f>'Moving Avg'!F279</f>
        <v>2.1559049999999997</v>
      </c>
      <c r="H279" s="2">
        <f>'Moving Avg'!G279</f>
        <v>2.1634979999999997</v>
      </c>
      <c r="I279" s="2">
        <f>'Moving Avg'!H279</f>
        <v>2.2552739999999991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25</v>
      </c>
      <c r="N279" s="8">
        <f t="shared" si="41"/>
        <v>45</v>
      </c>
      <c r="O279" s="8">
        <f t="shared" si="42"/>
        <v>0</v>
      </c>
      <c r="P279" s="8">
        <f t="shared" si="43"/>
        <v>16.5</v>
      </c>
      <c r="Q279" s="9">
        <f t="shared" si="44"/>
        <v>26.975000000000001</v>
      </c>
      <c r="R279" s="9">
        <f t="shared" si="45"/>
        <v>18.125</v>
      </c>
      <c r="S279" s="9">
        <f t="shared" si="46"/>
        <v>17.925000000000001</v>
      </c>
      <c r="T279" s="9">
        <f t="shared" si="47"/>
        <v>21.625</v>
      </c>
      <c r="U279" s="8">
        <f t="shared" si="48"/>
        <v>21.008333333333336</v>
      </c>
      <c r="V279" s="8">
        <f t="shared" si="49"/>
        <v>21.162500000000001</v>
      </c>
    </row>
    <row r="280" spans="1:22" ht="13.5" x14ac:dyDescent="0.25">
      <c r="A280" s="3">
        <f>RSI!A280</f>
        <v>42415</v>
      </c>
      <c r="B280" s="2">
        <f>RSI!B280</f>
        <v>2.1353</v>
      </c>
      <c r="C280" s="2">
        <f>RSI!I280</f>
        <v>47.509525050614094</v>
      </c>
      <c r="D280" s="2">
        <f>MACD!E280</f>
        <v>1.6795133546791075E-2</v>
      </c>
      <c r="E280" s="2">
        <f>MACD!F280</f>
        <v>2.3534991670793426E-2</v>
      </c>
      <c r="F280" s="2">
        <f>'Moving Avg'!D280</f>
        <v>2.1237200000000001</v>
      </c>
      <c r="G280" s="2">
        <f>'Moving Avg'!F280</f>
        <v>2.1508950000000002</v>
      </c>
      <c r="H280" s="2">
        <f>'Moving Avg'!G280</f>
        <v>2.1613879999999996</v>
      </c>
      <c r="I280" s="2">
        <f>'Moving Avg'!H280</f>
        <v>2.2536744999999989</v>
      </c>
      <c r="J280" s="6" t="str">
        <f>OBV!F280</f>
        <v>BULLISH</v>
      </c>
      <c r="K280" s="6" t="str">
        <f>OBV!G280</f>
        <v>STRONG</v>
      </c>
      <c r="L280" s="6" t="str">
        <f>OBV!H280</f>
        <v>BULLISH DIVERGENCE</v>
      </c>
      <c r="M280" s="8">
        <f t="shared" si="40"/>
        <v>25</v>
      </c>
      <c r="N280" s="8">
        <f t="shared" si="41"/>
        <v>45</v>
      </c>
      <c r="O280" s="8">
        <f t="shared" si="42"/>
        <v>0</v>
      </c>
      <c r="P280" s="8">
        <f t="shared" si="43"/>
        <v>83</v>
      </c>
      <c r="Q280" s="9">
        <f t="shared" si="44"/>
        <v>36.950000000000003</v>
      </c>
      <c r="R280" s="9">
        <f t="shared" si="45"/>
        <v>34.75</v>
      </c>
      <c r="S280" s="9">
        <f t="shared" si="46"/>
        <v>47.85</v>
      </c>
      <c r="T280" s="9">
        <f t="shared" si="47"/>
        <v>38.25</v>
      </c>
      <c r="U280" s="8">
        <f t="shared" si="48"/>
        <v>39.85</v>
      </c>
      <c r="V280" s="8">
        <f t="shared" si="49"/>
        <v>39.450000000000003</v>
      </c>
    </row>
    <row r="281" spans="1:22" ht="13.5" x14ac:dyDescent="0.25">
      <c r="A281" s="3">
        <f>RSI!A281</f>
        <v>42416</v>
      </c>
      <c r="B281" s="2">
        <f>RSI!B281</f>
        <v>2.1248</v>
      </c>
      <c r="C281" s="2">
        <f>RSI!I281</f>
        <v>45.872593874128221</v>
      </c>
      <c r="D281" s="2">
        <f>MACD!E281</f>
        <v>1.3079076293158298E-2</v>
      </c>
      <c r="E281" s="2">
        <f>MACD!F281</f>
        <v>2.14438085952664E-2</v>
      </c>
      <c r="F281" s="2">
        <f>'Moving Avg'!D281</f>
        <v>2.1184400000000001</v>
      </c>
      <c r="G281" s="2">
        <f>'Moving Avg'!F281</f>
        <v>2.1458849999999998</v>
      </c>
      <c r="H281" s="2">
        <f>'Moving Avg'!G281</f>
        <v>2.159068</v>
      </c>
      <c r="I281" s="2">
        <f>'Moving Avg'!H281</f>
        <v>2.2521494999999989</v>
      </c>
      <c r="J281" s="6" t="str">
        <f>OBV!F281</f>
        <v>BULLISH</v>
      </c>
      <c r="K281" s="6" t="str">
        <f>OBV!G281</f>
        <v>STRONG</v>
      </c>
      <c r="L281" s="6" t="str">
        <f>OBV!H281</f>
        <v>BULLISH DIVERGENCE</v>
      </c>
      <c r="M281" s="8">
        <f t="shared" si="40"/>
        <v>25</v>
      </c>
      <c r="N281" s="8">
        <f t="shared" si="41"/>
        <v>45</v>
      </c>
      <c r="O281" s="8">
        <f t="shared" si="42"/>
        <v>0</v>
      </c>
      <c r="P281" s="8">
        <f t="shared" si="43"/>
        <v>83</v>
      </c>
      <c r="Q281" s="9">
        <f t="shared" si="44"/>
        <v>36.950000000000003</v>
      </c>
      <c r="R281" s="9">
        <f t="shared" si="45"/>
        <v>34.75</v>
      </c>
      <c r="S281" s="9">
        <f t="shared" si="46"/>
        <v>47.85</v>
      </c>
      <c r="T281" s="9">
        <f t="shared" si="47"/>
        <v>38.25</v>
      </c>
      <c r="U281" s="8">
        <f t="shared" si="48"/>
        <v>39.85</v>
      </c>
      <c r="V281" s="8">
        <f t="shared" si="49"/>
        <v>39.450000000000003</v>
      </c>
    </row>
    <row r="282" spans="1:22" ht="13.5" x14ac:dyDescent="0.25">
      <c r="A282" s="3">
        <f>RSI!A282</f>
        <v>42417</v>
      </c>
      <c r="B282" s="2">
        <f>RSI!B282</f>
        <v>2.0878999999999999</v>
      </c>
      <c r="C282" s="2">
        <f>RSI!I282</f>
        <v>40.580916769862171</v>
      </c>
      <c r="D282" s="2">
        <f>MACD!E282</f>
        <v>1.5243087546942924E-2</v>
      </c>
      <c r="E282" s="2">
        <f>MACD!F282</f>
        <v>2.0203664385601706E-2</v>
      </c>
      <c r="F282" s="2">
        <f>'Moving Avg'!D282</f>
        <v>2.1089599999999997</v>
      </c>
      <c r="G282" s="2">
        <f>'Moving Avg'!F282</f>
        <v>2.140085</v>
      </c>
      <c r="H282" s="2">
        <f>'Moving Avg'!G282</f>
        <v>2.1567479999999999</v>
      </c>
      <c r="I282" s="2">
        <f>'Moving Avg'!H282</f>
        <v>2.2506689999999994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45</v>
      </c>
      <c r="O282" s="8">
        <f t="shared" si="42"/>
        <v>0</v>
      </c>
      <c r="P282" s="8">
        <f t="shared" si="43"/>
        <v>16.5</v>
      </c>
      <c r="Q282" s="9">
        <f t="shared" si="44"/>
        <v>26.975000000000001</v>
      </c>
      <c r="R282" s="9">
        <f t="shared" si="45"/>
        <v>18.125</v>
      </c>
      <c r="S282" s="9">
        <f t="shared" si="46"/>
        <v>17.925000000000001</v>
      </c>
      <c r="T282" s="9">
        <f t="shared" si="47"/>
        <v>21.625</v>
      </c>
      <c r="U282" s="8">
        <f t="shared" si="48"/>
        <v>21.008333333333336</v>
      </c>
      <c r="V282" s="8">
        <f t="shared" si="49"/>
        <v>21.162500000000001</v>
      </c>
    </row>
    <row r="283" spans="1:22" ht="13.5" x14ac:dyDescent="0.25">
      <c r="A283" s="3">
        <f>RSI!A283</f>
        <v>42418</v>
      </c>
      <c r="B283" s="2">
        <f>RSI!B283</f>
        <v>2.109</v>
      </c>
      <c r="C283" s="2">
        <f>RSI!I283</f>
        <v>44.521881381576002</v>
      </c>
      <c r="D283" s="2">
        <f>MACD!E283</f>
        <v>1.423206402729349E-2</v>
      </c>
      <c r="E283" s="2">
        <f>MACD!F283</f>
        <v>1.9009344313940066E-2</v>
      </c>
      <c r="F283" s="2">
        <f>'Moving Avg'!D283</f>
        <v>2.1110799999999998</v>
      </c>
      <c r="G283" s="2">
        <f>'Moving Avg'!F283</f>
        <v>2.1353400000000002</v>
      </c>
      <c r="H283" s="2">
        <f>'Moving Avg'!G283</f>
        <v>2.1548499999999997</v>
      </c>
      <c r="I283" s="2">
        <f>'Moving Avg'!H283</f>
        <v>2.249369999999999</v>
      </c>
      <c r="J283" s="6" t="str">
        <f>OBV!F283</f>
        <v>BULLISH</v>
      </c>
      <c r="K283" s="6" t="str">
        <f>OBV!G283</f>
        <v>STRONG</v>
      </c>
      <c r="L283" s="6" t="str">
        <f>OBV!H283</f>
        <v>CONFIRMED BULLISH</v>
      </c>
      <c r="M283" s="8">
        <f t="shared" si="40"/>
        <v>25</v>
      </c>
      <c r="N283" s="8">
        <f t="shared" si="41"/>
        <v>45</v>
      </c>
      <c r="O283" s="8">
        <f t="shared" si="42"/>
        <v>0</v>
      </c>
      <c r="P283" s="8">
        <f t="shared" si="43"/>
        <v>100</v>
      </c>
      <c r="Q283" s="9">
        <f t="shared" si="44"/>
        <v>39.5</v>
      </c>
      <c r="R283" s="9">
        <f t="shared" si="45"/>
        <v>39</v>
      </c>
      <c r="S283" s="9">
        <f t="shared" si="46"/>
        <v>55.5</v>
      </c>
      <c r="T283" s="9">
        <f t="shared" si="47"/>
        <v>42.5</v>
      </c>
      <c r="U283" s="8">
        <f t="shared" si="48"/>
        <v>44.666666666666664</v>
      </c>
      <c r="V283" s="8">
        <f t="shared" si="49"/>
        <v>44.125</v>
      </c>
    </row>
    <row r="284" spans="1:22" ht="13.5" x14ac:dyDescent="0.25">
      <c r="A284" s="3">
        <f>RSI!A284</f>
        <v>42419</v>
      </c>
      <c r="B284" s="2">
        <f>RSI!B284</f>
        <v>2.109</v>
      </c>
      <c r="C284" s="2">
        <f>RSI!I284</f>
        <v>44.521881381575994</v>
      </c>
      <c r="D284" s="2">
        <f>MACD!E284</f>
        <v>1.3577477918995218E-2</v>
      </c>
      <c r="E284" s="2">
        <f>MACD!F284</f>
        <v>1.7922971034951097E-2</v>
      </c>
      <c r="F284" s="2">
        <f>'Moving Avg'!D284</f>
        <v>2.1132</v>
      </c>
      <c r="G284" s="2">
        <f>'Moving Avg'!F284</f>
        <v>2.1308600000000002</v>
      </c>
      <c r="H284" s="2">
        <f>'Moving Avg'!G284</f>
        <v>2.1524259999999997</v>
      </c>
      <c r="I284" s="2">
        <f>'Moving Avg'!H284</f>
        <v>2.247765999999999</v>
      </c>
      <c r="J284" s="6" t="str">
        <f>OBV!F284</f>
        <v>BULLISH</v>
      </c>
      <c r="K284" s="6" t="str">
        <f>OBV!G284</f>
        <v>STRONG</v>
      </c>
      <c r="L284" s="6" t="str">
        <f>OBV!H284</f>
        <v>CONFIRMED BULLISH</v>
      </c>
      <c r="M284" s="8">
        <f t="shared" si="40"/>
        <v>25</v>
      </c>
      <c r="N284" s="8">
        <f t="shared" si="41"/>
        <v>45</v>
      </c>
      <c r="O284" s="8">
        <f t="shared" si="42"/>
        <v>0</v>
      </c>
      <c r="P284" s="8">
        <f t="shared" si="43"/>
        <v>100</v>
      </c>
      <c r="Q284" s="9">
        <f t="shared" si="44"/>
        <v>39.5</v>
      </c>
      <c r="R284" s="9">
        <f t="shared" si="45"/>
        <v>39</v>
      </c>
      <c r="S284" s="9">
        <f t="shared" si="46"/>
        <v>55.5</v>
      </c>
      <c r="T284" s="9">
        <f t="shared" si="47"/>
        <v>42.5</v>
      </c>
      <c r="U284" s="8">
        <f t="shared" si="48"/>
        <v>44.666666666666664</v>
      </c>
      <c r="V284" s="8">
        <f t="shared" si="49"/>
        <v>44.125</v>
      </c>
    </row>
    <row r="285" spans="1:22" ht="13.5" x14ac:dyDescent="0.25">
      <c r="A285" s="3">
        <f>RSI!A285</f>
        <v>42422</v>
      </c>
      <c r="B285" s="2">
        <f>RSI!B285</f>
        <v>2.0510000000000002</v>
      </c>
      <c r="C285" s="2">
        <f>RSI!I285</f>
        <v>36.751142170621712</v>
      </c>
      <c r="D285" s="2">
        <f>MACD!E285</f>
        <v>1.8321292473245876E-2</v>
      </c>
      <c r="E285" s="2">
        <f>MACD!F285</f>
        <v>1.8002635322610053E-2</v>
      </c>
      <c r="F285" s="2">
        <f>'Moving Avg'!D285</f>
        <v>2.0963400000000001</v>
      </c>
      <c r="G285" s="2">
        <f>'Moving Avg'!F285</f>
        <v>2.1253250000000001</v>
      </c>
      <c r="H285" s="2">
        <f>'Moving Avg'!G285</f>
        <v>2.1490519999999993</v>
      </c>
      <c r="I285" s="2">
        <f>'Moving Avg'!H285</f>
        <v>2.246227999999999</v>
      </c>
      <c r="J285" s="6" t="str">
        <f>OBV!F285</f>
        <v>BULLISH</v>
      </c>
      <c r="K285" s="6" t="str">
        <f>OBV!G285</f>
        <v>STRONG</v>
      </c>
      <c r="L285" s="6" t="str">
        <f>OBV!H285</f>
        <v>BULLISH DIVERGENCE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83</v>
      </c>
      <c r="Q285" s="9">
        <f t="shared" si="44"/>
        <v>21.2</v>
      </c>
      <c r="R285" s="9">
        <f t="shared" si="45"/>
        <v>25.75</v>
      </c>
      <c r="S285" s="9">
        <f t="shared" si="46"/>
        <v>41.1</v>
      </c>
      <c r="T285" s="9">
        <f t="shared" si="47"/>
        <v>27</v>
      </c>
      <c r="U285" s="8">
        <f t="shared" si="48"/>
        <v>29.350000000000005</v>
      </c>
      <c r="V285" s="8">
        <f t="shared" si="49"/>
        <v>28.762500000000003</v>
      </c>
    </row>
    <row r="286" spans="1:22" ht="13.5" x14ac:dyDescent="0.25">
      <c r="A286" s="3">
        <f>RSI!A286</f>
        <v>42423</v>
      </c>
      <c r="B286" s="2">
        <f>RSI!B286</f>
        <v>2.0299</v>
      </c>
      <c r="C286" s="2">
        <f>RSI!I286</f>
        <v>34.398948189164244</v>
      </c>
      <c r="D286" s="2">
        <f>MACD!E286</f>
        <v>2.6043981454801468E-2</v>
      </c>
      <c r="E286" s="2">
        <f>MACD!F286</f>
        <v>1.9610904549048336E-2</v>
      </c>
      <c r="F286" s="2">
        <f>'Moving Avg'!D286</f>
        <v>2.0773599999999997</v>
      </c>
      <c r="G286" s="2">
        <f>'Moving Avg'!F286</f>
        <v>2.118735</v>
      </c>
      <c r="H286" s="2">
        <f>'Moving Avg'!G286</f>
        <v>2.1454659999999999</v>
      </c>
      <c r="I286" s="2">
        <f>'Moving Avg'!H286</f>
        <v>2.2449149999999989</v>
      </c>
      <c r="J286" s="6" t="str">
        <f>OBV!F286</f>
        <v>BULLISH</v>
      </c>
      <c r="K286" s="6" t="str">
        <f>OBV!G286</f>
        <v>STRONG</v>
      </c>
      <c r="L286" s="6" t="str">
        <f>OBV!H286</f>
        <v>BULLISH DIVERGENCE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83</v>
      </c>
      <c r="Q286" s="9">
        <f t="shared" si="44"/>
        <v>21.2</v>
      </c>
      <c r="R286" s="9">
        <f t="shared" si="45"/>
        <v>25.75</v>
      </c>
      <c r="S286" s="9">
        <f t="shared" si="46"/>
        <v>41.1</v>
      </c>
      <c r="T286" s="9">
        <f t="shared" si="47"/>
        <v>27</v>
      </c>
      <c r="U286" s="8">
        <f t="shared" si="48"/>
        <v>29.350000000000005</v>
      </c>
      <c r="V286" s="8">
        <f t="shared" si="49"/>
        <v>28.762500000000003</v>
      </c>
    </row>
    <row r="287" spans="1:22" ht="13.5" x14ac:dyDescent="0.25">
      <c r="A287" s="3">
        <f>RSI!A287</f>
        <v>42424</v>
      </c>
      <c r="B287" s="2">
        <f>RSI!B287</f>
        <v>2.0034999999999998</v>
      </c>
      <c r="C287" s="2">
        <f>RSI!I287</f>
        <v>31.667909551807767</v>
      </c>
      <c r="D287" s="2">
        <f>MACD!E287</f>
        <v>3.2689461637446904E-2</v>
      </c>
      <c r="E287" s="2">
        <f>MACD!F287</f>
        <v>2.222661596672805E-2</v>
      </c>
      <c r="F287" s="2">
        <f>'Moving Avg'!D287</f>
        <v>2.0604799999999996</v>
      </c>
      <c r="G287" s="2">
        <f>'Moving Avg'!F287</f>
        <v>2.1108250000000002</v>
      </c>
      <c r="H287" s="2">
        <f>'Moving Avg'!G287</f>
        <v>2.1426179999999997</v>
      </c>
      <c r="I287" s="2">
        <f>'Moving Avg'!H287</f>
        <v>2.243164999999999</v>
      </c>
      <c r="J287" s="6" t="str">
        <f>OBV!F287</f>
        <v>BULLISH</v>
      </c>
      <c r="K287" s="6" t="str">
        <f>OBV!G287</f>
        <v>STRONG</v>
      </c>
      <c r="L287" s="6" t="str">
        <f>OBV!H287</f>
        <v>BULLISH DIVERGENCE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83</v>
      </c>
      <c r="Q287" s="9">
        <f t="shared" si="44"/>
        <v>21.2</v>
      </c>
      <c r="R287" s="9">
        <f t="shared" si="45"/>
        <v>25.75</v>
      </c>
      <c r="S287" s="9">
        <f t="shared" si="46"/>
        <v>41.1</v>
      </c>
      <c r="T287" s="9">
        <f t="shared" si="47"/>
        <v>27</v>
      </c>
      <c r="U287" s="8">
        <f t="shared" si="48"/>
        <v>29.350000000000005</v>
      </c>
      <c r="V287" s="8">
        <f t="shared" si="49"/>
        <v>28.762500000000003</v>
      </c>
    </row>
    <row r="288" spans="1:22" ht="13.5" x14ac:dyDescent="0.25">
      <c r="A288" s="3">
        <f>RSI!A288</f>
        <v>42425</v>
      </c>
      <c r="B288" s="2">
        <f>RSI!B288</f>
        <v>2.0034999999999998</v>
      </c>
      <c r="C288" s="2">
        <f>RSI!I288</f>
        <v>31.667909551807767</v>
      </c>
      <c r="D288" s="2">
        <f>MACD!E288</f>
        <v>3.3348576177838929E-2</v>
      </c>
      <c r="E288" s="2">
        <f>MACD!F288</f>
        <v>2.4451008008950229E-2</v>
      </c>
      <c r="F288" s="2">
        <f>'Moving Avg'!D288</f>
        <v>2.03938</v>
      </c>
      <c r="G288" s="2">
        <f>'Moving Avg'!F288</f>
        <v>2.10555</v>
      </c>
      <c r="H288" s="2">
        <f>'Moving Avg'!G288</f>
        <v>2.1397699999999999</v>
      </c>
      <c r="I288" s="2">
        <f>'Moving Avg'!H288</f>
        <v>2.2412369999999986</v>
      </c>
      <c r="J288" s="6" t="str">
        <f>OBV!F288</f>
        <v>BEARISH</v>
      </c>
      <c r="K288" s="6" t="str">
        <f>OBV!G288</f>
        <v>WEAK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0</v>
      </c>
      <c r="Q288" s="9">
        <f t="shared" si="44"/>
        <v>8.75</v>
      </c>
      <c r="R288" s="9">
        <f t="shared" si="45"/>
        <v>5</v>
      </c>
      <c r="S288" s="9">
        <f t="shared" si="46"/>
        <v>3.75</v>
      </c>
      <c r="T288" s="9">
        <f t="shared" si="47"/>
        <v>6.25</v>
      </c>
      <c r="U288" s="8">
        <f t="shared" si="48"/>
        <v>5.833333333333333</v>
      </c>
      <c r="V288" s="8">
        <f t="shared" si="49"/>
        <v>5.9375</v>
      </c>
    </row>
    <row r="289" spans="1:22" ht="13.5" x14ac:dyDescent="0.25">
      <c r="A289" s="3">
        <f>RSI!A289</f>
        <v>42426</v>
      </c>
      <c r="B289" s="2">
        <f>RSI!B289</f>
        <v>2.0034999999999998</v>
      </c>
      <c r="C289" s="2">
        <f>RSI!I289</f>
        <v>31.667909551807767</v>
      </c>
      <c r="D289" s="2">
        <f>MACD!E289</f>
        <v>3.4566417186090881E-2</v>
      </c>
      <c r="E289" s="2">
        <f>MACD!F289</f>
        <v>2.6474089844378362E-2</v>
      </c>
      <c r="F289" s="2">
        <f>'Moving Avg'!D289</f>
        <v>2.0182799999999999</v>
      </c>
      <c r="G289" s="2">
        <f>'Moving Avg'!F289</f>
        <v>2.0971100000000003</v>
      </c>
      <c r="H289" s="2">
        <f>'Moving Avg'!G289</f>
        <v>2.1367120000000002</v>
      </c>
      <c r="I289" s="2">
        <f>'Moving Avg'!H289</f>
        <v>2.2396139999999982</v>
      </c>
      <c r="J289" s="6" t="str">
        <f>OBV!F289</f>
        <v>BEARISH</v>
      </c>
      <c r="K289" s="6" t="str">
        <f>OBV!G289</f>
        <v>WEAK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0</v>
      </c>
      <c r="Q289" s="9">
        <f t="shared" si="44"/>
        <v>8.75</v>
      </c>
      <c r="R289" s="9">
        <f t="shared" si="45"/>
        <v>5</v>
      </c>
      <c r="S289" s="9">
        <f t="shared" si="46"/>
        <v>3.75</v>
      </c>
      <c r="T289" s="9">
        <f t="shared" si="47"/>
        <v>6.25</v>
      </c>
      <c r="U289" s="8">
        <f t="shared" si="48"/>
        <v>5.833333333333333</v>
      </c>
      <c r="V289" s="8">
        <f t="shared" si="49"/>
        <v>5.9375</v>
      </c>
    </row>
    <row r="290" spans="1:22" ht="13.5" x14ac:dyDescent="0.25">
      <c r="A290" s="3">
        <f>RSI!A290</f>
        <v>42429</v>
      </c>
      <c r="B290" s="2">
        <f>RSI!B290</f>
        <v>2.0034999999999998</v>
      </c>
      <c r="C290" s="2">
        <f>RSI!I290</f>
        <v>31.667909551807767</v>
      </c>
      <c r="D290" s="2">
        <f>MACD!E290</f>
        <v>4.1885051398412809E-2</v>
      </c>
      <c r="E290" s="2">
        <f>MACD!F290</f>
        <v>2.9556282155185253E-2</v>
      </c>
      <c r="F290" s="2">
        <f>'Moving Avg'!D290</f>
        <v>2.0087800000000002</v>
      </c>
      <c r="G290" s="2">
        <f>'Moving Avg'!F290</f>
        <v>2.0915700000000004</v>
      </c>
      <c r="H290" s="2">
        <f>'Moving Avg'!G290</f>
        <v>2.1341800000000002</v>
      </c>
      <c r="I290" s="2">
        <f>'Moving Avg'!H290</f>
        <v>2.2381944999999983</v>
      </c>
      <c r="J290" s="6" t="str">
        <f>OBV!F290</f>
        <v>BEARISH</v>
      </c>
      <c r="K290" s="6" t="str">
        <f>OBV!G290</f>
        <v>WEAK</v>
      </c>
      <c r="L290" s="6" t="str">
        <f>OBV!H290</f>
        <v>CONFIRMED BEARISH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0</v>
      </c>
      <c r="Q290" s="9">
        <f t="shared" si="44"/>
        <v>8.75</v>
      </c>
      <c r="R290" s="9">
        <f t="shared" si="45"/>
        <v>5</v>
      </c>
      <c r="S290" s="9">
        <f t="shared" si="46"/>
        <v>3.75</v>
      </c>
      <c r="T290" s="9">
        <f t="shared" si="47"/>
        <v>6.25</v>
      </c>
      <c r="U290" s="8">
        <f t="shared" si="48"/>
        <v>5.833333333333333</v>
      </c>
      <c r="V290" s="8">
        <f t="shared" si="49"/>
        <v>5.9375</v>
      </c>
    </row>
    <row r="291" spans="1:22" ht="13.5" x14ac:dyDescent="0.25">
      <c r="A291" s="3">
        <f>RSI!A291</f>
        <v>42430</v>
      </c>
      <c r="B291" s="2">
        <f>RSI!B291</f>
        <v>1.9614</v>
      </c>
      <c r="C291" s="2">
        <f>RSI!I291</f>
        <v>27.059787574677912</v>
      </c>
      <c r="D291" s="2">
        <f>MACD!E291</f>
        <v>5.0146829753953792E-2</v>
      </c>
      <c r="E291" s="2">
        <f>MACD!F291</f>
        <v>3.3674391674938964E-2</v>
      </c>
      <c r="F291" s="2">
        <f>'Moving Avg'!D291</f>
        <v>1.9950799999999997</v>
      </c>
      <c r="G291" s="2">
        <f>'Moving Avg'!F291</f>
        <v>2.0831350000000004</v>
      </c>
      <c r="H291" s="2">
        <f>'Moving Avg'!G291</f>
        <v>2.1307020000000003</v>
      </c>
      <c r="I291" s="2">
        <f>'Moving Avg'!H291</f>
        <v>2.2370219999999983</v>
      </c>
      <c r="J291" s="6" t="str">
        <f>OBV!F291</f>
        <v>BEARISH</v>
      </c>
      <c r="K291" s="6" t="str">
        <f>OBV!G291</f>
        <v>WEAK</v>
      </c>
      <c r="L291" s="6" t="str">
        <f>OBV!H291</f>
        <v>CONFIRMED BEARISH</v>
      </c>
      <c r="M291" s="8">
        <f t="shared" si="40"/>
        <v>50</v>
      </c>
      <c r="N291" s="8">
        <f t="shared" si="41"/>
        <v>0</v>
      </c>
      <c r="O291" s="8">
        <f t="shared" si="42"/>
        <v>0</v>
      </c>
      <c r="P291" s="8">
        <f t="shared" si="43"/>
        <v>0</v>
      </c>
      <c r="Q291" s="9">
        <f t="shared" si="44"/>
        <v>17.5</v>
      </c>
      <c r="R291" s="9">
        <f t="shared" si="45"/>
        <v>10</v>
      </c>
      <c r="S291" s="9">
        <f t="shared" si="46"/>
        <v>7.5</v>
      </c>
      <c r="T291" s="9">
        <f t="shared" si="47"/>
        <v>12.5</v>
      </c>
      <c r="U291" s="8">
        <f t="shared" si="48"/>
        <v>11.666666666666666</v>
      </c>
      <c r="V291" s="8">
        <f t="shared" si="49"/>
        <v>11.875</v>
      </c>
    </row>
    <row r="292" spans="1:22" ht="13.5" x14ac:dyDescent="0.25">
      <c r="A292" s="3">
        <f>RSI!A292</f>
        <v>42431</v>
      </c>
      <c r="B292" s="2">
        <f>RSI!B292</f>
        <v>1.9614</v>
      </c>
      <c r="C292" s="2">
        <f>RSI!I292</f>
        <v>27.059787574677912</v>
      </c>
      <c r="D292" s="2">
        <f>MACD!E292</f>
        <v>5.2233444365799908E-2</v>
      </c>
      <c r="E292" s="2">
        <f>MACD!F292</f>
        <v>3.7386202213111154E-2</v>
      </c>
      <c r="F292" s="2">
        <f>'Moving Avg'!D292</f>
        <v>1.9866599999999999</v>
      </c>
      <c r="G292" s="2">
        <f>'Moving Avg'!F292</f>
        <v>2.0739100000000006</v>
      </c>
      <c r="H292" s="2">
        <f>'Moving Avg'!G292</f>
        <v>2.127856</v>
      </c>
      <c r="I292" s="2">
        <f>'Moving Avg'!H292</f>
        <v>2.2356714999999983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  <c r="M292" s="8">
        <f t="shared" si="40"/>
        <v>50</v>
      </c>
      <c r="N292" s="8">
        <f t="shared" si="41"/>
        <v>0</v>
      </c>
      <c r="O292" s="8">
        <f t="shared" si="42"/>
        <v>0</v>
      </c>
      <c r="P292" s="8">
        <f t="shared" si="43"/>
        <v>16.5</v>
      </c>
      <c r="Q292" s="9">
        <f t="shared" si="44"/>
        <v>19.975000000000001</v>
      </c>
      <c r="R292" s="9">
        <f t="shared" si="45"/>
        <v>14.125</v>
      </c>
      <c r="S292" s="9">
        <f t="shared" si="46"/>
        <v>14.925000000000001</v>
      </c>
      <c r="T292" s="9">
        <f t="shared" si="47"/>
        <v>16.625</v>
      </c>
      <c r="U292" s="8">
        <f t="shared" si="48"/>
        <v>16.341666666666669</v>
      </c>
      <c r="V292" s="8">
        <f t="shared" si="49"/>
        <v>16.412500000000001</v>
      </c>
    </row>
    <row r="293" spans="1:22" ht="13.5" x14ac:dyDescent="0.25">
      <c r="A293" s="3">
        <f>RSI!A293</f>
        <v>42432</v>
      </c>
      <c r="B293" s="2">
        <f>RSI!B293</f>
        <v>1.9508000000000001</v>
      </c>
      <c r="C293" s="2">
        <f>RSI!I293</f>
        <v>25.956853016764569</v>
      </c>
      <c r="D293" s="2">
        <f>MACD!E293</f>
        <v>5.8745937929316927E-2</v>
      </c>
      <c r="E293" s="2">
        <f>MACD!F293</f>
        <v>4.1658149356352314E-2</v>
      </c>
      <c r="F293" s="2">
        <f>'Moving Avg'!D293</f>
        <v>1.9761200000000003</v>
      </c>
      <c r="G293" s="2">
        <f>'Moving Avg'!F293</f>
        <v>2.0646849999999999</v>
      </c>
      <c r="H293" s="2">
        <f>'Moving Avg'!G293</f>
        <v>2.1254300000000002</v>
      </c>
      <c r="I293" s="2">
        <f>'Moving Avg'!H293</f>
        <v>2.2342934999999984</v>
      </c>
      <c r="J293" s="6" t="str">
        <f>OBV!F293</f>
        <v>BEARISH</v>
      </c>
      <c r="K293" s="6" t="str">
        <f>OBV!G293</f>
        <v>WEAK</v>
      </c>
      <c r="L293" s="6" t="str">
        <f>OBV!H293</f>
        <v>CONFIRMED BEARISH</v>
      </c>
      <c r="M293" s="8">
        <f t="shared" si="40"/>
        <v>50</v>
      </c>
      <c r="N293" s="8">
        <f t="shared" si="41"/>
        <v>0</v>
      </c>
      <c r="O293" s="8">
        <f t="shared" si="42"/>
        <v>0</v>
      </c>
      <c r="P293" s="8">
        <f t="shared" si="43"/>
        <v>0</v>
      </c>
      <c r="Q293" s="9">
        <f t="shared" si="44"/>
        <v>17.5</v>
      </c>
      <c r="R293" s="9">
        <f t="shared" si="45"/>
        <v>10</v>
      </c>
      <c r="S293" s="9">
        <f t="shared" si="46"/>
        <v>7.5</v>
      </c>
      <c r="T293" s="9">
        <f t="shared" si="47"/>
        <v>12.5</v>
      </c>
      <c r="U293" s="8">
        <f t="shared" si="48"/>
        <v>11.666666666666666</v>
      </c>
      <c r="V293" s="8">
        <f t="shared" si="49"/>
        <v>11.875</v>
      </c>
    </row>
    <row r="294" spans="1:22" ht="13.5" x14ac:dyDescent="0.25">
      <c r="A294" s="3">
        <f>RSI!A294</f>
        <v>42433</v>
      </c>
      <c r="B294" s="2">
        <f>RSI!B294</f>
        <v>1.9614</v>
      </c>
      <c r="C294" s="2">
        <f>RSI!I294</f>
        <v>29.070277290038703</v>
      </c>
      <c r="D294" s="2">
        <f>MACD!E294</f>
        <v>6.4196513365926133E-2</v>
      </c>
      <c r="E294" s="2">
        <f>MACD!F294</f>
        <v>4.6165822158267082E-2</v>
      </c>
      <c r="F294" s="2">
        <f>'Moving Avg'!D294</f>
        <v>1.9677</v>
      </c>
      <c r="G294" s="2">
        <f>'Moving Avg'!F294</f>
        <v>2.05599</v>
      </c>
      <c r="H294" s="2">
        <f>'Moving Avg'!G294</f>
        <v>2.1224780000000001</v>
      </c>
      <c r="I294" s="2">
        <f>'Moving Avg'!H294</f>
        <v>2.2332479999999988</v>
      </c>
      <c r="J294" s="6" t="str">
        <f>OBV!F294</f>
        <v>BEARISH</v>
      </c>
      <c r="K294" s="6" t="str">
        <f>OBV!G294</f>
        <v>WEAK</v>
      </c>
      <c r="L294" s="6" t="str">
        <f>OBV!H294</f>
        <v>CONFIRMED BEARISH</v>
      </c>
      <c r="M294" s="8">
        <f t="shared" si="40"/>
        <v>50</v>
      </c>
      <c r="N294" s="8">
        <f t="shared" si="41"/>
        <v>0</v>
      </c>
      <c r="O294" s="8">
        <f t="shared" si="42"/>
        <v>0</v>
      </c>
      <c r="P294" s="8">
        <f t="shared" si="43"/>
        <v>0</v>
      </c>
      <c r="Q294" s="9">
        <f t="shared" si="44"/>
        <v>17.5</v>
      </c>
      <c r="R294" s="9">
        <f t="shared" si="45"/>
        <v>10</v>
      </c>
      <c r="S294" s="9">
        <f t="shared" si="46"/>
        <v>7.5</v>
      </c>
      <c r="T294" s="9">
        <f t="shared" si="47"/>
        <v>12.5</v>
      </c>
      <c r="U294" s="8">
        <f t="shared" si="48"/>
        <v>11.666666666666666</v>
      </c>
      <c r="V294" s="8">
        <f t="shared" si="49"/>
        <v>11.875</v>
      </c>
    </row>
    <row r="295" spans="1:22" ht="13.5" x14ac:dyDescent="0.25">
      <c r="A295" s="3">
        <f>RSI!A295</f>
        <v>42436</v>
      </c>
      <c r="B295" s="2">
        <f>RSI!B295</f>
        <v>1.9614</v>
      </c>
      <c r="C295" s="2">
        <f>RSI!I295</f>
        <v>29.070277290038703</v>
      </c>
      <c r="D295" s="2">
        <f>MACD!E295</f>
        <v>6.0494297387589491E-2</v>
      </c>
      <c r="E295" s="2">
        <f>MACD!F295</f>
        <v>4.9031517204131563E-2</v>
      </c>
      <c r="F295" s="2">
        <f>'Moving Avg'!D295</f>
        <v>1.9592800000000001</v>
      </c>
      <c r="G295" s="2">
        <f>'Moving Avg'!F295</f>
        <v>2.0470299999999999</v>
      </c>
      <c r="H295" s="2">
        <f>'Moving Avg'!G295</f>
        <v>2.119526</v>
      </c>
      <c r="I295" s="2">
        <f>'Moving Avg'!H295</f>
        <v>2.2322279999999988</v>
      </c>
      <c r="J295" s="6" t="str">
        <f>OBV!F295</f>
        <v>BEARISH</v>
      </c>
      <c r="K295" s="6" t="str">
        <f>OBV!G295</f>
        <v>WEAK</v>
      </c>
      <c r="L295" s="6" t="str">
        <f>OBV!H295</f>
        <v>CONFIRMED BEARISH</v>
      </c>
      <c r="M295" s="8">
        <f t="shared" si="40"/>
        <v>50</v>
      </c>
      <c r="N295" s="8">
        <f t="shared" si="41"/>
        <v>0</v>
      </c>
      <c r="O295" s="8">
        <f t="shared" si="42"/>
        <v>0</v>
      </c>
      <c r="P295" s="8">
        <f t="shared" si="43"/>
        <v>0</v>
      </c>
      <c r="Q295" s="9">
        <f t="shared" si="44"/>
        <v>17.5</v>
      </c>
      <c r="R295" s="9">
        <f t="shared" si="45"/>
        <v>10</v>
      </c>
      <c r="S295" s="9">
        <f t="shared" si="46"/>
        <v>7.5</v>
      </c>
      <c r="T295" s="9">
        <f t="shared" si="47"/>
        <v>12.5</v>
      </c>
      <c r="U295" s="8">
        <f t="shared" si="48"/>
        <v>11.666666666666666</v>
      </c>
      <c r="V295" s="8">
        <f t="shared" si="49"/>
        <v>11.875</v>
      </c>
    </row>
    <row r="296" spans="1:22" ht="13.5" x14ac:dyDescent="0.25">
      <c r="A296" s="3">
        <f>RSI!A296</f>
        <v>42437</v>
      </c>
      <c r="B296" s="2">
        <f>RSI!B296</f>
        <v>1.9508000000000001</v>
      </c>
      <c r="C296" s="2">
        <f>RSI!I296</f>
        <v>27.718537443626175</v>
      </c>
      <c r="D296" s="2">
        <f>MACD!E296</f>
        <v>5.5464421081057314E-2</v>
      </c>
      <c r="E296" s="2">
        <f>MACD!F296</f>
        <v>5.0318097979516717E-2</v>
      </c>
      <c r="F296" s="2">
        <f>'Moving Avg'!D296</f>
        <v>1.9571600000000005</v>
      </c>
      <c r="G296" s="2">
        <f>'Moving Avg'!F296</f>
        <v>2.0370099999999995</v>
      </c>
      <c r="H296" s="2">
        <f>'Moving Avg'!G296</f>
        <v>2.1153080000000002</v>
      </c>
      <c r="I296" s="2">
        <f>'Moving Avg'!H296</f>
        <v>2.2311549999999989</v>
      </c>
      <c r="J296" s="6" t="str">
        <f>OBV!F296</f>
        <v>BEARISH</v>
      </c>
      <c r="K296" s="6" t="str">
        <f>OBV!G296</f>
        <v>WEAK</v>
      </c>
      <c r="L296" s="6" t="str">
        <f>OBV!H296</f>
        <v>CONFIRMED BEARISH</v>
      </c>
      <c r="M296" s="8">
        <f t="shared" si="40"/>
        <v>50</v>
      </c>
      <c r="N296" s="8">
        <f t="shared" si="41"/>
        <v>0</v>
      </c>
      <c r="O296" s="8">
        <f t="shared" si="42"/>
        <v>0</v>
      </c>
      <c r="P296" s="8">
        <f t="shared" si="43"/>
        <v>0</v>
      </c>
      <c r="Q296" s="9">
        <f t="shared" si="44"/>
        <v>17.5</v>
      </c>
      <c r="R296" s="9">
        <f t="shared" si="45"/>
        <v>10</v>
      </c>
      <c r="S296" s="9">
        <f t="shared" si="46"/>
        <v>7.5</v>
      </c>
      <c r="T296" s="9">
        <f t="shared" si="47"/>
        <v>12.5</v>
      </c>
      <c r="U296" s="8">
        <f t="shared" si="48"/>
        <v>11.666666666666666</v>
      </c>
      <c r="V296" s="8">
        <f t="shared" si="49"/>
        <v>11.875</v>
      </c>
    </row>
    <row r="297" spans="1:22" ht="13.5" x14ac:dyDescent="0.25">
      <c r="A297" s="3">
        <f>RSI!A297</f>
        <v>42438</v>
      </c>
      <c r="B297" s="2">
        <f>RSI!B297</f>
        <v>1.9508000000000001</v>
      </c>
      <c r="C297" s="2">
        <f>RSI!I297</f>
        <v>27.718537443626175</v>
      </c>
      <c r="D297" s="2">
        <f>MACD!E297</f>
        <v>4.7731447666183424E-2</v>
      </c>
      <c r="E297" s="2">
        <f>MACD!F297</f>
        <v>4.9800767916850057E-2</v>
      </c>
      <c r="F297" s="2">
        <f>'Moving Avg'!D297</f>
        <v>1.9550400000000003</v>
      </c>
      <c r="G297" s="2">
        <f>'Moving Avg'!F297</f>
        <v>2.0277849999999997</v>
      </c>
      <c r="H297" s="2">
        <f>'Moving Avg'!G297</f>
        <v>2.1110899999999999</v>
      </c>
      <c r="I297" s="2">
        <f>'Moving Avg'!H297</f>
        <v>2.230361499999999</v>
      </c>
      <c r="J297" s="6" t="str">
        <f>OBV!F297</f>
        <v>BEARISH</v>
      </c>
      <c r="K297" s="6" t="str">
        <f>OBV!G297</f>
        <v>WEAK</v>
      </c>
      <c r="L297" s="6" t="str">
        <f>OBV!H297</f>
        <v>CONFIRMED BEARISH</v>
      </c>
      <c r="M297" s="8">
        <f t="shared" si="40"/>
        <v>50</v>
      </c>
      <c r="N297" s="8">
        <f t="shared" si="41"/>
        <v>45</v>
      </c>
      <c r="O297" s="8">
        <f t="shared" si="42"/>
        <v>0</v>
      </c>
      <c r="P297" s="8">
        <f t="shared" si="43"/>
        <v>0</v>
      </c>
      <c r="Q297" s="9">
        <f t="shared" si="44"/>
        <v>33.25</v>
      </c>
      <c r="R297" s="9">
        <f t="shared" si="45"/>
        <v>19</v>
      </c>
      <c r="S297" s="9">
        <f t="shared" si="46"/>
        <v>14.25</v>
      </c>
      <c r="T297" s="9">
        <f t="shared" si="47"/>
        <v>23.75</v>
      </c>
      <c r="U297" s="8">
        <f t="shared" si="48"/>
        <v>22.166666666666668</v>
      </c>
      <c r="V297" s="8">
        <f t="shared" si="49"/>
        <v>22.5625</v>
      </c>
    </row>
    <row r="298" spans="1:22" ht="13.5" x14ac:dyDescent="0.25">
      <c r="A298" s="3">
        <f>RSI!A298</f>
        <v>42439</v>
      </c>
      <c r="B298" s="2">
        <f>RSI!B298</f>
        <v>1.9455</v>
      </c>
      <c r="C298" s="2">
        <f>RSI!I298</f>
        <v>26.990760269029394</v>
      </c>
      <c r="D298" s="2">
        <f>MACD!E298</f>
        <v>4.2122064532978065E-2</v>
      </c>
      <c r="E298" s="2">
        <f>MACD!F298</f>
        <v>4.8265027240075656E-2</v>
      </c>
      <c r="F298" s="2">
        <f>'Moving Avg'!D298</f>
        <v>1.9539800000000001</v>
      </c>
      <c r="G298" s="2">
        <f>'Moving Avg'!F298</f>
        <v>2.02014</v>
      </c>
      <c r="H298" s="2">
        <f>'Moving Avg'!G298</f>
        <v>2.1068720000000001</v>
      </c>
      <c r="I298" s="2">
        <f>'Moving Avg'!H298</f>
        <v>2.229261999999999</v>
      </c>
      <c r="J298" s="6" t="str">
        <f>OBV!F298</f>
        <v>BULLISH</v>
      </c>
      <c r="K298" s="6" t="str">
        <f>OBV!G298</f>
        <v>STRONG</v>
      </c>
      <c r="L298" s="6" t="str">
        <f>OBV!H298</f>
        <v>BULLISH DIVERGENCE</v>
      </c>
      <c r="M298" s="8">
        <f t="shared" si="40"/>
        <v>50</v>
      </c>
      <c r="N298" s="8">
        <f t="shared" si="41"/>
        <v>45</v>
      </c>
      <c r="O298" s="8">
        <f t="shared" si="42"/>
        <v>0</v>
      </c>
      <c r="P298" s="8">
        <f t="shared" si="43"/>
        <v>83</v>
      </c>
      <c r="Q298" s="9">
        <f t="shared" si="44"/>
        <v>45.7</v>
      </c>
      <c r="R298" s="9">
        <f t="shared" si="45"/>
        <v>39.75</v>
      </c>
      <c r="S298" s="9">
        <f t="shared" si="46"/>
        <v>51.6</v>
      </c>
      <c r="T298" s="9">
        <f t="shared" si="47"/>
        <v>44.5</v>
      </c>
      <c r="U298" s="8">
        <f t="shared" si="48"/>
        <v>45.683333333333337</v>
      </c>
      <c r="V298" s="8">
        <f t="shared" si="49"/>
        <v>45.387500000000003</v>
      </c>
    </row>
    <row r="299" spans="1:22" ht="13.5" x14ac:dyDescent="0.25">
      <c r="A299" s="3">
        <f>RSI!A299</f>
        <v>42440</v>
      </c>
      <c r="B299" s="2">
        <f>RSI!B299</f>
        <v>1.9402999999999999</v>
      </c>
      <c r="C299" s="2">
        <f>RSI!I299</f>
        <v>26.262190373880941</v>
      </c>
      <c r="D299" s="2">
        <f>MACD!E299</f>
        <v>3.829337900658647E-2</v>
      </c>
      <c r="E299" s="2">
        <f>MACD!F299</f>
        <v>4.6270697593377819E-2</v>
      </c>
      <c r="F299" s="2">
        <f>'Moving Avg'!D299</f>
        <v>1.9497600000000002</v>
      </c>
      <c r="G299" s="2">
        <f>'Moving Avg'!F299</f>
        <v>2.012235</v>
      </c>
      <c r="H299" s="2">
        <f>'Moving Avg'!G299</f>
        <v>2.1042359999999998</v>
      </c>
      <c r="I299" s="2">
        <f>'Moving Avg'!H299</f>
        <v>2.2281869999999984</v>
      </c>
      <c r="J299" s="6" t="str">
        <f>OBV!F299</f>
        <v>BEARISH</v>
      </c>
      <c r="K299" s="6" t="str">
        <f>OBV!G299</f>
        <v>WEAK</v>
      </c>
      <c r="L299" s="6" t="str">
        <f>OBV!H299</f>
        <v>CONFIRMED BEARISH</v>
      </c>
      <c r="M299" s="8">
        <f t="shared" si="40"/>
        <v>50</v>
      </c>
      <c r="N299" s="8">
        <f t="shared" si="41"/>
        <v>45</v>
      </c>
      <c r="O299" s="8">
        <f t="shared" si="42"/>
        <v>0</v>
      </c>
      <c r="P299" s="8">
        <f t="shared" si="43"/>
        <v>0</v>
      </c>
      <c r="Q299" s="9">
        <f t="shared" si="44"/>
        <v>33.25</v>
      </c>
      <c r="R299" s="9">
        <f t="shared" si="45"/>
        <v>19</v>
      </c>
      <c r="S299" s="9">
        <f t="shared" si="46"/>
        <v>14.25</v>
      </c>
      <c r="T299" s="9">
        <f t="shared" si="47"/>
        <v>23.75</v>
      </c>
      <c r="U299" s="8">
        <f t="shared" si="48"/>
        <v>22.166666666666668</v>
      </c>
      <c r="V299" s="8">
        <f t="shared" si="49"/>
        <v>22.5625</v>
      </c>
    </row>
    <row r="300" spans="1:22" ht="13.5" x14ac:dyDescent="0.25">
      <c r="A300" s="3">
        <f>RSI!A300</f>
        <v>42443</v>
      </c>
      <c r="B300" s="2">
        <f>RSI!B300</f>
        <v>1.9455</v>
      </c>
      <c r="C300" s="2">
        <f>RSI!I300</f>
        <v>28.345175758226532</v>
      </c>
      <c r="D300" s="2">
        <f>MACD!E300</f>
        <v>3.5192347565606408E-2</v>
      </c>
      <c r="E300" s="2">
        <f>MACD!F300</f>
        <v>4.4055027587823536E-2</v>
      </c>
      <c r="F300" s="2">
        <f>'Moving Avg'!D300</f>
        <v>1.9465800000000002</v>
      </c>
      <c r="G300" s="2">
        <f>'Moving Avg'!F300</f>
        <v>2.0027450000000004</v>
      </c>
      <c r="H300" s="2">
        <f>'Moving Avg'!G300</f>
        <v>2.10181</v>
      </c>
      <c r="I300" s="2">
        <f>'Moving Avg'!H300</f>
        <v>2.2271129999999983</v>
      </c>
      <c r="J300" s="6" t="str">
        <f>OBV!F300</f>
        <v>BEARISH</v>
      </c>
      <c r="K300" s="6" t="str">
        <f>OBV!G300</f>
        <v>WEAK</v>
      </c>
      <c r="L300" s="6" t="str">
        <f>OBV!H300</f>
        <v>CONFIRMED BEARISH</v>
      </c>
      <c r="M300" s="8">
        <f t="shared" si="40"/>
        <v>50</v>
      </c>
      <c r="N300" s="8">
        <f t="shared" si="41"/>
        <v>45</v>
      </c>
      <c r="O300" s="8">
        <f t="shared" si="42"/>
        <v>0</v>
      </c>
      <c r="P300" s="8">
        <f t="shared" si="43"/>
        <v>0</v>
      </c>
      <c r="Q300" s="9">
        <f t="shared" si="44"/>
        <v>33.25</v>
      </c>
      <c r="R300" s="9">
        <f t="shared" si="45"/>
        <v>19</v>
      </c>
      <c r="S300" s="9">
        <f t="shared" si="46"/>
        <v>14.25</v>
      </c>
      <c r="T300" s="9">
        <f t="shared" si="47"/>
        <v>23.75</v>
      </c>
      <c r="U300" s="8">
        <f t="shared" si="48"/>
        <v>22.166666666666668</v>
      </c>
      <c r="V300" s="8">
        <f t="shared" si="49"/>
        <v>22.5625</v>
      </c>
    </row>
    <row r="301" spans="1:22" ht="13.5" x14ac:dyDescent="0.25">
      <c r="A301" s="3">
        <f>RSI!A301</f>
        <v>42444</v>
      </c>
      <c r="B301" s="2">
        <f>RSI!B301</f>
        <v>2.0299</v>
      </c>
      <c r="C301" s="2">
        <f>RSI!I301</f>
        <v>52.030705681960313</v>
      </c>
      <c r="D301" s="2">
        <f>MACD!E301</f>
        <v>2.0293905866085371E-2</v>
      </c>
      <c r="E301" s="2">
        <f>MACD!F301</f>
        <v>3.930280324347591E-2</v>
      </c>
      <c r="F301" s="2">
        <f>'Moving Avg'!D301</f>
        <v>1.9623999999999999</v>
      </c>
      <c r="G301" s="2">
        <f>'Moving Avg'!F301</f>
        <v>1.9980000000000004</v>
      </c>
      <c r="H301" s="2">
        <f>'Moving Avg'!G301</f>
        <v>2.0997019999999997</v>
      </c>
      <c r="I301" s="2">
        <f>'Moving Avg'!H301</f>
        <v>2.2266639999999982</v>
      </c>
      <c r="J301" s="6" t="str">
        <f>OBV!F301</f>
        <v>BULLISH</v>
      </c>
      <c r="K301" s="6" t="str">
        <f>OBV!G301</f>
        <v>STRONG</v>
      </c>
      <c r="L301" s="6" t="str">
        <f>OBV!H301</f>
        <v>CONFIRMED BULLISH</v>
      </c>
      <c r="M301" s="8">
        <f t="shared" si="40"/>
        <v>25</v>
      </c>
      <c r="N301" s="8">
        <f t="shared" si="41"/>
        <v>45</v>
      </c>
      <c r="O301" s="8">
        <f t="shared" si="42"/>
        <v>0</v>
      </c>
      <c r="P301" s="8">
        <f t="shared" si="43"/>
        <v>100</v>
      </c>
      <c r="Q301" s="9">
        <f t="shared" si="44"/>
        <v>39.5</v>
      </c>
      <c r="R301" s="9">
        <f t="shared" si="45"/>
        <v>39</v>
      </c>
      <c r="S301" s="9">
        <f t="shared" si="46"/>
        <v>55.5</v>
      </c>
      <c r="T301" s="9">
        <f t="shared" si="47"/>
        <v>42.5</v>
      </c>
      <c r="U301" s="8">
        <f t="shared" si="48"/>
        <v>44.666666666666664</v>
      </c>
      <c r="V301" s="8">
        <f t="shared" si="49"/>
        <v>44.125</v>
      </c>
    </row>
    <row r="302" spans="1:22" ht="13.5" x14ac:dyDescent="0.25">
      <c r="A302" s="3">
        <f>RSI!A302</f>
        <v>42445</v>
      </c>
      <c r="B302" s="2">
        <f>RSI!B302</f>
        <v>2.0562999999999998</v>
      </c>
      <c r="C302" s="2">
        <f>RSI!I302</f>
        <v>56.836851575712132</v>
      </c>
      <c r="D302" s="2">
        <f>MACD!E302</f>
        <v>5.6538856642829316E-3</v>
      </c>
      <c r="E302" s="2">
        <f>MACD!F302</f>
        <v>3.2573019727637313E-2</v>
      </c>
      <c r="F302" s="2">
        <f>'Moving Avg'!D302</f>
        <v>1.9835</v>
      </c>
      <c r="G302" s="2">
        <f>'Moving Avg'!F302</f>
        <v>1.9964200000000001</v>
      </c>
      <c r="H302" s="2">
        <f>'Moving Avg'!G302</f>
        <v>2.0982259999999995</v>
      </c>
      <c r="I302" s="2">
        <f>'Moving Avg'!H302</f>
        <v>2.2262709999999983</v>
      </c>
      <c r="J302" s="6" t="str">
        <f>OBV!F302</f>
        <v>BULLISH</v>
      </c>
      <c r="K302" s="6" t="str">
        <f>OBV!G302</f>
        <v>STRONG</v>
      </c>
      <c r="L302" s="6" t="str">
        <f>OBV!H302</f>
        <v>CONFIRMED BULLISH</v>
      </c>
      <c r="M302" s="8">
        <f t="shared" si="40"/>
        <v>25</v>
      </c>
      <c r="N302" s="8">
        <f t="shared" si="41"/>
        <v>100</v>
      </c>
      <c r="O302" s="8">
        <f t="shared" si="42"/>
        <v>0</v>
      </c>
      <c r="P302" s="8">
        <f t="shared" si="43"/>
        <v>100</v>
      </c>
      <c r="Q302" s="9">
        <f t="shared" si="44"/>
        <v>58.75</v>
      </c>
      <c r="R302" s="9">
        <f t="shared" si="45"/>
        <v>50</v>
      </c>
      <c r="S302" s="9">
        <f t="shared" si="46"/>
        <v>63.75</v>
      </c>
      <c r="T302" s="9">
        <f t="shared" si="47"/>
        <v>56.25</v>
      </c>
      <c r="U302" s="8">
        <f t="shared" si="48"/>
        <v>57.5</v>
      </c>
      <c r="V302" s="8">
        <f t="shared" si="49"/>
        <v>57.1875</v>
      </c>
    </row>
    <row r="303" spans="1:22" ht="13.5" x14ac:dyDescent="0.25">
      <c r="A303" s="3">
        <f>RSI!A303</f>
        <v>42446</v>
      </c>
      <c r="B303" s="2">
        <f>RSI!B303</f>
        <v>2.0562999999999998</v>
      </c>
      <c r="C303" s="2">
        <f>RSI!I303</f>
        <v>56.836851575712132</v>
      </c>
      <c r="D303" s="2">
        <f>MACD!E303</f>
        <v>-8.592898091138057E-3</v>
      </c>
      <c r="E303" s="2">
        <f>MACD!F303</f>
        <v>2.4339836163882238E-2</v>
      </c>
      <c r="F303" s="2">
        <f>'Moving Avg'!D303</f>
        <v>2.0056599999999998</v>
      </c>
      <c r="G303" s="2">
        <f>'Moving Avg'!F303</f>
        <v>1.9937850000000001</v>
      </c>
      <c r="H303" s="2">
        <f>'Moving Avg'!G303</f>
        <v>2.0954859999999993</v>
      </c>
      <c r="I303" s="2">
        <f>'Moving Avg'!H303</f>
        <v>2.2259539999999989</v>
      </c>
      <c r="J303" s="6" t="str">
        <f>OBV!F303</f>
        <v>BULLISH</v>
      </c>
      <c r="K303" s="6" t="str">
        <f>OBV!G303</f>
        <v>STRONG</v>
      </c>
      <c r="L303" s="6" t="str">
        <f>OBV!H303</f>
        <v>CONFIRMED BULLISH</v>
      </c>
      <c r="M303" s="8">
        <f t="shared" si="40"/>
        <v>25</v>
      </c>
      <c r="N303" s="8">
        <f t="shared" si="41"/>
        <v>100</v>
      </c>
      <c r="O303" s="8">
        <f t="shared" si="42"/>
        <v>0</v>
      </c>
      <c r="P303" s="8">
        <f t="shared" si="43"/>
        <v>100</v>
      </c>
      <c r="Q303" s="9">
        <f t="shared" si="44"/>
        <v>58.75</v>
      </c>
      <c r="R303" s="9">
        <f t="shared" si="45"/>
        <v>50</v>
      </c>
      <c r="S303" s="9">
        <f t="shared" si="46"/>
        <v>63.75</v>
      </c>
      <c r="T303" s="9">
        <f t="shared" si="47"/>
        <v>56.25</v>
      </c>
      <c r="U303" s="8">
        <f t="shared" si="48"/>
        <v>57.5</v>
      </c>
      <c r="V303" s="8">
        <f t="shared" si="49"/>
        <v>57.1875</v>
      </c>
    </row>
    <row r="304" spans="1:22" ht="13.5" x14ac:dyDescent="0.25">
      <c r="A304" s="3">
        <f>RSI!A304</f>
        <v>42447</v>
      </c>
      <c r="B304" s="2">
        <f>RSI!B304</f>
        <v>2.0562999999999998</v>
      </c>
      <c r="C304" s="2">
        <f>RSI!I304</f>
        <v>56.836851575712132</v>
      </c>
      <c r="D304" s="2">
        <f>MACD!E304</f>
        <v>-1.9228493362864807E-2</v>
      </c>
      <c r="E304" s="2">
        <f>MACD!F304</f>
        <v>1.5626170258532832E-2</v>
      </c>
      <c r="F304" s="2">
        <f>'Moving Avg'!D304</f>
        <v>2.0288599999999999</v>
      </c>
      <c r="G304" s="2">
        <f>'Moving Avg'!F304</f>
        <v>1.99115</v>
      </c>
      <c r="H304" s="2">
        <f>'Moving Avg'!G304</f>
        <v>2.0931659999999992</v>
      </c>
      <c r="I304" s="2">
        <f>'Moving Avg'!H304</f>
        <v>2.225763999999999</v>
      </c>
      <c r="J304" s="6" t="str">
        <f>OBV!F304</f>
        <v>BULLISH</v>
      </c>
      <c r="K304" s="6" t="str">
        <f>OBV!G304</f>
        <v>STRONG</v>
      </c>
      <c r="L304" s="6" t="str">
        <f>OBV!H304</f>
        <v>CONFIRMED BULLISH</v>
      </c>
      <c r="M304" s="8">
        <f t="shared" si="40"/>
        <v>25</v>
      </c>
      <c r="N304" s="8">
        <f t="shared" si="41"/>
        <v>100</v>
      </c>
      <c r="O304" s="8">
        <f t="shared" si="42"/>
        <v>0</v>
      </c>
      <c r="P304" s="8">
        <f t="shared" si="43"/>
        <v>100</v>
      </c>
      <c r="Q304" s="9">
        <f t="shared" si="44"/>
        <v>58.75</v>
      </c>
      <c r="R304" s="9">
        <f t="shared" si="45"/>
        <v>50</v>
      </c>
      <c r="S304" s="9">
        <f t="shared" si="46"/>
        <v>63.75</v>
      </c>
      <c r="T304" s="9">
        <f t="shared" si="47"/>
        <v>56.25</v>
      </c>
      <c r="U304" s="8">
        <f t="shared" si="48"/>
        <v>57.5</v>
      </c>
      <c r="V304" s="8">
        <f t="shared" si="49"/>
        <v>57.1875</v>
      </c>
    </row>
    <row r="305" spans="1:22" ht="13.5" x14ac:dyDescent="0.25">
      <c r="A305" s="3">
        <f>RSI!A305</f>
        <v>42450</v>
      </c>
      <c r="B305" s="2">
        <f>RSI!B305</f>
        <v>2.0299</v>
      </c>
      <c r="C305" s="2">
        <f>RSI!I305</f>
        <v>50.515469194446702</v>
      </c>
      <c r="D305" s="2">
        <f>MACD!E305</f>
        <v>-2.6468022497547317E-2</v>
      </c>
      <c r="E305" s="2">
        <f>MACD!F305</f>
        <v>7.2073317073168032E-3</v>
      </c>
      <c r="F305" s="2">
        <f>'Moving Avg'!D305</f>
        <v>2.0457399999999999</v>
      </c>
      <c r="G305" s="2">
        <f>'Moving Avg'!F305</f>
        <v>1.9900950000000002</v>
      </c>
      <c r="H305" s="2">
        <f>'Moving Avg'!G305</f>
        <v>2.091057999999999</v>
      </c>
      <c r="I305" s="2">
        <f>'Moving Avg'!H305</f>
        <v>2.2255439999999984</v>
      </c>
      <c r="J305" s="6" t="str">
        <f>OBV!F305</f>
        <v>BULLISH</v>
      </c>
      <c r="K305" s="6" t="str">
        <f>OBV!G305</f>
        <v>STRONG</v>
      </c>
      <c r="L305" s="6" t="str">
        <f>OBV!H305</f>
        <v>CONFIRMED BULLISH</v>
      </c>
      <c r="M305" s="8">
        <f t="shared" si="40"/>
        <v>25</v>
      </c>
      <c r="N305" s="8">
        <f t="shared" si="41"/>
        <v>100</v>
      </c>
      <c r="O305" s="8">
        <f t="shared" si="42"/>
        <v>0</v>
      </c>
      <c r="P305" s="8">
        <f t="shared" si="43"/>
        <v>100</v>
      </c>
      <c r="Q305" s="9">
        <f t="shared" si="44"/>
        <v>58.75</v>
      </c>
      <c r="R305" s="9">
        <f t="shared" si="45"/>
        <v>50</v>
      </c>
      <c r="S305" s="9">
        <f t="shared" si="46"/>
        <v>63.75</v>
      </c>
      <c r="T305" s="9">
        <f t="shared" si="47"/>
        <v>56.25</v>
      </c>
      <c r="U305" s="8">
        <f t="shared" si="48"/>
        <v>57.5</v>
      </c>
      <c r="V305" s="8">
        <f t="shared" si="49"/>
        <v>57.1875</v>
      </c>
    </row>
    <row r="306" spans="1:22" ht="13.5" x14ac:dyDescent="0.25">
      <c r="A306" s="3">
        <f>RSI!A306</f>
        <v>42451</v>
      </c>
      <c r="B306" s="2">
        <f>RSI!B306</f>
        <v>2.0825999999999998</v>
      </c>
      <c r="C306" s="2">
        <f>RSI!I306</f>
        <v>60.064025389482154</v>
      </c>
      <c r="D306" s="2">
        <f>MACD!E306</f>
        <v>-3.8153488087426135E-2</v>
      </c>
      <c r="E306" s="2">
        <f>MACD!F306</f>
        <v>-1.8648322516317843E-3</v>
      </c>
      <c r="F306" s="2">
        <f>'Moving Avg'!D306</f>
        <v>2.0562799999999997</v>
      </c>
      <c r="G306" s="2">
        <f>'Moving Avg'!F306</f>
        <v>1.9927299999999999</v>
      </c>
      <c r="H306" s="2">
        <f>'Moving Avg'!G306</f>
        <v>2.088843999999999</v>
      </c>
      <c r="I306" s="2">
        <f>'Moving Avg'!H306</f>
        <v>2.2255364999999987</v>
      </c>
      <c r="J306" s="6" t="str">
        <f>OBV!F306</f>
        <v>BEARISH</v>
      </c>
      <c r="K306" s="6" t="str">
        <f>OBV!G306</f>
        <v>NEUTRAL</v>
      </c>
      <c r="L306" s="6" t="str">
        <f>OBV!H306</f>
        <v>BEARISH DIVERGENCE</v>
      </c>
      <c r="M306" s="8">
        <f t="shared" si="40"/>
        <v>25</v>
      </c>
      <c r="N306" s="8">
        <f t="shared" si="41"/>
        <v>100</v>
      </c>
      <c r="O306" s="8">
        <f t="shared" si="42"/>
        <v>0</v>
      </c>
      <c r="P306" s="8">
        <f t="shared" si="43"/>
        <v>16.5</v>
      </c>
      <c r="Q306" s="9">
        <f t="shared" si="44"/>
        <v>46.225000000000001</v>
      </c>
      <c r="R306" s="9">
        <f t="shared" si="45"/>
        <v>29.125</v>
      </c>
      <c r="S306" s="9">
        <f t="shared" si="46"/>
        <v>26.175000000000001</v>
      </c>
      <c r="T306" s="9">
        <f t="shared" si="47"/>
        <v>35.375</v>
      </c>
      <c r="U306" s="8">
        <f t="shared" si="48"/>
        <v>33.841666666666661</v>
      </c>
      <c r="V306" s="8">
        <f t="shared" si="49"/>
        <v>34.224999999999994</v>
      </c>
    </row>
    <row r="307" spans="1:22" ht="13.5" x14ac:dyDescent="0.25">
      <c r="A307" s="3">
        <f>RSI!A307</f>
        <v>42452</v>
      </c>
      <c r="B307" s="2">
        <f>RSI!B307</f>
        <v>2.0720999999999998</v>
      </c>
      <c r="C307" s="2">
        <f>RSI!I307</f>
        <v>57.67606435183675</v>
      </c>
      <c r="D307" s="2">
        <f>MACD!E307</f>
        <v>-4.759818633491042E-2</v>
      </c>
      <c r="E307" s="2">
        <f>MACD!F307</f>
        <v>-1.1011503068287513E-2</v>
      </c>
      <c r="F307" s="2">
        <f>'Moving Avg'!D307</f>
        <v>2.0594399999999999</v>
      </c>
      <c r="G307" s="2">
        <f>'Moving Avg'!F307</f>
        <v>1.9961599999999997</v>
      </c>
      <c r="H307" s="2">
        <f>'Moving Avg'!G307</f>
        <v>2.0851539999999993</v>
      </c>
      <c r="I307" s="2">
        <f>'Moving Avg'!H307</f>
        <v>2.2254764999999987</v>
      </c>
      <c r="J307" s="6" t="str">
        <f>OBV!F307</f>
        <v>BEARISH</v>
      </c>
      <c r="K307" s="6" t="str">
        <f>OBV!G307</f>
        <v>NEUTRAL</v>
      </c>
      <c r="L307" s="6" t="str">
        <f>OBV!H307</f>
        <v>BEARISH DIVERGENCE</v>
      </c>
      <c r="M307" s="8">
        <f t="shared" si="40"/>
        <v>25</v>
      </c>
      <c r="N307" s="8">
        <f t="shared" si="41"/>
        <v>100</v>
      </c>
      <c r="O307" s="8">
        <f t="shared" si="42"/>
        <v>0</v>
      </c>
      <c r="P307" s="8">
        <f t="shared" si="43"/>
        <v>16.5</v>
      </c>
      <c r="Q307" s="9">
        <f t="shared" si="44"/>
        <v>46.225000000000001</v>
      </c>
      <c r="R307" s="9">
        <f t="shared" si="45"/>
        <v>29.125</v>
      </c>
      <c r="S307" s="9">
        <f t="shared" si="46"/>
        <v>26.175000000000001</v>
      </c>
      <c r="T307" s="9">
        <f t="shared" si="47"/>
        <v>35.375</v>
      </c>
      <c r="U307" s="8">
        <f t="shared" si="48"/>
        <v>33.841666666666661</v>
      </c>
      <c r="V307" s="8">
        <f t="shared" si="49"/>
        <v>34.224999999999994</v>
      </c>
    </row>
    <row r="308" spans="1:22" ht="13.5" x14ac:dyDescent="0.25">
      <c r="A308" s="3">
        <f>RSI!A308</f>
        <v>42453</v>
      </c>
      <c r="B308" s="2">
        <f>RSI!B308</f>
        <v>2.0192999999999999</v>
      </c>
      <c r="C308" s="2">
        <f>RSI!I308</f>
        <v>47.458330904279379</v>
      </c>
      <c r="D308" s="2">
        <f>MACD!E308</f>
        <v>-5.2742058906758205E-2</v>
      </c>
      <c r="E308" s="2">
        <f>MACD!F308</f>
        <v>-1.9357614235981653E-2</v>
      </c>
      <c r="F308" s="2">
        <f>'Moving Avg'!D308</f>
        <v>2.0520399999999999</v>
      </c>
      <c r="G308" s="2">
        <f>'Moving Avg'!F308</f>
        <v>1.99695</v>
      </c>
      <c r="H308" s="2">
        <f>'Moving Avg'!G308</f>
        <v>2.0798799999999993</v>
      </c>
      <c r="I308" s="2">
        <f>'Moving Avg'!H308</f>
        <v>2.2250509999999988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25</v>
      </c>
      <c r="N308" s="8">
        <f t="shared" si="41"/>
        <v>100</v>
      </c>
      <c r="O308" s="8">
        <f t="shared" si="42"/>
        <v>0</v>
      </c>
      <c r="P308" s="8">
        <f t="shared" si="43"/>
        <v>16.5</v>
      </c>
      <c r="Q308" s="9">
        <f t="shared" si="44"/>
        <v>46.225000000000001</v>
      </c>
      <c r="R308" s="9">
        <f t="shared" si="45"/>
        <v>29.125</v>
      </c>
      <c r="S308" s="9">
        <f t="shared" si="46"/>
        <v>26.175000000000001</v>
      </c>
      <c r="T308" s="9">
        <f t="shared" si="47"/>
        <v>35.375</v>
      </c>
      <c r="U308" s="8">
        <f t="shared" si="48"/>
        <v>33.841666666666661</v>
      </c>
      <c r="V308" s="8">
        <f t="shared" si="49"/>
        <v>34.224999999999994</v>
      </c>
    </row>
    <row r="309" spans="1:22" ht="13.5" x14ac:dyDescent="0.25">
      <c r="A309" s="3">
        <f>RSI!A309</f>
        <v>42454</v>
      </c>
      <c r="B309" s="2">
        <f>RSI!B309</f>
        <v>2.0720999999999998</v>
      </c>
      <c r="C309" s="2">
        <f>RSI!I309</f>
        <v>55.87643397727755</v>
      </c>
      <c r="D309" s="2">
        <f>MACD!E309</f>
        <v>-6.1723246147872057E-2</v>
      </c>
      <c r="E309" s="2">
        <f>MACD!F309</f>
        <v>-2.7830740618359738E-2</v>
      </c>
      <c r="F309" s="2">
        <f>'Moving Avg'!D309</f>
        <v>2.0552000000000001</v>
      </c>
      <c r="G309" s="2">
        <f>'Moving Avg'!F309</f>
        <v>2.0003800000000003</v>
      </c>
      <c r="H309" s="2">
        <f>'Moving Avg'!G309</f>
        <v>2.0756619999999995</v>
      </c>
      <c r="I309" s="2">
        <f>'Moving Avg'!H309</f>
        <v>2.2248894999999984</v>
      </c>
      <c r="J309" s="6" t="str">
        <f>OBV!F309</f>
        <v>BEARISH</v>
      </c>
      <c r="K309" s="6" t="str">
        <f>OBV!G309</f>
        <v>NEUTRAL</v>
      </c>
      <c r="L309" s="6" t="str">
        <f>OBV!H309</f>
        <v>BEARISH DIVERGENCE</v>
      </c>
      <c r="M309" s="8">
        <f t="shared" si="40"/>
        <v>25</v>
      </c>
      <c r="N309" s="8">
        <f t="shared" si="41"/>
        <v>100</v>
      </c>
      <c r="O309" s="8">
        <f t="shared" si="42"/>
        <v>0</v>
      </c>
      <c r="P309" s="8">
        <f t="shared" si="43"/>
        <v>16.5</v>
      </c>
      <c r="Q309" s="9">
        <f t="shared" si="44"/>
        <v>46.225000000000001</v>
      </c>
      <c r="R309" s="9">
        <f t="shared" si="45"/>
        <v>29.125</v>
      </c>
      <c r="S309" s="9">
        <f t="shared" si="46"/>
        <v>26.175000000000001</v>
      </c>
      <c r="T309" s="9">
        <f t="shared" si="47"/>
        <v>35.375</v>
      </c>
      <c r="U309" s="8">
        <f t="shared" si="48"/>
        <v>33.841666666666661</v>
      </c>
      <c r="V309" s="8">
        <f t="shared" si="49"/>
        <v>34.224999999999994</v>
      </c>
    </row>
    <row r="310" spans="1:22" ht="13.5" x14ac:dyDescent="0.25">
      <c r="A310" s="3">
        <f>RSI!A310</f>
        <v>42457</v>
      </c>
      <c r="B310" s="2">
        <f>RSI!B310</f>
        <v>2.0668000000000002</v>
      </c>
      <c r="C310" s="2">
        <f>RSI!I310</f>
        <v>54.925154146236757</v>
      </c>
      <c r="D310" s="2">
        <f>MACD!E310</f>
        <v>-6.836579175104851E-2</v>
      </c>
      <c r="E310" s="2">
        <f>MACD!F310</f>
        <v>-3.593775084489749E-2</v>
      </c>
      <c r="F310" s="2">
        <f>'Moving Avg'!D310</f>
        <v>2.0625799999999996</v>
      </c>
      <c r="G310" s="2">
        <f>'Moving Avg'!F310</f>
        <v>2.0035449999999999</v>
      </c>
      <c r="H310" s="2">
        <f>'Moving Avg'!G310</f>
        <v>2.0722879999999999</v>
      </c>
      <c r="I310" s="2">
        <f>'Moving Avg'!H310</f>
        <v>2.2248029999999983</v>
      </c>
      <c r="J310" s="6" t="str">
        <f>OBV!F310</f>
        <v>BULLISH</v>
      </c>
      <c r="K310" s="6" t="str">
        <f>OBV!G310</f>
        <v>NEUTRAL</v>
      </c>
      <c r="L310" s="6" t="str">
        <f>OBV!H310</f>
        <v>CONFIRMED BULLISH</v>
      </c>
      <c r="M310" s="8">
        <f t="shared" si="40"/>
        <v>25</v>
      </c>
      <c r="N310" s="8">
        <f t="shared" si="41"/>
        <v>100</v>
      </c>
      <c r="O310" s="8">
        <f t="shared" si="42"/>
        <v>0</v>
      </c>
      <c r="P310" s="8">
        <f t="shared" si="43"/>
        <v>83.5</v>
      </c>
      <c r="Q310" s="9">
        <f t="shared" si="44"/>
        <v>56.274999999999999</v>
      </c>
      <c r="R310" s="9">
        <f t="shared" si="45"/>
        <v>45.875</v>
      </c>
      <c r="S310" s="9">
        <f t="shared" si="46"/>
        <v>56.325000000000003</v>
      </c>
      <c r="T310" s="9">
        <f t="shared" si="47"/>
        <v>52.125</v>
      </c>
      <c r="U310" s="8">
        <f t="shared" si="48"/>
        <v>52.82500000000001</v>
      </c>
      <c r="V310" s="8">
        <f t="shared" si="49"/>
        <v>52.650000000000006</v>
      </c>
    </row>
    <row r="311" spans="1:22" ht="13.5" x14ac:dyDescent="0.25">
      <c r="A311" s="3">
        <f>RSI!A311</f>
        <v>42458</v>
      </c>
      <c r="B311" s="2">
        <f>RSI!B311</f>
        <v>2.0087999999999999</v>
      </c>
      <c r="C311" s="2">
        <f>RSI!I311</f>
        <v>45.74658306500065</v>
      </c>
      <c r="D311" s="2">
        <f>MACD!E311</f>
        <v>-5.689239253130296E-2</v>
      </c>
      <c r="E311" s="2">
        <f>MACD!F311</f>
        <v>-4.0128679182178585E-2</v>
      </c>
      <c r="F311" s="2">
        <f>'Moving Avg'!D311</f>
        <v>2.0478200000000002</v>
      </c>
      <c r="G311" s="2">
        <f>'Moving Avg'!F311</f>
        <v>2.0059150000000003</v>
      </c>
      <c r="H311" s="2">
        <f>'Moving Avg'!G311</f>
        <v>2.0679639999999995</v>
      </c>
      <c r="I311" s="2">
        <f>'Moving Avg'!H311</f>
        <v>2.2242229999999981</v>
      </c>
      <c r="J311" s="6" t="str">
        <f>OBV!F311</f>
        <v>BEARISH</v>
      </c>
      <c r="K311" s="6" t="str">
        <f>OBV!G311</f>
        <v>NEUTRAL</v>
      </c>
      <c r="L311" s="6" t="str">
        <f>OBV!H311</f>
        <v>CONFIRMED BEARISH</v>
      </c>
      <c r="M311" s="8">
        <f t="shared" si="40"/>
        <v>25</v>
      </c>
      <c r="N311" s="8">
        <f t="shared" si="41"/>
        <v>45</v>
      </c>
      <c r="O311" s="8">
        <f t="shared" si="42"/>
        <v>0</v>
      </c>
      <c r="P311" s="8">
        <f t="shared" si="43"/>
        <v>16.5</v>
      </c>
      <c r="Q311" s="9">
        <f t="shared" si="44"/>
        <v>26.975000000000001</v>
      </c>
      <c r="R311" s="9">
        <f t="shared" si="45"/>
        <v>18.125</v>
      </c>
      <c r="S311" s="9">
        <f t="shared" si="46"/>
        <v>17.925000000000001</v>
      </c>
      <c r="T311" s="9">
        <f t="shared" si="47"/>
        <v>21.625</v>
      </c>
      <c r="U311" s="8">
        <f t="shared" si="48"/>
        <v>21.008333333333336</v>
      </c>
      <c r="V311" s="8">
        <f t="shared" si="49"/>
        <v>21.162500000000001</v>
      </c>
    </row>
    <row r="312" spans="1:22" ht="13.5" x14ac:dyDescent="0.25">
      <c r="A312" s="3">
        <f>RSI!A312</f>
        <v>42459</v>
      </c>
      <c r="B312" s="2">
        <f>RSI!B312</f>
        <v>2.0510000000000002</v>
      </c>
      <c r="C312" s="2">
        <f>RSI!I312</f>
        <v>52.0280401040405</v>
      </c>
      <c r="D312" s="2">
        <f>MACD!E312</f>
        <v>-4.6078847358780983E-2</v>
      </c>
      <c r="E312" s="2">
        <f>MACD!F312</f>
        <v>-4.1318712817499062E-2</v>
      </c>
      <c r="F312" s="2">
        <f>'Moving Avg'!D312</f>
        <v>2.0436000000000005</v>
      </c>
      <c r="G312" s="2">
        <f>'Moving Avg'!F312</f>
        <v>2.0103949999999999</v>
      </c>
      <c r="H312" s="2">
        <f>'Moving Avg'!G312</f>
        <v>2.0649059999999992</v>
      </c>
      <c r="I312" s="2">
        <f>'Moving Avg'!H312</f>
        <v>2.2240574999999985</v>
      </c>
      <c r="J312" s="6" t="str">
        <f>OBV!F312</f>
        <v>BULLISH</v>
      </c>
      <c r="K312" s="6" t="str">
        <f>OBV!G312</f>
        <v>NEUTRAL</v>
      </c>
      <c r="L312" s="6" t="str">
        <f>OBV!H312</f>
        <v>BULLISH DIVERGENCE</v>
      </c>
      <c r="M312" s="8">
        <f t="shared" si="40"/>
        <v>25</v>
      </c>
      <c r="N312" s="8">
        <f t="shared" si="41"/>
        <v>45</v>
      </c>
      <c r="O312" s="8">
        <f t="shared" si="42"/>
        <v>0</v>
      </c>
      <c r="P312" s="8">
        <f t="shared" si="43"/>
        <v>66.5</v>
      </c>
      <c r="Q312" s="9">
        <f t="shared" si="44"/>
        <v>34.475000000000001</v>
      </c>
      <c r="R312" s="9">
        <f t="shared" si="45"/>
        <v>30.625</v>
      </c>
      <c r="S312" s="9">
        <f t="shared" si="46"/>
        <v>40.424999999999997</v>
      </c>
      <c r="T312" s="9">
        <f t="shared" si="47"/>
        <v>34.125</v>
      </c>
      <c r="U312" s="8">
        <f t="shared" si="48"/>
        <v>35.174999999999997</v>
      </c>
      <c r="V312" s="8">
        <f t="shared" si="49"/>
        <v>34.912499999999994</v>
      </c>
    </row>
    <row r="313" spans="1:22" ht="13.5" x14ac:dyDescent="0.25">
      <c r="A313" s="3">
        <f>RSI!A313</f>
        <v>42460</v>
      </c>
      <c r="B313" s="2">
        <f>RSI!B313</f>
        <v>2.0562999999999998</v>
      </c>
      <c r="C313" s="2">
        <f>RSI!I313</f>
        <v>52.767680586041521</v>
      </c>
      <c r="D313" s="2">
        <f>MACD!E313</f>
        <v>-3.7413775245166647E-2</v>
      </c>
      <c r="E313" s="2">
        <f>MACD!F313</f>
        <v>-4.0537725303032582E-2</v>
      </c>
      <c r="F313" s="2">
        <f>'Moving Avg'!D313</f>
        <v>2.0509999999999997</v>
      </c>
      <c r="G313" s="2">
        <f>'Moving Avg'!F313</f>
        <v>2.0156700000000001</v>
      </c>
      <c r="H313" s="2">
        <f>'Moving Avg'!G313</f>
        <v>2.0619539999999996</v>
      </c>
      <c r="I313" s="2">
        <f>'Moving Avg'!H313</f>
        <v>2.2237149999999981</v>
      </c>
      <c r="J313" s="6" t="str">
        <f>OBV!F313</f>
        <v>BULLISH</v>
      </c>
      <c r="K313" s="6" t="str">
        <f>OBV!G313</f>
        <v>NEUTRAL</v>
      </c>
      <c r="L313" s="6" t="str">
        <f>OBV!H313</f>
        <v>CONFIRMED BULLISH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83.5</v>
      </c>
      <c r="Q313" s="9">
        <f t="shared" si="44"/>
        <v>21.274999999999999</v>
      </c>
      <c r="R313" s="9">
        <f t="shared" si="45"/>
        <v>25.875</v>
      </c>
      <c r="S313" s="9">
        <f t="shared" si="46"/>
        <v>41.325000000000003</v>
      </c>
      <c r="T313" s="9">
        <f t="shared" si="47"/>
        <v>27.125</v>
      </c>
      <c r="U313" s="8">
        <f t="shared" si="48"/>
        <v>29.491666666666664</v>
      </c>
      <c r="V313" s="8">
        <f t="shared" si="49"/>
        <v>28.9</v>
      </c>
    </row>
    <row r="314" spans="1:22" ht="13.5" x14ac:dyDescent="0.25">
      <c r="A314" s="3">
        <f>RSI!A314</f>
        <v>42461</v>
      </c>
      <c r="B314" s="2">
        <f>RSI!B314</f>
        <v>2.0034999999999998</v>
      </c>
      <c r="C314" s="2">
        <f>RSI!I314</f>
        <v>45.278001690006803</v>
      </c>
      <c r="D314" s="2">
        <f>MACD!E314</f>
        <v>-2.6287422161905827E-2</v>
      </c>
      <c r="E314" s="2">
        <f>MACD!F314</f>
        <v>-3.7687664674807234E-2</v>
      </c>
      <c r="F314" s="2">
        <f>'Moving Avg'!D314</f>
        <v>2.03728</v>
      </c>
      <c r="G314" s="2">
        <f>'Moving Avg'!F314</f>
        <v>2.0177750000000003</v>
      </c>
      <c r="H314" s="2">
        <f>'Moving Avg'!G314</f>
        <v>2.0580519999999995</v>
      </c>
      <c r="I314" s="2">
        <f>'Moving Avg'!H314</f>
        <v>2.2231084999999982</v>
      </c>
      <c r="J314" s="6" t="str">
        <f>OBV!F314</f>
        <v>BULLISH</v>
      </c>
      <c r="K314" s="6" t="str">
        <f>OBV!G314</f>
        <v>NEUTRAL</v>
      </c>
      <c r="L314" s="6" t="str">
        <f>OBV!H314</f>
        <v>BULLISH DIVERGENCE</v>
      </c>
      <c r="M314" s="8">
        <f t="shared" si="40"/>
        <v>25</v>
      </c>
      <c r="N314" s="8">
        <f t="shared" si="41"/>
        <v>0</v>
      </c>
      <c r="O314" s="8">
        <f t="shared" si="42"/>
        <v>0</v>
      </c>
      <c r="P314" s="8">
        <f t="shared" si="43"/>
        <v>66.5</v>
      </c>
      <c r="Q314" s="9">
        <f t="shared" si="44"/>
        <v>18.725000000000001</v>
      </c>
      <c r="R314" s="9">
        <f t="shared" si="45"/>
        <v>21.625</v>
      </c>
      <c r="S314" s="9">
        <f t="shared" si="46"/>
        <v>33.674999999999997</v>
      </c>
      <c r="T314" s="9">
        <f t="shared" si="47"/>
        <v>22.875</v>
      </c>
      <c r="U314" s="8">
        <f t="shared" si="48"/>
        <v>24.675000000000001</v>
      </c>
      <c r="V314" s="8">
        <f t="shared" si="49"/>
        <v>24.225000000000001</v>
      </c>
    </row>
    <row r="315" spans="1:22" ht="13.5" x14ac:dyDescent="0.25">
      <c r="A315" s="3">
        <f>RSI!A315</f>
        <v>42464</v>
      </c>
      <c r="B315" s="2">
        <f>RSI!B315</f>
        <v>2.0034999999999998</v>
      </c>
      <c r="C315" s="2">
        <f>RSI!I315</f>
        <v>45.278001690006796</v>
      </c>
      <c r="D315" s="2">
        <f>MACD!E315</f>
        <v>-2.0730451260070115E-2</v>
      </c>
      <c r="E315" s="2">
        <f>MACD!F315</f>
        <v>-3.4296221991859811E-2</v>
      </c>
      <c r="F315" s="2">
        <f>'Moving Avg'!D315</f>
        <v>2.0246199999999996</v>
      </c>
      <c r="G315" s="2">
        <f>'Moving Avg'!F315</f>
        <v>2.0198800000000001</v>
      </c>
      <c r="H315" s="2">
        <f>'Moving Avg'!G315</f>
        <v>2.0548879999999996</v>
      </c>
      <c r="I315" s="2">
        <f>'Moving Avg'!H315</f>
        <v>2.2221854999999979</v>
      </c>
      <c r="J315" s="6" t="str">
        <f>OBV!F315</f>
        <v>BULLISH</v>
      </c>
      <c r="K315" s="6" t="str">
        <f>OBV!G315</f>
        <v>NEUTRAL</v>
      </c>
      <c r="L315" s="6" t="str">
        <f>OBV!H315</f>
        <v>BULLISH DIVERGENCE</v>
      </c>
      <c r="M315" s="8">
        <f t="shared" si="40"/>
        <v>25</v>
      </c>
      <c r="N315" s="8">
        <f t="shared" si="41"/>
        <v>0</v>
      </c>
      <c r="O315" s="8">
        <f t="shared" si="42"/>
        <v>0</v>
      </c>
      <c r="P315" s="8">
        <f t="shared" si="43"/>
        <v>66.5</v>
      </c>
      <c r="Q315" s="9">
        <f t="shared" si="44"/>
        <v>18.725000000000001</v>
      </c>
      <c r="R315" s="9">
        <f t="shared" si="45"/>
        <v>21.625</v>
      </c>
      <c r="S315" s="9">
        <f t="shared" si="46"/>
        <v>33.674999999999997</v>
      </c>
      <c r="T315" s="9">
        <f t="shared" si="47"/>
        <v>22.875</v>
      </c>
      <c r="U315" s="8">
        <f t="shared" si="48"/>
        <v>24.675000000000001</v>
      </c>
      <c r="V315" s="8">
        <f t="shared" si="49"/>
        <v>24.225000000000001</v>
      </c>
    </row>
    <row r="316" spans="1:22" ht="13.5" x14ac:dyDescent="0.25">
      <c r="A316" s="3">
        <f>RSI!A316</f>
        <v>42465</v>
      </c>
      <c r="B316" s="2">
        <f>RSI!B316</f>
        <v>2.0034999999999998</v>
      </c>
      <c r="C316" s="2">
        <f>RSI!I316</f>
        <v>45.278001690006796</v>
      </c>
      <c r="D316" s="2">
        <f>MACD!E316</f>
        <v>-7.7319076616508831E-3</v>
      </c>
      <c r="E316" s="2">
        <f>MACD!F316</f>
        <v>-2.8983359125818026E-2</v>
      </c>
      <c r="F316" s="2">
        <f>'Moving Avg'!D316</f>
        <v>2.0235599999999998</v>
      </c>
      <c r="G316" s="2">
        <f>'Moving Avg'!F316</f>
        <v>2.0225150000000003</v>
      </c>
      <c r="H316" s="2">
        <f>'Moving Avg'!G316</f>
        <v>2.0517239999999997</v>
      </c>
      <c r="I316" s="2">
        <f>'Moving Avg'!H316</f>
        <v>2.2212889999999978</v>
      </c>
      <c r="J316" s="6" t="str">
        <f>OBV!F316</f>
        <v>BULLISH</v>
      </c>
      <c r="K316" s="6" t="str">
        <f>OBV!G316</f>
        <v>NEUTRAL</v>
      </c>
      <c r="L316" s="6" t="str">
        <f>OBV!H316</f>
        <v>BULLISH DIVERGENCE</v>
      </c>
      <c r="M316" s="8">
        <f t="shared" si="40"/>
        <v>25</v>
      </c>
      <c r="N316" s="8">
        <f t="shared" si="41"/>
        <v>0</v>
      </c>
      <c r="O316" s="8">
        <f t="shared" si="42"/>
        <v>0</v>
      </c>
      <c r="P316" s="8">
        <f t="shared" si="43"/>
        <v>66.5</v>
      </c>
      <c r="Q316" s="9">
        <f t="shared" si="44"/>
        <v>18.725000000000001</v>
      </c>
      <c r="R316" s="9">
        <f t="shared" si="45"/>
        <v>21.625</v>
      </c>
      <c r="S316" s="9">
        <f t="shared" si="46"/>
        <v>33.674999999999997</v>
      </c>
      <c r="T316" s="9">
        <f t="shared" si="47"/>
        <v>22.875</v>
      </c>
      <c r="U316" s="8">
        <f t="shared" si="48"/>
        <v>24.675000000000001</v>
      </c>
      <c r="V316" s="8">
        <f t="shared" si="49"/>
        <v>24.225000000000001</v>
      </c>
    </row>
    <row r="317" spans="1:22" ht="13.5" x14ac:dyDescent="0.25">
      <c r="A317" s="3">
        <f>RSI!A317</f>
        <v>42466</v>
      </c>
      <c r="B317" s="2">
        <f>RSI!B317</f>
        <v>2.0034999999999998</v>
      </c>
      <c r="C317" s="2">
        <f>RSI!I317</f>
        <v>45.278001690006796</v>
      </c>
      <c r="D317" s="2">
        <f>MACD!E317</f>
        <v>1.8262892620297677E-3</v>
      </c>
      <c r="E317" s="2">
        <f>MACD!F317</f>
        <v>-2.282142944824847E-2</v>
      </c>
      <c r="F317" s="2">
        <f>'Moving Avg'!D317</f>
        <v>2.0140599999999997</v>
      </c>
      <c r="G317" s="2">
        <f>'Moving Avg'!F317</f>
        <v>2.0251500000000009</v>
      </c>
      <c r="H317" s="2">
        <f>'Moving Avg'!G317</f>
        <v>2.0485599999999997</v>
      </c>
      <c r="I317" s="2">
        <f>'Moving Avg'!H317</f>
        <v>2.2202869999999977</v>
      </c>
      <c r="J317" s="6" t="str">
        <f>OBV!F317</f>
        <v>BULLISH</v>
      </c>
      <c r="K317" s="6" t="str">
        <f>OBV!G317</f>
        <v>NEUTRAL</v>
      </c>
      <c r="L317" s="6" t="str">
        <f>OBV!H317</f>
        <v>BULLISH DIVERGENCE</v>
      </c>
      <c r="M317" s="8">
        <f t="shared" si="40"/>
        <v>25</v>
      </c>
      <c r="N317" s="8">
        <f t="shared" si="41"/>
        <v>0</v>
      </c>
      <c r="O317" s="8">
        <f t="shared" si="42"/>
        <v>0</v>
      </c>
      <c r="P317" s="8">
        <f t="shared" si="43"/>
        <v>66.5</v>
      </c>
      <c r="Q317" s="9">
        <f t="shared" si="44"/>
        <v>18.725000000000001</v>
      </c>
      <c r="R317" s="9">
        <f t="shared" si="45"/>
        <v>21.625</v>
      </c>
      <c r="S317" s="9">
        <f t="shared" si="46"/>
        <v>33.674999999999997</v>
      </c>
      <c r="T317" s="9">
        <f t="shared" si="47"/>
        <v>22.875</v>
      </c>
      <c r="U317" s="8">
        <f t="shared" si="48"/>
        <v>24.675000000000001</v>
      </c>
      <c r="V317" s="8">
        <f t="shared" si="49"/>
        <v>24.225000000000001</v>
      </c>
    </row>
    <row r="318" spans="1:22" ht="13.5" x14ac:dyDescent="0.25">
      <c r="A318" s="3">
        <f>RSI!A318</f>
        <v>42467</v>
      </c>
      <c r="B318" s="2">
        <f>RSI!B318</f>
        <v>2.0562999999999998</v>
      </c>
      <c r="C318" s="2">
        <f>RSI!I318</f>
        <v>54.050354537701509</v>
      </c>
      <c r="D318" s="2">
        <f>MACD!E318</f>
        <v>-1.9583289802378445E-3</v>
      </c>
      <c r="E318" s="2">
        <f>MACD!F318</f>
        <v>-1.8648809354646346E-2</v>
      </c>
      <c r="F318" s="2">
        <f>'Moving Avg'!D318</f>
        <v>2.0140599999999997</v>
      </c>
      <c r="G318" s="2">
        <f>'Moving Avg'!F318</f>
        <v>2.0306900000000008</v>
      </c>
      <c r="H318" s="2">
        <f>'Moving Avg'!G318</f>
        <v>2.0475059999999998</v>
      </c>
      <c r="I318" s="2">
        <f>'Moving Avg'!H318</f>
        <v>2.2193119999999977</v>
      </c>
      <c r="J318" s="6" t="str">
        <f>OBV!F318</f>
        <v>BULLISH</v>
      </c>
      <c r="K318" s="6" t="str">
        <f>OBV!G318</f>
        <v>STRONG</v>
      </c>
      <c r="L318" s="6" t="str">
        <f>OBV!H318</f>
        <v>NEUTRAL</v>
      </c>
      <c r="M318" s="8">
        <f t="shared" si="40"/>
        <v>25</v>
      </c>
      <c r="N318" s="8">
        <f t="shared" si="41"/>
        <v>0</v>
      </c>
      <c r="O318" s="8">
        <f t="shared" si="42"/>
        <v>0</v>
      </c>
      <c r="P318" s="8">
        <f t="shared" si="43"/>
        <v>66</v>
      </c>
      <c r="Q318" s="9">
        <f t="shared" si="44"/>
        <v>18.649999999999999</v>
      </c>
      <c r="R318" s="9">
        <f t="shared" si="45"/>
        <v>21.5</v>
      </c>
      <c r="S318" s="9">
        <f t="shared" si="46"/>
        <v>33.450000000000003</v>
      </c>
      <c r="T318" s="9">
        <f t="shared" si="47"/>
        <v>22.75</v>
      </c>
      <c r="U318" s="8">
        <f t="shared" si="48"/>
        <v>24.533333333333331</v>
      </c>
      <c r="V318" s="8">
        <f t="shared" si="49"/>
        <v>24.087499999999999</v>
      </c>
    </row>
    <row r="319" spans="1:22" ht="13.5" x14ac:dyDescent="0.25">
      <c r="A319" s="3">
        <f>RSI!A319</f>
        <v>42468</v>
      </c>
      <c r="B319" s="2">
        <f>RSI!B319</f>
        <v>2.1143000000000001</v>
      </c>
      <c r="C319" s="2">
        <f>RSI!I319</f>
        <v>61.375209570784428</v>
      </c>
      <c r="D319" s="2">
        <f>MACD!E319</f>
        <v>-1.4960403782513509E-3</v>
      </c>
      <c r="E319" s="2">
        <f>MACD!F319</f>
        <v>-1.5218255559367348E-2</v>
      </c>
      <c r="F319" s="2">
        <f>'Moving Avg'!D319</f>
        <v>2.0362199999999997</v>
      </c>
      <c r="G319" s="2">
        <f>'Moving Avg'!F319</f>
        <v>2.03939</v>
      </c>
      <c r="H319" s="2">
        <f>'Moving Avg'!G319</f>
        <v>2.0463459999999998</v>
      </c>
      <c r="I319" s="2">
        <f>'Moving Avg'!H319</f>
        <v>2.2189429999999977</v>
      </c>
      <c r="J319" s="6" t="str">
        <f>OBV!F319</f>
        <v>BULLISH</v>
      </c>
      <c r="K319" s="6" t="str">
        <f>OBV!G319</f>
        <v>STRONG</v>
      </c>
      <c r="L319" s="6" t="str">
        <f>OBV!H319</f>
        <v>CONFIRMED BULLISH</v>
      </c>
      <c r="M319" s="8">
        <f t="shared" si="40"/>
        <v>25</v>
      </c>
      <c r="N319" s="8">
        <f t="shared" si="41"/>
        <v>0</v>
      </c>
      <c r="O319" s="8">
        <f t="shared" si="42"/>
        <v>0</v>
      </c>
      <c r="P319" s="8">
        <f t="shared" si="43"/>
        <v>100</v>
      </c>
      <c r="Q319" s="9">
        <f t="shared" si="44"/>
        <v>23.75</v>
      </c>
      <c r="R319" s="9">
        <f t="shared" si="45"/>
        <v>30</v>
      </c>
      <c r="S319" s="9">
        <f t="shared" si="46"/>
        <v>48.75</v>
      </c>
      <c r="T319" s="9">
        <f t="shared" si="47"/>
        <v>31.25</v>
      </c>
      <c r="U319" s="8">
        <f t="shared" si="48"/>
        <v>34.166666666666664</v>
      </c>
      <c r="V319" s="8">
        <f t="shared" si="49"/>
        <v>33.4375</v>
      </c>
    </row>
    <row r="320" spans="1:22" ht="13.5" x14ac:dyDescent="0.25">
      <c r="A320" s="3">
        <f>RSI!A320</f>
        <v>42471</v>
      </c>
      <c r="B320" s="2">
        <f>RSI!B320</f>
        <v>2.1143000000000001</v>
      </c>
      <c r="C320" s="2">
        <f>RSI!I320</f>
        <v>61.375209570784428</v>
      </c>
      <c r="D320" s="2">
        <f>MACD!E320</f>
        <v>-2.4130958567147864E-3</v>
      </c>
      <c r="E320" s="2">
        <f>MACD!F320</f>
        <v>-1.2657223618836836E-2</v>
      </c>
      <c r="F320" s="2">
        <f>'Moving Avg'!D320</f>
        <v>2.0583800000000001</v>
      </c>
      <c r="G320" s="2">
        <f>'Moving Avg'!F320</f>
        <v>2.0478300000000003</v>
      </c>
      <c r="H320" s="2">
        <f>'Moving Avg'!G320</f>
        <v>2.0463459999999998</v>
      </c>
      <c r="I320" s="2">
        <f>'Moving Avg'!H320</f>
        <v>2.218573999999998</v>
      </c>
      <c r="J320" s="6" t="str">
        <f>OBV!F320</f>
        <v>BULLISH</v>
      </c>
      <c r="K320" s="6" t="str">
        <f>OBV!G320</f>
        <v>STRONG</v>
      </c>
      <c r="L320" s="6" t="str">
        <f>OBV!H320</f>
        <v>CONFIRMED BULLISH</v>
      </c>
      <c r="M320" s="8">
        <f t="shared" si="40"/>
        <v>25</v>
      </c>
      <c r="N320" s="8">
        <f t="shared" si="41"/>
        <v>0</v>
      </c>
      <c r="O320" s="8">
        <f t="shared" si="42"/>
        <v>0</v>
      </c>
      <c r="P320" s="8">
        <f t="shared" si="43"/>
        <v>100</v>
      </c>
      <c r="Q320" s="9">
        <f t="shared" si="44"/>
        <v>23.75</v>
      </c>
      <c r="R320" s="9">
        <f t="shared" si="45"/>
        <v>30</v>
      </c>
      <c r="S320" s="9">
        <f t="shared" si="46"/>
        <v>48.75</v>
      </c>
      <c r="T320" s="9">
        <f t="shared" si="47"/>
        <v>31.25</v>
      </c>
      <c r="U320" s="8">
        <f t="shared" si="48"/>
        <v>34.166666666666664</v>
      </c>
      <c r="V320" s="8">
        <f t="shared" si="49"/>
        <v>33.4375</v>
      </c>
    </row>
    <row r="321" spans="1:22" ht="13.5" x14ac:dyDescent="0.25">
      <c r="A321" s="3">
        <f>RSI!A321</f>
        <v>42472</v>
      </c>
      <c r="B321" s="2">
        <f>RSI!B321</f>
        <v>2.0825999999999998</v>
      </c>
      <c r="C321" s="2">
        <f>RSI!I321</f>
        <v>55.742657984710696</v>
      </c>
      <c r="D321" s="2">
        <f>MACD!E321</f>
        <v>-1.0220326264551272E-2</v>
      </c>
      <c r="E321" s="2">
        <f>MACD!F321</f>
        <v>-1.2169844147979725E-2</v>
      </c>
      <c r="F321" s="2">
        <f>'Moving Avg'!D321</f>
        <v>2.0741999999999998</v>
      </c>
      <c r="G321" s="2">
        <f>'Moving Avg'!F321</f>
        <v>2.050465</v>
      </c>
      <c r="H321" s="2">
        <f>'Moving Avg'!G321</f>
        <v>2.0453960000000002</v>
      </c>
      <c r="I321" s="2">
        <f>'Moving Avg'!H321</f>
        <v>2.2179149999999983</v>
      </c>
      <c r="J321" s="6" t="str">
        <f>OBV!F321</f>
        <v>BULLISH</v>
      </c>
      <c r="K321" s="6" t="str">
        <f>OBV!G321</f>
        <v>STRONG</v>
      </c>
      <c r="L321" s="6" t="str">
        <f>OBV!H321</f>
        <v>CONFIRMED BULLISH</v>
      </c>
      <c r="M321" s="8">
        <f t="shared" si="40"/>
        <v>25</v>
      </c>
      <c r="N321" s="8">
        <f t="shared" si="41"/>
        <v>0</v>
      </c>
      <c r="O321" s="8">
        <f t="shared" si="42"/>
        <v>0</v>
      </c>
      <c r="P321" s="8">
        <f t="shared" si="43"/>
        <v>100</v>
      </c>
      <c r="Q321" s="9">
        <f t="shared" si="44"/>
        <v>23.75</v>
      </c>
      <c r="R321" s="9">
        <f t="shared" si="45"/>
        <v>30</v>
      </c>
      <c r="S321" s="9">
        <f t="shared" si="46"/>
        <v>48.75</v>
      </c>
      <c r="T321" s="9">
        <f t="shared" si="47"/>
        <v>31.25</v>
      </c>
      <c r="U321" s="8">
        <f t="shared" si="48"/>
        <v>34.166666666666664</v>
      </c>
      <c r="V321" s="8">
        <f t="shared" si="49"/>
        <v>33.4375</v>
      </c>
    </row>
    <row r="322" spans="1:22" ht="13.5" x14ac:dyDescent="0.25">
      <c r="A322" s="3">
        <f>RSI!A322</f>
        <v>42473</v>
      </c>
      <c r="B322" s="2">
        <f>RSI!B322</f>
        <v>2.0246</v>
      </c>
      <c r="C322" s="2">
        <f>RSI!I322</f>
        <v>47.206417400435733</v>
      </c>
      <c r="D322" s="2">
        <f>MACD!E322</f>
        <v>-6.2730529229466647E-3</v>
      </c>
      <c r="E322" s="2">
        <f>MACD!F322</f>
        <v>-1.0990485902973114E-2</v>
      </c>
      <c r="F322" s="2">
        <f>'Moving Avg'!D322</f>
        <v>2.0784199999999999</v>
      </c>
      <c r="G322" s="2">
        <f>'Moving Avg'!F322</f>
        <v>2.0488799999999996</v>
      </c>
      <c r="H322" s="2">
        <f>'Moving Avg'!G322</f>
        <v>2.0429700000000004</v>
      </c>
      <c r="I322" s="2">
        <f>'Moving Avg'!H322</f>
        <v>2.2170184999999987</v>
      </c>
      <c r="J322" s="6" t="str">
        <f>OBV!F322</f>
        <v>BULLISH</v>
      </c>
      <c r="K322" s="6" t="str">
        <f>OBV!G322</f>
        <v>STRONG</v>
      </c>
      <c r="L322" s="6" t="str">
        <f>OBV!H322</f>
        <v>CONFIRMED BULLISH</v>
      </c>
      <c r="M322" s="8">
        <f t="shared" ref="M322:M385" si="50">IF(C322&lt;30,50, IF(C322&gt;70, 0, 25))</f>
        <v>25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100</v>
      </c>
      <c r="Q322" s="9">
        <f t="shared" si="44"/>
        <v>23.75</v>
      </c>
      <c r="R322" s="9">
        <f t="shared" si="45"/>
        <v>30</v>
      </c>
      <c r="S322" s="9">
        <f t="shared" si="46"/>
        <v>48.75</v>
      </c>
      <c r="T322" s="9">
        <f t="shared" si="47"/>
        <v>31.25</v>
      </c>
      <c r="U322" s="8">
        <f t="shared" si="48"/>
        <v>34.166666666666664</v>
      </c>
      <c r="V322" s="8">
        <f t="shared" si="49"/>
        <v>33.4375</v>
      </c>
    </row>
    <row r="323" spans="1:22" ht="13.5" x14ac:dyDescent="0.25">
      <c r="A323" s="3">
        <f>RSI!A323</f>
        <v>42474</v>
      </c>
      <c r="B323" s="2">
        <f>RSI!B323</f>
        <v>2.0246</v>
      </c>
      <c r="C323" s="2">
        <f>RSI!I323</f>
        <v>47.206417400435733</v>
      </c>
      <c r="D323" s="2">
        <f>MACD!E323</f>
        <v>-1.9927327502027303E-3</v>
      </c>
      <c r="E323" s="2">
        <f>MACD!F323</f>
        <v>-9.1909352724190378E-3</v>
      </c>
      <c r="F323" s="2">
        <f>'Moving Avg'!D323</f>
        <v>2.0720799999999997</v>
      </c>
      <c r="G323" s="2">
        <f>'Moving Avg'!F323</f>
        <v>2.0472949999999996</v>
      </c>
      <c r="H323" s="2">
        <f>'Moving Avg'!G323</f>
        <v>2.0407560000000005</v>
      </c>
      <c r="I323" s="2">
        <f>'Moving Avg'!H323</f>
        <v>2.2160694999999988</v>
      </c>
      <c r="J323" s="6" t="str">
        <f>OBV!F323</f>
        <v>BULLISH</v>
      </c>
      <c r="K323" s="6" t="str">
        <f>OBV!G323</f>
        <v>STRONG</v>
      </c>
      <c r="L323" s="6" t="str">
        <f>OBV!H323</f>
        <v>BULLISH DIVERGENCE</v>
      </c>
      <c r="M323" s="8">
        <f t="shared" si="50"/>
        <v>25</v>
      </c>
      <c r="N323" s="8">
        <f t="shared" si="51"/>
        <v>0</v>
      </c>
      <c r="O323" s="8">
        <f t="shared" si="52"/>
        <v>0</v>
      </c>
      <c r="P323" s="8">
        <f t="shared" si="53"/>
        <v>83</v>
      </c>
      <c r="Q323" s="9">
        <f t="shared" ref="Q323:Q386" si="54">0.35*M323+N323*0.35+O323*0.15+P323*0.15</f>
        <v>21.2</v>
      </c>
      <c r="R323" s="9">
        <f t="shared" ref="R323:R386" si="55">M323*0.2+N323*0.2+O323*0.35+P323*0.25</f>
        <v>25.75</v>
      </c>
      <c r="S323" s="9">
        <f t="shared" ref="S323:S386" si="56">M323*0.15+N323*0.15+O323*0.25+P323*0.45</f>
        <v>41.1</v>
      </c>
      <c r="T323" s="9">
        <f t="shared" ref="T323:T386" si="57">0.25*SUM(M323:P323)</f>
        <v>27</v>
      </c>
      <c r="U323" s="8">
        <f t="shared" ref="U323:U386" si="58">SUM(Q323:S323)/3</f>
        <v>29.350000000000005</v>
      </c>
      <c r="V323" s="8">
        <f t="shared" ref="V323:V386" si="59">SUM(Q323:T323)/4</f>
        <v>28.762500000000003</v>
      </c>
    </row>
    <row r="324" spans="1:22" ht="13.5" x14ac:dyDescent="0.25">
      <c r="A324" s="3">
        <f>RSI!A324</f>
        <v>42475</v>
      </c>
      <c r="B324" s="2">
        <f>RSI!B324</f>
        <v>2.1036999999999999</v>
      </c>
      <c r="C324" s="2">
        <f>RSI!I324</f>
        <v>57.500366469243652</v>
      </c>
      <c r="D324" s="2">
        <f>MACD!E324</f>
        <v>-1.2237578965287543E-2</v>
      </c>
      <c r="E324" s="2">
        <f>MACD!F324</f>
        <v>-9.8002640109927392E-3</v>
      </c>
      <c r="F324" s="2">
        <f>'Moving Avg'!D324</f>
        <v>2.0699599999999996</v>
      </c>
      <c r="G324" s="2">
        <f>'Moving Avg'!F324</f>
        <v>2.0496649999999996</v>
      </c>
      <c r="H324" s="2">
        <f>'Moving Avg'!G324</f>
        <v>2.0401240000000005</v>
      </c>
      <c r="I324" s="2">
        <f>'Moving Avg'!H324</f>
        <v>2.2158319999999985</v>
      </c>
      <c r="J324" s="6" t="str">
        <f>OBV!F324</f>
        <v>BULLISH</v>
      </c>
      <c r="K324" s="6" t="str">
        <f>OBV!G324</f>
        <v>STRONG</v>
      </c>
      <c r="L324" s="6" t="str">
        <f>OBV!H324</f>
        <v>BULLISH DIVERGENCE</v>
      </c>
      <c r="M324" s="8">
        <f t="shared" si="50"/>
        <v>25</v>
      </c>
      <c r="N324" s="8">
        <f t="shared" si="51"/>
        <v>45</v>
      </c>
      <c r="O324" s="8">
        <f t="shared" si="52"/>
        <v>0</v>
      </c>
      <c r="P324" s="8">
        <f t="shared" si="53"/>
        <v>83</v>
      </c>
      <c r="Q324" s="9">
        <f t="shared" si="54"/>
        <v>36.950000000000003</v>
      </c>
      <c r="R324" s="9">
        <f t="shared" si="55"/>
        <v>34.75</v>
      </c>
      <c r="S324" s="9">
        <f t="shared" si="56"/>
        <v>47.85</v>
      </c>
      <c r="T324" s="9">
        <f t="shared" si="57"/>
        <v>38.25</v>
      </c>
      <c r="U324" s="8">
        <f t="shared" si="58"/>
        <v>39.85</v>
      </c>
      <c r="V324" s="8">
        <f t="shared" si="59"/>
        <v>39.450000000000003</v>
      </c>
    </row>
    <row r="325" spans="1:22" ht="13.5" x14ac:dyDescent="0.25">
      <c r="A325" s="3">
        <f>RSI!A325</f>
        <v>42478</v>
      </c>
      <c r="B325" s="2">
        <f>RSI!B325</f>
        <v>2.0457000000000001</v>
      </c>
      <c r="C325" s="2">
        <f>RSI!I325</f>
        <v>49.828287938875853</v>
      </c>
      <c r="D325" s="2">
        <f>MACD!E325</f>
        <v>-1.6970292336475623E-2</v>
      </c>
      <c r="E325" s="2">
        <f>MACD!F325</f>
        <v>-1.1234269676089316E-2</v>
      </c>
      <c r="F325" s="2">
        <f>'Moving Avg'!D325</f>
        <v>2.0562399999999998</v>
      </c>
      <c r="G325" s="2">
        <f>'Moving Avg'!F325</f>
        <v>2.0504549999999995</v>
      </c>
      <c r="H325" s="2">
        <f>'Moving Avg'!G325</f>
        <v>2.0382260000000003</v>
      </c>
      <c r="I325" s="2">
        <f>'Moving Avg'!H325</f>
        <v>2.2153044999999985</v>
      </c>
      <c r="J325" s="6" t="str">
        <f>OBV!F325</f>
        <v>BULLISH</v>
      </c>
      <c r="K325" s="6" t="str">
        <f>OBV!G325</f>
        <v>STRONG</v>
      </c>
      <c r="L325" s="6" t="str">
        <f>OBV!H325</f>
        <v>BULLISH DIVERGENCE</v>
      </c>
      <c r="M325" s="8">
        <f t="shared" si="50"/>
        <v>25</v>
      </c>
      <c r="N325" s="8">
        <f t="shared" si="51"/>
        <v>45</v>
      </c>
      <c r="O325" s="8">
        <f t="shared" si="52"/>
        <v>0</v>
      </c>
      <c r="P325" s="8">
        <f t="shared" si="53"/>
        <v>83</v>
      </c>
      <c r="Q325" s="9">
        <f t="shared" si="54"/>
        <v>36.950000000000003</v>
      </c>
      <c r="R325" s="9">
        <f t="shared" si="55"/>
        <v>34.75</v>
      </c>
      <c r="S325" s="9">
        <f t="shared" si="56"/>
        <v>47.85</v>
      </c>
      <c r="T325" s="9">
        <f t="shared" si="57"/>
        <v>38.25</v>
      </c>
      <c r="U325" s="8">
        <f t="shared" si="58"/>
        <v>39.85</v>
      </c>
      <c r="V325" s="8">
        <f t="shared" si="59"/>
        <v>39.450000000000003</v>
      </c>
    </row>
    <row r="326" spans="1:22" ht="13.5" x14ac:dyDescent="0.25">
      <c r="A326" s="3">
        <f>RSI!A326</f>
        <v>42479</v>
      </c>
      <c r="B326" s="2">
        <f>RSI!B326</f>
        <v>2.0457000000000001</v>
      </c>
      <c r="C326" s="2">
        <f>RSI!I326</f>
        <v>49.828287938875853</v>
      </c>
      <c r="D326" s="2">
        <f>MACD!E326</f>
        <v>-2.0965776688985471E-2</v>
      </c>
      <c r="E326" s="2">
        <f>MACD!F326</f>
        <v>-1.3180571078668548E-2</v>
      </c>
      <c r="F326" s="2">
        <f>'Moving Avg'!D326</f>
        <v>2.0488599999999999</v>
      </c>
      <c r="G326" s="2">
        <f>'Moving Avg'!F326</f>
        <v>2.0486099999999992</v>
      </c>
      <c r="H326" s="2">
        <f>'Moving Avg'!G326</f>
        <v>2.0361160000000003</v>
      </c>
      <c r="I326" s="2">
        <f>'Moving Avg'!H326</f>
        <v>2.2144869999999988</v>
      </c>
      <c r="J326" s="6" t="str">
        <f>OBV!F326</f>
        <v>BULLISH</v>
      </c>
      <c r="K326" s="6" t="str">
        <f>OBV!G326</f>
        <v>STRONG</v>
      </c>
      <c r="L326" s="6" t="str">
        <f>OBV!H326</f>
        <v>BULLISH DIVERGENCE</v>
      </c>
      <c r="M326" s="8">
        <f t="shared" si="50"/>
        <v>25</v>
      </c>
      <c r="N326" s="8">
        <f t="shared" si="51"/>
        <v>45</v>
      </c>
      <c r="O326" s="8">
        <f t="shared" si="52"/>
        <v>0</v>
      </c>
      <c r="P326" s="8">
        <f t="shared" si="53"/>
        <v>83</v>
      </c>
      <c r="Q326" s="9">
        <f t="shared" si="54"/>
        <v>36.950000000000003</v>
      </c>
      <c r="R326" s="9">
        <f t="shared" si="55"/>
        <v>34.75</v>
      </c>
      <c r="S326" s="9">
        <f t="shared" si="56"/>
        <v>47.85</v>
      </c>
      <c r="T326" s="9">
        <f t="shared" si="57"/>
        <v>38.25</v>
      </c>
      <c r="U326" s="8">
        <f t="shared" si="58"/>
        <v>39.85</v>
      </c>
      <c r="V326" s="8">
        <f t="shared" si="59"/>
        <v>39.450000000000003</v>
      </c>
    </row>
    <row r="327" spans="1:22" ht="13.5" x14ac:dyDescent="0.25">
      <c r="A327" s="3">
        <f>RSI!A327</f>
        <v>42480</v>
      </c>
      <c r="B327" s="2">
        <f>RSI!B327</f>
        <v>2.0034999999999998</v>
      </c>
      <c r="C327" s="2">
        <f>RSI!I327</f>
        <v>44.785886414457686</v>
      </c>
      <c r="D327" s="2">
        <f>MACD!E327</f>
        <v>-2.1212201447345258E-2</v>
      </c>
      <c r="E327" s="2">
        <f>MACD!F327</f>
        <v>-1.4786897152403892E-2</v>
      </c>
      <c r="F327" s="2">
        <f>'Moving Avg'!D327</f>
        <v>2.0446399999999998</v>
      </c>
      <c r="G327" s="2">
        <f>'Moving Avg'!F327</f>
        <v>2.0451799999999998</v>
      </c>
      <c r="H327" s="2">
        <f>'Moving Avg'!G327</f>
        <v>2.03348</v>
      </c>
      <c r="I327" s="2">
        <f>'Moving Avg'!H327</f>
        <v>2.2131684999999988</v>
      </c>
      <c r="J327" s="6" t="str">
        <f>OBV!F327</f>
        <v>BULLISH</v>
      </c>
      <c r="K327" s="6" t="str">
        <f>OBV!G327</f>
        <v>STRONG</v>
      </c>
      <c r="L327" s="6" t="str">
        <f>OBV!H327</f>
        <v>BULLISH DIVERGENCE</v>
      </c>
      <c r="M327" s="8">
        <f t="shared" si="50"/>
        <v>25</v>
      </c>
      <c r="N327" s="8">
        <f t="shared" si="51"/>
        <v>45</v>
      </c>
      <c r="O327" s="8">
        <f t="shared" si="52"/>
        <v>0</v>
      </c>
      <c r="P327" s="8">
        <f t="shared" si="53"/>
        <v>83</v>
      </c>
      <c r="Q327" s="9">
        <f t="shared" si="54"/>
        <v>36.950000000000003</v>
      </c>
      <c r="R327" s="9">
        <f t="shared" si="55"/>
        <v>34.75</v>
      </c>
      <c r="S327" s="9">
        <f t="shared" si="56"/>
        <v>47.85</v>
      </c>
      <c r="T327" s="9">
        <f t="shared" si="57"/>
        <v>38.25</v>
      </c>
      <c r="U327" s="8">
        <f t="shared" si="58"/>
        <v>39.85</v>
      </c>
      <c r="V327" s="8">
        <f t="shared" si="59"/>
        <v>39.450000000000003</v>
      </c>
    </row>
    <row r="328" spans="1:22" ht="13.5" x14ac:dyDescent="0.25">
      <c r="A328" s="3">
        <f>RSI!A328</f>
        <v>42481</v>
      </c>
      <c r="B328" s="2">
        <f>RSI!B328</f>
        <v>2.0457000000000001</v>
      </c>
      <c r="C328" s="2">
        <f>RSI!I328</f>
        <v>50.21179657548165</v>
      </c>
      <c r="D328" s="2">
        <f>MACD!E328</f>
        <v>-1.616638379138946E-2</v>
      </c>
      <c r="E328" s="2">
        <f>MACD!F328</f>
        <v>-1.5062794480201007E-2</v>
      </c>
      <c r="F328" s="2">
        <f>'Moving Avg'!D328</f>
        <v>2.0488599999999999</v>
      </c>
      <c r="G328" s="2">
        <f>'Moving Avg'!F328</f>
        <v>2.0464999999999995</v>
      </c>
      <c r="H328" s="2">
        <f>'Moving Avg'!G328</f>
        <v>2.0324259999999996</v>
      </c>
      <c r="I328" s="2">
        <f>'Moving Avg'!H328</f>
        <v>2.2121139999999988</v>
      </c>
      <c r="J328" s="6" t="str">
        <f>OBV!F328</f>
        <v>BULLISH</v>
      </c>
      <c r="K328" s="6" t="str">
        <f>OBV!G328</f>
        <v>STRONG</v>
      </c>
      <c r="L328" s="6" t="str">
        <f>OBV!H328</f>
        <v>CONFIRMED BULLISH</v>
      </c>
      <c r="M328" s="8">
        <f t="shared" si="50"/>
        <v>25</v>
      </c>
      <c r="N328" s="8">
        <f t="shared" si="51"/>
        <v>45</v>
      </c>
      <c r="O328" s="8">
        <f t="shared" si="52"/>
        <v>0</v>
      </c>
      <c r="P328" s="8">
        <f t="shared" si="53"/>
        <v>100</v>
      </c>
      <c r="Q328" s="9">
        <f t="shared" si="54"/>
        <v>39.5</v>
      </c>
      <c r="R328" s="9">
        <f t="shared" si="55"/>
        <v>39</v>
      </c>
      <c r="S328" s="9">
        <f t="shared" si="56"/>
        <v>55.5</v>
      </c>
      <c r="T328" s="9">
        <f t="shared" si="57"/>
        <v>42.5</v>
      </c>
      <c r="U328" s="8">
        <f t="shared" si="58"/>
        <v>44.666666666666664</v>
      </c>
      <c r="V328" s="8">
        <f t="shared" si="59"/>
        <v>44.125</v>
      </c>
    </row>
    <row r="329" spans="1:22" ht="13.5" x14ac:dyDescent="0.25">
      <c r="A329" s="3">
        <f>RSI!A329</f>
        <v>42482</v>
      </c>
      <c r="B329" s="2">
        <f>RSI!B329</f>
        <v>2.0087999999999999</v>
      </c>
      <c r="C329" s="2">
        <f>RSI!I329</f>
        <v>45.958847142916916</v>
      </c>
      <c r="D329" s="2">
        <f>MACD!E329</f>
        <v>-2.5166757898631431E-4</v>
      </c>
      <c r="E329" s="2">
        <f>MACD!F329</f>
        <v>-1.2100569099958068E-2</v>
      </c>
      <c r="F329" s="2">
        <f>'Moving Avg'!D329</f>
        <v>2.0298799999999999</v>
      </c>
      <c r="G329" s="2">
        <f>'Moving Avg'!F329</f>
        <v>2.0433349999999995</v>
      </c>
      <c r="H329" s="2">
        <f>'Moving Avg'!G329</f>
        <v>2.0306340000000001</v>
      </c>
      <c r="I329" s="2">
        <f>'Moving Avg'!H329</f>
        <v>2.2110329999999991</v>
      </c>
      <c r="J329" s="6" t="str">
        <f>OBV!F329</f>
        <v>BEARISH</v>
      </c>
      <c r="K329" s="6" t="str">
        <f>OBV!G329</f>
        <v>WEAK</v>
      </c>
      <c r="L329" s="6" t="str">
        <f>OBV!H329</f>
        <v>CONFIRMED BEARISH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0</v>
      </c>
      <c r="Q329" s="9">
        <f t="shared" si="54"/>
        <v>8.75</v>
      </c>
      <c r="R329" s="9">
        <f t="shared" si="55"/>
        <v>5</v>
      </c>
      <c r="S329" s="9">
        <f t="shared" si="56"/>
        <v>3.75</v>
      </c>
      <c r="T329" s="9">
        <f t="shared" si="57"/>
        <v>6.25</v>
      </c>
      <c r="U329" s="8">
        <f t="shared" si="58"/>
        <v>5.833333333333333</v>
      </c>
      <c r="V329" s="8">
        <f t="shared" si="59"/>
        <v>5.9375</v>
      </c>
    </row>
    <row r="330" spans="1:22" ht="13.5" x14ac:dyDescent="0.25">
      <c r="A330" s="3">
        <f>RSI!A330</f>
        <v>42485</v>
      </c>
      <c r="B330" s="2">
        <f>RSI!B330</f>
        <v>1.9983</v>
      </c>
      <c r="C330" s="2">
        <f>RSI!I330</f>
        <v>44.796133926737937</v>
      </c>
      <c r="D330" s="2">
        <f>MACD!E330</f>
        <v>1.4200052160975751E-2</v>
      </c>
      <c r="E330" s="2">
        <f>MACD!F330</f>
        <v>-6.8404448477713056E-3</v>
      </c>
      <c r="F330" s="2">
        <f>'Moving Avg'!D330</f>
        <v>2.0204</v>
      </c>
      <c r="G330" s="2">
        <f>'Moving Avg'!F330</f>
        <v>2.0399099999999999</v>
      </c>
      <c r="H330" s="2">
        <f>'Moving Avg'!G330</f>
        <v>2.0278939999999999</v>
      </c>
      <c r="I330" s="2">
        <f>'Moving Avg'!H330</f>
        <v>2.2099524999999987</v>
      </c>
      <c r="J330" s="6" t="str">
        <f>OBV!F330</f>
        <v>BEARISH</v>
      </c>
      <c r="K330" s="6" t="str">
        <f>OBV!G330</f>
        <v>WEAK</v>
      </c>
      <c r="L330" s="6" t="str">
        <f>OBV!H330</f>
        <v>CONFIRMED BEARISH</v>
      </c>
      <c r="M330" s="8">
        <f t="shared" si="50"/>
        <v>25</v>
      </c>
      <c r="N330" s="8">
        <f t="shared" si="51"/>
        <v>0</v>
      </c>
      <c r="O330" s="8">
        <f t="shared" si="52"/>
        <v>0</v>
      </c>
      <c r="P330" s="8">
        <f t="shared" si="53"/>
        <v>0</v>
      </c>
      <c r="Q330" s="9">
        <f t="shared" si="54"/>
        <v>8.75</v>
      </c>
      <c r="R330" s="9">
        <f t="shared" si="55"/>
        <v>5</v>
      </c>
      <c r="S330" s="9">
        <f t="shared" si="56"/>
        <v>3.75</v>
      </c>
      <c r="T330" s="9">
        <f t="shared" si="57"/>
        <v>6.25</v>
      </c>
      <c r="U330" s="8">
        <f t="shared" si="58"/>
        <v>5.833333333333333</v>
      </c>
      <c r="V330" s="8">
        <f t="shared" si="59"/>
        <v>5.9375</v>
      </c>
    </row>
    <row r="331" spans="1:22" ht="13.5" x14ac:dyDescent="0.25">
      <c r="A331" s="3">
        <f>RSI!A331</f>
        <v>42486</v>
      </c>
      <c r="B331" s="2">
        <f>RSI!B331</f>
        <v>1.9983</v>
      </c>
      <c r="C331" s="2">
        <f>RSI!I331</f>
        <v>44.796133926737937</v>
      </c>
      <c r="D331" s="2">
        <f>MACD!E331</f>
        <v>2.180581489557909E-2</v>
      </c>
      <c r="E331" s="2">
        <f>MACD!F331</f>
        <v>-1.1111928991012271E-3</v>
      </c>
      <c r="F331" s="2">
        <f>'Moving Avg'!D331</f>
        <v>2.01092</v>
      </c>
      <c r="G331" s="2">
        <f>'Moving Avg'!F331</f>
        <v>2.0393849999999998</v>
      </c>
      <c r="H331" s="2">
        <f>'Moving Avg'!G331</f>
        <v>2.0253640000000002</v>
      </c>
      <c r="I331" s="2">
        <f>'Moving Avg'!H331</f>
        <v>2.2088719999999986</v>
      </c>
      <c r="J331" s="6" t="str">
        <f>OBV!F331</f>
        <v>BEARISH</v>
      </c>
      <c r="K331" s="6" t="str">
        <f>OBV!G331</f>
        <v>WEAK</v>
      </c>
      <c r="L331" s="6" t="str">
        <f>OBV!H331</f>
        <v>CONFIRMED BEARISH</v>
      </c>
      <c r="M331" s="8">
        <f t="shared" si="50"/>
        <v>25</v>
      </c>
      <c r="N331" s="8">
        <f t="shared" si="51"/>
        <v>0</v>
      </c>
      <c r="O331" s="8">
        <f t="shared" si="52"/>
        <v>0</v>
      </c>
      <c r="P331" s="8">
        <f t="shared" si="53"/>
        <v>0</v>
      </c>
      <c r="Q331" s="9">
        <f t="shared" si="54"/>
        <v>8.75</v>
      </c>
      <c r="R331" s="9">
        <f t="shared" si="55"/>
        <v>5</v>
      </c>
      <c r="S331" s="9">
        <f t="shared" si="56"/>
        <v>3.75</v>
      </c>
      <c r="T331" s="9">
        <f t="shared" si="57"/>
        <v>6.25</v>
      </c>
      <c r="U331" s="8">
        <f t="shared" si="58"/>
        <v>5.833333333333333</v>
      </c>
      <c r="V331" s="8">
        <f t="shared" si="59"/>
        <v>5.9375</v>
      </c>
    </row>
    <row r="332" spans="1:22" ht="13.5" x14ac:dyDescent="0.25">
      <c r="A332" s="3">
        <f>RSI!A332</f>
        <v>42487</v>
      </c>
      <c r="B332" s="2">
        <f>RSI!B332</f>
        <v>2.0034999999999998</v>
      </c>
      <c r="C332" s="2">
        <f>RSI!I332</f>
        <v>45.586796513971656</v>
      </c>
      <c r="D332" s="2">
        <f>MACD!E332</f>
        <v>1.9168668150375545E-2</v>
      </c>
      <c r="E332" s="2">
        <f>MACD!F332</f>
        <v>2.9447793107941272E-3</v>
      </c>
      <c r="F332" s="2">
        <f>'Moving Avg'!D332</f>
        <v>2.01092</v>
      </c>
      <c r="G332" s="2">
        <f>'Moving Avg'!F332</f>
        <v>2.03701</v>
      </c>
      <c r="H332" s="2">
        <f>'Moving Avg'!G332</f>
        <v>2.023676</v>
      </c>
      <c r="I332" s="2">
        <f>'Moving Avg'!H332</f>
        <v>2.2078174999999987</v>
      </c>
      <c r="J332" s="6" t="str">
        <f>OBV!F332</f>
        <v>BULLISH</v>
      </c>
      <c r="K332" s="6" t="str">
        <f>OBV!G332</f>
        <v>STRONG</v>
      </c>
      <c r="L332" s="6" t="str">
        <f>OBV!H332</f>
        <v>NEUTRAL</v>
      </c>
      <c r="M332" s="8">
        <f t="shared" si="50"/>
        <v>25</v>
      </c>
      <c r="N332" s="8">
        <f t="shared" si="51"/>
        <v>0</v>
      </c>
      <c r="O332" s="8">
        <f t="shared" si="52"/>
        <v>0</v>
      </c>
      <c r="P332" s="8">
        <f t="shared" si="53"/>
        <v>66</v>
      </c>
      <c r="Q332" s="9">
        <f t="shared" si="54"/>
        <v>18.649999999999999</v>
      </c>
      <c r="R332" s="9">
        <f t="shared" si="55"/>
        <v>21.5</v>
      </c>
      <c r="S332" s="9">
        <f t="shared" si="56"/>
        <v>33.450000000000003</v>
      </c>
      <c r="T332" s="9">
        <f t="shared" si="57"/>
        <v>22.75</v>
      </c>
      <c r="U332" s="8">
        <f t="shared" si="58"/>
        <v>24.533333333333331</v>
      </c>
      <c r="V332" s="8">
        <f t="shared" si="59"/>
        <v>24.087499999999999</v>
      </c>
    </row>
    <row r="333" spans="1:22" ht="13.5" x14ac:dyDescent="0.25">
      <c r="A333" s="3">
        <f>RSI!A333</f>
        <v>42488</v>
      </c>
      <c r="B333" s="2">
        <f>RSI!B333</f>
        <v>2.0562999999999998</v>
      </c>
      <c r="C333" s="2">
        <f>RSI!I333</f>
        <v>52.95483600172949</v>
      </c>
      <c r="D333" s="2">
        <f>MACD!E333</f>
        <v>1.3213425906693388E-2</v>
      </c>
      <c r="E333" s="2">
        <f>MACD!F333</f>
        <v>4.9985086299739797E-3</v>
      </c>
      <c r="F333" s="2">
        <f>'Moving Avg'!D333</f>
        <v>2.0130400000000002</v>
      </c>
      <c r="G333" s="2">
        <f>'Moving Avg'!F333</f>
        <v>2.03701</v>
      </c>
      <c r="H333" s="2">
        <f>'Moving Avg'!G333</f>
        <v>2.0226220000000001</v>
      </c>
      <c r="I333" s="2">
        <f>'Moving Avg'!H333</f>
        <v>2.2070269999999992</v>
      </c>
      <c r="J333" s="6" t="str">
        <f>OBV!F333</f>
        <v>BULLISH</v>
      </c>
      <c r="K333" s="6" t="str">
        <f>OBV!G333</f>
        <v>STRONG</v>
      </c>
      <c r="L333" s="6" t="str">
        <f>OBV!H333</f>
        <v>CONFIRMED BULLISH</v>
      </c>
      <c r="M333" s="8">
        <f t="shared" si="50"/>
        <v>25</v>
      </c>
      <c r="N333" s="8">
        <f t="shared" si="51"/>
        <v>0</v>
      </c>
      <c r="O333" s="8">
        <f t="shared" si="52"/>
        <v>0</v>
      </c>
      <c r="P333" s="8">
        <f t="shared" si="53"/>
        <v>100</v>
      </c>
      <c r="Q333" s="9">
        <f t="shared" si="54"/>
        <v>23.75</v>
      </c>
      <c r="R333" s="9">
        <f t="shared" si="55"/>
        <v>30</v>
      </c>
      <c r="S333" s="9">
        <f t="shared" si="56"/>
        <v>48.75</v>
      </c>
      <c r="T333" s="9">
        <f t="shared" si="57"/>
        <v>31.25</v>
      </c>
      <c r="U333" s="8">
        <f t="shared" si="58"/>
        <v>34.166666666666664</v>
      </c>
      <c r="V333" s="8">
        <f t="shared" si="59"/>
        <v>33.4375</v>
      </c>
    </row>
    <row r="334" spans="1:22" ht="13.5" x14ac:dyDescent="0.25">
      <c r="A334" s="3">
        <f>RSI!A334</f>
        <v>42489</v>
      </c>
      <c r="B334" s="2">
        <f>RSI!B334</f>
        <v>2.0510000000000002</v>
      </c>
      <c r="C334" s="2">
        <f>RSI!I334</f>
        <v>52.190879041845633</v>
      </c>
      <c r="D334" s="2">
        <f>MACD!E334</f>
        <v>2.0597627272393115E-2</v>
      </c>
      <c r="E334" s="2">
        <f>MACD!F334</f>
        <v>8.1183323584578075E-3</v>
      </c>
      <c r="F334" s="2">
        <f>'Moving Avg'!D334</f>
        <v>2.0214799999999999</v>
      </c>
      <c r="G334" s="2">
        <f>'Moving Avg'!F334</f>
        <v>2.0393850000000002</v>
      </c>
      <c r="H334" s="2">
        <f>'Moving Avg'!G334</f>
        <v>2.0214620000000001</v>
      </c>
      <c r="I334" s="2">
        <f>'Moving Avg'!H334</f>
        <v>2.2061309999999992</v>
      </c>
      <c r="J334" s="6" t="str">
        <f>OBV!F334</f>
        <v>BULLISH</v>
      </c>
      <c r="K334" s="6" t="str">
        <f>OBV!G334</f>
        <v>STRONG</v>
      </c>
      <c r="L334" s="6" t="str">
        <f>OBV!H334</f>
        <v>CONFIRMED BULLISH</v>
      </c>
      <c r="M334" s="8">
        <f t="shared" si="50"/>
        <v>25</v>
      </c>
      <c r="N334" s="8">
        <f t="shared" si="51"/>
        <v>0</v>
      </c>
      <c r="O334" s="8">
        <f t="shared" si="52"/>
        <v>0</v>
      </c>
      <c r="P334" s="8">
        <f t="shared" si="53"/>
        <v>100</v>
      </c>
      <c r="Q334" s="9">
        <f t="shared" si="54"/>
        <v>23.75</v>
      </c>
      <c r="R334" s="9">
        <f t="shared" si="55"/>
        <v>30</v>
      </c>
      <c r="S334" s="9">
        <f t="shared" si="56"/>
        <v>48.75</v>
      </c>
      <c r="T334" s="9">
        <f t="shared" si="57"/>
        <v>31.25</v>
      </c>
      <c r="U334" s="8">
        <f t="shared" si="58"/>
        <v>34.166666666666664</v>
      </c>
      <c r="V334" s="8">
        <f t="shared" si="59"/>
        <v>33.4375</v>
      </c>
    </row>
    <row r="335" spans="1:22" ht="13.5" x14ac:dyDescent="0.25">
      <c r="A335" s="3">
        <f>RSI!A335</f>
        <v>42492</v>
      </c>
      <c r="B335" s="2">
        <f>RSI!B335</f>
        <v>2.0457000000000001</v>
      </c>
      <c r="C335" s="2">
        <f>RSI!I335</f>
        <v>51.392430186942285</v>
      </c>
      <c r="D335" s="2">
        <f>MACD!E335</f>
        <v>1.8218324897686156E-2</v>
      </c>
      <c r="E335" s="2">
        <f>MACD!F335</f>
        <v>1.0138330866303478E-2</v>
      </c>
      <c r="F335" s="2">
        <f>'Moving Avg'!D335</f>
        <v>2.0309599999999999</v>
      </c>
      <c r="G335" s="2">
        <f>'Moving Avg'!F335</f>
        <v>2.0414950000000003</v>
      </c>
      <c r="H335" s="2">
        <f>'Moving Avg'!G335</f>
        <v>2.0213559999999999</v>
      </c>
      <c r="I335" s="2">
        <f>'Moving Avg'!H335</f>
        <v>2.2051554999999992</v>
      </c>
      <c r="J335" s="6" t="str">
        <f>OBV!F335</f>
        <v>BULLISH</v>
      </c>
      <c r="K335" s="6" t="str">
        <f>OBV!G335</f>
        <v>STRONG</v>
      </c>
      <c r="L335" s="6" t="str">
        <f>OBV!H335</f>
        <v>CONFIRMED BULLISH</v>
      </c>
      <c r="M335" s="8">
        <f t="shared" si="50"/>
        <v>25</v>
      </c>
      <c r="N335" s="8">
        <f t="shared" si="51"/>
        <v>0</v>
      </c>
      <c r="O335" s="8">
        <f t="shared" si="52"/>
        <v>0</v>
      </c>
      <c r="P335" s="8">
        <f t="shared" si="53"/>
        <v>100</v>
      </c>
      <c r="Q335" s="9">
        <f t="shared" si="54"/>
        <v>23.75</v>
      </c>
      <c r="R335" s="9">
        <f t="shared" si="55"/>
        <v>30</v>
      </c>
      <c r="S335" s="9">
        <f t="shared" si="56"/>
        <v>48.75</v>
      </c>
      <c r="T335" s="9">
        <f t="shared" si="57"/>
        <v>31.25</v>
      </c>
      <c r="U335" s="8">
        <f t="shared" si="58"/>
        <v>34.166666666666664</v>
      </c>
      <c r="V335" s="8">
        <f t="shared" si="59"/>
        <v>33.4375</v>
      </c>
    </row>
    <row r="336" spans="1:22" ht="13.5" x14ac:dyDescent="0.25">
      <c r="A336" s="3">
        <f>RSI!A336</f>
        <v>42493</v>
      </c>
      <c r="B336" s="2">
        <f>RSI!B336</f>
        <v>2.1564000000000001</v>
      </c>
      <c r="C336" s="2">
        <f>RSI!I336</f>
        <v>63.836861181908581</v>
      </c>
      <c r="D336" s="2">
        <f>MACD!E336</f>
        <v>7.9465828673863648E-3</v>
      </c>
      <c r="E336" s="2">
        <f>MACD!F336</f>
        <v>9.6999812665200559E-3</v>
      </c>
      <c r="F336" s="2">
        <f>'Moving Avg'!D336</f>
        <v>2.0625799999999996</v>
      </c>
      <c r="G336" s="2">
        <f>'Moving Avg'!F336</f>
        <v>2.0491400000000004</v>
      </c>
      <c r="H336" s="2">
        <f>'Moving Avg'!G336</f>
        <v>2.0238860000000001</v>
      </c>
      <c r="I336" s="2">
        <f>'Moving Avg'!H336</f>
        <v>2.2046544999999993</v>
      </c>
      <c r="J336" s="6" t="str">
        <f>OBV!F336</f>
        <v>BULLISH</v>
      </c>
      <c r="K336" s="6" t="str">
        <f>OBV!G336</f>
        <v>STRONG</v>
      </c>
      <c r="L336" s="6" t="str">
        <f>OBV!H336</f>
        <v>CONFIRMED BULLISH</v>
      </c>
      <c r="M336" s="8">
        <f t="shared" si="50"/>
        <v>25</v>
      </c>
      <c r="N336" s="8">
        <f t="shared" si="51"/>
        <v>45</v>
      </c>
      <c r="O336" s="8">
        <f t="shared" si="52"/>
        <v>0</v>
      </c>
      <c r="P336" s="8">
        <f t="shared" si="53"/>
        <v>100</v>
      </c>
      <c r="Q336" s="9">
        <f t="shared" si="54"/>
        <v>39.5</v>
      </c>
      <c r="R336" s="9">
        <f t="shared" si="55"/>
        <v>39</v>
      </c>
      <c r="S336" s="9">
        <f t="shared" si="56"/>
        <v>55.5</v>
      </c>
      <c r="T336" s="9">
        <f t="shared" si="57"/>
        <v>42.5</v>
      </c>
      <c r="U336" s="8">
        <f t="shared" si="58"/>
        <v>44.666666666666664</v>
      </c>
      <c r="V336" s="8">
        <f t="shared" si="59"/>
        <v>44.125</v>
      </c>
    </row>
    <row r="337" spans="1:22" ht="13.5" x14ac:dyDescent="0.25">
      <c r="A337" s="3">
        <f>RSI!A337</f>
        <v>42494</v>
      </c>
      <c r="B337" s="2">
        <f>RSI!B337</f>
        <v>2.2197</v>
      </c>
      <c r="C337" s="2">
        <f>RSI!I337</f>
        <v>68.761771290786911</v>
      </c>
      <c r="D337" s="2">
        <f>MACD!E337</f>
        <v>-1.2634372659114934E-2</v>
      </c>
      <c r="E337" s="2">
        <f>MACD!F337</f>
        <v>5.2331104813930582E-3</v>
      </c>
      <c r="F337" s="2">
        <f>'Moving Avg'!D337</f>
        <v>2.10582</v>
      </c>
      <c r="G337" s="2">
        <f>'Moving Avg'!F337</f>
        <v>2.0599500000000002</v>
      </c>
      <c r="H337" s="2">
        <f>'Moving Avg'!G337</f>
        <v>2.0282100000000001</v>
      </c>
      <c r="I337" s="2">
        <f>'Moving Avg'!H337</f>
        <v>2.2045489999999992</v>
      </c>
      <c r="J337" s="6" t="str">
        <f>OBV!F337</f>
        <v>BULLISH</v>
      </c>
      <c r="K337" s="6" t="str">
        <f>OBV!G337</f>
        <v>STRONG</v>
      </c>
      <c r="L337" s="6" t="str">
        <f>OBV!H337</f>
        <v>CONFIRMED BULLISH</v>
      </c>
      <c r="M337" s="8">
        <f t="shared" si="50"/>
        <v>25</v>
      </c>
      <c r="N337" s="8">
        <f t="shared" si="51"/>
        <v>45</v>
      </c>
      <c r="O337" s="8">
        <f t="shared" si="52"/>
        <v>0</v>
      </c>
      <c r="P337" s="8">
        <f t="shared" si="53"/>
        <v>100</v>
      </c>
      <c r="Q337" s="9">
        <f t="shared" si="54"/>
        <v>39.5</v>
      </c>
      <c r="R337" s="9">
        <f t="shared" si="55"/>
        <v>39</v>
      </c>
      <c r="S337" s="9">
        <f t="shared" si="56"/>
        <v>55.5</v>
      </c>
      <c r="T337" s="9">
        <f t="shared" si="57"/>
        <v>42.5</v>
      </c>
      <c r="U337" s="8">
        <f t="shared" si="58"/>
        <v>44.666666666666664</v>
      </c>
      <c r="V337" s="8">
        <f t="shared" si="59"/>
        <v>44.125</v>
      </c>
    </row>
    <row r="338" spans="1:22" ht="13.5" x14ac:dyDescent="0.25">
      <c r="A338" s="3">
        <f>RSI!A338</f>
        <v>42495</v>
      </c>
      <c r="B338" s="2">
        <f>RSI!B338</f>
        <v>2.1564000000000001</v>
      </c>
      <c r="C338" s="2">
        <f>RSI!I338</f>
        <v>59.966917956448071</v>
      </c>
      <c r="D338" s="2">
        <f>MACD!E338</f>
        <v>-1.9897692542737211E-2</v>
      </c>
      <c r="E338" s="2">
        <f>MACD!F338</f>
        <v>2.0694987656700442E-4</v>
      </c>
      <c r="F338" s="2">
        <f>'Moving Avg'!D338</f>
        <v>2.1258399999999997</v>
      </c>
      <c r="G338" s="2">
        <f>'Moving Avg'!F338</f>
        <v>2.0649549999999999</v>
      </c>
      <c r="H338" s="2">
        <f>'Moving Avg'!G338</f>
        <v>2.0312680000000007</v>
      </c>
      <c r="I338" s="2">
        <f>'Moving Avg'!H338</f>
        <v>2.2040479999999993</v>
      </c>
      <c r="J338" s="6" t="str">
        <f>OBV!F338</f>
        <v>BULLISH</v>
      </c>
      <c r="K338" s="6" t="str">
        <f>OBV!G338</f>
        <v>STRONG</v>
      </c>
      <c r="L338" s="6" t="str">
        <f>OBV!H338</f>
        <v>CONFIRMED BULLISH</v>
      </c>
      <c r="M338" s="8">
        <f t="shared" si="50"/>
        <v>25</v>
      </c>
      <c r="N338" s="8">
        <f t="shared" si="51"/>
        <v>100</v>
      </c>
      <c r="O338" s="8">
        <f t="shared" si="52"/>
        <v>0</v>
      </c>
      <c r="P338" s="8">
        <f t="shared" si="53"/>
        <v>100</v>
      </c>
      <c r="Q338" s="9">
        <f t="shared" si="54"/>
        <v>58.75</v>
      </c>
      <c r="R338" s="9">
        <f t="shared" si="55"/>
        <v>50</v>
      </c>
      <c r="S338" s="9">
        <f t="shared" si="56"/>
        <v>63.75</v>
      </c>
      <c r="T338" s="9">
        <f t="shared" si="57"/>
        <v>56.25</v>
      </c>
      <c r="U338" s="8">
        <f t="shared" si="58"/>
        <v>57.5</v>
      </c>
      <c r="V338" s="8">
        <f t="shared" si="59"/>
        <v>57.1875</v>
      </c>
    </row>
    <row r="339" spans="1:22" ht="13.5" x14ac:dyDescent="0.25">
      <c r="A339" s="3">
        <f>RSI!A339</f>
        <v>42496</v>
      </c>
      <c r="B339" s="2">
        <f>RSI!B339</f>
        <v>2.1669999999999998</v>
      </c>
      <c r="C339" s="2">
        <f>RSI!I339</f>
        <v>60.869494093881308</v>
      </c>
      <c r="D339" s="2">
        <f>MACD!E339</f>
        <v>-3.308522017186899E-2</v>
      </c>
      <c r="E339" s="2">
        <f>MACD!F339</f>
        <v>-6.4514841331201941E-3</v>
      </c>
      <c r="F339" s="2">
        <f>'Moving Avg'!D339</f>
        <v>2.1490399999999998</v>
      </c>
      <c r="G339" s="2">
        <f>'Moving Avg'!F339</f>
        <v>2.06759</v>
      </c>
      <c r="H339" s="2">
        <f>'Moving Avg'!G339</f>
        <v>2.0345380000000004</v>
      </c>
      <c r="I339" s="2">
        <f>'Moving Avg'!H339</f>
        <v>2.2032834999999995</v>
      </c>
      <c r="J339" s="6" t="str">
        <f>OBV!F339</f>
        <v>BULLISH</v>
      </c>
      <c r="K339" s="6" t="str">
        <f>OBV!G339</f>
        <v>STRONG</v>
      </c>
      <c r="L339" s="6" t="str">
        <f>OBV!H339</f>
        <v>CONFIRMED BULLISH</v>
      </c>
      <c r="M339" s="8">
        <f t="shared" si="50"/>
        <v>25</v>
      </c>
      <c r="N339" s="8">
        <f t="shared" si="51"/>
        <v>100</v>
      </c>
      <c r="O339" s="8">
        <f t="shared" si="52"/>
        <v>0</v>
      </c>
      <c r="P339" s="8">
        <f t="shared" si="53"/>
        <v>100</v>
      </c>
      <c r="Q339" s="9">
        <f t="shared" si="54"/>
        <v>58.75</v>
      </c>
      <c r="R339" s="9">
        <f t="shared" si="55"/>
        <v>50</v>
      </c>
      <c r="S339" s="9">
        <f t="shared" si="56"/>
        <v>63.75</v>
      </c>
      <c r="T339" s="9">
        <f t="shared" si="57"/>
        <v>56.25</v>
      </c>
      <c r="U339" s="8">
        <f t="shared" si="58"/>
        <v>57.5</v>
      </c>
      <c r="V339" s="8">
        <f t="shared" si="59"/>
        <v>57.1875</v>
      </c>
    </row>
    <row r="340" spans="1:22" ht="13.5" x14ac:dyDescent="0.25">
      <c r="A340" s="3">
        <f>RSI!A340</f>
        <v>42499</v>
      </c>
      <c r="B340" s="2">
        <f>RSI!B340</f>
        <v>2.1880999999999999</v>
      </c>
      <c r="C340" s="2">
        <f>RSI!I340</f>
        <v>62.673521430100713</v>
      </c>
      <c r="D340" s="2">
        <f>MACD!E340</f>
        <v>-4.8021485748289461E-2</v>
      </c>
      <c r="E340" s="2">
        <f>MACD!F340</f>
        <v>-1.4765484456154049E-2</v>
      </c>
      <c r="F340" s="2">
        <f>'Moving Avg'!D340</f>
        <v>2.1775200000000003</v>
      </c>
      <c r="G340" s="2">
        <f>'Moving Avg'!F340</f>
        <v>2.0712800000000002</v>
      </c>
      <c r="H340" s="2">
        <f>'Moving Avg'!G340</f>
        <v>2.0382300000000004</v>
      </c>
      <c r="I340" s="2">
        <f>'Moving Avg'!H340</f>
        <v>2.2022819999999994</v>
      </c>
      <c r="J340" s="6" t="str">
        <f>OBV!F340</f>
        <v>BULLISH</v>
      </c>
      <c r="K340" s="6" t="str">
        <f>OBV!G340</f>
        <v>STRONG</v>
      </c>
      <c r="L340" s="6" t="str">
        <f>OBV!H340</f>
        <v>CONFIRMED BULLISH</v>
      </c>
      <c r="M340" s="8">
        <f t="shared" si="50"/>
        <v>25</v>
      </c>
      <c r="N340" s="8">
        <f t="shared" si="51"/>
        <v>100</v>
      </c>
      <c r="O340" s="8">
        <f t="shared" si="52"/>
        <v>0</v>
      </c>
      <c r="P340" s="8">
        <f t="shared" si="53"/>
        <v>100</v>
      </c>
      <c r="Q340" s="9">
        <f t="shared" si="54"/>
        <v>58.75</v>
      </c>
      <c r="R340" s="9">
        <f t="shared" si="55"/>
        <v>50</v>
      </c>
      <c r="S340" s="9">
        <f t="shared" si="56"/>
        <v>63.75</v>
      </c>
      <c r="T340" s="9">
        <f t="shared" si="57"/>
        <v>56.25</v>
      </c>
      <c r="U340" s="8">
        <f t="shared" si="58"/>
        <v>57.5</v>
      </c>
      <c r="V340" s="8">
        <f t="shared" si="59"/>
        <v>57.1875</v>
      </c>
    </row>
    <row r="341" spans="1:22" ht="13.5" x14ac:dyDescent="0.25">
      <c r="A341" s="3">
        <f>RSI!A341</f>
        <v>42500</v>
      </c>
      <c r="B341" s="2">
        <f>RSI!B341</f>
        <v>2.1564000000000001</v>
      </c>
      <c r="C341" s="2">
        <f>RSI!I341</f>
        <v>58.323114806725648</v>
      </c>
      <c r="D341" s="2">
        <f>MACD!E341</f>
        <v>-5.8991249538951962E-2</v>
      </c>
      <c r="E341" s="2">
        <f>MACD!F341</f>
        <v>-2.3610637472713636E-2</v>
      </c>
      <c r="F341" s="2">
        <f>'Moving Avg'!D341</f>
        <v>2.1775199999999999</v>
      </c>
      <c r="G341" s="2">
        <f>'Moving Avg'!F341</f>
        <v>2.07497</v>
      </c>
      <c r="H341" s="2">
        <f>'Moving Avg'!G341</f>
        <v>2.0421300000000007</v>
      </c>
      <c r="I341" s="2">
        <f>'Moving Avg'!H341</f>
        <v>2.2013064999999998</v>
      </c>
      <c r="J341" s="6" t="str">
        <f>OBV!F341</f>
        <v>BULLISH</v>
      </c>
      <c r="K341" s="6" t="str">
        <f>OBV!G341</f>
        <v>STRONG</v>
      </c>
      <c r="L341" s="6" t="str">
        <f>OBV!H341</f>
        <v>NEUTRAL</v>
      </c>
      <c r="M341" s="8">
        <f t="shared" si="50"/>
        <v>25</v>
      </c>
      <c r="N341" s="8">
        <f t="shared" si="51"/>
        <v>100</v>
      </c>
      <c r="O341" s="8">
        <f t="shared" si="52"/>
        <v>0</v>
      </c>
      <c r="P341" s="8">
        <f t="shared" si="53"/>
        <v>66</v>
      </c>
      <c r="Q341" s="9">
        <f t="shared" si="54"/>
        <v>53.65</v>
      </c>
      <c r="R341" s="9">
        <f t="shared" si="55"/>
        <v>41.5</v>
      </c>
      <c r="S341" s="9">
        <f t="shared" si="56"/>
        <v>48.45</v>
      </c>
      <c r="T341" s="9">
        <f t="shared" si="57"/>
        <v>47.75</v>
      </c>
      <c r="U341" s="8">
        <f t="shared" si="58"/>
        <v>47.866666666666674</v>
      </c>
      <c r="V341" s="8">
        <f t="shared" si="59"/>
        <v>47.837500000000006</v>
      </c>
    </row>
    <row r="342" spans="1:22" ht="13.5" x14ac:dyDescent="0.25">
      <c r="A342" s="3">
        <f>RSI!A342</f>
        <v>42501</v>
      </c>
      <c r="B342" s="2">
        <f>RSI!B342</f>
        <v>2.0983999999999998</v>
      </c>
      <c r="C342" s="2">
        <f>RSI!I342</f>
        <v>51.30587571774344</v>
      </c>
      <c r="D342" s="2">
        <f>MACD!E342</f>
        <v>-6.3618941972787724E-2</v>
      </c>
      <c r="E342" s="2">
        <f>MACD!F342</f>
        <v>-3.1612298372728456E-2</v>
      </c>
      <c r="F342" s="2">
        <f>'Moving Avg'!D342</f>
        <v>2.15326</v>
      </c>
      <c r="G342" s="2">
        <f>'Moving Avg'!F342</f>
        <v>2.0786600000000002</v>
      </c>
      <c r="H342" s="2">
        <f>'Moving Avg'!G342</f>
        <v>2.0448700000000004</v>
      </c>
      <c r="I342" s="2">
        <f>'Moving Avg'!H342</f>
        <v>2.2003044999999997</v>
      </c>
      <c r="J342" s="6" t="str">
        <f>OBV!F342</f>
        <v>BULLISH</v>
      </c>
      <c r="K342" s="6" t="str">
        <f>OBV!G342</f>
        <v>STRONG</v>
      </c>
      <c r="L342" s="6" t="str">
        <f>OBV!H342</f>
        <v>BULLISH DIVERGENCE</v>
      </c>
      <c r="M342" s="8">
        <f t="shared" si="50"/>
        <v>25</v>
      </c>
      <c r="N342" s="8">
        <f t="shared" si="51"/>
        <v>100</v>
      </c>
      <c r="O342" s="8">
        <f t="shared" si="52"/>
        <v>0</v>
      </c>
      <c r="P342" s="8">
        <f t="shared" si="53"/>
        <v>83</v>
      </c>
      <c r="Q342" s="9">
        <f t="shared" si="54"/>
        <v>56.2</v>
      </c>
      <c r="R342" s="9">
        <f t="shared" si="55"/>
        <v>45.75</v>
      </c>
      <c r="S342" s="9">
        <f t="shared" si="56"/>
        <v>56.1</v>
      </c>
      <c r="T342" s="9">
        <f t="shared" si="57"/>
        <v>52</v>
      </c>
      <c r="U342" s="8">
        <f t="shared" si="58"/>
        <v>52.683333333333337</v>
      </c>
      <c r="V342" s="8">
        <f t="shared" si="59"/>
        <v>52.512500000000003</v>
      </c>
    </row>
    <row r="343" spans="1:22" ht="13.5" x14ac:dyDescent="0.25">
      <c r="A343" s="3">
        <f>RSI!A343</f>
        <v>42502</v>
      </c>
      <c r="B343" s="2">
        <f>RSI!B343</f>
        <v>2.0825999999999998</v>
      </c>
      <c r="C343" s="2">
        <f>RSI!I343</f>
        <v>49.556667788565022</v>
      </c>
      <c r="D343" s="2">
        <f>MACD!E343</f>
        <v>-5.8307658928382189E-2</v>
      </c>
      <c r="E343" s="2">
        <f>MACD!F343</f>
        <v>-3.6951370483859207E-2</v>
      </c>
      <c r="F343" s="2">
        <f>'Moving Avg'!D343</f>
        <v>2.1384999999999996</v>
      </c>
      <c r="G343" s="2">
        <f>'Moving Avg'!F343</f>
        <v>2.0815600000000001</v>
      </c>
      <c r="H343" s="2">
        <f>'Moving Avg'!G343</f>
        <v>2.0475060000000003</v>
      </c>
      <c r="I343" s="2">
        <f>'Moving Avg'!H343</f>
        <v>2.1992235</v>
      </c>
      <c r="J343" s="6" t="str">
        <f>OBV!F343</f>
        <v>BULLISH</v>
      </c>
      <c r="K343" s="6" t="str">
        <f>OBV!G343</f>
        <v>STRONG</v>
      </c>
      <c r="L343" s="6" t="str">
        <f>OBV!H343</f>
        <v>BULLISH DIVERGENCE</v>
      </c>
      <c r="M343" s="8">
        <f t="shared" si="50"/>
        <v>25</v>
      </c>
      <c r="N343" s="8">
        <f t="shared" si="51"/>
        <v>100</v>
      </c>
      <c r="O343" s="8">
        <f t="shared" si="52"/>
        <v>0</v>
      </c>
      <c r="P343" s="8">
        <f t="shared" si="53"/>
        <v>83</v>
      </c>
      <c r="Q343" s="9">
        <f t="shared" si="54"/>
        <v>56.2</v>
      </c>
      <c r="R343" s="9">
        <f t="shared" si="55"/>
        <v>45.75</v>
      </c>
      <c r="S343" s="9">
        <f t="shared" si="56"/>
        <v>56.1</v>
      </c>
      <c r="T343" s="9">
        <f t="shared" si="57"/>
        <v>52</v>
      </c>
      <c r="U343" s="8">
        <f t="shared" si="58"/>
        <v>52.683333333333337</v>
      </c>
      <c r="V343" s="8">
        <f t="shared" si="59"/>
        <v>52.512500000000003</v>
      </c>
    </row>
    <row r="344" spans="1:22" ht="13.5" x14ac:dyDescent="0.25">
      <c r="A344" s="3">
        <f>RSI!A344</f>
        <v>42503</v>
      </c>
      <c r="B344" s="2">
        <f>RSI!B344</f>
        <v>2.0562999999999998</v>
      </c>
      <c r="C344" s="2">
        <f>RSI!I344</f>
        <v>46.702386619974796</v>
      </c>
      <c r="D344" s="2">
        <f>MACD!E344</f>
        <v>-5.2648874105234E-2</v>
      </c>
      <c r="E344" s="2">
        <f>MACD!F344</f>
        <v>-4.009087120813417E-2</v>
      </c>
      <c r="F344" s="2">
        <f>'Moving Avg'!D344</f>
        <v>2.1163599999999998</v>
      </c>
      <c r="G344" s="2">
        <f>'Moving Avg'!F344</f>
        <v>2.0791899999999996</v>
      </c>
      <c r="H344" s="2">
        <f>'Moving Avg'!G344</f>
        <v>2.049404</v>
      </c>
      <c r="I344" s="2">
        <f>'Moving Avg'!H344</f>
        <v>2.198169</v>
      </c>
      <c r="J344" s="6" t="str">
        <f>OBV!F344</f>
        <v>BEARISH</v>
      </c>
      <c r="K344" s="6" t="str">
        <f>OBV!G344</f>
        <v>NEUTRAL</v>
      </c>
      <c r="L344" s="6" t="str">
        <f>OBV!H344</f>
        <v>CONFIRMED BEARISH</v>
      </c>
      <c r="M344" s="8">
        <f t="shared" si="50"/>
        <v>25</v>
      </c>
      <c r="N344" s="8">
        <f t="shared" si="51"/>
        <v>45</v>
      </c>
      <c r="O344" s="8">
        <f t="shared" si="52"/>
        <v>0</v>
      </c>
      <c r="P344" s="8">
        <f t="shared" si="53"/>
        <v>16.5</v>
      </c>
      <c r="Q344" s="9">
        <f t="shared" si="54"/>
        <v>26.975000000000001</v>
      </c>
      <c r="R344" s="9">
        <f t="shared" si="55"/>
        <v>18.125</v>
      </c>
      <c r="S344" s="9">
        <f t="shared" si="56"/>
        <v>17.925000000000001</v>
      </c>
      <c r="T344" s="9">
        <f t="shared" si="57"/>
        <v>21.625</v>
      </c>
      <c r="U344" s="8">
        <f t="shared" si="58"/>
        <v>21.008333333333336</v>
      </c>
      <c r="V344" s="8">
        <f t="shared" si="59"/>
        <v>21.162500000000001</v>
      </c>
    </row>
    <row r="345" spans="1:22" ht="13.5" x14ac:dyDescent="0.25">
      <c r="A345" s="3">
        <f>RSI!A345</f>
        <v>42506</v>
      </c>
      <c r="B345" s="2">
        <f>RSI!B345</f>
        <v>2.0825999999999998</v>
      </c>
      <c r="C345" s="2">
        <f>RSI!I345</f>
        <v>49.815189554099661</v>
      </c>
      <c r="D345" s="2">
        <f>MACD!E345</f>
        <v>-5.0439297687038476E-2</v>
      </c>
      <c r="E345" s="2">
        <f>MACD!F345</f>
        <v>-4.2160556503915037E-2</v>
      </c>
      <c r="F345" s="2">
        <f>'Moving Avg'!D345</f>
        <v>2.0952599999999997</v>
      </c>
      <c r="G345" s="2">
        <f>'Moving Avg'!F345</f>
        <v>2.081035</v>
      </c>
      <c r="H345" s="2">
        <f>'Moving Avg'!G345</f>
        <v>2.051828</v>
      </c>
      <c r="I345" s="2">
        <f>'Moving Avg'!H345</f>
        <v>2.1970615000000002</v>
      </c>
      <c r="J345" s="6" t="str">
        <f>OBV!F345</f>
        <v>BEARISH</v>
      </c>
      <c r="K345" s="6" t="str">
        <f>OBV!G345</f>
        <v>WEAK</v>
      </c>
      <c r="L345" s="6" t="str">
        <f>OBV!H345</f>
        <v>CONFIRMED BEARISH</v>
      </c>
      <c r="M345" s="8">
        <f t="shared" si="50"/>
        <v>25</v>
      </c>
      <c r="N345" s="8">
        <f t="shared" si="51"/>
        <v>45</v>
      </c>
      <c r="O345" s="8">
        <f t="shared" si="52"/>
        <v>0</v>
      </c>
      <c r="P345" s="8">
        <f t="shared" si="53"/>
        <v>0</v>
      </c>
      <c r="Q345" s="9">
        <f t="shared" si="54"/>
        <v>24.5</v>
      </c>
      <c r="R345" s="9">
        <f t="shared" si="55"/>
        <v>14</v>
      </c>
      <c r="S345" s="9">
        <f t="shared" si="56"/>
        <v>10.5</v>
      </c>
      <c r="T345" s="9">
        <f t="shared" si="57"/>
        <v>17.5</v>
      </c>
      <c r="U345" s="8">
        <f t="shared" si="58"/>
        <v>16.333333333333332</v>
      </c>
      <c r="V345" s="8">
        <f t="shared" si="59"/>
        <v>16.625</v>
      </c>
    </row>
    <row r="346" spans="1:22" ht="13.5" x14ac:dyDescent="0.25">
      <c r="A346" s="3">
        <f>RSI!A346</f>
        <v>42507</v>
      </c>
      <c r="B346" s="2">
        <f>RSI!B346</f>
        <v>2.0720999999999998</v>
      </c>
      <c r="C346" s="2">
        <f>RSI!I346</f>
        <v>48.594927688945496</v>
      </c>
      <c r="D346" s="2">
        <f>MACD!E346</f>
        <v>-3.074530707236045E-2</v>
      </c>
      <c r="E346" s="2">
        <f>MACD!F346</f>
        <v>-3.9877506617604121E-2</v>
      </c>
      <c r="F346" s="2">
        <f>'Moving Avg'!D346</f>
        <v>2.0783999999999998</v>
      </c>
      <c r="G346" s="2">
        <f>'Moving Avg'!F346</f>
        <v>2.0823550000000002</v>
      </c>
      <c r="H346" s="2">
        <f>'Moving Avg'!G346</f>
        <v>2.0542540000000002</v>
      </c>
      <c r="I346" s="2">
        <f>'Moving Avg'!H346</f>
        <v>2.1954009999999999</v>
      </c>
      <c r="J346" s="6" t="str">
        <f>OBV!F346</f>
        <v>BEARISH</v>
      </c>
      <c r="K346" s="6" t="str">
        <f>OBV!G346</f>
        <v>WEAK</v>
      </c>
      <c r="L346" s="6" t="str">
        <f>OBV!H346</f>
        <v>CONFIRMED BEARISH</v>
      </c>
      <c r="M346" s="8">
        <f t="shared" si="50"/>
        <v>25</v>
      </c>
      <c r="N346" s="8">
        <f t="shared" si="51"/>
        <v>0</v>
      </c>
      <c r="O346" s="8">
        <f t="shared" si="52"/>
        <v>0</v>
      </c>
      <c r="P346" s="8">
        <f t="shared" si="53"/>
        <v>0</v>
      </c>
      <c r="Q346" s="9">
        <f t="shared" si="54"/>
        <v>8.75</v>
      </c>
      <c r="R346" s="9">
        <f t="shared" si="55"/>
        <v>5</v>
      </c>
      <c r="S346" s="9">
        <f t="shared" si="56"/>
        <v>3.75</v>
      </c>
      <c r="T346" s="9">
        <f t="shared" si="57"/>
        <v>6.25</v>
      </c>
      <c r="U346" s="8">
        <f t="shared" si="58"/>
        <v>5.833333333333333</v>
      </c>
      <c r="V346" s="8">
        <f t="shared" si="59"/>
        <v>5.9375</v>
      </c>
    </row>
    <row r="347" spans="1:22" ht="13.5" x14ac:dyDescent="0.25">
      <c r="A347" s="3">
        <f>RSI!A347</f>
        <v>42508</v>
      </c>
      <c r="B347" s="2">
        <f>RSI!B347</f>
        <v>2.1194999999999999</v>
      </c>
      <c r="C347" s="2">
        <f>RSI!I347</f>
        <v>54.065175931857759</v>
      </c>
      <c r="D347" s="2">
        <f>MACD!E347</f>
        <v>-7.7771342879562333E-3</v>
      </c>
      <c r="E347" s="2">
        <f>MACD!F347</f>
        <v>-3.3457432151674543E-2</v>
      </c>
      <c r="F347" s="2">
        <f>'Moving Avg'!D347</f>
        <v>2.0826199999999995</v>
      </c>
      <c r="G347" s="2">
        <f>'Moving Avg'!F347</f>
        <v>2.088155</v>
      </c>
      <c r="H347" s="2">
        <f>'Moving Avg'!G347</f>
        <v>2.0576280000000002</v>
      </c>
      <c r="I347" s="2">
        <f>'Moving Avg'!H347</f>
        <v>2.1936079999999998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  <c r="M347" s="8">
        <f t="shared" si="50"/>
        <v>25</v>
      </c>
      <c r="N347" s="8">
        <f t="shared" si="51"/>
        <v>0</v>
      </c>
      <c r="O347" s="8">
        <f t="shared" si="52"/>
        <v>0</v>
      </c>
      <c r="P347" s="8">
        <f t="shared" si="53"/>
        <v>100</v>
      </c>
      <c r="Q347" s="9">
        <f t="shared" si="54"/>
        <v>23.75</v>
      </c>
      <c r="R347" s="9">
        <f t="shared" si="55"/>
        <v>30</v>
      </c>
      <c r="S347" s="9">
        <f t="shared" si="56"/>
        <v>48.75</v>
      </c>
      <c r="T347" s="9">
        <f t="shared" si="57"/>
        <v>31.25</v>
      </c>
      <c r="U347" s="8">
        <f t="shared" si="58"/>
        <v>34.166666666666664</v>
      </c>
      <c r="V347" s="8">
        <f t="shared" si="59"/>
        <v>33.4375</v>
      </c>
    </row>
    <row r="348" spans="1:22" ht="13.5" x14ac:dyDescent="0.25">
      <c r="A348" s="3">
        <f>RSI!A348</f>
        <v>42509</v>
      </c>
      <c r="B348" s="2">
        <f>RSI!B348</f>
        <v>2.0720999999999998</v>
      </c>
      <c r="C348" s="2">
        <f>RSI!I348</f>
        <v>48.506335466708137</v>
      </c>
      <c r="D348" s="2">
        <f>MACD!E348</f>
        <v>5.2210311048157543E-3</v>
      </c>
      <c r="E348" s="2">
        <f>MACD!F348</f>
        <v>-2.5721739500376487E-2</v>
      </c>
      <c r="F348" s="2">
        <f>'Moving Avg'!D348</f>
        <v>2.0805199999999999</v>
      </c>
      <c r="G348" s="2">
        <f>'Moving Avg'!F348</f>
        <v>2.0894750000000002</v>
      </c>
      <c r="H348" s="2">
        <f>'Moving Avg'!G348</f>
        <v>2.0601600000000007</v>
      </c>
      <c r="I348" s="2">
        <f>'Moving Avg'!H348</f>
        <v>2.1913144999999998</v>
      </c>
      <c r="J348" s="6" t="str">
        <f>OBV!F348</f>
        <v>BULLISH</v>
      </c>
      <c r="K348" s="6" t="str">
        <f>OBV!G348</f>
        <v>STRONG</v>
      </c>
      <c r="L348" s="6" t="str">
        <f>OBV!H348</f>
        <v>BULLISH DIVERGENCE</v>
      </c>
      <c r="M348" s="8">
        <f t="shared" si="50"/>
        <v>25</v>
      </c>
      <c r="N348" s="8">
        <f t="shared" si="51"/>
        <v>0</v>
      </c>
      <c r="O348" s="8">
        <f t="shared" si="52"/>
        <v>0</v>
      </c>
      <c r="P348" s="8">
        <f t="shared" si="53"/>
        <v>83</v>
      </c>
      <c r="Q348" s="9">
        <f t="shared" si="54"/>
        <v>21.2</v>
      </c>
      <c r="R348" s="9">
        <f t="shared" si="55"/>
        <v>25.75</v>
      </c>
      <c r="S348" s="9">
        <f t="shared" si="56"/>
        <v>41.1</v>
      </c>
      <c r="T348" s="9">
        <f t="shared" si="57"/>
        <v>27</v>
      </c>
      <c r="U348" s="8">
        <f t="shared" si="58"/>
        <v>29.350000000000005</v>
      </c>
      <c r="V348" s="8">
        <f t="shared" si="59"/>
        <v>28.762500000000003</v>
      </c>
    </row>
    <row r="349" spans="1:22" ht="13.5" x14ac:dyDescent="0.25">
      <c r="A349" s="3">
        <f>RSI!A349</f>
        <v>42510</v>
      </c>
      <c r="B349" s="2">
        <f>RSI!B349</f>
        <v>2.0720999999999998</v>
      </c>
      <c r="C349" s="2">
        <f>RSI!I349</f>
        <v>48.506335466708137</v>
      </c>
      <c r="D349" s="2">
        <f>MACD!E349</f>
        <v>1.7936732981149284E-2</v>
      </c>
      <c r="E349" s="2">
        <f>MACD!F349</f>
        <v>-1.6990045004071336E-2</v>
      </c>
      <c r="F349" s="2">
        <f>'Moving Avg'!D349</f>
        <v>2.0836799999999998</v>
      </c>
      <c r="G349" s="2">
        <f>'Moving Avg'!F349</f>
        <v>2.0926400000000003</v>
      </c>
      <c r="H349" s="2">
        <f>'Moving Avg'!G349</f>
        <v>2.0627960000000005</v>
      </c>
      <c r="I349" s="2">
        <f>'Moving Avg'!H349</f>
        <v>2.1890209999999994</v>
      </c>
      <c r="J349" s="6" t="str">
        <f>OBV!F349</f>
        <v>BULLISH</v>
      </c>
      <c r="K349" s="6" t="str">
        <f>OBV!G349</f>
        <v>STRONG</v>
      </c>
      <c r="L349" s="6" t="str">
        <f>OBV!H349</f>
        <v>CONFIRMED BULLISH</v>
      </c>
      <c r="M349" s="8">
        <f t="shared" si="50"/>
        <v>25</v>
      </c>
      <c r="N349" s="8">
        <f t="shared" si="51"/>
        <v>0</v>
      </c>
      <c r="O349" s="8">
        <f t="shared" si="52"/>
        <v>0</v>
      </c>
      <c r="P349" s="8">
        <f t="shared" si="53"/>
        <v>100</v>
      </c>
      <c r="Q349" s="9">
        <f t="shared" si="54"/>
        <v>23.75</v>
      </c>
      <c r="R349" s="9">
        <f t="shared" si="55"/>
        <v>30</v>
      </c>
      <c r="S349" s="9">
        <f t="shared" si="56"/>
        <v>48.75</v>
      </c>
      <c r="T349" s="9">
        <f t="shared" si="57"/>
        <v>31.25</v>
      </c>
      <c r="U349" s="8">
        <f t="shared" si="58"/>
        <v>34.166666666666664</v>
      </c>
      <c r="V349" s="8">
        <f t="shared" si="59"/>
        <v>33.4375</v>
      </c>
    </row>
    <row r="350" spans="1:22" ht="13.5" x14ac:dyDescent="0.25">
      <c r="A350" s="3">
        <f>RSI!A350</f>
        <v>42513</v>
      </c>
      <c r="B350" s="2">
        <f>RSI!B350</f>
        <v>2.109</v>
      </c>
      <c r="C350" s="2">
        <f>RSI!I350</f>
        <v>52.880403592730893</v>
      </c>
      <c r="D350" s="2">
        <f>MACD!E350</f>
        <v>2.928907225199584E-2</v>
      </c>
      <c r="E350" s="2">
        <f>MACD!F350</f>
        <v>-7.7342215528579013E-3</v>
      </c>
      <c r="F350" s="2">
        <f>'Moving Avg'!D350</f>
        <v>2.0889599999999997</v>
      </c>
      <c r="G350" s="2">
        <f>'Moving Avg'!F350</f>
        <v>2.0981750000000003</v>
      </c>
      <c r="H350" s="2">
        <f>'Moving Avg'!G350</f>
        <v>2.0660660000000002</v>
      </c>
      <c r="I350" s="2">
        <f>'Moving Avg'!H350</f>
        <v>2.1871754999999995</v>
      </c>
      <c r="J350" s="6" t="str">
        <f>OBV!F350</f>
        <v>BULLISH</v>
      </c>
      <c r="K350" s="6" t="str">
        <f>OBV!G350</f>
        <v>STRONG</v>
      </c>
      <c r="L350" s="6" t="str">
        <f>OBV!H350</f>
        <v>CONFIRMED BULLISH</v>
      </c>
      <c r="M350" s="8">
        <f t="shared" si="50"/>
        <v>25</v>
      </c>
      <c r="N350" s="8">
        <f t="shared" si="51"/>
        <v>0</v>
      </c>
      <c r="O350" s="8">
        <f t="shared" si="52"/>
        <v>0</v>
      </c>
      <c r="P350" s="8">
        <f t="shared" si="53"/>
        <v>100</v>
      </c>
      <c r="Q350" s="9">
        <f t="shared" si="54"/>
        <v>23.75</v>
      </c>
      <c r="R350" s="9">
        <f t="shared" si="55"/>
        <v>30</v>
      </c>
      <c r="S350" s="9">
        <f t="shared" si="56"/>
        <v>48.75</v>
      </c>
      <c r="T350" s="9">
        <f t="shared" si="57"/>
        <v>31.25</v>
      </c>
      <c r="U350" s="8">
        <f t="shared" si="58"/>
        <v>34.166666666666664</v>
      </c>
      <c r="V350" s="8">
        <f t="shared" si="59"/>
        <v>33.4375</v>
      </c>
    </row>
    <row r="351" spans="1:22" ht="13.5" x14ac:dyDescent="0.25">
      <c r="A351" s="3">
        <f>RSI!A351</f>
        <v>42514</v>
      </c>
      <c r="B351" s="2">
        <f>RSI!B351</f>
        <v>2.109</v>
      </c>
      <c r="C351" s="2">
        <f>RSI!I351</f>
        <v>52.880403592730893</v>
      </c>
      <c r="D351" s="2">
        <f>MACD!E351</f>
        <v>3.3874077979844319E-2</v>
      </c>
      <c r="E351" s="2">
        <f>MACD!F351</f>
        <v>5.8743835368254334E-4</v>
      </c>
      <c r="F351" s="2">
        <f>'Moving Avg'!D351</f>
        <v>2.0963399999999996</v>
      </c>
      <c r="G351" s="2">
        <f>'Moving Avg'!F351</f>
        <v>2.10371</v>
      </c>
      <c r="H351" s="2">
        <f>'Moving Avg'!G351</f>
        <v>2.0676480000000002</v>
      </c>
      <c r="I351" s="2">
        <f>'Moving Avg'!H351</f>
        <v>2.1851454999999995</v>
      </c>
      <c r="J351" s="6" t="str">
        <f>OBV!F351</f>
        <v>BULLISH</v>
      </c>
      <c r="K351" s="6" t="str">
        <f>OBV!G351</f>
        <v>STRONG</v>
      </c>
      <c r="L351" s="6" t="str">
        <f>OBV!H351</f>
        <v>CONFIRMED BULLISH</v>
      </c>
      <c r="M351" s="8">
        <f t="shared" si="50"/>
        <v>25</v>
      </c>
      <c r="N351" s="8">
        <f t="shared" si="51"/>
        <v>0</v>
      </c>
      <c r="O351" s="8">
        <f t="shared" si="52"/>
        <v>0</v>
      </c>
      <c r="P351" s="8">
        <f t="shared" si="53"/>
        <v>100</v>
      </c>
      <c r="Q351" s="9">
        <f t="shared" si="54"/>
        <v>23.75</v>
      </c>
      <c r="R351" s="9">
        <f t="shared" si="55"/>
        <v>30</v>
      </c>
      <c r="S351" s="9">
        <f t="shared" si="56"/>
        <v>48.75</v>
      </c>
      <c r="T351" s="9">
        <f t="shared" si="57"/>
        <v>31.25</v>
      </c>
      <c r="U351" s="8">
        <f t="shared" si="58"/>
        <v>34.166666666666664</v>
      </c>
      <c r="V351" s="8">
        <f t="shared" si="59"/>
        <v>33.4375</v>
      </c>
    </row>
    <row r="352" spans="1:22" ht="13.5" x14ac:dyDescent="0.25">
      <c r="A352" s="3">
        <f>RSI!A352</f>
        <v>42515</v>
      </c>
      <c r="B352" s="2">
        <f>RSI!B352</f>
        <v>2.0825999999999998</v>
      </c>
      <c r="C352" s="2">
        <f>RSI!I352</f>
        <v>49.398682061467369</v>
      </c>
      <c r="D352" s="2">
        <f>MACD!E352</f>
        <v>3.0652939128673395E-2</v>
      </c>
      <c r="E352" s="2">
        <f>MACD!F352</f>
        <v>6.6005385086807143E-3</v>
      </c>
      <c r="F352" s="2">
        <f>'Moving Avg'!D352</f>
        <v>2.0889599999999997</v>
      </c>
      <c r="G352" s="2">
        <f>'Moving Avg'!F352</f>
        <v>2.1076649999999999</v>
      </c>
      <c r="H352" s="2">
        <f>'Moving Avg'!G352</f>
        <v>2.0681740000000004</v>
      </c>
      <c r="I352" s="2">
        <f>'Moving Avg'!H352</f>
        <v>2.1829834999999997</v>
      </c>
      <c r="J352" s="6" t="str">
        <f>OBV!F352</f>
        <v>BULLISH</v>
      </c>
      <c r="K352" s="6" t="str">
        <f>OBV!G352</f>
        <v>NEUTRAL</v>
      </c>
      <c r="L352" s="6" t="str">
        <f>OBV!H352</f>
        <v>BULLISH DIVERGENCE</v>
      </c>
      <c r="M352" s="8">
        <f t="shared" si="50"/>
        <v>25</v>
      </c>
      <c r="N352" s="8">
        <f t="shared" si="51"/>
        <v>0</v>
      </c>
      <c r="O352" s="8">
        <f t="shared" si="52"/>
        <v>0</v>
      </c>
      <c r="P352" s="8">
        <f t="shared" si="53"/>
        <v>66.5</v>
      </c>
      <c r="Q352" s="9">
        <f t="shared" si="54"/>
        <v>18.725000000000001</v>
      </c>
      <c r="R352" s="9">
        <f t="shared" si="55"/>
        <v>21.625</v>
      </c>
      <c r="S352" s="9">
        <f t="shared" si="56"/>
        <v>33.674999999999997</v>
      </c>
      <c r="T352" s="9">
        <f t="shared" si="57"/>
        <v>22.875</v>
      </c>
      <c r="U352" s="8">
        <f t="shared" si="58"/>
        <v>24.675000000000001</v>
      </c>
      <c r="V352" s="8">
        <f t="shared" si="59"/>
        <v>24.225000000000001</v>
      </c>
    </row>
    <row r="353" spans="1:22" ht="13.5" x14ac:dyDescent="0.25">
      <c r="A353" s="3">
        <f>RSI!A353</f>
        <v>42516</v>
      </c>
      <c r="B353" s="2">
        <f>RSI!B353</f>
        <v>2.0720999999999998</v>
      </c>
      <c r="C353" s="2">
        <f>RSI!I353</f>
        <v>48.043784266891606</v>
      </c>
      <c r="D353" s="2">
        <f>MACD!E353</f>
        <v>2.6306999127001962E-2</v>
      </c>
      <c r="E353" s="2">
        <f>MACD!F353</f>
        <v>1.0541830632344965E-2</v>
      </c>
      <c r="F353" s="2">
        <f>'Moving Avg'!D353</f>
        <v>2.0889600000000002</v>
      </c>
      <c r="G353" s="2">
        <f>'Moving Avg'!F353</f>
        <v>2.1084550000000002</v>
      </c>
      <c r="H353" s="2">
        <f>'Moving Avg'!G353</f>
        <v>2.0684900000000006</v>
      </c>
      <c r="I353" s="2">
        <f>'Moving Avg'!H353</f>
        <v>2.1807164999999995</v>
      </c>
      <c r="J353" s="6" t="str">
        <f>OBV!F353</f>
        <v>BULLISH</v>
      </c>
      <c r="K353" s="6" t="str">
        <f>OBV!G353</f>
        <v>NEUTRAL</v>
      </c>
      <c r="L353" s="6" t="str">
        <f>OBV!H353</f>
        <v>NEUTRAL</v>
      </c>
      <c r="M353" s="8">
        <f t="shared" si="50"/>
        <v>25</v>
      </c>
      <c r="N353" s="8">
        <f t="shared" si="51"/>
        <v>0</v>
      </c>
      <c r="O353" s="8">
        <f t="shared" si="52"/>
        <v>0</v>
      </c>
      <c r="P353" s="8">
        <f t="shared" si="53"/>
        <v>49.5</v>
      </c>
      <c r="Q353" s="9">
        <f t="shared" si="54"/>
        <v>16.175000000000001</v>
      </c>
      <c r="R353" s="9">
        <f t="shared" si="55"/>
        <v>17.375</v>
      </c>
      <c r="S353" s="9">
        <f t="shared" si="56"/>
        <v>26.025000000000002</v>
      </c>
      <c r="T353" s="9">
        <f t="shared" si="57"/>
        <v>18.625</v>
      </c>
      <c r="U353" s="8">
        <f t="shared" si="58"/>
        <v>19.858333333333334</v>
      </c>
      <c r="V353" s="8">
        <f t="shared" si="59"/>
        <v>19.55</v>
      </c>
    </row>
    <row r="354" spans="1:22" ht="13.5" x14ac:dyDescent="0.25">
      <c r="A354" s="3">
        <f>RSI!A354</f>
        <v>42517</v>
      </c>
      <c r="B354" s="2">
        <f>RSI!B354</f>
        <v>2.1301000000000001</v>
      </c>
      <c r="C354" s="2">
        <f>RSI!I354</f>
        <v>55.331853409528975</v>
      </c>
      <c r="D354" s="2">
        <f>MACD!E354</f>
        <v>1.4379473494615436E-2</v>
      </c>
      <c r="E354" s="2">
        <f>MACD!F354</f>
        <v>1.1309359204799061E-2</v>
      </c>
      <c r="F354" s="2">
        <f>'Moving Avg'!D354</f>
        <v>2.1005599999999998</v>
      </c>
      <c r="G354" s="2">
        <f>'Moving Avg'!F354</f>
        <v>2.1124099999999997</v>
      </c>
      <c r="H354" s="2">
        <f>'Moving Avg'!G354</f>
        <v>2.0699660000000004</v>
      </c>
      <c r="I354" s="2">
        <f>'Moving Avg'!H354</f>
        <v>2.1789239999999994</v>
      </c>
      <c r="J354" s="6" t="str">
        <f>OBV!F354</f>
        <v>BULLISH</v>
      </c>
      <c r="K354" s="6" t="str">
        <f>OBV!G354</f>
        <v>STRONG</v>
      </c>
      <c r="L354" s="6" t="str">
        <f>OBV!H354</f>
        <v>CONFIRMED BULLISH</v>
      </c>
      <c r="M354" s="8">
        <f t="shared" si="50"/>
        <v>25</v>
      </c>
      <c r="N354" s="8">
        <f t="shared" si="51"/>
        <v>0</v>
      </c>
      <c r="O354" s="8">
        <f t="shared" si="52"/>
        <v>0</v>
      </c>
      <c r="P354" s="8">
        <f t="shared" si="53"/>
        <v>100</v>
      </c>
      <c r="Q354" s="9">
        <f t="shared" si="54"/>
        <v>23.75</v>
      </c>
      <c r="R354" s="9">
        <f t="shared" si="55"/>
        <v>30</v>
      </c>
      <c r="S354" s="9">
        <f t="shared" si="56"/>
        <v>48.75</v>
      </c>
      <c r="T354" s="9">
        <f t="shared" si="57"/>
        <v>31.25</v>
      </c>
      <c r="U354" s="8">
        <f t="shared" si="58"/>
        <v>34.166666666666664</v>
      </c>
      <c r="V354" s="8">
        <f t="shared" si="59"/>
        <v>33.4375</v>
      </c>
    </row>
    <row r="355" spans="1:22" ht="13.5" x14ac:dyDescent="0.25">
      <c r="A355" s="3">
        <f>RSI!A355</f>
        <v>42520</v>
      </c>
      <c r="B355" s="2">
        <f>RSI!B355</f>
        <v>2.0825999999999998</v>
      </c>
      <c r="C355" s="2">
        <f>RSI!I355</f>
        <v>49.240076490300837</v>
      </c>
      <c r="D355" s="2">
        <f>MACD!E355</f>
        <v>1.1594324084687191E-2</v>
      </c>
      <c r="E355" s="2">
        <f>MACD!F355</f>
        <v>1.1366352180776687E-2</v>
      </c>
      <c r="F355" s="2">
        <f>'Moving Avg'!D355</f>
        <v>2.0952799999999998</v>
      </c>
      <c r="G355" s="2">
        <f>'Moving Avg'!F355</f>
        <v>2.1142549999999996</v>
      </c>
      <c r="H355" s="2">
        <f>'Moving Avg'!G355</f>
        <v>2.0710199999999999</v>
      </c>
      <c r="I355" s="2">
        <f>'Moving Avg'!H355</f>
        <v>2.1769464999999997</v>
      </c>
      <c r="J355" s="6" t="str">
        <f>OBV!F355</f>
        <v>BULLISH</v>
      </c>
      <c r="K355" s="6" t="str">
        <f>OBV!G355</f>
        <v>NEUTRAL</v>
      </c>
      <c r="L355" s="6" t="str">
        <f>OBV!H355</f>
        <v>BULLISH DIVERGENCE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66.5</v>
      </c>
      <c r="Q355" s="9">
        <f t="shared" si="54"/>
        <v>18.725000000000001</v>
      </c>
      <c r="R355" s="9">
        <f t="shared" si="55"/>
        <v>21.625</v>
      </c>
      <c r="S355" s="9">
        <f t="shared" si="56"/>
        <v>33.674999999999997</v>
      </c>
      <c r="T355" s="9">
        <f t="shared" si="57"/>
        <v>22.875</v>
      </c>
      <c r="U355" s="8">
        <f t="shared" si="58"/>
        <v>24.675000000000001</v>
      </c>
      <c r="V355" s="8">
        <f t="shared" si="59"/>
        <v>24.225000000000001</v>
      </c>
    </row>
    <row r="356" spans="1:22" ht="13.5" x14ac:dyDescent="0.25">
      <c r="A356" s="3">
        <f>RSI!A356</f>
        <v>42521</v>
      </c>
      <c r="B356" s="2">
        <f>RSI!B356</f>
        <v>2.0825999999999998</v>
      </c>
      <c r="C356" s="2">
        <f>RSI!I356</f>
        <v>49.240076490300837</v>
      </c>
      <c r="D356" s="2">
        <f>MACD!E356</f>
        <v>7.6647133038636461E-3</v>
      </c>
      <c r="E356" s="2">
        <f>MACD!F356</f>
        <v>1.0626024405394079E-2</v>
      </c>
      <c r="F356" s="2">
        <f>'Moving Avg'!D356</f>
        <v>2.09</v>
      </c>
      <c r="G356" s="2">
        <f>'Moving Avg'!F356</f>
        <v>2.1105649999999994</v>
      </c>
      <c r="H356" s="2">
        <f>'Moving Avg'!G356</f>
        <v>2.0710199999999999</v>
      </c>
      <c r="I356" s="2">
        <f>'Moving Avg'!H356</f>
        <v>2.1747320000000001</v>
      </c>
      <c r="J356" s="6" t="str">
        <f>OBV!F356</f>
        <v>BULLISH</v>
      </c>
      <c r="K356" s="6" t="str">
        <f>OBV!G356</f>
        <v>NEUTRAL</v>
      </c>
      <c r="L356" s="6" t="str">
        <f>OBV!H356</f>
        <v>BULLISH DIVERGENCE</v>
      </c>
      <c r="M356" s="8">
        <f t="shared" si="50"/>
        <v>25</v>
      </c>
      <c r="N356" s="8">
        <f t="shared" si="51"/>
        <v>45</v>
      </c>
      <c r="O356" s="8">
        <f t="shared" si="52"/>
        <v>0</v>
      </c>
      <c r="P356" s="8">
        <f t="shared" si="53"/>
        <v>66.5</v>
      </c>
      <c r="Q356" s="9">
        <f t="shared" si="54"/>
        <v>34.475000000000001</v>
      </c>
      <c r="R356" s="9">
        <f t="shared" si="55"/>
        <v>30.625</v>
      </c>
      <c r="S356" s="9">
        <f t="shared" si="56"/>
        <v>40.424999999999997</v>
      </c>
      <c r="T356" s="9">
        <f t="shared" si="57"/>
        <v>34.125</v>
      </c>
      <c r="U356" s="8">
        <f t="shared" si="58"/>
        <v>35.174999999999997</v>
      </c>
      <c r="V356" s="8">
        <f t="shared" si="59"/>
        <v>34.912499999999994</v>
      </c>
    </row>
    <row r="357" spans="1:22" ht="13.5" x14ac:dyDescent="0.25">
      <c r="A357" s="3">
        <f>RSI!A357</f>
        <v>42522</v>
      </c>
      <c r="B357" s="2">
        <f>RSI!B357</f>
        <v>2.0825999999999998</v>
      </c>
      <c r="C357" s="2">
        <f>RSI!I357</f>
        <v>49.240076490300837</v>
      </c>
      <c r="D357" s="2">
        <f>MACD!E357</f>
        <v>1.167126083109471E-2</v>
      </c>
      <c r="E357" s="2">
        <f>MACD!F357</f>
        <v>1.0835071690534204E-2</v>
      </c>
      <c r="F357" s="2">
        <f>'Moving Avg'!D357</f>
        <v>2.0899999999999994</v>
      </c>
      <c r="G357" s="2">
        <f>'Moving Avg'!F357</f>
        <v>2.1037099999999995</v>
      </c>
      <c r="H357" s="2">
        <f>'Moving Avg'!G357</f>
        <v>2.0712300000000003</v>
      </c>
      <c r="I357" s="2">
        <f>'Moving Avg'!H357</f>
        <v>2.1729919999999998</v>
      </c>
      <c r="J357" s="6" t="str">
        <f>OBV!F357</f>
        <v>BULLISH</v>
      </c>
      <c r="K357" s="6" t="str">
        <f>OBV!G357</f>
        <v>NEUTRAL</v>
      </c>
      <c r="L357" s="6" t="str">
        <f>OBV!H357</f>
        <v>NEUTRAL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49.5</v>
      </c>
      <c r="Q357" s="9">
        <f t="shared" si="54"/>
        <v>16.175000000000001</v>
      </c>
      <c r="R357" s="9">
        <f t="shared" si="55"/>
        <v>17.375</v>
      </c>
      <c r="S357" s="9">
        <f t="shared" si="56"/>
        <v>26.025000000000002</v>
      </c>
      <c r="T357" s="9">
        <f t="shared" si="57"/>
        <v>18.625</v>
      </c>
      <c r="U357" s="8">
        <f t="shared" si="58"/>
        <v>19.858333333333334</v>
      </c>
      <c r="V357" s="8">
        <f t="shared" si="59"/>
        <v>19.55</v>
      </c>
    </row>
    <row r="358" spans="1:22" ht="13.5" x14ac:dyDescent="0.25">
      <c r="A358" s="3">
        <f>RSI!A358</f>
        <v>42523</v>
      </c>
      <c r="B358" s="2">
        <f>RSI!B358</f>
        <v>2.109</v>
      </c>
      <c r="C358" s="2">
        <f>RSI!I358</f>
        <v>52.84395786909031</v>
      </c>
      <c r="D358" s="2">
        <f>MACD!E358</f>
        <v>5.8499375452378821E-3</v>
      </c>
      <c r="E358" s="2">
        <f>MACD!F358</f>
        <v>9.8380448614749389E-3</v>
      </c>
      <c r="F358" s="2">
        <f>'Moving Avg'!D358</f>
        <v>2.0973799999999998</v>
      </c>
      <c r="G358" s="2">
        <f>'Moving Avg'!F358</f>
        <v>2.1013399999999995</v>
      </c>
      <c r="H358" s="2">
        <f>'Moving Avg'!G358</f>
        <v>2.0730240000000002</v>
      </c>
      <c r="I358" s="2">
        <f>'Moving Avg'!H358</f>
        <v>2.1709359999999998</v>
      </c>
      <c r="J358" s="6" t="str">
        <f>OBV!F358</f>
        <v>BULLISH</v>
      </c>
      <c r="K358" s="6" t="str">
        <f>OBV!G358</f>
        <v>STRONG</v>
      </c>
      <c r="L358" s="6" t="str">
        <f>OBV!H358</f>
        <v>CONFIRMED BULLISH</v>
      </c>
      <c r="M358" s="8">
        <f t="shared" si="50"/>
        <v>25</v>
      </c>
      <c r="N358" s="8">
        <f t="shared" si="51"/>
        <v>45</v>
      </c>
      <c r="O358" s="8">
        <f t="shared" si="52"/>
        <v>0</v>
      </c>
      <c r="P358" s="8">
        <f t="shared" si="53"/>
        <v>100</v>
      </c>
      <c r="Q358" s="9">
        <f t="shared" si="54"/>
        <v>39.5</v>
      </c>
      <c r="R358" s="9">
        <f t="shared" si="55"/>
        <v>39</v>
      </c>
      <c r="S358" s="9">
        <f t="shared" si="56"/>
        <v>55.5</v>
      </c>
      <c r="T358" s="9">
        <f t="shared" si="57"/>
        <v>42.5</v>
      </c>
      <c r="U358" s="8">
        <f t="shared" si="58"/>
        <v>44.666666666666664</v>
      </c>
      <c r="V358" s="8">
        <f t="shared" si="59"/>
        <v>44.125</v>
      </c>
    </row>
    <row r="359" spans="1:22" ht="13.5" x14ac:dyDescent="0.25">
      <c r="A359" s="3">
        <f>RSI!A359</f>
        <v>42524</v>
      </c>
      <c r="B359" s="2">
        <f>RSI!B359</f>
        <v>2.0562999999999998</v>
      </c>
      <c r="C359" s="2">
        <f>RSI!I359</f>
        <v>45.846405018115142</v>
      </c>
      <c r="D359" s="2">
        <f>MACD!E359</f>
        <v>4.7055966512443703E-3</v>
      </c>
      <c r="E359" s="2">
        <f>MACD!F359</f>
        <v>8.8115552194288262E-3</v>
      </c>
      <c r="F359" s="2">
        <f>'Moving Avg'!D359</f>
        <v>2.0826199999999999</v>
      </c>
      <c r="G359" s="2">
        <f>'Moving Avg'!F359</f>
        <v>2.0958049999999995</v>
      </c>
      <c r="H359" s="2">
        <f>'Moving Avg'!G359</f>
        <v>2.0727079999999996</v>
      </c>
      <c r="I359" s="2">
        <f>'Moving Avg'!H359</f>
        <v>2.1686165000000002</v>
      </c>
      <c r="J359" s="6" t="str">
        <f>OBV!F359</f>
        <v>BEARISH</v>
      </c>
      <c r="K359" s="6" t="str">
        <f>OBV!G359</f>
        <v>WEAK</v>
      </c>
      <c r="L359" s="6" t="str">
        <f>OBV!H359</f>
        <v>CONFIRMED BEARISH</v>
      </c>
      <c r="M359" s="8">
        <f t="shared" si="50"/>
        <v>25</v>
      </c>
      <c r="N359" s="8">
        <f t="shared" si="51"/>
        <v>45</v>
      </c>
      <c r="O359" s="8">
        <f t="shared" si="52"/>
        <v>0</v>
      </c>
      <c r="P359" s="8">
        <f t="shared" si="53"/>
        <v>0</v>
      </c>
      <c r="Q359" s="9">
        <f t="shared" si="54"/>
        <v>24.5</v>
      </c>
      <c r="R359" s="9">
        <f t="shared" si="55"/>
        <v>14</v>
      </c>
      <c r="S359" s="9">
        <f t="shared" si="56"/>
        <v>10.5</v>
      </c>
      <c r="T359" s="9">
        <f t="shared" si="57"/>
        <v>17.5</v>
      </c>
      <c r="U359" s="8">
        <f t="shared" si="58"/>
        <v>16.333333333333332</v>
      </c>
      <c r="V359" s="8">
        <f t="shared" si="59"/>
        <v>16.625</v>
      </c>
    </row>
    <row r="360" spans="1:22" ht="13.5" x14ac:dyDescent="0.25">
      <c r="A360" s="3">
        <f>RSI!A360</f>
        <v>42527</v>
      </c>
      <c r="B360" s="2">
        <f>RSI!B360</f>
        <v>2.0562999999999998</v>
      </c>
      <c r="C360" s="2">
        <f>RSI!I360</f>
        <v>45.846405018115142</v>
      </c>
      <c r="D360" s="2">
        <f>MACD!E360</f>
        <v>9.6123882966772101E-3</v>
      </c>
      <c r="E360" s="2">
        <f>MACD!F360</f>
        <v>8.9717218348785033E-3</v>
      </c>
      <c r="F360" s="2">
        <f>'Moving Avg'!D360</f>
        <v>2.0773599999999997</v>
      </c>
      <c r="G360" s="2">
        <f>'Moving Avg'!F360</f>
        <v>2.0892149999999998</v>
      </c>
      <c r="H360" s="2">
        <f>'Moving Avg'!G360</f>
        <v>2.0724979999999995</v>
      </c>
      <c r="I360" s="2">
        <f>'Moving Avg'!H360</f>
        <v>2.1662970000000001</v>
      </c>
      <c r="J360" s="6" t="str">
        <f>OBV!F360</f>
        <v>BEARISH</v>
      </c>
      <c r="K360" s="6" t="str">
        <f>OBV!G360</f>
        <v>WEAK</v>
      </c>
      <c r="L360" s="6" t="str">
        <f>OBV!H360</f>
        <v>CONFIRMED BEARISH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0</v>
      </c>
      <c r="Q360" s="9">
        <f t="shared" si="54"/>
        <v>8.75</v>
      </c>
      <c r="R360" s="9">
        <f t="shared" si="55"/>
        <v>5</v>
      </c>
      <c r="S360" s="9">
        <f t="shared" si="56"/>
        <v>3.75</v>
      </c>
      <c r="T360" s="9">
        <f t="shared" si="57"/>
        <v>6.25</v>
      </c>
      <c r="U360" s="8">
        <f t="shared" si="58"/>
        <v>5.833333333333333</v>
      </c>
      <c r="V360" s="8">
        <f t="shared" si="59"/>
        <v>5.9375</v>
      </c>
    </row>
    <row r="361" spans="1:22" ht="13.5" x14ac:dyDescent="0.25">
      <c r="A361" s="3">
        <f>RSI!A361</f>
        <v>42528</v>
      </c>
      <c r="B361" s="2">
        <f>RSI!B361</f>
        <v>2.0562999999999998</v>
      </c>
      <c r="C361" s="2">
        <f>RSI!I361</f>
        <v>45.846405018115142</v>
      </c>
      <c r="D361" s="2">
        <f>MACD!E361</f>
        <v>1.3947767639433284E-2</v>
      </c>
      <c r="E361" s="2">
        <f>MACD!F361</f>
        <v>9.9669309957894602E-3</v>
      </c>
      <c r="F361" s="2">
        <f>'Moving Avg'!D361</f>
        <v>2.0720999999999998</v>
      </c>
      <c r="G361" s="2">
        <f>'Moving Avg'!F361</f>
        <v>2.0842099999999997</v>
      </c>
      <c r="H361" s="2">
        <f>'Moving Avg'!G361</f>
        <v>2.0734479999999995</v>
      </c>
      <c r="I361" s="2">
        <f>'Moving Avg'!H361</f>
        <v>2.1639510000000004</v>
      </c>
      <c r="J361" s="6" t="str">
        <f>OBV!F361</f>
        <v>BEARISH</v>
      </c>
      <c r="K361" s="6" t="str">
        <f>OBV!G361</f>
        <v>WEAK</v>
      </c>
      <c r="L361" s="6" t="str">
        <f>OBV!H361</f>
        <v>CONFIRMED BEARISH</v>
      </c>
      <c r="M361" s="8">
        <f t="shared" si="50"/>
        <v>25</v>
      </c>
      <c r="N361" s="8">
        <f t="shared" si="51"/>
        <v>0</v>
      </c>
      <c r="O361" s="8">
        <f t="shared" si="52"/>
        <v>0</v>
      </c>
      <c r="P361" s="8">
        <f t="shared" si="53"/>
        <v>0</v>
      </c>
      <c r="Q361" s="9">
        <f t="shared" si="54"/>
        <v>8.75</v>
      </c>
      <c r="R361" s="9">
        <f t="shared" si="55"/>
        <v>5</v>
      </c>
      <c r="S361" s="9">
        <f t="shared" si="56"/>
        <v>3.75</v>
      </c>
      <c r="T361" s="9">
        <f t="shared" si="57"/>
        <v>6.25</v>
      </c>
      <c r="U361" s="8">
        <f t="shared" si="58"/>
        <v>5.833333333333333</v>
      </c>
      <c r="V361" s="8">
        <f t="shared" si="59"/>
        <v>5.9375</v>
      </c>
    </row>
    <row r="362" spans="1:22" ht="13.5" x14ac:dyDescent="0.25">
      <c r="A362" s="3">
        <f>RSI!A362</f>
        <v>42529</v>
      </c>
      <c r="B362" s="2">
        <f>RSI!B362</f>
        <v>2.0034999999999998</v>
      </c>
      <c r="C362" s="2">
        <f>RSI!I362</f>
        <v>39.329432534336576</v>
      </c>
      <c r="D362" s="2">
        <f>MACD!E362</f>
        <v>1.7635625897838292E-2</v>
      </c>
      <c r="E362" s="2">
        <f>MACD!F362</f>
        <v>1.1500669976199227E-2</v>
      </c>
      <c r="F362" s="2">
        <f>'Moving Avg'!D362</f>
        <v>2.0562800000000001</v>
      </c>
      <c r="G362" s="2">
        <f>'Moving Avg'!F362</f>
        <v>2.0794649999999999</v>
      </c>
      <c r="H362" s="2">
        <f>'Moving Avg'!G362</f>
        <v>2.0724979999999995</v>
      </c>
      <c r="I362" s="2">
        <f>'Moving Avg'!H362</f>
        <v>2.1613145000000005</v>
      </c>
      <c r="J362" s="6" t="str">
        <f>OBV!F362</f>
        <v>BEARISH</v>
      </c>
      <c r="K362" s="6" t="str">
        <f>OBV!G362</f>
        <v>WEAK</v>
      </c>
      <c r="L362" s="6" t="str">
        <f>OBV!H362</f>
        <v>CONFIRMED BEARISH</v>
      </c>
      <c r="M362" s="8">
        <f t="shared" si="50"/>
        <v>25</v>
      </c>
      <c r="N362" s="8">
        <f t="shared" si="51"/>
        <v>0</v>
      </c>
      <c r="O362" s="8">
        <f t="shared" si="52"/>
        <v>0</v>
      </c>
      <c r="P362" s="8">
        <f t="shared" si="53"/>
        <v>0</v>
      </c>
      <c r="Q362" s="9">
        <f t="shared" si="54"/>
        <v>8.75</v>
      </c>
      <c r="R362" s="9">
        <f t="shared" si="55"/>
        <v>5</v>
      </c>
      <c r="S362" s="9">
        <f t="shared" si="56"/>
        <v>3.75</v>
      </c>
      <c r="T362" s="9">
        <f t="shared" si="57"/>
        <v>6.25</v>
      </c>
      <c r="U362" s="8">
        <f t="shared" si="58"/>
        <v>5.833333333333333</v>
      </c>
      <c r="V362" s="8">
        <f t="shared" si="59"/>
        <v>5.9375</v>
      </c>
    </row>
    <row r="363" spans="1:22" ht="13.5" x14ac:dyDescent="0.25">
      <c r="A363" s="3">
        <f>RSI!A363</f>
        <v>42530</v>
      </c>
      <c r="B363" s="2">
        <f>RSI!B363</f>
        <v>2.0562999999999998</v>
      </c>
      <c r="C363" s="2">
        <f>RSI!I363</f>
        <v>47.384014302548323</v>
      </c>
      <c r="D363" s="2">
        <f>MACD!E363</f>
        <v>1.5698926517411227E-2</v>
      </c>
      <c r="E363" s="2">
        <f>MACD!F363</f>
        <v>1.2340321284441628E-2</v>
      </c>
      <c r="F363" s="2">
        <f>'Moving Avg'!D363</f>
        <v>2.0457399999999999</v>
      </c>
      <c r="G363" s="2">
        <f>'Moving Avg'!F363</f>
        <v>2.0781499999999999</v>
      </c>
      <c r="H363" s="2">
        <f>'Moving Avg'!G363</f>
        <v>2.0724979999999995</v>
      </c>
      <c r="I363" s="2">
        <f>'Moving Avg'!H363</f>
        <v>2.1589420000000006</v>
      </c>
      <c r="J363" s="6" t="str">
        <f>OBV!F363</f>
        <v>BEARISH</v>
      </c>
      <c r="K363" s="6" t="str">
        <f>OBV!G363</f>
        <v>WEAK</v>
      </c>
      <c r="L363" s="6" t="str">
        <f>OBV!H363</f>
        <v>CONFIRMED BEARISH</v>
      </c>
      <c r="M363" s="8">
        <f t="shared" si="50"/>
        <v>25</v>
      </c>
      <c r="N363" s="8">
        <f t="shared" si="51"/>
        <v>0</v>
      </c>
      <c r="O363" s="8">
        <f t="shared" si="52"/>
        <v>0</v>
      </c>
      <c r="P363" s="8">
        <f t="shared" si="53"/>
        <v>0</v>
      </c>
      <c r="Q363" s="9">
        <f t="shared" si="54"/>
        <v>8.75</v>
      </c>
      <c r="R363" s="9">
        <f t="shared" si="55"/>
        <v>5</v>
      </c>
      <c r="S363" s="9">
        <f t="shared" si="56"/>
        <v>3.75</v>
      </c>
      <c r="T363" s="9">
        <f t="shared" si="57"/>
        <v>6.25</v>
      </c>
      <c r="U363" s="8">
        <f t="shared" si="58"/>
        <v>5.833333333333333</v>
      </c>
      <c r="V363" s="8">
        <f t="shared" si="59"/>
        <v>5.9375</v>
      </c>
    </row>
    <row r="364" spans="1:22" ht="13.5" x14ac:dyDescent="0.25">
      <c r="A364" s="3">
        <f>RSI!A364</f>
        <v>42531</v>
      </c>
      <c r="B364" s="2">
        <f>RSI!B364</f>
        <v>2.0034999999999998</v>
      </c>
      <c r="C364" s="2">
        <f>RSI!I364</f>
        <v>41.456862476780351</v>
      </c>
      <c r="D364" s="2">
        <f>MACD!E364</f>
        <v>2.7016909321721183E-2</v>
      </c>
      <c r="E364" s="2">
        <f>MACD!F364</f>
        <v>1.527563889189754E-2</v>
      </c>
      <c r="F364" s="2">
        <f>'Moving Avg'!D364</f>
        <v>2.0351799999999995</v>
      </c>
      <c r="G364" s="2">
        <f>'Moving Avg'!F364</f>
        <v>2.07551</v>
      </c>
      <c r="H364" s="2">
        <f>'Moving Avg'!G364</f>
        <v>2.0724979999999995</v>
      </c>
      <c r="I364" s="2">
        <f>'Moving Avg'!H364</f>
        <v>2.1562000000000001</v>
      </c>
      <c r="J364" s="6" t="str">
        <f>OBV!F364</f>
        <v>BEARISH</v>
      </c>
      <c r="K364" s="6" t="str">
        <f>OBV!G364</f>
        <v>WEAK</v>
      </c>
      <c r="L364" s="6" t="str">
        <f>OBV!H364</f>
        <v>CONFIRMED BEARISH</v>
      </c>
      <c r="M364" s="8">
        <f t="shared" si="50"/>
        <v>25</v>
      </c>
      <c r="N364" s="8">
        <f t="shared" si="51"/>
        <v>0</v>
      </c>
      <c r="O364" s="8">
        <f t="shared" si="52"/>
        <v>0</v>
      </c>
      <c r="P364" s="8">
        <f t="shared" si="53"/>
        <v>0</v>
      </c>
      <c r="Q364" s="9">
        <f t="shared" si="54"/>
        <v>8.75</v>
      </c>
      <c r="R364" s="9">
        <f t="shared" si="55"/>
        <v>5</v>
      </c>
      <c r="S364" s="9">
        <f t="shared" si="56"/>
        <v>3.75</v>
      </c>
      <c r="T364" s="9">
        <f t="shared" si="57"/>
        <v>6.25</v>
      </c>
      <c r="U364" s="8">
        <f t="shared" si="58"/>
        <v>5.833333333333333</v>
      </c>
      <c r="V364" s="8">
        <f t="shared" si="59"/>
        <v>5.9375</v>
      </c>
    </row>
    <row r="365" spans="1:22" ht="13.5" x14ac:dyDescent="0.25">
      <c r="A365" s="3">
        <f>RSI!A365</f>
        <v>42534</v>
      </c>
      <c r="B365" s="2">
        <f>RSI!B365</f>
        <v>2.0034999999999998</v>
      </c>
      <c r="C365" s="2">
        <f>RSI!I365</f>
        <v>41.456862476780351</v>
      </c>
      <c r="D365" s="2">
        <f>MACD!E365</f>
        <v>2.9711432495220791E-2</v>
      </c>
      <c r="E365" s="2">
        <f>MACD!F365</f>
        <v>1.816279761256219E-2</v>
      </c>
      <c r="F365" s="2">
        <f>'Moving Avg'!D365</f>
        <v>2.0246199999999996</v>
      </c>
      <c r="G365" s="2">
        <f>'Moving Avg'!F365</f>
        <v>2.071555</v>
      </c>
      <c r="H365" s="2">
        <f>'Moving Avg'!G365</f>
        <v>2.0724979999999995</v>
      </c>
      <c r="I365" s="2">
        <f>'Moving Avg'!H365</f>
        <v>2.1536164999999996</v>
      </c>
      <c r="J365" s="6" t="str">
        <f>OBV!F365</f>
        <v>BEARISH</v>
      </c>
      <c r="K365" s="6" t="str">
        <f>OBV!G365</f>
        <v>WEAK</v>
      </c>
      <c r="L365" s="6" t="str">
        <f>OBV!H365</f>
        <v>CONFIRMED BEARISH</v>
      </c>
      <c r="M365" s="8">
        <f t="shared" si="50"/>
        <v>25</v>
      </c>
      <c r="N365" s="8">
        <f t="shared" si="51"/>
        <v>0</v>
      </c>
      <c r="O365" s="8">
        <f t="shared" si="52"/>
        <v>0</v>
      </c>
      <c r="P365" s="8">
        <f t="shared" si="53"/>
        <v>0</v>
      </c>
      <c r="Q365" s="9">
        <f t="shared" si="54"/>
        <v>8.75</v>
      </c>
      <c r="R365" s="9">
        <f t="shared" si="55"/>
        <v>5</v>
      </c>
      <c r="S365" s="9">
        <f t="shared" si="56"/>
        <v>3.75</v>
      </c>
      <c r="T365" s="9">
        <f t="shared" si="57"/>
        <v>6.25</v>
      </c>
      <c r="U365" s="8">
        <f t="shared" si="58"/>
        <v>5.833333333333333</v>
      </c>
      <c r="V365" s="8">
        <f t="shared" si="59"/>
        <v>5.9375</v>
      </c>
    </row>
    <row r="366" spans="1:22" ht="13.5" x14ac:dyDescent="0.25">
      <c r="A366" s="3">
        <f>RSI!A366</f>
        <v>42535</v>
      </c>
      <c r="B366" s="2">
        <f>RSI!B366</f>
        <v>2.0034999999999998</v>
      </c>
      <c r="C366" s="2">
        <f>RSI!I366</f>
        <v>41.456862476780351</v>
      </c>
      <c r="D366" s="2">
        <f>MACD!E366</f>
        <v>3.2385358827789368E-2</v>
      </c>
      <c r="E366" s="2">
        <f>MACD!F366</f>
        <v>2.1007309855607628E-2</v>
      </c>
      <c r="F366" s="2">
        <f>'Moving Avg'!D366</f>
        <v>2.0140599999999997</v>
      </c>
      <c r="G366" s="2">
        <f>'Moving Avg'!F366</f>
        <v>2.0681250000000002</v>
      </c>
      <c r="H366" s="2">
        <f>'Moving Avg'!G366</f>
        <v>2.0724979999999995</v>
      </c>
      <c r="I366" s="2">
        <f>'Moving Avg'!H366</f>
        <v>2.1512435000000001</v>
      </c>
      <c r="J366" s="6" t="str">
        <f>OBV!F366</f>
        <v>BEARISH</v>
      </c>
      <c r="K366" s="6" t="str">
        <f>OBV!G366</f>
        <v>WEAK</v>
      </c>
      <c r="L366" s="6" t="str">
        <f>OBV!H366</f>
        <v>CONFIRMED BEARISH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0</v>
      </c>
      <c r="Q366" s="9">
        <f t="shared" si="54"/>
        <v>8.75</v>
      </c>
      <c r="R366" s="9">
        <f t="shared" si="55"/>
        <v>5</v>
      </c>
      <c r="S366" s="9">
        <f t="shared" si="56"/>
        <v>3.75</v>
      </c>
      <c r="T366" s="9">
        <f t="shared" si="57"/>
        <v>6.25</v>
      </c>
      <c r="U366" s="8">
        <f t="shared" si="58"/>
        <v>5.833333333333333</v>
      </c>
      <c r="V366" s="8">
        <f t="shared" si="59"/>
        <v>5.9375</v>
      </c>
    </row>
    <row r="367" spans="1:22" ht="13.5" x14ac:dyDescent="0.25">
      <c r="A367" s="3">
        <f>RSI!A367</f>
        <v>42536</v>
      </c>
      <c r="B367" s="2">
        <f>RSI!B367</f>
        <v>2.0562999999999998</v>
      </c>
      <c r="C367" s="2">
        <f>RSI!I367</f>
        <v>49.367281622081329</v>
      </c>
      <c r="D367" s="2">
        <f>MACD!E367</f>
        <v>3.1101564828202921E-2</v>
      </c>
      <c r="E367" s="2">
        <f>MACD!F367</f>
        <v>2.3026160850126688E-2</v>
      </c>
      <c r="F367" s="2">
        <f>'Moving Avg'!D367</f>
        <v>2.0246199999999996</v>
      </c>
      <c r="G367" s="2">
        <f>'Moving Avg'!F367</f>
        <v>2.0649649999999999</v>
      </c>
      <c r="H367" s="2">
        <f>'Moving Avg'!G367</f>
        <v>2.0735539999999997</v>
      </c>
      <c r="I367" s="2">
        <f>'Moving Avg'!H367</f>
        <v>2.1488974999999999</v>
      </c>
      <c r="J367" s="6" t="str">
        <f>OBV!F367</f>
        <v>BULLISH</v>
      </c>
      <c r="K367" s="6" t="str">
        <f>OBV!G367</f>
        <v>NEUTRAL</v>
      </c>
      <c r="L367" s="6" t="str">
        <f>OBV!H367</f>
        <v>CONFIRMED BULLISH</v>
      </c>
      <c r="M367" s="8">
        <f t="shared" si="50"/>
        <v>25</v>
      </c>
      <c r="N367" s="8">
        <f t="shared" si="51"/>
        <v>0</v>
      </c>
      <c r="O367" s="8">
        <f t="shared" si="52"/>
        <v>0</v>
      </c>
      <c r="P367" s="8">
        <f t="shared" si="53"/>
        <v>83.5</v>
      </c>
      <c r="Q367" s="9">
        <f t="shared" si="54"/>
        <v>21.274999999999999</v>
      </c>
      <c r="R367" s="9">
        <f t="shared" si="55"/>
        <v>25.875</v>
      </c>
      <c r="S367" s="9">
        <f t="shared" si="56"/>
        <v>41.325000000000003</v>
      </c>
      <c r="T367" s="9">
        <f t="shared" si="57"/>
        <v>27.125</v>
      </c>
      <c r="U367" s="8">
        <f t="shared" si="58"/>
        <v>29.491666666666664</v>
      </c>
      <c r="V367" s="8">
        <f t="shared" si="59"/>
        <v>28.9</v>
      </c>
    </row>
    <row r="368" spans="1:22" ht="13.5" x14ac:dyDescent="0.25">
      <c r="A368" s="3">
        <f>RSI!A368</f>
        <v>42537</v>
      </c>
      <c r="B368" s="2">
        <f>RSI!B368</f>
        <v>2.0192999999999999</v>
      </c>
      <c r="C368" s="2">
        <f>RSI!I368</f>
        <v>44.799081733309535</v>
      </c>
      <c r="D368" s="2">
        <f>MACD!E368</f>
        <v>3.6843303833333785E-2</v>
      </c>
      <c r="E368" s="2">
        <f>MACD!F368</f>
        <v>2.5789589446768107E-2</v>
      </c>
      <c r="F368" s="2">
        <f>'Moving Avg'!D368</f>
        <v>2.0172199999999996</v>
      </c>
      <c r="G368" s="2">
        <f>'Moving Avg'!F368</f>
        <v>2.0623250000000004</v>
      </c>
      <c r="H368" s="2">
        <f>'Moving Avg'!G368</f>
        <v>2.0728139999999993</v>
      </c>
      <c r="I368" s="2">
        <f>'Moving Avg'!H368</f>
        <v>2.1464720000000002</v>
      </c>
      <c r="J368" s="6" t="str">
        <f>OBV!F368</f>
        <v>BEARISH</v>
      </c>
      <c r="K368" s="6" t="str">
        <f>OBV!G368</f>
        <v>WEAK</v>
      </c>
      <c r="L368" s="6" t="str">
        <f>OBV!H368</f>
        <v>CONFIRMED BEARISH</v>
      </c>
      <c r="M368" s="8">
        <f t="shared" si="50"/>
        <v>25</v>
      </c>
      <c r="N368" s="8">
        <f t="shared" si="51"/>
        <v>0</v>
      </c>
      <c r="O368" s="8">
        <f t="shared" si="52"/>
        <v>0</v>
      </c>
      <c r="P368" s="8">
        <f t="shared" si="53"/>
        <v>0</v>
      </c>
      <c r="Q368" s="9">
        <f t="shared" si="54"/>
        <v>8.75</v>
      </c>
      <c r="R368" s="9">
        <f t="shared" si="55"/>
        <v>5</v>
      </c>
      <c r="S368" s="9">
        <f t="shared" si="56"/>
        <v>3.75</v>
      </c>
      <c r="T368" s="9">
        <f t="shared" si="57"/>
        <v>6.25</v>
      </c>
      <c r="U368" s="8">
        <f t="shared" si="58"/>
        <v>5.833333333333333</v>
      </c>
      <c r="V368" s="8">
        <f t="shared" si="59"/>
        <v>5.9375</v>
      </c>
    </row>
    <row r="369" spans="1:22" ht="13.5" x14ac:dyDescent="0.25">
      <c r="A369" s="3">
        <f>RSI!A369</f>
        <v>42538</v>
      </c>
      <c r="B369" s="2">
        <f>RSI!B369</f>
        <v>2.0457000000000001</v>
      </c>
      <c r="C369" s="2">
        <f>RSI!I369</f>
        <v>48.463520898453751</v>
      </c>
      <c r="D369" s="2">
        <f>MACD!E369</f>
        <v>3.1880924947515155E-2</v>
      </c>
      <c r="E369" s="2">
        <f>MACD!F369</f>
        <v>2.7007856546917518E-2</v>
      </c>
      <c r="F369" s="2">
        <f>'Moving Avg'!D369</f>
        <v>2.0256599999999998</v>
      </c>
      <c r="G369" s="2">
        <f>'Moving Avg'!F369</f>
        <v>2.0610050000000002</v>
      </c>
      <c r="H369" s="2">
        <f>'Moving Avg'!G369</f>
        <v>2.0714419999999989</v>
      </c>
      <c r="I369" s="2">
        <f>'Moving Avg'!H369</f>
        <v>2.1443895000000004</v>
      </c>
      <c r="J369" s="6" t="str">
        <f>OBV!F369</f>
        <v>BEARISH</v>
      </c>
      <c r="K369" s="6" t="str">
        <f>OBV!G369</f>
        <v>NEUTRAL</v>
      </c>
      <c r="L369" s="6" t="str">
        <f>OBV!H369</f>
        <v>BEARISH DIVERGENCE</v>
      </c>
      <c r="M369" s="8">
        <f t="shared" si="50"/>
        <v>25</v>
      </c>
      <c r="N369" s="8">
        <f t="shared" si="51"/>
        <v>0</v>
      </c>
      <c r="O369" s="8">
        <f t="shared" si="52"/>
        <v>0</v>
      </c>
      <c r="P369" s="8">
        <f t="shared" si="53"/>
        <v>16.5</v>
      </c>
      <c r="Q369" s="9">
        <f t="shared" si="54"/>
        <v>11.225</v>
      </c>
      <c r="R369" s="9">
        <f t="shared" si="55"/>
        <v>9.125</v>
      </c>
      <c r="S369" s="9">
        <f t="shared" si="56"/>
        <v>11.175000000000001</v>
      </c>
      <c r="T369" s="9">
        <f t="shared" si="57"/>
        <v>10.375</v>
      </c>
      <c r="U369" s="8">
        <f t="shared" si="58"/>
        <v>10.508333333333335</v>
      </c>
      <c r="V369" s="8">
        <f t="shared" si="59"/>
        <v>10.475000000000001</v>
      </c>
    </row>
    <row r="370" spans="1:22" ht="13.5" x14ac:dyDescent="0.25">
      <c r="A370" s="3">
        <f>RSI!A370</f>
        <v>42541</v>
      </c>
      <c r="B370" s="2">
        <f>RSI!B370</f>
        <v>2.0192999999999999</v>
      </c>
      <c r="C370" s="2">
        <f>RSI!I370</f>
        <v>45.230022146332139</v>
      </c>
      <c r="D370" s="2">
        <f>MACD!E370</f>
        <v>2.9706059154380515E-2</v>
      </c>
      <c r="E370" s="2">
        <f>MACD!F370</f>
        <v>2.7547497068410118E-2</v>
      </c>
      <c r="F370" s="2">
        <f>'Moving Avg'!D370</f>
        <v>2.0288199999999996</v>
      </c>
      <c r="G370" s="2">
        <f>'Moving Avg'!F370</f>
        <v>2.0565199999999999</v>
      </c>
      <c r="H370" s="2">
        <f>'Moving Avg'!G370</f>
        <v>2.0695419999999993</v>
      </c>
      <c r="I370" s="2">
        <f>'Moving Avg'!H370</f>
        <v>2.1419640000000002</v>
      </c>
      <c r="J370" s="6" t="str">
        <f>OBV!F370</f>
        <v>BEARISH</v>
      </c>
      <c r="K370" s="6" t="str">
        <f>OBV!G370</f>
        <v>WEAK</v>
      </c>
      <c r="L370" s="6" t="str">
        <f>OBV!H370</f>
        <v>BEARISH DIVERGENCE</v>
      </c>
      <c r="M370" s="8">
        <f t="shared" si="50"/>
        <v>25</v>
      </c>
      <c r="N370" s="8">
        <f t="shared" si="51"/>
        <v>0</v>
      </c>
      <c r="O370" s="8">
        <f t="shared" si="52"/>
        <v>0</v>
      </c>
      <c r="P370" s="8">
        <f t="shared" si="53"/>
        <v>0</v>
      </c>
      <c r="Q370" s="9">
        <f t="shared" si="54"/>
        <v>8.75</v>
      </c>
      <c r="R370" s="9">
        <f t="shared" si="55"/>
        <v>5</v>
      </c>
      <c r="S370" s="9">
        <f t="shared" si="56"/>
        <v>3.75</v>
      </c>
      <c r="T370" s="9">
        <f t="shared" si="57"/>
        <v>6.25</v>
      </c>
      <c r="U370" s="8">
        <f t="shared" si="58"/>
        <v>5.833333333333333</v>
      </c>
      <c r="V370" s="8">
        <f t="shared" si="59"/>
        <v>5.9375</v>
      </c>
    </row>
    <row r="371" spans="1:22" ht="13.5" x14ac:dyDescent="0.25">
      <c r="A371" s="3">
        <f>RSI!A371</f>
        <v>42542</v>
      </c>
      <c r="B371" s="2">
        <f>RSI!B371</f>
        <v>1.9930000000000001</v>
      </c>
      <c r="C371" s="2">
        <f>RSI!I371</f>
        <v>42.208705308544225</v>
      </c>
      <c r="D371" s="2">
        <f>MACD!E371</f>
        <v>3.0033374454296435E-2</v>
      </c>
      <c r="E371" s="2">
        <f>MACD!F371</f>
        <v>2.804467254558738E-2</v>
      </c>
      <c r="F371" s="2">
        <f>'Moving Avg'!D371</f>
        <v>2.0267200000000001</v>
      </c>
      <c r="G371" s="2">
        <f>'Moving Avg'!F371</f>
        <v>2.0507200000000001</v>
      </c>
      <c r="H371" s="2">
        <f>'Moving Avg'!G371</f>
        <v>2.0677499999999993</v>
      </c>
      <c r="I371" s="2">
        <f>'Moving Avg'!H371</f>
        <v>2.1397760000000003</v>
      </c>
      <c r="J371" s="6" t="str">
        <f>OBV!F371</f>
        <v>BEARISH</v>
      </c>
      <c r="K371" s="6" t="str">
        <f>OBV!G371</f>
        <v>WEAK</v>
      </c>
      <c r="L371" s="6" t="str">
        <f>OBV!H371</f>
        <v>CONFIRMED BEARISH</v>
      </c>
      <c r="M371" s="8">
        <f t="shared" si="50"/>
        <v>25</v>
      </c>
      <c r="N371" s="8">
        <f t="shared" si="51"/>
        <v>0</v>
      </c>
      <c r="O371" s="8">
        <f t="shared" si="52"/>
        <v>0</v>
      </c>
      <c r="P371" s="8">
        <f t="shared" si="53"/>
        <v>0</v>
      </c>
      <c r="Q371" s="9">
        <f t="shared" si="54"/>
        <v>8.75</v>
      </c>
      <c r="R371" s="9">
        <f t="shared" si="55"/>
        <v>5</v>
      </c>
      <c r="S371" s="9">
        <f t="shared" si="56"/>
        <v>3.75</v>
      </c>
      <c r="T371" s="9">
        <f t="shared" si="57"/>
        <v>6.25</v>
      </c>
      <c r="U371" s="8">
        <f t="shared" si="58"/>
        <v>5.833333333333333</v>
      </c>
      <c r="V371" s="8">
        <f t="shared" si="59"/>
        <v>5.9375</v>
      </c>
    </row>
    <row r="372" spans="1:22" ht="13.5" x14ac:dyDescent="0.25">
      <c r="A372" s="3">
        <f>RSI!A372</f>
        <v>42543</v>
      </c>
      <c r="B372" s="2">
        <f>RSI!B372</f>
        <v>2.0457000000000001</v>
      </c>
      <c r="C372" s="2">
        <f>RSI!I372</f>
        <v>49.489674419991552</v>
      </c>
      <c r="D372" s="2">
        <f>MACD!E372</f>
        <v>1.8642144282386752E-2</v>
      </c>
      <c r="E372" s="2">
        <f>MACD!F372</f>
        <v>2.6164166892947257E-2</v>
      </c>
      <c r="F372" s="2">
        <f>'Moving Avg'!D372</f>
        <v>2.0246</v>
      </c>
      <c r="G372" s="2">
        <f>'Moving Avg'!F372</f>
        <v>2.0488750000000002</v>
      </c>
      <c r="H372" s="2">
        <f>'Moving Avg'!G372</f>
        <v>2.0681719999999992</v>
      </c>
      <c r="I372" s="2">
        <f>'Moving Avg'!H372</f>
        <v>2.1378780000000006</v>
      </c>
      <c r="J372" s="6" t="str">
        <f>OBV!F372</f>
        <v>BEARISH</v>
      </c>
      <c r="K372" s="6" t="str">
        <f>OBV!G372</f>
        <v>WEAK</v>
      </c>
      <c r="L372" s="6" t="str">
        <f>OBV!H372</f>
        <v>CONFIRMED BEARISH</v>
      </c>
      <c r="M372" s="8">
        <f t="shared" si="50"/>
        <v>25</v>
      </c>
      <c r="N372" s="8">
        <f t="shared" si="51"/>
        <v>45</v>
      </c>
      <c r="O372" s="8">
        <f t="shared" si="52"/>
        <v>0</v>
      </c>
      <c r="P372" s="8">
        <f t="shared" si="53"/>
        <v>0</v>
      </c>
      <c r="Q372" s="9">
        <f t="shared" si="54"/>
        <v>24.5</v>
      </c>
      <c r="R372" s="9">
        <f t="shared" si="55"/>
        <v>14</v>
      </c>
      <c r="S372" s="9">
        <f t="shared" si="56"/>
        <v>10.5</v>
      </c>
      <c r="T372" s="9">
        <f t="shared" si="57"/>
        <v>17.5</v>
      </c>
      <c r="U372" s="8">
        <f t="shared" si="58"/>
        <v>16.333333333333332</v>
      </c>
      <c r="V372" s="8">
        <f t="shared" si="59"/>
        <v>16.625</v>
      </c>
    </row>
    <row r="373" spans="1:22" ht="13.5" x14ac:dyDescent="0.25">
      <c r="A373" s="3">
        <f>RSI!A373</f>
        <v>42544</v>
      </c>
      <c r="B373" s="2">
        <f>RSI!B373</f>
        <v>1.9877</v>
      </c>
      <c r="C373" s="2">
        <f>RSI!I373</f>
        <v>43.059821335882681</v>
      </c>
      <c r="D373" s="2">
        <f>MACD!E373</f>
        <v>2.1443406748470117E-2</v>
      </c>
      <c r="E373" s="2">
        <f>MACD!F373</f>
        <v>2.5220014864051829E-2</v>
      </c>
      <c r="F373" s="2">
        <f>'Moving Avg'!D373</f>
        <v>2.0182799999999999</v>
      </c>
      <c r="G373" s="2">
        <f>'Moving Avg'!F373</f>
        <v>2.0446549999999997</v>
      </c>
      <c r="H373" s="2">
        <f>'Moving Avg'!G373</f>
        <v>2.0674339999999991</v>
      </c>
      <c r="I373" s="2">
        <f>'Moving Avg'!H373</f>
        <v>2.1358215000000005</v>
      </c>
      <c r="J373" s="6" t="str">
        <f>OBV!F373</f>
        <v>BEARISH</v>
      </c>
      <c r="K373" s="6" t="str">
        <f>OBV!G373</f>
        <v>WEAK</v>
      </c>
      <c r="L373" s="6" t="str">
        <f>OBV!H373</f>
        <v>CONFIRMED BEARISH</v>
      </c>
      <c r="M373" s="8">
        <f t="shared" si="50"/>
        <v>25</v>
      </c>
      <c r="N373" s="8">
        <f t="shared" si="51"/>
        <v>45</v>
      </c>
      <c r="O373" s="8">
        <f t="shared" si="52"/>
        <v>0</v>
      </c>
      <c r="P373" s="8">
        <f t="shared" si="53"/>
        <v>0</v>
      </c>
      <c r="Q373" s="9">
        <f t="shared" si="54"/>
        <v>24.5</v>
      </c>
      <c r="R373" s="9">
        <f t="shared" si="55"/>
        <v>14</v>
      </c>
      <c r="S373" s="9">
        <f t="shared" si="56"/>
        <v>10.5</v>
      </c>
      <c r="T373" s="9">
        <f t="shared" si="57"/>
        <v>17.5</v>
      </c>
      <c r="U373" s="8">
        <f t="shared" si="58"/>
        <v>16.333333333333332</v>
      </c>
      <c r="V373" s="8">
        <f t="shared" si="59"/>
        <v>16.625</v>
      </c>
    </row>
    <row r="374" spans="1:22" ht="13.5" x14ac:dyDescent="0.25">
      <c r="A374" s="3">
        <f>RSI!A374</f>
        <v>42545</v>
      </c>
      <c r="B374" s="2">
        <f>RSI!B374</f>
        <v>2.0299</v>
      </c>
      <c r="C374" s="2">
        <f>RSI!I374</f>
        <v>48.320853164413471</v>
      </c>
      <c r="D374" s="2">
        <f>MACD!E374</f>
        <v>1.292652227889457E-2</v>
      </c>
      <c r="E374" s="2">
        <f>MACD!F374</f>
        <v>2.2761316347020378E-2</v>
      </c>
      <c r="F374" s="2">
        <f>'Moving Avg'!D374</f>
        <v>2.01512</v>
      </c>
      <c r="G374" s="2">
        <f>'Moving Avg'!F374</f>
        <v>2.0396449999999997</v>
      </c>
      <c r="H374" s="2">
        <f>'Moving Avg'!G374</f>
        <v>2.0659579999999993</v>
      </c>
      <c r="I374" s="2">
        <f>'Moving Avg'!H374</f>
        <v>2.1343190000000005</v>
      </c>
      <c r="J374" s="6" t="str">
        <f>OBV!F374</f>
        <v>BEARISH</v>
      </c>
      <c r="K374" s="6" t="str">
        <f>OBV!G374</f>
        <v>WEAK</v>
      </c>
      <c r="L374" s="6" t="str">
        <f>OBV!H374</f>
        <v>CONFIRMED BEARISH</v>
      </c>
      <c r="M374" s="8">
        <f t="shared" si="50"/>
        <v>25</v>
      </c>
      <c r="N374" s="8">
        <f t="shared" si="51"/>
        <v>45</v>
      </c>
      <c r="O374" s="8">
        <f t="shared" si="52"/>
        <v>0</v>
      </c>
      <c r="P374" s="8">
        <f t="shared" si="53"/>
        <v>0</v>
      </c>
      <c r="Q374" s="9">
        <f t="shared" si="54"/>
        <v>24.5</v>
      </c>
      <c r="R374" s="9">
        <f t="shared" si="55"/>
        <v>14</v>
      </c>
      <c r="S374" s="9">
        <f t="shared" si="56"/>
        <v>10.5</v>
      </c>
      <c r="T374" s="9">
        <f t="shared" si="57"/>
        <v>17.5</v>
      </c>
      <c r="U374" s="8">
        <f t="shared" si="58"/>
        <v>16.333333333333332</v>
      </c>
      <c r="V374" s="8">
        <f t="shared" si="59"/>
        <v>16.625</v>
      </c>
    </row>
    <row r="375" spans="1:22" ht="13.5" x14ac:dyDescent="0.25">
      <c r="A375" s="3">
        <f>RSI!A375</f>
        <v>42548</v>
      </c>
      <c r="B375" s="2">
        <f>RSI!B375</f>
        <v>2.0246</v>
      </c>
      <c r="C375" s="2">
        <f>RSI!I375</f>
        <v>47.724448374164908</v>
      </c>
      <c r="D375" s="2">
        <f>MACD!E375</f>
        <v>6.1981766428580443E-3</v>
      </c>
      <c r="E375" s="2">
        <f>MACD!F375</f>
        <v>1.9448688406187912E-2</v>
      </c>
      <c r="F375" s="2">
        <f>'Moving Avg'!D375</f>
        <v>2.0161799999999999</v>
      </c>
      <c r="G375" s="2">
        <f>'Moving Avg'!F375</f>
        <v>2.0367449999999998</v>
      </c>
      <c r="H375" s="2">
        <f>'Moving Avg'!G375</f>
        <v>2.0655359999999994</v>
      </c>
      <c r="I375" s="2">
        <f>'Moving Avg'!H375</f>
        <v>2.1328425000000006</v>
      </c>
      <c r="J375" s="6" t="str">
        <f>OBV!F375</f>
        <v>BEARISH</v>
      </c>
      <c r="K375" s="6" t="str">
        <f>OBV!G375</f>
        <v>WEAK</v>
      </c>
      <c r="L375" s="6" t="str">
        <f>OBV!H375</f>
        <v>BEARISH DIVERGENCE</v>
      </c>
      <c r="M375" s="8">
        <f t="shared" si="50"/>
        <v>25</v>
      </c>
      <c r="N375" s="8">
        <f t="shared" si="51"/>
        <v>45</v>
      </c>
      <c r="O375" s="8">
        <f t="shared" si="52"/>
        <v>0</v>
      </c>
      <c r="P375" s="8">
        <f t="shared" si="53"/>
        <v>0</v>
      </c>
      <c r="Q375" s="9">
        <f t="shared" si="54"/>
        <v>24.5</v>
      </c>
      <c r="R375" s="9">
        <f t="shared" si="55"/>
        <v>14</v>
      </c>
      <c r="S375" s="9">
        <f t="shared" si="56"/>
        <v>10.5</v>
      </c>
      <c r="T375" s="9">
        <f t="shared" si="57"/>
        <v>17.5</v>
      </c>
      <c r="U375" s="8">
        <f t="shared" si="58"/>
        <v>16.333333333333332</v>
      </c>
      <c r="V375" s="8">
        <f t="shared" si="59"/>
        <v>16.625</v>
      </c>
    </row>
    <row r="376" spans="1:22" ht="13.5" x14ac:dyDescent="0.25">
      <c r="A376" s="3">
        <f>RSI!A376</f>
        <v>42549</v>
      </c>
      <c r="B376" s="2">
        <f>RSI!B376</f>
        <v>2.0192999999999999</v>
      </c>
      <c r="C376" s="2">
        <f>RSI!I376</f>
        <v>47.098414973716451</v>
      </c>
      <c r="D376" s="2">
        <f>MACD!E376</f>
        <v>1.0081830346488907E-3</v>
      </c>
      <c r="E376" s="2">
        <f>MACD!F376</f>
        <v>1.576058733188011E-2</v>
      </c>
      <c r="F376" s="2">
        <f>'Moving Avg'!D376</f>
        <v>2.0214399999999997</v>
      </c>
      <c r="G376" s="2">
        <f>'Moving Avg'!F376</f>
        <v>2.0335799999999997</v>
      </c>
      <c r="H376" s="2">
        <f>'Moving Avg'!G376</f>
        <v>2.0650079999999993</v>
      </c>
      <c r="I376" s="2">
        <f>'Moving Avg'!H376</f>
        <v>2.1313925000000005</v>
      </c>
      <c r="J376" s="6" t="str">
        <f>OBV!F376</f>
        <v>BEARISH</v>
      </c>
      <c r="K376" s="6" t="str">
        <f>OBV!G376</f>
        <v>WEAK</v>
      </c>
      <c r="L376" s="6" t="str">
        <f>OBV!H376</f>
        <v>BEARISH DIVERGENCE</v>
      </c>
      <c r="M376" s="8">
        <f t="shared" si="50"/>
        <v>25</v>
      </c>
      <c r="N376" s="8">
        <f t="shared" si="51"/>
        <v>45</v>
      </c>
      <c r="O376" s="8">
        <f t="shared" si="52"/>
        <v>0</v>
      </c>
      <c r="P376" s="8">
        <f t="shared" si="53"/>
        <v>0</v>
      </c>
      <c r="Q376" s="9">
        <f t="shared" si="54"/>
        <v>24.5</v>
      </c>
      <c r="R376" s="9">
        <f t="shared" si="55"/>
        <v>14</v>
      </c>
      <c r="S376" s="9">
        <f t="shared" si="56"/>
        <v>10.5</v>
      </c>
      <c r="T376" s="9">
        <f t="shared" si="57"/>
        <v>17.5</v>
      </c>
      <c r="U376" s="8">
        <f t="shared" si="58"/>
        <v>16.333333333333332</v>
      </c>
      <c r="V376" s="8">
        <f t="shared" si="59"/>
        <v>16.625</v>
      </c>
    </row>
    <row r="377" spans="1:22" ht="13.5" x14ac:dyDescent="0.25">
      <c r="A377" s="3">
        <f>RSI!A377</f>
        <v>42550</v>
      </c>
      <c r="B377" s="2">
        <f>RSI!B377</f>
        <v>1.9614</v>
      </c>
      <c r="C377" s="2">
        <f>RSI!I377</f>
        <v>40.801597154722636</v>
      </c>
      <c r="D377" s="2">
        <f>MACD!E377</f>
        <v>9.1623682927797212E-3</v>
      </c>
      <c r="E377" s="2">
        <f>MACD!F377</f>
        <v>1.4440943524060033E-2</v>
      </c>
      <c r="F377" s="2">
        <f>'Moving Avg'!D377</f>
        <v>2.0045799999999998</v>
      </c>
      <c r="G377" s="2">
        <f>'Moving Avg'!F377</f>
        <v>2.02752</v>
      </c>
      <c r="H377" s="2">
        <f>'Moving Avg'!G377</f>
        <v>2.0641659999999993</v>
      </c>
      <c r="I377" s="2">
        <f>'Moving Avg'!H377</f>
        <v>2.1297320000000002</v>
      </c>
      <c r="J377" s="6" t="str">
        <f>OBV!F377</f>
        <v>BEARISH</v>
      </c>
      <c r="K377" s="6" t="str">
        <f>OBV!G377</f>
        <v>WEAK</v>
      </c>
      <c r="L377" s="6" t="str">
        <f>OBV!H377</f>
        <v>CONFIRMED BEARISH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0</v>
      </c>
      <c r="Q377" s="9">
        <f t="shared" si="54"/>
        <v>24.5</v>
      </c>
      <c r="R377" s="9">
        <f t="shared" si="55"/>
        <v>14</v>
      </c>
      <c r="S377" s="9">
        <f t="shared" si="56"/>
        <v>10.5</v>
      </c>
      <c r="T377" s="9">
        <f t="shared" si="57"/>
        <v>17.5</v>
      </c>
      <c r="U377" s="8">
        <f t="shared" si="58"/>
        <v>16.333333333333332</v>
      </c>
      <c r="V377" s="8">
        <f t="shared" si="59"/>
        <v>16.625</v>
      </c>
    </row>
    <row r="378" spans="1:22" ht="13.5" x14ac:dyDescent="0.25">
      <c r="A378" s="3">
        <f>RSI!A378</f>
        <v>42551</v>
      </c>
      <c r="B378" s="2">
        <f>RSI!B378</f>
        <v>2.0192999999999999</v>
      </c>
      <c r="C378" s="2">
        <f>RSI!I378</f>
        <v>48.252199954208812</v>
      </c>
      <c r="D378" s="2">
        <f>MACD!E378</f>
        <v>6.5468454233061912E-3</v>
      </c>
      <c r="E378" s="2">
        <f>MACD!F378</f>
        <v>1.2862123903909266E-2</v>
      </c>
      <c r="F378" s="2">
        <f>'Moving Avg'!D378</f>
        <v>2.0108999999999999</v>
      </c>
      <c r="G378" s="2">
        <f>'Moving Avg'!F378</f>
        <v>2.0230349999999997</v>
      </c>
      <c r="H378" s="2">
        <f>'Moving Avg'!G378</f>
        <v>2.0636379999999996</v>
      </c>
      <c r="I378" s="2">
        <f>'Moving Avg'!H378</f>
        <v>2.128018</v>
      </c>
      <c r="J378" s="6" t="str">
        <f>OBV!F378</f>
        <v>BEARISH</v>
      </c>
      <c r="K378" s="6" t="str">
        <f>OBV!G378</f>
        <v>WEAK</v>
      </c>
      <c r="L378" s="6" t="str">
        <f>OBV!H378</f>
        <v>BEARISH DIVERGENCE</v>
      </c>
      <c r="M378" s="8">
        <f t="shared" si="50"/>
        <v>25</v>
      </c>
      <c r="N378" s="8">
        <f t="shared" si="51"/>
        <v>45</v>
      </c>
      <c r="O378" s="8">
        <f t="shared" si="52"/>
        <v>0</v>
      </c>
      <c r="P378" s="8">
        <f t="shared" si="53"/>
        <v>0</v>
      </c>
      <c r="Q378" s="9">
        <f t="shared" si="54"/>
        <v>24.5</v>
      </c>
      <c r="R378" s="9">
        <f t="shared" si="55"/>
        <v>14</v>
      </c>
      <c r="S378" s="9">
        <f t="shared" si="56"/>
        <v>10.5</v>
      </c>
      <c r="T378" s="9">
        <f t="shared" si="57"/>
        <v>17.5</v>
      </c>
      <c r="U378" s="8">
        <f t="shared" si="58"/>
        <v>16.333333333333332</v>
      </c>
      <c r="V378" s="8">
        <f t="shared" si="59"/>
        <v>16.625</v>
      </c>
    </row>
    <row r="379" spans="1:22" ht="13.5" x14ac:dyDescent="0.25">
      <c r="A379" s="3">
        <f>RSI!A379</f>
        <v>42552</v>
      </c>
      <c r="B379" s="2">
        <f>RSI!B379</f>
        <v>2.0617000000000001</v>
      </c>
      <c r="C379" s="2">
        <f>RSI!I379</f>
        <v>52.92467239766669</v>
      </c>
      <c r="D379" s="2">
        <f>MACD!E379</f>
        <v>5.3438363896924912E-3</v>
      </c>
      <c r="E379" s="2">
        <f>MACD!F379</f>
        <v>1.1358466401065912E-2</v>
      </c>
      <c r="F379" s="2">
        <f>'Moving Avg'!D379</f>
        <v>2.0172599999999998</v>
      </c>
      <c r="G379" s="2">
        <f>'Moving Avg'!F379</f>
        <v>2.0233050000000001</v>
      </c>
      <c r="H379" s="2">
        <f>'Moving Avg'!G379</f>
        <v>2.0646959999999996</v>
      </c>
      <c r="I379" s="2">
        <f>'Moving Avg'!H379</f>
        <v>2.1267269999999998</v>
      </c>
      <c r="J379" s="6" t="str">
        <f>OBV!F379</f>
        <v>BEARISH</v>
      </c>
      <c r="K379" s="6" t="str">
        <f>OBV!G379</f>
        <v>WEAK</v>
      </c>
      <c r="L379" s="6" t="str">
        <f>OBV!H379</f>
        <v>CONFIRMED BEARISH</v>
      </c>
      <c r="M379" s="8">
        <f t="shared" si="50"/>
        <v>25</v>
      </c>
      <c r="N379" s="8">
        <f t="shared" si="51"/>
        <v>45</v>
      </c>
      <c r="O379" s="8">
        <f t="shared" si="52"/>
        <v>0</v>
      </c>
      <c r="P379" s="8">
        <f t="shared" si="53"/>
        <v>0</v>
      </c>
      <c r="Q379" s="9">
        <f t="shared" si="54"/>
        <v>24.5</v>
      </c>
      <c r="R379" s="9">
        <f t="shared" si="55"/>
        <v>14</v>
      </c>
      <c r="S379" s="9">
        <f t="shared" si="56"/>
        <v>10.5</v>
      </c>
      <c r="T379" s="9">
        <f t="shared" si="57"/>
        <v>17.5</v>
      </c>
      <c r="U379" s="8">
        <f t="shared" si="58"/>
        <v>16.333333333333332</v>
      </c>
      <c r="V379" s="8">
        <f t="shared" si="59"/>
        <v>16.625</v>
      </c>
    </row>
    <row r="380" spans="1:22" ht="13.5" x14ac:dyDescent="0.25">
      <c r="A380" s="3">
        <f>RSI!A380</f>
        <v>42555</v>
      </c>
      <c r="B380" s="2">
        <f>RSI!B380</f>
        <v>2.0729000000000002</v>
      </c>
      <c r="C380" s="2">
        <f>RSI!I380</f>
        <v>54.103555518727475</v>
      </c>
      <c r="D380" s="2">
        <f>MACD!E380</f>
        <v>-7.3309474934601937E-4</v>
      </c>
      <c r="E380" s="2">
        <f>MACD!F380</f>
        <v>8.9401541709835265E-3</v>
      </c>
      <c r="F380" s="2">
        <f>'Moving Avg'!D380</f>
        <v>2.0269200000000001</v>
      </c>
      <c r="G380" s="2">
        <f>'Moving Avg'!F380</f>
        <v>2.0241349999999998</v>
      </c>
      <c r="H380" s="2">
        <f>'Moving Avg'!G380</f>
        <v>2.0661879999999999</v>
      </c>
      <c r="I380" s="2">
        <f>'Moving Avg'!H380</f>
        <v>2.1254919999999995</v>
      </c>
      <c r="J380" s="6" t="str">
        <f>OBV!F380</f>
        <v>BEARISH</v>
      </c>
      <c r="K380" s="6" t="str">
        <f>OBV!G380</f>
        <v>NEUTRAL</v>
      </c>
      <c r="L380" s="6" t="str">
        <f>OBV!H380</f>
        <v>CONFIRMED BEARISH</v>
      </c>
      <c r="M380" s="8">
        <f t="shared" si="50"/>
        <v>25</v>
      </c>
      <c r="N380" s="8">
        <f t="shared" si="51"/>
        <v>45</v>
      </c>
      <c r="O380" s="8">
        <f t="shared" si="52"/>
        <v>0</v>
      </c>
      <c r="P380" s="8">
        <f t="shared" si="53"/>
        <v>16.5</v>
      </c>
      <c r="Q380" s="9">
        <f t="shared" si="54"/>
        <v>26.975000000000001</v>
      </c>
      <c r="R380" s="9">
        <f t="shared" si="55"/>
        <v>18.125</v>
      </c>
      <c r="S380" s="9">
        <f t="shared" si="56"/>
        <v>17.925000000000001</v>
      </c>
      <c r="T380" s="9">
        <f t="shared" si="57"/>
        <v>21.625</v>
      </c>
      <c r="U380" s="8">
        <f t="shared" si="58"/>
        <v>21.008333333333336</v>
      </c>
      <c r="V380" s="8">
        <f t="shared" si="59"/>
        <v>21.162500000000001</v>
      </c>
    </row>
    <row r="381" spans="1:22" ht="13.5" x14ac:dyDescent="0.25">
      <c r="A381" s="3">
        <f>RSI!A381</f>
        <v>42559</v>
      </c>
      <c r="B381" s="2">
        <f>RSI!B381</f>
        <v>2.0729000000000002</v>
      </c>
      <c r="C381" s="2">
        <f>RSI!I381</f>
        <v>54.103555518727475</v>
      </c>
      <c r="D381" s="2">
        <f>MACD!E381</f>
        <v>-1.0142848835494878E-2</v>
      </c>
      <c r="E381" s="2">
        <f>MACD!F381</f>
        <v>5.1235535696878458E-3</v>
      </c>
      <c r="F381" s="2">
        <f>'Moving Avg'!D381</f>
        <v>2.0376400000000001</v>
      </c>
      <c r="G381" s="2">
        <f>'Moving Avg'!F381</f>
        <v>2.0249649999999999</v>
      </c>
      <c r="H381" s="2">
        <f>'Moving Avg'!G381</f>
        <v>2.0676800000000002</v>
      </c>
      <c r="I381" s="2">
        <f>'Moving Avg'!H381</f>
        <v>2.124336</v>
      </c>
      <c r="J381" s="6" t="str">
        <f>OBV!F381</f>
        <v>BEARISH</v>
      </c>
      <c r="K381" s="6" t="str">
        <f>OBV!G381</f>
        <v>NEUTRAL</v>
      </c>
      <c r="L381" s="6" t="str">
        <f>OBV!H381</f>
        <v>CONFIRMED BEARISH</v>
      </c>
      <c r="M381" s="8">
        <f t="shared" si="50"/>
        <v>25</v>
      </c>
      <c r="N381" s="8">
        <f t="shared" si="51"/>
        <v>45</v>
      </c>
      <c r="O381" s="8">
        <f t="shared" si="52"/>
        <v>0</v>
      </c>
      <c r="P381" s="8">
        <f t="shared" si="53"/>
        <v>16.5</v>
      </c>
      <c r="Q381" s="9">
        <f t="shared" si="54"/>
        <v>26.975000000000001</v>
      </c>
      <c r="R381" s="9">
        <f t="shared" si="55"/>
        <v>18.125</v>
      </c>
      <c r="S381" s="9">
        <f t="shared" si="56"/>
        <v>17.925000000000001</v>
      </c>
      <c r="T381" s="9">
        <f t="shared" si="57"/>
        <v>21.625</v>
      </c>
      <c r="U381" s="8">
        <f t="shared" si="58"/>
        <v>21.008333333333336</v>
      </c>
      <c r="V381" s="8">
        <f t="shared" si="59"/>
        <v>21.162500000000001</v>
      </c>
    </row>
    <row r="382" spans="1:22" ht="13.5" x14ac:dyDescent="0.25">
      <c r="A382" s="3">
        <f>RSI!A382</f>
        <v>42562</v>
      </c>
      <c r="B382" s="2">
        <f>RSI!B382</f>
        <v>2.0562</v>
      </c>
      <c r="C382" s="2">
        <f>RSI!I382</f>
        <v>51.857815728097805</v>
      </c>
      <c r="D382" s="2">
        <f>MACD!E382</f>
        <v>-8.9653872353490094E-3</v>
      </c>
      <c r="E382" s="2">
        <f>MACD!F382</f>
        <v>2.3057654086804753E-3</v>
      </c>
      <c r="F382" s="2">
        <f>'Moving Avg'!D382</f>
        <v>2.0566000000000004</v>
      </c>
      <c r="G382" s="2">
        <f>'Moving Avg'!F382</f>
        <v>2.0275999999999996</v>
      </c>
      <c r="H382" s="2">
        <f>'Moving Avg'!G382</f>
        <v>2.0687340000000005</v>
      </c>
      <c r="I382" s="2">
        <f>'Moving Avg'!H382</f>
        <v>2.1230175000000004</v>
      </c>
      <c r="J382" s="6" t="str">
        <f>OBV!F382</f>
        <v>BULLISH</v>
      </c>
      <c r="K382" s="6" t="str">
        <f>OBV!G382</f>
        <v>NEUTRAL</v>
      </c>
      <c r="L382" s="6" t="str">
        <f>OBV!H382</f>
        <v>BULLISH DIVERGENCE</v>
      </c>
      <c r="M382" s="8">
        <f t="shared" si="50"/>
        <v>25</v>
      </c>
      <c r="N382" s="8">
        <f t="shared" si="51"/>
        <v>45</v>
      </c>
      <c r="O382" s="8">
        <f t="shared" si="52"/>
        <v>0</v>
      </c>
      <c r="P382" s="8">
        <f t="shared" si="53"/>
        <v>66.5</v>
      </c>
      <c r="Q382" s="9">
        <f t="shared" si="54"/>
        <v>34.475000000000001</v>
      </c>
      <c r="R382" s="9">
        <f t="shared" si="55"/>
        <v>30.625</v>
      </c>
      <c r="S382" s="9">
        <f t="shared" si="56"/>
        <v>40.424999999999997</v>
      </c>
      <c r="T382" s="9">
        <f t="shared" si="57"/>
        <v>34.125</v>
      </c>
      <c r="U382" s="8">
        <f t="shared" si="58"/>
        <v>35.174999999999997</v>
      </c>
      <c r="V382" s="8">
        <f t="shared" si="59"/>
        <v>34.912499999999994</v>
      </c>
    </row>
    <row r="383" spans="1:22" ht="13.5" x14ac:dyDescent="0.25">
      <c r="A383" s="3">
        <f>RSI!A383</f>
        <v>42563</v>
      </c>
      <c r="B383" s="2">
        <f>RSI!B383</f>
        <v>2.0226999999999999</v>
      </c>
      <c r="C383" s="2">
        <f>RSI!I383</f>
        <v>47.590390547066278</v>
      </c>
      <c r="D383" s="2">
        <f>MACD!E383</f>
        <v>-1.4501958491812239E-2</v>
      </c>
      <c r="E383" s="2">
        <f>MACD!F383</f>
        <v>-1.0557793714180679E-3</v>
      </c>
      <c r="F383" s="2">
        <f>'Moving Avg'!D383</f>
        <v>2.0572800000000004</v>
      </c>
      <c r="G383" s="2">
        <f>'Moving Avg'!F383</f>
        <v>2.0259199999999997</v>
      </c>
      <c r="H383" s="2">
        <f>'Moving Avg'!G383</f>
        <v>2.0680620000000003</v>
      </c>
      <c r="I383" s="2">
        <f>'Moving Avg'!H383</f>
        <v>2.1216634999999995</v>
      </c>
      <c r="J383" s="6" t="str">
        <f>OBV!F383</f>
        <v>BEARISH</v>
      </c>
      <c r="K383" s="6" t="str">
        <f>OBV!G383</f>
        <v>NEUTRAL</v>
      </c>
      <c r="L383" s="6" t="str">
        <f>OBV!H383</f>
        <v>CONFIRMED BEARISH</v>
      </c>
      <c r="M383" s="8">
        <f t="shared" si="50"/>
        <v>25</v>
      </c>
      <c r="N383" s="8">
        <f t="shared" si="51"/>
        <v>45</v>
      </c>
      <c r="O383" s="8">
        <f t="shared" si="52"/>
        <v>0</v>
      </c>
      <c r="P383" s="8">
        <f t="shared" si="53"/>
        <v>16.5</v>
      </c>
      <c r="Q383" s="9">
        <f t="shared" si="54"/>
        <v>26.975000000000001</v>
      </c>
      <c r="R383" s="9">
        <f t="shared" si="55"/>
        <v>18.125</v>
      </c>
      <c r="S383" s="9">
        <f t="shared" si="56"/>
        <v>17.925000000000001</v>
      </c>
      <c r="T383" s="9">
        <f t="shared" si="57"/>
        <v>21.625</v>
      </c>
      <c r="U383" s="8">
        <f t="shared" si="58"/>
        <v>21.008333333333336</v>
      </c>
      <c r="V383" s="8">
        <f t="shared" si="59"/>
        <v>21.162500000000001</v>
      </c>
    </row>
    <row r="384" spans="1:22" ht="13.5" x14ac:dyDescent="0.25">
      <c r="A384" s="3">
        <f>RSI!A384</f>
        <v>42564</v>
      </c>
      <c r="B384" s="2">
        <f>RSI!B384</f>
        <v>2.0617000000000001</v>
      </c>
      <c r="C384" s="2">
        <f>RSI!I384</f>
        <v>52.491838577244366</v>
      </c>
      <c r="D384" s="2">
        <f>MACD!E384</f>
        <v>-1.5469905105943482E-2</v>
      </c>
      <c r="E384" s="2">
        <f>MACD!F384</f>
        <v>-3.938604518323151E-3</v>
      </c>
      <c r="F384" s="2">
        <f>'Moving Avg'!D384</f>
        <v>2.05728</v>
      </c>
      <c r="G384" s="2">
        <f>'Moving Avg'!F384</f>
        <v>2.0288300000000001</v>
      </c>
      <c r="H384" s="2">
        <f>'Moving Avg'!G384</f>
        <v>2.068276</v>
      </c>
      <c r="I384" s="2">
        <f>'Moving Avg'!H384</f>
        <v>2.1201614999999996</v>
      </c>
      <c r="J384" s="6" t="str">
        <f>OBV!F384</f>
        <v>BEARISH</v>
      </c>
      <c r="K384" s="6" t="str">
        <f>OBV!G384</f>
        <v>NEUTRAL</v>
      </c>
      <c r="L384" s="6" t="str">
        <f>OBV!H384</f>
        <v>NEUTRAL</v>
      </c>
      <c r="M384" s="8">
        <f t="shared" si="50"/>
        <v>25</v>
      </c>
      <c r="N384" s="8">
        <f t="shared" si="51"/>
        <v>45</v>
      </c>
      <c r="O384" s="8">
        <f t="shared" si="52"/>
        <v>0</v>
      </c>
      <c r="P384" s="8">
        <f t="shared" si="53"/>
        <v>16.5</v>
      </c>
      <c r="Q384" s="9">
        <f t="shared" si="54"/>
        <v>26.975000000000001</v>
      </c>
      <c r="R384" s="9">
        <f t="shared" si="55"/>
        <v>18.125</v>
      </c>
      <c r="S384" s="9">
        <f t="shared" si="56"/>
        <v>17.925000000000001</v>
      </c>
      <c r="T384" s="9">
        <f t="shared" si="57"/>
        <v>21.625</v>
      </c>
      <c r="U384" s="8">
        <f t="shared" si="58"/>
        <v>21.008333333333336</v>
      </c>
      <c r="V384" s="8">
        <f t="shared" si="59"/>
        <v>21.162500000000001</v>
      </c>
    </row>
    <row r="385" spans="1:22" ht="13.5" x14ac:dyDescent="0.25">
      <c r="A385" s="3">
        <f>RSI!A385</f>
        <v>42565</v>
      </c>
      <c r="B385" s="2">
        <f>RSI!B385</f>
        <v>2.0059999999999998</v>
      </c>
      <c r="C385" s="2">
        <f>RSI!I385</f>
        <v>45.890771986877496</v>
      </c>
      <c r="D385" s="2">
        <f>MACD!E385</f>
        <v>-1.3103824474782311E-2</v>
      </c>
      <c r="E385" s="2">
        <f>MACD!F385</f>
        <v>-5.7716485096149829E-3</v>
      </c>
      <c r="F385" s="2">
        <f>'Moving Avg'!D385</f>
        <v>2.0438999999999998</v>
      </c>
      <c r="G385" s="2">
        <f>'Moving Avg'!F385</f>
        <v>2.0289550000000003</v>
      </c>
      <c r="H385" s="2">
        <f>'Moving Avg'!G385</f>
        <v>2.067482</v>
      </c>
      <c r="I385" s="2">
        <f>'Moving Avg'!H385</f>
        <v>2.1182759999999994</v>
      </c>
      <c r="J385" s="6" t="str">
        <f>OBV!F385</f>
        <v>BEARISH</v>
      </c>
      <c r="K385" s="6" t="str">
        <f>OBV!G385</f>
        <v>WEAK</v>
      </c>
      <c r="L385" s="6" t="str">
        <f>OBV!H385</f>
        <v>CONFIRMED BEARISH</v>
      </c>
      <c r="M385" s="8">
        <f t="shared" si="50"/>
        <v>25</v>
      </c>
      <c r="N385" s="8">
        <f t="shared" si="51"/>
        <v>45</v>
      </c>
      <c r="O385" s="8">
        <f t="shared" si="52"/>
        <v>0</v>
      </c>
      <c r="P385" s="8">
        <f t="shared" si="53"/>
        <v>0</v>
      </c>
      <c r="Q385" s="9">
        <f t="shared" si="54"/>
        <v>24.5</v>
      </c>
      <c r="R385" s="9">
        <f t="shared" si="55"/>
        <v>14</v>
      </c>
      <c r="S385" s="9">
        <f t="shared" si="56"/>
        <v>10.5</v>
      </c>
      <c r="T385" s="9">
        <f t="shared" si="57"/>
        <v>17.5</v>
      </c>
      <c r="U385" s="8">
        <f t="shared" si="58"/>
        <v>16.333333333333332</v>
      </c>
      <c r="V385" s="8">
        <f t="shared" si="59"/>
        <v>16.625</v>
      </c>
    </row>
    <row r="386" spans="1:22" ht="13.5" x14ac:dyDescent="0.25">
      <c r="A386" s="3">
        <f>RSI!A386</f>
        <v>42566</v>
      </c>
      <c r="B386" s="2">
        <f>RSI!B386</f>
        <v>2.0562</v>
      </c>
      <c r="C386" s="2">
        <f>RSI!I386</f>
        <v>51.776669983577051</v>
      </c>
      <c r="D386" s="2">
        <f>MACD!E386</f>
        <v>-1.5422663587407737E-2</v>
      </c>
      <c r="E386" s="2">
        <f>MACD!F386</f>
        <v>-7.701851525173534E-3</v>
      </c>
      <c r="F386" s="2">
        <f>'Moving Avg'!D386</f>
        <v>2.0405600000000002</v>
      </c>
      <c r="G386" s="2">
        <f>'Moving Avg'!F386</f>
        <v>2.03159</v>
      </c>
      <c r="H386" s="2">
        <f>'Moving Avg'!G386</f>
        <v>2.0654780000000001</v>
      </c>
      <c r="I386" s="2">
        <f>'Moving Avg'!H386</f>
        <v>2.1169574999999994</v>
      </c>
      <c r="J386" s="6" t="str">
        <f>OBV!F386</f>
        <v>BEARISH</v>
      </c>
      <c r="K386" s="6" t="str">
        <f>OBV!G386</f>
        <v>WEAK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45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0</v>
      </c>
      <c r="Q386" s="9">
        <f t="shared" si="54"/>
        <v>24.5</v>
      </c>
      <c r="R386" s="9">
        <f t="shared" si="55"/>
        <v>14</v>
      </c>
      <c r="S386" s="9">
        <f t="shared" si="56"/>
        <v>10.5</v>
      </c>
      <c r="T386" s="9">
        <f t="shared" si="57"/>
        <v>17.5</v>
      </c>
      <c r="U386" s="8">
        <f t="shared" si="58"/>
        <v>16.333333333333332</v>
      </c>
      <c r="V386" s="8">
        <f t="shared" si="59"/>
        <v>16.625</v>
      </c>
    </row>
    <row r="387" spans="1:22" ht="13.5" x14ac:dyDescent="0.25">
      <c r="A387" s="3">
        <f>RSI!A387</f>
        <v>42569</v>
      </c>
      <c r="B387" s="2">
        <f>RSI!B387</f>
        <v>2.0339</v>
      </c>
      <c r="C387" s="2">
        <f>RSI!I387</f>
        <v>49.215552012609344</v>
      </c>
      <c r="D387" s="2">
        <f>MACD!E387</f>
        <v>-2.4740014304280411E-2</v>
      </c>
      <c r="E387" s="2">
        <f>MACD!F387</f>
        <v>-1.110948408099491E-2</v>
      </c>
      <c r="F387" s="2">
        <f>'Moving Avg'!D387</f>
        <v>2.0361000000000002</v>
      </c>
      <c r="G387" s="2">
        <f>'Moving Avg'!F387</f>
        <v>2.0304700000000002</v>
      </c>
      <c r="H387" s="2">
        <f>'Moving Avg'!G387</f>
        <v>2.0617620000000003</v>
      </c>
      <c r="I387" s="2">
        <f>'Moving Avg'!H387</f>
        <v>2.1157909999999993</v>
      </c>
      <c r="J387" s="6" t="str">
        <f>OBV!F387</f>
        <v>BEARISH</v>
      </c>
      <c r="K387" s="6" t="str">
        <f>OBV!G387</f>
        <v>WEAK</v>
      </c>
      <c r="L387" s="6" t="str">
        <f>OBV!H387</f>
        <v>CONFIRMED BEARISH</v>
      </c>
      <c r="M387" s="8">
        <f t="shared" si="60"/>
        <v>25</v>
      </c>
      <c r="N387" s="8">
        <f t="shared" si="61"/>
        <v>45</v>
      </c>
      <c r="O387" s="8">
        <f t="shared" si="62"/>
        <v>0</v>
      </c>
      <c r="P387" s="8">
        <f t="shared" si="63"/>
        <v>0</v>
      </c>
      <c r="Q387" s="9">
        <f t="shared" ref="Q387:Q450" si="64">0.35*M387+N387*0.35+O387*0.15+P387*0.15</f>
        <v>24.5</v>
      </c>
      <c r="R387" s="9">
        <f t="shared" ref="R387:R450" si="65">M387*0.2+N387*0.2+O387*0.35+P387*0.25</f>
        <v>14</v>
      </c>
      <c r="S387" s="9">
        <f t="shared" ref="S387:S450" si="66">M387*0.15+N387*0.15+O387*0.25+P387*0.45</f>
        <v>10.5</v>
      </c>
      <c r="T387" s="9">
        <f t="shared" ref="T387:T450" si="67">0.25*SUM(M387:P387)</f>
        <v>17.5</v>
      </c>
      <c r="U387" s="8">
        <f t="shared" ref="U387:U450" si="68">SUM(Q387:S387)/3</f>
        <v>16.333333333333332</v>
      </c>
      <c r="V387" s="8">
        <f t="shared" ref="V387:V450" si="69">SUM(Q387:T387)/4</f>
        <v>16.625</v>
      </c>
    </row>
    <row r="388" spans="1:22" ht="13.5" x14ac:dyDescent="0.25">
      <c r="A388" s="3">
        <f>RSI!A388</f>
        <v>42570</v>
      </c>
      <c r="B388" s="2">
        <f>RSI!B388</f>
        <v>2.0339</v>
      </c>
      <c r="C388" s="2">
        <f>RSI!I388</f>
        <v>49.215552012609351</v>
      </c>
      <c r="D388" s="2">
        <f>MACD!E388</f>
        <v>-2.36765139906705E-2</v>
      </c>
      <c r="E388" s="2">
        <f>MACD!F388</f>
        <v>-1.362289006293003E-2</v>
      </c>
      <c r="F388" s="2">
        <f>'Moving Avg'!D388</f>
        <v>2.0383400000000003</v>
      </c>
      <c r="G388" s="2">
        <f>'Moving Avg'!F388</f>
        <v>2.0312000000000001</v>
      </c>
      <c r="H388" s="2">
        <f>'Moving Avg'!G388</f>
        <v>2.0593120000000007</v>
      </c>
      <c r="I388" s="2">
        <f>'Moving Avg'!H388</f>
        <v>2.1143609999999997</v>
      </c>
      <c r="J388" s="6" t="str">
        <f>OBV!F388</f>
        <v>BEARISH</v>
      </c>
      <c r="K388" s="6" t="str">
        <f>OBV!G388</f>
        <v>WEAK</v>
      </c>
      <c r="L388" s="6" t="str">
        <f>OBV!H388</f>
        <v>BEARISH DIVERGENCE</v>
      </c>
      <c r="M388" s="8">
        <f t="shared" si="60"/>
        <v>25</v>
      </c>
      <c r="N388" s="8">
        <f t="shared" si="61"/>
        <v>45</v>
      </c>
      <c r="O388" s="8">
        <f t="shared" si="62"/>
        <v>0</v>
      </c>
      <c r="P388" s="8">
        <f t="shared" si="63"/>
        <v>0</v>
      </c>
      <c r="Q388" s="9">
        <f t="shared" si="64"/>
        <v>24.5</v>
      </c>
      <c r="R388" s="9">
        <f t="shared" si="65"/>
        <v>14</v>
      </c>
      <c r="S388" s="9">
        <f t="shared" si="66"/>
        <v>10.5</v>
      </c>
      <c r="T388" s="9">
        <f t="shared" si="67"/>
        <v>17.5</v>
      </c>
      <c r="U388" s="8">
        <f t="shared" si="68"/>
        <v>16.333333333333332</v>
      </c>
      <c r="V388" s="8">
        <f t="shared" si="69"/>
        <v>16.625</v>
      </c>
    </row>
    <row r="389" spans="1:22" ht="13.5" x14ac:dyDescent="0.25">
      <c r="A389" s="3">
        <f>RSI!A389</f>
        <v>42571</v>
      </c>
      <c r="B389" s="2">
        <f>RSI!B389</f>
        <v>2.0339</v>
      </c>
      <c r="C389" s="2">
        <f>RSI!I389</f>
        <v>49.215552012609344</v>
      </c>
      <c r="D389" s="2">
        <f>MACD!E389</f>
        <v>-1.621677426928736E-2</v>
      </c>
      <c r="E389" s="2">
        <f>MACD!F389</f>
        <v>-1.4141666904201496E-2</v>
      </c>
      <c r="F389" s="2">
        <f>'Moving Avg'!D389</f>
        <v>2.0327799999999998</v>
      </c>
      <c r="G389" s="2">
        <f>'Moving Avg'!F389</f>
        <v>2.0306100000000002</v>
      </c>
      <c r="H389" s="2">
        <f>'Moving Avg'!G389</f>
        <v>2.0566500000000008</v>
      </c>
      <c r="I389" s="2">
        <f>'Moving Avg'!H389</f>
        <v>2.1129309999999997</v>
      </c>
      <c r="J389" s="6" t="str">
        <f>OBV!F389</f>
        <v>BEARISH</v>
      </c>
      <c r="K389" s="6" t="str">
        <f>OBV!G389</f>
        <v>WEAK</v>
      </c>
      <c r="L389" s="6" t="str">
        <f>OBV!H389</f>
        <v>CONFIRMED BEARISH</v>
      </c>
      <c r="M389" s="8">
        <f t="shared" si="60"/>
        <v>25</v>
      </c>
      <c r="N389" s="8">
        <f t="shared" si="61"/>
        <v>45</v>
      </c>
      <c r="O389" s="8">
        <f t="shared" si="62"/>
        <v>0</v>
      </c>
      <c r="P389" s="8">
        <f t="shared" si="63"/>
        <v>0</v>
      </c>
      <c r="Q389" s="9">
        <f t="shared" si="64"/>
        <v>24.5</v>
      </c>
      <c r="R389" s="9">
        <f t="shared" si="65"/>
        <v>14</v>
      </c>
      <c r="S389" s="9">
        <f t="shared" si="66"/>
        <v>10.5</v>
      </c>
      <c r="T389" s="9">
        <f t="shared" si="67"/>
        <v>17.5</v>
      </c>
      <c r="U389" s="8">
        <f t="shared" si="68"/>
        <v>16.333333333333332</v>
      </c>
      <c r="V389" s="8">
        <f t="shared" si="69"/>
        <v>16.625</v>
      </c>
    </row>
    <row r="390" spans="1:22" ht="13.5" x14ac:dyDescent="0.25">
      <c r="A390" s="3">
        <f>RSI!A390</f>
        <v>42572</v>
      </c>
      <c r="B390" s="2">
        <f>RSI!B390</f>
        <v>1.9781</v>
      </c>
      <c r="C390" s="2">
        <f>RSI!I390</f>
        <v>42.62603226896821</v>
      </c>
      <c r="D390" s="2">
        <f>MACD!E390</f>
        <v>-4.0142229289528153E-3</v>
      </c>
      <c r="E390" s="2">
        <f>MACD!F390</f>
        <v>-1.2116178109151759E-2</v>
      </c>
      <c r="F390" s="2">
        <f>'Moving Avg'!D390</f>
        <v>2.0271999999999997</v>
      </c>
      <c r="G390" s="2">
        <f>'Moving Avg'!F390</f>
        <v>2.0285500000000001</v>
      </c>
      <c r="H390" s="2">
        <f>'Moving Avg'!G390</f>
        <v>2.0524500000000008</v>
      </c>
      <c r="I390" s="2">
        <f>'Moving Avg'!H390</f>
        <v>2.1112484999999999</v>
      </c>
      <c r="J390" s="6" t="str">
        <f>OBV!F390</f>
        <v>BEARISH</v>
      </c>
      <c r="K390" s="6" t="str">
        <f>OBV!G390</f>
        <v>WEAK</v>
      </c>
      <c r="L390" s="6" t="str">
        <f>OBV!H390</f>
        <v>CONFIRMED BEARISH</v>
      </c>
      <c r="M390" s="8">
        <f t="shared" si="60"/>
        <v>25</v>
      </c>
      <c r="N390" s="8">
        <f t="shared" si="61"/>
        <v>0</v>
      </c>
      <c r="O390" s="8">
        <f t="shared" si="62"/>
        <v>0</v>
      </c>
      <c r="P390" s="8">
        <f t="shared" si="63"/>
        <v>0</v>
      </c>
      <c r="Q390" s="9">
        <f t="shared" si="64"/>
        <v>8.75</v>
      </c>
      <c r="R390" s="9">
        <f t="shared" si="65"/>
        <v>5</v>
      </c>
      <c r="S390" s="9">
        <f t="shared" si="66"/>
        <v>3.75</v>
      </c>
      <c r="T390" s="9">
        <f t="shared" si="67"/>
        <v>6.25</v>
      </c>
      <c r="U390" s="8">
        <f t="shared" si="68"/>
        <v>5.833333333333333</v>
      </c>
      <c r="V390" s="8">
        <f t="shared" si="69"/>
        <v>5.9375</v>
      </c>
    </row>
    <row r="391" spans="1:22" ht="13.5" x14ac:dyDescent="0.25">
      <c r="A391" s="3">
        <f>RSI!A391</f>
        <v>42573</v>
      </c>
      <c r="B391" s="2">
        <f>RSI!B391</f>
        <v>1.9781</v>
      </c>
      <c r="C391" s="2">
        <f>RSI!I391</f>
        <v>42.626032268968203</v>
      </c>
      <c r="D391" s="2">
        <f>MACD!E391</f>
        <v>6.672268553406191E-3</v>
      </c>
      <c r="E391" s="2">
        <f>MACD!F391</f>
        <v>-8.3584887766401696E-3</v>
      </c>
      <c r="F391" s="2">
        <f>'Moving Avg'!D391</f>
        <v>2.0115799999999999</v>
      </c>
      <c r="G391" s="2">
        <f>'Moving Avg'!F391</f>
        <v>2.0278049999999999</v>
      </c>
      <c r="H391" s="2">
        <f>'Moving Avg'!G391</f>
        <v>2.048884000000001</v>
      </c>
      <c r="I391" s="2">
        <f>'Moving Avg'!H391</f>
        <v>2.1095394999999999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0</v>
      </c>
      <c r="P391" s="8">
        <f t="shared" si="63"/>
        <v>0</v>
      </c>
      <c r="Q391" s="9">
        <f t="shared" si="64"/>
        <v>8.75</v>
      </c>
      <c r="R391" s="9">
        <f t="shared" si="65"/>
        <v>5</v>
      </c>
      <c r="S391" s="9">
        <f t="shared" si="66"/>
        <v>3.75</v>
      </c>
      <c r="T391" s="9">
        <f t="shared" si="67"/>
        <v>6.25</v>
      </c>
      <c r="U391" s="8">
        <f t="shared" si="68"/>
        <v>5.833333333333333</v>
      </c>
      <c r="V391" s="8">
        <f t="shared" si="69"/>
        <v>5.9375</v>
      </c>
    </row>
    <row r="392" spans="1:22" ht="13.5" x14ac:dyDescent="0.25">
      <c r="A392" s="3">
        <f>RSI!A392</f>
        <v>42577</v>
      </c>
      <c r="B392" s="2">
        <f>RSI!B392</f>
        <v>1.9447000000000001</v>
      </c>
      <c r="C392" s="2">
        <f>RSI!I392</f>
        <v>39.001023649564225</v>
      </c>
      <c r="D392" s="2">
        <f>MACD!E392</f>
        <v>1.5954023776867832E-2</v>
      </c>
      <c r="E392" s="2">
        <f>MACD!F392</f>
        <v>-3.4959862659385697E-3</v>
      </c>
      <c r="F392" s="2">
        <f>'Moving Avg'!D392</f>
        <v>1.9937399999999996</v>
      </c>
      <c r="G392" s="2">
        <f>'Moving Avg'!F392</f>
        <v>2.0227549999999996</v>
      </c>
      <c r="H392" s="2">
        <f>'Moving Avg'!G392</f>
        <v>2.0458100000000012</v>
      </c>
      <c r="I392" s="2">
        <f>'Moving Avg'!H392</f>
        <v>2.1079799999999995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0</v>
      </c>
      <c r="P392" s="8">
        <f t="shared" si="63"/>
        <v>0</v>
      </c>
      <c r="Q392" s="9">
        <f t="shared" si="64"/>
        <v>8.75</v>
      </c>
      <c r="R392" s="9">
        <f t="shared" si="65"/>
        <v>5</v>
      </c>
      <c r="S392" s="9">
        <f t="shared" si="66"/>
        <v>3.75</v>
      </c>
      <c r="T392" s="9">
        <f t="shared" si="67"/>
        <v>6.25</v>
      </c>
      <c r="U392" s="8">
        <f t="shared" si="68"/>
        <v>5.833333333333333</v>
      </c>
      <c r="V392" s="8">
        <f t="shared" si="69"/>
        <v>5.9375</v>
      </c>
    </row>
    <row r="393" spans="1:22" ht="13.5" x14ac:dyDescent="0.25">
      <c r="A393" s="3">
        <f>RSI!A393</f>
        <v>42578</v>
      </c>
      <c r="B393" s="2">
        <f>RSI!B393</f>
        <v>1.9781</v>
      </c>
      <c r="C393" s="2">
        <f>RSI!I393</f>
        <v>44.118834957034288</v>
      </c>
      <c r="D393" s="2">
        <f>MACD!E393</f>
        <v>1.6686977028561145E-2</v>
      </c>
      <c r="E393" s="2">
        <f>MACD!F393</f>
        <v>5.4060639296137341E-4</v>
      </c>
      <c r="F393" s="2">
        <f>'Moving Avg'!D393</f>
        <v>1.98258</v>
      </c>
      <c r="G393" s="2">
        <f>'Moving Avg'!F393</f>
        <v>2.0222749999999996</v>
      </c>
      <c r="H393" s="2">
        <f>'Moving Avg'!G393</f>
        <v>2.0437200000000004</v>
      </c>
      <c r="I393" s="2">
        <f>'Moving Avg'!H393</f>
        <v>2.1065344999999995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0</v>
      </c>
      <c r="P393" s="8">
        <f t="shared" si="63"/>
        <v>0</v>
      </c>
      <c r="Q393" s="9">
        <f t="shared" si="64"/>
        <v>8.75</v>
      </c>
      <c r="R393" s="9">
        <f t="shared" si="65"/>
        <v>5</v>
      </c>
      <c r="S393" s="9">
        <f t="shared" si="66"/>
        <v>3.75</v>
      </c>
      <c r="T393" s="9">
        <f t="shared" si="67"/>
        <v>6.25</v>
      </c>
      <c r="U393" s="8">
        <f t="shared" si="68"/>
        <v>5.833333333333333</v>
      </c>
      <c r="V393" s="8">
        <f t="shared" si="69"/>
        <v>5.9375</v>
      </c>
    </row>
    <row r="394" spans="1:22" ht="13.5" x14ac:dyDescent="0.25">
      <c r="A394" s="3">
        <f>RSI!A394</f>
        <v>42579</v>
      </c>
      <c r="B394" s="2">
        <f>RSI!B394</f>
        <v>2.0059999999999998</v>
      </c>
      <c r="C394" s="2">
        <f>RSI!I394</f>
        <v>48.040488317688109</v>
      </c>
      <c r="D394" s="2">
        <f>MACD!E394</f>
        <v>2.1512658612895752E-2</v>
      </c>
      <c r="E394" s="2">
        <f>MACD!F394</f>
        <v>4.7350168369482493E-3</v>
      </c>
      <c r="F394" s="2">
        <f>'Moving Avg'!D394</f>
        <v>1.9769999999999999</v>
      </c>
      <c r="G394" s="2">
        <f>'Moving Avg'!F394</f>
        <v>2.0210799999999995</v>
      </c>
      <c r="H394" s="2">
        <f>'Moving Avg'!G394</f>
        <v>2.0427140000000006</v>
      </c>
      <c r="I394" s="2">
        <f>'Moving Avg'!H394</f>
        <v>2.1051494999999996</v>
      </c>
      <c r="J394" s="6" t="str">
        <f>OBV!F394</f>
        <v>BEARISH</v>
      </c>
      <c r="K394" s="6" t="str">
        <f>OBV!G394</f>
        <v>WEAK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0</v>
      </c>
      <c r="Q394" s="9">
        <f t="shared" si="64"/>
        <v>8.75</v>
      </c>
      <c r="R394" s="9">
        <f t="shared" si="65"/>
        <v>5</v>
      </c>
      <c r="S394" s="9">
        <f t="shared" si="66"/>
        <v>3.75</v>
      </c>
      <c r="T394" s="9">
        <f t="shared" si="67"/>
        <v>6.25</v>
      </c>
      <c r="U394" s="8">
        <f t="shared" si="68"/>
        <v>5.833333333333333</v>
      </c>
      <c r="V394" s="8">
        <f t="shared" si="69"/>
        <v>5.9375</v>
      </c>
    </row>
    <row r="395" spans="1:22" ht="13.5" x14ac:dyDescent="0.25">
      <c r="A395" s="3">
        <f>RSI!A395</f>
        <v>42580</v>
      </c>
      <c r="B395" s="2">
        <f>RSI!B395</f>
        <v>1.9781</v>
      </c>
      <c r="C395" s="2">
        <f>RSI!I395</f>
        <v>44.664861515780728</v>
      </c>
      <c r="D395" s="2">
        <f>MACD!E395</f>
        <v>1.9180498502469501E-2</v>
      </c>
      <c r="E395" s="2">
        <f>MACD!F395</f>
        <v>7.6241131700524999E-3</v>
      </c>
      <c r="F395" s="2">
        <f>'Moving Avg'!D395</f>
        <v>1.9769999999999999</v>
      </c>
      <c r="G395" s="2">
        <f>'Moving Avg'!F395</f>
        <v>2.0187549999999996</v>
      </c>
      <c r="H395" s="2">
        <f>'Moving Avg'!G395</f>
        <v>2.0406240000000007</v>
      </c>
      <c r="I395" s="2">
        <f>'Moving Avg'!H395</f>
        <v>2.1035724999999994</v>
      </c>
      <c r="J395" s="6" t="str">
        <f>OBV!F395</f>
        <v>BEARISH</v>
      </c>
      <c r="K395" s="6" t="str">
        <f>OBV!G395</f>
        <v>WEAK</v>
      </c>
      <c r="L395" s="6" t="str">
        <f>OBV!H395</f>
        <v>NEUTRAL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0</v>
      </c>
      <c r="Q395" s="9">
        <f t="shared" si="64"/>
        <v>8.75</v>
      </c>
      <c r="R395" s="9">
        <f t="shared" si="65"/>
        <v>5</v>
      </c>
      <c r="S395" s="9">
        <f t="shared" si="66"/>
        <v>3.75</v>
      </c>
      <c r="T395" s="9">
        <f t="shared" si="67"/>
        <v>6.25</v>
      </c>
      <c r="U395" s="8">
        <f t="shared" si="68"/>
        <v>5.833333333333333</v>
      </c>
      <c r="V395" s="8">
        <f t="shared" si="69"/>
        <v>5.9375</v>
      </c>
    </row>
    <row r="396" spans="1:22" ht="13.5" x14ac:dyDescent="0.25">
      <c r="A396" s="3">
        <f>RSI!A396</f>
        <v>42583</v>
      </c>
      <c r="B396" s="2">
        <f>RSI!B396</f>
        <v>2.0059999999999998</v>
      </c>
      <c r="C396" s="2">
        <f>RSI!I396</f>
        <v>48.557580751207865</v>
      </c>
      <c r="D396" s="2">
        <f>MACD!E396</f>
        <v>2.3109085327606138E-2</v>
      </c>
      <c r="E396" s="2">
        <f>MACD!F396</f>
        <v>1.0721107601563227E-2</v>
      </c>
      <c r="F396" s="2">
        <f>'Moving Avg'!D396</f>
        <v>1.98258</v>
      </c>
      <c r="G396" s="2">
        <f>'Moving Avg'!F396</f>
        <v>2.0180899999999999</v>
      </c>
      <c r="H396" s="2">
        <f>'Moving Avg'!G396</f>
        <v>2.0393020000000006</v>
      </c>
      <c r="I396" s="2">
        <f>'Moving Avg'!H396</f>
        <v>2.1021084999999995</v>
      </c>
      <c r="J396" s="6" t="str">
        <f>OBV!F396</f>
        <v>BEARISH</v>
      </c>
      <c r="K396" s="6" t="str">
        <f>OBV!G396</f>
        <v>WEAK</v>
      </c>
      <c r="L396" s="6" t="str">
        <f>OBV!H396</f>
        <v>BEARISH DIVERGENCE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0</v>
      </c>
      <c r="Q396" s="9">
        <f t="shared" si="64"/>
        <v>8.75</v>
      </c>
      <c r="R396" s="9">
        <f t="shared" si="65"/>
        <v>5</v>
      </c>
      <c r="S396" s="9">
        <f t="shared" si="66"/>
        <v>3.75</v>
      </c>
      <c r="T396" s="9">
        <f t="shared" si="67"/>
        <v>6.25</v>
      </c>
      <c r="U396" s="8">
        <f t="shared" si="68"/>
        <v>5.833333333333333</v>
      </c>
      <c r="V396" s="8">
        <f t="shared" si="69"/>
        <v>5.9375</v>
      </c>
    </row>
    <row r="397" spans="1:22" ht="13.5" x14ac:dyDescent="0.25">
      <c r="A397" s="3">
        <f>RSI!A397</f>
        <v>42584</v>
      </c>
      <c r="B397" s="2">
        <f>RSI!B397</f>
        <v>2.0283000000000002</v>
      </c>
      <c r="C397" s="2">
        <f>RSI!I397</f>
        <v>51.494732130405119</v>
      </c>
      <c r="D397" s="2">
        <f>MACD!E397</f>
        <v>2.1413145258096566E-2</v>
      </c>
      <c r="E397" s="2">
        <f>MACD!F397</f>
        <v>1.2859515132869894E-2</v>
      </c>
      <c r="F397" s="2">
        <f>'Moving Avg'!D397</f>
        <v>1.9992999999999999</v>
      </c>
      <c r="G397" s="2">
        <f>'Moving Avg'!F397</f>
        <v>2.0214349999999999</v>
      </c>
      <c r="H397" s="2">
        <f>'Moving Avg'!G397</f>
        <v>2.0374780000000006</v>
      </c>
      <c r="I397" s="2">
        <f>'Moving Avg'!H397</f>
        <v>2.1006504999999995</v>
      </c>
      <c r="J397" s="6" t="str">
        <f>OBV!F397</f>
        <v>BEARISH</v>
      </c>
      <c r="K397" s="6" t="str">
        <f>OBV!G397</f>
        <v>NEUTRAL</v>
      </c>
      <c r="L397" s="6" t="str">
        <f>OBV!H397</f>
        <v>BEARISH DIVERGENCE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16.5</v>
      </c>
      <c r="Q397" s="9">
        <f t="shared" si="64"/>
        <v>11.225</v>
      </c>
      <c r="R397" s="9">
        <f t="shared" si="65"/>
        <v>9.125</v>
      </c>
      <c r="S397" s="9">
        <f t="shared" si="66"/>
        <v>11.175000000000001</v>
      </c>
      <c r="T397" s="9">
        <f t="shared" si="67"/>
        <v>10.375</v>
      </c>
      <c r="U397" s="8">
        <f t="shared" si="68"/>
        <v>10.508333333333335</v>
      </c>
      <c r="V397" s="8">
        <f t="shared" si="69"/>
        <v>10.475000000000001</v>
      </c>
    </row>
    <row r="398" spans="1:22" ht="13.5" x14ac:dyDescent="0.25">
      <c r="A398" s="3">
        <f>RSI!A398</f>
        <v>42585</v>
      </c>
      <c r="B398" s="2">
        <f>RSI!B398</f>
        <v>2.0283000000000002</v>
      </c>
      <c r="C398" s="2">
        <f>RSI!I398</f>
        <v>51.494732130405126</v>
      </c>
      <c r="D398" s="2">
        <f>MACD!E398</f>
        <v>1.9904210499841035E-2</v>
      </c>
      <c r="E398" s="2">
        <f>MACD!F398</f>
        <v>1.4268454206264124E-2</v>
      </c>
      <c r="F398" s="2">
        <f>'Moving Avg'!D398</f>
        <v>2.0093399999999999</v>
      </c>
      <c r="G398" s="2">
        <f>'Moving Avg'!F398</f>
        <v>2.0218850000000002</v>
      </c>
      <c r="H398" s="2">
        <f>'Moving Avg'!G398</f>
        <v>2.0366020000000007</v>
      </c>
      <c r="I398" s="2">
        <f>'Moving Avg'!H398</f>
        <v>2.0991134999999996</v>
      </c>
      <c r="J398" s="6" t="str">
        <f>OBV!F398</f>
        <v>BEARISH</v>
      </c>
      <c r="K398" s="6" t="str">
        <f>OBV!G398</f>
        <v>NEUTRAL</v>
      </c>
      <c r="L398" s="6" t="str">
        <f>OBV!H398</f>
        <v>BEARISH DIVERGENCE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16.5</v>
      </c>
      <c r="Q398" s="9">
        <f t="shared" si="64"/>
        <v>11.225</v>
      </c>
      <c r="R398" s="9">
        <f t="shared" si="65"/>
        <v>9.125</v>
      </c>
      <c r="S398" s="9">
        <f t="shared" si="66"/>
        <v>11.175000000000001</v>
      </c>
      <c r="T398" s="9">
        <f t="shared" si="67"/>
        <v>10.375</v>
      </c>
      <c r="U398" s="8">
        <f t="shared" si="68"/>
        <v>10.508333333333335</v>
      </c>
      <c r="V398" s="8">
        <f t="shared" si="69"/>
        <v>10.475000000000001</v>
      </c>
    </row>
    <row r="399" spans="1:22" ht="13.5" x14ac:dyDescent="0.25">
      <c r="A399" s="3">
        <f>RSI!A399</f>
        <v>42586</v>
      </c>
      <c r="B399" s="2">
        <f>RSI!B399</f>
        <v>2.0283000000000002</v>
      </c>
      <c r="C399" s="2">
        <f>RSI!I399</f>
        <v>51.494732130405126</v>
      </c>
      <c r="D399" s="2">
        <f>MACD!E399</f>
        <v>1.8558985712036069E-2</v>
      </c>
      <c r="E399" s="2">
        <f>MACD!F399</f>
        <v>1.5126560507418514E-2</v>
      </c>
      <c r="F399" s="2">
        <f>'Moving Avg'!D399</f>
        <v>2.0137999999999998</v>
      </c>
      <c r="G399" s="2">
        <f>'Moving Avg'!F399</f>
        <v>2.0202150000000003</v>
      </c>
      <c r="H399" s="2">
        <f>'Moving Avg'!G399</f>
        <v>2.0357260000000004</v>
      </c>
      <c r="I399" s="2">
        <f>'Moving Avg'!H399</f>
        <v>2.0974184999999999</v>
      </c>
      <c r="J399" s="6" t="str">
        <f>OBV!F399</f>
        <v>BEARISH</v>
      </c>
      <c r="K399" s="6" t="str">
        <f>OBV!G399</f>
        <v>WEAK</v>
      </c>
      <c r="L399" s="6" t="str">
        <f>OBV!H399</f>
        <v>BEARISH DIVERGENCE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0</v>
      </c>
      <c r="Q399" s="9">
        <f t="shared" si="64"/>
        <v>8.75</v>
      </c>
      <c r="R399" s="9">
        <f t="shared" si="65"/>
        <v>5</v>
      </c>
      <c r="S399" s="9">
        <f t="shared" si="66"/>
        <v>3.75</v>
      </c>
      <c r="T399" s="9">
        <f t="shared" si="67"/>
        <v>6.25</v>
      </c>
      <c r="U399" s="8">
        <f t="shared" si="68"/>
        <v>5.833333333333333</v>
      </c>
      <c r="V399" s="8">
        <f t="shared" si="69"/>
        <v>5.9375</v>
      </c>
    </row>
    <row r="400" spans="1:22" ht="13.5" x14ac:dyDescent="0.25">
      <c r="A400" s="3">
        <f>RSI!A400</f>
        <v>42587</v>
      </c>
      <c r="B400" s="2">
        <f>RSI!B400</f>
        <v>2.0283000000000002</v>
      </c>
      <c r="C400" s="2">
        <f>RSI!I400</f>
        <v>51.494732130405126</v>
      </c>
      <c r="D400" s="2">
        <f>MACD!E400</f>
        <v>8.7727385339890773E-3</v>
      </c>
      <c r="E400" s="2">
        <f>MACD!F400</f>
        <v>1.3855796112732627E-2</v>
      </c>
      <c r="F400" s="2">
        <f>'Moving Avg'!D400</f>
        <v>2.0238399999999999</v>
      </c>
      <c r="G400" s="2">
        <f>'Moving Avg'!F400</f>
        <v>2.0179850000000004</v>
      </c>
      <c r="H400" s="2">
        <f>'Moving Avg'!G400</f>
        <v>2.0341119999999999</v>
      </c>
      <c r="I400" s="2">
        <f>'Moving Avg'!H400</f>
        <v>2.0959604999999994</v>
      </c>
      <c r="J400" s="6" t="str">
        <f>OBV!F400</f>
        <v>BULLISH</v>
      </c>
      <c r="K400" s="6" t="str">
        <f>OBV!G400</f>
        <v>STRONG</v>
      </c>
      <c r="L400" s="6" t="str">
        <f>OBV!H400</f>
        <v>CONFIRMED BULLISH</v>
      </c>
      <c r="M400" s="8">
        <f t="shared" si="60"/>
        <v>25</v>
      </c>
      <c r="N400" s="8">
        <f t="shared" si="61"/>
        <v>45</v>
      </c>
      <c r="O400" s="8">
        <f t="shared" si="62"/>
        <v>0</v>
      </c>
      <c r="P400" s="8">
        <f t="shared" si="63"/>
        <v>100</v>
      </c>
      <c r="Q400" s="9">
        <f t="shared" si="64"/>
        <v>39.5</v>
      </c>
      <c r="R400" s="9">
        <f t="shared" si="65"/>
        <v>39</v>
      </c>
      <c r="S400" s="9">
        <f t="shared" si="66"/>
        <v>55.5</v>
      </c>
      <c r="T400" s="9">
        <f t="shared" si="67"/>
        <v>42.5</v>
      </c>
      <c r="U400" s="8">
        <f t="shared" si="68"/>
        <v>44.666666666666664</v>
      </c>
      <c r="V400" s="8">
        <f t="shared" si="69"/>
        <v>44.125</v>
      </c>
    </row>
    <row r="401" spans="1:22" ht="13.5" x14ac:dyDescent="0.25">
      <c r="A401" s="3">
        <f>RSI!A401</f>
        <v>42590</v>
      </c>
      <c r="B401" s="2">
        <f>RSI!B401</f>
        <v>2.0059999999999998</v>
      </c>
      <c r="C401" s="2">
        <f>RSI!I401</f>
        <v>47.822140105174221</v>
      </c>
      <c r="D401" s="2">
        <f>MACD!E401</f>
        <v>2.0852487103457662E-3</v>
      </c>
      <c r="E401" s="2">
        <f>MACD!F401</f>
        <v>1.1501686632255256E-2</v>
      </c>
      <c r="F401" s="2">
        <f>'Moving Avg'!D401</f>
        <v>2.0238400000000003</v>
      </c>
      <c r="G401" s="2">
        <f>'Moving Avg'!F401</f>
        <v>2.0146400000000004</v>
      </c>
      <c r="H401" s="2">
        <f>'Moving Avg'!G401</f>
        <v>2.0320519999999997</v>
      </c>
      <c r="I401" s="2">
        <f>'Moving Avg'!H401</f>
        <v>2.0943909999999999</v>
      </c>
      <c r="J401" s="6" t="str">
        <f>OBV!F401</f>
        <v>BULLISH</v>
      </c>
      <c r="K401" s="6" t="str">
        <f>OBV!G401</f>
        <v>NEUTRAL</v>
      </c>
      <c r="L401" s="6" t="str">
        <f>OBV!H401</f>
        <v>NEUTRAL</v>
      </c>
      <c r="M401" s="8">
        <f t="shared" si="60"/>
        <v>25</v>
      </c>
      <c r="N401" s="8">
        <f t="shared" si="61"/>
        <v>45</v>
      </c>
      <c r="O401" s="8">
        <f t="shared" si="62"/>
        <v>0</v>
      </c>
      <c r="P401" s="8">
        <f t="shared" si="63"/>
        <v>49.5</v>
      </c>
      <c r="Q401" s="9">
        <f t="shared" si="64"/>
        <v>31.925000000000001</v>
      </c>
      <c r="R401" s="9">
        <f t="shared" si="65"/>
        <v>26.375</v>
      </c>
      <c r="S401" s="9">
        <f t="shared" si="66"/>
        <v>32.775000000000006</v>
      </c>
      <c r="T401" s="9">
        <f t="shared" si="67"/>
        <v>29.875</v>
      </c>
      <c r="U401" s="8">
        <f t="shared" si="68"/>
        <v>30.358333333333334</v>
      </c>
      <c r="V401" s="8">
        <f t="shared" si="69"/>
        <v>30.237500000000001</v>
      </c>
    </row>
    <row r="402" spans="1:22" ht="13.5" x14ac:dyDescent="0.25">
      <c r="A402" s="3">
        <f>RSI!A402</f>
        <v>42591</v>
      </c>
      <c r="B402" s="2">
        <f>RSI!B402</f>
        <v>2.0004</v>
      </c>
      <c r="C402" s="2">
        <f>RSI!I402</f>
        <v>46.917220481721941</v>
      </c>
      <c r="D402" s="2">
        <f>MACD!E402</f>
        <v>-8.2195965783817826E-3</v>
      </c>
      <c r="E402" s="2">
        <f>MACD!F402</f>
        <v>7.5574299901278478E-3</v>
      </c>
      <c r="F402" s="2">
        <f>'Moving Avg'!D402</f>
        <v>2.0182600000000002</v>
      </c>
      <c r="G402" s="2">
        <f>'Moving Avg'!F402</f>
        <v>2.0118500000000004</v>
      </c>
      <c r="H402" s="2">
        <f>'Moving Avg'!G402</f>
        <v>2.030408</v>
      </c>
      <c r="I402" s="2">
        <f>'Moving Avg'!H402</f>
        <v>2.0925824999999993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  <c r="M402" s="8">
        <f t="shared" si="60"/>
        <v>25</v>
      </c>
      <c r="N402" s="8">
        <f t="shared" si="61"/>
        <v>45</v>
      </c>
      <c r="O402" s="8">
        <f t="shared" si="62"/>
        <v>0</v>
      </c>
      <c r="P402" s="8">
        <f t="shared" si="63"/>
        <v>0</v>
      </c>
      <c r="Q402" s="9">
        <f t="shared" si="64"/>
        <v>24.5</v>
      </c>
      <c r="R402" s="9">
        <f t="shared" si="65"/>
        <v>14</v>
      </c>
      <c r="S402" s="9">
        <f t="shared" si="66"/>
        <v>10.5</v>
      </c>
      <c r="T402" s="9">
        <f t="shared" si="67"/>
        <v>17.5</v>
      </c>
      <c r="U402" s="8">
        <f t="shared" si="68"/>
        <v>16.333333333333332</v>
      </c>
      <c r="V402" s="8">
        <f t="shared" si="69"/>
        <v>16.625</v>
      </c>
    </row>
    <row r="403" spans="1:22" ht="13.5" x14ac:dyDescent="0.25">
      <c r="A403" s="3">
        <f>RSI!A403</f>
        <v>42592</v>
      </c>
      <c r="B403" s="2">
        <f>RSI!B403</f>
        <v>2.0059999999999998</v>
      </c>
      <c r="C403" s="2">
        <f>RSI!I403</f>
        <v>47.977348148203433</v>
      </c>
      <c r="D403" s="2">
        <f>MACD!E403</f>
        <v>-1.2110633809397253E-2</v>
      </c>
      <c r="E403" s="2">
        <f>MACD!F403</f>
        <v>3.6238172302228279E-3</v>
      </c>
      <c r="F403" s="2">
        <f>'Moving Avg'!D403</f>
        <v>2.0137999999999998</v>
      </c>
      <c r="G403" s="2">
        <f>'Moving Avg'!F403</f>
        <v>2.0110150000000004</v>
      </c>
      <c r="H403" s="2">
        <f>'Moving Avg'!G403</f>
        <v>2.0290859999999999</v>
      </c>
      <c r="I403" s="2">
        <f>'Moving Avg'!H403</f>
        <v>2.0907494999999994</v>
      </c>
      <c r="J403" s="6" t="str">
        <f>OBV!F403</f>
        <v>BULLISH</v>
      </c>
      <c r="K403" s="6" t="str">
        <f>OBV!G403</f>
        <v>NEUTRAL</v>
      </c>
      <c r="L403" s="6" t="str">
        <f>OBV!H403</f>
        <v>BULLISH DIVERGENCE</v>
      </c>
      <c r="M403" s="8">
        <f t="shared" si="60"/>
        <v>25</v>
      </c>
      <c r="N403" s="8">
        <f t="shared" si="61"/>
        <v>45</v>
      </c>
      <c r="O403" s="8">
        <f t="shared" si="62"/>
        <v>0</v>
      </c>
      <c r="P403" s="8">
        <f t="shared" si="63"/>
        <v>66.5</v>
      </c>
      <c r="Q403" s="9">
        <f t="shared" si="64"/>
        <v>34.475000000000001</v>
      </c>
      <c r="R403" s="9">
        <f t="shared" si="65"/>
        <v>30.625</v>
      </c>
      <c r="S403" s="9">
        <f t="shared" si="66"/>
        <v>40.424999999999997</v>
      </c>
      <c r="T403" s="9">
        <f t="shared" si="67"/>
        <v>34.125</v>
      </c>
      <c r="U403" s="8">
        <f t="shared" si="68"/>
        <v>35.174999999999997</v>
      </c>
      <c r="V403" s="8">
        <f t="shared" si="69"/>
        <v>34.912499999999994</v>
      </c>
    </row>
    <row r="404" spans="1:22" ht="13.5" x14ac:dyDescent="0.25">
      <c r="A404" s="3">
        <f>RSI!A404</f>
        <v>42593</v>
      </c>
      <c r="B404" s="2">
        <f>RSI!B404</f>
        <v>2.0059999999999998</v>
      </c>
      <c r="C404" s="2">
        <f>RSI!I404</f>
        <v>47.977348148203433</v>
      </c>
      <c r="D404" s="2">
        <f>MACD!E404</f>
        <v>-1.1046795357236849E-2</v>
      </c>
      <c r="E404" s="2">
        <f>MACD!F404</f>
        <v>6.8969471273089278E-4</v>
      </c>
      <c r="F404" s="2">
        <f>'Moving Avg'!D404</f>
        <v>2.0093399999999999</v>
      </c>
      <c r="G404" s="2">
        <f>'Moving Avg'!F404</f>
        <v>2.0082300000000002</v>
      </c>
      <c r="H404" s="2">
        <f>'Moving Avg'!G404</f>
        <v>2.0266039999999998</v>
      </c>
      <c r="I404" s="2">
        <f>'Moving Avg'!H404</f>
        <v>2.0888639999999992</v>
      </c>
      <c r="J404" s="6" t="str">
        <f>OBV!F404</f>
        <v>BULLISH</v>
      </c>
      <c r="K404" s="6" t="str">
        <f>OBV!G404</f>
        <v>NEUTRAL</v>
      </c>
      <c r="L404" s="6" t="str">
        <f>OBV!H404</f>
        <v>BULLISH DIVERGENCE</v>
      </c>
      <c r="M404" s="8">
        <f t="shared" si="60"/>
        <v>25</v>
      </c>
      <c r="N404" s="8">
        <f t="shared" si="61"/>
        <v>45</v>
      </c>
      <c r="O404" s="8">
        <f t="shared" si="62"/>
        <v>0</v>
      </c>
      <c r="P404" s="8">
        <f t="shared" si="63"/>
        <v>66.5</v>
      </c>
      <c r="Q404" s="9">
        <f t="shared" si="64"/>
        <v>34.475000000000001</v>
      </c>
      <c r="R404" s="9">
        <f t="shared" si="65"/>
        <v>30.625</v>
      </c>
      <c r="S404" s="9">
        <f t="shared" si="66"/>
        <v>40.424999999999997</v>
      </c>
      <c r="T404" s="9">
        <f t="shared" si="67"/>
        <v>34.125</v>
      </c>
      <c r="U404" s="8">
        <f t="shared" si="68"/>
        <v>35.174999999999997</v>
      </c>
      <c r="V404" s="8">
        <f t="shared" si="69"/>
        <v>34.912499999999994</v>
      </c>
    </row>
    <row r="405" spans="1:22" ht="13.5" x14ac:dyDescent="0.25">
      <c r="A405" s="3">
        <f>RSI!A405</f>
        <v>42594</v>
      </c>
      <c r="B405" s="2">
        <f>RSI!B405</f>
        <v>2.0059999999999998</v>
      </c>
      <c r="C405" s="2">
        <f>RSI!I405</f>
        <v>47.977348148203433</v>
      </c>
      <c r="D405" s="2">
        <f>MACD!E405</f>
        <v>-1.4379721978965865E-2</v>
      </c>
      <c r="E405" s="2">
        <f>MACD!F405</f>
        <v>-2.3241886256084587E-3</v>
      </c>
      <c r="F405" s="2">
        <f>'Moving Avg'!D405</f>
        <v>2.00488</v>
      </c>
      <c r="G405" s="2">
        <f>'Moving Avg'!F405</f>
        <v>2.0082300000000002</v>
      </c>
      <c r="H405" s="2">
        <f>'Moving Avg'!G405</f>
        <v>2.0250719999999998</v>
      </c>
      <c r="I405" s="2">
        <f>'Moving Avg'!H405</f>
        <v>2.0873209999999989</v>
      </c>
      <c r="J405" s="6" t="str">
        <f>OBV!F405</f>
        <v>BULLISH</v>
      </c>
      <c r="K405" s="6" t="str">
        <f>OBV!G405</f>
        <v>NEUTRAL</v>
      </c>
      <c r="L405" s="6" t="str">
        <f>OBV!H405</f>
        <v>BULLISH DIVERGENCE</v>
      </c>
      <c r="M405" s="8">
        <f t="shared" si="60"/>
        <v>25</v>
      </c>
      <c r="N405" s="8">
        <f t="shared" si="61"/>
        <v>45</v>
      </c>
      <c r="O405" s="8">
        <f t="shared" si="62"/>
        <v>0</v>
      </c>
      <c r="P405" s="8">
        <f t="shared" si="63"/>
        <v>66.5</v>
      </c>
      <c r="Q405" s="9">
        <f t="shared" si="64"/>
        <v>34.475000000000001</v>
      </c>
      <c r="R405" s="9">
        <f t="shared" si="65"/>
        <v>30.625</v>
      </c>
      <c r="S405" s="9">
        <f t="shared" si="66"/>
        <v>40.424999999999997</v>
      </c>
      <c r="T405" s="9">
        <f t="shared" si="67"/>
        <v>34.125</v>
      </c>
      <c r="U405" s="8">
        <f t="shared" si="68"/>
        <v>35.174999999999997</v>
      </c>
      <c r="V405" s="8">
        <f t="shared" si="69"/>
        <v>34.912499999999994</v>
      </c>
    </row>
    <row r="406" spans="1:22" ht="13.5" x14ac:dyDescent="0.25">
      <c r="A406" s="3">
        <f>RSI!A406</f>
        <v>42597</v>
      </c>
      <c r="B406" s="2">
        <f>RSI!B406</f>
        <v>1.9781</v>
      </c>
      <c r="C406" s="2">
        <f>RSI!I406</f>
        <v>42.674130832695866</v>
      </c>
      <c r="D406" s="2">
        <f>MACD!E406</f>
        <v>-1.0786092158622917E-2</v>
      </c>
      <c r="E406" s="2">
        <f>MACD!F406</f>
        <v>-4.0165693322113507E-3</v>
      </c>
      <c r="F406" s="2">
        <f>'Moving Avg'!D406</f>
        <v>1.9992999999999999</v>
      </c>
      <c r="G406" s="2">
        <f>'Moving Avg'!F406</f>
        <v>2.0043250000000006</v>
      </c>
      <c r="H406" s="2">
        <f>'Moving Avg'!G406</f>
        <v>2.0229819999999998</v>
      </c>
      <c r="I406" s="2">
        <f>'Moving Avg'!H406</f>
        <v>2.0859284999999987</v>
      </c>
      <c r="J406" s="6" t="str">
        <f>OBV!F406</f>
        <v>BULLISH</v>
      </c>
      <c r="K406" s="6" t="str">
        <f>OBV!G406</f>
        <v>NEUTRAL</v>
      </c>
      <c r="L406" s="6" t="str">
        <f>OBV!H406</f>
        <v>BULLISH DIVERGENCE</v>
      </c>
      <c r="M406" s="8">
        <f t="shared" si="60"/>
        <v>25</v>
      </c>
      <c r="N406" s="8">
        <f t="shared" si="61"/>
        <v>45</v>
      </c>
      <c r="O406" s="8">
        <f t="shared" si="62"/>
        <v>0</v>
      </c>
      <c r="P406" s="8">
        <f t="shared" si="63"/>
        <v>66.5</v>
      </c>
      <c r="Q406" s="9">
        <f t="shared" si="64"/>
        <v>34.475000000000001</v>
      </c>
      <c r="R406" s="9">
        <f t="shared" si="65"/>
        <v>30.625</v>
      </c>
      <c r="S406" s="9">
        <f t="shared" si="66"/>
        <v>40.424999999999997</v>
      </c>
      <c r="T406" s="9">
        <f t="shared" si="67"/>
        <v>34.125</v>
      </c>
      <c r="U406" s="8">
        <f t="shared" si="68"/>
        <v>35.174999999999997</v>
      </c>
      <c r="V406" s="8">
        <f t="shared" si="69"/>
        <v>34.912499999999994</v>
      </c>
    </row>
    <row r="407" spans="1:22" ht="13.5" x14ac:dyDescent="0.25">
      <c r="A407" s="3">
        <f>RSI!A407</f>
        <v>42598</v>
      </c>
      <c r="B407" s="2">
        <f>RSI!B407</f>
        <v>2.0059999999999998</v>
      </c>
      <c r="C407" s="2">
        <f>RSI!I407</f>
        <v>48.772215397658556</v>
      </c>
      <c r="D407" s="2">
        <f>MACD!E407</f>
        <v>-6.1656005083983167E-3</v>
      </c>
      <c r="E407" s="2">
        <f>MACD!F407</f>
        <v>-4.446375567448744E-3</v>
      </c>
      <c r="F407" s="2">
        <f>'Moving Avg'!D407</f>
        <v>2.0004199999999996</v>
      </c>
      <c r="G407" s="2">
        <f>'Moving Avg'!F407</f>
        <v>2.0029300000000001</v>
      </c>
      <c r="H407" s="2">
        <f>'Moving Avg'!G407</f>
        <v>2.0214499999999997</v>
      </c>
      <c r="I407" s="2">
        <f>'Moving Avg'!H407</f>
        <v>2.0846224999999987</v>
      </c>
      <c r="J407" s="6" t="str">
        <f>OBV!F407</f>
        <v>BULLISH</v>
      </c>
      <c r="K407" s="6" t="str">
        <f>OBV!G407</f>
        <v>STRONG</v>
      </c>
      <c r="L407" s="6" t="str">
        <f>OBV!H407</f>
        <v>CONFIRMED BULLISH</v>
      </c>
      <c r="M407" s="8">
        <f t="shared" si="60"/>
        <v>25</v>
      </c>
      <c r="N407" s="8">
        <f t="shared" si="61"/>
        <v>45</v>
      </c>
      <c r="O407" s="8">
        <f t="shared" si="62"/>
        <v>0</v>
      </c>
      <c r="P407" s="8">
        <f t="shared" si="63"/>
        <v>100</v>
      </c>
      <c r="Q407" s="9">
        <f t="shared" si="64"/>
        <v>39.5</v>
      </c>
      <c r="R407" s="9">
        <f t="shared" si="65"/>
        <v>39</v>
      </c>
      <c r="S407" s="9">
        <f t="shared" si="66"/>
        <v>55.5</v>
      </c>
      <c r="T407" s="9">
        <f t="shared" si="67"/>
        <v>42.5</v>
      </c>
      <c r="U407" s="8">
        <f t="shared" si="68"/>
        <v>44.666666666666664</v>
      </c>
      <c r="V407" s="8">
        <f t="shared" si="69"/>
        <v>44.125</v>
      </c>
    </row>
    <row r="408" spans="1:22" ht="13.5" x14ac:dyDescent="0.25">
      <c r="A408" s="3">
        <f>RSI!A408</f>
        <v>42599</v>
      </c>
      <c r="B408" s="2">
        <f>RSI!B408</f>
        <v>2.0059999999999998</v>
      </c>
      <c r="C408" s="2">
        <f>RSI!I408</f>
        <v>48.772215397658556</v>
      </c>
      <c r="D408" s="2">
        <f>MACD!E408</f>
        <v>-2.2211628849073684E-3</v>
      </c>
      <c r="E408" s="2">
        <f>MACD!F408</f>
        <v>-4.0013330309404691E-3</v>
      </c>
      <c r="F408" s="2">
        <f>'Moving Avg'!D408</f>
        <v>2.0004200000000001</v>
      </c>
      <c r="G408" s="2">
        <f>'Moving Avg'!F408</f>
        <v>2.0015350000000001</v>
      </c>
      <c r="H408" s="2">
        <f>'Moving Avg'!G408</f>
        <v>2.01939</v>
      </c>
      <c r="I408" s="2">
        <f>'Moving Avg'!H408</f>
        <v>2.0833429999999988</v>
      </c>
      <c r="J408" s="6" t="str">
        <f>OBV!F408</f>
        <v>BEARISH</v>
      </c>
      <c r="K408" s="6" t="str">
        <f>OBV!G408</f>
        <v>NEUTRAL</v>
      </c>
      <c r="L408" s="6" t="str">
        <f>OBV!H408</f>
        <v>NEUTRAL</v>
      </c>
      <c r="M408" s="8">
        <f t="shared" si="60"/>
        <v>25</v>
      </c>
      <c r="N408" s="8">
        <f t="shared" si="61"/>
        <v>0</v>
      </c>
      <c r="O408" s="8">
        <f t="shared" si="62"/>
        <v>0</v>
      </c>
      <c r="P408" s="8">
        <f t="shared" si="63"/>
        <v>16.5</v>
      </c>
      <c r="Q408" s="9">
        <f t="shared" si="64"/>
        <v>11.225</v>
      </c>
      <c r="R408" s="9">
        <f t="shared" si="65"/>
        <v>9.125</v>
      </c>
      <c r="S408" s="9">
        <f t="shared" si="66"/>
        <v>11.175000000000001</v>
      </c>
      <c r="T408" s="9">
        <f t="shared" si="67"/>
        <v>10.375</v>
      </c>
      <c r="U408" s="8">
        <f t="shared" si="68"/>
        <v>10.508333333333335</v>
      </c>
      <c r="V408" s="8">
        <f t="shared" si="69"/>
        <v>10.475000000000001</v>
      </c>
    </row>
    <row r="409" spans="1:22" ht="13.5" x14ac:dyDescent="0.25">
      <c r="A409" s="3">
        <f>RSI!A409</f>
        <v>42600</v>
      </c>
      <c r="B409" s="2">
        <f>RSI!B409</f>
        <v>2.0059999999999998</v>
      </c>
      <c r="C409" s="2">
        <f>RSI!I409</f>
        <v>48.772215397658556</v>
      </c>
      <c r="D409" s="2">
        <f>MACD!E409</f>
        <v>1.1486519242085436E-3</v>
      </c>
      <c r="E409" s="2">
        <f>MACD!F409</f>
        <v>-2.9713360399106666E-3</v>
      </c>
      <c r="F409" s="2">
        <f>'Moving Avg'!D409</f>
        <v>2.0004200000000001</v>
      </c>
      <c r="G409" s="2">
        <f>'Moving Avg'!F409</f>
        <v>2.00014</v>
      </c>
      <c r="H409" s="2">
        <f>'Moving Avg'!G409</f>
        <v>2.0183840000000002</v>
      </c>
      <c r="I409" s="2">
        <f>'Moving Avg'!H409</f>
        <v>2.0821164999999984</v>
      </c>
      <c r="J409" s="6" t="str">
        <f>OBV!F409</f>
        <v>BEARISH</v>
      </c>
      <c r="K409" s="6" t="str">
        <f>OBV!G409</f>
        <v>NEUTRAL</v>
      </c>
      <c r="L409" s="6" t="str">
        <f>OBV!H409</f>
        <v>NEUTRAL</v>
      </c>
      <c r="M409" s="8">
        <f t="shared" si="60"/>
        <v>25</v>
      </c>
      <c r="N409" s="8">
        <f t="shared" si="61"/>
        <v>0</v>
      </c>
      <c r="O409" s="8">
        <f t="shared" si="62"/>
        <v>0</v>
      </c>
      <c r="P409" s="8">
        <f t="shared" si="63"/>
        <v>16.5</v>
      </c>
      <c r="Q409" s="9">
        <f t="shared" si="64"/>
        <v>11.225</v>
      </c>
      <c r="R409" s="9">
        <f t="shared" si="65"/>
        <v>9.125</v>
      </c>
      <c r="S409" s="9">
        <f t="shared" si="66"/>
        <v>11.175000000000001</v>
      </c>
      <c r="T409" s="9">
        <f t="shared" si="67"/>
        <v>10.375</v>
      </c>
      <c r="U409" s="8">
        <f t="shared" si="68"/>
        <v>10.508333333333335</v>
      </c>
      <c r="V409" s="8">
        <f t="shared" si="69"/>
        <v>10.475000000000001</v>
      </c>
    </row>
    <row r="410" spans="1:22" ht="13.5" x14ac:dyDescent="0.25">
      <c r="A410" s="3">
        <f>RSI!A410</f>
        <v>42601</v>
      </c>
      <c r="B410" s="2">
        <f>RSI!B410</f>
        <v>1.9502999999999999</v>
      </c>
      <c r="C410" s="2">
        <f>RSI!I410</f>
        <v>38.547633504901682</v>
      </c>
      <c r="D410" s="2">
        <f>MACD!E410</f>
        <v>8.1557871515873792E-3</v>
      </c>
      <c r="E410" s="2">
        <f>MACD!F410</f>
        <v>-7.4591140161105749E-4</v>
      </c>
      <c r="F410" s="2">
        <f>'Moving Avg'!D410</f>
        <v>1.9892800000000002</v>
      </c>
      <c r="G410" s="2">
        <f>'Moving Avg'!F410</f>
        <v>1.99875</v>
      </c>
      <c r="H410" s="2">
        <f>'Moving Avg'!G410</f>
        <v>2.0162640000000001</v>
      </c>
      <c r="I410" s="2">
        <f>'Moving Avg'!H410</f>
        <v>2.0809274999999992</v>
      </c>
      <c r="J410" s="6" t="str">
        <f>OBV!F410</f>
        <v>BEARISH</v>
      </c>
      <c r="K410" s="6" t="str">
        <f>OBV!G410</f>
        <v>NEUTRAL</v>
      </c>
      <c r="L410" s="6" t="str">
        <f>OBV!H410</f>
        <v>CONFIRMED BEARISH</v>
      </c>
      <c r="M410" s="8">
        <f t="shared" si="60"/>
        <v>25</v>
      </c>
      <c r="N410" s="8">
        <f t="shared" si="61"/>
        <v>0</v>
      </c>
      <c r="O410" s="8">
        <f t="shared" si="62"/>
        <v>0</v>
      </c>
      <c r="P410" s="8">
        <f t="shared" si="63"/>
        <v>16.5</v>
      </c>
      <c r="Q410" s="9">
        <f t="shared" si="64"/>
        <v>11.225</v>
      </c>
      <c r="R410" s="9">
        <f t="shared" si="65"/>
        <v>9.125</v>
      </c>
      <c r="S410" s="9">
        <f t="shared" si="66"/>
        <v>11.175000000000001</v>
      </c>
      <c r="T410" s="9">
        <f t="shared" si="67"/>
        <v>10.375</v>
      </c>
      <c r="U410" s="8">
        <f t="shared" si="68"/>
        <v>10.508333333333335</v>
      </c>
      <c r="V410" s="8">
        <f t="shared" si="69"/>
        <v>10.475000000000001</v>
      </c>
    </row>
    <row r="411" spans="1:22" ht="13.5" x14ac:dyDescent="0.25">
      <c r="A411" s="3">
        <f>RSI!A411</f>
        <v>42604</v>
      </c>
      <c r="B411" s="2">
        <f>RSI!B411</f>
        <v>2.0059999999999998</v>
      </c>
      <c r="C411" s="2">
        <f>RSI!I411</f>
        <v>49.866135268188245</v>
      </c>
      <c r="D411" s="2">
        <f>MACD!E411</f>
        <v>6.8849582026495604E-3</v>
      </c>
      <c r="E411" s="2">
        <f>MACD!F411</f>
        <v>7.8026251924106626E-4</v>
      </c>
      <c r="F411" s="2">
        <f>'Moving Avg'!D411</f>
        <v>1.9948599999999999</v>
      </c>
      <c r="G411" s="2">
        <f>'Moving Avg'!F411</f>
        <v>2.0001449999999998</v>
      </c>
      <c r="H411" s="2">
        <f>'Moving Avg'!G411</f>
        <v>2.0152580000000002</v>
      </c>
      <c r="I411" s="2">
        <f>'Moving Avg'!H411</f>
        <v>2.0800959999999988</v>
      </c>
      <c r="J411" s="6" t="str">
        <f>OBV!F411</f>
        <v>BEARISH</v>
      </c>
      <c r="K411" s="6" t="str">
        <f>OBV!G411</f>
        <v>NEUTRAL</v>
      </c>
      <c r="L411" s="6" t="str">
        <f>OBV!H411</f>
        <v>BEARISH DIVERGENCE</v>
      </c>
      <c r="M411" s="8">
        <f t="shared" si="60"/>
        <v>25</v>
      </c>
      <c r="N411" s="8">
        <f t="shared" si="61"/>
        <v>0</v>
      </c>
      <c r="O411" s="8">
        <f t="shared" si="62"/>
        <v>0</v>
      </c>
      <c r="P411" s="8">
        <f t="shared" si="63"/>
        <v>16.5</v>
      </c>
      <c r="Q411" s="9">
        <f t="shared" si="64"/>
        <v>11.225</v>
      </c>
      <c r="R411" s="9">
        <f t="shared" si="65"/>
        <v>9.125</v>
      </c>
      <c r="S411" s="9">
        <f t="shared" si="66"/>
        <v>11.175000000000001</v>
      </c>
      <c r="T411" s="9">
        <f t="shared" si="67"/>
        <v>10.375</v>
      </c>
      <c r="U411" s="8">
        <f t="shared" si="68"/>
        <v>10.508333333333335</v>
      </c>
      <c r="V411" s="8">
        <f t="shared" si="69"/>
        <v>10.475000000000001</v>
      </c>
    </row>
    <row r="412" spans="1:22" ht="13.5" x14ac:dyDescent="0.25">
      <c r="A412" s="3">
        <f>RSI!A412</f>
        <v>42605</v>
      </c>
      <c r="B412" s="2">
        <f>RSI!B412</f>
        <v>1.9502999999999999</v>
      </c>
      <c r="C412" s="2">
        <f>RSI!I412</f>
        <v>41.612285120893794</v>
      </c>
      <c r="D412" s="2">
        <f>MACD!E412</f>
        <v>9.0752208984654636E-3</v>
      </c>
      <c r="E412" s="2">
        <f>MACD!F412</f>
        <v>2.4392541950859457E-3</v>
      </c>
      <c r="F412" s="2">
        <f>'Moving Avg'!D412</f>
        <v>1.9837199999999999</v>
      </c>
      <c r="G412" s="2">
        <f>'Moving Avg'!F412</f>
        <v>2.0004249999999999</v>
      </c>
      <c r="H412" s="2">
        <f>'Moving Avg'!G412</f>
        <v>2.0141939999999998</v>
      </c>
      <c r="I412" s="2">
        <f>'Moving Avg'!H412</f>
        <v>2.079223499999999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25</v>
      </c>
      <c r="N412" s="8">
        <f t="shared" si="61"/>
        <v>0</v>
      </c>
      <c r="O412" s="8">
        <f t="shared" si="62"/>
        <v>0</v>
      </c>
      <c r="P412" s="8">
        <f t="shared" si="63"/>
        <v>16.5</v>
      </c>
      <c r="Q412" s="9">
        <f t="shared" si="64"/>
        <v>11.225</v>
      </c>
      <c r="R412" s="9">
        <f t="shared" si="65"/>
        <v>9.125</v>
      </c>
      <c r="S412" s="9">
        <f t="shared" si="66"/>
        <v>11.175000000000001</v>
      </c>
      <c r="T412" s="9">
        <f t="shared" si="67"/>
        <v>10.375</v>
      </c>
      <c r="U412" s="8">
        <f t="shared" si="68"/>
        <v>10.508333333333335</v>
      </c>
      <c r="V412" s="8">
        <f t="shared" si="69"/>
        <v>10.475000000000001</v>
      </c>
    </row>
    <row r="413" spans="1:22" ht="13.5" x14ac:dyDescent="0.25">
      <c r="A413" s="3">
        <f>RSI!A413</f>
        <v>42606</v>
      </c>
      <c r="B413" s="2">
        <f>RSI!B413</f>
        <v>2.0004</v>
      </c>
      <c r="C413" s="2">
        <f>RSI!I413</f>
        <v>49.680130866260086</v>
      </c>
      <c r="D413" s="2">
        <f>MACD!E413</f>
        <v>8.4091848806751024E-3</v>
      </c>
      <c r="E413" s="2">
        <f>MACD!F413</f>
        <v>3.6332403322037773E-3</v>
      </c>
      <c r="F413" s="2">
        <f>'Moving Avg'!D413</f>
        <v>1.9826000000000001</v>
      </c>
      <c r="G413" s="2">
        <f>'Moving Avg'!F413</f>
        <v>2.0015399999999994</v>
      </c>
      <c r="H413" s="2">
        <f>'Moving Avg'!G413</f>
        <v>2.0130759999999999</v>
      </c>
      <c r="I413" s="2">
        <f>'Moving Avg'!H413</f>
        <v>2.0786539999999989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25</v>
      </c>
      <c r="N413" s="8">
        <f t="shared" si="61"/>
        <v>0</v>
      </c>
      <c r="O413" s="8">
        <f t="shared" si="62"/>
        <v>0</v>
      </c>
      <c r="P413" s="8">
        <f t="shared" si="63"/>
        <v>16.5</v>
      </c>
      <c r="Q413" s="9">
        <f t="shared" si="64"/>
        <v>11.225</v>
      </c>
      <c r="R413" s="9">
        <f t="shared" si="65"/>
        <v>9.125</v>
      </c>
      <c r="S413" s="9">
        <f t="shared" si="66"/>
        <v>11.175000000000001</v>
      </c>
      <c r="T413" s="9">
        <f t="shared" si="67"/>
        <v>10.375</v>
      </c>
      <c r="U413" s="8">
        <f t="shared" si="68"/>
        <v>10.508333333333335</v>
      </c>
      <c r="V413" s="8">
        <f t="shared" si="69"/>
        <v>10.475000000000001</v>
      </c>
    </row>
    <row r="414" spans="1:22" ht="13.5" x14ac:dyDescent="0.25">
      <c r="A414" s="3">
        <f>RSI!A414</f>
        <v>42607</v>
      </c>
      <c r="B414" s="2">
        <f>RSI!B414</f>
        <v>1.9948999999999999</v>
      </c>
      <c r="C414" s="2">
        <f>RSI!I414</f>
        <v>48.88160097805563</v>
      </c>
      <c r="D414" s="2">
        <f>MACD!E414</f>
        <v>8.2627556943073444E-3</v>
      </c>
      <c r="E414" s="2">
        <f>MACD!F414</f>
        <v>4.5591434046244909E-3</v>
      </c>
      <c r="F414" s="2">
        <f>'Moving Avg'!D414</f>
        <v>1.9803799999999998</v>
      </c>
      <c r="G414" s="2">
        <f>'Moving Avg'!F414</f>
        <v>2.000985</v>
      </c>
      <c r="H414" s="2">
        <f>'Moving Avg'!G414</f>
        <v>2.0129039999999998</v>
      </c>
      <c r="I414" s="2">
        <f>'Moving Avg'!H414</f>
        <v>2.0783734999999983</v>
      </c>
      <c r="J414" s="6" t="str">
        <f>OBV!F414</f>
        <v>BEARISH</v>
      </c>
      <c r="K414" s="6" t="str">
        <f>OBV!G414</f>
        <v>WEAK</v>
      </c>
      <c r="L414" s="6" t="str">
        <f>OBV!H414</f>
        <v>CONFIRMED BEARISH</v>
      </c>
      <c r="M414" s="8">
        <f t="shared" si="60"/>
        <v>25</v>
      </c>
      <c r="N414" s="8">
        <f t="shared" si="61"/>
        <v>0</v>
      </c>
      <c r="O414" s="8">
        <f t="shared" si="62"/>
        <v>0</v>
      </c>
      <c r="P414" s="8">
        <f t="shared" si="63"/>
        <v>0</v>
      </c>
      <c r="Q414" s="9">
        <f t="shared" si="64"/>
        <v>8.75</v>
      </c>
      <c r="R414" s="9">
        <f t="shared" si="65"/>
        <v>5</v>
      </c>
      <c r="S414" s="9">
        <f t="shared" si="66"/>
        <v>3.75</v>
      </c>
      <c r="T414" s="9">
        <f t="shared" si="67"/>
        <v>6.25</v>
      </c>
      <c r="U414" s="8">
        <f t="shared" si="68"/>
        <v>5.833333333333333</v>
      </c>
      <c r="V414" s="8">
        <f t="shared" si="69"/>
        <v>5.9375</v>
      </c>
    </row>
    <row r="415" spans="1:22" ht="13.5" x14ac:dyDescent="0.25">
      <c r="A415" s="3">
        <f>RSI!A415</f>
        <v>42608</v>
      </c>
      <c r="B415" s="2">
        <f>RSI!B415</f>
        <v>2.0059999999999998</v>
      </c>
      <c r="C415" s="2">
        <f>RSI!I415</f>
        <v>50.607112383203024</v>
      </c>
      <c r="D415" s="2">
        <f>MACD!E415</f>
        <v>7.3581430190130526E-3</v>
      </c>
      <c r="E415" s="2">
        <f>MACD!F415</f>
        <v>5.1189433275022032E-3</v>
      </c>
      <c r="F415" s="2">
        <f>'Moving Avg'!D415</f>
        <v>1.99152</v>
      </c>
      <c r="G415" s="2">
        <f>'Moving Avg'!F415</f>
        <v>2.0023799999999996</v>
      </c>
      <c r="H415" s="2">
        <f>'Moving Avg'!G415</f>
        <v>2.0129540000000001</v>
      </c>
      <c r="I415" s="2">
        <f>'Moving Avg'!H415</f>
        <v>2.0781219999999987</v>
      </c>
      <c r="J415" s="6" t="str">
        <f>OBV!F415</f>
        <v>BEARISH</v>
      </c>
      <c r="K415" s="6" t="str">
        <f>OBV!G415</f>
        <v>WEAK</v>
      </c>
      <c r="L415" s="6" t="str">
        <f>OBV!H415</f>
        <v>BEARISH DIVERGENCE</v>
      </c>
      <c r="M415" s="8">
        <f t="shared" si="60"/>
        <v>25</v>
      </c>
      <c r="N415" s="8">
        <f t="shared" si="61"/>
        <v>0</v>
      </c>
      <c r="O415" s="8">
        <f t="shared" si="62"/>
        <v>0</v>
      </c>
      <c r="P415" s="8">
        <f t="shared" si="63"/>
        <v>0</v>
      </c>
      <c r="Q415" s="9">
        <f t="shared" si="64"/>
        <v>8.75</v>
      </c>
      <c r="R415" s="9">
        <f t="shared" si="65"/>
        <v>5</v>
      </c>
      <c r="S415" s="9">
        <f t="shared" si="66"/>
        <v>3.75</v>
      </c>
      <c r="T415" s="9">
        <f t="shared" si="67"/>
        <v>6.25</v>
      </c>
      <c r="U415" s="8">
        <f t="shared" si="68"/>
        <v>5.833333333333333</v>
      </c>
      <c r="V415" s="8">
        <f t="shared" si="69"/>
        <v>5.9375</v>
      </c>
    </row>
    <row r="416" spans="1:22" ht="13.5" x14ac:dyDescent="0.25">
      <c r="A416" s="3">
        <f>RSI!A416</f>
        <v>42611</v>
      </c>
      <c r="B416" s="2">
        <f>RSI!B416</f>
        <v>2.0059999999999998</v>
      </c>
      <c r="C416" s="2">
        <f>RSI!I416</f>
        <v>50.607112383203031</v>
      </c>
      <c r="D416" s="2">
        <f>MACD!E416</f>
        <v>2.2732397204885402E-3</v>
      </c>
      <c r="E416" s="2">
        <f>MACD!F416</f>
        <v>4.5498026060994705E-3</v>
      </c>
      <c r="F416" s="2">
        <f>'Moving Avg'!D416</f>
        <v>1.99152</v>
      </c>
      <c r="G416" s="2">
        <f>'Moving Avg'!F416</f>
        <v>2.00238</v>
      </c>
      <c r="H416" s="2">
        <f>'Moving Avg'!G416</f>
        <v>2.013004</v>
      </c>
      <c r="I416" s="2">
        <f>'Moving Avg'!H416</f>
        <v>2.0776599999999981</v>
      </c>
      <c r="J416" s="6" t="str">
        <f>OBV!F416</f>
        <v>BEARISH</v>
      </c>
      <c r="K416" s="6" t="str">
        <f>OBV!G416</f>
        <v>WEAK</v>
      </c>
      <c r="L416" s="6" t="str">
        <f>OBV!H416</f>
        <v>NEUTRAL</v>
      </c>
      <c r="M416" s="8">
        <f t="shared" si="60"/>
        <v>25</v>
      </c>
      <c r="N416" s="8">
        <f t="shared" si="61"/>
        <v>45</v>
      </c>
      <c r="O416" s="8">
        <f t="shared" si="62"/>
        <v>0</v>
      </c>
      <c r="P416" s="8">
        <f t="shared" si="63"/>
        <v>0</v>
      </c>
      <c r="Q416" s="9">
        <f t="shared" si="64"/>
        <v>24.5</v>
      </c>
      <c r="R416" s="9">
        <f t="shared" si="65"/>
        <v>14</v>
      </c>
      <c r="S416" s="9">
        <f t="shared" si="66"/>
        <v>10.5</v>
      </c>
      <c r="T416" s="9">
        <f t="shared" si="67"/>
        <v>17.5</v>
      </c>
      <c r="U416" s="8">
        <f t="shared" si="68"/>
        <v>16.333333333333332</v>
      </c>
      <c r="V416" s="8">
        <f t="shared" si="69"/>
        <v>16.625</v>
      </c>
    </row>
    <row r="417" spans="1:22" ht="13.5" x14ac:dyDescent="0.25">
      <c r="A417" s="3">
        <f>RSI!A417</f>
        <v>42612</v>
      </c>
      <c r="B417" s="2">
        <f>RSI!B417</f>
        <v>2.0059999999999998</v>
      </c>
      <c r="C417" s="2">
        <f>RSI!I417</f>
        <v>50.607112383203031</v>
      </c>
      <c r="D417" s="2">
        <f>MACD!E417</f>
        <v>2.2377942333773326E-3</v>
      </c>
      <c r="E417" s="2">
        <f>MACD!F417</f>
        <v>4.0874009315550429E-3</v>
      </c>
      <c r="F417" s="2">
        <f>'Moving Avg'!D417</f>
        <v>2.0026599999999997</v>
      </c>
      <c r="G417" s="2">
        <f>'Moving Avg'!F417</f>
        <v>2.0012650000000001</v>
      </c>
      <c r="H417" s="2">
        <f>'Moving Avg'!G417</f>
        <v>2.0119979999999997</v>
      </c>
      <c r="I417" s="2">
        <f>'Moving Avg'!H417</f>
        <v>2.0770659999999981</v>
      </c>
      <c r="J417" s="6" t="str">
        <f>OBV!F417</f>
        <v>BEARISH</v>
      </c>
      <c r="K417" s="6" t="str">
        <f>OBV!G417</f>
        <v>WEAK</v>
      </c>
      <c r="L417" s="6" t="str">
        <f>OBV!H417</f>
        <v>BEARISH DIVERGENCE</v>
      </c>
      <c r="M417" s="8">
        <f t="shared" si="60"/>
        <v>25</v>
      </c>
      <c r="N417" s="8">
        <f t="shared" si="61"/>
        <v>45</v>
      </c>
      <c r="O417" s="8">
        <f t="shared" si="62"/>
        <v>0</v>
      </c>
      <c r="P417" s="8">
        <f t="shared" si="63"/>
        <v>0</v>
      </c>
      <c r="Q417" s="9">
        <f t="shared" si="64"/>
        <v>24.5</v>
      </c>
      <c r="R417" s="9">
        <f t="shared" si="65"/>
        <v>14</v>
      </c>
      <c r="S417" s="9">
        <f t="shared" si="66"/>
        <v>10.5</v>
      </c>
      <c r="T417" s="9">
        <f t="shared" si="67"/>
        <v>17.5</v>
      </c>
      <c r="U417" s="8">
        <f t="shared" si="68"/>
        <v>16.333333333333332</v>
      </c>
      <c r="V417" s="8">
        <f t="shared" si="69"/>
        <v>16.625</v>
      </c>
    </row>
    <row r="418" spans="1:22" ht="13.5" x14ac:dyDescent="0.25">
      <c r="A418" s="3">
        <f>RSI!A418</f>
        <v>42613</v>
      </c>
      <c r="B418" s="2">
        <f>RSI!B418</f>
        <v>2.0004</v>
      </c>
      <c r="C418" s="2">
        <f>RSI!I418</f>
        <v>49.553136110447468</v>
      </c>
      <c r="D418" s="2">
        <f>MACD!E418</f>
        <v>2.5993364388212647E-3</v>
      </c>
      <c r="E418" s="2">
        <f>MACD!F418</f>
        <v>3.7897880330082876E-3</v>
      </c>
      <c r="F418" s="2">
        <f>'Moving Avg'!D418</f>
        <v>2.0026600000000001</v>
      </c>
      <c r="G418" s="2">
        <f>'Moving Avg'!F418</f>
        <v>1.99987</v>
      </c>
      <c r="H418" s="2">
        <f>'Moving Avg'!G418</f>
        <v>2.0116199999999997</v>
      </c>
      <c r="I418" s="2">
        <f>'Moving Avg'!H418</f>
        <v>2.0764439999999986</v>
      </c>
      <c r="J418" s="6" t="str">
        <f>OBV!F418</f>
        <v>BEARISH</v>
      </c>
      <c r="K418" s="6" t="str">
        <f>OBV!G418</f>
        <v>WEAK</v>
      </c>
      <c r="L418" s="6" t="str">
        <f>OBV!H418</f>
        <v>NEUTRAL</v>
      </c>
      <c r="M418" s="8">
        <f t="shared" si="60"/>
        <v>25</v>
      </c>
      <c r="N418" s="8">
        <f t="shared" si="61"/>
        <v>45</v>
      </c>
      <c r="O418" s="8">
        <f t="shared" si="62"/>
        <v>0</v>
      </c>
      <c r="P418" s="8">
        <f t="shared" si="63"/>
        <v>0</v>
      </c>
      <c r="Q418" s="9">
        <f t="shared" si="64"/>
        <v>24.5</v>
      </c>
      <c r="R418" s="9">
        <f t="shared" si="65"/>
        <v>14</v>
      </c>
      <c r="S418" s="9">
        <f t="shared" si="66"/>
        <v>10.5</v>
      </c>
      <c r="T418" s="9">
        <f t="shared" si="67"/>
        <v>17.5</v>
      </c>
      <c r="U418" s="8">
        <f t="shared" si="68"/>
        <v>16.333333333333332</v>
      </c>
      <c r="V418" s="8">
        <f t="shared" si="69"/>
        <v>16.625</v>
      </c>
    </row>
    <row r="419" spans="1:22" ht="13.5" x14ac:dyDescent="0.25">
      <c r="A419" s="3">
        <f>RSI!A419</f>
        <v>42614</v>
      </c>
      <c r="B419" s="2">
        <f>RSI!B419</f>
        <v>1.9447000000000001</v>
      </c>
      <c r="C419" s="2">
        <f>RSI!I419</f>
        <v>40.514862274781187</v>
      </c>
      <c r="D419" s="2">
        <f>MACD!E419</f>
        <v>7.042717523555897E-3</v>
      </c>
      <c r="E419" s="2">
        <f>MACD!F419</f>
        <v>4.4403739311178097E-3</v>
      </c>
      <c r="F419" s="2">
        <f>'Moving Avg'!D419</f>
        <v>1.9926200000000001</v>
      </c>
      <c r="G419" s="2">
        <f>'Moving Avg'!F419</f>
        <v>1.9956899999999997</v>
      </c>
      <c r="H419" s="2">
        <f>'Moving Avg'!G419</f>
        <v>2.0095999999999998</v>
      </c>
      <c r="I419" s="2">
        <f>'Moving Avg'!H419</f>
        <v>2.0753589999999984</v>
      </c>
      <c r="J419" s="6" t="str">
        <f>OBV!F419</f>
        <v>BULLISH</v>
      </c>
      <c r="K419" s="6" t="str">
        <f>OBV!G419</f>
        <v>NEUTRAL</v>
      </c>
      <c r="L419" s="6" t="str">
        <f>OBV!H419</f>
        <v>BULLISH DIVERGENCE</v>
      </c>
      <c r="M419" s="8">
        <f t="shared" si="60"/>
        <v>25</v>
      </c>
      <c r="N419" s="8">
        <f t="shared" si="61"/>
        <v>0</v>
      </c>
      <c r="O419" s="8">
        <f t="shared" si="62"/>
        <v>0</v>
      </c>
      <c r="P419" s="8">
        <f t="shared" si="63"/>
        <v>66.5</v>
      </c>
      <c r="Q419" s="9">
        <f t="shared" si="64"/>
        <v>18.725000000000001</v>
      </c>
      <c r="R419" s="9">
        <f t="shared" si="65"/>
        <v>21.625</v>
      </c>
      <c r="S419" s="9">
        <f t="shared" si="66"/>
        <v>33.674999999999997</v>
      </c>
      <c r="T419" s="9">
        <f t="shared" si="67"/>
        <v>22.875</v>
      </c>
      <c r="U419" s="8">
        <f t="shared" si="68"/>
        <v>24.675000000000001</v>
      </c>
      <c r="V419" s="8">
        <f t="shared" si="69"/>
        <v>24.225000000000001</v>
      </c>
    </row>
    <row r="420" spans="1:22" ht="13.5" x14ac:dyDescent="0.25">
      <c r="A420" s="3">
        <f>RSI!A420</f>
        <v>42615</v>
      </c>
      <c r="B420" s="2">
        <f>RSI!B420</f>
        <v>1.9948999999999999</v>
      </c>
      <c r="C420" s="2">
        <f>RSI!I420</f>
        <v>49.461675917236029</v>
      </c>
      <c r="D420" s="2">
        <f>MACD!E420</f>
        <v>-1.1454336781313579E-3</v>
      </c>
      <c r="E420" s="2">
        <f>MACD!F420</f>
        <v>3.3232124092679761E-3</v>
      </c>
      <c r="F420" s="2">
        <f>'Moving Avg'!D420</f>
        <v>1.9903999999999999</v>
      </c>
      <c r="G420" s="2">
        <f>'Moving Avg'!F420</f>
        <v>1.9940199999999997</v>
      </c>
      <c r="H420" s="2">
        <f>'Moving Avg'!G420</f>
        <v>2.009112</v>
      </c>
      <c r="I420" s="2">
        <f>'Moving Avg'!H420</f>
        <v>2.0742874999999978</v>
      </c>
      <c r="J420" s="6" t="str">
        <f>OBV!F420</f>
        <v>BULLISH</v>
      </c>
      <c r="K420" s="6" t="str">
        <f>OBV!G420</f>
        <v>STRONG</v>
      </c>
      <c r="L420" s="6" t="str">
        <f>OBV!H420</f>
        <v>BULLISH DIVERGENCE</v>
      </c>
      <c r="M420" s="8">
        <f t="shared" si="60"/>
        <v>25</v>
      </c>
      <c r="N420" s="8">
        <f t="shared" si="61"/>
        <v>45</v>
      </c>
      <c r="O420" s="8">
        <f t="shared" si="62"/>
        <v>0</v>
      </c>
      <c r="P420" s="8">
        <f t="shared" si="63"/>
        <v>83</v>
      </c>
      <c r="Q420" s="9">
        <f t="shared" si="64"/>
        <v>36.950000000000003</v>
      </c>
      <c r="R420" s="9">
        <f t="shared" si="65"/>
        <v>34.75</v>
      </c>
      <c r="S420" s="9">
        <f t="shared" si="66"/>
        <v>47.85</v>
      </c>
      <c r="T420" s="9">
        <f t="shared" si="67"/>
        <v>38.25</v>
      </c>
      <c r="U420" s="8">
        <f t="shared" si="68"/>
        <v>39.85</v>
      </c>
      <c r="V420" s="8">
        <f t="shared" si="69"/>
        <v>39.450000000000003</v>
      </c>
    </row>
    <row r="421" spans="1:22" ht="13.5" x14ac:dyDescent="0.25">
      <c r="A421" s="3">
        <f>RSI!A421</f>
        <v>42618</v>
      </c>
      <c r="B421" s="2">
        <f>RSI!B421</f>
        <v>2.0116000000000001</v>
      </c>
      <c r="C421" s="2">
        <f>RSI!I421</f>
        <v>52.045634263256645</v>
      </c>
      <c r="D421" s="2">
        <f>MACD!E421</f>
        <v>-7.2366685691060972E-4</v>
      </c>
      <c r="E421" s="2">
        <f>MACD!F421</f>
        <v>2.5138365560322591E-3</v>
      </c>
      <c r="F421" s="2">
        <f>'Moving Avg'!D421</f>
        <v>1.99152</v>
      </c>
      <c r="G421" s="2">
        <f>'Moving Avg'!F421</f>
        <v>1.9942999999999997</v>
      </c>
      <c r="H421" s="2">
        <f>'Moving Avg'!G421</f>
        <v>2.009484</v>
      </c>
      <c r="I421" s="2">
        <f>'Moving Avg'!H421</f>
        <v>2.0735634999999975</v>
      </c>
      <c r="J421" s="6" t="str">
        <f>OBV!F421</f>
        <v>BULLISH</v>
      </c>
      <c r="K421" s="6" t="str">
        <f>OBV!G421</f>
        <v>STRONG</v>
      </c>
      <c r="L421" s="6" t="str">
        <f>OBV!H421</f>
        <v>CONFIRMED BULLISH</v>
      </c>
      <c r="M421" s="8">
        <f t="shared" si="60"/>
        <v>25</v>
      </c>
      <c r="N421" s="8">
        <f t="shared" si="61"/>
        <v>45</v>
      </c>
      <c r="O421" s="8">
        <f t="shared" si="62"/>
        <v>0</v>
      </c>
      <c r="P421" s="8">
        <f t="shared" si="63"/>
        <v>100</v>
      </c>
      <c r="Q421" s="9">
        <f t="shared" si="64"/>
        <v>39.5</v>
      </c>
      <c r="R421" s="9">
        <f t="shared" si="65"/>
        <v>39</v>
      </c>
      <c r="S421" s="9">
        <f t="shared" si="66"/>
        <v>55.5</v>
      </c>
      <c r="T421" s="9">
        <f t="shared" si="67"/>
        <v>42.5</v>
      </c>
      <c r="U421" s="8">
        <f t="shared" si="68"/>
        <v>44.666666666666664</v>
      </c>
      <c r="V421" s="8">
        <f t="shared" si="69"/>
        <v>44.125</v>
      </c>
    </row>
    <row r="422" spans="1:22" ht="13.5" x14ac:dyDescent="0.25">
      <c r="A422" s="3">
        <f>RSI!A422</f>
        <v>42619</v>
      </c>
      <c r="B422" s="2">
        <f>RSI!B422</f>
        <v>2.0116000000000001</v>
      </c>
      <c r="C422" s="2">
        <f>RSI!I422</f>
        <v>52.045634263256645</v>
      </c>
      <c r="D422" s="2">
        <f>MACD!E422</f>
        <v>-9.0180242835107283E-3</v>
      </c>
      <c r="E422" s="2">
        <f>MACD!F422</f>
        <v>2.0746438812366177E-4</v>
      </c>
      <c r="F422" s="2">
        <f>'Moving Avg'!D422</f>
        <v>1.9926399999999997</v>
      </c>
      <c r="G422" s="2">
        <f>'Moving Avg'!F422</f>
        <v>1.9948599999999999</v>
      </c>
      <c r="H422" s="2">
        <f>'Moving Avg'!G422</f>
        <v>2.0088019999999998</v>
      </c>
      <c r="I422" s="2">
        <f>'Moving Avg'!H422</f>
        <v>2.0727599999999975</v>
      </c>
      <c r="J422" s="6" t="str">
        <f>OBV!F422</f>
        <v>BULLISH</v>
      </c>
      <c r="K422" s="6" t="str">
        <f>OBV!G422</f>
        <v>STRONG</v>
      </c>
      <c r="L422" s="6" t="str">
        <f>OBV!H422</f>
        <v>CONFIRMED BULLISH</v>
      </c>
      <c r="M422" s="8">
        <f t="shared" si="60"/>
        <v>25</v>
      </c>
      <c r="N422" s="8">
        <f t="shared" si="61"/>
        <v>45</v>
      </c>
      <c r="O422" s="8">
        <f t="shared" si="62"/>
        <v>0</v>
      </c>
      <c r="P422" s="8">
        <f t="shared" si="63"/>
        <v>100</v>
      </c>
      <c r="Q422" s="9">
        <f t="shared" si="64"/>
        <v>39.5</v>
      </c>
      <c r="R422" s="9">
        <f t="shared" si="65"/>
        <v>39</v>
      </c>
      <c r="S422" s="9">
        <f t="shared" si="66"/>
        <v>55.5</v>
      </c>
      <c r="T422" s="9">
        <f t="shared" si="67"/>
        <v>42.5</v>
      </c>
      <c r="U422" s="8">
        <f t="shared" si="68"/>
        <v>44.666666666666664</v>
      </c>
      <c r="V422" s="8">
        <f t="shared" si="69"/>
        <v>44.125</v>
      </c>
    </row>
    <row r="423" spans="1:22" ht="13.5" x14ac:dyDescent="0.25">
      <c r="A423" s="3">
        <f>RSI!A423</f>
        <v>42620</v>
      </c>
      <c r="B423" s="2">
        <f>RSI!B423</f>
        <v>2.0116000000000001</v>
      </c>
      <c r="C423" s="2">
        <f>RSI!I423</f>
        <v>52.045634263256645</v>
      </c>
      <c r="D423" s="2">
        <f>MACD!E423</f>
        <v>-8.4045661501233049E-3</v>
      </c>
      <c r="E423" s="2">
        <f>MACD!F423</f>
        <v>-1.5149417195257316E-3</v>
      </c>
      <c r="F423" s="2">
        <f>'Moving Avg'!D423</f>
        <v>1.9948799999999998</v>
      </c>
      <c r="G423" s="2">
        <f>'Moving Avg'!F423</f>
        <v>1.9951400000000004</v>
      </c>
      <c r="H423" s="2">
        <f>'Moving Avg'!G423</f>
        <v>2.0092799999999995</v>
      </c>
      <c r="I423" s="2">
        <f>'Moving Avg'!H423</f>
        <v>2.0717984999999977</v>
      </c>
      <c r="J423" s="6" t="str">
        <f>OBV!F423</f>
        <v>BULLISH</v>
      </c>
      <c r="K423" s="6" t="str">
        <f>OBV!G423</f>
        <v>STRONG</v>
      </c>
      <c r="L423" s="6" t="str">
        <f>OBV!H423</f>
        <v>CONFIRMED BULLISH</v>
      </c>
      <c r="M423" s="8">
        <f t="shared" si="60"/>
        <v>25</v>
      </c>
      <c r="N423" s="8">
        <f t="shared" si="61"/>
        <v>45</v>
      </c>
      <c r="O423" s="8">
        <f t="shared" si="62"/>
        <v>0</v>
      </c>
      <c r="P423" s="8">
        <f t="shared" si="63"/>
        <v>100</v>
      </c>
      <c r="Q423" s="9">
        <f t="shared" si="64"/>
        <v>39.5</v>
      </c>
      <c r="R423" s="9">
        <f t="shared" si="65"/>
        <v>39</v>
      </c>
      <c r="S423" s="9">
        <f t="shared" si="66"/>
        <v>55.5</v>
      </c>
      <c r="T423" s="9">
        <f t="shared" si="67"/>
        <v>42.5</v>
      </c>
      <c r="U423" s="8">
        <f t="shared" si="68"/>
        <v>44.666666666666664</v>
      </c>
      <c r="V423" s="8">
        <f t="shared" si="69"/>
        <v>44.125</v>
      </c>
    </row>
    <row r="424" spans="1:22" ht="13.5" x14ac:dyDescent="0.25">
      <c r="A424" s="3">
        <f>RSI!A424</f>
        <v>42621</v>
      </c>
      <c r="B424" s="2">
        <f>RSI!B424</f>
        <v>2.0562</v>
      </c>
      <c r="C424" s="2">
        <f>RSI!I424</f>
        <v>59.03241993905494</v>
      </c>
      <c r="D424" s="2">
        <f>MACD!E424</f>
        <v>-1.2105650904305376E-2</v>
      </c>
      <c r="E424" s="2">
        <f>MACD!F424</f>
        <v>-3.6330835564816607E-3</v>
      </c>
      <c r="F424" s="2">
        <f>'Moving Avg'!D424</f>
        <v>2.0171800000000002</v>
      </c>
      <c r="G424" s="2">
        <f>'Moving Avg'!F424</f>
        <v>1.9976500000000001</v>
      </c>
      <c r="H424" s="2">
        <f>'Moving Avg'!G424</f>
        <v>2.0098060000000002</v>
      </c>
      <c r="I424" s="2">
        <f>'Moving Avg'!H424</f>
        <v>2.0712709999999972</v>
      </c>
      <c r="J424" s="6" t="str">
        <f>OBV!F424</f>
        <v>BULLISH</v>
      </c>
      <c r="K424" s="6" t="str">
        <f>OBV!G424</f>
        <v>STRONG</v>
      </c>
      <c r="L424" s="6" t="str">
        <f>OBV!H424</f>
        <v>CONFIRMED BULLISH</v>
      </c>
      <c r="M424" s="8">
        <f t="shared" si="60"/>
        <v>25</v>
      </c>
      <c r="N424" s="8">
        <f t="shared" si="61"/>
        <v>45</v>
      </c>
      <c r="O424" s="8">
        <f t="shared" si="62"/>
        <v>0</v>
      </c>
      <c r="P424" s="8">
        <f t="shared" si="63"/>
        <v>100</v>
      </c>
      <c r="Q424" s="9">
        <f t="shared" si="64"/>
        <v>39.5</v>
      </c>
      <c r="R424" s="9">
        <f t="shared" si="65"/>
        <v>39</v>
      </c>
      <c r="S424" s="9">
        <f t="shared" si="66"/>
        <v>55.5</v>
      </c>
      <c r="T424" s="9">
        <f t="shared" si="67"/>
        <v>42.5</v>
      </c>
      <c r="U424" s="8">
        <f t="shared" si="68"/>
        <v>44.666666666666664</v>
      </c>
      <c r="V424" s="8">
        <f t="shared" si="69"/>
        <v>44.125</v>
      </c>
    </row>
    <row r="425" spans="1:22" ht="13.5" x14ac:dyDescent="0.25">
      <c r="A425" s="3">
        <f>RSI!A425</f>
        <v>42622</v>
      </c>
      <c r="B425" s="2">
        <f>RSI!B425</f>
        <v>2.1063000000000001</v>
      </c>
      <c r="C425" s="2">
        <f>RSI!I425</f>
        <v>65.171118982954511</v>
      </c>
      <c r="D425" s="2">
        <f>MACD!E425</f>
        <v>-1.7569399348131398E-2</v>
      </c>
      <c r="E425" s="2">
        <f>MACD!F425</f>
        <v>-6.4203467148116087E-3</v>
      </c>
      <c r="F425" s="2">
        <f>'Moving Avg'!D425</f>
        <v>2.0394600000000005</v>
      </c>
      <c r="G425" s="2">
        <f>'Moving Avg'!F425</f>
        <v>2.0026649999999999</v>
      </c>
      <c r="H425" s="2">
        <f>'Moving Avg'!G425</f>
        <v>2.0114399999999999</v>
      </c>
      <c r="I425" s="2">
        <f>'Moving Avg'!H425</f>
        <v>2.0708619999999969</v>
      </c>
      <c r="J425" s="6" t="str">
        <f>OBV!F425</f>
        <v>BULLISH</v>
      </c>
      <c r="K425" s="6" t="str">
        <f>OBV!G425</f>
        <v>STRONG</v>
      </c>
      <c r="L425" s="6" t="str">
        <f>OBV!H425</f>
        <v>CONFIRMED BULLISH</v>
      </c>
      <c r="M425" s="8">
        <f t="shared" si="60"/>
        <v>25</v>
      </c>
      <c r="N425" s="8">
        <f t="shared" si="61"/>
        <v>45</v>
      </c>
      <c r="O425" s="8">
        <f t="shared" si="62"/>
        <v>0</v>
      </c>
      <c r="P425" s="8">
        <f t="shared" si="63"/>
        <v>100</v>
      </c>
      <c r="Q425" s="9">
        <f t="shared" si="64"/>
        <v>39.5</v>
      </c>
      <c r="R425" s="9">
        <f t="shared" si="65"/>
        <v>39</v>
      </c>
      <c r="S425" s="9">
        <f t="shared" si="66"/>
        <v>55.5</v>
      </c>
      <c r="T425" s="9">
        <f t="shared" si="67"/>
        <v>42.5</v>
      </c>
      <c r="U425" s="8">
        <f t="shared" si="68"/>
        <v>44.666666666666664</v>
      </c>
      <c r="V425" s="8">
        <f t="shared" si="69"/>
        <v>44.125</v>
      </c>
    </row>
    <row r="426" spans="1:22" ht="13.5" x14ac:dyDescent="0.25">
      <c r="A426" s="3">
        <f>RSI!A426</f>
        <v>42627</v>
      </c>
      <c r="B426" s="2">
        <f>RSI!B426</f>
        <v>2.1063000000000001</v>
      </c>
      <c r="C426" s="2">
        <f>RSI!I426</f>
        <v>65.171118982954511</v>
      </c>
      <c r="D426" s="2">
        <f>MACD!E426</f>
        <v>-2.2792912808700105E-2</v>
      </c>
      <c r="E426" s="2">
        <f>MACD!F426</f>
        <v>-9.6948599335893084E-3</v>
      </c>
      <c r="F426" s="2">
        <f>'Moving Avg'!D426</f>
        <v>2.0584000000000002</v>
      </c>
      <c r="G426" s="2">
        <f>'Moving Avg'!F426</f>
        <v>2.0090749999999997</v>
      </c>
      <c r="H426" s="2">
        <f>'Moving Avg'!G426</f>
        <v>2.0131800000000002</v>
      </c>
      <c r="I426" s="2">
        <f>'Moving Avg'!H426</f>
        <v>2.0707169999999975</v>
      </c>
      <c r="J426" s="6" t="str">
        <f>OBV!F426</f>
        <v>BULLISH</v>
      </c>
      <c r="K426" s="6" t="str">
        <f>OBV!G426</f>
        <v>STRONG</v>
      </c>
      <c r="L426" s="6" t="str">
        <f>OBV!H426</f>
        <v>CONFIRMED BULLISH</v>
      </c>
      <c r="M426" s="8">
        <f t="shared" si="60"/>
        <v>25</v>
      </c>
      <c r="N426" s="8">
        <f t="shared" si="61"/>
        <v>45</v>
      </c>
      <c r="O426" s="8">
        <f t="shared" si="62"/>
        <v>0</v>
      </c>
      <c r="P426" s="8">
        <f t="shared" si="63"/>
        <v>100</v>
      </c>
      <c r="Q426" s="9">
        <f t="shared" si="64"/>
        <v>39.5</v>
      </c>
      <c r="R426" s="9">
        <f t="shared" si="65"/>
        <v>39</v>
      </c>
      <c r="S426" s="9">
        <f t="shared" si="66"/>
        <v>55.5</v>
      </c>
      <c r="T426" s="9">
        <f t="shared" si="67"/>
        <v>42.5</v>
      </c>
      <c r="U426" s="8">
        <f t="shared" si="68"/>
        <v>44.666666666666664</v>
      </c>
      <c r="V426" s="8">
        <f t="shared" si="69"/>
        <v>44.125</v>
      </c>
    </row>
    <row r="427" spans="1:22" ht="13.5" x14ac:dyDescent="0.25">
      <c r="A427" s="3">
        <f>RSI!A427</f>
        <v>42628</v>
      </c>
      <c r="B427" s="2">
        <f>RSI!B427</f>
        <v>2.1063000000000001</v>
      </c>
      <c r="C427" s="2">
        <f>RSI!I427</f>
        <v>65.171118982954511</v>
      </c>
      <c r="D427" s="2">
        <f>MACD!E427</f>
        <v>-2.7768680758618824E-2</v>
      </c>
      <c r="E427" s="2">
        <f>MACD!F427</f>
        <v>-1.3309624098595213E-2</v>
      </c>
      <c r="F427" s="2">
        <f>'Moving Avg'!D427</f>
        <v>2.0773400000000004</v>
      </c>
      <c r="G427" s="2">
        <f>'Moving Avg'!F427</f>
        <v>2.0140899999999999</v>
      </c>
      <c r="H427" s="2">
        <f>'Moving Avg'!G427</f>
        <v>2.0160780000000003</v>
      </c>
      <c r="I427" s="2">
        <f>'Moving Avg'!H427</f>
        <v>2.0703079999999972</v>
      </c>
      <c r="J427" s="6" t="str">
        <f>OBV!F427</f>
        <v>BULLISH</v>
      </c>
      <c r="K427" s="6" t="str">
        <f>OBV!G427</f>
        <v>STRONG</v>
      </c>
      <c r="L427" s="6" t="str">
        <f>OBV!H427</f>
        <v>CONFIRMED BULLISH</v>
      </c>
      <c r="M427" s="8">
        <f t="shared" si="60"/>
        <v>25</v>
      </c>
      <c r="N427" s="8">
        <f t="shared" si="61"/>
        <v>45</v>
      </c>
      <c r="O427" s="8">
        <f t="shared" si="62"/>
        <v>50</v>
      </c>
      <c r="P427" s="8">
        <f t="shared" si="63"/>
        <v>100</v>
      </c>
      <c r="Q427" s="9">
        <f t="shared" si="64"/>
        <v>47</v>
      </c>
      <c r="R427" s="9">
        <f t="shared" si="65"/>
        <v>56.5</v>
      </c>
      <c r="S427" s="9">
        <f t="shared" si="66"/>
        <v>68</v>
      </c>
      <c r="T427" s="9">
        <f t="shared" si="67"/>
        <v>55</v>
      </c>
      <c r="U427" s="8">
        <f t="shared" si="68"/>
        <v>57.166666666666664</v>
      </c>
      <c r="V427" s="8">
        <f t="shared" si="69"/>
        <v>56.625</v>
      </c>
    </row>
    <row r="428" spans="1:22" ht="13.5" x14ac:dyDescent="0.25">
      <c r="A428" s="3">
        <f>RSI!A428</f>
        <v>42629</v>
      </c>
      <c r="B428" s="2">
        <f>RSI!B428</f>
        <v>2.1118999999999999</v>
      </c>
      <c r="C428" s="2">
        <f>RSI!I428</f>
        <v>65.884774501720443</v>
      </c>
      <c r="D428" s="2">
        <f>MACD!E428</f>
        <v>-3.3769995468571068E-2</v>
      </c>
      <c r="E428" s="2">
        <f>MACD!F428</f>
        <v>-1.7401698372590382E-2</v>
      </c>
      <c r="F428" s="2">
        <f>'Moving Avg'!D428</f>
        <v>2.0973999999999999</v>
      </c>
      <c r="G428" s="2">
        <f>'Moving Avg'!F428</f>
        <v>2.0193849999999998</v>
      </c>
      <c r="H428" s="2">
        <f>'Moving Avg'!G428</f>
        <v>2.0179300000000007</v>
      </c>
      <c r="I428" s="2">
        <f>'Moving Avg'!H428</f>
        <v>2.0699269999999976</v>
      </c>
      <c r="J428" s="6" t="str">
        <f>OBV!F428</f>
        <v>BULLISH</v>
      </c>
      <c r="K428" s="6" t="str">
        <f>OBV!G428</f>
        <v>STRONG</v>
      </c>
      <c r="L428" s="6" t="str">
        <f>OBV!H428</f>
        <v>CONFIRMED BULLISH</v>
      </c>
      <c r="M428" s="8">
        <f t="shared" si="60"/>
        <v>25</v>
      </c>
      <c r="N428" s="8">
        <f t="shared" si="61"/>
        <v>45</v>
      </c>
      <c r="O428" s="8">
        <f t="shared" si="62"/>
        <v>50</v>
      </c>
      <c r="P428" s="8">
        <f t="shared" si="63"/>
        <v>100</v>
      </c>
      <c r="Q428" s="9">
        <f t="shared" si="64"/>
        <v>47</v>
      </c>
      <c r="R428" s="9">
        <f t="shared" si="65"/>
        <v>56.5</v>
      </c>
      <c r="S428" s="9">
        <f t="shared" si="66"/>
        <v>68</v>
      </c>
      <c r="T428" s="9">
        <f t="shared" si="67"/>
        <v>55</v>
      </c>
      <c r="U428" s="8">
        <f t="shared" si="68"/>
        <v>57.166666666666664</v>
      </c>
      <c r="V428" s="8">
        <f t="shared" si="69"/>
        <v>56.625</v>
      </c>
    </row>
    <row r="429" spans="1:22" ht="13.5" x14ac:dyDescent="0.25">
      <c r="A429" s="3">
        <f>RSI!A429</f>
        <v>42632</v>
      </c>
      <c r="B429" s="2">
        <f>RSI!B429</f>
        <v>2.0952000000000002</v>
      </c>
      <c r="C429" s="2">
        <f>RSI!I429</f>
        <v>61.816883208525276</v>
      </c>
      <c r="D429" s="2">
        <f>MACD!E429</f>
        <v>-4.6689885962481581E-2</v>
      </c>
      <c r="E429" s="2">
        <f>MACD!F429</f>
        <v>-2.3259335890568625E-2</v>
      </c>
      <c r="F429" s="2">
        <f>'Moving Avg'!D429</f>
        <v>2.1052</v>
      </c>
      <c r="G429" s="2">
        <f>'Moving Avg'!F429</f>
        <v>2.0238450000000001</v>
      </c>
      <c r="H429" s="2">
        <f>'Moving Avg'!G429</f>
        <v>2.0186000000000006</v>
      </c>
      <c r="I429" s="2">
        <f>'Moving Avg'!H429</f>
        <v>2.0693569999999974</v>
      </c>
      <c r="J429" s="6" t="str">
        <f>OBV!F429</f>
        <v>BEARISH</v>
      </c>
      <c r="K429" s="6" t="str">
        <f>OBV!G429</f>
        <v>NEUTRAL</v>
      </c>
      <c r="L429" s="6" t="str">
        <f>OBV!H429</f>
        <v>BEARISH DIVERGENCE</v>
      </c>
      <c r="M429" s="8">
        <f t="shared" si="60"/>
        <v>25</v>
      </c>
      <c r="N429" s="8">
        <f t="shared" si="61"/>
        <v>100</v>
      </c>
      <c r="O429" s="8">
        <f t="shared" si="62"/>
        <v>50</v>
      </c>
      <c r="P429" s="8">
        <f t="shared" si="63"/>
        <v>16.5</v>
      </c>
      <c r="Q429" s="9">
        <f t="shared" si="64"/>
        <v>53.725000000000001</v>
      </c>
      <c r="R429" s="9">
        <f t="shared" si="65"/>
        <v>46.625</v>
      </c>
      <c r="S429" s="9">
        <f t="shared" si="66"/>
        <v>38.674999999999997</v>
      </c>
      <c r="T429" s="9">
        <f t="shared" si="67"/>
        <v>47.875</v>
      </c>
      <c r="U429" s="8">
        <f t="shared" si="68"/>
        <v>46.341666666666661</v>
      </c>
      <c r="V429" s="8">
        <f t="shared" si="69"/>
        <v>46.724999999999994</v>
      </c>
    </row>
    <row r="430" spans="1:22" ht="13.5" x14ac:dyDescent="0.25">
      <c r="A430" s="3">
        <f>RSI!A430</f>
        <v>42633</v>
      </c>
      <c r="B430" s="2">
        <f>RSI!B430</f>
        <v>2.0952000000000002</v>
      </c>
      <c r="C430" s="2">
        <f>RSI!I430</f>
        <v>61.816883208525269</v>
      </c>
      <c r="D430" s="2">
        <f>MACD!E430</f>
        <v>-5.0272251609135399E-2</v>
      </c>
      <c r="E430" s="2">
        <f>MACD!F430</f>
        <v>-2.8661919034281981E-2</v>
      </c>
      <c r="F430" s="2">
        <f>'Moving Avg'!D430</f>
        <v>2.1029800000000001</v>
      </c>
      <c r="G430" s="2">
        <f>'Moving Avg'!F430</f>
        <v>2.0310899999999998</v>
      </c>
      <c r="H430" s="2">
        <f>'Moving Avg'!G430</f>
        <v>2.0190460000000012</v>
      </c>
      <c r="I430" s="2">
        <f>'Moving Avg'!H430</f>
        <v>2.0686289999999969</v>
      </c>
      <c r="J430" s="6" t="str">
        <f>OBV!F430</f>
        <v>BEARISH</v>
      </c>
      <c r="K430" s="6" t="str">
        <f>OBV!G430</f>
        <v>WEAK</v>
      </c>
      <c r="L430" s="6" t="str">
        <f>OBV!H430</f>
        <v>CONFIRMED BEARISH</v>
      </c>
      <c r="M430" s="8">
        <f t="shared" si="60"/>
        <v>25</v>
      </c>
      <c r="N430" s="8">
        <f t="shared" si="61"/>
        <v>100</v>
      </c>
      <c r="O430" s="8">
        <f t="shared" si="62"/>
        <v>50</v>
      </c>
      <c r="P430" s="8">
        <f t="shared" si="63"/>
        <v>0</v>
      </c>
      <c r="Q430" s="9">
        <f t="shared" si="64"/>
        <v>51.25</v>
      </c>
      <c r="R430" s="9">
        <f t="shared" si="65"/>
        <v>42.5</v>
      </c>
      <c r="S430" s="9">
        <f t="shared" si="66"/>
        <v>31.25</v>
      </c>
      <c r="T430" s="9">
        <f t="shared" si="67"/>
        <v>43.75</v>
      </c>
      <c r="U430" s="8">
        <f t="shared" si="68"/>
        <v>41.666666666666664</v>
      </c>
      <c r="V430" s="8">
        <f t="shared" si="69"/>
        <v>42.1875</v>
      </c>
    </row>
    <row r="431" spans="1:22" ht="13.5" x14ac:dyDescent="0.25">
      <c r="A431" s="3">
        <f>RSI!A431</f>
        <v>42634</v>
      </c>
      <c r="B431" s="2">
        <f>RSI!B431</f>
        <v>2.0339</v>
      </c>
      <c r="C431" s="2">
        <f>RSI!I431</f>
        <v>48.950539998199432</v>
      </c>
      <c r="D431" s="2">
        <f>MACD!E431</f>
        <v>-4.6539093621651428E-2</v>
      </c>
      <c r="E431" s="2">
        <f>MACD!F431</f>
        <v>-3.2237353951755872E-2</v>
      </c>
      <c r="F431" s="2">
        <f>'Moving Avg'!D431</f>
        <v>2.0884999999999998</v>
      </c>
      <c r="G431" s="2">
        <f>'Moving Avg'!F431</f>
        <v>2.0324850000000003</v>
      </c>
      <c r="H431" s="2">
        <f>'Moving Avg'!G431</f>
        <v>2.018266000000001</v>
      </c>
      <c r="I431" s="2">
        <f>'Moving Avg'!H431</f>
        <v>2.0675944999999976</v>
      </c>
      <c r="J431" s="6" t="str">
        <f>OBV!F431</f>
        <v>BEARISH</v>
      </c>
      <c r="K431" s="6" t="str">
        <f>OBV!G431</f>
        <v>WEAK</v>
      </c>
      <c r="L431" s="6" t="str">
        <f>OBV!H431</f>
        <v>CONFIRMED BEARISH</v>
      </c>
      <c r="M431" s="8">
        <f t="shared" si="60"/>
        <v>25</v>
      </c>
      <c r="N431" s="8">
        <f t="shared" si="61"/>
        <v>45</v>
      </c>
      <c r="O431" s="8">
        <f t="shared" si="62"/>
        <v>50</v>
      </c>
      <c r="P431" s="8">
        <f t="shared" si="63"/>
        <v>0</v>
      </c>
      <c r="Q431" s="9">
        <f t="shared" si="64"/>
        <v>32</v>
      </c>
      <c r="R431" s="9">
        <f t="shared" si="65"/>
        <v>31.5</v>
      </c>
      <c r="S431" s="9">
        <f t="shared" si="66"/>
        <v>23</v>
      </c>
      <c r="T431" s="9">
        <f t="shared" si="67"/>
        <v>30</v>
      </c>
      <c r="U431" s="8">
        <f t="shared" si="68"/>
        <v>28.833333333333332</v>
      </c>
      <c r="V431" s="8">
        <f t="shared" si="69"/>
        <v>29.125</v>
      </c>
    </row>
    <row r="432" spans="1:22" ht="13.5" x14ac:dyDescent="0.25">
      <c r="A432" s="3">
        <f>RSI!A432</f>
        <v>42635</v>
      </c>
      <c r="B432" s="2">
        <f>RSI!B432</f>
        <v>2.0617000000000001</v>
      </c>
      <c r="C432" s="2">
        <f>RSI!I432</f>
        <v>53.661003638839276</v>
      </c>
      <c r="D432" s="2">
        <f>MACD!E432</f>
        <v>-4.5397285014686428E-2</v>
      </c>
      <c r="E432" s="2">
        <f>MACD!F432</f>
        <v>-3.4869340164341983E-2</v>
      </c>
      <c r="F432" s="2">
        <f>'Moving Avg'!D432</f>
        <v>2.0795800000000004</v>
      </c>
      <c r="G432" s="2">
        <f>'Moving Avg'!F432</f>
        <v>2.0380550000000004</v>
      </c>
      <c r="H432" s="2">
        <f>'Moving Avg'!G432</f>
        <v>2.0183760000000008</v>
      </c>
      <c r="I432" s="2">
        <f>'Moving Avg'!H432</f>
        <v>2.0668834999999972</v>
      </c>
      <c r="J432" s="6" t="str">
        <f>OBV!F432</f>
        <v>BEARISH</v>
      </c>
      <c r="K432" s="6" t="str">
        <f>OBV!G432</f>
        <v>WEAK</v>
      </c>
      <c r="L432" s="6" t="str">
        <f>OBV!H432</f>
        <v>CONFIRMED BEARISH</v>
      </c>
      <c r="M432" s="8">
        <f t="shared" si="60"/>
        <v>25</v>
      </c>
      <c r="N432" s="8">
        <f t="shared" si="61"/>
        <v>45</v>
      </c>
      <c r="O432" s="8">
        <f t="shared" si="62"/>
        <v>50</v>
      </c>
      <c r="P432" s="8">
        <f t="shared" si="63"/>
        <v>0</v>
      </c>
      <c r="Q432" s="9">
        <f t="shared" si="64"/>
        <v>32</v>
      </c>
      <c r="R432" s="9">
        <f t="shared" si="65"/>
        <v>31.5</v>
      </c>
      <c r="S432" s="9">
        <f t="shared" si="66"/>
        <v>23</v>
      </c>
      <c r="T432" s="9">
        <f t="shared" si="67"/>
        <v>30</v>
      </c>
      <c r="U432" s="8">
        <f t="shared" si="68"/>
        <v>28.833333333333332</v>
      </c>
      <c r="V432" s="8">
        <f t="shared" si="69"/>
        <v>29.125</v>
      </c>
    </row>
    <row r="433" spans="1:22" ht="13.5" x14ac:dyDescent="0.25">
      <c r="A433" s="3">
        <f>RSI!A433</f>
        <v>42636</v>
      </c>
      <c r="B433" s="2">
        <f>RSI!B433</f>
        <v>2.0449999999999999</v>
      </c>
      <c r="C433" s="2">
        <f>RSI!I433</f>
        <v>50.638218486985828</v>
      </c>
      <c r="D433" s="2">
        <f>MACD!E433</f>
        <v>-4.3319260778293511E-2</v>
      </c>
      <c r="E433" s="2">
        <f>MACD!F433</f>
        <v>-3.6559324287132287E-2</v>
      </c>
      <c r="F433" s="2">
        <f>'Moving Avg'!D433</f>
        <v>2.0662000000000003</v>
      </c>
      <c r="G433" s="2">
        <f>'Moving Avg'!F433</f>
        <v>2.0402850000000003</v>
      </c>
      <c r="H433" s="2">
        <f>'Moving Avg'!G433</f>
        <v>2.018822000000001</v>
      </c>
      <c r="I433" s="2">
        <f>'Moving Avg'!H433</f>
        <v>2.0660889999999976</v>
      </c>
      <c r="J433" s="6" t="str">
        <f>OBV!F433</f>
        <v>BEARISH</v>
      </c>
      <c r="K433" s="6" t="str">
        <f>OBV!G433</f>
        <v>WEAK</v>
      </c>
      <c r="L433" s="6" t="str">
        <f>OBV!H433</f>
        <v>CONFIRMED BEARISH</v>
      </c>
      <c r="M433" s="8">
        <f t="shared" si="60"/>
        <v>25</v>
      </c>
      <c r="N433" s="8">
        <f t="shared" si="61"/>
        <v>45</v>
      </c>
      <c r="O433" s="8">
        <f t="shared" si="62"/>
        <v>50</v>
      </c>
      <c r="P433" s="8">
        <f t="shared" si="63"/>
        <v>0</v>
      </c>
      <c r="Q433" s="9">
        <f t="shared" si="64"/>
        <v>32</v>
      </c>
      <c r="R433" s="9">
        <f t="shared" si="65"/>
        <v>31.5</v>
      </c>
      <c r="S433" s="9">
        <f t="shared" si="66"/>
        <v>23</v>
      </c>
      <c r="T433" s="9">
        <f t="shared" si="67"/>
        <v>30</v>
      </c>
      <c r="U433" s="8">
        <f t="shared" si="68"/>
        <v>28.833333333333332</v>
      </c>
      <c r="V433" s="8">
        <f t="shared" si="69"/>
        <v>29.125</v>
      </c>
    </row>
    <row r="434" spans="1:22" ht="13.5" x14ac:dyDescent="0.25">
      <c r="A434" s="3">
        <f>RSI!A434</f>
        <v>42639</v>
      </c>
      <c r="B434" s="2">
        <f>RSI!B434</f>
        <v>2.0506000000000002</v>
      </c>
      <c r="C434" s="2">
        <f>RSI!I434</f>
        <v>51.622341911372935</v>
      </c>
      <c r="D434" s="2">
        <f>MACD!E434</f>
        <v>-3.5131415456010728E-2</v>
      </c>
      <c r="E434" s="2">
        <f>MACD!F434</f>
        <v>-3.6273742520907974E-2</v>
      </c>
      <c r="F434" s="2">
        <f>'Moving Avg'!D434</f>
        <v>2.05728</v>
      </c>
      <c r="G434" s="2">
        <f>'Moving Avg'!F434</f>
        <v>2.0430700000000006</v>
      </c>
      <c r="H434" s="2">
        <f>'Moving Avg'!G434</f>
        <v>2.0186000000000011</v>
      </c>
      <c r="I434" s="2">
        <f>'Moving Avg'!H434</f>
        <v>2.0651909999999973</v>
      </c>
      <c r="J434" s="6" t="str">
        <f>OBV!F434</f>
        <v>BEARISH</v>
      </c>
      <c r="K434" s="6" t="str">
        <f>OBV!G434</f>
        <v>WEAK</v>
      </c>
      <c r="L434" s="6" t="str">
        <f>OBV!H434</f>
        <v>CONFIRMED BEARISH</v>
      </c>
      <c r="M434" s="8">
        <f t="shared" si="60"/>
        <v>25</v>
      </c>
      <c r="N434" s="8">
        <f t="shared" si="61"/>
        <v>0</v>
      </c>
      <c r="O434" s="8">
        <f t="shared" si="62"/>
        <v>0</v>
      </c>
      <c r="P434" s="8">
        <f t="shared" si="63"/>
        <v>0</v>
      </c>
      <c r="Q434" s="9">
        <f t="shared" si="64"/>
        <v>8.75</v>
      </c>
      <c r="R434" s="9">
        <f t="shared" si="65"/>
        <v>5</v>
      </c>
      <c r="S434" s="9">
        <f t="shared" si="66"/>
        <v>3.75</v>
      </c>
      <c r="T434" s="9">
        <f t="shared" si="67"/>
        <v>6.25</v>
      </c>
      <c r="U434" s="8">
        <f t="shared" si="68"/>
        <v>5.833333333333333</v>
      </c>
      <c r="V434" s="8">
        <f t="shared" si="69"/>
        <v>5.9375</v>
      </c>
    </row>
    <row r="435" spans="1:22" ht="13.5" x14ac:dyDescent="0.25">
      <c r="A435" s="3">
        <f>RSI!A435</f>
        <v>42640</v>
      </c>
      <c r="B435" s="2">
        <f>RSI!B435</f>
        <v>2.0617000000000001</v>
      </c>
      <c r="C435" s="2">
        <f>RSI!I435</f>
        <v>53.597141872932916</v>
      </c>
      <c r="D435" s="2">
        <f>MACD!E435</f>
        <v>-2.1366791166974153E-2</v>
      </c>
      <c r="E435" s="2">
        <f>MACD!F435</f>
        <v>-3.3292352250121213E-2</v>
      </c>
      <c r="F435" s="2">
        <f>'Moving Avg'!D435</f>
        <v>2.0505800000000001</v>
      </c>
      <c r="G435" s="2">
        <f>'Moving Avg'!F435</f>
        <v>2.0458550000000004</v>
      </c>
      <c r="H435" s="2">
        <f>'Moving Avg'!G435</f>
        <v>2.0197140000000009</v>
      </c>
      <c r="I435" s="2">
        <f>'Moving Avg'!H435</f>
        <v>2.064400999999997</v>
      </c>
      <c r="J435" s="6" t="str">
        <f>OBV!F435</f>
        <v>BEARISH</v>
      </c>
      <c r="K435" s="6" t="str">
        <f>OBV!G435</f>
        <v>NEUTRAL</v>
      </c>
      <c r="L435" s="6" t="str">
        <f>OBV!H435</f>
        <v>CONFIRMED BEARISH</v>
      </c>
      <c r="M435" s="8">
        <f t="shared" si="60"/>
        <v>25</v>
      </c>
      <c r="N435" s="8">
        <f t="shared" si="61"/>
        <v>0</v>
      </c>
      <c r="O435" s="8">
        <f t="shared" si="62"/>
        <v>0</v>
      </c>
      <c r="P435" s="8">
        <f t="shared" si="63"/>
        <v>16.5</v>
      </c>
      <c r="Q435" s="9">
        <f t="shared" si="64"/>
        <v>11.225</v>
      </c>
      <c r="R435" s="9">
        <f t="shared" si="65"/>
        <v>9.125</v>
      </c>
      <c r="S435" s="9">
        <f t="shared" si="66"/>
        <v>11.175000000000001</v>
      </c>
      <c r="T435" s="9">
        <f t="shared" si="67"/>
        <v>10.375</v>
      </c>
      <c r="U435" s="8">
        <f t="shared" si="68"/>
        <v>10.508333333333335</v>
      </c>
      <c r="V435" s="8">
        <f t="shared" si="69"/>
        <v>10.475000000000001</v>
      </c>
    </row>
    <row r="436" spans="1:22" ht="13.5" x14ac:dyDescent="0.25">
      <c r="A436" s="3">
        <f>RSI!A436</f>
        <v>42641</v>
      </c>
      <c r="B436" s="2">
        <f>RSI!B436</f>
        <v>2.0617000000000001</v>
      </c>
      <c r="C436" s="2">
        <f>RSI!I436</f>
        <v>53.597141872932916</v>
      </c>
      <c r="D436" s="2">
        <f>MACD!E436</f>
        <v>-9.8307830639741134E-3</v>
      </c>
      <c r="E436" s="2">
        <f>MACD!F436</f>
        <v>-2.8600038412891795E-2</v>
      </c>
      <c r="F436" s="2">
        <f>'Moving Avg'!D436</f>
        <v>2.0561400000000001</v>
      </c>
      <c r="G436" s="2">
        <f>'Moving Avg'!F436</f>
        <v>2.0486400000000002</v>
      </c>
      <c r="H436" s="2">
        <f>'Moving Avg'!G436</f>
        <v>2.0198240000000012</v>
      </c>
      <c r="I436" s="2">
        <f>'Moving Avg'!H436</f>
        <v>2.0636634999999974</v>
      </c>
      <c r="J436" s="6" t="str">
        <f>OBV!F436</f>
        <v>BEARISH</v>
      </c>
      <c r="K436" s="6" t="str">
        <f>OBV!G436</f>
        <v>NEUTRAL</v>
      </c>
      <c r="L436" s="6" t="str">
        <f>OBV!H436</f>
        <v>BEARISH DIVERGENCE</v>
      </c>
      <c r="M436" s="8">
        <f t="shared" si="60"/>
        <v>25</v>
      </c>
      <c r="N436" s="8">
        <f t="shared" si="61"/>
        <v>0</v>
      </c>
      <c r="O436" s="8">
        <f t="shared" si="62"/>
        <v>0</v>
      </c>
      <c r="P436" s="8">
        <f t="shared" si="63"/>
        <v>16.5</v>
      </c>
      <c r="Q436" s="9">
        <f t="shared" si="64"/>
        <v>11.225</v>
      </c>
      <c r="R436" s="9">
        <f t="shared" si="65"/>
        <v>9.125</v>
      </c>
      <c r="S436" s="9">
        <f t="shared" si="66"/>
        <v>11.175000000000001</v>
      </c>
      <c r="T436" s="9">
        <f t="shared" si="67"/>
        <v>10.375</v>
      </c>
      <c r="U436" s="8">
        <f t="shared" si="68"/>
        <v>10.508333333333335</v>
      </c>
      <c r="V436" s="8">
        <f t="shared" si="69"/>
        <v>10.475000000000001</v>
      </c>
    </row>
    <row r="437" spans="1:22" ht="13.5" x14ac:dyDescent="0.25">
      <c r="A437" s="3">
        <f>RSI!A437</f>
        <v>42642</v>
      </c>
      <c r="B437" s="2">
        <f>RSI!B437</f>
        <v>2.0116000000000001</v>
      </c>
      <c r="C437" s="2">
        <f>RSI!I437</f>
        <v>44.160877899074002</v>
      </c>
      <c r="D437" s="2">
        <f>MACD!E437</f>
        <v>3.538804857908584E-3</v>
      </c>
      <c r="E437" s="2">
        <f>MACD!F437</f>
        <v>-2.2172269758731721E-2</v>
      </c>
      <c r="F437" s="2">
        <f>'Moving Avg'!D437</f>
        <v>2.0461200000000002</v>
      </c>
      <c r="G437" s="2">
        <f>'Moving Avg'!F437</f>
        <v>2.0489200000000003</v>
      </c>
      <c r="H437" s="2">
        <f>'Moving Avg'!G437</f>
        <v>2.019378000000001</v>
      </c>
      <c r="I437" s="2">
        <f>'Moving Avg'!H437</f>
        <v>2.0629919999999968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0</v>
      </c>
      <c r="P437" s="8">
        <f t="shared" si="63"/>
        <v>16.5</v>
      </c>
      <c r="Q437" s="9">
        <f t="shared" si="64"/>
        <v>11.225</v>
      </c>
      <c r="R437" s="9">
        <f t="shared" si="65"/>
        <v>9.125</v>
      </c>
      <c r="S437" s="9">
        <f t="shared" si="66"/>
        <v>11.175000000000001</v>
      </c>
      <c r="T437" s="9">
        <f t="shared" si="67"/>
        <v>10.375</v>
      </c>
      <c r="U437" s="8">
        <f t="shared" si="68"/>
        <v>10.508333333333335</v>
      </c>
      <c r="V437" s="8">
        <f t="shared" si="69"/>
        <v>10.475000000000001</v>
      </c>
    </row>
    <row r="438" spans="1:22" ht="13.5" x14ac:dyDescent="0.25">
      <c r="A438" s="3">
        <f>RSI!A438</f>
        <v>42643</v>
      </c>
      <c r="B438" s="2">
        <f>RSI!B438</f>
        <v>2.0116000000000001</v>
      </c>
      <c r="C438" s="2">
        <f>RSI!I438</f>
        <v>44.160877899073995</v>
      </c>
      <c r="D438" s="2">
        <f>MACD!E438</f>
        <v>1.5913965710005584E-2</v>
      </c>
      <c r="E438" s="2">
        <f>MACD!F438</f>
        <v>-1.4555022664984261E-2</v>
      </c>
      <c r="F438" s="2">
        <f>'Moving Avg'!D438</f>
        <v>2.0394399999999999</v>
      </c>
      <c r="G438" s="2">
        <f>'Moving Avg'!F438</f>
        <v>2.0494800000000004</v>
      </c>
      <c r="H438" s="2">
        <f>'Moving Avg'!G438</f>
        <v>2.0189320000000008</v>
      </c>
      <c r="I438" s="2">
        <f>'Moving Avg'!H438</f>
        <v>2.0623204999999967</v>
      </c>
      <c r="J438" s="6" t="str">
        <f>OBV!F438</f>
        <v>BULLISH</v>
      </c>
      <c r="K438" s="6" t="str">
        <f>OBV!G438</f>
        <v>STRONG</v>
      </c>
      <c r="L438" s="6" t="str">
        <f>OBV!H438</f>
        <v>BULLISH DIVERGENCE</v>
      </c>
      <c r="M438" s="8">
        <f t="shared" si="60"/>
        <v>25</v>
      </c>
      <c r="N438" s="8">
        <f t="shared" si="61"/>
        <v>0</v>
      </c>
      <c r="O438" s="8">
        <f t="shared" si="62"/>
        <v>0</v>
      </c>
      <c r="P438" s="8">
        <f t="shared" si="63"/>
        <v>83</v>
      </c>
      <c r="Q438" s="9">
        <f t="shared" si="64"/>
        <v>21.2</v>
      </c>
      <c r="R438" s="9">
        <f t="shared" si="65"/>
        <v>25.75</v>
      </c>
      <c r="S438" s="9">
        <f t="shared" si="66"/>
        <v>41.1</v>
      </c>
      <c r="T438" s="9">
        <f t="shared" si="67"/>
        <v>27</v>
      </c>
      <c r="U438" s="8">
        <f t="shared" si="68"/>
        <v>29.350000000000005</v>
      </c>
      <c r="V438" s="8">
        <f t="shared" si="69"/>
        <v>28.762500000000003</v>
      </c>
    </row>
    <row r="439" spans="1:22" ht="13.5" x14ac:dyDescent="0.25">
      <c r="A439" s="3">
        <f>RSI!A439</f>
        <v>42647</v>
      </c>
      <c r="B439" s="2">
        <f>RSI!B439</f>
        <v>2.0171999999999999</v>
      </c>
      <c r="C439" s="2">
        <f>RSI!I439</f>
        <v>45.406872310624735</v>
      </c>
      <c r="D439" s="2">
        <f>MACD!E439</f>
        <v>2.3587223178628935E-2</v>
      </c>
      <c r="E439" s="2">
        <f>MACD!F439</f>
        <v>-6.9265734962616222E-3</v>
      </c>
      <c r="F439" s="2">
        <f>'Moving Avg'!D439</f>
        <v>2.0327599999999997</v>
      </c>
      <c r="G439" s="2">
        <f>'Moving Avg'!F439</f>
        <v>2.053105</v>
      </c>
      <c r="H439" s="2">
        <f>'Moving Avg'!G439</f>
        <v>2.0185980000000008</v>
      </c>
      <c r="I439" s="2">
        <f>'Moving Avg'!H439</f>
        <v>2.0616244999999966</v>
      </c>
      <c r="J439" s="6" t="str">
        <f>OBV!F439</f>
        <v>BULLISH</v>
      </c>
      <c r="K439" s="6" t="str">
        <f>OBV!G439</f>
        <v>NEUTRAL</v>
      </c>
      <c r="L439" s="6" t="str">
        <f>OBV!H439</f>
        <v>BULLISH DIVERGENCE</v>
      </c>
      <c r="M439" s="8">
        <f t="shared" si="60"/>
        <v>25</v>
      </c>
      <c r="N439" s="8">
        <f t="shared" si="61"/>
        <v>0</v>
      </c>
      <c r="O439" s="8">
        <f t="shared" si="62"/>
        <v>0</v>
      </c>
      <c r="P439" s="8">
        <f t="shared" si="63"/>
        <v>66.5</v>
      </c>
      <c r="Q439" s="9">
        <f t="shared" si="64"/>
        <v>18.725000000000001</v>
      </c>
      <c r="R439" s="9">
        <f t="shared" si="65"/>
        <v>21.625</v>
      </c>
      <c r="S439" s="9">
        <f t="shared" si="66"/>
        <v>33.674999999999997</v>
      </c>
      <c r="T439" s="9">
        <f t="shared" si="67"/>
        <v>22.875</v>
      </c>
      <c r="U439" s="8">
        <f t="shared" si="68"/>
        <v>24.675000000000001</v>
      </c>
      <c r="V439" s="8">
        <f t="shared" si="69"/>
        <v>24.225000000000001</v>
      </c>
    </row>
    <row r="440" spans="1:22" ht="13.5" x14ac:dyDescent="0.25">
      <c r="A440" s="3">
        <f>RSI!A440</f>
        <v>42648</v>
      </c>
      <c r="B440" s="2">
        <f>RSI!B440</f>
        <v>2.0339</v>
      </c>
      <c r="C440" s="2">
        <f>RSI!I440</f>
        <v>49.057526283462273</v>
      </c>
      <c r="D440" s="2">
        <f>MACD!E440</f>
        <v>2.898208617337783E-2</v>
      </c>
      <c r="E440" s="2">
        <f>MACD!F440</f>
        <v>2.5515843766626793E-4</v>
      </c>
      <c r="F440" s="2">
        <f>'Moving Avg'!D440</f>
        <v>2.0271999999999997</v>
      </c>
      <c r="G440" s="2">
        <f>'Moving Avg'!F440</f>
        <v>2.0550550000000003</v>
      </c>
      <c r="H440" s="2">
        <f>'Moving Avg'!G440</f>
        <v>2.0197140000000009</v>
      </c>
      <c r="I440" s="2">
        <f>'Moving Avg'!H440</f>
        <v>2.0611434999999965</v>
      </c>
      <c r="J440" s="6" t="str">
        <f>OBV!F440</f>
        <v>BULLISH</v>
      </c>
      <c r="K440" s="6" t="str">
        <f>OBV!G440</f>
        <v>NEUTRAL</v>
      </c>
      <c r="L440" s="6" t="str">
        <f>OBV!H440</f>
        <v>BULLISH DIVERGENCE</v>
      </c>
      <c r="M440" s="8">
        <f t="shared" si="60"/>
        <v>25</v>
      </c>
      <c r="N440" s="8">
        <f t="shared" si="61"/>
        <v>0</v>
      </c>
      <c r="O440" s="8">
        <f t="shared" si="62"/>
        <v>0</v>
      </c>
      <c r="P440" s="8">
        <f t="shared" si="63"/>
        <v>66.5</v>
      </c>
      <c r="Q440" s="9">
        <f t="shared" si="64"/>
        <v>18.725000000000001</v>
      </c>
      <c r="R440" s="9">
        <f t="shared" si="65"/>
        <v>21.625</v>
      </c>
      <c r="S440" s="9">
        <f t="shared" si="66"/>
        <v>33.674999999999997</v>
      </c>
      <c r="T440" s="9">
        <f t="shared" si="67"/>
        <v>22.875</v>
      </c>
      <c r="U440" s="8">
        <f t="shared" si="68"/>
        <v>24.675000000000001</v>
      </c>
      <c r="V440" s="8">
        <f t="shared" si="69"/>
        <v>24.225000000000001</v>
      </c>
    </row>
    <row r="441" spans="1:22" ht="13.5" x14ac:dyDescent="0.25">
      <c r="A441" s="3">
        <f>RSI!A441</f>
        <v>42649</v>
      </c>
      <c r="B441" s="2">
        <f>RSI!B441</f>
        <v>2.0116000000000001</v>
      </c>
      <c r="C441" s="2">
        <f>RSI!I441</f>
        <v>44.753880967196011</v>
      </c>
      <c r="D441" s="2">
        <f>MACD!E441</f>
        <v>2.5798208620279262E-2</v>
      </c>
      <c r="E441" s="2">
        <f>MACD!F441</f>
        <v>5.3637684741888675E-3</v>
      </c>
      <c r="F441" s="2">
        <f>'Moving Avg'!D441</f>
        <v>2.0171800000000002</v>
      </c>
      <c r="G441" s="2">
        <f>'Moving Avg'!F441</f>
        <v>2.0550550000000003</v>
      </c>
      <c r="H441" s="2">
        <f>'Moving Avg'!G441</f>
        <v>2.0203840000000013</v>
      </c>
      <c r="I441" s="2">
        <f>'Moving Avg'!H441</f>
        <v>2.0605249999999966</v>
      </c>
      <c r="J441" s="6" t="str">
        <f>OBV!F441</f>
        <v>BULLISH</v>
      </c>
      <c r="K441" s="6" t="str">
        <f>OBV!G441</f>
        <v>NEUTRAL</v>
      </c>
      <c r="L441" s="6" t="str">
        <f>OBV!H441</f>
        <v>BULLISH DIVERGENCE</v>
      </c>
      <c r="M441" s="8">
        <f t="shared" si="60"/>
        <v>25</v>
      </c>
      <c r="N441" s="8">
        <f t="shared" si="61"/>
        <v>0</v>
      </c>
      <c r="O441" s="8">
        <f t="shared" si="62"/>
        <v>0</v>
      </c>
      <c r="P441" s="8">
        <f t="shared" si="63"/>
        <v>66.5</v>
      </c>
      <c r="Q441" s="9">
        <f t="shared" si="64"/>
        <v>18.725000000000001</v>
      </c>
      <c r="R441" s="9">
        <f t="shared" si="65"/>
        <v>21.625</v>
      </c>
      <c r="S441" s="9">
        <f t="shared" si="66"/>
        <v>33.674999999999997</v>
      </c>
      <c r="T441" s="9">
        <f t="shared" si="67"/>
        <v>22.875</v>
      </c>
      <c r="U441" s="8">
        <f t="shared" si="68"/>
        <v>24.675000000000001</v>
      </c>
      <c r="V441" s="8">
        <f t="shared" si="69"/>
        <v>24.225000000000001</v>
      </c>
    </row>
    <row r="442" spans="1:22" ht="13.5" x14ac:dyDescent="0.25">
      <c r="A442" s="3">
        <f>RSI!A442</f>
        <v>42650</v>
      </c>
      <c r="B442" s="2">
        <f>RSI!B442</f>
        <v>2.0171999999999999</v>
      </c>
      <c r="C442" s="2">
        <f>RSI!I442</f>
        <v>46.034197384909604</v>
      </c>
      <c r="D442" s="2">
        <f>MACD!E442</f>
        <v>2.7125960296680685E-2</v>
      </c>
      <c r="E442" s="2">
        <f>MACD!F442</f>
        <v>9.7162068386872323E-3</v>
      </c>
      <c r="F442" s="2">
        <f>'Moving Avg'!D442</f>
        <v>2.0183</v>
      </c>
      <c r="G442" s="2">
        <f>'Moving Avg'!F442</f>
        <v>2.0553350000000004</v>
      </c>
      <c r="H442" s="2">
        <f>'Moving Avg'!G442</f>
        <v>2.021834000000001</v>
      </c>
      <c r="I442" s="2">
        <f>'Moving Avg'!H442</f>
        <v>2.060092499999997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25</v>
      </c>
      <c r="N442" s="8">
        <f t="shared" si="61"/>
        <v>0</v>
      </c>
      <c r="O442" s="8">
        <f t="shared" si="62"/>
        <v>0</v>
      </c>
      <c r="P442" s="8">
        <f t="shared" si="63"/>
        <v>83.5</v>
      </c>
      <c r="Q442" s="9">
        <f t="shared" si="64"/>
        <v>21.274999999999999</v>
      </c>
      <c r="R442" s="9">
        <f t="shared" si="65"/>
        <v>25.875</v>
      </c>
      <c r="S442" s="9">
        <f t="shared" si="66"/>
        <v>41.325000000000003</v>
      </c>
      <c r="T442" s="9">
        <f t="shared" si="67"/>
        <v>27.125</v>
      </c>
      <c r="U442" s="8">
        <f t="shared" si="68"/>
        <v>29.491666666666664</v>
      </c>
      <c r="V442" s="8">
        <f t="shared" si="69"/>
        <v>28.9</v>
      </c>
    </row>
    <row r="443" spans="1:22" ht="13.5" x14ac:dyDescent="0.25">
      <c r="A443" s="3">
        <f>RSI!A443</f>
        <v>42653</v>
      </c>
      <c r="B443" s="2">
        <f>RSI!B443</f>
        <v>2.0729000000000002</v>
      </c>
      <c r="C443" s="2">
        <f>RSI!I443</f>
        <v>56.766398578676217</v>
      </c>
      <c r="D443" s="2">
        <f>MACD!E443</f>
        <v>2.1669059640907484E-2</v>
      </c>
      <c r="E443" s="2">
        <f>MACD!F443</f>
        <v>1.2106777399131283E-2</v>
      </c>
      <c r="F443" s="2">
        <f>'Moving Avg'!D443</f>
        <v>2.0305599999999999</v>
      </c>
      <c r="G443" s="2">
        <f>'Moving Avg'!F443</f>
        <v>2.0584000000000007</v>
      </c>
      <c r="H443" s="2">
        <f>'Moving Avg'!G443</f>
        <v>2.0237300000000009</v>
      </c>
      <c r="I443" s="2">
        <f>'Moving Avg'!H443</f>
        <v>2.0600964999999971</v>
      </c>
      <c r="J443" s="6" t="str">
        <f>OBV!F443</f>
        <v>BULLISH</v>
      </c>
      <c r="K443" s="6" t="str">
        <f>OBV!G443</f>
        <v>STRONG</v>
      </c>
      <c r="L443" s="6" t="str">
        <f>OBV!H443</f>
        <v>CONFIRMED BULLISH</v>
      </c>
      <c r="M443" s="8">
        <f t="shared" si="60"/>
        <v>25</v>
      </c>
      <c r="N443" s="8">
        <f t="shared" si="61"/>
        <v>0</v>
      </c>
      <c r="O443" s="8">
        <f t="shared" si="62"/>
        <v>0</v>
      </c>
      <c r="P443" s="8">
        <f t="shared" si="63"/>
        <v>100</v>
      </c>
      <c r="Q443" s="9">
        <f t="shared" si="64"/>
        <v>23.75</v>
      </c>
      <c r="R443" s="9">
        <f t="shared" si="65"/>
        <v>30</v>
      </c>
      <c r="S443" s="9">
        <f t="shared" si="66"/>
        <v>48.75</v>
      </c>
      <c r="T443" s="9">
        <f t="shared" si="67"/>
        <v>31.25</v>
      </c>
      <c r="U443" s="8">
        <f t="shared" si="68"/>
        <v>34.166666666666664</v>
      </c>
      <c r="V443" s="8">
        <f t="shared" si="69"/>
        <v>33.4375</v>
      </c>
    </row>
    <row r="444" spans="1:22" ht="13.5" x14ac:dyDescent="0.25">
      <c r="A444" s="3">
        <f>RSI!A444</f>
        <v>42654</v>
      </c>
      <c r="B444" s="2">
        <f>RSI!B444</f>
        <v>2.1175000000000002</v>
      </c>
      <c r="C444" s="2">
        <f>RSI!I444</f>
        <v>63.09514898714508</v>
      </c>
      <c r="D444" s="2">
        <f>MACD!E444</f>
        <v>1.4386655313553653E-2</v>
      </c>
      <c r="E444" s="2">
        <f>MACD!F444</f>
        <v>1.2562752982015759E-2</v>
      </c>
      <c r="F444" s="2">
        <f>'Moving Avg'!D444</f>
        <v>2.0506199999999999</v>
      </c>
      <c r="G444" s="2">
        <f>'Moving Avg'!F444</f>
        <v>2.0614650000000001</v>
      </c>
      <c r="H444" s="2">
        <f>'Moving Avg'!G444</f>
        <v>2.0259600000000013</v>
      </c>
      <c r="I444" s="2">
        <f>'Moving Avg'!H444</f>
        <v>2.0601389999999968</v>
      </c>
      <c r="J444" s="6" t="str">
        <f>OBV!F444</f>
        <v>BULLISH</v>
      </c>
      <c r="K444" s="6" t="str">
        <f>OBV!G444</f>
        <v>STRONG</v>
      </c>
      <c r="L444" s="6" t="str">
        <f>OBV!H444</f>
        <v>CONFIRMED BULLISH</v>
      </c>
      <c r="M444" s="8">
        <f t="shared" si="60"/>
        <v>25</v>
      </c>
      <c r="N444" s="8">
        <f t="shared" si="61"/>
        <v>0</v>
      </c>
      <c r="O444" s="8">
        <f t="shared" si="62"/>
        <v>0</v>
      </c>
      <c r="P444" s="8">
        <f t="shared" si="63"/>
        <v>100</v>
      </c>
      <c r="Q444" s="9">
        <f t="shared" si="64"/>
        <v>23.75</v>
      </c>
      <c r="R444" s="9">
        <f t="shared" si="65"/>
        <v>30</v>
      </c>
      <c r="S444" s="9">
        <f t="shared" si="66"/>
        <v>48.75</v>
      </c>
      <c r="T444" s="9">
        <f t="shared" si="67"/>
        <v>31.25</v>
      </c>
      <c r="U444" s="8">
        <f t="shared" si="68"/>
        <v>34.166666666666664</v>
      </c>
      <c r="V444" s="8">
        <f t="shared" si="69"/>
        <v>33.4375</v>
      </c>
    </row>
    <row r="445" spans="1:22" ht="13.5" x14ac:dyDescent="0.25">
      <c r="A445" s="3">
        <f>RSI!A445</f>
        <v>42655</v>
      </c>
      <c r="B445" s="2">
        <f>RSI!B445</f>
        <v>2.1899000000000002</v>
      </c>
      <c r="C445" s="2">
        <f>RSI!I445</f>
        <v>70.615019353031641</v>
      </c>
      <c r="D445" s="2">
        <f>MACD!E445</f>
        <v>4.0994535720244585E-3</v>
      </c>
      <c r="E445" s="2">
        <f>MACD!F445</f>
        <v>1.0870093100017499E-2</v>
      </c>
      <c r="F445" s="2">
        <f>'Moving Avg'!D445</f>
        <v>2.08182</v>
      </c>
      <c r="G445" s="2">
        <f>'Moving Avg'!F445</f>
        <v>2.0656450000000004</v>
      </c>
      <c r="H445" s="2">
        <f>'Moving Avg'!G445</f>
        <v>2.030196000000001</v>
      </c>
      <c r="I445" s="2">
        <f>'Moving Avg'!H445</f>
        <v>2.060543499999997</v>
      </c>
      <c r="J445" s="6" t="str">
        <f>OBV!F445</f>
        <v>BULLISH</v>
      </c>
      <c r="K445" s="6" t="str">
        <f>OBV!G445</f>
        <v>STRONG</v>
      </c>
      <c r="L445" s="6" t="str">
        <f>OBV!H445</f>
        <v>CONFIRMED BULLISH</v>
      </c>
      <c r="M445" s="8">
        <f t="shared" si="60"/>
        <v>0</v>
      </c>
      <c r="N445" s="8">
        <f t="shared" si="61"/>
        <v>45</v>
      </c>
      <c r="O445" s="8">
        <f t="shared" si="62"/>
        <v>50</v>
      </c>
      <c r="P445" s="8">
        <f t="shared" si="63"/>
        <v>100</v>
      </c>
      <c r="Q445" s="9">
        <f t="shared" si="64"/>
        <v>38.25</v>
      </c>
      <c r="R445" s="9">
        <f t="shared" si="65"/>
        <v>51.5</v>
      </c>
      <c r="S445" s="9">
        <f t="shared" si="66"/>
        <v>64.25</v>
      </c>
      <c r="T445" s="9">
        <f t="shared" si="67"/>
        <v>48.75</v>
      </c>
      <c r="U445" s="8">
        <f t="shared" si="68"/>
        <v>51.333333333333336</v>
      </c>
      <c r="V445" s="8">
        <f t="shared" si="69"/>
        <v>50.6875</v>
      </c>
    </row>
    <row r="446" spans="1:22" ht="13.5" x14ac:dyDescent="0.25">
      <c r="A446" s="3">
        <f>RSI!A446</f>
        <v>42656</v>
      </c>
      <c r="B446" s="2">
        <f>RSI!B446</f>
        <v>2.1509</v>
      </c>
      <c r="C446" s="2">
        <f>RSI!I446</f>
        <v>63.150306835228257</v>
      </c>
      <c r="D446" s="2">
        <f>MACD!E446</f>
        <v>-2.5791170638975736E-3</v>
      </c>
      <c r="E446" s="2">
        <f>MACD!F446</f>
        <v>8.1802510672344848E-3</v>
      </c>
      <c r="F446" s="2">
        <f>'Moving Avg'!D446</f>
        <v>2.10968</v>
      </c>
      <c r="G446" s="2">
        <f>'Moving Avg'!F446</f>
        <v>2.0678749999999999</v>
      </c>
      <c r="H446" s="2">
        <f>'Moving Avg'!G446</f>
        <v>2.0330940000000011</v>
      </c>
      <c r="I446" s="2">
        <f>'Moving Avg'!H446</f>
        <v>2.060489499999997</v>
      </c>
      <c r="J446" s="6" t="str">
        <f>OBV!F446</f>
        <v>BULLISH</v>
      </c>
      <c r="K446" s="6" t="str">
        <f>OBV!G446</f>
        <v>STRONG</v>
      </c>
      <c r="L446" s="6" t="str">
        <f>OBV!H446</f>
        <v>CONFIRMED BULLISH</v>
      </c>
      <c r="M446" s="8">
        <f t="shared" si="60"/>
        <v>25</v>
      </c>
      <c r="N446" s="8">
        <f t="shared" si="61"/>
        <v>45</v>
      </c>
      <c r="O446" s="8">
        <f t="shared" si="62"/>
        <v>50</v>
      </c>
      <c r="P446" s="8">
        <f t="shared" si="63"/>
        <v>100</v>
      </c>
      <c r="Q446" s="9">
        <f t="shared" si="64"/>
        <v>47</v>
      </c>
      <c r="R446" s="9">
        <f t="shared" si="65"/>
        <v>56.5</v>
      </c>
      <c r="S446" s="9">
        <f t="shared" si="66"/>
        <v>68</v>
      </c>
      <c r="T446" s="9">
        <f t="shared" si="67"/>
        <v>55</v>
      </c>
      <c r="U446" s="8">
        <f t="shared" si="68"/>
        <v>57.166666666666664</v>
      </c>
      <c r="V446" s="8">
        <f t="shared" si="69"/>
        <v>56.625</v>
      </c>
    </row>
    <row r="447" spans="1:22" ht="13.5" x14ac:dyDescent="0.25">
      <c r="A447" s="3">
        <f>RSI!A447</f>
        <v>42657</v>
      </c>
      <c r="B447" s="2">
        <f>RSI!B447</f>
        <v>2.1453000000000002</v>
      </c>
      <c r="C447" s="2">
        <f>RSI!I447</f>
        <v>62.134624761218973</v>
      </c>
      <c r="D447" s="2">
        <f>MACD!E447</f>
        <v>-1.6091625487324457E-2</v>
      </c>
      <c r="E447" s="2">
        <f>MACD!F447</f>
        <v>3.325875756322697E-3</v>
      </c>
      <c r="F447" s="2">
        <f>'Moving Avg'!D447</f>
        <v>2.1353</v>
      </c>
      <c r="G447" s="2">
        <f>'Moving Avg'!F447</f>
        <v>2.0698250000000002</v>
      </c>
      <c r="H447" s="2">
        <f>'Moving Avg'!G447</f>
        <v>2.0354340000000004</v>
      </c>
      <c r="I447" s="2">
        <f>'Moving Avg'!H447</f>
        <v>2.0604074999999971</v>
      </c>
      <c r="J447" s="6" t="str">
        <f>OBV!F447</f>
        <v>BULLISH</v>
      </c>
      <c r="K447" s="6" t="str">
        <f>OBV!G447</f>
        <v>STRONG</v>
      </c>
      <c r="L447" s="6" t="str">
        <f>OBV!H447</f>
        <v>CONFIRMED BULLISH</v>
      </c>
      <c r="M447" s="8">
        <f t="shared" si="60"/>
        <v>25</v>
      </c>
      <c r="N447" s="8">
        <f t="shared" si="61"/>
        <v>45</v>
      </c>
      <c r="O447" s="8">
        <f t="shared" si="62"/>
        <v>50</v>
      </c>
      <c r="P447" s="8">
        <f t="shared" si="63"/>
        <v>100</v>
      </c>
      <c r="Q447" s="9">
        <f t="shared" si="64"/>
        <v>47</v>
      </c>
      <c r="R447" s="9">
        <f t="shared" si="65"/>
        <v>56.5</v>
      </c>
      <c r="S447" s="9">
        <f t="shared" si="66"/>
        <v>68</v>
      </c>
      <c r="T447" s="9">
        <f t="shared" si="67"/>
        <v>55</v>
      </c>
      <c r="U447" s="8">
        <f t="shared" si="68"/>
        <v>57.166666666666664</v>
      </c>
      <c r="V447" s="8">
        <f t="shared" si="69"/>
        <v>56.625</v>
      </c>
    </row>
    <row r="448" spans="1:22" ht="13.5" x14ac:dyDescent="0.25">
      <c r="A448" s="3">
        <f>RSI!A448</f>
        <v>42660</v>
      </c>
      <c r="B448" s="2">
        <f>RSI!B448</f>
        <v>2.0952000000000002</v>
      </c>
      <c r="C448" s="2">
        <f>RSI!I448</f>
        <v>53.798123298893771</v>
      </c>
      <c r="D448" s="2">
        <f>MACD!E448</f>
        <v>-2.4307503876193515E-2</v>
      </c>
      <c r="E448" s="2">
        <f>MACD!F448</f>
        <v>-2.2008001701805456E-3</v>
      </c>
      <c r="F448" s="2">
        <f>'Moving Avg'!D448</f>
        <v>2.1397599999999999</v>
      </c>
      <c r="G448" s="2">
        <f>'Moving Avg'!F448</f>
        <v>2.0689900000000003</v>
      </c>
      <c r="H448" s="2">
        <f>'Moving Avg'!G448</f>
        <v>2.0367720000000005</v>
      </c>
      <c r="I448" s="2">
        <f>'Moving Avg'!H448</f>
        <v>2.0601014999999969</v>
      </c>
      <c r="J448" s="6" t="str">
        <f>OBV!F448</f>
        <v>BULLISH</v>
      </c>
      <c r="K448" s="6" t="str">
        <f>OBV!G448</f>
        <v>STRONG</v>
      </c>
      <c r="L448" s="6" t="str">
        <f>OBV!H448</f>
        <v>CONFIRMED BULLISH</v>
      </c>
      <c r="M448" s="8">
        <f t="shared" si="60"/>
        <v>25</v>
      </c>
      <c r="N448" s="8">
        <f t="shared" si="61"/>
        <v>100</v>
      </c>
      <c r="O448" s="8">
        <f t="shared" si="62"/>
        <v>50</v>
      </c>
      <c r="P448" s="8">
        <f t="shared" si="63"/>
        <v>100</v>
      </c>
      <c r="Q448" s="9">
        <f t="shared" si="64"/>
        <v>66.25</v>
      </c>
      <c r="R448" s="9">
        <f t="shared" si="65"/>
        <v>67.5</v>
      </c>
      <c r="S448" s="9">
        <f t="shared" si="66"/>
        <v>76.25</v>
      </c>
      <c r="T448" s="9">
        <f t="shared" si="67"/>
        <v>68.75</v>
      </c>
      <c r="U448" s="8">
        <f t="shared" si="68"/>
        <v>70</v>
      </c>
      <c r="V448" s="8">
        <f t="shared" si="69"/>
        <v>69.6875</v>
      </c>
    </row>
    <row r="449" spans="1:22" ht="13.5" x14ac:dyDescent="0.25">
      <c r="A449" s="3">
        <f>RSI!A449</f>
        <v>42661</v>
      </c>
      <c r="B449" s="2">
        <f>RSI!B449</f>
        <v>2.1118999999999999</v>
      </c>
      <c r="C449" s="2">
        <f>RSI!I449</f>
        <v>55.921095800332104</v>
      </c>
      <c r="D449" s="2">
        <f>MACD!E449</f>
        <v>-3.1795642170878047E-2</v>
      </c>
      <c r="E449" s="2">
        <f>MACD!F449</f>
        <v>-8.1197685703200458E-3</v>
      </c>
      <c r="F449" s="2">
        <f>'Moving Avg'!D449</f>
        <v>2.1386400000000001</v>
      </c>
      <c r="G449" s="2">
        <f>'Moving Avg'!F449</f>
        <v>2.0698249999999998</v>
      </c>
      <c r="H449" s="2">
        <f>'Moving Avg'!G449</f>
        <v>2.0384440000000006</v>
      </c>
      <c r="I449" s="2">
        <f>'Moving Avg'!H449</f>
        <v>2.0603004999999972</v>
      </c>
      <c r="J449" s="6" t="str">
        <f>OBV!F449</f>
        <v>BULLISH</v>
      </c>
      <c r="K449" s="6" t="str">
        <f>OBV!G449</f>
        <v>STRONG</v>
      </c>
      <c r="L449" s="6" t="str">
        <f>OBV!H449</f>
        <v>BULLISH DIVERGENCE</v>
      </c>
      <c r="M449" s="8">
        <f t="shared" si="60"/>
        <v>25</v>
      </c>
      <c r="N449" s="8">
        <f t="shared" si="61"/>
        <v>100</v>
      </c>
      <c r="O449" s="8">
        <f t="shared" si="62"/>
        <v>50</v>
      </c>
      <c r="P449" s="8">
        <f t="shared" si="63"/>
        <v>83</v>
      </c>
      <c r="Q449" s="9">
        <f t="shared" si="64"/>
        <v>63.7</v>
      </c>
      <c r="R449" s="9">
        <f t="shared" si="65"/>
        <v>63.25</v>
      </c>
      <c r="S449" s="9">
        <f t="shared" si="66"/>
        <v>68.599999999999994</v>
      </c>
      <c r="T449" s="9">
        <f t="shared" si="67"/>
        <v>64.5</v>
      </c>
      <c r="U449" s="8">
        <f t="shared" si="68"/>
        <v>65.183333333333337</v>
      </c>
      <c r="V449" s="8">
        <f t="shared" si="69"/>
        <v>65.012500000000003</v>
      </c>
    </row>
    <row r="450" spans="1:22" ht="13.5" x14ac:dyDescent="0.25">
      <c r="A450" s="3">
        <f>RSI!A450</f>
        <v>42662</v>
      </c>
      <c r="B450" s="2">
        <f>RSI!B450</f>
        <v>2.1453000000000002</v>
      </c>
      <c r="C450" s="2">
        <f>RSI!I450</f>
        <v>59.890677604485916</v>
      </c>
      <c r="D450" s="2">
        <f>MACD!E450</f>
        <v>-3.8284119271603689E-2</v>
      </c>
      <c r="E450" s="2">
        <f>MACD!F450</f>
        <v>-1.4152638710576777E-2</v>
      </c>
      <c r="F450" s="2">
        <f>'Moving Avg'!D450</f>
        <v>2.1297200000000003</v>
      </c>
      <c r="G450" s="2">
        <f>'Moving Avg'!F450</f>
        <v>2.07233</v>
      </c>
      <c r="H450" s="2">
        <f>'Moving Avg'!G450</f>
        <v>2.0407840000000008</v>
      </c>
      <c r="I450" s="2">
        <f>'Moving Avg'!H450</f>
        <v>2.060692999999997</v>
      </c>
      <c r="J450" s="6" t="str">
        <f>OBV!F450</f>
        <v>BEARISH</v>
      </c>
      <c r="K450" s="6" t="str">
        <f>OBV!G450</f>
        <v>WEAK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100</v>
      </c>
      <c r="O450" s="8">
        <f t="shared" ref="O450:O513" si="72">IF(F450-I450&gt;10,100,IF(F450-I450&gt;5,75, IF(F450-I450&gt;0,50,0)))</f>
        <v>50</v>
      </c>
      <c r="P450" s="8">
        <f t="shared" ref="P450:P513" si="73">IF(L450="confirmed bullish", 34, IF(L450="bullish divergence",17, 0))+IF(J450="bullish",33,IF(J450="bearish",0,16.5))+IF(K450="strong",33,IF(K450="weak",0,16.5))</f>
        <v>0</v>
      </c>
      <c r="Q450" s="9">
        <f t="shared" si="64"/>
        <v>51.25</v>
      </c>
      <c r="R450" s="9">
        <f t="shared" si="65"/>
        <v>42.5</v>
      </c>
      <c r="S450" s="9">
        <f t="shared" si="66"/>
        <v>31.25</v>
      </c>
      <c r="T450" s="9">
        <f t="shared" si="67"/>
        <v>43.75</v>
      </c>
      <c r="U450" s="8">
        <f t="shared" si="68"/>
        <v>41.666666666666664</v>
      </c>
      <c r="V450" s="8">
        <f t="shared" si="69"/>
        <v>42.1875</v>
      </c>
    </row>
    <row r="451" spans="1:22" ht="13.5" x14ac:dyDescent="0.25">
      <c r="A451" s="3">
        <f>RSI!A451</f>
        <v>42663</v>
      </c>
      <c r="B451" s="2">
        <f>RSI!B451</f>
        <v>2.1787000000000001</v>
      </c>
      <c r="C451" s="2">
        <f>RSI!I451</f>
        <v>63.436719068273419</v>
      </c>
      <c r="D451" s="2">
        <f>MACD!E451</f>
        <v>-5.0105756666512846E-2</v>
      </c>
      <c r="E451" s="2">
        <f>MACD!F451</f>
        <v>-2.1343262301763991E-2</v>
      </c>
      <c r="F451" s="2">
        <f>'Moving Avg'!D451</f>
        <v>2.1352800000000003</v>
      </c>
      <c r="G451" s="2">
        <f>'Moving Avg'!F451</f>
        <v>2.0795699999999999</v>
      </c>
      <c r="H451" s="2">
        <f>'Moving Avg'!G451</f>
        <v>2.0442380000000009</v>
      </c>
      <c r="I451" s="2">
        <f>'Moving Avg'!H451</f>
        <v>2.0609099999999967</v>
      </c>
      <c r="J451" s="6" t="str">
        <f>OBV!F451</f>
        <v>BULLISH</v>
      </c>
      <c r="K451" s="6" t="str">
        <f>OBV!G451</f>
        <v>NEUTRAL</v>
      </c>
      <c r="L451" s="6" t="str">
        <f>OBV!H451</f>
        <v>CONFIRMED BULLISH</v>
      </c>
      <c r="M451" s="8">
        <f t="shared" si="70"/>
        <v>25</v>
      </c>
      <c r="N451" s="8">
        <f t="shared" si="71"/>
        <v>100</v>
      </c>
      <c r="O451" s="8">
        <f t="shared" si="72"/>
        <v>50</v>
      </c>
      <c r="P451" s="8">
        <f t="shared" si="73"/>
        <v>83.5</v>
      </c>
      <c r="Q451" s="9">
        <f t="shared" ref="Q451:Q514" si="74">0.35*M451+N451*0.35+O451*0.15+P451*0.15</f>
        <v>63.774999999999999</v>
      </c>
      <c r="R451" s="9">
        <f t="shared" ref="R451:R514" si="75">M451*0.2+N451*0.2+O451*0.35+P451*0.25</f>
        <v>63.375</v>
      </c>
      <c r="S451" s="9">
        <f t="shared" ref="S451:S514" si="76">M451*0.15+N451*0.15+O451*0.25+P451*0.45</f>
        <v>68.825000000000003</v>
      </c>
      <c r="T451" s="9">
        <f t="shared" ref="T451:T514" si="77">0.25*SUM(M451:P451)</f>
        <v>64.625</v>
      </c>
      <c r="U451" s="8">
        <f t="shared" ref="U451:U514" si="78">SUM(Q451:S451)/3</f>
        <v>65.325000000000003</v>
      </c>
      <c r="V451" s="8">
        <f t="shared" ref="V451:V514" si="79">SUM(Q451:T451)/4</f>
        <v>65.150000000000006</v>
      </c>
    </row>
    <row r="452" spans="1:22" ht="13.5" x14ac:dyDescent="0.25">
      <c r="A452" s="3">
        <f>RSI!A452</f>
        <v>42664</v>
      </c>
      <c r="B452" s="2">
        <f>RSI!B452</f>
        <v>2.1899000000000002</v>
      </c>
      <c r="C452" s="2">
        <f>RSI!I452</f>
        <v>64.567949323628056</v>
      </c>
      <c r="D452" s="2">
        <f>MACD!E452</f>
        <v>-6.0669082184843237E-2</v>
      </c>
      <c r="E452" s="2">
        <f>MACD!F452</f>
        <v>-2.9208426278379839E-2</v>
      </c>
      <c r="F452" s="2">
        <f>'Moving Avg'!D452</f>
        <v>2.1442000000000005</v>
      </c>
      <c r="G452" s="2">
        <f>'Moving Avg'!F452</f>
        <v>2.0859800000000002</v>
      </c>
      <c r="H452" s="2">
        <f>'Moving Avg'!G452</f>
        <v>2.0480280000000004</v>
      </c>
      <c r="I452" s="2">
        <f>'Moving Avg'!H452</f>
        <v>2.0612089999999967</v>
      </c>
      <c r="J452" s="6" t="str">
        <f>OBV!F452</f>
        <v>BULLISH</v>
      </c>
      <c r="K452" s="6" t="str">
        <f>OBV!G452</f>
        <v>STRONG</v>
      </c>
      <c r="L452" s="6" t="str">
        <f>OBV!H452</f>
        <v>CONFIRMED BULLISH</v>
      </c>
      <c r="M452" s="8">
        <f t="shared" si="70"/>
        <v>25</v>
      </c>
      <c r="N452" s="8">
        <f t="shared" si="71"/>
        <v>100</v>
      </c>
      <c r="O452" s="8">
        <f t="shared" si="72"/>
        <v>50</v>
      </c>
      <c r="P452" s="8">
        <f t="shared" si="73"/>
        <v>100</v>
      </c>
      <c r="Q452" s="9">
        <f t="shared" si="74"/>
        <v>66.25</v>
      </c>
      <c r="R452" s="9">
        <f t="shared" si="75"/>
        <v>67.5</v>
      </c>
      <c r="S452" s="9">
        <f t="shared" si="76"/>
        <v>76.25</v>
      </c>
      <c r="T452" s="9">
        <f t="shared" si="77"/>
        <v>68.75</v>
      </c>
      <c r="U452" s="8">
        <f t="shared" si="78"/>
        <v>70</v>
      </c>
      <c r="V452" s="8">
        <f t="shared" si="79"/>
        <v>69.6875</v>
      </c>
    </row>
    <row r="453" spans="1:22" ht="13.5" x14ac:dyDescent="0.25">
      <c r="A453" s="3">
        <f>RSI!A453</f>
        <v>42667</v>
      </c>
      <c r="B453" s="2">
        <f>RSI!B453</f>
        <v>2.1842999999999999</v>
      </c>
      <c r="C453" s="2">
        <f>RSI!I453</f>
        <v>63.509909452443651</v>
      </c>
      <c r="D453" s="2">
        <f>MACD!E453</f>
        <v>-6.1237851953508837E-2</v>
      </c>
      <c r="E453" s="2">
        <f>MACD!F453</f>
        <v>-3.5614311413405639E-2</v>
      </c>
      <c r="F453" s="2">
        <f>'Moving Avg'!D453</f>
        <v>2.1620200000000001</v>
      </c>
      <c r="G453" s="2">
        <f>'Moving Avg'!F453</f>
        <v>2.0929449999999998</v>
      </c>
      <c r="H453" s="2">
        <f>'Moving Avg'!G453</f>
        <v>2.051594000000001</v>
      </c>
      <c r="I453" s="2">
        <f>'Moving Avg'!H453</f>
        <v>2.0611639999999967</v>
      </c>
      <c r="J453" s="6" t="str">
        <f>OBV!F453</f>
        <v>BULLISH</v>
      </c>
      <c r="K453" s="6" t="str">
        <f>OBV!G453</f>
        <v>STRONG</v>
      </c>
      <c r="L453" s="6" t="str">
        <f>OBV!H453</f>
        <v>CONFIRMED BULLISH</v>
      </c>
      <c r="M453" s="8">
        <f t="shared" si="70"/>
        <v>25</v>
      </c>
      <c r="N453" s="8">
        <f t="shared" si="71"/>
        <v>100</v>
      </c>
      <c r="O453" s="8">
        <f t="shared" si="72"/>
        <v>50</v>
      </c>
      <c r="P453" s="8">
        <f t="shared" si="73"/>
        <v>100</v>
      </c>
      <c r="Q453" s="9">
        <f t="shared" si="74"/>
        <v>66.25</v>
      </c>
      <c r="R453" s="9">
        <f t="shared" si="75"/>
        <v>67.5</v>
      </c>
      <c r="S453" s="9">
        <f t="shared" si="76"/>
        <v>76.25</v>
      </c>
      <c r="T453" s="9">
        <f t="shared" si="77"/>
        <v>68.75</v>
      </c>
      <c r="U453" s="8">
        <f t="shared" si="78"/>
        <v>70</v>
      </c>
      <c r="V453" s="8">
        <f t="shared" si="79"/>
        <v>69.6875</v>
      </c>
    </row>
    <row r="454" spans="1:22" ht="13.5" x14ac:dyDescent="0.25">
      <c r="A454" s="3">
        <f>RSI!A454</f>
        <v>42668</v>
      </c>
      <c r="B454" s="2">
        <f>RSI!B454</f>
        <v>2.1564999999999999</v>
      </c>
      <c r="C454" s="2">
        <f>RSI!I454</f>
        <v>58.394304674942461</v>
      </c>
      <c r="D454" s="2">
        <f>MACD!E454</f>
        <v>-5.3334319983619594E-2</v>
      </c>
      <c r="E454" s="2">
        <f>MACD!F454</f>
        <v>-3.9158313127448434E-2</v>
      </c>
      <c r="F454" s="2">
        <f>'Moving Avg'!D454</f>
        <v>2.1709399999999999</v>
      </c>
      <c r="G454" s="2">
        <f>'Moving Avg'!F454</f>
        <v>2.0982399999999997</v>
      </c>
      <c r="H454" s="2">
        <f>'Moving Avg'!G454</f>
        <v>2.0546040000000008</v>
      </c>
      <c r="I454" s="2">
        <f>'Moving Avg'!H454</f>
        <v>2.0610849999999967</v>
      </c>
      <c r="J454" s="6" t="str">
        <f>OBV!F454</f>
        <v>BEARISH</v>
      </c>
      <c r="K454" s="6" t="str">
        <f>OBV!G454</f>
        <v>NEUTRAL</v>
      </c>
      <c r="L454" s="6" t="str">
        <f>OBV!H454</f>
        <v>BEARISH DIVERGENCE</v>
      </c>
      <c r="M454" s="8">
        <f t="shared" si="70"/>
        <v>25</v>
      </c>
      <c r="N454" s="8">
        <f t="shared" si="71"/>
        <v>45</v>
      </c>
      <c r="O454" s="8">
        <f t="shared" si="72"/>
        <v>50</v>
      </c>
      <c r="P454" s="8">
        <f t="shared" si="73"/>
        <v>16.5</v>
      </c>
      <c r="Q454" s="9">
        <f t="shared" si="74"/>
        <v>34.475000000000001</v>
      </c>
      <c r="R454" s="9">
        <f t="shared" si="75"/>
        <v>35.625</v>
      </c>
      <c r="S454" s="9">
        <f t="shared" si="76"/>
        <v>30.425000000000001</v>
      </c>
      <c r="T454" s="9">
        <f t="shared" si="77"/>
        <v>34.125</v>
      </c>
      <c r="U454" s="8">
        <f t="shared" si="78"/>
        <v>33.508333333333333</v>
      </c>
      <c r="V454" s="8">
        <f t="shared" si="79"/>
        <v>33.662499999999994</v>
      </c>
    </row>
    <row r="455" spans="1:22" ht="13.5" x14ac:dyDescent="0.25">
      <c r="A455" s="3">
        <f>RSI!A455</f>
        <v>42669</v>
      </c>
      <c r="B455" s="2">
        <f>RSI!B455</f>
        <v>2.1787000000000001</v>
      </c>
      <c r="C455" s="2">
        <f>RSI!I455</f>
        <v>61.089644633846625</v>
      </c>
      <c r="D455" s="2">
        <f>MACD!E455</f>
        <v>-3.7484722913380342E-2</v>
      </c>
      <c r="E455" s="2">
        <f>MACD!F455</f>
        <v>-3.8823595084634815E-2</v>
      </c>
      <c r="F455" s="2">
        <f>'Moving Avg'!D455</f>
        <v>2.1776200000000001</v>
      </c>
      <c r="G455" s="2">
        <f>'Moving Avg'!F455</f>
        <v>2.1040900000000002</v>
      </c>
      <c r="H455" s="2">
        <f>'Moving Avg'!G455</f>
        <v>2.0580580000000008</v>
      </c>
      <c r="I455" s="2">
        <f>'Moving Avg'!H455</f>
        <v>2.0613019999999964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50</v>
      </c>
      <c r="P455" s="8">
        <f t="shared" si="73"/>
        <v>83.5</v>
      </c>
      <c r="Q455" s="9">
        <f t="shared" si="74"/>
        <v>28.774999999999999</v>
      </c>
      <c r="R455" s="9">
        <f t="shared" si="75"/>
        <v>43.375</v>
      </c>
      <c r="S455" s="9">
        <f t="shared" si="76"/>
        <v>53.825000000000003</v>
      </c>
      <c r="T455" s="9">
        <f t="shared" si="77"/>
        <v>39.625</v>
      </c>
      <c r="U455" s="8">
        <f t="shared" si="78"/>
        <v>41.991666666666667</v>
      </c>
      <c r="V455" s="8">
        <f t="shared" si="79"/>
        <v>41.400000000000006</v>
      </c>
    </row>
    <row r="456" spans="1:22" ht="13.5" x14ac:dyDescent="0.25">
      <c r="A456" s="3">
        <f>RSI!A456</f>
        <v>42670</v>
      </c>
      <c r="B456" s="2">
        <f>RSI!B456</f>
        <v>2.1787000000000001</v>
      </c>
      <c r="C456" s="2">
        <f>RSI!I456</f>
        <v>61.089644633846625</v>
      </c>
      <c r="D456" s="2">
        <f>MACD!E456</f>
        <v>-3.0512135773866245E-2</v>
      </c>
      <c r="E456" s="2">
        <f>MACD!F456</f>
        <v>-3.7161303222481103E-2</v>
      </c>
      <c r="F456" s="2">
        <f>'Moving Avg'!D456</f>
        <v>2.1776199999999997</v>
      </c>
      <c r="G456" s="2">
        <f>'Moving Avg'!F456</f>
        <v>2.1099399999999999</v>
      </c>
      <c r="H456" s="2">
        <f>'Moving Avg'!G456</f>
        <v>2.0620700000000007</v>
      </c>
      <c r="I456" s="2">
        <f>'Moving Avg'!H456</f>
        <v>2.0612289999999969</v>
      </c>
      <c r="J456" s="6" t="str">
        <f>OBV!F456</f>
        <v>BEARISH</v>
      </c>
      <c r="K456" s="6" t="str">
        <f>OBV!G456</f>
        <v>WEAK</v>
      </c>
      <c r="L456" s="6" t="str">
        <f>OBV!H456</f>
        <v>NEUTRAL</v>
      </c>
      <c r="M456" s="8">
        <f t="shared" si="70"/>
        <v>25</v>
      </c>
      <c r="N456" s="8">
        <f t="shared" si="71"/>
        <v>0</v>
      </c>
      <c r="O456" s="8">
        <f t="shared" si="72"/>
        <v>50</v>
      </c>
      <c r="P456" s="8">
        <f t="shared" si="73"/>
        <v>0</v>
      </c>
      <c r="Q456" s="9">
        <f t="shared" si="74"/>
        <v>16.25</v>
      </c>
      <c r="R456" s="9">
        <f t="shared" si="75"/>
        <v>22.5</v>
      </c>
      <c r="S456" s="9">
        <f t="shared" si="76"/>
        <v>16.25</v>
      </c>
      <c r="T456" s="9">
        <f t="shared" si="77"/>
        <v>18.75</v>
      </c>
      <c r="U456" s="8">
        <f t="shared" si="78"/>
        <v>18.333333333333332</v>
      </c>
      <c r="V456" s="8">
        <f t="shared" si="79"/>
        <v>18.4375</v>
      </c>
    </row>
    <row r="457" spans="1:22" ht="13.5" x14ac:dyDescent="0.25">
      <c r="A457" s="3">
        <f>RSI!A457</f>
        <v>42671</v>
      </c>
      <c r="B457" s="2">
        <f>RSI!B457</f>
        <v>2.1787000000000001</v>
      </c>
      <c r="C457" s="2">
        <f>RSI!I457</f>
        <v>61.089644633846625</v>
      </c>
      <c r="D457" s="2">
        <f>MACD!E457</f>
        <v>-2.58799135332346E-2</v>
      </c>
      <c r="E457" s="2">
        <f>MACD!F457</f>
        <v>-3.4905025284631803E-2</v>
      </c>
      <c r="F457" s="2">
        <f>'Moving Avg'!D457</f>
        <v>2.1753799999999996</v>
      </c>
      <c r="G457" s="2">
        <f>'Moving Avg'!F457</f>
        <v>2.1182949999999998</v>
      </c>
      <c r="H457" s="2">
        <f>'Moving Avg'!G457</f>
        <v>2.0655240000000008</v>
      </c>
      <c r="I457" s="2">
        <f>'Moving Avg'!H457</f>
        <v>2.0608394999999966</v>
      </c>
      <c r="J457" s="6" t="str">
        <f>OBV!F457</f>
        <v>BEARISH</v>
      </c>
      <c r="K457" s="6" t="str">
        <f>OBV!G457</f>
        <v>WEAK</v>
      </c>
      <c r="L457" s="6" t="str">
        <f>OBV!H457</f>
        <v>CONFIRMED BEARISH</v>
      </c>
      <c r="M457" s="8">
        <f t="shared" si="70"/>
        <v>25</v>
      </c>
      <c r="N457" s="8">
        <f t="shared" si="71"/>
        <v>0</v>
      </c>
      <c r="O457" s="8">
        <f t="shared" si="72"/>
        <v>50</v>
      </c>
      <c r="P457" s="8">
        <f t="shared" si="73"/>
        <v>0</v>
      </c>
      <c r="Q457" s="9">
        <f t="shared" si="74"/>
        <v>16.25</v>
      </c>
      <c r="R457" s="9">
        <f t="shared" si="75"/>
        <v>22.5</v>
      </c>
      <c r="S457" s="9">
        <f t="shared" si="76"/>
        <v>16.25</v>
      </c>
      <c r="T457" s="9">
        <f t="shared" si="77"/>
        <v>18.75</v>
      </c>
      <c r="U457" s="8">
        <f t="shared" si="78"/>
        <v>18.333333333333332</v>
      </c>
      <c r="V457" s="8">
        <f t="shared" si="79"/>
        <v>18.4375</v>
      </c>
    </row>
    <row r="458" spans="1:22" ht="13.5" x14ac:dyDescent="0.25">
      <c r="A458" s="3">
        <f>RSI!A458</f>
        <v>42674</v>
      </c>
      <c r="B458" s="2">
        <f>RSI!B458</f>
        <v>2.1286</v>
      </c>
      <c r="C458" s="2">
        <f>RSI!I458</f>
        <v>51.65708678607519</v>
      </c>
      <c r="D458" s="2">
        <f>MACD!E458</f>
        <v>-2.6332959771677267E-2</v>
      </c>
      <c r="E458" s="2">
        <f>MACD!F458</f>
        <v>-3.3190612182040898E-2</v>
      </c>
      <c r="F458" s="2">
        <f>'Moving Avg'!D458</f>
        <v>2.1642400000000004</v>
      </c>
      <c r="G458" s="2">
        <f>'Moving Avg'!F458</f>
        <v>2.1241449999999995</v>
      </c>
      <c r="H458" s="2">
        <f>'Moving Avg'!G458</f>
        <v>2.0679760000000011</v>
      </c>
      <c r="I458" s="2">
        <f>'Moving Avg'!H458</f>
        <v>2.0600674999999966</v>
      </c>
      <c r="J458" s="6" t="str">
        <f>OBV!F458</f>
        <v>BEARISH</v>
      </c>
      <c r="K458" s="6" t="str">
        <f>OBV!G458</f>
        <v>WEAK</v>
      </c>
      <c r="L458" s="6" t="str">
        <f>OBV!H458</f>
        <v>CONFIRMED BEARISH</v>
      </c>
      <c r="M458" s="8">
        <f t="shared" si="70"/>
        <v>25</v>
      </c>
      <c r="N458" s="8">
        <f t="shared" si="71"/>
        <v>0</v>
      </c>
      <c r="O458" s="8">
        <f t="shared" si="72"/>
        <v>50</v>
      </c>
      <c r="P458" s="8">
        <f t="shared" si="73"/>
        <v>0</v>
      </c>
      <c r="Q458" s="9">
        <f t="shared" si="74"/>
        <v>16.25</v>
      </c>
      <c r="R458" s="9">
        <f t="shared" si="75"/>
        <v>22.5</v>
      </c>
      <c r="S458" s="9">
        <f t="shared" si="76"/>
        <v>16.25</v>
      </c>
      <c r="T458" s="9">
        <f t="shared" si="77"/>
        <v>18.75</v>
      </c>
      <c r="U458" s="8">
        <f t="shared" si="78"/>
        <v>18.333333333333332</v>
      </c>
      <c r="V458" s="8">
        <f t="shared" si="79"/>
        <v>18.4375</v>
      </c>
    </row>
    <row r="459" spans="1:22" ht="13.5" x14ac:dyDescent="0.25">
      <c r="A459" s="3">
        <f>RSI!A459</f>
        <v>42675</v>
      </c>
      <c r="B459" s="2">
        <f>RSI!B459</f>
        <v>2.1619999999999999</v>
      </c>
      <c r="C459" s="2">
        <f>RSI!I459</f>
        <v>56.481347223351392</v>
      </c>
      <c r="D459" s="2">
        <f>MACD!E459</f>
        <v>-2.6673289904112885E-2</v>
      </c>
      <c r="E459" s="2">
        <f>MACD!F459</f>
        <v>-3.1887147726455296E-2</v>
      </c>
      <c r="F459" s="2">
        <f>'Moving Avg'!D459</f>
        <v>2.1653399999999996</v>
      </c>
      <c r="G459" s="2">
        <f>'Moving Avg'!F459</f>
        <v>2.1313849999999999</v>
      </c>
      <c r="H459" s="2">
        <f>'Moving Avg'!G459</f>
        <v>2.0710960000000012</v>
      </c>
      <c r="I459" s="2">
        <f>'Moving Avg'!H459</f>
        <v>2.0594624999999964</v>
      </c>
      <c r="J459" s="6" t="str">
        <f>OBV!F459</f>
        <v>BULLISH</v>
      </c>
      <c r="K459" s="6" t="str">
        <f>OBV!G459</f>
        <v>STRONG</v>
      </c>
      <c r="L459" s="6" t="str">
        <f>OBV!H459</f>
        <v>CONFIRMED BULLISH</v>
      </c>
      <c r="M459" s="8">
        <f t="shared" si="70"/>
        <v>25</v>
      </c>
      <c r="N459" s="8">
        <f t="shared" si="71"/>
        <v>0</v>
      </c>
      <c r="O459" s="8">
        <f t="shared" si="72"/>
        <v>50</v>
      </c>
      <c r="P459" s="8">
        <f t="shared" si="73"/>
        <v>100</v>
      </c>
      <c r="Q459" s="9">
        <f t="shared" si="74"/>
        <v>31.25</v>
      </c>
      <c r="R459" s="9">
        <f t="shared" si="75"/>
        <v>47.5</v>
      </c>
      <c r="S459" s="9">
        <f t="shared" si="76"/>
        <v>61.25</v>
      </c>
      <c r="T459" s="9">
        <f t="shared" si="77"/>
        <v>43.75</v>
      </c>
      <c r="U459" s="8">
        <f t="shared" si="78"/>
        <v>46.666666666666664</v>
      </c>
      <c r="V459" s="8">
        <f t="shared" si="79"/>
        <v>45.9375</v>
      </c>
    </row>
    <row r="460" spans="1:22" ht="13.5" x14ac:dyDescent="0.25">
      <c r="A460" s="3">
        <f>RSI!A460</f>
        <v>42676</v>
      </c>
      <c r="B460" s="2">
        <f>RSI!B460</f>
        <v>2.1509</v>
      </c>
      <c r="C460" s="2">
        <f>RSI!I460</f>
        <v>54.533640284342155</v>
      </c>
      <c r="D460" s="2">
        <f>MACD!E460</f>
        <v>-2.1246217615803697E-2</v>
      </c>
      <c r="E460" s="2">
        <f>MACD!F460</f>
        <v>-2.9758961704324977E-2</v>
      </c>
      <c r="F460" s="2">
        <f>'Moving Avg'!D460</f>
        <v>2.15978</v>
      </c>
      <c r="G460" s="2">
        <f>'Moving Avg'!F460</f>
        <v>2.1372349999999996</v>
      </c>
      <c r="H460" s="2">
        <f>'Moving Avg'!G460</f>
        <v>2.0751080000000015</v>
      </c>
      <c r="I460" s="2">
        <f>'Moving Avg'!H460</f>
        <v>2.0590394999999968</v>
      </c>
      <c r="J460" s="6" t="str">
        <f>OBV!F460</f>
        <v>BEARISH</v>
      </c>
      <c r="K460" s="6" t="str">
        <f>OBV!G460</f>
        <v>NEUTRAL</v>
      </c>
      <c r="L460" s="6" t="str">
        <f>OBV!H460</f>
        <v>CONFIRMED BEARISH</v>
      </c>
      <c r="M460" s="8">
        <f t="shared" si="70"/>
        <v>25</v>
      </c>
      <c r="N460" s="8">
        <f t="shared" si="71"/>
        <v>0</v>
      </c>
      <c r="O460" s="8">
        <f t="shared" si="72"/>
        <v>50</v>
      </c>
      <c r="P460" s="8">
        <f t="shared" si="73"/>
        <v>16.5</v>
      </c>
      <c r="Q460" s="9">
        <f t="shared" si="74"/>
        <v>18.725000000000001</v>
      </c>
      <c r="R460" s="9">
        <f t="shared" si="75"/>
        <v>26.625</v>
      </c>
      <c r="S460" s="9">
        <f t="shared" si="76"/>
        <v>23.675000000000001</v>
      </c>
      <c r="T460" s="9">
        <f t="shared" si="77"/>
        <v>22.875</v>
      </c>
      <c r="U460" s="8">
        <f t="shared" si="78"/>
        <v>23.008333333333336</v>
      </c>
      <c r="V460" s="8">
        <f t="shared" si="79"/>
        <v>22.975000000000001</v>
      </c>
    </row>
    <row r="461" spans="1:22" ht="13.5" x14ac:dyDescent="0.25">
      <c r="A461" s="3">
        <f>RSI!A461</f>
        <v>42677</v>
      </c>
      <c r="B461" s="2">
        <f>RSI!B461</f>
        <v>2.1453000000000002</v>
      </c>
      <c r="C461" s="2">
        <f>RSI!I461</f>
        <v>53.530708743828079</v>
      </c>
      <c r="D461" s="2">
        <f>MACD!E461</f>
        <v>-1.1262657075210125E-2</v>
      </c>
      <c r="E461" s="2">
        <f>MACD!F461</f>
        <v>-2.6059700778502008E-2</v>
      </c>
      <c r="F461" s="2">
        <f>'Moving Avg'!D461</f>
        <v>2.1531000000000002</v>
      </c>
      <c r="G461" s="2">
        <f>'Moving Avg'!F461</f>
        <v>2.14392</v>
      </c>
      <c r="H461" s="2">
        <f>'Moving Avg'!G461</f>
        <v>2.0778940000000015</v>
      </c>
      <c r="I461" s="2">
        <f>'Moving Avg'!H461</f>
        <v>2.0586409999999971</v>
      </c>
      <c r="J461" s="6" t="str">
        <f>OBV!F461</f>
        <v>BEARISH</v>
      </c>
      <c r="K461" s="6" t="str">
        <f>OBV!G461</f>
        <v>WEAK</v>
      </c>
      <c r="L461" s="6" t="str">
        <f>OBV!H461</f>
        <v>CONFIRMED BEARISH</v>
      </c>
      <c r="M461" s="8">
        <f t="shared" si="70"/>
        <v>25</v>
      </c>
      <c r="N461" s="8">
        <f t="shared" si="71"/>
        <v>0</v>
      </c>
      <c r="O461" s="8">
        <f t="shared" si="72"/>
        <v>50</v>
      </c>
      <c r="P461" s="8">
        <f t="shared" si="73"/>
        <v>0</v>
      </c>
      <c r="Q461" s="9">
        <f t="shared" si="74"/>
        <v>16.25</v>
      </c>
      <c r="R461" s="9">
        <f t="shared" si="75"/>
        <v>22.5</v>
      </c>
      <c r="S461" s="9">
        <f t="shared" si="76"/>
        <v>16.25</v>
      </c>
      <c r="T461" s="9">
        <f t="shared" si="77"/>
        <v>18.75</v>
      </c>
      <c r="U461" s="8">
        <f t="shared" si="78"/>
        <v>18.333333333333332</v>
      </c>
      <c r="V461" s="8">
        <f t="shared" si="79"/>
        <v>18.4375</v>
      </c>
    </row>
    <row r="462" spans="1:22" ht="13.5" x14ac:dyDescent="0.25">
      <c r="A462" s="3">
        <f>RSI!A462</f>
        <v>42678</v>
      </c>
      <c r="B462" s="2">
        <f>RSI!B462</f>
        <v>2.1453000000000002</v>
      </c>
      <c r="C462" s="2">
        <f>RSI!I462</f>
        <v>53.530708743828086</v>
      </c>
      <c r="D462" s="2">
        <f>MACD!E462</f>
        <v>-1.2087260867086336E-3</v>
      </c>
      <c r="E462" s="2">
        <f>MACD!F462</f>
        <v>-2.1089505840143335E-2</v>
      </c>
      <c r="F462" s="2">
        <f>'Moving Avg'!D462</f>
        <v>2.14642</v>
      </c>
      <c r="G462" s="2">
        <f>'Moving Avg'!F462</f>
        <v>2.1503249999999996</v>
      </c>
      <c r="H462" s="2">
        <f>'Moving Avg'!G462</f>
        <v>2.0817940000000017</v>
      </c>
      <c r="I462" s="2">
        <f>'Moving Avg'!H462</f>
        <v>2.058347999999997</v>
      </c>
      <c r="J462" s="6" t="str">
        <f>OBV!F462</f>
        <v>BEARISH</v>
      </c>
      <c r="K462" s="6" t="str">
        <f>OBV!G462</f>
        <v>WEAK</v>
      </c>
      <c r="L462" s="6" t="str">
        <f>OBV!H462</f>
        <v>CONFIRMED BEARISH</v>
      </c>
      <c r="M462" s="8">
        <f t="shared" si="70"/>
        <v>25</v>
      </c>
      <c r="N462" s="8">
        <f t="shared" si="71"/>
        <v>0</v>
      </c>
      <c r="O462" s="8">
        <f t="shared" si="72"/>
        <v>50</v>
      </c>
      <c r="P462" s="8">
        <f t="shared" si="73"/>
        <v>0</v>
      </c>
      <c r="Q462" s="9">
        <f t="shared" si="74"/>
        <v>16.25</v>
      </c>
      <c r="R462" s="9">
        <f t="shared" si="75"/>
        <v>22.5</v>
      </c>
      <c r="S462" s="9">
        <f t="shared" si="76"/>
        <v>16.25</v>
      </c>
      <c r="T462" s="9">
        <f t="shared" si="77"/>
        <v>18.75</v>
      </c>
      <c r="U462" s="8">
        <f t="shared" si="78"/>
        <v>18.333333333333332</v>
      </c>
      <c r="V462" s="8">
        <f t="shared" si="79"/>
        <v>18.4375</v>
      </c>
    </row>
    <row r="463" spans="1:22" ht="13.5" x14ac:dyDescent="0.25">
      <c r="A463" s="3">
        <f>RSI!A463</f>
        <v>42681</v>
      </c>
      <c r="B463" s="2">
        <f>RSI!B463</f>
        <v>2.1509</v>
      </c>
      <c r="C463" s="2">
        <f>RSI!I463</f>
        <v>54.501166049184498</v>
      </c>
      <c r="D463" s="2">
        <f>MACD!E463</f>
        <v>5.9139688596863138E-3</v>
      </c>
      <c r="E463" s="2">
        <f>MACD!F463</f>
        <v>-1.5688810900177406E-2</v>
      </c>
      <c r="F463" s="2">
        <f>'Moving Avg'!D463</f>
        <v>2.1508799999999999</v>
      </c>
      <c r="G463" s="2">
        <f>'Moving Avg'!F463</f>
        <v>2.1542249999999998</v>
      </c>
      <c r="H463" s="2">
        <f>'Moving Avg'!G463</f>
        <v>2.0848040000000019</v>
      </c>
      <c r="I463" s="2">
        <f>'Moving Avg'!H463</f>
        <v>2.0580829999999968</v>
      </c>
      <c r="J463" s="6" t="str">
        <f>OBV!F463</f>
        <v>BULLISH</v>
      </c>
      <c r="K463" s="6" t="str">
        <f>OBV!G463</f>
        <v>NEUTRAL</v>
      </c>
      <c r="L463" s="6" t="str">
        <f>OBV!H463</f>
        <v>CONFIRMED BULLISH</v>
      </c>
      <c r="M463" s="8">
        <f t="shared" si="70"/>
        <v>25</v>
      </c>
      <c r="N463" s="8">
        <f t="shared" si="71"/>
        <v>0</v>
      </c>
      <c r="O463" s="8">
        <f t="shared" si="72"/>
        <v>50</v>
      </c>
      <c r="P463" s="8">
        <f t="shared" si="73"/>
        <v>83.5</v>
      </c>
      <c r="Q463" s="9">
        <f t="shared" si="74"/>
        <v>28.774999999999999</v>
      </c>
      <c r="R463" s="9">
        <f t="shared" si="75"/>
        <v>43.375</v>
      </c>
      <c r="S463" s="9">
        <f t="shared" si="76"/>
        <v>53.825000000000003</v>
      </c>
      <c r="T463" s="9">
        <f t="shared" si="77"/>
        <v>39.625</v>
      </c>
      <c r="U463" s="8">
        <f t="shared" si="78"/>
        <v>41.991666666666667</v>
      </c>
      <c r="V463" s="8">
        <f t="shared" si="79"/>
        <v>41.400000000000006</v>
      </c>
    </row>
    <row r="464" spans="1:22" ht="13.5" x14ac:dyDescent="0.25">
      <c r="A464" s="3">
        <f>RSI!A464</f>
        <v>42682</v>
      </c>
      <c r="B464" s="2">
        <f>RSI!B464</f>
        <v>2.2010000000000001</v>
      </c>
      <c r="C464" s="2">
        <f>RSI!I464</f>
        <v>62.122428153473834</v>
      </c>
      <c r="D464" s="2">
        <f>MACD!E464</f>
        <v>3.8196247993442789E-3</v>
      </c>
      <c r="E464" s="2">
        <f>MACD!F464</f>
        <v>-1.178712376027307E-2</v>
      </c>
      <c r="F464" s="2">
        <f>'Moving Avg'!D464</f>
        <v>2.1586800000000004</v>
      </c>
      <c r="G464" s="2">
        <f>'Moving Avg'!F464</f>
        <v>2.1583999999999999</v>
      </c>
      <c r="H464" s="2">
        <f>'Moving Avg'!G464</f>
        <v>2.0889260000000021</v>
      </c>
      <c r="I464" s="2">
        <f>'Moving Avg'!H464</f>
        <v>2.0580949999999962</v>
      </c>
      <c r="J464" s="6" t="str">
        <f>OBV!F464</f>
        <v>BEARISH</v>
      </c>
      <c r="K464" s="6" t="str">
        <f>OBV!G464</f>
        <v>WEAK</v>
      </c>
      <c r="L464" s="6" t="str">
        <f>OBV!H464</f>
        <v>BEARISH DIVERGENCE</v>
      </c>
      <c r="M464" s="8">
        <f t="shared" si="70"/>
        <v>25</v>
      </c>
      <c r="N464" s="8">
        <f t="shared" si="71"/>
        <v>0</v>
      </c>
      <c r="O464" s="8">
        <f t="shared" si="72"/>
        <v>50</v>
      </c>
      <c r="P464" s="8">
        <f t="shared" si="73"/>
        <v>0</v>
      </c>
      <c r="Q464" s="9">
        <f t="shared" si="74"/>
        <v>16.25</v>
      </c>
      <c r="R464" s="9">
        <f t="shared" si="75"/>
        <v>22.5</v>
      </c>
      <c r="S464" s="9">
        <f t="shared" si="76"/>
        <v>16.25</v>
      </c>
      <c r="T464" s="9">
        <f t="shared" si="77"/>
        <v>18.75</v>
      </c>
      <c r="U464" s="8">
        <f t="shared" si="78"/>
        <v>18.333333333333332</v>
      </c>
      <c r="V464" s="8">
        <f t="shared" si="79"/>
        <v>18.4375</v>
      </c>
    </row>
    <row r="465" spans="1:22" ht="13.5" x14ac:dyDescent="0.25">
      <c r="A465" s="3">
        <f>RSI!A465</f>
        <v>42683</v>
      </c>
      <c r="B465" s="2">
        <f>RSI!B465</f>
        <v>2.1676000000000002</v>
      </c>
      <c r="C465" s="2">
        <f>RSI!I465</f>
        <v>55.453596237601204</v>
      </c>
      <c r="D465" s="2">
        <f>MACD!E465</f>
        <v>7.5175646403944363E-3</v>
      </c>
      <c r="E465" s="2">
        <f>MACD!F465</f>
        <v>-7.9261860801395703E-3</v>
      </c>
      <c r="F465" s="2">
        <f>'Moving Avg'!D465</f>
        <v>2.1620200000000001</v>
      </c>
      <c r="G465" s="2">
        <f>'Moving Avg'!F465</f>
        <v>2.1572849999999999</v>
      </c>
      <c r="H465" s="2">
        <f>'Moving Avg'!G465</f>
        <v>2.0921580000000013</v>
      </c>
      <c r="I465" s="2">
        <f>'Moving Avg'!H465</f>
        <v>2.0581244999999964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  <c r="M465" s="8">
        <f t="shared" si="70"/>
        <v>25</v>
      </c>
      <c r="N465" s="8">
        <f t="shared" si="71"/>
        <v>0</v>
      </c>
      <c r="O465" s="8">
        <f t="shared" si="72"/>
        <v>50</v>
      </c>
      <c r="P465" s="8">
        <f t="shared" si="73"/>
        <v>16.5</v>
      </c>
      <c r="Q465" s="9">
        <f t="shared" si="74"/>
        <v>18.725000000000001</v>
      </c>
      <c r="R465" s="9">
        <f t="shared" si="75"/>
        <v>26.625</v>
      </c>
      <c r="S465" s="9">
        <f t="shared" si="76"/>
        <v>23.675000000000001</v>
      </c>
      <c r="T465" s="9">
        <f t="shared" si="77"/>
        <v>22.875</v>
      </c>
      <c r="U465" s="8">
        <f t="shared" si="78"/>
        <v>23.008333333333336</v>
      </c>
      <c r="V465" s="8">
        <f t="shared" si="79"/>
        <v>22.975000000000001</v>
      </c>
    </row>
    <row r="466" spans="1:22" ht="13.5" x14ac:dyDescent="0.25">
      <c r="A466" s="3">
        <f>RSI!A466</f>
        <v>42684</v>
      </c>
      <c r="B466" s="2">
        <f>RSI!B466</f>
        <v>2.1676000000000002</v>
      </c>
      <c r="C466" s="2">
        <f>RSI!I466</f>
        <v>55.453596237601204</v>
      </c>
      <c r="D466" s="2">
        <f>MACD!E466</f>
        <v>1.0455636428791326E-2</v>
      </c>
      <c r="E466" s="2">
        <f>MACD!F466</f>
        <v>-4.2498215783533903E-3</v>
      </c>
      <c r="F466" s="2">
        <f>'Moving Avg'!D466</f>
        <v>2.1664800000000004</v>
      </c>
      <c r="G466" s="2">
        <f>'Moving Avg'!F466</f>
        <v>2.1581199999999998</v>
      </c>
      <c r="H466" s="2">
        <f>'Moving Avg'!G466</f>
        <v>2.095390000000001</v>
      </c>
      <c r="I466" s="2">
        <f>'Moving Avg'!H466</f>
        <v>2.0581539999999965</v>
      </c>
      <c r="J466" s="6" t="str">
        <f>OBV!F466</f>
        <v>BULLISH</v>
      </c>
      <c r="K466" s="6" t="str">
        <f>OBV!G466</f>
        <v>NEUTRAL</v>
      </c>
      <c r="L466" s="6" t="str">
        <f>OBV!H466</f>
        <v>CONFIRMED BULLISH</v>
      </c>
      <c r="M466" s="8">
        <f t="shared" si="70"/>
        <v>25</v>
      </c>
      <c r="N466" s="8">
        <f t="shared" si="71"/>
        <v>0</v>
      </c>
      <c r="O466" s="8">
        <f t="shared" si="72"/>
        <v>50</v>
      </c>
      <c r="P466" s="8">
        <f t="shared" si="73"/>
        <v>83.5</v>
      </c>
      <c r="Q466" s="9">
        <f t="shared" si="74"/>
        <v>28.774999999999999</v>
      </c>
      <c r="R466" s="9">
        <f t="shared" si="75"/>
        <v>43.375</v>
      </c>
      <c r="S466" s="9">
        <f t="shared" si="76"/>
        <v>53.825000000000003</v>
      </c>
      <c r="T466" s="9">
        <f t="shared" si="77"/>
        <v>39.625</v>
      </c>
      <c r="U466" s="8">
        <f t="shared" si="78"/>
        <v>41.991666666666667</v>
      </c>
      <c r="V466" s="8">
        <f t="shared" si="79"/>
        <v>41.400000000000006</v>
      </c>
    </row>
    <row r="467" spans="1:22" ht="13.5" x14ac:dyDescent="0.25">
      <c r="A467" s="3">
        <f>RSI!A467</f>
        <v>42685</v>
      </c>
      <c r="B467" s="2">
        <f>RSI!B467</f>
        <v>2.1619999999999999</v>
      </c>
      <c r="C467" s="2">
        <f>RSI!I467</f>
        <v>54.319709400467758</v>
      </c>
      <c r="D467" s="2">
        <f>MACD!E467</f>
        <v>1.3179702514528824E-2</v>
      </c>
      <c r="E467" s="2">
        <f>MACD!F467</f>
        <v>-7.6391675977694742E-4</v>
      </c>
      <c r="F467" s="2">
        <f>'Moving Avg'!D467</f>
        <v>2.1698200000000001</v>
      </c>
      <c r="G467" s="2">
        <f>'Moving Avg'!F467</f>
        <v>2.1589549999999997</v>
      </c>
      <c r="H467" s="2">
        <f>'Moving Avg'!G467</f>
        <v>2.098510000000001</v>
      </c>
      <c r="I467" s="2">
        <f>'Moving Avg'!H467</f>
        <v>2.0581554999999963</v>
      </c>
      <c r="J467" s="6" t="str">
        <f>OBV!F467</f>
        <v>BULLISH</v>
      </c>
      <c r="K467" s="6" t="str">
        <f>OBV!G467</f>
        <v>NEUTRAL</v>
      </c>
      <c r="L467" s="6" t="str">
        <f>OBV!H467</f>
        <v>CONFIRMED BULLISH</v>
      </c>
      <c r="M467" s="8">
        <f t="shared" si="70"/>
        <v>25</v>
      </c>
      <c r="N467" s="8">
        <f t="shared" si="71"/>
        <v>0</v>
      </c>
      <c r="O467" s="8">
        <f t="shared" si="72"/>
        <v>50</v>
      </c>
      <c r="P467" s="8">
        <f t="shared" si="73"/>
        <v>83.5</v>
      </c>
      <c r="Q467" s="9">
        <f t="shared" si="74"/>
        <v>28.774999999999999</v>
      </c>
      <c r="R467" s="9">
        <f t="shared" si="75"/>
        <v>43.375</v>
      </c>
      <c r="S467" s="9">
        <f t="shared" si="76"/>
        <v>53.825000000000003</v>
      </c>
      <c r="T467" s="9">
        <f t="shared" si="77"/>
        <v>39.625</v>
      </c>
      <c r="U467" s="8">
        <f t="shared" si="78"/>
        <v>41.991666666666667</v>
      </c>
      <c r="V467" s="8">
        <f t="shared" si="79"/>
        <v>41.400000000000006</v>
      </c>
    </row>
    <row r="468" spans="1:22" ht="13.5" x14ac:dyDescent="0.25">
      <c r="A468" s="3">
        <f>RSI!A468</f>
        <v>42688</v>
      </c>
      <c r="B468" s="2">
        <f>RSI!B468</f>
        <v>2.1453000000000002</v>
      </c>
      <c r="C468" s="2">
        <f>RSI!I468</f>
        <v>50.972455323485647</v>
      </c>
      <c r="D468" s="2">
        <f>MACD!E468</f>
        <v>8.8834044048984317E-3</v>
      </c>
      <c r="E468" s="2">
        <f>MACD!F468</f>
        <v>1.1655474731581284E-3</v>
      </c>
      <c r="F468" s="2">
        <f>'Moving Avg'!D468</f>
        <v>2.1687000000000003</v>
      </c>
      <c r="G468" s="2">
        <f>'Moving Avg'!F468</f>
        <v>2.1614599999999995</v>
      </c>
      <c r="H468" s="2">
        <f>'Moving Avg'!G468</f>
        <v>2.1014080000000011</v>
      </c>
      <c r="I468" s="2">
        <f>'Moving Avg'!H468</f>
        <v>2.0583369999999963</v>
      </c>
      <c r="J468" s="6" t="str">
        <f>OBV!F468</f>
        <v>BEARISH</v>
      </c>
      <c r="K468" s="6" t="str">
        <f>OBV!G468</f>
        <v>WEAK</v>
      </c>
      <c r="L468" s="6" t="str">
        <f>OBV!H468</f>
        <v>CONFIRMED BEARISH</v>
      </c>
      <c r="M468" s="8">
        <f t="shared" si="70"/>
        <v>25</v>
      </c>
      <c r="N468" s="8">
        <f t="shared" si="71"/>
        <v>0</v>
      </c>
      <c r="O468" s="8">
        <f t="shared" si="72"/>
        <v>50</v>
      </c>
      <c r="P468" s="8">
        <f t="shared" si="73"/>
        <v>0</v>
      </c>
      <c r="Q468" s="9">
        <f t="shared" si="74"/>
        <v>16.25</v>
      </c>
      <c r="R468" s="9">
        <f t="shared" si="75"/>
        <v>22.5</v>
      </c>
      <c r="S468" s="9">
        <f t="shared" si="76"/>
        <v>16.25</v>
      </c>
      <c r="T468" s="9">
        <f t="shared" si="77"/>
        <v>18.75</v>
      </c>
      <c r="U468" s="8">
        <f t="shared" si="78"/>
        <v>18.333333333333332</v>
      </c>
      <c r="V468" s="8">
        <f t="shared" si="79"/>
        <v>18.4375</v>
      </c>
    </row>
    <row r="469" spans="1:22" ht="13.5" x14ac:dyDescent="0.25">
      <c r="A469" s="3">
        <f>RSI!A469</f>
        <v>42689</v>
      </c>
      <c r="B469" s="2">
        <f>RSI!B469</f>
        <v>2.1453000000000002</v>
      </c>
      <c r="C469" s="2">
        <f>RSI!I469</f>
        <v>50.972455323485647</v>
      </c>
      <c r="D469" s="2">
        <f>MACD!E469</f>
        <v>1.0364271647724799E-2</v>
      </c>
      <c r="E469" s="2">
        <f>MACD!F469</f>
        <v>3.0052923080714626E-3</v>
      </c>
      <c r="F469" s="2">
        <f>'Moving Avg'!D469</f>
        <v>2.1575600000000001</v>
      </c>
      <c r="G469" s="2">
        <f>'Moving Avg'!F469</f>
        <v>2.1631299999999998</v>
      </c>
      <c r="H469" s="2">
        <f>'Moving Avg'!G469</f>
        <v>2.105420000000001</v>
      </c>
      <c r="I469" s="2">
        <f>'Moving Avg'!H469</f>
        <v>2.058201999999997</v>
      </c>
      <c r="J469" s="6" t="str">
        <f>OBV!F469</f>
        <v>BEARISH</v>
      </c>
      <c r="K469" s="6" t="str">
        <f>OBV!G469</f>
        <v>WEAK</v>
      </c>
      <c r="L469" s="6" t="str">
        <f>OBV!H469</f>
        <v>CONFIRMED BEARISH</v>
      </c>
      <c r="M469" s="8">
        <f t="shared" si="70"/>
        <v>25</v>
      </c>
      <c r="N469" s="8">
        <f t="shared" si="71"/>
        <v>0</v>
      </c>
      <c r="O469" s="8">
        <f t="shared" si="72"/>
        <v>50</v>
      </c>
      <c r="P469" s="8">
        <f t="shared" si="73"/>
        <v>0</v>
      </c>
      <c r="Q469" s="9">
        <f t="shared" si="74"/>
        <v>16.25</v>
      </c>
      <c r="R469" s="9">
        <f t="shared" si="75"/>
        <v>22.5</v>
      </c>
      <c r="S469" s="9">
        <f t="shared" si="76"/>
        <v>16.25</v>
      </c>
      <c r="T469" s="9">
        <f t="shared" si="77"/>
        <v>18.75</v>
      </c>
      <c r="U469" s="8">
        <f t="shared" si="78"/>
        <v>18.333333333333332</v>
      </c>
      <c r="V469" s="8">
        <f t="shared" si="79"/>
        <v>18.4375</v>
      </c>
    </row>
    <row r="470" spans="1:22" ht="13.5" x14ac:dyDescent="0.25">
      <c r="A470" s="3">
        <f>RSI!A470</f>
        <v>42690</v>
      </c>
      <c r="B470" s="2">
        <f>RSI!B470</f>
        <v>2.1732</v>
      </c>
      <c r="C470" s="2">
        <f>RSI!I470</f>
        <v>56.201771329346464</v>
      </c>
      <c r="D470" s="2">
        <f>MACD!E470</f>
        <v>7.8223383291673443E-3</v>
      </c>
      <c r="E470" s="2">
        <f>MACD!F470</f>
        <v>3.9687015122906394E-3</v>
      </c>
      <c r="F470" s="2">
        <f>'Moving Avg'!D470</f>
        <v>2.1586799999999999</v>
      </c>
      <c r="G470" s="2">
        <f>'Moving Avg'!F470</f>
        <v>2.1645249999999998</v>
      </c>
      <c r="H470" s="2">
        <f>'Moving Avg'!G470</f>
        <v>2.1089860000000007</v>
      </c>
      <c r="I470" s="2">
        <f>'Moving Avg'!H470</f>
        <v>2.0584964999999973</v>
      </c>
      <c r="J470" s="6" t="str">
        <f>OBV!F470</f>
        <v>BEARISH</v>
      </c>
      <c r="K470" s="6" t="str">
        <f>OBV!G470</f>
        <v>NEUTRAL</v>
      </c>
      <c r="L470" s="6" t="str">
        <f>OBV!H470</f>
        <v>BEARISH DIVERGENCE</v>
      </c>
      <c r="M470" s="8">
        <f t="shared" si="70"/>
        <v>25</v>
      </c>
      <c r="N470" s="8">
        <f t="shared" si="71"/>
        <v>0</v>
      </c>
      <c r="O470" s="8">
        <f t="shared" si="72"/>
        <v>50</v>
      </c>
      <c r="P470" s="8">
        <f t="shared" si="73"/>
        <v>16.5</v>
      </c>
      <c r="Q470" s="9">
        <f t="shared" si="74"/>
        <v>18.725000000000001</v>
      </c>
      <c r="R470" s="9">
        <f t="shared" si="75"/>
        <v>26.625</v>
      </c>
      <c r="S470" s="9">
        <f t="shared" si="76"/>
        <v>23.675000000000001</v>
      </c>
      <c r="T470" s="9">
        <f t="shared" si="77"/>
        <v>22.875</v>
      </c>
      <c r="U470" s="8">
        <f t="shared" si="78"/>
        <v>23.008333333333336</v>
      </c>
      <c r="V470" s="8">
        <f t="shared" si="79"/>
        <v>22.975000000000001</v>
      </c>
    </row>
    <row r="471" spans="1:22" ht="13.5" x14ac:dyDescent="0.25">
      <c r="A471" s="3">
        <f>RSI!A471</f>
        <v>42691</v>
      </c>
      <c r="B471" s="2">
        <f>RSI!B471</f>
        <v>2.1676000000000002</v>
      </c>
      <c r="C471" s="2">
        <f>RSI!I471</f>
        <v>54.935216228915017</v>
      </c>
      <c r="D471" s="2">
        <f>MACD!E471</f>
        <v>5.0407969732697566E-3</v>
      </c>
      <c r="E471" s="2">
        <f>MACD!F471</f>
        <v>4.1831206044864629E-3</v>
      </c>
      <c r="F471" s="2">
        <f>'Moving Avg'!D471</f>
        <v>2.1586799999999999</v>
      </c>
      <c r="G471" s="2">
        <f>'Moving Avg'!F471</f>
        <v>2.1639699999999999</v>
      </c>
      <c r="H471" s="2">
        <f>'Moving Avg'!G471</f>
        <v>2.1121060000000007</v>
      </c>
      <c r="I471" s="2">
        <f>'Moving Avg'!H471</f>
        <v>2.0586839999999973</v>
      </c>
      <c r="J471" s="6" t="str">
        <f>OBV!F471</f>
        <v>BEARISH</v>
      </c>
      <c r="K471" s="6" t="str">
        <f>OBV!G471</f>
        <v>NEUTRAL</v>
      </c>
      <c r="L471" s="6" t="str">
        <f>OBV!H471</f>
        <v>NEUTRAL</v>
      </c>
      <c r="M471" s="8">
        <f t="shared" si="70"/>
        <v>25</v>
      </c>
      <c r="N471" s="8">
        <f t="shared" si="71"/>
        <v>0</v>
      </c>
      <c r="O471" s="8">
        <f t="shared" si="72"/>
        <v>50</v>
      </c>
      <c r="P471" s="8">
        <f t="shared" si="73"/>
        <v>16.5</v>
      </c>
      <c r="Q471" s="9">
        <f t="shared" si="74"/>
        <v>18.725000000000001</v>
      </c>
      <c r="R471" s="9">
        <f t="shared" si="75"/>
        <v>26.625</v>
      </c>
      <c r="S471" s="9">
        <f t="shared" si="76"/>
        <v>23.675000000000001</v>
      </c>
      <c r="T471" s="9">
        <f t="shared" si="77"/>
        <v>22.875</v>
      </c>
      <c r="U471" s="8">
        <f t="shared" si="78"/>
        <v>23.008333333333336</v>
      </c>
      <c r="V471" s="8">
        <f t="shared" si="79"/>
        <v>22.975000000000001</v>
      </c>
    </row>
    <row r="472" spans="1:22" ht="13.5" x14ac:dyDescent="0.25">
      <c r="A472" s="3">
        <f>RSI!A472</f>
        <v>42692</v>
      </c>
      <c r="B472" s="2">
        <f>RSI!B472</f>
        <v>2.2010000000000001</v>
      </c>
      <c r="C472" s="2">
        <f>RSI!I472</f>
        <v>60.633499299978396</v>
      </c>
      <c r="D472" s="2">
        <f>MACD!E472</f>
        <v>7.5876572230626493E-5</v>
      </c>
      <c r="E472" s="2">
        <f>MACD!F472</f>
        <v>3.3616717980352959E-3</v>
      </c>
      <c r="F472" s="2">
        <f>'Moving Avg'!D472</f>
        <v>2.1664800000000004</v>
      </c>
      <c r="G472" s="2">
        <f>'Moving Avg'!F472</f>
        <v>2.1645250000000003</v>
      </c>
      <c r="H472" s="2">
        <f>'Moving Avg'!G472</f>
        <v>2.1158940000000008</v>
      </c>
      <c r="I472" s="2">
        <f>'Moving Avg'!H472</f>
        <v>2.0589594999999976</v>
      </c>
      <c r="J472" s="6" t="str">
        <f>OBV!F472</f>
        <v>BULLISH</v>
      </c>
      <c r="K472" s="6" t="str">
        <f>OBV!G472</f>
        <v>NEUTRAL</v>
      </c>
      <c r="L472" s="6" t="str">
        <f>OBV!H472</f>
        <v>CONFIRMED BULLISH</v>
      </c>
      <c r="M472" s="8">
        <f t="shared" si="70"/>
        <v>25</v>
      </c>
      <c r="N472" s="8">
        <f t="shared" si="71"/>
        <v>45</v>
      </c>
      <c r="O472" s="8">
        <f t="shared" si="72"/>
        <v>50</v>
      </c>
      <c r="P472" s="8">
        <f t="shared" si="73"/>
        <v>83.5</v>
      </c>
      <c r="Q472" s="9">
        <f t="shared" si="74"/>
        <v>44.524999999999999</v>
      </c>
      <c r="R472" s="9">
        <f t="shared" si="75"/>
        <v>52.375</v>
      </c>
      <c r="S472" s="9">
        <f t="shared" si="76"/>
        <v>60.575000000000003</v>
      </c>
      <c r="T472" s="9">
        <f t="shared" si="77"/>
        <v>50.875</v>
      </c>
      <c r="U472" s="8">
        <f t="shared" si="78"/>
        <v>52.491666666666674</v>
      </c>
      <c r="V472" s="8">
        <f t="shared" si="79"/>
        <v>52.087500000000006</v>
      </c>
    </row>
    <row r="473" spans="1:22" ht="13.5" x14ac:dyDescent="0.25">
      <c r="A473" s="3">
        <f>RSI!A473</f>
        <v>42695</v>
      </c>
      <c r="B473" s="2">
        <f>RSI!B473</f>
        <v>2.2010000000000001</v>
      </c>
      <c r="C473" s="2">
        <f>RSI!I473</f>
        <v>60.633499299978396</v>
      </c>
      <c r="D473" s="2">
        <f>MACD!E473</f>
        <v>-3.5881023923698407E-3</v>
      </c>
      <c r="E473" s="2">
        <f>MACD!F473</f>
        <v>1.9717169599542685E-3</v>
      </c>
      <c r="F473" s="2">
        <f>'Moving Avg'!D473</f>
        <v>2.1776200000000001</v>
      </c>
      <c r="G473" s="2">
        <f>'Moving Avg'!F473</f>
        <v>2.1653600000000002</v>
      </c>
      <c r="H473" s="2">
        <f>'Moving Avg'!G473</f>
        <v>2.119682000000001</v>
      </c>
      <c r="I473" s="2">
        <f>'Moving Avg'!H473</f>
        <v>2.0592879999999978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0"/>
        <v>25</v>
      </c>
      <c r="N473" s="8">
        <f t="shared" si="71"/>
        <v>45</v>
      </c>
      <c r="O473" s="8">
        <f t="shared" si="72"/>
        <v>50</v>
      </c>
      <c r="P473" s="8">
        <f t="shared" si="73"/>
        <v>100</v>
      </c>
      <c r="Q473" s="9">
        <f t="shared" si="74"/>
        <v>47</v>
      </c>
      <c r="R473" s="9">
        <f t="shared" si="75"/>
        <v>56.5</v>
      </c>
      <c r="S473" s="9">
        <f t="shared" si="76"/>
        <v>68</v>
      </c>
      <c r="T473" s="9">
        <f t="shared" si="77"/>
        <v>55</v>
      </c>
      <c r="U473" s="8">
        <f t="shared" si="78"/>
        <v>57.166666666666664</v>
      </c>
      <c r="V473" s="8">
        <f t="shared" si="79"/>
        <v>56.625</v>
      </c>
    </row>
    <row r="474" spans="1:22" ht="13.5" x14ac:dyDescent="0.25">
      <c r="A474" s="3">
        <f>RSI!A474</f>
        <v>42696</v>
      </c>
      <c r="B474" s="2">
        <f>RSI!B474</f>
        <v>2.1564999999999999</v>
      </c>
      <c r="C474" s="2">
        <f>RSI!I474</f>
        <v>50.72301840815976</v>
      </c>
      <c r="D474" s="2">
        <f>MACD!E474</f>
        <v>4.0151973065030155E-3</v>
      </c>
      <c r="E474" s="2">
        <f>MACD!F474</f>
        <v>2.3804130292640179E-3</v>
      </c>
      <c r="F474" s="2">
        <f>'Moving Avg'!D474</f>
        <v>2.1798600000000001</v>
      </c>
      <c r="G474" s="2">
        <f>'Moving Avg'!F474</f>
        <v>2.1653600000000002</v>
      </c>
      <c r="H474" s="2">
        <f>'Moving Avg'!G474</f>
        <v>2.1216880000000002</v>
      </c>
      <c r="I474" s="2">
        <f>'Moving Avg'!H474</f>
        <v>2.0593939999999975</v>
      </c>
      <c r="J474" s="6" t="str">
        <f>OBV!F474</f>
        <v>BULLISH</v>
      </c>
      <c r="K474" s="6" t="str">
        <f>OBV!G474</f>
        <v>STRONG</v>
      </c>
      <c r="L474" s="6" t="str">
        <f>OBV!H474</f>
        <v>CONFIRMED BULLISH</v>
      </c>
      <c r="M474" s="8">
        <f t="shared" si="70"/>
        <v>25</v>
      </c>
      <c r="N474" s="8">
        <f t="shared" si="71"/>
        <v>0</v>
      </c>
      <c r="O474" s="8">
        <f t="shared" si="72"/>
        <v>50</v>
      </c>
      <c r="P474" s="8">
        <f t="shared" si="73"/>
        <v>100</v>
      </c>
      <c r="Q474" s="9">
        <f t="shared" si="74"/>
        <v>31.25</v>
      </c>
      <c r="R474" s="9">
        <f t="shared" si="75"/>
        <v>47.5</v>
      </c>
      <c r="S474" s="9">
        <f t="shared" si="76"/>
        <v>61.25</v>
      </c>
      <c r="T474" s="9">
        <f t="shared" si="77"/>
        <v>43.75</v>
      </c>
      <c r="U474" s="8">
        <f t="shared" si="78"/>
        <v>46.666666666666664</v>
      </c>
      <c r="V474" s="8">
        <f t="shared" si="79"/>
        <v>45.9375</v>
      </c>
    </row>
    <row r="475" spans="1:22" ht="13.5" x14ac:dyDescent="0.25">
      <c r="A475" s="3">
        <f>RSI!A475</f>
        <v>42697</v>
      </c>
      <c r="B475" s="2">
        <f>RSI!B475</f>
        <v>2.1955</v>
      </c>
      <c r="C475" s="2">
        <f>RSI!I475</f>
        <v>57.308831707294971</v>
      </c>
      <c r="D475" s="2">
        <f>MACD!E475</f>
        <v>2.4062133405884367E-3</v>
      </c>
      <c r="E475" s="2">
        <f>MACD!F475</f>
        <v>2.3855730915289019E-3</v>
      </c>
      <c r="F475" s="2">
        <f>'Moving Avg'!D475</f>
        <v>2.1843200000000005</v>
      </c>
      <c r="G475" s="2">
        <f>'Moving Avg'!F475</f>
        <v>2.1662000000000003</v>
      </c>
      <c r="H475" s="2">
        <f>'Moving Avg'!G475</f>
        <v>2.123472</v>
      </c>
      <c r="I475" s="2">
        <f>'Moving Avg'!H475</f>
        <v>2.0596684999999977</v>
      </c>
      <c r="J475" s="6" t="str">
        <f>OBV!F475</f>
        <v>BULLISH</v>
      </c>
      <c r="K475" s="6" t="str">
        <f>OBV!G475</f>
        <v>NEUTRAL</v>
      </c>
      <c r="L475" s="6" t="str">
        <f>OBV!H475</f>
        <v>CONFIRMED BULLISH</v>
      </c>
      <c r="M475" s="8">
        <f t="shared" si="70"/>
        <v>25</v>
      </c>
      <c r="N475" s="8">
        <f t="shared" si="71"/>
        <v>0</v>
      </c>
      <c r="O475" s="8">
        <f t="shared" si="72"/>
        <v>50</v>
      </c>
      <c r="P475" s="8">
        <f t="shared" si="73"/>
        <v>83.5</v>
      </c>
      <c r="Q475" s="9">
        <f t="shared" si="74"/>
        <v>28.774999999999999</v>
      </c>
      <c r="R475" s="9">
        <f t="shared" si="75"/>
        <v>43.375</v>
      </c>
      <c r="S475" s="9">
        <f t="shared" si="76"/>
        <v>53.825000000000003</v>
      </c>
      <c r="T475" s="9">
        <f t="shared" si="77"/>
        <v>39.625</v>
      </c>
      <c r="U475" s="8">
        <f t="shared" si="78"/>
        <v>41.991666666666667</v>
      </c>
      <c r="V475" s="8">
        <f t="shared" si="79"/>
        <v>41.400000000000006</v>
      </c>
    </row>
    <row r="476" spans="1:22" ht="13.5" x14ac:dyDescent="0.25">
      <c r="A476" s="3">
        <f>RSI!A476</f>
        <v>42698</v>
      </c>
      <c r="B476" s="2">
        <f>RSI!B476</f>
        <v>2.1732</v>
      </c>
      <c r="C476" s="2">
        <f>RSI!I476</f>
        <v>52.95105592108461</v>
      </c>
      <c r="D476" s="2">
        <f>MACD!E476</f>
        <v>2.452095266546106E-3</v>
      </c>
      <c r="E476" s="2">
        <f>MACD!F476</f>
        <v>2.3988775265323427E-3</v>
      </c>
      <c r="F476" s="2">
        <f>'Moving Avg'!D476</f>
        <v>2.1854400000000003</v>
      </c>
      <c r="G476" s="2">
        <f>'Moving Avg'!F476</f>
        <v>2.1659250000000005</v>
      </c>
      <c r="H476" s="2">
        <f>'Moving Avg'!G476</f>
        <v>2.1248100000000001</v>
      </c>
      <c r="I476" s="2">
        <f>'Moving Avg'!H476</f>
        <v>2.0597784999999975</v>
      </c>
      <c r="J476" s="6" t="str">
        <f>OBV!F476</f>
        <v>BEARISH</v>
      </c>
      <c r="K476" s="6" t="str">
        <f>OBV!G476</f>
        <v>WEAK</v>
      </c>
      <c r="L476" s="6" t="str">
        <f>OBV!H476</f>
        <v>BEARISH DIVERGENCE</v>
      </c>
      <c r="M476" s="8">
        <f t="shared" si="70"/>
        <v>25</v>
      </c>
      <c r="N476" s="8">
        <f t="shared" si="71"/>
        <v>0</v>
      </c>
      <c r="O476" s="8">
        <f t="shared" si="72"/>
        <v>50</v>
      </c>
      <c r="P476" s="8">
        <f t="shared" si="73"/>
        <v>0</v>
      </c>
      <c r="Q476" s="9">
        <f t="shared" si="74"/>
        <v>16.25</v>
      </c>
      <c r="R476" s="9">
        <f t="shared" si="75"/>
        <v>22.5</v>
      </c>
      <c r="S476" s="9">
        <f t="shared" si="76"/>
        <v>16.25</v>
      </c>
      <c r="T476" s="9">
        <f t="shared" si="77"/>
        <v>18.75</v>
      </c>
      <c r="U476" s="8">
        <f t="shared" si="78"/>
        <v>18.333333333333332</v>
      </c>
      <c r="V476" s="8">
        <f t="shared" si="79"/>
        <v>18.4375</v>
      </c>
    </row>
    <row r="477" spans="1:22" ht="13.5" x14ac:dyDescent="0.25">
      <c r="A477" s="3">
        <f>RSI!A477</f>
        <v>42699</v>
      </c>
      <c r="B477" s="2">
        <f>RSI!B477</f>
        <v>2.2233000000000001</v>
      </c>
      <c r="C477" s="2">
        <f>RSI!I477</f>
        <v>60.261906387106507</v>
      </c>
      <c r="D477" s="2">
        <f>MACD!E477</f>
        <v>-2.176368697635489E-3</v>
      </c>
      <c r="E477" s="2">
        <f>MACD!F477</f>
        <v>1.4838282816987763E-3</v>
      </c>
      <c r="F477" s="2">
        <f>'Moving Avg'!D477</f>
        <v>2.1899000000000002</v>
      </c>
      <c r="G477" s="2">
        <f>'Moving Avg'!F477</f>
        <v>2.1681550000000005</v>
      </c>
      <c r="H477" s="2">
        <f>'Moving Avg'!G477</f>
        <v>2.1271499999999999</v>
      </c>
      <c r="I477" s="2">
        <f>'Moving Avg'!H477</f>
        <v>2.0602184999999982</v>
      </c>
      <c r="J477" s="6" t="str">
        <f>OBV!F477</f>
        <v>BEARISH</v>
      </c>
      <c r="K477" s="6" t="str">
        <f>OBV!G477</f>
        <v>WEAK</v>
      </c>
      <c r="L477" s="6" t="str">
        <f>OBV!H477</f>
        <v>BEARISH DIVERGENCE</v>
      </c>
      <c r="M477" s="8">
        <f t="shared" si="70"/>
        <v>25</v>
      </c>
      <c r="N477" s="8">
        <f t="shared" si="71"/>
        <v>45</v>
      </c>
      <c r="O477" s="8">
        <f t="shared" si="72"/>
        <v>50</v>
      </c>
      <c r="P477" s="8">
        <f t="shared" si="73"/>
        <v>0</v>
      </c>
      <c r="Q477" s="9">
        <f t="shared" si="74"/>
        <v>32</v>
      </c>
      <c r="R477" s="9">
        <f t="shared" si="75"/>
        <v>31.5</v>
      </c>
      <c r="S477" s="9">
        <f t="shared" si="76"/>
        <v>23</v>
      </c>
      <c r="T477" s="9">
        <f t="shared" si="77"/>
        <v>30</v>
      </c>
      <c r="U477" s="8">
        <f t="shared" si="78"/>
        <v>28.833333333333332</v>
      </c>
      <c r="V477" s="8">
        <f t="shared" si="79"/>
        <v>29.125</v>
      </c>
    </row>
    <row r="478" spans="1:22" ht="13.5" x14ac:dyDescent="0.25">
      <c r="A478" s="3">
        <f>RSI!A478</f>
        <v>42702</v>
      </c>
      <c r="B478" s="2">
        <f>RSI!B478</f>
        <v>2.2288999999999999</v>
      </c>
      <c r="C478" s="2">
        <f>RSI!I478</f>
        <v>60.991551506456069</v>
      </c>
      <c r="D478" s="2">
        <f>MACD!E478</f>
        <v>-9.4604772884032684E-3</v>
      </c>
      <c r="E478" s="2">
        <f>MACD!F478</f>
        <v>-7.0503283232163259E-4</v>
      </c>
      <c r="F478" s="2">
        <f>'Moving Avg'!D478</f>
        <v>2.1954799999999999</v>
      </c>
      <c r="G478" s="2">
        <f>'Moving Avg'!F478</f>
        <v>2.1731700000000003</v>
      </c>
      <c r="H478" s="2">
        <f>'Moving Avg'!G478</f>
        <v>2.1294899999999997</v>
      </c>
      <c r="I478" s="2">
        <f>'Moving Avg'!H478</f>
        <v>2.0608709999999983</v>
      </c>
      <c r="J478" s="6" t="str">
        <f>OBV!F478</f>
        <v>BEARISH</v>
      </c>
      <c r="K478" s="6" t="str">
        <f>OBV!G478</f>
        <v>NEUTRAL</v>
      </c>
      <c r="L478" s="6" t="str">
        <f>OBV!H478</f>
        <v>BEARISH DIVERGENCE</v>
      </c>
      <c r="M478" s="8">
        <f t="shared" si="70"/>
        <v>25</v>
      </c>
      <c r="N478" s="8">
        <f t="shared" si="71"/>
        <v>45</v>
      </c>
      <c r="O478" s="8">
        <f t="shared" si="72"/>
        <v>50</v>
      </c>
      <c r="P478" s="8">
        <f t="shared" si="73"/>
        <v>16.5</v>
      </c>
      <c r="Q478" s="9">
        <f t="shared" si="74"/>
        <v>34.475000000000001</v>
      </c>
      <c r="R478" s="9">
        <f t="shared" si="75"/>
        <v>35.625</v>
      </c>
      <c r="S478" s="9">
        <f t="shared" si="76"/>
        <v>30.425000000000001</v>
      </c>
      <c r="T478" s="9">
        <f t="shared" si="77"/>
        <v>34.125</v>
      </c>
      <c r="U478" s="8">
        <f t="shared" si="78"/>
        <v>33.508333333333333</v>
      </c>
      <c r="V478" s="8">
        <f t="shared" si="79"/>
        <v>33.662499999999994</v>
      </c>
    </row>
    <row r="479" spans="1:22" ht="13.5" x14ac:dyDescent="0.25">
      <c r="A479" s="3">
        <f>RSI!A479</f>
        <v>42703</v>
      </c>
      <c r="B479" s="2">
        <f>RSI!B479</f>
        <v>2.2789999999999999</v>
      </c>
      <c r="C479" s="2">
        <f>RSI!I479</f>
        <v>66.855045248407521</v>
      </c>
      <c r="D479" s="2">
        <f>MACD!E479</f>
        <v>-1.972340593030486E-2</v>
      </c>
      <c r="E479" s="2">
        <f>MACD!F479</f>
        <v>-4.5087074519182787E-3</v>
      </c>
      <c r="F479" s="2">
        <f>'Moving Avg'!D479</f>
        <v>2.2199800000000001</v>
      </c>
      <c r="G479" s="2">
        <f>'Moving Avg'!F479</f>
        <v>2.1790200000000004</v>
      </c>
      <c r="H479" s="2">
        <f>'Moving Avg'!G479</f>
        <v>2.1331659999999992</v>
      </c>
      <c r="I479" s="2">
        <f>'Moving Avg'!H479</f>
        <v>2.0617739999999984</v>
      </c>
      <c r="J479" s="6" t="str">
        <f>OBV!F479</f>
        <v>BULLISH</v>
      </c>
      <c r="K479" s="6" t="str">
        <f>OBV!G479</f>
        <v>STRONG</v>
      </c>
      <c r="L479" s="6" t="str">
        <f>OBV!H479</f>
        <v>CONFIRMED BULLISH</v>
      </c>
      <c r="M479" s="8">
        <f t="shared" si="70"/>
        <v>25</v>
      </c>
      <c r="N479" s="8">
        <f t="shared" si="71"/>
        <v>45</v>
      </c>
      <c r="O479" s="8">
        <f t="shared" si="72"/>
        <v>50</v>
      </c>
      <c r="P479" s="8">
        <f t="shared" si="73"/>
        <v>100</v>
      </c>
      <c r="Q479" s="9">
        <f t="shared" si="74"/>
        <v>47</v>
      </c>
      <c r="R479" s="9">
        <f t="shared" si="75"/>
        <v>56.5</v>
      </c>
      <c r="S479" s="9">
        <f t="shared" si="76"/>
        <v>68</v>
      </c>
      <c r="T479" s="9">
        <f t="shared" si="77"/>
        <v>55</v>
      </c>
      <c r="U479" s="8">
        <f t="shared" si="78"/>
        <v>57.166666666666664</v>
      </c>
      <c r="V479" s="8">
        <f t="shared" si="79"/>
        <v>56.625</v>
      </c>
    </row>
    <row r="480" spans="1:22" ht="13.5" x14ac:dyDescent="0.25">
      <c r="A480" s="3">
        <f>RSI!A480</f>
        <v>42704</v>
      </c>
      <c r="B480" s="2">
        <f>RSI!B480</f>
        <v>2.2846000000000002</v>
      </c>
      <c r="C480" s="2">
        <f>RSI!I480</f>
        <v>67.444109080017029</v>
      </c>
      <c r="D480" s="2">
        <f>MACD!E480</f>
        <v>-2.5185547676179088E-2</v>
      </c>
      <c r="E480" s="2">
        <f>MACD!F480</f>
        <v>-8.6440754967704418E-3</v>
      </c>
      <c r="F480" s="2">
        <f>'Moving Avg'!D480</f>
        <v>2.2378</v>
      </c>
      <c r="G480" s="2">
        <f>'Moving Avg'!F480</f>
        <v>2.185705</v>
      </c>
      <c r="H480" s="2">
        <f>'Moving Avg'!G480</f>
        <v>2.1369539999999989</v>
      </c>
      <c r="I480" s="2">
        <f>'Moving Avg'!H480</f>
        <v>2.0625204999999984</v>
      </c>
      <c r="J480" s="6" t="str">
        <f>OBV!F480</f>
        <v>BULLISH</v>
      </c>
      <c r="K480" s="6" t="str">
        <f>OBV!G480</f>
        <v>STRONG</v>
      </c>
      <c r="L480" s="6" t="str">
        <f>OBV!H480</f>
        <v>CONFIRMED BULLISH</v>
      </c>
      <c r="M480" s="8">
        <f t="shared" si="70"/>
        <v>25</v>
      </c>
      <c r="N480" s="8">
        <f t="shared" si="71"/>
        <v>45</v>
      </c>
      <c r="O480" s="8">
        <f t="shared" si="72"/>
        <v>50</v>
      </c>
      <c r="P480" s="8">
        <f t="shared" si="73"/>
        <v>100</v>
      </c>
      <c r="Q480" s="9">
        <f t="shared" si="74"/>
        <v>47</v>
      </c>
      <c r="R480" s="9">
        <f t="shared" si="75"/>
        <v>56.5</v>
      </c>
      <c r="S480" s="9">
        <f t="shared" si="76"/>
        <v>68</v>
      </c>
      <c r="T480" s="9">
        <f t="shared" si="77"/>
        <v>55</v>
      </c>
      <c r="U480" s="8">
        <f t="shared" si="78"/>
        <v>57.166666666666664</v>
      </c>
      <c r="V480" s="8">
        <f t="shared" si="79"/>
        <v>56.625</v>
      </c>
    </row>
    <row r="481" spans="1:22" ht="13.5" x14ac:dyDescent="0.25">
      <c r="A481" s="3">
        <f>RSI!A481</f>
        <v>42705</v>
      </c>
      <c r="B481" s="2">
        <f>RSI!B481</f>
        <v>2.2789999999999999</v>
      </c>
      <c r="C481" s="2">
        <f>RSI!I481</f>
        <v>66.177507524760358</v>
      </c>
      <c r="D481" s="2">
        <f>MACD!E481</f>
        <v>-3.0894227987890321E-2</v>
      </c>
      <c r="E481" s="2">
        <f>MACD!F481</f>
        <v>-1.3094105994994418E-2</v>
      </c>
      <c r="F481" s="2">
        <f>'Moving Avg'!D481</f>
        <v>2.2589599999999996</v>
      </c>
      <c r="G481" s="2">
        <f>'Moving Avg'!F481</f>
        <v>2.1923900000000005</v>
      </c>
      <c r="H481" s="2">
        <f>'Moving Avg'!G481</f>
        <v>2.1418559999999989</v>
      </c>
      <c r="I481" s="2">
        <f>'Moving Avg'!H481</f>
        <v>2.0632914999999987</v>
      </c>
      <c r="J481" s="6" t="str">
        <f>OBV!F481</f>
        <v>BULLISH</v>
      </c>
      <c r="K481" s="6" t="str">
        <f>OBV!G481</f>
        <v>STRONG</v>
      </c>
      <c r="L481" s="6" t="str">
        <f>OBV!H481</f>
        <v>CONFIRMED BULLISH</v>
      </c>
      <c r="M481" s="8">
        <f t="shared" si="70"/>
        <v>25</v>
      </c>
      <c r="N481" s="8">
        <f t="shared" si="71"/>
        <v>45</v>
      </c>
      <c r="O481" s="8">
        <f t="shared" si="72"/>
        <v>50</v>
      </c>
      <c r="P481" s="8">
        <f t="shared" si="73"/>
        <v>100</v>
      </c>
      <c r="Q481" s="9">
        <f t="shared" si="74"/>
        <v>47</v>
      </c>
      <c r="R481" s="9">
        <f t="shared" si="75"/>
        <v>56.5</v>
      </c>
      <c r="S481" s="9">
        <f t="shared" si="76"/>
        <v>68</v>
      </c>
      <c r="T481" s="9">
        <f t="shared" si="77"/>
        <v>55</v>
      </c>
      <c r="U481" s="8">
        <f t="shared" si="78"/>
        <v>57.166666666666664</v>
      </c>
      <c r="V481" s="8">
        <f t="shared" si="79"/>
        <v>56.625</v>
      </c>
    </row>
    <row r="482" spans="1:22" ht="13.5" x14ac:dyDescent="0.25">
      <c r="A482" s="3">
        <f>RSI!A482</f>
        <v>42706</v>
      </c>
      <c r="B482" s="2">
        <f>RSI!B482</f>
        <v>2.2345000000000002</v>
      </c>
      <c r="C482" s="2">
        <f>RSI!I482</f>
        <v>57.014501108506138</v>
      </c>
      <c r="D482" s="2">
        <f>MACD!E482</f>
        <v>-2.7849527628257764E-2</v>
      </c>
      <c r="E482" s="2">
        <f>MACD!F482</f>
        <v>-1.6045190321647088E-2</v>
      </c>
      <c r="F482" s="2">
        <f>'Moving Avg'!D482</f>
        <v>2.2612000000000001</v>
      </c>
      <c r="G482" s="2">
        <f>'Moving Avg'!F482</f>
        <v>2.19685</v>
      </c>
      <c r="H482" s="2">
        <f>'Moving Avg'!G482</f>
        <v>2.1453119999999988</v>
      </c>
      <c r="I482" s="2">
        <f>'Moving Avg'!H482</f>
        <v>2.0640244999999986</v>
      </c>
      <c r="J482" s="6" t="str">
        <f>OBV!F482</f>
        <v>BULLISH</v>
      </c>
      <c r="K482" s="6" t="str">
        <f>OBV!G482</f>
        <v>STRONG</v>
      </c>
      <c r="L482" s="6" t="str">
        <f>OBV!H482</f>
        <v>CONFIRMED BULLISH</v>
      </c>
      <c r="M482" s="8">
        <f t="shared" si="70"/>
        <v>25</v>
      </c>
      <c r="N482" s="8">
        <f t="shared" si="71"/>
        <v>45</v>
      </c>
      <c r="O482" s="8">
        <f t="shared" si="72"/>
        <v>50</v>
      </c>
      <c r="P482" s="8">
        <f t="shared" si="73"/>
        <v>100</v>
      </c>
      <c r="Q482" s="9">
        <f t="shared" si="74"/>
        <v>47</v>
      </c>
      <c r="R482" s="9">
        <f t="shared" si="75"/>
        <v>56.5</v>
      </c>
      <c r="S482" s="9">
        <f t="shared" si="76"/>
        <v>68</v>
      </c>
      <c r="T482" s="9">
        <f t="shared" si="77"/>
        <v>55</v>
      </c>
      <c r="U482" s="8">
        <f t="shared" si="78"/>
        <v>57.166666666666664</v>
      </c>
      <c r="V482" s="8">
        <f t="shared" si="79"/>
        <v>56.625</v>
      </c>
    </row>
    <row r="483" spans="1:22" ht="13.5" x14ac:dyDescent="0.25">
      <c r="A483" s="3">
        <f>RSI!A483</f>
        <v>42709</v>
      </c>
      <c r="B483" s="2">
        <f>RSI!B483</f>
        <v>2.2511999999999999</v>
      </c>
      <c r="C483" s="2">
        <f>RSI!I483</f>
        <v>59.292448595099522</v>
      </c>
      <c r="D483" s="2">
        <f>MACD!E483</f>
        <v>-2.6765508513123759E-2</v>
      </c>
      <c r="E483" s="2">
        <f>MACD!F483</f>
        <v>-1.8189253959942423E-2</v>
      </c>
      <c r="F483" s="2">
        <f>'Moving Avg'!D483</f>
        <v>2.2656599999999996</v>
      </c>
      <c r="G483" s="2">
        <f>'Moving Avg'!F483</f>
        <v>2.2018649999999993</v>
      </c>
      <c r="H483" s="2">
        <f>'Moving Avg'!G483</f>
        <v>2.1494359999999992</v>
      </c>
      <c r="I483" s="2">
        <f>'Moving Avg'!H483</f>
        <v>2.0647354999999989</v>
      </c>
      <c r="J483" s="6" t="str">
        <f>OBV!F483</f>
        <v>BULLISH</v>
      </c>
      <c r="K483" s="6" t="str">
        <f>OBV!G483</f>
        <v>STRONG</v>
      </c>
      <c r="L483" s="6" t="str">
        <f>OBV!H483</f>
        <v>CONFIRMED BULLISH</v>
      </c>
      <c r="M483" s="8">
        <f t="shared" si="70"/>
        <v>25</v>
      </c>
      <c r="N483" s="8">
        <f t="shared" si="71"/>
        <v>45</v>
      </c>
      <c r="O483" s="8">
        <f t="shared" si="72"/>
        <v>50</v>
      </c>
      <c r="P483" s="8">
        <f t="shared" si="73"/>
        <v>100</v>
      </c>
      <c r="Q483" s="9">
        <f t="shared" si="74"/>
        <v>47</v>
      </c>
      <c r="R483" s="9">
        <f t="shared" si="75"/>
        <v>56.5</v>
      </c>
      <c r="S483" s="9">
        <f t="shared" si="76"/>
        <v>68</v>
      </c>
      <c r="T483" s="9">
        <f t="shared" si="77"/>
        <v>55</v>
      </c>
      <c r="U483" s="8">
        <f t="shared" si="78"/>
        <v>57.166666666666664</v>
      </c>
      <c r="V483" s="8">
        <f t="shared" si="79"/>
        <v>56.625</v>
      </c>
    </row>
    <row r="484" spans="1:22" ht="13.5" x14ac:dyDescent="0.25">
      <c r="A484" s="3">
        <f>RSI!A484</f>
        <v>42710</v>
      </c>
      <c r="B484" s="2">
        <f>RSI!B484</f>
        <v>2.2400000000000002</v>
      </c>
      <c r="C484" s="2">
        <f>RSI!I484</f>
        <v>57.106725070169965</v>
      </c>
      <c r="D484" s="2">
        <f>MACD!E484</f>
        <v>-3.2199789736159889E-2</v>
      </c>
      <c r="E484" s="2">
        <f>MACD!F484</f>
        <v>-2.0991361115185916E-2</v>
      </c>
      <c r="F484" s="2">
        <f>'Moving Avg'!D484</f>
        <v>2.25786</v>
      </c>
      <c r="G484" s="2">
        <f>'Moving Avg'!F484</f>
        <v>2.2038149999999996</v>
      </c>
      <c r="H484" s="2">
        <f>'Moving Avg'!G484</f>
        <v>2.1532239999999989</v>
      </c>
      <c r="I484" s="2">
        <f>'Moving Avg'!H484</f>
        <v>2.065390499999999</v>
      </c>
      <c r="J484" s="6" t="str">
        <f>OBV!F484</f>
        <v>BEARISH</v>
      </c>
      <c r="K484" s="6" t="str">
        <f>OBV!G484</f>
        <v>NEUTRAL</v>
      </c>
      <c r="L484" s="6" t="str">
        <f>OBV!H484</f>
        <v>CONFIRMED BEARISH</v>
      </c>
      <c r="M484" s="8">
        <f t="shared" si="70"/>
        <v>25</v>
      </c>
      <c r="N484" s="8">
        <f t="shared" si="71"/>
        <v>45</v>
      </c>
      <c r="O484" s="8">
        <f t="shared" si="72"/>
        <v>50</v>
      </c>
      <c r="P484" s="8">
        <f t="shared" si="73"/>
        <v>16.5</v>
      </c>
      <c r="Q484" s="9">
        <f t="shared" si="74"/>
        <v>34.475000000000001</v>
      </c>
      <c r="R484" s="9">
        <f t="shared" si="75"/>
        <v>35.625</v>
      </c>
      <c r="S484" s="9">
        <f t="shared" si="76"/>
        <v>30.425000000000001</v>
      </c>
      <c r="T484" s="9">
        <f t="shared" si="77"/>
        <v>34.125</v>
      </c>
      <c r="U484" s="8">
        <f t="shared" si="78"/>
        <v>33.508333333333333</v>
      </c>
      <c r="V484" s="8">
        <f t="shared" si="79"/>
        <v>33.662499999999994</v>
      </c>
    </row>
    <row r="485" spans="1:22" ht="13.5" x14ac:dyDescent="0.25">
      <c r="A485" s="3">
        <f>RSI!A485</f>
        <v>42711</v>
      </c>
      <c r="B485" s="2">
        <f>RSI!B485</f>
        <v>2.2288999999999999</v>
      </c>
      <c r="C485" s="2">
        <f>RSI!I485</f>
        <v>54.944936788063082</v>
      </c>
      <c r="D485" s="2">
        <f>MACD!E485</f>
        <v>-3.0219813033568244E-2</v>
      </c>
      <c r="E485" s="2">
        <f>MACD!F485</f>
        <v>-2.2837051498862383E-2</v>
      </c>
      <c r="F485" s="2">
        <f>'Moving Avg'!D485</f>
        <v>2.2467199999999998</v>
      </c>
      <c r="G485" s="2">
        <f>'Moving Avg'!F485</f>
        <v>2.2068799999999995</v>
      </c>
      <c r="H485" s="2">
        <f>'Moving Avg'!G485</f>
        <v>2.1565679999999987</v>
      </c>
      <c r="I485" s="2">
        <f>'Moving Avg'!H485</f>
        <v>2.066279999999999</v>
      </c>
      <c r="J485" s="6" t="str">
        <f>OBV!F485</f>
        <v>BEARISH</v>
      </c>
      <c r="K485" s="6" t="str">
        <f>OBV!G485</f>
        <v>WEAK</v>
      </c>
      <c r="L485" s="6" t="str">
        <f>OBV!H485</f>
        <v>CONFIRMED BEARISH</v>
      </c>
      <c r="M485" s="8">
        <f t="shared" si="70"/>
        <v>25</v>
      </c>
      <c r="N485" s="8">
        <f t="shared" si="71"/>
        <v>45</v>
      </c>
      <c r="O485" s="8">
        <f t="shared" si="72"/>
        <v>50</v>
      </c>
      <c r="P485" s="8">
        <f t="shared" si="73"/>
        <v>0</v>
      </c>
      <c r="Q485" s="9">
        <f t="shared" si="74"/>
        <v>32</v>
      </c>
      <c r="R485" s="9">
        <f t="shared" si="75"/>
        <v>31.5</v>
      </c>
      <c r="S485" s="9">
        <f t="shared" si="76"/>
        <v>23</v>
      </c>
      <c r="T485" s="9">
        <f t="shared" si="77"/>
        <v>30</v>
      </c>
      <c r="U485" s="8">
        <f t="shared" si="78"/>
        <v>28.833333333333332</v>
      </c>
      <c r="V485" s="8">
        <f t="shared" si="79"/>
        <v>29.125</v>
      </c>
    </row>
    <row r="486" spans="1:22" ht="13.5" x14ac:dyDescent="0.25">
      <c r="A486" s="3">
        <f>RSI!A486</f>
        <v>42712</v>
      </c>
      <c r="B486" s="2">
        <f>RSI!B486</f>
        <v>2.2345000000000002</v>
      </c>
      <c r="C486" s="2">
        <f>RSI!I486</f>
        <v>55.852919589540591</v>
      </c>
      <c r="D486" s="2">
        <f>MACD!E486</f>
        <v>-3.2550374727736475E-2</v>
      </c>
      <c r="E486" s="2">
        <f>MACD!F486</f>
        <v>-2.4779716144637202E-2</v>
      </c>
      <c r="F486" s="2">
        <f>'Moving Avg'!D486</f>
        <v>2.2378200000000001</v>
      </c>
      <c r="G486" s="2">
        <f>'Moving Avg'!F486</f>
        <v>2.2102249999999999</v>
      </c>
      <c r="H486" s="2">
        <f>'Moving Avg'!G486</f>
        <v>2.1600239999999986</v>
      </c>
      <c r="I486" s="2">
        <f>'Moving Avg'!H486</f>
        <v>2.067302999999999</v>
      </c>
      <c r="J486" s="6" t="str">
        <f>OBV!F486</f>
        <v>BULLISH</v>
      </c>
      <c r="K486" s="6" t="str">
        <f>OBV!G486</f>
        <v>NEUTRAL</v>
      </c>
      <c r="L486" s="6" t="str">
        <f>OBV!H486</f>
        <v>BULLISH DIVERGENCE</v>
      </c>
      <c r="M486" s="8">
        <f t="shared" si="70"/>
        <v>25</v>
      </c>
      <c r="N486" s="8">
        <f t="shared" si="71"/>
        <v>45</v>
      </c>
      <c r="O486" s="8">
        <f t="shared" si="72"/>
        <v>50</v>
      </c>
      <c r="P486" s="8">
        <f t="shared" si="73"/>
        <v>66.5</v>
      </c>
      <c r="Q486" s="9">
        <f t="shared" si="74"/>
        <v>41.975000000000001</v>
      </c>
      <c r="R486" s="9">
        <f t="shared" si="75"/>
        <v>48.125</v>
      </c>
      <c r="S486" s="9">
        <f t="shared" si="76"/>
        <v>52.924999999999997</v>
      </c>
      <c r="T486" s="9">
        <f t="shared" si="77"/>
        <v>46.625</v>
      </c>
      <c r="U486" s="8">
        <f t="shared" si="78"/>
        <v>47.67499999999999</v>
      </c>
      <c r="V486" s="8">
        <f t="shared" si="79"/>
        <v>47.412499999999994</v>
      </c>
    </row>
    <row r="487" spans="1:22" ht="13.5" x14ac:dyDescent="0.25">
      <c r="A487" s="3">
        <f>RSI!A487</f>
        <v>42713</v>
      </c>
      <c r="B487" s="2">
        <f>RSI!B487</f>
        <v>2.2345000000000002</v>
      </c>
      <c r="C487" s="2">
        <f>RSI!I487</f>
        <v>55.852919589540591</v>
      </c>
      <c r="D487" s="2">
        <f>MACD!E487</f>
        <v>-2.6996252126554765E-2</v>
      </c>
      <c r="E487" s="2">
        <f>MACD!F487</f>
        <v>-2.5223023341020716E-2</v>
      </c>
      <c r="F487" s="2">
        <f>'Moving Avg'!D487</f>
        <v>2.2378200000000001</v>
      </c>
      <c r="G487" s="2">
        <f>'Moving Avg'!F487</f>
        <v>2.2138499999999999</v>
      </c>
      <c r="H487" s="2">
        <f>'Moving Avg'!G487</f>
        <v>2.1644819999999982</v>
      </c>
      <c r="I487" s="2">
        <f>'Moving Avg'!H487</f>
        <v>2.0684579999999992</v>
      </c>
      <c r="J487" s="6" t="str">
        <f>OBV!F487</f>
        <v>BULLISH</v>
      </c>
      <c r="K487" s="6" t="str">
        <f>OBV!G487</f>
        <v>STRONG</v>
      </c>
      <c r="L487" s="6" t="str">
        <f>OBV!H487</f>
        <v>NEUTRAL</v>
      </c>
      <c r="M487" s="8">
        <f t="shared" si="70"/>
        <v>25</v>
      </c>
      <c r="N487" s="8">
        <f t="shared" si="71"/>
        <v>45</v>
      </c>
      <c r="O487" s="8">
        <f t="shared" si="72"/>
        <v>50</v>
      </c>
      <c r="P487" s="8">
        <f t="shared" si="73"/>
        <v>66</v>
      </c>
      <c r="Q487" s="9">
        <f t="shared" si="74"/>
        <v>41.9</v>
      </c>
      <c r="R487" s="9">
        <f t="shared" si="75"/>
        <v>48</v>
      </c>
      <c r="S487" s="9">
        <f t="shared" si="76"/>
        <v>52.7</v>
      </c>
      <c r="T487" s="9">
        <f t="shared" si="77"/>
        <v>46.5</v>
      </c>
      <c r="U487" s="8">
        <f t="shared" si="78"/>
        <v>47.533333333333339</v>
      </c>
      <c r="V487" s="8">
        <f t="shared" si="79"/>
        <v>47.275000000000006</v>
      </c>
    </row>
    <row r="488" spans="1:22" ht="13.5" x14ac:dyDescent="0.25">
      <c r="A488" s="3">
        <f>RSI!A488</f>
        <v>42717</v>
      </c>
      <c r="B488" s="2">
        <f>RSI!B488</f>
        <v>2.2288999999999999</v>
      </c>
      <c r="C488" s="2">
        <f>RSI!I488</f>
        <v>54.577316495647025</v>
      </c>
      <c r="D488" s="2">
        <f>MACD!E488</f>
        <v>-2.1188364024471884E-2</v>
      </c>
      <c r="E488" s="2">
        <f>MACD!F488</f>
        <v>-2.4416091477710952E-2</v>
      </c>
      <c r="F488" s="2">
        <f>'Moving Avg'!D488</f>
        <v>2.2333600000000002</v>
      </c>
      <c r="G488" s="2">
        <f>'Moving Avg'!F488</f>
        <v>2.2180300000000002</v>
      </c>
      <c r="H488" s="2">
        <f>'Moving Avg'!G488</f>
        <v>2.1688279999999986</v>
      </c>
      <c r="I488" s="2">
        <f>'Moving Avg'!H488</f>
        <v>2.0695849999999991</v>
      </c>
      <c r="J488" s="6" t="str">
        <f>OBV!F488</f>
        <v>BULLISH</v>
      </c>
      <c r="K488" s="6" t="str">
        <f>OBV!G488</f>
        <v>STRONG</v>
      </c>
      <c r="L488" s="6" t="str">
        <f>OBV!H488</f>
        <v>BULLISH DIVERGENCE</v>
      </c>
      <c r="M488" s="8">
        <f t="shared" si="70"/>
        <v>25</v>
      </c>
      <c r="N488" s="8">
        <f t="shared" si="71"/>
        <v>0</v>
      </c>
      <c r="O488" s="8">
        <f t="shared" si="72"/>
        <v>50</v>
      </c>
      <c r="P488" s="8">
        <f t="shared" si="73"/>
        <v>83</v>
      </c>
      <c r="Q488" s="9">
        <f t="shared" si="74"/>
        <v>28.7</v>
      </c>
      <c r="R488" s="9">
        <f t="shared" si="75"/>
        <v>43.25</v>
      </c>
      <c r="S488" s="9">
        <f t="shared" si="76"/>
        <v>53.6</v>
      </c>
      <c r="T488" s="9">
        <f t="shared" si="77"/>
        <v>39.5</v>
      </c>
      <c r="U488" s="8">
        <f t="shared" si="78"/>
        <v>41.85</v>
      </c>
      <c r="V488" s="8">
        <f t="shared" si="79"/>
        <v>41.262500000000003</v>
      </c>
    </row>
    <row r="489" spans="1:22" ht="13.5" x14ac:dyDescent="0.25">
      <c r="A489" s="3">
        <f>RSI!A489</f>
        <v>42718</v>
      </c>
      <c r="B489" s="2">
        <f>RSI!B489</f>
        <v>2.2288999999999999</v>
      </c>
      <c r="C489" s="2">
        <f>RSI!I489</f>
        <v>54.577316495647032</v>
      </c>
      <c r="D489" s="2">
        <f>MACD!E489</f>
        <v>-8.6888691977744514E-3</v>
      </c>
      <c r="E489" s="2">
        <f>MACD!F489</f>
        <v>-2.1270647021723651E-2</v>
      </c>
      <c r="F489" s="2">
        <f>'Moving Avg'!D489</f>
        <v>2.2311399999999999</v>
      </c>
      <c r="G489" s="2">
        <f>'Moving Avg'!F489</f>
        <v>2.22221</v>
      </c>
      <c r="H489" s="2">
        <f>'Moving Avg'!G489</f>
        <v>2.1730619999999985</v>
      </c>
      <c r="I489" s="2">
        <f>'Moving Avg'!H489</f>
        <v>2.0707119999999994</v>
      </c>
      <c r="J489" s="6" t="str">
        <f>OBV!F489</f>
        <v>BULLISH</v>
      </c>
      <c r="K489" s="6" t="str">
        <f>OBV!G489</f>
        <v>STRONG</v>
      </c>
      <c r="L489" s="6" t="str">
        <f>OBV!H489</f>
        <v>BULLISH DIVERGENCE</v>
      </c>
      <c r="M489" s="8">
        <f t="shared" si="70"/>
        <v>25</v>
      </c>
      <c r="N489" s="8">
        <f t="shared" si="71"/>
        <v>0</v>
      </c>
      <c r="O489" s="8">
        <f t="shared" si="72"/>
        <v>50</v>
      </c>
      <c r="P489" s="8">
        <f t="shared" si="73"/>
        <v>83</v>
      </c>
      <c r="Q489" s="9">
        <f t="shared" si="74"/>
        <v>28.7</v>
      </c>
      <c r="R489" s="9">
        <f t="shared" si="75"/>
        <v>43.25</v>
      </c>
      <c r="S489" s="9">
        <f t="shared" si="76"/>
        <v>53.6</v>
      </c>
      <c r="T489" s="9">
        <f t="shared" si="77"/>
        <v>39.5</v>
      </c>
      <c r="U489" s="8">
        <f t="shared" si="78"/>
        <v>41.85</v>
      </c>
      <c r="V489" s="8">
        <f t="shared" si="79"/>
        <v>41.262500000000003</v>
      </c>
    </row>
    <row r="490" spans="1:22" ht="13.5" x14ac:dyDescent="0.25">
      <c r="A490" s="3">
        <f>RSI!A490</f>
        <v>42719</v>
      </c>
      <c r="B490" s="2">
        <f>RSI!B490</f>
        <v>2.2288999999999999</v>
      </c>
      <c r="C490" s="2">
        <f>RSI!I490</f>
        <v>54.577316495647032</v>
      </c>
      <c r="D490" s="2">
        <f>MACD!E490</f>
        <v>2.6356793894986019E-3</v>
      </c>
      <c r="E490" s="2">
        <f>MACD!F490</f>
        <v>-1.6489381739479201E-2</v>
      </c>
      <c r="F490" s="2">
        <f>'Moving Avg'!D490</f>
        <v>2.2311399999999999</v>
      </c>
      <c r="G490" s="2">
        <f>'Moving Avg'!F490</f>
        <v>2.2249950000000007</v>
      </c>
      <c r="H490" s="2">
        <f>'Moving Avg'!G490</f>
        <v>2.1769619999999978</v>
      </c>
      <c r="I490" s="2">
        <f>'Moving Avg'!H490</f>
        <v>2.0718389999999998</v>
      </c>
      <c r="J490" s="6" t="str">
        <f>OBV!F490</f>
        <v>BULLISH</v>
      </c>
      <c r="K490" s="6" t="str">
        <f>OBV!G490</f>
        <v>STRONG</v>
      </c>
      <c r="L490" s="6" t="str">
        <f>OBV!H490</f>
        <v>NEUTRAL</v>
      </c>
      <c r="M490" s="8">
        <f t="shared" si="70"/>
        <v>25</v>
      </c>
      <c r="N490" s="8">
        <f t="shared" si="71"/>
        <v>0</v>
      </c>
      <c r="O490" s="8">
        <f t="shared" si="72"/>
        <v>50</v>
      </c>
      <c r="P490" s="8">
        <f t="shared" si="73"/>
        <v>66</v>
      </c>
      <c r="Q490" s="9">
        <f t="shared" si="74"/>
        <v>26.15</v>
      </c>
      <c r="R490" s="9">
        <f t="shared" si="75"/>
        <v>39</v>
      </c>
      <c r="S490" s="9">
        <f t="shared" si="76"/>
        <v>45.95</v>
      </c>
      <c r="T490" s="9">
        <f t="shared" si="77"/>
        <v>35.25</v>
      </c>
      <c r="U490" s="8">
        <f t="shared" si="78"/>
        <v>37.033333333333339</v>
      </c>
      <c r="V490" s="8">
        <f t="shared" si="79"/>
        <v>36.587500000000006</v>
      </c>
    </row>
    <row r="491" spans="1:22" ht="13.5" x14ac:dyDescent="0.25">
      <c r="A491" s="3">
        <f>RSI!A491</f>
        <v>42720</v>
      </c>
      <c r="B491" s="2">
        <f>RSI!B491</f>
        <v>2.2288999999999999</v>
      </c>
      <c r="C491" s="2">
        <f>RSI!I491</f>
        <v>54.577316495647032</v>
      </c>
      <c r="D491" s="2">
        <f>MACD!E491</f>
        <v>1.1251372107282442E-2</v>
      </c>
      <c r="E491" s="2">
        <f>MACD!F491</f>
        <v>-1.0941230970126874E-2</v>
      </c>
      <c r="F491" s="2">
        <f>'Moving Avg'!D491</f>
        <v>2.2300199999999997</v>
      </c>
      <c r="G491" s="2">
        <f>'Moving Avg'!F491</f>
        <v>2.2280600000000006</v>
      </c>
      <c r="H491" s="2">
        <f>'Moving Avg'!G491</f>
        <v>2.1813079999999982</v>
      </c>
      <c r="I491" s="2">
        <f>'Moving Avg'!H491</f>
        <v>2.0731764999999998</v>
      </c>
      <c r="J491" s="6" t="str">
        <f>OBV!F491</f>
        <v>BEARISH</v>
      </c>
      <c r="K491" s="6" t="str">
        <f>OBV!G491</f>
        <v>NEUTRAL</v>
      </c>
      <c r="L491" s="6" t="str">
        <f>OBV!H491</f>
        <v>CONFIRMED BEARISH</v>
      </c>
      <c r="M491" s="8">
        <f t="shared" si="70"/>
        <v>25</v>
      </c>
      <c r="N491" s="8">
        <f t="shared" si="71"/>
        <v>0</v>
      </c>
      <c r="O491" s="8">
        <f t="shared" si="72"/>
        <v>50</v>
      </c>
      <c r="P491" s="8">
        <f t="shared" si="73"/>
        <v>16.5</v>
      </c>
      <c r="Q491" s="9">
        <f t="shared" si="74"/>
        <v>18.725000000000001</v>
      </c>
      <c r="R491" s="9">
        <f t="shared" si="75"/>
        <v>26.625</v>
      </c>
      <c r="S491" s="9">
        <f t="shared" si="76"/>
        <v>23.675000000000001</v>
      </c>
      <c r="T491" s="9">
        <f t="shared" si="77"/>
        <v>22.875</v>
      </c>
      <c r="U491" s="8">
        <f t="shared" si="78"/>
        <v>23.008333333333336</v>
      </c>
      <c r="V491" s="8">
        <f t="shared" si="79"/>
        <v>22.975000000000001</v>
      </c>
    </row>
    <row r="492" spans="1:22" ht="13.5" x14ac:dyDescent="0.25">
      <c r="A492" s="3">
        <f>RSI!A492</f>
        <v>42723</v>
      </c>
      <c r="B492" s="2">
        <f>RSI!B492</f>
        <v>2.2568000000000001</v>
      </c>
      <c r="C492" s="2">
        <f>RSI!I492</f>
        <v>60.606387546491362</v>
      </c>
      <c r="D492" s="2">
        <f>MACD!E492</f>
        <v>9.5314576028990849E-3</v>
      </c>
      <c r="E492" s="2">
        <f>MACD!F492</f>
        <v>-6.846693255521682E-3</v>
      </c>
      <c r="F492" s="2">
        <f>'Moving Avg'!D492</f>
        <v>2.23448</v>
      </c>
      <c r="G492" s="2">
        <f>'Moving Avg'!F492</f>
        <v>2.2308500000000007</v>
      </c>
      <c r="H492" s="2">
        <f>'Moving Avg'!G492</f>
        <v>2.1860999999999979</v>
      </c>
      <c r="I492" s="2">
        <f>'Moving Avg'!H492</f>
        <v>2.0746534999999997</v>
      </c>
      <c r="J492" s="6" t="str">
        <f>OBV!F492</f>
        <v>BULLISH</v>
      </c>
      <c r="K492" s="6" t="str">
        <f>OBV!G492</f>
        <v>STRONG</v>
      </c>
      <c r="L492" s="6" t="str">
        <f>OBV!H492</f>
        <v>CONFIRMED BULLISH</v>
      </c>
      <c r="M492" s="8">
        <f t="shared" si="70"/>
        <v>25</v>
      </c>
      <c r="N492" s="8">
        <f t="shared" si="71"/>
        <v>0</v>
      </c>
      <c r="O492" s="8">
        <f t="shared" si="72"/>
        <v>50</v>
      </c>
      <c r="P492" s="8">
        <f t="shared" si="73"/>
        <v>100</v>
      </c>
      <c r="Q492" s="9">
        <f t="shared" si="74"/>
        <v>31.25</v>
      </c>
      <c r="R492" s="9">
        <f t="shared" si="75"/>
        <v>47.5</v>
      </c>
      <c r="S492" s="9">
        <f t="shared" si="76"/>
        <v>61.25</v>
      </c>
      <c r="T492" s="9">
        <f t="shared" si="77"/>
        <v>43.75</v>
      </c>
      <c r="U492" s="8">
        <f t="shared" si="78"/>
        <v>46.666666666666664</v>
      </c>
      <c r="V492" s="8">
        <f t="shared" si="79"/>
        <v>45.9375</v>
      </c>
    </row>
    <row r="493" spans="1:22" ht="13.5" x14ac:dyDescent="0.25">
      <c r="A493" s="3">
        <f>RSI!A493</f>
        <v>42724</v>
      </c>
      <c r="B493" s="2">
        <f>RSI!B493</f>
        <v>2.3012999999999999</v>
      </c>
      <c r="C493" s="2">
        <f>RSI!I493</f>
        <v>67.920281424738249</v>
      </c>
      <c r="D493" s="2">
        <f>MACD!E493</f>
        <v>7.0941290584061178E-3</v>
      </c>
      <c r="E493" s="2">
        <f>MACD!F493</f>
        <v>-4.0585287927361229E-3</v>
      </c>
      <c r="F493" s="2">
        <f>'Moving Avg'!D493</f>
        <v>2.2489599999999998</v>
      </c>
      <c r="G493" s="2">
        <f>'Moving Avg'!F493</f>
        <v>2.2358650000000004</v>
      </c>
      <c r="H493" s="2">
        <f>'Moving Avg'!G493</f>
        <v>2.1906679999999983</v>
      </c>
      <c r="I493" s="2">
        <f>'Moving Avg'!H493</f>
        <v>2.076406</v>
      </c>
      <c r="J493" s="6" t="str">
        <f>OBV!F493</f>
        <v>BULLISH</v>
      </c>
      <c r="K493" s="6" t="str">
        <f>OBV!G493</f>
        <v>STRONG</v>
      </c>
      <c r="L493" s="6" t="str">
        <f>OBV!H493</f>
        <v>CONFIRMED BULLISH</v>
      </c>
      <c r="M493" s="8">
        <f t="shared" si="70"/>
        <v>25</v>
      </c>
      <c r="N493" s="8">
        <f t="shared" si="71"/>
        <v>0</v>
      </c>
      <c r="O493" s="8">
        <f t="shared" si="72"/>
        <v>50</v>
      </c>
      <c r="P493" s="8">
        <f t="shared" si="73"/>
        <v>100</v>
      </c>
      <c r="Q493" s="9">
        <f t="shared" si="74"/>
        <v>31.25</v>
      </c>
      <c r="R493" s="9">
        <f t="shared" si="75"/>
        <v>47.5</v>
      </c>
      <c r="S493" s="9">
        <f t="shared" si="76"/>
        <v>61.25</v>
      </c>
      <c r="T493" s="9">
        <f t="shared" si="77"/>
        <v>43.75</v>
      </c>
      <c r="U493" s="8">
        <f t="shared" si="78"/>
        <v>46.666666666666664</v>
      </c>
      <c r="V493" s="8">
        <f t="shared" si="79"/>
        <v>45.9375</v>
      </c>
    </row>
    <row r="494" spans="1:22" ht="13.5" x14ac:dyDescent="0.25">
      <c r="A494" s="3">
        <f>RSI!A494</f>
        <v>42725</v>
      </c>
      <c r="B494" s="2">
        <f>RSI!B494</f>
        <v>2.2957999999999998</v>
      </c>
      <c r="C494" s="2">
        <f>RSI!I494</f>
        <v>66.282304394508841</v>
      </c>
      <c r="D494" s="2">
        <f>MACD!E494</f>
        <v>3.2170867052174756E-3</v>
      </c>
      <c r="E494" s="2">
        <f>MACD!F494</f>
        <v>-2.6034056931454035E-3</v>
      </c>
      <c r="F494" s="2">
        <f>'Moving Avg'!D494</f>
        <v>2.26234</v>
      </c>
      <c r="G494" s="2">
        <f>'Moving Avg'!F494</f>
        <v>2.2428300000000005</v>
      </c>
      <c r="H494" s="2">
        <f>'Moving Avg'!G494</f>
        <v>2.1942339999999985</v>
      </c>
      <c r="I494" s="2">
        <f>'Moving Avg'!H494</f>
        <v>2.0780779999999996</v>
      </c>
      <c r="J494" s="6" t="str">
        <f>OBV!F494</f>
        <v>BULLISH</v>
      </c>
      <c r="K494" s="6" t="str">
        <f>OBV!G494</f>
        <v>STRONG</v>
      </c>
      <c r="L494" s="6" t="str">
        <f>OBV!H494</f>
        <v>CONFIRMED BULLISH</v>
      </c>
      <c r="M494" s="8">
        <f t="shared" si="70"/>
        <v>25</v>
      </c>
      <c r="N494" s="8">
        <f t="shared" si="71"/>
        <v>0</v>
      </c>
      <c r="O494" s="8">
        <f t="shared" si="72"/>
        <v>50</v>
      </c>
      <c r="P494" s="8">
        <f t="shared" si="73"/>
        <v>100</v>
      </c>
      <c r="Q494" s="9">
        <f t="shared" si="74"/>
        <v>31.25</v>
      </c>
      <c r="R494" s="9">
        <f t="shared" si="75"/>
        <v>47.5</v>
      </c>
      <c r="S494" s="9">
        <f t="shared" si="76"/>
        <v>61.25</v>
      </c>
      <c r="T494" s="9">
        <f t="shared" si="77"/>
        <v>43.75</v>
      </c>
      <c r="U494" s="8">
        <f t="shared" si="78"/>
        <v>46.666666666666664</v>
      </c>
      <c r="V494" s="8">
        <f t="shared" si="79"/>
        <v>45.9375</v>
      </c>
    </row>
    <row r="495" spans="1:22" ht="13.5" x14ac:dyDescent="0.25">
      <c r="A495" s="3">
        <f>RSI!A495</f>
        <v>42726</v>
      </c>
      <c r="B495" s="2">
        <f>RSI!B495</f>
        <v>2.2846000000000002</v>
      </c>
      <c r="C495" s="2">
        <f>RSI!I495</f>
        <v>62.952917912765713</v>
      </c>
      <c r="D495" s="2">
        <f>MACD!E495</f>
        <v>-1.3711041607309404E-3</v>
      </c>
      <c r="E495" s="2">
        <f>MACD!F495</f>
        <v>-2.3569453866625111E-3</v>
      </c>
      <c r="F495" s="2">
        <f>'Moving Avg'!D495</f>
        <v>2.2734800000000002</v>
      </c>
      <c r="G495" s="2">
        <f>'Moving Avg'!F495</f>
        <v>2.2472849999999998</v>
      </c>
      <c r="H495" s="2">
        <f>'Moving Avg'!G495</f>
        <v>2.1961279999999985</v>
      </c>
      <c r="I495" s="2">
        <f>'Moving Avg'!H495</f>
        <v>2.0796939999999999</v>
      </c>
      <c r="J495" s="6" t="str">
        <f>OBV!F495</f>
        <v>BULLISH</v>
      </c>
      <c r="K495" s="6" t="str">
        <f>OBV!G495</f>
        <v>STRONG</v>
      </c>
      <c r="L495" s="6" t="str">
        <f>OBV!H495</f>
        <v>CONFIRMED BULLISH</v>
      </c>
      <c r="M495" s="8">
        <f t="shared" si="70"/>
        <v>25</v>
      </c>
      <c r="N495" s="8">
        <f t="shared" si="71"/>
        <v>0</v>
      </c>
      <c r="O495" s="8">
        <f t="shared" si="72"/>
        <v>50</v>
      </c>
      <c r="P495" s="8">
        <f t="shared" si="73"/>
        <v>100</v>
      </c>
      <c r="Q495" s="9">
        <f t="shared" si="74"/>
        <v>31.25</v>
      </c>
      <c r="R495" s="9">
        <f t="shared" si="75"/>
        <v>47.5</v>
      </c>
      <c r="S495" s="9">
        <f t="shared" si="76"/>
        <v>61.25</v>
      </c>
      <c r="T495" s="9">
        <f t="shared" si="77"/>
        <v>43.75</v>
      </c>
      <c r="U495" s="8">
        <f t="shared" si="78"/>
        <v>46.666666666666664</v>
      </c>
      <c r="V495" s="8">
        <f t="shared" si="79"/>
        <v>45.9375</v>
      </c>
    </row>
    <row r="496" spans="1:22" ht="13.5" x14ac:dyDescent="0.25">
      <c r="A496" s="3">
        <f>RSI!A496</f>
        <v>42727</v>
      </c>
      <c r="B496" s="2">
        <f>RSI!B496</f>
        <v>2.2957999999999998</v>
      </c>
      <c r="C496" s="2">
        <f>RSI!I496</f>
        <v>64.854109350935943</v>
      </c>
      <c r="D496" s="2">
        <f>MACD!E496</f>
        <v>-5.5530644783736705E-3</v>
      </c>
      <c r="E496" s="2">
        <f>MACD!F496</f>
        <v>-2.9961692050047431E-3</v>
      </c>
      <c r="F496" s="2">
        <f>'Moving Avg'!D496</f>
        <v>2.2868599999999999</v>
      </c>
      <c r="G496" s="2">
        <f>'Moving Avg'!F496</f>
        <v>2.2534149999999995</v>
      </c>
      <c r="H496" s="2">
        <f>'Moving Avg'!G496</f>
        <v>2.1990259999999986</v>
      </c>
      <c r="I496" s="2">
        <f>'Moving Avg'!H496</f>
        <v>2.0814189999999995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  <c r="M496" s="8">
        <f t="shared" si="70"/>
        <v>25</v>
      </c>
      <c r="N496" s="8">
        <f t="shared" si="71"/>
        <v>45</v>
      </c>
      <c r="O496" s="8">
        <f t="shared" si="72"/>
        <v>50</v>
      </c>
      <c r="P496" s="8">
        <f t="shared" si="73"/>
        <v>100</v>
      </c>
      <c r="Q496" s="9">
        <f t="shared" si="74"/>
        <v>47</v>
      </c>
      <c r="R496" s="9">
        <f t="shared" si="75"/>
        <v>56.5</v>
      </c>
      <c r="S496" s="9">
        <f t="shared" si="76"/>
        <v>68</v>
      </c>
      <c r="T496" s="9">
        <f t="shared" si="77"/>
        <v>55</v>
      </c>
      <c r="U496" s="8">
        <f t="shared" si="78"/>
        <v>57.166666666666664</v>
      </c>
      <c r="V496" s="8">
        <f t="shared" si="79"/>
        <v>56.625</v>
      </c>
    </row>
    <row r="497" spans="1:22" ht="13.5" x14ac:dyDescent="0.25">
      <c r="A497" s="3">
        <f>RSI!A497</f>
        <v>42730</v>
      </c>
      <c r="B497" s="2">
        <f>RSI!B497</f>
        <v>2.2902</v>
      </c>
      <c r="C497" s="2">
        <f>RSI!I497</f>
        <v>63.110191481640754</v>
      </c>
      <c r="D497" s="2">
        <f>MACD!E497</f>
        <v>-9.0500070123860077E-3</v>
      </c>
      <c r="E497" s="2">
        <f>MACD!F497</f>
        <v>-4.2069367664809964E-3</v>
      </c>
      <c r="F497" s="2">
        <f>'Moving Avg'!D497</f>
        <v>2.2935399999999997</v>
      </c>
      <c r="G497" s="2">
        <f>'Moving Avg'!F497</f>
        <v>2.2567599999999999</v>
      </c>
      <c r="H497" s="2">
        <f>'Moving Avg'!G497</f>
        <v>2.2019239999999987</v>
      </c>
      <c r="I497" s="2">
        <f>'Moving Avg'!H497</f>
        <v>2.083116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  <c r="M497" s="8">
        <f t="shared" si="70"/>
        <v>25</v>
      </c>
      <c r="N497" s="8">
        <f t="shared" si="71"/>
        <v>45</v>
      </c>
      <c r="O497" s="8">
        <f t="shared" si="72"/>
        <v>50</v>
      </c>
      <c r="P497" s="8">
        <f t="shared" si="73"/>
        <v>100</v>
      </c>
      <c r="Q497" s="9">
        <f t="shared" si="74"/>
        <v>47</v>
      </c>
      <c r="R497" s="9">
        <f t="shared" si="75"/>
        <v>56.5</v>
      </c>
      <c r="S497" s="9">
        <f t="shared" si="76"/>
        <v>68</v>
      </c>
      <c r="T497" s="9">
        <f t="shared" si="77"/>
        <v>55</v>
      </c>
      <c r="U497" s="8">
        <f t="shared" si="78"/>
        <v>57.166666666666664</v>
      </c>
      <c r="V497" s="8">
        <f t="shared" si="79"/>
        <v>56.625</v>
      </c>
    </row>
    <row r="498" spans="1:22" ht="13.5" x14ac:dyDescent="0.25">
      <c r="A498" s="3">
        <f>RSI!A498</f>
        <v>42731</v>
      </c>
      <c r="B498" s="2">
        <f>RSI!B498</f>
        <v>2.2846000000000002</v>
      </c>
      <c r="C498" s="2">
        <f>RSI!I498</f>
        <v>61.334060742450866</v>
      </c>
      <c r="D498" s="2">
        <f>MACD!E498</f>
        <v>-1.276812430242602E-2</v>
      </c>
      <c r="E498" s="2">
        <f>MACD!F498</f>
        <v>-5.9191742736700017E-3</v>
      </c>
      <c r="F498" s="2">
        <f>'Moving Avg'!D498</f>
        <v>2.2902</v>
      </c>
      <c r="G498" s="2">
        <f>'Moving Avg'!F498</f>
        <v>2.2595449999999992</v>
      </c>
      <c r="H498" s="2">
        <f>'Moving Avg'!G498</f>
        <v>2.2057119999999988</v>
      </c>
      <c r="I498" s="2">
        <f>'Moving Avg'!H498</f>
        <v>2.0848114999999998</v>
      </c>
      <c r="J498" s="6" t="str">
        <f>OBV!F498</f>
        <v>BEARISH</v>
      </c>
      <c r="K498" s="6" t="str">
        <f>OBV!G498</f>
        <v>NEUTRAL</v>
      </c>
      <c r="L498" s="6" t="str">
        <f>OBV!H498</f>
        <v>CONFIRMED BEARISH</v>
      </c>
      <c r="M498" s="8">
        <f t="shared" si="70"/>
        <v>25</v>
      </c>
      <c r="N498" s="8">
        <f t="shared" si="71"/>
        <v>45</v>
      </c>
      <c r="O498" s="8">
        <f t="shared" si="72"/>
        <v>50</v>
      </c>
      <c r="P498" s="8">
        <f t="shared" si="73"/>
        <v>16.5</v>
      </c>
      <c r="Q498" s="9">
        <f t="shared" si="74"/>
        <v>34.475000000000001</v>
      </c>
      <c r="R498" s="9">
        <f t="shared" si="75"/>
        <v>35.625</v>
      </c>
      <c r="S498" s="9">
        <f t="shared" si="76"/>
        <v>30.425000000000001</v>
      </c>
      <c r="T498" s="9">
        <f t="shared" si="77"/>
        <v>34.125</v>
      </c>
      <c r="U498" s="8">
        <f t="shared" si="78"/>
        <v>33.508333333333333</v>
      </c>
      <c r="V498" s="8">
        <f t="shared" si="79"/>
        <v>33.662499999999994</v>
      </c>
    </row>
    <row r="499" spans="1:22" ht="13.5" x14ac:dyDescent="0.25">
      <c r="A499" s="3">
        <f>RSI!A499</f>
        <v>42732</v>
      </c>
      <c r="B499" s="2">
        <f>RSI!B499</f>
        <v>2.2846000000000002</v>
      </c>
      <c r="C499" s="2">
        <f>RSI!I499</f>
        <v>61.334060742450873</v>
      </c>
      <c r="D499" s="2">
        <f>MACD!E499</f>
        <v>-1.6170431303996757E-2</v>
      </c>
      <c r="E499" s="2">
        <f>MACD!F499</f>
        <v>-7.9694256797353535E-3</v>
      </c>
      <c r="F499" s="2">
        <f>'Moving Avg'!D499</f>
        <v>2.2879600000000004</v>
      </c>
      <c r="G499" s="2">
        <f>'Moving Avg'!F499</f>
        <v>2.2598249999999993</v>
      </c>
      <c r="H499" s="2">
        <f>'Moving Avg'!G499</f>
        <v>2.2091659999999989</v>
      </c>
      <c r="I499" s="2">
        <f>'Moving Avg'!H499</f>
        <v>2.0865330000000002</v>
      </c>
      <c r="J499" s="6" t="str">
        <f>OBV!F499</f>
        <v>BEARISH</v>
      </c>
      <c r="K499" s="6" t="str">
        <f>OBV!G499</f>
        <v>NEUTRAL</v>
      </c>
      <c r="L499" s="6" t="str">
        <f>OBV!H499</f>
        <v>CONFIRMED BEARISH</v>
      </c>
      <c r="M499" s="8">
        <f t="shared" si="70"/>
        <v>25</v>
      </c>
      <c r="N499" s="8">
        <f t="shared" si="71"/>
        <v>45</v>
      </c>
      <c r="O499" s="8">
        <f t="shared" si="72"/>
        <v>50</v>
      </c>
      <c r="P499" s="8">
        <f t="shared" si="73"/>
        <v>16.5</v>
      </c>
      <c r="Q499" s="9">
        <f t="shared" si="74"/>
        <v>34.475000000000001</v>
      </c>
      <c r="R499" s="9">
        <f t="shared" si="75"/>
        <v>35.625</v>
      </c>
      <c r="S499" s="9">
        <f t="shared" si="76"/>
        <v>30.425000000000001</v>
      </c>
      <c r="T499" s="9">
        <f t="shared" si="77"/>
        <v>34.125</v>
      </c>
      <c r="U499" s="8">
        <f t="shared" si="78"/>
        <v>33.508333333333333</v>
      </c>
      <c r="V499" s="8">
        <f t="shared" si="79"/>
        <v>33.662499999999994</v>
      </c>
    </row>
    <row r="500" spans="1:22" ht="13.5" x14ac:dyDescent="0.25">
      <c r="A500" s="3">
        <f>RSI!A500</f>
        <v>42733</v>
      </c>
      <c r="B500" s="2">
        <f>RSI!B500</f>
        <v>2.2846000000000002</v>
      </c>
      <c r="C500" s="2">
        <f>RSI!I500</f>
        <v>61.334060742450873</v>
      </c>
      <c r="D500" s="2">
        <f>MACD!E500</f>
        <v>-1.9286535863016763E-2</v>
      </c>
      <c r="E500" s="2">
        <f>MACD!F500</f>
        <v>-1.0232847716391637E-2</v>
      </c>
      <c r="F500" s="2">
        <f>'Moving Avg'!D500</f>
        <v>2.2879600000000004</v>
      </c>
      <c r="G500" s="2">
        <f>'Moving Avg'!F500</f>
        <v>2.2598249999999998</v>
      </c>
      <c r="H500" s="2">
        <f>'Moving Avg'!G500</f>
        <v>2.2119519999999988</v>
      </c>
      <c r="I500" s="2">
        <f>'Moving Avg'!H500</f>
        <v>2.0882285</v>
      </c>
      <c r="J500" s="6" t="str">
        <f>OBV!F500</f>
        <v>BEARISH</v>
      </c>
      <c r="K500" s="6" t="str">
        <f>OBV!G500</f>
        <v>NEUTRAL</v>
      </c>
      <c r="L500" s="6" t="str">
        <f>OBV!H500</f>
        <v>NEUTRAL</v>
      </c>
      <c r="M500" s="8">
        <f t="shared" si="70"/>
        <v>25</v>
      </c>
      <c r="N500" s="8">
        <f t="shared" si="71"/>
        <v>45</v>
      </c>
      <c r="O500" s="8">
        <f t="shared" si="72"/>
        <v>50</v>
      </c>
      <c r="P500" s="8">
        <f t="shared" si="73"/>
        <v>16.5</v>
      </c>
      <c r="Q500" s="9">
        <f t="shared" si="74"/>
        <v>34.475000000000001</v>
      </c>
      <c r="R500" s="9">
        <f t="shared" si="75"/>
        <v>35.625</v>
      </c>
      <c r="S500" s="9">
        <f t="shared" si="76"/>
        <v>30.425000000000001</v>
      </c>
      <c r="T500" s="9">
        <f t="shared" si="77"/>
        <v>34.125</v>
      </c>
      <c r="U500" s="8">
        <f t="shared" si="78"/>
        <v>33.508333333333333</v>
      </c>
      <c r="V500" s="8">
        <f t="shared" si="79"/>
        <v>33.662499999999994</v>
      </c>
    </row>
    <row r="501" spans="1:22" ht="13.5" x14ac:dyDescent="0.25">
      <c r="A501" s="3">
        <f>RSI!A501</f>
        <v>42734</v>
      </c>
      <c r="B501" s="2">
        <f>RSI!B501</f>
        <v>2.2902</v>
      </c>
      <c r="C501" s="2">
        <f>RSI!I501</f>
        <v>62.647030188214046</v>
      </c>
      <c r="D501" s="2">
        <f>MACD!E501</f>
        <v>-2.2557711390875035E-2</v>
      </c>
      <c r="E501" s="2">
        <f>MACD!F501</f>
        <v>-1.2697820451288318E-2</v>
      </c>
      <c r="F501" s="2">
        <f>'Moving Avg'!D501</f>
        <v>2.2868400000000002</v>
      </c>
      <c r="G501" s="2">
        <f>'Moving Avg'!F501</f>
        <v>2.2603849999999994</v>
      </c>
      <c r="H501" s="2">
        <f>'Moving Avg'!G501</f>
        <v>2.2141819999999992</v>
      </c>
      <c r="I501" s="2">
        <f>'Moving Avg'!H501</f>
        <v>2.0895300000000008</v>
      </c>
      <c r="J501" s="6" t="str">
        <f>OBV!F501</f>
        <v>BULLISH</v>
      </c>
      <c r="K501" s="6" t="str">
        <f>OBV!G501</f>
        <v>STRONG</v>
      </c>
      <c r="L501" s="6" t="str">
        <f>OBV!H501</f>
        <v>BULLISH DIVERGENCE</v>
      </c>
      <c r="M501" s="8">
        <f t="shared" si="70"/>
        <v>25</v>
      </c>
      <c r="N501" s="8">
        <f t="shared" si="71"/>
        <v>45</v>
      </c>
      <c r="O501" s="8">
        <f t="shared" si="72"/>
        <v>50</v>
      </c>
      <c r="P501" s="8">
        <f t="shared" si="73"/>
        <v>83</v>
      </c>
      <c r="Q501" s="9">
        <f t="shared" si="74"/>
        <v>44.45</v>
      </c>
      <c r="R501" s="9">
        <f t="shared" si="75"/>
        <v>52.25</v>
      </c>
      <c r="S501" s="9">
        <f t="shared" si="76"/>
        <v>60.35</v>
      </c>
      <c r="T501" s="9">
        <f t="shared" si="77"/>
        <v>50.75</v>
      </c>
      <c r="U501" s="8">
        <f t="shared" si="78"/>
        <v>52.35</v>
      </c>
      <c r="V501" s="8">
        <f t="shared" si="79"/>
        <v>51.95</v>
      </c>
    </row>
    <row r="502" spans="1:22" ht="13.5" x14ac:dyDescent="0.25">
      <c r="A502" s="3">
        <f>RSI!A502</f>
        <v>42737</v>
      </c>
      <c r="B502" s="2">
        <f>RSI!B502</f>
        <v>2.3069000000000002</v>
      </c>
      <c r="C502" s="2">
        <f>RSI!I502</f>
        <v>66.319953535349811</v>
      </c>
      <c r="D502" s="2">
        <f>MACD!E502</f>
        <v>-2.2506835107677148E-2</v>
      </c>
      <c r="E502" s="2">
        <f>MACD!F502</f>
        <v>-1.4659623382566083E-2</v>
      </c>
      <c r="F502" s="2">
        <f>'Moving Avg'!D502</f>
        <v>2.2901800000000003</v>
      </c>
      <c r="G502" s="2">
        <f>'Moving Avg'!F502</f>
        <v>2.2640049999999996</v>
      </c>
      <c r="H502" s="2">
        <f>'Moving Avg'!G502</f>
        <v>2.216521999999999</v>
      </c>
      <c r="I502" s="2">
        <f>'Moving Avg'!H502</f>
        <v>2.0907830000000005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0"/>
        <v>25</v>
      </c>
      <c r="N502" s="8">
        <f t="shared" si="71"/>
        <v>45</v>
      </c>
      <c r="O502" s="8">
        <f t="shared" si="72"/>
        <v>50</v>
      </c>
      <c r="P502" s="8">
        <f t="shared" si="73"/>
        <v>100</v>
      </c>
      <c r="Q502" s="9">
        <f t="shared" si="74"/>
        <v>47</v>
      </c>
      <c r="R502" s="9">
        <f t="shared" si="75"/>
        <v>56.5</v>
      </c>
      <c r="S502" s="9">
        <f t="shared" si="76"/>
        <v>68</v>
      </c>
      <c r="T502" s="9">
        <f t="shared" si="77"/>
        <v>55</v>
      </c>
      <c r="U502" s="8">
        <f t="shared" si="78"/>
        <v>57.166666666666664</v>
      </c>
      <c r="V502" s="8">
        <f t="shared" si="79"/>
        <v>56.625</v>
      </c>
    </row>
    <row r="503" spans="1:22" ht="13.5" x14ac:dyDescent="0.25">
      <c r="A503" s="3">
        <f>RSI!A503</f>
        <v>42738</v>
      </c>
      <c r="B503" s="2">
        <f>RSI!B503</f>
        <v>2.2846000000000002</v>
      </c>
      <c r="C503" s="2">
        <f>RSI!I503</f>
        <v>58.103869726131798</v>
      </c>
      <c r="D503" s="2">
        <f>MACD!E503</f>
        <v>-1.428342109539793E-2</v>
      </c>
      <c r="E503" s="2">
        <f>MACD!F503</f>
        <v>-1.4584382925132453E-2</v>
      </c>
      <c r="F503" s="2">
        <f>'Moving Avg'!D503</f>
        <v>2.2901800000000003</v>
      </c>
      <c r="G503" s="2">
        <f>'Moving Avg'!F503</f>
        <v>2.2656749999999994</v>
      </c>
      <c r="H503" s="2">
        <f>'Moving Avg'!G503</f>
        <v>2.2185279999999987</v>
      </c>
      <c r="I503" s="2">
        <f>'Moving Avg'!H503</f>
        <v>2.0919245000000006</v>
      </c>
      <c r="J503" s="6" t="str">
        <f>OBV!F503</f>
        <v>BULLISH</v>
      </c>
      <c r="K503" s="6" t="str">
        <f>OBV!G503</f>
        <v>NEUTRAL</v>
      </c>
      <c r="L503" s="6" t="str">
        <f>OBV!H503</f>
        <v>NEUTRAL</v>
      </c>
      <c r="M503" s="8">
        <f t="shared" si="70"/>
        <v>25</v>
      </c>
      <c r="N503" s="8">
        <f t="shared" si="71"/>
        <v>0</v>
      </c>
      <c r="O503" s="8">
        <f t="shared" si="72"/>
        <v>50</v>
      </c>
      <c r="P503" s="8">
        <f t="shared" si="73"/>
        <v>49.5</v>
      </c>
      <c r="Q503" s="9">
        <f t="shared" si="74"/>
        <v>23.675000000000001</v>
      </c>
      <c r="R503" s="9">
        <f t="shared" si="75"/>
        <v>34.875</v>
      </c>
      <c r="S503" s="9">
        <f t="shared" si="76"/>
        <v>38.525000000000006</v>
      </c>
      <c r="T503" s="9">
        <f t="shared" si="77"/>
        <v>31.125</v>
      </c>
      <c r="U503" s="8">
        <f t="shared" si="78"/>
        <v>32.358333333333334</v>
      </c>
      <c r="V503" s="8">
        <f t="shared" si="79"/>
        <v>32.049999999999997</v>
      </c>
    </row>
    <row r="504" spans="1:22" ht="13.5" x14ac:dyDescent="0.25">
      <c r="A504" s="3">
        <f>RSI!A504</f>
        <v>42739</v>
      </c>
      <c r="B504" s="2">
        <f>RSI!B504</f>
        <v>2.2846000000000002</v>
      </c>
      <c r="C504" s="2">
        <f>RSI!I504</f>
        <v>58.103869726131798</v>
      </c>
      <c r="D504" s="2">
        <f>MACD!E504</f>
        <v>-8.3336417855450762E-3</v>
      </c>
      <c r="E504" s="2">
        <f>MACD!F504</f>
        <v>-1.3334234697214979E-2</v>
      </c>
      <c r="F504" s="2">
        <f>'Moving Avg'!D504</f>
        <v>2.2901800000000003</v>
      </c>
      <c r="G504" s="2">
        <f>'Moving Avg'!F504</f>
        <v>2.2679049999999998</v>
      </c>
      <c r="H504" s="2">
        <f>'Moving Avg'!G504</f>
        <v>2.2210899999999989</v>
      </c>
      <c r="I504" s="2">
        <f>'Moving Avg'!H504</f>
        <v>2.0930660000000008</v>
      </c>
      <c r="J504" s="6" t="str">
        <f>OBV!F504</f>
        <v>BULLISH</v>
      </c>
      <c r="K504" s="6" t="str">
        <f>OBV!G504</f>
        <v>NEUTRAL</v>
      </c>
      <c r="L504" s="6" t="str">
        <f>OBV!H504</f>
        <v>NEUTRAL</v>
      </c>
      <c r="M504" s="8">
        <f t="shared" si="70"/>
        <v>25</v>
      </c>
      <c r="N504" s="8">
        <f t="shared" si="71"/>
        <v>0</v>
      </c>
      <c r="O504" s="8">
        <f t="shared" si="72"/>
        <v>50</v>
      </c>
      <c r="P504" s="8">
        <f t="shared" si="73"/>
        <v>49.5</v>
      </c>
      <c r="Q504" s="9">
        <f t="shared" si="74"/>
        <v>23.675000000000001</v>
      </c>
      <c r="R504" s="9">
        <f t="shared" si="75"/>
        <v>34.875</v>
      </c>
      <c r="S504" s="9">
        <f t="shared" si="76"/>
        <v>38.525000000000006</v>
      </c>
      <c r="T504" s="9">
        <f t="shared" si="77"/>
        <v>31.125</v>
      </c>
      <c r="U504" s="8">
        <f t="shared" si="78"/>
        <v>32.358333333333334</v>
      </c>
      <c r="V504" s="8">
        <f t="shared" si="79"/>
        <v>32.049999999999997</v>
      </c>
    </row>
    <row r="505" spans="1:22" ht="13.5" x14ac:dyDescent="0.25">
      <c r="A505" s="3">
        <f>RSI!A505</f>
        <v>42740</v>
      </c>
      <c r="B505" s="2">
        <f>RSI!B505</f>
        <v>2.2288999999999999</v>
      </c>
      <c r="C505" s="2">
        <f>RSI!I505</f>
        <v>42.758878301257568</v>
      </c>
      <c r="D505" s="2">
        <f>MACD!E505</f>
        <v>-1.046679172006737E-3</v>
      </c>
      <c r="E505" s="2">
        <f>MACD!F505</f>
        <v>-1.0876723592173333E-2</v>
      </c>
      <c r="F505" s="2">
        <f>'Moving Avg'!D505</f>
        <v>2.2790399999999997</v>
      </c>
      <c r="G505" s="2">
        <f>'Moving Avg'!F505</f>
        <v>2.2679049999999998</v>
      </c>
      <c r="H505" s="2">
        <f>'Moving Avg'!G505</f>
        <v>2.2220939999999989</v>
      </c>
      <c r="I505" s="2">
        <f>'Moving Avg'!H505</f>
        <v>2.0940610000000008</v>
      </c>
      <c r="J505" s="6" t="str">
        <f>OBV!F505</f>
        <v>BEARISH</v>
      </c>
      <c r="K505" s="6" t="str">
        <f>OBV!G505</f>
        <v>NEUTRAL</v>
      </c>
      <c r="L505" s="6" t="str">
        <f>OBV!H505</f>
        <v>CONFIRMED BEARISH</v>
      </c>
      <c r="M505" s="8">
        <f t="shared" si="70"/>
        <v>25</v>
      </c>
      <c r="N505" s="8">
        <f t="shared" si="71"/>
        <v>0</v>
      </c>
      <c r="O505" s="8">
        <f t="shared" si="72"/>
        <v>50</v>
      </c>
      <c r="P505" s="8">
        <f t="shared" si="73"/>
        <v>16.5</v>
      </c>
      <c r="Q505" s="9">
        <f t="shared" si="74"/>
        <v>18.725000000000001</v>
      </c>
      <c r="R505" s="9">
        <f t="shared" si="75"/>
        <v>26.625</v>
      </c>
      <c r="S505" s="9">
        <f t="shared" si="76"/>
        <v>23.675000000000001</v>
      </c>
      <c r="T505" s="9">
        <f t="shared" si="77"/>
        <v>22.875</v>
      </c>
      <c r="U505" s="8">
        <f t="shared" si="78"/>
        <v>23.008333333333336</v>
      </c>
      <c r="V505" s="8">
        <f t="shared" si="79"/>
        <v>22.975000000000001</v>
      </c>
    </row>
    <row r="506" spans="1:22" ht="13.5" x14ac:dyDescent="0.25">
      <c r="A506" s="3">
        <f>RSI!A506</f>
        <v>42741</v>
      </c>
      <c r="B506" s="2">
        <f>RSI!B506</f>
        <v>2.2288999999999999</v>
      </c>
      <c r="C506" s="2">
        <f>RSI!I506</f>
        <v>42.758878301257568</v>
      </c>
      <c r="D506" s="2">
        <f>MACD!E506</f>
        <v>7.0322422964004261E-3</v>
      </c>
      <c r="E506" s="2">
        <f>MACD!F506</f>
        <v>-7.2949304144585801E-3</v>
      </c>
      <c r="F506" s="2">
        <f>'Moving Avg'!D506</f>
        <v>2.2667799999999998</v>
      </c>
      <c r="G506" s="2">
        <f>'Moving Avg'!F506</f>
        <v>2.2676249999999998</v>
      </c>
      <c r="H506" s="2">
        <f>'Moving Avg'!G506</f>
        <v>2.2230979999999989</v>
      </c>
      <c r="I506" s="2">
        <f>'Moving Avg'!H506</f>
        <v>2.0947925000000009</v>
      </c>
      <c r="J506" s="6" t="str">
        <f>OBV!F506</f>
        <v>BEARISH</v>
      </c>
      <c r="K506" s="6" t="str">
        <f>OBV!G506</f>
        <v>WEAK</v>
      </c>
      <c r="L506" s="6" t="str">
        <f>OBV!H506</f>
        <v>CONFIRMED BEARISH</v>
      </c>
      <c r="M506" s="8">
        <f t="shared" si="70"/>
        <v>25</v>
      </c>
      <c r="N506" s="8">
        <f t="shared" si="71"/>
        <v>0</v>
      </c>
      <c r="O506" s="8">
        <f t="shared" si="72"/>
        <v>50</v>
      </c>
      <c r="P506" s="8">
        <f t="shared" si="73"/>
        <v>0</v>
      </c>
      <c r="Q506" s="9">
        <f t="shared" si="74"/>
        <v>16.25</v>
      </c>
      <c r="R506" s="9">
        <f t="shared" si="75"/>
        <v>22.5</v>
      </c>
      <c r="S506" s="9">
        <f t="shared" si="76"/>
        <v>16.25</v>
      </c>
      <c r="T506" s="9">
        <f t="shared" si="77"/>
        <v>18.75</v>
      </c>
      <c r="U506" s="8">
        <f t="shared" si="78"/>
        <v>18.333333333333332</v>
      </c>
      <c r="V506" s="8">
        <f t="shared" si="79"/>
        <v>18.4375</v>
      </c>
    </row>
    <row r="507" spans="1:22" ht="13.5" x14ac:dyDescent="0.25">
      <c r="A507" s="3">
        <f>RSI!A507</f>
        <v>42744</v>
      </c>
      <c r="B507" s="2">
        <f>RSI!B507</f>
        <v>2.2288999999999999</v>
      </c>
      <c r="C507" s="2">
        <f>RSI!I507</f>
        <v>42.758878301257568</v>
      </c>
      <c r="D507" s="2">
        <f>MACD!E507</f>
        <v>1.3182596811005531E-2</v>
      </c>
      <c r="E507" s="2">
        <f>MACD!F507</f>
        <v>-3.199424969365758E-3</v>
      </c>
      <c r="F507" s="2">
        <f>'Moving Avg'!D507</f>
        <v>2.2511799999999997</v>
      </c>
      <c r="G507" s="2">
        <f>'Moving Avg'!F507</f>
        <v>2.2673450000000002</v>
      </c>
      <c r="H507" s="2">
        <f>'Moving Avg'!G507</f>
        <v>2.2241019999999989</v>
      </c>
      <c r="I507" s="2">
        <f>'Moving Avg'!H507</f>
        <v>2.0955765000000008</v>
      </c>
      <c r="J507" s="6" t="str">
        <f>OBV!F507</f>
        <v>BEARISH</v>
      </c>
      <c r="K507" s="6" t="str">
        <f>OBV!G507</f>
        <v>WEAK</v>
      </c>
      <c r="L507" s="6" t="str">
        <f>OBV!H507</f>
        <v>CONFIRMED BEARISH</v>
      </c>
      <c r="M507" s="8">
        <f t="shared" si="70"/>
        <v>25</v>
      </c>
      <c r="N507" s="8">
        <f t="shared" si="71"/>
        <v>0</v>
      </c>
      <c r="O507" s="8">
        <f t="shared" si="72"/>
        <v>50</v>
      </c>
      <c r="P507" s="8">
        <f t="shared" si="73"/>
        <v>0</v>
      </c>
      <c r="Q507" s="9">
        <f t="shared" si="74"/>
        <v>16.25</v>
      </c>
      <c r="R507" s="9">
        <f t="shared" si="75"/>
        <v>22.5</v>
      </c>
      <c r="S507" s="9">
        <f t="shared" si="76"/>
        <v>16.25</v>
      </c>
      <c r="T507" s="9">
        <f t="shared" si="77"/>
        <v>18.75</v>
      </c>
      <c r="U507" s="8">
        <f t="shared" si="78"/>
        <v>18.333333333333332</v>
      </c>
      <c r="V507" s="8">
        <f t="shared" si="79"/>
        <v>18.4375</v>
      </c>
    </row>
    <row r="508" spans="1:22" ht="13.5" x14ac:dyDescent="0.25">
      <c r="A508" s="3">
        <f>RSI!A508</f>
        <v>42745</v>
      </c>
      <c r="B508" s="2">
        <f>RSI!B508</f>
        <v>2.2288999999999999</v>
      </c>
      <c r="C508" s="2">
        <f>RSI!I508</f>
        <v>42.75887830125756</v>
      </c>
      <c r="D508" s="2">
        <f>MACD!E508</f>
        <v>1.7688058646539329E-2</v>
      </c>
      <c r="E508" s="2">
        <f>MACD!F508</f>
        <v>9.7807175381525941E-4</v>
      </c>
      <c r="F508" s="2">
        <f>'Moving Avg'!D508</f>
        <v>2.2400399999999996</v>
      </c>
      <c r="G508" s="2">
        <f>'Moving Avg'!F508</f>
        <v>2.2673450000000002</v>
      </c>
      <c r="H508" s="2">
        <f>'Moving Avg'!G508</f>
        <v>2.2261079999999986</v>
      </c>
      <c r="I508" s="2">
        <f>'Moving Avg'!H508</f>
        <v>2.0966245000000008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  <c r="M508" s="8">
        <f t="shared" si="70"/>
        <v>25</v>
      </c>
      <c r="N508" s="8">
        <f t="shared" si="71"/>
        <v>0</v>
      </c>
      <c r="O508" s="8">
        <f t="shared" si="72"/>
        <v>50</v>
      </c>
      <c r="P508" s="8">
        <f t="shared" si="73"/>
        <v>16.5</v>
      </c>
      <c r="Q508" s="9">
        <f t="shared" si="74"/>
        <v>18.725000000000001</v>
      </c>
      <c r="R508" s="9">
        <f t="shared" si="75"/>
        <v>26.625</v>
      </c>
      <c r="S508" s="9">
        <f t="shared" si="76"/>
        <v>23.675000000000001</v>
      </c>
      <c r="T508" s="9">
        <f t="shared" si="77"/>
        <v>22.875</v>
      </c>
      <c r="U508" s="8">
        <f t="shared" si="78"/>
        <v>23.008333333333336</v>
      </c>
      <c r="V508" s="8">
        <f t="shared" si="79"/>
        <v>22.975000000000001</v>
      </c>
    </row>
    <row r="509" spans="1:22" ht="13.5" x14ac:dyDescent="0.25">
      <c r="A509" s="3">
        <f>RSI!A509</f>
        <v>42746</v>
      </c>
      <c r="B509" s="2">
        <f>RSI!B509</f>
        <v>2.2065999999999999</v>
      </c>
      <c r="C509" s="2">
        <f>RSI!I509</f>
        <v>37.435003089759945</v>
      </c>
      <c r="D509" s="2">
        <f>MACD!E509</f>
        <v>2.3303015256754822E-2</v>
      </c>
      <c r="E509" s="2">
        <f>MACD!F509</f>
        <v>5.4430604544031718E-3</v>
      </c>
      <c r="F509" s="2">
        <f>'Moving Avg'!D509</f>
        <v>2.22444</v>
      </c>
      <c r="G509" s="2">
        <f>'Moving Avg'!F509</f>
        <v>2.2662300000000006</v>
      </c>
      <c r="H509" s="2">
        <f>'Moving Avg'!G509</f>
        <v>2.226999999999999</v>
      </c>
      <c r="I509" s="2">
        <f>'Moving Avg'!H509</f>
        <v>2.0972970000000011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25</v>
      </c>
      <c r="N509" s="8">
        <f t="shared" si="71"/>
        <v>0</v>
      </c>
      <c r="O509" s="8">
        <f t="shared" si="72"/>
        <v>50</v>
      </c>
      <c r="P509" s="8">
        <f t="shared" si="73"/>
        <v>16.5</v>
      </c>
      <c r="Q509" s="9">
        <f t="shared" si="74"/>
        <v>18.725000000000001</v>
      </c>
      <c r="R509" s="9">
        <f t="shared" si="75"/>
        <v>26.625</v>
      </c>
      <c r="S509" s="9">
        <f t="shared" si="76"/>
        <v>23.675000000000001</v>
      </c>
      <c r="T509" s="9">
        <f t="shared" si="77"/>
        <v>22.875</v>
      </c>
      <c r="U509" s="8">
        <f t="shared" si="78"/>
        <v>23.008333333333336</v>
      </c>
      <c r="V509" s="8">
        <f t="shared" si="79"/>
        <v>22.975000000000001</v>
      </c>
    </row>
    <row r="510" spans="1:22" ht="13.5" x14ac:dyDescent="0.25">
      <c r="A510" s="3">
        <f>RSI!A510</f>
        <v>42747</v>
      </c>
      <c r="B510" s="2">
        <f>RSI!B510</f>
        <v>2.1732</v>
      </c>
      <c r="C510" s="2">
        <f>RSI!I510</f>
        <v>31.174282556952107</v>
      </c>
      <c r="D510" s="2">
        <f>MACD!E510</f>
        <v>3.0799599321661653E-2</v>
      </c>
      <c r="E510" s="2">
        <f>MACD!F510</f>
        <v>1.051436822785487E-2</v>
      </c>
      <c r="F510" s="2">
        <f>'Moving Avg'!D510</f>
        <v>2.2132999999999998</v>
      </c>
      <c r="G510" s="2">
        <f>'Moving Avg'!F510</f>
        <v>2.2634450000000008</v>
      </c>
      <c r="H510" s="2">
        <f>'Moving Avg'!G510</f>
        <v>2.2274459999999987</v>
      </c>
      <c r="I510" s="2">
        <f>'Moving Avg'!H510</f>
        <v>2.0978290000000013</v>
      </c>
      <c r="J510" s="6" t="str">
        <f>OBV!F510</f>
        <v>BEARISH</v>
      </c>
      <c r="K510" s="6" t="str">
        <f>OBV!G510</f>
        <v>NEUTRAL</v>
      </c>
      <c r="L510" s="6" t="str">
        <f>OBV!H510</f>
        <v>CONFIRMED BEARISH</v>
      </c>
      <c r="M510" s="8">
        <f t="shared" si="70"/>
        <v>25</v>
      </c>
      <c r="N510" s="8">
        <f t="shared" si="71"/>
        <v>0</v>
      </c>
      <c r="O510" s="8">
        <f t="shared" si="72"/>
        <v>50</v>
      </c>
      <c r="P510" s="8">
        <f t="shared" si="73"/>
        <v>16.5</v>
      </c>
      <c r="Q510" s="9">
        <f t="shared" si="74"/>
        <v>18.725000000000001</v>
      </c>
      <c r="R510" s="9">
        <f t="shared" si="75"/>
        <v>26.625</v>
      </c>
      <c r="S510" s="9">
        <f t="shared" si="76"/>
        <v>23.675000000000001</v>
      </c>
      <c r="T510" s="9">
        <f t="shared" si="77"/>
        <v>22.875</v>
      </c>
      <c r="U510" s="8">
        <f t="shared" si="78"/>
        <v>23.008333333333336</v>
      </c>
      <c r="V510" s="8">
        <f t="shared" si="79"/>
        <v>22.975000000000001</v>
      </c>
    </row>
    <row r="511" spans="1:22" ht="13.5" x14ac:dyDescent="0.25">
      <c r="A511" s="3">
        <f>RSI!A511</f>
        <v>42748</v>
      </c>
      <c r="B511" s="2">
        <f>RSI!B511</f>
        <v>2.1732</v>
      </c>
      <c r="C511" s="2">
        <f>RSI!I511</f>
        <v>31.174282556952107</v>
      </c>
      <c r="D511" s="2">
        <f>MACD!E511</f>
        <v>3.8453052941498811E-2</v>
      </c>
      <c r="E511" s="2">
        <f>MACD!F511</f>
        <v>1.610210517058366E-2</v>
      </c>
      <c r="F511" s="2">
        <f>'Moving Avg'!D511</f>
        <v>2.2021600000000001</v>
      </c>
      <c r="G511" s="2">
        <f>'Moving Avg'!F511</f>
        <v>2.2606600000000006</v>
      </c>
      <c r="H511" s="2">
        <f>'Moving Avg'!G511</f>
        <v>2.228003999999999</v>
      </c>
      <c r="I511" s="2">
        <f>'Moving Avg'!H511</f>
        <v>2.0986510000000012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16.5</v>
      </c>
      <c r="Q511" s="9">
        <f t="shared" si="74"/>
        <v>18.725000000000001</v>
      </c>
      <c r="R511" s="9">
        <f t="shared" si="75"/>
        <v>26.625</v>
      </c>
      <c r="S511" s="9">
        <f t="shared" si="76"/>
        <v>23.675000000000001</v>
      </c>
      <c r="T511" s="9">
        <f t="shared" si="77"/>
        <v>22.875</v>
      </c>
      <c r="U511" s="8">
        <f t="shared" si="78"/>
        <v>23.008333333333336</v>
      </c>
      <c r="V511" s="8">
        <f t="shared" si="79"/>
        <v>22.975000000000001</v>
      </c>
    </row>
    <row r="512" spans="1:22" ht="13.5" x14ac:dyDescent="0.25">
      <c r="A512" s="3">
        <f>RSI!A512</f>
        <v>42751</v>
      </c>
      <c r="B512" s="2">
        <f>RSI!B512</f>
        <v>2.1732</v>
      </c>
      <c r="C512" s="2">
        <f>RSI!I512</f>
        <v>31.174282556952107</v>
      </c>
      <c r="D512" s="2">
        <f>MACD!E512</f>
        <v>4.7913701185627211E-2</v>
      </c>
      <c r="E512" s="2">
        <f>MACD!F512</f>
        <v>2.2464424373592373E-2</v>
      </c>
      <c r="F512" s="2">
        <f>'Moving Avg'!D512</f>
        <v>2.1910199999999995</v>
      </c>
      <c r="G512" s="2">
        <f>'Moving Avg'!F512</f>
        <v>2.2564800000000007</v>
      </c>
      <c r="H512" s="2">
        <f>'Moving Avg'!G512</f>
        <v>2.2285619999999988</v>
      </c>
      <c r="I512" s="2">
        <f>'Moving Avg'!H512</f>
        <v>2.0992620000000013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16.5</v>
      </c>
      <c r="Q512" s="9">
        <f t="shared" si="74"/>
        <v>18.725000000000001</v>
      </c>
      <c r="R512" s="9">
        <f t="shared" si="75"/>
        <v>26.625</v>
      </c>
      <c r="S512" s="9">
        <f t="shared" si="76"/>
        <v>23.675000000000001</v>
      </c>
      <c r="T512" s="9">
        <f t="shared" si="77"/>
        <v>22.875</v>
      </c>
      <c r="U512" s="8">
        <f t="shared" si="78"/>
        <v>23.008333333333336</v>
      </c>
      <c r="V512" s="8">
        <f t="shared" si="79"/>
        <v>22.975000000000001</v>
      </c>
    </row>
    <row r="513" spans="1:22" ht="13.5" x14ac:dyDescent="0.25">
      <c r="A513" s="3">
        <f>RSI!A513</f>
        <v>42752</v>
      </c>
      <c r="B513" s="2">
        <f>RSI!B513</f>
        <v>2.1899000000000002</v>
      </c>
      <c r="C513" s="2">
        <f>RSI!I513</f>
        <v>37.682750577922249</v>
      </c>
      <c r="D513" s="2">
        <f>MACD!E513</f>
        <v>5.1635705351988914E-2</v>
      </c>
      <c r="E513" s="2">
        <f>MACD!F513</f>
        <v>2.8298680569271682E-2</v>
      </c>
      <c r="F513" s="2">
        <f>'Moving Avg'!D513</f>
        <v>2.1832199999999995</v>
      </c>
      <c r="G513" s="2">
        <f>'Moving Avg'!F513</f>
        <v>2.2509100000000002</v>
      </c>
      <c r="H513" s="2">
        <f>'Moving Avg'!G513</f>
        <v>2.2293419999999986</v>
      </c>
      <c r="I513" s="2">
        <f>'Moving Avg'!H513</f>
        <v>2.0999300000000014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16.5</v>
      </c>
      <c r="Q513" s="9">
        <f t="shared" si="74"/>
        <v>18.725000000000001</v>
      </c>
      <c r="R513" s="9">
        <f t="shared" si="75"/>
        <v>26.625</v>
      </c>
      <c r="S513" s="9">
        <f t="shared" si="76"/>
        <v>23.675000000000001</v>
      </c>
      <c r="T513" s="9">
        <f t="shared" si="77"/>
        <v>22.875</v>
      </c>
      <c r="U513" s="8">
        <f t="shared" si="78"/>
        <v>23.008333333333336</v>
      </c>
      <c r="V513" s="8">
        <f t="shared" si="79"/>
        <v>22.975000000000001</v>
      </c>
    </row>
    <row r="514" spans="1:22" ht="13.5" x14ac:dyDescent="0.25">
      <c r="A514" s="3">
        <f>RSI!A514</f>
        <v>42753</v>
      </c>
      <c r="B514" s="2">
        <f>RSI!B514</f>
        <v>2.1899000000000002</v>
      </c>
      <c r="C514" s="2">
        <f>RSI!I514</f>
        <v>37.682750577922263</v>
      </c>
      <c r="D514" s="2">
        <f>MACD!E514</f>
        <v>5.5042566674899263E-2</v>
      </c>
      <c r="E514" s="2">
        <f>MACD!F514</f>
        <v>3.3647457790397198E-2</v>
      </c>
      <c r="F514" s="2">
        <f>'Moving Avg'!D514</f>
        <v>2.1798799999999998</v>
      </c>
      <c r="G514" s="2">
        <f>'Moving Avg'!F514</f>
        <v>2.2456150000000004</v>
      </c>
      <c r="H514" s="2">
        <f>'Moving Avg'!G514</f>
        <v>2.2291199999999987</v>
      </c>
      <c r="I514" s="2">
        <f>'Moving Avg'!H514</f>
        <v>2.1008620000000016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18.725000000000001</v>
      </c>
      <c r="R514" s="9">
        <f t="shared" si="75"/>
        <v>26.625</v>
      </c>
      <c r="S514" s="9">
        <f t="shared" si="76"/>
        <v>23.675000000000001</v>
      </c>
      <c r="T514" s="9">
        <f t="shared" si="77"/>
        <v>22.875</v>
      </c>
      <c r="U514" s="8">
        <f t="shared" si="78"/>
        <v>23.008333333333336</v>
      </c>
      <c r="V514" s="8">
        <f t="shared" si="79"/>
        <v>22.975000000000001</v>
      </c>
    </row>
    <row r="515" spans="1:22" ht="13.5" x14ac:dyDescent="0.25">
      <c r="A515" s="3">
        <f>RSI!A515</f>
        <v>42754</v>
      </c>
      <c r="B515" s="2">
        <f>RSI!B515</f>
        <v>2.1732</v>
      </c>
      <c r="C515" s="2">
        <f>RSI!I515</f>
        <v>33.958445907961391</v>
      </c>
      <c r="D515" s="2">
        <f>MACD!E515</f>
        <v>5.0831502848975418E-2</v>
      </c>
      <c r="E515" s="2">
        <f>MACD!F515</f>
        <v>3.7084266802112846E-2</v>
      </c>
      <c r="F515" s="2">
        <f>'Moving Avg'!D515</f>
        <v>2.1798799999999998</v>
      </c>
      <c r="G515" s="2">
        <f>'Moving Avg'!F515</f>
        <v>2.2400450000000007</v>
      </c>
      <c r="H515" s="2">
        <f>'Moving Avg'!G515</f>
        <v>2.2292319999999983</v>
      </c>
      <c r="I515" s="2">
        <f>'Moving Avg'!H515</f>
        <v>2.1017105000000016</v>
      </c>
      <c r="J515" s="6" t="str">
        <f>OBV!F515</f>
        <v>BEARISH</v>
      </c>
      <c r="K515" s="6" t="str">
        <f>OBV!G515</f>
        <v>NEUTRAL</v>
      </c>
      <c r="L515" s="6" t="str">
        <f>OBV!H515</f>
        <v>NEUTRAL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18.725000000000001</v>
      </c>
      <c r="R515" s="9">
        <f t="shared" ref="R515:R578" si="85">M515*0.2+N515*0.2+O515*0.35+P515*0.25</f>
        <v>26.625</v>
      </c>
      <c r="S515" s="9">
        <f t="shared" ref="S515:S578" si="86">M515*0.15+N515*0.15+O515*0.25+P515*0.45</f>
        <v>23.675000000000001</v>
      </c>
      <c r="T515" s="9">
        <f t="shared" ref="T515:T578" si="87">0.25*SUM(M515:P515)</f>
        <v>22.875</v>
      </c>
      <c r="U515" s="8">
        <f t="shared" ref="U515:U578" si="88">SUM(Q515:S515)/3</f>
        <v>23.008333333333336</v>
      </c>
      <c r="V515" s="8">
        <f t="shared" ref="V515:V578" si="89">SUM(Q515:T515)/4</f>
        <v>22.975000000000001</v>
      </c>
    </row>
    <row r="516" spans="1:22" ht="13.5" x14ac:dyDescent="0.25">
      <c r="A516" s="3">
        <f>RSI!A516</f>
        <v>42755</v>
      </c>
      <c r="B516" s="2">
        <f>RSI!B516</f>
        <v>2.1732</v>
      </c>
      <c r="C516" s="2">
        <f>RSI!I516</f>
        <v>33.958445907961377</v>
      </c>
      <c r="D516" s="2">
        <f>MACD!E516</f>
        <v>4.7587717767707538E-2</v>
      </c>
      <c r="E516" s="2">
        <f>MACD!F516</f>
        <v>3.9184956995231786E-2</v>
      </c>
      <c r="F516" s="2">
        <f>'Moving Avg'!D516</f>
        <v>2.1798799999999998</v>
      </c>
      <c r="G516" s="2">
        <f>'Moving Avg'!F516</f>
        <v>2.2339150000000005</v>
      </c>
      <c r="H516" s="2">
        <f>'Moving Avg'!G516</f>
        <v>2.2293439999999984</v>
      </c>
      <c r="I516" s="2">
        <f>'Moving Avg'!H516</f>
        <v>2.1025590000000016</v>
      </c>
      <c r="J516" s="6" t="str">
        <f>OBV!F516</f>
        <v>BEARISH</v>
      </c>
      <c r="K516" s="6" t="str">
        <f>OBV!G516</f>
        <v>NEUTRAL</v>
      </c>
      <c r="L516" s="6" t="str">
        <f>OBV!H516</f>
        <v>NEUTRAL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16.5</v>
      </c>
      <c r="Q516" s="9">
        <f t="shared" si="84"/>
        <v>18.725000000000001</v>
      </c>
      <c r="R516" s="9">
        <f t="shared" si="85"/>
        <v>26.625</v>
      </c>
      <c r="S516" s="9">
        <f t="shared" si="86"/>
        <v>23.675000000000001</v>
      </c>
      <c r="T516" s="9">
        <f t="shared" si="87"/>
        <v>22.875</v>
      </c>
      <c r="U516" s="8">
        <f t="shared" si="88"/>
        <v>23.008333333333336</v>
      </c>
      <c r="V516" s="8">
        <f t="shared" si="89"/>
        <v>22.975000000000001</v>
      </c>
    </row>
    <row r="517" spans="1:22" ht="13.5" x14ac:dyDescent="0.25">
      <c r="A517" s="3">
        <f>RSI!A517</f>
        <v>42758</v>
      </c>
      <c r="B517" s="2">
        <f>RSI!B517</f>
        <v>2.1732</v>
      </c>
      <c r="C517" s="2">
        <f>RSI!I517</f>
        <v>33.958445907961391</v>
      </c>
      <c r="D517" s="2">
        <f>MACD!E517</f>
        <v>4.5138738370500864E-2</v>
      </c>
      <c r="E517" s="2">
        <f>MACD!F517</f>
        <v>4.0375713270285607E-2</v>
      </c>
      <c r="F517" s="2">
        <f>'Moving Avg'!D517</f>
        <v>2.1798799999999998</v>
      </c>
      <c r="G517" s="2">
        <f>'Moving Avg'!F517</f>
        <v>2.2280650000000004</v>
      </c>
      <c r="H517" s="2">
        <f>'Moving Avg'!G517</f>
        <v>2.2295679999999987</v>
      </c>
      <c r="I517" s="2">
        <f>'Moving Avg'!H517</f>
        <v>2.1034075000000017</v>
      </c>
      <c r="J517" s="6" t="str">
        <f>OBV!F517</f>
        <v>BEARISH</v>
      </c>
      <c r="K517" s="6" t="str">
        <f>OBV!G517</f>
        <v>NEUTRAL</v>
      </c>
      <c r="L517" s="6" t="str">
        <f>OBV!H517</f>
        <v>NEUTRAL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42759</v>
      </c>
      <c r="B518" s="2">
        <f>RSI!B518</f>
        <v>2.1732</v>
      </c>
      <c r="C518" s="2">
        <f>RSI!I518</f>
        <v>33.958445907961391</v>
      </c>
      <c r="D518" s="2">
        <f>MACD!E518</f>
        <v>4.3340378576444571E-2</v>
      </c>
      <c r="E518" s="2">
        <f>MACD!F518</f>
        <v>4.0968646331517401E-2</v>
      </c>
      <c r="F518" s="2">
        <f>'Moving Avg'!D518</f>
        <v>2.1765400000000001</v>
      </c>
      <c r="G518" s="2">
        <f>'Moving Avg'!F518</f>
        <v>2.2224950000000008</v>
      </c>
      <c r="H518" s="2">
        <f>'Moving Avg'!G518</f>
        <v>2.2301259999999985</v>
      </c>
      <c r="I518" s="2">
        <f>'Moving Avg'!H518</f>
        <v>2.1039920000000016</v>
      </c>
      <c r="J518" s="6" t="str">
        <f>OBV!F518</f>
        <v>BEARISH</v>
      </c>
      <c r="K518" s="6" t="str">
        <f>OBV!G518</f>
        <v>NEUTRAL</v>
      </c>
      <c r="L518" s="6" t="str">
        <f>OBV!H518</f>
        <v>CONFIRMED BEARISH</v>
      </c>
      <c r="M518" s="8">
        <f t="shared" si="80"/>
        <v>25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18.725000000000001</v>
      </c>
      <c r="R518" s="9">
        <f t="shared" si="85"/>
        <v>26.625</v>
      </c>
      <c r="S518" s="9">
        <f t="shared" si="86"/>
        <v>23.675000000000001</v>
      </c>
      <c r="T518" s="9">
        <f t="shared" si="87"/>
        <v>22.875</v>
      </c>
      <c r="U518" s="8">
        <f t="shared" si="88"/>
        <v>23.008333333333336</v>
      </c>
      <c r="V518" s="8">
        <f t="shared" si="89"/>
        <v>22.975000000000001</v>
      </c>
    </row>
    <row r="519" spans="1:22" ht="13.5" x14ac:dyDescent="0.25">
      <c r="A519" s="3">
        <f>RSI!A519</f>
        <v>42760</v>
      </c>
      <c r="B519" s="2">
        <f>RSI!B519</f>
        <v>2.1676000000000002</v>
      </c>
      <c r="C519" s="2">
        <f>RSI!I519</f>
        <v>32.509273171345953</v>
      </c>
      <c r="D519" s="2">
        <f>MACD!E519</f>
        <v>3.9056303198463649E-2</v>
      </c>
      <c r="E519" s="2">
        <f>MACD!F519</f>
        <v>4.0586177704906655E-2</v>
      </c>
      <c r="F519" s="2">
        <f>'Moving Avg'!D519</f>
        <v>2.1720800000000002</v>
      </c>
      <c r="G519" s="2">
        <f>'Moving Avg'!F519</f>
        <v>2.2166450000000006</v>
      </c>
      <c r="H519" s="2">
        <f>'Moving Avg'!G519</f>
        <v>2.2305719999999987</v>
      </c>
      <c r="I519" s="2">
        <f>'Moving Avg'!H519</f>
        <v>2.1042585000000016</v>
      </c>
      <c r="J519" s="6" t="str">
        <f>OBV!F519</f>
        <v>BEARISH</v>
      </c>
      <c r="K519" s="6" t="str">
        <f>OBV!G519</f>
        <v>NEUTRAL</v>
      </c>
      <c r="L519" s="6" t="str">
        <f>OBV!H519</f>
        <v>CONFIRMED BEARISH</v>
      </c>
      <c r="M519" s="8">
        <f t="shared" si="80"/>
        <v>25</v>
      </c>
      <c r="N519" s="8">
        <f t="shared" si="81"/>
        <v>45</v>
      </c>
      <c r="O519" s="8">
        <f t="shared" si="82"/>
        <v>50</v>
      </c>
      <c r="P519" s="8">
        <f t="shared" si="83"/>
        <v>16.5</v>
      </c>
      <c r="Q519" s="9">
        <f t="shared" si="84"/>
        <v>34.475000000000001</v>
      </c>
      <c r="R519" s="9">
        <f t="shared" si="85"/>
        <v>35.625</v>
      </c>
      <c r="S519" s="9">
        <f t="shared" si="86"/>
        <v>30.425000000000001</v>
      </c>
      <c r="T519" s="9">
        <f t="shared" si="87"/>
        <v>34.125</v>
      </c>
      <c r="U519" s="8">
        <f t="shared" si="88"/>
        <v>33.508333333333333</v>
      </c>
      <c r="V519" s="8">
        <f t="shared" si="89"/>
        <v>33.662499999999994</v>
      </c>
    </row>
    <row r="520" spans="1:22" ht="13.5" x14ac:dyDescent="0.25">
      <c r="A520" s="3">
        <f>RSI!A520</f>
        <v>42761</v>
      </c>
      <c r="B520" s="2">
        <f>RSI!B520</f>
        <v>2.1676000000000002</v>
      </c>
      <c r="C520" s="2">
        <f>RSI!I520</f>
        <v>32.509273171345953</v>
      </c>
      <c r="D520" s="2">
        <f>MACD!E520</f>
        <v>3.0560730714878304E-2</v>
      </c>
      <c r="E520" s="2">
        <f>MACD!F520</f>
        <v>3.858108830690099E-2</v>
      </c>
      <c r="F520" s="2">
        <f>'Moving Avg'!D520</f>
        <v>2.17096</v>
      </c>
      <c r="G520" s="2">
        <f>'Moving Avg'!F520</f>
        <v>2.2107950000000005</v>
      </c>
      <c r="H520" s="2">
        <f>'Moving Avg'!G520</f>
        <v>2.2304599999999981</v>
      </c>
      <c r="I520" s="2">
        <f>'Moving Avg'!H520</f>
        <v>2.104525000000002</v>
      </c>
      <c r="J520" s="6" t="str">
        <f>OBV!F520</f>
        <v>BEARISH</v>
      </c>
      <c r="K520" s="6" t="str">
        <f>OBV!G520</f>
        <v>NEUTRAL</v>
      </c>
      <c r="L520" s="6" t="str">
        <f>OBV!H520</f>
        <v>CONFIRMED BEARISH</v>
      </c>
      <c r="M520" s="8">
        <f t="shared" si="80"/>
        <v>25</v>
      </c>
      <c r="N520" s="8">
        <f t="shared" si="81"/>
        <v>45</v>
      </c>
      <c r="O520" s="8">
        <f t="shared" si="82"/>
        <v>50</v>
      </c>
      <c r="P520" s="8">
        <f t="shared" si="83"/>
        <v>16.5</v>
      </c>
      <c r="Q520" s="9">
        <f t="shared" si="84"/>
        <v>34.475000000000001</v>
      </c>
      <c r="R520" s="9">
        <f t="shared" si="85"/>
        <v>35.625</v>
      </c>
      <c r="S520" s="9">
        <f t="shared" si="86"/>
        <v>30.425000000000001</v>
      </c>
      <c r="T520" s="9">
        <f t="shared" si="87"/>
        <v>34.125</v>
      </c>
      <c r="U520" s="8">
        <f t="shared" si="88"/>
        <v>33.508333333333333</v>
      </c>
      <c r="V520" s="8">
        <f t="shared" si="89"/>
        <v>33.662499999999994</v>
      </c>
    </row>
    <row r="521" spans="1:22" ht="13.5" x14ac:dyDescent="0.25">
      <c r="A521" s="3">
        <f>RSI!A521</f>
        <v>42762</v>
      </c>
      <c r="B521" s="2">
        <f>RSI!B521</f>
        <v>2.1842999999999999</v>
      </c>
      <c r="C521" s="2">
        <f>RSI!I521</f>
        <v>41.18939474904105</v>
      </c>
      <c r="D521" s="2">
        <f>MACD!E521</f>
        <v>2.2383165598508725E-2</v>
      </c>
      <c r="E521" s="2">
        <f>MACD!F521</f>
        <v>3.5341503765222534E-2</v>
      </c>
      <c r="F521" s="2">
        <f>'Moving Avg'!D521</f>
        <v>2.1731799999999999</v>
      </c>
      <c r="G521" s="2">
        <f>'Moving Avg'!F521</f>
        <v>2.2055000000000007</v>
      </c>
      <c r="H521" s="2">
        <f>'Moving Avg'!G521</f>
        <v>2.2307939999999982</v>
      </c>
      <c r="I521" s="2">
        <f>'Moving Avg'!H521</f>
        <v>2.105033500000002</v>
      </c>
      <c r="J521" s="6" t="str">
        <f>OBV!F521</f>
        <v>BEARISH</v>
      </c>
      <c r="K521" s="6" t="str">
        <f>OBV!G521</f>
        <v>NEUTRAL</v>
      </c>
      <c r="L521" s="6" t="str">
        <f>OBV!H521</f>
        <v>BEARISH DIVERGENCE</v>
      </c>
      <c r="M521" s="8">
        <f t="shared" si="80"/>
        <v>25</v>
      </c>
      <c r="N521" s="8">
        <f t="shared" si="81"/>
        <v>45</v>
      </c>
      <c r="O521" s="8">
        <f t="shared" si="82"/>
        <v>50</v>
      </c>
      <c r="P521" s="8">
        <f t="shared" si="83"/>
        <v>16.5</v>
      </c>
      <c r="Q521" s="9">
        <f t="shared" si="84"/>
        <v>34.475000000000001</v>
      </c>
      <c r="R521" s="9">
        <f t="shared" si="85"/>
        <v>35.625</v>
      </c>
      <c r="S521" s="9">
        <f t="shared" si="86"/>
        <v>30.425000000000001</v>
      </c>
      <c r="T521" s="9">
        <f t="shared" si="87"/>
        <v>34.125</v>
      </c>
      <c r="U521" s="8">
        <f t="shared" si="88"/>
        <v>33.508333333333333</v>
      </c>
      <c r="V521" s="8">
        <f t="shared" si="89"/>
        <v>33.662499999999994</v>
      </c>
    </row>
    <row r="522" spans="1:22" ht="13.5" x14ac:dyDescent="0.25">
      <c r="A522" s="3">
        <f>RSI!A522</f>
        <v>42765</v>
      </c>
      <c r="B522" s="2">
        <f>RSI!B522</f>
        <v>2.1676000000000002</v>
      </c>
      <c r="C522" s="2">
        <f>RSI!I522</f>
        <v>36.178483155279871</v>
      </c>
      <c r="D522" s="2">
        <f>MACD!E522</f>
        <v>1.6831703862339342E-2</v>
      </c>
      <c r="E522" s="2">
        <f>MACD!F522</f>
        <v>3.1639543784645896E-2</v>
      </c>
      <c r="F522" s="2">
        <f>'Moving Avg'!D522</f>
        <v>2.1720600000000001</v>
      </c>
      <c r="G522" s="2">
        <f>'Moving Avg'!F522</f>
        <v>2.1985350000000006</v>
      </c>
      <c r="H522" s="2">
        <f>'Moving Avg'!G522</f>
        <v>2.2301259999999985</v>
      </c>
      <c r="I522" s="2">
        <f>'Moving Avg'!H522</f>
        <v>2.1057485000000016</v>
      </c>
      <c r="J522" s="6" t="str">
        <f>OBV!F522</f>
        <v>BEARISH</v>
      </c>
      <c r="K522" s="6" t="str">
        <f>OBV!G522</f>
        <v>NEUTRAL</v>
      </c>
      <c r="L522" s="6" t="str">
        <f>OBV!H522</f>
        <v>CONFIRMED BEARISH</v>
      </c>
      <c r="M522" s="8">
        <f t="shared" si="80"/>
        <v>25</v>
      </c>
      <c r="N522" s="8">
        <f t="shared" si="81"/>
        <v>45</v>
      </c>
      <c r="O522" s="8">
        <f t="shared" si="82"/>
        <v>50</v>
      </c>
      <c r="P522" s="8">
        <f t="shared" si="83"/>
        <v>16.5</v>
      </c>
      <c r="Q522" s="9">
        <f t="shared" si="84"/>
        <v>34.475000000000001</v>
      </c>
      <c r="R522" s="9">
        <f t="shared" si="85"/>
        <v>35.625</v>
      </c>
      <c r="S522" s="9">
        <f t="shared" si="86"/>
        <v>30.425000000000001</v>
      </c>
      <c r="T522" s="9">
        <f t="shared" si="87"/>
        <v>34.125</v>
      </c>
      <c r="U522" s="8">
        <f t="shared" si="88"/>
        <v>33.508333333333333</v>
      </c>
      <c r="V522" s="8">
        <f t="shared" si="89"/>
        <v>33.662499999999994</v>
      </c>
    </row>
    <row r="523" spans="1:22" ht="13.5" x14ac:dyDescent="0.25">
      <c r="A523" s="3">
        <f>RSI!A523</f>
        <v>42766</v>
      </c>
      <c r="B523" s="2">
        <f>RSI!B523</f>
        <v>2.1453000000000002</v>
      </c>
      <c r="C523" s="2">
        <f>RSI!I523</f>
        <v>30.791609433000204</v>
      </c>
      <c r="D523" s="2">
        <f>MACD!E523</f>
        <v>1.657535402502841E-2</v>
      </c>
      <c r="E523" s="2">
        <f>MACD!F523</f>
        <v>2.86267058327224E-2</v>
      </c>
      <c r="F523" s="2">
        <f>'Moving Avg'!D523</f>
        <v>2.1664800000000004</v>
      </c>
      <c r="G523" s="2">
        <f>'Moving Avg'!F523</f>
        <v>2.1915700000000005</v>
      </c>
      <c r="H523" s="2">
        <f>'Moving Avg'!G523</f>
        <v>2.2290119999999982</v>
      </c>
      <c r="I523" s="2">
        <f>'Moving Avg'!H523</f>
        <v>2.106352000000002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45</v>
      </c>
      <c r="O523" s="8">
        <f t="shared" si="82"/>
        <v>50</v>
      </c>
      <c r="P523" s="8">
        <f t="shared" si="83"/>
        <v>16.5</v>
      </c>
      <c r="Q523" s="9">
        <f t="shared" si="84"/>
        <v>34.475000000000001</v>
      </c>
      <c r="R523" s="9">
        <f t="shared" si="85"/>
        <v>35.625</v>
      </c>
      <c r="S523" s="9">
        <f t="shared" si="86"/>
        <v>30.425000000000001</v>
      </c>
      <c r="T523" s="9">
        <f t="shared" si="87"/>
        <v>34.125</v>
      </c>
      <c r="U523" s="8">
        <f t="shared" si="88"/>
        <v>33.508333333333333</v>
      </c>
      <c r="V523" s="8">
        <f t="shared" si="89"/>
        <v>33.662499999999994</v>
      </c>
    </row>
    <row r="524" spans="1:22" ht="13.5" x14ac:dyDescent="0.25">
      <c r="A524" s="3">
        <f>RSI!A524</f>
        <v>42767</v>
      </c>
      <c r="B524" s="2">
        <f>RSI!B524</f>
        <v>2.1676000000000002</v>
      </c>
      <c r="C524" s="2">
        <f>RSI!I524</f>
        <v>40.355631486705683</v>
      </c>
      <c r="D524" s="2">
        <f>MACD!E524</f>
        <v>1.5042027468445518E-2</v>
      </c>
      <c r="E524" s="2">
        <f>MACD!F524</f>
        <v>2.5909770159867028E-2</v>
      </c>
      <c r="F524" s="2">
        <f>'Moving Avg'!D524</f>
        <v>2.1664800000000004</v>
      </c>
      <c r="G524" s="2">
        <f>'Moving Avg'!F524</f>
        <v>2.1857200000000003</v>
      </c>
      <c r="H524" s="2">
        <f>'Moving Avg'!G524</f>
        <v>2.2292339999999986</v>
      </c>
      <c r="I524" s="2">
        <f>'Moving Avg'!H524</f>
        <v>2.1066715000000018</v>
      </c>
      <c r="J524" s="6" t="str">
        <f>OBV!F524</f>
        <v>BEARISH</v>
      </c>
      <c r="K524" s="6" t="str">
        <f>OBV!G524</f>
        <v>NEUTRAL</v>
      </c>
      <c r="L524" s="6" t="str">
        <f>OBV!H524</f>
        <v>NEUTRAL</v>
      </c>
      <c r="M524" s="8">
        <f t="shared" si="80"/>
        <v>25</v>
      </c>
      <c r="N524" s="8">
        <f t="shared" si="81"/>
        <v>45</v>
      </c>
      <c r="O524" s="8">
        <f t="shared" si="82"/>
        <v>50</v>
      </c>
      <c r="P524" s="8">
        <f t="shared" si="83"/>
        <v>16.5</v>
      </c>
      <c r="Q524" s="9">
        <f t="shared" si="84"/>
        <v>34.475000000000001</v>
      </c>
      <c r="R524" s="9">
        <f t="shared" si="85"/>
        <v>35.625</v>
      </c>
      <c r="S524" s="9">
        <f t="shared" si="86"/>
        <v>30.425000000000001</v>
      </c>
      <c r="T524" s="9">
        <f t="shared" si="87"/>
        <v>34.125</v>
      </c>
      <c r="U524" s="8">
        <f t="shared" si="88"/>
        <v>33.508333333333333</v>
      </c>
      <c r="V524" s="8">
        <f t="shared" si="89"/>
        <v>33.662499999999994</v>
      </c>
    </row>
    <row r="525" spans="1:22" ht="13.5" x14ac:dyDescent="0.25">
      <c r="A525" s="3">
        <f>RSI!A525</f>
        <v>42768</v>
      </c>
      <c r="B525" s="2">
        <f>RSI!B525</f>
        <v>2.1509</v>
      </c>
      <c r="C525" s="2">
        <f>RSI!I525</f>
        <v>36.30901054597156</v>
      </c>
      <c r="D525" s="2">
        <f>MACD!E525</f>
        <v>1.2591221448690071E-2</v>
      </c>
      <c r="E525" s="2">
        <f>MACD!F525</f>
        <v>2.3246060417631637E-2</v>
      </c>
      <c r="F525" s="2">
        <f>'Moving Avg'!D525</f>
        <v>2.1631400000000003</v>
      </c>
      <c r="G525" s="2">
        <f>'Moving Avg'!F525</f>
        <v>2.1818200000000001</v>
      </c>
      <c r="H525" s="2">
        <f>'Moving Avg'!G525</f>
        <v>2.2283419999999983</v>
      </c>
      <c r="I525" s="2">
        <f>'Moving Avg'!H525</f>
        <v>2.1071975000000021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45</v>
      </c>
      <c r="O525" s="8">
        <f t="shared" si="82"/>
        <v>50</v>
      </c>
      <c r="P525" s="8">
        <f t="shared" si="83"/>
        <v>16.5</v>
      </c>
      <c r="Q525" s="9">
        <f t="shared" si="84"/>
        <v>34.475000000000001</v>
      </c>
      <c r="R525" s="9">
        <f t="shared" si="85"/>
        <v>35.625</v>
      </c>
      <c r="S525" s="9">
        <f t="shared" si="86"/>
        <v>30.425000000000001</v>
      </c>
      <c r="T525" s="9">
        <f t="shared" si="87"/>
        <v>34.125</v>
      </c>
      <c r="U525" s="8">
        <f t="shared" si="88"/>
        <v>33.508333333333333</v>
      </c>
      <c r="V525" s="8">
        <f t="shared" si="89"/>
        <v>33.662499999999994</v>
      </c>
    </row>
    <row r="526" spans="1:22" ht="13.5" x14ac:dyDescent="0.25">
      <c r="A526" s="3">
        <f>RSI!A526</f>
        <v>42769</v>
      </c>
      <c r="B526" s="2">
        <f>RSI!B526</f>
        <v>2.1509</v>
      </c>
      <c r="C526" s="2">
        <f>RSI!I526</f>
        <v>36.30901054597156</v>
      </c>
      <c r="D526" s="2">
        <f>MACD!E526</f>
        <v>1.0781715633227495E-2</v>
      </c>
      <c r="E526" s="2">
        <f>MACD!F526</f>
        <v>2.0753191460750806E-2</v>
      </c>
      <c r="F526" s="2">
        <f>'Moving Avg'!D526</f>
        <v>2.15646</v>
      </c>
      <c r="G526" s="2">
        <f>'Moving Avg'!F526</f>
        <v>2.1779200000000003</v>
      </c>
      <c r="H526" s="2">
        <f>'Moving Avg'!G526</f>
        <v>2.2278959999999985</v>
      </c>
      <c r="I526" s="2">
        <f>'Moving Avg'!H526</f>
        <v>2.1077235000000019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45</v>
      </c>
      <c r="O526" s="8">
        <f t="shared" si="82"/>
        <v>50</v>
      </c>
      <c r="P526" s="8">
        <f t="shared" si="83"/>
        <v>16.5</v>
      </c>
      <c r="Q526" s="9">
        <f t="shared" si="84"/>
        <v>34.475000000000001</v>
      </c>
      <c r="R526" s="9">
        <f t="shared" si="85"/>
        <v>35.625</v>
      </c>
      <c r="S526" s="9">
        <f t="shared" si="86"/>
        <v>30.425000000000001</v>
      </c>
      <c r="T526" s="9">
        <f t="shared" si="87"/>
        <v>34.125</v>
      </c>
      <c r="U526" s="8">
        <f t="shared" si="88"/>
        <v>33.508333333333333</v>
      </c>
      <c r="V526" s="8">
        <f t="shared" si="89"/>
        <v>33.662499999999994</v>
      </c>
    </row>
    <row r="527" spans="1:22" ht="13.5" x14ac:dyDescent="0.25">
      <c r="A527" s="3">
        <f>RSI!A527</f>
        <v>42772</v>
      </c>
      <c r="B527" s="2">
        <f>RSI!B527</f>
        <v>2.2065999999999999</v>
      </c>
      <c r="C527" s="2">
        <f>RSI!I527</f>
        <v>54.109125338609594</v>
      </c>
      <c r="D527" s="2">
        <f>MACD!E527</f>
        <v>5.3693482207344267E-3</v>
      </c>
      <c r="E527" s="2">
        <f>MACD!F527</f>
        <v>1.7676422812747533E-2</v>
      </c>
      <c r="F527" s="2">
        <f>'Moving Avg'!D527</f>
        <v>2.1642600000000001</v>
      </c>
      <c r="G527" s="2">
        <f>'Moving Avg'!F527</f>
        <v>2.1768050000000003</v>
      </c>
      <c r="H527" s="2">
        <f>'Moving Avg'!G527</f>
        <v>2.2275619999999989</v>
      </c>
      <c r="I527" s="2">
        <f>'Moving Avg'!H527</f>
        <v>2.1087390000000017</v>
      </c>
      <c r="J527" s="6" t="str">
        <f>OBV!F527</f>
        <v>BEARISH</v>
      </c>
      <c r="K527" s="6" t="str">
        <f>OBV!G527</f>
        <v>NEUTRAL</v>
      </c>
      <c r="L527" s="6" t="str">
        <f>OBV!H527</f>
        <v>BEARISH DIVERGENCE</v>
      </c>
      <c r="M527" s="8">
        <f t="shared" si="80"/>
        <v>25</v>
      </c>
      <c r="N527" s="8">
        <f t="shared" si="81"/>
        <v>45</v>
      </c>
      <c r="O527" s="8">
        <f t="shared" si="82"/>
        <v>50</v>
      </c>
      <c r="P527" s="8">
        <f t="shared" si="83"/>
        <v>16.5</v>
      </c>
      <c r="Q527" s="9">
        <f t="shared" si="84"/>
        <v>34.475000000000001</v>
      </c>
      <c r="R527" s="9">
        <f t="shared" si="85"/>
        <v>35.625</v>
      </c>
      <c r="S527" s="9">
        <f t="shared" si="86"/>
        <v>30.425000000000001</v>
      </c>
      <c r="T527" s="9">
        <f t="shared" si="87"/>
        <v>34.125</v>
      </c>
      <c r="U527" s="8">
        <f t="shared" si="88"/>
        <v>33.508333333333333</v>
      </c>
      <c r="V527" s="8">
        <f t="shared" si="89"/>
        <v>33.662499999999994</v>
      </c>
    </row>
    <row r="528" spans="1:22" ht="13.5" x14ac:dyDescent="0.25">
      <c r="A528" s="3">
        <f>RSI!A528</f>
        <v>42773</v>
      </c>
      <c r="B528" s="2">
        <f>RSI!B528</f>
        <v>2.1732</v>
      </c>
      <c r="C528" s="2">
        <f>RSI!I528</f>
        <v>45.836679842056924</v>
      </c>
      <c r="D528" s="2">
        <f>MACD!E528</f>
        <v>3.1611475617072671E-3</v>
      </c>
      <c r="E528" s="2">
        <f>MACD!F528</f>
        <v>1.477336776253948E-2</v>
      </c>
      <c r="F528" s="2">
        <f>'Moving Avg'!D528</f>
        <v>2.1698399999999998</v>
      </c>
      <c r="G528" s="2">
        <f>'Moving Avg'!F528</f>
        <v>2.1740200000000001</v>
      </c>
      <c r="H528" s="2">
        <f>'Moving Avg'!G528</f>
        <v>2.2264479999999987</v>
      </c>
      <c r="I528" s="2">
        <f>'Moving Avg'!H528</f>
        <v>2.1093765000000015</v>
      </c>
      <c r="J528" s="6" t="str">
        <f>OBV!F528</f>
        <v>BULLISH</v>
      </c>
      <c r="K528" s="6" t="str">
        <f>OBV!G528</f>
        <v>NEUTRAL</v>
      </c>
      <c r="L528" s="6" t="str">
        <f>OBV!H528</f>
        <v>CONFIRMED BULLISH</v>
      </c>
      <c r="M528" s="8">
        <f t="shared" si="80"/>
        <v>25</v>
      </c>
      <c r="N528" s="8">
        <f t="shared" si="81"/>
        <v>45</v>
      </c>
      <c r="O528" s="8">
        <f t="shared" si="82"/>
        <v>50</v>
      </c>
      <c r="P528" s="8">
        <f t="shared" si="83"/>
        <v>83.5</v>
      </c>
      <c r="Q528" s="9">
        <f t="shared" si="84"/>
        <v>44.524999999999999</v>
      </c>
      <c r="R528" s="9">
        <f t="shared" si="85"/>
        <v>52.375</v>
      </c>
      <c r="S528" s="9">
        <f t="shared" si="86"/>
        <v>60.575000000000003</v>
      </c>
      <c r="T528" s="9">
        <f t="shared" si="87"/>
        <v>50.875</v>
      </c>
      <c r="U528" s="8">
        <f t="shared" si="88"/>
        <v>52.491666666666674</v>
      </c>
      <c r="V528" s="8">
        <f t="shared" si="89"/>
        <v>52.087500000000006</v>
      </c>
    </row>
    <row r="529" spans="1:22" ht="13.5" x14ac:dyDescent="0.25">
      <c r="A529" s="3">
        <f>RSI!A529</f>
        <v>42774</v>
      </c>
      <c r="B529" s="2">
        <f>RSI!B529</f>
        <v>2.1676000000000002</v>
      </c>
      <c r="C529" s="2">
        <f>RSI!I529</f>
        <v>44.605343955495904</v>
      </c>
      <c r="D529" s="2">
        <f>MACD!E529</f>
        <v>9.48327699942908E-4</v>
      </c>
      <c r="E529" s="2">
        <f>MACD!F529</f>
        <v>1.2008359750020167E-2</v>
      </c>
      <c r="F529" s="2">
        <f>'Moving Avg'!D529</f>
        <v>2.1698399999999998</v>
      </c>
      <c r="G529" s="2">
        <f>'Moving Avg'!F529</f>
        <v>2.1720700000000006</v>
      </c>
      <c r="H529" s="2">
        <f>'Moving Avg'!G529</f>
        <v>2.2242199999999985</v>
      </c>
      <c r="I529" s="2">
        <f>'Moving Avg'!H529</f>
        <v>2.1101705000000015</v>
      </c>
      <c r="J529" s="6" t="str">
        <f>OBV!F529</f>
        <v>BEARISH</v>
      </c>
      <c r="K529" s="6" t="str">
        <f>OBV!G529</f>
        <v>NEUTRAL</v>
      </c>
      <c r="L529" s="6" t="str">
        <f>OBV!H529</f>
        <v>NEUTRAL</v>
      </c>
      <c r="M529" s="8">
        <f t="shared" si="80"/>
        <v>25</v>
      </c>
      <c r="N529" s="8">
        <f t="shared" si="81"/>
        <v>45</v>
      </c>
      <c r="O529" s="8">
        <f t="shared" si="82"/>
        <v>50</v>
      </c>
      <c r="P529" s="8">
        <f t="shared" si="83"/>
        <v>16.5</v>
      </c>
      <c r="Q529" s="9">
        <f t="shared" si="84"/>
        <v>34.475000000000001</v>
      </c>
      <c r="R529" s="9">
        <f t="shared" si="85"/>
        <v>35.625</v>
      </c>
      <c r="S529" s="9">
        <f t="shared" si="86"/>
        <v>30.425000000000001</v>
      </c>
      <c r="T529" s="9">
        <f t="shared" si="87"/>
        <v>34.125</v>
      </c>
      <c r="U529" s="8">
        <f t="shared" si="88"/>
        <v>33.508333333333333</v>
      </c>
      <c r="V529" s="8">
        <f t="shared" si="89"/>
        <v>33.662499999999994</v>
      </c>
    </row>
    <row r="530" spans="1:22" ht="13.5" x14ac:dyDescent="0.25">
      <c r="A530" s="3">
        <f>RSI!A530</f>
        <v>42775</v>
      </c>
      <c r="B530" s="2">
        <f>RSI!B530</f>
        <v>2.1732</v>
      </c>
      <c r="C530" s="2">
        <f>RSI!I530</f>
        <v>46.162851354834885</v>
      </c>
      <c r="D530" s="2">
        <f>MACD!E530</f>
        <v>-1.2109850430341851E-3</v>
      </c>
      <c r="E530" s="2">
        <f>MACD!F530</f>
        <v>9.3644907914092971E-3</v>
      </c>
      <c r="F530" s="2">
        <f>'Moving Avg'!D530</f>
        <v>2.1742999999999997</v>
      </c>
      <c r="G530" s="2">
        <f>'Moving Avg'!F530</f>
        <v>2.1720700000000006</v>
      </c>
      <c r="H530" s="2">
        <f>'Moving Avg'!G530</f>
        <v>2.2219919999999989</v>
      </c>
      <c r="I530" s="2">
        <f>'Moving Avg'!H530</f>
        <v>2.1110450000000016</v>
      </c>
      <c r="J530" s="6" t="str">
        <f>OBV!F530</f>
        <v>BULLISH</v>
      </c>
      <c r="K530" s="6" t="str">
        <f>OBV!G530</f>
        <v>NEUTRAL</v>
      </c>
      <c r="L530" s="6" t="str">
        <f>OBV!H530</f>
        <v>CONFIRMED BULLISH</v>
      </c>
      <c r="M530" s="8">
        <f t="shared" si="80"/>
        <v>25</v>
      </c>
      <c r="N530" s="8">
        <f t="shared" si="81"/>
        <v>45</v>
      </c>
      <c r="O530" s="8">
        <f t="shared" si="82"/>
        <v>50</v>
      </c>
      <c r="P530" s="8">
        <f t="shared" si="83"/>
        <v>83.5</v>
      </c>
      <c r="Q530" s="9">
        <f t="shared" si="84"/>
        <v>44.524999999999999</v>
      </c>
      <c r="R530" s="9">
        <f t="shared" si="85"/>
        <v>52.375</v>
      </c>
      <c r="S530" s="9">
        <f t="shared" si="86"/>
        <v>60.575000000000003</v>
      </c>
      <c r="T530" s="9">
        <f t="shared" si="87"/>
        <v>50.875</v>
      </c>
      <c r="U530" s="8">
        <f t="shared" si="88"/>
        <v>52.491666666666674</v>
      </c>
      <c r="V530" s="8">
        <f t="shared" si="89"/>
        <v>52.087500000000006</v>
      </c>
    </row>
    <row r="531" spans="1:22" ht="13.5" x14ac:dyDescent="0.25">
      <c r="A531" s="3">
        <f>RSI!A531</f>
        <v>42776</v>
      </c>
      <c r="B531" s="2">
        <f>RSI!B531</f>
        <v>2.1732</v>
      </c>
      <c r="C531" s="2">
        <f>RSI!I531</f>
        <v>46.162851354834885</v>
      </c>
      <c r="D531" s="2">
        <f>MACD!E531</f>
        <v>-3.8354078134350544E-4</v>
      </c>
      <c r="E531" s="2">
        <f>MACD!F531</f>
        <v>7.4148844768587366E-3</v>
      </c>
      <c r="F531" s="2">
        <f>'Moving Avg'!D531</f>
        <v>2.1787599999999996</v>
      </c>
      <c r="G531" s="2">
        <f>'Moving Avg'!F531</f>
        <v>2.1720700000000006</v>
      </c>
      <c r="H531" s="2">
        <f>'Moving Avg'!G531</f>
        <v>2.2198759999999989</v>
      </c>
      <c r="I531" s="2">
        <f>'Moving Avg'!H531</f>
        <v>2.1119195000000017</v>
      </c>
      <c r="J531" s="6" t="str">
        <f>OBV!F531</f>
        <v>BULLISH</v>
      </c>
      <c r="K531" s="6" t="str">
        <f>OBV!G531</f>
        <v>NEUTRAL</v>
      </c>
      <c r="L531" s="6" t="str">
        <f>OBV!H531</f>
        <v>CONFIRMED BULLISH</v>
      </c>
      <c r="M531" s="8">
        <f t="shared" si="80"/>
        <v>25</v>
      </c>
      <c r="N531" s="8">
        <f t="shared" si="81"/>
        <v>45</v>
      </c>
      <c r="O531" s="8">
        <f t="shared" si="82"/>
        <v>50</v>
      </c>
      <c r="P531" s="8">
        <f t="shared" si="83"/>
        <v>83.5</v>
      </c>
      <c r="Q531" s="9">
        <f t="shared" si="84"/>
        <v>44.524999999999999</v>
      </c>
      <c r="R531" s="9">
        <f t="shared" si="85"/>
        <v>52.375</v>
      </c>
      <c r="S531" s="9">
        <f t="shared" si="86"/>
        <v>60.575000000000003</v>
      </c>
      <c r="T531" s="9">
        <f t="shared" si="87"/>
        <v>50.875</v>
      </c>
      <c r="U531" s="8">
        <f t="shared" si="88"/>
        <v>52.491666666666674</v>
      </c>
      <c r="V531" s="8">
        <f t="shared" si="89"/>
        <v>52.087500000000006</v>
      </c>
    </row>
    <row r="532" spans="1:22" ht="13.5" x14ac:dyDescent="0.25">
      <c r="A532" s="3">
        <f>RSI!A532</f>
        <v>42779</v>
      </c>
      <c r="B532" s="2">
        <f>RSI!B532</f>
        <v>2.1453000000000002</v>
      </c>
      <c r="C532" s="2">
        <f>RSI!I532</f>
        <v>39.71132891513659</v>
      </c>
      <c r="D532" s="2">
        <f>MACD!E532</f>
        <v>-1.0695578108643744E-4</v>
      </c>
      <c r="E532" s="2">
        <f>MACD!F532</f>
        <v>5.9105164252697025E-3</v>
      </c>
      <c r="F532" s="2">
        <f>'Moving Avg'!D532</f>
        <v>2.1665000000000001</v>
      </c>
      <c r="G532" s="2">
        <f>'Moving Avg'!F532</f>
        <v>2.1706750000000001</v>
      </c>
      <c r="H532" s="2">
        <f>'Moving Avg'!G532</f>
        <v>2.2180919999999991</v>
      </c>
      <c r="I532" s="2">
        <f>'Moving Avg'!H532</f>
        <v>2.1126285000000018</v>
      </c>
      <c r="J532" s="6" t="str">
        <f>OBV!F532</f>
        <v>BULLISH</v>
      </c>
      <c r="K532" s="6" t="str">
        <f>OBV!G532</f>
        <v>NEUTRAL</v>
      </c>
      <c r="L532" s="6" t="str">
        <f>OBV!H532</f>
        <v>BULLISH DIVERGENCE</v>
      </c>
      <c r="M532" s="8">
        <f t="shared" si="80"/>
        <v>25</v>
      </c>
      <c r="N532" s="8">
        <f t="shared" si="81"/>
        <v>45</v>
      </c>
      <c r="O532" s="8">
        <f t="shared" si="82"/>
        <v>50</v>
      </c>
      <c r="P532" s="8">
        <f t="shared" si="83"/>
        <v>66.5</v>
      </c>
      <c r="Q532" s="9">
        <f t="shared" si="84"/>
        <v>41.975000000000001</v>
      </c>
      <c r="R532" s="9">
        <f t="shared" si="85"/>
        <v>48.125</v>
      </c>
      <c r="S532" s="9">
        <f t="shared" si="86"/>
        <v>52.924999999999997</v>
      </c>
      <c r="T532" s="9">
        <f t="shared" si="87"/>
        <v>46.625</v>
      </c>
      <c r="U532" s="8">
        <f t="shared" si="88"/>
        <v>47.67499999999999</v>
      </c>
      <c r="V532" s="8">
        <f t="shared" si="89"/>
        <v>47.412499999999994</v>
      </c>
    </row>
    <row r="533" spans="1:22" ht="13.5" x14ac:dyDescent="0.25">
      <c r="A533" s="3">
        <f>RSI!A533</f>
        <v>42780</v>
      </c>
      <c r="B533" s="2">
        <f>RSI!B533</f>
        <v>2.1453000000000002</v>
      </c>
      <c r="C533" s="2">
        <f>RSI!I533</f>
        <v>39.71132891513659</v>
      </c>
      <c r="D533" s="2">
        <f>MACD!E533</f>
        <v>-3.0656774386503827E-3</v>
      </c>
      <c r="E533" s="2">
        <f>MACD!F533</f>
        <v>4.1152776524856858E-3</v>
      </c>
      <c r="F533" s="2">
        <f>'Moving Avg'!D533</f>
        <v>2.16092</v>
      </c>
      <c r="G533" s="2">
        <f>'Moving Avg'!F533</f>
        <v>2.1684450000000002</v>
      </c>
      <c r="H533" s="2">
        <f>'Moving Avg'!G533</f>
        <v>2.2159739999999992</v>
      </c>
      <c r="I533" s="2">
        <f>'Moving Avg'!H533</f>
        <v>2.1130735000000014</v>
      </c>
      <c r="J533" s="6" t="str">
        <f>OBV!F533</f>
        <v>BULLISH</v>
      </c>
      <c r="K533" s="6" t="str">
        <f>OBV!G533</f>
        <v>NEUTRAL</v>
      </c>
      <c r="L533" s="6" t="str">
        <f>OBV!H533</f>
        <v>BULLISH DIVERGENCE</v>
      </c>
      <c r="M533" s="8">
        <f t="shared" si="80"/>
        <v>25</v>
      </c>
      <c r="N533" s="8">
        <f t="shared" si="81"/>
        <v>45</v>
      </c>
      <c r="O533" s="8">
        <f t="shared" si="82"/>
        <v>50</v>
      </c>
      <c r="P533" s="8">
        <f t="shared" si="83"/>
        <v>66.5</v>
      </c>
      <c r="Q533" s="9">
        <f t="shared" si="84"/>
        <v>41.975000000000001</v>
      </c>
      <c r="R533" s="9">
        <f t="shared" si="85"/>
        <v>48.125</v>
      </c>
      <c r="S533" s="9">
        <f t="shared" si="86"/>
        <v>52.924999999999997</v>
      </c>
      <c r="T533" s="9">
        <f t="shared" si="87"/>
        <v>46.625</v>
      </c>
      <c r="U533" s="8">
        <f t="shared" si="88"/>
        <v>47.67499999999999</v>
      </c>
      <c r="V533" s="8">
        <f t="shared" si="89"/>
        <v>47.412499999999994</v>
      </c>
    </row>
    <row r="534" spans="1:22" ht="13.5" x14ac:dyDescent="0.25">
      <c r="A534" s="3">
        <f>RSI!A534</f>
        <v>42781</v>
      </c>
      <c r="B534" s="2">
        <f>RSI!B534</f>
        <v>2.1230000000000002</v>
      </c>
      <c r="C534" s="2">
        <f>RSI!I534</f>
        <v>35.156749053597323</v>
      </c>
      <c r="D534" s="2">
        <f>MACD!E534</f>
        <v>-2.6620662974830012E-4</v>
      </c>
      <c r="E534" s="2">
        <f>MACD!F534</f>
        <v>3.2389807960388887E-3</v>
      </c>
      <c r="F534" s="2">
        <f>'Moving Avg'!D534</f>
        <v>2.1520000000000001</v>
      </c>
      <c r="G534" s="2">
        <f>'Moving Avg'!F534</f>
        <v>2.1650999999999998</v>
      </c>
      <c r="H534" s="2">
        <f>'Moving Avg'!G534</f>
        <v>2.2136339999999999</v>
      </c>
      <c r="I534" s="2">
        <f>'Moving Avg'!H534</f>
        <v>2.1134335000000015</v>
      </c>
      <c r="J534" s="6" t="str">
        <f>OBV!F534</f>
        <v>BULLISH</v>
      </c>
      <c r="K534" s="6" t="str">
        <f>OBV!G534</f>
        <v>NEUTRAL</v>
      </c>
      <c r="L534" s="6" t="str">
        <f>OBV!H534</f>
        <v>BULLISH DIVERGENCE</v>
      </c>
      <c r="M534" s="8">
        <f t="shared" si="80"/>
        <v>25</v>
      </c>
      <c r="N534" s="8">
        <f t="shared" si="81"/>
        <v>45</v>
      </c>
      <c r="O534" s="8">
        <f t="shared" si="82"/>
        <v>50</v>
      </c>
      <c r="P534" s="8">
        <f t="shared" si="83"/>
        <v>66.5</v>
      </c>
      <c r="Q534" s="9">
        <f t="shared" si="84"/>
        <v>41.975000000000001</v>
      </c>
      <c r="R534" s="9">
        <f t="shared" si="85"/>
        <v>48.125</v>
      </c>
      <c r="S534" s="9">
        <f t="shared" si="86"/>
        <v>52.924999999999997</v>
      </c>
      <c r="T534" s="9">
        <f t="shared" si="87"/>
        <v>46.625</v>
      </c>
      <c r="U534" s="8">
        <f t="shared" si="88"/>
        <v>47.67499999999999</v>
      </c>
      <c r="V534" s="8">
        <f t="shared" si="89"/>
        <v>47.412499999999994</v>
      </c>
    </row>
    <row r="535" spans="1:22" ht="13.5" x14ac:dyDescent="0.25">
      <c r="A535" s="3">
        <f>RSI!A535</f>
        <v>42782</v>
      </c>
      <c r="B535" s="2">
        <f>RSI!B535</f>
        <v>2.1230000000000002</v>
      </c>
      <c r="C535" s="2">
        <f>RSI!I535</f>
        <v>35.156749053597338</v>
      </c>
      <c r="D535" s="2">
        <f>MACD!E535</f>
        <v>-1.3082401160913193E-4</v>
      </c>
      <c r="E535" s="2">
        <f>MACD!F535</f>
        <v>2.5650198345092846E-3</v>
      </c>
      <c r="F535" s="2">
        <f>'Moving Avg'!D535</f>
        <v>2.1419600000000001</v>
      </c>
      <c r="G535" s="2">
        <f>'Moving Avg'!F535</f>
        <v>2.1625899999999998</v>
      </c>
      <c r="H535" s="2">
        <f>'Moving Avg'!G535</f>
        <v>2.2115159999999996</v>
      </c>
      <c r="I535" s="2">
        <f>'Moving Avg'!H535</f>
        <v>2.1138200000000018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0"/>
        <v>25</v>
      </c>
      <c r="N535" s="8">
        <f t="shared" si="81"/>
        <v>45</v>
      </c>
      <c r="O535" s="8">
        <f t="shared" si="82"/>
        <v>50</v>
      </c>
      <c r="P535" s="8">
        <f t="shared" si="83"/>
        <v>16.5</v>
      </c>
      <c r="Q535" s="9">
        <f t="shared" si="84"/>
        <v>34.475000000000001</v>
      </c>
      <c r="R535" s="9">
        <f t="shared" si="85"/>
        <v>35.625</v>
      </c>
      <c r="S535" s="9">
        <f t="shared" si="86"/>
        <v>30.425000000000001</v>
      </c>
      <c r="T535" s="9">
        <f t="shared" si="87"/>
        <v>34.125</v>
      </c>
      <c r="U535" s="8">
        <f t="shared" si="88"/>
        <v>33.508333333333333</v>
      </c>
      <c r="V535" s="8">
        <f t="shared" si="89"/>
        <v>33.662499999999994</v>
      </c>
    </row>
    <row r="536" spans="1:22" ht="13.5" x14ac:dyDescent="0.25">
      <c r="A536" s="3">
        <f>RSI!A536</f>
        <v>42783</v>
      </c>
      <c r="B536" s="2">
        <f>RSI!B536</f>
        <v>2.1175000000000002</v>
      </c>
      <c r="C536" s="2">
        <f>RSI!I536</f>
        <v>34.04001231825508</v>
      </c>
      <c r="D536" s="2">
        <f>MACD!E536</f>
        <v>7.0209198849013887E-4</v>
      </c>
      <c r="E536" s="2">
        <f>MACD!F536</f>
        <v>2.1924342653054556E-3</v>
      </c>
      <c r="F536" s="2">
        <f>'Moving Avg'!D536</f>
        <v>2.1308199999999999</v>
      </c>
      <c r="G536" s="2">
        <f>'Moving Avg'!F536</f>
        <v>2.159805</v>
      </c>
      <c r="H536" s="2">
        <f>'Moving Avg'!G536</f>
        <v>2.2091760000000007</v>
      </c>
      <c r="I536" s="2">
        <f>'Moving Avg'!H536</f>
        <v>2.1136255000000017</v>
      </c>
      <c r="J536" s="6" t="str">
        <f>OBV!F536</f>
        <v>BEARISH</v>
      </c>
      <c r="K536" s="6" t="str">
        <f>OBV!G536</f>
        <v>WEAK</v>
      </c>
      <c r="L536" s="6" t="str">
        <f>OBV!H536</f>
        <v>CONFIRMED BEARISH</v>
      </c>
      <c r="M536" s="8">
        <f t="shared" si="80"/>
        <v>25</v>
      </c>
      <c r="N536" s="8">
        <f t="shared" si="81"/>
        <v>45</v>
      </c>
      <c r="O536" s="8">
        <f t="shared" si="82"/>
        <v>50</v>
      </c>
      <c r="P536" s="8">
        <f t="shared" si="83"/>
        <v>0</v>
      </c>
      <c r="Q536" s="9">
        <f t="shared" si="84"/>
        <v>32</v>
      </c>
      <c r="R536" s="9">
        <f t="shared" si="85"/>
        <v>31.5</v>
      </c>
      <c r="S536" s="9">
        <f t="shared" si="86"/>
        <v>23</v>
      </c>
      <c r="T536" s="9">
        <f t="shared" si="87"/>
        <v>30</v>
      </c>
      <c r="U536" s="8">
        <f t="shared" si="88"/>
        <v>28.833333333333332</v>
      </c>
      <c r="V536" s="8">
        <f t="shared" si="89"/>
        <v>29.125</v>
      </c>
    </row>
    <row r="537" spans="1:22" ht="13.5" x14ac:dyDescent="0.25">
      <c r="A537" s="3">
        <f>RSI!A537</f>
        <v>42786</v>
      </c>
      <c r="B537" s="2">
        <f>RSI!B537</f>
        <v>2.1118999999999999</v>
      </c>
      <c r="C537" s="2">
        <f>RSI!I537</f>
        <v>32.894307186735745</v>
      </c>
      <c r="D537" s="2">
        <f>MACD!E537</f>
        <v>1.0711332820608099E-2</v>
      </c>
      <c r="E537" s="2">
        <f>MACD!F537</f>
        <v>3.8962139763659845E-3</v>
      </c>
      <c r="F537" s="2">
        <f>'Moving Avg'!D537</f>
        <v>2.1241400000000001</v>
      </c>
      <c r="G537" s="2">
        <f>'Moving Avg'!F537</f>
        <v>2.1567400000000001</v>
      </c>
      <c r="H537" s="2">
        <f>'Moving Avg'!G537</f>
        <v>2.2067240000000008</v>
      </c>
      <c r="I537" s="2">
        <f>'Moving Avg'!H537</f>
        <v>2.1130865000000019</v>
      </c>
      <c r="J537" s="6" t="str">
        <f>OBV!F537</f>
        <v>BEARISH</v>
      </c>
      <c r="K537" s="6" t="str">
        <f>OBV!G537</f>
        <v>WEAK</v>
      </c>
      <c r="L537" s="6" t="str">
        <f>OBV!H537</f>
        <v>CONFIRMED BEARISH</v>
      </c>
      <c r="M537" s="8">
        <f t="shared" si="80"/>
        <v>25</v>
      </c>
      <c r="N537" s="8">
        <f t="shared" si="81"/>
        <v>0</v>
      </c>
      <c r="O537" s="8">
        <f t="shared" si="82"/>
        <v>50</v>
      </c>
      <c r="P537" s="8">
        <f t="shared" si="83"/>
        <v>0</v>
      </c>
      <c r="Q537" s="9">
        <f t="shared" si="84"/>
        <v>16.25</v>
      </c>
      <c r="R537" s="9">
        <f t="shared" si="85"/>
        <v>22.5</v>
      </c>
      <c r="S537" s="9">
        <f t="shared" si="86"/>
        <v>16.25</v>
      </c>
      <c r="T537" s="9">
        <f t="shared" si="87"/>
        <v>18.75</v>
      </c>
      <c r="U537" s="8">
        <f t="shared" si="88"/>
        <v>18.333333333333332</v>
      </c>
      <c r="V537" s="8">
        <f t="shared" si="89"/>
        <v>18.4375</v>
      </c>
    </row>
    <row r="538" spans="1:22" ht="13.5" x14ac:dyDescent="0.25">
      <c r="A538" s="3">
        <f>RSI!A538</f>
        <v>42787</v>
      </c>
      <c r="B538" s="2">
        <f>RSI!B538</f>
        <v>2.1118999999999999</v>
      </c>
      <c r="C538" s="2">
        <f>RSI!I538</f>
        <v>32.894307186735745</v>
      </c>
      <c r="D538" s="2">
        <f>MACD!E538</f>
        <v>1.4372004893400181E-2</v>
      </c>
      <c r="E538" s="2">
        <f>MACD!F538</f>
        <v>5.9913721597728243E-3</v>
      </c>
      <c r="F538" s="2">
        <f>'Moving Avg'!D538</f>
        <v>2.1174600000000003</v>
      </c>
      <c r="G538" s="2">
        <f>'Moving Avg'!F538</f>
        <v>2.1536749999999998</v>
      </c>
      <c r="H538" s="2">
        <f>'Moving Avg'!G538</f>
        <v>2.2043840000000006</v>
      </c>
      <c r="I538" s="2">
        <f>'Moving Avg'!H538</f>
        <v>2.1128640000000014</v>
      </c>
      <c r="J538" s="6" t="str">
        <f>OBV!F538</f>
        <v>BEARISH</v>
      </c>
      <c r="K538" s="6" t="str">
        <f>OBV!G538</f>
        <v>WEAK</v>
      </c>
      <c r="L538" s="6" t="str">
        <f>OBV!H538</f>
        <v>CONFIRMED BEARISH</v>
      </c>
      <c r="M538" s="8">
        <f t="shared" si="80"/>
        <v>25</v>
      </c>
      <c r="N538" s="8">
        <f t="shared" si="81"/>
        <v>0</v>
      </c>
      <c r="O538" s="8">
        <f t="shared" si="82"/>
        <v>50</v>
      </c>
      <c r="P538" s="8">
        <f t="shared" si="83"/>
        <v>0</v>
      </c>
      <c r="Q538" s="9">
        <f t="shared" si="84"/>
        <v>16.25</v>
      </c>
      <c r="R538" s="9">
        <f t="shared" si="85"/>
        <v>22.5</v>
      </c>
      <c r="S538" s="9">
        <f t="shared" si="86"/>
        <v>16.25</v>
      </c>
      <c r="T538" s="9">
        <f t="shared" si="87"/>
        <v>18.75</v>
      </c>
      <c r="U538" s="8">
        <f t="shared" si="88"/>
        <v>18.333333333333332</v>
      </c>
      <c r="V538" s="8">
        <f t="shared" si="89"/>
        <v>18.4375</v>
      </c>
    </row>
    <row r="539" spans="1:22" ht="13.5" x14ac:dyDescent="0.25">
      <c r="A539" s="3">
        <f>RSI!A539</f>
        <v>42788</v>
      </c>
      <c r="B539" s="2">
        <f>RSI!B539</f>
        <v>2.1118999999999999</v>
      </c>
      <c r="C539" s="2">
        <f>RSI!I539</f>
        <v>32.894307186735759</v>
      </c>
      <c r="D539" s="2">
        <f>MACD!E539</f>
        <v>1.6913306319167098E-2</v>
      </c>
      <c r="E539" s="2">
        <f>MACD!F539</f>
        <v>8.1757589916516792E-3</v>
      </c>
      <c r="F539" s="2">
        <f>'Moving Avg'!D539</f>
        <v>2.1152400000000005</v>
      </c>
      <c r="G539" s="2">
        <f>'Moving Avg'!F539</f>
        <v>2.1508899999999995</v>
      </c>
      <c r="H539" s="2">
        <f>'Moving Avg'!G539</f>
        <v>2.2020440000000012</v>
      </c>
      <c r="I539" s="2">
        <f>'Moving Avg'!H539</f>
        <v>2.1125885000000015</v>
      </c>
      <c r="J539" s="6" t="str">
        <f>OBV!F539</f>
        <v>BEARISH</v>
      </c>
      <c r="K539" s="6" t="str">
        <f>OBV!G539</f>
        <v>WEAK</v>
      </c>
      <c r="L539" s="6" t="str">
        <f>OBV!H539</f>
        <v>CONFIRMED BEARISH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0</v>
      </c>
      <c r="Q539" s="9">
        <f t="shared" si="84"/>
        <v>16.25</v>
      </c>
      <c r="R539" s="9">
        <f t="shared" si="85"/>
        <v>22.5</v>
      </c>
      <c r="S539" s="9">
        <f t="shared" si="86"/>
        <v>16.25</v>
      </c>
      <c r="T539" s="9">
        <f t="shared" si="87"/>
        <v>18.75</v>
      </c>
      <c r="U539" s="8">
        <f t="shared" si="88"/>
        <v>18.333333333333332</v>
      </c>
      <c r="V539" s="8">
        <f t="shared" si="89"/>
        <v>18.4375</v>
      </c>
    </row>
    <row r="540" spans="1:22" ht="13.5" x14ac:dyDescent="0.25">
      <c r="A540" s="3">
        <f>RSI!A540</f>
        <v>42789</v>
      </c>
      <c r="B540" s="2">
        <f>RSI!B540</f>
        <v>2.1118999999999999</v>
      </c>
      <c r="C540" s="2">
        <f>RSI!I540</f>
        <v>32.894307186735759</v>
      </c>
      <c r="D540" s="2">
        <f>MACD!E540</f>
        <v>2.0207906509507101E-2</v>
      </c>
      <c r="E540" s="2">
        <f>MACD!F540</f>
        <v>1.0582188495222765E-2</v>
      </c>
      <c r="F540" s="2">
        <f>'Moving Avg'!D540</f>
        <v>2.1130200000000001</v>
      </c>
      <c r="G540" s="2">
        <f>'Moving Avg'!F540</f>
        <v>2.1481050000000002</v>
      </c>
      <c r="H540" s="2">
        <f>'Moving Avg'!G540</f>
        <v>2.1997040000000014</v>
      </c>
      <c r="I540" s="2">
        <f>'Moving Avg'!H540</f>
        <v>2.1122075000000016</v>
      </c>
      <c r="J540" s="6" t="str">
        <f>OBV!F540</f>
        <v>BEARISH</v>
      </c>
      <c r="K540" s="6" t="str">
        <f>OBV!G540</f>
        <v>WEAK</v>
      </c>
      <c r="L540" s="6" t="str">
        <f>OBV!H540</f>
        <v>CONFIRMED BEARISH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0</v>
      </c>
      <c r="Q540" s="9">
        <f t="shared" si="84"/>
        <v>16.25</v>
      </c>
      <c r="R540" s="9">
        <f t="shared" si="85"/>
        <v>22.5</v>
      </c>
      <c r="S540" s="9">
        <f t="shared" si="86"/>
        <v>16.25</v>
      </c>
      <c r="T540" s="9">
        <f t="shared" si="87"/>
        <v>18.75</v>
      </c>
      <c r="U540" s="8">
        <f t="shared" si="88"/>
        <v>18.333333333333332</v>
      </c>
      <c r="V540" s="8">
        <f t="shared" si="89"/>
        <v>18.4375</v>
      </c>
    </row>
    <row r="541" spans="1:22" ht="13.5" x14ac:dyDescent="0.25">
      <c r="A541" s="3">
        <f>RSI!A541</f>
        <v>42790</v>
      </c>
      <c r="B541" s="2">
        <f>RSI!B541</f>
        <v>2.1175000000000002</v>
      </c>
      <c r="C541" s="2">
        <f>RSI!I541</f>
        <v>35.800686330726919</v>
      </c>
      <c r="D541" s="2">
        <f>MACD!E541</f>
        <v>2.2842617125761411E-2</v>
      </c>
      <c r="E541" s="2">
        <f>MACD!F541</f>
        <v>1.3034274221330494E-2</v>
      </c>
      <c r="F541" s="2">
        <f>'Moving Avg'!D541</f>
        <v>2.1130199999999997</v>
      </c>
      <c r="G541" s="2">
        <f>'Moving Avg'!F541</f>
        <v>2.144765</v>
      </c>
      <c r="H541" s="2">
        <f>'Moving Avg'!G541</f>
        <v>2.1974760000000013</v>
      </c>
      <c r="I541" s="2">
        <f>'Moving Avg'!H541</f>
        <v>2.1120130000000019</v>
      </c>
      <c r="J541" s="6" t="str">
        <f>OBV!F541</f>
        <v>BEARISH</v>
      </c>
      <c r="K541" s="6" t="str">
        <f>OBV!G541</f>
        <v>NEUTRAL</v>
      </c>
      <c r="L541" s="6" t="str">
        <f>OBV!H541</f>
        <v>NEUTRAL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16.5</v>
      </c>
      <c r="Q541" s="9">
        <f t="shared" si="84"/>
        <v>18.725000000000001</v>
      </c>
      <c r="R541" s="9">
        <f t="shared" si="85"/>
        <v>26.625</v>
      </c>
      <c r="S541" s="9">
        <f t="shared" si="86"/>
        <v>23.675000000000001</v>
      </c>
      <c r="T541" s="9">
        <f t="shared" si="87"/>
        <v>22.875</v>
      </c>
      <c r="U541" s="8">
        <f t="shared" si="88"/>
        <v>23.008333333333336</v>
      </c>
      <c r="V541" s="8">
        <f t="shared" si="89"/>
        <v>22.975000000000001</v>
      </c>
    </row>
    <row r="542" spans="1:22" ht="13.5" x14ac:dyDescent="0.25">
      <c r="A542" s="3">
        <f>RSI!A542</f>
        <v>42793</v>
      </c>
      <c r="B542" s="2">
        <f>RSI!B542</f>
        <v>2.1118999999999999</v>
      </c>
      <c r="C542" s="2">
        <f>RSI!I542</f>
        <v>34.205282014272115</v>
      </c>
      <c r="D542" s="2">
        <f>MACD!E542</f>
        <v>2.1403799322248673E-2</v>
      </c>
      <c r="E542" s="2">
        <f>MACD!F542</f>
        <v>1.470817924151413E-2</v>
      </c>
      <c r="F542" s="2">
        <f>'Moving Avg'!D542</f>
        <v>2.1130199999999997</v>
      </c>
      <c r="G542" s="2">
        <f>'Moving Avg'!F542</f>
        <v>2.1419799999999998</v>
      </c>
      <c r="H542" s="2">
        <f>'Moving Avg'!G542</f>
        <v>2.1945780000000017</v>
      </c>
      <c r="I542" s="2">
        <f>'Moving Avg'!H542</f>
        <v>2.1120805000000016</v>
      </c>
      <c r="J542" s="6" t="str">
        <f>OBV!F542</f>
        <v>BEARISH</v>
      </c>
      <c r="K542" s="6" t="str">
        <f>OBV!G542</f>
        <v>NEUTRAL</v>
      </c>
      <c r="L542" s="6" t="str">
        <f>OBV!H542</f>
        <v>NEUTRAL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16.5</v>
      </c>
      <c r="Q542" s="9">
        <f t="shared" si="84"/>
        <v>18.725000000000001</v>
      </c>
      <c r="R542" s="9">
        <f t="shared" si="85"/>
        <v>26.625</v>
      </c>
      <c r="S542" s="9">
        <f t="shared" si="86"/>
        <v>23.675000000000001</v>
      </c>
      <c r="T542" s="9">
        <f t="shared" si="87"/>
        <v>22.875</v>
      </c>
      <c r="U542" s="8">
        <f t="shared" si="88"/>
        <v>23.008333333333336</v>
      </c>
      <c r="V542" s="8">
        <f t="shared" si="89"/>
        <v>22.975000000000001</v>
      </c>
    </row>
    <row r="543" spans="1:22" ht="13.5" x14ac:dyDescent="0.25">
      <c r="A543" s="3">
        <f>RSI!A543</f>
        <v>42794</v>
      </c>
      <c r="B543" s="2">
        <f>RSI!B543</f>
        <v>2.0895999999999999</v>
      </c>
      <c r="C543" s="2">
        <f>RSI!I543</f>
        <v>28.717174224206332</v>
      </c>
      <c r="D543" s="2">
        <f>MACD!E543</f>
        <v>2.2065081107847107E-2</v>
      </c>
      <c r="E543" s="2">
        <f>MACD!F543</f>
        <v>1.6179559614780726E-2</v>
      </c>
      <c r="F543" s="2">
        <f>'Moving Avg'!D543</f>
        <v>2.1085599999999998</v>
      </c>
      <c r="G543" s="2">
        <f>'Moving Avg'!F543</f>
        <v>2.1391949999999995</v>
      </c>
      <c r="H543" s="2">
        <f>'Moving Avg'!G543</f>
        <v>2.1903440000000018</v>
      </c>
      <c r="I543" s="2">
        <f>'Moving Avg'!H543</f>
        <v>2.1121155000000016</v>
      </c>
      <c r="J543" s="6" t="str">
        <f>OBV!F543</f>
        <v>BEARISH</v>
      </c>
      <c r="K543" s="6" t="str">
        <f>OBV!G543</f>
        <v>WEAK</v>
      </c>
      <c r="L543" s="6" t="str">
        <f>OBV!H543</f>
        <v>CONFIRMED BEARISH</v>
      </c>
      <c r="M543" s="8">
        <f t="shared" si="80"/>
        <v>50</v>
      </c>
      <c r="N543" s="8">
        <f t="shared" si="81"/>
        <v>0</v>
      </c>
      <c r="O543" s="8">
        <f t="shared" si="82"/>
        <v>0</v>
      </c>
      <c r="P543" s="8">
        <f t="shared" si="83"/>
        <v>0</v>
      </c>
      <c r="Q543" s="9">
        <f t="shared" si="84"/>
        <v>17.5</v>
      </c>
      <c r="R543" s="9">
        <f t="shared" si="85"/>
        <v>10</v>
      </c>
      <c r="S543" s="9">
        <f t="shared" si="86"/>
        <v>7.5</v>
      </c>
      <c r="T543" s="9">
        <f t="shared" si="87"/>
        <v>12.5</v>
      </c>
      <c r="U543" s="8">
        <f t="shared" si="88"/>
        <v>11.666666666666666</v>
      </c>
      <c r="V543" s="8">
        <f t="shared" si="89"/>
        <v>11.875</v>
      </c>
    </row>
    <row r="544" spans="1:22" ht="13.5" x14ac:dyDescent="0.25">
      <c r="A544" s="3">
        <f>RSI!A544</f>
        <v>42795</v>
      </c>
      <c r="B544" s="2">
        <f>RSI!B544</f>
        <v>2.0783999999999998</v>
      </c>
      <c r="C544" s="2">
        <f>RSI!I544</f>
        <v>26.424054370355961</v>
      </c>
      <c r="D544" s="2">
        <f>MACD!E544</f>
        <v>2.036534369077625E-2</v>
      </c>
      <c r="E544" s="2">
        <f>MACD!F544</f>
        <v>1.7016716429979831E-2</v>
      </c>
      <c r="F544" s="2">
        <f>'Moving Avg'!D544</f>
        <v>2.1018600000000003</v>
      </c>
      <c r="G544" s="2">
        <f>'Moving Avg'!F544</f>
        <v>2.1347349999999996</v>
      </c>
      <c r="H544" s="2">
        <f>'Moving Avg'!G544</f>
        <v>2.1859960000000016</v>
      </c>
      <c r="I544" s="2">
        <f>'Moving Avg'!H544</f>
        <v>2.1122260000000015</v>
      </c>
      <c r="J544" s="6" t="str">
        <f>OBV!F544</f>
        <v>BEARISH</v>
      </c>
      <c r="K544" s="6" t="str">
        <f>OBV!G544</f>
        <v>WEAK</v>
      </c>
      <c r="L544" s="6" t="str">
        <f>OBV!H544</f>
        <v>CONFIRMED BEARISH</v>
      </c>
      <c r="M544" s="8">
        <f t="shared" si="80"/>
        <v>50</v>
      </c>
      <c r="N544" s="8">
        <f t="shared" si="81"/>
        <v>0</v>
      </c>
      <c r="O544" s="8">
        <f t="shared" si="82"/>
        <v>0</v>
      </c>
      <c r="P544" s="8">
        <f t="shared" si="83"/>
        <v>0</v>
      </c>
      <c r="Q544" s="9">
        <f t="shared" si="84"/>
        <v>17.5</v>
      </c>
      <c r="R544" s="9">
        <f t="shared" si="85"/>
        <v>10</v>
      </c>
      <c r="S544" s="9">
        <f t="shared" si="86"/>
        <v>7.5</v>
      </c>
      <c r="T544" s="9">
        <f t="shared" si="87"/>
        <v>12.5</v>
      </c>
      <c r="U544" s="8">
        <f t="shared" si="88"/>
        <v>11.666666666666666</v>
      </c>
      <c r="V544" s="8">
        <f t="shared" si="89"/>
        <v>11.875</v>
      </c>
    </row>
    <row r="545" spans="1:22" ht="13.5" x14ac:dyDescent="0.25">
      <c r="A545" s="3">
        <f>RSI!A545</f>
        <v>42796</v>
      </c>
      <c r="B545" s="2">
        <f>RSI!B545</f>
        <v>2.0729000000000002</v>
      </c>
      <c r="C545" s="2">
        <f>RSI!I545</f>
        <v>25.353396887420033</v>
      </c>
      <c r="D545" s="2">
        <f>MACD!E545</f>
        <v>1.9717226413118905E-2</v>
      </c>
      <c r="E545" s="2">
        <f>MACD!F545</f>
        <v>1.7556818426607647E-2</v>
      </c>
      <c r="F545" s="2">
        <f>'Moving Avg'!D545</f>
        <v>2.0940599999999998</v>
      </c>
      <c r="G545" s="2">
        <f>'Moving Avg'!F545</f>
        <v>2.1308349999999998</v>
      </c>
      <c r="H545" s="2">
        <f>'Moving Avg'!G545</f>
        <v>2.1817620000000013</v>
      </c>
      <c r="I545" s="2">
        <f>'Moving Avg'!H545</f>
        <v>2.1121775000000009</v>
      </c>
      <c r="J545" s="6" t="str">
        <f>OBV!F545</f>
        <v>BEARISH</v>
      </c>
      <c r="K545" s="6" t="str">
        <f>OBV!G545</f>
        <v>WEAK</v>
      </c>
      <c r="L545" s="6" t="str">
        <f>OBV!H545</f>
        <v>CONFIRMED BEARISH</v>
      </c>
      <c r="M545" s="8">
        <f t="shared" si="80"/>
        <v>50</v>
      </c>
      <c r="N545" s="8">
        <f t="shared" si="81"/>
        <v>0</v>
      </c>
      <c r="O545" s="8">
        <f t="shared" si="82"/>
        <v>0</v>
      </c>
      <c r="P545" s="8">
        <f t="shared" si="83"/>
        <v>0</v>
      </c>
      <c r="Q545" s="9">
        <f t="shared" si="84"/>
        <v>17.5</v>
      </c>
      <c r="R545" s="9">
        <f t="shared" si="85"/>
        <v>10</v>
      </c>
      <c r="S545" s="9">
        <f t="shared" si="86"/>
        <v>7.5</v>
      </c>
      <c r="T545" s="9">
        <f t="shared" si="87"/>
        <v>12.5</v>
      </c>
      <c r="U545" s="8">
        <f t="shared" si="88"/>
        <v>11.666666666666666</v>
      </c>
      <c r="V545" s="8">
        <f t="shared" si="89"/>
        <v>11.875</v>
      </c>
    </row>
    <row r="546" spans="1:22" ht="13.5" x14ac:dyDescent="0.25">
      <c r="A546" s="3">
        <f>RSI!A546</f>
        <v>42797</v>
      </c>
      <c r="B546" s="2">
        <f>RSI!B546</f>
        <v>2.1341999999999999</v>
      </c>
      <c r="C546" s="2">
        <f>RSI!I546</f>
        <v>49.77800223644131</v>
      </c>
      <c r="D546" s="2">
        <f>MACD!E546</f>
        <v>1.4168790068366466E-2</v>
      </c>
      <c r="E546" s="2">
        <f>MACD!F546</f>
        <v>1.6879212754959412E-2</v>
      </c>
      <c r="F546" s="2">
        <f>'Moving Avg'!D546</f>
        <v>2.0973999999999999</v>
      </c>
      <c r="G546" s="2">
        <f>'Moving Avg'!F546</f>
        <v>2.13</v>
      </c>
      <c r="H546" s="2">
        <f>'Moving Avg'!G546</f>
        <v>2.1785300000000012</v>
      </c>
      <c r="I546" s="2">
        <f>'Moving Avg'!H546</f>
        <v>2.1124880000000013</v>
      </c>
      <c r="J546" s="6" t="str">
        <f>OBV!F546</f>
        <v>BEARISH</v>
      </c>
      <c r="K546" s="6" t="str">
        <f>OBV!G546</f>
        <v>WEAK</v>
      </c>
      <c r="L546" s="6" t="str">
        <f>OBV!H546</f>
        <v>BEARISH DIVERGENCE</v>
      </c>
      <c r="M546" s="8">
        <f t="shared" si="80"/>
        <v>25</v>
      </c>
      <c r="N546" s="8">
        <f t="shared" si="81"/>
        <v>45</v>
      </c>
      <c r="O546" s="8">
        <f t="shared" si="82"/>
        <v>0</v>
      </c>
      <c r="P546" s="8">
        <f t="shared" si="83"/>
        <v>0</v>
      </c>
      <c r="Q546" s="9">
        <f t="shared" si="84"/>
        <v>24.5</v>
      </c>
      <c r="R546" s="9">
        <f t="shared" si="85"/>
        <v>14</v>
      </c>
      <c r="S546" s="9">
        <f t="shared" si="86"/>
        <v>10.5</v>
      </c>
      <c r="T546" s="9">
        <f t="shared" si="87"/>
        <v>17.5</v>
      </c>
      <c r="U546" s="8">
        <f t="shared" si="88"/>
        <v>16.333333333333332</v>
      </c>
      <c r="V546" s="8">
        <f t="shared" si="89"/>
        <v>16.625</v>
      </c>
    </row>
    <row r="547" spans="1:22" ht="13.5" x14ac:dyDescent="0.25">
      <c r="A547" s="3">
        <f>RSI!A547</f>
        <v>42800</v>
      </c>
      <c r="B547" s="2">
        <f>RSI!B547</f>
        <v>2.1286</v>
      </c>
      <c r="C547" s="2">
        <f>RSI!I547</f>
        <v>48.225589189945161</v>
      </c>
      <c r="D547" s="2">
        <f>MACD!E547</f>
        <v>9.0232198259720953E-3</v>
      </c>
      <c r="E547" s="2">
        <f>MACD!F547</f>
        <v>1.530801416916195E-2</v>
      </c>
      <c r="F547" s="2">
        <f>'Moving Avg'!D547</f>
        <v>2.1007400000000001</v>
      </c>
      <c r="G547" s="2">
        <f>'Moving Avg'!F547</f>
        <v>2.1260999999999997</v>
      </c>
      <c r="H547" s="2">
        <f>'Moving Avg'!G547</f>
        <v>2.1752980000000015</v>
      </c>
      <c r="I547" s="2">
        <f>'Moving Avg'!H547</f>
        <v>2.1125335000000014</v>
      </c>
      <c r="J547" s="6" t="str">
        <f>OBV!F547</f>
        <v>BEARISH</v>
      </c>
      <c r="K547" s="6" t="str">
        <f>OBV!G547</f>
        <v>WEAK</v>
      </c>
      <c r="L547" s="6" t="str">
        <f>OBV!H547</f>
        <v>BEARISH DIVERGENCE</v>
      </c>
      <c r="M547" s="8">
        <f t="shared" si="80"/>
        <v>25</v>
      </c>
      <c r="N547" s="8">
        <f t="shared" si="81"/>
        <v>45</v>
      </c>
      <c r="O547" s="8">
        <f t="shared" si="82"/>
        <v>0</v>
      </c>
      <c r="P547" s="8">
        <f t="shared" si="83"/>
        <v>0</v>
      </c>
      <c r="Q547" s="9">
        <f t="shared" si="84"/>
        <v>24.5</v>
      </c>
      <c r="R547" s="9">
        <f t="shared" si="85"/>
        <v>14</v>
      </c>
      <c r="S547" s="9">
        <f t="shared" si="86"/>
        <v>10.5</v>
      </c>
      <c r="T547" s="9">
        <f t="shared" si="87"/>
        <v>17.5</v>
      </c>
      <c r="U547" s="8">
        <f t="shared" si="88"/>
        <v>16.333333333333332</v>
      </c>
      <c r="V547" s="8">
        <f t="shared" si="89"/>
        <v>16.625</v>
      </c>
    </row>
    <row r="548" spans="1:22" ht="13.5" x14ac:dyDescent="0.25">
      <c r="A548" s="3">
        <f>RSI!A548</f>
        <v>42801</v>
      </c>
      <c r="B548" s="2">
        <f>RSI!B548</f>
        <v>2.1175000000000002</v>
      </c>
      <c r="C548" s="2">
        <f>RSI!I548</f>
        <v>45.215516702120588</v>
      </c>
      <c r="D548" s="2">
        <f>MACD!E548</f>
        <v>5.5208702648252839E-3</v>
      </c>
      <c r="E548" s="2">
        <f>MACD!F548</f>
        <v>1.3350585388294619E-2</v>
      </c>
      <c r="F548" s="2">
        <f>'Moving Avg'!D548</f>
        <v>2.1063199999999997</v>
      </c>
      <c r="G548" s="2">
        <f>'Moving Avg'!F548</f>
        <v>2.1233149999999994</v>
      </c>
      <c r="H548" s="2">
        <f>'Moving Avg'!G548</f>
        <v>2.171956000000002</v>
      </c>
      <c r="I548" s="2">
        <f>'Moving Avg'!H548</f>
        <v>2.1127605000000016</v>
      </c>
      <c r="J548" s="6" t="str">
        <f>OBV!F548</f>
        <v>BEARISH</v>
      </c>
      <c r="K548" s="6" t="str">
        <f>OBV!G548</f>
        <v>WEAK</v>
      </c>
      <c r="L548" s="6" t="str">
        <f>OBV!H548</f>
        <v>BEARISH DIVERGENCE</v>
      </c>
      <c r="M548" s="8">
        <f t="shared" si="80"/>
        <v>25</v>
      </c>
      <c r="N548" s="8">
        <f t="shared" si="81"/>
        <v>45</v>
      </c>
      <c r="O548" s="8">
        <f t="shared" si="82"/>
        <v>0</v>
      </c>
      <c r="P548" s="8">
        <f t="shared" si="83"/>
        <v>0</v>
      </c>
      <c r="Q548" s="9">
        <f t="shared" si="84"/>
        <v>24.5</v>
      </c>
      <c r="R548" s="9">
        <f t="shared" si="85"/>
        <v>14</v>
      </c>
      <c r="S548" s="9">
        <f t="shared" si="86"/>
        <v>10.5</v>
      </c>
      <c r="T548" s="9">
        <f t="shared" si="87"/>
        <v>17.5</v>
      </c>
      <c r="U548" s="8">
        <f t="shared" si="88"/>
        <v>16.333333333333332</v>
      </c>
      <c r="V548" s="8">
        <f t="shared" si="89"/>
        <v>16.625</v>
      </c>
    </row>
    <row r="549" spans="1:22" ht="13.5" x14ac:dyDescent="0.25">
      <c r="A549" s="3">
        <f>RSI!A549</f>
        <v>42802</v>
      </c>
      <c r="B549" s="2">
        <f>RSI!B549</f>
        <v>2.1175000000000002</v>
      </c>
      <c r="C549" s="2">
        <f>RSI!I549</f>
        <v>45.215516702120588</v>
      </c>
      <c r="D549" s="2">
        <f>MACD!E549</f>
        <v>2.6501306341284447E-3</v>
      </c>
      <c r="E549" s="2">
        <f>MACD!F549</f>
        <v>1.1210494437461384E-2</v>
      </c>
      <c r="F549" s="2">
        <f>'Moving Avg'!D549</f>
        <v>2.1141399999999999</v>
      </c>
      <c r="G549" s="2">
        <f>'Moving Avg'!F549</f>
        <v>2.1208099999999996</v>
      </c>
      <c r="H549" s="2">
        <f>'Moving Avg'!G549</f>
        <v>2.1686140000000016</v>
      </c>
      <c r="I549" s="2">
        <f>'Moving Avg'!H549</f>
        <v>2.1129875000000014</v>
      </c>
      <c r="J549" s="6" t="str">
        <f>OBV!F549</f>
        <v>BEARISH</v>
      </c>
      <c r="K549" s="6" t="str">
        <f>OBV!G549</f>
        <v>WEAK</v>
      </c>
      <c r="L549" s="6" t="str">
        <f>OBV!H549</f>
        <v>BEARISH DIVERGENCE</v>
      </c>
      <c r="M549" s="8">
        <f t="shared" si="80"/>
        <v>25</v>
      </c>
      <c r="N549" s="8">
        <f t="shared" si="81"/>
        <v>45</v>
      </c>
      <c r="O549" s="8">
        <f t="shared" si="82"/>
        <v>50</v>
      </c>
      <c r="P549" s="8">
        <f t="shared" si="83"/>
        <v>0</v>
      </c>
      <c r="Q549" s="9">
        <f t="shared" si="84"/>
        <v>32</v>
      </c>
      <c r="R549" s="9">
        <f t="shared" si="85"/>
        <v>31.5</v>
      </c>
      <c r="S549" s="9">
        <f t="shared" si="86"/>
        <v>23</v>
      </c>
      <c r="T549" s="9">
        <f t="shared" si="87"/>
        <v>30</v>
      </c>
      <c r="U549" s="8">
        <f t="shared" si="88"/>
        <v>28.833333333333332</v>
      </c>
      <c r="V549" s="8">
        <f t="shared" si="89"/>
        <v>29.125</v>
      </c>
    </row>
    <row r="550" spans="1:22" ht="13.5" x14ac:dyDescent="0.25">
      <c r="A550" s="3">
        <f>RSI!A550</f>
        <v>42803</v>
      </c>
      <c r="B550" s="2">
        <f>RSI!B550</f>
        <v>2.1286</v>
      </c>
      <c r="C550" s="2">
        <f>RSI!I550</f>
        <v>48.913579268015987</v>
      </c>
      <c r="D550" s="2">
        <f>MACD!E550</f>
        <v>-5.1526515213407009E-4</v>
      </c>
      <c r="E550" s="2">
        <f>MACD!F550</f>
        <v>8.8653425195422929E-3</v>
      </c>
      <c r="F550" s="2">
        <f>'Moving Avg'!D550</f>
        <v>2.1252800000000001</v>
      </c>
      <c r="G550" s="2">
        <f>'Moving Avg'!F550</f>
        <v>2.1185799999999997</v>
      </c>
      <c r="H550" s="2">
        <f>'Moving Avg'!G550</f>
        <v>2.165494000000002</v>
      </c>
      <c r="I550" s="2">
        <f>'Moving Avg'!H550</f>
        <v>2.1130855000000013</v>
      </c>
      <c r="J550" s="6" t="str">
        <f>OBV!F550</f>
        <v>BEARISH</v>
      </c>
      <c r="K550" s="6" t="str">
        <f>OBV!G550</f>
        <v>NEUTRAL</v>
      </c>
      <c r="L550" s="6" t="str">
        <f>OBV!H550</f>
        <v>BEARISH DIVERGENCE</v>
      </c>
      <c r="M550" s="8">
        <f t="shared" si="80"/>
        <v>25</v>
      </c>
      <c r="N550" s="8">
        <f t="shared" si="81"/>
        <v>45</v>
      </c>
      <c r="O550" s="8">
        <f t="shared" si="82"/>
        <v>50</v>
      </c>
      <c r="P550" s="8">
        <f t="shared" si="83"/>
        <v>16.5</v>
      </c>
      <c r="Q550" s="9">
        <f t="shared" si="84"/>
        <v>34.475000000000001</v>
      </c>
      <c r="R550" s="9">
        <f t="shared" si="85"/>
        <v>35.625</v>
      </c>
      <c r="S550" s="9">
        <f t="shared" si="86"/>
        <v>30.425000000000001</v>
      </c>
      <c r="T550" s="9">
        <f t="shared" si="87"/>
        <v>34.125</v>
      </c>
      <c r="U550" s="8">
        <f t="shared" si="88"/>
        <v>33.508333333333333</v>
      </c>
      <c r="V550" s="8">
        <f t="shared" si="89"/>
        <v>33.662499999999994</v>
      </c>
    </row>
    <row r="551" spans="1:22" ht="13.5" x14ac:dyDescent="0.25">
      <c r="A551" s="3">
        <f>RSI!A551</f>
        <v>42804</v>
      </c>
      <c r="B551" s="2">
        <f>RSI!B551</f>
        <v>2.1286</v>
      </c>
      <c r="C551" s="2">
        <f>RSI!I551</f>
        <v>48.913579268015987</v>
      </c>
      <c r="D551" s="2">
        <f>MACD!E551</f>
        <v>-2.3181790570161454E-3</v>
      </c>
      <c r="E551" s="2">
        <f>MACD!F551</f>
        <v>6.6286382042306056E-3</v>
      </c>
      <c r="F551" s="2">
        <f>'Moving Avg'!D551</f>
        <v>2.1241600000000003</v>
      </c>
      <c r="G551" s="2">
        <f>'Moving Avg'!F551</f>
        <v>2.1163499999999997</v>
      </c>
      <c r="H551" s="2">
        <f>'Moving Avg'!G551</f>
        <v>2.1622620000000023</v>
      </c>
      <c r="I551" s="2">
        <f>'Moving Avg'!H551</f>
        <v>2.1131835000000008</v>
      </c>
      <c r="J551" s="6" t="str">
        <f>OBV!F551</f>
        <v>BEARISH</v>
      </c>
      <c r="K551" s="6" t="str">
        <f>OBV!G551</f>
        <v>WEAK</v>
      </c>
      <c r="L551" s="6" t="str">
        <f>OBV!H551</f>
        <v>CONFIRMED BEARISH</v>
      </c>
      <c r="M551" s="8">
        <f t="shared" si="80"/>
        <v>25</v>
      </c>
      <c r="N551" s="8">
        <f t="shared" si="81"/>
        <v>45</v>
      </c>
      <c r="O551" s="8">
        <f t="shared" si="82"/>
        <v>50</v>
      </c>
      <c r="P551" s="8">
        <f t="shared" si="83"/>
        <v>0</v>
      </c>
      <c r="Q551" s="9">
        <f t="shared" si="84"/>
        <v>32</v>
      </c>
      <c r="R551" s="9">
        <f t="shared" si="85"/>
        <v>31.5</v>
      </c>
      <c r="S551" s="9">
        <f t="shared" si="86"/>
        <v>23</v>
      </c>
      <c r="T551" s="9">
        <f t="shared" si="87"/>
        <v>30</v>
      </c>
      <c r="U551" s="8">
        <f t="shared" si="88"/>
        <v>28.833333333333332</v>
      </c>
      <c r="V551" s="8">
        <f t="shared" si="89"/>
        <v>29.125</v>
      </c>
    </row>
    <row r="552" spans="1:22" ht="13.5" x14ac:dyDescent="0.25">
      <c r="A552" s="3">
        <f>RSI!A552</f>
        <v>42807</v>
      </c>
      <c r="B552" s="2">
        <f>RSI!B552</f>
        <v>2.1286</v>
      </c>
      <c r="C552" s="2">
        <f>RSI!I552</f>
        <v>48.913579268015994</v>
      </c>
      <c r="D552" s="2">
        <f>MACD!E552</f>
        <v>-4.6923346342655492E-3</v>
      </c>
      <c r="E552" s="2">
        <f>MACD!F552</f>
        <v>4.3644436365313753E-3</v>
      </c>
      <c r="F552" s="2">
        <f>'Moving Avg'!D552</f>
        <v>2.1241600000000003</v>
      </c>
      <c r="G552" s="2">
        <f>'Moving Avg'!F552</f>
        <v>2.1155149999999998</v>
      </c>
      <c r="H552" s="2">
        <f>'Moving Avg'!G552</f>
        <v>2.1586960000000022</v>
      </c>
      <c r="I552" s="2">
        <f>'Moving Avg'!H552</f>
        <v>2.1134135000000014</v>
      </c>
      <c r="J552" s="6" t="str">
        <f>OBV!F552</f>
        <v>BEARISH</v>
      </c>
      <c r="K552" s="6" t="str">
        <f>OBV!G552</f>
        <v>NEUTRAL</v>
      </c>
      <c r="L552" s="6" t="str">
        <f>OBV!H552</f>
        <v>NEUTRAL</v>
      </c>
      <c r="M552" s="8">
        <f t="shared" si="80"/>
        <v>25</v>
      </c>
      <c r="N552" s="8">
        <f t="shared" si="81"/>
        <v>45</v>
      </c>
      <c r="O552" s="8">
        <f t="shared" si="82"/>
        <v>50</v>
      </c>
      <c r="P552" s="8">
        <f t="shared" si="83"/>
        <v>16.5</v>
      </c>
      <c r="Q552" s="9">
        <f t="shared" si="84"/>
        <v>34.475000000000001</v>
      </c>
      <c r="R552" s="9">
        <f t="shared" si="85"/>
        <v>35.625</v>
      </c>
      <c r="S552" s="9">
        <f t="shared" si="86"/>
        <v>30.425000000000001</v>
      </c>
      <c r="T552" s="9">
        <f t="shared" si="87"/>
        <v>34.125</v>
      </c>
      <c r="U552" s="8">
        <f t="shared" si="88"/>
        <v>33.508333333333333</v>
      </c>
      <c r="V552" s="8">
        <f t="shared" si="89"/>
        <v>33.662499999999994</v>
      </c>
    </row>
    <row r="553" spans="1:22" ht="13.5" x14ac:dyDescent="0.25">
      <c r="A553" s="3">
        <f>RSI!A553</f>
        <v>42808</v>
      </c>
      <c r="B553" s="2">
        <f>RSI!B553</f>
        <v>2.1286</v>
      </c>
      <c r="C553" s="2">
        <f>RSI!I553</f>
        <v>48.913579268015987</v>
      </c>
      <c r="D553" s="2">
        <f>MACD!E553</f>
        <v>-1.012003675736084E-2</v>
      </c>
      <c r="E553" s="2">
        <f>MACD!F553</f>
        <v>1.4675475577529324E-3</v>
      </c>
      <c r="F553" s="2">
        <f>'Moving Avg'!D553</f>
        <v>2.1263800000000002</v>
      </c>
      <c r="G553" s="2">
        <f>'Moving Avg'!F553</f>
        <v>2.1146799999999999</v>
      </c>
      <c r="H553" s="2">
        <f>'Moving Avg'!G553</f>
        <v>2.1555760000000026</v>
      </c>
      <c r="I553" s="2">
        <f>'Moving Avg'!H553</f>
        <v>2.1136960000000014</v>
      </c>
      <c r="J553" s="6" t="str">
        <f>OBV!F553</f>
        <v>BULLISH</v>
      </c>
      <c r="K553" s="6" t="str">
        <f>OBV!G553</f>
        <v>NEUTRAL</v>
      </c>
      <c r="L553" s="6" t="str">
        <f>OBV!H553</f>
        <v>CONFIRMED BULLISH</v>
      </c>
      <c r="M553" s="8">
        <f t="shared" si="80"/>
        <v>25</v>
      </c>
      <c r="N553" s="8">
        <f t="shared" si="81"/>
        <v>45</v>
      </c>
      <c r="O553" s="8">
        <f t="shared" si="82"/>
        <v>50</v>
      </c>
      <c r="P553" s="8">
        <f t="shared" si="83"/>
        <v>83.5</v>
      </c>
      <c r="Q553" s="9">
        <f t="shared" si="84"/>
        <v>44.524999999999999</v>
      </c>
      <c r="R553" s="9">
        <f t="shared" si="85"/>
        <v>52.375</v>
      </c>
      <c r="S553" s="9">
        <f t="shared" si="86"/>
        <v>60.575000000000003</v>
      </c>
      <c r="T553" s="9">
        <f t="shared" si="87"/>
        <v>50.875</v>
      </c>
      <c r="U553" s="8">
        <f t="shared" si="88"/>
        <v>52.491666666666674</v>
      </c>
      <c r="V553" s="8">
        <f t="shared" si="89"/>
        <v>52.087500000000006</v>
      </c>
    </row>
    <row r="554" spans="1:22" ht="13.5" x14ac:dyDescent="0.25">
      <c r="A554" s="3">
        <f>RSI!A554</f>
        <v>42809</v>
      </c>
      <c r="B554" s="2">
        <f>RSI!B554</f>
        <v>2.1286</v>
      </c>
      <c r="C554" s="2">
        <f>RSI!I554</f>
        <v>48.913579268015994</v>
      </c>
      <c r="D554" s="2">
        <f>MACD!E554</f>
        <v>-1.6424703244032557E-2</v>
      </c>
      <c r="E554" s="2">
        <f>MACD!F554</f>
        <v>-2.1109026026041658E-3</v>
      </c>
      <c r="F554" s="2">
        <f>'Moving Avg'!D554</f>
        <v>2.1286</v>
      </c>
      <c r="G554" s="2">
        <f>'Moving Avg'!F554</f>
        <v>2.1149599999999995</v>
      </c>
      <c r="H554" s="2">
        <f>'Moving Avg'!G554</f>
        <v>2.1524560000000026</v>
      </c>
      <c r="I554" s="2">
        <f>'Moving Avg'!H554</f>
        <v>2.1136885000000012</v>
      </c>
      <c r="J554" s="6" t="str">
        <f>OBV!F554</f>
        <v>BULLISH</v>
      </c>
      <c r="K554" s="6" t="str">
        <f>OBV!G554</f>
        <v>NEUTRAL</v>
      </c>
      <c r="L554" s="6" t="str">
        <f>OBV!H554</f>
        <v>CONFIRMED BULLISH</v>
      </c>
      <c r="M554" s="8">
        <f t="shared" si="80"/>
        <v>25</v>
      </c>
      <c r="N554" s="8">
        <f t="shared" si="81"/>
        <v>45</v>
      </c>
      <c r="O554" s="8">
        <f t="shared" si="82"/>
        <v>50</v>
      </c>
      <c r="P554" s="8">
        <f t="shared" si="83"/>
        <v>83.5</v>
      </c>
      <c r="Q554" s="9">
        <f t="shared" si="84"/>
        <v>44.524999999999999</v>
      </c>
      <c r="R554" s="9">
        <f t="shared" si="85"/>
        <v>52.375</v>
      </c>
      <c r="S554" s="9">
        <f t="shared" si="86"/>
        <v>60.575000000000003</v>
      </c>
      <c r="T554" s="9">
        <f t="shared" si="87"/>
        <v>50.875</v>
      </c>
      <c r="U554" s="8">
        <f t="shared" si="88"/>
        <v>52.491666666666674</v>
      </c>
      <c r="V554" s="8">
        <f t="shared" si="89"/>
        <v>52.087500000000006</v>
      </c>
    </row>
    <row r="555" spans="1:22" ht="13.5" x14ac:dyDescent="0.25">
      <c r="A555" s="3">
        <f>RSI!A555</f>
        <v>42810</v>
      </c>
      <c r="B555" s="2">
        <f>RSI!B555</f>
        <v>2.1286</v>
      </c>
      <c r="C555" s="2">
        <f>RSI!I555</f>
        <v>48.913579268015987</v>
      </c>
      <c r="D555" s="2">
        <f>MACD!E555</f>
        <v>-2.259531427211936E-2</v>
      </c>
      <c r="E555" s="2">
        <f>MACD!F555</f>
        <v>-6.2077849365072043E-3</v>
      </c>
      <c r="F555" s="2">
        <f>'Moving Avg'!D555</f>
        <v>2.1286</v>
      </c>
      <c r="G555" s="2">
        <f>'Moving Avg'!F555</f>
        <v>2.1152399999999996</v>
      </c>
      <c r="H555" s="2">
        <f>'Moving Avg'!G555</f>
        <v>2.1504500000000024</v>
      </c>
      <c r="I555" s="2">
        <f>'Moving Avg'!H555</f>
        <v>2.1139185000000014</v>
      </c>
      <c r="J555" s="6" t="str">
        <f>OBV!F555</f>
        <v>NEUTRAL</v>
      </c>
      <c r="K555" s="6" t="str">
        <f>OBV!G555</f>
        <v>NEUTRAL</v>
      </c>
      <c r="L555" s="6" t="str">
        <f>OBV!H555</f>
        <v>NEUTRAL</v>
      </c>
      <c r="M555" s="8">
        <f t="shared" si="80"/>
        <v>25</v>
      </c>
      <c r="N555" s="8">
        <f t="shared" si="81"/>
        <v>45</v>
      </c>
      <c r="O555" s="8">
        <f t="shared" si="82"/>
        <v>50</v>
      </c>
      <c r="P555" s="8">
        <f t="shared" si="83"/>
        <v>33</v>
      </c>
      <c r="Q555" s="9">
        <f t="shared" si="84"/>
        <v>36.950000000000003</v>
      </c>
      <c r="R555" s="9">
        <f t="shared" si="85"/>
        <v>39.75</v>
      </c>
      <c r="S555" s="9">
        <f t="shared" si="86"/>
        <v>37.85</v>
      </c>
      <c r="T555" s="9">
        <f t="shared" si="87"/>
        <v>38.25</v>
      </c>
      <c r="U555" s="8">
        <f t="shared" si="88"/>
        <v>38.183333333333337</v>
      </c>
      <c r="V555" s="8">
        <f t="shared" si="89"/>
        <v>38.200000000000003</v>
      </c>
    </row>
    <row r="556" spans="1:22" ht="13.5" x14ac:dyDescent="0.25">
      <c r="A556" s="3">
        <f>RSI!A556</f>
        <v>42811</v>
      </c>
      <c r="B556" s="2">
        <f>RSI!B556</f>
        <v>2.1286</v>
      </c>
      <c r="C556" s="2">
        <f>RSI!I556</f>
        <v>48.913579268015987</v>
      </c>
      <c r="D556" s="2">
        <f>MACD!E556</f>
        <v>-1.8376330726921797E-2</v>
      </c>
      <c r="E556" s="2">
        <f>MACD!F556</f>
        <v>-8.6414940945901235E-3</v>
      </c>
      <c r="F556" s="2">
        <f>'Moving Avg'!D556</f>
        <v>2.1286</v>
      </c>
      <c r="G556" s="2">
        <f>'Moving Avg'!F556</f>
        <v>2.1157949999999994</v>
      </c>
      <c r="H556" s="2">
        <f>'Moving Avg'!G556</f>
        <v>2.1484440000000022</v>
      </c>
      <c r="I556" s="2">
        <f>'Moving Avg'!H556</f>
        <v>2.1141485000000011</v>
      </c>
      <c r="J556" s="6" t="str">
        <f>OBV!F556</f>
        <v>NEUTRAL</v>
      </c>
      <c r="K556" s="6" t="str">
        <f>OBV!G556</f>
        <v>NEUTRAL</v>
      </c>
      <c r="L556" s="6" t="str">
        <f>OBV!H556</f>
        <v>NEUTRAL</v>
      </c>
      <c r="M556" s="8">
        <f t="shared" si="80"/>
        <v>25</v>
      </c>
      <c r="N556" s="8">
        <f t="shared" si="81"/>
        <v>45</v>
      </c>
      <c r="O556" s="8">
        <f t="shared" si="82"/>
        <v>50</v>
      </c>
      <c r="P556" s="8">
        <f t="shared" si="83"/>
        <v>33</v>
      </c>
      <c r="Q556" s="9">
        <f t="shared" si="84"/>
        <v>36.950000000000003</v>
      </c>
      <c r="R556" s="9">
        <f t="shared" si="85"/>
        <v>39.75</v>
      </c>
      <c r="S556" s="9">
        <f t="shared" si="86"/>
        <v>37.85</v>
      </c>
      <c r="T556" s="9">
        <f t="shared" si="87"/>
        <v>38.25</v>
      </c>
      <c r="U556" s="8">
        <f t="shared" si="88"/>
        <v>38.183333333333337</v>
      </c>
      <c r="V556" s="8">
        <f t="shared" si="89"/>
        <v>38.200000000000003</v>
      </c>
    </row>
    <row r="557" spans="1:22" ht="13.5" x14ac:dyDescent="0.25">
      <c r="A557" s="3">
        <f>RSI!A557</f>
        <v>42815</v>
      </c>
      <c r="B557" s="2">
        <f>RSI!B557</f>
        <v>2.1899000000000002</v>
      </c>
      <c r="C557" s="2">
        <f>RSI!I557</f>
        <v>68.586345373544276</v>
      </c>
      <c r="D557" s="2">
        <f>MACD!E557</f>
        <v>-2.0199903952457188E-2</v>
      </c>
      <c r="E557" s="2">
        <f>MACD!F557</f>
        <v>-1.0953176066163537E-2</v>
      </c>
      <c r="F557" s="2">
        <f>'Moving Avg'!D557</f>
        <v>2.14086</v>
      </c>
      <c r="G557" s="2">
        <f>'Moving Avg'!F557</f>
        <v>2.1196949999999992</v>
      </c>
      <c r="H557" s="2">
        <f>'Moving Avg'!G557</f>
        <v>2.147664000000002</v>
      </c>
      <c r="I557" s="2">
        <f>'Moving Avg'!H557</f>
        <v>2.1146850000000015</v>
      </c>
      <c r="J557" s="6" t="str">
        <f>OBV!F557</f>
        <v>BULLISH</v>
      </c>
      <c r="K557" s="6" t="str">
        <f>OBV!G557</f>
        <v>STRONG</v>
      </c>
      <c r="L557" s="6" t="str">
        <f>OBV!H557</f>
        <v>CONFIRMED BULLISH</v>
      </c>
      <c r="M557" s="8">
        <f t="shared" si="80"/>
        <v>25</v>
      </c>
      <c r="N557" s="8">
        <f t="shared" si="81"/>
        <v>45</v>
      </c>
      <c r="O557" s="8">
        <f t="shared" si="82"/>
        <v>50</v>
      </c>
      <c r="P557" s="8">
        <f t="shared" si="83"/>
        <v>100</v>
      </c>
      <c r="Q557" s="9">
        <f t="shared" si="84"/>
        <v>47</v>
      </c>
      <c r="R557" s="9">
        <f t="shared" si="85"/>
        <v>56.5</v>
      </c>
      <c r="S557" s="9">
        <f t="shared" si="86"/>
        <v>68</v>
      </c>
      <c r="T557" s="9">
        <f t="shared" si="87"/>
        <v>55</v>
      </c>
      <c r="U557" s="8">
        <f t="shared" si="88"/>
        <v>57.166666666666664</v>
      </c>
      <c r="V557" s="8">
        <f t="shared" si="89"/>
        <v>56.625</v>
      </c>
    </row>
    <row r="558" spans="1:22" ht="13.5" x14ac:dyDescent="0.25">
      <c r="A558" s="3">
        <f>RSI!A558</f>
        <v>42816</v>
      </c>
      <c r="B558" s="2">
        <f>RSI!B558</f>
        <v>2.2288999999999999</v>
      </c>
      <c r="C558" s="2">
        <f>RSI!I558</f>
        <v>75.144375984438909</v>
      </c>
      <c r="D558" s="2">
        <f>MACD!E558</f>
        <v>-2.6693587773575E-2</v>
      </c>
      <c r="E558" s="2">
        <f>MACD!F558</f>
        <v>-1.4101258407645829E-2</v>
      </c>
      <c r="F558" s="2">
        <f>'Moving Avg'!D558</f>
        <v>2.16092</v>
      </c>
      <c r="G558" s="2">
        <f>'Moving Avg'!F558</f>
        <v>2.1255449999999998</v>
      </c>
      <c r="H558" s="2">
        <f>'Moving Avg'!G558</f>
        <v>2.1476640000000016</v>
      </c>
      <c r="I558" s="2">
        <f>'Moving Avg'!H558</f>
        <v>2.1152845000000013</v>
      </c>
      <c r="J558" s="6" t="str">
        <f>OBV!F558</f>
        <v>BULLISH</v>
      </c>
      <c r="K558" s="6" t="str">
        <f>OBV!G558</f>
        <v>STRONG</v>
      </c>
      <c r="L558" s="6" t="str">
        <f>OBV!H558</f>
        <v>CONFIRMED BULLISH</v>
      </c>
      <c r="M558" s="8">
        <f t="shared" si="80"/>
        <v>0</v>
      </c>
      <c r="N558" s="8">
        <f t="shared" si="81"/>
        <v>45</v>
      </c>
      <c r="O558" s="8">
        <f t="shared" si="82"/>
        <v>50</v>
      </c>
      <c r="P558" s="8">
        <f t="shared" si="83"/>
        <v>100</v>
      </c>
      <c r="Q558" s="9">
        <f t="shared" si="84"/>
        <v>38.25</v>
      </c>
      <c r="R558" s="9">
        <f t="shared" si="85"/>
        <v>51.5</v>
      </c>
      <c r="S558" s="9">
        <f t="shared" si="86"/>
        <v>64.25</v>
      </c>
      <c r="T558" s="9">
        <f t="shared" si="87"/>
        <v>48.75</v>
      </c>
      <c r="U558" s="8">
        <f t="shared" si="88"/>
        <v>51.333333333333336</v>
      </c>
      <c r="V558" s="8">
        <f t="shared" si="89"/>
        <v>50.6875</v>
      </c>
    </row>
    <row r="559" spans="1:22" ht="13.5" x14ac:dyDescent="0.25">
      <c r="A559" s="3">
        <f>RSI!A559</f>
        <v>42817</v>
      </c>
      <c r="B559" s="2">
        <f>RSI!B559</f>
        <v>2.2288999999999999</v>
      </c>
      <c r="C559" s="2">
        <f>RSI!I559</f>
        <v>75.144375984438909</v>
      </c>
      <c r="D559" s="2">
        <f>MACD!E559</f>
        <v>-3.2746547032016959E-2</v>
      </c>
      <c r="E559" s="2">
        <f>MACD!F559</f>
        <v>-1.7830316132520056E-2</v>
      </c>
      <c r="F559" s="2">
        <f>'Moving Avg'!D559</f>
        <v>2.1809799999999999</v>
      </c>
      <c r="G559" s="2">
        <f>'Moving Avg'!F559</f>
        <v>2.1313950000000004</v>
      </c>
      <c r="H559" s="2">
        <f>'Moving Avg'!G559</f>
        <v>2.1481100000000013</v>
      </c>
      <c r="I559" s="2">
        <f>'Moving Avg'!H559</f>
        <v>2.1161475000000016</v>
      </c>
      <c r="J559" s="6" t="str">
        <f>OBV!F559</f>
        <v>BULLISH</v>
      </c>
      <c r="K559" s="6" t="str">
        <f>OBV!G559</f>
        <v>STRONG</v>
      </c>
      <c r="L559" s="6" t="str">
        <f>OBV!H559</f>
        <v>CONFIRMED BULLISH</v>
      </c>
      <c r="M559" s="8">
        <f t="shared" si="80"/>
        <v>0</v>
      </c>
      <c r="N559" s="8">
        <f t="shared" si="81"/>
        <v>45</v>
      </c>
      <c r="O559" s="8">
        <f t="shared" si="82"/>
        <v>50</v>
      </c>
      <c r="P559" s="8">
        <f t="shared" si="83"/>
        <v>100</v>
      </c>
      <c r="Q559" s="9">
        <f t="shared" si="84"/>
        <v>38.25</v>
      </c>
      <c r="R559" s="9">
        <f t="shared" si="85"/>
        <v>51.5</v>
      </c>
      <c r="S559" s="9">
        <f t="shared" si="86"/>
        <v>64.25</v>
      </c>
      <c r="T559" s="9">
        <f t="shared" si="87"/>
        <v>48.75</v>
      </c>
      <c r="U559" s="8">
        <f t="shared" si="88"/>
        <v>51.333333333333336</v>
      </c>
      <c r="V559" s="8">
        <f t="shared" si="89"/>
        <v>50.6875</v>
      </c>
    </row>
    <row r="560" spans="1:22" ht="13.5" x14ac:dyDescent="0.25">
      <c r="A560" s="3">
        <f>RSI!A560</f>
        <v>42818</v>
      </c>
      <c r="B560" s="2">
        <f>RSI!B560</f>
        <v>2.1842999999999999</v>
      </c>
      <c r="C560" s="2">
        <f>RSI!I560</f>
        <v>58.849902233404904</v>
      </c>
      <c r="D560" s="2">
        <f>MACD!E560</f>
        <v>-3.3373833664334551E-2</v>
      </c>
      <c r="E560" s="2">
        <f>MACD!F560</f>
        <v>-2.0939019638882957E-2</v>
      </c>
      <c r="F560" s="2">
        <f>'Moving Avg'!D560</f>
        <v>2.1921200000000001</v>
      </c>
      <c r="G560" s="2">
        <f>'Moving Avg'!F560</f>
        <v>2.1350150000000001</v>
      </c>
      <c r="H560" s="2">
        <f>'Moving Avg'!G560</f>
        <v>2.1483320000000012</v>
      </c>
      <c r="I560" s="2">
        <f>'Moving Avg'!H560</f>
        <v>2.1167875000000014</v>
      </c>
      <c r="J560" s="6" t="str">
        <f>OBV!F560</f>
        <v>BULLISH</v>
      </c>
      <c r="K560" s="6" t="str">
        <f>OBV!G560</f>
        <v>STRONG</v>
      </c>
      <c r="L560" s="6" t="str">
        <f>OBV!H560</f>
        <v>CONFIRMED BULLISH</v>
      </c>
      <c r="M560" s="8">
        <f t="shared" si="80"/>
        <v>25</v>
      </c>
      <c r="N560" s="8">
        <f t="shared" si="81"/>
        <v>45</v>
      </c>
      <c r="O560" s="8">
        <f t="shared" si="82"/>
        <v>50</v>
      </c>
      <c r="P560" s="8">
        <f t="shared" si="83"/>
        <v>100</v>
      </c>
      <c r="Q560" s="9">
        <f t="shared" si="84"/>
        <v>47</v>
      </c>
      <c r="R560" s="9">
        <f t="shared" si="85"/>
        <v>56.5</v>
      </c>
      <c r="S560" s="9">
        <f t="shared" si="86"/>
        <v>68</v>
      </c>
      <c r="T560" s="9">
        <f t="shared" si="87"/>
        <v>55</v>
      </c>
      <c r="U560" s="8">
        <f t="shared" si="88"/>
        <v>57.166666666666664</v>
      </c>
      <c r="V560" s="8">
        <f t="shared" si="89"/>
        <v>56.625</v>
      </c>
    </row>
    <row r="561" spans="1:22" ht="13.5" x14ac:dyDescent="0.25">
      <c r="A561" s="3">
        <f>RSI!A561</f>
        <v>42821</v>
      </c>
      <c r="B561" s="2">
        <f>RSI!B561</f>
        <v>2.2010000000000001</v>
      </c>
      <c r="C561" s="2">
        <f>RSI!I561</f>
        <v>62.158741871049564</v>
      </c>
      <c r="D561" s="2">
        <f>MACD!E561</f>
        <v>-3.5356763833080507E-2</v>
      </c>
      <c r="E561" s="2">
        <f>MACD!F561</f>
        <v>-2.3822568477722468E-2</v>
      </c>
      <c r="F561" s="2">
        <f>'Moving Avg'!D561</f>
        <v>2.2066000000000003</v>
      </c>
      <c r="G561" s="2">
        <f>'Moving Avg'!F561</f>
        <v>2.1391900000000001</v>
      </c>
      <c r="H561" s="2">
        <f>'Moving Avg'!G561</f>
        <v>2.1488880000000008</v>
      </c>
      <c r="I561" s="2">
        <f>'Moving Avg'!H561</f>
        <v>2.1175110000000017</v>
      </c>
      <c r="J561" s="6" t="str">
        <f>OBV!F561</f>
        <v>BULLISH</v>
      </c>
      <c r="K561" s="6" t="str">
        <f>OBV!G561</f>
        <v>STRONG</v>
      </c>
      <c r="L561" s="6" t="str">
        <f>OBV!H561</f>
        <v>CONFIRMED BULLISH</v>
      </c>
      <c r="M561" s="8">
        <f t="shared" si="80"/>
        <v>25</v>
      </c>
      <c r="N561" s="8">
        <f t="shared" si="81"/>
        <v>45</v>
      </c>
      <c r="O561" s="8">
        <f t="shared" si="82"/>
        <v>50</v>
      </c>
      <c r="P561" s="8">
        <f t="shared" si="83"/>
        <v>100</v>
      </c>
      <c r="Q561" s="9">
        <f t="shared" si="84"/>
        <v>47</v>
      </c>
      <c r="R561" s="9">
        <f t="shared" si="85"/>
        <v>56.5</v>
      </c>
      <c r="S561" s="9">
        <f t="shared" si="86"/>
        <v>68</v>
      </c>
      <c r="T561" s="9">
        <f t="shared" si="87"/>
        <v>55</v>
      </c>
      <c r="U561" s="8">
        <f t="shared" si="88"/>
        <v>57.166666666666664</v>
      </c>
      <c r="V561" s="8">
        <f t="shared" si="89"/>
        <v>56.625</v>
      </c>
    </row>
    <row r="562" spans="1:22" ht="13.5" x14ac:dyDescent="0.25">
      <c r="A562" s="3">
        <f>RSI!A562</f>
        <v>42822</v>
      </c>
      <c r="B562" s="2">
        <f>RSI!B562</f>
        <v>2.1732</v>
      </c>
      <c r="C562" s="2">
        <f>RSI!I562</f>
        <v>54.327390632920071</v>
      </c>
      <c r="D562" s="2">
        <f>MACD!E562</f>
        <v>-3.5273227482861103E-2</v>
      </c>
      <c r="E562" s="2">
        <f>MACD!F562</f>
        <v>-2.6112700278750199E-2</v>
      </c>
      <c r="F562" s="2">
        <f>'Moving Avg'!D562</f>
        <v>2.2032599999999998</v>
      </c>
      <c r="G562" s="2">
        <f>'Moving Avg'!F562</f>
        <v>2.142255</v>
      </c>
      <c r="H562" s="2">
        <f>'Moving Avg'!G562</f>
        <v>2.1488880000000008</v>
      </c>
      <c r="I562" s="2">
        <f>'Moving Avg'!H562</f>
        <v>2.1183595000000017</v>
      </c>
      <c r="J562" s="6" t="str">
        <f>OBV!F562</f>
        <v>BULLISH</v>
      </c>
      <c r="K562" s="6" t="str">
        <f>OBV!G562</f>
        <v>STRONG</v>
      </c>
      <c r="L562" s="6" t="str">
        <f>OBV!H562</f>
        <v>BULLISH DIVERGENCE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83</v>
      </c>
      <c r="Q562" s="9">
        <f t="shared" si="84"/>
        <v>44.45</v>
      </c>
      <c r="R562" s="9">
        <f t="shared" si="85"/>
        <v>52.25</v>
      </c>
      <c r="S562" s="9">
        <f t="shared" si="86"/>
        <v>60.35</v>
      </c>
      <c r="T562" s="9">
        <f t="shared" si="87"/>
        <v>50.75</v>
      </c>
      <c r="U562" s="8">
        <f t="shared" si="88"/>
        <v>52.35</v>
      </c>
      <c r="V562" s="8">
        <f t="shared" si="89"/>
        <v>51.95</v>
      </c>
    </row>
    <row r="563" spans="1:22" ht="13.5" x14ac:dyDescent="0.25">
      <c r="A563" s="3">
        <f>RSI!A563</f>
        <v>42823</v>
      </c>
      <c r="B563" s="2">
        <f>RSI!B563</f>
        <v>2.2233000000000001</v>
      </c>
      <c r="C563" s="2">
        <f>RSI!I563</f>
        <v>63.300986231065146</v>
      </c>
      <c r="D563" s="2">
        <f>MACD!E563</f>
        <v>-3.9025177892428431E-2</v>
      </c>
      <c r="E563" s="2">
        <f>MACD!F563</f>
        <v>-2.869519580148585E-2</v>
      </c>
      <c r="F563" s="2">
        <f>'Moving Avg'!D563</f>
        <v>2.20214</v>
      </c>
      <c r="G563" s="2">
        <f>'Moving Avg'!F563</f>
        <v>2.1489400000000001</v>
      </c>
      <c r="H563" s="2">
        <f>'Moving Avg'!G563</f>
        <v>2.1495560000000005</v>
      </c>
      <c r="I563" s="2">
        <f>'Moving Avg'!H563</f>
        <v>2.1191945000000016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16.5</v>
      </c>
      <c r="Q563" s="9">
        <f t="shared" si="84"/>
        <v>34.475000000000001</v>
      </c>
      <c r="R563" s="9">
        <f t="shared" si="85"/>
        <v>35.625</v>
      </c>
      <c r="S563" s="9">
        <f t="shared" si="86"/>
        <v>30.425000000000001</v>
      </c>
      <c r="T563" s="9">
        <f t="shared" si="87"/>
        <v>34.125</v>
      </c>
      <c r="U563" s="8">
        <f t="shared" si="88"/>
        <v>33.508333333333333</v>
      </c>
      <c r="V563" s="8">
        <f t="shared" si="89"/>
        <v>33.662499999999994</v>
      </c>
    </row>
    <row r="564" spans="1:22" ht="13.5" x14ac:dyDescent="0.25">
      <c r="A564" s="3">
        <f>RSI!A564</f>
        <v>42824</v>
      </c>
      <c r="B564" s="2">
        <f>RSI!B564</f>
        <v>2.2288999999999999</v>
      </c>
      <c r="C564" s="2">
        <f>RSI!I564</f>
        <v>64.148893232390463</v>
      </c>
      <c r="D564" s="2">
        <f>MACD!E564</f>
        <v>-4.3014025901149999E-2</v>
      </c>
      <c r="E564" s="2">
        <f>MACD!F564</f>
        <v>-3.155896182141868E-2</v>
      </c>
      <c r="F564" s="2">
        <f>'Moving Avg'!D564</f>
        <v>2.20214</v>
      </c>
      <c r="G564" s="2">
        <f>'Moving Avg'!F564</f>
        <v>2.1564650000000003</v>
      </c>
      <c r="H564" s="2">
        <f>'Moving Avg'!G564</f>
        <v>2.1503360000000002</v>
      </c>
      <c r="I564" s="2">
        <f>'Moving Avg'!H564</f>
        <v>2.1203215000000015</v>
      </c>
      <c r="J564" s="6" t="str">
        <f>OBV!F564</f>
        <v>BEARISH</v>
      </c>
      <c r="K564" s="6" t="str">
        <f>OBV!G564</f>
        <v>NEUTRAL</v>
      </c>
      <c r="L564" s="6" t="str">
        <f>OBV!H564</f>
        <v>NEUTRAL</v>
      </c>
      <c r="M564" s="8">
        <f t="shared" si="80"/>
        <v>25</v>
      </c>
      <c r="N564" s="8">
        <f t="shared" si="81"/>
        <v>45</v>
      </c>
      <c r="O564" s="8">
        <f t="shared" si="82"/>
        <v>50</v>
      </c>
      <c r="P564" s="8">
        <f t="shared" si="83"/>
        <v>16.5</v>
      </c>
      <c r="Q564" s="9">
        <f t="shared" si="84"/>
        <v>34.475000000000001</v>
      </c>
      <c r="R564" s="9">
        <f t="shared" si="85"/>
        <v>35.625</v>
      </c>
      <c r="S564" s="9">
        <f t="shared" si="86"/>
        <v>30.425000000000001</v>
      </c>
      <c r="T564" s="9">
        <f t="shared" si="87"/>
        <v>34.125</v>
      </c>
      <c r="U564" s="8">
        <f t="shared" si="88"/>
        <v>33.508333333333333</v>
      </c>
      <c r="V564" s="8">
        <f t="shared" si="89"/>
        <v>33.662499999999994</v>
      </c>
    </row>
    <row r="565" spans="1:22" ht="13.5" x14ac:dyDescent="0.25">
      <c r="A565" s="3">
        <f>RSI!A565</f>
        <v>42825</v>
      </c>
      <c r="B565" s="2">
        <f>RSI!B565</f>
        <v>2.2288999999999999</v>
      </c>
      <c r="C565" s="2">
        <f>RSI!I565</f>
        <v>64.148893232390463</v>
      </c>
      <c r="D565" s="2">
        <f>MACD!E565</f>
        <v>-4.6792023333611432E-2</v>
      </c>
      <c r="E565" s="2">
        <f>MACD!F565</f>
        <v>-3.460557412385723E-2</v>
      </c>
      <c r="F565" s="2">
        <f>'Moving Avg'!D565</f>
        <v>2.2110599999999998</v>
      </c>
      <c r="G565" s="2">
        <f>'Moving Avg'!F565</f>
        <v>2.1642650000000003</v>
      </c>
      <c r="H565" s="2">
        <f>'Moving Avg'!G565</f>
        <v>2.1514499999999996</v>
      </c>
      <c r="I565" s="2">
        <f>'Moving Avg'!H565</f>
        <v>2.1214485000000014</v>
      </c>
      <c r="J565" s="6" t="str">
        <f>OBV!F565</f>
        <v>BULLISH</v>
      </c>
      <c r="K565" s="6" t="str">
        <f>OBV!G565</f>
        <v>NEUTRAL</v>
      </c>
      <c r="L565" s="6" t="str">
        <f>OBV!H565</f>
        <v>CONFIRMED BULLISH</v>
      </c>
      <c r="M565" s="8">
        <f t="shared" si="80"/>
        <v>25</v>
      </c>
      <c r="N565" s="8">
        <f t="shared" si="81"/>
        <v>45</v>
      </c>
      <c r="O565" s="8">
        <f t="shared" si="82"/>
        <v>50</v>
      </c>
      <c r="P565" s="8">
        <f t="shared" si="83"/>
        <v>83.5</v>
      </c>
      <c r="Q565" s="9">
        <f t="shared" si="84"/>
        <v>44.524999999999999</v>
      </c>
      <c r="R565" s="9">
        <f t="shared" si="85"/>
        <v>52.375</v>
      </c>
      <c r="S565" s="9">
        <f t="shared" si="86"/>
        <v>60.575000000000003</v>
      </c>
      <c r="T565" s="9">
        <f t="shared" si="87"/>
        <v>50.875</v>
      </c>
      <c r="U565" s="8">
        <f t="shared" si="88"/>
        <v>52.491666666666674</v>
      </c>
      <c r="V565" s="8">
        <f t="shared" si="89"/>
        <v>52.087500000000006</v>
      </c>
    </row>
    <row r="566" spans="1:22" ht="13.5" x14ac:dyDescent="0.25">
      <c r="A566" s="3">
        <f>RSI!A566</f>
        <v>42828</v>
      </c>
      <c r="B566" s="2">
        <f>RSI!B566</f>
        <v>2.1732</v>
      </c>
      <c r="C566" s="2">
        <f>RSI!I566</f>
        <v>50.649714082948577</v>
      </c>
      <c r="D566" s="2">
        <f>MACD!E566</f>
        <v>-4.6235844417919836E-2</v>
      </c>
      <c r="E566" s="2">
        <f>MACD!F566</f>
        <v>-3.6931628182669755E-2</v>
      </c>
      <c r="F566" s="2">
        <f>'Moving Avg'!D566</f>
        <v>2.2054999999999998</v>
      </c>
      <c r="G566" s="2">
        <f>'Moving Avg'!F566</f>
        <v>2.1662150000000002</v>
      </c>
      <c r="H566" s="2">
        <f>'Moving Avg'!G566</f>
        <v>2.1514500000000001</v>
      </c>
      <c r="I566" s="2">
        <f>'Moving Avg'!H566</f>
        <v>2.1222970000000019</v>
      </c>
      <c r="J566" s="6" t="str">
        <f>OBV!F566</f>
        <v>BEARISH</v>
      </c>
      <c r="K566" s="6" t="str">
        <f>OBV!G566</f>
        <v>WEAK</v>
      </c>
      <c r="L566" s="6" t="str">
        <f>OBV!H566</f>
        <v>CONFIRMED BEARISH</v>
      </c>
      <c r="M566" s="8">
        <f t="shared" si="80"/>
        <v>25</v>
      </c>
      <c r="N566" s="8">
        <f t="shared" si="81"/>
        <v>45</v>
      </c>
      <c r="O566" s="8">
        <f t="shared" si="82"/>
        <v>50</v>
      </c>
      <c r="P566" s="8">
        <f t="shared" si="83"/>
        <v>0</v>
      </c>
      <c r="Q566" s="9">
        <f t="shared" si="84"/>
        <v>32</v>
      </c>
      <c r="R566" s="9">
        <f t="shared" si="85"/>
        <v>31.5</v>
      </c>
      <c r="S566" s="9">
        <f t="shared" si="86"/>
        <v>23</v>
      </c>
      <c r="T566" s="9">
        <f t="shared" si="87"/>
        <v>30</v>
      </c>
      <c r="U566" s="8">
        <f t="shared" si="88"/>
        <v>28.833333333333332</v>
      </c>
      <c r="V566" s="8">
        <f t="shared" si="89"/>
        <v>29.125</v>
      </c>
    </row>
    <row r="567" spans="1:22" ht="13.5" x14ac:dyDescent="0.25">
      <c r="A567" s="3">
        <f>RSI!A567</f>
        <v>42829</v>
      </c>
      <c r="B567" s="2">
        <f>RSI!B567</f>
        <v>2.1732</v>
      </c>
      <c r="C567" s="2">
        <f>RSI!I567</f>
        <v>50.649714082948577</v>
      </c>
      <c r="D567" s="2">
        <f>MACD!E567</f>
        <v>-3.635068037379785E-2</v>
      </c>
      <c r="E567" s="2">
        <f>MACD!F567</f>
        <v>-3.6815438620895376E-2</v>
      </c>
      <c r="F567" s="2">
        <f>'Moving Avg'!D567</f>
        <v>2.2054999999999998</v>
      </c>
      <c r="G567" s="2">
        <f>'Moving Avg'!F567</f>
        <v>2.1684450000000006</v>
      </c>
      <c r="H567" s="2">
        <f>'Moving Avg'!G567</f>
        <v>2.1514499999999996</v>
      </c>
      <c r="I567" s="2">
        <f>'Moving Avg'!H567</f>
        <v>2.1228815000000019</v>
      </c>
      <c r="J567" s="6" t="str">
        <f>OBV!F567</f>
        <v>BEARISH</v>
      </c>
      <c r="K567" s="6" t="str">
        <f>OBV!G567</f>
        <v>NEUTRAL</v>
      </c>
      <c r="L567" s="6" t="str">
        <f>OBV!H567</f>
        <v>NEUTRAL</v>
      </c>
      <c r="M567" s="8">
        <f t="shared" si="80"/>
        <v>25</v>
      </c>
      <c r="N567" s="8">
        <f t="shared" si="81"/>
        <v>0</v>
      </c>
      <c r="O567" s="8">
        <f t="shared" si="82"/>
        <v>50</v>
      </c>
      <c r="P567" s="8">
        <f t="shared" si="83"/>
        <v>16.5</v>
      </c>
      <c r="Q567" s="9">
        <f t="shared" si="84"/>
        <v>18.725000000000001</v>
      </c>
      <c r="R567" s="9">
        <f t="shared" si="85"/>
        <v>26.625</v>
      </c>
      <c r="S567" s="9">
        <f t="shared" si="86"/>
        <v>23.675000000000001</v>
      </c>
      <c r="T567" s="9">
        <f t="shared" si="87"/>
        <v>22.875</v>
      </c>
      <c r="U567" s="8">
        <f t="shared" si="88"/>
        <v>23.008333333333336</v>
      </c>
      <c r="V567" s="8">
        <f t="shared" si="89"/>
        <v>22.975000000000001</v>
      </c>
    </row>
    <row r="568" spans="1:22" ht="13.5" x14ac:dyDescent="0.25">
      <c r="A568" s="3">
        <f>RSI!A568</f>
        <v>42830</v>
      </c>
      <c r="B568" s="2">
        <f>RSI!B568</f>
        <v>2.1509</v>
      </c>
      <c r="C568" s="2">
        <f>RSI!I568</f>
        <v>46.141269204939576</v>
      </c>
      <c r="D568" s="2">
        <f>MACD!E568</f>
        <v>-2.0349475719585453E-2</v>
      </c>
      <c r="E568" s="2">
        <f>MACD!F568</f>
        <v>-3.3522246040633391E-2</v>
      </c>
      <c r="F568" s="2">
        <f>'Moving Avg'!D568</f>
        <v>2.19102</v>
      </c>
      <c r="G568" s="2">
        <f>'Moving Avg'!F568</f>
        <v>2.1701150000000005</v>
      </c>
      <c r="H568" s="2">
        <f>'Moving Avg'!G568</f>
        <v>2.1510039999999999</v>
      </c>
      <c r="I568" s="2">
        <f>'Moving Avg'!H568</f>
        <v>2.1235395000000015</v>
      </c>
      <c r="J568" s="6" t="str">
        <f>OBV!F568</f>
        <v>BEARISH</v>
      </c>
      <c r="K568" s="6" t="str">
        <f>OBV!G568</f>
        <v>WEAK</v>
      </c>
      <c r="L568" s="6" t="str">
        <f>OBV!H568</f>
        <v>CONFIRMED BEARISH</v>
      </c>
      <c r="M568" s="8">
        <f t="shared" si="80"/>
        <v>25</v>
      </c>
      <c r="N568" s="8">
        <f t="shared" si="81"/>
        <v>0</v>
      </c>
      <c r="O568" s="8">
        <f t="shared" si="82"/>
        <v>50</v>
      </c>
      <c r="P568" s="8">
        <f t="shared" si="83"/>
        <v>0</v>
      </c>
      <c r="Q568" s="9">
        <f t="shared" si="84"/>
        <v>16.25</v>
      </c>
      <c r="R568" s="9">
        <f t="shared" si="85"/>
        <v>22.5</v>
      </c>
      <c r="S568" s="9">
        <f t="shared" si="86"/>
        <v>16.25</v>
      </c>
      <c r="T568" s="9">
        <f t="shared" si="87"/>
        <v>18.75</v>
      </c>
      <c r="U568" s="8">
        <f t="shared" si="88"/>
        <v>18.333333333333332</v>
      </c>
      <c r="V568" s="8">
        <f t="shared" si="89"/>
        <v>18.4375</v>
      </c>
    </row>
    <row r="569" spans="1:22" ht="13.5" x14ac:dyDescent="0.25">
      <c r="A569" s="3">
        <f>RSI!A569</f>
        <v>42831</v>
      </c>
      <c r="B569" s="2">
        <f>RSI!B569</f>
        <v>2.1732</v>
      </c>
      <c r="C569" s="2">
        <f>RSI!I569</f>
        <v>50.852514855574796</v>
      </c>
      <c r="D569" s="2">
        <f>MACD!E569</f>
        <v>-8.3439794723294547E-3</v>
      </c>
      <c r="E569" s="2">
        <f>MACD!F569</f>
        <v>-2.8486592726972605E-2</v>
      </c>
      <c r="F569" s="2">
        <f>'Moving Avg'!D569</f>
        <v>2.1798799999999998</v>
      </c>
      <c r="G569" s="2">
        <f>'Moving Avg'!F569</f>
        <v>2.1729000000000007</v>
      </c>
      <c r="H569" s="2">
        <f>'Moving Avg'!G569</f>
        <v>2.1511159999999991</v>
      </c>
      <c r="I569" s="2">
        <f>'Moving Avg'!H569</f>
        <v>2.1241770000000018</v>
      </c>
      <c r="J569" s="6" t="str">
        <f>OBV!F569</f>
        <v>BEARISH</v>
      </c>
      <c r="K569" s="6" t="str">
        <f>OBV!G569</f>
        <v>NEUTRAL</v>
      </c>
      <c r="L569" s="6" t="str">
        <f>OBV!H569</f>
        <v>CONFIRMED BEARISH</v>
      </c>
      <c r="M569" s="8">
        <f t="shared" si="80"/>
        <v>25</v>
      </c>
      <c r="N569" s="8">
        <f t="shared" si="81"/>
        <v>0</v>
      </c>
      <c r="O569" s="8">
        <f t="shared" si="82"/>
        <v>50</v>
      </c>
      <c r="P569" s="8">
        <f t="shared" si="83"/>
        <v>16.5</v>
      </c>
      <c r="Q569" s="9">
        <f t="shared" si="84"/>
        <v>18.725000000000001</v>
      </c>
      <c r="R569" s="9">
        <f t="shared" si="85"/>
        <v>26.625</v>
      </c>
      <c r="S569" s="9">
        <f t="shared" si="86"/>
        <v>23.675000000000001</v>
      </c>
      <c r="T569" s="9">
        <f t="shared" si="87"/>
        <v>22.875</v>
      </c>
      <c r="U569" s="8">
        <f t="shared" si="88"/>
        <v>23.008333333333336</v>
      </c>
      <c r="V569" s="8">
        <f t="shared" si="89"/>
        <v>22.975000000000001</v>
      </c>
    </row>
    <row r="570" spans="1:22" ht="13.5" x14ac:dyDescent="0.25">
      <c r="A570" s="3">
        <f>RSI!A570</f>
        <v>42832</v>
      </c>
      <c r="B570" s="2">
        <f>RSI!B570</f>
        <v>2.1732</v>
      </c>
      <c r="C570" s="2">
        <f>RSI!I570</f>
        <v>50.852514855574796</v>
      </c>
      <c r="D570" s="2">
        <f>MACD!E570</f>
        <v>-5.0696564356207396E-3</v>
      </c>
      <c r="E570" s="2">
        <f>MACD!F570</f>
        <v>-2.3803205468702231E-2</v>
      </c>
      <c r="F570" s="2">
        <f>'Moving Avg'!D570</f>
        <v>2.1687400000000001</v>
      </c>
      <c r="G570" s="2">
        <f>'Moving Avg'!F570</f>
        <v>2.1751300000000002</v>
      </c>
      <c r="H570" s="2">
        <f>'Moving Avg'!G570</f>
        <v>2.1512279999999993</v>
      </c>
      <c r="I570" s="2">
        <f>'Moving Avg'!H570</f>
        <v>2.1249465000000018</v>
      </c>
      <c r="J570" s="6" t="str">
        <f>OBV!F570</f>
        <v>BEARISH</v>
      </c>
      <c r="K570" s="6" t="str">
        <f>OBV!G570</f>
        <v>NEUTRAL</v>
      </c>
      <c r="L570" s="6" t="str">
        <f>OBV!H570</f>
        <v>CONFIRMED BEARISH</v>
      </c>
      <c r="M570" s="8">
        <f t="shared" si="80"/>
        <v>25</v>
      </c>
      <c r="N570" s="8">
        <f t="shared" si="81"/>
        <v>0</v>
      </c>
      <c r="O570" s="8">
        <f t="shared" si="82"/>
        <v>50</v>
      </c>
      <c r="P570" s="8">
        <f t="shared" si="83"/>
        <v>16.5</v>
      </c>
      <c r="Q570" s="9">
        <f t="shared" si="84"/>
        <v>18.725000000000001</v>
      </c>
      <c r="R570" s="9">
        <f t="shared" si="85"/>
        <v>26.625</v>
      </c>
      <c r="S570" s="9">
        <f t="shared" si="86"/>
        <v>23.675000000000001</v>
      </c>
      <c r="T570" s="9">
        <f t="shared" si="87"/>
        <v>22.875</v>
      </c>
      <c r="U570" s="8">
        <f t="shared" si="88"/>
        <v>23.008333333333336</v>
      </c>
      <c r="V570" s="8">
        <f t="shared" si="89"/>
        <v>22.975000000000001</v>
      </c>
    </row>
    <row r="571" spans="1:22" ht="13.5" x14ac:dyDescent="0.25">
      <c r="A571" s="3">
        <f>RSI!A571</f>
        <v>42835</v>
      </c>
      <c r="B571" s="2">
        <f>RSI!B571</f>
        <v>2.1732</v>
      </c>
      <c r="C571" s="2">
        <f>RSI!I571</f>
        <v>50.852514855574796</v>
      </c>
      <c r="D571" s="2">
        <f>MACD!E571</f>
        <v>2.4919672915801883E-4</v>
      </c>
      <c r="E571" s="2">
        <f>MACD!F571</f>
        <v>-1.8992725029130183E-2</v>
      </c>
      <c r="F571" s="2">
        <f>'Moving Avg'!D571</f>
        <v>2.1687399999999997</v>
      </c>
      <c r="G571" s="2">
        <f>'Moving Avg'!F571</f>
        <v>2.1773600000000006</v>
      </c>
      <c r="H571" s="2">
        <f>'Moving Avg'!G571</f>
        <v>2.1510059999999989</v>
      </c>
      <c r="I571" s="2">
        <f>'Moving Avg'!H571</f>
        <v>2.1258475000000017</v>
      </c>
      <c r="J571" s="6" t="str">
        <f>OBV!F571</f>
        <v>BULLISH</v>
      </c>
      <c r="K571" s="6" t="str">
        <f>OBV!G571</f>
        <v>NEUTRAL</v>
      </c>
      <c r="L571" s="6" t="str">
        <f>OBV!H571</f>
        <v>NEUTRAL</v>
      </c>
      <c r="M571" s="8">
        <f t="shared" si="80"/>
        <v>25</v>
      </c>
      <c r="N571" s="8">
        <f t="shared" si="81"/>
        <v>0</v>
      </c>
      <c r="O571" s="8">
        <f t="shared" si="82"/>
        <v>50</v>
      </c>
      <c r="P571" s="8">
        <f t="shared" si="83"/>
        <v>49.5</v>
      </c>
      <c r="Q571" s="9">
        <f t="shared" si="84"/>
        <v>23.675000000000001</v>
      </c>
      <c r="R571" s="9">
        <f t="shared" si="85"/>
        <v>34.875</v>
      </c>
      <c r="S571" s="9">
        <f t="shared" si="86"/>
        <v>38.525000000000006</v>
      </c>
      <c r="T571" s="9">
        <f t="shared" si="87"/>
        <v>31.125</v>
      </c>
      <c r="U571" s="8">
        <f t="shared" si="88"/>
        <v>32.358333333333334</v>
      </c>
      <c r="V571" s="8">
        <f t="shared" si="89"/>
        <v>32.049999999999997</v>
      </c>
    </row>
    <row r="572" spans="1:22" ht="13.5" x14ac:dyDescent="0.25">
      <c r="A572" s="3">
        <f>RSI!A572</f>
        <v>42836</v>
      </c>
      <c r="B572" s="2">
        <f>RSI!B572</f>
        <v>2.2178</v>
      </c>
      <c r="C572" s="2">
        <f>RSI!I572</f>
        <v>59.665788448732563</v>
      </c>
      <c r="D572" s="2">
        <f>MACD!E572</f>
        <v>-2.8502681329571899E-3</v>
      </c>
      <c r="E572" s="2">
        <f>MACD!F572</f>
        <v>-1.5764233649895584E-2</v>
      </c>
      <c r="F572" s="2">
        <f>'Moving Avg'!D572</f>
        <v>2.1776599999999999</v>
      </c>
      <c r="G572" s="2">
        <f>'Moving Avg'!F572</f>
        <v>2.1818200000000001</v>
      </c>
      <c r="H572" s="2">
        <f>'Moving Avg'!G572</f>
        <v>2.1520099999999984</v>
      </c>
      <c r="I572" s="2">
        <f>'Moving Avg'!H572</f>
        <v>2.126708000000002</v>
      </c>
      <c r="J572" s="6" t="str">
        <f>OBV!F572</f>
        <v>BULLISH</v>
      </c>
      <c r="K572" s="6" t="str">
        <f>OBV!G572</f>
        <v>NEUTRAL</v>
      </c>
      <c r="L572" s="6" t="str">
        <f>OBV!H572</f>
        <v>CONFIRMED BULLISH</v>
      </c>
      <c r="M572" s="8">
        <f t="shared" si="80"/>
        <v>25</v>
      </c>
      <c r="N572" s="8">
        <f t="shared" si="81"/>
        <v>0</v>
      </c>
      <c r="O572" s="8">
        <f t="shared" si="82"/>
        <v>50</v>
      </c>
      <c r="P572" s="8">
        <f t="shared" si="83"/>
        <v>83.5</v>
      </c>
      <c r="Q572" s="9">
        <f t="shared" si="84"/>
        <v>28.774999999999999</v>
      </c>
      <c r="R572" s="9">
        <f t="shared" si="85"/>
        <v>43.375</v>
      </c>
      <c r="S572" s="9">
        <f t="shared" si="86"/>
        <v>53.825000000000003</v>
      </c>
      <c r="T572" s="9">
        <f t="shared" si="87"/>
        <v>39.625</v>
      </c>
      <c r="U572" s="8">
        <f t="shared" si="88"/>
        <v>41.991666666666667</v>
      </c>
      <c r="V572" s="8">
        <f t="shared" si="89"/>
        <v>41.400000000000006</v>
      </c>
    </row>
    <row r="573" spans="1:22" ht="13.5" x14ac:dyDescent="0.25">
      <c r="A573" s="3">
        <f>RSI!A573</f>
        <v>42837</v>
      </c>
      <c r="B573" s="2">
        <f>RSI!B573</f>
        <v>2.2010000000000001</v>
      </c>
      <c r="C573" s="2">
        <f>RSI!I573</f>
        <v>55.619801364112625</v>
      </c>
      <c r="D573" s="2">
        <f>MACD!E573</f>
        <v>3.1977325378411692E-3</v>
      </c>
      <c r="E573" s="2">
        <f>MACD!F573</f>
        <v>-1.1971840412348235E-2</v>
      </c>
      <c r="F573" s="2">
        <f>'Moving Avg'!D573</f>
        <v>2.1876800000000003</v>
      </c>
      <c r="G573" s="2">
        <f>'Moving Avg'!F573</f>
        <v>2.1854400000000003</v>
      </c>
      <c r="H573" s="2">
        <f>'Moving Avg'!G573</f>
        <v>2.1531239999999978</v>
      </c>
      <c r="I573" s="2">
        <f>'Moving Avg'!H573</f>
        <v>2.1277745000000023</v>
      </c>
      <c r="J573" s="6" t="str">
        <f>OBV!F573</f>
        <v>BULLISH</v>
      </c>
      <c r="K573" s="6" t="str">
        <f>OBV!G573</f>
        <v>STRONG</v>
      </c>
      <c r="L573" s="6" t="str">
        <f>OBV!H573</f>
        <v>CONFIRMED BULLISH</v>
      </c>
      <c r="M573" s="8">
        <f t="shared" si="80"/>
        <v>25</v>
      </c>
      <c r="N573" s="8">
        <f t="shared" si="81"/>
        <v>0</v>
      </c>
      <c r="O573" s="8">
        <f t="shared" si="82"/>
        <v>50</v>
      </c>
      <c r="P573" s="8">
        <f t="shared" si="83"/>
        <v>100</v>
      </c>
      <c r="Q573" s="9">
        <f t="shared" si="84"/>
        <v>31.25</v>
      </c>
      <c r="R573" s="9">
        <f t="shared" si="85"/>
        <v>47.5</v>
      </c>
      <c r="S573" s="9">
        <f t="shared" si="86"/>
        <v>61.25</v>
      </c>
      <c r="T573" s="9">
        <f t="shared" si="87"/>
        <v>43.75</v>
      </c>
      <c r="U573" s="8">
        <f t="shared" si="88"/>
        <v>46.666666666666664</v>
      </c>
      <c r="V573" s="8">
        <f t="shared" si="89"/>
        <v>45.9375</v>
      </c>
    </row>
    <row r="574" spans="1:22" ht="13.5" x14ac:dyDescent="0.25">
      <c r="A574" s="3">
        <f>RSI!A574</f>
        <v>42838</v>
      </c>
      <c r="B574" s="2">
        <f>RSI!B574</f>
        <v>2.1787000000000001</v>
      </c>
      <c r="C574" s="2">
        <f>RSI!I574</f>
        <v>50.704750434477198</v>
      </c>
      <c r="D574" s="2">
        <f>MACD!E574</f>
        <v>1.0667274572935703E-2</v>
      </c>
      <c r="E574" s="2">
        <f>MACD!F574</f>
        <v>-7.4440174152914478E-3</v>
      </c>
      <c r="F574" s="2">
        <f>'Moving Avg'!D574</f>
        <v>2.1887799999999999</v>
      </c>
      <c r="G574" s="2">
        <f>'Moving Avg'!F574</f>
        <v>2.187945</v>
      </c>
      <c r="H574" s="2">
        <f>'Moving Avg'!G574</f>
        <v>2.1533459999999982</v>
      </c>
      <c r="I574" s="2">
        <f>'Moving Avg'!H574</f>
        <v>2.128518500000002</v>
      </c>
      <c r="J574" s="6" t="str">
        <f>OBV!F574</f>
        <v>BEARISH</v>
      </c>
      <c r="K574" s="6" t="str">
        <f>OBV!G574</f>
        <v>NEUTRAL</v>
      </c>
      <c r="L574" s="6" t="str">
        <f>OBV!H574</f>
        <v>BEARISH DIVERGENCE</v>
      </c>
      <c r="M574" s="8">
        <f t="shared" si="80"/>
        <v>25</v>
      </c>
      <c r="N574" s="8">
        <f t="shared" si="81"/>
        <v>0</v>
      </c>
      <c r="O574" s="8">
        <f t="shared" si="82"/>
        <v>50</v>
      </c>
      <c r="P574" s="8">
        <f t="shared" si="83"/>
        <v>16.5</v>
      </c>
      <c r="Q574" s="9">
        <f t="shared" si="84"/>
        <v>18.725000000000001</v>
      </c>
      <c r="R574" s="9">
        <f t="shared" si="85"/>
        <v>26.625</v>
      </c>
      <c r="S574" s="9">
        <f t="shared" si="86"/>
        <v>23.675000000000001</v>
      </c>
      <c r="T574" s="9">
        <f t="shared" si="87"/>
        <v>22.875</v>
      </c>
      <c r="U574" s="8">
        <f t="shared" si="88"/>
        <v>23.008333333333336</v>
      </c>
      <c r="V574" s="8">
        <f t="shared" si="89"/>
        <v>22.975000000000001</v>
      </c>
    </row>
    <row r="575" spans="1:22" ht="13.5" x14ac:dyDescent="0.25">
      <c r="A575" s="3">
        <f>RSI!A575</f>
        <v>42839</v>
      </c>
      <c r="B575" s="2">
        <f>RSI!B575</f>
        <v>2.1732</v>
      </c>
      <c r="C575" s="2">
        <f>RSI!I575</f>
        <v>49.541926429383388</v>
      </c>
      <c r="D575" s="2">
        <f>MACD!E575</f>
        <v>1.737740266797605E-2</v>
      </c>
      <c r="E575" s="2">
        <f>MACD!F575</f>
        <v>-2.4797333986379486E-3</v>
      </c>
      <c r="F575" s="2">
        <f>'Moving Avg'!D575</f>
        <v>2.1887800000000004</v>
      </c>
      <c r="G575" s="2">
        <f>'Moving Avg'!F575</f>
        <v>2.190175</v>
      </c>
      <c r="H575" s="2">
        <f>'Moving Avg'!G575</f>
        <v>2.1537919999999979</v>
      </c>
      <c r="I575" s="2">
        <f>'Moving Avg'!H575</f>
        <v>2.1292615000000019</v>
      </c>
      <c r="J575" s="6" t="str">
        <f>OBV!F575</f>
        <v>BEARISH</v>
      </c>
      <c r="K575" s="6" t="str">
        <f>OBV!G575</f>
        <v>WEAK</v>
      </c>
      <c r="L575" s="6" t="str">
        <f>OBV!H575</f>
        <v>NEUTRAL</v>
      </c>
      <c r="M575" s="8">
        <f t="shared" si="80"/>
        <v>25</v>
      </c>
      <c r="N575" s="8">
        <f t="shared" si="81"/>
        <v>0</v>
      </c>
      <c r="O575" s="8">
        <f t="shared" si="82"/>
        <v>50</v>
      </c>
      <c r="P575" s="8">
        <f t="shared" si="83"/>
        <v>0</v>
      </c>
      <c r="Q575" s="9">
        <f t="shared" si="84"/>
        <v>16.25</v>
      </c>
      <c r="R575" s="9">
        <f t="shared" si="85"/>
        <v>22.5</v>
      </c>
      <c r="S575" s="9">
        <f t="shared" si="86"/>
        <v>16.25</v>
      </c>
      <c r="T575" s="9">
        <f t="shared" si="87"/>
        <v>18.75</v>
      </c>
      <c r="U575" s="8">
        <f t="shared" si="88"/>
        <v>18.333333333333332</v>
      </c>
      <c r="V575" s="8">
        <f t="shared" si="89"/>
        <v>18.4375</v>
      </c>
    </row>
    <row r="576" spans="1:22" ht="13.5" x14ac:dyDescent="0.25">
      <c r="A576" s="3">
        <f>RSI!A576</f>
        <v>42842</v>
      </c>
      <c r="B576" s="2">
        <f>RSI!B576</f>
        <v>2.1732</v>
      </c>
      <c r="C576" s="2">
        <f>RSI!I576</f>
        <v>49.541926429383388</v>
      </c>
      <c r="D576" s="2">
        <f>MACD!E576</f>
        <v>1.4502119521150547E-2</v>
      </c>
      <c r="E576" s="2">
        <f>MACD!F576</f>
        <v>9.1663718531975052E-4</v>
      </c>
      <c r="F576" s="2">
        <f>'Moving Avg'!D576</f>
        <v>2.1887799999999999</v>
      </c>
      <c r="G576" s="2">
        <f>'Moving Avg'!F576</f>
        <v>2.1924049999999999</v>
      </c>
      <c r="H576" s="2">
        <f>'Moving Avg'!G576</f>
        <v>2.1542379999999977</v>
      </c>
      <c r="I576" s="2">
        <f>'Moving Avg'!H576</f>
        <v>2.130031000000002</v>
      </c>
      <c r="J576" s="6" t="str">
        <f>OBV!F576</f>
        <v>BEARISH</v>
      </c>
      <c r="K576" s="6" t="str">
        <f>OBV!G576</f>
        <v>WEAK</v>
      </c>
      <c r="L576" s="6" t="str">
        <f>OBV!H576</f>
        <v>NEUTRAL</v>
      </c>
      <c r="M576" s="8">
        <f t="shared" si="80"/>
        <v>25</v>
      </c>
      <c r="N576" s="8">
        <f t="shared" si="81"/>
        <v>0</v>
      </c>
      <c r="O576" s="8">
        <f t="shared" si="82"/>
        <v>50</v>
      </c>
      <c r="P576" s="8">
        <f t="shared" si="83"/>
        <v>0</v>
      </c>
      <c r="Q576" s="9">
        <f t="shared" si="84"/>
        <v>16.25</v>
      </c>
      <c r="R576" s="9">
        <f t="shared" si="85"/>
        <v>22.5</v>
      </c>
      <c r="S576" s="9">
        <f t="shared" si="86"/>
        <v>16.25</v>
      </c>
      <c r="T576" s="9">
        <f t="shared" si="87"/>
        <v>18.75</v>
      </c>
      <c r="U576" s="8">
        <f t="shared" si="88"/>
        <v>18.333333333333332</v>
      </c>
      <c r="V576" s="8">
        <f t="shared" si="89"/>
        <v>18.4375</v>
      </c>
    </row>
    <row r="577" spans="1:22" ht="13.5" x14ac:dyDescent="0.25">
      <c r="A577" s="3">
        <f>RSI!A577</f>
        <v>42843</v>
      </c>
      <c r="B577" s="2">
        <f>RSI!B577</f>
        <v>2.1341999999999999</v>
      </c>
      <c r="C577" s="2">
        <f>RSI!I577</f>
        <v>41.680984442025469</v>
      </c>
      <c r="D577" s="2">
        <f>MACD!E577</f>
        <v>1.4973027374535874E-2</v>
      </c>
      <c r="E577" s="2">
        <f>MACD!F577</f>
        <v>3.7279152231629756E-3</v>
      </c>
      <c r="F577" s="2">
        <f>'Moving Avg'!D577</f>
        <v>2.1720599999999997</v>
      </c>
      <c r="G577" s="2">
        <f>'Moving Avg'!F577</f>
        <v>2.1896200000000006</v>
      </c>
      <c r="H577" s="2">
        <f>'Moving Avg'!G577</f>
        <v>2.1527899999999982</v>
      </c>
      <c r="I577" s="2">
        <f>'Moving Avg'!H577</f>
        <v>2.130895000000002</v>
      </c>
      <c r="J577" s="6" t="str">
        <f>OBV!F577</f>
        <v>BEARISH</v>
      </c>
      <c r="K577" s="6" t="str">
        <f>OBV!G577</f>
        <v>WEAK</v>
      </c>
      <c r="L577" s="6" t="str">
        <f>OBV!H577</f>
        <v>CONFIRMED BEARISH</v>
      </c>
      <c r="M577" s="8">
        <f t="shared" si="80"/>
        <v>25</v>
      </c>
      <c r="N577" s="8">
        <f t="shared" si="81"/>
        <v>0</v>
      </c>
      <c r="O577" s="8">
        <f t="shared" si="82"/>
        <v>50</v>
      </c>
      <c r="P577" s="8">
        <f t="shared" si="83"/>
        <v>0</v>
      </c>
      <c r="Q577" s="9">
        <f t="shared" si="84"/>
        <v>16.25</v>
      </c>
      <c r="R577" s="9">
        <f t="shared" si="85"/>
        <v>22.5</v>
      </c>
      <c r="S577" s="9">
        <f t="shared" si="86"/>
        <v>16.25</v>
      </c>
      <c r="T577" s="9">
        <f t="shared" si="87"/>
        <v>18.75</v>
      </c>
      <c r="U577" s="8">
        <f t="shared" si="88"/>
        <v>18.333333333333332</v>
      </c>
      <c r="V577" s="8">
        <f t="shared" si="89"/>
        <v>18.4375</v>
      </c>
    </row>
    <row r="578" spans="1:22" ht="13.5" x14ac:dyDescent="0.25">
      <c r="A578" s="3">
        <f>RSI!A578</f>
        <v>42844</v>
      </c>
      <c r="B578" s="2">
        <f>RSI!B578</f>
        <v>2.1341999999999999</v>
      </c>
      <c r="C578" s="2">
        <f>RSI!I578</f>
        <v>41.680984442025469</v>
      </c>
      <c r="D578" s="2">
        <f>MACD!E578</f>
        <v>1.2185014696994401E-2</v>
      </c>
      <c r="E578" s="2">
        <f>MACD!F578</f>
        <v>5.4193351179292609E-3</v>
      </c>
      <c r="F578" s="2">
        <f>'Moving Avg'!D578</f>
        <v>2.1587000000000001</v>
      </c>
      <c r="G578" s="2">
        <f>'Moving Avg'!F578</f>
        <v>2.1848850000000004</v>
      </c>
      <c r="H578" s="2">
        <f>'Moving Avg'!G578</f>
        <v>2.152009999999998</v>
      </c>
      <c r="I578" s="2">
        <f>'Moving Avg'!H578</f>
        <v>2.1314695000000023</v>
      </c>
      <c r="J578" s="6" t="str">
        <f>OBV!F578</f>
        <v>BEARISH</v>
      </c>
      <c r="K578" s="6" t="str">
        <f>OBV!G578</f>
        <v>WEAK</v>
      </c>
      <c r="L578" s="6" t="str">
        <f>OBV!H578</f>
        <v>CONFIRMED BEARISH</v>
      </c>
      <c r="M578" s="8">
        <f t="shared" ref="M578:M641" si="90">IF(C578&lt;30,50, IF(C578&gt;70, 0, 25))</f>
        <v>25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0</v>
      </c>
      <c r="Q578" s="9">
        <f t="shared" si="84"/>
        <v>16.25</v>
      </c>
      <c r="R578" s="9">
        <f t="shared" si="85"/>
        <v>22.5</v>
      </c>
      <c r="S578" s="9">
        <f t="shared" si="86"/>
        <v>16.25</v>
      </c>
      <c r="T578" s="9">
        <f t="shared" si="87"/>
        <v>18.75</v>
      </c>
      <c r="U578" s="8">
        <f t="shared" si="88"/>
        <v>18.333333333333332</v>
      </c>
      <c r="V578" s="8">
        <f t="shared" si="89"/>
        <v>18.4375</v>
      </c>
    </row>
    <row r="579" spans="1:22" ht="13.5" x14ac:dyDescent="0.25">
      <c r="A579" s="3">
        <f>RSI!A579</f>
        <v>42845</v>
      </c>
      <c r="B579" s="2">
        <f>RSI!B579</f>
        <v>2.1175000000000002</v>
      </c>
      <c r="C579" s="2">
        <f>RSI!I579</f>
        <v>38.636454832982807</v>
      </c>
      <c r="D579" s="2">
        <f>MACD!E579</f>
        <v>1.4719933371889038E-2</v>
      </c>
      <c r="E579" s="2">
        <f>MACD!F579</f>
        <v>7.2794547687212172E-3</v>
      </c>
      <c r="F579" s="2">
        <f>'Moving Avg'!D579</f>
        <v>2.1464599999999998</v>
      </c>
      <c r="G579" s="2">
        <f>'Moving Avg'!F579</f>
        <v>2.1793150000000003</v>
      </c>
      <c r="H579" s="2">
        <f>'Moving Avg'!G579</f>
        <v>2.1510079999999983</v>
      </c>
      <c r="I579" s="2">
        <f>'Moving Avg'!H579</f>
        <v>2.1317485000000023</v>
      </c>
      <c r="J579" s="6" t="str">
        <f>OBV!F579</f>
        <v>BEARISH</v>
      </c>
      <c r="K579" s="6" t="str">
        <f>OBV!G579</f>
        <v>WEAK</v>
      </c>
      <c r="L579" s="6" t="str">
        <f>OBV!H579</f>
        <v>CONFIRMED BEARISH</v>
      </c>
      <c r="M579" s="8">
        <f t="shared" si="90"/>
        <v>25</v>
      </c>
      <c r="N579" s="8">
        <f t="shared" si="91"/>
        <v>0</v>
      </c>
      <c r="O579" s="8">
        <f t="shared" si="92"/>
        <v>50</v>
      </c>
      <c r="P579" s="8">
        <f t="shared" si="93"/>
        <v>0</v>
      </c>
      <c r="Q579" s="9">
        <f t="shared" ref="Q579:Q642" si="94">0.35*M579+N579*0.35+O579*0.15+P579*0.15</f>
        <v>16.25</v>
      </c>
      <c r="R579" s="9">
        <f t="shared" ref="R579:R642" si="95">M579*0.2+N579*0.2+O579*0.35+P579*0.25</f>
        <v>22.5</v>
      </c>
      <c r="S579" s="9">
        <f t="shared" ref="S579:S642" si="96">M579*0.15+N579*0.15+O579*0.25+P579*0.45</f>
        <v>16.25</v>
      </c>
      <c r="T579" s="9">
        <f t="shared" ref="T579:T642" si="97">0.25*SUM(M579:P579)</f>
        <v>18.75</v>
      </c>
      <c r="U579" s="8">
        <f t="shared" ref="U579:U642" si="98">SUM(Q579:S579)/3</f>
        <v>18.333333333333332</v>
      </c>
      <c r="V579" s="8">
        <f t="shared" ref="V579:V642" si="99">SUM(Q579:T579)/4</f>
        <v>18.4375</v>
      </c>
    </row>
    <row r="580" spans="1:22" ht="13.5" x14ac:dyDescent="0.25">
      <c r="A580" s="3">
        <f>RSI!A580</f>
        <v>42846</v>
      </c>
      <c r="B580" s="2">
        <f>RSI!B580</f>
        <v>2.1787000000000001</v>
      </c>
      <c r="C580" s="2">
        <f>RSI!I580</f>
        <v>52.367540471280165</v>
      </c>
      <c r="D580" s="2">
        <f>MACD!E580</f>
        <v>1.2639656739719562E-2</v>
      </c>
      <c r="E580" s="2">
        <f>MACD!F580</f>
        <v>8.3514951629208873E-3</v>
      </c>
      <c r="F580" s="2">
        <f>'Moving Avg'!D580</f>
        <v>2.1475599999999999</v>
      </c>
      <c r="G580" s="2">
        <f>'Moving Avg'!F580</f>
        <v>2.1790349999999998</v>
      </c>
      <c r="H580" s="2">
        <f>'Moving Avg'!G580</f>
        <v>2.1511179999999985</v>
      </c>
      <c r="I580" s="2">
        <f>'Moving Avg'!H580</f>
        <v>2.1322775000000025</v>
      </c>
      <c r="J580" s="6" t="str">
        <f>OBV!F580</f>
        <v>BULLISH</v>
      </c>
      <c r="K580" s="6" t="str">
        <f>OBV!G580</f>
        <v>NEUTRAL</v>
      </c>
      <c r="L580" s="6" t="str">
        <f>OBV!H580</f>
        <v>CONFIRMED BULLISH</v>
      </c>
      <c r="M580" s="8">
        <f t="shared" si="90"/>
        <v>25</v>
      </c>
      <c r="N580" s="8">
        <f t="shared" si="91"/>
        <v>0</v>
      </c>
      <c r="O580" s="8">
        <f t="shared" si="92"/>
        <v>50</v>
      </c>
      <c r="P580" s="8">
        <f t="shared" si="93"/>
        <v>83.5</v>
      </c>
      <c r="Q580" s="9">
        <f t="shared" si="94"/>
        <v>28.774999999999999</v>
      </c>
      <c r="R580" s="9">
        <f t="shared" si="95"/>
        <v>43.375</v>
      </c>
      <c r="S580" s="9">
        <f t="shared" si="96"/>
        <v>53.825000000000003</v>
      </c>
      <c r="T580" s="9">
        <f t="shared" si="97"/>
        <v>39.625</v>
      </c>
      <c r="U580" s="8">
        <f t="shared" si="98"/>
        <v>41.991666666666667</v>
      </c>
      <c r="V580" s="8">
        <f t="shared" si="99"/>
        <v>41.400000000000006</v>
      </c>
    </row>
    <row r="581" spans="1:22" ht="13.5" x14ac:dyDescent="0.25">
      <c r="A581" s="3">
        <f>RSI!A581</f>
        <v>42849</v>
      </c>
      <c r="B581" s="2">
        <f>RSI!B581</f>
        <v>2.1732</v>
      </c>
      <c r="C581" s="2">
        <f>RSI!I581</f>
        <v>51.257477505038466</v>
      </c>
      <c r="D581" s="2">
        <f>MACD!E581</f>
        <v>1.1210498047966144E-2</v>
      </c>
      <c r="E581" s="2">
        <f>MACD!F581</f>
        <v>8.9232957399299397E-3</v>
      </c>
      <c r="F581" s="2">
        <f>'Moving Avg'!D581</f>
        <v>2.1475599999999995</v>
      </c>
      <c r="G581" s="2">
        <f>'Moving Avg'!F581</f>
        <v>2.1776450000000001</v>
      </c>
      <c r="H581" s="2">
        <f>'Moving Avg'!G581</f>
        <v>2.1511179999999985</v>
      </c>
      <c r="I581" s="2">
        <f>'Moving Avg'!H581</f>
        <v>2.1327790000000024</v>
      </c>
      <c r="J581" s="6" t="str">
        <f>OBV!F581</f>
        <v>BULLISH</v>
      </c>
      <c r="K581" s="6" t="str">
        <f>OBV!G581</f>
        <v>NEUTRAL</v>
      </c>
      <c r="L581" s="6" t="str">
        <f>OBV!H581</f>
        <v>NEUTRAL</v>
      </c>
      <c r="M581" s="8">
        <f t="shared" si="90"/>
        <v>25</v>
      </c>
      <c r="N581" s="8">
        <f t="shared" si="91"/>
        <v>0</v>
      </c>
      <c r="O581" s="8">
        <f t="shared" si="92"/>
        <v>50</v>
      </c>
      <c r="P581" s="8">
        <f t="shared" si="93"/>
        <v>49.5</v>
      </c>
      <c r="Q581" s="9">
        <f t="shared" si="94"/>
        <v>23.675000000000001</v>
      </c>
      <c r="R581" s="9">
        <f t="shared" si="95"/>
        <v>34.875</v>
      </c>
      <c r="S581" s="9">
        <f t="shared" si="96"/>
        <v>38.525000000000006</v>
      </c>
      <c r="T581" s="9">
        <f t="shared" si="97"/>
        <v>31.125</v>
      </c>
      <c r="U581" s="8">
        <f t="shared" si="98"/>
        <v>32.358333333333334</v>
      </c>
      <c r="V581" s="8">
        <f t="shared" si="99"/>
        <v>32.049999999999997</v>
      </c>
    </row>
    <row r="582" spans="1:22" ht="13.5" x14ac:dyDescent="0.25">
      <c r="A582" s="3">
        <f>RSI!A582</f>
        <v>42850</v>
      </c>
      <c r="B582" s="2">
        <f>RSI!B582</f>
        <v>2.1732</v>
      </c>
      <c r="C582" s="2">
        <f>RSI!I582</f>
        <v>51.257477505038459</v>
      </c>
      <c r="D582" s="2">
        <f>MACD!E582</f>
        <v>1.68245703202623E-2</v>
      </c>
      <c r="E582" s="2">
        <f>MACD!F582</f>
        <v>1.0503550655996412E-2</v>
      </c>
      <c r="F582" s="2">
        <f>'Moving Avg'!D582</f>
        <v>2.1553599999999999</v>
      </c>
      <c r="G582" s="2">
        <f>'Moving Avg'!F582</f>
        <v>2.1776450000000001</v>
      </c>
      <c r="H582" s="2">
        <f>'Moving Avg'!G582</f>
        <v>2.1516759999999993</v>
      </c>
      <c r="I582" s="2">
        <f>'Moving Avg'!H582</f>
        <v>2.1333640000000025</v>
      </c>
      <c r="J582" s="6" t="str">
        <f>OBV!F582</f>
        <v>BULLISH</v>
      </c>
      <c r="K582" s="6" t="str">
        <f>OBV!G582</f>
        <v>NEUTRAL</v>
      </c>
      <c r="L582" s="6" t="str">
        <f>OBV!H582</f>
        <v>CONFIRMED BULLISH</v>
      </c>
      <c r="M582" s="8">
        <f t="shared" si="90"/>
        <v>25</v>
      </c>
      <c r="N582" s="8">
        <f t="shared" si="91"/>
        <v>0</v>
      </c>
      <c r="O582" s="8">
        <f t="shared" si="92"/>
        <v>50</v>
      </c>
      <c r="P582" s="8">
        <f t="shared" si="93"/>
        <v>83.5</v>
      </c>
      <c r="Q582" s="9">
        <f t="shared" si="94"/>
        <v>28.774999999999999</v>
      </c>
      <c r="R582" s="9">
        <f t="shared" si="95"/>
        <v>43.375</v>
      </c>
      <c r="S582" s="9">
        <f t="shared" si="96"/>
        <v>53.825000000000003</v>
      </c>
      <c r="T582" s="9">
        <f t="shared" si="97"/>
        <v>39.625</v>
      </c>
      <c r="U582" s="8">
        <f t="shared" si="98"/>
        <v>41.991666666666667</v>
      </c>
      <c r="V582" s="8">
        <f t="shared" si="99"/>
        <v>41.400000000000006</v>
      </c>
    </row>
    <row r="583" spans="1:22" ht="13.5" x14ac:dyDescent="0.25">
      <c r="A583" s="3">
        <f>RSI!A583</f>
        <v>42851</v>
      </c>
      <c r="B583" s="2">
        <f>RSI!B583</f>
        <v>2.1732</v>
      </c>
      <c r="C583" s="2">
        <f>RSI!I583</f>
        <v>51.257477505038459</v>
      </c>
      <c r="D583" s="2">
        <f>MACD!E583</f>
        <v>1.8954973720833213E-2</v>
      </c>
      <c r="E583" s="2">
        <f>MACD!F583</f>
        <v>1.2193835268963771E-2</v>
      </c>
      <c r="F583" s="2">
        <f>'Moving Avg'!D583</f>
        <v>2.16316</v>
      </c>
      <c r="G583" s="2">
        <f>'Moving Avg'!F583</f>
        <v>2.1751399999999999</v>
      </c>
      <c r="H583" s="2">
        <f>'Moving Avg'!G583</f>
        <v>2.1522339999999991</v>
      </c>
      <c r="I583" s="2">
        <f>'Moving Avg'!H583</f>
        <v>2.1341165000000024</v>
      </c>
      <c r="J583" s="6" t="str">
        <f>OBV!F583</f>
        <v>BULLISH</v>
      </c>
      <c r="K583" s="6" t="str">
        <f>OBV!G583</f>
        <v>NEUTRAL</v>
      </c>
      <c r="L583" s="6" t="str">
        <f>OBV!H583</f>
        <v>CONFIRMED BULLISH</v>
      </c>
      <c r="M583" s="8">
        <f t="shared" si="90"/>
        <v>25</v>
      </c>
      <c r="N583" s="8">
        <f t="shared" si="91"/>
        <v>0</v>
      </c>
      <c r="O583" s="8">
        <f t="shared" si="92"/>
        <v>50</v>
      </c>
      <c r="P583" s="8">
        <f t="shared" si="93"/>
        <v>83.5</v>
      </c>
      <c r="Q583" s="9">
        <f t="shared" si="94"/>
        <v>28.774999999999999</v>
      </c>
      <c r="R583" s="9">
        <f t="shared" si="95"/>
        <v>43.375</v>
      </c>
      <c r="S583" s="9">
        <f t="shared" si="96"/>
        <v>53.825000000000003</v>
      </c>
      <c r="T583" s="9">
        <f t="shared" si="97"/>
        <v>39.625</v>
      </c>
      <c r="U583" s="8">
        <f t="shared" si="98"/>
        <v>41.991666666666667</v>
      </c>
      <c r="V583" s="8">
        <f t="shared" si="99"/>
        <v>41.400000000000006</v>
      </c>
    </row>
    <row r="584" spans="1:22" ht="13.5" x14ac:dyDescent="0.25">
      <c r="A584" s="3">
        <f>RSI!A584</f>
        <v>42852</v>
      </c>
      <c r="B584" s="2">
        <f>RSI!B584</f>
        <v>2.1732</v>
      </c>
      <c r="C584" s="2">
        <f>RSI!I584</f>
        <v>51.257477505038459</v>
      </c>
      <c r="D584" s="2">
        <f>MACD!E584</f>
        <v>1.7294121983721045E-2</v>
      </c>
      <c r="E584" s="2">
        <f>MACD!F584</f>
        <v>1.3213892611915228E-2</v>
      </c>
      <c r="F584" s="2">
        <f>'Moving Avg'!D584</f>
        <v>2.1742999999999997</v>
      </c>
      <c r="G584" s="2">
        <f>'Moving Avg'!F584</f>
        <v>2.1723550000000005</v>
      </c>
      <c r="H584" s="2">
        <f>'Moving Avg'!G584</f>
        <v>2.1532379999999987</v>
      </c>
      <c r="I584" s="2">
        <f>'Moving Avg'!H584</f>
        <v>2.1346740000000026</v>
      </c>
      <c r="J584" s="6" t="str">
        <f>OBV!F584</f>
        <v>BULLISH</v>
      </c>
      <c r="K584" s="6" t="str">
        <f>OBV!G584</f>
        <v>STRONG</v>
      </c>
      <c r="L584" s="6" t="str">
        <f>OBV!H584</f>
        <v>CONFIRMED BULLISH</v>
      </c>
      <c r="M584" s="8">
        <f t="shared" si="90"/>
        <v>25</v>
      </c>
      <c r="N584" s="8">
        <f t="shared" si="91"/>
        <v>0</v>
      </c>
      <c r="O584" s="8">
        <f t="shared" si="92"/>
        <v>50</v>
      </c>
      <c r="P584" s="8">
        <f t="shared" si="93"/>
        <v>100</v>
      </c>
      <c r="Q584" s="9">
        <f t="shared" si="94"/>
        <v>31.25</v>
      </c>
      <c r="R584" s="9">
        <f t="shared" si="95"/>
        <v>47.5</v>
      </c>
      <c r="S584" s="9">
        <f t="shared" si="96"/>
        <v>61.25</v>
      </c>
      <c r="T584" s="9">
        <f t="shared" si="97"/>
        <v>43.75</v>
      </c>
      <c r="U584" s="8">
        <f t="shared" si="98"/>
        <v>46.666666666666664</v>
      </c>
      <c r="V584" s="8">
        <f t="shared" si="99"/>
        <v>45.9375</v>
      </c>
    </row>
    <row r="585" spans="1:22" ht="13.5" x14ac:dyDescent="0.25">
      <c r="A585" s="3">
        <f>RSI!A585</f>
        <v>42853</v>
      </c>
      <c r="B585" s="2">
        <f>RSI!B585</f>
        <v>2.1732</v>
      </c>
      <c r="C585" s="2">
        <f>RSI!I585</f>
        <v>51.257477505038459</v>
      </c>
      <c r="D585" s="2">
        <f>MACD!E585</f>
        <v>1.5012325073064048E-2</v>
      </c>
      <c r="E585" s="2">
        <f>MACD!F585</f>
        <v>1.3573579104144994E-2</v>
      </c>
      <c r="F585" s="2">
        <f>'Moving Avg'!D585</f>
        <v>2.1732</v>
      </c>
      <c r="G585" s="2">
        <f>'Moving Avg'!F585</f>
        <v>2.1695700000000007</v>
      </c>
      <c r="H585" s="2">
        <f>'Moving Avg'!G585</f>
        <v>2.1542419999999987</v>
      </c>
      <c r="I585" s="2">
        <f>'Moving Avg'!H585</f>
        <v>2.1355100000000027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25</v>
      </c>
      <c r="N585" s="8">
        <f t="shared" si="91"/>
        <v>0</v>
      </c>
      <c r="O585" s="8">
        <f t="shared" si="92"/>
        <v>50</v>
      </c>
      <c r="P585" s="8">
        <f t="shared" si="93"/>
        <v>16.5</v>
      </c>
      <c r="Q585" s="9">
        <f t="shared" si="94"/>
        <v>18.725000000000001</v>
      </c>
      <c r="R585" s="9">
        <f t="shared" si="95"/>
        <v>26.625</v>
      </c>
      <c r="S585" s="9">
        <f t="shared" si="96"/>
        <v>23.675000000000001</v>
      </c>
      <c r="T585" s="9">
        <f t="shared" si="97"/>
        <v>22.875</v>
      </c>
      <c r="U585" s="8">
        <f t="shared" si="98"/>
        <v>23.008333333333336</v>
      </c>
      <c r="V585" s="8">
        <f t="shared" si="99"/>
        <v>22.975000000000001</v>
      </c>
    </row>
    <row r="586" spans="1:22" ht="13.5" x14ac:dyDescent="0.25">
      <c r="A586" s="3">
        <f>RSI!A586</f>
        <v>42857</v>
      </c>
      <c r="B586" s="2">
        <f>RSI!B586</f>
        <v>2.1676000000000002</v>
      </c>
      <c r="C586" s="2">
        <f>RSI!I586</f>
        <v>49.703581759770422</v>
      </c>
      <c r="D586" s="2">
        <f>MACD!E586</f>
        <v>1.3468326637956274E-2</v>
      </c>
      <c r="E586" s="2">
        <f>MACD!F586</f>
        <v>1.355252861090725E-2</v>
      </c>
      <c r="F586" s="2">
        <f>'Moving Avg'!D586</f>
        <v>2.1720800000000002</v>
      </c>
      <c r="G586" s="2">
        <f>'Moving Avg'!F586</f>
        <v>2.1692900000000002</v>
      </c>
      <c r="H586" s="2">
        <f>'Moving Avg'!G586</f>
        <v>2.1552439999999988</v>
      </c>
      <c r="I586" s="2">
        <f>'Moving Avg'!H586</f>
        <v>2.1360670000000028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25</v>
      </c>
      <c r="N586" s="8">
        <f t="shared" si="91"/>
        <v>45</v>
      </c>
      <c r="O586" s="8">
        <f t="shared" si="92"/>
        <v>50</v>
      </c>
      <c r="P586" s="8">
        <f t="shared" si="93"/>
        <v>16.5</v>
      </c>
      <c r="Q586" s="9">
        <f t="shared" si="94"/>
        <v>34.475000000000001</v>
      </c>
      <c r="R586" s="9">
        <f t="shared" si="95"/>
        <v>35.625</v>
      </c>
      <c r="S586" s="9">
        <f t="shared" si="96"/>
        <v>30.425000000000001</v>
      </c>
      <c r="T586" s="9">
        <f t="shared" si="97"/>
        <v>34.125</v>
      </c>
      <c r="U586" s="8">
        <f t="shared" si="98"/>
        <v>33.508333333333333</v>
      </c>
      <c r="V586" s="8">
        <f t="shared" si="99"/>
        <v>33.662499999999994</v>
      </c>
    </row>
    <row r="587" spans="1:22" ht="13.5" x14ac:dyDescent="0.25">
      <c r="A587" s="3">
        <f>RSI!A587</f>
        <v>42858</v>
      </c>
      <c r="B587" s="2">
        <f>RSI!B587</f>
        <v>2.1230000000000002</v>
      </c>
      <c r="C587" s="2">
        <f>RSI!I587</f>
        <v>39.446859488476655</v>
      </c>
      <c r="D587" s="2">
        <f>MACD!E587</f>
        <v>9.4726774179942907E-3</v>
      </c>
      <c r="E587" s="2">
        <f>MACD!F587</f>
        <v>1.2736558372324659E-2</v>
      </c>
      <c r="F587" s="2">
        <f>'Moving Avg'!D587</f>
        <v>2.1620400000000002</v>
      </c>
      <c r="G587" s="2">
        <f>'Moving Avg'!F587</f>
        <v>2.1667800000000002</v>
      </c>
      <c r="H587" s="2">
        <f>'Moving Avg'!G587</f>
        <v>2.1554659999999992</v>
      </c>
      <c r="I587" s="2">
        <f>'Moving Avg'!H587</f>
        <v>2.1365125000000025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25</v>
      </c>
      <c r="N587" s="8">
        <f t="shared" si="91"/>
        <v>45</v>
      </c>
      <c r="O587" s="8">
        <f t="shared" si="92"/>
        <v>50</v>
      </c>
      <c r="P587" s="8">
        <f t="shared" si="93"/>
        <v>16.5</v>
      </c>
      <c r="Q587" s="9">
        <f t="shared" si="94"/>
        <v>34.475000000000001</v>
      </c>
      <c r="R587" s="9">
        <f t="shared" si="95"/>
        <v>35.625</v>
      </c>
      <c r="S587" s="9">
        <f t="shared" si="96"/>
        <v>30.425000000000001</v>
      </c>
      <c r="T587" s="9">
        <f t="shared" si="97"/>
        <v>34.125</v>
      </c>
      <c r="U587" s="8">
        <f t="shared" si="98"/>
        <v>33.508333333333333</v>
      </c>
      <c r="V587" s="8">
        <f t="shared" si="99"/>
        <v>33.662499999999994</v>
      </c>
    </row>
    <row r="588" spans="1:22" ht="13.5" x14ac:dyDescent="0.25">
      <c r="A588" s="3">
        <f>RSI!A588</f>
        <v>42859</v>
      </c>
      <c r="B588" s="2">
        <f>RSI!B588</f>
        <v>2.1732</v>
      </c>
      <c r="C588" s="2">
        <f>RSI!I588</f>
        <v>51.562718531756524</v>
      </c>
      <c r="D588" s="2">
        <f>MACD!E588</f>
        <v>2.6433490842010521E-3</v>
      </c>
      <c r="E588" s="2">
        <f>MACD!F588</f>
        <v>1.0717916514699938E-2</v>
      </c>
      <c r="F588" s="2">
        <f>'Moving Avg'!D588</f>
        <v>2.1620400000000002</v>
      </c>
      <c r="G588" s="2">
        <f>'Moving Avg'!F588</f>
        <v>2.1678950000000001</v>
      </c>
      <c r="H588" s="2">
        <f>'Moving Avg'!G588</f>
        <v>2.1566919999999987</v>
      </c>
      <c r="I588" s="2">
        <f>'Moving Avg'!H588</f>
        <v>2.137209000000003</v>
      </c>
      <c r="J588" s="6" t="str">
        <f>OBV!F588</f>
        <v>BEARISH</v>
      </c>
      <c r="K588" s="6" t="str">
        <f>OBV!G588</f>
        <v>NEUTRAL</v>
      </c>
      <c r="L588" s="6" t="str">
        <f>OBV!H588</f>
        <v>NEUTRAL</v>
      </c>
      <c r="M588" s="8">
        <f t="shared" si="90"/>
        <v>25</v>
      </c>
      <c r="N588" s="8">
        <f t="shared" si="91"/>
        <v>45</v>
      </c>
      <c r="O588" s="8">
        <f t="shared" si="92"/>
        <v>50</v>
      </c>
      <c r="P588" s="8">
        <f t="shared" si="93"/>
        <v>16.5</v>
      </c>
      <c r="Q588" s="9">
        <f t="shared" si="94"/>
        <v>34.475000000000001</v>
      </c>
      <c r="R588" s="9">
        <f t="shared" si="95"/>
        <v>35.625</v>
      </c>
      <c r="S588" s="9">
        <f t="shared" si="96"/>
        <v>30.425000000000001</v>
      </c>
      <c r="T588" s="9">
        <f t="shared" si="97"/>
        <v>34.125</v>
      </c>
      <c r="U588" s="8">
        <f t="shared" si="98"/>
        <v>33.508333333333333</v>
      </c>
      <c r="V588" s="8">
        <f t="shared" si="99"/>
        <v>33.662499999999994</v>
      </c>
    </row>
    <row r="589" spans="1:22" ht="13.5" x14ac:dyDescent="0.25">
      <c r="A589" s="3">
        <f>RSI!A589</f>
        <v>42860</v>
      </c>
      <c r="B589" s="2">
        <f>RSI!B589</f>
        <v>2.1676000000000002</v>
      </c>
      <c r="C589" s="2">
        <f>RSI!I589</f>
        <v>50.352380879748708</v>
      </c>
      <c r="D589" s="2">
        <f>MACD!E589</f>
        <v>-5.3362483178789333E-3</v>
      </c>
      <c r="E589" s="2">
        <f>MACD!F589</f>
        <v>7.5070835481841651E-3</v>
      </c>
      <c r="F589" s="2">
        <f>'Moving Avg'!D589</f>
        <v>2.16092</v>
      </c>
      <c r="G589" s="2">
        <f>'Moving Avg'!F589</f>
        <v>2.1676150000000001</v>
      </c>
      <c r="H589" s="2">
        <f>'Moving Avg'!G589</f>
        <v>2.157805999999999</v>
      </c>
      <c r="I589" s="2">
        <f>'Moving Avg'!H589</f>
        <v>2.1378775000000032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25</v>
      </c>
      <c r="N589" s="8">
        <f t="shared" si="91"/>
        <v>45</v>
      </c>
      <c r="O589" s="8">
        <f t="shared" si="92"/>
        <v>50</v>
      </c>
      <c r="P589" s="8">
        <f t="shared" si="93"/>
        <v>16.5</v>
      </c>
      <c r="Q589" s="9">
        <f t="shared" si="94"/>
        <v>34.475000000000001</v>
      </c>
      <c r="R589" s="9">
        <f t="shared" si="95"/>
        <v>35.625</v>
      </c>
      <c r="S589" s="9">
        <f t="shared" si="96"/>
        <v>30.425000000000001</v>
      </c>
      <c r="T589" s="9">
        <f t="shared" si="97"/>
        <v>34.125</v>
      </c>
      <c r="U589" s="8">
        <f t="shared" si="98"/>
        <v>33.508333333333333</v>
      </c>
      <c r="V589" s="8">
        <f t="shared" si="99"/>
        <v>33.662499999999994</v>
      </c>
    </row>
    <row r="590" spans="1:22" ht="13.5" x14ac:dyDescent="0.25">
      <c r="A590" s="3">
        <f>RSI!A590</f>
        <v>42863</v>
      </c>
      <c r="B590" s="2">
        <f>RSI!B590</f>
        <v>2.1619999999999999</v>
      </c>
      <c r="C590" s="2">
        <f>RSI!I590</f>
        <v>49.110918740546971</v>
      </c>
      <c r="D590" s="2">
        <f>MACD!E590</f>
        <v>-2.2679984383926488E-3</v>
      </c>
      <c r="E590" s="2">
        <f>MACD!F590</f>
        <v>5.5520671508688026E-3</v>
      </c>
      <c r="F590" s="2">
        <f>'Moving Avg'!D590</f>
        <v>2.1586800000000004</v>
      </c>
      <c r="G590" s="2">
        <f>'Moving Avg'!F590</f>
        <v>2.1670550000000004</v>
      </c>
      <c r="H590" s="2">
        <f>'Moving Avg'!G590</f>
        <v>2.1588079999999992</v>
      </c>
      <c r="I590" s="2">
        <f>'Moving Avg'!H590</f>
        <v>2.1387970000000029</v>
      </c>
      <c r="J590" s="6" t="str">
        <f>OBV!F590</f>
        <v>BEARISH</v>
      </c>
      <c r="K590" s="6" t="str">
        <f>OBV!G590</f>
        <v>NEUTRAL</v>
      </c>
      <c r="L590" s="6" t="str">
        <f>OBV!H590</f>
        <v>CONFIRMED BEARISH</v>
      </c>
      <c r="M590" s="8">
        <f t="shared" si="90"/>
        <v>25</v>
      </c>
      <c r="N590" s="8">
        <f t="shared" si="91"/>
        <v>45</v>
      </c>
      <c r="O590" s="8">
        <f t="shared" si="92"/>
        <v>50</v>
      </c>
      <c r="P590" s="8">
        <f t="shared" si="93"/>
        <v>16.5</v>
      </c>
      <c r="Q590" s="9">
        <f t="shared" si="94"/>
        <v>34.475000000000001</v>
      </c>
      <c r="R590" s="9">
        <f t="shared" si="95"/>
        <v>35.625</v>
      </c>
      <c r="S590" s="9">
        <f t="shared" si="96"/>
        <v>30.425000000000001</v>
      </c>
      <c r="T590" s="9">
        <f t="shared" si="97"/>
        <v>34.125</v>
      </c>
      <c r="U590" s="8">
        <f t="shared" si="98"/>
        <v>33.508333333333333</v>
      </c>
      <c r="V590" s="8">
        <f t="shared" si="99"/>
        <v>33.662499999999994</v>
      </c>
    </row>
    <row r="591" spans="1:22" ht="13.5" x14ac:dyDescent="0.25">
      <c r="A591" s="3">
        <f>RSI!A591</f>
        <v>42864</v>
      </c>
      <c r="B591" s="2">
        <f>RSI!B591</f>
        <v>2.1286</v>
      </c>
      <c r="C591" s="2">
        <f>RSI!I591</f>
        <v>42.396791288150077</v>
      </c>
      <c r="D591" s="2">
        <f>MACD!E591</f>
        <v>1.9799807941205394E-3</v>
      </c>
      <c r="E591" s="2">
        <f>MACD!F591</f>
        <v>4.8376498795191496E-3</v>
      </c>
      <c r="F591" s="2">
        <f>'Moving Avg'!D591</f>
        <v>2.1508800000000003</v>
      </c>
      <c r="G591" s="2">
        <f>'Moving Avg'!F591</f>
        <v>2.164825</v>
      </c>
      <c r="H591" s="2">
        <f>'Moving Avg'!G591</f>
        <v>2.1590299999999996</v>
      </c>
      <c r="I591" s="2">
        <f>'Moving Avg'!H591</f>
        <v>2.1395495000000029</v>
      </c>
      <c r="J591" s="6" t="str">
        <f>OBV!F591</f>
        <v>BEARISH</v>
      </c>
      <c r="K591" s="6" t="str">
        <f>OBV!G591</f>
        <v>NEUTRAL</v>
      </c>
      <c r="L591" s="6" t="str">
        <f>OBV!H591</f>
        <v>CONFIRMED BEARISH</v>
      </c>
      <c r="M591" s="8">
        <f t="shared" si="90"/>
        <v>25</v>
      </c>
      <c r="N591" s="8">
        <f t="shared" si="91"/>
        <v>45</v>
      </c>
      <c r="O591" s="8">
        <f t="shared" si="92"/>
        <v>50</v>
      </c>
      <c r="P591" s="8">
        <f t="shared" si="93"/>
        <v>16.5</v>
      </c>
      <c r="Q591" s="9">
        <f t="shared" si="94"/>
        <v>34.475000000000001</v>
      </c>
      <c r="R591" s="9">
        <f t="shared" si="95"/>
        <v>35.625</v>
      </c>
      <c r="S591" s="9">
        <f t="shared" si="96"/>
        <v>30.425000000000001</v>
      </c>
      <c r="T591" s="9">
        <f t="shared" si="97"/>
        <v>34.125</v>
      </c>
      <c r="U591" s="8">
        <f t="shared" si="98"/>
        <v>33.508333333333333</v>
      </c>
      <c r="V591" s="8">
        <f t="shared" si="99"/>
        <v>33.662499999999994</v>
      </c>
    </row>
    <row r="592" spans="1:22" ht="13.5" x14ac:dyDescent="0.25">
      <c r="A592" s="3">
        <f>RSI!A592</f>
        <v>42865</v>
      </c>
      <c r="B592" s="2">
        <f>RSI!B592</f>
        <v>2.1175000000000002</v>
      </c>
      <c r="C592" s="2">
        <f>RSI!I592</f>
        <v>40.41909628287857</v>
      </c>
      <c r="D592" s="2">
        <f>MACD!E592</f>
        <v>6.6160900982934479E-3</v>
      </c>
      <c r="E592" s="2">
        <f>MACD!F592</f>
        <v>5.1933379232740095E-3</v>
      </c>
      <c r="F592" s="2">
        <f>'Moving Avg'!D592</f>
        <v>2.1497799999999998</v>
      </c>
      <c r="G592" s="2">
        <f>'Moving Avg'!F592</f>
        <v>2.1598100000000002</v>
      </c>
      <c r="H592" s="2">
        <f>'Moving Avg'!G592</f>
        <v>2.1591420000000001</v>
      </c>
      <c r="I592" s="2">
        <f>'Moving Avg'!H592</f>
        <v>2.1404135000000029</v>
      </c>
      <c r="J592" s="6" t="str">
        <f>OBV!F592</f>
        <v>BULLISH</v>
      </c>
      <c r="K592" s="6" t="str">
        <f>OBV!G592</f>
        <v>NEUTRAL</v>
      </c>
      <c r="L592" s="6" t="str">
        <f>OBV!H592</f>
        <v>BULLISH DIVERGENCE</v>
      </c>
      <c r="M592" s="8">
        <f t="shared" si="90"/>
        <v>25</v>
      </c>
      <c r="N592" s="8">
        <f t="shared" si="91"/>
        <v>0</v>
      </c>
      <c r="O592" s="8">
        <f t="shared" si="92"/>
        <v>50</v>
      </c>
      <c r="P592" s="8">
        <f t="shared" si="93"/>
        <v>66.5</v>
      </c>
      <c r="Q592" s="9">
        <f t="shared" si="94"/>
        <v>26.225000000000001</v>
      </c>
      <c r="R592" s="9">
        <f t="shared" si="95"/>
        <v>39.125</v>
      </c>
      <c r="S592" s="9">
        <f t="shared" si="96"/>
        <v>46.174999999999997</v>
      </c>
      <c r="T592" s="9">
        <f t="shared" si="97"/>
        <v>35.375</v>
      </c>
      <c r="U592" s="8">
        <f t="shared" si="98"/>
        <v>37.174999999999997</v>
      </c>
      <c r="V592" s="8">
        <f t="shared" si="99"/>
        <v>36.724999999999994</v>
      </c>
    </row>
    <row r="593" spans="1:22" ht="13.5" x14ac:dyDescent="0.25">
      <c r="A593" s="3">
        <f>RSI!A593</f>
        <v>42866</v>
      </c>
      <c r="B593" s="2">
        <f>RSI!B593</f>
        <v>2.1175000000000002</v>
      </c>
      <c r="C593" s="2">
        <f>RSI!I593</f>
        <v>40.419096282878577</v>
      </c>
      <c r="D593" s="2">
        <f>MACD!E593</f>
        <v>1.0807730264260407E-2</v>
      </c>
      <c r="E593" s="2">
        <f>MACD!F593</f>
        <v>6.3162163914712889E-3</v>
      </c>
      <c r="F593" s="2">
        <f>'Moving Avg'!D593</f>
        <v>2.1386399999999997</v>
      </c>
      <c r="G593" s="2">
        <f>'Moving Avg'!F593</f>
        <v>2.1556350000000002</v>
      </c>
      <c r="H593" s="2">
        <f>'Moving Avg'!G593</f>
        <v>2.1596999999999995</v>
      </c>
      <c r="I593" s="2">
        <f>'Moving Avg'!H593</f>
        <v>2.1411105000000026</v>
      </c>
      <c r="J593" s="6" t="str">
        <f>OBV!F593</f>
        <v>BEARISH</v>
      </c>
      <c r="K593" s="6" t="str">
        <f>OBV!G593</f>
        <v>NEUTRAL</v>
      </c>
      <c r="L593" s="6" t="str">
        <f>OBV!H593</f>
        <v>CONFIRMED BEARISH</v>
      </c>
      <c r="M593" s="8">
        <f t="shared" si="90"/>
        <v>25</v>
      </c>
      <c r="N593" s="8">
        <f t="shared" si="91"/>
        <v>0</v>
      </c>
      <c r="O593" s="8">
        <f t="shared" si="92"/>
        <v>0</v>
      </c>
      <c r="P593" s="8">
        <f t="shared" si="93"/>
        <v>16.5</v>
      </c>
      <c r="Q593" s="9">
        <f t="shared" si="94"/>
        <v>11.225</v>
      </c>
      <c r="R593" s="9">
        <f t="shared" si="95"/>
        <v>9.125</v>
      </c>
      <c r="S593" s="9">
        <f t="shared" si="96"/>
        <v>11.175000000000001</v>
      </c>
      <c r="T593" s="9">
        <f t="shared" si="97"/>
        <v>10.375</v>
      </c>
      <c r="U593" s="8">
        <f t="shared" si="98"/>
        <v>10.508333333333335</v>
      </c>
      <c r="V593" s="8">
        <f t="shared" si="99"/>
        <v>10.475000000000001</v>
      </c>
    </row>
    <row r="594" spans="1:22" ht="13.5" x14ac:dyDescent="0.25">
      <c r="A594" s="3">
        <f>RSI!A594</f>
        <v>42867</v>
      </c>
      <c r="B594" s="2">
        <f>RSI!B594</f>
        <v>2.1676000000000002</v>
      </c>
      <c r="C594" s="2">
        <f>RSI!I594</f>
        <v>52.112319567458044</v>
      </c>
      <c r="D594" s="2">
        <f>MACD!E594</f>
        <v>1.0892260533730269E-2</v>
      </c>
      <c r="E594" s="2">
        <f>MACD!F594</f>
        <v>7.2314252199230855E-3</v>
      </c>
      <c r="F594" s="2">
        <f>'Moving Avg'!D594</f>
        <v>2.1386399999999997</v>
      </c>
      <c r="G594" s="2">
        <f>'Moving Avg'!F594</f>
        <v>2.1550799999999999</v>
      </c>
      <c r="H594" s="2">
        <f>'Moving Avg'!G594</f>
        <v>2.1614839999999997</v>
      </c>
      <c r="I594" s="2">
        <f>'Moving Avg'!H594</f>
        <v>2.1419185000000027</v>
      </c>
      <c r="J594" s="6" t="str">
        <f>OBV!F594</f>
        <v>BEARISH</v>
      </c>
      <c r="K594" s="6" t="str">
        <f>OBV!G594</f>
        <v>NEUTRAL</v>
      </c>
      <c r="L594" s="6" t="str">
        <f>OBV!H594</f>
        <v>NEUTRAL</v>
      </c>
      <c r="M594" s="8">
        <f t="shared" si="90"/>
        <v>25</v>
      </c>
      <c r="N594" s="8">
        <f t="shared" si="91"/>
        <v>0</v>
      </c>
      <c r="O594" s="8">
        <f t="shared" si="92"/>
        <v>0</v>
      </c>
      <c r="P594" s="8">
        <f t="shared" si="93"/>
        <v>16.5</v>
      </c>
      <c r="Q594" s="9">
        <f t="shared" si="94"/>
        <v>11.225</v>
      </c>
      <c r="R594" s="9">
        <f t="shared" si="95"/>
        <v>9.125</v>
      </c>
      <c r="S594" s="9">
        <f t="shared" si="96"/>
        <v>11.175000000000001</v>
      </c>
      <c r="T594" s="9">
        <f t="shared" si="97"/>
        <v>10.375</v>
      </c>
      <c r="U594" s="8">
        <f t="shared" si="98"/>
        <v>10.508333333333335</v>
      </c>
      <c r="V594" s="8">
        <f t="shared" si="99"/>
        <v>10.475000000000001</v>
      </c>
    </row>
    <row r="595" spans="1:22" ht="13.5" x14ac:dyDescent="0.25">
      <c r="A595" s="3">
        <f>RSI!A595</f>
        <v>42870</v>
      </c>
      <c r="B595" s="2">
        <f>RSI!B595</f>
        <v>2.1286</v>
      </c>
      <c r="C595" s="2">
        <f>RSI!I595</f>
        <v>44.749751120731176</v>
      </c>
      <c r="D595" s="2">
        <f>MACD!E595</f>
        <v>1.3787066180366292E-2</v>
      </c>
      <c r="E595" s="2">
        <f>MACD!F595</f>
        <v>8.5425534120117282E-3</v>
      </c>
      <c r="F595" s="2">
        <f>'Moving Avg'!D595</f>
        <v>2.1319600000000003</v>
      </c>
      <c r="G595" s="2">
        <f>'Moving Avg'!F595</f>
        <v>2.1528499999999999</v>
      </c>
      <c r="H595" s="2">
        <f>'Moving Avg'!G595</f>
        <v>2.162598</v>
      </c>
      <c r="I595" s="2">
        <f>'Moving Avg'!H595</f>
        <v>2.1426710000000027</v>
      </c>
      <c r="J595" s="6" t="str">
        <f>OBV!F595</f>
        <v>BEARISH</v>
      </c>
      <c r="K595" s="6" t="str">
        <f>OBV!G595</f>
        <v>NEUTRAL</v>
      </c>
      <c r="L595" s="6" t="str">
        <f>OBV!H595</f>
        <v>CONFIRMED BEARISH</v>
      </c>
      <c r="M595" s="8">
        <f t="shared" si="90"/>
        <v>25</v>
      </c>
      <c r="N595" s="8">
        <f t="shared" si="91"/>
        <v>0</v>
      </c>
      <c r="O595" s="8">
        <f t="shared" si="92"/>
        <v>0</v>
      </c>
      <c r="P595" s="8">
        <f t="shared" si="93"/>
        <v>16.5</v>
      </c>
      <c r="Q595" s="9">
        <f t="shared" si="94"/>
        <v>11.225</v>
      </c>
      <c r="R595" s="9">
        <f t="shared" si="95"/>
        <v>9.125</v>
      </c>
      <c r="S595" s="9">
        <f t="shared" si="96"/>
        <v>11.175000000000001</v>
      </c>
      <c r="T595" s="9">
        <f t="shared" si="97"/>
        <v>10.375</v>
      </c>
      <c r="U595" s="8">
        <f t="shared" si="98"/>
        <v>10.508333333333335</v>
      </c>
      <c r="V595" s="8">
        <f t="shared" si="99"/>
        <v>10.475000000000001</v>
      </c>
    </row>
    <row r="596" spans="1:22" ht="13.5" x14ac:dyDescent="0.25">
      <c r="A596" s="3">
        <f>RSI!A596</f>
        <v>42871</v>
      </c>
      <c r="B596" s="2">
        <f>RSI!B596</f>
        <v>2.1619999999999999</v>
      </c>
      <c r="C596" s="2">
        <f>RSI!I596</f>
        <v>51.119095324596458</v>
      </c>
      <c r="D596" s="2">
        <f>MACD!E596</f>
        <v>1.3070608311715137E-2</v>
      </c>
      <c r="E596" s="2">
        <f>MACD!F596</f>
        <v>9.44816439195241E-3</v>
      </c>
      <c r="F596" s="2">
        <f>'Moving Avg'!D596</f>
        <v>2.1386400000000001</v>
      </c>
      <c r="G596" s="2">
        <f>'Moving Avg'!F596</f>
        <v>2.1522899999999998</v>
      </c>
      <c r="H596" s="2">
        <f>'Moving Avg'!G596</f>
        <v>2.163154</v>
      </c>
      <c r="I596" s="2">
        <f>'Moving Avg'!H596</f>
        <v>2.1434510000000024</v>
      </c>
      <c r="J596" s="6" t="str">
        <f>OBV!F596</f>
        <v>BEARISH</v>
      </c>
      <c r="K596" s="6" t="str">
        <f>OBV!G596</f>
        <v>NEUTRAL</v>
      </c>
      <c r="L596" s="6" t="str">
        <f>OBV!H596</f>
        <v>BEARISH DIVERGENCE</v>
      </c>
      <c r="M596" s="8">
        <f t="shared" si="90"/>
        <v>25</v>
      </c>
      <c r="N596" s="8">
        <f t="shared" si="91"/>
        <v>0</v>
      </c>
      <c r="O596" s="8">
        <f t="shared" si="92"/>
        <v>0</v>
      </c>
      <c r="P596" s="8">
        <f t="shared" si="93"/>
        <v>16.5</v>
      </c>
      <c r="Q596" s="9">
        <f t="shared" si="94"/>
        <v>11.225</v>
      </c>
      <c r="R596" s="9">
        <f t="shared" si="95"/>
        <v>9.125</v>
      </c>
      <c r="S596" s="9">
        <f t="shared" si="96"/>
        <v>11.175000000000001</v>
      </c>
      <c r="T596" s="9">
        <f t="shared" si="97"/>
        <v>10.375</v>
      </c>
      <c r="U596" s="8">
        <f t="shared" si="98"/>
        <v>10.508333333333335</v>
      </c>
      <c r="V596" s="8">
        <f t="shared" si="99"/>
        <v>10.475000000000001</v>
      </c>
    </row>
    <row r="597" spans="1:22" ht="13.5" x14ac:dyDescent="0.25">
      <c r="A597" s="3">
        <f>RSI!A597</f>
        <v>42872</v>
      </c>
      <c r="B597" s="2">
        <f>RSI!B597</f>
        <v>2.1341999999999999</v>
      </c>
      <c r="C597" s="2">
        <f>RSI!I597</f>
        <v>46.331475824830491</v>
      </c>
      <c r="D597" s="2">
        <f>MACD!E597</f>
        <v>7.6218665820118048E-3</v>
      </c>
      <c r="E597" s="2">
        <f>MACD!F597</f>
        <v>9.0829048299642893E-3</v>
      </c>
      <c r="F597" s="2">
        <f>'Moving Avg'!D597</f>
        <v>2.1419800000000002</v>
      </c>
      <c r="G597" s="2">
        <f>'Moving Avg'!F597</f>
        <v>2.1522899999999998</v>
      </c>
      <c r="H597" s="2">
        <f>'Moving Avg'!G597</f>
        <v>2.1632659999999997</v>
      </c>
      <c r="I597" s="2">
        <f>'Moving Avg'!H597</f>
        <v>2.1439805000000027</v>
      </c>
      <c r="J597" s="6" t="str">
        <f>OBV!F597</f>
        <v>BEARISH</v>
      </c>
      <c r="K597" s="6" t="str">
        <f>OBV!G597</f>
        <v>NEUTRAL</v>
      </c>
      <c r="L597" s="6" t="str">
        <f>OBV!H597</f>
        <v>BEARISH DIVERGENCE</v>
      </c>
      <c r="M597" s="8">
        <f t="shared" si="90"/>
        <v>25</v>
      </c>
      <c r="N597" s="8">
        <f t="shared" si="91"/>
        <v>45</v>
      </c>
      <c r="O597" s="8">
        <f t="shared" si="92"/>
        <v>0</v>
      </c>
      <c r="P597" s="8">
        <f t="shared" si="93"/>
        <v>16.5</v>
      </c>
      <c r="Q597" s="9">
        <f t="shared" si="94"/>
        <v>26.975000000000001</v>
      </c>
      <c r="R597" s="9">
        <f t="shared" si="95"/>
        <v>18.125</v>
      </c>
      <c r="S597" s="9">
        <f t="shared" si="96"/>
        <v>17.925000000000001</v>
      </c>
      <c r="T597" s="9">
        <f t="shared" si="97"/>
        <v>21.625</v>
      </c>
      <c r="U597" s="8">
        <f t="shared" si="98"/>
        <v>21.008333333333336</v>
      </c>
      <c r="V597" s="8">
        <f t="shared" si="99"/>
        <v>21.162500000000001</v>
      </c>
    </row>
    <row r="598" spans="1:22" ht="13.5" x14ac:dyDescent="0.25">
      <c r="A598" s="3">
        <f>RSI!A598</f>
        <v>42873</v>
      </c>
      <c r="B598" s="2">
        <f>RSI!B598</f>
        <v>2.1564999999999999</v>
      </c>
      <c r="C598" s="2">
        <f>RSI!I598</f>
        <v>50.348578267231694</v>
      </c>
      <c r="D598" s="2">
        <f>MACD!E598</f>
        <v>9.2096402515378095E-3</v>
      </c>
      <c r="E598" s="2">
        <f>MACD!F598</f>
        <v>9.108251914278994E-3</v>
      </c>
      <c r="F598" s="2">
        <f>'Moving Avg'!D598</f>
        <v>2.1497800000000002</v>
      </c>
      <c r="G598" s="2">
        <f>'Moving Avg'!F598</f>
        <v>2.1534050000000002</v>
      </c>
      <c r="H598" s="2">
        <f>'Moving Avg'!G598</f>
        <v>2.1640460000000004</v>
      </c>
      <c r="I598" s="2">
        <f>'Moving Avg'!H598</f>
        <v>2.1446215000000026</v>
      </c>
      <c r="J598" s="6" t="str">
        <f>OBV!F598</f>
        <v>BEARISH</v>
      </c>
      <c r="K598" s="6" t="str">
        <f>OBV!G598</f>
        <v>NEUTRAL</v>
      </c>
      <c r="L598" s="6" t="str">
        <f>OBV!H598</f>
        <v>BEARISH DIVERGENCE</v>
      </c>
      <c r="M598" s="8">
        <f t="shared" si="90"/>
        <v>25</v>
      </c>
      <c r="N598" s="8">
        <f t="shared" si="91"/>
        <v>0</v>
      </c>
      <c r="O598" s="8">
        <f t="shared" si="92"/>
        <v>50</v>
      </c>
      <c r="P598" s="8">
        <f t="shared" si="93"/>
        <v>16.5</v>
      </c>
      <c r="Q598" s="9">
        <f t="shared" si="94"/>
        <v>18.725000000000001</v>
      </c>
      <c r="R598" s="9">
        <f t="shared" si="95"/>
        <v>26.625</v>
      </c>
      <c r="S598" s="9">
        <f t="shared" si="96"/>
        <v>23.675000000000001</v>
      </c>
      <c r="T598" s="9">
        <f t="shared" si="97"/>
        <v>22.875</v>
      </c>
      <c r="U598" s="8">
        <f t="shared" si="98"/>
        <v>23.008333333333336</v>
      </c>
      <c r="V598" s="8">
        <f t="shared" si="99"/>
        <v>22.975000000000001</v>
      </c>
    </row>
    <row r="599" spans="1:22" ht="13.5" x14ac:dyDescent="0.25">
      <c r="A599" s="3">
        <f>RSI!A599</f>
        <v>42874</v>
      </c>
      <c r="B599" s="2">
        <f>RSI!B599</f>
        <v>2.1564999999999999</v>
      </c>
      <c r="C599" s="2">
        <f>RSI!I599</f>
        <v>50.348578267231694</v>
      </c>
      <c r="D599" s="2">
        <f>MACD!E599</f>
        <v>9.6774442347666856E-3</v>
      </c>
      <c r="E599" s="2">
        <f>MACD!F599</f>
        <v>9.2220903783765337E-3</v>
      </c>
      <c r="F599" s="2">
        <f>'Moving Avg'!D599</f>
        <v>2.1475599999999995</v>
      </c>
      <c r="G599" s="2">
        <f>'Moving Avg'!F599</f>
        <v>2.1553549999999997</v>
      </c>
      <c r="H599" s="2">
        <f>'Moving Avg'!G599</f>
        <v>2.1648259999999997</v>
      </c>
      <c r="I599" s="2">
        <f>'Moving Avg'!H599</f>
        <v>2.1452625000000025</v>
      </c>
      <c r="J599" s="6" t="str">
        <f>OBV!F599</f>
        <v>BEARISH</v>
      </c>
      <c r="K599" s="6" t="str">
        <f>OBV!G599</f>
        <v>NEUTRAL</v>
      </c>
      <c r="L599" s="6" t="str">
        <f>OBV!H599</f>
        <v>CONFIRMED BEARISH</v>
      </c>
      <c r="M599" s="8">
        <f t="shared" si="90"/>
        <v>25</v>
      </c>
      <c r="N599" s="8">
        <f t="shared" si="91"/>
        <v>0</v>
      </c>
      <c r="O599" s="8">
        <f t="shared" si="92"/>
        <v>50</v>
      </c>
      <c r="P599" s="8">
        <f t="shared" si="93"/>
        <v>16.5</v>
      </c>
      <c r="Q599" s="9">
        <f t="shared" si="94"/>
        <v>18.725000000000001</v>
      </c>
      <c r="R599" s="9">
        <f t="shared" si="95"/>
        <v>26.625</v>
      </c>
      <c r="S599" s="9">
        <f t="shared" si="96"/>
        <v>23.675000000000001</v>
      </c>
      <c r="T599" s="9">
        <f t="shared" si="97"/>
        <v>22.875</v>
      </c>
      <c r="U599" s="8">
        <f t="shared" si="98"/>
        <v>23.008333333333336</v>
      </c>
      <c r="V599" s="8">
        <f t="shared" si="99"/>
        <v>22.975000000000001</v>
      </c>
    </row>
    <row r="600" spans="1:22" ht="13.5" x14ac:dyDescent="0.25">
      <c r="A600" s="3">
        <f>RSI!A600</f>
        <v>42877</v>
      </c>
      <c r="B600" s="2">
        <f>RSI!B600</f>
        <v>2.0952000000000002</v>
      </c>
      <c r="C600" s="2">
        <f>RSI!I600</f>
        <v>40.648725076297282</v>
      </c>
      <c r="D600" s="2">
        <f>MACD!E600</f>
        <v>1.3739371067954309E-2</v>
      </c>
      <c r="E600" s="2">
        <f>MACD!F600</f>
        <v>1.0125546516292088E-2</v>
      </c>
      <c r="F600" s="2">
        <f>'Moving Avg'!D600</f>
        <v>2.1408800000000001</v>
      </c>
      <c r="G600" s="2">
        <f>'Moving Avg'!F600</f>
        <v>2.1511800000000001</v>
      </c>
      <c r="H600" s="2">
        <f>'Moving Avg'!G600</f>
        <v>2.164158</v>
      </c>
      <c r="I600" s="2">
        <f>'Moving Avg'!H600</f>
        <v>2.1455970000000026</v>
      </c>
      <c r="J600" s="6" t="str">
        <f>OBV!F600</f>
        <v>BEARISH</v>
      </c>
      <c r="K600" s="6" t="str">
        <f>OBV!G600</f>
        <v>WEAK</v>
      </c>
      <c r="L600" s="6" t="str">
        <f>OBV!H600</f>
        <v>CONFIRMED BEARISH</v>
      </c>
      <c r="M600" s="8">
        <f t="shared" si="90"/>
        <v>25</v>
      </c>
      <c r="N600" s="8">
        <f t="shared" si="91"/>
        <v>0</v>
      </c>
      <c r="O600" s="8">
        <f t="shared" si="92"/>
        <v>0</v>
      </c>
      <c r="P600" s="8">
        <f t="shared" si="93"/>
        <v>0</v>
      </c>
      <c r="Q600" s="9">
        <f t="shared" si="94"/>
        <v>8.75</v>
      </c>
      <c r="R600" s="9">
        <f t="shared" si="95"/>
        <v>5</v>
      </c>
      <c r="S600" s="9">
        <f t="shared" si="96"/>
        <v>3.75</v>
      </c>
      <c r="T600" s="9">
        <f t="shared" si="97"/>
        <v>6.25</v>
      </c>
      <c r="U600" s="8">
        <f t="shared" si="98"/>
        <v>5.833333333333333</v>
      </c>
      <c r="V600" s="8">
        <f t="shared" si="99"/>
        <v>5.9375</v>
      </c>
    </row>
    <row r="601" spans="1:22" ht="13.5" x14ac:dyDescent="0.25">
      <c r="A601" s="3">
        <f>RSI!A601</f>
        <v>42878</v>
      </c>
      <c r="B601" s="2">
        <f>RSI!B601</f>
        <v>2.1175000000000002</v>
      </c>
      <c r="C601" s="2">
        <f>RSI!I601</f>
        <v>44.813931033806618</v>
      </c>
      <c r="D601" s="2">
        <f>MACD!E601</f>
        <v>1.0736158517683059E-2</v>
      </c>
      <c r="E601" s="2">
        <f>MACD!F601</f>
        <v>1.0247668916570283E-2</v>
      </c>
      <c r="F601" s="2">
        <f>'Moving Avg'!D601</f>
        <v>2.1319799999999995</v>
      </c>
      <c r="G601" s="2">
        <f>'Moving Avg'!F601</f>
        <v>2.1483949999999998</v>
      </c>
      <c r="H601" s="2">
        <f>'Moving Avg'!G601</f>
        <v>2.1639360000000001</v>
      </c>
      <c r="I601" s="2">
        <f>'Moving Avg'!H601</f>
        <v>2.1461545000000029</v>
      </c>
      <c r="J601" s="6" t="str">
        <f>OBV!F601</f>
        <v>BEARISH</v>
      </c>
      <c r="K601" s="6" t="str">
        <f>OBV!G601</f>
        <v>WEAK</v>
      </c>
      <c r="L601" s="6" t="str">
        <f>OBV!H601</f>
        <v>CONFIRMED BEARISH</v>
      </c>
      <c r="M601" s="8">
        <f t="shared" si="90"/>
        <v>25</v>
      </c>
      <c r="N601" s="8">
        <f t="shared" si="91"/>
        <v>0</v>
      </c>
      <c r="O601" s="8">
        <f t="shared" si="92"/>
        <v>0</v>
      </c>
      <c r="P601" s="8">
        <f t="shared" si="93"/>
        <v>0</v>
      </c>
      <c r="Q601" s="9">
        <f t="shared" si="94"/>
        <v>8.75</v>
      </c>
      <c r="R601" s="9">
        <f t="shared" si="95"/>
        <v>5</v>
      </c>
      <c r="S601" s="9">
        <f t="shared" si="96"/>
        <v>3.75</v>
      </c>
      <c r="T601" s="9">
        <f t="shared" si="97"/>
        <v>6.25</v>
      </c>
      <c r="U601" s="8">
        <f t="shared" si="98"/>
        <v>5.833333333333333</v>
      </c>
      <c r="V601" s="8">
        <f t="shared" si="99"/>
        <v>5.9375</v>
      </c>
    </row>
    <row r="602" spans="1:22" ht="13.5" x14ac:dyDescent="0.25">
      <c r="A602" s="3">
        <f>RSI!A602</f>
        <v>42879</v>
      </c>
      <c r="B602" s="2">
        <f>RSI!B602</f>
        <v>2.0617000000000001</v>
      </c>
      <c r="C602" s="2">
        <f>RSI!I602</f>
        <v>37.686869457660428</v>
      </c>
      <c r="D602" s="2">
        <f>MACD!E602</f>
        <v>1.0813001579235149E-2</v>
      </c>
      <c r="E602" s="2">
        <f>MACD!F602</f>
        <v>1.0360735449103256E-2</v>
      </c>
      <c r="F602" s="2">
        <f>'Moving Avg'!D602</f>
        <v>2.11748</v>
      </c>
      <c r="G602" s="2">
        <f>'Moving Avg'!F602</f>
        <v>2.1428199999999999</v>
      </c>
      <c r="H602" s="2">
        <f>'Moving Avg'!G602</f>
        <v>2.162598</v>
      </c>
      <c r="I602" s="2">
        <f>'Moving Avg'!H602</f>
        <v>2.1464610000000026</v>
      </c>
      <c r="J602" s="6" t="str">
        <f>OBV!F602</f>
        <v>BEARISH</v>
      </c>
      <c r="K602" s="6" t="str">
        <f>OBV!G602</f>
        <v>WEAK</v>
      </c>
      <c r="L602" s="6" t="str">
        <f>OBV!H602</f>
        <v>CONFIRMED BEARISH</v>
      </c>
      <c r="M602" s="8">
        <f t="shared" si="90"/>
        <v>25</v>
      </c>
      <c r="N602" s="8">
        <f t="shared" si="91"/>
        <v>0</v>
      </c>
      <c r="O602" s="8">
        <f t="shared" si="92"/>
        <v>0</v>
      </c>
      <c r="P602" s="8">
        <f t="shared" si="93"/>
        <v>0</v>
      </c>
      <c r="Q602" s="9">
        <f t="shared" si="94"/>
        <v>8.75</v>
      </c>
      <c r="R602" s="9">
        <f t="shared" si="95"/>
        <v>5</v>
      </c>
      <c r="S602" s="9">
        <f t="shared" si="96"/>
        <v>3.75</v>
      </c>
      <c r="T602" s="9">
        <f t="shared" si="97"/>
        <v>6.25</v>
      </c>
      <c r="U602" s="8">
        <f t="shared" si="98"/>
        <v>5.833333333333333</v>
      </c>
      <c r="V602" s="8">
        <f t="shared" si="99"/>
        <v>5.9375</v>
      </c>
    </row>
    <row r="603" spans="1:22" ht="13.5" x14ac:dyDescent="0.25">
      <c r="A603" s="3">
        <f>RSI!A603</f>
        <v>42880</v>
      </c>
      <c r="B603" s="2">
        <f>RSI!B603</f>
        <v>2.0617000000000001</v>
      </c>
      <c r="C603" s="2">
        <f>RSI!I603</f>
        <v>37.686869457660428</v>
      </c>
      <c r="D603" s="2">
        <f>MACD!E603</f>
        <v>1.1385878603764166E-2</v>
      </c>
      <c r="E603" s="2">
        <f>MACD!F603</f>
        <v>1.0565764080035438E-2</v>
      </c>
      <c r="F603" s="2">
        <f>'Moving Avg'!D603</f>
        <v>2.0985199999999997</v>
      </c>
      <c r="G603" s="2">
        <f>'Moving Avg'!F603</f>
        <v>2.1372450000000001</v>
      </c>
      <c r="H603" s="2">
        <f>'Moving Avg'!G603</f>
        <v>2.1612600000000004</v>
      </c>
      <c r="I603" s="2">
        <f>'Moving Avg'!H603</f>
        <v>2.1467395000000025</v>
      </c>
      <c r="J603" s="6" t="str">
        <f>OBV!F603</f>
        <v>BEARISH</v>
      </c>
      <c r="K603" s="6" t="str">
        <f>OBV!G603</f>
        <v>WEAK</v>
      </c>
      <c r="L603" s="6" t="str">
        <f>OBV!H603</f>
        <v>CONFIRMED BEARISH</v>
      </c>
      <c r="M603" s="8">
        <f t="shared" si="90"/>
        <v>25</v>
      </c>
      <c r="N603" s="8">
        <f t="shared" si="91"/>
        <v>0</v>
      </c>
      <c r="O603" s="8">
        <f t="shared" si="92"/>
        <v>0</v>
      </c>
      <c r="P603" s="8">
        <f t="shared" si="93"/>
        <v>0</v>
      </c>
      <c r="Q603" s="9">
        <f t="shared" si="94"/>
        <v>8.75</v>
      </c>
      <c r="R603" s="9">
        <f t="shared" si="95"/>
        <v>5</v>
      </c>
      <c r="S603" s="9">
        <f t="shared" si="96"/>
        <v>3.75</v>
      </c>
      <c r="T603" s="9">
        <f t="shared" si="97"/>
        <v>6.25</v>
      </c>
      <c r="U603" s="8">
        <f t="shared" si="98"/>
        <v>5.833333333333333</v>
      </c>
      <c r="V603" s="8">
        <f t="shared" si="99"/>
        <v>5.9375</v>
      </c>
    </row>
    <row r="604" spans="1:22" ht="13.5" x14ac:dyDescent="0.25">
      <c r="A604" s="3">
        <f>RSI!A604</f>
        <v>42881</v>
      </c>
      <c r="B604" s="2">
        <f>RSI!B604</f>
        <v>2.0617000000000001</v>
      </c>
      <c r="C604" s="2">
        <f>RSI!I604</f>
        <v>37.686869457660428</v>
      </c>
      <c r="D604" s="2">
        <f>MACD!E604</f>
        <v>2.0048550020660194E-2</v>
      </c>
      <c r="E604" s="2">
        <f>MACD!F604</f>
        <v>1.2462321268160392E-2</v>
      </c>
      <c r="F604" s="2">
        <f>'Moving Avg'!D604</f>
        <v>2.0795599999999999</v>
      </c>
      <c r="G604" s="2">
        <f>'Moving Avg'!F604</f>
        <v>2.1316700000000002</v>
      </c>
      <c r="H604" s="2">
        <f>'Moving Avg'!G604</f>
        <v>2.1599220000000003</v>
      </c>
      <c r="I604" s="2">
        <f>'Moving Avg'!H604</f>
        <v>2.1470180000000023</v>
      </c>
      <c r="J604" s="6" t="str">
        <f>OBV!F604</f>
        <v>BEARISH</v>
      </c>
      <c r="K604" s="6" t="str">
        <f>OBV!G604</f>
        <v>WEAK</v>
      </c>
      <c r="L604" s="6" t="str">
        <f>OBV!H604</f>
        <v>CONFIRMED BEARISH</v>
      </c>
      <c r="M604" s="8">
        <f t="shared" si="90"/>
        <v>25</v>
      </c>
      <c r="N604" s="8">
        <f t="shared" si="91"/>
        <v>0</v>
      </c>
      <c r="O604" s="8">
        <f t="shared" si="92"/>
        <v>0</v>
      </c>
      <c r="P604" s="8">
        <f t="shared" si="93"/>
        <v>0</v>
      </c>
      <c r="Q604" s="9">
        <f t="shared" si="94"/>
        <v>8.75</v>
      </c>
      <c r="R604" s="9">
        <f t="shared" si="95"/>
        <v>5</v>
      </c>
      <c r="S604" s="9">
        <f t="shared" si="96"/>
        <v>3.75</v>
      </c>
      <c r="T604" s="9">
        <f t="shared" si="97"/>
        <v>6.25</v>
      </c>
      <c r="U604" s="8">
        <f t="shared" si="98"/>
        <v>5.833333333333333</v>
      </c>
      <c r="V604" s="8">
        <f t="shared" si="99"/>
        <v>5.9375</v>
      </c>
    </row>
    <row r="605" spans="1:22" ht="13.5" x14ac:dyDescent="0.25">
      <c r="A605" s="3">
        <f>RSI!A605</f>
        <v>42884</v>
      </c>
      <c r="B605" s="2">
        <f>RSI!B605</f>
        <v>2.0562</v>
      </c>
      <c r="C605" s="2">
        <f>RSI!I605</f>
        <v>36.96318475381748</v>
      </c>
      <c r="D605" s="2">
        <f>MACD!E605</f>
        <v>2.2221314805742409E-2</v>
      </c>
      <c r="E605" s="2">
        <f>MACD!F605</f>
        <v>1.4414119975676796E-2</v>
      </c>
      <c r="F605" s="2">
        <f>'Moving Avg'!D605</f>
        <v>2.0717600000000003</v>
      </c>
      <c r="G605" s="2">
        <f>'Moving Avg'!F605</f>
        <v>2.12582</v>
      </c>
      <c r="H605" s="2">
        <f>'Moving Avg'!G605</f>
        <v>2.1584740000000009</v>
      </c>
      <c r="I605" s="2">
        <f>'Moving Avg'!H605</f>
        <v>2.1472690000000023</v>
      </c>
      <c r="J605" s="6" t="str">
        <f>OBV!F605</f>
        <v>BEARISH</v>
      </c>
      <c r="K605" s="6" t="str">
        <f>OBV!G605</f>
        <v>NEUTRAL</v>
      </c>
      <c r="L605" s="6" t="str">
        <f>OBV!H605</f>
        <v>CONFIRMED BEARISH</v>
      </c>
      <c r="M605" s="8">
        <f t="shared" si="90"/>
        <v>25</v>
      </c>
      <c r="N605" s="8">
        <f t="shared" si="91"/>
        <v>0</v>
      </c>
      <c r="O605" s="8">
        <f t="shared" si="92"/>
        <v>0</v>
      </c>
      <c r="P605" s="8">
        <f t="shared" si="93"/>
        <v>16.5</v>
      </c>
      <c r="Q605" s="9">
        <f t="shared" si="94"/>
        <v>11.225</v>
      </c>
      <c r="R605" s="9">
        <f t="shared" si="95"/>
        <v>9.125</v>
      </c>
      <c r="S605" s="9">
        <f t="shared" si="96"/>
        <v>11.175000000000001</v>
      </c>
      <c r="T605" s="9">
        <f t="shared" si="97"/>
        <v>10.375</v>
      </c>
      <c r="U605" s="8">
        <f t="shared" si="98"/>
        <v>10.508333333333335</v>
      </c>
      <c r="V605" s="8">
        <f t="shared" si="99"/>
        <v>10.475000000000001</v>
      </c>
    </row>
    <row r="606" spans="1:22" ht="13.5" x14ac:dyDescent="0.25">
      <c r="A606" s="3">
        <f>RSI!A606</f>
        <v>42885</v>
      </c>
      <c r="B606" s="2">
        <f>RSI!B606</f>
        <v>2.0562</v>
      </c>
      <c r="C606" s="2">
        <f>RSI!I606</f>
        <v>36.96318475381748</v>
      </c>
      <c r="D606" s="2">
        <f>MACD!E606</f>
        <v>2.9633921804815611E-2</v>
      </c>
      <c r="E606" s="2">
        <f>MACD!F606</f>
        <v>1.7458080341504558E-2</v>
      </c>
      <c r="F606" s="2">
        <f>'Moving Avg'!D606</f>
        <v>2.0595000000000003</v>
      </c>
      <c r="G606" s="2">
        <f>'Moving Avg'!F606</f>
        <v>2.12025</v>
      </c>
      <c r="H606" s="2">
        <f>'Moving Avg'!G606</f>
        <v>2.1570260000000006</v>
      </c>
      <c r="I606" s="2">
        <f>'Moving Avg'!H606</f>
        <v>2.1476595000000018</v>
      </c>
      <c r="J606" s="6" t="str">
        <f>OBV!F606</f>
        <v>BEARISH</v>
      </c>
      <c r="K606" s="6" t="str">
        <f>OBV!G606</f>
        <v>NEUTRAL</v>
      </c>
      <c r="L606" s="6" t="str">
        <f>OBV!H606</f>
        <v>CONFIRMED BEARISH</v>
      </c>
      <c r="M606" s="8">
        <f t="shared" si="90"/>
        <v>25</v>
      </c>
      <c r="N606" s="8">
        <f t="shared" si="91"/>
        <v>0</v>
      </c>
      <c r="O606" s="8">
        <f t="shared" si="92"/>
        <v>0</v>
      </c>
      <c r="P606" s="8">
        <f t="shared" si="93"/>
        <v>16.5</v>
      </c>
      <c r="Q606" s="9">
        <f t="shared" si="94"/>
        <v>11.225</v>
      </c>
      <c r="R606" s="9">
        <f t="shared" si="95"/>
        <v>9.125</v>
      </c>
      <c r="S606" s="9">
        <f t="shared" si="96"/>
        <v>11.175000000000001</v>
      </c>
      <c r="T606" s="9">
        <f t="shared" si="97"/>
        <v>10.375</v>
      </c>
      <c r="U606" s="8">
        <f t="shared" si="98"/>
        <v>10.508333333333335</v>
      </c>
      <c r="V606" s="8">
        <f t="shared" si="99"/>
        <v>10.475000000000001</v>
      </c>
    </row>
    <row r="607" spans="1:22" ht="13.5" x14ac:dyDescent="0.25">
      <c r="A607" s="3">
        <f>RSI!A607</f>
        <v>42886</v>
      </c>
      <c r="B607" s="2">
        <f>RSI!B607</f>
        <v>2.0339</v>
      </c>
      <c r="C607" s="2">
        <f>RSI!I607</f>
        <v>33.90195702044727</v>
      </c>
      <c r="D607" s="2">
        <f>MACD!E607</f>
        <v>3.368443815104305E-2</v>
      </c>
      <c r="E607" s="2">
        <f>MACD!F607</f>
        <v>2.0703351903412257E-2</v>
      </c>
      <c r="F607" s="2">
        <f>'Moving Avg'!D607</f>
        <v>2.0539399999999999</v>
      </c>
      <c r="G607" s="2">
        <f>'Moving Avg'!F607</f>
        <v>2.1157949999999999</v>
      </c>
      <c r="H607" s="2">
        <f>'Moving Avg'!G607</f>
        <v>2.153906000000001</v>
      </c>
      <c r="I607" s="2">
        <f>'Moving Avg'!H607</f>
        <v>2.1477990000000027</v>
      </c>
      <c r="J607" s="6" t="str">
        <f>OBV!F607</f>
        <v>BEARISH</v>
      </c>
      <c r="K607" s="6" t="str">
        <f>OBV!G607</f>
        <v>NEUTRAL</v>
      </c>
      <c r="L607" s="6" t="str">
        <f>OBV!H607</f>
        <v>CONFIRMED BEARISH</v>
      </c>
      <c r="M607" s="8">
        <f t="shared" si="90"/>
        <v>25</v>
      </c>
      <c r="N607" s="8">
        <f t="shared" si="91"/>
        <v>0</v>
      </c>
      <c r="O607" s="8">
        <f t="shared" si="92"/>
        <v>0</v>
      </c>
      <c r="P607" s="8">
        <f t="shared" si="93"/>
        <v>16.5</v>
      </c>
      <c r="Q607" s="9">
        <f t="shared" si="94"/>
        <v>11.225</v>
      </c>
      <c r="R607" s="9">
        <f t="shared" si="95"/>
        <v>9.125</v>
      </c>
      <c r="S607" s="9">
        <f t="shared" si="96"/>
        <v>11.175000000000001</v>
      </c>
      <c r="T607" s="9">
        <f t="shared" si="97"/>
        <v>10.375</v>
      </c>
      <c r="U607" s="8">
        <f t="shared" si="98"/>
        <v>10.508333333333335</v>
      </c>
      <c r="V607" s="8">
        <f t="shared" si="99"/>
        <v>10.475000000000001</v>
      </c>
    </row>
    <row r="608" spans="1:22" ht="13.5" x14ac:dyDescent="0.25">
      <c r="A608" s="3">
        <f>RSI!A608</f>
        <v>42887</v>
      </c>
      <c r="B608" s="2">
        <f>RSI!B608</f>
        <v>2.0226999999999999</v>
      </c>
      <c r="C608" s="2">
        <f>RSI!I608</f>
        <v>32.448447047781514</v>
      </c>
      <c r="D608" s="2">
        <f>MACD!E608</f>
        <v>4.1877470181266307E-2</v>
      </c>
      <c r="E608" s="2">
        <f>MACD!F608</f>
        <v>2.4938175558983068E-2</v>
      </c>
      <c r="F608" s="2">
        <f>'Moving Avg'!D608</f>
        <v>2.0461400000000003</v>
      </c>
      <c r="G608" s="2">
        <f>'Moving Avg'!F608</f>
        <v>2.1082700000000001</v>
      </c>
      <c r="H608" s="2">
        <f>'Moving Avg'!G608</f>
        <v>2.1497820000000005</v>
      </c>
      <c r="I608" s="2">
        <f>'Moving Avg'!H608</f>
        <v>2.1478825000000028</v>
      </c>
      <c r="J608" s="6" t="str">
        <f>OBV!F608</f>
        <v>BEARISH</v>
      </c>
      <c r="K608" s="6" t="str">
        <f>OBV!G608</f>
        <v>NEUTRAL</v>
      </c>
      <c r="L608" s="6" t="str">
        <f>OBV!H608</f>
        <v>CONFIRMED BEARISH</v>
      </c>
      <c r="M608" s="8">
        <f t="shared" si="90"/>
        <v>25</v>
      </c>
      <c r="N608" s="8">
        <f t="shared" si="91"/>
        <v>0</v>
      </c>
      <c r="O608" s="8">
        <f t="shared" si="92"/>
        <v>0</v>
      </c>
      <c r="P608" s="8">
        <f t="shared" si="93"/>
        <v>16.5</v>
      </c>
      <c r="Q608" s="9">
        <f t="shared" si="94"/>
        <v>11.225</v>
      </c>
      <c r="R608" s="9">
        <f t="shared" si="95"/>
        <v>9.125</v>
      </c>
      <c r="S608" s="9">
        <f t="shared" si="96"/>
        <v>11.175000000000001</v>
      </c>
      <c r="T608" s="9">
        <f t="shared" si="97"/>
        <v>10.375</v>
      </c>
      <c r="U608" s="8">
        <f t="shared" si="98"/>
        <v>10.508333333333335</v>
      </c>
      <c r="V608" s="8">
        <f t="shared" si="99"/>
        <v>10.475000000000001</v>
      </c>
    </row>
    <row r="609" spans="1:22" ht="13.5" x14ac:dyDescent="0.25">
      <c r="A609" s="3">
        <f>RSI!A609</f>
        <v>42888</v>
      </c>
      <c r="B609" s="2">
        <f>RSI!B609</f>
        <v>2.0226999999999999</v>
      </c>
      <c r="C609" s="2">
        <f>RSI!I609</f>
        <v>32.448447047781514</v>
      </c>
      <c r="D609" s="2">
        <f>MACD!E609</f>
        <v>4.9344062567551639E-2</v>
      </c>
      <c r="E609" s="2">
        <f>MACD!F609</f>
        <v>2.9819352960696786E-2</v>
      </c>
      <c r="F609" s="2">
        <f>'Moving Avg'!D609</f>
        <v>2.0383400000000003</v>
      </c>
      <c r="G609" s="2">
        <f>'Moving Avg'!F609</f>
        <v>2.1010250000000004</v>
      </c>
      <c r="H609" s="2">
        <f>'Moving Avg'!G609</f>
        <v>2.145658000000001</v>
      </c>
      <c r="I609" s="2">
        <f>'Moving Avg'!H609</f>
        <v>2.1479660000000025</v>
      </c>
      <c r="J609" s="6" t="str">
        <f>OBV!F609</f>
        <v>BEARISH</v>
      </c>
      <c r="K609" s="6" t="str">
        <f>OBV!G609</f>
        <v>NEUTRAL</v>
      </c>
      <c r="L609" s="6" t="str">
        <f>OBV!H609</f>
        <v>CONFIRMED BEARISH</v>
      </c>
      <c r="M609" s="8">
        <f t="shared" si="90"/>
        <v>25</v>
      </c>
      <c r="N609" s="8">
        <f t="shared" si="91"/>
        <v>0</v>
      </c>
      <c r="O609" s="8">
        <f t="shared" si="92"/>
        <v>0</v>
      </c>
      <c r="P609" s="8">
        <f t="shared" si="93"/>
        <v>16.5</v>
      </c>
      <c r="Q609" s="9">
        <f t="shared" si="94"/>
        <v>11.225</v>
      </c>
      <c r="R609" s="9">
        <f t="shared" si="95"/>
        <v>9.125</v>
      </c>
      <c r="S609" s="9">
        <f t="shared" si="96"/>
        <v>11.175000000000001</v>
      </c>
      <c r="T609" s="9">
        <f t="shared" si="97"/>
        <v>10.375</v>
      </c>
      <c r="U609" s="8">
        <f t="shared" si="98"/>
        <v>10.508333333333335</v>
      </c>
      <c r="V609" s="8">
        <f t="shared" si="99"/>
        <v>10.475000000000001</v>
      </c>
    </row>
    <row r="610" spans="1:22" ht="13.5" x14ac:dyDescent="0.25">
      <c r="A610" s="3">
        <f>RSI!A610</f>
        <v>42891</v>
      </c>
      <c r="B610" s="2">
        <f>RSI!B610</f>
        <v>2.0339</v>
      </c>
      <c r="C610" s="2">
        <f>RSI!I610</f>
        <v>35.648248179365297</v>
      </c>
      <c r="D610" s="2">
        <f>MACD!E610</f>
        <v>4.5896018852333409E-2</v>
      </c>
      <c r="E610" s="2">
        <f>MACD!F610</f>
        <v>3.3034686139024112E-2</v>
      </c>
      <c r="F610" s="2">
        <f>'Moving Avg'!D610</f>
        <v>2.0338799999999999</v>
      </c>
      <c r="G610" s="2">
        <f>'Moving Avg'!F610</f>
        <v>2.0946200000000008</v>
      </c>
      <c r="H610" s="2">
        <f>'Moving Avg'!G610</f>
        <v>2.1426500000000011</v>
      </c>
      <c r="I610" s="2">
        <f>'Moving Avg'!H610</f>
        <v>2.1483840000000027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0</v>
      </c>
      <c r="O610" s="8">
        <f t="shared" si="92"/>
        <v>0</v>
      </c>
      <c r="P610" s="8">
        <f t="shared" si="93"/>
        <v>16.5</v>
      </c>
      <c r="Q610" s="9">
        <f t="shared" si="94"/>
        <v>11.225</v>
      </c>
      <c r="R610" s="9">
        <f t="shared" si="95"/>
        <v>9.125</v>
      </c>
      <c r="S610" s="9">
        <f t="shared" si="96"/>
        <v>11.175000000000001</v>
      </c>
      <c r="T610" s="9">
        <f t="shared" si="97"/>
        <v>10.375</v>
      </c>
      <c r="U610" s="8">
        <f t="shared" si="98"/>
        <v>10.508333333333335</v>
      </c>
      <c r="V610" s="8">
        <f t="shared" si="99"/>
        <v>10.475000000000001</v>
      </c>
    </row>
    <row r="611" spans="1:22" ht="13.5" x14ac:dyDescent="0.25">
      <c r="A611" s="3">
        <f>RSI!A611</f>
        <v>42892</v>
      </c>
      <c r="B611" s="2">
        <f>RSI!B611</f>
        <v>2.0171999999999999</v>
      </c>
      <c r="C611" s="2">
        <f>RSI!I611</f>
        <v>33.128416888306944</v>
      </c>
      <c r="D611" s="2">
        <f>MACD!E611</f>
        <v>4.8037910313603049E-2</v>
      </c>
      <c r="E611" s="2">
        <f>MACD!F611</f>
        <v>3.6035330973939905E-2</v>
      </c>
      <c r="F611" s="2">
        <f>'Moving Avg'!D611</f>
        <v>2.0260799999999994</v>
      </c>
      <c r="G611" s="2">
        <f>'Moving Avg'!F611</f>
        <v>2.0890500000000007</v>
      </c>
      <c r="H611" s="2">
        <f>'Moving Avg'!G611</f>
        <v>2.138974000000001</v>
      </c>
      <c r="I611" s="2">
        <f>'Moving Avg'!H611</f>
        <v>2.1484400000000026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0</v>
      </c>
      <c r="O611" s="8">
        <f t="shared" si="92"/>
        <v>0</v>
      </c>
      <c r="P611" s="8">
        <f t="shared" si="93"/>
        <v>16.5</v>
      </c>
      <c r="Q611" s="9">
        <f t="shared" si="94"/>
        <v>11.225</v>
      </c>
      <c r="R611" s="9">
        <f t="shared" si="95"/>
        <v>9.125</v>
      </c>
      <c r="S611" s="9">
        <f t="shared" si="96"/>
        <v>11.175000000000001</v>
      </c>
      <c r="T611" s="9">
        <f t="shared" si="97"/>
        <v>10.375</v>
      </c>
      <c r="U611" s="8">
        <f t="shared" si="98"/>
        <v>10.508333333333335</v>
      </c>
      <c r="V611" s="8">
        <f t="shared" si="99"/>
        <v>10.475000000000001</v>
      </c>
    </row>
    <row r="612" spans="1:22" ht="13.5" x14ac:dyDescent="0.25">
      <c r="A612" s="3">
        <f>RSI!A612</f>
        <v>42893</v>
      </c>
      <c r="B612" s="2">
        <f>RSI!B612</f>
        <v>2.0171999999999999</v>
      </c>
      <c r="C612" s="2">
        <f>RSI!I612</f>
        <v>33.128416888306944</v>
      </c>
      <c r="D612" s="2">
        <f>MACD!E612</f>
        <v>4.1726994389371441E-2</v>
      </c>
      <c r="E612" s="2">
        <f>MACD!F612</f>
        <v>3.7173663657026214E-2</v>
      </c>
      <c r="F612" s="2">
        <f>'Moving Avg'!D612</f>
        <v>2.0227399999999998</v>
      </c>
      <c r="G612" s="2">
        <f>'Moving Avg'!F612</f>
        <v>2.0840350000000005</v>
      </c>
      <c r="H612" s="2">
        <f>'Moving Avg'!G612</f>
        <v>2.135854000000001</v>
      </c>
      <c r="I612" s="2">
        <f>'Moving Avg'!H612</f>
        <v>2.1487745000000027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  <c r="M612" s="8">
        <f t="shared" si="90"/>
        <v>25</v>
      </c>
      <c r="N612" s="8">
        <f t="shared" si="91"/>
        <v>0</v>
      </c>
      <c r="O612" s="8">
        <f t="shared" si="92"/>
        <v>0</v>
      </c>
      <c r="P612" s="8">
        <f t="shared" si="93"/>
        <v>16.5</v>
      </c>
      <c r="Q612" s="9">
        <f t="shared" si="94"/>
        <v>11.225</v>
      </c>
      <c r="R612" s="9">
        <f t="shared" si="95"/>
        <v>9.125</v>
      </c>
      <c r="S612" s="9">
        <f t="shared" si="96"/>
        <v>11.175000000000001</v>
      </c>
      <c r="T612" s="9">
        <f t="shared" si="97"/>
        <v>10.375</v>
      </c>
      <c r="U612" s="8">
        <f t="shared" si="98"/>
        <v>10.508333333333335</v>
      </c>
      <c r="V612" s="8">
        <f t="shared" si="99"/>
        <v>10.475000000000001</v>
      </c>
    </row>
    <row r="613" spans="1:22" ht="13.5" x14ac:dyDescent="0.25">
      <c r="A613" s="3">
        <f>RSI!A613</f>
        <v>42894</v>
      </c>
      <c r="B613" s="2">
        <f>RSI!B613</f>
        <v>2.0283000000000002</v>
      </c>
      <c r="C613" s="2">
        <f>RSI!I613</f>
        <v>36.583899257853879</v>
      </c>
      <c r="D613" s="2">
        <f>MACD!E613</f>
        <v>3.5991923572501694E-2</v>
      </c>
      <c r="E613" s="2">
        <f>MACD!F613</f>
        <v>3.6937315640121315E-2</v>
      </c>
      <c r="F613" s="2">
        <f>'Moving Avg'!D613</f>
        <v>2.02386</v>
      </c>
      <c r="G613" s="2">
        <f>'Moving Avg'!F613</f>
        <v>2.0795750000000006</v>
      </c>
      <c r="H613" s="2">
        <f>'Moving Avg'!G613</f>
        <v>2.1319540000000008</v>
      </c>
      <c r="I613" s="2">
        <f>'Moving Avg'!H613</f>
        <v>2.1489140000000027</v>
      </c>
      <c r="J613" s="6" t="str">
        <f>OBV!F613</f>
        <v>BULLISH</v>
      </c>
      <c r="K613" s="6" t="str">
        <f>OBV!G613</f>
        <v>NEUTRAL</v>
      </c>
      <c r="L613" s="6" t="str">
        <f>OBV!H613</f>
        <v>CONFIRMED BULLISH</v>
      </c>
      <c r="M613" s="8">
        <f t="shared" si="90"/>
        <v>25</v>
      </c>
      <c r="N613" s="8">
        <f t="shared" si="91"/>
        <v>45</v>
      </c>
      <c r="O613" s="8">
        <f t="shared" si="92"/>
        <v>0</v>
      </c>
      <c r="P613" s="8">
        <f t="shared" si="93"/>
        <v>83.5</v>
      </c>
      <c r="Q613" s="9">
        <f t="shared" si="94"/>
        <v>37.024999999999999</v>
      </c>
      <c r="R613" s="9">
        <f t="shared" si="95"/>
        <v>34.875</v>
      </c>
      <c r="S613" s="9">
        <f t="shared" si="96"/>
        <v>48.075000000000003</v>
      </c>
      <c r="T613" s="9">
        <f t="shared" si="97"/>
        <v>38.375</v>
      </c>
      <c r="U613" s="8">
        <f t="shared" si="98"/>
        <v>39.991666666666667</v>
      </c>
      <c r="V613" s="8">
        <f t="shared" si="99"/>
        <v>39.587500000000006</v>
      </c>
    </row>
    <row r="614" spans="1:22" ht="13.5" x14ac:dyDescent="0.25">
      <c r="A614" s="3">
        <f>RSI!A614</f>
        <v>42895</v>
      </c>
      <c r="B614" s="2">
        <f>RSI!B614</f>
        <v>2.0116000000000001</v>
      </c>
      <c r="C614" s="2">
        <f>RSI!I614</f>
        <v>33.757607981898559</v>
      </c>
      <c r="D614" s="2">
        <f>MACD!E614</f>
        <v>3.2706133917433267E-2</v>
      </c>
      <c r="E614" s="2">
        <f>MACD!F614</f>
        <v>3.6091079295583708E-2</v>
      </c>
      <c r="F614" s="2">
        <f>'Moving Avg'!D614</f>
        <v>2.0216400000000001</v>
      </c>
      <c r="G614" s="2">
        <f>'Moving Avg'!F614</f>
        <v>2.0717750000000006</v>
      </c>
      <c r="H614" s="2">
        <f>'Moving Avg'!G614</f>
        <v>2.1276080000000008</v>
      </c>
      <c r="I614" s="2">
        <f>'Moving Avg'!H614</f>
        <v>2.1489975000000023</v>
      </c>
      <c r="J614" s="6" t="str">
        <f>OBV!F614</f>
        <v>BULLISH</v>
      </c>
      <c r="K614" s="6" t="str">
        <f>OBV!G614</f>
        <v>NEUTRAL</v>
      </c>
      <c r="L614" s="6" t="str">
        <f>OBV!H614</f>
        <v>BULLISH DIVERGENCE</v>
      </c>
      <c r="M614" s="8">
        <f t="shared" si="90"/>
        <v>25</v>
      </c>
      <c r="N614" s="8">
        <f t="shared" si="91"/>
        <v>45</v>
      </c>
      <c r="O614" s="8">
        <f t="shared" si="92"/>
        <v>0</v>
      </c>
      <c r="P614" s="8">
        <f t="shared" si="93"/>
        <v>66.5</v>
      </c>
      <c r="Q614" s="9">
        <f t="shared" si="94"/>
        <v>34.475000000000001</v>
      </c>
      <c r="R614" s="9">
        <f t="shared" si="95"/>
        <v>30.625</v>
      </c>
      <c r="S614" s="9">
        <f t="shared" si="96"/>
        <v>40.424999999999997</v>
      </c>
      <c r="T614" s="9">
        <f t="shared" si="97"/>
        <v>34.125</v>
      </c>
      <c r="U614" s="8">
        <f t="shared" si="98"/>
        <v>35.174999999999997</v>
      </c>
      <c r="V614" s="8">
        <f t="shared" si="99"/>
        <v>34.912499999999994</v>
      </c>
    </row>
    <row r="615" spans="1:22" ht="13.5" x14ac:dyDescent="0.25">
      <c r="A615" s="3">
        <f>RSI!A615</f>
        <v>42898</v>
      </c>
      <c r="B615" s="2">
        <f>RSI!B615</f>
        <v>2.0339</v>
      </c>
      <c r="C615" s="2">
        <f>RSI!I615</f>
        <v>40.381058029611438</v>
      </c>
      <c r="D615" s="2">
        <f>MACD!E615</f>
        <v>2.7832012291184149E-2</v>
      </c>
      <c r="E615" s="2">
        <f>MACD!F615</f>
        <v>3.4439265894703801E-2</v>
      </c>
      <c r="F615" s="2">
        <f>'Moving Avg'!D615</f>
        <v>2.0216400000000001</v>
      </c>
      <c r="G615" s="2">
        <f>'Moving Avg'!F615</f>
        <v>2.0670400000000004</v>
      </c>
      <c r="H615" s="2">
        <f>'Moving Avg'!G615</f>
        <v>2.123708000000001</v>
      </c>
      <c r="I615" s="2">
        <f>'Moving Avg'!H615</f>
        <v>2.1491370000000019</v>
      </c>
      <c r="J615" s="6" t="str">
        <f>OBV!F615</f>
        <v>BULLISH</v>
      </c>
      <c r="K615" s="6" t="str">
        <f>OBV!G615</f>
        <v>NEUTRAL</v>
      </c>
      <c r="L615" s="6" t="str">
        <f>OBV!H615</f>
        <v>NEUTRAL</v>
      </c>
      <c r="M615" s="8">
        <f t="shared" si="90"/>
        <v>25</v>
      </c>
      <c r="N615" s="8">
        <f t="shared" si="91"/>
        <v>45</v>
      </c>
      <c r="O615" s="8">
        <f t="shared" si="92"/>
        <v>0</v>
      </c>
      <c r="P615" s="8">
        <f t="shared" si="93"/>
        <v>49.5</v>
      </c>
      <c r="Q615" s="9">
        <f t="shared" si="94"/>
        <v>31.925000000000001</v>
      </c>
      <c r="R615" s="9">
        <f t="shared" si="95"/>
        <v>26.375</v>
      </c>
      <c r="S615" s="9">
        <f t="shared" si="96"/>
        <v>32.775000000000006</v>
      </c>
      <c r="T615" s="9">
        <f t="shared" si="97"/>
        <v>29.875</v>
      </c>
      <c r="U615" s="8">
        <f t="shared" si="98"/>
        <v>30.358333333333334</v>
      </c>
      <c r="V615" s="8">
        <f t="shared" si="99"/>
        <v>30.237500000000001</v>
      </c>
    </row>
    <row r="616" spans="1:22" ht="13.5" x14ac:dyDescent="0.25">
      <c r="A616" s="3">
        <f>RSI!A616</f>
        <v>42899</v>
      </c>
      <c r="B616" s="2">
        <f>RSI!B616</f>
        <v>2.0339</v>
      </c>
      <c r="C616" s="2">
        <f>RSI!I616</f>
        <v>40.381058029611438</v>
      </c>
      <c r="D616" s="2">
        <f>MACD!E616</f>
        <v>2.3950213156188838E-2</v>
      </c>
      <c r="E616" s="2">
        <f>MACD!F616</f>
        <v>3.2341455347000808E-2</v>
      </c>
      <c r="F616" s="2">
        <f>'Moving Avg'!D616</f>
        <v>2.0249800000000002</v>
      </c>
      <c r="G616" s="2">
        <f>'Moving Avg'!F616</f>
        <v>2.0606350000000004</v>
      </c>
      <c r="H616" s="2">
        <f>'Moving Avg'!G616</f>
        <v>2.1209220000000006</v>
      </c>
      <c r="I616" s="2">
        <f>'Moving Avg'!H616</f>
        <v>2.1492765000000023</v>
      </c>
      <c r="J616" s="6" t="str">
        <f>OBV!F616</f>
        <v>BULLISH</v>
      </c>
      <c r="K616" s="6" t="str">
        <f>OBV!G616</f>
        <v>NEUTRAL</v>
      </c>
      <c r="L616" s="6" t="str">
        <f>OBV!H616</f>
        <v>CONFIRMED BULLISH</v>
      </c>
      <c r="M616" s="8">
        <f t="shared" si="90"/>
        <v>25</v>
      </c>
      <c r="N616" s="8">
        <f t="shared" si="91"/>
        <v>45</v>
      </c>
      <c r="O616" s="8">
        <f t="shared" si="92"/>
        <v>0</v>
      </c>
      <c r="P616" s="8">
        <f t="shared" si="93"/>
        <v>83.5</v>
      </c>
      <c r="Q616" s="9">
        <f t="shared" si="94"/>
        <v>37.024999999999999</v>
      </c>
      <c r="R616" s="9">
        <f t="shared" si="95"/>
        <v>34.875</v>
      </c>
      <c r="S616" s="9">
        <f t="shared" si="96"/>
        <v>48.075000000000003</v>
      </c>
      <c r="T616" s="9">
        <f t="shared" si="97"/>
        <v>38.375</v>
      </c>
      <c r="U616" s="8">
        <f t="shared" si="98"/>
        <v>39.991666666666667</v>
      </c>
      <c r="V616" s="8">
        <f t="shared" si="99"/>
        <v>39.587500000000006</v>
      </c>
    </row>
    <row r="617" spans="1:22" ht="13.5" x14ac:dyDescent="0.25">
      <c r="A617" s="3">
        <f>RSI!A617</f>
        <v>42900</v>
      </c>
      <c r="B617" s="2">
        <f>RSI!B617</f>
        <v>2.0116000000000001</v>
      </c>
      <c r="C617" s="2">
        <f>RSI!I617</f>
        <v>36.18495916177303</v>
      </c>
      <c r="D617" s="2">
        <f>MACD!E617</f>
        <v>1.9111194310751589E-2</v>
      </c>
      <c r="E617" s="2">
        <f>MACD!F617</f>
        <v>2.9695403139750966E-2</v>
      </c>
      <c r="F617" s="2">
        <f>'Moving Avg'!D617</f>
        <v>2.02386</v>
      </c>
      <c r="G617" s="2">
        <f>'Moving Avg'!F617</f>
        <v>2.0545050000000002</v>
      </c>
      <c r="H617" s="2">
        <f>'Moving Avg'!G617</f>
        <v>2.1176900000000005</v>
      </c>
      <c r="I617" s="2">
        <f>'Moving Avg'!H617</f>
        <v>2.1493045000000022</v>
      </c>
      <c r="J617" s="6" t="str">
        <f>OBV!F617</f>
        <v>BULLISH</v>
      </c>
      <c r="K617" s="6" t="str">
        <f>OBV!G617</f>
        <v>NEUTRAL</v>
      </c>
      <c r="L617" s="6" t="str">
        <f>OBV!H617</f>
        <v>BULLISH DIVERGENCE</v>
      </c>
      <c r="M617" s="8">
        <f t="shared" si="90"/>
        <v>25</v>
      </c>
      <c r="N617" s="8">
        <f t="shared" si="91"/>
        <v>45</v>
      </c>
      <c r="O617" s="8">
        <f t="shared" si="92"/>
        <v>0</v>
      </c>
      <c r="P617" s="8">
        <f t="shared" si="93"/>
        <v>66.5</v>
      </c>
      <c r="Q617" s="9">
        <f t="shared" si="94"/>
        <v>34.475000000000001</v>
      </c>
      <c r="R617" s="9">
        <f t="shared" si="95"/>
        <v>30.625</v>
      </c>
      <c r="S617" s="9">
        <f t="shared" si="96"/>
        <v>40.424999999999997</v>
      </c>
      <c r="T617" s="9">
        <f t="shared" si="97"/>
        <v>34.125</v>
      </c>
      <c r="U617" s="8">
        <f t="shared" si="98"/>
        <v>35.174999999999997</v>
      </c>
      <c r="V617" s="8">
        <f t="shared" si="99"/>
        <v>34.912499999999994</v>
      </c>
    </row>
    <row r="618" spans="1:22" ht="13.5" x14ac:dyDescent="0.25">
      <c r="A618" s="3">
        <f>RSI!A618</f>
        <v>42901</v>
      </c>
      <c r="B618" s="2">
        <f>RSI!B618</f>
        <v>2.0116000000000001</v>
      </c>
      <c r="C618" s="2">
        <f>RSI!I618</f>
        <v>36.18495916177303</v>
      </c>
      <c r="D618" s="2">
        <f>MACD!E618</f>
        <v>1.3633202972465952E-2</v>
      </c>
      <c r="E618" s="2">
        <f>MACD!F618</f>
        <v>2.6482963106293965E-2</v>
      </c>
      <c r="F618" s="2">
        <f>'Moving Avg'!D618</f>
        <v>2.0205200000000003</v>
      </c>
      <c r="G618" s="2">
        <f>'Moving Avg'!F618</f>
        <v>2.0472600000000005</v>
      </c>
      <c r="H618" s="2">
        <f>'Moving Avg'!G618</f>
        <v>2.114904000000001</v>
      </c>
      <c r="I618" s="2">
        <f>'Moving Avg'!H618</f>
        <v>2.149360500000002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45</v>
      </c>
      <c r="O618" s="8">
        <f t="shared" si="92"/>
        <v>0</v>
      </c>
      <c r="P618" s="8">
        <f t="shared" si="93"/>
        <v>16.5</v>
      </c>
      <c r="Q618" s="9">
        <f t="shared" si="94"/>
        <v>26.975000000000001</v>
      </c>
      <c r="R618" s="9">
        <f t="shared" si="95"/>
        <v>18.125</v>
      </c>
      <c r="S618" s="9">
        <f t="shared" si="96"/>
        <v>17.925000000000001</v>
      </c>
      <c r="T618" s="9">
        <f t="shared" si="97"/>
        <v>21.625</v>
      </c>
      <c r="U618" s="8">
        <f t="shared" si="98"/>
        <v>21.008333333333336</v>
      </c>
      <c r="V618" s="8">
        <f t="shared" si="99"/>
        <v>21.162500000000001</v>
      </c>
    </row>
    <row r="619" spans="1:22" ht="13.5" x14ac:dyDescent="0.25">
      <c r="A619" s="3">
        <f>RSI!A619</f>
        <v>42902</v>
      </c>
      <c r="B619" s="2">
        <f>RSI!B619</f>
        <v>2.0059999999999998</v>
      </c>
      <c r="C619" s="2">
        <f>RSI!I619</f>
        <v>35.122039890331749</v>
      </c>
      <c r="D619" s="2">
        <f>MACD!E619</f>
        <v>9.7272758217012978E-3</v>
      </c>
      <c r="E619" s="2">
        <f>MACD!F619</f>
        <v>2.3131825649375434E-2</v>
      </c>
      <c r="F619" s="2">
        <f>'Moving Avg'!D619</f>
        <v>2.0194000000000001</v>
      </c>
      <c r="G619" s="2">
        <f>'Moving Avg'!F619</f>
        <v>2.0397350000000003</v>
      </c>
      <c r="H619" s="2">
        <f>'Moving Avg'!G619</f>
        <v>2.1115600000000008</v>
      </c>
      <c r="I619" s="2">
        <f>'Moving Avg'!H619</f>
        <v>2.1496670000000018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25</v>
      </c>
      <c r="N619" s="8">
        <f t="shared" si="91"/>
        <v>45</v>
      </c>
      <c r="O619" s="8">
        <f t="shared" si="92"/>
        <v>0</v>
      </c>
      <c r="P619" s="8">
        <f t="shared" si="93"/>
        <v>16.5</v>
      </c>
      <c r="Q619" s="9">
        <f t="shared" si="94"/>
        <v>26.975000000000001</v>
      </c>
      <c r="R619" s="9">
        <f t="shared" si="95"/>
        <v>18.125</v>
      </c>
      <c r="S619" s="9">
        <f t="shared" si="96"/>
        <v>17.925000000000001</v>
      </c>
      <c r="T619" s="9">
        <f t="shared" si="97"/>
        <v>21.625</v>
      </c>
      <c r="U619" s="8">
        <f t="shared" si="98"/>
        <v>21.008333333333336</v>
      </c>
      <c r="V619" s="8">
        <f t="shared" si="99"/>
        <v>21.162500000000001</v>
      </c>
    </row>
    <row r="620" spans="1:22" ht="13.5" x14ac:dyDescent="0.25">
      <c r="A620" s="3">
        <f>RSI!A620</f>
        <v>42905</v>
      </c>
      <c r="B620" s="2">
        <f>RSI!B620</f>
        <v>2.0283000000000002</v>
      </c>
      <c r="C620" s="2">
        <f>RSI!I620</f>
        <v>42.38048077297433</v>
      </c>
      <c r="D620" s="2">
        <f>MACD!E620</f>
        <v>6.8177628024788106E-3</v>
      </c>
      <c r="E620" s="2">
        <f>MACD!F620</f>
        <v>1.9869013079996108E-2</v>
      </c>
      <c r="F620" s="2">
        <f>'Moving Avg'!D620</f>
        <v>2.0182799999999999</v>
      </c>
      <c r="G620" s="2">
        <f>'Moving Avg'!F620</f>
        <v>2.0363900000000004</v>
      </c>
      <c r="H620" s="2">
        <f>'Moving Avg'!G620</f>
        <v>2.1086620000000011</v>
      </c>
      <c r="I620" s="2">
        <f>'Moving Avg'!H620</f>
        <v>2.1498340000000016</v>
      </c>
      <c r="J620" s="6" t="str">
        <f>OBV!F620</f>
        <v>BEARISH</v>
      </c>
      <c r="K620" s="6" t="str">
        <f>OBV!G620</f>
        <v>NEUTRAL</v>
      </c>
      <c r="L620" s="6" t="str">
        <f>OBV!H620</f>
        <v>CONFIRMED BEARISH</v>
      </c>
      <c r="M620" s="8">
        <f t="shared" si="90"/>
        <v>25</v>
      </c>
      <c r="N620" s="8">
        <f t="shared" si="91"/>
        <v>45</v>
      </c>
      <c r="O620" s="8">
        <f t="shared" si="92"/>
        <v>0</v>
      </c>
      <c r="P620" s="8">
        <f t="shared" si="93"/>
        <v>16.5</v>
      </c>
      <c r="Q620" s="9">
        <f t="shared" si="94"/>
        <v>26.975000000000001</v>
      </c>
      <c r="R620" s="9">
        <f t="shared" si="95"/>
        <v>18.125</v>
      </c>
      <c r="S620" s="9">
        <f t="shared" si="96"/>
        <v>17.925000000000001</v>
      </c>
      <c r="T620" s="9">
        <f t="shared" si="97"/>
        <v>21.625</v>
      </c>
      <c r="U620" s="8">
        <f t="shared" si="98"/>
        <v>21.008333333333336</v>
      </c>
      <c r="V620" s="8">
        <f t="shared" si="99"/>
        <v>21.162500000000001</v>
      </c>
    </row>
    <row r="621" spans="1:22" ht="13.5" x14ac:dyDescent="0.25">
      <c r="A621" s="3">
        <f>RSI!A621</f>
        <v>42906</v>
      </c>
      <c r="B621" s="2">
        <f>RSI!B621</f>
        <v>2.0059999999999998</v>
      </c>
      <c r="C621" s="2">
        <f>RSI!I621</f>
        <v>37.823356170298531</v>
      </c>
      <c r="D621" s="2">
        <f>MACD!E621</f>
        <v>3.6069732540568999E-3</v>
      </c>
      <c r="E621" s="2">
        <f>MACD!F621</f>
        <v>1.6616605114808267E-2</v>
      </c>
      <c r="F621" s="2">
        <f>'Moving Avg'!D621</f>
        <v>2.0126999999999997</v>
      </c>
      <c r="G621" s="2">
        <f>'Moving Avg'!F621</f>
        <v>2.030815</v>
      </c>
      <c r="H621" s="2">
        <f>'Moving Avg'!G621</f>
        <v>2.1053180000000009</v>
      </c>
      <c r="I621" s="2">
        <f>'Moving Avg'!H621</f>
        <v>2.1498060000000017</v>
      </c>
      <c r="J621" s="6" t="str">
        <f>OBV!F621</f>
        <v>BEARISH</v>
      </c>
      <c r="K621" s="6" t="str">
        <f>OBV!G621</f>
        <v>WEAK</v>
      </c>
      <c r="L621" s="6" t="str">
        <f>OBV!H621</f>
        <v>CONFIRMED BEARISH</v>
      </c>
      <c r="M621" s="8">
        <f t="shared" si="90"/>
        <v>25</v>
      </c>
      <c r="N621" s="8">
        <f t="shared" si="91"/>
        <v>45</v>
      </c>
      <c r="O621" s="8">
        <f t="shared" si="92"/>
        <v>0</v>
      </c>
      <c r="P621" s="8">
        <f t="shared" si="93"/>
        <v>0</v>
      </c>
      <c r="Q621" s="9">
        <f t="shared" si="94"/>
        <v>24.5</v>
      </c>
      <c r="R621" s="9">
        <f t="shared" si="95"/>
        <v>14</v>
      </c>
      <c r="S621" s="9">
        <f t="shared" si="96"/>
        <v>10.5</v>
      </c>
      <c r="T621" s="9">
        <f t="shared" si="97"/>
        <v>17.5</v>
      </c>
      <c r="U621" s="8">
        <f t="shared" si="98"/>
        <v>16.333333333333332</v>
      </c>
      <c r="V621" s="8">
        <f t="shared" si="99"/>
        <v>16.625</v>
      </c>
    </row>
    <row r="622" spans="1:22" ht="13.5" x14ac:dyDescent="0.25">
      <c r="A622" s="3">
        <f>RSI!A622</f>
        <v>42907</v>
      </c>
      <c r="B622" s="2">
        <f>RSI!B622</f>
        <v>1.9725999999999999</v>
      </c>
      <c r="C622" s="2">
        <f>RSI!I622</f>
        <v>32.232862205213479</v>
      </c>
      <c r="D622" s="2">
        <f>MACD!E622</f>
        <v>3.6520016904320052E-3</v>
      </c>
      <c r="E622" s="2">
        <f>MACD!F622</f>
        <v>1.4023684429933016E-2</v>
      </c>
      <c r="F622" s="2">
        <f>'Moving Avg'!D622</f>
        <v>2.0049000000000001</v>
      </c>
      <c r="G622" s="2">
        <f>'Moving Avg'!F622</f>
        <v>2.0263599999999999</v>
      </c>
      <c r="H622" s="2">
        <f>'Moving Avg'!G622</f>
        <v>2.1004140000000007</v>
      </c>
      <c r="I622" s="2">
        <f>'Moving Avg'!H622</f>
        <v>2.1496110000000015</v>
      </c>
      <c r="J622" s="6" t="str">
        <f>OBV!F622</f>
        <v>BEARISH</v>
      </c>
      <c r="K622" s="6" t="str">
        <f>OBV!G622</f>
        <v>WEAK</v>
      </c>
      <c r="L622" s="6" t="str">
        <f>OBV!H622</f>
        <v>CONFIRMED BEARISH</v>
      </c>
      <c r="M622" s="8">
        <f t="shared" si="90"/>
        <v>25</v>
      </c>
      <c r="N622" s="8">
        <f t="shared" si="91"/>
        <v>45</v>
      </c>
      <c r="O622" s="8">
        <f t="shared" si="92"/>
        <v>0</v>
      </c>
      <c r="P622" s="8">
        <f t="shared" si="93"/>
        <v>0</v>
      </c>
      <c r="Q622" s="9">
        <f t="shared" si="94"/>
        <v>24.5</v>
      </c>
      <c r="R622" s="9">
        <f t="shared" si="95"/>
        <v>14</v>
      </c>
      <c r="S622" s="9">
        <f t="shared" si="96"/>
        <v>10.5</v>
      </c>
      <c r="T622" s="9">
        <f t="shared" si="97"/>
        <v>17.5</v>
      </c>
      <c r="U622" s="8">
        <f t="shared" si="98"/>
        <v>16.333333333333332</v>
      </c>
      <c r="V622" s="8">
        <f t="shared" si="99"/>
        <v>16.625</v>
      </c>
    </row>
    <row r="623" spans="1:22" ht="13.5" x14ac:dyDescent="0.25">
      <c r="A623" s="3">
        <f>RSI!A623</f>
        <v>42908</v>
      </c>
      <c r="B623" s="2">
        <f>RSI!B623</f>
        <v>1.9614</v>
      </c>
      <c r="C623" s="2">
        <f>RSI!I623</f>
        <v>30.599577875762904</v>
      </c>
      <c r="D623" s="2">
        <f>MACD!E623</f>
        <v>6.6912461726014172E-3</v>
      </c>
      <c r="E623" s="2">
        <f>MACD!F623</f>
        <v>1.2557196778466697E-2</v>
      </c>
      <c r="F623" s="2">
        <f>'Moving Avg'!D623</f>
        <v>1.9948599999999999</v>
      </c>
      <c r="G623" s="2">
        <f>'Moving Avg'!F623</f>
        <v>2.0213450000000002</v>
      </c>
      <c r="H623" s="2">
        <f>'Moving Avg'!G623</f>
        <v>2.0956220000000005</v>
      </c>
      <c r="I623" s="2">
        <f>'Moving Avg'!H623</f>
        <v>2.1493600000000019</v>
      </c>
      <c r="J623" s="6" t="str">
        <f>OBV!F623</f>
        <v>BEARISH</v>
      </c>
      <c r="K623" s="6" t="str">
        <f>OBV!G623</f>
        <v>WEAK</v>
      </c>
      <c r="L623" s="6" t="str">
        <f>OBV!H623</f>
        <v>CONFIRMED BEARISH</v>
      </c>
      <c r="M623" s="8">
        <f t="shared" si="90"/>
        <v>25</v>
      </c>
      <c r="N623" s="8">
        <f t="shared" si="91"/>
        <v>45</v>
      </c>
      <c r="O623" s="8">
        <f t="shared" si="92"/>
        <v>0</v>
      </c>
      <c r="P623" s="8">
        <f t="shared" si="93"/>
        <v>0</v>
      </c>
      <c r="Q623" s="9">
        <f t="shared" si="94"/>
        <v>24.5</v>
      </c>
      <c r="R623" s="9">
        <f t="shared" si="95"/>
        <v>14</v>
      </c>
      <c r="S623" s="9">
        <f t="shared" si="96"/>
        <v>10.5</v>
      </c>
      <c r="T623" s="9">
        <f t="shared" si="97"/>
        <v>17.5</v>
      </c>
      <c r="U623" s="8">
        <f t="shared" si="98"/>
        <v>16.333333333333332</v>
      </c>
      <c r="V623" s="8">
        <f t="shared" si="99"/>
        <v>16.625</v>
      </c>
    </row>
    <row r="624" spans="1:22" ht="13.5" x14ac:dyDescent="0.25">
      <c r="A624" s="3">
        <f>RSI!A624</f>
        <v>42909</v>
      </c>
      <c r="B624" s="2">
        <f>RSI!B624</f>
        <v>1.9502999999999999</v>
      </c>
      <c r="C624" s="2">
        <f>RSI!I624</f>
        <v>29.029599717027821</v>
      </c>
      <c r="D624" s="2">
        <f>MACD!E624</f>
        <v>8.011551722191701E-3</v>
      </c>
      <c r="E624" s="2">
        <f>MACD!F624</f>
        <v>1.1648067767211698E-2</v>
      </c>
      <c r="F624" s="2">
        <f>'Moving Avg'!D624</f>
        <v>1.9837199999999999</v>
      </c>
      <c r="G624" s="2">
        <f>'Moving Avg'!F624</f>
        <v>2.0157750000000001</v>
      </c>
      <c r="H624" s="2">
        <f>'Moving Avg'!G624</f>
        <v>2.0910540000000006</v>
      </c>
      <c r="I624" s="2">
        <f>'Moving Avg'!H624</f>
        <v>2.1488305000000016</v>
      </c>
      <c r="J624" s="6" t="str">
        <f>OBV!F624</f>
        <v>BEARISH</v>
      </c>
      <c r="K624" s="6" t="str">
        <f>OBV!G624</f>
        <v>WEAK</v>
      </c>
      <c r="L624" s="6" t="str">
        <f>OBV!H624</f>
        <v>CONFIRMED BEARISH</v>
      </c>
      <c r="M624" s="8">
        <f t="shared" si="90"/>
        <v>50</v>
      </c>
      <c r="N624" s="8">
        <f t="shared" si="91"/>
        <v>45</v>
      </c>
      <c r="O624" s="8">
        <f t="shared" si="92"/>
        <v>0</v>
      </c>
      <c r="P624" s="8">
        <f t="shared" si="93"/>
        <v>0</v>
      </c>
      <c r="Q624" s="9">
        <f t="shared" si="94"/>
        <v>33.25</v>
      </c>
      <c r="R624" s="9">
        <f t="shared" si="95"/>
        <v>19</v>
      </c>
      <c r="S624" s="9">
        <f t="shared" si="96"/>
        <v>14.25</v>
      </c>
      <c r="T624" s="9">
        <f t="shared" si="97"/>
        <v>23.75</v>
      </c>
      <c r="U624" s="8">
        <f t="shared" si="98"/>
        <v>22.166666666666668</v>
      </c>
      <c r="V624" s="8">
        <f t="shared" si="99"/>
        <v>22.5625</v>
      </c>
    </row>
    <row r="625" spans="1:22" ht="13.5" x14ac:dyDescent="0.25">
      <c r="A625" s="3">
        <f>RSI!A625</f>
        <v>42914</v>
      </c>
      <c r="B625" s="2">
        <f>RSI!B625</f>
        <v>1.9279999999999999</v>
      </c>
      <c r="C625" s="2">
        <f>RSI!I625</f>
        <v>26.129121842613756</v>
      </c>
      <c r="D625" s="2">
        <f>MACD!E625</f>
        <v>1.4735875993555414E-2</v>
      </c>
      <c r="E625" s="2">
        <f>MACD!F625</f>
        <v>1.2265629412480442E-2</v>
      </c>
      <c r="F625" s="2">
        <f>'Moving Avg'!D625</f>
        <v>1.9636600000000002</v>
      </c>
      <c r="G625" s="2">
        <f>'Moving Avg'!F625</f>
        <v>2.0093649999999998</v>
      </c>
      <c r="H625" s="2">
        <f>'Moving Avg'!G625</f>
        <v>2.0861500000000008</v>
      </c>
      <c r="I625" s="2">
        <f>'Moving Avg'!H625</f>
        <v>2.1479390000000014</v>
      </c>
      <c r="J625" s="6" t="str">
        <f>OBV!F625</f>
        <v>BEARISH</v>
      </c>
      <c r="K625" s="6" t="str">
        <f>OBV!G625</f>
        <v>WEAK</v>
      </c>
      <c r="L625" s="6" t="str">
        <f>OBV!H625</f>
        <v>CONFIRMED BEARISH</v>
      </c>
      <c r="M625" s="8">
        <f t="shared" si="90"/>
        <v>50</v>
      </c>
      <c r="N625" s="8">
        <f t="shared" si="91"/>
        <v>0</v>
      </c>
      <c r="O625" s="8">
        <f t="shared" si="92"/>
        <v>0</v>
      </c>
      <c r="P625" s="8">
        <f t="shared" si="93"/>
        <v>0</v>
      </c>
      <c r="Q625" s="9">
        <f t="shared" si="94"/>
        <v>17.5</v>
      </c>
      <c r="R625" s="9">
        <f t="shared" si="95"/>
        <v>10</v>
      </c>
      <c r="S625" s="9">
        <f t="shared" si="96"/>
        <v>7.5</v>
      </c>
      <c r="T625" s="9">
        <f t="shared" si="97"/>
        <v>12.5</v>
      </c>
      <c r="U625" s="8">
        <f t="shared" si="98"/>
        <v>11.666666666666666</v>
      </c>
      <c r="V625" s="8">
        <f t="shared" si="99"/>
        <v>11.875</v>
      </c>
    </row>
    <row r="626" spans="1:22" ht="13.5" x14ac:dyDescent="0.25">
      <c r="A626" s="3">
        <f>RSI!A626</f>
        <v>42915</v>
      </c>
      <c r="B626" s="2">
        <f>RSI!B626</f>
        <v>1.9447000000000001</v>
      </c>
      <c r="C626" s="2">
        <f>RSI!I626</f>
        <v>31.637722901143135</v>
      </c>
      <c r="D626" s="2">
        <f>MACD!E626</f>
        <v>1.9806091579455121E-2</v>
      </c>
      <c r="E626" s="2">
        <f>MACD!F626</f>
        <v>1.3773721845875379E-2</v>
      </c>
      <c r="F626" s="2">
        <f>'Moving Avg'!D626</f>
        <v>1.9514</v>
      </c>
      <c r="G626" s="2">
        <f>'Moving Avg'!F626</f>
        <v>2.0037899999999995</v>
      </c>
      <c r="H626" s="2">
        <f>'Moving Avg'!G626</f>
        <v>2.0815800000000007</v>
      </c>
      <c r="I626" s="2">
        <f>'Moving Avg'!H626</f>
        <v>2.1471310000000017</v>
      </c>
      <c r="J626" s="6" t="str">
        <f>OBV!F626</f>
        <v>BEARISH</v>
      </c>
      <c r="K626" s="6" t="str">
        <f>OBV!G626</f>
        <v>WEAK</v>
      </c>
      <c r="L626" s="6" t="str">
        <f>OBV!H626</f>
        <v>CONFIRMED BEARISH</v>
      </c>
      <c r="M626" s="8">
        <f t="shared" si="90"/>
        <v>25</v>
      </c>
      <c r="N626" s="8">
        <f t="shared" si="91"/>
        <v>0</v>
      </c>
      <c r="O626" s="8">
        <f t="shared" si="92"/>
        <v>0</v>
      </c>
      <c r="P626" s="8">
        <f t="shared" si="93"/>
        <v>0</v>
      </c>
      <c r="Q626" s="9">
        <f t="shared" si="94"/>
        <v>8.75</v>
      </c>
      <c r="R626" s="9">
        <f t="shared" si="95"/>
        <v>5</v>
      </c>
      <c r="S626" s="9">
        <f t="shared" si="96"/>
        <v>3.75</v>
      </c>
      <c r="T626" s="9">
        <f t="shared" si="97"/>
        <v>6.25</v>
      </c>
      <c r="U626" s="8">
        <f t="shared" si="98"/>
        <v>5.833333333333333</v>
      </c>
      <c r="V626" s="8">
        <f t="shared" si="99"/>
        <v>5.9375</v>
      </c>
    </row>
    <row r="627" spans="1:22" ht="13.5" x14ac:dyDescent="0.25">
      <c r="A627" s="3">
        <f>RSI!A627</f>
        <v>42916</v>
      </c>
      <c r="B627" s="2">
        <f>RSI!B627</f>
        <v>1.8946000000000001</v>
      </c>
      <c r="C627" s="2">
        <f>RSI!I627</f>
        <v>25.495363710370071</v>
      </c>
      <c r="D627" s="2">
        <f>MACD!E627</f>
        <v>2.4849638359524917E-2</v>
      </c>
      <c r="E627" s="2">
        <f>MACD!F627</f>
        <v>1.5988905148605286E-2</v>
      </c>
      <c r="F627" s="2">
        <f>'Moving Avg'!D627</f>
        <v>1.9358</v>
      </c>
      <c r="G627" s="2">
        <f>'Moving Avg'!F627</f>
        <v>1.9968249999999994</v>
      </c>
      <c r="H627" s="2">
        <f>'Moving Avg'!G627</f>
        <v>2.0767880000000001</v>
      </c>
      <c r="I627" s="2">
        <f>'Moving Avg'!H627</f>
        <v>2.1460725000000012</v>
      </c>
      <c r="J627" s="6" t="str">
        <f>OBV!F627</f>
        <v>BEARISH</v>
      </c>
      <c r="K627" s="6" t="str">
        <f>OBV!G627</f>
        <v>WEAK</v>
      </c>
      <c r="L627" s="6" t="str">
        <f>OBV!H627</f>
        <v>CONFIRMED BEARISH</v>
      </c>
      <c r="M627" s="8">
        <f t="shared" si="90"/>
        <v>50</v>
      </c>
      <c r="N627" s="8">
        <f t="shared" si="91"/>
        <v>0</v>
      </c>
      <c r="O627" s="8">
        <f t="shared" si="92"/>
        <v>0</v>
      </c>
      <c r="P627" s="8">
        <f t="shared" si="93"/>
        <v>0</v>
      </c>
      <c r="Q627" s="9">
        <f t="shared" si="94"/>
        <v>17.5</v>
      </c>
      <c r="R627" s="9">
        <f t="shared" si="95"/>
        <v>10</v>
      </c>
      <c r="S627" s="9">
        <f t="shared" si="96"/>
        <v>7.5</v>
      </c>
      <c r="T627" s="9">
        <f t="shared" si="97"/>
        <v>12.5</v>
      </c>
      <c r="U627" s="8">
        <f t="shared" si="98"/>
        <v>11.666666666666666</v>
      </c>
      <c r="V627" s="8">
        <f t="shared" si="99"/>
        <v>11.875</v>
      </c>
    </row>
    <row r="628" spans="1:22" ht="13.5" x14ac:dyDescent="0.25">
      <c r="A628" s="3">
        <f>RSI!A628</f>
        <v>42919</v>
      </c>
      <c r="B628" s="2">
        <f>RSI!B628</f>
        <v>1.8777999999999999</v>
      </c>
      <c r="C628" s="2">
        <f>RSI!I628</f>
        <v>23.824970909191592</v>
      </c>
      <c r="D628" s="2">
        <f>MACD!E628</f>
        <v>3.1095726140382585E-2</v>
      </c>
      <c r="E628" s="2">
        <f>MACD!F628</f>
        <v>1.9010269346960748E-2</v>
      </c>
      <c r="F628" s="2">
        <f>'Moving Avg'!D628</f>
        <v>1.9190800000000003</v>
      </c>
      <c r="G628" s="2">
        <f>'Moving Avg'!F628</f>
        <v>1.9895799999999997</v>
      </c>
      <c r="H628" s="2">
        <f>'Moving Avg'!G628</f>
        <v>2.0716600000000001</v>
      </c>
      <c r="I628" s="2">
        <f>'Moving Avg'!H628</f>
        <v>2.1449020000000014</v>
      </c>
      <c r="J628" s="6" t="str">
        <f>OBV!F628</f>
        <v>BEARISH</v>
      </c>
      <c r="K628" s="6" t="str">
        <f>OBV!G628</f>
        <v>WEAK</v>
      </c>
      <c r="L628" s="6" t="str">
        <f>OBV!H628</f>
        <v>CONFIRMED BEARISH</v>
      </c>
      <c r="M628" s="8">
        <f t="shared" si="90"/>
        <v>50</v>
      </c>
      <c r="N628" s="8">
        <f t="shared" si="91"/>
        <v>0</v>
      </c>
      <c r="O628" s="8">
        <f t="shared" si="92"/>
        <v>0</v>
      </c>
      <c r="P628" s="8">
        <f t="shared" si="93"/>
        <v>0</v>
      </c>
      <c r="Q628" s="9">
        <f t="shared" si="94"/>
        <v>17.5</v>
      </c>
      <c r="R628" s="9">
        <f t="shared" si="95"/>
        <v>10</v>
      </c>
      <c r="S628" s="9">
        <f t="shared" si="96"/>
        <v>7.5</v>
      </c>
      <c r="T628" s="9">
        <f t="shared" si="97"/>
        <v>12.5</v>
      </c>
      <c r="U628" s="8">
        <f t="shared" si="98"/>
        <v>11.666666666666666</v>
      </c>
      <c r="V628" s="8">
        <f t="shared" si="99"/>
        <v>11.875</v>
      </c>
    </row>
    <row r="629" spans="1:22" ht="13.5" x14ac:dyDescent="0.25">
      <c r="A629" s="3">
        <f>RSI!A629</f>
        <v>42920</v>
      </c>
      <c r="B629" s="2">
        <f>RSI!B629</f>
        <v>1.8946000000000001</v>
      </c>
      <c r="C629" s="2">
        <f>RSI!I629</f>
        <v>28.845445625478007</v>
      </c>
      <c r="D629" s="2">
        <f>MACD!E629</f>
        <v>3.5053820827489313E-2</v>
      </c>
      <c r="E629" s="2">
        <f>MACD!F629</f>
        <v>2.2218979643066461E-2</v>
      </c>
      <c r="F629" s="2">
        <f>'Moving Avg'!D629</f>
        <v>1.90794</v>
      </c>
      <c r="G629" s="2">
        <f>'Moving Avg'!F629</f>
        <v>1.9831749999999997</v>
      </c>
      <c r="H629" s="2">
        <f>'Moving Avg'!G629</f>
        <v>2.067202</v>
      </c>
      <c r="I629" s="2">
        <f>'Moving Avg'!H629</f>
        <v>2.1438990000000011</v>
      </c>
      <c r="J629" s="6" t="str">
        <f>OBV!F629</f>
        <v>BEARISH</v>
      </c>
      <c r="K629" s="6" t="str">
        <f>OBV!G629</f>
        <v>NEUTRAL</v>
      </c>
      <c r="L629" s="6" t="str">
        <f>OBV!H629</f>
        <v>CONFIRMED BEARISH</v>
      </c>
      <c r="M629" s="8">
        <f t="shared" si="90"/>
        <v>50</v>
      </c>
      <c r="N629" s="8">
        <f t="shared" si="91"/>
        <v>0</v>
      </c>
      <c r="O629" s="8">
        <f t="shared" si="92"/>
        <v>0</v>
      </c>
      <c r="P629" s="8">
        <f t="shared" si="93"/>
        <v>16.5</v>
      </c>
      <c r="Q629" s="9">
        <f t="shared" si="94"/>
        <v>19.975000000000001</v>
      </c>
      <c r="R629" s="9">
        <f t="shared" si="95"/>
        <v>14.125</v>
      </c>
      <c r="S629" s="9">
        <f t="shared" si="96"/>
        <v>14.925000000000001</v>
      </c>
      <c r="T629" s="9">
        <f t="shared" si="97"/>
        <v>16.625</v>
      </c>
      <c r="U629" s="8">
        <f t="shared" si="98"/>
        <v>16.341666666666669</v>
      </c>
      <c r="V629" s="8">
        <f t="shared" si="99"/>
        <v>16.412500000000001</v>
      </c>
    </row>
    <row r="630" spans="1:22" ht="13.5" x14ac:dyDescent="0.25">
      <c r="A630" s="3">
        <f>RSI!A630</f>
        <v>42921</v>
      </c>
      <c r="B630" s="2">
        <f>RSI!B630</f>
        <v>1.8777999999999999</v>
      </c>
      <c r="C630" s="2">
        <f>RSI!I630</f>
        <v>26.933770890837906</v>
      </c>
      <c r="D630" s="2">
        <f>MACD!E630</f>
        <v>4.3700147766646991E-2</v>
      </c>
      <c r="E630" s="2">
        <f>MACD!F630</f>
        <v>2.651521326778257E-2</v>
      </c>
      <c r="F630" s="2">
        <f>'Moving Avg'!D630</f>
        <v>1.8979000000000004</v>
      </c>
      <c r="G630" s="2">
        <f>'Moving Avg'!F630</f>
        <v>1.9753699999999998</v>
      </c>
      <c r="H630" s="2">
        <f>'Moving Avg'!G630</f>
        <v>2.0611839999999999</v>
      </c>
      <c r="I630" s="2">
        <f>'Moving Avg'!H630</f>
        <v>2.142812000000001</v>
      </c>
      <c r="J630" s="6" t="str">
        <f>OBV!F630</f>
        <v>BEARISH</v>
      </c>
      <c r="K630" s="6" t="str">
        <f>OBV!G630</f>
        <v>NEUTRAL</v>
      </c>
      <c r="L630" s="6" t="str">
        <f>OBV!H630</f>
        <v>CONFIRMED BEARISH</v>
      </c>
      <c r="M630" s="8">
        <f t="shared" si="90"/>
        <v>50</v>
      </c>
      <c r="N630" s="8">
        <f t="shared" si="91"/>
        <v>0</v>
      </c>
      <c r="O630" s="8">
        <f t="shared" si="92"/>
        <v>0</v>
      </c>
      <c r="P630" s="8">
        <f t="shared" si="93"/>
        <v>16.5</v>
      </c>
      <c r="Q630" s="9">
        <f t="shared" si="94"/>
        <v>19.975000000000001</v>
      </c>
      <c r="R630" s="9">
        <f t="shared" si="95"/>
        <v>14.125</v>
      </c>
      <c r="S630" s="9">
        <f t="shared" si="96"/>
        <v>14.925000000000001</v>
      </c>
      <c r="T630" s="9">
        <f t="shared" si="97"/>
        <v>16.625</v>
      </c>
      <c r="U630" s="8">
        <f t="shared" si="98"/>
        <v>16.341666666666669</v>
      </c>
      <c r="V630" s="8">
        <f t="shared" si="99"/>
        <v>16.412500000000001</v>
      </c>
    </row>
    <row r="631" spans="1:22" ht="13.5" x14ac:dyDescent="0.25">
      <c r="A631" s="3">
        <f>RSI!A631</f>
        <v>42922</v>
      </c>
      <c r="B631" s="2">
        <f>RSI!B631</f>
        <v>1.8667</v>
      </c>
      <c r="C631" s="2">
        <f>RSI!I631</f>
        <v>25.72088208821269</v>
      </c>
      <c r="D631" s="2">
        <f>MACD!E631</f>
        <v>4.9082880864088185E-2</v>
      </c>
      <c r="E631" s="2">
        <f>MACD!F631</f>
        <v>3.1028746787043697E-2</v>
      </c>
      <c r="F631" s="2">
        <f>'Moving Avg'!D631</f>
        <v>1.8823000000000001</v>
      </c>
      <c r="G631" s="2">
        <f>'Moving Avg'!F631</f>
        <v>1.9678450000000001</v>
      </c>
      <c r="H631" s="2">
        <f>'Moving Avg'!G631</f>
        <v>2.0550539999999997</v>
      </c>
      <c r="I631" s="2">
        <f>'Moving Avg'!H631</f>
        <v>2.141976000000001</v>
      </c>
      <c r="J631" s="6" t="str">
        <f>OBV!F631</f>
        <v>BEARISH</v>
      </c>
      <c r="K631" s="6" t="str">
        <f>OBV!G631</f>
        <v>WEAK</v>
      </c>
      <c r="L631" s="6" t="str">
        <f>OBV!H631</f>
        <v>CONFIRMED BEARISH</v>
      </c>
      <c r="M631" s="8">
        <f t="shared" si="90"/>
        <v>50</v>
      </c>
      <c r="N631" s="8">
        <f t="shared" si="91"/>
        <v>0</v>
      </c>
      <c r="O631" s="8">
        <f t="shared" si="92"/>
        <v>0</v>
      </c>
      <c r="P631" s="8">
        <f t="shared" si="93"/>
        <v>0</v>
      </c>
      <c r="Q631" s="9">
        <f t="shared" si="94"/>
        <v>17.5</v>
      </c>
      <c r="R631" s="9">
        <f t="shared" si="95"/>
        <v>10</v>
      </c>
      <c r="S631" s="9">
        <f t="shared" si="96"/>
        <v>7.5</v>
      </c>
      <c r="T631" s="9">
        <f t="shared" si="97"/>
        <v>12.5</v>
      </c>
      <c r="U631" s="8">
        <f t="shared" si="98"/>
        <v>11.666666666666666</v>
      </c>
      <c r="V631" s="8">
        <f t="shared" si="99"/>
        <v>11.875</v>
      </c>
    </row>
    <row r="632" spans="1:22" ht="13.5" x14ac:dyDescent="0.25">
      <c r="A632" s="3">
        <f>RSI!A632</f>
        <v>42923</v>
      </c>
      <c r="B632" s="2">
        <f>RSI!B632</f>
        <v>1.889</v>
      </c>
      <c r="C632" s="2">
        <f>RSI!I632</f>
        <v>32.315361358607134</v>
      </c>
      <c r="D632" s="2">
        <f>MACD!E632</f>
        <v>4.7537923822321249E-2</v>
      </c>
      <c r="E632" s="2">
        <f>MACD!F632</f>
        <v>3.4330582194099207E-2</v>
      </c>
      <c r="F632" s="2">
        <f>'Moving Avg'!D632</f>
        <v>1.8811799999999999</v>
      </c>
      <c r="G632" s="2">
        <f>'Moving Avg'!F632</f>
        <v>1.9614350000000005</v>
      </c>
      <c r="H632" s="2">
        <f>'Moving Avg'!G632</f>
        <v>2.0493699999999997</v>
      </c>
      <c r="I632" s="2">
        <f>'Moving Avg'!H632</f>
        <v>2.1411125000000011</v>
      </c>
      <c r="J632" s="6" t="str">
        <f>OBV!F632</f>
        <v>BULLISH</v>
      </c>
      <c r="K632" s="6" t="str">
        <f>OBV!G632</f>
        <v>NEUTRAL</v>
      </c>
      <c r="L632" s="6" t="str">
        <f>OBV!H632</f>
        <v>BULLISH DIVERGENCE</v>
      </c>
      <c r="M632" s="8">
        <f t="shared" si="90"/>
        <v>25</v>
      </c>
      <c r="N632" s="8">
        <f t="shared" si="91"/>
        <v>0</v>
      </c>
      <c r="O632" s="8">
        <f t="shared" si="92"/>
        <v>0</v>
      </c>
      <c r="P632" s="8">
        <f t="shared" si="93"/>
        <v>66.5</v>
      </c>
      <c r="Q632" s="9">
        <f t="shared" si="94"/>
        <v>18.725000000000001</v>
      </c>
      <c r="R632" s="9">
        <f t="shared" si="95"/>
        <v>21.625</v>
      </c>
      <c r="S632" s="9">
        <f t="shared" si="96"/>
        <v>33.674999999999997</v>
      </c>
      <c r="T632" s="9">
        <f t="shared" si="97"/>
        <v>22.875</v>
      </c>
      <c r="U632" s="8">
        <f t="shared" si="98"/>
        <v>24.675000000000001</v>
      </c>
      <c r="V632" s="8">
        <f t="shared" si="99"/>
        <v>24.225000000000001</v>
      </c>
    </row>
    <row r="633" spans="1:22" ht="13.5" x14ac:dyDescent="0.25">
      <c r="A633" s="3">
        <f>RSI!A633</f>
        <v>42926</v>
      </c>
      <c r="B633" s="2">
        <f>RSI!B633</f>
        <v>1.8834</v>
      </c>
      <c r="C633" s="2">
        <f>RSI!I633</f>
        <v>31.557679859078235</v>
      </c>
      <c r="D633" s="2">
        <f>MACD!E633</f>
        <v>4.5430189116409281E-2</v>
      </c>
      <c r="E633" s="2">
        <f>MACD!F633</f>
        <v>3.6550503578561225E-2</v>
      </c>
      <c r="F633" s="2">
        <f>'Moving Avg'!D633</f>
        <v>1.8823000000000001</v>
      </c>
      <c r="G633" s="2">
        <f>'Moving Avg'!F633</f>
        <v>1.9541900000000005</v>
      </c>
      <c r="H633" s="2">
        <f>'Moving Avg'!G633</f>
        <v>2.0435739999999996</v>
      </c>
      <c r="I633" s="2">
        <f>'Moving Avg'!H633</f>
        <v>2.1403045000000009</v>
      </c>
      <c r="J633" s="6" t="str">
        <f>OBV!F633</f>
        <v>BULLISH</v>
      </c>
      <c r="K633" s="6" t="str">
        <f>OBV!G633</f>
        <v>NEUTRAL</v>
      </c>
      <c r="L633" s="6" t="str">
        <f>OBV!H633</f>
        <v>CONFIRMED BULLISH</v>
      </c>
      <c r="M633" s="8">
        <f t="shared" si="90"/>
        <v>25</v>
      </c>
      <c r="N633" s="8">
        <f t="shared" si="91"/>
        <v>0</v>
      </c>
      <c r="O633" s="8">
        <f t="shared" si="92"/>
        <v>0</v>
      </c>
      <c r="P633" s="8">
        <f t="shared" si="93"/>
        <v>83.5</v>
      </c>
      <c r="Q633" s="9">
        <f t="shared" si="94"/>
        <v>21.274999999999999</v>
      </c>
      <c r="R633" s="9">
        <f t="shared" si="95"/>
        <v>25.875</v>
      </c>
      <c r="S633" s="9">
        <f t="shared" si="96"/>
        <v>41.325000000000003</v>
      </c>
      <c r="T633" s="9">
        <f t="shared" si="97"/>
        <v>27.125</v>
      </c>
      <c r="U633" s="8">
        <f t="shared" si="98"/>
        <v>29.491666666666664</v>
      </c>
      <c r="V633" s="8">
        <f t="shared" si="99"/>
        <v>28.9</v>
      </c>
    </row>
    <row r="634" spans="1:22" ht="13.5" x14ac:dyDescent="0.25">
      <c r="A634" s="3">
        <f>RSI!A634</f>
        <v>42927</v>
      </c>
      <c r="B634" s="2">
        <f>RSI!B634</f>
        <v>1.8667</v>
      </c>
      <c r="C634" s="2">
        <f>RSI!I634</f>
        <v>29.34781097384564</v>
      </c>
      <c r="D634" s="2">
        <f>MACD!E634</f>
        <v>4.3679340681676004E-2</v>
      </c>
      <c r="E634" s="2">
        <f>MACD!F634</f>
        <v>3.7976270999184186E-2</v>
      </c>
      <c r="F634" s="2">
        <f>'Moving Avg'!D634</f>
        <v>1.8767199999999999</v>
      </c>
      <c r="G634" s="2">
        <f>'Moving Avg'!F634</f>
        <v>1.9469450000000006</v>
      </c>
      <c r="H634" s="2">
        <f>'Moving Avg'!G634</f>
        <v>2.0374439999999994</v>
      </c>
      <c r="I634" s="2">
        <f>'Moving Avg'!H634</f>
        <v>2.1393850000000008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50</v>
      </c>
      <c r="N634" s="8">
        <f t="shared" si="91"/>
        <v>0</v>
      </c>
      <c r="O634" s="8">
        <f t="shared" si="92"/>
        <v>0</v>
      </c>
      <c r="P634" s="8">
        <f t="shared" si="93"/>
        <v>16.5</v>
      </c>
      <c r="Q634" s="9">
        <f t="shared" si="94"/>
        <v>19.975000000000001</v>
      </c>
      <c r="R634" s="9">
        <f t="shared" si="95"/>
        <v>14.125</v>
      </c>
      <c r="S634" s="9">
        <f t="shared" si="96"/>
        <v>14.925000000000001</v>
      </c>
      <c r="T634" s="9">
        <f t="shared" si="97"/>
        <v>16.625</v>
      </c>
      <c r="U634" s="8">
        <f t="shared" si="98"/>
        <v>16.341666666666669</v>
      </c>
      <c r="V634" s="8">
        <f t="shared" si="99"/>
        <v>16.412500000000001</v>
      </c>
    </row>
    <row r="635" spans="1:22" ht="13.5" x14ac:dyDescent="0.25">
      <c r="A635" s="3">
        <f>RSI!A635</f>
        <v>42928</v>
      </c>
      <c r="B635" s="2">
        <f>RSI!B635</f>
        <v>1.8723000000000001</v>
      </c>
      <c r="C635" s="2">
        <f>RSI!I635</f>
        <v>31.090409527249562</v>
      </c>
      <c r="D635" s="2">
        <f>MACD!E635</f>
        <v>3.891694557546943E-2</v>
      </c>
      <c r="E635" s="2">
        <f>MACD!F635</f>
        <v>3.8164405914441236E-2</v>
      </c>
      <c r="F635" s="2">
        <f>'Moving Avg'!D635</f>
        <v>1.8756200000000001</v>
      </c>
      <c r="G635" s="2">
        <f>'Moving Avg'!F635</f>
        <v>1.9388650000000005</v>
      </c>
      <c r="H635" s="2">
        <f>'Moving Avg'!G635</f>
        <v>2.0314259999999993</v>
      </c>
      <c r="I635" s="2">
        <f>'Moving Avg'!H635</f>
        <v>2.1384380000000007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  <c r="M635" s="8">
        <f t="shared" si="90"/>
        <v>25</v>
      </c>
      <c r="N635" s="8">
        <f t="shared" si="91"/>
        <v>0</v>
      </c>
      <c r="O635" s="8">
        <f t="shared" si="92"/>
        <v>0</v>
      </c>
      <c r="P635" s="8">
        <f t="shared" si="93"/>
        <v>16.5</v>
      </c>
      <c r="Q635" s="9">
        <f t="shared" si="94"/>
        <v>11.225</v>
      </c>
      <c r="R635" s="9">
        <f t="shared" si="95"/>
        <v>9.125</v>
      </c>
      <c r="S635" s="9">
        <f t="shared" si="96"/>
        <v>11.175000000000001</v>
      </c>
      <c r="T635" s="9">
        <f t="shared" si="97"/>
        <v>10.375</v>
      </c>
      <c r="U635" s="8">
        <f t="shared" si="98"/>
        <v>10.508333333333335</v>
      </c>
      <c r="V635" s="8">
        <f t="shared" si="99"/>
        <v>10.475000000000001</v>
      </c>
    </row>
    <row r="636" spans="1:22" ht="13.5" x14ac:dyDescent="0.25">
      <c r="A636" s="3">
        <f>RSI!A636</f>
        <v>42929</v>
      </c>
      <c r="B636" s="2">
        <f>RSI!B636</f>
        <v>1.9279999999999999</v>
      </c>
      <c r="C636" s="2">
        <f>RSI!I636</f>
        <v>45.491301460165388</v>
      </c>
      <c r="D636" s="2">
        <f>MACD!E636</f>
        <v>3.3820289061199826E-2</v>
      </c>
      <c r="E636" s="2">
        <f>MACD!F636</f>
        <v>3.7295582543792956E-2</v>
      </c>
      <c r="F636" s="2">
        <f>'Moving Avg'!D636</f>
        <v>1.8878799999999998</v>
      </c>
      <c r="G636" s="2">
        <f>'Moving Avg'!F636</f>
        <v>1.9335700000000002</v>
      </c>
      <c r="H636" s="2">
        <f>'Moving Avg'!G636</f>
        <v>2.0266339999999996</v>
      </c>
      <c r="I636" s="2">
        <f>'Moving Avg'!H636</f>
        <v>2.137769500000001</v>
      </c>
      <c r="J636" s="6" t="str">
        <f>OBV!F636</f>
        <v>BULLISH</v>
      </c>
      <c r="K636" s="6" t="str">
        <f>OBV!G636</f>
        <v>STRONG</v>
      </c>
      <c r="L636" s="6" t="str">
        <f>OBV!H636</f>
        <v>CONFIRMED BULLISH</v>
      </c>
      <c r="M636" s="8">
        <f t="shared" si="90"/>
        <v>25</v>
      </c>
      <c r="N636" s="8">
        <f t="shared" si="91"/>
        <v>45</v>
      </c>
      <c r="O636" s="8">
        <f t="shared" si="92"/>
        <v>0</v>
      </c>
      <c r="P636" s="8">
        <f t="shared" si="93"/>
        <v>100</v>
      </c>
      <c r="Q636" s="9">
        <f t="shared" si="94"/>
        <v>39.5</v>
      </c>
      <c r="R636" s="9">
        <f t="shared" si="95"/>
        <v>39</v>
      </c>
      <c r="S636" s="9">
        <f t="shared" si="96"/>
        <v>55.5</v>
      </c>
      <c r="T636" s="9">
        <f t="shared" si="97"/>
        <v>42.5</v>
      </c>
      <c r="U636" s="8">
        <f t="shared" si="98"/>
        <v>44.666666666666664</v>
      </c>
      <c r="V636" s="8">
        <f t="shared" si="99"/>
        <v>44.125</v>
      </c>
    </row>
    <row r="637" spans="1:22" ht="13.5" x14ac:dyDescent="0.25">
      <c r="A637" s="3">
        <f>RSI!A637</f>
        <v>42930</v>
      </c>
      <c r="B637" s="2">
        <f>RSI!B637</f>
        <v>1.9336</v>
      </c>
      <c r="C637" s="2">
        <f>RSI!I637</f>
        <v>46.69738055460877</v>
      </c>
      <c r="D637" s="2">
        <f>MACD!E637</f>
        <v>2.150957197382386E-2</v>
      </c>
      <c r="E637" s="2">
        <f>MACD!F637</f>
        <v>3.4138380429799137E-2</v>
      </c>
      <c r="F637" s="2">
        <f>'Moving Avg'!D637</f>
        <v>1.8968</v>
      </c>
      <c r="G637" s="2">
        <f>'Moving Avg'!F637</f>
        <v>1.9296700000000002</v>
      </c>
      <c r="H637" s="2">
        <f>'Moving Avg'!G637</f>
        <v>2.0228459999999995</v>
      </c>
      <c r="I637" s="2">
        <f>'Moving Avg'!H637</f>
        <v>2.1373795000000007</v>
      </c>
      <c r="J637" s="6" t="str">
        <f>OBV!F637</f>
        <v>BULLISH</v>
      </c>
      <c r="K637" s="6" t="str">
        <f>OBV!G637</f>
        <v>STRONG</v>
      </c>
      <c r="L637" s="6" t="str">
        <f>OBV!H637</f>
        <v>CONFIRMED BULLISH</v>
      </c>
      <c r="M637" s="8">
        <f t="shared" si="90"/>
        <v>25</v>
      </c>
      <c r="N637" s="8">
        <f t="shared" si="91"/>
        <v>45</v>
      </c>
      <c r="O637" s="8">
        <f t="shared" si="92"/>
        <v>0</v>
      </c>
      <c r="P637" s="8">
        <f t="shared" si="93"/>
        <v>100</v>
      </c>
      <c r="Q637" s="9">
        <f t="shared" si="94"/>
        <v>39.5</v>
      </c>
      <c r="R637" s="9">
        <f t="shared" si="95"/>
        <v>39</v>
      </c>
      <c r="S637" s="9">
        <f t="shared" si="96"/>
        <v>55.5</v>
      </c>
      <c r="T637" s="9">
        <f t="shared" si="97"/>
        <v>42.5</v>
      </c>
      <c r="U637" s="8">
        <f t="shared" si="98"/>
        <v>44.666666666666664</v>
      </c>
      <c r="V637" s="8">
        <f t="shared" si="99"/>
        <v>44.125</v>
      </c>
    </row>
    <row r="638" spans="1:22" ht="13.5" x14ac:dyDescent="0.25">
      <c r="A638" s="3">
        <f>RSI!A638</f>
        <v>42933</v>
      </c>
      <c r="B638" s="2">
        <f>RSI!B638</f>
        <v>1.9336</v>
      </c>
      <c r="C638" s="2">
        <f>RSI!I638</f>
        <v>46.69738055460877</v>
      </c>
      <c r="D638" s="2">
        <f>MACD!E638</f>
        <v>8.5902401022464048E-3</v>
      </c>
      <c r="E638" s="2">
        <f>MACD!F638</f>
        <v>2.902875236428859E-2</v>
      </c>
      <c r="F638" s="2">
        <f>'Moving Avg'!D638</f>
        <v>1.9068400000000001</v>
      </c>
      <c r="G638" s="2">
        <f>'Moving Avg'!F638</f>
        <v>1.92577</v>
      </c>
      <c r="H638" s="2">
        <f>'Moving Avg'!G638</f>
        <v>2.0180539999999993</v>
      </c>
      <c r="I638" s="2">
        <f>'Moving Avg'!H638</f>
        <v>2.1369895000000008</v>
      </c>
      <c r="J638" s="6" t="str">
        <f>OBV!F638</f>
        <v>BULLISH</v>
      </c>
      <c r="K638" s="6" t="str">
        <f>OBV!G638</f>
        <v>STRONG</v>
      </c>
      <c r="L638" s="6" t="str">
        <f>OBV!H638</f>
        <v>CONFIRMED BULLISH</v>
      </c>
      <c r="M638" s="8">
        <f t="shared" si="90"/>
        <v>25</v>
      </c>
      <c r="N638" s="8">
        <f t="shared" si="91"/>
        <v>100</v>
      </c>
      <c r="O638" s="8">
        <f t="shared" si="92"/>
        <v>0</v>
      </c>
      <c r="P638" s="8">
        <f t="shared" si="93"/>
        <v>100</v>
      </c>
      <c r="Q638" s="9">
        <f t="shared" si="94"/>
        <v>58.75</v>
      </c>
      <c r="R638" s="9">
        <f t="shared" si="95"/>
        <v>50</v>
      </c>
      <c r="S638" s="9">
        <f t="shared" si="96"/>
        <v>63.75</v>
      </c>
      <c r="T638" s="9">
        <f t="shared" si="97"/>
        <v>56.25</v>
      </c>
      <c r="U638" s="8">
        <f t="shared" si="98"/>
        <v>57.5</v>
      </c>
      <c r="V638" s="8">
        <f t="shared" si="99"/>
        <v>57.1875</v>
      </c>
    </row>
    <row r="639" spans="1:22" ht="13.5" x14ac:dyDescent="0.25">
      <c r="A639" s="3">
        <f>RSI!A639</f>
        <v>42934</v>
      </c>
      <c r="B639" s="2">
        <f>RSI!B639</f>
        <v>1.889</v>
      </c>
      <c r="C639" s="2">
        <f>RSI!I639</f>
        <v>38.773147609552915</v>
      </c>
      <c r="D639" s="2">
        <f>MACD!E639</f>
        <v>3.6227836205005026E-3</v>
      </c>
      <c r="E639" s="2">
        <f>MACD!F639</f>
        <v>2.3947558615530974E-2</v>
      </c>
      <c r="F639" s="2">
        <f>'Moving Avg'!D639</f>
        <v>1.9113</v>
      </c>
      <c r="G639" s="2">
        <f>'Moving Avg'!F639</f>
        <v>1.9199200000000001</v>
      </c>
      <c r="H639" s="2">
        <f>'Moving Avg'!G639</f>
        <v>2.012481999999999</v>
      </c>
      <c r="I639" s="2">
        <f>'Moving Avg'!H639</f>
        <v>2.1363485000000009</v>
      </c>
      <c r="J639" s="6" t="str">
        <f>OBV!F639</f>
        <v>BULLISH</v>
      </c>
      <c r="K639" s="6" t="str">
        <f>OBV!G639</f>
        <v>NEUTRAL</v>
      </c>
      <c r="L639" s="6" t="str">
        <f>OBV!H639</f>
        <v>CONFIRMED BULLISH</v>
      </c>
      <c r="M639" s="8">
        <f t="shared" si="90"/>
        <v>25</v>
      </c>
      <c r="N639" s="8">
        <f t="shared" si="91"/>
        <v>100</v>
      </c>
      <c r="O639" s="8">
        <f t="shared" si="92"/>
        <v>0</v>
      </c>
      <c r="P639" s="8">
        <f t="shared" si="93"/>
        <v>83.5</v>
      </c>
      <c r="Q639" s="9">
        <f t="shared" si="94"/>
        <v>56.274999999999999</v>
      </c>
      <c r="R639" s="9">
        <f t="shared" si="95"/>
        <v>45.875</v>
      </c>
      <c r="S639" s="9">
        <f t="shared" si="96"/>
        <v>56.325000000000003</v>
      </c>
      <c r="T639" s="9">
        <f t="shared" si="97"/>
        <v>52.125</v>
      </c>
      <c r="U639" s="8">
        <f t="shared" si="98"/>
        <v>52.82500000000001</v>
      </c>
      <c r="V639" s="8">
        <f t="shared" si="99"/>
        <v>52.650000000000006</v>
      </c>
    </row>
    <row r="640" spans="1:22" ht="13.5" x14ac:dyDescent="0.25">
      <c r="A640" s="3">
        <f>RSI!A640</f>
        <v>42935</v>
      </c>
      <c r="B640" s="2">
        <f>RSI!B640</f>
        <v>1.9447000000000001</v>
      </c>
      <c r="C640" s="2">
        <f>RSI!I640</f>
        <v>50.150272432611985</v>
      </c>
      <c r="D640" s="2">
        <f>MACD!E640</f>
        <v>-6.9571071685652353E-3</v>
      </c>
      <c r="E640" s="2">
        <f>MACD!F640</f>
        <v>1.7766625458711733E-2</v>
      </c>
      <c r="F640" s="2">
        <f>'Moving Avg'!D640</f>
        <v>1.9257800000000003</v>
      </c>
      <c r="G640" s="2">
        <f>'Moving Avg'!F640</f>
        <v>1.9157400000000002</v>
      </c>
      <c r="H640" s="2">
        <f>'Moving Avg'!G640</f>
        <v>2.008135999999999</v>
      </c>
      <c r="I640" s="2">
        <f>'Moving Avg'!H640</f>
        <v>2.1359025000000007</v>
      </c>
      <c r="J640" s="6" t="str">
        <f>OBV!F640</f>
        <v>BULLISH</v>
      </c>
      <c r="K640" s="6" t="str">
        <f>OBV!G640</f>
        <v>STRONG</v>
      </c>
      <c r="L640" s="6" t="str">
        <f>OBV!H640</f>
        <v>CONFIRMED BULLISH</v>
      </c>
      <c r="M640" s="8">
        <f t="shared" si="90"/>
        <v>25</v>
      </c>
      <c r="N640" s="8">
        <f t="shared" si="91"/>
        <v>100</v>
      </c>
      <c r="O640" s="8">
        <f t="shared" si="92"/>
        <v>0</v>
      </c>
      <c r="P640" s="8">
        <f t="shared" si="93"/>
        <v>100</v>
      </c>
      <c r="Q640" s="9">
        <f t="shared" si="94"/>
        <v>58.75</v>
      </c>
      <c r="R640" s="9">
        <f t="shared" si="95"/>
        <v>50</v>
      </c>
      <c r="S640" s="9">
        <f t="shared" si="96"/>
        <v>63.75</v>
      </c>
      <c r="T640" s="9">
        <f t="shared" si="97"/>
        <v>56.25</v>
      </c>
      <c r="U640" s="8">
        <f t="shared" si="98"/>
        <v>57.5</v>
      </c>
      <c r="V640" s="8">
        <f t="shared" si="99"/>
        <v>57.1875</v>
      </c>
    </row>
    <row r="641" spans="1:22" ht="13.5" x14ac:dyDescent="0.25">
      <c r="A641" s="3">
        <f>RSI!A641</f>
        <v>42936</v>
      </c>
      <c r="B641" s="2">
        <f>RSI!B641</f>
        <v>1.9447000000000001</v>
      </c>
      <c r="C641" s="2">
        <f>RSI!I641</f>
        <v>50.150272432611985</v>
      </c>
      <c r="D641" s="2">
        <f>MACD!E641</f>
        <v>-1.7636997591125914E-2</v>
      </c>
      <c r="E641" s="2">
        <f>MACD!F641</f>
        <v>1.0685900848744205E-2</v>
      </c>
      <c r="F641" s="2">
        <f>'Moving Avg'!D641</f>
        <v>1.9291199999999999</v>
      </c>
      <c r="G641" s="2">
        <f>'Moving Avg'!F641</f>
        <v>1.9126749999999997</v>
      </c>
      <c r="H641" s="2">
        <f>'Moving Avg'!G641</f>
        <v>2.0044579999999992</v>
      </c>
      <c r="I641" s="2">
        <f>'Moving Avg'!H641</f>
        <v>2.1355680000000006</v>
      </c>
      <c r="J641" s="6" t="str">
        <f>OBV!F641</f>
        <v>BULLISH</v>
      </c>
      <c r="K641" s="6" t="str">
        <f>OBV!G641</f>
        <v>NEUTRAL</v>
      </c>
      <c r="L641" s="6" t="str">
        <f>OBV!H641</f>
        <v>CONFIRMED BULLISH</v>
      </c>
      <c r="M641" s="8">
        <f t="shared" si="90"/>
        <v>25</v>
      </c>
      <c r="N641" s="8">
        <f t="shared" si="91"/>
        <v>100</v>
      </c>
      <c r="O641" s="8">
        <f t="shared" si="92"/>
        <v>0</v>
      </c>
      <c r="P641" s="8">
        <f t="shared" si="93"/>
        <v>83.5</v>
      </c>
      <c r="Q641" s="9">
        <f t="shared" si="94"/>
        <v>56.274999999999999</v>
      </c>
      <c r="R641" s="9">
        <f t="shared" si="95"/>
        <v>45.875</v>
      </c>
      <c r="S641" s="9">
        <f t="shared" si="96"/>
        <v>56.325000000000003</v>
      </c>
      <c r="T641" s="9">
        <f t="shared" si="97"/>
        <v>52.125</v>
      </c>
      <c r="U641" s="8">
        <f t="shared" si="98"/>
        <v>52.82500000000001</v>
      </c>
      <c r="V641" s="8">
        <f t="shared" si="99"/>
        <v>52.650000000000006</v>
      </c>
    </row>
    <row r="642" spans="1:22" ht="13.5" x14ac:dyDescent="0.25">
      <c r="A642" s="3">
        <f>RSI!A642</f>
        <v>42937</v>
      </c>
      <c r="B642" s="2">
        <f>RSI!B642</f>
        <v>1.9781</v>
      </c>
      <c r="C642" s="2">
        <f>RSI!I642</f>
        <v>55.854974872102083</v>
      </c>
      <c r="D642" s="2">
        <f>MACD!E642</f>
        <v>-2.5735635414031011E-2</v>
      </c>
      <c r="E642" s="2">
        <f>MACD!F642</f>
        <v>3.4015935961891619E-3</v>
      </c>
      <c r="F642" s="2">
        <f>'Moving Avg'!D642</f>
        <v>1.9380200000000003</v>
      </c>
      <c r="G642" s="2">
        <f>'Moving Avg'!F642</f>
        <v>1.9129499999999997</v>
      </c>
      <c r="H642" s="2">
        <f>'Moving Avg'!G642</f>
        <v>2.001669999999999</v>
      </c>
      <c r="I642" s="2">
        <f>'Moving Avg'!H642</f>
        <v>2.1353725000000008</v>
      </c>
      <c r="J642" s="6" t="str">
        <f>OBV!F642</f>
        <v>BULLISH</v>
      </c>
      <c r="K642" s="6" t="str">
        <f>OBV!G642</f>
        <v>STRONG</v>
      </c>
      <c r="L642" s="6" t="str">
        <f>OBV!H642</f>
        <v>CONFIRMED BULLISH</v>
      </c>
      <c r="M642" s="8">
        <f t="shared" ref="M642:M705" si="100">IF(C642&lt;30,50, IF(C642&gt;70, 0, 25))</f>
        <v>25</v>
      </c>
      <c r="N642" s="8">
        <f t="shared" ref="N642:N705" si="101">IF(E642-D642&gt;0.02, 100, IF(E642-D642&lt;0,0,45))</f>
        <v>100</v>
      </c>
      <c r="O642" s="8">
        <f t="shared" ref="O642:O705" si="102">IF(F642-I642&gt;10,100,IF(F642-I642&gt;5,75, IF(F642-I642&gt;0,50,0)))</f>
        <v>0</v>
      </c>
      <c r="P642" s="8">
        <f t="shared" ref="P642:P705" si="103">IF(L642="confirmed bullish", 34, IF(L642="bullish divergence",17, 0))+IF(J642="bullish",33,IF(J642="bearish",0,16.5))+IF(K642="strong",33,IF(K642="weak",0,16.5))</f>
        <v>100</v>
      </c>
      <c r="Q642" s="9">
        <f t="shared" si="94"/>
        <v>58.75</v>
      </c>
      <c r="R642" s="9">
        <f t="shared" si="95"/>
        <v>50</v>
      </c>
      <c r="S642" s="9">
        <f t="shared" si="96"/>
        <v>63.75</v>
      </c>
      <c r="T642" s="9">
        <f t="shared" si="97"/>
        <v>56.25</v>
      </c>
      <c r="U642" s="8">
        <f t="shared" si="98"/>
        <v>57.5</v>
      </c>
      <c r="V642" s="8">
        <f t="shared" si="99"/>
        <v>57.1875</v>
      </c>
    </row>
    <row r="643" spans="1:22" ht="13.5" x14ac:dyDescent="0.25">
      <c r="A643" s="3">
        <f>RSI!A643</f>
        <v>42940</v>
      </c>
      <c r="B643" s="2">
        <f>RSI!B643</f>
        <v>1.9502999999999999</v>
      </c>
      <c r="C643" s="2">
        <f>RSI!I643</f>
        <v>50.658535658061787</v>
      </c>
      <c r="D643" s="2">
        <f>MACD!E643</f>
        <v>-3.1605102250620298E-2</v>
      </c>
      <c r="E643" s="2">
        <f>MACD!F643</f>
        <v>-3.5997455731727299E-3</v>
      </c>
      <c r="F643" s="2">
        <f>'Moving Avg'!D643</f>
        <v>1.9413600000000002</v>
      </c>
      <c r="G643" s="2">
        <f>'Moving Avg'!F643</f>
        <v>1.9123949999999996</v>
      </c>
      <c r="H643" s="2">
        <f>'Moving Avg'!G643</f>
        <v>1.9983259999999989</v>
      </c>
      <c r="I643" s="2">
        <f>'Moving Avg'!H643</f>
        <v>2.1347595000000008</v>
      </c>
      <c r="J643" s="6" t="str">
        <f>OBV!F643</f>
        <v>BULLISH</v>
      </c>
      <c r="K643" s="6" t="str">
        <f>OBV!G643</f>
        <v>STRONG</v>
      </c>
      <c r="L643" s="6" t="str">
        <f>OBV!H643</f>
        <v>CONFIRMED BULLISH</v>
      </c>
      <c r="M643" s="8">
        <f t="shared" si="100"/>
        <v>25</v>
      </c>
      <c r="N643" s="8">
        <f t="shared" si="101"/>
        <v>100</v>
      </c>
      <c r="O643" s="8">
        <f t="shared" si="102"/>
        <v>0</v>
      </c>
      <c r="P643" s="8">
        <f t="shared" si="103"/>
        <v>100</v>
      </c>
      <c r="Q643" s="9">
        <f t="shared" ref="Q643:Q706" si="104">0.35*M643+N643*0.35+O643*0.15+P643*0.15</f>
        <v>58.75</v>
      </c>
      <c r="R643" s="9">
        <f t="shared" ref="R643:R706" si="105">M643*0.2+N643*0.2+O643*0.35+P643*0.25</f>
        <v>50</v>
      </c>
      <c r="S643" s="9">
        <f t="shared" ref="S643:S706" si="106">M643*0.15+N643*0.15+O643*0.25+P643*0.45</f>
        <v>63.75</v>
      </c>
      <c r="T643" s="9">
        <f t="shared" ref="T643:T706" si="107">0.25*SUM(M643:P643)</f>
        <v>56.25</v>
      </c>
      <c r="U643" s="8">
        <f t="shared" ref="U643:U706" si="108">SUM(Q643:S643)/3</f>
        <v>57.5</v>
      </c>
      <c r="V643" s="8">
        <f t="shared" ref="V643:V706" si="109">SUM(Q643:T643)/4</f>
        <v>57.1875</v>
      </c>
    </row>
    <row r="644" spans="1:22" ht="13.5" x14ac:dyDescent="0.25">
      <c r="A644" s="3">
        <f>RSI!A644</f>
        <v>42942</v>
      </c>
      <c r="B644" s="2">
        <f>RSI!B644</f>
        <v>1.9502999999999999</v>
      </c>
      <c r="C644" s="2">
        <f>RSI!I644</f>
        <v>50.658535658061787</v>
      </c>
      <c r="D644" s="2">
        <f>MACD!E644</f>
        <v>-3.9175139205205989E-2</v>
      </c>
      <c r="E644" s="2">
        <f>MACD!F644</f>
        <v>-1.0714824299579382E-2</v>
      </c>
      <c r="F644" s="2">
        <f>'Moving Avg'!D644</f>
        <v>1.9536200000000001</v>
      </c>
      <c r="G644" s="2">
        <f>'Moving Avg'!F644</f>
        <v>1.9123949999999996</v>
      </c>
      <c r="H644" s="2">
        <f>'Moving Avg'!G644</f>
        <v>1.9939799999999992</v>
      </c>
      <c r="I644" s="2">
        <f>'Moving Avg'!H644</f>
        <v>2.1339235000000003</v>
      </c>
      <c r="J644" s="6" t="str">
        <f>OBV!F644</f>
        <v>BULLISH</v>
      </c>
      <c r="K644" s="6" t="str">
        <f>OBV!G644</f>
        <v>STRONG</v>
      </c>
      <c r="L644" s="6" t="str">
        <f>OBV!H644</f>
        <v>CONFIRMED BULLISH</v>
      </c>
      <c r="M644" s="8">
        <f t="shared" si="100"/>
        <v>25</v>
      </c>
      <c r="N644" s="8">
        <f t="shared" si="101"/>
        <v>100</v>
      </c>
      <c r="O644" s="8">
        <f t="shared" si="102"/>
        <v>0</v>
      </c>
      <c r="P644" s="8">
        <f t="shared" si="103"/>
        <v>100</v>
      </c>
      <c r="Q644" s="9">
        <f t="shared" si="104"/>
        <v>58.75</v>
      </c>
      <c r="R644" s="9">
        <f t="shared" si="105"/>
        <v>50</v>
      </c>
      <c r="S644" s="9">
        <f t="shared" si="106"/>
        <v>63.75</v>
      </c>
      <c r="T644" s="9">
        <f t="shared" si="107"/>
        <v>56.25</v>
      </c>
      <c r="U644" s="8">
        <f t="shared" si="108"/>
        <v>57.5</v>
      </c>
      <c r="V644" s="8">
        <f t="shared" si="109"/>
        <v>57.1875</v>
      </c>
    </row>
    <row r="645" spans="1:22" ht="13.5" x14ac:dyDescent="0.25">
      <c r="A645" s="3">
        <f>RSI!A645</f>
        <v>42943</v>
      </c>
      <c r="B645" s="2">
        <f>RSI!B645</f>
        <v>1.9502999999999999</v>
      </c>
      <c r="C645" s="2">
        <f>RSI!I645</f>
        <v>50.658535658061787</v>
      </c>
      <c r="D645" s="2">
        <f>MACD!E645</f>
        <v>-4.475080759748562E-2</v>
      </c>
      <c r="E645" s="2">
        <f>MACD!F645</f>
        <v>-1.7522020959160632E-2</v>
      </c>
      <c r="F645" s="2">
        <f>'Moving Avg'!D645</f>
        <v>1.9547399999999999</v>
      </c>
      <c r="G645" s="2">
        <f>'Moving Avg'!F645</f>
        <v>1.9135099999999998</v>
      </c>
      <c r="H645" s="2">
        <f>'Moving Avg'!G645</f>
        <v>1.990413999999999</v>
      </c>
      <c r="I645" s="2">
        <f>'Moving Avg'!H645</f>
        <v>2.1327255000000007</v>
      </c>
      <c r="J645" s="6" t="str">
        <f>OBV!F645</f>
        <v>BULLISH</v>
      </c>
      <c r="K645" s="6" t="str">
        <f>OBV!G645</f>
        <v>STRONG</v>
      </c>
      <c r="L645" s="6" t="str">
        <f>OBV!H645</f>
        <v>CONFIRMED BULLISH</v>
      </c>
      <c r="M645" s="8">
        <f t="shared" si="100"/>
        <v>25</v>
      </c>
      <c r="N645" s="8">
        <f t="shared" si="101"/>
        <v>100</v>
      </c>
      <c r="O645" s="8">
        <f t="shared" si="102"/>
        <v>0</v>
      </c>
      <c r="P645" s="8">
        <f t="shared" si="103"/>
        <v>100</v>
      </c>
      <c r="Q645" s="9">
        <f t="shared" si="104"/>
        <v>58.75</v>
      </c>
      <c r="R645" s="9">
        <f t="shared" si="105"/>
        <v>50</v>
      </c>
      <c r="S645" s="9">
        <f t="shared" si="106"/>
        <v>63.75</v>
      </c>
      <c r="T645" s="9">
        <f t="shared" si="107"/>
        <v>56.25</v>
      </c>
      <c r="U645" s="8">
        <f t="shared" si="108"/>
        <v>57.5</v>
      </c>
      <c r="V645" s="8">
        <f t="shared" si="109"/>
        <v>57.1875</v>
      </c>
    </row>
    <row r="646" spans="1:22" ht="13.5" x14ac:dyDescent="0.25">
      <c r="A646" s="3">
        <f>RSI!A646</f>
        <v>42944</v>
      </c>
      <c r="B646" s="2">
        <f>RSI!B646</f>
        <v>1.9279999999999999</v>
      </c>
      <c r="C646" s="2">
        <f>RSI!I646</f>
        <v>46.339293839902197</v>
      </c>
      <c r="D646" s="2">
        <f>MACD!E646</f>
        <v>-3.9277034313972781E-2</v>
      </c>
      <c r="E646" s="2">
        <f>MACD!F646</f>
        <v>-2.1873023630123063E-2</v>
      </c>
      <c r="F646" s="2">
        <f>'Moving Avg'!D646</f>
        <v>1.9514000000000002</v>
      </c>
      <c r="G646" s="2">
        <f>'Moving Avg'!F646</f>
        <v>1.9126749999999997</v>
      </c>
      <c r="H646" s="2">
        <f>'Moving Avg'!G646</f>
        <v>1.9857339999999988</v>
      </c>
      <c r="I646" s="2">
        <f>'Moving Avg'!H646</f>
        <v>2.1316110000000008</v>
      </c>
      <c r="J646" s="6" t="str">
        <f>OBV!F646</f>
        <v>BULLISH</v>
      </c>
      <c r="K646" s="6" t="str">
        <f>OBV!G646</f>
        <v>NEUTRAL</v>
      </c>
      <c r="L646" s="6" t="str">
        <f>OBV!H646</f>
        <v>BULLISH DIVERGENCE</v>
      </c>
      <c r="M646" s="8">
        <f t="shared" si="100"/>
        <v>25</v>
      </c>
      <c r="N646" s="8">
        <f t="shared" si="101"/>
        <v>45</v>
      </c>
      <c r="O646" s="8">
        <f t="shared" si="102"/>
        <v>0</v>
      </c>
      <c r="P646" s="8">
        <f t="shared" si="103"/>
        <v>66.5</v>
      </c>
      <c r="Q646" s="9">
        <f t="shared" si="104"/>
        <v>34.475000000000001</v>
      </c>
      <c r="R646" s="9">
        <f t="shared" si="105"/>
        <v>30.625</v>
      </c>
      <c r="S646" s="9">
        <f t="shared" si="106"/>
        <v>40.424999999999997</v>
      </c>
      <c r="T646" s="9">
        <f t="shared" si="107"/>
        <v>34.125</v>
      </c>
      <c r="U646" s="8">
        <f t="shared" si="108"/>
        <v>35.174999999999997</v>
      </c>
      <c r="V646" s="8">
        <f t="shared" si="109"/>
        <v>34.912499999999994</v>
      </c>
    </row>
    <row r="647" spans="1:22" ht="13.5" x14ac:dyDescent="0.25">
      <c r="A647" s="3">
        <f>RSI!A647</f>
        <v>42947</v>
      </c>
      <c r="B647" s="2">
        <f>RSI!B647</f>
        <v>1.9336</v>
      </c>
      <c r="C647" s="2">
        <f>RSI!I647</f>
        <v>47.548718550467079</v>
      </c>
      <c r="D647" s="2">
        <f>MACD!E647</f>
        <v>-3.4094140324736566E-2</v>
      </c>
      <c r="E647" s="2">
        <f>MACD!F647</f>
        <v>-2.4317246969045764E-2</v>
      </c>
      <c r="F647" s="2">
        <f>'Moving Avg'!D647</f>
        <v>1.9424999999999997</v>
      </c>
      <c r="G647" s="2">
        <f>'Moving Avg'!F647</f>
        <v>1.9146249999999996</v>
      </c>
      <c r="H647" s="2">
        <f>'Moving Avg'!G647</f>
        <v>1.9817219999999989</v>
      </c>
      <c r="I647" s="2">
        <f>'Moving Avg'!H647</f>
        <v>2.1305525000000007</v>
      </c>
      <c r="J647" s="6" t="str">
        <f>OBV!F647</f>
        <v>BULLISH</v>
      </c>
      <c r="K647" s="6" t="str">
        <f>OBV!G647</f>
        <v>STRONG</v>
      </c>
      <c r="L647" s="6" t="str">
        <f>OBV!H647</f>
        <v>BULLISH DIVERGENCE</v>
      </c>
      <c r="M647" s="8">
        <f t="shared" si="100"/>
        <v>25</v>
      </c>
      <c r="N647" s="8">
        <f t="shared" si="101"/>
        <v>45</v>
      </c>
      <c r="O647" s="8">
        <f t="shared" si="102"/>
        <v>0</v>
      </c>
      <c r="P647" s="8">
        <f t="shared" si="103"/>
        <v>83</v>
      </c>
      <c r="Q647" s="9">
        <f t="shared" si="104"/>
        <v>36.950000000000003</v>
      </c>
      <c r="R647" s="9">
        <f t="shared" si="105"/>
        <v>34.75</v>
      </c>
      <c r="S647" s="9">
        <f t="shared" si="106"/>
        <v>47.85</v>
      </c>
      <c r="T647" s="9">
        <f t="shared" si="107"/>
        <v>38.25</v>
      </c>
      <c r="U647" s="8">
        <f t="shared" si="108"/>
        <v>39.85</v>
      </c>
      <c r="V647" s="8">
        <f t="shared" si="109"/>
        <v>39.450000000000003</v>
      </c>
    </row>
    <row r="648" spans="1:22" ht="13.5" x14ac:dyDescent="0.25">
      <c r="A648" s="3">
        <f>RSI!A648</f>
        <v>42948</v>
      </c>
      <c r="B648" s="2">
        <f>RSI!B648</f>
        <v>1.9814000000000001</v>
      </c>
      <c r="C648" s="2">
        <f>RSI!I648</f>
        <v>56.55055710057006</v>
      </c>
      <c r="D648" s="2">
        <f>MACD!E648</f>
        <v>-3.3185671924910398E-2</v>
      </c>
      <c r="E648" s="2">
        <f>MACD!F648</f>
        <v>-2.6090931960218694E-2</v>
      </c>
      <c r="F648" s="2">
        <f>'Moving Avg'!D648</f>
        <v>1.9487200000000002</v>
      </c>
      <c r="G648" s="2">
        <f>'Moving Avg'!F648</f>
        <v>1.9198049999999998</v>
      </c>
      <c r="H648" s="2">
        <f>'Moving Avg'!G648</f>
        <v>1.9782199999999985</v>
      </c>
      <c r="I648" s="2">
        <f>'Moving Avg'!H648</f>
        <v>2.1299835000000007</v>
      </c>
      <c r="J648" s="6" t="str">
        <f>OBV!F648</f>
        <v>BULLISH</v>
      </c>
      <c r="K648" s="6" t="str">
        <f>OBV!G648</f>
        <v>STRONG</v>
      </c>
      <c r="L648" s="6" t="str">
        <f>OBV!H648</f>
        <v>BULLISH DIVERGENCE</v>
      </c>
      <c r="M648" s="8">
        <f t="shared" si="100"/>
        <v>25</v>
      </c>
      <c r="N648" s="8">
        <f t="shared" si="101"/>
        <v>45</v>
      </c>
      <c r="O648" s="8">
        <f t="shared" si="102"/>
        <v>0</v>
      </c>
      <c r="P648" s="8">
        <f t="shared" si="103"/>
        <v>83</v>
      </c>
      <c r="Q648" s="9">
        <f t="shared" si="104"/>
        <v>36.950000000000003</v>
      </c>
      <c r="R648" s="9">
        <f t="shared" si="105"/>
        <v>34.75</v>
      </c>
      <c r="S648" s="9">
        <f t="shared" si="106"/>
        <v>47.85</v>
      </c>
      <c r="T648" s="9">
        <f t="shared" si="107"/>
        <v>38.25</v>
      </c>
      <c r="U648" s="8">
        <f t="shared" si="108"/>
        <v>39.85</v>
      </c>
      <c r="V648" s="8">
        <f t="shared" si="109"/>
        <v>39.450000000000003</v>
      </c>
    </row>
    <row r="649" spans="1:22" ht="13.5" x14ac:dyDescent="0.25">
      <c r="A649" s="3">
        <f>RSI!A649</f>
        <v>42949</v>
      </c>
      <c r="B649" s="2">
        <f>RSI!B649</f>
        <v>1.9814000000000001</v>
      </c>
      <c r="C649" s="2">
        <f>RSI!I649</f>
        <v>56.55055710057006</v>
      </c>
      <c r="D649" s="2">
        <f>MACD!E649</f>
        <v>-3.9501992444420875E-2</v>
      </c>
      <c r="E649" s="2">
        <f>MACD!F649</f>
        <v>-2.8773144057059132E-2</v>
      </c>
      <c r="F649" s="2">
        <f>'Moving Avg'!D649</f>
        <v>1.9549399999999999</v>
      </c>
      <c r="G649" s="2">
        <f>'Moving Avg'!F649</f>
        <v>1.924145</v>
      </c>
      <c r="H649" s="2">
        <f>'Moving Avg'!G649</f>
        <v>1.9747179999999989</v>
      </c>
      <c r="I649" s="2">
        <f>'Moving Avg'!H649</f>
        <v>2.129331000000001</v>
      </c>
      <c r="J649" s="6" t="str">
        <f>OBV!F649</f>
        <v>BULLISH</v>
      </c>
      <c r="K649" s="6" t="str">
        <f>OBV!G649</f>
        <v>STRONG</v>
      </c>
      <c r="L649" s="6" t="str">
        <f>OBV!H649</f>
        <v>BULLISH DIVERGENCE</v>
      </c>
      <c r="M649" s="8">
        <f t="shared" si="100"/>
        <v>25</v>
      </c>
      <c r="N649" s="8">
        <f t="shared" si="101"/>
        <v>45</v>
      </c>
      <c r="O649" s="8">
        <f t="shared" si="102"/>
        <v>0</v>
      </c>
      <c r="P649" s="8">
        <f t="shared" si="103"/>
        <v>83</v>
      </c>
      <c r="Q649" s="9">
        <f t="shared" si="104"/>
        <v>36.950000000000003</v>
      </c>
      <c r="R649" s="9">
        <f t="shared" si="105"/>
        <v>34.75</v>
      </c>
      <c r="S649" s="9">
        <f t="shared" si="106"/>
        <v>47.85</v>
      </c>
      <c r="T649" s="9">
        <f t="shared" si="107"/>
        <v>38.25</v>
      </c>
      <c r="U649" s="8">
        <f t="shared" si="108"/>
        <v>39.85</v>
      </c>
      <c r="V649" s="8">
        <f t="shared" si="109"/>
        <v>39.450000000000003</v>
      </c>
    </row>
    <row r="650" spans="1:22" ht="13.5" x14ac:dyDescent="0.25">
      <c r="A650" s="3">
        <f>RSI!A650</f>
        <v>42950</v>
      </c>
      <c r="B650" s="2">
        <f>RSI!B650</f>
        <v>1.9814000000000001</v>
      </c>
      <c r="C650" s="2">
        <f>RSI!I650</f>
        <v>56.55055710057006</v>
      </c>
      <c r="D650" s="2">
        <f>MACD!E650</f>
        <v>-3.6484272139827745E-2</v>
      </c>
      <c r="E650" s="2">
        <f>MACD!F650</f>
        <v>-3.0315369673612858E-2</v>
      </c>
      <c r="F650" s="2">
        <f>'Moving Avg'!D650</f>
        <v>1.96116</v>
      </c>
      <c r="G650" s="2">
        <f>'Moving Avg'!F650</f>
        <v>1.929325</v>
      </c>
      <c r="H650" s="2">
        <f>'Moving Avg'!G650</f>
        <v>1.9724419999999989</v>
      </c>
      <c r="I650" s="2">
        <f>'Moving Avg'!H650</f>
        <v>2.1285115000000006</v>
      </c>
      <c r="J650" s="6" t="str">
        <f>OBV!F650</f>
        <v>BULLISH</v>
      </c>
      <c r="K650" s="6" t="str">
        <f>OBV!G650</f>
        <v>STRONG</v>
      </c>
      <c r="L650" s="6" t="str">
        <f>OBV!H650</f>
        <v>BULLISH DIVERGENCE</v>
      </c>
      <c r="M650" s="8">
        <f t="shared" si="100"/>
        <v>25</v>
      </c>
      <c r="N650" s="8">
        <f t="shared" si="101"/>
        <v>45</v>
      </c>
      <c r="O650" s="8">
        <f t="shared" si="102"/>
        <v>0</v>
      </c>
      <c r="P650" s="8">
        <f t="shared" si="103"/>
        <v>83</v>
      </c>
      <c r="Q650" s="9">
        <f t="shared" si="104"/>
        <v>36.950000000000003</v>
      </c>
      <c r="R650" s="9">
        <f t="shared" si="105"/>
        <v>34.75</v>
      </c>
      <c r="S650" s="9">
        <f t="shared" si="106"/>
        <v>47.85</v>
      </c>
      <c r="T650" s="9">
        <f t="shared" si="107"/>
        <v>38.25</v>
      </c>
      <c r="U650" s="8">
        <f t="shared" si="108"/>
        <v>39.85</v>
      </c>
      <c r="V650" s="8">
        <f t="shared" si="109"/>
        <v>39.450000000000003</v>
      </c>
    </row>
    <row r="651" spans="1:22" ht="13.5" x14ac:dyDescent="0.25">
      <c r="A651" s="3">
        <f>RSI!A651</f>
        <v>42951</v>
      </c>
      <c r="B651" s="2">
        <f>RSI!B651</f>
        <v>1.9992000000000001</v>
      </c>
      <c r="C651" s="2">
        <f>RSI!I651</f>
        <v>59.762393471739479</v>
      </c>
      <c r="D651" s="2">
        <f>MACD!E651</f>
        <v>-3.5440938315547399E-2</v>
      </c>
      <c r="E651" s="2">
        <f>MACD!F651</f>
        <v>-3.1340483401999769E-2</v>
      </c>
      <c r="F651" s="2">
        <f>'Moving Avg'!D651</f>
        <v>1.9753999999999998</v>
      </c>
      <c r="G651" s="2">
        <f>'Moving Avg'!F651</f>
        <v>1.9359500000000001</v>
      </c>
      <c r="H651" s="2">
        <f>'Moving Avg'!G651</f>
        <v>1.9700759999999988</v>
      </c>
      <c r="I651" s="2">
        <f>'Moving Avg'!H651</f>
        <v>2.1276140000000008</v>
      </c>
      <c r="J651" s="6" t="str">
        <f>OBV!F651</f>
        <v>BULLISH</v>
      </c>
      <c r="K651" s="6" t="str">
        <f>OBV!G651</f>
        <v>STRONG</v>
      </c>
      <c r="L651" s="6" t="str">
        <f>OBV!H651</f>
        <v>BULLISH DIVERGENCE</v>
      </c>
      <c r="M651" s="8">
        <f t="shared" si="100"/>
        <v>25</v>
      </c>
      <c r="N651" s="8">
        <f t="shared" si="101"/>
        <v>45</v>
      </c>
      <c r="O651" s="8">
        <f t="shared" si="102"/>
        <v>0</v>
      </c>
      <c r="P651" s="8">
        <f t="shared" si="103"/>
        <v>83</v>
      </c>
      <c r="Q651" s="9">
        <f t="shared" si="104"/>
        <v>36.950000000000003</v>
      </c>
      <c r="R651" s="9">
        <f t="shared" si="105"/>
        <v>34.75</v>
      </c>
      <c r="S651" s="9">
        <f t="shared" si="106"/>
        <v>47.85</v>
      </c>
      <c r="T651" s="9">
        <f t="shared" si="107"/>
        <v>38.25</v>
      </c>
      <c r="U651" s="8">
        <f t="shared" si="108"/>
        <v>39.85</v>
      </c>
      <c r="V651" s="8">
        <f t="shared" si="109"/>
        <v>39.450000000000003</v>
      </c>
    </row>
    <row r="652" spans="1:22" ht="13.5" x14ac:dyDescent="0.25">
      <c r="A652" s="3">
        <f>RSI!A652</f>
        <v>42954</v>
      </c>
      <c r="B652" s="2">
        <f>RSI!B652</f>
        <v>1.9814000000000001</v>
      </c>
      <c r="C652" s="2">
        <f>RSI!I652</f>
        <v>55.355668161022024</v>
      </c>
      <c r="D652" s="2">
        <f>MACD!E652</f>
        <v>-2.8383728757315652E-2</v>
      </c>
      <c r="E652" s="2">
        <f>MACD!F652</f>
        <v>-3.0749132473062948E-2</v>
      </c>
      <c r="F652" s="2">
        <f>'Moving Avg'!D652</f>
        <v>1.9849600000000003</v>
      </c>
      <c r="G652" s="2">
        <f>'Moving Avg'!F652</f>
        <v>1.9405699999999999</v>
      </c>
      <c r="H652" s="2">
        <f>'Moving Avg'!G652</f>
        <v>1.9684699999999991</v>
      </c>
      <c r="I652" s="2">
        <f>'Moving Avg'!H652</f>
        <v>2.1265715000000007</v>
      </c>
      <c r="J652" s="6" t="str">
        <f>OBV!F652</f>
        <v>BEARISH</v>
      </c>
      <c r="K652" s="6" t="str">
        <f>OBV!G652</f>
        <v>NEUTRAL</v>
      </c>
      <c r="L652" s="6" t="str">
        <f>OBV!H652</f>
        <v>CONFIRMED BEARISH</v>
      </c>
      <c r="M652" s="8">
        <f t="shared" si="100"/>
        <v>25</v>
      </c>
      <c r="N652" s="8">
        <f t="shared" si="101"/>
        <v>0</v>
      </c>
      <c r="O652" s="8">
        <f t="shared" si="102"/>
        <v>0</v>
      </c>
      <c r="P652" s="8">
        <f t="shared" si="103"/>
        <v>16.5</v>
      </c>
      <c r="Q652" s="9">
        <f t="shared" si="104"/>
        <v>11.225</v>
      </c>
      <c r="R652" s="9">
        <f t="shared" si="105"/>
        <v>9.125</v>
      </c>
      <c r="S652" s="9">
        <f t="shared" si="106"/>
        <v>11.175000000000001</v>
      </c>
      <c r="T652" s="9">
        <f t="shared" si="107"/>
        <v>10.375</v>
      </c>
      <c r="U652" s="8">
        <f t="shared" si="108"/>
        <v>10.508333333333335</v>
      </c>
      <c r="V652" s="8">
        <f t="shared" si="109"/>
        <v>10.475000000000001</v>
      </c>
    </row>
    <row r="653" spans="1:22" ht="13.5" x14ac:dyDescent="0.25">
      <c r="A653" s="3">
        <f>RSI!A653</f>
        <v>42955</v>
      </c>
      <c r="B653" s="2">
        <f>RSI!B653</f>
        <v>1.9637</v>
      </c>
      <c r="C653" s="2">
        <f>RSI!I653</f>
        <v>51.304490200308273</v>
      </c>
      <c r="D653" s="2">
        <f>MACD!E653</f>
        <v>-2.5534533476566423E-2</v>
      </c>
      <c r="E653" s="2">
        <f>MACD!F653</f>
        <v>-2.9706212673763645E-2</v>
      </c>
      <c r="F653" s="2">
        <f>'Moving Avg'!D653</f>
        <v>1.98142</v>
      </c>
      <c r="G653" s="2">
        <f>'Moving Avg'!F653</f>
        <v>1.944585</v>
      </c>
      <c r="H653" s="2">
        <f>'Moving Avg'!G653</f>
        <v>1.9665099999999993</v>
      </c>
      <c r="I653" s="2">
        <f>'Moving Avg'!H653</f>
        <v>2.1254685000000006</v>
      </c>
      <c r="J653" s="6" t="str">
        <f>OBV!F653</f>
        <v>BEARISH</v>
      </c>
      <c r="K653" s="6" t="str">
        <f>OBV!G653</f>
        <v>NEUTRAL</v>
      </c>
      <c r="L653" s="6" t="str">
        <f>OBV!H653</f>
        <v>CONFIRMED BEARISH</v>
      </c>
      <c r="M653" s="8">
        <f t="shared" si="100"/>
        <v>25</v>
      </c>
      <c r="N653" s="8">
        <f t="shared" si="101"/>
        <v>0</v>
      </c>
      <c r="O653" s="8">
        <f t="shared" si="102"/>
        <v>0</v>
      </c>
      <c r="P653" s="8">
        <f t="shared" si="103"/>
        <v>16.5</v>
      </c>
      <c r="Q653" s="9">
        <f t="shared" si="104"/>
        <v>11.225</v>
      </c>
      <c r="R653" s="9">
        <f t="shared" si="105"/>
        <v>9.125</v>
      </c>
      <c r="S653" s="9">
        <f t="shared" si="106"/>
        <v>11.175000000000001</v>
      </c>
      <c r="T653" s="9">
        <f t="shared" si="107"/>
        <v>10.375</v>
      </c>
      <c r="U653" s="8">
        <f t="shared" si="108"/>
        <v>10.508333333333335</v>
      </c>
      <c r="V653" s="8">
        <f t="shared" si="109"/>
        <v>10.475000000000001</v>
      </c>
    </row>
    <row r="654" spans="1:22" ht="13.5" x14ac:dyDescent="0.25">
      <c r="A654" s="3">
        <f>RSI!A654</f>
        <v>42956</v>
      </c>
      <c r="B654" s="2">
        <f>RSI!B654</f>
        <v>1.9637</v>
      </c>
      <c r="C654" s="2">
        <f>RSI!I654</f>
        <v>51.304490200308273</v>
      </c>
      <c r="D654" s="2">
        <f>MACD!E654</f>
        <v>-2.3163972689921541E-2</v>
      </c>
      <c r="E654" s="2">
        <f>MACD!F654</f>
        <v>-2.8397764676995226E-2</v>
      </c>
      <c r="F654" s="2">
        <f>'Moving Avg'!D654</f>
        <v>1.9778800000000001</v>
      </c>
      <c r="G654" s="2">
        <f>'Moving Avg'!F654</f>
        <v>1.9494350000000005</v>
      </c>
      <c r="H654" s="2">
        <f>'Moving Avg'!G654</f>
        <v>1.9645499999999994</v>
      </c>
      <c r="I654" s="2">
        <f>'Moving Avg'!H654</f>
        <v>2.1245045000000009</v>
      </c>
      <c r="J654" s="6" t="str">
        <f>OBV!F654</f>
        <v>BEARISH</v>
      </c>
      <c r="K654" s="6" t="str">
        <f>OBV!G654</f>
        <v>NEUTRAL</v>
      </c>
      <c r="L654" s="6" t="str">
        <f>OBV!H654</f>
        <v>CONFIRMED BEARISH</v>
      </c>
      <c r="M654" s="8">
        <f t="shared" si="100"/>
        <v>25</v>
      </c>
      <c r="N654" s="8">
        <f t="shared" si="101"/>
        <v>0</v>
      </c>
      <c r="O654" s="8">
        <f t="shared" si="102"/>
        <v>0</v>
      </c>
      <c r="P654" s="8">
        <f t="shared" si="103"/>
        <v>16.5</v>
      </c>
      <c r="Q654" s="9">
        <f t="shared" si="104"/>
        <v>11.225</v>
      </c>
      <c r="R654" s="9">
        <f t="shared" si="105"/>
        <v>9.125</v>
      </c>
      <c r="S654" s="9">
        <f t="shared" si="106"/>
        <v>11.175000000000001</v>
      </c>
      <c r="T654" s="9">
        <f t="shared" si="107"/>
        <v>10.375</v>
      </c>
      <c r="U654" s="8">
        <f t="shared" si="108"/>
        <v>10.508333333333335</v>
      </c>
      <c r="V654" s="8">
        <f t="shared" si="109"/>
        <v>10.475000000000001</v>
      </c>
    </row>
    <row r="655" spans="1:22" ht="13.5" x14ac:dyDescent="0.25">
      <c r="A655" s="3">
        <f>RSI!A655</f>
        <v>42957</v>
      </c>
      <c r="B655" s="2">
        <f>RSI!B655</f>
        <v>1.9637</v>
      </c>
      <c r="C655" s="2">
        <f>RSI!I655</f>
        <v>51.304490200308273</v>
      </c>
      <c r="D655" s="2">
        <f>MACD!E655</f>
        <v>-2.1195425376283383E-2</v>
      </c>
      <c r="E655" s="2">
        <f>MACD!F655</f>
        <v>-2.6957296816852858E-2</v>
      </c>
      <c r="F655" s="2">
        <f>'Moving Avg'!D655</f>
        <v>1.9743400000000002</v>
      </c>
      <c r="G655" s="2">
        <f>'Moving Avg'!F655</f>
        <v>1.9540050000000004</v>
      </c>
      <c r="H655" s="2">
        <f>'Moving Avg'!G655</f>
        <v>1.9626999999999992</v>
      </c>
      <c r="I655" s="2">
        <f>'Moving Avg'!H655</f>
        <v>2.1234295000000007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0"/>
        <v>25</v>
      </c>
      <c r="N655" s="8">
        <f t="shared" si="101"/>
        <v>0</v>
      </c>
      <c r="O655" s="8">
        <f t="shared" si="102"/>
        <v>0</v>
      </c>
      <c r="P655" s="8">
        <f t="shared" si="103"/>
        <v>16.5</v>
      </c>
      <c r="Q655" s="9">
        <f t="shared" si="104"/>
        <v>11.225</v>
      </c>
      <c r="R655" s="9">
        <f t="shared" si="105"/>
        <v>9.125</v>
      </c>
      <c r="S655" s="9">
        <f t="shared" si="106"/>
        <v>11.175000000000001</v>
      </c>
      <c r="T655" s="9">
        <f t="shared" si="107"/>
        <v>10.375</v>
      </c>
      <c r="U655" s="8">
        <f t="shared" si="108"/>
        <v>10.508333333333335</v>
      </c>
      <c r="V655" s="8">
        <f t="shared" si="109"/>
        <v>10.475000000000001</v>
      </c>
    </row>
    <row r="656" spans="1:22" ht="13.5" x14ac:dyDescent="0.25">
      <c r="A656" s="3">
        <f>RSI!A656</f>
        <v>42958</v>
      </c>
      <c r="B656" s="2">
        <f>RSI!B656</f>
        <v>1.9873000000000001</v>
      </c>
      <c r="C656" s="2">
        <f>RSI!I656</f>
        <v>56.594503231666685</v>
      </c>
      <c r="D656" s="2">
        <f>MACD!E656</f>
        <v>-2.4743196849914106E-2</v>
      </c>
      <c r="E656" s="2">
        <f>MACD!F656</f>
        <v>-2.6514476823465111E-2</v>
      </c>
      <c r="F656" s="2">
        <f>'Moving Avg'!D656</f>
        <v>1.9719599999999999</v>
      </c>
      <c r="G656" s="2">
        <f>'Moving Avg'!F656</f>
        <v>1.9569700000000005</v>
      </c>
      <c r="H656" s="2">
        <f>'Moving Avg'!G656</f>
        <v>1.9613219999999993</v>
      </c>
      <c r="I656" s="2">
        <f>'Moving Avg'!H656</f>
        <v>2.1224725000000011</v>
      </c>
      <c r="J656" s="6" t="str">
        <f>OBV!F656</f>
        <v>BEARISH</v>
      </c>
      <c r="K656" s="6" t="str">
        <f>OBV!G656</f>
        <v>NEUTRAL</v>
      </c>
      <c r="L656" s="6" t="str">
        <f>OBV!H656</f>
        <v>CONFIRMED BEARISH</v>
      </c>
      <c r="M656" s="8">
        <f t="shared" si="100"/>
        <v>25</v>
      </c>
      <c r="N656" s="8">
        <f t="shared" si="101"/>
        <v>0</v>
      </c>
      <c r="O656" s="8">
        <f t="shared" si="102"/>
        <v>0</v>
      </c>
      <c r="P656" s="8">
        <f t="shared" si="103"/>
        <v>16.5</v>
      </c>
      <c r="Q656" s="9">
        <f t="shared" si="104"/>
        <v>11.225</v>
      </c>
      <c r="R656" s="9">
        <f t="shared" si="105"/>
        <v>9.125</v>
      </c>
      <c r="S656" s="9">
        <f t="shared" si="106"/>
        <v>11.175000000000001</v>
      </c>
      <c r="T656" s="9">
        <f t="shared" si="107"/>
        <v>10.375</v>
      </c>
      <c r="U656" s="8">
        <f t="shared" si="108"/>
        <v>10.508333333333335</v>
      </c>
      <c r="V656" s="8">
        <f t="shared" si="109"/>
        <v>10.475000000000001</v>
      </c>
    </row>
    <row r="657" spans="1:22" ht="13.5" x14ac:dyDescent="0.25">
      <c r="A657" s="3">
        <f>RSI!A657</f>
        <v>42961</v>
      </c>
      <c r="B657" s="2">
        <f>RSI!B657</f>
        <v>1.9519</v>
      </c>
      <c r="C657" s="2">
        <f>RSI!I657</f>
        <v>48.145599424875577</v>
      </c>
      <c r="D657" s="2">
        <f>MACD!E657</f>
        <v>-2.4432838923557076E-2</v>
      </c>
      <c r="E657" s="2">
        <f>MACD!F657</f>
        <v>-2.6098149243483505E-2</v>
      </c>
      <c r="F657" s="2">
        <f>'Moving Avg'!D657</f>
        <v>1.9660599999999999</v>
      </c>
      <c r="G657" s="2">
        <f>'Moving Avg'!F657</f>
        <v>1.9578850000000003</v>
      </c>
      <c r="H657" s="2">
        <f>'Moving Avg'!G657</f>
        <v>1.9596819999999995</v>
      </c>
      <c r="I657" s="2">
        <f>'Moving Avg'!H657</f>
        <v>2.1213385000000007</v>
      </c>
      <c r="J657" s="6" t="str">
        <f>OBV!F657</f>
        <v>BEARISH</v>
      </c>
      <c r="K657" s="6" t="str">
        <f>OBV!G657</f>
        <v>NEUTRAL</v>
      </c>
      <c r="L657" s="6" t="str">
        <f>OBV!H657</f>
        <v>CONFIRMED BEARISH</v>
      </c>
      <c r="M657" s="8">
        <f t="shared" si="100"/>
        <v>25</v>
      </c>
      <c r="N657" s="8">
        <f t="shared" si="101"/>
        <v>0</v>
      </c>
      <c r="O657" s="8">
        <f t="shared" si="102"/>
        <v>0</v>
      </c>
      <c r="P657" s="8">
        <f t="shared" si="103"/>
        <v>16.5</v>
      </c>
      <c r="Q657" s="9">
        <f t="shared" si="104"/>
        <v>11.225</v>
      </c>
      <c r="R657" s="9">
        <f t="shared" si="105"/>
        <v>9.125</v>
      </c>
      <c r="S657" s="9">
        <f t="shared" si="106"/>
        <v>11.175000000000001</v>
      </c>
      <c r="T657" s="9">
        <f t="shared" si="107"/>
        <v>10.375</v>
      </c>
      <c r="U657" s="8">
        <f t="shared" si="108"/>
        <v>10.508333333333335</v>
      </c>
      <c r="V657" s="8">
        <f t="shared" si="109"/>
        <v>10.475000000000001</v>
      </c>
    </row>
    <row r="658" spans="1:22" ht="13.5" x14ac:dyDescent="0.25">
      <c r="A658" s="3">
        <f>RSI!A658</f>
        <v>42962</v>
      </c>
      <c r="B658" s="2">
        <f>RSI!B658</f>
        <v>1.9519</v>
      </c>
      <c r="C658" s="2">
        <f>RSI!I658</f>
        <v>48.145599424875584</v>
      </c>
      <c r="D658" s="2">
        <f>MACD!E658</f>
        <v>-1.6765944947937816E-2</v>
      </c>
      <c r="E658" s="2">
        <f>MACD!F658</f>
        <v>-2.423170838437437E-2</v>
      </c>
      <c r="F658" s="2">
        <f>'Moving Avg'!D658</f>
        <v>1.9637</v>
      </c>
      <c r="G658" s="2">
        <f>'Moving Avg'!F658</f>
        <v>1.9588000000000005</v>
      </c>
      <c r="H658" s="2">
        <f>'Moving Avg'!G658</f>
        <v>1.9582659999999992</v>
      </c>
      <c r="I658" s="2">
        <f>'Moving Avg'!H658</f>
        <v>2.1204550000000006</v>
      </c>
      <c r="J658" s="6" t="str">
        <f>OBV!F658</f>
        <v>BEARISH</v>
      </c>
      <c r="K658" s="6" t="str">
        <f>OBV!G658</f>
        <v>NEUTRAL</v>
      </c>
      <c r="L658" s="6" t="str">
        <f>OBV!H658</f>
        <v>CONFIRMED BEARISH</v>
      </c>
      <c r="M658" s="8">
        <f t="shared" si="100"/>
        <v>25</v>
      </c>
      <c r="N658" s="8">
        <f t="shared" si="101"/>
        <v>0</v>
      </c>
      <c r="O658" s="8">
        <f t="shared" si="102"/>
        <v>0</v>
      </c>
      <c r="P658" s="8">
        <f t="shared" si="103"/>
        <v>16.5</v>
      </c>
      <c r="Q658" s="9">
        <f t="shared" si="104"/>
        <v>11.225</v>
      </c>
      <c r="R658" s="9">
        <f t="shared" si="105"/>
        <v>9.125</v>
      </c>
      <c r="S658" s="9">
        <f t="shared" si="106"/>
        <v>11.175000000000001</v>
      </c>
      <c r="T658" s="9">
        <f t="shared" si="107"/>
        <v>10.375</v>
      </c>
      <c r="U658" s="8">
        <f t="shared" si="108"/>
        <v>10.508333333333335</v>
      </c>
      <c r="V658" s="8">
        <f t="shared" si="109"/>
        <v>10.475000000000001</v>
      </c>
    </row>
    <row r="659" spans="1:22" ht="13.5" x14ac:dyDescent="0.25">
      <c r="A659" s="3">
        <f>RSI!A659</f>
        <v>42963</v>
      </c>
      <c r="B659" s="2">
        <f>RSI!B659</f>
        <v>1.9519</v>
      </c>
      <c r="C659" s="2">
        <f>RSI!I659</f>
        <v>48.145599424875577</v>
      </c>
      <c r="D659" s="2">
        <f>MACD!E659</f>
        <v>-1.023187194768993E-2</v>
      </c>
      <c r="E659" s="2">
        <f>MACD!F659</f>
        <v>-2.1431741097037483E-2</v>
      </c>
      <c r="F659" s="2">
        <f>'Moving Avg'!D659</f>
        <v>1.9613399999999999</v>
      </c>
      <c r="G659" s="2">
        <f>'Moving Avg'!F659</f>
        <v>1.9619450000000005</v>
      </c>
      <c r="H659" s="2">
        <f>'Moving Avg'!G659</f>
        <v>1.9568499999999991</v>
      </c>
      <c r="I659" s="2">
        <f>'Moving Avg'!H659</f>
        <v>2.1194045000000008</v>
      </c>
      <c r="J659" s="6" t="str">
        <f>OBV!F659</f>
        <v>BEARISH</v>
      </c>
      <c r="K659" s="6" t="str">
        <f>OBV!G659</f>
        <v>NEUTRAL</v>
      </c>
      <c r="L659" s="6" t="str">
        <f>OBV!H659</f>
        <v>CONFIRMED BEARISH</v>
      </c>
      <c r="M659" s="8">
        <f t="shared" si="100"/>
        <v>25</v>
      </c>
      <c r="N659" s="8">
        <f t="shared" si="101"/>
        <v>0</v>
      </c>
      <c r="O659" s="8">
        <f t="shared" si="102"/>
        <v>0</v>
      </c>
      <c r="P659" s="8">
        <f t="shared" si="103"/>
        <v>16.5</v>
      </c>
      <c r="Q659" s="9">
        <f t="shared" si="104"/>
        <v>11.225</v>
      </c>
      <c r="R659" s="9">
        <f t="shared" si="105"/>
        <v>9.125</v>
      </c>
      <c r="S659" s="9">
        <f t="shared" si="106"/>
        <v>11.175000000000001</v>
      </c>
      <c r="T659" s="9">
        <f t="shared" si="107"/>
        <v>10.375</v>
      </c>
      <c r="U659" s="8">
        <f t="shared" si="108"/>
        <v>10.508333333333335</v>
      </c>
      <c r="V659" s="8">
        <f t="shared" si="109"/>
        <v>10.475000000000001</v>
      </c>
    </row>
    <row r="660" spans="1:22" ht="13.5" x14ac:dyDescent="0.25">
      <c r="A660" s="3">
        <f>RSI!A660</f>
        <v>42964</v>
      </c>
      <c r="B660" s="2">
        <f>RSI!B660</f>
        <v>1.94</v>
      </c>
      <c r="C660" s="2">
        <f>RSI!I660</f>
        <v>45.305861534595572</v>
      </c>
      <c r="D660" s="2">
        <f>MACD!E660</f>
        <v>-3.7783176375505434E-3</v>
      </c>
      <c r="E660" s="2">
        <f>MACD!F660</f>
        <v>-1.7901056405140097E-2</v>
      </c>
      <c r="F660" s="2">
        <f>'Moving Avg'!D660</f>
        <v>1.9565999999999999</v>
      </c>
      <c r="G660" s="2">
        <f>'Moving Avg'!F660</f>
        <v>1.9617100000000001</v>
      </c>
      <c r="H660" s="2">
        <f>'Moving Avg'!G660</f>
        <v>1.9549719999999993</v>
      </c>
      <c r="I660" s="2">
        <f>'Moving Avg'!H660</f>
        <v>2.1183500000000008</v>
      </c>
      <c r="J660" s="6" t="str">
        <f>OBV!F660</f>
        <v>BEARISH</v>
      </c>
      <c r="K660" s="6" t="str">
        <f>OBV!G660</f>
        <v>NEUTRAL</v>
      </c>
      <c r="L660" s="6" t="str">
        <f>OBV!H660</f>
        <v>CONFIRMED BEARISH</v>
      </c>
      <c r="M660" s="8">
        <f t="shared" si="100"/>
        <v>25</v>
      </c>
      <c r="N660" s="8">
        <f t="shared" si="101"/>
        <v>0</v>
      </c>
      <c r="O660" s="8">
        <f t="shared" si="102"/>
        <v>0</v>
      </c>
      <c r="P660" s="8">
        <f t="shared" si="103"/>
        <v>16.5</v>
      </c>
      <c r="Q660" s="9">
        <f t="shared" si="104"/>
        <v>11.225</v>
      </c>
      <c r="R660" s="9">
        <f t="shared" si="105"/>
        <v>9.125</v>
      </c>
      <c r="S660" s="9">
        <f t="shared" si="106"/>
        <v>11.175000000000001</v>
      </c>
      <c r="T660" s="9">
        <f t="shared" si="107"/>
        <v>10.375</v>
      </c>
      <c r="U660" s="8">
        <f t="shared" si="108"/>
        <v>10.508333333333335</v>
      </c>
      <c r="V660" s="8">
        <f t="shared" si="109"/>
        <v>10.475000000000001</v>
      </c>
    </row>
    <row r="661" spans="1:22" ht="13.5" x14ac:dyDescent="0.25">
      <c r="A661" s="3">
        <f>RSI!A661</f>
        <v>42965</v>
      </c>
      <c r="B661" s="2">
        <f>RSI!B661</f>
        <v>1.9519</v>
      </c>
      <c r="C661" s="2">
        <f>RSI!I661</f>
        <v>48.572504827854289</v>
      </c>
      <c r="D661" s="2">
        <f>MACD!E661</f>
        <v>3.6497185614199346E-3</v>
      </c>
      <c r="E661" s="2">
        <f>MACD!F661</f>
        <v>-1.3590901411828091E-2</v>
      </c>
      <c r="F661" s="2">
        <f>'Moving Avg'!D661</f>
        <v>1.9495200000000001</v>
      </c>
      <c r="G661" s="2">
        <f>'Moving Avg'!F661</f>
        <v>1.96207</v>
      </c>
      <c r="H661" s="2">
        <f>'Moving Avg'!G661</f>
        <v>1.9536659999999992</v>
      </c>
      <c r="I661" s="2">
        <f>'Moving Avg'!H661</f>
        <v>2.1173830000000007</v>
      </c>
      <c r="J661" s="6" t="str">
        <f>OBV!F661</f>
        <v>BULLISH</v>
      </c>
      <c r="K661" s="6" t="str">
        <f>OBV!G661</f>
        <v>NEUTRAL</v>
      </c>
      <c r="L661" s="6" t="str">
        <f>OBV!H661</f>
        <v>BULLISH DIVERGENCE</v>
      </c>
      <c r="M661" s="8">
        <f t="shared" si="100"/>
        <v>25</v>
      </c>
      <c r="N661" s="8">
        <f t="shared" si="101"/>
        <v>0</v>
      </c>
      <c r="O661" s="8">
        <f t="shared" si="102"/>
        <v>0</v>
      </c>
      <c r="P661" s="8">
        <f t="shared" si="103"/>
        <v>66.5</v>
      </c>
      <c r="Q661" s="9">
        <f t="shared" si="104"/>
        <v>18.725000000000001</v>
      </c>
      <c r="R661" s="9">
        <f t="shared" si="105"/>
        <v>21.625</v>
      </c>
      <c r="S661" s="9">
        <f t="shared" si="106"/>
        <v>33.674999999999997</v>
      </c>
      <c r="T661" s="9">
        <f t="shared" si="107"/>
        <v>22.875</v>
      </c>
      <c r="U661" s="8">
        <f t="shared" si="108"/>
        <v>24.675000000000001</v>
      </c>
      <c r="V661" s="8">
        <f t="shared" si="109"/>
        <v>24.225000000000001</v>
      </c>
    </row>
    <row r="662" spans="1:22" ht="13.5" x14ac:dyDescent="0.25">
      <c r="A662" s="3">
        <f>RSI!A662</f>
        <v>42968</v>
      </c>
      <c r="B662" s="2">
        <f>RSI!B662</f>
        <v>1.9519</v>
      </c>
      <c r="C662" s="2">
        <f>RSI!I662</f>
        <v>48.572504827854289</v>
      </c>
      <c r="D662" s="2">
        <f>MACD!E662</f>
        <v>7.2283826083461289E-3</v>
      </c>
      <c r="E662" s="2">
        <f>MACD!F662</f>
        <v>-9.4270446077932488E-3</v>
      </c>
      <c r="F662" s="2">
        <f>'Moving Avg'!D662</f>
        <v>1.9495200000000001</v>
      </c>
      <c r="G662" s="2">
        <f>'Moving Avg'!F662</f>
        <v>1.9607600000000001</v>
      </c>
      <c r="H662" s="2">
        <f>'Moving Avg'!G662</f>
        <v>1.9523599999999994</v>
      </c>
      <c r="I662" s="2">
        <f>'Moving Avg'!H662</f>
        <v>2.116416000000001</v>
      </c>
      <c r="J662" s="6" t="str">
        <f>OBV!F662</f>
        <v>BULLISH</v>
      </c>
      <c r="K662" s="6" t="str">
        <f>OBV!G662</f>
        <v>NEUTRAL</v>
      </c>
      <c r="L662" s="6" t="str">
        <f>OBV!H662</f>
        <v>NEUTRAL</v>
      </c>
      <c r="M662" s="8">
        <f t="shared" si="100"/>
        <v>25</v>
      </c>
      <c r="N662" s="8">
        <f t="shared" si="101"/>
        <v>0</v>
      </c>
      <c r="O662" s="8">
        <f t="shared" si="102"/>
        <v>0</v>
      </c>
      <c r="P662" s="8">
        <f t="shared" si="103"/>
        <v>49.5</v>
      </c>
      <c r="Q662" s="9">
        <f t="shared" si="104"/>
        <v>16.175000000000001</v>
      </c>
      <c r="R662" s="9">
        <f t="shared" si="105"/>
        <v>17.375</v>
      </c>
      <c r="S662" s="9">
        <f t="shared" si="106"/>
        <v>26.025000000000002</v>
      </c>
      <c r="T662" s="9">
        <f t="shared" si="107"/>
        <v>18.625</v>
      </c>
      <c r="U662" s="8">
        <f t="shared" si="108"/>
        <v>19.858333333333334</v>
      </c>
      <c r="V662" s="8">
        <f t="shared" si="109"/>
        <v>19.55</v>
      </c>
    </row>
    <row r="663" spans="1:22" ht="13.5" x14ac:dyDescent="0.25">
      <c r="A663" s="3">
        <f>RSI!A663</f>
        <v>42969</v>
      </c>
      <c r="B663" s="2">
        <f>RSI!B663</f>
        <v>1.9104000000000001</v>
      </c>
      <c r="C663" s="2">
        <f>RSI!I663</f>
        <v>39.122044338162929</v>
      </c>
      <c r="D663" s="2">
        <f>MACD!E663</f>
        <v>1.0636983982908133E-2</v>
      </c>
      <c r="E663" s="2">
        <f>MACD!F663</f>
        <v>-5.4142388896529729E-3</v>
      </c>
      <c r="F663" s="2">
        <f>'Moving Avg'!D663</f>
        <v>1.9412199999999999</v>
      </c>
      <c r="G663" s="2">
        <f>'Moving Avg'!F663</f>
        <v>1.9587650000000001</v>
      </c>
      <c r="H663" s="2">
        <f>'Moving Avg'!G663</f>
        <v>1.9500019999999991</v>
      </c>
      <c r="I663" s="2">
        <f>'Moving Avg'!H663</f>
        <v>2.1152135000000007</v>
      </c>
      <c r="J663" s="6" t="str">
        <f>OBV!F663</f>
        <v>BULLISH</v>
      </c>
      <c r="K663" s="6" t="str">
        <f>OBV!G663</f>
        <v>NEUTRAL</v>
      </c>
      <c r="L663" s="6" t="str">
        <f>OBV!H663</f>
        <v>BULLISH DIVERGENCE</v>
      </c>
      <c r="M663" s="8">
        <f t="shared" si="100"/>
        <v>25</v>
      </c>
      <c r="N663" s="8">
        <f t="shared" si="101"/>
        <v>0</v>
      </c>
      <c r="O663" s="8">
        <f t="shared" si="102"/>
        <v>0</v>
      </c>
      <c r="P663" s="8">
        <f t="shared" si="103"/>
        <v>66.5</v>
      </c>
      <c r="Q663" s="9">
        <f t="shared" si="104"/>
        <v>18.725000000000001</v>
      </c>
      <c r="R663" s="9">
        <f t="shared" si="105"/>
        <v>21.625</v>
      </c>
      <c r="S663" s="9">
        <f t="shared" si="106"/>
        <v>33.674999999999997</v>
      </c>
      <c r="T663" s="9">
        <f t="shared" si="107"/>
        <v>22.875</v>
      </c>
      <c r="U663" s="8">
        <f t="shared" si="108"/>
        <v>24.675000000000001</v>
      </c>
      <c r="V663" s="8">
        <f t="shared" si="109"/>
        <v>24.225000000000001</v>
      </c>
    </row>
    <row r="664" spans="1:22" ht="13.5" x14ac:dyDescent="0.25">
      <c r="A664" s="3">
        <f>RSI!A664</f>
        <v>42970</v>
      </c>
      <c r="B664" s="2">
        <f>RSI!B664</f>
        <v>1.9519</v>
      </c>
      <c r="C664" s="2">
        <f>RSI!I664</f>
        <v>49.668108429933206</v>
      </c>
      <c r="D664" s="2">
        <f>MACD!E664</f>
        <v>1.0719654758044594E-2</v>
      </c>
      <c r="E664" s="2">
        <f>MACD!F664</f>
        <v>-2.1874601601134594E-3</v>
      </c>
      <c r="F664" s="2">
        <f>'Moving Avg'!D664</f>
        <v>1.9412199999999999</v>
      </c>
      <c r="G664" s="2">
        <f>'Moving Avg'!F664</f>
        <v>1.9588450000000002</v>
      </c>
      <c r="H664" s="2">
        <f>'Moving Avg'!G664</f>
        <v>1.948807999999999</v>
      </c>
      <c r="I664" s="2">
        <f>'Moving Avg'!H664</f>
        <v>2.1139680000000007</v>
      </c>
      <c r="J664" s="6" t="str">
        <f>OBV!F664</f>
        <v>BULLISH</v>
      </c>
      <c r="K664" s="6" t="str">
        <f>OBV!G664</f>
        <v>NEUTRAL</v>
      </c>
      <c r="L664" s="6" t="str">
        <f>OBV!H664</f>
        <v>NEUTRAL</v>
      </c>
      <c r="M664" s="8">
        <f t="shared" si="100"/>
        <v>25</v>
      </c>
      <c r="N664" s="8">
        <f t="shared" si="101"/>
        <v>0</v>
      </c>
      <c r="O664" s="8">
        <f t="shared" si="102"/>
        <v>0</v>
      </c>
      <c r="P664" s="8">
        <f t="shared" si="103"/>
        <v>49.5</v>
      </c>
      <c r="Q664" s="9">
        <f t="shared" si="104"/>
        <v>16.175000000000001</v>
      </c>
      <c r="R664" s="9">
        <f t="shared" si="105"/>
        <v>17.375</v>
      </c>
      <c r="S664" s="9">
        <f t="shared" si="106"/>
        <v>26.025000000000002</v>
      </c>
      <c r="T664" s="9">
        <f t="shared" si="107"/>
        <v>18.625</v>
      </c>
      <c r="U664" s="8">
        <f t="shared" si="108"/>
        <v>19.858333333333334</v>
      </c>
      <c r="V664" s="8">
        <f t="shared" si="109"/>
        <v>19.55</v>
      </c>
    </row>
    <row r="665" spans="1:22" ht="13.5" x14ac:dyDescent="0.25">
      <c r="A665" s="3">
        <f>RSI!A665</f>
        <v>42971</v>
      </c>
      <c r="B665" s="2">
        <f>RSI!B665</f>
        <v>1.9519</v>
      </c>
      <c r="C665" s="2">
        <f>RSI!I665</f>
        <v>49.668108429933199</v>
      </c>
      <c r="D665" s="2">
        <f>MACD!E665</f>
        <v>1.0796736935054341E-2</v>
      </c>
      <c r="E665" s="2">
        <f>MACD!F665</f>
        <v>4.093792589201005E-4</v>
      </c>
      <c r="F665" s="2">
        <f>'Moving Avg'!D665</f>
        <v>1.9436</v>
      </c>
      <c r="G665" s="2">
        <f>'Moving Avg'!F665</f>
        <v>1.958925</v>
      </c>
      <c r="H665" s="2">
        <f>'Moving Avg'!G665</f>
        <v>1.9471679999999989</v>
      </c>
      <c r="I665" s="2">
        <f>'Moving Avg'!H665</f>
        <v>2.112889500000001</v>
      </c>
      <c r="J665" s="6" t="str">
        <f>OBV!F665</f>
        <v>BULLISH</v>
      </c>
      <c r="K665" s="6" t="str">
        <f>OBV!G665</f>
        <v>NEUTRAL</v>
      </c>
      <c r="L665" s="6" t="str">
        <f>OBV!H665</f>
        <v>CONFIRMED BULLISH</v>
      </c>
      <c r="M665" s="8">
        <f t="shared" si="100"/>
        <v>25</v>
      </c>
      <c r="N665" s="8">
        <f t="shared" si="101"/>
        <v>0</v>
      </c>
      <c r="O665" s="8">
        <f t="shared" si="102"/>
        <v>0</v>
      </c>
      <c r="P665" s="8">
        <f t="shared" si="103"/>
        <v>83.5</v>
      </c>
      <c r="Q665" s="9">
        <f t="shared" si="104"/>
        <v>21.274999999999999</v>
      </c>
      <c r="R665" s="9">
        <f t="shared" si="105"/>
        <v>25.875</v>
      </c>
      <c r="S665" s="9">
        <f t="shared" si="106"/>
        <v>41.325000000000003</v>
      </c>
      <c r="T665" s="9">
        <f t="shared" si="107"/>
        <v>27.125</v>
      </c>
      <c r="U665" s="8">
        <f t="shared" si="108"/>
        <v>29.491666666666664</v>
      </c>
      <c r="V665" s="8">
        <f t="shared" si="109"/>
        <v>28.9</v>
      </c>
    </row>
    <row r="666" spans="1:22" ht="13.5" x14ac:dyDescent="0.25">
      <c r="A666" s="3">
        <f>RSI!A666</f>
        <v>42972</v>
      </c>
      <c r="B666" s="2">
        <f>RSI!B666</f>
        <v>1.9933000000000001</v>
      </c>
      <c r="C666" s="2">
        <f>RSI!I666</f>
        <v>58.071607715771606</v>
      </c>
      <c r="D666" s="2">
        <f>MACD!E666</f>
        <v>1.1432664715502971E-2</v>
      </c>
      <c r="E666" s="2">
        <f>MACD!F666</f>
        <v>2.6140363502366749E-3</v>
      </c>
      <c r="F666" s="2">
        <f>'Moving Avg'!D666</f>
        <v>1.9518800000000003</v>
      </c>
      <c r="G666" s="2">
        <f>'Moving Avg'!F666</f>
        <v>1.9621899999999997</v>
      </c>
      <c r="H666" s="2">
        <f>'Moving Avg'!G666</f>
        <v>1.9463559999999993</v>
      </c>
      <c r="I666" s="2">
        <f>'Moving Avg'!H666</f>
        <v>2.1120180000000008</v>
      </c>
      <c r="J666" s="6" t="str">
        <f>OBV!F666</f>
        <v>BULLISH</v>
      </c>
      <c r="K666" s="6" t="str">
        <f>OBV!G666</f>
        <v>NEUTRAL</v>
      </c>
      <c r="L666" s="6" t="str">
        <f>OBV!H666</f>
        <v>CONFIRMED BULLISH</v>
      </c>
      <c r="M666" s="8">
        <f t="shared" si="100"/>
        <v>25</v>
      </c>
      <c r="N666" s="8">
        <f t="shared" si="101"/>
        <v>0</v>
      </c>
      <c r="O666" s="8">
        <f t="shared" si="102"/>
        <v>0</v>
      </c>
      <c r="P666" s="8">
        <f t="shared" si="103"/>
        <v>83.5</v>
      </c>
      <c r="Q666" s="9">
        <f t="shared" si="104"/>
        <v>21.274999999999999</v>
      </c>
      <c r="R666" s="9">
        <f t="shared" si="105"/>
        <v>25.875</v>
      </c>
      <c r="S666" s="9">
        <f t="shared" si="106"/>
        <v>41.325000000000003</v>
      </c>
      <c r="T666" s="9">
        <f t="shared" si="107"/>
        <v>27.125</v>
      </c>
      <c r="U666" s="8">
        <f t="shared" si="108"/>
        <v>29.491666666666664</v>
      </c>
      <c r="V666" s="8">
        <f t="shared" si="109"/>
        <v>28.9</v>
      </c>
    </row>
    <row r="667" spans="1:22" ht="13.5" x14ac:dyDescent="0.25">
      <c r="A667" s="3">
        <f>RSI!A667</f>
        <v>42975</v>
      </c>
      <c r="B667" s="2">
        <f>RSI!B667</f>
        <v>1.9340999999999999</v>
      </c>
      <c r="C667" s="2">
        <f>RSI!I667</f>
        <v>46.194444749426104</v>
      </c>
      <c r="D667" s="2">
        <f>MACD!E667</f>
        <v>1.0671267224794612E-2</v>
      </c>
      <c r="E667" s="2">
        <f>MACD!F667</f>
        <v>4.2254825251482626E-3</v>
      </c>
      <c r="F667" s="2">
        <f>'Moving Avg'!D667</f>
        <v>1.9483200000000003</v>
      </c>
      <c r="G667" s="2">
        <f>'Moving Avg'!F667</f>
        <v>1.9622149999999998</v>
      </c>
      <c r="H667" s="2">
        <f>'Moving Avg'!G667</f>
        <v>1.9448059999999991</v>
      </c>
      <c r="I667" s="2">
        <f>'Moving Avg'!H667</f>
        <v>2.110878500000001</v>
      </c>
      <c r="J667" s="6" t="str">
        <f>OBV!F667</f>
        <v>BULLISH</v>
      </c>
      <c r="K667" s="6" t="str">
        <f>OBV!G667</f>
        <v>NEUTRAL</v>
      </c>
      <c r="L667" s="6" t="str">
        <f>OBV!H667</f>
        <v>BULLISH DIVERGENCE</v>
      </c>
      <c r="M667" s="8">
        <f t="shared" si="100"/>
        <v>25</v>
      </c>
      <c r="N667" s="8">
        <f t="shared" si="101"/>
        <v>0</v>
      </c>
      <c r="O667" s="8">
        <f t="shared" si="102"/>
        <v>0</v>
      </c>
      <c r="P667" s="8">
        <f t="shared" si="103"/>
        <v>66.5</v>
      </c>
      <c r="Q667" s="9">
        <f t="shared" si="104"/>
        <v>18.725000000000001</v>
      </c>
      <c r="R667" s="9">
        <f t="shared" si="105"/>
        <v>21.625</v>
      </c>
      <c r="S667" s="9">
        <f t="shared" si="106"/>
        <v>33.674999999999997</v>
      </c>
      <c r="T667" s="9">
        <f t="shared" si="107"/>
        <v>22.875</v>
      </c>
      <c r="U667" s="8">
        <f t="shared" si="108"/>
        <v>24.675000000000001</v>
      </c>
      <c r="V667" s="8">
        <f t="shared" si="109"/>
        <v>24.225000000000001</v>
      </c>
    </row>
    <row r="668" spans="1:22" ht="13.5" x14ac:dyDescent="0.25">
      <c r="A668" s="3">
        <f>RSI!A668</f>
        <v>42976</v>
      </c>
      <c r="B668" s="2">
        <f>RSI!B668</f>
        <v>1.9578</v>
      </c>
      <c r="C668" s="2">
        <f>RSI!I668</f>
        <v>50.554453581832007</v>
      </c>
      <c r="D668" s="2">
        <f>MACD!E668</f>
        <v>8.4004142936151549E-3</v>
      </c>
      <c r="E668" s="2">
        <f>MACD!F668</f>
        <v>5.0604688788416412E-3</v>
      </c>
      <c r="F668" s="2">
        <f>'Moving Avg'!D668</f>
        <v>1.9578</v>
      </c>
      <c r="G668" s="2">
        <f>'Moving Avg'!F668</f>
        <v>1.9610349999999994</v>
      </c>
      <c r="H668" s="2">
        <f>'Moving Avg'!G668</f>
        <v>1.9437299999999993</v>
      </c>
      <c r="I668" s="2">
        <f>'Moving Avg'!H668</f>
        <v>2.109941000000001</v>
      </c>
      <c r="J668" s="6" t="str">
        <f>OBV!F668</f>
        <v>BULLISH</v>
      </c>
      <c r="K668" s="6" t="str">
        <f>OBV!G668</f>
        <v>STRONG</v>
      </c>
      <c r="L668" s="6" t="str">
        <f>OBV!H668</f>
        <v>CONFIRMED BULLISH</v>
      </c>
      <c r="M668" s="8">
        <f t="shared" si="100"/>
        <v>25</v>
      </c>
      <c r="N668" s="8">
        <f t="shared" si="101"/>
        <v>0</v>
      </c>
      <c r="O668" s="8">
        <f t="shared" si="102"/>
        <v>0</v>
      </c>
      <c r="P668" s="8">
        <f t="shared" si="103"/>
        <v>100</v>
      </c>
      <c r="Q668" s="9">
        <f t="shared" si="104"/>
        <v>23.75</v>
      </c>
      <c r="R668" s="9">
        <f t="shared" si="105"/>
        <v>30</v>
      </c>
      <c r="S668" s="9">
        <f t="shared" si="106"/>
        <v>48.75</v>
      </c>
      <c r="T668" s="9">
        <f t="shared" si="107"/>
        <v>31.25</v>
      </c>
      <c r="U668" s="8">
        <f t="shared" si="108"/>
        <v>34.166666666666664</v>
      </c>
      <c r="V668" s="8">
        <f t="shared" si="109"/>
        <v>33.4375</v>
      </c>
    </row>
    <row r="669" spans="1:22" ht="13.5" x14ac:dyDescent="0.25">
      <c r="A669" s="3">
        <f>RSI!A669</f>
        <v>42977</v>
      </c>
      <c r="B669" s="2">
        <f>RSI!B669</f>
        <v>1.9222999999999999</v>
      </c>
      <c r="C669" s="2">
        <f>RSI!I669</f>
        <v>44.710170212618536</v>
      </c>
      <c r="D669" s="2">
        <f>MACD!E669</f>
        <v>9.0879179595728665E-3</v>
      </c>
      <c r="E669" s="2">
        <f>MACD!F669</f>
        <v>5.8659586949878859E-3</v>
      </c>
      <c r="F669" s="2">
        <f>'Moving Avg'!D669</f>
        <v>1.9518799999999998</v>
      </c>
      <c r="G669" s="2">
        <f>'Moving Avg'!F669</f>
        <v>1.9580799999999996</v>
      </c>
      <c r="H669" s="2">
        <f>'Moving Avg'!G669</f>
        <v>1.9420559999999996</v>
      </c>
      <c r="I669" s="2">
        <f>'Moving Avg'!H669</f>
        <v>2.1088260000000014</v>
      </c>
      <c r="J669" s="6" t="str">
        <f>OBV!F669</f>
        <v>BULLISH</v>
      </c>
      <c r="K669" s="6" t="str">
        <f>OBV!G669</f>
        <v>STRONG</v>
      </c>
      <c r="L669" s="6" t="str">
        <f>OBV!H669</f>
        <v>BULLISH DIVERGENCE</v>
      </c>
      <c r="M669" s="8">
        <f t="shared" si="100"/>
        <v>25</v>
      </c>
      <c r="N669" s="8">
        <f t="shared" si="101"/>
        <v>0</v>
      </c>
      <c r="O669" s="8">
        <f t="shared" si="102"/>
        <v>0</v>
      </c>
      <c r="P669" s="8">
        <f t="shared" si="103"/>
        <v>83</v>
      </c>
      <c r="Q669" s="9">
        <f t="shared" si="104"/>
        <v>21.2</v>
      </c>
      <c r="R669" s="9">
        <f t="shared" si="105"/>
        <v>25.75</v>
      </c>
      <c r="S669" s="9">
        <f t="shared" si="106"/>
        <v>41.1</v>
      </c>
      <c r="T669" s="9">
        <f t="shared" si="107"/>
        <v>27</v>
      </c>
      <c r="U669" s="8">
        <f t="shared" si="108"/>
        <v>29.350000000000005</v>
      </c>
      <c r="V669" s="8">
        <f t="shared" si="109"/>
        <v>28.762500000000003</v>
      </c>
    </row>
    <row r="670" spans="1:22" ht="13.5" x14ac:dyDescent="0.25">
      <c r="A670" s="3">
        <f>RSI!A670</f>
        <v>42978</v>
      </c>
      <c r="B670" s="2">
        <f>RSI!B670</f>
        <v>1.9459</v>
      </c>
      <c r="C670" s="2">
        <f>RSI!I670</f>
        <v>48.936386524113509</v>
      </c>
      <c r="D670" s="2">
        <f>MACD!E670</f>
        <v>6.281398974672836E-3</v>
      </c>
      <c r="E670" s="2">
        <f>MACD!F670</f>
        <v>5.9490467509248756E-3</v>
      </c>
      <c r="F670" s="2">
        <f>'Moving Avg'!D670</f>
        <v>1.9506799999999997</v>
      </c>
      <c r="G670" s="2">
        <f>'Moving Avg'!F670</f>
        <v>1.9563049999999997</v>
      </c>
      <c r="H670" s="2">
        <f>'Moving Avg'!G670</f>
        <v>1.9404079999999992</v>
      </c>
      <c r="I670" s="2">
        <f>'Moving Avg'!H670</f>
        <v>2.1076895000000011</v>
      </c>
      <c r="J670" s="6" t="str">
        <f>OBV!F670</f>
        <v>BULLISH</v>
      </c>
      <c r="K670" s="6" t="str">
        <f>OBV!G670</f>
        <v>STRONG</v>
      </c>
      <c r="L670" s="6" t="str">
        <f>OBV!H670</f>
        <v>BULLISH DIVERGENCE</v>
      </c>
      <c r="M670" s="8">
        <f t="shared" si="100"/>
        <v>25</v>
      </c>
      <c r="N670" s="8">
        <f t="shared" si="101"/>
        <v>0</v>
      </c>
      <c r="O670" s="8">
        <f t="shared" si="102"/>
        <v>0</v>
      </c>
      <c r="P670" s="8">
        <f t="shared" si="103"/>
        <v>83</v>
      </c>
      <c r="Q670" s="9">
        <f t="shared" si="104"/>
        <v>21.2</v>
      </c>
      <c r="R670" s="9">
        <f t="shared" si="105"/>
        <v>25.75</v>
      </c>
      <c r="S670" s="9">
        <f t="shared" si="106"/>
        <v>41.1</v>
      </c>
      <c r="T670" s="9">
        <f t="shared" si="107"/>
        <v>27</v>
      </c>
      <c r="U670" s="8">
        <f t="shared" si="108"/>
        <v>29.350000000000005</v>
      </c>
      <c r="V670" s="8">
        <f t="shared" si="109"/>
        <v>28.762500000000003</v>
      </c>
    </row>
    <row r="671" spans="1:22" ht="13.5" x14ac:dyDescent="0.25">
      <c r="A671" s="3">
        <f>RSI!A671</f>
        <v>42982</v>
      </c>
      <c r="B671" s="2">
        <f>RSI!B671</f>
        <v>1.9814000000000001</v>
      </c>
      <c r="C671" s="2">
        <f>RSI!I671</f>
        <v>54.562654965324306</v>
      </c>
      <c r="D671" s="2">
        <f>MACD!E671</f>
        <v>3.1448795537434293E-3</v>
      </c>
      <c r="E671" s="2">
        <f>MACD!F671</f>
        <v>5.3882133114885869E-3</v>
      </c>
      <c r="F671" s="2">
        <f>'Moving Avg'!D671</f>
        <v>1.9483000000000001</v>
      </c>
      <c r="G671" s="2">
        <f>'Moving Avg'!F671</f>
        <v>1.9554149999999999</v>
      </c>
      <c r="H671" s="2">
        <f>'Moving Avg'!G671</f>
        <v>1.9399159999999993</v>
      </c>
      <c r="I671" s="2">
        <f>'Moving Avg'!H671</f>
        <v>2.1067585000000011</v>
      </c>
      <c r="J671" s="6" t="str">
        <f>OBV!F671</f>
        <v>BULLISH</v>
      </c>
      <c r="K671" s="6" t="str">
        <f>OBV!G671</f>
        <v>STRONG</v>
      </c>
      <c r="L671" s="6" t="str">
        <f>OBV!H671</f>
        <v>BULLISH DIVERGENCE</v>
      </c>
      <c r="M671" s="8">
        <f t="shared" si="100"/>
        <v>25</v>
      </c>
      <c r="N671" s="8">
        <f t="shared" si="101"/>
        <v>45</v>
      </c>
      <c r="O671" s="8">
        <f t="shared" si="102"/>
        <v>0</v>
      </c>
      <c r="P671" s="8">
        <f t="shared" si="103"/>
        <v>83</v>
      </c>
      <c r="Q671" s="9">
        <f t="shared" si="104"/>
        <v>36.950000000000003</v>
      </c>
      <c r="R671" s="9">
        <f t="shared" si="105"/>
        <v>34.75</v>
      </c>
      <c r="S671" s="9">
        <f t="shared" si="106"/>
        <v>47.85</v>
      </c>
      <c r="T671" s="9">
        <f t="shared" si="107"/>
        <v>38.25</v>
      </c>
      <c r="U671" s="8">
        <f t="shared" si="108"/>
        <v>39.85</v>
      </c>
      <c r="V671" s="8">
        <f t="shared" si="109"/>
        <v>39.450000000000003</v>
      </c>
    </row>
    <row r="672" spans="1:22" ht="13.5" x14ac:dyDescent="0.25">
      <c r="A672" s="3">
        <f>RSI!A672</f>
        <v>42983</v>
      </c>
      <c r="B672" s="2">
        <f>RSI!B672</f>
        <v>1.9933000000000001</v>
      </c>
      <c r="C672" s="2">
        <f>RSI!I672</f>
        <v>56.300798735150657</v>
      </c>
      <c r="D672" s="2">
        <f>MACD!E672</f>
        <v>-5.6601035785375231E-4</v>
      </c>
      <c r="E672" s="2">
        <f>MACD!F672</f>
        <v>4.1973685776201192E-3</v>
      </c>
      <c r="F672" s="2">
        <f>'Moving Avg'!D672</f>
        <v>1.9601399999999998</v>
      </c>
      <c r="G672" s="2">
        <f>'Moving Avg'!F672</f>
        <v>1.9560099999999996</v>
      </c>
      <c r="H672" s="2">
        <f>'Moving Avg'!G672</f>
        <v>1.9403299999999992</v>
      </c>
      <c r="I672" s="2">
        <f>'Moving Avg'!H672</f>
        <v>2.1057200000000011</v>
      </c>
      <c r="J672" s="6" t="str">
        <f>OBV!F672</f>
        <v>BULLISH</v>
      </c>
      <c r="K672" s="6" t="str">
        <f>OBV!G672</f>
        <v>STRONG</v>
      </c>
      <c r="L672" s="6" t="str">
        <f>OBV!H672</f>
        <v>CONFIRMED BULLISH</v>
      </c>
      <c r="M672" s="8">
        <f t="shared" si="100"/>
        <v>25</v>
      </c>
      <c r="N672" s="8">
        <f t="shared" si="101"/>
        <v>45</v>
      </c>
      <c r="O672" s="8">
        <f t="shared" si="102"/>
        <v>0</v>
      </c>
      <c r="P672" s="8">
        <f t="shared" si="103"/>
        <v>100</v>
      </c>
      <c r="Q672" s="9">
        <f t="shared" si="104"/>
        <v>39.5</v>
      </c>
      <c r="R672" s="9">
        <f t="shared" si="105"/>
        <v>39</v>
      </c>
      <c r="S672" s="9">
        <f t="shared" si="106"/>
        <v>55.5</v>
      </c>
      <c r="T672" s="9">
        <f t="shared" si="107"/>
        <v>42.5</v>
      </c>
      <c r="U672" s="8">
        <f t="shared" si="108"/>
        <v>44.666666666666664</v>
      </c>
      <c r="V672" s="8">
        <f t="shared" si="109"/>
        <v>44.125</v>
      </c>
    </row>
    <row r="673" spans="1:22" ht="13.5" x14ac:dyDescent="0.25">
      <c r="A673" s="3">
        <f>RSI!A673</f>
        <v>42984</v>
      </c>
      <c r="B673" s="2">
        <f>RSI!B673</f>
        <v>1.9933000000000001</v>
      </c>
      <c r="C673" s="2">
        <f>RSI!I673</f>
        <v>56.300798735150657</v>
      </c>
      <c r="D673" s="2">
        <f>MACD!E673</f>
        <v>-1.0323362734656616E-2</v>
      </c>
      <c r="E673" s="2">
        <f>MACD!F673</f>
        <v>1.2932223151647724E-3</v>
      </c>
      <c r="F673" s="2">
        <f>'Moving Avg'!D673</f>
        <v>1.9672399999999999</v>
      </c>
      <c r="G673" s="2">
        <f>'Moving Avg'!F673</f>
        <v>1.9574899999999995</v>
      </c>
      <c r="H673" s="2">
        <f>'Moving Avg'!G673</f>
        <v>1.9409679999999994</v>
      </c>
      <c r="I673" s="2">
        <f>'Moving Avg'!H673</f>
        <v>2.1046815000000008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25</v>
      </c>
      <c r="N673" s="8">
        <f t="shared" si="101"/>
        <v>45</v>
      </c>
      <c r="O673" s="8">
        <f t="shared" si="102"/>
        <v>0</v>
      </c>
      <c r="P673" s="8">
        <f t="shared" si="103"/>
        <v>83.5</v>
      </c>
      <c r="Q673" s="9">
        <f t="shared" si="104"/>
        <v>37.024999999999999</v>
      </c>
      <c r="R673" s="9">
        <f t="shared" si="105"/>
        <v>34.875</v>
      </c>
      <c r="S673" s="9">
        <f t="shared" si="106"/>
        <v>48.075000000000003</v>
      </c>
      <c r="T673" s="9">
        <f t="shared" si="107"/>
        <v>38.375</v>
      </c>
      <c r="U673" s="8">
        <f t="shared" si="108"/>
        <v>39.991666666666667</v>
      </c>
      <c r="V673" s="8">
        <f t="shared" si="109"/>
        <v>39.587500000000006</v>
      </c>
    </row>
    <row r="674" spans="1:22" ht="13.5" x14ac:dyDescent="0.25">
      <c r="A674" s="3">
        <f>RSI!A674</f>
        <v>42985</v>
      </c>
      <c r="B674" s="2">
        <f>RSI!B674</f>
        <v>2.0169000000000001</v>
      </c>
      <c r="C674" s="2">
        <f>RSI!I674</f>
        <v>59.834728129494827</v>
      </c>
      <c r="D674" s="2">
        <f>MACD!E674</f>
        <v>-1.4158628981614241E-2</v>
      </c>
      <c r="E674" s="2">
        <f>MACD!F674</f>
        <v>-1.7971479441910301E-3</v>
      </c>
      <c r="F674" s="2">
        <f>'Moving Avg'!D674</f>
        <v>1.9861599999999999</v>
      </c>
      <c r="G674" s="2">
        <f>'Moving Avg'!F674</f>
        <v>1.9601499999999998</v>
      </c>
      <c r="H674" s="2">
        <f>'Moving Avg'!G674</f>
        <v>1.9422999999999997</v>
      </c>
      <c r="I674" s="2">
        <f>'Moving Avg'!H674</f>
        <v>2.1039835000000009</v>
      </c>
      <c r="J674" s="6" t="str">
        <f>OBV!F674</f>
        <v>BULLISH</v>
      </c>
      <c r="K674" s="6" t="str">
        <f>OBV!G674</f>
        <v>STRONG</v>
      </c>
      <c r="L674" s="6" t="str">
        <f>OBV!H674</f>
        <v>CONFIRMED BULLISH</v>
      </c>
      <c r="M674" s="8">
        <f t="shared" si="100"/>
        <v>25</v>
      </c>
      <c r="N674" s="8">
        <f t="shared" si="101"/>
        <v>45</v>
      </c>
      <c r="O674" s="8">
        <f t="shared" si="102"/>
        <v>0</v>
      </c>
      <c r="P674" s="8">
        <f t="shared" si="103"/>
        <v>100</v>
      </c>
      <c r="Q674" s="9">
        <f t="shared" si="104"/>
        <v>39.5</v>
      </c>
      <c r="R674" s="9">
        <f t="shared" si="105"/>
        <v>39</v>
      </c>
      <c r="S674" s="9">
        <f t="shared" si="106"/>
        <v>55.5</v>
      </c>
      <c r="T674" s="9">
        <f t="shared" si="107"/>
        <v>42.5</v>
      </c>
      <c r="U674" s="8">
        <f t="shared" si="108"/>
        <v>44.666666666666664</v>
      </c>
      <c r="V674" s="8">
        <f t="shared" si="109"/>
        <v>44.125</v>
      </c>
    </row>
    <row r="675" spans="1:22" ht="13.5" x14ac:dyDescent="0.25">
      <c r="A675" s="3">
        <f>RSI!A675</f>
        <v>42986</v>
      </c>
      <c r="B675" s="2">
        <f>RSI!B675</f>
        <v>2.0287000000000002</v>
      </c>
      <c r="C675" s="2">
        <f>RSI!I675</f>
        <v>61.510745651385534</v>
      </c>
      <c r="D675" s="2">
        <f>MACD!E675</f>
        <v>-1.861693012687593E-2</v>
      </c>
      <c r="E675" s="2">
        <f>MACD!F675</f>
        <v>-5.1611043807280104E-3</v>
      </c>
      <c r="F675" s="2">
        <f>'Moving Avg'!D675</f>
        <v>2.0027200000000001</v>
      </c>
      <c r="G675" s="2">
        <f>'Moving Avg'!F675</f>
        <v>1.9633999999999996</v>
      </c>
      <c r="H675" s="2">
        <f>'Moving Avg'!G675</f>
        <v>1.9443139999999997</v>
      </c>
      <c r="I675" s="2">
        <f>'Moving Avg'!H675</f>
        <v>2.1031495000000011</v>
      </c>
      <c r="J675" s="6" t="str">
        <f>OBV!F675</f>
        <v>BULLISH</v>
      </c>
      <c r="K675" s="6" t="str">
        <f>OBV!G675</f>
        <v>STRONG</v>
      </c>
      <c r="L675" s="6" t="str">
        <f>OBV!H675</f>
        <v>CONFIRMED BULLISH</v>
      </c>
      <c r="M675" s="8">
        <f t="shared" si="100"/>
        <v>25</v>
      </c>
      <c r="N675" s="8">
        <f t="shared" si="101"/>
        <v>45</v>
      </c>
      <c r="O675" s="8">
        <f t="shared" si="102"/>
        <v>0</v>
      </c>
      <c r="P675" s="8">
        <f t="shared" si="103"/>
        <v>100</v>
      </c>
      <c r="Q675" s="9">
        <f t="shared" si="104"/>
        <v>39.5</v>
      </c>
      <c r="R675" s="9">
        <f t="shared" si="105"/>
        <v>39</v>
      </c>
      <c r="S675" s="9">
        <f t="shared" si="106"/>
        <v>55.5</v>
      </c>
      <c r="T675" s="9">
        <f t="shared" si="107"/>
        <v>42.5</v>
      </c>
      <c r="U675" s="8">
        <f t="shared" si="108"/>
        <v>44.666666666666664</v>
      </c>
      <c r="V675" s="8">
        <f t="shared" si="109"/>
        <v>44.125</v>
      </c>
    </row>
    <row r="676" spans="1:22" ht="13.5" x14ac:dyDescent="0.25">
      <c r="A676" s="3">
        <f>RSI!A676</f>
        <v>42989</v>
      </c>
      <c r="B676" s="2">
        <f>RSI!B676</f>
        <v>2.0287000000000002</v>
      </c>
      <c r="C676" s="2">
        <f>RSI!I676</f>
        <v>61.510745651385534</v>
      </c>
      <c r="D676" s="2">
        <f>MACD!E676</f>
        <v>-1.6403725267729152E-2</v>
      </c>
      <c r="E676" s="2">
        <f>MACD!F676</f>
        <v>-7.4096285581282395E-3</v>
      </c>
      <c r="F676" s="2">
        <f>'Moving Avg'!D676</f>
        <v>2.0121800000000003</v>
      </c>
      <c r="G676" s="2">
        <f>'Moving Avg'!F676</f>
        <v>1.9654700000000003</v>
      </c>
      <c r="H676" s="2">
        <f>'Moving Avg'!G676</f>
        <v>1.945994</v>
      </c>
      <c r="I676" s="2">
        <f>'Moving Avg'!H676</f>
        <v>2.1024270000000014</v>
      </c>
      <c r="J676" s="6" t="str">
        <f>OBV!F676</f>
        <v>BULLISH</v>
      </c>
      <c r="K676" s="6" t="str">
        <f>OBV!G676</f>
        <v>STRONG</v>
      </c>
      <c r="L676" s="6" t="str">
        <f>OBV!H676</f>
        <v>CONFIRMED BULLISH</v>
      </c>
      <c r="M676" s="8">
        <f t="shared" si="100"/>
        <v>25</v>
      </c>
      <c r="N676" s="8">
        <f t="shared" si="101"/>
        <v>45</v>
      </c>
      <c r="O676" s="8">
        <f t="shared" si="102"/>
        <v>0</v>
      </c>
      <c r="P676" s="8">
        <f t="shared" si="103"/>
        <v>100</v>
      </c>
      <c r="Q676" s="9">
        <f t="shared" si="104"/>
        <v>39.5</v>
      </c>
      <c r="R676" s="9">
        <f t="shared" si="105"/>
        <v>39</v>
      </c>
      <c r="S676" s="9">
        <f t="shared" si="106"/>
        <v>55.5</v>
      </c>
      <c r="T676" s="9">
        <f t="shared" si="107"/>
        <v>42.5</v>
      </c>
      <c r="U676" s="8">
        <f t="shared" si="108"/>
        <v>44.666666666666664</v>
      </c>
      <c r="V676" s="8">
        <f t="shared" si="109"/>
        <v>44.125</v>
      </c>
    </row>
    <row r="677" spans="1:22" ht="13.5" x14ac:dyDescent="0.25">
      <c r="A677" s="3">
        <f>RSI!A677</f>
        <v>42990</v>
      </c>
      <c r="B677" s="2">
        <f>RSI!B677</f>
        <v>2.0287000000000002</v>
      </c>
      <c r="C677" s="2">
        <f>RSI!I677</f>
        <v>61.510745651385534</v>
      </c>
      <c r="D677" s="2">
        <f>MACD!E677</f>
        <v>-2.3993906927739506E-2</v>
      </c>
      <c r="E677" s="2">
        <f>MACD!F677</f>
        <v>-1.0726484232050493E-2</v>
      </c>
      <c r="F677" s="2">
        <f>'Moving Avg'!D677</f>
        <v>2.0192600000000001</v>
      </c>
      <c r="G677" s="2">
        <f>'Moving Avg'!F677</f>
        <v>1.9693100000000006</v>
      </c>
      <c r="H677" s="2">
        <f>'Moving Avg'!G677</f>
        <v>1.9486760000000001</v>
      </c>
      <c r="I677" s="2">
        <f>'Moving Avg'!H677</f>
        <v>2.1014540000000013</v>
      </c>
      <c r="J677" s="6" t="str">
        <f>OBV!F677</f>
        <v>BULLISH</v>
      </c>
      <c r="K677" s="6" t="str">
        <f>OBV!G677</f>
        <v>STRONG</v>
      </c>
      <c r="L677" s="6" t="str">
        <f>OBV!H677</f>
        <v>CONFIRMED BULLISH</v>
      </c>
      <c r="M677" s="8">
        <f t="shared" si="100"/>
        <v>25</v>
      </c>
      <c r="N677" s="8">
        <f t="shared" si="101"/>
        <v>45</v>
      </c>
      <c r="O677" s="8">
        <f t="shared" si="102"/>
        <v>0</v>
      </c>
      <c r="P677" s="8">
        <f t="shared" si="103"/>
        <v>100</v>
      </c>
      <c r="Q677" s="9">
        <f t="shared" si="104"/>
        <v>39.5</v>
      </c>
      <c r="R677" s="9">
        <f t="shared" si="105"/>
        <v>39</v>
      </c>
      <c r="S677" s="9">
        <f t="shared" si="106"/>
        <v>55.5</v>
      </c>
      <c r="T677" s="9">
        <f t="shared" si="107"/>
        <v>42.5</v>
      </c>
      <c r="U677" s="8">
        <f t="shared" si="108"/>
        <v>44.666666666666664</v>
      </c>
      <c r="V677" s="8">
        <f t="shared" si="109"/>
        <v>44.125</v>
      </c>
    </row>
    <row r="678" spans="1:22" ht="13.5" x14ac:dyDescent="0.25">
      <c r="A678" s="3">
        <f>RSI!A678</f>
        <v>42991</v>
      </c>
      <c r="B678" s="2">
        <f>RSI!B678</f>
        <v>2.0287000000000002</v>
      </c>
      <c r="C678" s="2">
        <f>RSI!I678</f>
        <v>61.510745651385534</v>
      </c>
      <c r="D678" s="2">
        <f>MACD!E678</f>
        <v>-2.7099104445665434E-2</v>
      </c>
      <c r="E678" s="2">
        <f>MACD!F678</f>
        <v>-1.4001008274773482E-2</v>
      </c>
      <c r="F678" s="2">
        <f>'Moving Avg'!D678</f>
        <v>2.0263400000000003</v>
      </c>
      <c r="G678" s="2">
        <f>'Moving Avg'!F678</f>
        <v>1.97315</v>
      </c>
      <c r="H678" s="2">
        <f>'Moving Avg'!G678</f>
        <v>1.9516940000000005</v>
      </c>
      <c r="I678" s="2">
        <f>'Moving Avg'!H678</f>
        <v>2.1004530000000017</v>
      </c>
      <c r="J678" s="6" t="str">
        <f>OBV!F678</f>
        <v>BULLISH</v>
      </c>
      <c r="K678" s="6" t="str">
        <f>OBV!G678</f>
        <v>STRONG</v>
      </c>
      <c r="L678" s="6" t="str">
        <f>OBV!H678</f>
        <v>CONFIRMED BULLISH</v>
      </c>
      <c r="M678" s="8">
        <f t="shared" si="100"/>
        <v>25</v>
      </c>
      <c r="N678" s="8">
        <f t="shared" si="101"/>
        <v>45</v>
      </c>
      <c r="O678" s="8">
        <f t="shared" si="102"/>
        <v>0</v>
      </c>
      <c r="P678" s="8">
        <f t="shared" si="103"/>
        <v>100</v>
      </c>
      <c r="Q678" s="9">
        <f t="shared" si="104"/>
        <v>39.5</v>
      </c>
      <c r="R678" s="9">
        <f t="shared" si="105"/>
        <v>39</v>
      </c>
      <c r="S678" s="9">
        <f t="shared" si="106"/>
        <v>55.5</v>
      </c>
      <c r="T678" s="9">
        <f t="shared" si="107"/>
        <v>42.5</v>
      </c>
      <c r="U678" s="8">
        <f t="shared" si="108"/>
        <v>44.666666666666664</v>
      </c>
      <c r="V678" s="8">
        <f t="shared" si="109"/>
        <v>44.125</v>
      </c>
    </row>
    <row r="679" spans="1:22" ht="13.5" x14ac:dyDescent="0.25">
      <c r="A679" s="3">
        <f>RSI!A679</f>
        <v>42992</v>
      </c>
      <c r="B679" s="2">
        <f>RSI!B679</f>
        <v>2.0878999999999999</v>
      </c>
      <c r="C679" s="2">
        <f>RSI!I679</f>
        <v>69.967409549394091</v>
      </c>
      <c r="D679" s="2">
        <f>MACD!E679</f>
        <v>-3.9877830655485891E-2</v>
      </c>
      <c r="E679" s="2">
        <f>MACD!F679</f>
        <v>-1.9176372750915965E-2</v>
      </c>
      <c r="F679" s="2">
        <f>'Moving Avg'!D679</f>
        <v>2.04054</v>
      </c>
      <c r="G679" s="2">
        <f>'Moving Avg'!F679</f>
        <v>1.9799500000000001</v>
      </c>
      <c r="H679" s="2">
        <f>'Moving Avg'!G679</f>
        <v>1.9555600000000006</v>
      </c>
      <c r="I679" s="2">
        <f>'Moving Avg'!H679</f>
        <v>2.0994975000000018</v>
      </c>
      <c r="J679" s="6" t="str">
        <f>OBV!F679</f>
        <v>BULLISH</v>
      </c>
      <c r="K679" s="6" t="str">
        <f>OBV!G679</f>
        <v>STRONG</v>
      </c>
      <c r="L679" s="6" t="str">
        <f>OBV!H679</f>
        <v>CONFIRMED BULLISH</v>
      </c>
      <c r="M679" s="8">
        <f t="shared" si="100"/>
        <v>25</v>
      </c>
      <c r="N679" s="8">
        <f t="shared" si="101"/>
        <v>100</v>
      </c>
      <c r="O679" s="8">
        <f t="shared" si="102"/>
        <v>0</v>
      </c>
      <c r="P679" s="8">
        <f t="shared" si="103"/>
        <v>100</v>
      </c>
      <c r="Q679" s="9">
        <f t="shared" si="104"/>
        <v>58.75</v>
      </c>
      <c r="R679" s="9">
        <f t="shared" si="105"/>
        <v>50</v>
      </c>
      <c r="S679" s="9">
        <f t="shared" si="106"/>
        <v>63.75</v>
      </c>
      <c r="T679" s="9">
        <f t="shared" si="107"/>
        <v>56.25</v>
      </c>
      <c r="U679" s="8">
        <f t="shared" si="108"/>
        <v>57.5</v>
      </c>
      <c r="V679" s="8">
        <f t="shared" si="109"/>
        <v>57.1875</v>
      </c>
    </row>
    <row r="680" spans="1:22" ht="13.5" x14ac:dyDescent="0.25">
      <c r="A680" s="3">
        <f>RSI!A680</f>
        <v>42993</v>
      </c>
      <c r="B680" s="2">
        <f>RSI!B680</f>
        <v>2.0996999999999999</v>
      </c>
      <c r="C680" s="2">
        <f>RSI!I680</f>
        <v>71.320051712309819</v>
      </c>
      <c r="D680" s="2">
        <f>MACD!E680</f>
        <v>-4.8565689302433546E-2</v>
      </c>
      <c r="E680" s="2">
        <f>MACD!F680</f>
        <v>-2.5054236061219481E-2</v>
      </c>
      <c r="F680" s="2">
        <f>'Moving Avg'!D680</f>
        <v>2.0547399999999998</v>
      </c>
      <c r="G680" s="2">
        <f>'Moving Avg'!F680</f>
        <v>1.9879350000000002</v>
      </c>
      <c r="H680" s="2">
        <f>'Moving Avg'!G680</f>
        <v>1.9599980000000006</v>
      </c>
      <c r="I680" s="2">
        <f>'Moving Avg'!H680</f>
        <v>2.0985730000000018</v>
      </c>
      <c r="J680" s="6" t="str">
        <f>OBV!F680</f>
        <v>BULLISH</v>
      </c>
      <c r="K680" s="6" t="str">
        <f>OBV!G680</f>
        <v>STRONG</v>
      </c>
      <c r="L680" s="6" t="str">
        <f>OBV!H680</f>
        <v>CONFIRMED BULLISH</v>
      </c>
      <c r="M680" s="8">
        <f t="shared" si="100"/>
        <v>0</v>
      </c>
      <c r="N680" s="8">
        <f t="shared" si="101"/>
        <v>100</v>
      </c>
      <c r="O680" s="8">
        <f t="shared" si="102"/>
        <v>0</v>
      </c>
      <c r="P680" s="8">
        <f t="shared" si="103"/>
        <v>100</v>
      </c>
      <c r="Q680" s="9">
        <f t="shared" si="104"/>
        <v>50</v>
      </c>
      <c r="R680" s="9">
        <f t="shared" si="105"/>
        <v>45</v>
      </c>
      <c r="S680" s="9">
        <f t="shared" si="106"/>
        <v>60</v>
      </c>
      <c r="T680" s="9">
        <f t="shared" si="107"/>
        <v>50</v>
      </c>
      <c r="U680" s="8">
        <f t="shared" si="108"/>
        <v>51.666666666666664</v>
      </c>
      <c r="V680" s="8">
        <f t="shared" si="109"/>
        <v>51.25</v>
      </c>
    </row>
    <row r="681" spans="1:22" ht="13.5" x14ac:dyDescent="0.25">
      <c r="A681" s="3">
        <f>RSI!A681</f>
        <v>42996</v>
      </c>
      <c r="B681" s="2">
        <f>RSI!B681</f>
        <v>2.0996999999999999</v>
      </c>
      <c r="C681" s="2">
        <f>RSI!I681</f>
        <v>71.320051712309819</v>
      </c>
      <c r="D681" s="2">
        <f>MACD!E681</f>
        <v>-5.1110129105000457E-2</v>
      </c>
      <c r="E681" s="2">
        <f>MACD!F681</f>
        <v>-3.0265414669975677E-2</v>
      </c>
      <c r="F681" s="2">
        <f>'Moving Avg'!D681</f>
        <v>2.0689400000000004</v>
      </c>
      <c r="G681" s="2">
        <f>'Moving Avg'!F681</f>
        <v>1.995325</v>
      </c>
      <c r="H681" s="2">
        <f>'Moving Avg'!G681</f>
        <v>1.9646580000000009</v>
      </c>
      <c r="I681" s="2">
        <f>'Moving Avg'!H681</f>
        <v>2.0976765000000017</v>
      </c>
      <c r="J681" s="6" t="str">
        <f>OBV!F681</f>
        <v>BULLISH</v>
      </c>
      <c r="K681" s="6" t="str">
        <f>OBV!G681</f>
        <v>STRONG</v>
      </c>
      <c r="L681" s="6" t="str">
        <f>OBV!H681</f>
        <v>CONFIRMED BULLISH</v>
      </c>
      <c r="M681" s="8">
        <f t="shared" si="100"/>
        <v>0</v>
      </c>
      <c r="N681" s="8">
        <f t="shared" si="101"/>
        <v>100</v>
      </c>
      <c r="O681" s="8">
        <f t="shared" si="102"/>
        <v>0</v>
      </c>
      <c r="P681" s="8">
        <f t="shared" si="103"/>
        <v>100</v>
      </c>
      <c r="Q681" s="9">
        <f t="shared" si="104"/>
        <v>50</v>
      </c>
      <c r="R681" s="9">
        <f t="shared" si="105"/>
        <v>45</v>
      </c>
      <c r="S681" s="9">
        <f t="shared" si="106"/>
        <v>60</v>
      </c>
      <c r="T681" s="9">
        <f t="shared" si="107"/>
        <v>50</v>
      </c>
      <c r="U681" s="8">
        <f t="shared" si="108"/>
        <v>51.666666666666664</v>
      </c>
      <c r="V681" s="8">
        <f t="shared" si="109"/>
        <v>51.25</v>
      </c>
    </row>
    <row r="682" spans="1:22" ht="13.5" x14ac:dyDescent="0.25">
      <c r="A682" s="3">
        <f>RSI!A682</f>
        <v>42997</v>
      </c>
      <c r="B682" s="2">
        <f>RSI!B682</f>
        <v>2.0996999999999999</v>
      </c>
      <c r="C682" s="2">
        <f>RSI!I682</f>
        <v>71.320051712309819</v>
      </c>
      <c r="D682" s="2">
        <f>MACD!E682</f>
        <v>-5.203856337647017E-2</v>
      </c>
      <c r="E682" s="2">
        <f>MACD!F682</f>
        <v>-3.4620044411274579E-2</v>
      </c>
      <c r="F682" s="2">
        <f>'Moving Avg'!D682</f>
        <v>2.0831400000000002</v>
      </c>
      <c r="G682" s="2">
        <f>'Moving Avg'!F682</f>
        <v>2.0027150000000002</v>
      </c>
      <c r="H682" s="2">
        <f>'Moving Avg'!G682</f>
        <v>1.9688720000000006</v>
      </c>
      <c r="I682" s="2">
        <f>'Moving Avg'!H682</f>
        <v>2.0970025000000017</v>
      </c>
      <c r="J682" s="6" t="str">
        <f>OBV!F682</f>
        <v>BULLISH</v>
      </c>
      <c r="K682" s="6" t="str">
        <f>OBV!G682</f>
        <v>STRONG</v>
      </c>
      <c r="L682" s="6" t="str">
        <f>OBV!H682</f>
        <v>CONFIRMED BULLISH</v>
      </c>
      <c r="M682" s="8">
        <f t="shared" si="100"/>
        <v>0</v>
      </c>
      <c r="N682" s="8">
        <f t="shared" si="101"/>
        <v>45</v>
      </c>
      <c r="O682" s="8">
        <f t="shared" si="102"/>
        <v>0</v>
      </c>
      <c r="P682" s="8">
        <f t="shared" si="103"/>
        <v>100</v>
      </c>
      <c r="Q682" s="9">
        <f t="shared" si="104"/>
        <v>30.75</v>
      </c>
      <c r="R682" s="9">
        <f t="shared" si="105"/>
        <v>34</v>
      </c>
      <c r="S682" s="9">
        <f t="shared" si="106"/>
        <v>51.75</v>
      </c>
      <c r="T682" s="9">
        <f t="shared" si="107"/>
        <v>36.25</v>
      </c>
      <c r="U682" s="8">
        <f t="shared" si="108"/>
        <v>38.833333333333336</v>
      </c>
      <c r="V682" s="8">
        <f t="shared" si="109"/>
        <v>38.1875</v>
      </c>
    </row>
    <row r="683" spans="1:22" ht="13.5" x14ac:dyDescent="0.25">
      <c r="A683" s="3">
        <f>RSI!A683</f>
        <v>42998</v>
      </c>
      <c r="B683" s="2">
        <f>RSI!B683</f>
        <v>2.0937999999999999</v>
      </c>
      <c r="C683" s="2">
        <f>RSI!I683</f>
        <v>69.368952656218994</v>
      </c>
      <c r="D683" s="2">
        <f>MACD!E683</f>
        <v>-5.2948435658943582E-2</v>
      </c>
      <c r="E683" s="2">
        <f>MACD!F683</f>
        <v>-3.8285722660808381E-2</v>
      </c>
      <c r="F683" s="2">
        <f>'Moving Avg'!D683</f>
        <v>2.0961600000000002</v>
      </c>
      <c r="G683" s="2">
        <f>'Moving Avg'!F683</f>
        <v>2.0118850000000004</v>
      </c>
      <c r="H683" s="2">
        <f>'Moving Avg'!G683</f>
        <v>1.9730800000000008</v>
      </c>
      <c r="I683" s="2">
        <f>'Moving Avg'!H683</f>
        <v>2.0962155000000018</v>
      </c>
      <c r="J683" s="6" t="str">
        <f>OBV!F683</f>
        <v>BULLISH</v>
      </c>
      <c r="K683" s="6" t="str">
        <f>OBV!G683</f>
        <v>STRONG</v>
      </c>
      <c r="L683" s="6" t="str">
        <f>OBV!H683</f>
        <v>CONFIRMED BULLISH</v>
      </c>
      <c r="M683" s="8">
        <f t="shared" si="100"/>
        <v>25</v>
      </c>
      <c r="N683" s="8">
        <f t="shared" si="101"/>
        <v>45</v>
      </c>
      <c r="O683" s="8">
        <f t="shared" si="102"/>
        <v>0</v>
      </c>
      <c r="P683" s="8">
        <f t="shared" si="103"/>
        <v>100</v>
      </c>
      <c r="Q683" s="9">
        <f t="shared" si="104"/>
        <v>39.5</v>
      </c>
      <c r="R683" s="9">
        <f t="shared" si="105"/>
        <v>39</v>
      </c>
      <c r="S683" s="9">
        <f t="shared" si="106"/>
        <v>55.5</v>
      </c>
      <c r="T683" s="9">
        <f t="shared" si="107"/>
        <v>42.5</v>
      </c>
      <c r="U683" s="8">
        <f t="shared" si="108"/>
        <v>44.666666666666664</v>
      </c>
      <c r="V683" s="8">
        <f t="shared" si="109"/>
        <v>44.125</v>
      </c>
    </row>
    <row r="684" spans="1:22" ht="13.5" x14ac:dyDescent="0.25">
      <c r="A684" s="3">
        <f>RSI!A684</f>
        <v>43000</v>
      </c>
      <c r="B684" s="2">
        <f>RSI!B684</f>
        <v>2.0406</v>
      </c>
      <c r="C684" s="2">
        <f>RSI!I684</f>
        <v>54.808896984839237</v>
      </c>
      <c r="D684" s="2">
        <f>MACD!E684</f>
        <v>-4.6631686755936652E-2</v>
      </c>
      <c r="E684" s="2">
        <f>MACD!F684</f>
        <v>-3.9954915479834041E-2</v>
      </c>
      <c r="F684" s="2">
        <f>'Moving Avg'!D684</f>
        <v>2.0866999999999996</v>
      </c>
      <c r="G684" s="2">
        <f>'Moving Avg'!F684</f>
        <v>2.0163199999999999</v>
      </c>
      <c r="H684" s="2">
        <f>'Moving Avg'!G684</f>
        <v>1.9765580000000005</v>
      </c>
      <c r="I684" s="2">
        <f>'Moving Avg'!H684</f>
        <v>2.0952185000000019</v>
      </c>
      <c r="J684" s="6" t="str">
        <f>OBV!F684</f>
        <v>BEARISH</v>
      </c>
      <c r="K684" s="6" t="str">
        <f>OBV!G684</f>
        <v>WEAK</v>
      </c>
      <c r="L684" s="6" t="str">
        <f>OBV!H684</f>
        <v>CONFIRMED BEARISH</v>
      </c>
      <c r="M684" s="8">
        <f t="shared" si="100"/>
        <v>25</v>
      </c>
      <c r="N684" s="8">
        <f t="shared" si="101"/>
        <v>45</v>
      </c>
      <c r="O684" s="8">
        <f t="shared" si="102"/>
        <v>0</v>
      </c>
      <c r="P684" s="8">
        <f t="shared" si="103"/>
        <v>0</v>
      </c>
      <c r="Q684" s="9">
        <f t="shared" si="104"/>
        <v>24.5</v>
      </c>
      <c r="R684" s="9">
        <f t="shared" si="105"/>
        <v>14</v>
      </c>
      <c r="S684" s="9">
        <f t="shared" si="106"/>
        <v>10.5</v>
      </c>
      <c r="T684" s="9">
        <f t="shared" si="107"/>
        <v>17.5</v>
      </c>
      <c r="U684" s="8">
        <f t="shared" si="108"/>
        <v>16.333333333333332</v>
      </c>
      <c r="V684" s="8">
        <f t="shared" si="109"/>
        <v>16.625</v>
      </c>
    </row>
    <row r="685" spans="1:22" ht="13.5" x14ac:dyDescent="0.25">
      <c r="A685" s="3">
        <f>RSI!A685</f>
        <v>43003</v>
      </c>
      <c r="B685" s="2">
        <f>RSI!B685</f>
        <v>2.0701000000000001</v>
      </c>
      <c r="C685" s="2">
        <f>RSI!I685</f>
        <v>59.842300938602285</v>
      </c>
      <c r="D685" s="2">
        <f>MACD!E685</f>
        <v>-4.1791137766333364E-2</v>
      </c>
      <c r="E685" s="2">
        <f>MACD!F685</f>
        <v>-4.0322159937133908E-2</v>
      </c>
      <c r="F685" s="2">
        <f>'Moving Avg'!D685</f>
        <v>2.0807799999999999</v>
      </c>
      <c r="G685" s="2">
        <f>'Moving Avg'!F685</f>
        <v>2.0222299999999995</v>
      </c>
      <c r="H685" s="2">
        <f>'Moving Avg'!G685</f>
        <v>1.9805140000000006</v>
      </c>
      <c r="I685" s="2">
        <f>'Moving Avg'!H685</f>
        <v>2.0944245000000024</v>
      </c>
      <c r="J685" s="6" t="str">
        <f>OBV!F685</f>
        <v>BEARISH</v>
      </c>
      <c r="K685" s="6" t="str">
        <f>OBV!G685</f>
        <v>NEUTRAL</v>
      </c>
      <c r="L685" s="6" t="str">
        <f>OBV!H685</f>
        <v>CONFIRMED BEARISH</v>
      </c>
      <c r="M685" s="8">
        <f t="shared" si="100"/>
        <v>25</v>
      </c>
      <c r="N685" s="8">
        <f t="shared" si="101"/>
        <v>45</v>
      </c>
      <c r="O685" s="8">
        <f t="shared" si="102"/>
        <v>0</v>
      </c>
      <c r="P685" s="8">
        <f t="shared" si="103"/>
        <v>16.5</v>
      </c>
      <c r="Q685" s="9">
        <f t="shared" si="104"/>
        <v>26.975000000000001</v>
      </c>
      <c r="R685" s="9">
        <f t="shared" si="105"/>
        <v>18.125</v>
      </c>
      <c r="S685" s="9">
        <f t="shared" si="106"/>
        <v>17.925000000000001</v>
      </c>
      <c r="T685" s="9">
        <f t="shared" si="107"/>
        <v>21.625</v>
      </c>
      <c r="U685" s="8">
        <f t="shared" si="108"/>
        <v>21.008333333333336</v>
      </c>
      <c r="V685" s="8">
        <f t="shared" si="109"/>
        <v>21.162500000000001</v>
      </c>
    </row>
    <row r="686" spans="1:22" ht="13.5" x14ac:dyDescent="0.25">
      <c r="A686" s="3">
        <f>RSI!A686</f>
        <v>43004</v>
      </c>
      <c r="B686" s="2">
        <f>RSI!B686</f>
        <v>2.0169000000000001</v>
      </c>
      <c r="C686" s="2">
        <f>RSI!I686</f>
        <v>49.199743906773236</v>
      </c>
      <c r="D686" s="2">
        <f>MACD!E686</f>
        <v>-3.4053486703067737E-2</v>
      </c>
      <c r="E686" s="2">
        <f>MACD!F686</f>
        <v>-3.9068425290320674E-2</v>
      </c>
      <c r="F686" s="2">
        <f>'Moving Avg'!D686</f>
        <v>2.0642199999999997</v>
      </c>
      <c r="G686" s="2">
        <f>'Moving Avg'!F686</f>
        <v>2.0234100000000002</v>
      </c>
      <c r="H686" s="2">
        <f>'Moving Avg'!G686</f>
        <v>1.9822920000000008</v>
      </c>
      <c r="I686" s="2">
        <f>'Moving Avg'!H686</f>
        <v>2.0933365000000026</v>
      </c>
      <c r="J686" s="6" t="str">
        <f>OBV!F686</f>
        <v>BEARISH</v>
      </c>
      <c r="K686" s="6" t="str">
        <f>OBV!G686</f>
        <v>WEAK</v>
      </c>
      <c r="L686" s="6" t="str">
        <f>OBV!H686</f>
        <v>CONFIRMED BEARISH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0</v>
      </c>
      <c r="Q686" s="9">
        <f t="shared" si="104"/>
        <v>8.75</v>
      </c>
      <c r="R686" s="9">
        <f t="shared" si="105"/>
        <v>5</v>
      </c>
      <c r="S686" s="9">
        <f t="shared" si="106"/>
        <v>3.75</v>
      </c>
      <c r="T686" s="9">
        <f t="shared" si="107"/>
        <v>6.25</v>
      </c>
      <c r="U686" s="8">
        <f t="shared" si="108"/>
        <v>5.833333333333333</v>
      </c>
      <c r="V686" s="8">
        <f t="shared" si="109"/>
        <v>5.9375</v>
      </c>
    </row>
    <row r="687" spans="1:22" ht="13.5" x14ac:dyDescent="0.25">
      <c r="A687" s="3">
        <f>RSI!A687</f>
        <v>43005</v>
      </c>
      <c r="B687" s="2">
        <f>RSI!B687</f>
        <v>2.0701000000000001</v>
      </c>
      <c r="C687" s="2">
        <f>RSI!I687</f>
        <v>57.365297326902819</v>
      </c>
      <c r="D687" s="2">
        <f>MACD!E687</f>
        <v>-3.1409418357738916E-2</v>
      </c>
      <c r="E687" s="2">
        <f>MACD!F687</f>
        <v>-3.7536623903804328E-2</v>
      </c>
      <c r="F687" s="2">
        <f>'Moving Avg'!D687</f>
        <v>2.0583</v>
      </c>
      <c r="G687" s="2">
        <f>'Moving Avg'!F687</f>
        <v>2.0302099999999994</v>
      </c>
      <c r="H687" s="2">
        <f>'Moving Avg'!G687</f>
        <v>1.9850220000000005</v>
      </c>
      <c r="I687" s="2">
        <f>'Moving Avg'!H687</f>
        <v>2.0925145000000032</v>
      </c>
      <c r="J687" s="6" t="str">
        <f>OBV!F687</f>
        <v>BEARISH</v>
      </c>
      <c r="K687" s="6" t="str">
        <f>OBV!G687</f>
        <v>WEAK</v>
      </c>
      <c r="L687" s="6" t="str">
        <f>OBV!H687</f>
        <v>CONFIRMED BEARISH</v>
      </c>
      <c r="M687" s="8">
        <f t="shared" si="100"/>
        <v>25</v>
      </c>
      <c r="N687" s="8">
        <f t="shared" si="101"/>
        <v>0</v>
      </c>
      <c r="O687" s="8">
        <f t="shared" si="102"/>
        <v>0</v>
      </c>
      <c r="P687" s="8">
        <f t="shared" si="103"/>
        <v>0</v>
      </c>
      <c r="Q687" s="9">
        <f t="shared" si="104"/>
        <v>8.75</v>
      </c>
      <c r="R687" s="9">
        <f t="shared" si="105"/>
        <v>5</v>
      </c>
      <c r="S687" s="9">
        <f t="shared" si="106"/>
        <v>3.75</v>
      </c>
      <c r="T687" s="9">
        <f t="shared" si="107"/>
        <v>6.25</v>
      </c>
      <c r="U687" s="8">
        <f t="shared" si="108"/>
        <v>5.833333333333333</v>
      </c>
      <c r="V687" s="8">
        <f t="shared" si="109"/>
        <v>5.9375</v>
      </c>
    </row>
    <row r="688" spans="1:22" ht="13.5" x14ac:dyDescent="0.25">
      <c r="A688" s="3">
        <f>RSI!A688</f>
        <v>43006</v>
      </c>
      <c r="B688" s="2">
        <f>RSI!B688</f>
        <v>2.0996999999999999</v>
      </c>
      <c r="C688" s="2">
        <f>RSI!I688</f>
        <v>61.110826611119592</v>
      </c>
      <c r="D688" s="2">
        <f>MACD!E688</f>
        <v>-3.1644300214160204E-2</v>
      </c>
      <c r="E688" s="2">
        <f>MACD!F688</f>
        <v>-3.6358159165875502E-2</v>
      </c>
      <c r="F688" s="2">
        <f>'Moving Avg'!D688</f>
        <v>2.0594799999999998</v>
      </c>
      <c r="G688" s="2">
        <f>'Moving Avg'!F688</f>
        <v>2.0373049999999999</v>
      </c>
      <c r="H688" s="2">
        <f>'Moving Avg'!G688</f>
        <v>1.9883440000000008</v>
      </c>
      <c r="I688" s="2">
        <f>'Moving Avg'!H688</f>
        <v>2.091868500000003</v>
      </c>
      <c r="J688" s="6" t="str">
        <f>OBV!F688</f>
        <v>BULLISH</v>
      </c>
      <c r="K688" s="6" t="str">
        <f>OBV!G688</f>
        <v>NEUTRAL</v>
      </c>
      <c r="L688" s="6" t="str">
        <f>OBV!H688</f>
        <v>CONFIRMED BULLISH</v>
      </c>
      <c r="M688" s="8">
        <f t="shared" si="100"/>
        <v>25</v>
      </c>
      <c r="N688" s="8">
        <f t="shared" si="101"/>
        <v>0</v>
      </c>
      <c r="O688" s="8">
        <f t="shared" si="102"/>
        <v>0</v>
      </c>
      <c r="P688" s="8">
        <f t="shared" si="103"/>
        <v>83.5</v>
      </c>
      <c r="Q688" s="9">
        <f t="shared" si="104"/>
        <v>21.274999999999999</v>
      </c>
      <c r="R688" s="9">
        <f t="shared" si="105"/>
        <v>25.875</v>
      </c>
      <c r="S688" s="9">
        <f t="shared" si="106"/>
        <v>41.325000000000003</v>
      </c>
      <c r="T688" s="9">
        <f t="shared" si="107"/>
        <v>27.125</v>
      </c>
      <c r="U688" s="8">
        <f t="shared" si="108"/>
        <v>29.491666666666664</v>
      </c>
      <c r="V688" s="8">
        <f t="shared" si="109"/>
        <v>28.9</v>
      </c>
    </row>
    <row r="689" spans="1:22" ht="13.5" x14ac:dyDescent="0.25">
      <c r="A689" s="3">
        <f>RSI!A689</f>
        <v>43007</v>
      </c>
      <c r="B689" s="2">
        <f>RSI!B689</f>
        <v>2.1114999999999999</v>
      </c>
      <c r="C689" s="2">
        <f>RSI!I689</f>
        <v>62.524259400672342</v>
      </c>
      <c r="D689" s="2">
        <f>MACD!E689</f>
        <v>-2.4043204230283166E-2</v>
      </c>
      <c r="E689" s="2">
        <f>MACD!F689</f>
        <v>-3.389516817875704E-2</v>
      </c>
      <c r="F689" s="2">
        <f>'Moving Avg'!D689</f>
        <v>2.0736599999999998</v>
      </c>
      <c r="G689" s="2">
        <f>'Moving Avg'!F689</f>
        <v>2.0467649999999997</v>
      </c>
      <c r="H689" s="2">
        <f>'Moving Avg'!G689</f>
        <v>1.9927940000000006</v>
      </c>
      <c r="I689" s="2">
        <f>'Moving Avg'!H689</f>
        <v>2.0912815000000027</v>
      </c>
      <c r="J689" s="6" t="str">
        <f>OBV!F689</f>
        <v>BULLISH</v>
      </c>
      <c r="K689" s="6" t="str">
        <f>OBV!G689</f>
        <v>STRONG</v>
      </c>
      <c r="L689" s="6" t="str">
        <f>OBV!H689</f>
        <v>CONFIRMED BULLISH</v>
      </c>
      <c r="M689" s="8">
        <f t="shared" si="100"/>
        <v>25</v>
      </c>
      <c r="N689" s="8">
        <f t="shared" si="101"/>
        <v>0</v>
      </c>
      <c r="O689" s="8">
        <f t="shared" si="102"/>
        <v>0</v>
      </c>
      <c r="P689" s="8">
        <f t="shared" si="103"/>
        <v>100</v>
      </c>
      <c r="Q689" s="9">
        <f t="shared" si="104"/>
        <v>23.75</v>
      </c>
      <c r="R689" s="9">
        <f t="shared" si="105"/>
        <v>30</v>
      </c>
      <c r="S689" s="9">
        <f t="shared" si="106"/>
        <v>48.75</v>
      </c>
      <c r="T689" s="9">
        <f t="shared" si="107"/>
        <v>31.25</v>
      </c>
      <c r="U689" s="8">
        <f t="shared" si="108"/>
        <v>34.166666666666664</v>
      </c>
      <c r="V689" s="8">
        <f t="shared" si="109"/>
        <v>33.4375</v>
      </c>
    </row>
    <row r="690" spans="1:22" ht="13.5" x14ac:dyDescent="0.25">
      <c r="A690" s="3">
        <f>RSI!A690</f>
        <v>43010</v>
      </c>
      <c r="B690" s="2">
        <f>RSI!B690</f>
        <v>2.0996999999999999</v>
      </c>
      <c r="C690" s="2">
        <f>RSI!I690</f>
        <v>60.169181709326786</v>
      </c>
      <c r="D690" s="2">
        <f>MACD!E690</f>
        <v>-1.5393420149122594E-2</v>
      </c>
      <c r="E690" s="2">
        <f>MACD!F690</f>
        <v>-3.0194818572830153E-2</v>
      </c>
      <c r="F690" s="2">
        <f>'Moving Avg'!D690</f>
        <v>2.07958</v>
      </c>
      <c r="G690" s="2">
        <f>'Moving Avg'!F690</f>
        <v>2.0544549999999999</v>
      </c>
      <c r="H690" s="2">
        <f>'Moving Avg'!G690</f>
        <v>1.9958940000000005</v>
      </c>
      <c r="I690" s="2">
        <f>'Moving Avg'!H690</f>
        <v>2.090635500000003</v>
      </c>
      <c r="J690" s="6" t="str">
        <f>OBV!F690</f>
        <v>BEARISH</v>
      </c>
      <c r="K690" s="6" t="str">
        <f>OBV!G690</f>
        <v>WEAK</v>
      </c>
      <c r="L690" s="6" t="str">
        <f>OBV!H690</f>
        <v>BEARISH DIVERGENCE</v>
      </c>
      <c r="M690" s="8">
        <f t="shared" si="100"/>
        <v>25</v>
      </c>
      <c r="N690" s="8">
        <f t="shared" si="101"/>
        <v>0</v>
      </c>
      <c r="O690" s="8">
        <f t="shared" si="102"/>
        <v>0</v>
      </c>
      <c r="P690" s="8">
        <f t="shared" si="103"/>
        <v>0</v>
      </c>
      <c r="Q690" s="9">
        <f t="shared" si="104"/>
        <v>8.75</v>
      </c>
      <c r="R690" s="9">
        <f t="shared" si="105"/>
        <v>5</v>
      </c>
      <c r="S690" s="9">
        <f t="shared" si="106"/>
        <v>3.75</v>
      </c>
      <c r="T690" s="9">
        <f t="shared" si="107"/>
        <v>6.25</v>
      </c>
      <c r="U690" s="8">
        <f t="shared" si="108"/>
        <v>5.833333333333333</v>
      </c>
      <c r="V690" s="8">
        <f t="shared" si="109"/>
        <v>5.9375</v>
      </c>
    </row>
    <row r="691" spans="1:22" ht="13.5" x14ac:dyDescent="0.25">
      <c r="A691" s="3">
        <f>RSI!A691</f>
        <v>43011</v>
      </c>
      <c r="B691" s="2">
        <f>RSI!B691</f>
        <v>2.0996999999999999</v>
      </c>
      <c r="C691" s="2">
        <f>RSI!I691</f>
        <v>60.169181709326786</v>
      </c>
      <c r="D691" s="2">
        <f>MACD!E691</f>
        <v>-8.441100197796203E-3</v>
      </c>
      <c r="E691" s="2">
        <f>MACD!F691</f>
        <v>-2.5844074897823366E-2</v>
      </c>
      <c r="F691" s="2">
        <f>'Moving Avg'!D691</f>
        <v>2.0961400000000001</v>
      </c>
      <c r="G691" s="2">
        <f>'Moving Avg'!F691</f>
        <v>2.0603699999999998</v>
      </c>
      <c r="H691" s="2">
        <f>'Moving Avg'!G691</f>
        <v>1.9989940000000002</v>
      </c>
      <c r="I691" s="2">
        <f>'Moving Avg'!H691</f>
        <v>2.0899895000000028</v>
      </c>
      <c r="J691" s="6" t="str">
        <f>OBV!F691</f>
        <v>BEARISH</v>
      </c>
      <c r="K691" s="6" t="str">
        <f>OBV!G691</f>
        <v>NEUTRAL</v>
      </c>
      <c r="L691" s="6" t="str">
        <f>OBV!H691</f>
        <v>BEARISH DIVERGENCE</v>
      </c>
      <c r="M691" s="8">
        <f t="shared" si="100"/>
        <v>25</v>
      </c>
      <c r="N691" s="8">
        <f t="shared" si="101"/>
        <v>0</v>
      </c>
      <c r="O691" s="8">
        <f t="shared" si="102"/>
        <v>50</v>
      </c>
      <c r="P691" s="8">
        <f t="shared" si="103"/>
        <v>16.5</v>
      </c>
      <c r="Q691" s="9">
        <f t="shared" si="104"/>
        <v>18.725000000000001</v>
      </c>
      <c r="R691" s="9">
        <f t="shared" si="105"/>
        <v>26.625</v>
      </c>
      <c r="S691" s="9">
        <f t="shared" si="106"/>
        <v>23.675000000000001</v>
      </c>
      <c r="T691" s="9">
        <f t="shared" si="107"/>
        <v>22.875</v>
      </c>
      <c r="U691" s="8">
        <f t="shared" si="108"/>
        <v>23.008333333333336</v>
      </c>
      <c r="V691" s="8">
        <f t="shared" si="109"/>
        <v>22.975000000000001</v>
      </c>
    </row>
    <row r="692" spans="1:22" ht="13.5" x14ac:dyDescent="0.25">
      <c r="A692" s="3">
        <f>RSI!A692</f>
        <v>43012</v>
      </c>
      <c r="B692" s="2">
        <f>RSI!B692</f>
        <v>2.1293000000000002</v>
      </c>
      <c r="C692" s="2">
        <f>RSI!I692</f>
        <v>64.10283357356073</v>
      </c>
      <c r="D692" s="2">
        <f>MACD!E692</f>
        <v>-5.090523595499441E-3</v>
      </c>
      <c r="E692" s="2">
        <f>MACD!F692</f>
        <v>-2.1693364637358582E-2</v>
      </c>
      <c r="F692" s="2">
        <f>'Moving Avg'!D692</f>
        <v>2.1079800000000004</v>
      </c>
      <c r="G692" s="2">
        <f>'Moving Avg'!F692</f>
        <v>2.06717</v>
      </c>
      <c r="H692" s="2">
        <f>'Moving Avg'!G692</f>
        <v>2.0020180000000001</v>
      </c>
      <c r="I692" s="2">
        <f>'Moving Avg'!H692</f>
        <v>2.0893520000000025</v>
      </c>
      <c r="J692" s="6" t="str">
        <f>OBV!F692</f>
        <v>BULLISH</v>
      </c>
      <c r="K692" s="6" t="str">
        <f>OBV!G692</f>
        <v>STRONG</v>
      </c>
      <c r="L692" s="6" t="str">
        <f>OBV!H692</f>
        <v>CONFIRMED BULLISH</v>
      </c>
      <c r="M692" s="8">
        <f t="shared" si="100"/>
        <v>25</v>
      </c>
      <c r="N692" s="8">
        <f t="shared" si="101"/>
        <v>0</v>
      </c>
      <c r="O692" s="8">
        <f t="shared" si="102"/>
        <v>50</v>
      </c>
      <c r="P692" s="8">
        <f t="shared" si="103"/>
        <v>100</v>
      </c>
      <c r="Q692" s="9">
        <f t="shared" si="104"/>
        <v>31.25</v>
      </c>
      <c r="R692" s="9">
        <f t="shared" si="105"/>
        <v>47.5</v>
      </c>
      <c r="S692" s="9">
        <f t="shared" si="106"/>
        <v>61.25</v>
      </c>
      <c r="T692" s="9">
        <f t="shared" si="107"/>
        <v>43.75</v>
      </c>
      <c r="U692" s="8">
        <f t="shared" si="108"/>
        <v>46.666666666666664</v>
      </c>
      <c r="V692" s="8">
        <f t="shared" si="109"/>
        <v>45.9375</v>
      </c>
    </row>
    <row r="693" spans="1:22" ht="13.5" x14ac:dyDescent="0.25">
      <c r="A693" s="3">
        <f>RSI!A693</f>
        <v>43013</v>
      </c>
      <c r="B693" s="2">
        <f>RSI!B693</f>
        <v>2.1055999999999999</v>
      </c>
      <c r="C693" s="2">
        <f>RSI!I693</f>
        <v>59.072429799467081</v>
      </c>
      <c r="D693" s="2">
        <f>MACD!E693</f>
        <v>-1.896874991472508E-3</v>
      </c>
      <c r="E693" s="2">
        <f>MACD!F693</f>
        <v>-1.7734066708181367E-2</v>
      </c>
      <c r="F693" s="2">
        <f>'Moving Avg'!D693</f>
        <v>2.1091600000000001</v>
      </c>
      <c r="G693" s="2">
        <f>'Moving Avg'!F693</f>
        <v>2.0727850000000001</v>
      </c>
      <c r="H693" s="2">
        <f>'Moving Avg'!G693</f>
        <v>2.0051239999999999</v>
      </c>
      <c r="I693" s="2">
        <f>'Moving Avg'!H693</f>
        <v>2.0883735000000025</v>
      </c>
      <c r="J693" s="6" t="str">
        <f>OBV!F693</f>
        <v>BULLISH</v>
      </c>
      <c r="K693" s="6" t="str">
        <f>OBV!G693</f>
        <v>STRONG</v>
      </c>
      <c r="L693" s="6" t="str">
        <f>OBV!H693</f>
        <v>CONFIRMED BULLISH</v>
      </c>
      <c r="M693" s="8">
        <f t="shared" si="100"/>
        <v>25</v>
      </c>
      <c r="N693" s="8">
        <f t="shared" si="101"/>
        <v>0</v>
      </c>
      <c r="O693" s="8">
        <f t="shared" si="102"/>
        <v>50</v>
      </c>
      <c r="P693" s="8">
        <f t="shared" si="103"/>
        <v>100</v>
      </c>
      <c r="Q693" s="9">
        <f t="shared" si="104"/>
        <v>31.25</v>
      </c>
      <c r="R693" s="9">
        <f t="shared" si="105"/>
        <v>47.5</v>
      </c>
      <c r="S693" s="9">
        <f t="shared" si="106"/>
        <v>61.25</v>
      </c>
      <c r="T693" s="9">
        <f t="shared" si="107"/>
        <v>43.75</v>
      </c>
      <c r="U693" s="8">
        <f t="shared" si="108"/>
        <v>46.666666666666664</v>
      </c>
      <c r="V693" s="8">
        <f t="shared" si="109"/>
        <v>45.9375</v>
      </c>
    </row>
    <row r="694" spans="1:22" ht="13.5" x14ac:dyDescent="0.25">
      <c r="A694" s="3">
        <f>RSI!A694</f>
        <v>43014</v>
      </c>
      <c r="B694" s="2">
        <f>RSI!B694</f>
        <v>2.0465</v>
      </c>
      <c r="C694" s="2">
        <f>RSI!I694</f>
        <v>48.790303064628787</v>
      </c>
      <c r="D694" s="2">
        <f>MACD!E694</f>
        <v>-3.3144223815768648E-3</v>
      </c>
      <c r="E694" s="2">
        <f>MACD!F694</f>
        <v>-1.4850137842860468E-2</v>
      </c>
      <c r="F694" s="2">
        <f>'Moving Avg'!D694</f>
        <v>2.0961600000000002</v>
      </c>
      <c r="G694" s="2">
        <f>'Moving Avg'!F694</f>
        <v>2.074265</v>
      </c>
      <c r="H694" s="2">
        <f>'Moving Avg'!G694</f>
        <v>2.0070479999999997</v>
      </c>
      <c r="I694" s="2">
        <f>'Moving Avg'!H694</f>
        <v>2.087127000000002</v>
      </c>
      <c r="J694" s="6" t="str">
        <f>OBV!F694</f>
        <v>BULLISH</v>
      </c>
      <c r="K694" s="6" t="str">
        <f>OBV!G694</f>
        <v>STRONG</v>
      </c>
      <c r="L694" s="6" t="str">
        <f>OBV!H694</f>
        <v>BULLISH DIVERGENCE</v>
      </c>
      <c r="M694" s="8">
        <f t="shared" si="100"/>
        <v>25</v>
      </c>
      <c r="N694" s="8">
        <f t="shared" si="101"/>
        <v>0</v>
      </c>
      <c r="O694" s="8">
        <f t="shared" si="102"/>
        <v>50</v>
      </c>
      <c r="P694" s="8">
        <f t="shared" si="103"/>
        <v>83</v>
      </c>
      <c r="Q694" s="9">
        <f t="shared" si="104"/>
        <v>28.7</v>
      </c>
      <c r="R694" s="9">
        <f t="shared" si="105"/>
        <v>43.25</v>
      </c>
      <c r="S694" s="9">
        <f t="shared" si="106"/>
        <v>53.6</v>
      </c>
      <c r="T694" s="9">
        <f t="shared" si="107"/>
        <v>39.5</v>
      </c>
      <c r="U694" s="8">
        <f t="shared" si="108"/>
        <v>41.85</v>
      </c>
      <c r="V694" s="8">
        <f t="shared" si="109"/>
        <v>41.262500000000003</v>
      </c>
    </row>
    <row r="695" spans="1:22" ht="13.5" x14ac:dyDescent="0.25">
      <c r="A695" s="3">
        <f>RSI!A695</f>
        <v>43017</v>
      </c>
      <c r="B695" s="2">
        <f>RSI!B695</f>
        <v>2.0465</v>
      </c>
      <c r="C695" s="2">
        <f>RSI!I695</f>
        <v>48.790303064628787</v>
      </c>
      <c r="D695" s="2">
        <f>MACD!E695</f>
        <v>8.3959832803515155E-5</v>
      </c>
      <c r="E695" s="2">
        <f>MACD!F695</f>
        <v>-1.1863318307727673E-2</v>
      </c>
      <c r="F695" s="2">
        <f>'Moving Avg'!D695</f>
        <v>2.0855199999999998</v>
      </c>
      <c r="G695" s="2">
        <f>'Moving Avg'!F695</f>
        <v>2.0751550000000001</v>
      </c>
      <c r="H695" s="2">
        <f>'Moving Avg'!G695</f>
        <v>2.0089719999999995</v>
      </c>
      <c r="I695" s="2">
        <f>'Moving Avg'!H695</f>
        <v>2.0859365000000021</v>
      </c>
      <c r="J695" s="6" t="str">
        <f>OBV!F695</f>
        <v>BULLISH</v>
      </c>
      <c r="K695" s="6" t="str">
        <f>OBV!G695</f>
        <v>STRONG</v>
      </c>
      <c r="L695" s="6" t="str">
        <f>OBV!H695</f>
        <v>BULLISH DIVERGENCE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83</v>
      </c>
      <c r="Q695" s="9">
        <f t="shared" si="104"/>
        <v>21.2</v>
      </c>
      <c r="R695" s="9">
        <f t="shared" si="105"/>
        <v>25.75</v>
      </c>
      <c r="S695" s="9">
        <f t="shared" si="106"/>
        <v>41.1</v>
      </c>
      <c r="T695" s="9">
        <f t="shared" si="107"/>
        <v>27</v>
      </c>
      <c r="U695" s="8">
        <f t="shared" si="108"/>
        <v>29.350000000000005</v>
      </c>
      <c r="V695" s="8">
        <f t="shared" si="109"/>
        <v>28.762500000000003</v>
      </c>
    </row>
    <row r="696" spans="1:22" ht="13.5" x14ac:dyDescent="0.25">
      <c r="A696" s="3">
        <f>RSI!A696</f>
        <v>43018</v>
      </c>
      <c r="B696" s="2">
        <f>RSI!B696</f>
        <v>2.0524</v>
      </c>
      <c r="C696" s="2">
        <f>RSI!I696</f>
        <v>49.801926919295063</v>
      </c>
      <c r="D696" s="2">
        <f>MACD!E696</f>
        <v>-5.6071533591524059E-3</v>
      </c>
      <c r="E696" s="2">
        <f>MACD!F696</f>
        <v>-1.061208531801262E-2</v>
      </c>
      <c r="F696" s="2">
        <f>'Moving Avg'!D696</f>
        <v>2.07606</v>
      </c>
      <c r="G696" s="2">
        <f>'Moving Avg'!F696</f>
        <v>2.0763400000000001</v>
      </c>
      <c r="H696" s="2">
        <f>'Moving Avg'!G696</f>
        <v>2.0114599999999996</v>
      </c>
      <c r="I696" s="2">
        <f>'Moving Avg'!H696</f>
        <v>2.0847195000000021</v>
      </c>
      <c r="J696" s="6" t="str">
        <f>OBV!F696</f>
        <v>BULLISH</v>
      </c>
      <c r="K696" s="6" t="str">
        <f>OBV!G696</f>
        <v>STRONG</v>
      </c>
      <c r="L696" s="6" t="str">
        <f>OBV!H696</f>
        <v>BULLISH DIVERGENCE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83</v>
      </c>
      <c r="Q696" s="9">
        <f t="shared" si="104"/>
        <v>21.2</v>
      </c>
      <c r="R696" s="9">
        <f t="shared" si="105"/>
        <v>25.75</v>
      </c>
      <c r="S696" s="9">
        <f t="shared" si="106"/>
        <v>41.1</v>
      </c>
      <c r="T696" s="9">
        <f t="shared" si="107"/>
        <v>27</v>
      </c>
      <c r="U696" s="8">
        <f t="shared" si="108"/>
        <v>29.350000000000005</v>
      </c>
      <c r="V696" s="8">
        <f t="shared" si="109"/>
        <v>28.762500000000003</v>
      </c>
    </row>
    <row r="697" spans="1:22" ht="13.5" x14ac:dyDescent="0.25">
      <c r="A697" s="3">
        <f>RSI!A697</f>
        <v>43019</v>
      </c>
      <c r="B697" s="2">
        <f>RSI!B697</f>
        <v>2.0998999999999999</v>
      </c>
      <c r="C697" s="2">
        <f>RSI!I697</f>
        <v>57.142355759646541</v>
      </c>
      <c r="D697" s="2">
        <f>MACD!E697</f>
        <v>-5.7405650809507769E-3</v>
      </c>
      <c r="E697" s="2">
        <f>MACD!F697</f>
        <v>-9.6377812706002521E-3</v>
      </c>
      <c r="F697" s="2">
        <f>'Moving Avg'!D697</f>
        <v>2.0701799999999997</v>
      </c>
      <c r="G697" s="2">
        <f>'Moving Avg'!F697</f>
        <v>2.0798999999999999</v>
      </c>
      <c r="H697" s="2">
        <f>'Moving Avg'!G697</f>
        <v>2.0147859999999995</v>
      </c>
      <c r="I697" s="2">
        <f>'Moving Avg'!H697</f>
        <v>2.0837680000000018</v>
      </c>
      <c r="J697" s="6" t="str">
        <f>OBV!F697</f>
        <v>BEARISH</v>
      </c>
      <c r="K697" s="6" t="str">
        <f>OBV!G697</f>
        <v>NEUTRAL</v>
      </c>
      <c r="L697" s="6" t="str">
        <f>OBV!H697</f>
        <v>CONFIRMED BEARISH</v>
      </c>
      <c r="M697" s="8">
        <f t="shared" si="100"/>
        <v>25</v>
      </c>
      <c r="N697" s="8">
        <f t="shared" si="101"/>
        <v>0</v>
      </c>
      <c r="O697" s="8">
        <f t="shared" si="102"/>
        <v>0</v>
      </c>
      <c r="P697" s="8">
        <f t="shared" si="103"/>
        <v>16.5</v>
      </c>
      <c r="Q697" s="9">
        <f t="shared" si="104"/>
        <v>11.225</v>
      </c>
      <c r="R697" s="9">
        <f t="shared" si="105"/>
        <v>9.125</v>
      </c>
      <c r="S697" s="9">
        <f t="shared" si="106"/>
        <v>11.175000000000001</v>
      </c>
      <c r="T697" s="9">
        <f t="shared" si="107"/>
        <v>10.375</v>
      </c>
      <c r="U697" s="8">
        <f t="shared" si="108"/>
        <v>10.508333333333335</v>
      </c>
      <c r="V697" s="8">
        <f t="shared" si="109"/>
        <v>10.475000000000001</v>
      </c>
    </row>
    <row r="698" spans="1:22" ht="13.5" x14ac:dyDescent="0.25">
      <c r="A698" s="3">
        <f>RSI!A698</f>
        <v>43020</v>
      </c>
      <c r="B698" s="2">
        <f>RSI!B698</f>
        <v>2.0762</v>
      </c>
      <c r="C698" s="2">
        <f>RSI!I698</f>
        <v>52.97958621848565</v>
      </c>
      <c r="D698" s="2">
        <f>MACD!E698</f>
        <v>1.9013018067104426E-4</v>
      </c>
      <c r="E698" s="2">
        <f>MACD!F698</f>
        <v>-7.6721989803459935E-3</v>
      </c>
      <c r="F698" s="2">
        <f>'Moving Avg'!D698</f>
        <v>2.0643000000000002</v>
      </c>
      <c r="G698" s="2">
        <f>'Moving Avg'!F698</f>
        <v>2.0822749999999997</v>
      </c>
      <c r="H698" s="2">
        <f>'Moving Avg'!G698</f>
        <v>2.0166819999999994</v>
      </c>
      <c r="I698" s="2">
        <f>'Moving Avg'!H698</f>
        <v>2.0827260000000019</v>
      </c>
      <c r="J698" s="6" t="str">
        <f>OBV!F698</f>
        <v>BEARISH</v>
      </c>
      <c r="K698" s="6" t="str">
        <f>OBV!G698</f>
        <v>NEUTRAL</v>
      </c>
      <c r="L698" s="6" t="str">
        <f>OBV!H698</f>
        <v>CONFIRMED BEARISH</v>
      </c>
      <c r="M698" s="8">
        <f t="shared" si="100"/>
        <v>25</v>
      </c>
      <c r="N698" s="8">
        <f t="shared" si="101"/>
        <v>0</v>
      </c>
      <c r="O698" s="8">
        <f t="shared" si="102"/>
        <v>0</v>
      </c>
      <c r="P698" s="8">
        <f t="shared" si="103"/>
        <v>16.5</v>
      </c>
      <c r="Q698" s="9">
        <f t="shared" si="104"/>
        <v>11.225</v>
      </c>
      <c r="R698" s="9">
        <f t="shared" si="105"/>
        <v>9.125</v>
      </c>
      <c r="S698" s="9">
        <f t="shared" si="106"/>
        <v>11.175000000000001</v>
      </c>
      <c r="T698" s="9">
        <f t="shared" si="107"/>
        <v>10.375</v>
      </c>
      <c r="U698" s="8">
        <f t="shared" si="108"/>
        <v>10.508333333333335</v>
      </c>
      <c r="V698" s="8">
        <f t="shared" si="109"/>
        <v>10.475000000000001</v>
      </c>
    </row>
    <row r="699" spans="1:22" ht="13.5" x14ac:dyDescent="0.25">
      <c r="A699" s="3">
        <f>RSI!A699</f>
        <v>43021</v>
      </c>
      <c r="B699" s="2">
        <f>RSI!B699</f>
        <v>2.0998999999999999</v>
      </c>
      <c r="C699" s="2">
        <f>RSI!I699</f>
        <v>56.400122343524551</v>
      </c>
      <c r="D699" s="2">
        <f>MACD!E699</f>
        <v>5.1621548992559774E-3</v>
      </c>
      <c r="E699" s="2">
        <f>MACD!F699</f>
        <v>-5.105328204425599E-3</v>
      </c>
      <c r="F699" s="2">
        <f>'Moving Avg'!D699</f>
        <v>2.07498</v>
      </c>
      <c r="G699" s="2">
        <f>'Moving Avg'!F699</f>
        <v>2.0828749999999996</v>
      </c>
      <c r="H699" s="2">
        <f>'Moving Avg'!G699</f>
        <v>2.0190519999999998</v>
      </c>
      <c r="I699" s="2">
        <f>'Moving Avg'!H699</f>
        <v>2.0818025000000016</v>
      </c>
      <c r="J699" s="6" t="str">
        <f>OBV!F699</f>
        <v>BULLISH</v>
      </c>
      <c r="K699" s="6" t="str">
        <f>OBV!G699</f>
        <v>NEUTRAL</v>
      </c>
      <c r="L699" s="6" t="str">
        <f>OBV!H699</f>
        <v>CONFIRMED BULLISH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83.5</v>
      </c>
      <c r="Q699" s="9">
        <f t="shared" si="104"/>
        <v>21.274999999999999</v>
      </c>
      <c r="R699" s="9">
        <f t="shared" si="105"/>
        <v>25.875</v>
      </c>
      <c r="S699" s="9">
        <f t="shared" si="106"/>
        <v>41.325000000000003</v>
      </c>
      <c r="T699" s="9">
        <f t="shared" si="107"/>
        <v>27.125</v>
      </c>
      <c r="U699" s="8">
        <f t="shared" si="108"/>
        <v>29.491666666666664</v>
      </c>
      <c r="V699" s="8">
        <f t="shared" si="109"/>
        <v>28.9</v>
      </c>
    </row>
    <row r="700" spans="1:22" ht="13.5" x14ac:dyDescent="0.25">
      <c r="A700" s="3">
        <f>RSI!A700</f>
        <v>43024</v>
      </c>
      <c r="B700" s="2">
        <f>RSI!B700</f>
        <v>2.0939999999999999</v>
      </c>
      <c r="C700" s="2">
        <f>RSI!I700</f>
        <v>55.321206119119438</v>
      </c>
      <c r="D700" s="2">
        <f>MACD!E700</f>
        <v>7.7526340388964776E-3</v>
      </c>
      <c r="E700" s="2">
        <f>MACD!F700</f>
        <v>-2.5337357557611833E-3</v>
      </c>
      <c r="F700" s="2">
        <f>'Moving Avg'!D700</f>
        <v>2.0844800000000001</v>
      </c>
      <c r="G700" s="2">
        <f>'Moving Avg'!F700</f>
        <v>2.0825899999999997</v>
      </c>
      <c r="H700" s="2">
        <f>'Moving Avg'!G700</f>
        <v>2.0213039999999993</v>
      </c>
      <c r="I700" s="2">
        <f>'Moving Avg'!H700</f>
        <v>2.0808495000000016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  <c r="M700" s="8">
        <f t="shared" si="100"/>
        <v>25</v>
      </c>
      <c r="N700" s="8">
        <f t="shared" si="101"/>
        <v>0</v>
      </c>
      <c r="O700" s="8">
        <f t="shared" si="102"/>
        <v>50</v>
      </c>
      <c r="P700" s="8">
        <f t="shared" si="103"/>
        <v>83.5</v>
      </c>
      <c r="Q700" s="9">
        <f t="shared" si="104"/>
        <v>28.774999999999999</v>
      </c>
      <c r="R700" s="9">
        <f t="shared" si="105"/>
        <v>43.375</v>
      </c>
      <c r="S700" s="9">
        <f t="shared" si="106"/>
        <v>53.825000000000003</v>
      </c>
      <c r="T700" s="9">
        <f t="shared" si="107"/>
        <v>39.625</v>
      </c>
      <c r="U700" s="8">
        <f t="shared" si="108"/>
        <v>41.991666666666667</v>
      </c>
      <c r="V700" s="8">
        <f t="shared" si="109"/>
        <v>41.400000000000006</v>
      </c>
    </row>
    <row r="701" spans="1:22" ht="13.5" x14ac:dyDescent="0.25">
      <c r="A701" s="3">
        <f>RSI!A701</f>
        <v>43025</v>
      </c>
      <c r="B701" s="2">
        <f>RSI!B701</f>
        <v>2.0998999999999999</v>
      </c>
      <c r="C701" s="2">
        <f>RSI!I701</f>
        <v>56.223063222826724</v>
      </c>
      <c r="D701" s="2">
        <f>MACD!E701</f>
        <v>9.3217828344678288E-3</v>
      </c>
      <c r="E701" s="2">
        <f>MACD!F701</f>
        <v>-1.6263203771538074E-4</v>
      </c>
      <c r="F701" s="2">
        <f>'Moving Avg'!D701</f>
        <v>2.0939799999999997</v>
      </c>
      <c r="G701" s="2">
        <f>'Moving Avg'!F701</f>
        <v>2.0825999999999998</v>
      </c>
      <c r="H701" s="2">
        <f>'Moving Avg'!G701</f>
        <v>2.0233179999999997</v>
      </c>
      <c r="I701" s="2">
        <f>'Moving Avg'!H701</f>
        <v>2.0798980000000014</v>
      </c>
      <c r="J701" s="6" t="str">
        <f>OBV!F701</f>
        <v>BULLISH</v>
      </c>
      <c r="K701" s="6" t="str">
        <f>OBV!G701</f>
        <v>NEUTRAL</v>
      </c>
      <c r="L701" s="6" t="str">
        <f>OBV!H701</f>
        <v>CONFIRMED BULLISH</v>
      </c>
      <c r="M701" s="8">
        <f t="shared" si="100"/>
        <v>25</v>
      </c>
      <c r="N701" s="8">
        <f t="shared" si="101"/>
        <v>0</v>
      </c>
      <c r="O701" s="8">
        <f t="shared" si="102"/>
        <v>50</v>
      </c>
      <c r="P701" s="8">
        <f t="shared" si="103"/>
        <v>83.5</v>
      </c>
      <c r="Q701" s="9">
        <f t="shared" si="104"/>
        <v>28.774999999999999</v>
      </c>
      <c r="R701" s="9">
        <f t="shared" si="105"/>
        <v>43.375</v>
      </c>
      <c r="S701" s="9">
        <f t="shared" si="106"/>
        <v>53.825000000000003</v>
      </c>
      <c r="T701" s="9">
        <f t="shared" si="107"/>
        <v>39.625</v>
      </c>
      <c r="U701" s="8">
        <f t="shared" si="108"/>
        <v>41.991666666666667</v>
      </c>
      <c r="V701" s="8">
        <f t="shared" si="109"/>
        <v>41.400000000000006</v>
      </c>
    </row>
    <row r="702" spans="1:22" ht="13.5" x14ac:dyDescent="0.25">
      <c r="A702" s="3">
        <f>RSI!A702</f>
        <v>43026</v>
      </c>
      <c r="B702" s="2">
        <f>RSI!B702</f>
        <v>2.1533000000000002</v>
      </c>
      <c r="C702" s="2">
        <f>RSI!I702</f>
        <v>63.420086297762701</v>
      </c>
      <c r="D702" s="2">
        <f>MACD!E702</f>
        <v>1.1040953169067169E-2</v>
      </c>
      <c r="E702" s="2">
        <f>MACD!F702</f>
        <v>2.0780850036411294E-3</v>
      </c>
      <c r="F702" s="2">
        <f>'Moving Avg'!D702</f>
        <v>2.10466</v>
      </c>
      <c r="G702" s="2">
        <f>'Moving Avg'!F702</f>
        <v>2.08528</v>
      </c>
      <c r="H702" s="2">
        <f>'Moving Avg'!G702</f>
        <v>2.0267559999999998</v>
      </c>
      <c r="I702" s="2">
        <f>'Moving Avg'!H702</f>
        <v>2.0791300000000019</v>
      </c>
      <c r="J702" s="6" t="str">
        <f>OBV!F702</f>
        <v>BULLISH</v>
      </c>
      <c r="K702" s="6" t="str">
        <f>OBV!G702</f>
        <v>STRONG</v>
      </c>
      <c r="L702" s="6" t="str">
        <f>OBV!H702</f>
        <v>CONFIRMED BULLISH</v>
      </c>
      <c r="M702" s="8">
        <f t="shared" si="100"/>
        <v>25</v>
      </c>
      <c r="N702" s="8">
        <f t="shared" si="101"/>
        <v>0</v>
      </c>
      <c r="O702" s="8">
        <f t="shared" si="102"/>
        <v>50</v>
      </c>
      <c r="P702" s="8">
        <f t="shared" si="103"/>
        <v>100</v>
      </c>
      <c r="Q702" s="9">
        <f t="shared" si="104"/>
        <v>31.25</v>
      </c>
      <c r="R702" s="9">
        <f t="shared" si="105"/>
        <v>47.5</v>
      </c>
      <c r="S702" s="9">
        <f t="shared" si="106"/>
        <v>61.25</v>
      </c>
      <c r="T702" s="9">
        <f t="shared" si="107"/>
        <v>43.75</v>
      </c>
      <c r="U702" s="8">
        <f t="shared" si="108"/>
        <v>46.666666666666664</v>
      </c>
      <c r="V702" s="8">
        <f t="shared" si="109"/>
        <v>45.9375</v>
      </c>
    </row>
    <row r="703" spans="1:22" ht="13.5" x14ac:dyDescent="0.25">
      <c r="A703" s="3">
        <f>RSI!A703</f>
        <v>43027</v>
      </c>
      <c r="B703" s="2">
        <f>RSI!B703</f>
        <v>2.1355</v>
      </c>
      <c r="C703" s="2">
        <f>RSI!I703</f>
        <v>59.885853152097049</v>
      </c>
      <c r="D703" s="2">
        <f>MACD!E703</f>
        <v>9.6609190646184118E-3</v>
      </c>
      <c r="E703" s="2">
        <f>MACD!F703</f>
        <v>3.5946518158365861E-3</v>
      </c>
      <c r="F703" s="2">
        <f>'Moving Avg'!D703</f>
        <v>2.11652</v>
      </c>
      <c r="G703" s="2">
        <f>'Moving Avg'!F703</f>
        <v>2.0873649999999997</v>
      </c>
      <c r="H703" s="2">
        <f>'Moving Avg'!G703</f>
        <v>2.030192</v>
      </c>
      <c r="I703" s="2">
        <f>'Moving Avg'!H703</f>
        <v>2.0783845000000012</v>
      </c>
      <c r="J703" s="6" t="str">
        <f>OBV!F703</f>
        <v>BULLISH</v>
      </c>
      <c r="K703" s="6" t="str">
        <f>OBV!G703</f>
        <v>STRONG</v>
      </c>
      <c r="L703" s="6" t="str">
        <f>OBV!H703</f>
        <v>CONFIRMED BULLISH</v>
      </c>
      <c r="M703" s="8">
        <f t="shared" si="100"/>
        <v>25</v>
      </c>
      <c r="N703" s="8">
        <f t="shared" si="101"/>
        <v>0</v>
      </c>
      <c r="O703" s="8">
        <f t="shared" si="102"/>
        <v>50</v>
      </c>
      <c r="P703" s="8">
        <f t="shared" si="103"/>
        <v>100</v>
      </c>
      <c r="Q703" s="9">
        <f t="shared" si="104"/>
        <v>31.25</v>
      </c>
      <c r="R703" s="9">
        <f t="shared" si="105"/>
        <v>47.5</v>
      </c>
      <c r="S703" s="9">
        <f t="shared" si="106"/>
        <v>61.25</v>
      </c>
      <c r="T703" s="9">
        <f t="shared" si="107"/>
        <v>43.75</v>
      </c>
      <c r="U703" s="8">
        <f t="shared" si="108"/>
        <v>46.666666666666664</v>
      </c>
      <c r="V703" s="8">
        <f t="shared" si="109"/>
        <v>45.9375</v>
      </c>
    </row>
    <row r="704" spans="1:22" ht="13.5" x14ac:dyDescent="0.25">
      <c r="A704" s="3">
        <f>RSI!A704</f>
        <v>43028</v>
      </c>
      <c r="B704" s="2">
        <f>RSI!B704</f>
        <v>2.0762</v>
      </c>
      <c r="C704" s="2">
        <f>RSI!I704</f>
        <v>49.907601741810296</v>
      </c>
      <c r="D704" s="2">
        <f>MACD!E704</f>
        <v>3.4291439791998002E-3</v>
      </c>
      <c r="E704" s="2">
        <f>MACD!F704</f>
        <v>3.5615502485092294E-3</v>
      </c>
      <c r="F704" s="2">
        <f>'Moving Avg'!D704</f>
        <v>2.11178</v>
      </c>
      <c r="G704" s="2">
        <f>'Moving Avg'!F704</f>
        <v>2.0891449999999998</v>
      </c>
      <c r="H704" s="2">
        <f>'Moving Avg'!G704</f>
        <v>2.0324419999999996</v>
      </c>
      <c r="I704" s="2">
        <f>'Moving Avg'!H704</f>
        <v>2.0773425000000008</v>
      </c>
      <c r="J704" s="6" t="str">
        <f>OBV!F704</f>
        <v>BULLISH</v>
      </c>
      <c r="K704" s="6" t="str">
        <f>OBV!G704</f>
        <v>NEUTRAL</v>
      </c>
      <c r="L704" s="6" t="str">
        <f>OBV!H704</f>
        <v>BULLISH DIVERGENCE</v>
      </c>
      <c r="M704" s="8">
        <f t="shared" si="100"/>
        <v>25</v>
      </c>
      <c r="N704" s="8">
        <f t="shared" si="101"/>
        <v>45</v>
      </c>
      <c r="O704" s="8">
        <f t="shared" si="102"/>
        <v>50</v>
      </c>
      <c r="P704" s="8">
        <f t="shared" si="103"/>
        <v>66.5</v>
      </c>
      <c r="Q704" s="9">
        <f t="shared" si="104"/>
        <v>41.975000000000001</v>
      </c>
      <c r="R704" s="9">
        <f t="shared" si="105"/>
        <v>48.125</v>
      </c>
      <c r="S704" s="9">
        <f t="shared" si="106"/>
        <v>52.924999999999997</v>
      </c>
      <c r="T704" s="9">
        <f t="shared" si="107"/>
        <v>46.625</v>
      </c>
      <c r="U704" s="8">
        <f t="shared" si="108"/>
        <v>47.67499999999999</v>
      </c>
      <c r="V704" s="8">
        <f t="shared" si="109"/>
        <v>47.412499999999994</v>
      </c>
    </row>
    <row r="705" spans="1:22" ht="13.5" x14ac:dyDescent="0.25">
      <c r="A705" s="3">
        <f>RSI!A705</f>
        <v>43031</v>
      </c>
      <c r="B705" s="2">
        <f>RSI!B705</f>
        <v>2.1118000000000001</v>
      </c>
      <c r="C705" s="2">
        <f>RSI!I705</f>
        <v>54.778966731529032</v>
      </c>
      <c r="D705" s="2">
        <f>MACD!E705</f>
        <v>-4.4678780276576902E-3</v>
      </c>
      <c r="E705" s="2">
        <f>MACD!F705</f>
        <v>1.9556645932758453E-3</v>
      </c>
      <c r="F705" s="2">
        <f>'Moving Avg'!D705</f>
        <v>2.1153400000000002</v>
      </c>
      <c r="G705" s="2">
        <f>'Moving Avg'!F705</f>
        <v>2.0912300000000004</v>
      </c>
      <c r="H705" s="2">
        <f>'Moving Avg'!G705</f>
        <v>2.0354039999999998</v>
      </c>
      <c r="I705" s="2">
        <f>'Moving Avg'!H705</f>
        <v>2.0767570000000006</v>
      </c>
      <c r="J705" s="6" t="str">
        <f>OBV!F705</f>
        <v>BULLISH</v>
      </c>
      <c r="K705" s="6" t="str">
        <f>OBV!G705</f>
        <v>STRONG</v>
      </c>
      <c r="L705" s="6" t="str">
        <f>OBV!H705</f>
        <v>CONFIRMED BULLISH</v>
      </c>
      <c r="M705" s="8">
        <f t="shared" si="100"/>
        <v>25</v>
      </c>
      <c r="N705" s="8">
        <f t="shared" si="101"/>
        <v>45</v>
      </c>
      <c r="O705" s="8">
        <f t="shared" si="102"/>
        <v>50</v>
      </c>
      <c r="P705" s="8">
        <f t="shared" si="103"/>
        <v>100</v>
      </c>
      <c r="Q705" s="9">
        <f t="shared" si="104"/>
        <v>47</v>
      </c>
      <c r="R705" s="9">
        <f t="shared" si="105"/>
        <v>56.5</v>
      </c>
      <c r="S705" s="9">
        <f t="shared" si="106"/>
        <v>68</v>
      </c>
      <c r="T705" s="9">
        <f t="shared" si="107"/>
        <v>55</v>
      </c>
      <c r="U705" s="8">
        <f t="shared" si="108"/>
        <v>57.166666666666664</v>
      </c>
      <c r="V705" s="8">
        <f t="shared" si="109"/>
        <v>56.625</v>
      </c>
    </row>
    <row r="706" spans="1:22" ht="13.5" x14ac:dyDescent="0.25">
      <c r="A706" s="3">
        <f>RSI!A706</f>
        <v>43032</v>
      </c>
      <c r="B706" s="2">
        <f>RSI!B706</f>
        <v>2.1236000000000002</v>
      </c>
      <c r="C706" s="2">
        <f>RSI!I706</f>
        <v>56.296072992480106</v>
      </c>
      <c r="D706" s="2">
        <f>MACD!E706</f>
        <v>-1.1314628853227759E-2</v>
      </c>
      <c r="E706" s="2">
        <f>MACD!F706</f>
        <v>-6.9839409602487574E-4</v>
      </c>
      <c r="F706" s="2">
        <f>'Moving Avg'!D706</f>
        <v>2.1200800000000002</v>
      </c>
      <c r="G706" s="2">
        <f>'Moving Avg'!F706</f>
        <v>2.0965650000000005</v>
      </c>
      <c r="H706" s="2">
        <f>'Moving Avg'!G706</f>
        <v>2.0381299999999998</v>
      </c>
      <c r="I706" s="2">
        <f>'Moving Avg'!H706</f>
        <v>2.0762305000000008</v>
      </c>
      <c r="J706" s="6" t="str">
        <f>OBV!F706</f>
        <v>BULLISH</v>
      </c>
      <c r="K706" s="6" t="str">
        <f>OBV!G706</f>
        <v>NEUTRAL</v>
      </c>
      <c r="L706" s="6" t="str">
        <f>OBV!H706</f>
        <v>CONFIRMED BULLISH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50</v>
      </c>
      <c r="P706" s="8">
        <f t="shared" ref="P706:P769" si="113">IF(L706="confirmed bullish", 34, IF(L706="bullish divergence",17, 0))+IF(J706="bullish",33,IF(J706="bearish",0,16.5))+IF(K706="strong",33,IF(K706="weak",0,16.5))</f>
        <v>83.5</v>
      </c>
      <c r="Q706" s="9">
        <f t="shared" si="104"/>
        <v>44.524999999999999</v>
      </c>
      <c r="R706" s="9">
        <f t="shared" si="105"/>
        <v>52.375</v>
      </c>
      <c r="S706" s="9">
        <f t="shared" si="106"/>
        <v>60.575000000000003</v>
      </c>
      <c r="T706" s="9">
        <f t="shared" si="107"/>
        <v>50.875</v>
      </c>
      <c r="U706" s="8">
        <f t="shared" si="108"/>
        <v>52.491666666666674</v>
      </c>
      <c r="V706" s="8">
        <f t="shared" si="109"/>
        <v>52.087500000000006</v>
      </c>
    </row>
    <row r="707" spans="1:22" ht="13.5" x14ac:dyDescent="0.25">
      <c r="A707" s="3">
        <f>RSI!A707</f>
        <v>43033</v>
      </c>
      <c r="B707" s="2">
        <f>RSI!B707</f>
        <v>2.1947999999999999</v>
      </c>
      <c r="C707" s="2">
        <f>RSI!I707</f>
        <v>64.11831159862858</v>
      </c>
      <c r="D707" s="2">
        <f>MACD!E707</f>
        <v>-1.5327728458979895E-2</v>
      </c>
      <c r="E707" s="2">
        <f>MACD!F707</f>
        <v>-3.62426096861588E-3</v>
      </c>
      <c r="F707" s="2">
        <f>'Moving Avg'!D707</f>
        <v>2.1283799999999999</v>
      </c>
      <c r="G707" s="2">
        <f>'Moving Avg'!F707</f>
        <v>2.1028000000000002</v>
      </c>
      <c r="H707" s="2">
        <f>'Moving Avg'!G707</f>
        <v>2.0429879999999998</v>
      </c>
      <c r="I707" s="2">
        <f>'Moving Avg'!H707</f>
        <v>2.0760600000000005</v>
      </c>
      <c r="J707" s="6" t="str">
        <f>OBV!F707</f>
        <v>BULLISH</v>
      </c>
      <c r="K707" s="6" t="str">
        <f>OBV!G707</f>
        <v>STRONG</v>
      </c>
      <c r="L707" s="6" t="str">
        <f>OBV!H707</f>
        <v>CONFIRMED BULLISH</v>
      </c>
      <c r="M707" s="8">
        <f t="shared" si="110"/>
        <v>25</v>
      </c>
      <c r="N707" s="8">
        <f t="shared" si="111"/>
        <v>45</v>
      </c>
      <c r="O707" s="8">
        <f t="shared" si="112"/>
        <v>50</v>
      </c>
      <c r="P707" s="8">
        <f t="shared" si="113"/>
        <v>100</v>
      </c>
      <c r="Q707" s="9">
        <f t="shared" ref="Q707:Q770" si="114">0.35*M707+N707*0.35+O707*0.15+P707*0.15</f>
        <v>47</v>
      </c>
      <c r="R707" s="9">
        <f t="shared" ref="R707:R770" si="115">M707*0.2+N707*0.2+O707*0.35+P707*0.25</f>
        <v>56.5</v>
      </c>
      <c r="S707" s="9">
        <f t="shared" ref="S707:S770" si="116">M707*0.15+N707*0.15+O707*0.25+P707*0.45</f>
        <v>68</v>
      </c>
      <c r="T707" s="9">
        <f t="shared" ref="T707:T770" si="117">0.25*SUM(M707:P707)</f>
        <v>55</v>
      </c>
      <c r="U707" s="8">
        <f t="shared" ref="U707:U770" si="118">SUM(Q707:S707)/3</f>
        <v>57.166666666666664</v>
      </c>
      <c r="V707" s="8">
        <f t="shared" ref="V707:V770" si="119">SUM(Q707:T707)/4</f>
        <v>56.625</v>
      </c>
    </row>
    <row r="708" spans="1:22" ht="13.5" x14ac:dyDescent="0.25">
      <c r="A708" s="3">
        <f>RSI!A708</f>
        <v>43034</v>
      </c>
      <c r="B708" s="2">
        <f>RSI!B708</f>
        <v>2.1947999999999999</v>
      </c>
      <c r="C708" s="2">
        <f>RSI!I708</f>
        <v>64.11831159862858</v>
      </c>
      <c r="D708" s="2">
        <f>MACD!E708</f>
        <v>-2.3024855176204451E-2</v>
      </c>
      <c r="E708" s="2">
        <f>MACD!F708</f>
        <v>-7.5043798101335941E-3</v>
      </c>
      <c r="F708" s="2">
        <f>'Moving Avg'!D708</f>
        <v>2.1402399999999999</v>
      </c>
      <c r="G708" s="2">
        <f>'Moving Avg'!F708</f>
        <v>2.1075550000000005</v>
      </c>
      <c r="H708" s="2">
        <f>'Moving Avg'!G708</f>
        <v>2.0478459999999998</v>
      </c>
      <c r="I708" s="2">
        <f>'Moving Avg'!H708</f>
        <v>2.0758895000000006</v>
      </c>
      <c r="J708" s="6" t="str">
        <f>OBV!F708</f>
        <v>BULLISH</v>
      </c>
      <c r="K708" s="6" t="str">
        <f>OBV!G708</f>
        <v>STRONG</v>
      </c>
      <c r="L708" s="6" t="str">
        <f>OBV!H708</f>
        <v>CONFIRMED BULLISH</v>
      </c>
      <c r="M708" s="8">
        <f t="shared" si="110"/>
        <v>25</v>
      </c>
      <c r="N708" s="8">
        <f t="shared" si="111"/>
        <v>45</v>
      </c>
      <c r="O708" s="8">
        <f t="shared" si="112"/>
        <v>50</v>
      </c>
      <c r="P708" s="8">
        <f t="shared" si="113"/>
        <v>100</v>
      </c>
      <c r="Q708" s="9">
        <f t="shared" si="114"/>
        <v>47</v>
      </c>
      <c r="R708" s="9">
        <f t="shared" si="115"/>
        <v>56.5</v>
      </c>
      <c r="S708" s="9">
        <f t="shared" si="116"/>
        <v>68</v>
      </c>
      <c r="T708" s="9">
        <f t="shared" si="117"/>
        <v>55</v>
      </c>
      <c r="U708" s="8">
        <f t="shared" si="118"/>
        <v>57.166666666666664</v>
      </c>
      <c r="V708" s="8">
        <f t="shared" si="119"/>
        <v>56.625</v>
      </c>
    </row>
    <row r="709" spans="1:22" ht="13.5" x14ac:dyDescent="0.25">
      <c r="A709" s="3">
        <f>RSI!A709</f>
        <v>43035</v>
      </c>
      <c r="B709" s="2">
        <f>RSI!B709</f>
        <v>2.1355</v>
      </c>
      <c r="C709" s="2">
        <f>RSI!I709</f>
        <v>54.667225926994398</v>
      </c>
      <c r="D709" s="2">
        <f>MACD!E709</f>
        <v>-2.2105796562335467E-2</v>
      </c>
      <c r="E709" s="2">
        <f>MACD!F709</f>
        <v>-1.042466316057397E-2</v>
      </c>
      <c r="F709" s="2">
        <f>'Moving Avg'!D709</f>
        <v>2.1520999999999999</v>
      </c>
      <c r="G709" s="2">
        <f>'Moving Avg'!F709</f>
        <v>2.1087550000000004</v>
      </c>
      <c r="H709" s="2">
        <f>'Moving Avg'!G709</f>
        <v>2.0515179999999997</v>
      </c>
      <c r="I709" s="2">
        <f>'Moving Avg'!H709</f>
        <v>2.0755340000000002</v>
      </c>
      <c r="J709" s="6" t="str">
        <f>OBV!F709</f>
        <v>BULLISH</v>
      </c>
      <c r="K709" s="6" t="str">
        <f>OBV!G709</f>
        <v>NEUTRAL</v>
      </c>
      <c r="L709" s="6" t="str">
        <f>OBV!H709</f>
        <v>CONFIRMED BULLISH</v>
      </c>
      <c r="M709" s="8">
        <f t="shared" si="110"/>
        <v>25</v>
      </c>
      <c r="N709" s="8">
        <f t="shared" si="111"/>
        <v>45</v>
      </c>
      <c r="O709" s="8">
        <f t="shared" si="112"/>
        <v>50</v>
      </c>
      <c r="P709" s="8">
        <f t="shared" si="113"/>
        <v>83.5</v>
      </c>
      <c r="Q709" s="9">
        <f t="shared" si="114"/>
        <v>44.524999999999999</v>
      </c>
      <c r="R709" s="9">
        <f t="shared" si="115"/>
        <v>52.375</v>
      </c>
      <c r="S709" s="9">
        <f t="shared" si="116"/>
        <v>60.575000000000003</v>
      </c>
      <c r="T709" s="9">
        <f t="shared" si="117"/>
        <v>50.875</v>
      </c>
      <c r="U709" s="8">
        <f t="shared" si="118"/>
        <v>52.491666666666674</v>
      </c>
      <c r="V709" s="8">
        <f t="shared" si="119"/>
        <v>52.087500000000006</v>
      </c>
    </row>
    <row r="710" spans="1:22" ht="13.5" x14ac:dyDescent="0.25">
      <c r="A710" s="3">
        <f>RSI!A710</f>
        <v>43038</v>
      </c>
      <c r="B710" s="2">
        <f>RSI!B710</f>
        <v>2.1236000000000002</v>
      </c>
      <c r="C710" s="2">
        <f>RSI!I710</f>
        <v>52.97956588096465</v>
      </c>
      <c r="D710" s="2">
        <f>MACD!E710</f>
        <v>-2.1565727317141015E-2</v>
      </c>
      <c r="E710" s="2">
        <f>MACD!F710</f>
        <v>-1.2652875991887379E-2</v>
      </c>
      <c r="F710" s="2">
        <f>'Moving Avg'!D710</f>
        <v>2.1544599999999998</v>
      </c>
      <c r="G710" s="2">
        <f>'Moving Avg'!F710</f>
        <v>2.1099500000000004</v>
      </c>
      <c r="H710" s="2">
        <f>'Moving Avg'!G710</f>
        <v>2.0551899999999996</v>
      </c>
      <c r="I710" s="2">
        <f>'Moving Avg'!H710</f>
        <v>2.0752860000000002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0"/>
        <v>25</v>
      </c>
      <c r="N710" s="8">
        <f t="shared" si="111"/>
        <v>45</v>
      </c>
      <c r="O710" s="8">
        <f t="shared" si="112"/>
        <v>50</v>
      </c>
      <c r="P710" s="8">
        <f t="shared" si="113"/>
        <v>83.5</v>
      </c>
      <c r="Q710" s="9">
        <f t="shared" si="114"/>
        <v>44.524999999999999</v>
      </c>
      <c r="R710" s="9">
        <f t="shared" si="115"/>
        <v>52.375</v>
      </c>
      <c r="S710" s="9">
        <f t="shared" si="116"/>
        <v>60.575000000000003</v>
      </c>
      <c r="T710" s="9">
        <f t="shared" si="117"/>
        <v>50.875</v>
      </c>
      <c r="U710" s="8">
        <f t="shared" si="118"/>
        <v>52.491666666666674</v>
      </c>
      <c r="V710" s="8">
        <f t="shared" si="119"/>
        <v>52.087500000000006</v>
      </c>
    </row>
    <row r="711" spans="1:22" ht="13.5" x14ac:dyDescent="0.25">
      <c r="A711" s="3">
        <f>RSI!A711</f>
        <v>43039</v>
      </c>
      <c r="B711" s="2">
        <f>RSI!B711</f>
        <v>2.0762</v>
      </c>
      <c r="C711" s="2">
        <f>RSI!I711</f>
        <v>46.784121340903667</v>
      </c>
      <c r="D711" s="2">
        <f>MACD!E711</f>
        <v>-1.681535138638024E-2</v>
      </c>
      <c r="E711" s="2">
        <f>MACD!F711</f>
        <v>-1.3485371070785953E-2</v>
      </c>
      <c r="F711" s="2">
        <f>'Moving Avg'!D711</f>
        <v>2.1449799999999999</v>
      </c>
      <c r="G711" s="2">
        <f>'Moving Avg'!F711</f>
        <v>2.1087750000000005</v>
      </c>
      <c r="H711" s="2">
        <f>'Moving Avg'!G711</f>
        <v>2.0576759999999998</v>
      </c>
      <c r="I711" s="2">
        <f>'Moving Avg'!H711</f>
        <v>2.0748010000000003</v>
      </c>
      <c r="J711" s="6" t="str">
        <f>OBV!F711</f>
        <v>BULLISH</v>
      </c>
      <c r="K711" s="6" t="str">
        <f>OBV!G711</f>
        <v>NEUTRAL</v>
      </c>
      <c r="L711" s="6" t="str">
        <f>OBV!H711</f>
        <v>BULLISH DIVERGENCE</v>
      </c>
      <c r="M711" s="8">
        <f t="shared" si="110"/>
        <v>25</v>
      </c>
      <c r="N711" s="8">
        <f t="shared" si="111"/>
        <v>45</v>
      </c>
      <c r="O711" s="8">
        <f t="shared" si="112"/>
        <v>50</v>
      </c>
      <c r="P711" s="8">
        <f t="shared" si="113"/>
        <v>66.5</v>
      </c>
      <c r="Q711" s="9">
        <f t="shared" si="114"/>
        <v>41.975000000000001</v>
      </c>
      <c r="R711" s="9">
        <f t="shared" si="115"/>
        <v>48.125</v>
      </c>
      <c r="S711" s="9">
        <f t="shared" si="116"/>
        <v>52.924999999999997</v>
      </c>
      <c r="T711" s="9">
        <f t="shared" si="117"/>
        <v>46.625</v>
      </c>
      <c r="U711" s="8">
        <f t="shared" si="118"/>
        <v>47.67499999999999</v>
      </c>
      <c r="V711" s="8">
        <f t="shared" si="119"/>
        <v>47.412499999999994</v>
      </c>
    </row>
    <row r="712" spans="1:22" ht="13.5" x14ac:dyDescent="0.25">
      <c r="A712" s="3">
        <f>RSI!A712</f>
        <v>43040</v>
      </c>
      <c r="B712" s="2">
        <f>RSI!B712</f>
        <v>2.0762</v>
      </c>
      <c r="C712" s="2">
        <f>RSI!I712</f>
        <v>46.784121340903667</v>
      </c>
      <c r="D712" s="2">
        <f>MACD!E712</f>
        <v>-4.4164488607254526E-3</v>
      </c>
      <c r="E712" s="2">
        <f>MACD!F712</f>
        <v>-1.1671586628773854E-2</v>
      </c>
      <c r="F712" s="2">
        <f>'Moving Avg'!D712</f>
        <v>2.1212599999999999</v>
      </c>
      <c r="G712" s="2">
        <f>'Moving Avg'!F712</f>
        <v>2.1061200000000002</v>
      </c>
      <c r="H712" s="2">
        <f>'Moving Avg'!G712</f>
        <v>2.060162</v>
      </c>
      <c r="I712" s="2">
        <f>'Moving Avg'!H712</f>
        <v>2.074316</v>
      </c>
      <c r="J712" s="6" t="str">
        <f>OBV!F712</f>
        <v>BEARISH</v>
      </c>
      <c r="K712" s="6" t="str">
        <f>OBV!G712</f>
        <v>NEUTRAL</v>
      </c>
      <c r="L712" s="6" t="str">
        <f>OBV!H712</f>
        <v>CONFIRMED BEARISH</v>
      </c>
      <c r="M712" s="8">
        <f t="shared" si="110"/>
        <v>25</v>
      </c>
      <c r="N712" s="8">
        <f t="shared" si="111"/>
        <v>0</v>
      </c>
      <c r="O712" s="8">
        <f t="shared" si="112"/>
        <v>50</v>
      </c>
      <c r="P712" s="8">
        <f t="shared" si="113"/>
        <v>16.5</v>
      </c>
      <c r="Q712" s="9">
        <f t="shared" si="114"/>
        <v>18.725000000000001</v>
      </c>
      <c r="R712" s="9">
        <f t="shared" si="115"/>
        <v>26.625</v>
      </c>
      <c r="S712" s="9">
        <f t="shared" si="116"/>
        <v>23.675000000000001</v>
      </c>
      <c r="T712" s="9">
        <f t="shared" si="117"/>
        <v>22.875</v>
      </c>
      <c r="U712" s="8">
        <f t="shared" si="118"/>
        <v>23.008333333333336</v>
      </c>
      <c r="V712" s="8">
        <f t="shared" si="119"/>
        <v>22.975000000000001</v>
      </c>
    </row>
    <row r="713" spans="1:22" ht="13.5" x14ac:dyDescent="0.25">
      <c r="A713" s="3">
        <f>RSI!A713</f>
        <v>43041</v>
      </c>
      <c r="B713" s="2">
        <f>RSI!B713</f>
        <v>2.0167999999999999</v>
      </c>
      <c r="C713" s="2">
        <f>RSI!I713</f>
        <v>39.987864807280403</v>
      </c>
      <c r="D713" s="2">
        <f>MACD!E713</f>
        <v>7.8882918515192912E-3</v>
      </c>
      <c r="E713" s="2">
        <f>MACD!F713</f>
        <v>-7.7596109327152246E-3</v>
      </c>
      <c r="F713" s="2">
        <f>'Moving Avg'!D713</f>
        <v>2.0856599999999998</v>
      </c>
      <c r="G713" s="2">
        <f>'Moving Avg'!F713</f>
        <v>2.1016800000000004</v>
      </c>
      <c r="H713" s="2">
        <f>'Moving Avg'!G713</f>
        <v>2.06229</v>
      </c>
      <c r="I713" s="2">
        <f>'Moving Avg'!H713</f>
        <v>2.0734505000000003</v>
      </c>
      <c r="J713" s="6" t="str">
        <f>OBV!F713</f>
        <v>BEARISH</v>
      </c>
      <c r="K713" s="6" t="str">
        <f>OBV!G713</f>
        <v>NEUTRAL</v>
      </c>
      <c r="L713" s="6" t="str">
        <f>OBV!H713</f>
        <v>CONFIRMED BEARISH</v>
      </c>
      <c r="M713" s="8">
        <f t="shared" si="110"/>
        <v>25</v>
      </c>
      <c r="N713" s="8">
        <f t="shared" si="111"/>
        <v>0</v>
      </c>
      <c r="O713" s="8">
        <f t="shared" si="112"/>
        <v>50</v>
      </c>
      <c r="P713" s="8">
        <f t="shared" si="113"/>
        <v>16.5</v>
      </c>
      <c r="Q713" s="9">
        <f t="shared" si="114"/>
        <v>18.725000000000001</v>
      </c>
      <c r="R713" s="9">
        <f t="shared" si="115"/>
        <v>26.625</v>
      </c>
      <c r="S713" s="9">
        <f t="shared" si="116"/>
        <v>23.675000000000001</v>
      </c>
      <c r="T713" s="9">
        <f t="shared" si="117"/>
        <v>22.875</v>
      </c>
      <c r="U713" s="8">
        <f t="shared" si="118"/>
        <v>23.008333333333336</v>
      </c>
      <c r="V713" s="8">
        <f t="shared" si="119"/>
        <v>22.975000000000001</v>
      </c>
    </row>
    <row r="714" spans="1:22" ht="13.5" x14ac:dyDescent="0.25">
      <c r="A714" s="3">
        <f>RSI!A714</f>
        <v>43042</v>
      </c>
      <c r="B714" s="2">
        <f>RSI!B714</f>
        <v>2.0762</v>
      </c>
      <c r="C714" s="2">
        <f>RSI!I714</f>
        <v>48.106272167840586</v>
      </c>
      <c r="D714" s="2">
        <f>MACD!E714</f>
        <v>5.2684927873065668E-3</v>
      </c>
      <c r="E714" s="2">
        <f>MACD!F714</f>
        <v>-5.1539901887108662E-3</v>
      </c>
      <c r="F714" s="2">
        <f>'Moving Avg'!D714</f>
        <v>2.0737999999999999</v>
      </c>
      <c r="G714" s="2">
        <f>'Moving Avg'!F714</f>
        <v>2.1031649999999997</v>
      </c>
      <c r="H714" s="2">
        <f>'Moving Avg'!G714</f>
        <v>2.0647760000000002</v>
      </c>
      <c r="I714" s="2">
        <f>'Moving Avg'!H714</f>
        <v>2.0728819999999994</v>
      </c>
      <c r="J714" s="6" t="str">
        <f>OBV!F714</f>
        <v>BEARISH</v>
      </c>
      <c r="K714" s="6" t="str">
        <f>OBV!G714</f>
        <v>NEUTRAL</v>
      </c>
      <c r="L714" s="6" t="str">
        <f>OBV!H714</f>
        <v>CONFIRMED BEARISH</v>
      </c>
      <c r="M714" s="8">
        <f t="shared" si="110"/>
        <v>25</v>
      </c>
      <c r="N714" s="8">
        <f t="shared" si="111"/>
        <v>0</v>
      </c>
      <c r="O714" s="8">
        <f t="shared" si="112"/>
        <v>50</v>
      </c>
      <c r="P714" s="8">
        <f t="shared" si="113"/>
        <v>16.5</v>
      </c>
      <c r="Q714" s="9">
        <f t="shared" si="114"/>
        <v>18.725000000000001</v>
      </c>
      <c r="R714" s="9">
        <f t="shared" si="115"/>
        <v>26.625</v>
      </c>
      <c r="S714" s="9">
        <f t="shared" si="116"/>
        <v>23.675000000000001</v>
      </c>
      <c r="T714" s="9">
        <f t="shared" si="117"/>
        <v>22.875</v>
      </c>
      <c r="U714" s="8">
        <f t="shared" si="118"/>
        <v>23.008333333333336</v>
      </c>
      <c r="V714" s="8">
        <f t="shared" si="119"/>
        <v>22.975000000000001</v>
      </c>
    </row>
    <row r="715" spans="1:22" ht="13.5" x14ac:dyDescent="0.25">
      <c r="A715" s="3">
        <f>RSI!A715</f>
        <v>43045</v>
      </c>
      <c r="B715" s="2">
        <f>RSI!B715</f>
        <v>2.0701999999999998</v>
      </c>
      <c r="C715" s="2">
        <f>RSI!I715</f>
        <v>47.408620609765528</v>
      </c>
      <c r="D715" s="2">
        <f>MACD!E715</f>
        <v>9.0772713804470051E-3</v>
      </c>
      <c r="E715" s="2">
        <f>MACD!F715</f>
        <v>-2.3077378748792917E-3</v>
      </c>
      <c r="F715" s="2">
        <f>'Moving Avg'!D715</f>
        <v>2.0631200000000001</v>
      </c>
      <c r="G715" s="2">
        <f>'Moving Avg'!F715</f>
        <v>2.1043500000000002</v>
      </c>
      <c r="H715" s="2">
        <f>'Moving Avg'!G715</f>
        <v>2.0671419999999996</v>
      </c>
      <c r="I715" s="2">
        <f>'Moving Avg'!H715</f>
        <v>2.0723669999999998</v>
      </c>
      <c r="J715" s="6" t="str">
        <f>OBV!F715</f>
        <v>BEARISH</v>
      </c>
      <c r="K715" s="6" t="str">
        <f>OBV!G715</f>
        <v>NEUTRAL</v>
      </c>
      <c r="L715" s="6" t="str">
        <f>OBV!H715</f>
        <v>CONFIRMED BEARISH</v>
      </c>
      <c r="M715" s="8">
        <f t="shared" si="110"/>
        <v>25</v>
      </c>
      <c r="N715" s="8">
        <f t="shared" si="111"/>
        <v>0</v>
      </c>
      <c r="O715" s="8">
        <f t="shared" si="112"/>
        <v>0</v>
      </c>
      <c r="P715" s="8">
        <f t="shared" si="113"/>
        <v>16.5</v>
      </c>
      <c r="Q715" s="9">
        <f t="shared" si="114"/>
        <v>11.225</v>
      </c>
      <c r="R715" s="9">
        <f t="shared" si="115"/>
        <v>9.125</v>
      </c>
      <c r="S715" s="9">
        <f t="shared" si="116"/>
        <v>11.175000000000001</v>
      </c>
      <c r="T715" s="9">
        <f t="shared" si="117"/>
        <v>10.375</v>
      </c>
      <c r="U715" s="8">
        <f t="shared" si="118"/>
        <v>10.508333333333335</v>
      </c>
      <c r="V715" s="8">
        <f t="shared" si="119"/>
        <v>10.475000000000001</v>
      </c>
    </row>
    <row r="716" spans="1:22" ht="13.5" x14ac:dyDescent="0.25">
      <c r="A716" s="3">
        <f>RSI!A716</f>
        <v>43046</v>
      </c>
      <c r="B716" s="2">
        <f>RSI!B716</f>
        <v>2.0762</v>
      </c>
      <c r="C716" s="2">
        <f>RSI!I716</f>
        <v>48.217354755288014</v>
      </c>
      <c r="D716" s="2">
        <f>MACD!E716</f>
        <v>1.3802926729711285E-2</v>
      </c>
      <c r="E716" s="2">
        <f>MACD!F716</f>
        <v>9.143950460388235E-4</v>
      </c>
      <c r="F716" s="2">
        <f>'Moving Avg'!D716</f>
        <v>2.0631200000000001</v>
      </c>
      <c r="G716" s="2">
        <f>'Moving Avg'!F716</f>
        <v>2.10554</v>
      </c>
      <c r="H716" s="2">
        <f>'Moving Avg'!G716</f>
        <v>2.0688</v>
      </c>
      <c r="I716" s="2">
        <f>'Moving Avg'!H716</f>
        <v>2.0718819999999996</v>
      </c>
      <c r="J716" s="6" t="str">
        <f>OBV!F716</f>
        <v>BULLISH</v>
      </c>
      <c r="K716" s="6" t="str">
        <f>OBV!G716</f>
        <v>NEUTRAL</v>
      </c>
      <c r="L716" s="6" t="str">
        <f>OBV!H716</f>
        <v>NEUTRAL</v>
      </c>
      <c r="M716" s="8">
        <f t="shared" si="110"/>
        <v>25</v>
      </c>
      <c r="N716" s="8">
        <f t="shared" si="111"/>
        <v>0</v>
      </c>
      <c r="O716" s="8">
        <f t="shared" si="112"/>
        <v>0</v>
      </c>
      <c r="P716" s="8">
        <f t="shared" si="113"/>
        <v>49.5</v>
      </c>
      <c r="Q716" s="9">
        <f t="shared" si="114"/>
        <v>16.175000000000001</v>
      </c>
      <c r="R716" s="9">
        <f t="shared" si="115"/>
        <v>17.375</v>
      </c>
      <c r="S716" s="9">
        <f t="shared" si="116"/>
        <v>26.025000000000002</v>
      </c>
      <c r="T716" s="9">
        <f t="shared" si="117"/>
        <v>18.625</v>
      </c>
      <c r="U716" s="8">
        <f t="shared" si="118"/>
        <v>19.858333333333334</v>
      </c>
      <c r="V716" s="8">
        <f t="shared" si="119"/>
        <v>19.55</v>
      </c>
    </row>
    <row r="717" spans="1:22" ht="13.5" x14ac:dyDescent="0.25">
      <c r="A717" s="3">
        <f>RSI!A717</f>
        <v>43047</v>
      </c>
      <c r="B717" s="2">
        <f>RSI!B717</f>
        <v>2.0762</v>
      </c>
      <c r="C717" s="2">
        <f>RSI!I717</f>
        <v>48.217354755288014</v>
      </c>
      <c r="D717" s="2">
        <f>MACD!E717</f>
        <v>2.8842082040620109E-2</v>
      </c>
      <c r="E717" s="2">
        <f>MACD!F717</f>
        <v>6.4999324449550814E-3</v>
      </c>
      <c r="F717" s="2">
        <f>'Moving Avg'!D717</f>
        <v>2.0631200000000001</v>
      </c>
      <c r="G717" s="2">
        <f>'Moving Avg'!F717</f>
        <v>2.104355</v>
      </c>
      <c r="H717" s="2">
        <f>'Moving Avg'!G717</f>
        <v>2.0716419999999998</v>
      </c>
      <c r="I717" s="2">
        <f>'Moving Avg'!H717</f>
        <v>2.0713969999999993</v>
      </c>
      <c r="J717" s="6" t="str">
        <f>OBV!F717</f>
        <v>BULLISH</v>
      </c>
      <c r="K717" s="6" t="str">
        <f>OBV!G717</f>
        <v>NEUTRAL</v>
      </c>
      <c r="L717" s="6" t="str">
        <f>OBV!H717</f>
        <v>NEUTRAL</v>
      </c>
      <c r="M717" s="8">
        <f t="shared" si="110"/>
        <v>25</v>
      </c>
      <c r="N717" s="8">
        <f t="shared" si="111"/>
        <v>0</v>
      </c>
      <c r="O717" s="8">
        <f t="shared" si="112"/>
        <v>0</v>
      </c>
      <c r="P717" s="8">
        <f t="shared" si="113"/>
        <v>49.5</v>
      </c>
      <c r="Q717" s="9">
        <f t="shared" si="114"/>
        <v>16.175000000000001</v>
      </c>
      <c r="R717" s="9">
        <f t="shared" si="115"/>
        <v>17.375</v>
      </c>
      <c r="S717" s="9">
        <f t="shared" si="116"/>
        <v>26.025000000000002</v>
      </c>
      <c r="T717" s="9">
        <f t="shared" si="117"/>
        <v>18.625</v>
      </c>
      <c r="U717" s="8">
        <f t="shared" si="118"/>
        <v>19.858333333333334</v>
      </c>
      <c r="V717" s="8">
        <f t="shared" si="119"/>
        <v>19.55</v>
      </c>
    </row>
    <row r="718" spans="1:22" ht="13.5" x14ac:dyDescent="0.25">
      <c r="A718" s="3">
        <f>RSI!A718</f>
        <v>43048</v>
      </c>
      <c r="B718" s="2">
        <f>RSI!B718</f>
        <v>2.0465</v>
      </c>
      <c r="C718" s="2">
        <f>RSI!I718</f>
        <v>44.305990738789404</v>
      </c>
      <c r="D718" s="2">
        <f>MACD!E718</f>
        <v>4.3847778286595585E-2</v>
      </c>
      <c r="E718" s="2">
        <f>MACD!F718</f>
        <v>1.3969501613283183E-2</v>
      </c>
      <c r="F718" s="2">
        <f>'Moving Avg'!D718</f>
        <v>2.0690599999999999</v>
      </c>
      <c r="G718" s="2">
        <f>'Moving Avg'!F718</f>
        <v>2.1028700000000002</v>
      </c>
      <c r="H718" s="2">
        <f>'Moving Avg'!G718</f>
        <v>2.0734159999999999</v>
      </c>
      <c r="I718" s="2">
        <f>'Moving Avg'!H718</f>
        <v>2.0707634999999991</v>
      </c>
      <c r="J718" s="6" t="str">
        <f>OBV!F718</f>
        <v>BULLISH</v>
      </c>
      <c r="K718" s="6" t="str">
        <f>OBV!G718</f>
        <v>NEUTRAL</v>
      </c>
      <c r="L718" s="6" t="str">
        <f>OBV!H718</f>
        <v>CONFIRMED BULLISH</v>
      </c>
      <c r="M718" s="8">
        <f t="shared" si="110"/>
        <v>25</v>
      </c>
      <c r="N718" s="8">
        <f t="shared" si="111"/>
        <v>0</v>
      </c>
      <c r="O718" s="8">
        <f t="shared" si="112"/>
        <v>0</v>
      </c>
      <c r="P718" s="8">
        <f t="shared" si="113"/>
        <v>83.5</v>
      </c>
      <c r="Q718" s="9">
        <f t="shared" si="114"/>
        <v>21.274999999999999</v>
      </c>
      <c r="R718" s="9">
        <f t="shared" si="115"/>
        <v>25.875</v>
      </c>
      <c r="S718" s="9">
        <f t="shared" si="116"/>
        <v>41.325000000000003</v>
      </c>
      <c r="T718" s="9">
        <f t="shared" si="117"/>
        <v>27.125</v>
      </c>
      <c r="U718" s="8">
        <f t="shared" si="118"/>
        <v>29.491666666666664</v>
      </c>
      <c r="V718" s="8">
        <f t="shared" si="119"/>
        <v>28.9</v>
      </c>
    </row>
    <row r="719" spans="1:22" ht="13.5" x14ac:dyDescent="0.25">
      <c r="A719" s="3">
        <f>RSI!A719</f>
        <v>43049</v>
      </c>
      <c r="B719" s="2">
        <f>RSI!B719</f>
        <v>2.0465</v>
      </c>
      <c r="C719" s="2">
        <f>RSI!I719</f>
        <v>44.305990738789404</v>
      </c>
      <c r="D719" s="2">
        <f>MACD!E719</f>
        <v>4.7671639695418211E-2</v>
      </c>
      <c r="E719" s="2">
        <f>MACD!F719</f>
        <v>2.070992922971019E-2</v>
      </c>
      <c r="F719" s="2">
        <f>'Moving Avg'!D719</f>
        <v>2.0631200000000001</v>
      </c>
      <c r="G719" s="2">
        <f>'Moving Avg'!F719</f>
        <v>2.1002000000000001</v>
      </c>
      <c r="H719" s="2">
        <f>'Moving Avg'!G719</f>
        <v>2.0758999999999994</v>
      </c>
      <c r="I719" s="2">
        <f>'Moving Avg'!H719</f>
        <v>2.0701579999999988</v>
      </c>
      <c r="J719" s="6" t="str">
        <f>OBV!F719</f>
        <v>BULLISH</v>
      </c>
      <c r="K719" s="6" t="str">
        <f>OBV!G719</f>
        <v>NEUTRAL</v>
      </c>
      <c r="L719" s="6" t="str">
        <f>OBV!H719</f>
        <v>BULLISH DIVERGENCE</v>
      </c>
      <c r="M719" s="8">
        <f t="shared" si="110"/>
        <v>25</v>
      </c>
      <c r="N719" s="8">
        <f t="shared" si="111"/>
        <v>0</v>
      </c>
      <c r="O719" s="8">
        <f t="shared" si="112"/>
        <v>0</v>
      </c>
      <c r="P719" s="8">
        <f t="shared" si="113"/>
        <v>66.5</v>
      </c>
      <c r="Q719" s="9">
        <f t="shared" si="114"/>
        <v>18.725000000000001</v>
      </c>
      <c r="R719" s="9">
        <f t="shared" si="115"/>
        <v>21.625</v>
      </c>
      <c r="S719" s="9">
        <f t="shared" si="116"/>
        <v>33.674999999999997</v>
      </c>
      <c r="T719" s="9">
        <f t="shared" si="117"/>
        <v>22.875</v>
      </c>
      <c r="U719" s="8">
        <f t="shared" si="118"/>
        <v>24.675000000000001</v>
      </c>
      <c r="V719" s="8">
        <f t="shared" si="119"/>
        <v>24.225000000000001</v>
      </c>
    </row>
    <row r="720" spans="1:22" ht="13.5" x14ac:dyDescent="0.25">
      <c r="A720" s="3">
        <f>RSI!A720</f>
        <v>43052</v>
      </c>
      <c r="B720" s="2">
        <f>RSI!B720</f>
        <v>2.0465</v>
      </c>
      <c r="C720" s="2">
        <f>RSI!I720</f>
        <v>44.305990738789404</v>
      </c>
      <c r="D720" s="2">
        <f>MACD!E720</f>
        <v>4.9307751742838857E-2</v>
      </c>
      <c r="E720" s="2">
        <f>MACD!F720</f>
        <v>2.6429493732335926E-2</v>
      </c>
      <c r="F720" s="2">
        <f>'Moving Avg'!D720</f>
        <v>2.0583800000000001</v>
      </c>
      <c r="G720" s="2">
        <f>'Moving Avg'!F720</f>
        <v>2.0978250000000003</v>
      </c>
      <c r="H720" s="2">
        <f>'Moving Avg'!G720</f>
        <v>2.0779119999999995</v>
      </c>
      <c r="I720" s="2">
        <f>'Moving Avg'!H720</f>
        <v>2.069552499999999</v>
      </c>
      <c r="J720" s="6" t="str">
        <f>OBV!F720</f>
        <v>BULLISH</v>
      </c>
      <c r="K720" s="6" t="str">
        <f>OBV!G720</f>
        <v>NEUTRAL</v>
      </c>
      <c r="L720" s="6" t="str">
        <f>OBV!H720</f>
        <v>BULLISH DIVERGENCE</v>
      </c>
      <c r="M720" s="8">
        <f t="shared" si="110"/>
        <v>25</v>
      </c>
      <c r="N720" s="8">
        <f t="shared" si="111"/>
        <v>0</v>
      </c>
      <c r="O720" s="8">
        <f t="shared" si="112"/>
        <v>0</v>
      </c>
      <c r="P720" s="8">
        <f t="shared" si="113"/>
        <v>66.5</v>
      </c>
      <c r="Q720" s="9">
        <f t="shared" si="114"/>
        <v>18.725000000000001</v>
      </c>
      <c r="R720" s="9">
        <f t="shared" si="115"/>
        <v>21.625</v>
      </c>
      <c r="S720" s="9">
        <f t="shared" si="116"/>
        <v>33.674999999999997</v>
      </c>
      <c r="T720" s="9">
        <f t="shared" si="117"/>
        <v>22.875</v>
      </c>
      <c r="U720" s="8">
        <f t="shared" si="118"/>
        <v>24.675000000000001</v>
      </c>
      <c r="V720" s="8">
        <f t="shared" si="119"/>
        <v>24.225000000000001</v>
      </c>
    </row>
    <row r="721" spans="1:22" ht="13.5" x14ac:dyDescent="0.25">
      <c r="A721" s="3">
        <f>RSI!A721</f>
        <v>43053</v>
      </c>
      <c r="B721" s="2">
        <f>RSI!B721</f>
        <v>2.0167999999999999</v>
      </c>
      <c r="C721" s="2">
        <f>RSI!I721</f>
        <v>40.23003622439014</v>
      </c>
      <c r="D721" s="2">
        <f>MACD!E721</f>
        <v>4.5814018996597206E-2</v>
      </c>
      <c r="E721" s="2">
        <f>MACD!F721</f>
        <v>3.0306398785188184E-2</v>
      </c>
      <c r="F721" s="2">
        <f>'Moving Avg'!D721</f>
        <v>2.0465</v>
      </c>
      <c r="G721" s="2">
        <f>'Moving Avg'!F721</f>
        <v>2.0936700000000004</v>
      </c>
      <c r="H721" s="2">
        <f>'Moving Avg'!G721</f>
        <v>2.0786199999999995</v>
      </c>
      <c r="I721" s="2">
        <f>'Moving Avg'!H721</f>
        <v>2.0687149999999987</v>
      </c>
      <c r="J721" s="6" t="str">
        <f>OBV!F721</f>
        <v>BEARISH</v>
      </c>
      <c r="K721" s="6" t="str">
        <f>OBV!G721</f>
        <v>NEUTRAL</v>
      </c>
      <c r="L721" s="6" t="str">
        <f>OBV!H721</f>
        <v>CONFIRMED BEARISH</v>
      </c>
      <c r="M721" s="8">
        <f t="shared" si="110"/>
        <v>25</v>
      </c>
      <c r="N721" s="8">
        <f t="shared" si="111"/>
        <v>0</v>
      </c>
      <c r="O721" s="8">
        <f t="shared" si="112"/>
        <v>0</v>
      </c>
      <c r="P721" s="8">
        <f t="shared" si="113"/>
        <v>16.5</v>
      </c>
      <c r="Q721" s="9">
        <f t="shared" si="114"/>
        <v>11.225</v>
      </c>
      <c r="R721" s="9">
        <f t="shared" si="115"/>
        <v>9.125</v>
      </c>
      <c r="S721" s="9">
        <f t="shared" si="116"/>
        <v>11.175000000000001</v>
      </c>
      <c r="T721" s="9">
        <f t="shared" si="117"/>
        <v>10.375</v>
      </c>
      <c r="U721" s="8">
        <f t="shared" si="118"/>
        <v>10.508333333333335</v>
      </c>
      <c r="V721" s="8">
        <f t="shared" si="119"/>
        <v>10.475000000000001</v>
      </c>
    </row>
    <row r="722" spans="1:22" ht="13.5" x14ac:dyDescent="0.25">
      <c r="A722" s="3">
        <f>RSI!A722</f>
        <v>43054</v>
      </c>
      <c r="B722" s="2">
        <f>RSI!B722</f>
        <v>2.0465</v>
      </c>
      <c r="C722" s="2">
        <f>RSI!I722</f>
        <v>45.617797591021208</v>
      </c>
      <c r="D722" s="2">
        <f>MACD!E722</f>
        <v>4.1031589990321748E-2</v>
      </c>
      <c r="E722" s="2">
        <f>MACD!F722</f>
        <v>3.2451437026214898E-2</v>
      </c>
      <c r="F722" s="2">
        <f>'Moving Avg'!D722</f>
        <v>2.0405600000000002</v>
      </c>
      <c r="G722" s="2">
        <f>'Moving Avg'!F722</f>
        <v>2.08833</v>
      </c>
      <c r="H722" s="2">
        <f>'Moving Avg'!G722</f>
        <v>2.0796839999999994</v>
      </c>
      <c r="I722" s="2">
        <f>'Moving Avg'!H722</f>
        <v>2.0681094999999989</v>
      </c>
      <c r="J722" s="6" t="str">
        <f>OBV!F722</f>
        <v>BEARISH</v>
      </c>
      <c r="K722" s="6" t="str">
        <f>OBV!G722</f>
        <v>NEUTRAL</v>
      </c>
      <c r="L722" s="6" t="str">
        <f>OBV!H722</f>
        <v>CONFIRMED BEARISH</v>
      </c>
      <c r="M722" s="8">
        <f t="shared" si="110"/>
        <v>25</v>
      </c>
      <c r="N722" s="8">
        <f t="shared" si="111"/>
        <v>0</v>
      </c>
      <c r="O722" s="8">
        <f t="shared" si="112"/>
        <v>0</v>
      </c>
      <c r="P722" s="8">
        <f t="shared" si="113"/>
        <v>16.5</v>
      </c>
      <c r="Q722" s="9">
        <f t="shared" si="114"/>
        <v>11.225</v>
      </c>
      <c r="R722" s="9">
        <f t="shared" si="115"/>
        <v>9.125</v>
      </c>
      <c r="S722" s="9">
        <f t="shared" si="116"/>
        <v>11.175000000000001</v>
      </c>
      <c r="T722" s="9">
        <f t="shared" si="117"/>
        <v>10.375</v>
      </c>
      <c r="U722" s="8">
        <f t="shared" si="118"/>
        <v>10.508333333333335</v>
      </c>
      <c r="V722" s="8">
        <f t="shared" si="119"/>
        <v>10.475000000000001</v>
      </c>
    </row>
    <row r="723" spans="1:22" ht="13.5" x14ac:dyDescent="0.25">
      <c r="A723" s="3">
        <f>RSI!A723</f>
        <v>43055</v>
      </c>
      <c r="B723" s="2">
        <f>RSI!B723</f>
        <v>2.0167999999999999</v>
      </c>
      <c r="C723" s="2">
        <f>RSI!I723</f>
        <v>41.581271127928424</v>
      </c>
      <c r="D723" s="2">
        <f>MACD!E723</f>
        <v>3.0217076210586225E-2</v>
      </c>
      <c r="E723" s="2">
        <f>MACD!F723</f>
        <v>3.2004564863089162E-2</v>
      </c>
      <c r="F723" s="2">
        <f>'Moving Avg'!D723</f>
        <v>2.0346199999999999</v>
      </c>
      <c r="G723" s="2">
        <f>'Moving Avg'!F723</f>
        <v>2.0823950000000004</v>
      </c>
      <c r="H723" s="2">
        <f>'Moving Avg'!G723</f>
        <v>2.0801539999999998</v>
      </c>
      <c r="I723" s="2">
        <f>'Moving Avg'!H723</f>
        <v>2.0674669999999979</v>
      </c>
      <c r="J723" s="6" t="str">
        <f>OBV!F723</f>
        <v>BEARISH</v>
      </c>
      <c r="K723" s="6" t="str">
        <f>OBV!G723</f>
        <v>NEUTRAL</v>
      </c>
      <c r="L723" s="6" t="str">
        <f>OBV!H723</f>
        <v>CONFIRMED BEARISH</v>
      </c>
      <c r="M723" s="8">
        <f t="shared" si="110"/>
        <v>25</v>
      </c>
      <c r="N723" s="8">
        <f t="shared" si="111"/>
        <v>45</v>
      </c>
      <c r="O723" s="8">
        <f t="shared" si="112"/>
        <v>0</v>
      </c>
      <c r="P723" s="8">
        <f t="shared" si="113"/>
        <v>16.5</v>
      </c>
      <c r="Q723" s="9">
        <f t="shared" si="114"/>
        <v>26.975000000000001</v>
      </c>
      <c r="R723" s="9">
        <f t="shared" si="115"/>
        <v>18.125</v>
      </c>
      <c r="S723" s="9">
        <f t="shared" si="116"/>
        <v>17.925000000000001</v>
      </c>
      <c r="T723" s="9">
        <f t="shared" si="117"/>
        <v>21.625</v>
      </c>
      <c r="U723" s="8">
        <f t="shared" si="118"/>
        <v>21.008333333333336</v>
      </c>
      <c r="V723" s="8">
        <f t="shared" si="119"/>
        <v>21.162500000000001</v>
      </c>
    </row>
    <row r="724" spans="1:22" ht="13.5" x14ac:dyDescent="0.25">
      <c r="A724" s="3">
        <f>RSI!A724</f>
        <v>43056</v>
      </c>
      <c r="B724" s="2">
        <f>RSI!B724</f>
        <v>2.0524</v>
      </c>
      <c r="C724" s="2">
        <f>RSI!I724</f>
        <v>47.56996198345972</v>
      </c>
      <c r="D724" s="2">
        <f>MACD!E724</f>
        <v>2.7901236910673255E-2</v>
      </c>
      <c r="E724" s="2">
        <f>MACD!F724</f>
        <v>3.118389927260598E-2</v>
      </c>
      <c r="F724" s="2">
        <f>'Moving Avg'!D724</f>
        <v>2.0358000000000001</v>
      </c>
      <c r="G724" s="2">
        <f>'Moving Avg'!F724</f>
        <v>2.0812050000000002</v>
      </c>
      <c r="H724" s="2">
        <f>'Moving Avg'!G724</f>
        <v>2.0808639999999996</v>
      </c>
      <c r="I724" s="2">
        <f>'Moving Avg'!H724</f>
        <v>2.0668909999999978</v>
      </c>
      <c r="J724" s="6" t="str">
        <f>OBV!F724</f>
        <v>BULLISH</v>
      </c>
      <c r="K724" s="6" t="str">
        <f>OBV!G724</f>
        <v>NEUTRAL</v>
      </c>
      <c r="L724" s="6" t="str">
        <f>OBV!H724</f>
        <v>CONFIRMED BULLISH</v>
      </c>
      <c r="M724" s="8">
        <f t="shared" si="110"/>
        <v>25</v>
      </c>
      <c r="N724" s="8">
        <f t="shared" si="111"/>
        <v>45</v>
      </c>
      <c r="O724" s="8">
        <f t="shared" si="112"/>
        <v>0</v>
      </c>
      <c r="P724" s="8">
        <f t="shared" si="113"/>
        <v>83.5</v>
      </c>
      <c r="Q724" s="9">
        <f t="shared" si="114"/>
        <v>37.024999999999999</v>
      </c>
      <c r="R724" s="9">
        <f t="shared" si="115"/>
        <v>34.875</v>
      </c>
      <c r="S724" s="9">
        <f t="shared" si="116"/>
        <v>48.075000000000003</v>
      </c>
      <c r="T724" s="9">
        <f t="shared" si="117"/>
        <v>38.375</v>
      </c>
      <c r="U724" s="8">
        <f t="shared" si="118"/>
        <v>39.991666666666667</v>
      </c>
      <c r="V724" s="8">
        <f t="shared" si="119"/>
        <v>39.587500000000006</v>
      </c>
    </row>
    <row r="725" spans="1:22" ht="13.5" x14ac:dyDescent="0.25">
      <c r="A725" s="3">
        <f>RSI!A725</f>
        <v>43059</v>
      </c>
      <c r="B725" s="2">
        <f>RSI!B725</f>
        <v>2.0167999999999999</v>
      </c>
      <c r="C725" s="2">
        <f>RSI!I725</f>
        <v>42.840428727362166</v>
      </c>
      <c r="D725" s="2">
        <f>MACD!E725</f>
        <v>2.775405527215824E-2</v>
      </c>
      <c r="E725" s="2">
        <f>MACD!F725</f>
        <v>3.0497930472516435E-2</v>
      </c>
      <c r="F725" s="2">
        <f>'Moving Avg'!D725</f>
        <v>2.0298600000000002</v>
      </c>
      <c r="G725" s="2">
        <f>'Moving Avg'!F725</f>
        <v>2.0764550000000002</v>
      </c>
      <c r="H725" s="2">
        <f>'Moving Avg'!G725</f>
        <v>2.0806259999999996</v>
      </c>
      <c r="I725" s="2">
        <f>'Moving Avg'!H725</f>
        <v>2.0662204999999982</v>
      </c>
      <c r="J725" s="6" t="str">
        <f>OBV!F725</f>
        <v>BULLISH</v>
      </c>
      <c r="K725" s="6" t="str">
        <f>OBV!G725</f>
        <v>NEUTRAL</v>
      </c>
      <c r="L725" s="6" t="str">
        <f>OBV!H725</f>
        <v>BULLISH DIVERGENCE</v>
      </c>
      <c r="M725" s="8">
        <f t="shared" si="110"/>
        <v>25</v>
      </c>
      <c r="N725" s="8">
        <f t="shared" si="111"/>
        <v>45</v>
      </c>
      <c r="O725" s="8">
        <f t="shared" si="112"/>
        <v>0</v>
      </c>
      <c r="P725" s="8">
        <f t="shared" si="113"/>
        <v>66.5</v>
      </c>
      <c r="Q725" s="9">
        <f t="shared" si="114"/>
        <v>34.475000000000001</v>
      </c>
      <c r="R725" s="9">
        <f t="shared" si="115"/>
        <v>30.625</v>
      </c>
      <c r="S725" s="9">
        <f t="shared" si="116"/>
        <v>40.424999999999997</v>
      </c>
      <c r="T725" s="9">
        <f t="shared" si="117"/>
        <v>34.125</v>
      </c>
      <c r="U725" s="8">
        <f t="shared" si="118"/>
        <v>35.174999999999997</v>
      </c>
      <c r="V725" s="8">
        <f t="shared" si="119"/>
        <v>34.912499999999994</v>
      </c>
    </row>
    <row r="726" spans="1:22" ht="13.5" x14ac:dyDescent="0.25">
      <c r="A726" s="3">
        <f>RSI!A726</f>
        <v>43060</v>
      </c>
      <c r="B726" s="2">
        <f>RSI!B726</f>
        <v>2.0701999999999998</v>
      </c>
      <c r="C726" s="2">
        <f>RSI!I726</f>
        <v>50.75023087860918</v>
      </c>
      <c r="D726" s="2">
        <f>MACD!E726</f>
        <v>2.4898524868510741E-2</v>
      </c>
      <c r="E726" s="2">
        <f>MACD!F726</f>
        <v>2.9378049351715299E-2</v>
      </c>
      <c r="F726" s="2">
        <f>'Moving Avg'!D726</f>
        <v>2.04054</v>
      </c>
      <c r="G726" s="2">
        <f>'Moving Avg'!F726</f>
        <v>2.073785</v>
      </c>
      <c r="H726" s="2">
        <f>'Moving Avg'!G726</f>
        <v>2.0814559999999998</v>
      </c>
      <c r="I726" s="2">
        <f>'Moving Avg'!H726</f>
        <v>2.0658169999999973</v>
      </c>
      <c r="J726" s="6" t="str">
        <f>OBV!F726</f>
        <v>BULLISH</v>
      </c>
      <c r="K726" s="6" t="str">
        <f>OBV!G726</f>
        <v>NEUTRAL</v>
      </c>
      <c r="L726" s="6" t="str">
        <f>OBV!H726</f>
        <v>CONFIRMED BULLISH</v>
      </c>
      <c r="M726" s="8">
        <f t="shared" si="110"/>
        <v>25</v>
      </c>
      <c r="N726" s="8">
        <f t="shared" si="111"/>
        <v>45</v>
      </c>
      <c r="O726" s="8">
        <f t="shared" si="112"/>
        <v>0</v>
      </c>
      <c r="P726" s="8">
        <f t="shared" si="113"/>
        <v>83.5</v>
      </c>
      <c r="Q726" s="9">
        <f t="shared" si="114"/>
        <v>37.024999999999999</v>
      </c>
      <c r="R726" s="9">
        <f t="shared" si="115"/>
        <v>34.875</v>
      </c>
      <c r="S726" s="9">
        <f t="shared" si="116"/>
        <v>48.075000000000003</v>
      </c>
      <c r="T726" s="9">
        <f t="shared" si="117"/>
        <v>38.375</v>
      </c>
      <c r="U726" s="8">
        <f t="shared" si="118"/>
        <v>39.991666666666667</v>
      </c>
      <c r="V726" s="8">
        <f t="shared" si="119"/>
        <v>39.587500000000006</v>
      </c>
    </row>
    <row r="727" spans="1:22" ht="13.5" x14ac:dyDescent="0.25">
      <c r="A727" s="3">
        <f>RSI!A727</f>
        <v>43061</v>
      </c>
      <c r="B727" s="2">
        <f>RSI!B727</f>
        <v>2.0701999999999998</v>
      </c>
      <c r="C727" s="2">
        <f>RSI!I727</f>
        <v>50.75023087860918</v>
      </c>
      <c r="D727" s="2">
        <f>MACD!E727</f>
        <v>2.2445918143504162E-2</v>
      </c>
      <c r="E727" s="2">
        <f>MACD!F727</f>
        <v>2.7991623110073072E-2</v>
      </c>
      <c r="F727" s="2">
        <f>'Moving Avg'!D727</f>
        <v>2.04528</v>
      </c>
      <c r="G727" s="2">
        <f>'Moving Avg'!F727</f>
        <v>2.067555</v>
      </c>
      <c r="H727" s="2">
        <f>'Moving Avg'!G727</f>
        <v>2.0822859999999999</v>
      </c>
      <c r="I727" s="2">
        <f>'Moving Avg'!H727</f>
        <v>2.0651349999999984</v>
      </c>
      <c r="J727" s="6" t="str">
        <f>OBV!F727</f>
        <v>BULLISH</v>
      </c>
      <c r="K727" s="6" t="str">
        <f>OBV!G727</f>
        <v>NEUTRAL</v>
      </c>
      <c r="L727" s="6" t="str">
        <f>OBV!H727</f>
        <v>CONFIRMED BULLISH</v>
      </c>
      <c r="M727" s="8">
        <f t="shared" si="110"/>
        <v>25</v>
      </c>
      <c r="N727" s="8">
        <f t="shared" si="111"/>
        <v>45</v>
      </c>
      <c r="O727" s="8">
        <f t="shared" si="112"/>
        <v>0</v>
      </c>
      <c r="P727" s="8">
        <f t="shared" si="113"/>
        <v>83.5</v>
      </c>
      <c r="Q727" s="9">
        <f t="shared" si="114"/>
        <v>37.024999999999999</v>
      </c>
      <c r="R727" s="9">
        <f t="shared" si="115"/>
        <v>34.875</v>
      </c>
      <c r="S727" s="9">
        <f t="shared" si="116"/>
        <v>48.075000000000003</v>
      </c>
      <c r="T727" s="9">
        <f t="shared" si="117"/>
        <v>38.375</v>
      </c>
      <c r="U727" s="8">
        <f t="shared" si="118"/>
        <v>39.991666666666667</v>
      </c>
      <c r="V727" s="8">
        <f t="shared" si="119"/>
        <v>39.587500000000006</v>
      </c>
    </row>
    <row r="728" spans="1:22" ht="13.5" x14ac:dyDescent="0.25">
      <c r="A728" s="3">
        <f>RSI!A728</f>
        <v>43062</v>
      </c>
      <c r="B728" s="2">
        <f>RSI!B728</f>
        <v>2.0465</v>
      </c>
      <c r="C728" s="2">
        <f>RSI!I728</f>
        <v>47.375733749916314</v>
      </c>
      <c r="D728" s="2">
        <f>MACD!E728</f>
        <v>1.7523267083815686E-2</v>
      </c>
      <c r="E728" s="2">
        <f>MACD!F728</f>
        <v>2.5897951904821599E-2</v>
      </c>
      <c r="F728" s="2">
        <f>'Moving Avg'!D728</f>
        <v>2.0512199999999998</v>
      </c>
      <c r="G728" s="2">
        <f>'Moving Avg'!F728</f>
        <v>2.0601400000000001</v>
      </c>
      <c r="H728" s="2">
        <f>'Moving Avg'!G728</f>
        <v>2.0826419999999994</v>
      </c>
      <c r="I728" s="2">
        <f>'Moving Avg'!H728</f>
        <v>2.0645014999999978</v>
      </c>
      <c r="J728" s="6" t="str">
        <f>OBV!F728</f>
        <v>BULLISH</v>
      </c>
      <c r="K728" s="6" t="str">
        <f>OBV!G728</f>
        <v>NEUTRAL</v>
      </c>
      <c r="L728" s="6" t="str">
        <f>OBV!H728</f>
        <v>CONFIRMED BULLISH</v>
      </c>
      <c r="M728" s="8">
        <f t="shared" si="110"/>
        <v>25</v>
      </c>
      <c r="N728" s="8">
        <f t="shared" si="111"/>
        <v>45</v>
      </c>
      <c r="O728" s="8">
        <f t="shared" si="112"/>
        <v>0</v>
      </c>
      <c r="P728" s="8">
        <f t="shared" si="113"/>
        <v>83.5</v>
      </c>
      <c r="Q728" s="9">
        <f t="shared" si="114"/>
        <v>37.024999999999999</v>
      </c>
      <c r="R728" s="9">
        <f t="shared" si="115"/>
        <v>34.875</v>
      </c>
      <c r="S728" s="9">
        <f t="shared" si="116"/>
        <v>48.075000000000003</v>
      </c>
      <c r="T728" s="9">
        <f t="shared" si="117"/>
        <v>38.375</v>
      </c>
      <c r="U728" s="8">
        <f t="shared" si="118"/>
        <v>39.991666666666667</v>
      </c>
      <c r="V728" s="8">
        <f t="shared" si="119"/>
        <v>39.587500000000006</v>
      </c>
    </row>
    <row r="729" spans="1:22" ht="13.5" x14ac:dyDescent="0.25">
      <c r="A729" s="3">
        <f>RSI!A729</f>
        <v>43063</v>
      </c>
      <c r="B729" s="2">
        <f>RSI!B729</f>
        <v>2.0167999999999999</v>
      </c>
      <c r="C729" s="2">
        <f>RSI!I729</f>
        <v>43.47452925920205</v>
      </c>
      <c r="D729" s="2">
        <f>MACD!E729</f>
        <v>1.5666793836666137E-2</v>
      </c>
      <c r="E729" s="2">
        <f>MACD!F729</f>
        <v>2.3851720291190509E-2</v>
      </c>
      <c r="F729" s="2">
        <f>'Moving Avg'!D729</f>
        <v>2.0440999999999998</v>
      </c>
      <c r="G729" s="2">
        <f>'Moving Avg'!F729</f>
        <v>2.0542050000000005</v>
      </c>
      <c r="H729" s="2">
        <f>'Moving Avg'!G729</f>
        <v>2.0812200000000001</v>
      </c>
      <c r="I729" s="2">
        <f>'Moving Avg'!H729</f>
        <v>2.0637474999999976</v>
      </c>
      <c r="J729" s="6" t="str">
        <f>OBV!F729</f>
        <v>BULLISH</v>
      </c>
      <c r="K729" s="6" t="str">
        <f>OBV!G729</f>
        <v>NEUTRAL</v>
      </c>
      <c r="L729" s="6" t="str">
        <f>OBV!H729</f>
        <v>BULLISH DIVERGENCE</v>
      </c>
      <c r="M729" s="8">
        <f t="shared" si="110"/>
        <v>25</v>
      </c>
      <c r="N729" s="8">
        <f t="shared" si="111"/>
        <v>45</v>
      </c>
      <c r="O729" s="8">
        <f t="shared" si="112"/>
        <v>0</v>
      </c>
      <c r="P729" s="8">
        <f t="shared" si="113"/>
        <v>66.5</v>
      </c>
      <c r="Q729" s="9">
        <f t="shared" si="114"/>
        <v>34.475000000000001</v>
      </c>
      <c r="R729" s="9">
        <f t="shared" si="115"/>
        <v>30.625</v>
      </c>
      <c r="S729" s="9">
        <f t="shared" si="116"/>
        <v>40.424999999999997</v>
      </c>
      <c r="T729" s="9">
        <f t="shared" si="117"/>
        <v>34.125</v>
      </c>
      <c r="U729" s="8">
        <f t="shared" si="118"/>
        <v>35.174999999999997</v>
      </c>
      <c r="V729" s="8">
        <f t="shared" si="119"/>
        <v>34.912499999999994</v>
      </c>
    </row>
    <row r="730" spans="1:22" ht="13.5" x14ac:dyDescent="0.25">
      <c r="A730" s="3">
        <f>RSI!A730</f>
        <v>43066</v>
      </c>
      <c r="B730" s="2">
        <f>RSI!B730</f>
        <v>2.0465</v>
      </c>
      <c r="C730" s="2">
        <f>RSI!I730</f>
        <v>48.078910214496482</v>
      </c>
      <c r="D730" s="2">
        <f>MACD!E730</f>
        <v>1.2172214582213403E-2</v>
      </c>
      <c r="E730" s="2">
        <f>MACD!F730</f>
        <v>2.1515819149395089E-2</v>
      </c>
      <c r="F730" s="2">
        <f>'Moving Avg'!D730</f>
        <v>2.0500400000000001</v>
      </c>
      <c r="G730" s="2">
        <f>'Moving Avg'!F730</f>
        <v>2.0503499999999999</v>
      </c>
      <c r="H730" s="2">
        <f>'Moving Avg'!G730</f>
        <v>2.0801559999999997</v>
      </c>
      <c r="I730" s="2">
        <f>'Moving Avg'!H730</f>
        <v>2.0631139999999979</v>
      </c>
      <c r="J730" s="6" t="str">
        <f>OBV!F730</f>
        <v>BULLISH</v>
      </c>
      <c r="K730" s="6" t="str">
        <f>OBV!G730</f>
        <v>NEUTRAL</v>
      </c>
      <c r="L730" s="6" t="str">
        <f>OBV!H730</f>
        <v>CONFIRMED BULLISH</v>
      </c>
      <c r="M730" s="8">
        <f t="shared" si="110"/>
        <v>25</v>
      </c>
      <c r="N730" s="8">
        <f t="shared" si="111"/>
        <v>45</v>
      </c>
      <c r="O730" s="8">
        <f t="shared" si="112"/>
        <v>0</v>
      </c>
      <c r="P730" s="8">
        <f t="shared" si="113"/>
        <v>83.5</v>
      </c>
      <c r="Q730" s="9">
        <f t="shared" si="114"/>
        <v>37.024999999999999</v>
      </c>
      <c r="R730" s="9">
        <f t="shared" si="115"/>
        <v>34.875</v>
      </c>
      <c r="S730" s="9">
        <f t="shared" si="116"/>
        <v>48.075000000000003</v>
      </c>
      <c r="T730" s="9">
        <f t="shared" si="117"/>
        <v>38.375</v>
      </c>
      <c r="U730" s="8">
        <f t="shared" si="118"/>
        <v>39.991666666666667</v>
      </c>
      <c r="V730" s="8">
        <f t="shared" si="119"/>
        <v>39.587500000000006</v>
      </c>
    </row>
    <row r="731" spans="1:22" ht="13.5" x14ac:dyDescent="0.25">
      <c r="A731" s="3">
        <f>RSI!A731</f>
        <v>43067</v>
      </c>
      <c r="B731" s="2">
        <f>RSI!B731</f>
        <v>2.0228000000000002</v>
      </c>
      <c r="C731" s="2">
        <f>RSI!I731</f>
        <v>44.933523035779309</v>
      </c>
      <c r="D731" s="2">
        <f>MACD!E731</f>
        <v>6.4819064531436155E-3</v>
      </c>
      <c r="E731" s="2">
        <f>MACD!F731</f>
        <v>1.8509036610144792E-2</v>
      </c>
      <c r="F731" s="2">
        <f>'Moving Avg'!D731</f>
        <v>2.0405600000000002</v>
      </c>
      <c r="G731" s="2">
        <f>'Moving Avg'!F731</f>
        <v>2.0476799999999997</v>
      </c>
      <c r="H731" s="2">
        <f>'Moving Avg'!G731</f>
        <v>2.0786180000000001</v>
      </c>
      <c r="I731" s="2">
        <f>'Moving Avg'!H731</f>
        <v>2.0623619999999976</v>
      </c>
      <c r="J731" s="6" t="str">
        <f>OBV!F731</f>
        <v>BULLISH</v>
      </c>
      <c r="K731" s="6" t="str">
        <f>OBV!G731</f>
        <v>NEUTRAL</v>
      </c>
      <c r="L731" s="6" t="str">
        <f>OBV!H731</f>
        <v>BULLISH DIVERGENCE</v>
      </c>
      <c r="M731" s="8">
        <f t="shared" si="110"/>
        <v>25</v>
      </c>
      <c r="N731" s="8">
        <f t="shared" si="111"/>
        <v>45</v>
      </c>
      <c r="O731" s="8">
        <f t="shared" si="112"/>
        <v>0</v>
      </c>
      <c r="P731" s="8">
        <f t="shared" si="113"/>
        <v>66.5</v>
      </c>
      <c r="Q731" s="9">
        <f t="shared" si="114"/>
        <v>34.475000000000001</v>
      </c>
      <c r="R731" s="9">
        <f t="shared" si="115"/>
        <v>30.625</v>
      </c>
      <c r="S731" s="9">
        <f t="shared" si="116"/>
        <v>40.424999999999997</v>
      </c>
      <c r="T731" s="9">
        <f t="shared" si="117"/>
        <v>34.125</v>
      </c>
      <c r="U731" s="8">
        <f t="shared" si="118"/>
        <v>35.174999999999997</v>
      </c>
      <c r="V731" s="8">
        <f t="shared" si="119"/>
        <v>34.912499999999994</v>
      </c>
    </row>
    <row r="732" spans="1:22" ht="13.5" x14ac:dyDescent="0.25">
      <c r="A732" s="3">
        <f>RSI!A732</f>
        <v>43068</v>
      </c>
      <c r="B732" s="2">
        <f>RSI!B732</f>
        <v>2.0228000000000002</v>
      </c>
      <c r="C732" s="2">
        <f>RSI!I732</f>
        <v>44.933523035779317</v>
      </c>
      <c r="D732" s="2">
        <f>MACD!E732</f>
        <v>6.4506746545491822E-3</v>
      </c>
      <c r="E732" s="2">
        <f>MACD!F732</f>
        <v>1.6097364219025672E-2</v>
      </c>
      <c r="F732" s="2">
        <f>'Moving Avg'!D732</f>
        <v>2.0310800000000002</v>
      </c>
      <c r="G732" s="2">
        <f>'Moving Avg'!F732</f>
        <v>2.04501</v>
      </c>
      <c r="H732" s="2">
        <f>'Moving Avg'!G732</f>
        <v>2.07708</v>
      </c>
      <c r="I732" s="2">
        <f>'Moving Avg'!H732</f>
        <v>2.0617494999999977</v>
      </c>
      <c r="J732" s="6" t="str">
        <f>OBV!F732</f>
        <v>BULLISH</v>
      </c>
      <c r="K732" s="6" t="str">
        <f>OBV!G732</f>
        <v>NEUTRAL</v>
      </c>
      <c r="L732" s="6" t="str">
        <f>OBV!H732</f>
        <v>BULLISH DIVERGENCE</v>
      </c>
      <c r="M732" s="8">
        <f t="shared" si="110"/>
        <v>25</v>
      </c>
      <c r="N732" s="8">
        <f t="shared" si="111"/>
        <v>45</v>
      </c>
      <c r="O732" s="8">
        <f t="shared" si="112"/>
        <v>0</v>
      </c>
      <c r="P732" s="8">
        <f t="shared" si="113"/>
        <v>66.5</v>
      </c>
      <c r="Q732" s="9">
        <f t="shared" si="114"/>
        <v>34.475000000000001</v>
      </c>
      <c r="R732" s="9">
        <f t="shared" si="115"/>
        <v>30.625</v>
      </c>
      <c r="S732" s="9">
        <f t="shared" si="116"/>
        <v>40.424999999999997</v>
      </c>
      <c r="T732" s="9">
        <f t="shared" si="117"/>
        <v>34.125</v>
      </c>
      <c r="U732" s="8">
        <f t="shared" si="118"/>
        <v>35.174999999999997</v>
      </c>
      <c r="V732" s="8">
        <f t="shared" si="119"/>
        <v>34.912499999999994</v>
      </c>
    </row>
    <row r="733" spans="1:22" ht="13.5" x14ac:dyDescent="0.25">
      <c r="A733" s="3">
        <f>RSI!A733</f>
        <v>43069</v>
      </c>
      <c r="B733" s="2">
        <f>RSI!B733</f>
        <v>2.0228000000000002</v>
      </c>
      <c r="C733" s="2">
        <f>RSI!I733</f>
        <v>44.933523035779324</v>
      </c>
      <c r="D733" s="2">
        <f>MACD!E733</f>
        <v>2.0535480356551616E-3</v>
      </c>
      <c r="E733" s="2">
        <f>MACD!F733</f>
        <v>1.3288600982351569E-2</v>
      </c>
      <c r="F733" s="2">
        <f>'Moving Avg'!D733</f>
        <v>2.0263400000000003</v>
      </c>
      <c r="G733" s="2">
        <f>'Moving Avg'!F733</f>
        <v>2.0453100000000006</v>
      </c>
      <c r="H733" s="2">
        <f>'Moving Avg'!G733</f>
        <v>2.0756600000000001</v>
      </c>
      <c r="I733" s="2">
        <f>'Moving Avg'!H733</f>
        <v>2.0611369999999978</v>
      </c>
      <c r="J733" s="6" t="str">
        <f>OBV!F733</f>
        <v>BULLISH</v>
      </c>
      <c r="K733" s="6" t="str">
        <f>OBV!G733</f>
        <v>NEUTRAL</v>
      </c>
      <c r="L733" s="6" t="str">
        <f>OBV!H733</f>
        <v>BULLISH DIVERGENCE</v>
      </c>
      <c r="M733" s="8">
        <f t="shared" si="110"/>
        <v>25</v>
      </c>
      <c r="N733" s="8">
        <f t="shared" si="111"/>
        <v>45</v>
      </c>
      <c r="O733" s="8">
        <f t="shared" si="112"/>
        <v>0</v>
      </c>
      <c r="P733" s="8">
        <f t="shared" si="113"/>
        <v>66.5</v>
      </c>
      <c r="Q733" s="9">
        <f t="shared" si="114"/>
        <v>34.475000000000001</v>
      </c>
      <c r="R733" s="9">
        <f t="shared" si="115"/>
        <v>30.625</v>
      </c>
      <c r="S733" s="9">
        <f t="shared" si="116"/>
        <v>40.424999999999997</v>
      </c>
      <c r="T733" s="9">
        <f t="shared" si="117"/>
        <v>34.125</v>
      </c>
      <c r="U733" s="8">
        <f t="shared" si="118"/>
        <v>35.174999999999997</v>
      </c>
      <c r="V733" s="8">
        <f t="shared" si="119"/>
        <v>34.912499999999994</v>
      </c>
    </row>
    <row r="734" spans="1:22" ht="13.5" x14ac:dyDescent="0.25">
      <c r="A734" s="3">
        <f>RSI!A734</f>
        <v>43073</v>
      </c>
      <c r="B734" s="2">
        <f>RSI!B734</f>
        <v>2.0167999999999999</v>
      </c>
      <c r="C734" s="2">
        <f>RSI!I734</f>
        <v>44.022866170463779</v>
      </c>
      <c r="D734" s="2">
        <f>MACD!E734</f>
        <v>4.4380950090503468E-3</v>
      </c>
      <c r="E734" s="2">
        <f>MACD!F734</f>
        <v>1.1518499787691325E-2</v>
      </c>
      <c r="F734" s="2">
        <f>'Moving Avg'!D734</f>
        <v>2.0263400000000003</v>
      </c>
      <c r="G734" s="2">
        <f>'Moving Avg'!F734</f>
        <v>2.0423400000000003</v>
      </c>
      <c r="H734" s="2">
        <f>'Moving Avg'!G734</f>
        <v>2.0751840000000001</v>
      </c>
      <c r="I734" s="2">
        <f>'Moving Avg'!H734</f>
        <v>2.0606059999999973</v>
      </c>
      <c r="J734" s="6" t="str">
        <f>OBV!F734</f>
        <v>BULLISH</v>
      </c>
      <c r="K734" s="6" t="str">
        <f>OBV!G734</f>
        <v>NEUTRAL</v>
      </c>
      <c r="L734" s="6" t="str">
        <f>OBV!H734</f>
        <v>NEUTRAL</v>
      </c>
      <c r="M734" s="8">
        <f t="shared" si="110"/>
        <v>25</v>
      </c>
      <c r="N734" s="8">
        <f t="shared" si="111"/>
        <v>45</v>
      </c>
      <c r="O734" s="8">
        <f t="shared" si="112"/>
        <v>0</v>
      </c>
      <c r="P734" s="8">
        <f t="shared" si="113"/>
        <v>49.5</v>
      </c>
      <c r="Q734" s="9">
        <f t="shared" si="114"/>
        <v>31.925000000000001</v>
      </c>
      <c r="R734" s="9">
        <f t="shared" si="115"/>
        <v>26.375</v>
      </c>
      <c r="S734" s="9">
        <f t="shared" si="116"/>
        <v>32.775000000000006</v>
      </c>
      <c r="T734" s="9">
        <f t="shared" si="117"/>
        <v>29.875</v>
      </c>
      <c r="U734" s="8">
        <f t="shared" si="118"/>
        <v>30.358333333333334</v>
      </c>
      <c r="V734" s="8">
        <f t="shared" si="119"/>
        <v>30.237500000000001</v>
      </c>
    </row>
    <row r="735" spans="1:22" ht="13.5" x14ac:dyDescent="0.25">
      <c r="A735" s="3">
        <f>RSI!A735</f>
        <v>43074</v>
      </c>
      <c r="B735" s="2">
        <f>RSI!B735</f>
        <v>2.0583999999999998</v>
      </c>
      <c r="C735" s="2">
        <f>RSI!I735</f>
        <v>51.380255393656817</v>
      </c>
      <c r="D735" s="2">
        <f>MACD!E735</f>
        <v>-1.8969533167405572E-3</v>
      </c>
      <c r="E735" s="2">
        <f>MACD!F735</f>
        <v>8.835409166804949E-3</v>
      </c>
      <c r="F735" s="2">
        <f>'Moving Avg'!D735</f>
        <v>2.0287199999999999</v>
      </c>
      <c r="G735" s="2">
        <f>'Moving Avg'!F735</f>
        <v>2.04175</v>
      </c>
      <c r="H735" s="2">
        <f>'Moving Avg'!G735</f>
        <v>2.0749500000000003</v>
      </c>
      <c r="I735" s="2">
        <f>'Moving Avg'!H735</f>
        <v>2.0602829999999979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  <c r="M735" s="8">
        <f t="shared" si="110"/>
        <v>25</v>
      </c>
      <c r="N735" s="8">
        <f t="shared" si="111"/>
        <v>45</v>
      </c>
      <c r="O735" s="8">
        <f t="shared" si="112"/>
        <v>0</v>
      </c>
      <c r="P735" s="8">
        <f t="shared" si="113"/>
        <v>83.5</v>
      </c>
      <c r="Q735" s="9">
        <f t="shared" si="114"/>
        <v>37.024999999999999</v>
      </c>
      <c r="R735" s="9">
        <f t="shared" si="115"/>
        <v>34.875</v>
      </c>
      <c r="S735" s="9">
        <f t="shared" si="116"/>
        <v>48.075000000000003</v>
      </c>
      <c r="T735" s="9">
        <f t="shared" si="117"/>
        <v>38.375</v>
      </c>
      <c r="U735" s="8">
        <f t="shared" si="118"/>
        <v>39.991666666666667</v>
      </c>
      <c r="V735" s="8">
        <f t="shared" si="119"/>
        <v>39.587500000000006</v>
      </c>
    </row>
    <row r="736" spans="1:22" ht="13.5" x14ac:dyDescent="0.25">
      <c r="A736" s="3">
        <f>RSI!A736</f>
        <v>43075</v>
      </c>
      <c r="B736" s="2">
        <f>RSI!B736</f>
        <v>2.0108999999999999</v>
      </c>
      <c r="C736" s="2">
        <f>RSI!I736</f>
        <v>44.23151038842353</v>
      </c>
      <c r="D736" s="2">
        <f>MACD!E736</f>
        <v>4.4211364942978726E-3</v>
      </c>
      <c r="E736" s="2">
        <f>MACD!F736</f>
        <v>7.952554632303533E-3</v>
      </c>
      <c r="F736" s="2">
        <f>'Moving Avg'!D736</f>
        <v>2.0263399999999998</v>
      </c>
      <c r="G736" s="2">
        <f>'Moving Avg'!F736</f>
        <v>2.0384850000000001</v>
      </c>
      <c r="H736" s="2">
        <f>'Moving Avg'!G736</f>
        <v>2.0748300000000004</v>
      </c>
      <c r="I736" s="2">
        <f>'Moving Avg'!H736</f>
        <v>2.0597499999999975</v>
      </c>
      <c r="J736" s="6" t="str">
        <f>OBV!F736</f>
        <v>BULLISH</v>
      </c>
      <c r="K736" s="6" t="str">
        <f>OBV!G736</f>
        <v>NEUTRAL</v>
      </c>
      <c r="L736" s="6" t="str">
        <f>OBV!H736</f>
        <v>BULLISH DIVERGENCE</v>
      </c>
      <c r="M736" s="8">
        <f t="shared" si="110"/>
        <v>25</v>
      </c>
      <c r="N736" s="8">
        <f t="shared" si="111"/>
        <v>45</v>
      </c>
      <c r="O736" s="8">
        <f t="shared" si="112"/>
        <v>0</v>
      </c>
      <c r="P736" s="8">
        <f t="shared" si="113"/>
        <v>66.5</v>
      </c>
      <c r="Q736" s="9">
        <f t="shared" si="114"/>
        <v>34.475000000000001</v>
      </c>
      <c r="R736" s="9">
        <f t="shared" si="115"/>
        <v>30.625</v>
      </c>
      <c r="S736" s="9">
        <f t="shared" si="116"/>
        <v>40.424999999999997</v>
      </c>
      <c r="T736" s="9">
        <f t="shared" si="117"/>
        <v>34.125</v>
      </c>
      <c r="U736" s="8">
        <f t="shared" si="118"/>
        <v>35.174999999999997</v>
      </c>
      <c r="V736" s="8">
        <f t="shared" si="119"/>
        <v>34.912499999999994</v>
      </c>
    </row>
    <row r="737" spans="1:22" ht="13.5" x14ac:dyDescent="0.25">
      <c r="A737" s="3">
        <f>RSI!A737</f>
        <v>43076</v>
      </c>
      <c r="B737" s="2">
        <f>RSI!B737</f>
        <v>1.9872000000000001</v>
      </c>
      <c r="C737" s="2">
        <f>RSI!I737</f>
        <v>41.154754881607055</v>
      </c>
      <c r="D737" s="2">
        <f>MACD!E737</f>
        <v>1.1752162568538171E-2</v>
      </c>
      <c r="E737" s="2">
        <f>MACD!F737</f>
        <v>8.7124762195504614E-3</v>
      </c>
      <c r="F737" s="2">
        <f>'Moving Avg'!D737</f>
        <v>2.0192199999999998</v>
      </c>
      <c r="G737" s="2">
        <f>'Moving Avg'!F737</f>
        <v>2.0340350000000003</v>
      </c>
      <c r="H737" s="2">
        <f>'Moving Avg'!G737</f>
        <v>2.0731720000000005</v>
      </c>
      <c r="I737" s="2">
        <f>'Moving Avg'!H737</f>
        <v>2.0591264999999974</v>
      </c>
      <c r="J737" s="6" t="str">
        <f>OBV!F737</f>
        <v>BEARISH</v>
      </c>
      <c r="K737" s="6" t="str">
        <f>OBV!G737</f>
        <v>WEAK</v>
      </c>
      <c r="L737" s="6" t="str">
        <f>OBV!H737</f>
        <v>CONFIRMED BEARISH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0</v>
      </c>
      <c r="Q737" s="9">
        <f t="shared" si="114"/>
        <v>8.75</v>
      </c>
      <c r="R737" s="9">
        <f t="shared" si="115"/>
        <v>5</v>
      </c>
      <c r="S737" s="9">
        <f t="shared" si="116"/>
        <v>3.75</v>
      </c>
      <c r="T737" s="9">
        <f t="shared" si="117"/>
        <v>6.25</v>
      </c>
      <c r="U737" s="8">
        <f t="shared" si="118"/>
        <v>5.833333333333333</v>
      </c>
      <c r="V737" s="8">
        <f t="shared" si="119"/>
        <v>5.9375</v>
      </c>
    </row>
    <row r="738" spans="1:22" ht="13.5" x14ac:dyDescent="0.25">
      <c r="A738" s="3">
        <f>RSI!A738</f>
        <v>43077</v>
      </c>
      <c r="B738" s="2">
        <f>RSI!B738</f>
        <v>1.9278999999999999</v>
      </c>
      <c r="C738" s="2">
        <f>RSI!I738</f>
        <v>34.658513173159733</v>
      </c>
      <c r="D738" s="2">
        <f>MACD!E738</f>
        <v>1.9054223879483967E-2</v>
      </c>
      <c r="E738" s="2">
        <f>MACD!F738</f>
        <v>1.0780825751537163E-2</v>
      </c>
      <c r="F738" s="2">
        <f>'Moving Avg'!D738</f>
        <v>2.0002399999999998</v>
      </c>
      <c r="G738" s="2">
        <f>'Moving Avg'!F738</f>
        <v>2.028105</v>
      </c>
      <c r="H738" s="2">
        <f>'Moving Avg'!G738</f>
        <v>2.0697360000000007</v>
      </c>
      <c r="I738" s="2">
        <f>'Moving Avg'!H738</f>
        <v>2.0582064999999976</v>
      </c>
      <c r="J738" s="6" t="str">
        <f>OBV!F738</f>
        <v>BEARISH</v>
      </c>
      <c r="K738" s="6" t="str">
        <f>OBV!G738</f>
        <v>WEAK</v>
      </c>
      <c r="L738" s="6" t="str">
        <f>OBV!H738</f>
        <v>CONFIRMED BEARISH</v>
      </c>
      <c r="M738" s="8">
        <f t="shared" si="110"/>
        <v>25</v>
      </c>
      <c r="N738" s="8">
        <f t="shared" si="111"/>
        <v>0</v>
      </c>
      <c r="O738" s="8">
        <f t="shared" si="112"/>
        <v>0</v>
      </c>
      <c r="P738" s="8">
        <f t="shared" si="113"/>
        <v>0</v>
      </c>
      <c r="Q738" s="9">
        <f t="shared" si="114"/>
        <v>8.75</v>
      </c>
      <c r="R738" s="9">
        <f t="shared" si="115"/>
        <v>5</v>
      </c>
      <c r="S738" s="9">
        <f t="shared" si="116"/>
        <v>3.75</v>
      </c>
      <c r="T738" s="9">
        <f t="shared" si="117"/>
        <v>6.25</v>
      </c>
      <c r="U738" s="8">
        <f t="shared" si="118"/>
        <v>5.833333333333333</v>
      </c>
      <c r="V738" s="8">
        <f t="shared" si="119"/>
        <v>5.9375</v>
      </c>
    </row>
    <row r="739" spans="1:22" ht="13.5" x14ac:dyDescent="0.25">
      <c r="A739" s="3">
        <f>RSI!A739</f>
        <v>43080</v>
      </c>
      <c r="B739" s="2">
        <f>RSI!B739</f>
        <v>1.8982000000000001</v>
      </c>
      <c r="C739" s="2">
        <f>RSI!I739</f>
        <v>31.939238066550288</v>
      </c>
      <c r="D739" s="2">
        <f>MACD!E739</f>
        <v>2.3540406115928558E-2</v>
      </c>
      <c r="E739" s="2">
        <f>MACD!F739</f>
        <v>1.3332741824415443E-2</v>
      </c>
      <c r="F739" s="2">
        <f>'Moving Avg'!D739</f>
        <v>1.9765200000000001</v>
      </c>
      <c r="G739" s="2">
        <f>'Moving Avg'!F739</f>
        <v>2.0206900000000001</v>
      </c>
      <c r="H739" s="2">
        <f>'Moving Avg'!G739</f>
        <v>2.0654700000000008</v>
      </c>
      <c r="I739" s="2">
        <f>'Moving Avg'!H739</f>
        <v>2.0571379999999975</v>
      </c>
      <c r="J739" s="6" t="str">
        <f>OBV!F739</f>
        <v>BEARISH</v>
      </c>
      <c r="K739" s="6" t="str">
        <f>OBV!G739</f>
        <v>WEAK</v>
      </c>
      <c r="L739" s="6" t="str">
        <f>OBV!H739</f>
        <v>CONFIRMED BEARISH</v>
      </c>
      <c r="M739" s="8">
        <f t="shared" si="110"/>
        <v>25</v>
      </c>
      <c r="N739" s="8">
        <f t="shared" si="111"/>
        <v>0</v>
      </c>
      <c r="O739" s="8">
        <f t="shared" si="112"/>
        <v>0</v>
      </c>
      <c r="P739" s="8">
        <f t="shared" si="113"/>
        <v>0</v>
      </c>
      <c r="Q739" s="9">
        <f t="shared" si="114"/>
        <v>8.75</v>
      </c>
      <c r="R739" s="9">
        <f t="shared" si="115"/>
        <v>5</v>
      </c>
      <c r="S739" s="9">
        <f t="shared" si="116"/>
        <v>3.75</v>
      </c>
      <c r="T739" s="9">
        <f t="shared" si="117"/>
        <v>6.25</v>
      </c>
      <c r="U739" s="8">
        <f t="shared" si="118"/>
        <v>5.833333333333333</v>
      </c>
      <c r="V739" s="8">
        <f t="shared" si="119"/>
        <v>5.9375</v>
      </c>
    </row>
    <row r="740" spans="1:22" ht="13.5" x14ac:dyDescent="0.25">
      <c r="A740" s="3">
        <f>RSI!A740</f>
        <v>43081</v>
      </c>
      <c r="B740" s="2">
        <f>RSI!B740</f>
        <v>1.8448</v>
      </c>
      <c r="C740" s="2">
        <f>RSI!I740</f>
        <v>27.726977400373272</v>
      </c>
      <c r="D740" s="2">
        <f>MACD!E740</f>
        <v>3.6663307798431521E-2</v>
      </c>
      <c r="E740" s="2">
        <f>MACD!F740</f>
        <v>1.7998855019218659E-2</v>
      </c>
      <c r="F740" s="2">
        <f>'Moving Avg'!D740</f>
        <v>1.9338000000000002</v>
      </c>
      <c r="G740" s="2">
        <f>'Moving Avg'!F740</f>
        <v>2.010605</v>
      </c>
      <c r="H740" s="2">
        <f>'Moving Avg'!G740</f>
        <v>2.0603720000000005</v>
      </c>
      <c r="I740" s="2">
        <f>'Moving Avg'!H740</f>
        <v>2.0558024999999969</v>
      </c>
      <c r="J740" s="6" t="str">
        <f>OBV!F740</f>
        <v>BEARISH</v>
      </c>
      <c r="K740" s="6" t="str">
        <f>OBV!G740</f>
        <v>WEAK</v>
      </c>
      <c r="L740" s="6" t="str">
        <f>OBV!H740</f>
        <v>CONFIRMED BEARISH</v>
      </c>
      <c r="M740" s="8">
        <f t="shared" si="110"/>
        <v>50</v>
      </c>
      <c r="N740" s="8">
        <f t="shared" si="111"/>
        <v>0</v>
      </c>
      <c r="O740" s="8">
        <f t="shared" si="112"/>
        <v>0</v>
      </c>
      <c r="P740" s="8">
        <f t="shared" si="113"/>
        <v>0</v>
      </c>
      <c r="Q740" s="9">
        <f t="shared" si="114"/>
        <v>17.5</v>
      </c>
      <c r="R740" s="9">
        <f t="shared" si="115"/>
        <v>10</v>
      </c>
      <c r="S740" s="9">
        <f t="shared" si="116"/>
        <v>7.5</v>
      </c>
      <c r="T740" s="9">
        <f t="shared" si="117"/>
        <v>12.5</v>
      </c>
      <c r="U740" s="8">
        <f t="shared" si="118"/>
        <v>11.666666666666666</v>
      </c>
      <c r="V740" s="8">
        <f t="shared" si="119"/>
        <v>11.875</v>
      </c>
    </row>
    <row r="741" spans="1:22" ht="13.5" x14ac:dyDescent="0.25">
      <c r="A741" s="3">
        <f>RSI!A741</f>
        <v>43082</v>
      </c>
      <c r="B741" s="2">
        <f>RSI!B741</f>
        <v>1.8448</v>
      </c>
      <c r="C741" s="2">
        <f>RSI!I741</f>
        <v>27.726977400373272</v>
      </c>
      <c r="D741" s="2">
        <f>MACD!E741</f>
        <v>4.5179389654541602E-2</v>
      </c>
      <c r="E741" s="2">
        <f>MACD!F741</f>
        <v>2.343496194628325E-2</v>
      </c>
      <c r="F741" s="2">
        <f>'Moving Avg'!D741</f>
        <v>1.9005800000000002</v>
      </c>
      <c r="G741" s="2">
        <f>'Moving Avg'!F741</f>
        <v>2.002005</v>
      </c>
      <c r="H741" s="2">
        <f>'Moving Avg'!G741</f>
        <v>2.0552740000000007</v>
      </c>
      <c r="I741" s="2">
        <f>'Moving Avg'!H741</f>
        <v>2.0544389999999972</v>
      </c>
      <c r="J741" s="6" t="str">
        <f>OBV!F741</f>
        <v>BEARISH</v>
      </c>
      <c r="K741" s="6" t="str">
        <f>OBV!G741</f>
        <v>WEAK</v>
      </c>
      <c r="L741" s="6" t="str">
        <f>OBV!H741</f>
        <v>CONFIRMED BEARISH</v>
      </c>
      <c r="M741" s="8">
        <f t="shared" si="110"/>
        <v>50</v>
      </c>
      <c r="N741" s="8">
        <f t="shared" si="111"/>
        <v>0</v>
      </c>
      <c r="O741" s="8">
        <f t="shared" si="112"/>
        <v>0</v>
      </c>
      <c r="P741" s="8">
        <f t="shared" si="113"/>
        <v>0</v>
      </c>
      <c r="Q741" s="9">
        <f t="shared" si="114"/>
        <v>17.5</v>
      </c>
      <c r="R741" s="9">
        <f t="shared" si="115"/>
        <v>10</v>
      </c>
      <c r="S741" s="9">
        <f t="shared" si="116"/>
        <v>7.5</v>
      </c>
      <c r="T741" s="9">
        <f t="shared" si="117"/>
        <v>12.5</v>
      </c>
      <c r="U741" s="8">
        <f t="shared" si="118"/>
        <v>11.666666666666666</v>
      </c>
      <c r="V741" s="8">
        <f t="shared" si="119"/>
        <v>11.875</v>
      </c>
    </row>
    <row r="742" spans="1:22" ht="13.5" x14ac:dyDescent="0.25">
      <c r="A742" s="3">
        <f>RSI!A742</f>
        <v>43083</v>
      </c>
      <c r="B742" s="2">
        <f>RSI!B742</f>
        <v>1.8508</v>
      </c>
      <c r="C742" s="2">
        <f>RSI!I742</f>
        <v>28.948062612200772</v>
      </c>
      <c r="D742" s="2">
        <f>MACD!E742</f>
        <v>5.2920714303579253E-2</v>
      </c>
      <c r="E742" s="2">
        <f>MACD!F742</f>
        <v>2.9332112417742452E-2</v>
      </c>
      <c r="F742" s="2">
        <f>'Moving Avg'!D742</f>
        <v>1.8733</v>
      </c>
      <c r="G742" s="2">
        <f>'Moving Avg'!F742</f>
        <v>1.9922200000000001</v>
      </c>
      <c r="H742" s="2">
        <f>'Moving Avg'!G742</f>
        <v>2.0497040000000011</v>
      </c>
      <c r="I742" s="2">
        <f>'Moving Avg'!H742</f>
        <v>2.0531334999999973</v>
      </c>
      <c r="J742" s="6" t="str">
        <f>OBV!F742</f>
        <v>BEARISH</v>
      </c>
      <c r="K742" s="6" t="str">
        <f>OBV!G742</f>
        <v>NEUTRAL</v>
      </c>
      <c r="L742" s="6" t="str">
        <f>OBV!H742</f>
        <v>CONFIRMED BEARISH</v>
      </c>
      <c r="M742" s="8">
        <f t="shared" si="110"/>
        <v>50</v>
      </c>
      <c r="N742" s="8">
        <f t="shared" si="111"/>
        <v>0</v>
      </c>
      <c r="O742" s="8">
        <f t="shared" si="112"/>
        <v>0</v>
      </c>
      <c r="P742" s="8">
        <f t="shared" si="113"/>
        <v>16.5</v>
      </c>
      <c r="Q742" s="9">
        <f t="shared" si="114"/>
        <v>19.975000000000001</v>
      </c>
      <c r="R742" s="9">
        <f t="shared" si="115"/>
        <v>14.125</v>
      </c>
      <c r="S742" s="9">
        <f t="shared" si="116"/>
        <v>14.925000000000001</v>
      </c>
      <c r="T742" s="9">
        <f t="shared" si="117"/>
        <v>16.625</v>
      </c>
      <c r="U742" s="8">
        <f t="shared" si="118"/>
        <v>16.341666666666669</v>
      </c>
      <c r="V742" s="8">
        <f t="shared" si="119"/>
        <v>16.412500000000001</v>
      </c>
    </row>
    <row r="743" spans="1:22" ht="13.5" x14ac:dyDescent="0.25">
      <c r="A743" s="3">
        <f>RSI!A743</f>
        <v>43084</v>
      </c>
      <c r="B743" s="2">
        <f>RSI!B743</f>
        <v>1.8389</v>
      </c>
      <c r="C743" s="2">
        <f>RSI!I743</f>
        <v>27.939800498178158</v>
      </c>
      <c r="D743" s="2">
        <f>MACD!E743</f>
        <v>6.1224365076431031E-2</v>
      </c>
      <c r="E743" s="2">
        <f>MACD!F743</f>
        <v>3.5710562949480169E-2</v>
      </c>
      <c r="F743" s="2">
        <f>'Moving Avg'!D743</f>
        <v>1.8555000000000004</v>
      </c>
      <c r="G743" s="2">
        <f>'Moving Avg'!F743</f>
        <v>1.983325</v>
      </c>
      <c r="H743" s="2">
        <f>'Moving Avg'!G743</f>
        <v>2.0443700000000011</v>
      </c>
      <c r="I743" s="2">
        <f>'Moving Avg'!H743</f>
        <v>2.0518799999999975</v>
      </c>
      <c r="J743" s="6" t="str">
        <f>OBV!F743</f>
        <v>BEARISH</v>
      </c>
      <c r="K743" s="6" t="str">
        <f>OBV!G743</f>
        <v>NEUTRAL</v>
      </c>
      <c r="L743" s="6" t="str">
        <f>OBV!H743</f>
        <v>CONFIRMED BEARISH</v>
      </c>
      <c r="M743" s="8">
        <f t="shared" si="110"/>
        <v>50</v>
      </c>
      <c r="N743" s="8">
        <f t="shared" si="111"/>
        <v>0</v>
      </c>
      <c r="O743" s="8">
        <f t="shared" si="112"/>
        <v>0</v>
      </c>
      <c r="P743" s="8">
        <f t="shared" si="113"/>
        <v>16.5</v>
      </c>
      <c r="Q743" s="9">
        <f t="shared" si="114"/>
        <v>19.975000000000001</v>
      </c>
      <c r="R743" s="9">
        <f t="shared" si="115"/>
        <v>14.125</v>
      </c>
      <c r="S743" s="9">
        <f t="shared" si="116"/>
        <v>14.925000000000001</v>
      </c>
      <c r="T743" s="9">
        <f t="shared" si="117"/>
        <v>16.625</v>
      </c>
      <c r="U743" s="8">
        <f t="shared" si="118"/>
        <v>16.341666666666669</v>
      </c>
      <c r="V743" s="8">
        <f t="shared" si="119"/>
        <v>16.412500000000001</v>
      </c>
    </row>
    <row r="744" spans="1:22" ht="13.5" x14ac:dyDescent="0.25">
      <c r="A744" s="3">
        <f>RSI!A744</f>
        <v>43087</v>
      </c>
      <c r="B744" s="2">
        <f>RSI!B744</f>
        <v>1.8923000000000001</v>
      </c>
      <c r="C744" s="2">
        <f>RSI!I744</f>
        <v>38.321464675834363</v>
      </c>
      <c r="D744" s="2">
        <f>MACD!E744</f>
        <v>6.4249454826369901E-2</v>
      </c>
      <c r="E744" s="2">
        <f>MACD!F744</f>
        <v>4.1418341324858117E-2</v>
      </c>
      <c r="F744" s="2">
        <f>'Moving Avg'!D744</f>
        <v>1.85432</v>
      </c>
      <c r="G744" s="2">
        <f>'Moving Avg'!F744</f>
        <v>1.97532</v>
      </c>
      <c r="H744" s="2">
        <f>'Moving Avg'!G744</f>
        <v>2.0412860000000008</v>
      </c>
      <c r="I744" s="2">
        <f>'Moving Avg'!H744</f>
        <v>2.0509494999999971</v>
      </c>
      <c r="J744" s="6" t="str">
        <f>OBV!F744</f>
        <v>BEARISH</v>
      </c>
      <c r="K744" s="6" t="str">
        <f>OBV!G744</f>
        <v>NEUTRAL</v>
      </c>
      <c r="L744" s="6" t="str">
        <f>OBV!H744</f>
        <v>CONFIRMED BEARISH</v>
      </c>
      <c r="M744" s="8">
        <f t="shared" si="110"/>
        <v>25</v>
      </c>
      <c r="N744" s="8">
        <f t="shared" si="111"/>
        <v>0</v>
      </c>
      <c r="O744" s="8">
        <f t="shared" si="112"/>
        <v>0</v>
      </c>
      <c r="P744" s="8">
        <f t="shared" si="113"/>
        <v>16.5</v>
      </c>
      <c r="Q744" s="9">
        <f t="shared" si="114"/>
        <v>11.225</v>
      </c>
      <c r="R744" s="9">
        <f t="shared" si="115"/>
        <v>9.125</v>
      </c>
      <c r="S744" s="9">
        <f t="shared" si="116"/>
        <v>11.175000000000001</v>
      </c>
      <c r="T744" s="9">
        <f t="shared" si="117"/>
        <v>10.375</v>
      </c>
      <c r="U744" s="8">
        <f t="shared" si="118"/>
        <v>10.508333333333335</v>
      </c>
      <c r="V744" s="8">
        <f t="shared" si="119"/>
        <v>10.475000000000001</v>
      </c>
    </row>
    <row r="745" spans="1:22" ht="13.5" x14ac:dyDescent="0.25">
      <c r="A745" s="3">
        <f>RSI!A745</f>
        <v>43088</v>
      </c>
      <c r="B745" s="2">
        <f>RSI!B745</f>
        <v>1.8863000000000001</v>
      </c>
      <c r="C745" s="2">
        <f>RSI!I745</f>
        <v>37.66486211108969</v>
      </c>
      <c r="D745" s="2">
        <f>MACD!E745</f>
        <v>7.4150599732146549E-2</v>
      </c>
      <c r="E745" s="2">
        <f>MACD!F745</f>
        <v>4.7964793006315808E-2</v>
      </c>
      <c r="F745" s="2">
        <f>'Moving Avg'!D745</f>
        <v>1.8626200000000002</v>
      </c>
      <c r="G745" s="2">
        <f>'Moving Avg'!F745</f>
        <v>1.9687950000000001</v>
      </c>
      <c r="H745" s="2">
        <f>'Moving Avg'!G745</f>
        <v>2.0380820000000011</v>
      </c>
      <c r="I745" s="2">
        <f>'Moving Avg'!H745</f>
        <v>2.0500164999999972</v>
      </c>
      <c r="J745" s="6" t="str">
        <f>OBV!F745</f>
        <v>BEARISH</v>
      </c>
      <c r="K745" s="6" t="str">
        <f>OBV!G745</f>
        <v>NEUTRAL</v>
      </c>
      <c r="L745" s="6" t="str">
        <f>OBV!H745</f>
        <v>BEARISH DIVERGENCE</v>
      </c>
      <c r="M745" s="8">
        <f t="shared" si="110"/>
        <v>25</v>
      </c>
      <c r="N745" s="8">
        <f t="shared" si="111"/>
        <v>0</v>
      </c>
      <c r="O745" s="8">
        <f t="shared" si="112"/>
        <v>0</v>
      </c>
      <c r="P745" s="8">
        <f t="shared" si="113"/>
        <v>16.5</v>
      </c>
      <c r="Q745" s="9">
        <f t="shared" si="114"/>
        <v>11.225</v>
      </c>
      <c r="R745" s="9">
        <f t="shared" si="115"/>
        <v>9.125</v>
      </c>
      <c r="S745" s="9">
        <f t="shared" si="116"/>
        <v>11.175000000000001</v>
      </c>
      <c r="T745" s="9">
        <f t="shared" si="117"/>
        <v>10.375</v>
      </c>
      <c r="U745" s="8">
        <f t="shared" si="118"/>
        <v>10.508333333333335</v>
      </c>
      <c r="V745" s="8">
        <f t="shared" si="119"/>
        <v>10.475000000000001</v>
      </c>
    </row>
    <row r="746" spans="1:22" ht="13.5" x14ac:dyDescent="0.25">
      <c r="A746" s="3">
        <f>RSI!A746</f>
        <v>43089</v>
      </c>
      <c r="B746" s="2">
        <f>RSI!B746</f>
        <v>1.8863000000000001</v>
      </c>
      <c r="C746" s="2">
        <f>RSI!I746</f>
        <v>37.66486211108969</v>
      </c>
      <c r="D746" s="2">
        <f>MACD!E746</f>
        <v>7.5716447168499901E-2</v>
      </c>
      <c r="E746" s="2">
        <f>MACD!F746</f>
        <v>5.3515123838752635E-2</v>
      </c>
      <c r="F746" s="2">
        <f>'Moving Avg'!D746</f>
        <v>1.8709200000000004</v>
      </c>
      <c r="G746" s="2">
        <f>'Moving Avg'!F746</f>
        <v>1.9595999999999996</v>
      </c>
      <c r="H746" s="2">
        <f>'Moving Avg'!G746</f>
        <v>2.0347600000000008</v>
      </c>
      <c r="I746" s="2">
        <f>'Moving Avg'!H746</f>
        <v>2.0487769999999976</v>
      </c>
      <c r="J746" s="6" t="str">
        <f>OBV!F746</f>
        <v>BEARISH</v>
      </c>
      <c r="K746" s="6" t="str">
        <f>OBV!G746</f>
        <v>NEUTRAL</v>
      </c>
      <c r="L746" s="6" t="str">
        <f>OBV!H746</f>
        <v>BEARISH DIVERGENCE</v>
      </c>
      <c r="M746" s="8">
        <f t="shared" si="110"/>
        <v>25</v>
      </c>
      <c r="N746" s="8">
        <f t="shared" si="111"/>
        <v>0</v>
      </c>
      <c r="O746" s="8">
        <f t="shared" si="112"/>
        <v>0</v>
      </c>
      <c r="P746" s="8">
        <f t="shared" si="113"/>
        <v>16.5</v>
      </c>
      <c r="Q746" s="9">
        <f t="shared" si="114"/>
        <v>11.225</v>
      </c>
      <c r="R746" s="9">
        <f t="shared" si="115"/>
        <v>9.125</v>
      </c>
      <c r="S746" s="9">
        <f t="shared" si="116"/>
        <v>11.175000000000001</v>
      </c>
      <c r="T746" s="9">
        <f t="shared" si="117"/>
        <v>10.375</v>
      </c>
      <c r="U746" s="8">
        <f t="shared" si="118"/>
        <v>10.508333333333335</v>
      </c>
      <c r="V746" s="8">
        <f t="shared" si="119"/>
        <v>10.475000000000001</v>
      </c>
    </row>
    <row r="747" spans="1:22" ht="13.5" x14ac:dyDescent="0.25">
      <c r="A747" s="3">
        <f>RSI!A747</f>
        <v>43090</v>
      </c>
      <c r="B747" s="2">
        <f>RSI!B747</f>
        <v>1.8745000000000001</v>
      </c>
      <c r="C747" s="2">
        <f>RSI!I747</f>
        <v>36.248260382156438</v>
      </c>
      <c r="D747" s="2">
        <f>MACD!E747</f>
        <v>7.4728248468566072E-2</v>
      </c>
      <c r="E747" s="2">
        <f>MACD!F747</f>
        <v>5.775774876471533E-2</v>
      </c>
      <c r="F747" s="2">
        <f>'Moving Avg'!D747</f>
        <v>1.8756600000000003</v>
      </c>
      <c r="G747" s="2">
        <f>'Moving Avg'!F747</f>
        <v>1.9498149999999996</v>
      </c>
      <c r="H747" s="2">
        <f>'Moving Avg'!G747</f>
        <v>2.0302520000000008</v>
      </c>
      <c r="I747" s="2">
        <f>'Moving Avg'!H747</f>
        <v>2.0475064999999977</v>
      </c>
      <c r="J747" s="6" t="str">
        <f>OBV!F747</f>
        <v>BEARISH</v>
      </c>
      <c r="K747" s="6" t="str">
        <f>OBV!G747</f>
        <v>WEAK</v>
      </c>
      <c r="L747" s="6" t="str">
        <f>OBV!H747</f>
        <v>BEARISH DIVERGENCE</v>
      </c>
      <c r="M747" s="8">
        <f t="shared" si="110"/>
        <v>25</v>
      </c>
      <c r="N747" s="8">
        <f t="shared" si="111"/>
        <v>0</v>
      </c>
      <c r="O747" s="8">
        <f t="shared" si="112"/>
        <v>0</v>
      </c>
      <c r="P747" s="8">
        <f t="shared" si="113"/>
        <v>0</v>
      </c>
      <c r="Q747" s="9">
        <f t="shared" si="114"/>
        <v>8.75</v>
      </c>
      <c r="R747" s="9">
        <f t="shared" si="115"/>
        <v>5</v>
      </c>
      <c r="S747" s="9">
        <f t="shared" si="116"/>
        <v>3.75</v>
      </c>
      <c r="T747" s="9">
        <f t="shared" si="117"/>
        <v>6.25</v>
      </c>
      <c r="U747" s="8">
        <f t="shared" si="118"/>
        <v>5.833333333333333</v>
      </c>
      <c r="V747" s="8">
        <f t="shared" si="119"/>
        <v>5.9375</v>
      </c>
    </row>
    <row r="748" spans="1:22" ht="13.5" x14ac:dyDescent="0.25">
      <c r="A748" s="3">
        <f>RSI!A748</f>
        <v>43091</v>
      </c>
      <c r="B748" s="2">
        <f>RSI!B748</f>
        <v>1.8685</v>
      </c>
      <c r="C748" s="2">
        <f>RSI!I748</f>
        <v>35.516786247773041</v>
      </c>
      <c r="D748" s="2">
        <f>MACD!E748</f>
        <v>6.5708112752451919E-2</v>
      </c>
      <c r="E748" s="2">
        <f>MACD!F748</f>
        <v>5.9347821562262648E-2</v>
      </c>
      <c r="F748" s="2">
        <f>'Moving Avg'!D748</f>
        <v>1.8815800000000003</v>
      </c>
      <c r="G748" s="2">
        <f>'Moving Avg'!F748</f>
        <v>1.9409149999999997</v>
      </c>
      <c r="H748" s="2">
        <f>'Moving Avg'!G748</f>
        <v>2.0260980000000011</v>
      </c>
      <c r="I748" s="2">
        <f>'Moving Avg'!H748</f>
        <v>2.0462614999999977</v>
      </c>
      <c r="J748" s="6" t="str">
        <f>OBV!F748</f>
        <v>BEARISH</v>
      </c>
      <c r="K748" s="6" t="str">
        <f>OBV!G748</f>
        <v>NEUTRAL</v>
      </c>
      <c r="L748" s="6" t="str">
        <f>OBV!H748</f>
        <v>BEARISH DIVERGENCE</v>
      </c>
      <c r="M748" s="8">
        <f t="shared" si="110"/>
        <v>25</v>
      </c>
      <c r="N748" s="8">
        <f t="shared" si="111"/>
        <v>0</v>
      </c>
      <c r="O748" s="8">
        <f t="shared" si="112"/>
        <v>0</v>
      </c>
      <c r="P748" s="8">
        <f t="shared" si="113"/>
        <v>16.5</v>
      </c>
      <c r="Q748" s="9">
        <f t="shared" si="114"/>
        <v>11.225</v>
      </c>
      <c r="R748" s="9">
        <f t="shared" si="115"/>
        <v>9.125</v>
      </c>
      <c r="S748" s="9">
        <f t="shared" si="116"/>
        <v>11.175000000000001</v>
      </c>
      <c r="T748" s="9">
        <f t="shared" si="117"/>
        <v>10.375</v>
      </c>
      <c r="U748" s="8">
        <f t="shared" si="118"/>
        <v>10.508333333333335</v>
      </c>
      <c r="V748" s="8">
        <f t="shared" si="119"/>
        <v>10.475000000000001</v>
      </c>
    </row>
    <row r="749" spans="1:22" ht="13.5" x14ac:dyDescent="0.25">
      <c r="A749" s="3">
        <f>RSI!A749</f>
        <v>43094</v>
      </c>
      <c r="B749" s="2">
        <f>RSI!B749</f>
        <v>1.9218999999999999</v>
      </c>
      <c r="C749" s="2">
        <f>RSI!I749</f>
        <v>45.967411370979875</v>
      </c>
      <c r="D749" s="2">
        <f>MACD!E749</f>
        <v>5.0044381205610833E-2</v>
      </c>
      <c r="E749" s="2">
        <f>MACD!F749</f>
        <v>5.7487133490932291E-2</v>
      </c>
      <c r="F749" s="2">
        <f>'Moving Avg'!D749</f>
        <v>1.8875</v>
      </c>
      <c r="G749" s="2">
        <f>'Moving Avg'!F749</f>
        <v>1.9361699999999995</v>
      </c>
      <c r="H749" s="2">
        <f>'Moving Avg'!G749</f>
        <v>2.0225380000000008</v>
      </c>
      <c r="I749" s="2">
        <f>'Moving Avg'!H749</f>
        <v>2.0452834999999978</v>
      </c>
      <c r="J749" s="6" t="str">
        <f>OBV!F749</f>
        <v>BEARISH</v>
      </c>
      <c r="K749" s="6" t="str">
        <f>OBV!G749</f>
        <v>NEUTRAL</v>
      </c>
      <c r="L749" s="6" t="str">
        <f>OBV!H749</f>
        <v>BEARISH DIVERGENCE</v>
      </c>
      <c r="M749" s="8">
        <f t="shared" si="110"/>
        <v>25</v>
      </c>
      <c r="N749" s="8">
        <f t="shared" si="111"/>
        <v>45</v>
      </c>
      <c r="O749" s="8">
        <f t="shared" si="112"/>
        <v>0</v>
      </c>
      <c r="P749" s="8">
        <f t="shared" si="113"/>
        <v>16.5</v>
      </c>
      <c r="Q749" s="9">
        <f t="shared" si="114"/>
        <v>26.975000000000001</v>
      </c>
      <c r="R749" s="9">
        <f t="shared" si="115"/>
        <v>18.125</v>
      </c>
      <c r="S749" s="9">
        <f t="shared" si="116"/>
        <v>17.925000000000001</v>
      </c>
      <c r="T749" s="9">
        <f t="shared" si="117"/>
        <v>21.625</v>
      </c>
      <c r="U749" s="8">
        <f t="shared" si="118"/>
        <v>21.008333333333336</v>
      </c>
      <c r="V749" s="8">
        <f t="shared" si="119"/>
        <v>21.162500000000001</v>
      </c>
    </row>
    <row r="750" spans="1:22" ht="13.5" x14ac:dyDescent="0.25">
      <c r="A750" s="3">
        <f>RSI!A750</f>
        <v>43095</v>
      </c>
      <c r="B750" s="2">
        <f>RSI!B750</f>
        <v>2.0049999999999999</v>
      </c>
      <c r="C750" s="2">
        <f>RSI!I750</f>
        <v>57.508402443358534</v>
      </c>
      <c r="D750" s="2">
        <f>MACD!E750</f>
        <v>2.256089488024382E-2</v>
      </c>
      <c r="E750" s="2">
        <f>MACD!F750</f>
        <v>5.0501885768794594E-2</v>
      </c>
      <c r="F750" s="2">
        <f>'Moving Avg'!D750</f>
        <v>1.91124</v>
      </c>
      <c r="G750" s="2">
        <f>'Moving Avg'!F750</f>
        <v>1.9340949999999997</v>
      </c>
      <c r="H750" s="2">
        <f>'Moving Avg'!G750</f>
        <v>2.0207580000000007</v>
      </c>
      <c r="I750" s="2">
        <f>'Moving Avg'!H750</f>
        <v>2.044665499999998</v>
      </c>
      <c r="J750" s="6" t="str">
        <f>OBV!F750</f>
        <v>BEARISH</v>
      </c>
      <c r="K750" s="6" t="str">
        <f>OBV!G750</f>
        <v>NEUTRAL</v>
      </c>
      <c r="L750" s="6" t="str">
        <f>OBV!H750</f>
        <v>BEARISH DIVERGENCE</v>
      </c>
      <c r="M750" s="8">
        <f t="shared" si="110"/>
        <v>25</v>
      </c>
      <c r="N750" s="8">
        <f t="shared" si="111"/>
        <v>100</v>
      </c>
      <c r="O750" s="8">
        <f t="shared" si="112"/>
        <v>0</v>
      </c>
      <c r="P750" s="8">
        <f t="shared" si="113"/>
        <v>16.5</v>
      </c>
      <c r="Q750" s="9">
        <f t="shared" si="114"/>
        <v>46.225000000000001</v>
      </c>
      <c r="R750" s="9">
        <f t="shared" si="115"/>
        <v>29.125</v>
      </c>
      <c r="S750" s="9">
        <f t="shared" si="116"/>
        <v>26.175000000000001</v>
      </c>
      <c r="T750" s="9">
        <f t="shared" si="117"/>
        <v>35.375</v>
      </c>
      <c r="U750" s="8">
        <f t="shared" si="118"/>
        <v>33.841666666666661</v>
      </c>
      <c r="V750" s="8">
        <f t="shared" si="119"/>
        <v>34.224999999999994</v>
      </c>
    </row>
    <row r="751" spans="1:22" ht="13.5" x14ac:dyDescent="0.25">
      <c r="A751" s="3">
        <f>RSI!A751</f>
        <v>43096</v>
      </c>
      <c r="B751" s="2">
        <f>RSI!B751</f>
        <v>1.9931000000000001</v>
      </c>
      <c r="C751" s="2">
        <f>RSI!I751</f>
        <v>55.674507980520325</v>
      </c>
      <c r="D751" s="2">
        <f>MACD!E751</f>
        <v>-1.7301486048793002E-4</v>
      </c>
      <c r="E751" s="2">
        <f>MACD!F751</f>
        <v>4.0366905642938093E-2</v>
      </c>
      <c r="F751" s="2">
        <f>'Moving Avg'!D751</f>
        <v>1.9326000000000001</v>
      </c>
      <c r="G751" s="2">
        <f>'Moving Avg'!F751</f>
        <v>1.9326099999999997</v>
      </c>
      <c r="H751" s="2">
        <f>'Moving Avg'!G751</f>
        <v>2.0186220000000006</v>
      </c>
      <c r="I751" s="2">
        <f>'Moving Avg'!H751</f>
        <v>2.0439879999999975</v>
      </c>
      <c r="J751" s="6" t="str">
        <f>OBV!F751</f>
        <v>BEARISH</v>
      </c>
      <c r="K751" s="6" t="str">
        <f>OBV!G751</f>
        <v>NEUTRAL</v>
      </c>
      <c r="L751" s="6" t="str">
        <f>OBV!H751</f>
        <v>BEARISH DIVERGENCE</v>
      </c>
      <c r="M751" s="8">
        <f t="shared" si="110"/>
        <v>25</v>
      </c>
      <c r="N751" s="8">
        <f t="shared" si="111"/>
        <v>100</v>
      </c>
      <c r="O751" s="8">
        <f t="shared" si="112"/>
        <v>0</v>
      </c>
      <c r="P751" s="8">
        <f t="shared" si="113"/>
        <v>16.5</v>
      </c>
      <c r="Q751" s="9">
        <f t="shared" si="114"/>
        <v>46.225000000000001</v>
      </c>
      <c r="R751" s="9">
        <f t="shared" si="115"/>
        <v>29.125</v>
      </c>
      <c r="S751" s="9">
        <f t="shared" si="116"/>
        <v>26.175000000000001</v>
      </c>
      <c r="T751" s="9">
        <f t="shared" si="117"/>
        <v>35.375</v>
      </c>
      <c r="U751" s="8">
        <f t="shared" si="118"/>
        <v>33.841666666666661</v>
      </c>
      <c r="V751" s="8">
        <f t="shared" si="119"/>
        <v>34.224999999999994</v>
      </c>
    </row>
    <row r="752" spans="1:22" ht="13.5" x14ac:dyDescent="0.25">
      <c r="A752" s="3">
        <f>RSI!A752</f>
        <v>43097</v>
      </c>
      <c r="B752" s="2">
        <f>RSI!B752</f>
        <v>2.0998999999999999</v>
      </c>
      <c r="C752" s="2">
        <f>RSI!I752</f>
        <v>66.117546163495945</v>
      </c>
      <c r="D752" s="2">
        <f>MACD!E752</f>
        <v>-2.6660573604816218E-2</v>
      </c>
      <c r="E752" s="2">
        <f>MACD!F752</f>
        <v>2.6961409793387233E-2</v>
      </c>
      <c r="F752" s="2">
        <f>'Moving Avg'!D752</f>
        <v>1.9776800000000001</v>
      </c>
      <c r="G752" s="2">
        <f>'Moving Avg'!F752</f>
        <v>1.9364649999999997</v>
      </c>
      <c r="H752" s="2">
        <f>'Moving Avg'!G752</f>
        <v>2.0175540000000005</v>
      </c>
      <c r="I752" s="2">
        <f>'Moving Avg'!H752</f>
        <v>2.0438444999999974</v>
      </c>
      <c r="J752" s="6" t="str">
        <f>OBV!F752</f>
        <v>BULLISH</v>
      </c>
      <c r="K752" s="6" t="str">
        <f>OBV!G752</f>
        <v>NEUTRAL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0</v>
      </c>
      <c r="P752" s="8">
        <f t="shared" si="113"/>
        <v>83.5</v>
      </c>
      <c r="Q752" s="9">
        <f t="shared" si="114"/>
        <v>56.274999999999999</v>
      </c>
      <c r="R752" s="9">
        <f t="shared" si="115"/>
        <v>45.875</v>
      </c>
      <c r="S752" s="9">
        <f t="shared" si="116"/>
        <v>56.325000000000003</v>
      </c>
      <c r="T752" s="9">
        <f t="shared" si="117"/>
        <v>52.125</v>
      </c>
      <c r="U752" s="8">
        <f t="shared" si="118"/>
        <v>52.82500000000001</v>
      </c>
      <c r="V752" s="8">
        <f t="shared" si="119"/>
        <v>52.650000000000006</v>
      </c>
    </row>
    <row r="753" spans="1:22" ht="13.5" x14ac:dyDescent="0.25">
      <c r="A753" s="3">
        <f>RSI!A753</f>
        <v>43098</v>
      </c>
      <c r="B753" s="2">
        <f>RSI!B753</f>
        <v>2.0642999999999998</v>
      </c>
      <c r="C753" s="2">
        <f>RSI!I753</f>
        <v>60.961767336928688</v>
      </c>
      <c r="D753" s="2">
        <f>MACD!E753</f>
        <v>-4.9141588876243647E-2</v>
      </c>
      <c r="E753" s="2">
        <f>MACD!F753</f>
        <v>1.1740810059461058E-2</v>
      </c>
      <c r="F753" s="2">
        <f>'Moving Avg'!D753</f>
        <v>2.0168399999999997</v>
      </c>
      <c r="G753" s="2">
        <f>'Moving Avg'!F753</f>
        <v>1.9385399999999997</v>
      </c>
      <c r="H753" s="2">
        <f>'Moving Avg'!G753</f>
        <v>2.0161300000000009</v>
      </c>
      <c r="I753" s="2">
        <f>'Moving Avg'!H753</f>
        <v>2.0435229999999973</v>
      </c>
      <c r="J753" s="6" t="str">
        <f>OBV!F753</f>
        <v>BULLISH</v>
      </c>
      <c r="K753" s="6" t="str">
        <f>OBV!G753</f>
        <v>NEUTRAL</v>
      </c>
      <c r="L753" s="6" t="str">
        <f>OBV!H753</f>
        <v>CONFIRMED BULLISH</v>
      </c>
      <c r="M753" s="8">
        <f t="shared" si="110"/>
        <v>25</v>
      </c>
      <c r="N753" s="8">
        <f t="shared" si="111"/>
        <v>100</v>
      </c>
      <c r="O753" s="8">
        <f t="shared" si="112"/>
        <v>0</v>
      </c>
      <c r="P753" s="8">
        <f t="shared" si="113"/>
        <v>83.5</v>
      </c>
      <c r="Q753" s="9">
        <f t="shared" si="114"/>
        <v>56.274999999999999</v>
      </c>
      <c r="R753" s="9">
        <f t="shared" si="115"/>
        <v>45.875</v>
      </c>
      <c r="S753" s="9">
        <f t="shared" si="116"/>
        <v>56.325000000000003</v>
      </c>
      <c r="T753" s="9">
        <f t="shared" si="117"/>
        <v>52.125</v>
      </c>
      <c r="U753" s="8">
        <f t="shared" si="118"/>
        <v>52.82500000000001</v>
      </c>
      <c r="V753" s="8">
        <f t="shared" si="119"/>
        <v>52.650000000000006</v>
      </c>
    </row>
    <row r="754" spans="1:22" ht="13.5" x14ac:dyDescent="0.25">
      <c r="A754" s="3">
        <f>RSI!A754</f>
        <v>43102</v>
      </c>
      <c r="B754" s="2">
        <f>RSI!B754</f>
        <v>2.0880000000000001</v>
      </c>
      <c r="C754" s="2">
        <f>RSI!I754</f>
        <v>63.028695385816761</v>
      </c>
      <c r="D754" s="2">
        <f>MACD!E754</f>
        <v>-6.2303733731336575E-2</v>
      </c>
      <c r="E754" s="2">
        <f>MACD!F754</f>
        <v>-3.0680986986984671E-3</v>
      </c>
      <c r="F754" s="2">
        <f>'Moving Avg'!D754</f>
        <v>2.0500599999999998</v>
      </c>
      <c r="G754" s="2">
        <f>'Moving Avg'!F754</f>
        <v>1.9420999999999999</v>
      </c>
      <c r="H754" s="2">
        <f>'Moving Avg'!G754</f>
        <v>2.0163660000000005</v>
      </c>
      <c r="I754" s="2">
        <f>'Moving Avg'!H754</f>
        <v>2.0433199999999974</v>
      </c>
      <c r="J754" s="6" t="str">
        <f>OBV!F754</f>
        <v>BULLISH</v>
      </c>
      <c r="K754" s="6" t="str">
        <f>OBV!G754</f>
        <v>NEUTRAL</v>
      </c>
      <c r="L754" s="6" t="str">
        <f>OBV!H754</f>
        <v>CONFIRMED BULLISH</v>
      </c>
      <c r="M754" s="8">
        <f t="shared" si="110"/>
        <v>25</v>
      </c>
      <c r="N754" s="8">
        <f t="shared" si="111"/>
        <v>100</v>
      </c>
      <c r="O754" s="8">
        <f t="shared" si="112"/>
        <v>50</v>
      </c>
      <c r="P754" s="8">
        <f t="shared" si="113"/>
        <v>83.5</v>
      </c>
      <c r="Q754" s="9">
        <f t="shared" si="114"/>
        <v>63.774999999999999</v>
      </c>
      <c r="R754" s="9">
        <f t="shared" si="115"/>
        <v>63.375</v>
      </c>
      <c r="S754" s="9">
        <f t="shared" si="116"/>
        <v>68.825000000000003</v>
      </c>
      <c r="T754" s="9">
        <f t="shared" si="117"/>
        <v>64.625</v>
      </c>
      <c r="U754" s="8">
        <f t="shared" si="118"/>
        <v>65.325000000000003</v>
      </c>
      <c r="V754" s="8">
        <f t="shared" si="119"/>
        <v>65.150000000000006</v>
      </c>
    </row>
    <row r="755" spans="1:22" ht="13.5" x14ac:dyDescent="0.25">
      <c r="A755" s="3">
        <f>RSI!A755</f>
        <v>43103</v>
      </c>
      <c r="B755" s="2">
        <f>RSI!B755</f>
        <v>2.0762</v>
      </c>
      <c r="C755" s="2">
        <f>RSI!I755</f>
        <v>61.288755054258161</v>
      </c>
      <c r="D755" s="2">
        <f>MACD!E755</f>
        <v>-7.4185143703487944E-2</v>
      </c>
      <c r="E755" s="2">
        <f>MACD!F755</f>
        <v>-1.7291507699656362E-2</v>
      </c>
      <c r="F755" s="2">
        <f>'Moving Avg'!D755</f>
        <v>2.0643000000000002</v>
      </c>
      <c r="G755" s="2">
        <f>'Moving Avg'!F755</f>
        <v>1.94299</v>
      </c>
      <c r="H755" s="2">
        <f>'Moving Avg'!G755</f>
        <v>2.0156540000000005</v>
      </c>
      <c r="I755" s="2">
        <f>'Moving Avg'!H755</f>
        <v>2.043057999999998</v>
      </c>
      <c r="J755" s="6" t="str">
        <f>OBV!F755</f>
        <v>BULLISH</v>
      </c>
      <c r="K755" s="6" t="str">
        <f>OBV!G755</f>
        <v>NEUTRAL</v>
      </c>
      <c r="L755" s="6" t="str">
        <f>OBV!H755</f>
        <v>CONFIRMED BULLISH</v>
      </c>
      <c r="M755" s="8">
        <f t="shared" si="110"/>
        <v>25</v>
      </c>
      <c r="N755" s="8">
        <f t="shared" si="111"/>
        <v>100</v>
      </c>
      <c r="O755" s="8">
        <f t="shared" si="112"/>
        <v>50</v>
      </c>
      <c r="P755" s="8">
        <f t="shared" si="113"/>
        <v>83.5</v>
      </c>
      <c r="Q755" s="9">
        <f t="shared" si="114"/>
        <v>63.774999999999999</v>
      </c>
      <c r="R755" s="9">
        <f t="shared" si="115"/>
        <v>63.375</v>
      </c>
      <c r="S755" s="9">
        <f t="shared" si="116"/>
        <v>68.825000000000003</v>
      </c>
      <c r="T755" s="9">
        <f t="shared" si="117"/>
        <v>64.625</v>
      </c>
      <c r="U755" s="8">
        <f t="shared" si="118"/>
        <v>65.325000000000003</v>
      </c>
      <c r="V755" s="8">
        <f t="shared" si="119"/>
        <v>65.150000000000006</v>
      </c>
    </row>
    <row r="756" spans="1:22" ht="13.5" x14ac:dyDescent="0.25">
      <c r="A756" s="3">
        <f>RSI!A756</f>
        <v>43104</v>
      </c>
      <c r="B756" s="2">
        <f>RSI!B756</f>
        <v>2.0701999999999998</v>
      </c>
      <c r="C756" s="2">
        <f>RSI!I756</f>
        <v>60.376082699955802</v>
      </c>
      <c r="D756" s="2">
        <f>MACD!E756</f>
        <v>-8.4368184066814678E-2</v>
      </c>
      <c r="E756" s="2">
        <f>MACD!F756</f>
        <v>-3.0706842973088025E-2</v>
      </c>
      <c r="F756" s="2">
        <f>'Moving Avg'!D756</f>
        <v>2.0797199999999996</v>
      </c>
      <c r="G756" s="2">
        <f>'Moving Avg'!F756</f>
        <v>1.9459550000000001</v>
      </c>
      <c r="H756" s="2">
        <f>'Moving Avg'!G756</f>
        <v>2.0145860000000004</v>
      </c>
      <c r="I756" s="2">
        <f>'Moving Avg'!H756</f>
        <v>2.0427659999999981</v>
      </c>
      <c r="J756" s="6" t="str">
        <f>OBV!F756</f>
        <v>BEARISH</v>
      </c>
      <c r="K756" s="6" t="str">
        <f>OBV!G756</f>
        <v>NEUTRAL</v>
      </c>
      <c r="L756" s="6" t="str">
        <f>OBV!H756</f>
        <v>BEARISH DIVERGENCE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16.5</v>
      </c>
      <c r="Q756" s="9">
        <f t="shared" si="114"/>
        <v>53.725000000000001</v>
      </c>
      <c r="R756" s="9">
        <f t="shared" si="115"/>
        <v>46.625</v>
      </c>
      <c r="S756" s="9">
        <f t="shared" si="116"/>
        <v>38.674999999999997</v>
      </c>
      <c r="T756" s="9">
        <f t="shared" si="117"/>
        <v>47.875</v>
      </c>
      <c r="U756" s="8">
        <f t="shared" si="118"/>
        <v>46.341666666666661</v>
      </c>
      <c r="V756" s="8">
        <f t="shared" si="119"/>
        <v>46.724999999999994</v>
      </c>
    </row>
    <row r="757" spans="1:22" ht="13.5" x14ac:dyDescent="0.25">
      <c r="A757" s="3">
        <f>RSI!A757</f>
        <v>43105</v>
      </c>
      <c r="B757" s="2">
        <f>RSI!B757</f>
        <v>2.0167999999999999</v>
      </c>
      <c r="C757" s="2">
        <f>RSI!I757</f>
        <v>52.835048714613229</v>
      </c>
      <c r="D757" s="2">
        <f>MACD!E757</f>
        <v>-9.1340444362106865E-2</v>
      </c>
      <c r="E757" s="2">
        <f>MACD!F757</f>
        <v>-4.2833563250891799E-2</v>
      </c>
      <c r="F757" s="2">
        <f>'Moving Avg'!D757</f>
        <v>2.0630999999999999</v>
      </c>
      <c r="G757" s="2">
        <f>'Moving Avg'!F757</f>
        <v>1.947435</v>
      </c>
      <c r="H757" s="2">
        <f>'Moving Avg'!G757</f>
        <v>2.0110260000000006</v>
      </c>
      <c r="I757" s="2">
        <f>'Moving Avg'!H757</f>
        <v>2.0419004999999988</v>
      </c>
      <c r="J757" s="6" t="str">
        <f>OBV!F757</f>
        <v>BEARISH</v>
      </c>
      <c r="K757" s="6" t="str">
        <f>OBV!G757</f>
        <v>NEUTRAL</v>
      </c>
      <c r="L757" s="6" t="str">
        <f>OBV!H757</f>
        <v>CONFIRMED BEARISH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16.5</v>
      </c>
      <c r="Q757" s="9">
        <f t="shared" si="114"/>
        <v>53.725000000000001</v>
      </c>
      <c r="R757" s="9">
        <f t="shared" si="115"/>
        <v>46.625</v>
      </c>
      <c r="S757" s="9">
        <f t="shared" si="116"/>
        <v>38.674999999999997</v>
      </c>
      <c r="T757" s="9">
        <f t="shared" si="117"/>
        <v>47.875</v>
      </c>
      <c r="U757" s="8">
        <f t="shared" si="118"/>
        <v>46.341666666666661</v>
      </c>
      <c r="V757" s="8">
        <f t="shared" si="119"/>
        <v>46.724999999999994</v>
      </c>
    </row>
    <row r="758" spans="1:22" ht="13.5" x14ac:dyDescent="0.25">
      <c r="A758" s="3">
        <f>RSI!A758</f>
        <v>43108</v>
      </c>
      <c r="B758" s="2">
        <f>RSI!B758</f>
        <v>2.0108999999999999</v>
      </c>
      <c r="C758" s="2">
        <f>RSI!I758</f>
        <v>52.061341302887243</v>
      </c>
      <c r="D758" s="2">
        <f>MACD!E758</f>
        <v>-9.7869817022383288E-2</v>
      </c>
      <c r="E758" s="2">
        <f>MACD!F758</f>
        <v>-5.3840814005190099E-2</v>
      </c>
      <c r="F758" s="2">
        <f>'Moving Avg'!D758</f>
        <v>2.0524200000000001</v>
      </c>
      <c r="G758" s="2">
        <f>'Moving Avg'!F758</f>
        <v>1.9515850000000003</v>
      </c>
      <c r="H758" s="2">
        <f>'Moving Avg'!G758</f>
        <v>2.0073480000000008</v>
      </c>
      <c r="I758" s="2">
        <f>'Moving Avg'!H758</f>
        <v>2.0408104999999983</v>
      </c>
      <c r="J758" s="6" t="str">
        <f>OBV!F758</f>
        <v>BEARISH</v>
      </c>
      <c r="K758" s="6" t="str">
        <f>OBV!G758</f>
        <v>NEUTRAL</v>
      </c>
      <c r="L758" s="6" t="str">
        <f>OBV!H758</f>
        <v>CONFIRMED BEARISH</v>
      </c>
      <c r="M758" s="8">
        <f t="shared" si="110"/>
        <v>25</v>
      </c>
      <c r="N758" s="8">
        <f t="shared" si="111"/>
        <v>100</v>
      </c>
      <c r="O758" s="8">
        <f t="shared" si="112"/>
        <v>50</v>
      </c>
      <c r="P758" s="8">
        <f t="shared" si="113"/>
        <v>16.5</v>
      </c>
      <c r="Q758" s="9">
        <f t="shared" si="114"/>
        <v>53.725000000000001</v>
      </c>
      <c r="R758" s="9">
        <f t="shared" si="115"/>
        <v>46.625</v>
      </c>
      <c r="S758" s="9">
        <f t="shared" si="116"/>
        <v>38.674999999999997</v>
      </c>
      <c r="T758" s="9">
        <f t="shared" si="117"/>
        <v>47.875</v>
      </c>
      <c r="U758" s="8">
        <f t="shared" si="118"/>
        <v>46.341666666666661</v>
      </c>
      <c r="V758" s="8">
        <f t="shared" si="119"/>
        <v>46.724999999999994</v>
      </c>
    </row>
    <row r="759" spans="1:22" ht="13.5" x14ac:dyDescent="0.25">
      <c r="A759" s="3">
        <f>RSI!A759</f>
        <v>43109</v>
      </c>
      <c r="B759" s="2">
        <f>RSI!B759</f>
        <v>1.9991000000000001</v>
      </c>
      <c r="C759" s="2">
        <f>RSI!I759</f>
        <v>50.469505126381343</v>
      </c>
      <c r="D759" s="2">
        <f>MACD!E759</f>
        <v>-9.4403430166219326E-2</v>
      </c>
      <c r="E759" s="2">
        <f>MACD!F759</f>
        <v>-6.1953337237395947E-2</v>
      </c>
      <c r="F759" s="2">
        <f>'Moving Avg'!D759</f>
        <v>2.03464</v>
      </c>
      <c r="G759" s="2">
        <f>'Moving Avg'!F759</f>
        <v>1.9566300000000001</v>
      </c>
      <c r="H759" s="2">
        <f>'Moving Avg'!G759</f>
        <v>2.004620000000001</v>
      </c>
      <c r="I759" s="2">
        <f>'Moving Avg'!H759</f>
        <v>2.0396614999999985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0"/>
        <v>25</v>
      </c>
      <c r="N759" s="8">
        <f t="shared" si="111"/>
        <v>100</v>
      </c>
      <c r="O759" s="8">
        <f t="shared" si="112"/>
        <v>0</v>
      </c>
      <c r="P759" s="8">
        <f t="shared" si="113"/>
        <v>16.5</v>
      </c>
      <c r="Q759" s="9">
        <f t="shared" si="114"/>
        <v>46.225000000000001</v>
      </c>
      <c r="R759" s="9">
        <f t="shared" si="115"/>
        <v>29.125</v>
      </c>
      <c r="S759" s="9">
        <f t="shared" si="116"/>
        <v>26.175000000000001</v>
      </c>
      <c r="T759" s="9">
        <f t="shared" si="117"/>
        <v>35.375</v>
      </c>
      <c r="U759" s="8">
        <f t="shared" si="118"/>
        <v>33.841666666666661</v>
      </c>
      <c r="V759" s="8">
        <f t="shared" si="119"/>
        <v>34.224999999999994</v>
      </c>
    </row>
    <row r="760" spans="1:22" ht="13.5" x14ac:dyDescent="0.25">
      <c r="A760" s="3">
        <f>RSI!A760</f>
        <v>43110</v>
      </c>
      <c r="B760" s="2">
        <f>RSI!B760</f>
        <v>1.9575</v>
      </c>
      <c r="C760" s="2">
        <f>RSI!I760</f>
        <v>45.220095111207989</v>
      </c>
      <c r="D760" s="2">
        <f>MACD!E760</f>
        <v>-7.5625452655934566E-2</v>
      </c>
      <c r="E760" s="2">
        <f>MACD!F760</f>
        <v>-6.4687760321103682E-2</v>
      </c>
      <c r="F760" s="2">
        <f>'Moving Avg'!D760</f>
        <v>2.0108999999999999</v>
      </c>
      <c r="G760" s="2">
        <f>'Moving Avg'!F760</f>
        <v>1.9622649999999999</v>
      </c>
      <c r="H760" s="2">
        <f>'Moving Avg'!G760</f>
        <v>2.0012980000000002</v>
      </c>
      <c r="I760" s="2">
        <f>'Moving Avg'!H760</f>
        <v>2.0385274999999985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25</v>
      </c>
      <c r="N760" s="8">
        <f t="shared" si="111"/>
        <v>45</v>
      </c>
      <c r="O760" s="8">
        <f t="shared" si="112"/>
        <v>0</v>
      </c>
      <c r="P760" s="8">
        <f t="shared" si="113"/>
        <v>16.5</v>
      </c>
      <c r="Q760" s="9">
        <f t="shared" si="114"/>
        <v>26.975000000000001</v>
      </c>
      <c r="R760" s="9">
        <f t="shared" si="115"/>
        <v>18.125</v>
      </c>
      <c r="S760" s="9">
        <f t="shared" si="116"/>
        <v>17.925000000000001</v>
      </c>
      <c r="T760" s="9">
        <f t="shared" si="117"/>
        <v>21.625</v>
      </c>
      <c r="U760" s="8">
        <f t="shared" si="118"/>
        <v>21.008333333333336</v>
      </c>
      <c r="V760" s="8">
        <f t="shared" si="119"/>
        <v>21.162500000000001</v>
      </c>
    </row>
    <row r="761" spans="1:22" ht="13.5" x14ac:dyDescent="0.25">
      <c r="A761" s="3">
        <f>RSI!A761</f>
        <v>43111</v>
      </c>
      <c r="B761" s="2">
        <f>RSI!B761</f>
        <v>1.9694</v>
      </c>
      <c r="C761" s="2">
        <f>RSI!I761</f>
        <v>46.920857569501379</v>
      </c>
      <c r="D761" s="2">
        <f>MACD!E761</f>
        <v>-6.2222473664617972E-2</v>
      </c>
      <c r="E761" s="2">
        <f>MACD!F761</f>
        <v>-6.4194702989806549E-2</v>
      </c>
      <c r="F761" s="2">
        <f>'Moving Avg'!D761</f>
        <v>1.99074</v>
      </c>
      <c r="G761" s="2">
        <f>'Moving Avg'!F761</f>
        <v>1.9684950000000001</v>
      </c>
      <c r="H761" s="2">
        <f>'Moving Avg'!G761</f>
        <v>1.9991620000000001</v>
      </c>
      <c r="I761" s="2">
        <f>'Moving Avg'!H761</f>
        <v>2.0373694999999983</v>
      </c>
      <c r="J761" s="6" t="str">
        <f>OBV!F761</f>
        <v>BEARISH</v>
      </c>
      <c r="K761" s="6" t="str">
        <f>OBV!G761</f>
        <v>NEUTRAL</v>
      </c>
      <c r="L761" s="6" t="str">
        <f>OBV!H761</f>
        <v>CONFIRMED BEARISH</v>
      </c>
      <c r="M761" s="8">
        <f t="shared" si="110"/>
        <v>25</v>
      </c>
      <c r="N761" s="8">
        <f t="shared" si="111"/>
        <v>0</v>
      </c>
      <c r="O761" s="8">
        <f t="shared" si="112"/>
        <v>0</v>
      </c>
      <c r="P761" s="8">
        <f t="shared" si="113"/>
        <v>16.5</v>
      </c>
      <c r="Q761" s="9">
        <f t="shared" si="114"/>
        <v>11.225</v>
      </c>
      <c r="R761" s="9">
        <f t="shared" si="115"/>
        <v>9.125</v>
      </c>
      <c r="S761" s="9">
        <f t="shared" si="116"/>
        <v>11.175000000000001</v>
      </c>
      <c r="T761" s="9">
        <f t="shared" si="117"/>
        <v>10.375</v>
      </c>
      <c r="U761" s="8">
        <f t="shared" si="118"/>
        <v>10.508333333333335</v>
      </c>
      <c r="V761" s="8">
        <f t="shared" si="119"/>
        <v>10.475000000000001</v>
      </c>
    </row>
    <row r="762" spans="1:22" ht="13.5" x14ac:dyDescent="0.25">
      <c r="A762" s="3">
        <f>RSI!A762</f>
        <v>43112</v>
      </c>
      <c r="B762" s="2">
        <f>RSI!B762</f>
        <v>1.9278999999999999</v>
      </c>
      <c r="C762" s="2">
        <f>RSI!I762</f>
        <v>42.021089591973976</v>
      </c>
      <c r="D762" s="2">
        <f>MACD!E762</f>
        <v>-3.1237547404588062E-2</v>
      </c>
      <c r="E762" s="2">
        <f>MACD!F762</f>
        <v>-5.760327187276286E-2</v>
      </c>
      <c r="F762" s="2">
        <f>'Moving Avg'!D762</f>
        <v>1.9729599999999998</v>
      </c>
      <c r="G762" s="2">
        <f>'Moving Avg'!F762</f>
        <v>1.97235</v>
      </c>
      <c r="H762" s="2">
        <f>'Moving Avg'!G762</f>
        <v>1.9961959999999999</v>
      </c>
      <c r="I762" s="2">
        <f>'Moving Avg'!H762</f>
        <v>2.0361429999999983</v>
      </c>
      <c r="J762" s="6" t="str">
        <f>OBV!F762</f>
        <v>BEARISH</v>
      </c>
      <c r="K762" s="6" t="str">
        <f>OBV!G762</f>
        <v>WEAK</v>
      </c>
      <c r="L762" s="6" t="str">
        <f>OBV!H762</f>
        <v>CONFIRMED BEARISH</v>
      </c>
      <c r="M762" s="8">
        <f t="shared" si="110"/>
        <v>25</v>
      </c>
      <c r="N762" s="8">
        <f t="shared" si="111"/>
        <v>0</v>
      </c>
      <c r="O762" s="8">
        <f t="shared" si="112"/>
        <v>0</v>
      </c>
      <c r="P762" s="8">
        <f t="shared" si="113"/>
        <v>0</v>
      </c>
      <c r="Q762" s="9">
        <f t="shared" si="114"/>
        <v>8.75</v>
      </c>
      <c r="R762" s="9">
        <f t="shared" si="115"/>
        <v>5</v>
      </c>
      <c r="S762" s="9">
        <f t="shared" si="116"/>
        <v>3.75</v>
      </c>
      <c r="T762" s="9">
        <f t="shared" si="117"/>
        <v>6.25</v>
      </c>
      <c r="U762" s="8">
        <f t="shared" si="118"/>
        <v>5.833333333333333</v>
      </c>
      <c r="V762" s="8">
        <f t="shared" si="119"/>
        <v>5.9375</v>
      </c>
    </row>
    <row r="763" spans="1:22" ht="13.5" x14ac:dyDescent="0.25">
      <c r="A763" s="3">
        <f>RSI!A763</f>
        <v>43115</v>
      </c>
      <c r="B763" s="2">
        <f>RSI!B763</f>
        <v>1.9278999999999999</v>
      </c>
      <c r="C763" s="2">
        <f>RSI!I763</f>
        <v>42.021089591973968</v>
      </c>
      <c r="D763" s="2">
        <f>MACD!E763</f>
        <v>-1.0122433697675071E-2</v>
      </c>
      <c r="E763" s="2">
        <f>MACD!F763</f>
        <v>-4.8107104237745307E-2</v>
      </c>
      <c r="F763" s="2">
        <f>'Moving Avg'!D763</f>
        <v>1.9563600000000001</v>
      </c>
      <c r="G763" s="2">
        <f>'Moving Avg'!F763</f>
        <v>1.9768000000000001</v>
      </c>
      <c r="H763" s="2">
        <f>'Moving Avg'!G763</f>
        <v>1.9944179999999998</v>
      </c>
      <c r="I763" s="2">
        <f>'Moving Avg'!H763</f>
        <v>2.0346659999999983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0"/>
        <v>25</v>
      </c>
      <c r="N763" s="8">
        <f t="shared" si="111"/>
        <v>0</v>
      </c>
      <c r="O763" s="8">
        <f t="shared" si="112"/>
        <v>0</v>
      </c>
      <c r="P763" s="8">
        <f t="shared" si="113"/>
        <v>16.5</v>
      </c>
      <c r="Q763" s="9">
        <f t="shared" si="114"/>
        <v>11.225</v>
      </c>
      <c r="R763" s="9">
        <f t="shared" si="115"/>
        <v>9.125</v>
      </c>
      <c r="S763" s="9">
        <f t="shared" si="116"/>
        <v>11.175000000000001</v>
      </c>
      <c r="T763" s="9">
        <f t="shared" si="117"/>
        <v>10.375</v>
      </c>
      <c r="U763" s="8">
        <f t="shared" si="118"/>
        <v>10.508333333333335</v>
      </c>
      <c r="V763" s="8">
        <f t="shared" si="119"/>
        <v>10.475000000000001</v>
      </c>
    </row>
    <row r="764" spans="1:22" ht="13.5" x14ac:dyDescent="0.25">
      <c r="A764" s="3">
        <f>RSI!A764</f>
        <v>43116</v>
      </c>
      <c r="B764" s="2">
        <f>RSI!B764</f>
        <v>1.9100999999999999</v>
      </c>
      <c r="C764" s="2">
        <f>RSI!I764</f>
        <v>39.946057721200027</v>
      </c>
      <c r="D764" s="2">
        <f>MACD!E764</f>
        <v>1.3055190245891524E-2</v>
      </c>
      <c r="E764" s="2">
        <f>MACD!F764</f>
        <v>-3.5874645341017947E-2</v>
      </c>
      <c r="F764" s="2">
        <f>'Moving Avg'!D764</f>
        <v>1.9385600000000001</v>
      </c>
      <c r="G764" s="2">
        <f>'Moving Avg'!F764</f>
        <v>1.9776899999999997</v>
      </c>
      <c r="H764" s="2">
        <f>'Moving Avg'!G764</f>
        <v>1.9910959999999995</v>
      </c>
      <c r="I764" s="2">
        <f>'Moving Avg'!H764</f>
        <v>2.0330719999999984</v>
      </c>
      <c r="J764" s="6" t="str">
        <f>OBV!F764</f>
        <v>BEARISH</v>
      </c>
      <c r="K764" s="6" t="str">
        <f>OBV!G764</f>
        <v>WEAK</v>
      </c>
      <c r="L764" s="6" t="str">
        <f>OBV!H764</f>
        <v>CONFIRMED BEARISH</v>
      </c>
      <c r="M764" s="8">
        <f t="shared" si="110"/>
        <v>25</v>
      </c>
      <c r="N764" s="8">
        <f t="shared" si="111"/>
        <v>0</v>
      </c>
      <c r="O764" s="8">
        <f t="shared" si="112"/>
        <v>0</v>
      </c>
      <c r="P764" s="8">
        <f t="shared" si="113"/>
        <v>0</v>
      </c>
      <c r="Q764" s="9">
        <f t="shared" si="114"/>
        <v>8.75</v>
      </c>
      <c r="R764" s="9">
        <f t="shared" si="115"/>
        <v>5</v>
      </c>
      <c r="S764" s="9">
        <f t="shared" si="116"/>
        <v>3.75</v>
      </c>
      <c r="T764" s="9">
        <f t="shared" si="117"/>
        <v>6.25</v>
      </c>
      <c r="U764" s="8">
        <f t="shared" si="118"/>
        <v>5.833333333333333</v>
      </c>
      <c r="V764" s="8">
        <f t="shared" si="119"/>
        <v>5.9375</v>
      </c>
    </row>
    <row r="765" spans="1:22" ht="13.5" x14ac:dyDescent="0.25">
      <c r="A765" s="3">
        <f>RSI!A765</f>
        <v>43117</v>
      </c>
      <c r="B765" s="2">
        <f>RSI!B765</f>
        <v>1.9278999999999999</v>
      </c>
      <c r="C765" s="2">
        <f>RSI!I765</f>
        <v>42.978422034677976</v>
      </c>
      <c r="D765" s="2">
        <f>MACD!E765</f>
        <v>2.9958967520812507E-2</v>
      </c>
      <c r="E765" s="2">
        <f>MACD!F765</f>
        <v>-2.2707922768651856E-2</v>
      </c>
      <c r="F765" s="2">
        <f>'Moving Avg'!D765</f>
        <v>1.9326399999999999</v>
      </c>
      <c r="G765" s="2">
        <f>'Moving Avg'!F765</f>
        <v>1.9797699999999998</v>
      </c>
      <c r="H765" s="2">
        <f>'Moving Avg'!G765</f>
        <v>1.9882499999999994</v>
      </c>
      <c r="I765" s="2">
        <f>'Moving Avg'!H765</f>
        <v>2.031566999999999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0"/>
        <v>25</v>
      </c>
      <c r="N765" s="8">
        <f t="shared" si="111"/>
        <v>0</v>
      </c>
      <c r="O765" s="8">
        <f t="shared" si="112"/>
        <v>0</v>
      </c>
      <c r="P765" s="8">
        <f t="shared" si="113"/>
        <v>16.5</v>
      </c>
      <c r="Q765" s="9">
        <f t="shared" si="114"/>
        <v>11.225</v>
      </c>
      <c r="R765" s="9">
        <f t="shared" si="115"/>
        <v>9.125</v>
      </c>
      <c r="S765" s="9">
        <f t="shared" si="116"/>
        <v>11.175000000000001</v>
      </c>
      <c r="T765" s="9">
        <f t="shared" si="117"/>
        <v>10.375</v>
      </c>
      <c r="U765" s="8">
        <f t="shared" si="118"/>
        <v>10.508333333333335</v>
      </c>
      <c r="V765" s="8">
        <f t="shared" si="119"/>
        <v>10.475000000000001</v>
      </c>
    </row>
    <row r="766" spans="1:22" ht="13.5" x14ac:dyDescent="0.25">
      <c r="A766" s="3">
        <f>RSI!A766</f>
        <v>43118</v>
      </c>
      <c r="B766" s="2">
        <f>RSI!B766</f>
        <v>1.8982000000000001</v>
      </c>
      <c r="C766" s="2">
        <f>RSI!I766</f>
        <v>39.403279549931774</v>
      </c>
      <c r="D766" s="2">
        <f>MACD!E766</f>
        <v>4.5828206496653312E-2</v>
      </c>
      <c r="E766" s="2">
        <f>MACD!F766</f>
        <v>-9.0006969155908209E-3</v>
      </c>
      <c r="F766" s="2">
        <f>'Moving Avg'!D766</f>
        <v>1.9184000000000001</v>
      </c>
      <c r="G766" s="2">
        <f>'Moving Avg'!F766</f>
        <v>1.9803650000000002</v>
      </c>
      <c r="H766" s="2">
        <f>'Moving Avg'!G766</f>
        <v>1.9846899999999994</v>
      </c>
      <c r="I766" s="2">
        <f>'Moving Avg'!H766</f>
        <v>2.0301919999999982</v>
      </c>
      <c r="J766" s="6" t="str">
        <f>OBV!F766</f>
        <v>BEARISH</v>
      </c>
      <c r="K766" s="6" t="str">
        <f>OBV!G766</f>
        <v>WEAK</v>
      </c>
      <c r="L766" s="6" t="str">
        <f>OBV!H766</f>
        <v>CONFIRMED BEARISH</v>
      </c>
      <c r="M766" s="8">
        <f t="shared" si="110"/>
        <v>25</v>
      </c>
      <c r="N766" s="8">
        <f t="shared" si="111"/>
        <v>0</v>
      </c>
      <c r="O766" s="8">
        <f t="shared" si="112"/>
        <v>0</v>
      </c>
      <c r="P766" s="8">
        <f t="shared" si="113"/>
        <v>0</v>
      </c>
      <c r="Q766" s="9">
        <f t="shared" si="114"/>
        <v>8.75</v>
      </c>
      <c r="R766" s="9">
        <f t="shared" si="115"/>
        <v>5</v>
      </c>
      <c r="S766" s="9">
        <f t="shared" si="116"/>
        <v>3.75</v>
      </c>
      <c r="T766" s="9">
        <f t="shared" si="117"/>
        <v>6.25</v>
      </c>
      <c r="U766" s="8">
        <f t="shared" si="118"/>
        <v>5.833333333333333</v>
      </c>
      <c r="V766" s="8">
        <f t="shared" si="119"/>
        <v>5.9375</v>
      </c>
    </row>
    <row r="767" spans="1:22" ht="13.5" x14ac:dyDescent="0.25">
      <c r="A767" s="3">
        <f>RSI!A767</f>
        <v>43119</v>
      </c>
      <c r="B767" s="2">
        <f>RSI!B767</f>
        <v>1.9278999999999999</v>
      </c>
      <c r="C767" s="2">
        <f>RSI!I767</f>
        <v>44.385422816364667</v>
      </c>
      <c r="D767" s="2">
        <f>MACD!E767</f>
        <v>4.9283841517648863E-2</v>
      </c>
      <c r="E767" s="2">
        <f>MACD!F767</f>
        <v>2.6562107710571157E-3</v>
      </c>
      <c r="F767" s="2">
        <f>'Moving Avg'!D767</f>
        <v>1.9184000000000001</v>
      </c>
      <c r="G767" s="2">
        <f>'Moving Avg'!F767</f>
        <v>1.9830350000000003</v>
      </c>
      <c r="H767" s="2">
        <f>'Moving Avg'!G767</f>
        <v>1.9817239999999996</v>
      </c>
      <c r="I767" s="2">
        <f>'Moving Avg'!H767</f>
        <v>2.0289654999999986</v>
      </c>
      <c r="J767" s="6" t="str">
        <f>OBV!F767</f>
        <v>BULLISH</v>
      </c>
      <c r="K767" s="6" t="str">
        <f>OBV!G767</f>
        <v>NEUTRAL</v>
      </c>
      <c r="L767" s="6" t="str">
        <f>OBV!H767</f>
        <v>NEUTRAL</v>
      </c>
      <c r="M767" s="8">
        <f t="shared" si="110"/>
        <v>25</v>
      </c>
      <c r="N767" s="8">
        <f t="shared" si="111"/>
        <v>0</v>
      </c>
      <c r="O767" s="8">
        <f t="shared" si="112"/>
        <v>0</v>
      </c>
      <c r="P767" s="8">
        <f t="shared" si="113"/>
        <v>49.5</v>
      </c>
      <c r="Q767" s="9">
        <f t="shared" si="114"/>
        <v>16.175000000000001</v>
      </c>
      <c r="R767" s="9">
        <f t="shared" si="115"/>
        <v>17.375</v>
      </c>
      <c r="S767" s="9">
        <f t="shared" si="116"/>
        <v>26.025000000000002</v>
      </c>
      <c r="T767" s="9">
        <f t="shared" si="117"/>
        <v>18.625</v>
      </c>
      <c r="U767" s="8">
        <f t="shared" si="118"/>
        <v>19.858333333333334</v>
      </c>
      <c r="V767" s="8">
        <f t="shared" si="119"/>
        <v>19.55</v>
      </c>
    </row>
    <row r="768" spans="1:22" ht="13.5" x14ac:dyDescent="0.25">
      <c r="A768" s="3">
        <f>RSI!A768</f>
        <v>43122</v>
      </c>
      <c r="B768" s="2">
        <f>RSI!B768</f>
        <v>1.9516</v>
      </c>
      <c r="C768" s="2">
        <f>RSI!I768</f>
        <v>48.055563492467279</v>
      </c>
      <c r="D768" s="2">
        <f>MACD!E768</f>
        <v>4.9779466203413003E-2</v>
      </c>
      <c r="E768" s="2">
        <f>MACD!F768</f>
        <v>1.2080861857528293E-2</v>
      </c>
      <c r="F768" s="2">
        <f>'Moving Avg'!D768</f>
        <v>1.9231400000000001</v>
      </c>
      <c r="G768" s="2">
        <f>'Moving Avg'!F768</f>
        <v>1.9871900000000005</v>
      </c>
      <c r="H768" s="2">
        <f>'Moving Avg'!G768</f>
        <v>1.9798259999999996</v>
      </c>
      <c r="I768" s="2">
        <f>'Moving Avg'!H768</f>
        <v>2.0279689999999988</v>
      </c>
      <c r="J768" s="6" t="str">
        <f>OBV!F768</f>
        <v>BULLISH</v>
      </c>
      <c r="K768" s="6" t="str">
        <f>OBV!G768</f>
        <v>NEUTRAL</v>
      </c>
      <c r="L768" s="6" t="str">
        <f>OBV!H768</f>
        <v>CONFIRMED BULLISH</v>
      </c>
      <c r="M768" s="8">
        <f t="shared" si="110"/>
        <v>25</v>
      </c>
      <c r="N768" s="8">
        <f t="shared" si="111"/>
        <v>0</v>
      </c>
      <c r="O768" s="8">
        <f t="shared" si="112"/>
        <v>0</v>
      </c>
      <c r="P768" s="8">
        <f t="shared" si="113"/>
        <v>83.5</v>
      </c>
      <c r="Q768" s="9">
        <f t="shared" si="114"/>
        <v>21.274999999999999</v>
      </c>
      <c r="R768" s="9">
        <f t="shared" si="115"/>
        <v>25.875</v>
      </c>
      <c r="S768" s="9">
        <f t="shared" si="116"/>
        <v>41.325000000000003</v>
      </c>
      <c r="T768" s="9">
        <f t="shared" si="117"/>
        <v>27.125</v>
      </c>
      <c r="U768" s="8">
        <f t="shared" si="118"/>
        <v>29.491666666666664</v>
      </c>
      <c r="V768" s="8">
        <f t="shared" si="119"/>
        <v>28.9</v>
      </c>
    </row>
    <row r="769" spans="1:22" ht="13.5" x14ac:dyDescent="0.25">
      <c r="A769" s="3">
        <f>RSI!A769</f>
        <v>43123</v>
      </c>
      <c r="B769" s="2">
        <f>RSI!B769</f>
        <v>1.9516</v>
      </c>
      <c r="C769" s="2">
        <f>RSI!I769</f>
        <v>48.055563492467279</v>
      </c>
      <c r="D769" s="2">
        <f>MACD!E769</f>
        <v>4.8460887638659189E-2</v>
      </c>
      <c r="E769" s="2">
        <f>MACD!F769</f>
        <v>1.9356867013754477E-2</v>
      </c>
      <c r="F769" s="2">
        <f>'Moving Avg'!D769</f>
        <v>1.9314399999999998</v>
      </c>
      <c r="G769" s="2">
        <f>'Moving Avg'!F769</f>
        <v>1.988675</v>
      </c>
      <c r="H769" s="2">
        <f>'Moving Avg'!G769</f>
        <v>1.9779279999999995</v>
      </c>
      <c r="I769" s="2">
        <f>'Moving Avg'!H769</f>
        <v>2.0268609999999989</v>
      </c>
      <c r="J769" s="6" t="str">
        <f>OBV!F769</f>
        <v>BULLISH</v>
      </c>
      <c r="K769" s="6" t="str">
        <f>OBV!G769</f>
        <v>NEUTRAL</v>
      </c>
      <c r="L769" s="6" t="str">
        <f>OBV!H769</f>
        <v>CONFIRMED BULLISH</v>
      </c>
      <c r="M769" s="8">
        <f t="shared" si="110"/>
        <v>25</v>
      </c>
      <c r="N769" s="8">
        <f t="shared" si="111"/>
        <v>0</v>
      </c>
      <c r="O769" s="8">
        <f t="shared" si="112"/>
        <v>0</v>
      </c>
      <c r="P769" s="8">
        <f t="shared" si="113"/>
        <v>83.5</v>
      </c>
      <c r="Q769" s="9">
        <f t="shared" si="114"/>
        <v>21.274999999999999</v>
      </c>
      <c r="R769" s="9">
        <f t="shared" si="115"/>
        <v>25.875</v>
      </c>
      <c r="S769" s="9">
        <f t="shared" si="116"/>
        <v>41.325000000000003</v>
      </c>
      <c r="T769" s="9">
        <f t="shared" si="117"/>
        <v>27.125</v>
      </c>
      <c r="U769" s="8">
        <f t="shared" si="118"/>
        <v>29.491666666666664</v>
      </c>
      <c r="V769" s="8">
        <f t="shared" si="119"/>
        <v>28.9</v>
      </c>
    </row>
    <row r="770" spans="1:22" ht="13.5" x14ac:dyDescent="0.25">
      <c r="A770" s="3">
        <f>RSI!A770</f>
        <v>43124</v>
      </c>
      <c r="B770" s="2">
        <f>RSI!B770</f>
        <v>1.9100999999999999</v>
      </c>
      <c r="C770" s="2">
        <f>RSI!I770</f>
        <v>42.376366828337169</v>
      </c>
      <c r="D770" s="2">
        <f>MACD!E770</f>
        <v>4.409093705215783E-2</v>
      </c>
      <c r="E770" s="2">
        <f>MACD!F770</f>
        <v>2.4303681021435149E-2</v>
      </c>
      <c r="F770" s="2">
        <f>'Moving Avg'!D770</f>
        <v>1.92788</v>
      </c>
      <c r="G770" s="2">
        <f>'Moving Avg'!F770</f>
        <v>1.9839299999999997</v>
      </c>
      <c r="H770" s="2">
        <f>'Moving Avg'!G770</f>
        <v>1.9751999999999992</v>
      </c>
      <c r="I770" s="2">
        <f>'Moving Avg'!H770</f>
        <v>2.0255454999999993</v>
      </c>
      <c r="J770" s="6" t="str">
        <f>OBV!F770</f>
        <v>BULLISH</v>
      </c>
      <c r="K770" s="6" t="str">
        <f>OBV!G770</f>
        <v>NEUTRAL</v>
      </c>
      <c r="L770" s="6" t="str">
        <f>OBV!H770</f>
        <v>BULLISH DIVERGENCE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0</v>
      </c>
      <c r="P770" s="8">
        <f t="shared" ref="P770:P833" si="123">IF(L770="confirmed bullish", 34, IF(L770="bullish divergence",17, 0))+IF(J770="bullish",33,IF(J770="bearish",0,16.5))+IF(K770="strong",33,IF(K770="weak",0,16.5))</f>
        <v>66.5</v>
      </c>
      <c r="Q770" s="9">
        <f t="shared" si="114"/>
        <v>18.725000000000001</v>
      </c>
      <c r="R770" s="9">
        <f t="shared" si="115"/>
        <v>21.625</v>
      </c>
      <c r="S770" s="9">
        <f t="shared" si="116"/>
        <v>33.674999999999997</v>
      </c>
      <c r="T770" s="9">
        <f t="shared" si="117"/>
        <v>22.875</v>
      </c>
      <c r="U770" s="8">
        <f t="shared" si="118"/>
        <v>24.675000000000001</v>
      </c>
      <c r="V770" s="8">
        <f t="shared" si="119"/>
        <v>24.225000000000001</v>
      </c>
    </row>
    <row r="771" spans="1:22" ht="13.5" x14ac:dyDescent="0.25">
      <c r="A771" s="3">
        <f>RSI!A771</f>
        <v>43125</v>
      </c>
      <c r="B771" s="2">
        <f>RSI!B771</f>
        <v>1.9100999999999999</v>
      </c>
      <c r="C771" s="2">
        <f>RSI!I771</f>
        <v>42.376366828337169</v>
      </c>
      <c r="D771" s="2">
        <f>MACD!E771</f>
        <v>4.2535665942481593E-2</v>
      </c>
      <c r="E771" s="2">
        <f>MACD!F771</f>
        <v>2.795007800564444E-2</v>
      </c>
      <c r="F771" s="2">
        <f>'Moving Avg'!D771</f>
        <v>1.9302599999999999</v>
      </c>
      <c r="G771" s="2">
        <f>'Moving Avg'!F771</f>
        <v>1.9797799999999999</v>
      </c>
      <c r="H771" s="2">
        <f>'Moving Avg'!G771</f>
        <v>1.9730659999999995</v>
      </c>
      <c r="I771" s="2">
        <f>'Moving Avg'!H771</f>
        <v>2.0242299999999989</v>
      </c>
      <c r="J771" s="6" t="str">
        <f>OBV!F771</f>
        <v>BULLISH</v>
      </c>
      <c r="K771" s="6" t="str">
        <f>OBV!G771</f>
        <v>NEUTRAL</v>
      </c>
      <c r="L771" s="6" t="str">
        <f>OBV!H771</f>
        <v>CONFIRMED BULLISH</v>
      </c>
      <c r="M771" s="8">
        <f t="shared" si="120"/>
        <v>25</v>
      </c>
      <c r="N771" s="8">
        <f t="shared" si="121"/>
        <v>0</v>
      </c>
      <c r="O771" s="8">
        <f t="shared" si="122"/>
        <v>0</v>
      </c>
      <c r="P771" s="8">
        <f t="shared" si="123"/>
        <v>83.5</v>
      </c>
      <c r="Q771" s="9">
        <f t="shared" ref="Q771:Q834" si="124">0.35*M771+N771*0.35+O771*0.15+P771*0.15</f>
        <v>21.274999999999999</v>
      </c>
      <c r="R771" s="9">
        <f t="shared" ref="R771:R834" si="125">M771*0.2+N771*0.2+O771*0.35+P771*0.25</f>
        <v>25.875</v>
      </c>
      <c r="S771" s="9">
        <f t="shared" ref="S771:S834" si="126">M771*0.15+N771*0.15+O771*0.25+P771*0.45</f>
        <v>41.325000000000003</v>
      </c>
      <c r="T771" s="9">
        <f t="shared" ref="T771:T834" si="127">0.25*SUM(M771:P771)</f>
        <v>27.125</v>
      </c>
      <c r="U771" s="8">
        <f t="shared" ref="U771:U834" si="128">SUM(Q771:S771)/3</f>
        <v>29.491666666666664</v>
      </c>
      <c r="V771" s="8">
        <f t="shared" ref="V771:V834" si="129">SUM(Q771:T771)/4</f>
        <v>28.9</v>
      </c>
    </row>
    <row r="772" spans="1:22" ht="13.5" x14ac:dyDescent="0.25">
      <c r="A772" s="3">
        <f>RSI!A772</f>
        <v>43126</v>
      </c>
      <c r="B772" s="2">
        <f>RSI!B772</f>
        <v>1.9040999999999999</v>
      </c>
      <c r="C772" s="2">
        <f>RSI!I772</f>
        <v>41.552953946424516</v>
      </c>
      <c r="D772" s="2">
        <f>MACD!E772</f>
        <v>3.5568024293105793E-2</v>
      </c>
      <c r="E772" s="2">
        <f>MACD!F772</f>
        <v>2.9473667263136712E-2</v>
      </c>
      <c r="F772" s="2">
        <f>'Moving Avg'!D772</f>
        <v>1.9255</v>
      </c>
      <c r="G772" s="2">
        <f>'Moving Avg'!F772</f>
        <v>1.9699900000000004</v>
      </c>
      <c r="H772" s="2">
        <f>'Moving Avg'!G772</f>
        <v>1.9702179999999994</v>
      </c>
      <c r="I772" s="2">
        <f>'Moving Avg'!H772</f>
        <v>2.022661499999999</v>
      </c>
      <c r="J772" s="6" t="str">
        <f>OBV!F772</f>
        <v>BULLISH</v>
      </c>
      <c r="K772" s="6" t="str">
        <f>OBV!G772</f>
        <v>NEUTRAL</v>
      </c>
      <c r="L772" s="6" t="str">
        <f>OBV!H772</f>
        <v>BULLISH DIVERGENCE</v>
      </c>
      <c r="M772" s="8">
        <f t="shared" si="120"/>
        <v>25</v>
      </c>
      <c r="N772" s="8">
        <f t="shared" si="121"/>
        <v>0</v>
      </c>
      <c r="O772" s="8">
        <f t="shared" si="122"/>
        <v>0</v>
      </c>
      <c r="P772" s="8">
        <f t="shared" si="123"/>
        <v>66.5</v>
      </c>
      <c r="Q772" s="9">
        <f t="shared" si="124"/>
        <v>18.725000000000001</v>
      </c>
      <c r="R772" s="9">
        <f t="shared" si="125"/>
        <v>21.625</v>
      </c>
      <c r="S772" s="9">
        <f t="shared" si="126"/>
        <v>33.674999999999997</v>
      </c>
      <c r="T772" s="9">
        <f t="shared" si="127"/>
        <v>22.875</v>
      </c>
      <c r="U772" s="8">
        <f t="shared" si="128"/>
        <v>24.675000000000001</v>
      </c>
      <c r="V772" s="8">
        <f t="shared" si="129"/>
        <v>24.225000000000001</v>
      </c>
    </row>
    <row r="773" spans="1:22" ht="13.5" x14ac:dyDescent="0.25">
      <c r="A773" s="3">
        <f>RSI!A773</f>
        <v>43129</v>
      </c>
      <c r="B773" s="2">
        <f>RSI!B773</f>
        <v>1.9457</v>
      </c>
      <c r="C773" s="2">
        <f>RSI!I773</f>
        <v>48.958307056436219</v>
      </c>
      <c r="D773" s="2">
        <f>MACD!E773</f>
        <v>2.6893455772448283E-2</v>
      </c>
      <c r="E773" s="2">
        <f>MACD!F773</f>
        <v>2.8957624964999026E-2</v>
      </c>
      <c r="F773" s="2">
        <f>'Moving Avg'!D773</f>
        <v>1.9243199999999998</v>
      </c>
      <c r="G773" s="2">
        <f>'Moving Avg'!F773</f>
        <v>1.9640599999999999</v>
      </c>
      <c r="H773" s="2">
        <f>'Moving Avg'!G773</f>
        <v>1.9687959999999995</v>
      </c>
      <c r="I773" s="2">
        <f>'Moving Avg'!H773</f>
        <v>2.0213849999999995</v>
      </c>
      <c r="J773" s="6" t="str">
        <f>OBV!F773</f>
        <v>BEARISH</v>
      </c>
      <c r="K773" s="6" t="str">
        <f>OBV!G773</f>
        <v>NEUTRAL</v>
      </c>
      <c r="L773" s="6" t="str">
        <f>OBV!H773</f>
        <v>CONFIRMED BEARISH</v>
      </c>
      <c r="M773" s="8">
        <f t="shared" si="120"/>
        <v>25</v>
      </c>
      <c r="N773" s="8">
        <f t="shared" si="121"/>
        <v>45</v>
      </c>
      <c r="O773" s="8">
        <f t="shared" si="122"/>
        <v>0</v>
      </c>
      <c r="P773" s="8">
        <f t="shared" si="123"/>
        <v>16.5</v>
      </c>
      <c r="Q773" s="9">
        <f t="shared" si="124"/>
        <v>26.975000000000001</v>
      </c>
      <c r="R773" s="9">
        <f t="shared" si="125"/>
        <v>18.125</v>
      </c>
      <c r="S773" s="9">
        <f t="shared" si="126"/>
        <v>17.925000000000001</v>
      </c>
      <c r="T773" s="9">
        <f t="shared" si="127"/>
        <v>21.625</v>
      </c>
      <c r="U773" s="8">
        <f t="shared" si="128"/>
        <v>21.008333333333336</v>
      </c>
      <c r="V773" s="8">
        <f t="shared" si="129"/>
        <v>21.162500000000001</v>
      </c>
    </row>
    <row r="774" spans="1:22" ht="13.5" x14ac:dyDescent="0.25">
      <c r="A774" s="3">
        <f>RSI!A774</f>
        <v>43130</v>
      </c>
      <c r="B774" s="2">
        <f>RSI!B774</f>
        <v>1.9278999999999999</v>
      </c>
      <c r="C774" s="2">
        <f>RSI!I774</f>
        <v>46.257598956898484</v>
      </c>
      <c r="D774" s="2">
        <f>MACD!E774</f>
        <v>1.8167871253158774E-2</v>
      </c>
      <c r="E774" s="2">
        <f>MACD!F774</f>
        <v>2.6799674222630979E-2</v>
      </c>
      <c r="F774" s="2">
        <f>'Moving Avg'!D774</f>
        <v>1.9195799999999998</v>
      </c>
      <c r="G774" s="2">
        <f>'Moving Avg'!F774</f>
        <v>1.9560550000000003</v>
      </c>
      <c r="H774" s="2">
        <f>'Moving Avg'!G774</f>
        <v>1.9663059999999992</v>
      </c>
      <c r="I774" s="2">
        <f>'Moving Avg'!H774</f>
        <v>2.0201309999999992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45</v>
      </c>
      <c r="O774" s="8">
        <f t="shared" si="122"/>
        <v>0</v>
      </c>
      <c r="P774" s="8">
        <f t="shared" si="123"/>
        <v>16.5</v>
      </c>
      <c r="Q774" s="9">
        <f t="shared" si="124"/>
        <v>26.975000000000001</v>
      </c>
      <c r="R774" s="9">
        <f t="shared" si="125"/>
        <v>18.125</v>
      </c>
      <c r="S774" s="9">
        <f t="shared" si="126"/>
        <v>17.925000000000001</v>
      </c>
      <c r="T774" s="9">
        <f t="shared" si="127"/>
        <v>21.625</v>
      </c>
      <c r="U774" s="8">
        <f t="shared" si="128"/>
        <v>21.008333333333336</v>
      </c>
      <c r="V774" s="8">
        <f t="shared" si="129"/>
        <v>21.162500000000001</v>
      </c>
    </row>
    <row r="775" spans="1:22" ht="13.5" x14ac:dyDescent="0.25">
      <c r="A775" s="3">
        <f>RSI!A775</f>
        <v>43131</v>
      </c>
      <c r="B775" s="2">
        <f>RSI!B775</f>
        <v>1.9516</v>
      </c>
      <c r="C775" s="2">
        <f>RSI!I775</f>
        <v>50.196912502957595</v>
      </c>
      <c r="D775" s="2">
        <f>MACD!E775</f>
        <v>1.1904602797838892E-2</v>
      </c>
      <c r="E775" s="2">
        <f>MACD!F775</f>
        <v>2.3820659937672562E-2</v>
      </c>
      <c r="F775" s="2">
        <f>'Moving Avg'!D775</f>
        <v>1.92788</v>
      </c>
      <c r="G775" s="2">
        <f>'Moving Avg'!F775</f>
        <v>1.9498250000000001</v>
      </c>
      <c r="H775" s="2">
        <f>'Moving Avg'!G775</f>
        <v>1.9650019999999992</v>
      </c>
      <c r="I775" s="2">
        <f>'Moving Avg'!H775</f>
        <v>2.0190229999999989</v>
      </c>
      <c r="J775" s="6" t="str">
        <f>OBV!F775</f>
        <v>BULLISH</v>
      </c>
      <c r="K775" s="6" t="str">
        <f>OBV!G775</f>
        <v>NEUTRAL</v>
      </c>
      <c r="L775" s="6" t="str">
        <f>OBV!H775</f>
        <v>CONFIRMED BULLISH</v>
      </c>
      <c r="M775" s="8">
        <f t="shared" si="120"/>
        <v>25</v>
      </c>
      <c r="N775" s="8">
        <f t="shared" si="121"/>
        <v>45</v>
      </c>
      <c r="O775" s="8">
        <f t="shared" si="122"/>
        <v>0</v>
      </c>
      <c r="P775" s="8">
        <f t="shared" si="123"/>
        <v>83.5</v>
      </c>
      <c r="Q775" s="9">
        <f t="shared" si="124"/>
        <v>37.024999999999999</v>
      </c>
      <c r="R775" s="9">
        <f t="shared" si="125"/>
        <v>34.875</v>
      </c>
      <c r="S775" s="9">
        <f t="shared" si="126"/>
        <v>48.075000000000003</v>
      </c>
      <c r="T775" s="9">
        <f t="shared" si="127"/>
        <v>38.375</v>
      </c>
      <c r="U775" s="8">
        <f t="shared" si="128"/>
        <v>39.991666666666667</v>
      </c>
      <c r="V775" s="8">
        <f t="shared" si="129"/>
        <v>39.587500000000006</v>
      </c>
    </row>
    <row r="776" spans="1:22" ht="13.5" x14ac:dyDescent="0.25">
      <c r="A776" s="3">
        <f>RSI!A776</f>
        <v>43132</v>
      </c>
      <c r="B776" s="2">
        <f>RSI!B776</f>
        <v>1.9516</v>
      </c>
      <c r="C776" s="2">
        <f>RSI!I776</f>
        <v>50.196912502957595</v>
      </c>
      <c r="D776" s="2">
        <f>MACD!E776</f>
        <v>2.0225024092226374E-3</v>
      </c>
      <c r="E776" s="2">
        <f>MACD!F776</f>
        <v>1.946102843198258E-2</v>
      </c>
      <c r="F776" s="2">
        <f>'Moving Avg'!D776</f>
        <v>1.9361800000000002</v>
      </c>
      <c r="G776" s="2">
        <f>'Moving Avg'!F776</f>
        <v>1.9438949999999999</v>
      </c>
      <c r="H776" s="2">
        <f>'Moving Avg'!G776</f>
        <v>1.9626299999999992</v>
      </c>
      <c r="I776" s="2">
        <f>'Moving Avg'!H776</f>
        <v>2.017914999999999</v>
      </c>
      <c r="J776" s="6" t="str">
        <f>OBV!F776</f>
        <v>BULLISH</v>
      </c>
      <c r="K776" s="6" t="str">
        <f>OBV!G776</f>
        <v>NEUTRAL</v>
      </c>
      <c r="L776" s="6" t="str">
        <f>OBV!H776</f>
        <v>CONFIRMED BULLISH</v>
      </c>
      <c r="M776" s="8">
        <f t="shared" si="120"/>
        <v>25</v>
      </c>
      <c r="N776" s="8">
        <f t="shared" si="121"/>
        <v>45</v>
      </c>
      <c r="O776" s="8">
        <f t="shared" si="122"/>
        <v>0</v>
      </c>
      <c r="P776" s="8">
        <f t="shared" si="123"/>
        <v>83.5</v>
      </c>
      <c r="Q776" s="9">
        <f t="shared" si="124"/>
        <v>37.024999999999999</v>
      </c>
      <c r="R776" s="9">
        <f t="shared" si="125"/>
        <v>34.875</v>
      </c>
      <c r="S776" s="9">
        <f t="shared" si="126"/>
        <v>48.075000000000003</v>
      </c>
      <c r="T776" s="9">
        <f t="shared" si="127"/>
        <v>38.375</v>
      </c>
      <c r="U776" s="8">
        <f t="shared" si="128"/>
        <v>39.991666666666667</v>
      </c>
      <c r="V776" s="8">
        <f t="shared" si="129"/>
        <v>39.587500000000006</v>
      </c>
    </row>
    <row r="777" spans="1:22" ht="13.5" x14ac:dyDescent="0.25">
      <c r="A777" s="3">
        <f>RSI!A777</f>
        <v>43133</v>
      </c>
      <c r="B777" s="2">
        <f>RSI!B777</f>
        <v>1.9753000000000001</v>
      </c>
      <c r="C777" s="2">
        <f>RSI!I777</f>
        <v>54.098983392810403</v>
      </c>
      <c r="D777" s="2">
        <f>MACD!E777</f>
        <v>-3.5378041905105295E-3</v>
      </c>
      <c r="E777" s="2">
        <f>MACD!F777</f>
        <v>1.4861261907483958E-2</v>
      </c>
      <c r="F777" s="2">
        <f>'Moving Avg'!D777</f>
        <v>1.95042</v>
      </c>
      <c r="G777" s="2">
        <f>'Moving Avg'!F777</f>
        <v>1.9418199999999994</v>
      </c>
      <c r="H777" s="2">
        <f>'Moving Avg'!G777</f>
        <v>1.9607319999999993</v>
      </c>
      <c r="I777" s="2">
        <f>'Moving Avg'!H777</f>
        <v>2.017120499999999</v>
      </c>
      <c r="J777" s="6" t="str">
        <f>OBV!F777</f>
        <v>BULLISH</v>
      </c>
      <c r="K777" s="6" t="str">
        <f>OBV!G777</f>
        <v>NEUTRAL</v>
      </c>
      <c r="L777" s="6" t="str">
        <f>OBV!H777</f>
        <v>CONFIRMED BULLISH</v>
      </c>
      <c r="M777" s="8">
        <f t="shared" si="120"/>
        <v>25</v>
      </c>
      <c r="N777" s="8">
        <f t="shared" si="121"/>
        <v>45</v>
      </c>
      <c r="O777" s="8">
        <f t="shared" si="122"/>
        <v>0</v>
      </c>
      <c r="P777" s="8">
        <f t="shared" si="123"/>
        <v>83.5</v>
      </c>
      <c r="Q777" s="9">
        <f t="shared" si="124"/>
        <v>37.024999999999999</v>
      </c>
      <c r="R777" s="9">
        <f t="shared" si="125"/>
        <v>34.875</v>
      </c>
      <c r="S777" s="9">
        <f t="shared" si="126"/>
        <v>48.075000000000003</v>
      </c>
      <c r="T777" s="9">
        <f t="shared" si="127"/>
        <v>38.375</v>
      </c>
      <c r="U777" s="8">
        <f t="shared" si="128"/>
        <v>39.991666666666667</v>
      </c>
      <c r="V777" s="8">
        <f t="shared" si="129"/>
        <v>39.587500000000006</v>
      </c>
    </row>
    <row r="778" spans="1:22" ht="13.5" x14ac:dyDescent="0.25">
      <c r="A778" s="3">
        <f>RSI!A778</f>
        <v>43136</v>
      </c>
      <c r="B778" s="2">
        <f>RSI!B778</f>
        <v>1.9872000000000001</v>
      </c>
      <c r="C778" s="2">
        <f>RSI!I778</f>
        <v>55.96460714246119</v>
      </c>
      <c r="D778" s="2">
        <f>MACD!E778</f>
        <v>-5.6293514787286725E-3</v>
      </c>
      <c r="E778" s="2">
        <f>MACD!F778</f>
        <v>1.0763139230241433E-2</v>
      </c>
      <c r="F778" s="2">
        <f>'Moving Avg'!D778</f>
        <v>1.95872</v>
      </c>
      <c r="G778" s="2">
        <f>'Moving Avg'!F778</f>
        <v>1.9406349999999999</v>
      </c>
      <c r="H778" s="2">
        <f>'Moving Avg'!G778</f>
        <v>1.9595459999999993</v>
      </c>
      <c r="I778" s="2">
        <f>'Moving Avg'!H778</f>
        <v>2.0163854999999988</v>
      </c>
      <c r="J778" s="6" t="str">
        <f>OBV!F778</f>
        <v>BULLISH</v>
      </c>
      <c r="K778" s="6" t="str">
        <f>OBV!G778</f>
        <v>NEUTRAL</v>
      </c>
      <c r="L778" s="6" t="str">
        <f>OBV!H778</f>
        <v>CONFIRMED BULLISH</v>
      </c>
      <c r="M778" s="8">
        <f t="shared" si="120"/>
        <v>25</v>
      </c>
      <c r="N778" s="8">
        <f t="shared" si="121"/>
        <v>45</v>
      </c>
      <c r="O778" s="8">
        <f t="shared" si="122"/>
        <v>0</v>
      </c>
      <c r="P778" s="8">
        <f t="shared" si="123"/>
        <v>83.5</v>
      </c>
      <c r="Q778" s="9">
        <f t="shared" si="124"/>
        <v>37.024999999999999</v>
      </c>
      <c r="R778" s="9">
        <f t="shared" si="125"/>
        <v>34.875</v>
      </c>
      <c r="S778" s="9">
        <f t="shared" si="126"/>
        <v>48.075000000000003</v>
      </c>
      <c r="T778" s="9">
        <f t="shared" si="127"/>
        <v>38.375</v>
      </c>
      <c r="U778" s="8">
        <f t="shared" si="128"/>
        <v>39.991666666666667</v>
      </c>
      <c r="V778" s="8">
        <f t="shared" si="129"/>
        <v>39.587500000000006</v>
      </c>
    </row>
    <row r="779" spans="1:22" ht="13.5" x14ac:dyDescent="0.25">
      <c r="A779" s="3">
        <f>RSI!A779</f>
        <v>43137</v>
      </c>
      <c r="B779" s="2">
        <f>RSI!B779</f>
        <v>1.9278999999999999</v>
      </c>
      <c r="C779" s="2">
        <f>RSI!I779</f>
        <v>45.943451806304452</v>
      </c>
      <c r="D779" s="2">
        <f>MACD!E779</f>
        <v>-3.2169813885438714E-3</v>
      </c>
      <c r="E779" s="2">
        <f>MACD!F779</f>
        <v>7.9671151064843737E-3</v>
      </c>
      <c r="F779" s="2">
        <f>'Moving Avg'!D779</f>
        <v>1.95872</v>
      </c>
      <c r="G779" s="2">
        <f>'Moving Avg'!F779</f>
        <v>1.9370749999999997</v>
      </c>
      <c r="H779" s="2">
        <f>'Moving Avg'!G779</f>
        <v>1.9577679999999995</v>
      </c>
      <c r="I779" s="2">
        <f>'Moving Avg'!H779</f>
        <v>2.0154374999999987</v>
      </c>
      <c r="J779" s="6" t="str">
        <f>OBV!F779</f>
        <v>BEARISH</v>
      </c>
      <c r="K779" s="6" t="str">
        <f>OBV!G779</f>
        <v>NEUTRAL</v>
      </c>
      <c r="L779" s="6" t="str">
        <f>OBV!H779</f>
        <v>NEUTRAL</v>
      </c>
      <c r="M779" s="8">
        <f t="shared" si="120"/>
        <v>25</v>
      </c>
      <c r="N779" s="8">
        <f t="shared" si="121"/>
        <v>45</v>
      </c>
      <c r="O779" s="8">
        <f t="shared" si="122"/>
        <v>0</v>
      </c>
      <c r="P779" s="8">
        <f t="shared" si="123"/>
        <v>16.5</v>
      </c>
      <c r="Q779" s="9">
        <f t="shared" si="124"/>
        <v>26.975000000000001</v>
      </c>
      <c r="R779" s="9">
        <f t="shared" si="125"/>
        <v>18.125</v>
      </c>
      <c r="S779" s="9">
        <f t="shared" si="126"/>
        <v>17.925000000000001</v>
      </c>
      <c r="T779" s="9">
        <f t="shared" si="127"/>
        <v>21.625</v>
      </c>
      <c r="U779" s="8">
        <f t="shared" si="128"/>
        <v>21.008333333333336</v>
      </c>
      <c r="V779" s="8">
        <f t="shared" si="129"/>
        <v>21.162500000000001</v>
      </c>
    </row>
    <row r="780" spans="1:22" ht="13.5" x14ac:dyDescent="0.25">
      <c r="A780" s="3">
        <f>RSI!A780</f>
        <v>43138</v>
      </c>
      <c r="B780" s="2">
        <f>RSI!B780</f>
        <v>1.8804000000000001</v>
      </c>
      <c r="C780" s="2">
        <f>RSI!I780</f>
        <v>39.796340557288218</v>
      </c>
      <c r="D780" s="2">
        <f>MACD!E780</f>
        <v>-3.8862984815493107E-3</v>
      </c>
      <c r="E780" s="2">
        <f>MACD!F780</f>
        <v>5.5964323888776377E-3</v>
      </c>
      <c r="F780" s="2">
        <f>'Moving Avg'!D780</f>
        <v>1.94448</v>
      </c>
      <c r="G780" s="2">
        <f>'Moving Avg'!F780</f>
        <v>1.9332199999999999</v>
      </c>
      <c r="H780" s="2">
        <f>'Moving Avg'!G780</f>
        <v>1.9544459999999992</v>
      </c>
      <c r="I780" s="2">
        <f>'Moving Avg'!H780</f>
        <v>2.0139459999999989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  <c r="M780" s="8">
        <f t="shared" si="120"/>
        <v>25</v>
      </c>
      <c r="N780" s="8">
        <f t="shared" si="121"/>
        <v>45</v>
      </c>
      <c r="O780" s="8">
        <f t="shared" si="122"/>
        <v>0</v>
      </c>
      <c r="P780" s="8">
        <f t="shared" si="123"/>
        <v>16.5</v>
      </c>
      <c r="Q780" s="9">
        <f t="shared" si="124"/>
        <v>26.975000000000001</v>
      </c>
      <c r="R780" s="9">
        <f t="shared" si="125"/>
        <v>18.125</v>
      </c>
      <c r="S780" s="9">
        <f t="shared" si="126"/>
        <v>17.925000000000001</v>
      </c>
      <c r="T780" s="9">
        <f t="shared" si="127"/>
        <v>21.625</v>
      </c>
      <c r="U780" s="8">
        <f t="shared" si="128"/>
        <v>21.008333333333336</v>
      </c>
      <c r="V780" s="8">
        <f t="shared" si="129"/>
        <v>21.162500000000001</v>
      </c>
    </row>
    <row r="781" spans="1:22" ht="13.5" x14ac:dyDescent="0.25">
      <c r="A781" s="3">
        <f>RSI!A781</f>
        <v>43139</v>
      </c>
      <c r="B781" s="2">
        <f>RSI!B781</f>
        <v>1.9278999999999999</v>
      </c>
      <c r="C781" s="2">
        <f>RSI!I781</f>
        <v>47.378537323398767</v>
      </c>
      <c r="D781" s="2">
        <f>MACD!E781</f>
        <v>-7.5464608936586242E-3</v>
      </c>
      <c r="E781" s="2">
        <f>MACD!F781</f>
        <v>2.9678537323703856E-3</v>
      </c>
      <c r="F781" s="2">
        <f>'Moving Avg'!D781</f>
        <v>1.93974</v>
      </c>
      <c r="G781" s="2">
        <f>'Moving Avg'!F781</f>
        <v>1.9311450000000001</v>
      </c>
      <c r="H781" s="2">
        <f>'Moving Avg'!G781</f>
        <v>1.9525479999999993</v>
      </c>
      <c r="I781" s="2">
        <f>'Moving Avg'!H781</f>
        <v>2.0127194999999984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  <c r="M781" s="8">
        <f t="shared" si="120"/>
        <v>25</v>
      </c>
      <c r="N781" s="8">
        <f t="shared" si="121"/>
        <v>45</v>
      </c>
      <c r="O781" s="8">
        <f t="shared" si="122"/>
        <v>0</v>
      </c>
      <c r="P781" s="8">
        <f t="shared" si="123"/>
        <v>16.5</v>
      </c>
      <c r="Q781" s="9">
        <f t="shared" si="124"/>
        <v>26.975000000000001</v>
      </c>
      <c r="R781" s="9">
        <f t="shared" si="125"/>
        <v>18.125</v>
      </c>
      <c r="S781" s="9">
        <f t="shared" si="126"/>
        <v>17.925000000000001</v>
      </c>
      <c r="T781" s="9">
        <f t="shared" si="127"/>
        <v>21.625</v>
      </c>
      <c r="U781" s="8">
        <f t="shared" si="128"/>
        <v>21.008333333333336</v>
      </c>
      <c r="V781" s="8">
        <f t="shared" si="129"/>
        <v>21.162500000000001</v>
      </c>
    </row>
    <row r="782" spans="1:22" ht="13.5" x14ac:dyDescent="0.25">
      <c r="A782" s="3">
        <f>RSI!A782</f>
        <v>43140</v>
      </c>
      <c r="B782" s="2">
        <f>RSI!B782</f>
        <v>1.8863000000000001</v>
      </c>
      <c r="C782" s="2">
        <f>RSI!I782</f>
        <v>42.34825786013517</v>
      </c>
      <c r="D782" s="2">
        <f>MACD!E782</f>
        <v>-8.3725543972352767E-3</v>
      </c>
      <c r="E782" s="2">
        <f>MACD!F782</f>
        <v>6.9977210644925326E-4</v>
      </c>
      <c r="F782" s="2">
        <f>'Moving Avg'!D782</f>
        <v>1.92194</v>
      </c>
      <c r="G782" s="2">
        <f>'Moving Avg'!F782</f>
        <v>1.929065</v>
      </c>
      <c r="H782" s="2">
        <f>'Moving Avg'!G782</f>
        <v>1.9498179999999996</v>
      </c>
      <c r="I782" s="2">
        <f>'Moving Avg'!H782</f>
        <v>2.0112849999999991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25</v>
      </c>
      <c r="N782" s="8">
        <f t="shared" si="121"/>
        <v>45</v>
      </c>
      <c r="O782" s="8">
        <f t="shared" si="122"/>
        <v>0</v>
      </c>
      <c r="P782" s="8">
        <f t="shared" si="123"/>
        <v>16.5</v>
      </c>
      <c r="Q782" s="9">
        <f t="shared" si="124"/>
        <v>26.975000000000001</v>
      </c>
      <c r="R782" s="9">
        <f t="shared" si="125"/>
        <v>18.125</v>
      </c>
      <c r="S782" s="9">
        <f t="shared" si="126"/>
        <v>17.925000000000001</v>
      </c>
      <c r="T782" s="9">
        <f t="shared" si="127"/>
        <v>21.625</v>
      </c>
      <c r="U782" s="8">
        <f t="shared" si="128"/>
        <v>21.008333333333336</v>
      </c>
      <c r="V782" s="8">
        <f t="shared" si="129"/>
        <v>21.162500000000001</v>
      </c>
    </row>
    <row r="783" spans="1:22" ht="13.5" x14ac:dyDescent="0.25">
      <c r="A783" s="3">
        <f>RSI!A783</f>
        <v>43143</v>
      </c>
      <c r="B783" s="2">
        <f>RSI!B783</f>
        <v>1.9159999999999999</v>
      </c>
      <c r="C783" s="2">
        <f>RSI!I783</f>
        <v>46.699280453881833</v>
      </c>
      <c r="D783" s="2">
        <f>MACD!E783</f>
        <v>-4.5215159240004077E-3</v>
      </c>
      <c r="E783" s="2">
        <f>MACD!F783</f>
        <v>-3.4448549964067893E-4</v>
      </c>
      <c r="F783" s="2">
        <f>'Moving Avg'!D783</f>
        <v>1.9077000000000002</v>
      </c>
      <c r="G783" s="2">
        <f>'Moving Avg'!F783</f>
        <v>1.9284699999999997</v>
      </c>
      <c r="H783" s="2">
        <f>'Moving Avg'!G783</f>
        <v>1.9476819999999995</v>
      </c>
      <c r="I783" s="2">
        <f>'Moving Avg'!H783</f>
        <v>2.0099989999999992</v>
      </c>
      <c r="J783" s="6" t="str">
        <f>OBV!F783</f>
        <v>BEARISH</v>
      </c>
      <c r="K783" s="6" t="str">
        <f>OBV!G783</f>
        <v>WEAK</v>
      </c>
      <c r="L783" s="6" t="str">
        <f>OBV!H783</f>
        <v>CONFIRMED BEARISH</v>
      </c>
      <c r="M783" s="8">
        <f t="shared" si="120"/>
        <v>25</v>
      </c>
      <c r="N783" s="8">
        <f t="shared" si="121"/>
        <v>45</v>
      </c>
      <c r="O783" s="8">
        <f t="shared" si="122"/>
        <v>0</v>
      </c>
      <c r="P783" s="8">
        <f t="shared" si="123"/>
        <v>0</v>
      </c>
      <c r="Q783" s="9">
        <f t="shared" si="124"/>
        <v>24.5</v>
      </c>
      <c r="R783" s="9">
        <f t="shared" si="125"/>
        <v>14</v>
      </c>
      <c r="S783" s="9">
        <f t="shared" si="126"/>
        <v>10.5</v>
      </c>
      <c r="T783" s="9">
        <f t="shared" si="127"/>
        <v>17.5</v>
      </c>
      <c r="U783" s="8">
        <f t="shared" si="128"/>
        <v>16.333333333333332</v>
      </c>
      <c r="V783" s="8">
        <f t="shared" si="129"/>
        <v>16.625</v>
      </c>
    </row>
    <row r="784" spans="1:22" ht="13.5" x14ac:dyDescent="0.25">
      <c r="A784" s="3">
        <f>RSI!A784</f>
        <v>43144</v>
      </c>
      <c r="B784" s="2">
        <f>RSI!B784</f>
        <v>1.9159999999999999</v>
      </c>
      <c r="C784" s="2">
        <f>RSI!I784</f>
        <v>46.699280453881833</v>
      </c>
      <c r="D784" s="2">
        <f>MACD!E784</f>
        <v>-3.8527932919900643E-3</v>
      </c>
      <c r="E784" s="2">
        <f>MACD!F784</f>
        <v>-1.0461470581105562E-3</v>
      </c>
      <c r="F784" s="2">
        <f>'Moving Avg'!D784</f>
        <v>1.9053200000000001</v>
      </c>
      <c r="G784" s="2">
        <f>'Moving Avg'!F784</f>
        <v>1.9287649999999996</v>
      </c>
      <c r="H784" s="2">
        <f>'Moving Avg'!G784</f>
        <v>1.9456659999999997</v>
      </c>
      <c r="I784" s="2">
        <f>'Moving Avg'!H784</f>
        <v>2.0087129999999989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25</v>
      </c>
      <c r="N784" s="8">
        <f t="shared" si="121"/>
        <v>45</v>
      </c>
      <c r="O784" s="8">
        <f t="shared" si="122"/>
        <v>0</v>
      </c>
      <c r="P784" s="8">
        <f t="shared" si="123"/>
        <v>16.5</v>
      </c>
      <c r="Q784" s="9">
        <f t="shared" si="124"/>
        <v>26.975000000000001</v>
      </c>
      <c r="R784" s="9">
        <f t="shared" si="125"/>
        <v>18.125</v>
      </c>
      <c r="S784" s="9">
        <f t="shared" si="126"/>
        <v>17.925000000000001</v>
      </c>
      <c r="T784" s="9">
        <f t="shared" si="127"/>
        <v>21.625</v>
      </c>
      <c r="U784" s="8">
        <f t="shared" si="128"/>
        <v>21.008333333333336</v>
      </c>
      <c r="V784" s="8">
        <f t="shared" si="129"/>
        <v>21.162500000000001</v>
      </c>
    </row>
    <row r="785" spans="1:22" ht="13.5" x14ac:dyDescent="0.25">
      <c r="A785" s="3">
        <f>RSI!A785</f>
        <v>43145</v>
      </c>
      <c r="B785" s="2">
        <f>RSI!B785</f>
        <v>1.8982000000000001</v>
      </c>
      <c r="C785" s="2">
        <f>RSI!I785</f>
        <v>44.371632835061654</v>
      </c>
      <c r="D785" s="2">
        <f>MACD!E785</f>
        <v>1.8153260725988218E-3</v>
      </c>
      <c r="E785" s="2">
        <f>MACD!F785</f>
        <v>-4.7385243196868058E-4</v>
      </c>
      <c r="F785" s="2">
        <f>'Moving Avg'!D785</f>
        <v>1.9088799999999999</v>
      </c>
      <c r="G785" s="2">
        <f>'Moving Avg'!F785</f>
        <v>1.9272800000000001</v>
      </c>
      <c r="H785" s="2">
        <f>'Moving Avg'!G785</f>
        <v>1.9424619999999999</v>
      </c>
      <c r="I785" s="2">
        <f>'Moving Avg'!H785</f>
        <v>2.007337999999999</v>
      </c>
      <c r="J785" s="6" t="str">
        <f>OBV!F785</f>
        <v>BEARISH</v>
      </c>
      <c r="K785" s="6" t="str">
        <f>OBV!G785</f>
        <v>NEUTRAL</v>
      </c>
      <c r="L785" s="6" t="str">
        <f>OBV!H785</f>
        <v>BEARISH DIVERGENCE</v>
      </c>
      <c r="M785" s="8">
        <f t="shared" si="120"/>
        <v>25</v>
      </c>
      <c r="N785" s="8">
        <f t="shared" si="121"/>
        <v>0</v>
      </c>
      <c r="O785" s="8">
        <f t="shared" si="122"/>
        <v>0</v>
      </c>
      <c r="P785" s="8">
        <f t="shared" si="123"/>
        <v>16.5</v>
      </c>
      <c r="Q785" s="9">
        <f t="shared" si="124"/>
        <v>11.225</v>
      </c>
      <c r="R785" s="9">
        <f t="shared" si="125"/>
        <v>9.125</v>
      </c>
      <c r="S785" s="9">
        <f t="shared" si="126"/>
        <v>11.175000000000001</v>
      </c>
      <c r="T785" s="9">
        <f t="shared" si="127"/>
        <v>10.375</v>
      </c>
      <c r="U785" s="8">
        <f t="shared" si="128"/>
        <v>10.508333333333335</v>
      </c>
      <c r="V785" s="8">
        <f t="shared" si="129"/>
        <v>10.475000000000001</v>
      </c>
    </row>
    <row r="786" spans="1:22" ht="13.5" x14ac:dyDescent="0.25">
      <c r="A786" s="3">
        <f>RSI!A786</f>
        <v>43146</v>
      </c>
      <c r="B786" s="2">
        <f>RSI!B786</f>
        <v>1.8923000000000001</v>
      </c>
      <c r="C786" s="2">
        <f>RSI!I786</f>
        <v>43.595975090846238</v>
      </c>
      <c r="D786" s="2">
        <f>MACD!E786</f>
        <v>7.2810569015777649E-3</v>
      </c>
      <c r="E786" s="2">
        <f>MACD!F786</f>
        <v>1.0771294347406086E-3</v>
      </c>
      <c r="F786" s="2">
        <f>'Moving Avg'!D786</f>
        <v>1.9017599999999999</v>
      </c>
      <c r="G786" s="2">
        <f>'Moving Avg'!F786</f>
        <v>1.9269849999999997</v>
      </c>
      <c r="H786" s="2">
        <f>'Moving Avg'!G786</f>
        <v>1.9400900000000001</v>
      </c>
      <c r="I786" s="2">
        <f>'Moving Avg'!H786</f>
        <v>2.0059614999999988</v>
      </c>
      <c r="J786" s="6" t="str">
        <f>OBV!F786</f>
        <v>BEARISH</v>
      </c>
      <c r="K786" s="6" t="str">
        <f>OBV!G786</f>
        <v>WEAK</v>
      </c>
      <c r="L786" s="6" t="str">
        <f>OBV!H786</f>
        <v>CONFIRMED BEARISH</v>
      </c>
      <c r="M786" s="8">
        <f t="shared" si="120"/>
        <v>25</v>
      </c>
      <c r="N786" s="8">
        <f t="shared" si="121"/>
        <v>0</v>
      </c>
      <c r="O786" s="8">
        <f t="shared" si="122"/>
        <v>0</v>
      </c>
      <c r="P786" s="8">
        <f t="shared" si="123"/>
        <v>0</v>
      </c>
      <c r="Q786" s="9">
        <f t="shared" si="124"/>
        <v>8.75</v>
      </c>
      <c r="R786" s="9">
        <f t="shared" si="125"/>
        <v>5</v>
      </c>
      <c r="S786" s="9">
        <f t="shared" si="126"/>
        <v>3.75</v>
      </c>
      <c r="T786" s="9">
        <f t="shared" si="127"/>
        <v>6.25</v>
      </c>
      <c r="U786" s="8">
        <f t="shared" si="128"/>
        <v>5.833333333333333</v>
      </c>
      <c r="V786" s="8">
        <f t="shared" si="129"/>
        <v>5.9375</v>
      </c>
    </row>
    <row r="787" spans="1:22" ht="13.5" x14ac:dyDescent="0.25">
      <c r="A787" s="3">
        <f>RSI!A787</f>
        <v>43147</v>
      </c>
      <c r="B787" s="2">
        <f>RSI!B787</f>
        <v>1.8923000000000001</v>
      </c>
      <c r="C787" s="2">
        <f>RSI!I787</f>
        <v>43.595975090846238</v>
      </c>
      <c r="D787" s="2">
        <f>MACD!E787</f>
        <v>1.5802286959591738E-2</v>
      </c>
      <c r="E787" s="2">
        <f>MACD!F787</f>
        <v>4.0221609397108346E-3</v>
      </c>
      <c r="F787" s="2">
        <f>'Moving Avg'!D787</f>
        <v>1.9029600000000002</v>
      </c>
      <c r="G787" s="2">
        <f>'Moving Avg'!F787</f>
        <v>1.9252050000000001</v>
      </c>
      <c r="H787" s="2">
        <f>'Moving Avg'!G787</f>
        <v>1.9381920000000001</v>
      </c>
      <c r="I787" s="2">
        <f>'Moving Avg'!H787</f>
        <v>2.0048079999999984</v>
      </c>
      <c r="J787" s="6" t="str">
        <f>OBV!F787</f>
        <v>BEARISH</v>
      </c>
      <c r="K787" s="6" t="str">
        <f>OBV!G787</f>
        <v>WEAK</v>
      </c>
      <c r="L787" s="6" t="str">
        <f>OBV!H787</f>
        <v>BEARISH DIVERGENCE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0</v>
      </c>
      <c r="Q787" s="9">
        <f t="shared" si="124"/>
        <v>8.75</v>
      </c>
      <c r="R787" s="9">
        <f t="shared" si="125"/>
        <v>5</v>
      </c>
      <c r="S787" s="9">
        <f t="shared" si="126"/>
        <v>3.75</v>
      </c>
      <c r="T787" s="9">
        <f t="shared" si="127"/>
        <v>6.25</v>
      </c>
      <c r="U787" s="8">
        <f t="shared" si="128"/>
        <v>5.833333333333333</v>
      </c>
      <c r="V787" s="8">
        <f t="shared" si="129"/>
        <v>5.9375</v>
      </c>
    </row>
    <row r="788" spans="1:22" ht="13.5" x14ac:dyDescent="0.25">
      <c r="A788" s="3">
        <f>RSI!A788</f>
        <v>43150</v>
      </c>
      <c r="B788" s="2">
        <f>RSI!B788</f>
        <v>1.8923000000000001</v>
      </c>
      <c r="C788" s="2">
        <f>RSI!I788</f>
        <v>43.595975090846238</v>
      </c>
      <c r="D788" s="2">
        <f>MACD!E788</f>
        <v>2.5075019489835482E-2</v>
      </c>
      <c r="E788" s="2">
        <f>MACD!F788</f>
        <v>8.2327326497357647E-3</v>
      </c>
      <c r="F788" s="2">
        <f>'Moving Avg'!D788</f>
        <v>1.8982200000000002</v>
      </c>
      <c r="G788" s="2">
        <f>'Moving Avg'!F788</f>
        <v>1.9222399999999999</v>
      </c>
      <c r="H788" s="2">
        <f>'Moving Avg'!G788</f>
        <v>1.9374800000000005</v>
      </c>
      <c r="I788" s="2">
        <f>'Moving Avg'!H788</f>
        <v>2.0034034999999988</v>
      </c>
      <c r="J788" s="6" t="str">
        <f>OBV!F788</f>
        <v>BEARISH</v>
      </c>
      <c r="K788" s="6" t="str">
        <f>OBV!G788</f>
        <v>WEAK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0</v>
      </c>
      <c r="Q788" s="9">
        <f t="shared" si="124"/>
        <v>8.75</v>
      </c>
      <c r="R788" s="9">
        <f t="shared" si="125"/>
        <v>5</v>
      </c>
      <c r="S788" s="9">
        <f t="shared" si="126"/>
        <v>3.75</v>
      </c>
      <c r="T788" s="9">
        <f t="shared" si="127"/>
        <v>6.25</v>
      </c>
      <c r="U788" s="8">
        <f t="shared" si="128"/>
        <v>5.833333333333333</v>
      </c>
      <c r="V788" s="8">
        <f t="shared" si="129"/>
        <v>5.9375</v>
      </c>
    </row>
    <row r="789" spans="1:22" ht="13.5" x14ac:dyDescent="0.25">
      <c r="A789" s="3">
        <f>RSI!A789</f>
        <v>43151</v>
      </c>
      <c r="B789" s="2">
        <f>RSI!B789</f>
        <v>1.8863000000000001</v>
      </c>
      <c r="C789" s="2">
        <f>RSI!I789</f>
        <v>42.649024939763351</v>
      </c>
      <c r="D789" s="2">
        <f>MACD!E789</f>
        <v>2.4457074668917E-2</v>
      </c>
      <c r="E789" s="2">
        <f>MACD!F789</f>
        <v>1.1477601053572012E-2</v>
      </c>
      <c r="F789" s="2">
        <f>'Moving Avg'!D789</f>
        <v>1.8922800000000002</v>
      </c>
      <c r="G789" s="2">
        <f>'Moving Avg'!F789</f>
        <v>1.9189750000000001</v>
      </c>
      <c r="H789" s="2">
        <f>'Moving Avg'!G789</f>
        <v>1.9372420000000006</v>
      </c>
      <c r="I789" s="2">
        <f>'Moving Avg'!H789</f>
        <v>2.0019969999999985</v>
      </c>
      <c r="J789" s="6" t="str">
        <f>OBV!F789</f>
        <v>BEARISH</v>
      </c>
      <c r="K789" s="6" t="str">
        <f>OBV!G789</f>
        <v>WEAK</v>
      </c>
      <c r="L789" s="6" t="str">
        <f>OBV!H789</f>
        <v>CONFIRMED BEARISH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0</v>
      </c>
      <c r="Q789" s="9">
        <f t="shared" si="124"/>
        <v>8.75</v>
      </c>
      <c r="R789" s="9">
        <f t="shared" si="125"/>
        <v>5</v>
      </c>
      <c r="S789" s="9">
        <f t="shared" si="126"/>
        <v>3.75</v>
      </c>
      <c r="T789" s="9">
        <f t="shared" si="127"/>
        <v>6.25</v>
      </c>
      <c r="U789" s="8">
        <f t="shared" si="128"/>
        <v>5.833333333333333</v>
      </c>
      <c r="V789" s="8">
        <f t="shared" si="129"/>
        <v>5.9375</v>
      </c>
    </row>
    <row r="790" spans="1:22" ht="13.5" x14ac:dyDescent="0.25">
      <c r="A790" s="3">
        <f>RSI!A790</f>
        <v>43152</v>
      </c>
      <c r="B790" s="2">
        <f>RSI!B790</f>
        <v>1.9397</v>
      </c>
      <c r="C790" s="2">
        <f>RSI!I790</f>
        <v>52.531409467854722</v>
      </c>
      <c r="D790" s="2">
        <f>MACD!E790</f>
        <v>1.2905042975389192E-2</v>
      </c>
      <c r="E790" s="2">
        <f>MACD!F790</f>
        <v>1.1763089437935449E-2</v>
      </c>
      <c r="F790" s="2">
        <f>'Moving Avg'!D790</f>
        <v>1.9005800000000002</v>
      </c>
      <c r="G790" s="2">
        <f>'Moving Avg'!F790</f>
        <v>1.920455</v>
      </c>
      <c r="H790" s="2">
        <f>'Moving Avg'!G790</f>
        <v>1.9391400000000001</v>
      </c>
      <c r="I790" s="2">
        <f>'Moving Avg'!H790</f>
        <v>2.000885499999999</v>
      </c>
      <c r="J790" s="6" t="str">
        <f>OBV!F790</f>
        <v>BULLISH</v>
      </c>
      <c r="K790" s="6" t="str">
        <f>OBV!G790</f>
        <v>NEUTRAL</v>
      </c>
      <c r="L790" s="6" t="str">
        <f>OBV!H790</f>
        <v>CONFIRMED BULLISH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83.5</v>
      </c>
      <c r="Q790" s="9">
        <f t="shared" si="124"/>
        <v>21.274999999999999</v>
      </c>
      <c r="R790" s="9">
        <f t="shared" si="125"/>
        <v>25.875</v>
      </c>
      <c r="S790" s="9">
        <f t="shared" si="126"/>
        <v>41.325000000000003</v>
      </c>
      <c r="T790" s="9">
        <f t="shared" si="127"/>
        <v>27.125</v>
      </c>
      <c r="U790" s="8">
        <f t="shared" si="128"/>
        <v>29.491666666666664</v>
      </c>
      <c r="V790" s="8">
        <f t="shared" si="129"/>
        <v>28.9</v>
      </c>
    </row>
    <row r="791" spans="1:22" ht="13.5" x14ac:dyDescent="0.25">
      <c r="A791" s="3">
        <f>RSI!A791</f>
        <v>43153</v>
      </c>
      <c r="B791" s="2">
        <f>RSI!B791</f>
        <v>1.9516</v>
      </c>
      <c r="C791" s="2">
        <f>RSI!I791</f>
        <v>54.416444922945786</v>
      </c>
      <c r="D791" s="2">
        <f>MACD!E791</f>
        <v>9.4576672271791118E-3</v>
      </c>
      <c r="E791" s="2">
        <f>MACD!F791</f>
        <v>1.1302004995784183E-2</v>
      </c>
      <c r="F791" s="2">
        <f>'Moving Avg'!D791</f>
        <v>1.9124400000000001</v>
      </c>
      <c r="G791" s="2">
        <f>'Moving Avg'!F791</f>
        <v>1.9225300000000001</v>
      </c>
      <c r="H791" s="2">
        <f>'Moving Avg'!G791</f>
        <v>1.9412760000000002</v>
      </c>
      <c r="I791" s="2">
        <f>'Moving Avg'!H791</f>
        <v>2.0000004999999992</v>
      </c>
      <c r="J791" s="6" t="str">
        <f>OBV!F791</f>
        <v>BULLISH</v>
      </c>
      <c r="K791" s="6" t="str">
        <f>OBV!G791</f>
        <v>STRONG</v>
      </c>
      <c r="L791" s="6" t="str">
        <f>OBV!H791</f>
        <v>CONFIRMED BULLISH</v>
      </c>
      <c r="M791" s="8">
        <f t="shared" si="120"/>
        <v>25</v>
      </c>
      <c r="N791" s="8">
        <f t="shared" si="121"/>
        <v>45</v>
      </c>
      <c r="O791" s="8">
        <f t="shared" si="122"/>
        <v>0</v>
      </c>
      <c r="P791" s="8">
        <f t="shared" si="123"/>
        <v>100</v>
      </c>
      <c r="Q791" s="9">
        <f t="shared" si="124"/>
        <v>39.5</v>
      </c>
      <c r="R791" s="9">
        <f t="shared" si="125"/>
        <v>39</v>
      </c>
      <c r="S791" s="9">
        <f t="shared" si="126"/>
        <v>55.5</v>
      </c>
      <c r="T791" s="9">
        <f t="shared" si="127"/>
        <v>42.5</v>
      </c>
      <c r="U791" s="8">
        <f t="shared" si="128"/>
        <v>44.666666666666664</v>
      </c>
      <c r="V791" s="8">
        <f t="shared" si="129"/>
        <v>44.125</v>
      </c>
    </row>
    <row r="792" spans="1:22" ht="13.5" x14ac:dyDescent="0.25">
      <c r="A792" s="3">
        <f>RSI!A792</f>
        <v>43154</v>
      </c>
      <c r="B792" s="2">
        <f>RSI!B792</f>
        <v>1.9991000000000001</v>
      </c>
      <c r="C792" s="2">
        <f>RSI!I792</f>
        <v>61.063135924010645</v>
      </c>
      <c r="D792" s="2">
        <f>MACD!E792</f>
        <v>-3.5396518601895632E-3</v>
      </c>
      <c r="E792" s="2">
        <f>MACD!F792</f>
        <v>8.3336736245894338E-3</v>
      </c>
      <c r="F792" s="2">
        <f>'Moving Avg'!D792</f>
        <v>1.9338000000000002</v>
      </c>
      <c r="G792" s="2">
        <f>'Moving Avg'!F792</f>
        <v>1.9272799999999997</v>
      </c>
      <c r="H792" s="2">
        <f>'Moving Avg'!G792</f>
        <v>1.9442420000000005</v>
      </c>
      <c r="I792" s="2">
        <f>'Moving Avg'!H792</f>
        <v>1.9994084999999993</v>
      </c>
      <c r="J792" s="6" t="str">
        <f>OBV!F792</f>
        <v>BULLISH</v>
      </c>
      <c r="K792" s="6" t="str">
        <f>OBV!G792</f>
        <v>STRONG</v>
      </c>
      <c r="L792" s="6" t="str">
        <f>OBV!H792</f>
        <v>CONFIRMED BULLISH</v>
      </c>
      <c r="M792" s="8">
        <f t="shared" si="120"/>
        <v>25</v>
      </c>
      <c r="N792" s="8">
        <f t="shared" si="121"/>
        <v>45</v>
      </c>
      <c r="O792" s="8">
        <f t="shared" si="122"/>
        <v>0</v>
      </c>
      <c r="P792" s="8">
        <f t="shared" si="123"/>
        <v>100</v>
      </c>
      <c r="Q792" s="9">
        <f t="shared" si="124"/>
        <v>39.5</v>
      </c>
      <c r="R792" s="9">
        <f t="shared" si="125"/>
        <v>39</v>
      </c>
      <c r="S792" s="9">
        <f t="shared" si="126"/>
        <v>55.5</v>
      </c>
      <c r="T792" s="9">
        <f t="shared" si="127"/>
        <v>42.5</v>
      </c>
      <c r="U792" s="8">
        <f t="shared" si="128"/>
        <v>44.666666666666664</v>
      </c>
      <c r="V792" s="8">
        <f t="shared" si="129"/>
        <v>44.125</v>
      </c>
    </row>
    <row r="793" spans="1:22" ht="13.5" x14ac:dyDescent="0.25">
      <c r="A793" s="3">
        <f>RSI!A793</f>
        <v>43157</v>
      </c>
      <c r="B793" s="2">
        <f>RSI!B793</f>
        <v>1.9457</v>
      </c>
      <c r="C793" s="2">
        <f>RSI!I793</f>
        <v>51.900845389849351</v>
      </c>
      <c r="D793" s="2">
        <f>MACD!E793</f>
        <v>-6.4430824629979622E-3</v>
      </c>
      <c r="E793" s="2">
        <f>MACD!F793</f>
        <v>5.3783224070719548E-3</v>
      </c>
      <c r="F793" s="2">
        <f>'Moving Avg'!D793</f>
        <v>1.94448</v>
      </c>
      <c r="G793" s="2">
        <f>'Moving Avg'!F793</f>
        <v>1.9272799999999997</v>
      </c>
      <c r="H793" s="2">
        <f>'Moving Avg'!G793</f>
        <v>1.9463780000000006</v>
      </c>
      <c r="I793" s="2">
        <f>'Moving Avg'!H793</f>
        <v>1.9985494999999989</v>
      </c>
      <c r="J793" s="6" t="str">
        <f>OBV!F793</f>
        <v>BULLISH</v>
      </c>
      <c r="K793" s="6" t="str">
        <f>OBV!G793</f>
        <v>STRONG</v>
      </c>
      <c r="L793" s="6" t="str">
        <f>OBV!H793</f>
        <v>CONFIRMED BULLISH</v>
      </c>
      <c r="M793" s="8">
        <f t="shared" si="120"/>
        <v>25</v>
      </c>
      <c r="N793" s="8">
        <f t="shared" si="121"/>
        <v>45</v>
      </c>
      <c r="O793" s="8">
        <f t="shared" si="122"/>
        <v>0</v>
      </c>
      <c r="P793" s="8">
        <f t="shared" si="123"/>
        <v>100</v>
      </c>
      <c r="Q793" s="9">
        <f t="shared" si="124"/>
        <v>39.5</v>
      </c>
      <c r="R793" s="9">
        <f t="shared" si="125"/>
        <v>39</v>
      </c>
      <c r="S793" s="9">
        <f t="shared" si="126"/>
        <v>55.5</v>
      </c>
      <c r="T793" s="9">
        <f t="shared" si="127"/>
        <v>42.5</v>
      </c>
      <c r="U793" s="8">
        <f t="shared" si="128"/>
        <v>44.666666666666664</v>
      </c>
      <c r="V793" s="8">
        <f t="shared" si="129"/>
        <v>44.125</v>
      </c>
    </row>
    <row r="794" spans="1:22" ht="13.5" x14ac:dyDescent="0.25">
      <c r="A794" s="3">
        <f>RSI!A794</f>
        <v>43158</v>
      </c>
      <c r="B794" s="2">
        <f>RSI!B794</f>
        <v>1.9991000000000001</v>
      </c>
      <c r="C794" s="2">
        <f>RSI!I794</f>
        <v>58.591904874342809</v>
      </c>
      <c r="D794" s="2">
        <f>MACD!E794</f>
        <v>-1.2938441682144308E-2</v>
      </c>
      <c r="E794" s="2">
        <f>MACD!F794</f>
        <v>1.7149695892287025E-3</v>
      </c>
      <c r="F794" s="2">
        <f>'Moving Avg'!D794</f>
        <v>1.9670400000000001</v>
      </c>
      <c r="G794" s="2">
        <f>'Moving Avg'!F794</f>
        <v>1.9308399999999994</v>
      </c>
      <c r="H794" s="2">
        <f>'Moving Avg'!G794</f>
        <v>1.9485140000000001</v>
      </c>
      <c r="I794" s="2">
        <f>'Moving Avg'!H794</f>
        <v>1.9977069999999995</v>
      </c>
      <c r="J794" s="6" t="str">
        <f>OBV!F794</f>
        <v>BULLISH</v>
      </c>
      <c r="K794" s="6" t="str">
        <f>OBV!G794</f>
        <v>STRONG</v>
      </c>
      <c r="L794" s="6" t="str">
        <f>OBV!H794</f>
        <v>CONFIRMED BULLISH</v>
      </c>
      <c r="M794" s="8">
        <f t="shared" si="120"/>
        <v>25</v>
      </c>
      <c r="N794" s="8">
        <f t="shared" si="121"/>
        <v>45</v>
      </c>
      <c r="O794" s="8">
        <f t="shared" si="122"/>
        <v>0</v>
      </c>
      <c r="P794" s="8">
        <f t="shared" si="123"/>
        <v>100</v>
      </c>
      <c r="Q794" s="9">
        <f t="shared" si="124"/>
        <v>39.5</v>
      </c>
      <c r="R794" s="9">
        <f t="shared" si="125"/>
        <v>39</v>
      </c>
      <c r="S794" s="9">
        <f t="shared" si="126"/>
        <v>55.5</v>
      </c>
      <c r="T794" s="9">
        <f t="shared" si="127"/>
        <v>42.5</v>
      </c>
      <c r="U794" s="8">
        <f t="shared" si="128"/>
        <v>44.666666666666664</v>
      </c>
      <c r="V794" s="8">
        <f t="shared" si="129"/>
        <v>44.125</v>
      </c>
    </row>
    <row r="795" spans="1:22" ht="13.5" x14ac:dyDescent="0.25">
      <c r="A795" s="3">
        <f>RSI!A795</f>
        <v>43159</v>
      </c>
      <c r="B795" s="2">
        <f>RSI!B795</f>
        <v>2.0108999999999999</v>
      </c>
      <c r="C795" s="2">
        <f>RSI!I795</f>
        <v>59.918761548562365</v>
      </c>
      <c r="D795" s="2">
        <f>MACD!E795</f>
        <v>-2.2439495866009018E-2</v>
      </c>
      <c r="E795" s="2">
        <f>MACD!F795</f>
        <v>-3.1159235018188413E-3</v>
      </c>
      <c r="F795" s="2">
        <f>'Moving Avg'!D795</f>
        <v>1.9812799999999999</v>
      </c>
      <c r="G795" s="2">
        <f>'Moving Avg'!F795</f>
        <v>1.9338049999999996</v>
      </c>
      <c r="H795" s="2">
        <f>'Moving Avg'!G795</f>
        <v>1.9510060000000002</v>
      </c>
      <c r="I795" s="2">
        <f>'Moving Avg'!H795</f>
        <v>1.9971184999999994</v>
      </c>
      <c r="J795" s="6" t="str">
        <f>OBV!F795</f>
        <v>BULLISH</v>
      </c>
      <c r="K795" s="6" t="str">
        <f>OBV!G795</f>
        <v>STRONG</v>
      </c>
      <c r="L795" s="6" t="str">
        <f>OBV!H795</f>
        <v>CONFIRMED BULLISH</v>
      </c>
      <c r="M795" s="8">
        <f t="shared" si="120"/>
        <v>25</v>
      </c>
      <c r="N795" s="8">
        <f t="shared" si="121"/>
        <v>45</v>
      </c>
      <c r="O795" s="8">
        <f t="shared" si="122"/>
        <v>0</v>
      </c>
      <c r="P795" s="8">
        <f t="shared" si="123"/>
        <v>100</v>
      </c>
      <c r="Q795" s="9">
        <f t="shared" si="124"/>
        <v>39.5</v>
      </c>
      <c r="R795" s="9">
        <f t="shared" si="125"/>
        <v>39</v>
      </c>
      <c r="S795" s="9">
        <f t="shared" si="126"/>
        <v>55.5</v>
      </c>
      <c r="T795" s="9">
        <f t="shared" si="127"/>
        <v>42.5</v>
      </c>
      <c r="U795" s="8">
        <f t="shared" si="128"/>
        <v>44.666666666666664</v>
      </c>
      <c r="V795" s="8">
        <f t="shared" si="129"/>
        <v>44.125</v>
      </c>
    </row>
    <row r="796" spans="1:22" ht="13.5" x14ac:dyDescent="0.25">
      <c r="A796" s="3">
        <f>RSI!A796</f>
        <v>43160</v>
      </c>
      <c r="B796" s="2">
        <f>RSI!B796</f>
        <v>2.0701999999999998</v>
      </c>
      <c r="C796" s="2">
        <f>RSI!I796</f>
        <v>65.842341129043461</v>
      </c>
      <c r="D796" s="2">
        <f>MACD!E796</f>
        <v>-3.6212236370563922E-2</v>
      </c>
      <c r="E796" s="2">
        <f>MACD!F796</f>
        <v>-9.7351860755678574E-3</v>
      </c>
      <c r="F796" s="2">
        <f>'Moving Avg'!D796</f>
        <v>2.0049999999999999</v>
      </c>
      <c r="G796" s="2">
        <f>'Moving Avg'!F796</f>
        <v>1.9397349999999995</v>
      </c>
      <c r="H796" s="2">
        <f>'Moving Avg'!G796</f>
        <v>1.9546840000000003</v>
      </c>
      <c r="I796" s="2">
        <f>'Moving Avg'!H796</f>
        <v>1.9966594999999991</v>
      </c>
      <c r="J796" s="6" t="str">
        <f>OBV!F796</f>
        <v>BULLISH</v>
      </c>
      <c r="K796" s="6" t="str">
        <f>OBV!G796</f>
        <v>STRONG</v>
      </c>
      <c r="L796" s="6" t="str">
        <f>OBV!H796</f>
        <v>CONFIRMED BULLISH</v>
      </c>
      <c r="M796" s="8">
        <f t="shared" si="120"/>
        <v>25</v>
      </c>
      <c r="N796" s="8">
        <f t="shared" si="121"/>
        <v>100</v>
      </c>
      <c r="O796" s="8">
        <f t="shared" si="122"/>
        <v>50</v>
      </c>
      <c r="P796" s="8">
        <f t="shared" si="123"/>
        <v>100</v>
      </c>
      <c r="Q796" s="9">
        <f t="shared" si="124"/>
        <v>66.25</v>
      </c>
      <c r="R796" s="9">
        <f t="shared" si="125"/>
        <v>67.5</v>
      </c>
      <c r="S796" s="9">
        <f t="shared" si="126"/>
        <v>76.25</v>
      </c>
      <c r="T796" s="9">
        <f t="shared" si="127"/>
        <v>68.75</v>
      </c>
      <c r="U796" s="8">
        <f t="shared" si="128"/>
        <v>70</v>
      </c>
      <c r="V796" s="8">
        <f t="shared" si="129"/>
        <v>69.6875</v>
      </c>
    </row>
    <row r="797" spans="1:22" ht="13.5" x14ac:dyDescent="0.25">
      <c r="A797" s="3">
        <f>RSI!A797</f>
        <v>43161</v>
      </c>
      <c r="B797" s="2">
        <f>RSI!B797</f>
        <v>2.1057999999999999</v>
      </c>
      <c r="C797" s="2">
        <f>RSI!I797</f>
        <v>68.821403806320362</v>
      </c>
      <c r="D797" s="2">
        <f>MACD!E797</f>
        <v>-5.1254557434012193E-2</v>
      </c>
      <c r="E797" s="2">
        <f>MACD!F797</f>
        <v>-1.8039060347256726E-2</v>
      </c>
      <c r="F797" s="2">
        <f>'Moving Avg'!D797</f>
        <v>2.0263400000000003</v>
      </c>
      <c r="G797" s="2">
        <f>'Moving Avg'!F797</f>
        <v>1.9462599999999994</v>
      </c>
      <c r="H797" s="2">
        <f>'Moving Avg'!G797</f>
        <v>1.9593100000000008</v>
      </c>
      <c r="I797" s="2">
        <f>'Moving Avg'!H797</f>
        <v>1.9965174999999993</v>
      </c>
      <c r="J797" s="6" t="str">
        <f>OBV!F797</f>
        <v>BULLISH</v>
      </c>
      <c r="K797" s="6" t="str">
        <f>OBV!G797</f>
        <v>STRONG</v>
      </c>
      <c r="L797" s="6" t="str">
        <f>OBV!H797</f>
        <v>CONFIRMED BULLISH</v>
      </c>
      <c r="M797" s="8">
        <f t="shared" si="120"/>
        <v>25</v>
      </c>
      <c r="N797" s="8">
        <f t="shared" si="121"/>
        <v>100</v>
      </c>
      <c r="O797" s="8">
        <f t="shared" si="122"/>
        <v>50</v>
      </c>
      <c r="P797" s="8">
        <f t="shared" si="123"/>
        <v>100</v>
      </c>
      <c r="Q797" s="9">
        <f t="shared" si="124"/>
        <v>66.25</v>
      </c>
      <c r="R797" s="9">
        <f t="shared" si="125"/>
        <v>67.5</v>
      </c>
      <c r="S797" s="9">
        <f t="shared" si="126"/>
        <v>76.25</v>
      </c>
      <c r="T797" s="9">
        <f t="shared" si="127"/>
        <v>68.75</v>
      </c>
      <c r="U797" s="8">
        <f t="shared" si="128"/>
        <v>70</v>
      </c>
      <c r="V797" s="8">
        <f t="shared" si="129"/>
        <v>69.6875</v>
      </c>
    </row>
    <row r="798" spans="1:22" ht="13.5" x14ac:dyDescent="0.25">
      <c r="A798" s="3">
        <f>RSI!A798</f>
        <v>43164</v>
      </c>
      <c r="B798" s="2">
        <f>RSI!B798</f>
        <v>2.1355</v>
      </c>
      <c r="C798" s="2">
        <f>RSI!I798</f>
        <v>71.086967724049458</v>
      </c>
      <c r="D798" s="2">
        <f>MACD!E798</f>
        <v>-6.7088802626924515E-2</v>
      </c>
      <c r="E798" s="2">
        <f>MACD!F798</f>
        <v>-2.7849008803190287E-2</v>
      </c>
      <c r="F798" s="2">
        <f>'Moving Avg'!D798</f>
        <v>2.0643000000000002</v>
      </c>
      <c r="G798" s="2">
        <f>'Moving Avg'!F798</f>
        <v>1.9536749999999998</v>
      </c>
      <c r="H798" s="2">
        <f>'Moving Avg'!G798</f>
        <v>1.9646500000000007</v>
      </c>
      <c r="I798" s="2">
        <f>'Moving Avg'!H798</f>
        <v>1.996412499999999</v>
      </c>
      <c r="J798" s="6" t="str">
        <f>OBV!F798</f>
        <v>BULLISH</v>
      </c>
      <c r="K798" s="6" t="str">
        <f>OBV!G798</f>
        <v>STRONG</v>
      </c>
      <c r="L798" s="6" t="str">
        <f>OBV!H798</f>
        <v>CONFIRMED BULLISH</v>
      </c>
      <c r="M798" s="8">
        <f t="shared" si="120"/>
        <v>0</v>
      </c>
      <c r="N798" s="8">
        <f t="shared" si="121"/>
        <v>100</v>
      </c>
      <c r="O798" s="8">
        <f t="shared" si="122"/>
        <v>50</v>
      </c>
      <c r="P798" s="8">
        <f t="shared" si="123"/>
        <v>100</v>
      </c>
      <c r="Q798" s="9">
        <f t="shared" si="124"/>
        <v>57.5</v>
      </c>
      <c r="R798" s="9">
        <f t="shared" si="125"/>
        <v>62.5</v>
      </c>
      <c r="S798" s="9">
        <f t="shared" si="126"/>
        <v>72.5</v>
      </c>
      <c r="T798" s="9">
        <f t="shared" si="127"/>
        <v>62.5</v>
      </c>
      <c r="U798" s="8">
        <f t="shared" si="128"/>
        <v>64.166666666666671</v>
      </c>
      <c r="V798" s="8">
        <f t="shared" si="129"/>
        <v>63.75</v>
      </c>
    </row>
    <row r="799" spans="1:22" ht="13.5" x14ac:dyDescent="0.25">
      <c r="A799" s="3">
        <f>RSI!A799</f>
        <v>43165</v>
      </c>
      <c r="B799" s="2">
        <f>RSI!B799</f>
        <v>2.1057999999999999</v>
      </c>
      <c r="C799" s="2">
        <f>RSI!I799</f>
        <v>65.927872911356076</v>
      </c>
      <c r="D799" s="2">
        <f>MACD!E799</f>
        <v>-8.0224592420495178E-2</v>
      </c>
      <c r="E799" s="2">
        <f>MACD!F799</f>
        <v>-3.8324125526651265E-2</v>
      </c>
      <c r="F799" s="2">
        <f>'Moving Avg'!D799</f>
        <v>2.0856400000000002</v>
      </c>
      <c r="G799" s="2">
        <f>'Moving Avg'!F799</f>
        <v>1.9625699999999999</v>
      </c>
      <c r="H799" s="2">
        <f>'Moving Avg'!G799</f>
        <v>1.9683280000000005</v>
      </c>
      <c r="I799" s="2">
        <f>'Moving Avg'!H799</f>
        <v>1.9961589999999994</v>
      </c>
      <c r="J799" s="6" t="str">
        <f>OBV!F799</f>
        <v>BULLISH</v>
      </c>
      <c r="K799" s="6" t="str">
        <f>OBV!G799</f>
        <v>STRONG</v>
      </c>
      <c r="L799" s="6" t="str">
        <f>OBV!H799</f>
        <v>CONFIRMED BULLISH</v>
      </c>
      <c r="M799" s="8">
        <f t="shared" si="120"/>
        <v>25</v>
      </c>
      <c r="N799" s="8">
        <f t="shared" si="121"/>
        <v>100</v>
      </c>
      <c r="O799" s="8">
        <f t="shared" si="122"/>
        <v>50</v>
      </c>
      <c r="P799" s="8">
        <f t="shared" si="123"/>
        <v>100</v>
      </c>
      <c r="Q799" s="9">
        <f t="shared" si="124"/>
        <v>66.25</v>
      </c>
      <c r="R799" s="9">
        <f t="shared" si="125"/>
        <v>67.5</v>
      </c>
      <c r="S799" s="9">
        <f t="shared" si="126"/>
        <v>76.25</v>
      </c>
      <c r="T799" s="9">
        <f t="shared" si="127"/>
        <v>68.75</v>
      </c>
      <c r="U799" s="8">
        <f t="shared" si="128"/>
        <v>70</v>
      </c>
      <c r="V799" s="8">
        <f t="shared" si="129"/>
        <v>69.6875</v>
      </c>
    </row>
    <row r="800" spans="1:22" ht="13.5" x14ac:dyDescent="0.25">
      <c r="A800" s="3">
        <f>RSI!A800</f>
        <v>43166</v>
      </c>
      <c r="B800" s="2">
        <f>RSI!B800</f>
        <v>2.1057999999999999</v>
      </c>
      <c r="C800" s="2">
        <f>RSI!I800</f>
        <v>65.927872911356076</v>
      </c>
      <c r="D800" s="2">
        <f>MACD!E800</f>
        <v>-8.3887965137161569E-2</v>
      </c>
      <c r="E800" s="2">
        <f>MACD!F800</f>
        <v>-4.7436893448753327E-2</v>
      </c>
      <c r="F800" s="2">
        <f>'Moving Avg'!D800</f>
        <v>2.1046200000000002</v>
      </c>
      <c r="G800" s="2">
        <f>'Moving Avg'!F800</f>
        <v>1.9738399999999998</v>
      </c>
      <c r="H800" s="2">
        <f>'Moving Avg'!G800</f>
        <v>1.9703440000000005</v>
      </c>
      <c r="I800" s="2">
        <f>'Moving Avg'!H800</f>
        <v>1.9962119999999992</v>
      </c>
      <c r="J800" s="6" t="str">
        <f>OBV!F800</f>
        <v>BULLISH</v>
      </c>
      <c r="K800" s="6" t="str">
        <f>OBV!G800</f>
        <v>STRONG</v>
      </c>
      <c r="L800" s="6" t="str">
        <f>OBV!H800</f>
        <v>CONFIRMED BULLISH</v>
      </c>
      <c r="M800" s="8">
        <f t="shared" si="120"/>
        <v>25</v>
      </c>
      <c r="N800" s="8">
        <f t="shared" si="121"/>
        <v>100</v>
      </c>
      <c r="O800" s="8">
        <f t="shared" si="122"/>
        <v>50</v>
      </c>
      <c r="P800" s="8">
        <f t="shared" si="123"/>
        <v>100</v>
      </c>
      <c r="Q800" s="9">
        <f t="shared" si="124"/>
        <v>66.25</v>
      </c>
      <c r="R800" s="9">
        <f t="shared" si="125"/>
        <v>67.5</v>
      </c>
      <c r="S800" s="9">
        <f t="shared" si="126"/>
        <v>76.25</v>
      </c>
      <c r="T800" s="9">
        <f t="shared" si="127"/>
        <v>68.75</v>
      </c>
      <c r="U800" s="8">
        <f t="shared" si="128"/>
        <v>70</v>
      </c>
      <c r="V800" s="8">
        <f t="shared" si="129"/>
        <v>69.6875</v>
      </c>
    </row>
    <row r="801" spans="1:22" ht="13.5" x14ac:dyDescent="0.25">
      <c r="A801" s="3">
        <f>RSI!A801</f>
        <v>43167</v>
      </c>
      <c r="B801" s="2">
        <f>RSI!B801</f>
        <v>2.1355</v>
      </c>
      <c r="C801" s="2">
        <f>RSI!I801</f>
        <v>68.573052072108453</v>
      </c>
      <c r="D801" s="2">
        <f>MACD!E801</f>
        <v>-8.8064249001932549E-2</v>
      </c>
      <c r="E801" s="2">
        <f>MACD!F801</f>
        <v>-5.5562364559389177E-2</v>
      </c>
      <c r="F801" s="2">
        <f>'Moving Avg'!D801</f>
        <v>2.11768</v>
      </c>
      <c r="G801" s="2">
        <f>'Moving Avg'!F801</f>
        <v>1.9842199999999999</v>
      </c>
      <c r="H801" s="2">
        <f>'Moving Avg'!G801</f>
        <v>1.9731920000000005</v>
      </c>
      <c r="I801" s="2">
        <f>'Moving Avg'!H801</f>
        <v>1.9963019999999994</v>
      </c>
      <c r="J801" s="6" t="str">
        <f>OBV!F801</f>
        <v>BULLISH</v>
      </c>
      <c r="K801" s="6" t="str">
        <f>OBV!G801</f>
        <v>STRONG</v>
      </c>
      <c r="L801" s="6" t="str">
        <f>OBV!H801</f>
        <v>CONFIRMED BULLISH</v>
      </c>
      <c r="M801" s="8">
        <f t="shared" si="120"/>
        <v>25</v>
      </c>
      <c r="N801" s="8">
        <f t="shared" si="121"/>
        <v>100</v>
      </c>
      <c r="O801" s="8">
        <f t="shared" si="122"/>
        <v>50</v>
      </c>
      <c r="P801" s="8">
        <f t="shared" si="123"/>
        <v>100</v>
      </c>
      <c r="Q801" s="9">
        <f t="shared" si="124"/>
        <v>66.25</v>
      </c>
      <c r="R801" s="9">
        <f t="shared" si="125"/>
        <v>67.5</v>
      </c>
      <c r="S801" s="9">
        <f t="shared" si="126"/>
        <v>76.25</v>
      </c>
      <c r="T801" s="9">
        <f t="shared" si="127"/>
        <v>68.75</v>
      </c>
      <c r="U801" s="8">
        <f t="shared" si="128"/>
        <v>70</v>
      </c>
      <c r="V801" s="8">
        <f t="shared" si="129"/>
        <v>69.6875</v>
      </c>
    </row>
    <row r="802" spans="1:22" ht="13.5" x14ac:dyDescent="0.25">
      <c r="A802" s="3">
        <f>RSI!A802</f>
        <v>43168</v>
      </c>
      <c r="B802" s="2">
        <f>RSI!B802</f>
        <v>2.1236000000000002</v>
      </c>
      <c r="C802" s="2">
        <f>RSI!I802</f>
        <v>66.350384640442826</v>
      </c>
      <c r="D802" s="2">
        <f>MACD!E802</f>
        <v>-8.4239237796246869E-2</v>
      </c>
      <c r="E802" s="2">
        <f>MACD!F802</f>
        <v>-6.1297739206760717E-2</v>
      </c>
      <c r="F802" s="2">
        <f>'Moving Avg'!D802</f>
        <v>2.1212399999999998</v>
      </c>
      <c r="G802" s="2">
        <f>'Moving Avg'!F802</f>
        <v>1.9960850000000001</v>
      </c>
      <c r="H802" s="2">
        <f>'Moving Avg'!G802</f>
        <v>1.9736660000000004</v>
      </c>
      <c r="I802" s="2">
        <f>'Moving Avg'!H802</f>
        <v>1.9966114999999995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  <c r="M802" s="8">
        <f t="shared" si="120"/>
        <v>25</v>
      </c>
      <c r="N802" s="8">
        <f t="shared" si="121"/>
        <v>100</v>
      </c>
      <c r="O802" s="8">
        <f t="shared" si="122"/>
        <v>50</v>
      </c>
      <c r="P802" s="8">
        <f t="shared" si="123"/>
        <v>83.5</v>
      </c>
      <c r="Q802" s="9">
        <f t="shared" si="124"/>
        <v>63.774999999999999</v>
      </c>
      <c r="R802" s="9">
        <f t="shared" si="125"/>
        <v>63.375</v>
      </c>
      <c r="S802" s="9">
        <f t="shared" si="126"/>
        <v>68.825000000000003</v>
      </c>
      <c r="T802" s="9">
        <f t="shared" si="127"/>
        <v>64.625</v>
      </c>
      <c r="U802" s="8">
        <f t="shared" si="128"/>
        <v>65.325000000000003</v>
      </c>
      <c r="V802" s="8">
        <f t="shared" si="129"/>
        <v>65.150000000000006</v>
      </c>
    </row>
    <row r="803" spans="1:22" ht="13.5" x14ac:dyDescent="0.25">
      <c r="A803" s="3">
        <f>RSI!A803</f>
        <v>43171</v>
      </c>
      <c r="B803" s="2">
        <f>RSI!B803</f>
        <v>2.0762</v>
      </c>
      <c r="C803" s="2">
        <f>RSI!I803</f>
        <v>58.251189414711028</v>
      </c>
      <c r="D803" s="2">
        <f>MACD!E803</f>
        <v>-8.6405519754228166E-2</v>
      </c>
      <c r="E803" s="2">
        <f>MACD!F803</f>
        <v>-6.6319295316254204E-2</v>
      </c>
      <c r="F803" s="2">
        <f>'Moving Avg'!D803</f>
        <v>2.1093799999999998</v>
      </c>
      <c r="G803" s="2">
        <f>'Moving Avg'!F803</f>
        <v>2.004095</v>
      </c>
      <c r="H803" s="2">
        <f>'Moving Avg'!G803</f>
        <v>1.9739040000000003</v>
      </c>
      <c r="I803" s="2">
        <f>'Moving Avg'!H803</f>
        <v>1.996683999999999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25</v>
      </c>
      <c r="N803" s="8">
        <f t="shared" si="121"/>
        <v>100</v>
      </c>
      <c r="O803" s="8">
        <f t="shared" si="122"/>
        <v>50</v>
      </c>
      <c r="P803" s="8">
        <f t="shared" si="123"/>
        <v>16.5</v>
      </c>
      <c r="Q803" s="9">
        <f t="shared" si="124"/>
        <v>53.725000000000001</v>
      </c>
      <c r="R803" s="9">
        <f t="shared" si="125"/>
        <v>46.625</v>
      </c>
      <c r="S803" s="9">
        <f t="shared" si="126"/>
        <v>38.674999999999997</v>
      </c>
      <c r="T803" s="9">
        <f t="shared" si="127"/>
        <v>47.875</v>
      </c>
      <c r="U803" s="8">
        <f t="shared" si="128"/>
        <v>46.341666666666661</v>
      </c>
      <c r="V803" s="8">
        <f t="shared" si="129"/>
        <v>46.724999999999994</v>
      </c>
    </row>
    <row r="804" spans="1:22" ht="13.5" x14ac:dyDescent="0.25">
      <c r="A804" s="3">
        <f>RSI!A804</f>
        <v>43172</v>
      </c>
      <c r="B804" s="2">
        <f>RSI!B804</f>
        <v>2.0583999999999998</v>
      </c>
      <c r="C804" s="2">
        <f>RSI!I804</f>
        <v>55.51086030160257</v>
      </c>
      <c r="D804" s="2">
        <f>MACD!E804</f>
        <v>-7.907134727396592E-2</v>
      </c>
      <c r="E804" s="2">
        <f>MACD!F804</f>
        <v>-6.8869705707796547E-2</v>
      </c>
      <c r="F804" s="2">
        <f>'Moving Avg'!D804</f>
        <v>2.0999000000000003</v>
      </c>
      <c r="G804" s="2">
        <f>'Moving Avg'!F804</f>
        <v>2.011215</v>
      </c>
      <c r="H804" s="2">
        <f>'Moving Avg'!G804</f>
        <v>1.9733120000000002</v>
      </c>
      <c r="I804" s="2">
        <f>'Moving Avg'!H804</f>
        <v>1.9966674999999992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0"/>
        <v>25</v>
      </c>
      <c r="N804" s="8">
        <f t="shared" si="121"/>
        <v>45</v>
      </c>
      <c r="O804" s="8">
        <f t="shared" si="122"/>
        <v>50</v>
      </c>
      <c r="P804" s="8">
        <f t="shared" si="123"/>
        <v>16.5</v>
      </c>
      <c r="Q804" s="9">
        <f t="shared" si="124"/>
        <v>34.475000000000001</v>
      </c>
      <c r="R804" s="9">
        <f t="shared" si="125"/>
        <v>35.625</v>
      </c>
      <c r="S804" s="9">
        <f t="shared" si="126"/>
        <v>30.425000000000001</v>
      </c>
      <c r="T804" s="9">
        <f t="shared" si="127"/>
        <v>34.125</v>
      </c>
      <c r="U804" s="8">
        <f t="shared" si="128"/>
        <v>33.508333333333333</v>
      </c>
      <c r="V804" s="8">
        <f t="shared" si="129"/>
        <v>33.662499999999994</v>
      </c>
    </row>
    <row r="805" spans="1:22" ht="13.5" x14ac:dyDescent="0.25">
      <c r="A805" s="3">
        <f>RSI!A805</f>
        <v>43173</v>
      </c>
      <c r="B805" s="2">
        <f>RSI!B805</f>
        <v>2.0762</v>
      </c>
      <c r="C805" s="2">
        <f>RSI!I805</f>
        <v>57.656088908047131</v>
      </c>
      <c r="D805" s="2">
        <f>MACD!E805</f>
        <v>-7.2603020148130915E-2</v>
      </c>
      <c r="E805" s="2">
        <f>MACD!F805</f>
        <v>-6.9616368595863426E-2</v>
      </c>
      <c r="F805" s="2">
        <f>'Moving Avg'!D805</f>
        <v>2.0939799999999997</v>
      </c>
      <c r="G805" s="2">
        <f>'Moving Avg'!F805</f>
        <v>2.0201149999999997</v>
      </c>
      <c r="H805" s="2">
        <f>'Moving Avg'!G805</f>
        <v>1.973312</v>
      </c>
      <c r="I805" s="2">
        <f>'Moving Avg'!H805</f>
        <v>1.9967674999999991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  <c r="M805" s="8">
        <f t="shared" si="120"/>
        <v>25</v>
      </c>
      <c r="N805" s="8">
        <f t="shared" si="121"/>
        <v>45</v>
      </c>
      <c r="O805" s="8">
        <f t="shared" si="122"/>
        <v>50</v>
      </c>
      <c r="P805" s="8">
        <f t="shared" si="123"/>
        <v>16.5</v>
      </c>
      <c r="Q805" s="9">
        <f t="shared" si="124"/>
        <v>34.475000000000001</v>
      </c>
      <c r="R805" s="9">
        <f t="shared" si="125"/>
        <v>35.625</v>
      </c>
      <c r="S805" s="9">
        <f t="shared" si="126"/>
        <v>30.425000000000001</v>
      </c>
      <c r="T805" s="9">
        <f t="shared" si="127"/>
        <v>34.125</v>
      </c>
      <c r="U805" s="8">
        <f t="shared" si="128"/>
        <v>33.508333333333333</v>
      </c>
      <c r="V805" s="8">
        <f t="shared" si="129"/>
        <v>33.662499999999994</v>
      </c>
    </row>
    <row r="806" spans="1:22" ht="13.5" x14ac:dyDescent="0.25">
      <c r="A806" s="3">
        <f>RSI!A806</f>
        <v>43174</v>
      </c>
      <c r="B806" s="2">
        <f>RSI!B806</f>
        <v>2.1236000000000002</v>
      </c>
      <c r="C806" s="2">
        <f>RSI!I806</f>
        <v>62.800125708828155</v>
      </c>
      <c r="D806" s="2">
        <f>MACD!E806</f>
        <v>-6.1840051372640481E-2</v>
      </c>
      <c r="E806" s="2">
        <f>MACD!F806</f>
        <v>-6.806110515121884E-2</v>
      </c>
      <c r="F806" s="2">
        <f>'Moving Avg'!D806</f>
        <v>2.0915999999999997</v>
      </c>
      <c r="G806" s="2">
        <f>'Moving Avg'!F806</f>
        <v>2.0316800000000002</v>
      </c>
      <c r="H806" s="2">
        <f>'Moving Avg'!G806</f>
        <v>1.9743799999999996</v>
      </c>
      <c r="I806" s="2">
        <f>'Moving Avg'!H806</f>
        <v>1.9971044999999987</v>
      </c>
      <c r="J806" s="6" t="str">
        <f>OBV!F806</f>
        <v>BULLISH</v>
      </c>
      <c r="K806" s="6" t="str">
        <f>OBV!G806</f>
        <v>NEUTRAL</v>
      </c>
      <c r="L806" s="6" t="str">
        <f>OBV!H806</f>
        <v>BULLISH DIVERGENCE</v>
      </c>
      <c r="M806" s="8">
        <f t="shared" si="120"/>
        <v>25</v>
      </c>
      <c r="N806" s="8">
        <f t="shared" si="121"/>
        <v>0</v>
      </c>
      <c r="O806" s="8">
        <f t="shared" si="122"/>
        <v>50</v>
      </c>
      <c r="P806" s="8">
        <f t="shared" si="123"/>
        <v>66.5</v>
      </c>
      <c r="Q806" s="9">
        <f t="shared" si="124"/>
        <v>26.225000000000001</v>
      </c>
      <c r="R806" s="9">
        <f t="shared" si="125"/>
        <v>39.125</v>
      </c>
      <c r="S806" s="9">
        <f t="shared" si="126"/>
        <v>46.174999999999997</v>
      </c>
      <c r="T806" s="9">
        <f t="shared" si="127"/>
        <v>35.375</v>
      </c>
      <c r="U806" s="8">
        <f t="shared" si="128"/>
        <v>37.174999999999997</v>
      </c>
      <c r="V806" s="8">
        <f t="shared" si="129"/>
        <v>36.724999999999994</v>
      </c>
    </row>
    <row r="807" spans="1:22" ht="13.5" x14ac:dyDescent="0.25">
      <c r="A807" s="3">
        <f>RSI!A807</f>
        <v>43175</v>
      </c>
      <c r="B807" s="2">
        <f>RSI!B807</f>
        <v>2.0762</v>
      </c>
      <c r="C807" s="2">
        <f>RSI!I807</f>
        <v>55.534683061652565</v>
      </c>
      <c r="D807" s="2">
        <f>MACD!E807</f>
        <v>-4.4323308869078204E-2</v>
      </c>
      <c r="E807" s="2">
        <f>MACD!F807</f>
        <v>-6.3313545894790713E-2</v>
      </c>
      <c r="F807" s="2">
        <f>'Moving Avg'!D807</f>
        <v>2.0821200000000002</v>
      </c>
      <c r="G807" s="2">
        <f>'Moving Avg'!F807</f>
        <v>2.0408749999999998</v>
      </c>
      <c r="H807" s="2">
        <f>'Moving Avg'!G807</f>
        <v>1.9755679999999998</v>
      </c>
      <c r="I807" s="2">
        <f>'Moving Avg'!H807</f>
        <v>1.9973159999999985</v>
      </c>
      <c r="J807" s="6" t="str">
        <f>OBV!F807</f>
        <v>BULLISH</v>
      </c>
      <c r="K807" s="6" t="str">
        <f>OBV!G807</f>
        <v>NEUTRAL</v>
      </c>
      <c r="L807" s="6" t="str">
        <f>OBV!H807</f>
        <v>BULLISH DIVERGENCE</v>
      </c>
      <c r="M807" s="8">
        <f t="shared" si="120"/>
        <v>25</v>
      </c>
      <c r="N807" s="8">
        <f t="shared" si="121"/>
        <v>0</v>
      </c>
      <c r="O807" s="8">
        <f t="shared" si="122"/>
        <v>50</v>
      </c>
      <c r="P807" s="8">
        <f t="shared" si="123"/>
        <v>66.5</v>
      </c>
      <c r="Q807" s="9">
        <f t="shared" si="124"/>
        <v>26.225000000000001</v>
      </c>
      <c r="R807" s="9">
        <f t="shared" si="125"/>
        <v>39.125</v>
      </c>
      <c r="S807" s="9">
        <f t="shared" si="126"/>
        <v>46.174999999999997</v>
      </c>
      <c r="T807" s="9">
        <f t="shared" si="127"/>
        <v>35.375</v>
      </c>
      <c r="U807" s="8">
        <f t="shared" si="128"/>
        <v>37.174999999999997</v>
      </c>
      <c r="V807" s="8">
        <f t="shared" si="129"/>
        <v>36.724999999999994</v>
      </c>
    </row>
    <row r="808" spans="1:22" ht="13.5" x14ac:dyDescent="0.25">
      <c r="A808" s="3">
        <f>RSI!A808</f>
        <v>43178</v>
      </c>
      <c r="B808" s="2">
        <f>RSI!B808</f>
        <v>2.0524</v>
      </c>
      <c r="C808" s="2">
        <f>RSI!I808</f>
        <v>52.265069707707916</v>
      </c>
      <c r="D808" s="2">
        <f>MACD!E808</f>
        <v>-2.3424740709659275E-2</v>
      </c>
      <c r="E808" s="2">
        <f>MACD!F808</f>
        <v>-5.5335784857764428E-2</v>
      </c>
      <c r="F808" s="2">
        <f>'Moving Avg'!D808</f>
        <v>2.0773600000000001</v>
      </c>
      <c r="G808" s="2">
        <f>'Moving Avg'!F808</f>
        <v>2.04888</v>
      </c>
      <c r="H808" s="2">
        <f>'Moving Avg'!G808</f>
        <v>1.9763980000000001</v>
      </c>
      <c r="I808" s="2">
        <f>'Moving Avg'!H808</f>
        <v>1.9974644999999989</v>
      </c>
      <c r="J808" s="6" t="str">
        <f>OBV!F808</f>
        <v>BULLISH</v>
      </c>
      <c r="K808" s="6" t="str">
        <f>OBV!G808</f>
        <v>NEUTRAL</v>
      </c>
      <c r="L808" s="6" t="str">
        <f>OBV!H808</f>
        <v>BULLISH DIVERGENCE</v>
      </c>
      <c r="M808" s="8">
        <f t="shared" si="120"/>
        <v>25</v>
      </c>
      <c r="N808" s="8">
        <f t="shared" si="121"/>
        <v>0</v>
      </c>
      <c r="O808" s="8">
        <f t="shared" si="122"/>
        <v>50</v>
      </c>
      <c r="P808" s="8">
        <f t="shared" si="123"/>
        <v>66.5</v>
      </c>
      <c r="Q808" s="9">
        <f t="shared" si="124"/>
        <v>26.225000000000001</v>
      </c>
      <c r="R808" s="9">
        <f t="shared" si="125"/>
        <v>39.125</v>
      </c>
      <c r="S808" s="9">
        <f t="shared" si="126"/>
        <v>46.174999999999997</v>
      </c>
      <c r="T808" s="9">
        <f t="shared" si="127"/>
        <v>35.375</v>
      </c>
      <c r="U808" s="8">
        <f t="shared" si="128"/>
        <v>37.174999999999997</v>
      </c>
      <c r="V808" s="8">
        <f t="shared" si="129"/>
        <v>36.724999999999994</v>
      </c>
    </row>
    <row r="809" spans="1:22" ht="13.5" x14ac:dyDescent="0.25">
      <c r="A809" s="3">
        <f>RSI!A809</f>
        <v>43180</v>
      </c>
      <c r="B809" s="2">
        <f>RSI!B809</f>
        <v>2.0998999999999999</v>
      </c>
      <c r="C809" s="2">
        <f>RSI!I809</f>
        <v>57.627016287442999</v>
      </c>
      <c r="D809" s="2">
        <f>MACD!E809</f>
        <v>-1.392501077610131E-2</v>
      </c>
      <c r="E809" s="2">
        <f>MACD!F809</f>
        <v>-4.7053630041431808E-2</v>
      </c>
      <c r="F809" s="2">
        <f>'Moving Avg'!D809</f>
        <v>2.0856599999999998</v>
      </c>
      <c r="G809" s="2">
        <f>'Moving Avg'!F809</f>
        <v>2.0595599999999998</v>
      </c>
      <c r="H809" s="2">
        <f>'Moving Avg'!G809</f>
        <v>1.9784139999999999</v>
      </c>
      <c r="I809" s="2">
        <f>'Moving Avg'!H809</f>
        <v>1.9978504999999984</v>
      </c>
      <c r="J809" s="6" t="str">
        <f>OBV!F809</f>
        <v>BULLISH</v>
      </c>
      <c r="K809" s="6" t="str">
        <f>OBV!G809</f>
        <v>NEUTRAL</v>
      </c>
      <c r="L809" s="6" t="str">
        <f>OBV!H809</f>
        <v>CONFIRMED BULLISH</v>
      </c>
      <c r="M809" s="8">
        <f t="shared" si="120"/>
        <v>25</v>
      </c>
      <c r="N809" s="8">
        <f t="shared" si="121"/>
        <v>0</v>
      </c>
      <c r="O809" s="8">
        <f t="shared" si="122"/>
        <v>50</v>
      </c>
      <c r="P809" s="8">
        <f t="shared" si="123"/>
        <v>83.5</v>
      </c>
      <c r="Q809" s="9">
        <f t="shared" si="124"/>
        <v>28.774999999999999</v>
      </c>
      <c r="R809" s="9">
        <f t="shared" si="125"/>
        <v>43.375</v>
      </c>
      <c r="S809" s="9">
        <f t="shared" si="126"/>
        <v>53.825000000000003</v>
      </c>
      <c r="T809" s="9">
        <f t="shared" si="127"/>
        <v>39.625</v>
      </c>
      <c r="U809" s="8">
        <f t="shared" si="128"/>
        <v>41.991666666666667</v>
      </c>
      <c r="V809" s="8">
        <f t="shared" si="129"/>
        <v>41.400000000000006</v>
      </c>
    </row>
    <row r="810" spans="1:22" ht="13.5" x14ac:dyDescent="0.25">
      <c r="A810" s="3">
        <f>RSI!A810</f>
        <v>43181</v>
      </c>
      <c r="B810" s="2">
        <f>RSI!B810</f>
        <v>2.0998999999999999</v>
      </c>
      <c r="C810" s="2">
        <f>RSI!I810</f>
        <v>57.627016287442999</v>
      </c>
      <c r="D810" s="2">
        <f>MACD!E810</f>
        <v>-6.2562763748683636E-3</v>
      </c>
      <c r="E810" s="2">
        <f>MACD!F810</f>
        <v>-3.8894159308119125E-2</v>
      </c>
      <c r="F810" s="2">
        <f>'Moving Avg'!D810</f>
        <v>2.0903999999999998</v>
      </c>
      <c r="G810" s="2">
        <f>'Moving Avg'!F810</f>
        <v>2.0675699999999995</v>
      </c>
      <c r="H810" s="2">
        <f>'Moving Avg'!G810</f>
        <v>1.9812620000000001</v>
      </c>
      <c r="I810" s="2">
        <f>'Moving Avg'!H810</f>
        <v>1.9981804999999988</v>
      </c>
      <c r="J810" s="6" t="str">
        <f>OBV!F810</f>
        <v>BULLISH</v>
      </c>
      <c r="K810" s="6" t="str">
        <f>OBV!G810</f>
        <v>NEUTRAL</v>
      </c>
      <c r="L810" s="6" t="str">
        <f>OBV!H810</f>
        <v>CONFIRMED BULLISH</v>
      </c>
      <c r="M810" s="8">
        <f t="shared" si="120"/>
        <v>25</v>
      </c>
      <c r="N810" s="8">
        <f t="shared" si="121"/>
        <v>0</v>
      </c>
      <c r="O810" s="8">
        <f t="shared" si="122"/>
        <v>50</v>
      </c>
      <c r="P810" s="8">
        <f t="shared" si="123"/>
        <v>83.5</v>
      </c>
      <c r="Q810" s="9">
        <f t="shared" si="124"/>
        <v>28.774999999999999</v>
      </c>
      <c r="R810" s="9">
        <f t="shared" si="125"/>
        <v>43.375</v>
      </c>
      <c r="S810" s="9">
        <f t="shared" si="126"/>
        <v>53.825000000000003</v>
      </c>
      <c r="T810" s="9">
        <f t="shared" si="127"/>
        <v>39.625</v>
      </c>
      <c r="U810" s="8">
        <f t="shared" si="128"/>
        <v>41.991666666666667</v>
      </c>
      <c r="V810" s="8">
        <f t="shared" si="129"/>
        <v>41.400000000000006</v>
      </c>
    </row>
    <row r="811" spans="1:22" ht="13.5" x14ac:dyDescent="0.25">
      <c r="A811" s="3">
        <f>RSI!A811</f>
        <v>43182</v>
      </c>
      <c r="B811" s="2">
        <f>RSI!B811</f>
        <v>2.0465</v>
      </c>
      <c r="C811" s="2">
        <f>RSI!I811</f>
        <v>50.265412265445185</v>
      </c>
      <c r="D811" s="2">
        <f>MACD!E811</f>
        <v>8.4153107072930666E-3</v>
      </c>
      <c r="E811" s="2">
        <f>MACD!F811</f>
        <v>-2.9432265305036686E-2</v>
      </c>
      <c r="F811" s="2">
        <f>'Moving Avg'!D811</f>
        <v>2.07498</v>
      </c>
      <c r="G811" s="2">
        <f>'Moving Avg'!F811</f>
        <v>2.0723149999999997</v>
      </c>
      <c r="H811" s="2">
        <f>'Moving Avg'!G811</f>
        <v>1.9828039999999998</v>
      </c>
      <c r="I811" s="2">
        <f>'Moving Avg'!H811</f>
        <v>1.9983269999999989</v>
      </c>
      <c r="J811" s="6" t="str">
        <f>OBV!F811</f>
        <v>BEARISH</v>
      </c>
      <c r="K811" s="6" t="str">
        <f>OBV!G811</f>
        <v>WEAK</v>
      </c>
      <c r="L811" s="6" t="str">
        <f>OBV!H811</f>
        <v>CONFIRMED BEARISH</v>
      </c>
      <c r="M811" s="8">
        <f t="shared" si="120"/>
        <v>25</v>
      </c>
      <c r="N811" s="8">
        <f t="shared" si="121"/>
        <v>0</v>
      </c>
      <c r="O811" s="8">
        <f t="shared" si="122"/>
        <v>50</v>
      </c>
      <c r="P811" s="8">
        <f t="shared" si="123"/>
        <v>0</v>
      </c>
      <c r="Q811" s="9">
        <f t="shared" si="124"/>
        <v>16.25</v>
      </c>
      <c r="R811" s="9">
        <f t="shared" si="125"/>
        <v>22.5</v>
      </c>
      <c r="S811" s="9">
        <f t="shared" si="126"/>
        <v>16.25</v>
      </c>
      <c r="T811" s="9">
        <f t="shared" si="127"/>
        <v>18.75</v>
      </c>
      <c r="U811" s="8">
        <f t="shared" si="128"/>
        <v>18.333333333333332</v>
      </c>
      <c r="V811" s="8">
        <f t="shared" si="129"/>
        <v>18.4375</v>
      </c>
    </row>
    <row r="812" spans="1:22" ht="13.5" x14ac:dyDescent="0.25">
      <c r="A812" s="3">
        <f>RSI!A812</f>
        <v>43185</v>
      </c>
      <c r="B812" s="2">
        <f>RSI!B812</f>
        <v>2.0465</v>
      </c>
      <c r="C812" s="2">
        <f>RSI!I812</f>
        <v>50.265412265445185</v>
      </c>
      <c r="D812" s="2">
        <f>MACD!E812</f>
        <v>1.899771869807676E-2</v>
      </c>
      <c r="E812" s="2">
        <f>MACD!F812</f>
        <v>-1.9746268504414001E-2</v>
      </c>
      <c r="F812" s="2">
        <f>'Moving Avg'!D812</f>
        <v>2.0690400000000002</v>
      </c>
      <c r="G812" s="2">
        <f>'Moving Avg'!F812</f>
        <v>2.0746849999999997</v>
      </c>
      <c r="H812" s="2">
        <f>'Moving Avg'!G812</f>
        <v>1.9851759999999998</v>
      </c>
      <c r="I812" s="2">
        <f>'Moving Avg'!H812</f>
        <v>1.9984734999999987</v>
      </c>
      <c r="J812" s="6" t="str">
        <f>OBV!F812</f>
        <v>BEARISH</v>
      </c>
      <c r="K812" s="6" t="str">
        <f>OBV!G812</f>
        <v>WEAK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50</v>
      </c>
      <c r="P812" s="8">
        <f t="shared" si="123"/>
        <v>0</v>
      </c>
      <c r="Q812" s="9">
        <f t="shared" si="124"/>
        <v>16.25</v>
      </c>
      <c r="R812" s="9">
        <f t="shared" si="125"/>
        <v>22.5</v>
      </c>
      <c r="S812" s="9">
        <f t="shared" si="126"/>
        <v>16.25</v>
      </c>
      <c r="T812" s="9">
        <f t="shared" si="127"/>
        <v>18.75</v>
      </c>
      <c r="U812" s="8">
        <f t="shared" si="128"/>
        <v>18.333333333333332</v>
      </c>
      <c r="V812" s="8">
        <f t="shared" si="129"/>
        <v>18.4375</v>
      </c>
    </row>
    <row r="813" spans="1:22" ht="13.5" x14ac:dyDescent="0.25">
      <c r="A813" s="3">
        <f>RSI!A813</f>
        <v>43186</v>
      </c>
      <c r="B813" s="2">
        <f>RSI!B813</f>
        <v>2.0701999999999998</v>
      </c>
      <c r="C813" s="2">
        <f>RSI!I813</f>
        <v>53.3338992748076</v>
      </c>
      <c r="D813" s="2">
        <f>MACD!E813</f>
        <v>1.8903050101704455E-2</v>
      </c>
      <c r="E813" s="2">
        <f>MACD!F813</f>
        <v>-1.2016404783190311E-2</v>
      </c>
      <c r="F813" s="2">
        <f>'Moving Avg'!D813</f>
        <v>2.0726</v>
      </c>
      <c r="G813" s="2">
        <f>'Moving Avg'!F813</f>
        <v>2.0809100000000003</v>
      </c>
      <c r="H813" s="2">
        <f>'Moving Avg'!G813</f>
        <v>1.9880219999999997</v>
      </c>
      <c r="I813" s="2">
        <f>'Moving Avg'!H813</f>
        <v>1.9986829999999989</v>
      </c>
      <c r="J813" s="6" t="str">
        <f>OBV!F813</f>
        <v>BEARISH</v>
      </c>
      <c r="K813" s="6" t="str">
        <f>OBV!G813</f>
        <v>WEAK</v>
      </c>
      <c r="L813" s="6" t="str">
        <f>OBV!H813</f>
        <v>BEARISH DIVERGENCE</v>
      </c>
      <c r="M813" s="8">
        <f t="shared" si="120"/>
        <v>25</v>
      </c>
      <c r="N813" s="8">
        <f t="shared" si="121"/>
        <v>0</v>
      </c>
      <c r="O813" s="8">
        <f t="shared" si="122"/>
        <v>50</v>
      </c>
      <c r="P813" s="8">
        <f t="shared" si="123"/>
        <v>0</v>
      </c>
      <c r="Q813" s="9">
        <f t="shared" si="124"/>
        <v>16.25</v>
      </c>
      <c r="R813" s="9">
        <f t="shared" si="125"/>
        <v>22.5</v>
      </c>
      <c r="S813" s="9">
        <f t="shared" si="126"/>
        <v>16.25</v>
      </c>
      <c r="T813" s="9">
        <f t="shared" si="127"/>
        <v>18.75</v>
      </c>
      <c r="U813" s="8">
        <f t="shared" si="128"/>
        <v>18.333333333333332</v>
      </c>
      <c r="V813" s="8">
        <f t="shared" si="129"/>
        <v>18.4375</v>
      </c>
    </row>
    <row r="814" spans="1:22" ht="13.5" x14ac:dyDescent="0.25">
      <c r="A814" s="3">
        <f>RSI!A814</f>
        <v>43187</v>
      </c>
      <c r="B814" s="2">
        <f>RSI!B814</f>
        <v>2.0998999999999999</v>
      </c>
      <c r="C814" s="2">
        <f>RSI!I814</f>
        <v>56.920852045492502</v>
      </c>
      <c r="D814" s="2">
        <f>MACD!E814</f>
        <v>1.3743374704526801E-2</v>
      </c>
      <c r="E814" s="2">
        <f>MACD!F814</f>
        <v>-6.8644488856468896E-3</v>
      </c>
      <c r="F814" s="2">
        <f>'Moving Avg'!D814</f>
        <v>2.0726</v>
      </c>
      <c r="G814" s="2">
        <f>'Moving Avg'!F814</f>
        <v>2.08595</v>
      </c>
      <c r="H814" s="2">
        <f>'Moving Avg'!G814</f>
        <v>1.9918179999999999</v>
      </c>
      <c r="I814" s="2">
        <f>'Moving Avg'!H814</f>
        <v>1.9991244999999986</v>
      </c>
      <c r="J814" s="6" t="str">
        <f>OBV!F814</f>
        <v>BEARISH</v>
      </c>
      <c r="K814" s="6" t="str">
        <f>OBV!G814</f>
        <v>WEAK</v>
      </c>
      <c r="L814" s="6" t="str">
        <f>OBV!H814</f>
        <v>NEUTRAL</v>
      </c>
      <c r="M814" s="8">
        <f t="shared" si="120"/>
        <v>25</v>
      </c>
      <c r="N814" s="8">
        <f t="shared" si="121"/>
        <v>0</v>
      </c>
      <c r="O814" s="8">
        <f t="shared" si="122"/>
        <v>50</v>
      </c>
      <c r="P814" s="8">
        <f t="shared" si="123"/>
        <v>0</v>
      </c>
      <c r="Q814" s="9">
        <f t="shared" si="124"/>
        <v>16.25</v>
      </c>
      <c r="R814" s="9">
        <f t="shared" si="125"/>
        <v>22.5</v>
      </c>
      <c r="S814" s="9">
        <f t="shared" si="126"/>
        <v>16.25</v>
      </c>
      <c r="T814" s="9">
        <f t="shared" si="127"/>
        <v>18.75</v>
      </c>
      <c r="U814" s="8">
        <f t="shared" si="128"/>
        <v>18.333333333333332</v>
      </c>
      <c r="V814" s="8">
        <f t="shared" si="129"/>
        <v>18.4375</v>
      </c>
    </row>
    <row r="815" spans="1:22" ht="13.5" x14ac:dyDescent="0.25">
      <c r="A815" s="3">
        <f>RSI!A815</f>
        <v>43188</v>
      </c>
      <c r="B815" s="2">
        <f>RSI!B815</f>
        <v>2.0939999999999999</v>
      </c>
      <c r="C815" s="2">
        <f>RSI!I815</f>
        <v>55.99999466007214</v>
      </c>
      <c r="D815" s="2">
        <f>MACD!E815</f>
        <v>1.2246838428054296E-2</v>
      </c>
      <c r="E815" s="2">
        <f>MACD!F815</f>
        <v>-3.0421914229066525E-3</v>
      </c>
      <c r="F815" s="2">
        <f>'Moving Avg'!D815</f>
        <v>2.0714199999999998</v>
      </c>
      <c r="G815" s="2">
        <f>'Moving Avg'!F815</f>
        <v>2.0901050000000003</v>
      </c>
      <c r="H815" s="2">
        <f>'Moving Avg'!G815</f>
        <v>1.9951399999999999</v>
      </c>
      <c r="I815" s="2">
        <f>'Moving Avg'!H815</f>
        <v>1.9994249999999985</v>
      </c>
      <c r="J815" s="6" t="str">
        <f>OBV!F815</f>
        <v>BEARISH</v>
      </c>
      <c r="K815" s="6" t="str">
        <f>OBV!G815</f>
        <v>WEAK</v>
      </c>
      <c r="L815" s="6" t="str">
        <f>OBV!H815</f>
        <v>CONFIRMED BEARISH</v>
      </c>
      <c r="M815" s="8">
        <f t="shared" si="120"/>
        <v>25</v>
      </c>
      <c r="N815" s="8">
        <f t="shared" si="121"/>
        <v>0</v>
      </c>
      <c r="O815" s="8">
        <f t="shared" si="122"/>
        <v>50</v>
      </c>
      <c r="P815" s="8">
        <f t="shared" si="123"/>
        <v>0</v>
      </c>
      <c r="Q815" s="9">
        <f t="shared" si="124"/>
        <v>16.25</v>
      </c>
      <c r="R815" s="9">
        <f t="shared" si="125"/>
        <v>22.5</v>
      </c>
      <c r="S815" s="9">
        <f t="shared" si="126"/>
        <v>16.25</v>
      </c>
      <c r="T815" s="9">
        <f t="shared" si="127"/>
        <v>18.75</v>
      </c>
      <c r="U815" s="8">
        <f t="shared" si="128"/>
        <v>18.333333333333332</v>
      </c>
      <c r="V815" s="8">
        <f t="shared" si="129"/>
        <v>18.4375</v>
      </c>
    </row>
    <row r="816" spans="1:22" ht="13.5" x14ac:dyDescent="0.25">
      <c r="A816" s="3">
        <f>RSI!A816</f>
        <v>43189</v>
      </c>
      <c r="B816" s="2">
        <f>RSI!B816</f>
        <v>2.0762</v>
      </c>
      <c r="C816" s="2">
        <f>RSI!I816</f>
        <v>53.203500818610301</v>
      </c>
      <c r="D816" s="2">
        <f>MACD!E816</f>
        <v>1.93427505940309E-2</v>
      </c>
      <c r="E816" s="2">
        <f>MACD!F816</f>
        <v>1.4347969804808583E-3</v>
      </c>
      <c r="F816" s="2">
        <f>'Moving Avg'!D816</f>
        <v>2.0773599999999997</v>
      </c>
      <c r="G816" s="2">
        <f>'Moving Avg'!F816</f>
        <v>2.0904049999999996</v>
      </c>
      <c r="H816" s="2">
        <f>'Moving Avg'!G816</f>
        <v>1.9986999999999997</v>
      </c>
      <c r="I816" s="2">
        <f>'Moving Avg'!H816</f>
        <v>1.9996364999999985</v>
      </c>
      <c r="J816" s="6" t="str">
        <f>OBV!F816</f>
        <v>BULLISH</v>
      </c>
      <c r="K816" s="6" t="str">
        <f>OBV!G816</f>
        <v>NEUTRAL</v>
      </c>
      <c r="L816" s="6" t="str">
        <f>OBV!H816</f>
        <v>CONFIRMED BULLISH</v>
      </c>
      <c r="M816" s="8">
        <f t="shared" si="120"/>
        <v>25</v>
      </c>
      <c r="N816" s="8">
        <f t="shared" si="121"/>
        <v>0</v>
      </c>
      <c r="O816" s="8">
        <f t="shared" si="122"/>
        <v>50</v>
      </c>
      <c r="P816" s="8">
        <f t="shared" si="123"/>
        <v>83.5</v>
      </c>
      <c r="Q816" s="9">
        <f t="shared" si="124"/>
        <v>28.774999999999999</v>
      </c>
      <c r="R816" s="9">
        <f t="shared" si="125"/>
        <v>43.375</v>
      </c>
      <c r="S816" s="9">
        <f t="shared" si="126"/>
        <v>53.825000000000003</v>
      </c>
      <c r="T816" s="9">
        <f t="shared" si="127"/>
        <v>39.625</v>
      </c>
      <c r="U816" s="8">
        <f t="shared" si="128"/>
        <v>41.991666666666667</v>
      </c>
      <c r="V816" s="8">
        <f t="shared" si="129"/>
        <v>41.400000000000006</v>
      </c>
    </row>
    <row r="817" spans="1:22" ht="13.5" x14ac:dyDescent="0.25">
      <c r="A817" s="3">
        <f>RSI!A817</f>
        <v>43192</v>
      </c>
      <c r="B817" s="2">
        <f>RSI!B817</f>
        <v>2.0762</v>
      </c>
      <c r="C817" s="2">
        <f>RSI!I817</f>
        <v>53.203500818610301</v>
      </c>
      <c r="D817" s="2">
        <f>MACD!E817</f>
        <v>1.7929658979408458E-2</v>
      </c>
      <c r="E817" s="2">
        <f>MACD!F817</f>
        <v>4.7337693802663788E-3</v>
      </c>
      <c r="F817" s="2">
        <f>'Moving Avg'!D817</f>
        <v>2.0832999999999999</v>
      </c>
      <c r="G817" s="2">
        <f>'Moving Avg'!F817</f>
        <v>2.0889250000000001</v>
      </c>
      <c r="H817" s="2">
        <f>'Moving Avg'!G817</f>
        <v>2.0016659999999997</v>
      </c>
      <c r="I817" s="2">
        <f>'Moving Avg'!H817</f>
        <v>1.9999594999999983</v>
      </c>
      <c r="J817" s="6" t="str">
        <f>OBV!F817</f>
        <v>BULLISH</v>
      </c>
      <c r="K817" s="6" t="str">
        <f>OBV!G817</f>
        <v>NEUTRAL</v>
      </c>
      <c r="L817" s="6" t="str">
        <f>OBV!H817</f>
        <v>CONFIRMED BULLISH</v>
      </c>
      <c r="M817" s="8">
        <f t="shared" si="120"/>
        <v>25</v>
      </c>
      <c r="N817" s="8">
        <f t="shared" si="121"/>
        <v>0</v>
      </c>
      <c r="O817" s="8">
        <f t="shared" si="122"/>
        <v>50</v>
      </c>
      <c r="P817" s="8">
        <f t="shared" si="123"/>
        <v>83.5</v>
      </c>
      <c r="Q817" s="9">
        <f t="shared" si="124"/>
        <v>28.774999999999999</v>
      </c>
      <c r="R817" s="9">
        <f t="shared" si="125"/>
        <v>43.375</v>
      </c>
      <c r="S817" s="9">
        <f t="shared" si="126"/>
        <v>53.825000000000003</v>
      </c>
      <c r="T817" s="9">
        <f t="shared" si="127"/>
        <v>39.625</v>
      </c>
      <c r="U817" s="8">
        <f t="shared" si="128"/>
        <v>41.991666666666667</v>
      </c>
      <c r="V817" s="8">
        <f t="shared" si="129"/>
        <v>41.400000000000006</v>
      </c>
    </row>
    <row r="818" spans="1:22" ht="13.5" x14ac:dyDescent="0.25">
      <c r="A818" s="3">
        <f>RSI!A818</f>
        <v>43193</v>
      </c>
      <c r="B818" s="2">
        <f>RSI!B818</f>
        <v>2.0762</v>
      </c>
      <c r="C818" s="2">
        <f>RSI!I818</f>
        <v>53.203500818610294</v>
      </c>
      <c r="D818" s="2">
        <f>MACD!E818</f>
        <v>1.2956670859924468E-2</v>
      </c>
      <c r="E818" s="2">
        <f>MACD!F818</f>
        <v>6.3783496761979971E-3</v>
      </c>
      <c r="F818" s="2">
        <f>'Moving Avg'!D818</f>
        <v>2.0844999999999998</v>
      </c>
      <c r="G818" s="2">
        <f>'Moving Avg'!F818</f>
        <v>2.08596</v>
      </c>
      <c r="H818" s="2">
        <f>'Moving Avg'!G818</f>
        <v>2.0041580000000003</v>
      </c>
      <c r="I818" s="2">
        <f>'Moving Avg'!H818</f>
        <v>2.0002824999999986</v>
      </c>
      <c r="J818" s="6" t="str">
        <f>OBV!F818</f>
        <v>BULLISH</v>
      </c>
      <c r="K818" s="6" t="str">
        <f>OBV!G818</f>
        <v>NEUTRAL</v>
      </c>
      <c r="L818" s="6" t="str">
        <f>OBV!H818</f>
        <v>CONFIRMED BULLISH</v>
      </c>
      <c r="M818" s="8">
        <f t="shared" si="120"/>
        <v>25</v>
      </c>
      <c r="N818" s="8">
        <f t="shared" si="121"/>
        <v>0</v>
      </c>
      <c r="O818" s="8">
        <f t="shared" si="122"/>
        <v>50</v>
      </c>
      <c r="P818" s="8">
        <f t="shared" si="123"/>
        <v>83.5</v>
      </c>
      <c r="Q818" s="9">
        <f t="shared" si="124"/>
        <v>28.774999999999999</v>
      </c>
      <c r="R818" s="9">
        <f t="shared" si="125"/>
        <v>43.375</v>
      </c>
      <c r="S818" s="9">
        <f t="shared" si="126"/>
        <v>53.825000000000003</v>
      </c>
      <c r="T818" s="9">
        <f t="shared" si="127"/>
        <v>39.625</v>
      </c>
      <c r="U818" s="8">
        <f t="shared" si="128"/>
        <v>41.991666666666667</v>
      </c>
      <c r="V818" s="8">
        <f t="shared" si="129"/>
        <v>41.400000000000006</v>
      </c>
    </row>
    <row r="819" spans="1:22" ht="13.5" x14ac:dyDescent="0.25">
      <c r="A819" s="3">
        <f>RSI!A819</f>
        <v>43194</v>
      </c>
      <c r="B819" s="2">
        <f>RSI!B819</f>
        <v>2.0762</v>
      </c>
      <c r="C819" s="2">
        <f>RSI!I819</f>
        <v>53.203500818610301</v>
      </c>
      <c r="D819" s="2">
        <f>MACD!E819</f>
        <v>1.5949267964489255E-2</v>
      </c>
      <c r="E819" s="2">
        <f>MACD!F819</f>
        <v>8.2925333338562494E-3</v>
      </c>
      <c r="F819" s="2">
        <f>'Moving Avg'!D819</f>
        <v>2.0797599999999998</v>
      </c>
      <c r="G819" s="2">
        <f>'Moving Avg'!F819</f>
        <v>2.0844800000000001</v>
      </c>
      <c r="H819" s="2">
        <f>'Moving Avg'!G819</f>
        <v>2.00665</v>
      </c>
      <c r="I819" s="2">
        <f>'Moving Avg'!H819</f>
        <v>2.000633499999998</v>
      </c>
      <c r="J819" s="6" t="str">
        <f>OBV!F819</f>
        <v>BEARISH</v>
      </c>
      <c r="K819" s="6" t="str">
        <f>OBV!G819</f>
        <v>NEUTRAL</v>
      </c>
      <c r="L819" s="6" t="str">
        <f>OBV!H819</f>
        <v>CONFIRMED BEARISH</v>
      </c>
      <c r="M819" s="8">
        <f t="shared" si="120"/>
        <v>25</v>
      </c>
      <c r="N819" s="8">
        <f t="shared" si="121"/>
        <v>0</v>
      </c>
      <c r="O819" s="8">
        <f t="shared" si="122"/>
        <v>50</v>
      </c>
      <c r="P819" s="8">
        <f t="shared" si="123"/>
        <v>16.5</v>
      </c>
      <c r="Q819" s="9">
        <f t="shared" si="124"/>
        <v>18.725000000000001</v>
      </c>
      <c r="R819" s="9">
        <f t="shared" si="125"/>
        <v>26.625</v>
      </c>
      <c r="S819" s="9">
        <f t="shared" si="126"/>
        <v>23.675000000000001</v>
      </c>
      <c r="T819" s="9">
        <f t="shared" si="127"/>
        <v>22.875</v>
      </c>
      <c r="U819" s="8">
        <f t="shared" si="128"/>
        <v>23.008333333333336</v>
      </c>
      <c r="V819" s="8">
        <f t="shared" si="129"/>
        <v>22.975000000000001</v>
      </c>
    </row>
    <row r="820" spans="1:22" ht="13.5" x14ac:dyDescent="0.25">
      <c r="A820" s="3">
        <f>RSI!A820</f>
        <v>43195</v>
      </c>
      <c r="B820" s="2">
        <f>RSI!B820</f>
        <v>2.1355</v>
      </c>
      <c r="C820" s="2">
        <f>RSI!I820</f>
        <v>61.760339332007156</v>
      </c>
      <c r="D820" s="2">
        <f>MACD!E820</f>
        <v>1.3989630163627087E-2</v>
      </c>
      <c r="E820" s="2">
        <f>MACD!F820</f>
        <v>9.4319526998104166E-3</v>
      </c>
      <c r="F820" s="2">
        <f>'Moving Avg'!D820</f>
        <v>2.08806</v>
      </c>
      <c r="G820" s="2">
        <f>'Moving Avg'!F820</f>
        <v>2.0859649999999998</v>
      </c>
      <c r="H820" s="2">
        <f>'Moving Avg'!G820</f>
        <v>2.011158</v>
      </c>
      <c r="I820" s="2">
        <f>'Moving Avg'!H820</f>
        <v>2.0011694999999978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  <c r="M820" s="8">
        <f t="shared" si="120"/>
        <v>25</v>
      </c>
      <c r="N820" s="8">
        <f t="shared" si="121"/>
        <v>0</v>
      </c>
      <c r="O820" s="8">
        <f t="shared" si="122"/>
        <v>50</v>
      </c>
      <c r="P820" s="8">
        <f t="shared" si="123"/>
        <v>100</v>
      </c>
      <c r="Q820" s="9">
        <f t="shared" si="124"/>
        <v>31.25</v>
      </c>
      <c r="R820" s="9">
        <f t="shared" si="125"/>
        <v>47.5</v>
      </c>
      <c r="S820" s="9">
        <f t="shared" si="126"/>
        <v>61.25</v>
      </c>
      <c r="T820" s="9">
        <f t="shared" si="127"/>
        <v>43.75</v>
      </c>
      <c r="U820" s="8">
        <f t="shared" si="128"/>
        <v>46.666666666666664</v>
      </c>
      <c r="V820" s="8">
        <f t="shared" si="129"/>
        <v>45.9375</v>
      </c>
    </row>
    <row r="821" spans="1:22" ht="13.5" x14ac:dyDescent="0.25">
      <c r="A821" s="3">
        <f>RSI!A821</f>
        <v>43196</v>
      </c>
      <c r="B821" s="2">
        <f>RSI!B821</f>
        <v>2.1888999999999998</v>
      </c>
      <c r="C821" s="2">
        <f>RSI!I821</f>
        <v>67.519891196328828</v>
      </c>
      <c r="D821" s="2">
        <f>MACD!E821</f>
        <v>-2.8176275914093551E-4</v>
      </c>
      <c r="E821" s="2">
        <f>MACD!F821</f>
        <v>7.4892096080201465E-3</v>
      </c>
      <c r="F821" s="2">
        <f>'Moving Avg'!D821</f>
        <v>2.1106000000000003</v>
      </c>
      <c r="G821" s="2">
        <f>'Moving Avg'!F821</f>
        <v>2.088635</v>
      </c>
      <c r="H821" s="2">
        <f>'Moving Avg'!G821</f>
        <v>2.016734</v>
      </c>
      <c r="I821" s="2">
        <f>'Moving Avg'!H821</f>
        <v>2.0020839999999982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  <c r="M821" s="8">
        <f t="shared" si="120"/>
        <v>25</v>
      </c>
      <c r="N821" s="8">
        <f t="shared" si="121"/>
        <v>45</v>
      </c>
      <c r="O821" s="8">
        <f t="shared" si="122"/>
        <v>50</v>
      </c>
      <c r="P821" s="8">
        <f t="shared" si="123"/>
        <v>100</v>
      </c>
      <c r="Q821" s="9">
        <f t="shared" si="124"/>
        <v>47</v>
      </c>
      <c r="R821" s="9">
        <f t="shared" si="125"/>
        <v>56.5</v>
      </c>
      <c r="S821" s="9">
        <f t="shared" si="126"/>
        <v>68</v>
      </c>
      <c r="T821" s="9">
        <f t="shared" si="127"/>
        <v>55</v>
      </c>
      <c r="U821" s="8">
        <f t="shared" si="128"/>
        <v>57.166666666666664</v>
      </c>
      <c r="V821" s="8">
        <f t="shared" si="129"/>
        <v>56.625</v>
      </c>
    </row>
    <row r="822" spans="1:22" ht="13.5" x14ac:dyDescent="0.25">
      <c r="A822" s="3">
        <f>RSI!A822</f>
        <v>43200</v>
      </c>
      <c r="B822" s="2">
        <f>RSI!B822</f>
        <v>2.1236000000000002</v>
      </c>
      <c r="C822" s="2">
        <f>RSI!I822</f>
        <v>56.344069111231335</v>
      </c>
      <c r="D822" s="2">
        <f>MACD!E822</f>
        <v>-8.2455975247381907E-3</v>
      </c>
      <c r="E822" s="2">
        <f>MACD!F822</f>
        <v>4.3422481814684791E-3</v>
      </c>
      <c r="F822" s="2">
        <f>'Moving Avg'!D822</f>
        <v>2.1200800000000002</v>
      </c>
      <c r="G822" s="2">
        <f>'Moving Avg'!F822</f>
        <v>2.088635</v>
      </c>
      <c r="H822" s="2">
        <f>'Moving Avg'!G822</f>
        <v>2.0211239999999999</v>
      </c>
      <c r="I822" s="2">
        <f>'Moving Avg'!H822</f>
        <v>2.0028389999999985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  <c r="M822" s="8">
        <f t="shared" si="120"/>
        <v>25</v>
      </c>
      <c r="N822" s="8">
        <f t="shared" si="121"/>
        <v>45</v>
      </c>
      <c r="O822" s="8">
        <f t="shared" si="122"/>
        <v>50</v>
      </c>
      <c r="P822" s="8">
        <f t="shared" si="123"/>
        <v>100</v>
      </c>
      <c r="Q822" s="9">
        <f t="shared" si="124"/>
        <v>47</v>
      </c>
      <c r="R822" s="9">
        <f t="shared" si="125"/>
        <v>56.5</v>
      </c>
      <c r="S822" s="9">
        <f t="shared" si="126"/>
        <v>68</v>
      </c>
      <c r="T822" s="9">
        <f t="shared" si="127"/>
        <v>55</v>
      </c>
      <c r="U822" s="8">
        <f t="shared" si="128"/>
        <v>57.166666666666664</v>
      </c>
      <c r="V822" s="8">
        <f t="shared" si="129"/>
        <v>56.625</v>
      </c>
    </row>
    <row r="823" spans="1:22" ht="13.5" x14ac:dyDescent="0.25">
      <c r="A823" s="3">
        <f>RSI!A823</f>
        <v>43201</v>
      </c>
      <c r="B823" s="2">
        <f>RSI!B823</f>
        <v>2.1711</v>
      </c>
      <c r="C823" s="2">
        <f>RSI!I823</f>
        <v>61.354874944254234</v>
      </c>
      <c r="D823" s="2">
        <f>MACD!E823</f>
        <v>-1.5142099434824807E-2</v>
      </c>
      <c r="E823" s="2">
        <f>MACD!F823</f>
        <v>4.453786582098219E-4</v>
      </c>
      <c r="F823" s="2">
        <f>'Moving Avg'!D823</f>
        <v>2.1390599999999997</v>
      </c>
      <c r="G823" s="2">
        <f>'Moving Avg'!F823</f>
        <v>2.0933800000000002</v>
      </c>
      <c r="H823" s="2">
        <f>'Moving Avg'!G823</f>
        <v>2.0256319999999999</v>
      </c>
      <c r="I823" s="2">
        <f>'Moving Avg'!H823</f>
        <v>2.0038874999999985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  <c r="M823" s="8">
        <f t="shared" si="120"/>
        <v>25</v>
      </c>
      <c r="N823" s="8">
        <f t="shared" si="121"/>
        <v>45</v>
      </c>
      <c r="O823" s="8">
        <f t="shared" si="122"/>
        <v>50</v>
      </c>
      <c r="P823" s="8">
        <f t="shared" si="123"/>
        <v>100</v>
      </c>
      <c r="Q823" s="9">
        <f t="shared" si="124"/>
        <v>47</v>
      </c>
      <c r="R823" s="9">
        <f t="shared" si="125"/>
        <v>56.5</v>
      </c>
      <c r="S823" s="9">
        <f t="shared" si="126"/>
        <v>68</v>
      </c>
      <c r="T823" s="9">
        <f t="shared" si="127"/>
        <v>55</v>
      </c>
      <c r="U823" s="8">
        <f t="shared" si="128"/>
        <v>57.166666666666664</v>
      </c>
      <c r="V823" s="8">
        <f t="shared" si="129"/>
        <v>56.625</v>
      </c>
    </row>
    <row r="824" spans="1:22" ht="13.5" x14ac:dyDescent="0.25">
      <c r="A824" s="3">
        <f>RSI!A824</f>
        <v>43202</v>
      </c>
      <c r="B824" s="2">
        <f>RSI!B824</f>
        <v>2.1711</v>
      </c>
      <c r="C824" s="2">
        <f>RSI!I824</f>
        <v>61.354874944254234</v>
      </c>
      <c r="D824" s="2">
        <f>MACD!E824</f>
        <v>-1.6953408914980095E-2</v>
      </c>
      <c r="E824" s="2">
        <f>MACD!F824</f>
        <v>-3.0343788564281618E-3</v>
      </c>
      <c r="F824" s="2">
        <f>'Moving Avg'!D824</f>
        <v>2.1580399999999997</v>
      </c>
      <c r="G824" s="2">
        <f>'Moving Avg'!F824</f>
        <v>2.0990150000000005</v>
      </c>
      <c r="H824" s="2">
        <f>'Moving Avg'!G824</f>
        <v>2.0304959999999999</v>
      </c>
      <c r="I824" s="2">
        <f>'Moving Avg'!H824</f>
        <v>2.0049914999999983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  <c r="M824" s="8">
        <f t="shared" si="120"/>
        <v>25</v>
      </c>
      <c r="N824" s="8">
        <f t="shared" si="121"/>
        <v>45</v>
      </c>
      <c r="O824" s="8">
        <f t="shared" si="122"/>
        <v>50</v>
      </c>
      <c r="P824" s="8">
        <f t="shared" si="123"/>
        <v>100</v>
      </c>
      <c r="Q824" s="9">
        <f t="shared" si="124"/>
        <v>47</v>
      </c>
      <c r="R824" s="9">
        <f t="shared" si="125"/>
        <v>56.5</v>
      </c>
      <c r="S824" s="9">
        <f t="shared" si="126"/>
        <v>68</v>
      </c>
      <c r="T824" s="9">
        <f t="shared" si="127"/>
        <v>55</v>
      </c>
      <c r="U824" s="8">
        <f t="shared" si="128"/>
        <v>57.166666666666664</v>
      </c>
      <c r="V824" s="8">
        <f t="shared" si="129"/>
        <v>56.625</v>
      </c>
    </row>
    <row r="825" spans="1:22" ht="13.5" x14ac:dyDescent="0.25">
      <c r="A825" s="3">
        <f>RSI!A825</f>
        <v>43203</v>
      </c>
      <c r="B825" s="2">
        <f>RSI!B825</f>
        <v>2.1591999999999998</v>
      </c>
      <c r="C825" s="2">
        <f>RSI!I825</f>
        <v>59.374766595141082</v>
      </c>
      <c r="D825" s="2">
        <f>MACD!E825</f>
        <v>-1.9016931625472466E-2</v>
      </c>
      <c r="E825" s="2">
        <f>MACD!F825</f>
        <v>-6.230889410237023E-3</v>
      </c>
      <c r="F825" s="2">
        <f>'Moving Avg'!D825</f>
        <v>2.1627800000000001</v>
      </c>
      <c r="G825" s="2">
        <f>'Moving Avg'!F825</f>
        <v>2.1031650000000002</v>
      </c>
      <c r="H825" s="2">
        <f>'Moving Avg'!G825</f>
        <v>2.0346479999999998</v>
      </c>
      <c r="I825" s="2">
        <f>'Moving Avg'!H825</f>
        <v>2.0061474999999982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  <c r="M825" s="8">
        <f t="shared" si="120"/>
        <v>25</v>
      </c>
      <c r="N825" s="8">
        <f t="shared" si="121"/>
        <v>45</v>
      </c>
      <c r="O825" s="8">
        <f t="shared" si="122"/>
        <v>50</v>
      </c>
      <c r="P825" s="8">
        <f t="shared" si="123"/>
        <v>16.5</v>
      </c>
      <c r="Q825" s="9">
        <f t="shared" si="124"/>
        <v>34.475000000000001</v>
      </c>
      <c r="R825" s="9">
        <f t="shared" si="125"/>
        <v>35.625</v>
      </c>
      <c r="S825" s="9">
        <f t="shared" si="126"/>
        <v>30.425000000000001</v>
      </c>
      <c r="T825" s="9">
        <f t="shared" si="127"/>
        <v>34.125</v>
      </c>
      <c r="U825" s="8">
        <f t="shared" si="128"/>
        <v>33.508333333333333</v>
      </c>
      <c r="V825" s="8">
        <f t="shared" si="129"/>
        <v>33.662499999999994</v>
      </c>
    </row>
    <row r="826" spans="1:22" ht="13.5" x14ac:dyDescent="0.25">
      <c r="A826" s="3">
        <f>RSI!A826</f>
        <v>43206</v>
      </c>
      <c r="B826" s="2">
        <f>RSI!B826</f>
        <v>2.1473</v>
      </c>
      <c r="C826" s="2">
        <f>RSI!I826</f>
        <v>57.380474808270939</v>
      </c>
      <c r="D826" s="2">
        <f>MACD!E826</f>
        <v>-2.3016934528274469E-2</v>
      </c>
      <c r="E826" s="2">
        <f>MACD!F826</f>
        <v>-9.5880984338445122E-3</v>
      </c>
      <c r="F826" s="2">
        <f>'Moving Avg'!D826</f>
        <v>2.1544599999999998</v>
      </c>
      <c r="G826" s="2">
        <f>'Moving Avg'!F826</f>
        <v>2.1043500000000006</v>
      </c>
      <c r="H826" s="2">
        <f>'Moving Avg'!G826</f>
        <v>2.0385619999999998</v>
      </c>
      <c r="I826" s="2">
        <f>'Moving Avg'!H826</f>
        <v>2.0071604999999981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25</v>
      </c>
      <c r="N826" s="8">
        <f t="shared" si="121"/>
        <v>45</v>
      </c>
      <c r="O826" s="8">
        <f t="shared" si="122"/>
        <v>50</v>
      </c>
      <c r="P826" s="8">
        <f t="shared" si="123"/>
        <v>16.5</v>
      </c>
      <c r="Q826" s="9">
        <f t="shared" si="124"/>
        <v>34.475000000000001</v>
      </c>
      <c r="R826" s="9">
        <f t="shared" si="125"/>
        <v>35.625</v>
      </c>
      <c r="S826" s="9">
        <f t="shared" si="126"/>
        <v>30.425000000000001</v>
      </c>
      <c r="T826" s="9">
        <f t="shared" si="127"/>
        <v>34.125</v>
      </c>
      <c r="U826" s="8">
        <f t="shared" si="128"/>
        <v>33.508333333333333</v>
      </c>
      <c r="V826" s="8">
        <f t="shared" si="129"/>
        <v>33.662499999999994</v>
      </c>
    </row>
    <row r="827" spans="1:22" ht="13.5" x14ac:dyDescent="0.25">
      <c r="A827" s="3">
        <f>RSI!A827</f>
        <v>43207</v>
      </c>
      <c r="B827" s="2">
        <f>RSI!B827</f>
        <v>2.1533000000000002</v>
      </c>
      <c r="C827" s="2">
        <f>RSI!I827</f>
        <v>58.143844811356217</v>
      </c>
      <c r="D827" s="2">
        <f>MACD!E827</f>
        <v>-2.7143239542967823E-2</v>
      </c>
      <c r="E827" s="2">
        <f>MACD!F827</f>
        <v>-1.3099126655669174E-2</v>
      </c>
      <c r="F827" s="2">
        <f>'Moving Avg'!D827</f>
        <v>2.1604000000000001</v>
      </c>
      <c r="G827" s="2">
        <f>'Moving Avg'!F827</f>
        <v>2.1082050000000003</v>
      </c>
      <c r="H827" s="2">
        <f>'Moving Avg'!G827</f>
        <v>2.0421219999999995</v>
      </c>
      <c r="I827" s="2">
        <f>'Moving Avg'!H827</f>
        <v>2.0084539999999982</v>
      </c>
      <c r="J827" s="6" t="str">
        <f>OBV!F827</f>
        <v>BULLISH</v>
      </c>
      <c r="K827" s="6" t="str">
        <f>OBV!G827</f>
        <v>NEUTRAL</v>
      </c>
      <c r="L827" s="6" t="str">
        <f>OBV!H827</f>
        <v>CONFIRMED BULLISH</v>
      </c>
      <c r="M827" s="8">
        <f t="shared" si="120"/>
        <v>25</v>
      </c>
      <c r="N827" s="8">
        <f t="shared" si="121"/>
        <v>45</v>
      </c>
      <c r="O827" s="8">
        <f t="shared" si="122"/>
        <v>50</v>
      </c>
      <c r="P827" s="8">
        <f t="shared" si="123"/>
        <v>83.5</v>
      </c>
      <c r="Q827" s="9">
        <f t="shared" si="124"/>
        <v>44.524999999999999</v>
      </c>
      <c r="R827" s="9">
        <f t="shared" si="125"/>
        <v>52.375</v>
      </c>
      <c r="S827" s="9">
        <f t="shared" si="126"/>
        <v>60.575000000000003</v>
      </c>
      <c r="T827" s="9">
        <f t="shared" si="127"/>
        <v>50.875</v>
      </c>
      <c r="U827" s="8">
        <f t="shared" si="128"/>
        <v>52.491666666666674</v>
      </c>
      <c r="V827" s="8">
        <f t="shared" si="129"/>
        <v>52.087500000000006</v>
      </c>
    </row>
    <row r="828" spans="1:22" ht="13.5" x14ac:dyDescent="0.25">
      <c r="A828" s="3">
        <f>RSI!A828</f>
        <v>43208</v>
      </c>
      <c r="B828" s="2">
        <f>RSI!B828</f>
        <v>2.1533000000000002</v>
      </c>
      <c r="C828" s="2">
        <f>RSI!I828</f>
        <v>58.143844811356217</v>
      </c>
      <c r="D828" s="2">
        <f>MACD!E828</f>
        <v>-3.0945407408690784E-2</v>
      </c>
      <c r="E828" s="2">
        <f>MACD!F828</f>
        <v>-1.6668382806273495E-2</v>
      </c>
      <c r="F828" s="2">
        <f>'Moving Avg'!D828</f>
        <v>2.1568399999999999</v>
      </c>
      <c r="G828" s="2">
        <f>'Moving Avg'!F828</f>
        <v>2.1132499999999999</v>
      </c>
      <c r="H828" s="2">
        <f>'Moving Avg'!G828</f>
        <v>2.0454439999999998</v>
      </c>
      <c r="I828" s="2">
        <f>'Moving Avg'!H828</f>
        <v>2.0098314999999984</v>
      </c>
      <c r="J828" s="6" t="str">
        <f>OBV!F828</f>
        <v>BULLISH</v>
      </c>
      <c r="K828" s="6" t="str">
        <f>OBV!G828</f>
        <v>NEUTRAL</v>
      </c>
      <c r="L828" s="6" t="str">
        <f>OBV!H828</f>
        <v>BULLISH DIVERGENCE</v>
      </c>
      <c r="M828" s="8">
        <f t="shared" si="120"/>
        <v>25</v>
      </c>
      <c r="N828" s="8">
        <f t="shared" si="121"/>
        <v>45</v>
      </c>
      <c r="O828" s="8">
        <f t="shared" si="122"/>
        <v>50</v>
      </c>
      <c r="P828" s="8">
        <f t="shared" si="123"/>
        <v>66.5</v>
      </c>
      <c r="Q828" s="9">
        <f t="shared" si="124"/>
        <v>41.975000000000001</v>
      </c>
      <c r="R828" s="9">
        <f t="shared" si="125"/>
        <v>48.125</v>
      </c>
      <c r="S828" s="9">
        <f t="shared" si="126"/>
        <v>52.924999999999997</v>
      </c>
      <c r="T828" s="9">
        <f t="shared" si="127"/>
        <v>46.625</v>
      </c>
      <c r="U828" s="8">
        <f t="shared" si="128"/>
        <v>47.67499999999999</v>
      </c>
      <c r="V828" s="8">
        <f t="shared" si="129"/>
        <v>47.412499999999994</v>
      </c>
    </row>
    <row r="829" spans="1:22" ht="13.5" x14ac:dyDescent="0.25">
      <c r="A829" s="3">
        <f>RSI!A829</f>
        <v>43209</v>
      </c>
      <c r="B829" s="2">
        <f>RSI!B829</f>
        <v>2.1533000000000002</v>
      </c>
      <c r="C829" s="2">
        <f>RSI!I829</f>
        <v>58.143844811356217</v>
      </c>
      <c r="D829" s="2">
        <f>MACD!E829</f>
        <v>-3.4450292119343473E-2</v>
      </c>
      <c r="E829" s="2">
        <f>MACD!F829</f>
        <v>-2.0224764668887493E-2</v>
      </c>
      <c r="F829" s="2">
        <f>'Moving Avg'!D829</f>
        <v>2.1532799999999996</v>
      </c>
      <c r="G829" s="2">
        <f>'Moving Avg'!F829</f>
        <v>2.11592</v>
      </c>
      <c r="H829" s="2">
        <f>'Moving Avg'!G829</f>
        <v>2.0499519999999993</v>
      </c>
      <c r="I829" s="2">
        <f>'Moving Avg'!H829</f>
        <v>2.0111249999999985</v>
      </c>
      <c r="J829" s="6" t="str">
        <f>OBV!F829</f>
        <v>BULLISH</v>
      </c>
      <c r="K829" s="6" t="str">
        <f>OBV!G829</f>
        <v>NEUTRAL</v>
      </c>
      <c r="L829" s="6" t="str">
        <f>OBV!H829</f>
        <v>BULLISH DIVERGENCE</v>
      </c>
      <c r="M829" s="8">
        <f t="shared" si="120"/>
        <v>25</v>
      </c>
      <c r="N829" s="8">
        <f t="shared" si="121"/>
        <v>45</v>
      </c>
      <c r="O829" s="8">
        <f t="shared" si="122"/>
        <v>50</v>
      </c>
      <c r="P829" s="8">
        <f t="shared" si="123"/>
        <v>66.5</v>
      </c>
      <c r="Q829" s="9">
        <f t="shared" si="124"/>
        <v>41.975000000000001</v>
      </c>
      <c r="R829" s="9">
        <f t="shared" si="125"/>
        <v>48.125</v>
      </c>
      <c r="S829" s="9">
        <f t="shared" si="126"/>
        <v>52.924999999999997</v>
      </c>
      <c r="T829" s="9">
        <f t="shared" si="127"/>
        <v>46.625</v>
      </c>
      <c r="U829" s="8">
        <f t="shared" si="128"/>
        <v>47.67499999999999</v>
      </c>
      <c r="V829" s="8">
        <f t="shared" si="129"/>
        <v>47.412499999999994</v>
      </c>
    </row>
    <row r="830" spans="1:22" ht="13.5" x14ac:dyDescent="0.25">
      <c r="A830" s="3">
        <f>RSI!A830</f>
        <v>43210</v>
      </c>
      <c r="B830" s="2">
        <f>RSI!B830</f>
        <v>2.1591999999999998</v>
      </c>
      <c r="C830" s="2">
        <f>RSI!I830</f>
        <v>59.044773926292279</v>
      </c>
      <c r="D830" s="2">
        <f>MACD!E830</f>
        <v>-2.899628108501906E-2</v>
      </c>
      <c r="E830" s="2">
        <f>MACD!F830</f>
        <v>-2.1979067952113809E-2</v>
      </c>
      <c r="F830" s="2">
        <f>'Moving Avg'!D830</f>
        <v>2.1532800000000001</v>
      </c>
      <c r="G830" s="2">
        <f>'Moving Avg'!F830</f>
        <v>2.1188849999999997</v>
      </c>
      <c r="H830" s="2">
        <f>'Moving Avg'!G830</f>
        <v>2.0555279999999998</v>
      </c>
      <c r="I830" s="2">
        <f>'Moving Avg'!H830</f>
        <v>2.012531999999998</v>
      </c>
      <c r="J830" s="6" t="str">
        <f>OBV!F830</f>
        <v>BULLISH</v>
      </c>
      <c r="K830" s="6" t="str">
        <f>OBV!G830</f>
        <v>STRONG</v>
      </c>
      <c r="L830" s="6" t="str">
        <f>OBV!H830</f>
        <v>NEUTRAL</v>
      </c>
      <c r="M830" s="8">
        <f t="shared" si="120"/>
        <v>25</v>
      </c>
      <c r="N830" s="8">
        <f t="shared" si="121"/>
        <v>45</v>
      </c>
      <c r="O830" s="8">
        <f t="shared" si="122"/>
        <v>50</v>
      </c>
      <c r="P830" s="8">
        <f t="shared" si="123"/>
        <v>66</v>
      </c>
      <c r="Q830" s="9">
        <f t="shared" si="124"/>
        <v>41.9</v>
      </c>
      <c r="R830" s="9">
        <f t="shared" si="125"/>
        <v>48</v>
      </c>
      <c r="S830" s="9">
        <f t="shared" si="126"/>
        <v>52.7</v>
      </c>
      <c r="T830" s="9">
        <f t="shared" si="127"/>
        <v>46.5</v>
      </c>
      <c r="U830" s="8">
        <f t="shared" si="128"/>
        <v>47.533333333333339</v>
      </c>
      <c r="V830" s="8">
        <f t="shared" si="129"/>
        <v>47.275000000000006</v>
      </c>
    </row>
    <row r="831" spans="1:22" ht="13.5" x14ac:dyDescent="0.25">
      <c r="A831" s="3">
        <f>RSI!A831</f>
        <v>43213</v>
      </c>
      <c r="B831" s="2">
        <f>RSI!B831</f>
        <v>2.1591999999999998</v>
      </c>
      <c r="C831" s="2">
        <f>RSI!I831</f>
        <v>59.044773926292279</v>
      </c>
      <c r="D831" s="2">
        <f>MACD!E831</f>
        <v>-1.6447454421830709E-2</v>
      </c>
      <c r="E831" s="2">
        <f>MACD!F831</f>
        <v>-2.087274524605719E-2</v>
      </c>
      <c r="F831" s="2">
        <f>'Moving Avg'!D831</f>
        <v>2.1556600000000001</v>
      </c>
      <c r="G831" s="2">
        <f>'Moving Avg'!F831</f>
        <v>2.12452</v>
      </c>
      <c r="H831" s="2">
        <f>'Moving Avg'!G831</f>
        <v>2.0601539999999998</v>
      </c>
      <c r="I831" s="2">
        <f>'Moving Avg'!H831</f>
        <v>2.0139944999999981</v>
      </c>
      <c r="J831" s="6" t="str">
        <f>OBV!F831</f>
        <v>BULLISH</v>
      </c>
      <c r="K831" s="6" t="str">
        <f>OBV!G831</f>
        <v>STRONG</v>
      </c>
      <c r="L831" s="6" t="str">
        <f>OBV!H831</f>
        <v>CONFIRMED BULLISH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100</v>
      </c>
      <c r="Q831" s="9">
        <f t="shared" si="124"/>
        <v>31.25</v>
      </c>
      <c r="R831" s="9">
        <f t="shared" si="125"/>
        <v>47.5</v>
      </c>
      <c r="S831" s="9">
        <f t="shared" si="126"/>
        <v>61.25</v>
      </c>
      <c r="T831" s="9">
        <f t="shared" si="127"/>
        <v>43.75</v>
      </c>
      <c r="U831" s="8">
        <f t="shared" si="128"/>
        <v>46.666666666666664</v>
      </c>
      <c r="V831" s="8">
        <f t="shared" si="129"/>
        <v>45.9375</v>
      </c>
    </row>
    <row r="832" spans="1:22" ht="13.5" x14ac:dyDescent="0.25">
      <c r="A832" s="3">
        <f>RSI!A832</f>
        <v>43214</v>
      </c>
      <c r="B832" s="2">
        <f>RSI!B832</f>
        <v>2.1947999999999999</v>
      </c>
      <c r="C832" s="2">
        <f>RSI!I832</f>
        <v>64.406121424734891</v>
      </c>
      <c r="D832" s="2">
        <f>MACD!E832</f>
        <v>-1.877304658688983E-2</v>
      </c>
      <c r="E832" s="2">
        <f>MACD!F832</f>
        <v>-2.045280551422372E-2</v>
      </c>
      <c r="F832" s="2">
        <f>'Moving Avg'!D832</f>
        <v>2.1639600000000003</v>
      </c>
      <c r="G832" s="2">
        <f>'Moving Avg'!F832</f>
        <v>2.1319349999999999</v>
      </c>
      <c r="H832" s="2">
        <f>'Moving Avg'!G832</f>
        <v>2.0663239999999998</v>
      </c>
      <c r="I832" s="2">
        <f>'Moving Avg'!H832</f>
        <v>2.0155234999999982</v>
      </c>
      <c r="J832" s="6" t="str">
        <f>OBV!F832</f>
        <v>BULLISH</v>
      </c>
      <c r="K832" s="6" t="str">
        <f>OBV!G832</f>
        <v>NEUTRAL</v>
      </c>
      <c r="L832" s="6" t="str">
        <f>OBV!H832</f>
        <v>CONFIRMED BULLISH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83.5</v>
      </c>
      <c r="Q832" s="9">
        <f t="shared" si="124"/>
        <v>28.774999999999999</v>
      </c>
      <c r="R832" s="9">
        <f t="shared" si="125"/>
        <v>43.375</v>
      </c>
      <c r="S832" s="9">
        <f t="shared" si="126"/>
        <v>53.825000000000003</v>
      </c>
      <c r="T832" s="9">
        <f t="shared" si="127"/>
        <v>39.625</v>
      </c>
      <c r="U832" s="8">
        <f t="shared" si="128"/>
        <v>41.991666666666667</v>
      </c>
      <c r="V832" s="8">
        <f t="shared" si="129"/>
        <v>41.400000000000006</v>
      </c>
    </row>
    <row r="833" spans="1:22" ht="13.5" x14ac:dyDescent="0.25">
      <c r="A833" s="3">
        <f>RSI!A833</f>
        <v>43215</v>
      </c>
      <c r="B833" s="2">
        <f>RSI!B833</f>
        <v>2.1947999999999999</v>
      </c>
      <c r="C833" s="2">
        <f>RSI!I833</f>
        <v>64.406121424734891</v>
      </c>
      <c r="D833" s="2">
        <f>MACD!E833</f>
        <v>-1.388485758131619E-2</v>
      </c>
      <c r="E833" s="2">
        <f>MACD!F833</f>
        <v>-1.9139215927642214E-2</v>
      </c>
      <c r="F833" s="2">
        <f>'Moving Avg'!D833</f>
        <v>2.1722600000000001</v>
      </c>
      <c r="G833" s="2">
        <f>'Moving Avg'!F833</f>
        <v>2.1381649999999999</v>
      </c>
      <c r="H833" s="2">
        <f>'Moving Avg'!G833</f>
        <v>2.0718999999999999</v>
      </c>
      <c r="I833" s="2">
        <f>'Moving Avg'!H833</f>
        <v>2.0170804999999978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83.5</v>
      </c>
      <c r="Q833" s="9">
        <f t="shared" si="124"/>
        <v>28.774999999999999</v>
      </c>
      <c r="R833" s="9">
        <f t="shared" si="125"/>
        <v>43.375</v>
      </c>
      <c r="S833" s="9">
        <f t="shared" si="126"/>
        <v>53.825000000000003</v>
      </c>
      <c r="T833" s="9">
        <f t="shared" si="127"/>
        <v>39.625</v>
      </c>
      <c r="U833" s="8">
        <f t="shared" si="128"/>
        <v>41.991666666666667</v>
      </c>
      <c r="V833" s="8">
        <f t="shared" si="129"/>
        <v>41.400000000000006</v>
      </c>
    </row>
    <row r="834" spans="1:22" ht="13.5" x14ac:dyDescent="0.25">
      <c r="A834" s="3">
        <f>RSI!A834</f>
        <v>43216</v>
      </c>
      <c r="B834" s="2">
        <f>RSI!B834</f>
        <v>2.177</v>
      </c>
      <c r="C834" s="2">
        <f>RSI!I834</f>
        <v>59.861948501153336</v>
      </c>
      <c r="D834" s="2">
        <f>MACD!E834</f>
        <v>-8.8484148267351515E-3</v>
      </c>
      <c r="E834" s="2">
        <f>MACD!F834</f>
        <v>-1.7081055707460803E-2</v>
      </c>
      <c r="F834" s="2">
        <f>'Moving Avg'!D834</f>
        <v>2.1769999999999996</v>
      </c>
      <c r="G834" s="2">
        <f>'Moving Avg'!F834</f>
        <v>2.14202</v>
      </c>
      <c r="H834" s="2">
        <f>'Moving Avg'!G834</f>
        <v>2.0771199999999999</v>
      </c>
      <c r="I834" s="2">
        <f>'Moving Avg'!H834</f>
        <v>2.0186319999999984</v>
      </c>
      <c r="J834" s="6" t="str">
        <f>OBV!F834</f>
        <v>BULLISH</v>
      </c>
      <c r="K834" s="6" t="str">
        <f>OBV!G834</f>
        <v>NEUTRAL</v>
      </c>
      <c r="L834" s="6" t="str">
        <f>OBV!H834</f>
        <v>CONFIRMED BULLISH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83.5</v>
      </c>
      <c r="Q834" s="9">
        <f t="shared" si="124"/>
        <v>28.774999999999999</v>
      </c>
      <c r="R834" s="9">
        <f t="shared" si="125"/>
        <v>43.375</v>
      </c>
      <c r="S834" s="9">
        <f t="shared" si="126"/>
        <v>53.825000000000003</v>
      </c>
      <c r="T834" s="9">
        <f t="shared" si="127"/>
        <v>39.625</v>
      </c>
      <c r="U834" s="8">
        <f t="shared" si="128"/>
        <v>41.991666666666667</v>
      </c>
      <c r="V834" s="8">
        <f t="shared" si="129"/>
        <v>41.400000000000006</v>
      </c>
    </row>
    <row r="835" spans="1:22" ht="13.5" x14ac:dyDescent="0.25">
      <c r="A835" s="3">
        <f>RSI!A835</f>
        <v>43217</v>
      </c>
      <c r="B835" s="2">
        <f>RSI!B835</f>
        <v>2.1355</v>
      </c>
      <c r="C835" s="2">
        <f>RSI!I835</f>
        <v>50.853300359477402</v>
      </c>
      <c r="D835" s="2">
        <f>MACD!E835</f>
        <v>-3.6255788813881473E-3</v>
      </c>
      <c r="E835" s="2">
        <f>MACD!F835</f>
        <v>-1.4389960342246272E-2</v>
      </c>
      <c r="F835" s="2">
        <f>'Moving Avg'!D835</f>
        <v>2.1722600000000001</v>
      </c>
      <c r="G835" s="2">
        <f>'Moving Avg'!F835</f>
        <v>2.1440950000000001</v>
      </c>
      <c r="H835" s="2">
        <f>'Moving Avg'!G835</f>
        <v>2.0818659999999998</v>
      </c>
      <c r="I835" s="2">
        <f>'Moving Avg'!H835</f>
        <v>2.0199479999999976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16.5</v>
      </c>
      <c r="Q835" s="9">
        <f t="shared" ref="Q835:Q898" si="134">0.35*M835+N835*0.35+O835*0.15+P835*0.15</f>
        <v>18.725000000000001</v>
      </c>
      <c r="R835" s="9">
        <f t="shared" ref="R835:R898" si="135">M835*0.2+N835*0.2+O835*0.35+P835*0.25</f>
        <v>26.625</v>
      </c>
      <c r="S835" s="9">
        <f t="shared" ref="S835:S898" si="136">M835*0.15+N835*0.15+O835*0.25+P835*0.45</f>
        <v>23.675000000000001</v>
      </c>
      <c r="T835" s="9">
        <f t="shared" ref="T835:T898" si="137">0.25*SUM(M835:P835)</f>
        <v>22.875</v>
      </c>
      <c r="U835" s="8">
        <f t="shared" ref="U835:U898" si="138">SUM(Q835:S835)/3</f>
        <v>23.008333333333336</v>
      </c>
      <c r="V835" s="8">
        <f t="shared" ref="V835:V898" si="139">SUM(Q835:T835)/4</f>
        <v>22.975000000000001</v>
      </c>
    </row>
    <row r="836" spans="1:22" ht="13.5" x14ac:dyDescent="0.25">
      <c r="A836" s="3">
        <f>RSI!A836</f>
        <v>43220</v>
      </c>
      <c r="B836" s="2">
        <f>RSI!B836</f>
        <v>2.2541000000000002</v>
      </c>
      <c r="C836" s="2">
        <f>RSI!I836</f>
        <v>66.410553019372145</v>
      </c>
      <c r="D836" s="2">
        <f>MACD!E836</f>
        <v>-9.8381652047616619E-3</v>
      </c>
      <c r="E836" s="2">
        <f>MACD!F836</f>
        <v>-1.3479601314749349E-2</v>
      </c>
      <c r="F836" s="2">
        <f>'Moving Avg'!D836</f>
        <v>2.1912399999999996</v>
      </c>
      <c r="G836" s="2">
        <f>'Moving Avg'!F836</f>
        <v>2.15299</v>
      </c>
      <c r="H836" s="2">
        <f>'Moving Avg'!G836</f>
        <v>2.0891019999999996</v>
      </c>
      <c r="I836" s="2">
        <f>'Moving Avg'!H836</f>
        <v>2.0215784999999977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83.5</v>
      </c>
      <c r="Q836" s="9">
        <f t="shared" si="134"/>
        <v>28.774999999999999</v>
      </c>
      <c r="R836" s="9">
        <f t="shared" si="135"/>
        <v>43.375</v>
      </c>
      <c r="S836" s="9">
        <f t="shared" si="136"/>
        <v>53.825000000000003</v>
      </c>
      <c r="T836" s="9">
        <f t="shared" si="137"/>
        <v>39.625</v>
      </c>
      <c r="U836" s="8">
        <f t="shared" si="138"/>
        <v>41.991666666666667</v>
      </c>
      <c r="V836" s="8">
        <f t="shared" si="139"/>
        <v>41.400000000000006</v>
      </c>
    </row>
    <row r="837" spans="1:22" ht="13.5" x14ac:dyDescent="0.25">
      <c r="A837" s="3">
        <f>RSI!A837</f>
        <v>43222</v>
      </c>
      <c r="B837" s="2">
        <f>RSI!B837</f>
        <v>2.2244999999999999</v>
      </c>
      <c r="C837" s="2">
        <f>RSI!I837</f>
        <v>61.203339664833088</v>
      </c>
      <c r="D837" s="2">
        <f>MACD!E837</f>
        <v>-1.2694884800512618E-2</v>
      </c>
      <c r="E837" s="2">
        <f>MACD!F837</f>
        <v>-1.3322658011902003E-2</v>
      </c>
      <c r="F837" s="2">
        <f>'Moving Avg'!D837</f>
        <v>2.1971800000000004</v>
      </c>
      <c r="G837" s="2">
        <f>'Moving Avg'!F837</f>
        <v>2.1604049999999999</v>
      </c>
      <c r="H837" s="2">
        <f>'Moving Avg'!G837</f>
        <v>2.0957459999999997</v>
      </c>
      <c r="I837" s="2">
        <f>'Moving Avg'!H837</f>
        <v>2.0230329999999976</v>
      </c>
      <c r="J837" s="6" t="str">
        <f>OBV!F837</f>
        <v>BEARISH</v>
      </c>
      <c r="K837" s="6" t="str">
        <f>OBV!G837</f>
        <v>WEAK</v>
      </c>
      <c r="L837" s="6" t="str">
        <f>OBV!H837</f>
        <v>BEARISH DIVERGENCE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0</v>
      </c>
      <c r="Q837" s="9">
        <f t="shared" si="134"/>
        <v>16.25</v>
      </c>
      <c r="R837" s="9">
        <f t="shared" si="135"/>
        <v>22.5</v>
      </c>
      <c r="S837" s="9">
        <f t="shared" si="136"/>
        <v>16.25</v>
      </c>
      <c r="T837" s="9">
        <f t="shared" si="137"/>
        <v>18.75</v>
      </c>
      <c r="U837" s="8">
        <f t="shared" si="138"/>
        <v>18.333333333333332</v>
      </c>
      <c r="V837" s="8">
        <f t="shared" si="139"/>
        <v>18.4375</v>
      </c>
    </row>
    <row r="838" spans="1:22" ht="13.5" x14ac:dyDescent="0.25">
      <c r="A838" s="3">
        <f>RSI!A838</f>
        <v>43223</v>
      </c>
      <c r="B838" s="2">
        <f>RSI!B838</f>
        <v>2.2541000000000002</v>
      </c>
      <c r="C838" s="2">
        <f>RSI!I838</f>
        <v>64.22427482981027</v>
      </c>
      <c r="D838" s="2">
        <f>MACD!E838</f>
        <v>-1.7792372976094928E-2</v>
      </c>
      <c r="E838" s="2">
        <f>MACD!F838</f>
        <v>-1.4216601004740589E-2</v>
      </c>
      <c r="F838" s="2">
        <f>'Moving Avg'!D838</f>
        <v>2.2090400000000003</v>
      </c>
      <c r="G838" s="2">
        <f>'Moving Avg'!F838</f>
        <v>2.1693000000000002</v>
      </c>
      <c r="H838" s="2">
        <f>'Moving Avg'!G838</f>
        <v>2.1029819999999999</v>
      </c>
      <c r="I838" s="2">
        <f>'Moving Avg'!H838</f>
        <v>2.0246354999999978</v>
      </c>
      <c r="J838" s="6" t="str">
        <f>OBV!F838</f>
        <v>BEARISH</v>
      </c>
      <c r="K838" s="6" t="str">
        <f>OBV!G838</f>
        <v>WEAK</v>
      </c>
      <c r="L838" s="6" t="str">
        <f>OBV!H838</f>
        <v>BEARISH DIVERGENCE</v>
      </c>
      <c r="M838" s="8">
        <f t="shared" si="130"/>
        <v>25</v>
      </c>
      <c r="N838" s="8">
        <f t="shared" si="131"/>
        <v>45</v>
      </c>
      <c r="O838" s="8">
        <f t="shared" si="132"/>
        <v>50</v>
      </c>
      <c r="P838" s="8">
        <f t="shared" si="133"/>
        <v>0</v>
      </c>
      <c r="Q838" s="9">
        <f t="shared" si="134"/>
        <v>32</v>
      </c>
      <c r="R838" s="9">
        <f t="shared" si="135"/>
        <v>31.5</v>
      </c>
      <c r="S838" s="9">
        <f t="shared" si="136"/>
        <v>23</v>
      </c>
      <c r="T838" s="9">
        <f t="shared" si="137"/>
        <v>30</v>
      </c>
      <c r="U838" s="8">
        <f t="shared" si="138"/>
        <v>28.833333333333332</v>
      </c>
      <c r="V838" s="8">
        <f t="shared" si="139"/>
        <v>29.125</v>
      </c>
    </row>
    <row r="839" spans="1:22" ht="13.5" x14ac:dyDescent="0.25">
      <c r="A839" s="3">
        <f>RSI!A839</f>
        <v>43224</v>
      </c>
      <c r="B839" s="2">
        <f>RSI!B839</f>
        <v>2.3016000000000001</v>
      </c>
      <c r="C839" s="2">
        <f>RSI!I839</f>
        <v>68.46746529353382</v>
      </c>
      <c r="D839" s="2">
        <f>MACD!E839</f>
        <v>-2.625060590025674E-2</v>
      </c>
      <c r="E839" s="2">
        <f>MACD!F839</f>
        <v>-1.6623401983843822E-2</v>
      </c>
      <c r="F839" s="2">
        <f>'Moving Avg'!D839</f>
        <v>2.2339600000000002</v>
      </c>
      <c r="G839" s="2">
        <f>'Moving Avg'!F839</f>
        <v>2.1805700000000003</v>
      </c>
      <c r="H839" s="2">
        <f>'Moving Avg'!G839</f>
        <v>2.1112879999999996</v>
      </c>
      <c r="I839" s="2">
        <f>'Moving Avg'!H839</f>
        <v>2.026698499999998</v>
      </c>
      <c r="J839" s="6" t="str">
        <f>OBV!F839</f>
        <v>BEARISH</v>
      </c>
      <c r="K839" s="6" t="str">
        <f>OBV!G839</f>
        <v>WEAK</v>
      </c>
      <c r="L839" s="6" t="str">
        <f>OBV!H839</f>
        <v>BEARISH DIVERGENCE</v>
      </c>
      <c r="M839" s="8">
        <f t="shared" si="130"/>
        <v>25</v>
      </c>
      <c r="N839" s="8">
        <f t="shared" si="131"/>
        <v>45</v>
      </c>
      <c r="O839" s="8">
        <f t="shared" si="132"/>
        <v>50</v>
      </c>
      <c r="P839" s="8">
        <f t="shared" si="133"/>
        <v>0</v>
      </c>
      <c r="Q839" s="9">
        <f t="shared" si="134"/>
        <v>32</v>
      </c>
      <c r="R839" s="9">
        <f t="shared" si="135"/>
        <v>31.5</v>
      </c>
      <c r="S839" s="9">
        <f t="shared" si="136"/>
        <v>23</v>
      </c>
      <c r="T839" s="9">
        <f t="shared" si="137"/>
        <v>30</v>
      </c>
      <c r="U839" s="8">
        <f t="shared" si="138"/>
        <v>28.833333333333332</v>
      </c>
      <c r="V839" s="8">
        <f t="shared" si="139"/>
        <v>29.125</v>
      </c>
    </row>
    <row r="840" spans="1:22" ht="13.5" x14ac:dyDescent="0.25">
      <c r="A840" s="3">
        <f>RSI!A840</f>
        <v>43227</v>
      </c>
      <c r="B840" s="2">
        <f>RSI!B840</f>
        <v>2.3134000000000001</v>
      </c>
      <c r="C840" s="2">
        <f>RSI!I840</f>
        <v>69.437237576226536</v>
      </c>
      <c r="D840" s="2">
        <f>MACD!E840</f>
        <v>-3.4234684619753875E-2</v>
      </c>
      <c r="E840" s="2">
        <f>MACD!F840</f>
        <v>-2.0145658511025833E-2</v>
      </c>
      <c r="F840" s="2">
        <f>'Moving Avg'!D840</f>
        <v>2.2695400000000001</v>
      </c>
      <c r="G840" s="2">
        <f>'Moving Avg'!F840</f>
        <v>2.1894650000000002</v>
      </c>
      <c r="H840" s="2">
        <f>'Moving Avg'!G840</f>
        <v>2.1187619999999994</v>
      </c>
      <c r="I840" s="2">
        <f>'Moving Avg'!H840</f>
        <v>2.0285419999999972</v>
      </c>
      <c r="J840" s="6" t="str">
        <f>OBV!F840</f>
        <v>BEARISH</v>
      </c>
      <c r="K840" s="6" t="str">
        <f>OBV!G840</f>
        <v>WEAK</v>
      </c>
      <c r="L840" s="6" t="str">
        <f>OBV!H840</f>
        <v>BEARISH DIVERGENCE</v>
      </c>
      <c r="M840" s="8">
        <f t="shared" si="130"/>
        <v>25</v>
      </c>
      <c r="N840" s="8">
        <f t="shared" si="131"/>
        <v>45</v>
      </c>
      <c r="O840" s="8">
        <f t="shared" si="132"/>
        <v>50</v>
      </c>
      <c r="P840" s="8">
        <f t="shared" si="133"/>
        <v>0</v>
      </c>
      <c r="Q840" s="9">
        <f t="shared" si="134"/>
        <v>32</v>
      </c>
      <c r="R840" s="9">
        <f t="shared" si="135"/>
        <v>31.5</v>
      </c>
      <c r="S840" s="9">
        <f t="shared" si="136"/>
        <v>23</v>
      </c>
      <c r="T840" s="9">
        <f t="shared" si="137"/>
        <v>30</v>
      </c>
      <c r="U840" s="8">
        <f t="shared" si="138"/>
        <v>28.833333333333332</v>
      </c>
      <c r="V840" s="8">
        <f t="shared" si="139"/>
        <v>29.125</v>
      </c>
    </row>
    <row r="841" spans="1:22" ht="13.5" x14ac:dyDescent="0.25">
      <c r="A841" s="3">
        <f>RSI!A841</f>
        <v>43228</v>
      </c>
      <c r="B841" s="2">
        <f>RSI!B841</f>
        <v>2.3431000000000002</v>
      </c>
      <c r="C841" s="2">
        <f>RSI!I841</f>
        <v>71.788975228874108</v>
      </c>
      <c r="D841" s="2">
        <f>MACD!E841</f>
        <v>-4.4057143051043912E-2</v>
      </c>
      <c r="E841" s="2">
        <f>MACD!F841</f>
        <v>-2.4927955419029448E-2</v>
      </c>
      <c r="F841" s="2">
        <f>'Moving Avg'!D841</f>
        <v>2.2873399999999999</v>
      </c>
      <c r="G841" s="2">
        <f>'Moving Avg'!F841</f>
        <v>2.1971750000000001</v>
      </c>
      <c r="H841" s="2">
        <f>'Moving Avg'!G841</f>
        <v>2.1265919999999996</v>
      </c>
      <c r="I841" s="2">
        <f>'Moving Avg'!H841</f>
        <v>2.0305339999999976</v>
      </c>
      <c r="J841" s="6" t="str">
        <f>OBV!F841</f>
        <v>BEARISH</v>
      </c>
      <c r="K841" s="6" t="str">
        <f>OBV!G841</f>
        <v>WEAK</v>
      </c>
      <c r="L841" s="6" t="str">
        <f>OBV!H841</f>
        <v>BEARISH DIVERGENCE</v>
      </c>
      <c r="M841" s="8">
        <f t="shared" si="130"/>
        <v>0</v>
      </c>
      <c r="N841" s="8">
        <f t="shared" si="131"/>
        <v>45</v>
      </c>
      <c r="O841" s="8">
        <f t="shared" si="132"/>
        <v>50</v>
      </c>
      <c r="P841" s="8">
        <f t="shared" si="133"/>
        <v>0</v>
      </c>
      <c r="Q841" s="9">
        <f t="shared" si="134"/>
        <v>23.25</v>
      </c>
      <c r="R841" s="9">
        <f t="shared" si="135"/>
        <v>26.5</v>
      </c>
      <c r="S841" s="9">
        <f t="shared" si="136"/>
        <v>19.25</v>
      </c>
      <c r="T841" s="9">
        <f t="shared" si="137"/>
        <v>23.75</v>
      </c>
      <c r="U841" s="8">
        <f t="shared" si="138"/>
        <v>23</v>
      </c>
      <c r="V841" s="8">
        <f t="shared" si="139"/>
        <v>23.1875</v>
      </c>
    </row>
    <row r="842" spans="1:22" ht="13.5" x14ac:dyDescent="0.25">
      <c r="A842" s="3">
        <f>RSI!A842</f>
        <v>43229</v>
      </c>
      <c r="B842" s="2">
        <f>RSI!B842</f>
        <v>2.3134000000000001</v>
      </c>
      <c r="C842" s="2">
        <f>RSI!I842</f>
        <v>66.295291716825218</v>
      </c>
      <c r="D842" s="2">
        <f>MACD!E842</f>
        <v>-4.5669529080675009E-2</v>
      </c>
      <c r="E842" s="2">
        <f>MACD!F842</f>
        <v>-2.9076270151358566E-2</v>
      </c>
      <c r="F842" s="2">
        <f>'Moving Avg'!D842</f>
        <v>2.3051199999999996</v>
      </c>
      <c r="G842" s="2">
        <f>'Moving Avg'!F842</f>
        <v>2.2066650000000001</v>
      </c>
      <c r="H842" s="2">
        <f>'Moving Avg'!G842</f>
        <v>2.1328779999999998</v>
      </c>
      <c r="I842" s="2">
        <f>'Moving Avg'!H842</f>
        <v>2.0322104999999975</v>
      </c>
      <c r="J842" s="6" t="str">
        <f>OBV!F842</f>
        <v>BULLISH</v>
      </c>
      <c r="K842" s="6" t="str">
        <f>OBV!G842</f>
        <v>STRONG</v>
      </c>
      <c r="L842" s="6" t="str">
        <f>OBV!H842</f>
        <v>CONFIRMED BULLISH</v>
      </c>
      <c r="M842" s="8">
        <f t="shared" si="130"/>
        <v>25</v>
      </c>
      <c r="N842" s="8">
        <f t="shared" si="131"/>
        <v>45</v>
      </c>
      <c r="O842" s="8">
        <f t="shared" si="132"/>
        <v>50</v>
      </c>
      <c r="P842" s="8">
        <f t="shared" si="133"/>
        <v>100</v>
      </c>
      <c r="Q842" s="9">
        <f t="shared" si="134"/>
        <v>47</v>
      </c>
      <c r="R842" s="9">
        <f t="shared" si="135"/>
        <v>56.5</v>
      </c>
      <c r="S842" s="9">
        <f t="shared" si="136"/>
        <v>68</v>
      </c>
      <c r="T842" s="9">
        <f t="shared" si="137"/>
        <v>55</v>
      </c>
      <c r="U842" s="8">
        <f t="shared" si="138"/>
        <v>57.166666666666664</v>
      </c>
      <c r="V842" s="8">
        <f t="shared" si="139"/>
        <v>56.625</v>
      </c>
    </row>
    <row r="843" spans="1:22" ht="13.5" x14ac:dyDescent="0.25">
      <c r="A843" s="3">
        <f>RSI!A843</f>
        <v>43230</v>
      </c>
      <c r="B843" s="2">
        <f>RSI!B843</f>
        <v>2.3252999999999999</v>
      </c>
      <c r="C843" s="2">
        <f>RSI!I843</f>
        <v>67.372656542824828</v>
      </c>
      <c r="D843" s="2">
        <f>MACD!E843</f>
        <v>-4.8645392447700164E-2</v>
      </c>
      <c r="E843" s="2">
        <f>MACD!F843</f>
        <v>-3.2990094610626887E-2</v>
      </c>
      <c r="F843" s="2">
        <f>'Moving Avg'!D843</f>
        <v>2.3193600000000001</v>
      </c>
      <c r="G843" s="2">
        <f>'Moving Avg'!F843</f>
        <v>2.214375</v>
      </c>
      <c r="H843" s="2">
        <f>'Moving Avg'!G843</f>
        <v>2.1404700000000001</v>
      </c>
      <c r="I843" s="2">
        <f>'Moving Avg'!H843</f>
        <v>2.034085499999998</v>
      </c>
      <c r="J843" s="6" t="str">
        <f>OBV!F843</f>
        <v>BULLISH</v>
      </c>
      <c r="K843" s="6" t="str">
        <f>OBV!G843</f>
        <v>STRONG</v>
      </c>
      <c r="L843" s="6" t="str">
        <f>OBV!H843</f>
        <v>CONFIRMED BULLISH</v>
      </c>
      <c r="M843" s="8">
        <f t="shared" si="130"/>
        <v>25</v>
      </c>
      <c r="N843" s="8">
        <f t="shared" si="131"/>
        <v>45</v>
      </c>
      <c r="O843" s="8">
        <f t="shared" si="132"/>
        <v>50</v>
      </c>
      <c r="P843" s="8">
        <f t="shared" si="133"/>
        <v>100</v>
      </c>
      <c r="Q843" s="9">
        <f t="shared" si="134"/>
        <v>47</v>
      </c>
      <c r="R843" s="9">
        <f t="shared" si="135"/>
        <v>56.5</v>
      </c>
      <c r="S843" s="9">
        <f t="shared" si="136"/>
        <v>68</v>
      </c>
      <c r="T843" s="9">
        <f t="shared" si="137"/>
        <v>55</v>
      </c>
      <c r="U843" s="8">
        <f t="shared" si="138"/>
        <v>57.166666666666664</v>
      </c>
      <c r="V843" s="8">
        <f t="shared" si="139"/>
        <v>56.625</v>
      </c>
    </row>
    <row r="844" spans="1:22" ht="13.5" x14ac:dyDescent="0.25">
      <c r="A844" s="3">
        <f>RSI!A844</f>
        <v>43231</v>
      </c>
      <c r="B844" s="2">
        <f>RSI!B844</f>
        <v>2.2837999999999998</v>
      </c>
      <c r="C844" s="2">
        <f>RSI!I844</f>
        <v>60.15153354248497</v>
      </c>
      <c r="D844" s="2">
        <f>MACD!E844</f>
        <v>-5.1574112835566677E-2</v>
      </c>
      <c r="E844" s="2">
        <f>MACD!F844</f>
        <v>-3.670689825561485E-2</v>
      </c>
      <c r="F844" s="2">
        <f>'Moving Avg'!D844</f>
        <v>2.3158000000000003</v>
      </c>
      <c r="G844" s="2">
        <f>'Moving Avg'!F844</f>
        <v>2.2200099999999998</v>
      </c>
      <c r="H844" s="2">
        <f>'Moving Avg'!G844</f>
        <v>2.1461640000000002</v>
      </c>
      <c r="I844" s="2">
        <f>'Moving Avg'!H844</f>
        <v>2.0357529999999979</v>
      </c>
      <c r="J844" s="6" t="str">
        <f>OBV!F844</f>
        <v>BULLISH</v>
      </c>
      <c r="K844" s="6" t="str">
        <f>OBV!G844</f>
        <v>NEUTRAL</v>
      </c>
      <c r="L844" s="6" t="str">
        <f>OBV!H844</f>
        <v>BULLISH DIVERGENCE</v>
      </c>
      <c r="M844" s="8">
        <f t="shared" si="130"/>
        <v>25</v>
      </c>
      <c r="N844" s="8">
        <f t="shared" si="131"/>
        <v>45</v>
      </c>
      <c r="O844" s="8">
        <f t="shared" si="132"/>
        <v>50</v>
      </c>
      <c r="P844" s="8">
        <f t="shared" si="133"/>
        <v>66.5</v>
      </c>
      <c r="Q844" s="9">
        <f t="shared" si="134"/>
        <v>41.975000000000001</v>
      </c>
      <c r="R844" s="9">
        <f t="shared" si="135"/>
        <v>48.125</v>
      </c>
      <c r="S844" s="9">
        <f t="shared" si="136"/>
        <v>52.924999999999997</v>
      </c>
      <c r="T844" s="9">
        <f t="shared" si="137"/>
        <v>46.625</v>
      </c>
      <c r="U844" s="8">
        <f t="shared" si="138"/>
        <v>47.67499999999999</v>
      </c>
      <c r="V844" s="8">
        <f t="shared" si="139"/>
        <v>47.412499999999994</v>
      </c>
    </row>
    <row r="845" spans="1:22" ht="13.5" x14ac:dyDescent="0.25">
      <c r="A845" s="3">
        <f>RSI!A845</f>
        <v>43234</v>
      </c>
      <c r="B845" s="2">
        <f>RSI!B845</f>
        <v>2.2837999999999998</v>
      </c>
      <c r="C845" s="2">
        <f>RSI!I845</f>
        <v>60.15153354248497</v>
      </c>
      <c r="D845" s="2">
        <f>MACD!E845</f>
        <v>-6.0882664560127697E-2</v>
      </c>
      <c r="E845" s="2">
        <f>MACD!F845</f>
        <v>-4.1542051516517423E-2</v>
      </c>
      <c r="F845" s="2">
        <f>'Moving Avg'!D845</f>
        <v>2.3098799999999997</v>
      </c>
      <c r="G845" s="2">
        <f>'Moving Avg'!F845</f>
        <v>2.2262399999999998</v>
      </c>
      <c r="H845" s="2">
        <f>'Moving Avg'!G845</f>
        <v>2.1516220000000001</v>
      </c>
      <c r="I845" s="2">
        <f>'Moving Avg'!H845</f>
        <v>2.0374204999999974</v>
      </c>
      <c r="J845" s="6" t="str">
        <f>OBV!F845</f>
        <v>BULLISH</v>
      </c>
      <c r="K845" s="6" t="str">
        <f>OBV!G845</f>
        <v>NEUTRAL</v>
      </c>
      <c r="L845" s="6" t="str">
        <f>OBV!H845</f>
        <v>BULLISH DIVERGENCE</v>
      </c>
      <c r="M845" s="8">
        <f t="shared" si="130"/>
        <v>25</v>
      </c>
      <c r="N845" s="8">
        <f t="shared" si="131"/>
        <v>45</v>
      </c>
      <c r="O845" s="8">
        <f t="shared" si="132"/>
        <v>50</v>
      </c>
      <c r="P845" s="8">
        <f t="shared" si="133"/>
        <v>66.5</v>
      </c>
      <c r="Q845" s="9">
        <f t="shared" si="134"/>
        <v>41.975000000000001</v>
      </c>
      <c r="R845" s="9">
        <f t="shared" si="135"/>
        <v>48.125</v>
      </c>
      <c r="S845" s="9">
        <f t="shared" si="136"/>
        <v>52.924999999999997</v>
      </c>
      <c r="T845" s="9">
        <f t="shared" si="137"/>
        <v>46.625</v>
      </c>
      <c r="U845" s="8">
        <f t="shared" si="138"/>
        <v>47.67499999999999</v>
      </c>
      <c r="V845" s="8">
        <f t="shared" si="139"/>
        <v>47.412499999999994</v>
      </c>
    </row>
    <row r="846" spans="1:22" ht="13.5" x14ac:dyDescent="0.25">
      <c r="A846" s="3">
        <f>RSI!A846</f>
        <v>43235</v>
      </c>
      <c r="B846" s="2">
        <f>RSI!B846</f>
        <v>2.3490000000000002</v>
      </c>
      <c r="C846" s="2">
        <f>RSI!I846</f>
        <v>66.66221788570067</v>
      </c>
      <c r="D846" s="2">
        <f>MACD!E846</f>
        <v>-5.5755374149910608E-2</v>
      </c>
      <c r="E846" s="2">
        <f>MACD!F846</f>
        <v>-4.4384716043196062E-2</v>
      </c>
      <c r="F846" s="2">
        <f>'Moving Avg'!D846</f>
        <v>2.3110599999999999</v>
      </c>
      <c r="G846" s="2">
        <f>'Moving Avg'!F846</f>
        <v>2.2363249999999999</v>
      </c>
      <c r="H846" s="2">
        <f>'Moving Avg'!G846</f>
        <v>2.1571979999999997</v>
      </c>
      <c r="I846" s="2">
        <f>'Moving Avg'!H846</f>
        <v>2.0395254999999977</v>
      </c>
      <c r="J846" s="6" t="str">
        <f>OBV!F846</f>
        <v>BULLISH</v>
      </c>
      <c r="K846" s="6" t="str">
        <f>OBV!G846</f>
        <v>NEUTRAL</v>
      </c>
      <c r="L846" s="6" t="str">
        <f>OBV!H846</f>
        <v>CONFIRMED BULLISH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83.5</v>
      </c>
      <c r="Q846" s="9">
        <f t="shared" si="134"/>
        <v>44.524999999999999</v>
      </c>
      <c r="R846" s="9">
        <f t="shared" si="135"/>
        <v>52.375</v>
      </c>
      <c r="S846" s="9">
        <f t="shared" si="136"/>
        <v>60.575000000000003</v>
      </c>
      <c r="T846" s="9">
        <f t="shared" si="137"/>
        <v>50.875</v>
      </c>
      <c r="U846" s="8">
        <f t="shared" si="138"/>
        <v>52.491666666666674</v>
      </c>
      <c r="V846" s="8">
        <f t="shared" si="139"/>
        <v>52.087500000000006</v>
      </c>
    </row>
    <row r="847" spans="1:22" ht="13.5" x14ac:dyDescent="0.25">
      <c r="A847" s="3">
        <f>RSI!A847</f>
        <v>43236</v>
      </c>
      <c r="B847" s="2">
        <f>RSI!B847</f>
        <v>2.3490000000000002</v>
      </c>
      <c r="C847" s="2">
        <f>RSI!I847</f>
        <v>66.66221788570067</v>
      </c>
      <c r="D847" s="2">
        <f>MACD!E847</f>
        <v>-5.6738205034784439E-2</v>
      </c>
      <c r="E847" s="2">
        <f>MACD!F847</f>
        <v>-4.6855413841513746E-2</v>
      </c>
      <c r="F847" s="2">
        <f>'Moving Avg'!D847</f>
        <v>2.3181799999999999</v>
      </c>
      <c r="G847" s="2">
        <f>'Moving Avg'!F847</f>
        <v>2.2461100000000003</v>
      </c>
      <c r="H847" s="2">
        <f>'Moving Avg'!G847</f>
        <v>2.1620620000000002</v>
      </c>
      <c r="I847" s="2">
        <f>'Moving Avg'!H847</f>
        <v>2.0416024999999975</v>
      </c>
      <c r="J847" s="6" t="str">
        <f>OBV!F847</f>
        <v>BULLISH</v>
      </c>
      <c r="K847" s="6" t="str">
        <f>OBV!G847</f>
        <v>NEUTRAL</v>
      </c>
      <c r="L847" s="6" t="str">
        <f>OBV!H847</f>
        <v>CONFIRMED BULLISH</v>
      </c>
      <c r="M847" s="8">
        <f t="shared" si="130"/>
        <v>25</v>
      </c>
      <c r="N847" s="8">
        <f t="shared" si="131"/>
        <v>45</v>
      </c>
      <c r="O847" s="8">
        <f t="shared" si="132"/>
        <v>50</v>
      </c>
      <c r="P847" s="8">
        <f t="shared" si="133"/>
        <v>83.5</v>
      </c>
      <c r="Q847" s="9">
        <f t="shared" si="134"/>
        <v>44.524999999999999</v>
      </c>
      <c r="R847" s="9">
        <f t="shared" si="135"/>
        <v>52.375</v>
      </c>
      <c r="S847" s="9">
        <f t="shared" si="136"/>
        <v>60.575000000000003</v>
      </c>
      <c r="T847" s="9">
        <f t="shared" si="137"/>
        <v>50.875</v>
      </c>
      <c r="U847" s="8">
        <f t="shared" si="138"/>
        <v>52.491666666666674</v>
      </c>
      <c r="V847" s="8">
        <f t="shared" si="139"/>
        <v>52.087500000000006</v>
      </c>
    </row>
    <row r="848" spans="1:22" ht="13.5" x14ac:dyDescent="0.25">
      <c r="A848" s="3">
        <f>RSI!A848</f>
        <v>43237</v>
      </c>
      <c r="B848" s="2">
        <f>RSI!B848</f>
        <v>2.3490000000000002</v>
      </c>
      <c r="C848" s="2">
        <f>RSI!I848</f>
        <v>66.66221788570067</v>
      </c>
      <c r="D848" s="2">
        <f>MACD!E848</f>
        <v>-5.3726597266126941E-2</v>
      </c>
      <c r="E848" s="2">
        <f>MACD!F848</f>
        <v>-4.8229650526436393E-2</v>
      </c>
      <c r="F848" s="2">
        <f>'Moving Avg'!D848</f>
        <v>2.3229199999999999</v>
      </c>
      <c r="G848" s="2">
        <f>'Moving Avg'!F848</f>
        <v>2.2558950000000002</v>
      </c>
      <c r="H848" s="2">
        <f>'Moving Avg'!G848</f>
        <v>2.1663320000000001</v>
      </c>
      <c r="I848" s="2">
        <f>'Moving Avg'!H848</f>
        <v>2.0434404999999973</v>
      </c>
      <c r="J848" s="6" t="str">
        <f>OBV!F848</f>
        <v>BULLISH</v>
      </c>
      <c r="K848" s="6" t="str">
        <f>OBV!G848</f>
        <v>NEUTRAL</v>
      </c>
      <c r="L848" s="6" t="str">
        <f>OBV!H848</f>
        <v>CONFIRMED BULLISH</v>
      </c>
      <c r="M848" s="8">
        <f t="shared" si="130"/>
        <v>25</v>
      </c>
      <c r="N848" s="8">
        <f t="shared" si="131"/>
        <v>45</v>
      </c>
      <c r="O848" s="8">
        <f t="shared" si="132"/>
        <v>50</v>
      </c>
      <c r="P848" s="8">
        <f t="shared" si="133"/>
        <v>83.5</v>
      </c>
      <c r="Q848" s="9">
        <f t="shared" si="134"/>
        <v>44.524999999999999</v>
      </c>
      <c r="R848" s="9">
        <f t="shared" si="135"/>
        <v>52.375</v>
      </c>
      <c r="S848" s="9">
        <f t="shared" si="136"/>
        <v>60.575000000000003</v>
      </c>
      <c r="T848" s="9">
        <f t="shared" si="137"/>
        <v>50.875</v>
      </c>
      <c r="U848" s="8">
        <f t="shared" si="138"/>
        <v>52.491666666666674</v>
      </c>
      <c r="V848" s="8">
        <f t="shared" si="139"/>
        <v>52.087500000000006</v>
      </c>
    </row>
    <row r="849" spans="1:22" ht="13.5" x14ac:dyDescent="0.25">
      <c r="A849" s="3">
        <f>RSI!A849</f>
        <v>43238</v>
      </c>
      <c r="B849" s="2">
        <f>RSI!B849</f>
        <v>2.4142999999999999</v>
      </c>
      <c r="C849" s="2">
        <f>RSI!I849</f>
        <v>72.319508191252098</v>
      </c>
      <c r="D849" s="2">
        <f>MACD!E849</f>
        <v>-4.9365632806169124E-2</v>
      </c>
      <c r="E849" s="2">
        <f>MACD!F849</f>
        <v>-4.8456846982382944E-2</v>
      </c>
      <c r="F849" s="2">
        <f>'Moving Avg'!D849</f>
        <v>2.3490200000000003</v>
      </c>
      <c r="G849" s="2">
        <f>'Moving Avg'!F849</f>
        <v>2.268945</v>
      </c>
      <c r="H849" s="2">
        <f>'Moving Avg'!G849</f>
        <v>2.1725020000000002</v>
      </c>
      <c r="I849" s="2">
        <f>'Moving Avg'!H849</f>
        <v>2.0456049999999975</v>
      </c>
      <c r="J849" s="6" t="str">
        <f>OBV!F849</f>
        <v>BULLISH</v>
      </c>
      <c r="K849" s="6" t="str">
        <f>OBV!G849</f>
        <v>STRONG</v>
      </c>
      <c r="L849" s="6" t="str">
        <f>OBV!H849</f>
        <v>CONFIRMED BULLISH</v>
      </c>
      <c r="M849" s="8">
        <f t="shared" si="130"/>
        <v>0</v>
      </c>
      <c r="N849" s="8">
        <f t="shared" si="131"/>
        <v>45</v>
      </c>
      <c r="O849" s="8">
        <f t="shared" si="132"/>
        <v>50</v>
      </c>
      <c r="P849" s="8">
        <f t="shared" si="133"/>
        <v>100</v>
      </c>
      <c r="Q849" s="9">
        <f t="shared" si="134"/>
        <v>38.25</v>
      </c>
      <c r="R849" s="9">
        <f t="shared" si="135"/>
        <v>51.5</v>
      </c>
      <c r="S849" s="9">
        <f t="shared" si="136"/>
        <v>64.25</v>
      </c>
      <c r="T849" s="9">
        <f t="shared" si="137"/>
        <v>48.75</v>
      </c>
      <c r="U849" s="8">
        <f t="shared" si="138"/>
        <v>51.333333333333336</v>
      </c>
      <c r="V849" s="8">
        <f t="shared" si="139"/>
        <v>50.6875</v>
      </c>
    </row>
    <row r="850" spans="1:22" ht="13.5" x14ac:dyDescent="0.25">
      <c r="A850" s="3">
        <f>RSI!A850</f>
        <v>43241</v>
      </c>
      <c r="B850" s="2">
        <f>RSI!B850</f>
        <v>2.5211000000000001</v>
      </c>
      <c r="C850" s="2">
        <f>RSI!I850</f>
        <v>78.689153134510505</v>
      </c>
      <c r="D850" s="2">
        <f>MACD!E850</f>
        <v>-5.2766408425219957E-2</v>
      </c>
      <c r="E850" s="2">
        <f>MACD!F850</f>
        <v>-4.9318759270950349E-2</v>
      </c>
      <c r="F850" s="2">
        <f>'Moving Avg'!D850</f>
        <v>2.3964800000000004</v>
      </c>
      <c r="G850" s="2">
        <f>'Moving Avg'!F850</f>
        <v>2.2870400000000002</v>
      </c>
      <c r="H850" s="2">
        <f>'Moving Avg'!G850</f>
        <v>2.1808080000000003</v>
      </c>
      <c r="I850" s="2">
        <f>'Moving Avg'!H850</f>
        <v>2.0483034999999976</v>
      </c>
      <c r="J850" s="6" t="str">
        <f>OBV!F850</f>
        <v>BULLISH</v>
      </c>
      <c r="K850" s="6" t="str">
        <f>OBV!G850</f>
        <v>STRONG</v>
      </c>
      <c r="L850" s="6" t="str">
        <f>OBV!H850</f>
        <v>CONFIRMED BULLISH</v>
      </c>
      <c r="M850" s="8">
        <f t="shared" si="130"/>
        <v>0</v>
      </c>
      <c r="N850" s="8">
        <f t="shared" si="131"/>
        <v>45</v>
      </c>
      <c r="O850" s="8">
        <f t="shared" si="132"/>
        <v>50</v>
      </c>
      <c r="P850" s="8">
        <f t="shared" si="133"/>
        <v>100</v>
      </c>
      <c r="Q850" s="9">
        <f t="shared" si="134"/>
        <v>38.25</v>
      </c>
      <c r="R850" s="9">
        <f t="shared" si="135"/>
        <v>51.5</v>
      </c>
      <c r="S850" s="9">
        <f t="shared" si="136"/>
        <v>64.25</v>
      </c>
      <c r="T850" s="9">
        <f t="shared" si="137"/>
        <v>48.75</v>
      </c>
      <c r="U850" s="8">
        <f t="shared" si="138"/>
        <v>51.333333333333336</v>
      </c>
      <c r="V850" s="8">
        <f t="shared" si="139"/>
        <v>50.6875</v>
      </c>
    </row>
    <row r="851" spans="1:22" ht="13.5" x14ac:dyDescent="0.25">
      <c r="A851" s="3">
        <f>RSI!A851</f>
        <v>43242</v>
      </c>
      <c r="B851" s="2">
        <f>RSI!B851</f>
        <v>2.5388999999999999</v>
      </c>
      <c r="C851" s="2">
        <f>RSI!I851</f>
        <v>79.534429472060282</v>
      </c>
      <c r="D851" s="2">
        <f>MACD!E851</f>
        <v>-5.3945746492280122E-2</v>
      </c>
      <c r="E851" s="2">
        <f>MACD!F851</f>
        <v>-5.0244156715216301E-2</v>
      </c>
      <c r="F851" s="2">
        <f>'Moving Avg'!D851</f>
        <v>2.4344600000000001</v>
      </c>
      <c r="G851" s="2">
        <f>'Moving Avg'!F851</f>
        <v>2.306025</v>
      </c>
      <c r="H851" s="2">
        <f>'Moving Avg'!G851</f>
        <v>2.188876</v>
      </c>
      <c r="I851" s="2">
        <f>'Moving Avg'!H851</f>
        <v>2.0510019999999978</v>
      </c>
      <c r="J851" s="6" t="str">
        <f>OBV!F851</f>
        <v>BULLISH</v>
      </c>
      <c r="K851" s="6" t="str">
        <f>OBV!G851</f>
        <v>STRONG</v>
      </c>
      <c r="L851" s="6" t="str">
        <f>OBV!H851</f>
        <v>CONFIRMED BULLISH</v>
      </c>
      <c r="M851" s="8">
        <f t="shared" si="130"/>
        <v>0</v>
      </c>
      <c r="N851" s="8">
        <f t="shared" si="131"/>
        <v>45</v>
      </c>
      <c r="O851" s="8">
        <f t="shared" si="132"/>
        <v>50</v>
      </c>
      <c r="P851" s="8">
        <f t="shared" si="133"/>
        <v>100</v>
      </c>
      <c r="Q851" s="9">
        <f t="shared" si="134"/>
        <v>38.25</v>
      </c>
      <c r="R851" s="9">
        <f t="shared" si="135"/>
        <v>51.5</v>
      </c>
      <c r="S851" s="9">
        <f t="shared" si="136"/>
        <v>64.25</v>
      </c>
      <c r="T851" s="9">
        <f t="shared" si="137"/>
        <v>48.75</v>
      </c>
      <c r="U851" s="8">
        <f t="shared" si="138"/>
        <v>51.333333333333336</v>
      </c>
      <c r="V851" s="8">
        <f t="shared" si="139"/>
        <v>50.6875</v>
      </c>
    </row>
    <row r="852" spans="1:22" ht="13.5" x14ac:dyDescent="0.25">
      <c r="A852" s="3">
        <f>RSI!A852</f>
        <v>43243</v>
      </c>
      <c r="B852" s="2">
        <f>RSI!B852</f>
        <v>2.5507</v>
      </c>
      <c r="C852" s="2">
        <f>RSI!I852</f>
        <v>80.09799134324011</v>
      </c>
      <c r="D852" s="2">
        <f>MACD!E852</f>
        <v>-6.1929606841204521E-2</v>
      </c>
      <c r="E852" s="2">
        <f>MACD!F852</f>
        <v>-5.2581246740413951E-2</v>
      </c>
      <c r="F852" s="2">
        <f>'Moving Avg'!D852</f>
        <v>2.4747999999999997</v>
      </c>
      <c r="G852" s="2">
        <f>'Moving Avg'!F852</f>
        <v>2.32382</v>
      </c>
      <c r="H852" s="2">
        <f>'Moving Avg'!G852</f>
        <v>2.1974180000000003</v>
      </c>
      <c r="I852" s="2">
        <f>'Moving Avg'!H852</f>
        <v>2.0538484999999977</v>
      </c>
      <c r="J852" s="6" t="str">
        <f>OBV!F852</f>
        <v>BULLISH</v>
      </c>
      <c r="K852" s="6" t="str">
        <f>OBV!G852</f>
        <v>STRONG</v>
      </c>
      <c r="L852" s="6" t="str">
        <f>OBV!H852</f>
        <v>CONFIRMED BULLISH</v>
      </c>
      <c r="M852" s="8">
        <f t="shared" si="130"/>
        <v>0</v>
      </c>
      <c r="N852" s="8">
        <f t="shared" si="131"/>
        <v>45</v>
      </c>
      <c r="O852" s="8">
        <f t="shared" si="132"/>
        <v>50</v>
      </c>
      <c r="P852" s="8">
        <f t="shared" si="133"/>
        <v>100</v>
      </c>
      <c r="Q852" s="9">
        <f t="shared" si="134"/>
        <v>38.25</v>
      </c>
      <c r="R852" s="9">
        <f t="shared" si="135"/>
        <v>51.5</v>
      </c>
      <c r="S852" s="9">
        <f t="shared" si="136"/>
        <v>64.25</v>
      </c>
      <c r="T852" s="9">
        <f t="shared" si="137"/>
        <v>48.75</v>
      </c>
      <c r="U852" s="8">
        <f t="shared" si="138"/>
        <v>51.333333333333336</v>
      </c>
      <c r="V852" s="8">
        <f t="shared" si="139"/>
        <v>50.6875</v>
      </c>
    </row>
    <row r="853" spans="1:22" ht="13.5" x14ac:dyDescent="0.25">
      <c r="A853" s="3">
        <f>RSI!A853</f>
        <v>43244</v>
      </c>
      <c r="B853" s="2">
        <f>RSI!B853</f>
        <v>2.4914000000000001</v>
      </c>
      <c r="C853" s="2">
        <f>RSI!I853</f>
        <v>69.709196028965977</v>
      </c>
      <c r="D853" s="2">
        <f>MACD!E853</f>
        <v>-6.3959929258837978E-2</v>
      </c>
      <c r="E853" s="2">
        <f>MACD!F853</f>
        <v>-5.4856983244098753E-2</v>
      </c>
      <c r="F853" s="2">
        <f>'Moving Avg'!D853</f>
        <v>2.5032799999999997</v>
      </c>
      <c r="G853" s="2">
        <f>'Moving Avg'!F853</f>
        <v>2.3386499999999999</v>
      </c>
      <c r="H853" s="2">
        <f>'Moving Avg'!G853</f>
        <v>2.2057220000000002</v>
      </c>
      <c r="I853" s="2">
        <f>'Moving Avg'!H853</f>
        <v>2.0564869999999975</v>
      </c>
      <c r="J853" s="6" t="str">
        <f>OBV!F853</f>
        <v>BULLISH</v>
      </c>
      <c r="K853" s="6" t="str">
        <f>OBV!G853</f>
        <v>STRONG</v>
      </c>
      <c r="L853" s="6" t="str">
        <f>OBV!H853</f>
        <v>CONFIRMED BULLISH</v>
      </c>
      <c r="M853" s="8">
        <f t="shared" si="130"/>
        <v>25</v>
      </c>
      <c r="N853" s="8">
        <f t="shared" si="131"/>
        <v>45</v>
      </c>
      <c r="O853" s="8">
        <f t="shared" si="132"/>
        <v>50</v>
      </c>
      <c r="P853" s="8">
        <f t="shared" si="133"/>
        <v>100</v>
      </c>
      <c r="Q853" s="9">
        <f t="shared" si="134"/>
        <v>47</v>
      </c>
      <c r="R853" s="9">
        <f t="shared" si="135"/>
        <v>56.5</v>
      </c>
      <c r="S853" s="9">
        <f t="shared" si="136"/>
        <v>68</v>
      </c>
      <c r="T853" s="9">
        <f t="shared" si="137"/>
        <v>55</v>
      </c>
      <c r="U853" s="8">
        <f t="shared" si="138"/>
        <v>57.166666666666664</v>
      </c>
      <c r="V853" s="8">
        <f t="shared" si="139"/>
        <v>56.625</v>
      </c>
    </row>
    <row r="854" spans="1:22" ht="13.5" x14ac:dyDescent="0.25">
      <c r="A854" s="3">
        <f>RSI!A854</f>
        <v>43245</v>
      </c>
      <c r="B854" s="2">
        <f>RSI!B854</f>
        <v>2.5448</v>
      </c>
      <c r="C854" s="2">
        <f>RSI!I854</f>
        <v>73.093518387065032</v>
      </c>
      <c r="D854" s="2">
        <f>MACD!E854</f>
        <v>-7.7054798056028329E-2</v>
      </c>
      <c r="E854" s="2">
        <f>MACD!F854</f>
        <v>-5.9296546206484668E-2</v>
      </c>
      <c r="F854" s="2">
        <f>'Moving Avg'!D854</f>
        <v>2.5293800000000002</v>
      </c>
      <c r="G854" s="2">
        <f>'Moving Avg'!F854</f>
        <v>2.3570399999999996</v>
      </c>
      <c r="H854" s="2">
        <f>'Moving Avg'!G854</f>
        <v>2.2154500000000001</v>
      </c>
      <c r="I854" s="2">
        <f>'Moving Avg'!H854</f>
        <v>2.0593924999999977</v>
      </c>
      <c r="J854" s="6" t="str">
        <f>OBV!F854</f>
        <v>BULLISH</v>
      </c>
      <c r="K854" s="6" t="str">
        <f>OBV!G854</f>
        <v>STRONG</v>
      </c>
      <c r="L854" s="6" t="str">
        <f>OBV!H854</f>
        <v>CONFIRMED BULLISH</v>
      </c>
      <c r="M854" s="8">
        <f t="shared" si="130"/>
        <v>0</v>
      </c>
      <c r="N854" s="8">
        <f t="shared" si="131"/>
        <v>45</v>
      </c>
      <c r="O854" s="8">
        <f t="shared" si="132"/>
        <v>50</v>
      </c>
      <c r="P854" s="8">
        <f t="shared" si="133"/>
        <v>100</v>
      </c>
      <c r="Q854" s="9">
        <f t="shared" si="134"/>
        <v>38.25</v>
      </c>
      <c r="R854" s="9">
        <f t="shared" si="135"/>
        <v>51.5</v>
      </c>
      <c r="S854" s="9">
        <f t="shared" si="136"/>
        <v>64.25</v>
      </c>
      <c r="T854" s="9">
        <f t="shared" si="137"/>
        <v>48.75</v>
      </c>
      <c r="U854" s="8">
        <f t="shared" si="138"/>
        <v>51.333333333333336</v>
      </c>
      <c r="V854" s="8">
        <f t="shared" si="139"/>
        <v>50.6875</v>
      </c>
    </row>
    <row r="855" spans="1:22" ht="13.5" x14ac:dyDescent="0.25">
      <c r="A855" s="3">
        <f>RSI!A855</f>
        <v>43248</v>
      </c>
      <c r="B855" s="2">
        <f>RSI!B855</f>
        <v>2.5388999999999999</v>
      </c>
      <c r="C855" s="2">
        <f>RSI!I855</f>
        <v>72.134560030851958</v>
      </c>
      <c r="D855" s="2">
        <f>MACD!E855</f>
        <v>-8.8973515226978162E-2</v>
      </c>
      <c r="E855" s="2">
        <f>MACD!F855</f>
        <v>-6.523194001058337E-2</v>
      </c>
      <c r="F855" s="2">
        <f>'Moving Avg'!D855</f>
        <v>2.53294</v>
      </c>
      <c r="G855" s="2">
        <f>'Moving Avg'!F855</f>
        <v>2.3772099999999994</v>
      </c>
      <c r="H855" s="2">
        <f>'Moving Avg'!G855</f>
        <v>2.2247040000000005</v>
      </c>
      <c r="I855" s="2">
        <f>'Moving Avg'!H855</f>
        <v>2.0622684999999974</v>
      </c>
      <c r="J855" s="6" t="str">
        <f>OBV!F855</f>
        <v>BULLISH</v>
      </c>
      <c r="K855" s="6" t="str">
        <f>OBV!G855</f>
        <v>NEUTRAL</v>
      </c>
      <c r="L855" s="6" t="str">
        <f>OBV!H855</f>
        <v>CONFIRMED BULLISH</v>
      </c>
      <c r="M855" s="8">
        <f t="shared" si="130"/>
        <v>0</v>
      </c>
      <c r="N855" s="8">
        <f t="shared" si="131"/>
        <v>100</v>
      </c>
      <c r="O855" s="8">
        <f t="shared" si="132"/>
        <v>50</v>
      </c>
      <c r="P855" s="8">
        <f t="shared" si="133"/>
        <v>83.5</v>
      </c>
      <c r="Q855" s="9">
        <f t="shared" si="134"/>
        <v>55.024999999999999</v>
      </c>
      <c r="R855" s="9">
        <f t="shared" si="135"/>
        <v>58.375</v>
      </c>
      <c r="S855" s="9">
        <f t="shared" si="136"/>
        <v>65.075000000000003</v>
      </c>
      <c r="T855" s="9">
        <f t="shared" si="137"/>
        <v>58.375</v>
      </c>
      <c r="U855" s="8">
        <f t="shared" si="138"/>
        <v>59.491666666666674</v>
      </c>
      <c r="V855" s="8">
        <f t="shared" si="139"/>
        <v>59.212500000000006</v>
      </c>
    </row>
    <row r="856" spans="1:22" ht="13.5" x14ac:dyDescent="0.25">
      <c r="A856" s="3">
        <f>RSI!A856</f>
        <v>43249</v>
      </c>
      <c r="B856" s="2">
        <f>RSI!B856</f>
        <v>2.5032999999999999</v>
      </c>
      <c r="C856" s="2">
        <f>RSI!I856</f>
        <v>66.468040066318736</v>
      </c>
      <c r="D856" s="2">
        <f>MACD!E856</f>
        <v>-8.7536914546360478E-2</v>
      </c>
      <c r="E856" s="2">
        <f>MACD!F856</f>
        <v>-6.9692934917738786E-2</v>
      </c>
      <c r="F856" s="2">
        <f>'Moving Avg'!D856</f>
        <v>2.52582</v>
      </c>
      <c r="G856" s="2">
        <f>'Moving Avg'!F856</f>
        <v>2.3896699999999997</v>
      </c>
      <c r="H856" s="2">
        <f>'Moving Avg'!G856</f>
        <v>2.2322980000000006</v>
      </c>
      <c r="I856" s="2">
        <f>'Moving Avg'!H856</f>
        <v>2.0648484999999979</v>
      </c>
      <c r="J856" s="6" t="str">
        <f>OBV!F856</f>
        <v>BULLISH</v>
      </c>
      <c r="K856" s="6" t="str">
        <f>OBV!G856</f>
        <v>NEUTRAL</v>
      </c>
      <c r="L856" s="6" t="str">
        <f>OBV!H856</f>
        <v>BULLISH DIVERGENCE</v>
      </c>
      <c r="M856" s="8">
        <f t="shared" si="130"/>
        <v>25</v>
      </c>
      <c r="N856" s="8">
        <f t="shared" si="131"/>
        <v>45</v>
      </c>
      <c r="O856" s="8">
        <f t="shared" si="132"/>
        <v>50</v>
      </c>
      <c r="P856" s="8">
        <f t="shared" si="133"/>
        <v>66.5</v>
      </c>
      <c r="Q856" s="9">
        <f t="shared" si="134"/>
        <v>41.975000000000001</v>
      </c>
      <c r="R856" s="9">
        <f t="shared" si="135"/>
        <v>48.125</v>
      </c>
      <c r="S856" s="9">
        <f t="shared" si="136"/>
        <v>52.924999999999997</v>
      </c>
      <c r="T856" s="9">
        <f t="shared" si="137"/>
        <v>46.625</v>
      </c>
      <c r="U856" s="8">
        <f t="shared" si="138"/>
        <v>47.67499999999999</v>
      </c>
      <c r="V856" s="8">
        <f t="shared" si="139"/>
        <v>47.412499999999994</v>
      </c>
    </row>
    <row r="857" spans="1:22" ht="13.5" x14ac:dyDescent="0.25">
      <c r="A857" s="3">
        <f>RSI!A857</f>
        <v>43250</v>
      </c>
      <c r="B857" s="2">
        <f>RSI!B857</f>
        <v>2.4914000000000001</v>
      </c>
      <c r="C857" s="2">
        <f>RSI!I857</f>
        <v>64.640121488445317</v>
      </c>
      <c r="D857" s="2">
        <f>MACD!E857</f>
        <v>-8.6290724103752492E-2</v>
      </c>
      <c r="E857" s="2">
        <f>MACD!F857</f>
        <v>-7.3012492754941538E-2</v>
      </c>
      <c r="F857" s="2">
        <f>'Moving Avg'!D857</f>
        <v>2.51396</v>
      </c>
      <c r="G857" s="2">
        <f>'Moving Avg'!F857</f>
        <v>2.4030149999999999</v>
      </c>
      <c r="H857" s="2">
        <f>'Moving Avg'!G857</f>
        <v>2.240602</v>
      </c>
      <c r="I857" s="2">
        <f>'Moving Avg'!H857</f>
        <v>2.0675459999999974</v>
      </c>
      <c r="J857" s="6" t="str">
        <f>OBV!F857</f>
        <v>BEARISH</v>
      </c>
      <c r="K857" s="6" t="str">
        <f>OBV!G857</f>
        <v>NEUTRAL</v>
      </c>
      <c r="L857" s="6" t="str">
        <f>OBV!H857</f>
        <v>CONFIRMED BEARISH</v>
      </c>
      <c r="M857" s="8">
        <f t="shared" si="130"/>
        <v>25</v>
      </c>
      <c r="N857" s="8">
        <f t="shared" si="131"/>
        <v>45</v>
      </c>
      <c r="O857" s="8">
        <f t="shared" si="132"/>
        <v>50</v>
      </c>
      <c r="P857" s="8">
        <f t="shared" si="133"/>
        <v>16.5</v>
      </c>
      <c r="Q857" s="9">
        <f t="shared" si="134"/>
        <v>34.475000000000001</v>
      </c>
      <c r="R857" s="9">
        <f t="shared" si="135"/>
        <v>35.625</v>
      </c>
      <c r="S857" s="9">
        <f t="shared" si="136"/>
        <v>30.425000000000001</v>
      </c>
      <c r="T857" s="9">
        <f t="shared" si="137"/>
        <v>34.125</v>
      </c>
      <c r="U857" s="8">
        <f t="shared" si="138"/>
        <v>33.508333333333333</v>
      </c>
      <c r="V857" s="8">
        <f t="shared" si="139"/>
        <v>33.662499999999994</v>
      </c>
    </row>
    <row r="858" spans="1:22" ht="13.5" x14ac:dyDescent="0.25">
      <c r="A858" s="3">
        <f>RSI!A858</f>
        <v>43251</v>
      </c>
      <c r="B858" s="2">
        <f>RSI!B858</f>
        <v>2.5329000000000002</v>
      </c>
      <c r="C858" s="2">
        <f>RSI!I858</f>
        <v>67.950316207859828</v>
      </c>
      <c r="D858" s="2">
        <f>MACD!E858</f>
        <v>-8.9027860091980049E-2</v>
      </c>
      <c r="E858" s="2">
        <f>MACD!F858</f>
        <v>-7.6215566222349249E-2</v>
      </c>
      <c r="F858" s="2">
        <f>'Moving Avg'!D858</f>
        <v>2.5222600000000002</v>
      </c>
      <c r="G858" s="2">
        <f>'Moving Avg'!F858</f>
        <v>2.4169550000000002</v>
      </c>
      <c r="H858" s="2">
        <f>'Moving Avg'!G858</f>
        <v>2.2502119999999999</v>
      </c>
      <c r="I858" s="2">
        <f>'Moving Avg'!H858</f>
        <v>2.070450999999998</v>
      </c>
      <c r="J858" s="6" t="str">
        <f>OBV!F858</f>
        <v>BULLISH</v>
      </c>
      <c r="K858" s="6" t="str">
        <f>OBV!G858</f>
        <v>NEUTRAL</v>
      </c>
      <c r="L858" s="6" t="str">
        <f>OBV!H858</f>
        <v>CONFIRMED BULLISH</v>
      </c>
      <c r="M858" s="8">
        <f t="shared" si="130"/>
        <v>25</v>
      </c>
      <c r="N858" s="8">
        <f t="shared" si="131"/>
        <v>45</v>
      </c>
      <c r="O858" s="8">
        <f t="shared" si="132"/>
        <v>50</v>
      </c>
      <c r="P858" s="8">
        <f t="shared" si="133"/>
        <v>83.5</v>
      </c>
      <c r="Q858" s="9">
        <f t="shared" si="134"/>
        <v>44.524999999999999</v>
      </c>
      <c r="R858" s="9">
        <f t="shared" si="135"/>
        <v>52.375</v>
      </c>
      <c r="S858" s="9">
        <f t="shared" si="136"/>
        <v>60.575000000000003</v>
      </c>
      <c r="T858" s="9">
        <f t="shared" si="137"/>
        <v>50.875</v>
      </c>
      <c r="U858" s="8">
        <f t="shared" si="138"/>
        <v>52.491666666666674</v>
      </c>
      <c r="V858" s="8">
        <f t="shared" si="139"/>
        <v>52.087500000000006</v>
      </c>
    </row>
    <row r="859" spans="1:22" ht="13.5" x14ac:dyDescent="0.25">
      <c r="A859" s="3">
        <f>RSI!A859</f>
        <v>43252</v>
      </c>
      <c r="B859" s="2">
        <f>RSI!B859</f>
        <v>2.4914000000000001</v>
      </c>
      <c r="C859" s="2">
        <f>RSI!I859</f>
        <v>61.727250411277261</v>
      </c>
      <c r="D859" s="2">
        <f>MACD!E859</f>
        <v>-7.9133275922164348E-2</v>
      </c>
      <c r="E859" s="2">
        <f>MACD!F859</f>
        <v>-7.6799108162312266E-2</v>
      </c>
      <c r="F859" s="2">
        <f>'Moving Avg'!D859</f>
        <v>2.5115799999999999</v>
      </c>
      <c r="G859" s="2">
        <f>'Moving Avg'!F859</f>
        <v>2.4264450000000002</v>
      </c>
      <c r="H859" s="2">
        <f>'Moving Avg'!G859</f>
        <v>2.2580420000000001</v>
      </c>
      <c r="I859" s="2">
        <f>'Moving Avg'!H859</f>
        <v>2.0731484999999976</v>
      </c>
      <c r="J859" s="6" t="str">
        <f>OBV!F859</f>
        <v>BEARISH</v>
      </c>
      <c r="K859" s="6" t="str">
        <f>OBV!G859</f>
        <v>NEUTRAL</v>
      </c>
      <c r="L859" s="6" t="str">
        <f>OBV!H859</f>
        <v>CONFIRMED BEARISH</v>
      </c>
      <c r="M859" s="8">
        <f t="shared" si="130"/>
        <v>25</v>
      </c>
      <c r="N859" s="8">
        <f t="shared" si="131"/>
        <v>45</v>
      </c>
      <c r="O859" s="8">
        <f t="shared" si="132"/>
        <v>50</v>
      </c>
      <c r="P859" s="8">
        <f t="shared" si="133"/>
        <v>16.5</v>
      </c>
      <c r="Q859" s="9">
        <f t="shared" si="134"/>
        <v>34.475000000000001</v>
      </c>
      <c r="R859" s="9">
        <f t="shared" si="135"/>
        <v>35.625</v>
      </c>
      <c r="S859" s="9">
        <f t="shared" si="136"/>
        <v>30.425000000000001</v>
      </c>
      <c r="T859" s="9">
        <f t="shared" si="137"/>
        <v>34.125</v>
      </c>
      <c r="U859" s="8">
        <f t="shared" si="138"/>
        <v>33.508333333333333</v>
      </c>
      <c r="V859" s="8">
        <f t="shared" si="139"/>
        <v>33.662499999999994</v>
      </c>
    </row>
    <row r="860" spans="1:22" ht="13.5" x14ac:dyDescent="0.25">
      <c r="A860" s="3">
        <f>RSI!A860</f>
        <v>43255</v>
      </c>
      <c r="B860" s="2">
        <f>RSI!B860</f>
        <v>2.4914000000000001</v>
      </c>
      <c r="C860" s="2">
        <f>RSI!I860</f>
        <v>61.727250411277261</v>
      </c>
      <c r="D860" s="2">
        <f>MACD!E860</f>
        <v>-5.4927168371201596E-2</v>
      </c>
      <c r="E860" s="2">
        <f>MACD!F860</f>
        <v>-7.2424720204090132E-2</v>
      </c>
      <c r="F860" s="2">
        <f>'Moving Avg'!D860</f>
        <v>2.5020800000000003</v>
      </c>
      <c r="G860" s="2">
        <f>'Moving Avg'!F860</f>
        <v>2.4353449999999999</v>
      </c>
      <c r="H860" s="2">
        <f>'Moving Avg'!G860</f>
        <v>2.2658719999999999</v>
      </c>
      <c r="I860" s="2">
        <f>'Moving Avg'!H860</f>
        <v>2.075905499999998</v>
      </c>
      <c r="J860" s="6" t="str">
        <f>OBV!F860</f>
        <v>BULLISH</v>
      </c>
      <c r="K860" s="6" t="str">
        <f>OBV!G860</f>
        <v>NEUTRAL</v>
      </c>
      <c r="L860" s="6" t="str">
        <f>OBV!H860</f>
        <v>BULLISH DIVERGENCE</v>
      </c>
      <c r="M860" s="8">
        <f t="shared" si="130"/>
        <v>25</v>
      </c>
      <c r="N860" s="8">
        <f t="shared" si="131"/>
        <v>0</v>
      </c>
      <c r="O860" s="8">
        <f t="shared" si="132"/>
        <v>50</v>
      </c>
      <c r="P860" s="8">
        <f t="shared" si="133"/>
        <v>66.5</v>
      </c>
      <c r="Q860" s="9">
        <f t="shared" si="134"/>
        <v>26.225000000000001</v>
      </c>
      <c r="R860" s="9">
        <f t="shared" si="135"/>
        <v>39.125</v>
      </c>
      <c r="S860" s="9">
        <f t="shared" si="136"/>
        <v>46.174999999999997</v>
      </c>
      <c r="T860" s="9">
        <f t="shared" si="137"/>
        <v>35.375</v>
      </c>
      <c r="U860" s="8">
        <f t="shared" si="138"/>
        <v>37.174999999999997</v>
      </c>
      <c r="V860" s="8">
        <f t="shared" si="139"/>
        <v>36.724999999999994</v>
      </c>
    </row>
    <row r="861" spans="1:22" ht="13.5" x14ac:dyDescent="0.25">
      <c r="A861" s="3">
        <f>RSI!A861</f>
        <v>43256</v>
      </c>
      <c r="B861" s="2">
        <f>RSI!B861</f>
        <v>2.4914000000000001</v>
      </c>
      <c r="C861" s="2">
        <f>RSI!I861</f>
        <v>61.727250411277261</v>
      </c>
      <c r="D861" s="2">
        <f>MACD!E861</f>
        <v>-3.2259395579180339E-2</v>
      </c>
      <c r="E861" s="2">
        <f>MACD!F861</f>
        <v>-6.4391655279108173E-2</v>
      </c>
      <c r="F861" s="2">
        <f>'Moving Avg'!D861</f>
        <v>2.4997000000000003</v>
      </c>
      <c r="G861" s="2">
        <f>'Moving Avg'!F861</f>
        <v>2.4427599999999998</v>
      </c>
      <c r="H861" s="2">
        <f>'Moving Avg'!G861</f>
        <v>2.2747700000000002</v>
      </c>
      <c r="I861" s="2">
        <f>'Moving Avg'!H861</f>
        <v>2.078602999999998</v>
      </c>
      <c r="J861" s="6" t="str">
        <f>OBV!F861</f>
        <v>BULLISH</v>
      </c>
      <c r="K861" s="6" t="str">
        <f>OBV!G861</f>
        <v>NEUTRAL</v>
      </c>
      <c r="L861" s="6" t="str">
        <f>OBV!H861</f>
        <v>BULLISH DIVERGENCE</v>
      </c>
      <c r="M861" s="8">
        <f t="shared" si="130"/>
        <v>25</v>
      </c>
      <c r="N861" s="8">
        <f t="shared" si="131"/>
        <v>0</v>
      </c>
      <c r="O861" s="8">
        <f t="shared" si="132"/>
        <v>50</v>
      </c>
      <c r="P861" s="8">
        <f t="shared" si="133"/>
        <v>66.5</v>
      </c>
      <c r="Q861" s="9">
        <f t="shared" si="134"/>
        <v>26.225000000000001</v>
      </c>
      <c r="R861" s="9">
        <f t="shared" si="135"/>
        <v>39.125</v>
      </c>
      <c r="S861" s="9">
        <f t="shared" si="136"/>
        <v>46.174999999999997</v>
      </c>
      <c r="T861" s="9">
        <f t="shared" si="137"/>
        <v>35.375</v>
      </c>
      <c r="U861" s="8">
        <f t="shared" si="138"/>
        <v>37.174999999999997</v>
      </c>
      <c r="V861" s="8">
        <f t="shared" si="139"/>
        <v>36.724999999999994</v>
      </c>
    </row>
    <row r="862" spans="1:22" ht="13.5" x14ac:dyDescent="0.25">
      <c r="A862" s="3">
        <f>RSI!A862</f>
        <v>43257</v>
      </c>
      <c r="B862" s="2">
        <f>RSI!B862</f>
        <v>2.4380000000000002</v>
      </c>
      <c r="C862" s="2">
        <f>RSI!I862</f>
        <v>53.807636064115357</v>
      </c>
      <c r="D862" s="2">
        <f>MACD!E862</f>
        <v>-7.8198653794006034E-3</v>
      </c>
      <c r="E862" s="2">
        <f>MACD!F862</f>
        <v>-5.3077297299166659E-2</v>
      </c>
      <c r="F862" s="2">
        <f>'Moving Avg'!D862</f>
        <v>2.4890200000000005</v>
      </c>
      <c r="G862" s="2">
        <f>'Moving Avg'!F862</f>
        <v>2.4489899999999998</v>
      </c>
      <c r="H862" s="2">
        <f>'Moving Avg'!G862</f>
        <v>2.2826</v>
      </c>
      <c r="I862" s="2">
        <f>'Moving Avg'!H862</f>
        <v>2.0810334999999984</v>
      </c>
      <c r="J862" s="6" t="str">
        <f>OBV!F862</f>
        <v>BULLISH</v>
      </c>
      <c r="K862" s="6" t="str">
        <f>OBV!G862</f>
        <v>NEUTRAL</v>
      </c>
      <c r="L862" s="6" t="str">
        <f>OBV!H862</f>
        <v>BULLISH DIVERGENCE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66.5</v>
      </c>
      <c r="Q862" s="9">
        <f t="shared" si="134"/>
        <v>26.225000000000001</v>
      </c>
      <c r="R862" s="9">
        <f t="shared" si="135"/>
        <v>39.125</v>
      </c>
      <c r="S862" s="9">
        <f t="shared" si="136"/>
        <v>46.174999999999997</v>
      </c>
      <c r="T862" s="9">
        <f t="shared" si="137"/>
        <v>35.375</v>
      </c>
      <c r="U862" s="8">
        <f t="shared" si="138"/>
        <v>37.174999999999997</v>
      </c>
      <c r="V862" s="8">
        <f t="shared" si="139"/>
        <v>36.724999999999994</v>
      </c>
    </row>
    <row r="863" spans="1:22" ht="13.5" x14ac:dyDescent="0.25">
      <c r="A863" s="3">
        <f>RSI!A863</f>
        <v>43258</v>
      </c>
      <c r="B863" s="2">
        <f>RSI!B863</f>
        <v>2.4499</v>
      </c>
      <c r="C863" s="2">
        <f>RSI!I863</f>
        <v>55.187439582109768</v>
      </c>
      <c r="D863" s="2">
        <f>MACD!E863</f>
        <v>2.6968020464028797E-3</v>
      </c>
      <c r="E863" s="2">
        <f>MACD!F863</f>
        <v>-4.192247743005275E-2</v>
      </c>
      <c r="F863" s="2">
        <f>'Moving Avg'!D863</f>
        <v>2.4724200000000001</v>
      </c>
      <c r="G863" s="2">
        <f>'Moving Avg'!F863</f>
        <v>2.4552199999999997</v>
      </c>
      <c r="H863" s="2">
        <f>'Moving Avg'!G863</f>
        <v>2.2901940000000001</v>
      </c>
      <c r="I863" s="2">
        <f>'Moving Avg'!H863</f>
        <v>2.0837309999999984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16.5</v>
      </c>
      <c r="Q863" s="9">
        <f t="shared" si="134"/>
        <v>18.725000000000001</v>
      </c>
      <c r="R863" s="9">
        <f t="shared" si="135"/>
        <v>26.625</v>
      </c>
      <c r="S863" s="9">
        <f t="shared" si="136"/>
        <v>23.675000000000001</v>
      </c>
      <c r="T863" s="9">
        <f t="shared" si="137"/>
        <v>22.875</v>
      </c>
      <c r="U863" s="8">
        <f t="shared" si="138"/>
        <v>23.008333333333336</v>
      </c>
      <c r="V863" s="8">
        <f t="shared" si="139"/>
        <v>22.975000000000001</v>
      </c>
    </row>
    <row r="864" spans="1:22" ht="13.5" x14ac:dyDescent="0.25">
      <c r="A864" s="3">
        <f>RSI!A864</f>
        <v>43259</v>
      </c>
      <c r="B864" s="2">
        <f>RSI!B864</f>
        <v>2.4794999999999998</v>
      </c>
      <c r="C864" s="2">
        <f>RSI!I864</f>
        <v>58.50750076719941</v>
      </c>
      <c r="D864" s="2">
        <f>MACD!E864</f>
        <v>1.7401350006261751E-2</v>
      </c>
      <c r="E864" s="2">
        <f>MACD!F864</f>
        <v>-3.0057711942789851E-2</v>
      </c>
      <c r="F864" s="2">
        <f>'Moving Avg'!D864</f>
        <v>2.47004</v>
      </c>
      <c r="G864" s="2">
        <f>'Moving Avg'!F864</f>
        <v>2.4650050000000001</v>
      </c>
      <c r="H864" s="2">
        <f>'Moving Avg'!G864</f>
        <v>2.2977860000000003</v>
      </c>
      <c r="I864" s="2">
        <f>'Moving Avg'!H864</f>
        <v>2.0863689999999981</v>
      </c>
      <c r="J864" s="6" t="str">
        <f>OBV!F864</f>
        <v>BULLISH</v>
      </c>
      <c r="K864" s="6" t="str">
        <f>OBV!G864</f>
        <v>NEUTRAL</v>
      </c>
      <c r="L864" s="6" t="str">
        <f>OBV!H864</f>
        <v>BULLISH DIVERGENCE</v>
      </c>
      <c r="M864" s="8">
        <f t="shared" si="130"/>
        <v>25</v>
      </c>
      <c r="N864" s="8">
        <f t="shared" si="131"/>
        <v>0</v>
      </c>
      <c r="O864" s="8">
        <f t="shared" si="132"/>
        <v>50</v>
      </c>
      <c r="P864" s="8">
        <f t="shared" si="133"/>
        <v>66.5</v>
      </c>
      <c r="Q864" s="9">
        <f t="shared" si="134"/>
        <v>26.225000000000001</v>
      </c>
      <c r="R864" s="9">
        <f t="shared" si="135"/>
        <v>39.125</v>
      </c>
      <c r="S864" s="9">
        <f t="shared" si="136"/>
        <v>46.174999999999997</v>
      </c>
      <c r="T864" s="9">
        <f t="shared" si="137"/>
        <v>35.375</v>
      </c>
      <c r="U864" s="8">
        <f t="shared" si="138"/>
        <v>37.174999999999997</v>
      </c>
      <c r="V864" s="8">
        <f t="shared" si="139"/>
        <v>36.724999999999994</v>
      </c>
    </row>
    <row r="865" spans="1:22" ht="13.5" x14ac:dyDescent="0.25">
      <c r="A865" s="3">
        <f>RSI!A865</f>
        <v>43262</v>
      </c>
      <c r="B865" s="2">
        <f>RSI!B865</f>
        <v>2.4794999999999998</v>
      </c>
      <c r="C865" s="2">
        <f>RSI!I865</f>
        <v>58.50750076719941</v>
      </c>
      <c r="D865" s="2">
        <f>MACD!E865</f>
        <v>2.8560168493259042E-2</v>
      </c>
      <c r="E865" s="2">
        <f>MACD!F865</f>
        <v>-1.8334135855580073E-2</v>
      </c>
      <c r="F865" s="2">
        <f>'Moving Avg'!D865</f>
        <v>2.46766</v>
      </c>
      <c r="G865" s="2">
        <f>'Moving Avg'!F865</f>
        <v>2.47479</v>
      </c>
      <c r="H865" s="2">
        <f>'Moving Avg'!G865</f>
        <v>2.3054960000000002</v>
      </c>
      <c r="I865" s="2">
        <f>'Moving Avg'!H865</f>
        <v>2.0890069999999978</v>
      </c>
      <c r="J865" s="6" t="str">
        <f>OBV!F865</f>
        <v>BULLISH</v>
      </c>
      <c r="K865" s="6" t="str">
        <f>OBV!G865</f>
        <v>NEUTRAL</v>
      </c>
      <c r="L865" s="6" t="str">
        <f>OBV!H865</f>
        <v>BULLISH DIVERGENCE</v>
      </c>
      <c r="M865" s="8">
        <f t="shared" si="130"/>
        <v>25</v>
      </c>
      <c r="N865" s="8">
        <f t="shared" si="131"/>
        <v>0</v>
      </c>
      <c r="O865" s="8">
        <f t="shared" si="132"/>
        <v>50</v>
      </c>
      <c r="P865" s="8">
        <f t="shared" si="133"/>
        <v>66.5</v>
      </c>
      <c r="Q865" s="9">
        <f t="shared" si="134"/>
        <v>26.225000000000001</v>
      </c>
      <c r="R865" s="9">
        <f t="shared" si="135"/>
        <v>39.125</v>
      </c>
      <c r="S865" s="9">
        <f t="shared" si="136"/>
        <v>46.174999999999997</v>
      </c>
      <c r="T865" s="9">
        <f t="shared" si="137"/>
        <v>35.375</v>
      </c>
      <c r="U865" s="8">
        <f t="shared" si="138"/>
        <v>37.174999999999997</v>
      </c>
      <c r="V865" s="8">
        <f t="shared" si="139"/>
        <v>36.724999999999994</v>
      </c>
    </row>
    <row r="866" spans="1:22" ht="13.5" x14ac:dyDescent="0.25">
      <c r="A866" s="3">
        <f>RSI!A866</f>
        <v>43263</v>
      </c>
      <c r="B866" s="2">
        <f>RSI!B866</f>
        <v>2.4794999999999998</v>
      </c>
      <c r="C866" s="2">
        <f>RSI!I866</f>
        <v>58.50750076719941</v>
      </c>
      <c r="D866" s="2">
        <f>MACD!E866</f>
        <v>3.2177360544402234E-2</v>
      </c>
      <c r="E866" s="2">
        <f>MACD!F866</f>
        <v>-8.2318365755836113E-3</v>
      </c>
      <c r="F866" s="2">
        <f>'Moving Avg'!D866</f>
        <v>2.4652799999999999</v>
      </c>
      <c r="G866" s="2">
        <f>'Moving Avg'!F866</f>
        <v>2.4813149999999999</v>
      </c>
      <c r="H866" s="2">
        <f>'Moving Avg'!G866</f>
        <v>2.3135620000000001</v>
      </c>
      <c r="I866" s="2">
        <f>'Moving Avg'!H866</f>
        <v>2.0914379999999979</v>
      </c>
      <c r="J866" s="6" t="str">
        <f>OBV!F866</f>
        <v>BULLISH</v>
      </c>
      <c r="K866" s="6" t="str">
        <f>OBV!G866</f>
        <v>NEUTRAL</v>
      </c>
      <c r="L866" s="6" t="str">
        <f>OBV!H866</f>
        <v>BULLISH DIVERGENCE</v>
      </c>
      <c r="M866" s="8">
        <f t="shared" si="130"/>
        <v>25</v>
      </c>
      <c r="N866" s="8">
        <f t="shared" si="131"/>
        <v>0</v>
      </c>
      <c r="O866" s="8">
        <f t="shared" si="132"/>
        <v>50</v>
      </c>
      <c r="P866" s="8">
        <f t="shared" si="133"/>
        <v>66.5</v>
      </c>
      <c r="Q866" s="9">
        <f t="shared" si="134"/>
        <v>26.225000000000001</v>
      </c>
      <c r="R866" s="9">
        <f t="shared" si="135"/>
        <v>39.125</v>
      </c>
      <c r="S866" s="9">
        <f t="shared" si="136"/>
        <v>46.174999999999997</v>
      </c>
      <c r="T866" s="9">
        <f t="shared" si="137"/>
        <v>35.375</v>
      </c>
      <c r="U866" s="8">
        <f t="shared" si="138"/>
        <v>37.174999999999997</v>
      </c>
      <c r="V866" s="8">
        <f t="shared" si="139"/>
        <v>36.724999999999994</v>
      </c>
    </row>
    <row r="867" spans="1:22" ht="13.5" x14ac:dyDescent="0.25">
      <c r="A867" s="3">
        <f>RSI!A867</f>
        <v>43264</v>
      </c>
      <c r="B867" s="2">
        <f>RSI!B867</f>
        <v>2.4914000000000001</v>
      </c>
      <c r="C867" s="2">
        <f>RSI!I867</f>
        <v>59.995704058446179</v>
      </c>
      <c r="D867" s="2">
        <f>MACD!E867</f>
        <v>3.2203623712170337E-2</v>
      </c>
      <c r="E867" s="2">
        <f>MACD!F867</f>
        <v>-1.4474451803282197E-4</v>
      </c>
      <c r="F867" s="2">
        <f>'Moving Avg'!D867</f>
        <v>2.4759599999999997</v>
      </c>
      <c r="G867" s="2">
        <f>'Moving Avg'!F867</f>
        <v>2.488435</v>
      </c>
      <c r="H867" s="2">
        <f>'Moving Avg'!G867</f>
        <v>2.321866</v>
      </c>
      <c r="I867" s="2">
        <f>'Moving Avg'!H867</f>
        <v>2.0942244999999975</v>
      </c>
      <c r="J867" s="6" t="str">
        <f>OBV!F867</f>
        <v>BULLISH</v>
      </c>
      <c r="K867" s="6" t="str">
        <f>OBV!G867</f>
        <v>NEUTRAL</v>
      </c>
      <c r="L867" s="6" t="str">
        <f>OBV!H867</f>
        <v>CONFIRMED BULLISH</v>
      </c>
      <c r="M867" s="8">
        <f t="shared" si="130"/>
        <v>25</v>
      </c>
      <c r="N867" s="8">
        <f t="shared" si="131"/>
        <v>0</v>
      </c>
      <c r="O867" s="8">
        <f t="shared" si="132"/>
        <v>50</v>
      </c>
      <c r="P867" s="8">
        <f t="shared" si="133"/>
        <v>83.5</v>
      </c>
      <c r="Q867" s="9">
        <f t="shared" si="134"/>
        <v>28.774999999999999</v>
      </c>
      <c r="R867" s="9">
        <f t="shared" si="135"/>
        <v>43.375</v>
      </c>
      <c r="S867" s="9">
        <f t="shared" si="136"/>
        <v>53.825000000000003</v>
      </c>
      <c r="T867" s="9">
        <f t="shared" si="137"/>
        <v>39.625</v>
      </c>
      <c r="U867" s="8">
        <f t="shared" si="138"/>
        <v>41.991666666666667</v>
      </c>
      <c r="V867" s="8">
        <f t="shared" si="139"/>
        <v>41.400000000000006</v>
      </c>
    </row>
    <row r="868" spans="1:22" ht="13.5" x14ac:dyDescent="0.25">
      <c r="A868" s="3">
        <f>RSI!A868</f>
        <v>43265</v>
      </c>
      <c r="B868" s="2">
        <f>RSI!B868</f>
        <v>2.4914000000000001</v>
      </c>
      <c r="C868" s="2">
        <f>RSI!I868</f>
        <v>59.995704058446179</v>
      </c>
      <c r="D868" s="2">
        <f>MACD!E868</f>
        <v>3.8241822789912394E-2</v>
      </c>
      <c r="E868" s="2">
        <f>MACD!F868</f>
        <v>7.5325689435562218E-3</v>
      </c>
      <c r="F868" s="2">
        <f>'Moving Avg'!D868</f>
        <v>2.4842599999999999</v>
      </c>
      <c r="G868" s="2">
        <f>'Moving Avg'!F868</f>
        <v>2.495555</v>
      </c>
      <c r="H868" s="2">
        <f>'Moving Avg'!G868</f>
        <v>2.3301699999999999</v>
      </c>
      <c r="I868" s="2">
        <f>'Moving Avg'!H868</f>
        <v>2.0968924999999983</v>
      </c>
      <c r="J868" s="6" t="str">
        <f>OBV!F868</f>
        <v>BULLISH</v>
      </c>
      <c r="K868" s="6" t="str">
        <f>OBV!G868</f>
        <v>NEUTRAL</v>
      </c>
      <c r="L868" s="6" t="str">
        <f>OBV!H868</f>
        <v>CONFIRMED BULLISH</v>
      </c>
      <c r="M868" s="8">
        <f t="shared" si="130"/>
        <v>25</v>
      </c>
      <c r="N868" s="8">
        <f t="shared" si="131"/>
        <v>0</v>
      </c>
      <c r="O868" s="8">
        <f t="shared" si="132"/>
        <v>50</v>
      </c>
      <c r="P868" s="8">
        <f t="shared" si="133"/>
        <v>83.5</v>
      </c>
      <c r="Q868" s="9">
        <f t="shared" si="134"/>
        <v>28.774999999999999</v>
      </c>
      <c r="R868" s="9">
        <f t="shared" si="135"/>
        <v>43.375</v>
      </c>
      <c r="S868" s="9">
        <f t="shared" si="136"/>
        <v>53.825000000000003</v>
      </c>
      <c r="T868" s="9">
        <f t="shared" si="137"/>
        <v>39.625</v>
      </c>
      <c r="U868" s="8">
        <f t="shared" si="138"/>
        <v>41.991666666666667</v>
      </c>
      <c r="V868" s="8">
        <f t="shared" si="139"/>
        <v>41.400000000000006</v>
      </c>
    </row>
    <row r="869" spans="1:22" ht="13.5" x14ac:dyDescent="0.25">
      <c r="A869" s="3">
        <f>RSI!A869</f>
        <v>43269</v>
      </c>
      <c r="B869" s="2">
        <f>RSI!B869</f>
        <v>2.5032999999999999</v>
      </c>
      <c r="C869" s="2">
        <f>RSI!I869</f>
        <v>61.593307336294338</v>
      </c>
      <c r="D869" s="2">
        <f>MACD!E869</f>
        <v>3.5743638901649444E-2</v>
      </c>
      <c r="E869" s="2">
        <f>MACD!F869</f>
        <v>1.3174782935174868E-2</v>
      </c>
      <c r="F869" s="2">
        <f>'Moving Avg'!D869</f>
        <v>2.48902</v>
      </c>
      <c r="G869" s="2">
        <f>'Moving Avg'!F869</f>
        <v>2.5000050000000003</v>
      </c>
      <c r="H869" s="2">
        <f>'Moving Avg'!G869</f>
        <v>2.3387119999999997</v>
      </c>
      <c r="I869" s="2">
        <f>'Moving Avg'!H869</f>
        <v>2.099797499999998</v>
      </c>
      <c r="J869" s="6" t="str">
        <f>OBV!F869</f>
        <v>BULLISH</v>
      </c>
      <c r="K869" s="6" t="str">
        <f>OBV!G869</f>
        <v>NEUTRAL</v>
      </c>
      <c r="L869" s="6" t="str">
        <f>OBV!H869</f>
        <v>CONFIRMED BULLISH</v>
      </c>
      <c r="M869" s="8">
        <f t="shared" si="130"/>
        <v>25</v>
      </c>
      <c r="N869" s="8">
        <f t="shared" si="131"/>
        <v>0</v>
      </c>
      <c r="O869" s="8">
        <f t="shared" si="132"/>
        <v>50</v>
      </c>
      <c r="P869" s="8">
        <f t="shared" si="133"/>
        <v>83.5</v>
      </c>
      <c r="Q869" s="9">
        <f t="shared" si="134"/>
        <v>28.774999999999999</v>
      </c>
      <c r="R869" s="9">
        <f t="shared" si="135"/>
        <v>43.375</v>
      </c>
      <c r="S869" s="9">
        <f t="shared" si="136"/>
        <v>53.825000000000003</v>
      </c>
      <c r="T869" s="9">
        <f t="shared" si="137"/>
        <v>39.625</v>
      </c>
      <c r="U869" s="8">
        <f t="shared" si="138"/>
        <v>41.991666666666667</v>
      </c>
      <c r="V869" s="8">
        <f t="shared" si="139"/>
        <v>41.400000000000006</v>
      </c>
    </row>
    <row r="870" spans="1:22" ht="13.5" x14ac:dyDescent="0.25">
      <c r="A870" s="3">
        <f>RSI!A870</f>
        <v>43270</v>
      </c>
      <c r="B870" s="2">
        <f>RSI!B870</f>
        <v>2.5091999999999999</v>
      </c>
      <c r="C870" s="2">
        <f>RSI!I870</f>
        <v>62.395162194790942</v>
      </c>
      <c r="D870" s="2">
        <f>MACD!E870</f>
        <v>3.2806387833618E-2</v>
      </c>
      <c r="E870" s="2">
        <f>MACD!F870</f>
        <v>1.7101103914863493E-2</v>
      </c>
      <c r="F870" s="2">
        <f>'Moving Avg'!D870</f>
        <v>2.4949599999999998</v>
      </c>
      <c r="G870" s="2">
        <f>'Moving Avg'!F870</f>
        <v>2.4994100000000001</v>
      </c>
      <c r="H870" s="2">
        <f>'Moving Avg'!G870</f>
        <v>2.3461860000000003</v>
      </c>
      <c r="I870" s="2">
        <f>'Moving Avg'!H870</f>
        <v>2.1026139999999982</v>
      </c>
      <c r="J870" s="6" t="str">
        <f>OBV!F870</f>
        <v>BULLISH</v>
      </c>
      <c r="K870" s="6" t="str">
        <f>OBV!G870</f>
        <v>STRONG</v>
      </c>
      <c r="L870" s="6" t="str">
        <f>OBV!H870</f>
        <v>CONFIRMED BULLISH</v>
      </c>
      <c r="M870" s="8">
        <f t="shared" si="130"/>
        <v>25</v>
      </c>
      <c r="N870" s="8">
        <f t="shared" si="131"/>
        <v>0</v>
      </c>
      <c r="O870" s="8">
        <f t="shared" si="132"/>
        <v>50</v>
      </c>
      <c r="P870" s="8">
        <f t="shared" si="133"/>
        <v>100</v>
      </c>
      <c r="Q870" s="9">
        <f t="shared" si="134"/>
        <v>31.25</v>
      </c>
      <c r="R870" s="9">
        <f t="shared" si="135"/>
        <v>47.5</v>
      </c>
      <c r="S870" s="9">
        <f t="shared" si="136"/>
        <v>61.25</v>
      </c>
      <c r="T870" s="9">
        <f t="shared" si="137"/>
        <v>43.75</v>
      </c>
      <c r="U870" s="8">
        <f t="shared" si="138"/>
        <v>46.666666666666664</v>
      </c>
      <c r="V870" s="8">
        <f t="shared" si="139"/>
        <v>45.9375</v>
      </c>
    </row>
    <row r="871" spans="1:22" ht="13.5" x14ac:dyDescent="0.25">
      <c r="A871" s="3">
        <f>RSI!A871</f>
        <v>43271</v>
      </c>
      <c r="B871" s="2">
        <f>RSI!B871</f>
        <v>2.4914000000000001</v>
      </c>
      <c r="C871" s="2">
        <f>RSI!I871</f>
        <v>58.431568975301509</v>
      </c>
      <c r="D871" s="2">
        <f>MACD!E871</f>
        <v>3.1246930297882169E-2</v>
      </c>
      <c r="E871" s="2">
        <f>MACD!F871</f>
        <v>1.9930269191467228E-2</v>
      </c>
      <c r="F871" s="2">
        <f>'Moving Avg'!D871</f>
        <v>2.4973400000000003</v>
      </c>
      <c r="G871" s="2">
        <f>'Moving Avg'!F871</f>
        <v>2.4970349999999999</v>
      </c>
      <c r="H871" s="2">
        <f>'Moving Avg'!G871</f>
        <v>2.3522359999999995</v>
      </c>
      <c r="I871" s="2">
        <f>'Moving Avg'!H871</f>
        <v>2.1051639999999985</v>
      </c>
      <c r="J871" s="6" t="str">
        <f>OBV!F871</f>
        <v>BULLISH</v>
      </c>
      <c r="K871" s="6" t="str">
        <f>OBV!G871</f>
        <v>STRONG</v>
      </c>
      <c r="L871" s="6" t="str">
        <f>OBV!H871</f>
        <v>CONFIRMED BULLISH</v>
      </c>
      <c r="M871" s="8">
        <f t="shared" si="130"/>
        <v>25</v>
      </c>
      <c r="N871" s="8">
        <f t="shared" si="131"/>
        <v>0</v>
      </c>
      <c r="O871" s="8">
        <f t="shared" si="132"/>
        <v>50</v>
      </c>
      <c r="P871" s="8">
        <f t="shared" si="133"/>
        <v>100</v>
      </c>
      <c r="Q871" s="9">
        <f t="shared" si="134"/>
        <v>31.25</v>
      </c>
      <c r="R871" s="9">
        <f t="shared" si="135"/>
        <v>47.5</v>
      </c>
      <c r="S871" s="9">
        <f t="shared" si="136"/>
        <v>61.25</v>
      </c>
      <c r="T871" s="9">
        <f t="shared" si="137"/>
        <v>43.75</v>
      </c>
      <c r="U871" s="8">
        <f t="shared" si="138"/>
        <v>46.666666666666664</v>
      </c>
      <c r="V871" s="8">
        <f t="shared" si="139"/>
        <v>45.9375</v>
      </c>
    </row>
    <row r="872" spans="1:22" ht="13.5" x14ac:dyDescent="0.25">
      <c r="A872" s="3">
        <f>RSI!A872</f>
        <v>43272</v>
      </c>
      <c r="B872" s="2">
        <f>RSI!B872</f>
        <v>2.4914000000000001</v>
      </c>
      <c r="C872" s="2">
        <f>RSI!I872</f>
        <v>58.431568975301502</v>
      </c>
      <c r="D872" s="2">
        <f>MACD!E872</f>
        <v>2.1453658094125139E-2</v>
      </c>
      <c r="E872" s="2">
        <f>MACD!F872</f>
        <v>2.0234946971998811E-2</v>
      </c>
      <c r="F872" s="2">
        <f>'Moving Avg'!D872</f>
        <v>2.4973400000000003</v>
      </c>
      <c r="G872" s="2">
        <f>'Moving Avg'!F872</f>
        <v>2.4940699999999998</v>
      </c>
      <c r="H872" s="2">
        <f>'Moving Avg'!G872</f>
        <v>2.3595920000000001</v>
      </c>
      <c r="I872" s="2">
        <f>'Moving Avg'!H872</f>
        <v>2.1076544999999984</v>
      </c>
      <c r="J872" s="6" t="str">
        <f>OBV!F872</f>
        <v>BULLISH</v>
      </c>
      <c r="K872" s="6" t="str">
        <f>OBV!G872</f>
        <v>STRONG</v>
      </c>
      <c r="L872" s="6" t="str">
        <f>OBV!H872</f>
        <v>NEUTRAL</v>
      </c>
      <c r="M872" s="8">
        <f t="shared" si="130"/>
        <v>25</v>
      </c>
      <c r="N872" s="8">
        <f t="shared" si="131"/>
        <v>0</v>
      </c>
      <c r="O872" s="8">
        <f t="shared" si="132"/>
        <v>50</v>
      </c>
      <c r="P872" s="8">
        <f t="shared" si="133"/>
        <v>66</v>
      </c>
      <c r="Q872" s="9">
        <f t="shared" si="134"/>
        <v>26.15</v>
      </c>
      <c r="R872" s="9">
        <f t="shared" si="135"/>
        <v>39</v>
      </c>
      <c r="S872" s="9">
        <f t="shared" si="136"/>
        <v>45.95</v>
      </c>
      <c r="T872" s="9">
        <f t="shared" si="137"/>
        <v>35.25</v>
      </c>
      <c r="U872" s="8">
        <f t="shared" si="138"/>
        <v>37.033333333333339</v>
      </c>
      <c r="V872" s="8">
        <f t="shared" si="139"/>
        <v>36.587500000000006</v>
      </c>
    </row>
    <row r="873" spans="1:22" ht="13.5" x14ac:dyDescent="0.25">
      <c r="A873" s="3">
        <f>RSI!A873</f>
        <v>43273</v>
      </c>
      <c r="B873" s="2">
        <f>RSI!B873</f>
        <v>2.4914000000000001</v>
      </c>
      <c r="C873" s="2">
        <f>RSI!I873</f>
        <v>58.431568975301502</v>
      </c>
      <c r="D873" s="2">
        <f>MACD!E873</f>
        <v>1.4758602571590007E-2</v>
      </c>
      <c r="E873" s="2">
        <f>MACD!F873</f>
        <v>1.9139678091917054E-2</v>
      </c>
      <c r="F873" s="2">
        <f>'Moving Avg'!D873</f>
        <v>2.4973400000000003</v>
      </c>
      <c r="G873" s="2">
        <f>'Moving Avg'!F873</f>
        <v>2.4940699999999998</v>
      </c>
      <c r="H873" s="2">
        <f>'Moving Avg'!G873</f>
        <v>2.3659979999999994</v>
      </c>
      <c r="I873" s="2">
        <f>'Moving Avg'!H873</f>
        <v>2.1101449999999984</v>
      </c>
      <c r="J873" s="6" t="str">
        <f>OBV!F873</f>
        <v>BULLISH</v>
      </c>
      <c r="K873" s="6" t="str">
        <f>OBV!G873</f>
        <v>STRONG</v>
      </c>
      <c r="L873" s="6" t="str">
        <f>OBV!H873</f>
        <v>NEUTRAL</v>
      </c>
      <c r="M873" s="8">
        <f t="shared" si="130"/>
        <v>25</v>
      </c>
      <c r="N873" s="8">
        <f t="shared" si="131"/>
        <v>45</v>
      </c>
      <c r="O873" s="8">
        <f t="shared" si="132"/>
        <v>50</v>
      </c>
      <c r="P873" s="8">
        <f t="shared" si="133"/>
        <v>66</v>
      </c>
      <c r="Q873" s="9">
        <f t="shared" si="134"/>
        <v>41.9</v>
      </c>
      <c r="R873" s="9">
        <f t="shared" si="135"/>
        <v>48</v>
      </c>
      <c r="S873" s="9">
        <f t="shared" si="136"/>
        <v>52.7</v>
      </c>
      <c r="T873" s="9">
        <f t="shared" si="137"/>
        <v>46.5</v>
      </c>
      <c r="U873" s="8">
        <f t="shared" si="138"/>
        <v>47.533333333333339</v>
      </c>
      <c r="V873" s="8">
        <f t="shared" si="139"/>
        <v>47.275000000000006</v>
      </c>
    </row>
    <row r="874" spans="1:22" ht="13.5" x14ac:dyDescent="0.25">
      <c r="A874" s="3">
        <f>RSI!A874</f>
        <v>43276</v>
      </c>
      <c r="B874" s="2">
        <f>RSI!B874</f>
        <v>2.4914000000000001</v>
      </c>
      <c r="C874" s="2">
        <f>RSI!I874</f>
        <v>58.431568975301502</v>
      </c>
      <c r="D874" s="2">
        <f>MACD!E874</f>
        <v>1.3425911178474248E-2</v>
      </c>
      <c r="E874" s="2">
        <f>MACD!F874</f>
        <v>1.7996924709228493E-2</v>
      </c>
      <c r="F874" s="2">
        <f>'Moving Avg'!D874</f>
        <v>2.4949600000000003</v>
      </c>
      <c r="G874" s="2">
        <f>'Moving Avg'!F874</f>
        <v>2.4913999999999996</v>
      </c>
      <c r="H874" s="2">
        <f>'Moving Avg'!G874</f>
        <v>2.3724039999999995</v>
      </c>
      <c r="I874" s="2">
        <f>'Moving Avg'!H874</f>
        <v>2.1125174999999987</v>
      </c>
      <c r="J874" s="6" t="str">
        <f>OBV!F874</f>
        <v>BULLISH</v>
      </c>
      <c r="K874" s="6" t="str">
        <f>OBV!G874</f>
        <v>STRONG</v>
      </c>
      <c r="L874" s="6" t="str">
        <f>OBV!H874</f>
        <v>BULLISH DIVERGENCE</v>
      </c>
      <c r="M874" s="8">
        <f t="shared" si="130"/>
        <v>25</v>
      </c>
      <c r="N874" s="8">
        <f t="shared" si="131"/>
        <v>45</v>
      </c>
      <c r="O874" s="8">
        <f t="shared" si="132"/>
        <v>50</v>
      </c>
      <c r="P874" s="8">
        <f t="shared" si="133"/>
        <v>83</v>
      </c>
      <c r="Q874" s="9">
        <f t="shared" si="134"/>
        <v>44.45</v>
      </c>
      <c r="R874" s="9">
        <f t="shared" si="135"/>
        <v>52.25</v>
      </c>
      <c r="S874" s="9">
        <f t="shared" si="136"/>
        <v>60.35</v>
      </c>
      <c r="T874" s="9">
        <f t="shared" si="137"/>
        <v>50.75</v>
      </c>
      <c r="U874" s="8">
        <f t="shared" si="138"/>
        <v>52.35</v>
      </c>
      <c r="V874" s="8">
        <f t="shared" si="139"/>
        <v>51.95</v>
      </c>
    </row>
    <row r="875" spans="1:22" ht="13.5" x14ac:dyDescent="0.25">
      <c r="A875" s="3">
        <f>RSI!A875</f>
        <v>43277</v>
      </c>
      <c r="B875" s="2">
        <f>RSI!B875</f>
        <v>2.4914000000000001</v>
      </c>
      <c r="C875" s="2">
        <f>RSI!I875</f>
        <v>58.431568975301509</v>
      </c>
      <c r="D875" s="2">
        <f>MACD!E875</f>
        <v>1.2093165372716985E-2</v>
      </c>
      <c r="E875" s="2">
        <f>MACD!F875</f>
        <v>1.6816172841926193E-2</v>
      </c>
      <c r="F875" s="2">
        <f>'Moving Avg'!D875</f>
        <v>2.4914000000000001</v>
      </c>
      <c r="G875" s="2">
        <f>'Moving Avg'!F875</f>
        <v>2.4890249999999998</v>
      </c>
      <c r="H875" s="2">
        <f>'Moving Avg'!G875</f>
        <v>2.3790479999999996</v>
      </c>
      <c r="I875" s="2">
        <f>'Moving Avg'!H875</f>
        <v>2.1148309999999988</v>
      </c>
      <c r="J875" s="6" t="str">
        <f>OBV!F875</f>
        <v>BEARISH</v>
      </c>
      <c r="K875" s="6" t="str">
        <f>OBV!G875</f>
        <v>NEUTRAL</v>
      </c>
      <c r="L875" s="6" t="str">
        <f>OBV!H875</f>
        <v>CONFIRMED BEARISH</v>
      </c>
      <c r="M875" s="8">
        <f t="shared" si="130"/>
        <v>25</v>
      </c>
      <c r="N875" s="8">
        <f t="shared" si="131"/>
        <v>45</v>
      </c>
      <c r="O875" s="8">
        <f t="shared" si="132"/>
        <v>50</v>
      </c>
      <c r="P875" s="8">
        <f t="shared" si="133"/>
        <v>16.5</v>
      </c>
      <c r="Q875" s="9">
        <f t="shared" si="134"/>
        <v>34.475000000000001</v>
      </c>
      <c r="R875" s="9">
        <f t="shared" si="135"/>
        <v>35.625</v>
      </c>
      <c r="S875" s="9">
        <f t="shared" si="136"/>
        <v>30.425000000000001</v>
      </c>
      <c r="T875" s="9">
        <f t="shared" si="137"/>
        <v>34.125</v>
      </c>
      <c r="U875" s="8">
        <f t="shared" si="138"/>
        <v>33.508333333333333</v>
      </c>
      <c r="V875" s="8">
        <f t="shared" si="139"/>
        <v>33.662499999999994</v>
      </c>
    </row>
    <row r="876" spans="1:22" ht="13.5" x14ac:dyDescent="0.25">
      <c r="A876" s="3">
        <f>RSI!A876</f>
        <v>43278</v>
      </c>
      <c r="B876" s="2">
        <f>RSI!B876</f>
        <v>2.4735999999999998</v>
      </c>
      <c r="C876" s="2">
        <f>RSI!I876</f>
        <v>53.507997221486093</v>
      </c>
      <c r="D876" s="2">
        <f>MACD!E876</f>
        <v>1.2094083440882475E-2</v>
      </c>
      <c r="E876" s="2">
        <f>MACD!F876</f>
        <v>1.5871754961717451E-2</v>
      </c>
      <c r="F876" s="2">
        <f>'Moving Avg'!D876</f>
        <v>2.4878399999999998</v>
      </c>
      <c r="G876" s="2">
        <f>'Moving Avg'!F876</f>
        <v>2.4875400000000001</v>
      </c>
      <c r="H876" s="2">
        <f>'Moving Avg'!G876</f>
        <v>2.3855739999999996</v>
      </c>
      <c r="I876" s="2">
        <f>'Moving Avg'!H876</f>
        <v>2.1170554999999984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45</v>
      </c>
      <c r="O876" s="8">
        <f t="shared" si="132"/>
        <v>50</v>
      </c>
      <c r="P876" s="8">
        <f t="shared" si="133"/>
        <v>16.5</v>
      </c>
      <c r="Q876" s="9">
        <f t="shared" si="134"/>
        <v>34.475000000000001</v>
      </c>
      <c r="R876" s="9">
        <f t="shared" si="135"/>
        <v>35.625</v>
      </c>
      <c r="S876" s="9">
        <f t="shared" si="136"/>
        <v>30.425000000000001</v>
      </c>
      <c r="T876" s="9">
        <f t="shared" si="137"/>
        <v>34.125</v>
      </c>
      <c r="U876" s="8">
        <f t="shared" si="138"/>
        <v>33.508333333333333</v>
      </c>
      <c r="V876" s="8">
        <f t="shared" si="139"/>
        <v>33.662499999999994</v>
      </c>
    </row>
    <row r="877" spans="1:22" ht="13.5" x14ac:dyDescent="0.25">
      <c r="A877" s="3">
        <f>RSI!A877</f>
        <v>43279</v>
      </c>
      <c r="B877" s="2">
        <f>RSI!B877</f>
        <v>2.4914000000000001</v>
      </c>
      <c r="C877" s="2">
        <f>RSI!I877</f>
        <v>57.375876154672525</v>
      </c>
      <c r="D877" s="2">
        <f>MACD!E877</f>
        <v>1.2536465591828083E-2</v>
      </c>
      <c r="E877" s="2">
        <f>MACD!F877</f>
        <v>1.5204697087739577E-2</v>
      </c>
      <c r="F877" s="2">
        <f>'Moving Avg'!D877</f>
        <v>2.4878399999999998</v>
      </c>
      <c r="G877" s="2">
        <f>'Moving Avg'!F877</f>
        <v>2.4875399999999996</v>
      </c>
      <c r="H877" s="2">
        <f>'Moving Avg'!G877</f>
        <v>2.3923359999999998</v>
      </c>
      <c r="I877" s="2">
        <f>'Moving Avg'!H877</f>
        <v>2.1193689999999985</v>
      </c>
      <c r="J877" s="6" t="str">
        <f>OBV!F877</f>
        <v>BULLISH</v>
      </c>
      <c r="K877" s="6" t="str">
        <f>OBV!G877</f>
        <v>NEUTRAL</v>
      </c>
      <c r="L877" s="6" t="str">
        <f>OBV!H877</f>
        <v>NEUTRAL</v>
      </c>
      <c r="M877" s="8">
        <f t="shared" si="130"/>
        <v>25</v>
      </c>
      <c r="N877" s="8">
        <f t="shared" si="131"/>
        <v>45</v>
      </c>
      <c r="O877" s="8">
        <f t="shared" si="132"/>
        <v>50</v>
      </c>
      <c r="P877" s="8">
        <f t="shared" si="133"/>
        <v>49.5</v>
      </c>
      <c r="Q877" s="9">
        <f t="shared" si="134"/>
        <v>39.424999999999997</v>
      </c>
      <c r="R877" s="9">
        <f t="shared" si="135"/>
        <v>43.875</v>
      </c>
      <c r="S877" s="9">
        <f t="shared" si="136"/>
        <v>45.275000000000006</v>
      </c>
      <c r="T877" s="9">
        <f t="shared" si="137"/>
        <v>42.375</v>
      </c>
      <c r="U877" s="8">
        <f t="shared" si="138"/>
        <v>42.858333333333327</v>
      </c>
      <c r="V877" s="8">
        <f t="shared" si="139"/>
        <v>42.737499999999997</v>
      </c>
    </row>
    <row r="878" spans="1:22" ht="13.5" x14ac:dyDescent="0.25">
      <c r="A878" s="3">
        <f>RSI!A878</f>
        <v>43280</v>
      </c>
      <c r="B878" s="2">
        <f>RSI!B878</f>
        <v>2.4201999999999999</v>
      </c>
      <c r="C878" s="2">
        <f>RSI!I878</f>
        <v>42.238572476814397</v>
      </c>
      <c r="D878" s="2">
        <f>MACD!E878</f>
        <v>1.8014269663459981E-2</v>
      </c>
      <c r="E878" s="2">
        <f>MACD!F878</f>
        <v>1.5766611602883659E-2</v>
      </c>
      <c r="F878" s="2">
        <f>'Moving Avg'!D878</f>
        <v>2.4736000000000002</v>
      </c>
      <c r="G878" s="2">
        <f>'Moving Avg'!F878</f>
        <v>2.4819049999999998</v>
      </c>
      <c r="H878" s="2">
        <f>'Moving Avg'!G878</f>
        <v>2.3976739999999994</v>
      </c>
      <c r="I878" s="2">
        <f>'Moving Avg'!H878</f>
        <v>2.121326499999999</v>
      </c>
      <c r="J878" s="6" t="str">
        <f>OBV!F878</f>
        <v>BULLISH</v>
      </c>
      <c r="K878" s="6" t="str">
        <f>OBV!G878</f>
        <v>NEUTRAL</v>
      </c>
      <c r="L878" s="6" t="str">
        <f>OBV!H878</f>
        <v>BULLISH DIVERGENCE</v>
      </c>
      <c r="M878" s="8">
        <f t="shared" si="130"/>
        <v>25</v>
      </c>
      <c r="N878" s="8">
        <f t="shared" si="131"/>
        <v>0</v>
      </c>
      <c r="O878" s="8">
        <f t="shared" si="132"/>
        <v>50</v>
      </c>
      <c r="P878" s="8">
        <f t="shared" si="133"/>
        <v>66.5</v>
      </c>
      <c r="Q878" s="9">
        <f t="shared" si="134"/>
        <v>26.225000000000001</v>
      </c>
      <c r="R878" s="9">
        <f t="shared" si="135"/>
        <v>39.125</v>
      </c>
      <c r="S878" s="9">
        <f t="shared" si="136"/>
        <v>46.174999999999997</v>
      </c>
      <c r="T878" s="9">
        <f t="shared" si="137"/>
        <v>35.375</v>
      </c>
      <c r="U878" s="8">
        <f t="shared" si="138"/>
        <v>37.174999999999997</v>
      </c>
      <c r="V878" s="8">
        <f t="shared" si="139"/>
        <v>36.724999999999994</v>
      </c>
    </row>
    <row r="879" spans="1:22" ht="13.5" x14ac:dyDescent="0.25">
      <c r="A879" s="3">
        <f>RSI!A879</f>
        <v>43283</v>
      </c>
      <c r="B879" s="2">
        <f>RSI!B879</f>
        <v>2.4321000000000002</v>
      </c>
      <c r="C879" s="2">
        <f>RSI!I879</f>
        <v>44.857119014538924</v>
      </c>
      <c r="D879" s="2">
        <f>MACD!E879</f>
        <v>2.3861389438517122E-2</v>
      </c>
      <c r="E879" s="2">
        <f>MACD!F879</f>
        <v>1.7385567170010351E-2</v>
      </c>
      <c r="F879" s="2">
        <f>'Moving Avg'!D879</f>
        <v>2.4617399999999998</v>
      </c>
      <c r="G879" s="2">
        <f>'Moving Avg'!F879</f>
        <v>2.4789399999999993</v>
      </c>
      <c r="H879" s="2">
        <f>'Moving Avg'!G879</f>
        <v>2.4032499999999994</v>
      </c>
      <c r="I879" s="2">
        <f>'Moving Avg'!H879</f>
        <v>2.1230474999999989</v>
      </c>
      <c r="J879" s="6" t="str">
        <f>OBV!F879</f>
        <v>BULLISH</v>
      </c>
      <c r="K879" s="6" t="str">
        <f>OBV!G879</f>
        <v>NEUTRAL</v>
      </c>
      <c r="L879" s="6" t="str">
        <f>OBV!H879</f>
        <v>BULLISH DIVERGENCE</v>
      </c>
      <c r="M879" s="8">
        <f t="shared" si="130"/>
        <v>25</v>
      </c>
      <c r="N879" s="8">
        <f t="shared" si="131"/>
        <v>0</v>
      </c>
      <c r="O879" s="8">
        <f t="shared" si="132"/>
        <v>50</v>
      </c>
      <c r="P879" s="8">
        <f t="shared" si="133"/>
        <v>66.5</v>
      </c>
      <c r="Q879" s="9">
        <f t="shared" si="134"/>
        <v>26.225000000000001</v>
      </c>
      <c r="R879" s="9">
        <f t="shared" si="135"/>
        <v>39.125</v>
      </c>
      <c r="S879" s="9">
        <f t="shared" si="136"/>
        <v>46.174999999999997</v>
      </c>
      <c r="T879" s="9">
        <f t="shared" si="137"/>
        <v>35.375</v>
      </c>
      <c r="U879" s="8">
        <f t="shared" si="138"/>
        <v>37.174999999999997</v>
      </c>
      <c r="V879" s="8">
        <f t="shared" si="139"/>
        <v>36.724999999999994</v>
      </c>
    </row>
    <row r="880" spans="1:22" ht="13.5" x14ac:dyDescent="0.25">
      <c r="A880" s="3">
        <f>RSI!A880</f>
        <v>43284</v>
      </c>
      <c r="B880" s="2">
        <f>RSI!B880</f>
        <v>2.4617</v>
      </c>
      <c r="C880" s="2">
        <f>RSI!I880</f>
        <v>50.828383375560435</v>
      </c>
      <c r="D880" s="2">
        <f>MACD!E880</f>
        <v>2.7697037245886236E-2</v>
      </c>
      <c r="E880" s="2">
        <f>MACD!F880</f>
        <v>1.944786118518553E-2</v>
      </c>
      <c r="F880" s="2">
        <f>'Moving Avg'!D880</f>
        <v>2.4558</v>
      </c>
      <c r="G880" s="2">
        <f>'Moving Avg'!F880</f>
        <v>2.4774549999999995</v>
      </c>
      <c r="H880" s="2">
        <f>'Moving Avg'!G880</f>
        <v>2.4092999999999996</v>
      </c>
      <c r="I880" s="2">
        <f>'Moving Avg'!H880</f>
        <v>2.1248574999999992</v>
      </c>
      <c r="J880" s="6" t="str">
        <f>OBV!F880</f>
        <v>BULLISH</v>
      </c>
      <c r="K880" s="6" t="str">
        <f>OBV!G880</f>
        <v>NEUTRAL</v>
      </c>
      <c r="L880" s="6" t="str">
        <f>OBV!H880</f>
        <v>BULLISH DIVERGENCE</v>
      </c>
      <c r="M880" s="8">
        <f t="shared" si="130"/>
        <v>25</v>
      </c>
      <c r="N880" s="8">
        <f t="shared" si="131"/>
        <v>0</v>
      </c>
      <c r="O880" s="8">
        <f t="shared" si="132"/>
        <v>50</v>
      </c>
      <c r="P880" s="8">
        <f t="shared" si="133"/>
        <v>66.5</v>
      </c>
      <c r="Q880" s="9">
        <f t="shared" si="134"/>
        <v>26.225000000000001</v>
      </c>
      <c r="R880" s="9">
        <f t="shared" si="135"/>
        <v>39.125</v>
      </c>
      <c r="S880" s="9">
        <f t="shared" si="136"/>
        <v>46.174999999999997</v>
      </c>
      <c r="T880" s="9">
        <f t="shared" si="137"/>
        <v>35.375</v>
      </c>
      <c r="U880" s="8">
        <f t="shared" si="138"/>
        <v>37.174999999999997</v>
      </c>
      <c r="V880" s="8">
        <f t="shared" si="139"/>
        <v>36.724999999999994</v>
      </c>
    </row>
    <row r="881" spans="1:22" ht="13.5" x14ac:dyDescent="0.25">
      <c r="A881" s="3">
        <f>RSI!A881</f>
        <v>43285</v>
      </c>
      <c r="B881" s="2">
        <f>RSI!B881</f>
        <v>2.4321000000000002</v>
      </c>
      <c r="C881" s="2">
        <f>RSI!I881</f>
        <v>45.519983550804511</v>
      </c>
      <c r="D881" s="2">
        <f>MACD!E881</f>
        <v>3.0381980260253627E-2</v>
      </c>
      <c r="E881" s="2">
        <f>MACD!F881</f>
        <v>2.163468500019915E-2</v>
      </c>
      <c r="F881" s="2">
        <f>'Moving Avg'!D881</f>
        <v>2.4475000000000002</v>
      </c>
      <c r="G881" s="2">
        <f>'Moving Avg'!F881</f>
        <v>2.4744899999999994</v>
      </c>
      <c r="H881" s="2">
        <f>'Moving Avg'!G881</f>
        <v>2.4147579999999995</v>
      </c>
      <c r="I881" s="2">
        <f>'Moving Avg'!H881</f>
        <v>2.1265194999999992</v>
      </c>
      <c r="J881" s="6" t="str">
        <f>OBV!F881</f>
        <v>BULLISH</v>
      </c>
      <c r="K881" s="6" t="str">
        <f>OBV!G881</f>
        <v>NEUTRAL</v>
      </c>
      <c r="L881" s="6" t="str">
        <f>OBV!H881</f>
        <v>BULLISH DIVERGENCE</v>
      </c>
      <c r="M881" s="8">
        <f t="shared" si="130"/>
        <v>25</v>
      </c>
      <c r="N881" s="8">
        <f t="shared" si="131"/>
        <v>0</v>
      </c>
      <c r="O881" s="8">
        <f t="shared" si="132"/>
        <v>50</v>
      </c>
      <c r="P881" s="8">
        <f t="shared" si="133"/>
        <v>66.5</v>
      </c>
      <c r="Q881" s="9">
        <f t="shared" si="134"/>
        <v>26.225000000000001</v>
      </c>
      <c r="R881" s="9">
        <f t="shared" si="135"/>
        <v>39.125</v>
      </c>
      <c r="S881" s="9">
        <f t="shared" si="136"/>
        <v>46.174999999999997</v>
      </c>
      <c r="T881" s="9">
        <f t="shared" si="137"/>
        <v>35.375</v>
      </c>
      <c r="U881" s="8">
        <f t="shared" si="138"/>
        <v>37.174999999999997</v>
      </c>
      <c r="V881" s="8">
        <f t="shared" si="139"/>
        <v>36.724999999999994</v>
      </c>
    </row>
    <row r="882" spans="1:22" ht="13.5" x14ac:dyDescent="0.25">
      <c r="A882" s="3">
        <f>RSI!A882</f>
        <v>43286</v>
      </c>
      <c r="B882" s="2">
        <f>RSI!B882</f>
        <v>2.4558</v>
      </c>
      <c r="C882" s="2">
        <f>RSI!I882</f>
        <v>50.020768109948158</v>
      </c>
      <c r="D882" s="2">
        <f>MACD!E882</f>
        <v>3.1059562618971803E-2</v>
      </c>
      <c r="E882" s="2">
        <f>MACD!F882</f>
        <v>2.3519660523953684E-2</v>
      </c>
      <c r="F882" s="2">
        <f>'Moving Avg'!D882</f>
        <v>2.4403800000000002</v>
      </c>
      <c r="G882" s="2">
        <f>'Moving Avg'!F882</f>
        <v>2.4753799999999999</v>
      </c>
      <c r="H882" s="2">
        <f>'Moving Avg'!G882</f>
        <v>2.419978</v>
      </c>
      <c r="I882" s="2">
        <f>'Moving Avg'!H882</f>
        <v>2.1282999999999994</v>
      </c>
      <c r="J882" s="6" t="str">
        <f>OBV!F882</f>
        <v>BULLISH</v>
      </c>
      <c r="K882" s="6" t="str">
        <f>OBV!G882</f>
        <v>NEUTRAL</v>
      </c>
      <c r="L882" s="6" t="str">
        <f>OBV!H882</f>
        <v>BULLISH DIVERGENCE</v>
      </c>
      <c r="M882" s="8">
        <f t="shared" si="130"/>
        <v>25</v>
      </c>
      <c r="N882" s="8">
        <f t="shared" si="131"/>
        <v>0</v>
      </c>
      <c r="O882" s="8">
        <f t="shared" si="132"/>
        <v>50</v>
      </c>
      <c r="P882" s="8">
        <f t="shared" si="133"/>
        <v>66.5</v>
      </c>
      <c r="Q882" s="9">
        <f t="shared" si="134"/>
        <v>26.225000000000001</v>
      </c>
      <c r="R882" s="9">
        <f t="shared" si="135"/>
        <v>39.125</v>
      </c>
      <c r="S882" s="9">
        <f t="shared" si="136"/>
        <v>46.174999999999997</v>
      </c>
      <c r="T882" s="9">
        <f t="shared" si="137"/>
        <v>35.375</v>
      </c>
      <c r="U882" s="8">
        <f t="shared" si="138"/>
        <v>37.174999999999997</v>
      </c>
      <c r="V882" s="8">
        <f t="shared" si="139"/>
        <v>36.724999999999994</v>
      </c>
    </row>
    <row r="883" spans="1:22" ht="13.5" x14ac:dyDescent="0.25">
      <c r="A883" s="3">
        <f>RSI!A883</f>
        <v>43287</v>
      </c>
      <c r="B883" s="2">
        <f>RSI!B883</f>
        <v>2.4617</v>
      </c>
      <c r="C883" s="2">
        <f>RSI!I883</f>
        <v>51.10373463689676</v>
      </c>
      <c r="D883" s="2">
        <f>MACD!E883</f>
        <v>3.1205137827437834E-2</v>
      </c>
      <c r="E883" s="2">
        <f>MACD!F883</f>
        <v>2.5056755984650514E-2</v>
      </c>
      <c r="F883" s="2">
        <f>'Moving Avg'!D883</f>
        <v>2.4486800000000004</v>
      </c>
      <c r="G883" s="2">
        <f>'Moving Avg'!F883</f>
        <v>2.4759699999999993</v>
      </c>
      <c r="H883" s="2">
        <f>'Moving Avg'!G883</f>
        <v>2.4253159999999996</v>
      </c>
      <c r="I883" s="2">
        <f>'Moving Avg'!H883</f>
        <v>2.1301394999999994</v>
      </c>
      <c r="J883" s="6" t="str">
        <f>OBV!F883</f>
        <v>BULLISH</v>
      </c>
      <c r="K883" s="6" t="str">
        <f>OBV!G883</f>
        <v>NEUTRAL</v>
      </c>
      <c r="L883" s="6" t="str">
        <f>OBV!H883</f>
        <v>CONFIRMED BULLISH</v>
      </c>
      <c r="M883" s="8">
        <f t="shared" si="130"/>
        <v>25</v>
      </c>
      <c r="N883" s="8">
        <f t="shared" si="131"/>
        <v>0</v>
      </c>
      <c r="O883" s="8">
        <f t="shared" si="132"/>
        <v>50</v>
      </c>
      <c r="P883" s="8">
        <f t="shared" si="133"/>
        <v>83.5</v>
      </c>
      <c r="Q883" s="9">
        <f t="shared" si="134"/>
        <v>28.774999999999999</v>
      </c>
      <c r="R883" s="9">
        <f t="shared" si="135"/>
        <v>43.375</v>
      </c>
      <c r="S883" s="9">
        <f t="shared" si="136"/>
        <v>53.825000000000003</v>
      </c>
      <c r="T883" s="9">
        <f t="shared" si="137"/>
        <v>39.625</v>
      </c>
      <c r="U883" s="8">
        <f t="shared" si="138"/>
        <v>41.991666666666667</v>
      </c>
      <c r="V883" s="8">
        <f t="shared" si="139"/>
        <v>41.400000000000006</v>
      </c>
    </row>
    <row r="884" spans="1:22" ht="13.5" x14ac:dyDescent="0.25">
      <c r="A884" s="3">
        <f>RSI!A884</f>
        <v>43290</v>
      </c>
      <c r="B884" s="2">
        <f>RSI!B884</f>
        <v>2.4499</v>
      </c>
      <c r="C884" s="2">
        <f>RSI!I884</f>
        <v>48.825056980614427</v>
      </c>
      <c r="D884" s="2">
        <f>MACD!E884</f>
        <v>3.2176113984184962E-2</v>
      </c>
      <c r="E884" s="2">
        <f>MACD!F884</f>
        <v>2.6480627584557406E-2</v>
      </c>
      <c r="F884" s="2">
        <f>'Moving Avg'!D884</f>
        <v>2.4522400000000002</v>
      </c>
      <c r="G884" s="2">
        <f>'Moving Avg'!F884</f>
        <v>2.4744899999999999</v>
      </c>
      <c r="H884" s="2">
        <f>'Moving Avg'!G884</f>
        <v>2.4307739999999995</v>
      </c>
      <c r="I884" s="2">
        <f>'Moving Avg'!H884</f>
        <v>2.132185999999999</v>
      </c>
      <c r="J884" s="6" t="str">
        <f>OBV!F884</f>
        <v>BEARISH</v>
      </c>
      <c r="K884" s="6" t="str">
        <f>OBV!G884</f>
        <v>NEUTRAL</v>
      </c>
      <c r="L884" s="6" t="str">
        <f>OBV!H884</f>
        <v>BEARISH DIVERGENCE</v>
      </c>
      <c r="M884" s="8">
        <f t="shared" si="130"/>
        <v>25</v>
      </c>
      <c r="N884" s="8">
        <f t="shared" si="131"/>
        <v>0</v>
      </c>
      <c r="O884" s="8">
        <f t="shared" si="132"/>
        <v>50</v>
      </c>
      <c r="P884" s="8">
        <f t="shared" si="133"/>
        <v>16.5</v>
      </c>
      <c r="Q884" s="9">
        <f t="shared" si="134"/>
        <v>18.725000000000001</v>
      </c>
      <c r="R884" s="9">
        <f t="shared" si="135"/>
        <v>26.625</v>
      </c>
      <c r="S884" s="9">
        <f t="shared" si="136"/>
        <v>23.675000000000001</v>
      </c>
      <c r="T884" s="9">
        <f t="shared" si="137"/>
        <v>22.875</v>
      </c>
      <c r="U884" s="8">
        <f t="shared" si="138"/>
        <v>23.008333333333336</v>
      </c>
      <c r="V884" s="8">
        <f t="shared" si="139"/>
        <v>22.975000000000001</v>
      </c>
    </row>
    <row r="885" spans="1:22" ht="13.5" x14ac:dyDescent="0.25">
      <c r="A885" s="3">
        <f>RSI!A885</f>
        <v>43291</v>
      </c>
      <c r="B885" s="2">
        <f>RSI!B885</f>
        <v>2.4499</v>
      </c>
      <c r="C885" s="2">
        <f>RSI!I885</f>
        <v>48.825056980614427</v>
      </c>
      <c r="D885" s="2">
        <f>MACD!E885</f>
        <v>3.3043105400620387E-2</v>
      </c>
      <c r="E885" s="2">
        <f>MACD!F885</f>
        <v>2.7793123147770001E-2</v>
      </c>
      <c r="F885" s="2">
        <f>'Moving Avg'!D885</f>
        <v>2.4498799999999998</v>
      </c>
      <c r="G885" s="2">
        <f>'Moving Avg'!F885</f>
        <v>2.4730099999999995</v>
      </c>
      <c r="H885" s="2">
        <f>'Moving Avg'!G885</f>
        <v>2.4370619999999992</v>
      </c>
      <c r="I885" s="2">
        <f>'Moving Avg'!H885</f>
        <v>2.1340849999999998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25</v>
      </c>
      <c r="N885" s="8">
        <f t="shared" si="131"/>
        <v>0</v>
      </c>
      <c r="O885" s="8">
        <f t="shared" si="132"/>
        <v>50</v>
      </c>
      <c r="P885" s="8">
        <f t="shared" si="133"/>
        <v>16.5</v>
      </c>
      <c r="Q885" s="9">
        <f t="shared" si="134"/>
        <v>18.725000000000001</v>
      </c>
      <c r="R885" s="9">
        <f t="shared" si="135"/>
        <v>26.625</v>
      </c>
      <c r="S885" s="9">
        <f t="shared" si="136"/>
        <v>23.675000000000001</v>
      </c>
      <c r="T885" s="9">
        <f t="shared" si="137"/>
        <v>22.875</v>
      </c>
      <c r="U885" s="8">
        <f t="shared" si="138"/>
        <v>23.008333333333336</v>
      </c>
      <c r="V885" s="8">
        <f t="shared" si="139"/>
        <v>22.975000000000001</v>
      </c>
    </row>
    <row r="886" spans="1:22" ht="13.5" x14ac:dyDescent="0.25">
      <c r="A886" s="3">
        <f>RSI!A886</f>
        <v>43292</v>
      </c>
      <c r="B886" s="2">
        <f>RSI!B886</f>
        <v>2.5032999999999999</v>
      </c>
      <c r="C886" s="2">
        <f>RSI!I886</f>
        <v>58.529998487750099</v>
      </c>
      <c r="D886" s="2">
        <f>MACD!E886</f>
        <v>2.7124729953091453E-2</v>
      </c>
      <c r="E886" s="2">
        <f>MACD!F886</f>
        <v>2.7659444508834292E-2</v>
      </c>
      <c r="F886" s="2">
        <f>'Moving Avg'!D886</f>
        <v>2.4641199999999999</v>
      </c>
      <c r="G886" s="2">
        <f>'Moving Avg'!F886</f>
        <v>2.4741999999999997</v>
      </c>
      <c r="H886" s="2">
        <f>'Moving Avg'!G886</f>
        <v>2.4420459999999995</v>
      </c>
      <c r="I886" s="2">
        <f>'Moving Avg'!H886</f>
        <v>2.136517</v>
      </c>
      <c r="J886" s="6" t="str">
        <f>OBV!F886</f>
        <v>BULLISH</v>
      </c>
      <c r="K886" s="6" t="str">
        <f>OBV!G886</f>
        <v>NEUTRAL</v>
      </c>
      <c r="L886" s="6" t="str">
        <f>OBV!H886</f>
        <v>CONFIRMED BULLISH</v>
      </c>
      <c r="M886" s="8">
        <f t="shared" si="130"/>
        <v>25</v>
      </c>
      <c r="N886" s="8">
        <f t="shared" si="131"/>
        <v>45</v>
      </c>
      <c r="O886" s="8">
        <f t="shared" si="132"/>
        <v>50</v>
      </c>
      <c r="P886" s="8">
        <f t="shared" si="133"/>
        <v>83.5</v>
      </c>
      <c r="Q886" s="9">
        <f t="shared" si="134"/>
        <v>44.524999999999999</v>
      </c>
      <c r="R886" s="9">
        <f t="shared" si="135"/>
        <v>52.375</v>
      </c>
      <c r="S886" s="9">
        <f t="shared" si="136"/>
        <v>60.575000000000003</v>
      </c>
      <c r="T886" s="9">
        <f t="shared" si="137"/>
        <v>50.875</v>
      </c>
      <c r="U886" s="8">
        <f t="shared" si="138"/>
        <v>52.491666666666674</v>
      </c>
      <c r="V886" s="8">
        <f t="shared" si="139"/>
        <v>52.087500000000006</v>
      </c>
    </row>
    <row r="887" spans="1:22" ht="13.5" x14ac:dyDescent="0.25">
      <c r="A887" s="3">
        <f>RSI!A887</f>
        <v>43293</v>
      </c>
      <c r="B887" s="2">
        <f>RSI!B887</f>
        <v>2.5743999999999998</v>
      </c>
      <c r="C887" s="2">
        <f>RSI!I887</f>
        <v>67.395866220979684</v>
      </c>
      <c r="D887" s="2">
        <f>MACD!E887</f>
        <v>1.9312045714108717E-2</v>
      </c>
      <c r="E887" s="2">
        <f>MACD!F887</f>
        <v>2.5989964749889179E-2</v>
      </c>
      <c r="F887" s="2">
        <f>'Moving Avg'!D887</f>
        <v>2.4878399999999998</v>
      </c>
      <c r="G887" s="2">
        <f>'Moving Avg'!F887</f>
        <v>2.4783499999999998</v>
      </c>
      <c r="H887" s="2">
        <f>'Moving Avg'!G887</f>
        <v>2.4490439999999993</v>
      </c>
      <c r="I887" s="2">
        <f>'Moving Avg'!H887</f>
        <v>2.1390384999999998</v>
      </c>
      <c r="J887" s="6" t="str">
        <f>OBV!F887</f>
        <v>BULLISH</v>
      </c>
      <c r="K887" s="6" t="str">
        <f>OBV!G887</f>
        <v>STRONG</v>
      </c>
      <c r="L887" s="6" t="str">
        <f>OBV!H887</f>
        <v>CONFIRMED BULLISH</v>
      </c>
      <c r="M887" s="8">
        <f t="shared" si="130"/>
        <v>25</v>
      </c>
      <c r="N887" s="8">
        <f t="shared" si="131"/>
        <v>45</v>
      </c>
      <c r="O887" s="8">
        <f t="shared" si="132"/>
        <v>50</v>
      </c>
      <c r="P887" s="8">
        <f t="shared" si="133"/>
        <v>100</v>
      </c>
      <c r="Q887" s="9">
        <f t="shared" si="134"/>
        <v>47</v>
      </c>
      <c r="R887" s="9">
        <f t="shared" si="135"/>
        <v>56.5</v>
      </c>
      <c r="S887" s="9">
        <f t="shared" si="136"/>
        <v>68</v>
      </c>
      <c r="T887" s="9">
        <f t="shared" si="137"/>
        <v>55</v>
      </c>
      <c r="U887" s="8">
        <f t="shared" si="138"/>
        <v>57.166666666666664</v>
      </c>
      <c r="V887" s="8">
        <f t="shared" si="139"/>
        <v>56.625</v>
      </c>
    </row>
    <row r="888" spans="1:22" ht="13.5" x14ac:dyDescent="0.25">
      <c r="A888" s="3">
        <f>RSI!A888</f>
        <v>43294</v>
      </c>
      <c r="B888" s="2">
        <f>RSI!B888</f>
        <v>2.61</v>
      </c>
      <c r="C888" s="2">
        <f>RSI!I888</f>
        <v>70.765953933603697</v>
      </c>
      <c r="D888" s="2">
        <f>MACD!E888</f>
        <v>-1.5658356208674284E-3</v>
      </c>
      <c r="E888" s="2">
        <f>MACD!F888</f>
        <v>2.0478804675737858E-2</v>
      </c>
      <c r="F888" s="2">
        <f>'Moving Avg'!D888</f>
        <v>2.5174999999999996</v>
      </c>
      <c r="G888" s="2">
        <f>'Moving Avg'!F888</f>
        <v>2.4842799999999996</v>
      </c>
      <c r="H888" s="2">
        <f>'Moving Avg'!G888</f>
        <v>2.4561619999999995</v>
      </c>
      <c r="I888" s="2">
        <f>'Moving Avg'!H888</f>
        <v>2.1415900000000003</v>
      </c>
      <c r="J888" s="6" t="str">
        <f>OBV!F888</f>
        <v>BULLISH</v>
      </c>
      <c r="K888" s="6" t="str">
        <f>OBV!G888</f>
        <v>STRONG</v>
      </c>
      <c r="L888" s="6" t="str">
        <f>OBV!H888</f>
        <v>CONFIRMED BULLISH</v>
      </c>
      <c r="M888" s="8">
        <f t="shared" si="130"/>
        <v>0</v>
      </c>
      <c r="N888" s="8">
        <f t="shared" si="131"/>
        <v>100</v>
      </c>
      <c r="O888" s="8">
        <f t="shared" si="132"/>
        <v>50</v>
      </c>
      <c r="P888" s="8">
        <f t="shared" si="133"/>
        <v>100</v>
      </c>
      <c r="Q888" s="9">
        <f t="shared" si="134"/>
        <v>57.5</v>
      </c>
      <c r="R888" s="9">
        <f t="shared" si="135"/>
        <v>62.5</v>
      </c>
      <c r="S888" s="9">
        <f t="shared" si="136"/>
        <v>72.5</v>
      </c>
      <c r="T888" s="9">
        <f t="shared" si="137"/>
        <v>62.5</v>
      </c>
      <c r="U888" s="8">
        <f t="shared" si="138"/>
        <v>64.166666666666671</v>
      </c>
      <c r="V888" s="8">
        <f t="shared" si="139"/>
        <v>63.75</v>
      </c>
    </row>
    <row r="889" spans="1:22" ht="13.5" x14ac:dyDescent="0.25">
      <c r="A889" s="3">
        <f>RSI!A889</f>
        <v>43297</v>
      </c>
      <c r="B889" s="2">
        <f>RSI!B889</f>
        <v>2.6406000000000001</v>
      </c>
      <c r="C889" s="2">
        <f>RSI!I889</f>
        <v>73.318828862460109</v>
      </c>
      <c r="D889" s="2">
        <f>MACD!E889</f>
        <v>-2.0504166175382643E-2</v>
      </c>
      <c r="E889" s="2">
        <f>MACD!F889</f>
        <v>1.2282210505513758E-2</v>
      </c>
      <c r="F889" s="2">
        <f>'Moving Avg'!D889</f>
        <v>2.5556399999999995</v>
      </c>
      <c r="G889" s="2">
        <f>'Moving Avg'!F889</f>
        <v>2.4911449999999999</v>
      </c>
      <c r="H889" s="2">
        <f>'Moving Avg'!G889</f>
        <v>2.4629419999999995</v>
      </c>
      <c r="I889" s="2">
        <f>'Moving Avg'!H889</f>
        <v>2.1442355000000002</v>
      </c>
      <c r="J889" s="6" t="str">
        <f>OBV!F889</f>
        <v>BULLISH</v>
      </c>
      <c r="K889" s="6" t="str">
        <f>OBV!G889</f>
        <v>STRONG</v>
      </c>
      <c r="L889" s="6" t="str">
        <f>OBV!H889</f>
        <v>CONFIRMED BULLISH</v>
      </c>
      <c r="M889" s="8">
        <f t="shared" si="130"/>
        <v>0</v>
      </c>
      <c r="N889" s="8">
        <f t="shared" si="131"/>
        <v>100</v>
      </c>
      <c r="O889" s="8">
        <f t="shared" si="132"/>
        <v>50</v>
      </c>
      <c r="P889" s="8">
        <f t="shared" si="133"/>
        <v>100</v>
      </c>
      <c r="Q889" s="9">
        <f t="shared" si="134"/>
        <v>57.5</v>
      </c>
      <c r="R889" s="9">
        <f t="shared" si="135"/>
        <v>62.5</v>
      </c>
      <c r="S889" s="9">
        <f t="shared" si="136"/>
        <v>72.5</v>
      </c>
      <c r="T889" s="9">
        <f t="shared" si="137"/>
        <v>62.5</v>
      </c>
      <c r="U889" s="8">
        <f t="shared" si="138"/>
        <v>64.166666666666671</v>
      </c>
      <c r="V889" s="8">
        <f t="shared" si="139"/>
        <v>63.75</v>
      </c>
    </row>
    <row r="890" spans="1:22" ht="13.5" x14ac:dyDescent="0.25">
      <c r="A890" s="3">
        <f>RSI!A890</f>
        <v>43298</v>
      </c>
      <c r="B890" s="2">
        <f>RSI!B890</f>
        <v>2.7538</v>
      </c>
      <c r="C890" s="2">
        <f>RSI!I890</f>
        <v>80.205329263719634</v>
      </c>
      <c r="D890" s="2">
        <f>MACD!E890</f>
        <v>-4.1315631240312012E-2</v>
      </c>
      <c r="E890" s="2">
        <f>MACD!F890</f>
        <v>1.5626421563486037E-3</v>
      </c>
      <c r="F890" s="2">
        <f>'Moving Avg'!D890</f>
        <v>2.6164199999999997</v>
      </c>
      <c r="G890" s="2">
        <f>'Moving Avg'!F890</f>
        <v>2.5033749999999997</v>
      </c>
      <c r="H890" s="2">
        <f>'Moving Avg'!G890</f>
        <v>2.4717499999999997</v>
      </c>
      <c r="I890" s="2">
        <f>'Moving Avg'!H890</f>
        <v>2.1475060000000004</v>
      </c>
      <c r="J890" s="6" t="str">
        <f>OBV!F890</f>
        <v>BULLISH</v>
      </c>
      <c r="K890" s="6" t="str">
        <f>OBV!G890</f>
        <v>STRONG</v>
      </c>
      <c r="L890" s="6" t="str">
        <f>OBV!H890</f>
        <v>CONFIRMED BULLISH</v>
      </c>
      <c r="M890" s="8">
        <f t="shared" si="130"/>
        <v>0</v>
      </c>
      <c r="N890" s="8">
        <f t="shared" si="131"/>
        <v>100</v>
      </c>
      <c r="O890" s="8">
        <f t="shared" si="132"/>
        <v>50</v>
      </c>
      <c r="P890" s="8">
        <f t="shared" si="133"/>
        <v>100</v>
      </c>
      <c r="Q890" s="9">
        <f t="shared" si="134"/>
        <v>57.5</v>
      </c>
      <c r="R890" s="9">
        <f t="shared" si="135"/>
        <v>62.5</v>
      </c>
      <c r="S890" s="9">
        <f t="shared" si="136"/>
        <v>72.5</v>
      </c>
      <c r="T890" s="9">
        <f t="shared" si="137"/>
        <v>62.5</v>
      </c>
      <c r="U890" s="8">
        <f t="shared" si="138"/>
        <v>64.166666666666671</v>
      </c>
      <c r="V890" s="8">
        <f t="shared" si="139"/>
        <v>63.75</v>
      </c>
    </row>
    <row r="891" spans="1:22" ht="13.5" x14ac:dyDescent="0.25">
      <c r="A891" s="3">
        <f>RSI!A891</f>
        <v>43299</v>
      </c>
      <c r="B891" s="2">
        <f>RSI!B891</f>
        <v>2.9171999999999998</v>
      </c>
      <c r="C891" s="2">
        <f>RSI!I891</f>
        <v>85.873273179928617</v>
      </c>
      <c r="D891" s="2">
        <f>MACD!E891</f>
        <v>-7.7136401519213305E-2</v>
      </c>
      <c r="E891" s="2">
        <f>MACD!F891</f>
        <v>-1.4177166578763778E-2</v>
      </c>
      <c r="F891" s="2">
        <f>'Moving Avg'!D891</f>
        <v>2.6992000000000003</v>
      </c>
      <c r="G891" s="2">
        <f>'Moving Avg'!F891</f>
        <v>2.5246649999999997</v>
      </c>
      <c r="H891" s="2">
        <f>'Moving Avg'!G891</f>
        <v>2.4832319999999992</v>
      </c>
      <c r="I891" s="2">
        <f>'Moving Avg'!H891</f>
        <v>2.1515935000000006</v>
      </c>
      <c r="J891" s="6" t="str">
        <f>OBV!F891</f>
        <v>BULLISH</v>
      </c>
      <c r="K891" s="6" t="str">
        <f>OBV!G891</f>
        <v>STRONG</v>
      </c>
      <c r="L891" s="6" t="str">
        <f>OBV!H891</f>
        <v>CONFIRMED BULLISH</v>
      </c>
      <c r="M891" s="8">
        <f t="shared" si="130"/>
        <v>0</v>
      </c>
      <c r="N891" s="8">
        <f t="shared" si="131"/>
        <v>100</v>
      </c>
      <c r="O891" s="8">
        <f t="shared" si="132"/>
        <v>50</v>
      </c>
      <c r="P891" s="8">
        <f t="shared" si="133"/>
        <v>100</v>
      </c>
      <c r="Q891" s="9">
        <f t="shared" si="134"/>
        <v>57.5</v>
      </c>
      <c r="R891" s="9">
        <f t="shared" si="135"/>
        <v>62.5</v>
      </c>
      <c r="S891" s="9">
        <f t="shared" si="136"/>
        <v>72.5</v>
      </c>
      <c r="T891" s="9">
        <f t="shared" si="137"/>
        <v>62.5</v>
      </c>
      <c r="U891" s="8">
        <f t="shared" si="138"/>
        <v>64.166666666666671</v>
      </c>
      <c r="V891" s="8">
        <f t="shared" si="139"/>
        <v>63.75</v>
      </c>
    </row>
    <row r="892" spans="1:22" ht="13.5" x14ac:dyDescent="0.25">
      <c r="A892" s="3">
        <f>RSI!A892</f>
        <v>43300</v>
      </c>
      <c r="B892" s="2">
        <f>RSI!B892</f>
        <v>2.9801000000000002</v>
      </c>
      <c r="C892" s="2">
        <f>RSI!I892</f>
        <v>87.372224074702359</v>
      </c>
      <c r="D892" s="2">
        <f>MACD!E892</f>
        <v>-0.11086337080873232</v>
      </c>
      <c r="E892" s="2">
        <f>MACD!F892</f>
        <v>-3.3514407424757489E-2</v>
      </c>
      <c r="F892" s="2">
        <f>'Moving Avg'!D892</f>
        <v>2.7803399999999998</v>
      </c>
      <c r="G892" s="2">
        <f>'Moving Avg'!F892</f>
        <v>2.5491000000000001</v>
      </c>
      <c r="H892" s="2">
        <f>'Moving Avg'!G892</f>
        <v>2.4965659999999992</v>
      </c>
      <c r="I892" s="2">
        <f>'Moving Avg'!H892</f>
        <v>2.1558475000000006</v>
      </c>
      <c r="J892" s="6" t="str">
        <f>OBV!F892</f>
        <v>BULLISH</v>
      </c>
      <c r="K892" s="6" t="str">
        <f>OBV!G892</f>
        <v>STRONG</v>
      </c>
      <c r="L892" s="6" t="str">
        <f>OBV!H892</f>
        <v>CONFIRMED BULLISH</v>
      </c>
      <c r="M892" s="8">
        <f t="shared" si="130"/>
        <v>0</v>
      </c>
      <c r="N892" s="8">
        <f t="shared" si="131"/>
        <v>100</v>
      </c>
      <c r="O892" s="8">
        <f t="shared" si="132"/>
        <v>50</v>
      </c>
      <c r="P892" s="8">
        <f t="shared" si="133"/>
        <v>100</v>
      </c>
      <c r="Q892" s="9">
        <f t="shared" si="134"/>
        <v>57.5</v>
      </c>
      <c r="R892" s="9">
        <f t="shared" si="135"/>
        <v>62.5</v>
      </c>
      <c r="S892" s="9">
        <f t="shared" si="136"/>
        <v>72.5</v>
      </c>
      <c r="T892" s="9">
        <f t="shared" si="137"/>
        <v>62.5</v>
      </c>
      <c r="U892" s="8">
        <f t="shared" si="138"/>
        <v>64.166666666666671</v>
      </c>
      <c r="V892" s="8">
        <f t="shared" si="139"/>
        <v>63.75</v>
      </c>
    </row>
    <row r="893" spans="1:22" ht="13.5" x14ac:dyDescent="0.25">
      <c r="A893" s="3">
        <f>RSI!A893</f>
        <v>43301</v>
      </c>
      <c r="B893" s="2">
        <f>RSI!B893</f>
        <v>2.9047000000000001</v>
      </c>
      <c r="C893" s="2">
        <f>RSI!I893</f>
        <v>76.846002168031774</v>
      </c>
      <c r="D893" s="2">
        <f>MACD!E893</f>
        <v>-0.13550628554201616</v>
      </c>
      <c r="E893" s="2">
        <f>MACD!F893</f>
        <v>-5.3912783048209227E-2</v>
      </c>
      <c r="F893" s="2">
        <f>'Moving Avg'!D893</f>
        <v>2.83928</v>
      </c>
      <c r="G893" s="2">
        <f>'Moving Avg'!F893</f>
        <v>2.5697649999999994</v>
      </c>
      <c r="H893" s="2">
        <f>'Moving Avg'!G893</f>
        <v>2.5081539999999993</v>
      </c>
      <c r="I893" s="2">
        <f>'Moving Avg'!H893</f>
        <v>2.1598430000000004</v>
      </c>
      <c r="J893" s="6" t="str">
        <f>OBV!F893</f>
        <v>BULLISH</v>
      </c>
      <c r="K893" s="6" t="str">
        <f>OBV!G893</f>
        <v>NEUTRAL</v>
      </c>
      <c r="L893" s="6" t="str">
        <f>OBV!H893</f>
        <v>CONFIRMED BULLISH</v>
      </c>
      <c r="M893" s="8">
        <f t="shared" si="130"/>
        <v>0</v>
      </c>
      <c r="N893" s="8">
        <f t="shared" si="131"/>
        <v>100</v>
      </c>
      <c r="O893" s="8">
        <f t="shared" si="132"/>
        <v>50</v>
      </c>
      <c r="P893" s="8">
        <f t="shared" si="133"/>
        <v>83.5</v>
      </c>
      <c r="Q893" s="9">
        <f t="shared" si="134"/>
        <v>55.024999999999999</v>
      </c>
      <c r="R893" s="9">
        <f t="shared" si="135"/>
        <v>58.375</v>
      </c>
      <c r="S893" s="9">
        <f t="shared" si="136"/>
        <v>65.075000000000003</v>
      </c>
      <c r="T893" s="9">
        <f t="shared" si="137"/>
        <v>58.375</v>
      </c>
      <c r="U893" s="8">
        <f t="shared" si="138"/>
        <v>59.491666666666674</v>
      </c>
      <c r="V893" s="8">
        <f t="shared" si="139"/>
        <v>59.212500000000006</v>
      </c>
    </row>
    <row r="894" spans="1:22" ht="13.5" x14ac:dyDescent="0.25">
      <c r="A894" s="3">
        <f>RSI!A894</f>
        <v>43304</v>
      </c>
      <c r="B894" s="2">
        <f>RSI!B894</f>
        <v>2.8732000000000002</v>
      </c>
      <c r="C894" s="2">
        <f>RSI!I894</f>
        <v>72.894883548362088</v>
      </c>
      <c r="D894" s="2">
        <f>MACD!E894</f>
        <v>-0.15779966562601899</v>
      </c>
      <c r="E894" s="2">
        <f>MACD!F894</f>
        <v>-7.4690159563771175E-2</v>
      </c>
      <c r="F894" s="2">
        <f>'Moving Avg'!D894</f>
        <v>2.8858000000000001</v>
      </c>
      <c r="G894" s="2">
        <f>'Moving Avg'!F894</f>
        <v>2.5888549999999997</v>
      </c>
      <c r="H894" s="2">
        <f>'Moving Avg'!G894</f>
        <v>2.5199419999999995</v>
      </c>
      <c r="I894" s="2">
        <f>'Moving Avg'!H894</f>
        <v>2.1639765000000004</v>
      </c>
      <c r="J894" s="6" t="str">
        <f>OBV!F894</f>
        <v>BULLISH</v>
      </c>
      <c r="K894" s="6" t="str">
        <f>OBV!G894</f>
        <v>NEUTRAL</v>
      </c>
      <c r="L894" s="6" t="str">
        <f>OBV!H894</f>
        <v>CONFIRMED BULLISH</v>
      </c>
      <c r="M894" s="8">
        <f t="shared" si="130"/>
        <v>0</v>
      </c>
      <c r="N894" s="8">
        <f t="shared" si="131"/>
        <v>100</v>
      </c>
      <c r="O894" s="8">
        <f t="shared" si="132"/>
        <v>50</v>
      </c>
      <c r="P894" s="8">
        <f t="shared" si="133"/>
        <v>83.5</v>
      </c>
      <c r="Q894" s="9">
        <f t="shared" si="134"/>
        <v>55.024999999999999</v>
      </c>
      <c r="R894" s="9">
        <f t="shared" si="135"/>
        <v>58.375</v>
      </c>
      <c r="S894" s="9">
        <f t="shared" si="136"/>
        <v>65.075000000000003</v>
      </c>
      <c r="T894" s="9">
        <f t="shared" si="137"/>
        <v>58.375</v>
      </c>
      <c r="U894" s="8">
        <f t="shared" si="138"/>
        <v>59.491666666666674</v>
      </c>
      <c r="V894" s="8">
        <f t="shared" si="139"/>
        <v>59.212500000000006</v>
      </c>
    </row>
    <row r="895" spans="1:22" ht="13.5" x14ac:dyDescent="0.25">
      <c r="A895" s="3">
        <f>RSI!A895</f>
        <v>43305</v>
      </c>
      <c r="B895" s="2">
        <f>RSI!B895</f>
        <v>2.8292000000000002</v>
      </c>
      <c r="C895" s="2">
        <f>RSI!I895</f>
        <v>67.661671665033353</v>
      </c>
      <c r="D895" s="2">
        <f>MACD!E895</f>
        <v>-0.17503237463056776</v>
      </c>
      <c r="E895" s="2">
        <f>MACD!F895</f>
        <v>-9.4758602577130494E-2</v>
      </c>
      <c r="F895" s="2">
        <f>'Moving Avg'!D895</f>
        <v>2.9008799999999999</v>
      </c>
      <c r="G895" s="2">
        <f>'Moving Avg'!F895</f>
        <v>2.6057449999999998</v>
      </c>
      <c r="H895" s="2">
        <f>'Moving Avg'!G895</f>
        <v>2.5308499999999996</v>
      </c>
      <c r="I895" s="2">
        <f>'Moving Avg'!H895</f>
        <v>2.1678900000000003</v>
      </c>
      <c r="J895" s="6" t="str">
        <f>OBV!F895</f>
        <v>BEARISH</v>
      </c>
      <c r="K895" s="6" t="str">
        <f>OBV!G895</f>
        <v>WEAK</v>
      </c>
      <c r="L895" s="6" t="str">
        <f>OBV!H895</f>
        <v>BEARISH DIVERGENCE</v>
      </c>
      <c r="M895" s="8">
        <f t="shared" si="130"/>
        <v>25</v>
      </c>
      <c r="N895" s="8">
        <f t="shared" si="131"/>
        <v>100</v>
      </c>
      <c r="O895" s="8">
        <f t="shared" si="132"/>
        <v>50</v>
      </c>
      <c r="P895" s="8">
        <f t="shared" si="133"/>
        <v>0</v>
      </c>
      <c r="Q895" s="9">
        <f t="shared" si="134"/>
        <v>51.25</v>
      </c>
      <c r="R895" s="9">
        <f t="shared" si="135"/>
        <v>42.5</v>
      </c>
      <c r="S895" s="9">
        <f t="shared" si="136"/>
        <v>31.25</v>
      </c>
      <c r="T895" s="9">
        <f t="shared" si="137"/>
        <v>43.75</v>
      </c>
      <c r="U895" s="8">
        <f t="shared" si="138"/>
        <v>41.666666666666664</v>
      </c>
      <c r="V895" s="8">
        <f t="shared" si="139"/>
        <v>42.1875</v>
      </c>
    </row>
    <row r="896" spans="1:22" ht="13.5" x14ac:dyDescent="0.25">
      <c r="A896" s="3">
        <f>RSI!A896</f>
        <v>43307</v>
      </c>
      <c r="B896" s="2">
        <f>RSI!B896</f>
        <v>2.8544</v>
      </c>
      <c r="C896" s="2">
        <f>RSI!I896</f>
        <v>69.032883605866857</v>
      </c>
      <c r="D896" s="2">
        <f>MACD!E896</f>
        <v>-0.18451290305714529</v>
      </c>
      <c r="E896" s="2">
        <f>MACD!F896</f>
        <v>-0.11270946267313345</v>
      </c>
      <c r="F896" s="2">
        <f>'Moving Avg'!D896</f>
        <v>2.8883200000000002</v>
      </c>
      <c r="G896" s="2">
        <f>'Moving Avg'!F896</f>
        <v>2.6247849999999997</v>
      </c>
      <c r="H896" s="2">
        <f>'Moving Avg'!G896</f>
        <v>2.5409579999999994</v>
      </c>
      <c r="I896" s="2">
        <f>'Moving Avg'!H896</f>
        <v>2.1719000000000004</v>
      </c>
      <c r="J896" s="6" t="str">
        <f>OBV!F896</f>
        <v>BEARISH</v>
      </c>
      <c r="K896" s="6" t="str">
        <f>OBV!G896</f>
        <v>WEAK</v>
      </c>
      <c r="L896" s="6" t="str">
        <f>OBV!H896</f>
        <v>CONFIRMED BEARISH</v>
      </c>
      <c r="M896" s="8">
        <f t="shared" si="130"/>
        <v>25</v>
      </c>
      <c r="N896" s="8">
        <f t="shared" si="131"/>
        <v>100</v>
      </c>
      <c r="O896" s="8">
        <f t="shared" si="132"/>
        <v>50</v>
      </c>
      <c r="P896" s="8">
        <f t="shared" si="133"/>
        <v>0</v>
      </c>
      <c r="Q896" s="9">
        <f t="shared" si="134"/>
        <v>51.25</v>
      </c>
      <c r="R896" s="9">
        <f t="shared" si="135"/>
        <v>42.5</v>
      </c>
      <c r="S896" s="9">
        <f t="shared" si="136"/>
        <v>31.25</v>
      </c>
      <c r="T896" s="9">
        <f t="shared" si="137"/>
        <v>43.75</v>
      </c>
      <c r="U896" s="8">
        <f t="shared" si="138"/>
        <v>41.666666666666664</v>
      </c>
      <c r="V896" s="8">
        <f t="shared" si="139"/>
        <v>42.1875</v>
      </c>
    </row>
    <row r="897" spans="1:22" ht="13.5" x14ac:dyDescent="0.25">
      <c r="A897" s="3">
        <f>RSI!A897</f>
        <v>43308</v>
      </c>
      <c r="B897" s="2">
        <f>RSI!B897</f>
        <v>2.8229000000000002</v>
      </c>
      <c r="C897" s="2">
        <f>RSI!I897</f>
        <v>65.305277649943463</v>
      </c>
      <c r="D897" s="2">
        <f>MACD!E897</f>
        <v>-0.18056730107731678</v>
      </c>
      <c r="E897" s="2">
        <f>MACD!F897</f>
        <v>-0.12628103035397012</v>
      </c>
      <c r="F897" s="2">
        <f>'Moving Avg'!D897</f>
        <v>2.8568800000000003</v>
      </c>
      <c r="G897" s="2">
        <f>'Moving Avg'!F897</f>
        <v>2.6413599999999997</v>
      </c>
      <c r="H897" s="2">
        <f>'Moving Avg'!G897</f>
        <v>2.5504359999999995</v>
      </c>
      <c r="I897" s="2">
        <f>'Moving Avg'!H897</f>
        <v>2.1755150000000003</v>
      </c>
      <c r="J897" s="6" t="str">
        <f>OBV!F897</f>
        <v>BEARISH</v>
      </c>
      <c r="K897" s="6" t="str">
        <f>OBV!G897</f>
        <v>WEAK</v>
      </c>
      <c r="L897" s="6" t="str">
        <f>OBV!H897</f>
        <v>CONFIRMED BEARISH</v>
      </c>
      <c r="M897" s="8">
        <f t="shared" si="130"/>
        <v>25</v>
      </c>
      <c r="N897" s="8">
        <f t="shared" si="131"/>
        <v>100</v>
      </c>
      <c r="O897" s="8">
        <f t="shared" si="132"/>
        <v>50</v>
      </c>
      <c r="P897" s="8">
        <f t="shared" si="133"/>
        <v>0</v>
      </c>
      <c r="Q897" s="9">
        <f t="shared" si="134"/>
        <v>51.25</v>
      </c>
      <c r="R897" s="9">
        <f t="shared" si="135"/>
        <v>42.5</v>
      </c>
      <c r="S897" s="9">
        <f t="shared" si="136"/>
        <v>31.25</v>
      </c>
      <c r="T897" s="9">
        <f t="shared" si="137"/>
        <v>43.75</v>
      </c>
      <c r="U897" s="8">
        <f t="shared" si="138"/>
        <v>41.666666666666664</v>
      </c>
      <c r="V897" s="8">
        <f t="shared" si="139"/>
        <v>42.1875</v>
      </c>
    </row>
    <row r="898" spans="1:22" ht="13.5" x14ac:dyDescent="0.25">
      <c r="A898" s="3">
        <f>RSI!A898</f>
        <v>43311</v>
      </c>
      <c r="B898" s="2">
        <f>RSI!B898</f>
        <v>2.7978000000000001</v>
      </c>
      <c r="C898" s="2">
        <f>RSI!I898</f>
        <v>62.413274246427989</v>
      </c>
      <c r="D898" s="2">
        <f>MACD!E898</f>
        <v>-0.17091399694978948</v>
      </c>
      <c r="E898" s="2">
        <f>MACD!F898</f>
        <v>-0.13520762367313399</v>
      </c>
      <c r="F898" s="2">
        <f>'Moving Avg'!D898</f>
        <v>2.8355000000000006</v>
      </c>
      <c r="G898" s="2">
        <f>'Moving Avg'!F898</f>
        <v>2.6602399999999995</v>
      </c>
      <c r="H898" s="2">
        <f>'Moving Avg'!G898</f>
        <v>2.559412</v>
      </c>
      <c r="I898" s="2">
        <f>'Moving Avg'!H898</f>
        <v>2.1791230000000001</v>
      </c>
      <c r="J898" s="6" t="str">
        <f>OBV!F898</f>
        <v>BEARISH</v>
      </c>
      <c r="K898" s="6" t="str">
        <f>OBV!G898</f>
        <v>NEUTRAL</v>
      </c>
      <c r="L898" s="6" t="str">
        <f>OBV!H898</f>
        <v>CONFIRMED BEARISH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100</v>
      </c>
      <c r="O898" s="8">
        <f t="shared" ref="O898:O961" si="142">IF(F898-I898&gt;10,100,IF(F898-I898&gt;5,75, IF(F898-I898&gt;0,50,0)))</f>
        <v>50</v>
      </c>
      <c r="P898" s="8">
        <f t="shared" ref="P898:P961" si="143">IF(L898="confirmed bullish", 34, IF(L898="bullish divergence",17, 0))+IF(J898="bullish",33,IF(J898="bearish",0,16.5))+IF(K898="strong",33,IF(K898="weak",0,16.5))</f>
        <v>16.5</v>
      </c>
      <c r="Q898" s="9">
        <f t="shared" si="134"/>
        <v>53.725000000000001</v>
      </c>
      <c r="R898" s="9">
        <f t="shared" si="135"/>
        <v>46.625</v>
      </c>
      <c r="S898" s="9">
        <f t="shared" si="136"/>
        <v>38.674999999999997</v>
      </c>
      <c r="T898" s="9">
        <f t="shared" si="137"/>
        <v>47.875</v>
      </c>
      <c r="U898" s="8">
        <f t="shared" si="138"/>
        <v>46.341666666666661</v>
      </c>
      <c r="V898" s="8">
        <f t="shared" si="139"/>
        <v>46.724999999999994</v>
      </c>
    </row>
    <row r="899" spans="1:22" ht="13.5" x14ac:dyDescent="0.25">
      <c r="A899" s="3">
        <f>RSI!A899</f>
        <v>43312</v>
      </c>
      <c r="B899" s="2">
        <f>RSI!B899</f>
        <v>2.7663000000000002</v>
      </c>
      <c r="C899" s="2">
        <f>RSI!I899</f>
        <v>58.888720377995377</v>
      </c>
      <c r="D899" s="2">
        <f>MACD!E899</f>
        <v>-0.15650227437751241</v>
      </c>
      <c r="E899" s="2">
        <f>MACD!F899</f>
        <v>-0.13946655381400969</v>
      </c>
      <c r="F899" s="2">
        <f>'Moving Avg'!D899</f>
        <v>2.8141200000000004</v>
      </c>
      <c r="G899" s="2">
        <f>'Moving Avg'!F899</f>
        <v>2.6769499999999997</v>
      </c>
      <c r="H899" s="2">
        <f>'Moving Avg'!G899</f>
        <v>2.566452</v>
      </c>
      <c r="I899" s="2">
        <f>'Moving Avg'!H899</f>
        <v>2.182455</v>
      </c>
      <c r="J899" s="6" t="str">
        <f>OBV!F899</f>
        <v>BEARISH</v>
      </c>
      <c r="K899" s="6" t="str">
        <f>OBV!G899</f>
        <v>NEUTRAL</v>
      </c>
      <c r="L899" s="6" t="str">
        <f>OBV!H899</f>
        <v>CONFIRMED BEARISH</v>
      </c>
      <c r="M899" s="8">
        <f t="shared" si="140"/>
        <v>25</v>
      </c>
      <c r="N899" s="8">
        <f t="shared" si="141"/>
        <v>45</v>
      </c>
      <c r="O899" s="8">
        <f t="shared" si="142"/>
        <v>50</v>
      </c>
      <c r="P899" s="8">
        <f t="shared" si="143"/>
        <v>16.5</v>
      </c>
      <c r="Q899" s="9">
        <f t="shared" ref="Q899:Q962" si="144">0.35*M899+N899*0.35+O899*0.15+P899*0.15</f>
        <v>34.475000000000001</v>
      </c>
      <c r="R899" s="9">
        <f t="shared" ref="R899:R962" si="145">M899*0.2+N899*0.2+O899*0.35+P899*0.25</f>
        <v>35.625</v>
      </c>
      <c r="S899" s="9">
        <f t="shared" ref="S899:S962" si="146">M899*0.15+N899*0.15+O899*0.25+P899*0.45</f>
        <v>30.425000000000001</v>
      </c>
      <c r="T899" s="9">
        <f t="shared" ref="T899:T962" si="147">0.25*SUM(M899:P899)</f>
        <v>34.125</v>
      </c>
      <c r="U899" s="8">
        <f t="shared" ref="U899:U962" si="148">SUM(Q899:S899)/3</f>
        <v>33.508333333333333</v>
      </c>
      <c r="V899" s="8">
        <f t="shared" ref="V899:V962" si="149">SUM(Q899:T899)/4</f>
        <v>33.662499999999994</v>
      </c>
    </row>
    <row r="900" spans="1:22" ht="13.5" x14ac:dyDescent="0.25">
      <c r="A900" s="3">
        <f>RSI!A900</f>
        <v>43313</v>
      </c>
      <c r="B900" s="2">
        <f>RSI!B900</f>
        <v>2.7663000000000002</v>
      </c>
      <c r="C900" s="2">
        <f>RSI!I900</f>
        <v>58.888720377995377</v>
      </c>
      <c r="D900" s="2">
        <f>MACD!E900</f>
        <v>-0.12744463105874804</v>
      </c>
      <c r="E900" s="2">
        <f>MACD!F900</f>
        <v>-0.13706216926295736</v>
      </c>
      <c r="F900" s="2">
        <f>'Moving Avg'!D900</f>
        <v>2.8015400000000006</v>
      </c>
      <c r="G900" s="2">
        <f>'Moving Avg'!F900</f>
        <v>2.6921799999999996</v>
      </c>
      <c r="H900" s="2">
        <f>'Moving Avg'!G900</f>
        <v>2.5713559999999998</v>
      </c>
      <c r="I900" s="2">
        <f>'Moving Avg'!H900</f>
        <v>2.1858165000000001</v>
      </c>
      <c r="J900" s="6" t="str">
        <f>OBV!F900</f>
        <v>BEARISH</v>
      </c>
      <c r="K900" s="6" t="str">
        <f>OBV!G900</f>
        <v>NEUTRAL</v>
      </c>
      <c r="L900" s="6" t="str">
        <f>OBV!H900</f>
        <v>CONFIRMED BEARISH</v>
      </c>
      <c r="M900" s="8">
        <f t="shared" si="140"/>
        <v>25</v>
      </c>
      <c r="N900" s="8">
        <f t="shared" si="141"/>
        <v>0</v>
      </c>
      <c r="O900" s="8">
        <f t="shared" si="142"/>
        <v>50</v>
      </c>
      <c r="P900" s="8">
        <f t="shared" si="143"/>
        <v>16.5</v>
      </c>
      <c r="Q900" s="9">
        <f t="shared" si="144"/>
        <v>18.725000000000001</v>
      </c>
      <c r="R900" s="9">
        <f t="shared" si="145"/>
        <v>26.625</v>
      </c>
      <c r="S900" s="9">
        <f t="shared" si="146"/>
        <v>23.675000000000001</v>
      </c>
      <c r="T900" s="9">
        <f t="shared" si="147"/>
        <v>22.875</v>
      </c>
      <c r="U900" s="8">
        <f t="shared" si="148"/>
        <v>23.008333333333336</v>
      </c>
      <c r="V900" s="8">
        <f t="shared" si="149"/>
        <v>22.975000000000001</v>
      </c>
    </row>
    <row r="901" spans="1:22" ht="13.5" x14ac:dyDescent="0.25">
      <c r="A901" s="3">
        <f>RSI!A901</f>
        <v>43314</v>
      </c>
      <c r="B901" s="2">
        <f>RSI!B901</f>
        <v>2.7852000000000001</v>
      </c>
      <c r="C901" s="2">
        <f>RSI!I901</f>
        <v>60.44314462688704</v>
      </c>
      <c r="D901" s="2">
        <f>MACD!E901</f>
        <v>-7.9630299329702225E-2</v>
      </c>
      <c r="E901" s="2">
        <f>MACD!F901</f>
        <v>-0.12557579527630633</v>
      </c>
      <c r="F901" s="2">
        <f>'Moving Avg'!D901</f>
        <v>2.7877000000000001</v>
      </c>
      <c r="G901" s="2">
        <f>'Moving Avg'!F901</f>
        <v>2.709835</v>
      </c>
      <c r="H901" s="2">
        <f>'Moving Avg'!G901</f>
        <v>2.5762819999999995</v>
      </c>
      <c r="I901" s="2">
        <f>'Moving Avg'!H901</f>
        <v>2.1892430000000003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0</v>
      </c>
      <c r="O901" s="8">
        <f t="shared" si="142"/>
        <v>50</v>
      </c>
      <c r="P901" s="8">
        <f t="shared" si="143"/>
        <v>16.5</v>
      </c>
      <c r="Q901" s="9">
        <f t="shared" si="144"/>
        <v>18.725000000000001</v>
      </c>
      <c r="R901" s="9">
        <f t="shared" si="145"/>
        <v>26.625</v>
      </c>
      <c r="S901" s="9">
        <f t="shared" si="146"/>
        <v>23.675000000000001</v>
      </c>
      <c r="T901" s="9">
        <f t="shared" si="147"/>
        <v>22.875</v>
      </c>
      <c r="U901" s="8">
        <f t="shared" si="148"/>
        <v>23.008333333333336</v>
      </c>
      <c r="V901" s="8">
        <f t="shared" si="149"/>
        <v>22.975000000000001</v>
      </c>
    </row>
    <row r="902" spans="1:22" ht="13.5" x14ac:dyDescent="0.25">
      <c r="A902" s="3">
        <f>RSI!A902</f>
        <v>43315</v>
      </c>
      <c r="B902" s="2">
        <f>RSI!B902</f>
        <v>2.7663000000000002</v>
      </c>
      <c r="C902" s="2">
        <f>RSI!I902</f>
        <v>58.078276273971404</v>
      </c>
      <c r="D902" s="2">
        <f>MACD!E902</f>
        <v>-2.8680263937091777E-2</v>
      </c>
      <c r="E902" s="2">
        <f>MACD!F902</f>
        <v>-0.10619668900846342</v>
      </c>
      <c r="F902" s="2">
        <f>'Moving Avg'!D902</f>
        <v>2.7763800000000005</v>
      </c>
      <c r="G902" s="2">
        <f>'Moving Avg'!F902</f>
        <v>2.7253599999999998</v>
      </c>
      <c r="H902" s="2">
        <f>'Moving Avg'!G902</f>
        <v>2.5805939999999996</v>
      </c>
      <c r="I902" s="2">
        <f>'Moving Avg'!H902</f>
        <v>2.1923080000000001</v>
      </c>
      <c r="J902" s="6" t="str">
        <f>OBV!F902</f>
        <v>BEARISH</v>
      </c>
      <c r="K902" s="6" t="str">
        <f>OBV!G902</f>
        <v>NEUTRAL</v>
      </c>
      <c r="L902" s="6" t="str">
        <f>OBV!H902</f>
        <v>CONFIRMED BEARISH</v>
      </c>
      <c r="M902" s="8">
        <f t="shared" si="140"/>
        <v>25</v>
      </c>
      <c r="N902" s="8">
        <f t="shared" si="141"/>
        <v>0</v>
      </c>
      <c r="O902" s="8">
        <f t="shared" si="142"/>
        <v>50</v>
      </c>
      <c r="P902" s="8">
        <f t="shared" si="143"/>
        <v>16.5</v>
      </c>
      <c r="Q902" s="9">
        <f t="shared" si="144"/>
        <v>18.725000000000001</v>
      </c>
      <c r="R902" s="9">
        <f t="shared" si="145"/>
        <v>26.625</v>
      </c>
      <c r="S902" s="9">
        <f t="shared" si="146"/>
        <v>23.675000000000001</v>
      </c>
      <c r="T902" s="9">
        <f t="shared" si="147"/>
        <v>22.875</v>
      </c>
      <c r="U902" s="8">
        <f t="shared" si="148"/>
        <v>23.008333333333336</v>
      </c>
      <c r="V902" s="8">
        <f t="shared" si="149"/>
        <v>22.975000000000001</v>
      </c>
    </row>
    <row r="903" spans="1:22" ht="13.5" x14ac:dyDescent="0.25">
      <c r="A903" s="3">
        <f>RSI!A903</f>
        <v>43318</v>
      </c>
      <c r="B903" s="2">
        <f>RSI!B903</f>
        <v>2.7663000000000002</v>
      </c>
      <c r="C903" s="2">
        <f>RSI!I903</f>
        <v>58.078276273971404</v>
      </c>
      <c r="D903" s="2">
        <f>MACD!E903</f>
        <v>2.4011628113878025E-3</v>
      </c>
      <c r="E903" s="2">
        <f>MACD!F903</f>
        <v>-8.4477118644493185E-2</v>
      </c>
      <c r="F903" s="2">
        <f>'Moving Avg'!D903</f>
        <v>2.7700800000000001</v>
      </c>
      <c r="G903" s="2">
        <f>'Moving Avg'!F903</f>
        <v>2.7405900000000001</v>
      </c>
      <c r="H903" s="2">
        <f>'Moving Avg'!G903</f>
        <v>2.5860919999999998</v>
      </c>
      <c r="I903" s="2">
        <f>'Moving Avg'!H903</f>
        <v>2.1954620000000005</v>
      </c>
      <c r="J903" s="6" t="str">
        <f>OBV!F903</f>
        <v>BEARISH</v>
      </c>
      <c r="K903" s="6" t="str">
        <f>OBV!G903</f>
        <v>NEUTRAL</v>
      </c>
      <c r="L903" s="6" t="str">
        <f>OBV!H903</f>
        <v>CONFIRMED BEARISH</v>
      </c>
      <c r="M903" s="8">
        <f t="shared" si="140"/>
        <v>25</v>
      </c>
      <c r="N903" s="8">
        <f t="shared" si="141"/>
        <v>0</v>
      </c>
      <c r="O903" s="8">
        <f t="shared" si="142"/>
        <v>50</v>
      </c>
      <c r="P903" s="8">
        <f t="shared" si="143"/>
        <v>16.5</v>
      </c>
      <c r="Q903" s="9">
        <f t="shared" si="144"/>
        <v>18.725000000000001</v>
      </c>
      <c r="R903" s="9">
        <f t="shared" si="145"/>
        <v>26.625</v>
      </c>
      <c r="S903" s="9">
        <f t="shared" si="146"/>
        <v>23.675000000000001</v>
      </c>
      <c r="T903" s="9">
        <f t="shared" si="147"/>
        <v>22.875</v>
      </c>
      <c r="U903" s="8">
        <f t="shared" si="148"/>
        <v>23.008333333333336</v>
      </c>
      <c r="V903" s="8">
        <f t="shared" si="149"/>
        <v>22.975000000000001</v>
      </c>
    </row>
    <row r="904" spans="1:22" ht="13.5" x14ac:dyDescent="0.25">
      <c r="A904" s="3">
        <f>RSI!A904</f>
        <v>43319</v>
      </c>
      <c r="B904" s="2">
        <f>RSI!B904</f>
        <v>2.7852000000000001</v>
      </c>
      <c r="C904" s="2">
        <f>RSI!I904</f>
        <v>59.897959359032015</v>
      </c>
      <c r="D904" s="2">
        <f>MACD!E904</f>
        <v>2.2056398436990143E-2</v>
      </c>
      <c r="E904" s="2">
        <f>MACD!F904</f>
        <v>-6.3170415228196525E-2</v>
      </c>
      <c r="F904" s="2">
        <f>'Moving Avg'!D904</f>
        <v>2.7738600000000004</v>
      </c>
      <c r="G904" s="2">
        <f>'Moving Avg'!F904</f>
        <v>2.7573550000000004</v>
      </c>
      <c r="H904" s="2">
        <f>'Moving Avg'!G904</f>
        <v>2.5908999999999995</v>
      </c>
      <c r="I904" s="2">
        <f>'Moving Avg'!H904</f>
        <v>2.1990069999999999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  <c r="M904" s="8">
        <f t="shared" si="140"/>
        <v>25</v>
      </c>
      <c r="N904" s="8">
        <f t="shared" si="141"/>
        <v>0</v>
      </c>
      <c r="O904" s="8">
        <f t="shared" si="142"/>
        <v>50</v>
      </c>
      <c r="P904" s="8">
        <f t="shared" si="143"/>
        <v>83.5</v>
      </c>
      <c r="Q904" s="9">
        <f t="shared" si="144"/>
        <v>28.774999999999999</v>
      </c>
      <c r="R904" s="9">
        <f t="shared" si="145"/>
        <v>43.375</v>
      </c>
      <c r="S904" s="9">
        <f t="shared" si="146"/>
        <v>53.825000000000003</v>
      </c>
      <c r="T904" s="9">
        <f t="shared" si="147"/>
        <v>39.625</v>
      </c>
      <c r="U904" s="8">
        <f t="shared" si="148"/>
        <v>41.991666666666667</v>
      </c>
      <c r="V904" s="8">
        <f t="shared" si="149"/>
        <v>41.400000000000006</v>
      </c>
    </row>
    <row r="905" spans="1:22" ht="13.5" x14ac:dyDescent="0.25">
      <c r="A905" s="3">
        <f>RSI!A905</f>
        <v>43320</v>
      </c>
      <c r="B905" s="2">
        <f>RSI!B905</f>
        <v>2.76</v>
      </c>
      <c r="C905" s="2">
        <f>RSI!I905</f>
        <v>56.383701461814404</v>
      </c>
      <c r="D905" s="2">
        <f>MACD!E905</f>
        <v>3.3304729500502006E-2</v>
      </c>
      <c r="E905" s="2">
        <f>MACD!F905</f>
        <v>-4.3875386282456824E-2</v>
      </c>
      <c r="F905" s="2">
        <f>'Moving Avg'!D905</f>
        <v>2.7726000000000002</v>
      </c>
      <c r="G905" s="2">
        <f>'Moving Avg'!F905</f>
        <v>2.7728600000000005</v>
      </c>
      <c r="H905" s="2">
        <f>'Moving Avg'!G905</f>
        <v>2.5953219999999995</v>
      </c>
      <c r="I905" s="2">
        <f>'Moving Avg'!H905</f>
        <v>2.202248</v>
      </c>
      <c r="J905" s="6" t="str">
        <f>OBV!F905</f>
        <v>BULLISH</v>
      </c>
      <c r="K905" s="6" t="str">
        <f>OBV!G905</f>
        <v>NEUTRAL</v>
      </c>
      <c r="L905" s="6" t="str">
        <f>OBV!H905</f>
        <v>BULLISH DIVERGENCE</v>
      </c>
      <c r="M905" s="8">
        <f t="shared" si="140"/>
        <v>25</v>
      </c>
      <c r="N905" s="8">
        <f t="shared" si="141"/>
        <v>0</v>
      </c>
      <c r="O905" s="8">
        <f t="shared" si="142"/>
        <v>50</v>
      </c>
      <c r="P905" s="8">
        <f t="shared" si="143"/>
        <v>66.5</v>
      </c>
      <c r="Q905" s="9">
        <f t="shared" si="144"/>
        <v>26.225000000000001</v>
      </c>
      <c r="R905" s="9">
        <f t="shared" si="145"/>
        <v>39.125</v>
      </c>
      <c r="S905" s="9">
        <f t="shared" si="146"/>
        <v>46.174999999999997</v>
      </c>
      <c r="T905" s="9">
        <f t="shared" si="147"/>
        <v>35.375</v>
      </c>
      <c r="U905" s="8">
        <f t="shared" si="148"/>
        <v>37.174999999999997</v>
      </c>
      <c r="V905" s="8">
        <f t="shared" si="149"/>
        <v>36.724999999999994</v>
      </c>
    </row>
    <row r="906" spans="1:22" ht="13.5" x14ac:dyDescent="0.25">
      <c r="A906" s="3">
        <f>RSI!A906</f>
        <v>43321</v>
      </c>
      <c r="B906" s="2">
        <f>RSI!B906</f>
        <v>2.6783000000000001</v>
      </c>
      <c r="C906" s="2">
        <f>RSI!I906</f>
        <v>46.797428497603569</v>
      </c>
      <c r="D906" s="2">
        <f>MACD!E906</f>
        <v>5.2455362333732047E-2</v>
      </c>
      <c r="E906" s="2">
        <f>MACD!F906</f>
        <v>-2.4609236559219053E-2</v>
      </c>
      <c r="F906" s="2">
        <f>'Moving Avg'!D906</f>
        <v>2.75122</v>
      </c>
      <c r="G906" s="2">
        <f>'Moving Avg'!F906</f>
        <v>2.7816100000000006</v>
      </c>
      <c r="H906" s="2">
        <f>'Moving Avg'!G906</f>
        <v>2.5988219999999997</v>
      </c>
      <c r="I906" s="2">
        <f>'Moving Avg'!H906</f>
        <v>2.2050214999999995</v>
      </c>
      <c r="J906" s="6" t="str">
        <f>OBV!F906</f>
        <v>BEARISH</v>
      </c>
      <c r="K906" s="6" t="str">
        <f>OBV!G906</f>
        <v>NEUTRAL</v>
      </c>
      <c r="L906" s="6" t="str">
        <f>OBV!H906</f>
        <v>CONFIRMED BEARISH</v>
      </c>
      <c r="M906" s="8">
        <f t="shared" si="140"/>
        <v>25</v>
      </c>
      <c r="N906" s="8">
        <f t="shared" si="141"/>
        <v>0</v>
      </c>
      <c r="O906" s="8">
        <f t="shared" si="142"/>
        <v>50</v>
      </c>
      <c r="P906" s="8">
        <f t="shared" si="143"/>
        <v>16.5</v>
      </c>
      <c r="Q906" s="9">
        <f t="shared" si="144"/>
        <v>18.725000000000001</v>
      </c>
      <c r="R906" s="9">
        <f t="shared" si="145"/>
        <v>26.625</v>
      </c>
      <c r="S906" s="9">
        <f t="shared" si="146"/>
        <v>23.675000000000001</v>
      </c>
      <c r="T906" s="9">
        <f t="shared" si="147"/>
        <v>22.875</v>
      </c>
      <c r="U906" s="8">
        <f t="shared" si="148"/>
        <v>23.008333333333336</v>
      </c>
      <c r="V906" s="8">
        <f t="shared" si="149"/>
        <v>22.975000000000001</v>
      </c>
    </row>
    <row r="907" spans="1:22" ht="13.5" x14ac:dyDescent="0.25">
      <c r="A907" s="3">
        <f>RSI!A907</f>
        <v>43322</v>
      </c>
      <c r="B907" s="2">
        <f>RSI!B907</f>
        <v>2.6783000000000001</v>
      </c>
      <c r="C907" s="2">
        <f>RSI!I907</f>
        <v>46.797428497603576</v>
      </c>
      <c r="D907" s="2">
        <f>MACD!E907</f>
        <v>6.4022321250550629E-2</v>
      </c>
      <c r="E907" s="2">
        <f>MACD!F907</f>
        <v>-6.882924997265118E-3</v>
      </c>
      <c r="F907" s="2">
        <f>'Moving Avg'!D907</f>
        <v>2.7336200000000002</v>
      </c>
      <c r="G907" s="2">
        <f>'Moving Avg'!F907</f>
        <v>2.7868050000000002</v>
      </c>
      <c r="H907" s="2">
        <f>'Moving Avg'!G907</f>
        <v>2.6025599999999995</v>
      </c>
      <c r="I907" s="2">
        <f>'Moving Avg'!H907</f>
        <v>2.2074389999999995</v>
      </c>
      <c r="J907" s="6" t="str">
        <f>OBV!F907</f>
        <v>BULLISH</v>
      </c>
      <c r="K907" s="6" t="str">
        <f>OBV!G907</f>
        <v>NEUTRAL</v>
      </c>
      <c r="L907" s="6" t="str">
        <f>OBV!H907</f>
        <v>BULLISH DIVERGENCE</v>
      </c>
      <c r="M907" s="8">
        <f t="shared" si="140"/>
        <v>25</v>
      </c>
      <c r="N907" s="8">
        <f t="shared" si="141"/>
        <v>0</v>
      </c>
      <c r="O907" s="8">
        <f t="shared" si="142"/>
        <v>50</v>
      </c>
      <c r="P907" s="8">
        <f t="shared" si="143"/>
        <v>66.5</v>
      </c>
      <c r="Q907" s="9">
        <f t="shared" si="144"/>
        <v>26.225000000000001</v>
      </c>
      <c r="R907" s="9">
        <f t="shared" si="145"/>
        <v>39.125</v>
      </c>
      <c r="S907" s="9">
        <f t="shared" si="146"/>
        <v>46.174999999999997</v>
      </c>
      <c r="T907" s="9">
        <f t="shared" si="147"/>
        <v>35.375</v>
      </c>
      <c r="U907" s="8">
        <f t="shared" si="148"/>
        <v>37.174999999999997</v>
      </c>
      <c r="V907" s="8">
        <f t="shared" si="149"/>
        <v>36.724999999999994</v>
      </c>
    </row>
    <row r="908" spans="1:22" ht="13.5" x14ac:dyDescent="0.25">
      <c r="A908" s="3">
        <f>RSI!A908</f>
        <v>43326</v>
      </c>
      <c r="B908" s="2">
        <f>RSI!B908</f>
        <v>2.7538</v>
      </c>
      <c r="C908" s="2">
        <f>RSI!I908</f>
        <v>54.997651269314623</v>
      </c>
      <c r="D908" s="2">
        <f>MACD!E908</f>
        <v>6.4548886541498707E-2</v>
      </c>
      <c r="E908" s="2">
        <f>MACD!F908</f>
        <v>7.4034373104876474E-3</v>
      </c>
      <c r="F908" s="2">
        <f>'Moving Avg'!D908</f>
        <v>2.7311199999999998</v>
      </c>
      <c r="G908" s="2">
        <f>'Moving Avg'!F908</f>
        <v>2.7939950000000002</v>
      </c>
      <c r="H908" s="2">
        <f>'Moving Avg'!G908</f>
        <v>2.6069780000000002</v>
      </c>
      <c r="I908" s="2">
        <f>'Moving Avg'!H908</f>
        <v>2.2102339999999994</v>
      </c>
      <c r="J908" s="6" t="str">
        <f>OBV!F908</f>
        <v>BULLISH</v>
      </c>
      <c r="K908" s="6" t="str">
        <f>OBV!G908</f>
        <v>NEUTRAL</v>
      </c>
      <c r="L908" s="6" t="str">
        <f>OBV!H908</f>
        <v>BULLISH DIVERGENCE</v>
      </c>
      <c r="M908" s="8">
        <f t="shared" si="140"/>
        <v>25</v>
      </c>
      <c r="N908" s="8">
        <f t="shared" si="141"/>
        <v>0</v>
      </c>
      <c r="O908" s="8">
        <f t="shared" si="142"/>
        <v>50</v>
      </c>
      <c r="P908" s="8">
        <f t="shared" si="143"/>
        <v>66.5</v>
      </c>
      <c r="Q908" s="9">
        <f t="shared" si="144"/>
        <v>26.225000000000001</v>
      </c>
      <c r="R908" s="9">
        <f t="shared" si="145"/>
        <v>39.125</v>
      </c>
      <c r="S908" s="9">
        <f t="shared" si="146"/>
        <v>46.174999999999997</v>
      </c>
      <c r="T908" s="9">
        <f t="shared" si="147"/>
        <v>35.375</v>
      </c>
      <c r="U908" s="8">
        <f t="shared" si="148"/>
        <v>37.174999999999997</v>
      </c>
      <c r="V908" s="8">
        <f t="shared" si="149"/>
        <v>36.724999999999994</v>
      </c>
    </row>
    <row r="909" spans="1:22" ht="13.5" x14ac:dyDescent="0.25">
      <c r="A909" s="3">
        <f>RSI!A909</f>
        <v>43327</v>
      </c>
      <c r="B909" s="2">
        <f>RSI!B909</f>
        <v>2.7978000000000001</v>
      </c>
      <c r="C909" s="2">
        <f>RSI!I909</f>
        <v>58.966978743411055</v>
      </c>
      <c r="D909" s="2">
        <f>MACD!E909</f>
        <v>5.6621849244760547E-2</v>
      </c>
      <c r="E909" s="2">
        <f>MACD!F909</f>
        <v>1.7247119697342231E-2</v>
      </c>
      <c r="F909" s="2">
        <f>'Moving Avg'!D909</f>
        <v>2.7336400000000003</v>
      </c>
      <c r="G909" s="2">
        <f>'Moving Avg'!F909</f>
        <v>2.8018550000000007</v>
      </c>
      <c r="H909" s="2">
        <f>'Moving Avg'!G909</f>
        <v>2.6131060000000002</v>
      </c>
      <c r="I909" s="2">
        <f>'Moving Avg'!H909</f>
        <v>2.2135454999999999</v>
      </c>
      <c r="J909" s="6" t="str">
        <f>OBV!F909</f>
        <v>BULLISH</v>
      </c>
      <c r="K909" s="6" t="str">
        <f>OBV!G909</f>
        <v>NEUTRAL</v>
      </c>
      <c r="L909" s="6" t="str">
        <f>OBV!H909</f>
        <v>CONFIRMED BULLISH</v>
      </c>
      <c r="M909" s="8">
        <f t="shared" si="140"/>
        <v>25</v>
      </c>
      <c r="N909" s="8">
        <f t="shared" si="141"/>
        <v>0</v>
      </c>
      <c r="O909" s="8">
        <f t="shared" si="142"/>
        <v>50</v>
      </c>
      <c r="P909" s="8">
        <f t="shared" si="143"/>
        <v>83.5</v>
      </c>
      <c r="Q909" s="9">
        <f t="shared" si="144"/>
        <v>28.774999999999999</v>
      </c>
      <c r="R909" s="9">
        <f t="shared" si="145"/>
        <v>43.375</v>
      </c>
      <c r="S909" s="9">
        <f t="shared" si="146"/>
        <v>53.825000000000003</v>
      </c>
      <c r="T909" s="9">
        <f t="shared" si="147"/>
        <v>39.625</v>
      </c>
      <c r="U909" s="8">
        <f t="shared" si="148"/>
        <v>41.991666666666667</v>
      </c>
      <c r="V909" s="8">
        <f t="shared" si="149"/>
        <v>41.400000000000006</v>
      </c>
    </row>
    <row r="910" spans="1:22" ht="13.5" x14ac:dyDescent="0.25">
      <c r="A910" s="3">
        <f>RSI!A910</f>
        <v>43328</v>
      </c>
      <c r="B910" s="2">
        <f>RSI!B910</f>
        <v>2.8481000000000001</v>
      </c>
      <c r="C910" s="2">
        <f>RSI!I910</f>
        <v>62.986229224650707</v>
      </c>
      <c r="D910" s="2">
        <f>MACD!E910</f>
        <v>4.5681043963900159E-2</v>
      </c>
      <c r="E910" s="2">
        <f>MACD!F910</f>
        <v>2.2933904550653819E-2</v>
      </c>
      <c r="F910" s="2">
        <f>'Moving Avg'!D910</f>
        <v>2.7512600000000003</v>
      </c>
      <c r="G910" s="2">
        <f>'Moving Avg'!F910</f>
        <v>2.8065700000000002</v>
      </c>
      <c r="H910" s="2">
        <f>'Moving Avg'!G910</f>
        <v>2.6202399999999999</v>
      </c>
      <c r="I910" s="2">
        <f>'Moving Avg'!H910</f>
        <v>2.2171679999999996</v>
      </c>
      <c r="J910" s="6" t="str">
        <f>OBV!F910</f>
        <v>BULLISH</v>
      </c>
      <c r="K910" s="6" t="str">
        <f>OBV!G910</f>
        <v>NEUTRAL</v>
      </c>
      <c r="L910" s="6" t="str">
        <f>OBV!H910</f>
        <v>CONFIRMED BULLISH</v>
      </c>
      <c r="M910" s="8">
        <f t="shared" si="140"/>
        <v>25</v>
      </c>
      <c r="N910" s="8">
        <f t="shared" si="141"/>
        <v>0</v>
      </c>
      <c r="O910" s="8">
        <f t="shared" si="142"/>
        <v>50</v>
      </c>
      <c r="P910" s="8">
        <f t="shared" si="143"/>
        <v>83.5</v>
      </c>
      <c r="Q910" s="9">
        <f t="shared" si="144"/>
        <v>28.774999999999999</v>
      </c>
      <c r="R910" s="9">
        <f t="shared" si="145"/>
        <v>43.375</v>
      </c>
      <c r="S910" s="9">
        <f t="shared" si="146"/>
        <v>53.825000000000003</v>
      </c>
      <c r="T910" s="9">
        <f t="shared" si="147"/>
        <v>39.625</v>
      </c>
      <c r="U910" s="8">
        <f t="shared" si="148"/>
        <v>41.991666666666667</v>
      </c>
      <c r="V910" s="8">
        <f t="shared" si="149"/>
        <v>41.400000000000006</v>
      </c>
    </row>
    <row r="911" spans="1:22" ht="13.5" x14ac:dyDescent="0.25">
      <c r="A911" s="3">
        <f>RSI!A911</f>
        <v>43329</v>
      </c>
      <c r="B911" s="2">
        <f>RSI!B911</f>
        <v>2.8166000000000002</v>
      </c>
      <c r="C911" s="2">
        <f>RSI!I911</f>
        <v>59.083191272646346</v>
      </c>
      <c r="D911" s="2">
        <f>MACD!E911</f>
        <v>4.0897438185859336E-2</v>
      </c>
      <c r="E911" s="2">
        <f>MACD!F911</f>
        <v>2.6526611277694921E-2</v>
      </c>
      <c r="F911" s="2">
        <f>'Moving Avg'!D911</f>
        <v>2.7789200000000003</v>
      </c>
      <c r="G911" s="2">
        <f>'Moving Avg'!F911</f>
        <v>2.8015400000000001</v>
      </c>
      <c r="H911" s="2">
        <f>'Moving Avg'!G911</f>
        <v>2.626744</v>
      </c>
      <c r="I911" s="2">
        <f>'Moving Avg'!H911</f>
        <v>2.2208699999999997</v>
      </c>
      <c r="J911" s="6" t="str">
        <f>OBV!F911</f>
        <v>BULLISH</v>
      </c>
      <c r="K911" s="6" t="str">
        <f>OBV!G911</f>
        <v>NEUTRAL</v>
      </c>
      <c r="L911" s="6" t="str">
        <f>OBV!H911</f>
        <v>CONFIRMED BULLISH</v>
      </c>
      <c r="M911" s="8">
        <f t="shared" si="140"/>
        <v>25</v>
      </c>
      <c r="N911" s="8">
        <f t="shared" si="141"/>
        <v>0</v>
      </c>
      <c r="O911" s="8">
        <f t="shared" si="142"/>
        <v>50</v>
      </c>
      <c r="P911" s="8">
        <f t="shared" si="143"/>
        <v>83.5</v>
      </c>
      <c r="Q911" s="9">
        <f t="shared" si="144"/>
        <v>28.774999999999999</v>
      </c>
      <c r="R911" s="9">
        <f t="shared" si="145"/>
        <v>43.375</v>
      </c>
      <c r="S911" s="9">
        <f t="shared" si="146"/>
        <v>53.825000000000003</v>
      </c>
      <c r="T911" s="9">
        <f t="shared" si="147"/>
        <v>39.625</v>
      </c>
      <c r="U911" s="8">
        <f t="shared" si="148"/>
        <v>41.991666666666667</v>
      </c>
      <c r="V911" s="8">
        <f t="shared" si="149"/>
        <v>41.400000000000006</v>
      </c>
    </row>
    <row r="912" spans="1:22" ht="13.5" x14ac:dyDescent="0.25">
      <c r="A912" s="3">
        <f>RSI!A912</f>
        <v>43332</v>
      </c>
      <c r="B912" s="2">
        <f>RSI!B912</f>
        <v>2.8544</v>
      </c>
      <c r="C912" s="2">
        <f>RSI!I912</f>
        <v>62.116865876376664</v>
      </c>
      <c r="D912" s="2">
        <f>MACD!E912</f>
        <v>3.0618004163908807E-2</v>
      </c>
      <c r="E912" s="2">
        <f>MACD!F912</f>
        <v>2.7344889854937701E-2</v>
      </c>
      <c r="F912" s="2">
        <f>'Moving Avg'!D912</f>
        <v>2.8141400000000001</v>
      </c>
      <c r="G912" s="2">
        <f>'Moving Avg'!F912</f>
        <v>2.795255</v>
      </c>
      <c r="H912" s="2">
        <f>'Moving Avg'!G912</f>
        <v>2.6350720000000001</v>
      </c>
      <c r="I912" s="2">
        <f>'Moving Avg'!H912</f>
        <v>2.2247609999999995</v>
      </c>
      <c r="J912" s="6" t="str">
        <f>OBV!F912</f>
        <v>BULLISH</v>
      </c>
      <c r="K912" s="6" t="str">
        <f>OBV!G912</f>
        <v>NEUTRAL</v>
      </c>
      <c r="L912" s="6" t="str">
        <f>OBV!H912</f>
        <v>CONFIRMED BULLISH</v>
      </c>
      <c r="M912" s="8">
        <f t="shared" si="140"/>
        <v>25</v>
      </c>
      <c r="N912" s="8">
        <f t="shared" si="141"/>
        <v>0</v>
      </c>
      <c r="O912" s="8">
        <f t="shared" si="142"/>
        <v>50</v>
      </c>
      <c r="P912" s="8">
        <f t="shared" si="143"/>
        <v>83.5</v>
      </c>
      <c r="Q912" s="9">
        <f t="shared" si="144"/>
        <v>28.774999999999999</v>
      </c>
      <c r="R912" s="9">
        <f t="shared" si="145"/>
        <v>43.375</v>
      </c>
      <c r="S912" s="9">
        <f t="shared" si="146"/>
        <v>53.825000000000003</v>
      </c>
      <c r="T912" s="9">
        <f t="shared" si="147"/>
        <v>39.625</v>
      </c>
      <c r="U912" s="8">
        <f t="shared" si="148"/>
        <v>41.991666666666667</v>
      </c>
      <c r="V912" s="8">
        <f t="shared" si="149"/>
        <v>41.400000000000006</v>
      </c>
    </row>
    <row r="913" spans="1:22" ht="13.5" x14ac:dyDescent="0.25">
      <c r="A913" s="3">
        <f>RSI!A913</f>
        <v>43335</v>
      </c>
      <c r="B913" s="2">
        <f>RSI!B913</f>
        <v>2.9361000000000002</v>
      </c>
      <c r="C913" s="2">
        <f>RSI!I913</f>
        <v>67.692404392030568</v>
      </c>
      <c r="D913" s="2">
        <f>MACD!E913</f>
        <v>1.5159552959657763E-2</v>
      </c>
      <c r="E913" s="2">
        <f>MACD!F913</f>
        <v>2.4907822475881712E-2</v>
      </c>
      <c r="F913" s="2">
        <f>'Moving Avg'!D913</f>
        <v>2.8506</v>
      </c>
      <c r="G913" s="2">
        <f>'Moving Avg'!F913</f>
        <v>2.7968250000000006</v>
      </c>
      <c r="H913" s="2">
        <f>'Moving Avg'!G913</f>
        <v>2.6447959999999999</v>
      </c>
      <c r="I913" s="2">
        <f>'Moving Avg'!H913</f>
        <v>2.2293574999999994</v>
      </c>
      <c r="J913" s="6" t="str">
        <f>OBV!F913</f>
        <v>BULLISH</v>
      </c>
      <c r="K913" s="6" t="str">
        <f>OBV!G913</f>
        <v>NEUTRAL</v>
      </c>
      <c r="L913" s="6" t="str">
        <f>OBV!H913</f>
        <v>CONFIRMED BULLISH</v>
      </c>
      <c r="M913" s="8">
        <f t="shared" si="140"/>
        <v>25</v>
      </c>
      <c r="N913" s="8">
        <f t="shared" si="141"/>
        <v>45</v>
      </c>
      <c r="O913" s="8">
        <f t="shared" si="142"/>
        <v>50</v>
      </c>
      <c r="P913" s="8">
        <f t="shared" si="143"/>
        <v>83.5</v>
      </c>
      <c r="Q913" s="9">
        <f t="shared" si="144"/>
        <v>44.524999999999999</v>
      </c>
      <c r="R913" s="9">
        <f t="shared" si="145"/>
        <v>52.375</v>
      </c>
      <c r="S913" s="9">
        <f t="shared" si="146"/>
        <v>60.575000000000003</v>
      </c>
      <c r="T913" s="9">
        <f t="shared" si="147"/>
        <v>50.875</v>
      </c>
      <c r="U913" s="8">
        <f t="shared" si="148"/>
        <v>52.491666666666674</v>
      </c>
      <c r="V913" s="8">
        <f t="shared" si="149"/>
        <v>52.087500000000006</v>
      </c>
    </row>
    <row r="914" spans="1:22" ht="13.5" x14ac:dyDescent="0.25">
      <c r="A914" s="3">
        <f>RSI!A914</f>
        <v>43336</v>
      </c>
      <c r="B914" s="2">
        <f>RSI!B914</f>
        <v>2.9864000000000002</v>
      </c>
      <c r="C914" s="2">
        <f>RSI!I914</f>
        <v>70.564765457080156</v>
      </c>
      <c r="D914" s="2">
        <f>MACD!E914</f>
        <v>1.2219599952212334E-4</v>
      </c>
      <c r="E914" s="2">
        <f>MACD!F914</f>
        <v>1.9950697180609794E-2</v>
      </c>
      <c r="F914" s="2">
        <f>'Moving Avg'!D914</f>
        <v>2.8883199999999998</v>
      </c>
      <c r="G914" s="2">
        <f>'Moving Avg'!F914</f>
        <v>2.8024850000000008</v>
      </c>
      <c r="H914" s="2">
        <f>'Moving Avg'!G914</f>
        <v>2.6549339999999999</v>
      </c>
      <c r="I914" s="2">
        <f>'Moving Avg'!H914</f>
        <v>2.2339084999999996</v>
      </c>
      <c r="J914" s="6" t="str">
        <f>OBV!F914</f>
        <v>BULLISH</v>
      </c>
      <c r="K914" s="6" t="str">
        <f>OBV!G914</f>
        <v>NEUTRAL</v>
      </c>
      <c r="L914" s="6" t="str">
        <f>OBV!H914</f>
        <v>CONFIRMED BULLISH</v>
      </c>
      <c r="M914" s="8">
        <f t="shared" si="140"/>
        <v>0</v>
      </c>
      <c r="N914" s="8">
        <f t="shared" si="141"/>
        <v>45</v>
      </c>
      <c r="O914" s="8">
        <f t="shared" si="142"/>
        <v>50</v>
      </c>
      <c r="P914" s="8">
        <f t="shared" si="143"/>
        <v>83.5</v>
      </c>
      <c r="Q914" s="9">
        <f t="shared" si="144"/>
        <v>35.774999999999999</v>
      </c>
      <c r="R914" s="9">
        <f t="shared" si="145"/>
        <v>47.375</v>
      </c>
      <c r="S914" s="9">
        <f t="shared" si="146"/>
        <v>56.825000000000003</v>
      </c>
      <c r="T914" s="9">
        <f t="shared" si="147"/>
        <v>44.625</v>
      </c>
      <c r="U914" s="8">
        <f t="shared" si="148"/>
        <v>46.658333333333339</v>
      </c>
      <c r="V914" s="8">
        <f t="shared" si="149"/>
        <v>46.150000000000006</v>
      </c>
    </row>
    <row r="915" spans="1:22" ht="13.5" x14ac:dyDescent="0.25">
      <c r="A915" s="3">
        <f>RSI!A915</f>
        <v>43339</v>
      </c>
      <c r="B915" s="2">
        <f>RSI!B915</f>
        <v>3.0240999999999998</v>
      </c>
      <c r="C915" s="2">
        <f>RSI!I915</f>
        <v>72.535652468908182</v>
      </c>
      <c r="D915" s="2">
        <f>MACD!E915</f>
        <v>-2.0622994735621347E-2</v>
      </c>
      <c r="E915" s="2">
        <f>MACD!F915</f>
        <v>1.1835958797363566E-2</v>
      </c>
      <c r="F915" s="2">
        <f>'Moving Avg'!D915</f>
        <v>2.9235199999999999</v>
      </c>
      <c r="G915" s="2">
        <f>'Moving Avg'!F915</f>
        <v>2.8122300000000005</v>
      </c>
      <c r="H915" s="2">
        <f>'Moving Avg'!G915</f>
        <v>2.6658259999999996</v>
      </c>
      <c r="I915" s="2">
        <f>'Moving Avg'!H915</f>
        <v>2.2386779999999993</v>
      </c>
      <c r="J915" s="6" t="str">
        <f>OBV!F915</f>
        <v>BULLISH</v>
      </c>
      <c r="K915" s="6" t="str">
        <f>OBV!G915</f>
        <v>NEUTRAL</v>
      </c>
      <c r="L915" s="6" t="str">
        <f>OBV!H915</f>
        <v>CONFIRMED BULLISH</v>
      </c>
      <c r="M915" s="8">
        <f t="shared" si="140"/>
        <v>0</v>
      </c>
      <c r="N915" s="8">
        <f t="shared" si="141"/>
        <v>100</v>
      </c>
      <c r="O915" s="8">
        <f t="shared" si="142"/>
        <v>50</v>
      </c>
      <c r="P915" s="8">
        <f t="shared" si="143"/>
        <v>83.5</v>
      </c>
      <c r="Q915" s="9">
        <f t="shared" si="144"/>
        <v>55.024999999999999</v>
      </c>
      <c r="R915" s="9">
        <f t="shared" si="145"/>
        <v>58.375</v>
      </c>
      <c r="S915" s="9">
        <f t="shared" si="146"/>
        <v>65.075000000000003</v>
      </c>
      <c r="T915" s="9">
        <f t="shared" si="147"/>
        <v>58.375</v>
      </c>
      <c r="U915" s="8">
        <f t="shared" si="148"/>
        <v>59.491666666666674</v>
      </c>
      <c r="V915" s="8">
        <f t="shared" si="149"/>
        <v>59.212500000000006</v>
      </c>
    </row>
    <row r="916" spans="1:22" ht="13.5" x14ac:dyDescent="0.25">
      <c r="A916" s="3">
        <f>RSI!A916</f>
        <v>43340</v>
      </c>
      <c r="B916" s="2">
        <f>RSI!B916</f>
        <v>2.9864000000000002</v>
      </c>
      <c r="C916" s="2">
        <f>RSI!I916</f>
        <v>67.657086288639604</v>
      </c>
      <c r="D916" s="2">
        <f>MACD!E916</f>
        <v>-4.9427654203490601E-2</v>
      </c>
      <c r="E916" s="2">
        <f>MACD!F916</f>
        <v>-4.1676380280726739E-4</v>
      </c>
      <c r="F916" s="2">
        <f>'Moving Avg'!D916</f>
        <v>2.9574799999999994</v>
      </c>
      <c r="G916" s="2">
        <f>'Moving Avg'!F916</f>
        <v>2.8188300000000006</v>
      </c>
      <c r="H916" s="2">
        <f>'Moving Avg'!G916</f>
        <v>2.6759639999999996</v>
      </c>
      <c r="I916" s="2">
        <f>'Moving Avg'!H916</f>
        <v>2.243228999999999</v>
      </c>
      <c r="J916" s="6" t="str">
        <f>OBV!F916</f>
        <v>BULLISH</v>
      </c>
      <c r="K916" s="6" t="str">
        <f>OBV!G916</f>
        <v>NEUTRAL</v>
      </c>
      <c r="L916" s="6" t="str">
        <f>OBV!H916</f>
        <v>CONFIRMED BULLISH</v>
      </c>
      <c r="M916" s="8">
        <f t="shared" si="140"/>
        <v>25</v>
      </c>
      <c r="N916" s="8">
        <f t="shared" si="141"/>
        <v>100</v>
      </c>
      <c r="O916" s="8">
        <f t="shared" si="142"/>
        <v>50</v>
      </c>
      <c r="P916" s="8">
        <f t="shared" si="143"/>
        <v>83.5</v>
      </c>
      <c r="Q916" s="9">
        <f t="shared" si="144"/>
        <v>63.774999999999999</v>
      </c>
      <c r="R916" s="9">
        <f t="shared" si="145"/>
        <v>63.375</v>
      </c>
      <c r="S916" s="9">
        <f t="shared" si="146"/>
        <v>68.825000000000003</v>
      </c>
      <c r="T916" s="9">
        <f t="shared" si="147"/>
        <v>64.625</v>
      </c>
      <c r="U916" s="8">
        <f t="shared" si="148"/>
        <v>65.325000000000003</v>
      </c>
      <c r="V916" s="8">
        <f t="shared" si="149"/>
        <v>65.150000000000006</v>
      </c>
    </row>
    <row r="917" spans="1:22" ht="13.5" x14ac:dyDescent="0.25">
      <c r="A917" s="3">
        <f>RSI!A917</f>
        <v>43341</v>
      </c>
      <c r="B917" s="2">
        <f>RSI!B917</f>
        <v>3.0051999999999999</v>
      </c>
      <c r="C917" s="2">
        <f>RSI!I917</f>
        <v>68.784572271875376</v>
      </c>
      <c r="D917" s="2">
        <f>MACD!E917</f>
        <v>-7.6335832940954695E-2</v>
      </c>
      <c r="E917" s="2">
        <f>MACD!F917</f>
        <v>-1.5600577630436752E-2</v>
      </c>
      <c r="F917" s="2">
        <f>'Moving Avg'!D917</f>
        <v>2.9876399999999999</v>
      </c>
      <c r="G917" s="2">
        <f>'Moving Avg'!F917</f>
        <v>2.8279450000000006</v>
      </c>
      <c r="H917" s="2">
        <f>'Moving Avg'!G917</f>
        <v>2.6862399999999997</v>
      </c>
      <c r="I917" s="2">
        <f>'Moving Avg'!H917</f>
        <v>2.2478739999999995</v>
      </c>
      <c r="J917" s="6" t="str">
        <f>OBV!F917</f>
        <v>BULLISH</v>
      </c>
      <c r="K917" s="6" t="str">
        <f>OBV!G917</f>
        <v>NEUTRAL</v>
      </c>
      <c r="L917" s="6" t="str">
        <f>OBV!H917</f>
        <v>CONFIRMED BULLISH</v>
      </c>
      <c r="M917" s="8">
        <f t="shared" si="140"/>
        <v>25</v>
      </c>
      <c r="N917" s="8">
        <f t="shared" si="141"/>
        <v>100</v>
      </c>
      <c r="O917" s="8">
        <f t="shared" si="142"/>
        <v>50</v>
      </c>
      <c r="P917" s="8">
        <f t="shared" si="143"/>
        <v>83.5</v>
      </c>
      <c r="Q917" s="9">
        <f t="shared" si="144"/>
        <v>63.774999999999999</v>
      </c>
      <c r="R917" s="9">
        <f t="shared" si="145"/>
        <v>63.375</v>
      </c>
      <c r="S917" s="9">
        <f t="shared" si="146"/>
        <v>68.825000000000003</v>
      </c>
      <c r="T917" s="9">
        <f t="shared" si="147"/>
        <v>64.625</v>
      </c>
      <c r="U917" s="8">
        <f t="shared" si="148"/>
        <v>65.325000000000003</v>
      </c>
      <c r="V917" s="8">
        <f t="shared" si="149"/>
        <v>65.150000000000006</v>
      </c>
    </row>
    <row r="918" spans="1:22" ht="13.5" x14ac:dyDescent="0.25">
      <c r="A918" s="3">
        <f>RSI!A918</f>
        <v>43342</v>
      </c>
      <c r="B918" s="2">
        <f>RSI!B918</f>
        <v>2.9864000000000002</v>
      </c>
      <c r="C918" s="2">
        <f>RSI!I918</f>
        <v>66.295703070948846</v>
      </c>
      <c r="D918" s="2">
        <f>MACD!E918</f>
        <v>-8.7265194254456002E-2</v>
      </c>
      <c r="E918" s="2">
        <f>MACD!F918</f>
        <v>-2.9933500955240604E-2</v>
      </c>
      <c r="F918" s="2">
        <f>'Moving Avg'!D918</f>
        <v>2.9977</v>
      </c>
      <c r="G918" s="2">
        <f>'Moving Avg'!F918</f>
        <v>2.8373750000000006</v>
      </c>
      <c r="H918" s="2">
        <f>'Moving Avg'!G918</f>
        <v>2.6961399999999998</v>
      </c>
      <c r="I918" s="2">
        <f>'Moving Avg'!H918</f>
        <v>2.2525734999999996</v>
      </c>
      <c r="J918" s="6" t="str">
        <f>OBV!F918</f>
        <v>BULLISH</v>
      </c>
      <c r="K918" s="6" t="str">
        <f>OBV!G918</f>
        <v>NEUTRAL</v>
      </c>
      <c r="L918" s="6" t="str">
        <f>OBV!H918</f>
        <v>CONFIRMED BULLISH</v>
      </c>
      <c r="M918" s="8">
        <f t="shared" si="140"/>
        <v>25</v>
      </c>
      <c r="N918" s="8">
        <f t="shared" si="141"/>
        <v>100</v>
      </c>
      <c r="O918" s="8">
        <f t="shared" si="142"/>
        <v>50</v>
      </c>
      <c r="P918" s="8">
        <f t="shared" si="143"/>
        <v>83.5</v>
      </c>
      <c r="Q918" s="9">
        <f t="shared" si="144"/>
        <v>63.774999999999999</v>
      </c>
      <c r="R918" s="9">
        <f t="shared" si="145"/>
        <v>63.375</v>
      </c>
      <c r="S918" s="9">
        <f t="shared" si="146"/>
        <v>68.825000000000003</v>
      </c>
      <c r="T918" s="9">
        <f t="shared" si="147"/>
        <v>64.625</v>
      </c>
      <c r="U918" s="8">
        <f t="shared" si="148"/>
        <v>65.325000000000003</v>
      </c>
      <c r="V918" s="8">
        <f t="shared" si="149"/>
        <v>65.150000000000006</v>
      </c>
    </row>
    <row r="919" spans="1:22" ht="13.5" x14ac:dyDescent="0.25">
      <c r="A919" s="3">
        <f>RSI!A919</f>
        <v>43343</v>
      </c>
      <c r="B919" s="2">
        <f>RSI!B919</f>
        <v>3.1623999999999999</v>
      </c>
      <c r="C919" s="2">
        <f>RSI!I919</f>
        <v>75.304523718376615</v>
      </c>
      <c r="D919" s="2">
        <f>MACD!E919</f>
        <v>-0.10375212754276042</v>
      </c>
      <c r="E919" s="2">
        <f>MACD!F919</f>
        <v>-4.469722627274457E-2</v>
      </c>
      <c r="F919" s="2">
        <f>'Moving Avg'!D919</f>
        <v>3.0329000000000002</v>
      </c>
      <c r="G919" s="2">
        <f>'Moving Avg'!F919</f>
        <v>2.8571800000000005</v>
      </c>
      <c r="H919" s="2">
        <f>'Moving Avg'!G919</f>
        <v>2.7093219999999998</v>
      </c>
      <c r="I919" s="2">
        <f>'Moving Avg'!H919</f>
        <v>2.2581529999999996</v>
      </c>
      <c r="J919" s="6" t="str">
        <f>OBV!F919</f>
        <v>BULLISH</v>
      </c>
      <c r="K919" s="6" t="str">
        <f>OBV!G919</f>
        <v>NEUTRAL</v>
      </c>
      <c r="L919" s="6" t="str">
        <f>OBV!H919</f>
        <v>CONFIRMED BULLISH</v>
      </c>
      <c r="M919" s="8">
        <f t="shared" si="140"/>
        <v>0</v>
      </c>
      <c r="N919" s="8">
        <f t="shared" si="141"/>
        <v>100</v>
      </c>
      <c r="O919" s="8">
        <f t="shared" si="142"/>
        <v>50</v>
      </c>
      <c r="P919" s="8">
        <f t="shared" si="143"/>
        <v>83.5</v>
      </c>
      <c r="Q919" s="9">
        <f t="shared" si="144"/>
        <v>55.024999999999999</v>
      </c>
      <c r="R919" s="9">
        <f t="shared" si="145"/>
        <v>58.375</v>
      </c>
      <c r="S919" s="9">
        <f t="shared" si="146"/>
        <v>65.075000000000003</v>
      </c>
      <c r="T919" s="9">
        <f t="shared" si="147"/>
        <v>58.375</v>
      </c>
      <c r="U919" s="8">
        <f t="shared" si="148"/>
        <v>59.491666666666674</v>
      </c>
      <c r="V919" s="8">
        <f t="shared" si="149"/>
        <v>59.212500000000006</v>
      </c>
    </row>
    <row r="920" spans="1:22" ht="13.5" x14ac:dyDescent="0.25">
      <c r="A920" s="3">
        <f>RSI!A920</f>
        <v>43346</v>
      </c>
      <c r="B920" s="2">
        <f>RSI!B920</f>
        <v>3.3007</v>
      </c>
      <c r="C920" s="2">
        <f>RSI!I920</f>
        <v>79.860021734486878</v>
      </c>
      <c r="D920" s="2">
        <f>MACD!E920</f>
        <v>-0.12214784875105922</v>
      </c>
      <c r="E920" s="2">
        <f>MACD!F920</f>
        <v>-6.0187350768407505E-2</v>
      </c>
      <c r="F920" s="2">
        <f>'Moving Avg'!D920</f>
        <v>3.0882199999999997</v>
      </c>
      <c r="G920" s="2">
        <f>'Moving Avg'!F920</f>
        <v>2.8839000000000001</v>
      </c>
      <c r="H920" s="2">
        <f>'Moving Avg'!G920</f>
        <v>2.725152</v>
      </c>
      <c r="I920" s="2">
        <f>'Moving Avg'!H920</f>
        <v>2.2644239999999995</v>
      </c>
      <c r="J920" s="6" t="str">
        <f>OBV!F920</f>
        <v>BULLISH</v>
      </c>
      <c r="K920" s="6" t="str">
        <f>OBV!G920</f>
        <v>STRONG</v>
      </c>
      <c r="L920" s="6" t="str">
        <f>OBV!H920</f>
        <v>CONFIRMED BULLISH</v>
      </c>
      <c r="M920" s="8">
        <f t="shared" si="140"/>
        <v>0</v>
      </c>
      <c r="N920" s="8">
        <f t="shared" si="141"/>
        <v>100</v>
      </c>
      <c r="O920" s="8">
        <f t="shared" si="142"/>
        <v>50</v>
      </c>
      <c r="P920" s="8">
        <f t="shared" si="143"/>
        <v>100</v>
      </c>
      <c r="Q920" s="9">
        <f t="shared" si="144"/>
        <v>57.5</v>
      </c>
      <c r="R920" s="9">
        <f t="shared" si="145"/>
        <v>62.5</v>
      </c>
      <c r="S920" s="9">
        <f t="shared" si="146"/>
        <v>72.5</v>
      </c>
      <c r="T920" s="9">
        <f t="shared" si="147"/>
        <v>62.5</v>
      </c>
      <c r="U920" s="8">
        <f t="shared" si="148"/>
        <v>64.166666666666671</v>
      </c>
      <c r="V920" s="8">
        <f t="shared" si="149"/>
        <v>63.75</v>
      </c>
    </row>
    <row r="921" spans="1:22" ht="13.5" x14ac:dyDescent="0.25">
      <c r="A921" s="3">
        <f>RSI!A921</f>
        <v>43347</v>
      </c>
      <c r="B921" s="2">
        <f>RSI!B921</f>
        <v>3.3258999999999999</v>
      </c>
      <c r="C921" s="2">
        <f>RSI!I921</f>
        <v>80.563576411954756</v>
      </c>
      <c r="D921" s="2">
        <f>MACD!E921</f>
        <v>-0.14703910783162311</v>
      </c>
      <c r="E921" s="2">
        <f>MACD!F921</f>
        <v>-7.7557702181050625E-2</v>
      </c>
      <c r="F921" s="2">
        <f>'Moving Avg'!D921</f>
        <v>3.15612</v>
      </c>
      <c r="G921" s="2">
        <f>'Moving Avg'!F921</f>
        <v>2.9109350000000003</v>
      </c>
      <c r="H921" s="2">
        <f>'Moving Avg'!G921</f>
        <v>2.7418420000000001</v>
      </c>
      <c r="I921" s="2">
        <f>'Moving Avg'!H921</f>
        <v>2.2709694999999996</v>
      </c>
      <c r="J921" s="6" t="str">
        <f>OBV!F921</f>
        <v>BULLISH</v>
      </c>
      <c r="K921" s="6" t="str">
        <f>OBV!G921</f>
        <v>STRONG</v>
      </c>
      <c r="L921" s="6" t="str">
        <f>OBV!H921</f>
        <v>CONFIRMED BULLISH</v>
      </c>
      <c r="M921" s="8">
        <f t="shared" si="140"/>
        <v>0</v>
      </c>
      <c r="N921" s="8">
        <f t="shared" si="141"/>
        <v>100</v>
      </c>
      <c r="O921" s="8">
        <f t="shared" si="142"/>
        <v>50</v>
      </c>
      <c r="P921" s="8">
        <f t="shared" si="143"/>
        <v>100</v>
      </c>
      <c r="Q921" s="9">
        <f t="shared" si="144"/>
        <v>57.5</v>
      </c>
      <c r="R921" s="9">
        <f t="shared" si="145"/>
        <v>62.5</v>
      </c>
      <c r="S921" s="9">
        <f t="shared" si="146"/>
        <v>72.5</v>
      </c>
      <c r="T921" s="9">
        <f t="shared" si="147"/>
        <v>62.5</v>
      </c>
      <c r="U921" s="8">
        <f t="shared" si="148"/>
        <v>64.166666666666671</v>
      </c>
      <c r="V921" s="8">
        <f t="shared" si="149"/>
        <v>63.75</v>
      </c>
    </row>
    <row r="922" spans="1:22" ht="13.5" x14ac:dyDescent="0.25">
      <c r="A922" s="3">
        <f>RSI!A922</f>
        <v>43348</v>
      </c>
      <c r="B922" s="2">
        <f>RSI!B922</f>
        <v>3.2945000000000002</v>
      </c>
      <c r="C922" s="2">
        <f>RSI!I922</f>
        <v>76.956161904417982</v>
      </c>
      <c r="D922" s="2">
        <f>MACD!E922</f>
        <v>-0.16252782525563614</v>
      </c>
      <c r="E922" s="2">
        <f>MACD!F922</f>
        <v>-9.4551726795967739E-2</v>
      </c>
      <c r="F922" s="2">
        <f>'Moving Avg'!D922</f>
        <v>3.2139800000000003</v>
      </c>
      <c r="G922" s="2">
        <f>'Moving Avg'!F922</f>
        <v>2.9373449999999997</v>
      </c>
      <c r="H922" s="2">
        <f>'Moving Avg'!G922</f>
        <v>2.7579040000000004</v>
      </c>
      <c r="I922" s="2">
        <f>'Moving Avg'!H922</f>
        <v>2.2772094999999997</v>
      </c>
      <c r="J922" s="6" t="str">
        <f>OBV!F922</f>
        <v>BULLISH</v>
      </c>
      <c r="K922" s="6" t="str">
        <f>OBV!G922</f>
        <v>STRONG</v>
      </c>
      <c r="L922" s="6" t="str">
        <f>OBV!H922</f>
        <v>CONFIRMED BULLISH</v>
      </c>
      <c r="M922" s="8">
        <f t="shared" si="140"/>
        <v>0</v>
      </c>
      <c r="N922" s="8">
        <f t="shared" si="141"/>
        <v>100</v>
      </c>
      <c r="O922" s="8">
        <f t="shared" si="142"/>
        <v>50</v>
      </c>
      <c r="P922" s="8">
        <f t="shared" si="143"/>
        <v>100</v>
      </c>
      <c r="Q922" s="9">
        <f t="shared" si="144"/>
        <v>57.5</v>
      </c>
      <c r="R922" s="9">
        <f t="shared" si="145"/>
        <v>62.5</v>
      </c>
      <c r="S922" s="9">
        <f t="shared" si="146"/>
        <v>72.5</v>
      </c>
      <c r="T922" s="9">
        <f t="shared" si="147"/>
        <v>62.5</v>
      </c>
      <c r="U922" s="8">
        <f t="shared" si="148"/>
        <v>64.166666666666671</v>
      </c>
      <c r="V922" s="8">
        <f t="shared" si="149"/>
        <v>63.75</v>
      </c>
    </row>
    <row r="923" spans="1:22" ht="13.5" x14ac:dyDescent="0.25">
      <c r="A923" s="3">
        <f>RSI!A923</f>
        <v>43349</v>
      </c>
      <c r="B923" s="2">
        <f>RSI!B923</f>
        <v>3.2000999999999999</v>
      </c>
      <c r="C923" s="2">
        <f>RSI!I923</f>
        <v>67.212261266680983</v>
      </c>
      <c r="D923" s="2">
        <f>MACD!E923</f>
        <v>-0.1582642525792286</v>
      </c>
      <c r="E923" s="2">
        <f>MACD!F923</f>
        <v>-0.10729423195261992</v>
      </c>
      <c r="F923" s="2">
        <f>'Moving Avg'!D923</f>
        <v>3.2567200000000001</v>
      </c>
      <c r="G923" s="2">
        <f>'Moving Avg'!F923</f>
        <v>2.9590349999999996</v>
      </c>
      <c r="H923" s="2">
        <f>'Moving Avg'!G923</f>
        <v>2.772078</v>
      </c>
      <c r="I923" s="2">
        <f>'Moving Avg'!H923</f>
        <v>2.2831259999999998</v>
      </c>
      <c r="J923" s="6" t="str">
        <f>OBV!F923</f>
        <v>BULLISH</v>
      </c>
      <c r="K923" s="6" t="str">
        <f>OBV!G923</f>
        <v>STRONG</v>
      </c>
      <c r="L923" s="6" t="str">
        <f>OBV!H923</f>
        <v>CONFIRMED BULLISH</v>
      </c>
      <c r="M923" s="8">
        <f t="shared" si="140"/>
        <v>25</v>
      </c>
      <c r="N923" s="8">
        <f t="shared" si="141"/>
        <v>100</v>
      </c>
      <c r="O923" s="8">
        <f t="shared" si="142"/>
        <v>50</v>
      </c>
      <c r="P923" s="8">
        <f t="shared" si="143"/>
        <v>100</v>
      </c>
      <c r="Q923" s="9">
        <f t="shared" si="144"/>
        <v>66.25</v>
      </c>
      <c r="R923" s="9">
        <f t="shared" si="145"/>
        <v>67.5</v>
      </c>
      <c r="S923" s="9">
        <f t="shared" si="146"/>
        <v>76.25</v>
      </c>
      <c r="T923" s="9">
        <f t="shared" si="147"/>
        <v>68.75</v>
      </c>
      <c r="U923" s="8">
        <f t="shared" si="148"/>
        <v>70</v>
      </c>
      <c r="V923" s="8">
        <f t="shared" si="149"/>
        <v>69.6875</v>
      </c>
    </row>
    <row r="924" spans="1:22" ht="13.5" x14ac:dyDescent="0.25">
      <c r="A924" s="3">
        <f>RSI!A924</f>
        <v>43350</v>
      </c>
      <c r="B924" s="2">
        <f>RSI!B924</f>
        <v>3.1436000000000002</v>
      </c>
      <c r="C924" s="2">
        <f>RSI!I924</f>
        <v>62.140861419784052</v>
      </c>
      <c r="D924" s="2">
        <f>MACD!E924</f>
        <v>-0.14420516569510067</v>
      </c>
      <c r="E924" s="2">
        <f>MACD!F924</f>
        <v>-0.11467641870111607</v>
      </c>
      <c r="F924" s="2">
        <f>'Moving Avg'!D924</f>
        <v>3.2529599999999994</v>
      </c>
      <c r="G924" s="2">
        <f>'Moving Avg'!F924</f>
        <v>2.9769549999999998</v>
      </c>
      <c r="H924" s="2">
        <f>'Moving Avg'!G924</f>
        <v>2.7851219999999999</v>
      </c>
      <c r="I924" s="2">
        <f>'Moving Avg'!H924</f>
        <v>2.2885819999999995</v>
      </c>
      <c r="J924" s="6" t="str">
        <f>OBV!F924</f>
        <v>BULLISH</v>
      </c>
      <c r="K924" s="6" t="str">
        <f>OBV!G924</f>
        <v>STRONG</v>
      </c>
      <c r="L924" s="6" t="str">
        <f>OBV!H924</f>
        <v>BULLISH DIVERGENCE</v>
      </c>
      <c r="M924" s="8">
        <f t="shared" si="140"/>
        <v>25</v>
      </c>
      <c r="N924" s="8">
        <f t="shared" si="141"/>
        <v>100</v>
      </c>
      <c r="O924" s="8">
        <f t="shared" si="142"/>
        <v>50</v>
      </c>
      <c r="P924" s="8">
        <f t="shared" si="143"/>
        <v>83</v>
      </c>
      <c r="Q924" s="9">
        <f t="shared" si="144"/>
        <v>63.7</v>
      </c>
      <c r="R924" s="9">
        <f t="shared" si="145"/>
        <v>63.25</v>
      </c>
      <c r="S924" s="9">
        <f t="shared" si="146"/>
        <v>68.599999999999994</v>
      </c>
      <c r="T924" s="9">
        <f t="shared" si="147"/>
        <v>64.5</v>
      </c>
      <c r="U924" s="8">
        <f t="shared" si="148"/>
        <v>65.183333333333337</v>
      </c>
      <c r="V924" s="8">
        <f t="shared" si="149"/>
        <v>65.012500000000003</v>
      </c>
    </row>
    <row r="925" spans="1:22" ht="13.5" x14ac:dyDescent="0.25">
      <c r="A925" s="3">
        <f>RSI!A925</f>
        <v>43353</v>
      </c>
      <c r="B925" s="2">
        <f>RSI!B925</f>
        <v>3.2063999999999999</v>
      </c>
      <c r="C925" s="2">
        <f>RSI!I925</f>
        <v>65.276981593248806</v>
      </c>
      <c r="D925" s="2">
        <f>MACD!E925</f>
        <v>-0.132190152715284</v>
      </c>
      <c r="E925" s="2">
        <f>MACD!F925</f>
        <v>-0.11817916550394966</v>
      </c>
      <c r="F925" s="2">
        <f>'Moving Avg'!D925</f>
        <v>3.2340999999999993</v>
      </c>
      <c r="G925" s="2">
        <f>'Moving Avg'!F925</f>
        <v>2.9992749999999999</v>
      </c>
      <c r="H925" s="2">
        <f>'Moving Avg'!G925</f>
        <v>2.7994220000000007</v>
      </c>
      <c r="I925" s="2">
        <f>'Moving Avg'!H925</f>
        <v>2.2945299999999995</v>
      </c>
      <c r="J925" s="6" t="str">
        <f>OBV!F925</f>
        <v>BULLISH</v>
      </c>
      <c r="K925" s="6" t="str">
        <f>OBV!G925</f>
        <v>STRONG</v>
      </c>
      <c r="L925" s="6" t="str">
        <f>OBV!H925</f>
        <v>BULLISH DIVERGENCE</v>
      </c>
      <c r="M925" s="8">
        <f t="shared" si="140"/>
        <v>25</v>
      </c>
      <c r="N925" s="8">
        <f t="shared" si="141"/>
        <v>45</v>
      </c>
      <c r="O925" s="8">
        <f t="shared" si="142"/>
        <v>50</v>
      </c>
      <c r="P925" s="8">
        <f t="shared" si="143"/>
        <v>83</v>
      </c>
      <c r="Q925" s="9">
        <f t="shared" si="144"/>
        <v>44.45</v>
      </c>
      <c r="R925" s="9">
        <f t="shared" si="145"/>
        <v>52.25</v>
      </c>
      <c r="S925" s="9">
        <f t="shared" si="146"/>
        <v>60.35</v>
      </c>
      <c r="T925" s="9">
        <f t="shared" si="147"/>
        <v>50.75</v>
      </c>
      <c r="U925" s="8">
        <f t="shared" si="148"/>
        <v>52.35</v>
      </c>
      <c r="V925" s="8">
        <f t="shared" si="149"/>
        <v>51.95</v>
      </c>
    </row>
    <row r="926" spans="1:22" ht="13.5" x14ac:dyDescent="0.25">
      <c r="A926" s="3">
        <f>RSI!A926</f>
        <v>43355</v>
      </c>
      <c r="B926" s="2">
        <f>RSI!B926</f>
        <v>3.1749999999999998</v>
      </c>
      <c r="C926" s="2">
        <f>RSI!I926</f>
        <v>62.489673896615848</v>
      </c>
      <c r="D926" s="2">
        <f>MACD!E926</f>
        <v>-0.12682180747223315</v>
      </c>
      <c r="E926" s="2">
        <f>MACD!F926</f>
        <v>-0.11990769389760636</v>
      </c>
      <c r="F926" s="2">
        <f>'Moving Avg'!D926</f>
        <v>3.2039200000000001</v>
      </c>
      <c r="G926" s="2">
        <f>'Moving Avg'!F926</f>
        <v>3.0241099999999994</v>
      </c>
      <c r="H926" s="2">
        <f>'Moving Avg'!G926</f>
        <v>2.8134500000000009</v>
      </c>
      <c r="I926" s="2">
        <f>'Moving Avg'!H926</f>
        <v>2.3000539999999994</v>
      </c>
      <c r="J926" s="6" t="str">
        <f>OBV!F926</f>
        <v>BEARISH</v>
      </c>
      <c r="K926" s="6" t="str">
        <f>OBV!G926</f>
        <v>WEAK</v>
      </c>
      <c r="L926" s="6" t="str">
        <f>OBV!H926</f>
        <v>CONFIRMED BEARISH</v>
      </c>
      <c r="M926" s="8">
        <f t="shared" si="140"/>
        <v>25</v>
      </c>
      <c r="N926" s="8">
        <f t="shared" si="141"/>
        <v>45</v>
      </c>
      <c r="O926" s="8">
        <f t="shared" si="142"/>
        <v>50</v>
      </c>
      <c r="P926" s="8">
        <f t="shared" si="143"/>
        <v>0</v>
      </c>
      <c r="Q926" s="9">
        <f t="shared" si="144"/>
        <v>32</v>
      </c>
      <c r="R926" s="9">
        <f t="shared" si="145"/>
        <v>31.5</v>
      </c>
      <c r="S926" s="9">
        <f t="shared" si="146"/>
        <v>23</v>
      </c>
      <c r="T926" s="9">
        <f t="shared" si="147"/>
        <v>30</v>
      </c>
      <c r="U926" s="8">
        <f t="shared" si="148"/>
        <v>28.833333333333332</v>
      </c>
      <c r="V926" s="8">
        <f t="shared" si="149"/>
        <v>29.125</v>
      </c>
    </row>
    <row r="927" spans="1:22" ht="13.5" x14ac:dyDescent="0.25">
      <c r="A927" s="3">
        <f>RSI!A927</f>
        <v>43356</v>
      </c>
      <c r="B927" s="2">
        <f>RSI!B927</f>
        <v>3.1436000000000002</v>
      </c>
      <c r="C927" s="2">
        <f>RSI!I927</f>
        <v>59.742459033907984</v>
      </c>
      <c r="D927" s="2">
        <f>MACD!E927</f>
        <v>-0.11810163034480325</v>
      </c>
      <c r="E927" s="2">
        <f>MACD!F927</f>
        <v>-0.11954648118704575</v>
      </c>
      <c r="F927" s="2">
        <f>'Moving Avg'!D927</f>
        <v>3.17374</v>
      </c>
      <c r="G927" s="2">
        <f>'Moving Avg'!F927</f>
        <v>3.0473749999999997</v>
      </c>
      <c r="H927" s="2">
        <f>'Moving Avg'!G927</f>
        <v>2.8264940000000007</v>
      </c>
      <c r="I927" s="2">
        <f>'Moving Avg'!H927</f>
        <v>2.3054209999999995</v>
      </c>
      <c r="J927" s="6" t="str">
        <f>OBV!F927</f>
        <v>BEARISH</v>
      </c>
      <c r="K927" s="6" t="str">
        <f>OBV!G927</f>
        <v>WEAK</v>
      </c>
      <c r="L927" s="6" t="str">
        <f>OBV!H927</f>
        <v>CONFIRMED BEARISH</v>
      </c>
      <c r="M927" s="8">
        <f t="shared" si="140"/>
        <v>25</v>
      </c>
      <c r="N927" s="8">
        <f t="shared" si="141"/>
        <v>0</v>
      </c>
      <c r="O927" s="8">
        <f t="shared" si="142"/>
        <v>50</v>
      </c>
      <c r="P927" s="8">
        <f t="shared" si="143"/>
        <v>0</v>
      </c>
      <c r="Q927" s="9">
        <f t="shared" si="144"/>
        <v>16.25</v>
      </c>
      <c r="R927" s="9">
        <f t="shared" si="145"/>
        <v>22.5</v>
      </c>
      <c r="S927" s="9">
        <f t="shared" si="146"/>
        <v>16.25</v>
      </c>
      <c r="T927" s="9">
        <f t="shared" si="147"/>
        <v>18.75</v>
      </c>
      <c r="U927" s="8">
        <f t="shared" si="148"/>
        <v>18.333333333333332</v>
      </c>
      <c r="V927" s="8">
        <f t="shared" si="149"/>
        <v>18.4375</v>
      </c>
    </row>
    <row r="928" spans="1:22" ht="13.5" x14ac:dyDescent="0.25">
      <c r="A928" s="3">
        <f>RSI!A928</f>
        <v>43357</v>
      </c>
      <c r="B928" s="2">
        <f>RSI!B928</f>
        <v>3.2692999999999999</v>
      </c>
      <c r="C928" s="2">
        <f>RSI!I928</f>
        <v>66.156726255231916</v>
      </c>
      <c r="D928" s="2">
        <f>MACD!E928</f>
        <v>-0.12370432199317261</v>
      </c>
      <c r="E928" s="2">
        <f>MACD!F928</f>
        <v>-0.12037804934827112</v>
      </c>
      <c r="F928" s="2">
        <f>'Moving Avg'!D928</f>
        <v>3.1875799999999996</v>
      </c>
      <c r="G928" s="2">
        <f>'Moving Avg'!F928</f>
        <v>3.0731499999999996</v>
      </c>
      <c r="H928" s="2">
        <f>'Moving Avg'!G928</f>
        <v>2.8434760000000008</v>
      </c>
      <c r="I928" s="2">
        <f>'Moving Avg'!H928</f>
        <v>2.3115349999999997</v>
      </c>
      <c r="J928" s="6" t="str">
        <f>OBV!F928</f>
        <v>BEARISH</v>
      </c>
      <c r="K928" s="6" t="str">
        <f>OBV!G928</f>
        <v>WEAK</v>
      </c>
      <c r="L928" s="6" t="str">
        <f>OBV!H928</f>
        <v>BEARISH DIVERGENCE</v>
      </c>
      <c r="M928" s="8">
        <f t="shared" si="140"/>
        <v>25</v>
      </c>
      <c r="N928" s="8">
        <f t="shared" si="141"/>
        <v>45</v>
      </c>
      <c r="O928" s="8">
        <f t="shared" si="142"/>
        <v>50</v>
      </c>
      <c r="P928" s="8">
        <f t="shared" si="143"/>
        <v>0</v>
      </c>
      <c r="Q928" s="9">
        <f t="shared" si="144"/>
        <v>32</v>
      </c>
      <c r="R928" s="9">
        <f t="shared" si="145"/>
        <v>31.5</v>
      </c>
      <c r="S928" s="9">
        <f t="shared" si="146"/>
        <v>23</v>
      </c>
      <c r="T928" s="9">
        <f t="shared" si="147"/>
        <v>30</v>
      </c>
      <c r="U928" s="8">
        <f t="shared" si="148"/>
        <v>28.833333333333332</v>
      </c>
      <c r="V928" s="8">
        <f t="shared" si="149"/>
        <v>29.125</v>
      </c>
    </row>
    <row r="929" spans="1:22" ht="13.5" x14ac:dyDescent="0.25">
      <c r="A929" s="3">
        <f>RSI!A929</f>
        <v>43360</v>
      </c>
      <c r="B929" s="2">
        <f>RSI!B929</f>
        <v>3.1749999999999998</v>
      </c>
      <c r="C929" s="2">
        <f>RSI!I929</f>
        <v>58.611939085000337</v>
      </c>
      <c r="D929" s="2">
        <f>MACD!E929</f>
        <v>-9.5845982720605516E-2</v>
      </c>
      <c r="E929" s="2">
        <f>MACD!F929</f>
        <v>-0.11547163602273801</v>
      </c>
      <c r="F929" s="2">
        <f>'Moving Avg'!D929</f>
        <v>3.1938599999999995</v>
      </c>
      <c r="G929" s="2">
        <f>'Moving Avg'!F929</f>
        <v>3.0920099999999993</v>
      </c>
      <c r="H929" s="2">
        <f>'Moving Avg'!G929</f>
        <v>2.8583340000000006</v>
      </c>
      <c r="I929" s="2">
        <f>'Moving Avg'!H929</f>
        <v>2.3173259999999996</v>
      </c>
      <c r="J929" s="6" t="str">
        <f>OBV!F929</f>
        <v>BEARISH</v>
      </c>
      <c r="K929" s="6" t="str">
        <f>OBV!G929</f>
        <v>NEUTRAL</v>
      </c>
      <c r="L929" s="6" t="str">
        <f>OBV!H929</f>
        <v>BEARISH DIVERGENCE</v>
      </c>
      <c r="M929" s="8">
        <f t="shared" si="140"/>
        <v>25</v>
      </c>
      <c r="N929" s="8">
        <f t="shared" si="141"/>
        <v>0</v>
      </c>
      <c r="O929" s="8">
        <f t="shared" si="142"/>
        <v>50</v>
      </c>
      <c r="P929" s="8">
        <f t="shared" si="143"/>
        <v>16.5</v>
      </c>
      <c r="Q929" s="9">
        <f t="shared" si="144"/>
        <v>18.725000000000001</v>
      </c>
      <c r="R929" s="9">
        <f t="shared" si="145"/>
        <v>26.625</v>
      </c>
      <c r="S929" s="9">
        <f t="shared" si="146"/>
        <v>23.675000000000001</v>
      </c>
      <c r="T929" s="9">
        <f t="shared" si="147"/>
        <v>22.875</v>
      </c>
      <c r="U929" s="8">
        <f t="shared" si="148"/>
        <v>23.008333333333336</v>
      </c>
      <c r="V929" s="8">
        <f t="shared" si="149"/>
        <v>22.975000000000001</v>
      </c>
    </row>
    <row r="930" spans="1:22" ht="13.5" x14ac:dyDescent="0.25">
      <c r="A930" s="3">
        <f>RSI!A930</f>
        <v>43361</v>
      </c>
      <c r="B930" s="2">
        <f>RSI!B930</f>
        <v>3.1749999999999998</v>
      </c>
      <c r="C930" s="2">
        <f>RSI!I930</f>
        <v>58.611939085000337</v>
      </c>
      <c r="D930" s="2">
        <f>MACD!E930</f>
        <v>-5.1794053288017228E-2</v>
      </c>
      <c r="E930" s="2">
        <f>MACD!F930</f>
        <v>-0.10273611947579386</v>
      </c>
      <c r="F930" s="2">
        <f>'Moving Avg'!D930</f>
        <v>3.1875799999999996</v>
      </c>
      <c r="G930" s="2">
        <f>'Moving Avg'!F930</f>
        <v>3.1083549999999991</v>
      </c>
      <c r="H930" s="2">
        <f>'Moving Avg'!G930</f>
        <v>2.8726000000000012</v>
      </c>
      <c r="I930" s="2">
        <f>'Moving Avg'!H930</f>
        <v>2.3229684999999995</v>
      </c>
      <c r="J930" s="6" t="str">
        <f>OBV!F930</f>
        <v>BEARISH</v>
      </c>
      <c r="K930" s="6" t="str">
        <f>OBV!G930</f>
        <v>NEUTRAL</v>
      </c>
      <c r="L930" s="6" t="str">
        <f>OBV!H930</f>
        <v>CONFIRMED BEARISH</v>
      </c>
      <c r="M930" s="8">
        <f t="shared" si="140"/>
        <v>25</v>
      </c>
      <c r="N930" s="8">
        <f t="shared" si="141"/>
        <v>0</v>
      </c>
      <c r="O930" s="8">
        <f t="shared" si="142"/>
        <v>50</v>
      </c>
      <c r="P930" s="8">
        <f t="shared" si="143"/>
        <v>16.5</v>
      </c>
      <c r="Q930" s="9">
        <f t="shared" si="144"/>
        <v>18.725000000000001</v>
      </c>
      <c r="R930" s="9">
        <f t="shared" si="145"/>
        <v>26.625</v>
      </c>
      <c r="S930" s="9">
        <f t="shared" si="146"/>
        <v>23.675000000000001</v>
      </c>
      <c r="T930" s="9">
        <f t="shared" si="147"/>
        <v>22.875</v>
      </c>
      <c r="U930" s="8">
        <f t="shared" si="148"/>
        <v>23.008333333333336</v>
      </c>
      <c r="V930" s="8">
        <f t="shared" si="149"/>
        <v>22.975000000000001</v>
      </c>
    </row>
    <row r="931" spans="1:22" ht="13.5" x14ac:dyDescent="0.25">
      <c r="A931" s="3">
        <f>RSI!A931</f>
        <v>43362</v>
      </c>
      <c r="B931" s="2">
        <f>RSI!B931</f>
        <v>3.1183999999999998</v>
      </c>
      <c r="C931" s="2">
        <f>RSI!I931</f>
        <v>54.301156022481514</v>
      </c>
      <c r="D931" s="2">
        <f>MACD!E931</f>
        <v>-7.1881934386901492E-3</v>
      </c>
      <c r="E931" s="2">
        <f>MACD!F931</f>
        <v>-8.3626534268373118E-2</v>
      </c>
      <c r="F931" s="2">
        <f>'Moving Avg'!D931</f>
        <v>3.1762600000000001</v>
      </c>
      <c r="G931" s="2">
        <f>'Moving Avg'!F931</f>
        <v>3.1234449999999994</v>
      </c>
      <c r="H931" s="2">
        <f>'Moving Avg'!G931</f>
        <v>2.8863260000000008</v>
      </c>
      <c r="I931" s="2">
        <f>'Moving Avg'!H931</f>
        <v>2.3284464999999996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0</v>
      </c>
      <c r="O931" s="8">
        <f t="shared" si="142"/>
        <v>50</v>
      </c>
      <c r="P931" s="8">
        <f t="shared" si="143"/>
        <v>16.5</v>
      </c>
      <c r="Q931" s="9">
        <f t="shared" si="144"/>
        <v>18.725000000000001</v>
      </c>
      <c r="R931" s="9">
        <f t="shared" si="145"/>
        <v>26.625</v>
      </c>
      <c r="S931" s="9">
        <f t="shared" si="146"/>
        <v>23.675000000000001</v>
      </c>
      <c r="T931" s="9">
        <f t="shared" si="147"/>
        <v>22.875</v>
      </c>
      <c r="U931" s="8">
        <f t="shared" si="148"/>
        <v>23.008333333333336</v>
      </c>
      <c r="V931" s="8">
        <f t="shared" si="149"/>
        <v>22.975000000000001</v>
      </c>
    </row>
    <row r="932" spans="1:22" ht="13.5" x14ac:dyDescent="0.25">
      <c r="A932" s="3">
        <f>RSI!A932</f>
        <v>43363</v>
      </c>
      <c r="B932" s="2">
        <f>RSI!B932</f>
        <v>3.0807000000000002</v>
      </c>
      <c r="C932" s="2">
        <f>RSI!I932</f>
        <v>51.579954916370099</v>
      </c>
      <c r="D932" s="2">
        <f>MACD!E932</f>
        <v>2.8167830015212392E-2</v>
      </c>
      <c r="E932" s="2">
        <f>MACD!F932</f>
        <v>-6.1267661411656016E-2</v>
      </c>
      <c r="F932" s="2">
        <f>'Moving Avg'!D932</f>
        <v>3.1636799999999998</v>
      </c>
      <c r="G932" s="2">
        <f>'Moving Avg'!F932</f>
        <v>3.13476</v>
      </c>
      <c r="H932" s="2">
        <f>'Moving Avg'!G932</f>
        <v>2.8988240000000007</v>
      </c>
      <c r="I932" s="2">
        <f>'Moving Avg'!H932</f>
        <v>2.3337359999999996</v>
      </c>
      <c r="J932" s="6" t="str">
        <f>OBV!F932</f>
        <v>BEARISH</v>
      </c>
      <c r="K932" s="6" t="str">
        <f>OBV!G932</f>
        <v>NEUTRAL</v>
      </c>
      <c r="L932" s="6" t="str">
        <f>OBV!H932</f>
        <v>CONFIRMED BEARISH</v>
      </c>
      <c r="M932" s="8">
        <f t="shared" si="140"/>
        <v>25</v>
      </c>
      <c r="N932" s="8">
        <f t="shared" si="141"/>
        <v>0</v>
      </c>
      <c r="O932" s="8">
        <f t="shared" si="142"/>
        <v>50</v>
      </c>
      <c r="P932" s="8">
        <f t="shared" si="143"/>
        <v>16.5</v>
      </c>
      <c r="Q932" s="9">
        <f t="shared" si="144"/>
        <v>18.725000000000001</v>
      </c>
      <c r="R932" s="9">
        <f t="shared" si="145"/>
        <v>26.625</v>
      </c>
      <c r="S932" s="9">
        <f t="shared" si="146"/>
        <v>23.675000000000001</v>
      </c>
      <c r="T932" s="9">
        <f t="shared" si="147"/>
        <v>22.875</v>
      </c>
      <c r="U932" s="8">
        <f t="shared" si="148"/>
        <v>23.008333333333336</v>
      </c>
      <c r="V932" s="8">
        <f t="shared" si="149"/>
        <v>22.975000000000001</v>
      </c>
    </row>
    <row r="933" spans="1:22" ht="13.5" x14ac:dyDescent="0.25">
      <c r="A933" s="3">
        <f>RSI!A933</f>
        <v>43364</v>
      </c>
      <c r="B933" s="2">
        <f>RSI!B933</f>
        <v>3.0680999999999998</v>
      </c>
      <c r="C933" s="2">
        <f>RSI!I933</f>
        <v>50.666088290599681</v>
      </c>
      <c r="D933" s="2">
        <f>MACD!E933</f>
        <v>4.4394140926216519E-2</v>
      </c>
      <c r="E933" s="2">
        <f>MACD!F933</f>
        <v>-4.0135300944081513E-2</v>
      </c>
      <c r="F933" s="2">
        <f>'Moving Avg'!D933</f>
        <v>3.1234399999999996</v>
      </c>
      <c r="G933" s="2">
        <f>'Moving Avg'!F933</f>
        <v>3.1413599999999997</v>
      </c>
      <c r="H933" s="2">
        <f>'Moving Avg'!G933</f>
        <v>2.9109520000000013</v>
      </c>
      <c r="I933" s="2">
        <f>'Moving Avg'!H933</f>
        <v>2.3389624999999996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  <c r="M933" s="8">
        <f t="shared" si="140"/>
        <v>25</v>
      </c>
      <c r="N933" s="8">
        <f t="shared" si="141"/>
        <v>0</v>
      </c>
      <c r="O933" s="8">
        <f t="shared" si="142"/>
        <v>50</v>
      </c>
      <c r="P933" s="8">
        <f t="shared" si="143"/>
        <v>0</v>
      </c>
      <c r="Q933" s="9">
        <f t="shared" si="144"/>
        <v>16.25</v>
      </c>
      <c r="R933" s="9">
        <f t="shared" si="145"/>
        <v>22.5</v>
      </c>
      <c r="S933" s="9">
        <f t="shared" si="146"/>
        <v>16.25</v>
      </c>
      <c r="T933" s="9">
        <f t="shared" si="147"/>
        <v>18.75</v>
      </c>
      <c r="U933" s="8">
        <f t="shared" si="148"/>
        <v>18.333333333333332</v>
      </c>
      <c r="V933" s="8">
        <f t="shared" si="149"/>
        <v>18.4375</v>
      </c>
    </row>
    <row r="934" spans="1:22" ht="13.5" x14ac:dyDescent="0.25">
      <c r="A934" s="3">
        <f>RSI!A934</f>
        <v>43367</v>
      </c>
      <c r="B934" s="2">
        <f>RSI!B934</f>
        <v>3.0680999999999998</v>
      </c>
      <c r="C934" s="2">
        <f>RSI!I934</f>
        <v>50.666088290599681</v>
      </c>
      <c r="D934" s="2">
        <f>MACD!E934</f>
        <v>4.9413112256191827E-2</v>
      </c>
      <c r="E934" s="2">
        <f>MACD!F934</f>
        <v>-2.2225618304026848E-2</v>
      </c>
      <c r="F934" s="2">
        <f>'Moving Avg'!D934</f>
        <v>3.1020599999999998</v>
      </c>
      <c r="G934" s="2">
        <f>'Moving Avg'!F934</f>
        <v>3.1454449999999996</v>
      </c>
      <c r="H934" s="2">
        <f>'Moving Avg'!G934</f>
        <v>2.9233160000000011</v>
      </c>
      <c r="I934" s="2">
        <f>'Moving Avg'!H934</f>
        <v>2.3442189999999998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  <c r="M934" s="8">
        <f t="shared" si="140"/>
        <v>25</v>
      </c>
      <c r="N934" s="8">
        <f t="shared" si="141"/>
        <v>0</v>
      </c>
      <c r="O934" s="8">
        <f t="shared" si="142"/>
        <v>50</v>
      </c>
      <c r="P934" s="8">
        <f t="shared" si="143"/>
        <v>0</v>
      </c>
      <c r="Q934" s="9">
        <f t="shared" si="144"/>
        <v>16.25</v>
      </c>
      <c r="R934" s="9">
        <f t="shared" si="145"/>
        <v>22.5</v>
      </c>
      <c r="S934" s="9">
        <f t="shared" si="146"/>
        <v>16.25</v>
      </c>
      <c r="T934" s="9">
        <f t="shared" si="147"/>
        <v>18.75</v>
      </c>
      <c r="U934" s="8">
        <f t="shared" si="148"/>
        <v>18.333333333333332</v>
      </c>
      <c r="V934" s="8">
        <f t="shared" si="149"/>
        <v>18.4375</v>
      </c>
    </row>
    <row r="935" spans="1:22" ht="13.5" x14ac:dyDescent="0.25">
      <c r="A935" s="3">
        <f>RSI!A935</f>
        <v>43368</v>
      </c>
      <c r="B935" s="2">
        <f>RSI!B935</f>
        <v>3.0680999999999998</v>
      </c>
      <c r="C935" s="2">
        <f>RSI!I935</f>
        <v>50.666088290599681</v>
      </c>
      <c r="D935" s="2">
        <f>MACD!E935</f>
        <v>6.3304179682740269E-2</v>
      </c>
      <c r="E935" s="2">
        <f>MACD!F935</f>
        <v>-5.1196587066734255E-3</v>
      </c>
      <c r="F935" s="2">
        <f>'Moving Avg'!D935</f>
        <v>3.0806799999999996</v>
      </c>
      <c r="G935" s="2">
        <f>'Moving Avg'!F935</f>
        <v>3.1476449999999998</v>
      </c>
      <c r="H935" s="2">
        <f>'Moving Avg'!G935</f>
        <v>2.935680000000001</v>
      </c>
      <c r="I935" s="2">
        <f>'Moving Avg'!H935</f>
        <v>2.3492674999999998</v>
      </c>
      <c r="J935" s="6" t="str">
        <f>OBV!F935</f>
        <v>BEARISH</v>
      </c>
      <c r="K935" s="6" t="str">
        <f>OBV!G935</f>
        <v>WEAK</v>
      </c>
      <c r="L935" s="6" t="str">
        <f>OBV!H935</f>
        <v>CONFIRMED BEARISH</v>
      </c>
      <c r="M935" s="8">
        <f t="shared" si="140"/>
        <v>25</v>
      </c>
      <c r="N935" s="8">
        <f t="shared" si="141"/>
        <v>0</v>
      </c>
      <c r="O935" s="8">
        <f t="shared" si="142"/>
        <v>50</v>
      </c>
      <c r="P935" s="8">
        <f t="shared" si="143"/>
        <v>0</v>
      </c>
      <c r="Q935" s="9">
        <f t="shared" si="144"/>
        <v>16.25</v>
      </c>
      <c r="R935" s="9">
        <f t="shared" si="145"/>
        <v>22.5</v>
      </c>
      <c r="S935" s="9">
        <f t="shared" si="146"/>
        <v>16.25</v>
      </c>
      <c r="T935" s="9">
        <f t="shared" si="147"/>
        <v>18.75</v>
      </c>
      <c r="U935" s="8">
        <f t="shared" si="148"/>
        <v>18.333333333333332</v>
      </c>
      <c r="V935" s="8">
        <f t="shared" si="149"/>
        <v>18.4375</v>
      </c>
    </row>
    <row r="936" spans="1:22" ht="13.5" x14ac:dyDescent="0.25">
      <c r="A936" s="3">
        <f>RSI!A936</f>
        <v>43369</v>
      </c>
      <c r="B936" s="2">
        <f>RSI!B936</f>
        <v>3.0680999999999998</v>
      </c>
      <c r="C936" s="2">
        <f>RSI!I936</f>
        <v>50.666088290599681</v>
      </c>
      <c r="D936" s="2">
        <f>MACD!E936</f>
        <v>7.0211378610288921E-2</v>
      </c>
      <c r="E936" s="2">
        <f>MACD!F936</f>
        <v>9.9465487567190446E-3</v>
      </c>
      <c r="F936" s="2">
        <f>'Moving Avg'!D936</f>
        <v>3.0706199999999995</v>
      </c>
      <c r="G936" s="2">
        <f>'Moving Avg'!F936</f>
        <v>3.1517299999999997</v>
      </c>
      <c r="H936" s="2">
        <f>'Moving Avg'!G936</f>
        <v>2.9469760000000003</v>
      </c>
      <c r="I936" s="2">
        <f>'Moving Avg'!H936</f>
        <v>2.3545535000000002</v>
      </c>
      <c r="J936" s="6" t="str">
        <f>OBV!F936</f>
        <v>BEARISH</v>
      </c>
      <c r="K936" s="6" t="str">
        <f>OBV!G936</f>
        <v>WEAK</v>
      </c>
      <c r="L936" s="6" t="str">
        <f>OBV!H936</f>
        <v>CONFIRMED BEARISH</v>
      </c>
      <c r="M936" s="8">
        <f t="shared" si="140"/>
        <v>25</v>
      </c>
      <c r="N936" s="8">
        <f t="shared" si="141"/>
        <v>0</v>
      </c>
      <c r="O936" s="8">
        <f t="shared" si="142"/>
        <v>50</v>
      </c>
      <c r="P936" s="8">
        <f t="shared" si="143"/>
        <v>0</v>
      </c>
      <c r="Q936" s="9">
        <f t="shared" si="144"/>
        <v>16.25</v>
      </c>
      <c r="R936" s="9">
        <f t="shared" si="145"/>
        <v>22.5</v>
      </c>
      <c r="S936" s="9">
        <f t="shared" si="146"/>
        <v>16.25</v>
      </c>
      <c r="T936" s="9">
        <f t="shared" si="147"/>
        <v>18.75</v>
      </c>
      <c r="U936" s="8">
        <f t="shared" si="148"/>
        <v>18.333333333333332</v>
      </c>
      <c r="V936" s="8">
        <f t="shared" si="149"/>
        <v>18.4375</v>
      </c>
    </row>
    <row r="937" spans="1:22" ht="13.5" x14ac:dyDescent="0.25">
      <c r="A937" s="3">
        <f>RSI!A937</f>
        <v>43370</v>
      </c>
      <c r="B937" s="2">
        <f>RSI!B937</f>
        <v>3.0680999999999998</v>
      </c>
      <c r="C937" s="2">
        <f>RSI!I937</f>
        <v>50.666088290599681</v>
      </c>
      <c r="D937" s="2">
        <f>MACD!E937</f>
        <v>7.1210336418365383E-2</v>
      </c>
      <c r="E937" s="2">
        <f>MACD!F937</f>
        <v>2.2199306289048315E-2</v>
      </c>
      <c r="F937" s="2">
        <f>'Moving Avg'!D937</f>
        <v>3.0680999999999998</v>
      </c>
      <c r="G937" s="2">
        <f>'Moving Avg'!F937</f>
        <v>3.1548749999999997</v>
      </c>
      <c r="H937" s="2">
        <f>'Moving Avg'!G937</f>
        <v>2.9568499999999993</v>
      </c>
      <c r="I937" s="2">
        <f>'Moving Avg'!H937</f>
        <v>2.3599580000000002</v>
      </c>
      <c r="J937" s="6" t="str">
        <f>OBV!F937</f>
        <v>BEARISH</v>
      </c>
      <c r="K937" s="6" t="str">
        <f>OBV!G937</f>
        <v>NEUTRAL</v>
      </c>
      <c r="L937" s="6" t="str">
        <f>OBV!H937</f>
        <v>CONFIRMED BEARISH</v>
      </c>
      <c r="M937" s="8">
        <f t="shared" si="140"/>
        <v>25</v>
      </c>
      <c r="N937" s="8">
        <f t="shared" si="141"/>
        <v>0</v>
      </c>
      <c r="O937" s="8">
        <f t="shared" si="142"/>
        <v>50</v>
      </c>
      <c r="P937" s="8">
        <f t="shared" si="143"/>
        <v>16.5</v>
      </c>
      <c r="Q937" s="9">
        <f t="shared" si="144"/>
        <v>18.725000000000001</v>
      </c>
      <c r="R937" s="9">
        <f t="shared" si="145"/>
        <v>26.625</v>
      </c>
      <c r="S937" s="9">
        <f t="shared" si="146"/>
        <v>23.675000000000001</v>
      </c>
      <c r="T937" s="9">
        <f t="shared" si="147"/>
        <v>22.875</v>
      </c>
      <c r="U937" s="8">
        <f t="shared" si="148"/>
        <v>23.008333333333336</v>
      </c>
      <c r="V937" s="8">
        <f t="shared" si="149"/>
        <v>22.975000000000001</v>
      </c>
    </row>
    <row r="938" spans="1:22" ht="13.5" x14ac:dyDescent="0.25">
      <c r="A938" s="3">
        <f>RSI!A938</f>
        <v>43371</v>
      </c>
      <c r="B938" s="2">
        <f>RSI!B938</f>
        <v>3.0680999999999998</v>
      </c>
      <c r="C938" s="2">
        <f>RSI!I938</f>
        <v>50.666088290599681</v>
      </c>
      <c r="D938" s="2">
        <f>MACD!E938</f>
        <v>9.1380342263229775E-2</v>
      </c>
      <c r="E938" s="2">
        <f>MACD!F938</f>
        <v>3.6035513483884604E-2</v>
      </c>
      <c r="F938" s="2">
        <f>'Moving Avg'!D938</f>
        <v>3.0680999999999998</v>
      </c>
      <c r="G938" s="2">
        <f>'Moving Avg'!F938</f>
        <v>3.15896</v>
      </c>
      <c r="H938" s="2">
        <f>'Moving Avg'!G938</f>
        <v>2.9660119999999996</v>
      </c>
      <c r="I938" s="2">
        <f>'Moving Avg'!H938</f>
        <v>2.3656590000000004</v>
      </c>
      <c r="J938" s="6" t="str">
        <f>OBV!F938</f>
        <v>NEUTRAL</v>
      </c>
      <c r="K938" s="6" t="str">
        <f>OBV!G938</f>
        <v>NEUTRAL</v>
      </c>
      <c r="L938" s="6" t="str">
        <f>OBV!H938</f>
        <v>NEUTRAL</v>
      </c>
      <c r="M938" s="8">
        <f t="shared" si="140"/>
        <v>25</v>
      </c>
      <c r="N938" s="8">
        <f t="shared" si="141"/>
        <v>0</v>
      </c>
      <c r="O938" s="8">
        <f t="shared" si="142"/>
        <v>50</v>
      </c>
      <c r="P938" s="8">
        <f t="shared" si="143"/>
        <v>33</v>
      </c>
      <c r="Q938" s="9">
        <f t="shared" si="144"/>
        <v>21.2</v>
      </c>
      <c r="R938" s="9">
        <f t="shared" si="145"/>
        <v>30.75</v>
      </c>
      <c r="S938" s="9">
        <f t="shared" si="146"/>
        <v>31.1</v>
      </c>
      <c r="T938" s="9">
        <f t="shared" si="147"/>
        <v>27</v>
      </c>
      <c r="U938" s="8">
        <f t="shared" si="148"/>
        <v>27.683333333333337</v>
      </c>
      <c r="V938" s="8">
        <f t="shared" si="149"/>
        <v>27.512500000000003</v>
      </c>
    </row>
    <row r="939" spans="1:22" ht="13.5" x14ac:dyDescent="0.25">
      <c r="A939" s="3">
        <f>RSI!A939</f>
        <v>43374</v>
      </c>
      <c r="B939" s="2">
        <f>RSI!B939</f>
        <v>3.0680999999999998</v>
      </c>
      <c r="C939" s="2">
        <f>RSI!I939</f>
        <v>50.666088290599674</v>
      </c>
      <c r="D939" s="2">
        <f>MACD!E939</f>
        <v>9.3926867158628191E-2</v>
      </c>
      <c r="E939" s="2">
        <f>MACD!F939</f>
        <v>4.7613784218833319E-2</v>
      </c>
      <c r="F939" s="2">
        <f>'Moving Avg'!D939</f>
        <v>3.0680999999999998</v>
      </c>
      <c r="G939" s="2">
        <f>'Moving Avg'!F939</f>
        <v>3.1542450000000004</v>
      </c>
      <c r="H939" s="2">
        <f>'Moving Avg'!G939</f>
        <v>2.9745619999999993</v>
      </c>
      <c r="I939" s="2">
        <f>'Moving Avg'!H939</f>
        <v>2.3715085000000005</v>
      </c>
      <c r="J939" s="6" t="str">
        <f>OBV!F939</f>
        <v>NEUTRAL</v>
      </c>
      <c r="K939" s="6" t="str">
        <f>OBV!G939</f>
        <v>NEUTRAL</v>
      </c>
      <c r="L939" s="6" t="str">
        <f>OBV!H939</f>
        <v>NEUTRAL</v>
      </c>
      <c r="M939" s="8">
        <f t="shared" si="140"/>
        <v>25</v>
      </c>
      <c r="N939" s="8">
        <f t="shared" si="141"/>
        <v>0</v>
      </c>
      <c r="O939" s="8">
        <f t="shared" si="142"/>
        <v>50</v>
      </c>
      <c r="P939" s="8">
        <f t="shared" si="143"/>
        <v>33</v>
      </c>
      <c r="Q939" s="9">
        <f t="shared" si="144"/>
        <v>21.2</v>
      </c>
      <c r="R939" s="9">
        <f t="shared" si="145"/>
        <v>30.75</v>
      </c>
      <c r="S939" s="9">
        <f t="shared" si="146"/>
        <v>31.1</v>
      </c>
      <c r="T939" s="9">
        <f t="shared" si="147"/>
        <v>27</v>
      </c>
      <c r="U939" s="8">
        <f t="shared" si="148"/>
        <v>27.683333333333337</v>
      </c>
      <c r="V939" s="8">
        <f t="shared" si="149"/>
        <v>27.512500000000003</v>
      </c>
    </row>
    <row r="940" spans="1:22" ht="13.5" x14ac:dyDescent="0.25">
      <c r="A940" s="3">
        <f>RSI!A940</f>
        <v>43375</v>
      </c>
      <c r="B940" s="2">
        <f>RSI!B940</f>
        <v>3.0680999999999998</v>
      </c>
      <c r="C940" s="2">
        <f>RSI!I940</f>
        <v>50.666088290599674</v>
      </c>
      <c r="D940" s="2">
        <f>MACD!E940</f>
        <v>9.6069849715893607E-2</v>
      </c>
      <c r="E940" s="2">
        <f>MACD!F940</f>
        <v>5.7304997318245385E-2</v>
      </c>
      <c r="F940" s="2">
        <f>'Moving Avg'!D940</f>
        <v>3.0680999999999998</v>
      </c>
      <c r="G940" s="2">
        <f>'Moving Avg'!F940</f>
        <v>3.1426150000000002</v>
      </c>
      <c r="H940" s="2">
        <f>'Moving Avg'!G940</f>
        <v>2.9808479999999991</v>
      </c>
      <c r="I940" s="2">
        <f>'Moving Avg'!H940</f>
        <v>2.3776250000000005</v>
      </c>
      <c r="J940" s="6" t="str">
        <f>OBV!F940</f>
        <v>NEUTRAL</v>
      </c>
      <c r="K940" s="6" t="str">
        <f>OBV!G940</f>
        <v>NEUTRAL</v>
      </c>
      <c r="L940" s="6" t="str">
        <f>OBV!H940</f>
        <v>NEUTRAL</v>
      </c>
      <c r="M940" s="8">
        <f t="shared" si="140"/>
        <v>25</v>
      </c>
      <c r="N940" s="8">
        <f t="shared" si="141"/>
        <v>0</v>
      </c>
      <c r="O940" s="8">
        <f t="shared" si="142"/>
        <v>50</v>
      </c>
      <c r="P940" s="8">
        <f t="shared" si="143"/>
        <v>33</v>
      </c>
      <c r="Q940" s="9">
        <f t="shared" si="144"/>
        <v>21.2</v>
      </c>
      <c r="R940" s="9">
        <f t="shared" si="145"/>
        <v>30.75</v>
      </c>
      <c r="S940" s="9">
        <f t="shared" si="146"/>
        <v>31.1</v>
      </c>
      <c r="T940" s="9">
        <f t="shared" si="147"/>
        <v>27</v>
      </c>
      <c r="U940" s="8">
        <f t="shared" si="148"/>
        <v>27.683333333333337</v>
      </c>
      <c r="V940" s="8">
        <f t="shared" si="149"/>
        <v>27.512500000000003</v>
      </c>
    </row>
    <row r="941" spans="1:22" ht="13.5" x14ac:dyDescent="0.25">
      <c r="A941" s="3">
        <f>RSI!A941</f>
        <v>43376</v>
      </c>
      <c r="B941" s="2">
        <f>RSI!B941</f>
        <v>3.0680999999999998</v>
      </c>
      <c r="C941" s="2">
        <f>RSI!I941</f>
        <v>50.666088290599674</v>
      </c>
      <c r="D941" s="2">
        <f>MACD!E941</f>
        <v>8.9164552862287749E-2</v>
      </c>
      <c r="E941" s="2">
        <f>MACD!F941</f>
        <v>6.3676908427053855E-2</v>
      </c>
      <c r="F941" s="2">
        <f>'Moving Avg'!D941</f>
        <v>3.0680999999999998</v>
      </c>
      <c r="G941" s="2">
        <f>'Moving Avg'!F941</f>
        <v>3.1297250000000005</v>
      </c>
      <c r="H941" s="2">
        <f>'Moving Avg'!G941</f>
        <v>2.9838659999999995</v>
      </c>
      <c r="I941" s="2">
        <f>'Moving Avg'!H941</f>
        <v>2.3837415000000006</v>
      </c>
      <c r="J941" s="6" t="str">
        <f>OBV!F941</f>
        <v>NEUTRAL</v>
      </c>
      <c r="K941" s="6" t="str">
        <f>OBV!G941</f>
        <v>NEUTRAL</v>
      </c>
      <c r="L941" s="6" t="str">
        <f>OBV!H941</f>
        <v>NEUTRAL</v>
      </c>
      <c r="M941" s="8">
        <f t="shared" si="140"/>
        <v>25</v>
      </c>
      <c r="N941" s="8">
        <f t="shared" si="141"/>
        <v>0</v>
      </c>
      <c r="O941" s="8">
        <f t="shared" si="142"/>
        <v>50</v>
      </c>
      <c r="P941" s="8">
        <f t="shared" si="143"/>
        <v>33</v>
      </c>
      <c r="Q941" s="9">
        <f t="shared" si="144"/>
        <v>21.2</v>
      </c>
      <c r="R941" s="9">
        <f t="shared" si="145"/>
        <v>30.75</v>
      </c>
      <c r="S941" s="9">
        <f t="shared" si="146"/>
        <v>31.1</v>
      </c>
      <c r="T941" s="9">
        <f t="shared" si="147"/>
        <v>27</v>
      </c>
      <c r="U941" s="8">
        <f t="shared" si="148"/>
        <v>27.683333333333337</v>
      </c>
      <c r="V941" s="8">
        <f t="shared" si="149"/>
        <v>27.512500000000003</v>
      </c>
    </row>
    <row r="942" spans="1:22" ht="13.5" x14ac:dyDescent="0.25">
      <c r="A942" s="3">
        <f>RSI!A942</f>
        <v>43377</v>
      </c>
      <c r="B942" s="2">
        <f>RSI!B942</f>
        <v>3.0680999999999998</v>
      </c>
      <c r="C942" s="2">
        <f>RSI!I942</f>
        <v>50.66608829059966</v>
      </c>
      <c r="D942" s="2">
        <f>MACD!E942</f>
        <v>7.7511519112456906E-2</v>
      </c>
      <c r="E942" s="2">
        <f>MACD!F942</f>
        <v>6.6443830564134471E-2</v>
      </c>
      <c r="F942" s="2">
        <f>'Moving Avg'!D942</f>
        <v>3.0680999999999998</v>
      </c>
      <c r="G942" s="2">
        <f>'Moving Avg'!F942</f>
        <v>3.1184050000000005</v>
      </c>
      <c r="H942" s="2">
        <f>'Moving Avg'!G942</f>
        <v>2.985625999999999</v>
      </c>
      <c r="I942" s="2">
        <f>'Moving Avg'!H942</f>
        <v>2.3898280000000005</v>
      </c>
      <c r="J942" s="6" t="str">
        <f>OBV!F942</f>
        <v>NEUTRAL</v>
      </c>
      <c r="K942" s="6" t="str">
        <f>OBV!G942</f>
        <v>NEUTRAL</v>
      </c>
      <c r="L942" s="6" t="str">
        <f>OBV!H942</f>
        <v>NEUTRAL</v>
      </c>
      <c r="M942" s="8">
        <f t="shared" si="140"/>
        <v>25</v>
      </c>
      <c r="N942" s="8">
        <f t="shared" si="141"/>
        <v>0</v>
      </c>
      <c r="O942" s="8">
        <f t="shared" si="142"/>
        <v>50</v>
      </c>
      <c r="P942" s="8">
        <f t="shared" si="143"/>
        <v>33</v>
      </c>
      <c r="Q942" s="9">
        <f t="shared" si="144"/>
        <v>21.2</v>
      </c>
      <c r="R942" s="9">
        <f t="shared" si="145"/>
        <v>30.75</v>
      </c>
      <c r="S942" s="9">
        <f t="shared" si="146"/>
        <v>31.1</v>
      </c>
      <c r="T942" s="9">
        <f t="shared" si="147"/>
        <v>27</v>
      </c>
      <c r="U942" s="8">
        <f t="shared" si="148"/>
        <v>27.683333333333337</v>
      </c>
      <c r="V942" s="8">
        <f t="shared" si="149"/>
        <v>27.512500000000003</v>
      </c>
    </row>
    <row r="943" spans="1:22" ht="13.5" x14ac:dyDescent="0.25">
      <c r="A943" s="3">
        <f>RSI!A943</f>
        <v>43378</v>
      </c>
      <c r="B943" s="2">
        <f>RSI!B943</f>
        <v>3.0680999999999998</v>
      </c>
      <c r="C943" s="2">
        <f>RSI!I943</f>
        <v>50.66608829059966</v>
      </c>
      <c r="D943" s="2">
        <f>MACD!E943</f>
        <v>6.5703455415438761E-2</v>
      </c>
      <c r="E943" s="2">
        <f>MACD!F943</f>
        <v>6.6295755534395331E-2</v>
      </c>
      <c r="F943" s="2">
        <f>'Moving Avg'!D943</f>
        <v>3.0680999999999998</v>
      </c>
      <c r="G943" s="2">
        <f>'Moving Avg'!F943</f>
        <v>3.1118050000000004</v>
      </c>
      <c r="H943" s="2">
        <f>'Moving Avg'!G943</f>
        <v>2.9888939999999993</v>
      </c>
      <c r="I943" s="2">
        <f>'Moving Avg'!H943</f>
        <v>2.3959740000000007</v>
      </c>
      <c r="J943" s="6" t="str">
        <f>OBV!F943</f>
        <v>NEUTRAL</v>
      </c>
      <c r="K943" s="6" t="str">
        <f>OBV!G943</f>
        <v>NEUTRAL</v>
      </c>
      <c r="L943" s="6" t="str">
        <f>OBV!H943</f>
        <v>NEUTRAL</v>
      </c>
      <c r="M943" s="8">
        <f t="shared" si="140"/>
        <v>25</v>
      </c>
      <c r="N943" s="8">
        <f t="shared" si="141"/>
        <v>45</v>
      </c>
      <c r="O943" s="8">
        <f t="shared" si="142"/>
        <v>50</v>
      </c>
      <c r="P943" s="8">
        <f t="shared" si="143"/>
        <v>33</v>
      </c>
      <c r="Q943" s="9">
        <f t="shared" si="144"/>
        <v>36.950000000000003</v>
      </c>
      <c r="R943" s="9">
        <f t="shared" si="145"/>
        <v>39.75</v>
      </c>
      <c r="S943" s="9">
        <f t="shared" si="146"/>
        <v>37.85</v>
      </c>
      <c r="T943" s="9">
        <f t="shared" si="147"/>
        <v>38.25</v>
      </c>
      <c r="U943" s="8">
        <f t="shared" si="148"/>
        <v>38.183333333333337</v>
      </c>
      <c r="V943" s="8">
        <f t="shared" si="149"/>
        <v>38.200000000000003</v>
      </c>
    </row>
    <row r="944" spans="1:22" ht="13.5" x14ac:dyDescent="0.25">
      <c r="A944" s="3">
        <f>RSI!A944</f>
        <v>43381</v>
      </c>
      <c r="B944" s="2">
        <f>RSI!B944</f>
        <v>3.0680999999999998</v>
      </c>
      <c r="C944" s="2">
        <f>RSI!I944</f>
        <v>50.666088290599674</v>
      </c>
      <c r="D944" s="2">
        <f>MACD!E944</f>
        <v>5.5703366132414001E-2</v>
      </c>
      <c r="E944" s="2">
        <f>MACD!F944</f>
        <v>6.4177277653999068E-2</v>
      </c>
      <c r="F944" s="2">
        <f>'Moving Avg'!D944</f>
        <v>3.0680999999999998</v>
      </c>
      <c r="G944" s="2">
        <f>'Moving Avg'!F944</f>
        <v>3.1080300000000003</v>
      </c>
      <c r="H944" s="2">
        <f>'Moving Avg'!G944</f>
        <v>2.9927919999999988</v>
      </c>
      <c r="I944" s="2">
        <f>'Moving Avg'!H944</f>
        <v>2.4018530000000009</v>
      </c>
      <c r="J944" s="6" t="str">
        <f>OBV!F944</f>
        <v>NEUTRAL</v>
      </c>
      <c r="K944" s="6" t="str">
        <f>OBV!G944</f>
        <v>NEUTRAL</v>
      </c>
      <c r="L944" s="6" t="str">
        <f>OBV!H944</f>
        <v>NEUTRAL</v>
      </c>
      <c r="M944" s="8">
        <f t="shared" si="140"/>
        <v>25</v>
      </c>
      <c r="N944" s="8">
        <f t="shared" si="141"/>
        <v>45</v>
      </c>
      <c r="O944" s="8">
        <f t="shared" si="142"/>
        <v>50</v>
      </c>
      <c r="P944" s="8">
        <f t="shared" si="143"/>
        <v>33</v>
      </c>
      <c r="Q944" s="9">
        <f t="shared" si="144"/>
        <v>36.950000000000003</v>
      </c>
      <c r="R944" s="9">
        <f t="shared" si="145"/>
        <v>39.75</v>
      </c>
      <c r="S944" s="9">
        <f t="shared" si="146"/>
        <v>37.85</v>
      </c>
      <c r="T944" s="9">
        <f t="shared" si="147"/>
        <v>38.25</v>
      </c>
      <c r="U944" s="8">
        <f t="shared" si="148"/>
        <v>38.183333333333337</v>
      </c>
      <c r="V944" s="8">
        <f t="shared" si="149"/>
        <v>38.200000000000003</v>
      </c>
    </row>
    <row r="945" spans="1:22" ht="13.5" x14ac:dyDescent="0.25">
      <c r="A945" s="3">
        <f>RSI!A945</f>
        <v>43382</v>
      </c>
      <c r="B945" s="2">
        <f>RSI!B945</f>
        <v>2.9361000000000002</v>
      </c>
      <c r="C945" s="2">
        <f>RSI!I945</f>
        <v>34.901927456550126</v>
      </c>
      <c r="D945" s="2">
        <f>MACD!E945</f>
        <v>5.701151992910436E-2</v>
      </c>
      <c r="E945" s="2">
        <f>MACD!F945</f>
        <v>6.2744126109020137E-2</v>
      </c>
      <c r="F945" s="2">
        <f>'Moving Avg'!D945</f>
        <v>3.0416999999999996</v>
      </c>
      <c r="G945" s="2">
        <f>'Moving Avg'!F945</f>
        <v>3.0945150000000008</v>
      </c>
      <c r="H945" s="2">
        <f>'Moving Avg'!G945</f>
        <v>2.9949299999999992</v>
      </c>
      <c r="I945" s="2">
        <f>'Moving Avg'!H945</f>
        <v>2.407102000000001</v>
      </c>
      <c r="J945" s="6" t="str">
        <f>OBV!F945</f>
        <v>NEUTRAL</v>
      </c>
      <c r="K945" s="6" t="str">
        <f>OBV!G945</f>
        <v>NEUTRAL</v>
      </c>
      <c r="L945" s="6" t="str">
        <f>OBV!H945</f>
        <v>NEUTRAL</v>
      </c>
      <c r="M945" s="8">
        <f t="shared" si="140"/>
        <v>25</v>
      </c>
      <c r="N945" s="8">
        <f t="shared" si="141"/>
        <v>45</v>
      </c>
      <c r="O945" s="8">
        <f t="shared" si="142"/>
        <v>50</v>
      </c>
      <c r="P945" s="8">
        <f t="shared" si="143"/>
        <v>33</v>
      </c>
      <c r="Q945" s="9">
        <f t="shared" si="144"/>
        <v>36.950000000000003</v>
      </c>
      <c r="R945" s="9">
        <f t="shared" si="145"/>
        <v>39.75</v>
      </c>
      <c r="S945" s="9">
        <f t="shared" si="146"/>
        <v>37.85</v>
      </c>
      <c r="T945" s="9">
        <f t="shared" si="147"/>
        <v>38.25</v>
      </c>
      <c r="U945" s="8">
        <f t="shared" si="148"/>
        <v>38.183333333333337</v>
      </c>
      <c r="V945" s="8">
        <f t="shared" si="149"/>
        <v>38.200000000000003</v>
      </c>
    </row>
    <row r="946" spans="1:22" ht="13.5" x14ac:dyDescent="0.25">
      <c r="A946" s="3">
        <f>RSI!A946</f>
        <v>43383</v>
      </c>
      <c r="B946" s="2">
        <f>RSI!B946</f>
        <v>2.76</v>
      </c>
      <c r="C946" s="2">
        <f>RSI!I946</f>
        <v>24.119923005278238</v>
      </c>
      <c r="D946" s="2">
        <f>MACD!E946</f>
        <v>7.1935440767775471E-2</v>
      </c>
      <c r="E946" s="2">
        <f>MACD!F946</f>
        <v>6.458238904077121E-2</v>
      </c>
      <c r="F946" s="2">
        <f>'Moving Avg'!D946</f>
        <v>2.9800800000000001</v>
      </c>
      <c r="G946" s="2">
        <f>'Moving Avg'!F946</f>
        <v>3.0737650000000007</v>
      </c>
      <c r="H946" s="2">
        <f>'Moving Avg'!G946</f>
        <v>2.9930419999999991</v>
      </c>
      <c r="I946" s="2">
        <f>'Moving Avg'!H946</f>
        <v>2.4114705000000014</v>
      </c>
      <c r="J946" s="6" t="str">
        <f>OBV!F946</f>
        <v>BEARISH</v>
      </c>
      <c r="K946" s="6" t="str">
        <f>OBV!G946</f>
        <v>WEAK</v>
      </c>
      <c r="L946" s="6" t="str">
        <f>OBV!H946</f>
        <v>CONFIRMED BEARISH</v>
      </c>
      <c r="M946" s="8">
        <f t="shared" si="140"/>
        <v>50</v>
      </c>
      <c r="N946" s="8">
        <f t="shared" si="141"/>
        <v>0</v>
      </c>
      <c r="O946" s="8">
        <f t="shared" si="142"/>
        <v>50</v>
      </c>
      <c r="P946" s="8">
        <f t="shared" si="143"/>
        <v>0</v>
      </c>
      <c r="Q946" s="9">
        <f t="shared" si="144"/>
        <v>25</v>
      </c>
      <c r="R946" s="9">
        <f t="shared" si="145"/>
        <v>27.5</v>
      </c>
      <c r="S946" s="9">
        <f t="shared" si="146"/>
        <v>20</v>
      </c>
      <c r="T946" s="9">
        <f t="shared" si="147"/>
        <v>25</v>
      </c>
      <c r="U946" s="8">
        <f t="shared" si="148"/>
        <v>24.166666666666668</v>
      </c>
      <c r="V946" s="8">
        <f t="shared" si="149"/>
        <v>24.375</v>
      </c>
    </row>
    <row r="947" spans="1:22" ht="13.5" x14ac:dyDescent="0.25">
      <c r="A947" s="3">
        <f>RSI!A947</f>
        <v>43384</v>
      </c>
      <c r="B947" s="2">
        <f>RSI!B947</f>
        <v>2.6909000000000001</v>
      </c>
      <c r="C947" s="2">
        <f>RSI!I947</f>
        <v>21.3348132426745</v>
      </c>
      <c r="D947" s="2">
        <f>MACD!E947</f>
        <v>9.1437823866247214E-2</v>
      </c>
      <c r="E947" s="2">
        <f>MACD!F947</f>
        <v>6.9953476005866405E-2</v>
      </c>
      <c r="F947" s="2">
        <f>'Moving Avg'!D947</f>
        <v>2.9046399999999997</v>
      </c>
      <c r="G947" s="2">
        <f>'Moving Avg'!F947</f>
        <v>3.0511300000000006</v>
      </c>
      <c r="H947" s="2">
        <f>'Moving Avg'!G947</f>
        <v>2.9904019999999996</v>
      </c>
      <c r="I947" s="2">
        <f>'Moving Avg'!H947</f>
        <v>2.4155525000000013</v>
      </c>
      <c r="J947" s="6" t="str">
        <f>OBV!F947</f>
        <v>BEARISH</v>
      </c>
      <c r="K947" s="6" t="str">
        <f>OBV!G947</f>
        <v>WEAK</v>
      </c>
      <c r="L947" s="6" t="str">
        <f>OBV!H947</f>
        <v>CONFIRMED BEARISH</v>
      </c>
      <c r="M947" s="8">
        <f t="shared" si="140"/>
        <v>50</v>
      </c>
      <c r="N947" s="8">
        <f t="shared" si="141"/>
        <v>0</v>
      </c>
      <c r="O947" s="8">
        <f t="shared" si="142"/>
        <v>50</v>
      </c>
      <c r="P947" s="8">
        <f t="shared" si="143"/>
        <v>0</v>
      </c>
      <c r="Q947" s="9">
        <f t="shared" si="144"/>
        <v>25</v>
      </c>
      <c r="R947" s="9">
        <f t="shared" si="145"/>
        <v>27.5</v>
      </c>
      <c r="S947" s="9">
        <f t="shared" si="146"/>
        <v>20</v>
      </c>
      <c r="T947" s="9">
        <f t="shared" si="147"/>
        <v>25</v>
      </c>
      <c r="U947" s="8">
        <f t="shared" si="148"/>
        <v>24.166666666666668</v>
      </c>
      <c r="V947" s="8">
        <f t="shared" si="149"/>
        <v>24.375</v>
      </c>
    </row>
    <row r="948" spans="1:22" ht="13.5" x14ac:dyDescent="0.25">
      <c r="A948" s="3">
        <f>RSI!A948</f>
        <v>43385</v>
      </c>
      <c r="B948" s="2">
        <f>RSI!B948</f>
        <v>2.6154000000000002</v>
      </c>
      <c r="C948" s="2">
        <f>RSI!I948</f>
        <v>18.782813468223367</v>
      </c>
      <c r="D948" s="2">
        <f>MACD!E948</f>
        <v>0.11556661035232896</v>
      </c>
      <c r="E948" s="2">
        <f>MACD!F948</f>
        <v>7.9076102875158927E-2</v>
      </c>
      <c r="F948" s="2">
        <f>'Moving Avg'!D948</f>
        <v>2.8140999999999998</v>
      </c>
      <c r="G948" s="2">
        <f>'Moving Avg'!F948</f>
        <v>3.0184350000000006</v>
      </c>
      <c r="H948" s="2">
        <f>'Moving Avg'!G948</f>
        <v>2.986753999999999</v>
      </c>
      <c r="I948" s="2">
        <f>'Moving Avg'!H948</f>
        <v>2.4192870000000015</v>
      </c>
      <c r="J948" s="6" t="str">
        <f>OBV!F948</f>
        <v>BEARISH</v>
      </c>
      <c r="K948" s="6" t="str">
        <f>OBV!G948</f>
        <v>WEAK</v>
      </c>
      <c r="L948" s="6" t="str">
        <f>OBV!H948</f>
        <v>CONFIRMED BEARISH</v>
      </c>
      <c r="M948" s="8">
        <f t="shared" si="140"/>
        <v>50</v>
      </c>
      <c r="N948" s="8">
        <f t="shared" si="141"/>
        <v>0</v>
      </c>
      <c r="O948" s="8">
        <f t="shared" si="142"/>
        <v>50</v>
      </c>
      <c r="P948" s="8">
        <f t="shared" si="143"/>
        <v>0</v>
      </c>
      <c r="Q948" s="9">
        <f t="shared" si="144"/>
        <v>25</v>
      </c>
      <c r="R948" s="9">
        <f t="shared" si="145"/>
        <v>27.5</v>
      </c>
      <c r="S948" s="9">
        <f t="shared" si="146"/>
        <v>20</v>
      </c>
      <c r="T948" s="9">
        <f t="shared" si="147"/>
        <v>25</v>
      </c>
      <c r="U948" s="8">
        <f t="shared" si="148"/>
        <v>24.166666666666668</v>
      </c>
      <c r="V948" s="8">
        <f t="shared" si="149"/>
        <v>24.375</v>
      </c>
    </row>
    <row r="949" spans="1:22" ht="13.5" x14ac:dyDescent="0.25">
      <c r="A949" s="3">
        <f>RSI!A949</f>
        <v>43389</v>
      </c>
      <c r="B949" s="2">
        <f>RSI!B949</f>
        <v>2.7223000000000002</v>
      </c>
      <c r="C949" s="2">
        <f>RSI!I949</f>
        <v>31.311151408587591</v>
      </c>
      <c r="D949" s="2">
        <f>MACD!E949</f>
        <v>0.1303943876807141</v>
      </c>
      <c r="E949" s="2">
        <f>MACD!F949</f>
        <v>8.9339759836269975E-2</v>
      </c>
      <c r="F949" s="2">
        <f>'Moving Avg'!D949</f>
        <v>2.7449400000000006</v>
      </c>
      <c r="G949" s="2">
        <f>'Moving Avg'!F949</f>
        <v>2.9958</v>
      </c>
      <c r="H949" s="2">
        <f>'Moving Avg'!G949</f>
        <v>2.9858739999999995</v>
      </c>
      <c r="I949" s="2">
        <f>'Moving Avg'!H949</f>
        <v>2.4232890000000014</v>
      </c>
      <c r="J949" s="6" t="str">
        <f>OBV!F949</f>
        <v>BEARISH</v>
      </c>
      <c r="K949" s="6" t="str">
        <f>OBV!G949</f>
        <v>WEAK</v>
      </c>
      <c r="L949" s="6" t="str">
        <f>OBV!H949</f>
        <v>CONFIRMED BEARISH</v>
      </c>
      <c r="M949" s="8">
        <f t="shared" si="140"/>
        <v>25</v>
      </c>
      <c r="N949" s="8">
        <f t="shared" si="141"/>
        <v>0</v>
      </c>
      <c r="O949" s="8">
        <f t="shared" si="142"/>
        <v>50</v>
      </c>
      <c r="P949" s="8">
        <f t="shared" si="143"/>
        <v>0</v>
      </c>
      <c r="Q949" s="9">
        <f t="shared" si="144"/>
        <v>16.25</v>
      </c>
      <c r="R949" s="9">
        <f t="shared" si="145"/>
        <v>22.5</v>
      </c>
      <c r="S949" s="9">
        <f t="shared" si="146"/>
        <v>16.25</v>
      </c>
      <c r="T949" s="9">
        <f t="shared" si="147"/>
        <v>18.75</v>
      </c>
      <c r="U949" s="8">
        <f t="shared" si="148"/>
        <v>18.333333333333332</v>
      </c>
      <c r="V949" s="8">
        <f t="shared" si="149"/>
        <v>18.4375</v>
      </c>
    </row>
    <row r="950" spans="1:22" ht="13.5" x14ac:dyDescent="0.25">
      <c r="A950" s="3">
        <f>RSI!A950</f>
        <v>43390</v>
      </c>
      <c r="B950" s="2">
        <f>RSI!B950</f>
        <v>2.7663000000000002</v>
      </c>
      <c r="C950" s="2">
        <f>RSI!I950</f>
        <v>35.707247648470059</v>
      </c>
      <c r="D950" s="2">
        <f>MACD!E950</f>
        <v>0.14120709769377138</v>
      </c>
      <c r="E950" s="2">
        <f>MACD!F950</f>
        <v>9.9713227407770263E-2</v>
      </c>
      <c r="F950" s="2">
        <f>'Moving Avg'!D950</f>
        <v>2.7109800000000002</v>
      </c>
      <c r="G950" s="2">
        <f>'Moving Avg'!F950</f>
        <v>2.9753650000000005</v>
      </c>
      <c r="H950" s="2">
        <f>'Moving Avg'!G950</f>
        <v>2.9858739999999995</v>
      </c>
      <c r="I950" s="2">
        <f>'Moving Avg'!H950</f>
        <v>2.4270955000000014</v>
      </c>
      <c r="J950" s="6" t="str">
        <f>OBV!F950</f>
        <v>BEARISH</v>
      </c>
      <c r="K950" s="6" t="str">
        <f>OBV!G950</f>
        <v>WEAK</v>
      </c>
      <c r="L950" s="6" t="str">
        <f>OBV!H950</f>
        <v>CONFIRMED BEARISH</v>
      </c>
      <c r="M950" s="8">
        <f t="shared" si="140"/>
        <v>25</v>
      </c>
      <c r="N950" s="8">
        <f t="shared" si="141"/>
        <v>0</v>
      </c>
      <c r="O950" s="8">
        <f t="shared" si="142"/>
        <v>50</v>
      </c>
      <c r="P950" s="8">
        <f t="shared" si="143"/>
        <v>0</v>
      </c>
      <c r="Q950" s="9">
        <f t="shared" si="144"/>
        <v>16.25</v>
      </c>
      <c r="R950" s="9">
        <f t="shared" si="145"/>
        <v>22.5</v>
      </c>
      <c r="S950" s="9">
        <f t="shared" si="146"/>
        <v>16.25</v>
      </c>
      <c r="T950" s="9">
        <f t="shared" si="147"/>
        <v>18.75</v>
      </c>
      <c r="U950" s="8">
        <f t="shared" si="148"/>
        <v>18.333333333333332</v>
      </c>
      <c r="V950" s="8">
        <f t="shared" si="149"/>
        <v>18.4375</v>
      </c>
    </row>
    <row r="951" spans="1:22" ht="13.5" x14ac:dyDescent="0.25">
      <c r="A951" s="3">
        <f>RSI!A951</f>
        <v>43391</v>
      </c>
      <c r="B951" s="2">
        <f>RSI!B951</f>
        <v>2.6846000000000001</v>
      </c>
      <c r="C951" s="2">
        <f>RSI!I951</f>
        <v>31.655981279206515</v>
      </c>
      <c r="D951" s="2">
        <f>MACD!E951</f>
        <v>0.15756056453939982</v>
      </c>
      <c r="E951" s="2">
        <f>MACD!F951</f>
        <v>0.1112826948340962</v>
      </c>
      <c r="F951" s="2">
        <f>'Moving Avg'!D951</f>
        <v>2.6959000000000004</v>
      </c>
      <c r="G951" s="2">
        <f>'Moving Avg'!F951</f>
        <v>2.9536750000000005</v>
      </c>
      <c r="H951" s="2">
        <f>'Moving Avg'!G951</f>
        <v>2.9838619999999998</v>
      </c>
      <c r="I951" s="2">
        <f>'Moving Avg'!H951</f>
        <v>2.4305530000000011</v>
      </c>
      <c r="J951" s="6" t="str">
        <f>OBV!F951</f>
        <v>BULLISH</v>
      </c>
      <c r="K951" s="6" t="str">
        <f>OBV!G951</f>
        <v>NEUTRAL</v>
      </c>
      <c r="L951" s="6" t="str">
        <f>OBV!H951</f>
        <v>BULLISH DIVERGENCE</v>
      </c>
      <c r="M951" s="8">
        <f t="shared" si="140"/>
        <v>25</v>
      </c>
      <c r="N951" s="8">
        <f t="shared" si="141"/>
        <v>0</v>
      </c>
      <c r="O951" s="8">
        <f t="shared" si="142"/>
        <v>50</v>
      </c>
      <c r="P951" s="8">
        <f t="shared" si="143"/>
        <v>66.5</v>
      </c>
      <c r="Q951" s="9">
        <f t="shared" si="144"/>
        <v>26.225000000000001</v>
      </c>
      <c r="R951" s="9">
        <f t="shared" si="145"/>
        <v>39.125</v>
      </c>
      <c r="S951" s="9">
        <f t="shared" si="146"/>
        <v>46.174999999999997</v>
      </c>
      <c r="T951" s="9">
        <f t="shared" si="147"/>
        <v>35.375</v>
      </c>
      <c r="U951" s="8">
        <f t="shared" si="148"/>
        <v>37.174999999999997</v>
      </c>
      <c r="V951" s="8">
        <f t="shared" si="149"/>
        <v>36.724999999999994</v>
      </c>
    </row>
    <row r="952" spans="1:22" ht="13.5" x14ac:dyDescent="0.25">
      <c r="A952" s="3">
        <f>RSI!A952</f>
        <v>43392</v>
      </c>
      <c r="B952" s="2">
        <f>RSI!B952</f>
        <v>2.6972</v>
      </c>
      <c r="C952" s="2">
        <f>RSI!I952</f>
        <v>32.920020405350797</v>
      </c>
      <c r="D952" s="2">
        <f>MACD!E952</f>
        <v>0.17201458483680732</v>
      </c>
      <c r="E952" s="2">
        <f>MACD!F952</f>
        <v>0.12342907283463844</v>
      </c>
      <c r="F952" s="2">
        <f>'Moving Avg'!D952</f>
        <v>2.6971599999999998</v>
      </c>
      <c r="G952" s="2">
        <f>'Moving Avg'!F952</f>
        <v>2.9345000000000008</v>
      </c>
      <c r="H952" s="2">
        <f>'Moving Avg'!G952</f>
        <v>2.9824799999999998</v>
      </c>
      <c r="I952" s="2">
        <f>'Moving Avg'!H952</f>
        <v>2.4335395000000011</v>
      </c>
      <c r="J952" s="6" t="str">
        <f>OBV!F952</f>
        <v>BULLISH</v>
      </c>
      <c r="K952" s="6" t="str">
        <f>OBV!G952</f>
        <v>STRONG</v>
      </c>
      <c r="L952" s="6" t="str">
        <f>OBV!H952</f>
        <v>CONFIRMED BULLISH</v>
      </c>
      <c r="M952" s="8">
        <f t="shared" si="140"/>
        <v>25</v>
      </c>
      <c r="N952" s="8">
        <f t="shared" si="141"/>
        <v>0</v>
      </c>
      <c r="O952" s="8">
        <f t="shared" si="142"/>
        <v>50</v>
      </c>
      <c r="P952" s="8">
        <f t="shared" si="143"/>
        <v>100</v>
      </c>
      <c r="Q952" s="9">
        <f t="shared" si="144"/>
        <v>31.25</v>
      </c>
      <c r="R952" s="9">
        <f t="shared" si="145"/>
        <v>47.5</v>
      </c>
      <c r="S952" s="9">
        <f t="shared" si="146"/>
        <v>61.25</v>
      </c>
      <c r="T952" s="9">
        <f t="shared" si="147"/>
        <v>43.75</v>
      </c>
      <c r="U952" s="8">
        <f t="shared" si="148"/>
        <v>46.666666666666664</v>
      </c>
      <c r="V952" s="8">
        <f t="shared" si="149"/>
        <v>45.9375</v>
      </c>
    </row>
    <row r="953" spans="1:22" ht="13.5" x14ac:dyDescent="0.25">
      <c r="A953" s="3">
        <f>RSI!A953</f>
        <v>43395</v>
      </c>
      <c r="B953" s="2">
        <f>RSI!B953</f>
        <v>2.6469</v>
      </c>
      <c r="C953" s="2">
        <f>RSI!I953</f>
        <v>30.49523084664321</v>
      </c>
      <c r="D953" s="2">
        <f>MACD!E953</f>
        <v>0.18933138609732003</v>
      </c>
      <c r="E953" s="2">
        <f>MACD!F953</f>
        <v>0.13660953548717475</v>
      </c>
      <c r="F953" s="2">
        <f>'Moving Avg'!D953</f>
        <v>2.7034600000000002</v>
      </c>
      <c r="G953" s="2">
        <f>'Moving Avg'!F953</f>
        <v>2.9134400000000005</v>
      </c>
      <c r="H953" s="2">
        <f>'Moving Avg'!G953</f>
        <v>2.9800919999999995</v>
      </c>
      <c r="I953" s="2">
        <f>'Moving Avg'!H953</f>
        <v>2.436452500000001</v>
      </c>
      <c r="J953" s="6" t="str">
        <f>OBV!F953</f>
        <v>BULLISH</v>
      </c>
      <c r="K953" s="6" t="str">
        <f>OBV!G953</f>
        <v>STRONG</v>
      </c>
      <c r="L953" s="6" t="str">
        <f>OBV!H953</f>
        <v>CONFIRMED BULLISH</v>
      </c>
      <c r="M953" s="8">
        <f t="shared" si="140"/>
        <v>25</v>
      </c>
      <c r="N953" s="8">
        <f t="shared" si="141"/>
        <v>0</v>
      </c>
      <c r="O953" s="8">
        <f t="shared" si="142"/>
        <v>50</v>
      </c>
      <c r="P953" s="8">
        <f t="shared" si="143"/>
        <v>100</v>
      </c>
      <c r="Q953" s="9">
        <f t="shared" si="144"/>
        <v>31.25</v>
      </c>
      <c r="R953" s="9">
        <f t="shared" si="145"/>
        <v>47.5</v>
      </c>
      <c r="S953" s="9">
        <f t="shared" si="146"/>
        <v>61.25</v>
      </c>
      <c r="T953" s="9">
        <f t="shared" si="147"/>
        <v>43.75</v>
      </c>
      <c r="U953" s="8">
        <f t="shared" si="148"/>
        <v>46.666666666666664</v>
      </c>
      <c r="V953" s="8">
        <f t="shared" si="149"/>
        <v>45.9375</v>
      </c>
    </row>
    <row r="954" spans="1:22" ht="13.5" x14ac:dyDescent="0.25">
      <c r="A954" s="3">
        <f>RSI!A954</f>
        <v>43396</v>
      </c>
      <c r="B954" s="2">
        <f>RSI!B954</f>
        <v>2.6909000000000001</v>
      </c>
      <c r="C954" s="2">
        <f>RSI!I954</f>
        <v>35.005087090046061</v>
      </c>
      <c r="D954" s="2">
        <f>MACD!E954</f>
        <v>0.2022817986393477</v>
      </c>
      <c r="E954" s="2">
        <f>MACD!F954</f>
        <v>0.14974398811760936</v>
      </c>
      <c r="F954" s="2">
        <f>'Moving Avg'!D954</f>
        <v>2.6971800000000004</v>
      </c>
      <c r="G954" s="2">
        <f>'Moving Avg'!F954</f>
        <v>2.8945800000000004</v>
      </c>
      <c r="H954" s="2">
        <f>'Moving Avg'!G954</f>
        <v>2.9782059999999997</v>
      </c>
      <c r="I954" s="2">
        <f>'Moving Avg'!H954</f>
        <v>2.4394670000000009</v>
      </c>
      <c r="J954" s="6" t="str">
        <f>OBV!F954</f>
        <v>BULLISH</v>
      </c>
      <c r="K954" s="6" t="str">
        <f>OBV!G954</f>
        <v>NEUTRAL</v>
      </c>
      <c r="L954" s="6" t="str">
        <f>OBV!H954</f>
        <v>BULLISH DIVERGENCE</v>
      </c>
      <c r="M954" s="8">
        <f t="shared" si="140"/>
        <v>25</v>
      </c>
      <c r="N954" s="8">
        <f t="shared" si="141"/>
        <v>0</v>
      </c>
      <c r="O954" s="8">
        <f t="shared" si="142"/>
        <v>50</v>
      </c>
      <c r="P954" s="8">
        <f t="shared" si="143"/>
        <v>66.5</v>
      </c>
      <c r="Q954" s="9">
        <f t="shared" si="144"/>
        <v>26.225000000000001</v>
      </c>
      <c r="R954" s="9">
        <f t="shared" si="145"/>
        <v>39.125</v>
      </c>
      <c r="S954" s="9">
        <f t="shared" si="146"/>
        <v>46.174999999999997</v>
      </c>
      <c r="T954" s="9">
        <f t="shared" si="147"/>
        <v>35.375</v>
      </c>
      <c r="U954" s="8">
        <f t="shared" si="148"/>
        <v>37.174999999999997</v>
      </c>
      <c r="V954" s="8">
        <f t="shared" si="149"/>
        <v>36.724999999999994</v>
      </c>
    </row>
    <row r="955" spans="1:22" ht="13.5" x14ac:dyDescent="0.25">
      <c r="A955" s="3">
        <f>RSI!A955</f>
        <v>43397</v>
      </c>
      <c r="B955" s="2">
        <f>RSI!B955</f>
        <v>2.6343000000000001</v>
      </c>
      <c r="C955" s="2">
        <f>RSI!I955</f>
        <v>32.118090634889896</v>
      </c>
      <c r="D955" s="2">
        <f>MACD!E955</f>
        <v>0.19830640335302352</v>
      </c>
      <c r="E955" s="2">
        <f>MACD!F955</f>
        <v>0.15945647116469219</v>
      </c>
      <c r="F955" s="2">
        <f>'Moving Avg'!D955</f>
        <v>2.6707799999999997</v>
      </c>
      <c r="G955" s="2">
        <f>'Moving Avg'!F955</f>
        <v>2.8728900000000008</v>
      </c>
      <c r="H955" s="2">
        <f>'Moving Avg'!G955</f>
        <v>2.9756919999999996</v>
      </c>
      <c r="I955" s="2">
        <f>'Moving Avg'!H955</f>
        <v>2.4422575000000011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25</v>
      </c>
      <c r="N955" s="8">
        <f t="shared" si="141"/>
        <v>0</v>
      </c>
      <c r="O955" s="8">
        <f t="shared" si="142"/>
        <v>50</v>
      </c>
      <c r="P955" s="8">
        <f t="shared" si="143"/>
        <v>16.5</v>
      </c>
      <c r="Q955" s="9">
        <f t="shared" si="144"/>
        <v>18.725000000000001</v>
      </c>
      <c r="R955" s="9">
        <f t="shared" si="145"/>
        <v>26.625</v>
      </c>
      <c r="S955" s="9">
        <f t="shared" si="146"/>
        <v>23.675000000000001</v>
      </c>
      <c r="T955" s="9">
        <f t="shared" si="147"/>
        <v>22.875</v>
      </c>
      <c r="U955" s="8">
        <f t="shared" si="148"/>
        <v>23.008333333333336</v>
      </c>
      <c r="V955" s="8">
        <f t="shared" si="149"/>
        <v>22.975000000000001</v>
      </c>
    </row>
    <row r="956" spans="1:22" ht="13.5" x14ac:dyDescent="0.25">
      <c r="A956" s="3">
        <f>RSI!A956</f>
        <v>43398</v>
      </c>
      <c r="B956" s="2">
        <f>RSI!B956</f>
        <v>2.6092</v>
      </c>
      <c r="C956" s="2">
        <f>RSI!I956</f>
        <v>30.900982001922273</v>
      </c>
      <c r="D956" s="2">
        <f>MACD!E956</f>
        <v>0.17113814319019927</v>
      </c>
      <c r="E956" s="2">
        <f>MACD!F956</f>
        <v>0.16179280556979361</v>
      </c>
      <c r="F956" s="2">
        <f>'Moving Avg'!D956</f>
        <v>2.6556999999999999</v>
      </c>
      <c r="G956" s="2">
        <f>'Moving Avg'!F956</f>
        <v>2.8499450000000008</v>
      </c>
      <c r="H956" s="2">
        <f>'Moving Avg'!G956</f>
        <v>2.9743099999999987</v>
      </c>
      <c r="I956" s="2">
        <f>'Moving Avg'!H956</f>
        <v>2.4449525000000008</v>
      </c>
      <c r="J956" s="6" t="str">
        <f>OBV!F956</f>
        <v>BEARISH</v>
      </c>
      <c r="K956" s="6" t="str">
        <f>OBV!G956</f>
        <v>NEUTRAL</v>
      </c>
      <c r="L956" s="6" t="str">
        <f>OBV!H956</f>
        <v>CONFIRMED BEARISH</v>
      </c>
      <c r="M956" s="8">
        <f t="shared" si="140"/>
        <v>25</v>
      </c>
      <c r="N956" s="8">
        <f t="shared" si="141"/>
        <v>0</v>
      </c>
      <c r="O956" s="8">
        <f t="shared" si="142"/>
        <v>50</v>
      </c>
      <c r="P956" s="8">
        <f t="shared" si="143"/>
        <v>16.5</v>
      </c>
      <c r="Q956" s="9">
        <f t="shared" si="144"/>
        <v>18.725000000000001</v>
      </c>
      <c r="R956" s="9">
        <f t="shared" si="145"/>
        <v>26.625</v>
      </c>
      <c r="S956" s="9">
        <f t="shared" si="146"/>
        <v>23.675000000000001</v>
      </c>
      <c r="T956" s="9">
        <f t="shared" si="147"/>
        <v>22.875</v>
      </c>
      <c r="U956" s="8">
        <f t="shared" si="148"/>
        <v>23.008333333333336</v>
      </c>
      <c r="V956" s="8">
        <f t="shared" si="149"/>
        <v>22.975000000000001</v>
      </c>
    </row>
    <row r="957" spans="1:22" ht="13.5" x14ac:dyDescent="0.25">
      <c r="A957" s="3">
        <f>RSI!A957</f>
        <v>43399</v>
      </c>
      <c r="B957" s="2">
        <f>RSI!B957</f>
        <v>2.7349000000000001</v>
      </c>
      <c r="C957" s="2">
        <f>RSI!I957</f>
        <v>42.626615894703448</v>
      </c>
      <c r="D957" s="2">
        <f>MACD!E957</f>
        <v>0.12967881522000768</v>
      </c>
      <c r="E957" s="2">
        <f>MACD!F957</f>
        <v>0.15537000749983643</v>
      </c>
      <c r="F957" s="2">
        <f>'Moving Avg'!D957</f>
        <v>2.6632399999999996</v>
      </c>
      <c r="G957" s="2">
        <f>'Moving Avg'!F957</f>
        <v>2.8332850000000009</v>
      </c>
      <c r="H957" s="2">
        <f>'Moving Avg'!G957</f>
        <v>2.9754419999999993</v>
      </c>
      <c r="I957" s="2">
        <f>'Moving Avg'!H957</f>
        <v>2.4485430000000008</v>
      </c>
      <c r="J957" s="6" t="str">
        <f>OBV!F957</f>
        <v>BULLISH</v>
      </c>
      <c r="K957" s="6" t="str">
        <f>OBV!G957</f>
        <v>NEUTRAL</v>
      </c>
      <c r="L957" s="6" t="str">
        <f>OBV!H957</f>
        <v>CONFIRMED BULLISH</v>
      </c>
      <c r="M957" s="8">
        <f t="shared" si="140"/>
        <v>25</v>
      </c>
      <c r="N957" s="8">
        <f t="shared" si="141"/>
        <v>100</v>
      </c>
      <c r="O957" s="8">
        <f t="shared" si="142"/>
        <v>50</v>
      </c>
      <c r="P957" s="8">
        <f t="shared" si="143"/>
        <v>83.5</v>
      </c>
      <c r="Q957" s="9">
        <f t="shared" si="144"/>
        <v>63.774999999999999</v>
      </c>
      <c r="R957" s="9">
        <f t="shared" si="145"/>
        <v>63.375</v>
      </c>
      <c r="S957" s="9">
        <f t="shared" si="146"/>
        <v>68.825000000000003</v>
      </c>
      <c r="T957" s="9">
        <f t="shared" si="147"/>
        <v>64.625</v>
      </c>
      <c r="U957" s="8">
        <f t="shared" si="148"/>
        <v>65.325000000000003</v>
      </c>
      <c r="V957" s="8">
        <f t="shared" si="149"/>
        <v>65.150000000000006</v>
      </c>
    </row>
    <row r="958" spans="1:22" ht="13.5" x14ac:dyDescent="0.25">
      <c r="A958" s="3">
        <f>RSI!A958</f>
        <v>43402</v>
      </c>
      <c r="B958" s="2">
        <f>RSI!B958</f>
        <v>2.6783000000000001</v>
      </c>
      <c r="C958" s="2">
        <f>RSI!I958</f>
        <v>39.385692419439671</v>
      </c>
      <c r="D958" s="2">
        <f>MACD!E958</f>
        <v>8.7794397975897276E-2</v>
      </c>
      <c r="E958" s="2">
        <f>MACD!F958</f>
        <v>0.14185488559504861</v>
      </c>
      <c r="F958" s="2">
        <f>'Moving Avg'!D958</f>
        <v>2.6695199999999999</v>
      </c>
      <c r="G958" s="2">
        <f>'Moving Avg'!F958</f>
        <v>2.8137950000000007</v>
      </c>
      <c r="H958" s="2">
        <f>'Moving Avg'!G958</f>
        <v>2.9739319999999996</v>
      </c>
      <c r="I958" s="2">
        <f>'Moving Avg'!H958</f>
        <v>2.4518800000000009</v>
      </c>
      <c r="J958" s="6" t="str">
        <f>OBV!F958</f>
        <v>BULLISH</v>
      </c>
      <c r="K958" s="6" t="str">
        <f>OBV!G958</f>
        <v>NEUTRAL</v>
      </c>
      <c r="L958" s="6" t="str">
        <f>OBV!H958</f>
        <v>CONFIRMED BULLISH</v>
      </c>
      <c r="M958" s="8">
        <f t="shared" si="140"/>
        <v>25</v>
      </c>
      <c r="N958" s="8">
        <f t="shared" si="141"/>
        <v>100</v>
      </c>
      <c r="O958" s="8">
        <f t="shared" si="142"/>
        <v>50</v>
      </c>
      <c r="P958" s="8">
        <f t="shared" si="143"/>
        <v>83.5</v>
      </c>
      <c r="Q958" s="9">
        <f t="shared" si="144"/>
        <v>63.774999999999999</v>
      </c>
      <c r="R958" s="9">
        <f t="shared" si="145"/>
        <v>63.375</v>
      </c>
      <c r="S958" s="9">
        <f t="shared" si="146"/>
        <v>68.825000000000003</v>
      </c>
      <c r="T958" s="9">
        <f t="shared" si="147"/>
        <v>64.625</v>
      </c>
      <c r="U958" s="8">
        <f t="shared" si="148"/>
        <v>65.325000000000003</v>
      </c>
      <c r="V958" s="8">
        <f t="shared" si="149"/>
        <v>65.150000000000006</v>
      </c>
    </row>
    <row r="959" spans="1:22" ht="13.5" x14ac:dyDescent="0.25">
      <c r="A959" s="3">
        <f>RSI!A959</f>
        <v>43403</v>
      </c>
      <c r="B959" s="2">
        <f>RSI!B959</f>
        <v>2.6595</v>
      </c>
      <c r="C959" s="2">
        <f>RSI!I959</f>
        <v>38.342897396134759</v>
      </c>
      <c r="D959" s="2">
        <f>MACD!E959</f>
        <v>7.1100402722239053E-2</v>
      </c>
      <c r="E959" s="2">
        <f>MACD!F959</f>
        <v>0.12770398902048671</v>
      </c>
      <c r="F959" s="2">
        <f>'Moving Avg'!D959</f>
        <v>2.6632400000000001</v>
      </c>
      <c r="G959" s="2">
        <f>'Moving Avg'!F959</f>
        <v>2.7933650000000005</v>
      </c>
      <c r="H959" s="2">
        <f>'Moving Avg'!G959</f>
        <v>2.9711660000000002</v>
      </c>
      <c r="I959" s="2">
        <f>'Moving Avg'!H959</f>
        <v>2.4551820000000006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0"/>
        <v>25</v>
      </c>
      <c r="N959" s="8">
        <f t="shared" si="141"/>
        <v>100</v>
      </c>
      <c r="O959" s="8">
        <f t="shared" si="142"/>
        <v>50</v>
      </c>
      <c r="P959" s="8">
        <f t="shared" si="143"/>
        <v>66.5</v>
      </c>
      <c r="Q959" s="9">
        <f t="shared" si="144"/>
        <v>61.225000000000001</v>
      </c>
      <c r="R959" s="9">
        <f t="shared" si="145"/>
        <v>59.125</v>
      </c>
      <c r="S959" s="9">
        <f t="shared" si="146"/>
        <v>61.174999999999997</v>
      </c>
      <c r="T959" s="9">
        <f t="shared" si="147"/>
        <v>60.375</v>
      </c>
      <c r="U959" s="8">
        <f t="shared" si="148"/>
        <v>60.508333333333326</v>
      </c>
      <c r="V959" s="8">
        <f t="shared" si="149"/>
        <v>60.474999999999994</v>
      </c>
    </row>
    <row r="960" spans="1:22" ht="13.5" x14ac:dyDescent="0.25">
      <c r="A960" s="3">
        <f>RSI!A960</f>
        <v>43404</v>
      </c>
      <c r="B960" s="2">
        <f>RSI!B960</f>
        <v>2.6406000000000001</v>
      </c>
      <c r="C960" s="2">
        <f>RSI!I960</f>
        <v>37.274432774997649</v>
      </c>
      <c r="D960" s="2">
        <f>MACD!E960</f>
        <v>6.6095700996755102E-2</v>
      </c>
      <c r="E960" s="2">
        <f>MACD!F960</f>
        <v>0.11538233141574041</v>
      </c>
      <c r="F960" s="2">
        <f>'Moving Avg'!D960</f>
        <v>2.6645000000000003</v>
      </c>
      <c r="G960" s="2">
        <f>'Moving Avg'!F960</f>
        <v>2.7719900000000006</v>
      </c>
      <c r="H960" s="2">
        <f>'Moving Avg'!G960</f>
        <v>2.9670160000000005</v>
      </c>
      <c r="I960" s="2">
        <f>'Moving Avg'!H960</f>
        <v>2.4585975000000007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100</v>
      </c>
      <c r="O960" s="8">
        <f t="shared" si="142"/>
        <v>50</v>
      </c>
      <c r="P960" s="8">
        <f t="shared" si="143"/>
        <v>83.5</v>
      </c>
      <c r="Q960" s="9">
        <f t="shared" si="144"/>
        <v>63.774999999999999</v>
      </c>
      <c r="R960" s="9">
        <f t="shared" si="145"/>
        <v>63.375</v>
      </c>
      <c r="S960" s="9">
        <f t="shared" si="146"/>
        <v>68.825000000000003</v>
      </c>
      <c r="T960" s="9">
        <f t="shared" si="147"/>
        <v>64.625</v>
      </c>
      <c r="U960" s="8">
        <f t="shared" si="148"/>
        <v>65.325000000000003</v>
      </c>
      <c r="V960" s="8">
        <f t="shared" si="149"/>
        <v>65.150000000000006</v>
      </c>
    </row>
    <row r="961" spans="1:22" ht="13.5" x14ac:dyDescent="0.25">
      <c r="A961" s="3">
        <f>RSI!A961</f>
        <v>43405</v>
      </c>
      <c r="B961" s="2">
        <f>RSI!B961</f>
        <v>2.7538</v>
      </c>
      <c r="C961" s="2">
        <f>RSI!I961</f>
        <v>46.83102048223035</v>
      </c>
      <c r="D961" s="2">
        <f>MACD!E961</f>
        <v>4.1899473707594836E-2</v>
      </c>
      <c r="E961" s="2">
        <f>MACD!F961</f>
        <v>0.1006857598741113</v>
      </c>
      <c r="F961" s="2">
        <f>'Moving Avg'!D961</f>
        <v>2.6934200000000001</v>
      </c>
      <c r="G961" s="2">
        <f>'Moving Avg'!F961</f>
        <v>2.7562750000000005</v>
      </c>
      <c r="H961" s="2">
        <f>'Moving Avg'!G961</f>
        <v>2.9657600000000008</v>
      </c>
      <c r="I961" s="2">
        <f>'Moving Avg'!H961</f>
        <v>2.4625195000000009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100</v>
      </c>
      <c r="O961" s="8">
        <f t="shared" si="142"/>
        <v>50</v>
      </c>
      <c r="P961" s="8">
        <f t="shared" si="143"/>
        <v>83.5</v>
      </c>
      <c r="Q961" s="9">
        <f t="shared" si="144"/>
        <v>63.774999999999999</v>
      </c>
      <c r="R961" s="9">
        <f t="shared" si="145"/>
        <v>63.375</v>
      </c>
      <c r="S961" s="9">
        <f t="shared" si="146"/>
        <v>68.825000000000003</v>
      </c>
      <c r="T961" s="9">
        <f t="shared" si="147"/>
        <v>64.625</v>
      </c>
      <c r="U961" s="8">
        <f t="shared" si="148"/>
        <v>65.325000000000003</v>
      </c>
      <c r="V961" s="8">
        <f t="shared" si="149"/>
        <v>65.150000000000006</v>
      </c>
    </row>
    <row r="962" spans="1:22" ht="13.5" x14ac:dyDescent="0.25">
      <c r="A962" s="3">
        <f>RSI!A962</f>
        <v>43406</v>
      </c>
      <c r="B962" s="2">
        <f>RSI!B962</f>
        <v>2.8229000000000002</v>
      </c>
      <c r="C962" s="2">
        <f>RSI!I962</f>
        <v>51.671393481218431</v>
      </c>
      <c r="D962" s="2">
        <f>MACD!E962</f>
        <v>1.8496167726542723E-2</v>
      </c>
      <c r="E962" s="2">
        <f>MACD!F962</f>
        <v>8.4247841444597585E-2</v>
      </c>
      <c r="F962" s="2">
        <f>'Moving Avg'!D962</f>
        <v>2.71102</v>
      </c>
      <c r="G962" s="2">
        <f>'Moving Avg'!F962</f>
        <v>2.7440150000000001</v>
      </c>
      <c r="H962" s="2">
        <f>'Moving Avg'!G962</f>
        <v>2.9651300000000007</v>
      </c>
      <c r="I962" s="2">
        <f>'Moving Avg'!H962</f>
        <v>2.4669945000000002</v>
      </c>
      <c r="J962" s="6" t="str">
        <f>OBV!F962</f>
        <v>BULLISH</v>
      </c>
      <c r="K962" s="6" t="str">
        <f>OBV!G962</f>
        <v>NEUTRAL</v>
      </c>
      <c r="L962" s="6" t="str">
        <f>OBV!H962</f>
        <v>CONFIRMED BULLISH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100</v>
      </c>
      <c r="O962" s="8">
        <f t="shared" ref="O962:O1025" si="152">IF(F962-I962&gt;10,100,IF(F962-I962&gt;5,75, IF(F962-I962&gt;0,50,0)))</f>
        <v>50</v>
      </c>
      <c r="P962" s="8">
        <f t="shared" ref="P962:P1025" si="153">IF(L962="confirmed bullish", 34, IF(L962="bullish divergence",17, 0))+IF(J962="bullish",33,IF(J962="bearish",0,16.5))+IF(K962="strong",33,IF(K962="weak",0,16.5))</f>
        <v>83.5</v>
      </c>
      <c r="Q962" s="9">
        <f t="shared" si="144"/>
        <v>63.774999999999999</v>
      </c>
      <c r="R962" s="9">
        <f t="shared" si="145"/>
        <v>63.375</v>
      </c>
      <c r="S962" s="9">
        <f t="shared" si="146"/>
        <v>68.825000000000003</v>
      </c>
      <c r="T962" s="9">
        <f t="shared" si="147"/>
        <v>64.625</v>
      </c>
      <c r="U962" s="8">
        <f t="shared" si="148"/>
        <v>65.325000000000003</v>
      </c>
      <c r="V962" s="8">
        <f t="shared" si="149"/>
        <v>65.150000000000006</v>
      </c>
    </row>
    <row r="963" spans="1:22" ht="13.5" x14ac:dyDescent="0.25">
      <c r="A963" s="3">
        <f>RSI!A963</f>
        <v>43409</v>
      </c>
      <c r="B963" s="2">
        <f>RSI!B963</f>
        <v>2.7789000000000001</v>
      </c>
      <c r="C963" s="2">
        <f>RSI!I963</f>
        <v>48.635192894002017</v>
      </c>
      <c r="D963" s="2">
        <f>MACD!E963</f>
        <v>-5.9622192127606333E-3</v>
      </c>
      <c r="E963" s="2">
        <f>MACD!F963</f>
        <v>6.620582931312595E-2</v>
      </c>
      <c r="F963" s="2">
        <f>'Moving Avg'!D963</f>
        <v>2.7311400000000003</v>
      </c>
      <c r="G963" s="2">
        <f>'Moving Avg'!F963</f>
        <v>2.729555</v>
      </c>
      <c r="H963" s="2">
        <f>'Moving Avg'!G963</f>
        <v>2.9619860000000005</v>
      </c>
      <c r="I963" s="2">
        <f>'Moving Avg'!H963</f>
        <v>2.4712495000000008</v>
      </c>
      <c r="J963" s="6" t="str">
        <f>OBV!F963</f>
        <v>BULLISH</v>
      </c>
      <c r="K963" s="6" t="str">
        <f>OBV!G963</f>
        <v>NEUTRAL</v>
      </c>
      <c r="L963" s="6" t="str">
        <f>OBV!H963</f>
        <v>CONFIRMED BULLISH</v>
      </c>
      <c r="M963" s="8">
        <f t="shared" si="150"/>
        <v>25</v>
      </c>
      <c r="N963" s="8">
        <f t="shared" si="151"/>
        <v>100</v>
      </c>
      <c r="O963" s="8">
        <f t="shared" si="152"/>
        <v>50</v>
      </c>
      <c r="P963" s="8">
        <f t="shared" si="153"/>
        <v>83.5</v>
      </c>
      <c r="Q963" s="9">
        <f t="shared" ref="Q963:Q1026" si="154">0.35*M963+N963*0.35+O963*0.15+P963*0.15</f>
        <v>63.774999999999999</v>
      </c>
      <c r="R963" s="9">
        <f t="shared" ref="R963:R1026" si="155">M963*0.2+N963*0.2+O963*0.35+P963*0.25</f>
        <v>63.375</v>
      </c>
      <c r="S963" s="9">
        <f t="shared" ref="S963:S1026" si="156">M963*0.15+N963*0.15+O963*0.25+P963*0.45</f>
        <v>68.825000000000003</v>
      </c>
      <c r="T963" s="9">
        <f t="shared" ref="T963:T1026" si="157">0.25*SUM(M963:P963)</f>
        <v>64.625</v>
      </c>
      <c r="U963" s="8">
        <f t="shared" ref="U963:U1026" si="158">SUM(Q963:S963)/3</f>
        <v>65.325000000000003</v>
      </c>
      <c r="V963" s="8">
        <f t="shared" ref="V963:V1026" si="159">SUM(Q963:T963)/4</f>
        <v>65.150000000000006</v>
      </c>
    </row>
    <row r="964" spans="1:22" ht="13.5" x14ac:dyDescent="0.25">
      <c r="A964" s="3">
        <f>RSI!A964</f>
        <v>43410</v>
      </c>
      <c r="B964" s="2">
        <f>RSI!B964</f>
        <v>2.7978000000000001</v>
      </c>
      <c r="C964" s="2">
        <f>RSI!I964</f>
        <v>49.994421643271011</v>
      </c>
      <c r="D964" s="2">
        <f>MACD!E964</f>
        <v>-2.1191870299534177E-2</v>
      </c>
      <c r="E964" s="2">
        <f>MACD!F964</f>
        <v>4.8726289390593931E-2</v>
      </c>
      <c r="F964" s="2">
        <f>'Moving Avg'!D964</f>
        <v>2.7587999999999999</v>
      </c>
      <c r="G964" s="2">
        <f>'Moving Avg'!F964</f>
        <v>2.71604</v>
      </c>
      <c r="H964" s="2">
        <f>'Moving Avg'!G964</f>
        <v>2.9582140000000003</v>
      </c>
      <c r="I964" s="2">
        <f>'Moving Avg'!H964</f>
        <v>2.4756880000000008</v>
      </c>
      <c r="J964" s="6" t="str">
        <f>OBV!F964</f>
        <v>BULLISH</v>
      </c>
      <c r="K964" s="6" t="str">
        <f>OBV!G964</f>
        <v>NEUTRAL</v>
      </c>
      <c r="L964" s="6" t="str">
        <f>OBV!H964</f>
        <v>CONFIRMED BULLISH</v>
      </c>
      <c r="M964" s="8">
        <f t="shared" si="150"/>
        <v>25</v>
      </c>
      <c r="N964" s="8">
        <f t="shared" si="151"/>
        <v>100</v>
      </c>
      <c r="O964" s="8">
        <f t="shared" si="152"/>
        <v>50</v>
      </c>
      <c r="P964" s="8">
        <f t="shared" si="153"/>
        <v>83.5</v>
      </c>
      <c r="Q964" s="9">
        <f t="shared" si="154"/>
        <v>63.774999999999999</v>
      </c>
      <c r="R964" s="9">
        <f t="shared" si="155"/>
        <v>63.375</v>
      </c>
      <c r="S964" s="9">
        <f t="shared" si="156"/>
        <v>68.825000000000003</v>
      </c>
      <c r="T964" s="9">
        <f t="shared" si="157"/>
        <v>64.625</v>
      </c>
      <c r="U964" s="8">
        <f t="shared" si="158"/>
        <v>65.325000000000003</v>
      </c>
      <c r="V964" s="8">
        <f t="shared" si="159"/>
        <v>65.150000000000006</v>
      </c>
    </row>
    <row r="965" spans="1:22" ht="13.5" x14ac:dyDescent="0.25">
      <c r="A965" s="3">
        <f>RSI!A965</f>
        <v>43411</v>
      </c>
      <c r="B965" s="2">
        <f>RSI!B965</f>
        <v>2.7160000000000002</v>
      </c>
      <c r="C965" s="2">
        <f>RSI!I965</f>
        <v>44.505165534540083</v>
      </c>
      <c r="D965" s="2">
        <f>MACD!E965</f>
        <v>-3.6749096988037078E-2</v>
      </c>
      <c r="E965" s="2">
        <f>MACD!F965</f>
        <v>3.1631212114867732E-2</v>
      </c>
      <c r="F965" s="2">
        <f>'Moving Avg'!D965</f>
        <v>2.7738800000000006</v>
      </c>
      <c r="G965" s="2">
        <f>'Moving Avg'!F965</f>
        <v>2.7050349999999996</v>
      </c>
      <c r="H965" s="2">
        <f>'Moving Avg'!G965</f>
        <v>2.9520520000000006</v>
      </c>
      <c r="I965" s="2">
        <f>'Moving Avg'!H965</f>
        <v>2.4796285000000005</v>
      </c>
      <c r="J965" s="6" t="str">
        <f>OBV!F965</f>
        <v>BULLISH</v>
      </c>
      <c r="K965" s="6" t="str">
        <f>OBV!G965</f>
        <v>NEUTRAL</v>
      </c>
      <c r="L965" s="6" t="str">
        <f>OBV!H965</f>
        <v>CONFIRMED BULLISH</v>
      </c>
      <c r="M965" s="8">
        <f t="shared" si="150"/>
        <v>25</v>
      </c>
      <c r="N965" s="8">
        <f t="shared" si="151"/>
        <v>100</v>
      </c>
      <c r="O965" s="8">
        <f t="shared" si="152"/>
        <v>50</v>
      </c>
      <c r="P965" s="8">
        <f t="shared" si="153"/>
        <v>83.5</v>
      </c>
      <c r="Q965" s="9">
        <f t="shared" si="154"/>
        <v>63.774999999999999</v>
      </c>
      <c r="R965" s="9">
        <f t="shared" si="155"/>
        <v>63.375</v>
      </c>
      <c r="S965" s="9">
        <f t="shared" si="156"/>
        <v>68.825000000000003</v>
      </c>
      <c r="T965" s="9">
        <f t="shared" si="157"/>
        <v>64.625</v>
      </c>
      <c r="U965" s="8">
        <f t="shared" si="158"/>
        <v>65.325000000000003</v>
      </c>
      <c r="V965" s="8">
        <f t="shared" si="159"/>
        <v>65.150000000000006</v>
      </c>
    </row>
    <row r="966" spans="1:22" ht="13.5" x14ac:dyDescent="0.25">
      <c r="A966" s="3">
        <f>RSI!A966</f>
        <v>43412</v>
      </c>
      <c r="B966" s="2">
        <f>RSI!B966</f>
        <v>2.7035</v>
      </c>
      <c r="C966" s="2">
        <f>RSI!I966</f>
        <v>43.715275637642492</v>
      </c>
      <c r="D966" s="2">
        <f>MACD!E966</f>
        <v>-5.2385680895120412E-2</v>
      </c>
      <c r="E966" s="2">
        <f>MACD!F966</f>
        <v>1.4827833512870104E-2</v>
      </c>
      <c r="F966" s="2">
        <f>'Moving Avg'!D966</f>
        <v>2.7638199999999999</v>
      </c>
      <c r="G966" s="2">
        <f>'Moving Avg'!F966</f>
        <v>2.70221</v>
      </c>
      <c r="H966" s="2">
        <f>'Moving Avg'!G966</f>
        <v>2.9463940000000002</v>
      </c>
      <c r="I966" s="2">
        <f>'Moving Avg'!H966</f>
        <v>2.4836550000000006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100</v>
      </c>
      <c r="O966" s="8">
        <f t="shared" si="152"/>
        <v>50</v>
      </c>
      <c r="P966" s="8">
        <f t="shared" si="153"/>
        <v>16.5</v>
      </c>
      <c r="Q966" s="9">
        <f t="shared" si="154"/>
        <v>53.725000000000001</v>
      </c>
      <c r="R966" s="9">
        <f t="shared" si="155"/>
        <v>46.625</v>
      </c>
      <c r="S966" s="9">
        <f t="shared" si="156"/>
        <v>38.674999999999997</v>
      </c>
      <c r="T966" s="9">
        <f t="shared" si="157"/>
        <v>47.875</v>
      </c>
      <c r="U966" s="8">
        <f t="shared" si="158"/>
        <v>46.341666666666661</v>
      </c>
      <c r="V966" s="8">
        <f t="shared" si="159"/>
        <v>46.724999999999994</v>
      </c>
    </row>
    <row r="967" spans="1:22" ht="13.5" x14ac:dyDescent="0.25">
      <c r="A967" s="3">
        <f>RSI!A967</f>
        <v>43413</v>
      </c>
      <c r="B967" s="2">
        <f>RSI!B967</f>
        <v>2.7035</v>
      </c>
      <c r="C967" s="2">
        <f>RSI!I967</f>
        <v>43.715275637642492</v>
      </c>
      <c r="D967" s="2">
        <f>MACD!E967</f>
        <v>-4.5775760242321439E-2</v>
      </c>
      <c r="E967" s="2">
        <f>MACD!F967</f>
        <v>2.7071147618317956E-3</v>
      </c>
      <c r="F967" s="2">
        <f>'Moving Avg'!D967</f>
        <v>2.7399399999999998</v>
      </c>
      <c r="G967" s="2">
        <f>'Moving Avg'!F967</f>
        <v>2.7028399999999997</v>
      </c>
      <c r="H967" s="2">
        <f>'Moving Avg'!G967</f>
        <v>2.9403599999999996</v>
      </c>
      <c r="I967" s="2">
        <f>'Moving Avg'!H967</f>
        <v>2.4875330000000009</v>
      </c>
      <c r="J967" s="6" t="str">
        <f>OBV!F967</f>
        <v>BEARISH</v>
      </c>
      <c r="K967" s="6" t="str">
        <f>OBV!G967</f>
        <v>NEUTRAL</v>
      </c>
      <c r="L967" s="6" t="str">
        <f>OBV!H967</f>
        <v>CONFIRMED BEARISH</v>
      </c>
      <c r="M967" s="8">
        <f t="shared" si="150"/>
        <v>25</v>
      </c>
      <c r="N967" s="8">
        <f t="shared" si="151"/>
        <v>100</v>
      </c>
      <c r="O967" s="8">
        <f t="shared" si="152"/>
        <v>50</v>
      </c>
      <c r="P967" s="8">
        <f t="shared" si="153"/>
        <v>16.5</v>
      </c>
      <c r="Q967" s="9">
        <f t="shared" si="154"/>
        <v>53.725000000000001</v>
      </c>
      <c r="R967" s="9">
        <f t="shared" si="155"/>
        <v>46.625</v>
      </c>
      <c r="S967" s="9">
        <f t="shared" si="156"/>
        <v>38.674999999999997</v>
      </c>
      <c r="T967" s="9">
        <f t="shared" si="157"/>
        <v>47.875</v>
      </c>
      <c r="U967" s="8">
        <f t="shared" si="158"/>
        <v>46.341666666666661</v>
      </c>
      <c r="V967" s="8">
        <f t="shared" si="159"/>
        <v>46.724999999999994</v>
      </c>
    </row>
    <row r="968" spans="1:22" ht="13.5" x14ac:dyDescent="0.25">
      <c r="A968" s="3">
        <f>RSI!A968</f>
        <v>43416</v>
      </c>
      <c r="B968" s="2">
        <f>RSI!B968</f>
        <v>2.7286000000000001</v>
      </c>
      <c r="C968" s="2">
        <f>RSI!I968</f>
        <v>45.949312999040707</v>
      </c>
      <c r="D968" s="2">
        <f>MACD!E968</f>
        <v>-5.0284503203890552E-2</v>
      </c>
      <c r="E968" s="2">
        <f>MACD!F968</f>
        <v>-7.8912088313126752E-3</v>
      </c>
      <c r="F968" s="2">
        <f>'Moving Avg'!D968</f>
        <v>2.7298800000000001</v>
      </c>
      <c r="G968" s="2">
        <f>'Moving Avg'!F968</f>
        <v>2.7084999999999999</v>
      </c>
      <c r="H968" s="2">
        <f>'Moving Avg'!G968</f>
        <v>2.9352039999999993</v>
      </c>
      <c r="I968" s="2">
        <f>'Moving Avg'!H968</f>
        <v>2.4914180000000012</v>
      </c>
      <c r="J968" s="6" t="str">
        <f>OBV!F968</f>
        <v>BEARISH</v>
      </c>
      <c r="K968" s="6" t="str">
        <f>OBV!G968</f>
        <v>NEUTRAL</v>
      </c>
      <c r="L968" s="6" t="str">
        <f>OBV!H968</f>
        <v>CONFIRMED BEARISH</v>
      </c>
      <c r="M968" s="8">
        <f t="shared" si="150"/>
        <v>25</v>
      </c>
      <c r="N968" s="8">
        <f t="shared" si="151"/>
        <v>100</v>
      </c>
      <c r="O968" s="8">
        <f t="shared" si="152"/>
        <v>50</v>
      </c>
      <c r="P968" s="8">
        <f t="shared" si="153"/>
        <v>16.5</v>
      </c>
      <c r="Q968" s="9">
        <f t="shared" si="154"/>
        <v>53.725000000000001</v>
      </c>
      <c r="R968" s="9">
        <f t="shared" si="155"/>
        <v>46.625</v>
      </c>
      <c r="S968" s="9">
        <f t="shared" si="156"/>
        <v>38.674999999999997</v>
      </c>
      <c r="T968" s="9">
        <f t="shared" si="157"/>
        <v>47.875</v>
      </c>
      <c r="U968" s="8">
        <f t="shared" si="158"/>
        <v>46.341666666666661</v>
      </c>
      <c r="V968" s="8">
        <f t="shared" si="159"/>
        <v>46.724999999999994</v>
      </c>
    </row>
    <row r="969" spans="1:22" ht="13.5" x14ac:dyDescent="0.25">
      <c r="A969" s="3">
        <f>RSI!A969</f>
        <v>43417</v>
      </c>
      <c r="B969" s="2">
        <f>RSI!B969</f>
        <v>2.7223000000000002</v>
      </c>
      <c r="C969" s="2">
        <f>RSI!I969</f>
        <v>45.461564682993647</v>
      </c>
      <c r="D969" s="2">
        <f>MACD!E969</f>
        <v>-5.6242811755503386E-2</v>
      </c>
      <c r="E969" s="2">
        <f>MACD!F969</f>
        <v>-1.7561529416150818E-2</v>
      </c>
      <c r="F969" s="2">
        <f>'Moving Avg'!D969</f>
        <v>2.7147800000000002</v>
      </c>
      <c r="G969" s="2">
        <f>'Moving Avg'!F969</f>
        <v>2.7084999999999999</v>
      </c>
      <c r="H969" s="2">
        <f>'Moving Avg'!G969</f>
        <v>2.9264019999999995</v>
      </c>
      <c r="I969" s="2">
        <f>'Moving Avg'!H969</f>
        <v>2.4952715000000012</v>
      </c>
      <c r="J969" s="6" t="str">
        <f>OBV!F969</f>
        <v>BEARISH</v>
      </c>
      <c r="K969" s="6" t="str">
        <f>OBV!G969</f>
        <v>NEUTRAL</v>
      </c>
      <c r="L969" s="6" t="str">
        <f>OBV!H969</f>
        <v>CONFIRMED BEARISH</v>
      </c>
      <c r="M969" s="8">
        <f t="shared" si="150"/>
        <v>25</v>
      </c>
      <c r="N969" s="8">
        <f t="shared" si="151"/>
        <v>100</v>
      </c>
      <c r="O969" s="8">
        <f t="shared" si="152"/>
        <v>50</v>
      </c>
      <c r="P969" s="8">
        <f t="shared" si="153"/>
        <v>16.5</v>
      </c>
      <c r="Q969" s="9">
        <f t="shared" si="154"/>
        <v>53.725000000000001</v>
      </c>
      <c r="R969" s="9">
        <f t="shared" si="155"/>
        <v>46.625</v>
      </c>
      <c r="S969" s="9">
        <f t="shared" si="156"/>
        <v>38.674999999999997</v>
      </c>
      <c r="T969" s="9">
        <f t="shared" si="157"/>
        <v>47.875</v>
      </c>
      <c r="U969" s="8">
        <f t="shared" si="158"/>
        <v>46.341666666666661</v>
      </c>
      <c r="V969" s="8">
        <f t="shared" si="159"/>
        <v>46.724999999999994</v>
      </c>
    </row>
    <row r="970" spans="1:22" ht="13.5" x14ac:dyDescent="0.25">
      <c r="A970" s="3">
        <f>RSI!A970</f>
        <v>43418</v>
      </c>
      <c r="B970" s="2">
        <f>RSI!B970</f>
        <v>2.7349000000000001</v>
      </c>
      <c r="C970" s="2">
        <f>RSI!I970</f>
        <v>46.680601100428724</v>
      </c>
      <c r="D970" s="2">
        <f>MACD!E970</f>
        <v>-6.4826753649154245E-2</v>
      </c>
      <c r="E970" s="2">
        <f>MACD!F970</f>
        <v>-2.7014574262751504E-2</v>
      </c>
      <c r="F970" s="2">
        <f>'Moving Avg'!D970</f>
        <v>2.7185600000000001</v>
      </c>
      <c r="G970" s="2">
        <f>'Moving Avg'!F970</f>
        <v>2.7069299999999998</v>
      </c>
      <c r="H970" s="2">
        <f>'Moving Avg'!G970</f>
        <v>2.9150859999999996</v>
      </c>
      <c r="I970" s="2">
        <f>'Moving Avg'!H970</f>
        <v>2.4993955000000008</v>
      </c>
      <c r="J970" s="6" t="str">
        <f>OBV!F970</f>
        <v>BEARISH</v>
      </c>
      <c r="K970" s="6" t="str">
        <f>OBV!G970</f>
        <v>NEUTRAL</v>
      </c>
      <c r="L970" s="6" t="str">
        <f>OBV!H970</f>
        <v>BEARISH DIVERGENCE</v>
      </c>
      <c r="M970" s="8">
        <f t="shared" si="150"/>
        <v>25</v>
      </c>
      <c r="N970" s="8">
        <f t="shared" si="151"/>
        <v>100</v>
      </c>
      <c r="O970" s="8">
        <f t="shared" si="152"/>
        <v>50</v>
      </c>
      <c r="P970" s="8">
        <f t="shared" si="153"/>
        <v>16.5</v>
      </c>
      <c r="Q970" s="9">
        <f t="shared" si="154"/>
        <v>53.725000000000001</v>
      </c>
      <c r="R970" s="9">
        <f t="shared" si="155"/>
        <v>46.625</v>
      </c>
      <c r="S970" s="9">
        <f t="shared" si="156"/>
        <v>38.674999999999997</v>
      </c>
      <c r="T970" s="9">
        <f t="shared" si="157"/>
        <v>47.875</v>
      </c>
      <c r="U970" s="8">
        <f t="shared" si="158"/>
        <v>46.341666666666661</v>
      </c>
      <c r="V970" s="8">
        <f t="shared" si="159"/>
        <v>46.724999999999994</v>
      </c>
    </row>
    <row r="971" spans="1:22" ht="13.5" x14ac:dyDescent="0.25">
      <c r="A971" s="3">
        <f>RSI!A971</f>
        <v>43419</v>
      </c>
      <c r="B971" s="2">
        <f>RSI!B971</f>
        <v>2.7223000000000002</v>
      </c>
      <c r="C971" s="2">
        <f>RSI!I971</f>
        <v>45.58335270591391</v>
      </c>
      <c r="D971" s="2">
        <f>MACD!E971</f>
        <v>-5.3539223752166354E-2</v>
      </c>
      <c r="E971" s="2">
        <f>MACD!F971</f>
        <v>-3.2319504160634477E-2</v>
      </c>
      <c r="F971" s="2">
        <f>'Moving Avg'!D971</f>
        <v>2.7223200000000003</v>
      </c>
      <c r="G971" s="2">
        <f>'Moving Avg'!F971</f>
        <v>2.7088150000000004</v>
      </c>
      <c r="H971" s="2">
        <f>'Moving Avg'!G971</f>
        <v>2.9030139999999993</v>
      </c>
      <c r="I971" s="2">
        <f>'Moving Avg'!H971</f>
        <v>2.5034565000000013</v>
      </c>
      <c r="J971" s="6" t="str">
        <f>OBV!F971</f>
        <v>BULLISH</v>
      </c>
      <c r="K971" s="6" t="str">
        <f>OBV!G971</f>
        <v>NEUTRAL</v>
      </c>
      <c r="L971" s="6" t="str">
        <f>OBV!H971</f>
        <v>CONFIRMED BULLISH</v>
      </c>
      <c r="M971" s="8">
        <f t="shared" si="150"/>
        <v>25</v>
      </c>
      <c r="N971" s="8">
        <f t="shared" si="151"/>
        <v>100</v>
      </c>
      <c r="O971" s="8">
        <f t="shared" si="152"/>
        <v>50</v>
      </c>
      <c r="P971" s="8">
        <f t="shared" si="153"/>
        <v>83.5</v>
      </c>
      <c r="Q971" s="9">
        <f t="shared" si="154"/>
        <v>63.774999999999999</v>
      </c>
      <c r="R971" s="9">
        <f t="shared" si="155"/>
        <v>63.375</v>
      </c>
      <c r="S971" s="9">
        <f t="shared" si="156"/>
        <v>68.825000000000003</v>
      </c>
      <c r="T971" s="9">
        <f t="shared" si="157"/>
        <v>64.625</v>
      </c>
      <c r="U971" s="8">
        <f t="shared" si="158"/>
        <v>65.325000000000003</v>
      </c>
      <c r="V971" s="8">
        <f t="shared" si="159"/>
        <v>65.150000000000006</v>
      </c>
    </row>
    <row r="972" spans="1:22" ht="13.5" x14ac:dyDescent="0.25">
      <c r="A972" s="3">
        <f>RSI!A972</f>
        <v>43420</v>
      </c>
      <c r="B972" s="2">
        <f>RSI!B972</f>
        <v>2.7160000000000002</v>
      </c>
      <c r="C972" s="2">
        <f>RSI!I972</f>
        <v>45.013625193230062</v>
      </c>
      <c r="D972" s="2">
        <f>MACD!E972</f>
        <v>-3.2629173562193969E-2</v>
      </c>
      <c r="E972" s="2">
        <f>MACD!F972</f>
        <v>-3.2381438040946377E-2</v>
      </c>
      <c r="F972" s="2">
        <f>'Moving Avg'!D972</f>
        <v>2.7248200000000002</v>
      </c>
      <c r="G972" s="2">
        <f>'Moving Avg'!F972</f>
        <v>2.7097549999999999</v>
      </c>
      <c r="H972" s="2">
        <f>'Moving Avg'!G972</f>
        <v>2.8914439999999995</v>
      </c>
      <c r="I972" s="2">
        <f>'Moving Avg'!H972</f>
        <v>2.5075160000000012</v>
      </c>
      <c r="J972" s="6" t="str">
        <f>OBV!F972</f>
        <v>BEARISH</v>
      </c>
      <c r="K972" s="6" t="str">
        <f>OBV!G972</f>
        <v>NEUTRAL</v>
      </c>
      <c r="L972" s="6" t="str">
        <f>OBV!H972</f>
        <v>BEARISH DIVERGENCE</v>
      </c>
      <c r="M972" s="8">
        <f t="shared" si="150"/>
        <v>25</v>
      </c>
      <c r="N972" s="8">
        <f t="shared" si="151"/>
        <v>45</v>
      </c>
      <c r="O972" s="8">
        <f t="shared" si="152"/>
        <v>50</v>
      </c>
      <c r="P972" s="8">
        <f t="shared" si="153"/>
        <v>16.5</v>
      </c>
      <c r="Q972" s="9">
        <f t="shared" si="154"/>
        <v>34.475000000000001</v>
      </c>
      <c r="R972" s="9">
        <f t="shared" si="155"/>
        <v>35.625</v>
      </c>
      <c r="S972" s="9">
        <f t="shared" si="156"/>
        <v>30.425000000000001</v>
      </c>
      <c r="T972" s="9">
        <f t="shared" si="157"/>
        <v>34.125</v>
      </c>
      <c r="U972" s="8">
        <f t="shared" si="158"/>
        <v>33.508333333333333</v>
      </c>
      <c r="V972" s="8">
        <f t="shared" si="159"/>
        <v>33.662499999999994</v>
      </c>
    </row>
    <row r="973" spans="1:22" ht="13.5" x14ac:dyDescent="0.25">
      <c r="A973" s="3">
        <f>RSI!A973</f>
        <v>43423</v>
      </c>
      <c r="B973" s="2">
        <f>RSI!B973</f>
        <v>2.6657000000000002</v>
      </c>
      <c r="C973" s="2">
        <f>RSI!I973</f>
        <v>40.645586823313778</v>
      </c>
      <c r="D973" s="2">
        <f>MACD!E973</f>
        <v>-1.7699884398401089E-2</v>
      </c>
      <c r="E973" s="2">
        <f>MACD!F973</f>
        <v>-2.9445127312437321E-2</v>
      </c>
      <c r="F973" s="2">
        <f>'Moving Avg'!D973</f>
        <v>2.7122400000000004</v>
      </c>
      <c r="G973" s="2">
        <f>'Moving Avg'!F973</f>
        <v>2.7106949999999999</v>
      </c>
      <c r="H973" s="2">
        <f>'Moving Avg'!G973</f>
        <v>2.8807559999999999</v>
      </c>
      <c r="I973" s="2">
        <f>'Moving Avg'!H973</f>
        <v>2.5111160000000008</v>
      </c>
      <c r="J973" s="6" t="str">
        <f>OBV!F973</f>
        <v>BEARISH</v>
      </c>
      <c r="K973" s="6" t="str">
        <f>OBV!G973</f>
        <v>NEUTRAL</v>
      </c>
      <c r="L973" s="6" t="str">
        <f>OBV!H973</f>
        <v>CONFIRMED BEARISH</v>
      </c>
      <c r="M973" s="8">
        <f t="shared" si="150"/>
        <v>25</v>
      </c>
      <c r="N973" s="8">
        <f t="shared" si="151"/>
        <v>0</v>
      </c>
      <c r="O973" s="8">
        <f t="shared" si="152"/>
        <v>50</v>
      </c>
      <c r="P973" s="8">
        <f t="shared" si="153"/>
        <v>16.5</v>
      </c>
      <c r="Q973" s="9">
        <f t="shared" si="154"/>
        <v>18.725000000000001</v>
      </c>
      <c r="R973" s="9">
        <f t="shared" si="155"/>
        <v>26.625</v>
      </c>
      <c r="S973" s="9">
        <f t="shared" si="156"/>
        <v>23.675000000000001</v>
      </c>
      <c r="T973" s="9">
        <f t="shared" si="157"/>
        <v>22.875</v>
      </c>
      <c r="U973" s="8">
        <f t="shared" si="158"/>
        <v>23.008333333333336</v>
      </c>
      <c r="V973" s="8">
        <f t="shared" si="159"/>
        <v>22.975000000000001</v>
      </c>
    </row>
    <row r="974" spans="1:22" ht="13.5" x14ac:dyDescent="0.25">
      <c r="A974" s="3">
        <f>RSI!A974</f>
        <v>43425</v>
      </c>
      <c r="B974" s="2">
        <f>RSI!B974</f>
        <v>2.6217000000000001</v>
      </c>
      <c r="C974" s="2">
        <f>RSI!I974</f>
        <v>37.241224458344497</v>
      </c>
      <c r="D974" s="2">
        <f>MACD!E974</f>
        <v>1.6555402672295827E-3</v>
      </c>
      <c r="E974" s="2">
        <f>MACD!F974</f>
        <v>-2.3224993796503939E-2</v>
      </c>
      <c r="F974" s="2">
        <f>'Moving Avg'!D974</f>
        <v>2.6921200000000005</v>
      </c>
      <c r="G974" s="2">
        <f>'Moving Avg'!F974</f>
        <v>2.7072349999999998</v>
      </c>
      <c r="H974" s="2">
        <f>'Moving Avg'!G974</f>
        <v>2.8703180000000001</v>
      </c>
      <c r="I974" s="2">
        <f>'Moving Avg'!H974</f>
        <v>2.5145850000000007</v>
      </c>
      <c r="J974" s="6" t="str">
        <f>OBV!F974</f>
        <v>BEARISH</v>
      </c>
      <c r="K974" s="6" t="str">
        <f>OBV!G974</f>
        <v>NEUTRAL</v>
      </c>
      <c r="L974" s="6" t="str">
        <f>OBV!H974</f>
        <v>CONFIRMED BEARISH</v>
      </c>
      <c r="M974" s="8">
        <f t="shared" si="150"/>
        <v>25</v>
      </c>
      <c r="N974" s="8">
        <f t="shared" si="151"/>
        <v>0</v>
      </c>
      <c r="O974" s="8">
        <f t="shared" si="152"/>
        <v>50</v>
      </c>
      <c r="P974" s="8">
        <f t="shared" si="153"/>
        <v>16.5</v>
      </c>
      <c r="Q974" s="9">
        <f t="shared" si="154"/>
        <v>18.725000000000001</v>
      </c>
      <c r="R974" s="9">
        <f t="shared" si="155"/>
        <v>26.625</v>
      </c>
      <c r="S974" s="9">
        <f t="shared" si="156"/>
        <v>23.675000000000001</v>
      </c>
      <c r="T974" s="9">
        <f t="shared" si="157"/>
        <v>22.875</v>
      </c>
      <c r="U974" s="8">
        <f t="shared" si="158"/>
        <v>23.008333333333336</v>
      </c>
      <c r="V974" s="8">
        <f t="shared" si="159"/>
        <v>22.975000000000001</v>
      </c>
    </row>
    <row r="975" spans="1:22" ht="13.5" x14ac:dyDescent="0.25">
      <c r="A975" s="3">
        <f>RSI!A975</f>
        <v>43426</v>
      </c>
      <c r="B975" s="2">
        <f>RSI!B975</f>
        <v>2.6972</v>
      </c>
      <c r="C975" s="2">
        <f>RSI!I975</f>
        <v>45.652819549029793</v>
      </c>
      <c r="D975" s="2">
        <f>MACD!E975</f>
        <v>6.3080984551877606E-4</v>
      </c>
      <c r="E975" s="2">
        <f>MACD!F975</f>
        <v>-1.8453833068099397E-2</v>
      </c>
      <c r="F975" s="2">
        <f>'Moving Avg'!D975</f>
        <v>2.68458</v>
      </c>
      <c r="G975" s="2">
        <f>'Moving Avg'!F975</f>
        <v>2.7103799999999998</v>
      </c>
      <c r="H975" s="2">
        <f>'Moving Avg'!G975</f>
        <v>2.8601340000000004</v>
      </c>
      <c r="I975" s="2">
        <f>'Moving Avg'!H975</f>
        <v>2.5183130000000009</v>
      </c>
      <c r="J975" s="6" t="str">
        <f>OBV!F975</f>
        <v>BEARISH</v>
      </c>
      <c r="K975" s="6" t="str">
        <f>OBV!G975</f>
        <v>NEUTRAL</v>
      </c>
      <c r="L975" s="6" t="str">
        <f>OBV!H975</f>
        <v>CONFIRMED BEARISH</v>
      </c>
      <c r="M975" s="8">
        <f t="shared" si="150"/>
        <v>25</v>
      </c>
      <c r="N975" s="8">
        <f t="shared" si="151"/>
        <v>0</v>
      </c>
      <c r="O975" s="8">
        <f t="shared" si="152"/>
        <v>50</v>
      </c>
      <c r="P975" s="8">
        <f t="shared" si="153"/>
        <v>16.5</v>
      </c>
      <c r="Q975" s="9">
        <f t="shared" si="154"/>
        <v>18.725000000000001</v>
      </c>
      <c r="R975" s="9">
        <f t="shared" si="155"/>
        <v>26.625</v>
      </c>
      <c r="S975" s="9">
        <f t="shared" si="156"/>
        <v>23.675000000000001</v>
      </c>
      <c r="T975" s="9">
        <f t="shared" si="157"/>
        <v>22.875</v>
      </c>
      <c r="U975" s="8">
        <f t="shared" si="158"/>
        <v>23.008333333333336</v>
      </c>
      <c r="V975" s="8">
        <f t="shared" si="159"/>
        <v>22.975000000000001</v>
      </c>
    </row>
    <row r="976" spans="1:22" ht="13.5" x14ac:dyDescent="0.25">
      <c r="A976" s="3">
        <f>RSI!A976</f>
        <v>43427</v>
      </c>
      <c r="B976" s="2">
        <f>RSI!B976</f>
        <v>2.7035</v>
      </c>
      <c r="C976" s="2">
        <f>RSI!I976</f>
        <v>46.299604141264531</v>
      </c>
      <c r="D976" s="2">
        <f>MACD!E976</f>
        <v>-2.3547289161691687E-3</v>
      </c>
      <c r="E976" s="2">
        <f>MACD!F976</f>
        <v>-1.5234012237713352E-2</v>
      </c>
      <c r="F976" s="2">
        <f>'Moving Avg'!D976</f>
        <v>2.6808200000000002</v>
      </c>
      <c r="G976" s="2">
        <f>'Moving Avg'!F976</f>
        <v>2.7150949999999998</v>
      </c>
      <c r="H976" s="2">
        <f>'Moving Avg'!G976</f>
        <v>2.8507039999999999</v>
      </c>
      <c r="I976" s="2">
        <f>'Moving Avg'!H976</f>
        <v>2.522072500000001</v>
      </c>
      <c r="J976" s="6" t="str">
        <f>OBV!F976</f>
        <v>BULLISH</v>
      </c>
      <c r="K976" s="6" t="str">
        <f>OBV!G976</f>
        <v>NEUTRAL</v>
      </c>
      <c r="L976" s="6" t="str">
        <f>OBV!H976</f>
        <v>BULLISH DIVERGENCE</v>
      </c>
      <c r="M976" s="8">
        <f t="shared" si="150"/>
        <v>25</v>
      </c>
      <c r="N976" s="8">
        <f t="shared" si="151"/>
        <v>0</v>
      </c>
      <c r="O976" s="8">
        <f t="shared" si="152"/>
        <v>50</v>
      </c>
      <c r="P976" s="8">
        <f t="shared" si="153"/>
        <v>66.5</v>
      </c>
      <c r="Q976" s="9">
        <f t="shared" si="154"/>
        <v>26.225000000000001</v>
      </c>
      <c r="R976" s="9">
        <f t="shared" si="155"/>
        <v>39.125</v>
      </c>
      <c r="S976" s="9">
        <f t="shared" si="156"/>
        <v>46.174999999999997</v>
      </c>
      <c r="T976" s="9">
        <f t="shared" si="157"/>
        <v>35.375</v>
      </c>
      <c r="U976" s="8">
        <f t="shared" si="158"/>
        <v>37.174999999999997</v>
      </c>
      <c r="V976" s="8">
        <f t="shared" si="159"/>
        <v>36.724999999999994</v>
      </c>
    </row>
    <row r="977" spans="1:22" ht="13.5" x14ac:dyDescent="0.25">
      <c r="A977" s="3">
        <f>RSI!A977</f>
        <v>43430</v>
      </c>
      <c r="B977" s="2">
        <f>RSI!B977</f>
        <v>2.7286000000000001</v>
      </c>
      <c r="C977" s="2">
        <f>RSI!I977</f>
        <v>48.908456639364921</v>
      </c>
      <c r="D977" s="2">
        <f>MACD!E977</f>
        <v>-6.5262509782755274E-3</v>
      </c>
      <c r="E977" s="2">
        <f>MACD!F977</f>
        <v>-1.3492459985825789E-2</v>
      </c>
      <c r="F977" s="2">
        <f>'Moving Avg'!D977</f>
        <v>2.6833400000000003</v>
      </c>
      <c r="G977" s="2">
        <f>'Moving Avg'!F977</f>
        <v>2.7147799999999997</v>
      </c>
      <c r="H977" s="2">
        <f>'Moving Avg'!G977</f>
        <v>2.8424040000000002</v>
      </c>
      <c r="I977" s="2">
        <f>'Moving Avg'!H977</f>
        <v>2.5258390000000013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25</v>
      </c>
      <c r="N977" s="8">
        <f t="shared" si="151"/>
        <v>0</v>
      </c>
      <c r="O977" s="8">
        <f t="shared" si="152"/>
        <v>50</v>
      </c>
      <c r="P977" s="8">
        <f t="shared" si="153"/>
        <v>83.5</v>
      </c>
      <c r="Q977" s="9">
        <f t="shared" si="154"/>
        <v>28.774999999999999</v>
      </c>
      <c r="R977" s="9">
        <f t="shared" si="155"/>
        <v>43.375</v>
      </c>
      <c r="S977" s="9">
        <f t="shared" si="156"/>
        <v>53.825000000000003</v>
      </c>
      <c r="T977" s="9">
        <f t="shared" si="157"/>
        <v>39.625</v>
      </c>
      <c r="U977" s="8">
        <f t="shared" si="158"/>
        <v>41.991666666666667</v>
      </c>
      <c r="V977" s="8">
        <f t="shared" si="159"/>
        <v>41.400000000000006</v>
      </c>
    </row>
    <row r="978" spans="1:22" ht="13.5" x14ac:dyDescent="0.25">
      <c r="A978" s="3">
        <f>RSI!A978</f>
        <v>43431</v>
      </c>
      <c r="B978" s="2">
        <f>RSI!B978</f>
        <v>2.7035</v>
      </c>
      <c r="C978" s="2">
        <f>RSI!I978</f>
        <v>46.476849538838593</v>
      </c>
      <c r="D978" s="2">
        <f>MACD!E978</f>
        <v>-4.2854064288921911E-3</v>
      </c>
      <c r="E978" s="2">
        <f>MACD!F978</f>
        <v>-1.1651049274439071E-2</v>
      </c>
      <c r="F978" s="2">
        <f>'Moving Avg'!D978</f>
        <v>2.6909000000000001</v>
      </c>
      <c r="G978" s="2">
        <f>'Moving Avg'!F978</f>
        <v>2.71604</v>
      </c>
      <c r="H978" s="2">
        <f>'Moving Avg'!G978</f>
        <v>2.8310879999999998</v>
      </c>
      <c r="I978" s="2">
        <f>'Moving Avg'!H978</f>
        <v>2.5294205000000014</v>
      </c>
      <c r="J978" s="6" t="str">
        <f>OBV!F978</f>
        <v>BULLISH</v>
      </c>
      <c r="K978" s="6" t="str">
        <f>OBV!G978</f>
        <v>NEUTRAL</v>
      </c>
      <c r="L978" s="6" t="str">
        <f>OBV!H978</f>
        <v>CONFIRMED BULLISH</v>
      </c>
      <c r="M978" s="8">
        <f t="shared" si="150"/>
        <v>25</v>
      </c>
      <c r="N978" s="8">
        <f t="shared" si="151"/>
        <v>0</v>
      </c>
      <c r="O978" s="8">
        <f t="shared" si="152"/>
        <v>50</v>
      </c>
      <c r="P978" s="8">
        <f t="shared" si="153"/>
        <v>83.5</v>
      </c>
      <c r="Q978" s="9">
        <f t="shared" si="154"/>
        <v>28.774999999999999</v>
      </c>
      <c r="R978" s="9">
        <f t="shared" si="155"/>
        <v>43.375</v>
      </c>
      <c r="S978" s="9">
        <f t="shared" si="156"/>
        <v>53.825000000000003</v>
      </c>
      <c r="T978" s="9">
        <f t="shared" si="157"/>
        <v>39.625</v>
      </c>
      <c r="U978" s="8">
        <f t="shared" si="158"/>
        <v>41.991666666666667</v>
      </c>
      <c r="V978" s="8">
        <f t="shared" si="159"/>
        <v>41.400000000000006</v>
      </c>
    </row>
    <row r="979" spans="1:22" ht="13.5" x14ac:dyDescent="0.25">
      <c r="A979" s="3">
        <f>RSI!A979</f>
        <v>43432</v>
      </c>
      <c r="B979" s="2">
        <f>RSI!B979</f>
        <v>2.6720000000000002</v>
      </c>
      <c r="C979" s="2">
        <f>RSI!I979</f>
        <v>43.550513219315484</v>
      </c>
      <c r="D979" s="2">
        <f>MACD!E979</f>
        <v>-8.3077999927327895E-4</v>
      </c>
      <c r="E979" s="2">
        <f>MACD!F979</f>
        <v>-9.4869954194059126E-3</v>
      </c>
      <c r="F979" s="2">
        <f>'Moving Avg'!D979</f>
        <v>2.7009600000000002</v>
      </c>
      <c r="G979" s="2">
        <f>'Moving Avg'!F979</f>
        <v>2.7166649999999999</v>
      </c>
      <c r="H979" s="2">
        <f>'Moving Avg'!G979</f>
        <v>2.8210279999999996</v>
      </c>
      <c r="I979" s="2">
        <f>'Moving Avg'!H979</f>
        <v>2.5331410000000014</v>
      </c>
      <c r="J979" s="6" t="str">
        <f>OBV!F979</f>
        <v>BULLISH</v>
      </c>
      <c r="K979" s="6" t="str">
        <f>OBV!G979</f>
        <v>STRONG</v>
      </c>
      <c r="L979" s="6" t="str">
        <f>OBV!H979</f>
        <v>CONFIRMED BULLISH</v>
      </c>
      <c r="M979" s="8">
        <f t="shared" si="150"/>
        <v>25</v>
      </c>
      <c r="N979" s="8">
        <f t="shared" si="151"/>
        <v>0</v>
      </c>
      <c r="O979" s="8">
        <f t="shared" si="152"/>
        <v>50</v>
      </c>
      <c r="P979" s="8">
        <f t="shared" si="153"/>
        <v>100</v>
      </c>
      <c r="Q979" s="9">
        <f t="shared" si="154"/>
        <v>31.25</v>
      </c>
      <c r="R979" s="9">
        <f t="shared" si="155"/>
        <v>47.5</v>
      </c>
      <c r="S979" s="9">
        <f t="shared" si="156"/>
        <v>61.25</v>
      </c>
      <c r="T979" s="9">
        <f t="shared" si="157"/>
        <v>43.75</v>
      </c>
      <c r="U979" s="8">
        <f t="shared" si="158"/>
        <v>46.666666666666664</v>
      </c>
      <c r="V979" s="8">
        <f t="shared" si="159"/>
        <v>45.9375</v>
      </c>
    </row>
    <row r="980" spans="1:22" ht="13.5" x14ac:dyDescent="0.25">
      <c r="A980" s="3">
        <f>RSI!A980</f>
        <v>43433</v>
      </c>
      <c r="B980" s="2">
        <f>RSI!B980</f>
        <v>2.6720000000000002</v>
      </c>
      <c r="C980" s="2">
        <f>RSI!I980</f>
        <v>43.550513219315484</v>
      </c>
      <c r="D980" s="2">
        <f>MACD!E980</f>
        <v>4.3969846393085987E-3</v>
      </c>
      <c r="E980" s="2">
        <f>MACD!F980</f>
        <v>-6.7101994076630101E-3</v>
      </c>
      <c r="F980" s="2">
        <f>'Moving Avg'!D980</f>
        <v>2.6959200000000001</v>
      </c>
      <c r="G980" s="2">
        <f>'Moving Avg'!F980</f>
        <v>2.7182349999999995</v>
      </c>
      <c r="H980" s="2">
        <f>'Moving Avg'!G980</f>
        <v>2.8109679999999999</v>
      </c>
      <c r="I980" s="2">
        <f>'Moving Avg'!H980</f>
        <v>2.5370990000000013</v>
      </c>
      <c r="J980" s="6" t="str">
        <f>OBV!F980</f>
        <v>BULLISH</v>
      </c>
      <c r="K980" s="6" t="str">
        <f>OBV!G980</f>
        <v>NEUTRAL</v>
      </c>
      <c r="L980" s="6" t="str">
        <f>OBV!H980</f>
        <v>BULLISH DIVERGENCE</v>
      </c>
      <c r="M980" s="8">
        <f t="shared" si="150"/>
        <v>25</v>
      </c>
      <c r="N980" s="8">
        <f t="shared" si="151"/>
        <v>0</v>
      </c>
      <c r="O980" s="8">
        <f t="shared" si="152"/>
        <v>50</v>
      </c>
      <c r="P980" s="8">
        <f t="shared" si="153"/>
        <v>66.5</v>
      </c>
      <c r="Q980" s="9">
        <f t="shared" si="154"/>
        <v>26.225000000000001</v>
      </c>
      <c r="R980" s="9">
        <f t="shared" si="155"/>
        <v>39.125</v>
      </c>
      <c r="S980" s="9">
        <f t="shared" si="156"/>
        <v>46.174999999999997</v>
      </c>
      <c r="T980" s="9">
        <f t="shared" si="157"/>
        <v>35.375</v>
      </c>
      <c r="U980" s="8">
        <f t="shared" si="158"/>
        <v>37.174999999999997</v>
      </c>
      <c r="V980" s="8">
        <f t="shared" si="159"/>
        <v>36.724999999999994</v>
      </c>
    </row>
    <row r="981" spans="1:22" ht="13.5" x14ac:dyDescent="0.25">
      <c r="A981" s="3">
        <f>RSI!A981</f>
        <v>43434</v>
      </c>
      <c r="B981" s="2">
        <f>RSI!B981</f>
        <v>2.6406000000000001</v>
      </c>
      <c r="C981" s="2">
        <f>RSI!I981</f>
        <v>40.595534986147221</v>
      </c>
      <c r="D981" s="2">
        <f>MACD!E981</f>
        <v>9.5469770525649089E-3</v>
      </c>
      <c r="E981" s="2">
        <f>MACD!F981</f>
        <v>-3.4587641156174267E-3</v>
      </c>
      <c r="F981" s="2">
        <f>'Moving Avg'!D981</f>
        <v>2.6833400000000003</v>
      </c>
      <c r="G981" s="2">
        <f>'Moving Avg'!F981</f>
        <v>2.7125749999999997</v>
      </c>
      <c r="H981" s="2">
        <f>'Moving Avg'!G981</f>
        <v>2.8014119999999996</v>
      </c>
      <c r="I981" s="2">
        <f>'Moving Avg'!H981</f>
        <v>2.540662500000002</v>
      </c>
      <c r="J981" s="6" t="str">
        <f>OBV!F981</f>
        <v>BULLISH</v>
      </c>
      <c r="K981" s="6" t="str">
        <f>OBV!G981</f>
        <v>NEUTRAL</v>
      </c>
      <c r="L981" s="6" t="str">
        <f>OBV!H981</f>
        <v>BULLISH DIVERGENCE</v>
      </c>
      <c r="M981" s="8">
        <f t="shared" si="150"/>
        <v>25</v>
      </c>
      <c r="N981" s="8">
        <f t="shared" si="151"/>
        <v>0</v>
      </c>
      <c r="O981" s="8">
        <f t="shared" si="152"/>
        <v>50</v>
      </c>
      <c r="P981" s="8">
        <f t="shared" si="153"/>
        <v>66.5</v>
      </c>
      <c r="Q981" s="9">
        <f t="shared" si="154"/>
        <v>26.225000000000001</v>
      </c>
      <c r="R981" s="9">
        <f t="shared" si="155"/>
        <v>39.125</v>
      </c>
      <c r="S981" s="9">
        <f t="shared" si="156"/>
        <v>46.174999999999997</v>
      </c>
      <c r="T981" s="9">
        <f t="shared" si="157"/>
        <v>35.375</v>
      </c>
      <c r="U981" s="8">
        <f t="shared" si="158"/>
        <v>37.174999999999997</v>
      </c>
      <c r="V981" s="8">
        <f t="shared" si="159"/>
        <v>36.724999999999994</v>
      </c>
    </row>
    <row r="982" spans="1:22" ht="13.5" x14ac:dyDescent="0.25">
      <c r="A982" s="3">
        <f>RSI!A982</f>
        <v>43437</v>
      </c>
      <c r="B982" s="2">
        <f>RSI!B982</f>
        <v>2.7035</v>
      </c>
      <c r="C982" s="2">
        <f>RSI!I982</f>
        <v>48.180596375688197</v>
      </c>
      <c r="D982" s="2">
        <f>MACD!E982</f>
        <v>8.7756380367101094E-3</v>
      </c>
      <c r="E982" s="2">
        <f>MACD!F982</f>
        <v>-1.0118836851519197E-3</v>
      </c>
      <c r="F982" s="2">
        <f>'Moving Avg'!D982</f>
        <v>2.6783200000000003</v>
      </c>
      <c r="G982" s="2">
        <f>'Moving Avg'!F982</f>
        <v>2.7066049999999997</v>
      </c>
      <c r="H982" s="2">
        <f>'Moving Avg'!G982</f>
        <v>2.7938679999999998</v>
      </c>
      <c r="I982" s="2">
        <f>'Moving Avg'!H982</f>
        <v>2.5447485000000021</v>
      </c>
      <c r="J982" s="6" t="str">
        <f>OBV!F982</f>
        <v>BEARISH</v>
      </c>
      <c r="K982" s="6" t="str">
        <f>OBV!G982</f>
        <v>NEUTRAL</v>
      </c>
      <c r="L982" s="6" t="str">
        <f>OBV!H982</f>
        <v>CONFIRMED BEARISH</v>
      </c>
      <c r="M982" s="8">
        <f t="shared" si="150"/>
        <v>25</v>
      </c>
      <c r="N982" s="8">
        <f t="shared" si="151"/>
        <v>0</v>
      </c>
      <c r="O982" s="8">
        <f t="shared" si="152"/>
        <v>50</v>
      </c>
      <c r="P982" s="8">
        <f t="shared" si="153"/>
        <v>16.5</v>
      </c>
      <c r="Q982" s="9">
        <f t="shared" si="154"/>
        <v>18.725000000000001</v>
      </c>
      <c r="R982" s="9">
        <f t="shared" si="155"/>
        <v>26.625</v>
      </c>
      <c r="S982" s="9">
        <f t="shared" si="156"/>
        <v>23.675000000000001</v>
      </c>
      <c r="T982" s="9">
        <f t="shared" si="157"/>
        <v>22.875</v>
      </c>
      <c r="U982" s="8">
        <f t="shared" si="158"/>
        <v>23.008333333333336</v>
      </c>
      <c r="V982" s="8">
        <f t="shared" si="159"/>
        <v>22.975000000000001</v>
      </c>
    </row>
    <row r="983" spans="1:22" ht="13.5" x14ac:dyDescent="0.25">
      <c r="A983" s="3">
        <f>RSI!A983</f>
        <v>43438</v>
      </c>
      <c r="B983" s="2">
        <f>RSI!B983</f>
        <v>2.7035</v>
      </c>
      <c r="C983" s="2">
        <f>RSI!I983</f>
        <v>48.180596375688197</v>
      </c>
      <c r="D983" s="2">
        <f>MACD!E983</f>
        <v>4.7529392985312668E-4</v>
      </c>
      <c r="E983" s="2">
        <f>MACD!F983</f>
        <v>-7.1444816215091044E-4</v>
      </c>
      <c r="F983" s="2">
        <f>'Moving Avg'!D983</f>
        <v>2.6783200000000003</v>
      </c>
      <c r="G983" s="2">
        <f>'Moving Avg'!F983</f>
        <v>2.7028349999999994</v>
      </c>
      <c r="H983" s="2">
        <f>'Moving Avg'!G983</f>
        <v>2.7865760000000002</v>
      </c>
      <c r="I983" s="2">
        <f>'Moving Avg'!H983</f>
        <v>2.5486860000000018</v>
      </c>
      <c r="J983" s="6" t="str">
        <f>OBV!F983</f>
        <v>BEARISH</v>
      </c>
      <c r="K983" s="6" t="str">
        <f>OBV!G983</f>
        <v>NEUTRAL</v>
      </c>
      <c r="L983" s="6" t="str">
        <f>OBV!H983</f>
        <v>NEUTRAL</v>
      </c>
      <c r="M983" s="8">
        <f t="shared" si="150"/>
        <v>25</v>
      </c>
      <c r="N983" s="8">
        <f t="shared" si="151"/>
        <v>0</v>
      </c>
      <c r="O983" s="8">
        <f t="shared" si="152"/>
        <v>50</v>
      </c>
      <c r="P983" s="8">
        <f t="shared" si="153"/>
        <v>16.5</v>
      </c>
      <c r="Q983" s="9">
        <f t="shared" si="154"/>
        <v>18.725000000000001</v>
      </c>
      <c r="R983" s="9">
        <f t="shared" si="155"/>
        <v>26.625</v>
      </c>
      <c r="S983" s="9">
        <f t="shared" si="156"/>
        <v>23.675000000000001</v>
      </c>
      <c r="T983" s="9">
        <f t="shared" si="157"/>
        <v>22.875</v>
      </c>
      <c r="U983" s="8">
        <f t="shared" si="158"/>
        <v>23.008333333333336</v>
      </c>
      <c r="V983" s="8">
        <f t="shared" si="159"/>
        <v>22.975000000000001</v>
      </c>
    </row>
    <row r="984" spans="1:22" ht="13.5" x14ac:dyDescent="0.25">
      <c r="A984" s="3">
        <f>RSI!A984</f>
        <v>43439</v>
      </c>
      <c r="B984" s="2">
        <f>RSI!B984</f>
        <v>2.6909000000000001</v>
      </c>
      <c r="C984" s="2">
        <f>RSI!I984</f>
        <v>46.792543748291862</v>
      </c>
      <c r="D984" s="2">
        <f>MACD!E984</f>
        <v>-1.2299907794093734E-2</v>
      </c>
      <c r="E984" s="2">
        <f>MACD!F984</f>
        <v>-3.0315400885394753E-3</v>
      </c>
      <c r="F984" s="2">
        <f>'Moving Avg'!D984</f>
        <v>2.6820999999999997</v>
      </c>
      <c r="G984" s="2">
        <f>'Moving Avg'!F984</f>
        <v>2.6974899999999993</v>
      </c>
      <c r="H984" s="2">
        <f>'Moving Avg'!G984</f>
        <v>2.7790320000000004</v>
      </c>
      <c r="I984" s="2">
        <f>'Moving Avg'!H984</f>
        <v>2.5525605000000016</v>
      </c>
      <c r="J984" s="6" t="str">
        <f>OBV!F984</f>
        <v>BEARISH</v>
      </c>
      <c r="K984" s="6" t="str">
        <f>OBV!G984</f>
        <v>NEUTRAL</v>
      </c>
      <c r="L984" s="6" t="str">
        <f>OBV!H984</f>
        <v>BEARISH DIVERGENCE</v>
      </c>
      <c r="M984" s="8">
        <f t="shared" si="150"/>
        <v>25</v>
      </c>
      <c r="N984" s="8">
        <f t="shared" si="151"/>
        <v>45</v>
      </c>
      <c r="O984" s="8">
        <f t="shared" si="152"/>
        <v>50</v>
      </c>
      <c r="P984" s="8">
        <f t="shared" si="153"/>
        <v>16.5</v>
      </c>
      <c r="Q984" s="9">
        <f t="shared" si="154"/>
        <v>34.475000000000001</v>
      </c>
      <c r="R984" s="9">
        <f t="shared" si="155"/>
        <v>35.625</v>
      </c>
      <c r="S984" s="9">
        <f t="shared" si="156"/>
        <v>30.425000000000001</v>
      </c>
      <c r="T984" s="9">
        <f t="shared" si="157"/>
        <v>34.125</v>
      </c>
      <c r="U984" s="8">
        <f t="shared" si="158"/>
        <v>33.508333333333333</v>
      </c>
      <c r="V984" s="8">
        <f t="shared" si="159"/>
        <v>33.662499999999994</v>
      </c>
    </row>
    <row r="985" spans="1:22" ht="13.5" x14ac:dyDescent="0.25">
      <c r="A985" s="3">
        <f>RSI!A985</f>
        <v>43440</v>
      </c>
      <c r="B985" s="2">
        <f>RSI!B985</f>
        <v>2.6909000000000001</v>
      </c>
      <c r="C985" s="2">
        <f>RSI!I985</f>
        <v>46.79254374829187</v>
      </c>
      <c r="D985" s="2">
        <f>MACD!E985</f>
        <v>-1.1342018457651371E-2</v>
      </c>
      <c r="E985" s="2">
        <f>MACD!F985</f>
        <v>-4.693635762361854E-3</v>
      </c>
      <c r="F985" s="2">
        <f>'Moving Avg'!D985</f>
        <v>2.6858799999999996</v>
      </c>
      <c r="G985" s="2">
        <f>'Moving Avg'!F985</f>
        <v>2.6962349999999993</v>
      </c>
      <c r="H985" s="2">
        <f>'Moving Avg'!G985</f>
        <v>2.7714880000000006</v>
      </c>
      <c r="I985" s="2">
        <f>'Moving Avg'!H985</f>
        <v>2.5565240000000018</v>
      </c>
      <c r="J985" s="6" t="str">
        <f>OBV!F985</f>
        <v>BEARISH</v>
      </c>
      <c r="K985" s="6" t="str">
        <f>OBV!G985</f>
        <v>NEUTRAL</v>
      </c>
      <c r="L985" s="6" t="str">
        <f>OBV!H985</f>
        <v>BEARISH DIVERGENCE</v>
      </c>
      <c r="M985" s="8">
        <f t="shared" si="150"/>
        <v>25</v>
      </c>
      <c r="N985" s="8">
        <f t="shared" si="151"/>
        <v>45</v>
      </c>
      <c r="O985" s="8">
        <f t="shared" si="152"/>
        <v>50</v>
      </c>
      <c r="P985" s="8">
        <f t="shared" si="153"/>
        <v>16.5</v>
      </c>
      <c r="Q985" s="9">
        <f t="shared" si="154"/>
        <v>34.475000000000001</v>
      </c>
      <c r="R985" s="9">
        <f t="shared" si="155"/>
        <v>35.625</v>
      </c>
      <c r="S985" s="9">
        <f t="shared" si="156"/>
        <v>30.425000000000001</v>
      </c>
      <c r="T985" s="9">
        <f t="shared" si="157"/>
        <v>34.125</v>
      </c>
      <c r="U985" s="8">
        <f t="shared" si="158"/>
        <v>33.508333333333333</v>
      </c>
      <c r="V985" s="8">
        <f t="shared" si="159"/>
        <v>33.662499999999994</v>
      </c>
    </row>
    <row r="986" spans="1:22" ht="13.5" x14ac:dyDescent="0.25">
      <c r="A986" s="3">
        <f>RSI!A986</f>
        <v>43441</v>
      </c>
      <c r="B986" s="2">
        <f>RSI!B986</f>
        <v>2.6154000000000002</v>
      </c>
      <c r="C986" s="2">
        <f>RSI!I986</f>
        <v>38.987057049709883</v>
      </c>
      <c r="D986" s="2">
        <f>MACD!E986</f>
        <v>-3.8286633540836057E-3</v>
      </c>
      <c r="E986" s="2">
        <f>MACD!F986</f>
        <v>-4.5206412807062045E-3</v>
      </c>
      <c r="F986" s="2">
        <f>'Moving Avg'!D986</f>
        <v>2.6808399999999999</v>
      </c>
      <c r="G986" s="2">
        <f>'Moving Avg'!F986</f>
        <v>2.6918299999999995</v>
      </c>
      <c r="H986" s="2">
        <f>'Moving Avg'!G986</f>
        <v>2.7624340000000007</v>
      </c>
      <c r="I986" s="2">
        <f>'Moving Avg'!H986</f>
        <v>2.5601395000000018</v>
      </c>
      <c r="J986" s="6" t="str">
        <f>OBV!F986</f>
        <v>BEARISH</v>
      </c>
      <c r="K986" s="6" t="str">
        <f>OBV!G986</f>
        <v>NEUTRAL</v>
      </c>
      <c r="L986" s="6" t="str">
        <f>OBV!H986</f>
        <v>CONFIRMED BEARISH</v>
      </c>
      <c r="M986" s="8">
        <f t="shared" si="150"/>
        <v>25</v>
      </c>
      <c r="N986" s="8">
        <f t="shared" si="151"/>
        <v>0</v>
      </c>
      <c r="O986" s="8">
        <f t="shared" si="152"/>
        <v>50</v>
      </c>
      <c r="P986" s="8">
        <f t="shared" si="153"/>
        <v>16.5</v>
      </c>
      <c r="Q986" s="9">
        <f t="shared" si="154"/>
        <v>18.725000000000001</v>
      </c>
      <c r="R986" s="9">
        <f t="shared" si="155"/>
        <v>26.625</v>
      </c>
      <c r="S986" s="9">
        <f t="shared" si="156"/>
        <v>23.675000000000001</v>
      </c>
      <c r="T986" s="9">
        <f t="shared" si="157"/>
        <v>22.875</v>
      </c>
      <c r="U986" s="8">
        <f t="shared" si="158"/>
        <v>23.008333333333336</v>
      </c>
      <c r="V986" s="8">
        <f t="shared" si="159"/>
        <v>22.975000000000001</v>
      </c>
    </row>
    <row r="987" spans="1:22" ht="13.5" x14ac:dyDescent="0.25">
      <c r="A987" s="3">
        <f>RSI!A987</f>
        <v>43444</v>
      </c>
      <c r="B987" s="2">
        <f>RSI!B987</f>
        <v>2.6092</v>
      </c>
      <c r="C987" s="2">
        <f>RSI!I987</f>
        <v>38.420278683639282</v>
      </c>
      <c r="D987" s="2">
        <f>MACD!E987</f>
        <v>7.4262862382159511E-3</v>
      </c>
      <c r="E987" s="2">
        <f>MACD!F987</f>
        <v>-2.1312557769217737E-3</v>
      </c>
      <c r="F987" s="2">
        <f>'Moving Avg'!D987</f>
        <v>2.6619800000000002</v>
      </c>
      <c r="G987" s="2">
        <f>'Moving Avg'!F987</f>
        <v>2.6871149999999995</v>
      </c>
      <c r="H987" s="2">
        <f>'Moving Avg'!G987</f>
        <v>2.7532560000000008</v>
      </c>
      <c r="I987" s="2">
        <f>'Moving Avg'!H987</f>
        <v>2.5637240000000019</v>
      </c>
      <c r="J987" s="6" t="str">
        <f>OBV!F987</f>
        <v>BEARISH</v>
      </c>
      <c r="K987" s="6" t="str">
        <f>OBV!G987</f>
        <v>NEUTRAL</v>
      </c>
      <c r="L987" s="6" t="str">
        <f>OBV!H987</f>
        <v>CONFIRMED BEARISH</v>
      </c>
      <c r="M987" s="8">
        <f t="shared" si="150"/>
        <v>25</v>
      </c>
      <c r="N987" s="8">
        <f t="shared" si="151"/>
        <v>0</v>
      </c>
      <c r="O987" s="8">
        <f t="shared" si="152"/>
        <v>50</v>
      </c>
      <c r="P987" s="8">
        <f t="shared" si="153"/>
        <v>16.5</v>
      </c>
      <c r="Q987" s="9">
        <f t="shared" si="154"/>
        <v>18.725000000000001</v>
      </c>
      <c r="R987" s="9">
        <f t="shared" si="155"/>
        <v>26.625</v>
      </c>
      <c r="S987" s="9">
        <f t="shared" si="156"/>
        <v>23.675000000000001</v>
      </c>
      <c r="T987" s="9">
        <f t="shared" si="157"/>
        <v>22.875</v>
      </c>
      <c r="U987" s="8">
        <f t="shared" si="158"/>
        <v>23.008333333333336</v>
      </c>
      <c r="V987" s="8">
        <f t="shared" si="159"/>
        <v>22.975000000000001</v>
      </c>
    </row>
    <row r="988" spans="1:22" ht="13.5" x14ac:dyDescent="0.25">
      <c r="A988" s="3">
        <f>RSI!A988</f>
        <v>43445</v>
      </c>
      <c r="B988" s="2">
        <f>RSI!B988</f>
        <v>2.6280000000000001</v>
      </c>
      <c r="C988" s="2">
        <f>RSI!I988</f>
        <v>41.211142681472353</v>
      </c>
      <c r="D988" s="2">
        <f>MACD!E988</f>
        <v>1.2266189351975765E-2</v>
      </c>
      <c r="E988" s="2">
        <f>MACD!F988</f>
        <v>7.4823324885773396E-4</v>
      </c>
      <c r="F988" s="2">
        <f>'Moving Avg'!D988</f>
        <v>2.6468800000000003</v>
      </c>
      <c r="G988" s="2">
        <f>'Moving Avg'!F988</f>
        <v>2.6820849999999998</v>
      </c>
      <c r="H988" s="2">
        <f>'Moving Avg'!G988</f>
        <v>2.7444540000000006</v>
      </c>
      <c r="I988" s="2">
        <f>'Moving Avg'!H988</f>
        <v>2.5674025000000023</v>
      </c>
      <c r="J988" s="6" t="str">
        <f>OBV!F988</f>
        <v>BEARISH</v>
      </c>
      <c r="K988" s="6" t="str">
        <f>OBV!G988</f>
        <v>NEUTRAL</v>
      </c>
      <c r="L988" s="6" t="str">
        <f>OBV!H988</f>
        <v>CONFIRMED BEARISH</v>
      </c>
      <c r="M988" s="8">
        <f t="shared" si="150"/>
        <v>25</v>
      </c>
      <c r="N988" s="8">
        <f t="shared" si="151"/>
        <v>0</v>
      </c>
      <c r="O988" s="8">
        <f t="shared" si="152"/>
        <v>50</v>
      </c>
      <c r="P988" s="8">
        <f t="shared" si="153"/>
        <v>16.5</v>
      </c>
      <c r="Q988" s="9">
        <f t="shared" si="154"/>
        <v>18.725000000000001</v>
      </c>
      <c r="R988" s="9">
        <f t="shared" si="155"/>
        <v>26.625</v>
      </c>
      <c r="S988" s="9">
        <f t="shared" si="156"/>
        <v>23.675000000000001</v>
      </c>
      <c r="T988" s="9">
        <f t="shared" si="157"/>
        <v>22.875</v>
      </c>
      <c r="U988" s="8">
        <f t="shared" si="158"/>
        <v>23.008333333333336</v>
      </c>
      <c r="V988" s="8">
        <f t="shared" si="159"/>
        <v>22.975000000000001</v>
      </c>
    </row>
    <row r="989" spans="1:22" ht="13.5" x14ac:dyDescent="0.25">
      <c r="A989" s="3">
        <f>RSI!A989</f>
        <v>43446</v>
      </c>
      <c r="B989" s="2">
        <f>RSI!B989</f>
        <v>2.5777000000000001</v>
      </c>
      <c r="C989" s="2">
        <f>RSI!I989</f>
        <v>36.451142992885721</v>
      </c>
      <c r="D989" s="2">
        <f>MACD!E989</f>
        <v>1.5658521542505799E-2</v>
      </c>
      <c r="E989" s="2">
        <f>MACD!F989</f>
        <v>3.7302909075873471E-3</v>
      </c>
      <c r="F989" s="2">
        <f>'Moving Avg'!D989</f>
        <v>2.6242399999999999</v>
      </c>
      <c r="G989" s="2">
        <f>'Moving Avg'!F989</f>
        <v>2.674855</v>
      </c>
      <c r="H989" s="2">
        <f>'Moving Avg'!G989</f>
        <v>2.7346460000000001</v>
      </c>
      <c r="I989" s="2">
        <f>'Moving Avg'!H989</f>
        <v>2.5708595000000019</v>
      </c>
      <c r="J989" s="6" t="str">
        <f>OBV!F989</f>
        <v>BEARISH</v>
      </c>
      <c r="K989" s="6" t="str">
        <f>OBV!G989</f>
        <v>NEUTRAL</v>
      </c>
      <c r="L989" s="6" t="str">
        <f>OBV!H989</f>
        <v>CONFIRMED BEARISH</v>
      </c>
      <c r="M989" s="8">
        <f t="shared" si="150"/>
        <v>25</v>
      </c>
      <c r="N989" s="8">
        <f t="shared" si="151"/>
        <v>0</v>
      </c>
      <c r="O989" s="8">
        <f t="shared" si="152"/>
        <v>50</v>
      </c>
      <c r="P989" s="8">
        <f t="shared" si="153"/>
        <v>16.5</v>
      </c>
      <c r="Q989" s="9">
        <f t="shared" si="154"/>
        <v>18.725000000000001</v>
      </c>
      <c r="R989" s="9">
        <f t="shared" si="155"/>
        <v>26.625</v>
      </c>
      <c r="S989" s="9">
        <f t="shared" si="156"/>
        <v>23.675000000000001</v>
      </c>
      <c r="T989" s="9">
        <f t="shared" si="157"/>
        <v>22.875</v>
      </c>
      <c r="U989" s="8">
        <f t="shared" si="158"/>
        <v>23.008333333333336</v>
      </c>
      <c r="V989" s="8">
        <f t="shared" si="159"/>
        <v>22.975000000000001</v>
      </c>
    </row>
    <row r="990" spans="1:22" ht="13.5" x14ac:dyDescent="0.25">
      <c r="A990" s="3">
        <f>RSI!A990</f>
        <v>43447</v>
      </c>
      <c r="B990" s="2">
        <f>RSI!B990</f>
        <v>2.5903</v>
      </c>
      <c r="C990" s="2">
        <f>RSI!I990</f>
        <v>38.371410525655833</v>
      </c>
      <c r="D990" s="2">
        <f>MACD!E990</f>
        <v>1.8279197514659451E-2</v>
      </c>
      <c r="E990" s="2">
        <f>MACD!F990</f>
        <v>6.6400722290017675E-3</v>
      </c>
      <c r="F990" s="2">
        <f>'Moving Avg'!D990</f>
        <v>2.6041200000000004</v>
      </c>
      <c r="G990" s="2">
        <f>'Moving Avg'!F990</f>
        <v>2.6676250000000001</v>
      </c>
      <c r="H990" s="2">
        <f>'Moving Avg'!G990</f>
        <v>2.7250900000000002</v>
      </c>
      <c r="I990" s="2">
        <f>'Moving Avg'!H990</f>
        <v>2.5741125000000018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25</v>
      </c>
      <c r="N990" s="8">
        <f t="shared" si="151"/>
        <v>0</v>
      </c>
      <c r="O990" s="8">
        <f t="shared" si="152"/>
        <v>50</v>
      </c>
      <c r="P990" s="8">
        <f t="shared" si="153"/>
        <v>16.5</v>
      </c>
      <c r="Q990" s="9">
        <f t="shared" si="154"/>
        <v>18.725000000000001</v>
      </c>
      <c r="R990" s="9">
        <f t="shared" si="155"/>
        <v>26.625</v>
      </c>
      <c r="S990" s="9">
        <f t="shared" si="156"/>
        <v>23.675000000000001</v>
      </c>
      <c r="T990" s="9">
        <f t="shared" si="157"/>
        <v>22.875</v>
      </c>
      <c r="U990" s="8">
        <f t="shared" si="158"/>
        <v>23.008333333333336</v>
      </c>
      <c r="V990" s="8">
        <f t="shared" si="159"/>
        <v>22.975000000000001</v>
      </c>
    </row>
    <row r="991" spans="1:22" ht="13.5" x14ac:dyDescent="0.25">
      <c r="A991" s="3">
        <f>RSI!A991</f>
        <v>43448</v>
      </c>
      <c r="B991" s="2">
        <f>RSI!B991</f>
        <v>2.6029</v>
      </c>
      <c r="C991" s="2">
        <f>RSI!I991</f>
        <v>40.313697312658213</v>
      </c>
      <c r="D991" s="2">
        <f>MACD!E991</f>
        <v>1.5291075298943024E-2</v>
      </c>
      <c r="E991" s="2">
        <f>MACD!F991</f>
        <v>8.3702728429900196E-3</v>
      </c>
      <c r="F991" s="2">
        <f>'Moving Avg'!D991</f>
        <v>2.60162</v>
      </c>
      <c r="G991" s="2">
        <f>'Moving Avg'!F991</f>
        <v>2.6616549999999997</v>
      </c>
      <c r="H991" s="2">
        <f>'Moving Avg'!G991</f>
        <v>2.7157860000000009</v>
      </c>
      <c r="I991" s="2">
        <f>'Moving Avg'!H991</f>
        <v>2.5773690000000018</v>
      </c>
      <c r="J991" s="6" t="str">
        <f>OBV!F991</f>
        <v>BULLISH</v>
      </c>
      <c r="K991" s="6" t="str">
        <f>OBV!G991</f>
        <v>NEUTRAL</v>
      </c>
      <c r="L991" s="6" t="str">
        <f>OBV!H991</f>
        <v>BULLISH DIVERGENCE</v>
      </c>
      <c r="M991" s="8">
        <f t="shared" si="150"/>
        <v>25</v>
      </c>
      <c r="N991" s="8">
        <f t="shared" si="151"/>
        <v>0</v>
      </c>
      <c r="O991" s="8">
        <f t="shared" si="152"/>
        <v>50</v>
      </c>
      <c r="P991" s="8">
        <f t="shared" si="153"/>
        <v>66.5</v>
      </c>
      <c r="Q991" s="9">
        <f t="shared" si="154"/>
        <v>26.225000000000001</v>
      </c>
      <c r="R991" s="9">
        <f t="shared" si="155"/>
        <v>39.125</v>
      </c>
      <c r="S991" s="9">
        <f t="shared" si="156"/>
        <v>46.174999999999997</v>
      </c>
      <c r="T991" s="9">
        <f t="shared" si="157"/>
        <v>35.375</v>
      </c>
      <c r="U991" s="8">
        <f t="shared" si="158"/>
        <v>37.174999999999997</v>
      </c>
      <c r="V991" s="8">
        <f t="shared" si="159"/>
        <v>36.724999999999994</v>
      </c>
    </row>
    <row r="992" spans="1:22" ht="13.5" x14ac:dyDescent="0.25">
      <c r="A992" s="3">
        <f>RSI!A992</f>
        <v>43451</v>
      </c>
      <c r="B992" s="2">
        <f>RSI!B992</f>
        <v>2.6343000000000001</v>
      </c>
      <c r="C992" s="2">
        <f>RSI!I992</f>
        <v>44.968351654262193</v>
      </c>
      <c r="D992" s="2">
        <f>MACD!E992</f>
        <v>2.0556323417126432E-2</v>
      </c>
      <c r="E992" s="2">
        <f>MACD!F992</f>
        <v>1.0807482957817303E-2</v>
      </c>
      <c r="F992" s="2">
        <f>'Moving Avg'!D992</f>
        <v>2.6066400000000001</v>
      </c>
      <c r="G992" s="2">
        <f>'Moving Avg'!F992</f>
        <v>2.6575700000000002</v>
      </c>
      <c r="H992" s="2">
        <f>'Moving Avg'!G992</f>
        <v>2.7071100000000006</v>
      </c>
      <c r="I992" s="2">
        <f>'Moving Avg'!H992</f>
        <v>2.5805450000000025</v>
      </c>
      <c r="J992" s="6" t="str">
        <f>OBV!F992</f>
        <v>BULLISH</v>
      </c>
      <c r="K992" s="6" t="str">
        <f>OBV!G992</f>
        <v>NEUTRAL</v>
      </c>
      <c r="L992" s="6" t="str">
        <f>OBV!H992</f>
        <v>CONFIRMED BULLISH</v>
      </c>
      <c r="M992" s="8">
        <f t="shared" si="150"/>
        <v>25</v>
      </c>
      <c r="N992" s="8">
        <f t="shared" si="151"/>
        <v>0</v>
      </c>
      <c r="O992" s="8">
        <f t="shared" si="152"/>
        <v>50</v>
      </c>
      <c r="P992" s="8">
        <f t="shared" si="153"/>
        <v>83.5</v>
      </c>
      <c r="Q992" s="9">
        <f t="shared" si="154"/>
        <v>28.774999999999999</v>
      </c>
      <c r="R992" s="9">
        <f t="shared" si="155"/>
        <v>43.375</v>
      </c>
      <c r="S992" s="9">
        <f t="shared" si="156"/>
        <v>53.825000000000003</v>
      </c>
      <c r="T992" s="9">
        <f t="shared" si="157"/>
        <v>39.625</v>
      </c>
      <c r="U992" s="8">
        <f t="shared" si="158"/>
        <v>41.991666666666667</v>
      </c>
      <c r="V992" s="8">
        <f t="shared" si="159"/>
        <v>41.400000000000006</v>
      </c>
    </row>
    <row r="993" spans="1:22" ht="13.5" x14ac:dyDescent="0.25">
      <c r="A993" s="3">
        <f>RSI!A993</f>
        <v>43452</v>
      </c>
      <c r="B993" s="2">
        <f>RSI!B993</f>
        <v>2.6343000000000001</v>
      </c>
      <c r="C993" s="2">
        <f>RSI!I993</f>
        <v>44.968351654262193</v>
      </c>
      <c r="D993" s="2">
        <f>MACD!E993</f>
        <v>2.5235861704396179E-2</v>
      </c>
      <c r="E993" s="2">
        <f>MACD!F993</f>
        <v>1.3693158707133078E-2</v>
      </c>
      <c r="F993" s="2">
        <f>'Moving Avg'!D993</f>
        <v>2.6078999999999999</v>
      </c>
      <c r="G993" s="2">
        <f>'Moving Avg'!F993</f>
        <v>2.6560000000000001</v>
      </c>
      <c r="H993" s="2">
        <f>'Moving Avg'!G993</f>
        <v>2.6984339999999998</v>
      </c>
      <c r="I993" s="2">
        <f>'Moving Avg'!H993</f>
        <v>2.5839880000000024</v>
      </c>
      <c r="J993" s="6" t="str">
        <f>OBV!F993</f>
        <v>BULLISH</v>
      </c>
      <c r="K993" s="6" t="str">
        <f>OBV!G993</f>
        <v>NEUTRAL</v>
      </c>
      <c r="L993" s="6" t="str">
        <f>OBV!H993</f>
        <v>CONFIRMED BULLISH</v>
      </c>
      <c r="M993" s="8">
        <f t="shared" si="150"/>
        <v>25</v>
      </c>
      <c r="N993" s="8">
        <f t="shared" si="151"/>
        <v>0</v>
      </c>
      <c r="O993" s="8">
        <f t="shared" si="152"/>
        <v>50</v>
      </c>
      <c r="P993" s="8">
        <f t="shared" si="153"/>
        <v>83.5</v>
      </c>
      <c r="Q993" s="9">
        <f t="shared" si="154"/>
        <v>28.774999999999999</v>
      </c>
      <c r="R993" s="9">
        <f t="shared" si="155"/>
        <v>43.375</v>
      </c>
      <c r="S993" s="9">
        <f t="shared" si="156"/>
        <v>53.825000000000003</v>
      </c>
      <c r="T993" s="9">
        <f t="shared" si="157"/>
        <v>39.625</v>
      </c>
      <c r="U993" s="8">
        <f t="shared" si="158"/>
        <v>41.991666666666667</v>
      </c>
      <c r="V993" s="8">
        <f t="shared" si="159"/>
        <v>41.400000000000006</v>
      </c>
    </row>
    <row r="994" spans="1:22" ht="13.5" x14ac:dyDescent="0.25">
      <c r="A994" s="3">
        <f>RSI!A994</f>
        <v>43453</v>
      </c>
      <c r="B994" s="2">
        <f>RSI!B994</f>
        <v>2.7160000000000002</v>
      </c>
      <c r="C994" s="2">
        <f>RSI!I994</f>
        <v>55.451810448849962</v>
      </c>
      <c r="D994" s="2">
        <f>MACD!E994</f>
        <v>2.1412869061039341E-2</v>
      </c>
      <c r="E994" s="2">
        <f>MACD!F994</f>
        <v>1.5237100777914332E-2</v>
      </c>
      <c r="F994" s="2">
        <f>'Moving Avg'!D994</f>
        <v>2.6355600000000003</v>
      </c>
      <c r="G994" s="2">
        <f>'Moving Avg'!F994</f>
        <v>2.6607150000000002</v>
      </c>
      <c r="H994" s="2">
        <f>'Moving Avg'!G994</f>
        <v>2.6913920000000009</v>
      </c>
      <c r="I994" s="2">
        <f>'Moving Avg'!H994</f>
        <v>2.5875725000000021</v>
      </c>
      <c r="J994" s="6" t="str">
        <f>OBV!F994</f>
        <v>BULLISH</v>
      </c>
      <c r="K994" s="6" t="str">
        <f>OBV!G994</f>
        <v>NEUTRAL</v>
      </c>
      <c r="L994" s="6" t="str">
        <f>OBV!H994</f>
        <v>CONFIRMED BULLISH</v>
      </c>
      <c r="M994" s="8">
        <f t="shared" si="150"/>
        <v>25</v>
      </c>
      <c r="N994" s="8">
        <f t="shared" si="151"/>
        <v>0</v>
      </c>
      <c r="O994" s="8">
        <f t="shared" si="152"/>
        <v>50</v>
      </c>
      <c r="P994" s="8">
        <f t="shared" si="153"/>
        <v>83.5</v>
      </c>
      <c r="Q994" s="9">
        <f t="shared" si="154"/>
        <v>28.774999999999999</v>
      </c>
      <c r="R994" s="9">
        <f t="shared" si="155"/>
        <v>43.375</v>
      </c>
      <c r="S994" s="9">
        <f t="shared" si="156"/>
        <v>53.825000000000003</v>
      </c>
      <c r="T994" s="9">
        <f t="shared" si="157"/>
        <v>39.625</v>
      </c>
      <c r="U994" s="8">
        <f t="shared" si="158"/>
        <v>41.991666666666667</v>
      </c>
      <c r="V994" s="8">
        <f t="shared" si="159"/>
        <v>41.400000000000006</v>
      </c>
    </row>
    <row r="995" spans="1:22" ht="13.5" x14ac:dyDescent="0.25">
      <c r="A995" s="3">
        <f>RSI!A995</f>
        <v>43454</v>
      </c>
      <c r="B995" s="2">
        <f>RSI!B995</f>
        <v>2.8795000000000002</v>
      </c>
      <c r="C995" s="2">
        <f>RSI!I995</f>
        <v>68.417994032556379</v>
      </c>
      <c r="D995" s="2">
        <f>MACD!E995</f>
        <v>5.776474607571469E-3</v>
      </c>
      <c r="E995" s="2">
        <f>MACD!F995</f>
        <v>1.3344975543845759E-2</v>
      </c>
      <c r="F995" s="2">
        <f>'Moving Avg'!D995</f>
        <v>2.6933999999999996</v>
      </c>
      <c r="G995" s="2">
        <f>'Moving Avg'!F995</f>
        <v>2.6698300000000001</v>
      </c>
      <c r="H995" s="2">
        <f>'Moving Avg'!G995</f>
        <v>2.6902600000000008</v>
      </c>
      <c r="I995" s="2">
        <f>'Moving Avg'!H995</f>
        <v>2.5919155000000025</v>
      </c>
      <c r="J995" s="6" t="str">
        <f>OBV!F995</f>
        <v>BULLISH</v>
      </c>
      <c r="K995" s="6" t="str">
        <f>OBV!G995</f>
        <v>STRONG</v>
      </c>
      <c r="L995" s="6" t="str">
        <f>OBV!H995</f>
        <v>CONFIRMED BULLISH</v>
      </c>
      <c r="M995" s="8">
        <f t="shared" si="150"/>
        <v>25</v>
      </c>
      <c r="N995" s="8">
        <f t="shared" si="151"/>
        <v>45</v>
      </c>
      <c r="O995" s="8">
        <f t="shared" si="152"/>
        <v>50</v>
      </c>
      <c r="P995" s="8">
        <f t="shared" si="153"/>
        <v>100</v>
      </c>
      <c r="Q995" s="9">
        <f t="shared" si="154"/>
        <v>47</v>
      </c>
      <c r="R995" s="9">
        <f t="shared" si="155"/>
        <v>56.5</v>
      </c>
      <c r="S995" s="9">
        <f t="shared" si="156"/>
        <v>68</v>
      </c>
      <c r="T995" s="9">
        <f t="shared" si="157"/>
        <v>55</v>
      </c>
      <c r="U995" s="8">
        <f t="shared" si="158"/>
        <v>57.166666666666664</v>
      </c>
      <c r="V995" s="8">
        <f t="shared" si="159"/>
        <v>56.625</v>
      </c>
    </row>
    <row r="996" spans="1:22" ht="13.5" x14ac:dyDescent="0.25">
      <c r="A996" s="3">
        <f>RSI!A996</f>
        <v>43455</v>
      </c>
      <c r="B996" s="2">
        <f>RSI!B996</f>
        <v>3.0177999999999998</v>
      </c>
      <c r="C996" s="2">
        <f>RSI!I996</f>
        <v>75.036701465585224</v>
      </c>
      <c r="D996" s="2">
        <f>MACD!E996</f>
        <v>-3.0549207367169373E-2</v>
      </c>
      <c r="E996" s="2">
        <f>MACD!F996</f>
        <v>4.5661389616427333E-3</v>
      </c>
      <c r="F996" s="2">
        <f>'Moving Avg'!D996</f>
        <v>2.7763800000000001</v>
      </c>
      <c r="G996" s="2">
        <f>'Moving Avg'!F996</f>
        <v>2.6855450000000003</v>
      </c>
      <c r="H996" s="2">
        <f>'Moving Avg'!G996</f>
        <v>2.6954160000000003</v>
      </c>
      <c r="I996" s="2">
        <f>'Moving Avg'!H996</f>
        <v>2.5966535000000017</v>
      </c>
      <c r="J996" s="6" t="str">
        <f>OBV!F996</f>
        <v>BULLISH</v>
      </c>
      <c r="K996" s="6" t="str">
        <f>OBV!G996</f>
        <v>STRONG</v>
      </c>
      <c r="L996" s="6" t="str">
        <f>OBV!H996</f>
        <v>CONFIRMED BULLISH</v>
      </c>
      <c r="M996" s="8">
        <f t="shared" si="150"/>
        <v>0</v>
      </c>
      <c r="N996" s="8">
        <f t="shared" si="151"/>
        <v>100</v>
      </c>
      <c r="O996" s="8">
        <f t="shared" si="152"/>
        <v>50</v>
      </c>
      <c r="P996" s="8">
        <f t="shared" si="153"/>
        <v>100</v>
      </c>
      <c r="Q996" s="9">
        <f t="shared" si="154"/>
        <v>57.5</v>
      </c>
      <c r="R996" s="9">
        <f t="shared" si="155"/>
        <v>62.5</v>
      </c>
      <c r="S996" s="9">
        <f t="shared" si="156"/>
        <v>72.5</v>
      </c>
      <c r="T996" s="9">
        <f t="shared" si="157"/>
        <v>62.5</v>
      </c>
      <c r="U996" s="8">
        <f t="shared" si="158"/>
        <v>64.166666666666671</v>
      </c>
      <c r="V996" s="8">
        <f t="shared" si="159"/>
        <v>63.75</v>
      </c>
    </row>
    <row r="997" spans="1:22" ht="13.5" x14ac:dyDescent="0.25">
      <c r="A997" s="3">
        <f>RSI!A997</f>
        <v>43458</v>
      </c>
      <c r="B997" s="2">
        <f>RSI!B997</f>
        <v>3.0367000000000002</v>
      </c>
      <c r="C997" s="2">
        <f>RSI!I997</f>
        <v>75.783609601136249</v>
      </c>
      <c r="D997" s="2">
        <f>MACD!E997</f>
        <v>-6.5600961536927738E-2</v>
      </c>
      <c r="E997" s="2">
        <f>MACD!F997</f>
        <v>-9.4672811380713609E-3</v>
      </c>
      <c r="F997" s="2">
        <f>'Moving Avg'!D997</f>
        <v>2.8568600000000002</v>
      </c>
      <c r="G997" s="2">
        <f>'Moving Avg'!F997</f>
        <v>2.7009500000000006</v>
      </c>
      <c r="H997" s="2">
        <f>'Moving Avg'!G997</f>
        <v>2.7023320000000002</v>
      </c>
      <c r="I997" s="2">
        <f>'Moving Avg'!H997</f>
        <v>2.6013080000000017</v>
      </c>
      <c r="J997" s="6" t="str">
        <f>OBV!F997</f>
        <v>BULLISH</v>
      </c>
      <c r="K997" s="6" t="str">
        <f>OBV!G997</f>
        <v>STRONG</v>
      </c>
      <c r="L997" s="6" t="str">
        <f>OBV!H997</f>
        <v>CONFIRMED BULLISH</v>
      </c>
      <c r="M997" s="8">
        <f t="shared" si="150"/>
        <v>0</v>
      </c>
      <c r="N997" s="8">
        <f t="shared" si="151"/>
        <v>100</v>
      </c>
      <c r="O997" s="8">
        <f t="shared" si="152"/>
        <v>50</v>
      </c>
      <c r="P997" s="8">
        <f t="shared" si="153"/>
        <v>100</v>
      </c>
      <c r="Q997" s="9">
        <f t="shared" si="154"/>
        <v>57.5</v>
      </c>
      <c r="R997" s="9">
        <f t="shared" si="155"/>
        <v>62.5</v>
      </c>
      <c r="S997" s="9">
        <f t="shared" si="156"/>
        <v>72.5</v>
      </c>
      <c r="T997" s="9">
        <f t="shared" si="157"/>
        <v>62.5</v>
      </c>
      <c r="U997" s="8">
        <f t="shared" si="158"/>
        <v>64.166666666666671</v>
      </c>
      <c r="V997" s="8">
        <f t="shared" si="159"/>
        <v>63.75</v>
      </c>
    </row>
    <row r="998" spans="1:22" ht="13.5" x14ac:dyDescent="0.25">
      <c r="A998" s="3">
        <f>RSI!A998</f>
        <v>43459</v>
      </c>
      <c r="B998" s="2">
        <f>RSI!B998</f>
        <v>2.8921000000000001</v>
      </c>
      <c r="C998" s="2">
        <f>RSI!I998</f>
        <v>60.796026967110443</v>
      </c>
      <c r="D998" s="2">
        <f>MACD!E998</f>
        <v>-8.3583948860391999E-2</v>
      </c>
      <c r="E998" s="2">
        <f>MACD!F998</f>
        <v>-2.4290614682535488E-2</v>
      </c>
      <c r="F998" s="2">
        <f>'Moving Avg'!D998</f>
        <v>2.9084200000000004</v>
      </c>
      <c r="G998" s="2">
        <f>'Moving Avg'!F998</f>
        <v>2.7103800000000007</v>
      </c>
      <c r="H998" s="2">
        <f>'Moving Avg'!G998</f>
        <v>2.7078660000000001</v>
      </c>
      <c r="I998" s="2">
        <f>'Moving Avg'!H998</f>
        <v>2.6050910000000016</v>
      </c>
      <c r="J998" s="6" t="str">
        <f>OBV!F998</f>
        <v>BULLISH</v>
      </c>
      <c r="K998" s="6" t="str">
        <f>OBV!G998</f>
        <v>STRONG</v>
      </c>
      <c r="L998" s="6" t="str">
        <f>OBV!H998</f>
        <v>CONFIRMED BULLISH</v>
      </c>
      <c r="M998" s="8">
        <f t="shared" si="150"/>
        <v>25</v>
      </c>
      <c r="N998" s="8">
        <f t="shared" si="151"/>
        <v>100</v>
      </c>
      <c r="O998" s="8">
        <f t="shared" si="152"/>
        <v>50</v>
      </c>
      <c r="P998" s="8">
        <f t="shared" si="153"/>
        <v>100</v>
      </c>
      <c r="Q998" s="9">
        <f t="shared" si="154"/>
        <v>66.25</v>
      </c>
      <c r="R998" s="9">
        <f t="shared" si="155"/>
        <v>67.5</v>
      </c>
      <c r="S998" s="9">
        <f t="shared" si="156"/>
        <v>76.25</v>
      </c>
      <c r="T998" s="9">
        <f t="shared" si="157"/>
        <v>68.75</v>
      </c>
      <c r="U998" s="8">
        <f t="shared" si="158"/>
        <v>70</v>
      </c>
      <c r="V998" s="8">
        <f t="shared" si="159"/>
        <v>69.6875</v>
      </c>
    </row>
    <row r="999" spans="1:22" ht="13.5" x14ac:dyDescent="0.25">
      <c r="A999" s="3">
        <f>RSI!A999</f>
        <v>43460</v>
      </c>
      <c r="B999" s="2">
        <f>RSI!B999</f>
        <v>2.8668999999999998</v>
      </c>
      <c r="C999" s="2">
        <f>RSI!I999</f>
        <v>58.620218475023869</v>
      </c>
      <c r="D999" s="2">
        <f>MACD!E999</f>
        <v>-0.10560214179062255</v>
      </c>
      <c r="E999" s="2">
        <f>MACD!F999</f>
        <v>-4.0552920104152901E-2</v>
      </c>
      <c r="F999" s="2">
        <f>'Moving Avg'!D999</f>
        <v>2.9386000000000001</v>
      </c>
      <c r="G999" s="2">
        <f>'Moving Avg'!F999</f>
        <v>2.7201250000000003</v>
      </c>
      <c r="H999" s="2">
        <f>'Moving Avg'!G999</f>
        <v>2.7107579999999998</v>
      </c>
      <c r="I999" s="2">
        <f>'Moving Avg'!H999</f>
        <v>2.6088965000000024</v>
      </c>
      <c r="J999" s="6" t="str">
        <f>OBV!F999</f>
        <v>BULLISH</v>
      </c>
      <c r="K999" s="6" t="str">
        <f>OBV!G999</f>
        <v>STRONG</v>
      </c>
      <c r="L999" s="6" t="str">
        <f>OBV!H999</f>
        <v>CONFIRMED BULLISH</v>
      </c>
      <c r="M999" s="8">
        <f t="shared" si="150"/>
        <v>25</v>
      </c>
      <c r="N999" s="8">
        <f t="shared" si="151"/>
        <v>100</v>
      </c>
      <c r="O999" s="8">
        <f t="shared" si="152"/>
        <v>50</v>
      </c>
      <c r="P999" s="8">
        <f t="shared" si="153"/>
        <v>100</v>
      </c>
      <c r="Q999" s="9">
        <f t="shared" si="154"/>
        <v>66.25</v>
      </c>
      <c r="R999" s="9">
        <f t="shared" si="155"/>
        <v>67.5</v>
      </c>
      <c r="S999" s="9">
        <f t="shared" si="156"/>
        <v>76.25</v>
      </c>
      <c r="T999" s="9">
        <f t="shared" si="157"/>
        <v>68.75</v>
      </c>
      <c r="U999" s="8">
        <f t="shared" si="158"/>
        <v>70</v>
      </c>
      <c r="V999" s="8">
        <f t="shared" si="159"/>
        <v>69.6875</v>
      </c>
    </row>
    <row r="1000" spans="1:22" ht="13.5" x14ac:dyDescent="0.25">
      <c r="A1000" s="3">
        <f>RSI!A1000</f>
        <v>43461</v>
      </c>
      <c r="B1000" s="2">
        <f>RSI!B1000</f>
        <v>2.9487000000000001</v>
      </c>
      <c r="C1000" s="2">
        <f>RSI!I1000</f>
        <v>63.22148231048125</v>
      </c>
      <c r="D1000" s="2">
        <f>MACD!E1000</f>
        <v>-0.12906594375259095</v>
      </c>
      <c r="E1000" s="2">
        <f>MACD!F1000</f>
        <v>-5.8255524833840513E-2</v>
      </c>
      <c r="F1000" s="2">
        <f>'Moving Avg'!D1000</f>
        <v>2.9524400000000002</v>
      </c>
      <c r="G1000" s="2">
        <f>'Moving Avg'!F1000</f>
        <v>2.7339600000000006</v>
      </c>
      <c r="H1000" s="2">
        <f>'Moving Avg'!G1000</f>
        <v>2.7144059999999994</v>
      </c>
      <c r="I1000" s="2">
        <f>'Moving Avg'!H1000</f>
        <v>2.6131110000000031</v>
      </c>
      <c r="J1000" s="6" t="str">
        <f>OBV!F1000</f>
        <v>BULLISH</v>
      </c>
      <c r="K1000" s="6" t="str">
        <f>OBV!G1000</f>
        <v>STRONG</v>
      </c>
      <c r="L1000" s="6" t="str">
        <f>OBV!H1000</f>
        <v>CONFIRMED BULLISH</v>
      </c>
      <c r="M1000" s="8">
        <f t="shared" si="150"/>
        <v>25</v>
      </c>
      <c r="N1000" s="8">
        <f t="shared" si="151"/>
        <v>100</v>
      </c>
      <c r="O1000" s="8">
        <f t="shared" si="152"/>
        <v>50</v>
      </c>
      <c r="P1000" s="8">
        <f t="shared" si="153"/>
        <v>100</v>
      </c>
      <c r="Q1000" s="9">
        <f t="shared" si="154"/>
        <v>66.25</v>
      </c>
      <c r="R1000" s="9">
        <f t="shared" si="155"/>
        <v>67.5</v>
      </c>
      <c r="S1000" s="9">
        <f t="shared" si="156"/>
        <v>76.25</v>
      </c>
      <c r="T1000" s="9">
        <f t="shared" si="157"/>
        <v>68.75</v>
      </c>
      <c r="U1000" s="8">
        <f t="shared" si="158"/>
        <v>70</v>
      </c>
      <c r="V1000" s="8">
        <f t="shared" si="159"/>
        <v>69.6875</v>
      </c>
    </row>
    <row r="1001" spans="1:22" ht="13.5" x14ac:dyDescent="0.25">
      <c r="A1001" s="3">
        <f>RSI!A1001</f>
        <v>43462</v>
      </c>
      <c r="B1001" s="2">
        <f>RSI!B1001</f>
        <v>2.9487000000000001</v>
      </c>
      <c r="C1001" s="2">
        <f>RSI!I1001</f>
        <v>63.22148231048125</v>
      </c>
      <c r="D1001" s="2">
        <f>MACD!E1001</f>
        <v>-0.14812429635809243</v>
      </c>
      <c r="E1001" s="2">
        <f>MACD!F1001</f>
        <v>-7.6229279138690903E-2</v>
      </c>
      <c r="F1001" s="2">
        <f>'Moving Avg'!D1001</f>
        <v>2.9386200000000002</v>
      </c>
      <c r="G1001" s="2">
        <f>'Moving Avg'!F1001</f>
        <v>2.7493650000000005</v>
      </c>
      <c r="H1001" s="2">
        <f>'Moving Avg'!G1001</f>
        <v>2.7196879999999997</v>
      </c>
      <c r="I1001" s="2">
        <f>'Moving Avg'!H1001</f>
        <v>2.6171770000000025</v>
      </c>
      <c r="J1001" s="6" t="str">
        <f>OBV!F1001</f>
        <v>BULLISH</v>
      </c>
      <c r="K1001" s="6" t="str">
        <f>OBV!G1001</f>
        <v>NEUTRAL</v>
      </c>
      <c r="L1001" s="6" t="str">
        <f>OBV!H1001</f>
        <v>BULLISH DIVERGENCE</v>
      </c>
      <c r="M1001" s="8">
        <f t="shared" si="150"/>
        <v>25</v>
      </c>
      <c r="N1001" s="8">
        <f t="shared" si="151"/>
        <v>100</v>
      </c>
      <c r="O1001" s="8">
        <f t="shared" si="152"/>
        <v>50</v>
      </c>
      <c r="P1001" s="8">
        <f t="shared" si="153"/>
        <v>66.5</v>
      </c>
      <c r="Q1001" s="9">
        <f t="shared" si="154"/>
        <v>61.225000000000001</v>
      </c>
      <c r="R1001" s="9">
        <f t="shared" si="155"/>
        <v>59.125</v>
      </c>
      <c r="S1001" s="9">
        <f t="shared" si="156"/>
        <v>61.174999999999997</v>
      </c>
      <c r="T1001" s="9">
        <f t="shared" si="157"/>
        <v>60.375</v>
      </c>
      <c r="U1001" s="8">
        <f t="shared" si="158"/>
        <v>60.508333333333326</v>
      </c>
      <c r="V1001" s="8">
        <f t="shared" si="159"/>
        <v>60.474999999999994</v>
      </c>
    </row>
    <row r="1002" spans="1:22" ht="13.5" x14ac:dyDescent="0.25">
      <c r="A1002" s="3">
        <f>RSI!A1002</f>
        <v>43465</v>
      </c>
      <c r="B1002" s="2">
        <f>RSI!B1002</f>
        <v>2.9424000000000001</v>
      </c>
      <c r="C1002" s="2">
        <f>RSI!I1002</f>
        <v>62.599729138522214</v>
      </c>
      <c r="D1002" s="2">
        <f>MACD!E1002</f>
        <v>-0.16001133277142721</v>
      </c>
      <c r="E1002" s="2">
        <f>MACD!F1002</f>
        <v>-9.2985689865238169E-2</v>
      </c>
      <c r="F1002" s="2">
        <f>'Moving Avg'!D1002</f>
        <v>2.9197600000000001</v>
      </c>
      <c r="G1002" s="2">
        <f>'Moving Avg'!F1002</f>
        <v>2.7613100000000004</v>
      </c>
      <c r="H1002" s="2">
        <f>'Moving Avg'!G1002</f>
        <v>2.7245919999999995</v>
      </c>
      <c r="I1002" s="2">
        <f>'Moving Avg'!H1002</f>
        <v>2.6212710000000028</v>
      </c>
      <c r="J1002" s="6" t="str">
        <f>OBV!F1002</f>
        <v>BEARISH</v>
      </c>
      <c r="K1002" s="6" t="str">
        <f>OBV!G1002</f>
        <v>NEUTRAL</v>
      </c>
      <c r="L1002" s="6" t="str">
        <f>OBV!H1002</f>
        <v>CONFIRMED BEARISH</v>
      </c>
      <c r="M1002" s="8">
        <f t="shared" si="150"/>
        <v>25</v>
      </c>
      <c r="N1002" s="8">
        <f t="shared" si="151"/>
        <v>100</v>
      </c>
      <c r="O1002" s="8">
        <f t="shared" si="152"/>
        <v>50</v>
      </c>
      <c r="P1002" s="8">
        <f t="shared" si="153"/>
        <v>16.5</v>
      </c>
      <c r="Q1002" s="9">
        <f t="shared" si="154"/>
        <v>53.725000000000001</v>
      </c>
      <c r="R1002" s="9">
        <f t="shared" si="155"/>
        <v>46.625</v>
      </c>
      <c r="S1002" s="9">
        <f t="shared" si="156"/>
        <v>38.674999999999997</v>
      </c>
      <c r="T1002" s="9">
        <f t="shared" si="157"/>
        <v>47.875</v>
      </c>
      <c r="U1002" s="8">
        <f t="shared" si="158"/>
        <v>46.341666666666661</v>
      </c>
      <c r="V1002" s="8">
        <f t="shared" si="159"/>
        <v>46.724999999999994</v>
      </c>
    </row>
    <row r="1003" spans="1:22" ht="13.5" x14ac:dyDescent="0.25">
      <c r="A1003" s="3">
        <f>RSI!A1003</f>
        <v>43467</v>
      </c>
      <c r="B1003" s="2">
        <f>RSI!B1003</f>
        <v>2.9235000000000002</v>
      </c>
      <c r="C1003" s="2">
        <f>RSI!I1003</f>
        <v>60.671993233827926</v>
      </c>
      <c r="D1003" s="2">
        <f>MACD!E1003</f>
        <v>-0.16961215807792662</v>
      </c>
      <c r="E1003" s="2">
        <f>MACD!F1003</f>
        <v>-0.10831098350777588</v>
      </c>
      <c r="F1003" s="2">
        <f>'Moving Avg'!D1003</f>
        <v>2.9260400000000004</v>
      </c>
      <c r="G1003" s="2">
        <f>'Moving Avg'!F1003</f>
        <v>2.7723100000000001</v>
      </c>
      <c r="H1003" s="2">
        <f>'Moving Avg'!G1003</f>
        <v>2.7301239999999996</v>
      </c>
      <c r="I1003" s="2">
        <f>'Moving Avg'!H1003</f>
        <v>2.625507500000003</v>
      </c>
      <c r="J1003" s="6" t="str">
        <f>OBV!F1003</f>
        <v>BEARISH</v>
      </c>
      <c r="K1003" s="6" t="str">
        <f>OBV!G1003</f>
        <v>NEUTRAL</v>
      </c>
      <c r="L1003" s="6" t="str">
        <f>OBV!H1003</f>
        <v>BEARISH DIVERGENCE</v>
      </c>
      <c r="M1003" s="8">
        <f t="shared" si="150"/>
        <v>25</v>
      </c>
      <c r="N1003" s="8">
        <f t="shared" si="151"/>
        <v>100</v>
      </c>
      <c r="O1003" s="8">
        <f t="shared" si="152"/>
        <v>50</v>
      </c>
      <c r="P1003" s="8">
        <f t="shared" si="153"/>
        <v>16.5</v>
      </c>
      <c r="Q1003" s="9">
        <f t="shared" si="154"/>
        <v>53.725000000000001</v>
      </c>
      <c r="R1003" s="9">
        <f t="shared" si="155"/>
        <v>46.625</v>
      </c>
      <c r="S1003" s="9">
        <f t="shared" si="156"/>
        <v>38.674999999999997</v>
      </c>
      <c r="T1003" s="9">
        <f t="shared" si="157"/>
        <v>47.875</v>
      </c>
      <c r="U1003" s="8">
        <f t="shared" si="158"/>
        <v>46.341666666666661</v>
      </c>
      <c r="V1003" s="8">
        <f t="shared" si="159"/>
        <v>46.724999999999994</v>
      </c>
    </row>
    <row r="1004" spans="1:22" ht="13.5" x14ac:dyDescent="0.25">
      <c r="A1004" s="3">
        <f>RSI!A1004</f>
        <v>43468</v>
      </c>
      <c r="B1004" s="2">
        <f>RSI!B1004</f>
        <v>2.9990000000000001</v>
      </c>
      <c r="C1004" s="2">
        <f>RSI!I1004</f>
        <v>65.272619350414004</v>
      </c>
      <c r="D1004" s="2">
        <f>MACD!E1004</f>
        <v>-0.17152035843968072</v>
      </c>
      <c r="E1004" s="2">
        <f>MACD!F1004</f>
        <v>-0.12095285849415685</v>
      </c>
      <c r="F1004" s="2">
        <f>'Moving Avg'!D1004</f>
        <v>2.9524600000000003</v>
      </c>
      <c r="G1004" s="2">
        <f>'Moving Avg'!F1004</f>
        <v>2.7877150000000004</v>
      </c>
      <c r="H1004" s="2">
        <f>'Moving Avg'!G1004</f>
        <v>2.7362859999999993</v>
      </c>
      <c r="I1004" s="2">
        <f>'Moving Avg'!H1004</f>
        <v>2.6302105000000027</v>
      </c>
      <c r="J1004" s="6" t="str">
        <f>OBV!F1004</f>
        <v>BULLISH</v>
      </c>
      <c r="K1004" s="6" t="str">
        <f>OBV!G1004</f>
        <v>NEUTRAL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83.5</v>
      </c>
      <c r="Q1004" s="9">
        <f t="shared" si="154"/>
        <v>63.774999999999999</v>
      </c>
      <c r="R1004" s="9">
        <f t="shared" si="155"/>
        <v>63.375</v>
      </c>
      <c r="S1004" s="9">
        <f t="shared" si="156"/>
        <v>68.825000000000003</v>
      </c>
      <c r="T1004" s="9">
        <f t="shared" si="157"/>
        <v>64.625</v>
      </c>
      <c r="U1004" s="8">
        <f t="shared" si="158"/>
        <v>65.325000000000003</v>
      </c>
      <c r="V1004" s="8">
        <f t="shared" si="159"/>
        <v>65.150000000000006</v>
      </c>
    </row>
    <row r="1005" spans="1:22" ht="13.5" x14ac:dyDescent="0.25">
      <c r="A1005" s="3">
        <f>RSI!A1005</f>
        <v>43469</v>
      </c>
      <c r="B1005" s="2">
        <f>RSI!B1005</f>
        <v>3.0493000000000001</v>
      </c>
      <c r="C1005" s="2">
        <f>RSI!I1005</f>
        <v>67.961622069909481</v>
      </c>
      <c r="D1005" s="2">
        <f>MACD!E1005</f>
        <v>-0.15285789025085927</v>
      </c>
      <c r="E1005" s="2">
        <f>MACD!F1005</f>
        <v>-0.12733386484549736</v>
      </c>
      <c r="F1005" s="2">
        <f>'Moving Avg'!D1005</f>
        <v>2.9725800000000002</v>
      </c>
      <c r="G1005" s="2">
        <f>'Moving Avg'!F1005</f>
        <v>2.8056350000000005</v>
      </c>
      <c r="H1005" s="2">
        <f>'Moving Avg'!G1005</f>
        <v>2.7445859999999995</v>
      </c>
      <c r="I1005" s="2">
        <f>'Moving Avg'!H1005</f>
        <v>2.6350760000000033</v>
      </c>
      <c r="J1005" s="6" t="str">
        <f>OBV!F1005</f>
        <v>BULLISH</v>
      </c>
      <c r="K1005" s="6" t="str">
        <f>OBV!G1005</f>
        <v>NEUTRAL</v>
      </c>
      <c r="L1005" s="6" t="str">
        <f>OBV!H1005</f>
        <v>CONFIRMED BULLISH</v>
      </c>
      <c r="M1005" s="8">
        <f t="shared" si="150"/>
        <v>25</v>
      </c>
      <c r="N1005" s="8">
        <f t="shared" si="151"/>
        <v>100</v>
      </c>
      <c r="O1005" s="8">
        <f t="shared" si="152"/>
        <v>50</v>
      </c>
      <c r="P1005" s="8">
        <f t="shared" si="153"/>
        <v>83.5</v>
      </c>
      <c r="Q1005" s="9">
        <f t="shared" si="154"/>
        <v>63.774999999999999</v>
      </c>
      <c r="R1005" s="9">
        <f t="shared" si="155"/>
        <v>63.375</v>
      </c>
      <c r="S1005" s="9">
        <f t="shared" si="156"/>
        <v>68.825000000000003</v>
      </c>
      <c r="T1005" s="9">
        <f t="shared" si="157"/>
        <v>64.625</v>
      </c>
      <c r="U1005" s="8">
        <f t="shared" si="158"/>
        <v>65.325000000000003</v>
      </c>
      <c r="V1005" s="8">
        <f t="shared" si="159"/>
        <v>65.150000000000006</v>
      </c>
    </row>
    <row r="1006" spans="1:22" ht="13.5" x14ac:dyDescent="0.25">
      <c r="A1006" s="3">
        <f>RSI!A1006</f>
        <v>43472</v>
      </c>
      <c r="B1006" s="2">
        <f>RSI!B1006</f>
        <v>3.0493000000000001</v>
      </c>
      <c r="C1006" s="2">
        <f>RSI!I1006</f>
        <v>67.961622069909481</v>
      </c>
      <c r="D1006" s="2">
        <f>MACD!E1006</f>
        <v>-0.11715244776388101</v>
      </c>
      <c r="E1006" s="2">
        <f>MACD!F1006</f>
        <v>-0.1252975814291741</v>
      </c>
      <c r="F1006" s="2">
        <f>'Moving Avg'!D1006</f>
        <v>2.9927000000000001</v>
      </c>
      <c r="G1006" s="2">
        <f>'Moving Avg'!F1006</f>
        <v>2.8273300000000008</v>
      </c>
      <c r="H1006" s="2">
        <f>'Moving Avg'!G1006</f>
        <v>2.7533879999999993</v>
      </c>
      <c r="I1006" s="2">
        <f>'Moving Avg'!H1006</f>
        <v>2.6397045000000023</v>
      </c>
      <c r="J1006" s="6" t="str">
        <f>OBV!F1006</f>
        <v>BULLISH</v>
      </c>
      <c r="K1006" s="6" t="str">
        <f>OBV!G1006</f>
        <v>NEUTRAL</v>
      </c>
      <c r="L1006" s="6" t="str">
        <f>OBV!H1006</f>
        <v>CONFIRMED BULLISH</v>
      </c>
      <c r="M1006" s="8">
        <f t="shared" si="150"/>
        <v>25</v>
      </c>
      <c r="N1006" s="8">
        <f t="shared" si="151"/>
        <v>0</v>
      </c>
      <c r="O1006" s="8">
        <f t="shared" si="152"/>
        <v>50</v>
      </c>
      <c r="P1006" s="8">
        <f t="shared" si="153"/>
        <v>83.5</v>
      </c>
      <c r="Q1006" s="9">
        <f t="shared" si="154"/>
        <v>28.774999999999999</v>
      </c>
      <c r="R1006" s="9">
        <f t="shared" si="155"/>
        <v>43.375</v>
      </c>
      <c r="S1006" s="9">
        <f t="shared" si="156"/>
        <v>53.825000000000003</v>
      </c>
      <c r="T1006" s="9">
        <f t="shared" si="157"/>
        <v>39.625</v>
      </c>
      <c r="U1006" s="8">
        <f t="shared" si="158"/>
        <v>41.991666666666667</v>
      </c>
      <c r="V1006" s="8">
        <f t="shared" si="159"/>
        <v>41.400000000000006</v>
      </c>
    </row>
    <row r="1007" spans="1:22" ht="13.5" x14ac:dyDescent="0.25">
      <c r="A1007" s="3">
        <f>RSI!A1007</f>
        <v>43473</v>
      </c>
      <c r="B1007" s="2">
        <f>RSI!B1007</f>
        <v>3.0743999999999998</v>
      </c>
      <c r="C1007" s="2">
        <f>RSI!I1007</f>
        <v>69.335748477185206</v>
      </c>
      <c r="D1007" s="2">
        <f>MACD!E1007</f>
        <v>-8.7153568917799795E-2</v>
      </c>
      <c r="E1007" s="2">
        <f>MACD!F1007</f>
        <v>-0.11766877892689925</v>
      </c>
      <c r="F1007" s="2">
        <f>'Moving Avg'!D1007</f>
        <v>3.0191000000000003</v>
      </c>
      <c r="G1007" s="2">
        <f>'Moving Avg'!F1007</f>
        <v>2.8505900000000004</v>
      </c>
      <c r="H1007" s="2">
        <f>'Moving Avg'!G1007</f>
        <v>2.7601779999999998</v>
      </c>
      <c r="I1007" s="2">
        <f>'Moving Avg'!H1007</f>
        <v>2.6446955000000028</v>
      </c>
      <c r="J1007" s="6" t="str">
        <f>OBV!F1007</f>
        <v>BULLISH</v>
      </c>
      <c r="K1007" s="6" t="str">
        <f>OBV!G1007</f>
        <v>STRONG</v>
      </c>
      <c r="L1007" s="6" t="str">
        <f>OBV!H1007</f>
        <v>CONFIRMED BULLISH</v>
      </c>
      <c r="M1007" s="8">
        <f t="shared" si="150"/>
        <v>25</v>
      </c>
      <c r="N1007" s="8">
        <f t="shared" si="151"/>
        <v>0</v>
      </c>
      <c r="O1007" s="8">
        <f t="shared" si="152"/>
        <v>50</v>
      </c>
      <c r="P1007" s="8">
        <f t="shared" si="153"/>
        <v>100</v>
      </c>
      <c r="Q1007" s="9">
        <f t="shared" si="154"/>
        <v>31.25</v>
      </c>
      <c r="R1007" s="9">
        <f t="shared" si="155"/>
        <v>47.5</v>
      </c>
      <c r="S1007" s="9">
        <f t="shared" si="156"/>
        <v>61.25</v>
      </c>
      <c r="T1007" s="9">
        <f t="shared" si="157"/>
        <v>43.75</v>
      </c>
      <c r="U1007" s="8">
        <f t="shared" si="158"/>
        <v>46.666666666666664</v>
      </c>
      <c r="V1007" s="8">
        <f t="shared" si="159"/>
        <v>45.9375</v>
      </c>
    </row>
    <row r="1008" spans="1:22" ht="13.5" x14ac:dyDescent="0.25">
      <c r="A1008" s="3">
        <f>RSI!A1008</f>
        <v>43474</v>
      </c>
      <c r="B1008" s="2">
        <f>RSI!B1008</f>
        <v>3.0807000000000002</v>
      </c>
      <c r="C1008" s="2">
        <f>RSI!I1008</f>
        <v>69.687174643132636</v>
      </c>
      <c r="D1008" s="2">
        <f>MACD!E1008</f>
        <v>-8.5799420888331035E-2</v>
      </c>
      <c r="E1008" s="2">
        <f>MACD!F1008</f>
        <v>-0.11129490731918562</v>
      </c>
      <c r="F1008" s="2">
        <f>'Moving Avg'!D1008</f>
        <v>3.0505400000000003</v>
      </c>
      <c r="G1008" s="2">
        <f>'Moving Avg'!F1008</f>
        <v>2.8732250000000006</v>
      </c>
      <c r="H1008" s="2">
        <f>'Moving Avg'!G1008</f>
        <v>2.7682259999999999</v>
      </c>
      <c r="I1008" s="2">
        <f>'Moving Avg'!H1008</f>
        <v>2.6498370000000024</v>
      </c>
      <c r="J1008" s="6" t="str">
        <f>OBV!F1008</f>
        <v>BULLISH</v>
      </c>
      <c r="K1008" s="6" t="str">
        <f>OBV!G1008</f>
        <v>STRONG</v>
      </c>
      <c r="L1008" s="6" t="str">
        <f>OBV!H1008</f>
        <v>CONFIRMED BULLISH</v>
      </c>
      <c r="M1008" s="8">
        <f t="shared" si="150"/>
        <v>25</v>
      </c>
      <c r="N1008" s="8">
        <f t="shared" si="151"/>
        <v>0</v>
      </c>
      <c r="O1008" s="8">
        <f t="shared" si="152"/>
        <v>50</v>
      </c>
      <c r="P1008" s="8">
        <f t="shared" si="153"/>
        <v>100</v>
      </c>
      <c r="Q1008" s="9">
        <f t="shared" si="154"/>
        <v>31.25</v>
      </c>
      <c r="R1008" s="9">
        <f t="shared" si="155"/>
        <v>47.5</v>
      </c>
      <c r="S1008" s="9">
        <f t="shared" si="156"/>
        <v>61.25</v>
      </c>
      <c r="T1008" s="9">
        <f t="shared" si="157"/>
        <v>43.75</v>
      </c>
      <c r="U1008" s="8">
        <f t="shared" si="158"/>
        <v>46.666666666666664</v>
      </c>
      <c r="V1008" s="8">
        <f t="shared" si="159"/>
        <v>45.9375</v>
      </c>
    </row>
    <row r="1009" spans="1:22" ht="13.5" x14ac:dyDescent="0.25">
      <c r="A1009" s="3">
        <f>RSI!A1009</f>
        <v>43475</v>
      </c>
      <c r="B1009" s="2">
        <f>RSI!B1009</f>
        <v>3.0493000000000001</v>
      </c>
      <c r="C1009" s="2">
        <f>RSI!I1009</f>
        <v>65.648837723977834</v>
      </c>
      <c r="D1009" s="2">
        <f>MACD!E1009</f>
        <v>-8.7460992422071282E-2</v>
      </c>
      <c r="E1009" s="2">
        <f>MACD!F1009</f>
        <v>-0.10652812433976276</v>
      </c>
      <c r="F1009" s="2">
        <f>'Moving Avg'!D1009</f>
        <v>3.0606</v>
      </c>
      <c r="G1009" s="2">
        <f>'Moving Avg'!F1009</f>
        <v>2.8968050000000001</v>
      </c>
      <c r="H1009" s="2">
        <f>'Moving Avg'!G1009</f>
        <v>2.7760219999999993</v>
      </c>
      <c r="I1009" s="2">
        <f>'Moving Avg'!H1009</f>
        <v>2.6545840000000021</v>
      </c>
      <c r="J1009" s="6" t="str">
        <f>OBV!F1009</f>
        <v>BULLISH</v>
      </c>
      <c r="K1009" s="6" t="str">
        <f>OBV!G1009</f>
        <v>NEUTRAL</v>
      </c>
      <c r="L1009" s="6" t="str">
        <f>OBV!H1009</f>
        <v>CONFIRMED BULLISH</v>
      </c>
      <c r="M1009" s="8">
        <f t="shared" si="150"/>
        <v>25</v>
      </c>
      <c r="N1009" s="8">
        <f t="shared" si="151"/>
        <v>0</v>
      </c>
      <c r="O1009" s="8">
        <f t="shared" si="152"/>
        <v>50</v>
      </c>
      <c r="P1009" s="8">
        <f t="shared" si="153"/>
        <v>83.5</v>
      </c>
      <c r="Q1009" s="9">
        <f t="shared" si="154"/>
        <v>28.774999999999999</v>
      </c>
      <c r="R1009" s="9">
        <f t="shared" si="155"/>
        <v>43.375</v>
      </c>
      <c r="S1009" s="9">
        <f t="shared" si="156"/>
        <v>53.825000000000003</v>
      </c>
      <c r="T1009" s="9">
        <f t="shared" si="157"/>
        <v>39.625</v>
      </c>
      <c r="U1009" s="8">
        <f t="shared" si="158"/>
        <v>41.991666666666667</v>
      </c>
      <c r="V1009" s="8">
        <f t="shared" si="159"/>
        <v>41.400000000000006</v>
      </c>
    </row>
    <row r="1010" spans="1:22" ht="13.5" x14ac:dyDescent="0.25">
      <c r="A1010" s="3">
        <f>RSI!A1010</f>
        <v>43476</v>
      </c>
      <c r="B1010" s="2">
        <f>RSI!B1010</f>
        <v>2.9990000000000001</v>
      </c>
      <c r="C1010" s="2">
        <f>RSI!I1010</f>
        <v>59.682351543151448</v>
      </c>
      <c r="D1010" s="2">
        <f>MACD!E1010</f>
        <v>-7.3534178183011889E-2</v>
      </c>
      <c r="E1010" s="2">
        <f>MACD!F1010</f>
        <v>-9.9929335108412592E-2</v>
      </c>
      <c r="F1010" s="2">
        <f>'Moving Avg'!D1010</f>
        <v>3.0505400000000003</v>
      </c>
      <c r="G1010" s="2">
        <f>'Moving Avg'!F1010</f>
        <v>2.9172400000000005</v>
      </c>
      <c r="H1010" s="2">
        <f>'Moving Avg'!G1010</f>
        <v>2.7831899999999994</v>
      </c>
      <c r="I1010" s="2">
        <f>'Moving Avg'!H1010</f>
        <v>2.6590795000000025</v>
      </c>
      <c r="J1010" s="6" t="str">
        <f>OBV!F1010</f>
        <v>BULLISH</v>
      </c>
      <c r="K1010" s="6" t="str">
        <f>OBV!G1010</f>
        <v>NEUTRAL</v>
      </c>
      <c r="L1010" s="6" t="str">
        <f>OBV!H1010</f>
        <v>BULLISH DIVERGENCE</v>
      </c>
      <c r="M1010" s="8">
        <f t="shared" si="150"/>
        <v>25</v>
      </c>
      <c r="N1010" s="8">
        <f t="shared" si="151"/>
        <v>0</v>
      </c>
      <c r="O1010" s="8">
        <f t="shared" si="152"/>
        <v>50</v>
      </c>
      <c r="P1010" s="8">
        <f t="shared" si="153"/>
        <v>66.5</v>
      </c>
      <c r="Q1010" s="9">
        <f t="shared" si="154"/>
        <v>26.225000000000001</v>
      </c>
      <c r="R1010" s="9">
        <f t="shared" si="155"/>
        <v>39.125</v>
      </c>
      <c r="S1010" s="9">
        <f t="shared" si="156"/>
        <v>46.174999999999997</v>
      </c>
      <c r="T1010" s="9">
        <f t="shared" si="157"/>
        <v>35.375</v>
      </c>
      <c r="U1010" s="8">
        <f t="shared" si="158"/>
        <v>37.174999999999997</v>
      </c>
      <c r="V1010" s="8">
        <f t="shared" si="159"/>
        <v>36.724999999999994</v>
      </c>
    </row>
    <row r="1011" spans="1:22" ht="13.5" x14ac:dyDescent="0.25">
      <c r="A1011" s="3">
        <f>RSI!A1011</f>
        <v>43480</v>
      </c>
      <c r="B1011" s="2">
        <f>RSI!B1011</f>
        <v>2.9361000000000002</v>
      </c>
      <c r="C1011" s="2">
        <f>RSI!I1011</f>
        <v>53.174169972379538</v>
      </c>
      <c r="D1011" s="2">
        <f>MACD!E1011</f>
        <v>-5.7698820267133577E-2</v>
      </c>
      <c r="E1011" s="2">
        <f>MACD!F1011</f>
        <v>-9.14832321401568E-2</v>
      </c>
      <c r="F1011" s="2">
        <f>'Moving Avg'!D1011</f>
        <v>3.0278999999999998</v>
      </c>
      <c r="G1011" s="2">
        <f>'Moving Avg'!F1011</f>
        <v>2.9339000000000004</v>
      </c>
      <c r="H1011" s="2">
        <f>'Moving Avg'!G1011</f>
        <v>2.7868359999999996</v>
      </c>
      <c r="I1011" s="2">
        <f>'Moving Avg'!H1011</f>
        <v>2.6635275000000025</v>
      </c>
      <c r="J1011" s="6" t="str">
        <f>OBV!F1011</f>
        <v>BULLISH</v>
      </c>
      <c r="K1011" s="6" t="str">
        <f>OBV!G1011</f>
        <v>NEUTRAL</v>
      </c>
      <c r="L1011" s="6" t="str">
        <f>OBV!H1011</f>
        <v>BULLISH DIVERGENCE</v>
      </c>
      <c r="M1011" s="8">
        <f t="shared" si="150"/>
        <v>25</v>
      </c>
      <c r="N1011" s="8">
        <f t="shared" si="151"/>
        <v>0</v>
      </c>
      <c r="O1011" s="8">
        <f t="shared" si="152"/>
        <v>50</v>
      </c>
      <c r="P1011" s="8">
        <f t="shared" si="153"/>
        <v>66.5</v>
      </c>
      <c r="Q1011" s="9">
        <f t="shared" si="154"/>
        <v>26.225000000000001</v>
      </c>
      <c r="R1011" s="9">
        <f t="shared" si="155"/>
        <v>39.125</v>
      </c>
      <c r="S1011" s="9">
        <f t="shared" si="156"/>
        <v>46.174999999999997</v>
      </c>
      <c r="T1011" s="9">
        <f t="shared" si="157"/>
        <v>35.375</v>
      </c>
      <c r="U1011" s="8">
        <f t="shared" si="158"/>
        <v>37.174999999999997</v>
      </c>
      <c r="V1011" s="8">
        <f t="shared" si="159"/>
        <v>36.724999999999994</v>
      </c>
    </row>
    <row r="1012" spans="1:22" ht="13.5" x14ac:dyDescent="0.25">
      <c r="A1012" s="3">
        <f>RSI!A1012</f>
        <v>43481</v>
      </c>
      <c r="B1012" s="2">
        <f>RSI!B1012</f>
        <v>2.9361000000000002</v>
      </c>
      <c r="C1012" s="2">
        <f>RSI!I1012</f>
        <v>53.174169972379552</v>
      </c>
      <c r="D1012" s="2">
        <f>MACD!E1012</f>
        <v>-4.5460305429712022E-2</v>
      </c>
      <c r="E1012" s="2">
        <f>MACD!F1012</f>
        <v>-8.2278646798067845E-2</v>
      </c>
      <c r="F1012" s="2">
        <f>'Moving Avg'!D1012</f>
        <v>3.0002400000000002</v>
      </c>
      <c r="G1012" s="2">
        <f>'Moving Avg'!F1012</f>
        <v>2.9489900000000007</v>
      </c>
      <c r="H1012" s="2">
        <f>'Moving Avg'!G1012</f>
        <v>2.7890999999999995</v>
      </c>
      <c r="I1012" s="2">
        <f>'Moving Avg'!H1012</f>
        <v>2.6679755000000029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16.5</v>
      </c>
      <c r="Q1012" s="9">
        <f t="shared" si="154"/>
        <v>18.725000000000001</v>
      </c>
      <c r="R1012" s="9">
        <f t="shared" si="155"/>
        <v>26.625</v>
      </c>
      <c r="S1012" s="9">
        <f t="shared" si="156"/>
        <v>23.675000000000001</v>
      </c>
      <c r="T1012" s="9">
        <f t="shared" si="157"/>
        <v>22.875</v>
      </c>
      <c r="U1012" s="8">
        <f t="shared" si="158"/>
        <v>23.008333333333336</v>
      </c>
      <c r="V1012" s="8">
        <f t="shared" si="159"/>
        <v>22.975000000000001</v>
      </c>
    </row>
    <row r="1013" spans="1:22" ht="13.5" x14ac:dyDescent="0.25">
      <c r="A1013" s="3">
        <f>RSI!A1013</f>
        <v>43482</v>
      </c>
      <c r="B1013" s="2">
        <f>RSI!B1013</f>
        <v>2.9361000000000002</v>
      </c>
      <c r="C1013" s="2">
        <f>RSI!I1013</f>
        <v>53.174169972379538</v>
      </c>
      <c r="D1013" s="2">
        <f>MACD!E1013</f>
        <v>-3.8189556706037298E-2</v>
      </c>
      <c r="E1013" s="2">
        <f>MACD!F1013</f>
        <v>-7.3460828779661744E-2</v>
      </c>
      <c r="F1013" s="2">
        <f>'Moving Avg'!D1013</f>
        <v>2.97132</v>
      </c>
      <c r="G1013" s="2">
        <f>'Moving Avg'!F1013</f>
        <v>2.9640800000000009</v>
      </c>
      <c r="H1013" s="2">
        <f>'Moving Avg'!G1013</f>
        <v>2.7922440000000006</v>
      </c>
      <c r="I1013" s="2">
        <f>'Moving Avg'!H1013</f>
        <v>2.6723050000000028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16.5</v>
      </c>
      <c r="Q1013" s="9">
        <f t="shared" si="154"/>
        <v>18.725000000000001</v>
      </c>
      <c r="R1013" s="9">
        <f t="shared" si="155"/>
        <v>26.625</v>
      </c>
      <c r="S1013" s="9">
        <f t="shared" si="156"/>
        <v>23.675000000000001</v>
      </c>
      <c r="T1013" s="9">
        <f t="shared" si="157"/>
        <v>22.875</v>
      </c>
      <c r="U1013" s="8">
        <f t="shared" si="158"/>
        <v>23.008333333333336</v>
      </c>
      <c r="V1013" s="8">
        <f t="shared" si="159"/>
        <v>22.975000000000001</v>
      </c>
    </row>
    <row r="1014" spans="1:22" ht="13.5" x14ac:dyDescent="0.25">
      <c r="A1014" s="3">
        <f>RSI!A1014</f>
        <v>43483</v>
      </c>
      <c r="B1014" s="2">
        <f>RSI!B1014</f>
        <v>3.0430000000000001</v>
      </c>
      <c r="C1014" s="2">
        <f>RSI!I1014</f>
        <v>61.975665390730548</v>
      </c>
      <c r="D1014" s="2">
        <f>MACD!E1014</f>
        <v>-2.8504616176593611E-2</v>
      </c>
      <c r="E1014" s="2">
        <f>MACD!F1014</f>
        <v>-6.4469586259048126E-2</v>
      </c>
      <c r="F1014" s="2">
        <f>'Moving Avg'!D1014</f>
        <v>2.9700600000000001</v>
      </c>
      <c r="G1014" s="2">
        <f>'Moving Avg'!F1014</f>
        <v>2.9804300000000006</v>
      </c>
      <c r="H1014" s="2">
        <f>'Moving Avg'!G1014</f>
        <v>2.7971480000000009</v>
      </c>
      <c r="I1014" s="2">
        <f>'Moving Avg'!H1014</f>
        <v>2.6770205000000029</v>
      </c>
      <c r="J1014" s="6" t="str">
        <f>OBV!F1014</f>
        <v>BULLISH</v>
      </c>
      <c r="K1014" s="6" t="str">
        <f>OBV!G1014</f>
        <v>NEUTRAL</v>
      </c>
      <c r="L1014" s="6" t="str">
        <f>OBV!H1014</f>
        <v>BULLISH DIVERGENCE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66.5</v>
      </c>
      <c r="Q1014" s="9">
        <f t="shared" si="154"/>
        <v>26.225000000000001</v>
      </c>
      <c r="R1014" s="9">
        <f t="shared" si="155"/>
        <v>39.125</v>
      </c>
      <c r="S1014" s="9">
        <f t="shared" si="156"/>
        <v>46.174999999999997</v>
      </c>
      <c r="T1014" s="9">
        <f t="shared" si="157"/>
        <v>35.375</v>
      </c>
      <c r="U1014" s="8">
        <f t="shared" si="158"/>
        <v>37.174999999999997</v>
      </c>
      <c r="V1014" s="8">
        <f t="shared" si="159"/>
        <v>36.724999999999994</v>
      </c>
    </row>
    <row r="1015" spans="1:22" ht="13.5" x14ac:dyDescent="0.25">
      <c r="A1015" s="3">
        <f>RSI!A1015</f>
        <v>43486</v>
      </c>
      <c r="B1015" s="2">
        <f>RSI!B1015</f>
        <v>3.0933000000000002</v>
      </c>
      <c r="C1015" s="2">
        <f>RSI!I1015</f>
        <v>65.282374280531371</v>
      </c>
      <c r="D1015" s="2">
        <f>MACD!E1015</f>
        <v>-1.7080749765472802E-2</v>
      </c>
      <c r="E1015" s="2">
        <f>MACD!F1015</f>
        <v>-5.4991818960333068E-2</v>
      </c>
      <c r="F1015" s="2">
        <f>'Moving Avg'!D1015</f>
        <v>2.9889200000000002</v>
      </c>
      <c r="G1015" s="2">
        <f>'Moving Avg'!F1015</f>
        <v>2.9911200000000004</v>
      </c>
      <c r="H1015" s="2">
        <f>'Moving Avg'!G1015</f>
        <v>2.804694</v>
      </c>
      <c r="I1015" s="2">
        <f>'Moving Avg'!H1015</f>
        <v>2.6820170000000032</v>
      </c>
      <c r="J1015" s="6" t="str">
        <f>OBV!F1015</f>
        <v>BULLISH</v>
      </c>
      <c r="K1015" s="6" t="str">
        <f>OBV!G1015</f>
        <v>STRONG</v>
      </c>
      <c r="L1015" s="6" t="str">
        <f>OBV!H1015</f>
        <v>CONFIRMED BULLISH</v>
      </c>
      <c r="M1015" s="8">
        <f t="shared" si="150"/>
        <v>25</v>
      </c>
      <c r="N1015" s="8">
        <f t="shared" si="151"/>
        <v>0</v>
      </c>
      <c r="O1015" s="8">
        <f t="shared" si="152"/>
        <v>50</v>
      </c>
      <c r="P1015" s="8">
        <f t="shared" si="153"/>
        <v>100</v>
      </c>
      <c r="Q1015" s="9">
        <f t="shared" si="154"/>
        <v>31.25</v>
      </c>
      <c r="R1015" s="9">
        <f t="shared" si="155"/>
        <v>47.5</v>
      </c>
      <c r="S1015" s="9">
        <f t="shared" si="156"/>
        <v>61.25</v>
      </c>
      <c r="T1015" s="9">
        <f t="shared" si="157"/>
        <v>43.75</v>
      </c>
      <c r="U1015" s="8">
        <f t="shared" si="158"/>
        <v>46.666666666666664</v>
      </c>
      <c r="V1015" s="8">
        <f t="shared" si="159"/>
        <v>45.9375</v>
      </c>
    </row>
    <row r="1016" spans="1:22" ht="13.5" x14ac:dyDescent="0.25">
      <c r="A1016" s="3">
        <f>RSI!A1016</f>
        <v>43487</v>
      </c>
      <c r="B1016" s="2">
        <f>RSI!B1016</f>
        <v>3.0933000000000002</v>
      </c>
      <c r="C1016" s="2">
        <f>RSI!I1016</f>
        <v>65.282374280531371</v>
      </c>
      <c r="D1016" s="2">
        <f>MACD!E1016</f>
        <v>-8.4371991611420505E-3</v>
      </c>
      <c r="E1016" s="2">
        <f>MACD!F1016</f>
        <v>-4.5680895000494867E-2</v>
      </c>
      <c r="F1016" s="2">
        <f>'Moving Avg'!D1016</f>
        <v>3.0203600000000002</v>
      </c>
      <c r="G1016" s="2">
        <f>'Moving Avg'!F1016</f>
        <v>2.9948950000000005</v>
      </c>
      <c r="H1016" s="2">
        <f>'Moving Avg'!G1016</f>
        <v>2.8124900000000004</v>
      </c>
      <c r="I1016" s="2">
        <f>'Moving Avg'!H1016</f>
        <v>2.6871025000000035</v>
      </c>
      <c r="J1016" s="6" t="str">
        <f>OBV!F1016</f>
        <v>BULLISH</v>
      </c>
      <c r="K1016" s="6" t="str">
        <f>OBV!G1016</f>
        <v>STRONG</v>
      </c>
      <c r="L1016" s="6" t="str">
        <f>OBV!H1016</f>
        <v>CONFIRMED BULLISH</v>
      </c>
      <c r="M1016" s="8">
        <f t="shared" si="150"/>
        <v>25</v>
      </c>
      <c r="N1016" s="8">
        <f t="shared" si="151"/>
        <v>0</v>
      </c>
      <c r="O1016" s="8">
        <f t="shared" si="152"/>
        <v>50</v>
      </c>
      <c r="P1016" s="8">
        <f t="shared" si="153"/>
        <v>100</v>
      </c>
      <c r="Q1016" s="9">
        <f t="shared" si="154"/>
        <v>31.25</v>
      </c>
      <c r="R1016" s="9">
        <f t="shared" si="155"/>
        <v>47.5</v>
      </c>
      <c r="S1016" s="9">
        <f t="shared" si="156"/>
        <v>61.25</v>
      </c>
      <c r="T1016" s="9">
        <f t="shared" si="157"/>
        <v>43.75</v>
      </c>
      <c r="U1016" s="8">
        <f t="shared" si="158"/>
        <v>46.666666666666664</v>
      </c>
      <c r="V1016" s="8">
        <f t="shared" si="159"/>
        <v>45.9375</v>
      </c>
    </row>
    <row r="1017" spans="1:22" ht="13.5" x14ac:dyDescent="0.25">
      <c r="A1017" s="3">
        <f>RSI!A1017</f>
        <v>43488</v>
      </c>
      <c r="B1017" s="2">
        <f>RSI!B1017</f>
        <v>3.0807000000000002</v>
      </c>
      <c r="C1017" s="2">
        <f>RSI!I1017</f>
        <v>63.673706375745695</v>
      </c>
      <c r="D1017" s="2">
        <f>MACD!E1017</f>
        <v>2.7244111318367459E-3</v>
      </c>
      <c r="E1017" s="2">
        <f>MACD!F1017</f>
        <v>-3.5999833774028545E-2</v>
      </c>
      <c r="F1017" s="2">
        <f>'Moving Avg'!D1017</f>
        <v>3.0492800000000004</v>
      </c>
      <c r="G1017" s="2">
        <f>'Moving Avg'!F1017</f>
        <v>2.9970950000000007</v>
      </c>
      <c r="H1017" s="2">
        <f>'Moving Avg'!G1017</f>
        <v>2.8200339999999993</v>
      </c>
      <c r="I1017" s="2">
        <f>'Moving Avg'!H1017</f>
        <v>2.6921250000000025</v>
      </c>
      <c r="J1017" s="6" t="str">
        <f>OBV!F1017</f>
        <v>BULLISH</v>
      </c>
      <c r="K1017" s="6" t="str">
        <f>OBV!G1017</f>
        <v>NEUTRAL</v>
      </c>
      <c r="L1017" s="6" t="str">
        <f>OBV!H1017</f>
        <v>CONFIRMED BULLISH</v>
      </c>
      <c r="M1017" s="8">
        <f t="shared" si="150"/>
        <v>25</v>
      </c>
      <c r="N1017" s="8">
        <f t="shared" si="151"/>
        <v>0</v>
      </c>
      <c r="O1017" s="8">
        <f t="shared" si="152"/>
        <v>50</v>
      </c>
      <c r="P1017" s="8">
        <f t="shared" si="153"/>
        <v>83.5</v>
      </c>
      <c r="Q1017" s="9">
        <f t="shared" si="154"/>
        <v>28.774999999999999</v>
      </c>
      <c r="R1017" s="9">
        <f t="shared" si="155"/>
        <v>43.375</v>
      </c>
      <c r="S1017" s="9">
        <f t="shared" si="156"/>
        <v>53.825000000000003</v>
      </c>
      <c r="T1017" s="9">
        <f t="shared" si="157"/>
        <v>39.625</v>
      </c>
      <c r="U1017" s="8">
        <f t="shared" si="158"/>
        <v>41.991666666666667</v>
      </c>
      <c r="V1017" s="8">
        <f t="shared" si="159"/>
        <v>41.400000000000006</v>
      </c>
    </row>
    <row r="1018" spans="1:22" ht="13.5" x14ac:dyDescent="0.25">
      <c r="A1018" s="3">
        <f>RSI!A1018</f>
        <v>43489</v>
      </c>
      <c r="B1018" s="2">
        <f>RSI!B1018</f>
        <v>3.0240999999999998</v>
      </c>
      <c r="C1018" s="2">
        <f>RSI!I1018</f>
        <v>56.891815207321919</v>
      </c>
      <c r="D1018" s="2">
        <f>MACD!E1018</f>
        <v>1.6528243570702816E-2</v>
      </c>
      <c r="E1018" s="2">
        <f>MACD!F1018</f>
        <v>-2.5494218305082274E-2</v>
      </c>
      <c r="F1018" s="2">
        <f>'Moving Avg'!D1018</f>
        <v>3.0668800000000003</v>
      </c>
      <c r="G1018" s="2">
        <f>'Moving Avg'!F1018</f>
        <v>3.0036950000000004</v>
      </c>
      <c r="H1018" s="2">
        <f>'Moving Avg'!G1018</f>
        <v>2.8259439999999993</v>
      </c>
      <c r="I1018" s="2">
        <f>'Moving Avg'!H1018</f>
        <v>2.6968645000000024</v>
      </c>
      <c r="J1018" s="6" t="str">
        <f>OBV!F1018</f>
        <v>BULLISH</v>
      </c>
      <c r="K1018" s="6" t="str">
        <f>OBV!G1018</f>
        <v>NEUTRAL</v>
      </c>
      <c r="L1018" s="6" t="str">
        <f>OBV!H1018</f>
        <v>CONFIRMED BULLISH</v>
      </c>
      <c r="M1018" s="8">
        <f t="shared" si="150"/>
        <v>25</v>
      </c>
      <c r="N1018" s="8">
        <f t="shared" si="151"/>
        <v>0</v>
      </c>
      <c r="O1018" s="8">
        <f t="shared" si="152"/>
        <v>50</v>
      </c>
      <c r="P1018" s="8">
        <f t="shared" si="153"/>
        <v>83.5</v>
      </c>
      <c r="Q1018" s="9">
        <f t="shared" si="154"/>
        <v>28.774999999999999</v>
      </c>
      <c r="R1018" s="9">
        <f t="shared" si="155"/>
        <v>43.375</v>
      </c>
      <c r="S1018" s="9">
        <f t="shared" si="156"/>
        <v>53.825000000000003</v>
      </c>
      <c r="T1018" s="9">
        <f t="shared" si="157"/>
        <v>39.625</v>
      </c>
      <c r="U1018" s="8">
        <f t="shared" si="158"/>
        <v>41.991666666666667</v>
      </c>
      <c r="V1018" s="8">
        <f t="shared" si="159"/>
        <v>41.400000000000006</v>
      </c>
    </row>
    <row r="1019" spans="1:22" ht="13.5" x14ac:dyDescent="0.25">
      <c r="A1019" s="3">
        <f>RSI!A1019</f>
        <v>43490</v>
      </c>
      <c r="B1019" s="2">
        <f>RSI!B1019</f>
        <v>3.0430000000000001</v>
      </c>
      <c r="C1019" s="2">
        <f>RSI!I1019</f>
        <v>58.482033751651841</v>
      </c>
      <c r="D1019" s="2">
        <f>MACD!E1019</f>
        <v>2.1569100967868238E-2</v>
      </c>
      <c r="E1019" s="2">
        <f>MACD!F1019</f>
        <v>-1.6081554450492176E-2</v>
      </c>
      <c r="F1019" s="2">
        <f>'Moving Avg'!D1019</f>
        <v>3.0668799999999998</v>
      </c>
      <c r="G1019" s="2">
        <f>'Moving Avg'!F1019</f>
        <v>3.0125000000000002</v>
      </c>
      <c r="H1019" s="2">
        <f>'Moving Avg'!G1019</f>
        <v>2.8323579999999997</v>
      </c>
      <c r="I1019" s="2">
        <f>'Moving Avg'!H1019</f>
        <v>2.7016985000000027</v>
      </c>
      <c r="J1019" s="6" t="str">
        <f>OBV!F1019</f>
        <v>BEARISH</v>
      </c>
      <c r="K1019" s="6" t="str">
        <f>OBV!G1019</f>
        <v>NEUTRAL</v>
      </c>
      <c r="L1019" s="6" t="str">
        <f>OBV!H1019</f>
        <v>NEUTRAL</v>
      </c>
      <c r="M1019" s="8">
        <f t="shared" si="150"/>
        <v>25</v>
      </c>
      <c r="N1019" s="8">
        <f t="shared" si="151"/>
        <v>0</v>
      </c>
      <c r="O1019" s="8">
        <f t="shared" si="152"/>
        <v>50</v>
      </c>
      <c r="P1019" s="8">
        <f t="shared" si="153"/>
        <v>16.5</v>
      </c>
      <c r="Q1019" s="9">
        <f t="shared" si="154"/>
        <v>18.725000000000001</v>
      </c>
      <c r="R1019" s="9">
        <f t="shared" si="155"/>
        <v>26.625</v>
      </c>
      <c r="S1019" s="9">
        <f t="shared" si="156"/>
        <v>23.675000000000001</v>
      </c>
      <c r="T1019" s="9">
        <f t="shared" si="157"/>
        <v>22.875</v>
      </c>
      <c r="U1019" s="8">
        <f t="shared" si="158"/>
        <v>23.008333333333336</v>
      </c>
      <c r="V1019" s="8">
        <f t="shared" si="159"/>
        <v>22.975000000000001</v>
      </c>
    </row>
    <row r="1020" spans="1:22" ht="13.5" x14ac:dyDescent="0.25">
      <c r="A1020" s="3">
        <f>RSI!A1020</f>
        <v>43493</v>
      </c>
      <c r="B1020" s="2">
        <f>RSI!B1020</f>
        <v>3.0430000000000001</v>
      </c>
      <c r="C1020" s="2">
        <f>RSI!I1020</f>
        <v>58.482033751651848</v>
      </c>
      <c r="D1020" s="2">
        <f>MACD!E1020</f>
        <v>1.7606022279404332E-2</v>
      </c>
      <c r="E1020" s="2">
        <f>MACD!F1020</f>
        <v>-9.3440391045128759E-3</v>
      </c>
      <c r="F1020" s="2">
        <f>'Moving Avg'!D1020</f>
        <v>3.0568199999999996</v>
      </c>
      <c r="G1020" s="2">
        <f>'Moving Avg'!F1020</f>
        <v>3.0172150000000002</v>
      </c>
      <c r="H1020" s="2">
        <f>'Moving Avg'!G1020</f>
        <v>2.8385200000000004</v>
      </c>
      <c r="I1020" s="2">
        <f>'Moving Avg'!H1020</f>
        <v>2.7062360000000028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50</v>
      </c>
      <c r="P1020" s="8">
        <f t="shared" si="153"/>
        <v>0</v>
      </c>
      <c r="Q1020" s="9">
        <f t="shared" si="154"/>
        <v>16.25</v>
      </c>
      <c r="R1020" s="9">
        <f t="shared" si="155"/>
        <v>22.5</v>
      </c>
      <c r="S1020" s="9">
        <f t="shared" si="156"/>
        <v>16.25</v>
      </c>
      <c r="T1020" s="9">
        <f t="shared" si="157"/>
        <v>18.75</v>
      </c>
      <c r="U1020" s="8">
        <f t="shared" si="158"/>
        <v>18.333333333333332</v>
      </c>
      <c r="V1020" s="8">
        <f t="shared" si="159"/>
        <v>18.4375</v>
      </c>
    </row>
    <row r="1021" spans="1:22" ht="13.5" x14ac:dyDescent="0.25">
      <c r="A1021" s="3">
        <f>RSI!A1021</f>
        <v>43494</v>
      </c>
      <c r="B1021" s="2">
        <f>RSI!B1021</f>
        <v>3.0807000000000002</v>
      </c>
      <c r="C1021" s="2">
        <f>RSI!I1021</f>
        <v>61.746534523692098</v>
      </c>
      <c r="D1021" s="2">
        <f>MACD!E1021</f>
        <v>1.3294674975088405E-3</v>
      </c>
      <c r="E1021" s="2">
        <f>MACD!F1021</f>
        <v>-7.209337784108533E-3</v>
      </c>
      <c r="F1021" s="2">
        <f>'Moving Avg'!D1021</f>
        <v>3.0543</v>
      </c>
      <c r="G1021" s="2">
        <f>'Moving Avg'!F1021</f>
        <v>3.0238149999999999</v>
      </c>
      <c r="H1021" s="2">
        <f>'Moving Avg'!G1021</f>
        <v>2.8456880000000009</v>
      </c>
      <c r="I1021" s="2">
        <f>'Moving Avg'!H1021</f>
        <v>2.7106950000000025</v>
      </c>
      <c r="J1021" s="6" t="str">
        <f>OBV!F1021</f>
        <v>BEARISH</v>
      </c>
      <c r="K1021" s="6" t="str">
        <f>OBV!G1021</f>
        <v>WEAK</v>
      </c>
      <c r="L1021" s="6" t="str">
        <f>OBV!H1021</f>
        <v>CONFIRMED BEARISH</v>
      </c>
      <c r="M1021" s="8">
        <f t="shared" si="150"/>
        <v>25</v>
      </c>
      <c r="N1021" s="8">
        <f t="shared" si="151"/>
        <v>0</v>
      </c>
      <c r="O1021" s="8">
        <f t="shared" si="152"/>
        <v>50</v>
      </c>
      <c r="P1021" s="8">
        <f t="shared" si="153"/>
        <v>0</v>
      </c>
      <c r="Q1021" s="9">
        <f t="shared" si="154"/>
        <v>16.25</v>
      </c>
      <c r="R1021" s="9">
        <f t="shared" si="155"/>
        <v>22.5</v>
      </c>
      <c r="S1021" s="9">
        <f t="shared" si="156"/>
        <v>16.25</v>
      </c>
      <c r="T1021" s="9">
        <f t="shared" si="157"/>
        <v>18.75</v>
      </c>
      <c r="U1021" s="8">
        <f t="shared" si="158"/>
        <v>18.333333333333332</v>
      </c>
      <c r="V1021" s="8">
        <f t="shared" si="159"/>
        <v>18.4375</v>
      </c>
    </row>
    <row r="1022" spans="1:22" ht="13.5" x14ac:dyDescent="0.25">
      <c r="A1022" s="3">
        <f>RSI!A1022</f>
        <v>43495</v>
      </c>
      <c r="B1022" s="2">
        <f>RSI!B1022</f>
        <v>3.0430000000000001</v>
      </c>
      <c r="C1022" s="2">
        <f>RSI!I1022</f>
        <v>56.926195874693477</v>
      </c>
      <c r="D1022" s="2">
        <f>MACD!E1022</f>
        <v>-1.0293240294545924E-2</v>
      </c>
      <c r="E1022" s="2">
        <f>MACD!F1022</f>
        <v>-7.8261182861960113E-3</v>
      </c>
      <c r="F1022" s="2">
        <f>'Moving Avg'!D1022</f>
        <v>3.0467599999999999</v>
      </c>
      <c r="G1022" s="2">
        <f>'Moving Avg'!F1022</f>
        <v>3.0288449999999996</v>
      </c>
      <c r="H1022" s="2">
        <f>'Moving Avg'!G1022</f>
        <v>2.8522280000000007</v>
      </c>
      <c r="I1022" s="2">
        <f>'Moving Avg'!H1022</f>
        <v>2.7152920000000025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0"/>
        <v>25</v>
      </c>
      <c r="N1022" s="8">
        <f t="shared" si="151"/>
        <v>45</v>
      </c>
      <c r="O1022" s="8">
        <f t="shared" si="152"/>
        <v>50</v>
      </c>
      <c r="P1022" s="8">
        <f t="shared" si="153"/>
        <v>16.5</v>
      </c>
      <c r="Q1022" s="9">
        <f t="shared" si="154"/>
        <v>34.475000000000001</v>
      </c>
      <c r="R1022" s="9">
        <f t="shared" si="155"/>
        <v>35.625</v>
      </c>
      <c r="S1022" s="9">
        <f t="shared" si="156"/>
        <v>30.425000000000001</v>
      </c>
      <c r="T1022" s="9">
        <f t="shared" si="157"/>
        <v>34.125</v>
      </c>
      <c r="U1022" s="8">
        <f t="shared" si="158"/>
        <v>33.508333333333333</v>
      </c>
      <c r="V1022" s="8">
        <f t="shared" si="159"/>
        <v>33.662499999999994</v>
      </c>
    </row>
    <row r="1023" spans="1:22" ht="13.5" x14ac:dyDescent="0.25">
      <c r="A1023" s="3">
        <f>RSI!A1023</f>
        <v>43496</v>
      </c>
      <c r="B1023" s="2">
        <f>RSI!B1023</f>
        <v>3.0430000000000001</v>
      </c>
      <c r="C1023" s="2">
        <f>RSI!I1023</f>
        <v>56.926195874693484</v>
      </c>
      <c r="D1023" s="2">
        <f>MACD!E1023</f>
        <v>-2.0500282122571267E-2</v>
      </c>
      <c r="E1023" s="2">
        <f>MACD!F1023</f>
        <v>-1.0360951053471065E-2</v>
      </c>
      <c r="F1023" s="2">
        <f>'Moving Avg'!D1023</f>
        <v>3.0505400000000003</v>
      </c>
      <c r="G1023" s="2">
        <f>'Moving Avg'!F1023</f>
        <v>3.0348199999999994</v>
      </c>
      <c r="H1023" s="2">
        <f>'Moving Avg'!G1023</f>
        <v>2.8597740000000011</v>
      </c>
      <c r="I1023" s="2">
        <f>'Moving Avg'!H1023</f>
        <v>2.7196515000000021</v>
      </c>
      <c r="J1023" s="6" t="str">
        <f>OBV!F1023</f>
        <v>BULLISH</v>
      </c>
      <c r="K1023" s="6" t="str">
        <f>OBV!G1023</f>
        <v>NEUTRAL</v>
      </c>
      <c r="L1023" s="6" t="str">
        <f>OBV!H1023</f>
        <v>CONFIRMED BULLISH</v>
      </c>
      <c r="M1023" s="8">
        <f t="shared" si="150"/>
        <v>25</v>
      </c>
      <c r="N1023" s="8">
        <f t="shared" si="151"/>
        <v>45</v>
      </c>
      <c r="O1023" s="8">
        <f t="shared" si="152"/>
        <v>50</v>
      </c>
      <c r="P1023" s="8">
        <f t="shared" si="153"/>
        <v>83.5</v>
      </c>
      <c r="Q1023" s="9">
        <f t="shared" si="154"/>
        <v>44.524999999999999</v>
      </c>
      <c r="R1023" s="9">
        <f t="shared" si="155"/>
        <v>52.375</v>
      </c>
      <c r="S1023" s="9">
        <f t="shared" si="156"/>
        <v>60.575000000000003</v>
      </c>
      <c r="T1023" s="9">
        <f t="shared" si="157"/>
        <v>50.875</v>
      </c>
      <c r="U1023" s="8">
        <f t="shared" si="158"/>
        <v>52.491666666666674</v>
      </c>
      <c r="V1023" s="8">
        <f t="shared" si="159"/>
        <v>52.087500000000006</v>
      </c>
    </row>
    <row r="1024" spans="1:22" ht="13.5" x14ac:dyDescent="0.25">
      <c r="A1024" s="3">
        <f>RSI!A1024</f>
        <v>43497</v>
      </c>
      <c r="B1024" s="2">
        <f>RSI!B1024</f>
        <v>3.0430000000000001</v>
      </c>
      <c r="C1024" s="2">
        <f>RSI!I1024</f>
        <v>56.926195874693477</v>
      </c>
      <c r="D1024" s="2">
        <f>MACD!E1024</f>
        <v>-1.3035710539142986E-2</v>
      </c>
      <c r="E1024" s="2">
        <f>MACD!F1024</f>
        <v>-1.0895902950605451E-2</v>
      </c>
      <c r="F1024" s="2">
        <f>'Moving Avg'!D1024</f>
        <v>3.0505400000000003</v>
      </c>
      <c r="G1024" s="2">
        <f>'Moving Avg'!F1024</f>
        <v>3.0370199999999996</v>
      </c>
      <c r="H1024" s="2">
        <f>'Moving Avg'!G1024</f>
        <v>2.8682000000000012</v>
      </c>
      <c r="I1024" s="2">
        <f>'Moving Avg'!H1024</f>
        <v>2.7240110000000026</v>
      </c>
      <c r="J1024" s="6" t="str">
        <f>OBV!F1024</f>
        <v>BULLISH</v>
      </c>
      <c r="K1024" s="6" t="str">
        <f>OBV!G1024</f>
        <v>NEUTRAL</v>
      </c>
      <c r="L1024" s="6" t="str">
        <f>OBV!H1024</f>
        <v>NEUTRAL</v>
      </c>
      <c r="M1024" s="8">
        <f t="shared" si="150"/>
        <v>25</v>
      </c>
      <c r="N1024" s="8">
        <f t="shared" si="151"/>
        <v>45</v>
      </c>
      <c r="O1024" s="8">
        <f t="shared" si="152"/>
        <v>50</v>
      </c>
      <c r="P1024" s="8">
        <f t="shared" si="153"/>
        <v>49.5</v>
      </c>
      <c r="Q1024" s="9">
        <f t="shared" si="154"/>
        <v>39.424999999999997</v>
      </c>
      <c r="R1024" s="9">
        <f t="shared" si="155"/>
        <v>43.875</v>
      </c>
      <c r="S1024" s="9">
        <f t="shared" si="156"/>
        <v>45.275000000000006</v>
      </c>
      <c r="T1024" s="9">
        <f t="shared" si="157"/>
        <v>42.375</v>
      </c>
      <c r="U1024" s="8">
        <f t="shared" si="158"/>
        <v>42.858333333333327</v>
      </c>
      <c r="V1024" s="8">
        <f t="shared" si="159"/>
        <v>42.737499999999997</v>
      </c>
    </row>
    <row r="1025" spans="1:22" ht="13.5" x14ac:dyDescent="0.25">
      <c r="A1025" s="3">
        <f>RSI!A1025</f>
        <v>43500</v>
      </c>
      <c r="B1025" s="2">
        <f>RSI!B1025</f>
        <v>2.9548999999999999</v>
      </c>
      <c r="C1025" s="2">
        <f>RSI!I1025</f>
        <v>46.36241031391549</v>
      </c>
      <c r="D1025" s="2">
        <f>MACD!E1025</f>
        <v>7.225543100740861E-3</v>
      </c>
      <c r="E1025" s="2">
        <f>MACD!F1025</f>
        <v>-7.2716137403361887E-3</v>
      </c>
      <c r="F1025" s="2">
        <f>'Moving Avg'!D1025</f>
        <v>3.0329200000000003</v>
      </c>
      <c r="G1025" s="2">
        <f>'Moving Avg'!F1025</f>
        <v>3.0322999999999998</v>
      </c>
      <c r="H1025" s="2">
        <f>'Moving Avg'!G1025</f>
        <v>2.8733540000000017</v>
      </c>
      <c r="I1025" s="2">
        <f>'Moving Avg'!H1025</f>
        <v>2.7279895000000023</v>
      </c>
      <c r="J1025" s="6" t="str">
        <f>OBV!F1025</f>
        <v>BEARISH</v>
      </c>
      <c r="K1025" s="6" t="str">
        <f>OBV!G1025</f>
        <v>NEUTRAL</v>
      </c>
      <c r="L1025" s="6" t="str">
        <f>OBV!H1025</f>
        <v>CONFIRMED BEARISH</v>
      </c>
      <c r="M1025" s="8">
        <f t="shared" si="150"/>
        <v>25</v>
      </c>
      <c r="N1025" s="8">
        <f t="shared" si="151"/>
        <v>0</v>
      </c>
      <c r="O1025" s="8">
        <f t="shared" si="152"/>
        <v>50</v>
      </c>
      <c r="P1025" s="8">
        <f t="shared" si="153"/>
        <v>16.5</v>
      </c>
      <c r="Q1025" s="9">
        <f t="shared" si="154"/>
        <v>18.725000000000001</v>
      </c>
      <c r="R1025" s="9">
        <f t="shared" si="155"/>
        <v>26.625</v>
      </c>
      <c r="S1025" s="9">
        <f t="shared" si="156"/>
        <v>23.675000000000001</v>
      </c>
      <c r="T1025" s="9">
        <f t="shared" si="157"/>
        <v>22.875</v>
      </c>
      <c r="U1025" s="8">
        <f t="shared" si="158"/>
        <v>23.008333333333336</v>
      </c>
      <c r="V1025" s="8">
        <f t="shared" si="159"/>
        <v>22.975000000000001</v>
      </c>
    </row>
    <row r="1026" spans="1:22" ht="13.5" x14ac:dyDescent="0.25">
      <c r="A1026" s="3">
        <f>RSI!A1026</f>
        <v>43501</v>
      </c>
      <c r="B1026" s="2">
        <f>RSI!B1026</f>
        <v>3.0177999999999998</v>
      </c>
      <c r="C1026" s="2">
        <f>RSI!I1026</f>
        <v>53.059883687067185</v>
      </c>
      <c r="D1026" s="2">
        <f>MACD!E1026</f>
        <v>1.9935351016880709E-2</v>
      </c>
      <c r="E1026" s="2">
        <f>MACD!F1026</f>
        <v>-1.8302207888928092E-3</v>
      </c>
      <c r="F1026" s="2">
        <f>'Moving Avg'!D1026</f>
        <v>3.02034</v>
      </c>
      <c r="G1026" s="2">
        <f>'Moving Avg'!F1026</f>
        <v>3.0307249999999999</v>
      </c>
      <c r="H1026" s="2">
        <f>'Moving Avg'!G1026</f>
        <v>2.8796400000000011</v>
      </c>
      <c r="I1026" s="2">
        <f>'Moving Avg'!H1026</f>
        <v>2.7323420000000027</v>
      </c>
      <c r="J1026" s="6" t="str">
        <f>OBV!F1026</f>
        <v>BEARISH</v>
      </c>
      <c r="K1026" s="6" t="str">
        <f>OBV!G1026</f>
        <v>NEUTRAL</v>
      </c>
      <c r="L1026" s="6" t="str">
        <f>OBV!H1026</f>
        <v>CONFIRMED BEARISH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50</v>
      </c>
      <c r="P1026" s="8">
        <f t="shared" ref="P1026:P1089" si="163">IF(L1026="confirmed bullish", 34, IF(L1026="bullish divergence",17, 0))+IF(J1026="bullish",33,IF(J1026="bearish",0,16.5))+IF(K1026="strong",33,IF(K1026="weak",0,16.5))</f>
        <v>16.5</v>
      </c>
      <c r="Q1026" s="9">
        <f t="shared" si="154"/>
        <v>18.725000000000001</v>
      </c>
      <c r="R1026" s="9">
        <f t="shared" si="155"/>
        <v>26.625</v>
      </c>
      <c r="S1026" s="9">
        <f t="shared" si="156"/>
        <v>23.675000000000001</v>
      </c>
      <c r="T1026" s="9">
        <f t="shared" si="157"/>
        <v>22.875</v>
      </c>
      <c r="U1026" s="8">
        <f t="shared" si="158"/>
        <v>23.008333333333336</v>
      </c>
      <c r="V1026" s="8">
        <f t="shared" si="159"/>
        <v>22.975000000000001</v>
      </c>
    </row>
    <row r="1027" spans="1:22" ht="13.5" x14ac:dyDescent="0.25">
      <c r="A1027" s="3">
        <f>RSI!A1027</f>
        <v>43502</v>
      </c>
      <c r="B1027" s="2">
        <f>RSI!B1027</f>
        <v>2.9990000000000001</v>
      </c>
      <c r="C1027" s="2">
        <f>RSI!I1027</f>
        <v>51.009728931992356</v>
      </c>
      <c r="D1027" s="2">
        <f>MACD!E1027</f>
        <v>2.9980524158963462E-2</v>
      </c>
      <c r="E1027" s="2">
        <f>MACD!F1027</f>
        <v>4.5319282006784454E-3</v>
      </c>
      <c r="F1027" s="2">
        <f>'Moving Avg'!D1027</f>
        <v>3.0115400000000001</v>
      </c>
      <c r="G1027" s="2">
        <f>'Moving Avg'!F1027</f>
        <v>3.0269550000000001</v>
      </c>
      <c r="H1027" s="2">
        <f>'Moving Avg'!G1027</f>
        <v>2.8850480000000012</v>
      </c>
      <c r="I1027" s="2">
        <f>'Moving Avg'!H1027</f>
        <v>2.7365705000000027</v>
      </c>
      <c r="J1027" s="6" t="str">
        <f>OBV!F1027</f>
        <v>BEARISH</v>
      </c>
      <c r="K1027" s="6" t="str">
        <f>OBV!G1027</f>
        <v>NEUTRAL</v>
      </c>
      <c r="L1027" s="6" t="str">
        <f>OBV!H1027</f>
        <v>CONFIRMED BEARISH</v>
      </c>
      <c r="M1027" s="8">
        <f t="shared" si="160"/>
        <v>25</v>
      </c>
      <c r="N1027" s="8">
        <f t="shared" si="161"/>
        <v>0</v>
      </c>
      <c r="O1027" s="8">
        <f t="shared" si="162"/>
        <v>50</v>
      </c>
      <c r="P1027" s="8">
        <f t="shared" si="163"/>
        <v>16.5</v>
      </c>
      <c r="Q1027" s="9">
        <f t="shared" ref="Q1027:Q1090" si="164">0.35*M1027+N1027*0.35+O1027*0.15+P1027*0.15</f>
        <v>18.725000000000001</v>
      </c>
      <c r="R1027" s="9">
        <f t="shared" ref="R1027:R1090" si="165">M1027*0.2+N1027*0.2+O1027*0.35+P1027*0.25</f>
        <v>26.625</v>
      </c>
      <c r="S1027" s="9">
        <f t="shared" ref="S1027:S1090" si="166">M1027*0.15+N1027*0.15+O1027*0.25+P1027*0.45</f>
        <v>23.675000000000001</v>
      </c>
      <c r="T1027" s="9">
        <f t="shared" ref="T1027:T1090" si="167">0.25*SUM(M1027:P1027)</f>
        <v>22.875</v>
      </c>
      <c r="U1027" s="8">
        <f t="shared" ref="U1027:U1090" si="168">SUM(Q1027:S1027)/3</f>
        <v>23.008333333333336</v>
      </c>
      <c r="V1027" s="8">
        <f t="shared" ref="V1027:V1090" si="169">SUM(Q1027:T1027)/4</f>
        <v>22.975000000000001</v>
      </c>
    </row>
    <row r="1028" spans="1:22" ht="13.5" x14ac:dyDescent="0.25">
      <c r="A1028" s="3">
        <f>RSI!A1028</f>
        <v>43503</v>
      </c>
      <c r="B1028" s="2">
        <f>RSI!B1028</f>
        <v>2.9864000000000002</v>
      </c>
      <c r="C1028" s="2">
        <f>RSI!I1028</f>
        <v>49.625764463318177</v>
      </c>
      <c r="D1028" s="2">
        <f>MACD!E1028</f>
        <v>3.0665710818327696E-2</v>
      </c>
      <c r="E1028" s="2">
        <f>MACD!F1028</f>
        <v>9.7586847242082959E-3</v>
      </c>
      <c r="F1028" s="2">
        <f>'Moving Avg'!D1028</f>
        <v>3.0002199999999997</v>
      </c>
      <c r="G1028" s="2">
        <f>'Moving Avg'!F1028</f>
        <v>3.0222400000000005</v>
      </c>
      <c r="H1028" s="2">
        <f>'Moving Avg'!G1028</f>
        <v>2.8907060000000011</v>
      </c>
      <c r="I1028" s="2">
        <f>'Moving Avg'!H1028</f>
        <v>2.7407360000000027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0"/>
        <v>25</v>
      </c>
      <c r="N1028" s="8">
        <f t="shared" si="161"/>
        <v>0</v>
      </c>
      <c r="O1028" s="8">
        <f t="shared" si="162"/>
        <v>50</v>
      </c>
      <c r="P1028" s="8">
        <f t="shared" si="163"/>
        <v>16.5</v>
      </c>
      <c r="Q1028" s="9">
        <f t="shared" si="164"/>
        <v>18.725000000000001</v>
      </c>
      <c r="R1028" s="9">
        <f t="shared" si="165"/>
        <v>26.625</v>
      </c>
      <c r="S1028" s="9">
        <f t="shared" si="166"/>
        <v>23.675000000000001</v>
      </c>
      <c r="T1028" s="9">
        <f t="shared" si="167"/>
        <v>22.875</v>
      </c>
      <c r="U1028" s="8">
        <f t="shared" si="168"/>
        <v>23.008333333333336</v>
      </c>
      <c r="V1028" s="8">
        <f t="shared" si="169"/>
        <v>22.975000000000001</v>
      </c>
    </row>
    <row r="1029" spans="1:22" ht="13.5" x14ac:dyDescent="0.25">
      <c r="A1029" s="3">
        <f>RSI!A1029</f>
        <v>43504</v>
      </c>
      <c r="B1029" s="2">
        <f>RSI!B1029</f>
        <v>3.0177999999999998</v>
      </c>
      <c r="C1029" s="2">
        <f>RSI!I1029</f>
        <v>53.044769112940259</v>
      </c>
      <c r="D1029" s="2">
        <f>MACD!E1029</f>
        <v>3.1864467194544055E-2</v>
      </c>
      <c r="E1029" s="2">
        <f>MACD!F1029</f>
        <v>1.4179841218275448E-2</v>
      </c>
      <c r="F1029" s="2">
        <f>'Moving Avg'!D1029</f>
        <v>2.99518</v>
      </c>
      <c r="G1029" s="2">
        <f>'Moving Avg'!F1029</f>
        <v>3.0206650000000002</v>
      </c>
      <c r="H1029" s="2">
        <f>'Moving Avg'!G1029</f>
        <v>2.897622000000001</v>
      </c>
      <c r="I1029" s="2">
        <f>'Moving Avg'!H1029</f>
        <v>2.7450585000000025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0</v>
      </c>
      <c r="O1029" s="8">
        <f t="shared" si="162"/>
        <v>50</v>
      </c>
      <c r="P1029" s="8">
        <f t="shared" si="163"/>
        <v>16.5</v>
      </c>
      <c r="Q1029" s="9">
        <f t="shared" si="164"/>
        <v>18.725000000000001</v>
      </c>
      <c r="R1029" s="9">
        <f t="shared" si="165"/>
        <v>26.625</v>
      </c>
      <c r="S1029" s="9">
        <f t="shared" si="166"/>
        <v>23.675000000000001</v>
      </c>
      <c r="T1029" s="9">
        <f t="shared" si="167"/>
        <v>22.875</v>
      </c>
      <c r="U1029" s="8">
        <f t="shared" si="168"/>
        <v>23.008333333333336</v>
      </c>
      <c r="V1029" s="8">
        <f t="shared" si="169"/>
        <v>22.975000000000001</v>
      </c>
    </row>
    <row r="1030" spans="1:22" ht="13.5" x14ac:dyDescent="0.25">
      <c r="A1030" s="3">
        <f>RSI!A1030</f>
        <v>43507</v>
      </c>
      <c r="B1030" s="2">
        <f>RSI!B1030</f>
        <v>3.0177999999999998</v>
      </c>
      <c r="C1030" s="2">
        <f>RSI!I1030</f>
        <v>53.044769112940259</v>
      </c>
      <c r="D1030" s="2">
        <f>MACD!E1030</f>
        <v>3.2727715441499328E-2</v>
      </c>
      <c r="E1030" s="2">
        <f>MACD!F1030</f>
        <v>1.7889416062920226E-2</v>
      </c>
      <c r="F1030" s="2">
        <f>'Moving Avg'!D1030</f>
        <v>3.0077599999999998</v>
      </c>
      <c r="G1030" s="2">
        <f>'Moving Avg'!F1030</f>
        <v>3.0216050000000001</v>
      </c>
      <c r="H1030" s="2">
        <f>'Moving Avg'!G1030</f>
        <v>2.9045380000000005</v>
      </c>
      <c r="I1030" s="2">
        <f>'Moving Avg'!H1030</f>
        <v>2.7493515000000026</v>
      </c>
      <c r="J1030" s="6" t="str">
        <f>OBV!F1030</f>
        <v>BEARISH</v>
      </c>
      <c r="K1030" s="6" t="str">
        <f>OBV!G1030</f>
        <v>NEUTRAL</v>
      </c>
      <c r="L1030" s="6" t="str">
        <f>OBV!H1030</f>
        <v>BEARISH DIVERGENCE</v>
      </c>
      <c r="M1030" s="8">
        <f t="shared" si="160"/>
        <v>25</v>
      </c>
      <c r="N1030" s="8">
        <f t="shared" si="161"/>
        <v>0</v>
      </c>
      <c r="O1030" s="8">
        <f t="shared" si="162"/>
        <v>50</v>
      </c>
      <c r="P1030" s="8">
        <f t="shared" si="163"/>
        <v>16.5</v>
      </c>
      <c r="Q1030" s="9">
        <f t="shared" si="164"/>
        <v>18.725000000000001</v>
      </c>
      <c r="R1030" s="9">
        <f t="shared" si="165"/>
        <v>26.625</v>
      </c>
      <c r="S1030" s="9">
        <f t="shared" si="166"/>
        <v>23.675000000000001</v>
      </c>
      <c r="T1030" s="9">
        <f t="shared" si="167"/>
        <v>22.875</v>
      </c>
      <c r="U1030" s="8">
        <f t="shared" si="168"/>
        <v>23.008333333333336</v>
      </c>
      <c r="V1030" s="8">
        <f t="shared" si="169"/>
        <v>22.975000000000001</v>
      </c>
    </row>
    <row r="1031" spans="1:22" ht="13.5" x14ac:dyDescent="0.25">
      <c r="A1031" s="3">
        <f>RSI!A1031</f>
        <v>43508</v>
      </c>
      <c r="B1031" s="2">
        <f>RSI!B1031</f>
        <v>3.0177999999999998</v>
      </c>
      <c r="C1031" s="2">
        <f>RSI!I1031</f>
        <v>53.044769112940259</v>
      </c>
      <c r="D1031" s="2">
        <f>MACD!E1031</f>
        <v>3.9118263607159864E-2</v>
      </c>
      <c r="E1031" s="2">
        <f>MACD!F1031</f>
        <v>2.2135185571768155E-2</v>
      </c>
      <c r="F1031" s="2">
        <f>'Moving Avg'!D1031</f>
        <v>3.0077599999999998</v>
      </c>
      <c r="G1031" s="2">
        <f>'Moving Avg'!F1031</f>
        <v>3.0256900000000004</v>
      </c>
      <c r="H1031" s="2">
        <f>'Moving Avg'!G1031</f>
        <v>2.9120820000000007</v>
      </c>
      <c r="I1031" s="2">
        <f>'Moving Avg'!H1031</f>
        <v>2.7536445000000014</v>
      </c>
      <c r="J1031" s="6" t="str">
        <f>OBV!F1031</f>
        <v>BEARISH</v>
      </c>
      <c r="K1031" s="6" t="str">
        <f>OBV!G1031</f>
        <v>NEUTRAL</v>
      </c>
      <c r="L1031" s="6" t="str">
        <f>OBV!H1031</f>
        <v>NEUTRAL</v>
      </c>
      <c r="M1031" s="8">
        <f t="shared" si="160"/>
        <v>25</v>
      </c>
      <c r="N1031" s="8">
        <f t="shared" si="161"/>
        <v>0</v>
      </c>
      <c r="O1031" s="8">
        <f t="shared" si="162"/>
        <v>50</v>
      </c>
      <c r="P1031" s="8">
        <f t="shared" si="163"/>
        <v>16.5</v>
      </c>
      <c r="Q1031" s="9">
        <f t="shared" si="164"/>
        <v>18.725000000000001</v>
      </c>
      <c r="R1031" s="9">
        <f t="shared" si="165"/>
        <v>26.625</v>
      </c>
      <c r="S1031" s="9">
        <f t="shared" si="166"/>
        <v>23.675000000000001</v>
      </c>
      <c r="T1031" s="9">
        <f t="shared" si="167"/>
        <v>22.875</v>
      </c>
      <c r="U1031" s="8">
        <f t="shared" si="168"/>
        <v>23.008333333333336</v>
      </c>
      <c r="V1031" s="8">
        <f t="shared" si="169"/>
        <v>22.975000000000001</v>
      </c>
    </row>
    <row r="1032" spans="1:22" ht="13.5" x14ac:dyDescent="0.25">
      <c r="A1032" s="3">
        <f>RSI!A1032</f>
        <v>43509</v>
      </c>
      <c r="B1032" s="2">
        <f>RSI!B1032</f>
        <v>2.9864000000000002</v>
      </c>
      <c r="C1032" s="2">
        <f>RSI!I1032</f>
        <v>48.899526739152151</v>
      </c>
      <c r="D1032" s="2">
        <f>MACD!E1032</f>
        <v>4.0922046202965578E-2</v>
      </c>
      <c r="E1032" s="2">
        <f>MACD!F1032</f>
        <v>2.5892557698007641E-2</v>
      </c>
      <c r="F1032" s="2">
        <f>'Moving Avg'!D1032</f>
        <v>3.0052399999999997</v>
      </c>
      <c r="G1032" s="2">
        <f>'Moving Avg'!F1032</f>
        <v>3.0282050000000007</v>
      </c>
      <c r="H1032" s="2">
        <f>'Moving Avg'!G1032</f>
        <v>2.9177400000000007</v>
      </c>
      <c r="I1032" s="2">
        <f>'Moving Avg'!H1032</f>
        <v>2.7576025000000017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0</v>
      </c>
      <c r="O1032" s="8">
        <f t="shared" si="162"/>
        <v>50</v>
      </c>
      <c r="P1032" s="8">
        <f t="shared" si="163"/>
        <v>16.5</v>
      </c>
      <c r="Q1032" s="9">
        <f t="shared" si="164"/>
        <v>18.725000000000001</v>
      </c>
      <c r="R1032" s="9">
        <f t="shared" si="165"/>
        <v>26.625</v>
      </c>
      <c r="S1032" s="9">
        <f t="shared" si="166"/>
        <v>23.675000000000001</v>
      </c>
      <c r="T1032" s="9">
        <f t="shared" si="167"/>
        <v>22.875</v>
      </c>
      <c r="U1032" s="8">
        <f t="shared" si="168"/>
        <v>23.008333333333336</v>
      </c>
      <c r="V1032" s="8">
        <f t="shared" si="169"/>
        <v>22.975000000000001</v>
      </c>
    </row>
    <row r="1033" spans="1:22" ht="13.5" x14ac:dyDescent="0.25">
      <c r="A1033" s="3">
        <f>RSI!A1033</f>
        <v>43510</v>
      </c>
      <c r="B1033" s="2">
        <f>RSI!B1033</f>
        <v>2.9801000000000002</v>
      </c>
      <c r="C1033" s="2">
        <f>RSI!I1033</f>
        <v>48.087564684575689</v>
      </c>
      <c r="D1033" s="2">
        <f>MACD!E1033</f>
        <v>4.2980598992238495E-2</v>
      </c>
      <c r="E1033" s="2">
        <f>MACD!F1033</f>
        <v>2.9310165956853814E-2</v>
      </c>
      <c r="F1033" s="2">
        <f>'Moving Avg'!D1033</f>
        <v>3.0039799999999999</v>
      </c>
      <c r="G1033" s="2">
        <f>'Moving Avg'!F1033</f>
        <v>3.0304050000000009</v>
      </c>
      <c r="H1033" s="2">
        <f>'Moving Avg'!G1033</f>
        <v>2.9232720000000008</v>
      </c>
      <c r="I1033" s="2">
        <f>'Moving Avg'!H1033</f>
        <v>2.7615290000000017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0</v>
      </c>
      <c r="O1033" s="8">
        <f t="shared" si="162"/>
        <v>50</v>
      </c>
      <c r="P1033" s="8">
        <f t="shared" si="163"/>
        <v>16.5</v>
      </c>
      <c r="Q1033" s="9">
        <f t="shared" si="164"/>
        <v>18.725000000000001</v>
      </c>
      <c r="R1033" s="9">
        <f t="shared" si="165"/>
        <v>26.625</v>
      </c>
      <c r="S1033" s="9">
        <f t="shared" si="166"/>
        <v>23.675000000000001</v>
      </c>
      <c r="T1033" s="9">
        <f t="shared" si="167"/>
        <v>22.875</v>
      </c>
      <c r="U1033" s="8">
        <f t="shared" si="168"/>
        <v>23.008333333333336</v>
      </c>
      <c r="V1033" s="8">
        <f t="shared" si="169"/>
        <v>22.975000000000001</v>
      </c>
    </row>
    <row r="1034" spans="1:22" ht="13.5" x14ac:dyDescent="0.25">
      <c r="A1034" s="3">
        <f>RSI!A1034</f>
        <v>43511</v>
      </c>
      <c r="B1034" s="2">
        <f>RSI!B1034</f>
        <v>3.0114999999999998</v>
      </c>
      <c r="C1034" s="2">
        <f>RSI!I1034</f>
        <v>52.335697641394731</v>
      </c>
      <c r="D1034" s="2">
        <f>MACD!E1034</f>
        <v>4.2494501046600686E-2</v>
      </c>
      <c r="E1034" s="2">
        <f>MACD!F1034</f>
        <v>3.194703297480319E-2</v>
      </c>
      <c r="F1034" s="2">
        <f>'Moving Avg'!D1034</f>
        <v>3.0027200000000001</v>
      </c>
      <c r="G1034" s="2">
        <f>'Moving Avg'!F1034</f>
        <v>3.0288300000000001</v>
      </c>
      <c r="H1034" s="2">
        <f>'Moving Avg'!G1034</f>
        <v>2.9296840000000004</v>
      </c>
      <c r="I1034" s="2">
        <f>'Moving Avg'!H1034</f>
        <v>2.7657015000000018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0</v>
      </c>
      <c r="O1034" s="8">
        <f t="shared" si="162"/>
        <v>50</v>
      </c>
      <c r="P1034" s="8">
        <f t="shared" si="163"/>
        <v>16.5</v>
      </c>
      <c r="Q1034" s="9">
        <f t="shared" si="164"/>
        <v>18.725000000000001</v>
      </c>
      <c r="R1034" s="9">
        <f t="shared" si="165"/>
        <v>26.625</v>
      </c>
      <c r="S1034" s="9">
        <f t="shared" si="166"/>
        <v>23.675000000000001</v>
      </c>
      <c r="T1034" s="9">
        <f t="shared" si="167"/>
        <v>22.875</v>
      </c>
      <c r="U1034" s="8">
        <f t="shared" si="168"/>
        <v>23.008333333333336</v>
      </c>
      <c r="V1034" s="8">
        <f t="shared" si="169"/>
        <v>22.975000000000001</v>
      </c>
    </row>
    <row r="1035" spans="1:22" ht="13.5" x14ac:dyDescent="0.25">
      <c r="A1035" s="3">
        <f>RSI!A1035</f>
        <v>43514</v>
      </c>
      <c r="B1035" s="2">
        <f>RSI!B1035</f>
        <v>3.0177999999999998</v>
      </c>
      <c r="C1035" s="2">
        <f>RSI!I1035</f>
        <v>53.163837310301041</v>
      </c>
      <c r="D1035" s="2">
        <f>MACD!E1035</f>
        <v>2.79678487980628E-2</v>
      </c>
      <c r="E1035" s="2">
        <f>MACD!F1035</f>
        <v>3.1151196139455113E-2</v>
      </c>
      <c r="F1035" s="2">
        <f>'Moving Avg'!D1035</f>
        <v>3.0027200000000001</v>
      </c>
      <c r="G1035" s="2">
        <f>'Moving Avg'!F1035</f>
        <v>3.0250550000000005</v>
      </c>
      <c r="H1035" s="2">
        <f>'Moving Avg'!G1035</f>
        <v>2.9362220000000008</v>
      </c>
      <c r="I1035" s="2">
        <f>'Moving Avg'!H1035</f>
        <v>2.7701130000000012</v>
      </c>
      <c r="J1035" s="6" t="str">
        <f>OBV!F1035</f>
        <v>BULLISH</v>
      </c>
      <c r="K1035" s="6" t="str">
        <f>OBV!G1035</f>
        <v>NEUTRAL</v>
      </c>
      <c r="L1035" s="6" t="str">
        <f>OBV!H1035</f>
        <v>NEUTRAL</v>
      </c>
      <c r="M1035" s="8">
        <f t="shared" si="160"/>
        <v>25</v>
      </c>
      <c r="N1035" s="8">
        <f t="shared" si="161"/>
        <v>45</v>
      </c>
      <c r="O1035" s="8">
        <f t="shared" si="162"/>
        <v>50</v>
      </c>
      <c r="P1035" s="8">
        <f t="shared" si="163"/>
        <v>49.5</v>
      </c>
      <c r="Q1035" s="9">
        <f t="shared" si="164"/>
        <v>39.424999999999997</v>
      </c>
      <c r="R1035" s="9">
        <f t="shared" si="165"/>
        <v>43.875</v>
      </c>
      <c r="S1035" s="9">
        <f t="shared" si="166"/>
        <v>45.275000000000006</v>
      </c>
      <c r="T1035" s="9">
        <f t="shared" si="167"/>
        <v>42.375</v>
      </c>
      <c r="U1035" s="8">
        <f t="shared" si="168"/>
        <v>42.858333333333327</v>
      </c>
      <c r="V1035" s="8">
        <f t="shared" si="169"/>
        <v>42.737499999999997</v>
      </c>
    </row>
    <row r="1036" spans="1:22" ht="13.5" x14ac:dyDescent="0.25">
      <c r="A1036" s="3">
        <f>RSI!A1036</f>
        <v>43515</v>
      </c>
      <c r="B1036" s="2">
        <f>RSI!B1036</f>
        <v>3.0177999999999998</v>
      </c>
      <c r="C1036" s="2">
        <f>RSI!I1036</f>
        <v>53.163837310301041</v>
      </c>
      <c r="D1036" s="2">
        <f>MACD!E1036</f>
        <v>2.522796058284893E-2</v>
      </c>
      <c r="E1036" s="2">
        <f>MACD!F1036</f>
        <v>2.9966549028133879E-2</v>
      </c>
      <c r="F1036" s="2">
        <f>'Moving Avg'!D1036</f>
        <v>3.0027199999999996</v>
      </c>
      <c r="G1036" s="2">
        <f>'Moving Avg'!F1036</f>
        <v>3.0212800000000004</v>
      </c>
      <c r="H1036" s="2">
        <f>'Moving Avg'!G1036</f>
        <v>2.9442700000000004</v>
      </c>
      <c r="I1036" s="2">
        <f>'Moving Avg'!H1036</f>
        <v>2.7739315000000011</v>
      </c>
      <c r="J1036" s="6" t="str">
        <f>OBV!F1036</f>
        <v>BULLISH</v>
      </c>
      <c r="K1036" s="6" t="str">
        <f>OBV!G1036</f>
        <v>NEUTRAL</v>
      </c>
      <c r="L1036" s="6" t="str">
        <f>OBV!H1036</f>
        <v>NEUTRAL</v>
      </c>
      <c r="M1036" s="8">
        <f t="shared" si="160"/>
        <v>25</v>
      </c>
      <c r="N1036" s="8">
        <f t="shared" si="161"/>
        <v>45</v>
      </c>
      <c r="O1036" s="8">
        <f t="shared" si="162"/>
        <v>50</v>
      </c>
      <c r="P1036" s="8">
        <f t="shared" si="163"/>
        <v>49.5</v>
      </c>
      <c r="Q1036" s="9">
        <f t="shared" si="164"/>
        <v>39.424999999999997</v>
      </c>
      <c r="R1036" s="9">
        <f t="shared" si="165"/>
        <v>43.875</v>
      </c>
      <c r="S1036" s="9">
        <f t="shared" si="166"/>
        <v>45.275000000000006</v>
      </c>
      <c r="T1036" s="9">
        <f t="shared" si="167"/>
        <v>42.375</v>
      </c>
      <c r="U1036" s="8">
        <f t="shared" si="168"/>
        <v>42.858333333333327</v>
      </c>
      <c r="V1036" s="8">
        <f t="shared" si="169"/>
        <v>42.737499999999997</v>
      </c>
    </row>
    <row r="1037" spans="1:22" ht="13.5" x14ac:dyDescent="0.25">
      <c r="A1037" s="3">
        <f>RSI!A1037</f>
        <v>43516</v>
      </c>
      <c r="B1037" s="2">
        <f>RSI!B1037</f>
        <v>3.2000999999999999</v>
      </c>
      <c r="C1037" s="2">
        <f>RSI!I1037</f>
        <v>70.414473993896536</v>
      </c>
      <c r="D1037" s="2">
        <f>MACD!E1037</f>
        <v>6.3978149944863283E-3</v>
      </c>
      <c r="E1037" s="2">
        <f>MACD!F1037</f>
        <v>2.5252802221404368E-2</v>
      </c>
      <c r="F1037" s="2">
        <f>'Moving Avg'!D1037</f>
        <v>3.0454599999999998</v>
      </c>
      <c r="G1037" s="2">
        <f>'Moving Avg'!F1037</f>
        <v>3.02725</v>
      </c>
      <c r="H1037" s="2">
        <f>'Moving Avg'!G1037</f>
        <v>2.9560880000000003</v>
      </c>
      <c r="I1037" s="2">
        <f>'Moving Avg'!H1037</f>
        <v>2.7788095000000008</v>
      </c>
      <c r="J1037" s="6" t="str">
        <f>OBV!F1037</f>
        <v>BULLISH</v>
      </c>
      <c r="K1037" s="6" t="str">
        <f>OBV!G1037</f>
        <v>STRONG</v>
      </c>
      <c r="L1037" s="6" t="str">
        <f>OBV!H1037</f>
        <v>CONFIRMED BULLISH</v>
      </c>
      <c r="M1037" s="8">
        <f t="shared" si="160"/>
        <v>0</v>
      </c>
      <c r="N1037" s="8">
        <f t="shared" si="161"/>
        <v>45</v>
      </c>
      <c r="O1037" s="8">
        <f t="shared" si="162"/>
        <v>50</v>
      </c>
      <c r="P1037" s="8">
        <f t="shared" si="163"/>
        <v>100</v>
      </c>
      <c r="Q1037" s="9">
        <f t="shared" si="164"/>
        <v>38.25</v>
      </c>
      <c r="R1037" s="9">
        <f t="shared" si="165"/>
        <v>51.5</v>
      </c>
      <c r="S1037" s="9">
        <f t="shared" si="166"/>
        <v>64.25</v>
      </c>
      <c r="T1037" s="9">
        <f t="shared" si="167"/>
        <v>48.75</v>
      </c>
      <c r="U1037" s="8">
        <f t="shared" si="168"/>
        <v>51.333333333333336</v>
      </c>
      <c r="V1037" s="8">
        <f t="shared" si="169"/>
        <v>50.6875</v>
      </c>
    </row>
    <row r="1038" spans="1:22" ht="13.5" x14ac:dyDescent="0.25">
      <c r="A1038" s="3">
        <f>RSI!A1038</f>
        <v>43517</v>
      </c>
      <c r="B1038" s="2">
        <f>RSI!B1038</f>
        <v>3.3321999999999998</v>
      </c>
      <c r="C1038" s="2">
        <f>RSI!I1038</f>
        <v>77.019613369772571</v>
      </c>
      <c r="D1038" s="2">
        <f>MACD!E1038</f>
        <v>-2.2443442261290691E-2</v>
      </c>
      <c r="E1038" s="2">
        <f>MACD!F1038</f>
        <v>1.5713553324865358E-2</v>
      </c>
      <c r="F1038" s="2">
        <f>'Moving Avg'!D1038</f>
        <v>3.1158799999999998</v>
      </c>
      <c r="G1038" s="2">
        <f>'Moving Avg'!F1038</f>
        <v>3.0426550000000003</v>
      </c>
      <c r="H1038" s="2">
        <f>'Moving Avg'!G1038</f>
        <v>2.9701719999999998</v>
      </c>
      <c r="I1038" s="2">
        <f>'Moving Avg'!H1038</f>
        <v>2.7842000000000007</v>
      </c>
      <c r="J1038" s="6" t="str">
        <f>OBV!F1038</f>
        <v>BULLISH</v>
      </c>
      <c r="K1038" s="6" t="str">
        <f>OBV!G1038</f>
        <v>STRONG</v>
      </c>
      <c r="L1038" s="6" t="str">
        <f>OBV!H1038</f>
        <v>CONFIRMED BULLISH</v>
      </c>
      <c r="M1038" s="8">
        <f t="shared" si="160"/>
        <v>0</v>
      </c>
      <c r="N1038" s="8">
        <f t="shared" si="161"/>
        <v>100</v>
      </c>
      <c r="O1038" s="8">
        <f t="shared" si="162"/>
        <v>50</v>
      </c>
      <c r="P1038" s="8">
        <f t="shared" si="163"/>
        <v>100</v>
      </c>
      <c r="Q1038" s="9">
        <f t="shared" si="164"/>
        <v>57.5</v>
      </c>
      <c r="R1038" s="9">
        <f t="shared" si="165"/>
        <v>62.5</v>
      </c>
      <c r="S1038" s="9">
        <f t="shared" si="166"/>
        <v>72.5</v>
      </c>
      <c r="T1038" s="9">
        <f t="shared" si="167"/>
        <v>62.5</v>
      </c>
      <c r="U1038" s="8">
        <f t="shared" si="168"/>
        <v>64.166666666666671</v>
      </c>
      <c r="V1038" s="8">
        <f t="shared" si="169"/>
        <v>63.75</v>
      </c>
    </row>
    <row r="1039" spans="1:22" ht="13.5" x14ac:dyDescent="0.25">
      <c r="A1039" s="3">
        <f>RSI!A1039</f>
        <v>43518</v>
      </c>
      <c r="B1039" s="2">
        <f>RSI!B1039</f>
        <v>3.5145</v>
      </c>
      <c r="C1039" s="2">
        <f>RSI!I1039</f>
        <v>82.74481558517931</v>
      </c>
      <c r="D1039" s="2">
        <f>MACD!E1039</f>
        <v>-5.7397778376087061E-2</v>
      </c>
      <c r="E1039" s="2">
        <f>MACD!F1039</f>
        <v>1.091286984674875E-3</v>
      </c>
      <c r="F1039" s="2">
        <f>'Moving Avg'!D1039</f>
        <v>3.2164799999999998</v>
      </c>
      <c r="G1039" s="2">
        <f>'Moving Avg'!F1039</f>
        <v>3.06623</v>
      </c>
      <c r="H1039" s="2">
        <f>'Moving Avg'!G1039</f>
        <v>2.9889080000000008</v>
      </c>
      <c r="I1039" s="2">
        <f>'Moving Avg'!H1039</f>
        <v>2.790264500000001</v>
      </c>
      <c r="J1039" s="6" t="str">
        <f>OBV!F1039</f>
        <v>BULLISH</v>
      </c>
      <c r="K1039" s="6" t="str">
        <f>OBV!G1039</f>
        <v>STRONG</v>
      </c>
      <c r="L1039" s="6" t="str">
        <f>OBV!H1039</f>
        <v>CONFIRMED BULLISH</v>
      </c>
      <c r="M1039" s="8">
        <f t="shared" si="160"/>
        <v>0</v>
      </c>
      <c r="N1039" s="8">
        <f t="shared" si="161"/>
        <v>100</v>
      </c>
      <c r="O1039" s="8">
        <f t="shared" si="162"/>
        <v>50</v>
      </c>
      <c r="P1039" s="8">
        <f t="shared" si="163"/>
        <v>100</v>
      </c>
      <c r="Q1039" s="9">
        <f t="shared" si="164"/>
        <v>57.5</v>
      </c>
      <c r="R1039" s="9">
        <f t="shared" si="165"/>
        <v>62.5</v>
      </c>
      <c r="S1039" s="9">
        <f t="shared" si="166"/>
        <v>72.5</v>
      </c>
      <c r="T1039" s="9">
        <f t="shared" si="167"/>
        <v>62.5</v>
      </c>
      <c r="U1039" s="8">
        <f t="shared" si="168"/>
        <v>64.166666666666671</v>
      </c>
      <c r="V1039" s="8">
        <f t="shared" si="169"/>
        <v>63.75</v>
      </c>
    </row>
    <row r="1040" spans="1:22" ht="13.5" x14ac:dyDescent="0.25">
      <c r="A1040" s="3">
        <f>RSI!A1040</f>
        <v>43521</v>
      </c>
      <c r="B1040" s="2">
        <f>RSI!B1040</f>
        <v>3.5773999999999999</v>
      </c>
      <c r="C1040" s="2">
        <f>RSI!I1040</f>
        <v>84.206829430884767</v>
      </c>
      <c r="D1040" s="2">
        <f>MACD!E1040</f>
        <v>-9.4449206632681193E-2</v>
      </c>
      <c r="E1040" s="2">
        <f>MACD!F1040</f>
        <v>-1.8016811738796341E-2</v>
      </c>
      <c r="F1040" s="2">
        <f>'Moving Avg'!D1040</f>
        <v>3.3283999999999998</v>
      </c>
      <c r="G1040" s="2">
        <f>'Moving Avg'!F1040</f>
        <v>3.0929500000000001</v>
      </c>
      <c r="H1040" s="2">
        <f>'Moving Avg'!G1040</f>
        <v>3.0086500000000007</v>
      </c>
      <c r="I1040" s="2">
        <f>'Moving Avg'!H1040</f>
        <v>2.7965845000000007</v>
      </c>
      <c r="J1040" s="6" t="str">
        <f>OBV!F1040</f>
        <v>BULLISH</v>
      </c>
      <c r="K1040" s="6" t="str">
        <f>OBV!G1040</f>
        <v>STRONG</v>
      </c>
      <c r="L1040" s="6" t="str">
        <f>OBV!H1040</f>
        <v>CONFIRMED BULLISH</v>
      </c>
      <c r="M1040" s="8">
        <f t="shared" si="160"/>
        <v>0</v>
      </c>
      <c r="N1040" s="8">
        <f t="shared" si="161"/>
        <v>100</v>
      </c>
      <c r="O1040" s="8">
        <f t="shared" si="162"/>
        <v>50</v>
      </c>
      <c r="P1040" s="8">
        <f t="shared" si="163"/>
        <v>100</v>
      </c>
      <c r="Q1040" s="9">
        <f t="shared" si="164"/>
        <v>57.5</v>
      </c>
      <c r="R1040" s="9">
        <f t="shared" si="165"/>
        <v>62.5</v>
      </c>
      <c r="S1040" s="9">
        <f t="shared" si="166"/>
        <v>72.5</v>
      </c>
      <c r="T1040" s="9">
        <f t="shared" si="167"/>
        <v>62.5</v>
      </c>
      <c r="U1040" s="8">
        <f t="shared" si="168"/>
        <v>64.166666666666671</v>
      </c>
      <c r="V1040" s="8">
        <f t="shared" si="169"/>
        <v>63.75</v>
      </c>
    </row>
    <row r="1041" spans="1:22" ht="13.5" x14ac:dyDescent="0.25">
      <c r="A1041" s="3">
        <f>RSI!A1041</f>
        <v>43522</v>
      </c>
      <c r="B1041" s="2">
        <f>RSI!B1041</f>
        <v>3.5962000000000001</v>
      </c>
      <c r="C1041" s="2">
        <f>RSI!I1041</f>
        <v>84.626112632136653</v>
      </c>
      <c r="D1041" s="2">
        <f>MACD!E1041</f>
        <v>-0.13017155974958339</v>
      </c>
      <c r="E1041" s="2">
        <f>MACD!F1041</f>
        <v>-4.044776134095375E-2</v>
      </c>
      <c r="F1041" s="2">
        <f>'Moving Avg'!D1041</f>
        <v>3.4440799999999996</v>
      </c>
      <c r="G1041" s="2">
        <f>'Moving Avg'!F1041</f>
        <v>3.1187250000000004</v>
      </c>
      <c r="H1041" s="2">
        <f>'Moving Avg'!G1041</f>
        <v>3.0285160000000015</v>
      </c>
      <c r="I1041" s="2">
        <f>'Moving Avg'!H1041</f>
        <v>2.8028500000000007</v>
      </c>
      <c r="J1041" s="6" t="str">
        <f>OBV!F1041</f>
        <v>BULLISH</v>
      </c>
      <c r="K1041" s="6" t="str">
        <f>OBV!G1041</f>
        <v>STRONG</v>
      </c>
      <c r="L1041" s="6" t="str">
        <f>OBV!H1041</f>
        <v>CONFIRMED BULLISH</v>
      </c>
      <c r="M1041" s="8">
        <f t="shared" si="160"/>
        <v>0</v>
      </c>
      <c r="N1041" s="8">
        <f t="shared" si="161"/>
        <v>100</v>
      </c>
      <c r="O1041" s="8">
        <f t="shared" si="162"/>
        <v>50</v>
      </c>
      <c r="P1041" s="8">
        <f t="shared" si="163"/>
        <v>100</v>
      </c>
      <c r="Q1041" s="9">
        <f t="shared" si="164"/>
        <v>57.5</v>
      </c>
      <c r="R1041" s="9">
        <f t="shared" si="165"/>
        <v>62.5</v>
      </c>
      <c r="S1041" s="9">
        <f t="shared" si="166"/>
        <v>72.5</v>
      </c>
      <c r="T1041" s="9">
        <f t="shared" si="167"/>
        <v>62.5</v>
      </c>
      <c r="U1041" s="8">
        <f t="shared" si="168"/>
        <v>64.166666666666671</v>
      </c>
      <c r="V1041" s="8">
        <f t="shared" si="169"/>
        <v>63.75</v>
      </c>
    </row>
    <row r="1042" spans="1:22" ht="13.5" x14ac:dyDescent="0.25">
      <c r="A1042" s="3">
        <f>RSI!A1042</f>
        <v>43523</v>
      </c>
      <c r="B1042" s="2">
        <f>RSI!B1042</f>
        <v>3.5962000000000001</v>
      </c>
      <c r="C1042" s="2">
        <f>RSI!I1042</f>
        <v>84.626112632136653</v>
      </c>
      <c r="D1042" s="2">
        <f>MACD!E1042</f>
        <v>-0.16809794398932665</v>
      </c>
      <c r="E1042" s="2">
        <f>MACD!F1042</f>
        <v>-6.5977797870628324E-2</v>
      </c>
      <c r="F1042" s="2">
        <f>'Moving Avg'!D1042</f>
        <v>3.5232999999999999</v>
      </c>
      <c r="G1042" s="2">
        <f>'Moving Avg'!F1042</f>
        <v>3.1463850000000004</v>
      </c>
      <c r="H1042" s="2">
        <f>'Moving Avg'!G1042</f>
        <v>3.0477540000000012</v>
      </c>
      <c r="I1042" s="2">
        <f>'Moving Avg'!H1042</f>
        <v>2.8092640000000002</v>
      </c>
      <c r="J1042" s="6" t="str">
        <f>OBV!F1042</f>
        <v>BULLISH</v>
      </c>
      <c r="K1042" s="6" t="str">
        <f>OBV!G1042</f>
        <v>STRONG</v>
      </c>
      <c r="L1042" s="6" t="str">
        <f>OBV!H1042</f>
        <v>CONFIRMED BULLISH</v>
      </c>
      <c r="M1042" s="8">
        <f t="shared" si="160"/>
        <v>0</v>
      </c>
      <c r="N1042" s="8">
        <f t="shared" si="161"/>
        <v>100</v>
      </c>
      <c r="O1042" s="8">
        <f t="shared" si="162"/>
        <v>50</v>
      </c>
      <c r="P1042" s="8">
        <f t="shared" si="163"/>
        <v>100</v>
      </c>
      <c r="Q1042" s="9">
        <f t="shared" si="164"/>
        <v>57.5</v>
      </c>
      <c r="R1042" s="9">
        <f t="shared" si="165"/>
        <v>62.5</v>
      </c>
      <c r="S1042" s="9">
        <f t="shared" si="166"/>
        <v>72.5</v>
      </c>
      <c r="T1042" s="9">
        <f t="shared" si="167"/>
        <v>62.5</v>
      </c>
      <c r="U1042" s="8">
        <f t="shared" si="168"/>
        <v>64.166666666666671</v>
      </c>
      <c r="V1042" s="8">
        <f t="shared" si="169"/>
        <v>63.75</v>
      </c>
    </row>
    <row r="1043" spans="1:22" ht="13.5" x14ac:dyDescent="0.25">
      <c r="A1043" s="3">
        <f>RSI!A1043</f>
        <v>43524</v>
      </c>
      <c r="B1043" s="2">
        <f>RSI!B1043</f>
        <v>3.5836999999999999</v>
      </c>
      <c r="C1043" s="2">
        <f>RSI!I1043</f>
        <v>82.928404698808549</v>
      </c>
      <c r="D1043" s="2">
        <f>MACD!E1043</f>
        <v>-0.202889294103207</v>
      </c>
      <c r="E1043" s="2">
        <f>MACD!F1043</f>
        <v>-9.3360097117144075E-2</v>
      </c>
      <c r="F1043" s="2">
        <f>'Moving Avg'!D1043</f>
        <v>3.5735999999999999</v>
      </c>
      <c r="G1043" s="2">
        <f>'Moving Avg'!F1043</f>
        <v>3.1734200000000001</v>
      </c>
      <c r="H1043" s="2">
        <f>'Moving Avg'!G1043</f>
        <v>3.066742000000001</v>
      </c>
      <c r="I1043" s="2">
        <f>'Moving Avg'!H1043</f>
        <v>2.8155560000000004</v>
      </c>
      <c r="J1043" s="6" t="str">
        <f>OBV!F1043</f>
        <v>BULLISH</v>
      </c>
      <c r="K1043" s="6" t="str">
        <f>OBV!G1043</f>
        <v>STRONG</v>
      </c>
      <c r="L1043" s="6" t="str">
        <f>OBV!H1043</f>
        <v>CONFIRMED BULLISH</v>
      </c>
      <c r="M1043" s="8">
        <f t="shared" si="160"/>
        <v>0</v>
      </c>
      <c r="N1043" s="8">
        <f t="shared" si="161"/>
        <v>100</v>
      </c>
      <c r="O1043" s="8">
        <f t="shared" si="162"/>
        <v>50</v>
      </c>
      <c r="P1043" s="8">
        <f t="shared" si="163"/>
        <v>100</v>
      </c>
      <c r="Q1043" s="9">
        <f t="shared" si="164"/>
        <v>57.5</v>
      </c>
      <c r="R1043" s="9">
        <f t="shared" si="165"/>
        <v>62.5</v>
      </c>
      <c r="S1043" s="9">
        <f t="shared" si="166"/>
        <v>72.5</v>
      </c>
      <c r="T1043" s="9">
        <f t="shared" si="167"/>
        <v>62.5</v>
      </c>
      <c r="U1043" s="8">
        <f t="shared" si="168"/>
        <v>64.166666666666671</v>
      </c>
      <c r="V1043" s="8">
        <f t="shared" si="169"/>
        <v>63.75</v>
      </c>
    </row>
    <row r="1044" spans="1:22" ht="13.5" x14ac:dyDescent="0.25">
      <c r="A1044" s="3">
        <f>RSI!A1044</f>
        <v>43525</v>
      </c>
      <c r="B1044" s="2">
        <f>RSI!B1044</f>
        <v>3.5333999999999999</v>
      </c>
      <c r="C1044" s="2">
        <f>RSI!I1044</f>
        <v>76.295550472947667</v>
      </c>
      <c r="D1044" s="2">
        <f>MACD!E1044</f>
        <v>-0.22615728300606852</v>
      </c>
      <c r="E1044" s="2">
        <f>MACD!F1044</f>
        <v>-0.11991953429492896</v>
      </c>
      <c r="F1044" s="2">
        <f>'Moving Avg'!D1044</f>
        <v>3.5773800000000002</v>
      </c>
      <c r="G1044" s="2">
        <f>'Moving Avg'!F1044</f>
        <v>3.19794</v>
      </c>
      <c r="H1044" s="2">
        <f>'Moving Avg'!G1044</f>
        <v>3.0830900000000008</v>
      </c>
      <c r="I1044" s="2">
        <f>'Moving Avg'!H1044</f>
        <v>2.8218040000000002</v>
      </c>
      <c r="J1044" s="6" t="str">
        <f>OBV!F1044</f>
        <v>BULLISH</v>
      </c>
      <c r="K1044" s="6" t="str">
        <f>OBV!G1044</f>
        <v>NEUTRAL</v>
      </c>
      <c r="L1044" s="6" t="str">
        <f>OBV!H1044</f>
        <v>CONFIRMED BULLISH</v>
      </c>
      <c r="M1044" s="8">
        <f t="shared" si="160"/>
        <v>0</v>
      </c>
      <c r="N1044" s="8">
        <f t="shared" si="161"/>
        <v>100</v>
      </c>
      <c r="O1044" s="8">
        <f t="shared" si="162"/>
        <v>50</v>
      </c>
      <c r="P1044" s="8">
        <f t="shared" si="163"/>
        <v>83.5</v>
      </c>
      <c r="Q1044" s="9">
        <f t="shared" si="164"/>
        <v>55.024999999999999</v>
      </c>
      <c r="R1044" s="9">
        <f t="shared" si="165"/>
        <v>58.375</v>
      </c>
      <c r="S1044" s="9">
        <f t="shared" si="166"/>
        <v>65.075000000000003</v>
      </c>
      <c r="T1044" s="9">
        <f t="shared" si="167"/>
        <v>58.375</v>
      </c>
      <c r="U1044" s="8">
        <f t="shared" si="168"/>
        <v>59.491666666666674</v>
      </c>
      <c r="V1044" s="8">
        <f t="shared" si="169"/>
        <v>59.212500000000006</v>
      </c>
    </row>
    <row r="1045" spans="1:22" ht="13.5" x14ac:dyDescent="0.25">
      <c r="A1045" s="3">
        <f>RSI!A1045</f>
        <v>43528</v>
      </c>
      <c r="B1045" s="2">
        <f>RSI!B1045</f>
        <v>3.6214</v>
      </c>
      <c r="C1045" s="2">
        <f>RSI!I1045</f>
        <v>79.399870351199056</v>
      </c>
      <c r="D1045" s="2">
        <f>MACD!E1045</f>
        <v>-0.25330676396408158</v>
      </c>
      <c r="E1045" s="2">
        <f>MACD!F1045</f>
        <v>-0.1465969802287595</v>
      </c>
      <c r="F1045" s="2">
        <f>'Moving Avg'!D1045</f>
        <v>3.5861800000000001</v>
      </c>
      <c r="G1045" s="2">
        <f>'Moving Avg'!F1045</f>
        <v>3.2312649999999996</v>
      </c>
      <c r="H1045" s="2">
        <f>'Moving Avg'!G1045</f>
        <v>3.0979280000000005</v>
      </c>
      <c r="I1045" s="2">
        <f>'Moving Avg'!H1045</f>
        <v>2.8284920000000011</v>
      </c>
      <c r="J1045" s="6" t="str">
        <f>OBV!F1045</f>
        <v>BULLISH</v>
      </c>
      <c r="K1045" s="6" t="str">
        <f>OBV!G1045</f>
        <v>NEUTRAL</v>
      </c>
      <c r="L1045" s="6" t="str">
        <f>OBV!H1045</f>
        <v>CONFIRMED BULLISH</v>
      </c>
      <c r="M1045" s="8">
        <f t="shared" si="160"/>
        <v>0</v>
      </c>
      <c r="N1045" s="8">
        <f t="shared" si="161"/>
        <v>100</v>
      </c>
      <c r="O1045" s="8">
        <f t="shared" si="162"/>
        <v>50</v>
      </c>
      <c r="P1045" s="8">
        <f t="shared" si="163"/>
        <v>83.5</v>
      </c>
      <c r="Q1045" s="9">
        <f t="shared" si="164"/>
        <v>55.024999999999999</v>
      </c>
      <c r="R1045" s="9">
        <f t="shared" si="165"/>
        <v>58.375</v>
      </c>
      <c r="S1045" s="9">
        <f t="shared" si="166"/>
        <v>65.075000000000003</v>
      </c>
      <c r="T1045" s="9">
        <f t="shared" si="167"/>
        <v>58.375</v>
      </c>
      <c r="U1045" s="8">
        <f t="shared" si="168"/>
        <v>59.491666666666674</v>
      </c>
      <c r="V1045" s="8">
        <f t="shared" si="169"/>
        <v>59.212500000000006</v>
      </c>
    </row>
    <row r="1046" spans="1:22" ht="13.5" x14ac:dyDescent="0.25">
      <c r="A1046" s="3">
        <f>RSI!A1046</f>
        <v>43529</v>
      </c>
      <c r="B1046" s="2">
        <f>RSI!B1046</f>
        <v>3.6779999999999999</v>
      </c>
      <c r="C1046" s="2">
        <f>RSI!I1046</f>
        <v>81.113100481478483</v>
      </c>
      <c r="D1046" s="2">
        <f>MACD!E1046</f>
        <v>-0.28276226313102537</v>
      </c>
      <c r="E1046" s="2">
        <f>MACD!F1046</f>
        <v>-0.17383003680921266</v>
      </c>
      <c r="F1046" s="2">
        <f>'Moving Avg'!D1046</f>
        <v>3.6025399999999999</v>
      </c>
      <c r="G1046" s="2">
        <f>'Moving Avg'!F1046</f>
        <v>3.264275</v>
      </c>
      <c r="H1046" s="2">
        <f>'Moving Avg'!G1046</f>
        <v>3.1111320000000005</v>
      </c>
      <c r="I1046" s="2">
        <f>'Moving Avg'!H1046</f>
        <v>2.8351370000000009</v>
      </c>
      <c r="J1046" s="6" t="str">
        <f>OBV!F1046</f>
        <v>BULLISH</v>
      </c>
      <c r="K1046" s="6" t="str">
        <f>OBV!G1046</f>
        <v>NEUTRAL</v>
      </c>
      <c r="L1046" s="6" t="str">
        <f>OBV!H1046</f>
        <v>CONFIRMED BULLISH</v>
      </c>
      <c r="M1046" s="8">
        <f t="shared" si="160"/>
        <v>0</v>
      </c>
      <c r="N1046" s="8">
        <f t="shared" si="161"/>
        <v>100</v>
      </c>
      <c r="O1046" s="8">
        <f t="shared" si="162"/>
        <v>50</v>
      </c>
      <c r="P1046" s="8">
        <f t="shared" si="163"/>
        <v>83.5</v>
      </c>
      <c r="Q1046" s="9">
        <f t="shared" si="164"/>
        <v>55.024999999999999</v>
      </c>
      <c r="R1046" s="9">
        <f t="shared" si="165"/>
        <v>58.375</v>
      </c>
      <c r="S1046" s="9">
        <f t="shared" si="166"/>
        <v>65.075000000000003</v>
      </c>
      <c r="T1046" s="9">
        <f t="shared" si="167"/>
        <v>58.375</v>
      </c>
      <c r="U1046" s="8">
        <f t="shared" si="168"/>
        <v>59.491666666666674</v>
      </c>
      <c r="V1046" s="8">
        <f t="shared" si="169"/>
        <v>59.212500000000006</v>
      </c>
    </row>
    <row r="1047" spans="1:22" ht="13.5" x14ac:dyDescent="0.25">
      <c r="A1047" s="3">
        <f>RSI!A1047</f>
        <v>43530</v>
      </c>
      <c r="B1047" s="2">
        <f>RSI!B1047</f>
        <v>3.8980000000000001</v>
      </c>
      <c r="C1047" s="2">
        <f>RSI!I1047</f>
        <v>85.990258318157018</v>
      </c>
      <c r="D1047" s="2">
        <f>MACD!E1047</f>
        <v>-0.29839136061930249</v>
      </c>
      <c r="E1047" s="2">
        <f>MACD!F1047</f>
        <v>-0.19874230157123066</v>
      </c>
      <c r="F1047" s="2">
        <f>'Moving Avg'!D1047</f>
        <v>3.6628999999999996</v>
      </c>
      <c r="G1047" s="2">
        <f>'Moving Avg'!F1047</f>
        <v>3.3092250000000001</v>
      </c>
      <c r="H1047" s="2">
        <f>'Moving Avg'!G1047</f>
        <v>3.1283580000000004</v>
      </c>
      <c r="I1047" s="2">
        <f>'Moving Avg'!H1047</f>
        <v>2.8428820000000012</v>
      </c>
      <c r="J1047" s="6" t="str">
        <f>OBV!F1047</f>
        <v>BULLISH</v>
      </c>
      <c r="K1047" s="6" t="str">
        <f>OBV!G1047</f>
        <v>STRONG</v>
      </c>
      <c r="L1047" s="6" t="str">
        <f>OBV!H1047</f>
        <v>CONFIRMED BULLISH</v>
      </c>
      <c r="M1047" s="8">
        <f t="shared" si="160"/>
        <v>0</v>
      </c>
      <c r="N1047" s="8">
        <f t="shared" si="161"/>
        <v>100</v>
      </c>
      <c r="O1047" s="8">
        <f t="shared" si="162"/>
        <v>50</v>
      </c>
      <c r="P1047" s="8">
        <f t="shared" si="163"/>
        <v>100</v>
      </c>
      <c r="Q1047" s="9">
        <f t="shared" si="164"/>
        <v>57.5</v>
      </c>
      <c r="R1047" s="9">
        <f t="shared" si="165"/>
        <v>62.5</v>
      </c>
      <c r="S1047" s="9">
        <f t="shared" si="166"/>
        <v>72.5</v>
      </c>
      <c r="T1047" s="9">
        <f t="shared" si="167"/>
        <v>62.5</v>
      </c>
      <c r="U1047" s="8">
        <f t="shared" si="168"/>
        <v>64.166666666666671</v>
      </c>
      <c r="V1047" s="8">
        <f t="shared" si="169"/>
        <v>63.75</v>
      </c>
    </row>
    <row r="1048" spans="1:22" ht="13.5" x14ac:dyDescent="0.25">
      <c r="A1048" s="3">
        <f>RSI!A1048</f>
        <v>43531</v>
      </c>
      <c r="B1048" s="2">
        <f>RSI!B1048</f>
        <v>4.1243999999999996</v>
      </c>
      <c r="C1048" s="2">
        <f>RSI!I1048</f>
        <v>89.107509262669154</v>
      </c>
      <c r="D1048" s="2">
        <f>MACD!E1048</f>
        <v>-0.31163647847343112</v>
      </c>
      <c r="E1048" s="2">
        <f>MACD!F1048</f>
        <v>-0.22132113695167077</v>
      </c>
      <c r="F1048" s="2">
        <f>'Moving Avg'!D1048</f>
        <v>3.7710399999999993</v>
      </c>
      <c r="G1048" s="2">
        <f>'Moving Avg'!F1048</f>
        <v>3.3661250000000003</v>
      </c>
      <c r="H1048" s="2">
        <f>'Moving Avg'!G1048</f>
        <v>3.1530040000000001</v>
      </c>
      <c r="I1048" s="2">
        <f>'Moving Avg'!H1048</f>
        <v>2.8517590000000013</v>
      </c>
      <c r="J1048" s="6" t="str">
        <f>OBV!F1048</f>
        <v>BULLISH</v>
      </c>
      <c r="K1048" s="6" t="str">
        <f>OBV!G1048</f>
        <v>STRONG</v>
      </c>
      <c r="L1048" s="6" t="str">
        <f>OBV!H1048</f>
        <v>CONFIRMED BULLISH</v>
      </c>
      <c r="M1048" s="8">
        <f t="shared" si="160"/>
        <v>0</v>
      </c>
      <c r="N1048" s="8">
        <f t="shared" si="161"/>
        <v>100</v>
      </c>
      <c r="O1048" s="8">
        <f t="shared" si="162"/>
        <v>50</v>
      </c>
      <c r="P1048" s="8">
        <f t="shared" si="163"/>
        <v>100</v>
      </c>
      <c r="Q1048" s="9">
        <f t="shared" si="164"/>
        <v>57.5</v>
      </c>
      <c r="R1048" s="9">
        <f t="shared" si="165"/>
        <v>62.5</v>
      </c>
      <c r="S1048" s="9">
        <f t="shared" si="166"/>
        <v>72.5</v>
      </c>
      <c r="T1048" s="9">
        <f t="shared" si="167"/>
        <v>62.5</v>
      </c>
      <c r="U1048" s="8">
        <f t="shared" si="168"/>
        <v>64.166666666666671</v>
      </c>
      <c r="V1048" s="8">
        <f t="shared" si="169"/>
        <v>63.75</v>
      </c>
    </row>
    <row r="1049" spans="1:22" ht="13.5" x14ac:dyDescent="0.25">
      <c r="A1049" s="3">
        <f>RSI!A1049</f>
        <v>43532</v>
      </c>
      <c r="B1049" s="2">
        <f>RSI!B1049</f>
        <v>4.1809000000000003</v>
      </c>
      <c r="C1049" s="2">
        <f>RSI!I1049</f>
        <v>89.722122331266405</v>
      </c>
      <c r="D1049" s="2">
        <f>MACD!E1049</f>
        <v>-0.30362924626827947</v>
      </c>
      <c r="E1049" s="2">
        <f>MACD!F1049</f>
        <v>-0.23778275881499253</v>
      </c>
      <c r="F1049" s="2">
        <f>'Moving Avg'!D1049</f>
        <v>3.9005400000000003</v>
      </c>
      <c r="G1049" s="2">
        <f>'Moving Avg'!F1049</f>
        <v>3.4242800000000004</v>
      </c>
      <c r="H1049" s="2">
        <f>'Moving Avg'!G1049</f>
        <v>3.179284</v>
      </c>
      <c r="I1049" s="2">
        <f>'Moving Avg'!H1049</f>
        <v>2.8605920000000009</v>
      </c>
      <c r="J1049" s="6" t="str">
        <f>OBV!F1049</f>
        <v>BULLISH</v>
      </c>
      <c r="K1049" s="6" t="str">
        <f>OBV!G1049</f>
        <v>STRONG</v>
      </c>
      <c r="L1049" s="6" t="str">
        <f>OBV!H1049</f>
        <v>CONFIRMED BULLISH</v>
      </c>
      <c r="M1049" s="8">
        <f t="shared" si="160"/>
        <v>0</v>
      </c>
      <c r="N1049" s="8">
        <f t="shared" si="161"/>
        <v>100</v>
      </c>
      <c r="O1049" s="8">
        <f t="shared" si="162"/>
        <v>50</v>
      </c>
      <c r="P1049" s="8">
        <f t="shared" si="163"/>
        <v>100</v>
      </c>
      <c r="Q1049" s="9">
        <f t="shared" si="164"/>
        <v>57.5</v>
      </c>
      <c r="R1049" s="9">
        <f t="shared" si="165"/>
        <v>62.5</v>
      </c>
      <c r="S1049" s="9">
        <f t="shared" si="166"/>
        <v>72.5</v>
      </c>
      <c r="T1049" s="9">
        <f t="shared" si="167"/>
        <v>62.5</v>
      </c>
      <c r="U1049" s="8">
        <f t="shared" si="168"/>
        <v>64.166666666666671</v>
      </c>
      <c r="V1049" s="8">
        <f t="shared" si="169"/>
        <v>63.75</v>
      </c>
    </row>
    <row r="1050" spans="1:22" ht="13.5" x14ac:dyDescent="0.25">
      <c r="A1050" s="3">
        <f>RSI!A1050</f>
        <v>43535</v>
      </c>
      <c r="B1050" s="2">
        <f>RSI!B1050</f>
        <v>4.1181000000000001</v>
      </c>
      <c r="C1050" s="2">
        <f>RSI!I1050</f>
        <v>84.045562023144242</v>
      </c>
      <c r="D1050" s="2">
        <f>MACD!E1050</f>
        <v>-0.28716113845776681</v>
      </c>
      <c r="E1050" s="2">
        <f>MACD!F1050</f>
        <v>-0.2476584347435474</v>
      </c>
      <c r="F1050" s="2">
        <f>'Moving Avg'!D1050</f>
        <v>3.9998800000000001</v>
      </c>
      <c r="G1050" s="2">
        <f>'Moving Avg'!F1050</f>
        <v>3.4792950000000005</v>
      </c>
      <c r="H1050" s="2">
        <f>'Moving Avg'!G1050</f>
        <v>3.2026719999999993</v>
      </c>
      <c r="I1050" s="2">
        <f>'Moving Avg'!H1050</f>
        <v>2.8685770000000006</v>
      </c>
      <c r="J1050" s="6" t="str">
        <f>OBV!F1050</f>
        <v>BULLISH</v>
      </c>
      <c r="K1050" s="6" t="str">
        <f>OBV!G1050</f>
        <v>STRONG</v>
      </c>
      <c r="L1050" s="6" t="str">
        <f>OBV!H1050</f>
        <v>CONFIRMED BULLISH</v>
      </c>
      <c r="M1050" s="8">
        <f t="shared" si="160"/>
        <v>0</v>
      </c>
      <c r="N1050" s="8">
        <f t="shared" si="161"/>
        <v>100</v>
      </c>
      <c r="O1050" s="8">
        <f t="shared" si="162"/>
        <v>50</v>
      </c>
      <c r="P1050" s="8">
        <f t="shared" si="163"/>
        <v>100</v>
      </c>
      <c r="Q1050" s="9">
        <f t="shared" si="164"/>
        <v>57.5</v>
      </c>
      <c r="R1050" s="9">
        <f t="shared" si="165"/>
        <v>62.5</v>
      </c>
      <c r="S1050" s="9">
        <f t="shared" si="166"/>
        <v>72.5</v>
      </c>
      <c r="T1050" s="9">
        <f t="shared" si="167"/>
        <v>62.5</v>
      </c>
      <c r="U1050" s="8">
        <f t="shared" si="168"/>
        <v>64.166666666666671</v>
      </c>
      <c r="V1050" s="8">
        <f t="shared" si="169"/>
        <v>63.75</v>
      </c>
    </row>
    <row r="1051" spans="1:22" ht="13.5" x14ac:dyDescent="0.25">
      <c r="A1051" s="3">
        <f>RSI!A1051</f>
        <v>43536</v>
      </c>
      <c r="B1051" s="2">
        <f>RSI!B1051</f>
        <v>4.0865999999999998</v>
      </c>
      <c r="C1051" s="2">
        <f>RSI!I1051</f>
        <v>81.268141503973339</v>
      </c>
      <c r="D1051" s="2">
        <f>MACD!E1051</f>
        <v>-0.27192246551838783</v>
      </c>
      <c r="E1051" s="2">
        <f>MACD!F1051</f>
        <v>-0.25251124089851551</v>
      </c>
      <c r="F1051" s="2">
        <f>'Moving Avg'!D1051</f>
        <v>4.0815999999999999</v>
      </c>
      <c r="G1051" s="2">
        <f>'Moving Avg'!F1051</f>
        <v>3.5327350000000011</v>
      </c>
      <c r="H1051" s="2">
        <f>'Moving Avg'!G1051</f>
        <v>3.2254299999999994</v>
      </c>
      <c r="I1051" s="2">
        <f>'Moving Avg'!H1051</f>
        <v>2.8763155000000005</v>
      </c>
      <c r="J1051" s="6" t="str">
        <f>OBV!F1051</f>
        <v>BULLISH</v>
      </c>
      <c r="K1051" s="6" t="str">
        <f>OBV!G1051</f>
        <v>STRONG</v>
      </c>
      <c r="L1051" s="6" t="str">
        <f>OBV!H1051</f>
        <v>CONFIRMED BULLISH</v>
      </c>
      <c r="M1051" s="8">
        <f t="shared" si="160"/>
        <v>0</v>
      </c>
      <c r="N1051" s="8">
        <f t="shared" si="161"/>
        <v>45</v>
      </c>
      <c r="O1051" s="8">
        <f t="shared" si="162"/>
        <v>50</v>
      </c>
      <c r="P1051" s="8">
        <f t="shared" si="163"/>
        <v>100</v>
      </c>
      <c r="Q1051" s="9">
        <f t="shared" si="164"/>
        <v>38.25</v>
      </c>
      <c r="R1051" s="9">
        <f t="shared" si="165"/>
        <v>51.5</v>
      </c>
      <c r="S1051" s="9">
        <f t="shared" si="166"/>
        <v>64.25</v>
      </c>
      <c r="T1051" s="9">
        <f t="shared" si="167"/>
        <v>48.75</v>
      </c>
      <c r="U1051" s="8">
        <f t="shared" si="168"/>
        <v>51.333333333333336</v>
      </c>
      <c r="V1051" s="8">
        <f t="shared" si="169"/>
        <v>50.6875</v>
      </c>
    </row>
    <row r="1052" spans="1:22" ht="13.5" x14ac:dyDescent="0.25">
      <c r="A1052" s="3">
        <f>RSI!A1052</f>
        <v>43537</v>
      </c>
      <c r="B1052" s="2">
        <f>RSI!B1052</f>
        <v>4.0237999999999996</v>
      </c>
      <c r="C1052" s="2">
        <f>RSI!I1052</f>
        <v>75.884065088278632</v>
      </c>
      <c r="D1052" s="2">
        <f>MACD!E1052</f>
        <v>-0.2578212549189498</v>
      </c>
      <c r="E1052" s="2">
        <f>MACD!F1052</f>
        <v>-0.25357324370260237</v>
      </c>
      <c r="F1052" s="2">
        <f>'Moving Avg'!D1052</f>
        <v>4.1067599999999995</v>
      </c>
      <c r="G1052" s="2">
        <f>'Moving Avg'!F1052</f>
        <v>3.5846049999999998</v>
      </c>
      <c r="H1052" s="2">
        <f>'Moving Avg'!G1052</f>
        <v>3.2470579999999982</v>
      </c>
      <c r="I1052" s="2">
        <f>'Moving Avg'!H1052</f>
        <v>2.8836810000000015</v>
      </c>
      <c r="J1052" s="6" t="str">
        <f>OBV!F1052</f>
        <v>BULLISH</v>
      </c>
      <c r="K1052" s="6" t="str">
        <f>OBV!G1052</f>
        <v>NEUTRAL</v>
      </c>
      <c r="L1052" s="6" t="str">
        <f>OBV!H1052</f>
        <v>CONFIRMED BULLISH</v>
      </c>
      <c r="M1052" s="8">
        <f t="shared" si="160"/>
        <v>0</v>
      </c>
      <c r="N1052" s="8">
        <f t="shared" si="161"/>
        <v>45</v>
      </c>
      <c r="O1052" s="8">
        <f t="shared" si="162"/>
        <v>50</v>
      </c>
      <c r="P1052" s="8">
        <f t="shared" si="163"/>
        <v>83.5</v>
      </c>
      <c r="Q1052" s="9">
        <f t="shared" si="164"/>
        <v>35.774999999999999</v>
      </c>
      <c r="R1052" s="9">
        <f t="shared" si="165"/>
        <v>47.375</v>
      </c>
      <c r="S1052" s="9">
        <f t="shared" si="166"/>
        <v>56.825000000000003</v>
      </c>
      <c r="T1052" s="9">
        <f t="shared" si="167"/>
        <v>44.625</v>
      </c>
      <c r="U1052" s="8">
        <f t="shared" si="168"/>
        <v>46.658333333333339</v>
      </c>
      <c r="V1052" s="8">
        <f t="shared" si="169"/>
        <v>46.150000000000006</v>
      </c>
    </row>
    <row r="1053" spans="1:22" ht="13.5" x14ac:dyDescent="0.25">
      <c r="A1053" s="3">
        <f>RSI!A1053</f>
        <v>43538</v>
      </c>
      <c r="B1053" s="2">
        <f>RSI!B1053</f>
        <v>4.0237999999999996</v>
      </c>
      <c r="C1053" s="2">
        <f>RSI!I1053</f>
        <v>75.884065088278632</v>
      </c>
      <c r="D1053" s="2">
        <f>MACD!E1053</f>
        <v>-0.25063117533341916</v>
      </c>
      <c r="E1053" s="2">
        <f>MACD!F1053</f>
        <v>-0.25298483002876576</v>
      </c>
      <c r="F1053" s="2">
        <f>'Moving Avg'!D1053</f>
        <v>4.0866400000000001</v>
      </c>
      <c r="G1053" s="2">
        <f>'Moving Avg'!F1053</f>
        <v>3.6367899999999991</v>
      </c>
      <c r="H1053" s="2">
        <f>'Moving Avg'!G1053</f>
        <v>3.2690639999999989</v>
      </c>
      <c r="I1053" s="2">
        <f>'Moving Avg'!H1053</f>
        <v>2.8913430000000018</v>
      </c>
      <c r="J1053" s="6" t="str">
        <f>OBV!F1053</f>
        <v>BEARISH</v>
      </c>
      <c r="K1053" s="6" t="str">
        <f>OBV!G1053</f>
        <v>WEAK</v>
      </c>
      <c r="L1053" s="6" t="str">
        <f>OBV!H1053</f>
        <v>CONFIRMED BEARISH</v>
      </c>
      <c r="M1053" s="8">
        <f t="shared" si="160"/>
        <v>0</v>
      </c>
      <c r="N1053" s="8">
        <f t="shared" si="161"/>
        <v>0</v>
      </c>
      <c r="O1053" s="8">
        <f t="shared" si="162"/>
        <v>50</v>
      </c>
      <c r="P1053" s="8">
        <f t="shared" si="163"/>
        <v>0</v>
      </c>
      <c r="Q1053" s="9">
        <f t="shared" si="164"/>
        <v>7.5</v>
      </c>
      <c r="R1053" s="9">
        <f t="shared" si="165"/>
        <v>17.5</v>
      </c>
      <c r="S1053" s="9">
        <f t="shared" si="166"/>
        <v>12.5</v>
      </c>
      <c r="T1053" s="9">
        <f t="shared" si="167"/>
        <v>12.5</v>
      </c>
      <c r="U1053" s="8">
        <f t="shared" si="168"/>
        <v>12.5</v>
      </c>
      <c r="V1053" s="8">
        <f t="shared" si="169"/>
        <v>12.5</v>
      </c>
    </row>
    <row r="1054" spans="1:22" ht="13.5" x14ac:dyDescent="0.25">
      <c r="A1054" s="3">
        <f>RSI!A1054</f>
        <v>43539</v>
      </c>
      <c r="B1054" s="2">
        <f>RSI!B1054</f>
        <v>3.9798</v>
      </c>
      <c r="C1054" s="2">
        <f>RSI!I1054</f>
        <v>72.007636033390483</v>
      </c>
      <c r="D1054" s="2">
        <f>MACD!E1054</f>
        <v>-0.25163631326118363</v>
      </c>
      <c r="E1054" s="2">
        <f>MACD!F1054</f>
        <v>-0.25271512667524937</v>
      </c>
      <c r="F1054" s="2">
        <f>'Moving Avg'!D1054</f>
        <v>4.0464199999999995</v>
      </c>
      <c r="G1054" s="2">
        <f>'Moving Avg'!F1054</f>
        <v>3.685204999999999</v>
      </c>
      <c r="H1054" s="2">
        <f>'Moving Avg'!G1054</f>
        <v>3.2886799999999994</v>
      </c>
      <c r="I1054" s="2">
        <f>'Moving Avg'!H1054</f>
        <v>2.8985180000000015</v>
      </c>
      <c r="J1054" s="6" t="str">
        <f>OBV!F1054</f>
        <v>BEARISH</v>
      </c>
      <c r="K1054" s="6" t="str">
        <f>OBV!G1054</f>
        <v>WEAK</v>
      </c>
      <c r="L1054" s="6" t="str">
        <f>OBV!H1054</f>
        <v>CONFIRMED BEARISH</v>
      </c>
      <c r="M1054" s="8">
        <f t="shared" si="160"/>
        <v>0</v>
      </c>
      <c r="N1054" s="8">
        <f t="shared" si="161"/>
        <v>0</v>
      </c>
      <c r="O1054" s="8">
        <f t="shared" si="162"/>
        <v>50</v>
      </c>
      <c r="P1054" s="8">
        <f t="shared" si="163"/>
        <v>0</v>
      </c>
      <c r="Q1054" s="9">
        <f t="shared" si="164"/>
        <v>7.5</v>
      </c>
      <c r="R1054" s="9">
        <f t="shared" si="165"/>
        <v>17.5</v>
      </c>
      <c r="S1054" s="9">
        <f t="shared" si="166"/>
        <v>12.5</v>
      </c>
      <c r="T1054" s="9">
        <f t="shared" si="167"/>
        <v>12.5</v>
      </c>
      <c r="U1054" s="8">
        <f t="shared" si="168"/>
        <v>12.5</v>
      </c>
      <c r="V1054" s="8">
        <f t="shared" si="169"/>
        <v>12.5</v>
      </c>
    </row>
    <row r="1055" spans="1:22" ht="13.5" x14ac:dyDescent="0.25">
      <c r="A1055" s="3">
        <f>RSI!A1055</f>
        <v>43542</v>
      </c>
      <c r="B1055" s="2">
        <f>RSI!B1055</f>
        <v>3.9735</v>
      </c>
      <c r="C1055" s="2">
        <f>RSI!I1055</f>
        <v>71.444873880428972</v>
      </c>
      <c r="D1055" s="2">
        <f>MACD!E1055</f>
        <v>-0.24063821547511655</v>
      </c>
      <c r="E1055" s="2">
        <f>MACD!F1055</f>
        <v>-0.25029974443522279</v>
      </c>
      <c r="F1055" s="2">
        <f>'Moving Avg'!D1055</f>
        <v>4.0175000000000001</v>
      </c>
      <c r="G1055" s="2">
        <f>'Moving Avg'!F1055</f>
        <v>3.7329899999999996</v>
      </c>
      <c r="H1055" s="2">
        <f>'Moving Avg'!G1055</f>
        <v>3.3071639999999998</v>
      </c>
      <c r="I1055" s="2">
        <f>'Moving Avg'!H1055</f>
        <v>2.9056910000000009</v>
      </c>
      <c r="J1055" s="6" t="str">
        <f>OBV!F1055</f>
        <v>BEARISH</v>
      </c>
      <c r="K1055" s="6" t="str">
        <f>OBV!G1055</f>
        <v>WEAK</v>
      </c>
      <c r="L1055" s="6" t="str">
        <f>OBV!H1055</f>
        <v>CONFIRMED BEARISH</v>
      </c>
      <c r="M1055" s="8">
        <f t="shared" si="160"/>
        <v>0</v>
      </c>
      <c r="N1055" s="8">
        <f t="shared" si="161"/>
        <v>0</v>
      </c>
      <c r="O1055" s="8">
        <f t="shared" si="162"/>
        <v>50</v>
      </c>
      <c r="P1055" s="8">
        <f t="shared" si="163"/>
        <v>0</v>
      </c>
      <c r="Q1055" s="9">
        <f t="shared" si="164"/>
        <v>7.5</v>
      </c>
      <c r="R1055" s="9">
        <f t="shared" si="165"/>
        <v>17.5</v>
      </c>
      <c r="S1055" s="9">
        <f t="shared" si="166"/>
        <v>12.5</v>
      </c>
      <c r="T1055" s="9">
        <f t="shared" si="167"/>
        <v>12.5</v>
      </c>
      <c r="U1055" s="8">
        <f t="shared" si="168"/>
        <v>12.5</v>
      </c>
      <c r="V1055" s="8">
        <f t="shared" si="169"/>
        <v>12.5</v>
      </c>
    </row>
    <row r="1056" spans="1:22" ht="13.5" x14ac:dyDescent="0.25">
      <c r="A1056" s="3">
        <f>RSI!A1056</f>
        <v>43543</v>
      </c>
      <c r="B1056" s="2">
        <f>RSI!B1056</f>
        <v>4.0175000000000001</v>
      </c>
      <c r="C1056" s="2">
        <f>RSI!I1056</f>
        <v>73.030207757801207</v>
      </c>
      <c r="D1056" s="2">
        <f>MACD!E1056</f>
        <v>-0.22784325891366652</v>
      </c>
      <c r="E1056" s="2">
        <f>MACD!F1056</f>
        <v>-0.24580844733091156</v>
      </c>
      <c r="F1056" s="2">
        <f>'Moving Avg'!D1056</f>
        <v>4.0036800000000001</v>
      </c>
      <c r="G1056" s="2">
        <f>'Moving Avg'!F1056</f>
        <v>3.7829750000000004</v>
      </c>
      <c r="H1056" s="2">
        <f>'Moving Avg'!G1056</f>
        <v>3.3265280000000002</v>
      </c>
      <c r="I1056" s="2">
        <f>'Moving Avg'!H1056</f>
        <v>2.9132620000000018</v>
      </c>
      <c r="J1056" s="6" t="str">
        <f>OBV!F1056</f>
        <v>BEARISH</v>
      </c>
      <c r="K1056" s="6" t="str">
        <f>OBV!G1056</f>
        <v>NEUTRAL</v>
      </c>
      <c r="L1056" s="6" t="str">
        <f>OBV!H1056</f>
        <v>CONFIRMED BEARISH</v>
      </c>
      <c r="M1056" s="8">
        <f t="shared" si="160"/>
        <v>0</v>
      </c>
      <c r="N1056" s="8">
        <f t="shared" si="161"/>
        <v>0</v>
      </c>
      <c r="O1056" s="8">
        <f t="shared" si="162"/>
        <v>50</v>
      </c>
      <c r="P1056" s="8">
        <f t="shared" si="163"/>
        <v>16.5</v>
      </c>
      <c r="Q1056" s="9">
        <f t="shared" si="164"/>
        <v>9.9749999999999996</v>
      </c>
      <c r="R1056" s="9">
        <f t="shared" si="165"/>
        <v>21.625</v>
      </c>
      <c r="S1056" s="9">
        <f t="shared" si="166"/>
        <v>19.925000000000001</v>
      </c>
      <c r="T1056" s="9">
        <f t="shared" si="167"/>
        <v>16.625</v>
      </c>
      <c r="U1056" s="8">
        <f t="shared" si="168"/>
        <v>17.175000000000001</v>
      </c>
      <c r="V1056" s="8">
        <f t="shared" si="169"/>
        <v>17.037500000000001</v>
      </c>
    </row>
    <row r="1057" spans="1:22" ht="13.5" x14ac:dyDescent="0.25">
      <c r="A1057" s="3">
        <f>RSI!A1057</f>
        <v>43545</v>
      </c>
      <c r="B1057" s="2">
        <f>RSI!B1057</f>
        <v>4.0803000000000003</v>
      </c>
      <c r="C1057" s="2">
        <f>RSI!I1057</f>
        <v>75.150726000693908</v>
      </c>
      <c r="D1057" s="2">
        <f>MACD!E1057</f>
        <v>-0.18989685979670545</v>
      </c>
      <c r="E1057" s="2">
        <f>MACD!F1057</f>
        <v>-0.23462612982407036</v>
      </c>
      <c r="F1057" s="2">
        <f>'Moving Avg'!D1057</f>
        <v>4.0149799999999995</v>
      </c>
      <c r="G1057" s="2">
        <f>'Moving Avg'!F1057</f>
        <v>3.8269849999999996</v>
      </c>
      <c r="H1057" s="2">
        <f>'Moving Avg'!G1057</f>
        <v>3.3466459999999993</v>
      </c>
      <c r="I1057" s="2">
        <f>'Moving Avg'!H1057</f>
        <v>2.921206500000002</v>
      </c>
      <c r="J1057" s="6" t="str">
        <f>OBV!F1057</f>
        <v>BULLISH</v>
      </c>
      <c r="K1057" s="6" t="str">
        <f>OBV!G1057</f>
        <v>NEUTRAL</v>
      </c>
      <c r="L1057" s="6" t="str">
        <f>OBV!H1057</f>
        <v>CONFIRMED BULLISH</v>
      </c>
      <c r="M1057" s="8">
        <f t="shared" si="160"/>
        <v>0</v>
      </c>
      <c r="N1057" s="8">
        <f t="shared" si="161"/>
        <v>0</v>
      </c>
      <c r="O1057" s="8">
        <f t="shared" si="162"/>
        <v>50</v>
      </c>
      <c r="P1057" s="8">
        <f t="shared" si="163"/>
        <v>83.5</v>
      </c>
      <c r="Q1057" s="9">
        <f t="shared" si="164"/>
        <v>20.024999999999999</v>
      </c>
      <c r="R1057" s="9">
        <f t="shared" si="165"/>
        <v>38.375</v>
      </c>
      <c r="S1057" s="9">
        <f t="shared" si="166"/>
        <v>50.075000000000003</v>
      </c>
      <c r="T1057" s="9">
        <f t="shared" si="167"/>
        <v>33.375</v>
      </c>
      <c r="U1057" s="8">
        <f t="shared" si="168"/>
        <v>36.158333333333331</v>
      </c>
      <c r="V1057" s="8">
        <f t="shared" si="169"/>
        <v>35.462499999999999</v>
      </c>
    </row>
    <row r="1058" spans="1:22" ht="13.5" x14ac:dyDescent="0.25">
      <c r="A1058" s="3">
        <f>RSI!A1058</f>
        <v>43546</v>
      </c>
      <c r="B1058" s="2">
        <f>RSI!B1058</f>
        <v>4.0865999999999998</v>
      </c>
      <c r="C1058" s="2">
        <f>RSI!I1058</f>
        <v>75.360026487207961</v>
      </c>
      <c r="D1058" s="2">
        <f>MACD!E1058</f>
        <v>-0.12571609855353971</v>
      </c>
      <c r="E1058" s="2">
        <f>MACD!F1058</f>
        <v>-0.21284412356996424</v>
      </c>
      <c r="F1058" s="2">
        <f>'Moving Avg'!D1058</f>
        <v>4.0275400000000001</v>
      </c>
      <c r="G1058" s="2">
        <f>'Moving Avg'!F1058</f>
        <v>3.8647049999999998</v>
      </c>
      <c r="H1058" s="2">
        <f>'Moving Avg'!G1058</f>
        <v>3.3667639999999994</v>
      </c>
      <c r="I1058" s="2">
        <f>'Moving Avg'!H1058</f>
        <v>2.9289750000000017</v>
      </c>
      <c r="J1058" s="6" t="str">
        <f>OBV!F1058</f>
        <v>BULLISH</v>
      </c>
      <c r="K1058" s="6" t="str">
        <f>OBV!G1058</f>
        <v>NEUTRAL</v>
      </c>
      <c r="L1058" s="6" t="str">
        <f>OBV!H1058</f>
        <v>CONFIRMED BULLISH</v>
      </c>
      <c r="M1058" s="8">
        <f t="shared" si="160"/>
        <v>0</v>
      </c>
      <c r="N1058" s="8">
        <f t="shared" si="161"/>
        <v>0</v>
      </c>
      <c r="O1058" s="8">
        <f t="shared" si="162"/>
        <v>50</v>
      </c>
      <c r="P1058" s="8">
        <f t="shared" si="163"/>
        <v>83.5</v>
      </c>
      <c r="Q1058" s="9">
        <f t="shared" si="164"/>
        <v>20.024999999999999</v>
      </c>
      <c r="R1058" s="9">
        <f t="shared" si="165"/>
        <v>38.375</v>
      </c>
      <c r="S1058" s="9">
        <f t="shared" si="166"/>
        <v>50.075000000000003</v>
      </c>
      <c r="T1058" s="9">
        <f t="shared" si="167"/>
        <v>33.375</v>
      </c>
      <c r="U1058" s="8">
        <f t="shared" si="168"/>
        <v>36.158333333333331</v>
      </c>
      <c r="V1058" s="8">
        <f t="shared" si="169"/>
        <v>35.462499999999999</v>
      </c>
    </row>
    <row r="1059" spans="1:22" ht="13.5" x14ac:dyDescent="0.25">
      <c r="A1059" s="3">
        <f>RSI!A1059</f>
        <v>43549</v>
      </c>
      <c r="B1059" s="2">
        <f>RSI!B1059</f>
        <v>4.0803000000000003</v>
      </c>
      <c r="C1059" s="2">
        <f>RSI!I1059</f>
        <v>74.682602361982788</v>
      </c>
      <c r="D1059" s="2">
        <f>MACD!E1059</f>
        <v>-6.4409620672956525E-2</v>
      </c>
      <c r="E1059" s="2">
        <f>MACD!F1059</f>
        <v>-0.1831572229905627</v>
      </c>
      <c r="F1059" s="2">
        <f>'Moving Avg'!D1059</f>
        <v>4.0476400000000003</v>
      </c>
      <c r="G1059" s="2">
        <f>'Moving Avg'!F1059</f>
        <v>3.892995</v>
      </c>
      <c r="H1059" s="2">
        <f>'Moving Avg'!G1059</f>
        <v>3.3873839999999995</v>
      </c>
      <c r="I1059" s="2">
        <f>'Moving Avg'!H1059</f>
        <v>2.9369195000000015</v>
      </c>
      <c r="J1059" s="6" t="str">
        <f>OBV!F1059</f>
        <v>BULLISH</v>
      </c>
      <c r="K1059" s="6" t="str">
        <f>OBV!G1059</f>
        <v>NEUTRAL</v>
      </c>
      <c r="L1059" s="6" t="str">
        <f>OBV!H1059</f>
        <v>CONFIRMED BULLISH</v>
      </c>
      <c r="M1059" s="8">
        <f t="shared" si="160"/>
        <v>0</v>
      </c>
      <c r="N1059" s="8">
        <f t="shared" si="161"/>
        <v>0</v>
      </c>
      <c r="O1059" s="8">
        <f t="shared" si="162"/>
        <v>50</v>
      </c>
      <c r="P1059" s="8">
        <f t="shared" si="163"/>
        <v>83.5</v>
      </c>
      <c r="Q1059" s="9">
        <f t="shared" si="164"/>
        <v>20.024999999999999</v>
      </c>
      <c r="R1059" s="9">
        <f t="shared" si="165"/>
        <v>38.375</v>
      </c>
      <c r="S1059" s="9">
        <f t="shared" si="166"/>
        <v>50.075000000000003</v>
      </c>
      <c r="T1059" s="9">
        <f t="shared" si="167"/>
        <v>33.375</v>
      </c>
      <c r="U1059" s="8">
        <f t="shared" si="168"/>
        <v>36.158333333333331</v>
      </c>
      <c r="V1059" s="8">
        <f t="shared" si="169"/>
        <v>35.462499999999999</v>
      </c>
    </row>
    <row r="1060" spans="1:22" ht="13.5" x14ac:dyDescent="0.25">
      <c r="A1060" s="3">
        <f>RSI!A1060</f>
        <v>43550</v>
      </c>
      <c r="B1060" s="2">
        <f>RSI!B1060</f>
        <v>4.1368999999999998</v>
      </c>
      <c r="C1060" s="2">
        <f>RSI!I1060</f>
        <v>76.708328956215666</v>
      </c>
      <c r="D1060" s="2">
        <f>MACD!E1060</f>
        <v>-2.8351159419816252E-2</v>
      </c>
      <c r="E1060" s="2">
        <f>MACD!F1060</f>
        <v>-0.15219601027641341</v>
      </c>
      <c r="F1060" s="2">
        <f>'Moving Avg'!D1060</f>
        <v>4.0803200000000004</v>
      </c>
      <c r="G1060" s="2">
        <f>'Moving Avg'!F1060</f>
        <v>3.9209699999999996</v>
      </c>
      <c r="H1060" s="2">
        <f>'Moving Avg'!G1060</f>
        <v>3.4101419999999996</v>
      </c>
      <c r="I1060" s="2">
        <f>'Moving Avg'!H1060</f>
        <v>2.9451470000000013</v>
      </c>
      <c r="J1060" s="6" t="str">
        <f>OBV!F1060</f>
        <v>BULLISH</v>
      </c>
      <c r="K1060" s="6" t="str">
        <f>OBV!G1060</f>
        <v>STRONG</v>
      </c>
      <c r="L1060" s="6" t="str">
        <f>OBV!H1060</f>
        <v>CONFIRMED BULLISH</v>
      </c>
      <c r="M1060" s="8">
        <f t="shared" si="160"/>
        <v>0</v>
      </c>
      <c r="N1060" s="8">
        <f t="shared" si="161"/>
        <v>0</v>
      </c>
      <c r="O1060" s="8">
        <f t="shared" si="162"/>
        <v>50</v>
      </c>
      <c r="P1060" s="8">
        <f t="shared" si="163"/>
        <v>100</v>
      </c>
      <c r="Q1060" s="9">
        <f t="shared" si="164"/>
        <v>22.5</v>
      </c>
      <c r="R1060" s="9">
        <f t="shared" si="165"/>
        <v>42.5</v>
      </c>
      <c r="S1060" s="9">
        <f t="shared" si="166"/>
        <v>57.5</v>
      </c>
      <c r="T1060" s="9">
        <f t="shared" si="167"/>
        <v>37.5</v>
      </c>
      <c r="U1060" s="8">
        <f t="shared" si="168"/>
        <v>40.833333333333336</v>
      </c>
      <c r="V1060" s="8">
        <f t="shared" si="169"/>
        <v>40</v>
      </c>
    </row>
    <row r="1061" spans="1:22" ht="13.5" x14ac:dyDescent="0.25">
      <c r="A1061" s="3">
        <f>RSI!A1061</f>
        <v>43551</v>
      </c>
      <c r="B1061" s="2">
        <f>RSI!B1061</f>
        <v>4.0803000000000003</v>
      </c>
      <c r="C1061" s="2">
        <f>RSI!I1061</f>
        <v>70.622889670054334</v>
      </c>
      <c r="D1061" s="2">
        <f>MACD!E1061</f>
        <v>-6.4494437054873899E-4</v>
      </c>
      <c r="E1061" s="2">
        <f>MACD!F1061</f>
        <v>-0.12188579709524049</v>
      </c>
      <c r="F1061" s="2">
        <f>'Moving Avg'!D1061</f>
        <v>4.0928800000000001</v>
      </c>
      <c r="G1061" s="2">
        <f>'Moving Avg'!F1061</f>
        <v>3.945174999999999</v>
      </c>
      <c r="H1061" s="2">
        <f>'Moving Avg'!G1061</f>
        <v>3.4330259999999995</v>
      </c>
      <c r="I1061" s="2">
        <f>'Moving Avg'!H1061</f>
        <v>2.9530915000000015</v>
      </c>
      <c r="J1061" s="6" t="str">
        <f>OBV!F1061</f>
        <v>BULLISH</v>
      </c>
      <c r="K1061" s="6" t="str">
        <f>OBV!G1061</f>
        <v>NEUTRAL</v>
      </c>
      <c r="L1061" s="6" t="str">
        <f>OBV!H1061</f>
        <v>CONFIRMED BULLISH</v>
      </c>
      <c r="M1061" s="8">
        <f t="shared" si="160"/>
        <v>0</v>
      </c>
      <c r="N1061" s="8">
        <f t="shared" si="161"/>
        <v>0</v>
      </c>
      <c r="O1061" s="8">
        <f t="shared" si="162"/>
        <v>50</v>
      </c>
      <c r="P1061" s="8">
        <f t="shared" si="163"/>
        <v>83.5</v>
      </c>
      <c r="Q1061" s="9">
        <f t="shared" si="164"/>
        <v>20.024999999999999</v>
      </c>
      <c r="R1061" s="9">
        <f t="shared" si="165"/>
        <v>38.375</v>
      </c>
      <c r="S1061" s="9">
        <f t="shared" si="166"/>
        <v>50.075000000000003</v>
      </c>
      <c r="T1061" s="9">
        <f t="shared" si="167"/>
        <v>33.375</v>
      </c>
      <c r="U1061" s="8">
        <f t="shared" si="168"/>
        <v>36.158333333333331</v>
      </c>
      <c r="V1061" s="8">
        <f t="shared" si="169"/>
        <v>35.462499999999999</v>
      </c>
    </row>
    <row r="1062" spans="1:22" ht="13.5" x14ac:dyDescent="0.25">
      <c r="A1062" s="3">
        <f>RSI!A1062</f>
        <v>43552</v>
      </c>
      <c r="B1062" s="2">
        <f>RSI!B1062</f>
        <v>4.0803000000000003</v>
      </c>
      <c r="C1062" s="2">
        <f>RSI!I1062</f>
        <v>70.622889670054334</v>
      </c>
      <c r="D1062" s="2">
        <f>MACD!E1062</f>
        <v>1.1479810375977006E-2</v>
      </c>
      <c r="E1062" s="2">
        <f>MACD!F1062</f>
        <v>-9.5212675600996985E-2</v>
      </c>
      <c r="F1062" s="2">
        <f>'Moving Avg'!D1062</f>
        <v>4.0928800000000001</v>
      </c>
      <c r="G1062" s="2">
        <f>'Moving Avg'!F1062</f>
        <v>3.9693799999999988</v>
      </c>
      <c r="H1062" s="2">
        <f>'Moving Avg'!G1062</f>
        <v>3.4559099999999989</v>
      </c>
      <c r="I1062" s="2">
        <f>'Moving Avg'!H1062</f>
        <v>2.9613030000000014</v>
      </c>
      <c r="J1062" s="6" t="str">
        <f>OBV!F1062</f>
        <v>BULLISH</v>
      </c>
      <c r="K1062" s="6" t="str">
        <f>OBV!G1062</f>
        <v>NEUTRAL</v>
      </c>
      <c r="L1062" s="6" t="str">
        <f>OBV!H1062</f>
        <v>NEUTRAL</v>
      </c>
      <c r="M1062" s="8">
        <f t="shared" si="160"/>
        <v>0</v>
      </c>
      <c r="N1062" s="8">
        <f t="shared" si="161"/>
        <v>0</v>
      </c>
      <c r="O1062" s="8">
        <f t="shared" si="162"/>
        <v>50</v>
      </c>
      <c r="P1062" s="8">
        <f t="shared" si="163"/>
        <v>49.5</v>
      </c>
      <c r="Q1062" s="9">
        <f t="shared" si="164"/>
        <v>14.925000000000001</v>
      </c>
      <c r="R1062" s="9">
        <f t="shared" si="165"/>
        <v>29.875</v>
      </c>
      <c r="S1062" s="9">
        <f t="shared" si="166"/>
        <v>34.775000000000006</v>
      </c>
      <c r="T1062" s="9">
        <f t="shared" si="167"/>
        <v>24.875</v>
      </c>
      <c r="U1062" s="8">
        <f t="shared" si="168"/>
        <v>26.525000000000002</v>
      </c>
      <c r="V1062" s="8">
        <f t="shared" si="169"/>
        <v>26.112500000000001</v>
      </c>
    </row>
    <row r="1063" spans="1:22" ht="13.5" x14ac:dyDescent="0.25">
      <c r="A1063" s="3">
        <f>RSI!A1063</f>
        <v>43553</v>
      </c>
      <c r="B1063" s="2">
        <f>RSI!B1063</f>
        <v>4.0552000000000001</v>
      </c>
      <c r="C1063" s="2">
        <f>RSI!I1063</f>
        <v>67.854331547803937</v>
      </c>
      <c r="D1063" s="2">
        <f>MACD!E1063</f>
        <v>2.206382266597906E-2</v>
      </c>
      <c r="E1063" s="2">
        <f>MACD!F1063</f>
        <v>-7.1757375947601787E-2</v>
      </c>
      <c r="F1063" s="2">
        <f>'Moving Avg'!D1063</f>
        <v>4.0865999999999998</v>
      </c>
      <c r="G1063" s="2">
        <f>'Moving Avg'!F1063</f>
        <v>3.9929549999999994</v>
      </c>
      <c r="H1063" s="2">
        <f>'Moving Avg'!G1063</f>
        <v>3.4782919999999997</v>
      </c>
      <c r="I1063" s="2">
        <f>'Moving Avg'!H1063</f>
        <v>2.9693295000000011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  <c r="M1063" s="8">
        <f t="shared" si="160"/>
        <v>25</v>
      </c>
      <c r="N1063" s="8">
        <f t="shared" si="161"/>
        <v>0</v>
      </c>
      <c r="O1063" s="8">
        <f t="shared" si="162"/>
        <v>50</v>
      </c>
      <c r="P1063" s="8">
        <f t="shared" si="163"/>
        <v>16.5</v>
      </c>
      <c r="Q1063" s="9">
        <f t="shared" si="164"/>
        <v>18.725000000000001</v>
      </c>
      <c r="R1063" s="9">
        <f t="shared" si="165"/>
        <v>26.625</v>
      </c>
      <c r="S1063" s="9">
        <f t="shared" si="166"/>
        <v>23.675000000000001</v>
      </c>
      <c r="T1063" s="9">
        <f t="shared" si="167"/>
        <v>22.875</v>
      </c>
      <c r="U1063" s="8">
        <f t="shared" si="168"/>
        <v>23.008333333333336</v>
      </c>
      <c r="V1063" s="8">
        <f t="shared" si="169"/>
        <v>22.975000000000001</v>
      </c>
    </row>
    <row r="1064" spans="1:22" ht="13.5" x14ac:dyDescent="0.25">
      <c r="A1064" s="3">
        <f>RSI!A1064</f>
        <v>43556</v>
      </c>
      <c r="B1064" s="2">
        <f>RSI!B1064</f>
        <v>4.0362999999999998</v>
      </c>
      <c r="C1064" s="2">
        <f>RSI!I1064</f>
        <v>65.763748205033536</v>
      </c>
      <c r="D1064" s="2">
        <f>MACD!E1064</f>
        <v>2.437763488559952E-2</v>
      </c>
      <c r="E1064" s="2">
        <f>MACD!F1064</f>
        <v>-5.253037378096153E-2</v>
      </c>
      <c r="F1064" s="2">
        <f>'Moving Avg'!D1064</f>
        <v>4.0777999999999999</v>
      </c>
      <c r="G1064" s="2">
        <f>'Moving Avg'!F1064</f>
        <v>4.0180999999999987</v>
      </c>
      <c r="H1064" s="2">
        <f>'Moving Avg'!G1064</f>
        <v>3.4981579999999997</v>
      </c>
      <c r="I1064" s="2">
        <f>'Moving Avg'!H1064</f>
        <v>2.9771135000000015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  <c r="M1064" s="8">
        <f t="shared" si="160"/>
        <v>25</v>
      </c>
      <c r="N1064" s="8">
        <f t="shared" si="161"/>
        <v>0</v>
      </c>
      <c r="O1064" s="8">
        <f t="shared" si="162"/>
        <v>50</v>
      </c>
      <c r="P1064" s="8">
        <f t="shared" si="163"/>
        <v>16.5</v>
      </c>
      <c r="Q1064" s="9">
        <f t="shared" si="164"/>
        <v>18.725000000000001</v>
      </c>
      <c r="R1064" s="9">
        <f t="shared" si="165"/>
        <v>26.625</v>
      </c>
      <c r="S1064" s="9">
        <f t="shared" si="166"/>
        <v>23.675000000000001</v>
      </c>
      <c r="T1064" s="9">
        <f t="shared" si="167"/>
        <v>22.875</v>
      </c>
      <c r="U1064" s="8">
        <f t="shared" si="168"/>
        <v>23.008333333333336</v>
      </c>
      <c r="V1064" s="8">
        <f t="shared" si="169"/>
        <v>22.975000000000001</v>
      </c>
    </row>
    <row r="1065" spans="1:22" ht="13.5" x14ac:dyDescent="0.25">
      <c r="A1065" s="3">
        <f>RSI!A1065</f>
        <v>43557</v>
      </c>
      <c r="B1065" s="2">
        <f>RSI!B1065</f>
        <v>4.0362999999999998</v>
      </c>
      <c r="C1065" s="2">
        <f>RSI!I1065</f>
        <v>65.763748205033536</v>
      </c>
      <c r="D1065" s="2">
        <f>MACD!E1065</f>
        <v>2.4299537509113289E-2</v>
      </c>
      <c r="E1065" s="2">
        <f>MACD!F1065</f>
        <v>-3.7164391522946573E-2</v>
      </c>
      <c r="F1065" s="2">
        <f>'Moving Avg'!D1065</f>
        <v>4.0576800000000004</v>
      </c>
      <c r="G1065" s="2">
        <f>'Moving Avg'!F1065</f>
        <v>4.0388449999999994</v>
      </c>
      <c r="H1065" s="2">
        <f>'Moving Avg'!G1065</f>
        <v>3.5170179999999998</v>
      </c>
      <c r="I1065" s="2">
        <f>'Moving Avg'!H1065</f>
        <v>2.9848975000000011</v>
      </c>
      <c r="J1065" s="6" t="str">
        <f>OBV!F1065</f>
        <v>BEARISH</v>
      </c>
      <c r="K1065" s="6" t="str">
        <f>OBV!G1065</f>
        <v>WEAK</v>
      </c>
      <c r="L1065" s="6" t="str">
        <f>OBV!H1065</f>
        <v>CONFIRMED BEARISH</v>
      </c>
      <c r="M1065" s="8">
        <f t="shared" si="160"/>
        <v>25</v>
      </c>
      <c r="N1065" s="8">
        <f t="shared" si="161"/>
        <v>0</v>
      </c>
      <c r="O1065" s="8">
        <f t="shared" si="162"/>
        <v>50</v>
      </c>
      <c r="P1065" s="8">
        <f t="shared" si="163"/>
        <v>0</v>
      </c>
      <c r="Q1065" s="9">
        <f t="shared" si="164"/>
        <v>16.25</v>
      </c>
      <c r="R1065" s="9">
        <f t="shared" si="165"/>
        <v>22.5</v>
      </c>
      <c r="S1065" s="9">
        <f t="shared" si="166"/>
        <v>16.25</v>
      </c>
      <c r="T1065" s="9">
        <f t="shared" si="167"/>
        <v>18.75</v>
      </c>
      <c r="U1065" s="8">
        <f t="shared" si="168"/>
        <v>18.333333333333332</v>
      </c>
      <c r="V1065" s="8">
        <f t="shared" si="169"/>
        <v>18.4375</v>
      </c>
    </row>
    <row r="1066" spans="1:22" ht="13.5" x14ac:dyDescent="0.25">
      <c r="A1066" s="3">
        <f>RSI!A1066</f>
        <v>43558</v>
      </c>
      <c r="B1066" s="2">
        <f>RSI!B1066</f>
        <v>4.1243999999999996</v>
      </c>
      <c r="C1066" s="2">
        <f>RSI!I1066</f>
        <v>70.651983811683152</v>
      </c>
      <c r="D1066" s="2">
        <f>MACD!E1066</f>
        <v>2.3489067627146643E-2</v>
      </c>
      <c r="E1066" s="2">
        <f>MACD!F1066</f>
        <v>-2.503369969292793E-2</v>
      </c>
      <c r="F1066" s="2">
        <f>'Moving Avg'!D1066</f>
        <v>4.0665000000000004</v>
      </c>
      <c r="G1066" s="2">
        <f>'Moving Avg'!F1066</f>
        <v>4.061164999999999</v>
      </c>
      <c r="H1066" s="2">
        <f>'Moving Avg'!G1066</f>
        <v>3.5376400000000001</v>
      </c>
      <c r="I1066" s="2">
        <f>'Moving Avg'!H1066</f>
        <v>2.9931220000000014</v>
      </c>
      <c r="J1066" s="6" t="str">
        <f>OBV!F1066</f>
        <v>BULLISH</v>
      </c>
      <c r="K1066" s="6" t="str">
        <f>OBV!G1066</f>
        <v>STRONG</v>
      </c>
      <c r="L1066" s="6" t="str">
        <f>OBV!H1066</f>
        <v>CONFIRMED BULLISH</v>
      </c>
      <c r="M1066" s="8">
        <f t="shared" si="160"/>
        <v>0</v>
      </c>
      <c r="N1066" s="8">
        <f t="shared" si="161"/>
        <v>0</v>
      </c>
      <c r="O1066" s="8">
        <f t="shared" si="162"/>
        <v>50</v>
      </c>
      <c r="P1066" s="8">
        <f t="shared" si="163"/>
        <v>100</v>
      </c>
      <c r="Q1066" s="9">
        <f t="shared" si="164"/>
        <v>22.5</v>
      </c>
      <c r="R1066" s="9">
        <f t="shared" si="165"/>
        <v>42.5</v>
      </c>
      <c r="S1066" s="9">
        <f t="shared" si="166"/>
        <v>57.5</v>
      </c>
      <c r="T1066" s="9">
        <f t="shared" si="167"/>
        <v>37.5</v>
      </c>
      <c r="U1066" s="8">
        <f t="shared" si="168"/>
        <v>40.833333333333336</v>
      </c>
      <c r="V1066" s="8">
        <f t="shared" si="169"/>
        <v>40</v>
      </c>
    </row>
    <row r="1067" spans="1:22" ht="13.5" x14ac:dyDescent="0.25">
      <c r="A1067" s="3">
        <f>RSI!A1067</f>
        <v>43559</v>
      </c>
      <c r="B1067" s="2">
        <f>RSI!B1067</f>
        <v>4.1368999999999998</v>
      </c>
      <c r="C1067" s="2">
        <f>RSI!I1067</f>
        <v>71.278584046050781</v>
      </c>
      <c r="D1067" s="2">
        <f>MACD!E1067</f>
        <v>3.0103781336408009E-2</v>
      </c>
      <c r="E1067" s="2">
        <f>MACD!F1067</f>
        <v>-1.4006203487060744E-2</v>
      </c>
      <c r="F1067" s="2">
        <f>'Moving Avg'!D1067</f>
        <v>4.0778200000000009</v>
      </c>
      <c r="G1067" s="2">
        <f>'Moving Avg'!F1067</f>
        <v>4.0731099999999989</v>
      </c>
      <c r="H1067" s="2">
        <f>'Moving Avg'!G1067</f>
        <v>3.5587639999999992</v>
      </c>
      <c r="I1067" s="2">
        <f>'Moving Avg'!H1067</f>
        <v>3.0013495000000012</v>
      </c>
      <c r="J1067" s="6" t="str">
        <f>OBV!F1067</f>
        <v>BULLISH</v>
      </c>
      <c r="K1067" s="6" t="str">
        <f>OBV!G1067</f>
        <v>STRONG</v>
      </c>
      <c r="L1067" s="6" t="str">
        <f>OBV!H1067</f>
        <v>CONFIRMED BULLISH</v>
      </c>
      <c r="M1067" s="8">
        <f t="shared" si="160"/>
        <v>0</v>
      </c>
      <c r="N1067" s="8">
        <f t="shared" si="161"/>
        <v>0</v>
      </c>
      <c r="O1067" s="8">
        <f t="shared" si="162"/>
        <v>50</v>
      </c>
      <c r="P1067" s="8">
        <f t="shared" si="163"/>
        <v>100</v>
      </c>
      <c r="Q1067" s="9">
        <f t="shared" si="164"/>
        <v>22.5</v>
      </c>
      <c r="R1067" s="9">
        <f t="shared" si="165"/>
        <v>42.5</v>
      </c>
      <c r="S1067" s="9">
        <f t="shared" si="166"/>
        <v>57.5</v>
      </c>
      <c r="T1067" s="9">
        <f t="shared" si="167"/>
        <v>37.5</v>
      </c>
      <c r="U1067" s="8">
        <f t="shared" si="168"/>
        <v>40.833333333333336</v>
      </c>
      <c r="V1067" s="8">
        <f t="shared" si="169"/>
        <v>40</v>
      </c>
    </row>
    <row r="1068" spans="1:22" ht="13.5" x14ac:dyDescent="0.25">
      <c r="A1068" s="3">
        <f>RSI!A1068</f>
        <v>43560</v>
      </c>
      <c r="B1068" s="2">
        <f>RSI!B1068</f>
        <v>4.1117999999999997</v>
      </c>
      <c r="C1068" s="2">
        <f>RSI!I1068</f>
        <v>68.132886362543502</v>
      </c>
      <c r="D1068" s="2">
        <f>MACD!E1068</f>
        <v>3.7126662090542162E-2</v>
      </c>
      <c r="E1068" s="2">
        <f>MACD!F1068</f>
        <v>-3.7796303715401623E-3</v>
      </c>
      <c r="F1068" s="2">
        <f>'Moving Avg'!D1068</f>
        <v>4.0891399999999996</v>
      </c>
      <c r="G1068" s="2">
        <f>'Moving Avg'!F1068</f>
        <v>4.0724799999999997</v>
      </c>
      <c r="H1068" s="2">
        <f>'Moving Avg'!G1068</f>
        <v>3.5805179999999996</v>
      </c>
      <c r="I1068" s="2">
        <f>'Moving Avg'!H1068</f>
        <v>3.0094515000000013</v>
      </c>
      <c r="J1068" s="6" t="str">
        <f>OBV!F1068</f>
        <v>BULLISH</v>
      </c>
      <c r="K1068" s="6" t="str">
        <f>OBV!G1068</f>
        <v>STRONG</v>
      </c>
      <c r="L1068" s="6" t="str">
        <f>OBV!H1068</f>
        <v>CONFIRMED BULLISH</v>
      </c>
      <c r="M1068" s="8">
        <f t="shared" si="160"/>
        <v>25</v>
      </c>
      <c r="N1068" s="8">
        <f t="shared" si="161"/>
        <v>0</v>
      </c>
      <c r="O1068" s="8">
        <f t="shared" si="162"/>
        <v>50</v>
      </c>
      <c r="P1068" s="8">
        <f t="shared" si="163"/>
        <v>100</v>
      </c>
      <c r="Q1068" s="9">
        <f t="shared" si="164"/>
        <v>31.25</v>
      </c>
      <c r="R1068" s="9">
        <f t="shared" si="165"/>
        <v>47.5</v>
      </c>
      <c r="S1068" s="9">
        <f t="shared" si="166"/>
        <v>61.25</v>
      </c>
      <c r="T1068" s="9">
        <f t="shared" si="167"/>
        <v>43.75</v>
      </c>
      <c r="U1068" s="8">
        <f t="shared" si="168"/>
        <v>46.666666666666664</v>
      </c>
      <c r="V1068" s="8">
        <f t="shared" si="169"/>
        <v>45.9375</v>
      </c>
    </row>
    <row r="1069" spans="1:22" ht="13.5" x14ac:dyDescent="0.25">
      <c r="A1069" s="3">
        <f>RSI!A1069</f>
        <v>43563</v>
      </c>
      <c r="B1069" s="2">
        <f>RSI!B1069</f>
        <v>4.2061000000000002</v>
      </c>
      <c r="C1069" s="2">
        <f>RSI!I1069</f>
        <v>72.960940722170392</v>
      </c>
      <c r="D1069" s="2">
        <f>MACD!E1069</f>
        <v>3.3964227785769463E-2</v>
      </c>
      <c r="E1069" s="2">
        <f>MACD!F1069</f>
        <v>3.7691412599217631E-3</v>
      </c>
      <c r="F1069" s="2">
        <f>'Moving Avg'!D1069</f>
        <v>4.1230999999999991</v>
      </c>
      <c r="G1069" s="2">
        <f>'Moving Avg'!F1069</f>
        <v>4.0737399999999999</v>
      </c>
      <c r="H1069" s="2">
        <f>'Moving Avg'!G1069</f>
        <v>3.6037799999999991</v>
      </c>
      <c r="I1069" s="2">
        <f>'Moving Avg'!H1069</f>
        <v>3.0179655000000007</v>
      </c>
      <c r="J1069" s="6" t="str">
        <f>OBV!F1069</f>
        <v>BULLISH</v>
      </c>
      <c r="K1069" s="6" t="str">
        <f>OBV!G1069</f>
        <v>STRONG</v>
      </c>
      <c r="L1069" s="6" t="str">
        <f>OBV!H1069</f>
        <v>CONFIRMED BULLISH</v>
      </c>
      <c r="M1069" s="8">
        <f t="shared" si="160"/>
        <v>0</v>
      </c>
      <c r="N1069" s="8">
        <f t="shared" si="161"/>
        <v>0</v>
      </c>
      <c r="O1069" s="8">
        <f t="shared" si="162"/>
        <v>50</v>
      </c>
      <c r="P1069" s="8">
        <f t="shared" si="163"/>
        <v>100</v>
      </c>
      <c r="Q1069" s="9">
        <f t="shared" si="164"/>
        <v>22.5</v>
      </c>
      <c r="R1069" s="9">
        <f t="shared" si="165"/>
        <v>42.5</v>
      </c>
      <c r="S1069" s="9">
        <f t="shared" si="166"/>
        <v>57.5</v>
      </c>
      <c r="T1069" s="9">
        <f t="shared" si="167"/>
        <v>37.5</v>
      </c>
      <c r="U1069" s="8">
        <f t="shared" si="168"/>
        <v>40.833333333333336</v>
      </c>
      <c r="V1069" s="8">
        <f t="shared" si="169"/>
        <v>40</v>
      </c>
    </row>
    <row r="1070" spans="1:22" ht="13.5" x14ac:dyDescent="0.25">
      <c r="A1070" s="3">
        <f>RSI!A1070</f>
        <v>43565</v>
      </c>
      <c r="B1070" s="2">
        <f>RSI!B1070</f>
        <v>4.1746999999999996</v>
      </c>
      <c r="C1070" s="2">
        <f>RSI!I1070</f>
        <v>69.201300254516283</v>
      </c>
      <c r="D1070" s="2">
        <f>MACD!E1070</f>
        <v>4.0699480364243978E-2</v>
      </c>
      <c r="E1070" s="2">
        <f>MACD!F1070</f>
        <v>1.1155209080786207E-2</v>
      </c>
      <c r="F1070" s="2">
        <f>'Moving Avg'!D1070</f>
        <v>4.1507799999999992</v>
      </c>
      <c r="G1070" s="2">
        <f>'Moving Avg'!F1070</f>
        <v>4.0765699999999994</v>
      </c>
      <c r="H1070" s="2">
        <f>'Moving Avg'!G1070</f>
        <v>3.6264139999999991</v>
      </c>
      <c r="I1070" s="2">
        <f>'Moving Avg'!H1070</f>
        <v>3.0262930000000012</v>
      </c>
      <c r="J1070" s="6" t="str">
        <f>OBV!F1070</f>
        <v>BULLISH</v>
      </c>
      <c r="K1070" s="6" t="str">
        <f>OBV!G1070</f>
        <v>STRONG</v>
      </c>
      <c r="L1070" s="6" t="str">
        <f>OBV!H1070</f>
        <v>CONFIRMED BULLISH</v>
      </c>
      <c r="M1070" s="8">
        <f t="shared" si="160"/>
        <v>25</v>
      </c>
      <c r="N1070" s="8">
        <f t="shared" si="161"/>
        <v>0</v>
      </c>
      <c r="O1070" s="8">
        <f t="shared" si="162"/>
        <v>50</v>
      </c>
      <c r="P1070" s="8">
        <f t="shared" si="163"/>
        <v>100</v>
      </c>
      <c r="Q1070" s="9">
        <f t="shared" si="164"/>
        <v>31.25</v>
      </c>
      <c r="R1070" s="9">
        <f t="shared" si="165"/>
        <v>47.5</v>
      </c>
      <c r="S1070" s="9">
        <f t="shared" si="166"/>
        <v>61.25</v>
      </c>
      <c r="T1070" s="9">
        <f t="shared" si="167"/>
        <v>43.75</v>
      </c>
      <c r="U1070" s="8">
        <f t="shared" si="168"/>
        <v>46.666666666666664</v>
      </c>
      <c r="V1070" s="8">
        <f t="shared" si="169"/>
        <v>45.9375</v>
      </c>
    </row>
    <row r="1071" spans="1:22" ht="13.5" x14ac:dyDescent="0.25">
      <c r="A1071" s="3">
        <f>RSI!A1071</f>
        <v>43566</v>
      </c>
      <c r="B1071" s="2">
        <f>RSI!B1071</f>
        <v>4.1746999999999996</v>
      </c>
      <c r="C1071" s="2">
        <f>RSI!I1071</f>
        <v>69.201300254516283</v>
      </c>
      <c r="D1071" s="2">
        <f>MACD!E1071</f>
        <v>3.6374114374567501E-2</v>
      </c>
      <c r="E1071" s="2">
        <f>MACD!F1071</f>
        <v>1.6198990139542468E-2</v>
      </c>
      <c r="F1071" s="2">
        <f>'Moving Avg'!D1071</f>
        <v>4.1608400000000003</v>
      </c>
      <c r="G1071" s="2">
        <f>'Moving Avg'!F1071</f>
        <v>4.0809750000000005</v>
      </c>
      <c r="H1071" s="2">
        <f>'Moving Avg'!G1071</f>
        <v>3.648293999999999</v>
      </c>
      <c r="I1071" s="2">
        <f>'Moving Avg'!H1071</f>
        <v>3.0347095000000013</v>
      </c>
      <c r="J1071" s="6" t="str">
        <f>OBV!F1071</f>
        <v>BEARISH</v>
      </c>
      <c r="K1071" s="6" t="str">
        <f>OBV!G1071</f>
        <v>NEUTRAL</v>
      </c>
      <c r="L1071" s="6" t="str">
        <f>OBV!H1071</f>
        <v>BEARISH DIVERGENCE</v>
      </c>
      <c r="M1071" s="8">
        <f t="shared" si="160"/>
        <v>25</v>
      </c>
      <c r="N1071" s="8">
        <f t="shared" si="161"/>
        <v>0</v>
      </c>
      <c r="O1071" s="8">
        <f t="shared" si="162"/>
        <v>50</v>
      </c>
      <c r="P1071" s="8">
        <f t="shared" si="163"/>
        <v>16.5</v>
      </c>
      <c r="Q1071" s="9">
        <f t="shared" si="164"/>
        <v>18.725000000000001</v>
      </c>
      <c r="R1071" s="9">
        <f t="shared" si="165"/>
        <v>26.625</v>
      </c>
      <c r="S1071" s="9">
        <f t="shared" si="166"/>
        <v>23.675000000000001</v>
      </c>
      <c r="T1071" s="9">
        <f t="shared" si="167"/>
        <v>22.875</v>
      </c>
      <c r="U1071" s="8">
        <f t="shared" si="168"/>
        <v>23.008333333333336</v>
      </c>
      <c r="V1071" s="8">
        <f t="shared" si="169"/>
        <v>22.975000000000001</v>
      </c>
    </row>
    <row r="1072" spans="1:22" ht="13.5" x14ac:dyDescent="0.25">
      <c r="A1072" s="3">
        <f>RSI!A1072</f>
        <v>43567</v>
      </c>
      <c r="B1072" s="2">
        <f>RSI!B1072</f>
        <v>4.1306000000000003</v>
      </c>
      <c r="C1072" s="2">
        <f>RSI!I1072</f>
        <v>63.842767341785674</v>
      </c>
      <c r="D1072" s="2">
        <f>MACD!E1072</f>
        <v>3.4761658235936466E-2</v>
      </c>
      <c r="E1072" s="2">
        <f>MACD!F1072</f>
        <v>1.9911523758821267E-2</v>
      </c>
      <c r="F1072" s="2">
        <f>'Moving Avg'!D1072</f>
        <v>4.1595800000000001</v>
      </c>
      <c r="G1072" s="2">
        <f>'Moving Avg'!F1072</f>
        <v>4.0863150000000008</v>
      </c>
      <c r="H1072" s="2">
        <f>'Moving Avg'!G1072</f>
        <v>3.6700459999999993</v>
      </c>
      <c r="I1072" s="2">
        <f>'Moving Avg'!H1072</f>
        <v>3.0429055000000012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25</v>
      </c>
      <c r="N1072" s="8">
        <f t="shared" si="161"/>
        <v>0</v>
      </c>
      <c r="O1072" s="8">
        <f t="shared" si="162"/>
        <v>50</v>
      </c>
      <c r="P1072" s="8">
        <f t="shared" si="163"/>
        <v>16.5</v>
      </c>
      <c r="Q1072" s="9">
        <f t="shared" si="164"/>
        <v>18.725000000000001</v>
      </c>
      <c r="R1072" s="9">
        <f t="shared" si="165"/>
        <v>26.625</v>
      </c>
      <c r="S1072" s="9">
        <f t="shared" si="166"/>
        <v>23.675000000000001</v>
      </c>
      <c r="T1072" s="9">
        <f t="shared" si="167"/>
        <v>22.875</v>
      </c>
      <c r="U1072" s="8">
        <f t="shared" si="168"/>
        <v>23.008333333333336</v>
      </c>
      <c r="V1072" s="8">
        <f t="shared" si="169"/>
        <v>22.975000000000001</v>
      </c>
    </row>
    <row r="1073" spans="1:22" ht="13.5" x14ac:dyDescent="0.25">
      <c r="A1073" s="3">
        <f>RSI!A1073</f>
        <v>43570</v>
      </c>
      <c r="B1073" s="2">
        <f>RSI!B1073</f>
        <v>4.1181000000000001</v>
      </c>
      <c r="C1073" s="2">
        <f>RSI!I1073</f>
        <v>62.368576905485838</v>
      </c>
      <c r="D1073" s="2">
        <f>MACD!E1073</f>
        <v>2.959336173716931E-2</v>
      </c>
      <c r="E1073" s="2">
        <f>MACD!F1073</f>
        <v>2.1847891354490875E-2</v>
      </c>
      <c r="F1073" s="2">
        <f>'Moving Avg'!D1073</f>
        <v>4.1608400000000003</v>
      </c>
      <c r="G1073" s="2">
        <f>'Moving Avg'!F1073</f>
        <v>4.0910299999999999</v>
      </c>
      <c r="H1073" s="2">
        <f>'Moving Avg'!G1073</f>
        <v>3.6915479999999992</v>
      </c>
      <c r="I1073" s="2">
        <f>'Moving Avg'!H1073</f>
        <v>3.0510390000000012</v>
      </c>
      <c r="J1073" s="6" t="str">
        <f>OBV!F1073</f>
        <v>BEARISH</v>
      </c>
      <c r="K1073" s="6" t="str">
        <f>OBV!G1073</f>
        <v>NEUTRAL</v>
      </c>
      <c r="L1073" s="6" t="str">
        <f>OBV!H1073</f>
        <v>BEARISH DIVERGENCE</v>
      </c>
      <c r="M1073" s="8">
        <f t="shared" si="160"/>
        <v>25</v>
      </c>
      <c r="N1073" s="8">
        <f t="shared" si="161"/>
        <v>0</v>
      </c>
      <c r="O1073" s="8">
        <f t="shared" si="162"/>
        <v>50</v>
      </c>
      <c r="P1073" s="8">
        <f t="shared" si="163"/>
        <v>16.5</v>
      </c>
      <c r="Q1073" s="9">
        <f t="shared" si="164"/>
        <v>18.725000000000001</v>
      </c>
      <c r="R1073" s="9">
        <f t="shared" si="165"/>
        <v>26.625</v>
      </c>
      <c r="S1073" s="9">
        <f t="shared" si="166"/>
        <v>23.675000000000001</v>
      </c>
      <c r="T1073" s="9">
        <f t="shared" si="167"/>
        <v>22.875</v>
      </c>
      <c r="U1073" s="8">
        <f t="shared" si="168"/>
        <v>23.008333333333336</v>
      </c>
      <c r="V1073" s="8">
        <f t="shared" si="169"/>
        <v>22.975000000000001</v>
      </c>
    </row>
    <row r="1074" spans="1:22" ht="13.5" x14ac:dyDescent="0.25">
      <c r="A1074" s="3">
        <f>RSI!A1074</f>
        <v>43571</v>
      </c>
      <c r="B1074" s="2">
        <f>RSI!B1074</f>
        <v>4.0991999999999997</v>
      </c>
      <c r="C1074" s="2">
        <f>RSI!I1074</f>
        <v>60.108544972835951</v>
      </c>
      <c r="D1074" s="2">
        <f>MACD!E1074</f>
        <v>2.2982378876458043E-2</v>
      </c>
      <c r="E1074" s="2">
        <f>MACD!F1074</f>
        <v>2.2074788858884309E-2</v>
      </c>
      <c r="F1074" s="2">
        <f>'Moving Avg'!D1074</f>
        <v>4.1394600000000006</v>
      </c>
      <c r="G1074" s="2">
        <f>'Moving Avg'!F1074</f>
        <v>4.0969999999999995</v>
      </c>
      <c r="H1074" s="2">
        <f>'Moving Avg'!G1074</f>
        <v>3.7126719999999995</v>
      </c>
      <c r="I1074" s="2">
        <f>'Moving Avg'!H1074</f>
        <v>3.0590780000000013</v>
      </c>
      <c r="J1074" s="6" t="str">
        <f>OBV!F1074</f>
        <v>BEARISH</v>
      </c>
      <c r="K1074" s="6" t="str">
        <f>OBV!G1074</f>
        <v>WEAK</v>
      </c>
      <c r="L1074" s="6" t="str">
        <f>OBV!H1074</f>
        <v>CONFIRMED BEARISH</v>
      </c>
      <c r="M1074" s="8">
        <f t="shared" si="160"/>
        <v>25</v>
      </c>
      <c r="N1074" s="8">
        <f t="shared" si="161"/>
        <v>0</v>
      </c>
      <c r="O1074" s="8">
        <f t="shared" si="162"/>
        <v>50</v>
      </c>
      <c r="P1074" s="8">
        <f t="shared" si="163"/>
        <v>0</v>
      </c>
      <c r="Q1074" s="9">
        <f t="shared" si="164"/>
        <v>16.25</v>
      </c>
      <c r="R1074" s="9">
        <f t="shared" si="165"/>
        <v>22.5</v>
      </c>
      <c r="S1074" s="9">
        <f t="shared" si="166"/>
        <v>16.25</v>
      </c>
      <c r="T1074" s="9">
        <f t="shared" si="167"/>
        <v>18.75</v>
      </c>
      <c r="U1074" s="8">
        <f t="shared" si="168"/>
        <v>18.333333333333332</v>
      </c>
      <c r="V1074" s="8">
        <f t="shared" si="169"/>
        <v>18.4375</v>
      </c>
    </row>
    <row r="1075" spans="1:22" ht="13.5" x14ac:dyDescent="0.25">
      <c r="A1075" s="3">
        <f>RSI!A1075</f>
        <v>43572</v>
      </c>
      <c r="B1075" s="2">
        <f>RSI!B1075</f>
        <v>4.1306000000000003</v>
      </c>
      <c r="C1075" s="2">
        <f>RSI!I1075</f>
        <v>62.537387341267511</v>
      </c>
      <c r="D1075" s="2">
        <f>MACD!E1075</f>
        <v>1.4498191405798444E-2</v>
      </c>
      <c r="E1075" s="2">
        <f>MACD!F1075</f>
        <v>2.0559469368267136E-2</v>
      </c>
      <c r="F1075" s="2">
        <f>'Moving Avg'!D1075</f>
        <v>4.1306399999999996</v>
      </c>
      <c r="G1075" s="2">
        <f>'Moving Avg'!F1075</f>
        <v>4.1048549999999997</v>
      </c>
      <c r="H1075" s="2">
        <f>'Moving Avg'!G1075</f>
        <v>3.7361859999999991</v>
      </c>
      <c r="I1075" s="2">
        <f>'Moving Avg'!H1075</f>
        <v>3.0672740000000016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25</v>
      </c>
      <c r="N1075" s="8">
        <f t="shared" si="161"/>
        <v>45</v>
      </c>
      <c r="O1075" s="8">
        <f t="shared" si="162"/>
        <v>50</v>
      </c>
      <c r="P1075" s="8">
        <f t="shared" si="163"/>
        <v>16.5</v>
      </c>
      <c r="Q1075" s="9">
        <f t="shared" si="164"/>
        <v>34.475000000000001</v>
      </c>
      <c r="R1075" s="9">
        <f t="shared" si="165"/>
        <v>35.625</v>
      </c>
      <c r="S1075" s="9">
        <f t="shared" si="166"/>
        <v>30.425000000000001</v>
      </c>
      <c r="T1075" s="9">
        <f t="shared" si="167"/>
        <v>34.125</v>
      </c>
      <c r="U1075" s="8">
        <f t="shared" si="168"/>
        <v>33.508333333333333</v>
      </c>
      <c r="V1075" s="8">
        <f t="shared" si="169"/>
        <v>33.662499999999994</v>
      </c>
    </row>
    <row r="1076" spans="1:22" ht="13.5" x14ac:dyDescent="0.25">
      <c r="A1076" s="3">
        <f>RSI!A1076</f>
        <v>43573</v>
      </c>
      <c r="B1076" s="2">
        <f>RSI!B1076</f>
        <v>4.1620999999999997</v>
      </c>
      <c r="C1076" s="2">
        <f>RSI!I1076</f>
        <v>64.84953775143012</v>
      </c>
      <c r="D1076" s="2">
        <f>MACD!E1076</f>
        <v>1.7831683371454687E-2</v>
      </c>
      <c r="E1076" s="2">
        <f>MACD!F1076</f>
        <v>2.0013912168904649E-2</v>
      </c>
      <c r="F1076" s="2">
        <f>'Moving Avg'!D1076</f>
        <v>4.12812</v>
      </c>
      <c r="G1076" s="2">
        <f>'Moving Avg'!F1076</f>
        <v>4.1120849999999995</v>
      </c>
      <c r="H1076" s="2">
        <f>'Moving Avg'!G1076</f>
        <v>3.7590719999999993</v>
      </c>
      <c r="I1076" s="2">
        <f>'Moving Avg'!H1076</f>
        <v>3.0757165000000013</v>
      </c>
      <c r="J1076" s="6" t="str">
        <f>OBV!F1076</f>
        <v>BULLISH</v>
      </c>
      <c r="K1076" s="6" t="str">
        <f>OBV!G1076</f>
        <v>STRONG</v>
      </c>
      <c r="L1076" s="6" t="str">
        <f>OBV!H1076</f>
        <v>BULLISH DIVERGENCE</v>
      </c>
      <c r="M1076" s="8">
        <f t="shared" si="160"/>
        <v>25</v>
      </c>
      <c r="N1076" s="8">
        <f t="shared" si="161"/>
        <v>45</v>
      </c>
      <c r="O1076" s="8">
        <f t="shared" si="162"/>
        <v>50</v>
      </c>
      <c r="P1076" s="8">
        <f t="shared" si="163"/>
        <v>83</v>
      </c>
      <c r="Q1076" s="9">
        <f t="shared" si="164"/>
        <v>44.45</v>
      </c>
      <c r="R1076" s="9">
        <f t="shared" si="165"/>
        <v>52.25</v>
      </c>
      <c r="S1076" s="9">
        <f t="shared" si="166"/>
        <v>60.35</v>
      </c>
      <c r="T1076" s="9">
        <f t="shared" si="167"/>
        <v>50.75</v>
      </c>
      <c r="U1076" s="8">
        <f t="shared" si="168"/>
        <v>52.35</v>
      </c>
      <c r="V1076" s="8">
        <f t="shared" si="169"/>
        <v>51.95</v>
      </c>
    </row>
    <row r="1077" spans="1:22" ht="13.5" x14ac:dyDescent="0.25">
      <c r="A1077" s="3">
        <f>RSI!A1077</f>
        <v>43574</v>
      </c>
      <c r="B1077" s="2">
        <f>RSI!B1077</f>
        <v>4.1432000000000002</v>
      </c>
      <c r="C1077" s="2">
        <f>RSI!I1077</f>
        <v>62.362527019664384</v>
      </c>
      <c r="D1077" s="2">
        <f>MACD!E1077</f>
        <v>2.3133630827493867E-2</v>
      </c>
      <c r="E1077" s="2">
        <f>MACD!F1077</f>
        <v>2.0637855900622497E-2</v>
      </c>
      <c r="F1077" s="2">
        <f>'Moving Avg'!D1077</f>
        <v>4.1306399999999996</v>
      </c>
      <c r="G1077" s="2">
        <f>'Moving Avg'!F1077</f>
        <v>4.1152299999999995</v>
      </c>
      <c r="H1077" s="2">
        <f>'Moving Avg'!G1077</f>
        <v>3.7819559999999992</v>
      </c>
      <c r="I1077" s="2">
        <f>'Moving Avg'!H1077</f>
        <v>3.0839755000000006</v>
      </c>
      <c r="J1077" s="6" t="str">
        <f>OBV!F1077</f>
        <v>BULLISH</v>
      </c>
      <c r="K1077" s="6" t="str">
        <f>OBV!G1077</f>
        <v>NEUTRAL</v>
      </c>
      <c r="L1077" s="6" t="str">
        <f>OBV!H1077</f>
        <v>CONFIRMED BULLISH</v>
      </c>
      <c r="M1077" s="8">
        <f t="shared" si="160"/>
        <v>25</v>
      </c>
      <c r="N1077" s="8">
        <f t="shared" si="161"/>
        <v>0</v>
      </c>
      <c r="O1077" s="8">
        <f t="shared" si="162"/>
        <v>50</v>
      </c>
      <c r="P1077" s="8">
        <f t="shared" si="163"/>
        <v>83.5</v>
      </c>
      <c r="Q1077" s="9">
        <f t="shared" si="164"/>
        <v>28.774999999999999</v>
      </c>
      <c r="R1077" s="9">
        <f t="shared" si="165"/>
        <v>43.375</v>
      </c>
      <c r="S1077" s="9">
        <f t="shared" si="166"/>
        <v>53.825000000000003</v>
      </c>
      <c r="T1077" s="9">
        <f t="shared" si="167"/>
        <v>39.625</v>
      </c>
      <c r="U1077" s="8">
        <f t="shared" si="168"/>
        <v>41.991666666666667</v>
      </c>
      <c r="V1077" s="8">
        <f t="shared" si="169"/>
        <v>41.400000000000006</v>
      </c>
    </row>
    <row r="1078" spans="1:22" ht="13.5" x14ac:dyDescent="0.25">
      <c r="A1078" s="3">
        <f>RSI!A1078</f>
        <v>43577</v>
      </c>
      <c r="B1078" s="2">
        <f>RSI!B1078</f>
        <v>4.1809000000000003</v>
      </c>
      <c r="C1078" s="2">
        <f>RSI!I1078</f>
        <v>65.227197652525589</v>
      </c>
      <c r="D1078" s="2">
        <f>MACD!E1078</f>
        <v>2.029802121809432E-2</v>
      </c>
      <c r="E1078" s="2">
        <f>MACD!F1078</f>
        <v>2.0569888964116864E-2</v>
      </c>
      <c r="F1078" s="2">
        <f>'Moving Avg'!D1078</f>
        <v>4.1432000000000002</v>
      </c>
      <c r="G1078" s="2">
        <f>'Moving Avg'!F1078</f>
        <v>4.1199449999999995</v>
      </c>
      <c r="H1078" s="2">
        <f>'Moving Avg'!G1078</f>
        <v>3.8058459999999998</v>
      </c>
      <c r="I1078" s="2">
        <f>'Moving Avg'!H1078</f>
        <v>3.0927790000000006</v>
      </c>
      <c r="J1078" s="6" t="str">
        <f>OBV!F1078</f>
        <v>BULLISH</v>
      </c>
      <c r="K1078" s="6" t="str">
        <f>OBV!G1078</f>
        <v>STRONG</v>
      </c>
      <c r="L1078" s="6" t="str">
        <f>OBV!H1078</f>
        <v>CONFIRMED BULLISH</v>
      </c>
      <c r="M1078" s="8">
        <f t="shared" si="160"/>
        <v>25</v>
      </c>
      <c r="N1078" s="8">
        <f t="shared" si="161"/>
        <v>45</v>
      </c>
      <c r="O1078" s="8">
        <f t="shared" si="162"/>
        <v>50</v>
      </c>
      <c r="P1078" s="8">
        <f t="shared" si="163"/>
        <v>100</v>
      </c>
      <c r="Q1078" s="9">
        <f t="shared" si="164"/>
        <v>47</v>
      </c>
      <c r="R1078" s="9">
        <f t="shared" si="165"/>
        <v>56.5</v>
      </c>
      <c r="S1078" s="9">
        <f t="shared" si="166"/>
        <v>68</v>
      </c>
      <c r="T1078" s="9">
        <f t="shared" si="167"/>
        <v>55</v>
      </c>
      <c r="U1078" s="8">
        <f t="shared" si="168"/>
        <v>57.166666666666664</v>
      </c>
      <c r="V1078" s="8">
        <f t="shared" si="169"/>
        <v>56.625</v>
      </c>
    </row>
    <row r="1079" spans="1:22" ht="13.5" x14ac:dyDescent="0.25">
      <c r="A1079" s="3">
        <f>RSI!A1079</f>
        <v>43578</v>
      </c>
      <c r="B1079" s="2">
        <f>RSI!B1079</f>
        <v>4.1181000000000001</v>
      </c>
      <c r="C1079" s="2">
        <f>RSI!I1079</f>
        <v>57.391069432543574</v>
      </c>
      <c r="D1079" s="2">
        <f>MACD!E1079</f>
        <v>3.6217153048700546E-2</v>
      </c>
      <c r="E1079" s="2">
        <f>MACD!F1079</f>
        <v>2.3699341781033605E-2</v>
      </c>
      <c r="F1079" s="2">
        <f>'Moving Avg'!D1079</f>
        <v>4.146980000000001</v>
      </c>
      <c r="G1079" s="2">
        <f>'Moving Avg'!F1079</f>
        <v>4.121834999999999</v>
      </c>
      <c r="H1079" s="2">
        <f>'Moving Avg'!G1079</f>
        <v>3.8278519999999991</v>
      </c>
      <c r="I1079" s="2">
        <f>'Moving Avg'!H1079</f>
        <v>3.1012090000000008</v>
      </c>
      <c r="J1079" s="6" t="str">
        <f>OBV!F1079</f>
        <v>BULLISH</v>
      </c>
      <c r="K1079" s="6" t="str">
        <f>OBV!G1079</f>
        <v>STRONG</v>
      </c>
      <c r="L1079" s="6" t="str">
        <f>OBV!H1079</f>
        <v>CONFIRMED BULLISH</v>
      </c>
      <c r="M1079" s="8">
        <f t="shared" si="160"/>
        <v>25</v>
      </c>
      <c r="N1079" s="8">
        <f t="shared" si="161"/>
        <v>0</v>
      </c>
      <c r="O1079" s="8">
        <f t="shared" si="162"/>
        <v>50</v>
      </c>
      <c r="P1079" s="8">
        <f t="shared" si="163"/>
        <v>100</v>
      </c>
      <c r="Q1079" s="9">
        <f t="shared" si="164"/>
        <v>31.25</v>
      </c>
      <c r="R1079" s="9">
        <f t="shared" si="165"/>
        <v>47.5</v>
      </c>
      <c r="S1079" s="9">
        <f t="shared" si="166"/>
        <v>61.25</v>
      </c>
      <c r="T1079" s="9">
        <f t="shared" si="167"/>
        <v>43.75</v>
      </c>
      <c r="U1079" s="8">
        <f t="shared" si="168"/>
        <v>46.666666666666664</v>
      </c>
      <c r="V1079" s="8">
        <f t="shared" si="169"/>
        <v>45.9375</v>
      </c>
    </row>
    <row r="1080" spans="1:22" ht="13.5" x14ac:dyDescent="0.25">
      <c r="A1080" s="3">
        <f>RSI!A1080</f>
        <v>43579</v>
      </c>
      <c r="B1080" s="2">
        <f>RSI!B1080</f>
        <v>4.1181000000000001</v>
      </c>
      <c r="C1080" s="2">
        <f>RSI!I1080</f>
        <v>57.391069432543581</v>
      </c>
      <c r="D1080" s="2">
        <f>MACD!E1080</f>
        <v>4.4448756015144752E-2</v>
      </c>
      <c r="E1080" s="2">
        <f>MACD!F1080</f>
        <v>2.7849224627855836E-2</v>
      </c>
      <c r="F1080" s="2">
        <f>'Moving Avg'!D1080</f>
        <v>4.1444799999999997</v>
      </c>
      <c r="G1080" s="2">
        <f>'Moving Avg'!F1080</f>
        <v>4.1208949999999991</v>
      </c>
      <c r="H1080" s="2">
        <f>'Moving Avg'!G1080</f>
        <v>3.8498579999999993</v>
      </c>
      <c r="I1080" s="2">
        <f>'Moving Avg'!H1080</f>
        <v>3.1094910000000002</v>
      </c>
      <c r="J1080" s="6" t="str">
        <f>OBV!F1080</f>
        <v>BULLISH</v>
      </c>
      <c r="K1080" s="6" t="str">
        <f>OBV!G1080</f>
        <v>STRONG</v>
      </c>
      <c r="L1080" s="6" t="str">
        <f>OBV!H1080</f>
        <v>BULLISH DIVERGENCE</v>
      </c>
      <c r="M1080" s="8">
        <f t="shared" si="160"/>
        <v>25</v>
      </c>
      <c r="N1080" s="8">
        <f t="shared" si="161"/>
        <v>0</v>
      </c>
      <c r="O1080" s="8">
        <f t="shared" si="162"/>
        <v>50</v>
      </c>
      <c r="P1080" s="8">
        <f t="shared" si="163"/>
        <v>83</v>
      </c>
      <c r="Q1080" s="9">
        <f t="shared" si="164"/>
        <v>28.7</v>
      </c>
      <c r="R1080" s="9">
        <f t="shared" si="165"/>
        <v>43.25</v>
      </c>
      <c r="S1080" s="9">
        <f t="shared" si="166"/>
        <v>53.6</v>
      </c>
      <c r="T1080" s="9">
        <f t="shared" si="167"/>
        <v>39.5</v>
      </c>
      <c r="U1080" s="8">
        <f t="shared" si="168"/>
        <v>41.85</v>
      </c>
      <c r="V1080" s="8">
        <f t="shared" si="169"/>
        <v>41.262500000000003</v>
      </c>
    </row>
    <row r="1081" spans="1:22" ht="13.5" x14ac:dyDescent="0.25">
      <c r="A1081" s="3">
        <f>RSI!A1081</f>
        <v>43580</v>
      </c>
      <c r="B1081" s="2">
        <f>RSI!B1081</f>
        <v>4.0865999999999998</v>
      </c>
      <c r="C1081" s="2">
        <f>RSI!I1081</f>
        <v>53.642205194456686</v>
      </c>
      <c r="D1081" s="2">
        <f>MACD!E1081</f>
        <v>5.3369826646800789E-2</v>
      </c>
      <c r="E1081" s="2">
        <f>MACD!F1081</f>
        <v>3.2953345031644828E-2</v>
      </c>
      <c r="F1081" s="2">
        <f>'Moving Avg'!D1081</f>
        <v>4.1293800000000003</v>
      </c>
      <c r="G1081" s="2">
        <f>'Moving Avg'!F1081</f>
        <v>4.1212099999999996</v>
      </c>
      <c r="H1081" s="2">
        <f>'Moving Avg'!G1081</f>
        <v>3.871233999999999</v>
      </c>
      <c r="I1081" s="2">
        <f>'Moving Avg'!H1081</f>
        <v>3.1177635000000006</v>
      </c>
      <c r="J1081" s="6" t="str">
        <f>OBV!F1081</f>
        <v>BEARISH</v>
      </c>
      <c r="K1081" s="6" t="str">
        <f>OBV!G1081</f>
        <v>WEAK</v>
      </c>
      <c r="L1081" s="6" t="str">
        <f>OBV!H1081</f>
        <v>CONFIRMED BEARISH</v>
      </c>
      <c r="M1081" s="8">
        <f t="shared" si="160"/>
        <v>25</v>
      </c>
      <c r="N1081" s="8">
        <f t="shared" si="161"/>
        <v>0</v>
      </c>
      <c r="O1081" s="8">
        <f t="shared" si="162"/>
        <v>50</v>
      </c>
      <c r="P1081" s="8">
        <f t="shared" si="163"/>
        <v>0</v>
      </c>
      <c r="Q1081" s="9">
        <f t="shared" si="164"/>
        <v>16.25</v>
      </c>
      <c r="R1081" s="9">
        <f t="shared" si="165"/>
        <v>22.5</v>
      </c>
      <c r="S1081" s="9">
        <f t="shared" si="166"/>
        <v>16.25</v>
      </c>
      <c r="T1081" s="9">
        <f t="shared" si="167"/>
        <v>18.75</v>
      </c>
      <c r="U1081" s="8">
        <f t="shared" si="168"/>
        <v>18.333333333333332</v>
      </c>
      <c r="V1081" s="8">
        <f t="shared" si="169"/>
        <v>18.4375</v>
      </c>
    </row>
    <row r="1082" spans="1:22" ht="13.5" x14ac:dyDescent="0.25">
      <c r="A1082" s="3">
        <f>RSI!A1082</f>
        <v>43581</v>
      </c>
      <c r="B1082" s="2">
        <f>RSI!B1082</f>
        <v>4.0488999999999997</v>
      </c>
      <c r="C1082" s="2">
        <f>RSI!I1082</f>
        <v>49.476665318340451</v>
      </c>
      <c r="D1082" s="2">
        <f>MACD!E1082</f>
        <v>5.6763032108676725E-2</v>
      </c>
      <c r="E1082" s="2">
        <f>MACD!F1082</f>
        <v>3.7715282447051204E-2</v>
      </c>
      <c r="F1082" s="2">
        <f>'Moving Avg'!D1082</f>
        <v>4.1105199999999993</v>
      </c>
      <c r="G1082" s="2">
        <f>'Moving Avg'!F1082</f>
        <v>4.1196400000000004</v>
      </c>
      <c r="H1082" s="2">
        <f>'Moving Avg'!G1082</f>
        <v>3.8924839999999987</v>
      </c>
      <c r="I1082" s="2">
        <f>'Moving Avg'!H1082</f>
        <v>3.1257290000000002</v>
      </c>
      <c r="J1082" s="6" t="str">
        <f>OBV!F1082</f>
        <v>BULLISH</v>
      </c>
      <c r="K1082" s="6" t="str">
        <f>OBV!G1082</f>
        <v>NEUTRAL</v>
      </c>
      <c r="L1082" s="6" t="str">
        <f>OBV!H1082</f>
        <v>BULLISH DIVERGENCE</v>
      </c>
      <c r="M1082" s="8">
        <f t="shared" si="160"/>
        <v>25</v>
      </c>
      <c r="N1082" s="8">
        <f t="shared" si="161"/>
        <v>0</v>
      </c>
      <c r="O1082" s="8">
        <f t="shared" si="162"/>
        <v>50</v>
      </c>
      <c r="P1082" s="8">
        <f t="shared" si="163"/>
        <v>66.5</v>
      </c>
      <c r="Q1082" s="9">
        <f t="shared" si="164"/>
        <v>26.225000000000001</v>
      </c>
      <c r="R1082" s="9">
        <f t="shared" si="165"/>
        <v>39.125</v>
      </c>
      <c r="S1082" s="9">
        <f t="shared" si="166"/>
        <v>46.174999999999997</v>
      </c>
      <c r="T1082" s="9">
        <f t="shared" si="167"/>
        <v>35.375</v>
      </c>
      <c r="U1082" s="8">
        <f t="shared" si="168"/>
        <v>37.174999999999997</v>
      </c>
      <c r="V1082" s="8">
        <f t="shared" si="169"/>
        <v>36.724999999999994</v>
      </c>
    </row>
    <row r="1083" spans="1:22" ht="13.5" x14ac:dyDescent="0.25">
      <c r="A1083" s="3">
        <f>RSI!A1083</f>
        <v>43584</v>
      </c>
      <c r="B1083" s="2">
        <f>RSI!B1083</f>
        <v>4.0111999999999997</v>
      </c>
      <c r="C1083" s="2">
        <f>RSI!I1083</f>
        <v>45.658368014578876</v>
      </c>
      <c r="D1083" s="2">
        <f>MACD!E1083</f>
        <v>6.0575224056202082E-2</v>
      </c>
      <c r="E1083" s="2">
        <f>MACD!F1083</f>
        <v>4.2287270768881377E-2</v>
      </c>
      <c r="F1083" s="2">
        <f>'Moving Avg'!D1083</f>
        <v>4.0765799999999999</v>
      </c>
      <c r="G1083" s="2">
        <f>'Moving Avg'!F1083</f>
        <v>4.1174400000000002</v>
      </c>
      <c r="H1083" s="2">
        <f>'Moving Avg'!G1083</f>
        <v>3.9131059999999986</v>
      </c>
      <c r="I1083" s="2">
        <f>'Moving Avg'!H1083</f>
        <v>3.1334765000000004</v>
      </c>
      <c r="J1083" s="6" t="str">
        <f>OBV!F1083</f>
        <v>BEARISH</v>
      </c>
      <c r="K1083" s="6" t="str">
        <f>OBV!G1083</f>
        <v>NEUTRAL</v>
      </c>
      <c r="L1083" s="6" t="str">
        <f>OBV!H1083</f>
        <v>CONFIRMED BEARISH</v>
      </c>
      <c r="M1083" s="8">
        <f t="shared" si="160"/>
        <v>25</v>
      </c>
      <c r="N1083" s="8">
        <f t="shared" si="161"/>
        <v>0</v>
      </c>
      <c r="O1083" s="8">
        <f t="shared" si="162"/>
        <v>50</v>
      </c>
      <c r="P1083" s="8">
        <f t="shared" si="163"/>
        <v>16.5</v>
      </c>
      <c r="Q1083" s="9">
        <f t="shared" si="164"/>
        <v>18.725000000000001</v>
      </c>
      <c r="R1083" s="9">
        <f t="shared" si="165"/>
        <v>26.625</v>
      </c>
      <c r="S1083" s="9">
        <f t="shared" si="166"/>
        <v>23.675000000000001</v>
      </c>
      <c r="T1083" s="9">
        <f t="shared" si="167"/>
        <v>22.875</v>
      </c>
      <c r="U1083" s="8">
        <f t="shared" si="168"/>
        <v>23.008333333333336</v>
      </c>
      <c r="V1083" s="8">
        <f t="shared" si="169"/>
        <v>22.975000000000001</v>
      </c>
    </row>
    <row r="1084" spans="1:22" ht="13.5" x14ac:dyDescent="0.25">
      <c r="A1084" s="3">
        <f>RSI!A1084</f>
        <v>43585</v>
      </c>
      <c r="B1084" s="2">
        <f>RSI!B1084</f>
        <v>4.0049000000000001</v>
      </c>
      <c r="C1084" s="2">
        <f>RSI!I1084</f>
        <v>45.032931231925204</v>
      </c>
      <c r="D1084" s="2">
        <f>MACD!E1084</f>
        <v>6.1648876162596622E-2</v>
      </c>
      <c r="E1084" s="2">
        <f>MACD!F1084</f>
        <v>4.6159591847624429E-2</v>
      </c>
      <c r="F1084" s="2">
        <f>'Moving Avg'!D1084</f>
        <v>4.053939999999999</v>
      </c>
      <c r="G1084" s="2">
        <f>'Moving Avg'!F1084</f>
        <v>4.115870000000001</v>
      </c>
      <c r="H1084" s="2">
        <f>'Moving Avg'!G1084</f>
        <v>3.9329739999999989</v>
      </c>
      <c r="I1084" s="2">
        <f>'Moving Avg'!H1084</f>
        <v>3.141251500000001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0</v>
      </c>
      <c r="O1084" s="8">
        <f t="shared" si="162"/>
        <v>50</v>
      </c>
      <c r="P1084" s="8">
        <f t="shared" si="163"/>
        <v>16.5</v>
      </c>
      <c r="Q1084" s="9">
        <f t="shared" si="164"/>
        <v>18.725000000000001</v>
      </c>
      <c r="R1084" s="9">
        <f t="shared" si="165"/>
        <v>26.625</v>
      </c>
      <c r="S1084" s="9">
        <f t="shared" si="166"/>
        <v>23.675000000000001</v>
      </c>
      <c r="T1084" s="9">
        <f t="shared" si="167"/>
        <v>22.875</v>
      </c>
      <c r="U1084" s="8">
        <f t="shared" si="168"/>
        <v>23.008333333333336</v>
      </c>
      <c r="V1084" s="8">
        <f t="shared" si="169"/>
        <v>22.975000000000001</v>
      </c>
    </row>
    <row r="1085" spans="1:22" ht="13.5" x14ac:dyDescent="0.25">
      <c r="A1085" s="3">
        <f>RSI!A1085</f>
        <v>43587</v>
      </c>
      <c r="B1085" s="2">
        <f>RSI!B1085</f>
        <v>4.0175000000000001</v>
      </c>
      <c r="C1085" s="2">
        <f>RSI!I1085</f>
        <v>46.608191592447433</v>
      </c>
      <c r="D1085" s="2">
        <f>MACD!E1085</f>
        <v>6.6759585064614768E-2</v>
      </c>
      <c r="E1085" s="2">
        <f>MACD!F1085</f>
        <v>5.0279590491022499E-2</v>
      </c>
      <c r="F1085" s="2">
        <f>'Moving Avg'!D1085</f>
        <v>4.0338200000000004</v>
      </c>
      <c r="G1085" s="2">
        <f>'Moving Avg'!F1085</f>
        <v>4.1149300000000002</v>
      </c>
      <c r="H1085" s="2">
        <f>'Moving Avg'!G1085</f>
        <v>3.9529679999999989</v>
      </c>
      <c r="I1085" s="2">
        <f>'Moving Avg'!H1085</f>
        <v>3.149089500000001</v>
      </c>
      <c r="J1085" s="6" t="str">
        <f>OBV!F1085</f>
        <v>BULLISH</v>
      </c>
      <c r="K1085" s="6" t="str">
        <f>OBV!G1085</f>
        <v>NEUTRAL</v>
      </c>
      <c r="L1085" s="6" t="str">
        <f>OBV!H1085</f>
        <v>BULLISH DIVERGENCE</v>
      </c>
      <c r="M1085" s="8">
        <f t="shared" si="160"/>
        <v>25</v>
      </c>
      <c r="N1085" s="8">
        <f t="shared" si="161"/>
        <v>0</v>
      </c>
      <c r="O1085" s="8">
        <f t="shared" si="162"/>
        <v>50</v>
      </c>
      <c r="P1085" s="8">
        <f t="shared" si="163"/>
        <v>66.5</v>
      </c>
      <c r="Q1085" s="9">
        <f t="shared" si="164"/>
        <v>26.225000000000001</v>
      </c>
      <c r="R1085" s="9">
        <f t="shared" si="165"/>
        <v>39.125</v>
      </c>
      <c r="S1085" s="9">
        <f t="shared" si="166"/>
        <v>46.174999999999997</v>
      </c>
      <c r="T1085" s="9">
        <f t="shared" si="167"/>
        <v>35.375</v>
      </c>
      <c r="U1085" s="8">
        <f t="shared" si="168"/>
        <v>37.174999999999997</v>
      </c>
      <c r="V1085" s="8">
        <f t="shared" si="169"/>
        <v>36.724999999999994</v>
      </c>
    </row>
    <row r="1086" spans="1:22" ht="13.5" x14ac:dyDescent="0.25">
      <c r="A1086" s="3">
        <f>RSI!A1086</f>
        <v>43588</v>
      </c>
      <c r="B1086" s="2">
        <f>RSI!B1086</f>
        <v>4.0049000000000001</v>
      </c>
      <c r="C1086" s="2">
        <f>RSI!I1086</f>
        <v>45.212800774166475</v>
      </c>
      <c r="D1086" s="2">
        <f>MACD!E1086</f>
        <v>7.7071284801926154E-2</v>
      </c>
      <c r="E1086" s="2">
        <f>MACD!F1086</f>
        <v>5.5637929353203233E-2</v>
      </c>
      <c r="F1086" s="2">
        <f>'Moving Avg'!D1086</f>
        <v>4.0174799999999991</v>
      </c>
      <c r="G1086" s="2">
        <f>'Moving Avg'!F1086</f>
        <v>4.1089550000000008</v>
      </c>
      <c r="H1086" s="2">
        <f>'Moving Avg'!G1086</f>
        <v>3.9727099999999997</v>
      </c>
      <c r="I1086" s="2">
        <f>'Moving Avg'!H1086</f>
        <v>3.1565975000000011</v>
      </c>
      <c r="J1086" s="6" t="str">
        <f>OBV!F1086</f>
        <v>BULLISH</v>
      </c>
      <c r="K1086" s="6" t="str">
        <f>OBV!G1086</f>
        <v>NEUTRAL</v>
      </c>
      <c r="L1086" s="6" t="str">
        <f>OBV!H1086</f>
        <v>BULLISH DIVERGENCE</v>
      </c>
      <c r="M1086" s="8">
        <f t="shared" si="160"/>
        <v>25</v>
      </c>
      <c r="N1086" s="8">
        <f t="shared" si="161"/>
        <v>0</v>
      </c>
      <c r="O1086" s="8">
        <f t="shared" si="162"/>
        <v>50</v>
      </c>
      <c r="P1086" s="8">
        <f t="shared" si="163"/>
        <v>66.5</v>
      </c>
      <c r="Q1086" s="9">
        <f t="shared" si="164"/>
        <v>26.225000000000001</v>
      </c>
      <c r="R1086" s="9">
        <f t="shared" si="165"/>
        <v>39.125</v>
      </c>
      <c r="S1086" s="9">
        <f t="shared" si="166"/>
        <v>46.174999999999997</v>
      </c>
      <c r="T1086" s="9">
        <f t="shared" si="167"/>
        <v>35.375</v>
      </c>
      <c r="U1086" s="8">
        <f t="shared" si="168"/>
        <v>37.174999999999997</v>
      </c>
      <c r="V1086" s="8">
        <f t="shared" si="169"/>
        <v>36.724999999999994</v>
      </c>
    </row>
    <row r="1087" spans="1:22" ht="13.5" x14ac:dyDescent="0.25">
      <c r="A1087" s="3">
        <f>RSI!A1087</f>
        <v>43591</v>
      </c>
      <c r="B1087" s="2">
        <f>RSI!B1087</f>
        <v>3.9986000000000002</v>
      </c>
      <c r="C1087" s="2">
        <f>RSI!I1087</f>
        <v>44.49549498073705</v>
      </c>
      <c r="D1087" s="2">
        <f>MACD!E1087</f>
        <v>8.3622373943102346E-2</v>
      </c>
      <c r="E1087" s="2">
        <f>MACD!F1087</f>
        <v>6.1234818271183059E-2</v>
      </c>
      <c r="F1087" s="2">
        <f>'Moving Avg'!D1087</f>
        <v>4.0074199999999998</v>
      </c>
      <c r="G1087" s="2">
        <f>'Moving Avg'!F1087</f>
        <v>4.1020400000000006</v>
      </c>
      <c r="H1087" s="2">
        <f>'Moving Avg'!G1087</f>
        <v>3.9886799999999996</v>
      </c>
      <c r="I1087" s="2">
        <f>'Moving Avg'!H1087</f>
        <v>3.1637185000000017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25</v>
      </c>
      <c r="N1087" s="8">
        <f t="shared" si="161"/>
        <v>0</v>
      </c>
      <c r="O1087" s="8">
        <f t="shared" si="162"/>
        <v>50</v>
      </c>
      <c r="P1087" s="8">
        <f t="shared" si="163"/>
        <v>16.5</v>
      </c>
      <c r="Q1087" s="9">
        <f t="shared" si="164"/>
        <v>18.725000000000001</v>
      </c>
      <c r="R1087" s="9">
        <f t="shared" si="165"/>
        <v>26.625</v>
      </c>
      <c r="S1087" s="9">
        <f t="shared" si="166"/>
        <v>23.675000000000001</v>
      </c>
      <c r="T1087" s="9">
        <f t="shared" si="167"/>
        <v>22.875</v>
      </c>
      <c r="U1087" s="8">
        <f t="shared" si="168"/>
        <v>23.008333333333336</v>
      </c>
      <c r="V1087" s="8">
        <f t="shared" si="169"/>
        <v>22.975000000000001</v>
      </c>
    </row>
    <row r="1088" spans="1:22" ht="13.5" x14ac:dyDescent="0.25">
      <c r="A1088" s="3">
        <f>RSI!A1088</f>
        <v>43592</v>
      </c>
      <c r="B1088" s="2">
        <f>RSI!B1088</f>
        <v>3.9986000000000002</v>
      </c>
      <c r="C1088" s="2">
        <f>RSI!I1088</f>
        <v>44.49549498073705</v>
      </c>
      <c r="D1088" s="2">
        <f>MACD!E1088</f>
        <v>9.5249895362051085E-2</v>
      </c>
      <c r="E1088" s="2">
        <f>MACD!F1088</f>
        <v>6.8037833689356675E-2</v>
      </c>
      <c r="F1088" s="2">
        <f>'Moving Avg'!D1088</f>
        <v>4.0049000000000001</v>
      </c>
      <c r="G1088" s="2">
        <f>'Moving Avg'!F1088</f>
        <v>4.0963799999999999</v>
      </c>
      <c r="H1088" s="2">
        <f>'Moving Avg'!G1088</f>
        <v>4.002008</v>
      </c>
      <c r="I1088" s="2">
        <f>'Moving Avg'!H1088</f>
        <v>3.1706615000000018</v>
      </c>
      <c r="J1088" s="6" t="str">
        <f>OBV!F1088</f>
        <v>BULLISH</v>
      </c>
      <c r="K1088" s="6" t="str">
        <f>OBV!G1088</f>
        <v>NEUTRAL</v>
      </c>
      <c r="L1088" s="6" t="str">
        <f>OBV!H1088</f>
        <v>BULLISH DIVERGENCE</v>
      </c>
      <c r="M1088" s="8">
        <f t="shared" si="160"/>
        <v>25</v>
      </c>
      <c r="N1088" s="8">
        <f t="shared" si="161"/>
        <v>0</v>
      </c>
      <c r="O1088" s="8">
        <f t="shared" si="162"/>
        <v>50</v>
      </c>
      <c r="P1088" s="8">
        <f t="shared" si="163"/>
        <v>66.5</v>
      </c>
      <c r="Q1088" s="9">
        <f t="shared" si="164"/>
        <v>26.225000000000001</v>
      </c>
      <c r="R1088" s="9">
        <f t="shared" si="165"/>
        <v>39.125</v>
      </c>
      <c r="S1088" s="9">
        <f t="shared" si="166"/>
        <v>46.174999999999997</v>
      </c>
      <c r="T1088" s="9">
        <f t="shared" si="167"/>
        <v>35.375</v>
      </c>
      <c r="U1088" s="8">
        <f t="shared" si="168"/>
        <v>37.174999999999997</v>
      </c>
      <c r="V1088" s="8">
        <f t="shared" si="169"/>
        <v>36.724999999999994</v>
      </c>
    </row>
    <row r="1089" spans="1:22" ht="13.5" x14ac:dyDescent="0.25">
      <c r="A1089" s="3">
        <f>RSI!A1089</f>
        <v>43593</v>
      </c>
      <c r="B1089" s="2">
        <f>RSI!B1089</f>
        <v>3.9672000000000001</v>
      </c>
      <c r="C1089" s="2">
        <f>RSI!I1089</f>
        <v>40.757734807545532</v>
      </c>
      <c r="D1089" s="2">
        <f>MACD!E1089</f>
        <v>9.8016188264509196E-2</v>
      </c>
      <c r="E1089" s="2">
        <f>MACD!F1089</f>
        <v>7.4033504604387179E-2</v>
      </c>
      <c r="F1089" s="2">
        <f>'Moving Avg'!D1089</f>
        <v>3.9973600000000005</v>
      </c>
      <c r="G1089" s="2">
        <f>'Moving Avg'!F1089</f>
        <v>4.0844350000000009</v>
      </c>
      <c r="H1089" s="2">
        <f>'Moving Avg'!G1089</f>
        <v>4.0110619999999999</v>
      </c>
      <c r="I1089" s="2">
        <f>'Moving Avg'!H1089</f>
        <v>3.1772945000000017</v>
      </c>
      <c r="J1089" s="6" t="str">
        <f>OBV!F1089</f>
        <v>BULLISH</v>
      </c>
      <c r="K1089" s="6" t="str">
        <f>OBV!G1089</f>
        <v>NEUTRAL</v>
      </c>
      <c r="L1089" s="6" t="str">
        <f>OBV!H1089</f>
        <v>BULLISH DIVERGENCE</v>
      </c>
      <c r="M1089" s="8">
        <f t="shared" si="160"/>
        <v>25</v>
      </c>
      <c r="N1089" s="8">
        <f t="shared" si="161"/>
        <v>0</v>
      </c>
      <c r="O1089" s="8">
        <f t="shared" si="162"/>
        <v>50</v>
      </c>
      <c r="P1089" s="8">
        <f t="shared" si="163"/>
        <v>66.5</v>
      </c>
      <c r="Q1089" s="9">
        <f t="shared" si="164"/>
        <v>26.225000000000001</v>
      </c>
      <c r="R1089" s="9">
        <f t="shared" si="165"/>
        <v>39.125</v>
      </c>
      <c r="S1089" s="9">
        <f t="shared" si="166"/>
        <v>46.174999999999997</v>
      </c>
      <c r="T1089" s="9">
        <f t="shared" si="167"/>
        <v>35.375</v>
      </c>
      <c r="U1089" s="8">
        <f t="shared" si="168"/>
        <v>37.174999999999997</v>
      </c>
      <c r="V1089" s="8">
        <f t="shared" si="169"/>
        <v>36.724999999999994</v>
      </c>
    </row>
    <row r="1090" spans="1:22" ht="13.5" x14ac:dyDescent="0.25">
      <c r="A1090" s="3">
        <f>RSI!A1090</f>
        <v>43594</v>
      </c>
      <c r="B1090" s="2">
        <f>RSI!B1090</f>
        <v>3.9923000000000002</v>
      </c>
      <c r="C1090" s="2">
        <f>RSI!I1090</f>
        <v>44.752890490938967</v>
      </c>
      <c r="D1090" s="2">
        <f>MACD!E1090</f>
        <v>9.8926917025528915E-2</v>
      </c>
      <c r="E1090" s="2">
        <f>MACD!F1090</f>
        <v>7.9012187088615529E-2</v>
      </c>
      <c r="F1090" s="2">
        <f>'Moving Avg'!D1090</f>
        <v>3.9923200000000003</v>
      </c>
      <c r="G1090" s="2">
        <f>'Moving Avg'!F1090</f>
        <v>4.0753149999999989</v>
      </c>
      <c r="H1090" s="2">
        <f>'Moving Avg'!G1090</f>
        <v>4.0193600000000007</v>
      </c>
      <c r="I1090" s="2">
        <f>'Moving Avg'!H1090</f>
        <v>3.1834870000000017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25</v>
      </c>
      <c r="N1090" s="8">
        <f t="shared" ref="N1090:N1153" si="171">IF(E1090-D1090&gt;0.02, 100, IF(E1090-D1090&lt;0,0,45))</f>
        <v>0</v>
      </c>
      <c r="O1090" s="8">
        <f t="shared" ref="O1090:O1153" si="172">IF(F1090-I1090&gt;10,100,IF(F1090-I1090&gt;5,75, IF(F1090-I1090&gt;0,50,0)))</f>
        <v>50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18.725000000000001</v>
      </c>
      <c r="R1090" s="9">
        <f t="shared" si="165"/>
        <v>26.625</v>
      </c>
      <c r="S1090" s="9">
        <f t="shared" si="166"/>
        <v>23.675000000000001</v>
      </c>
      <c r="T1090" s="9">
        <f t="shared" si="167"/>
        <v>22.875</v>
      </c>
      <c r="U1090" s="8">
        <f t="shared" si="168"/>
        <v>23.008333333333336</v>
      </c>
      <c r="V1090" s="8">
        <f t="shared" si="169"/>
        <v>22.975000000000001</v>
      </c>
    </row>
    <row r="1091" spans="1:22" ht="13.5" x14ac:dyDescent="0.25">
      <c r="A1091" s="3">
        <f>RSI!A1091</f>
        <v>43595</v>
      </c>
      <c r="B1091" s="2">
        <f>RSI!B1091</f>
        <v>4.0049000000000001</v>
      </c>
      <c r="C1091" s="2">
        <f>RSI!I1091</f>
        <v>46.696198936588239</v>
      </c>
      <c r="D1091" s="2">
        <f>MACD!E1091</f>
        <v>9.4167209735438462E-2</v>
      </c>
      <c r="E1091" s="2">
        <f>MACD!F1091</f>
        <v>8.2043191617980113E-2</v>
      </c>
      <c r="F1091" s="2">
        <f>'Moving Avg'!D1091</f>
        <v>3.9923200000000003</v>
      </c>
      <c r="G1091" s="2">
        <f>'Moving Avg'!F1091</f>
        <v>4.0668249999999997</v>
      </c>
      <c r="H1091" s="2">
        <f>'Moving Avg'!G1091</f>
        <v>4.0275340000000002</v>
      </c>
      <c r="I1091" s="2">
        <f>'Moving Avg'!H1091</f>
        <v>3.1889255000000021</v>
      </c>
      <c r="J1091" s="6" t="str">
        <f>OBV!F1091</f>
        <v>BEARISH</v>
      </c>
      <c r="K1091" s="6" t="str">
        <f>OBV!G1091</f>
        <v>NEUTRAL</v>
      </c>
      <c r="L1091" s="6" t="str">
        <f>OBV!H1091</f>
        <v>NEUTRAL</v>
      </c>
      <c r="M1091" s="8">
        <f t="shared" si="170"/>
        <v>25</v>
      </c>
      <c r="N1091" s="8">
        <f t="shared" si="171"/>
        <v>0</v>
      </c>
      <c r="O1091" s="8">
        <f t="shared" si="172"/>
        <v>50</v>
      </c>
      <c r="P1091" s="8">
        <f t="shared" si="173"/>
        <v>16.5</v>
      </c>
      <c r="Q1091" s="9">
        <f t="shared" ref="Q1091:Q1154" si="174">0.35*M1091+N1091*0.35+O1091*0.15+P1091*0.15</f>
        <v>18.725000000000001</v>
      </c>
      <c r="R1091" s="9">
        <f t="shared" ref="R1091:R1154" si="175">M1091*0.2+N1091*0.2+O1091*0.35+P1091*0.25</f>
        <v>26.625</v>
      </c>
      <c r="S1091" s="9">
        <f t="shared" ref="S1091:S1154" si="176">M1091*0.15+N1091*0.15+O1091*0.25+P1091*0.45</f>
        <v>23.675000000000001</v>
      </c>
      <c r="T1091" s="9">
        <f t="shared" ref="T1091:T1154" si="177">0.25*SUM(M1091:P1091)</f>
        <v>22.875</v>
      </c>
      <c r="U1091" s="8">
        <f t="shared" ref="U1091:U1154" si="178">SUM(Q1091:S1091)/3</f>
        <v>23.008333333333336</v>
      </c>
      <c r="V1091" s="8">
        <f t="shared" ref="V1091:V1154" si="179">SUM(Q1091:T1091)/4</f>
        <v>22.975000000000001</v>
      </c>
    </row>
    <row r="1092" spans="1:22" ht="13.5" x14ac:dyDescent="0.25">
      <c r="A1092" s="3">
        <f>RSI!A1092</f>
        <v>43598</v>
      </c>
      <c r="B1092" s="2">
        <f>RSI!B1092</f>
        <v>3.9986000000000002</v>
      </c>
      <c r="C1092" s="2">
        <f>RSI!I1092</f>
        <v>45.82819907515276</v>
      </c>
      <c r="D1092" s="2">
        <f>MACD!E1092</f>
        <v>8.4962684539664934E-2</v>
      </c>
      <c r="E1092" s="2">
        <f>MACD!F1092</f>
        <v>8.2627090202317094E-2</v>
      </c>
      <c r="F1092" s="2">
        <f>'Moving Avg'!D1092</f>
        <v>3.9923200000000003</v>
      </c>
      <c r="G1092" s="2">
        <f>'Moving Avg'!F1092</f>
        <v>4.0602250000000009</v>
      </c>
      <c r="H1092" s="2">
        <f>'Moving Avg'!G1092</f>
        <v>4.0355819999999998</v>
      </c>
      <c r="I1092" s="2">
        <f>'Moving Avg'!H1092</f>
        <v>3.194018000000002</v>
      </c>
      <c r="J1092" s="6" t="str">
        <f>OBV!F1092</f>
        <v>BEARISH</v>
      </c>
      <c r="K1092" s="6" t="str">
        <f>OBV!G1092</f>
        <v>NEUTRAL</v>
      </c>
      <c r="L1092" s="6" t="str">
        <f>OBV!H1092</f>
        <v>NEUTRAL</v>
      </c>
      <c r="M1092" s="8">
        <f t="shared" si="170"/>
        <v>25</v>
      </c>
      <c r="N1092" s="8">
        <f t="shared" si="171"/>
        <v>0</v>
      </c>
      <c r="O1092" s="8">
        <f t="shared" si="172"/>
        <v>50</v>
      </c>
      <c r="P1092" s="8">
        <f t="shared" si="173"/>
        <v>16.5</v>
      </c>
      <c r="Q1092" s="9">
        <f t="shared" si="174"/>
        <v>18.725000000000001</v>
      </c>
      <c r="R1092" s="9">
        <f t="shared" si="175"/>
        <v>26.625</v>
      </c>
      <c r="S1092" s="9">
        <f t="shared" si="176"/>
        <v>23.675000000000001</v>
      </c>
      <c r="T1092" s="9">
        <f t="shared" si="177"/>
        <v>22.875</v>
      </c>
      <c r="U1092" s="8">
        <f t="shared" si="178"/>
        <v>23.008333333333336</v>
      </c>
      <c r="V1092" s="8">
        <f t="shared" si="179"/>
        <v>22.975000000000001</v>
      </c>
    </row>
    <row r="1093" spans="1:22" ht="13.5" x14ac:dyDescent="0.25">
      <c r="A1093" s="3">
        <f>RSI!A1093</f>
        <v>43599</v>
      </c>
      <c r="B1093" s="2">
        <f>RSI!B1093</f>
        <v>4.0552000000000001</v>
      </c>
      <c r="C1093" s="2">
        <f>RSI!I1093</f>
        <v>54.085668204301967</v>
      </c>
      <c r="D1093" s="2">
        <f>MACD!E1093</f>
        <v>6.7363553009760935E-2</v>
      </c>
      <c r="E1093" s="2">
        <f>MACD!F1093</f>
        <v>7.9574382763805879E-2</v>
      </c>
      <c r="F1093" s="2">
        <f>'Moving Avg'!D1093</f>
        <v>4.0036399999999999</v>
      </c>
      <c r="G1093" s="2">
        <f>'Moving Avg'!F1093</f>
        <v>4.0570800000000009</v>
      </c>
      <c r="H1093" s="2">
        <f>'Moving Avg'!G1093</f>
        <v>4.0450120000000007</v>
      </c>
      <c r="I1093" s="2">
        <f>'Moving Avg'!H1093</f>
        <v>3.1997705000000023</v>
      </c>
      <c r="J1093" s="6" t="str">
        <f>OBV!F1093</f>
        <v>BEARISH</v>
      </c>
      <c r="K1093" s="6" t="str">
        <f>OBV!G1093</f>
        <v>NEUTRAL</v>
      </c>
      <c r="L1093" s="6" t="str">
        <f>OBV!H1093</f>
        <v>BEARISH DIVERGENCE</v>
      </c>
      <c r="M1093" s="8">
        <f t="shared" si="170"/>
        <v>25</v>
      </c>
      <c r="N1093" s="8">
        <f t="shared" si="171"/>
        <v>45</v>
      </c>
      <c r="O1093" s="8">
        <f t="shared" si="172"/>
        <v>50</v>
      </c>
      <c r="P1093" s="8">
        <f t="shared" si="173"/>
        <v>16.5</v>
      </c>
      <c r="Q1093" s="9">
        <f t="shared" si="174"/>
        <v>34.475000000000001</v>
      </c>
      <c r="R1093" s="9">
        <f t="shared" si="175"/>
        <v>35.625</v>
      </c>
      <c r="S1093" s="9">
        <f t="shared" si="176"/>
        <v>30.425000000000001</v>
      </c>
      <c r="T1093" s="9">
        <f t="shared" si="177"/>
        <v>34.125</v>
      </c>
      <c r="U1093" s="8">
        <f t="shared" si="178"/>
        <v>33.508333333333333</v>
      </c>
      <c r="V1093" s="8">
        <f t="shared" si="179"/>
        <v>33.662499999999994</v>
      </c>
    </row>
    <row r="1094" spans="1:22" ht="13.5" x14ac:dyDescent="0.25">
      <c r="A1094" s="3">
        <f>RSI!A1094</f>
        <v>43600</v>
      </c>
      <c r="B1094" s="2">
        <f>RSI!B1094</f>
        <v>4.0488999999999997</v>
      </c>
      <c r="C1094" s="2">
        <f>RSI!I1094</f>
        <v>53.115156116648208</v>
      </c>
      <c r="D1094" s="2">
        <f>MACD!E1094</f>
        <v>5.1803395224112592E-2</v>
      </c>
      <c r="E1094" s="2">
        <f>MACD!F1094</f>
        <v>7.4020185255867219E-2</v>
      </c>
      <c r="F1094" s="2">
        <f>'Moving Avg'!D1094</f>
        <v>4.0199800000000003</v>
      </c>
      <c r="G1094" s="2">
        <f>'Moving Avg'!F1094</f>
        <v>4.0545650000000002</v>
      </c>
      <c r="H1094" s="2">
        <f>'Moving Avg'!G1094</f>
        <v>4.0553220000000003</v>
      </c>
      <c r="I1094" s="2">
        <f>'Moving Avg'!H1094</f>
        <v>3.2056490000000024</v>
      </c>
      <c r="J1094" s="6" t="str">
        <f>OBV!F1094</f>
        <v>BEARISH</v>
      </c>
      <c r="K1094" s="6" t="str">
        <f>OBV!G1094</f>
        <v>NEUTRAL</v>
      </c>
      <c r="L1094" s="6" t="str">
        <f>OBV!H1094</f>
        <v>BEARISH DIVERGENCE</v>
      </c>
      <c r="M1094" s="8">
        <f t="shared" si="170"/>
        <v>25</v>
      </c>
      <c r="N1094" s="8">
        <f t="shared" si="171"/>
        <v>100</v>
      </c>
      <c r="O1094" s="8">
        <f t="shared" si="172"/>
        <v>50</v>
      </c>
      <c r="P1094" s="8">
        <f t="shared" si="173"/>
        <v>16.5</v>
      </c>
      <c r="Q1094" s="9">
        <f t="shared" si="174"/>
        <v>53.725000000000001</v>
      </c>
      <c r="R1094" s="9">
        <f t="shared" si="175"/>
        <v>46.625</v>
      </c>
      <c r="S1094" s="9">
        <f t="shared" si="176"/>
        <v>38.674999999999997</v>
      </c>
      <c r="T1094" s="9">
        <f t="shared" si="177"/>
        <v>47.875</v>
      </c>
      <c r="U1094" s="8">
        <f t="shared" si="178"/>
        <v>46.341666666666661</v>
      </c>
      <c r="V1094" s="8">
        <f t="shared" si="179"/>
        <v>46.724999999999994</v>
      </c>
    </row>
    <row r="1095" spans="1:22" ht="13.5" x14ac:dyDescent="0.25">
      <c r="A1095" s="3">
        <f>RSI!A1095</f>
        <v>43601</v>
      </c>
      <c r="B1095" s="2">
        <f>RSI!B1095</f>
        <v>4.1368999999999998</v>
      </c>
      <c r="C1095" s="2">
        <f>RSI!I1095</f>
        <v>63.080663997693001</v>
      </c>
      <c r="D1095" s="2">
        <f>MACD!E1095</f>
        <v>3.3940554848186366E-2</v>
      </c>
      <c r="E1095" s="2">
        <f>MACD!F1095</f>
        <v>6.6004259174331059E-2</v>
      </c>
      <c r="F1095" s="2">
        <f>'Moving Avg'!D1095</f>
        <v>4.0489000000000006</v>
      </c>
      <c r="G1095" s="2">
        <f>'Moving Avg'!F1095</f>
        <v>4.0548799999999998</v>
      </c>
      <c r="H1095" s="2">
        <f>'Moving Avg'!G1095</f>
        <v>4.0656320000000008</v>
      </c>
      <c r="I1095" s="2">
        <f>'Moving Avg'!H1095</f>
        <v>3.2121875000000024</v>
      </c>
      <c r="J1095" s="6" t="str">
        <f>OBV!F1095</f>
        <v>BULLISH</v>
      </c>
      <c r="K1095" s="6" t="str">
        <f>OBV!G1095</f>
        <v>NEUTRAL</v>
      </c>
      <c r="L1095" s="6" t="str">
        <f>OBV!H1095</f>
        <v>CONFIRMED BULLISH</v>
      </c>
      <c r="M1095" s="8">
        <f t="shared" si="170"/>
        <v>25</v>
      </c>
      <c r="N1095" s="8">
        <f t="shared" si="171"/>
        <v>100</v>
      </c>
      <c r="O1095" s="8">
        <f t="shared" si="172"/>
        <v>50</v>
      </c>
      <c r="P1095" s="8">
        <f t="shared" si="173"/>
        <v>83.5</v>
      </c>
      <c r="Q1095" s="9">
        <f t="shared" si="174"/>
        <v>63.774999999999999</v>
      </c>
      <c r="R1095" s="9">
        <f t="shared" si="175"/>
        <v>63.375</v>
      </c>
      <c r="S1095" s="9">
        <f t="shared" si="176"/>
        <v>68.825000000000003</v>
      </c>
      <c r="T1095" s="9">
        <f t="shared" si="177"/>
        <v>64.625</v>
      </c>
      <c r="U1095" s="8">
        <f t="shared" si="178"/>
        <v>65.325000000000003</v>
      </c>
      <c r="V1095" s="8">
        <f t="shared" si="179"/>
        <v>65.150000000000006</v>
      </c>
    </row>
    <row r="1096" spans="1:22" ht="13.5" x14ac:dyDescent="0.25">
      <c r="A1096" s="3">
        <f>RSI!A1096</f>
        <v>43602</v>
      </c>
      <c r="B1096" s="2">
        <f>RSI!B1096</f>
        <v>4.1243999999999996</v>
      </c>
      <c r="C1096" s="2">
        <f>RSI!I1096</f>
        <v>61.094207660125065</v>
      </c>
      <c r="D1096" s="2">
        <f>MACD!E1096</f>
        <v>1.7185445666498822E-2</v>
      </c>
      <c r="E1096" s="2">
        <f>MACD!F1096</f>
        <v>5.6240496472764613E-2</v>
      </c>
      <c r="F1096" s="2">
        <f>'Moving Avg'!D1096</f>
        <v>4.0727999999999991</v>
      </c>
      <c r="G1096" s="2">
        <f>'Moving Avg'!F1096</f>
        <v>4.0529950000000001</v>
      </c>
      <c r="H1096" s="2">
        <f>'Moving Avg'!G1096</f>
        <v>4.0745600000000008</v>
      </c>
      <c r="I1096" s="2">
        <f>'Moving Avg'!H1096</f>
        <v>3.2185375000000027</v>
      </c>
      <c r="J1096" s="6" t="str">
        <f>OBV!F1096</f>
        <v>BULLISH</v>
      </c>
      <c r="K1096" s="6" t="str">
        <f>OBV!G1096</f>
        <v>NEUTRAL</v>
      </c>
      <c r="L1096" s="6" t="str">
        <f>OBV!H1096</f>
        <v>CONFIRMED BULLISH</v>
      </c>
      <c r="M1096" s="8">
        <f t="shared" si="170"/>
        <v>25</v>
      </c>
      <c r="N1096" s="8">
        <f t="shared" si="171"/>
        <v>100</v>
      </c>
      <c r="O1096" s="8">
        <f t="shared" si="172"/>
        <v>50</v>
      </c>
      <c r="P1096" s="8">
        <f t="shared" si="173"/>
        <v>83.5</v>
      </c>
      <c r="Q1096" s="9">
        <f t="shared" si="174"/>
        <v>63.774999999999999</v>
      </c>
      <c r="R1096" s="9">
        <f t="shared" si="175"/>
        <v>63.375</v>
      </c>
      <c r="S1096" s="9">
        <f t="shared" si="176"/>
        <v>68.825000000000003</v>
      </c>
      <c r="T1096" s="9">
        <f t="shared" si="177"/>
        <v>64.625</v>
      </c>
      <c r="U1096" s="8">
        <f t="shared" si="178"/>
        <v>65.325000000000003</v>
      </c>
      <c r="V1096" s="8">
        <f t="shared" si="179"/>
        <v>65.150000000000006</v>
      </c>
    </row>
    <row r="1097" spans="1:22" ht="13.5" x14ac:dyDescent="0.25">
      <c r="A1097" s="3">
        <f>RSI!A1097</f>
        <v>43605</v>
      </c>
      <c r="B1097" s="2">
        <f>RSI!B1097</f>
        <v>4.0865999999999998</v>
      </c>
      <c r="C1097" s="2">
        <f>RSI!I1097</f>
        <v>55.411573228547539</v>
      </c>
      <c r="D1097" s="2">
        <f>MACD!E1097</f>
        <v>4.3313237074391608E-3</v>
      </c>
      <c r="E1097" s="2">
        <f>MACD!F1097</f>
        <v>4.5858661919699527E-2</v>
      </c>
      <c r="F1097" s="2">
        <f>'Moving Avg'!D1097</f>
        <v>4.0904000000000007</v>
      </c>
      <c r="G1097" s="2">
        <f>'Moving Avg'!F1097</f>
        <v>4.0501650000000007</v>
      </c>
      <c r="H1097" s="2">
        <f>'Moving Avg'!G1097</f>
        <v>4.0783320000000005</v>
      </c>
      <c r="I1097" s="2">
        <f>'Moving Avg'!H1097</f>
        <v>3.2248560000000026</v>
      </c>
      <c r="J1097" s="6" t="str">
        <f>OBV!F1097</f>
        <v>BULLISH</v>
      </c>
      <c r="K1097" s="6" t="str">
        <f>OBV!G1097</f>
        <v>NEUTRAL</v>
      </c>
      <c r="L1097" s="6" t="str">
        <f>OBV!H1097</f>
        <v>CONFIRMED BULLISH</v>
      </c>
      <c r="M1097" s="8">
        <f t="shared" si="170"/>
        <v>25</v>
      </c>
      <c r="N1097" s="8">
        <f t="shared" si="171"/>
        <v>100</v>
      </c>
      <c r="O1097" s="8">
        <f t="shared" si="172"/>
        <v>50</v>
      </c>
      <c r="P1097" s="8">
        <f t="shared" si="173"/>
        <v>83.5</v>
      </c>
      <c r="Q1097" s="9">
        <f t="shared" si="174"/>
        <v>63.774999999999999</v>
      </c>
      <c r="R1097" s="9">
        <f t="shared" si="175"/>
        <v>63.375</v>
      </c>
      <c r="S1097" s="9">
        <f t="shared" si="176"/>
        <v>68.825000000000003</v>
      </c>
      <c r="T1097" s="9">
        <f t="shared" si="177"/>
        <v>64.625</v>
      </c>
      <c r="U1097" s="8">
        <f t="shared" si="178"/>
        <v>65.325000000000003</v>
      </c>
      <c r="V1097" s="8">
        <f t="shared" si="179"/>
        <v>65.150000000000006</v>
      </c>
    </row>
    <row r="1098" spans="1:22" ht="13.5" x14ac:dyDescent="0.25">
      <c r="A1098" s="3">
        <f>RSI!A1098</f>
        <v>43606</v>
      </c>
      <c r="B1098" s="2">
        <f>RSI!B1098</f>
        <v>4.0803000000000003</v>
      </c>
      <c r="C1098" s="2">
        <f>RSI!I1098</f>
        <v>54.501674701591121</v>
      </c>
      <c r="D1098" s="2">
        <f>MACD!E1098</f>
        <v>-6.3251117158404924E-3</v>
      </c>
      <c r="E1098" s="2">
        <f>MACD!F1098</f>
        <v>3.5421907192591529E-2</v>
      </c>
      <c r="F1098" s="2">
        <f>'Moving Avg'!D1098</f>
        <v>4.0954199999999998</v>
      </c>
      <c r="G1098" s="2">
        <f>'Moving Avg'!F1098</f>
        <v>4.0451350000000001</v>
      </c>
      <c r="H1098" s="2">
        <f>'Moving Avg'!G1098</f>
        <v>4.0774500000000007</v>
      </c>
      <c r="I1098" s="2">
        <f>'Moving Avg'!H1098</f>
        <v>3.2312685000000023</v>
      </c>
      <c r="J1098" s="6" t="str">
        <f>OBV!F1098</f>
        <v>BULLISH</v>
      </c>
      <c r="K1098" s="6" t="str">
        <f>OBV!G1098</f>
        <v>NEUTRAL</v>
      </c>
      <c r="L1098" s="6" t="str">
        <f>OBV!H1098</f>
        <v>CONFIRMED BULLISH</v>
      </c>
      <c r="M1098" s="8">
        <f t="shared" si="170"/>
        <v>25</v>
      </c>
      <c r="N1098" s="8">
        <f t="shared" si="171"/>
        <v>100</v>
      </c>
      <c r="O1098" s="8">
        <f t="shared" si="172"/>
        <v>50</v>
      </c>
      <c r="P1098" s="8">
        <f t="shared" si="173"/>
        <v>83.5</v>
      </c>
      <c r="Q1098" s="9">
        <f t="shared" si="174"/>
        <v>63.774999999999999</v>
      </c>
      <c r="R1098" s="9">
        <f t="shared" si="175"/>
        <v>63.375</v>
      </c>
      <c r="S1098" s="9">
        <f t="shared" si="176"/>
        <v>68.825000000000003</v>
      </c>
      <c r="T1098" s="9">
        <f t="shared" si="177"/>
        <v>64.625</v>
      </c>
      <c r="U1098" s="8">
        <f t="shared" si="178"/>
        <v>65.325000000000003</v>
      </c>
      <c r="V1098" s="8">
        <f t="shared" si="179"/>
        <v>65.150000000000006</v>
      </c>
    </row>
    <row r="1099" spans="1:22" ht="13.5" x14ac:dyDescent="0.25">
      <c r="A1099" s="3">
        <f>RSI!A1099</f>
        <v>43607</v>
      </c>
      <c r="B1099" s="2">
        <f>RSI!B1099</f>
        <v>4.0552000000000001</v>
      </c>
      <c r="C1099" s="2">
        <f>RSI!I1099</f>
        <v>50.914505464880492</v>
      </c>
      <c r="D1099" s="2">
        <f>MACD!E1099</f>
        <v>-1.8504653865522691E-2</v>
      </c>
      <c r="E1099" s="2">
        <f>MACD!F1099</f>
        <v>2.4636594980968686E-2</v>
      </c>
      <c r="F1099" s="2">
        <f>'Moving Avg'!D1099</f>
        <v>4.0966800000000001</v>
      </c>
      <c r="G1099" s="2">
        <f>'Moving Avg'!F1099</f>
        <v>4.0419900000000002</v>
      </c>
      <c r="H1099" s="2">
        <f>'Moving Avg'!G1099</f>
        <v>4.074936000000001</v>
      </c>
      <c r="I1099" s="2">
        <f>'Moving Avg'!H1099</f>
        <v>3.2377130000000021</v>
      </c>
      <c r="J1099" s="6" t="str">
        <f>OBV!F1099</f>
        <v>BULLISH</v>
      </c>
      <c r="K1099" s="6" t="str">
        <f>OBV!G1099</f>
        <v>NEUTRAL</v>
      </c>
      <c r="L1099" s="6" t="str">
        <f>OBV!H1099</f>
        <v>CONFIRMED BULLISH</v>
      </c>
      <c r="M1099" s="8">
        <f t="shared" si="170"/>
        <v>25</v>
      </c>
      <c r="N1099" s="8">
        <f t="shared" si="171"/>
        <v>100</v>
      </c>
      <c r="O1099" s="8">
        <f t="shared" si="172"/>
        <v>50</v>
      </c>
      <c r="P1099" s="8">
        <f t="shared" si="173"/>
        <v>83.5</v>
      </c>
      <c r="Q1099" s="9">
        <f t="shared" si="174"/>
        <v>63.774999999999999</v>
      </c>
      <c r="R1099" s="9">
        <f t="shared" si="175"/>
        <v>63.375</v>
      </c>
      <c r="S1099" s="9">
        <f t="shared" si="176"/>
        <v>68.825000000000003</v>
      </c>
      <c r="T1099" s="9">
        <f t="shared" si="177"/>
        <v>64.625</v>
      </c>
      <c r="U1099" s="8">
        <f t="shared" si="178"/>
        <v>65.325000000000003</v>
      </c>
      <c r="V1099" s="8">
        <f t="shared" si="179"/>
        <v>65.150000000000006</v>
      </c>
    </row>
    <row r="1100" spans="1:22" ht="13.5" x14ac:dyDescent="0.25">
      <c r="A1100" s="3">
        <f>RSI!A1100</f>
        <v>43608</v>
      </c>
      <c r="B1100" s="2">
        <f>RSI!B1100</f>
        <v>4.0552000000000001</v>
      </c>
      <c r="C1100" s="2">
        <f>RSI!I1100</f>
        <v>50.914505464880492</v>
      </c>
      <c r="D1100" s="2">
        <f>MACD!E1100</f>
        <v>-2.4977461488600916E-2</v>
      </c>
      <c r="E1100" s="2">
        <f>MACD!F1100</f>
        <v>1.4713783687054768E-2</v>
      </c>
      <c r="F1100" s="2">
        <f>'Moving Avg'!D1100</f>
        <v>4.0803399999999996</v>
      </c>
      <c r="G1100" s="2">
        <f>'Moving Avg'!F1100</f>
        <v>4.0388449999999994</v>
      </c>
      <c r="H1100" s="2">
        <f>'Moving Avg'!G1100</f>
        <v>4.0736780000000001</v>
      </c>
      <c r="I1100" s="2">
        <f>'Moving Avg'!H1100</f>
        <v>3.2441575000000022</v>
      </c>
      <c r="J1100" s="6" t="str">
        <f>OBV!F1100</f>
        <v>BEARISH</v>
      </c>
      <c r="K1100" s="6" t="str">
        <f>OBV!G1100</f>
        <v>NEUTRAL</v>
      </c>
      <c r="L1100" s="6" t="str">
        <f>OBV!H1100</f>
        <v>CONFIRMED BEARISH</v>
      </c>
      <c r="M1100" s="8">
        <f t="shared" si="170"/>
        <v>25</v>
      </c>
      <c r="N1100" s="8">
        <f t="shared" si="171"/>
        <v>100</v>
      </c>
      <c r="O1100" s="8">
        <f t="shared" si="172"/>
        <v>50</v>
      </c>
      <c r="P1100" s="8">
        <f t="shared" si="173"/>
        <v>16.5</v>
      </c>
      <c r="Q1100" s="9">
        <f t="shared" si="174"/>
        <v>53.725000000000001</v>
      </c>
      <c r="R1100" s="9">
        <f t="shared" si="175"/>
        <v>46.625</v>
      </c>
      <c r="S1100" s="9">
        <f t="shared" si="176"/>
        <v>38.674999999999997</v>
      </c>
      <c r="T1100" s="9">
        <f t="shared" si="177"/>
        <v>47.875</v>
      </c>
      <c r="U1100" s="8">
        <f t="shared" si="178"/>
        <v>46.341666666666661</v>
      </c>
      <c r="V1100" s="8">
        <f t="shared" si="179"/>
        <v>46.724999999999994</v>
      </c>
    </row>
    <row r="1101" spans="1:22" ht="13.5" x14ac:dyDescent="0.25">
      <c r="A1101" s="3">
        <f>RSI!A1101</f>
        <v>43609</v>
      </c>
      <c r="B1101" s="2">
        <f>RSI!B1101</f>
        <v>4.0552000000000001</v>
      </c>
      <c r="C1101" s="2">
        <f>RSI!I1101</f>
        <v>50.914505464880492</v>
      </c>
      <c r="D1101" s="2">
        <f>MACD!E1101</f>
        <v>-2.8542453654960553E-2</v>
      </c>
      <c r="E1101" s="2">
        <f>MACD!F1101</f>
        <v>6.0625362186517047E-3</v>
      </c>
      <c r="F1101" s="2">
        <f>'Moving Avg'!D1101</f>
        <v>4.0664999999999996</v>
      </c>
      <c r="G1101" s="2">
        <f>'Moving Avg'!F1101</f>
        <v>4.0372749999999993</v>
      </c>
      <c r="H1101" s="2">
        <f>'Moving Avg'!G1101</f>
        <v>4.0730500000000012</v>
      </c>
      <c r="I1101" s="2">
        <f>'Moving Avg'!H1101</f>
        <v>3.2505075000000021</v>
      </c>
      <c r="J1101" s="6" t="str">
        <f>OBV!F1101</f>
        <v>BEARISH</v>
      </c>
      <c r="K1101" s="6" t="str">
        <f>OBV!G1101</f>
        <v>NEUTRAL</v>
      </c>
      <c r="L1101" s="6" t="str">
        <f>OBV!H1101</f>
        <v>CONFIRMED BEARISH</v>
      </c>
      <c r="M1101" s="8">
        <f t="shared" si="170"/>
        <v>25</v>
      </c>
      <c r="N1101" s="8">
        <f t="shared" si="171"/>
        <v>100</v>
      </c>
      <c r="O1101" s="8">
        <f t="shared" si="172"/>
        <v>50</v>
      </c>
      <c r="P1101" s="8">
        <f t="shared" si="173"/>
        <v>16.5</v>
      </c>
      <c r="Q1101" s="9">
        <f t="shared" si="174"/>
        <v>53.725000000000001</v>
      </c>
      <c r="R1101" s="9">
        <f t="shared" si="175"/>
        <v>46.625</v>
      </c>
      <c r="S1101" s="9">
        <f t="shared" si="176"/>
        <v>38.674999999999997</v>
      </c>
      <c r="T1101" s="9">
        <f t="shared" si="177"/>
        <v>47.875</v>
      </c>
      <c r="U1101" s="8">
        <f t="shared" si="178"/>
        <v>46.341666666666661</v>
      </c>
      <c r="V1101" s="8">
        <f t="shared" si="179"/>
        <v>46.724999999999994</v>
      </c>
    </row>
    <row r="1102" spans="1:22" ht="13.5" x14ac:dyDescent="0.25">
      <c r="A1102" s="3">
        <f>RSI!A1102</f>
        <v>43612</v>
      </c>
      <c r="B1102" s="2">
        <f>RSI!B1102</f>
        <v>4.0552000000000001</v>
      </c>
      <c r="C1102" s="2">
        <f>RSI!I1102</f>
        <v>50.914505464880477</v>
      </c>
      <c r="D1102" s="2">
        <f>MACD!E1102</f>
        <v>-3.2552718700912031E-2</v>
      </c>
      <c r="E1102" s="2">
        <f>MACD!F1102</f>
        <v>-1.6605147652610421E-3</v>
      </c>
      <c r="F1102" s="2">
        <f>'Moving Avg'!D1102</f>
        <v>4.0602199999999993</v>
      </c>
      <c r="G1102" s="2">
        <f>'Moving Avg'!F1102</f>
        <v>4.0375899999999998</v>
      </c>
      <c r="H1102" s="2">
        <f>'Moving Avg'!G1102</f>
        <v>4.0736780000000019</v>
      </c>
      <c r="I1102" s="2">
        <f>'Moving Avg'!H1102</f>
        <v>3.2569520000000027</v>
      </c>
      <c r="J1102" s="6" t="str">
        <f>OBV!F1102</f>
        <v>BEARISH</v>
      </c>
      <c r="K1102" s="6" t="str">
        <f>OBV!G1102</f>
        <v>NEUTRAL</v>
      </c>
      <c r="L1102" s="6" t="str">
        <f>OBV!H1102</f>
        <v>CONFIRMED BEARISH</v>
      </c>
      <c r="M1102" s="8">
        <f t="shared" si="170"/>
        <v>25</v>
      </c>
      <c r="N1102" s="8">
        <f t="shared" si="171"/>
        <v>100</v>
      </c>
      <c r="O1102" s="8">
        <f t="shared" si="172"/>
        <v>50</v>
      </c>
      <c r="P1102" s="8">
        <f t="shared" si="173"/>
        <v>16.5</v>
      </c>
      <c r="Q1102" s="9">
        <f t="shared" si="174"/>
        <v>53.725000000000001</v>
      </c>
      <c r="R1102" s="9">
        <f t="shared" si="175"/>
        <v>46.625</v>
      </c>
      <c r="S1102" s="9">
        <f t="shared" si="176"/>
        <v>38.674999999999997</v>
      </c>
      <c r="T1102" s="9">
        <f t="shared" si="177"/>
        <v>47.875</v>
      </c>
      <c r="U1102" s="8">
        <f t="shared" si="178"/>
        <v>46.341666666666661</v>
      </c>
      <c r="V1102" s="8">
        <f t="shared" si="179"/>
        <v>46.724999999999994</v>
      </c>
    </row>
    <row r="1103" spans="1:22" ht="13.5" x14ac:dyDescent="0.25">
      <c r="A1103" s="3">
        <f>RSI!A1103</f>
        <v>43613</v>
      </c>
      <c r="B1103" s="2">
        <f>RSI!B1103</f>
        <v>4.0552000000000001</v>
      </c>
      <c r="C1103" s="2">
        <f>RSI!I1103</f>
        <v>50.914505464880477</v>
      </c>
      <c r="D1103" s="2">
        <f>MACD!E1103</f>
        <v>-2.7261015033769986E-2</v>
      </c>
      <c r="E1103" s="2">
        <f>MACD!F1103</f>
        <v>-6.7806148189628315E-3</v>
      </c>
      <c r="F1103" s="2">
        <f>'Moving Avg'!D1103</f>
        <v>4.0552000000000001</v>
      </c>
      <c r="G1103" s="2">
        <f>'Moving Avg'!F1103</f>
        <v>4.03979</v>
      </c>
      <c r="H1103" s="2">
        <f>'Moving Avg'!G1103</f>
        <v>4.0743060000000018</v>
      </c>
      <c r="I1103" s="2">
        <f>'Moving Avg'!H1103</f>
        <v>3.2633965000000029</v>
      </c>
      <c r="J1103" s="6" t="str">
        <f>OBV!F1103</f>
        <v>BEARISH</v>
      </c>
      <c r="K1103" s="6" t="str">
        <f>OBV!G1103</f>
        <v>NEUTRAL</v>
      </c>
      <c r="L1103" s="6" t="str">
        <f>OBV!H1103</f>
        <v>CONFIRMED BEARISH</v>
      </c>
      <c r="M1103" s="8">
        <f t="shared" si="170"/>
        <v>25</v>
      </c>
      <c r="N1103" s="8">
        <f t="shared" si="171"/>
        <v>100</v>
      </c>
      <c r="O1103" s="8">
        <f t="shared" si="172"/>
        <v>50</v>
      </c>
      <c r="P1103" s="8">
        <f t="shared" si="173"/>
        <v>16.5</v>
      </c>
      <c r="Q1103" s="9">
        <f t="shared" si="174"/>
        <v>53.725000000000001</v>
      </c>
      <c r="R1103" s="9">
        <f t="shared" si="175"/>
        <v>46.625</v>
      </c>
      <c r="S1103" s="9">
        <f t="shared" si="176"/>
        <v>38.674999999999997</v>
      </c>
      <c r="T1103" s="9">
        <f t="shared" si="177"/>
        <v>47.875</v>
      </c>
      <c r="U1103" s="8">
        <f t="shared" si="178"/>
        <v>46.341666666666661</v>
      </c>
      <c r="V1103" s="8">
        <f t="shared" si="179"/>
        <v>46.724999999999994</v>
      </c>
    </row>
    <row r="1104" spans="1:22" ht="13.5" x14ac:dyDescent="0.25">
      <c r="A1104" s="3">
        <f>RSI!A1104</f>
        <v>43614</v>
      </c>
      <c r="B1104" s="2">
        <f>RSI!B1104</f>
        <v>4.1181000000000001</v>
      </c>
      <c r="C1104" s="2">
        <f>RSI!I1104</f>
        <v>60.380237886174818</v>
      </c>
      <c r="D1104" s="2">
        <f>MACD!E1104</f>
        <v>-2.843291654773239E-2</v>
      </c>
      <c r="E1104" s="2">
        <f>MACD!F1104</f>
        <v>-1.1111075164716743E-2</v>
      </c>
      <c r="F1104" s="2">
        <f>'Moving Avg'!D1104</f>
        <v>4.0677800000000008</v>
      </c>
      <c r="G1104" s="2">
        <f>'Moving Avg'!F1104</f>
        <v>4.0454500000000007</v>
      </c>
      <c r="H1104" s="2">
        <f>'Moving Avg'!G1104</f>
        <v>4.077072000000002</v>
      </c>
      <c r="I1104" s="2">
        <f>'Moving Avg'!H1104</f>
        <v>3.2700610000000028</v>
      </c>
      <c r="J1104" s="6" t="str">
        <f>OBV!F1104</f>
        <v>BULLISH</v>
      </c>
      <c r="K1104" s="6" t="str">
        <f>OBV!G1104</f>
        <v>NEUTRAL</v>
      </c>
      <c r="L1104" s="6" t="str">
        <f>OBV!H1104</f>
        <v>CONFIRMED BULLISH</v>
      </c>
      <c r="M1104" s="8">
        <f t="shared" si="170"/>
        <v>25</v>
      </c>
      <c r="N1104" s="8">
        <f t="shared" si="171"/>
        <v>45</v>
      </c>
      <c r="O1104" s="8">
        <f t="shared" si="172"/>
        <v>50</v>
      </c>
      <c r="P1104" s="8">
        <f t="shared" si="173"/>
        <v>83.5</v>
      </c>
      <c r="Q1104" s="9">
        <f t="shared" si="174"/>
        <v>44.524999999999999</v>
      </c>
      <c r="R1104" s="9">
        <f t="shared" si="175"/>
        <v>52.375</v>
      </c>
      <c r="S1104" s="9">
        <f t="shared" si="176"/>
        <v>60.575000000000003</v>
      </c>
      <c r="T1104" s="9">
        <f t="shared" si="177"/>
        <v>50.875</v>
      </c>
      <c r="U1104" s="8">
        <f t="shared" si="178"/>
        <v>52.491666666666674</v>
      </c>
      <c r="V1104" s="8">
        <f t="shared" si="179"/>
        <v>52.087500000000006</v>
      </c>
    </row>
    <row r="1105" spans="1:22" ht="13.5" x14ac:dyDescent="0.25">
      <c r="A1105" s="3">
        <f>RSI!A1105</f>
        <v>43615</v>
      </c>
      <c r="B1105" s="2">
        <f>RSI!B1105</f>
        <v>4.0865999999999998</v>
      </c>
      <c r="C1105" s="2">
        <f>RSI!I1105</f>
        <v>54.692098480520592</v>
      </c>
      <c r="D1105" s="2">
        <f>MACD!E1105</f>
        <v>-1.394386028034944E-2</v>
      </c>
      <c r="E1105" s="2">
        <f>MACD!F1105</f>
        <v>-1.1677632187843283E-2</v>
      </c>
      <c r="F1105" s="2">
        <f>'Moving Avg'!D1105</f>
        <v>4.0740600000000011</v>
      </c>
      <c r="G1105" s="2">
        <f>'Moving Avg'!F1105</f>
        <v>4.0489049999999995</v>
      </c>
      <c r="H1105" s="2">
        <f>'Moving Avg'!G1105</f>
        <v>4.079334000000002</v>
      </c>
      <c r="I1105" s="2">
        <f>'Moving Avg'!H1105</f>
        <v>3.2766940000000027</v>
      </c>
      <c r="J1105" s="6" t="str">
        <f>OBV!F1105</f>
        <v>BULLISH</v>
      </c>
      <c r="K1105" s="6" t="str">
        <f>OBV!G1105</f>
        <v>NEUTRAL</v>
      </c>
      <c r="L1105" s="6" t="str">
        <f>OBV!H1105</f>
        <v>CONFIRMED BULLISH</v>
      </c>
      <c r="M1105" s="8">
        <f t="shared" si="170"/>
        <v>25</v>
      </c>
      <c r="N1105" s="8">
        <f t="shared" si="171"/>
        <v>45</v>
      </c>
      <c r="O1105" s="8">
        <f t="shared" si="172"/>
        <v>50</v>
      </c>
      <c r="P1105" s="8">
        <f t="shared" si="173"/>
        <v>83.5</v>
      </c>
      <c r="Q1105" s="9">
        <f t="shared" si="174"/>
        <v>44.524999999999999</v>
      </c>
      <c r="R1105" s="9">
        <f t="shared" si="175"/>
        <v>52.375</v>
      </c>
      <c r="S1105" s="9">
        <f t="shared" si="176"/>
        <v>60.575000000000003</v>
      </c>
      <c r="T1105" s="9">
        <f t="shared" si="177"/>
        <v>50.875</v>
      </c>
      <c r="U1105" s="8">
        <f t="shared" si="178"/>
        <v>52.491666666666674</v>
      </c>
      <c r="V1105" s="8">
        <f t="shared" si="179"/>
        <v>52.087500000000006</v>
      </c>
    </row>
    <row r="1106" spans="1:22" ht="13.5" x14ac:dyDescent="0.25">
      <c r="A1106" s="3">
        <f>RSI!A1106</f>
        <v>43616</v>
      </c>
      <c r="B1106" s="2">
        <f>RSI!B1106</f>
        <v>4.1809000000000003</v>
      </c>
      <c r="C1106" s="2">
        <f>RSI!I1106</f>
        <v>65.246987863971427</v>
      </c>
      <c r="D1106" s="2">
        <f>MACD!E1106</f>
        <v>-1.0768173913820789E-2</v>
      </c>
      <c r="E1106" s="2">
        <f>MACD!F1106</f>
        <v>-1.1495740533038784E-2</v>
      </c>
      <c r="F1106" s="2">
        <f>'Moving Avg'!D1106</f>
        <v>4.0992000000000006</v>
      </c>
      <c r="G1106" s="2">
        <f>'Moving Avg'!F1106</f>
        <v>4.0577050000000003</v>
      </c>
      <c r="H1106" s="2">
        <f>'Moving Avg'!G1106</f>
        <v>4.0826020000000014</v>
      </c>
      <c r="I1106" s="2">
        <f>'Moving Avg'!H1106</f>
        <v>3.2842070000000017</v>
      </c>
      <c r="J1106" s="6" t="str">
        <f>OBV!F1106</f>
        <v>BULLISH</v>
      </c>
      <c r="K1106" s="6" t="str">
        <f>OBV!G1106</f>
        <v>NEUTRAL</v>
      </c>
      <c r="L1106" s="6" t="str">
        <f>OBV!H1106</f>
        <v>CONFIRMED BULLISH</v>
      </c>
      <c r="M1106" s="8">
        <f t="shared" si="170"/>
        <v>25</v>
      </c>
      <c r="N1106" s="8">
        <f t="shared" si="171"/>
        <v>0</v>
      </c>
      <c r="O1106" s="8">
        <f t="shared" si="172"/>
        <v>50</v>
      </c>
      <c r="P1106" s="8">
        <f t="shared" si="173"/>
        <v>83.5</v>
      </c>
      <c r="Q1106" s="9">
        <f t="shared" si="174"/>
        <v>28.774999999999999</v>
      </c>
      <c r="R1106" s="9">
        <f t="shared" si="175"/>
        <v>43.375</v>
      </c>
      <c r="S1106" s="9">
        <f t="shared" si="176"/>
        <v>53.825000000000003</v>
      </c>
      <c r="T1106" s="9">
        <f t="shared" si="177"/>
        <v>39.625</v>
      </c>
      <c r="U1106" s="8">
        <f t="shared" si="178"/>
        <v>41.991666666666667</v>
      </c>
      <c r="V1106" s="8">
        <f t="shared" si="179"/>
        <v>41.400000000000006</v>
      </c>
    </row>
    <row r="1107" spans="1:22" ht="13.5" x14ac:dyDescent="0.25">
      <c r="A1107" s="3">
        <f>RSI!A1107</f>
        <v>43619</v>
      </c>
      <c r="B1107" s="2">
        <f>RSI!B1107</f>
        <v>4.1558000000000002</v>
      </c>
      <c r="C1107" s="2">
        <f>RSI!I1107</f>
        <v>61.162728603145581</v>
      </c>
      <c r="D1107" s="2">
        <f>MACD!E1107</f>
        <v>-1.2757386317095332E-2</v>
      </c>
      <c r="E1107" s="2">
        <f>MACD!F1107</f>
        <v>-1.1748069689850094E-2</v>
      </c>
      <c r="F1107" s="2">
        <f>'Moving Avg'!D1107</f>
        <v>4.1193200000000001</v>
      </c>
      <c r="G1107" s="2">
        <f>'Moving Avg'!F1107</f>
        <v>4.0655649999999994</v>
      </c>
      <c r="H1107" s="2">
        <f>'Moving Avg'!G1107</f>
        <v>4.084112000000002</v>
      </c>
      <c r="I1107" s="2">
        <f>'Moving Avg'!H1107</f>
        <v>3.2915945000000022</v>
      </c>
      <c r="J1107" s="6" t="str">
        <f>OBV!F1107</f>
        <v>BULLISH</v>
      </c>
      <c r="K1107" s="6" t="str">
        <f>OBV!G1107</f>
        <v>NEUTRAL</v>
      </c>
      <c r="L1107" s="6" t="str">
        <f>OBV!H1107</f>
        <v>CONFIRMED BULLISH</v>
      </c>
      <c r="M1107" s="8">
        <f t="shared" si="170"/>
        <v>25</v>
      </c>
      <c r="N1107" s="8">
        <f t="shared" si="171"/>
        <v>45</v>
      </c>
      <c r="O1107" s="8">
        <f t="shared" si="172"/>
        <v>50</v>
      </c>
      <c r="P1107" s="8">
        <f t="shared" si="173"/>
        <v>83.5</v>
      </c>
      <c r="Q1107" s="9">
        <f t="shared" si="174"/>
        <v>44.524999999999999</v>
      </c>
      <c r="R1107" s="9">
        <f t="shared" si="175"/>
        <v>52.375</v>
      </c>
      <c r="S1107" s="9">
        <f t="shared" si="176"/>
        <v>60.575000000000003</v>
      </c>
      <c r="T1107" s="9">
        <f t="shared" si="177"/>
        <v>50.875</v>
      </c>
      <c r="U1107" s="8">
        <f t="shared" si="178"/>
        <v>52.491666666666674</v>
      </c>
      <c r="V1107" s="8">
        <f t="shared" si="179"/>
        <v>52.087500000000006</v>
      </c>
    </row>
    <row r="1108" spans="1:22" ht="13.5" x14ac:dyDescent="0.25">
      <c r="A1108" s="3">
        <f>RSI!A1108</f>
        <v>43623</v>
      </c>
      <c r="B1108" s="2">
        <f>RSI!B1108</f>
        <v>4.1935000000000002</v>
      </c>
      <c r="C1108" s="2">
        <f>RSI!I1108</f>
        <v>64.733540769554907</v>
      </c>
      <c r="D1108" s="2">
        <f>MACD!E1108</f>
        <v>-1.8720930093825139E-2</v>
      </c>
      <c r="E1108" s="2">
        <f>MACD!F1108</f>
        <v>-1.3142641770645103E-2</v>
      </c>
      <c r="F1108" s="2">
        <f>'Moving Avg'!D1108</f>
        <v>4.1469800000000001</v>
      </c>
      <c r="G1108" s="2">
        <f>'Moving Avg'!F1108</f>
        <v>4.07531</v>
      </c>
      <c r="H1108" s="2">
        <f>'Moving Avg'!G1108</f>
        <v>4.0862500000000024</v>
      </c>
      <c r="I1108" s="2">
        <f>'Moving Avg'!H1108</f>
        <v>3.2987930000000016</v>
      </c>
      <c r="J1108" s="6" t="str">
        <f>OBV!F1108</f>
        <v>BULLISH</v>
      </c>
      <c r="K1108" s="6" t="str">
        <f>OBV!G1108</f>
        <v>NEUTRAL</v>
      </c>
      <c r="L1108" s="6" t="str">
        <f>OBV!H1108</f>
        <v>CONFIRMED BULLISH</v>
      </c>
      <c r="M1108" s="8">
        <f t="shared" si="170"/>
        <v>25</v>
      </c>
      <c r="N1108" s="8">
        <f t="shared" si="171"/>
        <v>45</v>
      </c>
      <c r="O1108" s="8">
        <f t="shared" si="172"/>
        <v>50</v>
      </c>
      <c r="P1108" s="8">
        <f t="shared" si="173"/>
        <v>83.5</v>
      </c>
      <c r="Q1108" s="9">
        <f t="shared" si="174"/>
        <v>44.524999999999999</v>
      </c>
      <c r="R1108" s="9">
        <f t="shared" si="175"/>
        <v>52.375</v>
      </c>
      <c r="S1108" s="9">
        <f t="shared" si="176"/>
        <v>60.575000000000003</v>
      </c>
      <c r="T1108" s="9">
        <f t="shared" si="177"/>
        <v>50.875</v>
      </c>
      <c r="U1108" s="8">
        <f t="shared" si="178"/>
        <v>52.491666666666674</v>
      </c>
      <c r="V1108" s="8">
        <f t="shared" si="179"/>
        <v>52.087500000000006</v>
      </c>
    </row>
    <row r="1109" spans="1:22" ht="13.5" x14ac:dyDescent="0.25">
      <c r="A1109" s="3">
        <f>RSI!A1109</f>
        <v>43626</v>
      </c>
      <c r="B1109" s="2">
        <f>RSI!B1109</f>
        <v>4.1871999999999998</v>
      </c>
      <c r="C1109" s="2">
        <f>RSI!I1109</f>
        <v>63.67987139758489</v>
      </c>
      <c r="D1109" s="2">
        <f>MACD!E1109</f>
        <v>-2.7864778578797988E-2</v>
      </c>
      <c r="E1109" s="2">
        <f>MACD!F1109</f>
        <v>-1.6087069132275682E-2</v>
      </c>
      <c r="F1109" s="2">
        <f>'Moving Avg'!D1109</f>
        <v>4.1608000000000001</v>
      </c>
      <c r="G1109" s="2">
        <f>'Moving Avg'!F1109</f>
        <v>4.0863099999999992</v>
      </c>
      <c r="H1109" s="2">
        <f>'Moving Avg'!G1109</f>
        <v>4.0883880000000019</v>
      </c>
      <c r="I1109" s="2">
        <f>'Moving Avg'!H1109</f>
        <v>3.3057400000000019</v>
      </c>
      <c r="J1109" s="6" t="str">
        <f>OBV!F1109</f>
        <v>BEARISH</v>
      </c>
      <c r="K1109" s="6" t="str">
        <f>OBV!G1109</f>
        <v>NEUTRAL</v>
      </c>
      <c r="L1109" s="6" t="str">
        <f>OBV!H1109</f>
        <v>BEARISH DIVERGENCE</v>
      </c>
      <c r="M1109" s="8">
        <f t="shared" si="170"/>
        <v>25</v>
      </c>
      <c r="N1109" s="8">
        <f t="shared" si="171"/>
        <v>45</v>
      </c>
      <c r="O1109" s="8">
        <f t="shared" si="172"/>
        <v>50</v>
      </c>
      <c r="P1109" s="8">
        <f t="shared" si="173"/>
        <v>16.5</v>
      </c>
      <c r="Q1109" s="9">
        <f t="shared" si="174"/>
        <v>34.475000000000001</v>
      </c>
      <c r="R1109" s="9">
        <f t="shared" si="175"/>
        <v>35.625</v>
      </c>
      <c r="S1109" s="9">
        <f t="shared" si="176"/>
        <v>30.425000000000001</v>
      </c>
      <c r="T1109" s="9">
        <f t="shared" si="177"/>
        <v>34.125</v>
      </c>
      <c r="U1109" s="8">
        <f t="shared" si="178"/>
        <v>33.508333333333333</v>
      </c>
      <c r="V1109" s="8">
        <f t="shared" si="179"/>
        <v>33.662499999999994</v>
      </c>
    </row>
    <row r="1110" spans="1:22" ht="13.5" x14ac:dyDescent="0.25">
      <c r="A1110" s="3">
        <f>RSI!A1110</f>
        <v>43627</v>
      </c>
      <c r="B1110" s="2">
        <f>RSI!B1110</f>
        <v>4.0991999999999997</v>
      </c>
      <c r="C1110" s="2">
        <f>RSI!I1110</f>
        <v>51.15461510883717</v>
      </c>
      <c r="D1110" s="2">
        <f>MACD!E1110</f>
        <v>-2.9696970086068752E-2</v>
      </c>
      <c r="E1110" s="2">
        <f>MACD!F1110</f>
        <v>-1.8809049323034299E-2</v>
      </c>
      <c r="F1110" s="2">
        <f>'Moving Avg'!D1110</f>
        <v>4.1633200000000006</v>
      </c>
      <c r="G1110" s="2">
        <f>'Moving Avg'!F1110</f>
        <v>4.0916549999999994</v>
      </c>
      <c r="H1110" s="2">
        <f>'Moving Avg'!G1110</f>
        <v>4.0876340000000022</v>
      </c>
      <c r="I1110" s="2">
        <f>'Moving Avg'!H1110</f>
        <v>3.3119955000000023</v>
      </c>
      <c r="J1110" s="6" t="str">
        <f>OBV!F1110</f>
        <v>BEARISH</v>
      </c>
      <c r="K1110" s="6" t="str">
        <f>OBV!G1110</f>
        <v>NEUTRAL</v>
      </c>
      <c r="L1110" s="6" t="str">
        <f>OBV!H1110</f>
        <v>BEARISH DIVERGENCE</v>
      </c>
      <c r="M1110" s="8">
        <f t="shared" si="170"/>
        <v>25</v>
      </c>
      <c r="N1110" s="8">
        <f t="shared" si="171"/>
        <v>45</v>
      </c>
      <c r="O1110" s="8">
        <f t="shared" si="172"/>
        <v>50</v>
      </c>
      <c r="P1110" s="8">
        <f t="shared" si="173"/>
        <v>16.5</v>
      </c>
      <c r="Q1110" s="9">
        <f t="shared" si="174"/>
        <v>34.475000000000001</v>
      </c>
      <c r="R1110" s="9">
        <f t="shared" si="175"/>
        <v>35.625</v>
      </c>
      <c r="S1110" s="9">
        <f t="shared" si="176"/>
        <v>30.425000000000001</v>
      </c>
      <c r="T1110" s="9">
        <f t="shared" si="177"/>
        <v>34.125</v>
      </c>
      <c r="U1110" s="8">
        <f t="shared" si="178"/>
        <v>33.508333333333333</v>
      </c>
      <c r="V1110" s="8">
        <f t="shared" si="179"/>
        <v>33.662499999999994</v>
      </c>
    </row>
    <row r="1111" spans="1:22" ht="13.5" x14ac:dyDescent="0.25">
      <c r="A1111" s="3">
        <f>RSI!A1111</f>
        <v>43628</v>
      </c>
      <c r="B1111" s="2">
        <f>RSI!B1111</f>
        <v>4.0552000000000001</v>
      </c>
      <c r="C1111" s="2">
        <f>RSI!I1111</f>
        <v>46.255654356113553</v>
      </c>
      <c r="D1111" s="2">
        <f>MACD!E1111</f>
        <v>-2.8036185995342855E-2</v>
      </c>
      <c r="E1111" s="2">
        <f>MACD!F1111</f>
        <v>-2.065447665749601E-2</v>
      </c>
      <c r="F1111" s="2">
        <f>'Moving Avg'!D1111</f>
        <v>4.1381800000000002</v>
      </c>
      <c r="G1111" s="2">
        <f>'Moving Avg'!F1111</f>
        <v>4.0941700000000001</v>
      </c>
      <c r="H1111" s="2">
        <f>'Moving Avg'!G1111</f>
        <v>4.0871320000000022</v>
      </c>
      <c r="I1111" s="2">
        <f>'Moving Avg'!H1111</f>
        <v>3.3181885000000024</v>
      </c>
      <c r="J1111" s="6" t="str">
        <f>OBV!F1111</f>
        <v>BEARISH</v>
      </c>
      <c r="K1111" s="6" t="str">
        <f>OBV!G1111</f>
        <v>NEUTRAL</v>
      </c>
      <c r="L1111" s="6" t="str">
        <f>OBV!H1111</f>
        <v>CONFIRMED BEARISH</v>
      </c>
      <c r="M1111" s="8">
        <f t="shared" si="170"/>
        <v>25</v>
      </c>
      <c r="N1111" s="8">
        <f t="shared" si="171"/>
        <v>45</v>
      </c>
      <c r="O1111" s="8">
        <f t="shared" si="172"/>
        <v>50</v>
      </c>
      <c r="P1111" s="8">
        <f t="shared" si="173"/>
        <v>16.5</v>
      </c>
      <c r="Q1111" s="9">
        <f t="shared" si="174"/>
        <v>34.475000000000001</v>
      </c>
      <c r="R1111" s="9">
        <f t="shared" si="175"/>
        <v>35.625</v>
      </c>
      <c r="S1111" s="9">
        <f t="shared" si="176"/>
        <v>30.425000000000001</v>
      </c>
      <c r="T1111" s="9">
        <f t="shared" si="177"/>
        <v>34.125</v>
      </c>
      <c r="U1111" s="8">
        <f t="shared" si="178"/>
        <v>33.508333333333333</v>
      </c>
      <c r="V1111" s="8">
        <f t="shared" si="179"/>
        <v>33.662499999999994</v>
      </c>
    </row>
    <row r="1112" spans="1:22" ht="13.5" x14ac:dyDescent="0.25">
      <c r="A1112" s="3">
        <f>RSI!A1112</f>
        <v>43629</v>
      </c>
      <c r="B1112" s="2">
        <f>RSI!B1112</f>
        <v>4.1181000000000001</v>
      </c>
      <c r="C1112" s="2">
        <f>RSI!I1112</f>
        <v>53.161332354484657</v>
      </c>
      <c r="D1112" s="2">
        <f>MACD!E1112</f>
        <v>-3.1074760442833416E-2</v>
      </c>
      <c r="E1112" s="2">
        <f>MACD!F1112</f>
        <v>-2.2738533414563493E-2</v>
      </c>
      <c r="F1112" s="2">
        <f>'Moving Avg'!D1112</f>
        <v>4.1306399999999996</v>
      </c>
      <c r="G1112" s="2">
        <f>'Moving Avg'!F1112</f>
        <v>4.1001449999999995</v>
      </c>
      <c r="H1112" s="2">
        <f>'Moving Avg'!G1112</f>
        <v>4.0878880000000022</v>
      </c>
      <c r="I1112" s="2">
        <f>'Moving Avg'!H1112</f>
        <v>3.3245070000000023</v>
      </c>
      <c r="J1112" s="6" t="str">
        <f>OBV!F1112</f>
        <v>BEARISH</v>
      </c>
      <c r="K1112" s="6" t="str">
        <f>OBV!G1112</f>
        <v>NEUTRAL</v>
      </c>
      <c r="L1112" s="6" t="str">
        <f>OBV!H1112</f>
        <v>CONFIRMED BEARISH</v>
      </c>
      <c r="M1112" s="8">
        <f t="shared" si="170"/>
        <v>25</v>
      </c>
      <c r="N1112" s="8">
        <f t="shared" si="171"/>
        <v>45</v>
      </c>
      <c r="O1112" s="8">
        <f t="shared" si="172"/>
        <v>50</v>
      </c>
      <c r="P1112" s="8">
        <f t="shared" si="173"/>
        <v>16.5</v>
      </c>
      <c r="Q1112" s="9">
        <f t="shared" si="174"/>
        <v>34.475000000000001</v>
      </c>
      <c r="R1112" s="9">
        <f t="shared" si="175"/>
        <v>35.625</v>
      </c>
      <c r="S1112" s="9">
        <f t="shared" si="176"/>
        <v>30.425000000000001</v>
      </c>
      <c r="T1112" s="9">
        <f t="shared" si="177"/>
        <v>34.125</v>
      </c>
      <c r="U1112" s="8">
        <f t="shared" si="178"/>
        <v>33.508333333333333</v>
      </c>
      <c r="V1112" s="8">
        <f t="shared" si="179"/>
        <v>33.662499999999994</v>
      </c>
    </row>
    <row r="1113" spans="1:22" ht="13.5" x14ac:dyDescent="0.25">
      <c r="A1113" s="3">
        <f>RSI!A1113</f>
        <v>43630</v>
      </c>
      <c r="B1113" s="2">
        <f>RSI!B1113</f>
        <v>4.1243999999999996</v>
      </c>
      <c r="C1113" s="2">
        <f>RSI!I1113</f>
        <v>53.801619645857762</v>
      </c>
      <c r="D1113" s="2">
        <f>MACD!E1113</f>
        <v>-3.4284757398070909E-2</v>
      </c>
      <c r="E1113" s="2">
        <f>MACD!F1113</f>
        <v>-2.5047778211264977E-2</v>
      </c>
      <c r="F1113" s="2">
        <f>'Moving Avg'!D1113</f>
        <v>4.1168199999999997</v>
      </c>
      <c r="G1113" s="2">
        <f>'Moving Avg'!F1113</f>
        <v>4.1036049999999991</v>
      </c>
      <c r="H1113" s="2">
        <f>'Moving Avg'!G1113</f>
        <v>4.0892720000000029</v>
      </c>
      <c r="I1113" s="2">
        <f>'Moving Avg'!H1113</f>
        <v>3.3304485000000024</v>
      </c>
      <c r="J1113" s="6" t="str">
        <f>OBV!F1113</f>
        <v>BEARISH</v>
      </c>
      <c r="K1113" s="6" t="str">
        <f>OBV!G1113</f>
        <v>NEUTRAL</v>
      </c>
      <c r="L1113" s="6" t="str">
        <f>OBV!H1113</f>
        <v>CONFIRMED BEARISH</v>
      </c>
      <c r="M1113" s="8">
        <f t="shared" si="170"/>
        <v>25</v>
      </c>
      <c r="N1113" s="8">
        <f t="shared" si="171"/>
        <v>45</v>
      </c>
      <c r="O1113" s="8">
        <f t="shared" si="172"/>
        <v>50</v>
      </c>
      <c r="P1113" s="8">
        <f t="shared" si="173"/>
        <v>16.5</v>
      </c>
      <c r="Q1113" s="9">
        <f t="shared" si="174"/>
        <v>34.475000000000001</v>
      </c>
      <c r="R1113" s="9">
        <f t="shared" si="175"/>
        <v>35.625</v>
      </c>
      <c r="S1113" s="9">
        <f t="shared" si="176"/>
        <v>30.425000000000001</v>
      </c>
      <c r="T1113" s="9">
        <f t="shared" si="177"/>
        <v>34.125</v>
      </c>
      <c r="U1113" s="8">
        <f t="shared" si="178"/>
        <v>33.508333333333333</v>
      </c>
      <c r="V1113" s="8">
        <f t="shared" si="179"/>
        <v>33.662499999999994</v>
      </c>
    </row>
    <row r="1114" spans="1:22" ht="13.5" x14ac:dyDescent="0.25">
      <c r="A1114" s="3">
        <f>RSI!A1114</f>
        <v>43633</v>
      </c>
      <c r="B1114" s="2">
        <f>RSI!B1114</f>
        <v>4.0865999999999998</v>
      </c>
      <c r="C1114" s="2">
        <f>RSI!I1114</f>
        <v>49.435041970547871</v>
      </c>
      <c r="D1114" s="2">
        <f>MACD!E1114</f>
        <v>-2.4720683703193913E-2</v>
      </c>
      <c r="E1114" s="2">
        <f>MACD!F1114</f>
        <v>-2.4982359309650766E-2</v>
      </c>
      <c r="F1114" s="2">
        <f>'Moving Avg'!D1114</f>
        <v>4.0967000000000002</v>
      </c>
      <c r="G1114" s="2">
        <f>'Moving Avg'!F1114</f>
        <v>4.1054899999999996</v>
      </c>
      <c r="H1114" s="2">
        <f>'Moving Avg'!G1114</f>
        <v>4.0902780000000023</v>
      </c>
      <c r="I1114" s="2">
        <f>'Moving Avg'!H1114</f>
        <v>3.3359495000000021</v>
      </c>
      <c r="J1114" s="6" t="str">
        <f>OBV!F1114</f>
        <v>BEARISH</v>
      </c>
      <c r="K1114" s="6" t="str">
        <f>OBV!G1114</f>
        <v>NEUTRAL</v>
      </c>
      <c r="L1114" s="6" t="str">
        <f>OBV!H1114</f>
        <v>CONFIRMED BEARISH</v>
      </c>
      <c r="M1114" s="8">
        <f t="shared" si="170"/>
        <v>25</v>
      </c>
      <c r="N1114" s="8">
        <f t="shared" si="171"/>
        <v>0</v>
      </c>
      <c r="O1114" s="8">
        <f t="shared" si="172"/>
        <v>50</v>
      </c>
      <c r="P1114" s="8">
        <f t="shared" si="173"/>
        <v>16.5</v>
      </c>
      <c r="Q1114" s="9">
        <f t="shared" si="174"/>
        <v>18.725000000000001</v>
      </c>
      <c r="R1114" s="9">
        <f t="shared" si="175"/>
        <v>26.625</v>
      </c>
      <c r="S1114" s="9">
        <f t="shared" si="176"/>
        <v>23.675000000000001</v>
      </c>
      <c r="T1114" s="9">
        <f t="shared" si="177"/>
        <v>22.875</v>
      </c>
      <c r="U1114" s="8">
        <f t="shared" si="178"/>
        <v>23.008333333333336</v>
      </c>
      <c r="V1114" s="8">
        <f t="shared" si="179"/>
        <v>22.975000000000001</v>
      </c>
    </row>
    <row r="1115" spans="1:22" ht="13.5" x14ac:dyDescent="0.25">
      <c r="A1115" s="3">
        <f>RSI!A1115</f>
        <v>43634</v>
      </c>
      <c r="B1115" s="2">
        <f>RSI!B1115</f>
        <v>4.0678000000000001</v>
      </c>
      <c r="C1115" s="2">
        <f>RSI!I1115</f>
        <v>47.3755921062913</v>
      </c>
      <c r="D1115" s="2">
        <f>MACD!E1115</f>
        <v>-2.0040333273268374E-2</v>
      </c>
      <c r="E1115" s="2">
        <f>MACD!F1115</f>
        <v>-2.3993954102374291E-2</v>
      </c>
      <c r="F1115" s="2">
        <f>'Moving Avg'!D1115</f>
        <v>4.0904199999999999</v>
      </c>
      <c r="G1115" s="2">
        <f>'Moving Avg'!F1115</f>
        <v>4.102034999999999</v>
      </c>
      <c r="H1115" s="2">
        <f>'Moving Avg'!G1115</f>
        <v>4.0909080000000015</v>
      </c>
      <c r="I1115" s="2">
        <f>'Moving Avg'!H1115</f>
        <v>3.3411680000000024</v>
      </c>
      <c r="J1115" s="6" t="str">
        <f>OBV!F1115</f>
        <v>BEARISH</v>
      </c>
      <c r="K1115" s="6" t="str">
        <f>OBV!G1115</f>
        <v>NEUTRAL</v>
      </c>
      <c r="L1115" s="6" t="str">
        <f>OBV!H1115</f>
        <v>CONFIRMED BEARISH</v>
      </c>
      <c r="M1115" s="8">
        <f t="shared" si="170"/>
        <v>25</v>
      </c>
      <c r="N1115" s="8">
        <f t="shared" si="171"/>
        <v>0</v>
      </c>
      <c r="O1115" s="8">
        <f t="shared" si="172"/>
        <v>50</v>
      </c>
      <c r="P1115" s="8">
        <f t="shared" si="173"/>
        <v>16.5</v>
      </c>
      <c r="Q1115" s="9">
        <f t="shared" si="174"/>
        <v>18.725000000000001</v>
      </c>
      <c r="R1115" s="9">
        <f t="shared" si="175"/>
        <v>26.625</v>
      </c>
      <c r="S1115" s="9">
        <f t="shared" si="176"/>
        <v>23.675000000000001</v>
      </c>
      <c r="T1115" s="9">
        <f t="shared" si="177"/>
        <v>22.875</v>
      </c>
      <c r="U1115" s="8">
        <f t="shared" si="178"/>
        <v>23.008333333333336</v>
      </c>
      <c r="V1115" s="8">
        <f t="shared" si="179"/>
        <v>22.975000000000001</v>
      </c>
    </row>
    <row r="1116" spans="1:22" ht="13.5" x14ac:dyDescent="0.25">
      <c r="A1116" s="3">
        <f>RSI!A1116</f>
        <v>43635</v>
      </c>
      <c r="B1116" s="2">
        <f>RSI!B1116</f>
        <v>4.0865999999999998</v>
      </c>
      <c r="C1116" s="2">
        <f>RSI!I1116</f>
        <v>49.635175254226951</v>
      </c>
      <c r="D1116" s="2">
        <f>MACD!E1116</f>
        <v>-2.8156674575345875E-3</v>
      </c>
      <c r="E1116" s="2">
        <f>MACD!F1116</f>
        <v>-1.9758296773406354E-2</v>
      </c>
      <c r="F1116" s="2">
        <f>'Moving Avg'!D1116</f>
        <v>4.0967000000000002</v>
      </c>
      <c r="G1116" s="2">
        <f>'Moving Avg'!F1116</f>
        <v>4.1001449999999995</v>
      </c>
      <c r="H1116" s="2">
        <f>'Moving Avg'!G1116</f>
        <v>4.0901520000000025</v>
      </c>
      <c r="I1116" s="2">
        <f>'Moving Avg'!H1116</f>
        <v>3.3466690000000021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25</v>
      </c>
      <c r="N1116" s="8">
        <f t="shared" si="171"/>
        <v>0</v>
      </c>
      <c r="O1116" s="8">
        <f t="shared" si="172"/>
        <v>50</v>
      </c>
      <c r="P1116" s="8">
        <f t="shared" si="173"/>
        <v>83.5</v>
      </c>
      <c r="Q1116" s="9">
        <f t="shared" si="174"/>
        <v>28.774999999999999</v>
      </c>
      <c r="R1116" s="9">
        <f t="shared" si="175"/>
        <v>43.375</v>
      </c>
      <c r="S1116" s="9">
        <f t="shared" si="176"/>
        <v>53.825000000000003</v>
      </c>
      <c r="T1116" s="9">
        <f t="shared" si="177"/>
        <v>39.625</v>
      </c>
      <c r="U1116" s="8">
        <f t="shared" si="178"/>
        <v>41.991666666666667</v>
      </c>
      <c r="V1116" s="8">
        <f t="shared" si="179"/>
        <v>41.400000000000006</v>
      </c>
    </row>
    <row r="1117" spans="1:22" ht="13.5" x14ac:dyDescent="0.25">
      <c r="A1117" s="3">
        <f>RSI!A1117</f>
        <v>43636</v>
      </c>
      <c r="B1117" s="2">
        <f>RSI!B1117</f>
        <v>4.0865999999999998</v>
      </c>
      <c r="C1117" s="2">
        <f>RSI!I1117</f>
        <v>49.635175254226951</v>
      </c>
      <c r="D1117" s="2">
        <f>MACD!E1117</f>
        <v>7.9246338790950333E-3</v>
      </c>
      <c r="E1117" s="2">
        <f>MACD!F1117</f>
        <v>-1.4221710642906078E-2</v>
      </c>
      <c r="F1117" s="2">
        <f>'Moving Avg'!D1117</f>
        <v>4.0903999999999998</v>
      </c>
      <c r="G1117" s="2">
        <f>'Moving Avg'!F1117</f>
        <v>4.1001449999999995</v>
      </c>
      <c r="H1117" s="2">
        <f>'Moving Avg'!G1117</f>
        <v>4.0891460000000022</v>
      </c>
      <c r="I1117" s="2">
        <f>'Moving Avg'!H1117</f>
        <v>3.3520760000000021</v>
      </c>
      <c r="J1117" s="6" t="str">
        <f>OBV!F1117</f>
        <v>BULLISH</v>
      </c>
      <c r="K1117" s="6" t="str">
        <f>OBV!G1117</f>
        <v>NEUTRAL</v>
      </c>
      <c r="L1117" s="6" t="str">
        <f>OBV!H1117</f>
        <v>BULLISH DIVERGENCE</v>
      </c>
      <c r="M1117" s="8">
        <f t="shared" si="170"/>
        <v>25</v>
      </c>
      <c r="N1117" s="8">
        <f t="shared" si="171"/>
        <v>0</v>
      </c>
      <c r="O1117" s="8">
        <f t="shared" si="172"/>
        <v>50</v>
      </c>
      <c r="P1117" s="8">
        <f t="shared" si="173"/>
        <v>66.5</v>
      </c>
      <c r="Q1117" s="9">
        <f t="shared" si="174"/>
        <v>26.225000000000001</v>
      </c>
      <c r="R1117" s="9">
        <f t="shared" si="175"/>
        <v>39.125</v>
      </c>
      <c r="S1117" s="9">
        <f t="shared" si="176"/>
        <v>46.174999999999997</v>
      </c>
      <c r="T1117" s="9">
        <f t="shared" si="177"/>
        <v>35.375</v>
      </c>
      <c r="U1117" s="8">
        <f t="shared" si="178"/>
        <v>37.174999999999997</v>
      </c>
      <c r="V1117" s="8">
        <f t="shared" si="179"/>
        <v>36.724999999999994</v>
      </c>
    </row>
    <row r="1118" spans="1:22" ht="13.5" x14ac:dyDescent="0.25">
      <c r="A1118" s="3">
        <f>RSI!A1118</f>
        <v>43637</v>
      </c>
      <c r="B1118" s="2">
        <f>RSI!B1118</f>
        <v>4.0740999999999996</v>
      </c>
      <c r="C1118" s="2">
        <f>RSI!I1118</f>
        <v>48.044412115957201</v>
      </c>
      <c r="D1118" s="2">
        <f>MACD!E1118</f>
        <v>2.3763620580112388E-2</v>
      </c>
      <c r="E1118" s="2">
        <f>MACD!F1118</f>
        <v>-6.6246443983023848E-3</v>
      </c>
      <c r="F1118" s="2">
        <f>'Moving Avg'!D1118</f>
        <v>4.0803399999999996</v>
      </c>
      <c r="G1118" s="2">
        <f>'Moving Avg'!F1118</f>
        <v>4.0998350000000006</v>
      </c>
      <c r="H1118" s="2">
        <f>'Moving Avg'!G1118</f>
        <v>4.0883920000000016</v>
      </c>
      <c r="I1118" s="2">
        <f>'Moving Avg'!H1118</f>
        <v>3.357514500000002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25</v>
      </c>
      <c r="N1118" s="8">
        <f t="shared" si="171"/>
        <v>0</v>
      </c>
      <c r="O1118" s="8">
        <f t="shared" si="172"/>
        <v>50</v>
      </c>
      <c r="P1118" s="8">
        <f t="shared" si="173"/>
        <v>16.5</v>
      </c>
      <c r="Q1118" s="9">
        <f t="shared" si="174"/>
        <v>18.725000000000001</v>
      </c>
      <c r="R1118" s="9">
        <f t="shared" si="175"/>
        <v>26.625</v>
      </c>
      <c r="S1118" s="9">
        <f t="shared" si="176"/>
        <v>23.675000000000001</v>
      </c>
      <c r="T1118" s="9">
        <f t="shared" si="177"/>
        <v>22.875</v>
      </c>
      <c r="U1118" s="8">
        <f t="shared" si="178"/>
        <v>23.008333333333336</v>
      </c>
      <c r="V1118" s="8">
        <f t="shared" si="179"/>
        <v>22.975000000000001</v>
      </c>
    </row>
    <row r="1119" spans="1:22" ht="13.5" x14ac:dyDescent="0.25">
      <c r="A1119" s="3">
        <f>RSI!A1119</f>
        <v>43640</v>
      </c>
      <c r="B1119" s="2">
        <f>RSI!B1119</f>
        <v>4.0552000000000001</v>
      </c>
      <c r="C1119" s="2">
        <f>RSI!I1119</f>
        <v>45.661528251148582</v>
      </c>
      <c r="D1119" s="2">
        <f>MACD!E1119</f>
        <v>3.7693725595665306E-2</v>
      </c>
      <c r="E1119" s="2">
        <f>MACD!F1119</f>
        <v>2.2390296004911533E-3</v>
      </c>
      <c r="F1119" s="2">
        <f>'Moving Avg'!D1119</f>
        <v>4.0740600000000002</v>
      </c>
      <c r="G1119" s="2">
        <f>'Moving Avg'!F1119</f>
        <v>4.0998350000000006</v>
      </c>
      <c r="H1119" s="2">
        <f>'Moving Avg'!G1119</f>
        <v>4.0853740000000016</v>
      </c>
      <c r="I1119" s="2">
        <f>'Moving Avg'!H1119</f>
        <v>3.361978500000002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0</v>
      </c>
      <c r="O1119" s="8">
        <f t="shared" si="172"/>
        <v>50</v>
      </c>
      <c r="P1119" s="8">
        <f t="shared" si="173"/>
        <v>16.5</v>
      </c>
      <c r="Q1119" s="9">
        <f t="shared" si="174"/>
        <v>18.725000000000001</v>
      </c>
      <c r="R1119" s="9">
        <f t="shared" si="175"/>
        <v>26.625</v>
      </c>
      <c r="S1119" s="9">
        <f t="shared" si="176"/>
        <v>23.675000000000001</v>
      </c>
      <c r="T1119" s="9">
        <f t="shared" si="177"/>
        <v>22.875</v>
      </c>
      <c r="U1119" s="8">
        <f t="shared" si="178"/>
        <v>23.008333333333336</v>
      </c>
      <c r="V1119" s="8">
        <f t="shared" si="179"/>
        <v>22.975000000000001</v>
      </c>
    </row>
    <row r="1120" spans="1:22" ht="13.5" x14ac:dyDescent="0.25">
      <c r="A1120" s="3">
        <f>RSI!A1120</f>
        <v>43641</v>
      </c>
      <c r="B1120" s="2">
        <f>RSI!B1120</f>
        <v>4.1494999999999997</v>
      </c>
      <c r="C1120" s="2">
        <f>RSI!I1120</f>
        <v>57.095506136776464</v>
      </c>
      <c r="D1120" s="2">
        <f>MACD!E1120</f>
        <v>2.9158694190805967E-2</v>
      </c>
      <c r="E1120" s="2">
        <f>MACD!F1120</f>
        <v>7.6229625185541168E-3</v>
      </c>
      <c r="F1120" s="2">
        <f>'Moving Avg'!D1120</f>
        <v>4.0903999999999998</v>
      </c>
      <c r="G1120" s="2">
        <f>'Moving Avg'!F1120</f>
        <v>4.1045500000000006</v>
      </c>
      <c r="H1120" s="2">
        <f>'Moving Avg'!G1120</f>
        <v>4.0848700000000004</v>
      </c>
      <c r="I1120" s="2">
        <f>'Moving Avg'!H1120</f>
        <v>3.3662225000000023</v>
      </c>
      <c r="J1120" s="6" t="str">
        <f>OBV!F1120</f>
        <v>BEARISH</v>
      </c>
      <c r="K1120" s="6" t="str">
        <f>OBV!G1120</f>
        <v>NEUTRAL</v>
      </c>
      <c r="L1120" s="6" t="str">
        <f>OBV!H1120</f>
        <v>BEARISH DIVERGENCE</v>
      </c>
      <c r="M1120" s="8">
        <f t="shared" si="170"/>
        <v>25</v>
      </c>
      <c r="N1120" s="8">
        <f t="shared" si="171"/>
        <v>0</v>
      </c>
      <c r="O1120" s="8">
        <f t="shared" si="172"/>
        <v>50</v>
      </c>
      <c r="P1120" s="8">
        <f t="shared" si="173"/>
        <v>16.5</v>
      </c>
      <c r="Q1120" s="9">
        <f t="shared" si="174"/>
        <v>18.725000000000001</v>
      </c>
      <c r="R1120" s="9">
        <f t="shared" si="175"/>
        <v>26.625</v>
      </c>
      <c r="S1120" s="9">
        <f t="shared" si="176"/>
        <v>23.675000000000001</v>
      </c>
      <c r="T1120" s="9">
        <f t="shared" si="177"/>
        <v>22.875</v>
      </c>
      <c r="U1120" s="8">
        <f t="shared" si="178"/>
        <v>23.008333333333336</v>
      </c>
      <c r="V1120" s="8">
        <f t="shared" si="179"/>
        <v>22.975000000000001</v>
      </c>
    </row>
    <row r="1121" spans="1:22" ht="13.5" x14ac:dyDescent="0.25">
      <c r="A1121" s="3">
        <f>RSI!A1121</f>
        <v>43642</v>
      </c>
      <c r="B1121" s="2">
        <f>RSI!B1121</f>
        <v>4.1281999999999996</v>
      </c>
      <c r="C1121" s="2">
        <f>RSI!I1121</f>
        <v>54.315374861973559</v>
      </c>
      <c r="D1121" s="2">
        <f>MACD!E1121</f>
        <v>1.6374738597930261E-2</v>
      </c>
      <c r="E1121" s="2">
        <f>MACD!F1121</f>
        <v>9.3733177344293463E-3</v>
      </c>
      <c r="F1121" s="2">
        <f>'Moving Avg'!D1121</f>
        <v>4.0987199999999993</v>
      </c>
      <c r="G1121" s="2">
        <f>'Moving Avg'!F1121</f>
        <v>4.1081999999999992</v>
      </c>
      <c r="H1121" s="2">
        <f>'Moving Avg'!G1121</f>
        <v>4.0839400000000001</v>
      </c>
      <c r="I1121" s="2">
        <f>'Moving Avg'!H1121</f>
        <v>3.3702340000000017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25</v>
      </c>
      <c r="N1121" s="8">
        <f t="shared" si="171"/>
        <v>0</v>
      </c>
      <c r="O1121" s="8">
        <f t="shared" si="172"/>
        <v>50</v>
      </c>
      <c r="P1121" s="8">
        <f t="shared" si="173"/>
        <v>16.5</v>
      </c>
      <c r="Q1121" s="9">
        <f t="shared" si="174"/>
        <v>18.725000000000001</v>
      </c>
      <c r="R1121" s="9">
        <f t="shared" si="175"/>
        <v>26.625</v>
      </c>
      <c r="S1121" s="9">
        <f t="shared" si="176"/>
        <v>23.675000000000001</v>
      </c>
      <c r="T1121" s="9">
        <f t="shared" si="177"/>
        <v>22.875</v>
      </c>
      <c r="U1121" s="8">
        <f t="shared" si="178"/>
        <v>23.008333333333336</v>
      </c>
      <c r="V1121" s="8">
        <f t="shared" si="179"/>
        <v>22.975000000000001</v>
      </c>
    </row>
    <row r="1122" spans="1:22" ht="13.5" x14ac:dyDescent="0.25">
      <c r="A1122" s="3">
        <f>RSI!A1122</f>
        <v>43643</v>
      </c>
      <c r="B1122" s="2">
        <f>RSI!B1122</f>
        <v>3.9758</v>
      </c>
      <c r="C1122" s="2">
        <f>RSI!I1122</f>
        <v>39.496579286937738</v>
      </c>
      <c r="D1122" s="2">
        <f>MACD!E1122</f>
        <v>2.630611540011607E-2</v>
      </c>
      <c r="E1122" s="2">
        <f>MACD!F1122</f>
        <v>1.2759877267566692E-2</v>
      </c>
      <c r="F1122" s="2">
        <f>'Moving Avg'!D1122</f>
        <v>4.0765599999999997</v>
      </c>
      <c r="G1122" s="2">
        <f>'Moving Avg'!F1122</f>
        <v>4.1042300000000003</v>
      </c>
      <c r="H1122" s="2">
        <f>'Moving Avg'!G1122</f>
        <v>4.0808439999999999</v>
      </c>
      <c r="I1122" s="2">
        <f>'Moving Avg'!H1122</f>
        <v>3.3736405000000018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0</v>
      </c>
      <c r="O1122" s="8">
        <f t="shared" si="172"/>
        <v>50</v>
      </c>
      <c r="P1122" s="8">
        <f t="shared" si="173"/>
        <v>16.5</v>
      </c>
      <c r="Q1122" s="9">
        <f t="shared" si="174"/>
        <v>18.725000000000001</v>
      </c>
      <c r="R1122" s="9">
        <f t="shared" si="175"/>
        <v>26.625</v>
      </c>
      <c r="S1122" s="9">
        <f t="shared" si="176"/>
        <v>23.675000000000001</v>
      </c>
      <c r="T1122" s="9">
        <f t="shared" si="177"/>
        <v>22.875</v>
      </c>
      <c r="U1122" s="8">
        <f t="shared" si="178"/>
        <v>23.008333333333336</v>
      </c>
      <c r="V1122" s="8">
        <f t="shared" si="179"/>
        <v>22.975000000000001</v>
      </c>
    </row>
    <row r="1123" spans="1:22" ht="13.5" x14ac:dyDescent="0.25">
      <c r="A1123" s="3">
        <f>RSI!A1123</f>
        <v>43644</v>
      </c>
      <c r="B1123" s="2">
        <f>RSI!B1123</f>
        <v>4.1083999999999996</v>
      </c>
      <c r="C1123" s="2">
        <f>RSI!I1123</f>
        <v>51.814778558812655</v>
      </c>
      <c r="D1123" s="2">
        <f>MACD!E1123</f>
        <v>2.6555984798978471E-2</v>
      </c>
      <c r="E1123" s="2">
        <f>MACD!F1123</f>
        <v>1.5519098773849049E-2</v>
      </c>
      <c r="F1123" s="2">
        <f>'Moving Avg'!D1123</f>
        <v>4.0834199999999994</v>
      </c>
      <c r="G1123" s="2">
        <f>'Moving Avg'!F1123</f>
        <v>4.1068899999999999</v>
      </c>
      <c r="H1123" s="2">
        <f>'Moving Avg'!G1123</f>
        <v>4.0806500000000003</v>
      </c>
      <c r="I1123" s="2">
        <f>'Moving Avg'!H1123</f>
        <v>3.378182000000002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0</v>
      </c>
      <c r="O1123" s="8">
        <f t="shared" si="172"/>
        <v>50</v>
      </c>
      <c r="P1123" s="8">
        <f t="shared" si="173"/>
        <v>16.5</v>
      </c>
      <c r="Q1123" s="9">
        <f t="shared" si="174"/>
        <v>18.725000000000001</v>
      </c>
      <c r="R1123" s="9">
        <f t="shared" si="175"/>
        <v>26.625</v>
      </c>
      <c r="S1123" s="9">
        <f t="shared" si="176"/>
        <v>23.675000000000001</v>
      </c>
      <c r="T1123" s="9">
        <f t="shared" si="177"/>
        <v>22.875</v>
      </c>
      <c r="U1123" s="8">
        <f t="shared" si="178"/>
        <v>23.008333333333336</v>
      </c>
      <c r="V1123" s="8">
        <f t="shared" si="179"/>
        <v>22.975000000000001</v>
      </c>
    </row>
    <row r="1124" spans="1:22" ht="13.5" x14ac:dyDescent="0.25">
      <c r="A1124" s="3">
        <f>RSI!A1124</f>
        <v>43647</v>
      </c>
      <c r="B1124" s="2">
        <f>RSI!B1124</f>
        <v>4.2275999999999998</v>
      </c>
      <c r="C1124" s="2">
        <f>RSI!I1124</f>
        <v>59.748344837096745</v>
      </c>
      <c r="D1124" s="2">
        <f>MACD!E1124</f>
        <v>1.1986441053938535E-2</v>
      </c>
      <c r="E1124" s="2">
        <f>MACD!F1124</f>
        <v>1.4812567229866947E-2</v>
      </c>
      <c r="F1124" s="2">
        <f>'Moving Avg'!D1124</f>
        <v>4.1178999999999997</v>
      </c>
      <c r="G1124" s="2">
        <f>'Moving Avg'!F1124</f>
        <v>4.1123649999999996</v>
      </c>
      <c r="H1124" s="2">
        <f>'Moving Avg'!G1124</f>
        <v>4.0832179999999996</v>
      </c>
      <c r="I1124" s="2">
        <f>'Moving Avg'!H1124</f>
        <v>3.383602000000002</v>
      </c>
      <c r="J1124" s="6" t="str">
        <f>OBV!F1124</f>
        <v>BEARISH</v>
      </c>
      <c r="K1124" s="6" t="str">
        <f>OBV!G1124</f>
        <v>NEUTRAL</v>
      </c>
      <c r="L1124" s="6" t="str">
        <f>OBV!H1124</f>
        <v>CONFIRMED BEARISH</v>
      </c>
      <c r="M1124" s="8">
        <f t="shared" si="170"/>
        <v>25</v>
      </c>
      <c r="N1124" s="8">
        <f t="shared" si="171"/>
        <v>45</v>
      </c>
      <c r="O1124" s="8">
        <f t="shared" si="172"/>
        <v>50</v>
      </c>
      <c r="P1124" s="8">
        <f t="shared" si="173"/>
        <v>16.5</v>
      </c>
      <c r="Q1124" s="9">
        <f t="shared" si="174"/>
        <v>34.475000000000001</v>
      </c>
      <c r="R1124" s="9">
        <f t="shared" si="175"/>
        <v>35.625</v>
      </c>
      <c r="S1124" s="9">
        <f t="shared" si="176"/>
        <v>30.425000000000001</v>
      </c>
      <c r="T1124" s="9">
        <f t="shared" si="177"/>
        <v>34.125</v>
      </c>
      <c r="U1124" s="8">
        <f t="shared" si="178"/>
        <v>33.508333333333333</v>
      </c>
      <c r="V1124" s="8">
        <f t="shared" si="179"/>
        <v>33.662499999999994</v>
      </c>
    </row>
    <row r="1125" spans="1:22" ht="13.5" x14ac:dyDescent="0.25">
      <c r="A1125" s="3">
        <f>RSI!A1125</f>
        <v>43648</v>
      </c>
      <c r="B1125" s="2">
        <f>RSI!B1125</f>
        <v>4.2275999999999998</v>
      </c>
      <c r="C1125" s="2">
        <f>RSI!I1125</f>
        <v>59.748344837096752</v>
      </c>
      <c r="D1125" s="2">
        <f>MACD!E1125</f>
        <v>-4.0641865645847375E-3</v>
      </c>
      <c r="E1125" s="2">
        <f>MACD!F1125</f>
        <v>1.1037216470976611E-2</v>
      </c>
      <c r="F1125" s="2">
        <f>'Moving Avg'!D1125</f>
        <v>4.133519999999999</v>
      </c>
      <c r="G1125" s="2">
        <f>'Moving Avg'!F1125</f>
        <v>4.1194149999999992</v>
      </c>
      <c r="H1125" s="2">
        <f>'Moving Avg'!G1125</f>
        <v>4.0851579999999998</v>
      </c>
      <c r="I1125" s="2">
        <f>'Moving Avg'!H1125</f>
        <v>3.3887080000000025</v>
      </c>
      <c r="J1125" s="6" t="str">
        <f>OBV!F1125</f>
        <v>BEARISH</v>
      </c>
      <c r="K1125" s="6" t="str">
        <f>OBV!G1125</f>
        <v>NEUTRAL</v>
      </c>
      <c r="L1125" s="6" t="str">
        <f>OBV!H1125</f>
        <v>CONFIRMED BEARISH</v>
      </c>
      <c r="M1125" s="8">
        <f t="shared" si="170"/>
        <v>25</v>
      </c>
      <c r="N1125" s="8">
        <f t="shared" si="171"/>
        <v>45</v>
      </c>
      <c r="O1125" s="8">
        <f t="shared" si="172"/>
        <v>50</v>
      </c>
      <c r="P1125" s="8">
        <f t="shared" si="173"/>
        <v>16.5</v>
      </c>
      <c r="Q1125" s="9">
        <f t="shared" si="174"/>
        <v>34.475000000000001</v>
      </c>
      <c r="R1125" s="9">
        <f t="shared" si="175"/>
        <v>35.625</v>
      </c>
      <c r="S1125" s="9">
        <f t="shared" si="176"/>
        <v>30.425000000000001</v>
      </c>
      <c r="T1125" s="9">
        <f t="shared" si="177"/>
        <v>34.125</v>
      </c>
      <c r="U1125" s="8">
        <f t="shared" si="178"/>
        <v>33.508333333333333</v>
      </c>
      <c r="V1125" s="8">
        <f t="shared" si="179"/>
        <v>33.662499999999994</v>
      </c>
    </row>
    <row r="1126" spans="1:22" ht="13.5" x14ac:dyDescent="0.25">
      <c r="A1126" s="3">
        <f>RSI!A1126</f>
        <v>43649</v>
      </c>
      <c r="B1126" s="2">
        <f>RSI!B1126</f>
        <v>4.2077999999999998</v>
      </c>
      <c r="C1126" s="2">
        <f>RSI!I1126</f>
        <v>57.911478523745139</v>
      </c>
      <c r="D1126" s="2">
        <f>MACD!E1126</f>
        <v>-1.4055257358988271E-2</v>
      </c>
      <c r="E1126" s="2">
        <f>MACD!F1126</f>
        <v>6.0187217049836334E-3</v>
      </c>
      <c r="F1126" s="2">
        <f>'Moving Avg'!D1126</f>
        <v>4.1494399999999994</v>
      </c>
      <c r="G1126" s="2">
        <f>'Moving Avg'!F1126</f>
        <v>4.1207599999999989</v>
      </c>
      <c r="H1126" s="2">
        <f>'Moving Avg'!G1126</f>
        <v>4.0860719999999988</v>
      </c>
      <c r="I1126" s="2">
        <f>'Moving Avg'!H1126</f>
        <v>3.3938720000000022</v>
      </c>
      <c r="J1126" s="6" t="str">
        <f>OBV!F1126</f>
        <v>BEARISH</v>
      </c>
      <c r="K1126" s="6" t="str">
        <f>OBV!G1126</f>
        <v>NEUTRAL</v>
      </c>
      <c r="L1126" s="6" t="str">
        <f>OBV!H1126</f>
        <v>BEARISH DIVERGENCE</v>
      </c>
      <c r="M1126" s="8">
        <f t="shared" si="170"/>
        <v>25</v>
      </c>
      <c r="N1126" s="8">
        <f t="shared" si="171"/>
        <v>100</v>
      </c>
      <c r="O1126" s="8">
        <f t="shared" si="172"/>
        <v>50</v>
      </c>
      <c r="P1126" s="8">
        <f t="shared" si="173"/>
        <v>16.5</v>
      </c>
      <c r="Q1126" s="9">
        <f t="shared" si="174"/>
        <v>53.725000000000001</v>
      </c>
      <c r="R1126" s="9">
        <f t="shared" si="175"/>
        <v>46.625</v>
      </c>
      <c r="S1126" s="9">
        <f t="shared" si="176"/>
        <v>38.674999999999997</v>
      </c>
      <c r="T1126" s="9">
        <f t="shared" si="177"/>
        <v>47.875</v>
      </c>
      <c r="U1126" s="8">
        <f t="shared" si="178"/>
        <v>46.341666666666661</v>
      </c>
      <c r="V1126" s="8">
        <f t="shared" si="179"/>
        <v>46.724999999999994</v>
      </c>
    </row>
    <row r="1127" spans="1:22" ht="13.5" x14ac:dyDescent="0.25">
      <c r="A1127" s="3">
        <f>RSI!A1127</f>
        <v>43650</v>
      </c>
      <c r="B1127" s="2">
        <f>RSI!B1127</f>
        <v>4.3337000000000003</v>
      </c>
      <c r="C1127" s="2">
        <f>RSI!I1127</f>
        <v>65.2310891704266</v>
      </c>
      <c r="D1127" s="2">
        <f>MACD!E1127</f>
        <v>-3.2429968011481236E-2</v>
      </c>
      <c r="E1127" s="2">
        <f>MACD!F1127</f>
        <v>-1.6710162383093401E-3</v>
      </c>
      <c r="F1127" s="2">
        <f>'Moving Avg'!D1127</f>
        <v>4.2210199999999993</v>
      </c>
      <c r="G1127" s="2">
        <f>'Moving Avg'!F1127</f>
        <v>4.1296549999999996</v>
      </c>
      <c r="H1127" s="2">
        <f>'Moving Avg'!G1127</f>
        <v>4.0898819999999994</v>
      </c>
      <c r="I1127" s="2">
        <f>'Moving Avg'!H1127</f>
        <v>3.3998225000000026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0"/>
        <v>25</v>
      </c>
      <c r="N1127" s="8">
        <f t="shared" si="171"/>
        <v>100</v>
      </c>
      <c r="O1127" s="8">
        <f t="shared" si="172"/>
        <v>50</v>
      </c>
      <c r="P1127" s="8">
        <f t="shared" si="173"/>
        <v>83.5</v>
      </c>
      <c r="Q1127" s="9">
        <f t="shared" si="174"/>
        <v>63.774999999999999</v>
      </c>
      <c r="R1127" s="9">
        <f t="shared" si="175"/>
        <v>63.375</v>
      </c>
      <c r="S1127" s="9">
        <f t="shared" si="176"/>
        <v>68.825000000000003</v>
      </c>
      <c r="T1127" s="9">
        <f t="shared" si="177"/>
        <v>64.625</v>
      </c>
      <c r="U1127" s="8">
        <f t="shared" si="178"/>
        <v>65.325000000000003</v>
      </c>
      <c r="V1127" s="8">
        <f t="shared" si="179"/>
        <v>65.150000000000006</v>
      </c>
    </row>
    <row r="1128" spans="1:22" ht="13.5" x14ac:dyDescent="0.25">
      <c r="A1128" s="3">
        <f>RSI!A1128</f>
        <v>43651</v>
      </c>
      <c r="B1128" s="2">
        <f>RSI!B1128</f>
        <v>4.3734000000000002</v>
      </c>
      <c r="C1128" s="2">
        <f>RSI!I1128</f>
        <v>67.169944426632071</v>
      </c>
      <c r="D1128" s="2">
        <f>MACD!E1128</f>
        <v>-5.4136308630824637E-2</v>
      </c>
      <c r="E1128" s="2">
        <f>MACD!F1128</f>
        <v>-1.21640747168124E-2</v>
      </c>
      <c r="F1128" s="2">
        <f>'Moving Avg'!D1128</f>
        <v>4.2740200000000002</v>
      </c>
      <c r="G1128" s="2">
        <f>'Moving Avg'!F1128</f>
        <v>4.1386500000000002</v>
      </c>
      <c r="H1128" s="2">
        <f>'Moving Avg'!G1128</f>
        <v>4.0937319999999993</v>
      </c>
      <c r="I1128" s="2">
        <f>'Moving Avg'!H1128</f>
        <v>3.405343000000002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  <c r="M1128" s="8">
        <f t="shared" si="170"/>
        <v>25</v>
      </c>
      <c r="N1128" s="8">
        <f t="shared" si="171"/>
        <v>100</v>
      </c>
      <c r="O1128" s="8">
        <f t="shared" si="172"/>
        <v>50</v>
      </c>
      <c r="P1128" s="8">
        <f t="shared" si="173"/>
        <v>83.5</v>
      </c>
      <c r="Q1128" s="9">
        <f t="shared" si="174"/>
        <v>63.774999999999999</v>
      </c>
      <c r="R1128" s="9">
        <f t="shared" si="175"/>
        <v>63.375</v>
      </c>
      <c r="S1128" s="9">
        <f t="shared" si="176"/>
        <v>68.825000000000003</v>
      </c>
      <c r="T1128" s="9">
        <f t="shared" si="177"/>
        <v>64.625</v>
      </c>
      <c r="U1128" s="8">
        <f t="shared" si="178"/>
        <v>65.325000000000003</v>
      </c>
      <c r="V1128" s="8">
        <f t="shared" si="179"/>
        <v>65.150000000000006</v>
      </c>
    </row>
    <row r="1129" spans="1:22" ht="13.5" x14ac:dyDescent="0.25">
      <c r="A1129" s="3">
        <f>RSI!A1129</f>
        <v>43654</v>
      </c>
      <c r="B1129" s="2">
        <f>RSI!B1129</f>
        <v>4.3403</v>
      </c>
      <c r="C1129" s="2">
        <f>RSI!I1129</f>
        <v>63.967119028174722</v>
      </c>
      <c r="D1129" s="2">
        <f>MACD!E1129</f>
        <v>-7.4392429530528048E-2</v>
      </c>
      <c r="E1129" s="2">
        <f>MACD!F1129</f>
        <v>-2.4609745679555532E-2</v>
      </c>
      <c r="F1129" s="2">
        <f>'Moving Avg'!D1129</f>
        <v>4.2965599999999995</v>
      </c>
      <c r="G1129" s="2">
        <f>'Moving Avg'!F1129</f>
        <v>4.1463049999999999</v>
      </c>
      <c r="H1129" s="2">
        <f>'Moving Avg'!G1129</f>
        <v>4.0981759999999996</v>
      </c>
      <c r="I1129" s="2">
        <f>'Moving Avg'!H1129</f>
        <v>3.411169500000002</v>
      </c>
      <c r="J1129" s="6" t="str">
        <f>OBV!F1129</f>
        <v>BULLISH</v>
      </c>
      <c r="K1129" s="6" t="str">
        <f>OBV!G1129</f>
        <v>NEUTRAL</v>
      </c>
      <c r="L1129" s="6" t="str">
        <f>OBV!H1129</f>
        <v>CONFIRMED BULLISH</v>
      </c>
      <c r="M1129" s="8">
        <f t="shared" si="170"/>
        <v>25</v>
      </c>
      <c r="N1129" s="8">
        <f t="shared" si="171"/>
        <v>100</v>
      </c>
      <c r="O1129" s="8">
        <f t="shared" si="172"/>
        <v>50</v>
      </c>
      <c r="P1129" s="8">
        <f t="shared" si="173"/>
        <v>83.5</v>
      </c>
      <c r="Q1129" s="9">
        <f t="shared" si="174"/>
        <v>63.774999999999999</v>
      </c>
      <c r="R1129" s="9">
        <f t="shared" si="175"/>
        <v>63.375</v>
      </c>
      <c r="S1129" s="9">
        <f t="shared" si="176"/>
        <v>68.825000000000003</v>
      </c>
      <c r="T1129" s="9">
        <f t="shared" si="177"/>
        <v>64.625</v>
      </c>
      <c r="U1129" s="8">
        <f t="shared" si="178"/>
        <v>65.325000000000003</v>
      </c>
      <c r="V1129" s="8">
        <f t="shared" si="179"/>
        <v>65.150000000000006</v>
      </c>
    </row>
    <row r="1130" spans="1:22" ht="13.5" x14ac:dyDescent="0.25">
      <c r="A1130" s="3">
        <f>RSI!A1130</f>
        <v>43655</v>
      </c>
      <c r="B1130" s="2">
        <f>RSI!B1130</f>
        <v>4.4066000000000001</v>
      </c>
      <c r="C1130" s="2">
        <f>RSI!I1130</f>
        <v>67.327656758345341</v>
      </c>
      <c r="D1130" s="2">
        <f>MACD!E1130</f>
        <v>-8.3067254400319257E-2</v>
      </c>
      <c r="E1130" s="2">
        <f>MACD!F1130</f>
        <v>-3.6301247423708285E-2</v>
      </c>
      <c r="F1130" s="2">
        <f>'Moving Avg'!D1130</f>
        <v>4.3323599999999995</v>
      </c>
      <c r="G1130" s="2">
        <f>'Moving Avg'!F1130</f>
        <v>4.1616750000000007</v>
      </c>
      <c r="H1130" s="2">
        <f>'Moving Avg'!G1130</f>
        <v>4.1039459999999988</v>
      </c>
      <c r="I1130" s="2">
        <f>'Moving Avg'!H1130</f>
        <v>3.4173275000000025</v>
      </c>
      <c r="J1130" s="6" t="str">
        <f>OBV!F1130</f>
        <v>BULLISH</v>
      </c>
      <c r="K1130" s="6" t="str">
        <f>OBV!G1130</f>
        <v>NEUTRAL</v>
      </c>
      <c r="L1130" s="6" t="str">
        <f>OBV!H1130</f>
        <v>CONFIRMED BULLISH</v>
      </c>
      <c r="M1130" s="8">
        <f t="shared" si="170"/>
        <v>25</v>
      </c>
      <c r="N1130" s="8">
        <f t="shared" si="171"/>
        <v>100</v>
      </c>
      <c r="O1130" s="8">
        <f t="shared" si="172"/>
        <v>50</v>
      </c>
      <c r="P1130" s="8">
        <f t="shared" si="173"/>
        <v>83.5</v>
      </c>
      <c r="Q1130" s="9">
        <f t="shared" si="174"/>
        <v>63.774999999999999</v>
      </c>
      <c r="R1130" s="9">
        <f t="shared" si="175"/>
        <v>63.375</v>
      </c>
      <c r="S1130" s="9">
        <f t="shared" si="176"/>
        <v>68.825000000000003</v>
      </c>
      <c r="T1130" s="9">
        <f t="shared" si="177"/>
        <v>64.625</v>
      </c>
      <c r="U1130" s="8">
        <f t="shared" si="178"/>
        <v>65.325000000000003</v>
      </c>
      <c r="V1130" s="8">
        <f t="shared" si="179"/>
        <v>65.150000000000006</v>
      </c>
    </row>
    <row r="1131" spans="1:22" ht="13.5" x14ac:dyDescent="0.25">
      <c r="A1131" s="3">
        <f>RSI!A1131</f>
        <v>43656</v>
      </c>
      <c r="B1131" s="2">
        <f>RSI!B1131</f>
        <v>4.4264000000000001</v>
      </c>
      <c r="C1131" s="2">
        <f>RSI!I1131</f>
        <v>68.279118609536127</v>
      </c>
      <c r="D1131" s="2">
        <f>MACD!E1131</f>
        <v>-9.6590638507416671E-2</v>
      </c>
      <c r="E1131" s="2">
        <f>MACD!F1131</f>
        <v>-4.835912564044996E-2</v>
      </c>
      <c r="F1131" s="2">
        <f>'Moving Avg'!D1131</f>
        <v>4.37608</v>
      </c>
      <c r="G1131" s="2">
        <f>'Moving Avg'!F1131</f>
        <v>4.1802350000000006</v>
      </c>
      <c r="H1131" s="2">
        <f>'Moving Avg'!G1131</f>
        <v>4.1107419999999992</v>
      </c>
      <c r="I1131" s="2">
        <f>'Moving Avg'!H1131</f>
        <v>3.4238675000000018</v>
      </c>
      <c r="J1131" s="6" t="str">
        <f>OBV!F1131</f>
        <v>BULLISH</v>
      </c>
      <c r="K1131" s="6" t="str">
        <f>OBV!G1131</f>
        <v>STRONG</v>
      </c>
      <c r="L1131" s="6" t="str">
        <f>OBV!H1131</f>
        <v>CONFIRMED BULLISH</v>
      </c>
      <c r="M1131" s="8">
        <f t="shared" si="170"/>
        <v>25</v>
      </c>
      <c r="N1131" s="8">
        <f t="shared" si="171"/>
        <v>100</v>
      </c>
      <c r="O1131" s="8">
        <f t="shared" si="172"/>
        <v>50</v>
      </c>
      <c r="P1131" s="8">
        <f t="shared" si="173"/>
        <v>100</v>
      </c>
      <c r="Q1131" s="9">
        <f t="shared" si="174"/>
        <v>66.25</v>
      </c>
      <c r="R1131" s="9">
        <f t="shared" si="175"/>
        <v>67.5</v>
      </c>
      <c r="S1131" s="9">
        <f t="shared" si="176"/>
        <v>76.25</v>
      </c>
      <c r="T1131" s="9">
        <f t="shared" si="177"/>
        <v>68.75</v>
      </c>
      <c r="U1131" s="8">
        <f t="shared" si="178"/>
        <v>70</v>
      </c>
      <c r="V1131" s="8">
        <f t="shared" si="179"/>
        <v>69.6875</v>
      </c>
    </row>
    <row r="1132" spans="1:22" ht="13.5" x14ac:dyDescent="0.25">
      <c r="A1132" s="3">
        <f>RSI!A1132</f>
        <v>43657</v>
      </c>
      <c r="B1132" s="2">
        <f>RSI!B1132</f>
        <v>4.4066000000000001</v>
      </c>
      <c r="C1132" s="2">
        <f>RSI!I1132</f>
        <v>66.202901321018061</v>
      </c>
      <c r="D1132" s="2">
        <f>MACD!E1132</f>
        <v>-0.13146291222656803</v>
      </c>
      <c r="E1132" s="2">
        <f>MACD!F1132</f>
        <v>-6.4979882957673568E-2</v>
      </c>
      <c r="F1132" s="2">
        <f>'Moving Avg'!D1132</f>
        <v>4.3906600000000005</v>
      </c>
      <c r="G1132" s="2">
        <f>'Moving Avg'!F1132</f>
        <v>4.1946600000000007</v>
      </c>
      <c r="H1132" s="2">
        <f>'Moving Avg'!G1132</f>
        <v>4.1178959999999991</v>
      </c>
      <c r="I1132" s="2">
        <f>'Moving Avg'!H1132</f>
        <v>3.4304970000000021</v>
      </c>
      <c r="J1132" s="6" t="str">
        <f>OBV!F1132</f>
        <v>BULLISH</v>
      </c>
      <c r="K1132" s="6" t="str">
        <f>OBV!G1132</f>
        <v>NEUTRAL</v>
      </c>
      <c r="L1132" s="6" t="str">
        <f>OBV!H1132</f>
        <v>CONFIRMED BULLISH</v>
      </c>
      <c r="M1132" s="8">
        <f t="shared" si="170"/>
        <v>25</v>
      </c>
      <c r="N1132" s="8">
        <f t="shared" si="171"/>
        <v>100</v>
      </c>
      <c r="O1132" s="8">
        <f t="shared" si="172"/>
        <v>50</v>
      </c>
      <c r="P1132" s="8">
        <f t="shared" si="173"/>
        <v>83.5</v>
      </c>
      <c r="Q1132" s="9">
        <f t="shared" si="174"/>
        <v>63.774999999999999</v>
      </c>
      <c r="R1132" s="9">
        <f t="shared" si="175"/>
        <v>63.375</v>
      </c>
      <c r="S1132" s="9">
        <f t="shared" si="176"/>
        <v>68.825000000000003</v>
      </c>
      <c r="T1132" s="9">
        <f t="shared" si="177"/>
        <v>64.625</v>
      </c>
      <c r="U1132" s="8">
        <f t="shared" si="178"/>
        <v>65.325000000000003</v>
      </c>
      <c r="V1132" s="8">
        <f t="shared" si="179"/>
        <v>65.150000000000006</v>
      </c>
    </row>
    <row r="1133" spans="1:22" ht="13.5" x14ac:dyDescent="0.25">
      <c r="A1133" s="3">
        <f>RSI!A1133</f>
        <v>43658</v>
      </c>
      <c r="B1133" s="2">
        <f>RSI!B1133</f>
        <v>4.5125999999999999</v>
      </c>
      <c r="C1133" s="2">
        <f>RSI!I1133</f>
        <v>71.244133638881394</v>
      </c>
      <c r="D1133" s="2">
        <f>MACD!E1133</f>
        <v>-0.14964759491562862</v>
      </c>
      <c r="E1133" s="2">
        <f>MACD!F1133</f>
        <v>-8.1913425349264588E-2</v>
      </c>
      <c r="F1133" s="2">
        <f>'Moving Avg'!D1133</f>
        <v>4.4184999999999999</v>
      </c>
      <c r="G1133" s="2">
        <f>'Moving Avg'!F1133</f>
        <v>4.2140700000000004</v>
      </c>
      <c r="H1133" s="2">
        <f>'Moving Avg'!G1133</f>
        <v>4.1279239999999984</v>
      </c>
      <c r="I1133" s="2">
        <f>'Moving Avg'!H1133</f>
        <v>3.4377195000000023</v>
      </c>
      <c r="J1133" s="6" t="str">
        <f>OBV!F1133</f>
        <v>BULLISH</v>
      </c>
      <c r="K1133" s="6" t="str">
        <f>OBV!G1133</f>
        <v>NEUTRAL</v>
      </c>
      <c r="L1133" s="6" t="str">
        <f>OBV!H1133</f>
        <v>CONFIRMED BULLISH</v>
      </c>
      <c r="M1133" s="8">
        <f t="shared" si="170"/>
        <v>0</v>
      </c>
      <c r="N1133" s="8">
        <f t="shared" si="171"/>
        <v>100</v>
      </c>
      <c r="O1133" s="8">
        <f t="shared" si="172"/>
        <v>50</v>
      </c>
      <c r="P1133" s="8">
        <f t="shared" si="173"/>
        <v>83.5</v>
      </c>
      <c r="Q1133" s="9">
        <f t="shared" si="174"/>
        <v>55.024999999999999</v>
      </c>
      <c r="R1133" s="9">
        <f t="shared" si="175"/>
        <v>58.375</v>
      </c>
      <c r="S1133" s="9">
        <f t="shared" si="176"/>
        <v>65.075000000000003</v>
      </c>
      <c r="T1133" s="9">
        <f t="shared" si="177"/>
        <v>58.375</v>
      </c>
      <c r="U1133" s="8">
        <f t="shared" si="178"/>
        <v>59.491666666666674</v>
      </c>
      <c r="V1133" s="8">
        <f t="shared" si="179"/>
        <v>59.212500000000006</v>
      </c>
    </row>
    <row r="1134" spans="1:22" ht="13.5" x14ac:dyDescent="0.25">
      <c r="A1134" s="3">
        <f>RSI!A1134</f>
        <v>43661</v>
      </c>
      <c r="B1134" s="2">
        <f>RSI!B1134</f>
        <v>4.5191999999999997</v>
      </c>
      <c r="C1134" s="2">
        <f>RSI!I1134</f>
        <v>71.528897147859993</v>
      </c>
      <c r="D1134" s="2">
        <f>MACD!E1134</f>
        <v>-0.14894616289234985</v>
      </c>
      <c r="E1134" s="2">
        <f>MACD!F1134</f>
        <v>-9.5319972857881657E-2</v>
      </c>
      <c r="F1134" s="2">
        <f>'Moving Avg'!D1134</f>
        <v>4.4542799999999998</v>
      </c>
      <c r="G1134" s="2">
        <f>'Moving Avg'!F1134</f>
        <v>4.2357000000000005</v>
      </c>
      <c r="H1134" s="2">
        <f>'Moving Avg'!G1134</f>
        <v>4.1382099999999991</v>
      </c>
      <c r="I1134" s="2">
        <f>'Moving Avg'!H1134</f>
        <v>3.4449750000000017</v>
      </c>
      <c r="J1134" s="6" t="str">
        <f>OBV!F1134</f>
        <v>BULLISH</v>
      </c>
      <c r="K1134" s="6" t="str">
        <f>OBV!G1134</f>
        <v>NEUTRAL</v>
      </c>
      <c r="L1134" s="6" t="str">
        <f>OBV!H1134</f>
        <v>CONFIRMED BULLISH</v>
      </c>
      <c r="M1134" s="8">
        <f t="shared" si="170"/>
        <v>0</v>
      </c>
      <c r="N1134" s="8">
        <f t="shared" si="171"/>
        <v>100</v>
      </c>
      <c r="O1134" s="8">
        <f t="shared" si="172"/>
        <v>50</v>
      </c>
      <c r="P1134" s="8">
        <f t="shared" si="173"/>
        <v>83.5</v>
      </c>
      <c r="Q1134" s="9">
        <f t="shared" si="174"/>
        <v>55.024999999999999</v>
      </c>
      <c r="R1134" s="9">
        <f t="shared" si="175"/>
        <v>58.375</v>
      </c>
      <c r="S1134" s="9">
        <f t="shared" si="176"/>
        <v>65.075000000000003</v>
      </c>
      <c r="T1134" s="9">
        <f t="shared" si="177"/>
        <v>58.375</v>
      </c>
      <c r="U1134" s="8">
        <f t="shared" si="178"/>
        <v>59.491666666666674</v>
      </c>
      <c r="V1134" s="8">
        <f t="shared" si="179"/>
        <v>59.212500000000006</v>
      </c>
    </row>
    <row r="1135" spans="1:22" ht="13.5" x14ac:dyDescent="0.25">
      <c r="A1135" s="3">
        <f>RSI!A1135</f>
        <v>43662</v>
      </c>
      <c r="B1135" s="2">
        <f>RSI!B1135</f>
        <v>4.7378999999999998</v>
      </c>
      <c r="C1135" s="2">
        <f>RSI!I1135</f>
        <v>78.963033539064114</v>
      </c>
      <c r="D1135" s="2">
        <f>MACD!E1135</f>
        <v>-0.16622229264172006</v>
      </c>
      <c r="E1135" s="2">
        <f>MACD!F1135</f>
        <v>-0.10950043681464934</v>
      </c>
      <c r="F1135" s="2">
        <f>'Moving Avg'!D1135</f>
        <v>4.5205400000000004</v>
      </c>
      <c r="G1135" s="2">
        <f>'Moving Avg'!F1135</f>
        <v>4.2692050000000004</v>
      </c>
      <c r="H1135" s="2">
        <f>'Moving Avg'!G1135</f>
        <v>4.1526179999999986</v>
      </c>
      <c r="I1135" s="2">
        <f>'Moving Avg'!H1135</f>
        <v>3.4533240000000016</v>
      </c>
      <c r="J1135" s="6" t="str">
        <f>OBV!F1135</f>
        <v>BULLISH</v>
      </c>
      <c r="K1135" s="6" t="str">
        <f>OBV!G1135</f>
        <v>STRONG</v>
      </c>
      <c r="L1135" s="6" t="str">
        <f>OBV!H1135</f>
        <v>CONFIRMED BULLISH</v>
      </c>
      <c r="M1135" s="8">
        <f t="shared" si="170"/>
        <v>0</v>
      </c>
      <c r="N1135" s="8">
        <f t="shared" si="171"/>
        <v>100</v>
      </c>
      <c r="O1135" s="8">
        <f t="shared" si="172"/>
        <v>50</v>
      </c>
      <c r="P1135" s="8">
        <f t="shared" si="173"/>
        <v>100</v>
      </c>
      <c r="Q1135" s="9">
        <f t="shared" si="174"/>
        <v>57.5</v>
      </c>
      <c r="R1135" s="9">
        <f t="shared" si="175"/>
        <v>62.5</v>
      </c>
      <c r="S1135" s="9">
        <f t="shared" si="176"/>
        <v>72.5</v>
      </c>
      <c r="T1135" s="9">
        <f t="shared" si="177"/>
        <v>62.5</v>
      </c>
      <c r="U1135" s="8">
        <f t="shared" si="178"/>
        <v>64.166666666666671</v>
      </c>
      <c r="V1135" s="8">
        <f t="shared" si="179"/>
        <v>63.75</v>
      </c>
    </row>
    <row r="1136" spans="1:22" ht="13.5" x14ac:dyDescent="0.25">
      <c r="A1136" s="3">
        <f>RSI!A1136</f>
        <v>43663</v>
      </c>
      <c r="B1136" s="2">
        <f>RSI!B1136</f>
        <v>4.7445000000000004</v>
      </c>
      <c r="C1136" s="2">
        <f>RSI!I1136</f>
        <v>79.140052295557538</v>
      </c>
      <c r="D1136" s="2">
        <f>MACD!E1136</f>
        <v>-0.1872138781417485</v>
      </c>
      <c r="E1136" s="2">
        <f>MACD!F1136</f>
        <v>-0.12504312508006918</v>
      </c>
      <c r="F1136" s="2">
        <f>'Moving Avg'!D1136</f>
        <v>4.5841599999999998</v>
      </c>
      <c r="G1136" s="2">
        <f>'Moving Avg'!F1136</f>
        <v>4.3021000000000003</v>
      </c>
      <c r="H1136" s="2">
        <f>'Moving Avg'!G1136</f>
        <v>4.1674099999999994</v>
      </c>
      <c r="I1136" s="2">
        <f>'Moving Avg'!H1136</f>
        <v>3.4617060000000013</v>
      </c>
      <c r="J1136" s="6" t="str">
        <f>OBV!F1136</f>
        <v>BULLISH</v>
      </c>
      <c r="K1136" s="6" t="str">
        <f>OBV!G1136</f>
        <v>STRONG</v>
      </c>
      <c r="L1136" s="6" t="str">
        <f>OBV!H1136</f>
        <v>CONFIRMED BULLISH</v>
      </c>
      <c r="M1136" s="8">
        <f t="shared" si="170"/>
        <v>0</v>
      </c>
      <c r="N1136" s="8">
        <f t="shared" si="171"/>
        <v>100</v>
      </c>
      <c r="O1136" s="8">
        <f t="shared" si="172"/>
        <v>50</v>
      </c>
      <c r="P1136" s="8">
        <f t="shared" si="173"/>
        <v>100</v>
      </c>
      <c r="Q1136" s="9">
        <f t="shared" si="174"/>
        <v>57.5</v>
      </c>
      <c r="R1136" s="9">
        <f t="shared" si="175"/>
        <v>62.5</v>
      </c>
      <c r="S1136" s="9">
        <f t="shared" si="176"/>
        <v>72.5</v>
      </c>
      <c r="T1136" s="9">
        <f t="shared" si="177"/>
        <v>62.5</v>
      </c>
      <c r="U1136" s="8">
        <f t="shared" si="178"/>
        <v>64.166666666666671</v>
      </c>
      <c r="V1136" s="8">
        <f t="shared" si="179"/>
        <v>63.75</v>
      </c>
    </row>
    <row r="1137" spans="1:22" ht="13.5" x14ac:dyDescent="0.25">
      <c r="A1137" s="3">
        <f>RSI!A1137</f>
        <v>43664</v>
      </c>
      <c r="B1137" s="2">
        <f>RSI!B1137</f>
        <v>4.6384999999999996</v>
      </c>
      <c r="C1137" s="2">
        <f>RSI!I1137</f>
        <v>69.085359498977255</v>
      </c>
      <c r="D1137" s="2">
        <f>MACD!E1137</f>
        <v>-0.18042194224414398</v>
      </c>
      <c r="E1137" s="2">
        <f>MACD!F1137</f>
        <v>-0.13611888851288415</v>
      </c>
      <c r="F1137" s="2">
        <f>'Moving Avg'!D1137</f>
        <v>4.6305400000000008</v>
      </c>
      <c r="G1137" s="2">
        <f>'Moving Avg'!F1137</f>
        <v>4.3296949999999992</v>
      </c>
      <c r="H1137" s="2">
        <f>'Moving Avg'!G1137</f>
        <v>4.1802079999999986</v>
      </c>
      <c r="I1137" s="2">
        <f>'Moving Avg'!H1137</f>
        <v>3.4695580000000019</v>
      </c>
      <c r="J1137" s="6" t="str">
        <f>OBV!F1137</f>
        <v>BULLISH</v>
      </c>
      <c r="K1137" s="6" t="str">
        <f>OBV!G1137</f>
        <v>STRONG</v>
      </c>
      <c r="L1137" s="6" t="str">
        <f>OBV!H1137</f>
        <v>CONFIRMED BULLISH</v>
      </c>
      <c r="M1137" s="8">
        <f t="shared" si="170"/>
        <v>25</v>
      </c>
      <c r="N1137" s="8">
        <f t="shared" si="171"/>
        <v>100</v>
      </c>
      <c r="O1137" s="8">
        <f t="shared" si="172"/>
        <v>50</v>
      </c>
      <c r="P1137" s="8">
        <f t="shared" si="173"/>
        <v>100</v>
      </c>
      <c r="Q1137" s="9">
        <f t="shared" si="174"/>
        <v>66.25</v>
      </c>
      <c r="R1137" s="9">
        <f t="shared" si="175"/>
        <v>67.5</v>
      </c>
      <c r="S1137" s="9">
        <f t="shared" si="176"/>
        <v>76.25</v>
      </c>
      <c r="T1137" s="9">
        <f t="shared" si="177"/>
        <v>68.75</v>
      </c>
      <c r="U1137" s="8">
        <f t="shared" si="178"/>
        <v>70</v>
      </c>
      <c r="V1137" s="8">
        <f t="shared" si="179"/>
        <v>69.6875</v>
      </c>
    </row>
    <row r="1138" spans="1:22" ht="13.5" x14ac:dyDescent="0.25">
      <c r="A1138" s="3">
        <f>RSI!A1138</f>
        <v>43665</v>
      </c>
      <c r="B1138" s="2">
        <f>RSI!B1138</f>
        <v>4.4330999999999996</v>
      </c>
      <c r="C1138" s="2">
        <f>RSI!I1138</f>
        <v>54.607508768070474</v>
      </c>
      <c r="D1138" s="2">
        <f>MACD!E1138</f>
        <v>-0.15519553158654364</v>
      </c>
      <c r="E1138" s="2">
        <f>MACD!F1138</f>
        <v>-0.13993421712761606</v>
      </c>
      <c r="F1138" s="2">
        <f>'Moving Avg'!D1138</f>
        <v>4.6146399999999996</v>
      </c>
      <c r="G1138" s="2">
        <f>'Moving Avg'!F1138</f>
        <v>4.3476449999999991</v>
      </c>
      <c r="H1138" s="2">
        <f>'Moving Avg'!G1138</f>
        <v>4.1888979999999982</v>
      </c>
      <c r="I1138" s="2">
        <f>'Moving Avg'!H1138</f>
        <v>3.476383000000002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25</v>
      </c>
      <c r="N1138" s="8">
        <f t="shared" si="171"/>
        <v>45</v>
      </c>
      <c r="O1138" s="8">
        <f t="shared" si="172"/>
        <v>50</v>
      </c>
      <c r="P1138" s="8">
        <f t="shared" si="173"/>
        <v>16.5</v>
      </c>
      <c r="Q1138" s="9">
        <f t="shared" si="174"/>
        <v>34.475000000000001</v>
      </c>
      <c r="R1138" s="9">
        <f t="shared" si="175"/>
        <v>35.625</v>
      </c>
      <c r="S1138" s="9">
        <f t="shared" si="176"/>
        <v>30.425000000000001</v>
      </c>
      <c r="T1138" s="9">
        <f t="shared" si="177"/>
        <v>34.125</v>
      </c>
      <c r="U1138" s="8">
        <f t="shared" si="178"/>
        <v>33.508333333333333</v>
      </c>
      <c r="V1138" s="8">
        <f t="shared" si="179"/>
        <v>33.662499999999994</v>
      </c>
    </row>
    <row r="1139" spans="1:22" ht="13.5" x14ac:dyDescent="0.25">
      <c r="A1139" s="3">
        <f>RSI!A1139</f>
        <v>43668</v>
      </c>
      <c r="B1139" s="2">
        <f>RSI!B1139</f>
        <v>4.4330999999999996</v>
      </c>
      <c r="C1139" s="2">
        <f>RSI!I1139</f>
        <v>54.607508768070474</v>
      </c>
      <c r="D1139" s="2">
        <f>MACD!E1139</f>
        <v>-0.139435289258377</v>
      </c>
      <c r="E1139" s="2">
        <f>MACD!F1139</f>
        <v>-0.13983443155376823</v>
      </c>
      <c r="F1139" s="2">
        <f>'Moving Avg'!D1139</f>
        <v>4.5974199999999996</v>
      </c>
      <c r="G1139" s="2">
        <f>'Moving Avg'!F1139</f>
        <v>4.3665399999999988</v>
      </c>
      <c r="H1139" s="2">
        <f>'Moving Avg'!G1139</f>
        <v>4.1982159999999986</v>
      </c>
      <c r="I1139" s="2">
        <f>'Moving Avg'!H1139</f>
        <v>3.4832080000000012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16.5</v>
      </c>
      <c r="Q1139" s="9">
        <f t="shared" si="174"/>
        <v>18.725000000000001</v>
      </c>
      <c r="R1139" s="9">
        <f t="shared" si="175"/>
        <v>26.625</v>
      </c>
      <c r="S1139" s="9">
        <f t="shared" si="176"/>
        <v>23.675000000000001</v>
      </c>
      <c r="T1139" s="9">
        <f t="shared" si="177"/>
        <v>22.875</v>
      </c>
      <c r="U1139" s="8">
        <f t="shared" si="178"/>
        <v>23.008333333333336</v>
      </c>
      <c r="V1139" s="8">
        <f t="shared" si="179"/>
        <v>22.975000000000001</v>
      </c>
    </row>
    <row r="1140" spans="1:22" ht="13.5" x14ac:dyDescent="0.25">
      <c r="A1140" s="3">
        <f>RSI!A1140</f>
        <v>43669</v>
      </c>
      <c r="B1140" s="2">
        <f>RSI!B1140</f>
        <v>4.3998999999999997</v>
      </c>
      <c r="C1140" s="2">
        <f>RSI!I1140</f>
        <v>52.543351171285465</v>
      </c>
      <c r="D1140" s="2">
        <f>MACD!E1140</f>
        <v>-0.11389680550544501</v>
      </c>
      <c r="E1140" s="2">
        <f>MACD!F1140</f>
        <v>-0.13464690634410359</v>
      </c>
      <c r="F1140" s="2">
        <f>'Moving Avg'!D1140</f>
        <v>4.5298199999999991</v>
      </c>
      <c r="G1140" s="2">
        <f>'Moving Avg'!F1140</f>
        <v>4.3790599999999991</v>
      </c>
      <c r="H1140" s="2">
        <f>'Moving Avg'!G1140</f>
        <v>4.2063679999999986</v>
      </c>
      <c r="I1140" s="2">
        <f>'Moving Avg'!H1140</f>
        <v>3.4898670000000016</v>
      </c>
      <c r="J1140" s="6" t="str">
        <f>OBV!F1140</f>
        <v>BEARISH</v>
      </c>
      <c r="K1140" s="6" t="str">
        <f>OBV!G1140</f>
        <v>WEAK</v>
      </c>
      <c r="L1140" s="6" t="str">
        <f>OBV!H1140</f>
        <v>CONFIRMED BEARISH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0</v>
      </c>
      <c r="Q1140" s="9">
        <f t="shared" si="174"/>
        <v>16.25</v>
      </c>
      <c r="R1140" s="9">
        <f t="shared" si="175"/>
        <v>22.5</v>
      </c>
      <c r="S1140" s="9">
        <f t="shared" si="176"/>
        <v>16.25</v>
      </c>
      <c r="T1140" s="9">
        <f t="shared" si="177"/>
        <v>18.75</v>
      </c>
      <c r="U1140" s="8">
        <f t="shared" si="178"/>
        <v>18.333333333333332</v>
      </c>
      <c r="V1140" s="8">
        <f t="shared" si="179"/>
        <v>18.4375</v>
      </c>
    </row>
    <row r="1141" spans="1:22" ht="13.5" x14ac:dyDescent="0.25">
      <c r="A1141" s="3">
        <f>RSI!A1141</f>
        <v>43670</v>
      </c>
      <c r="B1141" s="2">
        <f>RSI!B1141</f>
        <v>4.3867000000000003</v>
      </c>
      <c r="C1141" s="2">
        <f>RSI!I1141</f>
        <v>51.706484958737178</v>
      </c>
      <c r="D1141" s="2">
        <f>MACD!E1141</f>
        <v>-8.8489767744538206E-2</v>
      </c>
      <c r="E1141" s="2">
        <f>MACD!F1141</f>
        <v>-0.1254154786241905</v>
      </c>
      <c r="F1141" s="2">
        <f>'Moving Avg'!D1141</f>
        <v>4.4582600000000001</v>
      </c>
      <c r="G1141" s="2">
        <f>'Moving Avg'!F1141</f>
        <v>4.3919849999999991</v>
      </c>
      <c r="H1141" s="2">
        <f>'Moving Avg'!G1141</f>
        <v>4.2140039999999992</v>
      </c>
      <c r="I1141" s="2">
        <f>'Moving Avg'!H1141</f>
        <v>3.4964600000000012</v>
      </c>
      <c r="J1141" s="6" t="str">
        <f>OBV!F1141</f>
        <v>BEARISH</v>
      </c>
      <c r="K1141" s="6" t="str">
        <f>OBV!G1141</f>
        <v>WEAK</v>
      </c>
      <c r="L1141" s="6" t="str">
        <f>OBV!H1141</f>
        <v>CONFIRMED BEARISH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0</v>
      </c>
      <c r="Q1141" s="9">
        <f t="shared" si="174"/>
        <v>16.25</v>
      </c>
      <c r="R1141" s="9">
        <f t="shared" si="175"/>
        <v>22.5</v>
      </c>
      <c r="S1141" s="9">
        <f t="shared" si="176"/>
        <v>16.25</v>
      </c>
      <c r="T1141" s="9">
        <f t="shared" si="177"/>
        <v>18.75</v>
      </c>
      <c r="U1141" s="8">
        <f t="shared" si="178"/>
        <v>18.333333333333332</v>
      </c>
      <c r="V1141" s="8">
        <f t="shared" si="179"/>
        <v>18.4375</v>
      </c>
    </row>
    <row r="1142" spans="1:22" ht="13.5" x14ac:dyDescent="0.25">
      <c r="A1142" s="3">
        <f>RSI!A1142</f>
        <v>43672</v>
      </c>
      <c r="B1142" s="2">
        <f>RSI!B1142</f>
        <v>4.3734000000000002</v>
      </c>
      <c r="C1142" s="2">
        <f>RSI!I1142</f>
        <v>50.828060942527159</v>
      </c>
      <c r="D1142" s="2">
        <f>MACD!E1142</f>
        <v>-6.9184085535912487E-2</v>
      </c>
      <c r="E1142" s="2">
        <f>MACD!F1142</f>
        <v>-0.11416920000653491</v>
      </c>
      <c r="F1142" s="2">
        <f>'Moving Avg'!D1142</f>
        <v>4.40524</v>
      </c>
      <c r="G1142" s="2">
        <f>'Moving Avg'!F1142</f>
        <v>4.4118649999999997</v>
      </c>
      <c r="H1142" s="2">
        <f>'Moving Avg'!G1142</f>
        <v>4.2214999999999998</v>
      </c>
      <c r="I1142" s="2">
        <f>'Moving Avg'!H1142</f>
        <v>3.5029865000000013</v>
      </c>
      <c r="J1142" s="6" t="str">
        <f>OBV!F1142</f>
        <v>BEARISH</v>
      </c>
      <c r="K1142" s="6" t="str">
        <f>OBV!G1142</f>
        <v>WEAK</v>
      </c>
      <c r="L1142" s="6" t="str">
        <f>OBV!H1142</f>
        <v>CONFIRMED BEARISH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0</v>
      </c>
      <c r="Q1142" s="9">
        <f t="shared" si="174"/>
        <v>16.25</v>
      </c>
      <c r="R1142" s="9">
        <f t="shared" si="175"/>
        <v>22.5</v>
      </c>
      <c r="S1142" s="9">
        <f t="shared" si="176"/>
        <v>16.25</v>
      </c>
      <c r="T1142" s="9">
        <f t="shared" si="177"/>
        <v>18.75</v>
      </c>
      <c r="U1142" s="8">
        <f t="shared" si="178"/>
        <v>18.333333333333332</v>
      </c>
      <c r="V1142" s="8">
        <f t="shared" si="179"/>
        <v>18.4375</v>
      </c>
    </row>
    <row r="1143" spans="1:22" ht="13.5" x14ac:dyDescent="0.25">
      <c r="A1143" s="3">
        <f>RSI!A1143</f>
        <v>43675</v>
      </c>
      <c r="B1143" s="2">
        <f>RSI!B1143</f>
        <v>4.2938999999999998</v>
      </c>
      <c r="C1143" s="2">
        <f>RSI!I1143</f>
        <v>45.817454275313288</v>
      </c>
      <c r="D1143" s="2">
        <f>MACD!E1143</f>
        <v>-3.0695199639857229E-2</v>
      </c>
      <c r="E1143" s="2">
        <f>MACD!F1143</f>
        <v>-9.7474399933199382E-2</v>
      </c>
      <c r="F1143" s="2">
        <f>'Moving Avg'!D1143</f>
        <v>4.3773999999999997</v>
      </c>
      <c r="G1143" s="2">
        <f>'Moving Avg'!F1143</f>
        <v>4.4211399999999994</v>
      </c>
      <c r="H1143" s="2">
        <f>'Moving Avg'!G1143</f>
        <v>4.2262740000000001</v>
      </c>
      <c r="I1143" s="2">
        <f>'Moving Avg'!H1143</f>
        <v>3.5091155000000009</v>
      </c>
      <c r="J1143" s="6" t="str">
        <f>OBV!F1143</f>
        <v>BEARISH</v>
      </c>
      <c r="K1143" s="6" t="str">
        <f>OBV!G1143</f>
        <v>NEUTRAL</v>
      </c>
      <c r="L1143" s="6" t="str">
        <f>OBV!H1143</f>
        <v>CONFIRMED BEARISH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16.5</v>
      </c>
      <c r="Q1143" s="9">
        <f t="shared" si="174"/>
        <v>18.725000000000001</v>
      </c>
      <c r="R1143" s="9">
        <f t="shared" si="175"/>
        <v>26.625</v>
      </c>
      <c r="S1143" s="9">
        <f t="shared" si="176"/>
        <v>23.675000000000001</v>
      </c>
      <c r="T1143" s="9">
        <f t="shared" si="177"/>
        <v>22.875</v>
      </c>
      <c r="U1143" s="8">
        <f t="shared" si="178"/>
        <v>23.008333333333336</v>
      </c>
      <c r="V1143" s="8">
        <f t="shared" si="179"/>
        <v>22.975000000000001</v>
      </c>
    </row>
    <row r="1144" spans="1:22" ht="13.5" x14ac:dyDescent="0.25">
      <c r="A1144" s="3">
        <f>RSI!A1144</f>
        <v>43676</v>
      </c>
      <c r="B1144" s="2">
        <f>RSI!B1144</f>
        <v>4.3468999999999998</v>
      </c>
      <c r="C1144" s="2">
        <f>RSI!I1144</f>
        <v>49.398759667798679</v>
      </c>
      <c r="D1144" s="2">
        <f>MACD!E1144</f>
        <v>-6.0852038066983027E-4</v>
      </c>
      <c r="E1144" s="2">
        <f>MACD!F1144</f>
        <v>-7.8101224022693469E-2</v>
      </c>
      <c r="F1144" s="2">
        <f>'Moving Avg'!D1144</f>
        <v>4.3601600000000005</v>
      </c>
      <c r="G1144" s="2">
        <f>'Moving Avg'!F1144</f>
        <v>4.4271050000000001</v>
      </c>
      <c r="H1144" s="2">
        <f>'Moving Avg'!G1144</f>
        <v>4.2322340000000001</v>
      </c>
      <c r="I1144" s="2">
        <f>'Moving Avg'!H1144</f>
        <v>3.5155095000000012</v>
      </c>
      <c r="J1144" s="6" t="str">
        <f>OBV!F1144</f>
        <v>BEARISH</v>
      </c>
      <c r="K1144" s="6" t="str">
        <f>OBV!G1144</f>
        <v>NEUTRAL</v>
      </c>
      <c r="L1144" s="6" t="str">
        <f>OBV!H1144</f>
        <v>CONFIRMED BEARISH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16.5</v>
      </c>
      <c r="Q1144" s="9">
        <f t="shared" si="174"/>
        <v>18.725000000000001</v>
      </c>
      <c r="R1144" s="9">
        <f t="shared" si="175"/>
        <v>26.625</v>
      </c>
      <c r="S1144" s="9">
        <f t="shared" si="176"/>
        <v>23.675000000000001</v>
      </c>
      <c r="T1144" s="9">
        <f t="shared" si="177"/>
        <v>22.875</v>
      </c>
      <c r="U1144" s="8">
        <f t="shared" si="178"/>
        <v>23.008333333333336</v>
      </c>
      <c r="V1144" s="8">
        <f t="shared" si="179"/>
        <v>22.975000000000001</v>
      </c>
    </row>
    <row r="1145" spans="1:22" ht="13.5" x14ac:dyDescent="0.25">
      <c r="A1145" s="3">
        <f>RSI!A1145</f>
        <v>43677</v>
      </c>
      <c r="B1145" s="2">
        <f>RSI!B1145</f>
        <v>4.4198000000000004</v>
      </c>
      <c r="C1145" s="2">
        <f>RSI!I1145</f>
        <v>53.91122101853815</v>
      </c>
      <c r="D1145" s="2">
        <f>MACD!E1145</f>
        <v>5.318028553898646E-2</v>
      </c>
      <c r="E1145" s="2">
        <f>MACD!F1145</f>
        <v>-5.1844922110357489E-2</v>
      </c>
      <c r="F1145" s="2">
        <f>'Moving Avg'!D1145</f>
        <v>4.3641400000000008</v>
      </c>
      <c r="G1145" s="2">
        <f>'Moving Avg'!F1145</f>
        <v>4.4367150000000004</v>
      </c>
      <c r="H1145" s="2">
        <f>'Moving Avg'!G1145</f>
        <v>4.2378920000000004</v>
      </c>
      <c r="I1145" s="2">
        <f>'Moving Avg'!H1145</f>
        <v>3.5229280000000012</v>
      </c>
      <c r="J1145" s="6" t="str">
        <f>OBV!F1145</f>
        <v>BEARISH</v>
      </c>
      <c r="K1145" s="6" t="str">
        <f>OBV!G1145</f>
        <v>NEUTRAL</v>
      </c>
      <c r="L1145" s="6" t="str">
        <f>OBV!H1145</f>
        <v>BEARISH DIVERGENCE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16.5</v>
      </c>
      <c r="Q1145" s="9">
        <f t="shared" si="174"/>
        <v>18.725000000000001</v>
      </c>
      <c r="R1145" s="9">
        <f t="shared" si="175"/>
        <v>26.625</v>
      </c>
      <c r="S1145" s="9">
        <f t="shared" si="176"/>
        <v>23.675000000000001</v>
      </c>
      <c r="T1145" s="9">
        <f t="shared" si="177"/>
        <v>22.875</v>
      </c>
      <c r="U1145" s="8">
        <f t="shared" si="178"/>
        <v>23.008333333333336</v>
      </c>
      <c r="V1145" s="8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4.3734000000000002</v>
      </c>
      <c r="C1146" s="2">
        <f>RSI!I1146</f>
        <v>50.80566337470335</v>
      </c>
      <c r="D1146" s="2">
        <f>MACD!E1146</f>
        <v>0.10279396213656344</v>
      </c>
      <c r="E1146" s="2">
        <f>MACD!F1146</f>
        <v>-2.0917145260973304E-2</v>
      </c>
      <c r="F1146" s="2">
        <f>'Moving Avg'!D1146</f>
        <v>4.3614800000000002</v>
      </c>
      <c r="G1146" s="2">
        <f>'Moving Avg'!F1146</f>
        <v>4.4449950000000005</v>
      </c>
      <c r="H1146" s="2">
        <f>'Moving Avg'!G1146</f>
        <v>4.2428720000000002</v>
      </c>
      <c r="I1146" s="2">
        <f>'Moving Avg'!H1146</f>
        <v>3.5309950000000003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0</v>
      </c>
      <c r="O1146" s="8">
        <f t="shared" si="172"/>
        <v>50</v>
      </c>
      <c r="P1146" s="8">
        <f t="shared" si="173"/>
        <v>16.5</v>
      </c>
      <c r="Q1146" s="9">
        <f t="shared" si="174"/>
        <v>18.725000000000001</v>
      </c>
      <c r="R1146" s="9">
        <f t="shared" si="175"/>
        <v>26.625</v>
      </c>
      <c r="S1146" s="9">
        <f t="shared" si="176"/>
        <v>23.675000000000001</v>
      </c>
      <c r="T1146" s="9">
        <f t="shared" si="177"/>
        <v>22.875</v>
      </c>
      <c r="U1146" s="8">
        <f t="shared" si="178"/>
        <v>23.008333333333336</v>
      </c>
      <c r="V1146" s="8">
        <f t="shared" si="179"/>
        <v>22.975000000000001</v>
      </c>
    </row>
    <row r="1147" spans="1:22" ht="13.5" x14ac:dyDescent="0.25">
      <c r="A1147" s="3">
        <f>RSI!A1147</f>
        <v>43679</v>
      </c>
      <c r="B1147" s="2">
        <f>RSI!B1147</f>
        <v>4.3403</v>
      </c>
      <c r="C1147" s="2">
        <f>RSI!I1147</f>
        <v>48.652579282172915</v>
      </c>
      <c r="D1147" s="2">
        <f>MACD!E1147</f>
        <v>0.1308668544892333</v>
      </c>
      <c r="E1147" s="2">
        <f>MACD!F1147</f>
        <v>9.4396546890680166E-3</v>
      </c>
      <c r="F1147" s="2">
        <f>'Moving Avg'!D1147</f>
        <v>4.3548599999999995</v>
      </c>
      <c r="G1147" s="2">
        <f>'Moving Avg'!F1147</f>
        <v>4.4453249999999995</v>
      </c>
      <c r="H1147" s="2">
        <f>'Moving Avg'!G1147</f>
        <v>4.2479460000000007</v>
      </c>
      <c r="I1147" s="2">
        <f>'Moving Avg'!H1147</f>
        <v>3.5392420000000002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0</v>
      </c>
      <c r="O1147" s="8">
        <f t="shared" si="172"/>
        <v>50</v>
      </c>
      <c r="P1147" s="8">
        <f t="shared" si="173"/>
        <v>16.5</v>
      </c>
      <c r="Q1147" s="9">
        <f t="shared" si="174"/>
        <v>18.725000000000001</v>
      </c>
      <c r="R1147" s="9">
        <f t="shared" si="175"/>
        <v>26.625</v>
      </c>
      <c r="S1147" s="9">
        <f t="shared" si="176"/>
        <v>23.675000000000001</v>
      </c>
      <c r="T1147" s="9">
        <f t="shared" si="177"/>
        <v>22.875</v>
      </c>
      <c r="U1147" s="8">
        <f t="shared" si="178"/>
        <v>23.008333333333336</v>
      </c>
      <c r="V1147" s="8">
        <f t="shared" si="179"/>
        <v>22.975000000000001</v>
      </c>
    </row>
    <row r="1148" spans="1:22" ht="13.5" x14ac:dyDescent="0.25">
      <c r="A1148" s="3">
        <f>RSI!A1148</f>
        <v>43682</v>
      </c>
      <c r="B1148" s="2">
        <f>RSI!B1148</f>
        <v>4.3071999999999999</v>
      </c>
      <c r="C1148" s="2">
        <f>RSI!I1148</f>
        <v>46.529052428054868</v>
      </c>
      <c r="D1148" s="2">
        <f>MACD!E1148</f>
        <v>0.12562006810469573</v>
      </c>
      <c r="E1148" s="2">
        <f>MACD!F1148</f>
        <v>3.2675737372193564E-2</v>
      </c>
      <c r="F1148" s="2">
        <f>'Moving Avg'!D1148</f>
        <v>4.3575199999999992</v>
      </c>
      <c r="G1148" s="2">
        <f>'Moving Avg'!F1148</f>
        <v>4.4420149999999996</v>
      </c>
      <c r="H1148" s="2">
        <f>'Moving Avg'!G1148</f>
        <v>4.2524840000000008</v>
      </c>
      <c r="I1148" s="2">
        <f>'Moving Avg'!H1148</f>
        <v>3.547701</v>
      </c>
      <c r="J1148" s="6" t="str">
        <f>OBV!F1148</f>
        <v>BEARISH</v>
      </c>
      <c r="K1148" s="6" t="str">
        <f>OBV!G1148</f>
        <v>NEUTRAL</v>
      </c>
      <c r="L1148" s="6" t="str">
        <f>OBV!H1148</f>
        <v>BEARISH DIVERGENCE</v>
      </c>
      <c r="M1148" s="8">
        <f t="shared" si="170"/>
        <v>25</v>
      </c>
      <c r="N1148" s="8">
        <f t="shared" si="171"/>
        <v>0</v>
      </c>
      <c r="O1148" s="8">
        <f t="shared" si="172"/>
        <v>50</v>
      </c>
      <c r="P1148" s="8">
        <f t="shared" si="173"/>
        <v>16.5</v>
      </c>
      <c r="Q1148" s="9">
        <f t="shared" si="174"/>
        <v>18.725000000000001</v>
      </c>
      <c r="R1148" s="9">
        <f t="shared" si="175"/>
        <v>26.625</v>
      </c>
      <c r="S1148" s="9">
        <f t="shared" si="176"/>
        <v>23.675000000000001</v>
      </c>
      <c r="T1148" s="9">
        <f t="shared" si="177"/>
        <v>22.875</v>
      </c>
      <c r="U1148" s="8">
        <f t="shared" si="178"/>
        <v>23.008333333333336</v>
      </c>
      <c r="V1148" s="8">
        <f t="shared" si="179"/>
        <v>22.975000000000001</v>
      </c>
    </row>
    <row r="1149" spans="1:22" ht="13.5" x14ac:dyDescent="0.25">
      <c r="A1149" s="3">
        <f>RSI!A1149</f>
        <v>43683</v>
      </c>
      <c r="B1149" s="2">
        <f>RSI!B1149</f>
        <v>4.3005000000000004</v>
      </c>
      <c r="C1149" s="2">
        <f>RSI!I1149</f>
        <v>46.090526726492655</v>
      </c>
      <c r="D1149" s="2">
        <f>MACD!E1149</f>
        <v>0.1220088244347064</v>
      </c>
      <c r="E1149" s="2">
        <f>MACD!F1149</f>
        <v>5.0542354784696132E-2</v>
      </c>
      <c r="F1149" s="2">
        <f>'Moving Avg'!D1149</f>
        <v>4.3482399999999997</v>
      </c>
      <c r="G1149" s="2">
        <f>'Moving Avg'!F1149</f>
        <v>4.4400249999999994</v>
      </c>
      <c r="H1149" s="2">
        <f>'Moving Avg'!G1149</f>
        <v>4.2573900000000009</v>
      </c>
      <c r="I1149" s="2">
        <f>'Moving Avg'!H1149</f>
        <v>3.5555920000000003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25</v>
      </c>
      <c r="N1149" s="8">
        <f t="shared" si="171"/>
        <v>0</v>
      </c>
      <c r="O1149" s="8">
        <f t="shared" si="172"/>
        <v>50</v>
      </c>
      <c r="P1149" s="8">
        <f t="shared" si="173"/>
        <v>16.5</v>
      </c>
      <c r="Q1149" s="9">
        <f t="shared" si="174"/>
        <v>18.725000000000001</v>
      </c>
      <c r="R1149" s="9">
        <f t="shared" si="175"/>
        <v>26.625</v>
      </c>
      <c r="S1149" s="9">
        <f t="shared" si="176"/>
        <v>23.675000000000001</v>
      </c>
      <c r="T1149" s="9">
        <f t="shared" si="177"/>
        <v>22.875</v>
      </c>
      <c r="U1149" s="8">
        <f t="shared" si="178"/>
        <v>23.008333333333336</v>
      </c>
      <c r="V1149" s="8">
        <f t="shared" si="179"/>
        <v>22.975000000000001</v>
      </c>
    </row>
    <row r="1150" spans="1:22" ht="13.5" x14ac:dyDescent="0.25">
      <c r="A1150" s="3">
        <f>RSI!A1150</f>
        <v>43684</v>
      </c>
      <c r="B1150" s="2">
        <f>RSI!B1150</f>
        <v>4.2674000000000003</v>
      </c>
      <c r="C1150" s="2">
        <f>RSI!I1150</f>
        <v>43.889770070589989</v>
      </c>
      <c r="D1150" s="2">
        <f>MACD!E1150</f>
        <v>0.11664435917263827</v>
      </c>
      <c r="E1150" s="2">
        <f>MACD!F1150</f>
        <v>6.3762755662284565E-2</v>
      </c>
      <c r="F1150" s="2">
        <f>'Moving Avg'!D1150</f>
        <v>4.3177599999999998</v>
      </c>
      <c r="G1150" s="2">
        <f>'Moving Avg'!F1150</f>
        <v>4.4330649999999991</v>
      </c>
      <c r="H1150" s="2">
        <f>'Moving Avg'!G1150</f>
        <v>4.2616339999999999</v>
      </c>
      <c r="I1150" s="2">
        <f>'Moving Avg'!H1150</f>
        <v>3.5630975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0</v>
      </c>
      <c r="O1150" s="8">
        <f t="shared" si="172"/>
        <v>50</v>
      </c>
      <c r="P1150" s="8">
        <f t="shared" si="173"/>
        <v>16.5</v>
      </c>
      <c r="Q1150" s="9">
        <f t="shared" si="174"/>
        <v>18.725000000000001</v>
      </c>
      <c r="R1150" s="9">
        <f t="shared" si="175"/>
        <v>26.625</v>
      </c>
      <c r="S1150" s="9">
        <f t="shared" si="176"/>
        <v>23.675000000000001</v>
      </c>
      <c r="T1150" s="9">
        <f t="shared" si="177"/>
        <v>22.875</v>
      </c>
      <c r="U1150" s="8">
        <f t="shared" si="178"/>
        <v>23.008333333333336</v>
      </c>
      <c r="V1150" s="8">
        <f t="shared" si="179"/>
        <v>22.975000000000001</v>
      </c>
    </row>
    <row r="1151" spans="1:22" ht="13.5" x14ac:dyDescent="0.25">
      <c r="A1151" s="3">
        <f>RSI!A1151</f>
        <v>43685</v>
      </c>
      <c r="B1151" s="2">
        <f>RSI!B1151</f>
        <v>4.3468999999999998</v>
      </c>
      <c r="C1151" s="2">
        <f>RSI!I1151</f>
        <v>50.057867858927317</v>
      </c>
      <c r="D1151" s="2">
        <f>MACD!E1151</f>
        <v>0.10470246349241208</v>
      </c>
      <c r="E1151" s="2">
        <f>MACD!F1151</f>
        <v>7.1950697228310073E-2</v>
      </c>
      <c r="F1151" s="2">
        <f>'Moving Avg'!D1151</f>
        <v>4.3124599999999997</v>
      </c>
      <c r="G1151" s="2">
        <f>'Moving Avg'!F1151</f>
        <v>4.4290899999999995</v>
      </c>
      <c r="H1151" s="2">
        <f>'Moving Avg'!G1151</f>
        <v>4.2674680000000009</v>
      </c>
      <c r="I1151" s="2">
        <f>'Moving Avg'!H1151</f>
        <v>3.5714090000000001</v>
      </c>
      <c r="J1151" s="6" t="str">
        <f>OBV!F1151</f>
        <v>BEARISH</v>
      </c>
      <c r="K1151" s="6" t="str">
        <f>OBV!G1151</f>
        <v>NEUTRAL</v>
      </c>
      <c r="L1151" s="6" t="str">
        <f>OBV!H1151</f>
        <v>CONFIRMED BEARISH</v>
      </c>
      <c r="M1151" s="8">
        <f t="shared" si="170"/>
        <v>25</v>
      </c>
      <c r="N1151" s="8">
        <f t="shared" si="171"/>
        <v>0</v>
      </c>
      <c r="O1151" s="8">
        <f t="shared" si="172"/>
        <v>50</v>
      </c>
      <c r="P1151" s="8">
        <f t="shared" si="173"/>
        <v>16.5</v>
      </c>
      <c r="Q1151" s="9">
        <f t="shared" si="174"/>
        <v>18.725000000000001</v>
      </c>
      <c r="R1151" s="9">
        <f t="shared" si="175"/>
        <v>26.625</v>
      </c>
      <c r="S1151" s="9">
        <f t="shared" si="176"/>
        <v>23.675000000000001</v>
      </c>
      <c r="T1151" s="9">
        <f t="shared" si="177"/>
        <v>22.875</v>
      </c>
      <c r="U1151" s="8">
        <f t="shared" si="178"/>
        <v>23.008333333333336</v>
      </c>
      <c r="V1151" s="8">
        <f t="shared" si="179"/>
        <v>22.975000000000001</v>
      </c>
    </row>
    <row r="1152" spans="1:22" ht="13.5" x14ac:dyDescent="0.25">
      <c r="A1152" s="3">
        <f>RSI!A1152</f>
        <v>43686</v>
      </c>
      <c r="B1152" s="2">
        <f>RSI!B1152</f>
        <v>4.2873000000000001</v>
      </c>
      <c r="C1152" s="2">
        <f>RSI!I1152</f>
        <v>45.977335590822968</v>
      </c>
      <c r="D1152" s="2">
        <f>MACD!E1152</f>
        <v>9.6975309173232382E-2</v>
      </c>
      <c r="E1152" s="2">
        <f>MACD!F1152</f>
        <v>7.6955619617294538E-2</v>
      </c>
      <c r="F1152" s="2">
        <f>'Moving Avg'!D1152</f>
        <v>4.3018600000000005</v>
      </c>
      <c r="G1152" s="2">
        <f>'Moving Avg'!F1152</f>
        <v>4.4231249999999998</v>
      </c>
      <c r="H1152" s="2">
        <f>'Moving Avg'!G1152</f>
        <v>4.2721100000000005</v>
      </c>
      <c r="I1152" s="2">
        <f>'Moving Avg'!H1152</f>
        <v>3.5793594999999998</v>
      </c>
      <c r="J1152" s="6" t="str">
        <f>OBV!F1152</f>
        <v>BEARISH</v>
      </c>
      <c r="K1152" s="6" t="str">
        <f>OBV!G1152</f>
        <v>WEAK</v>
      </c>
      <c r="L1152" s="6" t="str">
        <f>OBV!H1152</f>
        <v>CONFIRMED BEARISH</v>
      </c>
      <c r="M1152" s="8">
        <f t="shared" si="170"/>
        <v>25</v>
      </c>
      <c r="N1152" s="8">
        <f t="shared" si="171"/>
        <v>0</v>
      </c>
      <c r="O1152" s="8">
        <f t="shared" si="172"/>
        <v>50</v>
      </c>
      <c r="P1152" s="8">
        <f t="shared" si="173"/>
        <v>0</v>
      </c>
      <c r="Q1152" s="9">
        <f t="shared" si="174"/>
        <v>16.25</v>
      </c>
      <c r="R1152" s="9">
        <f t="shared" si="175"/>
        <v>22.5</v>
      </c>
      <c r="S1152" s="9">
        <f t="shared" si="176"/>
        <v>16.25</v>
      </c>
      <c r="T1152" s="9">
        <f t="shared" si="177"/>
        <v>18.75</v>
      </c>
      <c r="U1152" s="8">
        <f t="shared" si="178"/>
        <v>18.333333333333332</v>
      </c>
      <c r="V1152" s="8">
        <f t="shared" si="179"/>
        <v>18.4375</v>
      </c>
    </row>
    <row r="1153" spans="1:22" ht="13.5" x14ac:dyDescent="0.25">
      <c r="A1153" s="3">
        <f>RSI!A1153</f>
        <v>43691</v>
      </c>
      <c r="B1153" s="2">
        <f>RSI!B1153</f>
        <v>4.3005000000000004</v>
      </c>
      <c r="C1153" s="2">
        <f>RSI!I1153</f>
        <v>47.007650533921058</v>
      </c>
      <c r="D1153" s="2">
        <f>MACD!E1153</f>
        <v>7.7588788733154779E-2</v>
      </c>
      <c r="E1153" s="2">
        <f>MACD!F1153</f>
        <v>7.7082253440466583E-2</v>
      </c>
      <c r="F1153" s="2">
        <f>'Moving Avg'!D1153</f>
        <v>4.3005200000000006</v>
      </c>
      <c r="G1153" s="2">
        <f>'Moving Avg'!F1153</f>
        <v>4.4125199999999989</v>
      </c>
      <c r="H1153" s="2">
        <f>'Moving Avg'!G1153</f>
        <v>4.2770160000000006</v>
      </c>
      <c r="I1153" s="2">
        <f>'Moving Avg'!H1153</f>
        <v>3.5876275000000004</v>
      </c>
      <c r="J1153" s="6" t="str">
        <f>OBV!F1153</f>
        <v>BEARISH</v>
      </c>
      <c r="K1153" s="6" t="str">
        <f>OBV!G1153</f>
        <v>WEAK</v>
      </c>
      <c r="L1153" s="6" t="str">
        <f>OBV!H1153</f>
        <v>CONFIRMED BEARISH</v>
      </c>
      <c r="M1153" s="8">
        <f t="shared" si="170"/>
        <v>25</v>
      </c>
      <c r="N1153" s="8">
        <f t="shared" si="171"/>
        <v>0</v>
      </c>
      <c r="O1153" s="8">
        <f t="shared" si="172"/>
        <v>50</v>
      </c>
      <c r="P1153" s="8">
        <f t="shared" si="173"/>
        <v>0</v>
      </c>
      <c r="Q1153" s="9">
        <f t="shared" si="174"/>
        <v>16.25</v>
      </c>
      <c r="R1153" s="9">
        <f t="shared" si="175"/>
        <v>22.5</v>
      </c>
      <c r="S1153" s="9">
        <f t="shared" si="176"/>
        <v>16.25</v>
      </c>
      <c r="T1153" s="9">
        <f t="shared" si="177"/>
        <v>18.75</v>
      </c>
      <c r="U1153" s="8">
        <f t="shared" si="178"/>
        <v>18.333333333333332</v>
      </c>
      <c r="V1153" s="8">
        <f t="shared" si="179"/>
        <v>18.4375</v>
      </c>
    </row>
    <row r="1154" spans="1:22" ht="13.5" x14ac:dyDescent="0.25">
      <c r="A1154" s="3">
        <f>RSI!A1154</f>
        <v>43692</v>
      </c>
      <c r="B1154" s="2">
        <f>RSI!B1154</f>
        <v>4.327</v>
      </c>
      <c r="C1154" s="2">
        <f>RSI!I1154</f>
        <v>49.106182796853375</v>
      </c>
      <c r="D1154" s="2">
        <f>MACD!E1154</f>
        <v>6.763138623755971E-2</v>
      </c>
      <c r="E1154" s="2">
        <f>MACD!F1154</f>
        <v>7.5192079999885211E-2</v>
      </c>
      <c r="F1154" s="2">
        <f>'Moving Avg'!D1154</f>
        <v>4.3058199999999998</v>
      </c>
      <c r="G1154" s="2">
        <f>'Moving Avg'!F1154</f>
        <v>4.4029100000000003</v>
      </c>
      <c r="H1154" s="2">
        <f>'Moving Avg'!G1154</f>
        <v>4.2811940000000002</v>
      </c>
      <c r="I1154" s="2">
        <f>'Moving Avg'!H1154</f>
        <v>3.5958080000000008</v>
      </c>
      <c r="J1154" s="6" t="str">
        <f>OBV!F1154</f>
        <v>BEARISH</v>
      </c>
      <c r="K1154" s="6" t="str">
        <f>OBV!G1154</f>
        <v>NEUTRAL</v>
      </c>
      <c r="L1154" s="6" t="str">
        <f>OBV!H1154</f>
        <v>BEARISH DIVERGENCE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16.5</v>
      </c>
      <c r="Q1154" s="9">
        <f t="shared" si="174"/>
        <v>34.475000000000001</v>
      </c>
      <c r="R1154" s="9">
        <f t="shared" si="175"/>
        <v>35.625</v>
      </c>
      <c r="S1154" s="9">
        <f t="shared" si="176"/>
        <v>30.425000000000001</v>
      </c>
      <c r="T1154" s="9">
        <f t="shared" si="177"/>
        <v>34.125</v>
      </c>
      <c r="U1154" s="8">
        <f t="shared" si="178"/>
        <v>33.508333333333333</v>
      </c>
      <c r="V1154" s="8">
        <f t="shared" si="179"/>
        <v>33.662499999999994</v>
      </c>
    </row>
    <row r="1155" spans="1:22" ht="13.5" x14ac:dyDescent="0.25">
      <c r="A1155" s="3">
        <f>RSI!A1155</f>
        <v>43693</v>
      </c>
      <c r="B1155" s="2">
        <f>RSI!B1155</f>
        <v>4.274</v>
      </c>
      <c r="C1155" s="2">
        <f>RSI!I1155</f>
        <v>45.246905069200686</v>
      </c>
      <c r="D1155" s="2">
        <f>MACD!E1155</f>
        <v>7.4427365635738596E-2</v>
      </c>
      <c r="E1155" s="2">
        <f>MACD!F1155</f>
        <v>7.5039137127055899E-2</v>
      </c>
      <c r="F1155" s="2">
        <f>'Moving Avg'!D1155</f>
        <v>4.3071399999999995</v>
      </c>
      <c r="G1155" s="2">
        <f>'Moving Avg'!F1155</f>
        <v>4.379715</v>
      </c>
      <c r="H1155" s="2">
        <f>'Moving Avg'!G1155</f>
        <v>4.284942</v>
      </c>
      <c r="I1155" s="2">
        <f>'Moving Avg'!H1155</f>
        <v>3.604006500000001</v>
      </c>
      <c r="J1155" s="6" t="str">
        <f>OBV!F1155</f>
        <v>BEARISH</v>
      </c>
      <c r="K1155" s="6" t="str">
        <f>OBV!G1155</f>
        <v>NEUTRAL</v>
      </c>
      <c r="L1155" s="6" t="str">
        <f>OBV!H1155</f>
        <v>BEARISH DIVERGENCE</v>
      </c>
      <c r="M1155" s="8">
        <f t="shared" si="180"/>
        <v>25</v>
      </c>
      <c r="N1155" s="8">
        <f t="shared" si="181"/>
        <v>45</v>
      </c>
      <c r="O1155" s="8">
        <f t="shared" si="182"/>
        <v>50</v>
      </c>
      <c r="P1155" s="8">
        <f t="shared" si="183"/>
        <v>16.5</v>
      </c>
      <c r="Q1155" s="9">
        <f t="shared" ref="Q1155:Q1218" si="184">0.35*M1155+N1155*0.35+O1155*0.15+P1155*0.15</f>
        <v>34.475000000000001</v>
      </c>
      <c r="R1155" s="9">
        <f t="shared" ref="R1155:R1218" si="185">M1155*0.2+N1155*0.2+O1155*0.35+P1155*0.25</f>
        <v>35.625</v>
      </c>
      <c r="S1155" s="9">
        <f t="shared" ref="S1155:S1218" si="186">M1155*0.15+N1155*0.15+O1155*0.25+P1155*0.45</f>
        <v>30.425000000000001</v>
      </c>
      <c r="T1155" s="9">
        <f t="shared" ref="T1155:T1218" si="187">0.25*SUM(M1155:P1155)</f>
        <v>34.125</v>
      </c>
      <c r="U1155" s="8">
        <f t="shared" ref="U1155:U1218" si="188">SUM(Q1155:S1155)/3</f>
        <v>33.508333333333333</v>
      </c>
      <c r="V1155" s="8">
        <f t="shared" ref="V1155:V1218" si="189">SUM(Q1155:T1155)/4</f>
        <v>33.662499999999994</v>
      </c>
    </row>
    <row r="1156" spans="1:22" ht="13.5" x14ac:dyDescent="0.25">
      <c r="A1156" s="3">
        <f>RSI!A1156</f>
        <v>43696</v>
      </c>
      <c r="B1156" s="2">
        <f>RSI!B1156</f>
        <v>4.3071999999999999</v>
      </c>
      <c r="C1156" s="2">
        <f>RSI!I1156</f>
        <v>48.003607974081696</v>
      </c>
      <c r="D1156" s="2">
        <f>MACD!E1156</f>
        <v>7.0967493476070231E-2</v>
      </c>
      <c r="E1156" s="2">
        <f>MACD!F1156</f>
        <v>7.4224808396858771E-2</v>
      </c>
      <c r="F1156" s="2">
        <f>'Moving Avg'!D1156</f>
        <v>4.2992000000000008</v>
      </c>
      <c r="G1156" s="2">
        <f>'Moving Avg'!F1156</f>
        <v>4.3578500000000009</v>
      </c>
      <c r="H1156" s="2">
        <f>'Moving Avg'!G1156</f>
        <v>4.2874680000000005</v>
      </c>
      <c r="I1156" s="2">
        <f>'Moving Avg'!H1156</f>
        <v>3.6124965000000007</v>
      </c>
      <c r="J1156" s="6" t="str">
        <f>OBV!F1156</f>
        <v>BEARISH</v>
      </c>
      <c r="K1156" s="6" t="str">
        <f>OBV!G1156</f>
        <v>NEUTRAL</v>
      </c>
      <c r="L1156" s="6" t="str">
        <f>OBV!H1156</f>
        <v>CONFIRMED BEARISH</v>
      </c>
      <c r="M1156" s="8">
        <f t="shared" si="180"/>
        <v>25</v>
      </c>
      <c r="N1156" s="8">
        <f t="shared" si="181"/>
        <v>45</v>
      </c>
      <c r="O1156" s="8">
        <f t="shared" si="182"/>
        <v>50</v>
      </c>
      <c r="P1156" s="8">
        <f t="shared" si="183"/>
        <v>16.5</v>
      </c>
      <c r="Q1156" s="9">
        <f t="shared" si="184"/>
        <v>34.475000000000001</v>
      </c>
      <c r="R1156" s="9">
        <f t="shared" si="185"/>
        <v>35.625</v>
      </c>
      <c r="S1156" s="9">
        <f t="shared" si="186"/>
        <v>30.425000000000001</v>
      </c>
      <c r="T1156" s="9">
        <f t="shared" si="187"/>
        <v>34.125</v>
      </c>
      <c r="U1156" s="8">
        <f t="shared" si="188"/>
        <v>33.508333333333333</v>
      </c>
      <c r="V1156" s="8">
        <f t="shared" si="189"/>
        <v>33.662499999999994</v>
      </c>
    </row>
    <row r="1157" spans="1:22" ht="13.5" x14ac:dyDescent="0.25">
      <c r="A1157" s="3">
        <f>RSI!A1157</f>
        <v>43697</v>
      </c>
      <c r="B1157" s="2">
        <f>RSI!B1157</f>
        <v>4.3005000000000004</v>
      </c>
      <c r="C1157" s="2">
        <f>RSI!I1157</f>
        <v>47.484030553904553</v>
      </c>
      <c r="D1157" s="2">
        <f>MACD!E1157</f>
        <v>6.360642561905383E-2</v>
      </c>
      <c r="E1157" s="2">
        <f>MACD!F1157</f>
        <v>7.2101131841297794E-2</v>
      </c>
      <c r="F1157" s="2">
        <f>'Moving Avg'!D1157</f>
        <v>4.3018400000000003</v>
      </c>
      <c r="G1157" s="2">
        <f>'Moving Avg'!F1157</f>
        <v>4.3409499999999994</v>
      </c>
      <c r="H1157" s="2">
        <f>'Moving Avg'!G1157</f>
        <v>4.290362</v>
      </c>
      <c r="I1157" s="2">
        <f>'Moving Avg'!H1157</f>
        <v>3.6203245000000011</v>
      </c>
      <c r="J1157" s="6" t="str">
        <f>OBV!F1157</f>
        <v>BULLISH</v>
      </c>
      <c r="K1157" s="6" t="str">
        <f>OBV!G1157</f>
        <v>NEUTRAL</v>
      </c>
      <c r="L1157" s="6" t="str">
        <f>OBV!H1157</f>
        <v>CONFIRMED BULLISH</v>
      </c>
      <c r="M1157" s="8">
        <f t="shared" si="180"/>
        <v>25</v>
      </c>
      <c r="N1157" s="8">
        <f t="shared" si="181"/>
        <v>45</v>
      </c>
      <c r="O1157" s="8">
        <f t="shared" si="182"/>
        <v>50</v>
      </c>
      <c r="P1157" s="8">
        <f t="shared" si="183"/>
        <v>83.5</v>
      </c>
      <c r="Q1157" s="9">
        <f t="shared" si="184"/>
        <v>44.524999999999999</v>
      </c>
      <c r="R1157" s="9">
        <f t="shared" si="185"/>
        <v>52.375</v>
      </c>
      <c r="S1157" s="9">
        <f t="shared" si="186"/>
        <v>60.575000000000003</v>
      </c>
      <c r="T1157" s="9">
        <f t="shared" si="187"/>
        <v>50.875</v>
      </c>
      <c r="U1157" s="8">
        <f t="shared" si="188"/>
        <v>52.491666666666674</v>
      </c>
      <c r="V1157" s="8">
        <f t="shared" si="189"/>
        <v>52.087500000000006</v>
      </c>
    </row>
    <row r="1158" spans="1:22" ht="13.5" x14ac:dyDescent="0.25">
      <c r="A1158" s="3">
        <f>RSI!A1158</f>
        <v>43698</v>
      </c>
      <c r="B1158" s="2">
        <f>RSI!B1158</f>
        <v>4.327</v>
      </c>
      <c r="C1158" s="2">
        <f>RSI!I1158</f>
        <v>49.79848668022251</v>
      </c>
      <c r="D1158" s="2">
        <f>MACD!E1158</f>
        <v>5.0512638259634812E-2</v>
      </c>
      <c r="E1158" s="2">
        <f>MACD!F1158</f>
        <v>6.7783433124965209E-2</v>
      </c>
      <c r="F1158" s="2">
        <f>'Moving Avg'!D1158</f>
        <v>4.3071399999999995</v>
      </c>
      <c r="G1158" s="2">
        <f>'Moving Avg'!F1158</f>
        <v>4.3356450000000004</v>
      </c>
      <c r="H1158" s="2">
        <f>'Moving Avg'!G1158</f>
        <v>4.2930320000000002</v>
      </c>
      <c r="I1158" s="2">
        <f>'Moving Avg'!H1158</f>
        <v>3.6285680000000013</v>
      </c>
      <c r="J1158" s="6" t="str">
        <f>OBV!F1158</f>
        <v>BULLISH</v>
      </c>
      <c r="K1158" s="6" t="str">
        <f>OBV!G1158</f>
        <v>NEUTRAL</v>
      </c>
      <c r="L1158" s="6" t="str">
        <f>OBV!H1158</f>
        <v>CONFIRMED BULLISH</v>
      </c>
      <c r="M1158" s="8">
        <f t="shared" si="180"/>
        <v>25</v>
      </c>
      <c r="N1158" s="8">
        <f t="shared" si="181"/>
        <v>45</v>
      </c>
      <c r="O1158" s="8">
        <f t="shared" si="182"/>
        <v>50</v>
      </c>
      <c r="P1158" s="8">
        <f t="shared" si="183"/>
        <v>83.5</v>
      </c>
      <c r="Q1158" s="9">
        <f t="shared" si="184"/>
        <v>44.524999999999999</v>
      </c>
      <c r="R1158" s="9">
        <f t="shared" si="185"/>
        <v>52.375</v>
      </c>
      <c r="S1158" s="9">
        <f t="shared" si="186"/>
        <v>60.575000000000003</v>
      </c>
      <c r="T1158" s="9">
        <f t="shared" si="187"/>
        <v>50.875</v>
      </c>
      <c r="U1158" s="8">
        <f t="shared" si="188"/>
        <v>52.491666666666674</v>
      </c>
      <c r="V1158" s="8">
        <f t="shared" si="189"/>
        <v>52.087500000000006</v>
      </c>
    </row>
    <row r="1159" spans="1:22" ht="13.5" x14ac:dyDescent="0.25">
      <c r="A1159" s="3">
        <f>RSI!A1159</f>
        <v>43699</v>
      </c>
      <c r="B1159" s="2">
        <f>RSI!B1159</f>
        <v>4.3071999999999999</v>
      </c>
      <c r="C1159" s="2">
        <f>RSI!I1159</f>
        <v>48.093018575118705</v>
      </c>
      <c r="D1159" s="2">
        <f>MACD!E1159</f>
        <v>3.9888586758555E-2</v>
      </c>
      <c r="E1159" s="2">
        <f>MACD!F1159</f>
        <v>6.220446385168317E-2</v>
      </c>
      <c r="F1159" s="2">
        <f>'Moving Avg'!D1159</f>
        <v>4.3031800000000002</v>
      </c>
      <c r="G1159" s="2">
        <f>'Moving Avg'!F1159</f>
        <v>4.3293499999999998</v>
      </c>
      <c r="H1159" s="2">
        <f>'Moving Avg'!G1159</f>
        <v>4.2954319999999999</v>
      </c>
      <c r="I1159" s="2">
        <f>'Moving Avg'!H1159</f>
        <v>3.6368065000000005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100</v>
      </c>
      <c r="O1159" s="8">
        <f t="shared" si="182"/>
        <v>50</v>
      </c>
      <c r="P1159" s="8">
        <f t="shared" si="183"/>
        <v>16.5</v>
      </c>
      <c r="Q1159" s="9">
        <f t="shared" si="184"/>
        <v>53.725000000000001</v>
      </c>
      <c r="R1159" s="9">
        <f t="shared" si="185"/>
        <v>46.625</v>
      </c>
      <c r="S1159" s="9">
        <f t="shared" si="186"/>
        <v>38.674999999999997</v>
      </c>
      <c r="T1159" s="9">
        <f t="shared" si="187"/>
        <v>47.875</v>
      </c>
      <c r="U1159" s="8">
        <f t="shared" si="188"/>
        <v>46.341666666666661</v>
      </c>
      <c r="V1159" s="8">
        <f t="shared" si="189"/>
        <v>46.724999999999994</v>
      </c>
    </row>
    <row r="1160" spans="1:22" ht="13.5" x14ac:dyDescent="0.25">
      <c r="A1160" s="3">
        <f>RSI!A1160</f>
        <v>43700</v>
      </c>
      <c r="B1160" s="2">
        <f>RSI!B1160</f>
        <v>4.3601999999999999</v>
      </c>
      <c r="C1160" s="2">
        <f>RSI!I1160</f>
        <v>52.757033969243089</v>
      </c>
      <c r="D1160" s="2">
        <f>MACD!E1160</f>
        <v>2.2015742001202376E-2</v>
      </c>
      <c r="E1160" s="2">
        <f>MACD!F1160</f>
        <v>5.4166719481587015E-2</v>
      </c>
      <c r="F1160" s="2">
        <f>'Moving Avg'!D1160</f>
        <v>4.3204200000000004</v>
      </c>
      <c r="G1160" s="2">
        <f>'Moving Avg'!F1160</f>
        <v>4.3273649999999995</v>
      </c>
      <c r="H1160" s="2">
        <f>'Moving Avg'!G1160</f>
        <v>4.3006520000000004</v>
      </c>
      <c r="I1160" s="2">
        <f>'Moving Avg'!H1160</f>
        <v>3.6454045000000015</v>
      </c>
      <c r="J1160" s="6" t="str">
        <f>OBV!F1160</f>
        <v>BULLISH</v>
      </c>
      <c r="K1160" s="6" t="str">
        <f>OBV!G1160</f>
        <v>NEUTRAL</v>
      </c>
      <c r="L1160" s="6" t="str">
        <f>OBV!H1160</f>
        <v>CONFIRMED BULLISH</v>
      </c>
      <c r="M1160" s="8">
        <f t="shared" si="180"/>
        <v>25</v>
      </c>
      <c r="N1160" s="8">
        <f t="shared" si="181"/>
        <v>100</v>
      </c>
      <c r="O1160" s="8">
        <f t="shared" si="182"/>
        <v>50</v>
      </c>
      <c r="P1160" s="8">
        <f t="shared" si="183"/>
        <v>83.5</v>
      </c>
      <c r="Q1160" s="9">
        <f t="shared" si="184"/>
        <v>63.774999999999999</v>
      </c>
      <c r="R1160" s="9">
        <f t="shared" si="185"/>
        <v>63.375</v>
      </c>
      <c r="S1160" s="9">
        <f t="shared" si="186"/>
        <v>68.825000000000003</v>
      </c>
      <c r="T1160" s="9">
        <f t="shared" si="187"/>
        <v>64.625</v>
      </c>
      <c r="U1160" s="8">
        <f t="shared" si="188"/>
        <v>65.325000000000003</v>
      </c>
      <c r="V1160" s="8">
        <f t="shared" si="189"/>
        <v>65.150000000000006</v>
      </c>
    </row>
    <row r="1161" spans="1:22" ht="13.5" x14ac:dyDescent="0.25">
      <c r="A1161" s="3">
        <f>RSI!A1161</f>
        <v>43703</v>
      </c>
      <c r="B1161" s="2">
        <f>RSI!B1161</f>
        <v>4.3601999999999999</v>
      </c>
      <c r="C1161" s="2">
        <f>RSI!I1161</f>
        <v>52.757033969243089</v>
      </c>
      <c r="D1161" s="2">
        <f>MACD!E1161</f>
        <v>1.8935128678475799E-2</v>
      </c>
      <c r="E1161" s="2">
        <f>MACD!F1161</f>
        <v>4.7120401320964775E-2</v>
      </c>
      <c r="F1161" s="2">
        <f>'Moving Avg'!D1161</f>
        <v>4.3310200000000005</v>
      </c>
      <c r="G1161" s="2">
        <f>'Moving Avg'!F1161</f>
        <v>4.3260400000000008</v>
      </c>
      <c r="H1161" s="2">
        <f>'Moving Avg'!G1161</f>
        <v>4.3067520000000004</v>
      </c>
      <c r="I1161" s="2">
        <f>'Moving Avg'!H1161</f>
        <v>3.6534365000000002</v>
      </c>
      <c r="J1161" s="6" t="str">
        <f>OBV!F1161</f>
        <v>BULLISH</v>
      </c>
      <c r="K1161" s="6" t="str">
        <f>OBV!G1161</f>
        <v>NEUTRAL</v>
      </c>
      <c r="L1161" s="6" t="str">
        <f>OBV!H1161</f>
        <v>CONFIRMED BULLISH</v>
      </c>
      <c r="M1161" s="8">
        <f t="shared" si="180"/>
        <v>25</v>
      </c>
      <c r="N1161" s="8">
        <f t="shared" si="181"/>
        <v>100</v>
      </c>
      <c r="O1161" s="8">
        <f t="shared" si="182"/>
        <v>50</v>
      </c>
      <c r="P1161" s="8">
        <f t="shared" si="183"/>
        <v>83.5</v>
      </c>
      <c r="Q1161" s="9">
        <f t="shared" si="184"/>
        <v>63.774999999999999</v>
      </c>
      <c r="R1161" s="9">
        <f t="shared" si="185"/>
        <v>63.375</v>
      </c>
      <c r="S1161" s="9">
        <f t="shared" si="186"/>
        <v>68.825000000000003</v>
      </c>
      <c r="T1161" s="9">
        <f t="shared" si="187"/>
        <v>64.625</v>
      </c>
      <c r="U1161" s="8">
        <f t="shared" si="188"/>
        <v>65.325000000000003</v>
      </c>
      <c r="V1161" s="8">
        <f t="shared" si="189"/>
        <v>65.150000000000006</v>
      </c>
    </row>
    <row r="1162" spans="1:22" ht="13.5" x14ac:dyDescent="0.25">
      <c r="A1162" s="3">
        <f>RSI!A1162</f>
        <v>43704</v>
      </c>
      <c r="B1162" s="2">
        <f>RSI!B1162</f>
        <v>4.3734000000000002</v>
      </c>
      <c r="C1162" s="2">
        <f>RSI!I1162</f>
        <v>53.952152455257291</v>
      </c>
      <c r="D1162" s="2">
        <f>MACD!E1162</f>
        <v>6.0071823010865444E-3</v>
      </c>
      <c r="E1162" s="2">
        <f>MACD!F1162</f>
        <v>3.889775751698913E-2</v>
      </c>
      <c r="F1162" s="2">
        <f>'Moving Avg'!D1162</f>
        <v>4.3455999999999992</v>
      </c>
      <c r="G1162" s="2">
        <f>'Moving Avg'!F1162</f>
        <v>4.3260400000000008</v>
      </c>
      <c r="H1162" s="2">
        <f>'Moving Avg'!G1162</f>
        <v>4.311858</v>
      </c>
      <c r="I1162" s="2">
        <f>'Moving Avg'!H1162</f>
        <v>3.6611889999999998</v>
      </c>
      <c r="J1162" s="6" t="str">
        <f>OBV!F1162</f>
        <v>BULLISH</v>
      </c>
      <c r="K1162" s="6" t="str">
        <f>OBV!G1162</f>
        <v>NEUTRAL</v>
      </c>
      <c r="L1162" s="6" t="str">
        <f>OBV!H1162</f>
        <v>CONFIRMED BULLISH</v>
      </c>
      <c r="M1162" s="8">
        <f t="shared" si="180"/>
        <v>25</v>
      </c>
      <c r="N1162" s="8">
        <f t="shared" si="181"/>
        <v>100</v>
      </c>
      <c r="O1162" s="8">
        <f t="shared" si="182"/>
        <v>50</v>
      </c>
      <c r="P1162" s="8">
        <f t="shared" si="183"/>
        <v>83.5</v>
      </c>
      <c r="Q1162" s="9">
        <f t="shared" si="184"/>
        <v>63.774999999999999</v>
      </c>
      <c r="R1162" s="9">
        <f t="shared" si="185"/>
        <v>63.375</v>
      </c>
      <c r="S1162" s="9">
        <f t="shared" si="186"/>
        <v>68.825000000000003</v>
      </c>
      <c r="T1162" s="9">
        <f t="shared" si="187"/>
        <v>64.625</v>
      </c>
      <c r="U1162" s="8">
        <f t="shared" si="188"/>
        <v>65.325000000000003</v>
      </c>
      <c r="V1162" s="8">
        <f t="shared" si="189"/>
        <v>65.150000000000006</v>
      </c>
    </row>
    <row r="1163" spans="1:22" ht="13.5" x14ac:dyDescent="0.25">
      <c r="A1163" s="3">
        <f>RSI!A1163</f>
        <v>43705</v>
      </c>
      <c r="B1163" s="2">
        <f>RSI!B1163</f>
        <v>4.5590000000000002</v>
      </c>
      <c r="C1163" s="2">
        <f>RSI!I1163</f>
        <v>66.705730047875349</v>
      </c>
      <c r="D1163" s="2">
        <f>MACD!E1163</f>
        <v>-1.6888584032208165E-2</v>
      </c>
      <c r="E1163" s="2">
        <f>MACD!F1163</f>
        <v>2.7740489207149673E-2</v>
      </c>
      <c r="F1163" s="2">
        <f>'Moving Avg'!D1163</f>
        <v>4.3920000000000003</v>
      </c>
      <c r="G1163" s="2">
        <f>'Moving Avg'!F1163</f>
        <v>4.3392950000000008</v>
      </c>
      <c r="H1163" s="2">
        <f>'Moving Avg'!G1163</f>
        <v>4.3205499999999999</v>
      </c>
      <c r="I1163" s="2">
        <f>'Moving Avg'!H1163</f>
        <v>3.6700895000000004</v>
      </c>
      <c r="J1163" s="6" t="str">
        <f>OBV!F1163</f>
        <v>BULLISH</v>
      </c>
      <c r="K1163" s="6" t="str">
        <f>OBV!G1163</f>
        <v>STRONG</v>
      </c>
      <c r="L1163" s="6" t="str">
        <f>OBV!H1163</f>
        <v>CONFIRMED BULLISH</v>
      </c>
      <c r="M1163" s="8">
        <f t="shared" si="180"/>
        <v>25</v>
      </c>
      <c r="N1163" s="8">
        <f t="shared" si="181"/>
        <v>100</v>
      </c>
      <c r="O1163" s="8">
        <f t="shared" si="182"/>
        <v>50</v>
      </c>
      <c r="P1163" s="8">
        <f t="shared" si="183"/>
        <v>100</v>
      </c>
      <c r="Q1163" s="9">
        <f t="shared" si="184"/>
        <v>66.25</v>
      </c>
      <c r="R1163" s="9">
        <f t="shared" si="185"/>
        <v>67.5</v>
      </c>
      <c r="S1163" s="9">
        <f t="shared" si="186"/>
        <v>76.25</v>
      </c>
      <c r="T1163" s="9">
        <f t="shared" si="187"/>
        <v>68.75</v>
      </c>
      <c r="U1163" s="8">
        <f t="shared" si="188"/>
        <v>70</v>
      </c>
      <c r="V1163" s="8">
        <f t="shared" si="189"/>
        <v>69.6875</v>
      </c>
    </row>
    <row r="1164" spans="1:22" ht="13.5" x14ac:dyDescent="0.25">
      <c r="A1164" s="3">
        <f>RSI!A1164</f>
        <v>43706</v>
      </c>
      <c r="B1164" s="2">
        <f>RSI!B1164</f>
        <v>4.4397000000000002</v>
      </c>
      <c r="C1164" s="2">
        <f>RSI!I1164</f>
        <v>55.974280890160742</v>
      </c>
      <c r="D1164" s="2">
        <f>MACD!E1164</f>
        <v>-2.4666308834278894E-2</v>
      </c>
      <c r="E1164" s="2">
        <f>MACD!F1164</f>
        <v>1.725912959886396E-2</v>
      </c>
      <c r="F1164" s="2">
        <f>'Moving Avg'!D1164</f>
        <v>4.4184999999999999</v>
      </c>
      <c r="G1164" s="2">
        <f>'Moving Avg'!F1164</f>
        <v>4.3439350000000001</v>
      </c>
      <c r="H1164" s="2">
        <f>'Moving Avg'!G1164</f>
        <v>4.3276119999999993</v>
      </c>
      <c r="I1164" s="2">
        <f>'Moving Avg'!H1164</f>
        <v>3.678299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  <c r="M1164" s="8">
        <f t="shared" si="180"/>
        <v>25</v>
      </c>
      <c r="N1164" s="8">
        <f t="shared" si="181"/>
        <v>100</v>
      </c>
      <c r="O1164" s="8">
        <f t="shared" si="182"/>
        <v>50</v>
      </c>
      <c r="P1164" s="8">
        <f t="shared" si="183"/>
        <v>83.5</v>
      </c>
      <c r="Q1164" s="9">
        <f t="shared" si="184"/>
        <v>63.774999999999999</v>
      </c>
      <c r="R1164" s="9">
        <f t="shared" si="185"/>
        <v>63.375</v>
      </c>
      <c r="S1164" s="9">
        <f t="shared" si="186"/>
        <v>68.825000000000003</v>
      </c>
      <c r="T1164" s="9">
        <f t="shared" si="187"/>
        <v>64.625</v>
      </c>
      <c r="U1164" s="8">
        <f t="shared" si="188"/>
        <v>65.325000000000003</v>
      </c>
      <c r="V1164" s="8">
        <f t="shared" si="189"/>
        <v>65.150000000000006</v>
      </c>
    </row>
    <row r="1165" spans="1:22" ht="13.5" x14ac:dyDescent="0.25">
      <c r="A1165" s="3">
        <f>RSI!A1165</f>
        <v>43707</v>
      </c>
      <c r="B1165" s="2">
        <f>RSI!B1165</f>
        <v>4.5721999999999996</v>
      </c>
      <c r="C1165" s="2">
        <f>RSI!I1165</f>
        <v>63.078751570381286</v>
      </c>
      <c r="D1165" s="2">
        <f>MACD!E1165</f>
        <v>-4.973186178365907E-2</v>
      </c>
      <c r="E1165" s="2">
        <f>MACD!F1165</f>
        <v>3.8609313223593542E-3</v>
      </c>
      <c r="F1165" s="2">
        <f>'Moving Avg'!D1165</f>
        <v>4.4609000000000005</v>
      </c>
      <c r="G1165" s="2">
        <f>'Moving Avg'!F1165</f>
        <v>4.3515550000000003</v>
      </c>
      <c r="H1165" s="2">
        <f>'Moving Avg'!G1165</f>
        <v>4.3376999999999999</v>
      </c>
      <c r="I1165" s="2">
        <f>'Moving Avg'!H1165</f>
        <v>3.6875799999999996</v>
      </c>
      <c r="J1165" s="6" t="str">
        <f>OBV!F1165</f>
        <v>BULLISH</v>
      </c>
      <c r="K1165" s="6" t="str">
        <f>OBV!G1165</f>
        <v>STRONG</v>
      </c>
      <c r="L1165" s="6" t="str">
        <f>OBV!H1165</f>
        <v>CONFIRMED BULLISH</v>
      </c>
      <c r="M1165" s="8">
        <f t="shared" si="180"/>
        <v>25</v>
      </c>
      <c r="N1165" s="8">
        <f t="shared" si="181"/>
        <v>100</v>
      </c>
      <c r="O1165" s="8">
        <f t="shared" si="182"/>
        <v>50</v>
      </c>
      <c r="P1165" s="8">
        <f t="shared" si="183"/>
        <v>100</v>
      </c>
      <c r="Q1165" s="9">
        <f t="shared" si="184"/>
        <v>66.25</v>
      </c>
      <c r="R1165" s="9">
        <f t="shared" si="185"/>
        <v>67.5</v>
      </c>
      <c r="S1165" s="9">
        <f t="shared" si="186"/>
        <v>76.25</v>
      </c>
      <c r="T1165" s="9">
        <f t="shared" si="187"/>
        <v>68.75</v>
      </c>
      <c r="U1165" s="8">
        <f t="shared" si="188"/>
        <v>70</v>
      </c>
      <c r="V1165" s="8">
        <f t="shared" si="189"/>
        <v>69.6875</v>
      </c>
    </row>
    <row r="1166" spans="1:22" ht="13.5" x14ac:dyDescent="0.25">
      <c r="A1166" s="3">
        <f>RSI!A1166</f>
        <v>43710</v>
      </c>
      <c r="B1166" s="2">
        <f>RSI!B1166</f>
        <v>4.6052999999999997</v>
      </c>
      <c r="C1166" s="2">
        <f>RSI!I1166</f>
        <v>64.61493157026274</v>
      </c>
      <c r="D1166" s="2">
        <f>MACD!E1166</f>
        <v>-6.9545820797747737E-2</v>
      </c>
      <c r="E1166" s="2">
        <f>MACD!F1166</f>
        <v>-1.0820419101662065E-2</v>
      </c>
      <c r="F1166" s="2">
        <f>'Moving Avg'!D1166</f>
        <v>4.5099200000000002</v>
      </c>
      <c r="G1166" s="2">
        <f>'Moving Avg'!F1166</f>
        <v>4.3631500000000001</v>
      </c>
      <c r="H1166" s="2">
        <f>'Moving Avg'!G1166</f>
        <v>4.3480739999999996</v>
      </c>
      <c r="I1166" s="2">
        <f>'Moving Avg'!H1166</f>
        <v>3.6970889999999996</v>
      </c>
      <c r="J1166" s="6" t="str">
        <f>OBV!F1166</f>
        <v>BULLISH</v>
      </c>
      <c r="K1166" s="6" t="str">
        <f>OBV!G1166</f>
        <v>STRONG</v>
      </c>
      <c r="L1166" s="6" t="str">
        <f>OBV!H1166</f>
        <v>CONFIRMED BULLISH</v>
      </c>
      <c r="M1166" s="8">
        <f t="shared" si="180"/>
        <v>25</v>
      </c>
      <c r="N1166" s="8">
        <f t="shared" si="181"/>
        <v>100</v>
      </c>
      <c r="O1166" s="8">
        <f t="shared" si="182"/>
        <v>50</v>
      </c>
      <c r="P1166" s="8">
        <f t="shared" si="183"/>
        <v>100</v>
      </c>
      <c r="Q1166" s="9">
        <f t="shared" si="184"/>
        <v>66.25</v>
      </c>
      <c r="R1166" s="9">
        <f t="shared" si="185"/>
        <v>67.5</v>
      </c>
      <c r="S1166" s="9">
        <f t="shared" si="186"/>
        <v>76.25</v>
      </c>
      <c r="T1166" s="9">
        <f t="shared" si="187"/>
        <v>68.75</v>
      </c>
      <c r="U1166" s="8">
        <f t="shared" si="188"/>
        <v>70</v>
      </c>
      <c r="V1166" s="8">
        <f t="shared" si="189"/>
        <v>69.6875</v>
      </c>
    </row>
    <row r="1167" spans="1:22" ht="13.5" x14ac:dyDescent="0.25">
      <c r="A1167" s="3">
        <f>RSI!A1167</f>
        <v>43711</v>
      </c>
      <c r="B1167" s="2">
        <f>RSI!B1167</f>
        <v>4.5457000000000001</v>
      </c>
      <c r="C1167" s="2">
        <f>RSI!I1167</f>
        <v>59.790965496949966</v>
      </c>
      <c r="D1167" s="2">
        <f>MACD!E1167</f>
        <v>-8.4290138306816864E-2</v>
      </c>
      <c r="E1167" s="2">
        <f>MACD!F1167</f>
        <v>-2.5514362942693027E-2</v>
      </c>
      <c r="F1167" s="2">
        <f>'Moving Avg'!D1167</f>
        <v>4.5443799999999994</v>
      </c>
      <c r="G1167" s="2">
        <f>'Moving Avg'!F1167</f>
        <v>4.3734199999999994</v>
      </c>
      <c r="H1167" s="2">
        <f>'Moving Avg'!G1167</f>
        <v>4.3572559999999996</v>
      </c>
      <c r="I1167" s="2">
        <f>'Moving Avg'!H1167</f>
        <v>3.7062999999999993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0"/>
        <v>25</v>
      </c>
      <c r="N1167" s="8">
        <f t="shared" si="181"/>
        <v>100</v>
      </c>
      <c r="O1167" s="8">
        <f t="shared" si="182"/>
        <v>50</v>
      </c>
      <c r="P1167" s="8">
        <f t="shared" si="183"/>
        <v>83.5</v>
      </c>
      <c r="Q1167" s="9">
        <f t="shared" si="184"/>
        <v>63.774999999999999</v>
      </c>
      <c r="R1167" s="9">
        <f t="shared" si="185"/>
        <v>63.375</v>
      </c>
      <c r="S1167" s="9">
        <f t="shared" si="186"/>
        <v>68.825000000000003</v>
      </c>
      <c r="T1167" s="9">
        <f t="shared" si="187"/>
        <v>64.625</v>
      </c>
      <c r="U1167" s="8">
        <f t="shared" si="188"/>
        <v>65.325000000000003</v>
      </c>
      <c r="V1167" s="8">
        <f t="shared" si="189"/>
        <v>65.150000000000006</v>
      </c>
    </row>
    <row r="1168" spans="1:22" ht="13.5" x14ac:dyDescent="0.25">
      <c r="A1168" s="3">
        <f>RSI!A1168</f>
        <v>43712</v>
      </c>
      <c r="B1168" s="2">
        <f>RSI!B1168</f>
        <v>4.5457000000000001</v>
      </c>
      <c r="C1168" s="2">
        <f>RSI!I1168</f>
        <v>59.790965496949966</v>
      </c>
      <c r="D1168" s="2">
        <f>MACD!E1168</f>
        <v>-9.3598761559714028E-2</v>
      </c>
      <c r="E1168" s="2">
        <f>MACD!F1168</f>
        <v>-3.913124266609723E-2</v>
      </c>
      <c r="F1168" s="2">
        <f>'Moving Avg'!D1168</f>
        <v>4.5417199999999998</v>
      </c>
      <c r="G1168" s="2">
        <f>'Moving Avg'!F1168</f>
        <v>4.3853449999999992</v>
      </c>
      <c r="H1168" s="2">
        <f>'Moving Avg'!G1168</f>
        <v>4.3666879999999999</v>
      </c>
      <c r="I1168" s="2">
        <f>'Moving Avg'!H1168</f>
        <v>3.7153855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25</v>
      </c>
      <c r="N1168" s="8">
        <f t="shared" si="181"/>
        <v>100</v>
      </c>
      <c r="O1168" s="8">
        <f t="shared" si="182"/>
        <v>50</v>
      </c>
      <c r="P1168" s="8">
        <f t="shared" si="183"/>
        <v>16.5</v>
      </c>
      <c r="Q1168" s="9">
        <f t="shared" si="184"/>
        <v>53.725000000000001</v>
      </c>
      <c r="R1168" s="9">
        <f t="shared" si="185"/>
        <v>46.625</v>
      </c>
      <c r="S1168" s="9">
        <f t="shared" si="186"/>
        <v>38.674999999999997</v>
      </c>
      <c r="T1168" s="9">
        <f t="shared" si="187"/>
        <v>47.875</v>
      </c>
      <c r="U1168" s="8">
        <f t="shared" si="188"/>
        <v>46.341666666666661</v>
      </c>
      <c r="V1168" s="8">
        <f t="shared" si="189"/>
        <v>46.724999999999994</v>
      </c>
    </row>
    <row r="1169" spans="1:22" ht="13.5" x14ac:dyDescent="0.25">
      <c r="A1169" s="3">
        <f>RSI!A1169</f>
        <v>43713</v>
      </c>
      <c r="B1169" s="2">
        <f>RSI!B1169</f>
        <v>4.5457000000000001</v>
      </c>
      <c r="C1169" s="2">
        <f>RSI!I1169</f>
        <v>59.790965496949966</v>
      </c>
      <c r="D1169" s="2">
        <f>MACD!E1169</f>
        <v>-0.10536365144093285</v>
      </c>
      <c r="E1169" s="2">
        <f>MACD!F1169</f>
        <v>-5.2377724421064357E-2</v>
      </c>
      <c r="F1169" s="2">
        <f>'Moving Avg'!D1169</f>
        <v>4.5629200000000001</v>
      </c>
      <c r="G1169" s="2">
        <f>'Moving Avg'!F1169</f>
        <v>4.3976049999999995</v>
      </c>
      <c r="H1169" s="2">
        <f>'Moving Avg'!G1169</f>
        <v>4.3764979999999998</v>
      </c>
      <c r="I1169" s="2">
        <f>'Moving Avg'!H1169</f>
        <v>3.7245025000000003</v>
      </c>
      <c r="J1169" s="6" t="str">
        <f>OBV!F1169</f>
        <v>BULLISH</v>
      </c>
      <c r="K1169" s="6" t="str">
        <f>OBV!G1169</f>
        <v>NEUTRAL</v>
      </c>
      <c r="L1169" s="6" t="str">
        <f>OBV!H1169</f>
        <v>CONFIRMED BULLISH</v>
      </c>
      <c r="M1169" s="8">
        <f t="shared" si="180"/>
        <v>25</v>
      </c>
      <c r="N1169" s="8">
        <f t="shared" si="181"/>
        <v>100</v>
      </c>
      <c r="O1169" s="8">
        <f t="shared" si="182"/>
        <v>50</v>
      </c>
      <c r="P1169" s="8">
        <f t="shared" si="183"/>
        <v>83.5</v>
      </c>
      <c r="Q1169" s="9">
        <f t="shared" si="184"/>
        <v>63.774999999999999</v>
      </c>
      <c r="R1169" s="9">
        <f t="shared" si="185"/>
        <v>63.375</v>
      </c>
      <c r="S1169" s="9">
        <f t="shared" si="186"/>
        <v>68.825000000000003</v>
      </c>
      <c r="T1169" s="9">
        <f t="shared" si="187"/>
        <v>64.625</v>
      </c>
      <c r="U1169" s="8">
        <f t="shared" si="188"/>
        <v>65.325000000000003</v>
      </c>
      <c r="V1169" s="8">
        <f t="shared" si="189"/>
        <v>65.150000000000006</v>
      </c>
    </row>
    <row r="1170" spans="1:22" ht="13.5" x14ac:dyDescent="0.25">
      <c r="A1170" s="3">
        <f>RSI!A1170</f>
        <v>43714</v>
      </c>
      <c r="B1170" s="2">
        <f>RSI!B1170</f>
        <v>4.4861000000000004</v>
      </c>
      <c r="C1170" s="2">
        <f>RSI!I1170</f>
        <v>54.691278921551223</v>
      </c>
      <c r="D1170" s="2">
        <f>MACD!E1170</f>
        <v>-0.10352972013486905</v>
      </c>
      <c r="E1170" s="2">
        <f>MACD!F1170</f>
        <v>-6.2608123563825308E-2</v>
      </c>
      <c r="F1170" s="2">
        <f>'Moving Avg'!D1170</f>
        <v>4.5457000000000001</v>
      </c>
      <c r="G1170" s="2">
        <f>'Moving Avg'!F1170</f>
        <v>4.4085399999999995</v>
      </c>
      <c r="H1170" s="2">
        <f>'Moving Avg'!G1170</f>
        <v>4.3832299999999993</v>
      </c>
      <c r="I1170" s="2">
        <f>'Moving Avg'!H1170</f>
        <v>3.7332584999999994</v>
      </c>
      <c r="J1170" s="6" t="str">
        <f>OBV!F1170</f>
        <v>BULLISH</v>
      </c>
      <c r="K1170" s="6" t="str">
        <f>OBV!G1170</f>
        <v>NEUTRAL</v>
      </c>
      <c r="L1170" s="6" t="str">
        <f>OBV!H1170</f>
        <v>BULLISH DIVERGENCE</v>
      </c>
      <c r="M1170" s="8">
        <f t="shared" si="180"/>
        <v>25</v>
      </c>
      <c r="N1170" s="8">
        <f t="shared" si="181"/>
        <v>100</v>
      </c>
      <c r="O1170" s="8">
        <f t="shared" si="182"/>
        <v>50</v>
      </c>
      <c r="P1170" s="8">
        <f t="shared" si="183"/>
        <v>66.5</v>
      </c>
      <c r="Q1170" s="9">
        <f t="shared" si="184"/>
        <v>61.225000000000001</v>
      </c>
      <c r="R1170" s="9">
        <f t="shared" si="185"/>
        <v>59.125</v>
      </c>
      <c r="S1170" s="9">
        <f t="shared" si="186"/>
        <v>61.174999999999997</v>
      </c>
      <c r="T1170" s="9">
        <f t="shared" si="187"/>
        <v>60.375</v>
      </c>
      <c r="U1170" s="8">
        <f t="shared" si="188"/>
        <v>60.508333333333326</v>
      </c>
      <c r="V1170" s="8">
        <f t="shared" si="189"/>
        <v>60.474999999999994</v>
      </c>
    </row>
    <row r="1171" spans="1:22" ht="13.5" x14ac:dyDescent="0.25">
      <c r="A1171" s="3">
        <f>RSI!A1171</f>
        <v>43717</v>
      </c>
      <c r="B1171" s="2">
        <f>RSI!B1171</f>
        <v>4.5060000000000002</v>
      </c>
      <c r="C1171" s="2">
        <f>RSI!I1171</f>
        <v>56.039502800094127</v>
      </c>
      <c r="D1171" s="2">
        <f>MACD!E1171</f>
        <v>-0.10382188540635884</v>
      </c>
      <c r="E1171" s="2">
        <f>MACD!F1171</f>
        <v>-7.0850875932332025E-2</v>
      </c>
      <c r="F1171" s="2">
        <f>'Moving Avg'!D1171</f>
        <v>4.5258400000000005</v>
      </c>
      <c r="G1171" s="2">
        <f>'Moving Avg'!F1171</f>
        <v>4.4164950000000003</v>
      </c>
      <c r="H1171" s="2">
        <f>'Moving Avg'!G1171</f>
        <v>4.3907859999999985</v>
      </c>
      <c r="I1171" s="2">
        <f>'Moving Avg'!H1171</f>
        <v>3.7421769999999999</v>
      </c>
      <c r="J1171" s="6" t="str">
        <f>OBV!F1171</f>
        <v>BEARISH</v>
      </c>
      <c r="K1171" s="6" t="str">
        <f>OBV!G1171</f>
        <v>NEUTRAL</v>
      </c>
      <c r="L1171" s="6" t="str">
        <f>OBV!H1171</f>
        <v>CONFIRMED BEARISH</v>
      </c>
      <c r="M1171" s="8">
        <f t="shared" si="180"/>
        <v>25</v>
      </c>
      <c r="N1171" s="8">
        <f t="shared" si="181"/>
        <v>100</v>
      </c>
      <c r="O1171" s="8">
        <f t="shared" si="182"/>
        <v>50</v>
      </c>
      <c r="P1171" s="8">
        <f t="shared" si="183"/>
        <v>16.5</v>
      </c>
      <c r="Q1171" s="9">
        <f t="shared" si="184"/>
        <v>53.725000000000001</v>
      </c>
      <c r="R1171" s="9">
        <f t="shared" si="185"/>
        <v>46.625</v>
      </c>
      <c r="S1171" s="9">
        <f t="shared" si="186"/>
        <v>38.674999999999997</v>
      </c>
      <c r="T1171" s="9">
        <f t="shared" si="187"/>
        <v>47.875</v>
      </c>
      <c r="U1171" s="8">
        <f t="shared" si="188"/>
        <v>46.341666666666661</v>
      </c>
      <c r="V1171" s="8">
        <f t="shared" si="189"/>
        <v>46.724999999999994</v>
      </c>
    </row>
    <row r="1172" spans="1:22" ht="13.5" x14ac:dyDescent="0.25">
      <c r="A1172" s="3">
        <f>RSI!A1172</f>
        <v>43718</v>
      </c>
      <c r="B1172" s="2">
        <f>RSI!B1172</f>
        <v>4.5391000000000004</v>
      </c>
      <c r="C1172" s="2">
        <f>RSI!I1172</f>
        <v>58.264091288954212</v>
      </c>
      <c r="D1172" s="2">
        <f>MACD!E1172</f>
        <v>-0.10495025551471837</v>
      </c>
      <c r="E1172" s="2">
        <f>MACD!F1172</f>
        <v>-7.7670751848809297E-2</v>
      </c>
      <c r="F1172" s="2">
        <f>'Moving Avg'!D1172</f>
        <v>4.5245200000000008</v>
      </c>
      <c r="G1172" s="2">
        <f>'Moving Avg'!F1172</f>
        <v>4.4290849999999997</v>
      </c>
      <c r="H1172" s="2">
        <f>'Moving Avg'!G1172</f>
        <v>4.4020519999999994</v>
      </c>
      <c r="I1172" s="2">
        <f>'Moving Avg'!H1172</f>
        <v>3.751292499999999</v>
      </c>
      <c r="J1172" s="6" t="str">
        <f>OBV!F1172</f>
        <v>BULLISH</v>
      </c>
      <c r="K1172" s="6" t="str">
        <f>OBV!G1172</f>
        <v>NEUTRAL</v>
      </c>
      <c r="L1172" s="6" t="str">
        <f>OBV!H1172</f>
        <v>BULLISH DIVERGENCE</v>
      </c>
      <c r="M1172" s="8">
        <f t="shared" si="180"/>
        <v>25</v>
      </c>
      <c r="N1172" s="8">
        <f t="shared" si="181"/>
        <v>100</v>
      </c>
      <c r="O1172" s="8">
        <f t="shared" si="182"/>
        <v>50</v>
      </c>
      <c r="P1172" s="8">
        <f t="shared" si="183"/>
        <v>66.5</v>
      </c>
      <c r="Q1172" s="9">
        <f t="shared" si="184"/>
        <v>61.225000000000001</v>
      </c>
      <c r="R1172" s="9">
        <f t="shared" si="185"/>
        <v>59.125</v>
      </c>
      <c r="S1172" s="9">
        <f t="shared" si="186"/>
        <v>61.174999999999997</v>
      </c>
      <c r="T1172" s="9">
        <f t="shared" si="187"/>
        <v>60.375</v>
      </c>
      <c r="U1172" s="8">
        <f t="shared" si="188"/>
        <v>60.508333333333326</v>
      </c>
      <c r="V1172" s="8">
        <f t="shared" si="189"/>
        <v>60.474999999999994</v>
      </c>
    </row>
    <row r="1173" spans="1:22" ht="13.5" x14ac:dyDescent="0.25">
      <c r="A1173" s="3">
        <f>RSI!A1173</f>
        <v>43719</v>
      </c>
      <c r="B1173" s="2">
        <f>RSI!B1173</f>
        <v>4.5391000000000004</v>
      </c>
      <c r="C1173" s="2">
        <f>RSI!I1173</f>
        <v>58.264091288954212</v>
      </c>
      <c r="D1173" s="2">
        <f>MACD!E1173</f>
        <v>-7.7972764796028216E-2</v>
      </c>
      <c r="E1173" s="2">
        <f>MACD!F1173</f>
        <v>-7.7731154438253083E-2</v>
      </c>
      <c r="F1173" s="2">
        <f>'Moving Avg'!D1173</f>
        <v>4.523200000000001</v>
      </c>
      <c r="G1173" s="2">
        <f>'Moving Avg'!F1173</f>
        <v>4.4410150000000002</v>
      </c>
      <c r="H1173" s="2">
        <f>'Moving Avg'!G1173</f>
        <v>4.4106659999999991</v>
      </c>
      <c r="I1173" s="2">
        <f>'Moving Avg'!H1173</f>
        <v>3.7606594999999987</v>
      </c>
      <c r="J1173" s="6" t="str">
        <f>OBV!F1173</f>
        <v>BULLISH</v>
      </c>
      <c r="K1173" s="6" t="str">
        <f>OBV!G1173</f>
        <v>NEUTRAL</v>
      </c>
      <c r="L1173" s="6" t="str">
        <f>OBV!H1173</f>
        <v>BULLISH DIVERGENCE</v>
      </c>
      <c r="M1173" s="8">
        <f t="shared" si="180"/>
        <v>25</v>
      </c>
      <c r="N1173" s="8">
        <f t="shared" si="181"/>
        <v>45</v>
      </c>
      <c r="O1173" s="8">
        <f t="shared" si="182"/>
        <v>50</v>
      </c>
      <c r="P1173" s="8">
        <f t="shared" si="183"/>
        <v>66.5</v>
      </c>
      <c r="Q1173" s="9">
        <f t="shared" si="184"/>
        <v>41.975000000000001</v>
      </c>
      <c r="R1173" s="9">
        <f t="shared" si="185"/>
        <v>48.125</v>
      </c>
      <c r="S1173" s="9">
        <f t="shared" si="186"/>
        <v>52.924999999999997</v>
      </c>
      <c r="T1173" s="9">
        <f t="shared" si="187"/>
        <v>46.625</v>
      </c>
      <c r="U1173" s="8">
        <f t="shared" si="188"/>
        <v>47.67499999999999</v>
      </c>
      <c r="V1173" s="8">
        <f t="shared" si="189"/>
        <v>47.412499999999994</v>
      </c>
    </row>
    <row r="1174" spans="1:22" ht="13.5" x14ac:dyDescent="0.25">
      <c r="A1174" s="3">
        <f>RSI!A1174</f>
        <v>43720</v>
      </c>
      <c r="B1174" s="2">
        <f>RSI!B1174</f>
        <v>4.5391000000000004</v>
      </c>
      <c r="C1174" s="2">
        <f>RSI!I1174</f>
        <v>58.264091288954212</v>
      </c>
      <c r="D1174" s="2">
        <f>MACD!E1174</f>
        <v>-7.4075041129863628E-2</v>
      </c>
      <c r="E1174" s="2">
        <f>MACD!F1174</f>
        <v>-7.6999931776575201E-2</v>
      </c>
      <c r="F1174" s="2">
        <f>'Moving Avg'!D1174</f>
        <v>4.5218800000000012</v>
      </c>
      <c r="G1174" s="2">
        <f>'Moving Avg'!F1174</f>
        <v>4.4516200000000001</v>
      </c>
      <c r="H1174" s="2">
        <f>'Moving Avg'!G1174</f>
        <v>4.4168959999999995</v>
      </c>
      <c r="I1174" s="2">
        <f>'Moving Avg'!H1174</f>
        <v>3.7702464999999989</v>
      </c>
      <c r="J1174" s="6" t="str">
        <f>OBV!F1174</f>
        <v>BULLISH</v>
      </c>
      <c r="K1174" s="6" t="str">
        <f>OBV!G1174</f>
        <v>NEUTRAL</v>
      </c>
      <c r="L1174" s="6" t="str">
        <f>OBV!H1174</f>
        <v>BULLISH DIVERGENCE</v>
      </c>
      <c r="M1174" s="8">
        <f t="shared" si="180"/>
        <v>25</v>
      </c>
      <c r="N1174" s="8">
        <f t="shared" si="181"/>
        <v>0</v>
      </c>
      <c r="O1174" s="8">
        <f t="shared" si="182"/>
        <v>50</v>
      </c>
      <c r="P1174" s="8">
        <f t="shared" si="183"/>
        <v>66.5</v>
      </c>
      <c r="Q1174" s="9">
        <f t="shared" si="184"/>
        <v>26.225000000000001</v>
      </c>
      <c r="R1174" s="9">
        <f t="shared" si="185"/>
        <v>39.125</v>
      </c>
      <c r="S1174" s="9">
        <f t="shared" si="186"/>
        <v>46.174999999999997</v>
      </c>
      <c r="T1174" s="9">
        <f t="shared" si="187"/>
        <v>35.375</v>
      </c>
      <c r="U1174" s="8">
        <f t="shared" si="188"/>
        <v>37.174999999999997</v>
      </c>
      <c r="V1174" s="8">
        <f t="shared" si="189"/>
        <v>36.724999999999994</v>
      </c>
    </row>
    <row r="1175" spans="1:22" ht="13.5" x14ac:dyDescent="0.25">
      <c r="A1175" s="3">
        <f>RSI!A1175</f>
        <v>43721</v>
      </c>
      <c r="B1175" s="2">
        <f>RSI!B1175</f>
        <v>4.5125999999999999</v>
      </c>
      <c r="C1175" s="2">
        <f>RSI!I1175</f>
        <v>55.457868212929334</v>
      </c>
      <c r="D1175" s="2">
        <f>MACD!E1175</f>
        <v>-4.8962294199052181E-2</v>
      </c>
      <c r="E1175" s="2">
        <f>MACD!F1175</f>
        <v>-7.1392404261070602E-2</v>
      </c>
      <c r="F1175" s="2">
        <f>'Moving Avg'!D1175</f>
        <v>4.5271800000000004</v>
      </c>
      <c r="G1175" s="2">
        <f>'Moving Avg'!F1175</f>
        <v>4.4635500000000006</v>
      </c>
      <c r="H1175" s="2">
        <f>'Moving Avg'!G1175</f>
        <v>4.4225959999999995</v>
      </c>
      <c r="I1175" s="2">
        <f>'Moving Avg'!H1175</f>
        <v>3.7793234999999985</v>
      </c>
      <c r="J1175" s="6" t="str">
        <f>OBV!F1175</f>
        <v>BULLISH</v>
      </c>
      <c r="K1175" s="6" t="str">
        <f>OBV!G1175</f>
        <v>NEUTRAL</v>
      </c>
      <c r="L1175" s="6" t="str">
        <f>OBV!H1175</f>
        <v>CONFIRMED BULLISH</v>
      </c>
      <c r="M1175" s="8">
        <f t="shared" si="180"/>
        <v>25</v>
      </c>
      <c r="N1175" s="8">
        <f t="shared" si="181"/>
        <v>0</v>
      </c>
      <c r="O1175" s="8">
        <f t="shared" si="182"/>
        <v>50</v>
      </c>
      <c r="P1175" s="8">
        <f t="shared" si="183"/>
        <v>83.5</v>
      </c>
      <c r="Q1175" s="9">
        <f t="shared" si="184"/>
        <v>28.774999999999999</v>
      </c>
      <c r="R1175" s="9">
        <f t="shared" si="185"/>
        <v>43.375</v>
      </c>
      <c r="S1175" s="9">
        <f t="shared" si="186"/>
        <v>53.825000000000003</v>
      </c>
      <c r="T1175" s="9">
        <f t="shared" si="187"/>
        <v>39.625</v>
      </c>
      <c r="U1175" s="8">
        <f t="shared" si="188"/>
        <v>41.991666666666667</v>
      </c>
      <c r="V1175" s="8">
        <f t="shared" si="189"/>
        <v>41.400000000000006</v>
      </c>
    </row>
    <row r="1176" spans="1:22" ht="13.5" x14ac:dyDescent="0.25">
      <c r="A1176" s="3">
        <f>RSI!A1176</f>
        <v>43724</v>
      </c>
      <c r="B1176" s="2">
        <f>RSI!B1176</f>
        <v>4.4528999999999996</v>
      </c>
      <c r="C1176" s="2">
        <f>RSI!I1176</f>
        <v>49.655542720713235</v>
      </c>
      <c r="D1176" s="2">
        <f>MACD!E1176</f>
        <v>-1.8535358065806307E-2</v>
      </c>
      <c r="E1176" s="2">
        <f>MACD!F1176</f>
        <v>-6.0820995022017751E-2</v>
      </c>
      <c r="F1176" s="2">
        <f>'Moving Avg'!D1176</f>
        <v>4.5165600000000001</v>
      </c>
      <c r="G1176" s="2">
        <f>'Moving Avg'!F1176</f>
        <v>4.470835000000001</v>
      </c>
      <c r="H1176" s="2">
        <f>'Moving Avg'!G1176</f>
        <v>4.427497999999999</v>
      </c>
      <c r="I1176" s="2">
        <f>'Moving Avg'!H1176</f>
        <v>3.7880704999999981</v>
      </c>
      <c r="J1176" s="6" t="str">
        <f>OBV!F1176</f>
        <v>BULLISH</v>
      </c>
      <c r="K1176" s="6" t="str">
        <f>OBV!G1176</f>
        <v>NEUTRAL</v>
      </c>
      <c r="L1176" s="6" t="str">
        <f>OBV!H1176</f>
        <v>BULLISH DIVERGENCE</v>
      </c>
      <c r="M1176" s="8">
        <f t="shared" si="180"/>
        <v>25</v>
      </c>
      <c r="N1176" s="8">
        <f t="shared" si="181"/>
        <v>0</v>
      </c>
      <c r="O1176" s="8">
        <f t="shared" si="182"/>
        <v>50</v>
      </c>
      <c r="P1176" s="8">
        <f t="shared" si="183"/>
        <v>66.5</v>
      </c>
      <c r="Q1176" s="9">
        <f t="shared" si="184"/>
        <v>26.225000000000001</v>
      </c>
      <c r="R1176" s="9">
        <f t="shared" si="185"/>
        <v>39.125</v>
      </c>
      <c r="S1176" s="9">
        <f t="shared" si="186"/>
        <v>46.174999999999997</v>
      </c>
      <c r="T1176" s="9">
        <f t="shared" si="187"/>
        <v>35.375</v>
      </c>
      <c r="U1176" s="8">
        <f t="shared" si="188"/>
        <v>37.174999999999997</v>
      </c>
      <c r="V1176" s="8">
        <f t="shared" si="189"/>
        <v>36.724999999999994</v>
      </c>
    </row>
    <row r="1177" spans="1:22" ht="13.5" x14ac:dyDescent="0.25">
      <c r="A1177" s="3">
        <f>RSI!A1177</f>
        <v>43725</v>
      </c>
      <c r="B1177" s="2">
        <f>RSI!B1177</f>
        <v>4.4397000000000002</v>
      </c>
      <c r="C1177" s="2">
        <f>RSI!I1177</f>
        <v>48.448551809780355</v>
      </c>
      <c r="D1177" s="2">
        <f>MACD!E1177</f>
        <v>-9.4006214299824364E-4</v>
      </c>
      <c r="E1177" s="2">
        <f>MACD!F1177</f>
        <v>-4.8844808446213854E-2</v>
      </c>
      <c r="F1177" s="2">
        <f>'Moving Avg'!D1177</f>
        <v>4.4966800000000005</v>
      </c>
      <c r="G1177" s="2">
        <f>'Moving Avg'!F1177</f>
        <v>4.4777950000000004</v>
      </c>
      <c r="H1177" s="2">
        <f>'Moving Avg'!G1177</f>
        <v>4.4296179999999987</v>
      </c>
      <c r="I1177" s="2">
        <f>'Moving Avg'!H1177</f>
        <v>3.7966259999999989</v>
      </c>
      <c r="J1177" s="6" t="str">
        <f>OBV!F1177</f>
        <v>BEARISH</v>
      </c>
      <c r="K1177" s="6" t="str">
        <f>OBV!G1177</f>
        <v>NEUTRAL</v>
      </c>
      <c r="L1177" s="6" t="str">
        <f>OBV!H1177</f>
        <v>CONFIRMED BEARISH</v>
      </c>
      <c r="M1177" s="8">
        <f t="shared" si="180"/>
        <v>25</v>
      </c>
      <c r="N1177" s="8">
        <f t="shared" si="181"/>
        <v>0</v>
      </c>
      <c r="O1177" s="8">
        <f t="shared" si="182"/>
        <v>50</v>
      </c>
      <c r="P1177" s="8">
        <f t="shared" si="183"/>
        <v>16.5</v>
      </c>
      <c r="Q1177" s="9">
        <f t="shared" si="184"/>
        <v>18.725000000000001</v>
      </c>
      <c r="R1177" s="9">
        <f t="shared" si="185"/>
        <v>26.625</v>
      </c>
      <c r="S1177" s="9">
        <f t="shared" si="186"/>
        <v>23.675000000000001</v>
      </c>
      <c r="T1177" s="9">
        <f t="shared" si="187"/>
        <v>22.875</v>
      </c>
      <c r="U1177" s="8">
        <f t="shared" si="188"/>
        <v>23.008333333333336</v>
      </c>
      <c r="V1177" s="8">
        <f t="shared" si="189"/>
        <v>22.975000000000001</v>
      </c>
    </row>
    <row r="1178" spans="1:22" ht="13.5" x14ac:dyDescent="0.25">
      <c r="A1178" s="3">
        <f>RSI!A1178</f>
        <v>43726</v>
      </c>
      <c r="B1178" s="2">
        <f>RSI!B1178</f>
        <v>4.3071999999999999</v>
      </c>
      <c r="C1178" s="2">
        <f>RSI!I1178</f>
        <v>38.367122193275243</v>
      </c>
      <c r="D1178" s="2">
        <f>MACD!E1178</f>
        <v>2.3878931097298661E-2</v>
      </c>
      <c r="E1178" s="2">
        <f>MACD!F1178</f>
        <v>-3.4300060537511355E-2</v>
      </c>
      <c r="F1178" s="2">
        <f>'Moving Avg'!D1178</f>
        <v>4.4503000000000004</v>
      </c>
      <c r="G1178" s="2">
        <f>'Moving Avg'!F1178</f>
        <v>4.4768050000000006</v>
      </c>
      <c r="H1178" s="2">
        <f>'Moving Avg'!G1178</f>
        <v>4.4282939999999984</v>
      </c>
      <c r="I1178" s="2">
        <f>'Moving Avg'!H1178</f>
        <v>3.8046444999999984</v>
      </c>
      <c r="J1178" s="6" t="str">
        <f>OBV!F1178</f>
        <v>BEARISH</v>
      </c>
      <c r="K1178" s="6" t="str">
        <f>OBV!G1178</f>
        <v>NEUTRAL</v>
      </c>
      <c r="L1178" s="6" t="str">
        <f>OBV!H1178</f>
        <v>CONFIRMED BEARISH</v>
      </c>
      <c r="M1178" s="8">
        <f t="shared" si="180"/>
        <v>25</v>
      </c>
      <c r="N1178" s="8">
        <f t="shared" si="181"/>
        <v>0</v>
      </c>
      <c r="O1178" s="8">
        <f t="shared" si="182"/>
        <v>50</v>
      </c>
      <c r="P1178" s="8">
        <f t="shared" si="183"/>
        <v>16.5</v>
      </c>
      <c r="Q1178" s="9">
        <f t="shared" si="184"/>
        <v>18.725000000000001</v>
      </c>
      <c r="R1178" s="9">
        <f t="shared" si="185"/>
        <v>26.625</v>
      </c>
      <c r="S1178" s="9">
        <f t="shared" si="186"/>
        <v>23.675000000000001</v>
      </c>
      <c r="T1178" s="9">
        <f t="shared" si="187"/>
        <v>22.875</v>
      </c>
      <c r="U1178" s="8">
        <f t="shared" si="188"/>
        <v>23.008333333333336</v>
      </c>
      <c r="V1178" s="8">
        <f t="shared" si="189"/>
        <v>22.975000000000001</v>
      </c>
    </row>
    <row r="1179" spans="1:22" ht="13.5" x14ac:dyDescent="0.25">
      <c r="A1179" s="3">
        <f>RSI!A1179</f>
        <v>43727</v>
      </c>
      <c r="B1179" s="2">
        <f>RSI!B1179</f>
        <v>4.3071999999999999</v>
      </c>
      <c r="C1179" s="2">
        <f>RSI!I1179</f>
        <v>38.367122193275243</v>
      </c>
      <c r="D1179" s="2">
        <f>MACD!E1179</f>
        <v>4.5769835418359328E-2</v>
      </c>
      <c r="E1179" s="2">
        <f>MACD!F1179</f>
        <v>-1.8286081346337218E-2</v>
      </c>
      <c r="F1179" s="2">
        <f>'Moving Avg'!D1179</f>
        <v>4.4039199999999994</v>
      </c>
      <c r="G1179" s="2">
        <f>'Moving Avg'!F1179</f>
        <v>4.4768049999999997</v>
      </c>
      <c r="H1179" s="2">
        <f>'Moving Avg'!G1179</f>
        <v>4.4276319999999991</v>
      </c>
      <c r="I1179" s="2">
        <f>'Moving Avg'!H1179</f>
        <v>3.8128204999999982</v>
      </c>
      <c r="J1179" s="6" t="str">
        <f>OBV!F1179</f>
        <v>BEARISH</v>
      </c>
      <c r="K1179" s="6" t="str">
        <f>OBV!G1179</f>
        <v>NEUTRAL</v>
      </c>
      <c r="L1179" s="6" t="str">
        <f>OBV!H1179</f>
        <v>CONFIRMED BEARISH</v>
      </c>
      <c r="M1179" s="8">
        <f t="shared" si="180"/>
        <v>25</v>
      </c>
      <c r="N1179" s="8">
        <f t="shared" si="181"/>
        <v>0</v>
      </c>
      <c r="O1179" s="8">
        <f t="shared" si="182"/>
        <v>50</v>
      </c>
      <c r="P1179" s="8">
        <f t="shared" si="183"/>
        <v>16.5</v>
      </c>
      <c r="Q1179" s="9">
        <f t="shared" si="184"/>
        <v>18.725000000000001</v>
      </c>
      <c r="R1179" s="9">
        <f t="shared" si="185"/>
        <v>26.625</v>
      </c>
      <c r="S1179" s="9">
        <f t="shared" si="186"/>
        <v>23.675000000000001</v>
      </c>
      <c r="T1179" s="9">
        <f t="shared" si="187"/>
        <v>22.875</v>
      </c>
      <c r="U1179" s="8">
        <f t="shared" si="188"/>
        <v>23.008333333333336</v>
      </c>
      <c r="V1179" s="8">
        <f t="shared" si="189"/>
        <v>22.975000000000001</v>
      </c>
    </row>
    <row r="1180" spans="1:22" ht="13.5" x14ac:dyDescent="0.25">
      <c r="A1180" s="3">
        <f>RSI!A1180</f>
        <v>43728</v>
      </c>
      <c r="B1180" s="2">
        <f>RSI!B1180</f>
        <v>4.3734000000000002</v>
      </c>
      <c r="C1180" s="2">
        <f>RSI!I1180</f>
        <v>44.998821080940893</v>
      </c>
      <c r="D1180" s="2">
        <f>MACD!E1180</f>
        <v>5.1044249511289941E-2</v>
      </c>
      <c r="E1180" s="2">
        <f>MACD!F1180</f>
        <v>-4.4200151748117859E-3</v>
      </c>
      <c r="F1180" s="2">
        <f>'Moving Avg'!D1180</f>
        <v>4.37608</v>
      </c>
      <c r="G1180" s="2">
        <f>'Moving Avg'!F1180</f>
        <v>4.4774649999999996</v>
      </c>
      <c r="H1180" s="2">
        <f>'Moving Avg'!G1180</f>
        <v>4.4269679999999987</v>
      </c>
      <c r="I1180" s="2">
        <f>'Moving Avg'!H1180</f>
        <v>3.8213274999999975</v>
      </c>
      <c r="J1180" s="6" t="str">
        <f>OBV!F1180</f>
        <v>BULLISH</v>
      </c>
      <c r="K1180" s="6" t="str">
        <f>OBV!G1180</f>
        <v>NEUTRAL</v>
      </c>
      <c r="L1180" s="6" t="str">
        <f>OBV!H1180</f>
        <v>BULLISH DIVERGENCE</v>
      </c>
      <c r="M1180" s="8">
        <f t="shared" si="180"/>
        <v>25</v>
      </c>
      <c r="N1180" s="8">
        <f t="shared" si="181"/>
        <v>0</v>
      </c>
      <c r="O1180" s="8">
        <f t="shared" si="182"/>
        <v>50</v>
      </c>
      <c r="P1180" s="8">
        <f t="shared" si="183"/>
        <v>66.5</v>
      </c>
      <c r="Q1180" s="9">
        <f t="shared" si="184"/>
        <v>26.225000000000001</v>
      </c>
      <c r="R1180" s="9">
        <f t="shared" si="185"/>
        <v>39.125</v>
      </c>
      <c r="S1180" s="9">
        <f t="shared" si="186"/>
        <v>46.174999999999997</v>
      </c>
      <c r="T1180" s="9">
        <f t="shared" si="187"/>
        <v>35.375</v>
      </c>
      <c r="U1180" s="8">
        <f t="shared" si="188"/>
        <v>37.174999999999997</v>
      </c>
      <c r="V1180" s="8">
        <f t="shared" si="189"/>
        <v>36.724999999999994</v>
      </c>
    </row>
    <row r="1181" spans="1:22" ht="13.5" x14ac:dyDescent="0.25">
      <c r="A1181" s="3">
        <f>RSI!A1181</f>
        <v>43731</v>
      </c>
      <c r="B1181" s="2">
        <f>RSI!B1181</f>
        <v>4.4397000000000002</v>
      </c>
      <c r="C1181" s="2">
        <f>RSI!I1181</f>
        <v>50.718085142929283</v>
      </c>
      <c r="D1181" s="2">
        <f>MACD!E1181</f>
        <v>5.4029682210750885E-2</v>
      </c>
      <c r="E1181" s="2">
        <f>MACD!F1181</f>
        <v>7.2699243023007492E-3</v>
      </c>
      <c r="F1181" s="2">
        <f>'Moving Avg'!D1181</f>
        <v>4.3734400000000004</v>
      </c>
      <c r="G1181" s="2">
        <f>'Moving Avg'!F1181</f>
        <v>4.4814399999999992</v>
      </c>
      <c r="H1181" s="2">
        <f>'Moving Avg'!G1181</f>
        <v>4.4272339999999986</v>
      </c>
      <c r="I1181" s="2">
        <f>'Moving Avg'!H1181</f>
        <v>3.8303229999999981</v>
      </c>
      <c r="J1181" s="6" t="str">
        <f>OBV!F1181</f>
        <v>BULLISH</v>
      </c>
      <c r="K1181" s="6" t="str">
        <f>OBV!G1181</f>
        <v>NEUTRAL</v>
      </c>
      <c r="L1181" s="6" t="str">
        <f>OBV!H1181</f>
        <v>BULLISH DIVERGENCE</v>
      </c>
      <c r="M1181" s="8">
        <f t="shared" si="180"/>
        <v>25</v>
      </c>
      <c r="N1181" s="8">
        <f t="shared" si="181"/>
        <v>0</v>
      </c>
      <c r="O1181" s="8">
        <f t="shared" si="182"/>
        <v>50</v>
      </c>
      <c r="P1181" s="8">
        <f t="shared" si="183"/>
        <v>66.5</v>
      </c>
      <c r="Q1181" s="9">
        <f t="shared" si="184"/>
        <v>26.225000000000001</v>
      </c>
      <c r="R1181" s="9">
        <f t="shared" si="185"/>
        <v>39.125</v>
      </c>
      <c r="S1181" s="9">
        <f t="shared" si="186"/>
        <v>46.174999999999997</v>
      </c>
      <c r="T1181" s="9">
        <f t="shared" si="187"/>
        <v>35.375</v>
      </c>
      <c r="U1181" s="8">
        <f t="shared" si="188"/>
        <v>37.174999999999997</v>
      </c>
      <c r="V1181" s="8">
        <f t="shared" si="189"/>
        <v>36.724999999999994</v>
      </c>
    </row>
    <row r="1182" spans="1:22" ht="13.5" x14ac:dyDescent="0.25">
      <c r="A1182" s="3">
        <f>RSI!A1182</f>
        <v>43732</v>
      </c>
      <c r="B1182" s="2">
        <f>RSI!B1182</f>
        <v>4.3137999999999996</v>
      </c>
      <c r="C1182" s="2">
        <f>RSI!I1182</f>
        <v>41.824180387410571</v>
      </c>
      <c r="D1182" s="2">
        <f>MACD!E1182</f>
        <v>7.0926762733567017E-2</v>
      </c>
      <c r="E1182" s="2">
        <f>MACD!F1182</f>
        <v>2.0001291988554003E-2</v>
      </c>
      <c r="F1182" s="2">
        <f>'Moving Avg'!D1182</f>
        <v>4.3482600000000007</v>
      </c>
      <c r="G1182" s="2">
        <f>'Moving Avg'!F1182</f>
        <v>4.4784599999999992</v>
      </c>
      <c r="H1182" s="2">
        <f>'Moving Avg'!G1182</f>
        <v>4.4253779999999985</v>
      </c>
      <c r="I1182" s="2">
        <f>'Moving Avg'!H1182</f>
        <v>3.8383744999999978</v>
      </c>
      <c r="J1182" s="6" t="str">
        <f>OBV!F1182</f>
        <v>BULLISH</v>
      </c>
      <c r="K1182" s="6" t="str">
        <f>OBV!G1182</f>
        <v>NEUTRAL</v>
      </c>
      <c r="L1182" s="6" t="str">
        <f>OBV!H1182</f>
        <v>BULLISH DIVERGENCE</v>
      </c>
      <c r="M1182" s="8">
        <f t="shared" si="180"/>
        <v>25</v>
      </c>
      <c r="N1182" s="8">
        <f t="shared" si="181"/>
        <v>0</v>
      </c>
      <c r="O1182" s="8">
        <f t="shared" si="182"/>
        <v>50</v>
      </c>
      <c r="P1182" s="8">
        <f t="shared" si="183"/>
        <v>66.5</v>
      </c>
      <c r="Q1182" s="9">
        <f t="shared" si="184"/>
        <v>26.225000000000001</v>
      </c>
      <c r="R1182" s="9">
        <f t="shared" si="185"/>
        <v>39.125</v>
      </c>
      <c r="S1182" s="9">
        <f t="shared" si="186"/>
        <v>46.174999999999997</v>
      </c>
      <c r="T1182" s="9">
        <f t="shared" si="187"/>
        <v>35.375</v>
      </c>
      <c r="U1182" s="8">
        <f t="shared" si="188"/>
        <v>37.174999999999997</v>
      </c>
      <c r="V1182" s="8">
        <f t="shared" si="189"/>
        <v>36.724999999999994</v>
      </c>
    </row>
    <row r="1183" spans="1:22" ht="13.5" x14ac:dyDescent="0.25">
      <c r="A1183" s="3">
        <f>RSI!A1183</f>
        <v>43733</v>
      </c>
      <c r="B1183" s="2">
        <f>RSI!B1183</f>
        <v>4.3933</v>
      </c>
      <c r="C1183" s="2">
        <f>RSI!I1183</f>
        <v>48.022463380975019</v>
      </c>
      <c r="D1183" s="2">
        <f>MACD!E1183</f>
        <v>8.0035566416873039E-2</v>
      </c>
      <c r="E1183" s="2">
        <f>MACD!F1183</f>
        <v>3.200814687421781E-2</v>
      </c>
      <c r="F1183" s="2">
        <f>'Moving Avg'!D1183</f>
        <v>4.3654799999999998</v>
      </c>
      <c r="G1183" s="2">
        <f>'Moving Avg'!F1183</f>
        <v>4.4701749999999993</v>
      </c>
      <c r="H1183" s="2">
        <f>'Moving Avg'!G1183</f>
        <v>4.4229919999999989</v>
      </c>
      <c r="I1183" s="2">
        <f>'Moving Avg'!H1183</f>
        <v>3.8468234999999971</v>
      </c>
      <c r="J1183" s="6" t="str">
        <f>OBV!F1183</f>
        <v>BULLISH</v>
      </c>
      <c r="K1183" s="6" t="str">
        <f>OBV!G1183</f>
        <v>NEUTRAL</v>
      </c>
      <c r="L1183" s="6" t="str">
        <f>OBV!H1183</f>
        <v>CONFIRMED BULLISH</v>
      </c>
      <c r="M1183" s="8">
        <f t="shared" si="180"/>
        <v>25</v>
      </c>
      <c r="N1183" s="8">
        <f t="shared" si="181"/>
        <v>0</v>
      </c>
      <c r="O1183" s="8">
        <f t="shared" si="182"/>
        <v>50</v>
      </c>
      <c r="P1183" s="8">
        <f t="shared" si="183"/>
        <v>83.5</v>
      </c>
      <c r="Q1183" s="9">
        <f t="shared" si="184"/>
        <v>28.774999999999999</v>
      </c>
      <c r="R1183" s="9">
        <f t="shared" si="185"/>
        <v>43.375</v>
      </c>
      <c r="S1183" s="9">
        <f t="shared" si="186"/>
        <v>53.825000000000003</v>
      </c>
      <c r="T1183" s="9">
        <f t="shared" si="187"/>
        <v>39.625</v>
      </c>
      <c r="U1183" s="8">
        <f t="shared" si="188"/>
        <v>41.991666666666667</v>
      </c>
      <c r="V1183" s="8">
        <f t="shared" si="189"/>
        <v>41.400000000000006</v>
      </c>
    </row>
    <row r="1184" spans="1:22" ht="13.5" x14ac:dyDescent="0.25">
      <c r="A1184" s="3">
        <f>RSI!A1184</f>
        <v>43734</v>
      </c>
      <c r="B1184" s="2">
        <f>RSI!B1184</f>
        <v>4.4992999999999999</v>
      </c>
      <c r="C1184" s="2">
        <f>RSI!I1184</f>
        <v>54.919203907389587</v>
      </c>
      <c r="D1184" s="2">
        <f>MACD!E1184</f>
        <v>8.0069693901892336E-2</v>
      </c>
      <c r="E1184" s="2">
        <f>MACD!F1184</f>
        <v>4.1620456279752721E-2</v>
      </c>
      <c r="F1184" s="2">
        <f>'Moving Avg'!D1184</f>
        <v>4.4039000000000001</v>
      </c>
      <c r="G1184" s="2">
        <f>'Moving Avg'!F1184</f>
        <v>4.4731550000000002</v>
      </c>
      <c r="H1184" s="2">
        <f>'Moving Avg'!G1184</f>
        <v>4.4225939999999992</v>
      </c>
      <c r="I1184" s="2">
        <f>'Moving Avg'!H1184</f>
        <v>3.8558654999999966</v>
      </c>
      <c r="J1184" s="6" t="str">
        <f>OBV!F1184</f>
        <v>BULLISH</v>
      </c>
      <c r="K1184" s="6" t="str">
        <f>OBV!G1184</f>
        <v>NEUTRAL</v>
      </c>
      <c r="L1184" s="6" t="str">
        <f>OBV!H1184</f>
        <v>CONFIRMED BULLISH</v>
      </c>
      <c r="M1184" s="8">
        <f t="shared" si="180"/>
        <v>25</v>
      </c>
      <c r="N1184" s="8">
        <f t="shared" si="181"/>
        <v>0</v>
      </c>
      <c r="O1184" s="8">
        <f t="shared" si="182"/>
        <v>50</v>
      </c>
      <c r="P1184" s="8">
        <f t="shared" si="183"/>
        <v>83.5</v>
      </c>
      <c r="Q1184" s="9">
        <f t="shared" si="184"/>
        <v>28.774999999999999</v>
      </c>
      <c r="R1184" s="9">
        <f t="shared" si="185"/>
        <v>43.375</v>
      </c>
      <c r="S1184" s="9">
        <f t="shared" si="186"/>
        <v>53.825000000000003</v>
      </c>
      <c r="T1184" s="9">
        <f t="shared" si="187"/>
        <v>39.625</v>
      </c>
      <c r="U1184" s="8">
        <f t="shared" si="188"/>
        <v>41.991666666666667</v>
      </c>
      <c r="V1184" s="8">
        <f t="shared" si="189"/>
        <v>41.400000000000006</v>
      </c>
    </row>
    <row r="1185" spans="1:22" ht="13.5" x14ac:dyDescent="0.25">
      <c r="A1185" s="3">
        <f>RSI!A1185</f>
        <v>43735</v>
      </c>
      <c r="B1185" s="2">
        <f>RSI!B1185</f>
        <v>4.4861000000000004</v>
      </c>
      <c r="C1185" s="2">
        <f>RSI!I1185</f>
        <v>53.959040475977154</v>
      </c>
      <c r="D1185" s="2">
        <f>MACD!E1185</f>
        <v>7.6538372770190044E-2</v>
      </c>
      <c r="E1185" s="2">
        <f>MACD!F1185</f>
        <v>4.8604039577840187E-2</v>
      </c>
      <c r="F1185" s="2">
        <f>'Moving Avg'!D1185</f>
        <v>4.4264399999999995</v>
      </c>
      <c r="G1185" s="2">
        <f>'Moving Avg'!F1185</f>
        <v>4.4688500000000007</v>
      </c>
      <c r="H1185" s="2">
        <f>'Moving Avg'!G1185</f>
        <v>4.4175579999999988</v>
      </c>
      <c r="I1185" s="2">
        <f>'Moving Avg'!H1185</f>
        <v>3.8648414999999972</v>
      </c>
      <c r="J1185" s="6" t="str">
        <f>OBV!F1185</f>
        <v>BULLISH</v>
      </c>
      <c r="K1185" s="6" t="str">
        <f>OBV!G1185</f>
        <v>NEUTRAL</v>
      </c>
      <c r="L1185" s="6" t="str">
        <f>OBV!H1185</f>
        <v>CONFIRMED BULLISH</v>
      </c>
      <c r="M1185" s="8">
        <f t="shared" si="180"/>
        <v>25</v>
      </c>
      <c r="N1185" s="8">
        <f t="shared" si="181"/>
        <v>0</v>
      </c>
      <c r="O1185" s="8">
        <f t="shared" si="182"/>
        <v>50</v>
      </c>
      <c r="P1185" s="8">
        <f t="shared" si="183"/>
        <v>83.5</v>
      </c>
      <c r="Q1185" s="9">
        <f t="shared" si="184"/>
        <v>28.774999999999999</v>
      </c>
      <c r="R1185" s="9">
        <f t="shared" si="185"/>
        <v>43.375</v>
      </c>
      <c r="S1185" s="9">
        <f t="shared" si="186"/>
        <v>53.825000000000003</v>
      </c>
      <c r="T1185" s="9">
        <f t="shared" si="187"/>
        <v>39.625</v>
      </c>
      <c r="U1185" s="8">
        <f t="shared" si="188"/>
        <v>41.991666666666667</v>
      </c>
      <c r="V1185" s="8">
        <f t="shared" si="189"/>
        <v>41.400000000000006</v>
      </c>
    </row>
    <row r="1186" spans="1:22" ht="13.5" x14ac:dyDescent="0.25">
      <c r="A1186" s="3">
        <f>RSI!A1186</f>
        <v>43738</v>
      </c>
      <c r="B1186" s="2">
        <f>RSI!B1186</f>
        <v>4.6052999999999997</v>
      </c>
      <c r="C1186" s="2">
        <f>RSI!I1186</f>
        <v>60.64952953601599</v>
      </c>
      <c r="D1186" s="2">
        <f>MACD!E1186</f>
        <v>5.5187185299253372E-2</v>
      </c>
      <c r="E1186" s="2">
        <f>MACD!F1186</f>
        <v>4.9920668722122828E-2</v>
      </c>
      <c r="F1186" s="2">
        <f>'Moving Avg'!D1186</f>
        <v>4.4595600000000006</v>
      </c>
      <c r="G1186" s="2">
        <f>'Moving Avg'!F1186</f>
        <v>4.4688500000000007</v>
      </c>
      <c r="H1186" s="2">
        <f>'Moving Avg'!G1186</f>
        <v>4.4147739999999995</v>
      </c>
      <c r="I1186" s="2">
        <f>'Moving Avg'!H1186</f>
        <v>3.8747909999999965</v>
      </c>
      <c r="J1186" s="6" t="str">
        <f>OBV!F1186</f>
        <v>BULLISH</v>
      </c>
      <c r="K1186" s="6" t="str">
        <f>OBV!G1186</f>
        <v>NEUTRAL</v>
      </c>
      <c r="L1186" s="6" t="str">
        <f>OBV!H1186</f>
        <v>CONFIRMED BULLISH</v>
      </c>
      <c r="M1186" s="8">
        <f t="shared" si="180"/>
        <v>25</v>
      </c>
      <c r="N1186" s="8">
        <f t="shared" si="181"/>
        <v>0</v>
      </c>
      <c r="O1186" s="8">
        <f t="shared" si="182"/>
        <v>50</v>
      </c>
      <c r="P1186" s="8">
        <f t="shared" si="183"/>
        <v>83.5</v>
      </c>
      <c r="Q1186" s="9">
        <f t="shared" si="184"/>
        <v>28.774999999999999</v>
      </c>
      <c r="R1186" s="9">
        <f t="shared" si="185"/>
        <v>43.375</v>
      </c>
      <c r="S1186" s="9">
        <f t="shared" si="186"/>
        <v>53.825000000000003</v>
      </c>
      <c r="T1186" s="9">
        <f t="shared" si="187"/>
        <v>39.625</v>
      </c>
      <c r="U1186" s="8">
        <f t="shared" si="188"/>
        <v>41.991666666666667</v>
      </c>
      <c r="V1186" s="8">
        <f t="shared" si="189"/>
        <v>41.400000000000006</v>
      </c>
    </row>
    <row r="1187" spans="1:22" ht="13.5" x14ac:dyDescent="0.25">
      <c r="A1187" s="3">
        <f>RSI!A1187</f>
        <v>43739</v>
      </c>
      <c r="B1187" s="2">
        <f>RSI!B1187</f>
        <v>4.5457000000000001</v>
      </c>
      <c r="C1187" s="2">
        <f>RSI!I1187</f>
        <v>56.248266455365602</v>
      </c>
      <c r="D1187" s="2">
        <f>MACD!E1187</f>
        <v>3.8477426622033128E-2</v>
      </c>
      <c r="E1187" s="2">
        <f>MACD!F1187</f>
        <v>4.7632020302104894E-2</v>
      </c>
      <c r="F1187" s="2">
        <f>'Moving Avg'!D1187</f>
        <v>4.5059400000000007</v>
      </c>
      <c r="G1187" s="2">
        <f>'Moving Avg'!F1187</f>
        <v>4.4688500000000015</v>
      </c>
      <c r="H1187" s="2">
        <f>'Moving Avg'!G1187</f>
        <v>4.4129179999999995</v>
      </c>
      <c r="I1187" s="2">
        <f>'Moving Avg'!H1187</f>
        <v>3.8844734999999972</v>
      </c>
      <c r="J1187" s="6" t="str">
        <f>OBV!F1187</f>
        <v>BULLISH</v>
      </c>
      <c r="K1187" s="6" t="str">
        <f>OBV!G1187</f>
        <v>NEUTRAL</v>
      </c>
      <c r="L1187" s="6" t="str">
        <f>OBV!H1187</f>
        <v>CONFIRMED BULLISH</v>
      </c>
      <c r="M1187" s="8">
        <f t="shared" si="180"/>
        <v>25</v>
      </c>
      <c r="N1187" s="8">
        <f t="shared" si="181"/>
        <v>45</v>
      </c>
      <c r="O1187" s="8">
        <f t="shared" si="182"/>
        <v>50</v>
      </c>
      <c r="P1187" s="8">
        <f t="shared" si="183"/>
        <v>83.5</v>
      </c>
      <c r="Q1187" s="9">
        <f t="shared" si="184"/>
        <v>44.524999999999999</v>
      </c>
      <c r="R1187" s="9">
        <f t="shared" si="185"/>
        <v>52.375</v>
      </c>
      <c r="S1187" s="9">
        <f t="shared" si="186"/>
        <v>60.575000000000003</v>
      </c>
      <c r="T1187" s="9">
        <f t="shared" si="187"/>
        <v>50.875</v>
      </c>
      <c r="U1187" s="8">
        <f t="shared" si="188"/>
        <v>52.491666666666674</v>
      </c>
      <c r="V1187" s="8">
        <f t="shared" si="189"/>
        <v>52.087500000000006</v>
      </c>
    </row>
    <row r="1188" spans="1:22" ht="13.5" x14ac:dyDescent="0.25">
      <c r="A1188" s="3">
        <f>RSI!A1188</f>
        <v>43740</v>
      </c>
      <c r="B1188" s="2">
        <f>RSI!B1188</f>
        <v>4.5721999999999996</v>
      </c>
      <c r="C1188" s="2">
        <f>RSI!I1188</f>
        <v>57.717513117782794</v>
      </c>
      <c r="D1188" s="2">
        <f>MACD!E1188</f>
        <v>1.3916906028761389E-3</v>
      </c>
      <c r="E1188" s="2">
        <f>MACD!F1188</f>
        <v>3.8383954362259144E-2</v>
      </c>
      <c r="F1188" s="2">
        <f>'Moving Avg'!D1188</f>
        <v>4.5417199999999998</v>
      </c>
      <c r="G1188" s="2">
        <f>'Moving Avg'!F1188</f>
        <v>4.4701750000000002</v>
      </c>
      <c r="H1188" s="2">
        <f>'Moving Avg'!G1188</f>
        <v>4.4156999999999993</v>
      </c>
      <c r="I1188" s="2">
        <f>'Moving Avg'!H1188</f>
        <v>3.8941944999999976</v>
      </c>
      <c r="J1188" s="6" t="str">
        <f>OBV!F1188</f>
        <v>BULLISH</v>
      </c>
      <c r="K1188" s="6" t="str">
        <f>OBV!G1188</f>
        <v>NEUTRAL</v>
      </c>
      <c r="L1188" s="6" t="str">
        <f>OBV!H1188</f>
        <v>CONFIRMED BULLISH</v>
      </c>
      <c r="M1188" s="8">
        <f t="shared" si="180"/>
        <v>25</v>
      </c>
      <c r="N1188" s="8">
        <f t="shared" si="181"/>
        <v>100</v>
      </c>
      <c r="O1188" s="8">
        <f t="shared" si="182"/>
        <v>50</v>
      </c>
      <c r="P1188" s="8">
        <f t="shared" si="183"/>
        <v>83.5</v>
      </c>
      <c r="Q1188" s="9">
        <f t="shared" si="184"/>
        <v>63.774999999999999</v>
      </c>
      <c r="R1188" s="9">
        <f t="shared" si="185"/>
        <v>63.375</v>
      </c>
      <c r="S1188" s="9">
        <f t="shared" si="186"/>
        <v>68.825000000000003</v>
      </c>
      <c r="T1188" s="9">
        <f t="shared" si="187"/>
        <v>64.625</v>
      </c>
      <c r="U1188" s="8">
        <f t="shared" si="188"/>
        <v>65.325000000000003</v>
      </c>
      <c r="V1188" s="8">
        <f t="shared" si="189"/>
        <v>65.150000000000006</v>
      </c>
    </row>
    <row r="1189" spans="1:22" ht="13.5" x14ac:dyDescent="0.25">
      <c r="A1189" s="3">
        <f>RSI!A1189</f>
        <v>43741</v>
      </c>
      <c r="B1189" s="2">
        <f>RSI!B1189</f>
        <v>4.6516999999999999</v>
      </c>
      <c r="C1189" s="2">
        <f>RSI!I1189</f>
        <v>61.855914347125086</v>
      </c>
      <c r="D1189" s="2">
        <f>MACD!E1189</f>
        <v>-3.6588777111310478E-2</v>
      </c>
      <c r="E1189" s="2">
        <f>MACD!F1189</f>
        <v>2.338940806754522E-2</v>
      </c>
      <c r="F1189" s="2">
        <f>'Moving Avg'!D1189</f>
        <v>4.5721999999999996</v>
      </c>
      <c r="G1189" s="2">
        <f>'Moving Avg'!F1189</f>
        <v>4.4754750000000003</v>
      </c>
      <c r="H1189" s="2">
        <f>'Moving Avg'!G1189</f>
        <v>4.4200719999999993</v>
      </c>
      <c r="I1189" s="2">
        <f>'Moving Avg'!H1189</f>
        <v>3.9045644999999976</v>
      </c>
      <c r="J1189" s="6" t="str">
        <f>OBV!F1189</f>
        <v>BULLISH</v>
      </c>
      <c r="K1189" s="6" t="str">
        <f>OBV!G1189</f>
        <v>NEUTRAL</v>
      </c>
      <c r="L1189" s="6" t="str">
        <f>OBV!H1189</f>
        <v>CONFIRMED BULLISH</v>
      </c>
      <c r="M1189" s="8">
        <f t="shared" si="180"/>
        <v>25</v>
      </c>
      <c r="N1189" s="8">
        <f t="shared" si="181"/>
        <v>100</v>
      </c>
      <c r="O1189" s="8">
        <f t="shared" si="182"/>
        <v>50</v>
      </c>
      <c r="P1189" s="8">
        <f t="shared" si="183"/>
        <v>83.5</v>
      </c>
      <c r="Q1189" s="9">
        <f t="shared" si="184"/>
        <v>63.774999999999999</v>
      </c>
      <c r="R1189" s="9">
        <f t="shared" si="185"/>
        <v>63.375</v>
      </c>
      <c r="S1189" s="9">
        <f t="shared" si="186"/>
        <v>68.825000000000003</v>
      </c>
      <c r="T1189" s="9">
        <f t="shared" si="187"/>
        <v>64.625</v>
      </c>
      <c r="U1189" s="8">
        <f t="shared" si="188"/>
        <v>65.325000000000003</v>
      </c>
      <c r="V1189" s="8">
        <f t="shared" si="189"/>
        <v>65.150000000000006</v>
      </c>
    </row>
    <row r="1190" spans="1:22" ht="13.5" x14ac:dyDescent="0.25">
      <c r="A1190" s="3">
        <f>RSI!A1190</f>
        <v>43742</v>
      </c>
      <c r="B1190" s="2">
        <f>RSI!B1190</f>
        <v>4.6715999999999998</v>
      </c>
      <c r="C1190" s="2">
        <f>RSI!I1190</f>
        <v>62.836442314067462</v>
      </c>
      <c r="D1190" s="2">
        <f>MACD!E1190</f>
        <v>-6.114397230491786E-2</v>
      </c>
      <c r="E1190" s="2">
        <f>MACD!F1190</f>
        <v>6.4827319930526039E-3</v>
      </c>
      <c r="F1190" s="2">
        <f>'Moving Avg'!D1190</f>
        <v>4.6092999999999993</v>
      </c>
      <c r="G1190" s="2">
        <f>'Moving Avg'!F1190</f>
        <v>4.48475</v>
      </c>
      <c r="H1190" s="2">
        <f>'Moving Avg'!G1190</f>
        <v>4.4255059999999995</v>
      </c>
      <c r="I1190" s="2">
        <f>'Moving Avg'!H1190</f>
        <v>3.9149709999999982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25</v>
      </c>
      <c r="N1190" s="8">
        <f t="shared" si="181"/>
        <v>100</v>
      </c>
      <c r="O1190" s="8">
        <f t="shared" si="182"/>
        <v>50</v>
      </c>
      <c r="P1190" s="8">
        <f t="shared" si="183"/>
        <v>83.5</v>
      </c>
      <c r="Q1190" s="9">
        <f t="shared" si="184"/>
        <v>63.774999999999999</v>
      </c>
      <c r="R1190" s="9">
        <f t="shared" si="185"/>
        <v>63.375</v>
      </c>
      <c r="S1190" s="9">
        <f t="shared" si="186"/>
        <v>68.825000000000003</v>
      </c>
      <c r="T1190" s="9">
        <f t="shared" si="187"/>
        <v>64.625</v>
      </c>
      <c r="U1190" s="8">
        <f t="shared" si="188"/>
        <v>65.325000000000003</v>
      </c>
      <c r="V1190" s="8">
        <f t="shared" si="189"/>
        <v>65.150000000000006</v>
      </c>
    </row>
    <row r="1191" spans="1:22" ht="13.5" x14ac:dyDescent="0.25">
      <c r="A1191" s="3">
        <f>RSI!A1191</f>
        <v>43745</v>
      </c>
      <c r="B1191" s="2">
        <f>RSI!B1191</f>
        <v>4.6384999999999996</v>
      </c>
      <c r="C1191" s="2">
        <f>RSI!I1191</f>
        <v>60.070436036239919</v>
      </c>
      <c r="D1191" s="2">
        <f>MACD!E1191</f>
        <v>-7.0432014438884138E-2</v>
      </c>
      <c r="E1191" s="2">
        <f>MACD!F1191</f>
        <v>-8.9002172933347456E-3</v>
      </c>
      <c r="F1191" s="2">
        <f>'Moving Avg'!D1191</f>
        <v>4.6159400000000002</v>
      </c>
      <c r="G1191" s="2">
        <f>'Moving Avg'!F1191</f>
        <v>4.4913749999999997</v>
      </c>
      <c r="H1191" s="2">
        <f>'Moving Avg'!G1191</f>
        <v>4.4305419999999991</v>
      </c>
      <c r="I1191" s="2">
        <f>'Moving Avg'!H1191</f>
        <v>3.925148999999998</v>
      </c>
      <c r="J1191" s="6" t="str">
        <f>OBV!F1191</f>
        <v>BEARISH</v>
      </c>
      <c r="K1191" s="6" t="str">
        <f>OBV!G1191</f>
        <v>NEUTRAL</v>
      </c>
      <c r="L1191" s="6" t="str">
        <f>OBV!H1191</f>
        <v>BEARISH DIVERGENCE</v>
      </c>
      <c r="M1191" s="8">
        <f t="shared" si="180"/>
        <v>25</v>
      </c>
      <c r="N1191" s="8">
        <f t="shared" si="181"/>
        <v>100</v>
      </c>
      <c r="O1191" s="8">
        <f t="shared" si="182"/>
        <v>50</v>
      </c>
      <c r="P1191" s="8">
        <f t="shared" si="183"/>
        <v>16.5</v>
      </c>
      <c r="Q1191" s="9">
        <f t="shared" si="184"/>
        <v>53.725000000000001</v>
      </c>
      <c r="R1191" s="9">
        <f t="shared" si="185"/>
        <v>46.625</v>
      </c>
      <c r="S1191" s="9">
        <f t="shared" si="186"/>
        <v>38.674999999999997</v>
      </c>
      <c r="T1191" s="9">
        <f t="shared" si="187"/>
        <v>47.875</v>
      </c>
      <c r="U1191" s="8">
        <f t="shared" si="188"/>
        <v>46.341666666666661</v>
      </c>
      <c r="V1191" s="8">
        <f t="shared" si="189"/>
        <v>46.724999999999994</v>
      </c>
    </row>
    <row r="1192" spans="1:22" ht="13.5" x14ac:dyDescent="0.25">
      <c r="A1192" s="3">
        <f>RSI!A1192</f>
        <v>43746</v>
      </c>
      <c r="B1192" s="2">
        <f>RSI!B1192</f>
        <v>4.5060000000000002</v>
      </c>
      <c r="C1192" s="2">
        <f>RSI!I1192</f>
        <v>50.489365190024678</v>
      </c>
      <c r="D1192" s="2">
        <f>MACD!E1192</f>
        <v>-8.872626950750373E-2</v>
      </c>
      <c r="E1192" s="2">
        <f>MACD!F1192</f>
        <v>-2.4865427736168545E-2</v>
      </c>
      <c r="F1192" s="2">
        <f>'Moving Avg'!D1192</f>
        <v>4.6079999999999997</v>
      </c>
      <c r="G1192" s="2">
        <f>'Moving Avg'!F1192</f>
        <v>4.4897200000000002</v>
      </c>
      <c r="H1192" s="2">
        <f>'Moving Avg'!G1192</f>
        <v>4.4331939999999994</v>
      </c>
      <c r="I1192" s="2">
        <f>'Moving Avg'!H1192</f>
        <v>3.9345074999999978</v>
      </c>
      <c r="J1192" s="6" t="str">
        <f>OBV!F1192</f>
        <v>BULLISH</v>
      </c>
      <c r="K1192" s="6" t="str">
        <f>OBV!G1192</f>
        <v>NEUTRAL</v>
      </c>
      <c r="L1192" s="6" t="str">
        <f>OBV!H1192</f>
        <v>BULLISH DIVERGENCE</v>
      </c>
      <c r="M1192" s="8">
        <f t="shared" si="180"/>
        <v>25</v>
      </c>
      <c r="N1192" s="8">
        <f t="shared" si="181"/>
        <v>100</v>
      </c>
      <c r="O1192" s="8">
        <f t="shared" si="182"/>
        <v>50</v>
      </c>
      <c r="P1192" s="8">
        <f t="shared" si="183"/>
        <v>66.5</v>
      </c>
      <c r="Q1192" s="9">
        <f t="shared" si="184"/>
        <v>61.225000000000001</v>
      </c>
      <c r="R1192" s="9">
        <f t="shared" si="185"/>
        <v>59.125</v>
      </c>
      <c r="S1192" s="9">
        <f t="shared" si="186"/>
        <v>61.174999999999997</v>
      </c>
      <c r="T1192" s="9">
        <f t="shared" si="187"/>
        <v>60.375</v>
      </c>
      <c r="U1192" s="8">
        <f t="shared" si="188"/>
        <v>60.508333333333326</v>
      </c>
      <c r="V1192" s="8">
        <f t="shared" si="189"/>
        <v>60.474999999999994</v>
      </c>
    </row>
    <row r="1193" spans="1:22" ht="13.5" x14ac:dyDescent="0.25">
      <c r="A1193" s="3">
        <f>RSI!A1193</f>
        <v>43747</v>
      </c>
      <c r="B1193" s="2">
        <f>RSI!B1193</f>
        <v>4.6252000000000004</v>
      </c>
      <c r="C1193" s="2">
        <f>RSI!I1193</f>
        <v>57.116007631544491</v>
      </c>
      <c r="D1193" s="2">
        <f>MACD!E1193</f>
        <v>-0.10083742354123615</v>
      </c>
      <c r="E1193" s="2">
        <f>MACD!F1193</f>
        <v>-4.0059826897182071E-2</v>
      </c>
      <c r="F1193" s="2">
        <f>'Moving Avg'!D1193</f>
        <v>4.6185999999999998</v>
      </c>
      <c r="G1193" s="2">
        <f>'Moving Avg'!F1193</f>
        <v>4.4940249999999997</v>
      </c>
      <c r="H1193" s="2">
        <f>'Moving Avg'!G1193</f>
        <v>4.4398200000000001</v>
      </c>
      <c r="I1193" s="2">
        <f>'Moving Avg'!H1193</f>
        <v>3.944461999999997</v>
      </c>
      <c r="J1193" s="6" t="str">
        <f>OBV!F1193</f>
        <v>BEARISH</v>
      </c>
      <c r="K1193" s="6" t="str">
        <f>OBV!G1193</f>
        <v>NEUTRAL</v>
      </c>
      <c r="L1193" s="6" t="str">
        <f>OBV!H1193</f>
        <v>BEARISH DIVERGENCE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16.5</v>
      </c>
      <c r="Q1193" s="9">
        <f t="shared" si="184"/>
        <v>53.725000000000001</v>
      </c>
      <c r="R1193" s="9">
        <f t="shared" si="185"/>
        <v>46.625</v>
      </c>
      <c r="S1193" s="9">
        <f t="shared" si="186"/>
        <v>38.674999999999997</v>
      </c>
      <c r="T1193" s="9">
        <f t="shared" si="187"/>
        <v>47.875</v>
      </c>
      <c r="U1193" s="8">
        <f t="shared" si="188"/>
        <v>46.341666666666661</v>
      </c>
      <c r="V1193" s="8">
        <f t="shared" si="189"/>
        <v>46.724999999999994</v>
      </c>
    </row>
    <row r="1194" spans="1:22" ht="13.5" x14ac:dyDescent="0.25">
      <c r="A1194" s="3">
        <f>RSI!A1194</f>
        <v>43748</v>
      </c>
      <c r="B1194" s="2">
        <f>RSI!B1194</f>
        <v>4.6384999999999996</v>
      </c>
      <c r="C1194" s="2">
        <f>RSI!I1194</f>
        <v>57.794775578624268</v>
      </c>
      <c r="D1194" s="2">
        <f>MACD!E1194</f>
        <v>-9.6497302929019035E-2</v>
      </c>
      <c r="E1194" s="2">
        <f>MACD!F1194</f>
        <v>-5.1347322103549461E-2</v>
      </c>
      <c r="F1194" s="2">
        <f>'Moving Avg'!D1194</f>
        <v>4.6159599999999994</v>
      </c>
      <c r="G1194" s="2">
        <f>'Moving Avg'!F1194</f>
        <v>4.498994999999999</v>
      </c>
      <c r="H1194" s="2">
        <f>'Moving Avg'!G1194</f>
        <v>4.445651999999999</v>
      </c>
      <c r="I1194" s="2">
        <f>'Moving Avg'!H1194</f>
        <v>3.9540744999999977</v>
      </c>
      <c r="J1194" s="6" t="str">
        <f>OBV!F1194</f>
        <v>BEARISH</v>
      </c>
      <c r="K1194" s="6" t="str">
        <f>OBV!G1194</f>
        <v>NEUTRAL</v>
      </c>
      <c r="L1194" s="6" t="str">
        <f>OBV!H1194</f>
        <v>CONFIRMED BEARISH</v>
      </c>
      <c r="M1194" s="8">
        <f t="shared" si="180"/>
        <v>25</v>
      </c>
      <c r="N1194" s="8">
        <f t="shared" si="181"/>
        <v>100</v>
      </c>
      <c r="O1194" s="8">
        <f t="shared" si="182"/>
        <v>50</v>
      </c>
      <c r="P1194" s="8">
        <f t="shared" si="183"/>
        <v>16.5</v>
      </c>
      <c r="Q1194" s="9">
        <f t="shared" si="184"/>
        <v>53.725000000000001</v>
      </c>
      <c r="R1194" s="9">
        <f t="shared" si="185"/>
        <v>46.625</v>
      </c>
      <c r="S1194" s="9">
        <f t="shared" si="186"/>
        <v>38.674999999999997</v>
      </c>
      <c r="T1194" s="9">
        <f t="shared" si="187"/>
        <v>47.875</v>
      </c>
      <c r="U1194" s="8">
        <f t="shared" si="188"/>
        <v>46.341666666666661</v>
      </c>
      <c r="V1194" s="8">
        <f t="shared" si="189"/>
        <v>46.724999999999994</v>
      </c>
    </row>
    <row r="1195" spans="1:22" ht="13.5" x14ac:dyDescent="0.25">
      <c r="A1195" s="3">
        <f>RSI!A1195</f>
        <v>43749</v>
      </c>
      <c r="B1195" s="2">
        <f>RSI!B1195</f>
        <v>4.6384999999999996</v>
      </c>
      <c r="C1195" s="2">
        <f>RSI!I1195</f>
        <v>57.794775578624275</v>
      </c>
      <c r="D1195" s="2">
        <f>MACD!E1195</f>
        <v>-9.5614333185213951E-2</v>
      </c>
      <c r="E1195" s="2">
        <f>MACD!F1195</f>
        <v>-6.0200724319882368E-2</v>
      </c>
      <c r="F1195" s="2">
        <f>'Moving Avg'!D1195</f>
        <v>4.6093400000000004</v>
      </c>
      <c r="G1195" s="2">
        <f>'Moving Avg'!F1195</f>
        <v>4.5052899999999987</v>
      </c>
      <c r="H1195" s="2">
        <f>'Moving Avg'!G1195</f>
        <v>4.4500260000000003</v>
      </c>
      <c r="I1195" s="2">
        <f>'Moving Avg'!H1195</f>
        <v>3.9628694999999978</v>
      </c>
      <c r="J1195" s="6" t="str">
        <f>OBV!F1195</f>
        <v>BEARISH</v>
      </c>
      <c r="K1195" s="6" t="str">
        <f>OBV!G1195</f>
        <v>NEUTRAL</v>
      </c>
      <c r="L1195" s="6" t="str">
        <f>OBV!H1195</f>
        <v>CONFIRMED BEARISH</v>
      </c>
      <c r="M1195" s="8">
        <f t="shared" si="180"/>
        <v>25</v>
      </c>
      <c r="N1195" s="8">
        <f t="shared" si="181"/>
        <v>100</v>
      </c>
      <c r="O1195" s="8">
        <f t="shared" si="182"/>
        <v>50</v>
      </c>
      <c r="P1195" s="8">
        <f t="shared" si="183"/>
        <v>16.5</v>
      </c>
      <c r="Q1195" s="9">
        <f t="shared" si="184"/>
        <v>53.725000000000001</v>
      </c>
      <c r="R1195" s="9">
        <f t="shared" si="185"/>
        <v>46.625</v>
      </c>
      <c r="S1195" s="9">
        <f t="shared" si="186"/>
        <v>38.674999999999997</v>
      </c>
      <c r="T1195" s="9">
        <f t="shared" si="187"/>
        <v>47.875</v>
      </c>
      <c r="U1195" s="8">
        <f t="shared" si="188"/>
        <v>46.341666666666661</v>
      </c>
      <c r="V1195" s="8">
        <f t="shared" si="189"/>
        <v>46.724999999999994</v>
      </c>
    </row>
    <row r="1196" spans="1:22" ht="13.5" x14ac:dyDescent="0.25">
      <c r="A1196" s="3">
        <f>RSI!A1196</f>
        <v>43752</v>
      </c>
      <c r="B1196" s="2">
        <f>RSI!B1196</f>
        <v>4.6384999999999996</v>
      </c>
      <c r="C1196" s="2">
        <f>RSI!I1196</f>
        <v>57.794775578624282</v>
      </c>
      <c r="D1196" s="2">
        <f>MACD!E1196</f>
        <v>-7.7231216341090203E-2</v>
      </c>
      <c r="E1196" s="2">
        <f>MACD!F1196</f>
        <v>-6.3606822724123935E-2</v>
      </c>
      <c r="F1196" s="2">
        <f>'Moving Avg'!D1196</f>
        <v>4.6093400000000004</v>
      </c>
      <c r="G1196" s="2">
        <f>'Moving Avg'!F1196</f>
        <v>4.5145699999999991</v>
      </c>
      <c r="H1196" s="2">
        <f>'Moving Avg'!G1196</f>
        <v>4.4553279999999997</v>
      </c>
      <c r="I1196" s="2">
        <f>'Moving Avg'!H1196</f>
        <v>3.9709729999999972</v>
      </c>
      <c r="J1196" s="6" t="str">
        <f>OBV!F1196</f>
        <v>BULLISH</v>
      </c>
      <c r="K1196" s="6" t="str">
        <f>OBV!G1196</f>
        <v>NEUTRAL</v>
      </c>
      <c r="L1196" s="6" t="str">
        <f>OBV!H1196</f>
        <v>NEUTRAL</v>
      </c>
      <c r="M1196" s="8">
        <f t="shared" si="180"/>
        <v>25</v>
      </c>
      <c r="N1196" s="8">
        <f t="shared" si="181"/>
        <v>45</v>
      </c>
      <c r="O1196" s="8">
        <f t="shared" si="182"/>
        <v>50</v>
      </c>
      <c r="P1196" s="8">
        <f t="shared" si="183"/>
        <v>49.5</v>
      </c>
      <c r="Q1196" s="9">
        <f t="shared" si="184"/>
        <v>39.424999999999997</v>
      </c>
      <c r="R1196" s="9">
        <f t="shared" si="185"/>
        <v>43.875</v>
      </c>
      <c r="S1196" s="9">
        <f t="shared" si="186"/>
        <v>45.275000000000006</v>
      </c>
      <c r="T1196" s="9">
        <f t="shared" si="187"/>
        <v>42.375</v>
      </c>
      <c r="U1196" s="8">
        <f t="shared" si="188"/>
        <v>42.858333333333327</v>
      </c>
      <c r="V1196" s="8">
        <f t="shared" si="189"/>
        <v>42.737499999999997</v>
      </c>
    </row>
    <row r="1197" spans="1:22" ht="13.5" x14ac:dyDescent="0.25">
      <c r="A1197" s="3">
        <f>RSI!A1197</f>
        <v>43754</v>
      </c>
      <c r="B1197" s="2">
        <f>RSI!B1197</f>
        <v>4.6584000000000003</v>
      </c>
      <c r="C1197" s="2">
        <f>RSI!I1197</f>
        <v>59.00729357609471</v>
      </c>
      <c r="D1197" s="2">
        <f>MACD!E1197</f>
        <v>-7.2970014069015043E-2</v>
      </c>
      <c r="E1197" s="2">
        <f>MACD!F1197</f>
        <v>-6.5479460993102159E-2</v>
      </c>
      <c r="F1197" s="2">
        <f>'Moving Avg'!D1197</f>
        <v>4.6398200000000003</v>
      </c>
      <c r="G1197" s="2">
        <f>'Moving Avg'!F1197</f>
        <v>4.5255049999999999</v>
      </c>
      <c r="H1197" s="2">
        <f>'Moving Avg'!G1197</f>
        <v>4.4616899999999999</v>
      </c>
      <c r="I1197" s="2">
        <f>'Moving Avg'!H1197</f>
        <v>3.9790814999999982</v>
      </c>
      <c r="J1197" s="6" t="str">
        <f>OBV!F1197</f>
        <v>BULLISH</v>
      </c>
      <c r="K1197" s="6" t="str">
        <f>OBV!G1197</f>
        <v>NEUTRAL</v>
      </c>
      <c r="L1197" s="6" t="str">
        <f>OBV!H1197</f>
        <v>CONFIRMED BULLISH</v>
      </c>
      <c r="M1197" s="8">
        <f t="shared" si="180"/>
        <v>25</v>
      </c>
      <c r="N1197" s="8">
        <f t="shared" si="181"/>
        <v>45</v>
      </c>
      <c r="O1197" s="8">
        <f t="shared" si="182"/>
        <v>50</v>
      </c>
      <c r="P1197" s="8">
        <f t="shared" si="183"/>
        <v>83.5</v>
      </c>
      <c r="Q1197" s="9">
        <f t="shared" si="184"/>
        <v>44.524999999999999</v>
      </c>
      <c r="R1197" s="9">
        <f t="shared" si="185"/>
        <v>52.375</v>
      </c>
      <c r="S1197" s="9">
        <f t="shared" si="186"/>
        <v>60.575000000000003</v>
      </c>
      <c r="T1197" s="9">
        <f t="shared" si="187"/>
        <v>50.875</v>
      </c>
      <c r="U1197" s="8">
        <f t="shared" si="188"/>
        <v>52.491666666666674</v>
      </c>
      <c r="V1197" s="8">
        <f t="shared" si="189"/>
        <v>52.087500000000006</v>
      </c>
    </row>
    <row r="1198" spans="1:22" ht="13.5" x14ac:dyDescent="0.25">
      <c r="A1198" s="3">
        <f>RSI!A1198</f>
        <v>43755</v>
      </c>
      <c r="B1198" s="2">
        <f>RSI!B1198</f>
        <v>4.7312000000000003</v>
      </c>
      <c r="C1198" s="2">
        <f>RSI!I1198</f>
        <v>63.175263822647338</v>
      </c>
      <c r="D1198" s="2">
        <f>MACD!E1198</f>
        <v>-7.1399898168454712E-2</v>
      </c>
      <c r="E1198" s="2">
        <f>MACD!F1198</f>
        <v>-6.6663548428172667E-2</v>
      </c>
      <c r="F1198" s="2">
        <f>'Moving Avg'!D1198</f>
        <v>4.6610199999999997</v>
      </c>
      <c r="G1198" s="2">
        <f>'Moving Avg'!F1198</f>
        <v>4.5467049999999993</v>
      </c>
      <c r="H1198" s="2">
        <f>'Moving Avg'!G1198</f>
        <v>4.4701699999999995</v>
      </c>
      <c r="I1198" s="2">
        <f>'Moving Avg'!H1198</f>
        <v>3.9882769999999979</v>
      </c>
      <c r="J1198" s="6" t="str">
        <f>OBV!F1198</f>
        <v>BULLISH</v>
      </c>
      <c r="K1198" s="6" t="str">
        <f>OBV!G1198</f>
        <v>STRONG</v>
      </c>
      <c r="L1198" s="6" t="str">
        <f>OBV!H1198</f>
        <v>CONFIRMED BULLISH</v>
      </c>
      <c r="M1198" s="8">
        <f t="shared" si="180"/>
        <v>25</v>
      </c>
      <c r="N1198" s="8">
        <f t="shared" si="181"/>
        <v>45</v>
      </c>
      <c r="O1198" s="8">
        <f t="shared" si="182"/>
        <v>50</v>
      </c>
      <c r="P1198" s="8">
        <f t="shared" si="183"/>
        <v>100</v>
      </c>
      <c r="Q1198" s="9">
        <f t="shared" si="184"/>
        <v>47</v>
      </c>
      <c r="R1198" s="9">
        <f t="shared" si="185"/>
        <v>56.5</v>
      </c>
      <c r="S1198" s="9">
        <f t="shared" si="186"/>
        <v>68</v>
      </c>
      <c r="T1198" s="9">
        <f t="shared" si="187"/>
        <v>55</v>
      </c>
      <c r="U1198" s="8">
        <f t="shared" si="188"/>
        <v>57.166666666666664</v>
      </c>
      <c r="V1198" s="8">
        <f t="shared" si="189"/>
        <v>56.625</v>
      </c>
    </row>
    <row r="1199" spans="1:22" ht="13.5" x14ac:dyDescent="0.25">
      <c r="A1199" s="3">
        <f>RSI!A1199</f>
        <v>43756</v>
      </c>
      <c r="B1199" s="2">
        <f>RSI!B1199</f>
        <v>4.7312000000000003</v>
      </c>
      <c r="C1199" s="2">
        <f>RSI!I1199</f>
        <v>63.175263822647338</v>
      </c>
      <c r="D1199" s="2">
        <f>MACD!E1199</f>
        <v>-5.893727291110995E-2</v>
      </c>
      <c r="E1199" s="2">
        <f>MACD!F1199</f>
        <v>-6.5118293324760129E-2</v>
      </c>
      <c r="F1199" s="2">
        <f>'Moving Avg'!D1199</f>
        <v>4.6795600000000004</v>
      </c>
      <c r="G1199" s="2">
        <f>'Moving Avg'!F1199</f>
        <v>4.5679049999999988</v>
      </c>
      <c r="H1199" s="2">
        <f>'Moving Avg'!G1199</f>
        <v>4.478784000000001</v>
      </c>
      <c r="I1199" s="2">
        <f>'Moving Avg'!H1199</f>
        <v>3.9975984999999974</v>
      </c>
      <c r="J1199" s="6" t="str">
        <f>OBV!F1199</f>
        <v>BULLISH</v>
      </c>
      <c r="K1199" s="6" t="str">
        <f>OBV!G1199</f>
        <v>NEUTRAL</v>
      </c>
      <c r="L1199" s="6" t="str">
        <f>OBV!H1199</f>
        <v>CONFIRMED BULLISH</v>
      </c>
      <c r="M1199" s="8">
        <f t="shared" si="180"/>
        <v>25</v>
      </c>
      <c r="N1199" s="8">
        <f t="shared" si="181"/>
        <v>0</v>
      </c>
      <c r="O1199" s="8">
        <f t="shared" si="182"/>
        <v>50</v>
      </c>
      <c r="P1199" s="8">
        <f t="shared" si="183"/>
        <v>83.5</v>
      </c>
      <c r="Q1199" s="9">
        <f t="shared" si="184"/>
        <v>28.774999999999999</v>
      </c>
      <c r="R1199" s="9">
        <f t="shared" si="185"/>
        <v>43.375</v>
      </c>
      <c r="S1199" s="9">
        <f t="shared" si="186"/>
        <v>53.825000000000003</v>
      </c>
      <c r="T1199" s="9">
        <f t="shared" si="187"/>
        <v>39.625</v>
      </c>
      <c r="U1199" s="8">
        <f t="shared" si="188"/>
        <v>41.991666666666667</v>
      </c>
      <c r="V1199" s="8">
        <f t="shared" si="189"/>
        <v>41.400000000000006</v>
      </c>
    </row>
    <row r="1200" spans="1:22" ht="13.5" x14ac:dyDescent="0.25">
      <c r="A1200" s="3">
        <f>RSI!A1200</f>
        <v>43759</v>
      </c>
      <c r="B1200" s="2">
        <f>RSI!B1200</f>
        <v>4.7114000000000003</v>
      </c>
      <c r="C1200" s="2">
        <f>RSI!I1200</f>
        <v>61.212091536813404</v>
      </c>
      <c r="D1200" s="2">
        <f>MACD!E1200</f>
        <v>-4.4879235767480097E-2</v>
      </c>
      <c r="E1200" s="2">
        <f>MACD!F1200</f>
        <v>-6.1070481813304128E-2</v>
      </c>
      <c r="F1200" s="2">
        <f>'Moving Avg'!D1200</f>
        <v>4.6941400000000009</v>
      </c>
      <c r="G1200" s="2">
        <f>'Moving Avg'!F1200</f>
        <v>4.5848049999999994</v>
      </c>
      <c r="H1200" s="2">
        <f>'Moving Avg'!G1200</f>
        <v>4.4876640000000005</v>
      </c>
      <c r="I1200" s="2">
        <f>'Moving Avg'!H1200</f>
        <v>4.0064119999999983</v>
      </c>
      <c r="J1200" s="6" t="str">
        <f>OBV!F1200</f>
        <v>BULLISH</v>
      </c>
      <c r="K1200" s="6" t="str">
        <f>OBV!G1200</f>
        <v>NEUTRAL</v>
      </c>
      <c r="L1200" s="6" t="str">
        <f>OBV!H1200</f>
        <v>CONFIRMED BULLISH</v>
      </c>
      <c r="M1200" s="8">
        <f t="shared" si="180"/>
        <v>25</v>
      </c>
      <c r="N1200" s="8">
        <f t="shared" si="181"/>
        <v>0</v>
      </c>
      <c r="O1200" s="8">
        <f t="shared" si="182"/>
        <v>50</v>
      </c>
      <c r="P1200" s="8">
        <f t="shared" si="183"/>
        <v>83.5</v>
      </c>
      <c r="Q1200" s="9">
        <f t="shared" si="184"/>
        <v>28.774999999999999</v>
      </c>
      <c r="R1200" s="9">
        <f t="shared" si="185"/>
        <v>43.375</v>
      </c>
      <c r="S1200" s="9">
        <f t="shared" si="186"/>
        <v>53.825000000000003</v>
      </c>
      <c r="T1200" s="9">
        <f t="shared" si="187"/>
        <v>39.625</v>
      </c>
      <c r="U1200" s="8">
        <f t="shared" si="188"/>
        <v>41.991666666666667</v>
      </c>
      <c r="V1200" s="8">
        <f t="shared" si="189"/>
        <v>41.400000000000006</v>
      </c>
    </row>
    <row r="1201" spans="1:22" ht="13.5" x14ac:dyDescent="0.25">
      <c r="A1201" s="3">
        <f>RSI!A1201</f>
        <v>43760</v>
      </c>
      <c r="B1201" s="2">
        <f>RSI!B1201</f>
        <v>4.7114000000000003</v>
      </c>
      <c r="C1201" s="2">
        <f>RSI!I1201</f>
        <v>61.212091536813404</v>
      </c>
      <c r="D1201" s="2">
        <f>MACD!E1201</f>
        <v>-3.8899528765861113E-2</v>
      </c>
      <c r="E1201" s="2">
        <f>MACD!F1201</f>
        <v>-5.6636291203815525E-2</v>
      </c>
      <c r="F1201" s="2">
        <f>'Moving Avg'!D1201</f>
        <v>4.7087200000000013</v>
      </c>
      <c r="G1201" s="2">
        <f>'Moving Avg'!F1201</f>
        <v>4.5983900000000002</v>
      </c>
      <c r="H1201" s="2">
        <f>'Moving Avg'!G1201</f>
        <v>4.4949539999999999</v>
      </c>
      <c r="I1201" s="2">
        <f>'Moving Avg'!H1201</f>
        <v>4.015225499999997</v>
      </c>
      <c r="J1201" s="6" t="str">
        <f>OBV!F1201</f>
        <v>BULLISH</v>
      </c>
      <c r="K1201" s="6" t="str">
        <f>OBV!G1201</f>
        <v>NEUTRAL</v>
      </c>
      <c r="L1201" s="6" t="str">
        <f>OBV!H1201</f>
        <v>CONFIRMED BULLISH</v>
      </c>
      <c r="M1201" s="8">
        <f t="shared" si="180"/>
        <v>25</v>
      </c>
      <c r="N1201" s="8">
        <f t="shared" si="181"/>
        <v>0</v>
      </c>
      <c r="O1201" s="8">
        <f t="shared" si="182"/>
        <v>50</v>
      </c>
      <c r="P1201" s="8">
        <f t="shared" si="183"/>
        <v>83.5</v>
      </c>
      <c r="Q1201" s="9">
        <f t="shared" si="184"/>
        <v>28.774999999999999</v>
      </c>
      <c r="R1201" s="9">
        <f t="shared" si="185"/>
        <v>43.375</v>
      </c>
      <c r="S1201" s="9">
        <f t="shared" si="186"/>
        <v>53.825000000000003</v>
      </c>
      <c r="T1201" s="9">
        <f t="shared" si="187"/>
        <v>39.625</v>
      </c>
      <c r="U1201" s="8">
        <f t="shared" si="188"/>
        <v>41.991666666666667</v>
      </c>
      <c r="V1201" s="8">
        <f t="shared" si="189"/>
        <v>41.400000000000006</v>
      </c>
    </row>
    <row r="1202" spans="1:22" ht="13.5" x14ac:dyDescent="0.25">
      <c r="A1202" s="3">
        <f>RSI!A1202</f>
        <v>43761</v>
      </c>
      <c r="B1202" s="2">
        <f>RSI!B1202</f>
        <v>4.7644000000000002</v>
      </c>
      <c r="C1202" s="2">
        <f>RSI!I1202</f>
        <v>64.624736294302409</v>
      </c>
      <c r="D1202" s="2">
        <f>MACD!E1202</f>
        <v>-5.8912584206007423E-2</v>
      </c>
      <c r="E1202" s="2">
        <f>MACD!F1202</f>
        <v>-5.7091549804253905E-2</v>
      </c>
      <c r="F1202" s="2">
        <f>'Moving Avg'!D1202</f>
        <v>4.7299199999999999</v>
      </c>
      <c r="G1202" s="2">
        <f>'Moving Avg'!F1202</f>
        <v>4.6209199999999999</v>
      </c>
      <c r="H1202" s="2">
        <f>'Moving Avg'!G1202</f>
        <v>4.5044960000000005</v>
      </c>
      <c r="I1202" s="2">
        <f>'Moving Avg'!H1202</f>
        <v>4.0243354999999976</v>
      </c>
      <c r="J1202" s="6" t="str">
        <f>OBV!F1202</f>
        <v>BULLISH</v>
      </c>
      <c r="K1202" s="6" t="str">
        <f>OBV!G1202</f>
        <v>NEUTRAL</v>
      </c>
      <c r="L1202" s="6" t="str">
        <f>OBV!H1202</f>
        <v>CONFIRMED BULLISH</v>
      </c>
      <c r="M1202" s="8">
        <f t="shared" si="180"/>
        <v>25</v>
      </c>
      <c r="N1202" s="8">
        <f t="shared" si="181"/>
        <v>45</v>
      </c>
      <c r="O1202" s="8">
        <f t="shared" si="182"/>
        <v>50</v>
      </c>
      <c r="P1202" s="8">
        <f t="shared" si="183"/>
        <v>83.5</v>
      </c>
      <c r="Q1202" s="9">
        <f t="shared" si="184"/>
        <v>44.524999999999999</v>
      </c>
      <c r="R1202" s="9">
        <f t="shared" si="185"/>
        <v>52.375</v>
      </c>
      <c r="S1202" s="9">
        <f t="shared" si="186"/>
        <v>60.575000000000003</v>
      </c>
      <c r="T1202" s="9">
        <f t="shared" si="187"/>
        <v>50.875</v>
      </c>
      <c r="U1202" s="8">
        <f t="shared" si="188"/>
        <v>52.491666666666674</v>
      </c>
      <c r="V1202" s="8">
        <f t="shared" si="189"/>
        <v>52.087500000000006</v>
      </c>
    </row>
    <row r="1203" spans="1:22" ht="13.5" x14ac:dyDescent="0.25">
      <c r="A1203" s="3">
        <f>RSI!A1203</f>
        <v>43762</v>
      </c>
      <c r="B1203" s="2">
        <f>RSI!B1203</f>
        <v>4.8041</v>
      </c>
      <c r="C1203" s="2">
        <f>RSI!I1203</f>
        <v>66.969046869010597</v>
      </c>
      <c r="D1203" s="2">
        <f>MACD!E1203</f>
        <v>-6.1467968562748609E-2</v>
      </c>
      <c r="E1203" s="2">
        <f>MACD!F1203</f>
        <v>-5.7966833555952849E-2</v>
      </c>
      <c r="F1203" s="2">
        <f>'Moving Avg'!D1203</f>
        <v>4.7444999999999995</v>
      </c>
      <c r="G1203" s="2">
        <f>'Moving Avg'!F1203</f>
        <v>4.6414600000000004</v>
      </c>
      <c r="H1203" s="2">
        <f>'Moving Avg'!G1203</f>
        <v>4.5145680000000006</v>
      </c>
      <c r="I1203" s="2">
        <f>'Moving Avg'!H1203</f>
        <v>4.0337384999999983</v>
      </c>
      <c r="J1203" s="6" t="str">
        <f>OBV!F1203</f>
        <v>BULLISH</v>
      </c>
      <c r="K1203" s="6" t="str">
        <f>OBV!G1203</f>
        <v>NEUTRAL</v>
      </c>
      <c r="L1203" s="6" t="str">
        <f>OBV!H1203</f>
        <v>CONFIRMED BULLISH</v>
      </c>
      <c r="M1203" s="8">
        <f t="shared" si="180"/>
        <v>25</v>
      </c>
      <c r="N1203" s="8">
        <f t="shared" si="181"/>
        <v>45</v>
      </c>
      <c r="O1203" s="8">
        <f t="shared" si="182"/>
        <v>50</v>
      </c>
      <c r="P1203" s="8">
        <f t="shared" si="183"/>
        <v>83.5</v>
      </c>
      <c r="Q1203" s="9">
        <f t="shared" si="184"/>
        <v>44.524999999999999</v>
      </c>
      <c r="R1203" s="9">
        <f t="shared" si="185"/>
        <v>52.375</v>
      </c>
      <c r="S1203" s="9">
        <f t="shared" si="186"/>
        <v>60.575000000000003</v>
      </c>
      <c r="T1203" s="9">
        <f t="shared" si="187"/>
        <v>50.875</v>
      </c>
      <c r="U1203" s="8">
        <f t="shared" si="188"/>
        <v>52.491666666666674</v>
      </c>
      <c r="V1203" s="8">
        <f t="shared" si="189"/>
        <v>52.087500000000006</v>
      </c>
    </row>
    <row r="1204" spans="1:22" ht="13.5" x14ac:dyDescent="0.25">
      <c r="A1204" s="3">
        <f>RSI!A1204</f>
        <v>43763</v>
      </c>
      <c r="B1204" s="2">
        <f>RSI!B1204</f>
        <v>4.7511000000000001</v>
      </c>
      <c r="C1204" s="2">
        <f>RSI!I1204</f>
        <v>61.143511007056595</v>
      </c>
      <c r="D1204" s="2">
        <f>MACD!E1204</f>
        <v>-5.8836227320163914E-2</v>
      </c>
      <c r="E1204" s="2">
        <f>MACD!F1204</f>
        <v>-5.814071230879507E-2</v>
      </c>
      <c r="F1204" s="2">
        <f>'Moving Avg'!D1204</f>
        <v>4.7484800000000007</v>
      </c>
      <c r="G1204" s="2">
        <f>'Moving Avg'!F1204</f>
        <v>4.6540499999999998</v>
      </c>
      <c r="H1204" s="2">
        <f>'Moving Avg'!G1204</f>
        <v>4.5230500000000005</v>
      </c>
      <c r="I1204" s="2">
        <f>'Moving Avg'!H1204</f>
        <v>4.0424989999999976</v>
      </c>
      <c r="J1204" s="6" t="str">
        <f>OBV!F1204</f>
        <v>BULLISH</v>
      </c>
      <c r="K1204" s="6" t="str">
        <f>OBV!G1204</f>
        <v>NEUTRAL</v>
      </c>
      <c r="L1204" s="6" t="str">
        <f>OBV!H1204</f>
        <v>CONFIRMED BULLISH</v>
      </c>
      <c r="M1204" s="8">
        <f t="shared" si="180"/>
        <v>25</v>
      </c>
      <c r="N1204" s="8">
        <f t="shared" si="181"/>
        <v>45</v>
      </c>
      <c r="O1204" s="8">
        <f t="shared" si="182"/>
        <v>50</v>
      </c>
      <c r="P1204" s="8">
        <f t="shared" si="183"/>
        <v>83.5</v>
      </c>
      <c r="Q1204" s="9">
        <f t="shared" si="184"/>
        <v>44.524999999999999</v>
      </c>
      <c r="R1204" s="9">
        <f t="shared" si="185"/>
        <v>52.375</v>
      </c>
      <c r="S1204" s="9">
        <f t="shared" si="186"/>
        <v>60.575000000000003</v>
      </c>
      <c r="T1204" s="9">
        <f t="shared" si="187"/>
        <v>50.875</v>
      </c>
      <c r="U1204" s="8">
        <f t="shared" si="188"/>
        <v>52.491666666666674</v>
      </c>
      <c r="V1204" s="8">
        <f t="shared" si="189"/>
        <v>52.087500000000006</v>
      </c>
    </row>
    <row r="1205" spans="1:22" ht="13.5" x14ac:dyDescent="0.25">
      <c r="A1205" s="3">
        <f>RSI!A1205</f>
        <v>43766</v>
      </c>
      <c r="B1205" s="2">
        <f>RSI!B1205</f>
        <v>4.6914999999999996</v>
      </c>
      <c r="C1205" s="2">
        <f>RSI!I1205</f>
        <v>55.316188144692717</v>
      </c>
      <c r="D1205" s="2">
        <f>MACD!E1205</f>
        <v>-5.2972199539562226E-2</v>
      </c>
      <c r="E1205" s="2">
        <f>MACD!F1205</f>
        <v>-5.71070097549485E-2</v>
      </c>
      <c r="F1205" s="2">
        <f>'Moving Avg'!D1205</f>
        <v>4.7444999999999995</v>
      </c>
      <c r="G1205" s="2">
        <f>'Moving Avg'!F1205</f>
        <v>4.6643199999999991</v>
      </c>
      <c r="H1205" s="2">
        <f>'Moving Avg'!G1205</f>
        <v>4.5314000000000005</v>
      </c>
      <c r="I1205" s="2">
        <f>'Moving Avg'!H1205</f>
        <v>4.0507099999999978</v>
      </c>
      <c r="J1205" s="6" t="str">
        <f>OBV!F1205</f>
        <v>BULLISH</v>
      </c>
      <c r="K1205" s="6" t="str">
        <f>OBV!G1205</f>
        <v>NEUTRAL</v>
      </c>
      <c r="L1205" s="6" t="str">
        <f>OBV!H1205</f>
        <v>BULLISH DIVERGENCE</v>
      </c>
      <c r="M1205" s="8">
        <f t="shared" si="180"/>
        <v>25</v>
      </c>
      <c r="N1205" s="8">
        <f t="shared" si="181"/>
        <v>0</v>
      </c>
      <c r="O1205" s="8">
        <f t="shared" si="182"/>
        <v>50</v>
      </c>
      <c r="P1205" s="8">
        <f t="shared" si="183"/>
        <v>66.5</v>
      </c>
      <c r="Q1205" s="9">
        <f t="shared" si="184"/>
        <v>26.225000000000001</v>
      </c>
      <c r="R1205" s="9">
        <f t="shared" si="185"/>
        <v>39.125</v>
      </c>
      <c r="S1205" s="9">
        <f t="shared" si="186"/>
        <v>46.174999999999997</v>
      </c>
      <c r="T1205" s="9">
        <f t="shared" si="187"/>
        <v>35.375</v>
      </c>
      <c r="U1205" s="8">
        <f t="shared" si="188"/>
        <v>37.174999999999997</v>
      </c>
      <c r="V1205" s="8">
        <f t="shared" si="189"/>
        <v>36.724999999999994</v>
      </c>
    </row>
    <row r="1206" spans="1:22" ht="13.5" x14ac:dyDescent="0.25">
      <c r="A1206" s="3">
        <f>RSI!A1206</f>
        <v>43767</v>
      </c>
      <c r="B1206" s="2">
        <f>RSI!B1206</f>
        <v>4.6384999999999996</v>
      </c>
      <c r="C1206" s="2">
        <f>RSI!I1206</f>
        <v>50.689687621980177</v>
      </c>
      <c r="D1206" s="2">
        <f>MACD!E1206</f>
        <v>-4.4452266668269402E-2</v>
      </c>
      <c r="E1206" s="2">
        <f>MACD!F1206</f>
        <v>-5.4576061137612687E-2</v>
      </c>
      <c r="F1206" s="2">
        <f>'Moving Avg'!D1206</f>
        <v>4.7299199999999999</v>
      </c>
      <c r="G1206" s="2">
        <f>'Moving Avg'!F1206</f>
        <v>4.6659799999999994</v>
      </c>
      <c r="H1206" s="2">
        <f>'Moving Avg'!G1206</f>
        <v>4.5380260000000003</v>
      </c>
      <c r="I1206" s="2">
        <f>'Moving Avg'!H1206</f>
        <v>4.0586559999999983</v>
      </c>
      <c r="J1206" s="6" t="str">
        <f>OBV!F1206</f>
        <v>BULLISH</v>
      </c>
      <c r="K1206" s="6" t="str">
        <f>OBV!G1206</f>
        <v>NEUTRAL</v>
      </c>
      <c r="L1206" s="6" t="str">
        <f>OBV!H1206</f>
        <v>BULLISH DIVERGENCE</v>
      </c>
      <c r="M1206" s="8">
        <f t="shared" si="180"/>
        <v>25</v>
      </c>
      <c r="N1206" s="8">
        <f t="shared" si="181"/>
        <v>0</v>
      </c>
      <c r="O1206" s="8">
        <f t="shared" si="182"/>
        <v>50</v>
      </c>
      <c r="P1206" s="8">
        <f t="shared" si="183"/>
        <v>66.5</v>
      </c>
      <c r="Q1206" s="9">
        <f t="shared" si="184"/>
        <v>26.225000000000001</v>
      </c>
      <c r="R1206" s="9">
        <f t="shared" si="185"/>
        <v>39.125</v>
      </c>
      <c r="S1206" s="9">
        <f t="shared" si="186"/>
        <v>46.174999999999997</v>
      </c>
      <c r="T1206" s="9">
        <f t="shared" si="187"/>
        <v>35.375</v>
      </c>
      <c r="U1206" s="8">
        <f t="shared" si="188"/>
        <v>37.174999999999997</v>
      </c>
      <c r="V1206" s="8">
        <f t="shared" si="189"/>
        <v>36.724999999999994</v>
      </c>
    </row>
    <row r="1207" spans="1:22" ht="13.5" x14ac:dyDescent="0.25">
      <c r="A1207" s="3">
        <f>RSI!A1207</f>
        <v>43768</v>
      </c>
      <c r="B1207" s="2">
        <f>RSI!B1207</f>
        <v>4.5721999999999996</v>
      </c>
      <c r="C1207" s="2">
        <f>RSI!I1207</f>
        <v>45.556649510559289</v>
      </c>
      <c r="D1207" s="2">
        <f>MACD!E1207</f>
        <v>-2.9297877476592404E-2</v>
      </c>
      <c r="E1207" s="2">
        <f>MACD!F1207</f>
        <v>-4.9520424405408631E-2</v>
      </c>
      <c r="F1207" s="2">
        <f>'Moving Avg'!D1207</f>
        <v>4.6914799999999994</v>
      </c>
      <c r="G1207" s="2">
        <f>'Moving Avg'!F1207</f>
        <v>4.6673049999999998</v>
      </c>
      <c r="H1207" s="2">
        <f>'Moving Avg'!G1207</f>
        <v>4.5434600000000005</v>
      </c>
      <c r="I1207" s="2">
        <f>'Moving Avg'!H1207</f>
        <v>4.0661449999999979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50</v>
      </c>
      <c r="P1207" s="8">
        <f t="shared" si="183"/>
        <v>16.5</v>
      </c>
      <c r="Q1207" s="9">
        <f t="shared" si="184"/>
        <v>18.725000000000001</v>
      </c>
      <c r="R1207" s="9">
        <f t="shared" si="185"/>
        <v>26.625</v>
      </c>
      <c r="S1207" s="9">
        <f t="shared" si="186"/>
        <v>23.675000000000001</v>
      </c>
      <c r="T1207" s="9">
        <f t="shared" si="187"/>
        <v>22.875</v>
      </c>
      <c r="U1207" s="8">
        <f t="shared" si="188"/>
        <v>23.008333333333336</v>
      </c>
      <c r="V1207" s="8">
        <f t="shared" si="189"/>
        <v>22.975000000000001</v>
      </c>
    </row>
    <row r="1208" spans="1:22" ht="13.5" x14ac:dyDescent="0.25">
      <c r="A1208" s="3">
        <f>RSI!A1208</f>
        <v>43769</v>
      </c>
      <c r="B1208" s="2">
        <f>RSI!B1208</f>
        <v>4.6715999999999998</v>
      </c>
      <c r="C1208" s="2">
        <f>RSI!I1208</f>
        <v>53.207181242126971</v>
      </c>
      <c r="D1208" s="2">
        <f>MACD!E1208</f>
        <v>-1.2271528366571083E-2</v>
      </c>
      <c r="E1208" s="2">
        <f>MACD!F1208</f>
        <v>-4.2070645197641122E-2</v>
      </c>
      <c r="F1208" s="2">
        <f>'Moving Avg'!D1208</f>
        <v>4.6649799999999999</v>
      </c>
      <c r="G1208" s="2">
        <f>'Moving Avg'!F1208</f>
        <v>4.6722749999999991</v>
      </c>
      <c r="H1208" s="2">
        <f>'Moving Avg'!G1208</f>
        <v>4.5503520000000011</v>
      </c>
      <c r="I1208" s="2">
        <f>'Moving Avg'!H1208</f>
        <v>4.0740994999999982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25</v>
      </c>
      <c r="N1208" s="8">
        <f t="shared" si="181"/>
        <v>0</v>
      </c>
      <c r="O1208" s="8">
        <f t="shared" si="182"/>
        <v>50</v>
      </c>
      <c r="P1208" s="8">
        <f t="shared" si="183"/>
        <v>16.5</v>
      </c>
      <c r="Q1208" s="9">
        <f t="shared" si="184"/>
        <v>18.725000000000001</v>
      </c>
      <c r="R1208" s="9">
        <f t="shared" si="185"/>
        <v>26.625</v>
      </c>
      <c r="S1208" s="9">
        <f t="shared" si="186"/>
        <v>23.675000000000001</v>
      </c>
      <c r="T1208" s="9">
        <f t="shared" si="187"/>
        <v>22.875</v>
      </c>
      <c r="U1208" s="8">
        <f t="shared" si="188"/>
        <v>23.008333333333336</v>
      </c>
      <c r="V1208" s="8">
        <f t="shared" si="189"/>
        <v>22.975000000000001</v>
      </c>
    </row>
    <row r="1209" spans="1:22" ht="13.5" x14ac:dyDescent="0.25">
      <c r="A1209" s="3">
        <f>RSI!A1209</f>
        <v>43770</v>
      </c>
      <c r="B1209" s="2">
        <f>RSI!B1209</f>
        <v>4.6318999999999999</v>
      </c>
      <c r="C1209" s="2">
        <f>RSI!I1209</f>
        <v>50.174553531559312</v>
      </c>
      <c r="D1209" s="2">
        <f>MACD!E1209</f>
        <v>4.8279933391901508E-3</v>
      </c>
      <c r="E1209" s="2">
        <f>MACD!F1209</f>
        <v>-3.2690917490274869E-2</v>
      </c>
      <c r="F1209" s="2">
        <f>'Moving Avg'!D1209</f>
        <v>4.64114</v>
      </c>
      <c r="G1209" s="2">
        <f>'Moving Avg'!F1209</f>
        <v>4.6712849999999992</v>
      </c>
      <c r="H1209" s="2">
        <f>'Moving Avg'!G1209</f>
        <v>4.5568460000000002</v>
      </c>
      <c r="I1209" s="2">
        <f>'Moving Avg'!H1209</f>
        <v>4.0820124999999985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25</v>
      </c>
      <c r="N1209" s="8">
        <f t="shared" si="181"/>
        <v>0</v>
      </c>
      <c r="O1209" s="8">
        <f t="shared" si="182"/>
        <v>50</v>
      </c>
      <c r="P1209" s="8">
        <f t="shared" si="183"/>
        <v>16.5</v>
      </c>
      <c r="Q1209" s="9">
        <f t="shared" si="184"/>
        <v>18.725000000000001</v>
      </c>
      <c r="R1209" s="9">
        <f t="shared" si="185"/>
        <v>26.625</v>
      </c>
      <c r="S1209" s="9">
        <f t="shared" si="186"/>
        <v>23.675000000000001</v>
      </c>
      <c r="T1209" s="9">
        <f t="shared" si="187"/>
        <v>22.875</v>
      </c>
      <c r="U1209" s="8">
        <f t="shared" si="188"/>
        <v>23.008333333333336</v>
      </c>
      <c r="V1209" s="8">
        <f t="shared" si="189"/>
        <v>22.975000000000001</v>
      </c>
    </row>
    <row r="1210" spans="1:22" ht="13.5" x14ac:dyDescent="0.25">
      <c r="A1210" s="3">
        <f>RSI!A1210</f>
        <v>43773</v>
      </c>
      <c r="B1210" s="2">
        <f>RSI!B1210</f>
        <v>4.5987</v>
      </c>
      <c r="C1210" s="2">
        <f>RSI!I1210</f>
        <v>47.724784804869444</v>
      </c>
      <c r="D1210" s="2">
        <f>MACD!E1210</f>
        <v>1.8714763982289107E-2</v>
      </c>
      <c r="E1210" s="2">
        <f>MACD!F1210</f>
        <v>-2.2409781195762077E-2</v>
      </c>
      <c r="F1210" s="2">
        <f>'Moving Avg'!D1210</f>
        <v>4.6225800000000001</v>
      </c>
      <c r="G1210" s="2">
        <f>'Moving Avg'!F1210</f>
        <v>4.6676399999999996</v>
      </c>
      <c r="H1210" s="2">
        <f>'Moving Avg'!G1210</f>
        <v>4.5616159999999999</v>
      </c>
      <c r="I1210" s="2">
        <f>'Moving Avg'!H1210</f>
        <v>4.0900109999999987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25</v>
      </c>
      <c r="N1210" s="8">
        <f t="shared" si="181"/>
        <v>0</v>
      </c>
      <c r="O1210" s="8">
        <f t="shared" si="182"/>
        <v>50</v>
      </c>
      <c r="P1210" s="8">
        <f t="shared" si="183"/>
        <v>16.5</v>
      </c>
      <c r="Q1210" s="9">
        <f t="shared" si="184"/>
        <v>18.725000000000001</v>
      </c>
      <c r="R1210" s="9">
        <f t="shared" si="185"/>
        <v>26.625</v>
      </c>
      <c r="S1210" s="9">
        <f t="shared" si="186"/>
        <v>23.675000000000001</v>
      </c>
      <c r="T1210" s="9">
        <f t="shared" si="187"/>
        <v>22.875</v>
      </c>
      <c r="U1210" s="8">
        <f t="shared" si="188"/>
        <v>23.008333333333336</v>
      </c>
      <c r="V1210" s="8">
        <f t="shared" si="189"/>
        <v>22.975000000000001</v>
      </c>
    </row>
    <row r="1211" spans="1:22" ht="13.5" x14ac:dyDescent="0.25">
      <c r="A1211" s="3">
        <f>RSI!A1211</f>
        <v>43774</v>
      </c>
      <c r="B1211" s="2">
        <f>RSI!B1211</f>
        <v>4.5921000000000003</v>
      </c>
      <c r="C1211" s="2">
        <f>RSI!I1211</f>
        <v>47.231088294585305</v>
      </c>
      <c r="D1211" s="2">
        <f>MACD!E1211</f>
        <v>3.1154658201442587E-2</v>
      </c>
      <c r="E1211" s="2">
        <f>MACD!F1211</f>
        <v>-1.1696893316321143E-2</v>
      </c>
      <c r="F1211" s="2">
        <f>'Moving Avg'!D1211</f>
        <v>4.6132999999999997</v>
      </c>
      <c r="G1211" s="2">
        <f>'Moving Avg'!F1211</f>
        <v>4.6653199999999995</v>
      </c>
      <c r="H1211" s="2">
        <f>'Moving Avg'!G1211</f>
        <v>4.5662539999999998</v>
      </c>
      <c r="I1211" s="2">
        <f>'Moving Avg'!H1211</f>
        <v>4.0982909999999979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25</v>
      </c>
      <c r="N1211" s="8">
        <f t="shared" si="181"/>
        <v>0</v>
      </c>
      <c r="O1211" s="8">
        <f t="shared" si="182"/>
        <v>50</v>
      </c>
      <c r="P1211" s="8">
        <f t="shared" si="183"/>
        <v>16.5</v>
      </c>
      <c r="Q1211" s="9">
        <f t="shared" si="184"/>
        <v>18.725000000000001</v>
      </c>
      <c r="R1211" s="9">
        <f t="shared" si="185"/>
        <v>26.625</v>
      </c>
      <c r="S1211" s="9">
        <f t="shared" si="186"/>
        <v>23.675000000000001</v>
      </c>
      <c r="T1211" s="9">
        <f t="shared" si="187"/>
        <v>22.875</v>
      </c>
      <c r="U1211" s="8">
        <f t="shared" si="188"/>
        <v>23.008333333333336</v>
      </c>
      <c r="V1211" s="8">
        <f t="shared" si="189"/>
        <v>22.975000000000001</v>
      </c>
    </row>
    <row r="1212" spans="1:22" ht="13.5" x14ac:dyDescent="0.25">
      <c r="A1212" s="3">
        <f>RSI!A1212</f>
        <v>43775</v>
      </c>
      <c r="B1212" s="2">
        <f>RSI!B1212</f>
        <v>4.6715999999999998</v>
      </c>
      <c r="C1212" s="2">
        <f>RSI!I1212</f>
        <v>53.474411654022653</v>
      </c>
      <c r="D1212" s="2">
        <f>MACD!E1212</f>
        <v>4.4170476655748026E-2</v>
      </c>
      <c r="E1212" s="2">
        <f>MACD!F1212</f>
        <v>-5.2341932190730876E-4</v>
      </c>
      <c r="F1212" s="2">
        <f>'Moving Avg'!D1212</f>
        <v>4.6331800000000003</v>
      </c>
      <c r="G1212" s="2">
        <f>'Moving Avg'!F1212</f>
        <v>4.6735999999999986</v>
      </c>
      <c r="H1212" s="2">
        <f>'Moving Avg'!G1212</f>
        <v>4.5722179999999994</v>
      </c>
      <c r="I1212" s="2">
        <f>'Moving Avg'!H1212</f>
        <v>4.106968499999998</v>
      </c>
      <c r="J1212" s="6" t="str">
        <f>OBV!F1212</f>
        <v>BULLISH</v>
      </c>
      <c r="K1212" s="6" t="str">
        <f>OBV!G1212</f>
        <v>NEUTRAL</v>
      </c>
      <c r="L1212" s="6" t="str">
        <f>OBV!H1212</f>
        <v>CONFIRMED BULLISH</v>
      </c>
      <c r="M1212" s="8">
        <f t="shared" si="180"/>
        <v>25</v>
      </c>
      <c r="N1212" s="8">
        <f t="shared" si="181"/>
        <v>0</v>
      </c>
      <c r="O1212" s="8">
        <f t="shared" si="182"/>
        <v>50</v>
      </c>
      <c r="P1212" s="8">
        <f t="shared" si="183"/>
        <v>83.5</v>
      </c>
      <c r="Q1212" s="9">
        <f t="shared" si="184"/>
        <v>28.774999999999999</v>
      </c>
      <c r="R1212" s="9">
        <f t="shared" si="185"/>
        <v>43.375</v>
      </c>
      <c r="S1212" s="9">
        <f t="shared" si="186"/>
        <v>53.825000000000003</v>
      </c>
      <c r="T1212" s="9">
        <f t="shared" si="187"/>
        <v>39.625</v>
      </c>
      <c r="U1212" s="8">
        <f t="shared" si="188"/>
        <v>41.991666666666667</v>
      </c>
      <c r="V1212" s="8">
        <f t="shared" si="189"/>
        <v>41.400000000000006</v>
      </c>
    </row>
    <row r="1213" spans="1:22" ht="13.5" x14ac:dyDescent="0.25">
      <c r="A1213" s="3">
        <f>RSI!A1213</f>
        <v>43776</v>
      </c>
      <c r="B1213" s="2">
        <f>RSI!B1213</f>
        <v>4.6384999999999996</v>
      </c>
      <c r="C1213" s="2">
        <f>RSI!I1213</f>
        <v>50.780518475075084</v>
      </c>
      <c r="D1213" s="2">
        <f>MACD!E1213</f>
        <v>6.3481781978571128E-2</v>
      </c>
      <c r="E1213" s="2">
        <f>MACD!F1213</f>
        <v>1.2277620938188379E-2</v>
      </c>
      <c r="F1213" s="2">
        <f>'Moving Avg'!D1213</f>
        <v>4.6265599999999996</v>
      </c>
      <c r="G1213" s="2">
        <f>'Moving Avg'!F1213</f>
        <v>4.6742649999999992</v>
      </c>
      <c r="H1213" s="2">
        <f>'Moving Avg'!G1213</f>
        <v>4.5738080000000005</v>
      </c>
      <c r="I1213" s="2">
        <f>'Moving Avg'!H1213</f>
        <v>4.1154804999999985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25</v>
      </c>
      <c r="N1213" s="8">
        <f t="shared" si="181"/>
        <v>0</v>
      </c>
      <c r="O1213" s="8">
        <f t="shared" si="182"/>
        <v>50</v>
      </c>
      <c r="P1213" s="8">
        <f t="shared" si="183"/>
        <v>16.5</v>
      </c>
      <c r="Q1213" s="9">
        <f t="shared" si="184"/>
        <v>18.725000000000001</v>
      </c>
      <c r="R1213" s="9">
        <f t="shared" si="185"/>
        <v>26.625</v>
      </c>
      <c r="S1213" s="9">
        <f t="shared" si="186"/>
        <v>23.675000000000001</v>
      </c>
      <c r="T1213" s="9">
        <f t="shared" si="187"/>
        <v>22.875</v>
      </c>
      <c r="U1213" s="8">
        <f t="shared" si="188"/>
        <v>23.008333333333336</v>
      </c>
      <c r="V1213" s="8">
        <f t="shared" si="189"/>
        <v>22.975000000000001</v>
      </c>
    </row>
    <row r="1214" spans="1:22" ht="13.5" x14ac:dyDescent="0.25">
      <c r="A1214" s="3">
        <f>RSI!A1214</f>
        <v>43777</v>
      </c>
      <c r="B1214" s="2">
        <f>RSI!B1214</f>
        <v>4.6782000000000004</v>
      </c>
      <c r="C1214" s="2">
        <f>RSI!I1214</f>
        <v>53.78756667190958</v>
      </c>
      <c r="D1214" s="2">
        <f>MACD!E1214</f>
        <v>6.8680875528036367E-2</v>
      </c>
      <c r="E1214" s="2">
        <f>MACD!F1214</f>
        <v>2.3558271856157977E-2</v>
      </c>
      <c r="F1214" s="2">
        <f>'Moving Avg'!D1214</f>
        <v>4.6358199999999998</v>
      </c>
      <c r="G1214" s="2">
        <f>'Moving Avg'!F1214</f>
        <v>4.6762499999999996</v>
      </c>
      <c r="H1214" s="2">
        <f>'Moving Avg'!G1214</f>
        <v>4.5785779999999994</v>
      </c>
      <c r="I1214" s="2">
        <f>'Moving Avg'!H1214</f>
        <v>4.1236564999999983</v>
      </c>
      <c r="J1214" s="6" t="str">
        <f>OBV!F1214</f>
        <v>BULLISH</v>
      </c>
      <c r="K1214" s="6" t="str">
        <f>OBV!G1214</f>
        <v>NEUTRAL</v>
      </c>
      <c r="L1214" s="6" t="str">
        <f>OBV!H1214</f>
        <v>CONFIRMED BULLISH</v>
      </c>
      <c r="M1214" s="8">
        <f t="shared" si="180"/>
        <v>25</v>
      </c>
      <c r="N1214" s="8">
        <f t="shared" si="181"/>
        <v>0</v>
      </c>
      <c r="O1214" s="8">
        <f t="shared" si="182"/>
        <v>50</v>
      </c>
      <c r="P1214" s="8">
        <f t="shared" si="183"/>
        <v>83.5</v>
      </c>
      <c r="Q1214" s="9">
        <f t="shared" si="184"/>
        <v>28.774999999999999</v>
      </c>
      <c r="R1214" s="9">
        <f t="shared" si="185"/>
        <v>43.375</v>
      </c>
      <c r="S1214" s="9">
        <f t="shared" si="186"/>
        <v>53.825000000000003</v>
      </c>
      <c r="T1214" s="9">
        <f t="shared" si="187"/>
        <v>39.625</v>
      </c>
      <c r="U1214" s="8">
        <f t="shared" si="188"/>
        <v>41.991666666666667</v>
      </c>
      <c r="V1214" s="8">
        <f t="shared" si="189"/>
        <v>41.400000000000006</v>
      </c>
    </row>
    <row r="1215" spans="1:22" ht="13.5" x14ac:dyDescent="0.25">
      <c r="A1215" s="3">
        <f>RSI!A1215</f>
        <v>43780</v>
      </c>
      <c r="B1215" s="2">
        <f>RSI!B1215</f>
        <v>4.6782000000000004</v>
      </c>
      <c r="C1215" s="2">
        <f>RSI!I1215</f>
        <v>53.78756667190958</v>
      </c>
      <c r="D1215" s="2">
        <f>MACD!E1215</f>
        <v>6.363308984140037E-2</v>
      </c>
      <c r="E1215" s="2">
        <f>MACD!F1215</f>
        <v>3.1573235453206457E-2</v>
      </c>
      <c r="F1215" s="2">
        <f>'Moving Avg'!D1215</f>
        <v>4.6517200000000001</v>
      </c>
      <c r="G1215" s="2">
        <f>'Moving Avg'!F1215</f>
        <v>4.6782349999999999</v>
      </c>
      <c r="H1215" s="2">
        <f>'Moving Avg'!G1215</f>
        <v>4.5806980000000008</v>
      </c>
      <c r="I1215" s="2">
        <f>'Moving Avg'!H1215</f>
        <v>4.1315809999999979</v>
      </c>
      <c r="J1215" s="6" t="str">
        <f>OBV!F1215</f>
        <v>BULLISH</v>
      </c>
      <c r="K1215" s="6" t="str">
        <f>OBV!G1215</f>
        <v>NEUTRAL</v>
      </c>
      <c r="L1215" s="6" t="str">
        <f>OBV!H1215</f>
        <v>CONFIRMED BULLISH</v>
      </c>
      <c r="M1215" s="8">
        <f t="shared" si="180"/>
        <v>25</v>
      </c>
      <c r="N1215" s="8">
        <f t="shared" si="181"/>
        <v>0</v>
      </c>
      <c r="O1215" s="8">
        <f t="shared" si="182"/>
        <v>50</v>
      </c>
      <c r="P1215" s="8">
        <f t="shared" si="183"/>
        <v>83.5</v>
      </c>
      <c r="Q1215" s="9">
        <f t="shared" si="184"/>
        <v>28.774999999999999</v>
      </c>
      <c r="R1215" s="9">
        <f t="shared" si="185"/>
        <v>43.375</v>
      </c>
      <c r="S1215" s="9">
        <f t="shared" si="186"/>
        <v>53.825000000000003</v>
      </c>
      <c r="T1215" s="9">
        <f t="shared" si="187"/>
        <v>39.625</v>
      </c>
      <c r="U1215" s="8">
        <f t="shared" si="188"/>
        <v>41.991666666666667</v>
      </c>
      <c r="V1215" s="8">
        <f t="shared" si="189"/>
        <v>41.400000000000006</v>
      </c>
    </row>
    <row r="1216" spans="1:22" ht="13.5" x14ac:dyDescent="0.25">
      <c r="A1216" s="3">
        <f>RSI!A1216</f>
        <v>43781</v>
      </c>
      <c r="B1216" s="2">
        <f>RSI!B1216</f>
        <v>4.6715999999999998</v>
      </c>
      <c r="C1216" s="2">
        <f>RSI!I1216</f>
        <v>53.161353526802507</v>
      </c>
      <c r="D1216" s="2">
        <f>MACD!E1216</f>
        <v>5.1439718265359424E-2</v>
      </c>
      <c r="E1216" s="2">
        <f>MACD!F1216</f>
        <v>3.5546532015637053E-2</v>
      </c>
      <c r="F1216" s="2">
        <f>'Moving Avg'!D1216</f>
        <v>4.6676199999999994</v>
      </c>
      <c r="G1216" s="2">
        <f>'Moving Avg'!F1216</f>
        <v>4.6798900000000003</v>
      </c>
      <c r="H1216" s="2">
        <f>'Moving Avg'!G1216</f>
        <v>4.5820240000000005</v>
      </c>
      <c r="I1216" s="2">
        <f>'Moving Avg'!H1216</f>
        <v>4.1394724999999992</v>
      </c>
      <c r="J1216" s="6" t="str">
        <f>OBV!F1216</f>
        <v>BULLISH</v>
      </c>
      <c r="K1216" s="6" t="str">
        <f>OBV!G1216</f>
        <v>NEUTRAL</v>
      </c>
      <c r="L1216" s="6" t="str">
        <f>OBV!H1216</f>
        <v>CONFIRMED BULLISH</v>
      </c>
      <c r="M1216" s="8">
        <f t="shared" si="180"/>
        <v>25</v>
      </c>
      <c r="N1216" s="8">
        <f t="shared" si="181"/>
        <v>0</v>
      </c>
      <c r="O1216" s="8">
        <f t="shared" si="182"/>
        <v>50</v>
      </c>
      <c r="P1216" s="8">
        <f t="shared" si="183"/>
        <v>83.5</v>
      </c>
      <c r="Q1216" s="9">
        <f t="shared" si="184"/>
        <v>28.774999999999999</v>
      </c>
      <c r="R1216" s="9">
        <f t="shared" si="185"/>
        <v>43.375</v>
      </c>
      <c r="S1216" s="9">
        <f t="shared" si="186"/>
        <v>53.825000000000003</v>
      </c>
      <c r="T1216" s="9">
        <f t="shared" si="187"/>
        <v>39.625</v>
      </c>
      <c r="U1216" s="8">
        <f t="shared" si="188"/>
        <v>41.991666666666667</v>
      </c>
      <c r="V1216" s="8">
        <f t="shared" si="189"/>
        <v>41.400000000000006</v>
      </c>
    </row>
    <row r="1217" spans="1:22" ht="13.5" x14ac:dyDescent="0.25">
      <c r="A1217" s="3">
        <f>RSI!A1217</f>
        <v>43782</v>
      </c>
      <c r="B1217" s="2">
        <f>RSI!B1217</f>
        <v>4.6252000000000004</v>
      </c>
      <c r="C1217" s="2">
        <f>RSI!I1217</f>
        <v>48.855015050204301</v>
      </c>
      <c r="D1217" s="2">
        <f>MACD!E1217</f>
        <v>3.4160128360878339E-2</v>
      </c>
      <c r="E1217" s="2">
        <f>MACD!F1217</f>
        <v>3.5269251284685312E-2</v>
      </c>
      <c r="F1217" s="2">
        <f>'Moving Avg'!D1217</f>
        <v>4.6583399999999999</v>
      </c>
      <c r="G1217" s="2">
        <f>'Moving Avg'!F1217</f>
        <v>4.6782300000000001</v>
      </c>
      <c r="H1217" s="2">
        <f>'Moving Avg'!G1217</f>
        <v>4.5836140000000007</v>
      </c>
      <c r="I1217" s="2">
        <f>'Moving Avg'!H1217</f>
        <v>4.1471949999999973</v>
      </c>
      <c r="J1217" s="6" t="str">
        <f>OBV!F1217</f>
        <v>BEARISH</v>
      </c>
      <c r="K1217" s="6" t="str">
        <f>OBV!G1217</f>
        <v>NEUTRAL</v>
      </c>
      <c r="L1217" s="6" t="str">
        <f>OBV!H1217</f>
        <v>CONFIRMED BEARISH</v>
      </c>
      <c r="M1217" s="8">
        <f t="shared" si="180"/>
        <v>25</v>
      </c>
      <c r="N1217" s="8">
        <f t="shared" si="181"/>
        <v>45</v>
      </c>
      <c r="O1217" s="8">
        <f t="shared" si="182"/>
        <v>50</v>
      </c>
      <c r="P1217" s="8">
        <f t="shared" si="183"/>
        <v>16.5</v>
      </c>
      <c r="Q1217" s="9">
        <f t="shared" si="184"/>
        <v>34.475000000000001</v>
      </c>
      <c r="R1217" s="9">
        <f t="shared" si="185"/>
        <v>35.625</v>
      </c>
      <c r="S1217" s="9">
        <f t="shared" si="186"/>
        <v>30.425000000000001</v>
      </c>
      <c r="T1217" s="9">
        <f t="shared" si="187"/>
        <v>34.125</v>
      </c>
      <c r="U1217" s="8">
        <f t="shared" si="188"/>
        <v>33.508333333333333</v>
      </c>
      <c r="V1217" s="8">
        <f t="shared" si="189"/>
        <v>33.662499999999994</v>
      </c>
    </row>
    <row r="1218" spans="1:22" ht="13.5" x14ac:dyDescent="0.25">
      <c r="A1218" s="3">
        <f>RSI!A1218</f>
        <v>43783</v>
      </c>
      <c r="B1218" s="2">
        <f>RSI!B1218</f>
        <v>4.6052999999999997</v>
      </c>
      <c r="C1218" s="2">
        <f>RSI!I1218</f>
        <v>47.093083473602462</v>
      </c>
      <c r="D1218" s="2">
        <f>MACD!E1218</f>
        <v>3.6395092072627477E-2</v>
      </c>
      <c r="E1218" s="2">
        <f>MACD!F1218</f>
        <v>3.5494419442273745E-2</v>
      </c>
      <c r="F1218" s="2">
        <f>'Moving Avg'!D1218</f>
        <v>4.6516999999999999</v>
      </c>
      <c r="G1218" s="2">
        <f>'Moving Avg'!F1218</f>
        <v>4.6719350000000004</v>
      </c>
      <c r="H1218" s="2">
        <f>'Moving Avg'!G1218</f>
        <v>4.5848060000000013</v>
      </c>
      <c r="I1218" s="2">
        <f>'Moving Avg'!H1218</f>
        <v>4.1551009999999984</v>
      </c>
      <c r="J1218" s="6" t="str">
        <f>OBV!F1218</f>
        <v>BULLISH</v>
      </c>
      <c r="K1218" s="6" t="str">
        <f>OBV!G1218</f>
        <v>NEUTRAL</v>
      </c>
      <c r="L1218" s="6" t="str">
        <f>OBV!H1218</f>
        <v>BULLISH DIVERGENCE</v>
      </c>
      <c r="M1218" s="8">
        <f t="shared" ref="M1218:M1281" si="190">IF(C1218&lt;30,50, IF(C1218&gt;70, 0, 25))</f>
        <v>25</v>
      </c>
      <c r="N1218" s="8">
        <f t="shared" ref="N1218:N1281" si="191">IF(E1218-D1218&gt;0.02, 100, IF(E1218-D1218&lt;0,0,45))</f>
        <v>0</v>
      </c>
      <c r="O1218" s="8">
        <f t="shared" ref="O1218:O1281" si="192">IF(F1218-I1218&gt;10,100,IF(F1218-I1218&gt;5,75, IF(F1218-I1218&gt;0,50,0)))</f>
        <v>50</v>
      </c>
      <c r="P1218" s="8">
        <f t="shared" ref="P1218:P1281" si="193">IF(L1218="confirmed bullish", 34, IF(L1218="bullish divergence",17, 0))+IF(J1218="bullish",33,IF(J1218="bearish",0,16.5))+IF(K1218="strong",33,IF(K1218="weak",0,16.5))</f>
        <v>66.5</v>
      </c>
      <c r="Q1218" s="9">
        <f t="shared" si="184"/>
        <v>26.225000000000001</v>
      </c>
      <c r="R1218" s="9">
        <f t="shared" si="185"/>
        <v>39.125</v>
      </c>
      <c r="S1218" s="9">
        <f t="shared" si="186"/>
        <v>46.174999999999997</v>
      </c>
      <c r="T1218" s="9">
        <f t="shared" si="187"/>
        <v>35.375</v>
      </c>
      <c r="U1218" s="8">
        <f t="shared" si="188"/>
        <v>37.174999999999997</v>
      </c>
      <c r="V1218" s="8">
        <f t="shared" si="189"/>
        <v>36.724999999999994</v>
      </c>
    </row>
    <row r="1219" spans="1:22" ht="13.5" x14ac:dyDescent="0.25">
      <c r="A1219" s="3">
        <f>RSI!A1219</f>
        <v>43784</v>
      </c>
      <c r="B1219" s="2">
        <f>RSI!B1219</f>
        <v>4.7312000000000003</v>
      </c>
      <c r="C1219" s="2">
        <f>RSI!I1219</f>
        <v>57.528982922076992</v>
      </c>
      <c r="D1219" s="2">
        <f>MACD!E1219</f>
        <v>2.3053310455649623E-2</v>
      </c>
      <c r="E1219" s="2">
        <f>MACD!F1219</f>
        <v>3.3006197644948922E-2</v>
      </c>
      <c r="F1219" s="2">
        <f>'Moving Avg'!D1219</f>
        <v>4.6623000000000001</v>
      </c>
      <c r="G1219" s="2">
        <f>'Moving Avg'!F1219</f>
        <v>4.6719350000000004</v>
      </c>
      <c r="H1219" s="2">
        <f>'Moving Avg'!G1219</f>
        <v>4.5885160000000003</v>
      </c>
      <c r="I1219" s="2">
        <f>'Moving Avg'!H1219</f>
        <v>4.1635419999999979</v>
      </c>
      <c r="J1219" s="6" t="str">
        <f>OBV!F1219</f>
        <v>BEARISH</v>
      </c>
      <c r="K1219" s="6" t="str">
        <f>OBV!G1219</f>
        <v>NEUTRAL</v>
      </c>
      <c r="L1219" s="6" t="str">
        <f>OBV!H1219</f>
        <v>BEARISH DIVERGENCE</v>
      </c>
      <c r="M1219" s="8">
        <f t="shared" si="190"/>
        <v>25</v>
      </c>
      <c r="N1219" s="8">
        <f t="shared" si="191"/>
        <v>45</v>
      </c>
      <c r="O1219" s="8">
        <f t="shared" si="192"/>
        <v>50</v>
      </c>
      <c r="P1219" s="8">
        <f t="shared" si="193"/>
        <v>16.5</v>
      </c>
      <c r="Q1219" s="9">
        <f t="shared" ref="Q1219:Q1282" si="194">0.35*M1219+N1219*0.35+O1219*0.15+P1219*0.15</f>
        <v>34.475000000000001</v>
      </c>
      <c r="R1219" s="9">
        <f t="shared" ref="R1219:R1282" si="195">M1219*0.2+N1219*0.2+O1219*0.35+P1219*0.25</f>
        <v>35.625</v>
      </c>
      <c r="S1219" s="9">
        <f t="shared" ref="S1219:S1282" si="196">M1219*0.15+N1219*0.15+O1219*0.25+P1219*0.45</f>
        <v>30.425000000000001</v>
      </c>
      <c r="T1219" s="9">
        <f t="shared" ref="T1219:T1282" si="197">0.25*SUM(M1219:P1219)</f>
        <v>34.125</v>
      </c>
      <c r="U1219" s="8">
        <f t="shared" ref="U1219:U1282" si="198">SUM(Q1219:S1219)/3</f>
        <v>33.508333333333333</v>
      </c>
      <c r="V1219" s="8">
        <f t="shared" ref="V1219:V1282" si="199">SUM(Q1219:T1219)/4</f>
        <v>33.662499999999994</v>
      </c>
    </row>
    <row r="1220" spans="1:22" ht="13.5" x14ac:dyDescent="0.25">
      <c r="A1220" s="3">
        <f>RSI!A1220</f>
        <v>43787</v>
      </c>
      <c r="B1220" s="2">
        <f>RSI!B1220</f>
        <v>4.6848999999999998</v>
      </c>
      <c r="C1220" s="2">
        <f>RSI!I1220</f>
        <v>53.360506740094124</v>
      </c>
      <c r="D1220" s="2">
        <f>MACD!E1220</f>
        <v>9.5279452519712038E-3</v>
      </c>
      <c r="E1220" s="2">
        <f>MACD!F1220</f>
        <v>2.8310547166353377E-2</v>
      </c>
      <c r="F1220" s="2">
        <f>'Moving Avg'!D1220</f>
        <v>4.66364</v>
      </c>
      <c r="G1220" s="2">
        <f>'Moving Avg'!F1220</f>
        <v>4.6706100000000008</v>
      </c>
      <c r="H1220" s="2">
        <f>'Moving Avg'!G1220</f>
        <v>4.592492</v>
      </c>
      <c r="I1220" s="2">
        <f>'Moving Avg'!H1220</f>
        <v>4.1717514999999983</v>
      </c>
      <c r="J1220" s="6" t="str">
        <f>OBV!F1220</f>
        <v>BEARISH</v>
      </c>
      <c r="K1220" s="6" t="str">
        <f>OBV!G1220</f>
        <v>NEUTRAL</v>
      </c>
      <c r="L1220" s="6" t="str">
        <f>OBV!H1220</f>
        <v>BEARISH DIVERGENCE</v>
      </c>
      <c r="M1220" s="8">
        <f t="shared" si="190"/>
        <v>25</v>
      </c>
      <c r="N1220" s="8">
        <f t="shared" si="191"/>
        <v>45</v>
      </c>
      <c r="O1220" s="8">
        <f t="shared" si="192"/>
        <v>50</v>
      </c>
      <c r="P1220" s="8">
        <f t="shared" si="193"/>
        <v>16.5</v>
      </c>
      <c r="Q1220" s="9">
        <f t="shared" si="194"/>
        <v>34.475000000000001</v>
      </c>
      <c r="R1220" s="9">
        <f t="shared" si="195"/>
        <v>35.625</v>
      </c>
      <c r="S1220" s="9">
        <f t="shared" si="196"/>
        <v>30.425000000000001</v>
      </c>
      <c r="T1220" s="9">
        <f t="shared" si="197"/>
        <v>34.125</v>
      </c>
      <c r="U1220" s="8">
        <f t="shared" si="198"/>
        <v>33.508333333333333</v>
      </c>
      <c r="V1220" s="8">
        <f t="shared" si="199"/>
        <v>33.662499999999994</v>
      </c>
    </row>
    <row r="1221" spans="1:22" ht="13.5" x14ac:dyDescent="0.25">
      <c r="A1221" s="3">
        <f>RSI!A1221</f>
        <v>43788</v>
      </c>
      <c r="B1221" s="2">
        <f>RSI!B1221</f>
        <v>4.7245999999999997</v>
      </c>
      <c r="C1221" s="2">
        <f>RSI!I1221</f>
        <v>56.285408298155154</v>
      </c>
      <c r="D1221" s="2">
        <f>MACD!E1221</f>
        <v>-6.1158929589115729E-3</v>
      </c>
      <c r="E1221" s="2">
        <f>MACD!F1221</f>
        <v>2.1425259141300387E-2</v>
      </c>
      <c r="F1221" s="2">
        <f>'Moving Avg'!D1221</f>
        <v>4.6742399999999993</v>
      </c>
      <c r="G1221" s="2">
        <f>'Moving Avg'!F1221</f>
        <v>4.6712700000000007</v>
      </c>
      <c r="H1221" s="2">
        <f>'Moving Avg'!G1221</f>
        <v>4.5968640000000001</v>
      </c>
      <c r="I1221" s="2">
        <f>'Moving Avg'!H1221</f>
        <v>4.1799709999999983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  <c r="M1221" s="8">
        <f t="shared" si="190"/>
        <v>25</v>
      </c>
      <c r="N1221" s="8">
        <f t="shared" si="191"/>
        <v>100</v>
      </c>
      <c r="O1221" s="8">
        <f t="shared" si="192"/>
        <v>50</v>
      </c>
      <c r="P1221" s="8">
        <f t="shared" si="193"/>
        <v>83.5</v>
      </c>
      <c r="Q1221" s="9">
        <f t="shared" si="194"/>
        <v>63.774999999999999</v>
      </c>
      <c r="R1221" s="9">
        <f t="shared" si="195"/>
        <v>63.375</v>
      </c>
      <c r="S1221" s="9">
        <f t="shared" si="196"/>
        <v>68.825000000000003</v>
      </c>
      <c r="T1221" s="9">
        <f t="shared" si="197"/>
        <v>64.625</v>
      </c>
      <c r="U1221" s="8">
        <f t="shared" si="198"/>
        <v>65.325000000000003</v>
      </c>
      <c r="V1221" s="8">
        <f t="shared" si="199"/>
        <v>65.150000000000006</v>
      </c>
    </row>
    <row r="1222" spans="1:22" ht="13.5" x14ac:dyDescent="0.25">
      <c r="A1222" s="3">
        <f>RSI!A1222</f>
        <v>43789</v>
      </c>
      <c r="B1222" s="2">
        <f>RSI!B1222</f>
        <v>4.718</v>
      </c>
      <c r="C1222" s="2">
        <f>RSI!I1222</f>
        <v>55.660462498400598</v>
      </c>
      <c r="D1222" s="2">
        <f>MACD!E1222</f>
        <v>-7.0930779622075946E-3</v>
      </c>
      <c r="E1222" s="2">
        <f>MACD!F1222</f>
        <v>1.5721591720598792E-2</v>
      </c>
      <c r="F1222" s="2">
        <f>'Moving Avg'!D1222</f>
        <v>4.6928000000000001</v>
      </c>
      <c r="G1222" s="2">
        <f>'Moving Avg'!F1222</f>
        <v>4.6689500000000006</v>
      </c>
      <c r="H1222" s="2">
        <f>'Moving Avg'!G1222</f>
        <v>4.6004420000000001</v>
      </c>
      <c r="I1222" s="2">
        <f>'Moving Avg'!H1222</f>
        <v>4.1883459999999975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  <c r="M1222" s="8">
        <f t="shared" si="190"/>
        <v>25</v>
      </c>
      <c r="N1222" s="8">
        <f t="shared" si="191"/>
        <v>100</v>
      </c>
      <c r="O1222" s="8">
        <f t="shared" si="192"/>
        <v>50</v>
      </c>
      <c r="P1222" s="8">
        <f t="shared" si="193"/>
        <v>83.5</v>
      </c>
      <c r="Q1222" s="9">
        <f t="shared" si="194"/>
        <v>63.774999999999999</v>
      </c>
      <c r="R1222" s="9">
        <f t="shared" si="195"/>
        <v>63.375</v>
      </c>
      <c r="S1222" s="9">
        <f t="shared" si="196"/>
        <v>68.825000000000003</v>
      </c>
      <c r="T1222" s="9">
        <f t="shared" si="197"/>
        <v>64.625</v>
      </c>
      <c r="U1222" s="8">
        <f t="shared" si="198"/>
        <v>65.325000000000003</v>
      </c>
      <c r="V1222" s="8">
        <f t="shared" si="199"/>
        <v>65.150000000000006</v>
      </c>
    </row>
    <row r="1223" spans="1:22" ht="13.5" x14ac:dyDescent="0.25">
      <c r="A1223" s="3">
        <f>RSI!A1223</f>
        <v>43790</v>
      </c>
      <c r="B1223" s="2">
        <f>RSI!B1223</f>
        <v>4.6782000000000004</v>
      </c>
      <c r="C1223" s="2">
        <f>RSI!I1223</f>
        <v>51.916948103344232</v>
      </c>
      <c r="D1223" s="2">
        <f>MACD!E1223</f>
        <v>-1.0450780423910899E-2</v>
      </c>
      <c r="E1223" s="2">
        <f>MACD!F1223</f>
        <v>1.0487117291696855E-2</v>
      </c>
      <c r="F1223" s="2">
        <f>'Moving Avg'!D1223</f>
        <v>4.7073799999999997</v>
      </c>
      <c r="G1223" s="2">
        <f>'Moving Avg'!F1223</f>
        <v>4.6626550000000009</v>
      </c>
      <c r="H1223" s="2">
        <f>'Moving Avg'!G1223</f>
        <v>4.6032240000000009</v>
      </c>
      <c r="I1223" s="2">
        <f>'Moving Avg'!H1223</f>
        <v>4.1965219999999981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0"/>
        <v>25</v>
      </c>
      <c r="N1223" s="8">
        <f t="shared" si="191"/>
        <v>100</v>
      </c>
      <c r="O1223" s="8">
        <f t="shared" si="192"/>
        <v>50</v>
      </c>
      <c r="P1223" s="8">
        <f t="shared" si="193"/>
        <v>83.5</v>
      </c>
      <c r="Q1223" s="9">
        <f t="shared" si="194"/>
        <v>63.774999999999999</v>
      </c>
      <c r="R1223" s="9">
        <f t="shared" si="195"/>
        <v>63.375</v>
      </c>
      <c r="S1223" s="9">
        <f t="shared" si="196"/>
        <v>68.825000000000003</v>
      </c>
      <c r="T1223" s="9">
        <f t="shared" si="197"/>
        <v>64.625</v>
      </c>
      <c r="U1223" s="8">
        <f t="shared" si="198"/>
        <v>65.325000000000003</v>
      </c>
      <c r="V1223" s="8">
        <f t="shared" si="199"/>
        <v>65.150000000000006</v>
      </c>
    </row>
    <row r="1224" spans="1:22" ht="13.5" x14ac:dyDescent="0.25">
      <c r="A1224" s="3">
        <f>RSI!A1224</f>
        <v>43791</v>
      </c>
      <c r="B1224" s="2">
        <f>RSI!B1224</f>
        <v>4.6914999999999996</v>
      </c>
      <c r="C1224" s="2">
        <f>RSI!I1224</f>
        <v>53.053244252289133</v>
      </c>
      <c r="D1224" s="2">
        <f>MACD!E1224</f>
        <v>-8.2922763078787654E-3</v>
      </c>
      <c r="E1224" s="2">
        <f>MACD!F1224</f>
        <v>6.731238571781731E-3</v>
      </c>
      <c r="F1224" s="2">
        <f>'Moving Avg'!D1224</f>
        <v>4.6994400000000001</v>
      </c>
      <c r="G1224" s="2">
        <f>'Moving Avg'!F1224</f>
        <v>4.6596750000000009</v>
      </c>
      <c r="H1224" s="2">
        <f>'Moving Avg'!G1224</f>
        <v>4.6062720000000006</v>
      </c>
      <c r="I1224" s="2">
        <f>'Moving Avg'!H1224</f>
        <v>4.2047644999999987</v>
      </c>
      <c r="J1224" s="6" t="str">
        <f>OBV!F1224</f>
        <v>BEARISH</v>
      </c>
      <c r="K1224" s="6" t="str">
        <f>OBV!G1224</f>
        <v>NEUTRAL</v>
      </c>
      <c r="L1224" s="6" t="str">
        <f>OBV!H1224</f>
        <v>CONFIRMED BEARISH</v>
      </c>
      <c r="M1224" s="8">
        <f t="shared" si="190"/>
        <v>25</v>
      </c>
      <c r="N1224" s="8">
        <f t="shared" si="191"/>
        <v>45</v>
      </c>
      <c r="O1224" s="8">
        <f t="shared" si="192"/>
        <v>50</v>
      </c>
      <c r="P1224" s="8">
        <f t="shared" si="193"/>
        <v>16.5</v>
      </c>
      <c r="Q1224" s="9">
        <f t="shared" si="194"/>
        <v>34.475000000000001</v>
      </c>
      <c r="R1224" s="9">
        <f t="shared" si="195"/>
        <v>35.625</v>
      </c>
      <c r="S1224" s="9">
        <f t="shared" si="196"/>
        <v>30.425000000000001</v>
      </c>
      <c r="T1224" s="9">
        <f t="shared" si="197"/>
        <v>34.125</v>
      </c>
      <c r="U1224" s="8">
        <f t="shared" si="198"/>
        <v>33.508333333333333</v>
      </c>
      <c r="V1224" s="8">
        <f t="shared" si="199"/>
        <v>33.662499999999994</v>
      </c>
    </row>
    <row r="1225" spans="1:22" ht="13.5" x14ac:dyDescent="0.25">
      <c r="A1225" s="3">
        <f>RSI!A1225</f>
        <v>43794</v>
      </c>
      <c r="B1225" s="2">
        <f>RSI!B1225</f>
        <v>4.6981000000000002</v>
      </c>
      <c r="C1225" s="2">
        <f>RSI!I1225</f>
        <v>53.638750614872983</v>
      </c>
      <c r="D1225" s="2">
        <f>MACD!E1225</f>
        <v>-7.1470975695868688E-3</v>
      </c>
      <c r="E1225" s="2">
        <f>MACD!F1225</f>
        <v>3.9555713435080117E-3</v>
      </c>
      <c r="F1225" s="2">
        <f>'Moving Avg'!D1225</f>
        <v>4.7020800000000005</v>
      </c>
      <c r="G1225" s="2">
        <f>'Moving Avg'!F1225</f>
        <v>4.660005</v>
      </c>
      <c r="H1225" s="2">
        <f>'Moving Avg'!G1225</f>
        <v>4.6099819999999996</v>
      </c>
      <c r="I1225" s="2">
        <f>'Moving Avg'!H1225</f>
        <v>4.2134804999999975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  <c r="M1225" s="8">
        <f t="shared" si="190"/>
        <v>25</v>
      </c>
      <c r="N1225" s="8">
        <f t="shared" si="191"/>
        <v>45</v>
      </c>
      <c r="O1225" s="8">
        <f t="shared" si="192"/>
        <v>50</v>
      </c>
      <c r="P1225" s="8">
        <f t="shared" si="193"/>
        <v>83.5</v>
      </c>
      <c r="Q1225" s="9">
        <f t="shared" si="194"/>
        <v>44.524999999999999</v>
      </c>
      <c r="R1225" s="9">
        <f t="shared" si="195"/>
        <v>52.375</v>
      </c>
      <c r="S1225" s="9">
        <f t="shared" si="196"/>
        <v>60.575000000000003</v>
      </c>
      <c r="T1225" s="9">
        <f t="shared" si="197"/>
        <v>50.875</v>
      </c>
      <c r="U1225" s="8">
        <f t="shared" si="198"/>
        <v>52.491666666666674</v>
      </c>
      <c r="V1225" s="8">
        <f t="shared" si="199"/>
        <v>52.087500000000006</v>
      </c>
    </row>
    <row r="1226" spans="1:22" ht="13.5" x14ac:dyDescent="0.25">
      <c r="A1226" s="3">
        <f>RSI!A1226</f>
        <v>43795</v>
      </c>
      <c r="B1226" s="2">
        <f>RSI!B1226</f>
        <v>4.6914999999999996</v>
      </c>
      <c r="C1226" s="2">
        <f>RSI!I1226</f>
        <v>52.927872484534454</v>
      </c>
      <c r="D1226" s="2">
        <f>MACD!E1226</f>
        <v>-6.9217057083088562E-3</v>
      </c>
      <c r="E1226" s="2">
        <f>MACD!F1226</f>
        <v>1.7801159331446382E-3</v>
      </c>
      <c r="F1226" s="2">
        <f>'Moving Avg'!D1226</f>
        <v>4.6954599999999997</v>
      </c>
      <c r="G1226" s="2">
        <f>'Moving Avg'!F1226</f>
        <v>4.6626550000000009</v>
      </c>
      <c r="H1226" s="2">
        <f>'Moving Avg'!G1226</f>
        <v>4.6147540000000005</v>
      </c>
      <c r="I1226" s="2">
        <f>'Moving Avg'!H1226</f>
        <v>4.221848999999998</v>
      </c>
      <c r="J1226" s="6" t="str">
        <f>OBV!F1226</f>
        <v>BEARISH</v>
      </c>
      <c r="K1226" s="6" t="str">
        <f>OBV!G1226</f>
        <v>NEUTRAL</v>
      </c>
      <c r="L1226" s="6" t="str">
        <f>OBV!H1226</f>
        <v>CONFIRMED BEARISH</v>
      </c>
      <c r="M1226" s="8">
        <f t="shared" si="190"/>
        <v>25</v>
      </c>
      <c r="N1226" s="8">
        <f t="shared" si="191"/>
        <v>45</v>
      </c>
      <c r="O1226" s="8">
        <f t="shared" si="192"/>
        <v>50</v>
      </c>
      <c r="P1226" s="8">
        <f t="shared" si="193"/>
        <v>16.5</v>
      </c>
      <c r="Q1226" s="9">
        <f t="shared" si="194"/>
        <v>34.475000000000001</v>
      </c>
      <c r="R1226" s="9">
        <f t="shared" si="195"/>
        <v>35.625</v>
      </c>
      <c r="S1226" s="9">
        <f t="shared" si="196"/>
        <v>30.425000000000001</v>
      </c>
      <c r="T1226" s="9">
        <f t="shared" si="197"/>
        <v>34.125</v>
      </c>
      <c r="U1226" s="8">
        <f t="shared" si="198"/>
        <v>33.508333333333333</v>
      </c>
      <c r="V1226" s="8">
        <f t="shared" si="199"/>
        <v>33.662499999999994</v>
      </c>
    </row>
    <row r="1227" spans="1:22" ht="13.5" x14ac:dyDescent="0.25">
      <c r="A1227" s="3">
        <f>RSI!A1227</f>
        <v>43796</v>
      </c>
      <c r="B1227" s="2">
        <f>RSI!B1227</f>
        <v>4.6782000000000004</v>
      </c>
      <c r="C1227" s="2">
        <f>RSI!I1227</f>
        <v>51.448155369315032</v>
      </c>
      <c r="D1227" s="2">
        <f>MACD!E1227</f>
        <v>-1.3046293786130647E-2</v>
      </c>
      <c r="E1227" s="2">
        <f>MACD!F1227</f>
        <v>-1.185166010710419E-3</v>
      </c>
      <c r="F1227" s="2">
        <f>'Moving Avg'!D1227</f>
        <v>4.6875</v>
      </c>
      <c r="G1227" s="2">
        <f>'Moving Avg'!F1227</f>
        <v>4.667955000000001</v>
      </c>
      <c r="H1227" s="2">
        <f>'Moving Avg'!G1227</f>
        <v>4.6195240000000011</v>
      </c>
      <c r="I1227" s="2">
        <f>'Moving Avg'!H1227</f>
        <v>4.2302449999999974</v>
      </c>
      <c r="J1227" s="6" t="str">
        <f>OBV!F1227</f>
        <v>BEARISH</v>
      </c>
      <c r="K1227" s="6" t="str">
        <f>OBV!G1227</f>
        <v>NEUTRAL</v>
      </c>
      <c r="L1227" s="6" t="str">
        <f>OBV!H1227</f>
        <v>CONFIRMED BEARISH</v>
      </c>
      <c r="M1227" s="8">
        <f t="shared" si="190"/>
        <v>25</v>
      </c>
      <c r="N1227" s="8">
        <f t="shared" si="191"/>
        <v>45</v>
      </c>
      <c r="O1227" s="8">
        <f t="shared" si="192"/>
        <v>50</v>
      </c>
      <c r="P1227" s="8">
        <f t="shared" si="193"/>
        <v>16.5</v>
      </c>
      <c r="Q1227" s="9">
        <f t="shared" si="194"/>
        <v>34.475000000000001</v>
      </c>
      <c r="R1227" s="9">
        <f t="shared" si="195"/>
        <v>35.625</v>
      </c>
      <c r="S1227" s="9">
        <f t="shared" si="196"/>
        <v>30.425000000000001</v>
      </c>
      <c r="T1227" s="9">
        <f t="shared" si="197"/>
        <v>34.125</v>
      </c>
      <c r="U1227" s="8">
        <f t="shared" si="198"/>
        <v>33.508333333333333</v>
      </c>
      <c r="V1227" s="8">
        <f t="shared" si="199"/>
        <v>33.662499999999994</v>
      </c>
    </row>
    <row r="1228" spans="1:22" ht="13.5" x14ac:dyDescent="0.25">
      <c r="A1228" s="3">
        <f>RSI!A1228</f>
        <v>43797</v>
      </c>
      <c r="B1228" s="2">
        <f>RSI!B1228</f>
        <v>4.6120000000000001</v>
      </c>
      <c r="C1228" s="2">
        <f>RSI!I1228</f>
        <v>44.742979239910071</v>
      </c>
      <c r="D1228" s="2">
        <f>MACD!E1228</f>
        <v>-1.6457907878029587E-2</v>
      </c>
      <c r="E1228" s="2">
        <f>MACD!F1228</f>
        <v>-4.2397143841742526E-3</v>
      </c>
      <c r="F1228" s="2">
        <f>'Moving Avg'!D1228</f>
        <v>4.6742599999999994</v>
      </c>
      <c r="G1228" s="2">
        <f>'Moving Avg'!F1228</f>
        <v>4.6649750000000001</v>
      </c>
      <c r="H1228" s="2">
        <f>'Moving Avg'!G1228</f>
        <v>4.6256200000000005</v>
      </c>
      <c r="I1228" s="2">
        <f>'Moving Avg'!H1228</f>
        <v>4.2383729999999966</v>
      </c>
      <c r="J1228" s="6" t="str">
        <f>OBV!F1228</f>
        <v>BEARISH</v>
      </c>
      <c r="K1228" s="6" t="str">
        <f>OBV!G1228</f>
        <v>NEUTRAL</v>
      </c>
      <c r="L1228" s="6" t="str">
        <f>OBV!H1228</f>
        <v>CONFIRMED BEARISH</v>
      </c>
      <c r="M1228" s="8">
        <f t="shared" si="190"/>
        <v>25</v>
      </c>
      <c r="N1228" s="8">
        <f t="shared" si="191"/>
        <v>45</v>
      </c>
      <c r="O1228" s="8">
        <f t="shared" si="192"/>
        <v>50</v>
      </c>
      <c r="P1228" s="8">
        <f t="shared" si="193"/>
        <v>16.5</v>
      </c>
      <c r="Q1228" s="9">
        <f t="shared" si="194"/>
        <v>34.475000000000001</v>
      </c>
      <c r="R1228" s="9">
        <f t="shared" si="195"/>
        <v>35.625</v>
      </c>
      <c r="S1228" s="9">
        <f t="shared" si="196"/>
        <v>30.425000000000001</v>
      </c>
      <c r="T1228" s="9">
        <f t="shared" si="197"/>
        <v>34.125</v>
      </c>
      <c r="U1228" s="8">
        <f t="shared" si="198"/>
        <v>33.508333333333333</v>
      </c>
      <c r="V1228" s="8">
        <f t="shared" si="199"/>
        <v>33.662499999999994</v>
      </c>
    </row>
    <row r="1229" spans="1:22" ht="13.5" x14ac:dyDescent="0.25">
      <c r="A1229" s="3">
        <f>RSI!A1229</f>
        <v>43798</v>
      </c>
      <c r="B1229" s="2">
        <f>RSI!B1229</f>
        <v>4.665</v>
      </c>
      <c r="C1229" s="2">
        <f>RSI!I1229</f>
        <v>50.324877222522993</v>
      </c>
      <c r="D1229" s="2">
        <f>MACD!E1229</f>
        <v>-3.5763188289115178E-3</v>
      </c>
      <c r="E1229" s="2">
        <f>MACD!F1229</f>
        <v>-4.107035273121706E-3</v>
      </c>
      <c r="F1229" s="2">
        <f>'Moving Avg'!D1229</f>
        <v>4.6689600000000002</v>
      </c>
      <c r="G1229" s="2">
        <f>'Moving Avg'!F1229</f>
        <v>4.6666300000000005</v>
      </c>
      <c r="H1229" s="2">
        <f>'Moving Avg'!G1229</f>
        <v>4.6327759999999998</v>
      </c>
      <c r="I1229" s="2">
        <f>'Moving Avg'!H1229</f>
        <v>4.2466089999999967</v>
      </c>
      <c r="J1229" s="6" t="str">
        <f>OBV!F1229</f>
        <v>BEARISH</v>
      </c>
      <c r="K1229" s="6" t="str">
        <f>OBV!G1229</f>
        <v>NEUTRAL</v>
      </c>
      <c r="L1229" s="6" t="str">
        <f>OBV!H1229</f>
        <v>CONFIRMED BEARISH</v>
      </c>
      <c r="M1229" s="8">
        <f t="shared" si="190"/>
        <v>25</v>
      </c>
      <c r="N1229" s="8">
        <f t="shared" si="191"/>
        <v>0</v>
      </c>
      <c r="O1229" s="8">
        <f t="shared" si="192"/>
        <v>50</v>
      </c>
      <c r="P1229" s="8">
        <f t="shared" si="193"/>
        <v>16.5</v>
      </c>
      <c r="Q1229" s="9">
        <f t="shared" si="194"/>
        <v>18.725000000000001</v>
      </c>
      <c r="R1229" s="9">
        <f t="shared" si="195"/>
        <v>26.625</v>
      </c>
      <c r="S1229" s="9">
        <f t="shared" si="196"/>
        <v>23.675000000000001</v>
      </c>
      <c r="T1229" s="9">
        <f t="shared" si="197"/>
        <v>22.875</v>
      </c>
      <c r="U1229" s="8">
        <f t="shared" si="198"/>
        <v>23.008333333333336</v>
      </c>
      <c r="V1229" s="8">
        <f t="shared" si="199"/>
        <v>22.975000000000001</v>
      </c>
    </row>
    <row r="1230" spans="1:22" ht="13.5" x14ac:dyDescent="0.25">
      <c r="A1230" s="3">
        <f>RSI!A1230</f>
        <v>43801</v>
      </c>
      <c r="B1230" s="2">
        <f>RSI!B1230</f>
        <v>4.6584000000000003</v>
      </c>
      <c r="C1230" s="2">
        <f>RSI!I1230</f>
        <v>49.652232164420191</v>
      </c>
      <c r="D1230" s="2">
        <f>MACD!E1230</f>
        <v>6.770779341156441E-4</v>
      </c>
      <c r="E1230" s="2">
        <f>MACD!F1230</f>
        <v>-3.1502126316742358E-3</v>
      </c>
      <c r="F1230" s="2">
        <f>'Moving Avg'!D1230</f>
        <v>4.6610199999999997</v>
      </c>
      <c r="G1230" s="2">
        <f>'Moving Avg'!F1230</f>
        <v>4.6696150000000012</v>
      </c>
      <c r="H1230" s="2">
        <f>'Moving Avg'!G1230</f>
        <v>4.6384759999999998</v>
      </c>
      <c r="I1230" s="2">
        <f>'Moving Avg'!H1230</f>
        <v>4.2548119999999976</v>
      </c>
      <c r="J1230" s="6" t="str">
        <f>OBV!F1230</f>
        <v>BEARISH</v>
      </c>
      <c r="K1230" s="6" t="str">
        <f>OBV!G1230</f>
        <v>NEUTRAL</v>
      </c>
      <c r="L1230" s="6" t="str">
        <f>OBV!H1230</f>
        <v>CONFIRMED BEARISH</v>
      </c>
      <c r="M1230" s="8">
        <f t="shared" si="190"/>
        <v>25</v>
      </c>
      <c r="N1230" s="8">
        <f t="shared" si="191"/>
        <v>0</v>
      </c>
      <c r="O1230" s="8">
        <f t="shared" si="192"/>
        <v>50</v>
      </c>
      <c r="P1230" s="8">
        <f t="shared" si="193"/>
        <v>16.5</v>
      </c>
      <c r="Q1230" s="9">
        <f t="shared" si="194"/>
        <v>18.725000000000001</v>
      </c>
      <c r="R1230" s="9">
        <f t="shared" si="195"/>
        <v>26.625</v>
      </c>
      <c r="S1230" s="9">
        <f t="shared" si="196"/>
        <v>23.675000000000001</v>
      </c>
      <c r="T1230" s="9">
        <f t="shared" si="197"/>
        <v>22.875</v>
      </c>
      <c r="U1230" s="8">
        <f t="shared" si="198"/>
        <v>23.008333333333336</v>
      </c>
      <c r="V1230" s="8">
        <f t="shared" si="199"/>
        <v>22.975000000000001</v>
      </c>
    </row>
    <row r="1231" spans="1:22" ht="13.5" x14ac:dyDescent="0.25">
      <c r="A1231" s="3">
        <f>RSI!A1231</f>
        <v>43802</v>
      </c>
      <c r="B1231" s="2">
        <f>RSI!B1231</f>
        <v>4.5258000000000003</v>
      </c>
      <c r="C1231" s="2">
        <f>RSI!I1231</f>
        <v>38.514201645440068</v>
      </c>
      <c r="D1231" s="2">
        <f>MACD!E1231</f>
        <v>2.0233704139517528E-2</v>
      </c>
      <c r="E1231" s="2">
        <f>MACD!F1231</f>
        <v>1.5265707225641167E-3</v>
      </c>
      <c r="F1231" s="2">
        <f>'Moving Avg'!D1231</f>
        <v>4.6278800000000002</v>
      </c>
      <c r="G1231" s="2">
        <f>'Moving Avg'!F1231</f>
        <v>4.6663000000000014</v>
      </c>
      <c r="H1231" s="2">
        <f>'Moving Avg'!G1231</f>
        <v>4.6401979999999998</v>
      </c>
      <c r="I1231" s="2">
        <f>'Moving Avg'!H1231</f>
        <v>4.2623519999999973</v>
      </c>
      <c r="J1231" s="6" t="str">
        <f>OBV!F1231</f>
        <v>BEARISH</v>
      </c>
      <c r="K1231" s="6" t="str">
        <f>OBV!G1231</f>
        <v>NEUTRAL</v>
      </c>
      <c r="L1231" s="6" t="str">
        <f>OBV!H1231</f>
        <v>CONFIRMED BEARISH</v>
      </c>
      <c r="M1231" s="8">
        <f t="shared" si="190"/>
        <v>25</v>
      </c>
      <c r="N1231" s="8">
        <f t="shared" si="191"/>
        <v>0</v>
      </c>
      <c r="O1231" s="8">
        <f t="shared" si="192"/>
        <v>50</v>
      </c>
      <c r="P1231" s="8">
        <f t="shared" si="193"/>
        <v>16.5</v>
      </c>
      <c r="Q1231" s="9">
        <f t="shared" si="194"/>
        <v>18.725000000000001</v>
      </c>
      <c r="R1231" s="9">
        <f t="shared" si="195"/>
        <v>26.625</v>
      </c>
      <c r="S1231" s="9">
        <f t="shared" si="196"/>
        <v>23.675000000000001</v>
      </c>
      <c r="T1231" s="9">
        <f t="shared" si="197"/>
        <v>22.875</v>
      </c>
      <c r="U1231" s="8">
        <f t="shared" si="198"/>
        <v>23.008333333333336</v>
      </c>
      <c r="V1231" s="8">
        <f t="shared" si="199"/>
        <v>22.975000000000001</v>
      </c>
    </row>
    <row r="1232" spans="1:22" ht="13.5" x14ac:dyDescent="0.25">
      <c r="A1232" s="3">
        <f>RSI!A1232</f>
        <v>43803</v>
      </c>
      <c r="B1232" s="2">
        <f>RSI!B1232</f>
        <v>4.5721999999999996</v>
      </c>
      <c r="C1232" s="2">
        <f>RSI!I1232</f>
        <v>43.306685049685093</v>
      </c>
      <c r="D1232" s="2">
        <f>MACD!E1232</f>
        <v>3.3138369068086426E-2</v>
      </c>
      <c r="E1232" s="2">
        <f>MACD!F1232</f>
        <v>7.8489303916685783E-3</v>
      </c>
      <c r="F1232" s="2">
        <f>'Moving Avg'!D1232</f>
        <v>4.6066799999999999</v>
      </c>
      <c r="G1232" s="2">
        <f>'Moving Avg'!F1232</f>
        <v>4.6613300000000013</v>
      </c>
      <c r="H1232" s="2">
        <f>'Moving Avg'!G1232</f>
        <v>4.6453660000000001</v>
      </c>
      <c r="I1232" s="2">
        <f>'Moving Avg'!H1232</f>
        <v>4.2702809999999971</v>
      </c>
      <c r="J1232" s="6" t="str">
        <f>OBV!F1232</f>
        <v>BULLISH</v>
      </c>
      <c r="K1232" s="6" t="str">
        <f>OBV!G1232</f>
        <v>NEUTRAL</v>
      </c>
      <c r="L1232" s="6" t="str">
        <f>OBV!H1232</f>
        <v>BULLISH DIVERGENCE</v>
      </c>
      <c r="M1232" s="8">
        <f t="shared" si="190"/>
        <v>25</v>
      </c>
      <c r="N1232" s="8">
        <f t="shared" si="191"/>
        <v>0</v>
      </c>
      <c r="O1232" s="8">
        <f t="shared" si="192"/>
        <v>50</v>
      </c>
      <c r="P1232" s="8">
        <f t="shared" si="193"/>
        <v>66.5</v>
      </c>
      <c r="Q1232" s="9">
        <f t="shared" si="194"/>
        <v>26.225000000000001</v>
      </c>
      <c r="R1232" s="9">
        <f t="shared" si="195"/>
        <v>39.125</v>
      </c>
      <c r="S1232" s="9">
        <f t="shared" si="196"/>
        <v>46.174999999999997</v>
      </c>
      <c r="T1232" s="9">
        <f t="shared" si="197"/>
        <v>35.375</v>
      </c>
      <c r="U1232" s="8">
        <f t="shared" si="198"/>
        <v>37.174999999999997</v>
      </c>
      <c r="V1232" s="8">
        <f t="shared" si="199"/>
        <v>36.724999999999994</v>
      </c>
    </row>
    <row r="1233" spans="1:22" ht="13.5" x14ac:dyDescent="0.25">
      <c r="A1233" s="3">
        <f>RSI!A1233</f>
        <v>43804</v>
      </c>
      <c r="B1233" s="2">
        <f>RSI!B1233</f>
        <v>4.5721999999999996</v>
      </c>
      <c r="C1233" s="2">
        <f>RSI!I1233</f>
        <v>43.306685049685086</v>
      </c>
      <c r="D1233" s="2">
        <f>MACD!E1233</f>
        <v>3.840967784040572E-2</v>
      </c>
      <c r="E1233" s="2">
        <f>MACD!F1233</f>
        <v>1.3961079881416007E-2</v>
      </c>
      <c r="F1233" s="2">
        <f>'Moving Avg'!D1233</f>
        <v>4.5987199999999993</v>
      </c>
      <c r="G1233" s="2">
        <f>'Moving Avg'!F1233</f>
        <v>4.6580150000000007</v>
      </c>
      <c r="H1233" s="2">
        <f>'Moving Avg'!G1233</f>
        <v>4.6489440000000002</v>
      </c>
      <c r="I1233" s="2">
        <f>'Moving Avg'!H1233</f>
        <v>4.2782414999999965</v>
      </c>
      <c r="J1233" s="6" t="str">
        <f>OBV!F1233</f>
        <v>BULLISH</v>
      </c>
      <c r="K1233" s="6" t="str">
        <f>OBV!G1233</f>
        <v>NEUTRAL</v>
      </c>
      <c r="L1233" s="6" t="str">
        <f>OBV!H1233</f>
        <v>BULLISH DIVERGENCE</v>
      </c>
      <c r="M1233" s="8">
        <f t="shared" si="190"/>
        <v>25</v>
      </c>
      <c r="N1233" s="8">
        <f t="shared" si="191"/>
        <v>0</v>
      </c>
      <c r="O1233" s="8">
        <f t="shared" si="192"/>
        <v>50</v>
      </c>
      <c r="P1233" s="8">
        <f t="shared" si="193"/>
        <v>66.5</v>
      </c>
      <c r="Q1233" s="9">
        <f t="shared" si="194"/>
        <v>26.225000000000001</v>
      </c>
      <c r="R1233" s="9">
        <f t="shared" si="195"/>
        <v>39.125</v>
      </c>
      <c r="S1233" s="9">
        <f t="shared" si="196"/>
        <v>46.174999999999997</v>
      </c>
      <c r="T1233" s="9">
        <f t="shared" si="197"/>
        <v>35.375</v>
      </c>
      <c r="U1233" s="8">
        <f t="shared" si="198"/>
        <v>37.174999999999997</v>
      </c>
      <c r="V1233" s="8">
        <f t="shared" si="199"/>
        <v>36.724999999999994</v>
      </c>
    </row>
    <row r="1234" spans="1:22" ht="13.5" x14ac:dyDescent="0.25">
      <c r="A1234" s="3">
        <f>RSI!A1234</f>
        <v>43805</v>
      </c>
      <c r="B1234" s="2">
        <f>RSI!B1234</f>
        <v>4.5721999999999996</v>
      </c>
      <c r="C1234" s="2">
        <f>RSI!I1234</f>
        <v>43.306685049685093</v>
      </c>
      <c r="D1234" s="2">
        <f>MACD!E1234</f>
        <v>4.5356034538485801E-2</v>
      </c>
      <c r="E1234" s="2">
        <f>MACD!F1234</f>
        <v>2.0240070812829969E-2</v>
      </c>
      <c r="F1234" s="2">
        <f>'Moving Avg'!D1234</f>
        <v>4.5801599999999993</v>
      </c>
      <c r="G1234" s="2">
        <f>'Moving Avg'!F1234</f>
        <v>4.6527149999999997</v>
      </c>
      <c r="H1234" s="2">
        <f>'Moving Avg'!G1234</f>
        <v>4.6504020000000006</v>
      </c>
      <c r="I1234" s="2">
        <f>'Moving Avg'!H1234</f>
        <v>4.2860449999999961</v>
      </c>
      <c r="J1234" s="6" t="str">
        <f>OBV!F1234</f>
        <v>BULLISH</v>
      </c>
      <c r="K1234" s="6" t="str">
        <f>OBV!G1234</f>
        <v>NEUTRAL</v>
      </c>
      <c r="L1234" s="6" t="str">
        <f>OBV!H1234</f>
        <v>BULLISH DIVERGENCE</v>
      </c>
      <c r="M1234" s="8">
        <f t="shared" si="190"/>
        <v>25</v>
      </c>
      <c r="N1234" s="8">
        <f t="shared" si="191"/>
        <v>0</v>
      </c>
      <c r="O1234" s="8">
        <f t="shared" si="192"/>
        <v>50</v>
      </c>
      <c r="P1234" s="8">
        <f t="shared" si="193"/>
        <v>66.5</v>
      </c>
      <c r="Q1234" s="9">
        <f t="shared" si="194"/>
        <v>26.225000000000001</v>
      </c>
      <c r="R1234" s="9">
        <f t="shared" si="195"/>
        <v>39.125</v>
      </c>
      <c r="S1234" s="9">
        <f t="shared" si="196"/>
        <v>46.174999999999997</v>
      </c>
      <c r="T1234" s="9">
        <f t="shared" si="197"/>
        <v>35.375</v>
      </c>
      <c r="U1234" s="8">
        <f t="shared" si="198"/>
        <v>37.174999999999997</v>
      </c>
      <c r="V1234" s="8">
        <f t="shared" si="199"/>
        <v>36.724999999999994</v>
      </c>
    </row>
    <row r="1235" spans="1:22" ht="13.5" x14ac:dyDescent="0.25">
      <c r="A1235" s="3">
        <f>RSI!A1235</f>
        <v>43808</v>
      </c>
      <c r="B1235" s="2">
        <f>RSI!B1235</f>
        <v>4.5391000000000004</v>
      </c>
      <c r="C1235" s="2">
        <f>RSI!I1235</f>
        <v>40.494487827432508</v>
      </c>
      <c r="D1235" s="2">
        <f>MACD!E1235</f>
        <v>5.5108239535118564E-2</v>
      </c>
      <c r="E1235" s="2">
        <f>MACD!F1235</f>
        <v>2.7213704557287687E-2</v>
      </c>
      <c r="F1235" s="2">
        <f>'Moving Avg'!D1235</f>
        <v>4.5562999999999994</v>
      </c>
      <c r="G1235" s="2">
        <f>'Moving Avg'!F1235</f>
        <v>4.6457600000000001</v>
      </c>
      <c r="H1235" s="2">
        <f>'Moving Avg'!G1235</f>
        <v>4.6514620000000004</v>
      </c>
      <c r="I1235" s="2">
        <f>'Moving Avg'!H1235</f>
        <v>4.2936514999999957</v>
      </c>
      <c r="J1235" s="6" t="str">
        <f>OBV!F1235</f>
        <v>BULLISH</v>
      </c>
      <c r="K1235" s="6" t="str">
        <f>OBV!G1235</f>
        <v>NEUTRAL</v>
      </c>
      <c r="L1235" s="6" t="str">
        <f>OBV!H1235</f>
        <v>BULLISH DIVERGENCE</v>
      </c>
      <c r="M1235" s="8">
        <f t="shared" si="190"/>
        <v>25</v>
      </c>
      <c r="N1235" s="8">
        <f t="shared" si="191"/>
        <v>0</v>
      </c>
      <c r="O1235" s="8">
        <f t="shared" si="192"/>
        <v>50</v>
      </c>
      <c r="P1235" s="8">
        <f t="shared" si="193"/>
        <v>66.5</v>
      </c>
      <c r="Q1235" s="9">
        <f t="shared" si="194"/>
        <v>26.225000000000001</v>
      </c>
      <c r="R1235" s="9">
        <f t="shared" si="195"/>
        <v>39.125</v>
      </c>
      <c r="S1235" s="9">
        <f t="shared" si="196"/>
        <v>46.174999999999997</v>
      </c>
      <c r="T1235" s="9">
        <f t="shared" si="197"/>
        <v>35.375</v>
      </c>
      <c r="U1235" s="8">
        <f t="shared" si="198"/>
        <v>37.174999999999997</v>
      </c>
      <c r="V1235" s="8">
        <f t="shared" si="199"/>
        <v>36.724999999999994</v>
      </c>
    </row>
    <row r="1236" spans="1:22" ht="13.5" x14ac:dyDescent="0.25">
      <c r="A1236" s="3">
        <f>RSI!A1236</f>
        <v>43809</v>
      </c>
      <c r="B1236" s="2">
        <f>RSI!B1236</f>
        <v>4.6120000000000001</v>
      </c>
      <c r="C1236" s="2">
        <f>RSI!I1236</f>
        <v>48.436292278499153</v>
      </c>
      <c r="D1236" s="2">
        <f>MACD!E1236</f>
        <v>5.7517423056296479E-2</v>
      </c>
      <c r="E1236" s="2">
        <f>MACD!F1236</f>
        <v>3.3274448257089445E-2</v>
      </c>
      <c r="F1236" s="2">
        <f>'Moving Avg'!D1236</f>
        <v>4.5735399999999995</v>
      </c>
      <c r="G1236" s="2">
        <f>'Moving Avg'!F1236</f>
        <v>4.6427799999999992</v>
      </c>
      <c r="H1236" s="2">
        <f>'Moving Avg'!G1236</f>
        <v>4.6515960000000005</v>
      </c>
      <c r="I1236" s="2">
        <f>'Moving Avg'!H1236</f>
        <v>4.3016224999999961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25</v>
      </c>
      <c r="N1236" s="8">
        <f t="shared" si="191"/>
        <v>0</v>
      </c>
      <c r="O1236" s="8">
        <f t="shared" si="192"/>
        <v>50</v>
      </c>
      <c r="P1236" s="8">
        <f t="shared" si="193"/>
        <v>83.5</v>
      </c>
      <c r="Q1236" s="9">
        <f t="shared" si="194"/>
        <v>28.774999999999999</v>
      </c>
      <c r="R1236" s="9">
        <f t="shared" si="195"/>
        <v>43.375</v>
      </c>
      <c r="S1236" s="9">
        <f t="shared" si="196"/>
        <v>53.825000000000003</v>
      </c>
      <c r="T1236" s="9">
        <f t="shared" si="197"/>
        <v>39.625</v>
      </c>
      <c r="U1236" s="8">
        <f t="shared" si="198"/>
        <v>41.991666666666667</v>
      </c>
      <c r="V1236" s="8">
        <f t="shared" si="199"/>
        <v>41.400000000000006</v>
      </c>
    </row>
    <row r="1237" spans="1:22" ht="13.5" x14ac:dyDescent="0.25">
      <c r="A1237" s="3">
        <f>RSI!A1237</f>
        <v>43810</v>
      </c>
      <c r="B1237" s="2">
        <f>RSI!B1237</f>
        <v>4.5921000000000003</v>
      </c>
      <c r="C1237" s="2">
        <f>RSI!I1237</f>
        <v>46.607647274535012</v>
      </c>
      <c r="D1237" s="2">
        <f>MACD!E1237</f>
        <v>5.9083393928373695E-2</v>
      </c>
      <c r="E1237" s="2">
        <f>MACD!F1237</f>
        <v>3.8436237391346294E-2</v>
      </c>
      <c r="F1237" s="2">
        <f>'Moving Avg'!D1237</f>
        <v>4.5775199999999998</v>
      </c>
      <c r="G1237" s="2">
        <f>'Moving Avg'!F1237</f>
        <v>4.6411249999999997</v>
      </c>
      <c r="H1237" s="2">
        <f>'Moving Avg'!G1237</f>
        <v>4.6525239999999997</v>
      </c>
      <c r="I1237" s="2">
        <f>'Moving Avg'!H1237</f>
        <v>4.3085824999999964</v>
      </c>
      <c r="J1237" s="6" t="str">
        <f>OBV!F1237</f>
        <v>BEARISH</v>
      </c>
      <c r="K1237" s="6" t="str">
        <f>OBV!G1237</f>
        <v>NEUTRAL</v>
      </c>
      <c r="L1237" s="6" t="str">
        <f>OBV!H1237</f>
        <v>BEARISH DIVERGENCE</v>
      </c>
      <c r="M1237" s="8">
        <f t="shared" si="190"/>
        <v>25</v>
      </c>
      <c r="N1237" s="8">
        <f t="shared" si="191"/>
        <v>0</v>
      </c>
      <c r="O1237" s="8">
        <f t="shared" si="192"/>
        <v>50</v>
      </c>
      <c r="P1237" s="8">
        <f t="shared" si="193"/>
        <v>16.5</v>
      </c>
      <c r="Q1237" s="9">
        <f t="shared" si="194"/>
        <v>18.725000000000001</v>
      </c>
      <c r="R1237" s="9">
        <f t="shared" si="195"/>
        <v>26.625</v>
      </c>
      <c r="S1237" s="9">
        <f t="shared" si="196"/>
        <v>23.675000000000001</v>
      </c>
      <c r="T1237" s="9">
        <f t="shared" si="197"/>
        <v>22.875</v>
      </c>
      <c r="U1237" s="8">
        <f t="shared" si="198"/>
        <v>23.008333333333336</v>
      </c>
      <c r="V1237" s="8">
        <f t="shared" si="199"/>
        <v>22.975000000000001</v>
      </c>
    </row>
    <row r="1238" spans="1:22" ht="13.5" x14ac:dyDescent="0.25">
      <c r="A1238" s="3">
        <f>RSI!A1238</f>
        <v>43811</v>
      </c>
      <c r="B1238" s="2">
        <f>RSI!B1238</f>
        <v>4.6120000000000001</v>
      </c>
      <c r="C1238" s="2">
        <f>RSI!I1238</f>
        <v>48.693647433482965</v>
      </c>
      <c r="D1238" s="2">
        <f>MACD!E1238</f>
        <v>4.8959486276258346E-2</v>
      </c>
      <c r="E1238" s="2">
        <f>MACD!F1238</f>
        <v>4.0540887168328703E-2</v>
      </c>
      <c r="F1238" s="2">
        <f>'Moving Avg'!D1238</f>
        <v>4.5854799999999996</v>
      </c>
      <c r="G1238" s="2">
        <f>'Moving Avg'!F1238</f>
        <v>4.6414599999999995</v>
      </c>
      <c r="H1238" s="2">
        <f>'Moving Avg'!G1238</f>
        <v>4.653319999999999</v>
      </c>
      <c r="I1238" s="2">
        <f>'Moving Avg'!H1238</f>
        <v>4.3149814999999965</v>
      </c>
      <c r="J1238" s="6" t="str">
        <f>OBV!F1238</f>
        <v>BEARISH</v>
      </c>
      <c r="K1238" s="6" t="str">
        <f>OBV!G1238</f>
        <v>NEUTRAL</v>
      </c>
      <c r="L1238" s="6" t="str">
        <f>OBV!H1238</f>
        <v>BEARISH DIVERGENCE</v>
      </c>
      <c r="M1238" s="8">
        <f t="shared" si="190"/>
        <v>25</v>
      </c>
      <c r="N1238" s="8">
        <f t="shared" si="191"/>
        <v>0</v>
      </c>
      <c r="O1238" s="8">
        <f t="shared" si="192"/>
        <v>50</v>
      </c>
      <c r="P1238" s="8">
        <f t="shared" si="193"/>
        <v>16.5</v>
      </c>
      <c r="Q1238" s="9">
        <f t="shared" si="194"/>
        <v>18.725000000000001</v>
      </c>
      <c r="R1238" s="9">
        <f t="shared" si="195"/>
        <v>26.625</v>
      </c>
      <c r="S1238" s="9">
        <f t="shared" si="196"/>
        <v>23.675000000000001</v>
      </c>
      <c r="T1238" s="9">
        <f t="shared" si="197"/>
        <v>22.875</v>
      </c>
      <c r="U1238" s="8">
        <f t="shared" si="198"/>
        <v>23.008333333333336</v>
      </c>
      <c r="V1238" s="8">
        <f t="shared" si="199"/>
        <v>22.975000000000001</v>
      </c>
    </row>
    <row r="1239" spans="1:22" ht="13.5" x14ac:dyDescent="0.25">
      <c r="A1239" s="3">
        <f>RSI!A1239</f>
        <v>43812</v>
      </c>
      <c r="B1239" s="2">
        <f>RSI!B1239</f>
        <v>4.5721999999999996</v>
      </c>
      <c r="C1239" s="2">
        <f>RSI!I1239</f>
        <v>44.914157319681571</v>
      </c>
      <c r="D1239" s="2">
        <f>MACD!E1239</f>
        <v>5.1571701235127776E-2</v>
      </c>
      <c r="E1239" s="2">
        <f>MACD!F1239</f>
        <v>4.2747049981688524E-2</v>
      </c>
      <c r="F1239" s="2">
        <f>'Moving Avg'!D1239</f>
        <v>4.5854799999999996</v>
      </c>
      <c r="G1239" s="2">
        <f>'Moving Avg'!F1239</f>
        <v>4.6335099999999994</v>
      </c>
      <c r="H1239" s="2">
        <f>'Moving Avg'!G1239</f>
        <v>4.6517299999999997</v>
      </c>
      <c r="I1239" s="2">
        <f>'Moving Avg'!H1239</f>
        <v>4.3202699999999963</v>
      </c>
      <c r="J1239" s="6" t="str">
        <f>OBV!F1239</f>
        <v>BEARISH</v>
      </c>
      <c r="K1239" s="6" t="str">
        <f>OBV!G1239</f>
        <v>NEUTRAL</v>
      </c>
      <c r="L1239" s="6" t="str">
        <f>OBV!H1239</f>
        <v>NEUTRAL</v>
      </c>
      <c r="M1239" s="8">
        <f t="shared" si="190"/>
        <v>25</v>
      </c>
      <c r="N1239" s="8">
        <f t="shared" si="191"/>
        <v>0</v>
      </c>
      <c r="O1239" s="8">
        <f t="shared" si="192"/>
        <v>50</v>
      </c>
      <c r="P1239" s="8">
        <f t="shared" si="193"/>
        <v>16.5</v>
      </c>
      <c r="Q1239" s="9">
        <f t="shared" si="194"/>
        <v>18.725000000000001</v>
      </c>
      <c r="R1239" s="9">
        <f t="shared" si="195"/>
        <v>26.625</v>
      </c>
      <c r="S1239" s="9">
        <f t="shared" si="196"/>
        <v>23.675000000000001</v>
      </c>
      <c r="T1239" s="9">
        <f t="shared" si="197"/>
        <v>22.875</v>
      </c>
      <c r="U1239" s="8">
        <f t="shared" si="198"/>
        <v>23.008333333333336</v>
      </c>
      <c r="V1239" s="8">
        <f t="shared" si="199"/>
        <v>22.975000000000001</v>
      </c>
    </row>
    <row r="1240" spans="1:22" ht="13.5" x14ac:dyDescent="0.25">
      <c r="A1240" s="3">
        <f>RSI!A1240</f>
        <v>43815</v>
      </c>
      <c r="B1240" s="2">
        <f>RSI!B1240</f>
        <v>4.6981000000000002</v>
      </c>
      <c r="C1240" s="2">
        <f>RSI!I1240</f>
        <v>56.433777360817601</v>
      </c>
      <c r="D1240" s="2">
        <f>MACD!E1240</f>
        <v>4.3746836017887425E-2</v>
      </c>
      <c r="E1240" s="2">
        <f>MACD!F1240</f>
        <v>4.2947007188928313E-2</v>
      </c>
      <c r="F1240" s="2">
        <f>'Moving Avg'!D1240</f>
        <v>4.6172800000000001</v>
      </c>
      <c r="G1240" s="2">
        <f>'Moving Avg'!F1240</f>
        <v>4.6341699999999992</v>
      </c>
      <c r="H1240" s="2">
        <f>'Moving Avg'!G1240</f>
        <v>4.6522600000000001</v>
      </c>
      <c r="I1240" s="2">
        <f>'Moving Avg'!H1240</f>
        <v>4.3258734999999966</v>
      </c>
      <c r="J1240" s="6" t="str">
        <f>OBV!F1240</f>
        <v>BEARISH</v>
      </c>
      <c r="K1240" s="6" t="str">
        <f>OBV!G1240</f>
        <v>NEUTRAL</v>
      </c>
      <c r="L1240" s="6" t="str">
        <f>OBV!H1240</f>
        <v>BEARISH DIVERGENCE</v>
      </c>
      <c r="M1240" s="8">
        <f t="shared" si="190"/>
        <v>25</v>
      </c>
      <c r="N1240" s="8">
        <f t="shared" si="191"/>
        <v>0</v>
      </c>
      <c r="O1240" s="8">
        <f t="shared" si="192"/>
        <v>50</v>
      </c>
      <c r="P1240" s="8">
        <f t="shared" si="193"/>
        <v>16.5</v>
      </c>
      <c r="Q1240" s="9">
        <f t="shared" si="194"/>
        <v>18.725000000000001</v>
      </c>
      <c r="R1240" s="9">
        <f t="shared" si="195"/>
        <v>26.625</v>
      </c>
      <c r="S1240" s="9">
        <f t="shared" si="196"/>
        <v>23.675000000000001</v>
      </c>
      <c r="T1240" s="9">
        <f t="shared" si="197"/>
        <v>22.875</v>
      </c>
      <c r="U1240" s="8">
        <f t="shared" si="198"/>
        <v>23.008333333333336</v>
      </c>
      <c r="V1240" s="8">
        <f t="shared" si="199"/>
        <v>22.975000000000001</v>
      </c>
    </row>
    <row r="1241" spans="1:22" ht="13.5" x14ac:dyDescent="0.25">
      <c r="A1241" s="3">
        <f>RSI!A1241</f>
        <v>43816</v>
      </c>
      <c r="B1241" s="2">
        <f>RSI!B1241</f>
        <v>4.6981000000000002</v>
      </c>
      <c r="C1241" s="2">
        <f>RSI!I1241</f>
        <v>56.433777360817601</v>
      </c>
      <c r="D1241" s="2">
        <f>MACD!E1241</f>
        <v>1.6265282516997104E-2</v>
      </c>
      <c r="E1241" s="2">
        <f>MACD!F1241</f>
        <v>3.7610662254542078E-2</v>
      </c>
      <c r="F1241" s="2">
        <f>'Moving Avg'!D1241</f>
        <v>4.6345000000000001</v>
      </c>
      <c r="G1241" s="2">
        <f>'Moving Avg'!F1241</f>
        <v>4.6328449999999988</v>
      </c>
      <c r="H1241" s="2">
        <f>'Moving Avg'!G1241</f>
        <v>4.6534519999999997</v>
      </c>
      <c r="I1241" s="2">
        <f>'Moving Avg'!H1241</f>
        <v>4.3313829999999971</v>
      </c>
      <c r="J1241" s="6" t="str">
        <f>OBV!F1241</f>
        <v>BEARISH</v>
      </c>
      <c r="K1241" s="6" t="str">
        <f>OBV!G1241</f>
        <v>NEUTRAL</v>
      </c>
      <c r="L1241" s="6" t="str">
        <f>OBV!H1241</f>
        <v>BEARISH DIVERGENCE</v>
      </c>
      <c r="M1241" s="8">
        <f t="shared" si="190"/>
        <v>25</v>
      </c>
      <c r="N1241" s="8">
        <f t="shared" si="191"/>
        <v>100</v>
      </c>
      <c r="O1241" s="8">
        <f t="shared" si="192"/>
        <v>50</v>
      </c>
      <c r="P1241" s="8">
        <f t="shared" si="193"/>
        <v>16.5</v>
      </c>
      <c r="Q1241" s="9">
        <f t="shared" si="194"/>
        <v>53.725000000000001</v>
      </c>
      <c r="R1241" s="9">
        <f t="shared" si="195"/>
        <v>46.625</v>
      </c>
      <c r="S1241" s="9">
        <f t="shared" si="196"/>
        <v>38.674999999999997</v>
      </c>
      <c r="T1241" s="9">
        <f t="shared" si="197"/>
        <v>47.875</v>
      </c>
      <c r="U1241" s="8">
        <f t="shared" si="198"/>
        <v>46.341666666666661</v>
      </c>
      <c r="V1241" s="8">
        <f t="shared" si="199"/>
        <v>46.724999999999994</v>
      </c>
    </row>
    <row r="1242" spans="1:22" ht="13.5" x14ac:dyDescent="0.25">
      <c r="A1242" s="3">
        <f>RSI!A1242</f>
        <v>43817</v>
      </c>
      <c r="B1242" s="2">
        <f>RSI!B1242</f>
        <v>4.6848999999999998</v>
      </c>
      <c r="C1242" s="2">
        <f>RSI!I1242</f>
        <v>55.034352495642217</v>
      </c>
      <c r="D1242" s="2">
        <f>MACD!E1242</f>
        <v>7.0149806453834174E-4</v>
      </c>
      <c r="E1242" s="2">
        <f>MACD!F1242</f>
        <v>3.0228829416541331E-2</v>
      </c>
      <c r="F1242" s="2">
        <f>'Moving Avg'!D1242</f>
        <v>4.65306</v>
      </c>
      <c r="G1242" s="2">
        <f>'Moving Avg'!F1242</f>
        <v>4.6311899999999993</v>
      </c>
      <c r="H1242" s="2">
        <f>'Moving Avg'!G1242</f>
        <v>4.6570300000000007</v>
      </c>
      <c r="I1242" s="2">
        <f>'Moving Avg'!H1242</f>
        <v>4.3368264999999955</v>
      </c>
      <c r="J1242" s="6" t="str">
        <f>OBV!F1242</f>
        <v>BEARISH</v>
      </c>
      <c r="K1242" s="6" t="str">
        <f>OBV!G1242</f>
        <v>NEUTRAL</v>
      </c>
      <c r="L1242" s="6" t="str">
        <f>OBV!H1242</f>
        <v>BEARISH DIVERGENCE</v>
      </c>
      <c r="M1242" s="8">
        <f t="shared" si="190"/>
        <v>25</v>
      </c>
      <c r="N1242" s="8">
        <f t="shared" si="191"/>
        <v>100</v>
      </c>
      <c r="O1242" s="8">
        <f t="shared" si="192"/>
        <v>50</v>
      </c>
      <c r="P1242" s="8">
        <f t="shared" si="193"/>
        <v>16.5</v>
      </c>
      <c r="Q1242" s="9">
        <f t="shared" si="194"/>
        <v>53.725000000000001</v>
      </c>
      <c r="R1242" s="9">
        <f t="shared" si="195"/>
        <v>46.625</v>
      </c>
      <c r="S1242" s="9">
        <f t="shared" si="196"/>
        <v>38.674999999999997</v>
      </c>
      <c r="T1242" s="9">
        <f t="shared" si="197"/>
        <v>47.875</v>
      </c>
      <c r="U1242" s="8">
        <f t="shared" si="198"/>
        <v>46.341666666666661</v>
      </c>
      <c r="V1242" s="8">
        <f t="shared" si="199"/>
        <v>46.724999999999994</v>
      </c>
    </row>
    <row r="1243" spans="1:22" ht="13.5" x14ac:dyDescent="0.25">
      <c r="A1243" s="3">
        <f>RSI!A1243</f>
        <v>43818</v>
      </c>
      <c r="B1243" s="2">
        <f>RSI!B1243</f>
        <v>4.6384999999999996</v>
      </c>
      <c r="C1243" s="2">
        <f>RSI!I1243</f>
        <v>50.311479298780775</v>
      </c>
      <c r="D1243" s="2">
        <f>MACD!E1243</f>
        <v>-9.3476378804311366E-3</v>
      </c>
      <c r="E1243" s="2">
        <f>MACD!F1243</f>
        <v>2.231353595714684E-2</v>
      </c>
      <c r="F1243" s="2">
        <f>'Moving Avg'!D1243</f>
        <v>4.6583600000000001</v>
      </c>
      <c r="G1243" s="2">
        <f>'Moving Avg'!F1243</f>
        <v>4.6292049999999989</v>
      </c>
      <c r="H1243" s="2">
        <f>'Moving Avg'!G1243</f>
        <v>4.6572959999999997</v>
      </c>
      <c r="I1243" s="2">
        <f>'Moving Avg'!H1243</f>
        <v>4.3421004999999964</v>
      </c>
      <c r="J1243" s="6" t="str">
        <f>OBV!F1243</f>
        <v>BEARISH</v>
      </c>
      <c r="K1243" s="6" t="str">
        <f>OBV!G1243</f>
        <v>NEUTRAL</v>
      </c>
      <c r="L1243" s="6" t="str">
        <f>OBV!H1243</f>
        <v>BEARISH DIVERGENCE</v>
      </c>
      <c r="M1243" s="8">
        <f t="shared" si="190"/>
        <v>25</v>
      </c>
      <c r="N1243" s="8">
        <f t="shared" si="191"/>
        <v>100</v>
      </c>
      <c r="O1243" s="8">
        <f t="shared" si="192"/>
        <v>50</v>
      </c>
      <c r="P1243" s="8">
        <f t="shared" si="193"/>
        <v>16.5</v>
      </c>
      <c r="Q1243" s="9">
        <f t="shared" si="194"/>
        <v>53.725000000000001</v>
      </c>
      <c r="R1243" s="9">
        <f t="shared" si="195"/>
        <v>46.625</v>
      </c>
      <c r="S1243" s="9">
        <f t="shared" si="196"/>
        <v>38.674999999999997</v>
      </c>
      <c r="T1243" s="9">
        <f t="shared" si="197"/>
        <v>47.875</v>
      </c>
      <c r="U1243" s="8">
        <f t="shared" si="198"/>
        <v>46.341666666666661</v>
      </c>
      <c r="V1243" s="8">
        <f t="shared" si="199"/>
        <v>46.724999999999994</v>
      </c>
    </row>
    <row r="1244" spans="1:22" ht="13.5" x14ac:dyDescent="0.25">
      <c r="A1244" s="3">
        <f>RSI!A1244</f>
        <v>43819</v>
      </c>
      <c r="B1244" s="2">
        <f>RSI!B1244</f>
        <v>4.6318999999999999</v>
      </c>
      <c r="C1244" s="2">
        <f>RSI!I1244</f>
        <v>49.658682144391179</v>
      </c>
      <c r="D1244" s="2">
        <f>MACD!E1244</f>
        <v>-1.7381033417026792E-2</v>
      </c>
      <c r="E1244" s="2">
        <f>MACD!F1244</f>
        <v>1.4374622082312112E-2</v>
      </c>
      <c r="F1244" s="2">
        <f>'Moving Avg'!D1244</f>
        <v>4.6703000000000001</v>
      </c>
      <c r="G1244" s="2">
        <f>'Moving Avg'!F1244</f>
        <v>4.6262249999999998</v>
      </c>
      <c r="H1244" s="2">
        <f>'Moving Avg'!G1244</f>
        <v>4.6571639999999999</v>
      </c>
      <c r="I1244" s="2">
        <f>'Moving Avg'!H1244</f>
        <v>4.3475929999999963</v>
      </c>
      <c r="J1244" s="6" t="str">
        <f>OBV!F1244</f>
        <v>BEARISH</v>
      </c>
      <c r="K1244" s="6" t="str">
        <f>OBV!G1244</f>
        <v>NEUTRAL</v>
      </c>
      <c r="L1244" s="6" t="str">
        <f>OBV!H1244</f>
        <v>BEARISH DIVERGENCE</v>
      </c>
      <c r="M1244" s="8">
        <f t="shared" si="190"/>
        <v>25</v>
      </c>
      <c r="N1244" s="8">
        <f t="shared" si="191"/>
        <v>100</v>
      </c>
      <c r="O1244" s="8">
        <f t="shared" si="192"/>
        <v>50</v>
      </c>
      <c r="P1244" s="8">
        <f t="shared" si="193"/>
        <v>16.5</v>
      </c>
      <c r="Q1244" s="9">
        <f t="shared" si="194"/>
        <v>53.725000000000001</v>
      </c>
      <c r="R1244" s="9">
        <f t="shared" si="195"/>
        <v>46.625</v>
      </c>
      <c r="S1244" s="9">
        <f t="shared" si="196"/>
        <v>38.674999999999997</v>
      </c>
      <c r="T1244" s="9">
        <f t="shared" si="197"/>
        <v>47.875</v>
      </c>
      <c r="U1244" s="8">
        <f t="shared" si="198"/>
        <v>46.341666666666661</v>
      </c>
      <c r="V1244" s="8">
        <f t="shared" si="199"/>
        <v>46.724999999999994</v>
      </c>
    </row>
    <row r="1245" spans="1:22" ht="13.5" x14ac:dyDescent="0.25">
      <c r="A1245" s="3">
        <f>RSI!A1245</f>
        <v>43822</v>
      </c>
      <c r="B1245" s="2">
        <f>RSI!B1245</f>
        <v>4.6384999999999996</v>
      </c>
      <c r="C1245" s="2">
        <f>RSI!I1245</f>
        <v>50.35241769952615</v>
      </c>
      <c r="D1245" s="2">
        <f>MACD!E1245</f>
        <v>-2.9738468285675168E-2</v>
      </c>
      <c r="E1245" s="2">
        <f>MACD!F1245</f>
        <v>5.5520040087146567E-3</v>
      </c>
      <c r="F1245" s="2">
        <f>'Moving Avg'!D1245</f>
        <v>4.6583799999999993</v>
      </c>
      <c r="G1245" s="2">
        <f>'Moving Avg'!F1245</f>
        <v>4.6232449999999989</v>
      </c>
      <c r="H1245" s="2">
        <f>'Moving Avg'!G1245</f>
        <v>4.6571639999999999</v>
      </c>
      <c r="I1245" s="2">
        <f>'Moving Avg'!H1245</f>
        <v>4.3526784999999961</v>
      </c>
      <c r="J1245" s="6" t="str">
        <f>OBV!F1245</f>
        <v>BEARISH</v>
      </c>
      <c r="K1245" s="6" t="str">
        <f>OBV!G1245</f>
        <v>NEUTRAL</v>
      </c>
      <c r="L1245" s="6" t="str">
        <f>OBV!H1245</f>
        <v>CONFIRMED BEARISH</v>
      </c>
      <c r="M1245" s="8">
        <f t="shared" si="190"/>
        <v>25</v>
      </c>
      <c r="N1245" s="8">
        <f t="shared" si="191"/>
        <v>100</v>
      </c>
      <c r="O1245" s="8">
        <f t="shared" si="192"/>
        <v>50</v>
      </c>
      <c r="P1245" s="8">
        <f t="shared" si="193"/>
        <v>16.5</v>
      </c>
      <c r="Q1245" s="9">
        <f t="shared" si="194"/>
        <v>53.725000000000001</v>
      </c>
      <c r="R1245" s="9">
        <f t="shared" si="195"/>
        <v>46.625</v>
      </c>
      <c r="S1245" s="9">
        <f t="shared" si="196"/>
        <v>38.674999999999997</v>
      </c>
      <c r="T1245" s="9">
        <f t="shared" si="197"/>
        <v>47.875</v>
      </c>
      <c r="U1245" s="8">
        <f t="shared" si="198"/>
        <v>46.341666666666661</v>
      </c>
      <c r="V1245" s="8">
        <f t="shared" si="199"/>
        <v>46.724999999999994</v>
      </c>
    </row>
    <row r="1246" spans="1:22" ht="13.5" x14ac:dyDescent="0.25">
      <c r="A1246" s="3">
        <f>RSI!A1246</f>
        <v>43823</v>
      </c>
      <c r="B1246" s="2">
        <f>RSI!B1246</f>
        <v>4.6318999999999999</v>
      </c>
      <c r="C1246" s="2">
        <f>RSI!I1246</f>
        <v>49.616080887026257</v>
      </c>
      <c r="D1246" s="2">
        <f>MACD!E1246</f>
        <v>-2.8509809356146221E-2</v>
      </c>
      <c r="E1246" s="2">
        <f>MACD!F1246</f>
        <v>-1.2603586642575184E-3</v>
      </c>
      <c r="F1246" s="2">
        <f>'Moving Avg'!D1246</f>
        <v>4.6451399999999996</v>
      </c>
      <c r="G1246" s="2">
        <f>'Moving Avg'!F1246</f>
        <v>4.6202649999999998</v>
      </c>
      <c r="H1246" s="2">
        <f>'Moving Avg'!G1246</f>
        <v>4.6570320000000001</v>
      </c>
      <c r="I1246" s="2">
        <f>'Moving Avg'!H1246</f>
        <v>4.3574479999999962</v>
      </c>
      <c r="J1246" s="6" t="str">
        <f>OBV!F1246</f>
        <v>BEARISH</v>
      </c>
      <c r="K1246" s="6" t="str">
        <f>OBV!G1246</f>
        <v>NEUTRAL</v>
      </c>
      <c r="L1246" s="6" t="str">
        <f>OBV!H1246</f>
        <v>CONFIRMED BEARISH</v>
      </c>
      <c r="M1246" s="8">
        <f t="shared" si="190"/>
        <v>25</v>
      </c>
      <c r="N1246" s="8">
        <f t="shared" si="191"/>
        <v>100</v>
      </c>
      <c r="O1246" s="8">
        <f t="shared" si="192"/>
        <v>50</v>
      </c>
      <c r="P1246" s="8">
        <f t="shared" si="193"/>
        <v>16.5</v>
      </c>
      <c r="Q1246" s="9">
        <f t="shared" si="194"/>
        <v>53.725000000000001</v>
      </c>
      <c r="R1246" s="9">
        <f t="shared" si="195"/>
        <v>46.625</v>
      </c>
      <c r="S1246" s="9">
        <f t="shared" si="196"/>
        <v>38.674999999999997</v>
      </c>
      <c r="T1246" s="9">
        <f t="shared" si="197"/>
        <v>47.875</v>
      </c>
      <c r="U1246" s="8">
        <f t="shared" si="198"/>
        <v>46.341666666666661</v>
      </c>
      <c r="V1246" s="8">
        <f t="shared" si="199"/>
        <v>46.724999999999994</v>
      </c>
    </row>
    <row r="1247" spans="1:22" ht="13.5" x14ac:dyDescent="0.25">
      <c r="A1247" s="3">
        <f>RSI!A1247</f>
        <v>43824</v>
      </c>
      <c r="B1247" s="2">
        <f>RSI!B1247</f>
        <v>4.6318999999999999</v>
      </c>
      <c r="C1247" s="2">
        <f>RSI!I1247</f>
        <v>49.616080887026257</v>
      </c>
      <c r="D1247" s="2">
        <f>MACD!E1247</f>
        <v>-3.0510605814708214E-2</v>
      </c>
      <c r="E1247" s="2">
        <f>MACD!F1247</f>
        <v>-7.1104080943476576E-3</v>
      </c>
      <c r="F1247" s="2">
        <f>'Moving Avg'!D1247</f>
        <v>4.6345399999999994</v>
      </c>
      <c r="G1247" s="2">
        <f>'Moving Avg'!F1247</f>
        <v>4.6179499999999996</v>
      </c>
      <c r="H1247" s="2">
        <f>'Moving Avg'!G1247</f>
        <v>4.6565020000000006</v>
      </c>
      <c r="I1247" s="2">
        <f>'Moving Avg'!H1247</f>
        <v>4.3611174999999953</v>
      </c>
      <c r="J1247" s="6" t="str">
        <f>OBV!F1247</f>
        <v>BEARISH</v>
      </c>
      <c r="K1247" s="6" t="str">
        <f>OBV!G1247</f>
        <v>NEUTRAL</v>
      </c>
      <c r="L1247" s="6" t="str">
        <f>OBV!H1247</f>
        <v>CONFIRMED BEARISH</v>
      </c>
      <c r="M1247" s="8">
        <f t="shared" si="190"/>
        <v>25</v>
      </c>
      <c r="N1247" s="8">
        <f t="shared" si="191"/>
        <v>100</v>
      </c>
      <c r="O1247" s="8">
        <f t="shared" si="192"/>
        <v>50</v>
      </c>
      <c r="P1247" s="8">
        <f t="shared" si="193"/>
        <v>16.5</v>
      </c>
      <c r="Q1247" s="9">
        <f t="shared" si="194"/>
        <v>53.725000000000001</v>
      </c>
      <c r="R1247" s="9">
        <f t="shared" si="195"/>
        <v>46.625</v>
      </c>
      <c r="S1247" s="9">
        <f t="shared" si="196"/>
        <v>38.674999999999997</v>
      </c>
      <c r="T1247" s="9">
        <f t="shared" si="197"/>
        <v>47.875</v>
      </c>
      <c r="U1247" s="8">
        <f t="shared" si="198"/>
        <v>46.341666666666661</v>
      </c>
      <c r="V1247" s="8">
        <f t="shared" si="199"/>
        <v>46.724999999999994</v>
      </c>
    </row>
    <row r="1248" spans="1:22" ht="13.5" x14ac:dyDescent="0.25">
      <c r="A1248" s="3">
        <f>RSI!A1248</f>
        <v>43825</v>
      </c>
      <c r="B1248" s="2">
        <f>RSI!B1248</f>
        <v>4.6252000000000004</v>
      </c>
      <c r="C1248" s="2">
        <f>RSI!I1248</f>
        <v>48.776301357524794</v>
      </c>
      <c r="D1248" s="2">
        <f>MACD!E1248</f>
        <v>-2.8626208671818532E-2</v>
      </c>
      <c r="E1248" s="2">
        <f>MACD!F1248</f>
        <v>-1.1413568209841834E-2</v>
      </c>
      <c r="F1248" s="2">
        <f>'Moving Avg'!D1248</f>
        <v>4.6318799999999998</v>
      </c>
      <c r="G1248" s="2">
        <f>'Moving Avg'!F1248</f>
        <v>4.6186099999999994</v>
      </c>
      <c r="H1248" s="2">
        <f>'Moving Avg'!G1248</f>
        <v>4.6543820000000009</v>
      </c>
      <c r="I1248" s="2">
        <f>'Moving Avg'!H1248</f>
        <v>4.3636214999999963</v>
      </c>
      <c r="J1248" s="6" t="str">
        <f>OBV!F1248</f>
        <v>BEARISH</v>
      </c>
      <c r="K1248" s="6" t="str">
        <f>OBV!G1248</f>
        <v>NEUTRAL</v>
      </c>
      <c r="L1248" s="6" t="str">
        <f>OBV!H1248</f>
        <v>CONFIRMED BEARISH</v>
      </c>
      <c r="M1248" s="8">
        <f t="shared" si="190"/>
        <v>25</v>
      </c>
      <c r="N1248" s="8">
        <f t="shared" si="191"/>
        <v>45</v>
      </c>
      <c r="O1248" s="8">
        <f t="shared" si="192"/>
        <v>50</v>
      </c>
      <c r="P1248" s="8">
        <f t="shared" si="193"/>
        <v>16.5</v>
      </c>
      <c r="Q1248" s="9">
        <f t="shared" si="194"/>
        <v>34.475000000000001</v>
      </c>
      <c r="R1248" s="9">
        <f t="shared" si="195"/>
        <v>35.625</v>
      </c>
      <c r="S1248" s="9">
        <f t="shared" si="196"/>
        <v>30.425000000000001</v>
      </c>
      <c r="T1248" s="9">
        <f t="shared" si="197"/>
        <v>34.125</v>
      </c>
      <c r="U1248" s="8">
        <f t="shared" si="198"/>
        <v>33.508333333333333</v>
      </c>
      <c r="V1248" s="8">
        <f t="shared" si="199"/>
        <v>33.662499999999994</v>
      </c>
    </row>
    <row r="1249" spans="1:22" ht="13.5" x14ac:dyDescent="0.25">
      <c r="A1249" s="3">
        <f>RSI!A1249</f>
        <v>43826</v>
      </c>
      <c r="B1249" s="2">
        <f>RSI!B1249</f>
        <v>4.6318999999999999</v>
      </c>
      <c r="C1249" s="2">
        <f>RSI!I1249</f>
        <v>49.693268164239967</v>
      </c>
      <c r="D1249" s="2">
        <f>MACD!E1249</f>
        <v>-3.3593405113464314E-2</v>
      </c>
      <c r="E1249" s="2">
        <f>MACD!F1249</f>
        <v>-1.584953559056633E-2</v>
      </c>
      <c r="F1249" s="2">
        <f>'Moving Avg'!D1249</f>
        <v>4.6318799999999998</v>
      </c>
      <c r="G1249" s="2">
        <f>'Moving Avg'!F1249</f>
        <v>4.6169549999999999</v>
      </c>
      <c r="H1249" s="2">
        <f>'Moving Avg'!G1249</f>
        <v>4.6523960000000004</v>
      </c>
      <c r="I1249" s="2">
        <f>'Moving Avg'!H1249</f>
        <v>4.3658764999999953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  <c r="M1249" s="8">
        <f t="shared" si="190"/>
        <v>25</v>
      </c>
      <c r="N1249" s="8">
        <f t="shared" si="191"/>
        <v>45</v>
      </c>
      <c r="O1249" s="8">
        <f t="shared" si="192"/>
        <v>50</v>
      </c>
      <c r="P1249" s="8">
        <f t="shared" si="193"/>
        <v>49.5</v>
      </c>
      <c r="Q1249" s="9">
        <f t="shared" si="194"/>
        <v>39.424999999999997</v>
      </c>
      <c r="R1249" s="9">
        <f t="shared" si="195"/>
        <v>43.875</v>
      </c>
      <c r="S1249" s="9">
        <f t="shared" si="196"/>
        <v>45.275000000000006</v>
      </c>
      <c r="T1249" s="9">
        <f t="shared" si="197"/>
        <v>42.375</v>
      </c>
      <c r="U1249" s="8">
        <f t="shared" si="198"/>
        <v>42.858333333333327</v>
      </c>
      <c r="V1249" s="8">
        <f t="shared" si="199"/>
        <v>42.737499999999997</v>
      </c>
    </row>
    <row r="1250" spans="1:22" ht="13.5" x14ac:dyDescent="0.25">
      <c r="A1250" s="3">
        <f>RSI!A1250</f>
        <v>43829</v>
      </c>
      <c r="B1250" s="2">
        <f>RSI!B1250</f>
        <v>4.6052999999999997</v>
      </c>
      <c r="C1250" s="2">
        <f>RSI!I1250</f>
        <v>46.160276596337965</v>
      </c>
      <c r="D1250" s="2">
        <f>MACD!E1250</f>
        <v>-1.6442993150498353E-2</v>
      </c>
      <c r="E1250" s="2">
        <f>MACD!F1250</f>
        <v>-1.5968227102552735E-2</v>
      </c>
      <c r="F1250" s="2">
        <f>'Moving Avg'!D1250</f>
        <v>4.6252399999999998</v>
      </c>
      <c r="G1250" s="2">
        <f>'Moving Avg'!F1250</f>
        <v>4.6143000000000001</v>
      </c>
      <c r="H1250" s="2">
        <f>'Moving Avg'!G1250</f>
        <v>4.6502740000000014</v>
      </c>
      <c r="I1250" s="2">
        <f>'Moving Avg'!H1250</f>
        <v>4.3683124999999965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0"/>
        <v>25</v>
      </c>
      <c r="N1250" s="8">
        <f t="shared" si="191"/>
        <v>45</v>
      </c>
      <c r="O1250" s="8">
        <f t="shared" si="192"/>
        <v>50</v>
      </c>
      <c r="P1250" s="8">
        <f t="shared" si="193"/>
        <v>16.5</v>
      </c>
      <c r="Q1250" s="9">
        <f t="shared" si="194"/>
        <v>34.475000000000001</v>
      </c>
      <c r="R1250" s="9">
        <f t="shared" si="195"/>
        <v>35.625</v>
      </c>
      <c r="S1250" s="9">
        <f t="shared" si="196"/>
        <v>30.425000000000001</v>
      </c>
      <c r="T1250" s="9">
        <f t="shared" si="197"/>
        <v>34.125</v>
      </c>
      <c r="U1250" s="8">
        <f t="shared" si="198"/>
        <v>33.508333333333333</v>
      </c>
      <c r="V1250" s="8">
        <f t="shared" si="199"/>
        <v>33.662499999999994</v>
      </c>
    </row>
    <row r="1251" spans="1:22" ht="13.5" x14ac:dyDescent="0.25">
      <c r="A1251" s="3">
        <f>RSI!A1251</f>
        <v>43830</v>
      </c>
      <c r="B1251" s="2">
        <f>RSI!B1251</f>
        <v>4.6252000000000004</v>
      </c>
      <c r="C1251" s="2">
        <f>RSI!I1251</f>
        <v>49.077126403991912</v>
      </c>
      <c r="D1251" s="2">
        <f>MACD!E1251</f>
        <v>-3.2352003800779627E-3</v>
      </c>
      <c r="E1251" s="2">
        <f>MACD!F1251</f>
        <v>-1.3421621758057781E-2</v>
      </c>
      <c r="F1251" s="2">
        <f>'Moving Avg'!D1251</f>
        <v>4.6239000000000008</v>
      </c>
      <c r="G1251" s="2">
        <f>'Moving Avg'!F1251</f>
        <v>4.6192700000000011</v>
      </c>
      <c r="H1251" s="2">
        <f>'Moving Avg'!G1251</f>
        <v>4.6485500000000011</v>
      </c>
      <c r="I1251" s="2">
        <f>'Moving Avg'!H1251</f>
        <v>4.3710054999999963</v>
      </c>
      <c r="J1251" s="6" t="str">
        <f>OBV!F1251</f>
        <v>BULLISH</v>
      </c>
      <c r="K1251" s="6" t="str">
        <f>OBV!G1251</f>
        <v>NEUTRAL</v>
      </c>
      <c r="L1251" s="6" t="str">
        <f>OBV!H1251</f>
        <v>BULLISH DIVERGENCE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66.5</v>
      </c>
      <c r="Q1251" s="9">
        <f t="shared" si="194"/>
        <v>26.225000000000001</v>
      </c>
      <c r="R1251" s="9">
        <f t="shared" si="195"/>
        <v>39.125</v>
      </c>
      <c r="S1251" s="9">
        <f t="shared" si="196"/>
        <v>46.174999999999997</v>
      </c>
      <c r="T1251" s="9">
        <f t="shared" si="197"/>
        <v>35.375</v>
      </c>
      <c r="U1251" s="8">
        <f t="shared" si="198"/>
        <v>37.174999999999997</v>
      </c>
      <c r="V1251" s="8">
        <f t="shared" si="199"/>
        <v>36.724999999999994</v>
      </c>
    </row>
    <row r="1252" spans="1:22" ht="13.5" x14ac:dyDescent="0.25">
      <c r="A1252" s="3">
        <f>RSI!A1252</f>
        <v>43832</v>
      </c>
      <c r="B1252" s="2">
        <f>RSI!B1252</f>
        <v>4.6120000000000001</v>
      </c>
      <c r="C1252" s="2">
        <f>RSI!I1252</f>
        <v>47.248581783103369</v>
      </c>
      <c r="D1252" s="2">
        <f>MACD!E1252</f>
        <v>6.927431566890796E-3</v>
      </c>
      <c r="E1252" s="2">
        <f>MACD!F1252</f>
        <v>-9.3518110930680652E-3</v>
      </c>
      <c r="F1252" s="2">
        <f>'Moving Avg'!D1252</f>
        <v>4.6199200000000005</v>
      </c>
      <c r="G1252" s="2">
        <f>'Moving Avg'!F1252</f>
        <v>4.6212600000000013</v>
      </c>
      <c r="H1252" s="2">
        <f>'Moving Avg'!G1252</f>
        <v>4.6455020000000014</v>
      </c>
      <c r="I1252" s="2">
        <f>'Moving Avg'!H1252</f>
        <v>4.3739464999999971</v>
      </c>
      <c r="J1252" s="6" t="str">
        <f>OBV!F1252</f>
        <v>BULLISH</v>
      </c>
      <c r="K1252" s="6" t="str">
        <f>OBV!G1252</f>
        <v>NEUTRAL</v>
      </c>
      <c r="L1252" s="6" t="str">
        <f>OBV!H1252</f>
        <v>BULLISH DIVERGENCE</v>
      </c>
      <c r="M1252" s="8">
        <f t="shared" si="190"/>
        <v>25</v>
      </c>
      <c r="N1252" s="8">
        <f t="shared" si="191"/>
        <v>0</v>
      </c>
      <c r="O1252" s="8">
        <f t="shared" si="192"/>
        <v>50</v>
      </c>
      <c r="P1252" s="8">
        <f t="shared" si="193"/>
        <v>66.5</v>
      </c>
      <c r="Q1252" s="9">
        <f t="shared" si="194"/>
        <v>26.225000000000001</v>
      </c>
      <c r="R1252" s="9">
        <f t="shared" si="195"/>
        <v>39.125</v>
      </c>
      <c r="S1252" s="9">
        <f t="shared" si="196"/>
        <v>46.174999999999997</v>
      </c>
      <c r="T1252" s="9">
        <f t="shared" si="197"/>
        <v>35.375</v>
      </c>
      <c r="U1252" s="8">
        <f t="shared" si="198"/>
        <v>37.174999999999997</v>
      </c>
      <c r="V1252" s="8">
        <f t="shared" si="199"/>
        <v>36.724999999999994</v>
      </c>
    </row>
    <row r="1253" spans="1:22" ht="13.5" x14ac:dyDescent="0.25">
      <c r="A1253" s="3">
        <f>RSI!A1253</f>
        <v>43833</v>
      </c>
      <c r="B1253" s="2">
        <f>RSI!B1253</f>
        <v>4.5987</v>
      </c>
      <c r="C1253" s="2">
        <f>RSI!I1253</f>
        <v>45.412612882375676</v>
      </c>
      <c r="D1253" s="2">
        <f>MACD!E1253</f>
        <v>9.4881553821295483E-3</v>
      </c>
      <c r="E1253" s="2">
        <f>MACD!F1253</f>
        <v>-5.5838177980285422E-3</v>
      </c>
      <c r="F1253" s="2">
        <f>'Moving Avg'!D1253</f>
        <v>4.6146200000000004</v>
      </c>
      <c r="G1253" s="2">
        <f>'Moving Avg'!F1253</f>
        <v>4.6225849999999999</v>
      </c>
      <c r="H1253" s="2">
        <f>'Moving Avg'!G1253</f>
        <v>4.6413940000000018</v>
      </c>
      <c r="I1253" s="2">
        <f>'Moving Avg'!H1253</f>
        <v>4.376820999999997</v>
      </c>
      <c r="J1253" s="6" t="str">
        <f>OBV!F1253</f>
        <v>BULLISH</v>
      </c>
      <c r="K1253" s="6" t="str">
        <f>OBV!G1253</f>
        <v>NEUTRAL</v>
      </c>
      <c r="L1253" s="6" t="str">
        <f>OBV!H1253</f>
        <v>BULLISH DIVERGENCE</v>
      </c>
      <c r="M1253" s="8">
        <f t="shared" si="190"/>
        <v>25</v>
      </c>
      <c r="N1253" s="8">
        <f t="shared" si="191"/>
        <v>0</v>
      </c>
      <c r="O1253" s="8">
        <f t="shared" si="192"/>
        <v>50</v>
      </c>
      <c r="P1253" s="8">
        <f t="shared" si="193"/>
        <v>66.5</v>
      </c>
      <c r="Q1253" s="9">
        <f t="shared" si="194"/>
        <v>26.225000000000001</v>
      </c>
      <c r="R1253" s="9">
        <f t="shared" si="195"/>
        <v>39.125</v>
      </c>
      <c r="S1253" s="9">
        <f t="shared" si="196"/>
        <v>46.174999999999997</v>
      </c>
      <c r="T1253" s="9">
        <f t="shared" si="197"/>
        <v>35.375</v>
      </c>
      <c r="U1253" s="8">
        <f t="shared" si="198"/>
        <v>37.174999999999997</v>
      </c>
      <c r="V1253" s="8">
        <f t="shared" si="199"/>
        <v>36.724999999999994</v>
      </c>
    </row>
    <row r="1254" spans="1:22" ht="13.5" x14ac:dyDescent="0.25">
      <c r="A1254" s="3">
        <f>RSI!A1254</f>
        <v>43836</v>
      </c>
      <c r="B1254" s="2">
        <f>RSI!B1254</f>
        <v>4.6318999999999999</v>
      </c>
      <c r="C1254" s="2">
        <f>RSI!I1254</f>
        <v>50.575471198637551</v>
      </c>
      <c r="D1254" s="2">
        <f>MACD!E1254</f>
        <v>8.3652107315943525E-3</v>
      </c>
      <c r="E1254" s="2">
        <f>MACD!F1254</f>
        <v>-2.7940120921039636E-3</v>
      </c>
      <c r="F1254" s="2">
        <f>'Moving Avg'!D1254</f>
        <v>4.6146199999999995</v>
      </c>
      <c r="G1254" s="2">
        <f>'Moving Avg'!F1254</f>
        <v>4.6255700000000006</v>
      </c>
      <c r="H1254" s="2">
        <f>'Moving Avg'!G1254</f>
        <v>4.6390100000000016</v>
      </c>
      <c r="I1254" s="2">
        <f>'Moving Avg'!H1254</f>
        <v>4.3800814999999966</v>
      </c>
      <c r="J1254" s="6" t="str">
        <f>OBV!F1254</f>
        <v>BULLISH</v>
      </c>
      <c r="K1254" s="6" t="str">
        <f>OBV!G1254</f>
        <v>NEUTRAL</v>
      </c>
      <c r="L1254" s="6" t="str">
        <f>OBV!H1254</f>
        <v>NEUTRAL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49.5</v>
      </c>
      <c r="Q1254" s="9">
        <f t="shared" si="194"/>
        <v>23.675000000000001</v>
      </c>
      <c r="R1254" s="9">
        <f t="shared" si="195"/>
        <v>34.875</v>
      </c>
      <c r="S1254" s="9">
        <f t="shared" si="196"/>
        <v>38.525000000000006</v>
      </c>
      <c r="T1254" s="9">
        <f t="shared" si="197"/>
        <v>31.125</v>
      </c>
      <c r="U1254" s="8">
        <f t="shared" si="198"/>
        <v>32.358333333333334</v>
      </c>
      <c r="V1254" s="8">
        <f t="shared" si="199"/>
        <v>32.049999999999997</v>
      </c>
    </row>
    <row r="1255" spans="1:22" ht="13.5" x14ac:dyDescent="0.25">
      <c r="A1255" s="3">
        <f>RSI!A1255</f>
        <v>43837</v>
      </c>
      <c r="B1255" s="2">
        <f>RSI!B1255</f>
        <v>4.6715999999999998</v>
      </c>
      <c r="C1255" s="2">
        <f>RSI!I1255</f>
        <v>55.94162902675663</v>
      </c>
      <c r="D1255" s="2">
        <f>MACD!E1255</f>
        <v>5.4647246295322915E-3</v>
      </c>
      <c r="E1255" s="2">
        <f>MACD!F1255</f>
        <v>-1.1422647477767128E-3</v>
      </c>
      <c r="F1255" s="2">
        <f>'Moving Avg'!D1255</f>
        <v>4.6278800000000002</v>
      </c>
      <c r="G1255" s="2">
        <f>'Moving Avg'!F1255</f>
        <v>4.6321950000000003</v>
      </c>
      <c r="H1255" s="2">
        <f>'Moving Avg'!G1255</f>
        <v>4.6386120000000002</v>
      </c>
      <c r="I1255" s="2">
        <f>'Moving Avg'!H1255</f>
        <v>4.3835719999999974</v>
      </c>
      <c r="J1255" s="6" t="str">
        <f>OBV!F1255</f>
        <v>BULLISH</v>
      </c>
      <c r="K1255" s="6" t="str">
        <f>OBV!G1255</f>
        <v>NEUTRAL</v>
      </c>
      <c r="L1255" s="6" t="str">
        <f>OBV!H1255</f>
        <v>CONFIRMED BULLISH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83.5</v>
      </c>
      <c r="Q1255" s="9">
        <f t="shared" si="194"/>
        <v>28.774999999999999</v>
      </c>
      <c r="R1255" s="9">
        <f t="shared" si="195"/>
        <v>43.375</v>
      </c>
      <c r="S1255" s="9">
        <f t="shared" si="196"/>
        <v>53.825000000000003</v>
      </c>
      <c r="T1255" s="9">
        <f t="shared" si="197"/>
        <v>39.625</v>
      </c>
      <c r="U1255" s="8">
        <f t="shared" si="198"/>
        <v>41.991666666666667</v>
      </c>
      <c r="V1255" s="8">
        <f t="shared" si="199"/>
        <v>41.400000000000006</v>
      </c>
    </row>
    <row r="1256" spans="1:22" ht="13.5" x14ac:dyDescent="0.25">
      <c r="A1256" s="3">
        <f>RSI!A1256</f>
        <v>43838</v>
      </c>
      <c r="B1256" s="2">
        <f>RSI!B1256</f>
        <v>4.665</v>
      </c>
      <c r="C1256" s="2">
        <f>RSI!I1256</f>
        <v>54.874951450372322</v>
      </c>
      <c r="D1256" s="2">
        <f>MACD!E1256</f>
        <v>2.2262842404012773E-3</v>
      </c>
      <c r="E1256" s="2">
        <f>MACD!F1256</f>
        <v>-4.6855495014111475E-4</v>
      </c>
      <c r="F1256" s="2">
        <f>'Moving Avg'!D1256</f>
        <v>4.63584</v>
      </c>
      <c r="G1256" s="2">
        <f>'Moving Avg'!F1256</f>
        <v>4.6348450000000003</v>
      </c>
      <c r="H1256" s="2">
        <f>'Moving Avg'!G1256</f>
        <v>4.6391420000000005</v>
      </c>
      <c r="I1256" s="2">
        <f>'Moving Avg'!H1256</f>
        <v>4.3868094999999965</v>
      </c>
      <c r="J1256" s="6" t="str">
        <f>OBV!F1256</f>
        <v>BULLISH</v>
      </c>
      <c r="K1256" s="6" t="str">
        <f>OBV!G1256</f>
        <v>NEUTRAL</v>
      </c>
      <c r="L1256" s="6" t="str">
        <f>OBV!H1256</f>
        <v>CONFIRMED BULLISH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83.5</v>
      </c>
      <c r="Q1256" s="9">
        <f t="shared" si="194"/>
        <v>28.774999999999999</v>
      </c>
      <c r="R1256" s="9">
        <f t="shared" si="195"/>
        <v>43.375</v>
      </c>
      <c r="S1256" s="9">
        <f t="shared" si="196"/>
        <v>53.825000000000003</v>
      </c>
      <c r="T1256" s="9">
        <f t="shared" si="197"/>
        <v>39.625</v>
      </c>
      <c r="U1256" s="8">
        <f t="shared" si="198"/>
        <v>41.991666666666667</v>
      </c>
      <c r="V1256" s="8">
        <f t="shared" si="199"/>
        <v>41.400000000000006</v>
      </c>
    </row>
    <row r="1257" spans="1:22" ht="13.5" x14ac:dyDescent="0.25">
      <c r="A1257" s="3">
        <f>RSI!A1257</f>
        <v>43839</v>
      </c>
      <c r="B1257" s="2">
        <f>RSI!B1257</f>
        <v>4.6715999999999998</v>
      </c>
      <c r="C1257" s="2">
        <f>RSI!I1257</f>
        <v>55.782924084190391</v>
      </c>
      <c r="D1257" s="2">
        <f>MACD!E1257</f>
        <v>-1.202423007384823E-3</v>
      </c>
      <c r="E1257" s="2">
        <f>MACD!F1257</f>
        <v>-6.1532856158985649E-4</v>
      </c>
      <c r="F1257" s="2">
        <f>'Moving Avg'!D1257</f>
        <v>4.6477599999999999</v>
      </c>
      <c r="G1257" s="2">
        <f>'Moving Avg'!F1257</f>
        <v>4.6388199999999999</v>
      </c>
      <c r="H1257" s="2">
        <f>'Moving Avg'!G1257</f>
        <v>4.6411300000000013</v>
      </c>
      <c r="I1257" s="2">
        <f>'Moving Avg'!H1257</f>
        <v>4.3897659999999972</v>
      </c>
      <c r="J1257" s="6" t="str">
        <f>OBV!F1257</f>
        <v>BULLISH</v>
      </c>
      <c r="K1257" s="6" t="str">
        <f>OBV!G1257</f>
        <v>NEUTRAL</v>
      </c>
      <c r="L1257" s="6" t="str">
        <f>OBV!H1257</f>
        <v>CONFIRMED BULLISH</v>
      </c>
      <c r="M1257" s="8">
        <f t="shared" si="190"/>
        <v>25</v>
      </c>
      <c r="N1257" s="8">
        <f t="shared" si="191"/>
        <v>45</v>
      </c>
      <c r="O1257" s="8">
        <f t="shared" si="192"/>
        <v>50</v>
      </c>
      <c r="P1257" s="8">
        <f t="shared" si="193"/>
        <v>83.5</v>
      </c>
      <c r="Q1257" s="9">
        <f t="shared" si="194"/>
        <v>44.524999999999999</v>
      </c>
      <c r="R1257" s="9">
        <f t="shared" si="195"/>
        <v>52.375</v>
      </c>
      <c r="S1257" s="9">
        <f t="shared" si="196"/>
        <v>60.575000000000003</v>
      </c>
      <c r="T1257" s="9">
        <f t="shared" si="197"/>
        <v>50.875</v>
      </c>
      <c r="U1257" s="8">
        <f t="shared" si="198"/>
        <v>52.491666666666674</v>
      </c>
      <c r="V1257" s="8">
        <f t="shared" si="199"/>
        <v>52.087500000000006</v>
      </c>
    </row>
    <row r="1258" spans="1:22" ht="13.5" x14ac:dyDescent="0.25">
      <c r="A1258" s="3">
        <f>RSI!A1258</f>
        <v>43840</v>
      </c>
      <c r="B1258" s="2">
        <f>RSI!B1258</f>
        <v>4.6914999999999996</v>
      </c>
      <c r="C1258" s="2">
        <f>RSI!I1258</f>
        <v>58.494692141343428</v>
      </c>
      <c r="D1258" s="2">
        <f>MACD!E1258</f>
        <v>-6.8322942356227045E-3</v>
      </c>
      <c r="E1258" s="2">
        <f>MACD!F1258</f>
        <v>-1.858721696396426E-3</v>
      </c>
      <c r="F1258" s="2">
        <f>'Moving Avg'!D1258</f>
        <v>4.6663199999999989</v>
      </c>
      <c r="G1258" s="2">
        <f>'Moving Avg'!F1258</f>
        <v>4.6427950000000004</v>
      </c>
      <c r="H1258" s="2">
        <f>'Moving Avg'!G1258</f>
        <v>4.641528000000001</v>
      </c>
      <c r="I1258" s="2">
        <f>'Moving Avg'!H1258</f>
        <v>4.3927904999999985</v>
      </c>
      <c r="J1258" s="6" t="str">
        <f>OBV!F1258</f>
        <v>BULLISH</v>
      </c>
      <c r="K1258" s="6" t="str">
        <f>OBV!G1258</f>
        <v>NEUTRAL</v>
      </c>
      <c r="L1258" s="6" t="str">
        <f>OBV!H1258</f>
        <v>CONFIRMED BULLISH</v>
      </c>
      <c r="M1258" s="8">
        <f t="shared" si="190"/>
        <v>25</v>
      </c>
      <c r="N1258" s="8">
        <f t="shared" si="191"/>
        <v>45</v>
      </c>
      <c r="O1258" s="8">
        <f t="shared" si="192"/>
        <v>50</v>
      </c>
      <c r="P1258" s="8">
        <f t="shared" si="193"/>
        <v>83.5</v>
      </c>
      <c r="Q1258" s="9">
        <f t="shared" si="194"/>
        <v>44.524999999999999</v>
      </c>
      <c r="R1258" s="9">
        <f t="shared" si="195"/>
        <v>52.375</v>
      </c>
      <c r="S1258" s="9">
        <f t="shared" si="196"/>
        <v>60.575000000000003</v>
      </c>
      <c r="T1258" s="9">
        <f t="shared" si="197"/>
        <v>50.875</v>
      </c>
      <c r="U1258" s="8">
        <f t="shared" si="198"/>
        <v>52.491666666666674</v>
      </c>
      <c r="V1258" s="8">
        <f t="shared" si="199"/>
        <v>52.087500000000006</v>
      </c>
    </row>
    <row r="1259" spans="1:22" ht="13.5" x14ac:dyDescent="0.25">
      <c r="A1259" s="3">
        <f>RSI!A1259</f>
        <v>43843</v>
      </c>
      <c r="B1259" s="2">
        <f>RSI!B1259</f>
        <v>4.7046999999999999</v>
      </c>
      <c r="C1259" s="2">
        <f>RSI!I1259</f>
        <v>60.236701420234311</v>
      </c>
      <c r="D1259" s="2">
        <f>MACD!E1259</f>
        <v>-1.1867865206627748E-2</v>
      </c>
      <c r="E1259" s="2">
        <f>MACD!F1259</f>
        <v>-3.8605503984426907E-3</v>
      </c>
      <c r="F1259" s="2">
        <f>'Moving Avg'!D1259</f>
        <v>4.6808800000000002</v>
      </c>
      <c r="G1259" s="2">
        <f>'Moving Avg'!F1259</f>
        <v>4.649420000000001</v>
      </c>
      <c r="H1259" s="2">
        <f>'Moving Avg'!G1259</f>
        <v>4.6429840000000011</v>
      </c>
      <c r="I1259" s="2">
        <f>'Moving Avg'!H1259</f>
        <v>4.3959124999999979</v>
      </c>
      <c r="J1259" s="6" t="str">
        <f>OBV!F1259</f>
        <v>BULLISH</v>
      </c>
      <c r="K1259" s="6" t="str">
        <f>OBV!G1259</f>
        <v>NEUTRAL</v>
      </c>
      <c r="L1259" s="6" t="str">
        <f>OBV!H1259</f>
        <v>CONFIRMED BULLISH</v>
      </c>
      <c r="M1259" s="8">
        <f t="shared" si="190"/>
        <v>25</v>
      </c>
      <c r="N1259" s="8">
        <f t="shared" si="191"/>
        <v>45</v>
      </c>
      <c r="O1259" s="8">
        <f t="shared" si="192"/>
        <v>50</v>
      </c>
      <c r="P1259" s="8">
        <f t="shared" si="193"/>
        <v>83.5</v>
      </c>
      <c r="Q1259" s="9">
        <f t="shared" si="194"/>
        <v>44.524999999999999</v>
      </c>
      <c r="R1259" s="9">
        <f t="shared" si="195"/>
        <v>52.375</v>
      </c>
      <c r="S1259" s="9">
        <f t="shared" si="196"/>
        <v>60.575000000000003</v>
      </c>
      <c r="T1259" s="9">
        <f t="shared" si="197"/>
        <v>50.875</v>
      </c>
      <c r="U1259" s="8">
        <f t="shared" si="198"/>
        <v>52.491666666666674</v>
      </c>
      <c r="V1259" s="8">
        <f t="shared" si="199"/>
        <v>52.087500000000006</v>
      </c>
    </row>
    <row r="1260" spans="1:22" ht="13.5" x14ac:dyDescent="0.25">
      <c r="A1260" s="3">
        <f>RSI!A1260</f>
        <v>43845</v>
      </c>
      <c r="B1260" s="2">
        <f>RSI!B1260</f>
        <v>4.6715999999999998</v>
      </c>
      <c r="C1260" s="2">
        <f>RSI!I1260</f>
        <v>54.104467698700027</v>
      </c>
      <c r="D1260" s="2">
        <f>MACD!E1260</f>
        <v>-1.8147952261329259E-2</v>
      </c>
      <c r="E1260" s="2">
        <f>MACD!F1260</f>
        <v>-6.7180307710200046E-3</v>
      </c>
      <c r="F1260" s="2">
        <f>'Moving Avg'!D1260</f>
        <v>4.6808800000000002</v>
      </c>
      <c r="G1260" s="2">
        <f>'Moving Avg'!F1260</f>
        <v>4.6480950000000005</v>
      </c>
      <c r="H1260" s="2">
        <f>'Moving Avg'!G1260</f>
        <v>4.6444420000000015</v>
      </c>
      <c r="I1260" s="2">
        <f>'Moving Avg'!H1260</f>
        <v>4.3985859999999981</v>
      </c>
      <c r="J1260" s="6" t="str">
        <f>OBV!F1260</f>
        <v>BULLISH</v>
      </c>
      <c r="K1260" s="6" t="str">
        <f>OBV!G1260</f>
        <v>NEUTRAL</v>
      </c>
      <c r="L1260" s="6" t="str">
        <f>OBV!H1260</f>
        <v>NEUTRAL</v>
      </c>
      <c r="M1260" s="8">
        <f t="shared" si="190"/>
        <v>25</v>
      </c>
      <c r="N1260" s="8">
        <f t="shared" si="191"/>
        <v>45</v>
      </c>
      <c r="O1260" s="8">
        <f t="shared" si="192"/>
        <v>50</v>
      </c>
      <c r="P1260" s="8">
        <f t="shared" si="193"/>
        <v>49.5</v>
      </c>
      <c r="Q1260" s="9">
        <f t="shared" si="194"/>
        <v>39.424999999999997</v>
      </c>
      <c r="R1260" s="9">
        <f t="shared" si="195"/>
        <v>43.875</v>
      </c>
      <c r="S1260" s="9">
        <f t="shared" si="196"/>
        <v>45.275000000000006</v>
      </c>
      <c r="T1260" s="9">
        <f t="shared" si="197"/>
        <v>42.375</v>
      </c>
      <c r="U1260" s="8">
        <f t="shared" si="198"/>
        <v>42.858333333333327</v>
      </c>
      <c r="V1260" s="8">
        <f t="shared" si="199"/>
        <v>42.737499999999997</v>
      </c>
    </row>
    <row r="1261" spans="1:22" ht="13.5" x14ac:dyDescent="0.25">
      <c r="A1261" s="3">
        <f>RSI!A1261</f>
        <v>43846</v>
      </c>
      <c r="B1261" s="2">
        <f>RSI!B1261</f>
        <v>4.6384999999999996</v>
      </c>
      <c r="C1261" s="2">
        <f>RSI!I1261</f>
        <v>48.758874864186822</v>
      </c>
      <c r="D1261" s="2">
        <f>MACD!E1261</f>
        <v>-1.810359935818795E-2</v>
      </c>
      <c r="E1261" s="2">
        <f>MACD!F1261</f>
        <v>-8.9951444884535936E-3</v>
      </c>
      <c r="F1261" s="2">
        <f>'Moving Avg'!D1261</f>
        <v>4.6755799999999992</v>
      </c>
      <c r="G1261" s="2">
        <f>'Moving Avg'!F1261</f>
        <v>4.6451150000000005</v>
      </c>
      <c r="H1261" s="2">
        <f>'Moving Avg'!G1261</f>
        <v>4.6453700000000007</v>
      </c>
      <c r="I1261" s="2">
        <f>'Moving Avg'!H1261</f>
        <v>4.4013769999999974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45</v>
      </c>
      <c r="O1261" s="8">
        <f t="shared" si="192"/>
        <v>50</v>
      </c>
      <c r="P1261" s="8">
        <f t="shared" si="193"/>
        <v>16.5</v>
      </c>
      <c r="Q1261" s="9">
        <f t="shared" si="194"/>
        <v>34.475000000000001</v>
      </c>
      <c r="R1261" s="9">
        <f t="shared" si="195"/>
        <v>35.625</v>
      </c>
      <c r="S1261" s="9">
        <f t="shared" si="196"/>
        <v>30.425000000000001</v>
      </c>
      <c r="T1261" s="9">
        <f t="shared" si="197"/>
        <v>34.125</v>
      </c>
      <c r="U1261" s="8">
        <f t="shared" si="198"/>
        <v>33.508333333333333</v>
      </c>
      <c r="V1261" s="8">
        <f t="shared" si="199"/>
        <v>33.662499999999994</v>
      </c>
    </row>
    <row r="1262" spans="1:22" ht="13.5" x14ac:dyDescent="0.25">
      <c r="A1262" s="3">
        <f>RSI!A1262</f>
        <v>43847</v>
      </c>
      <c r="B1262" s="2">
        <f>RSI!B1262</f>
        <v>4.7046999999999999</v>
      </c>
      <c r="C1262" s="2">
        <f>RSI!I1262</f>
        <v>57.749830968087451</v>
      </c>
      <c r="D1262" s="2">
        <f>MACD!E1262</f>
        <v>-2.4948580994094804E-2</v>
      </c>
      <c r="E1262" s="2">
        <f>MACD!F1262</f>
        <v>-1.2185831789581837E-2</v>
      </c>
      <c r="F1262" s="2">
        <f>'Moving Avg'!D1262</f>
        <v>4.6821999999999999</v>
      </c>
      <c r="G1262" s="2">
        <f>'Moving Avg'!F1262</f>
        <v>4.6461050000000004</v>
      </c>
      <c r="H1262" s="2">
        <f>'Moving Avg'!G1262</f>
        <v>4.6460320000000008</v>
      </c>
      <c r="I1262" s="2">
        <f>'Moving Avg'!H1262</f>
        <v>4.4044989999999986</v>
      </c>
      <c r="J1262" s="6" t="str">
        <f>OBV!F1262</f>
        <v>BEARISH</v>
      </c>
      <c r="K1262" s="6" t="str">
        <f>OBV!G1262</f>
        <v>NEUTRAL</v>
      </c>
      <c r="L1262" s="6" t="str">
        <f>OBV!H1262</f>
        <v>BEARISH DIVERGENCE</v>
      </c>
      <c r="M1262" s="8">
        <f t="shared" si="190"/>
        <v>25</v>
      </c>
      <c r="N1262" s="8">
        <f t="shared" si="191"/>
        <v>45</v>
      </c>
      <c r="O1262" s="8">
        <f t="shared" si="192"/>
        <v>50</v>
      </c>
      <c r="P1262" s="8">
        <f t="shared" si="193"/>
        <v>16.5</v>
      </c>
      <c r="Q1262" s="9">
        <f t="shared" si="194"/>
        <v>34.475000000000001</v>
      </c>
      <c r="R1262" s="9">
        <f t="shared" si="195"/>
        <v>35.625</v>
      </c>
      <c r="S1262" s="9">
        <f t="shared" si="196"/>
        <v>30.425000000000001</v>
      </c>
      <c r="T1262" s="9">
        <f t="shared" si="197"/>
        <v>34.125</v>
      </c>
      <c r="U1262" s="8">
        <f t="shared" si="198"/>
        <v>33.508333333333333</v>
      </c>
      <c r="V1262" s="8">
        <f t="shared" si="199"/>
        <v>33.662499999999994</v>
      </c>
    </row>
    <row r="1263" spans="1:22" ht="13.5" x14ac:dyDescent="0.25">
      <c r="A1263" s="3">
        <f>RSI!A1263</f>
        <v>43850</v>
      </c>
      <c r="B1263" s="2">
        <f>RSI!B1263</f>
        <v>4.7046999999999999</v>
      </c>
      <c r="C1263" s="2">
        <f>RSI!I1263</f>
        <v>57.749830968087451</v>
      </c>
      <c r="D1263" s="2">
        <f>MACD!E1263</f>
        <v>-3.3129708133404989E-2</v>
      </c>
      <c r="E1263" s="2">
        <f>MACD!F1263</f>
        <v>-1.6374607058346469E-2</v>
      </c>
      <c r="F1263" s="2">
        <f>'Moving Avg'!D1263</f>
        <v>4.6848399999999994</v>
      </c>
      <c r="G1263" s="2">
        <f>'Moving Avg'!F1263</f>
        <v>4.6494150000000003</v>
      </c>
      <c r="H1263" s="2">
        <f>'Moving Avg'!G1263</f>
        <v>4.6473560000000003</v>
      </c>
      <c r="I1263" s="2">
        <f>'Moving Avg'!H1263</f>
        <v>4.4077464999999982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  <c r="M1263" s="8">
        <f t="shared" si="190"/>
        <v>25</v>
      </c>
      <c r="N1263" s="8">
        <f t="shared" si="191"/>
        <v>45</v>
      </c>
      <c r="O1263" s="8">
        <f t="shared" si="192"/>
        <v>50</v>
      </c>
      <c r="P1263" s="8">
        <f t="shared" si="193"/>
        <v>16.5</v>
      </c>
      <c r="Q1263" s="9">
        <f t="shared" si="194"/>
        <v>34.475000000000001</v>
      </c>
      <c r="R1263" s="9">
        <f t="shared" si="195"/>
        <v>35.625</v>
      </c>
      <c r="S1263" s="9">
        <f t="shared" si="196"/>
        <v>30.425000000000001</v>
      </c>
      <c r="T1263" s="9">
        <f t="shared" si="197"/>
        <v>34.125</v>
      </c>
      <c r="U1263" s="8">
        <f t="shared" si="198"/>
        <v>33.508333333333333</v>
      </c>
      <c r="V1263" s="8">
        <f t="shared" si="199"/>
        <v>33.662499999999994</v>
      </c>
    </row>
    <row r="1264" spans="1:22" ht="13.5" x14ac:dyDescent="0.25">
      <c r="A1264" s="3">
        <f>RSI!A1264</f>
        <v>43851</v>
      </c>
      <c r="B1264" s="2">
        <f>RSI!B1264</f>
        <v>4.7644000000000002</v>
      </c>
      <c r="C1264" s="2">
        <f>RSI!I1264</f>
        <v>64.301129677521672</v>
      </c>
      <c r="D1264" s="2">
        <f>MACD!E1264</f>
        <v>-3.9684383719664318E-2</v>
      </c>
      <c r="E1264" s="2">
        <f>MACD!F1264</f>
        <v>-2.1036562390610039E-2</v>
      </c>
      <c r="F1264" s="2">
        <f>'Moving Avg'!D1264</f>
        <v>4.6967799999999995</v>
      </c>
      <c r="G1264" s="2">
        <f>'Moving Avg'!F1264</f>
        <v>4.6560399999999991</v>
      </c>
      <c r="H1264" s="2">
        <f>'Moving Avg'!G1264</f>
        <v>4.6490800000000005</v>
      </c>
      <c r="I1264" s="2">
        <f>'Moving Avg'!H1264</f>
        <v>4.4113869999999986</v>
      </c>
      <c r="J1264" s="6" t="str">
        <f>OBV!F1264</f>
        <v>BEARISH</v>
      </c>
      <c r="K1264" s="6" t="str">
        <f>OBV!G1264</f>
        <v>NEUTRAL</v>
      </c>
      <c r="L1264" s="6" t="str">
        <f>OBV!H1264</f>
        <v>BEARISH DIVERGENCE</v>
      </c>
      <c r="M1264" s="8">
        <f t="shared" si="190"/>
        <v>25</v>
      </c>
      <c r="N1264" s="8">
        <f t="shared" si="191"/>
        <v>45</v>
      </c>
      <c r="O1264" s="8">
        <f t="shared" si="192"/>
        <v>50</v>
      </c>
      <c r="P1264" s="8">
        <f t="shared" si="193"/>
        <v>16.5</v>
      </c>
      <c r="Q1264" s="9">
        <f t="shared" si="194"/>
        <v>34.475000000000001</v>
      </c>
      <c r="R1264" s="9">
        <f t="shared" si="195"/>
        <v>35.625</v>
      </c>
      <c r="S1264" s="9">
        <f t="shared" si="196"/>
        <v>30.425000000000001</v>
      </c>
      <c r="T1264" s="9">
        <f t="shared" si="197"/>
        <v>34.125</v>
      </c>
      <c r="U1264" s="8">
        <f t="shared" si="198"/>
        <v>33.508333333333333</v>
      </c>
      <c r="V1264" s="8">
        <f t="shared" si="199"/>
        <v>33.662499999999994</v>
      </c>
    </row>
    <row r="1265" spans="1:22" ht="13.5" x14ac:dyDescent="0.25">
      <c r="A1265" s="3">
        <f>RSI!A1265</f>
        <v>43852</v>
      </c>
      <c r="B1265" s="2">
        <f>RSI!B1265</f>
        <v>4.7378999999999998</v>
      </c>
      <c r="C1265" s="2">
        <f>RSI!I1265</f>
        <v>59.863821288537878</v>
      </c>
      <c r="D1265" s="2">
        <f>MACD!E1265</f>
        <v>-3.7806885860240946E-2</v>
      </c>
      <c r="E1265" s="2">
        <f>MACD!F1265</f>
        <v>-2.439062708453622E-2</v>
      </c>
      <c r="F1265" s="2">
        <f>'Moving Avg'!D1265</f>
        <v>4.7100400000000002</v>
      </c>
      <c r="G1265" s="2">
        <f>'Moving Avg'!F1265</f>
        <v>4.6610099999999992</v>
      </c>
      <c r="H1265" s="2">
        <f>'Moving Avg'!G1265</f>
        <v>4.6502739999999996</v>
      </c>
      <c r="I1265" s="2">
        <f>'Moving Avg'!H1265</f>
        <v>4.4148949999999987</v>
      </c>
      <c r="J1265" s="6" t="str">
        <f>OBV!F1265</f>
        <v>BEARISH</v>
      </c>
      <c r="K1265" s="6" t="str">
        <f>OBV!G1265</f>
        <v>NEUTRAL</v>
      </c>
      <c r="L1265" s="6" t="str">
        <f>OBV!H1265</f>
        <v>BEARISH DIVERGENCE</v>
      </c>
      <c r="M1265" s="8">
        <f t="shared" si="190"/>
        <v>25</v>
      </c>
      <c r="N1265" s="8">
        <f t="shared" si="191"/>
        <v>45</v>
      </c>
      <c r="O1265" s="8">
        <f t="shared" si="192"/>
        <v>50</v>
      </c>
      <c r="P1265" s="8">
        <f t="shared" si="193"/>
        <v>16.5</v>
      </c>
      <c r="Q1265" s="9">
        <f t="shared" si="194"/>
        <v>34.475000000000001</v>
      </c>
      <c r="R1265" s="9">
        <f t="shared" si="195"/>
        <v>35.625</v>
      </c>
      <c r="S1265" s="9">
        <f t="shared" si="196"/>
        <v>30.425000000000001</v>
      </c>
      <c r="T1265" s="9">
        <f t="shared" si="197"/>
        <v>34.125</v>
      </c>
      <c r="U1265" s="8">
        <f t="shared" si="198"/>
        <v>33.508333333333333</v>
      </c>
      <c r="V1265" s="8">
        <f t="shared" si="199"/>
        <v>33.662499999999994</v>
      </c>
    </row>
    <row r="1266" spans="1:22" ht="13.5" x14ac:dyDescent="0.25">
      <c r="A1266" s="3">
        <f>RSI!A1266</f>
        <v>43853</v>
      </c>
      <c r="B1266" s="2">
        <f>RSI!B1266</f>
        <v>4.7378999999999998</v>
      </c>
      <c r="C1266" s="2">
        <f>RSI!I1266</f>
        <v>59.863821288537878</v>
      </c>
      <c r="D1266" s="2">
        <f>MACD!E1266</f>
        <v>-3.7676004222683801E-2</v>
      </c>
      <c r="E1266" s="2">
        <f>MACD!F1266</f>
        <v>-2.704770251216574E-2</v>
      </c>
      <c r="F1266" s="2">
        <f>'Moving Avg'!D1266</f>
        <v>4.7299199999999999</v>
      </c>
      <c r="G1266" s="2">
        <f>'Moving Avg'!F1266</f>
        <v>4.6663099999999993</v>
      </c>
      <c r="H1266" s="2">
        <f>'Moving Avg'!G1266</f>
        <v>4.6515999999999993</v>
      </c>
      <c r="I1266" s="2">
        <f>'Moving Avg'!H1266</f>
        <v>4.417962499999998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0"/>
        <v>25</v>
      </c>
      <c r="N1266" s="8">
        <f t="shared" si="191"/>
        <v>45</v>
      </c>
      <c r="O1266" s="8">
        <f t="shared" si="192"/>
        <v>50</v>
      </c>
      <c r="P1266" s="8">
        <f t="shared" si="193"/>
        <v>83.5</v>
      </c>
      <c r="Q1266" s="9">
        <f t="shared" si="194"/>
        <v>44.524999999999999</v>
      </c>
      <c r="R1266" s="9">
        <f t="shared" si="195"/>
        <v>52.375</v>
      </c>
      <c r="S1266" s="9">
        <f t="shared" si="196"/>
        <v>60.575000000000003</v>
      </c>
      <c r="T1266" s="9">
        <f t="shared" si="197"/>
        <v>50.875</v>
      </c>
      <c r="U1266" s="8">
        <f t="shared" si="198"/>
        <v>52.491666666666674</v>
      </c>
      <c r="V1266" s="8">
        <f t="shared" si="199"/>
        <v>52.087500000000006</v>
      </c>
    </row>
    <row r="1267" spans="1:22" ht="13.5" x14ac:dyDescent="0.25">
      <c r="A1267" s="3">
        <f>RSI!A1267</f>
        <v>43854</v>
      </c>
      <c r="B1267" s="2">
        <f>RSI!B1267</f>
        <v>4.7378999999999998</v>
      </c>
      <c r="C1267" s="2">
        <f>RSI!I1267</f>
        <v>59.863821288537878</v>
      </c>
      <c r="D1267" s="2">
        <f>MACD!E1267</f>
        <v>-3.695949007106325E-2</v>
      </c>
      <c r="E1267" s="2">
        <f>MACD!F1267</f>
        <v>-2.9030060023945242E-2</v>
      </c>
      <c r="F1267" s="2">
        <f>'Moving Avg'!D1267</f>
        <v>4.7365599999999999</v>
      </c>
      <c r="G1267" s="2">
        <f>'Moving Avg'!F1267</f>
        <v>4.6716099999999994</v>
      </c>
      <c r="H1267" s="2">
        <f>'Moving Avg'!G1267</f>
        <v>4.6538539999999999</v>
      </c>
      <c r="I1267" s="2">
        <f>'Moving Avg'!H1267</f>
        <v>4.4209674999999979</v>
      </c>
      <c r="J1267" s="6" t="str">
        <f>OBV!F1267</f>
        <v>BULLISH</v>
      </c>
      <c r="K1267" s="6" t="str">
        <f>OBV!G1267</f>
        <v>NEUTRAL</v>
      </c>
      <c r="L1267" s="6" t="str">
        <f>OBV!H1267</f>
        <v>CONFIRMED BULLISH</v>
      </c>
      <c r="M1267" s="8">
        <f t="shared" si="190"/>
        <v>25</v>
      </c>
      <c r="N1267" s="8">
        <f t="shared" si="191"/>
        <v>45</v>
      </c>
      <c r="O1267" s="8">
        <f t="shared" si="192"/>
        <v>50</v>
      </c>
      <c r="P1267" s="8">
        <f t="shared" si="193"/>
        <v>83.5</v>
      </c>
      <c r="Q1267" s="9">
        <f t="shared" si="194"/>
        <v>44.524999999999999</v>
      </c>
      <c r="R1267" s="9">
        <f t="shared" si="195"/>
        <v>52.375</v>
      </c>
      <c r="S1267" s="9">
        <f t="shared" si="196"/>
        <v>60.575000000000003</v>
      </c>
      <c r="T1267" s="9">
        <f t="shared" si="197"/>
        <v>50.875</v>
      </c>
      <c r="U1267" s="8">
        <f t="shared" si="198"/>
        <v>52.491666666666674</v>
      </c>
      <c r="V1267" s="8">
        <f t="shared" si="199"/>
        <v>52.087500000000006</v>
      </c>
    </row>
    <row r="1268" spans="1:22" ht="13.5" x14ac:dyDescent="0.25">
      <c r="A1268" s="3">
        <f>RSI!A1268</f>
        <v>43857</v>
      </c>
      <c r="B1268" s="2">
        <f>RSI!B1268</f>
        <v>4.8041</v>
      </c>
      <c r="C1268" s="2">
        <f>RSI!I1268</f>
        <v>66.974574381650555</v>
      </c>
      <c r="D1268" s="2">
        <f>MACD!E1268</f>
        <v>-3.8574648612430984E-2</v>
      </c>
      <c r="E1268" s="2">
        <f>MACD!F1268</f>
        <v>-3.0938977741642393E-2</v>
      </c>
      <c r="F1268" s="2">
        <f>'Moving Avg'!D1268</f>
        <v>4.7564399999999996</v>
      </c>
      <c r="G1268" s="2">
        <f>'Moving Avg'!F1268</f>
        <v>4.680555</v>
      </c>
      <c r="H1268" s="2">
        <f>'Moving Avg'!G1268</f>
        <v>4.6578299999999997</v>
      </c>
      <c r="I1268" s="2">
        <f>'Moving Avg'!H1268</f>
        <v>4.4244289999999982</v>
      </c>
      <c r="J1268" s="6" t="str">
        <f>OBV!F1268</f>
        <v>BULLISH</v>
      </c>
      <c r="K1268" s="6" t="str">
        <f>OBV!G1268</f>
        <v>NEUTRAL</v>
      </c>
      <c r="L1268" s="6" t="str">
        <f>OBV!H1268</f>
        <v>CONFIRMED BULLISH</v>
      </c>
      <c r="M1268" s="8">
        <f t="shared" si="190"/>
        <v>25</v>
      </c>
      <c r="N1268" s="8">
        <f t="shared" si="191"/>
        <v>45</v>
      </c>
      <c r="O1268" s="8">
        <f t="shared" si="192"/>
        <v>50</v>
      </c>
      <c r="P1268" s="8">
        <f t="shared" si="193"/>
        <v>83.5</v>
      </c>
      <c r="Q1268" s="9">
        <f t="shared" si="194"/>
        <v>44.524999999999999</v>
      </c>
      <c r="R1268" s="9">
        <f t="shared" si="195"/>
        <v>52.375</v>
      </c>
      <c r="S1268" s="9">
        <f t="shared" si="196"/>
        <v>60.575000000000003</v>
      </c>
      <c r="T1268" s="9">
        <f t="shared" si="197"/>
        <v>50.875</v>
      </c>
      <c r="U1268" s="8">
        <f t="shared" si="198"/>
        <v>52.491666666666674</v>
      </c>
      <c r="V1268" s="8">
        <f t="shared" si="199"/>
        <v>52.087500000000006</v>
      </c>
    </row>
    <row r="1269" spans="1:22" ht="13.5" x14ac:dyDescent="0.25">
      <c r="A1269" s="3">
        <f>RSI!A1269</f>
        <v>43858</v>
      </c>
      <c r="B1269" s="2">
        <f>RSI!B1269</f>
        <v>4.7709999999999999</v>
      </c>
      <c r="C1269" s="2">
        <f>RSI!I1269</f>
        <v>61.141833016216331</v>
      </c>
      <c r="D1269" s="2">
        <f>MACD!E1269</f>
        <v>-3.6201058881451864E-2</v>
      </c>
      <c r="E1269" s="2">
        <f>MACD!F1269</f>
        <v>-3.1991393969604293E-2</v>
      </c>
      <c r="F1269" s="2">
        <f>'Moving Avg'!D1269</f>
        <v>4.7577600000000002</v>
      </c>
      <c r="G1269" s="2">
        <f>'Moving Avg'!F1269</f>
        <v>4.6875099999999987</v>
      </c>
      <c r="H1269" s="2">
        <f>'Moving Avg'!G1269</f>
        <v>4.6586259999999999</v>
      </c>
      <c r="I1269" s="2">
        <f>'Moving Avg'!H1269</f>
        <v>4.4272534999999973</v>
      </c>
      <c r="J1269" s="6" t="str">
        <f>OBV!F1269</f>
        <v>BULLISH</v>
      </c>
      <c r="K1269" s="6" t="str">
        <f>OBV!G1269</f>
        <v>NEUTRAL</v>
      </c>
      <c r="L1269" s="6" t="str">
        <f>OBV!H1269</f>
        <v>CONFIRMED BULLISH</v>
      </c>
      <c r="M1269" s="8">
        <f t="shared" si="190"/>
        <v>25</v>
      </c>
      <c r="N1269" s="8">
        <f t="shared" si="191"/>
        <v>45</v>
      </c>
      <c r="O1269" s="8">
        <f t="shared" si="192"/>
        <v>50</v>
      </c>
      <c r="P1269" s="8">
        <f t="shared" si="193"/>
        <v>83.5</v>
      </c>
      <c r="Q1269" s="9">
        <f t="shared" si="194"/>
        <v>44.524999999999999</v>
      </c>
      <c r="R1269" s="9">
        <f t="shared" si="195"/>
        <v>52.375</v>
      </c>
      <c r="S1269" s="9">
        <f t="shared" si="196"/>
        <v>60.575000000000003</v>
      </c>
      <c r="T1269" s="9">
        <f t="shared" si="197"/>
        <v>50.875</v>
      </c>
      <c r="U1269" s="8">
        <f t="shared" si="198"/>
        <v>52.491666666666674</v>
      </c>
      <c r="V1269" s="8">
        <f t="shared" si="199"/>
        <v>52.087500000000006</v>
      </c>
    </row>
    <row r="1270" spans="1:22" ht="13.5" x14ac:dyDescent="0.25">
      <c r="A1270" s="3">
        <f>RSI!A1270</f>
        <v>43859</v>
      </c>
      <c r="B1270" s="2">
        <f>RSI!B1270</f>
        <v>4.7709999999999999</v>
      </c>
      <c r="C1270" s="2">
        <f>RSI!I1270</f>
        <v>61.141833016216331</v>
      </c>
      <c r="D1270" s="2">
        <f>MACD!E1270</f>
        <v>-3.977672437562596E-2</v>
      </c>
      <c r="E1270" s="2">
        <f>MACD!F1270</f>
        <v>-3.354846005080863E-2</v>
      </c>
      <c r="F1270" s="2">
        <f>'Moving Avg'!D1270</f>
        <v>4.7643800000000001</v>
      </c>
      <c r="G1270" s="2">
        <f>'Moving Avg'!F1270</f>
        <v>4.6957949999999995</v>
      </c>
      <c r="H1270" s="2">
        <f>'Moving Avg'!G1270</f>
        <v>4.6603479999999999</v>
      </c>
      <c r="I1270" s="2">
        <f>'Moving Avg'!H1270</f>
        <v>4.430234999999997</v>
      </c>
      <c r="J1270" s="6" t="str">
        <f>OBV!F1270</f>
        <v>BULLISH</v>
      </c>
      <c r="K1270" s="6" t="str">
        <f>OBV!G1270</f>
        <v>NEUTRAL</v>
      </c>
      <c r="L1270" s="6" t="str">
        <f>OBV!H1270</f>
        <v>CONFIRMED BULLISH</v>
      </c>
      <c r="M1270" s="8">
        <f t="shared" si="190"/>
        <v>25</v>
      </c>
      <c r="N1270" s="8">
        <f t="shared" si="191"/>
        <v>45</v>
      </c>
      <c r="O1270" s="8">
        <f t="shared" si="192"/>
        <v>50</v>
      </c>
      <c r="P1270" s="8">
        <f t="shared" si="193"/>
        <v>83.5</v>
      </c>
      <c r="Q1270" s="9">
        <f t="shared" si="194"/>
        <v>44.524999999999999</v>
      </c>
      <c r="R1270" s="9">
        <f t="shared" si="195"/>
        <v>52.375</v>
      </c>
      <c r="S1270" s="9">
        <f t="shared" si="196"/>
        <v>60.575000000000003</v>
      </c>
      <c r="T1270" s="9">
        <f t="shared" si="197"/>
        <v>50.875</v>
      </c>
      <c r="U1270" s="8">
        <f t="shared" si="198"/>
        <v>52.491666666666674</v>
      </c>
      <c r="V1270" s="8">
        <f t="shared" si="199"/>
        <v>52.087500000000006</v>
      </c>
    </row>
    <row r="1271" spans="1:22" ht="13.5" x14ac:dyDescent="0.25">
      <c r="A1271" s="3">
        <f>RSI!A1271</f>
        <v>43860</v>
      </c>
      <c r="B1271" s="2">
        <f>RSI!B1271</f>
        <v>4.7709999999999999</v>
      </c>
      <c r="C1271" s="2">
        <f>RSI!I1271</f>
        <v>61.141833016216331</v>
      </c>
      <c r="D1271" s="2">
        <f>MACD!E1271</f>
        <v>-4.8349946920911435E-2</v>
      </c>
      <c r="E1271" s="2">
        <f>MACD!F1271</f>
        <v>-3.6508757424829189E-2</v>
      </c>
      <c r="F1271" s="2">
        <f>'Moving Avg'!D1271</f>
        <v>4.7709999999999999</v>
      </c>
      <c r="G1271" s="2">
        <f>'Moving Avg'!F1271</f>
        <v>4.7030849999999997</v>
      </c>
      <c r="H1271" s="2">
        <f>'Moving Avg'!G1271</f>
        <v>4.6612759999999991</v>
      </c>
      <c r="I1271" s="2">
        <f>'Moving Avg'!H1271</f>
        <v>4.4332164999999968</v>
      </c>
      <c r="J1271" s="6" t="str">
        <f>OBV!F1271</f>
        <v>BULLISH</v>
      </c>
      <c r="K1271" s="6" t="str">
        <f>OBV!G1271</f>
        <v>NEUTRAL</v>
      </c>
      <c r="L1271" s="6" t="str">
        <f>OBV!H1271</f>
        <v>CONFIRMED BULLISH</v>
      </c>
      <c r="M1271" s="8">
        <f t="shared" si="190"/>
        <v>25</v>
      </c>
      <c r="N1271" s="8">
        <f t="shared" si="191"/>
        <v>45</v>
      </c>
      <c r="O1271" s="8">
        <f t="shared" si="192"/>
        <v>50</v>
      </c>
      <c r="P1271" s="8">
        <f t="shared" si="193"/>
        <v>83.5</v>
      </c>
      <c r="Q1271" s="9">
        <f t="shared" si="194"/>
        <v>44.524999999999999</v>
      </c>
      <c r="R1271" s="9">
        <f t="shared" si="195"/>
        <v>52.375</v>
      </c>
      <c r="S1271" s="9">
        <f t="shared" si="196"/>
        <v>60.575000000000003</v>
      </c>
      <c r="T1271" s="9">
        <f t="shared" si="197"/>
        <v>50.875</v>
      </c>
      <c r="U1271" s="8">
        <f t="shared" si="198"/>
        <v>52.491666666666674</v>
      </c>
      <c r="V1271" s="8">
        <f t="shared" si="199"/>
        <v>52.087500000000006</v>
      </c>
    </row>
    <row r="1272" spans="1:22" ht="13.5" x14ac:dyDescent="0.25">
      <c r="A1272" s="3">
        <f>RSI!A1272</f>
        <v>43861</v>
      </c>
      <c r="B1272" s="2">
        <f>RSI!B1272</f>
        <v>4.7378999999999998</v>
      </c>
      <c r="C1272" s="2">
        <f>RSI!I1272</f>
        <v>55.143742134652726</v>
      </c>
      <c r="D1272" s="2">
        <f>MACD!E1272</f>
        <v>-4.3389366898887616E-2</v>
      </c>
      <c r="E1272" s="2">
        <f>MACD!F1272</f>
        <v>-3.7884879319640873E-2</v>
      </c>
      <c r="F1272" s="2">
        <f>'Moving Avg'!D1272</f>
        <v>4.7709999999999999</v>
      </c>
      <c r="G1272" s="2">
        <f>'Moving Avg'!F1272</f>
        <v>4.7093800000000003</v>
      </c>
      <c r="H1272" s="2">
        <f>'Moving Avg'!G1272</f>
        <v>4.6616739999999997</v>
      </c>
      <c r="I1272" s="2">
        <f>'Moving Avg'!H1272</f>
        <v>4.4362529999999962</v>
      </c>
      <c r="J1272" s="6" t="str">
        <f>OBV!F1272</f>
        <v>BULLISH</v>
      </c>
      <c r="K1272" s="6" t="str">
        <f>OBV!G1272</f>
        <v>NEUTRAL</v>
      </c>
      <c r="L1272" s="6" t="str">
        <f>OBV!H1272</f>
        <v>NEUTRAL</v>
      </c>
      <c r="M1272" s="8">
        <f t="shared" si="190"/>
        <v>25</v>
      </c>
      <c r="N1272" s="8">
        <f t="shared" si="191"/>
        <v>45</v>
      </c>
      <c r="O1272" s="8">
        <f t="shared" si="192"/>
        <v>50</v>
      </c>
      <c r="P1272" s="8">
        <f t="shared" si="193"/>
        <v>49.5</v>
      </c>
      <c r="Q1272" s="9">
        <f t="shared" si="194"/>
        <v>39.424999999999997</v>
      </c>
      <c r="R1272" s="9">
        <f t="shared" si="195"/>
        <v>43.875</v>
      </c>
      <c r="S1272" s="9">
        <f t="shared" si="196"/>
        <v>45.275000000000006</v>
      </c>
      <c r="T1272" s="9">
        <f t="shared" si="197"/>
        <v>42.375</v>
      </c>
      <c r="U1272" s="8">
        <f t="shared" si="198"/>
        <v>42.858333333333327</v>
      </c>
      <c r="V1272" s="8">
        <f t="shared" si="199"/>
        <v>42.737499999999997</v>
      </c>
    </row>
    <row r="1273" spans="1:22" ht="13.5" x14ac:dyDescent="0.25">
      <c r="A1273" s="3">
        <f>RSI!A1273</f>
        <v>43864</v>
      </c>
      <c r="B1273" s="2">
        <f>RSI!B1273</f>
        <v>4.7709999999999999</v>
      </c>
      <c r="C1273" s="2">
        <f>RSI!I1273</f>
        <v>59.42987488208081</v>
      </c>
      <c r="D1273" s="2">
        <f>MACD!E1273</f>
        <v>-4.1838606290192537E-2</v>
      </c>
      <c r="E1273" s="2">
        <f>MACD!F1273</f>
        <v>-3.867562471375121E-2</v>
      </c>
      <c r="F1273" s="2">
        <f>'Moving Avg'!D1273</f>
        <v>4.7643800000000001</v>
      </c>
      <c r="G1273" s="2">
        <f>'Moving Avg'!F1273</f>
        <v>4.7179950000000002</v>
      </c>
      <c r="H1273" s="2">
        <f>'Moving Avg'!G1273</f>
        <v>4.6635299999999988</v>
      </c>
      <c r="I1273" s="2">
        <f>'Moving Avg'!H1273</f>
        <v>4.4395174999999965</v>
      </c>
      <c r="J1273" s="6" t="str">
        <f>OBV!F1273</f>
        <v>BULLISH</v>
      </c>
      <c r="K1273" s="6" t="str">
        <f>OBV!G1273</f>
        <v>NEUTRAL</v>
      </c>
      <c r="L1273" s="6" t="str">
        <f>OBV!H1273</f>
        <v>BULLISH DIVERGENCE</v>
      </c>
      <c r="M1273" s="8">
        <f t="shared" si="190"/>
        <v>25</v>
      </c>
      <c r="N1273" s="8">
        <f t="shared" si="191"/>
        <v>45</v>
      </c>
      <c r="O1273" s="8">
        <f t="shared" si="192"/>
        <v>50</v>
      </c>
      <c r="P1273" s="8">
        <f t="shared" si="193"/>
        <v>66.5</v>
      </c>
      <c r="Q1273" s="9">
        <f t="shared" si="194"/>
        <v>41.975000000000001</v>
      </c>
      <c r="R1273" s="9">
        <f t="shared" si="195"/>
        <v>48.125</v>
      </c>
      <c r="S1273" s="9">
        <f t="shared" si="196"/>
        <v>52.924999999999997</v>
      </c>
      <c r="T1273" s="9">
        <f t="shared" si="197"/>
        <v>46.625</v>
      </c>
      <c r="U1273" s="8">
        <f t="shared" si="198"/>
        <v>47.67499999999999</v>
      </c>
      <c r="V1273" s="8">
        <f t="shared" si="199"/>
        <v>47.412499999999994</v>
      </c>
    </row>
    <row r="1274" spans="1:22" ht="13.5" x14ac:dyDescent="0.25">
      <c r="A1274" s="3">
        <f>RSI!A1274</f>
        <v>43865</v>
      </c>
      <c r="B1274" s="2">
        <f>RSI!B1274</f>
        <v>4.7511000000000001</v>
      </c>
      <c r="C1274" s="2">
        <f>RSI!I1274</f>
        <v>55.967393661043658</v>
      </c>
      <c r="D1274" s="2">
        <f>MACD!E1274</f>
        <v>-3.0243695770101553E-2</v>
      </c>
      <c r="E1274" s="2">
        <f>MACD!F1274</f>
        <v>-3.6989238925021276E-2</v>
      </c>
      <c r="F1274" s="2">
        <f>'Moving Avg'!D1274</f>
        <v>4.7603999999999997</v>
      </c>
      <c r="G1274" s="2">
        <f>'Moving Avg'!F1274</f>
        <v>4.7239550000000001</v>
      </c>
      <c r="H1274" s="2">
        <f>'Moving Avg'!G1274</f>
        <v>4.6647219999999994</v>
      </c>
      <c r="I1274" s="2">
        <f>'Moving Avg'!H1274</f>
        <v>4.442776999999996</v>
      </c>
      <c r="J1274" s="6" t="str">
        <f>OBV!F1274</f>
        <v>BULLISH</v>
      </c>
      <c r="K1274" s="6" t="str">
        <f>OBV!G1274</f>
        <v>NEUTRAL</v>
      </c>
      <c r="L1274" s="6" t="str">
        <f>OBV!H1274</f>
        <v>BULLISH DIVERGENCE</v>
      </c>
      <c r="M1274" s="8">
        <f t="shared" si="190"/>
        <v>25</v>
      </c>
      <c r="N1274" s="8">
        <f t="shared" si="191"/>
        <v>0</v>
      </c>
      <c r="O1274" s="8">
        <f t="shared" si="192"/>
        <v>50</v>
      </c>
      <c r="P1274" s="8">
        <f t="shared" si="193"/>
        <v>66.5</v>
      </c>
      <c r="Q1274" s="9">
        <f t="shared" si="194"/>
        <v>26.225000000000001</v>
      </c>
      <c r="R1274" s="9">
        <f t="shared" si="195"/>
        <v>39.125</v>
      </c>
      <c r="S1274" s="9">
        <f t="shared" si="196"/>
        <v>46.174999999999997</v>
      </c>
      <c r="T1274" s="9">
        <f t="shared" si="197"/>
        <v>35.375</v>
      </c>
      <c r="U1274" s="8">
        <f t="shared" si="198"/>
        <v>37.174999999999997</v>
      </c>
      <c r="V1274" s="8">
        <f t="shared" si="199"/>
        <v>36.724999999999994</v>
      </c>
    </row>
    <row r="1275" spans="1:22" ht="13.5" x14ac:dyDescent="0.25">
      <c r="A1275" s="3">
        <f>RSI!A1275</f>
        <v>43866</v>
      </c>
      <c r="B1275" s="2">
        <f>RSI!B1275</f>
        <v>4.7378999999999998</v>
      </c>
      <c r="C1275" s="2">
        <f>RSI!I1275</f>
        <v>53.731173915105977</v>
      </c>
      <c r="D1275" s="2">
        <f>MACD!E1275</f>
        <v>-2.3762285011966533E-2</v>
      </c>
      <c r="E1275" s="2">
        <f>MACD!F1275</f>
        <v>-3.434384814241033E-2</v>
      </c>
      <c r="F1275" s="2">
        <f>'Moving Avg'!D1275</f>
        <v>4.7537800000000008</v>
      </c>
      <c r="G1275" s="2">
        <f>'Moving Avg'!F1275</f>
        <v>4.727269999999999</v>
      </c>
      <c r="H1275" s="2">
        <f>'Moving Avg'!G1275</f>
        <v>4.6655179999999987</v>
      </c>
      <c r="I1275" s="2">
        <f>'Moving Avg'!H1275</f>
        <v>4.4458134999999963</v>
      </c>
      <c r="J1275" s="6" t="str">
        <f>OBV!F1275</f>
        <v>BEARISH</v>
      </c>
      <c r="K1275" s="6" t="str">
        <f>OBV!G1275</f>
        <v>NEUTRAL</v>
      </c>
      <c r="L1275" s="6" t="str">
        <f>OBV!H1275</f>
        <v>CONFIRMED BEARISH</v>
      </c>
      <c r="M1275" s="8">
        <f t="shared" si="190"/>
        <v>25</v>
      </c>
      <c r="N1275" s="8">
        <f t="shared" si="191"/>
        <v>0</v>
      </c>
      <c r="O1275" s="8">
        <f t="shared" si="192"/>
        <v>50</v>
      </c>
      <c r="P1275" s="8">
        <f t="shared" si="193"/>
        <v>16.5</v>
      </c>
      <c r="Q1275" s="9">
        <f t="shared" si="194"/>
        <v>18.725000000000001</v>
      </c>
      <c r="R1275" s="9">
        <f t="shared" si="195"/>
        <v>26.625</v>
      </c>
      <c r="S1275" s="9">
        <f t="shared" si="196"/>
        <v>23.675000000000001</v>
      </c>
      <c r="T1275" s="9">
        <f t="shared" si="197"/>
        <v>22.875</v>
      </c>
      <c r="U1275" s="8">
        <f t="shared" si="198"/>
        <v>23.008333333333336</v>
      </c>
      <c r="V1275" s="8">
        <f t="shared" si="199"/>
        <v>22.975000000000001</v>
      </c>
    </row>
    <row r="1276" spans="1:22" ht="13.5" x14ac:dyDescent="0.25">
      <c r="A1276" s="3">
        <f>RSI!A1276</f>
        <v>43867</v>
      </c>
      <c r="B1276" s="2">
        <f>RSI!B1276</f>
        <v>4.7046999999999999</v>
      </c>
      <c r="C1276" s="2">
        <f>RSI!I1276</f>
        <v>48.483986756747051</v>
      </c>
      <c r="D1276" s="2">
        <f>MACD!E1276</f>
        <v>-1.5954202110157745E-2</v>
      </c>
      <c r="E1276" s="2">
        <f>MACD!F1276</f>
        <v>-3.0665918935959813E-2</v>
      </c>
      <c r="F1276" s="2">
        <f>'Moving Avg'!D1276</f>
        <v>4.7405200000000001</v>
      </c>
      <c r="G1276" s="2">
        <f>'Moving Avg'!F1276</f>
        <v>4.7292549999999984</v>
      </c>
      <c r="H1276" s="2">
        <f>'Moving Avg'!G1276</f>
        <v>4.6657819999999992</v>
      </c>
      <c r="I1276" s="2">
        <f>'Moving Avg'!H1276</f>
        <v>4.4485264999999963</v>
      </c>
      <c r="J1276" s="6" t="str">
        <f>OBV!F1276</f>
        <v>BEARISH</v>
      </c>
      <c r="K1276" s="6" t="str">
        <f>OBV!G1276</f>
        <v>NEUTRAL</v>
      </c>
      <c r="L1276" s="6" t="str">
        <f>OBV!H1276</f>
        <v>CONFIRMED BEARISH</v>
      </c>
      <c r="M1276" s="8">
        <f t="shared" si="190"/>
        <v>25</v>
      </c>
      <c r="N1276" s="8">
        <f t="shared" si="191"/>
        <v>0</v>
      </c>
      <c r="O1276" s="8">
        <f t="shared" si="192"/>
        <v>50</v>
      </c>
      <c r="P1276" s="8">
        <f t="shared" si="193"/>
        <v>16.5</v>
      </c>
      <c r="Q1276" s="9">
        <f t="shared" si="194"/>
        <v>18.725000000000001</v>
      </c>
      <c r="R1276" s="9">
        <f t="shared" si="195"/>
        <v>26.625</v>
      </c>
      <c r="S1276" s="9">
        <f t="shared" si="196"/>
        <v>23.675000000000001</v>
      </c>
      <c r="T1276" s="9">
        <f t="shared" si="197"/>
        <v>22.875</v>
      </c>
      <c r="U1276" s="8">
        <f t="shared" si="198"/>
        <v>23.008333333333336</v>
      </c>
      <c r="V1276" s="8">
        <f t="shared" si="199"/>
        <v>22.975000000000001</v>
      </c>
    </row>
    <row r="1277" spans="1:22" ht="13.5" x14ac:dyDescent="0.25">
      <c r="A1277" s="3">
        <f>RSI!A1277</f>
        <v>43868</v>
      </c>
      <c r="B1277" s="2">
        <f>RSI!B1277</f>
        <v>4.7709999999999999</v>
      </c>
      <c r="C1277" s="2">
        <f>RSI!I1277</f>
        <v>57.425481047480133</v>
      </c>
      <c r="D1277" s="2">
        <f>MACD!E1277</f>
        <v>-1.4187707504921043E-2</v>
      </c>
      <c r="E1277" s="2">
        <f>MACD!F1277</f>
        <v>-2.737027664975206E-2</v>
      </c>
      <c r="F1277" s="2">
        <f>'Moving Avg'!D1277</f>
        <v>4.7471399999999999</v>
      </c>
      <c r="G1277" s="2">
        <f>'Moving Avg'!F1277</f>
        <v>4.7342249999999986</v>
      </c>
      <c r="H1277" s="2">
        <f>'Moving Avg'!G1277</f>
        <v>4.6676379999999993</v>
      </c>
      <c r="I1277" s="2">
        <f>'Moving Avg'!H1277</f>
        <v>4.4516654999999954</v>
      </c>
      <c r="J1277" s="6" t="str">
        <f>OBV!F1277</f>
        <v>BULLISH</v>
      </c>
      <c r="K1277" s="6" t="str">
        <f>OBV!G1277</f>
        <v>NEUTRAL</v>
      </c>
      <c r="L1277" s="6" t="str">
        <f>OBV!H1277</f>
        <v>CONFIRMED BULLISH</v>
      </c>
      <c r="M1277" s="8">
        <f t="shared" si="190"/>
        <v>25</v>
      </c>
      <c r="N1277" s="8">
        <f t="shared" si="191"/>
        <v>0</v>
      </c>
      <c r="O1277" s="8">
        <f t="shared" si="192"/>
        <v>50</v>
      </c>
      <c r="P1277" s="8">
        <f t="shared" si="193"/>
        <v>83.5</v>
      </c>
      <c r="Q1277" s="9">
        <f t="shared" si="194"/>
        <v>28.774999999999999</v>
      </c>
      <c r="R1277" s="9">
        <f t="shared" si="195"/>
        <v>43.375</v>
      </c>
      <c r="S1277" s="9">
        <f t="shared" si="196"/>
        <v>53.825000000000003</v>
      </c>
      <c r="T1277" s="9">
        <f t="shared" si="197"/>
        <v>39.625</v>
      </c>
      <c r="U1277" s="8">
        <f t="shared" si="198"/>
        <v>41.991666666666667</v>
      </c>
      <c r="V1277" s="8">
        <f t="shared" si="199"/>
        <v>41.400000000000006</v>
      </c>
    </row>
    <row r="1278" spans="1:22" ht="13.5" x14ac:dyDescent="0.25">
      <c r="A1278" s="3">
        <f>RSI!A1278</f>
        <v>43871</v>
      </c>
      <c r="B1278" s="2">
        <f>RSI!B1278</f>
        <v>4.7709999999999999</v>
      </c>
      <c r="C1278" s="2">
        <f>RSI!I1278</f>
        <v>57.425481047480133</v>
      </c>
      <c r="D1278" s="2">
        <f>MACD!E1278</f>
        <v>-2.8346110762598187E-3</v>
      </c>
      <c r="E1278" s="2">
        <f>MACD!F1278</f>
        <v>-2.2463143535053614E-2</v>
      </c>
      <c r="F1278" s="2">
        <f>'Moving Avg'!D1278</f>
        <v>4.7471399999999999</v>
      </c>
      <c r="G1278" s="2">
        <f>'Moving Avg'!F1278</f>
        <v>4.7382</v>
      </c>
      <c r="H1278" s="2">
        <f>'Moving Avg'!G1278</f>
        <v>4.6708179999999979</v>
      </c>
      <c r="I1278" s="2">
        <f>'Moving Avg'!H1278</f>
        <v>4.4546159999999952</v>
      </c>
      <c r="J1278" s="6" t="str">
        <f>OBV!F1278</f>
        <v>BULLISH</v>
      </c>
      <c r="K1278" s="6" t="str">
        <f>OBV!G1278</f>
        <v>NEUTRAL</v>
      </c>
      <c r="L1278" s="6" t="str">
        <f>OBV!H1278</f>
        <v>NEUTRAL</v>
      </c>
      <c r="M1278" s="8">
        <f t="shared" si="190"/>
        <v>25</v>
      </c>
      <c r="N1278" s="8">
        <f t="shared" si="191"/>
        <v>0</v>
      </c>
      <c r="O1278" s="8">
        <f t="shared" si="192"/>
        <v>50</v>
      </c>
      <c r="P1278" s="8">
        <f t="shared" si="193"/>
        <v>49.5</v>
      </c>
      <c r="Q1278" s="9">
        <f t="shared" si="194"/>
        <v>23.675000000000001</v>
      </c>
      <c r="R1278" s="9">
        <f t="shared" si="195"/>
        <v>34.875</v>
      </c>
      <c r="S1278" s="9">
        <f t="shared" si="196"/>
        <v>38.525000000000006</v>
      </c>
      <c r="T1278" s="9">
        <f t="shared" si="197"/>
        <v>31.125</v>
      </c>
      <c r="U1278" s="8">
        <f t="shared" si="198"/>
        <v>32.358333333333334</v>
      </c>
      <c r="V1278" s="8">
        <f t="shared" si="199"/>
        <v>32.049999999999997</v>
      </c>
    </row>
    <row r="1279" spans="1:22" ht="13.5" x14ac:dyDescent="0.25">
      <c r="A1279" s="3">
        <f>RSI!A1279</f>
        <v>43872</v>
      </c>
      <c r="B1279" s="2">
        <f>RSI!B1279</f>
        <v>4.8239999999999998</v>
      </c>
      <c r="C1279" s="2">
        <f>RSI!I1279</f>
        <v>63.326791624036112</v>
      </c>
      <c r="D1279" s="2">
        <f>MACD!E1279</f>
        <v>-2.5484573378360409E-3</v>
      </c>
      <c r="E1279" s="2">
        <f>MACD!F1279</f>
        <v>-1.8480206295610098E-2</v>
      </c>
      <c r="F1279" s="2">
        <f>'Moving Avg'!D1279</f>
        <v>4.7617199999999995</v>
      </c>
      <c r="G1279" s="2">
        <f>'Moving Avg'!F1279</f>
        <v>4.7441649999999997</v>
      </c>
      <c r="H1279" s="2">
        <f>'Moving Avg'!G1279</f>
        <v>4.6739979999999983</v>
      </c>
      <c r="I1279" s="2">
        <f>'Moving Avg'!H1279</f>
        <v>4.4581454999999943</v>
      </c>
      <c r="J1279" s="6" t="str">
        <f>OBV!F1279</f>
        <v>BULLISH</v>
      </c>
      <c r="K1279" s="6" t="str">
        <f>OBV!G1279</f>
        <v>NEUTRAL</v>
      </c>
      <c r="L1279" s="6" t="str">
        <f>OBV!H1279</f>
        <v>CONFIRMED BULLISH</v>
      </c>
      <c r="M1279" s="8">
        <f t="shared" si="190"/>
        <v>25</v>
      </c>
      <c r="N1279" s="8">
        <f t="shared" si="191"/>
        <v>0</v>
      </c>
      <c r="O1279" s="8">
        <f t="shared" si="192"/>
        <v>50</v>
      </c>
      <c r="P1279" s="8">
        <f t="shared" si="193"/>
        <v>83.5</v>
      </c>
      <c r="Q1279" s="9">
        <f t="shared" si="194"/>
        <v>28.774999999999999</v>
      </c>
      <c r="R1279" s="9">
        <f t="shared" si="195"/>
        <v>43.375</v>
      </c>
      <c r="S1279" s="9">
        <f t="shared" si="196"/>
        <v>53.825000000000003</v>
      </c>
      <c r="T1279" s="9">
        <f t="shared" si="197"/>
        <v>39.625</v>
      </c>
      <c r="U1279" s="8">
        <f t="shared" si="198"/>
        <v>41.991666666666667</v>
      </c>
      <c r="V1279" s="8">
        <f t="shared" si="199"/>
        <v>41.400000000000006</v>
      </c>
    </row>
    <row r="1280" spans="1:22" ht="13.5" x14ac:dyDescent="0.25">
      <c r="A1280" s="3">
        <f>RSI!A1280</f>
        <v>43873</v>
      </c>
      <c r="B1280" s="2">
        <f>RSI!B1280</f>
        <v>4.8902999999999999</v>
      </c>
      <c r="C1280" s="2">
        <f>RSI!I1280</f>
        <v>69.09733822600856</v>
      </c>
      <c r="D1280" s="2">
        <f>MACD!E1280</f>
        <v>-7.8103202796651061E-3</v>
      </c>
      <c r="E1280" s="2">
        <f>MACD!F1280</f>
        <v>-1.6346229092421099E-2</v>
      </c>
      <c r="F1280" s="2">
        <f>'Moving Avg'!D1280</f>
        <v>4.7922000000000002</v>
      </c>
      <c r="G1280" s="2">
        <f>'Moving Avg'!F1280</f>
        <v>4.7550999999999997</v>
      </c>
      <c r="H1280" s="2">
        <f>'Moving Avg'!G1280</f>
        <v>4.6786359999999982</v>
      </c>
      <c r="I1280" s="2">
        <f>'Moving Avg'!H1280</f>
        <v>4.4620064999999949</v>
      </c>
      <c r="J1280" s="6" t="str">
        <f>OBV!F1280</f>
        <v>BULLISH</v>
      </c>
      <c r="K1280" s="6" t="str">
        <f>OBV!G1280</f>
        <v>STRONG</v>
      </c>
      <c r="L1280" s="6" t="str">
        <f>OBV!H1280</f>
        <v>CONFIRMED BULLISH</v>
      </c>
      <c r="M1280" s="8">
        <f t="shared" si="190"/>
        <v>25</v>
      </c>
      <c r="N1280" s="8">
        <f t="shared" si="191"/>
        <v>0</v>
      </c>
      <c r="O1280" s="8">
        <f t="shared" si="192"/>
        <v>50</v>
      </c>
      <c r="P1280" s="8">
        <f t="shared" si="193"/>
        <v>100</v>
      </c>
      <c r="Q1280" s="9">
        <f t="shared" si="194"/>
        <v>31.25</v>
      </c>
      <c r="R1280" s="9">
        <f t="shared" si="195"/>
        <v>47.5</v>
      </c>
      <c r="S1280" s="9">
        <f t="shared" si="196"/>
        <v>61.25</v>
      </c>
      <c r="T1280" s="9">
        <f t="shared" si="197"/>
        <v>43.75</v>
      </c>
      <c r="U1280" s="8">
        <f t="shared" si="198"/>
        <v>46.666666666666664</v>
      </c>
      <c r="V1280" s="8">
        <f t="shared" si="199"/>
        <v>45.9375</v>
      </c>
    </row>
    <row r="1281" spans="1:22" ht="13.5" x14ac:dyDescent="0.25">
      <c r="A1281" s="3">
        <f>RSI!A1281</f>
        <v>43874</v>
      </c>
      <c r="B1281" s="2">
        <f>RSI!B1281</f>
        <v>4.9035000000000002</v>
      </c>
      <c r="C1281" s="2">
        <f>RSI!I1281</f>
        <v>70.105891265540322</v>
      </c>
      <c r="D1281" s="2">
        <f>MACD!E1281</f>
        <v>-1.4181177908966447E-2</v>
      </c>
      <c r="E1281" s="2">
        <f>MACD!F1281</f>
        <v>-1.5913218855730171E-2</v>
      </c>
      <c r="F1281" s="2">
        <f>'Moving Avg'!D1281</f>
        <v>4.8319600000000005</v>
      </c>
      <c r="G1281" s="2">
        <f>'Moving Avg'!F1281</f>
        <v>4.7683499999999999</v>
      </c>
      <c r="H1281" s="2">
        <f>'Moving Avg'!G1281</f>
        <v>4.686189999999999</v>
      </c>
      <c r="I1281" s="2">
        <f>'Moving Avg'!H1281</f>
        <v>4.4660909999999951</v>
      </c>
      <c r="J1281" s="6" t="str">
        <f>OBV!F1281</f>
        <v>BULLISH</v>
      </c>
      <c r="K1281" s="6" t="str">
        <f>OBV!G1281</f>
        <v>STRONG</v>
      </c>
      <c r="L1281" s="6" t="str">
        <f>OBV!H1281</f>
        <v>CONFIRMED BULLISH</v>
      </c>
      <c r="M1281" s="8">
        <f t="shared" si="190"/>
        <v>0</v>
      </c>
      <c r="N1281" s="8">
        <f t="shared" si="191"/>
        <v>0</v>
      </c>
      <c r="O1281" s="8">
        <f t="shared" si="192"/>
        <v>50</v>
      </c>
      <c r="P1281" s="8">
        <f t="shared" si="193"/>
        <v>100</v>
      </c>
      <c r="Q1281" s="9">
        <f t="shared" si="194"/>
        <v>22.5</v>
      </c>
      <c r="R1281" s="9">
        <f t="shared" si="195"/>
        <v>42.5</v>
      </c>
      <c r="S1281" s="9">
        <f t="shared" si="196"/>
        <v>57.5</v>
      </c>
      <c r="T1281" s="9">
        <f t="shared" si="197"/>
        <v>37.5</v>
      </c>
      <c r="U1281" s="8">
        <f t="shared" si="198"/>
        <v>40.833333333333336</v>
      </c>
      <c r="V1281" s="8">
        <f t="shared" si="199"/>
        <v>40</v>
      </c>
    </row>
    <row r="1282" spans="1:22" ht="13.5" x14ac:dyDescent="0.25">
      <c r="A1282" s="3">
        <f>RSI!A1282</f>
        <v>43875</v>
      </c>
      <c r="B1282" s="2">
        <f>RSI!B1282</f>
        <v>4.9168000000000003</v>
      </c>
      <c r="C1282" s="2">
        <f>RSI!I1282</f>
        <v>71.128329677435687</v>
      </c>
      <c r="D1282" s="2">
        <f>MACD!E1282</f>
        <v>-2.6598446103900386E-2</v>
      </c>
      <c r="E1282" s="2">
        <f>MACD!F1282</f>
        <v>-1.8050264305364216E-2</v>
      </c>
      <c r="F1282" s="2">
        <f>'Moving Avg'!D1282</f>
        <v>4.8611199999999997</v>
      </c>
      <c r="G1282" s="2">
        <f>'Moving Avg'!F1282</f>
        <v>4.7789549999999998</v>
      </c>
      <c r="H1282" s="2">
        <f>'Moving Avg'!G1282</f>
        <v>4.6930819999999986</v>
      </c>
      <c r="I1282" s="2">
        <f>'Moving Avg'!H1282</f>
        <v>4.4704304999999955</v>
      </c>
      <c r="J1282" s="6" t="str">
        <f>OBV!F1282</f>
        <v>BULLISH</v>
      </c>
      <c r="K1282" s="6" t="str">
        <f>OBV!G1282</f>
        <v>STRONG</v>
      </c>
      <c r="L1282" s="6" t="str">
        <f>OBV!H1282</f>
        <v>CONFIRMED BULLISH</v>
      </c>
      <c r="M1282" s="8">
        <f t="shared" ref="M1282:M1345" si="200">IF(C1282&lt;30,50, IF(C1282&gt;70, 0, 25))</f>
        <v>0</v>
      </c>
      <c r="N1282" s="8">
        <f t="shared" ref="N1282:N1345" si="201">IF(E1282-D1282&gt;0.02, 100, IF(E1282-D1282&lt;0,0,45))</f>
        <v>45</v>
      </c>
      <c r="O1282" s="8">
        <f t="shared" ref="O1282:O1345" si="202">IF(F1282-I1282&gt;10,100,IF(F1282-I1282&gt;5,75, IF(F1282-I1282&gt;0,50,0)))</f>
        <v>50</v>
      </c>
      <c r="P1282" s="8">
        <f t="shared" ref="P1282:P1345" si="203">IF(L1282="confirmed bullish", 34, IF(L1282="bullish divergence",17, 0))+IF(J1282="bullish",33,IF(J1282="bearish",0,16.5))+IF(K1282="strong",33,IF(K1282="weak",0,16.5))</f>
        <v>100</v>
      </c>
      <c r="Q1282" s="9">
        <f t="shared" si="194"/>
        <v>38.25</v>
      </c>
      <c r="R1282" s="9">
        <f t="shared" si="195"/>
        <v>51.5</v>
      </c>
      <c r="S1282" s="9">
        <f t="shared" si="196"/>
        <v>64.25</v>
      </c>
      <c r="T1282" s="9">
        <f t="shared" si="197"/>
        <v>48.75</v>
      </c>
      <c r="U1282" s="8">
        <f t="shared" si="198"/>
        <v>51.333333333333336</v>
      </c>
      <c r="V1282" s="8">
        <f t="shared" si="199"/>
        <v>50.6875</v>
      </c>
    </row>
    <row r="1283" spans="1:22" ht="13.5" x14ac:dyDescent="0.25">
      <c r="A1283" s="3">
        <f>RSI!A1283</f>
        <v>43878</v>
      </c>
      <c r="B1283" s="2">
        <f>RSI!B1283</f>
        <v>4.9035000000000002</v>
      </c>
      <c r="C1283" s="2">
        <f>RSI!I1283</f>
        <v>68.601534379293753</v>
      </c>
      <c r="D1283" s="2">
        <f>MACD!E1283</f>
        <v>-3.1985212397892759E-2</v>
      </c>
      <c r="E1283" s="2">
        <f>MACD!F1283</f>
        <v>-2.0837253923869925E-2</v>
      </c>
      <c r="F1283" s="2">
        <f>'Moving Avg'!D1283</f>
        <v>4.8876200000000001</v>
      </c>
      <c r="G1283" s="2">
        <f>'Moving Avg'!F1283</f>
        <v>4.7888949999999992</v>
      </c>
      <c r="H1283" s="2">
        <f>'Moving Avg'!G1283</f>
        <v>4.6997079999999984</v>
      </c>
      <c r="I1283" s="2">
        <f>'Moving Avg'!H1283</f>
        <v>4.4748919999999943</v>
      </c>
      <c r="J1283" s="6" t="str">
        <f>OBV!F1283</f>
        <v>BULLISH</v>
      </c>
      <c r="K1283" s="6" t="str">
        <f>OBV!G1283</f>
        <v>STRONG</v>
      </c>
      <c r="L1283" s="6" t="str">
        <f>OBV!H1283</f>
        <v>CONFIRMED BULLISH</v>
      </c>
      <c r="M1283" s="8">
        <f t="shared" si="200"/>
        <v>25</v>
      </c>
      <c r="N1283" s="8">
        <f t="shared" si="201"/>
        <v>45</v>
      </c>
      <c r="O1283" s="8">
        <f t="shared" si="202"/>
        <v>50</v>
      </c>
      <c r="P1283" s="8">
        <f t="shared" si="203"/>
        <v>100</v>
      </c>
      <c r="Q1283" s="9">
        <f t="shared" ref="Q1283:Q1346" si="204">0.35*M1283+N1283*0.35+O1283*0.15+P1283*0.15</f>
        <v>47</v>
      </c>
      <c r="R1283" s="9">
        <f t="shared" ref="R1283:R1346" si="205">M1283*0.2+N1283*0.2+O1283*0.35+P1283*0.25</f>
        <v>56.5</v>
      </c>
      <c r="S1283" s="9">
        <f t="shared" ref="S1283:S1346" si="206">M1283*0.15+N1283*0.15+O1283*0.25+P1283*0.45</f>
        <v>68</v>
      </c>
      <c r="T1283" s="9">
        <f t="shared" ref="T1283:T1346" si="207">0.25*SUM(M1283:P1283)</f>
        <v>55</v>
      </c>
      <c r="U1283" s="8">
        <f t="shared" ref="U1283:U1346" si="208">SUM(Q1283:S1283)/3</f>
        <v>57.166666666666664</v>
      </c>
      <c r="V1283" s="8">
        <f t="shared" ref="V1283:V1346" si="209">SUM(Q1283:T1283)/4</f>
        <v>56.625</v>
      </c>
    </row>
    <row r="1284" spans="1:22" ht="13.5" x14ac:dyDescent="0.25">
      <c r="A1284" s="3">
        <f>RSI!A1284</f>
        <v>43879</v>
      </c>
      <c r="B1284" s="2">
        <f>RSI!B1284</f>
        <v>4.8372999999999999</v>
      </c>
      <c r="C1284" s="2">
        <f>RSI!I1284</f>
        <v>57.627883244293294</v>
      </c>
      <c r="D1284" s="2">
        <f>MACD!E1284</f>
        <v>-3.5508915763294624E-2</v>
      </c>
      <c r="E1284" s="2">
        <f>MACD!F1284</f>
        <v>-2.3771586291754864E-2</v>
      </c>
      <c r="F1284" s="2">
        <f>'Moving Avg'!D1284</f>
        <v>4.8902799999999997</v>
      </c>
      <c r="G1284" s="2">
        <f>'Moving Avg'!F1284</f>
        <v>4.7925399999999998</v>
      </c>
      <c r="H1284" s="2">
        <f>'Moving Avg'!G1284</f>
        <v>4.7050099999999988</v>
      </c>
      <c r="I1284" s="2">
        <f>'Moving Avg'!H1284</f>
        <v>4.4790539999999952</v>
      </c>
      <c r="J1284" s="6" t="str">
        <f>OBV!F1284</f>
        <v>BULLISH</v>
      </c>
      <c r="K1284" s="6" t="str">
        <f>OBV!G1284</f>
        <v>NEUTRAL</v>
      </c>
      <c r="L1284" s="6" t="str">
        <f>OBV!H1284</f>
        <v>CONFIRMED BULLISH</v>
      </c>
      <c r="M1284" s="8">
        <f t="shared" si="200"/>
        <v>25</v>
      </c>
      <c r="N1284" s="8">
        <f t="shared" si="201"/>
        <v>45</v>
      </c>
      <c r="O1284" s="8">
        <f t="shared" si="202"/>
        <v>50</v>
      </c>
      <c r="P1284" s="8">
        <f t="shared" si="203"/>
        <v>83.5</v>
      </c>
      <c r="Q1284" s="9">
        <f t="shared" si="204"/>
        <v>44.524999999999999</v>
      </c>
      <c r="R1284" s="9">
        <f t="shared" si="205"/>
        <v>52.375</v>
      </c>
      <c r="S1284" s="9">
        <f t="shared" si="206"/>
        <v>60.575000000000003</v>
      </c>
      <c r="T1284" s="9">
        <f t="shared" si="207"/>
        <v>50.875</v>
      </c>
      <c r="U1284" s="8">
        <f t="shared" si="208"/>
        <v>52.491666666666674</v>
      </c>
      <c r="V1284" s="8">
        <f t="shared" si="209"/>
        <v>52.087500000000006</v>
      </c>
    </row>
    <row r="1285" spans="1:22" ht="13.5" x14ac:dyDescent="0.25">
      <c r="A1285" s="3">
        <f>RSI!A1285</f>
        <v>43880</v>
      </c>
      <c r="B1285" s="2">
        <f>RSI!B1285</f>
        <v>4.8372999999999999</v>
      </c>
      <c r="C1285" s="2">
        <f>RSI!I1285</f>
        <v>57.627883244293287</v>
      </c>
      <c r="D1285" s="2">
        <f>MACD!E1285</f>
        <v>-4.0878097422647031E-2</v>
      </c>
      <c r="E1285" s="2">
        <f>MACD!F1285</f>
        <v>-2.7192888517933299E-2</v>
      </c>
      <c r="F1285" s="2">
        <f>'Moving Avg'!D1285</f>
        <v>4.8796799999999996</v>
      </c>
      <c r="G1285" s="2">
        <f>'Moving Avg'!F1285</f>
        <v>4.7975099999999991</v>
      </c>
      <c r="H1285" s="2">
        <f>'Moving Avg'!G1285</f>
        <v>4.7109739999999984</v>
      </c>
      <c r="I1285" s="2">
        <f>'Moving Avg'!H1285</f>
        <v>4.4831529999999944</v>
      </c>
      <c r="J1285" s="6" t="str">
        <f>OBV!F1285</f>
        <v>BULLISH</v>
      </c>
      <c r="K1285" s="6" t="str">
        <f>OBV!G1285</f>
        <v>NEUTRAL</v>
      </c>
      <c r="L1285" s="6" t="str">
        <f>OBV!H1285</f>
        <v>BULLISH DIVERGENCE</v>
      </c>
      <c r="M1285" s="8">
        <f t="shared" si="200"/>
        <v>25</v>
      </c>
      <c r="N1285" s="8">
        <f t="shared" si="201"/>
        <v>45</v>
      </c>
      <c r="O1285" s="8">
        <f t="shared" si="202"/>
        <v>50</v>
      </c>
      <c r="P1285" s="8">
        <f t="shared" si="203"/>
        <v>66.5</v>
      </c>
      <c r="Q1285" s="9">
        <f t="shared" si="204"/>
        <v>41.975000000000001</v>
      </c>
      <c r="R1285" s="9">
        <f t="shared" si="205"/>
        <v>48.125</v>
      </c>
      <c r="S1285" s="9">
        <f t="shared" si="206"/>
        <v>52.924999999999997</v>
      </c>
      <c r="T1285" s="9">
        <f t="shared" si="207"/>
        <v>46.625</v>
      </c>
      <c r="U1285" s="8">
        <f t="shared" si="208"/>
        <v>47.67499999999999</v>
      </c>
      <c r="V1285" s="8">
        <f t="shared" si="209"/>
        <v>47.412499999999994</v>
      </c>
    </row>
    <row r="1286" spans="1:22" ht="13.5" x14ac:dyDescent="0.25">
      <c r="A1286" s="3">
        <f>RSI!A1286</f>
        <v>43881</v>
      </c>
      <c r="B1286" s="2">
        <f>RSI!B1286</f>
        <v>4.8438999999999997</v>
      </c>
      <c r="C1286" s="2">
        <f>RSI!I1286</f>
        <v>58.397356552512221</v>
      </c>
      <c r="D1286" s="2">
        <f>MACD!E1286</f>
        <v>-5.1348218695100201E-2</v>
      </c>
      <c r="E1286" s="2">
        <f>MACD!F1286</f>
        <v>-3.2023954553366679E-2</v>
      </c>
      <c r="F1286" s="2">
        <f>'Moving Avg'!D1286</f>
        <v>4.8677599999999996</v>
      </c>
      <c r="G1286" s="2">
        <f>'Moving Avg'!F1286</f>
        <v>4.8028099999999991</v>
      </c>
      <c r="H1286" s="2">
        <f>'Moving Avg'!G1286</f>
        <v>4.7156119999999984</v>
      </c>
      <c r="I1286" s="2">
        <f>'Moving Avg'!H1286</f>
        <v>4.4873479999999963</v>
      </c>
      <c r="J1286" s="6" t="str">
        <f>OBV!F1286</f>
        <v>BULLISH</v>
      </c>
      <c r="K1286" s="6" t="str">
        <f>OBV!G1286</f>
        <v>NEUTRAL</v>
      </c>
      <c r="L1286" s="6" t="str">
        <f>OBV!H1286</f>
        <v>BULLISH DIVERGENCE</v>
      </c>
      <c r="M1286" s="8">
        <f t="shared" si="200"/>
        <v>25</v>
      </c>
      <c r="N1286" s="8">
        <f t="shared" si="201"/>
        <v>45</v>
      </c>
      <c r="O1286" s="8">
        <f t="shared" si="202"/>
        <v>50</v>
      </c>
      <c r="P1286" s="8">
        <f t="shared" si="203"/>
        <v>66.5</v>
      </c>
      <c r="Q1286" s="9">
        <f t="shared" si="204"/>
        <v>41.975000000000001</v>
      </c>
      <c r="R1286" s="9">
        <f t="shared" si="205"/>
        <v>48.125</v>
      </c>
      <c r="S1286" s="9">
        <f t="shared" si="206"/>
        <v>52.924999999999997</v>
      </c>
      <c r="T1286" s="9">
        <f t="shared" si="207"/>
        <v>46.625</v>
      </c>
      <c r="U1286" s="8">
        <f t="shared" si="208"/>
        <v>47.67499999999999</v>
      </c>
      <c r="V1286" s="8">
        <f t="shared" si="209"/>
        <v>47.412499999999994</v>
      </c>
    </row>
    <row r="1287" spans="1:22" ht="13.5" x14ac:dyDescent="0.25">
      <c r="A1287" s="3">
        <f>RSI!A1287</f>
        <v>43882</v>
      </c>
      <c r="B1287" s="2">
        <f>RSI!B1287</f>
        <v>4.93</v>
      </c>
      <c r="C1287" s="2">
        <f>RSI!I1287</f>
        <v>66.853851134567805</v>
      </c>
      <c r="D1287" s="2">
        <f>MACD!E1287</f>
        <v>-5.673024284080963E-2</v>
      </c>
      <c r="E1287" s="2">
        <f>MACD!F1287</f>
        <v>-3.6965212210855268E-2</v>
      </c>
      <c r="F1287" s="2">
        <f>'Moving Avg'!D1287</f>
        <v>4.8703999999999992</v>
      </c>
      <c r="G1287" s="2">
        <f>'Moving Avg'!F1287</f>
        <v>4.8124149999999988</v>
      </c>
      <c r="H1287" s="2">
        <f>'Moving Avg'!G1287</f>
        <v>4.7223699999999988</v>
      </c>
      <c r="I1287" s="2">
        <f>'Moving Avg'!H1287</f>
        <v>4.4920049999999954</v>
      </c>
      <c r="J1287" s="6" t="str">
        <f>OBV!F1287</f>
        <v>BEARISH</v>
      </c>
      <c r="K1287" s="6" t="str">
        <f>OBV!G1287</f>
        <v>NEUTRAL</v>
      </c>
      <c r="L1287" s="6" t="str">
        <f>OBV!H1287</f>
        <v>BEARISH DIVERGENCE</v>
      </c>
      <c r="M1287" s="8">
        <f t="shared" si="200"/>
        <v>25</v>
      </c>
      <c r="N1287" s="8">
        <f t="shared" si="201"/>
        <v>45</v>
      </c>
      <c r="O1287" s="8">
        <f t="shared" si="202"/>
        <v>50</v>
      </c>
      <c r="P1287" s="8">
        <f t="shared" si="203"/>
        <v>16.5</v>
      </c>
      <c r="Q1287" s="9">
        <f t="shared" si="204"/>
        <v>34.475000000000001</v>
      </c>
      <c r="R1287" s="9">
        <f t="shared" si="205"/>
        <v>35.625</v>
      </c>
      <c r="S1287" s="9">
        <f t="shared" si="206"/>
        <v>30.425000000000001</v>
      </c>
      <c r="T1287" s="9">
        <f t="shared" si="207"/>
        <v>34.125</v>
      </c>
      <c r="U1287" s="8">
        <f t="shared" si="208"/>
        <v>33.508333333333333</v>
      </c>
      <c r="V1287" s="8">
        <f t="shared" si="209"/>
        <v>33.662499999999994</v>
      </c>
    </row>
    <row r="1288" spans="1:22" ht="13.5" x14ac:dyDescent="0.25">
      <c r="A1288" s="3">
        <f>RSI!A1288</f>
        <v>43885</v>
      </c>
      <c r="B1288" s="2">
        <f>RSI!B1288</f>
        <v>4.9101999999999997</v>
      </c>
      <c r="C1288" s="2">
        <f>RSI!I1288</f>
        <v>63.649703241112583</v>
      </c>
      <c r="D1288" s="2">
        <f>MACD!E1288</f>
        <v>-6.0645729076442834E-2</v>
      </c>
      <c r="E1288" s="2">
        <f>MACD!F1288</f>
        <v>-4.1701315583972783E-2</v>
      </c>
      <c r="F1288" s="2">
        <f>'Moving Avg'!D1288</f>
        <v>4.87174</v>
      </c>
      <c r="G1288" s="2">
        <f>'Moving Avg'!F1288</f>
        <v>4.8177199999999996</v>
      </c>
      <c r="H1288" s="2">
        <f>'Moving Avg'!G1288</f>
        <v>4.7283339999999985</v>
      </c>
      <c r="I1288" s="2">
        <f>'Moving Avg'!H1288</f>
        <v>4.4965629999999956</v>
      </c>
      <c r="J1288" s="6" t="str">
        <f>OBV!F1288</f>
        <v>BEARISH</v>
      </c>
      <c r="K1288" s="6" t="str">
        <f>OBV!G1288</f>
        <v>NEUTRAL</v>
      </c>
      <c r="L1288" s="6" t="str">
        <f>OBV!H1288</f>
        <v>BEARISH DIVERGENCE</v>
      </c>
      <c r="M1288" s="8">
        <f t="shared" si="200"/>
        <v>25</v>
      </c>
      <c r="N1288" s="8">
        <f t="shared" si="201"/>
        <v>45</v>
      </c>
      <c r="O1288" s="8">
        <f t="shared" si="202"/>
        <v>50</v>
      </c>
      <c r="P1288" s="8">
        <f t="shared" si="203"/>
        <v>16.5</v>
      </c>
      <c r="Q1288" s="9">
        <f t="shared" si="204"/>
        <v>34.475000000000001</v>
      </c>
      <c r="R1288" s="9">
        <f t="shared" si="205"/>
        <v>35.625</v>
      </c>
      <c r="S1288" s="9">
        <f t="shared" si="206"/>
        <v>30.425000000000001</v>
      </c>
      <c r="T1288" s="9">
        <f t="shared" si="207"/>
        <v>34.125</v>
      </c>
      <c r="U1288" s="8">
        <f t="shared" si="208"/>
        <v>33.508333333333333</v>
      </c>
      <c r="V1288" s="8">
        <f t="shared" si="209"/>
        <v>33.662499999999994</v>
      </c>
    </row>
    <row r="1289" spans="1:22" ht="13.5" x14ac:dyDescent="0.25">
      <c r="A1289" s="3">
        <f>RSI!A1289</f>
        <v>43886</v>
      </c>
      <c r="B1289" s="2">
        <f>RSI!B1289</f>
        <v>4.8902999999999999</v>
      </c>
      <c r="C1289" s="2">
        <f>RSI!I1289</f>
        <v>60.510706143381029</v>
      </c>
      <c r="D1289" s="2">
        <f>MACD!E1289</f>
        <v>-5.4980702861323394E-2</v>
      </c>
      <c r="E1289" s="2">
        <f>MACD!F1289</f>
        <v>-4.435719303944291E-2</v>
      </c>
      <c r="F1289" s="2">
        <f>'Moving Avg'!D1289</f>
        <v>4.8823400000000001</v>
      </c>
      <c r="G1289" s="2">
        <f>'Moving Avg'!F1289</f>
        <v>4.8236850000000002</v>
      </c>
      <c r="H1289" s="2">
        <f>'Moving Avg'!G1289</f>
        <v>4.7346959999999987</v>
      </c>
      <c r="I1289" s="2">
        <f>'Moving Avg'!H1289</f>
        <v>4.5011784999999955</v>
      </c>
      <c r="J1289" s="6" t="str">
        <f>OBV!F1289</f>
        <v>BEARISH</v>
      </c>
      <c r="K1289" s="6" t="str">
        <f>OBV!G1289</f>
        <v>NEUTRAL</v>
      </c>
      <c r="L1289" s="6" t="str">
        <f>OBV!H1289</f>
        <v>BEARISH DIVERGENCE</v>
      </c>
      <c r="M1289" s="8">
        <f t="shared" si="200"/>
        <v>25</v>
      </c>
      <c r="N1289" s="8">
        <f t="shared" si="201"/>
        <v>45</v>
      </c>
      <c r="O1289" s="8">
        <f t="shared" si="202"/>
        <v>50</v>
      </c>
      <c r="P1289" s="8">
        <f t="shared" si="203"/>
        <v>16.5</v>
      </c>
      <c r="Q1289" s="9">
        <f t="shared" si="204"/>
        <v>34.475000000000001</v>
      </c>
      <c r="R1289" s="9">
        <f t="shared" si="205"/>
        <v>35.625</v>
      </c>
      <c r="S1289" s="9">
        <f t="shared" si="206"/>
        <v>30.425000000000001</v>
      </c>
      <c r="T1289" s="9">
        <f t="shared" si="207"/>
        <v>34.125</v>
      </c>
      <c r="U1289" s="8">
        <f t="shared" si="208"/>
        <v>33.508333333333333</v>
      </c>
      <c r="V1289" s="8">
        <f t="shared" si="209"/>
        <v>33.662499999999994</v>
      </c>
    </row>
    <row r="1290" spans="1:22" ht="13.5" x14ac:dyDescent="0.25">
      <c r="A1290" s="3">
        <f>RSI!A1290</f>
        <v>43887</v>
      </c>
      <c r="B1290" s="2">
        <f>RSI!B1290</f>
        <v>4.9035000000000002</v>
      </c>
      <c r="C1290" s="2">
        <f>RSI!I1290</f>
        <v>61.854532070559628</v>
      </c>
      <c r="D1290" s="2">
        <f>MACD!E1290</f>
        <v>-4.1449064625987297E-2</v>
      </c>
      <c r="E1290" s="2">
        <f>MACD!F1290</f>
        <v>-4.3775567356751789E-2</v>
      </c>
      <c r="F1290" s="2">
        <f>'Moving Avg'!D1290</f>
        <v>4.8955799999999998</v>
      </c>
      <c r="G1290" s="2">
        <f>'Moving Avg'!F1290</f>
        <v>4.8303100000000008</v>
      </c>
      <c r="H1290" s="2">
        <f>'Moving Avg'!G1290</f>
        <v>4.7388039999999991</v>
      </c>
      <c r="I1290" s="2">
        <f>'Moving Avg'!H1290</f>
        <v>4.5057344999999955</v>
      </c>
      <c r="J1290" s="6" t="str">
        <f>OBV!F1290</f>
        <v>BEARISH</v>
      </c>
      <c r="K1290" s="6" t="str">
        <f>OBV!G1290</f>
        <v>NEUTRAL</v>
      </c>
      <c r="L1290" s="6" t="str">
        <f>OBV!H1290</f>
        <v>BEARISH DIVERGENCE</v>
      </c>
      <c r="M1290" s="8">
        <f t="shared" si="200"/>
        <v>25</v>
      </c>
      <c r="N1290" s="8">
        <f t="shared" si="201"/>
        <v>0</v>
      </c>
      <c r="O1290" s="8">
        <f t="shared" si="202"/>
        <v>50</v>
      </c>
      <c r="P1290" s="8">
        <f t="shared" si="203"/>
        <v>16.5</v>
      </c>
      <c r="Q1290" s="9">
        <f t="shared" si="204"/>
        <v>18.725000000000001</v>
      </c>
      <c r="R1290" s="9">
        <f t="shared" si="205"/>
        <v>26.625</v>
      </c>
      <c r="S1290" s="9">
        <f t="shared" si="206"/>
        <v>23.675000000000001</v>
      </c>
      <c r="T1290" s="9">
        <f t="shared" si="207"/>
        <v>22.875</v>
      </c>
      <c r="U1290" s="8">
        <f t="shared" si="208"/>
        <v>23.008333333333336</v>
      </c>
      <c r="V1290" s="8">
        <f t="shared" si="209"/>
        <v>22.975000000000001</v>
      </c>
    </row>
    <row r="1291" spans="1:22" ht="13.5" x14ac:dyDescent="0.25">
      <c r="A1291" s="3">
        <f>RSI!A1291</f>
        <v>43888</v>
      </c>
      <c r="B1291" s="2">
        <f>RSI!B1291</f>
        <v>4.8769999999999998</v>
      </c>
      <c r="C1291" s="2">
        <f>RSI!I1291</f>
        <v>57.615564486719045</v>
      </c>
      <c r="D1291" s="2">
        <f>MACD!E1291</f>
        <v>-2.6531694901709812E-2</v>
      </c>
      <c r="E1291" s="2">
        <f>MACD!F1291</f>
        <v>-4.0326792865743394E-2</v>
      </c>
      <c r="F1291" s="2">
        <f>'Moving Avg'!D1291</f>
        <v>4.9021999999999997</v>
      </c>
      <c r="G1291" s="2">
        <f>'Moving Avg'!F1291</f>
        <v>4.83561</v>
      </c>
      <c r="H1291" s="2">
        <f>'Moving Avg'!G1291</f>
        <v>4.7423819999999992</v>
      </c>
      <c r="I1291" s="2">
        <f>'Moving Avg'!H1291</f>
        <v>4.5100949999999962</v>
      </c>
      <c r="J1291" s="6" t="str">
        <f>OBV!F1291</f>
        <v>BEARISH</v>
      </c>
      <c r="K1291" s="6" t="str">
        <f>OBV!G1291</f>
        <v>NEUTRAL</v>
      </c>
      <c r="L1291" s="6" t="str">
        <f>OBV!H1291</f>
        <v>BEARISH DIVERGENCE</v>
      </c>
      <c r="M1291" s="8">
        <f t="shared" si="200"/>
        <v>25</v>
      </c>
      <c r="N1291" s="8">
        <f t="shared" si="201"/>
        <v>0</v>
      </c>
      <c r="O1291" s="8">
        <f t="shared" si="202"/>
        <v>50</v>
      </c>
      <c r="P1291" s="8">
        <f t="shared" si="203"/>
        <v>16.5</v>
      </c>
      <c r="Q1291" s="9">
        <f t="shared" si="204"/>
        <v>18.725000000000001</v>
      </c>
      <c r="R1291" s="9">
        <f t="shared" si="205"/>
        <v>26.625</v>
      </c>
      <c r="S1291" s="9">
        <f t="shared" si="206"/>
        <v>23.675000000000001</v>
      </c>
      <c r="T1291" s="9">
        <f t="shared" si="207"/>
        <v>22.875</v>
      </c>
      <c r="U1291" s="8">
        <f t="shared" si="208"/>
        <v>23.008333333333336</v>
      </c>
      <c r="V1291" s="8">
        <f t="shared" si="209"/>
        <v>22.975000000000001</v>
      </c>
    </row>
    <row r="1292" spans="1:22" ht="13.5" x14ac:dyDescent="0.25">
      <c r="A1292" s="3">
        <f>RSI!A1292</f>
        <v>43889</v>
      </c>
      <c r="B1292" s="2">
        <f>RSI!B1292</f>
        <v>4.8372999999999999</v>
      </c>
      <c r="C1292" s="2">
        <f>RSI!I1292</f>
        <v>51.879504251747399</v>
      </c>
      <c r="D1292" s="2">
        <f>MACD!E1292</f>
        <v>-9.253052583239274E-3</v>
      </c>
      <c r="E1292" s="2">
        <f>MACD!F1292</f>
        <v>-3.411204480924257E-2</v>
      </c>
      <c r="F1292" s="2">
        <f>'Moving Avg'!D1292</f>
        <v>4.8836599999999999</v>
      </c>
      <c r="G1292" s="2">
        <f>'Moving Avg'!F1292</f>
        <v>4.8405800000000001</v>
      </c>
      <c r="H1292" s="2">
        <f>'Moving Avg'!G1292</f>
        <v>4.7454299999999998</v>
      </c>
      <c r="I1292" s="2">
        <f>'Moving Avg'!H1292</f>
        <v>4.5142884999999957</v>
      </c>
      <c r="J1292" s="6" t="str">
        <f>OBV!F1292</f>
        <v>BEARISH</v>
      </c>
      <c r="K1292" s="6" t="str">
        <f>OBV!G1292</f>
        <v>NEUTRAL</v>
      </c>
      <c r="L1292" s="6" t="str">
        <f>OBV!H1292</f>
        <v>CONFIRMED BEARISH</v>
      </c>
      <c r="M1292" s="8">
        <f t="shared" si="200"/>
        <v>25</v>
      </c>
      <c r="N1292" s="8">
        <f t="shared" si="201"/>
        <v>0</v>
      </c>
      <c r="O1292" s="8">
        <f t="shared" si="202"/>
        <v>50</v>
      </c>
      <c r="P1292" s="8">
        <f t="shared" si="203"/>
        <v>16.5</v>
      </c>
      <c r="Q1292" s="9">
        <f t="shared" si="204"/>
        <v>18.725000000000001</v>
      </c>
      <c r="R1292" s="9">
        <f t="shared" si="205"/>
        <v>26.625</v>
      </c>
      <c r="S1292" s="9">
        <f t="shared" si="206"/>
        <v>23.675000000000001</v>
      </c>
      <c r="T1292" s="9">
        <f t="shared" si="207"/>
        <v>22.875</v>
      </c>
      <c r="U1292" s="8">
        <f t="shared" si="208"/>
        <v>23.008333333333336</v>
      </c>
      <c r="V1292" s="8">
        <f t="shared" si="209"/>
        <v>22.975000000000001</v>
      </c>
    </row>
    <row r="1293" spans="1:22" ht="13.5" x14ac:dyDescent="0.25">
      <c r="A1293" s="3">
        <f>RSI!A1293</f>
        <v>43892</v>
      </c>
      <c r="B1293" s="2">
        <f>RSI!B1293</f>
        <v>4.8837000000000002</v>
      </c>
      <c r="C1293" s="2">
        <f>RSI!I1293</f>
        <v>57.238012695928106</v>
      </c>
      <c r="D1293" s="2">
        <f>MACD!E1293</f>
        <v>-1.874148398997022E-4</v>
      </c>
      <c r="E1293" s="2">
        <f>MACD!F1293</f>
        <v>-2.7327118815373998E-2</v>
      </c>
      <c r="F1293" s="2">
        <f>'Moving Avg'!D1293</f>
        <v>4.8783599999999998</v>
      </c>
      <c r="G1293" s="2">
        <f>'Moving Avg'!F1293</f>
        <v>4.8462149999999991</v>
      </c>
      <c r="H1293" s="2">
        <f>'Moving Avg'!G1293</f>
        <v>4.7503339999999996</v>
      </c>
      <c r="I1293" s="2">
        <f>'Moving Avg'!H1293</f>
        <v>4.5184309999999961</v>
      </c>
      <c r="J1293" s="6" t="str">
        <f>OBV!F1293</f>
        <v>BULLISH</v>
      </c>
      <c r="K1293" s="6" t="str">
        <f>OBV!G1293</f>
        <v>NEUTRAL</v>
      </c>
      <c r="L1293" s="6" t="str">
        <f>OBV!H1293</f>
        <v>BULLISH DIVERGENCE</v>
      </c>
      <c r="M1293" s="8">
        <f t="shared" si="200"/>
        <v>25</v>
      </c>
      <c r="N1293" s="8">
        <f t="shared" si="201"/>
        <v>0</v>
      </c>
      <c r="O1293" s="8">
        <f t="shared" si="202"/>
        <v>50</v>
      </c>
      <c r="P1293" s="8">
        <f t="shared" si="203"/>
        <v>66.5</v>
      </c>
      <c r="Q1293" s="9">
        <f t="shared" si="204"/>
        <v>26.225000000000001</v>
      </c>
      <c r="R1293" s="9">
        <f t="shared" si="205"/>
        <v>39.125</v>
      </c>
      <c r="S1293" s="9">
        <f t="shared" si="206"/>
        <v>46.174999999999997</v>
      </c>
      <c r="T1293" s="9">
        <f t="shared" si="207"/>
        <v>35.375</v>
      </c>
      <c r="U1293" s="8">
        <f t="shared" si="208"/>
        <v>37.174999999999997</v>
      </c>
      <c r="V1293" s="8">
        <f t="shared" si="209"/>
        <v>36.724999999999994</v>
      </c>
    </row>
    <row r="1294" spans="1:22" ht="13.5" x14ac:dyDescent="0.25">
      <c r="A1294" s="3">
        <f>RSI!A1294</f>
        <v>43893</v>
      </c>
      <c r="B1294" s="2">
        <f>RSI!B1294</f>
        <v>4.8704000000000001</v>
      </c>
      <c r="C1294" s="2">
        <f>RSI!I1294</f>
        <v>55.335887704525391</v>
      </c>
      <c r="D1294" s="2">
        <f>MACD!E1294</f>
        <v>-2.0563605983667799E-3</v>
      </c>
      <c r="E1294" s="2">
        <f>MACD!F1294</f>
        <v>-2.2272967171972555E-2</v>
      </c>
      <c r="F1294" s="2">
        <f>'Moving Avg'!D1294</f>
        <v>4.8743800000000004</v>
      </c>
      <c r="G1294" s="2">
        <f>'Moving Avg'!F1294</f>
        <v>4.8521799999999988</v>
      </c>
      <c r="H1294" s="2">
        <f>'Moving Avg'!G1294</f>
        <v>4.7551039999999993</v>
      </c>
      <c r="I1294" s="2">
        <f>'Moving Avg'!H1294</f>
        <v>4.522538499999996</v>
      </c>
      <c r="J1294" s="6" t="str">
        <f>OBV!F1294</f>
        <v>BEARISH</v>
      </c>
      <c r="K1294" s="6" t="str">
        <f>OBV!G1294</f>
        <v>NEUTRAL</v>
      </c>
      <c r="L1294" s="6" t="str">
        <f>OBV!H1294</f>
        <v>CONFIRMED BEARISH</v>
      </c>
      <c r="M1294" s="8">
        <f t="shared" si="200"/>
        <v>25</v>
      </c>
      <c r="N1294" s="8">
        <f t="shared" si="201"/>
        <v>0</v>
      </c>
      <c r="O1294" s="8">
        <f t="shared" si="202"/>
        <v>50</v>
      </c>
      <c r="P1294" s="8">
        <f t="shared" si="203"/>
        <v>16.5</v>
      </c>
      <c r="Q1294" s="9">
        <f t="shared" si="204"/>
        <v>18.725000000000001</v>
      </c>
      <c r="R1294" s="9">
        <f t="shared" si="205"/>
        <v>26.625</v>
      </c>
      <c r="S1294" s="9">
        <f t="shared" si="206"/>
        <v>23.675000000000001</v>
      </c>
      <c r="T1294" s="9">
        <f t="shared" si="207"/>
        <v>22.875</v>
      </c>
      <c r="U1294" s="8">
        <f t="shared" si="208"/>
        <v>23.008333333333336</v>
      </c>
      <c r="V1294" s="8">
        <f t="shared" si="209"/>
        <v>22.975000000000001</v>
      </c>
    </row>
    <row r="1295" spans="1:22" ht="13.5" x14ac:dyDescent="0.25">
      <c r="A1295" s="3">
        <f>RSI!A1295</f>
        <v>43894</v>
      </c>
      <c r="B1295" s="2">
        <f>RSI!B1295</f>
        <v>4.8438999999999997</v>
      </c>
      <c r="C1295" s="2">
        <f>RSI!I1295</f>
        <v>51.652679439769038</v>
      </c>
      <c r="D1295" s="2">
        <f>MACD!E1295</f>
        <v>-1.9114450461863441E-3</v>
      </c>
      <c r="E1295" s="2">
        <f>MACD!F1295</f>
        <v>-1.8200662746815314E-2</v>
      </c>
      <c r="F1295" s="2">
        <f>'Moving Avg'!D1295</f>
        <v>4.8624600000000004</v>
      </c>
      <c r="G1295" s="2">
        <f>'Moving Avg'!F1295</f>
        <v>4.8574799999999998</v>
      </c>
      <c r="H1295" s="2">
        <f>'Moving Avg'!G1295</f>
        <v>4.7592119999999998</v>
      </c>
      <c r="I1295" s="2">
        <f>'Moving Avg'!H1295</f>
        <v>4.5260734999999963</v>
      </c>
      <c r="J1295" s="6" t="str">
        <f>OBV!F1295</f>
        <v>BEARISH</v>
      </c>
      <c r="K1295" s="6" t="str">
        <f>OBV!G1295</f>
        <v>NEUTRAL</v>
      </c>
      <c r="L1295" s="6" t="str">
        <f>OBV!H1295</f>
        <v>CONFIRMED BEARISH</v>
      </c>
      <c r="M1295" s="8">
        <f t="shared" si="200"/>
        <v>25</v>
      </c>
      <c r="N1295" s="8">
        <f t="shared" si="201"/>
        <v>0</v>
      </c>
      <c r="O1295" s="8">
        <f t="shared" si="202"/>
        <v>50</v>
      </c>
      <c r="P1295" s="8">
        <f t="shared" si="203"/>
        <v>16.5</v>
      </c>
      <c r="Q1295" s="9">
        <f t="shared" si="204"/>
        <v>18.725000000000001</v>
      </c>
      <c r="R1295" s="9">
        <f t="shared" si="205"/>
        <v>26.625</v>
      </c>
      <c r="S1295" s="9">
        <f t="shared" si="206"/>
        <v>23.675000000000001</v>
      </c>
      <c r="T1295" s="9">
        <f t="shared" si="207"/>
        <v>22.875</v>
      </c>
      <c r="U1295" s="8">
        <f t="shared" si="208"/>
        <v>23.008333333333336</v>
      </c>
      <c r="V1295" s="8">
        <f t="shared" si="209"/>
        <v>22.975000000000001</v>
      </c>
    </row>
    <row r="1296" spans="1:22" ht="13.5" x14ac:dyDescent="0.25">
      <c r="A1296" s="3">
        <f>RSI!A1296</f>
        <v>43895</v>
      </c>
      <c r="B1296" s="2">
        <f>RSI!B1296</f>
        <v>4.8041</v>
      </c>
      <c r="C1296" s="2">
        <f>RSI!I1296</f>
        <v>46.632387971131266</v>
      </c>
      <c r="D1296" s="2">
        <f>MACD!E1296</f>
        <v>2.1121947174442823E-3</v>
      </c>
      <c r="E1296" s="2">
        <f>MACD!F1296</f>
        <v>-1.4138091253963394E-2</v>
      </c>
      <c r="F1296" s="2">
        <f>'Moving Avg'!D1296</f>
        <v>4.8478799999999991</v>
      </c>
      <c r="G1296" s="2">
        <f>'Moving Avg'!F1296</f>
        <v>4.8624499999999999</v>
      </c>
      <c r="H1296" s="2">
        <f>'Moving Avg'!G1296</f>
        <v>4.7626559999999998</v>
      </c>
      <c r="I1296" s="2">
        <f>'Moving Avg'!H1296</f>
        <v>4.5294719999999957</v>
      </c>
      <c r="J1296" s="6" t="str">
        <f>OBV!F1296</f>
        <v>BEARISH</v>
      </c>
      <c r="K1296" s="6" t="str">
        <f>OBV!G1296</f>
        <v>NEUTRAL</v>
      </c>
      <c r="L1296" s="6" t="str">
        <f>OBV!H1296</f>
        <v>CONFIRMED BEARISH</v>
      </c>
      <c r="M1296" s="8">
        <f t="shared" si="200"/>
        <v>25</v>
      </c>
      <c r="N1296" s="8">
        <f t="shared" si="201"/>
        <v>0</v>
      </c>
      <c r="O1296" s="8">
        <f t="shared" si="202"/>
        <v>50</v>
      </c>
      <c r="P1296" s="8">
        <f t="shared" si="203"/>
        <v>16.5</v>
      </c>
      <c r="Q1296" s="9">
        <f t="shared" si="204"/>
        <v>18.725000000000001</v>
      </c>
      <c r="R1296" s="9">
        <f t="shared" si="205"/>
        <v>26.625</v>
      </c>
      <c r="S1296" s="9">
        <f t="shared" si="206"/>
        <v>23.675000000000001</v>
      </c>
      <c r="T1296" s="9">
        <f t="shared" si="207"/>
        <v>22.875</v>
      </c>
      <c r="U1296" s="8">
        <f t="shared" si="208"/>
        <v>23.008333333333336</v>
      </c>
      <c r="V1296" s="8">
        <f t="shared" si="209"/>
        <v>22.975000000000001</v>
      </c>
    </row>
    <row r="1297" spans="1:22" ht="13.5" x14ac:dyDescent="0.25">
      <c r="A1297" s="3">
        <f>RSI!A1297</f>
        <v>43896</v>
      </c>
      <c r="B1297" s="2">
        <f>RSI!B1297</f>
        <v>4.7709999999999999</v>
      </c>
      <c r="C1297" s="2">
        <f>RSI!I1297</f>
        <v>42.898132163843364</v>
      </c>
      <c r="D1297" s="2">
        <f>MACD!E1297</f>
        <v>2.139211539017527E-2</v>
      </c>
      <c r="E1297" s="2">
        <f>MACD!F1297</f>
        <v>-7.0320499251356611E-3</v>
      </c>
      <c r="F1297" s="2">
        <f>'Moving Avg'!D1297</f>
        <v>4.8346200000000001</v>
      </c>
      <c r="G1297" s="2">
        <f>'Moving Avg'!F1297</f>
        <v>4.8624500000000008</v>
      </c>
      <c r="H1297" s="2">
        <f>'Moving Avg'!G1297</f>
        <v>4.7654379999999996</v>
      </c>
      <c r="I1297" s="2">
        <f>'Moving Avg'!H1297</f>
        <v>4.5328939999999953</v>
      </c>
      <c r="J1297" s="6" t="str">
        <f>OBV!F1297</f>
        <v>BEARISH</v>
      </c>
      <c r="K1297" s="6" t="str">
        <f>OBV!G1297</f>
        <v>WEAK</v>
      </c>
      <c r="L1297" s="6" t="str">
        <f>OBV!H1297</f>
        <v>CONFIRMED BEARISH</v>
      </c>
      <c r="M1297" s="8">
        <f t="shared" si="200"/>
        <v>25</v>
      </c>
      <c r="N1297" s="8">
        <f t="shared" si="201"/>
        <v>0</v>
      </c>
      <c r="O1297" s="8">
        <f t="shared" si="202"/>
        <v>50</v>
      </c>
      <c r="P1297" s="8">
        <f t="shared" si="203"/>
        <v>0</v>
      </c>
      <c r="Q1297" s="9">
        <f t="shared" si="204"/>
        <v>16.25</v>
      </c>
      <c r="R1297" s="9">
        <f t="shared" si="205"/>
        <v>22.5</v>
      </c>
      <c r="S1297" s="9">
        <f t="shared" si="206"/>
        <v>16.25</v>
      </c>
      <c r="T1297" s="9">
        <f t="shared" si="207"/>
        <v>18.75</v>
      </c>
      <c r="U1297" s="8">
        <f t="shared" si="208"/>
        <v>18.333333333333332</v>
      </c>
      <c r="V1297" s="8">
        <f t="shared" si="209"/>
        <v>18.4375</v>
      </c>
    </row>
    <row r="1298" spans="1:22" ht="13.5" x14ac:dyDescent="0.25">
      <c r="A1298" s="3">
        <f>RSI!A1298</f>
        <v>43899</v>
      </c>
      <c r="B1298" s="2">
        <f>RSI!B1298</f>
        <v>4.665</v>
      </c>
      <c r="C1298" s="2">
        <f>RSI!I1298</f>
        <v>33.614706101030791</v>
      </c>
      <c r="D1298" s="2">
        <f>MACD!E1298</f>
        <v>4.2871345371485958E-2</v>
      </c>
      <c r="E1298" s="2">
        <f>MACD!F1298</f>
        <v>2.9486291341886631E-3</v>
      </c>
      <c r="F1298" s="2">
        <f>'Moving Avg'!D1298</f>
        <v>4.7908799999999996</v>
      </c>
      <c r="G1298" s="2">
        <f>'Moving Avg'!F1298</f>
        <v>4.8571500000000007</v>
      </c>
      <c r="H1298" s="2">
        <f>'Moving Avg'!G1298</f>
        <v>4.766233999999999</v>
      </c>
      <c r="I1298" s="2">
        <f>'Moving Avg'!H1298</f>
        <v>4.5358174999999958</v>
      </c>
      <c r="J1298" s="6" t="str">
        <f>OBV!F1298</f>
        <v>BEARISH</v>
      </c>
      <c r="K1298" s="6" t="str">
        <f>OBV!G1298</f>
        <v>WEAK</v>
      </c>
      <c r="L1298" s="6" t="str">
        <f>OBV!H1298</f>
        <v>CONFIRMED BEARISH</v>
      </c>
      <c r="M1298" s="8">
        <f t="shared" si="200"/>
        <v>25</v>
      </c>
      <c r="N1298" s="8">
        <f t="shared" si="201"/>
        <v>0</v>
      </c>
      <c r="O1298" s="8">
        <f t="shared" si="202"/>
        <v>50</v>
      </c>
      <c r="P1298" s="8">
        <f t="shared" si="203"/>
        <v>0</v>
      </c>
      <c r="Q1298" s="9">
        <f t="shared" si="204"/>
        <v>16.25</v>
      </c>
      <c r="R1298" s="9">
        <f t="shared" si="205"/>
        <v>22.5</v>
      </c>
      <c r="S1298" s="9">
        <f t="shared" si="206"/>
        <v>16.25</v>
      </c>
      <c r="T1298" s="9">
        <f t="shared" si="207"/>
        <v>18.75</v>
      </c>
      <c r="U1298" s="8">
        <f t="shared" si="208"/>
        <v>18.333333333333332</v>
      </c>
      <c r="V1298" s="8">
        <f t="shared" si="209"/>
        <v>18.4375</v>
      </c>
    </row>
    <row r="1299" spans="1:22" ht="13.5" x14ac:dyDescent="0.25">
      <c r="A1299" s="3">
        <f>RSI!A1299</f>
        <v>43900</v>
      </c>
      <c r="B1299" s="2">
        <f>RSI!B1299</f>
        <v>4.6384999999999996</v>
      </c>
      <c r="C1299" s="2">
        <f>RSI!I1299</f>
        <v>31.764030914657667</v>
      </c>
      <c r="D1299" s="2">
        <f>MACD!E1299</f>
        <v>6.0906966064860235E-2</v>
      </c>
      <c r="E1299" s="2">
        <f>MACD!F1299</f>
        <v>1.4540296520322979E-2</v>
      </c>
      <c r="F1299" s="2">
        <f>'Moving Avg'!D1299</f>
        <v>4.7445000000000004</v>
      </c>
      <c r="G1299" s="2">
        <f>'Moving Avg'!F1299</f>
        <v>4.8478750000000002</v>
      </c>
      <c r="H1299" s="2">
        <f>'Moving Avg'!G1299</f>
        <v>4.7663659999999988</v>
      </c>
      <c r="I1299" s="2">
        <f>'Moving Avg'!H1299</f>
        <v>4.5387339999999963</v>
      </c>
      <c r="J1299" s="6" t="str">
        <f>OBV!F1299</f>
        <v>BEARISH</v>
      </c>
      <c r="K1299" s="6" t="str">
        <f>OBV!G1299</f>
        <v>WEAK</v>
      </c>
      <c r="L1299" s="6" t="str">
        <f>OBV!H1299</f>
        <v>CONFIRMED BEARISH</v>
      </c>
      <c r="M1299" s="8">
        <f t="shared" si="200"/>
        <v>25</v>
      </c>
      <c r="N1299" s="8">
        <f t="shared" si="201"/>
        <v>0</v>
      </c>
      <c r="O1299" s="8">
        <f t="shared" si="202"/>
        <v>50</v>
      </c>
      <c r="P1299" s="8">
        <f t="shared" si="203"/>
        <v>0</v>
      </c>
      <c r="Q1299" s="9">
        <f t="shared" si="204"/>
        <v>16.25</v>
      </c>
      <c r="R1299" s="9">
        <f t="shared" si="205"/>
        <v>22.5</v>
      </c>
      <c r="S1299" s="9">
        <f t="shared" si="206"/>
        <v>16.25</v>
      </c>
      <c r="T1299" s="9">
        <f t="shared" si="207"/>
        <v>18.75</v>
      </c>
      <c r="U1299" s="8">
        <f t="shared" si="208"/>
        <v>18.333333333333332</v>
      </c>
      <c r="V1299" s="8">
        <f t="shared" si="209"/>
        <v>18.4375</v>
      </c>
    </row>
    <row r="1300" spans="1:22" ht="13.5" x14ac:dyDescent="0.25">
      <c r="A1300" s="3">
        <f>RSI!A1300</f>
        <v>43901</v>
      </c>
      <c r="B1300" s="2">
        <f>RSI!B1300</f>
        <v>4.7577999999999996</v>
      </c>
      <c r="C1300" s="2">
        <f>RSI!I1300</f>
        <v>46.140244442856975</v>
      </c>
      <c r="D1300" s="2">
        <f>MACD!E1300</f>
        <v>7.0406589501950556E-2</v>
      </c>
      <c r="E1300" s="2">
        <f>MACD!F1300</f>
        <v>2.5713555116648495E-2</v>
      </c>
      <c r="F1300" s="2">
        <f>'Moving Avg'!D1300</f>
        <v>4.7272799999999995</v>
      </c>
      <c r="G1300" s="2">
        <f>'Moving Avg'!F1300</f>
        <v>4.8412500000000005</v>
      </c>
      <c r="H1300" s="2">
        <f>'Moving Avg'!G1300</f>
        <v>4.7694159999999997</v>
      </c>
      <c r="I1300" s="2">
        <f>'Moving Avg'!H1300</f>
        <v>4.5422469999999961</v>
      </c>
      <c r="J1300" s="6" t="str">
        <f>OBV!F1300</f>
        <v>BEARISH</v>
      </c>
      <c r="K1300" s="6" t="str">
        <f>OBV!G1300</f>
        <v>WEAK</v>
      </c>
      <c r="L1300" s="6" t="str">
        <f>OBV!H1300</f>
        <v>CONFIRMED BEARISH</v>
      </c>
      <c r="M1300" s="8">
        <f t="shared" si="200"/>
        <v>25</v>
      </c>
      <c r="N1300" s="8">
        <f t="shared" si="201"/>
        <v>0</v>
      </c>
      <c r="O1300" s="8">
        <f t="shared" si="202"/>
        <v>50</v>
      </c>
      <c r="P1300" s="8">
        <f t="shared" si="203"/>
        <v>0</v>
      </c>
      <c r="Q1300" s="9">
        <f t="shared" si="204"/>
        <v>16.25</v>
      </c>
      <c r="R1300" s="9">
        <f t="shared" si="205"/>
        <v>22.5</v>
      </c>
      <c r="S1300" s="9">
        <f t="shared" si="206"/>
        <v>16.25</v>
      </c>
      <c r="T1300" s="9">
        <f t="shared" si="207"/>
        <v>18.75</v>
      </c>
      <c r="U1300" s="8">
        <f t="shared" si="208"/>
        <v>18.333333333333332</v>
      </c>
      <c r="V1300" s="8">
        <f t="shared" si="209"/>
        <v>18.4375</v>
      </c>
    </row>
    <row r="1301" spans="1:22" ht="13.5" x14ac:dyDescent="0.25">
      <c r="A1301" s="3">
        <f>RSI!A1301</f>
        <v>43902</v>
      </c>
      <c r="B1301" s="2">
        <f>RSI!B1301</f>
        <v>4.6185999999999998</v>
      </c>
      <c r="C1301" s="2">
        <f>RSI!I1301</f>
        <v>36.482086652281261</v>
      </c>
      <c r="D1301" s="2">
        <f>MACD!E1301</f>
        <v>8.4941547015317198E-2</v>
      </c>
      <c r="E1301" s="2">
        <f>MACD!F1301</f>
        <v>3.7559153496382239E-2</v>
      </c>
      <c r="F1301" s="2">
        <f>'Moving Avg'!D1301</f>
        <v>4.6901799999999998</v>
      </c>
      <c r="G1301" s="2">
        <f>'Moving Avg'!F1301</f>
        <v>4.8270050000000007</v>
      </c>
      <c r="H1301" s="2">
        <f>'Moving Avg'!G1301</f>
        <v>4.7692839999999999</v>
      </c>
      <c r="I1301" s="2">
        <f>'Moving Avg'!H1301</f>
        <v>4.5450639999999956</v>
      </c>
      <c r="J1301" s="6" t="str">
        <f>OBV!F1301</f>
        <v>BEARISH</v>
      </c>
      <c r="K1301" s="6" t="str">
        <f>OBV!G1301</f>
        <v>WEAK</v>
      </c>
      <c r="L1301" s="6" t="str">
        <f>OBV!H1301</f>
        <v>CONFIRMED BEARISH</v>
      </c>
      <c r="M1301" s="8">
        <f t="shared" si="200"/>
        <v>25</v>
      </c>
      <c r="N1301" s="8">
        <f t="shared" si="201"/>
        <v>0</v>
      </c>
      <c r="O1301" s="8">
        <f t="shared" si="202"/>
        <v>50</v>
      </c>
      <c r="P1301" s="8">
        <f t="shared" si="203"/>
        <v>0</v>
      </c>
      <c r="Q1301" s="9">
        <f t="shared" si="204"/>
        <v>16.25</v>
      </c>
      <c r="R1301" s="9">
        <f t="shared" si="205"/>
        <v>22.5</v>
      </c>
      <c r="S1301" s="9">
        <f t="shared" si="206"/>
        <v>16.25</v>
      </c>
      <c r="T1301" s="9">
        <f t="shared" si="207"/>
        <v>18.75</v>
      </c>
      <c r="U1301" s="8">
        <f t="shared" si="208"/>
        <v>18.333333333333332</v>
      </c>
      <c r="V1301" s="8">
        <f t="shared" si="209"/>
        <v>18.4375</v>
      </c>
    </row>
    <row r="1302" spans="1:22" ht="13.5" x14ac:dyDescent="0.25">
      <c r="A1302" s="3">
        <f>RSI!A1302</f>
        <v>43903</v>
      </c>
      <c r="B1302" s="2">
        <f>RSI!B1302</f>
        <v>4.4728000000000003</v>
      </c>
      <c r="C1302" s="2">
        <f>RSI!I1302</f>
        <v>29.513585825839286</v>
      </c>
      <c r="D1302" s="2">
        <f>MACD!E1302</f>
        <v>0.10299837644014609</v>
      </c>
      <c r="E1302" s="2">
        <f>MACD!F1302</f>
        <v>5.0646998085135009E-2</v>
      </c>
      <c r="F1302" s="2">
        <f>'Moving Avg'!D1302</f>
        <v>4.6305399999999999</v>
      </c>
      <c r="G1302" s="2">
        <f>'Moving Avg'!F1302</f>
        <v>4.804805</v>
      </c>
      <c r="H1302" s="2">
        <f>'Moving Avg'!G1302</f>
        <v>4.7664999999999997</v>
      </c>
      <c r="I1302" s="2">
        <f>'Moving Avg'!H1302</f>
        <v>4.5471519999999961</v>
      </c>
      <c r="J1302" s="6" t="str">
        <f>OBV!F1302</f>
        <v>BEARISH</v>
      </c>
      <c r="K1302" s="6" t="str">
        <f>OBV!G1302</f>
        <v>WEAK</v>
      </c>
      <c r="L1302" s="6" t="str">
        <f>OBV!H1302</f>
        <v>CONFIRMED BEARISH</v>
      </c>
      <c r="M1302" s="8">
        <f t="shared" si="200"/>
        <v>50</v>
      </c>
      <c r="N1302" s="8">
        <f t="shared" si="201"/>
        <v>0</v>
      </c>
      <c r="O1302" s="8">
        <f t="shared" si="202"/>
        <v>50</v>
      </c>
      <c r="P1302" s="8">
        <f t="shared" si="203"/>
        <v>0</v>
      </c>
      <c r="Q1302" s="9">
        <f t="shared" si="204"/>
        <v>25</v>
      </c>
      <c r="R1302" s="9">
        <f t="shared" si="205"/>
        <v>27.5</v>
      </c>
      <c r="S1302" s="9">
        <f t="shared" si="206"/>
        <v>20</v>
      </c>
      <c r="T1302" s="9">
        <f t="shared" si="207"/>
        <v>25</v>
      </c>
      <c r="U1302" s="8">
        <f t="shared" si="208"/>
        <v>24.166666666666668</v>
      </c>
      <c r="V1302" s="8">
        <f t="shared" si="209"/>
        <v>24.375</v>
      </c>
    </row>
    <row r="1303" spans="1:22" ht="13.5" x14ac:dyDescent="0.25">
      <c r="A1303" s="3">
        <f>RSI!A1303</f>
        <v>43906</v>
      </c>
      <c r="B1303" s="2">
        <f>RSI!B1303</f>
        <v>4.2408999999999999</v>
      </c>
      <c r="C1303" s="2">
        <f>RSI!I1303</f>
        <v>22.237806224134815</v>
      </c>
      <c r="D1303" s="2">
        <f>MACD!E1303</f>
        <v>0.14444177981925499</v>
      </c>
      <c r="E1303" s="2">
        <f>MACD!F1303</f>
        <v>6.9405954431959016E-2</v>
      </c>
      <c r="F1303" s="2">
        <f>'Moving Avg'!D1303</f>
        <v>4.5457200000000002</v>
      </c>
      <c r="G1303" s="2">
        <f>'Moving Avg'!F1303</f>
        <v>4.7716750000000001</v>
      </c>
      <c r="H1303" s="2">
        <f>'Moving Avg'!G1303</f>
        <v>4.7593439999999996</v>
      </c>
      <c r="I1303" s="2">
        <f>'Moving Avg'!H1303</f>
        <v>4.5480804999999958</v>
      </c>
      <c r="J1303" s="6" t="str">
        <f>OBV!F1303</f>
        <v>BEARISH</v>
      </c>
      <c r="K1303" s="6" t="str">
        <f>OBV!G1303</f>
        <v>WEAK</v>
      </c>
      <c r="L1303" s="6" t="str">
        <f>OBV!H1303</f>
        <v>CONFIRMED BEARISH</v>
      </c>
      <c r="M1303" s="8">
        <f t="shared" si="200"/>
        <v>50</v>
      </c>
      <c r="N1303" s="8">
        <f t="shared" si="201"/>
        <v>0</v>
      </c>
      <c r="O1303" s="8">
        <f t="shared" si="202"/>
        <v>0</v>
      </c>
      <c r="P1303" s="8">
        <f t="shared" si="203"/>
        <v>0</v>
      </c>
      <c r="Q1303" s="9">
        <f t="shared" si="204"/>
        <v>17.5</v>
      </c>
      <c r="R1303" s="9">
        <f t="shared" si="205"/>
        <v>10</v>
      </c>
      <c r="S1303" s="9">
        <f t="shared" si="206"/>
        <v>7.5</v>
      </c>
      <c r="T1303" s="9">
        <f t="shared" si="207"/>
        <v>12.5</v>
      </c>
      <c r="U1303" s="8">
        <f t="shared" si="208"/>
        <v>11.666666666666666</v>
      </c>
      <c r="V1303" s="8">
        <f t="shared" si="209"/>
        <v>11.875</v>
      </c>
    </row>
    <row r="1304" spans="1:22" ht="13.5" x14ac:dyDescent="0.25">
      <c r="A1304" s="3">
        <f>RSI!A1304</f>
        <v>43907</v>
      </c>
      <c r="B1304" s="2">
        <f>RSI!B1304</f>
        <v>4.0553999999999997</v>
      </c>
      <c r="C1304" s="2">
        <f>RSI!I1304</f>
        <v>18.342482775910767</v>
      </c>
      <c r="D1304" s="2">
        <f>MACD!E1304</f>
        <v>0.19428556560266852</v>
      </c>
      <c r="E1304" s="2">
        <f>MACD!F1304</f>
        <v>9.4381876666100928E-2</v>
      </c>
      <c r="F1304" s="2">
        <f>'Moving Avg'!D1304</f>
        <v>4.4291</v>
      </c>
      <c r="G1304" s="2">
        <f>'Moving Avg'!F1304</f>
        <v>4.7325800000000005</v>
      </c>
      <c r="H1304" s="2">
        <f>'Moving Avg'!G1304</f>
        <v>4.747814</v>
      </c>
      <c r="I1304" s="2">
        <f>'Moving Avg'!H1304</f>
        <v>4.5477669999999959</v>
      </c>
      <c r="J1304" s="6" t="str">
        <f>OBV!F1304</f>
        <v>BEARISH</v>
      </c>
      <c r="K1304" s="6" t="str">
        <f>OBV!G1304</f>
        <v>WEAK</v>
      </c>
      <c r="L1304" s="6" t="str">
        <f>OBV!H1304</f>
        <v>CONFIRMED BEARISH</v>
      </c>
      <c r="M1304" s="8">
        <f t="shared" si="200"/>
        <v>50</v>
      </c>
      <c r="N1304" s="8">
        <f t="shared" si="201"/>
        <v>0</v>
      </c>
      <c r="O1304" s="8">
        <f t="shared" si="202"/>
        <v>0</v>
      </c>
      <c r="P1304" s="8">
        <f t="shared" si="203"/>
        <v>0</v>
      </c>
      <c r="Q1304" s="9">
        <f t="shared" si="204"/>
        <v>17.5</v>
      </c>
      <c r="R1304" s="9">
        <f t="shared" si="205"/>
        <v>10</v>
      </c>
      <c r="S1304" s="9">
        <f t="shared" si="206"/>
        <v>7.5</v>
      </c>
      <c r="T1304" s="9">
        <f t="shared" si="207"/>
        <v>12.5</v>
      </c>
      <c r="U1304" s="8">
        <f t="shared" si="208"/>
        <v>11.666666666666666</v>
      </c>
      <c r="V1304" s="8">
        <f t="shared" si="209"/>
        <v>11.875</v>
      </c>
    </row>
    <row r="1305" spans="1:22" ht="13.5" x14ac:dyDescent="0.25">
      <c r="A1305" s="3">
        <f>RSI!A1305</f>
        <v>43908</v>
      </c>
      <c r="B1305" s="2">
        <f>RSI!B1305</f>
        <v>4.1547999999999998</v>
      </c>
      <c r="C1305" s="2">
        <f>RSI!I1305</f>
        <v>25.838918035167936</v>
      </c>
      <c r="D1305" s="2">
        <f>MACD!E1305</f>
        <v>0.22897074744890134</v>
      </c>
      <c r="E1305" s="2">
        <f>MACD!F1305</f>
        <v>0.12129965082266103</v>
      </c>
      <c r="F1305" s="2">
        <f>'Moving Avg'!D1305</f>
        <v>4.3084999999999996</v>
      </c>
      <c r="G1305" s="2">
        <f>'Moving Avg'!F1305</f>
        <v>4.698455</v>
      </c>
      <c r="H1305" s="2">
        <f>'Moving Avg'!G1305</f>
        <v>4.7374779999999994</v>
      </c>
      <c r="I1305" s="2">
        <f>'Moving Avg'!H1305</f>
        <v>4.5481079999999956</v>
      </c>
      <c r="J1305" s="6" t="str">
        <f>OBV!F1305</f>
        <v>BEARISH</v>
      </c>
      <c r="K1305" s="6" t="str">
        <f>OBV!G1305</f>
        <v>NEUTRAL</v>
      </c>
      <c r="L1305" s="6" t="str">
        <f>OBV!H1305</f>
        <v>CONFIRMED BEARISH</v>
      </c>
      <c r="M1305" s="8">
        <f t="shared" si="200"/>
        <v>50</v>
      </c>
      <c r="N1305" s="8">
        <f t="shared" si="201"/>
        <v>0</v>
      </c>
      <c r="O1305" s="8">
        <f t="shared" si="202"/>
        <v>0</v>
      </c>
      <c r="P1305" s="8">
        <f t="shared" si="203"/>
        <v>16.5</v>
      </c>
      <c r="Q1305" s="9">
        <f t="shared" si="204"/>
        <v>19.975000000000001</v>
      </c>
      <c r="R1305" s="9">
        <f t="shared" si="205"/>
        <v>14.125</v>
      </c>
      <c r="S1305" s="9">
        <f t="shared" si="206"/>
        <v>14.925000000000001</v>
      </c>
      <c r="T1305" s="9">
        <f t="shared" si="207"/>
        <v>16.625</v>
      </c>
      <c r="U1305" s="8">
        <f t="shared" si="208"/>
        <v>16.341666666666669</v>
      </c>
      <c r="V1305" s="8">
        <f t="shared" si="209"/>
        <v>16.412500000000001</v>
      </c>
    </row>
    <row r="1306" spans="1:22" ht="13.5" x14ac:dyDescent="0.25">
      <c r="A1306" s="3">
        <f>RSI!A1306</f>
        <v>43909</v>
      </c>
      <c r="B1306" s="2">
        <f>RSI!B1306</f>
        <v>4.1680000000000001</v>
      </c>
      <c r="C1306" s="2">
        <f>RSI!I1306</f>
        <v>26.79995960705827</v>
      </c>
      <c r="D1306" s="2">
        <f>MACD!E1306</f>
        <v>0.25428853097573523</v>
      </c>
      <c r="E1306" s="2">
        <f>MACD!F1306</f>
        <v>0.14789742685327587</v>
      </c>
      <c r="F1306" s="2">
        <f>'Moving Avg'!D1306</f>
        <v>4.2183799999999989</v>
      </c>
      <c r="G1306" s="2">
        <f>'Moving Avg'!F1306</f>
        <v>4.6646600000000005</v>
      </c>
      <c r="H1306" s="2">
        <f>'Moving Avg'!G1306</f>
        <v>4.7275379999999982</v>
      </c>
      <c r="I1306" s="2">
        <f>'Moving Avg'!H1306</f>
        <v>4.548043499999995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50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19.975000000000001</v>
      </c>
      <c r="R1306" s="9">
        <f t="shared" si="205"/>
        <v>14.125</v>
      </c>
      <c r="S1306" s="9">
        <f t="shared" si="206"/>
        <v>14.925000000000001</v>
      </c>
      <c r="T1306" s="9">
        <f t="shared" si="207"/>
        <v>16.625</v>
      </c>
      <c r="U1306" s="8">
        <f t="shared" si="208"/>
        <v>16.341666666666669</v>
      </c>
      <c r="V1306" s="8">
        <f t="shared" si="209"/>
        <v>16.412500000000001</v>
      </c>
    </row>
    <row r="1307" spans="1:22" ht="13.5" x14ac:dyDescent="0.25">
      <c r="A1307" s="3">
        <f>RSI!A1307</f>
        <v>43913</v>
      </c>
      <c r="B1307" s="2">
        <f>RSI!B1307</f>
        <v>4.1614000000000004</v>
      </c>
      <c r="C1307" s="2">
        <f>RSI!I1307</f>
        <v>26.614249717246025</v>
      </c>
      <c r="D1307" s="2">
        <f>MACD!E1307</f>
        <v>0.27387211030900094</v>
      </c>
      <c r="E1307" s="2">
        <f>MACD!F1307</f>
        <v>0.1730923635444209</v>
      </c>
      <c r="F1307" s="2">
        <f>'Moving Avg'!D1307</f>
        <v>4.1561000000000003</v>
      </c>
      <c r="G1307" s="2">
        <f>'Moving Avg'!F1307</f>
        <v>4.6262300000000005</v>
      </c>
      <c r="H1307" s="2">
        <f>'Moving Avg'!G1307</f>
        <v>4.7173339999999984</v>
      </c>
      <c r="I1307" s="2">
        <f>'Moving Avg'!H1307</f>
        <v>4.5480714999999963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50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19.975000000000001</v>
      </c>
      <c r="R1307" s="9">
        <f t="shared" si="205"/>
        <v>14.125</v>
      </c>
      <c r="S1307" s="9">
        <f t="shared" si="206"/>
        <v>14.925000000000001</v>
      </c>
      <c r="T1307" s="9">
        <f t="shared" si="207"/>
        <v>16.625</v>
      </c>
      <c r="U1307" s="8">
        <f t="shared" si="208"/>
        <v>16.341666666666669</v>
      </c>
      <c r="V1307" s="8">
        <f t="shared" si="209"/>
        <v>16.412500000000001</v>
      </c>
    </row>
    <row r="1308" spans="1:22" ht="13.5" x14ac:dyDescent="0.25">
      <c r="A1308" s="3">
        <f>RSI!A1308</f>
        <v>43914</v>
      </c>
      <c r="B1308" s="2">
        <f>RSI!B1308</f>
        <v>4.1414999999999997</v>
      </c>
      <c r="C1308" s="2">
        <f>RSI!I1308</f>
        <v>26.028589991946546</v>
      </c>
      <c r="D1308" s="2">
        <f>MACD!E1308</f>
        <v>0.27820771109365072</v>
      </c>
      <c r="E1308" s="2">
        <f>MACD!F1308</f>
        <v>0.19411543305426687</v>
      </c>
      <c r="F1308" s="2">
        <f>'Moving Avg'!D1308</f>
        <v>4.1362199999999998</v>
      </c>
      <c r="G1308" s="2">
        <f>'Moving Avg'!F1308</f>
        <v>4.5877949999999998</v>
      </c>
      <c r="H1308" s="2">
        <f>'Moving Avg'!G1308</f>
        <v>4.7063339999999991</v>
      </c>
      <c r="I1308" s="2">
        <f>'Moving Avg'!H1308</f>
        <v>4.5478114999999955</v>
      </c>
      <c r="J1308" s="6" t="str">
        <f>OBV!F1308</f>
        <v>BULLISH</v>
      </c>
      <c r="K1308" s="6" t="str">
        <f>OBV!G1308</f>
        <v>NEUTRAL</v>
      </c>
      <c r="L1308" s="6" t="str">
        <f>OBV!H1308</f>
        <v>BULLISH DIVERGENCE</v>
      </c>
      <c r="M1308" s="8">
        <f t="shared" si="200"/>
        <v>50</v>
      </c>
      <c r="N1308" s="8">
        <f t="shared" si="201"/>
        <v>0</v>
      </c>
      <c r="O1308" s="8">
        <f t="shared" si="202"/>
        <v>0</v>
      </c>
      <c r="P1308" s="8">
        <f t="shared" si="203"/>
        <v>66.5</v>
      </c>
      <c r="Q1308" s="9">
        <f t="shared" si="204"/>
        <v>27.475000000000001</v>
      </c>
      <c r="R1308" s="9">
        <f t="shared" si="205"/>
        <v>26.625</v>
      </c>
      <c r="S1308" s="9">
        <f t="shared" si="206"/>
        <v>37.424999999999997</v>
      </c>
      <c r="T1308" s="9">
        <f t="shared" si="207"/>
        <v>29.125</v>
      </c>
      <c r="U1308" s="8">
        <f t="shared" si="208"/>
        <v>30.508333333333336</v>
      </c>
      <c r="V1308" s="8">
        <f t="shared" si="209"/>
        <v>30.162500000000001</v>
      </c>
    </row>
    <row r="1309" spans="1:22" ht="13.5" x14ac:dyDescent="0.25">
      <c r="A1309" s="3">
        <f>RSI!A1309</f>
        <v>43915</v>
      </c>
      <c r="B1309" s="2">
        <f>RSI!B1309</f>
        <v>4.1547999999999998</v>
      </c>
      <c r="C1309" s="2">
        <f>RSI!I1309</f>
        <v>27.181920030477102</v>
      </c>
      <c r="D1309" s="2">
        <f>MACD!E1309</f>
        <v>0.27933779477286436</v>
      </c>
      <c r="E1309" s="2">
        <f>MACD!F1309</f>
        <v>0.21115990539798637</v>
      </c>
      <c r="F1309" s="2">
        <f>'Moving Avg'!D1309</f>
        <v>4.1561000000000003</v>
      </c>
      <c r="G1309" s="2">
        <f>'Moving Avg'!F1309</f>
        <v>4.5510199999999994</v>
      </c>
      <c r="H1309" s="2">
        <f>'Moving Avg'!G1309</f>
        <v>4.6953359999999993</v>
      </c>
      <c r="I1309" s="2">
        <f>'Moving Avg'!H1309</f>
        <v>4.547649499999995</v>
      </c>
      <c r="J1309" s="6" t="str">
        <f>OBV!F1309</f>
        <v>BULLISH</v>
      </c>
      <c r="K1309" s="6" t="str">
        <f>OBV!G1309</f>
        <v>NEUTRAL</v>
      </c>
      <c r="L1309" s="6" t="str">
        <f>OBV!H1309</f>
        <v>CONFIRMED BULLISH</v>
      </c>
      <c r="M1309" s="8">
        <f t="shared" si="200"/>
        <v>50</v>
      </c>
      <c r="N1309" s="8">
        <f t="shared" si="201"/>
        <v>0</v>
      </c>
      <c r="O1309" s="8">
        <f t="shared" si="202"/>
        <v>0</v>
      </c>
      <c r="P1309" s="8">
        <f t="shared" si="203"/>
        <v>83.5</v>
      </c>
      <c r="Q1309" s="9">
        <f t="shared" si="204"/>
        <v>30.024999999999999</v>
      </c>
      <c r="R1309" s="9">
        <f t="shared" si="205"/>
        <v>30.875</v>
      </c>
      <c r="S1309" s="9">
        <f t="shared" si="206"/>
        <v>45.075000000000003</v>
      </c>
      <c r="T1309" s="9">
        <f t="shared" si="207"/>
        <v>33.375</v>
      </c>
      <c r="U1309" s="8">
        <f t="shared" si="208"/>
        <v>35.324999999999996</v>
      </c>
      <c r="V1309" s="8">
        <f t="shared" si="209"/>
        <v>34.837499999999999</v>
      </c>
    </row>
    <row r="1310" spans="1:22" ht="13.5" x14ac:dyDescent="0.25">
      <c r="A1310" s="3">
        <f>RSI!A1310</f>
        <v>43916</v>
      </c>
      <c r="B1310" s="2">
        <f>RSI!B1310</f>
        <v>4.1614000000000004</v>
      </c>
      <c r="C1310" s="2">
        <f>RSI!I1310</f>
        <v>27.783650791749551</v>
      </c>
      <c r="D1310" s="2">
        <f>MACD!E1310</f>
        <v>0.30041705925347006</v>
      </c>
      <c r="E1310" s="2">
        <f>MACD!F1310</f>
        <v>0.22901133616908312</v>
      </c>
      <c r="F1310" s="2">
        <f>'Moving Avg'!D1310</f>
        <v>4.1574200000000001</v>
      </c>
      <c r="G1310" s="2">
        <f>'Moving Avg'!F1310</f>
        <v>4.5139149999999999</v>
      </c>
      <c r="H1310" s="2">
        <f>'Moving Avg'!G1310</f>
        <v>4.6851319999999985</v>
      </c>
      <c r="I1310" s="2">
        <f>'Moving Avg'!H1310</f>
        <v>4.5479604999999959</v>
      </c>
      <c r="J1310" s="6" t="str">
        <f>OBV!F1310</f>
        <v>BEARISH</v>
      </c>
      <c r="K1310" s="6" t="str">
        <f>OBV!G1310</f>
        <v>NEUTRAL</v>
      </c>
      <c r="L1310" s="6" t="str">
        <f>OBV!H1310</f>
        <v>BEARISH DIVERGENCE</v>
      </c>
      <c r="M1310" s="8">
        <f t="shared" si="200"/>
        <v>50</v>
      </c>
      <c r="N1310" s="8">
        <f t="shared" si="201"/>
        <v>0</v>
      </c>
      <c r="O1310" s="8">
        <f t="shared" si="202"/>
        <v>0</v>
      </c>
      <c r="P1310" s="8">
        <f t="shared" si="203"/>
        <v>16.5</v>
      </c>
      <c r="Q1310" s="9">
        <f t="shared" si="204"/>
        <v>19.975000000000001</v>
      </c>
      <c r="R1310" s="9">
        <f t="shared" si="205"/>
        <v>14.125</v>
      </c>
      <c r="S1310" s="9">
        <f t="shared" si="206"/>
        <v>14.925000000000001</v>
      </c>
      <c r="T1310" s="9">
        <f t="shared" si="207"/>
        <v>16.625</v>
      </c>
      <c r="U1310" s="8">
        <f t="shared" si="208"/>
        <v>16.341666666666669</v>
      </c>
      <c r="V1310" s="8">
        <f t="shared" si="209"/>
        <v>16.412500000000001</v>
      </c>
    </row>
    <row r="1311" spans="1:22" ht="13.5" x14ac:dyDescent="0.25">
      <c r="A1311" s="3">
        <f>RSI!A1311</f>
        <v>43917</v>
      </c>
      <c r="B1311" s="2">
        <f>RSI!B1311</f>
        <v>4.0751999999999997</v>
      </c>
      <c r="C1311" s="2">
        <f>RSI!I1311</f>
        <v>24.890657821057005</v>
      </c>
      <c r="D1311" s="2">
        <f>MACD!E1311</f>
        <v>0.30527497804307924</v>
      </c>
      <c r="E1311" s="2">
        <f>MACD!F1311</f>
        <v>0.24426406454388236</v>
      </c>
      <c r="F1311" s="2">
        <f>'Moving Avg'!D1311</f>
        <v>4.1388600000000002</v>
      </c>
      <c r="G1311" s="2">
        <f>'Moving Avg'!F1311</f>
        <v>4.4738249999999997</v>
      </c>
      <c r="H1311" s="2">
        <f>'Moving Avg'!G1311</f>
        <v>4.6738659999999994</v>
      </c>
      <c r="I1311" s="2">
        <f>'Moving Avg'!H1311</f>
        <v>4.5480604999999956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  <c r="M1311" s="8">
        <f t="shared" si="200"/>
        <v>50</v>
      </c>
      <c r="N1311" s="8">
        <f t="shared" si="201"/>
        <v>0</v>
      </c>
      <c r="O1311" s="8">
        <f t="shared" si="202"/>
        <v>0</v>
      </c>
      <c r="P1311" s="8">
        <f t="shared" si="203"/>
        <v>16.5</v>
      </c>
      <c r="Q1311" s="9">
        <f t="shared" si="204"/>
        <v>19.975000000000001</v>
      </c>
      <c r="R1311" s="9">
        <f t="shared" si="205"/>
        <v>14.125</v>
      </c>
      <c r="S1311" s="9">
        <f t="shared" si="206"/>
        <v>14.925000000000001</v>
      </c>
      <c r="T1311" s="9">
        <f t="shared" si="207"/>
        <v>16.625</v>
      </c>
      <c r="U1311" s="8">
        <f t="shared" si="208"/>
        <v>16.341666666666669</v>
      </c>
      <c r="V1311" s="8">
        <f t="shared" si="209"/>
        <v>16.412500000000001</v>
      </c>
    </row>
    <row r="1312" spans="1:22" ht="13.5" x14ac:dyDescent="0.25">
      <c r="A1312" s="3">
        <f>RSI!A1312</f>
        <v>43920</v>
      </c>
      <c r="B1312" s="2">
        <f>RSI!B1312</f>
        <v>4.0023</v>
      </c>
      <c r="C1312" s="2">
        <f>RSI!I1312</f>
        <v>22.734645677833967</v>
      </c>
      <c r="D1312" s="2">
        <f>MACD!E1312</f>
        <v>0.29476394600595679</v>
      </c>
      <c r="E1312" s="2">
        <f>MACD!F1312</f>
        <v>0.25436404083629727</v>
      </c>
      <c r="F1312" s="2">
        <f>'Moving Avg'!D1312</f>
        <v>4.1070399999999996</v>
      </c>
      <c r="G1312" s="2">
        <f>'Moving Avg'!F1312</f>
        <v>4.4320749999999993</v>
      </c>
      <c r="H1312" s="2">
        <f>'Moving Avg'!G1312</f>
        <v>4.6598179999999987</v>
      </c>
      <c r="I1312" s="2">
        <f>'Moving Avg'!H1312</f>
        <v>4.5474814999999964</v>
      </c>
      <c r="J1312" s="6" t="str">
        <f>OBV!F1312</f>
        <v>BEARISH</v>
      </c>
      <c r="K1312" s="6" t="str">
        <f>OBV!G1312</f>
        <v>NEUTRAL</v>
      </c>
      <c r="L1312" s="6" t="str">
        <f>OBV!H1312</f>
        <v>CONFIRMED BEARISH</v>
      </c>
      <c r="M1312" s="8">
        <f t="shared" si="200"/>
        <v>50</v>
      </c>
      <c r="N1312" s="8">
        <f t="shared" si="201"/>
        <v>0</v>
      </c>
      <c r="O1312" s="8">
        <f t="shared" si="202"/>
        <v>0</v>
      </c>
      <c r="P1312" s="8">
        <f t="shared" si="203"/>
        <v>16.5</v>
      </c>
      <c r="Q1312" s="9">
        <f t="shared" si="204"/>
        <v>19.975000000000001</v>
      </c>
      <c r="R1312" s="9">
        <f t="shared" si="205"/>
        <v>14.125</v>
      </c>
      <c r="S1312" s="9">
        <f t="shared" si="206"/>
        <v>14.925000000000001</v>
      </c>
      <c r="T1312" s="9">
        <f t="shared" si="207"/>
        <v>16.625</v>
      </c>
      <c r="U1312" s="8">
        <f t="shared" si="208"/>
        <v>16.341666666666669</v>
      </c>
      <c r="V1312" s="8">
        <f t="shared" si="209"/>
        <v>16.412500000000001</v>
      </c>
    </row>
    <row r="1313" spans="1:22" ht="13.5" x14ac:dyDescent="0.25">
      <c r="A1313" s="3">
        <f>RSI!A1313</f>
        <v>43921</v>
      </c>
      <c r="B1313" s="2">
        <f>RSI!B1313</f>
        <v>4.1017000000000001</v>
      </c>
      <c r="C1313" s="2">
        <f>RSI!I1313</f>
        <v>31.453219145056039</v>
      </c>
      <c r="D1313" s="2">
        <f>MACD!E1313</f>
        <v>0.245491610979653</v>
      </c>
      <c r="E1313" s="2">
        <f>MACD!F1313</f>
        <v>0.25258955486496842</v>
      </c>
      <c r="F1313" s="2">
        <f>'Moving Avg'!D1313</f>
        <v>4.0990800000000007</v>
      </c>
      <c r="G1313" s="2">
        <f>'Moving Avg'!F1313</f>
        <v>4.3929749999999999</v>
      </c>
      <c r="H1313" s="2">
        <f>'Moving Avg'!G1313</f>
        <v>4.6477579999999987</v>
      </c>
      <c r="I1313" s="2">
        <f>'Moving Avg'!H1313</f>
        <v>4.547367999999997</v>
      </c>
      <c r="J1313" s="6" t="str">
        <f>OBV!F1313</f>
        <v>BEARISH</v>
      </c>
      <c r="K1313" s="6" t="str">
        <f>OBV!G1313</f>
        <v>NEUTRAL</v>
      </c>
      <c r="L1313" s="6" t="str">
        <f>OBV!H1313</f>
        <v>CONFIRMED BEARISH</v>
      </c>
      <c r="M1313" s="8">
        <f t="shared" si="200"/>
        <v>25</v>
      </c>
      <c r="N1313" s="8">
        <f t="shared" si="201"/>
        <v>45</v>
      </c>
      <c r="O1313" s="8">
        <f t="shared" si="202"/>
        <v>0</v>
      </c>
      <c r="P1313" s="8">
        <f t="shared" si="203"/>
        <v>16.5</v>
      </c>
      <c r="Q1313" s="9">
        <f t="shared" si="204"/>
        <v>26.975000000000001</v>
      </c>
      <c r="R1313" s="9">
        <f t="shared" si="205"/>
        <v>18.125</v>
      </c>
      <c r="S1313" s="9">
        <f t="shared" si="206"/>
        <v>17.925000000000001</v>
      </c>
      <c r="T1313" s="9">
        <f t="shared" si="207"/>
        <v>21.625</v>
      </c>
      <c r="U1313" s="8">
        <f t="shared" si="208"/>
        <v>21.008333333333336</v>
      </c>
      <c r="V1313" s="8">
        <f t="shared" si="209"/>
        <v>21.162500000000001</v>
      </c>
    </row>
    <row r="1314" spans="1:22" ht="13.5" x14ac:dyDescent="0.25">
      <c r="A1314" s="3">
        <f>RSI!A1314</f>
        <v>43922</v>
      </c>
      <c r="B1314" s="2">
        <f>RSI!B1314</f>
        <v>4.2077999999999998</v>
      </c>
      <c r="C1314" s="2">
        <f>RSI!I1314</f>
        <v>39.323573864689898</v>
      </c>
      <c r="D1314" s="2">
        <f>MACD!E1314</f>
        <v>0.16927890848349314</v>
      </c>
      <c r="E1314" s="2">
        <f>MACD!F1314</f>
        <v>0.23592742558867336</v>
      </c>
      <c r="F1314" s="2">
        <f>'Moving Avg'!D1314</f>
        <v>4.1096799999999991</v>
      </c>
      <c r="G1314" s="2">
        <f>'Moving Avg'!F1314</f>
        <v>4.359845</v>
      </c>
      <c r="H1314" s="2">
        <f>'Moving Avg'!G1314</f>
        <v>4.6366259999999979</v>
      </c>
      <c r="I1314" s="2">
        <f>'Moving Avg'!H1314</f>
        <v>4.5479739999999964</v>
      </c>
      <c r="J1314" s="6" t="str">
        <f>OBV!F1314</f>
        <v>BEARISH</v>
      </c>
      <c r="K1314" s="6" t="str">
        <f>OBV!G1314</f>
        <v>NEUTRAL</v>
      </c>
      <c r="L1314" s="6" t="str">
        <f>OBV!H1314</f>
        <v>BEARISH DIVERGENCE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16.5</v>
      </c>
      <c r="Q1314" s="9">
        <f t="shared" si="204"/>
        <v>46.225000000000001</v>
      </c>
      <c r="R1314" s="9">
        <f t="shared" si="205"/>
        <v>29.125</v>
      </c>
      <c r="S1314" s="9">
        <f t="shared" si="206"/>
        <v>26.175000000000001</v>
      </c>
      <c r="T1314" s="9">
        <f t="shared" si="207"/>
        <v>35.375</v>
      </c>
      <c r="U1314" s="8">
        <f t="shared" si="208"/>
        <v>33.841666666666661</v>
      </c>
      <c r="V1314" s="8">
        <f t="shared" si="209"/>
        <v>34.224999999999994</v>
      </c>
    </row>
    <row r="1315" spans="1:22" ht="13.5" x14ac:dyDescent="0.25">
      <c r="A1315" s="3">
        <f>RSI!A1315</f>
        <v>43923</v>
      </c>
      <c r="B1315" s="2">
        <f>RSI!B1315</f>
        <v>4.1083999999999996</v>
      </c>
      <c r="C1315" s="2">
        <f>RSI!I1315</f>
        <v>35.241192926064684</v>
      </c>
      <c r="D1315" s="2">
        <f>MACD!E1315</f>
        <v>0.12855751583284381</v>
      </c>
      <c r="E1315" s="2">
        <f>MACD!F1315</f>
        <v>0.21445344363750746</v>
      </c>
      <c r="F1315" s="2">
        <f>'Moving Avg'!D1315</f>
        <v>4.0990799999999998</v>
      </c>
      <c r="G1315" s="2">
        <f>'Moving Avg'!F1315</f>
        <v>4.3230700000000004</v>
      </c>
      <c r="H1315" s="2">
        <f>'Moving Avg'!G1315</f>
        <v>4.6240359999999976</v>
      </c>
      <c r="I1315" s="2">
        <f>'Moving Avg'!H1315</f>
        <v>4.5481769999999964</v>
      </c>
      <c r="J1315" s="6" t="str">
        <f>OBV!F1315</f>
        <v>BEARISH</v>
      </c>
      <c r="K1315" s="6" t="str">
        <f>OBV!G1315</f>
        <v>NEUTRAL</v>
      </c>
      <c r="L1315" s="6" t="str">
        <f>OBV!H1315</f>
        <v>CONFIRMED BEARISH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16.5</v>
      </c>
      <c r="Q1315" s="9">
        <f t="shared" si="204"/>
        <v>46.225000000000001</v>
      </c>
      <c r="R1315" s="9">
        <f t="shared" si="205"/>
        <v>29.125</v>
      </c>
      <c r="S1315" s="9">
        <f t="shared" si="206"/>
        <v>26.175000000000001</v>
      </c>
      <c r="T1315" s="9">
        <f t="shared" si="207"/>
        <v>35.375</v>
      </c>
      <c r="U1315" s="8">
        <f t="shared" si="208"/>
        <v>33.841666666666661</v>
      </c>
      <c r="V1315" s="8">
        <f t="shared" si="209"/>
        <v>34.224999999999994</v>
      </c>
    </row>
    <row r="1316" spans="1:22" ht="13.5" x14ac:dyDescent="0.25">
      <c r="A1316" s="3">
        <f>RSI!A1316</f>
        <v>43924</v>
      </c>
      <c r="B1316" s="2">
        <f>RSI!B1316</f>
        <v>4.0620000000000003</v>
      </c>
      <c r="C1316" s="2">
        <f>RSI!I1316</f>
        <v>33.493223724418911</v>
      </c>
      <c r="D1316" s="2">
        <f>MACD!E1316</f>
        <v>0.10118482910275794</v>
      </c>
      <c r="E1316" s="2">
        <f>MACD!F1316</f>
        <v>0.19179972073055757</v>
      </c>
      <c r="F1316" s="2">
        <f>'Moving Avg'!D1316</f>
        <v>4.0964399999999994</v>
      </c>
      <c r="G1316" s="2">
        <f>'Moving Avg'!F1316</f>
        <v>4.285965</v>
      </c>
      <c r="H1316" s="2">
        <f>'Moving Avg'!G1316</f>
        <v>4.6105179999999981</v>
      </c>
      <c r="I1316" s="2">
        <f>'Moving Avg'!H1316</f>
        <v>4.548053999999996</v>
      </c>
      <c r="J1316" s="6" t="str">
        <f>OBV!F1316</f>
        <v>BEARISH</v>
      </c>
      <c r="K1316" s="6" t="str">
        <f>OBV!G1316</f>
        <v>NEUTRAL</v>
      </c>
      <c r="L1316" s="6" t="str">
        <f>OBV!H1316</f>
        <v>CONFIRMED BEARISH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16.5</v>
      </c>
      <c r="Q1316" s="9">
        <f t="shared" si="204"/>
        <v>46.225000000000001</v>
      </c>
      <c r="R1316" s="9">
        <f t="shared" si="205"/>
        <v>29.125</v>
      </c>
      <c r="S1316" s="9">
        <f t="shared" si="206"/>
        <v>26.175000000000001</v>
      </c>
      <c r="T1316" s="9">
        <f t="shared" si="207"/>
        <v>35.375</v>
      </c>
      <c r="U1316" s="8">
        <f t="shared" si="208"/>
        <v>33.841666666666661</v>
      </c>
      <c r="V1316" s="8">
        <f t="shared" si="209"/>
        <v>34.224999999999994</v>
      </c>
    </row>
    <row r="1317" spans="1:22" ht="13.5" x14ac:dyDescent="0.25">
      <c r="A1317" s="3">
        <f>RSI!A1317</f>
        <v>43927</v>
      </c>
      <c r="B1317" s="2">
        <f>RSI!B1317</f>
        <v>4.0751999999999997</v>
      </c>
      <c r="C1317" s="2">
        <f>RSI!I1317</f>
        <v>34.48872057533282</v>
      </c>
      <c r="D1317" s="2">
        <f>MACD!E1317</f>
        <v>7.7800703270323623E-2</v>
      </c>
      <c r="E1317" s="2">
        <f>MACD!F1317</f>
        <v>0.16899991723851079</v>
      </c>
      <c r="F1317" s="2">
        <f>'Moving Avg'!D1317</f>
        <v>4.1110199999999999</v>
      </c>
      <c r="G1317" s="2">
        <f>'Moving Avg'!F1317</f>
        <v>4.2511749999999999</v>
      </c>
      <c r="H1317" s="2">
        <f>'Moving Avg'!G1317</f>
        <v>4.5972639999999982</v>
      </c>
      <c r="I1317" s="2">
        <f>'Moving Avg'!H1317</f>
        <v>4.5479969999999961</v>
      </c>
      <c r="J1317" s="6" t="str">
        <f>OBV!F1317</f>
        <v>BULLISH</v>
      </c>
      <c r="K1317" s="6" t="str">
        <f>OBV!G1317</f>
        <v>NEUTRAL</v>
      </c>
      <c r="L1317" s="6" t="str">
        <f>OBV!H1317</f>
        <v>CONFIRMED BULLISH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83.5</v>
      </c>
      <c r="Q1317" s="9">
        <f t="shared" si="204"/>
        <v>56.274999999999999</v>
      </c>
      <c r="R1317" s="9">
        <f t="shared" si="205"/>
        <v>45.875</v>
      </c>
      <c r="S1317" s="9">
        <f t="shared" si="206"/>
        <v>56.325000000000003</v>
      </c>
      <c r="T1317" s="9">
        <f t="shared" si="207"/>
        <v>52.125</v>
      </c>
      <c r="U1317" s="8">
        <f t="shared" si="208"/>
        <v>52.82500000000001</v>
      </c>
      <c r="V1317" s="8">
        <f t="shared" si="209"/>
        <v>52.650000000000006</v>
      </c>
    </row>
    <row r="1318" spans="1:22" ht="13.5" x14ac:dyDescent="0.25">
      <c r="A1318" s="3">
        <f>RSI!A1318</f>
        <v>43928</v>
      </c>
      <c r="B1318" s="2">
        <f>RSI!B1318</f>
        <v>4.1414999999999997</v>
      </c>
      <c r="C1318" s="2">
        <f>RSI!I1318</f>
        <v>39.395569098933343</v>
      </c>
      <c r="D1318" s="2">
        <f>MACD!E1318</f>
        <v>5.1602875871460618E-2</v>
      </c>
      <c r="E1318" s="2">
        <f>MACD!F1318</f>
        <v>0.14552050896510077</v>
      </c>
      <c r="F1318" s="2">
        <f>'Moving Avg'!D1318</f>
        <v>4.1189799999999996</v>
      </c>
      <c r="G1318" s="2">
        <f>'Moving Avg'!F1318</f>
        <v>4.2249999999999996</v>
      </c>
      <c r="H1318" s="2">
        <f>'Moving Avg'!G1318</f>
        <v>4.5840119999999986</v>
      </c>
      <c r="I1318" s="2">
        <f>'Moving Avg'!H1318</f>
        <v>4.5483339999999961</v>
      </c>
      <c r="J1318" s="6" t="str">
        <f>OBV!F1318</f>
        <v>BULLISH</v>
      </c>
      <c r="K1318" s="6" t="str">
        <f>OBV!G1318</f>
        <v>NEUTRAL</v>
      </c>
      <c r="L1318" s="6" t="str">
        <f>OBV!H1318</f>
        <v>CONFIRMED BULLISH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83.5</v>
      </c>
      <c r="Q1318" s="9">
        <f t="shared" si="204"/>
        <v>56.274999999999999</v>
      </c>
      <c r="R1318" s="9">
        <f t="shared" si="205"/>
        <v>45.875</v>
      </c>
      <c r="S1318" s="9">
        <f t="shared" si="206"/>
        <v>56.325000000000003</v>
      </c>
      <c r="T1318" s="9">
        <f t="shared" si="207"/>
        <v>52.125</v>
      </c>
      <c r="U1318" s="8">
        <f t="shared" si="208"/>
        <v>52.82500000000001</v>
      </c>
      <c r="V1318" s="8">
        <f t="shared" si="209"/>
        <v>52.650000000000006</v>
      </c>
    </row>
    <row r="1319" spans="1:22" ht="13.5" x14ac:dyDescent="0.25">
      <c r="A1319" s="3">
        <f>RSI!A1319</f>
        <v>43929</v>
      </c>
      <c r="B1319" s="2">
        <f>RSI!B1319</f>
        <v>4.1414999999999997</v>
      </c>
      <c r="C1319" s="2">
        <f>RSI!I1319</f>
        <v>39.395569098933343</v>
      </c>
      <c r="D1319" s="2">
        <f>MACD!E1319</f>
        <v>3.253559940942985E-2</v>
      </c>
      <c r="E1319" s="2">
        <f>MACD!F1319</f>
        <v>0.1229235270539666</v>
      </c>
      <c r="F1319" s="2">
        <f>'Moving Avg'!D1319</f>
        <v>4.1057199999999998</v>
      </c>
      <c r="G1319" s="2">
        <f>'Moving Avg'!F1319</f>
        <v>4.2001499999999989</v>
      </c>
      <c r="H1319" s="2">
        <f>'Moving Avg'!G1319</f>
        <v>4.5714219999999992</v>
      </c>
      <c r="I1319" s="2">
        <f>'Moving Avg'!H1319</f>
        <v>4.5487654999999956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66.5</v>
      </c>
      <c r="Q1319" s="9">
        <f t="shared" si="204"/>
        <v>53.725000000000001</v>
      </c>
      <c r="R1319" s="9">
        <f t="shared" si="205"/>
        <v>41.625</v>
      </c>
      <c r="S1319" s="9">
        <f t="shared" si="206"/>
        <v>48.674999999999997</v>
      </c>
      <c r="T1319" s="9">
        <f t="shared" si="207"/>
        <v>47.875</v>
      </c>
      <c r="U1319" s="8">
        <f t="shared" si="208"/>
        <v>48.008333333333326</v>
      </c>
      <c r="V1319" s="8">
        <f t="shared" si="209"/>
        <v>47.974999999999994</v>
      </c>
    </row>
    <row r="1320" spans="1:22" ht="13.5" x14ac:dyDescent="0.25">
      <c r="A1320" s="3">
        <f>RSI!A1320</f>
        <v>43934</v>
      </c>
      <c r="B1320" s="2">
        <f>RSI!B1320</f>
        <v>4.1414999999999997</v>
      </c>
      <c r="C1320" s="2">
        <f>RSI!I1320</f>
        <v>39.395569098933329</v>
      </c>
      <c r="D1320" s="2">
        <f>MACD!E1320</f>
        <v>1.839302554989608E-2</v>
      </c>
      <c r="E1320" s="2">
        <f>MACD!F1320</f>
        <v>0.10201742675315251</v>
      </c>
      <c r="F1320" s="2">
        <f>'Moving Avg'!D1320</f>
        <v>4.1123400000000006</v>
      </c>
      <c r="G1320" s="2">
        <f>'Moving Avg'!F1320</f>
        <v>4.1693349999999985</v>
      </c>
      <c r="H1320" s="2">
        <f>'Moving Avg'!G1320</f>
        <v>4.5588319999999998</v>
      </c>
      <c r="I1320" s="2">
        <f>'Moving Avg'!H1320</f>
        <v>4.5487254999999953</v>
      </c>
      <c r="J1320" s="6" t="str">
        <f>OBV!F1320</f>
        <v>BULLISH</v>
      </c>
      <c r="K1320" s="6" t="str">
        <f>OBV!G1320</f>
        <v>NEUTRAL</v>
      </c>
      <c r="L1320" s="6" t="str">
        <f>OBV!H1320</f>
        <v>CONFIRMED BULLISH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83.5</v>
      </c>
      <c r="Q1320" s="9">
        <f t="shared" si="204"/>
        <v>56.274999999999999</v>
      </c>
      <c r="R1320" s="9">
        <f t="shared" si="205"/>
        <v>45.875</v>
      </c>
      <c r="S1320" s="9">
        <f t="shared" si="206"/>
        <v>56.325000000000003</v>
      </c>
      <c r="T1320" s="9">
        <f t="shared" si="207"/>
        <v>52.125</v>
      </c>
      <c r="U1320" s="8">
        <f t="shared" si="208"/>
        <v>52.82500000000001</v>
      </c>
      <c r="V1320" s="8">
        <f t="shared" si="209"/>
        <v>52.650000000000006</v>
      </c>
    </row>
    <row r="1321" spans="1:22" ht="13.5" x14ac:dyDescent="0.25">
      <c r="A1321" s="3">
        <f>RSI!A1321</f>
        <v>43935</v>
      </c>
      <c r="B1321" s="2">
        <f>RSI!B1321</f>
        <v>4.1547999999999998</v>
      </c>
      <c r="C1321" s="2">
        <f>RSI!I1321</f>
        <v>40.511940078547418</v>
      </c>
      <c r="D1321" s="2">
        <f>MACD!E1321</f>
        <v>-6.9168887337829332E-3</v>
      </c>
      <c r="E1321" s="2">
        <f>MACD!F1321</f>
        <v>8.0230563655765419E-2</v>
      </c>
      <c r="F1321" s="2">
        <f>'Moving Avg'!D1321</f>
        <v>4.1308999999999996</v>
      </c>
      <c r="G1321" s="2">
        <f>'Moving Avg'!F1321</f>
        <v>4.1461449999999989</v>
      </c>
      <c r="H1321" s="2">
        <f>'Moving Avg'!G1321</f>
        <v>4.5465079999999993</v>
      </c>
      <c r="I1321" s="2">
        <f>'Moving Avg'!H1321</f>
        <v>4.5488584999999961</v>
      </c>
      <c r="J1321" s="6" t="str">
        <f>OBV!F1321</f>
        <v>BULLISH</v>
      </c>
      <c r="K1321" s="6" t="str">
        <f>OBV!G1321</f>
        <v>NEUTRAL</v>
      </c>
      <c r="L1321" s="6" t="str">
        <f>OBV!H1321</f>
        <v>CONFIRMED BULLISH</v>
      </c>
      <c r="M1321" s="8">
        <f t="shared" si="200"/>
        <v>25</v>
      </c>
      <c r="N1321" s="8">
        <f t="shared" si="201"/>
        <v>100</v>
      </c>
      <c r="O1321" s="8">
        <f t="shared" si="202"/>
        <v>0</v>
      </c>
      <c r="P1321" s="8">
        <f t="shared" si="203"/>
        <v>83.5</v>
      </c>
      <c r="Q1321" s="9">
        <f t="shared" si="204"/>
        <v>56.274999999999999</v>
      </c>
      <c r="R1321" s="9">
        <f t="shared" si="205"/>
        <v>45.875</v>
      </c>
      <c r="S1321" s="9">
        <f t="shared" si="206"/>
        <v>56.325000000000003</v>
      </c>
      <c r="T1321" s="9">
        <f t="shared" si="207"/>
        <v>52.125</v>
      </c>
      <c r="U1321" s="8">
        <f t="shared" si="208"/>
        <v>52.82500000000001</v>
      </c>
      <c r="V1321" s="8">
        <f t="shared" si="209"/>
        <v>52.650000000000006</v>
      </c>
    </row>
    <row r="1322" spans="1:22" ht="13.5" x14ac:dyDescent="0.25">
      <c r="A1322" s="3">
        <f>RSI!A1322</f>
        <v>43936</v>
      </c>
      <c r="B1322" s="2">
        <f>RSI!B1322</f>
        <v>4.1083999999999996</v>
      </c>
      <c r="C1322" s="2">
        <f>RSI!I1322</f>
        <v>37.889677977952353</v>
      </c>
      <c r="D1322" s="2">
        <f>MACD!E1322</f>
        <v>-3.5353238799528341E-2</v>
      </c>
      <c r="E1322" s="2">
        <f>MACD!F1322</f>
        <v>5.711380316470667E-2</v>
      </c>
      <c r="F1322" s="2">
        <f>'Moving Avg'!D1322</f>
        <v>4.1375399999999996</v>
      </c>
      <c r="G1322" s="2">
        <f>'Moving Avg'!F1322</f>
        <v>4.1279249999999994</v>
      </c>
      <c r="H1322" s="2">
        <f>'Moving Avg'!G1322</f>
        <v>4.5339179999999999</v>
      </c>
      <c r="I1322" s="2">
        <f>'Moving Avg'!H1322</f>
        <v>4.5495214999999964</v>
      </c>
      <c r="J1322" s="6" t="str">
        <f>OBV!F1322</f>
        <v>BULLISH</v>
      </c>
      <c r="K1322" s="6" t="str">
        <f>OBV!G1322</f>
        <v>NEUTRAL</v>
      </c>
      <c r="L1322" s="6" t="str">
        <f>OBV!H1322</f>
        <v>CONFIRMED BULLISH</v>
      </c>
      <c r="M1322" s="8">
        <f t="shared" si="200"/>
        <v>25</v>
      </c>
      <c r="N1322" s="8">
        <f t="shared" si="201"/>
        <v>100</v>
      </c>
      <c r="O1322" s="8">
        <f t="shared" si="202"/>
        <v>0</v>
      </c>
      <c r="P1322" s="8">
        <f t="shared" si="203"/>
        <v>83.5</v>
      </c>
      <c r="Q1322" s="9">
        <f t="shared" si="204"/>
        <v>56.274999999999999</v>
      </c>
      <c r="R1322" s="9">
        <f t="shared" si="205"/>
        <v>45.875</v>
      </c>
      <c r="S1322" s="9">
        <f t="shared" si="206"/>
        <v>56.325000000000003</v>
      </c>
      <c r="T1322" s="9">
        <f t="shared" si="207"/>
        <v>52.125</v>
      </c>
      <c r="U1322" s="8">
        <f t="shared" si="208"/>
        <v>52.82500000000001</v>
      </c>
      <c r="V1322" s="8">
        <f t="shared" si="209"/>
        <v>52.650000000000006</v>
      </c>
    </row>
    <row r="1323" spans="1:22" ht="13.5" x14ac:dyDescent="0.25">
      <c r="A1323" s="3">
        <f>RSI!A1323</f>
        <v>43937</v>
      </c>
      <c r="B1323" s="2">
        <f>RSI!B1323</f>
        <v>4.1281999999999996</v>
      </c>
      <c r="C1323" s="2">
        <f>RSI!I1323</f>
        <v>39.683827862907592</v>
      </c>
      <c r="D1323" s="2">
        <f>MACD!E1323</f>
        <v>-4.4613020317710195E-2</v>
      </c>
      <c r="E1323" s="2">
        <f>MACD!F1323</f>
        <v>3.6768438468223301E-2</v>
      </c>
      <c r="F1323" s="2">
        <f>'Moving Avg'!D1323</f>
        <v>4.1348799999999999</v>
      </c>
      <c r="G1323" s="2">
        <f>'Moving Avg'!F1323</f>
        <v>4.1222899999999996</v>
      </c>
      <c r="H1323" s="2">
        <f>'Moving Avg'!G1323</f>
        <v>4.5210619999999997</v>
      </c>
      <c r="I1323" s="2">
        <f>'Moving Avg'!H1323</f>
        <v>4.5496204999999961</v>
      </c>
      <c r="J1323" s="6" t="str">
        <f>OBV!F1323</f>
        <v>BULLISH</v>
      </c>
      <c r="K1323" s="6" t="str">
        <f>OBV!G1323</f>
        <v>NEUTRAL</v>
      </c>
      <c r="L1323" s="6" t="str">
        <f>OBV!H1323</f>
        <v>BULLISH DIVERGENCE</v>
      </c>
      <c r="M1323" s="8">
        <f t="shared" si="200"/>
        <v>25</v>
      </c>
      <c r="N1323" s="8">
        <f t="shared" si="201"/>
        <v>100</v>
      </c>
      <c r="O1323" s="8">
        <f t="shared" si="202"/>
        <v>0</v>
      </c>
      <c r="P1323" s="8">
        <f t="shared" si="203"/>
        <v>66.5</v>
      </c>
      <c r="Q1323" s="9">
        <f t="shared" si="204"/>
        <v>53.725000000000001</v>
      </c>
      <c r="R1323" s="9">
        <f t="shared" si="205"/>
        <v>41.625</v>
      </c>
      <c r="S1323" s="9">
        <f t="shared" si="206"/>
        <v>48.674999999999997</v>
      </c>
      <c r="T1323" s="9">
        <f t="shared" si="207"/>
        <v>47.875</v>
      </c>
      <c r="U1323" s="8">
        <f t="shared" si="208"/>
        <v>48.008333333333326</v>
      </c>
      <c r="V1323" s="8">
        <f t="shared" si="209"/>
        <v>47.974999999999994</v>
      </c>
    </row>
    <row r="1324" spans="1:22" ht="13.5" x14ac:dyDescent="0.25">
      <c r="A1324" s="3">
        <f>RSI!A1324</f>
        <v>43938</v>
      </c>
      <c r="B1324" s="2">
        <f>RSI!B1324</f>
        <v>4.0420999999999996</v>
      </c>
      <c r="C1324" s="2">
        <f>RSI!I1324</f>
        <v>34.955255245524029</v>
      </c>
      <c r="D1324" s="2">
        <f>MACD!E1324</f>
        <v>-2.8960564010670709E-2</v>
      </c>
      <c r="E1324" s="2">
        <f>MACD!F1324</f>
        <v>2.3622637972444498E-2</v>
      </c>
      <c r="F1324" s="2">
        <f>'Moving Avg'!D1324</f>
        <v>4.1149999999999993</v>
      </c>
      <c r="G1324" s="2">
        <f>'Moving Avg'!F1324</f>
        <v>4.1216249999999999</v>
      </c>
      <c r="H1324" s="2">
        <f>'Moving Avg'!G1324</f>
        <v>4.5068819999999992</v>
      </c>
      <c r="I1324" s="2">
        <f>'Moving Avg'!H1324</f>
        <v>4.5486929999999965</v>
      </c>
      <c r="J1324" s="6" t="str">
        <f>OBV!F1324</f>
        <v>BULLISH</v>
      </c>
      <c r="K1324" s="6" t="str">
        <f>OBV!G1324</f>
        <v>NEUTRAL</v>
      </c>
      <c r="L1324" s="6" t="str">
        <f>OBV!H1324</f>
        <v>BULLISH DIVERGENCE</v>
      </c>
      <c r="M1324" s="8">
        <f t="shared" si="200"/>
        <v>25</v>
      </c>
      <c r="N1324" s="8">
        <f t="shared" si="201"/>
        <v>100</v>
      </c>
      <c r="O1324" s="8">
        <f t="shared" si="202"/>
        <v>0</v>
      </c>
      <c r="P1324" s="8">
        <f t="shared" si="203"/>
        <v>66.5</v>
      </c>
      <c r="Q1324" s="9">
        <f t="shared" si="204"/>
        <v>53.725000000000001</v>
      </c>
      <c r="R1324" s="9">
        <f t="shared" si="205"/>
        <v>41.625</v>
      </c>
      <c r="S1324" s="9">
        <f t="shared" si="206"/>
        <v>48.674999999999997</v>
      </c>
      <c r="T1324" s="9">
        <f t="shared" si="207"/>
        <v>47.875</v>
      </c>
      <c r="U1324" s="8">
        <f t="shared" si="208"/>
        <v>48.008333333333326</v>
      </c>
      <c r="V1324" s="8">
        <f t="shared" si="209"/>
        <v>47.974999999999994</v>
      </c>
    </row>
    <row r="1325" spans="1:22" ht="13.5" x14ac:dyDescent="0.25">
      <c r="A1325" s="3">
        <f>RSI!A1325</f>
        <v>43941</v>
      </c>
      <c r="B1325" s="2">
        <f>RSI!B1325</f>
        <v>4.0420999999999996</v>
      </c>
      <c r="C1325" s="2">
        <f>RSI!I1325</f>
        <v>34.955255245524029</v>
      </c>
      <c r="D1325" s="2">
        <f>MACD!E1325</f>
        <v>-2.9771197228680712E-2</v>
      </c>
      <c r="E1325" s="2">
        <f>MACD!F1325</f>
        <v>1.2943870932219458E-2</v>
      </c>
      <c r="F1325" s="2">
        <f>'Moving Avg'!D1325</f>
        <v>4.0951199999999996</v>
      </c>
      <c r="G1325" s="2">
        <f>'Moving Avg'!F1325</f>
        <v>4.1159900000000009</v>
      </c>
      <c r="H1325" s="2">
        <f>'Moving Avg'!G1325</f>
        <v>4.4929659999999991</v>
      </c>
      <c r="I1325" s="2">
        <f>'Moving Avg'!H1325</f>
        <v>4.5477654999999961</v>
      </c>
      <c r="J1325" s="6" t="str">
        <f>OBV!F1325</f>
        <v>BULLISH</v>
      </c>
      <c r="K1325" s="6" t="str">
        <f>OBV!G1325</f>
        <v>NEUTRAL</v>
      </c>
      <c r="L1325" s="6" t="str">
        <f>OBV!H1325</f>
        <v>BULLISH DIVERGENCE</v>
      </c>
      <c r="M1325" s="8">
        <f t="shared" si="200"/>
        <v>25</v>
      </c>
      <c r="N1325" s="8">
        <f t="shared" si="201"/>
        <v>100</v>
      </c>
      <c r="O1325" s="8">
        <f t="shared" si="202"/>
        <v>0</v>
      </c>
      <c r="P1325" s="8">
        <f t="shared" si="203"/>
        <v>66.5</v>
      </c>
      <c r="Q1325" s="9">
        <f t="shared" si="204"/>
        <v>53.725000000000001</v>
      </c>
      <c r="R1325" s="9">
        <f t="shared" si="205"/>
        <v>41.625</v>
      </c>
      <c r="S1325" s="9">
        <f t="shared" si="206"/>
        <v>48.674999999999997</v>
      </c>
      <c r="T1325" s="9">
        <f t="shared" si="207"/>
        <v>47.875</v>
      </c>
      <c r="U1325" s="8">
        <f t="shared" si="208"/>
        <v>48.008333333333326</v>
      </c>
      <c r="V1325" s="8">
        <f t="shared" si="209"/>
        <v>47.974999999999994</v>
      </c>
    </row>
    <row r="1326" spans="1:22" ht="13.5" x14ac:dyDescent="0.25">
      <c r="A1326" s="3">
        <f>RSI!A1326</f>
        <v>43942</v>
      </c>
      <c r="B1326" s="2">
        <f>RSI!B1326</f>
        <v>4.0420999999999996</v>
      </c>
      <c r="C1326" s="2">
        <f>RSI!I1326</f>
        <v>34.955255245524029</v>
      </c>
      <c r="D1326" s="2">
        <f>MACD!E1326</f>
        <v>-3.6449941804287178E-2</v>
      </c>
      <c r="E1326" s="2">
        <f>MACD!F1326</f>
        <v>3.0651083849181316E-3</v>
      </c>
      <c r="F1326" s="2">
        <f>'Moving Avg'!D1326</f>
        <v>4.0725799999999994</v>
      </c>
      <c r="G1326" s="2">
        <f>'Moving Avg'!F1326</f>
        <v>4.1096950000000003</v>
      </c>
      <c r="H1326" s="2">
        <f>'Moving Avg'!G1326</f>
        <v>4.4797139999999986</v>
      </c>
      <c r="I1326" s="2">
        <f>'Moving Avg'!H1326</f>
        <v>4.5469369999999971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25</v>
      </c>
      <c r="N1326" s="8">
        <f t="shared" si="201"/>
        <v>100</v>
      </c>
      <c r="O1326" s="8">
        <f t="shared" si="202"/>
        <v>0</v>
      </c>
      <c r="P1326" s="8">
        <f t="shared" si="203"/>
        <v>16.5</v>
      </c>
      <c r="Q1326" s="9">
        <f t="shared" si="204"/>
        <v>46.225000000000001</v>
      </c>
      <c r="R1326" s="9">
        <f t="shared" si="205"/>
        <v>29.125</v>
      </c>
      <c r="S1326" s="9">
        <f t="shared" si="206"/>
        <v>26.175000000000001</v>
      </c>
      <c r="T1326" s="9">
        <f t="shared" si="207"/>
        <v>35.375</v>
      </c>
      <c r="U1326" s="8">
        <f t="shared" si="208"/>
        <v>33.841666666666661</v>
      </c>
      <c r="V1326" s="8">
        <f t="shared" si="209"/>
        <v>34.224999999999994</v>
      </c>
    </row>
    <row r="1327" spans="1:22" ht="13.5" x14ac:dyDescent="0.25">
      <c r="A1327" s="3">
        <f>RSI!A1327</f>
        <v>43943</v>
      </c>
      <c r="B1327" s="2">
        <f>RSI!B1327</f>
        <v>4.1017000000000001</v>
      </c>
      <c r="C1327" s="2">
        <f>RSI!I1327</f>
        <v>41.030212507329686</v>
      </c>
      <c r="D1327" s="2">
        <f>MACD!E1327</f>
        <v>-4.3424457448374199E-2</v>
      </c>
      <c r="E1327" s="2">
        <f>MACD!F1327</f>
        <v>-6.2328047817403354E-3</v>
      </c>
      <c r="F1327" s="2">
        <f>'Moving Avg'!D1327</f>
        <v>4.0712400000000004</v>
      </c>
      <c r="G1327" s="2">
        <f>'Moving Avg'!F1327</f>
        <v>4.1067099999999996</v>
      </c>
      <c r="H1327" s="2">
        <f>'Moving Avg'!G1327</f>
        <v>4.4663279999999999</v>
      </c>
      <c r="I1327" s="2">
        <f>'Moving Avg'!H1327</f>
        <v>4.5457769999999966</v>
      </c>
      <c r="J1327" s="6" t="str">
        <f>OBV!F1327</f>
        <v>BULLISH</v>
      </c>
      <c r="K1327" s="6" t="str">
        <f>OBV!G1327</f>
        <v>NEUTRAL</v>
      </c>
      <c r="L1327" s="6" t="str">
        <f>OBV!H1327</f>
        <v>BULLISH DIVERGENCE</v>
      </c>
      <c r="M1327" s="8">
        <f t="shared" si="200"/>
        <v>25</v>
      </c>
      <c r="N1327" s="8">
        <f t="shared" si="201"/>
        <v>100</v>
      </c>
      <c r="O1327" s="8">
        <f t="shared" si="202"/>
        <v>0</v>
      </c>
      <c r="P1327" s="8">
        <f t="shared" si="203"/>
        <v>66.5</v>
      </c>
      <c r="Q1327" s="9">
        <f t="shared" si="204"/>
        <v>53.725000000000001</v>
      </c>
      <c r="R1327" s="9">
        <f t="shared" si="205"/>
        <v>41.625</v>
      </c>
      <c r="S1327" s="9">
        <f t="shared" si="206"/>
        <v>48.674999999999997</v>
      </c>
      <c r="T1327" s="9">
        <f t="shared" si="207"/>
        <v>47.875</v>
      </c>
      <c r="U1327" s="8">
        <f t="shared" si="208"/>
        <v>48.008333333333326</v>
      </c>
      <c r="V1327" s="8">
        <f t="shared" si="209"/>
        <v>47.974999999999994</v>
      </c>
    </row>
    <row r="1328" spans="1:22" ht="13.5" x14ac:dyDescent="0.25">
      <c r="A1328" s="3">
        <f>RSI!A1328</f>
        <v>43944</v>
      </c>
      <c r="B1328" s="2">
        <f>RSI!B1328</f>
        <v>3.9824999999999999</v>
      </c>
      <c r="C1328" s="2">
        <f>RSI!I1328</f>
        <v>34.158770011374017</v>
      </c>
      <c r="D1328" s="2">
        <f>MACD!E1328</f>
        <v>-2.9666320617407926E-2</v>
      </c>
      <c r="E1328" s="2">
        <f>MACD!F1328</f>
        <v>-1.0919507948873855E-2</v>
      </c>
      <c r="F1328" s="2">
        <f>'Moving Avg'!D1328</f>
        <v>4.0420999999999996</v>
      </c>
      <c r="G1328" s="2">
        <f>'Moving Avg'!F1328</f>
        <v>4.0987600000000004</v>
      </c>
      <c r="H1328" s="2">
        <f>'Moving Avg'!G1328</f>
        <v>4.4505579999999991</v>
      </c>
      <c r="I1328" s="2">
        <f>'Moving Avg'!H1328</f>
        <v>4.5438224999999974</v>
      </c>
      <c r="J1328" s="6" t="str">
        <f>OBV!F1328</f>
        <v>BEARISH</v>
      </c>
      <c r="K1328" s="6" t="str">
        <f>OBV!G1328</f>
        <v>NEUTRAL</v>
      </c>
      <c r="L1328" s="6" t="str">
        <f>OBV!H1328</f>
        <v>CONFIRMED BEARISH</v>
      </c>
      <c r="M1328" s="8">
        <f t="shared" si="200"/>
        <v>25</v>
      </c>
      <c r="N1328" s="8">
        <f t="shared" si="201"/>
        <v>45</v>
      </c>
      <c r="O1328" s="8">
        <f t="shared" si="202"/>
        <v>0</v>
      </c>
      <c r="P1328" s="8">
        <f t="shared" si="203"/>
        <v>16.5</v>
      </c>
      <c r="Q1328" s="9">
        <f t="shared" si="204"/>
        <v>26.975000000000001</v>
      </c>
      <c r="R1328" s="9">
        <f t="shared" si="205"/>
        <v>18.125</v>
      </c>
      <c r="S1328" s="9">
        <f t="shared" si="206"/>
        <v>17.925000000000001</v>
      </c>
      <c r="T1328" s="9">
        <f t="shared" si="207"/>
        <v>21.625</v>
      </c>
      <c r="U1328" s="8">
        <f t="shared" si="208"/>
        <v>21.008333333333336</v>
      </c>
      <c r="V1328" s="8">
        <f t="shared" si="209"/>
        <v>21.162500000000001</v>
      </c>
    </row>
    <row r="1329" spans="1:22" ht="13.5" x14ac:dyDescent="0.25">
      <c r="A1329" s="3">
        <f>RSI!A1329</f>
        <v>43945</v>
      </c>
      <c r="B1329" s="2">
        <f>RSI!B1329</f>
        <v>3.8632</v>
      </c>
      <c r="C1329" s="2">
        <f>RSI!I1329</f>
        <v>28.935688105124967</v>
      </c>
      <c r="D1329" s="2">
        <f>MACD!E1329</f>
        <v>-7.9000730077627423E-3</v>
      </c>
      <c r="E1329" s="2">
        <f>MACD!F1329</f>
        <v>-1.0315620960651632E-2</v>
      </c>
      <c r="F1329" s="2">
        <f>'Moving Avg'!D1329</f>
        <v>4.0063199999999997</v>
      </c>
      <c r="G1329" s="2">
        <f>'Moving Avg'!F1329</f>
        <v>4.0841800000000008</v>
      </c>
      <c r="H1329" s="2">
        <f>'Moving Avg'!G1329</f>
        <v>4.4313419999999999</v>
      </c>
      <c r="I1329" s="2">
        <f>'Moving Avg'!H1329</f>
        <v>4.5414369999999975</v>
      </c>
      <c r="J1329" s="6" t="str">
        <f>OBV!F1329</f>
        <v>BEARISH</v>
      </c>
      <c r="K1329" s="6" t="str">
        <f>OBV!G1329</f>
        <v>NEUTRAL</v>
      </c>
      <c r="L1329" s="6" t="str">
        <f>OBV!H1329</f>
        <v>CONFIRMED BEARISH</v>
      </c>
      <c r="M1329" s="8">
        <f t="shared" si="200"/>
        <v>50</v>
      </c>
      <c r="N1329" s="8">
        <f t="shared" si="201"/>
        <v>0</v>
      </c>
      <c r="O1329" s="8">
        <f t="shared" si="202"/>
        <v>0</v>
      </c>
      <c r="P1329" s="8">
        <f t="shared" si="203"/>
        <v>16.5</v>
      </c>
      <c r="Q1329" s="9">
        <f t="shared" si="204"/>
        <v>19.975000000000001</v>
      </c>
      <c r="R1329" s="9">
        <f t="shared" si="205"/>
        <v>14.125</v>
      </c>
      <c r="S1329" s="9">
        <f t="shared" si="206"/>
        <v>14.925000000000001</v>
      </c>
      <c r="T1329" s="9">
        <f t="shared" si="207"/>
        <v>16.625</v>
      </c>
      <c r="U1329" s="8">
        <f t="shared" si="208"/>
        <v>16.341666666666669</v>
      </c>
      <c r="V1329" s="8">
        <f t="shared" si="209"/>
        <v>16.412500000000001</v>
      </c>
    </row>
    <row r="1330" spans="1:22" ht="13.5" x14ac:dyDescent="0.25">
      <c r="A1330" s="3">
        <f>RSI!A1330</f>
        <v>43948</v>
      </c>
      <c r="B1330" s="2">
        <f>RSI!B1330</f>
        <v>3.7505000000000002</v>
      </c>
      <c r="C1330" s="2">
        <f>RSI!I1330</f>
        <v>25.040443114717547</v>
      </c>
      <c r="D1330" s="2">
        <f>MACD!E1330</f>
        <v>2.0762942333216294E-2</v>
      </c>
      <c r="E1330" s="2">
        <f>MACD!F1330</f>
        <v>-4.0999083018780462E-3</v>
      </c>
      <c r="F1330" s="2">
        <f>'Moving Avg'!D1330</f>
        <v>3.9479999999999995</v>
      </c>
      <c r="G1330" s="2">
        <f>'Moving Avg'!F1330</f>
        <v>4.0636349999999997</v>
      </c>
      <c r="H1330" s="2">
        <f>'Moving Avg'!G1330</f>
        <v>4.4085459999999994</v>
      </c>
      <c r="I1330" s="2">
        <f>'Moving Avg'!H1330</f>
        <v>4.5381564999999968</v>
      </c>
      <c r="J1330" s="6" t="str">
        <f>OBV!F1330</f>
        <v>BEARISH</v>
      </c>
      <c r="K1330" s="6" t="str">
        <f>OBV!G1330</f>
        <v>NEUTRAL</v>
      </c>
      <c r="L1330" s="6" t="str">
        <f>OBV!H1330</f>
        <v>CONFIRMED BEARISH</v>
      </c>
      <c r="M1330" s="8">
        <f t="shared" si="200"/>
        <v>50</v>
      </c>
      <c r="N1330" s="8">
        <f t="shared" si="201"/>
        <v>0</v>
      </c>
      <c r="O1330" s="8">
        <f t="shared" si="202"/>
        <v>0</v>
      </c>
      <c r="P1330" s="8">
        <f t="shared" si="203"/>
        <v>16.5</v>
      </c>
      <c r="Q1330" s="9">
        <f t="shared" si="204"/>
        <v>19.975000000000001</v>
      </c>
      <c r="R1330" s="9">
        <f t="shared" si="205"/>
        <v>14.125</v>
      </c>
      <c r="S1330" s="9">
        <f t="shared" si="206"/>
        <v>14.925000000000001</v>
      </c>
      <c r="T1330" s="9">
        <f t="shared" si="207"/>
        <v>16.625</v>
      </c>
      <c r="U1330" s="8">
        <f t="shared" si="208"/>
        <v>16.341666666666669</v>
      </c>
      <c r="V1330" s="8">
        <f t="shared" si="209"/>
        <v>16.412500000000001</v>
      </c>
    </row>
    <row r="1331" spans="1:22" ht="13.5" x14ac:dyDescent="0.25">
      <c r="A1331" s="3">
        <f>RSI!A1331</f>
        <v>43949</v>
      </c>
      <c r="B1331" s="2">
        <f>RSI!B1331</f>
        <v>3.6444999999999999</v>
      </c>
      <c r="C1331" s="2">
        <f>RSI!I1331</f>
        <v>22.035778551306791</v>
      </c>
      <c r="D1331" s="2">
        <f>MACD!E1331</f>
        <v>5.7336952160670585E-2</v>
      </c>
      <c r="E1331" s="2">
        <f>MACD!F1331</f>
        <v>8.1874637906316806E-3</v>
      </c>
      <c r="F1331" s="2">
        <f>'Moving Avg'!D1331</f>
        <v>3.8684799999999995</v>
      </c>
      <c r="G1331" s="2">
        <f>'Moving Avg'!F1331</f>
        <v>4.0420999999999996</v>
      </c>
      <c r="H1331" s="2">
        <f>'Moving Avg'!G1331</f>
        <v>4.3833659999999988</v>
      </c>
      <c r="I1331" s="2">
        <f>'Moving Avg'!H1331</f>
        <v>4.5342469999999979</v>
      </c>
      <c r="J1331" s="6" t="str">
        <f>OBV!F1331</f>
        <v>BEARISH</v>
      </c>
      <c r="K1331" s="6" t="str">
        <f>OBV!G1331</f>
        <v>NEUTRAL</v>
      </c>
      <c r="L1331" s="6" t="str">
        <f>OBV!H1331</f>
        <v>CONFIRMED BEARISH</v>
      </c>
      <c r="M1331" s="8">
        <f t="shared" si="200"/>
        <v>50</v>
      </c>
      <c r="N1331" s="8">
        <f t="shared" si="201"/>
        <v>0</v>
      </c>
      <c r="O1331" s="8">
        <f t="shared" si="202"/>
        <v>0</v>
      </c>
      <c r="P1331" s="8">
        <f t="shared" si="203"/>
        <v>16.5</v>
      </c>
      <c r="Q1331" s="9">
        <f t="shared" si="204"/>
        <v>19.975000000000001</v>
      </c>
      <c r="R1331" s="9">
        <f t="shared" si="205"/>
        <v>14.125</v>
      </c>
      <c r="S1331" s="9">
        <f t="shared" si="206"/>
        <v>14.925000000000001</v>
      </c>
      <c r="T1331" s="9">
        <f t="shared" si="207"/>
        <v>16.625</v>
      </c>
      <c r="U1331" s="8">
        <f t="shared" si="208"/>
        <v>16.341666666666669</v>
      </c>
      <c r="V1331" s="8">
        <f t="shared" si="209"/>
        <v>16.412500000000001</v>
      </c>
    </row>
    <row r="1332" spans="1:22" ht="13.5" x14ac:dyDescent="0.25">
      <c r="A1332" s="3">
        <f>RSI!A1332</f>
        <v>43950</v>
      </c>
      <c r="B1332" s="2">
        <f>RSI!B1332</f>
        <v>3.5385</v>
      </c>
      <c r="C1332" s="2">
        <f>RSI!I1332</f>
        <v>19.514113007750524</v>
      </c>
      <c r="D1332" s="2">
        <f>MACD!E1332</f>
        <v>9.1867165533624728E-2</v>
      </c>
      <c r="E1332" s="2">
        <f>MACD!F1332</f>
        <v>2.492340413923029E-2</v>
      </c>
      <c r="F1332" s="2">
        <f>'Moving Avg'!D1332</f>
        <v>3.7558400000000001</v>
      </c>
      <c r="G1332" s="2">
        <f>'Moving Avg'!F1332</f>
        <v>4.01891</v>
      </c>
      <c r="H1332" s="2">
        <f>'Moving Avg'!G1332</f>
        <v>4.3557999999999986</v>
      </c>
      <c r="I1332" s="2">
        <f>'Moving Avg'!H1332</f>
        <v>4.5299064999999965</v>
      </c>
      <c r="J1332" s="6" t="str">
        <f>OBV!F1332</f>
        <v>BEARISH</v>
      </c>
      <c r="K1332" s="6" t="str">
        <f>OBV!G1332</f>
        <v>NEUTRAL</v>
      </c>
      <c r="L1332" s="6" t="str">
        <f>OBV!H1332</f>
        <v>CONFIRMED BEARISH</v>
      </c>
      <c r="M1332" s="8">
        <f t="shared" si="200"/>
        <v>50</v>
      </c>
      <c r="N1332" s="8">
        <f t="shared" si="201"/>
        <v>0</v>
      </c>
      <c r="O1332" s="8">
        <f t="shared" si="202"/>
        <v>0</v>
      </c>
      <c r="P1332" s="8">
        <f t="shared" si="203"/>
        <v>16.5</v>
      </c>
      <c r="Q1332" s="9">
        <f t="shared" si="204"/>
        <v>19.975000000000001</v>
      </c>
      <c r="R1332" s="9">
        <f t="shared" si="205"/>
        <v>14.125</v>
      </c>
      <c r="S1332" s="9">
        <f t="shared" si="206"/>
        <v>14.925000000000001</v>
      </c>
      <c r="T1332" s="9">
        <f t="shared" si="207"/>
        <v>16.625</v>
      </c>
      <c r="U1332" s="8">
        <f t="shared" si="208"/>
        <v>16.341666666666669</v>
      </c>
      <c r="V1332" s="8">
        <f t="shared" si="209"/>
        <v>16.412500000000001</v>
      </c>
    </row>
    <row r="1333" spans="1:22" ht="13.5" x14ac:dyDescent="0.25">
      <c r="A1333" s="3">
        <f>RSI!A1333</f>
        <v>43951</v>
      </c>
      <c r="B1333" s="2">
        <f>RSI!B1333</f>
        <v>3.4325000000000001</v>
      </c>
      <c r="C1333" s="2">
        <f>RSI!I1333</f>
        <v>17.373092179216655</v>
      </c>
      <c r="D1333" s="2">
        <f>MACD!E1333</f>
        <v>0.13526642483683915</v>
      </c>
      <c r="E1333" s="2">
        <f>MACD!F1333</f>
        <v>4.6992008278752065E-2</v>
      </c>
      <c r="F1333" s="2">
        <f>'Moving Avg'!D1333</f>
        <v>3.6458399999999997</v>
      </c>
      <c r="G1333" s="2">
        <f>'Moving Avg'!F1333</f>
        <v>3.9854499999999993</v>
      </c>
      <c r="H1333" s="2">
        <f>'Moving Avg'!G1333</f>
        <v>4.3263799999999994</v>
      </c>
      <c r="I1333" s="2">
        <f>'Moving Avg'!H1333</f>
        <v>4.5245059999999979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50</v>
      </c>
      <c r="N1333" s="8">
        <f t="shared" si="201"/>
        <v>0</v>
      </c>
      <c r="O1333" s="8">
        <f t="shared" si="202"/>
        <v>0</v>
      </c>
      <c r="P1333" s="8">
        <f t="shared" si="203"/>
        <v>16.5</v>
      </c>
      <c r="Q1333" s="9">
        <f t="shared" si="204"/>
        <v>19.975000000000001</v>
      </c>
      <c r="R1333" s="9">
        <f t="shared" si="205"/>
        <v>14.125</v>
      </c>
      <c r="S1333" s="9">
        <f t="shared" si="206"/>
        <v>14.925000000000001</v>
      </c>
      <c r="T1333" s="9">
        <f t="shared" si="207"/>
        <v>16.625</v>
      </c>
      <c r="U1333" s="8">
        <f t="shared" si="208"/>
        <v>16.341666666666669</v>
      </c>
      <c r="V1333" s="8">
        <f t="shared" si="209"/>
        <v>16.412500000000001</v>
      </c>
    </row>
    <row r="1334" spans="1:22" ht="13.5" x14ac:dyDescent="0.25">
      <c r="A1334" s="3">
        <f>RSI!A1334</f>
        <v>43955</v>
      </c>
      <c r="B1334" s="2">
        <f>RSI!B1334</f>
        <v>3.512</v>
      </c>
      <c r="C1334" s="2">
        <f>RSI!I1334</f>
        <v>24.099207851680546</v>
      </c>
      <c r="D1334" s="2">
        <f>MACD!E1334</f>
        <v>0.15652035819591781</v>
      </c>
      <c r="E1334" s="2">
        <f>MACD!F1334</f>
        <v>6.8897678262185208E-2</v>
      </c>
      <c r="F1334" s="2">
        <f>'Moving Avg'!D1334</f>
        <v>3.5756000000000001</v>
      </c>
      <c r="G1334" s="2">
        <f>'Moving Avg'!F1334</f>
        <v>3.9506600000000001</v>
      </c>
      <c r="H1334" s="2">
        <f>'Moving Avg'!G1334</f>
        <v>4.2998739999999991</v>
      </c>
      <c r="I1334" s="2">
        <f>'Moving Avg'!H1334</f>
        <v>4.5194699999999974</v>
      </c>
      <c r="J1334" s="6" t="str">
        <f>OBV!F1334</f>
        <v>BULLISH</v>
      </c>
      <c r="K1334" s="6" t="str">
        <f>OBV!G1334</f>
        <v>NEUTRAL</v>
      </c>
      <c r="L1334" s="6" t="str">
        <f>OBV!H1334</f>
        <v>BULLISH DIVERGENCE</v>
      </c>
      <c r="M1334" s="8">
        <f t="shared" si="200"/>
        <v>50</v>
      </c>
      <c r="N1334" s="8">
        <f t="shared" si="201"/>
        <v>0</v>
      </c>
      <c r="O1334" s="8">
        <f t="shared" si="202"/>
        <v>0</v>
      </c>
      <c r="P1334" s="8">
        <f t="shared" si="203"/>
        <v>66.5</v>
      </c>
      <c r="Q1334" s="9">
        <f t="shared" si="204"/>
        <v>27.475000000000001</v>
      </c>
      <c r="R1334" s="9">
        <f t="shared" si="205"/>
        <v>26.625</v>
      </c>
      <c r="S1334" s="9">
        <f t="shared" si="206"/>
        <v>37.424999999999997</v>
      </c>
      <c r="T1334" s="9">
        <f t="shared" si="207"/>
        <v>29.125</v>
      </c>
      <c r="U1334" s="8">
        <f t="shared" si="208"/>
        <v>30.508333333333336</v>
      </c>
      <c r="V1334" s="8">
        <f t="shared" si="209"/>
        <v>30.162500000000001</v>
      </c>
    </row>
    <row r="1335" spans="1:22" ht="13.5" x14ac:dyDescent="0.25">
      <c r="A1335" s="3">
        <f>RSI!A1335</f>
        <v>43956</v>
      </c>
      <c r="B1335" s="2">
        <f>RSI!B1335</f>
        <v>3.6114000000000002</v>
      </c>
      <c r="C1335" s="2">
        <f>RSI!I1335</f>
        <v>31.59682143427851</v>
      </c>
      <c r="D1335" s="2">
        <f>MACD!E1335</f>
        <v>0.17006665517871777</v>
      </c>
      <c r="E1335" s="2">
        <f>MACD!F1335</f>
        <v>8.9131473645491732E-2</v>
      </c>
      <c r="F1335" s="2">
        <f>'Moving Avg'!D1335</f>
        <v>3.5477800000000004</v>
      </c>
      <c r="G1335" s="2">
        <f>'Moving Avg'!F1335</f>
        <v>3.9258100000000007</v>
      </c>
      <c r="H1335" s="2">
        <f>'Moving Avg'!G1335</f>
        <v>4.2753559999999995</v>
      </c>
      <c r="I1335" s="2">
        <f>'Moving Avg'!H1335</f>
        <v>4.5138374999999975</v>
      </c>
      <c r="J1335" s="6" t="str">
        <f>OBV!F1335</f>
        <v>BULLISH</v>
      </c>
      <c r="K1335" s="6" t="str">
        <f>OBV!G1335</f>
        <v>NEUTRAL</v>
      </c>
      <c r="L1335" s="6" t="str">
        <f>OBV!H1335</f>
        <v>BULLISH DIVERGENCE</v>
      </c>
      <c r="M1335" s="8">
        <f t="shared" si="200"/>
        <v>25</v>
      </c>
      <c r="N1335" s="8">
        <f t="shared" si="201"/>
        <v>0</v>
      </c>
      <c r="O1335" s="8">
        <f t="shared" si="202"/>
        <v>0</v>
      </c>
      <c r="P1335" s="8">
        <f t="shared" si="203"/>
        <v>66.5</v>
      </c>
      <c r="Q1335" s="9">
        <f t="shared" si="204"/>
        <v>18.725000000000001</v>
      </c>
      <c r="R1335" s="9">
        <f t="shared" si="205"/>
        <v>21.625</v>
      </c>
      <c r="S1335" s="9">
        <f t="shared" si="206"/>
        <v>33.674999999999997</v>
      </c>
      <c r="T1335" s="9">
        <f t="shared" si="207"/>
        <v>22.875</v>
      </c>
      <c r="U1335" s="8">
        <f t="shared" si="208"/>
        <v>24.675000000000001</v>
      </c>
      <c r="V1335" s="8">
        <f t="shared" si="209"/>
        <v>24.225000000000001</v>
      </c>
    </row>
    <row r="1336" spans="1:22" ht="13.5" x14ac:dyDescent="0.25">
      <c r="A1336" s="3">
        <f>RSI!A1336</f>
        <v>43957</v>
      </c>
      <c r="B1336" s="2">
        <f>RSI!B1336</f>
        <v>3.5053999999999998</v>
      </c>
      <c r="C1336" s="2">
        <f>RSI!I1336</f>
        <v>28.37756190989046</v>
      </c>
      <c r="D1336" s="2">
        <f>MACD!E1336</f>
        <v>0.19150188324012873</v>
      </c>
      <c r="E1336" s="2">
        <f>MACD!F1336</f>
        <v>0.10960555556441914</v>
      </c>
      <c r="F1336" s="2">
        <f>'Moving Avg'!D1336</f>
        <v>3.5199600000000002</v>
      </c>
      <c r="G1336" s="2">
        <f>'Moving Avg'!F1336</f>
        <v>3.8979799999999996</v>
      </c>
      <c r="H1336" s="2">
        <f>'Moving Avg'!G1336</f>
        <v>4.2485860000000004</v>
      </c>
      <c r="I1336" s="2">
        <f>'Moving Avg'!H1336</f>
        <v>4.507641999999997</v>
      </c>
      <c r="J1336" s="6" t="str">
        <f>OBV!F1336</f>
        <v>BULLISH</v>
      </c>
      <c r="K1336" s="6" t="str">
        <f>OBV!G1336</f>
        <v>NEUTRAL</v>
      </c>
      <c r="L1336" s="6" t="str">
        <f>OBV!H1336</f>
        <v>BULLISH DIVERGENCE</v>
      </c>
      <c r="M1336" s="8">
        <f t="shared" si="200"/>
        <v>50</v>
      </c>
      <c r="N1336" s="8">
        <f t="shared" si="201"/>
        <v>0</v>
      </c>
      <c r="O1336" s="8">
        <f t="shared" si="202"/>
        <v>0</v>
      </c>
      <c r="P1336" s="8">
        <f t="shared" si="203"/>
        <v>66.5</v>
      </c>
      <c r="Q1336" s="9">
        <f t="shared" si="204"/>
        <v>27.475000000000001</v>
      </c>
      <c r="R1336" s="9">
        <f t="shared" si="205"/>
        <v>26.625</v>
      </c>
      <c r="S1336" s="9">
        <f t="shared" si="206"/>
        <v>37.424999999999997</v>
      </c>
      <c r="T1336" s="9">
        <f t="shared" si="207"/>
        <v>29.125</v>
      </c>
      <c r="U1336" s="8">
        <f t="shared" si="208"/>
        <v>30.508333333333336</v>
      </c>
      <c r="V1336" s="8">
        <f t="shared" si="209"/>
        <v>30.162500000000001</v>
      </c>
    </row>
    <row r="1337" spans="1:22" ht="13.5" x14ac:dyDescent="0.25">
      <c r="A1337" s="3">
        <f>RSI!A1337</f>
        <v>43958</v>
      </c>
      <c r="B1337" s="2">
        <f>RSI!B1337</f>
        <v>3.4722</v>
      </c>
      <c r="C1337" s="2">
        <f>RSI!I1337</f>
        <v>27.434738577849757</v>
      </c>
      <c r="D1337" s="2">
        <f>MACD!E1337</f>
        <v>0.22385823704049113</v>
      </c>
      <c r="E1337" s="2">
        <f>MACD!F1337</f>
        <v>0.13245609185963356</v>
      </c>
      <c r="F1337" s="2">
        <f>'Moving Avg'!D1337</f>
        <v>3.5066999999999999</v>
      </c>
      <c r="G1337" s="2">
        <f>'Moving Avg'!F1337</f>
        <v>3.8678299999999992</v>
      </c>
      <c r="H1337" s="2">
        <f>'Moving Avg'!G1337</f>
        <v>4.21943</v>
      </c>
      <c r="I1337" s="2">
        <f>'Moving Avg'!H1337</f>
        <v>4.5018104999999977</v>
      </c>
      <c r="J1337" s="6" t="str">
        <f>OBV!F1337</f>
        <v>BULLISH</v>
      </c>
      <c r="K1337" s="6" t="str">
        <f>OBV!G1337</f>
        <v>NEUTRAL</v>
      </c>
      <c r="L1337" s="6" t="str">
        <f>OBV!H1337</f>
        <v>BULLISH DIVERGENCE</v>
      </c>
      <c r="M1337" s="8">
        <f t="shared" si="200"/>
        <v>50</v>
      </c>
      <c r="N1337" s="8">
        <f t="shared" si="201"/>
        <v>0</v>
      </c>
      <c r="O1337" s="8">
        <f t="shared" si="202"/>
        <v>0</v>
      </c>
      <c r="P1337" s="8">
        <f t="shared" si="203"/>
        <v>66.5</v>
      </c>
      <c r="Q1337" s="9">
        <f t="shared" si="204"/>
        <v>27.475000000000001</v>
      </c>
      <c r="R1337" s="9">
        <f t="shared" si="205"/>
        <v>26.625</v>
      </c>
      <c r="S1337" s="9">
        <f t="shared" si="206"/>
        <v>37.424999999999997</v>
      </c>
      <c r="T1337" s="9">
        <f t="shared" si="207"/>
        <v>29.125</v>
      </c>
      <c r="U1337" s="8">
        <f t="shared" si="208"/>
        <v>30.508333333333336</v>
      </c>
      <c r="V1337" s="8">
        <f t="shared" si="209"/>
        <v>30.162500000000001</v>
      </c>
    </row>
    <row r="1338" spans="1:22" ht="13.5" x14ac:dyDescent="0.25">
      <c r="A1338" s="3">
        <f>RSI!A1338</f>
        <v>43959</v>
      </c>
      <c r="B1338" s="2">
        <f>RSI!B1338</f>
        <v>3.4457</v>
      </c>
      <c r="C1338" s="2">
        <f>RSI!I1338</f>
        <v>26.672976757798295</v>
      </c>
      <c r="D1338" s="2">
        <f>MACD!E1338</f>
        <v>0.23745585626253574</v>
      </c>
      <c r="E1338" s="2">
        <f>MACD!F1338</f>
        <v>0.15345604474021401</v>
      </c>
      <c r="F1338" s="2">
        <f>'Moving Avg'!D1338</f>
        <v>3.5093399999999995</v>
      </c>
      <c r="G1338" s="2">
        <f>'Moving Avg'!F1338</f>
        <v>3.8330399999999996</v>
      </c>
      <c r="H1338" s="2">
        <f>'Moving Avg'!G1338</f>
        <v>4.1901399999999995</v>
      </c>
      <c r="I1338" s="2">
        <f>'Moving Avg'!H1338</f>
        <v>4.4968734999999977</v>
      </c>
      <c r="J1338" s="6" t="str">
        <f>OBV!F1338</f>
        <v>BULLISH</v>
      </c>
      <c r="K1338" s="6" t="str">
        <f>OBV!G1338</f>
        <v>NEUTRAL</v>
      </c>
      <c r="L1338" s="6" t="str">
        <f>OBV!H1338</f>
        <v>CONFIRMED BULLISH</v>
      </c>
      <c r="M1338" s="8">
        <f t="shared" si="200"/>
        <v>50</v>
      </c>
      <c r="N1338" s="8">
        <f t="shared" si="201"/>
        <v>0</v>
      </c>
      <c r="O1338" s="8">
        <f t="shared" si="202"/>
        <v>0</v>
      </c>
      <c r="P1338" s="8">
        <f t="shared" si="203"/>
        <v>83.5</v>
      </c>
      <c r="Q1338" s="9">
        <f t="shared" si="204"/>
        <v>30.024999999999999</v>
      </c>
      <c r="R1338" s="9">
        <f t="shared" si="205"/>
        <v>30.875</v>
      </c>
      <c r="S1338" s="9">
        <f t="shared" si="206"/>
        <v>45.075000000000003</v>
      </c>
      <c r="T1338" s="9">
        <f t="shared" si="207"/>
        <v>33.375</v>
      </c>
      <c r="U1338" s="8">
        <f t="shared" si="208"/>
        <v>35.324999999999996</v>
      </c>
      <c r="V1338" s="8">
        <f t="shared" si="209"/>
        <v>34.837499999999999</v>
      </c>
    </row>
    <row r="1339" spans="1:22" ht="13.5" x14ac:dyDescent="0.25">
      <c r="A1339" s="3">
        <f>RSI!A1339</f>
        <v>43962</v>
      </c>
      <c r="B1339" s="2">
        <f>RSI!B1339</f>
        <v>3.5451000000000001</v>
      </c>
      <c r="C1339" s="2">
        <f>RSI!I1339</f>
        <v>34.068004226411148</v>
      </c>
      <c r="D1339" s="2">
        <f>MACD!E1339</f>
        <v>0.22580378179248539</v>
      </c>
      <c r="E1339" s="2">
        <f>MACD!F1339</f>
        <v>0.1679255921506683</v>
      </c>
      <c r="F1339" s="2">
        <f>'Moving Avg'!D1339</f>
        <v>3.5159599999999998</v>
      </c>
      <c r="G1339" s="2">
        <f>'Moving Avg'!F1339</f>
        <v>3.8032200000000005</v>
      </c>
      <c r="H1339" s="2">
        <f>'Moving Avg'!G1339</f>
        <v>4.1632359999999986</v>
      </c>
      <c r="I1339" s="2">
        <f>'Moving Avg'!H1339</f>
        <v>4.492433499999998</v>
      </c>
      <c r="J1339" s="6" t="str">
        <f>OBV!F1339</f>
        <v>BEARISH</v>
      </c>
      <c r="K1339" s="6" t="str">
        <f>OBV!G1339</f>
        <v>NEUTRAL</v>
      </c>
      <c r="L1339" s="6" t="str">
        <f>OBV!H1339</f>
        <v>BEARISH DIVERGENCE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16.5</v>
      </c>
      <c r="Q1339" s="9">
        <f t="shared" si="204"/>
        <v>11.225</v>
      </c>
      <c r="R1339" s="9">
        <f t="shared" si="205"/>
        <v>9.125</v>
      </c>
      <c r="S1339" s="9">
        <f t="shared" si="206"/>
        <v>11.175000000000001</v>
      </c>
      <c r="T1339" s="9">
        <f t="shared" si="207"/>
        <v>10.375</v>
      </c>
      <c r="U1339" s="8">
        <f t="shared" si="208"/>
        <v>10.508333333333335</v>
      </c>
      <c r="V1339" s="8">
        <f t="shared" si="209"/>
        <v>10.475000000000001</v>
      </c>
    </row>
    <row r="1340" spans="1:22" ht="13.5" x14ac:dyDescent="0.25">
      <c r="A1340" s="3">
        <f>RSI!A1340</f>
        <v>43963</v>
      </c>
      <c r="B1340" s="2">
        <f>RSI!B1340</f>
        <v>3.6444999999999999</v>
      </c>
      <c r="C1340" s="2">
        <f>RSI!I1340</f>
        <v>40.527204800317861</v>
      </c>
      <c r="D1340" s="2">
        <f>MACD!E1340</f>
        <v>0.19302504787102137</v>
      </c>
      <c r="E1340" s="2">
        <f>MACD!F1340</f>
        <v>0.17294548329473891</v>
      </c>
      <c r="F1340" s="2">
        <f>'Moving Avg'!D1340</f>
        <v>3.52258</v>
      </c>
      <c r="G1340" s="2">
        <f>'Moving Avg'!F1340</f>
        <v>3.7783700000000002</v>
      </c>
      <c r="H1340" s="2">
        <f>'Moving Avg'!G1340</f>
        <v>4.1380559999999988</v>
      </c>
      <c r="I1340" s="2">
        <f>'Moving Avg'!H1340</f>
        <v>4.4886564999999976</v>
      </c>
      <c r="J1340" s="6" t="str">
        <f>OBV!F1340</f>
        <v>BEARISH</v>
      </c>
      <c r="K1340" s="6" t="str">
        <f>OBV!G1340</f>
        <v>NEUTRAL</v>
      </c>
      <c r="L1340" s="6" t="str">
        <f>OBV!H1340</f>
        <v>BEARISH DIVERGENCE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16.5</v>
      </c>
      <c r="Q1340" s="9">
        <f t="shared" si="204"/>
        <v>11.225</v>
      </c>
      <c r="R1340" s="9">
        <f t="shared" si="205"/>
        <v>9.125</v>
      </c>
      <c r="S1340" s="9">
        <f t="shared" si="206"/>
        <v>11.175000000000001</v>
      </c>
      <c r="T1340" s="9">
        <f t="shared" si="207"/>
        <v>10.375</v>
      </c>
      <c r="U1340" s="8">
        <f t="shared" si="208"/>
        <v>10.508333333333335</v>
      </c>
      <c r="V1340" s="8">
        <f t="shared" si="209"/>
        <v>10.475000000000001</v>
      </c>
    </row>
    <row r="1341" spans="1:22" ht="13.5" x14ac:dyDescent="0.25">
      <c r="A1341" s="3">
        <f>RSI!A1341</f>
        <v>43964</v>
      </c>
      <c r="B1341" s="2">
        <f>RSI!B1341</f>
        <v>3.6114000000000002</v>
      </c>
      <c r="C1341" s="2">
        <f>RSI!I1341</f>
        <v>39.151708092416669</v>
      </c>
      <c r="D1341" s="2">
        <f>MACD!E1341</f>
        <v>0.15249612473744056</v>
      </c>
      <c r="E1341" s="2">
        <f>MACD!F1341</f>
        <v>0.16885561158327925</v>
      </c>
      <c r="F1341" s="2">
        <f>'Moving Avg'!D1341</f>
        <v>3.5437799999999995</v>
      </c>
      <c r="G1341" s="2">
        <f>'Moving Avg'!F1341</f>
        <v>3.7511999999999999</v>
      </c>
      <c r="H1341" s="2">
        <f>'Moving Avg'!G1341</f>
        <v>4.1127439999999984</v>
      </c>
      <c r="I1341" s="2">
        <f>'Moving Avg'!H1341</f>
        <v>4.484779999999998</v>
      </c>
      <c r="J1341" s="6" t="str">
        <f>OBV!F1341</f>
        <v>BEARISH</v>
      </c>
      <c r="K1341" s="6" t="str">
        <f>OBV!G1341</f>
        <v>NEUTRAL</v>
      </c>
      <c r="L1341" s="6" t="str">
        <f>OBV!H1341</f>
        <v>BEARISH DIVERGENCE</v>
      </c>
      <c r="M1341" s="8">
        <f t="shared" si="200"/>
        <v>25</v>
      </c>
      <c r="N1341" s="8">
        <f t="shared" si="201"/>
        <v>45</v>
      </c>
      <c r="O1341" s="8">
        <f t="shared" si="202"/>
        <v>0</v>
      </c>
      <c r="P1341" s="8">
        <f t="shared" si="203"/>
        <v>16.5</v>
      </c>
      <c r="Q1341" s="9">
        <f t="shared" si="204"/>
        <v>26.975000000000001</v>
      </c>
      <c r="R1341" s="9">
        <f t="shared" si="205"/>
        <v>18.125</v>
      </c>
      <c r="S1341" s="9">
        <f t="shared" si="206"/>
        <v>17.925000000000001</v>
      </c>
      <c r="T1341" s="9">
        <f t="shared" si="207"/>
        <v>21.625</v>
      </c>
      <c r="U1341" s="8">
        <f t="shared" si="208"/>
        <v>21.008333333333336</v>
      </c>
      <c r="V1341" s="8">
        <f t="shared" si="209"/>
        <v>21.162500000000001</v>
      </c>
    </row>
    <row r="1342" spans="1:22" ht="13.5" x14ac:dyDescent="0.25">
      <c r="A1342" s="3">
        <f>RSI!A1342</f>
        <v>43965</v>
      </c>
      <c r="B1342" s="2">
        <f>RSI!B1342</f>
        <v>3.7174</v>
      </c>
      <c r="C1342" s="2">
        <f>RSI!I1342</f>
        <v>45.5277448818062</v>
      </c>
      <c r="D1342" s="2">
        <f>MACD!E1342</f>
        <v>9.5222511174237745E-2</v>
      </c>
      <c r="E1342" s="2">
        <f>MACD!F1342</f>
        <v>0.15412899150147094</v>
      </c>
      <c r="F1342" s="2">
        <f>'Moving Avg'!D1342</f>
        <v>3.5928200000000006</v>
      </c>
      <c r="G1342" s="2">
        <f>'Moving Avg'!F1342</f>
        <v>3.7316499999999997</v>
      </c>
      <c r="H1342" s="2">
        <f>'Moving Avg'!G1342</f>
        <v>4.0903459999999985</v>
      </c>
      <c r="I1342" s="2">
        <f>'Moving Avg'!H1342</f>
        <v>4.4814999999999978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  <c r="M1342" s="8">
        <f t="shared" si="200"/>
        <v>25</v>
      </c>
      <c r="N1342" s="8">
        <f t="shared" si="201"/>
        <v>100</v>
      </c>
      <c r="O1342" s="8">
        <f t="shared" si="202"/>
        <v>0</v>
      </c>
      <c r="P1342" s="8">
        <f t="shared" si="203"/>
        <v>100</v>
      </c>
      <c r="Q1342" s="9">
        <f t="shared" si="204"/>
        <v>58.75</v>
      </c>
      <c r="R1342" s="9">
        <f t="shared" si="205"/>
        <v>50</v>
      </c>
      <c r="S1342" s="9">
        <f t="shared" si="206"/>
        <v>63.75</v>
      </c>
      <c r="T1342" s="9">
        <f t="shared" si="207"/>
        <v>56.25</v>
      </c>
      <c r="U1342" s="8">
        <f t="shared" si="208"/>
        <v>57.5</v>
      </c>
      <c r="V1342" s="8">
        <f t="shared" si="209"/>
        <v>57.1875</v>
      </c>
    </row>
    <row r="1343" spans="1:22" ht="13.5" x14ac:dyDescent="0.25">
      <c r="A1343" s="3">
        <f>RSI!A1343</f>
        <v>43966</v>
      </c>
      <c r="B1343" s="2">
        <f>RSI!B1343</f>
        <v>3.7439</v>
      </c>
      <c r="C1343" s="2">
        <f>RSI!I1343</f>
        <v>47.022327707111238</v>
      </c>
      <c r="D1343" s="2">
        <f>MACD!E1343</f>
        <v>2.8955463383417701E-2</v>
      </c>
      <c r="E1343" s="2">
        <f>MACD!F1343</f>
        <v>0.12909428587786032</v>
      </c>
      <c r="F1343" s="2">
        <f>'Moving Avg'!D1343</f>
        <v>3.65246</v>
      </c>
      <c r="G1343" s="2">
        <f>'Moving Avg'!F1343</f>
        <v>3.7124350000000002</v>
      </c>
      <c r="H1343" s="2">
        <f>'Moving Avg'!G1343</f>
        <v>4.0675499999999989</v>
      </c>
      <c r="I1343" s="2">
        <f>'Moving Avg'!H1343</f>
        <v>4.478749999999998</v>
      </c>
      <c r="J1343" s="6" t="str">
        <f>OBV!F1343</f>
        <v>BULLISH</v>
      </c>
      <c r="K1343" s="6" t="str">
        <f>OBV!G1343</f>
        <v>STRONG</v>
      </c>
      <c r="L1343" s="6" t="str">
        <f>OBV!H1343</f>
        <v>CONFIRMED BULLISH</v>
      </c>
      <c r="M1343" s="8">
        <f t="shared" si="200"/>
        <v>25</v>
      </c>
      <c r="N1343" s="8">
        <f t="shared" si="201"/>
        <v>100</v>
      </c>
      <c r="O1343" s="8">
        <f t="shared" si="202"/>
        <v>0</v>
      </c>
      <c r="P1343" s="8">
        <f t="shared" si="203"/>
        <v>100</v>
      </c>
      <c r="Q1343" s="9">
        <f t="shared" si="204"/>
        <v>58.75</v>
      </c>
      <c r="R1343" s="9">
        <f t="shared" si="205"/>
        <v>50</v>
      </c>
      <c r="S1343" s="9">
        <f t="shared" si="206"/>
        <v>63.75</v>
      </c>
      <c r="T1343" s="9">
        <f t="shared" si="207"/>
        <v>56.25</v>
      </c>
      <c r="U1343" s="8">
        <f t="shared" si="208"/>
        <v>57.5</v>
      </c>
      <c r="V1343" s="8">
        <f t="shared" si="209"/>
        <v>57.1875</v>
      </c>
    </row>
    <row r="1344" spans="1:22" ht="13.5" x14ac:dyDescent="0.25">
      <c r="A1344" s="3">
        <f>RSI!A1344</f>
        <v>43969</v>
      </c>
      <c r="B1344" s="2">
        <f>RSI!B1344</f>
        <v>3.8035999999999999</v>
      </c>
      <c r="C1344" s="2">
        <f>RSI!I1344</f>
        <v>50.328782419247695</v>
      </c>
      <c r="D1344" s="2">
        <f>MACD!E1344</f>
        <v>-1.9033311533987796E-2</v>
      </c>
      <c r="E1344" s="2">
        <f>MACD!F1344</f>
        <v>9.9468766395490696E-2</v>
      </c>
      <c r="F1344" s="2">
        <f>'Moving Avg'!D1344</f>
        <v>3.7041600000000003</v>
      </c>
      <c r="G1344" s="2">
        <f>'Moving Avg'!F1344</f>
        <v>3.7005100000000004</v>
      </c>
      <c r="H1344" s="2">
        <f>'Moving Avg'!G1344</f>
        <v>4.0462139999999982</v>
      </c>
      <c r="I1344" s="2">
        <f>'Moving Avg'!H1344</f>
        <v>4.476033499999998</v>
      </c>
      <c r="J1344" s="6" t="str">
        <f>OBV!F1344</f>
        <v>BULLISH</v>
      </c>
      <c r="K1344" s="6" t="str">
        <f>OBV!G1344</f>
        <v>STRONG</v>
      </c>
      <c r="L1344" s="6" t="str">
        <f>OBV!H1344</f>
        <v>CONFIRMED BULLISH</v>
      </c>
      <c r="M1344" s="8">
        <f t="shared" si="200"/>
        <v>25</v>
      </c>
      <c r="N1344" s="8">
        <f t="shared" si="201"/>
        <v>100</v>
      </c>
      <c r="O1344" s="8">
        <f t="shared" si="202"/>
        <v>0</v>
      </c>
      <c r="P1344" s="8">
        <f t="shared" si="203"/>
        <v>100</v>
      </c>
      <c r="Q1344" s="9">
        <f t="shared" si="204"/>
        <v>58.75</v>
      </c>
      <c r="R1344" s="9">
        <f t="shared" si="205"/>
        <v>50</v>
      </c>
      <c r="S1344" s="9">
        <f t="shared" si="206"/>
        <v>63.75</v>
      </c>
      <c r="T1344" s="9">
        <f t="shared" si="207"/>
        <v>56.25</v>
      </c>
      <c r="U1344" s="8">
        <f t="shared" si="208"/>
        <v>57.5</v>
      </c>
      <c r="V1344" s="8">
        <f t="shared" si="209"/>
        <v>57.1875</v>
      </c>
    </row>
    <row r="1345" spans="1:22" ht="13.5" x14ac:dyDescent="0.25">
      <c r="A1345" s="3">
        <f>RSI!A1345</f>
        <v>43970</v>
      </c>
      <c r="B1345" s="2">
        <f>RSI!B1345</f>
        <v>3.8433000000000002</v>
      </c>
      <c r="C1345" s="2">
        <f>RSI!I1345</f>
        <v>52.45391171153279</v>
      </c>
      <c r="D1345" s="2">
        <f>MACD!E1345</f>
        <v>-4.7385960696809448E-2</v>
      </c>
      <c r="E1345" s="2">
        <f>MACD!F1345</f>
        <v>7.009782097703067E-2</v>
      </c>
      <c r="F1345" s="2">
        <f>'Moving Avg'!D1345</f>
        <v>3.7439200000000001</v>
      </c>
      <c r="G1345" s="2">
        <f>'Moving Avg'!F1345</f>
        <v>3.6905700000000001</v>
      </c>
      <c r="H1345" s="2">
        <f>'Moving Avg'!G1345</f>
        <v>4.0262019999999987</v>
      </c>
      <c r="I1345" s="2">
        <f>'Moving Avg'!H1345</f>
        <v>4.4731509999999979</v>
      </c>
      <c r="J1345" s="6" t="str">
        <f>OBV!F1345</f>
        <v>BULLISH</v>
      </c>
      <c r="K1345" s="6" t="str">
        <f>OBV!G1345</f>
        <v>STRONG</v>
      </c>
      <c r="L1345" s="6" t="str">
        <f>OBV!H1345</f>
        <v>CONFIRMED BULLISH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100</v>
      </c>
      <c r="Q1345" s="9">
        <f t="shared" si="204"/>
        <v>58.75</v>
      </c>
      <c r="R1345" s="9">
        <f t="shared" si="205"/>
        <v>50</v>
      </c>
      <c r="S1345" s="9">
        <f t="shared" si="206"/>
        <v>63.75</v>
      </c>
      <c r="T1345" s="9">
        <f t="shared" si="207"/>
        <v>56.25</v>
      </c>
      <c r="U1345" s="8">
        <f t="shared" si="208"/>
        <v>57.5</v>
      </c>
      <c r="V1345" s="8">
        <f t="shared" si="209"/>
        <v>57.1875</v>
      </c>
    </row>
    <row r="1346" spans="1:22" ht="13.5" x14ac:dyDescent="0.25">
      <c r="A1346" s="3">
        <f>RSI!A1346</f>
        <v>43971</v>
      </c>
      <c r="B1346" s="2">
        <f>RSI!B1346</f>
        <v>3.9096000000000002</v>
      </c>
      <c r="C1346" s="2">
        <f>RSI!I1346</f>
        <v>55.851016658753473</v>
      </c>
      <c r="D1346" s="2">
        <f>MACD!E1346</f>
        <v>-9.2921102226692032E-2</v>
      </c>
      <c r="E1346" s="2">
        <f>MACD!F1346</f>
        <v>3.7494036336286132E-2</v>
      </c>
      <c r="F1346" s="2">
        <f>'Moving Avg'!D1346</f>
        <v>3.8035600000000001</v>
      </c>
      <c r="G1346" s="2">
        <f>'Moving Avg'!F1346</f>
        <v>3.683945</v>
      </c>
      <c r="H1346" s="2">
        <f>'Moving Avg'!G1346</f>
        <v>4.0083119999999983</v>
      </c>
      <c r="I1346" s="2">
        <f>'Moving Avg'!H1346</f>
        <v>4.4708319999999979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100</v>
      </c>
      <c r="Q1346" s="9">
        <f t="shared" si="204"/>
        <v>58.75</v>
      </c>
      <c r="R1346" s="9">
        <f t="shared" si="205"/>
        <v>50</v>
      </c>
      <c r="S1346" s="9">
        <f t="shared" si="206"/>
        <v>63.75</v>
      </c>
      <c r="T1346" s="9">
        <f t="shared" si="207"/>
        <v>56.25</v>
      </c>
      <c r="U1346" s="8">
        <f t="shared" si="208"/>
        <v>57.5</v>
      </c>
      <c r="V1346" s="8">
        <f t="shared" si="209"/>
        <v>57.1875</v>
      </c>
    </row>
    <row r="1347" spans="1:22" ht="13.5" x14ac:dyDescent="0.25">
      <c r="A1347" s="3">
        <f>RSI!A1347</f>
        <v>43972</v>
      </c>
      <c r="B1347" s="2">
        <f>RSI!B1347</f>
        <v>4.0221999999999998</v>
      </c>
      <c r="C1347" s="2">
        <f>RSI!I1347</f>
        <v>60.953543980653741</v>
      </c>
      <c r="D1347" s="2">
        <f>MACD!E1347</f>
        <v>-0.14559255382729308</v>
      </c>
      <c r="E1347" s="2">
        <f>MACD!F1347</f>
        <v>8.7671830357028899E-4</v>
      </c>
      <c r="F1347" s="2">
        <f>'Moving Avg'!D1347</f>
        <v>3.8645200000000002</v>
      </c>
      <c r="G1347" s="2">
        <f>'Moving Avg'!F1347</f>
        <v>3.67997</v>
      </c>
      <c r="H1347" s="2">
        <f>'Moving Avg'!G1347</f>
        <v>3.9933359999999989</v>
      </c>
      <c r="I1347" s="2">
        <f>'Moving Avg'!H1347</f>
        <v>4.4692414999999981</v>
      </c>
      <c r="J1347" s="6" t="str">
        <f>OBV!F1347</f>
        <v>BULLISH</v>
      </c>
      <c r="K1347" s="6" t="str">
        <f>OBV!G1347</f>
        <v>STRONG</v>
      </c>
      <c r="L1347" s="6" t="str">
        <f>OBV!H1347</f>
        <v>CONFIRMED BULLISH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100</v>
      </c>
      <c r="Q1347" s="9">
        <f t="shared" ref="Q1347:Q1410" si="214">0.35*M1347+N1347*0.35+O1347*0.15+P1347*0.15</f>
        <v>58.75</v>
      </c>
      <c r="R1347" s="9">
        <f t="shared" ref="R1347:R1410" si="215">M1347*0.2+N1347*0.2+O1347*0.35+P1347*0.25</f>
        <v>50</v>
      </c>
      <c r="S1347" s="9">
        <f t="shared" ref="S1347:S1410" si="216">M1347*0.15+N1347*0.15+O1347*0.25+P1347*0.45</f>
        <v>63.75</v>
      </c>
      <c r="T1347" s="9">
        <f t="shared" ref="T1347:T1410" si="217">0.25*SUM(M1347:P1347)</f>
        <v>56.25</v>
      </c>
      <c r="U1347" s="8">
        <f t="shared" ref="U1347:U1410" si="218">SUM(Q1347:S1347)/3</f>
        <v>57.5</v>
      </c>
      <c r="V1347" s="8">
        <f t="shared" ref="V1347:V1410" si="219">SUM(Q1347:T1347)/4</f>
        <v>57.1875</v>
      </c>
    </row>
    <row r="1348" spans="1:22" ht="13.5" x14ac:dyDescent="0.25">
      <c r="A1348" s="3">
        <f>RSI!A1348</f>
        <v>43973</v>
      </c>
      <c r="B1348" s="2">
        <f>RSI!B1348</f>
        <v>4.0751999999999997</v>
      </c>
      <c r="C1348" s="2">
        <f>RSI!I1348</f>
        <v>63.114483741541889</v>
      </c>
      <c r="D1348" s="2">
        <f>MACD!E1348</f>
        <v>-0.19947084150494598</v>
      </c>
      <c r="E1348" s="2">
        <f>MACD!F1348</f>
        <v>-3.9192793658132968E-2</v>
      </c>
      <c r="F1348" s="2">
        <f>'Moving Avg'!D1348</f>
        <v>3.9307799999999999</v>
      </c>
      <c r="G1348" s="2">
        <f>'Moving Avg'!F1348</f>
        <v>3.6846049999999999</v>
      </c>
      <c r="H1348" s="2">
        <f>'Moving Avg'!G1348</f>
        <v>3.981539999999999</v>
      </c>
      <c r="I1348" s="2">
        <f>'Moving Avg'!H1348</f>
        <v>4.4680814999999976</v>
      </c>
      <c r="J1348" s="6" t="str">
        <f>OBV!F1348</f>
        <v>BULLISH</v>
      </c>
      <c r="K1348" s="6" t="str">
        <f>OBV!G1348</f>
        <v>STRONG</v>
      </c>
      <c r="L1348" s="6" t="str">
        <f>OBV!H1348</f>
        <v>CONFIRMED BULLISH</v>
      </c>
      <c r="M1348" s="8">
        <f t="shared" si="210"/>
        <v>25</v>
      </c>
      <c r="N1348" s="8">
        <f t="shared" si="211"/>
        <v>100</v>
      </c>
      <c r="O1348" s="8">
        <f t="shared" si="212"/>
        <v>0</v>
      </c>
      <c r="P1348" s="8">
        <f t="shared" si="213"/>
        <v>100</v>
      </c>
      <c r="Q1348" s="9">
        <f t="shared" si="214"/>
        <v>58.75</v>
      </c>
      <c r="R1348" s="9">
        <f t="shared" si="215"/>
        <v>50</v>
      </c>
      <c r="S1348" s="9">
        <f t="shared" si="216"/>
        <v>63.75</v>
      </c>
      <c r="T1348" s="9">
        <f t="shared" si="217"/>
        <v>56.25</v>
      </c>
      <c r="U1348" s="8">
        <f t="shared" si="218"/>
        <v>57.5</v>
      </c>
      <c r="V1348" s="8">
        <f t="shared" si="219"/>
        <v>57.1875</v>
      </c>
    </row>
    <row r="1349" spans="1:22" ht="13.5" x14ac:dyDescent="0.25">
      <c r="A1349" s="3">
        <f>RSI!A1349</f>
        <v>43977</v>
      </c>
      <c r="B1349" s="2">
        <f>RSI!B1349</f>
        <v>4.0620000000000003</v>
      </c>
      <c r="C1349" s="2">
        <f>RSI!I1349</f>
        <v>62.191330850858755</v>
      </c>
      <c r="D1349" s="2">
        <f>MACD!E1349</f>
        <v>-0.23031370687626973</v>
      </c>
      <c r="E1349" s="2">
        <f>MACD!F1349</f>
        <v>-7.7416976301760324E-2</v>
      </c>
      <c r="F1349" s="2">
        <f>'Moving Avg'!D1349</f>
        <v>3.9824600000000006</v>
      </c>
      <c r="G1349" s="2">
        <f>'Moving Avg'!F1349</f>
        <v>3.6945449999999993</v>
      </c>
      <c r="H1349" s="2">
        <f>'Moving Avg'!G1349</f>
        <v>3.9700099999999994</v>
      </c>
      <c r="I1349" s="2">
        <f>'Moving Avg'!H1349</f>
        <v>4.4668889999999983</v>
      </c>
      <c r="J1349" s="6" t="str">
        <f>OBV!F1349</f>
        <v>BULLISH</v>
      </c>
      <c r="K1349" s="6" t="str">
        <f>OBV!G1349</f>
        <v>STRONG</v>
      </c>
      <c r="L1349" s="6" t="str">
        <f>OBV!H1349</f>
        <v>CONFIRMED BULLISH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100</v>
      </c>
      <c r="Q1349" s="9">
        <f t="shared" si="214"/>
        <v>58.75</v>
      </c>
      <c r="R1349" s="9">
        <f t="shared" si="215"/>
        <v>50</v>
      </c>
      <c r="S1349" s="9">
        <f t="shared" si="216"/>
        <v>63.75</v>
      </c>
      <c r="T1349" s="9">
        <f t="shared" si="217"/>
        <v>56.25</v>
      </c>
      <c r="U1349" s="8">
        <f t="shared" si="218"/>
        <v>57.5</v>
      </c>
      <c r="V1349" s="8">
        <f t="shared" si="219"/>
        <v>57.1875</v>
      </c>
    </row>
    <row r="1350" spans="1:22" ht="13.5" x14ac:dyDescent="0.25">
      <c r="A1350" s="3">
        <f>RSI!A1350</f>
        <v>43978</v>
      </c>
      <c r="B1350" s="2">
        <f>RSI!B1350</f>
        <v>3.9426999999999999</v>
      </c>
      <c r="C1350" s="2">
        <f>RSI!I1350</f>
        <v>54.440974267145734</v>
      </c>
      <c r="D1350" s="2">
        <f>MACD!E1350</f>
        <v>-0.2336149409207402</v>
      </c>
      <c r="E1350" s="2">
        <f>MACD!F1350</f>
        <v>-0.1086565692255563</v>
      </c>
      <c r="F1350" s="2">
        <f>'Moving Avg'!D1350</f>
        <v>4.0023399999999993</v>
      </c>
      <c r="G1350" s="2">
        <f>'Moving Avg'!F1350</f>
        <v>3.7041550000000001</v>
      </c>
      <c r="H1350" s="2">
        <f>'Moving Avg'!G1350</f>
        <v>3.9537079999999993</v>
      </c>
      <c r="I1350" s="2">
        <f>'Moving Avg'!H1350</f>
        <v>4.4652654999999974</v>
      </c>
      <c r="J1350" s="6" t="str">
        <f>OBV!F1350</f>
        <v>BULLISH</v>
      </c>
      <c r="K1350" s="6" t="str">
        <f>OBV!G1350</f>
        <v>STRONG</v>
      </c>
      <c r="L1350" s="6" t="str">
        <f>OBV!H1350</f>
        <v>CONFIRMED BULLISH</v>
      </c>
      <c r="M1350" s="8">
        <f t="shared" si="210"/>
        <v>25</v>
      </c>
      <c r="N1350" s="8">
        <f t="shared" si="211"/>
        <v>100</v>
      </c>
      <c r="O1350" s="8">
        <f t="shared" si="212"/>
        <v>0</v>
      </c>
      <c r="P1350" s="8">
        <f t="shared" si="213"/>
        <v>100</v>
      </c>
      <c r="Q1350" s="9">
        <f t="shared" si="214"/>
        <v>58.75</v>
      </c>
      <c r="R1350" s="9">
        <f t="shared" si="215"/>
        <v>50</v>
      </c>
      <c r="S1350" s="9">
        <f t="shared" si="216"/>
        <v>63.75</v>
      </c>
      <c r="T1350" s="9">
        <f t="shared" si="217"/>
        <v>56.25</v>
      </c>
      <c r="U1350" s="8">
        <f t="shared" si="218"/>
        <v>57.5</v>
      </c>
      <c r="V1350" s="8">
        <f t="shared" si="219"/>
        <v>57.1875</v>
      </c>
    </row>
    <row r="1351" spans="1:22" ht="13.5" x14ac:dyDescent="0.25">
      <c r="A1351" s="3">
        <f>RSI!A1351</f>
        <v>43979</v>
      </c>
      <c r="B1351" s="2">
        <f>RSI!B1351</f>
        <v>3.9426999999999999</v>
      </c>
      <c r="C1351" s="2">
        <f>RSI!I1351</f>
        <v>54.440974267145734</v>
      </c>
      <c r="D1351" s="2">
        <f>MACD!E1351</f>
        <v>-0.24202969761175552</v>
      </c>
      <c r="E1351" s="2">
        <f>MACD!F1351</f>
        <v>-0.13533119490279616</v>
      </c>
      <c r="F1351" s="2">
        <f>'Moving Avg'!D1351</f>
        <v>4.0089600000000001</v>
      </c>
      <c r="G1351" s="2">
        <f>'Moving Avg'!F1351</f>
        <v>3.7190650000000005</v>
      </c>
      <c r="H1351" s="2">
        <f>'Moving Avg'!G1351</f>
        <v>3.9401899999999994</v>
      </c>
      <c r="I1351" s="2">
        <f>'Moving Avg'!H1351</f>
        <v>4.4632444999999974</v>
      </c>
      <c r="J1351" s="6" t="str">
        <f>OBV!F1351</f>
        <v>BULLISH</v>
      </c>
      <c r="K1351" s="6" t="str">
        <f>OBV!G1351</f>
        <v>NEUTRAL</v>
      </c>
      <c r="L1351" s="6" t="str">
        <f>OBV!H1351</f>
        <v>CONFIRMED BULLISH</v>
      </c>
      <c r="M1351" s="8">
        <f t="shared" si="210"/>
        <v>25</v>
      </c>
      <c r="N1351" s="8">
        <f t="shared" si="211"/>
        <v>100</v>
      </c>
      <c r="O1351" s="8">
        <f t="shared" si="212"/>
        <v>0</v>
      </c>
      <c r="P1351" s="8">
        <f t="shared" si="213"/>
        <v>83.5</v>
      </c>
      <c r="Q1351" s="9">
        <f t="shared" si="214"/>
        <v>56.274999999999999</v>
      </c>
      <c r="R1351" s="9">
        <f t="shared" si="215"/>
        <v>45.875</v>
      </c>
      <c r="S1351" s="9">
        <f t="shared" si="216"/>
        <v>56.325000000000003</v>
      </c>
      <c r="T1351" s="9">
        <f t="shared" si="217"/>
        <v>52.125</v>
      </c>
      <c r="U1351" s="8">
        <f t="shared" si="218"/>
        <v>52.82500000000001</v>
      </c>
      <c r="V1351" s="8">
        <f t="shared" si="219"/>
        <v>52.650000000000006</v>
      </c>
    </row>
    <row r="1352" spans="1:22" ht="13.5" x14ac:dyDescent="0.25">
      <c r="A1352" s="3">
        <f>RSI!A1352</f>
        <v>43980</v>
      </c>
      <c r="B1352" s="2">
        <f>RSI!B1352</f>
        <v>4.0553999999999997</v>
      </c>
      <c r="C1352" s="2">
        <f>RSI!I1352</f>
        <v>59.914109828944746</v>
      </c>
      <c r="D1352" s="2">
        <f>MACD!E1352</f>
        <v>-0.24168023692680407</v>
      </c>
      <c r="E1352" s="2">
        <f>MACD!F1352</f>
        <v>-0.15660100330759774</v>
      </c>
      <c r="F1352" s="2">
        <f>'Moving Avg'!D1352</f>
        <v>4.0156000000000001</v>
      </c>
      <c r="G1352" s="2">
        <f>'Moving Avg'!F1352</f>
        <v>3.74491</v>
      </c>
      <c r="H1352" s="2">
        <f>'Moving Avg'!G1352</f>
        <v>3.9318419999999992</v>
      </c>
      <c r="I1352" s="2">
        <f>'Moving Avg'!H1352</f>
        <v>4.4620849999999974</v>
      </c>
      <c r="J1352" s="6" t="str">
        <f>OBV!F1352</f>
        <v>BULLISH</v>
      </c>
      <c r="K1352" s="6" t="str">
        <f>OBV!G1352</f>
        <v>NEUTRAL</v>
      </c>
      <c r="L1352" s="6" t="str">
        <f>OBV!H1352</f>
        <v>CONFIRMED BULLISH</v>
      </c>
      <c r="M1352" s="8">
        <f t="shared" si="210"/>
        <v>25</v>
      </c>
      <c r="N1352" s="8">
        <f t="shared" si="211"/>
        <v>100</v>
      </c>
      <c r="O1352" s="8">
        <f t="shared" si="212"/>
        <v>0</v>
      </c>
      <c r="P1352" s="8">
        <f t="shared" si="213"/>
        <v>83.5</v>
      </c>
      <c r="Q1352" s="9">
        <f t="shared" si="214"/>
        <v>56.274999999999999</v>
      </c>
      <c r="R1352" s="9">
        <f t="shared" si="215"/>
        <v>45.875</v>
      </c>
      <c r="S1352" s="9">
        <f t="shared" si="216"/>
        <v>56.325000000000003</v>
      </c>
      <c r="T1352" s="9">
        <f t="shared" si="217"/>
        <v>52.125</v>
      </c>
      <c r="U1352" s="8">
        <f t="shared" si="218"/>
        <v>52.82500000000001</v>
      </c>
      <c r="V1352" s="8">
        <f t="shared" si="219"/>
        <v>52.650000000000006</v>
      </c>
    </row>
    <row r="1353" spans="1:22" ht="13.5" x14ac:dyDescent="0.25">
      <c r="A1353" s="3">
        <f>RSI!A1353</f>
        <v>43983</v>
      </c>
      <c r="B1353" s="2">
        <f>RSI!B1353</f>
        <v>4.1414999999999997</v>
      </c>
      <c r="C1353" s="2">
        <f>RSI!I1353</f>
        <v>63.519758446558363</v>
      </c>
      <c r="D1353" s="2">
        <f>MACD!E1353</f>
        <v>-0.24480495876136565</v>
      </c>
      <c r="E1353" s="2">
        <f>MACD!F1353</f>
        <v>-0.17424179439835133</v>
      </c>
      <c r="F1353" s="2">
        <f>'Moving Avg'!D1353</f>
        <v>4.0288599999999999</v>
      </c>
      <c r="G1353" s="2">
        <f>'Moving Avg'!F1353</f>
        <v>3.7803599999999995</v>
      </c>
      <c r="H1353" s="2">
        <f>'Moving Avg'!G1353</f>
        <v>3.9298539999999997</v>
      </c>
      <c r="I1353" s="2">
        <f>'Moving Avg'!H1353</f>
        <v>4.4612899999999964</v>
      </c>
      <c r="J1353" s="6" t="str">
        <f>OBV!F1353</f>
        <v>BULLISH</v>
      </c>
      <c r="K1353" s="6" t="str">
        <f>OBV!G1353</f>
        <v>NEUTRAL</v>
      </c>
      <c r="L1353" s="6" t="str">
        <f>OBV!H1353</f>
        <v>CONFIRMED BULLISH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83.5</v>
      </c>
      <c r="Q1353" s="9">
        <f t="shared" si="214"/>
        <v>56.274999999999999</v>
      </c>
      <c r="R1353" s="9">
        <f t="shared" si="215"/>
        <v>45.875</v>
      </c>
      <c r="S1353" s="9">
        <f t="shared" si="216"/>
        <v>56.325000000000003</v>
      </c>
      <c r="T1353" s="9">
        <f t="shared" si="217"/>
        <v>52.125</v>
      </c>
      <c r="U1353" s="8">
        <f t="shared" si="218"/>
        <v>52.82500000000001</v>
      </c>
      <c r="V1353" s="8">
        <f t="shared" si="219"/>
        <v>52.650000000000006</v>
      </c>
    </row>
    <row r="1354" spans="1:22" ht="13.5" x14ac:dyDescent="0.25">
      <c r="A1354" s="3">
        <f>RSI!A1354</f>
        <v>43984</v>
      </c>
      <c r="B1354" s="2">
        <f>RSI!B1354</f>
        <v>4.1083999999999996</v>
      </c>
      <c r="C1354" s="2">
        <f>RSI!I1354</f>
        <v>61.239252163838195</v>
      </c>
      <c r="D1354" s="2">
        <f>MACD!E1354</f>
        <v>-0.23735788944358482</v>
      </c>
      <c r="E1354" s="2">
        <f>MACD!F1354</f>
        <v>-0.18686501340739806</v>
      </c>
      <c r="F1354" s="2">
        <f>'Moving Avg'!D1354</f>
        <v>4.0381400000000003</v>
      </c>
      <c r="G1354" s="2">
        <f>'Moving Avg'!F1354</f>
        <v>3.8101799999999999</v>
      </c>
      <c r="H1354" s="2">
        <f>'Moving Avg'!G1354</f>
        <v>3.9309139999999996</v>
      </c>
      <c r="I1354" s="2">
        <f>'Moving Avg'!H1354</f>
        <v>4.4601969999999973</v>
      </c>
      <c r="J1354" s="6" t="str">
        <f>OBV!F1354</f>
        <v>BULLISH</v>
      </c>
      <c r="K1354" s="6" t="str">
        <f>OBV!G1354</f>
        <v>NEUTRAL</v>
      </c>
      <c r="L1354" s="6" t="str">
        <f>OBV!H1354</f>
        <v>CONFIRMED BULLISH</v>
      </c>
      <c r="M1354" s="8">
        <f t="shared" si="210"/>
        <v>25</v>
      </c>
      <c r="N1354" s="8">
        <f t="shared" si="211"/>
        <v>100</v>
      </c>
      <c r="O1354" s="8">
        <f t="shared" si="212"/>
        <v>0</v>
      </c>
      <c r="P1354" s="8">
        <f t="shared" si="213"/>
        <v>83.5</v>
      </c>
      <c r="Q1354" s="9">
        <f t="shared" si="214"/>
        <v>56.274999999999999</v>
      </c>
      <c r="R1354" s="9">
        <f t="shared" si="215"/>
        <v>45.875</v>
      </c>
      <c r="S1354" s="9">
        <f t="shared" si="216"/>
        <v>56.325000000000003</v>
      </c>
      <c r="T1354" s="9">
        <f t="shared" si="217"/>
        <v>52.125</v>
      </c>
      <c r="U1354" s="8">
        <f t="shared" si="218"/>
        <v>52.82500000000001</v>
      </c>
      <c r="V1354" s="8">
        <f t="shared" si="219"/>
        <v>52.650000000000006</v>
      </c>
    </row>
    <row r="1355" spans="1:22" ht="13.5" x14ac:dyDescent="0.25">
      <c r="A1355" s="3">
        <f>RSI!A1355</f>
        <v>43985</v>
      </c>
      <c r="B1355" s="2">
        <f>RSI!B1355</f>
        <v>4.0420999999999996</v>
      </c>
      <c r="C1355" s="2">
        <f>RSI!I1355</f>
        <v>56.837480866547125</v>
      </c>
      <c r="D1355" s="2">
        <f>MACD!E1355</f>
        <v>-0.22127305861690694</v>
      </c>
      <c r="E1355" s="2">
        <f>MACD!F1355</f>
        <v>-0.19374662244929983</v>
      </c>
      <c r="F1355" s="2">
        <f>'Moving Avg'!D1355</f>
        <v>4.0580199999999991</v>
      </c>
      <c r="G1355" s="2">
        <f>'Moving Avg'!F1355</f>
        <v>3.8317150000000004</v>
      </c>
      <c r="H1355" s="2">
        <f>'Moving Avg'!G1355</f>
        <v>3.9286599999999998</v>
      </c>
      <c r="I1355" s="2">
        <f>'Moving Avg'!H1355</f>
        <v>4.4590374999999973</v>
      </c>
      <c r="J1355" s="6" t="str">
        <f>OBV!F1355</f>
        <v>BEARISH</v>
      </c>
      <c r="K1355" s="6" t="str">
        <f>OBV!G1355</f>
        <v>NEUTRAL</v>
      </c>
      <c r="L1355" s="6" t="str">
        <f>OBV!H1355</f>
        <v>BEARISH DIVERGENCE</v>
      </c>
      <c r="M1355" s="8">
        <f t="shared" si="210"/>
        <v>25</v>
      </c>
      <c r="N1355" s="8">
        <f t="shared" si="211"/>
        <v>100</v>
      </c>
      <c r="O1355" s="8">
        <f t="shared" si="212"/>
        <v>0</v>
      </c>
      <c r="P1355" s="8">
        <f t="shared" si="213"/>
        <v>16.5</v>
      </c>
      <c r="Q1355" s="9">
        <f t="shared" si="214"/>
        <v>46.225000000000001</v>
      </c>
      <c r="R1355" s="9">
        <f t="shared" si="215"/>
        <v>29.125</v>
      </c>
      <c r="S1355" s="9">
        <f t="shared" si="216"/>
        <v>26.175000000000001</v>
      </c>
      <c r="T1355" s="9">
        <f t="shared" si="217"/>
        <v>35.375</v>
      </c>
      <c r="U1355" s="8">
        <f t="shared" si="218"/>
        <v>33.841666666666661</v>
      </c>
      <c r="V1355" s="8">
        <f t="shared" si="219"/>
        <v>34.224999999999994</v>
      </c>
    </row>
    <row r="1356" spans="1:22" ht="13.5" x14ac:dyDescent="0.25">
      <c r="A1356" s="3">
        <f>RSI!A1356</f>
        <v>43986</v>
      </c>
      <c r="B1356" s="2">
        <f>RSI!B1356</f>
        <v>4.0354999999999999</v>
      </c>
      <c r="C1356" s="2">
        <f>RSI!I1356</f>
        <v>56.402856783435936</v>
      </c>
      <c r="D1356" s="2">
        <f>MACD!E1356</f>
        <v>-0.19772599106190958</v>
      </c>
      <c r="E1356" s="2">
        <f>MACD!F1356</f>
        <v>-0.19454249617182179</v>
      </c>
      <c r="F1356" s="2">
        <f>'Moving Avg'!D1356</f>
        <v>4.0765799999999999</v>
      </c>
      <c r="G1356" s="2">
        <f>'Moving Avg'!F1356</f>
        <v>3.8582200000000002</v>
      </c>
      <c r="H1356" s="2">
        <f>'Moving Avg'!G1356</f>
        <v>3.9260100000000007</v>
      </c>
      <c r="I1356" s="2">
        <f>'Moving Avg'!H1356</f>
        <v>4.4576789999999979</v>
      </c>
      <c r="J1356" s="6" t="str">
        <f>OBV!F1356</f>
        <v>BEARISH</v>
      </c>
      <c r="K1356" s="6" t="str">
        <f>OBV!G1356</f>
        <v>NEUTRAL</v>
      </c>
      <c r="L1356" s="6" t="str">
        <f>OBV!H1356</f>
        <v>BEARISH DIVERGENCE</v>
      </c>
      <c r="M1356" s="8">
        <f t="shared" si="210"/>
        <v>25</v>
      </c>
      <c r="N1356" s="8">
        <f t="shared" si="211"/>
        <v>45</v>
      </c>
      <c r="O1356" s="8">
        <f t="shared" si="212"/>
        <v>0</v>
      </c>
      <c r="P1356" s="8">
        <f t="shared" si="213"/>
        <v>16.5</v>
      </c>
      <c r="Q1356" s="9">
        <f t="shared" si="214"/>
        <v>26.975000000000001</v>
      </c>
      <c r="R1356" s="9">
        <f t="shared" si="215"/>
        <v>18.125</v>
      </c>
      <c r="S1356" s="9">
        <f t="shared" si="216"/>
        <v>17.925000000000001</v>
      </c>
      <c r="T1356" s="9">
        <f t="shared" si="217"/>
        <v>21.625</v>
      </c>
      <c r="U1356" s="8">
        <f t="shared" si="218"/>
        <v>21.008333333333336</v>
      </c>
      <c r="V1356" s="8">
        <f t="shared" si="219"/>
        <v>21.162500000000001</v>
      </c>
    </row>
    <row r="1357" spans="1:22" ht="13.5" x14ac:dyDescent="0.25">
      <c r="A1357" s="3">
        <f>RSI!A1357</f>
        <v>43987</v>
      </c>
      <c r="B1357" s="2">
        <f>RSI!B1357</f>
        <v>3.9361000000000002</v>
      </c>
      <c r="C1357" s="2">
        <f>RSI!I1357</f>
        <v>50.179401469611932</v>
      </c>
      <c r="D1357" s="2">
        <f>MACD!E1357</f>
        <v>-0.15377286416198954</v>
      </c>
      <c r="E1357" s="2">
        <f>MACD!F1357</f>
        <v>-0.18638856976985535</v>
      </c>
      <c r="F1357" s="2">
        <f>'Moving Avg'!D1357</f>
        <v>4.0527199999999999</v>
      </c>
      <c r="G1357" s="2">
        <f>'Moving Avg'!F1357</f>
        <v>3.8814149999999996</v>
      </c>
      <c r="H1357" s="2">
        <f>'Moving Avg'!G1357</f>
        <v>3.9215040000000005</v>
      </c>
      <c r="I1357" s="2">
        <f>'Moving Avg'!H1357</f>
        <v>4.4558569999999973</v>
      </c>
      <c r="J1357" s="6" t="str">
        <f>OBV!F1357</f>
        <v>BEARISH</v>
      </c>
      <c r="K1357" s="6" t="str">
        <f>OBV!G1357</f>
        <v>NEUTRAL</v>
      </c>
      <c r="L1357" s="6" t="str">
        <f>OBV!H1357</f>
        <v>CONFIRMED BEARISH</v>
      </c>
      <c r="M1357" s="8">
        <f t="shared" si="210"/>
        <v>25</v>
      </c>
      <c r="N1357" s="8">
        <f t="shared" si="211"/>
        <v>0</v>
      </c>
      <c r="O1357" s="8">
        <f t="shared" si="212"/>
        <v>0</v>
      </c>
      <c r="P1357" s="8">
        <f t="shared" si="213"/>
        <v>16.5</v>
      </c>
      <c r="Q1357" s="9">
        <f t="shared" si="214"/>
        <v>11.225</v>
      </c>
      <c r="R1357" s="9">
        <f t="shared" si="215"/>
        <v>9.125</v>
      </c>
      <c r="S1357" s="9">
        <f t="shared" si="216"/>
        <v>11.175000000000001</v>
      </c>
      <c r="T1357" s="9">
        <f t="shared" si="217"/>
        <v>10.375</v>
      </c>
      <c r="U1357" s="8">
        <f t="shared" si="218"/>
        <v>10.508333333333335</v>
      </c>
      <c r="V1357" s="8">
        <f t="shared" si="219"/>
        <v>10.475000000000001</v>
      </c>
    </row>
    <row r="1358" spans="1:22" ht="13.5" x14ac:dyDescent="0.25">
      <c r="A1358" s="3">
        <f>RSI!A1358</f>
        <v>43990</v>
      </c>
      <c r="B1358" s="2">
        <f>RSI!B1358</f>
        <v>3.8433000000000002</v>
      </c>
      <c r="C1358" s="2">
        <f>RSI!I1358</f>
        <v>45.16853578475795</v>
      </c>
      <c r="D1358" s="2">
        <f>MACD!E1358</f>
        <v>-0.10157513950636021</v>
      </c>
      <c r="E1358" s="2">
        <f>MACD!F1358</f>
        <v>-0.16942588371715633</v>
      </c>
      <c r="F1358" s="2">
        <f>'Moving Avg'!D1358</f>
        <v>3.99308</v>
      </c>
      <c r="G1358" s="2">
        <f>'Moving Avg'!F1358</f>
        <v>3.9012950000000002</v>
      </c>
      <c r="H1358" s="2">
        <f>'Moving Avg'!G1358</f>
        <v>3.9155400000000009</v>
      </c>
      <c r="I1358" s="2">
        <f>'Moving Avg'!H1358</f>
        <v>4.4534384999999981</v>
      </c>
      <c r="J1358" s="6" t="str">
        <f>OBV!F1358</f>
        <v>BEARISH</v>
      </c>
      <c r="K1358" s="6" t="str">
        <f>OBV!G1358</f>
        <v>WEAK</v>
      </c>
      <c r="L1358" s="6" t="str">
        <f>OBV!H1358</f>
        <v>CONFIRMED BEARISH</v>
      </c>
      <c r="M1358" s="8">
        <f t="shared" si="210"/>
        <v>25</v>
      </c>
      <c r="N1358" s="8">
        <f t="shared" si="211"/>
        <v>0</v>
      </c>
      <c r="O1358" s="8">
        <f t="shared" si="212"/>
        <v>0</v>
      </c>
      <c r="P1358" s="8">
        <f t="shared" si="213"/>
        <v>0</v>
      </c>
      <c r="Q1358" s="9">
        <f t="shared" si="214"/>
        <v>8.75</v>
      </c>
      <c r="R1358" s="9">
        <f t="shared" si="215"/>
        <v>5</v>
      </c>
      <c r="S1358" s="9">
        <f t="shared" si="216"/>
        <v>3.75</v>
      </c>
      <c r="T1358" s="9">
        <f t="shared" si="217"/>
        <v>6.25</v>
      </c>
      <c r="U1358" s="8">
        <f t="shared" si="218"/>
        <v>5.833333333333333</v>
      </c>
      <c r="V1358" s="8">
        <f t="shared" si="219"/>
        <v>5.9375</v>
      </c>
    </row>
    <row r="1359" spans="1:22" ht="13.5" x14ac:dyDescent="0.25">
      <c r="A1359" s="3">
        <f>RSI!A1359</f>
        <v>43991</v>
      </c>
      <c r="B1359" s="2">
        <f>RSI!B1359</f>
        <v>3.7704</v>
      </c>
      <c r="C1359" s="2">
        <f>RSI!I1359</f>
        <v>41.649965980123312</v>
      </c>
      <c r="D1359" s="2">
        <f>MACD!E1359</f>
        <v>-5.3509969026805937E-2</v>
      </c>
      <c r="E1359" s="2">
        <f>MACD!F1359</f>
        <v>-0.14624270077908627</v>
      </c>
      <c r="F1359" s="2">
        <f>'Moving Avg'!D1359</f>
        <v>3.9254799999999994</v>
      </c>
      <c r="G1359" s="2">
        <f>'Moving Avg'!F1359</f>
        <v>3.91256</v>
      </c>
      <c r="H1359" s="2">
        <f>'Moving Avg'!G1359</f>
        <v>3.907852000000001</v>
      </c>
      <c r="I1359" s="2">
        <f>'Moving Avg'!H1359</f>
        <v>4.4507544999999977</v>
      </c>
      <c r="J1359" s="6" t="str">
        <f>OBV!F1359</f>
        <v>BEARISH</v>
      </c>
      <c r="K1359" s="6" t="str">
        <f>OBV!G1359</f>
        <v>WEAK</v>
      </c>
      <c r="L1359" s="6" t="str">
        <f>OBV!H1359</f>
        <v>CONFIRMED BEARISH</v>
      </c>
      <c r="M1359" s="8">
        <f t="shared" si="210"/>
        <v>25</v>
      </c>
      <c r="N1359" s="8">
        <f t="shared" si="211"/>
        <v>0</v>
      </c>
      <c r="O1359" s="8">
        <f t="shared" si="212"/>
        <v>0</v>
      </c>
      <c r="P1359" s="8">
        <f t="shared" si="213"/>
        <v>0</v>
      </c>
      <c r="Q1359" s="9">
        <f t="shared" si="214"/>
        <v>8.75</v>
      </c>
      <c r="R1359" s="9">
        <f t="shared" si="215"/>
        <v>5</v>
      </c>
      <c r="S1359" s="9">
        <f t="shared" si="216"/>
        <v>3.75</v>
      </c>
      <c r="T1359" s="9">
        <f t="shared" si="217"/>
        <v>6.25</v>
      </c>
      <c r="U1359" s="8">
        <f t="shared" si="218"/>
        <v>5.833333333333333</v>
      </c>
      <c r="V1359" s="8">
        <f t="shared" si="219"/>
        <v>5.9375</v>
      </c>
    </row>
    <row r="1360" spans="1:22" ht="13.5" x14ac:dyDescent="0.25">
      <c r="A1360" s="3">
        <f>RSI!A1360</f>
        <v>43992</v>
      </c>
      <c r="B1360" s="2">
        <f>RSI!B1360</f>
        <v>3.8698000000000001</v>
      </c>
      <c r="C1360" s="2">
        <f>RSI!I1360</f>
        <v>47.639307528915609</v>
      </c>
      <c r="D1360" s="2">
        <f>MACD!E1360</f>
        <v>-3.763600390434263E-2</v>
      </c>
      <c r="E1360" s="2">
        <f>MACD!F1360</f>
        <v>-0.12452136140413754</v>
      </c>
      <c r="F1360" s="2">
        <f>'Moving Avg'!D1360</f>
        <v>3.8910200000000001</v>
      </c>
      <c r="G1360" s="2">
        <f>'Moving Avg'!F1360</f>
        <v>3.9238249999999999</v>
      </c>
      <c r="H1360" s="2">
        <f>'Moving Avg'!G1360</f>
        <v>3.9020200000000007</v>
      </c>
      <c r="I1360" s="2">
        <f>'Moving Avg'!H1360</f>
        <v>4.4483024999999978</v>
      </c>
      <c r="J1360" s="6" t="str">
        <f>OBV!F1360</f>
        <v>BEARISH</v>
      </c>
      <c r="K1360" s="6" t="str">
        <f>OBV!G1360</f>
        <v>NEUTRAL</v>
      </c>
      <c r="L1360" s="6" t="str">
        <f>OBV!H1360</f>
        <v>CONFIRMED BEARISH</v>
      </c>
      <c r="M1360" s="8">
        <f t="shared" si="210"/>
        <v>25</v>
      </c>
      <c r="N1360" s="8">
        <f t="shared" si="211"/>
        <v>0</v>
      </c>
      <c r="O1360" s="8">
        <f t="shared" si="212"/>
        <v>0</v>
      </c>
      <c r="P1360" s="8">
        <f t="shared" si="213"/>
        <v>16.5</v>
      </c>
      <c r="Q1360" s="9">
        <f t="shared" si="214"/>
        <v>11.225</v>
      </c>
      <c r="R1360" s="9">
        <f t="shared" si="215"/>
        <v>9.125</v>
      </c>
      <c r="S1360" s="9">
        <f t="shared" si="216"/>
        <v>11.175000000000001</v>
      </c>
      <c r="T1360" s="9">
        <f t="shared" si="217"/>
        <v>10.375</v>
      </c>
      <c r="U1360" s="8">
        <f t="shared" si="218"/>
        <v>10.508333333333335</v>
      </c>
      <c r="V1360" s="8">
        <f t="shared" si="219"/>
        <v>10.475000000000001</v>
      </c>
    </row>
    <row r="1361" spans="1:22" ht="13.5" x14ac:dyDescent="0.25">
      <c r="A1361" s="3">
        <f>RSI!A1361</f>
        <v>43993</v>
      </c>
      <c r="B1361" s="2">
        <f>RSI!B1361</f>
        <v>3.9228000000000001</v>
      </c>
      <c r="C1361" s="2">
        <f>RSI!I1361</f>
        <v>50.553686679889132</v>
      </c>
      <c r="D1361" s="2">
        <f>MACD!E1361</f>
        <v>-2.786539300891544E-2</v>
      </c>
      <c r="E1361" s="2">
        <f>MACD!F1361</f>
        <v>-0.10519016772509313</v>
      </c>
      <c r="F1361" s="2">
        <f>'Moving Avg'!D1361</f>
        <v>3.8684800000000004</v>
      </c>
      <c r="G1361" s="2">
        <f>'Moving Avg'!F1361</f>
        <v>3.9393949999999998</v>
      </c>
      <c r="H1361" s="2">
        <f>'Moving Avg'!G1361</f>
        <v>3.8989720000000005</v>
      </c>
      <c r="I1361" s="2">
        <f>'Moving Avg'!H1361</f>
        <v>4.4461154999999994</v>
      </c>
      <c r="J1361" s="6" t="str">
        <f>OBV!F1361</f>
        <v>BEARISH</v>
      </c>
      <c r="K1361" s="6" t="str">
        <f>OBV!G1361</f>
        <v>NEUTRAL</v>
      </c>
      <c r="L1361" s="6" t="str">
        <f>OBV!H1361</f>
        <v>CONFIRMED BEARISH</v>
      </c>
      <c r="M1361" s="8">
        <f t="shared" si="210"/>
        <v>25</v>
      </c>
      <c r="N1361" s="8">
        <f t="shared" si="211"/>
        <v>0</v>
      </c>
      <c r="O1361" s="8">
        <f t="shared" si="212"/>
        <v>0</v>
      </c>
      <c r="P1361" s="8">
        <f t="shared" si="213"/>
        <v>16.5</v>
      </c>
      <c r="Q1361" s="9">
        <f t="shared" si="214"/>
        <v>11.225</v>
      </c>
      <c r="R1361" s="9">
        <f t="shared" si="215"/>
        <v>9.125</v>
      </c>
      <c r="S1361" s="9">
        <f t="shared" si="216"/>
        <v>11.175000000000001</v>
      </c>
      <c r="T1361" s="9">
        <f t="shared" si="217"/>
        <v>10.375</v>
      </c>
      <c r="U1361" s="8">
        <f t="shared" si="218"/>
        <v>10.508333333333335</v>
      </c>
      <c r="V1361" s="8">
        <f t="shared" si="219"/>
        <v>10.475000000000001</v>
      </c>
    </row>
    <row r="1362" spans="1:22" ht="13.5" x14ac:dyDescent="0.25">
      <c r="A1362" s="3">
        <f>RSI!A1362</f>
        <v>43994</v>
      </c>
      <c r="B1362" s="2">
        <f>RSI!B1362</f>
        <v>3.9691999999999998</v>
      </c>
      <c r="C1362" s="2">
        <f>RSI!I1362</f>
        <v>53.019094920958914</v>
      </c>
      <c r="D1362" s="2">
        <f>MACD!E1362</f>
        <v>-5.764596518095022E-3</v>
      </c>
      <c r="E1362" s="2">
        <f>MACD!F1362</f>
        <v>-8.5305053483693508E-2</v>
      </c>
      <c r="F1362" s="2">
        <f>'Moving Avg'!D1362</f>
        <v>3.8750999999999998</v>
      </c>
      <c r="G1362" s="2">
        <f>'Moving Avg'!F1362</f>
        <v>3.9519849999999992</v>
      </c>
      <c r="H1362" s="2">
        <f>'Moving Avg'!G1362</f>
        <v>3.8983100000000004</v>
      </c>
      <c r="I1362" s="2">
        <f>'Moving Avg'!H1362</f>
        <v>4.4440944999999985</v>
      </c>
      <c r="J1362" s="6" t="str">
        <f>OBV!F1362</f>
        <v>BULLISH</v>
      </c>
      <c r="K1362" s="6" t="str">
        <f>OBV!G1362</f>
        <v>NEUTRAL</v>
      </c>
      <c r="L1362" s="6" t="str">
        <f>OBV!H1362</f>
        <v>CONFIRMED BULLISH</v>
      </c>
      <c r="M1362" s="8">
        <f t="shared" si="210"/>
        <v>25</v>
      </c>
      <c r="N1362" s="8">
        <f t="shared" si="211"/>
        <v>0</v>
      </c>
      <c r="O1362" s="8">
        <f t="shared" si="212"/>
        <v>0</v>
      </c>
      <c r="P1362" s="8">
        <f t="shared" si="213"/>
        <v>83.5</v>
      </c>
      <c r="Q1362" s="9">
        <f t="shared" si="214"/>
        <v>21.274999999999999</v>
      </c>
      <c r="R1362" s="9">
        <f t="shared" si="215"/>
        <v>25.875</v>
      </c>
      <c r="S1362" s="9">
        <f t="shared" si="216"/>
        <v>41.325000000000003</v>
      </c>
      <c r="T1362" s="9">
        <f t="shared" si="217"/>
        <v>27.125</v>
      </c>
      <c r="U1362" s="8">
        <f t="shared" si="218"/>
        <v>29.491666666666664</v>
      </c>
      <c r="V1362" s="8">
        <f t="shared" si="219"/>
        <v>28.9</v>
      </c>
    </row>
    <row r="1363" spans="1:22" ht="13.5" x14ac:dyDescent="0.25">
      <c r="A1363" s="3">
        <f>RSI!A1363</f>
        <v>43997</v>
      </c>
      <c r="B1363" s="2">
        <f>RSI!B1363</f>
        <v>3.8632</v>
      </c>
      <c r="C1363" s="2">
        <f>RSI!I1363</f>
        <v>47.226023606443185</v>
      </c>
      <c r="D1363" s="2">
        <f>MACD!E1363</f>
        <v>3.3696877615944754E-2</v>
      </c>
      <c r="E1363" s="2">
        <f>MACD!F1363</f>
        <v>-6.1504667263765862E-2</v>
      </c>
      <c r="F1363" s="2">
        <f>'Moving Avg'!D1363</f>
        <v>3.8790799999999996</v>
      </c>
      <c r="G1363" s="2">
        <f>'Moving Avg'!F1363</f>
        <v>3.9579500000000003</v>
      </c>
      <c r="H1363" s="2">
        <f>'Moving Avg'!G1363</f>
        <v>3.8935400000000002</v>
      </c>
      <c r="I1363" s="2">
        <f>'Moving Avg'!H1363</f>
        <v>4.4406154999999998</v>
      </c>
      <c r="J1363" s="6" t="str">
        <f>OBV!F1363</f>
        <v>BULLISH</v>
      </c>
      <c r="K1363" s="6" t="str">
        <f>OBV!G1363</f>
        <v>NEUTRAL</v>
      </c>
      <c r="L1363" s="6" t="str">
        <f>OBV!H1363</f>
        <v>CONFIRMED BULLISH</v>
      </c>
      <c r="M1363" s="8">
        <f t="shared" si="210"/>
        <v>25</v>
      </c>
      <c r="N1363" s="8">
        <f t="shared" si="211"/>
        <v>0</v>
      </c>
      <c r="O1363" s="8">
        <f t="shared" si="212"/>
        <v>0</v>
      </c>
      <c r="P1363" s="8">
        <f t="shared" si="213"/>
        <v>83.5</v>
      </c>
      <c r="Q1363" s="9">
        <f t="shared" si="214"/>
        <v>21.274999999999999</v>
      </c>
      <c r="R1363" s="9">
        <f t="shared" si="215"/>
        <v>25.875</v>
      </c>
      <c r="S1363" s="9">
        <f t="shared" si="216"/>
        <v>41.325000000000003</v>
      </c>
      <c r="T1363" s="9">
        <f t="shared" si="217"/>
        <v>27.125</v>
      </c>
      <c r="U1363" s="8">
        <f t="shared" si="218"/>
        <v>29.491666666666664</v>
      </c>
      <c r="V1363" s="8">
        <f t="shared" si="219"/>
        <v>28.9</v>
      </c>
    </row>
    <row r="1364" spans="1:22" ht="13.5" x14ac:dyDescent="0.25">
      <c r="A1364" s="3">
        <f>RSI!A1364</f>
        <v>43998</v>
      </c>
      <c r="B1364" s="2">
        <f>RSI!B1364</f>
        <v>3.7968999999999999</v>
      </c>
      <c r="C1364" s="2">
        <f>RSI!I1364</f>
        <v>43.98853387957115</v>
      </c>
      <c r="D1364" s="2">
        <f>MACD!E1364</f>
        <v>6.7220290369213398E-2</v>
      </c>
      <c r="E1364" s="2">
        <f>MACD!F1364</f>
        <v>-3.575967573717001E-2</v>
      </c>
      <c r="F1364" s="2">
        <f>'Moving Avg'!D1364</f>
        <v>3.8843800000000002</v>
      </c>
      <c r="G1364" s="2">
        <f>'Moving Avg'!F1364</f>
        <v>3.9576149999999997</v>
      </c>
      <c r="H1364" s="2">
        <f>'Moving Avg'!G1364</f>
        <v>3.8853220000000004</v>
      </c>
      <c r="I1364" s="2">
        <f>'Moving Avg'!H1364</f>
        <v>4.4374015</v>
      </c>
      <c r="J1364" s="6" t="str">
        <f>OBV!F1364</f>
        <v>BEARISH</v>
      </c>
      <c r="K1364" s="6" t="str">
        <f>OBV!G1364</f>
        <v>NEUTRAL</v>
      </c>
      <c r="L1364" s="6" t="str">
        <f>OBV!H1364</f>
        <v>BEARISH DIVERGENCE</v>
      </c>
      <c r="M1364" s="8">
        <f t="shared" si="210"/>
        <v>25</v>
      </c>
      <c r="N1364" s="8">
        <f t="shared" si="211"/>
        <v>0</v>
      </c>
      <c r="O1364" s="8">
        <f t="shared" si="212"/>
        <v>0</v>
      </c>
      <c r="P1364" s="8">
        <f t="shared" si="213"/>
        <v>16.5</v>
      </c>
      <c r="Q1364" s="9">
        <f t="shared" si="214"/>
        <v>11.225</v>
      </c>
      <c r="R1364" s="9">
        <f t="shared" si="215"/>
        <v>9.125</v>
      </c>
      <c r="S1364" s="9">
        <f t="shared" si="216"/>
        <v>11.175000000000001</v>
      </c>
      <c r="T1364" s="9">
        <f t="shared" si="217"/>
        <v>10.375</v>
      </c>
      <c r="U1364" s="8">
        <f t="shared" si="218"/>
        <v>10.508333333333335</v>
      </c>
      <c r="V1364" s="8">
        <f t="shared" si="219"/>
        <v>10.475000000000001</v>
      </c>
    </row>
    <row r="1365" spans="1:22" ht="13.5" x14ac:dyDescent="0.25">
      <c r="A1365" s="3">
        <f>RSI!A1365</f>
        <v>43999</v>
      </c>
      <c r="B1365" s="2">
        <f>RSI!B1365</f>
        <v>3.7439</v>
      </c>
      <c r="C1365" s="2">
        <f>RSI!I1365</f>
        <v>41.537153130154515</v>
      </c>
      <c r="D1365" s="2">
        <f>MACD!E1365</f>
        <v>8.9994812721555295E-2</v>
      </c>
      <c r="E1365" s="2">
        <f>MACD!F1365</f>
        <v>-1.0608778045424951E-2</v>
      </c>
      <c r="F1365" s="2">
        <f>'Moving Avg'!D1365</f>
        <v>3.8592</v>
      </c>
      <c r="G1365" s="2">
        <f>'Moving Avg'!F1365</f>
        <v>3.9526449999999995</v>
      </c>
      <c r="H1365" s="2">
        <f>'Moving Avg'!G1365</f>
        <v>3.8780320000000001</v>
      </c>
      <c r="I1365" s="2">
        <f>'Moving Avg'!H1365</f>
        <v>4.4332600000000006</v>
      </c>
      <c r="J1365" s="6" t="str">
        <f>OBV!F1365</f>
        <v>BEARISH</v>
      </c>
      <c r="K1365" s="6" t="str">
        <f>OBV!G1365</f>
        <v>NEUTRAL</v>
      </c>
      <c r="L1365" s="6" t="str">
        <f>OBV!H1365</f>
        <v>CONFIRMED BEARISH</v>
      </c>
      <c r="M1365" s="8">
        <f t="shared" si="210"/>
        <v>25</v>
      </c>
      <c r="N1365" s="8">
        <f t="shared" si="211"/>
        <v>0</v>
      </c>
      <c r="O1365" s="8">
        <f t="shared" si="212"/>
        <v>0</v>
      </c>
      <c r="P1365" s="8">
        <f t="shared" si="213"/>
        <v>16.5</v>
      </c>
      <c r="Q1365" s="9">
        <f t="shared" si="214"/>
        <v>11.225</v>
      </c>
      <c r="R1365" s="9">
        <f t="shared" si="215"/>
        <v>9.125</v>
      </c>
      <c r="S1365" s="9">
        <f t="shared" si="216"/>
        <v>11.175000000000001</v>
      </c>
      <c r="T1365" s="9">
        <f t="shared" si="217"/>
        <v>10.375</v>
      </c>
      <c r="U1365" s="8">
        <f t="shared" si="218"/>
        <v>10.508333333333335</v>
      </c>
      <c r="V1365" s="8">
        <f t="shared" si="219"/>
        <v>10.475000000000001</v>
      </c>
    </row>
    <row r="1366" spans="1:22" ht="13.5" x14ac:dyDescent="0.25">
      <c r="A1366" s="3">
        <f>RSI!A1366</f>
        <v>44000</v>
      </c>
      <c r="B1366" s="2">
        <f>RSI!B1366</f>
        <v>3.8433000000000002</v>
      </c>
      <c r="C1366" s="2">
        <f>RSI!I1366</f>
        <v>47.451744986100735</v>
      </c>
      <c r="D1366" s="2">
        <f>MACD!E1366</f>
        <v>0.10183246057342954</v>
      </c>
      <c r="E1366" s="2">
        <f>MACD!F1366</f>
        <v>1.1879469678345949E-2</v>
      </c>
      <c r="F1366" s="2">
        <f>'Moving Avg'!D1366</f>
        <v>3.8433000000000002</v>
      </c>
      <c r="G1366" s="2">
        <f>'Moving Avg'!F1366</f>
        <v>3.9493299999999998</v>
      </c>
      <c r="H1366" s="2">
        <f>'Moving Avg'!G1366</f>
        <v>3.8736579999999998</v>
      </c>
      <c r="I1366" s="2">
        <f>'Moving Avg'!H1366</f>
        <v>4.4294500000000001</v>
      </c>
      <c r="J1366" s="6" t="str">
        <f>OBV!F1366</f>
        <v>BEARISH</v>
      </c>
      <c r="K1366" s="6" t="str">
        <f>OBV!G1366</f>
        <v>NEUTRAL</v>
      </c>
      <c r="L1366" s="6" t="str">
        <f>OBV!H1366</f>
        <v>CONFIRMED BEARISH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16.5</v>
      </c>
      <c r="Q1366" s="9">
        <f t="shared" si="214"/>
        <v>11.225</v>
      </c>
      <c r="R1366" s="9">
        <f t="shared" si="215"/>
        <v>9.125</v>
      </c>
      <c r="S1366" s="9">
        <f t="shared" si="216"/>
        <v>11.175000000000001</v>
      </c>
      <c r="T1366" s="9">
        <f t="shared" si="217"/>
        <v>10.375</v>
      </c>
      <c r="U1366" s="8">
        <f t="shared" si="218"/>
        <v>10.508333333333335</v>
      </c>
      <c r="V1366" s="8">
        <f t="shared" si="219"/>
        <v>10.475000000000001</v>
      </c>
    </row>
    <row r="1367" spans="1:22" ht="13.5" x14ac:dyDescent="0.25">
      <c r="A1367" s="3">
        <f>RSI!A1367</f>
        <v>44001</v>
      </c>
      <c r="B1367" s="2">
        <f>RSI!B1367</f>
        <v>3.7902999999999998</v>
      </c>
      <c r="C1367" s="2">
        <f>RSI!I1367</f>
        <v>44.846505807042142</v>
      </c>
      <c r="D1367" s="2">
        <f>MACD!E1367</f>
        <v>0.10077041874143955</v>
      </c>
      <c r="E1367" s="2">
        <f>MACD!F1367</f>
        <v>2.9657659490964671E-2</v>
      </c>
      <c r="F1367" s="2">
        <f>'Moving Avg'!D1367</f>
        <v>3.8075199999999993</v>
      </c>
      <c r="G1367" s="2">
        <f>'Moving Avg'!F1367</f>
        <v>3.937735</v>
      </c>
      <c r="H1367" s="2">
        <f>'Moving Avg'!G1367</f>
        <v>3.8679599999999992</v>
      </c>
      <c r="I1367" s="2">
        <f>'Moving Avg'!H1367</f>
        <v>4.4256730000000006</v>
      </c>
      <c r="J1367" s="6" t="str">
        <f>OBV!F1367</f>
        <v>BEARISH</v>
      </c>
      <c r="K1367" s="6" t="str">
        <f>OBV!G1367</f>
        <v>NEUTRAL</v>
      </c>
      <c r="L1367" s="6" t="str">
        <f>OBV!H1367</f>
        <v>CONFIRMED BEARISH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16.5</v>
      </c>
      <c r="Q1367" s="9">
        <f t="shared" si="214"/>
        <v>11.225</v>
      </c>
      <c r="R1367" s="9">
        <f t="shared" si="215"/>
        <v>9.125</v>
      </c>
      <c r="S1367" s="9">
        <f t="shared" si="216"/>
        <v>11.175000000000001</v>
      </c>
      <c r="T1367" s="9">
        <f t="shared" si="217"/>
        <v>10.375</v>
      </c>
      <c r="U1367" s="8">
        <f t="shared" si="218"/>
        <v>10.508333333333335</v>
      </c>
      <c r="V1367" s="8">
        <f t="shared" si="219"/>
        <v>10.475000000000001</v>
      </c>
    </row>
    <row r="1368" spans="1:22" ht="13.5" x14ac:dyDescent="0.25">
      <c r="A1368" s="3">
        <f>RSI!A1368</f>
        <v>44004</v>
      </c>
      <c r="B1368" s="2">
        <f>RSI!B1368</f>
        <v>3.7704</v>
      </c>
      <c r="C1368" s="2">
        <f>RSI!I1368</f>
        <v>43.87252602159483</v>
      </c>
      <c r="D1368" s="2">
        <f>MACD!E1368</f>
        <v>8.7648643303368523E-2</v>
      </c>
      <c r="E1368" s="2">
        <f>MACD!F1368</f>
        <v>4.1255856253445439E-2</v>
      </c>
      <c r="F1368" s="2">
        <f>'Moving Avg'!D1368</f>
        <v>3.7889600000000003</v>
      </c>
      <c r="G1368" s="2">
        <f>'Moving Avg'!F1368</f>
        <v>3.9224950000000001</v>
      </c>
      <c r="H1368" s="2">
        <f>'Moving Avg'!G1368</f>
        <v>3.8605379999999996</v>
      </c>
      <c r="I1368" s="2">
        <f>'Moving Avg'!H1368</f>
        <v>4.421796500000001</v>
      </c>
      <c r="J1368" s="6" t="str">
        <f>OBV!F1368</f>
        <v>BEARISH</v>
      </c>
      <c r="K1368" s="6" t="str">
        <f>OBV!G1368</f>
        <v>NEUTRAL</v>
      </c>
      <c r="L1368" s="6" t="str">
        <f>OBV!H1368</f>
        <v>CONFIRMED BEARISH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16.5</v>
      </c>
      <c r="Q1368" s="9">
        <f t="shared" si="214"/>
        <v>11.225</v>
      </c>
      <c r="R1368" s="9">
        <f t="shared" si="215"/>
        <v>9.125</v>
      </c>
      <c r="S1368" s="9">
        <f t="shared" si="216"/>
        <v>11.175000000000001</v>
      </c>
      <c r="T1368" s="9">
        <f t="shared" si="217"/>
        <v>10.375</v>
      </c>
      <c r="U1368" s="8">
        <f t="shared" si="218"/>
        <v>10.508333333333335</v>
      </c>
      <c r="V1368" s="8">
        <f t="shared" si="219"/>
        <v>10.475000000000001</v>
      </c>
    </row>
    <row r="1369" spans="1:22" ht="13.5" x14ac:dyDescent="0.25">
      <c r="A1369" s="3">
        <f>RSI!A1369</f>
        <v>44005</v>
      </c>
      <c r="B1369" s="2">
        <f>RSI!B1369</f>
        <v>3.7439</v>
      </c>
      <c r="C1369" s="2">
        <f>RSI!I1369</f>
        <v>42.547356627542506</v>
      </c>
      <c r="D1369" s="2">
        <f>MACD!E1369</f>
        <v>6.7947552651850263E-2</v>
      </c>
      <c r="E1369" s="2">
        <f>MACD!F1369</f>
        <v>4.6594195533126402E-2</v>
      </c>
      <c r="F1369" s="2">
        <f>'Moving Avg'!D1369</f>
        <v>3.7783600000000002</v>
      </c>
      <c r="G1369" s="2">
        <f>'Moving Avg'!F1369</f>
        <v>3.90659</v>
      </c>
      <c r="H1369" s="2">
        <f>'Moving Avg'!G1369</f>
        <v>3.8525860000000001</v>
      </c>
      <c r="I1369" s="2">
        <f>'Moving Avg'!H1369</f>
        <v>4.4177875000000011</v>
      </c>
      <c r="J1369" s="6" t="str">
        <f>OBV!F1369</f>
        <v>BEARISH</v>
      </c>
      <c r="K1369" s="6" t="str">
        <f>OBV!G1369</f>
        <v>NEUTRAL</v>
      </c>
      <c r="L1369" s="6" t="str">
        <f>OBV!H1369</f>
        <v>CONFIRMED BEARISH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16.5</v>
      </c>
      <c r="Q1369" s="9">
        <f t="shared" si="214"/>
        <v>11.225</v>
      </c>
      <c r="R1369" s="9">
        <f t="shared" si="215"/>
        <v>9.125</v>
      </c>
      <c r="S1369" s="9">
        <f t="shared" si="216"/>
        <v>11.175000000000001</v>
      </c>
      <c r="T1369" s="9">
        <f t="shared" si="217"/>
        <v>10.375</v>
      </c>
      <c r="U1369" s="8">
        <f t="shared" si="218"/>
        <v>10.508333333333335</v>
      </c>
      <c r="V1369" s="8">
        <f t="shared" si="219"/>
        <v>10.475000000000001</v>
      </c>
    </row>
    <row r="1370" spans="1:22" ht="13.5" x14ac:dyDescent="0.25">
      <c r="A1370" s="3">
        <f>RSI!A1370</f>
        <v>44006</v>
      </c>
      <c r="B1370" s="2">
        <f>RSI!B1370</f>
        <v>3.7174</v>
      </c>
      <c r="C1370" s="2">
        <f>RSI!I1370</f>
        <v>41.206957938477672</v>
      </c>
      <c r="D1370" s="2">
        <f>MACD!E1370</f>
        <v>6.9295159091237846E-2</v>
      </c>
      <c r="E1370" s="2">
        <f>MACD!F1370</f>
        <v>5.1134388244748689E-2</v>
      </c>
      <c r="F1370" s="2">
        <f>'Moving Avg'!D1370</f>
        <v>3.7730600000000001</v>
      </c>
      <c r="G1370" s="2">
        <f>'Moving Avg'!F1370</f>
        <v>3.8953249999999997</v>
      </c>
      <c r="H1370" s="2">
        <f>'Moving Avg'!G1370</f>
        <v>3.8441039999999997</v>
      </c>
      <c r="I1370" s="2">
        <f>'Moving Avg'!H1370</f>
        <v>4.4139440000000008</v>
      </c>
      <c r="J1370" s="6" t="str">
        <f>OBV!F1370</f>
        <v>BEARISH</v>
      </c>
      <c r="K1370" s="6" t="str">
        <f>OBV!G1370</f>
        <v>NEUTRAL</v>
      </c>
      <c r="L1370" s="6" t="str">
        <f>OBV!H1370</f>
        <v>CONFIRMED BEARISH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16.5</v>
      </c>
      <c r="Q1370" s="9">
        <f t="shared" si="214"/>
        <v>11.225</v>
      </c>
      <c r="R1370" s="9">
        <f t="shared" si="215"/>
        <v>9.125</v>
      </c>
      <c r="S1370" s="9">
        <f t="shared" si="216"/>
        <v>11.175000000000001</v>
      </c>
      <c r="T1370" s="9">
        <f t="shared" si="217"/>
        <v>10.375</v>
      </c>
      <c r="U1370" s="8">
        <f t="shared" si="218"/>
        <v>10.508333333333335</v>
      </c>
      <c r="V1370" s="8">
        <f t="shared" si="219"/>
        <v>10.475000000000001</v>
      </c>
    </row>
    <row r="1371" spans="1:22" ht="13.5" x14ac:dyDescent="0.25">
      <c r="A1371" s="3">
        <f>RSI!A1371</f>
        <v>44007</v>
      </c>
      <c r="B1371" s="2">
        <f>RSI!B1371</f>
        <v>3.7107999999999999</v>
      </c>
      <c r="C1371" s="2">
        <f>RSI!I1371</f>
        <v>40.861686666188831</v>
      </c>
      <c r="D1371" s="2">
        <f>MACD!E1371</f>
        <v>7.9940774858948682E-2</v>
      </c>
      <c r="E1371" s="2">
        <f>MACD!F1371</f>
        <v>5.6895665567588689E-2</v>
      </c>
      <c r="F1371" s="2">
        <f>'Moving Avg'!D1371</f>
        <v>3.7465600000000001</v>
      </c>
      <c r="G1371" s="2">
        <f>'Moving Avg'!F1371</f>
        <v>3.8837299999999999</v>
      </c>
      <c r="H1371" s="2">
        <f>'Moving Avg'!G1371</f>
        <v>3.8352240000000002</v>
      </c>
      <c r="I1371" s="2">
        <f>'Moving Avg'!H1371</f>
        <v>4.409968000000001</v>
      </c>
      <c r="J1371" s="6" t="str">
        <f>OBV!F1371</f>
        <v>BEARISH</v>
      </c>
      <c r="K1371" s="6" t="str">
        <f>OBV!G1371</f>
        <v>NEUTRAL</v>
      </c>
      <c r="L1371" s="6" t="str">
        <f>OBV!H1371</f>
        <v>CONFIRMED BEARISH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16.5</v>
      </c>
      <c r="Q1371" s="9">
        <f t="shared" si="214"/>
        <v>11.225</v>
      </c>
      <c r="R1371" s="9">
        <f t="shared" si="215"/>
        <v>9.125</v>
      </c>
      <c r="S1371" s="9">
        <f t="shared" si="216"/>
        <v>11.175000000000001</v>
      </c>
      <c r="T1371" s="9">
        <f t="shared" si="217"/>
        <v>10.375</v>
      </c>
      <c r="U1371" s="8">
        <f t="shared" si="218"/>
        <v>10.508333333333335</v>
      </c>
      <c r="V1371" s="8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3.7107999999999999</v>
      </c>
      <c r="C1372" s="2">
        <f>RSI!I1372</f>
        <v>40.861686666188831</v>
      </c>
      <c r="D1372" s="2">
        <f>MACD!E1372</f>
        <v>9.6924766986255406E-2</v>
      </c>
      <c r="E1372" s="2">
        <f>MACD!F1372</f>
        <v>6.4901485851322036E-2</v>
      </c>
      <c r="F1372" s="2">
        <f>'Moving Avg'!D1372</f>
        <v>3.7306599999999994</v>
      </c>
      <c r="G1372" s="2">
        <f>'Moving Avg'!F1372</f>
        <v>3.8665000000000007</v>
      </c>
      <c r="H1372" s="2">
        <f>'Moving Avg'!G1372</f>
        <v>3.8272719999999998</v>
      </c>
      <c r="I1372" s="2">
        <f>'Moving Avg'!H1372</f>
        <v>4.4058265000000008</v>
      </c>
      <c r="J1372" s="6" t="str">
        <f>OBV!F1372</f>
        <v>BEARISH</v>
      </c>
      <c r="K1372" s="6" t="str">
        <f>OBV!G1372</f>
        <v>NEUTRAL</v>
      </c>
      <c r="L1372" s="6" t="str">
        <f>OBV!H1372</f>
        <v>CONFIRMED BEARISH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16.5</v>
      </c>
      <c r="Q1372" s="9">
        <f t="shared" si="214"/>
        <v>11.225</v>
      </c>
      <c r="R1372" s="9">
        <f t="shared" si="215"/>
        <v>9.125</v>
      </c>
      <c r="S1372" s="9">
        <f t="shared" si="216"/>
        <v>11.175000000000001</v>
      </c>
      <c r="T1372" s="9">
        <f t="shared" si="217"/>
        <v>10.375</v>
      </c>
      <c r="U1372" s="8">
        <f t="shared" si="218"/>
        <v>10.508333333333335</v>
      </c>
      <c r="V1372" s="8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3.7042000000000002</v>
      </c>
      <c r="C1373" s="2">
        <f>RSI!I1373</f>
        <v>40.468430430209096</v>
      </c>
      <c r="D1373" s="2">
        <f>MACD!E1373</f>
        <v>9.6252683701538722E-2</v>
      </c>
      <c r="E1373" s="2">
        <f>MACD!F1373</f>
        <v>7.1171725421365378E-2</v>
      </c>
      <c r="F1373" s="2">
        <f>'Moving Avg'!D1373</f>
        <v>3.7174199999999997</v>
      </c>
      <c r="G1373" s="2">
        <f>'Moving Avg'!F1373</f>
        <v>3.8446350000000011</v>
      </c>
      <c r="H1373" s="2">
        <f>'Moving Avg'!G1373</f>
        <v>3.8187919999999997</v>
      </c>
      <c r="I1373" s="2">
        <f>'Moving Avg'!H1373</f>
        <v>4.4016520000000003</v>
      </c>
      <c r="J1373" s="6" t="str">
        <f>OBV!F1373</f>
        <v>BEARISH</v>
      </c>
      <c r="K1373" s="6" t="str">
        <f>OBV!G1373</f>
        <v>NEUTRAL</v>
      </c>
      <c r="L1373" s="6" t="str">
        <f>OBV!H1373</f>
        <v>CONFIRMED BEARISH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16.5</v>
      </c>
      <c r="Q1373" s="9">
        <f t="shared" si="214"/>
        <v>11.225</v>
      </c>
      <c r="R1373" s="9">
        <f t="shared" si="215"/>
        <v>9.125</v>
      </c>
      <c r="S1373" s="9">
        <f t="shared" si="216"/>
        <v>11.175000000000001</v>
      </c>
      <c r="T1373" s="9">
        <f t="shared" si="217"/>
        <v>10.375</v>
      </c>
      <c r="U1373" s="8">
        <f t="shared" si="218"/>
        <v>10.508333333333335</v>
      </c>
      <c r="V1373" s="8">
        <f t="shared" si="219"/>
        <v>10.475000000000001</v>
      </c>
    </row>
    <row r="1374" spans="1:22" ht="13.5" x14ac:dyDescent="0.25">
      <c r="A1374" s="3">
        <f>RSI!A1374</f>
        <v>44012</v>
      </c>
      <c r="B1374" s="2">
        <f>RSI!B1374</f>
        <v>3.7042000000000002</v>
      </c>
      <c r="C1374" s="2">
        <f>RSI!I1374</f>
        <v>40.468430430209096</v>
      </c>
      <c r="D1374" s="2">
        <f>MACD!E1374</f>
        <v>8.6241191855090715E-2</v>
      </c>
      <c r="E1374" s="2">
        <f>MACD!F1374</f>
        <v>7.4185618708110454E-2</v>
      </c>
      <c r="F1374" s="2">
        <f>'Moving Avg'!D1374</f>
        <v>3.7094800000000001</v>
      </c>
      <c r="G1374" s="2">
        <f>'Moving Avg'!F1374</f>
        <v>3.8244250000000006</v>
      </c>
      <c r="H1374" s="2">
        <f>'Moving Avg'!G1374</f>
        <v>3.8120339999999997</v>
      </c>
      <c r="I1374" s="2">
        <f>'Moving Avg'!H1374</f>
        <v>4.3974775000000008</v>
      </c>
      <c r="J1374" s="6" t="str">
        <f>OBV!F1374</f>
        <v>BEARISH</v>
      </c>
      <c r="K1374" s="6" t="str">
        <f>OBV!G1374</f>
        <v>NEUTRAL</v>
      </c>
      <c r="L1374" s="6" t="str">
        <f>OBV!H1374</f>
        <v>CONFIRMED BEARISH</v>
      </c>
      <c r="M1374" s="8">
        <f t="shared" si="210"/>
        <v>25</v>
      </c>
      <c r="N1374" s="8">
        <f t="shared" si="211"/>
        <v>0</v>
      </c>
      <c r="O1374" s="8">
        <f t="shared" si="212"/>
        <v>0</v>
      </c>
      <c r="P1374" s="8">
        <f t="shared" si="213"/>
        <v>16.5</v>
      </c>
      <c r="Q1374" s="9">
        <f t="shared" si="214"/>
        <v>11.225</v>
      </c>
      <c r="R1374" s="9">
        <f t="shared" si="215"/>
        <v>9.125</v>
      </c>
      <c r="S1374" s="9">
        <f t="shared" si="216"/>
        <v>11.175000000000001</v>
      </c>
      <c r="T1374" s="9">
        <f t="shared" si="217"/>
        <v>10.375</v>
      </c>
      <c r="U1374" s="8">
        <f t="shared" si="218"/>
        <v>10.508333333333335</v>
      </c>
      <c r="V1374" s="8">
        <f t="shared" si="219"/>
        <v>10.475000000000001</v>
      </c>
    </row>
    <row r="1375" spans="1:22" ht="13.5" x14ac:dyDescent="0.25">
      <c r="A1375" s="3">
        <f>RSI!A1375</f>
        <v>44013</v>
      </c>
      <c r="B1375" s="2">
        <f>RSI!B1375</f>
        <v>3.6577999999999999</v>
      </c>
      <c r="C1375" s="2">
        <f>RSI!I1375</f>
        <v>37.523933548039665</v>
      </c>
      <c r="D1375" s="2">
        <f>MACD!E1375</f>
        <v>7.3754225971347953E-2</v>
      </c>
      <c r="E1375" s="2">
        <f>MACD!F1375</f>
        <v>7.4099340160757948E-2</v>
      </c>
      <c r="F1375" s="2">
        <f>'Moving Avg'!D1375</f>
        <v>3.6975600000000002</v>
      </c>
      <c r="G1375" s="2">
        <f>'Moving Avg'!F1375</f>
        <v>3.8052099999999998</v>
      </c>
      <c r="H1375" s="2">
        <f>'Moving Avg'!G1375</f>
        <v>3.8043480000000001</v>
      </c>
      <c r="I1375" s="2">
        <f>'Moving Avg'!H1375</f>
        <v>4.3932035000000003</v>
      </c>
      <c r="J1375" s="6" t="str">
        <f>OBV!F1375</f>
        <v>BEARISH</v>
      </c>
      <c r="K1375" s="6" t="str">
        <f>OBV!G1375</f>
        <v>NEUTRAL</v>
      </c>
      <c r="L1375" s="6" t="str">
        <f>OBV!H1375</f>
        <v>CONFIRMED BEARISH</v>
      </c>
      <c r="M1375" s="8">
        <f t="shared" si="210"/>
        <v>25</v>
      </c>
      <c r="N1375" s="8">
        <f t="shared" si="211"/>
        <v>45</v>
      </c>
      <c r="O1375" s="8">
        <f t="shared" si="212"/>
        <v>0</v>
      </c>
      <c r="P1375" s="8">
        <f t="shared" si="213"/>
        <v>16.5</v>
      </c>
      <c r="Q1375" s="9">
        <f t="shared" si="214"/>
        <v>26.975000000000001</v>
      </c>
      <c r="R1375" s="9">
        <f t="shared" si="215"/>
        <v>18.125</v>
      </c>
      <c r="S1375" s="9">
        <f t="shared" si="216"/>
        <v>17.925000000000001</v>
      </c>
      <c r="T1375" s="9">
        <f t="shared" si="217"/>
        <v>21.625</v>
      </c>
      <c r="U1375" s="8">
        <f t="shared" si="218"/>
        <v>21.008333333333336</v>
      </c>
      <c r="V1375" s="8">
        <f t="shared" si="219"/>
        <v>21.162500000000001</v>
      </c>
    </row>
    <row r="1376" spans="1:22" ht="13.5" x14ac:dyDescent="0.25">
      <c r="A1376" s="3">
        <f>RSI!A1376</f>
        <v>44014</v>
      </c>
      <c r="B1376" s="2">
        <f>RSI!B1376</f>
        <v>3.6313</v>
      </c>
      <c r="C1376" s="2">
        <f>RSI!I1376</f>
        <v>35.916612314981165</v>
      </c>
      <c r="D1376" s="2">
        <f>MACD!E1376</f>
        <v>8.1366953829141497E-2</v>
      </c>
      <c r="E1376" s="2">
        <f>MACD!F1376</f>
        <v>7.5552862894434664E-2</v>
      </c>
      <c r="F1376" s="2">
        <f>'Moving Avg'!D1376</f>
        <v>3.6816599999999999</v>
      </c>
      <c r="G1376" s="2">
        <f>'Moving Avg'!F1376</f>
        <v>3.7849999999999993</v>
      </c>
      <c r="H1376" s="2">
        <f>'Moving Avg'!G1376</f>
        <v>3.7961320000000001</v>
      </c>
      <c r="I1376" s="2">
        <f>'Moving Avg'!H1376</f>
        <v>4.3890954999999998</v>
      </c>
      <c r="J1376" s="6" t="str">
        <f>OBV!F1376</f>
        <v>BEARISH</v>
      </c>
      <c r="K1376" s="6" t="str">
        <f>OBV!G1376</f>
        <v>NEUTRAL</v>
      </c>
      <c r="L1376" s="6" t="str">
        <f>OBV!H1376</f>
        <v>CONFIRMED BEARISH</v>
      </c>
      <c r="M1376" s="8">
        <f t="shared" si="210"/>
        <v>25</v>
      </c>
      <c r="N1376" s="8">
        <f t="shared" si="211"/>
        <v>0</v>
      </c>
      <c r="O1376" s="8">
        <f t="shared" si="212"/>
        <v>0</v>
      </c>
      <c r="P1376" s="8">
        <f t="shared" si="213"/>
        <v>16.5</v>
      </c>
      <c r="Q1376" s="9">
        <f t="shared" si="214"/>
        <v>11.225</v>
      </c>
      <c r="R1376" s="9">
        <f t="shared" si="215"/>
        <v>9.125</v>
      </c>
      <c r="S1376" s="9">
        <f t="shared" si="216"/>
        <v>11.175000000000001</v>
      </c>
      <c r="T1376" s="9">
        <f t="shared" si="217"/>
        <v>10.375</v>
      </c>
      <c r="U1376" s="8">
        <f t="shared" si="218"/>
        <v>10.508333333333335</v>
      </c>
      <c r="V1376" s="8">
        <f t="shared" si="219"/>
        <v>10.475000000000001</v>
      </c>
    </row>
    <row r="1377" spans="1:22" ht="13.5" x14ac:dyDescent="0.25">
      <c r="A1377" s="3">
        <f>RSI!A1377</f>
        <v>44015</v>
      </c>
      <c r="B1377" s="2">
        <f>RSI!B1377</f>
        <v>3.5053999999999998</v>
      </c>
      <c r="C1377" s="2">
        <f>RSI!I1377</f>
        <v>29.460159797793366</v>
      </c>
      <c r="D1377" s="2">
        <f>MACD!E1377</f>
        <v>8.9992117206852296E-2</v>
      </c>
      <c r="E1377" s="2">
        <f>MACD!F1377</f>
        <v>7.844071375691819E-2</v>
      </c>
      <c r="F1377" s="2">
        <f>'Moving Avg'!D1377</f>
        <v>3.6405799999999999</v>
      </c>
      <c r="G1377" s="2">
        <f>'Moving Avg'!F1377</f>
        <v>3.7634649999999992</v>
      </c>
      <c r="H1377" s="2">
        <f>'Moving Avg'!G1377</f>
        <v>3.7842060000000002</v>
      </c>
      <c r="I1377" s="2">
        <f>'Moving Avg'!H1377</f>
        <v>4.384424000000001</v>
      </c>
      <c r="J1377" s="6" t="str">
        <f>OBV!F1377</f>
        <v>BEARISH</v>
      </c>
      <c r="K1377" s="6" t="str">
        <f>OBV!G1377</f>
        <v>NEUTRAL</v>
      </c>
      <c r="L1377" s="6" t="str">
        <f>OBV!H1377</f>
        <v>CONFIRMED BEARISH</v>
      </c>
      <c r="M1377" s="8">
        <f t="shared" si="210"/>
        <v>50</v>
      </c>
      <c r="N1377" s="8">
        <f t="shared" si="211"/>
        <v>0</v>
      </c>
      <c r="O1377" s="8">
        <f t="shared" si="212"/>
        <v>0</v>
      </c>
      <c r="P1377" s="8">
        <f t="shared" si="213"/>
        <v>16.5</v>
      </c>
      <c r="Q1377" s="9">
        <f t="shared" si="214"/>
        <v>19.975000000000001</v>
      </c>
      <c r="R1377" s="9">
        <f t="shared" si="215"/>
        <v>14.125</v>
      </c>
      <c r="S1377" s="9">
        <f t="shared" si="216"/>
        <v>14.925000000000001</v>
      </c>
      <c r="T1377" s="9">
        <f t="shared" si="217"/>
        <v>16.625</v>
      </c>
      <c r="U1377" s="8">
        <f t="shared" si="218"/>
        <v>16.341666666666669</v>
      </c>
      <c r="V1377" s="8">
        <f t="shared" si="219"/>
        <v>16.412500000000001</v>
      </c>
    </row>
    <row r="1378" spans="1:22" ht="13.5" x14ac:dyDescent="0.25">
      <c r="A1378" s="3">
        <f>RSI!A1378</f>
        <v>44018</v>
      </c>
      <c r="B1378" s="2">
        <f>RSI!B1378</f>
        <v>3.3795000000000002</v>
      </c>
      <c r="C1378" s="2">
        <f>RSI!I1378</f>
        <v>24.681972752978965</v>
      </c>
      <c r="D1378" s="2">
        <f>MACD!E1378</f>
        <v>0.10523528375968194</v>
      </c>
      <c r="E1378" s="2">
        <f>MACD!F1378</f>
        <v>8.3799627757470935E-2</v>
      </c>
      <c r="F1378" s="2">
        <f>'Moving Avg'!D1378</f>
        <v>3.5756399999999999</v>
      </c>
      <c r="G1378" s="2">
        <f>'Moving Avg'!F1378</f>
        <v>3.7402749999999996</v>
      </c>
      <c r="H1378" s="2">
        <f>'Moving Avg'!G1378</f>
        <v>3.7721460000000002</v>
      </c>
      <c r="I1378" s="2">
        <f>'Moving Avg'!H1378</f>
        <v>4.3797855000000006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50</v>
      </c>
      <c r="N1378" s="8">
        <f t="shared" si="211"/>
        <v>0</v>
      </c>
      <c r="O1378" s="8">
        <f t="shared" si="212"/>
        <v>0</v>
      </c>
      <c r="P1378" s="8">
        <f t="shared" si="213"/>
        <v>16.5</v>
      </c>
      <c r="Q1378" s="9">
        <f t="shared" si="214"/>
        <v>19.975000000000001</v>
      </c>
      <c r="R1378" s="9">
        <f t="shared" si="215"/>
        <v>14.125</v>
      </c>
      <c r="S1378" s="9">
        <f t="shared" si="216"/>
        <v>14.925000000000001</v>
      </c>
      <c r="T1378" s="9">
        <f t="shared" si="217"/>
        <v>16.625</v>
      </c>
      <c r="U1378" s="8">
        <f t="shared" si="218"/>
        <v>16.341666666666669</v>
      </c>
      <c r="V1378" s="8">
        <f t="shared" si="219"/>
        <v>16.412500000000001</v>
      </c>
    </row>
    <row r="1379" spans="1:22" ht="13.5" x14ac:dyDescent="0.25">
      <c r="A1379" s="3">
        <f>RSI!A1379</f>
        <v>44019</v>
      </c>
      <c r="B1379" s="2">
        <f>RSI!B1379</f>
        <v>3.3662000000000001</v>
      </c>
      <c r="C1379" s="2">
        <f>RSI!I1379</f>
        <v>24.234797220631521</v>
      </c>
      <c r="D1379" s="2">
        <f>MACD!E1379</f>
        <v>0.11734163608728698</v>
      </c>
      <c r="E1379" s="2">
        <f>MACD!F1379</f>
        <v>9.0508029423434153E-2</v>
      </c>
      <c r="F1379" s="2">
        <f>'Moving Avg'!D1379</f>
        <v>3.5080399999999998</v>
      </c>
      <c r="G1379" s="2">
        <f>'Moving Avg'!F1379</f>
        <v>3.7200650000000004</v>
      </c>
      <c r="H1379" s="2">
        <f>'Moving Avg'!G1379</f>
        <v>3.7622059999999999</v>
      </c>
      <c r="I1379" s="2">
        <f>'Moving Avg'!H1379</f>
        <v>4.375080500000001</v>
      </c>
      <c r="J1379" s="6" t="str">
        <f>OBV!F1379</f>
        <v>BEARISH</v>
      </c>
      <c r="K1379" s="6" t="str">
        <f>OBV!G1379</f>
        <v>WEAK</v>
      </c>
      <c r="L1379" s="6" t="str">
        <f>OBV!H1379</f>
        <v>CONFIRMED BEARISH</v>
      </c>
      <c r="M1379" s="8">
        <f t="shared" si="210"/>
        <v>50</v>
      </c>
      <c r="N1379" s="8">
        <f t="shared" si="211"/>
        <v>0</v>
      </c>
      <c r="O1379" s="8">
        <f t="shared" si="212"/>
        <v>0</v>
      </c>
      <c r="P1379" s="8">
        <f t="shared" si="213"/>
        <v>0</v>
      </c>
      <c r="Q1379" s="9">
        <f t="shared" si="214"/>
        <v>17.5</v>
      </c>
      <c r="R1379" s="9">
        <f t="shared" si="215"/>
        <v>10</v>
      </c>
      <c r="S1379" s="9">
        <f t="shared" si="216"/>
        <v>7.5</v>
      </c>
      <c r="T1379" s="9">
        <f t="shared" si="217"/>
        <v>12.5</v>
      </c>
      <c r="U1379" s="8">
        <f t="shared" si="218"/>
        <v>11.666666666666666</v>
      </c>
      <c r="V1379" s="8">
        <f t="shared" si="219"/>
        <v>11.875</v>
      </c>
    </row>
    <row r="1380" spans="1:22" ht="13.5" x14ac:dyDescent="0.25">
      <c r="A1380" s="3">
        <f>RSI!A1380</f>
        <v>44020</v>
      </c>
      <c r="B1380" s="2">
        <f>RSI!B1380</f>
        <v>3.3595999999999999</v>
      </c>
      <c r="C1380" s="2">
        <f>RSI!I1380</f>
        <v>24.002400592900841</v>
      </c>
      <c r="D1380" s="2">
        <f>MACD!E1380</f>
        <v>0.1262056826563529</v>
      </c>
      <c r="E1380" s="2">
        <f>MACD!F1380</f>
        <v>9.7647560070017903E-2</v>
      </c>
      <c r="F1380" s="2">
        <f>'Moving Avg'!D1380</f>
        <v>3.4484000000000004</v>
      </c>
      <c r="G1380" s="2">
        <f>'Moving Avg'!F1380</f>
        <v>3.6945550000000003</v>
      </c>
      <c r="H1380" s="2">
        <f>'Moving Avg'!G1380</f>
        <v>3.7543880000000014</v>
      </c>
      <c r="I1380" s="2">
        <f>'Moving Avg'!H1380</f>
        <v>4.3700115000000004</v>
      </c>
      <c r="J1380" s="6" t="str">
        <f>OBV!F1380</f>
        <v>BEARISH</v>
      </c>
      <c r="K1380" s="6" t="str">
        <f>OBV!G1380</f>
        <v>WEAK</v>
      </c>
      <c r="L1380" s="6" t="str">
        <f>OBV!H1380</f>
        <v>CONFIRMED BEARISH</v>
      </c>
      <c r="M1380" s="8">
        <f t="shared" si="210"/>
        <v>50</v>
      </c>
      <c r="N1380" s="8">
        <f t="shared" si="211"/>
        <v>0</v>
      </c>
      <c r="O1380" s="8">
        <f t="shared" si="212"/>
        <v>0</v>
      </c>
      <c r="P1380" s="8">
        <f t="shared" si="213"/>
        <v>0</v>
      </c>
      <c r="Q1380" s="9">
        <f t="shared" si="214"/>
        <v>17.5</v>
      </c>
      <c r="R1380" s="9">
        <f t="shared" si="215"/>
        <v>10</v>
      </c>
      <c r="S1380" s="9">
        <f t="shared" si="216"/>
        <v>7.5</v>
      </c>
      <c r="T1380" s="9">
        <f t="shared" si="217"/>
        <v>12.5</v>
      </c>
      <c r="U1380" s="8">
        <f t="shared" si="218"/>
        <v>11.666666666666666</v>
      </c>
      <c r="V1380" s="8">
        <f t="shared" si="219"/>
        <v>11.875</v>
      </c>
    </row>
    <row r="1381" spans="1:22" ht="13.5" x14ac:dyDescent="0.25">
      <c r="A1381" s="3">
        <f>RSI!A1381</f>
        <v>44021</v>
      </c>
      <c r="B1381" s="2">
        <f>RSI!B1381</f>
        <v>3.3595999999999999</v>
      </c>
      <c r="C1381" s="2">
        <f>RSI!I1381</f>
        <v>24.002400592900841</v>
      </c>
      <c r="D1381" s="2">
        <f>MACD!E1381</f>
        <v>0.13477431535113293</v>
      </c>
      <c r="E1381" s="2">
        <f>MACD!F1381</f>
        <v>0.10507291112624091</v>
      </c>
      <c r="F1381" s="2">
        <f>'Moving Avg'!D1381</f>
        <v>3.3940600000000005</v>
      </c>
      <c r="G1381" s="2">
        <f>'Moving Avg'!F1381</f>
        <v>3.6663950000000001</v>
      </c>
      <c r="H1381" s="2">
        <f>'Moving Avg'!G1381</f>
        <v>3.7486900000000016</v>
      </c>
      <c r="I1381" s="2">
        <f>'Moving Avg'!H1381</f>
        <v>4.364611</v>
      </c>
      <c r="J1381" s="6" t="str">
        <f>OBV!F1381</f>
        <v>BEARISH</v>
      </c>
      <c r="K1381" s="6" t="str">
        <f>OBV!G1381</f>
        <v>WEAK</v>
      </c>
      <c r="L1381" s="6" t="str">
        <f>OBV!H1381</f>
        <v>CONFIRMED BEARISH</v>
      </c>
      <c r="M1381" s="8">
        <f t="shared" si="210"/>
        <v>50</v>
      </c>
      <c r="N1381" s="8">
        <f t="shared" si="211"/>
        <v>0</v>
      </c>
      <c r="O1381" s="8">
        <f t="shared" si="212"/>
        <v>0</v>
      </c>
      <c r="P1381" s="8">
        <f t="shared" si="213"/>
        <v>0</v>
      </c>
      <c r="Q1381" s="9">
        <f t="shared" si="214"/>
        <v>17.5</v>
      </c>
      <c r="R1381" s="9">
        <f t="shared" si="215"/>
        <v>10</v>
      </c>
      <c r="S1381" s="9">
        <f t="shared" si="216"/>
        <v>7.5</v>
      </c>
      <c r="T1381" s="9">
        <f t="shared" si="217"/>
        <v>12.5</v>
      </c>
      <c r="U1381" s="8">
        <f t="shared" si="218"/>
        <v>11.666666666666666</v>
      </c>
      <c r="V1381" s="8">
        <f t="shared" si="219"/>
        <v>11.875</v>
      </c>
    </row>
    <row r="1382" spans="1:22" ht="13.5" x14ac:dyDescent="0.25">
      <c r="A1382" s="3">
        <f>RSI!A1382</f>
        <v>44022</v>
      </c>
      <c r="B1382" s="2">
        <f>RSI!B1382</f>
        <v>3.2667999999999999</v>
      </c>
      <c r="C1382" s="2">
        <f>RSI!I1382</f>
        <v>20.756611505073224</v>
      </c>
      <c r="D1382" s="2">
        <f>MACD!E1382</f>
        <v>0.15082809520771434</v>
      </c>
      <c r="E1382" s="2">
        <f>MACD!F1382</f>
        <v>0.11422394794253561</v>
      </c>
      <c r="F1382" s="2">
        <f>'Moving Avg'!D1382</f>
        <v>3.3463400000000001</v>
      </c>
      <c r="G1382" s="2">
        <f>'Moving Avg'!F1382</f>
        <v>3.631275</v>
      </c>
      <c r="H1382" s="2">
        <f>'Moving Avg'!G1382</f>
        <v>3.7432560000000001</v>
      </c>
      <c r="I1382" s="2">
        <f>'Moving Avg'!H1382</f>
        <v>4.3593760000000001</v>
      </c>
      <c r="J1382" s="6" t="str">
        <f>OBV!F1382</f>
        <v>BEARISH</v>
      </c>
      <c r="K1382" s="6" t="str">
        <f>OBV!G1382</f>
        <v>WEAK</v>
      </c>
      <c r="L1382" s="6" t="str">
        <f>OBV!H1382</f>
        <v>CONFIRMED BEARISH</v>
      </c>
      <c r="M1382" s="8">
        <f t="shared" si="210"/>
        <v>50</v>
      </c>
      <c r="N1382" s="8">
        <f t="shared" si="211"/>
        <v>0</v>
      </c>
      <c r="O1382" s="8">
        <f t="shared" si="212"/>
        <v>0</v>
      </c>
      <c r="P1382" s="8">
        <f t="shared" si="213"/>
        <v>0</v>
      </c>
      <c r="Q1382" s="9">
        <f t="shared" si="214"/>
        <v>17.5</v>
      </c>
      <c r="R1382" s="9">
        <f t="shared" si="215"/>
        <v>10</v>
      </c>
      <c r="S1382" s="9">
        <f t="shared" si="216"/>
        <v>7.5</v>
      </c>
      <c r="T1382" s="9">
        <f t="shared" si="217"/>
        <v>12.5</v>
      </c>
      <c r="U1382" s="8">
        <f t="shared" si="218"/>
        <v>11.666666666666666</v>
      </c>
      <c r="V1382" s="8">
        <f t="shared" si="219"/>
        <v>11.875</v>
      </c>
    </row>
    <row r="1383" spans="1:22" ht="13.5" x14ac:dyDescent="0.25">
      <c r="A1383" s="3">
        <f>RSI!A1383</f>
        <v>44025</v>
      </c>
      <c r="B1383" s="2">
        <f>RSI!B1383</f>
        <v>3.1873</v>
      </c>
      <c r="C1383" s="2">
        <f>RSI!I1383</f>
        <v>18.454286121445719</v>
      </c>
      <c r="D1383" s="2">
        <f>MACD!E1383</f>
        <v>0.17162033760010464</v>
      </c>
      <c r="E1383" s="2">
        <f>MACD!F1383</f>
        <v>0.12570322587404942</v>
      </c>
      <c r="F1383" s="2">
        <f>'Moving Avg'!D1383</f>
        <v>3.3079000000000001</v>
      </c>
      <c r="G1383" s="2">
        <f>'Moving Avg'!F1383</f>
        <v>3.59748</v>
      </c>
      <c r="H1383" s="2">
        <f>'Moving Avg'!G1383</f>
        <v>3.7383519999999999</v>
      </c>
      <c r="I1383" s="2">
        <f>'Moving Avg'!H1383</f>
        <v>4.353346000000001</v>
      </c>
      <c r="J1383" s="6" t="str">
        <f>OBV!F1383</f>
        <v>BEARISH</v>
      </c>
      <c r="K1383" s="6" t="str">
        <f>OBV!G1383</f>
        <v>WEAK</v>
      </c>
      <c r="L1383" s="6" t="str">
        <f>OBV!H1383</f>
        <v>CONFIRMED BEARISH</v>
      </c>
      <c r="M1383" s="8">
        <f t="shared" si="210"/>
        <v>50</v>
      </c>
      <c r="N1383" s="8">
        <f t="shared" si="211"/>
        <v>0</v>
      </c>
      <c r="O1383" s="8">
        <f t="shared" si="212"/>
        <v>0</v>
      </c>
      <c r="P1383" s="8">
        <f t="shared" si="213"/>
        <v>0</v>
      </c>
      <c r="Q1383" s="9">
        <f t="shared" si="214"/>
        <v>17.5</v>
      </c>
      <c r="R1383" s="9">
        <f t="shared" si="215"/>
        <v>10</v>
      </c>
      <c r="S1383" s="9">
        <f t="shared" si="216"/>
        <v>7.5</v>
      </c>
      <c r="T1383" s="9">
        <f t="shared" si="217"/>
        <v>12.5</v>
      </c>
      <c r="U1383" s="8">
        <f t="shared" si="218"/>
        <v>11.666666666666666</v>
      </c>
      <c r="V1383" s="8">
        <f t="shared" si="219"/>
        <v>11.875</v>
      </c>
    </row>
    <row r="1384" spans="1:22" ht="13.5" x14ac:dyDescent="0.25">
      <c r="A1384" s="3">
        <f>RSI!A1384</f>
        <v>44026</v>
      </c>
      <c r="B1384" s="2">
        <f>RSI!B1384</f>
        <v>3.0813000000000001</v>
      </c>
      <c r="C1384" s="2">
        <f>RSI!I1384</f>
        <v>15.918886852645443</v>
      </c>
      <c r="D1384" s="2">
        <f>MACD!E1384</f>
        <v>0.19969721881807301</v>
      </c>
      <c r="E1384" s="2">
        <f>MACD!F1384</f>
        <v>0.14050202446285415</v>
      </c>
      <c r="F1384" s="2">
        <f>'Moving Avg'!D1384</f>
        <v>3.2509199999999998</v>
      </c>
      <c r="G1384" s="2">
        <f>'Moving Avg'!F1384</f>
        <v>3.5616999999999996</v>
      </c>
      <c r="H1384" s="2">
        <f>'Moving Avg'!G1384</f>
        <v>3.7297379999999998</v>
      </c>
      <c r="I1384" s="2">
        <f>'Moving Avg'!H1384</f>
        <v>4.3462560000000003</v>
      </c>
      <c r="J1384" s="6" t="str">
        <f>OBV!F1384</f>
        <v>BEARISH</v>
      </c>
      <c r="K1384" s="6" t="str">
        <f>OBV!G1384</f>
        <v>NEUTRAL</v>
      </c>
      <c r="L1384" s="6" t="str">
        <f>OBV!H1384</f>
        <v>CONFIRMED BEARISH</v>
      </c>
      <c r="M1384" s="8">
        <f t="shared" si="210"/>
        <v>50</v>
      </c>
      <c r="N1384" s="8">
        <f t="shared" si="211"/>
        <v>0</v>
      </c>
      <c r="O1384" s="8">
        <f t="shared" si="212"/>
        <v>0</v>
      </c>
      <c r="P1384" s="8">
        <f t="shared" si="213"/>
        <v>16.5</v>
      </c>
      <c r="Q1384" s="9">
        <f t="shared" si="214"/>
        <v>19.975000000000001</v>
      </c>
      <c r="R1384" s="9">
        <f t="shared" si="215"/>
        <v>14.125</v>
      </c>
      <c r="S1384" s="9">
        <f t="shared" si="216"/>
        <v>14.925000000000001</v>
      </c>
      <c r="T1384" s="9">
        <f t="shared" si="217"/>
        <v>16.625</v>
      </c>
      <c r="U1384" s="8">
        <f t="shared" si="218"/>
        <v>16.341666666666669</v>
      </c>
      <c r="V1384" s="8">
        <f t="shared" si="219"/>
        <v>16.412500000000001</v>
      </c>
    </row>
    <row r="1385" spans="1:22" ht="13.5" x14ac:dyDescent="0.25">
      <c r="A1385" s="3">
        <f>RSI!A1385</f>
        <v>44027</v>
      </c>
      <c r="B1385" s="2">
        <f>RSI!B1385</f>
        <v>3.0415000000000001</v>
      </c>
      <c r="C1385" s="2">
        <f>RSI!I1385</f>
        <v>15.08108084683775</v>
      </c>
      <c r="D1385" s="2">
        <f>MACD!E1385</f>
        <v>0.22232728565473714</v>
      </c>
      <c r="E1385" s="2">
        <f>MACD!F1385</f>
        <v>0.15686707670123076</v>
      </c>
      <c r="F1385" s="2">
        <f>'Moving Avg'!D1385</f>
        <v>3.1873000000000005</v>
      </c>
      <c r="G1385" s="2">
        <f>'Moving Avg'!F1385</f>
        <v>3.52658</v>
      </c>
      <c r="H1385" s="2">
        <f>'Moving Avg'!G1385</f>
        <v>3.7183400000000013</v>
      </c>
      <c r="I1385" s="2">
        <f>'Moving Avg'!H1385</f>
        <v>4.3390330000000015</v>
      </c>
      <c r="J1385" s="6" t="str">
        <f>OBV!F1385</f>
        <v>BEARISH</v>
      </c>
      <c r="K1385" s="6" t="str">
        <f>OBV!G1385</f>
        <v>NEUTRAL</v>
      </c>
      <c r="L1385" s="6" t="str">
        <f>OBV!H1385</f>
        <v>CONFIRMED BEARISH</v>
      </c>
      <c r="M1385" s="8">
        <f t="shared" si="210"/>
        <v>50</v>
      </c>
      <c r="N1385" s="8">
        <f t="shared" si="211"/>
        <v>0</v>
      </c>
      <c r="O1385" s="8">
        <f t="shared" si="212"/>
        <v>0</v>
      </c>
      <c r="P1385" s="8">
        <f t="shared" si="213"/>
        <v>16.5</v>
      </c>
      <c r="Q1385" s="9">
        <f t="shared" si="214"/>
        <v>19.975000000000001</v>
      </c>
      <c r="R1385" s="9">
        <f t="shared" si="215"/>
        <v>14.125</v>
      </c>
      <c r="S1385" s="9">
        <f t="shared" si="216"/>
        <v>14.925000000000001</v>
      </c>
      <c r="T1385" s="9">
        <f t="shared" si="217"/>
        <v>16.625</v>
      </c>
      <c r="U1385" s="8">
        <f t="shared" si="218"/>
        <v>16.341666666666669</v>
      </c>
      <c r="V1385" s="8">
        <f t="shared" si="219"/>
        <v>16.412500000000001</v>
      </c>
    </row>
    <row r="1386" spans="1:22" ht="13.5" x14ac:dyDescent="0.25">
      <c r="A1386" s="3">
        <f>RSI!A1386</f>
        <v>44028</v>
      </c>
      <c r="B1386" s="2">
        <f>RSI!B1386</f>
        <v>3.0945</v>
      </c>
      <c r="C1386" s="2">
        <f>RSI!I1386</f>
        <v>21.040611150741768</v>
      </c>
      <c r="D1386" s="2">
        <f>MACD!E1386</f>
        <v>0.2365442635392494</v>
      </c>
      <c r="E1386" s="2">
        <f>MACD!F1386</f>
        <v>0.17280251406883448</v>
      </c>
      <c r="F1386" s="2">
        <f>'Moving Avg'!D1386</f>
        <v>3.1342800000000004</v>
      </c>
      <c r="G1386" s="2">
        <f>'Moving Avg'!F1386</f>
        <v>3.4891400000000004</v>
      </c>
      <c r="H1386" s="2">
        <f>'Moving Avg'!G1386</f>
        <v>3.710122000000001</v>
      </c>
      <c r="I1386" s="2">
        <f>'Moving Avg'!H1386</f>
        <v>4.3314790000000016</v>
      </c>
      <c r="J1386" s="6" t="str">
        <f>OBV!F1386</f>
        <v>BEARISH</v>
      </c>
      <c r="K1386" s="6" t="str">
        <f>OBV!G1386</f>
        <v>NEUTRAL</v>
      </c>
      <c r="L1386" s="6" t="str">
        <f>OBV!H1386</f>
        <v>CONFIRMED BEARISH</v>
      </c>
      <c r="M1386" s="8">
        <f t="shared" si="210"/>
        <v>50</v>
      </c>
      <c r="N1386" s="8">
        <f t="shared" si="211"/>
        <v>0</v>
      </c>
      <c r="O1386" s="8">
        <f t="shared" si="212"/>
        <v>0</v>
      </c>
      <c r="P1386" s="8">
        <f t="shared" si="213"/>
        <v>16.5</v>
      </c>
      <c r="Q1386" s="9">
        <f t="shared" si="214"/>
        <v>19.975000000000001</v>
      </c>
      <c r="R1386" s="9">
        <f t="shared" si="215"/>
        <v>14.125</v>
      </c>
      <c r="S1386" s="9">
        <f t="shared" si="216"/>
        <v>14.925000000000001</v>
      </c>
      <c r="T1386" s="9">
        <f t="shared" si="217"/>
        <v>16.625</v>
      </c>
      <c r="U1386" s="8">
        <f t="shared" si="218"/>
        <v>16.341666666666669</v>
      </c>
      <c r="V1386" s="8">
        <f t="shared" si="219"/>
        <v>16.412500000000001</v>
      </c>
    </row>
    <row r="1387" spans="1:22" ht="13.5" x14ac:dyDescent="0.25">
      <c r="A1387" s="3">
        <f>RSI!A1387</f>
        <v>44029</v>
      </c>
      <c r="B1387" s="2">
        <f>RSI!B1387</f>
        <v>3.2403</v>
      </c>
      <c r="C1387" s="2">
        <f>RSI!I1387</f>
        <v>34.631359350777117</v>
      </c>
      <c r="D1387" s="2">
        <f>MACD!E1387</f>
        <v>0.22093540845116877</v>
      </c>
      <c r="E1387" s="2">
        <f>MACD!F1387</f>
        <v>0.18242909294530135</v>
      </c>
      <c r="F1387" s="2">
        <f>'Moving Avg'!D1387</f>
        <v>3.1289799999999999</v>
      </c>
      <c r="G1387" s="2">
        <f>'Moving Avg'!F1387</f>
        <v>3.4616400000000005</v>
      </c>
      <c r="H1387" s="2">
        <f>'Moving Avg'!G1387</f>
        <v>3.7054840000000002</v>
      </c>
      <c r="I1387" s="2">
        <f>'Moving Avg'!H1387</f>
        <v>4.3249520000000015</v>
      </c>
      <c r="J1387" s="6" t="str">
        <f>OBV!F1387</f>
        <v>BULLISH</v>
      </c>
      <c r="K1387" s="6" t="str">
        <f>OBV!G1387</f>
        <v>NEUTRAL</v>
      </c>
      <c r="L1387" s="6" t="str">
        <f>OBV!H1387</f>
        <v>BULLISH DIVERGENCE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66.5</v>
      </c>
      <c r="Q1387" s="9">
        <f t="shared" si="214"/>
        <v>18.725000000000001</v>
      </c>
      <c r="R1387" s="9">
        <f t="shared" si="215"/>
        <v>21.625</v>
      </c>
      <c r="S1387" s="9">
        <f t="shared" si="216"/>
        <v>33.674999999999997</v>
      </c>
      <c r="T1387" s="9">
        <f t="shared" si="217"/>
        <v>22.875</v>
      </c>
      <c r="U1387" s="8">
        <f t="shared" si="218"/>
        <v>24.675000000000001</v>
      </c>
      <c r="V1387" s="8">
        <f t="shared" si="219"/>
        <v>24.225000000000001</v>
      </c>
    </row>
    <row r="1388" spans="1:22" ht="13.5" x14ac:dyDescent="0.25">
      <c r="A1388" s="3">
        <f>RSI!A1388</f>
        <v>44032</v>
      </c>
      <c r="B1388" s="2">
        <f>RSI!B1388</f>
        <v>3.2469000000000001</v>
      </c>
      <c r="C1388" s="2">
        <f>RSI!I1388</f>
        <v>35.175299606604966</v>
      </c>
      <c r="D1388" s="2">
        <f>MACD!E1388</f>
        <v>0.18935142901234547</v>
      </c>
      <c r="E1388" s="2">
        <f>MACD!F1388</f>
        <v>0.18381356015871017</v>
      </c>
      <c r="F1388" s="2">
        <f>'Moving Avg'!D1388</f>
        <v>3.1408999999999998</v>
      </c>
      <c r="G1388" s="2">
        <f>'Moving Avg'!F1388</f>
        <v>3.4354649999999998</v>
      </c>
      <c r="H1388" s="2">
        <f>'Moving Avg'!G1388</f>
        <v>3.7015080000000005</v>
      </c>
      <c r="I1388" s="2">
        <f>'Moving Avg'!H1388</f>
        <v>4.318325500000002</v>
      </c>
      <c r="J1388" s="6" t="str">
        <f>OBV!F1388</f>
        <v>BULLISH</v>
      </c>
      <c r="K1388" s="6" t="str">
        <f>OBV!G1388</f>
        <v>STRONG</v>
      </c>
      <c r="L1388" s="6" t="str">
        <f>OBV!H1388</f>
        <v>CONFIRMED BULLISH</v>
      </c>
      <c r="M1388" s="8">
        <f t="shared" si="210"/>
        <v>25</v>
      </c>
      <c r="N1388" s="8">
        <f t="shared" si="211"/>
        <v>0</v>
      </c>
      <c r="O1388" s="8">
        <f t="shared" si="212"/>
        <v>0</v>
      </c>
      <c r="P1388" s="8">
        <f t="shared" si="213"/>
        <v>100</v>
      </c>
      <c r="Q1388" s="9">
        <f t="shared" si="214"/>
        <v>23.75</v>
      </c>
      <c r="R1388" s="9">
        <f t="shared" si="215"/>
        <v>30</v>
      </c>
      <c r="S1388" s="9">
        <f t="shared" si="216"/>
        <v>48.75</v>
      </c>
      <c r="T1388" s="9">
        <f t="shared" si="217"/>
        <v>31.25</v>
      </c>
      <c r="U1388" s="8">
        <f t="shared" si="218"/>
        <v>34.166666666666664</v>
      </c>
      <c r="V1388" s="8">
        <f t="shared" si="219"/>
        <v>33.4375</v>
      </c>
    </row>
    <row r="1389" spans="1:22" ht="13.5" x14ac:dyDescent="0.25">
      <c r="A1389" s="3">
        <f>RSI!A1389</f>
        <v>44033</v>
      </c>
      <c r="B1389" s="2">
        <f>RSI!B1389</f>
        <v>3.2138</v>
      </c>
      <c r="C1389" s="2">
        <f>RSI!I1389</f>
        <v>33.662448487731041</v>
      </c>
      <c r="D1389" s="2">
        <f>MACD!E1389</f>
        <v>0.16436510405016413</v>
      </c>
      <c r="E1389" s="2">
        <f>MACD!F1389</f>
        <v>0.17992386893700096</v>
      </c>
      <c r="F1389" s="2">
        <f>'Moving Avg'!D1389</f>
        <v>3.1673999999999998</v>
      </c>
      <c r="G1389" s="2">
        <f>'Moving Avg'!F1389</f>
        <v>3.4089600000000004</v>
      </c>
      <c r="H1389" s="2">
        <f>'Moving Avg'!G1389</f>
        <v>3.6948820000000007</v>
      </c>
      <c r="I1389" s="2">
        <f>'Moving Avg'!H1389</f>
        <v>4.3111360000000021</v>
      </c>
      <c r="J1389" s="6" t="str">
        <f>OBV!F1389</f>
        <v>BULLISH</v>
      </c>
      <c r="K1389" s="6" t="str">
        <f>OBV!G1389</f>
        <v>STRONG</v>
      </c>
      <c r="L1389" s="6" t="str">
        <f>OBV!H1389</f>
        <v>CONFIRMED BULLISH</v>
      </c>
      <c r="M1389" s="8">
        <f t="shared" si="210"/>
        <v>25</v>
      </c>
      <c r="N1389" s="8">
        <f t="shared" si="211"/>
        <v>45</v>
      </c>
      <c r="O1389" s="8">
        <f t="shared" si="212"/>
        <v>0</v>
      </c>
      <c r="P1389" s="8">
        <f t="shared" si="213"/>
        <v>100</v>
      </c>
      <c r="Q1389" s="9">
        <f t="shared" si="214"/>
        <v>39.5</v>
      </c>
      <c r="R1389" s="9">
        <f t="shared" si="215"/>
        <v>39</v>
      </c>
      <c r="S1389" s="9">
        <f t="shared" si="216"/>
        <v>55.5</v>
      </c>
      <c r="T1389" s="9">
        <f t="shared" si="217"/>
        <v>42.5</v>
      </c>
      <c r="U1389" s="8">
        <f t="shared" si="218"/>
        <v>44.666666666666664</v>
      </c>
      <c r="V1389" s="8">
        <f t="shared" si="219"/>
        <v>44.125</v>
      </c>
    </row>
    <row r="1390" spans="1:22" ht="13.5" x14ac:dyDescent="0.25">
      <c r="A1390" s="3">
        <f>RSI!A1390</f>
        <v>44034</v>
      </c>
      <c r="B1390" s="2">
        <f>RSI!B1390</f>
        <v>3.2469000000000001</v>
      </c>
      <c r="C1390" s="2">
        <f>RSI!I1390</f>
        <v>36.599010037901465</v>
      </c>
      <c r="D1390" s="2">
        <f>MACD!E1390</f>
        <v>0.14118533259489174</v>
      </c>
      <c r="E1390" s="2">
        <f>MACD!F1390</f>
        <v>0.17217616166857913</v>
      </c>
      <c r="F1390" s="2">
        <f>'Moving Avg'!D1390</f>
        <v>3.2084800000000002</v>
      </c>
      <c r="G1390" s="2">
        <f>'Moving Avg'!F1390</f>
        <v>3.3854350000000002</v>
      </c>
      <c r="H1390" s="2">
        <f>'Moving Avg'!G1390</f>
        <v>3.6869300000000012</v>
      </c>
      <c r="I1390" s="2">
        <f>'Moving Avg'!H1390</f>
        <v>4.3040125000000025</v>
      </c>
      <c r="J1390" s="6" t="str">
        <f>OBV!F1390</f>
        <v>BULLISH</v>
      </c>
      <c r="K1390" s="6" t="str">
        <f>OBV!G1390</f>
        <v>STRONG</v>
      </c>
      <c r="L1390" s="6" t="str">
        <f>OBV!H1390</f>
        <v>CONFIRMED BULLISH</v>
      </c>
      <c r="M1390" s="8">
        <f t="shared" si="210"/>
        <v>25</v>
      </c>
      <c r="N1390" s="8">
        <f t="shared" si="211"/>
        <v>100</v>
      </c>
      <c r="O1390" s="8">
        <f t="shared" si="212"/>
        <v>0</v>
      </c>
      <c r="P1390" s="8">
        <f t="shared" si="213"/>
        <v>100</v>
      </c>
      <c r="Q1390" s="9">
        <f t="shared" si="214"/>
        <v>58.75</v>
      </c>
      <c r="R1390" s="9">
        <f t="shared" si="215"/>
        <v>50</v>
      </c>
      <c r="S1390" s="9">
        <f t="shared" si="216"/>
        <v>63.75</v>
      </c>
      <c r="T1390" s="9">
        <f t="shared" si="217"/>
        <v>56.25</v>
      </c>
      <c r="U1390" s="8">
        <f t="shared" si="218"/>
        <v>57.5</v>
      </c>
      <c r="V1390" s="8">
        <f t="shared" si="219"/>
        <v>57.1875</v>
      </c>
    </row>
    <row r="1391" spans="1:22" ht="13.5" x14ac:dyDescent="0.25">
      <c r="A1391" s="3">
        <f>RSI!A1391</f>
        <v>44035</v>
      </c>
      <c r="B1391" s="2">
        <f>RSI!B1391</f>
        <v>3.3462999999999998</v>
      </c>
      <c r="C1391" s="2">
        <f>RSI!I1391</f>
        <v>44.538847856587395</v>
      </c>
      <c r="D1391" s="2">
        <f>MACD!E1391</f>
        <v>0.11533696085534917</v>
      </c>
      <c r="E1391" s="2">
        <f>MACD!F1391</f>
        <v>0.16080832150593316</v>
      </c>
      <c r="F1391" s="2">
        <f>'Moving Avg'!D1391</f>
        <v>3.2588400000000002</v>
      </c>
      <c r="G1391" s="2">
        <f>'Moving Avg'!F1391</f>
        <v>3.36721</v>
      </c>
      <c r="H1391" s="2">
        <f>'Moving Avg'!G1391</f>
        <v>3.6816280000000008</v>
      </c>
      <c r="I1391" s="2">
        <f>'Moving Avg'!H1391</f>
        <v>4.2975515000000026</v>
      </c>
      <c r="J1391" s="6" t="str">
        <f>OBV!F1391</f>
        <v>BULLISH</v>
      </c>
      <c r="K1391" s="6" t="str">
        <f>OBV!G1391</f>
        <v>STRONG</v>
      </c>
      <c r="L1391" s="6" t="str">
        <f>OBV!H1391</f>
        <v>CONFIRMED BULLISH</v>
      </c>
      <c r="M1391" s="8">
        <f t="shared" si="210"/>
        <v>25</v>
      </c>
      <c r="N1391" s="8">
        <f t="shared" si="211"/>
        <v>100</v>
      </c>
      <c r="O1391" s="8">
        <f t="shared" si="212"/>
        <v>0</v>
      </c>
      <c r="P1391" s="8">
        <f t="shared" si="213"/>
        <v>100</v>
      </c>
      <c r="Q1391" s="9">
        <f t="shared" si="214"/>
        <v>58.75</v>
      </c>
      <c r="R1391" s="9">
        <f t="shared" si="215"/>
        <v>50</v>
      </c>
      <c r="S1391" s="9">
        <f t="shared" si="216"/>
        <v>63.75</v>
      </c>
      <c r="T1391" s="9">
        <f t="shared" si="217"/>
        <v>56.25</v>
      </c>
      <c r="U1391" s="8">
        <f t="shared" si="218"/>
        <v>57.5</v>
      </c>
      <c r="V1391" s="8">
        <f t="shared" si="219"/>
        <v>57.1875</v>
      </c>
    </row>
    <row r="1392" spans="1:22" ht="13.5" x14ac:dyDescent="0.25">
      <c r="A1392" s="3">
        <f>RSI!A1392</f>
        <v>44036</v>
      </c>
      <c r="B1392" s="2">
        <f>RSI!B1392</f>
        <v>3.4390999999999998</v>
      </c>
      <c r="C1392" s="2">
        <f>RSI!I1392</f>
        <v>50.741063965430605</v>
      </c>
      <c r="D1392" s="2">
        <f>MACD!E1392</f>
        <v>7.2771576035418395E-2</v>
      </c>
      <c r="E1392" s="2">
        <f>MACD!F1392</f>
        <v>0.14320097241183019</v>
      </c>
      <c r="F1392" s="2">
        <f>'Moving Avg'!D1392</f>
        <v>3.2985999999999995</v>
      </c>
      <c r="G1392" s="2">
        <f>'Moving Avg'!F1392</f>
        <v>3.3536250000000001</v>
      </c>
      <c r="H1392" s="2">
        <f>'Moving Avg'!G1392</f>
        <v>3.6760619999999999</v>
      </c>
      <c r="I1392" s="2">
        <f>'Moving Avg'!H1392</f>
        <v>4.2922170000000026</v>
      </c>
      <c r="J1392" s="6" t="str">
        <f>OBV!F1392</f>
        <v>BULLISH</v>
      </c>
      <c r="K1392" s="6" t="str">
        <f>OBV!G1392</f>
        <v>STRONG</v>
      </c>
      <c r="L1392" s="6" t="str">
        <f>OBV!H1392</f>
        <v>CONFIRMED BULLISH</v>
      </c>
      <c r="M1392" s="8">
        <f t="shared" si="210"/>
        <v>25</v>
      </c>
      <c r="N1392" s="8">
        <f t="shared" si="211"/>
        <v>100</v>
      </c>
      <c r="O1392" s="8">
        <f t="shared" si="212"/>
        <v>0</v>
      </c>
      <c r="P1392" s="8">
        <f t="shared" si="213"/>
        <v>100</v>
      </c>
      <c r="Q1392" s="9">
        <f t="shared" si="214"/>
        <v>58.75</v>
      </c>
      <c r="R1392" s="9">
        <f t="shared" si="215"/>
        <v>50</v>
      </c>
      <c r="S1392" s="9">
        <f t="shared" si="216"/>
        <v>63.75</v>
      </c>
      <c r="T1392" s="9">
        <f t="shared" si="217"/>
        <v>56.25</v>
      </c>
      <c r="U1392" s="8">
        <f t="shared" si="218"/>
        <v>57.5</v>
      </c>
      <c r="V1392" s="8">
        <f t="shared" si="219"/>
        <v>57.1875</v>
      </c>
    </row>
    <row r="1393" spans="1:22" ht="13.5" x14ac:dyDescent="0.25">
      <c r="A1393" s="3">
        <f>RSI!A1393</f>
        <v>44039</v>
      </c>
      <c r="B1393" s="2">
        <f>RSI!B1393</f>
        <v>3.4125999999999999</v>
      </c>
      <c r="C1393" s="2">
        <f>RSI!I1393</f>
        <v>49.054062091992101</v>
      </c>
      <c r="D1393" s="2">
        <f>MACD!E1393</f>
        <v>2.6361983073530659E-2</v>
      </c>
      <c r="E1393" s="2">
        <f>MACD!F1393</f>
        <v>0.11983317454417029</v>
      </c>
      <c r="F1393" s="2">
        <f>'Moving Avg'!D1393</f>
        <v>3.3317399999999999</v>
      </c>
      <c r="G1393" s="2">
        <f>'Moving Avg'!F1393</f>
        <v>3.3390449999999996</v>
      </c>
      <c r="H1393" s="2">
        <f>'Moving Avg'!G1393</f>
        <v>3.6694360000000001</v>
      </c>
      <c r="I1393" s="2">
        <f>'Moving Avg'!H1393</f>
        <v>4.2861540000000034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  <c r="M1393" s="8">
        <f t="shared" si="210"/>
        <v>25</v>
      </c>
      <c r="N1393" s="8">
        <f t="shared" si="211"/>
        <v>100</v>
      </c>
      <c r="O1393" s="8">
        <f t="shared" si="212"/>
        <v>0</v>
      </c>
      <c r="P1393" s="8">
        <f t="shared" si="213"/>
        <v>83.5</v>
      </c>
      <c r="Q1393" s="9">
        <f t="shared" si="214"/>
        <v>56.274999999999999</v>
      </c>
      <c r="R1393" s="9">
        <f t="shared" si="215"/>
        <v>45.875</v>
      </c>
      <c r="S1393" s="9">
        <f t="shared" si="216"/>
        <v>56.325000000000003</v>
      </c>
      <c r="T1393" s="9">
        <f t="shared" si="217"/>
        <v>52.125</v>
      </c>
      <c r="U1393" s="8">
        <f t="shared" si="218"/>
        <v>52.82500000000001</v>
      </c>
      <c r="V1393" s="8">
        <f t="shared" si="219"/>
        <v>52.650000000000006</v>
      </c>
    </row>
    <row r="1394" spans="1:22" ht="13.5" x14ac:dyDescent="0.25">
      <c r="A1394" s="3">
        <f>RSI!A1394</f>
        <v>44040</v>
      </c>
      <c r="B1394" s="2">
        <f>RSI!B1394</f>
        <v>3.4060000000000001</v>
      </c>
      <c r="C1394" s="2">
        <f>RSI!I1394</f>
        <v>48.620493214115136</v>
      </c>
      <c r="D1394" s="2">
        <f>MACD!E1394</f>
        <v>-2.8685555378928473E-2</v>
      </c>
      <c r="E1394" s="2">
        <f>MACD!F1394</f>
        <v>9.0129428559550542E-2</v>
      </c>
      <c r="F1394" s="2">
        <f>'Moving Avg'!D1394</f>
        <v>3.37018</v>
      </c>
      <c r="G1394" s="2">
        <f>'Moving Avg'!F1394</f>
        <v>3.3241350000000005</v>
      </c>
      <c r="H1394" s="2">
        <f>'Moving Avg'!G1394</f>
        <v>3.6614839999999997</v>
      </c>
      <c r="I1394" s="2">
        <f>'Moving Avg'!H1394</f>
        <v>4.2799915000000031</v>
      </c>
      <c r="J1394" s="6" t="str">
        <f>OBV!F1394</f>
        <v>BULLISH</v>
      </c>
      <c r="K1394" s="6" t="str">
        <f>OBV!G1394</f>
        <v>NEUTRAL</v>
      </c>
      <c r="L1394" s="6" t="str">
        <f>OBV!H1394</f>
        <v>CONFIRMED BULLISH</v>
      </c>
      <c r="M1394" s="8">
        <f t="shared" si="210"/>
        <v>25</v>
      </c>
      <c r="N1394" s="8">
        <f t="shared" si="211"/>
        <v>100</v>
      </c>
      <c r="O1394" s="8">
        <f t="shared" si="212"/>
        <v>0</v>
      </c>
      <c r="P1394" s="8">
        <f t="shared" si="213"/>
        <v>83.5</v>
      </c>
      <c r="Q1394" s="9">
        <f t="shared" si="214"/>
        <v>56.274999999999999</v>
      </c>
      <c r="R1394" s="9">
        <f t="shared" si="215"/>
        <v>45.875</v>
      </c>
      <c r="S1394" s="9">
        <f t="shared" si="216"/>
        <v>56.325000000000003</v>
      </c>
      <c r="T1394" s="9">
        <f t="shared" si="217"/>
        <v>52.125</v>
      </c>
      <c r="U1394" s="8">
        <f t="shared" si="218"/>
        <v>52.82500000000001</v>
      </c>
      <c r="V1394" s="8">
        <f t="shared" si="219"/>
        <v>52.650000000000006</v>
      </c>
    </row>
    <row r="1395" spans="1:22" ht="13.5" x14ac:dyDescent="0.25">
      <c r="A1395" s="3">
        <f>RSI!A1395</f>
        <v>44041</v>
      </c>
      <c r="B1395" s="2">
        <f>RSI!B1395</f>
        <v>3.4655999999999998</v>
      </c>
      <c r="C1395" s="2">
        <f>RSI!I1395</f>
        <v>52.687251062205377</v>
      </c>
      <c r="D1395" s="2">
        <f>MACD!E1395</f>
        <v>-8.5725244418559665E-2</v>
      </c>
      <c r="E1395" s="2">
        <f>MACD!F1395</f>
        <v>5.4958493963928504E-2</v>
      </c>
      <c r="F1395" s="2">
        <f>'Moving Avg'!D1395</f>
        <v>3.4139199999999996</v>
      </c>
      <c r="G1395" s="2">
        <f>'Moving Avg'!F1395</f>
        <v>3.3145249999999997</v>
      </c>
      <c r="H1395" s="2">
        <f>'Moving Avg'!G1395</f>
        <v>3.6539299999999999</v>
      </c>
      <c r="I1395" s="2">
        <f>'Moving Avg'!H1395</f>
        <v>4.2741270000000036</v>
      </c>
      <c r="J1395" s="6" t="str">
        <f>OBV!F1395</f>
        <v>BULLISH</v>
      </c>
      <c r="K1395" s="6" t="str">
        <f>OBV!G1395</f>
        <v>NEUTRAL</v>
      </c>
      <c r="L1395" s="6" t="str">
        <f>OBV!H1395</f>
        <v>CONFIRMED BULLISH</v>
      </c>
      <c r="M1395" s="8">
        <f t="shared" si="210"/>
        <v>25</v>
      </c>
      <c r="N1395" s="8">
        <f t="shared" si="211"/>
        <v>100</v>
      </c>
      <c r="O1395" s="8">
        <f t="shared" si="212"/>
        <v>0</v>
      </c>
      <c r="P1395" s="8">
        <f t="shared" si="213"/>
        <v>83.5</v>
      </c>
      <c r="Q1395" s="9">
        <f t="shared" si="214"/>
        <v>56.274999999999999</v>
      </c>
      <c r="R1395" s="9">
        <f t="shared" si="215"/>
        <v>45.875</v>
      </c>
      <c r="S1395" s="9">
        <f t="shared" si="216"/>
        <v>56.325000000000003</v>
      </c>
      <c r="T1395" s="9">
        <f t="shared" si="217"/>
        <v>52.125</v>
      </c>
      <c r="U1395" s="8">
        <f t="shared" si="218"/>
        <v>52.82500000000001</v>
      </c>
      <c r="V1395" s="8">
        <f t="shared" si="219"/>
        <v>52.650000000000006</v>
      </c>
    </row>
    <row r="1396" spans="1:22" ht="13.5" x14ac:dyDescent="0.25">
      <c r="A1396" s="3">
        <f>RSI!A1396</f>
        <v>44042</v>
      </c>
      <c r="B1396" s="2">
        <f>RSI!B1396</f>
        <v>3.4125999999999999</v>
      </c>
      <c r="C1396" s="2">
        <f>RSI!I1396</f>
        <v>48.974922290614934</v>
      </c>
      <c r="D1396" s="2">
        <f>MACD!E1396</f>
        <v>-0.12219080996905607</v>
      </c>
      <c r="E1396" s="2">
        <f>MACD!F1396</f>
        <v>1.952863317733159E-2</v>
      </c>
      <c r="F1396" s="2">
        <f>'Moving Avg'!D1396</f>
        <v>3.4271799999999999</v>
      </c>
      <c r="G1396" s="2">
        <f>'Moving Avg'!F1396</f>
        <v>3.3035899999999998</v>
      </c>
      <c r="H1396" s="2">
        <f>'Moving Avg'!G1396</f>
        <v>3.6439900000000001</v>
      </c>
      <c r="I1396" s="2">
        <f>'Moving Avg'!H1396</f>
        <v>4.2679975000000034</v>
      </c>
      <c r="J1396" s="6" t="str">
        <f>OBV!F1396</f>
        <v>BULLISH</v>
      </c>
      <c r="K1396" s="6" t="str">
        <f>OBV!G1396</f>
        <v>NEUTRAL</v>
      </c>
      <c r="L1396" s="6" t="str">
        <f>OBV!H1396</f>
        <v>CONFIRMED BULLISH</v>
      </c>
      <c r="M1396" s="8">
        <f t="shared" si="210"/>
        <v>25</v>
      </c>
      <c r="N1396" s="8">
        <f t="shared" si="211"/>
        <v>100</v>
      </c>
      <c r="O1396" s="8">
        <f t="shared" si="212"/>
        <v>0</v>
      </c>
      <c r="P1396" s="8">
        <f t="shared" si="213"/>
        <v>83.5</v>
      </c>
      <c r="Q1396" s="9">
        <f t="shared" si="214"/>
        <v>56.274999999999999</v>
      </c>
      <c r="R1396" s="9">
        <f t="shared" si="215"/>
        <v>45.875</v>
      </c>
      <c r="S1396" s="9">
        <f t="shared" si="216"/>
        <v>56.325000000000003</v>
      </c>
      <c r="T1396" s="9">
        <f t="shared" si="217"/>
        <v>52.125</v>
      </c>
      <c r="U1396" s="8">
        <f t="shared" si="218"/>
        <v>52.82500000000001</v>
      </c>
      <c r="V1396" s="8">
        <f t="shared" si="219"/>
        <v>52.650000000000006</v>
      </c>
    </row>
    <row r="1397" spans="1:22" ht="13.5" x14ac:dyDescent="0.25">
      <c r="A1397" s="3">
        <f>RSI!A1397</f>
        <v>44046</v>
      </c>
      <c r="B1397" s="2">
        <f>RSI!B1397</f>
        <v>3.4457</v>
      </c>
      <c r="C1397" s="2">
        <f>RSI!I1397</f>
        <v>51.283547098326565</v>
      </c>
      <c r="D1397" s="2">
        <f>MACD!E1397</f>
        <v>-0.13301436349187767</v>
      </c>
      <c r="E1397" s="2">
        <f>MACD!F1397</f>
        <v>-1.0979966156510264E-2</v>
      </c>
      <c r="F1397" s="2">
        <f>'Moving Avg'!D1397</f>
        <v>3.4284999999999997</v>
      </c>
      <c r="G1397" s="2">
        <f>'Moving Avg'!F1397</f>
        <v>3.3006049999999996</v>
      </c>
      <c r="H1397" s="2">
        <f>'Moving Avg'!G1397</f>
        <v>3.63246</v>
      </c>
      <c r="I1397" s="2">
        <f>'Moving Avg'!H1397</f>
        <v>4.2619340000000037</v>
      </c>
      <c r="J1397" s="6" t="str">
        <f>OBV!F1397</f>
        <v>BEARISH</v>
      </c>
      <c r="K1397" s="6" t="str">
        <f>OBV!G1397</f>
        <v>NEUTRAL</v>
      </c>
      <c r="L1397" s="6" t="str">
        <f>OBV!H1397</f>
        <v>BEARISH DIVERGENCE</v>
      </c>
      <c r="M1397" s="8">
        <f t="shared" si="210"/>
        <v>25</v>
      </c>
      <c r="N1397" s="8">
        <f t="shared" si="211"/>
        <v>100</v>
      </c>
      <c r="O1397" s="8">
        <f t="shared" si="212"/>
        <v>0</v>
      </c>
      <c r="P1397" s="8">
        <f t="shared" si="213"/>
        <v>16.5</v>
      </c>
      <c r="Q1397" s="9">
        <f t="shared" si="214"/>
        <v>46.225000000000001</v>
      </c>
      <c r="R1397" s="9">
        <f t="shared" si="215"/>
        <v>29.125</v>
      </c>
      <c r="S1397" s="9">
        <f t="shared" si="216"/>
        <v>26.175000000000001</v>
      </c>
      <c r="T1397" s="9">
        <f t="shared" si="217"/>
        <v>35.375</v>
      </c>
      <c r="U1397" s="8">
        <f t="shared" si="218"/>
        <v>33.841666666666661</v>
      </c>
      <c r="V1397" s="8">
        <f t="shared" si="219"/>
        <v>34.224999999999994</v>
      </c>
    </row>
    <row r="1398" spans="1:22" ht="13.5" x14ac:dyDescent="0.25">
      <c r="A1398" s="3">
        <f>RSI!A1398</f>
        <v>44047</v>
      </c>
      <c r="B1398" s="2">
        <f>RSI!B1398</f>
        <v>3.4325000000000001</v>
      </c>
      <c r="C1398" s="2">
        <f>RSI!I1398</f>
        <v>50.30603886039804</v>
      </c>
      <c r="D1398" s="2">
        <f>MACD!E1398</f>
        <v>-0.14032610071355389</v>
      </c>
      <c r="E1398" s="2">
        <f>MACD!F1398</f>
        <v>-3.6849193067918992E-2</v>
      </c>
      <c r="F1398" s="2">
        <f>'Moving Avg'!D1398</f>
        <v>3.4324800000000004</v>
      </c>
      <c r="G1398" s="2">
        <f>'Moving Avg'!F1398</f>
        <v>3.3032550000000001</v>
      </c>
      <c r="H1398" s="2">
        <f>'Moving Avg'!G1398</f>
        <v>3.6196060000000005</v>
      </c>
      <c r="I1398" s="2">
        <f>'Moving Avg'!H1398</f>
        <v>4.2554405000000033</v>
      </c>
      <c r="J1398" s="6" t="str">
        <f>OBV!F1398</f>
        <v>BEARISH</v>
      </c>
      <c r="K1398" s="6" t="str">
        <f>OBV!G1398</f>
        <v>NEUTRAL</v>
      </c>
      <c r="L1398" s="6" t="str">
        <f>OBV!H1398</f>
        <v>BEARISH DIVERGENCE</v>
      </c>
      <c r="M1398" s="8">
        <f t="shared" si="210"/>
        <v>25</v>
      </c>
      <c r="N1398" s="8">
        <f t="shared" si="211"/>
        <v>100</v>
      </c>
      <c r="O1398" s="8">
        <f t="shared" si="212"/>
        <v>0</v>
      </c>
      <c r="P1398" s="8">
        <f t="shared" si="213"/>
        <v>16.5</v>
      </c>
      <c r="Q1398" s="9">
        <f t="shared" si="214"/>
        <v>46.225000000000001</v>
      </c>
      <c r="R1398" s="9">
        <f t="shared" si="215"/>
        <v>29.125</v>
      </c>
      <c r="S1398" s="9">
        <f t="shared" si="216"/>
        <v>26.175000000000001</v>
      </c>
      <c r="T1398" s="9">
        <f t="shared" si="217"/>
        <v>35.375</v>
      </c>
      <c r="U1398" s="8">
        <f t="shared" si="218"/>
        <v>33.841666666666661</v>
      </c>
      <c r="V1398" s="8">
        <f t="shared" si="219"/>
        <v>34.224999999999994</v>
      </c>
    </row>
    <row r="1399" spans="1:22" ht="13.5" x14ac:dyDescent="0.25">
      <c r="A1399" s="3">
        <f>RSI!A1399</f>
        <v>44048</v>
      </c>
      <c r="B1399" s="2">
        <f>RSI!B1399</f>
        <v>3.5053999999999998</v>
      </c>
      <c r="C1399" s="2">
        <f>RSI!I1399</f>
        <v>55.365992445049656</v>
      </c>
      <c r="D1399" s="2">
        <f>MACD!E1399</f>
        <v>-0.15706291932639438</v>
      </c>
      <c r="E1399" s="2">
        <f>MACD!F1399</f>
        <v>-6.0891938319614071E-2</v>
      </c>
      <c r="F1399" s="2">
        <f>'Moving Avg'!D1399</f>
        <v>3.4523600000000001</v>
      </c>
      <c r="G1399" s="2">
        <f>'Moving Avg'!F1399</f>
        <v>3.3102149999999995</v>
      </c>
      <c r="H1399" s="2">
        <f>'Moving Avg'!G1399</f>
        <v>3.6084740000000006</v>
      </c>
      <c r="I1399" s="2">
        <f>'Moving Avg'!H1399</f>
        <v>4.2493115000000037</v>
      </c>
      <c r="J1399" s="6" t="str">
        <f>OBV!F1399</f>
        <v>BULLISH</v>
      </c>
      <c r="K1399" s="6" t="str">
        <f>OBV!G1399</f>
        <v>NEUTRAL</v>
      </c>
      <c r="L1399" s="6" t="str">
        <f>OBV!H1399</f>
        <v>CONFIRMED BULLISH</v>
      </c>
      <c r="M1399" s="8">
        <f t="shared" si="210"/>
        <v>25</v>
      </c>
      <c r="N1399" s="8">
        <f t="shared" si="211"/>
        <v>100</v>
      </c>
      <c r="O1399" s="8">
        <f t="shared" si="212"/>
        <v>0</v>
      </c>
      <c r="P1399" s="8">
        <f t="shared" si="213"/>
        <v>83.5</v>
      </c>
      <c r="Q1399" s="9">
        <f t="shared" si="214"/>
        <v>56.274999999999999</v>
      </c>
      <c r="R1399" s="9">
        <f t="shared" si="215"/>
        <v>45.875</v>
      </c>
      <c r="S1399" s="9">
        <f t="shared" si="216"/>
        <v>56.325000000000003</v>
      </c>
      <c r="T1399" s="9">
        <f t="shared" si="217"/>
        <v>52.125</v>
      </c>
      <c r="U1399" s="8">
        <f t="shared" si="218"/>
        <v>52.82500000000001</v>
      </c>
      <c r="V1399" s="8">
        <f t="shared" si="219"/>
        <v>52.650000000000006</v>
      </c>
    </row>
    <row r="1400" spans="1:22" ht="13.5" x14ac:dyDescent="0.25">
      <c r="A1400" s="3">
        <f>RSI!A1400</f>
        <v>44049</v>
      </c>
      <c r="B1400" s="2">
        <f>RSI!B1400</f>
        <v>3.5649999999999999</v>
      </c>
      <c r="C1400" s="2">
        <f>RSI!I1400</f>
        <v>59.038185603838556</v>
      </c>
      <c r="D1400" s="2">
        <f>MACD!E1400</f>
        <v>-0.17103150462903027</v>
      </c>
      <c r="E1400" s="2">
        <f>MACD!F1400</f>
        <v>-8.2919851581497311E-2</v>
      </c>
      <c r="F1400" s="2">
        <f>'Moving Avg'!D1400</f>
        <v>3.4722400000000002</v>
      </c>
      <c r="G1400" s="2">
        <f>'Moving Avg'!F1400</f>
        <v>3.3204850000000001</v>
      </c>
      <c r="H1400" s="2">
        <f>'Moving Avg'!G1400</f>
        <v>3.6009200000000003</v>
      </c>
      <c r="I1400" s="2">
        <f>'Moving Avg'!H1400</f>
        <v>4.2435795000000045</v>
      </c>
      <c r="J1400" s="6" t="str">
        <f>OBV!F1400</f>
        <v>BULLISH</v>
      </c>
      <c r="K1400" s="6" t="str">
        <f>OBV!G1400</f>
        <v>NEUTRAL</v>
      </c>
      <c r="L1400" s="6" t="str">
        <f>OBV!H1400</f>
        <v>CONFIRMED BULLISH</v>
      </c>
      <c r="M1400" s="8">
        <f t="shared" si="210"/>
        <v>25</v>
      </c>
      <c r="N1400" s="8">
        <f t="shared" si="211"/>
        <v>100</v>
      </c>
      <c r="O1400" s="8">
        <f t="shared" si="212"/>
        <v>0</v>
      </c>
      <c r="P1400" s="8">
        <f t="shared" si="213"/>
        <v>83.5</v>
      </c>
      <c r="Q1400" s="9">
        <f t="shared" si="214"/>
        <v>56.274999999999999</v>
      </c>
      <c r="R1400" s="9">
        <f t="shared" si="215"/>
        <v>45.875</v>
      </c>
      <c r="S1400" s="9">
        <f t="shared" si="216"/>
        <v>56.325000000000003</v>
      </c>
      <c r="T1400" s="9">
        <f t="shared" si="217"/>
        <v>52.125</v>
      </c>
      <c r="U1400" s="8">
        <f t="shared" si="218"/>
        <v>52.82500000000001</v>
      </c>
      <c r="V1400" s="8">
        <f t="shared" si="219"/>
        <v>52.650000000000006</v>
      </c>
    </row>
    <row r="1401" spans="1:22" ht="13.5" x14ac:dyDescent="0.25">
      <c r="A1401" s="3">
        <f>RSI!A1401</f>
        <v>44050</v>
      </c>
      <c r="B1401" s="2">
        <f>RSI!B1401</f>
        <v>3.5914999999999999</v>
      </c>
      <c r="C1401" s="2">
        <f>RSI!I1401</f>
        <v>60.590724133869756</v>
      </c>
      <c r="D1401" s="2">
        <f>MACD!E1401</f>
        <v>-0.17032220246295893</v>
      </c>
      <c r="E1401" s="2">
        <f>MACD!F1401</f>
        <v>-0.10040032175778964</v>
      </c>
      <c r="F1401" s="2">
        <f>'Moving Avg'!D1401</f>
        <v>3.5080199999999997</v>
      </c>
      <c r="G1401" s="2">
        <f>'Moving Avg'!F1401</f>
        <v>3.3320799999999999</v>
      </c>
      <c r="H1401" s="2">
        <f>'Moving Avg'!G1401</f>
        <v>3.5938959999999995</v>
      </c>
      <c r="I1401" s="2">
        <f>'Moving Avg'!H1401</f>
        <v>4.2379800000000047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0"/>
        <v>25</v>
      </c>
      <c r="N1401" s="8">
        <f t="shared" si="211"/>
        <v>100</v>
      </c>
      <c r="O1401" s="8">
        <f t="shared" si="212"/>
        <v>0</v>
      </c>
      <c r="P1401" s="8">
        <f t="shared" si="213"/>
        <v>83.5</v>
      </c>
      <c r="Q1401" s="9">
        <f t="shared" si="214"/>
        <v>56.274999999999999</v>
      </c>
      <c r="R1401" s="9">
        <f t="shared" si="215"/>
        <v>45.875</v>
      </c>
      <c r="S1401" s="9">
        <f t="shared" si="216"/>
        <v>56.325000000000003</v>
      </c>
      <c r="T1401" s="9">
        <f t="shared" si="217"/>
        <v>52.125</v>
      </c>
      <c r="U1401" s="8">
        <f t="shared" si="218"/>
        <v>52.82500000000001</v>
      </c>
      <c r="V1401" s="8">
        <f t="shared" si="219"/>
        <v>52.650000000000006</v>
      </c>
    </row>
    <row r="1402" spans="1:22" ht="13.5" x14ac:dyDescent="0.25">
      <c r="A1402" s="3">
        <f>RSI!A1402</f>
        <v>44053</v>
      </c>
      <c r="B1402" s="2">
        <f>RSI!B1402</f>
        <v>3.6379000000000001</v>
      </c>
      <c r="C1402" s="2">
        <f>RSI!I1402</f>
        <v>63.219409961163301</v>
      </c>
      <c r="D1402" s="2">
        <f>MACD!E1402</f>
        <v>-0.1597799035868297</v>
      </c>
      <c r="E1402" s="2">
        <f>MACD!F1402</f>
        <v>-0.11227623812359766</v>
      </c>
      <c r="F1402" s="2">
        <f>'Moving Avg'!D1402</f>
        <v>3.5464600000000006</v>
      </c>
      <c r="G1402" s="2">
        <f>'Moving Avg'!F1402</f>
        <v>3.3506349999999996</v>
      </c>
      <c r="H1402" s="2">
        <f>'Moving Avg'!G1402</f>
        <v>3.5855459999999999</v>
      </c>
      <c r="I1402" s="2">
        <f>'Moving Avg'!H1402</f>
        <v>4.2323475000000039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  <c r="M1402" s="8">
        <f t="shared" si="210"/>
        <v>25</v>
      </c>
      <c r="N1402" s="8">
        <f t="shared" si="211"/>
        <v>100</v>
      </c>
      <c r="O1402" s="8">
        <f t="shared" si="212"/>
        <v>0</v>
      </c>
      <c r="P1402" s="8">
        <f t="shared" si="213"/>
        <v>83.5</v>
      </c>
      <c r="Q1402" s="9">
        <f t="shared" si="214"/>
        <v>56.274999999999999</v>
      </c>
      <c r="R1402" s="9">
        <f t="shared" si="215"/>
        <v>45.875</v>
      </c>
      <c r="S1402" s="9">
        <f t="shared" si="216"/>
        <v>56.325000000000003</v>
      </c>
      <c r="T1402" s="9">
        <f t="shared" si="217"/>
        <v>52.125</v>
      </c>
      <c r="U1402" s="8">
        <f t="shared" si="218"/>
        <v>52.82500000000001</v>
      </c>
      <c r="V1402" s="8">
        <f t="shared" si="219"/>
        <v>52.650000000000006</v>
      </c>
    </row>
    <row r="1403" spans="1:22" ht="13.5" x14ac:dyDescent="0.25">
      <c r="A1403" s="3">
        <f>RSI!A1403</f>
        <v>44054</v>
      </c>
      <c r="B1403" s="2">
        <f>RSI!B1403</f>
        <v>3.6379000000000001</v>
      </c>
      <c r="C1403" s="2">
        <f>RSI!I1403</f>
        <v>63.219409961163301</v>
      </c>
      <c r="D1403" s="2">
        <f>MACD!E1403</f>
        <v>-0.15604186425553923</v>
      </c>
      <c r="E1403" s="2">
        <f>MACD!F1403</f>
        <v>-0.12102936334998599</v>
      </c>
      <c r="F1403" s="2">
        <f>'Moving Avg'!D1403</f>
        <v>3.5875399999999997</v>
      </c>
      <c r="G1403" s="2">
        <f>'Moving Avg'!F1403</f>
        <v>3.3731650000000002</v>
      </c>
      <c r="H1403" s="2">
        <f>'Moving Avg'!G1403</f>
        <v>3.5754740000000003</v>
      </c>
      <c r="I1403" s="2">
        <f>'Moving Avg'!H1403</f>
        <v>4.2265165000000033</v>
      </c>
      <c r="J1403" s="6" t="str">
        <f>OBV!F1403</f>
        <v>BULLISH</v>
      </c>
      <c r="K1403" s="6" t="str">
        <f>OBV!G1403</f>
        <v>NEUTRAL</v>
      </c>
      <c r="L1403" s="6" t="str">
        <f>OBV!H1403</f>
        <v>CONFIRMED BULLISH</v>
      </c>
      <c r="M1403" s="8">
        <f t="shared" si="210"/>
        <v>25</v>
      </c>
      <c r="N1403" s="8">
        <f t="shared" si="211"/>
        <v>100</v>
      </c>
      <c r="O1403" s="8">
        <f t="shared" si="212"/>
        <v>0</v>
      </c>
      <c r="P1403" s="8">
        <f t="shared" si="213"/>
        <v>83.5</v>
      </c>
      <c r="Q1403" s="9">
        <f t="shared" si="214"/>
        <v>56.274999999999999</v>
      </c>
      <c r="R1403" s="9">
        <f t="shared" si="215"/>
        <v>45.875</v>
      </c>
      <c r="S1403" s="9">
        <f t="shared" si="216"/>
        <v>56.325000000000003</v>
      </c>
      <c r="T1403" s="9">
        <f t="shared" si="217"/>
        <v>52.125</v>
      </c>
      <c r="U1403" s="8">
        <f t="shared" si="218"/>
        <v>52.82500000000001</v>
      </c>
      <c r="V1403" s="8">
        <f t="shared" si="219"/>
        <v>52.650000000000006</v>
      </c>
    </row>
    <row r="1404" spans="1:22" ht="13.5" x14ac:dyDescent="0.25">
      <c r="A1404" s="3">
        <f>RSI!A1404</f>
        <v>44055</v>
      </c>
      <c r="B1404" s="2">
        <f>RSI!B1404</f>
        <v>3.6709999999999998</v>
      </c>
      <c r="C1404" s="2">
        <f>RSI!I1404</f>
        <v>65.142987808824842</v>
      </c>
      <c r="D1404" s="2">
        <f>MACD!E1404</f>
        <v>-0.15736970393323979</v>
      </c>
      <c r="E1404" s="2">
        <f>MACD!F1404</f>
        <v>-0.12829743146663675</v>
      </c>
      <c r="F1404" s="2">
        <f>'Moving Avg'!D1404</f>
        <v>3.62066</v>
      </c>
      <c r="G1404" s="2">
        <f>'Moving Avg'!F1404</f>
        <v>3.4026500000000004</v>
      </c>
      <c r="H1404" s="2">
        <f>'Moving Avg'!G1404</f>
        <v>3.5667260000000001</v>
      </c>
      <c r="I1404" s="2">
        <f>'Moving Avg'!H1404</f>
        <v>4.2211160000000039</v>
      </c>
      <c r="J1404" s="6" t="str">
        <f>OBV!F1404</f>
        <v>BULLISH</v>
      </c>
      <c r="K1404" s="6" t="str">
        <f>OBV!G1404</f>
        <v>NEUTRAL</v>
      </c>
      <c r="L1404" s="6" t="str">
        <f>OBV!H1404</f>
        <v>CONFIRMED BULLISH</v>
      </c>
      <c r="M1404" s="8">
        <f t="shared" si="210"/>
        <v>25</v>
      </c>
      <c r="N1404" s="8">
        <f t="shared" si="211"/>
        <v>100</v>
      </c>
      <c r="O1404" s="8">
        <f t="shared" si="212"/>
        <v>0</v>
      </c>
      <c r="P1404" s="8">
        <f t="shared" si="213"/>
        <v>83.5</v>
      </c>
      <c r="Q1404" s="9">
        <f t="shared" si="214"/>
        <v>56.274999999999999</v>
      </c>
      <c r="R1404" s="9">
        <f t="shared" si="215"/>
        <v>45.875</v>
      </c>
      <c r="S1404" s="9">
        <f t="shared" si="216"/>
        <v>56.325000000000003</v>
      </c>
      <c r="T1404" s="9">
        <f t="shared" si="217"/>
        <v>52.125</v>
      </c>
      <c r="U1404" s="8">
        <f t="shared" si="218"/>
        <v>52.82500000000001</v>
      </c>
      <c r="V1404" s="8">
        <f t="shared" si="219"/>
        <v>52.650000000000006</v>
      </c>
    </row>
    <row r="1405" spans="1:22" ht="13.5" x14ac:dyDescent="0.25">
      <c r="A1405" s="3">
        <f>RSI!A1405</f>
        <v>44057</v>
      </c>
      <c r="B1405" s="2">
        <f>RSI!B1405</f>
        <v>3.6974999999999998</v>
      </c>
      <c r="C1405" s="2">
        <f>RSI!I1405</f>
        <v>66.646924401563695</v>
      </c>
      <c r="D1405" s="2">
        <f>MACD!E1405</f>
        <v>-0.15243032243932131</v>
      </c>
      <c r="E1405" s="2">
        <f>MACD!F1405</f>
        <v>-0.13312400966117366</v>
      </c>
      <c r="F1405" s="2">
        <f>'Moving Avg'!D1405</f>
        <v>3.6471599999999995</v>
      </c>
      <c r="G1405" s="2">
        <f>'Moving Avg'!F1405</f>
        <v>3.4354500000000008</v>
      </c>
      <c r="H1405" s="2">
        <f>'Moving Avg'!G1405</f>
        <v>3.5598339999999995</v>
      </c>
      <c r="I1405" s="2">
        <f>'Moving Avg'!H1405</f>
        <v>4.2161460000000037</v>
      </c>
      <c r="J1405" s="6" t="str">
        <f>OBV!F1405</f>
        <v>BULLISH</v>
      </c>
      <c r="K1405" s="6" t="str">
        <f>OBV!G1405</f>
        <v>NEUTRAL</v>
      </c>
      <c r="L1405" s="6" t="str">
        <f>OBV!H1405</f>
        <v>CONFIRMED BULLISH</v>
      </c>
      <c r="M1405" s="8">
        <f t="shared" si="210"/>
        <v>25</v>
      </c>
      <c r="N1405" s="8">
        <f t="shared" si="211"/>
        <v>45</v>
      </c>
      <c r="O1405" s="8">
        <f t="shared" si="212"/>
        <v>0</v>
      </c>
      <c r="P1405" s="8">
        <f t="shared" si="213"/>
        <v>83.5</v>
      </c>
      <c r="Q1405" s="9">
        <f t="shared" si="214"/>
        <v>37.024999999999999</v>
      </c>
      <c r="R1405" s="9">
        <f t="shared" si="215"/>
        <v>34.875</v>
      </c>
      <c r="S1405" s="9">
        <f t="shared" si="216"/>
        <v>48.075000000000003</v>
      </c>
      <c r="T1405" s="9">
        <f t="shared" si="217"/>
        <v>38.375</v>
      </c>
      <c r="U1405" s="8">
        <f t="shared" si="218"/>
        <v>39.991666666666667</v>
      </c>
      <c r="V1405" s="8">
        <f t="shared" si="219"/>
        <v>39.587500000000006</v>
      </c>
    </row>
    <row r="1406" spans="1:22" ht="13.5" x14ac:dyDescent="0.25">
      <c r="A1406" s="3">
        <f>RSI!A1406</f>
        <v>44060</v>
      </c>
      <c r="B1406" s="2">
        <f>RSI!B1406</f>
        <v>3.5318999999999998</v>
      </c>
      <c r="C1406" s="2">
        <f>RSI!I1406</f>
        <v>51.649822475061889</v>
      </c>
      <c r="D1406" s="2">
        <f>MACD!E1406</f>
        <v>-0.14535325349178629</v>
      </c>
      <c r="E1406" s="2">
        <f>MACD!F1406</f>
        <v>-0.13556985842729619</v>
      </c>
      <c r="F1406" s="2">
        <f>'Moving Avg'!D1406</f>
        <v>3.6352399999999996</v>
      </c>
      <c r="G1406" s="2">
        <f>'Moving Avg'!F1406</f>
        <v>3.4573199999999993</v>
      </c>
      <c r="H1406" s="2">
        <f>'Moving Avg'!G1406</f>
        <v>3.5497619999999994</v>
      </c>
      <c r="I1406" s="2">
        <f>'Moving Avg'!H1406</f>
        <v>4.2106130000000039</v>
      </c>
      <c r="J1406" s="6" t="str">
        <f>OBV!F1406</f>
        <v>BULLISH</v>
      </c>
      <c r="K1406" s="6" t="str">
        <f>OBV!G1406</f>
        <v>NEUTRAL</v>
      </c>
      <c r="L1406" s="6" t="str">
        <f>OBV!H1406</f>
        <v>BULLISH DIVERGENCE</v>
      </c>
      <c r="M1406" s="8">
        <f t="shared" si="210"/>
        <v>25</v>
      </c>
      <c r="N1406" s="8">
        <f t="shared" si="211"/>
        <v>45</v>
      </c>
      <c r="O1406" s="8">
        <f t="shared" si="212"/>
        <v>0</v>
      </c>
      <c r="P1406" s="8">
        <f t="shared" si="213"/>
        <v>66.5</v>
      </c>
      <c r="Q1406" s="9">
        <f t="shared" si="214"/>
        <v>34.475000000000001</v>
      </c>
      <c r="R1406" s="9">
        <f t="shared" si="215"/>
        <v>30.625</v>
      </c>
      <c r="S1406" s="9">
        <f t="shared" si="216"/>
        <v>40.424999999999997</v>
      </c>
      <c r="T1406" s="9">
        <f t="shared" si="217"/>
        <v>34.125</v>
      </c>
      <c r="U1406" s="8">
        <f t="shared" si="218"/>
        <v>35.174999999999997</v>
      </c>
      <c r="V1406" s="8">
        <f t="shared" si="219"/>
        <v>34.912499999999994</v>
      </c>
    </row>
    <row r="1407" spans="1:22" ht="13.5" x14ac:dyDescent="0.25">
      <c r="A1407" s="3">
        <f>RSI!A1407</f>
        <v>44061</v>
      </c>
      <c r="B1407" s="2">
        <f>RSI!B1407</f>
        <v>3.4655999999999998</v>
      </c>
      <c r="C1407" s="2">
        <f>RSI!I1407</f>
        <v>47.081896492303137</v>
      </c>
      <c r="D1407" s="2">
        <f>MACD!E1407</f>
        <v>-0.12950821937629042</v>
      </c>
      <c r="E1407" s="2">
        <f>MACD!F1407</f>
        <v>-0.13435753061709504</v>
      </c>
      <c r="F1407" s="2">
        <f>'Moving Avg'!D1407</f>
        <v>3.6007799999999994</v>
      </c>
      <c r="G1407" s="2">
        <f>'Moving Avg'!F1407</f>
        <v>3.4685849999999996</v>
      </c>
      <c r="H1407" s="2">
        <f>'Moving Avg'!G1407</f>
        <v>3.5403519999999991</v>
      </c>
      <c r="I1407" s="2">
        <f>'Moving Avg'!H1407</f>
        <v>4.2050800000000033</v>
      </c>
      <c r="J1407" s="6" t="str">
        <f>OBV!F1407</f>
        <v>BEARISH</v>
      </c>
      <c r="K1407" s="6" t="str">
        <f>OBV!G1407</f>
        <v>NEUTRAL</v>
      </c>
      <c r="L1407" s="6" t="str">
        <f>OBV!H1407</f>
        <v>CONFIRMED BEARISH</v>
      </c>
      <c r="M1407" s="8">
        <f t="shared" si="210"/>
        <v>25</v>
      </c>
      <c r="N1407" s="8">
        <f t="shared" si="211"/>
        <v>0</v>
      </c>
      <c r="O1407" s="8">
        <f t="shared" si="212"/>
        <v>0</v>
      </c>
      <c r="P1407" s="8">
        <f t="shared" si="213"/>
        <v>16.5</v>
      </c>
      <c r="Q1407" s="9">
        <f t="shared" si="214"/>
        <v>11.225</v>
      </c>
      <c r="R1407" s="9">
        <f t="shared" si="215"/>
        <v>9.125</v>
      </c>
      <c r="S1407" s="9">
        <f t="shared" si="216"/>
        <v>11.175000000000001</v>
      </c>
      <c r="T1407" s="9">
        <f t="shared" si="217"/>
        <v>10.375</v>
      </c>
      <c r="U1407" s="8">
        <f t="shared" si="218"/>
        <v>10.508333333333335</v>
      </c>
      <c r="V1407" s="8">
        <f t="shared" si="219"/>
        <v>10.475000000000001</v>
      </c>
    </row>
    <row r="1408" spans="1:22" ht="13.5" x14ac:dyDescent="0.25">
      <c r="A1408" s="3">
        <f>RSI!A1408</f>
        <v>44062</v>
      </c>
      <c r="B1408" s="2">
        <f>RSI!B1408</f>
        <v>3.3132000000000001</v>
      </c>
      <c r="C1408" s="2">
        <f>RSI!I1408</f>
        <v>38.625577892300797</v>
      </c>
      <c r="D1408" s="2">
        <f>MACD!E1408</f>
        <v>-0.10658680268322218</v>
      </c>
      <c r="E1408" s="2">
        <f>MACD!F1408</f>
        <v>-0.12880338503032049</v>
      </c>
      <c r="F1408" s="2">
        <f>'Moving Avg'!D1408</f>
        <v>3.5358400000000003</v>
      </c>
      <c r="G1408" s="2">
        <f>'Moving Avg'!F1408</f>
        <v>3.4718999999999993</v>
      </c>
      <c r="H1408" s="2">
        <f>'Moving Avg'!G1408</f>
        <v>3.5297499999999995</v>
      </c>
      <c r="I1408" s="2">
        <f>'Moving Avg'!H1408</f>
        <v>4.1982880000000042</v>
      </c>
      <c r="J1408" s="6" t="str">
        <f>OBV!F1408</f>
        <v>BEARISH</v>
      </c>
      <c r="K1408" s="6" t="str">
        <f>OBV!G1408</f>
        <v>NEUTRAL</v>
      </c>
      <c r="L1408" s="6" t="str">
        <f>OBV!H1408</f>
        <v>CONFIRMED BEARISH</v>
      </c>
      <c r="M1408" s="8">
        <f t="shared" si="210"/>
        <v>25</v>
      </c>
      <c r="N1408" s="8">
        <f t="shared" si="211"/>
        <v>0</v>
      </c>
      <c r="O1408" s="8">
        <f t="shared" si="212"/>
        <v>0</v>
      </c>
      <c r="P1408" s="8">
        <f t="shared" si="213"/>
        <v>16.5</v>
      </c>
      <c r="Q1408" s="9">
        <f t="shared" si="214"/>
        <v>11.225</v>
      </c>
      <c r="R1408" s="9">
        <f t="shared" si="215"/>
        <v>9.125</v>
      </c>
      <c r="S1408" s="9">
        <f t="shared" si="216"/>
        <v>11.175000000000001</v>
      </c>
      <c r="T1408" s="9">
        <f t="shared" si="217"/>
        <v>10.375</v>
      </c>
      <c r="U1408" s="8">
        <f t="shared" si="218"/>
        <v>10.508333333333335</v>
      </c>
      <c r="V1408" s="8">
        <f t="shared" si="219"/>
        <v>10.475000000000001</v>
      </c>
    </row>
    <row r="1409" spans="1:22" ht="13.5" x14ac:dyDescent="0.25">
      <c r="A1409" s="3">
        <f>RSI!A1409</f>
        <v>44064</v>
      </c>
      <c r="B1409" s="2">
        <f>RSI!B1409</f>
        <v>3.2932999999999999</v>
      </c>
      <c r="C1409" s="2">
        <f>RSI!I1409</f>
        <v>37.674047931158988</v>
      </c>
      <c r="D1409" s="2">
        <f>MACD!E1409</f>
        <v>-7.3364760514200711E-2</v>
      </c>
      <c r="E1409" s="2">
        <f>MACD!F1409</f>
        <v>-0.11771566012709654</v>
      </c>
      <c r="F1409" s="2">
        <f>'Moving Avg'!D1409</f>
        <v>3.4603000000000002</v>
      </c>
      <c r="G1409" s="2">
        <f>'Moving Avg'!F1409</f>
        <v>3.4758749999999998</v>
      </c>
      <c r="H1409" s="2">
        <f>'Moving Avg'!G1409</f>
        <v>3.5202079999999993</v>
      </c>
      <c r="I1409" s="2">
        <f>'Moving Avg'!H1409</f>
        <v>4.191595000000004</v>
      </c>
      <c r="J1409" s="6" t="str">
        <f>OBV!F1409</f>
        <v>BEARISH</v>
      </c>
      <c r="K1409" s="6" t="str">
        <f>OBV!G1409</f>
        <v>WEAK</v>
      </c>
      <c r="L1409" s="6" t="str">
        <f>OBV!H1409</f>
        <v>CONFIRMED BEARISH</v>
      </c>
      <c r="M1409" s="8">
        <f t="shared" si="210"/>
        <v>25</v>
      </c>
      <c r="N1409" s="8">
        <f t="shared" si="211"/>
        <v>0</v>
      </c>
      <c r="O1409" s="8">
        <f t="shared" si="212"/>
        <v>0</v>
      </c>
      <c r="P1409" s="8">
        <f t="shared" si="213"/>
        <v>0</v>
      </c>
      <c r="Q1409" s="9">
        <f t="shared" si="214"/>
        <v>8.75</v>
      </c>
      <c r="R1409" s="9">
        <f t="shared" si="215"/>
        <v>5</v>
      </c>
      <c r="S1409" s="9">
        <f t="shared" si="216"/>
        <v>3.75</v>
      </c>
      <c r="T1409" s="9">
        <f t="shared" si="217"/>
        <v>6.25</v>
      </c>
      <c r="U1409" s="8">
        <f t="shared" si="218"/>
        <v>5.833333333333333</v>
      </c>
      <c r="V1409" s="8">
        <f t="shared" si="219"/>
        <v>5.9375</v>
      </c>
    </row>
    <row r="1410" spans="1:22" ht="13.5" x14ac:dyDescent="0.25">
      <c r="A1410" s="3">
        <f>RSI!A1410</f>
        <v>44067</v>
      </c>
      <c r="B1410" s="2">
        <f>RSI!B1410</f>
        <v>3.2138</v>
      </c>
      <c r="C1410" s="2">
        <f>RSI!I1410</f>
        <v>34.063782866382567</v>
      </c>
      <c r="D1410" s="2">
        <f>MACD!E1410</f>
        <v>-2.9024815675062321E-2</v>
      </c>
      <c r="E1410" s="2">
        <f>MACD!F1410</f>
        <v>-9.9977491236689711E-2</v>
      </c>
      <c r="F1410" s="2">
        <f>'Moving Avg'!D1410</f>
        <v>3.3635600000000005</v>
      </c>
      <c r="G1410" s="2">
        <f>'Moving Avg'!F1410</f>
        <v>3.4742200000000003</v>
      </c>
      <c r="H1410" s="2">
        <f>'Moving Avg'!G1410</f>
        <v>3.5070879999999995</v>
      </c>
      <c r="I1410" s="2">
        <f>'Moving Avg'!H1410</f>
        <v>4.1846705000000046</v>
      </c>
      <c r="J1410" s="6" t="str">
        <f>OBV!F1410</f>
        <v>BEARISH</v>
      </c>
      <c r="K1410" s="6" t="str">
        <f>OBV!G1410</f>
        <v>WEAK</v>
      </c>
      <c r="L1410" s="6" t="str">
        <f>OBV!H1410</f>
        <v>CONFIRMED BEARISH</v>
      </c>
      <c r="M1410" s="8">
        <f t="shared" ref="M1410:M1473" si="220">IF(C1410&lt;30,50, IF(C1410&gt;70, 0, 25))</f>
        <v>25</v>
      </c>
      <c r="N1410" s="8">
        <f t="shared" ref="N1410:N1473" si="221">IF(E1410-D1410&gt;0.02, 100, IF(E1410-D1410&lt;0,0,45))</f>
        <v>0</v>
      </c>
      <c r="O1410" s="8">
        <f t="shared" ref="O1410:O1473" si="222">IF(F1410-I1410&gt;10,100,IF(F1410-I1410&gt;5,75, IF(F1410-I1410&gt;0,50,0)))</f>
        <v>0</v>
      </c>
      <c r="P1410" s="8">
        <f t="shared" ref="P1410:P1473" si="223">IF(L1410="confirmed bullish", 34, IF(L1410="bullish divergence",17, 0))+IF(J1410="bullish",33,IF(J1410="bearish",0,16.5))+IF(K1410="strong",33,IF(K1410="weak",0,16.5))</f>
        <v>0</v>
      </c>
      <c r="Q1410" s="9">
        <f t="shared" si="214"/>
        <v>8.75</v>
      </c>
      <c r="R1410" s="9">
        <f t="shared" si="215"/>
        <v>5</v>
      </c>
      <c r="S1410" s="9">
        <f t="shared" si="216"/>
        <v>3.75</v>
      </c>
      <c r="T1410" s="9">
        <f t="shared" si="217"/>
        <v>6.25</v>
      </c>
      <c r="U1410" s="8">
        <f t="shared" si="218"/>
        <v>5.833333333333333</v>
      </c>
      <c r="V1410" s="8">
        <f t="shared" si="219"/>
        <v>5.9375</v>
      </c>
    </row>
    <row r="1411" spans="1:22" ht="13.5" x14ac:dyDescent="0.25">
      <c r="A1411" s="3">
        <f>RSI!A1411</f>
        <v>44068</v>
      </c>
      <c r="B1411" s="2">
        <f>RSI!B1411</f>
        <v>3.1806999999999999</v>
      </c>
      <c r="C1411" s="2">
        <f>RSI!I1411</f>
        <v>32.660438168074634</v>
      </c>
      <c r="D1411" s="2">
        <f>MACD!E1411</f>
        <v>1.6576278608309014E-2</v>
      </c>
      <c r="E1411" s="2">
        <f>MACD!F1411</f>
        <v>-7.6666737267689966E-2</v>
      </c>
      <c r="F1411" s="2">
        <f>'Moving Avg'!D1411</f>
        <v>3.29332</v>
      </c>
      <c r="G1411" s="2">
        <f>'Moving Avg'!F1411</f>
        <v>3.4659400000000007</v>
      </c>
      <c r="H1411" s="2">
        <f>'Moving Avg'!G1411</f>
        <v>3.4922459999999989</v>
      </c>
      <c r="I1411" s="2">
        <f>'Moving Avg'!H1411</f>
        <v>4.1776135000000041</v>
      </c>
      <c r="J1411" s="6" t="str">
        <f>OBV!F1411</f>
        <v>BEARISH</v>
      </c>
      <c r="K1411" s="6" t="str">
        <f>OBV!G1411</f>
        <v>WEAK</v>
      </c>
      <c r="L1411" s="6" t="str">
        <f>OBV!H1411</f>
        <v>CONFIRMED BEARISH</v>
      </c>
      <c r="M1411" s="8">
        <f t="shared" si="220"/>
        <v>25</v>
      </c>
      <c r="N1411" s="8">
        <f t="shared" si="221"/>
        <v>0</v>
      </c>
      <c r="O1411" s="8">
        <f t="shared" si="222"/>
        <v>0</v>
      </c>
      <c r="P1411" s="8">
        <f t="shared" si="223"/>
        <v>0</v>
      </c>
      <c r="Q1411" s="9">
        <f t="shared" ref="Q1411:Q1474" si="224">0.35*M1411+N1411*0.35+O1411*0.15+P1411*0.15</f>
        <v>8.75</v>
      </c>
      <c r="R1411" s="9">
        <f t="shared" ref="R1411:R1474" si="225">M1411*0.2+N1411*0.2+O1411*0.35+P1411*0.25</f>
        <v>5</v>
      </c>
      <c r="S1411" s="9">
        <f t="shared" ref="S1411:S1474" si="226">M1411*0.15+N1411*0.15+O1411*0.25+P1411*0.45</f>
        <v>3.75</v>
      </c>
      <c r="T1411" s="9">
        <f t="shared" ref="T1411:T1474" si="227">0.25*SUM(M1411:P1411)</f>
        <v>6.25</v>
      </c>
      <c r="U1411" s="8">
        <f t="shared" ref="U1411:U1474" si="228">SUM(Q1411:S1411)/3</f>
        <v>5.833333333333333</v>
      </c>
      <c r="V1411" s="8">
        <f t="shared" ref="V1411:V1474" si="229">SUM(Q1411:T1411)/4</f>
        <v>5.9375</v>
      </c>
    </row>
    <row r="1412" spans="1:22" ht="13.5" x14ac:dyDescent="0.25">
      <c r="A1412" s="3">
        <f>RSI!A1412</f>
        <v>44069</v>
      </c>
      <c r="B1412" s="2">
        <f>RSI!B1412</f>
        <v>3.2204000000000002</v>
      </c>
      <c r="C1412" s="2">
        <f>RSI!I1412</f>
        <v>36.062738963887533</v>
      </c>
      <c r="D1412" s="2">
        <f>MACD!E1412</f>
        <v>6.0993930498604687E-2</v>
      </c>
      <c r="E1412" s="2">
        <f>MACD!F1412</f>
        <v>-4.9134603714431041E-2</v>
      </c>
      <c r="F1412" s="2">
        <f>'Moving Avg'!D1412</f>
        <v>3.2442799999999998</v>
      </c>
      <c r="G1412" s="2">
        <f>'Moving Avg'!F1412</f>
        <v>3.4550049999999999</v>
      </c>
      <c r="H1412" s="2">
        <f>'Moving Avg'!G1412</f>
        <v>3.477269999999999</v>
      </c>
      <c r="I1412" s="2">
        <f>'Moving Avg'!H1412</f>
        <v>4.1703575000000042</v>
      </c>
      <c r="J1412" s="6" t="str">
        <f>OBV!F1412</f>
        <v>BEARISH</v>
      </c>
      <c r="K1412" s="6" t="str">
        <f>OBV!G1412</f>
        <v>WEAK</v>
      </c>
      <c r="L1412" s="6" t="str">
        <f>OBV!H1412</f>
        <v>CONFIRMED BEARISH</v>
      </c>
      <c r="M1412" s="8">
        <f t="shared" si="220"/>
        <v>25</v>
      </c>
      <c r="N1412" s="8">
        <f t="shared" si="221"/>
        <v>0</v>
      </c>
      <c r="O1412" s="8">
        <f t="shared" si="222"/>
        <v>0</v>
      </c>
      <c r="P1412" s="8">
        <f t="shared" si="223"/>
        <v>0</v>
      </c>
      <c r="Q1412" s="9">
        <f t="shared" si="224"/>
        <v>8.75</v>
      </c>
      <c r="R1412" s="9">
        <f t="shared" si="225"/>
        <v>5</v>
      </c>
      <c r="S1412" s="9">
        <f t="shared" si="226"/>
        <v>3.75</v>
      </c>
      <c r="T1412" s="9">
        <f t="shared" si="227"/>
        <v>6.25</v>
      </c>
      <c r="U1412" s="8">
        <f t="shared" si="228"/>
        <v>5.833333333333333</v>
      </c>
      <c r="V1412" s="8">
        <f t="shared" si="229"/>
        <v>5.9375</v>
      </c>
    </row>
    <row r="1413" spans="1:22" ht="13.5" x14ac:dyDescent="0.25">
      <c r="A1413" s="3">
        <f>RSI!A1413</f>
        <v>44070</v>
      </c>
      <c r="B1413" s="2">
        <f>RSI!B1413</f>
        <v>3.2271000000000001</v>
      </c>
      <c r="C1413" s="2">
        <f>RSI!I1413</f>
        <v>36.644514723199393</v>
      </c>
      <c r="D1413" s="2">
        <f>MACD!E1413</f>
        <v>9.9360536047997439E-2</v>
      </c>
      <c r="E1413" s="2">
        <f>MACD!F1413</f>
        <v>-1.9435575761945344E-2</v>
      </c>
      <c r="F1413" s="2">
        <f>'Moving Avg'!D1413</f>
        <v>3.2270600000000003</v>
      </c>
      <c r="G1413" s="2">
        <f>'Moving Avg'!F1413</f>
        <v>3.4457300000000002</v>
      </c>
      <c r="H1413" s="2">
        <f>'Moving Avg'!G1413</f>
        <v>3.4645479999999997</v>
      </c>
      <c r="I1413" s="2">
        <f>'Moving Avg'!H1413</f>
        <v>4.1633005000000036</v>
      </c>
      <c r="J1413" s="6" t="str">
        <f>OBV!F1413</f>
        <v>BEARISH</v>
      </c>
      <c r="K1413" s="6" t="str">
        <f>OBV!G1413</f>
        <v>WEAK</v>
      </c>
      <c r="L1413" s="6" t="str">
        <f>OBV!H1413</f>
        <v>CONFIRMED BEARISH</v>
      </c>
      <c r="M1413" s="8">
        <f t="shared" si="220"/>
        <v>25</v>
      </c>
      <c r="N1413" s="8">
        <f t="shared" si="221"/>
        <v>0</v>
      </c>
      <c r="O1413" s="8">
        <f t="shared" si="222"/>
        <v>0</v>
      </c>
      <c r="P1413" s="8">
        <f t="shared" si="223"/>
        <v>0</v>
      </c>
      <c r="Q1413" s="9">
        <f t="shared" si="224"/>
        <v>8.75</v>
      </c>
      <c r="R1413" s="9">
        <f t="shared" si="225"/>
        <v>5</v>
      </c>
      <c r="S1413" s="9">
        <f t="shared" si="226"/>
        <v>3.75</v>
      </c>
      <c r="T1413" s="9">
        <f t="shared" si="227"/>
        <v>6.25</v>
      </c>
      <c r="U1413" s="8">
        <f t="shared" si="228"/>
        <v>5.833333333333333</v>
      </c>
      <c r="V1413" s="8">
        <f t="shared" si="229"/>
        <v>5.9375</v>
      </c>
    </row>
    <row r="1414" spans="1:22" ht="13.5" x14ac:dyDescent="0.25">
      <c r="A1414" s="3">
        <f>RSI!A1414</f>
        <v>44071</v>
      </c>
      <c r="B1414" s="2">
        <f>RSI!B1414</f>
        <v>3.2271000000000001</v>
      </c>
      <c r="C1414" s="2">
        <f>RSI!I1414</f>
        <v>36.644514723199393</v>
      </c>
      <c r="D1414" s="2">
        <f>MACD!E1414</f>
        <v>0.13806131776278674</v>
      </c>
      <c r="E1414" s="2">
        <f>MACD!F1414</f>
        <v>1.2063802943001073E-2</v>
      </c>
      <c r="F1414" s="2">
        <f>'Moving Avg'!D1414</f>
        <v>3.2138199999999997</v>
      </c>
      <c r="G1414" s="2">
        <f>'Moving Avg'!F1414</f>
        <v>3.4367850000000004</v>
      </c>
      <c r="H1414" s="2">
        <f>'Moving Avg'!G1414</f>
        <v>3.4531519999999993</v>
      </c>
      <c r="I1414" s="2">
        <f>'Moving Avg'!H1414</f>
        <v>4.1560450000000033</v>
      </c>
      <c r="J1414" s="6" t="str">
        <f>OBV!F1414</f>
        <v>BEARISH</v>
      </c>
      <c r="K1414" s="6" t="str">
        <f>OBV!G1414</f>
        <v>NEUTRAL</v>
      </c>
      <c r="L1414" s="6" t="str">
        <f>OBV!H1414</f>
        <v>CONFIRMED BEARISH</v>
      </c>
      <c r="M1414" s="8">
        <f t="shared" si="220"/>
        <v>25</v>
      </c>
      <c r="N1414" s="8">
        <f t="shared" si="221"/>
        <v>0</v>
      </c>
      <c r="O1414" s="8">
        <f t="shared" si="222"/>
        <v>0</v>
      </c>
      <c r="P1414" s="8">
        <f t="shared" si="223"/>
        <v>16.5</v>
      </c>
      <c r="Q1414" s="9">
        <f t="shared" si="224"/>
        <v>11.225</v>
      </c>
      <c r="R1414" s="9">
        <f t="shared" si="225"/>
        <v>9.125</v>
      </c>
      <c r="S1414" s="9">
        <f t="shared" si="226"/>
        <v>11.175000000000001</v>
      </c>
      <c r="T1414" s="9">
        <f t="shared" si="227"/>
        <v>10.375</v>
      </c>
      <c r="U1414" s="8">
        <f t="shared" si="228"/>
        <v>10.508333333333335</v>
      </c>
      <c r="V1414" s="8">
        <f t="shared" si="229"/>
        <v>10.475000000000001</v>
      </c>
    </row>
    <row r="1415" spans="1:22" ht="13.5" x14ac:dyDescent="0.25">
      <c r="A1415" s="3">
        <f>RSI!A1415</f>
        <v>44074</v>
      </c>
      <c r="B1415" s="2">
        <f>RSI!B1415</f>
        <v>3.2271000000000001</v>
      </c>
      <c r="C1415" s="2">
        <f>RSI!I1415</f>
        <v>36.644514723199379</v>
      </c>
      <c r="D1415" s="2">
        <f>MACD!E1415</f>
        <v>0.17594470722294586</v>
      </c>
      <c r="E1415" s="2">
        <f>MACD!F1415</f>
        <v>4.4839983798990034E-2</v>
      </c>
      <c r="F1415" s="2">
        <f>'Moving Avg'!D1415</f>
        <v>3.2164799999999998</v>
      </c>
      <c r="G1415" s="2">
        <f>'Moving Avg'!F1415</f>
        <v>3.4248600000000011</v>
      </c>
      <c r="H1415" s="2">
        <f>'Moving Avg'!G1415</f>
        <v>3.4428159999999997</v>
      </c>
      <c r="I1415" s="2">
        <f>'Moving Avg'!H1415</f>
        <v>4.148789500000003</v>
      </c>
      <c r="J1415" s="6" t="str">
        <f>OBV!F1415</f>
        <v>BEARISH</v>
      </c>
      <c r="K1415" s="6" t="str">
        <f>OBV!G1415</f>
        <v>NEUTRAL</v>
      </c>
      <c r="L1415" s="6" t="str">
        <f>OBV!H1415</f>
        <v>BEARISH DIVERGENCE</v>
      </c>
      <c r="M1415" s="8">
        <f t="shared" si="220"/>
        <v>25</v>
      </c>
      <c r="N1415" s="8">
        <f t="shared" si="221"/>
        <v>0</v>
      </c>
      <c r="O1415" s="8">
        <f t="shared" si="222"/>
        <v>0</v>
      </c>
      <c r="P1415" s="8">
        <f t="shared" si="223"/>
        <v>16.5</v>
      </c>
      <c r="Q1415" s="9">
        <f t="shared" si="224"/>
        <v>11.225</v>
      </c>
      <c r="R1415" s="9">
        <f t="shared" si="225"/>
        <v>9.125</v>
      </c>
      <c r="S1415" s="9">
        <f t="shared" si="226"/>
        <v>11.175000000000001</v>
      </c>
      <c r="T1415" s="9">
        <f t="shared" si="227"/>
        <v>10.375</v>
      </c>
      <c r="U1415" s="8">
        <f t="shared" si="228"/>
        <v>10.508333333333335</v>
      </c>
      <c r="V1415" s="8">
        <f t="shared" si="229"/>
        <v>10.475000000000001</v>
      </c>
    </row>
    <row r="1416" spans="1:22" ht="13.5" x14ac:dyDescent="0.25">
      <c r="A1416" s="3">
        <f>RSI!A1416</f>
        <v>44075</v>
      </c>
      <c r="B1416" s="2">
        <f>RSI!B1416</f>
        <v>3.1276999999999999</v>
      </c>
      <c r="C1416" s="2">
        <f>RSI!I1416</f>
        <v>31.357519410726937</v>
      </c>
      <c r="D1416" s="2">
        <f>MACD!E1416</f>
        <v>0.19086708121910556</v>
      </c>
      <c r="E1416" s="2">
        <f>MACD!F1416</f>
        <v>7.404540328301315E-2</v>
      </c>
      <c r="F1416" s="2">
        <f>'Moving Avg'!D1416</f>
        <v>3.2058799999999996</v>
      </c>
      <c r="G1416" s="2">
        <f>'Moving Avg'!F1416</f>
        <v>3.410615</v>
      </c>
      <c r="H1416" s="2">
        <f>'Moving Avg'!G1416</f>
        <v>3.4285039999999998</v>
      </c>
      <c r="I1416" s="2">
        <f>'Moving Avg'!H1416</f>
        <v>4.1410700000000027</v>
      </c>
      <c r="J1416" s="6" t="str">
        <f>OBV!F1416</f>
        <v>BEARISH</v>
      </c>
      <c r="K1416" s="6" t="str">
        <f>OBV!G1416</f>
        <v>NEUTRAL</v>
      </c>
      <c r="L1416" s="6" t="str">
        <f>OBV!H1416</f>
        <v>CONFIRMED BEARISH</v>
      </c>
      <c r="M1416" s="8">
        <f t="shared" si="220"/>
        <v>25</v>
      </c>
      <c r="N1416" s="8">
        <f t="shared" si="221"/>
        <v>0</v>
      </c>
      <c r="O1416" s="8">
        <f t="shared" si="222"/>
        <v>0</v>
      </c>
      <c r="P1416" s="8">
        <f t="shared" si="223"/>
        <v>16.5</v>
      </c>
      <c r="Q1416" s="9">
        <f t="shared" si="224"/>
        <v>11.225</v>
      </c>
      <c r="R1416" s="9">
        <f t="shared" si="225"/>
        <v>9.125</v>
      </c>
      <c r="S1416" s="9">
        <f t="shared" si="226"/>
        <v>11.175000000000001</v>
      </c>
      <c r="T1416" s="9">
        <f t="shared" si="227"/>
        <v>10.375</v>
      </c>
      <c r="U1416" s="8">
        <f t="shared" si="228"/>
        <v>10.508333333333335</v>
      </c>
      <c r="V1416" s="8">
        <f t="shared" si="229"/>
        <v>10.475000000000001</v>
      </c>
    </row>
    <row r="1417" spans="1:22" ht="13.5" x14ac:dyDescent="0.25">
      <c r="A1417" s="3">
        <f>RSI!A1417</f>
        <v>44076</v>
      </c>
      <c r="B1417" s="2">
        <f>RSI!B1417</f>
        <v>3.1143999999999998</v>
      </c>
      <c r="C1417" s="2">
        <f>RSI!I1417</f>
        <v>30.718880644813396</v>
      </c>
      <c r="D1417" s="2">
        <f>MACD!E1417</f>
        <v>0.19577472943582208</v>
      </c>
      <c r="E1417" s="2">
        <f>MACD!F1417</f>
        <v>9.8391268513574937E-2</v>
      </c>
      <c r="F1417" s="2">
        <f>'Moving Avg'!D1417</f>
        <v>3.1846800000000002</v>
      </c>
      <c r="G1417" s="2">
        <f>'Moving Avg'!F1417</f>
        <v>3.3940500000000009</v>
      </c>
      <c r="H1417" s="2">
        <f>'Moving Avg'!G1417</f>
        <v>3.4149860000000003</v>
      </c>
      <c r="I1417" s="2">
        <f>'Moving Avg'!H1417</f>
        <v>4.1335160000000037</v>
      </c>
      <c r="J1417" s="6" t="str">
        <f>OBV!F1417</f>
        <v>BEARISH</v>
      </c>
      <c r="K1417" s="6" t="str">
        <f>OBV!G1417</f>
        <v>NEUTRAL</v>
      </c>
      <c r="L1417" s="6" t="str">
        <f>OBV!H1417</f>
        <v>CONFIRMED BEARISH</v>
      </c>
      <c r="M1417" s="8">
        <f t="shared" si="220"/>
        <v>25</v>
      </c>
      <c r="N1417" s="8">
        <f t="shared" si="221"/>
        <v>0</v>
      </c>
      <c r="O1417" s="8">
        <f t="shared" si="222"/>
        <v>0</v>
      </c>
      <c r="P1417" s="8">
        <f t="shared" si="223"/>
        <v>16.5</v>
      </c>
      <c r="Q1417" s="9">
        <f t="shared" si="224"/>
        <v>11.225</v>
      </c>
      <c r="R1417" s="9">
        <f t="shared" si="225"/>
        <v>9.125</v>
      </c>
      <c r="S1417" s="9">
        <f t="shared" si="226"/>
        <v>11.175000000000001</v>
      </c>
      <c r="T1417" s="9">
        <f t="shared" si="227"/>
        <v>10.375</v>
      </c>
      <c r="U1417" s="8">
        <f t="shared" si="228"/>
        <v>10.508333333333335</v>
      </c>
      <c r="V1417" s="8">
        <f t="shared" si="229"/>
        <v>10.475000000000001</v>
      </c>
    </row>
    <row r="1418" spans="1:22" ht="13.5" x14ac:dyDescent="0.25">
      <c r="A1418" s="3">
        <f>RSI!A1418</f>
        <v>44077</v>
      </c>
      <c r="B1418" s="2">
        <f>RSI!B1418</f>
        <v>3.0813000000000001</v>
      </c>
      <c r="C1418" s="2">
        <f>RSI!I1418</f>
        <v>29.128876183264666</v>
      </c>
      <c r="D1418" s="2">
        <f>MACD!E1418</f>
        <v>0.18039667912771318</v>
      </c>
      <c r="E1418" s="2">
        <f>MACD!F1418</f>
        <v>0.1147923506364026</v>
      </c>
      <c r="F1418" s="2">
        <f>'Moving Avg'!D1418</f>
        <v>3.1555200000000001</v>
      </c>
      <c r="G1418" s="2">
        <f>'Moving Avg'!F1418</f>
        <v>3.3764899999999995</v>
      </c>
      <c r="H1418" s="2">
        <f>'Moving Avg'!G1418</f>
        <v>3.4012040000000003</v>
      </c>
      <c r="I1418" s="2">
        <f>'Moving Avg'!H1418</f>
        <v>4.1258960000000036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50</v>
      </c>
      <c r="N1418" s="8">
        <f t="shared" si="221"/>
        <v>0</v>
      </c>
      <c r="O1418" s="8">
        <f t="shared" si="222"/>
        <v>0</v>
      </c>
      <c r="P1418" s="8">
        <f t="shared" si="223"/>
        <v>16.5</v>
      </c>
      <c r="Q1418" s="9">
        <f t="shared" si="224"/>
        <v>19.975000000000001</v>
      </c>
      <c r="R1418" s="9">
        <f t="shared" si="225"/>
        <v>14.125</v>
      </c>
      <c r="S1418" s="9">
        <f t="shared" si="226"/>
        <v>14.925000000000001</v>
      </c>
      <c r="T1418" s="9">
        <f t="shared" si="227"/>
        <v>16.625</v>
      </c>
      <c r="U1418" s="8">
        <f t="shared" si="228"/>
        <v>16.341666666666669</v>
      </c>
      <c r="V1418" s="8">
        <f t="shared" si="229"/>
        <v>16.412500000000001</v>
      </c>
    </row>
    <row r="1419" spans="1:22" ht="13.5" x14ac:dyDescent="0.25">
      <c r="A1419" s="3">
        <f>RSI!A1419</f>
        <v>44078</v>
      </c>
      <c r="B1419" s="2">
        <f>RSI!B1419</f>
        <v>3.0680000000000001</v>
      </c>
      <c r="C1419" s="2">
        <f>RSI!I1419</f>
        <v>28.490752006047714</v>
      </c>
      <c r="D1419" s="2">
        <f>MACD!E1419</f>
        <v>0.16685892826947768</v>
      </c>
      <c r="E1419" s="2">
        <f>MACD!F1419</f>
        <v>0.12520566616301762</v>
      </c>
      <c r="F1419" s="2">
        <f>'Moving Avg'!D1419</f>
        <v>3.1237000000000004</v>
      </c>
      <c r="G1419" s="2">
        <f>'Moving Avg'!F1419</f>
        <v>3.3546199999999997</v>
      </c>
      <c r="H1419" s="2">
        <f>'Moving Avg'!G1419</f>
        <v>3.3876860000000004</v>
      </c>
      <c r="I1419" s="2">
        <f>'Moving Avg'!H1419</f>
        <v>4.1175800000000029</v>
      </c>
      <c r="J1419" s="6" t="str">
        <f>OBV!F1419</f>
        <v>BEARISH</v>
      </c>
      <c r="K1419" s="6" t="str">
        <f>OBV!G1419</f>
        <v>WEAK</v>
      </c>
      <c r="L1419" s="6" t="str">
        <f>OBV!H1419</f>
        <v>CONFIRMED BEARISH</v>
      </c>
      <c r="M1419" s="8">
        <f t="shared" si="220"/>
        <v>50</v>
      </c>
      <c r="N1419" s="8">
        <f t="shared" si="221"/>
        <v>0</v>
      </c>
      <c r="O1419" s="8">
        <f t="shared" si="222"/>
        <v>0</v>
      </c>
      <c r="P1419" s="8">
        <f t="shared" si="223"/>
        <v>0</v>
      </c>
      <c r="Q1419" s="9">
        <f t="shared" si="224"/>
        <v>17.5</v>
      </c>
      <c r="R1419" s="9">
        <f t="shared" si="225"/>
        <v>10</v>
      </c>
      <c r="S1419" s="9">
        <f t="shared" si="226"/>
        <v>7.5</v>
      </c>
      <c r="T1419" s="9">
        <f t="shared" si="227"/>
        <v>12.5</v>
      </c>
      <c r="U1419" s="8">
        <f t="shared" si="228"/>
        <v>11.666666666666666</v>
      </c>
      <c r="V1419" s="8">
        <f t="shared" si="229"/>
        <v>11.875</v>
      </c>
    </row>
    <row r="1420" spans="1:22" ht="13.5" x14ac:dyDescent="0.25">
      <c r="A1420" s="3">
        <f>RSI!A1420</f>
        <v>44081</v>
      </c>
      <c r="B1420" s="2">
        <f>RSI!B1420</f>
        <v>3.1939000000000002</v>
      </c>
      <c r="C1420" s="2">
        <f>RSI!I1420</f>
        <v>41.545246906126103</v>
      </c>
      <c r="D1420" s="2">
        <f>MACD!E1420</f>
        <v>0.13536172827206228</v>
      </c>
      <c r="E1420" s="2">
        <f>MACD!F1420</f>
        <v>0.12723687858482657</v>
      </c>
      <c r="F1420" s="2">
        <f>'Moving Avg'!D1420</f>
        <v>3.1170599999999999</v>
      </c>
      <c r="G1420" s="2">
        <f>'Moving Avg'!F1420</f>
        <v>3.3360649999999992</v>
      </c>
      <c r="H1420" s="2">
        <f>'Moving Avg'!G1420</f>
        <v>3.3772160000000007</v>
      </c>
      <c r="I1420" s="2">
        <f>'Moving Avg'!H1420</f>
        <v>4.1101250000000036</v>
      </c>
      <c r="J1420" s="6" t="str">
        <f>OBV!F1420</f>
        <v>BEARISH</v>
      </c>
      <c r="K1420" s="6" t="str">
        <f>OBV!G1420</f>
        <v>WEAK</v>
      </c>
      <c r="L1420" s="6" t="str">
        <f>OBV!H1420</f>
        <v>CONFIRMED BEARISH</v>
      </c>
      <c r="M1420" s="8">
        <f t="shared" si="220"/>
        <v>25</v>
      </c>
      <c r="N1420" s="8">
        <f t="shared" si="221"/>
        <v>0</v>
      </c>
      <c r="O1420" s="8">
        <f t="shared" si="222"/>
        <v>0</v>
      </c>
      <c r="P1420" s="8">
        <f t="shared" si="223"/>
        <v>0</v>
      </c>
      <c r="Q1420" s="9">
        <f t="shared" si="224"/>
        <v>8.75</v>
      </c>
      <c r="R1420" s="9">
        <f t="shared" si="225"/>
        <v>5</v>
      </c>
      <c r="S1420" s="9">
        <f t="shared" si="226"/>
        <v>3.75</v>
      </c>
      <c r="T1420" s="9">
        <f t="shared" si="227"/>
        <v>6.25</v>
      </c>
      <c r="U1420" s="8">
        <f t="shared" si="228"/>
        <v>5.833333333333333</v>
      </c>
      <c r="V1420" s="8">
        <f t="shared" si="229"/>
        <v>5.9375</v>
      </c>
    </row>
    <row r="1421" spans="1:22" ht="13.5" x14ac:dyDescent="0.25">
      <c r="A1421" s="3">
        <f>RSI!A1421</f>
        <v>44082</v>
      </c>
      <c r="B1421" s="2">
        <f>RSI!B1421</f>
        <v>3.2999000000000001</v>
      </c>
      <c r="C1421" s="2">
        <f>RSI!I1421</f>
        <v>49.846832453889036</v>
      </c>
      <c r="D1421" s="2">
        <f>MACD!E1421</f>
        <v>9.6424472111442672E-2</v>
      </c>
      <c r="E1421" s="2">
        <f>MACD!F1421</f>
        <v>0.12107439729014979</v>
      </c>
      <c r="F1421" s="2">
        <f>'Moving Avg'!D1421</f>
        <v>3.1515</v>
      </c>
      <c r="G1421" s="2">
        <f>'Moving Avg'!F1421</f>
        <v>3.3214849999999991</v>
      </c>
      <c r="H1421" s="2">
        <f>'Moving Avg'!G1421</f>
        <v>3.3689980000000008</v>
      </c>
      <c r="I1421" s="2">
        <f>'Moving Avg'!H1421</f>
        <v>4.1030015000000031</v>
      </c>
      <c r="J1421" s="6" t="str">
        <f>OBV!F1421</f>
        <v>BEARISH</v>
      </c>
      <c r="K1421" s="6" t="str">
        <f>OBV!G1421</f>
        <v>NEUTRAL</v>
      </c>
      <c r="L1421" s="6" t="str">
        <f>OBV!H1421</f>
        <v>BEARISH DIVERGENCE</v>
      </c>
      <c r="M1421" s="8">
        <f t="shared" si="220"/>
        <v>25</v>
      </c>
      <c r="N1421" s="8">
        <f t="shared" si="221"/>
        <v>100</v>
      </c>
      <c r="O1421" s="8">
        <f t="shared" si="222"/>
        <v>0</v>
      </c>
      <c r="P1421" s="8">
        <f t="shared" si="223"/>
        <v>16.5</v>
      </c>
      <c r="Q1421" s="9">
        <f t="shared" si="224"/>
        <v>46.225000000000001</v>
      </c>
      <c r="R1421" s="9">
        <f t="shared" si="225"/>
        <v>29.125</v>
      </c>
      <c r="S1421" s="9">
        <f t="shared" si="226"/>
        <v>26.175000000000001</v>
      </c>
      <c r="T1421" s="9">
        <f t="shared" si="227"/>
        <v>35.375</v>
      </c>
      <c r="U1421" s="8">
        <f t="shared" si="228"/>
        <v>33.841666666666661</v>
      </c>
      <c r="V1421" s="8">
        <f t="shared" si="229"/>
        <v>34.224999999999994</v>
      </c>
    </row>
    <row r="1422" spans="1:22" ht="13.5" x14ac:dyDescent="0.25">
      <c r="A1422" s="3">
        <f>RSI!A1422</f>
        <v>44083</v>
      </c>
      <c r="B1422" s="2">
        <f>RSI!B1422</f>
        <v>3.3530000000000002</v>
      </c>
      <c r="C1422" s="2">
        <f>RSI!I1422</f>
        <v>53.415880905841064</v>
      </c>
      <c r="D1422" s="2">
        <f>MACD!E1422</f>
        <v>6.5635174867522128E-2</v>
      </c>
      <c r="E1422" s="2">
        <f>MACD!F1422</f>
        <v>0.10998655280562426</v>
      </c>
      <c r="F1422" s="2">
        <f>'Moving Avg'!D1422</f>
        <v>3.19922</v>
      </c>
      <c r="G1422" s="2">
        <f>'Moving Avg'!F1422</f>
        <v>3.3072399999999993</v>
      </c>
      <c r="H1422" s="2">
        <f>'Moving Avg'!G1422</f>
        <v>3.3618420000000016</v>
      </c>
      <c r="I1422" s="2">
        <f>'Moving Avg'!H1422</f>
        <v>4.096176500000003</v>
      </c>
      <c r="J1422" s="6" t="str">
        <f>OBV!F1422</f>
        <v>BEARISH</v>
      </c>
      <c r="K1422" s="6" t="str">
        <f>OBV!G1422</f>
        <v>NEUTRAL</v>
      </c>
      <c r="L1422" s="6" t="str">
        <f>OBV!H1422</f>
        <v>BEARISH DIVERGENCE</v>
      </c>
      <c r="M1422" s="8">
        <f t="shared" si="220"/>
        <v>25</v>
      </c>
      <c r="N1422" s="8">
        <f t="shared" si="221"/>
        <v>100</v>
      </c>
      <c r="O1422" s="8">
        <f t="shared" si="222"/>
        <v>0</v>
      </c>
      <c r="P1422" s="8">
        <f t="shared" si="223"/>
        <v>16.5</v>
      </c>
      <c r="Q1422" s="9">
        <f t="shared" si="224"/>
        <v>46.225000000000001</v>
      </c>
      <c r="R1422" s="9">
        <f t="shared" si="225"/>
        <v>29.125</v>
      </c>
      <c r="S1422" s="9">
        <f t="shared" si="226"/>
        <v>26.175000000000001</v>
      </c>
      <c r="T1422" s="9">
        <f t="shared" si="227"/>
        <v>35.375</v>
      </c>
      <c r="U1422" s="8">
        <f t="shared" si="228"/>
        <v>33.841666666666661</v>
      </c>
      <c r="V1422" s="8">
        <f t="shared" si="229"/>
        <v>34.224999999999994</v>
      </c>
    </row>
    <row r="1423" spans="1:22" ht="13.5" x14ac:dyDescent="0.25">
      <c r="A1423" s="3">
        <f>RSI!A1423</f>
        <v>44084</v>
      </c>
      <c r="B1423" s="2">
        <f>RSI!B1423</f>
        <v>3.4060000000000001</v>
      </c>
      <c r="C1423" s="2">
        <f>RSI!I1423</f>
        <v>56.726024992102545</v>
      </c>
      <c r="D1423" s="2">
        <f>MACD!E1423</f>
        <v>3.6358259079635413E-2</v>
      </c>
      <c r="E1423" s="2">
        <f>MACD!F1423</f>
        <v>9.5260894060426496E-2</v>
      </c>
      <c r="F1423" s="2">
        <f>'Moving Avg'!D1423</f>
        <v>3.2641600000000004</v>
      </c>
      <c r="G1423" s="2">
        <f>'Moving Avg'!F1423</f>
        <v>3.2956449999999995</v>
      </c>
      <c r="H1423" s="2">
        <f>'Moving Avg'!G1423</f>
        <v>3.3558780000000015</v>
      </c>
      <c r="I1423" s="2">
        <f>'Moving Avg'!H1423</f>
        <v>4.0898155000000029</v>
      </c>
      <c r="J1423" s="6" t="str">
        <f>OBV!F1423</f>
        <v>BULLISH</v>
      </c>
      <c r="K1423" s="6" t="str">
        <f>OBV!G1423</f>
        <v>NEUTRAL</v>
      </c>
      <c r="L1423" s="6" t="str">
        <f>OBV!H1423</f>
        <v>CONFIRMED BULLISH</v>
      </c>
      <c r="M1423" s="8">
        <f t="shared" si="220"/>
        <v>25</v>
      </c>
      <c r="N1423" s="8">
        <f t="shared" si="221"/>
        <v>100</v>
      </c>
      <c r="O1423" s="8">
        <f t="shared" si="222"/>
        <v>0</v>
      </c>
      <c r="P1423" s="8">
        <f t="shared" si="223"/>
        <v>83.5</v>
      </c>
      <c r="Q1423" s="9">
        <f t="shared" si="224"/>
        <v>56.274999999999999</v>
      </c>
      <c r="R1423" s="9">
        <f t="shared" si="225"/>
        <v>45.875</v>
      </c>
      <c r="S1423" s="9">
        <f t="shared" si="226"/>
        <v>56.325000000000003</v>
      </c>
      <c r="T1423" s="9">
        <f t="shared" si="227"/>
        <v>52.125</v>
      </c>
      <c r="U1423" s="8">
        <f t="shared" si="228"/>
        <v>52.82500000000001</v>
      </c>
      <c r="V1423" s="8">
        <f t="shared" si="229"/>
        <v>52.650000000000006</v>
      </c>
    </row>
    <row r="1424" spans="1:22" ht="13.5" x14ac:dyDescent="0.25">
      <c r="A1424" s="3">
        <f>RSI!A1424</f>
        <v>44085</v>
      </c>
      <c r="B1424" s="2">
        <f>RSI!B1424</f>
        <v>3.3197999999999999</v>
      </c>
      <c r="C1424" s="2">
        <f>RSI!I1424</f>
        <v>50.447408558000227</v>
      </c>
      <c r="D1424" s="2">
        <f>MACD!E1424</f>
        <v>1.7352604156594342E-2</v>
      </c>
      <c r="E1424" s="2">
        <f>MACD!F1424</f>
        <v>7.9679236079660071E-2</v>
      </c>
      <c r="F1424" s="2">
        <f>'Moving Avg'!D1424</f>
        <v>3.3145200000000004</v>
      </c>
      <c r="G1424" s="2">
        <f>'Moving Avg'!F1424</f>
        <v>3.2780849999999995</v>
      </c>
      <c r="H1424" s="2">
        <f>'Moving Avg'!G1424</f>
        <v>3.3481900000000011</v>
      </c>
      <c r="I1424" s="2">
        <f>'Moving Avg'!H1424</f>
        <v>4.0829570000000022</v>
      </c>
      <c r="J1424" s="6" t="str">
        <f>OBV!F1424</f>
        <v>BULLISH</v>
      </c>
      <c r="K1424" s="6" t="str">
        <f>OBV!G1424</f>
        <v>NEUTRAL</v>
      </c>
      <c r="L1424" s="6" t="str">
        <f>OBV!H1424</f>
        <v>CONFIRMED BULLISH</v>
      </c>
      <c r="M1424" s="8">
        <f t="shared" si="220"/>
        <v>25</v>
      </c>
      <c r="N1424" s="8">
        <f t="shared" si="221"/>
        <v>100</v>
      </c>
      <c r="O1424" s="8">
        <f t="shared" si="222"/>
        <v>0</v>
      </c>
      <c r="P1424" s="8">
        <f t="shared" si="223"/>
        <v>83.5</v>
      </c>
      <c r="Q1424" s="9">
        <f t="shared" si="224"/>
        <v>56.274999999999999</v>
      </c>
      <c r="R1424" s="9">
        <f t="shared" si="225"/>
        <v>45.875</v>
      </c>
      <c r="S1424" s="9">
        <f t="shared" si="226"/>
        <v>56.325000000000003</v>
      </c>
      <c r="T1424" s="9">
        <f t="shared" si="227"/>
        <v>52.125</v>
      </c>
      <c r="U1424" s="8">
        <f t="shared" si="228"/>
        <v>52.82500000000001</v>
      </c>
      <c r="V1424" s="8">
        <f t="shared" si="229"/>
        <v>52.650000000000006</v>
      </c>
    </row>
    <row r="1425" spans="1:22" ht="13.5" x14ac:dyDescent="0.25">
      <c r="A1425" s="3">
        <f>RSI!A1425</f>
        <v>44088</v>
      </c>
      <c r="B1425" s="2">
        <f>RSI!B1425</f>
        <v>3.3132000000000001</v>
      </c>
      <c r="C1425" s="2">
        <f>RSI!I1425</f>
        <v>49.991165556042063</v>
      </c>
      <c r="D1425" s="2">
        <f>MACD!E1425</f>
        <v>1.6968619330537393E-3</v>
      </c>
      <c r="E1425" s="2">
        <f>MACD!F1425</f>
        <v>6.4082761250338807E-2</v>
      </c>
      <c r="F1425" s="2">
        <f>'Moving Avg'!D1425</f>
        <v>3.3383800000000008</v>
      </c>
      <c r="G1425" s="2">
        <f>'Moving Avg'!F1425</f>
        <v>3.2588699999999995</v>
      </c>
      <c r="H1425" s="2">
        <f>'Moving Avg'!G1425</f>
        <v>3.3412980000000005</v>
      </c>
      <c r="I1425" s="2">
        <f>'Moving Avg'!H1425</f>
        <v>4.0760325000000019</v>
      </c>
      <c r="J1425" s="6" t="str">
        <f>OBV!F1425</f>
        <v>BULLISH</v>
      </c>
      <c r="K1425" s="6" t="str">
        <f>OBV!G1425</f>
        <v>NEUTRAL</v>
      </c>
      <c r="L1425" s="6" t="str">
        <f>OBV!H1425</f>
        <v>CONFIRMED BULLISH</v>
      </c>
      <c r="M1425" s="8">
        <f t="shared" si="220"/>
        <v>25</v>
      </c>
      <c r="N1425" s="8">
        <f t="shared" si="221"/>
        <v>100</v>
      </c>
      <c r="O1425" s="8">
        <f t="shared" si="222"/>
        <v>0</v>
      </c>
      <c r="P1425" s="8">
        <f t="shared" si="223"/>
        <v>83.5</v>
      </c>
      <c r="Q1425" s="9">
        <f t="shared" si="224"/>
        <v>56.274999999999999</v>
      </c>
      <c r="R1425" s="9">
        <f t="shared" si="225"/>
        <v>45.875</v>
      </c>
      <c r="S1425" s="9">
        <f t="shared" si="226"/>
        <v>56.325000000000003</v>
      </c>
      <c r="T1425" s="9">
        <f t="shared" si="227"/>
        <v>52.125</v>
      </c>
      <c r="U1425" s="8">
        <f t="shared" si="228"/>
        <v>52.82500000000001</v>
      </c>
      <c r="V1425" s="8">
        <f t="shared" si="229"/>
        <v>52.650000000000006</v>
      </c>
    </row>
    <row r="1426" spans="1:22" ht="13.5" x14ac:dyDescent="0.25">
      <c r="A1426" s="3">
        <f>RSI!A1426</f>
        <v>44089</v>
      </c>
      <c r="B1426" s="2">
        <f>RSI!B1426</f>
        <v>3.2734000000000001</v>
      </c>
      <c r="C1426" s="2">
        <f>RSI!I1426</f>
        <v>47.217921806200387</v>
      </c>
      <c r="D1426" s="2">
        <f>MACD!E1426</f>
        <v>-2.3913726554711801E-2</v>
      </c>
      <c r="E1426" s="2">
        <f>MACD!F1426</f>
        <v>4.6483463689328687E-2</v>
      </c>
      <c r="F1426" s="2">
        <f>'Moving Avg'!D1426</f>
        <v>3.3330800000000003</v>
      </c>
      <c r="G1426" s="2">
        <f>'Moving Avg'!F1426</f>
        <v>3.2459449999999999</v>
      </c>
      <c r="H1426" s="2">
        <f>'Moving Avg'!G1426</f>
        <v>3.334140000000001</v>
      </c>
      <c r="I1426" s="2">
        <f>'Moving Avg'!H1426</f>
        <v>4.0689420000000025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25</v>
      </c>
      <c r="N1426" s="8">
        <f t="shared" si="221"/>
        <v>100</v>
      </c>
      <c r="O1426" s="8">
        <f t="shared" si="222"/>
        <v>0</v>
      </c>
      <c r="P1426" s="8">
        <f t="shared" si="223"/>
        <v>16.5</v>
      </c>
      <c r="Q1426" s="9">
        <f t="shared" si="224"/>
        <v>46.225000000000001</v>
      </c>
      <c r="R1426" s="9">
        <f t="shared" si="225"/>
        <v>29.125</v>
      </c>
      <c r="S1426" s="9">
        <f t="shared" si="226"/>
        <v>26.175000000000001</v>
      </c>
      <c r="T1426" s="9">
        <f t="shared" si="227"/>
        <v>35.375</v>
      </c>
      <c r="U1426" s="8">
        <f t="shared" si="228"/>
        <v>33.841666666666661</v>
      </c>
      <c r="V1426" s="8">
        <f t="shared" si="229"/>
        <v>34.224999999999994</v>
      </c>
    </row>
    <row r="1427" spans="1:22" ht="13.5" x14ac:dyDescent="0.25">
      <c r="A1427" s="3">
        <f>RSI!A1427</f>
        <v>44090</v>
      </c>
      <c r="B1427" s="2">
        <f>RSI!B1427</f>
        <v>3.2469000000000001</v>
      </c>
      <c r="C1427" s="2">
        <f>RSI!I1427</f>
        <v>45.41154421969361</v>
      </c>
      <c r="D1427" s="2">
        <f>MACD!E1427</f>
        <v>-4.5450071078691145E-2</v>
      </c>
      <c r="E1427" s="2">
        <f>MACD!F1427</f>
        <v>2.8096756735724721E-2</v>
      </c>
      <c r="F1427" s="2">
        <f>'Moving Avg'!D1427</f>
        <v>3.3118600000000002</v>
      </c>
      <c r="G1427" s="2">
        <f>'Moving Avg'!F1427</f>
        <v>3.2350100000000004</v>
      </c>
      <c r="H1427" s="2">
        <f>'Moving Avg'!G1427</f>
        <v>3.3289700000000009</v>
      </c>
      <c r="I1427" s="2">
        <f>'Moving Avg'!H1427</f>
        <v>4.0617855000000018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25</v>
      </c>
      <c r="N1427" s="8">
        <f t="shared" si="221"/>
        <v>100</v>
      </c>
      <c r="O1427" s="8">
        <f t="shared" si="222"/>
        <v>0</v>
      </c>
      <c r="P1427" s="8">
        <f t="shared" si="223"/>
        <v>16.5</v>
      </c>
      <c r="Q1427" s="9">
        <f t="shared" si="224"/>
        <v>46.225000000000001</v>
      </c>
      <c r="R1427" s="9">
        <f t="shared" si="225"/>
        <v>29.125</v>
      </c>
      <c r="S1427" s="9">
        <f t="shared" si="226"/>
        <v>26.175000000000001</v>
      </c>
      <c r="T1427" s="9">
        <f t="shared" si="227"/>
        <v>35.375</v>
      </c>
      <c r="U1427" s="8">
        <f t="shared" si="228"/>
        <v>33.841666666666661</v>
      </c>
      <c r="V1427" s="8">
        <f t="shared" si="229"/>
        <v>34.224999999999994</v>
      </c>
    </row>
    <row r="1428" spans="1:22" ht="13.5" x14ac:dyDescent="0.25">
      <c r="A1428" s="3">
        <f>RSI!A1428</f>
        <v>44091</v>
      </c>
      <c r="B1428" s="2">
        <f>RSI!B1428</f>
        <v>3.2801</v>
      </c>
      <c r="C1428" s="2">
        <f>RSI!I1428</f>
        <v>48.090851154743454</v>
      </c>
      <c r="D1428" s="2">
        <f>MACD!E1428</f>
        <v>-7.0866864411396779E-2</v>
      </c>
      <c r="E1428" s="2">
        <f>MACD!F1428</f>
        <v>8.3040325063004211E-3</v>
      </c>
      <c r="F1428" s="2">
        <f>'Moving Avg'!D1428</f>
        <v>3.2866799999999996</v>
      </c>
      <c r="G1428" s="2">
        <f>'Moving Avg'!F1428</f>
        <v>3.2333550000000004</v>
      </c>
      <c r="H1428" s="2">
        <f>'Moving Avg'!G1428</f>
        <v>3.326982000000001</v>
      </c>
      <c r="I1428" s="2">
        <f>'Moving Avg'!H1428</f>
        <v>4.0551260000000013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25</v>
      </c>
      <c r="N1428" s="8">
        <f t="shared" si="221"/>
        <v>100</v>
      </c>
      <c r="O1428" s="8">
        <f t="shared" si="222"/>
        <v>0</v>
      </c>
      <c r="P1428" s="8">
        <f t="shared" si="223"/>
        <v>16.5</v>
      </c>
      <c r="Q1428" s="9">
        <f t="shared" si="224"/>
        <v>46.225000000000001</v>
      </c>
      <c r="R1428" s="9">
        <f t="shared" si="225"/>
        <v>29.125</v>
      </c>
      <c r="S1428" s="9">
        <f t="shared" si="226"/>
        <v>26.175000000000001</v>
      </c>
      <c r="T1428" s="9">
        <f t="shared" si="227"/>
        <v>35.375</v>
      </c>
      <c r="U1428" s="8">
        <f t="shared" si="228"/>
        <v>33.841666666666661</v>
      </c>
      <c r="V1428" s="8">
        <f t="shared" si="229"/>
        <v>34.224999999999994</v>
      </c>
    </row>
    <row r="1429" spans="1:22" ht="13.5" x14ac:dyDescent="0.25">
      <c r="A1429" s="3">
        <f>RSI!A1429</f>
        <v>44092</v>
      </c>
      <c r="B1429" s="2">
        <f>RSI!B1429</f>
        <v>3.3132000000000001</v>
      </c>
      <c r="C1429" s="2">
        <f>RSI!I1429</f>
        <v>50.689432141784039</v>
      </c>
      <c r="D1429" s="2">
        <f>MACD!E1429</f>
        <v>-9.673623965028133E-2</v>
      </c>
      <c r="E1429" s="2">
        <f>MACD!F1429</f>
        <v>-1.2704021925015928E-2</v>
      </c>
      <c r="F1429" s="2">
        <f>'Moving Avg'!D1429</f>
        <v>3.2853599999999998</v>
      </c>
      <c r="G1429" s="2">
        <f>'Moving Avg'!F1429</f>
        <v>3.2343500000000005</v>
      </c>
      <c r="H1429" s="2">
        <f>'Moving Avg'!G1429</f>
        <v>3.3259220000000016</v>
      </c>
      <c r="I1429" s="2">
        <f>'Moving Avg'!H1429</f>
        <v>4.0483670000000016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25</v>
      </c>
      <c r="N1429" s="8">
        <f t="shared" si="221"/>
        <v>100</v>
      </c>
      <c r="O1429" s="8">
        <f t="shared" si="222"/>
        <v>0</v>
      </c>
      <c r="P1429" s="8">
        <f t="shared" si="223"/>
        <v>16.5</v>
      </c>
      <c r="Q1429" s="9">
        <f t="shared" si="224"/>
        <v>46.225000000000001</v>
      </c>
      <c r="R1429" s="9">
        <f t="shared" si="225"/>
        <v>29.125</v>
      </c>
      <c r="S1429" s="9">
        <f t="shared" si="226"/>
        <v>26.175000000000001</v>
      </c>
      <c r="T1429" s="9">
        <f t="shared" si="227"/>
        <v>35.375</v>
      </c>
      <c r="U1429" s="8">
        <f t="shared" si="228"/>
        <v>33.841666666666661</v>
      </c>
      <c r="V1429" s="8">
        <f t="shared" si="229"/>
        <v>34.224999999999994</v>
      </c>
    </row>
    <row r="1430" spans="1:22" ht="13.5" x14ac:dyDescent="0.25">
      <c r="A1430" s="3">
        <f>RSI!A1430</f>
        <v>44095</v>
      </c>
      <c r="B1430" s="2">
        <f>RSI!B1430</f>
        <v>3.3066</v>
      </c>
      <c r="C1430" s="2">
        <f>RSI!I1430</f>
        <v>50.150335266482116</v>
      </c>
      <c r="D1430" s="2">
        <f>MACD!E1430</f>
        <v>-9.8838043730315572E-2</v>
      </c>
      <c r="E1430" s="2">
        <f>MACD!F1430</f>
        <v>-2.9930826286075858E-2</v>
      </c>
      <c r="F1430" s="2">
        <f>'Moving Avg'!D1430</f>
        <v>3.2840400000000001</v>
      </c>
      <c r="G1430" s="2">
        <f>'Moving Avg'!F1430</f>
        <v>3.2389900000000003</v>
      </c>
      <c r="H1430" s="2">
        <f>'Moving Avg'!G1430</f>
        <v>3.3248620000000013</v>
      </c>
      <c r="I1430" s="2">
        <f>'Moving Avg'!H1430</f>
        <v>4.0416080000000019</v>
      </c>
      <c r="J1430" s="6" t="str">
        <f>OBV!F1430</f>
        <v>BEARISH</v>
      </c>
      <c r="K1430" s="6" t="str">
        <f>OBV!G1430</f>
        <v>NEUTRAL</v>
      </c>
      <c r="L1430" s="6" t="str">
        <f>OBV!H1430</f>
        <v>CONFIRMED BEARISH</v>
      </c>
      <c r="M1430" s="8">
        <f t="shared" si="220"/>
        <v>25</v>
      </c>
      <c r="N1430" s="8">
        <f t="shared" si="221"/>
        <v>100</v>
      </c>
      <c r="O1430" s="8">
        <f t="shared" si="222"/>
        <v>0</v>
      </c>
      <c r="P1430" s="8">
        <f t="shared" si="223"/>
        <v>16.5</v>
      </c>
      <c r="Q1430" s="9">
        <f t="shared" si="224"/>
        <v>46.225000000000001</v>
      </c>
      <c r="R1430" s="9">
        <f t="shared" si="225"/>
        <v>29.125</v>
      </c>
      <c r="S1430" s="9">
        <f t="shared" si="226"/>
        <v>26.175000000000001</v>
      </c>
      <c r="T1430" s="9">
        <f t="shared" si="227"/>
        <v>35.375</v>
      </c>
      <c r="U1430" s="8">
        <f t="shared" si="228"/>
        <v>33.841666666666661</v>
      </c>
      <c r="V1430" s="8">
        <f t="shared" si="229"/>
        <v>34.224999999999994</v>
      </c>
    </row>
    <row r="1431" spans="1:22" ht="13.5" x14ac:dyDescent="0.25">
      <c r="A1431" s="3">
        <f>RSI!A1431</f>
        <v>44096</v>
      </c>
      <c r="B1431" s="2">
        <f>RSI!B1431</f>
        <v>3.3264999999999998</v>
      </c>
      <c r="C1431" s="2">
        <f>RSI!I1431</f>
        <v>51.814363952831471</v>
      </c>
      <c r="D1431" s="2">
        <f>MACD!E1431</f>
        <v>-8.5809109106635528E-2</v>
      </c>
      <c r="E1431" s="2">
        <f>MACD!F1431</f>
        <v>-4.1106482850187795E-2</v>
      </c>
      <c r="F1431" s="2">
        <f>'Moving Avg'!D1431</f>
        <v>3.2946599999999995</v>
      </c>
      <c r="G1431" s="2">
        <f>'Moving Avg'!F1431</f>
        <v>3.2462800000000001</v>
      </c>
      <c r="H1431" s="2">
        <f>'Moving Avg'!G1431</f>
        <v>3.3242000000000012</v>
      </c>
      <c r="I1431" s="2">
        <f>'Moving Avg'!H1431</f>
        <v>4.0356115000000026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  <c r="M1431" s="8">
        <f t="shared" si="220"/>
        <v>25</v>
      </c>
      <c r="N1431" s="8">
        <f t="shared" si="221"/>
        <v>100</v>
      </c>
      <c r="O1431" s="8">
        <f t="shared" si="222"/>
        <v>0</v>
      </c>
      <c r="P1431" s="8">
        <f t="shared" si="223"/>
        <v>83.5</v>
      </c>
      <c r="Q1431" s="9">
        <f t="shared" si="224"/>
        <v>56.274999999999999</v>
      </c>
      <c r="R1431" s="9">
        <f t="shared" si="225"/>
        <v>45.875</v>
      </c>
      <c r="S1431" s="9">
        <f t="shared" si="226"/>
        <v>56.325000000000003</v>
      </c>
      <c r="T1431" s="9">
        <f t="shared" si="227"/>
        <v>52.125</v>
      </c>
      <c r="U1431" s="8">
        <f t="shared" si="228"/>
        <v>52.82500000000001</v>
      </c>
      <c r="V1431" s="8">
        <f t="shared" si="229"/>
        <v>52.650000000000006</v>
      </c>
    </row>
    <row r="1432" spans="1:22" ht="13.5" x14ac:dyDescent="0.25">
      <c r="A1432" s="3">
        <f>RSI!A1432</f>
        <v>44097</v>
      </c>
      <c r="B1432" s="2">
        <f>RSI!B1432</f>
        <v>3.3249</v>
      </c>
      <c r="C1432" s="2">
        <f>RSI!I1432</f>
        <v>51.665034017724182</v>
      </c>
      <c r="D1432" s="2">
        <f>MACD!E1432</f>
        <v>-6.6638757374616553E-2</v>
      </c>
      <c r="E1432" s="2">
        <f>MACD!F1432</f>
        <v>-4.6212937755073555E-2</v>
      </c>
      <c r="F1432" s="2">
        <f>'Moving Avg'!D1432</f>
        <v>3.3102600000000004</v>
      </c>
      <c r="G1432" s="2">
        <f>'Moving Avg'!F1432</f>
        <v>3.2515050000000008</v>
      </c>
      <c r="H1432" s="2">
        <f>'Moving Avg'!G1432</f>
        <v>3.325362000000001</v>
      </c>
      <c r="I1432" s="2">
        <f>'Moving Avg'!H1432</f>
        <v>4.0293750000000017</v>
      </c>
      <c r="J1432" s="6" t="str">
        <f>OBV!F1432</f>
        <v>BULLISH</v>
      </c>
      <c r="K1432" s="6" t="str">
        <f>OBV!G1432</f>
        <v>NEUTRAL</v>
      </c>
      <c r="L1432" s="6" t="str">
        <f>OBV!H1432</f>
        <v>BULLISH DIVERGENCE</v>
      </c>
      <c r="M1432" s="8">
        <f t="shared" si="220"/>
        <v>25</v>
      </c>
      <c r="N1432" s="8">
        <f t="shared" si="221"/>
        <v>100</v>
      </c>
      <c r="O1432" s="8">
        <f t="shared" si="222"/>
        <v>0</v>
      </c>
      <c r="P1432" s="8">
        <f t="shared" si="223"/>
        <v>66.5</v>
      </c>
      <c r="Q1432" s="9">
        <f t="shared" si="224"/>
        <v>53.725000000000001</v>
      </c>
      <c r="R1432" s="9">
        <f t="shared" si="225"/>
        <v>41.625</v>
      </c>
      <c r="S1432" s="9">
        <f t="shared" si="226"/>
        <v>48.674999999999997</v>
      </c>
      <c r="T1432" s="9">
        <f t="shared" si="227"/>
        <v>47.875</v>
      </c>
      <c r="U1432" s="8">
        <f t="shared" si="228"/>
        <v>48.008333333333326</v>
      </c>
      <c r="V1432" s="8">
        <f t="shared" si="229"/>
        <v>47.974999999999994</v>
      </c>
    </row>
    <row r="1433" spans="1:22" ht="13.5" x14ac:dyDescent="0.25">
      <c r="A1433" s="3">
        <f>RSI!A1433</f>
        <v>44098</v>
      </c>
      <c r="B1433" s="2">
        <f>RSI!B1433</f>
        <v>3.2884000000000002</v>
      </c>
      <c r="C1433" s="2">
        <f>RSI!I1433</f>
        <v>48.248850145850341</v>
      </c>
      <c r="D1433" s="2">
        <f>MACD!E1433</f>
        <v>-3.9682057215631783E-2</v>
      </c>
      <c r="E1433" s="2">
        <f>MACD!F1433</f>
        <v>-4.4906761647185205E-2</v>
      </c>
      <c r="F1433" s="2">
        <f>'Moving Avg'!D1433</f>
        <v>3.3119199999999998</v>
      </c>
      <c r="G1433" s="2">
        <f>'Moving Avg'!F1433</f>
        <v>3.2545700000000011</v>
      </c>
      <c r="H1433" s="2">
        <f>'Moving Avg'!G1433</f>
        <v>3.3273840000000012</v>
      </c>
      <c r="I1433" s="2">
        <f>'Moving Avg'!H1433</f>
        <v>4.0229560000000024</v>
      </c>
      <c r="J1433" s="6" t="str">
        <f>OBV!F1433</f>
        <v>BULLISH</v>
      </c>
      <c r="K1433" s="6" t="str">
        <f>OBV!G1433</f>
        <v>NEUTRAL</v>
      </c>
      <c r="L1433" s="6" t="str">
        <f>OBV!H1433</f>
        <v>BULLISH DIVERGENCE</v>
      </c>
      <c r="M1433" s="8">
        <f t="shared" si="220"/>
        <v>25</v>
      </c>
      <c r="N1433" s="8">
        <f t="shared" si="221"/>
        <v>0</v>
      </c>
      <c r="O1433" s="8">
        <f t="shared" si="222"/>
        <v>0</v>
      </c>
      <c r="P1433" s="8">
        <f t="shared" si="223"/>
        <v>66.5</v>
      </c>
      <c r="Q1433" s="9">
        <f t="shared" si="224"/>
        <v>18.725000000000001</v>
      </c>
      <c r="R1433" s="9">
        <f t="shared" si="225"/>
        <v>21.625</v>
      </c>
      <c r="S1433" s="9">
        <f t="shared" si="226"/>
        <v>33.674999999999997</v>
      </c>
      <c r="T1433" s="9">
        <f t="shared" si="227"/>
        <v>22.875</v>
      </c>
      <c r="U1433" s="8">
        <f t="shared" si="228"/>
        <v>24.675000000000001</v>
      </c>
      <c r="V1433" s="8">
        <f t="shared" si="229"/>
        <v>24.225000000000001</v>
      </c>
    </row>
    <row r="1434" spans="1:22" ht="13.5" x14ac:dyDescent="0.25">
      <c r="A1434" s="3">
        <f>RSI!A1434</f>
        <v>44099</v>
      </c>
      <c r="B1434" s="2">
        <f>RSI!B1434</f>
        <v>3.3176000000000001</v>
      </c>
      <c r="C1434" s="2">
        <f>RSI!I1434</f>
        <v>51.038039433056753</v>
      </c>
      <c r="D1434" s="2">
        <f>MACD!E1434</f>
        <v>-3.2194248746733045E-2</v>
      </c>
      <c r="E1434" s="2">
        <f>MACD!F1434</f>
        <v>-4.2364259067094776E-2</v>
      </c>
      <c r="F1434" s="2">
        <f>'Moving Avg'!D1434</f>
        <v>3.3128000000000002</v>
      </c>
      <c r="G1434" s="2">
        <f>'Moving Avg'!F1434</f>
        <v>3.2590950000000007</v>
      </c>
      <c r="H1434" s="2">
        <f>'Moving Avg'!G1434</f>
        <v>3.3321100000000006</v>
      </c>
      <c r="I1434" s="2">
        <f>'Moving Avg'!H1434</f>
        <v>4.0166830000000022</v>
      </c>
      <c r="J1434" s="6" t="str">
        <f>OBV!F1434</f>
        <v>BULLISH</v>
      </c>
      <c r="K1434" s="6" t="str">
        <f>OBV!G1434</f>
        <v>NEUTRAL</v>
      </c>
      <c r="L1434" s="6" t="str">
        <f>OBV!H1434</f>
        <v>BULLISH DIVERGENCE</v>
      </c>
      <c r="M1434" s="8">
        <f t="shared" si="220"/>
        <v>25</v>
      </c>
      <c r="N1434" s="8">
        <f t="shared" si="221"/>
        <v>0</v>
      </c>
      <c r="O1434" s="8">
        <f t="shared" si="222"/>
        <v>0</v>
      </c>
      <c r="P1434" s="8">
        <f t="shared" si="223"/>
        <v>66.5</v>
      </c>
      <c r="Q1434" s="9">
        <f t="shared" si="224"/>
        <v>18.725000000000001</v>
      </c>
      <c r="R1434" s="9">
        <f t="shared" si="225"/>
        <v>21.625</v>
      </c>
      <c r="S1434" s="9">
        <f t="shared" si="226"/>
        <v>33.674999999999997</v>
      </c>
      <c r="T1434" s="9">
        <f t="shared" si="227"/>
        <v>22.875</v>
      </c>
      <c r="U1434" s="8">
        <f t="shared" si="228"/>
        <v>24.675000000000001</v>
      </c>
      <c r="V1434" s="8">
        <f t="shared" si="229"/>
        <v>24.225000000000001</v>
      </c>
    </row>
    <row r="1435" spans="1:22" ht="13.5" x14ac:dyDescent="0.25">
      <c r="A1435" s="3">
        <f>RSI!A1435</f>
        <v>44102</v>
      </c>
      <c r="B1435" s="2">
        <f>RSI!B1435</f>
        <v>3.2957000000000001</v>
      </c>
      <c r="C1435" s="2">
        <f>RSI!I1435</f>
        <v>48.908957675163677</v>
      </c>
      <c r="D1435" s="2">
        <f>MACD!E1435</f>
        <v>-2.5328937282533825E-2</v>
      </c>
      <c r="E1435" s="2">
        <f>MACD!F1435</f>
        <v>-3.8957194710182587E-2</v>
      </c>
      <c r="F1435" s="2">
        <f>'Moving Avg'!D1435</f>
        <v>3.3106200000000001</v>
      </c>
      <c r="G1435" s="2">
        <f>'Moving Avg'!F1435</f>
        <v>3.2625250000000001</v>
      </c>
      <c r="H1435" s="2">
        <f>'Moving Avg'!G1435</f>
        <v>3.3371940000000011</v>
      </c>
      <c r="I1435" s="2">
        <f>'Moving Avg'!H1435</f>
        <v>4.0104660000000028</v>
      </c>
      <c r="J1435" s="6" t="str">
        <f>OBV!F1435</f>
        <v>BULLISH</v>
      </c>
      <c r="K1435" s="6" t="str">
        <f>OBV!G1435</f>
        <v>NEUTRAL</v>
      </c>
      <c r="L1435" s="6" t="str">
        <f>OBV!H1435</f>
        <v>BULLISH DIVERGENCE</v>
      </c>
      <c r="M1435" s="8">
        <f t="shared" si="220"/>
        <v>25</v>
      </c>
      <c r="N1435" s="8">
        <f t="shared" si="221"/>
        <v>0</v>
      </c>
      <c r="O1435" s="8">
        <f t="shared" si="222"/>
        <v>0</v>
      </c>
      <c r="P1435" s="8">
        <f t="shared" si="223"/>
        <v>66.5</v>
      </c>
      <c r="Q1435" s="9">
        <f t="shared" si="224"/>
        <v>18.725000000000001</v>
      </c>
      <c r="R1435" s="9">
        <f t="shared" si="225"/>
        <v>21.625</v>
      </c>
      <c r="S1435" s="9">
        <f t="shared" si="226"/>
        <v>33.674999999999997</v>
      </c>
      <c r="T1435" s="9">
        <f t="shared" si="227"/>
        <v>22.875</v>
      </c>
      <c r="U1435" s="8">
        <f t="shared" si="228"/>
        <v>24.675000000000001</v>
      </c>
      <c r="V1435" s="8">
        <f t="shared" si="229"/>
        <v>24.225000000000001</v>
      </c>
    </row>
    <row r="1436" spans="1:22" ht="13.5" x14ac:dyDescent="0.25">
      <c r="A1436" s="3">
        <f>RSI!A1436</f>
        <v>44103</v>
      </c>
      <c r="B1436" s="2">
        <f>RSI!B1436</f>
        <v>3.4929999999999999</v>
      </c>
      <c r="C1436" s="2">
        <f>RSI!I1436</f>
        <v>63.629294197346937</v>
      </c>
      <c r="D1436" s="2">
        <f>MACD!E1436</f>
        <v>-4.0199944684855549E-2</v>
      </c>
      <c r="E1436" s="2">
        <f>MACD!F1436</f>
        <v>-3.9205744705117181E-2</v>
      </c>
      <c r="F1436" s="2">
        <f>'Moving Avg'!D1436</f>
        <v>3.3439199999999998</v>
      </c>
      <c r="G1436" s="2">
        <f>'Moving Avg'!F1436</f>
        <v>3.2807900000000005</v>
      </c>
      <c r="H1436" s="2">
        <f>'Moving Avg'!G1436</f>
        <v>3.3451640000000009</v>
      </c>
      <c r="I1436" s="2">
        <f>'Moving Avg'!H1436</f>
        <v>4.0048710000000032</v>
      </c>
      <c r="J1436" s="6" t="str">
        <f>OBV!F1436</f>
        <v>BULLISH</v>
      </c>
      <c r="K1436" s="6" t="str">
        <f>OBV!G1436</f>
        <v>NEUTRAL</v>
      </c>
      <c r="L1436" s="6" t="str">
        <f>OBV!H1436</f>
        <v>BULLISH DIVERGENCE</v>
      </c>
      <c r="M1436" s="8">
        <f t="shared" si="220"/>
        <v>25</v>
      </c>
      <c r="N1436" s="8">
        <f t="shared" si="221"/>
        <v>45</v>
      </c>
      <c r="O1436" s="8">
        <f t="shared" si="222"/>
        <v>0</v>
      </c>
      <c r="P1436" s="8">
        <f t="shared" si="223"/>
        <v>66.5</v>
      </c>
      <c r="Q1436" s="9">
        <f t="shared" si="224"/>
        <v>34.475000000000001</v>
      </c>
      <c r="R1436" s="9">
        <f t="shared" si="225"/>
        <v>30.625</v>
      </c>
      <c r="S1436" s="9">
        <f t="shared" si="226"/>
        <v>40.424999999999997</v>
      </c>
      <c r="T1436" s="9">
        <f t="shared" si="227"/>
        <v>34.125</v>
      </c>
      <c r="U1436" s="8">
        <f t="shared" si="228"/>
        <v>35.174999999999997</v>
      </c>
      <c r="V1436" s="8">
        <f t="shared" si="229"/>
        <v>34.912499999999994</v>
      </c>
    </row>
    <row r="1437" spans="1:22" ht="13.5" x14ac:dyDescent="0.25">
      <c r="A1437" s="3">
        <f>RSI!A1437</f>
        <v>44104</v>
      </c>
      <c r="B1437" s="2">
        <f>RSI!B1437</f>
        <v>3.3906999999999998</v>
      </c>
      <c r="C1437" s="2">
        <f>RSI!I1437</f>
        <v>54.811186287848493</v>
      </c>
      <c r="D1437" s="2">
        <f>MACD!E1437</f>
        <v>-5.0394609234425847E-2</v>
      </c>
      <c r="E1437" s="2">
        <f>MACD!F1437</f>
        <v>-4.1443517610978919E-2</v>
      </c>
      <c r="F1437" s="2">
        <f>'Moving Avg'!D1437</f>
        <v>3.3570799999999998</v>
      </c>
      <c r="G1437" s="2">
        <f>'Moving Avg'!F1437</f>
        <v>3.2946050000000007</v>
      </c>
      <c r="H1437" s="2">
        <f>'Moving Avg'!G1437</f>
        <v>3.3481720000000013</v>
      </c>
      <c r="I1437" s="2">
        <f>'Moving Avg'!H1437</f>
        <v>3.9988640000000033</v>
      </c>
      <c r="J1437" s="6" t="str">
        <f>OBV!F1437</f>
        <v>BULLISH</v>
      </c>
      <c r="K1437" s="6" t="str">
        <f>OBV!G1437</f>
        <v>NEUTRAL</v>
      </c>
      <c r="L1437" s="6" t="str">
        <f>OBV!H1437</f>
        <v>CONFIRMED BULLISH</v>
      </c>
      <c r="M1437" s="8">
        <f t="shared" si="220"/>
        <v>25</v>
      </c>
      <c r="N1437" s="8">
        <f t="shared" si="221"/>
        <v>45</v>
      </c>
      <c r="O1437" s="8">
        <f t="shared" si="222"/>
        <v>0</v>
      </c>
      <c r="P1437" s="8">
        <f t="shared" si="223"/>
        <v>83.5</v>
      </c>
      <c r="Q1437" s="9">
        <f t="shared" si="224"/>
        <v>37.024999999999999</v>
      </c>
      <c r="R1437" s="9">
        <f t="shared" si="225"/>
        <v>34.875</v>
      </c>
      <c r="S1437" s="9">
        <f t="shared" si="226"/>
        <v>48.075000000000003</v>
      </c>
      <c r="T1437" s="9">
        <f t="shared" si="227"/>
        <v>38.375</v>
      </c>
      <c r="U1437" s="8">
        <f t="shared" si="228"/>
        <v>39.991666666666667</v>
      </c>
      <c r="V1437" s="8">
        <f t="shared" si="229"/>
        <v>39.587500000000006</v>
      </c>
    </row>
    <row r="1438" spans="1:22" ht="13.5" x14ac:dyDescent="0.25">
      <c r="A1438" s="3">
        <f>RSI!A1438</f>
        <v>44105</v>
      </c>
      <c r="B1438" s="2">
        <f>RSI!B1438</f>
        <v>3.2664</v>
      </c>
      <c r="C1438" s="2">
        <f>RSI!I1438</f>
        <v>46.397389352119603</v>
      </c>
      <c r="D1438" s="2">
        <f>MACD!E1438</f>
        <v>-4.5131231212186762E-2</v>
      </c>
      <c r="E1438" s="2">
        <f>MACD!F1438</f>
        <v>-4.2181060331220488E-2</v>
      </c>
      <c r="F1438" s="2">
        <f>'Moving Avg'!D1438</f>
        <v>3.3526800000000003</v>
      </c>
      <c r="G1438" s="2">
        <f>'Moving Avg'!F1438</f>
        <v>3.3038600000000011</v>
      </c>
      <c r="H1438" s="2">
        <f>'Moving Avg'!G1438</f>
        <v>3.3485620000000007</v>
      </c>
      <c r="I1438" s="2">
        <f>'Moving Avg'!H1438</f>
        <v>3.9921360000000035</v>
      </c>
      <c r="J1438" s="6" t="str">
        <f>OBV!F1438</f>
        <v>BULLISH</v>
      </c>
      <c r="K1438" s="6" t="str">
        <f>OBV!G1438</f>
        <v>NEUTRAL</v>
      </c>
      <c r="L1438" s="6" t="str">
        <f>OBV!H1438</f>
        <v>BULLISH DIVERGENCE</v>
      </c>
      <c r="M1438" s="8">
        <f t="shared" si="220"/>
        <v>25</v>
      </c>
      <c r="N1438" s="8">
        <f t="shared" si="221"/>
        <v>45</v>
      </c>
      <c r="O1438" s="8">
        <f t="shared" si="222"/>
        <v>0</v>
      </c>
      <c r="P1438" s="8">
        <f t="shared" si="223"/>
        <v>66.5</v>
      </c>
      <c r="Q1438" s="9">
        <f t="shared" si="224"/>
        <v>34.475000000000001</v>
      </c>
      <c r="R1438" s="9">
        <f t="shared" si="225"/>
        <v>30.625</v>
      </c>
      <c r="S1438" s="9">
        <f t="shared" si="226"/>
        <v>40.424999999999997</v>
      </c>
      <c r="T1438" s="9">
        <f t="shared" si="227"/>
        <v>34.125</v>
      </c>
      <c r="U1438" s="8">
        <f t="shared" si="228"/>
        <v>35.174999999999997</v>
      </c>
      <c r="V1438" s="8">
        <f t="shared" si="229"/>
        <v>34.912499999999994</v>
      </c>
    </row>
    <row r="1439" spans="1:22" ht="13.5" x14ac:dyDescent="0.25">
      <c r="A1439" s="3">
        <f>RSI!A1439</f>
        <v>44106</v>
      </c>
      <c r="B1439" s="2">
        <f>RSI!B1439</f>
        <v>3.3468</v>
      </c>
      <c r="C1439" s="2">
        <f>RSI!I1439</f>
        <v>51.57535186318264</v>
      </c>
      <c r="D1439" s="2">
        <f>MACD!E1439</f>
        <v>-4.1200308474396152E-2</v>
      </c>
      <c r="E1439" s="2">
        <f>MACD!F1439</f>
        <v>-4.1984909959855619E-2</v>
      </c>
      <c r="F1439" s="2">
        <f>'Moving Avg'!D1439</f>
        <v>3.3585199999999999</v>
      </c>
      <c r="G1439" s="2">
        <f>'Moving Avg'!F1439</f>
        <v>3.3178000000000005</v>
      </c>
      <c r="H1439" s="2">
        <f>'Moving Avg'!G1439</f>
        <v>3.3512220000000008</v>
      </c>
      <c r="I1439" s="2">
        <f>'Moving Avg'!H1439</f>
        <v>3.9860090000000037</v>
      </c>
      <c r="J1439" s="6" t="str">
        <f>OBV!F1439</f>
        <v>BULLISH</v>
      </c>
      <c r="K1439" s="6" t="str">
        <f>OBV!G1439</f>
        <v>NEUTRAL</v>
      </c>
      <c r="L1439" s="6" t="str">
        <f>OBV!H1439</f>
        <v>CONFIRMED BULLISH</v>
      </c>
      <c r="M1439" s="8">
        <f t="shared" si="220"/>
        <v>25</v>
      </c>
      <c r="N1439" s="8">
        <f t="shared" si="221"/>
        <v>0</v>
      </c>
      <c r="O1439" s="8">
        <f t="shared" si="222"/>
        <v>0</v>
      </c>
      <c r="P1439" s="8">
        <f t="shared" si="223"/>
        <v>83.5</v>
      </c>
      <c r="Q1439" s="9">
        <f t="shared" si="224"/>
        <v>21.274999999999999</v>
      </c>
      <c r="R1439" s="9">
        <f t="shared" si="225"/>
        <v>25.875</v>
      </c>
      <c r="S1439" s="9">
        <f t="shared" si="226"/>
        <v>41.325000000000003</v>
      </c>
      <c r="T1439" s="9">
        <f t="shared" si="227"/>
        <v>27.125</v>
      </c>
      <c r="U1439" s="8">
        <f t="shared" si="228"/>
        <v>29.491666666666664</v>
      </c>
      <c r="V1439" s="8">
        <f t="shared" si="229"/>
        <v>28.9</v>
      </c>
    </row>
    <row r="1440" spans="1:22" ht="13.5" x14ac:dyDescent="0.25">
      <c r="A1440" s="3">
        <f>RSI!A1440</f>
        <v>44109</v>
      </c>
      <c r="B1440" s="2">
        <f>RSI!B1440</f>
        <v>3.4710000000000001</v>
      </c>
      <c r="C1440" s="2">
        <f>RSI!I1440</f>
        <v>58.279886935759606</v>
      </c>
      <c r="D1440" s="2">
        <f>MACD!E1440</f>
        <v>-4.824929711602044E-2</v>
      </c>
      <c r="E1440" s="2">
        <f>MACD!F1440</f>
        <v>-4.3237787391088585E-2</v>
      </c>
      <c r="F1440" s="2">
        <f>'Moving Avg'!D1440</f>
        <v>3.39358</v>
      </c>
      <c r="G1440" s="2">
        <f>'Moving Avg'!F1440</f>
        <v>3.3316550000000005</v>
      </c>
      <c r="H1440" s="2">
        <f>'Moving Avg'!G1440</f>
        <v>3.3557040000000011</v>
      </c>
      <c r="I1440" s="2">
        <f>'Moving Avg'!H1440</f>
        <v>3.9798735000000041</v>
      </c>
      <c r="J1440" s="6" t="str">
        <f>OBV!F1440</f>
        <v>BULLISH</v>
      </c>
      <c r="K1440" s="6" t="str">
        <f>OBV!G1440</f>
        <v>NEUTRAL</v>
      </c>
      <c r="L1440" s="6" t="str">
        <f>OBV!H1440</f>
        <v>CONFIRMED BULLISH</v>
      </c>
      <c r="M1440" s="8">
        <f t="shared" si="220"/>
        <v>25</v>
      </c>
      <c r="N1440" s="8">
        <f t="shared" si="221"/>
        <v>45</v>
      </c>
      <c r="O1440" s="8">
        <f t="shared" si="222"/>
        <v>0</v>
      </c>
      <c r="P1440" s="8">
        <f t="shared" si="223"/>
        <v>83.5</v>
      </c>
      <c r="Q1440" s="9">
        <f t="shared" si="224"/>
        <v>37.024999999999999</v>
      </c>
      <c r="R1440" s="9">
        <f t="shared" si="225"/>
        <v>34.875</v>
      </c>
      <c r="S1440" s="9">
        <f t="shared" si="226"/>
        <v>48.075000000000003</v>
      </c>
      <c r="T1440" s="9">
        <f t="shared" si="227"/>
        <v>38.375</v>
      </c>
      <c r="U1440" s="8">
        <f t="shared" si="228"/>
        <v>39.991666666666667</v>
      </c>
      <c r="V1440" s="8">
        <f t="shared" si="229"/>
        <v>39.587500000000006</v>
      </c>
    </row>
    <row r="1441" spans="1:22" ht="13.5" x14ac:dyDescent="0.25">
      <c r="A1441" s="3">
        <f>RSI!A1441</f>
        <v>44110</v>
      </c>
      <c r="B1441" s="2">
        <f>RSI!B1441</f>
        <v>3.3687</v>
      </c>
      <c r="C1441" s="2">
        <f>RSI!I1441</f>
        <v>51.905292527025424</v>
      </c>
      <c r="D1441" s="2">
        <f>MACD!E1441</f>
        <v>-4.4456347509132854E-2</v>
      </c>
      <c r="E1441" s="2">
        <f>MACD!F1441</f>
        <v>-4.3481499414697443E-2</v>
      </c>
      <c r="F1441" s="2">
        <f>'Moving Avg'!D1441</f>
        <v>3.3687199999999997</v>
      </c>
      <c r="G1441" s="2">
        <f>'Moving Avg'!F1441</f>
        <v>3.3350950000000004</v>
      </c>
      <c r="H1441" s="2">
        <f>'Moving Avg'!G1441</f>
        <v>3.3561520000000007</v>
      </c>
      <c r="I1441" s="2">
        <f>'Moving Avg'!H1441</f>
        <v>3.973226500000004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45</v>
      </c>
      <c r="O1441" s="8">
        <f t="shared" si="222"/>
        <v>0</v>
      </c>
      <c r="P1441" s="8">
        <f t="shared" si="223"/>
        <v>16.5</v>
      </c>
      <c r="Q1441" s="9">
        <f t="shared" si="224"/>
        <v>26.975000000000001</v>
      </c>
      <c r="R1441" s="9">
        <f t="shared" si="225"/>
        <v>18.125</v>
      </c>
      <c r="S1441" s="9">
        <f t="shared" si="226"/>
        <v>17.925000000000001</v>
      </c>
      <c r="T1441" s="9">
        <f t="shared" si="227"/>
        <v>21.625</v>
      </c>
      <c r="U1441" s="8">
        <f t="shared" si="228"/>
        <v>21.008333333333336</v>
      </c>
      <c r="V1441" s="8">
        <f t="shared" si="229"/>
        <v>21.162500000000001</v>
      </c>
    </row>
    <row r="1442" spans="1:22" ht="13.5" x14ac:dyDescent="0.25">
      <c r="A1442" s="3">
        <f>RSI!A1442</f>
        <v>44111</v>
      </c>
      <c r="B1442" s="2">
        <f>RSI!B1442</f>
        <v>3.3687</v>
      </c>
      <c r="C1442" s="2">
        <f>RSI!I1442</f>
        <v>51.905292527025424</v>
      </c>
      <c r="D1442" s="2">
        <f>MACD!E1442</f>
        <v>-4.1705103828419521E-2</v>
      </c>
      <c r="E1442" s="2">
        <f>MACD!F1442</f>
        <v>-4.3126220297441856E-2</v>
      </c>
      <c r="F1442" s="2">
        <f>'Moving Avg'!D1442</f>
        <v>3.3643200000000002</v>
      </c>
      <c r="G1442" s="2">
        <f>'Moving Avg'!F1442</f>
        <v>3.3358799999999995</v>
      </c>
      <c r="H1442" s="2">
        <f>'Moving Avg'!G1442</f>
        <v>3.3547440000000006</v>
      </c>
      <c r="I1442" s="2">
        <f>'Moving Avg'!H1442</f>
        <v>3.9666455000000038</v>
      </c>
      <c r="J1442" s="6" t="str">
        <f>OBV!F1442</f>
        <v>BULLISH</v>
      </c>
      <c r="K1442" s="6" t="str">
        <f>OBV!G1442</f>
        <v>NEUTRAL</v>
      </c>
      <c r="L1442" s="6" t="str">
        <f>OBV!H1442</f>
        <v>BULLISH DIVERGENCE</v>
      </c>
      <c r="M1442" s="8">
        <f t="shared" si="220"/>
        <v>25</v>
      </c>
      <c r="N1442" s="8">
        <f t="shared" si="221"/>
        <v>0</v>
      </c>
      <c r="O1442" s="8">
        <f t="shared" si="222"/>
        <v>0</v>
      </c>
      <c r="P1442" s="8">
        <f t="shared" si="223"/>
        <v>66.5</v>
      </c>
      <c r="Q1442" s="9">
        <f t="shared" si="224"/>
        <v>18.725000000000001</v>
      </c>
      <c r="R1442" s="9">
        <f t="shared" si="225"/>
        <v>21.625</v>
      </c>
      <c r="S1442" s="9">
        <f t="shared" si="226"/>
        <v>33.674999999999997</v>
      </c>
      <c r="T1442" s="9">
        <f t="shared" si="227"/>
        <v>22.875</v>
      </c>
      <c r="U1442" s="8">
        <f t="shared" si="228"/>
        <v>24.675000000000001</v>
      </c>
      <c r="V1442" s="8">
        <f t="shared" si="229"/>
        <v>24.225000000000001</v>
      </c>
    </row>
    <row r="1443" spans="1:22" ht="13.5" x14ac:dyDescent="0.25">
      <c r="A1443" s="3">
        <f>RSI!A1443</f>
        <v>44112</v>
      </c>
      <c r="B1443" s="2">
        <f>RSI!B1443</f>
        <v>3.3614000000000002</v>
      </c>
      <c r="C1443" s="2">
        <f>RSI!I1443</f>
        <v>51.439654444099872</v>
      </c>
      <c r="D1443" s="2">
        <f>MACD!E1443</f>
        <v>-4.4648088365428329E-2</v>
      </c>
      <c r="E1443" s="2">
        <f>MACD!F1443</f>
        <v>-4.343059391103915E-2</v>
      </c>
      <c r="F1443" s="2">
        <f>'Moving Avg'!D1443</f>
        <v>3.3833200000000003</v>
      </c>
      <c r="G1443" s="2">
        <f>'Moving Avg'!F1443</f>
        <v>3.33365</v>
      </c>
      <c r="H1443" s="2">
        <f>'Moving Avg'!G1443</f>
        <v>3.35372</v>
      </c>
      <c r="I1443" s="2">
        <f>'Moving Avg'!H1443</f>
        <v>3.960260000000003</v>
      </c>
      <c r="J1443" s="6" t="str">
        <f>OBV!F1443</f>
        <v>BEARISH</v>
      </c>
      <c r="K1443" s="6" t="str">
        <f>OBV!G1443</f>
        <v>NEUTRAL</v>
      </c>
      <c r="L1443" s="6" t="str">
        <f>OBV!H1443</f>
        <v>BEARISH DIVERGENCE</v>
      </c>
      <c r="M1443" s="8">
        <f t="shared" si="220"/>
        <v>25</v>
      </c>
      <c r="N1443" s="8">
        <f t="shared" si="221"/>
        <v>45</v>
      </c>
      <c r="O1443" s="8">
        <f t="shared" si="222"/>
        <v>0</v>
      </c>
      <c r="P1443" s="8">
        <f t="shared" si="223"/>
        <v>16.5</v>
      </c>
      <c r="Q1443" s="9">
        <f t="shared" si="224"/>
        <v>26.975000000000001</v>
      </c>
      <c r="R1443" s="9">
        <f t="shared" si="225"/>
        <v>18.125</v>
      </c>
      <c r="S1443" s="9">
        <f t="shared" si="226"/>
        <v>17.925000000000001</v>
      </c>
      <c r="T1443" s="9">
        <f t="shared" si="227"/>
        <v>21.625</v>
      </c>
      <c r="U1443" s="8">
        <f t="shared" si="228"/>
        <v>21.008333333333336</v>
      </c>
      <c r="V1443" s="8">
        <f t="shared" si="229"/>
        <v>21.162500000000001</v>
      </c>
    </row>
    <row r="1444" spans="1:22" ht="13.5" x14ac:dyDescent="0.25">
      <c r="A1444" s="3">
        <f>RSI!A1444</f>
        <v>44113</v>
      </c>
      <c r="B1444" s="2">
        <f>RSI!B1444</f>
        <v>3.3834</v>
      </c>
      <c r="C1444" s="2">
        <f>RSI!I1444</f>
        <v>52.813503706179368</v>
      </c>
      <c r="D1444" s="2">
        <f>MACD!E1444</f>
        <v>-4.4414266126726165E-2</v>
      </c>
      <c r="E1444" s="2">
        <f>MACD!F1444</f>
        <v>-4.3627328354176556E-2</v>
      </c>
      <c r="F1444" s="2">
        <f>'Moving Avg'!D1444</f>
        <v>3.3906400000000003</v>
      </c>
      <c r="G1444" s="2">
        <f>'Moving Avg'!F1444</f>
        <v>3.33683</v>
      </c>
      <c r="H1444" s="2">
        <f>'Moving Avg'!G1444</f>
        <v>3.3532679999999999</v>
      </c>
      <c r="I1444" s="2">
        <f>'Moving Avg'!H1444</f>
        <v>3.9540175000000026</v>
      </c>
      <c r="J1444" s="6" t="str">
        <f>OBV!F1444</f>
        <v>BEARISH</v>
      </c>
      <c r="K1444" s="6" t="str">
        <f>OBV!G1444</f>
        <v>NEUTRAL</v>
      </c>
      <c r="L1444" s="6" t="str">
        <f>OBV!H1444</f>
        <v>BEARISH DIVERGENCE</v>
      </c>
      <c r="M1444" s="8">
        <f t="shared" si="220"/>
        <v>25</v>
      </c>
      <c r="N1444" s="8">
        <f t="shared" si="221"/>
        <v>45</v>
      </c>
      <c r="O1444" s="8">
        <f t="shared" si="222"/>
        <v>0</v>
      </c>
      <c r="P1444" s="8">
        <f t="shared" si="223"/>
        <v>16.5</v>
      </c>
      <c r="Q1444" s="9">
        <f t="shared" si="224"/>
        <v>26.975000000000001</v>
      </c>
      <c r="R1444" s="9">
        <f t="shared" si="225"/>
        <v>18.125</v>
      </c>
      <c r="S1444" s="9">
        <f t="shared" si="226"/>
        <v>17.925000000000001</v>
      </c>
      <c r="T1444" s="9">
        <f t="shared" si="227"/>
        <v>21.625</v>
      </c>
      <c r="U1444" s="8">
        <f t="shared" si="228"/>
        <v>21.008333333333336</v>
      </c>
      <c r="V1444" s="8">
        <f t="shared" si="229"/>
        <v>21.162500000000001</v>
      </c>
    </row>
    <row r="1445" spans="1:22" ht="13.5" x14ac:dyDescent="0.25">
      <c r="A1445" s="3">
        <f>RSI!A1445</f>
        <v>44116</v>
      </c>
      <c r="B1445" s="2">
        <f>RSI!B1445</f>
        <v>3.3540999999999999</v>
      </c>
      <c r="C1445" s="2">
        <f>RSI!I1445</f>
        <v>50.754024441785162</v>
      </c>
      <c r="D1445" s="2">
        <f>MACD!E1445</f>
        <v>-4.5673644530857427E-2</v>
      </c>
      <c r="E1445" s="2">
        <f>MACD!F1445</f>
        <v>-4.403659158951273E-2</v>
      </c>
      <c r="F1445" s="2">
        <f>'Moving Avg'!D1445</f>
        <v>3.3672600000000004</v>
      </c>
      <c r="G1445" s="2">
        <f>'Moving Avg'!F1445</f>
        <v>3.3388749999999994</v>
      </c>
      <c r="H1445" s="2">
        <f>'Moving Avg'!G1445</f>
        <v>3.351038</v>
      </c>
      <c r="I1445" s="2">
        <f>'Moving Avg'!H1445</f>
        <v>3.9475955000000029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45</v>
      </c>
      <c r="O1445" s="8">
        <f t="shared" si="222"/>
        <v>0</v>
      </c>
      <c r="P1445" s="8">
        <f t="shared" si="223"/>
        <v>16.5</v>
      </c>
      <c r="Q1445" s="9">
        <f t="shared" si="224"/>
        <v>26.975000000000001</v>
      </c>
      <c r="R1445" s="9">
        <f t="shared" si="225"/>
        <v>18.125</v>
      </c>
      <c r="S1445" s="9">
        <f t="shared" si="226"/>
        <v>17.925000000000001</v>
      </c>
      <c r="T1445" s="9">
        <f t="shared" si="227"/>
        <v>21.625</v>
      </c>
      <c r="U1445" s="8">
        <f t="shared" si="228"/>
        <v>21.008333333333336</v>
      </c>
      <c r="V1445" s="8">
        <f t="shared" si="229"/>
        <v>21.162500000000001</v>
      </c>
    </row>
    <row r="1446" spans="1:22" ht="13.5" x14ac:dyDescent="0.25">
      <c r="A1446" s="3">
        <f>RSI!A1446</f>
        <v>44117</v>
      </c>
      <c r="B1446" s="2">
        <f>RSI!B1446</f>
        <v>3.5514000000000001</v>
      </c>
      <c r="C1446" s="2">
        <f>RSI!I1446</f>
        <v>61.610113941112289</v>
      </c>
      <c r="D1446" s="2">
        <f>MACD!E1446</f>
        <v>-3.1066335365650843E-2</v>
      </c>
      <c r="E1446" s="2">
        <f>MACD!F1446</f>
        <v>-4.1442540344740354E-2</v>
      </c>
      <c r="F1446" s="2">
        <f>'Moving Avg'!D1446</f>
        <v>3.4038000000000004</v>
      </c>
      <c r="G1446" s="2">
        <f>'Moving Avg'!F1446</f>
        <v>3.3527749999999998</v>
      </c>
      <c r="H1446" s="2">
        <f>'Moving Avg'!G1446</f>
        <v>3.3538139999999994</v>
      </c>
      <c r="I1446" s="2">
        <f>'Moving Avg'!H1446</f>
        <v>3.9421930000000027</v>
      </c>
      <c r="J1446" s="6" t="str">
        <f>OBV!F1446</f>
        <v>BULLISH</v>
      </c>
      <c r="K1446" s="6" t="str">
        <f>OBV!G1446</f>
        <v>NEUTRAL</v>
      </c>
      <c r="L1446" s="6" t="str">
        <f>OBV!H1446</f>
        <v>CONFIRMED BULLISH</v>
      </c>
      <c r="M1446" s="8">
        <f t="shared" si="220"/>
        <v>25</v>
      </c>
      <c r="N1446" s="8">
        <f t="shared" si="221"/>
        <v>0</v>
      </c>
      <c r="O1446" s="8">
        <f t="shared" si="222"/>
        <v>0</v>
      </c>
      <c r="P1446" s="8">
        <f t="shared" si="223"/>
        <v>83.5</v>
      </c>
      <c r="Q1446" s="9">
        <f t="shared" si="224"/>
        <v>21.274999999999999</v>
      </c>
      <c r="R1446" s="9">
        <f t="shared" si="225"/>
        <v>25.875</v>
      </c>
      <c r="S1446" s="9">
        <f t="shared" si="226"/>
        <v>41.325000000000003</v>
      </c>
      <c r="T1446" s="9">
        <f t="shared" si="227"/>
        <v>27.125</v>
      </c>
      <c r="U1446" s="8">
        <f t="shared" si="228"/>
        <v>29.491666666666664</v>
      </c>
      <c r="V1446" s="8">
        <f t="shared" si="229"/>
        <v>28.9</v>
      </c>
    </row>
    <row r="1447" spans="1:22" ht="13.5" x14ac:dyDescent="0.25">
      <c r="A1447" s="3">
        <f>RSI!A1447</f>
        <v>44118</v>
      </c>
      <c r="B1447" s="2">
        <f>RSI!B1447</f>
        <v>3.5807000000000002</v>
      </c>
      <c r="C1447" s="2">
        <f>RSI!I1447</f>
        <v>62.917479773462944</v>
      </c>
      <c r="D1447" s="2">
        <f>MACD!E1447</f>
        <v>-3.7842189035467655E-2</v>
      </c>
      <c r="E1447" s="2">
        <f>MACD!F1447</f>
        <v>-4.072247008288582E-2</v>
      </c>
      <c r="F1447" s="2">
        <f>'Moving Avg'!D1447</f>
        <v>3.4462000000000002</v>
      </c>
      <c r="G1447" s="2">
        <f>'Moving Avg'!F1447</f>
        <v>3.3694650000000004</v>
      </c>
      <c r="H1447" s="2">
        <f>'Moving Avg'!G1447</f>
        <v>3.3565139999999998</v>
      </c>
      <c r="I1447" s="2">
        <f>'Moving Avg'!H1447</f>
        <v>3.9369370000000021</v>
      </c>
      <c r="J1447" s="6" t="str">
        <f>OBV!F1447</f>
        <v>BULLISH</v>
      </c>
      <c r="K1447" s="6" t="str">
        <f>OBV!G1447</f>
        <v>STRONG</v>
      </c>
      <c r="L1447" s="6" t="str">
        <f>OBV!H1447</f>
        <v>CONFIRMED BULLISH</v>
      </c>
      <c r="M1447" s="8">
        <f t="shared" si="220"/>
        <v>25</v>
      </c>
      <c r="N1447" s="8">
        <f t="shared" si="221"/>
        <v>0</v>
      </c>
      <c r="O1447" s="8">
        <f t="shared" si="222"/>
        <v>0</v>
      </c>
      <c r="P1447" s="8">
        <f t="shared" si="223"/>
        <v>100</v>
      </c>
      <c r="Q1447" s="9">
        <f t="shared" si="224"/>
        <v>23.75</v>
      </c>
      <c r="R1447" s="9">
        <f t="shared" si="225"/>
        <v>30</v>
      </c>
      <c r="S1447" s="9">
        <f t="shared" si="226"/>
        <v>48.75</v>
      </c>
      <c r="T1447" s="9">
        <f t="shared" si="227"/>
        <v>31.25</v>
      </c>
      <c r="U1447" s="8">
        <f t="shared" si="228"/>
        <v>34.166666666666664</v>
      </c>
      <c r="V1447" s="8">
        <f t="shared" si="229"/>
        <v>33.4375</v>
      </c>
    </row>
    <row r="1448" spans="1:22" ht="13.5" x14ac:dyDescent="0.25">
      <c r="A1448" s="3">
        <f>RSI!A1448</f>
        <v>44120</v>
      </c>
      <c r="B1448" s="2">
        <f>RSI!B1448</f>
        <v>3.5367999999999999</v>
      </c>
      <c r="C1448" s="2">
        <f>RSI!I1448</f>
        <v>59.640289668765178</v>
      </c>
      <c r="D1448" s="2">
        <f>MACD!E1448</f>
        <v>-6.0756123517113902E-2</v>
      </c>
      <c r="E1448" s="2">
        <f>MACD!F1448</f>
        <v>-4.4729200769731435E-2</v>
      </c>
      <c r="F1448" s="2">
        <f>'Moving Avg'!D1448</f>
        <v>3.4812800000000004</v>
      </c>
      <c r="G1448" s="2">
        <f>'Moving Avg'!F1448</f>
        <v>3.3822999999999999</v>
      </c>
      <c r="H1448" s="2">
        <f>'Moving Avg'!G1448</f>
        <v>3.3585999999999991</v>
      </c>
      <c r="I1448" s="2">
        <f>'Moving Avg'!H1448</f>
        <v>3.9314950000000017</v>
      </c>
      <c r="J1448" s="6" t="str">
        <f>OBV!F1448</f>
        <v>BULLISH</v>
      </c>
      <c r="K1448" s="6" t="str">
        <f>OBV!G1448</f>
        <v>STRONG</v>
      </c>
      <c r="L1448" s="6" t="str">
        <f>OBV!H1448</f>
        <v>CONFIRMED BULLISH</v>
      </c>
      <c r="M1448" s="8">
        <f t="shared" si="220"/>
        <v>25</v>
      </c>
      <c r="N1448" s="8">
        <f t="shared" si="221"/>
        <v>45</v>
      </c>
      <c r="O1448" s="8">
        <f t="shared" si="222"/>
        <v>0</v>
      </c>
      <c r="P1448" s="8">
        <f t="shared" si="223"/>
        <v>100</v>
      </c>
      <c r="Q1448" s="9">
        <f t="shared" si="224"/>
        <v>39.5</v>
      </c>
      <c r="R1448" s="9">
        <f t="shared" si="225"/>
        <v>39</v>
      </c>
      <c r="S1448" s="9">
        <f t="shared" si="226"/>
        <v>55.5</v>
      </c>
      <c r="T1448" s="9">
        <f t="shared" si="227"/>
        <v>42.5</v>
      </c>
      <c r="U1448" s="8">
        <f t="shared" si="228"/>
        <v>44.666666666666664</v>
      </c>
      <c r="V1448" s="8">
        <f t="shared" si="229"/>
        <v>44.125</v>
      </c>
    </row>
    <row r="1449" spans="1:22" ht="13.5" x14ac:dyDescent="0.25">
      <c r="A1449" s="3">
        <f>RSI!A1449</f>
        <v>44123</v>
      </c>
      <c r="B1449" s="2">
        <f>RSI!B1449</f>
        <v>3.5440999999999998</v>
      </c>
      <c r="C1449" s="2">
        <f>RSI!I1449</f>
        <v>60.013272807805578</v>
      </c>
      <c r="D1449" s="2">
        <f>MACD!E1449</f>
        <v>-6.9269250264647031E-2</v>
      </c>
      <c r="E1449" s="2">
        <f>MACD!F1449</f>
        <v>-4.9637210668714557E-2</v>
      </c>
      <c r="F1449" s="2">
        <f>'Moving Avg'!D1449</f>
        <v>3.51342</v>
      </c>
      <c r="G1449" s="2">
        <f>'Moving Avg'!F1449</f>
        <v>3.3938450000000002</v>
      </c>
      <c r="H1449" s="2">
        <f>'Moving Avg'!G1449</f>
        <v>3.3593739999999985</v>
      </c>
      <c r="I1449" s="2">
        <f>'Moving Avg'!H1449</f>
        <v>3.9260560000000013</v>
      </c>
      <c r="J1449" s="6" t="str">
        <f>OBV!F1449</f>
        <v>BULLISH</v>
      </c>
      <c r="K1449" s="6" t="str">
        <f>OBV!G1449</f>
        <v>STRONG</v>
      </c>
      <c r="L1449" s="6" t="str">
        <f>OBV!H1449</f>
        <v>CONFIRMED BULLISH</v>
      </c>
      <c r="M1449" s="8">
        <f t="shared" si="220"/>
        <v>25</v>
      </c>
      <c r="N1449" s="8">
        <f t="shared" si="221"/>
        <v>45</v>
      </c>
      <c r="O1449" s="8">
        <f t="shared" si="222"/>
        <v>0</v>
      </c>
      <c r="P1449" s="8">
        <f t="shared" si="223"/>
        <v>100</v>
      </c>
      <c r="Q1449" s="9">
        <f t="shared" si="224"/>
        <v>39.5</v>
      </c>
      <c r="R1449" s="9">
        <f t="shared" si="225"/>
        <v>39</v>
      </c>
      <c r="S1449" s="9">
        <f t="shared" si="226"/>
        <v>55.5</v>
      </c>
      <c r="T1449" s="9">
        <f t="shared" si="227"/>
        <v>42.5</v>
      </c>
      <c r="U1449" s="8">
        <f t="shared" si="228"/>
        <v>44.666666666666664</v>
      </c>
      <c r="V1449" s="8">
        <f t="shared" si="229"/>
        <v>44.125</v>
      </c>
    </row>
    <row r="1450" spans="1:22" ht="13.5" x14ac:dyDescent="0.25">
      <c r="A1450" s="3">
        <f>RSI!A1450</f>
        <v>44124</v>
      </c>
      <c r="B1450" s="2">
        <f>RSI!B1450</f>
        <v>3.4418000000000002</v>
      </c>
      <c r="C1450" s="2">
        <f>RSI!I1450</f>
        <v>52.667740055985043</v>
      </c>
      <c r="D1450" s="2">
        <f>MACD!E1450</f>
        <v>-5.0712648710553587E-2</v>
      </c>
      <c r="E1450" s="2">
        <f>MACD!F1450</f>
        <v>-4.9852298277082367E-2</v>
      </c>
      <c r="F1450" s="2">
        <f>'Moving Avg'!D1450</f>
        <v>3.5309600000000003</v>
      </c>
      <c r="G1450" s="2">
        <f>'Moving Avg'!F1450</f>
        <v>3.4006050000000001</v>
      </c>
      <c r="H1450" s="2">
        <f>'Moving Avg'!G1450</f>
        <v>3.3569099999999978</v>
      </c>
      <c r="I1450" s="2">
        <f>'Moving Avg'!H1450</f>
        <v>3.9202385000000008</v>
      </c>
      <c r="J1450" s="6" t="str">
        <f>OBV!F1450</f>
        <v>BULLISH</v>
      </c>
      <c r="K1450" s="6" t="str">
        <f>OBV!G1450</f>
        <v>STRONG</v>
      </c>
      <c r="L1450" s="6" t="str">
        <f>OBV!H1450</f>
        <v>CONFIRMED BULLISH</v>
      </c>
      <c r="M1450" s="8">
        <f t="shared" si="220"/>
        <v>25</v>
      </c>
      <c r="N1450" s="8">
        <f t="shared" si="221"/>
        <v>45</v>
      </c>
      <c r="O1450" s="8">
        <f t="shared" si="222"/>
        <v>0</v>
      </c>
      <c r="P1450" s="8">
        <f t="shared" si="223"/>
        <v>100</v>
      </c>
      <c r="Q1450" s="9">
        <f t="shared" si="224"/>
        <v>39.5</v>
      </c>
      <c r="R1450" s="9">
        <f t="shared" si="225"/>
        <v>39</v>
      </c>
      <c r="S1450" s="9">
        <f t="shared" si="226"/>
        <v>55.5</v>
      </c>
      <c r="T1450" s="9">
        <f t="shared" si="227"/>
        <v>42.5</v>
      </c>
      <c r="U1450" s="8">
        <f t="shared" si="228"/>
        <v>44.666666666666664</v>
      </c>
      <c r="V1450" s="8">
        <f t="shared" si="229"/>
        <v>44.125</v>
      </c>
    </row>
    <row r="1451" spans="1:22" ht="13.5" x14ac:dyDescent="0.25">
      <c r="A1451" s="3">
        <f>RSI!A1451</f>
        <v>44125</v>
      </c>
      <c r="B1451" s="2">
        <f>RSI!B1451</f>
        <v>3.4344999999999999</v>
      </c>
      <c r="C1451" s="2">
        <f>RSI!I1451</f>
        <v>52.176960264230246</v>
      </c>
      <c r="D1451" s="2">
        <f>MACD!E1451</f>
        <v>-5.0461036111641988E-2</v>
      </c>
      <c r="E1451" s="2">
        <f>MACD!F1451</f>
        <v>-4.9974045843994293E-2</v>
      </c>
      <c r="F1451" s="2">
        <f>'Moving Avg'!D1451</f>
        <v>3.5075799999999999</v>
      </c>
      <c r="G1451" s="2">
        <f>'Moving Avg'!F1451</f>
        <v>3.4060050000000004</v>
      </c>
      <c r="H1451" s="2">
        <f>'Moving Avg'!G1451</f>
        <v>3.3537699999999986</v>
      </c>
      <c r="I1451" s="2">
        <f>'Moving Avg'!H1451</f>
        <v>3.9142850000000009</v>
      </c>
      <c r="J1451" s="6" t="str">
        <f>OBV!F1451</f>
        <v>BULLISH</v>
      </c>
      <c r="K1451" s="6" t="str">
        <f>OBV!G1451</f>
        <v>STRONG</v>
      </c>
      <c r="L1451" s="6" t="str">
        <f>OBV!H1451</f>
        <v>BULLISH DIVERGENCE</v>
      </c>
      <c r="M1451" s="8">
        <f t="shared" si="220"/>
        <v>25</v>
      </c>
      <c r="N1451" s="8">
        <f t="shared" si="221"/>
        <v>45</v>
      </c>
      <c r="O1451" s="8">
        <f t="shared" si="222"/>
        <v>0</v>
      </c>
      <c r="P1451" s="8">
        <f t="shared" si="223"/>
        <v>83</v>
      </c>
      <c r="Q1451" s="9">
        <f t="shared" si="224"/>
        <v>36.950000000000003</v>
      </c>
      <c r="R1451" s="9">
        <f t="shared" si="225"/>
        <v>34.75</v>
      </c>
      <c r="S1451" s="9">
        <f t="shared" si="226"/>
        <v>47.85</v>
      </c>
      <c r="T1451" s="9">
        <f t="shared" si="227"/>
        <v>38.25</v>
      </c>
      <c r="U1451" s="8">
        <f t="shared" si="228"/>
        <v>39.85</v>
      </c>
      <c r="V1451" s="8">
        <f t="shared" si="229"/>
        <v>39.450000000000003</v>
      </c>
    </row>
    <row r="1452" spans="1:22" ht="13.5" x14ac:dyDescent="0.25">
      <c r="A1452" s="3">
        <f>RSI!A1452</f>
        <v>44126</v>
      </c>
      <c r="B1452" s="2">
        <f>RSI!B1452</f>
        <v>3.4272</v>
      </c>
      <c r="C1452" s="2">
        <f>RSI!I1452</f>
        <v>51.658555563932239</v>
      </c>
      <c r="D1452" s="2">
        <f>MACD!E1452</f>
        <v>-4.9897966000111538E-2</v>
      </c>
      <c r="E1452" s="2">
        <f>MACD!F1452</f>
        <v>-4.9958829875217742E-2</v>
      </c>
      <c r="F1452" s="2">
        <f>'Moving Avg'!D1452</f>
        <v>3.47688</v>
      </c>
      <c r="G1452" s="2">
        <f>'Moving Avg'!F1452</f>
        <v>3.4111200000000004</v>
      </c>
      <c r="H1452" s="2">
        <f>'Moving Avg'!G1452</f>
        <v>3.3495559999999984</v>
      </c>
      <c r="I1452" s="2">
        <f>'Moving Avg'!H1452</f>
        <v>3.9083610000000011</v>
      </c>
      <c r="J1452" s="6" t="str">
        <f>OBV!F1452</f>
        <v>BEARISH</v>
      </c>
      <c r="K1452" s="6" t="str">
        <f>OBV!G1452</f>
        <v>NEUTRAL</v>
      </c>
      <c r="L1452" s="6" t="str">
        <f>OBV!H1452</f>
        <v>CONFIRMED BEARISH</v>
      </c>
      <c r="M1452" s="8">
        <f t="shared" si="220"/>
        <v>25</v>
      </c>
      <c r="N1452" s="8">
        <f t="shared" si="221"/>
        <v>0</v>
      </c>
      <c r="O1452" s="8">
        <f t="shared" si="222"/>
        <v>0</v>
      </c>
      <c r="P1452" s="8">
        <f t="shared" si="223"/>
        <v>16.5</v>
      </c>
      <c r="Q1452" s="9">
        <f t="shared" si="224"/>
        <v>11.225</v>
      </c>
      <c r="R1452" s="9">
        <f t="shared" si="225"/>
        <v>9.125</v>
      </c>
      <c r="S1452" s="9">
        <f t="shared" si="226"/>
        <v>11.175000000000001</v>
      </c>
      <c r="T1452" s="9">
        <f t="shared" si="227"/>
        <v>10.375</v>
      </c>
      <c r="U1452" s="8">
        <f t="shared" si="228"/>
        <v>10.508333333333335</v>
      </c>
      <c r="V1452" s="8">
        <f t="shared" si="229"/>
        <v>10.475000000000001</v>
      </c>
    </row>
    <row r="1453" spans="1:22" ht="13.5" x14ac:dyDescent="0.25">
      <c r="A1453" s="3">
        <f>RSI!A1453</f>
        <v>44127</v>
      </c>
      <c r="B1453" s="2">
        <f>RSI!B1453</f>
        <v>3.4272</v>
      </c>
      <c r="C1453" s="2">
        <f>RSI!I1453</f>
        <v>51.658555563932239</v>
      </c>
      <c r="D1453" s="2">
        <f>MACD!E1453</f>
        <v>-5.0677920003896482E-2</v>
      </c>
      <c r="E1453" s="2">
        <f>MACD!F1453</f>
        <v>-5.0102647900953493E-2</v>
      </c>
      <c r="F1453" s="2">
        <f>'Moving Avg'!D1453</f>
        <v>3.4549599999999998</v>
      </c>
      <c r="G1453" s="2">
        <f>'Moving Avg'!F1453</f>
        <v>3.4180600000000005</v>
      </c>
      <c r="H1453" s="2">
        <f>'Moving Avg'!G1453</f>
        <v>3.3453419999999996</v>
      </c>
      <c r="I1453" s="2">
        <f>'Moving Avg'!H1453</f>
        <v>3.9025035000000008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25</v>
      </c>
      <c r="N1453" s="8">
        <f t="shared" si="221"/>
        <v>45</v>
      </c>
      <c r="O1453" s="8">
        <f t="shared" si="222"/>
        <v>0</v>
      </c>
      <c r="P1453" s="8">
        <f t="shared" si="223"/>
        <v>16.5</v>
      </c>
      <c r="Q1453" s="9">
        <f t="shared" si="224"/>
        <v>26.975000000000001</v>
      </c>
      <c r="R1453" s="9">
        <f t="shared" si="225"/>
        <v>18.125</v>
      </c>
      <c r="S1453" s="9">
        <f t="shared" si="226"/>
        <v>17.925000000000001</v>
      </c>
      <c r="T1453" s="9">
        <f t="shared" si="227"/>
        <v>21.625</v>
      </c>
      <c r="U1453" s="8">
        <f t="shared" si="228"/>
        <v>21.008333333333336</v>
      </c>
      <c r="V1453" s="8">
        <f t="shared" si="229"/>
        <v>21.162500000000001</v>
      </c>
    </row>
    <row r="1454" spans="1:22" ht="13.5" x14ac:dyDescent="0.25">
      <c r="A1454" s="3">
        <f>RSI!A1454</f>
        <v>44130</v>
      </c>
      <c r="B1454" s="2">
        <f>RSI!B1454</f>
        <v>3.4125999999999999</v>
      </c>
      <c r="C1454" s="2">
        <f>RSI!I1454</f>
        <v>50.494867039345358</v>
      </c>
      <c r="D1454" s="2">
        <f>MACD!E1454</f>
        <v>-4.6995229607957434E-2</v>
      </c>
      <c r="E1454" s="2">
        <f>MACD!F1454</f>
        <v>-4.9481164242354284E-2</v>
      </c>
      <c r="F1454" s="2">
        <f>'Moving Avg'!D1454</f>
        <v>3.4286599999999998</v>
      </c>
      <c r="G1454" s="2">
        <f>'Moving Avg'!F1454</f>
        <v>3.4228100000000006</v>
      </c>
      <c r="H1454" s="2">
        <f>'Moving Avg'!G1454</f>
        <v>3.3401739999999984</v>
      </c>
      <c r="I1454" s="2">
        <f>'Moving Avg'!H1454</f>
        <v>3.8964070000000008</v>
      </c>
      <c r="J1454" s="6" t="str">
        <f>OBV!F1454</f>
        <v>BEARISH</v>
      </c>
      <c r="K1454" s="6" t="str">
        <f>OBV!G1454</f>
        <v>NEUTRAL</v>
      </c>
      <c r="L1454" s="6" t="str">
        <f>OBV!H1454</f>
        <v>CONFIRMED BEARISH</v>
      </c>
      <c r="M1454" s="8">
        <f t="shared" si="220"/>
        <v>25</v>
      </c>
      <c r="N1454" s="8">
        <f t="shared" si="221"/>
        <v>0</v>
      </c>
      <c r="O1454" s="8">
        <f t="shared" si="222"/>
        <v>0</v>
      </c>
      <c r="P1454" s="8">
        <f t="shared" si="223"/>
        <v>16.5</v>
      </c>
      <c r="Q1454" s="9">
        <f t="shared" si="224"/>
        <v>11.225</v>
      </c>
      <c r="R1454" s="9">
        <f t="shared" si="225"/>
        <v>9.125</v>
      </c>
      <c r="S1454" s="9">
        <f t="shared" si="226"/>
        <v>11.175000000000001</v>
      </c>
      <c r="T1454" s="9">
        <f t="shared" si="227"/>
        <v>10.375</v>
      </c>
      <c r="U1454" s="8">
        <f t="shared" si="228"/>
        <v>10.508333333333335</v>
      </c>
      <c r="V1454" s="8">
        <f t="shared" si="229"/>
        <v>10.475000000000001</v>
      </c>
    </row>
    <row r="1455" spans="1:22" ht="13.5" x14ac:dyDescent="0.25">
      <c r="A1455" s="3">
        <f>RSI!A1455</f>
        <v>44131</v>
      </c>
      <c r="B1455" s="2">
        <f>RSI!B1455</f>
        <v>3.3614000000000002</v>
      </c>
      <c r="C1455" s="2">
        <f>RSI!I1455</f>
        <v>46.535878886672066</v>
      </c>
      <c r="D1455" s="2">
        <f>MACD!E1455</f>
        <v>-4.462223594039294E-2</v>
      </c>
      <c r="E1455" s="2">
        <f>MACD!F1455</f>
        <v>-4.8509378581962019E-2</v>
      </c>
      <c r="F1455" s="2">
        <f>'Moving Avg'!D1455</f>
        <v>3.4125799999999997</v>
      </c>
      <c r="G1455" s="2">
        <f>'Moving Avg'!F1455</f>
        <v>3.4260950000000001</v>
      </c>
      <c r="H1455" s="2">
        <f>'Moving Avg'!G1455</f>
        <v>3.3334519999999999</v>
      </c>
      <c r="I1455" s="2">
        <f>'Moving Avg'!H1455</f>
        <v>3.8898560000000009</v>
      </c>
      <c r="J1455" s="6" t="str">
        <f>OBV!F1455</f>
        <v>BEARISH</v>
      </c>
      <c r="K1455" s="6" t="str">
        <f>OBV!G1455</f>
        <v>NEUTRAL</v>
      </c>
      <c r="L1455" s="6" t="str">
        <f>OBV!H1455</f>
        <v>CONFIRMED BEARISH</v>
      </c>
      <c r="M1455" s="8">
        <f t="shared" si="220"/>
        <v>25</v>
      </c>
      <c r="N1455" s="8">
        <f t="shared" si="221"/>
        <v>0</v>
      </c>
      <c r="O1455" s="8">
        <f t="shared" si="222"/>
        <v>0</v>
      </c>
      <c r="P1455" s="8">
        <f t="shared" si="223"/>
        <v>16.5</v>
      </c>
      <c r="Q1455" s="9">
        <f t="shared" si="224"/>
        <v>11.225</v>
      </c>
      <c r="R1455" s="9">
        <f t="shared" si="225"/>
        <v>9.125</v>
      </c>
      <c r="S1455" s="9">
        <f t="shared" si="226"/>
        <v>11.175000000000001</v>
      </c>
      <c r="T1455" s="9">
        <f t="shared" si="227"/>
        <v>10.375</v>
      </c>
      <c r="U1455" s="8">
        <f t="shared" si="228"/>
        <v>10.508333333333335</v>
      </c>
      <c r="V1455" s="8">
        <f t="shared" si="229"/>
        <v>10.475000000000001</v>
      </c>
    </row>
    <row r="1456" spans="1:22" ht="13.5" x14ac:dyDescent="0.25">
      <c r="A1456" s="3">
        <f>RSI!A1456</f>
        <v>44132</v>
      </c>
      <c r="B1456" s="2">
        <f>RSI!B1456</f>
        <v>3.3906999999999998</v>
      </c>
      <c r="C1456" s="2">
        <f>RSI!I1456</f>
        <v>49.000148508679935</v>
      </c>
      <c r="D1456" s="2">
        <f>MACD!E1456</f>
        <v>-1.415425245793811E-2</v>
      </c>
      <c r="E1456" s="2">
        <f>MACD!F1456</f>
        <v>-4.1638353357157237E-2</v>
      </c>
      <c r="F1456" s="2">
        <f>'Moving Avg'!D1456</f>
        <v>3.4038199999999996</v>
      </c>
      <c r="G1456" s="2">
        <f>'Moving Avg'!F1456</f>
        <v>3.4209799999999992</v>
      </c>
      <c r="H1456" s="2">
        <f>'Moving Avg'!G1456</f>
        <v>3.3306279999999999</v>
      </c>
      <c r="I1456" s="2">
        <f>'Moving Avg'!H1456</f>
        <v>3.8834845000000007</v>
      </c>
      <c r="J1456" s="6" t="str">
        <f>OBV!F1456</f>
        <v>BULLISH</v>
      </c>
      <c r="K1456" s="6" t="str">
        <f>OBV!G1456</f>
        <v>NEUTRAL</v>
      </c>
      <c r="L1456" s="6" t="str">
        <f>OBV!H1456</f>
        <v>BULLISH DIVERGENCE</v>
      </c>
      <c r="M1456" s="8">
        <f t="shared" si="220"/>
        <v>25</v>
      </c>
      <c r="N1456" s="8">
        <f t="shared" si="221"/>
        <v>0</v>
      </c>
      <c r="O1456" s="8">
        <f t="shared" si="222"/>
        <v>0</v>
      </c>
      <c r="P1456" s="8">
        <f t="shared" si="223"/>
        <v>66.5</v>
      </c>
      <c r="Q1456" s="9">
        <f t="shared" si="224"/>
        <v>18.725000000000001</v>
      </c>
      <c r="R1456" s="9">
        <f t="shared" si="225"/>
        <v>21.625</v>
      </c>
      <c r="S1456" s="9">
        <f t="shared" si="226"/>
        <v>33.674999999999997</v>
      </c>
      <c r="T1456" s="9">
        <f t="shared" si="227"/>
        <v>22.875</v>
      </c>
      <c r="U1456" s="8">
        <f t="shared" si="228"/>
        <v>24.675000000000001</v>
      </c>
      <c r="V1456" s="8">
        <f t="shared" si="229"/>
        <v>24.225000000000001</v>
      </c>
    </row>
    <row r="1457" spans="1:22" ht="13.5" x14ac:dyDescent="0.25">
      <c r="A1457" s="3">
        <f>RSI!A1457</f>
        <v>44134</v>
      </c>
      <c r="B1457" s="2">
        <f>RSI!B1457</f>
        <v>3.4125999999999999</v>
      </c>
      <c r="C1457" s="2">
        <f>RSI!I1457</f>
        <v>50.824610328060579</v>
      </c>
      <c r="D1457" s="2">
        <f>MACD!E1457</f>
        <v>1.4594785911027586E-2</v>
      </c>
      <c r="E1457" s="2">
        <f>MACD!F1457</f>
        <v>-3.0391725503520272E-2</v>
      </c>
      <c r="F1457" s="2">
        <f>'Moving Avg'!D1457</f>
        <v>3.4009</v>
      </c>
      <c r="G1457" s="2">
        <f>'Moving Avg'!F1457</f>
        <v>3.4220749999999995</v>
      </c>
      <c r="H1457" s="2">
        <f>'Moving Avg'!G1457</f>
        <v>3.3295680000000001</v>
      </c>
      <c r="I1457" s="2">
        <f>'Moving Avg'!H1457</f>
        <v>3.8771895000000005</v>
      </c>
      <c r="J1457" s="6" t="str">
        <f>OBV!F1457</f>
        <v>BULLISH</v>
      </c>
      <c r="K1457" s="6" t="str">
        <f>OBV!G1457</f>
        <v>NEUTRAL</v>
      </c>
      <c r="L1457" s="6" t="str">
        <f>OBV!H1457</f>
        <v>BULLISH DIVERGENCE</v>
      </c>
      <c r="M1457" s="8">
        <f t="shared" si="220"/>
        <v>25</v>
      </c>
      <c r="N1457" s="8">
        <f t="shared" si="221"/>
        <v>0</v>
      </c>
      <c r="O1457" s="8">
        <f t="shared" si="222"/>
        <v>0</v>
      </c>
      <c r="P1457" s="8">
        <f t="shared" si="223"/>
        <v>66.5</v>
      </c>
      <c r="Q1457" s="9">
        <f t="shared" si="224"/>
        <v>18.725000000000001</v>
      </c>
      <c r="R1457" s="9">
        <f t="shared" si="225"/>
        <v>21.625</v>
      </c>
      <c r="S1457" s="9">
        <f t="shared" si="226"/>
        <v>33.674999999999997</v>
      </c>
      <c r="T1457" s="9">
        <f t="shared" si="227"/>
        <v>22.875</v>
      </c>
      <c r="U1457" s="8">
        <f t="shared" si="228"/>
        <v>24.675000000000001</v>
      </c>
      <c r="V1457" s="8">
        <f t="shared" si="229"/>
        <v>24.225000000000001</v>
      </c>
    </row>
    <row r="1458" spans="1:22" ht="13.5" x14ac:dyDescent="0.25">
      <c r="A1458" s="3">
        <f>RSI!A1458</f>
        <v>44137</v>
      </c>
      <c r="B1458" s="2">
        <f>RSI!B1458</f>
        <v>3.4125999999999999</v>
      </c>
      <c r="C1458" s="2">
        <f>RSI!I1458</f>
        <v>50.824610328060579</v>
      </c>
      <c r="D1458" s="2">
        <f>MACD!E1458</f>
        <v>3.2114462286586765E-2</v>
      </c>
      <c r="E1458" s="2">
        <f>MACD!F1458</f>
        <v>-1.7890487945498867E-2</v>
      </c>
      <c r="F1458" s="2">
        <f>'Moving Avg'!D1458</f>
        <v>3.3979799999999996</v>
      </c>
      <c r="G1458" s="2">
        <f>'Moving Avg'!F1458</f>
        <v>3.4293850000000008</v>
      </c>
      <c r="H1458" s="2">
        <f>'Moving Avg'!G1458</f>
        <v>3.331556</v>
      </c>
      <c r="I1458" s="2">
        <f>'Moving Avg'!H1458</f>
        <v>3.8707950000000007</v>
      </c>
      <c r="J1458" s="6" t="str">
        <f>OBV!F1458</f>
        <v>BULLISH</v>
      </c>
      <c r="K1458" s="6" t="str">
        <f>OBV!G1458</f>
        <v>NEUTRAL</v>
      </c>
      <c r="L1458" s="6" t="str">
        <f>OBV!H1458</f>
        <v>BULLISH DIVERGENCE</v>
      </c>
      <c r="M1458" s="8">
        <f t="shared" si="220"/>
        <v>25</v>
      </c>
      <c r="N1458" s="8">
        <f t="shared" si="221"/>
        <v>0</v>
      </c>
      <c r="O1458" s="8">
        <f t="shared" si="222"/>
        <v>0</v>
      </c>
      <c r="P1458" s="8">
        <f t="shared" si="223"/>
        <v>66.5</v>
      </c>
      <c r="Q1458" s="9">
        <f t="shared" si="224"/>
        <v>18.725000000000001</v>
      </c>
      <c r="R1458" s="9">
        <f t="shared" si="225"/>
        <v>21.625</v>
      </c>
      <c r="S1458" s="9">
        <f t="shared" si="226"/>
        <v>33.674999999999997</v>
      </c>
      <c r="T1458" s="9">
        <f t="shared" si="227"/>
        <v>22.875</v>
      </c>
      <c r="U1458" s="8">
        <f t="shared" si="228"/>
        <v>24.675000000000001</v>
      </c>
      <c r="V1458" s="8">
        <f t="shared" si="229"/>
        <v>24.225000000000001</v>
      </c>
    </row>
    <row r="1459" spans="1:22" ht="13.5" x14ac:dyDescent="0.25">
      <c r="A1459" s="3">
        <f>RSI!A1459</f>
        <v>44138</v>
      </c>
      <c r="B1459" s="2">
        <f>RSI!B1459</f>
        <v>3.3980000000000001</v>
      </c>
      <c r="C1459" s="2">
        <f>RSI!I1459</f>
        <v>49.456664808943131</v>
      </c>
      <c r="D1459" s="2">
        <f>MACD!E1459</f>
        <v>4.909467070291873E-2</v>
      </c>
      <c r="E1459" s="2">
        <f>MACD!F1459</f>
        <v>-4.4934562158153463E-3</v>
      </c>
      <c r="F1459" s="2">
        <f>'Moving Avg'!D1459</f>
        <v>3.39506</v>
      </c>
      <c r="G1459" s="2">
        <f>'Moving Avg'!F1459</f>
        <v>3.4319449999999998</v>
      </c>
      <c r="H1459" s="2">
        <f>'Moving Avg'!G1459</f>
        <v>3.33365</v>
      </c>
      <c r="I1459" s="2">
        <f>'Moving Avg'!H1459</f>
        <v>3.8642615000000005</v>
      </c>
      <c r="J1459" s="6" t="str">
        <f>OBV!F1459</f>
        <v>BULLISH</v>
      </c>
      <c r="K1459" s="6" t="str">
        <f>OBV!G1459</f>
        <v>NEUTRAL</v>
      </c>
      <c r="L1459" s="6" t="str">
        <f>OBV!H1459</f>
        <v>BULLISH DIVERGENCE</v>
      </c>
      <c r="M1459" s="8">
        <f t="shared" si="220"/>
        <v>25</v>
      </c>
      <c r="N1459" s="8">
        <f t="shared" si="221"/>
        <v>0</v>
      </c>
      <c r="O1459" s="8">
        <f t="shared" si="222"/>
        <v>0</v>
      </c>
      <c r="P1459" s="8">
        <f t="shared" si="223"/>
        <v>66.5</v>
      </c>
      <c r="Q1459" s="9">
        <f t="shared" si="224"/>
        <v>18.725000000000001</v>
      </c>
      <c r="R1459" s="9">
        <f t="shared" si="225"/>
        <v>21.625</v>
      </c>
      <c r="S1459" s="9">
        <f t="shared" si="226"/>
        <v>33.674999999999997</v>
      </c>
      <c r="T1459" s="9">
        <f t="shared" si="227"/>
        <v>22.875</v>
      </c>
      <c r="U1459" s="8">
        <f t="shared" si="228"/>
        <v>24.675000000000001</v>
      </c>
      <c r="V1459" s="8">
        <f t="shared" si="229"/>
        <v>24.225000000000001</v>
      </c>
    </row>
    <row r="1460" spans="1:22" ht="13.5" x14ac:dyDescent="0.25">
      <c r="A1460" s="3">
        <f>RSI!A1460</f>
        <v>44139</v>
      </c>
      <c r="B1460" s="2">
        <f>RSI!B1460</f>
        <v>3.3980000000000001</v>
      </c>
      <c r="C1460" s="2">
        <f>RSI!I1460</f>
        <v>49.456664808943131</v>
      </c>
      <c r="D1460" s="2">
        <f>MACD!E1460</f>
        <v>4.7765265095168541E-2</v>
      </c>
      <c r="E1460" s="2">
        <f>MACD!F1460</f>
        <v>5.9582880463814325E-3</v>
      </c>
      <c r="F1460" s="2">
        <f>'Moving Avg'!D1460</f>
        <v>3.40238</v>
      </c>
      <c r="G1460" s="2">
        <f>'Moving Avg'!F1460</f>
        <v>3.4282949999999999</v>
      </c>
      <c r="H1460" s="2">
        <f>'Moving Avg'!G1460</f>
        <v>3.3373340000000002</v>
      </c>
      <c r="I1460" s="2">
        <f>'Moving Avg'!H1460</f>
        <v>3.8578935000000008</v>
      </c>
      <c r="J1460" s="6" t="str">
        <f>OBV!F1460</f>
        <v>BULLISH</v>
      </c>
      <c r="K1460" s="6" t="str">
        <f>OBV!G1460</f>
        <v>NEUTRAL</v>
      </c>
      <c r="L1460" s="6" t="str">
        <f>OBV!H1460</f>
        <v>CONFIRMED BULLISH</v>
      </c>
      <c r="M1460" s="8">
        <f t="shared" si="220"/>
        <v>25</v>
      </c>
      <c r="N1460" s="8">
        <f t="shared" si="221"/>
        <v>0</v>
      </c>
      <c r="O1460" s="8">
        <f t="shared" si="222"/>
        <v>0</v>
      </c>
      <c r="P1460" s="8">
        <f t="shared" si="223"/>
        <v>83.5</v>
      </c>
      <c r="Q1460" s="9">
        <f t="shared" si="224"/>
        <v>21.274999999999999</v>
      </c>
      <c r="R1460" s="9">
        <f t="shared" si="225"/>
        <v>25.875</v>
      </c>
      <c r="S1460" s="9">
        <f t="shared" si="226"/>
        <v>41.325000000000003</v>
      </c>
      <c r="T1460" s="9">
        <f t="shared" si="227"/>
        <v>27.125</v>
      </c>
      <c r="U1460" s="8">
        <f t="shared" si="228"/>
        <v>29.491666666666664</v>
      </c>
      <c r="V1460" s="8">
        <f t="shared" si="229"/>
        <v>28.9</v>
      </c>
    </row>
    <row r="1461" spans="1:22" ht="13.5" x14ac:dyDescent="0.25">
      <c r="A1461" s="3">
        <f>RSI!A1461</f>
        <v>44140</v>
      </c>
      <c r="B1461" s="2">
        <f>RSI!B1461</f>
        <v>3.4199000000000002</v>
      </c>
      <c r="C1461" s="2">
        <f>RSI!I1461</f>
        <v>51.717381717220633</v>
      </c>
      <c r="D1461" s="2">
        <f>MACD!E1461</f>
        <v>4.3933220643567417E-2</v>
      </c>
      <c r="E1461" s="2">
        <f>MACD!F1461</f>
        <v>1.355327456581863E-2</v>
      </c>
      <c r="F1461" s="2">
        <f>'Moving Avg'!D1461</f>
        <v>3.40822</v>
      </c>
      <c r="G1461" s="2">
        <f>'Moving Avg'!F1461</f>
        <v>3.4308549999999998</v>
      </c>
      <c r="H1461" s="2">
        <f>'Moving Avg'!G1461</f>
        <v>3.3421180000000006</v>
      </c>
      <c r="I1461" s="2">
        <f>'Moving Avg'!H1461</f>
        <v>3.8518005</v>
      </c>
      <c r="J1461" s="6" t="str">
        <f>OBV!F1461</f>
        <v>BULLISH</v>
      </c>
      <c r="K1461" s="6" t="str">
        <f>OBV!G1461</f>
        <v>NEUTRAL</v>
      </c>
      <c r="L1461" s="6" t="str">
        <f>OBV!H1461</f>
        <v>CONFIRMED BULLISH</v>
      </c>
      <c r="M1461" s="8">
        <f t="shared" si="220"/>
        <v>25</v>
      </c>
      <c r="N1461" s="8">
        <f t="shared" si="221"/>
        <v>0</v>
      </c>
      <c r="O1461" s="8">
        <f t="shared" si="222"/>
        <v>0</v>
      </c>
      <c r="P1461" s="8">
        <f t="shared" si="223"/>
        <v>83.5</v>
      </c>
      <c r="Q1461" s="9">
        <f t="shared" si="224"/>
        <v>21.274999999999999</v>
      </c>
      <c r="R1461" s="9">
        <f t="shared" si="225"/>
        <v>25.875</v>
      </c>
      <c r="S1461" s="9">
        <f t="shared" si="226"/>
        <v>41.325000000000003</v>
      </c>
      <c r="T1461" s="9">
        <f t="shared" si="227"/>
        <v>27.125</v>
      </c>
      <c r="U1461" s="8">
        <f t="shared" si="228"/>
        <v>29.491666666666664</v>
      </c>
      <c r="V1461" s="8">
        <f t="shared" si="229"/>
        <v>28.9</v>
      </c>
    </row>
    <row r="1462" spans="1:22" ht="13.5" x14ac:dyDescent="0.25">
      <c r="A1462" s="3">
        <f>RSI!A1462</f>
        <v>44141</v>
      </c>
      <c r="B1462" s="2">
        <f>RSI!B1462</f>
        <v>3.4199000000000002</v>
      </c>
      <c r="C1462" s="2">
        <f>RSI!I1462</f>
        <v>51.717381717220633</v>
      </c>
      <c r="D1462" s="2">
        <f>MACD!E1462</f>
        <v>3.9473547974722134E-2</v>
      </c>
      <c r="E1462" s="2">
        <f>MACD!F1462</f>
        <v>1.8737329247599334E-2</v>
      </c>
      <c r="F1462" s="2">
        <f>'Moving Avg'!D1462</f>
        <v>3.4096800000000003</v>
      </c>
      <c r="G1462" s="2">
        <f>'Moving Avg'!F1462</f>
        <v>3.4334150000000001</v>
      </c>
      <c r="H1462" s="2">
        <f>'Moving Avg'!G1462</f>
        <v>3.346108000000001</v>
      </c>
      <c r="I1462" s="2">
        <f>'Moving Avg'!H1462</f>
        <v>3.8453765</v>
      </c>
      <c r="J1462" s="6" t="str">
        <f>OBV!F1462</f>
        <v>BULLISH</v>
      </c>
      <c r="K1462" s="6" t="str">
        <f>OBV!G1462</f>
        <v>NEUTRAL</v>
      </c>
      <c r="L1462" s="6" t="str">
        <f>OBV!H1462</f>
        <v>CONFIRMED BULLISH</v>
      </c>
      <c r="M1462" s="8">
        <f t="shared" si="220"/>
        <v>25</v>
      </c>
      <c r="N1462" s="8">
        <f t="shared" si="221"/>
        <v>0</v>
      </c>
      <c r="O1462" s="8">
        <f t="shared" si="222"/>
        <v>0</v>
      </c>
      <c r="P1462" s="8">
        <f t="shared" si="223"/>
        <v>83.5</v>
      </c>
      <c r="Q1462" s="9">
        <f t="shared" si="224"/>
        <v>21.274999999999999</v>
      </c>
      <c r="R1462" s="9">
        <f t="shared" si="225"/>
        <v>25.875</v>
      </c>
      <c r="S1462" s="9">
        <f t="shared" si="226"/>
        <v>41.325000000000003</v>
      </c>
      <c r="T1462" s="9">
        <f t="shared" si="227"/>
        <v>27.125</v>
      </c>
      <c r="U1462" s="8">
        <f t="shared" si="228"/>
        <v>29.491666666666664</v>
      </c>
      <c r="V1462" s="8">
        <f t="shared" si="229"/>
        <v>28.9</v>
      </c>
    </row>
    <row r="1463" spans="1:22" ht="13.5" x14ac:dyDescent="0.25">
      <c r="A1463" s="3">
        <f>RSI!A1463</f>
        <v>44144</v>
      </c>
      <c r="B1463" s="2">
        <f>RSI!B1463</f>
        <v>3.4344999999999999</v>
      </c>
      <c r="C1463" s="2">
        <f>RSI!I1463</f>
        <v>53.33131636485259</v>
      </c>
      <c r="D1463" s="2">
        <f>MACD!E1463</f>
        <v>3.4531370835601649E-2</v>
      </c>
      <c r="E1463" s="2">
        <f>MACD!F1463</f>
        <v>2.18961375651998E-2</v>
      </c>
      <c r="F1463" s="2">
        <f>'Moving Avg'!D1463</f>
        <v>3.4140600000000005</v>
      </c>
      <c r="G1463" s="2">
        <f>'Moving Avg'!F1463</f>
        <v>3.4370700000000007</v>
      </c>
      <c r="H1463" s="2">
        <f>'Moving Avg'!G1463</f>
        <v>3.3502560000000003</v>
      </c>
      <c r="I1463" s="2">
        <f>'Moving Avg'!H1463</f>
        <v>3.8390254999999991</v>
      </c>
      <c r="J1463" s="6" t="str">
        <f>OBV!F1463</f>
        <v>BULLISH</v>
      </c>
      <c r="K1463" s="6" t="str">
        <f>OBV!G1463</f>
        <v>NEUTRAL</v>
      </c>
      <c r="L1463" s="6" t="str">
        <f>OBV!H1463</f>
        <v>CONFIRMED BULLISH</v>
      </c>
      <c r="M1463" s="8">
        <f t="shared" si="220"/>
        <v>25</v>
      </c>
      <c r="N1463" s="8">
        <f t="shared" si="221"/>
        <v>0</v>
      </c>
      <c r="O1463" s="8">
        <f t="shared" si="222"/>
        <v>0</v>
      </c>
      <c r="P1463" s="8">
        <f t="shared" si="223"/>
        <v>83.5</v>
      </c>
      <c r="Q1463" s="9">
        <f t="shared" si="224"/>
        <v>21.274999999999999</v>
      </c>
      <c r="R1463" s="9">
        <f t="shared" si="225"/>
        <v>25.875</v>
      </c>
      <c r="S1463" s="9">
        <f t="shared" si="226"/>
        <v>41.325000000000003</v>
      </c>
      <c r="T1463" s="9">
        <f t="shared" si="227"/>
        <v>27.125</v>
      </c>
      <c r="U1463" s="8">
        <f t="shared" si="228"/>
        <v>29.491666666666664</v>
      </c>
      <c r="V1463" s="8">
        <f t="shared" si="229"/>
        <v>28.9</v>
      </c>
    </row>
    <row r="1464" spans="1:22" ht="13.5" x14ac:dyDescent="0.25">
      <c r="A1464" s="3">
        <f>RSI!A1464</f>
        <v>44145</v>
      </c>
      <c r="B1464" s="2">
        <f>RSI!B1464</f>
        <v>3.3321999999999998</v>
      </c>
      <c r="C1464" s="2">
        <f>RSI!I1464</f>
        <v>42.588958563591014</v>
      </c>
      <c r="D1464" s="2">
        <f>MACD!E1464</f>
        <v>3.5514207882323845E-2</v>
      </c>
      <c r="E1464" s="2">
        <f>MACD!F1464</f>
        <v>2.4619751628624609E-2</v>
      </c>
      <c r="F1464" s="2">
        <f>'Moving Avg'!D1464</f>
        <v>3.4009</v>
      </c>
      <c r="G1464" s="2">
        <f>'Moving Avg'!F1464</f>
        <v>3.4345100000000004</v>
      </c>
      <c r="H1464" s="2">
        <f>'Moving Avg'!G1464</f>
        <v>3.3523580000000006</v>
      </c>
      <c r="I1464" s="2">
        <f>'Moving Avg'!H1464</f>
        <v>3.8318644999999987</v>
      </c>
      <c r="J1464" s="6" t="str">
        <f>OBV!F1464</f>
        <v>BEARISH</v>
      </c>
      <c r="K1464" s="6" t="str">
        <f>OBV!G1464</f>
        <v>NEUTRAL</v>
      </c>
      <c r="L1464" s="6" t="str">
        <f>OBV!H1464</f>
        <v>CONFIRMED BEARISH</v>
      </c>
      <c r="M1464" s="8">
        <f t="shared" si="220"/>
        <v>25</v>
      </c>
      <c r="N1464" s="8">
        <f t="shared" si="221"/>
        <v>0</v>
      </c>
      <c r="O1464" s="8">
        <f t="shared" si="222"/>
        <v>0</v>
      </c>
      <c r="P1464" s="8">
        <f t="shared" si="223"/>
        <v>16.5</v>
      </c>
      <c r="Q1464" s="9">
        <f t="shared" si="224"/>
        <v>11.225</v>
      </c>
      <c r="R1464" s="9">
        <f t="shared" si="225"/>
        <v>9.125</v>
      </c>
      <c r="S1464" s="9">
        <f t="shared" si="226"/>
        <v>11.175000000000001</v>
      </c>
      <c r="T1464" s="9">
        <f t="shared" si="227"/>
        <v>10.375</v>
      </c>
      <c r="U1464" s="8">
        <f t="shared" si="228"/>
        <v>10.508333333333335</v>
      </c>
      <c r="V1464" s="8">
        <f t="shared" si="229"/>
        <v>10.475000000000001</v>
      </c>
    </row>
    <row r="1465" spans="1:22" ht="13.5" x14ac:dyDescent="0.25">
      <c r="A1465" s="3">
        <f>RSI!A1465</f>
        <v>44146</v>
      </c>
      <c r="B1465" s="2">
        <f>RSI!B1465</f>
        <v>3.4344999999999999</v>
      </c>
      <c r="C1465" s="2">
        <f>RSI!I1465</f>
        <v>52.822712309976218</v>
      </c>
      <c r="D1465" s="2">
        <f>MACD!E1465</f>
        <v>2.1341055051324886E-2</v>
      </c>
      <c r="E1465" s="2">
        <f>MACD!F1465</f>
        <v>2.3964012313164668E-2</v>
      </c>
      <c r="F1465" s="2">
        <f>'Moving Avg'!D1465</f>
        <v>3.4081999999999999</v>
      </c>
      <c r="G1465" s="2">
        <f>'Moving Avg'!F1465</f>
        <v>3.4385300000000001</v>
      </c>
      <c r="H1465" s="2">
        <f>'Moving Avg'!G1465</f>
        <v>3.3565060000000004</v>
      </c>
      <c r="I1465" s="2">
        <f>'Moving Avg'!H1465</f>
        <v>3.8253474999999981</v>
      </c>
      <c r="J1465" s="6" t="str">
        <f>OBV!F1465</f>
        <v>BULLISH</v>
      </c>
      <c r="K1465" s="6" t="str">
        <f>OBV!G1465</f>
        <v>NEUTRAL</v>
      </c>
      <c r="L1465" s="6" t="str">
        <f>OBV!H1465</f>
        <v>CONFIRMED BULLISH</v>
      </c>
      <c r="M1465" s="8">
        <f t="shared" si="220"/>
        <v>25</v>
      </c>
      <c r="N1465" s="8">
        <f t="shared" si="221"/>
        <v>45</v>
      </c>
      <c r="O1465" s="8">
        <f t="shared" si="222"/>
        <v>0</v>
      </c>
      <c r="P1465" s="8">
        <f t="shared" si="223"/>
        <v>83.5</v>
      </c>
      <c r="Q1465" s="9">
        <f t="shared" si="224"/>
        <v>37.024999999999999</v>
      </c>
      <c r="R1465" s="9">
        <f t="shared" si="225"/>
        <v>34.875</v>
      </c>
      <c r="S1465" s="9">
        <f t="shared" si="226"/>
        <v>48.075000000000003</v>
      </c>
      <c r="T1465" s="9">
        <f t="shared" si="227"/>
        <v>38.375</v>
      </c>
      <c r="U1465" s="8">
        <f t="shared" si="228"/>
        <v>39.991666666666667</v>
      </c>
      <c r="V1465" s="8">
        <f t="shared" si="229"/>
        <v>39.587500000000006</v>
      </c>
    </row>
    <row r="1466" spans="1:22" ht="13.5" x14ac:dyDescent="0.25">
      <c r="A1466" s="3">
        <f>RSI!A1466</f>
        <v>44147</v>
      </c>
      <c r="B1466" s="2">
        <f>RSI!B1466</f>
        <v>3.4199000000000002</v>
      </c>
      <c r="C1466" s="2">
        <f>RSI!I1466</f>
        <v>51.414124619973705</v>
      </c>
      <c r="D1466" s="2">
        <f>MACD!E1466</f>
        <v>1.4749655482293456E-2</v>
      </c>
      <c r="E1466" s="2">
        <f>MACD!F1466</f>
        <v>2.2121140946990428E-2</v>
      </c>
      <c r="F1466" s="2">
        <f>'Moving Avg'!D1466</f>
        <v>3.4081999999999999</v>
      </c>
      <c r="G1466" s="2">
        <f>'Moving Avg'!F1466</f>
        <v>3.4319549999999999</v>
      </c>
      <c r="H1466" s="2">
        <f>'Moving Avg'!G1466</f>
        <v>3.3623500000000019</v>
      </c>
      <c r="I1466" s="2">
        <f>'Moving Avg'!H1466</f>
        <v>3.8187574999999976</v>
      </c>
      <c r="J1466" s="6" t="str">
        <f>OBV!F1466</f>
        <v>BEARISH</v>
      </c>
      <c r="K1466" s="6" t="str">
        <f>OBV!G1466</f>
        <v>NEUTRAL</v>
      </c>
      <c r="L1466" s="6" t="str">
        <f>OBV!H1466</f>
        <v>NEUTRAL</v>
      </c>
      <c r="M1466" s="8">
        <f t="shared" si="220"/>
        <v>25</v>
      </c>
      <c r="N1466" s="8">
        <f t="shared" si="221"/>
        <v>45</v>
      </c>
      <c r="O1466" s="8">
        <f t="shared" si="222"/>
        <v>0</v>
      </c>
      <c r="P1466" s="8">
        <f t="shared" si="223"/>
        <v>16.5</v>
      </c>
      <c r="Q1466" s="9">
        <f t="shared" si="224"/>
        <v>26.975000000000001</v>
      </c>
      <c r="R1466" s="9">
        <f t="shared" si="225"/>
        <v>18.125</v>
      </c>
      <c r="S1466" s="9">
        <f t="shared" si="226"/>
        <v>17.925000000000001</v>
      </c>
      <c r="T1466" s="9">
        <f t="shared" si="227"/>
        <v>21.625</v>
      </c>
      <c r="U1466" s="8">
        <f t="shared" si="228"/>
        <v>21.008333333333336</v>
      </c>
      <c r="V1466" s="8">
        <f t="shared" si="229"/>
        <v>21.162500000000001</v>
      </c>
    </row>
    <row r="1467" spans="1:22" ht="13.5" x14ac:dyDescent="0.25">
      <c r="A1467" s="3">
        <f>RSI!A1467</f>
        <v>44148</v>
      </c>
      <c r="B1467" s="2">
        <f>RSI!B1467</f>
        <v>3.4344999999999999</v>
      </c>
      <c r="C1467" s="2">
        <f>RSI!I1467</f>
        <v>52.770443302467044</v>
      </c>
      <c r="D1467" s="2">
        <f>MACD!E1467</f>
        <v>1.1372352053767187E-2</v>
      </c>
      <c r="E1467" s="2">
        <f>MACD!F1467</f>
        <v>1.9971383168345781E-2</v>
      </c>
      <c r="F1467" s="2">
        <f>'Moving Avg'!D1467</f>
        <v>3.4111199999999995</v>
      </c>
      <c r="G1467" s="2">
        <f>'Moving Avg'!F1467</f>
        <v>3.4246450000000004</v>
      </c>
      <c r="H1467" s="2">
        <f>'Moving Avg'!G1467</f>
        <v>3.368752000000002</v>
      </c>
      <c r="I1467" s="2">
        <f>'Moving Avg'!H1467</f>
        <v>3.8122404999999975</v>
      </c>
      <c r="J1467" s="6" t="str">
        <f>OBV!F1467</f>
        <v>BEARISH</v>
      </c>
      <c r="K1467" s="6" t="str">
        <f>OBV!G1467</f>
        <v>NEUTRAL</v>
      </c>
      <c r="L1467" s="6" t="str">
        <f>OBV!H1467</f>
        <v>BEARISH DIVERGENCE</v>
      </c>
      <c r="M1467" s="8">
        <f t="shared" si="220"/>
        <v>25</v>
      </c>
      <c r="N1467" s="8">
        <f t="shared" si="221"/>
        <v>45</v>
      </c>
      <c r="O1467" s="8">
        <f t="shared" si="222"/>
        <v>0</v>
      </c>
      <c r="P1467" s="8">
        <f t="shared" si="223"/>
        <v>16.5</v>
      </c>
      <c r="Q1467" s="9">
        <f t="shared" si="224"/>
        <v>26.975000000000001</v>
      </c>
      <c r="R1467" s="9">
        <f t="shared" si="225"/>
        <v>18.125</v>
      </c>
      <c r="S1467" s="9">
        <f t="shared" si="226"/>
        <v>17.925000000000001</v>
      </c>
      <c r="T1467" s="9">
        <f t="shared" si="227"/>
        <v>21.625</v>
      </c>
      <c r="U1467" s="8">
        <f t="shared" si="228"/>
        <v>21.008333333333336</v>
      </c>
      <c r="V1467" s="8">
        <f t="shared" si="229"/>
        <v>21.162500000000001</v>
      </c>
    </row>
    <row r="1468" spans="1:22" ht="13.5" x14ac:dyDescent="0.25">
      <c r="A1468" s="3">
        <f>RSI!A1468</f>
        <v>44151</v>
      </c>
      <c r="B1468" s="2">
        <f>RSI!B1468</f>
        <v>3.4344999999999999</v>
      </c>
      <c r="C1468" s="2">
        <f>RSI!I1468</f>
        <v>52.770443302467044</v>
      </c>
      <c r="D1468" s="2">
        <f>MACD!E1468</f>
        <v>8.3471445008900247E-3</v>
      </c>
      <c r="E1468" s="2">
        <f>MACD!F1468</f>
        <v>1.7646535434854629E-2</v>
      </c>
      <c r="F1468" s="2">
        <f>'Moving Avg'!D1468</f>
        <v>3.4111199999999995</v>
      </c>
      <c r="G1468" s="2">
        <f>'Moving Avg'!F1468</f>
        <v>3.4195299999999995</v>
      </c>
      <c r="H1468" s="2">
        <f>'Moving Avg'!G1468</f>
        <v>3.3758160000000021</v>
      </c>
      <c r="I1468" s="2">
        <f>'Moving Avg'!H1468</f>
        <v>3.8053924999999977</v>
      </c>
      <c r="J1468" s="6" t="str">
        <f>OBV!F1468</f>
        <v>BEARISH</v>
      </c>
      <c r="K1468" s="6" t="str">
        <f>OBV!G1468</f>
        <v>NEUTRAL</v>
      </c>
      <c r="L1468" s="6" t="str">
        <f>OBV!H1468</f>
        <v>NEUTRAL</v>
      </c>
      <c r="M1468" s="8">
        <f t="shared" si="220"/>
        <v>25</v>
      </c>
      <c r="N1468" s="8">
        <f t="shared" si="221"/>
        <v>45</v>
      </c>
      <c r="O1468" s="8">
        <f t="shared" si="222"/>
        <v>0</v>
      </c>
      <c r="P1468" s="8">
        <f t="shared" si="223"/>
        <v>16.5</v>
      </c>
      <c r="Q1468" s="9">
        <f t="shared" si="224"/>
        <v>26.975000000000001</v>
      </c>
      <c r="R1468" s="9">
        <f t="shared" si="225"/>
        <v>18.125</v>
      </c>
      <c r="S1468" s="9">
        <f t="shared" si="226"/>
        <v>17.925000000000001</v>
      </c>
      <c r="T1468" s="9">
        <f t="shared" si="227"/>
        <v>21.625</v>
      </c>
      <c r="U1468" s="8">
        <f t="shared" si="228"/>
        <v>21.008333333333336</v>
      </c>
      <c r="V1468" s="8">
        <f t="shared" si="229"/>
        <v>21.162500000000001</v>
      </c>
    </row>
    <row r="1469" spans="1:22" ht="13.5" x14ac:dyDescent="0.25">
      <c r="A1469" s="3">
        <f>RSI!A1469</f>
        <v>44152</v>
      </c>
      <c r="B1469" s="2">
        <f>RSI!B1469</f>
        <v>3.4563999999999999</v>
      </c>
      <c r="C1469" s="2">
        <f>RSI!I1469</f>
        <v>54.957859188321805</v>
      </c>
      <c r="D1469" s="2">
        <f>MACD!E1469</f>
        <v>1.7638947714173625E-3</v>
      </c>
      <c r="E1469" s="2">
        <f>MACD!F1469</f>
        <v>1.4470007302167177E-2</v>
      </c>
      <c r="F1469" s="2">
        <f>'Moving Avg'!D1469</f>
        <v>3.4359600000000001</v>
      </c>
      <c r="G1469" s="2">
        <f>'Moving Avg'!F1469</f>
        <v>3.4151449999999999</v>
      </c>
      <c r="H1469" s="2">
        <f>'Moving Avg'!G1469</f>
        <v>3.3835840000000013</v>
      </c>
      <c r="I1469" s="2">
        <f>'Moving Avg'!H1469</f>
        <v>3.7988194999999978</v>
      </c>
      <c r="J1469" s="6" t="str">
        <f>OBV!F1469</f>
        <v>BULLISH</v>
      </c>
      <c r="K1469" s="6" t="str">
        <f>OBV!G1469</f>
        <v>NEUTRAL</v>
      </c>
      <c r="L1469" s="6" t="str">
        <f>OBV!H1469</f>
        <v>CONFIRMED BULLISH</v>
      </c>
      <c r="M1469" s="8">
        <f t="shared" si="220"/>
        <v>25</v>
      </c>
      <c r="N1469" s="8">
        <f t="shared" si="221"/>
        <v>45</v>
      </c>
      <c r="O1469" s="8">
        <f t="shared" si="222"/>
        <v>0</v>
      </c>
      <c r="P1469" s="8">
        <f t="shared" si="223"/>
        <v>83.5</v>
      </c>
      <c r="Q1469" s="9">
        <f t="shared" si="224"/>
        <v>37.024999999999999</v>
      </c>
      <c r="R1469" s="9">
        <f t="shared" si="225"/>
        <v>34.875</v>
      </c>
      <c r="S1469" s="9">
        <f t="shared" si="226"/>
        <v>48.075000000000003</v>
      </c>
      <c r="T1469" s="9">
        <f t="shared" si="227"/>
        <v>38.375</v>
      </c>
      <c r="U1469" s="8">
        <f t="shared" si="228"/>
        <v>39.991666666666667</v>
      </c>
      <c r="V1469" s="8">
        <f t="shared" si="229"/>
        <v>39.587500000000006</v>
      </c>
    </row>
    <row r="1470" spans="1:22" ht="13.5" x14ac:dyDescent="0.25">
      <c r="A1470" s="3">
        <f>RSI!A1470</f>
        <v>44153</v>
      </c>
      <c r="B1470" s="2">
        <f>RSI!B1470</f>
        <v>3.3906999999999998</v>
      </c>
      <c r="C1470" s="2">
        <f>RSI!I1470</f>
        <v>47.804755335005538</v>
      </c>
      <c r="D1470" s="2">
        <f>MACD!E1470</f>
        <v>7.8711626802530077E-4</v>
      </c>
      <c r="E1470" s="2">
        <f>MACD!F1470</f>
        <v>1.1733429095338803E-2</v>
      </c>
      <c r="F1470" s="2">
        <f>'Moving Avg'!D1470</f>
        <v>3.4272</v>
      </c>
      <c r="G1470" s="2">
        <f>'Moving Avg'!F1470</f>
        <v>3.4125899999999993</v>
      </c>
      <c r="H1470" s="2">
        <f>'Moving Avg'!G1470</f>
        <v>3.3875200000000016</v>
      </c>
      <c r="I1470" s="2">
        <f>'Moving Avg'!H1470</f>
        <v>3.7919179999999977</v>
      </c>
      <c r="J1470" s="6" t="str">
        <f>OBV!F1470</f>
        <v>BEARISH</v>
      </c>
      <c r="K1470" s="6" t="str">
        <f>OBV!G1470</f>
        <v>NEUTRAL</v>
      </c>
      <c r="L1470" s="6" t="str">
        <f>OBV!H1470</f>
        <v>CONFIRMED BEARISH</v>
      </c>
      <c r="M1470" s="8">
        <f t="shared" si="220"/>
        <v>25</v>
      </c>
      <c r="N1470" s="8">
        <f t="shared" si="221"/>
        <v>45</v>
      </c>
      <c r="O1470" s="8">
        <f t="shared" si="222"/>
        <v>0</v>
      </c>
      <c r="P1470" s="8">
        <f t="shared" si="223"/>
        <v>16.5</v>
      </c>
      <c r="Q1470" s="9">
        <f t="shared" si="224"/>
        <v>26.975000000000001</v>
      </c>
      <c r="R1470" s="9">
        <f t="shared" si="225"/>
        <v>18.125</v>
      </c>
      <c r="S1470" s="9">
        <f t="shared" si="226"/>
        <v>17.925000000000001</v>
      </c>
      <c r="T1470" s="9">
        <f t="shared" si="227"/>
        <v>21.625</v>
      </c>
      <c r="U1470" s="8">
        <f t="shared" si="228"/>
        <v>21.008333333333336</v>
      </c>
      <c r="V1470" s="8">
        <f t="shared" si="229"/>
        <v>21.162500000000001</v>
      </c>
    </row>
    <row r="1471" spans="1:22" ht="13.5" x14ac:dyDescent="0.25">
      <c r="A1471" s="3">
        <f>RSI!A1471</f>
        <v>44154</v>
      </c>
      <c r="B1471" s="2">
        <f>RSI!B1471</f>
        <v>3.3906999999999998</v>
      </c>
      <c r="C1471" s="2">
        <f>RSI!I1471</f>
        <v>47.804755335005538</v>
      </c>
      <c r="D1471" s="2">
        <f>MACD!E1471</f>
        <v>3.4652856312593627E-3</v>
      </c>
      <c r="E1471" s="2">
        <f>MACD!F1471</f>
        <v>1.0079800402522916E-2</v>
      </c>
      <c r="F1471" s="2">
        <f>'Moving Avg'!D1471</f>
        <v>3.42136</v>
      </c>
      <c r="G1471" s="2">
        <f>'Moving Avg'!F1471</f>
        <v>3.4104000000000001</v>
      </c>
      <c r="H1471" s="2">
        <f>'Moving Avg'!G1471</f>
        <v>3.3893360000000015</v>
      </c>
      <c r="I1471" s="2">
        <f>'Moving Avg'!H1471</f>
        <v>3.7850164999999976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0"/>
        <v>25</v>
      </c>
      <c r="N1471" s="8">
        <f t="shared" si="221"/>
        <v>45</v>
      </c>
      <c r="O1471" s="8">
        <f t="shared" si="222"/>
        <v>0</v>
      </c>
      <c r="P1471" s="8">
        <f t="shared" si="223"/>
        <v>66.5</v>
      </c>
      <c r="Q1471" s="9">
        <f t="shared" si="224"/>
        <v>34.475000000000001</v>
      </c>
      <c r="R1471" s="9">
        <f t="shared" si="225"/>
        <v>30.625</v>
      </c>
      <c r="S1471" s="9">
        <f t="shared" si="226"/>
        <v>40.424999999999997</v>
      </c>
      <c r="T1471" s="9">
        <f t="shared" si="227"/>
        <v>34.125</v>
      </c>
      <c r="U1471" s="8">
        <f t="shared" si="228"/>
        <v>35.174999999999997</v>
      </c>
      <c r="V1471" s="8">
        <f t="shared" si="229"/>
        <v>34.912499999999994</v>
      </c>
    </row>
    <row r="1472" spans="1:22" ht="13.5" x14ac:dyDescent="0.25">
      <c r="A1472" s="3">
        <f>RSI!A1472</f>
        <v>44155</v>
      </c>
      <c r="B1472" s="2">
        <f>RSI!B1472</f>
        <v>3.4053</v>
      </c>
      <c r="C1472" s="2">
        <f>RSI!I1472</f>
        <v>49.498794027805786</v>
      </c>
      <c r="D1472" s="2">
        <f>MACD!E1472</f>
        <v>4.7753580881377822E-3</v>
      </c>
      <c r="E1472" s="2">
        <f>MACD!F1472</f>
        <v>9.0189119396458899E-3</v>
      </c>
      <c r="F1472" s="2">
        <f>'Moving Avg'!D1472</f>
        <v>3.4155199999999999</v>
      </c>
      <c r="G1472" s="2">
        <f>'Moving Avg'!F1472</f>
        <v>3.4093049999999998</v>
      </c>
      <c r="H1472" s="2">
        <f>'Moving Avg'!G1472</f>
        <v>3.3903820000000011</v>
      </c>
      <c r="I1472" s="2">
        <f>'Moving Avg'!H1472</f>
        <v>3.7783534999999984</v>
      </c>
      <c r="J1472" s="6" t="str">
        <f>OBV!F1472</f>
        <v>BULLISH</v>
      </c>
      <c r="K1472" s="6" t="str">
        <f>OBV!G1472</f>
        <v>NEUTRAL</v>
      </c>
      <c r="L1472" s="6" t="str">
        <f>OBV!H1472</f>
        <v>BULLISH DIVERGENCE</v>
      </c>
      <c r="M1472" s="8">
        <f t="shared" si="220"/>
        <v>25</v>
      </c>
      <c r="N1472" s="8">
        <f t="shared" si="221"/>
        <v>45</v>
      </c>
      <c r="O1472" s="8">
        <f t="shared" si="222"/>
        <v>0</v>
      </c>
      <c r="P1472" s="8">
        <f t="shared" si="223"/>
        <v>66.5</v>
      </c>
      <c r="Q1472" s="9">
        <f t="shared" si="224"/>
        <v>34.475000000000001</v>
      </c>
      <c r="R1472" s="9">
        <f t="shared" si="225"/>
        <v>30.625</v>
      </c>
      <c r="S1472" s="9">
        <f t="shared" si="226"/>
        <v>40.424999999999997</v>
      </c>
      <c r="T1472" s="9">
        <f t="shared" si="227"/>
        <v>34.125</v>
      </c>
      <c r="U1472" s="8">
        <f t="shared" si="228"/>
        <v>35.174999999999997</v>
      </c>
      <c r="V1472" s="8">
        <f t="shared" si="229"/>
        <v>34.912499999999994</v>
      </c>
    </row>
    <row r="1473" spans="1:22" ht="13.5" x14ac:dyDescent="0.25">
      <c r="A1473" s="3">
        <f>RSI!A1473</f>
        <v>44158</v>
      </c>
      <c r="B1473" s="2">
        <f>RSI!B1473</f>
        <v>3.3906999999999998</v>
      </c>
      <c r="C1473" s="2">
        <f>RSI!I1473</f>
        <v>47.82712109308757</v>
      </c>
      <c r="D1473" s="2">
        <f>MACD!E1473</f>
        <v>9.2413651915248529E-3</v>
      </c>
      <c r="E1473" s="2">
        <f>MACD!F1473</f>
        <v>9.0634025900216825E-3</v>
      </c>
      <c r="F1473" s="2">
        <f>'Moving Avg'!D1473</f>
        <v>3.4067599999999998</v>
      </c>
      <c r="G1473" s="2">
        <f>'Moving Avg'!F1473</f>
        <v>3.4074799999999996</v>
      </c>
      <c r="H1473" s="2">
        <f>'Moving Avg'!G1473</f>
        <v>3.3900760000000014</v>
      </c>
      <c r="I1473" s="2">
        <f>'Moving Avg'!H1473</f>
        <v>3.7714519999999983</v>
      </c>
      <c r="J1473" s="6" t="str">
        <f>OBV!F1473</f>
        <v>BEARISH</v>
      </c>
      <c r="K1473" s="6" t="str">
        <f>OBV!G1473</f>
        <v>NEUTRAL</v>
      </c>
      <c r="L1473" s="6" t="str">
        <f>OBV!H1473</f>
        <v>CONFIRMED BEARISH</v>
      </c>
      <c r="M1473" s="8">
        <f t="shared" si="220"/>
        <v>25</v>
      </c>
      <c r="N1473" s="8">
        <f t="shared" si="221"/>
        <v>0</v>
      </c>
      <c r="O1473" s="8">
        <f t="shared" si="222"/>
        <v>0</v>
      </c>
      <c r="P1473" s="8">
        <f t="shared" si="223"/>
        <v>16.5</v>
      </c>
      <c r="Q1473" s="9">
        <f t="shared" si="224"/>
        <v>11.225</v>
      </c>
      <c r="R1473" s="9">
        <f t="shared" si="225"/>
        <v>9.125</v>
      </c>
      <c r="S1473" s="9">
        <f t="shared" si="226"/>
        <v>11.175000000000001</v>
      </c>
      <c r="T1473" s="9">
        <f t="shared" si="227"/>
        <v>10.375</v>
      </c>
      <c r="U1473" s="8">
        <f t="shared" si="228"/>
        <v>10.508333333333335</v>
      </c>
      <c r="V1473" s="8">
        <f t="shared" si="229"/>
        <v>10.475000000000001</v>
      </c>
    </row>
    <row r="1474" spans="1:22" ht="13.5" x14ac:dyDescent="0.25">
      <c r="A1474" s="3">
        <f>RSI!A1474</f>
        <v>44159</v>
      </c>
      <c r="B1474" s="2">
        <f>RSI!B1474</f>
        <v>3.4344999999999999</v>
      </c>
      <c r="C1474" s="2">
        <f>RSI!I1474</f>
        <v>52.959668875848621</v>
      </c>
      <c r="D1474" s="2">
        <f>MACD!E1474</f>
        <v>-5.8487017809385478E-3</v>
      </c>
      <c r="E1474" s="2">
        <f>MACD!F1474</f>
        <v>6.0809817158296369E-3</v>
      </c>
      <c r="F1474" s="2">
        <f>'Moving Avg'!D1474</f>
        <v>3.40238</v>
      </c>
      <c r="G1474" s="2">
        <f>'Moving Avg'!F1474</f>
        <v>3.4085749999999999</v>
      </c>
      <c r="H1474" s="2">
        <f>'Moving Avg'!G1474</f>
        <v>3.3923700000000019</v>
      </c>
      <c r="I1474" s="2">
        <f>'Moving Avg'!H1474</f>
        <v>3.7648689999999982</v>
      </c>
      <c r="J1474" s="6" t="str">
        <f>OBV!F1474</f>
        <v>BULLISH</v>
      </c>
      <c r="K1474" s="6" t="str">
        <f>OBV!G1474</f>
        <v>NEUTRAL</v>
      </c>
      <c r="L1474" s="6" t="str">
        <f>OBV!H1474</f>
        <v>BULLISH DIVERGENCE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45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66.5</v>
      </c>
      <c r="Q1474" s="9">
        <f t="shared" si="224"/>
        <v>34.475000000000001</v>
      </c>
      <c r="R1474" s="9">
        <f t="shared" si="225"/>
        <v>30.625</v>
      </c>
      <c r="S1474" s="9">
        <f t="shared" si="226"/>
        <v>40.424999999999997</v>
      </c>
      <c r="T1474" s="9">
        <f t="shared" si="227"/>
        <v>34.125</v>
      </c>
      <c r="U1474" s="8">
        <f t="shared" si="228"/>
        <v>35.174999999999997</v>
      </c>
      <c r="V1474" s="8">
        <f t="shared" si="229"/>
        <v>34.912499999999994</v>
      </c>
    </row>
    <row r="1475" spans="1:22" ht="13.5" x14ac:dyDescent="0.25">
      <c r="A1475" s="3">
        <f>RSI!A1475</f>
        <v>44160</v>
      </c>
      <c r="B1475" s="2">
        <f>RSI!B1475</f>
        <v>3.4491000000000001</v>
      </c>
      <c r="C1475" s="2">
        <f>RSI!I1475</f>
        <v>54.564205928993495</v>
      </c>
      <c r="D1475" s="2">
        <f>MACD!E1475</f>
        <v>-4.1135838615757869E-3</v>
      </c>
      <c r="E1475" s="2">
        <f>MACD!F1475</f>
        <v>4.0420686003485523E-3</v>
      </c>
      <c r="F1475" s="2">
        <f>'Moving Avg'!D1475</f>
        <v>3.4140600000000001</v>
      </c>
      <c r="G1475" s="2">
        <f>'Moving Avg'!F1475</f>
        <v>3.4129600000000004</v>
      </c>
      <c r="H1475" s="2">
        <f>'Moving Avg'!G1475</f>
        <v>3.3950880000000008</v>
      </c>
      <c r="I1475" s="2">
        <f>'Moving Avg'!H1475</f>
        <v>3.7584249999999981</v>
      </c>
      <c r="J1475" s="6" t="str">
        <f>OBV!F1475</f>
        <v>BULLISH</v>
      </c>
      <c r="K1475" s="6" t="str">
        <f>OBV!G1475</f>
        <v>NEUTRAL</v>
      </c>
      <c r="L1475" s="6" t="str">
        <f>OBV!H1475</f>
        <v>CONFIRMED BULLISH</v>
      </c>
      <c r="M1475" s="8">
        <f t="shared" si="230"/>
        <v>25</v>
      </c>
      <c r="N1475" s="8">
        <f t="shared" si="231"/>
        <v>45</v>
      </c>
      <c r="O1475" s="8">
        <f t="shared" si="232"/>
        <v>0</v>
      </c>
      <c r="P1475" s="8">
        <f t="shared" si="233"/>
        <v>83.5</v>
      </c>
      <c r="Q1475" s="9">
        <f t="shared" ref="Q1475:Q1538" si="234">0.35*M1475+N1475*0.35+O1475*0.15+P1475*0.15</f>
        <v>37.024999999999999</v>
      </c>
      <c r="R1475" s="9">
        <f t="shared" ref="R1475:R1538" si="235">M1475*0.2+N1475*0.2+O1475*0.35+P1475*0.25</f>
        <v>34.875</v>
      </c>
      <c r="S1475" s="9">
        <f t="shared" ref="S1475:S1538" si="236">M1475*0.15+N1475*0.15+O1475*0.25+P1475*0.45</f>
        <v>48.075000000000003</v>
      </c>
      <c r="T1475" s="9">
        <f t="shared" ref="T1475:T1538" si="237">0.25*SUM(M1475:P1475)</f>
        <v>38.375</v>
      </c>
      <c r="U1475" s="8">
        <f t="shared" ref="U1475:U1538" si="238">SUM(Q1475:S1475)/3</f>
        <v>39.991666666666667</v>
      </c>
      <c r="V1475" s="8">
        <f t="shared" ref="V1475:V1538" si="239">SUM(Q1475:T1475)/4</f>
        <v>39.587500000000006</v>
      </c>
    </row>
    <row r="1476" spans="1:22" ht="13.5" x14ac:dyDescent="0.25">
      <c r="A1476" s="3">
        <f>RSI!A1476</f>
        <v>44161</v>
      </c>
      <c r="B1476" s="2">
        <f>RSI!B1476</f>
        <v>3.4344999999999999</v>
      </c>
      <c r="C1476" s="2">
        <f>RSI!I1476</f>
        <v>52.630881632405483</v>
      </c>
      <c r="D1476" s="2">
        <f>MACD!E1476</f>
        <v>-4.0383366727692049E-3</v>
      </c>
      <c r="E1476" s="2">
        <f>MACD!F1476</f>
        <v>2.4259875457250009E-3</v>
      </c>
      <c r="F1476" s="2">
        <f>'Moving Avg'!D1476</f>
        <v>3.4228200000000002</v>
      </c>
      <c r="G1476" s="2">
        <f>'Moving Avg'!F1476</f>
        <v>3.4151499999999997</v>
      </c>
      <c r="H1476" s="2">
        <f>'Moving Avg'!G1476</f>
        <v>3.3983100000000013</v>
      </c>
      <c r="I1476" s="2">
        <f>'Moving Avg'!H1476</f>
        <v>3.7520739999999977</v>
      </c>
      <c r="J1476" s="6" t="str">
        <f>OBV!F1476</f>
        <v>BULLISH</v>
      </c>
      <c r="K1476" s="6" t="str">
        <f>OBV!G1476</f>
        <v>NEUTRAL</v>
      </c>
      <c r="L1476" s="6" t="str">
        <f>OBV!H1476</f>
        <v>CONFIRMED BULLISH</v>
      </c>
      <c r="M1476" s="8">
        <f t="shared" si="230"/>
        <v>25</v>
      </c>
      <c r="N1476" s="8">
        <f t="shared" si="231"/>
        <v>45</v>
      </c>
      <c r="O1476" s="8">
        <f t="shared" si="232"/>
        <v>0</v>
      </c>
      <c r="P1476" s="8">
        <f t="shared" si="233"/>
        <v>83.5</v>
      </c>
      <c r="Q1476" s="9">
        <f t="shared" si="234"/>
        <v>37.024999999999999</v>
      </c>
      <c r="R1476" s="9">
        <f t="shared" si="235"/>
        <v>34.875</v>
      </c>
      <c r="S1476" s="9">
        <f t="shared" si="236"/>
        <v>48.075000000000003</v>
      </c>
      <c r="T1476" s="9">
        <f t="shared" si="237"/>
        <v>38.375</v>
      </c>
      <c r="U1476" s="8">
        <f t="shared" si="238"/>
        <v>39.991666666666667</v>
      </c>
      <c r="V1476" s="8">
        <f t="shared" si="239"/>
        <v>39.587500000000006</v>
      </c>
    </row>
    <row r="1477" spans="1:22" ht="13.5" x14ac:dyDescent="0.25">
      <c r="A1477" s="3">
        <f>RSI!A1477</f>
        <v>44162</v>
      </c>
      <c r="B1477" s="2">
        <f>RSI!B1477</f>
        <v>3.4344999999999999</v>
      </c>
      <c r="C1477" s="2">
        <f>RSI!I1477</f>
        <v>52.630881632405483</v>
      </c>
      <c r="D1477" s="2">
        <f>MACD!E1477</f>
        <v>-1.853589312048598E-3</v>
      </c>
      <c r="E1477" s="2">
        <f>MACD!F1477</f>
        <v>1.5700721741702811E-3</v>
      </c>
      <c r="F1477" s="2">
        <f>'Moving Avg'!D1477</f>
        <v>3.4286599999999998</v>
      </c>
      <c r="G1477" s="2">
        <f>'Moving Avg'!F1477</f>
        <v>3.416245</v>
      </c>
      <c r="H1477" s="2">
        <f>'Moving Avg'!G1477</f>
        <v>3.4020620000000021</v>
      </c>
      <c r="I1477" s="2">
        <f>'Moving Avg'!H1477</f>
        <v>3.7453914999999984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  <c r="M1477" s="8">
        <f t="shared" si="230"/>
        <v>25</v>
      </c>
      <c r="N1477" s="8">
        <f t="shared" si="231"/>
        <v>45</v>
      </c>
      <c r="O1477" s="8">
        <f t="shared" si="232"/>
        <v>0</v>
      </c>
      <c r="P1477" s="8">
        <f t="shared" si="233"/>
        <v>83.5</v>
      </c>
      <c r="Q1477" s="9">
        <f t="shared" si="234"/>
        <v>37.024999999999999</v>
      </c>
      <c r="R1477" s="9">
        <f t="shared" si="235"/>
        <v>34.875</v>
      </c>
      <c r="S1477" s="9">
        <f t="shared" si="236"/>
        <v>48.075000000000003</v>
      </c>
      <c r="T1477" s="9">
        <f t="shared" si="237"/>
        <v>38.375</v>
      </c>
      <c r="U1477" s="8">
        <f t="shared" si="238"/>
        <v>39.991666666666667</v>
      </c>
      <c r="V1477" s="8">
        <f t="shared" si="239"/>
        <v>39.587500000000006</v>
      </c>
    </row>
    <row r="1478" spans="1:22" ht="13.5" x14ac:dyDescent="0.25">
      <c r="A1478" s="3">
        <f>RSI!A1478</f>
        <v>44165</v>
      </c>
      <c r="B1478" s="2">
        <f>RSI!B1478</f>
        <v>3.4344999999999999</v>
      </c>
      <c r="C1478" s="2">
        <f>RSI!I1478</f>
        <v>52.630881632405483</v>
      </c>
      <c r="D1478" s="2">
        <f>MACD!E1478</f>
        <v>-1.2076913698777503E-4</v>
      </c>
      <c r="E1478" s="2">
        <f>MACD!F1478</f>
        <v>1.2319039119386699E-3</v>
      </c>
      <c r="F1478" s="2">
        <f>'Moving Avg'!D1478</f>
        <v>3.4374200000000004</v>
      </c>
      <c r="G1478" s="2">
        <f>'Moving Avg'!F1478</f>
        <v>3.4173400000000007</v>
      </c>
      <c r="H1478" s="2">
        <f>'Moving Avg'!G1478</f>
        <v>3.4051500000000021</v>
      </c>
      <c r="I1478" s="2">
        <f>'Moving Avg'!H1478</f>
        <v>3.7387089999999978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  <c r="M1478" s="8">
        <f t="shared" si="230"/>
        <v>25</v>
      </c>
      <c r="N1478" s="8">
        <f t="shared" si="231"/>
        <v>45</v>
      </c>
      <c r="O1478" s="8">
        <f t="shared" si="232"/>
        <v>0</v>
      </c>
      <c r="P1478" s="8">
        <f t="shared" si="233"/>
        <v>83.5</v>
      </c>
      <c r="Q1478" s="9">
        <f t="shared" si="234"/>
        <v>37.024999999999999</v>
      </c>
      <c r="R1478" s="9">
        <f t="shared" si="235"/>
        <v>34.875</v>
      </c>
      <c r="S1478" s="9">
        <f t="shared" si="236"/>
        <v>48.075000000000003</v>
      </c>
      <c r="T1478" s="9">
        <f t="shared" si="237"/>
        <v>38.375</v>
      </c>
      <c r="U1478" s="8">
        <f t="shared" si="238"/>
        <v>39.991666666666667</v>
      </c>
      <c r="V1478" s="8">
        <f t="shared" si="239"/>
        <v>39.587500000000006</v>
      </c>
    </row>
    <row r="1479" spans="1:22" ht="13.5" x14ac:dyDescent="0.25">
      <c r="A1479" s="3">
        <f>RSI!A1479</f>
        <v>44166</v>
      </c>
      <c r="B1479" s="2">
        <f>RSI!B1479</f>
        <v>3.4272</v>
      </c>
      <c r="C1479" s="2">
        <f>RSI!I1479</f>
        <v>51.491532716591323</v>
      </c>
      <c r="D1479" s="2">
        <f>MACD!E1479</f>
        <v>5.1482013037236207E-3</v>
      </c>
      <c r="E1479" s="2">
        <f>MACD!F1479</f>
        <v>2.0151633902956603E-3</v>
      </c>
      <c r="F1479" s="2">
        <f>'Moving Avg'!D1479</f>
        <v>3.4359600000000001</v>
      </c>
      <c r="G1479" s="2">
        <f>'Moving Avg'!F1479</f>
        <v>3.4188000000000001</v>
      </c>
      <c r="H1479" s="2">
        <f>'Moving Avg'!G1479</f>
        <v>3.4074300000000011</v>
      </c>
      <c r="I1479" s="2">
        <f>'Moving Avg'!H1479</f>
        <v>3.7317249999999977</v>
      </c>
      <c r="J1479" s="6" t="str">
        <f>OBV!F1479</f>
        <v>BEARISH</v>
      </c>
      <c r="K1479" s="6" t="str">
        <f>OBV!G1479</f>
        <v>NEUTRAL</v>
      </c>
      <c r="L1479" s="6" t="str">
        <f>OBV!H1479</f>
        <v>CONFIRMED BEARISH</v>
      </c>
      <c r="M1479" s="8">
        <f t="shared" si="230"/>
        <v>25</v>
      </c>
      <c r="N1479" s="8">
        <f t="shared" si="231"/>
        <v>0</v>
      </c>
      <c r="O1479" s="8">
        <f t="shared" si="232"/>
        <v>0</v>
      </c>
      <c r="P1479" s="8">
        <f t="shared" si="233"/>
        <v>16.5</v>
      </c>
      <c r="Q1479" s="9">
        <f t="shared" si="234"/>
        <v>11.225</v>
      </c>
      <c r="R1479" s="9">
        <f t="shared" si="235"/>
        <v>9.125</v>
      </c>
      <c r="S1479" s="9">
        <f t="shared" si="236"/>
        <v>11.175000000000001</v>
      </c>
      <c r="T1479" s="9">
        <f t="shared" si="237"/>
        <v>10.375</v>
      </c>
      <c r="U1479" s="8">
        <f t="shared" si="238"/>
        <v>10.508333333333335</v>
      </c>
      <c r="V1479" s="8">
        <f t="shared" si="239"/>
        <v>10.475000000000001</v>
      </c>
    </row>
    <row r="1480" spans="1:22" ht="13.5" x14ac:dyDescent="0.25">
      <c r="A1480" s="3">
        <f>RSI!A1480</f>
        <v>44167</v>
      </c>
      <c r="B1480" s="2">
        <f>RSI!B1480</f>
        <v>3.4272</v>
      </c>
      <c r="C1480" s="2">
        <f>RSI!I1480</f>
        <v>51.491532716591323</v>
      </c>
      <c r="D1480" s="2">
        <f>MACD!E1480</f>
        <v>-5.5728568778423693E-4</v>
      </c>
      <c r="E1480" s="2">
        <f>MACD!F1480</f>
        <v>1.5006735746796809E-3</v>
      </c>
      <c r="F1480" s="2">
        <f>'Moving Avg'!D1480</f>
        <v>3.4315799999999994</v>
      </c>
      <c r="G1480" s="2">
        <f>'Moving Avg'!F1480</f>
        <v>3.4202600000000003</v>
      </c>
      <c r="H1480" s="2">
        <f>'Moving Avg'!G1480</f>
        <v>3.4098420000000011</v>
      </c>
      <c r="I1480" s="2">
        <f>'Moving Avg'!H1480</f>
        <v>3.724409499999997</v>
      </c>
      <c r="J1480" s="6" t="str">
        <f>OBV!F1480</f>
        <v>BEARISH</v>
      </c>
      <c r="K1480" s="6" t="str">
        <f>OBV!G1480</f>
        <v>NEUTRAL</v>
      </c>
      <c r="L1480" s="6" t="str">
        <f>OBV!H1480</f>
        <v>CONFIRMED BEARISH</v>
      </c>
      <c r="M1480" s="8">
        <f t="shared" si="230"/>
        <v>25</v>
      </c>
      <c r="N1480" s="8">
        <f t="shared" si="231"/>
        <v>45</v>
      </c>
      <c r="O1480" s="8">
        <f t="shared" si="232"/>
        <v>0</v>
      </c>
      <c r="P1480" s="8">
        <f t="shared" si="233"/>
        <v>16.5</v>
      </c>
      <c r="Q1480" s="9">
        <f t="shared" si="234"/>
        <v>26.975000000000001</v>
      </c>
      <c r="R1480" s="9">
        <f t="shared" si="235"/>
        <v>18.125</v>
      </c>
      <c r="S1480" s="9">
        <f t="shared" si="236"/>
        <v>17.925000000000001</v>
      </c>
      <c r="T1480" s="9">
        <f t="shared" si="237"/>
        <v>21.625</v>
      </c>
      <c r="U1480" s="8">
        <f t="shared" si="238"/>
        <v>21.008333333333336</v>
      </c>
      <c r="V1480" s="8">
        <f t="shared" si="239"/>
        <v>21.162500000000001</v>
      </c>
    </row>
    <row r="1481" spans="1:22" ht="13.5" x14ac:dyDescent="0.25">
      <c r="A1481" s="3">
        <f>RSI!A1481</f>
        <v>44168</v>
      </c>
      <c r="B1481" s="2">
        <f>RSI!B1481</f>
        <v>3.4272</v>
      </c>
      <c r="C1481" s="2">
        <f>RSI!I1481</f>
        <v>51.491532716591308</v>
      </c>
      <c r="D1481" s="2">
        <f>MACD!E1481</f>
        <v>-5.4370001604726603E-3</v>
      </c>
      <c r="E1481" s="2">
        <f>MACD!F1481</f>
        <v>1.1313882764921266E-4</v>
      </c>
      <c r="F1481" s="2">
        <f>'Moving Avg'!D1481</f>
        <v>3.4301199999999996</v>
      </c>
      <c r="G1481" s="2">
        <f>'Moving Avg'!F1481</f>
        <v>3.4206249999999998</v>
      </c>
      <c r="H1481" s="2">
        <f>'Moving Avg'!G1481</f>
        <v>3.4118560000000007</v>
      </c>
      <c r="I1481" s="2">
        <f>'Moving Avg'!H1481</f>
        <v>3.7170279999999969</v>
      </c>
      <c r="J1481" s="6" t="str">
        <f>OBV!F1481</f>
        <v>BEARISH</v>
      </c>
      <c r="K1481" s="6" t="str">
        <f>OBV!G1481</f>
        <v>NEUTRAL</v>
      </c>
      <c r="L1481" s="6" t="str">
        <f>OBV!H1481</f>
        <v>CONFIRMED BEARISH</v>
      </c>
      <c r="M1481" s="8">
        <f t="shared" si="230"/>
        <v>25</v>
      </c>
      <c r="N1481" s="8">
        <f t="shared" si="231"/>
        <v>45</v>
      </c>
      <c r="O1481" s="8">
        <f t="shared" si="232"/>
        <v>0</v>
      </c>
      <c r="P1481" s="8">
        <f t="shared" si="233"/>
        <v>16.5</v>
      </c>
      <c r="Q1481" s="9">
        <f t="shared" si="234"/>
        <v>26.975000000000001</v>
      </c>
      <c r="R1481" s="9">
        <f t="shared" si="235"/>
        <v>18.125</v>
      </c>
      <c r="S1481" s="9">
        <f t="shared" si="236"/>
        <v>17.925000000000001</v>
      </c>
      <c r="T1481" s="9">
        <f t="shared" si="237"/>
        <v>21.625</v>
      </c>
      <c r="U1481" s="8">
        <f t="shared" si="238"/>
        <v>21.008333333333336</v>
      </c>
      <c r="V1481" s="8">
        <f t="shared" si="239"/>
        <v>21.162500000000001</v>
      </c>
    </row>
    <row r="1482" spans="1:22" ht="13.5" x14ac:dyDescent="0.25">
      <c r="A1482" s="3">
        <f>RSI!A1482</f>
        <v>44169</v>
      </c>
      <c r="B1482" s="2">
        <f>RSI!B1482</f>
        <v>3.4344999999999999</v>
      </c>
      <c r="C1482" s="2">
        <f>RSI!I1482</f>
        <v>52.768563318623336</v>
      </c>
      <c r="D1482" s="2">
        <f>MACD!E1482</f>
        <v>-7.9087194748526102E-3</v>
      </c>
      <c r="E1482" s="2">
        <f>MACD!F1482</f>
        <v>-1.4912328328511521E-3</v>
      </c>
      <c r="F1482" s="2">
        <f>'Moving Avg'!D1482</f>
        <v>3.4301200000000001</v>
      </c>
      <c r="G1482" s="2">
        <f>'Moving Avg'!F1482</f>
        <v>3.4213549999999997</v>
      </c>
      <c r="H1482" s="2">
        <f>'Moving Avg'!G1482</f>
        <v>3.4140480000000002</v>
      </c>
      <c r="I1482" s="2">
        <f>'Moving Avg'!H1482</f>
        <v>3.709616499999997</v>
      </c>
      <c r="J1482" s="6" t="str">
        <f>OBV!F1482</f>
        <v>BEARISH</v>
      </c>
      <c r="K1482" s="6" t="str">
        <f>OBV!G1482</f>
        <v>NEUTRAL</v>
      </c>
      <c r="L1482" s="6" t="str">
        <f>OBV!H1482</f>
        <v>NEUTRAL</v>
      </c>
      <c r="M1482" s="8">
        <f t="shared" si="230"/>
        <v>25</v>
      </c>
      <c r="N1482" s="8">
        <f t="shared" si="231"/>
        <v>45</v>
      </c>
      <c r="O1482" s="8">
        <f t="shared" si="232"/>
        <v>0</v>
      </c>
      <c r="P1482" s="8">
        <f t="shared" si="233"/>
        <v>16.5</v>
      </c>
      <c r="Q1482" s="9">
        <f t="shared" si="234"/>
        <v>26.975000000000001</v>
      </c>
      <c r="R1482" s="9">
        <f t="shared" si="235"/>
        <v>18.125</v>
      </c>
      <c r="S1482" s="9">
        <f t="shared" si="236"/>
        <v>17.925000000000001</v>
      </c>
      <c r="T1482" s="9">
        <f t="shared" si="237"/>
        <v>21.625</v>
      </c>
      <c r="U1482" s="8">
        <f t="shared" si="238"/>
        <v>21.008333333333336</v>
      </c>
      <c r="V1482" s="8">
        <f t="shared" si="239"/>
        <v>21.162500000000001</v>
      </c>
    </row>
    <row r="1483" spans="1:22" ht="13.5" x14ac:dyDescent="0.25">
      <c r="A1483" s="3">
        <f>RSI!A1483</f>
        <v>44172</v>
      </c>
      <c r="B1483" s="2">
        <f>RSI!B1483</f>
        <v>3.4199000000000002</v>
      </c>
      <c r="C1483" s="2">
        <f>RSI!I1483</f>
        <v>49.937033307426468</v>
      </c>
      <c r="D1483" s="2">
        <f>MACD!E1483</f>
        <v>-1.1252559741391721E-2</v>
      </c>
      <c r="E1483" s="2">
        <f>MACD!F1483</f>
        <v>-3.4434982145592663E-3</v>
      </c>
      <c r="F1483" s="2">
        <f>'Moving Avg'!D1483</f>
        <v>3.4272000000000005</v>
      </c>
      <c r="G1483" s="2">
        <f>'Moving Avg'!F1483</f>
        <v>3.4206249999999998</v>
      </c>
      <c r="H1483" s="2">
        <f>'Moving Avg'!G1483</f>
        <v>3.416678000000001</v>
      </c>
      <c r="I1483" s="2">
        <f>'Moving Avg'!H1483</f>
        <v>3.7021984999999971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25</v>
      </c>
      <c r="N1483" s="8">
        <f t="shared" si="231"/>
        <v>45</v>
      </c>
      <c r="O1483" s="8">
        <f t="shared" si="232"/>
        <v>0</v>
      </c>
      <c r="P1483" s="8">
        <f t="shared" si="233"/>
        <v>16.5</v>
      </c>
      <c r="Q1483" s="9">
        <f t="shared" si="234"/>
        <v>26.975000000000001</v>
      </c>
      <c r="R1483" s="9">
        <f t="shared" si="235"/>
        <v>18.125</v>
      </c>
      <c r="S1483" s="9">
        <f t="shared" si="236"/>
        <v>17.925000000000001</v>
      </c>
      <c r="T1483" s="9">
        <f t="shared" si="237"/>
        <v>21.625</v>
      </c>
      <c r="U1483" s="8">
        <f t="shared" si="238"/>
        <v>21.008333333333336</v>
      </c>
      <c r="V1483" s="8">
        <f t="shared" si="239"/>
        <v>21.162500000000001</v>
      </c>
    </row>
    <row r="1484" spans="1:22" ht="13.5" x14ac:dyDescent="0.25">
      <c r="A1484" s="3">
        <f>RSI!A1484</f>
        <v>44173</v>
      </c>
      <c r="B1484" s="2">
        <f>RSI!B1484</f>
        <v>3.3321999999999998</v>
      </c>
      <c r="C1484" s="2">
        <f>RSI!I1484</f>
        <v>37.069527559883788</v>
      </c>
      <c r="D1484" s="2">
        <f>MACD!E1484</f>
        <v>-8.4214901299484168E-4</v>
      </c>
      <c r="E1484" s="2">
        <f>MACD!F1484</f>
        <v>-2.9232283742463817E-3</v>
      </c>
      <c r="F1484" s="2">
        <f>'Moving Avg'!D1484</f>
        <v>3.4081999999999999</v>
      </c>
      <c r="G1484" s="2">
        <f>'Moving Avg'!F1484</f>
        <v>3.4206249999999998</v>
      </c>
      <c r="H1484" s="2">
        <f>'Moving Avg'!G1484</f>
        <v>3.4169700000000005</v>
      </c>
      <c r="I1484" s="2">
        <f>'Moving Avg'!H1484</f>
        <v>3.6946729999999968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0</v>
      </c>
      <c r="O1484" s="8">
        <f t="shared" si="232"/>
        <v>0</v>
      </c>
      <c r="P1484" s="8">
        <f t="shared" si="233"/>
        <v>16.5</v>
      </c>
      <c r="Q1484" s="9">
        <f t="shared" si="234"/>
        <v>11.225</v>
      </c>
      <c r="R1484" s="9">
        <f t="shared" si="235"/>
        <v>9.125</v>
      </c>
      <c r="S1484" s="9">
        <f t="shared" si="236"/>
        <v>11.175000000000001</v>
      </c>
      <c r="T1484" s="9">
        <f t="shared" si="237"/>
        <v>10.375</v>
      </c>
      <c r="U1484" s="8">
        <f t="shared" si="238"/>
        <v>10.508333333333335</v>
      </c>
      <c r="V1484" s="8">
        <f t="shared" si="239"/>
        <v>10.475000000000001</v>
      </c>
    </row>
    <row r="1485" spans="1:22" ht="13.5" x14ac:dyDescent="0.25">
      <c r="A1485" s="3">
        <f>RSI!A1485</f>
        <v>44174</v>
      </c>
      <c r="B1485" s="2">
        <f>RSI!B1485</f>
        <v>3.3980000000000001</v>
      </c>
      <c r="C1485" s="2">
        <f>RSI!I1485</f>
        <v>47.913900669524672</v>
      </c>
      <c r="D1485" s="2">
        <f>MACD!E1485</f>
        <v>5.8616445663819405E-3</v>
      </c>
      <c r="E1485" s="2">
        <f>MACD!F1485</f>
        <v>-1.1662537861207173E-3</v>
      </c>
      <c r="F1485" s="2">
        <f>'Moving Avg'!D1485</f>
        <v>3.4023600000000003</v>
      </c>
      <c r="G1485" s="2">
        <f>'Moving Avg'!F1485</f>
        <v>3.4187999999999996</v>
      </c>
      <c r="H1485" s="2">
        <f>'Moving Avg'!G1485</f>
        <v>3.4190160000000005</v>
      </c>
      <c r="I1485" s="2">
        <f>'Moving Avg'!H1485</f>
        <v>3.6874764999999967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0"/>
        <v>25</v>
      </c>
      <c r="N1485" s="8">
        <f t="shared" si="231"/>
        <v>0</v>
      </c>
      <c r="O1485" s="8">
        <f t="shared" si="232"/>
        <v>0</v>
      </c>
      <c r="P1485" s="8">
        <f t="shared" si="233"/>
        <v>16.5</v>
      </c>
      <c r="Q1485" s="9">
        <f t="shared" si="234"/>
        <v>11.225</v>
      </c>
      <c r="R1485" s="9">
        <f t="shared" si="235"/>
        <v>9.125</v>
      </c>
      <c r="S1485" s="9">
        <f t="shared" si="236"/>
        <v>11.175000000000001</v>
      </c>
      <c r="T1485" s="9">
        <f t="shared" si="237"/>
        <v>10.375</v>
      </c>
      <c r="U1485" s="8">
        <f t="shared" si="238"/>
        <v>10.508333333333335</v>
      </c>
      <c r="V1485" s="8">
        <f t="shared" si="239"/>
        <v>10.475000000000001</v>
      </c>
    </row>
    <row r="1486" spans="1:22" ht="13.5" x14ac:dyDescent="0.25">
      <c r="A1486" s="3">
        <f>RSI!A1486</f>
        <v>44175</v>
      </c>
      <c r="B1486" s="2">
        <f>RSI!B1486</f>
        <v>3.4053</v>
      </c>
      <c r="C1486" s="2">
        <f>RSI!I1486</f>
        <v>48.964643088933535</v>
      </c>
      <c r="D1486" s="2">
        <f>MACD!E1486</f>
        <v>8.8425467204076291E-3</v>
      </c>
      <c r="E1486" s="2">
        <f>MACD!F1486</f>
        <v>8.3550631518495211E-4</v>
      </c>
      <c r="F1486" s="2">
        <f>'Moving Avg'!D1486</f>
        <v>3.3979799999999996</v>
      </c>
      <c r="G1486" s="2">
        <f>'Moving Avg'!F1486</f>
        <v>3.4180699999999993</v>
      </c>
      <c r="H1486" s="2">
        <f>'Moving Avg'!G1486</f>
        <v>3.4172619999999996</v>
      </c>
      <c r="I1486" s="2">
        <f>'Moving Avg'!H1486</f>
        <v>3.6802834999999972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0"/>
        <v>25</v>
      </c>
      <c r="N1486" s="8">
        <f t="shared" si="231"/>
        <v>0</v>
      </c>
      <c r="O1486" s="8">
        <f t="shared" si="232"/>
        <v>0</v>
      </c>
      <c r="P1486" s="8">
        <f t="shared" si="233"/>
        <v>16.5</v>
      </c>
      <c r="Q1486" s="9">
        <f t="shared" si="234"/>
        <v>11.225</v>
      </c>
      <c r="R1486" s="9">
        <f t="shared" si="235"/>
        <v>9.125</v>
      </c>
      <c r="S1486" s="9">
        <f t="shared" si="236"/>
        <v>11.175000000000001</v>
      </c>
      <c r="T1486" s="9">
        <f t="shared" si="237"/>
        <v>10.375</v>
      </c>
      <c r="U1486" s="8">
        <f t="shared" si="238"/>
        <v>10.508333333333335</v>
      </c>
      <c r="V1486" s="8">
        <f t="shared" si="239"/>
        <v>10.475000000000001</v>
      </c>
    </row>
    <row r="1487" spans="1:22" ht="13.5" x14ac:dyDescent="0.25">
      <c r="A1487" s="3">
        <f>RSI!A1487</f>
        <v>44176</v>
      </c>
      <c r="B1487" s="2">
        <f>RSI!B1487</f>
        <v>3.3614000000000002</v>
      </c>
      <c r="C1487" s="2">
        <f>RSI!I1487</f>
        <v>43.306731216115395</v>
      </c>
      <c r="D1487" s="2">
        <f>MACD!E1487</f>
        <v>1.4661856992417288E-2</v>
      </c>
      <c r="E1487" s="2">
        <f>MACD!F1487</f>
        <v>3.6007764506314193E-3</v>
      </c>
      <c r="F1487" s="2">
        <f>'Moving Avg'!D1487</f>
        <v>3.3833600000000006</v>
      </c>
      <c r="G1487" s="2">
        <f>'Moving Avg'!F1487</f>
        <v>3.4144150000000004</v>
      </c>
      <c r="H1487" s="2">
        <f>'Moving Avg'!G1487</f>
        <v>3.4166759999999998</v>
      </c>
      <c r="I1487" s="2">
        <f>'Moving Avg'!H1487</f>
        <v>3.6724404999999969</v>
      </c>
      <c r="J1487" s="6" t="str">
        <f>OBV!F1487</f>
        <v>BEARISH</v>
      </c>
      <c r="K1487" s="6" t="str">
        <f>OBV!G1487</f>
        <v>NEUTRAL</v>
      </c>
      <c r="L1487" s="6" t="str">
        <f>OBV!H1487</f>
        <v>CONFIRMED BEARISH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16.5</v>
      </c>
      <c r="Q1487" s="9">
        <f t="shared" si="234"/>
        <v>11.225</v>
      </c>
      <c r="R1487" s="9">
        <f t="shared" si="235"/>
        <v>9.125</v>
      </c>
      <c r="S1487" s="9">
        <f t="shared" si="236"/>
        <v>11.175000000000001</v>
      </c>
      <c r="T1487" s="9">
        <f t="shared" si="237"/>
        <v>10.375</v>
      </c>
      <c r="U1487" s="8">
        <f t="shared" si="238"/>
        <v>10.508333333333335</v>
      </c>
      <c r="V1487" s="8">
        <f t="shared" si="239"/>
        <v>10.475000000000001</v>
      </c>
    </row>
    <row r="1488" spans="1:22" ht="13.5" x14ac:dyDescent="0.25">
      <c r="A1488" s="3">
        <f>RSI!A1488</f>
        <v>44179</v>
      </c>
      <c r="B1488" s="2">
        <f>RSI!B1488</f>
        <v>3.3614000000000002</v>
      </c>
      <c r="C1488" s="2">
        <f>RSI!I1488</f>
        <v>43.306731216115395</v>
      </c>
      <c r="D1488" s="2">
        <f>MACD!E1488</f>
        <v>1.9887107410744953E-2</v>
      </c>
      <c r="E1488" s="2">
        <f>MACD!F1488</f>
        <v>6.8580426426541261E-3</v>
      </c>
      <c r="F1488" s="2">
        <f>'Moving Avg'!D1488</f>
        <v>3.3716599999999999</v>
      </c>
      <c r="G1488" s="2">
        <f>'Moving Avg'!F1488</f>
        <v>3.4107599999999998</v>
      </c>
      <c r="H1488" s="2">
        <f>'Moving Avg'!G1488</f>
        <v>3.4185760000000003</v>
      </c>
      <c r="I1488" s="2">
        <f>'Moving Avg'!H1488</f>
        <v>3.6646964999999971</v>
      </c>
      <c r="J1488" s="6" t="str">
        <f>OBV!F1488</f>
        <v>BEARISH</v>
      </c>
      <c r="K1488" s="6" t="str">
        <f>OBV!G1488</f>
        <v>NEUTRAL</v>
      </c>
      <c r="L1488" s="6" t="str">
        <f>OBV!H1488</f>
        <v>CONFIRMED BEARISH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16.5</v>
      </c>
      <c r="Q1488" s="9">
        <f t="shared" si="234"/>
        <v>11.225</v>
      </c>
      <c r="R1488" s="9">
        <f t="shared" si="235"/>
        <v>9.125</v>
      </c>
      <c r="S1488" s="9">
        <f t="shared" si="236"/>
        <v>11.175000000000001</v>
      </c>
      <c r="T1488" s="9">
        <f t="shared" si="237"/>
        <v>10.375</v>
      </c>
      <c r="U1488" s="8">
        <f t="shared" si="238"/>
        <v>10.508333333333335</v>
      </c>
      <c r="V1488" s="8">
        <f t="shared" si="239"/>
        <v>10.475000000000001</v>
      </c>
    </row>
    <row r="1489" spans="1:22" ht="13.5" x14ac:dyDescent="0.25">
      <c r="A1489" s="3">
        <f>RSI!A1489</f>
        <v>44180</v>
      </c>
      <c r="B1489" s="2">
        <f>RSI!B1489</f>
        <v>3.3614000000000002</v>
      </c>
      <c r="C1489" s="2">
        <f>RSI!I1489</f>
        <v>43.306731216115395</v>
      </c>
      <c r="D1489" s="2">
        <f>MACD!E1489</f>
        <v>2.3464302383386482E-2</v>
      </c>
      <c r="E1489" s="2">
        <f>MACD!F1489</f>
        <v>1.0179294590800598E-2</v>
      </c>
      <c r="F1489" s="2">
        <f>'Moving Avg'!D1489</f>
        <v>3.3774999999999999</v>
      </c>
      <c r="G1489" s="2">
        <f>'Moving Avg'!F1489</f>
        <v>3.4060100000000006</v>
      </c>
      <c r="H1489" s="2">
        <f>'Moving Avg'!G1489</f>
        <v>3.4188679999999998</v>
      </c>
      <c r="I1489" s="2">
        <f>'Moving Avg'!H1489</f>
        <v>3.6570519999999971</v>
      </c>
      <c r="J1489" s="6" t="str">
        <f>OBV!F1489</f>
        <v>BULLISH</v>
      </c>
      <c r="K1489" s="6" t="str">
        <f>OBV!G1489</f>
        <v>NEUTRAL</v>
      </c>
      <c r="L1489" s="6" t="str">
        <f>OBV!H1489</f>
        <v>CONFIRMED BULLISH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83.5</v>
      </c>
      <c r="Q1489" s="9">
        <f t="shared" si="234"/>
        <v>21.274999999999999</v>
      </c>
      <c r="R1489" s="9">
        <f t="shared" si="235"/>
        <v>25.875</v>
      </c>
      <c r="S1489" s="9">
        <f t="shared" si="236"/>
        <v>41.325000000000003</v>
      </c>
      <c r="T1489" s="9">
        <f t="shared" si="237"/>
        <v>27.125</v>
      </c>
      <c r="U1489" s="8">
        <f t="shared" si="238"/>
        <v>29.491666666666664</v>
      </c>
      <c r="V1489" s="8">
        <f t="shared" si="239"/>
        <v>28.9</v>
      </c>
    </row>
    <row r="1490" spans="1:22" ht="13.5" x14ac:dyDescent="0.25">
      <c r="A1490" s="3">
        <f>RSI!A1490</f>
        <v>44181</v>
      </c>
      <c r="B1490" s="2">
        <f>RSI!B1490</f>
        <v>3.3540999999999999</v>
      </c>
      <c r="C1490" s="2">
        <f>RSI!I1490</f>
        <v>42.291787368187521</v>
      </c>
      <c r="D1490" s="2">
        <f>MACD!E1490</f>
        <v>2.7290146850459607E-2</v>
      </c>
      <c r="E1490" s="2">
        <f>MACD!F1490</f>
        <v>1.3601465042732401E-2</v>
      </c>
      <c r="F1490" s="2">
        <f>'Moving Avg'!D1490</f>
        <v>3.3687199999999997</v>
      </c>
      <c r="G1490" s="2">
        <f>'Moving Avg'!F1490</f>
        <v>3.4041800000000002</v>
      </c>
      <c r="H1490" s="2">
        <f>'Moving Avg'!G1490</f>
        <v>3.4165299999999998</v>
      </c>
      <c r="I1490" s="2">
        <f>'Moving Avg'!H1490</f>
        <v>3.6493049999999965</v>
      </c>
      <c r="J1490" s="6" t="str">
        <f>OBV!F1490</f>
        <v>BEARISH</v>
      </c>
      <c r="K1490" s="6" t="str">
        <f>OBV!G1490</f>
        <v>NEUTRAL</v>
      </c>
      <c r="L1490" s="6" t="str">
        <f>OBV!H1490</f>
        <v>CONFIRMED BEARISH</v>
      </c>
      <c r="M1490" s="8">
        <f t="shared" si="230"/>
        <v>25</v>
      </c>
      <c r="N1490" s="8">
        <f t="shared" si="231"/>
        <v>0</v>
      </c>
      <c r="O1490" s="8">
        <f t="shared" si="232"/>
        <v>0</v>
      </c>
      <c r="P1490" s="8">
        <f t="shared" si="233"/>
        <v>16.5</v>
      </c>
      <c r="Q1490" s="9">
        <f t="shared" si="234"/>
        <v>11.225</v>
      </c>
      <c r="R1490" s="9">
        <f t="shared" si="235"/>
        <v>9.125</v>
      </c>
      <c r="S1490" s="9">
        <f t="shared" si="236"/>
        <v>11.175000000000001</v>
      </c>
      <c r="T1490" s="9">
        <f t="shared" si="237"/>
        <v>10.375</v>
      </c>
      <c r="U1490" s="8">
        <f t="shared" si="238"/>
        <v>10.508333333333335</v>
      </c>
      <c r="V1490" s="8">
        <f t="shared" si="239"/>
        <v>10.475000000000001</v>
      </c>
    </row>
    <row r="1491" spans="1:22" ht="13.5" x14ac:dyDescent="0.25">
      <c r="A1491" s="3">
        <f>RSI!A1491</f>
        <v>44182</v>
      </c>
      <c r="B1491" s="2">
        <f>RSI!B1491</f>
        <v>3.3540999999999999</v>
      </c>
      <c r="C1491" s="2">
        <f>RSI!I1491</f>
        <v>42.291787368187521</v>
      </c>
      <c r="D1491" s="2">
        <f>MACD!E1491</f>
        <v>3.0809652950297917E-2</v>
      </c>
      <c r="E1491" s="2">
        <f>MACD!F1491</f>
        <v>1.7043102624245507E-2</v>
      </c>
      <c r="F1491" s="2">
        <f>'Moving Avg'!D1491</f>
        <v>3.3584800000000001</v>
      </c>
      <c r="G1491" s="2">
        <f>'Moving Avg'!F1491</f>
        <v>3.4023500000000007</v>
      </c>
      <c r="H1491" s="2">
        <f>'Moving Avg'!G1491</f>
        <v>3.4162379999999994</v>
      </c>
      <c r="I1491" s="2">
        <f>'Moving Avg'!H1491</f>
        <v>3.6416904999999962</v>
      </c>
      <c r="J1491" s="6" t="str">
        <f>OBV!F1491</f>
        <v>BEARISH</v>
      </c>
      <c r="K1491" s="6" t="str">
        <f>OBV!G1491</f>
        <v>NEUTRAL</v>
      </c>
      <c r="L1491" s="6" t="str">
        <f>OBV!H1491</f>
        <v>CONFIRMED BEARISH</v>
      </c>
      <c r="M1491" s="8">
        <f t="shared" si="230"/>
        <v>25</v>
      </c>
      <c r="N1491" s="8">
        <f t="shared" si="231"/>
        <v>0</v>
      </c>
      <c r="O1491" s="8">
        <f t="shared" si="232"/>
        <v>0</v>
      </c>
      <c r="P1491" s="8">
        <f t="shared" si="233"/>
        <v>16.5</v>
      </c>
      <c r="Q1491" s="9">
        <f t="shared" si="234"/>
        <v>11.225</v>
      </c>
      <c r="R1491" s="9">
        <f t="shared" si="235"/>
        <v>9.125</v>
      </c>
      <c r="S1491" s="9">
        <f t="shared" si="236"/>
        <v>11.175000000000001</v>
      </c>
      <c r="T1491" s="9">
        <f t="shared" si="237"/>
        <v>10.375</v>
      </c>
      <c r="U1491" s="8">
        <f t="shared" si="238"/>
        <v>10.508333333333335</v>
      </c>
      <c r="V1491" s="8">
        <f t="shared" si="239"/>
        <v>10.475000000000001</v>
      </c>
    </row>
    <row r="1492" spans="1:22" ht="13.5" x14ac:dyDescent="0.25">
      <c r="A1492" s="3">
        <f>RSI!A1492</f>
        <v>44183</v>
      </c>
      <c r="B1492" s="2">
        <f>RSI!B1492</f>
        <v>3.3614000000000002</v>
      </c>
      <c r="C1492" s="2">
        <f>RSI!I1492</f>
        <v>43.818814922064277</v>
      </c>
      <c r="D1492" s="2">
        <f>MACD!E1492</f>
        <v>3.4631378208572539E-2</v>
      </c>
      <c r="E1492" s="2">
        <f>MACD!F1492</f>
        <v>2.0560757741110915E-2</v>
      </c>
      <c r="F1492" s="2">
        <f>'Moving Avg'!D1492</f>
        <v>3.3584800000000001</v>
      </c>
      <c r="G1492" s="2">
        <f>'Moving Avg'!F1492</f>
        <v>3.4001550000000003</v>
      </c>
      <c r="H1492" s="2">
        <f>'Moving Avg'!G1492</f>
        <v>3.4160919999999999</v>
      </c>
      <c r="I1492" s="2">
        <f>'Moving Avg'!H1492</f>
        <v>3.6343109999999963</v>
      </c>
      <c r="J1492" s="6" t="str">
        <f>OBV!F1492</f>
        <v>BEARISH</v>
      </c>
      <c r="K1492" s="6" t="str">
        <f>OBV!G1492</f>
        <v>NEUTRAL</v>
      </c>
      <c r="L1492" s="6" t="str">
        <f>OBV!H1492</f>
        <v>NEUTRAL</v>
      </c>
      <c r="M1492" s="8">
        <f t="shared" si="230"/>
        <v>25</v>
      </c>
      <c r="N1492" s="8">
        <f t="shared" si="231"/>
        <v>0</v>
      </c>
      <c r="O1492" s="8">
        <f t="shared" si="232"/>
        <v>0</v>
      </c>
      <c r="P1492" s="8">
        <f t="shared" si="233"/>
        <v>16.5</v>
      </c>
      <c r="Q1492" s="9">
        <f t="shared" si="234"/>
        <v>11.225</v>
      </c>
      <c r="R1492" s="9">
        <f t="shared" si="235"/>
        <v>9.125</v>
      </c>
      <c r="S1492" s="9">
        <f t="shared" si="236"/>
        <v>11.175000000000001</v>
      </c>
      <c r="T1492" s="9">
        <f t="shared" si="237"/>
        <v>10.375</v>
      </c>
      <c r="U1492" s="8">
        <f t="shared" si="238"/>
        <v>10.508333333333335</v>
      </c>
      <c r="V1492" s="8">
        <f t="shared" si="239"/>
        <v>10.475000000000001</v>
      </c>
    </row>
    <row r="1493" spans="1:22" ht="13.5" x14ac:dyDescent="0.25">
      <c r="A1493" s="3">
        <f>RSI!A1493</f>
        <v>44186</v>
      </c>
      <c r="B1493" s="2">
        <f>RSI!B1493</f>
        <v>3.3614000000000002</v>
      </c>
      <c r="C1493" s="2">
        <f>RSI!I1493</f>
        <v>43.818814922064277</v>
      </c>
      <c r="D1493" s="2">
        <f>MACD!E1493</f>
        <v>3.5817842405698741E-2</v>
      </c>
      <c r="E1493" s="2">
        <f>MACD!F1493</f>
        <v>2.3612174674028482E-2</v>
      </c>
      <c r="F1493" s="2">
        <f>'Moving Avg'!D1493</f>
        <v>3.3584800000000001</v>
      </c>
      <c r="G1493" s="2">
        <f>'Moving Avg'!F1493</f>
        <v>3.3986900000000007</v>
      </c>
      <c r="H1493" s="2">
        <f>'Moving Avg'!G1493</f>
        <v>3.4160919999999999</v>
      </c>
      <c r="I1493" s="2">
        <f>'Moving Avg'!H1493</f>
        <v>3.6266994999999964</v>
      </c>
      <c r="J1493" s="6" t="str">
        <f>OBV!F1493</f>
        <v>BEARISH</v>
      </c>
      <c r="K1493" s="6" t="str">
        <f>OBV!G1493</f>
        <v>NEUTRAL</v>
      </c>
      <c r="L1493" s="6" t="str">
        <f>OBV!H1493</f>
        <v>NEUTRAL</v>
      </c>
      <c r="M1493" s="8">
        <f t="shared" si="230"/>
        <v>25</v>
      </c>
      <c r="N1493" s="8">
        <f t="shared" si="231"/>
        <v>0</v>
      </c>
      <c r="O1493" s="8">
        <f t="shared" si="232"/>
        <v>0</v>
      </c>
      <c r="P1493" s="8">
        <f t="shared" si="233"/>
        <v>16.5</v>
      </c>
      <c r="Q1493" s="9">
        <f t="shared" si="234"/>
        <v>11.225</v>
      </c>
      <c r="R1493" s="9">
        <f t="shared" si="235"/>
        <v>9.125</v>
      </c>
      <c r="S1493" s="9">
        <f t="shared" si="236"/>
        <v>11.175000000000001</v>
      </c>
      <c r="T1493" s="9">
        <f t="shared" si="237"/>
        <v>10.375</v>
      </c>
      <c r="U1493" s="8">
        <f t="shared" si="238"/>
        <v>10.508333333333335</v>
      </c>
      <c r="V1493" s="8">
        <f t="shared" si="239"/>
        <v>10.475000000000001</v>
      </c>
    </row>
    <row r="1494" spans="1:22" ht="13.5" x14ac:dyDescent="0.25">
      <c r="A1494" s="3">
        <f>RSI!A1494</f>
        <v>44187</v>
      </c>
      <c r="B1494" s="2">
        <f>RSI!B1494</f>
        <v>3.3614000000000002</v>
      </c>
      <c r="C1494" s="2">
        <f>RSI!I1494</f>
        <v>43.818814922064277</v>
      </c>
      <c r="D1494" s="2">
        <f>MACD!E1494</f>
        <v>2.3513586806231057E-2</v>
      </c>
      <c r="E1494" s="2">
        <f>MACD!F1494</f>
        <v>2.3592457100468998E-2</v>
      </c>
      <c r="F1494" s="2">
        <f>'Moving Avg'!D1494</f>
        <v>3.3584800000000001</v>
      </c>
      <c r="G1494" s="2">
        <f>'Moving Avg'!F1494</f>
        <v>3.3950350000000009</v>
      </c>
      <c r="H1494" s="2">
        <f>'Moving Avg'!G1494</f>
        <v>3.4156520000000001</v>
      </c>
      <c r="I1494" s="2">
        <f>'Moving Avg'!H1494</f>
        <v>3.6191544999999969</v>
      </c>
      <c r="J1494" s="6" t="str">
        <f>OBV!F1494</f>
        <v>BEARISH</v>
      </c>
      <c r="K1494" s="6" t="str">
        <f>OBV!G1494</f>
        <v>NEUTRAL</v>
      </c>
      <c r="L1494" s="6" t="str">
        <f>OBV!H1494</f>
        <v>NEUTRAL</v>
      </c>
      <c r="M1494" s="8">
        <f t="shared" si="230"/>
        <v>25</v>
      </c>
      <c r="N1494" s="8">
        <f t="shared" si="231"/>
        <v>45</v>
      </c>
      <c r="O1494" s="8">
        <f t="shared" si="232"/>
        <v>0</v>
      </c>
      <c r="P1494" s="8">
        <f t="shared" si="233"/>
        <v>16.5</v>
      </c>
      <c r="Q1494" s="9">
        <f t="shared" si="234"/>
        <v>26.975000000000001</v>
      </c>
      <c r="R1494" s="9">
        <f t="shared" si="235"/>
        <v>18.125</v>
      </c>
      <c r="S1494" s="9">
        <f t="shared" si="236"/>
        <v>17.925000000000001</v>
      </c>
      <c r="T1494" s="9">
        <f t="shared" si="237"/>
        <v>21.625</v>
      </c>
      <c r="U1494" s="8">
        <f t="shared" si="238"/>
        <v>21.008333333333336</v>
      </c>
      <c r="V1494" s="8">
        <f t="shared" si="239"/>
        <v>21.162500000000001</v>
      </c>
    </row>
    <row r="1495" spans="1:22" ht="13.5" x14ac:dyDescent="0.25">
      <c r="A1495" s="3">
        <f>RSI!A1495</f>
        <v>44188</v>
      </c>
      <c r="B1495" s="2">
        <f>RSI!B1495</f>
        <v>3.3540999999999999</v>
      </c>
      <c r="C1495" s="2">
        <f>RSI!I1495</f>
        <v>42.416960721162134</v>
      </c>
      <c r="D1495" s="2">
        <f>MACD!E1495</f>
        <v>2.3936593538201212E-2</v>
      </c>
      <c r="E1495" s="2">
        <f>MACD!F1495</f>
        <v>2.3661284388015444E-2</v>
      </c>
      <c r="F1495" s="2">
        <f>'Moving Avg'!D1495</f>
        <v>3.3584800000000001</v>
      </c>
      <c r="G1495" s="2">
        <f>'Moving Avg'!F1495</f>
        <v>3.3902850000000009</v>
      </c>
      <c r="H1495" s="2">
        <f>'Moving Avg'!G1495</f>
        <v>3.4156519999999997</v>
      </c>
      <c r="I1495" s="2">
        <f>'Moving Avg'!H1495</f>
        <v>3.6117054999999971</v>
      </c>
      <c r="J1495" s="6" t="str">
        <f>OBV!F1495</f>
        <v>BEARISH</v>
      </c>
      <c r="K1495" s="6" t="str">
        <f>OBV!G1495</f>
        <v>NEUTRAL</v>
      </c>
      <c r="L1495" s="6" t="str">
        <f>OBV!H1495</f>
        <v>NEUTRAL</v>
      </c>
      <c r="M1495" s="8">
        <f t="shared" si="230"/>
        <v>25</v>
      </c>
      <c r="N1495" s="8">
        <f t="shared" si="231"/>
        <v>0</v>
      </c>
      <c r="O1495" s="8">
        <f t="shared" si="232"/>
        <v>0</v>
      </c>
      <c r="P1495" s="8">
        <f t="shared" si="233"/>
        <v>16.5</v>
      </c>
      <c r="Q1495" s="9">
        <f t="shared" si="234"/>
        <v>11.225</v>
      </c>
      <c r="R1495" s="9">
        <f t="shared" si="235"/>
        <v>9.125</v>
      </c>
      <c r="S1495" s="9">
        <f t="shared" si="236"/>
        <v>11.175000000000001</v>
      </c>
      <c r="T1495" s="9">
        <f t="shared" si="237"/>
        <v>10.375</v>
      </c>
      <c r="U1495" s="8">
        <f t="shared" si="238"/>
        <v>10.508333333333335</v>
      </c>
      <c r="V1495" s="8">
        <f t="shared" si="239"/>
        <v>10.475000000000001</v>
      </c>
    </row>
    <row r="1496" spans="1:22" ht="13.5" x14ac:dyDescent="0.25">
      <c r="A1496" s="3">
        <f>RSI!A1496</f>
        <v>44189</v>
      </c>
      <c r="B1496" s="2">
        <f>RSI!B1496</f>
        <v>3.3980000000000001</v>
      </c>
      <c r="C1496" s="2">
        <f>RSI!I1496</f>
        <v>52.299932526046831</v>
      </c>
      <c r="D1496" s="2">
        <f>MACD!E1496</f>
        <v>2.2366737347714327E-2</v>
      </c>
      <c r="E1496" s="2">
        <f>MACD!F1496</f>
        <v>2.3402374979955221E-2</v>
      </c>
      <c r="F1496" s="2">
        <f>'Moving Avg'!D1496</f>
        <v>3.3672600000000004</v>
      </c>
      <c r="G1496" s="2">
        <f>'Moving Avg'!F1496</f>
        <v>3.3884600000000007</v>
      </c>
      <c r="H1496" s="2">
        <f>'Moving Avg'!G1496</f>
        <v>3.4125839999999994</v>
      </c>
      <c r="I1496" s="2">
        <f>'Moving Avg'!H1496</f>
        <v>3.6046749999999967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  <c r="M1496" s="8">
        <f t="shared" si="230"/>
        <v>25</v>
      </c>
      <c r="N1496" s="8">
        <f t="shared" si="231"/>
        <v>45</v>
      </c>
      <c r="O1496" s="8">
        <f t="shared" si="232"/>
        <v>0</v>
      </c>
      <c r="P1496" s="8">
        <f t="shared" si="233"/>
        <v>83.5</v>
      </c>
      <c r="Q1496" s="9">
        <f t="shared" si="234"/>
        <v>37.024999999999999</v>
      </c>
      <c r="R1496" s="9">
        <f t="shared" si="235"/>
        <v>34.875</v>
      </c>
      <c r="S1496" s="9">
        <f t="shared" si="236"/>
        <v>48.075000000000003</v>
      </c>
      <c r="T1496" s="9">
        <f t="shared" si="237"/>
        <v>38.375</v>
      </c>
      <c r="U1496" s="8">
        <f t="shared" si="238"/>
        <v>39.991666666666667</v>
      </c>
      <c r="V1496" s="8">
        <f t="shared" si="239"/>
        <v>39.587500000000006</v>
      </c>
    </row>
    <row r="1497" spans="1:22" ht="13.5" x14ac:dyDescent="0.25">
      <c r="A1497" s="3">
        <f>RSI!A1497</f>
        <v>44190</v>
      </c>
      <c r="B1497" s="2">
        <f>RSI!B1497</f>
        <v>3.3614000000000002</v>
      </c>
      <c r="C1497" s="2">
        <f>RSI!I1497</f>
        <v>45.316755804071249</v>
      </c>
      <c r="D1497" s="2">
        <f>MACD!E1497</f>
        <v>1.6922357285678036E-2</v>
      </c>
      <c r="E1497" s="2">
        <f>MACD!F1497</f>
        <v>2.2106371441099785E-2</v>
      </c>
      <c r="F1497" s="2">
        <f>'Moving Avg'!D1497</f>
        <v>3.3672600000000004</v>
      </c>
      <c r="G1497" s="2">
        <f>'Moving Avg'!F1497</f>
        <v>3.3848050000000014</v>
      </c>
      <c r="H1497" s="2">
        <f>'Moving Avg'!G1497</f>
        <v>3.4081980000000001</v>
      </c>
      <c r="I1497" s="2">
        <f>'Moving Avg'!H1497</f>
        <v>3.5976269999999966</v>
      </c>
      <c r="J1497" s="6" t="str">
        <f>OBV!F1497</f>
        <v>BEARISH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45</v>
      </c>
      <c r="O1497" s="8">
        <f t="shared" si="232"/>
        <v>0</v>
      </c>
      <c r="P1497" s="8">
        <f t="shared" si="233"/>
        <v>16.5</v>
      </c>
      <c r="Q1497" s="9">
        <f t="shared" si="234"/>
        <v>26.975000000000001</v>
      </c>
      <c r="R1497" s="9">
        <f t="shared" si="235"/>
        <v>18.125</v>
      </c>
      <c r="S1497" s="9">
        <f t="shared" si="236"/>
        <v>17.925000000000001</v>
      </c>
      <c r="T1497" s="9">
        <f t="shared" si="237"/>
        <v>21.625</v>
      </c>
      <c r="U1497" s="8">
        <f t="shared" si="238"/>
        <v>21.008333333333336</v>
      </c>
      <c r="V1497" s="8">
        <f t="shared" si="239"/>
        <v>21.162500000000001</v>
      </c>
    </row>
    <row r="1498" spans="1:22" ht="13.5" x14ac:dyDescent="0.25">
      <c r="A1498" s="3">
        <f>RSI!A1498</f>
        <v>44193</v>
      </c>
      <c r="B1498" s="2">
        <f>RSI!B1498</f>
        <v>3.3614000000000002</v>
      </c>
      <c r="C1498" s="2">
        <f>RSI!I1498</f>
        <v>45.316755804071249</v>
      </c>
      <c r="D1498" s="2">
        <f>MACD!E1498</f>
        <v>1.246396997455923E-2</v>
      </c>
      <c r="E1498" s="2">
        <f>MACD!F1498</f>
        <v>2.0177891147791675E-2</v>
      </c>
      <c r="F1498" s="2">
        <f>'Moving Avg'!D1498</f>
        <v>3.3672600000000004</v>
      </c>
      <c r="G1498" s="2">
        <f>'Moving Avg'!F1498</f>
        <v>3.3811500000000017</v>
      </c>
      <c r="H1498" s="2">
        <f>'Moving Avg'!G1498</f>
        <v>3.4046899999999996</v>
      </c>
      <c r="I1498" s="2">
        <f>'Moving Avg'!H1498</f>
        <v>3.5911089999999968</v>
      </c>
      <c r="J1498" s="6" t="str">
        <f>OBV!F1498</f>
        <v>BEARISH</v>
      </c>
      <c r="K1498" s="6" t="str">
        <f>OBV!G1498</f>
        <v>NEUTRAL</v>
      </c>
      <c r="L1498" s="6" t="str">
        <f>OBV!H1498</f>
        <v>NEUTRAL</v>
      </c>
      <c r="M1498" s="8">
        <f t="shared" si="230"/>
        <v>25</v>
      </c>
      <c r="N1498" s="8">
        <f t="shared" si="231"/>
        <v>45</v>
      </c>
      <c r="O1498" s="8">
        <f t="shared" si="232"/>
        <v>0</v>
      </c>
      <c r="P1498" s="8">
        <f t="shared" si="233"/>
        <v>16.5</v>
      </c>
      <c r="Q1498" s="9">
        <f t="shared" si="234"/>
        <v>26.975000000000001</v>
      </c>
      <c r="R1498" s="9">
        <f t="shared" si="235"/>
        <v>18.125</v>
      </c>
      <c r="S1498" s="9">
        <f t="shared" si="236"/>
        <v>17.925000000000001</v>
      </c>
      <c r="T1498" s="9">
        <f t="shared" si="237"/>
        <v>21.625</v>
      </c>
      <c r="U1498" s="8">
        <f t="shared" si="238"/>
        <v>21.008333333333336</v>
      </c>
      <c r="V1498" s="8">
        <f t="shared" si="239"/>
        <v>21.162500000000001</v>
      </c>
    </row>
    <row r="1499" spans="1:22" ht="13.5" x14ac:dyDescent="0.25">
      <c r="A1499" s="3">
        <f>RSI!A1499</f>
        <v>44194</v>
      </c>
      <c r="B1499" s="2">
        <f>RSI!B1499</f>
        <v>3.3614000000000002</v>
      </c>
      <c r="C1499" s="2">
        <f>RSI!I1499</f>
        <v>45.316755804071249</v>
      </c>
      <c r="D1499" s="2">
        <f>MACD!E1499</f>
        <v>8.8288919390717702E-3</v>
      </c>
      <c r="E1499" s="2">
        <f>MACD!F1499</f>
        <v>1.7908091306047692E-2</v>
      </c>
      <c r="F1499" s="2">
        <f>'Moving Avg'!D1499</f>
        <v>3.3672600000000004</v>
      </c>
      <c r="G1499" s="2">
        <f>'Moving Avg'!F1499</f>
        <v>3.377860000000001</v>
      </c>
      <c r="H1499" s="2">
        <f>'Moving Avg'!G1499</f>
        <v>3.4010359999999991</v>
      </c>
      <c r="I1499" s="2">
        <f>'Moving Avg'!H1499</f>
        <v>3.5847234999999968</v>
      </c>
      <c r="J1499" s="6" t="str">
        <f>OBV!F1499</f>
        <v>BEARISH</v>
      </c>
      <c r="K1499" s="6" t="str">
        <f>OBV!G1499</f>
        <v>NEUTRAL</v>
      </c>
      <c r="L1499" s="6" t="str">
        <f>OBV!H1499</f>
        <v>NEUTRAL</v>
      </c>
      <c r="M1499" s="8">
        <f t="shared" si="230"/>
        <v>25</v>
      </c>
      <c r="N1499" s="8">
        <f t="shared" si="231"/>
        <v>45</v>
      </c>
      <c r="O1499" s="8">
        <f t="shared" si="232"/>
        <v>0</v>
      </c>
      <c r="P1499" s="8">
        <f t="shared" si="233"/>
        <v>16.5</v>
      </c>
      <c r="Q1499" s="9">
        <f t="shared" si="234"/>
        <v>26.975000000000001</v>
      </c>
      <c r="R1499" s="9">
        <f t="shared" si="235"/>
        <v>18.125</v>
      </c>
      <c r="S1499" s="9">
        <f t="shared" si="236"/>
        <v>17.925000000000001</v>
      </c>
      <c r="T1499" s="9">
        <f t="shared" si="237"/>
        <v>21.625</v>
      </c>
      <c r="U1499" s="8">
        <f t="shared" si="238"/>
        <v>21.008333333333336</v>
      </c>
      <c r="V1499" s="8">
        <f t="shared" si="239"/>
        <v>21.162500000000001</v>
      </c>
    </row>
    <row r="1500" spans="1:22" ht="13.5" x14ac:dyDescent="0.25">
      <c r="A1500" s="3">
        <f>RSI!A1500</f>
        <v>44195</v>
      </c>
      <c r="B1500" s="2">
        <f>RSI!B1500</f>
        <v>3.3614000000000002</v>
      </c>
      <c r="C1500" s="2">
        <f>RSI!I1500</f>
        <v>45.316755804071249</v>
      </c>
      <c r="D1500" s="2">
        <f>MACD!E1500</f>
        <v>4.757205250994101E-3</v>
      </c>
      <c r="E1500" s="2">
        <f>MACD!F1500</f>
        <v>1.5277914095036973E-2</v>
      </c>
      <c r="F1500" s="2">
        <f>'Moving Avg'!D1500</f>
        <v>3.3687200000000006</v>
      </c>
      <c r="G1500" s="2">
        <f>'Moving Avg'!F1500</f>
        <v>3.3745700000000012</v>
      </c>
      <c r="H1500" s="2">
        <f>'Moving Avg'!G1500</f>
        <v>3.399427999999999</v>
      </c>
      <c r="I1500" s="2">
        <f>'Moving Avg'!H1500</f>
        <v>3.5777414999999966</v>
      </c>
      <c r="J1500" s="6" t="str">
        <f>OBV!F1500</f>
        <v>BEARISH</v>
      </c>
      <c r="K1500" s="6" t="str">
        <f>OBV!G1500</f>
        <v>NEUTRAL</v>
      </c>
      <c r="L1500" s="6" t="str">
        <f>OBV!H1500</f>
        <v>BEARISH DIVERGENCE</v>
      </c>
      <c r="M1500" s="8">
        <f t="shared" si="230"/>
        <v>25</v>
      </c>
      <c r="N1500" s="8">
        <f t="shared" si="231"/>
        <v>45</v>
      </c>
      <c r="O1500" s="8">
        <f t="shared" si="232"/>
        <v>0</v>
      </c>
      <c r="P1500" s="8">
        <f t="shared" si="233"/>
        <v>16.5</v>
      </c>
      <c r="Q1500" s="9">
        <f t="shared" si="234"/>
        <v>26.975000000000001</v>
      </c>
      <c r="R1500" s="9">
        <f t="shared" si="235"/>
        <v>18.125</v>
      </c>
      <c r="S1500" s="9">
        <f t="shared" si="236"/>
        <v>17.925000000000001</v>
      </c>
      <c r="T1500" s="9">
        <f t="shared" si="237"/>
        <v>21.625</v>
      </c>
      <c r="U1500" s="8">
        <f t="shared" si="238"/>
        <v>21.008333333333336</v>
      </c>
      <c r="V1500" s="8">
        <f t="shared" si="239"/>
        <v>21.162500000000001</v>
      </c>
    </row>
    <row r="1501" spans="1:22" ht="13.5" x14ac:dyDescent="0.25">
      <c r="A1501" s="3">
        <f>RSI!A1501</f>
        <v>44196</v>
      </c>
      <c r="B1501" s="2">
        <f>RSI!B1501</f>
        <v>3.3614000000000002</v>
      </c>
      <c r="C1501" s="2">
        <f>RSI!I1501</f>
        <v>45.316755804071249</v>
      </c>
      <c r="D1501" s="2">
        <f>MACD!E1501</f>
        <v>1.4297332845405464E-3</v>
      </c>
      <c r="E1501" s="2">
        <f>MACD!F1501</f>
        <v>1.2508277932937689E-2</v>
      </c>
      <c r="F1501" s="2">
        <f>'Moving Avg'!D1501</f>
        <v>3.3614000000000006</v>
      </c>
      <c r="G1501" s="2">
        <f>'Moving Avg'!F1501</f>
        <v>3.3712800000000014</v>
      </c>
      <c r="H1501" s="2">
        <f>'Moving Avg'!G1501</f>
        <v>3.3979659999999994</v>
      </c>
      <c r="I1501" s="2">
        <f>'Moving Avg'!H1501</f>
        <v>3.5714554999999968</v>
      </c>
      <c r="J1501" s="6" t="str">
        <f>OBV!F1501</f>
        <v>BEARISH</v>
      </c>
      <c r="K1501" s="6" t="str">
        <f>OBV!G1501</f>
        <v>NEUTRAL</v>
      </c>
      <c r="L1501" s="6" t="str">
        <f>OBV!H1501</f>
        <v>CONFIRMED BEARISH</v>
      </c>
      <c r="M1501" s="8">
        <f t="shared" si="230"/>
        <v>25</v>
      </c>
      <c r="N1501" s="8">
        <f t="shared" si="231"/>
        <v>45</v>
      </c>
      <c r="O1501" s="8">
        <f t="shared" si="232"/>
        <v>0</v>
      </c>
      <c r="P1501" s="8">
        <f t="shared" si="233"/>
        <v>16.5</v>
      </c>
      <c r="Q1501" s="9">
        <f t="shared" si="234"/>
        <v>26.975000000000001</v>
      </c>
      <c r="R1501" s="9">
        <f t="shared" si="235"/>
        <v>18.125</v>
      </c>
      <c r="S1501" s="9">
        <f t="shared" si="236"/>
        <v>17.925000000000001</v>
      </c>
      <c r="T1501" s="9">
        <f t="shared" si="237"/>
        <v>21.625</v>
      </c>
      <c r="U1501" s="8">
        <f t="shared" si="238"/>
        <v>21.008333333333336</v>
      </c>
      <c r="V1501" s="8">
        <f t="shared" si="239"/>
        <v>21.162500000000001</v>
      </c>
    </row>
    <row r="1502" spans="1:22" ht="13.5" x14ac:dyDescent="0.25">
      <c r="A1502" s="3">
        <f>RSI!A1502</f>
        <v>44200</v>
      </c>
      <c r="B1502" s="2">
        <f>RSI!B1502</f>
        <v>3.3614000000000002</v>
      </c>
      <c r="C1502" s="2">
        <f>RSI!I1502</f>
        <v>45.316755804071249</v>
      </c>
      <c r="D1502" s="2">
        <f>MACD!E1502</f>
        <v>-1.5366763828827956E-4</v>
      </c>
      <c r="E1502" s="2">
        <f>MACD!F1502</f>
        <v>9.9758888186924962E-3</v>
      </c>
      <c r="F1502" s="2">
        <f>'Moving Avg'!D1502</f>
        <v>3.3614000000000006</v>
      </c>
      <c r="G1502" s="2">
        <f>'Moving Avg'!F1502</f>
        <v>3.3676250000000016</v>
      </c>
      <c r="H1502" s="2">
        <f>'Moving Avg'!G1502</f>
        <v>3.3966499999999997</v>
      </c>
      <c r="I1502" s="2">
        <f>'Moving Avg'!H1502</f>
        <v>3.5658984999999968</v>
      </c>
      <c r="J1502" s="6" t="str">
        <f>OBV!F1502</f>
        <v>NEUTRAL</v>
      </c>
      <c r="K1502" s="6" t="str">
        <f>OBV!G1502</f>
        <v>NEUTRAL</v>
      </c>
      <c r="L1502" s="6" t="str">
        <f>OBV!H1502</f>
        <v>NEUTRAL</v>
      </c>
      <c r="M1502" s="8">
        <f t="shared" si="230"/>
        <v>25</v>
      </c>
      <c r="N1502" s="8">
        <f t="shared" si="231"/>
        <v>45</v>
      </c>
      <c r="O1502" s="8">
        <f t="shared" si="232"/>
        <v>0</v>
      </c>
      <c r="P1502" s="8">
        <f t="shared" si="233"/>
        <v>33</v>
      </c>
      <c r="Q1502" s="9">
        <f t="shared" si="234"/>
        <v>29.45</v>
      </c>
      <c r="R1502" s="9">
        <f t="shared" si="235"/>
        <v>22.25</v>
      </c>
      <c r="S1502" s="9">
        <f t="shared" si="236"/>
        <v>25.35</v>
      </c>
      <c r="T1502" s="9">
        <f t="shared" si="237"/>
        <v>25.75</v>
      </c>
      <c r="U1502" s="8">
        <f t="shared" si="238"/>
        <v>25.683333333333337</v>
      </c>
      <c r="V1502" s="8">
        <f t="shared" si="239"/>
        <v>25.700000000000003</v>
      </c>
    </row>
    <row r="1503" spans="1:22" ht="13.5" x14ac:dyDescent="0.25">
      <c r="A1503" s="3">
        <f>RSI!A1503</f>
        <v>44201</v>
      </c>
      <c r="B1503" s="2">
        <f>RSI!B1503</f>
        <v>3.3468</v>
      </c>
      <c r="C1503" s="2">
        <f>RSI!I1503</f>
        <v>41.840375000183847</v>
      </c>
      <c r="D1503" s="2">
        <f>MACD!E1503</f>
        <v>-3.1099123721967104E-4</v>
      </c>
      <c r="E1503" s="2">
        <f>MACD!F1503</f>
        <v>7.9185128075100631E-3</v>
      </c>
      <c r="F1503" s="2">
        <f>'Moving Avg'!D1503</f>
        <v>3.3584800000000001</v>
      </c>
      <c r="G1503" s="2">
        <f>'Moving Avg'!F1503</f>
        <v>3.363970000000001</v>
      </c>
      <c r="H1503" s="2">
        <f>'Moving Avg'!G1503</f>
        <v>3.3950420000000001</v>
      </c>
      <c r="I1503" s="2">
        <f>'Moving Avg'!H1503</f>
        <v>3.5614279999999963</v>
      </c>
      <c r="J1503" s="6" t="str">
        <f>OBV!F1503</f>
        <v>BEARISH</v>
      </c>
      <c r="K1503" s="6" t="str">
        <f>OBV!G1503</f>
        <v>NEUTRAL</v>
      </c>
      <c r="L1503" s="6" t="str">
        <f>OBV!H1503</f>
        <v>CONFIRMED BEARISH</v>
      </c>
      <c r="M1503" s="8">
        <f t="shared" si="230"/>
        <v>25</v>
      </c>
      <c r="N1503" s="8">
        <f t="shared" si="231"/>
        <v>45</v>
      </c>
      <c r="O1503" s="8">
        <f t="shared" si="232"/>
        <v>0</v>
      </c>
      <c r="P1503" s="8">
        <f t="shared" si="233"/>
        <v>16.5</v>
      </c>
      <c r="Q1503" s="9">
        <f t="shared" si="234"/>
        <v>26.975000000000001</v>
      </c>
      <c r="R1503" s="9">
        <f t="shared" si="235"/>
        <v>18.125</v>
      </c>
      <c r="S1503" s="9">
        <f t="shared" si="236"/>
        <v>17.925000000000001</v>
      </c>
      <c r="T1503" s="9">
        <f t="shared" si="237"/>
        <v>21.625</v>
      </c>
      <c r="U1503" s="8">
        <f t="shared" si="238"/>
        <v>21.008333333333336</v>
      </c>
      <c r="V1503" s="8">
        <f t="shared" si="239"/>
        <v>21.162500000000001</v>
      </c>
    </row>
    <row r="1504" spans="1:22" ht="13.5" x14ac:dyDescent="0.25">
      <c r="A1504" s="3">
        <f>RSI!A1504</f>
        <v>44202</v>
      </c>
      <c r="B1504" s="2">
        <f>RSI!B1504</f>
        <v>3.3321999999999998</v>
      </c>
      <c r="C1504" s="2">
        <f>RSI!I1504</f>
        <v>38.647549542226827</v>
      </c>
      <c r="D1504" s="2">
        <f>MACD!E1504</f>
        <v>8.1715684039496139E-4</v>
      </c>
      <c r="E1504" s="2">
        <f>MACD!F1504</f>
        <v>6.4982416140870426E-3</v>
      </c>
      <c r="F1504" s="2">
        <f>'Moving Avg'!D1504</f>
        <v>3.3526400000000001</v>
      </c>
      <c r="G1504" s="2">
        <f>'Moving Avg'!F1504</f>
        <v>3.363970000000001</v>
      </c>
      <c r="H1504" s="2">
        <f>'Moving Avg'!G1504</f>
        <v>3.3934340000000005</v>
      </c>
      <c r="I1504" s="2">
        <f>'Moving Avg'!H1504</f>
        <v>3.5578119999999966</v>
      </c>
      <c r="J1504" s="6" t="str">
        <f>OBV!F1504</f>
        <v>BEARISH</v>
      </c>
      <c r="K1504" s="6" t="str">
        <f>OBV!G1504</f>
        <v>NEUTRAL</v>
      </c>
      <c r="L1504" s="6" t="str">
        <f>OBV!H1504</f>
        <v>CONFIRMED BEARISH</v>
      </c>
      <c r="M1504" s="8">
        <f t="shared" si="230"/>
        <v>25</v>
      </c>
      <c r="N1504" s="8">
        <f t="shared" si="231"/>
        <v>45</v>
      </c>
      <c r="O1504" s="8">
        <f t="shared" si="232"/>
        <v>0</v>
      </c>
      <c r="P1504" s="8">
        <f t="shared" si="233"/>
        <v>16.5</v>
      </c>
      <c r="Q1504" s="9">
        <f t="shared" si="234"/>
        <v>26.975000000000001</v>
      </c>
      <c r="R1504" s="9">
        <f t="shared" si="235"/>
        <v>18.125</v>
      </c>
      <c r="S1504" s="9">
        <f t="shared" si="236"/>
        <v>17.925000000000001</v>
      </c>
      <c r="T1504" s="9">
        <f t="shared" si="237"/>
        <v>21.625</v>
      </c>
      <c r="U1504" s="8">
        <f t="shared" si="238"/>
        <v>21.008333333333336</v>
      </c>
      <c r="V1504" s="8">
        <f t="shared" si="239"/>
        <v>21.162500000000001</v>
      </c>
    </row>
    <row r="1505" spans="1:22" ht="13.5" x14ac:dyDescent="0.25">
      <c r="A1505" s="3">
        <f>RSI!A1505</f>
        <v>44203</v>
      </c>
      <c r="B1505" s="2">
        <f>RSI!B1505</f>
        <v>3.3395000000000001</v>
      </c>
      <c r="C1505" s="2">
        <f>RSI!I1505</f>
        <v>41.06901349499099</v>
      </c>
      <c r="D1505" s="2">
        <f>MACD!E1505</f>
        <v>3.606670796614253E-4</v>
      </c>
      <c r="E1505" s="2">
        <f>MACD!F1505</f>
        <v>5.2707267072019202E-3</v>
      </c>
      <c r="F1505" s="2">
        <f>'Moving Avg'!D1505</f>
        <v>3.3482600000000007</v>
      </c>
      <c r="G1505" s="2">
        <f>'Moving Avg'!F1505</f>
        <v>3.3610450000000007</v>
      </c>
      <c r="H1505" s="2">
        <f>'Moving Avg'!G1505</f>
        <v>3.3929960000000001</v>
      </c>
      <c r="I1505" s="2">
        <f>'Moving Avg'!H1505</f>
        <v>3.5537354999999966</v>
      </c>
      <c r="J1505" s="6" t="str">
        <f>OBV!F1505</f>
        <v>BEARISH</v>
      </c>
      <c r="K1505" s="6" t="str">
        <f>OBV!G1505</f>
        <v>NEUTRAL</v>
      </c>
      <c r="L1505" s="6" t="str">
        <f>OBV!H1505</f>
        <v>CONFIRMED BEARISH</v>
      </c>
      <c r="M1505" s="8">
        <f t="shared" si="230"/>
        <v>25</v>
      </c>
      <c r="N1505" s="8">
        <f t="shared" si="231"/>
        <v>45</v>
      </c>
      <c r="O1505" s="8">
        <f t="shared" si="232"/>
        <v>0</v>
      </c>
      <c r="P1505" s="8">
        <f t="shared" si="233"/>
        <v>16.5</v>
      </c>
      <c r="Q1505" s="9">
        <f t="shared" si="234"/>
        <v>26.975000000000001</v>
      </c>
      <c r="R1505" s="9">
        <f t="shared" si="235"/>
        <v>18.125</v>
      </c>
      <c r="S1505" s="9">
        <f t="shared" si="236"/>
        <v>17.925000000000001</v>
      </c>
      <c r="T1505" s="9">
        <f t="shared" si="237"/>
        <v>21.625</v>
      </c>
      <c r="U1505" s="8">
        <f t="shared" si="238"/>
        <v>21.008333333333336</v>
      </c>
      <c r="V1505" s="8">
        <f t="shared" si="239"/>
        <v>21.162500000000001</v>
      </c>
    </row>
    <row r="1506" spans="1:22" ht="13.5" x14ac:dyDescent="0.25">
      <c r="A1506" s="3">
        <f>RSI!A1506</f>
        <v>44204</v>
      </c>
      <c r="B1506" s="2">
        <f>RSI!B1506</f>
        <v>3.3321999999999998</v>
      </c>
      <c r="C1506" s="2">
        <f>RSI!I1506</f>
        <v>39.394582404069716</v>
      </c>
      <c r="D1506" s="2">
        <f>MACD!E1506</f>
        <v>7.4598769015401523E-3</v>
      </c>
      <c r="E1506" s="2">
        <f>MACD!F1506</f>
        <v>5.7085567460695664E-3</v>
      </c>
      <c r="F1506" s="2">
        <f>'Moving Avg'!D1506</f>
        <v>3.3424199999999997</v>
      </c>
      <c r="G1506" s="2">
        <f>'Moving Avg'!F1506</f>
        <v>3.357390000000001</v>
      </c>
      <c r="H1506" s="2">
        <f>'Moving Avg'!G1506</f>
        <v>3.391826</v>
      </c>
      <c r="I1506" s="2">
        <f>'Moving Avg'!H1506</f>
        <v>3.5495564999999965</v>
      </c>
      <c r="J1506" s="6" t="str">
        <f>OBV!F1506</f>
        <v>BEARISH</v>
      </c>
      <c r="K1506" s="6" t="str">
        <f>OBV!G1506</f>
        <v>NEUTRAL</v>
      </c>
      <c r="L1506" s="6" t="str">
        <f>OBV!H1506</f>
        <v>CONFIRMED BEARISH</v>
      </c>
      <c r="M1506" s="8">
        <f t="shared" si="230"/>
        <v>25</v>
      </c>
      <c r="N1506" s="8">
        <f t="shared" si="231"/>
        <v>0</v>
      </c>
      <c r="O1506" s="8">
        <f t="shared" si="232"/>
        <v>0</v>
      </c>
      <c r="P1506" s="8">
        <f t="shared" si="233"/>
        <v>16.5</v>
      </c>
      <c r="Q1506" s="9">
        <f t="shared" si="234"/>
        <v>11.225</v>
      </c>
      <c r="R1506" s="9">
        <f t="shared" si="235"/>
        <v>9.125</v>
      </c>
      <c r="S1506" s="9">
        <f t="shared" si="236"/>
        <v>11.175000000000001</v>
      </c>
      <c r="T1506" s="9">
        <f t="shared" si="237"/>
        <v>10.375</v>
      </c>
      <c r="U1506" s="8">
        <f t="shared" si="238"/>
        <v>10.508333333333335</v>
      </c>
      <c r="V1506" s="8">
        <f t="shared" si="239"/>
        <v>10.475000000000001</v>
      </c>
    </row>
    <row r="1507" spans="1:22" ht="13.5" x14ac:dyDescent="0.25">
      <c r="A1507" s="3">
        <f>RSI!A1507</f>
        <v>44207</v>
      </c>
      <c r="B1507" s="2">
        <f>RSI!B1507</f>
        <v>3.3249</v>
      </c>
      <c r="C1507" s="2">
        <f>RSI!I1507</f>
        <v>37.737621665376196</v>
      </c>
      <c r="D1507" s="2">
        <f>MACD!E1507</f>
        <v>8.5967520964422839E-3</v>
      </c>
      <c r="E1507" s="2">
        <f>MACD!F1507</f>
        <v>6.2861958161441103E-3</v>
      </c>
      <c r="F1507" s="2">
        <f>'Moving Avg'!D1507</f>
        <v>3.3351199999999999</v>
      </c>
      <c r="G1507" s="2">
        <f>'Moving Avg'!F1507</f>
        <v>3.3555650000000012</v>
      </c>
      <c r="H1507" s="2">
        <f>'Moving Avg'!G1507</f>
        <v>3.3900720000000009</v>
      </c>
      <c r="I1507" s="2">
        <f>'Moving Avg'!H1507</f>
        <v>3.5453739999999967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0</v>
      </c>
      <c r="P1507" s="8">
        <f t="shared" si="233"/>
        <v>16.5</v>
      </c>
      <c r="Q1507" s="9">
        <f t="shared" si="234"/>
        <v>11.225</v>
      </c>
      <c r="R1507" s="9">
        <f t="shared" si="235"/>
        <v>9.125</v>
      </c>
      <c r="S1507" s="9">
        <f t="shared" si="236"/>
        <v>11.175000000000001</v>
      </c>
      <c r="T1507" s="9">
        <f t="shared" si="237"/>
        <v>10.375</v>
      </c>
      <c r="U1507" s="8">
        <f t="shared" si="238"/>
        <v>10.508333333333335</v>
      </c>
      <c r="V1507" s="8">
        <f t="shared" si="239"/>
        <v>10.475000000000001</v>
      </c>
    </row>
    <row r="1508" spans="1:22" ht="13.5" x14ac:dyDescent="0.25">
      <c r="A1508" s="3">
        <f>RSI!A1508</f>
        <v>44208</v>
      </c>
      <c r="B1508" s="2">
        <f>RSI!B1508</f>
        <v>3.3540999999999999</v>
      </c>
      <c r="C1508" s="2">
        <f>RSI!I1508</f>
        <v>47.288173325305166</v>
      </c>
      <c r="D1508" s="2">
        <f>MACD!E1508</f>
        <v>7.6424890486141983E-3</v>
      </c>
      <c r="E1508" s="2">
        <f>MACD!F1508</f>
        <v>6.5574544626381282E-3</v>
      </c>
      <c r="F1508" s="2">
        <f>'Moving Avg'!D1508</f>
        <v>3.3365800000000001</v>
      </c>
      <c r="G1508" s="2">
        <f>'Moving Avg'!F1508</f>
        <v>3.3552000000000008</v>
      </c>
      <c r="H1508" s="2">
        <f>'Moving Avg'!G1508</f>
        <v>3.3889020000000012</v>
      </c>
      <c r="I1508" s="2">
        <f>'Moving Avg'!H1508</f>
        <v>3.5414369999999975</v>
      </c>
      <c r="J1508" s="6" t="str">
        <f>OBV!F1508</f>
        <v>BEARISH</v>
      </c>
      <c r="K1508" s="6" t="str">
        <f>OBV!G1508</f>
        <v>NEUTRAL</v>
      </c>
      <c r="L1508" s="6" t="str">
        <f>OBV!H1508</f>
        <v>BEARISH DIVERGENCE</v>
      </c>
      <c r="M1508" s="8">
        <f t="shared" si="230"/>
        <v>25</v>
      </c>
      <c r="N1508" s="8">
        <f t="shared" si="231"/>
        <v>0</v>
      </c>
      <c r="O1508" s="8">
        <f t="shared" si="232"/>
        <v>0</v>
      </c>
      <c r="P1508" s="8">
        <f t="shared" si="233"/>
        <v>16.5</v>
      </c>
      <c r="Q1508" s="9">
        <f t="shared" si="234"/>
        <v>11.225</v>
      </c>
      <c r="R1508" s="9">
        <f t="shared" si="235"/>
        <v>9.125</v>
      </c>
      <c r="S1508" s="9">
        <f t="shared" si="236"/>
        <v>11.175000000000001</v>
      </c>
      <c r="T1508" s="9">
        <f t="shared" si="237"/>
        <v>10.375</v>
      </c>
      <c r="U1508" s="8">
        <f t="shared" si="238"/>
        <v>10.508333333333335</v>
      </c>
      <c r="V1508" s="8">
        <f t="shared" si="239"/>
        <v>10.475000000000001</v>
      </c>
    </row>
    <row r="1509" spans="1:22" ht="13.5" x14ac:dyDescent="0.25">
      <c r="A1509" s="3">
        <f>RSI!A1509</f>
        <v>44209</v>
      </c>
      <c r="B1509" s="2">
        <f>RSI!B1509</f>
        <v>3.3395000000000001</v>
      </c>
      <c r="C1509" s="2">
        <f>RSI!I1509</f>
        <v>43.680363142818308</v>
      </c>
      <c r="D1509" s="2">
        <f>MACD!E1509</f>
        <v>7.9724255319550963E-3</v>
      </c>
      <c r="E1509" s="2">
        <f>MACD!F1509</f>
        <v>6.8404486765015222E-3</v>
      </c>
      <c r="F1509" s="2">
        <f>'Moving Avg'!D1509</f>
        <v>3.3380400000000003</v>
      </c>
      <c r="G1509" s="2">
        <f>'Moving Avg'!F1509</f>
        <v>3.3541050000000006</v>
      </c>
      <c r="H1509" s="2">
        <f>'Moving Avg'!G1509</f>
        <v>3.3877320000000002</v>
      </c>
      <c r="I1509" s="2">
        <f>'Moving Avg'!H1509</f>
        <v>3.5373604999999979</v>
      </c>
      <c r="J1509" s="6" t="str">
        <f>OBV!F1509</f>
        <v>BULLISH</v>
      </c>
      <c r="K1509" s="6" t="str">
        <f>OBV!G1509</f>
        <v>NEUTRAL</v>
      </c>
      <c r="L1509" s="6" t="str">
        <f>OBV!H1509</f>
        <v>CONFIRMED BULLISH</v>
      </c>
      <c r="M1509" s="8">
        <f t="shared" si="230"/>
        <v>25</v>
      </c>
      <c r="N1509" s="8">
        <f t="shared" si="231"/>
        <v>0</v>
      </c>
      <c r="O1509" s="8">
        <f t="shared" si="232"/>
        <v>0</v>
      </c>
      <c r="P1509" s="8">
        <f t="shared" si="233"/>
        <v>83.5</v>
      </c>
      <c r="Q1509" s="9">
        <f t="shared" si="234"/>
        <v>21.274999999999999</v>
      </c>
      <c r="R1509" s="9">
        <f t="shared" si="235"/>
        <v>25.875</v>
      </c>
      <c r="S1509" s="9">
        <f t="shared" si="236"/>
        <v>41.325000000000003</v>
      </c>
      <c r="T1509" s="9">
        <f t="shared" si="237"/>
        <v>27.125</v>
      </c>
      <c r="U1509" s="8">
        <f t="shared" si="238"/>
        <v>29.491666666666664</v>
      </c>
      <c r="V1509" s="8">
        <f t="shared" si="239"/>
        <v>28.9</v>
      </c>
    </row>
    <row r="1510" spans="1:22" ht="13.5" x14ac:dyDescent="0.25">
      <c r="A1510" s="3">
        <f>RSI!A1510</f>
        <v>44211</v>
      </c>
      <c r="B1510" s="2">
        <f>RSI!B1510</f>
        <v>3.3540999999999999</v>
      </c>
      <c r="C1510" s="2">
        <f>RSI!I1510</f>
        <v>47.956415608383416</v>
      </c>
      <c r="D1510" s="2">
        <f>MACD!E1510</f>
        <v>7.3081600926134804E-3</v>
      </c>
      <c r="E1510" s="2">
        <f>MACD!F1510</f>
        <v>6.9339909597239142E-3</v>
      </c>
      <c r="F1510" s="2">
        <f>'Moving Avg'!D1510</f>
        <v>3.3409599999999999</v>
      </c>
      <c r="G1510" s="2">
        <f>'Moving Avg'!F1510</f>
        <v>3.3541050000000006</v>
      </c>
      <c r="H1510" s="2">
        <f>'Moving Avg'!G1510</f>
        <v>3.386854</v>
      </c>
      <c r="I1510" s="2">
        <f>'Moving Avg'!H1510</f>
        <v>3.5333239999999986</v>
      </c>
      <c r="J1510" s="6" t="str">
        <f>OBV!F1510</f>
        <v>BEARISH</v>
      </c>
      <c r="K1510" s="6" t="str">
        <f>OBV!G1510</f>
        <v>NEUTRAL</v>
      </c>
      <c r="L1510" s="6" t="str">
        <f>OBV!H1510</f>
        <v>BEARISH DIVERGENCE</v>
      </c>
      <c r="M1510" s="8">
        <f t="shared" si="230"/>
        <v>25</v>
      </c>
      <c r="N1510" s="8">
        <f t="shared" si="231"/>
        <v>0</v>
      </c>
      <c r="O1510" s="8">
        <f t="shared" si="232"/>
        <v>0</v>
      </c>
      <c r="P1510" s="8">
        <f t="shared" si="233"/>
        <v>16.5</v>
      </c>
      <c r="Q1510" s="9">
        <f t="shared" si="234"/>
        <v>11.225</v>
      </c>
      <c r="R1510" s="9">
        <f t="shared" si="235"/>
        <v>9.125</v>
      </c>
      <c r="S1510" s="9">
        <f t="shared" si="236"/>
        <v>11.175000000000001</v>
      </c>
      <c r="T1510" s="9">
        <f t="shared" si="237"/>
        <v>10.375</v>
      </c>
      <c r="U1510" s="8">
        <f t="shared" si="238"/>
        <v>10.508333333333335</v>
      </c>
      <c r="V1510" s="8">
        <f t="shared" si="239"/>
        <v>10.475000000000001</v>
      </c>
    </row>
    <row r="1511" spans="1:22" ht="13.5" x14ac:dyDescent="0.25">
      <c r="A1511" s="3">
        <f>RSI!A1511</f>
        <v>44214</v>
      </c>
      <c r="B1511" s="2">
        <f>RSI!B1511</f>
        <v>3.3540999999999999</v>
      </c>
      <c r="C1511" s="2">
        <f>RSI!I1511</f>
        <v>47.956415608383416</v>
      </c>
      <c r="D1511" s="2">
        <f>MACD!E1511</f>
        <v>6.7876312145811468E-3</v>
      </c>
      <c r="E1511" s="2">
        <f>MACD!F1511</f>
        <v>6.9047190106953605E-3</v>
      </c>
      <c r="F1511" s="2">
        <f>'Moving Avg'!D1511</f>
        <v>3.3453399999999993</v>
      </c>
      <c r="G1511" s="2">
        <f>'Moving Avg'!F1511</f>
        <v>3.3541050000000006</v>
      </c>
      <c r="H1511" s="2">
        <f>'Moving Avg'!G1511</f>
        <v>3.3855379999999995</v>
      </c>
      <c r="I1511" s="2">
        <f>'Moving Avg'!H1511</f>
        <v>3.5297184999999986</v>
      </c>
      <c r="J1511" s="6" t="str">
        <f>OBV!F1511</f>
        <v>BULLISH</v>
      </c>
      <c r="K1511" s="6" t="str">
        <f>OBV!G1511</f>
        <v>NEUTRAL</v>
      </c>
      <c r="L1511" s="6" t="str">
        <f>OBV!H1511</f>
        <v>CONFIRMED BULLISH</v>
      </c>
      <c r="M1511" s="8">
        <f t="shared" si="230"/>
        <v>25</v>
      </c>
      <c r="N1511" s="8">
        <f t="shared" si="231"/>
        <v>45</v>
      </c>
      <c r="O1511" s="8">
        <f t="shared" si="232"/>
        <v>0</v>
      </c>
      <c r="P1511" s="8">
        <f t="shared" si="233"/>
        <v>83.5</v>
      </c>
      <c r="Q1511" s="9">
        <f t="shared" si="234"/>
        <v>37.024999999999999</v>
      </c>
      <c r="R1511" s="9">
        <f t="shared" si="235"/>
        <v>34.875</v>
      </c>
      <c r="S1511" s="9">
        <f t="shared" si="236"/>
        <v>48.075000000000003</v>
      </c>
      <c r="T1511" s="9">
        <f t="shared" si="237"/>
        <v>38.375</v>
      </c>
      <c r="U1511" s="8">
        <f t="shared" si="238"/>
        <v>39.991666666666667</v>
      </c>
      <c r="V1511" s="8">
        <f t="shared" si="239"/>
        <v>39.587500000000006</v>
      </c>
    </row>
    <row r="1512" spans="1:22" ht="13.5" x14ac:dyDescent="0.25">
      <c r="A1512" s="3">
        <f>RSI!A1512</f>
        <v>44215</v>
      </c>
      <c r="B1512" s="2">
        <f>RSI!B1512</f>
        <v>3.3321999999999998</v>
      </c>
      <c r="C1512" s="2">
        <f>RSI!I1512</f>
        <v>42.361254250986406</v>
      </c>
      <c r="D1512" s="2">
        <f>MACD!E1512</f>
        <v>8.0078706267827648E-3</v>
      </c>
      <c r="E1512" s="2">
        <f>MACD!F1512</f>
        <v>7.1253493339128414E-3</v>
      </c>
      <c r="F1512" s="2">
        <f>'Moving Avg'!D1512</f>
        <v>3.3467999999999996</v>
      </c>
      <c r="G1512" s="2">
        <f>'Moving Avg'!F1512</f>
        <v>3.3526450000000003</v>
      </c>
      <c r="H1512" s="2">
        <f>'Moving Avg'!G1512</f>
        <v>3.3837839999999995</v>
      </c>
      <c r="I1512" s="2">
        <f>'Moving Avg'!H1512</f>
        <v>3.5263679999999984</v>
      </c>
      <c r="J1512" s="6" t="str">
        <f>OBV!F1512</f>
        <v>BULLISH</v>
      </c>
      <c r="K1512" s="6" t="str">
        <f>OBV!G1512</f>
        <v>NEUTRAL</v>
      </c>
      <c r="L1512" s="6" t="str">
        <f>OBV!H1512</f>
        <v>CONFIRMED BULLISH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83.5</v>
      </c>
      <c r="Q1512" s="9">
        <f t="shared" si="234"/>
        <v>21.274999999999999</v>
      </c>
      <c r="R1512" s="9">
        <f t="shared" si="235"/>
        <v>25.875</v>
      </c>
      <c r="S1512" s="9">
        <f t="shared" si="236"/>
        <v>41.325000000000003</v>
      </c>
      <c r="T1512" s="9">
        <f t="shared" si="237"/>
        <v>27.125</v>
      </c>
      <c r="U1512" s="8">
        <f t="shared" si="238"/>
        <v>29.491666666666664</v>
      </c>
      <c r="V1512" s="8">
        <f t="shared" si="239"/>
        <v>28.9</v>
      </c>
    </row>
    <row r="1513" spans="1:22" ht="13.5" x14ac:dyDescent="0.25">
      <c r="A1513" s="3">
        <f>RSI!A1513</f>
        <v>44216</v>
      </c>
      <c r="B1513" s="2">
        <f>RSI!B1513</f>
        <v>3.3249</v>
      </c>
      <c r="C1513" s="2">
        <f>RSI!I1513</f>
        <v>40.65839196440632</v>
      </c>
      <c r="D1513" s="2">
        <f>MACD!E1513</f>
        <v>7.4999912987148143E-3</v>
      </c>
      <c r="E1513" s="2">
        <f>MACD!F1513</f>
        <v>7.2002777268732367E-3</v>
      </c>
      <c r="F1513" s="2">
        <f>'Moving Avg'!D1513</f>
        <v>3.3409599999999999</v>
      </c>
      <c r="G1513" s="2">
        <f>'Moving Avg'!F1513</f>
        <v>3.350820000000001</v>
      </c>
      <c r="H1513" s="2">
        <f>'Moving Avg'!G1513</f>
        <v>3.3815919999999999</v>
      </c>
      <c r="I1513" s="2">
        <f>'Moving Avg'!H1513</f>
        <v>3.5224839999999977</v>
      </c>
      <c r="J1513" s="6" t="str">
        <f>OBV!F1513</f>
        <v>BEARISH</v>
      </c>
      <c r="K1513" s="6" t="str">
        <f>OBV!G1513</f>
        <v>NEUTRAL</v>
      </c>
      <c r="L1513" s="6" t="str">
        <f>OBV!H1513</f>
        <v>CONFIRMED BEARISH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16.5</v>
      </c>
      <c r="Q1513" s="9">
        <f t="shared" si="234"/>
        <v>11.225</v>
      </c>
      <c r="R1513" s="9">
        <f t="shared" si="235"/>
        <v>9.125</v>
      </c>
      <c r="S1513" s="9">
        <f t="shared" si="236"/>
        <v>11.175000000000001</v>
      </c>
      <c r="T1513" s="9">
        <f t="shared" si="237"/>
        <v>10.375</v>
      </c>
      <c r="U1513" s="8">
        <f t="shared" si="238"/>
        <v>10.508333333333335</v>
      </c>
      <c r="V1513" s="8">
        <f t="shared" si="239"/>
        <v>10.475000000000001</v>
      </c>
    </row>
    <row r="1514" spans="1:22" ht="13.5" x14ac:dyDescent="0.25">
      <c r="A1514" s="3">
        <f>RSI!A1514</f>
        <v>44217</v>
      </c>
      <c r="B1514" s="2">
        <f>RSI!B1514</f>
        <v>3.2444999999999999</v>
      </c>
      <c r="C1514" s="2">
        <f>RSI!I1514</f>
        <v>27.531570579279034</v>
      </c>
      <c r="D1514" s="2">
        <f>MACD!E1514</f>
        <v>1.097558451690972E-2</v>
      </c>
      <c r="E1514" s="2">
        <f>MACD!F1514</f>
        <v>7.9553390848805337E-3</v>
      </c>
      <c r="F1514" s="2">
        <f>'Moving Avg'!D1514</f>
        <v>3.3219599999999998</v>
      </c>
      <c r="G1514" s="2">
        <f>'Moving Avg'!F1514</f>
        <v>3.3449750000000003</v>
      </c>
      <c r="H1514" s="2">
        <f>'Moving Avg'!G1514</f>
        <v>3.3798379999999999</v>
      </c>
      <c r="I1514" s="2">
        <f>'Moving Avg'!H1514</f>
        <v>3.5176674999999977</v>
      </c>
      <c r="J1514" s="6" t="str">
        <f>OBV!F1514</f>
        <v>BEARISH</v>
      </c>
      <c r="K1514" s="6" t="str">
        <f>OBV!G1514</f>
        <v>NEUTRAL</v>
      </c>
      <c r="L1514" s="6" t="str">
        <f>OBV!H1514</f>
        <v>CONFIRMED BEARISH</v>
      </c>
      <c r="M1514" s="8">
        <f t="shared" si="230"/>
        <v>50</v>
      </c>
      <c r="N1514" s="8">
        <f t="shared" si="231"/>
        <v>0</v>
      </c>
      <c r="O1514" s="8">
        <f t="shared" si="232"/>
        <v>0</v>
      </c>
      <c r="P1514" s="8">
        <f t="shared" si="233"/>
        <v>16.5</v>
      </c>
      <c r="Q1514" s="9">
        <f t="shared" si="234"/>
        <v>19.975000000000001</v>
      </c>
      <c r="R1514" s="9">
        <f t="shared" si="235"/>
        <v>14.125</v>
      </c>
      <c r="S1514" s="9">
        <f t="shared" si="236"/>
        <v>14.925000000000001</v>
      </c>
      <c r="T1514" s="9">
        <f t="shared" si="237"/>
        <v>16.625</v>
      </c>
      <c r="U1514" s="8">
        <f t="shared" si="238"/>
        <v>16.341666666666669</v>
      </c>
      <c r="V1514" s="8">
        <f t="shared" si="239"/>
        <v>16.412500000000001</v>
      </c>
    </row>
    <row r="1515" spans="1:22" ht="13.5" x14ac:dyDescent="0.25">
      <c r="A1515" s="3">
        <f>RSI!A1515</f>
        <v>44218</v>
      </c>
      <c r="B1515" s="2">
        <f>RSI!B1515</f>
        <v>3.2444999999999999</v>
      </c>
      <c r="C1515" s="2">
        <f>RSI!I1515</f>
        <v>27.531570579279034</v>
      </c>
      <c r="D1515" s="2">
        <f>MACD!E1515</f>
        <v>1.5696056872852804E-2</v>
      </c>
      <c r="E1515" s="2">
        <f>MACD!F1515</f>
        <v>9.5034826424749887E-3</v>
      </c>
      <c r="F1515" s="2">
        <f>'Moving Avg'!D1515</f>
        <v>3.3000400000000001</v>
      </c>
      <c r="G1515" s="2">
        <f>'Moving Avg'!F1515</f>
        <v>3.3394950000000008</v>
      </c>
      <c r="H1515" s="2">
        <f>'Moving Avg'!G1515</f>
        <v>3.3760379999999994</v>
      </c>
      <c r="I1515" s="2">
        <f>'Moving Avg'!H1515</f>
        <v>3.5133479999999975</v>
      </c>
      <c r="J1515" s="6" t="str">
        <f>OBV!F1515</f>
        <v>BEARISH</v>
      </c>
      <c r="K1515" s="6" t="str">
        <f>OBV!G1515</f>
        <v>NEUTRAL</v>
      </c>
      <c r="L1515" s="6" t="str">
        <f>OBV!H1515</f>
        <v>CONFIRMED BEARISH</v>
      </c>
      <c r="M1515" s="8">
        <f t="shared" si="230"/>
        <v>50</v>
      </c>
      <c r="N1515" s="8">
        <f t="shared" si="231"/>
        <v>0</v>
      </c>
      <c r="O1515" s="8">
        <f t="shared" si="232"/>
        <v>0</v>
      </c>
      <c r="P1515" s="8">
        <f t="shared" si="233"/>
        <v>16.5</v>
      </c>
      <c r="Q1515" s="9">
        <f t="shared" si="234"/>
        <v>19.975000000000001</v>
      </c>
      <c r="R1515" s="9">
        <f t="shared" si="235"/>
        <v>14.125</v>
      </c>
      <c r="S1515" s="9">
        <f t="shared" si="236"/>
        <v>14.925000000000001</v>
      </c>
      <c r="T1515" s="9">
        <f t="shared" si="237"/>
        <v>16.625</v>
      </c>
      <c r="U1515" s="8">
        <f t="shared" si="238"/>
        <v>16.341666666666669</v>
      </c>
      <c r="V1515" s="8">
        <f t="shared" si="239"/>
        <v>16.412500000000001</v>
      </c>
    </row>
    <row r="1516" spans="1:22" ht="13.5" x14ac:dyDescent="0.25">
      <c r="A1516" s="3">
        <f>RSI!A1516</f>
        <v>44221</v>
      </c>
      <c r="B1516" s="2">
        <f>RSI!B1516</f>
        <v>3.2444999999999999</v>
      </c>
      <c r="C1516" s="2">
        <f>RSI!I1516</f>
        <v>27.531570579279034</v>
      </c>
      <c r="D1516" s="2">
        <f>MACD!E1516</f>
        <v>1.9175104366849549E-2</v>
      </c>
      <c r="E1516" s="2">
        <f>MACD!F1516</f>
        <v>1.1437806987349902E-2</v>
      </c>
      <c r="F1516" s="2">
        <f>'Moving Avg'!D1516</f>
        <v>3.2781199999999999</v>
      </c>
      <c r="G1516" s="2">
        <f>'Moving Avg'!F1516</f>
        <v>3.3318200000000004</v>
      </c>
      <c r="H1516" s="2">
        <f>'Moving Avg'!G1516</f>
        <v>3.3725299999999994</v>
      </c>
      <c r="I1516" s="2">
        <f>'Moving Avg'!H1516</f>
        <v>3.5092604999999977</v>
      </c>
      <c r="J1516" s="6" t="str">
        <f>OBV!F1516</f>
        <v>BEARISH</v>
      </c>
      <c r="K1516" s="6" t="str">
        <f>OBV!G1516</f>
        <v>NEUTRAL</v>
      </c>
      <c r="L1516" s="6" t="str">
        <f>OBV!H1516</f>
        <v>CONFIRMED BEARISH</v>
      </c>
      <c r="M1516" s="8">
        <f t="shared" si="230"/>
        <v>50</v>
      </c>
      <c r="N1516" s="8">
        <f t="shared" si="231"/>
        <v>0</v>
      </c>
      <c r="O1516" s="8">
        <f t="shared" si="232"/>
        <v>0</v>
      </c>
      <c r="P1516" s="8">
        <f t="shared" si="233"/>
        <v>16.5</v>
      </c>
      <c r="Q1516" s="9">
        <f t="shared" si="234"/>
        <v>19.975000000000001</v>
      </c>
      <c r="R1516" s="9">
        <f t="shared" si="235"/>
        <v>14.125</v>
      </c>
      <c r="S1516" s="9">
        <f t="shared" si="236"/>
        <v>14.925000000000001</v>
      </c>
      <c r="T1516" s="9">
        <f t="shared" si="237"/>
        <v>16.625</v>
      </c>
      <c r="U1516" s="8">
        <f t="shared" si="238"/>
        <v>16.341666666666669</v>
      </c>
      <c r="V1516" s="8">
        <f t="shared" si="239"/>
        <v>16.412500000000001</v>
      </c>
    </row>
    <row r="1517" spans="1:22" ht="13.5" x14ac:dyDescent="0.25">
      <c r="A1517" s="3">
        <f>RSI!A1517</f>
        <v>44222</v>
      </c>
      <c r="B1517" s="2">
        <f>RSI!B1517</f>
        <v>3.2591000000000001</v>
      </c>
      <c r="C1517" s="2">
        <f>RSI!I1517</f>
        <v>32.476023486370096</v>
      </c>
      <c r="D1517" s="2">
        <f>MACD!E1517</f>
        <v>2.0477205914945618E-2</v>
      </c>
      <c r="E1517" s="2">
        <f>MACD!F1517</f>
        <v>1.3245686772869046E-2</v>
      </c>
      <c r="F1517" s="2">
        <f>'Moving Avg'!D1517</f>
        <v>3.2635000000000005</v>
      </c>
      <c r="G1517" s="2">
        <f>'Moving Avg'!F1517</f>
        <v>3.3267050000000014</v>
      </c>
      <c r="H1517" s="2">
        <f>'Moving Avg'!G1517</f>
        <v>3.3690219999999993</v>
      </c>
      <c r="I1517" s="2">
        <f>'Moving Avg'!H1517</f>
        <v>3.505179999999998</v>
      </c>
      <c r="J1517" s="6" t="str">
        <f>OBV!F1517</f>
        <v>BEARISH</v>
      </c>
      <c r="K1517" s="6" t="str">
        <f>OBV!G1517</f>
        <v>NEUTRAL</v>
      </c>
      <c r="L1517" s="6" t="str">
        <f>OBV!H1517</f>
        <v>CONFIRMED BEARISH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16.5</v>
      </c>
      <c r="Q1517" s="9">
        <f t="shared" si="234"/>
        <v>11.225</v>
      </c>
      <c r="R1517" s="9">
        <f t="shared" si="235"/>
        <v>9.125</v>
      </c>
      <c r="S1517" s="9">
        <f t="shared" si="236"/>
        <v>11.175000000000001</v>
      </c>
      <c r="T1517" s="9">
        <f t="shared" si="237"/>
        <v>10.375</v>
      </c>
      <c r="U1517" s="8">
        <f t="shared" si="238"/>
        <v>10.508333333333335</v>
      </c>
      <c r="V1517" s="8">
        <f t="shared" si="239"/>
        <v>10.475000000000001</v>
      </c>
    </row>
    <row r="1518" spans="1:22" ht="13.5" x14ac:dyDescent="0.25">
      <c r="A1518" s="3">
        <f>RSI!A1518</f>
        <v>44223</v>
      </c>
      <c r="B1518" s="2">
        <f>RSI!B1518</f>
        <v>3.2444999999999999</v>
      </c>
      <c r="C1518" s="2">
        <f>RSI!I1518</f>
        <v>30.253102633931704</v>
      </c>
      <c r="D1518" s="2">
        <f>MACD!E1518</f>
        <v>2.7587659197187087E-2</v>
      </c>
      <c r="E1518" s="2">
        <f>MACD!F1518</f>
        <v>1.6114081257732657E-2</v>
      </c>
      <c r="F1518" s="2">
        <f>'Moving Avg'!D1518</f>
        <v>3.2474199999999995</v>
      </c>
      <c r="G1518" s="2">
        <f>'Moving Avg'!F1518</f>
        <v>3.320860000000001</v>
      </c>
      <c r="H1518" s="2">
        <f>'Moving Avg'!G1518</f>
        <v>3.3652219999999988</v>
      </c>
      <c r="I1518" s="2">
        <f>'Moving Avg'!H1518</f>
        <v>3.5006949999999986</v>
      </c>
      <c r="J1518" s="6" t="str">
        <f>OBV!F1518</f>
        <v>BEARISH</v>
      </c>
      <c r="K1518" s="6" t="str">
        <f>OBV!G1518</f>
        <v>NEUTRAL</v>
      </c>
      <c r="L1518" s="6" t="str">
        <f>OBV!H1518</f>
        <v>CONFIRMED BEARISH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16.5</v>
      </c>
      <c r="Q1518" s="9">
        <f t="shared" si="234"/>
        <v>11.225</v>
      </c>
      <c r="R1518" s="9">
        <f t="shared" si="235"/>
        <v>9.125</v>
      </c>
      <c r="S1518" s="9">
        <f t="shared" si="236"/>
        <v>11.175000000000001</v>
      </c>
      <c r="T1518" s="9">
        <f t="shared" si="237"/>
        <v>10.375</v>
      </c>
      <c r="U1518" s="8">
        <f t="shared" si="238"/>
        <v>10.508333333333335</v>
      </c>
      <c r="V1518" s="8">
        <f t="shared" si="239"/>
        <v>10.475000000000001</v>
      </c>
    </row>
    <row r="1519" spans="1:22" ht="13.5" x14ac:dyDescent="0.25">
      <c r="A1519" s="3">
        <f>RSI!A1519</f>
        <v>44224</v>
      </c>
      <c r="B1519" s="2">
        <f>RSI!B1519</f>
        <v>3.2153</v>
      </c>
      <c r="C1519" s="2">
        <f>RSI!I1519</f>
        <v>26.366046240241971</v>
      </c>
      <c r="D1519" s="2">
        <f>MACD!E1519</f>
        <v>3.4009949840570819E-2</v>
      </c>
      <c r="E1519" s="2">
        <f>MACD!F1519</f>
        <v>1.969325497430029E-2</v>
      </c>
      <c r="F1519" s="2">
        <f>'Moving Avg'!D1519</f>
        <v>3.2415800000000004</v>
      </c>
      <c r="G1519" s="2">
        <f>'Moving Avg'!F1519</f>
        <v>3.3135550000000009</v>
      </c>
      <c r="H1519" s="2">
        <f>'Moving Avg'!G1519</f>
        <v>3.3603999999999998</v>
      </c>
      <c r="I1519" s="2">
        <f>'Moving Avg'!H1519</f>
        <v>3.4960639999999983</v>
      </c>
      <c r="J1519" s="6" t="str">
        <f>OBV!F1519</f>
        <v>BULLISH</v>
      </c>
      <c r="K1519" s="6" t="str">
        <f>OBV!G1519</f>
        <v>NEUTRAL</v>
      </c>
      <c r="L1519" s="6" t="str">
        <f>OBV!H1519</f>
        <v>BULLISH DIVERGENCE</v>
      </c>
      <c r="M1519" s="8">
        <f t="shared" si="230"/>
        <v>50</v>
      </c>
      <c r="N1519" s="8">
        <f t="shared" si="231"/>
        <v>0</v>
      </c>
      <c r="O1519" s="8">
        <f t="shared" si="232"/>
        <v>0</v>
      </c>
      <c r="P1519" s="8">
        <f t="shared" si="233"/>
        <v>66.5</v>
      </c>
      <c r="Q1519" s="9">
        <f t="shared" si="234"/>
        <v>27.475000000000001</v>
      </c>
      <c r="R1519" s="9">
        <f t="shared" si="235"/>
        <v>26.625</v>
      </c>
      <c r="S1519" s="9">
        <f t="shared" si="236"/>
        <v>37.424999999999997</v>
      </c>
      <c r="T1519" s="9">
        <f t="shared" si="237"/>
        <v>29.125</v>
      </c>
      <c r="U1519" s="8">
        <f t="shared" si="238"/>
        <v>30.508333333333336</v>
      </c>
      <c r="V1519" s="8">
        <f t="shared" si="239"/>
        <v>30.162500000000001</v>
      </c>
    </row>
    <row r="1520" spans="1:22" ht="13.5" x14ac:dyDescent="0.25">
      <c r="A1520" s="3">
        <f>RSI!A1520</f>
        <v>44225</v>
      </c>
      <c r="B1520" s="2">
        <f>RSI!B1520</f>
        <v>3.2372000000000001</v>
      </c>
      <c r="C1520" s="2">
        <f>RSI!I1520</f>
        <v>33.28904170015781</v>
      </c>
      <c r="D1520" s="2">
        <f>MACD!E1520</f>
        <v>4.0693397497459927E-2</v>
      </c>
      <c r="E1520" s="2">
        <f>MACD!F1520</f>
        <v>2.3893283478932218E-2</v>
      </c>
      <c r="F1520" s="2">
        <f>'Moving Avg'!D1520</f>
        <v>3.2401200000000001</v>
      </c>
      <c r="G1520" s="2">
        <f>'Moving Avg'!F1520</f>
        <v>3.3073450000000006</v>
      </c>
      <c r="H1520" s="2">
        <f>'Moving Avg'!G1520</f>
        <v>3.3573299999999993</v>
      </c>
      <c r="I1520" s="2">
        <f>'Moving Avg'!H1520</f>
        <v>3.4915424999999995</v>
      </c>
      <c r="J1520" s="6" t="str">
        <f>OBV!F1520</f>
        <v>BULLISH</v>
      </c>
      <c r="K1520" s="6" t="str">
        <f>OBV!G1520</f>
        <v>NEUTRAL</v>
      </c>
      <c r="L1520" s="6" t="str">
        <f>OBV!H1520</f>
        <v>BULLISH DIVERGENCE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66.5</v>
      </c>
      <c r="Q1520" s="9">
        <f t="shared" si="234"/>
        <v>18.725000000000001</v>
      </c>
      <c r="R1520" s="9">
        <f t="shared" si="235"/>
        <v>21.625</v>
      </c>
      <c r="S1520" s="9">
        <f t="shared" si="236"/>
        <v>33.674999999999997</v>
      </c>
      <c r="T1520" s="9">
        <f t="shared" si="237"/>
        <v>22.875</v>
      </c>
      <c r="U1520" s="8">
        <f t="shared" si="238"/>
        <v>24.675000000000001</v>
      </c>
      <c r="V1520" s="8">
        <f t="shared" si="239"/>
        <v>24.225000000000001</v>
      </c>
    </row>
    <row r="1521" spans="1:22" ht="13.5" x14ac:dyDescent="0.25">
      <c r="A1521" s="3">
        <f>RSI!A1521</f>
        <v>44228</v>
      </c>
      <c r="B1521" s="2">
        <f>RSI!B1521</f>
        <v>3.2153</v>
      </c>
      <c r="C1521" s="2">
        <f>RSI!I1521</f>
        <v>30.228379015654738</v>
      </c>
      <c r="D1521" s="2">
        <f>MACD!E1521</f>
        <v>4.8420390419553261E-2</v>
      </c>
      <c r="E1521" s="2">
        <f>MACD!F1521</f>
        <v>2.8798704867056428E-2</v>
      </c>
      <c r="F1521" s="2">
        <f>'Moving Avg'!D1521</f>
        <v>3.2342800000000005</v>
      </c>
      <c r="G1521" s="2">
        <f>'Moving Avg'!F1521</f>
        <v>3.3000400000000005</v>
      </c>
      <c r="H1521" s="2">
        <f>'Moving Avg'!G1521</f>
        <v>3.3538220000000001</v>
      </c>
      <c r="I1521" s="2">
        <f>'Moving Avg'!H1521</f>
        <v>3.4868449999999989</v>
      </c>
      <c r="J1521" s="6" t="str">
        <f>OBV!F1521</f>
        <v>BULLISH</v>
      </c>
      <c r="K1521" s="6" t="str">
        <f>OBV!G1521</f>
        <v>NEUTRAL</v>
      </c>
      <c r="L1521" s="6" t="str">
        <f>OBV!H1521</f>
        <v>BULLISH DIVERGENCE</v>
      </c>
      <c r="M1521" s="8">
        <f t="shared" si="230"/>
        <v>25</v>
      </c>
      <c r="N1521" s="8">
        <f t="shared" si="231"/>
        <v>0</v>
      </c>
      <c r="O1521" s="8">
        <f t="shared" si="232"/>
        <v>0</v>
      </c>
      <c r="P1521" s="8">
        <f t="shared" si="233"/>
        <v>66.5</v>
      </c>
      <c r="Q1521" s="9">
        <f t="shared" si="234"/>
        <v>18.725000000000001</v>
      </c>
      <c r="R1521" s="9">
        <f t="shared" si="235"/>
        <v>21.625</v>
      </c>
      <c r="S1521" s="9">
        <f t="shared" si="236"/>
        <v>33.674999999999997</v>
      </c>
      <c r="T1521" s="9">
        <f t="shared" si="237"/>
        <v>22.875</v>
      </c>
      <c r="U1521" s="8">
        <f t="shared" si="238"/>
        <v>24.675000000000001</v>
      </c>
      <c r="V1521" s="8">
        <f t="shared" si="239"/>
        <v>24.225000000000001</v>
      </c>
    </row>
    <row r="1522" spans="1:22" ht="13.5" x14ac:dyDescent="0.25">
      <c r="A1522" s="3">
        <f>RSI!A1522</f>
        <v>44229</v>
      </c>
      <c r="B1522" s="2">
        <f>RSI!B1522</f>
        <v>3.1421999999999999</v>
      </c>
      <c r="C1522" s="2">
        <f>RSI!I1522</f>
        <v>22.719554794465779</v>
      </c>
      <c r="D1522" s="2">
        <f>MACD!E1522</f>
        <v>5.7549853359431857E-2</v>
      </c>
      <c r="E1522" s="2">
        <f>MACD!F1522</f>
        <v>3.4548934565531514E-2</v>
      </c>
      <c r="F1522" s="2">
        <f>'Moving Avg'!D1522</f>
        <v>3.2108999999999996</v>
      </c>
      <c r="G1522" s="2">
        <f>'Moving Avg'!F1522</f>
        <v>3.2890800000000007</v>
      </c>
      <c r="H1522" s="2">
        <f>'Moving Avg'!G1522</f>
        <v>3.34856</v>
      </c>
      <c r="I1522" s="2">
        <f>'Moving Avg'!H1522</f>
        <v>3.4820139999999999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  <c r="M1522" s="8">
        <f t="shared" si="230"/>
        <v>50</v>
      </c>
      <c r="N1522" s="8">
        <f t="shared" si="231"/>
        <v>0</v>
      </c>
      <c r="O1522" s="8">
        <f t="shared" si="232"/>
        <v>0</v>
      </c>
      <c r="P1522" s="8">
        <f t="shared" si="233"/>
        <v>16.5</v>
      </c>
      <c r="Q1522" s="9">
        <f t="shared" si="234"/>
        <v>19.975000000000001</v>
      </c>
      <c r="R1522" s="9">
        <f t="shared" si="235"/>
        <v>14.125</v>
      </c>
      <c r="S1522" s="9">
        <f t="shared" si="236"/>
        <v>14.925000000000001</v>
      </c>
      <c r="T1522" s="9">
        <f t="shared" si="237"/>
        <v>16.625</v>
      </c>
      <c r="U1522" s="8">
        <f t="shared" si="238"/>
        <v>16.341666666666669</v>
      </c>
      <c r="V1522" s="8">
        <f t="shared" si="239"/>
        <v>16.412500000000001</v>
      </c>
    </row>
    <row r="1523" spans="1:22" ht="13.5" x14ac:dyDescent="0.25">
      <c r="A1523" s="3">
        <f>RSI!A1523</f>
        <v>44230</v>
      </c>
      <c r="B1523" s="2">
        <f>RSI!B1523</f>
        <v>3.1934</v>
      </c>
      <c r="C1523" s="2">
        <f>RSI!I1523</f>
        <v>34.914470166547062</v>
      </c>
      <c r="D1523" s="2">
        <f>MACD!E1523</f>
        <v>6.1296300353816502E-2</v>
      </c>
      <c r="E1523" s="2">
        <f>MACD!F1523</f>
        <v>3.9898407723188513E-2</v>
      </c>
      <c r="F1523" s="2">
        <f>'Moving Avg'!D1523</f>
        <v>3.2006799999999997</v>
      </c>
      <c r="G1523" s="2">
        <f>'Moving Avg'!F1523</f>
        <v>3.2814100000000002</v>
      </c>
      <c r="H1523" s="2">
        <f>'Moving Avg'!G1523</f>
        <v>3.3446140000000004</v>
      </c>
      <c r="I1523" s="2">
        <f>'Moving Avg'!H1523</f>
        <v>3.4773399999999999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0</v>
      </c>
      <c r="O1523" s="8">
        <f t="shared" si="232"/>
        <v>0</v>
      </c>
      <c r="P1523" s="8">
        <f t="shared" si="233"/>
        <v>16.5</v>
      </c>
      <c r="Q1523" s="9">
        <f t="shared" si="234"/>
        <v>11.225</v>
      </c>
      <c r="R1523" s="9">
        <f t="shared" si="235"/>
        <v>9.125</v>
      </c>
      <c r="S1523" s="9">
        <f t="shared" si="236"/>
        <v>11.175000000000001</v>
      </c>
      <c r="T1523" s="9">
        <f t="shared" si="237"/>
        <v>10.375</v>
      </c>
      <c r="U1523" s="8">
        <f t="shared" si="238"/>
        <v>10.508333333333335</v>
      </c>
      <c r="V1523" s="8">
        <f t="shared" si="239"/>
        <v>10.475000000000001</v>
      </c>
    </row>
    <row r="1524" spans="1:22" ht="13.5" x14ac:dyDescent="0.25">
      <c r="A1524" s="3">
        <f>RSI!A1524</f>
        <v>44231</v>
      </c>
      <c r="B1524" s="2">
        <f>RSI!B1524</f>
        <v>3.113</v>
      </c>
      <c r="C1524" s="2">
        <f>RSI!I1524</f>
        <v>27.559896145924029</v>
      </c>
      <c r="D1524" s="2">
        <f>MACD!E1524</f>
        <v>5.8617917795527053E-2</v>
      </c>
      <c r="E1524" s="2">
        <f>MACD!F1524</f>
        <v>4.3642309737656225E-2</v>
      </c>
      <c r="F1524" s="2">
        <f>'Moving Avg'!D1524</f>
        <v>3.1802199999999998</v>
      </c>
      <c r="G1524" s="2">
        <f>'Moving Avg'!F1524</f>
        <v>3.2704500000000003</v>
      </c>
      <c r="H1524" s="2">
        <f>'Moving Avg'!G1524</f>
        <v>3.3381840000000005</v>
      </c>
      <c r="I1524" s="2">
        <f>'Moving Avg'!H1524</f>
        <v>3.4726944999999994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0"/>
        <v>50</v>
      </c>
      <c r="N1524" s="8">
        <f t="shared" si="231"/>
        <v>0</v>
      </c>
      <c r="O1524" s="8">
        <f t="shared" si="232"/>
        <v>0</v>
      </c>
      <c r="P1524" s="8">
        <f t="shared" si="233"/>
        <v>16.5</v>
      </c>
      <c r="Q1524" s="9">
        <f t="shared" si="234"/>
        <v>19.975000000000001</v>
      </c>
      <c r="R1524" s="9">
        <f t="shared" si="235"/>
        <v>14.125</v>
      </c>
      <c r="S1524" s="9">
        <f t="shared" si="236"/>
        <v>14.925000000000001</v>
      </c>
      <c r="T1524" s="9">
        <f t="shared" si="237"/>
        <v>16.625</v>
      </c>
      <c r="U1524" s="8">
        <f t="shared" si="238"/>
        <v>16.341666666666669</v>
      </c>
      <c r="V1524" s="8">
        <f t="shared" si="239"/>
        <v>16.412500000000001</v>
      </c>
    </row>
    <row r="1525" spans="1:22" ht="13.5" x14ac:dyDescent="0.25">
      <c r="A1525" s="3">
        <f>RSI!A1525</f>
        <v>44232</v>
      </c>
      <c r="B1525" s="2">
        <f>RSI!B1525</f>
        <v>3.0983999999999998</v>
      </c>
      <c r="C1525" s="2">
        <f>RSI!I1525</f>
        <v>26.469512086557344</v>
      </c>
      <c r="D1525" s="2">
        <f>MACD!E1525</f>
        <v>5.8431516443072429E-2</v>
      </c>
      <c r="E1525" s="2">
        <f>MACD!F1525</f>
        <v>4.6600151078739473E-2</v>
      </c>
      <c r="F1525" s="2">
        <f>'Moving Avg'!D1525</f>
        <v>3.15246</v>
      </c>
      <c r="G1525" s="2">
        <f>'Moving Avg'!F1525</f>
        <v>3.2583950000000002</v>
      </c>
      <c r="H1525" s="2">
        <f>'Moving Avg'!G1525</f>
        <v>3.3311700000000002</v>
      </c>
      <c r="I1525" s="2">
        <f>'Moving Avg'!H1525</f>
        <v>3.4679759999999993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0"/>
        <v>50</v>
      </c>
      <c r="N1525" s="8">
        <f t="shared" si="231"/>
        <v>0</v>
      </c>
      <c r="O1525" s="8">
        <f t="shared" si="232"/>
        <v>0</v>
      </c>
      <c r="P1525" s="8">
        <f t="shared" si="233"/>
        <v>16.5</v>
      </c>
      <c r="Q1525" s="9">
        <f t="shared" si="234"/>
        <v>19.975000000000001</v>
      </c>
      <c r="R1525" s="9">
        <f t="shared" si="235"/>
        <v>14.125</v>
      </c>
      <c r="S1525" s="9">
        <f t="shared" si="236"/>
        <v>14.925000000000001</v>
      </c>
      <c r="T1525" s="9">
        <f t="shared" si="237"/>
        <v>16.625</v>
      </c>
      <c r="U1525" s="8">
        <f t="shared" si="238"/>
        <v>16.341666666666669</v>
      </c>
      <c r="V1525" s="8">
        <f t="shared" si="239"/>
        <v>16.412500000000001</v>
      </c>
    </row>
    <row r="1526" spans="1:22" ht="13.5" x14ac:dyDescent="0.25">
      <c r="A1526" s="3">
        <f>RSI!A1526</f>
        <v>44235</v>
      </c>
      <c r="B1526" s="2">
        <f>RSI!B1526</f>
        <v>2.9813999999999998</v>
      </c>
      <c r="C1526" s="2">
        <f>RSI!I1526</f>
        <v>19.732102279670684</v>
      </c>
      <c r="D1526" s="2">
        <f>MACD!E1526</f>
        <v>6.7951213201769445E-2</v>
      </c>
      <c r="E1526" s="2">
        <f>MACD!F1526</f>
        <v>5.0870363503345471E-2</v>
      </c>
      <c r="F1526" s="2">
        <f>'Moving Avg'!D1526</f>
        <v>3.1056799999999996</v>
      </c>
      <c r="G1526" s="2">
        <f>'Moving Avg'!F1526</f>
        <v>3.2408549999999989</v>
      </c>
      <c r="H1526" s="2">
        <f>'Moving Avg'!G1526</f>
        <v>3.3221080000000005</v>
      </c>
      <c r="I1526" s="2">
        <f>'Moving Avg'!H1526</f>
        <v>3.4626724999999987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0"/>
        <v>50</v>
      </c>
      <c r="N1526" s="8">
        <f t="shared" si="231"/>
        <v>0</v>
      </c>
      <c r="O1526" s="8">
        <f t="shared" si="232"/>
        <v>0</v>
      </c>
      <c r="P1526" s="8">
        <f t="shared" si="233"/>
        <v>16.5</v>
      </c>
      <c r="Q1526" s="9">
        <f t="shared" si="234"/>
        <v>19.975000000000001</v>
      </c>
      <c r="R1526" s="9">
        <f t="shared" si="235"/>
        <v>14.125</v>
      </c>
      <c r="S1526" s="9">
        <f t="shared" si="236"/>
        <v>14.925000000000001</v>
      </c>
      <c r="T1526" s="9">
        <f t="shared" si="237"/>
        <v>16.625</v>
      </c>
      <c r="U1526" s="8">
        <f t="shared" si="238"/>
        <v>16.341666666666669</v>
      </c>
      <c r="V1526" s="8">
        <f t="shared" si="239"/>
        <v>16.412500000000001</v>
      </c>
    </row>
    <row r="1527" spans="1:22" ht="13.5" x14ac:dyDescent="0.25">
      <c r="A1527" s="3">
        <f>RSI!A1527</f>
        <v>44236</v>
      </c>
      <c r="B1527" s="2">
        <f>RSI!B1527</f>
        <v>3.1057000000000001</v>
      </c>
      <c r="C1527" s="2">
        <f>RSI!I1527</f>
        <v>37.835478396843705</v>
      </c>
      <c r="D1527" s="2">
        <f>MACD!E1527</f>
        <v>7.0672329315258686E-2</v>
      </c>
      <c r="E1527" s="2">
        <f>MACD!F1527</f>
        <v>5.483075666572812E-2</v>
      </c>
      <c r="F1527" s="2">
        <f>'Moving Avg'!D1527</f>
        <v>3.0983799999999997</v>
      </c>
      <c r="G1527" s="2">
        <f>'Moving Avg'!F1527</f>
        <v>3.229895</v>
      </c>
      <c r="H1527" s="2">
        <f>'Moving Avg'!G1527</f>
        <v>3.3155320000000019</v>
      </c>
      <c r="I1527" s="2">
        <f>'Moving Avg'!H1527</f>
        <v>3.4576924999999985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16.5</v>
      </c>
      <c r="Q1527" s="9">
        <f t="shared" si="234"/>
        <v>11.225</v>
      </c>
      <c r="R1527" s="9">
        <f t="shared" si="235"/>
        <v>9.125</v>
      </c>
      <c r="S1527" s="9">
        <f t="shared" si="236"/>
        <v>11.175000000000001</v>
      </c>
      <c r="T1527" s="9">
        <f t="shared" si="237"/>
        <v>10.375</v>
      </c>
      <c r="U1527" s="8">
        <f t="shared" si="238"/>
        <v>10.508333333333335</v>
      </c>
      <c r="V1527" s="8">
        <f t="shared" si="239"/>
        <v>10.475000000000001</v>
      </c>
    </row>
    <row r="1528" spans="1:22" ht="13.5" x14ac:dyDescent="0.25">
      <c r="A1528" s="3">
        <f>RSI!A1528</f>
        <v>44237</v>
      </c>
      <c r="B1528" s="2">
        <f>RSI!B1528</f>
        <v>3.1568000000000001</v>
      </c>
      <c r="C1528" s="2">
        <f>RSI!I1528</f>
        <v>43.47913925143191</v>
      </c>
      <c r="D1528" s="2">
        <f>MACD!E1528</f>
        <v>6.7715684340752702E-2</v>
      </c>
      <c r="E1528" s="2">
        <f>MACD!F1528</f>
        <v>5.7407742200733039E-2</v>
      </c>
      <c r="F1528" s="2">
        <f>'Moving Avg'!D1528</f>
        <v>3.0910599999999997</v>
      </c>
      <c r="G1528" s="2">
        <f>'Moving Avg'!F1528</f>
        <v>3.2200299999999999</v>
      </c>
      <c r="H1528" s="2">
        <f>'Moving Avg'!G1528</f>
        <v>3.3099780000000023</v>
      </c>
      <c r="I1528" s="2">
        <f>'Moving Avg'!H1528</f>
        <v>3.4535639999999983</v>
      </c>
      <c r="J1528" s="6" t="str">
        <f>OBV!F1528</f>
        <v>BULLISH</v>
      </c>
      <c r="K1528" s="6" t="str">
        <f>OBV!G1528</f>
        <v>NEUTRAL</v>
      </c>
      <c r="L1528" s="6" t="str">
        <f>OBV!H1528</f>
        <v>BULLISH DIVERGENCE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66.5</v>
      </c>
      <c r="Q1528" s="9">
        <f t="shared" si="234"/>
        <v>18.725000000000001</v>
      </c>
      <c r="R1528" s="9">
        <f t="shared" si="235"/>
        <v>21.625</v>
      </c>
      <c r="S1528" s="9">
        <f t="shared" si="236"/>
        <v>33.674999999999997</v>
      </c>
      <c r="T1528" s="9">
        <f t="shared" si="237"/>
        <v>22.875</v>
      </c>
      <c r="U1528" s="8">
        <f t="shared" si="238"/>
        <v>24.675000000000001</v>
      </c>
      <c r="V1528" s="8">
        <f t="shared" si="239"/>
        <v>24.225000000000001</v>
      </c>
    </row>
    <row r="1529" spans="1:22" ht="13.5" x14ac:dyDescent="0.25">
      <c r="A1529" s="3">
        <f>RSI!A1529</f>
        <v>44238</v>
      </c>
      <c r="B1529" s="2">
        <f>RSI!B1529</f>
        <v>3.113</v>
      </c>
      <c r="C1529" s="2">
        <f>RSI!I1529</f>
        <v>40.117221730672298</v>
      </c>
      <c r="D1529" s="2">
        <f>MACD!E1529</f>
        <v>6.4379102844023262E-2</v>
      </c>
      <c r="E1529" s="2">
        <f>MACD!F1529</f>
        <v>5.8802014329391084E-2</v>
      </c>
      <c r="F1529" s="2">
        <f>'Moving Avg'!D1529</f>
        <v>3.0910599999999997</v>
      </c>
      <c r="G1529" s="2">
        <f>'Moving Avg'!F1529</f>
        <v>3.2087049999999997</v>
      </c>
      <c r="H1529" s="2">
        <f>'Moving Avg'!G1529</f>
        <v>3.3036940000000019</v>
      </c>
      <c r="I1529" s="2">
        <f>'Moving Avg'!H1529</f>
        <v>3.4498129999999985</v>
      </c>
      <c r="J1529" s="6" t="str">
        <f>OBV!F1529</f>
        <v>BULLISH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49.5</v>
      </c>
      <c r="Q1529" s="9">
        <f t="shared" si="234"/>
        <v>16.175000000000001</v>
      </c>
      <c r="R1529" s="9">
        <f t="shared" si="235"/>
        <v>17.375</v>
      </c>
      <c r="S1529" s="9">
        <f t="shared" si="236"/>
        <v>26.025000000000002</v>
      </c>
      <c r="T1529" s="9">
        <f t="shared" si="237"/>
        <v>18.625</v>
      </c>
      <c r="U1529" s="8">
        <f t="shared" si="238"/>
        <v>19.858333333333334</v>
      </c>
      <c r="V1529" s="8">
        <f t="shared" si="239"/>
        <v>19.55</v>
      </c>
    </row>
    <row r="1530" spans="1:22" ht="13.5" x14ac:dyDescent="0.25">
      <c r="A1530" s="3">
        <f>RSI!A1530</f>
        <v>44239</v>
      </c>
      <c r="B1530" s="2">
        <f>RSI!B1530</f>
        <v>3.0691000000000002</v>
      </c>
      <c r="C1530" s="2">
        <f>RSI!I1530</f>
        <v>37.026933710255342</v>
      </c>
      <c r="D1530" s="2">
        <f>MACD!E1530</f>
        <v>6.8818201638961352E-2</v>
      </c>
      <c r="E1530" s="2">
        <f>MACD!F1530</f>
        <v>6.0805251791305144E-2</v>
      </c>
      <c r="F1530" s="2">
        <f>'Moving Avg'!D1530</f>
        <v>3.0851999999999999</v>
      </c>
      <c r="G1530" s="2">
        <f>'Moving Avg'!F1530</f>
        <v>3.1944549999999992</v>
      </c>
      <c r="H1530" s="2">
        <f>'Moving Avg'!G1530</f>
        <v>3.2965320000000018</v>
      </c>
      <c r="I1530" s="2">
        <f>'Moving Avg'!H1530</f>
        <v>3.4464059999999996</v>
      </c>
      <c r="J1530" s="6" t="str">
        <f>OBV!F1530</f>
        <v>BULLISH</v>
      </c>
      <c r="K1530" s="6" t="str">
        <f>OBV!G1530</f>
        <v>NEUTRAL</v>
      </c>
      <c r="L1530" s="6" t="str">
        <f>OBV!H1530</f>
        <v>BULLISH DIVERGENCE</v>
      </c>
      <c r="M1530" s="8">
        <f t="shared" si="230"/>
        <v>25</v>
      </c>
      <c r="N1530" s="8">
        <f t="shared" si="231"/>
        <v>0</v>
      </c>
      <c r="O1530" s="8">
        <f t="shared" si="232"/>
        <v>0</v>
      </c>
      <c r="P1530" s="8">
        <f t="shared" si="233"/>
        <v>66.5</v>
      </c>
      <c r="Q1530" s="9">
        <f t="shared" si="234"/>
        <v>18.725000000000001</v>
      </c>
      <c r="R1530" s="9">
        <f t="shared" si="235"/>
        <v>21.625</v>
      </c>
      <c r="S1530" s="9">
        <f t="shared" si="236"/>
        <v>33.674999999999997</v>
      </c>
      <c r="T1530" s="9">
        <f t="shared" si="237"/>
        <v>22.875</v>
      </c>
      <c r="U1530" s="8">
        <f t="shared" si="238"/>
        <v>24.675000000000001</v>
      </c>
      <c r="V1530" s="8">
        <f t="shared" si="239"/>
        <v>24.225000000000001</v>
      </c>
    </row>
    <row r="1531" spans="1:22" ht="13.5" x14ac:dyDescent="0.25">
      <c r="A1531" s="3">
        <f>RSI!A1531</f>
        <v>44242</v>
      </c>
      <c r="B1531" s="2">
        <f>RSI!B1531</f>
        <v>3.1349</v>
      </c>
      <c r="C1531" s="2">
        <f>RSI!I1531</f>
        <v>43.991129621800425</v>
      </c>
      <c r="D1531" s="2">
        <f>MACD!E1531</f>
        <v>6.5184239707485769E-2</v>
      </c>
      <c r="E1531" s="2">
        <f>MACD!F1531</f>
        <v>6.1681049374541275E-2</v>
      </c>
      <c r="F1531" s="2">
        <f>'Moving Avg'!D1531</f>
        <v>3.1159000000000003</v>
      </c>
      <c r="G1531" s="2">
        <f>'Moving Avg'!F1531</f>
        <v>3.1834949999999997</v>
      </c>
      <c r="H1531" s="2">
        <f>'Moving Avg'!G1531</f>
        <v>3.2906860000000013</v>
      </c>
      <c r="I1531" s="2">
        <f>'Moving Avg'!H1531</f>
        <v>3.4438579999999996</v>
      </c>
      <c r="J1531" s="6" t="str">
        <f>OBV!F1531</f>
        <v>BULLISH</v>
      </c>
      <c r="K1531" s="6" t="str">
        <f>OBV!G1531</f>
        <v>NEUTRAL</v>
      </c>
      <c r="L1531" s="6" t="str">
        <f>OBV!H1531</f>
        <v>CONFIRMED BULLISH</v>
      </c>
      <c r="M1531" s="8">
        <f t="shared" si="230"/>
        <v>25</v>
      </c>
      <c r="N1531" s="8">
        <f t="shared" si="231"/>
        <v>0</v>
      </c>
      <c r="O1531" s="8">
        <f t="shared" si="232"/>
        <v>0</v>
      </c>
      <c r="P1531" s="8">
        <f t="shared" si="233"/>
        <v>83.5</v>
      </c>
      <c r="Q1531" s="9">
        <f t="shared" si="234"/>
        <v>21.274999999999999</v>
      </c>
      <c r="R1531" s="9">
        <f t="shared" si="235"/>
        <v>25.875</v>
      </c>
      <c r="S1531" s="9">
        <f t="shared" si="236"/>
        <v>41.325000000000003</v>
      </c>
      <c r="T1531" s="9">
        <f t="shared" si="237"/>
        <v>27.125</v>
      </c>
      <c r="U1531" s="8">
        <f t="shared" si="238"/>
        <v>29.491666666666664</v>
      </c>
      <c r="V1531" s="8">
        <f t="shared" si="239"/>
        <v>28.9</v>
      </c>
    </row>
    <row r="1532" spans="1:22" ht="13.5" x14ac:dyDescent="0.25">
      <c r="A1532" s="3">
        <f>RSI!A1532</f>
        <v>44243</v>
      </c>
      <c r="B1532" s="2">
        <f>RSI!B1532</f>
        <v>3.0983999999999998</v>
      </c>
      <c r="C1532" s="2">
        <f>RSI!I1532</f>
        <v>41.264981504000261</v>
      </c>
      <c r="D1532" s="2">
        <f>MACD!E1532</f>
        <v>5.3968067371344297E-2</v>
      </c>
      <c r="E1532" s="2">
        <f>MACD!F1532</f>
        <v>6.0138452973901885E-2</v>
      </c>
      <c r="F1532" s="2">
        <f>'Moving Avg'!D1532</f>
        <v>3.1144400000000001</v>
      </c>
      <c r="G1532" s="2">
        <f>'Moving Avg'!F1532</f>
        <v>3.1718049999999995</v>
      </c>
      <c r="H1532" s="2">
        <f>'Moving Avg'!G1532</f>
        <v>3.2839640000000014</v>
      </c>
      <c r="I1532" s="2">
        <f>'Moving Avg'!H1532</f>
        <v>3.4416574999999994</v>
      </c>
      <c r="J1532" s="6" t="str">
        <f>OBV!F1532</f>
        <v>BEARISH</v>
      </c>
      <c r="K1532" s="6" t="str">
        <f>OBV!G1532</f>
        <v>NEUTRAL</v>
      </c>
      <c r="L1532" s="6" t="str">
        <f>OBV!H1532</f>
        <v>CONFIRMED BEARISH</v>
      </c>
      <c r="M1532" s="8">
        <f t="shared" si="230"/>
        <v>25</v>
      </c>
      <c r="N1532" s="8">
        <f t="shared" si="231"/>
        <v>45</v>
      </c>
      <c r="O1532" s="8">
        <f t="shared" si="232"/>
        <v>0</v>
      </c>
      <c r="P1532" s="8">
        <f t="shared" si="233"/>
        <v>16.5</v>
      </c>
      <c r="Q1532" s="9">
        <f t="shared" si="234"/>
        <v>26.975000000000001</v>
      </c>
      <c r="R1532" s="9">
        <f t="shared" si="235"/>
        <v>18.125</v>
      </c>
      <c r="S1532" s="9">
        <f t="shared" si="236"/>
        <v>17.925000000000001</v>
      </c>
      <c r="T1532" s="9">
        <f t="shared" si="237"/>
        <v>21.625</v>
      </c>
      <c r="U1532" s="8">
        <f t="shared" si="238"/>
        <v>21.008333333333336</v>
      </c>
      <c r="V1532" s="8">
        <f t="shared" si="239"/>
        <v>21.162500000000001</v>
      </c>
    </row>
    <row r="1533" spans="1:22" ht="13.5" x14ac:dyDescent="0.25">
      <c r="A1533" s="3">
        <f>RSI!A1533</f>
        <v>44244</v>
      </c>
      <c r="B1533" s="2">
        <f>RSI!B1533</f>
        <v>3.1057000000000001</v>
      </c>
      <c r="C1533" s="2">
        <f>RSI!I1533</f>
        <v>42.038619399370894</v>
      </c>
      <c r="D1533" s="2">
        <f>MACD!E1533</f>
        <v>5.2400774887229051E-2</v>
      </c>
      <c r="E1533" s="2">
        <f>MACD!F1533</f>
        <v>5.8590917356567324E-2</v>
      </c>
      <c r="F1533" s="2">
        <f>'Moving Avg'!D1533</f>
        <v>3.1042200000000002</v>
      </c>
      <c r="G1533" s="2">
        <f>'Moving Avg'!F1533</f>
        <v>3.1608449999999992</v>
      </c>
      <c r="H1533" s="2">
        <f>'Moving Avg'!G1533</f>
        <v>3.277680000000001</v>
      </c>
      <c r="I1533" s="2">
        <f>'Moving Avg'!H1533</f>
        <v>3.4400234999999997</v>
      </c>
      <c r="J1533" s="6" t="str">
        <f>OBV!F1533</f>
        <v>BEARISH</v>
      </c>
      <c r="K1533" s="6" t="str">
        <f>OBV!G1533</f>
        <v>NEUTRAL</v>
      </c>
      <c r="L1533" s="6" t="str">
        <f>OBV!H1533</f>
        <v>CONFIRMED BEARISH</v>
      </c>
      <c r="M1533" s="8">
        <f t="shared" si="230"/>
        <v>25</v>
      </c>
      <c r="N1533" s="8">
        <f t="shared" si="231"/>
        <v>45</v>
      </c>
      <c r="O1533" s="8">
        <f t="shared" si="232"/>
        <v>0</v>
      </c>
      <c r="P1533" s="8">
        <f t="shared" si="233"/>
        <v>16.5</v>
      </c>
      <c r="Q1533" s="9">
        <f t="shared" si="234"/>
        <v>26.975000000000001</v>
      </c>
      <c r="R1533" s="9">
        <f t="shared" si="235"/>
        <v>18.125</v>
      </c>
      <c r="S1533" s="9">
        <f t="shared" si="236"/>
        <v>17.925000000000001</v>
      </c>
      <c r="T1533" s="9">
        <f t="shared" si="237"/>
        <v>21.625</v>
      </c>
      <c r="U1533" s="8">
        <f t="shared" si="238"/>
        <v>21.008333333333336</v>
      </c>
      <c r="V1533" s="8">
        <f t="shared" si="239"/>
        <v>21.162500000000001</v>
      </c>
    </row>
    <row r="1534" spans="1:22" ht="13.5" x14ac:dyDescent="0.25">
      <c r="A1534" s="3">
        <f>RSI!A1534</f>
        <v>44245</v>
      </c>
      <c r="B1534" s="2">
        <f>RSI!B1534</f>
        <v>3.0617999999999999</v>
      </c>
      <c r="C1534" s="2">
        <f>RSI!I1534</f>
        <v>38.734435577733201</v>
      </c>
      <c r="D1534" s="2">
        <f>MACD!E1534</f>
        <v>4.2457730634577917E-2</v>
      </c>
      <c r="E1534" s="2">
        <f>MACD!F1534</f>
        <v>5.5364280012169448E-2</v>
      </c>
      <c r="F1534" s="2">
        <f>'Moving Avg'!D1534</f>
        <v>3.0939800000000002</v>
      </c>
      <c r="G1534" s="2">
        <f>'Moving Avg'!F1534</f>
        <v>3.1517099999999996</v>
      </c>
      <c r="H1534" s="2">
        <f>'Moving Avg'!G1534</f>
        <v>3.2722720000000014</v>
      </c>
      <c r="I1534" s="2">
        <f>'Moving Avg'!H1534</f>
        <v>3.4377724999999999</v>
      </c>
      <c r="J1534" s="6" t="str">
        <f>OBV!F1534</f>
        <v>BEARISH</v>
      </c>
      <c r="K1534" s="6" t="str">
        <f>OBV!G1534</f>
        <v>NEUTRAL</v>
      </c>
      <c r="L1534" s="6" t="str">
        <f>OBV!H1534</f>
        <v>CONFIRMED BEARISH</v>
      </c>
      <c r="M1534" s="8">
        <f t="shared" si="230"/>
        <v>25</v>
      </c>
      <c r="N1534" s="8">
        <f t="shared" si="231"/>
        <v>45</v>
      </c>
      <c r="O1534" s="8">
        <f t="shared" si="232"/>
        <v>0</v>
      </c>
      <c r="P1534" s="8">
        <f t="shared" si="233"/>
        <v>16.5</v>
      </c>
      <c r="Q1534" s="9">
        <f t="shared" si="234"/>
        <v>26.975000000000001</v>
      </c>
      <c r="R1534" s="9">
        <f t="shared" si="235"/>
        <v>18.125</v>
      </c>
      <c r="S1534" s="9">
        <f t="shared" si="236"/>
        <v>17.925000000000001</v>
      </c>
      <c r="T1534" s="9">
        <f t="shared" si="237"/>
        <v>21.625</v>
      </c>
      <c r="U1534" s="8">
        <f t="shared" si="238"/>
        <v>21.008333333333336</v>
      </c>
      <c r="V1534" s="8">
        <f t="shared" si="239"/>
        <v>21.162500000000001</v>
      </c>
    </row>
    <row r="1535" spans="1:22" ht="13.5" x14ac:dyDescent="0.25">
      <c r="A1535" s="3">
        <f>RSI!A1535</f>
        <v>44246</v>
      </c>
      <c r="B1535" s="2">
        <f>RSI!B1535</f>
        <v>3.0617999999999999</v>
      </c>
      <c r="C1535" s="2">
        <f>RSI!I1535</f>
        <v>38.734435577733208</v>
      </c>
      <c r="D1535" s="2">
        <f>MACD!E1535</f>
        <v>3.252106940375965E-2</v>
      </c>
      <c r="E1535" s="2">
        <f>MACD!F1535</f>
        <v>5.0795637890487494E-2</v>
      </c>
      <c r="F1535" s="2">
        <f>'Moving Avg'!D1535</f>
        <v>3.0925199999999999</v>
      </c>
      <c r="G1535" s="2">
        <f>'Moving Avg'!F1535</f>
        <v>3.1425749999999995</v>
      </c>
      <c r="H1535" s="2">
        <f>'Moving Avg'!G1535</f>
        <v>3.2655480000000012</v>
      </c>
      <c r="I1535" s="2">
        <f>'Moving Avg'!H1535</f>
        <v>3.4350244999999999</v>
      </c>
      <c r="J1535" s="6" t="str">
        <f>OBV!F1535</f>
        <v>BEARISH</v>
      </c>
      <c r="K1535" s="6" t="str">
        <f>OBV!G1535</f>
        <v>NEUTRAL</v>
      </c>
      <c r="L1535" s="6" t="str">
        <f>OBV!H1535</f>
        <v>CONFIRMED BEARISH</v>
      </c>
      <c r="M1535" s="8">
        <f t="shared" si="230"/>
        <v>25</v>
      </c>
      <c r="N1535" s="8">
        <f t="shared" si="231"/>
        <v>45</v>
      </c>
      <c r="O1535" s="8">
        <f t="shared" si="232"/>
        <v>0</v>
      </c>
      <c r="P1535" s="8">
        <f t="shared" si="233"/>
        <v>16.5</v>
      </c>
      <c r="Q1535" s="9">
        <f t="shared" si="234"/>
        <v>26.975000000000001</v>
      </c>
      <c r="R1535" s="9">
        <f t="shared" si="235"/>
        <v>18.125</v>
      </c>
      <c r="S1535" s="9">
        <f t="shared" si="236"/>
        <v>17.925000000000001</v>
      </c>
      <c r="T1535" s="9">
        <f t="shared" si="237"/>
        <v>21.625</v>
      </c>
      <c r="U1535" s="8">
        <f t="shared" si="238"/>
        <v>21.008333333333336</v>
      </c>
      <c r="V1535" s="8">
        <f t="shared" si="239"/>
        <v>21.162500000000001</v>
      </c>
    </row>
    <row r="1536" spans="1:22" ht="13.5" x14ac:dyDescent="0.25">
      <c r="A1536" s="3">
        <f>RSI!A1536</f>
        <v>44249</v>
      </c>
      <c r="B1536" s="2">
        <f>RSI!B1536</f>
        <v>3.0911</v>
      </c>
      <c r="C1536" s="2">
        <f>RSI!I1536</f>
        <v>42.248055904265584</v>
      </c>
      <c r="D1536" s="2">
        <f>MACD!E1536</f>
        <v>4.6120491299985744E-3</v>
      </c>
      <c r="E1536" s="2">
        <f>MACD!F1536</f>
        <v>4.1558920138389709E-2</v>
      </c>
      <c r="F1536" s="2">
        <f>'Moving Avg'!D1536</f>
        <v>3.0837600000000003</v>
      </c>
      <c r="G1536" s="2">
        <f>'Moving Avg'!F1536</f>
        <v>3.1349049999999994</v>
      </c>
      <c r="H1536" s="2">
        <f>'Moving Avg'!G1536</f>
        <v>3.2592640000000017</v>
      </c>
      <c r="I1536" s="2">
        <f>'Moving Avg'!H1536</f>
        <v>3.4329530000000004</v>
      </c>
      <c r="J1536" s="6" t="str">
        <f>OBV!F1536</f>
        <v>BEARISH</v>
      </c>
      <c r="K1536" s="6" t="str">
        <f>OBV!G1536</f>
        <v>NEUTRAL</v>
      </c>
      <c r="L1536" s="6" t="str">
        <f>OBV!H1536</f>
        <v>CONFIRMED BEARISH</v>
      </c>
      <c r="M1536" s="8">
        <f t="shared" si="230"/>
        <v>25</v>
      </c>
      <c r="N1536" s="8">
        <f t="shared" si="231"/>
        <v>100</v>
      </c>
      <c r="O1536" s="8">
        <f t="shared" si="232"/>
        <v>0</v>
      </c>
      <c r="P1536" s="8">
        <f t="shared" si="233"/>
        <v>16.5</v>
      </c>
      <c r="Q1536" s="9">
        <f t="shared" si="234"/>
        <v>46.225000000000001</v>
      </c>
      <c r="R1536" s="9">
        <f t="shared" si="235"/>
        <v>29.125</v>
      </c>
      <c r="S1536" s="9">
        <f t="shared" si="236"/>
        <v>26.175000000000001</v>
      </c>
      <c r="T1536" s="9">
        <f t="shared" si="237"/>
        <v>35.375</v>
      </c>
      <c r="U1536" s="8">
        <f t="shared" si="238"/>
        <v>33.841666666666661</v>
      </c>
      <c r="V1536" s="8">
        <f t="shared" si="239"/>
        <v>34.224999999999994</v>
      </c>
    </row>
    <row r="1537" spans="1:22" ht="13.5" x14ac:dyDescent="0.25">
      <c r="A1537" s="3">
        <f>RSI!A1537</f>
        <v>44250</v>
      </c>
      <c r="B1537" s="2">
        <f>RSI!B1537</f>
        <v>3.0034000000000001</v>
      </c>
      <c r="C1537" s="2">
        <f>RSI!I1537</f>
        <v>35.65642545185851</v>
      </c>
      <c r="D1537" s="2">
        <f>MACD!E1537</f>
        <v>7.0626794097585766E-3</v>
      </c>
      <c r="E1537" s="2">
        <f>MACD!F1537</f>
        <v>3.4659671992663482E-2</v>
      </c>
      <c r="F1537" s="2">
        <f>'Moving Avg'!D1537</f>
        <v>3.0647599999999997</v>
      </c>
      <c r="G1537" s="2">
        <f>'Moving Avg'!F1537</f>
        <v>3.1221199999999993</v>
      </c>
      <c r="H1537" s="2">
        <f>'Moving Avg'!G1537</f>
        <v>3.2521040000000014</v>
      </c>
      <c r="I1537" s="2">
        <f>'Moving Avg'!H1537</f>
        <v>3.4306090000000005</v>
      </c>
      <c r="J1537" s="6" t="str">
        <f>OBV!F1537</f>
        <v>BEARISH</v>
      </c>
      <c r="K1537" s="6" t="str">
        <f>OBV!G1537</f>
        <v>NEUTRAL</v>
      </c>
      <c r="L1537" s="6" t="str">
        <f>OBV!H1537</f>
        <v>CONFIRMED BEARISH</v>
      </c>
      <c r="M1537" s="8">
        <f t="shared" si="230"/>
        <v>25</v>
      </c>
      <c r="N1537" s="8">
        <f t="shared" si="231"/>
        <v>100</v>
      </c>
      <c r="O1537" s="8">
        <f t="shared" si="232"/>
        <v>0</v>
      </c>
      <c r="P1537" s="8">
        <f t="shared" si="233"/>
        <v>16.5</v>
      </c>
      <c r="Q1537" s="9">
        <f t="shared" si="234"/>
        <v>46.225000000000001</v>
      </c>
      <c r="R1537" s="9">
        <f t="shared" si="235"/>
        <v>29.125</v>
      </c>
      <c r="S1537" s="9">
        <f t="shared" si="236"/>
        <v>26.175000000000001</v>
      </c>
      <c r="T1537" s="9">
        <f t="shared" si="237"/>
        <v>35.375</v>
      </c>
      <c r="U1537" s="8">
        <f t="shared" si="238"/>
        <v>33.841666666666661</v>
      </c>
      <c r="V1537" s="8">
        <f t="shared" si="239"/>
        <v>34.224999999999994</v>
      </c>
    </row>
    <row r="1538" spans="1:22" ht="13.5" x14ac:dyDescent="0.25">
      <c r="A1538" s="3">
        <f>RSI!A1538</f>
        <v>44251</v>
      </c>
      <c r="B1538" s="2">
        <f>RSI!B1538</f>
        <v>2.9157000000000002</v>
      </c>
      <c r="C1538" s="2">
        <f>RSI!I1538</f>
        <v>30.527139441414505</v>
      </c>
      <c r="D1538" s="2">
        <f>MACD!E1538</f>
        <v>2.4425849236809238E-2</v>
      </c>
      <c r="E1538" s="2">
        <f>MACD!F1538</f>
        <v>3.2612907441492638E-2</v>
      </c>
      <c r="F1538" s="2">
        <f>'Moving Avg'!D1538</f>
        <v>3.0267600000000003</v>
      </c>
      <c r="G1538" s="2">
        <f>'Moving Avg'!F1538</f>
        <v>3.1056799999999996</v>
      </c>
      <c r="H1538" s="2">
        <f>'Moving Avg'!G1538</f>
        <v>3.2431900000000007</v>
      </c>
      <c r="I1538" s="2">
        <f>'Moving Avg'!H1538</f>
        <v>3.4279590000000009</v>
      </c>
      <c r="J1538" s="6" t="str">
        <f>OBV!F1538</f>
        <v>BEARISH</v>
      </c>
      <c r="K1538" s="6" t="str">
        <f>OBV!G1538</f>
        <v>NEUTRAL</v>
      </c>
      <c r="L1538" s="6" t="str">
        <f>OBV!H1538</f>
        <v>CONFIRMED BEARISH</v>
      </c>
      <c r="M1538" s="8">
        <f t="shared" ref="M1538:M1601" si="240">IF(C1538&lt;30,50, IF(C1538&gt;70, 0, 25))</f>
        <v>25</v>
      </c>
      <c r="N1538" s="8">
        <f t="shared" ref="N1538:N1601" si="241">IF(E1538-D1538&gt;0.02, 100, IF(E1538-D1538&lt;0,0,45))</f>
        <v>45</v>
      </c>
      <c r="O1538" s="8">
        <f t="shared" ref="O1538:O1601" si="242">IF(F1538-I1538&gt;10,100,IF(F1538-I1538&gt;5,75, IF(F1538-I1538&gt;0,50,0)))</f>
        <v>0</v>
      </c>
      <c r="P1538" s="8">
        <f t="shared" ref="P1538:P1601" si="243">IF(L1538="confirmed bullish", 34, IF(L1538="bullish divergence",17, 0))+IF(J1538="bullish",33,IF(J1538="bearish",0,16.5))+IF(K1538="strong",33,IF(K1538="weak",0,16.5))</f>
        <v>16.5</v>
      </c>
      <c r="Q1538" s="9">
        <f t="shared" si="234"/>
        <v>26.975000000000001</v>
      </c>
      <c r="R1538" s="9">
        <f t="shared" si="235"/>
        <v>18.125</v>
      </c>
      <c r="S1538" s="9">
        <f t="shared" si="236"/>
        <v>17.925000000000001</v>
      </c>
      <c r="T1538" s="9">
        <f t="shared" si="237"/>
        <v>21.625</v>
      </c>
      <c r="U1538" s="8">
        <f t="shared" si="238"/>
        <v>21.008333333333336</v>
      </c>
      <c r="V1538" s="8">
        <f t="shared" si="239"/>
        <v>21.162500000000001</v>
      </c>
    </row>
    <row r="1539" spans="1:22" ht="13.5" x14ac:dyDescent="0.25">
      <c r="A1539" s="3">
        <f>RSI!A1539</f>
        <v>44252</v>
      </c>
      <c r="B1539" s="2">
        <f>RSI!B1539</f>
        <v>2.8791000000000002</v>
      </c>
      <c r="C1539" s="2">
        <f>RSI!I1539</f>
        <v>28.67333668856773</v>
      </c>
      <c r="D1539" s="2">
        <f>MACD!E1539</f>
        <v>3.6471342984648825E-2</v>
      </c>
      <c r="E1539" s="2">
        <f>MACD!F1539</f>
        <v>3.3384594550123881E-2</v>
      </c>
      <c r="F1539" s="2">
        <f>'Moving Avg'!D1539</f>
        <v>2.9902199999999999</v>
      </c>
      <c r="G1539" s="2">
        <f>'Moving Avg'!F1539</f>
        <v>3.0888699999999996</v>
      </c>
      <c r="H1539" s="2">
        <f>'Moving Avg'!G1539</f>
        <v>3.2335440000000002</v>
      </c>
      <c r="I1539" s="2">
        <f>'Moving Avg'!H1539</f>
        <v>3.4246290000000004</v>
      </c>
      <c r="J1539" s="6" t="str">
        <f>OBV!F1539</f>
        <v>BEARISH</v>
      </c>
      <c r="K1539" s="6" t="str">
        <f>OBV!G1539</f>
        <v>NEUTRAL</v>
      </c>
      <c r="L1539" s="6" t="str">
        <f>OBV!H1539</f>
        <v>CONFIRMED BEARISH</v>
      </c>
      <c r="M1539" s="8">
        <f t="shared" si="240"/>
        <v>50</v>
      </c>
      <c r="N1539" s="8">
        <f t="shared" si="241"/>
        <v>0</v>
      </c>
      <c r="O1539" s="8">
        <f t="shared" si="242"/>
        <v>0</v>
      </c>
      <c r="P1539" s="8">
        <f t="shared" si="243"/>
        <v>16.5</v>
      </c>
      <c r="Q1539" s="9">
        <f t="shared" ref="Q1539:Q1602" si="244">0.35*M1539+N1539*0.35+O1539*0.15+P1539*0.15</f>
        <v>19.975000000000001</v>
      </c>
      <c r="R1539" s="9">
        <f t="shared" ref="R1539:R1602" si="245">M1539*0.2+N1539*0.2+O1539*0.35+P1539*0.25</f>
        <v>14.125</v>
      </c>
      <c r="S1539" s="9">
        <f t="shared" ref="S1539:S1602" si="246">M1539*0.15+N1539*0.15+O1539*0.25+P1539*0.45</f>
        <v>14.925000000000001</v>
      </c>
      <c r="T1539" s="9">
        <f t="shared" ref="T1539:T1602" si="247">0.25*SUM(M1539:P1539)</f>
        <v>16.625</v>
      </c>
      <c r="U1539" s="8">
        <f t="shared" ref="U1539:U1602" si="248">SUM(Q1539:S1539)/3</f>
        <v>16.341666666666669</v>
      </c>
      <c r="V1539" s="8">
        <f t="shared" ref="V1539:V1602" si="249">SUM(Q1539:T1539)/4</f>
        <v>16.412500000000001</v>
      </c>
    </row>
    <row r="1540" spans="1:22" ht="13.5" x14ac:dyDescent="0.25">
      <c r="A1540" s="3">
        <f>RSI!A1540</f>
        <v>44253</v>
      </c>
      <c r="B1540" s="2">
        <f>RSI!B1540</f>
        <v>2.8498999999999999</v>
      </c>
      <c r="C1540" s="2">
        <f>RSI!I1540</f>
        <v>27.251485819441015</v>
      </c>
      <c r="D1540" s="2">
        <f>MACD!E1540</f>
        <v>4.3567711670453146E-2</v>
      </c>
      <c r="E1540" s="2">
        <f>MACD!F1540</f>
        <v>3.5421217974189734E-2</v>
      </c>
      <c r="F1540" s="2">
        <f>'Moving Avg'!D1540</f>
        <v>2.9478400000000002</v>
      </c>
      <c r="G1540" s="2">
        <f>'Moving Avg'!F1540</f>
        <v>3.0695049999999995</v>
      </c>
      <c r="H1540" s="2">
        <f>'Moving Avg'!G1540</f>
        <v>3.2234600000000002</v>
      </c>
      <c r="I1540" s="2">
        <f>'Moving Avg'!H1540</f>
        <v>3.4206560000000006</v>
      </c>
      <c r="J1540" s="6" t="str">
        <f>OBV!F1540</f>
        <v>BEARISH</v>
      </c>
      <c r="K1540" s="6" t="str">
        <f>OBV!G1540</f>
        <v>NEUTRAL</v>
      </c>
      <c r="L1540" s="6" t="str">
        <f>OBV!H1540</f>
        <v>CONFIRMED BEARISH</v>
      </c>
      <c r="M1540" s="8">
        <f t="shared" si="240"/>
        <v>50</v>
      </c>
      <c r="N1540" s="8">
        <f t="shared" si="241"/>
        <v>0</v>
      </c>
      <c r="O1540" s="8">
        <f t="shared" si="242"/>
        <v>0</v>
      </c>
      <c r="P1540" s="8">
        <f t="shared" si="243"/>
        <v>16.5</v>
      </c>
      <c r="Q1540" s="9">
        <f t="shared" si="244"/>
        <v>19.975000000000001</v>
      </c>
      <c r="R1540" s="9">
        <f t="shared" si="245"/>
        <v>14.125</v>
      </c>
      <c r="S1540" s="9">
        <f t="shared" si="246"/>
        <v>14.925000000000001</v>
      </c>
      <c r="T1540" s="9">
        <f t="shared" si="247"/>
        <v>16.625</v>
      </c>
      <c r="U1540" s="8">
        <f t="shared" si="248"/>
        <v>16.341666666666669</v>
      </c>
      <c r="V1540" s="8">
        <f t="shared" si="249"/>
        <v>16.412500000000001</v>
      </c>
    </row>
    <row r="1541" spans="1:22" ht="13.5" x14ac:dyDescent="0.25">
      <c r="A1541" s="3">
        <f>RSI!A1541</f>
        <v>44256</v>
      </c>
      <c r="B1541" s="2">
        <f>RSI!B1541</f>
        <v>2.8426</v>
      </c>
      <c r="C1541" s="2">
        <f>RSI!I1541</f>
        <v>26.892455631601678</v>
      </c>
      <c r="D1541" s="2">
        <f>MACD!E1541</f>
        <v>6.1792869909525816E-2</v>
      </c>
      <c r="E1541" s="2">
        <f>MACD!F1541</f>
        <v>4.0695548361256953E-2</v>
      </c>
      <c r="F1541" s="2">
        <f>'Moving Avg'!D1541</f>
        <v>2.8981400000000002</v>
      </c>
      <c r="G1541" s="2">
        <f>'Moving Avg'!F1541</f>
        <v>3.0508699999999989</v>
      </c>
      <c r="H1541" s="2">
        <f>'Moving Avg'!G1541</f>
        <v>3.2132300000000003</v>
      </c>
      <c r="I1541" s="2">
        <f>'Moving Avg'!H1541</f>
        <v>3.4168120000000006</v>
      </c>
      <c r="J1541" s="6" t="str">
        <f>OBV!F1541</f>
        <v>BEARISH</v>
      </c>
      <c r="K1541" s="6" t="str">
        <f>OBV!G1541</f>
        <v>NEUTRAL</v>
      </c>
      <c r="L1541" s="6" t="str">
        <f>OBV!H1541</f>
        <v>CONFIRMED BEARISH</v>
      </c>
      <c r="M1541" s="8">
        <f t="shared" si="240"/>
        <v>50</v>
      </c>
      <c r="N1541" s="8">
        <f t="shared" si="241"/>
        <v>0</v>
      </c>
      <c r="O1541" s="8">
        <f t="shared" si="242"/>
        <v>0</v>
      </c>
      <c r="P1541" s="8">
        <f t="shared" si="243"/>
        <v>16.5</v>
      </c>
      <c r="Q1541" s="9">
        <f t="shared" si="244"/>
        <v>19.975000000000001</v>
      </c>
      <c r="R1541" s="9">
        <f t="shared" si="245"/>
        <v>14.125</v>
      </c>
      <c r="S1541" s="9">
        <f t="shared" si="246"/>
        <v>14.925000000000001</v>
      </c>
      <c r="T1541" s="9">
        <f t="shared" si="247"/>
        <v>16.625</v>
      </c>
      <c r="U1541" s="8">
        <f t="shared" si="248"/>
        <v>16.341666666666669</v>
      </c>
      <c r="V1541" s="8">
        <f t="shared" si="249"/>
        <v>16.412500000000001</v>
      </c>
    </row>
    <row r="1542" spans="1:22" ht="13.5" x14ac:dyDescent="0.25">
      <c r="A1542" s="3">
        <f>RSI!A1542</f>
        <v>44257</v>
      </c>
      <c r="B1542" s="2">
        <f>RSI!B1542</f>
        <v>2.923</v>
      </c>
      <c r="C1542" s="2">
        <f>RSI!I1542</f>
        <v>36.772613478729504</v>
      </c>
      <c r="D1542" s="2">
        <f>MACD!E1542</f>
        <v>6.7127761750286119E-2</v>
      </c>
      <c r="E1542" s="2">
        <f>MACD!F1542</f>
        <v>4.5981991039062788E-2</v>
      </c>
      <c r="F1542" s="2">
        <f>'Moving Avg'!D1542</f>
        <v>2.8820600000000001</v>
      </c>
      <c r="G1542" s="2">
        <f>'Moving Avg'!F1542</f>
        <v>3.0399099999999994</v>
      </c>
      <c r="H1542" s="2">
        <f>'Moving Avg'!G1542</f>
        <v>3.2044620000000008</v>
      </c>
      <c r="I1542" s="2">
        <f>'Moving Avg'!H1542</f>
        <v>3.4128400000000005</v>
      </c>
      <c r="J1542" s="6" t="str">
        <f>OBV!F1542</f>
        <v>BEARISH</v>
      </c>
      <c r="K1542" s="6" t="str">
        <f>OBV!G1542</f>
        <v>NEUTRAL</v>
      </c>
      <c r="L1542" s="6" t="str">
        <f>OBV!H1542</f>
        <v>CONFIRMED BEARISH</v>
      </c>
      <c r="M1542" s="8">
        <f t="shared" si="240"/>
        <v>25</v>
      </c>
      <c r="N1542" s="8">
        <f t="shared" si="241"/>
        <v>0</v>
      </c>
      <c r="O1542" s="8">
        <f t="shared" si="242"/>
        <v>0</v>
      </c>
      <c r="P1542" s="8">
        <f t="shared" si="243"/>
        <v>16.5</v>
      </c>
      <c r="Q1542" s="9">
        <f t="shared" si="244"/>
        <v>11.225</v>
      </c>
      <c r="R1542" s="9">
        <f t="shared" si="245"/>
        <v>9.125</v>
      </c>
      <c r="S1542" s="9">
        <f t="shared" si="246"/>
        <v>11.175000000000001</v>
      </c>
      <c r="T1542" s="9">
        <f t="shared" si="247"/>
        <v>10.375</v>
      </c>
      <c r="U1542" s="8">
        <f t="shared" si="248"/>
        <v>10.508333333333335</v>
      </c>
      <c r="V1542" s="8">
        <f t="shared" si="249"/>
        <v>10.475000000000001</v>
      </c>
    </row>
    <row r="1543" spans="1:22" ht="13.5" x14ac:dyDescent="0.25">
      <c r="A1543" s="3">
        <f>RSI!A1543</f>
        <v>44258</v>
      </c>
      <c r="B1543" s="2">
        <f>RSI!B1543</f>
        <v>2.8572000000000002</v>
      </c>
      <c r="C1543" s="2">
        <f>RSI!I1543</f>
        <v>32.858737275459376</v>
      </c>
      <c r="D1543" s="2">
        <f>MACD!E1543</f>
        <v>7.85385429731007E-2</v>
      </c>
      <c r="E1543" s="2">
        <f>MACD!F1543</f>
        <v>5.2493301425870373E-2</v>
      </c>
      <c r="F1543" s="2">
        <f>'Moving Avg'!D1543</f>
        <v>2.8703600000000002</v>
      </c>
      <c r="G1543" s="2">
        <f>'Moving Avg'!F1543</f>
        <v>3.0230999999999995</v>
      </c>
      <c r="H1543" s="2">
        <f>'Moving Avg'!G1543</f>
        <v>3.1943780000000008</v>
      </c>
      <c r="I1543" s="2">
        <f>'Moving Avg'!H1543</f>
        <v>3.4084065000000003</v>
      </c>
      <c r="J1543" s="6" t="str">
        <f>OBV!F1543</f>
        <v>BEARISH</v>
      </c>
      <c r="K1543" s="6" t="str">
        <f>OBV!G1543</f>
        <v>NEUTRAL</v>
      </c>
      <c r="L1543" s="6" t="str">
        <f>OBV!H1543</f>
        <v>CONFIRMED BEARISH</v>
      </c>
      <c r="M1543" s="8">
        <f t="shared" si="240"/>
        <v>25</v>
      </c>
      <c r="N1543" s="8">
        <f t="shared" si="241"/>
        <v>0</v>
      </c>
      <c r="O1543" s="8">
        <f t="shared" si="242"/>
        <v>0</v>
      </c>
      <c r="P1543" s="8">
        <f t="shared" si="243"/>
        <v>16.5</v>
      </c>
      <c r="Q1543" s="9">
        <f t="shared" si="244"/>
        <v>11.225</v>
      </c>
      <c r="R1543" s="9">
        <f t="shared" si="245"/>
        <v>9.125</v>
      </c>
      <c r="S1543" s="9">
        <f t="shared" si="246"/>
        <v>11.175000000000001</v>
      </c>
      <c r="T1543" s="9">
        <f t="shared" si="247"/>
        <v>10.375</v>
      </c>
      <c r="U1543" s="8">
        <f t="shared" si="248"/>
        <v>10.508333333333335</v>
      </c>
      <c r="V1543" s="8">
        <f t="shared" si="249"/>
        <v>10.475000000000001</v>
      </c>
    </row>
    <row r="1544" spans="1:22" ht="13.5" x14ac:dyDescent="0.25">
      <c r="A1544" s="3">
        <f>RSI!A1544</f>
        <v>44259</v>
      </c>
      <c r="B1544" s="2">
        <f>RSI!B1544</f>
        <v>2.8498999999999999</v>
      </c>
      <c r="C1544" s="2">
        <f>RSI!I1544</f>
        <v>32.446139137246107</v>
      </c>
      <c r="D1544" s="2">
        <f>MACD!E1544</f>
        <v>8.3202391019771671E-2</v>
      </c>
      <c r="E1544" s="2">
        <f>MACD!F1544</f>
        <v>5.8635119344650641E-2</v>
      </c>
      <c r="F1544" s="2">
        <f>'Moving Avg'!D1544</f>
        <v>2.8645200000000002</v>
      </c>
      <c r="G1544" s="2">
        <f>'Moving Avg'!F1544</f>
        <v>3.0099449999999992</v>
      </c>
      <c r="H1544" s="2">
        <f>'Moving Avg'!G1544</f>
        <v>3.184148</v>
      </c>
      <c r="I1544" s="2">
        <f>'Moving Avg'!H1544</f>
        <v>3.4036380000000008</v>
      </c>
      <c r="J1544" s="6" t="str">
        <f>OBV!F1544</f>
        <v>BEARISH</v>
      </c>
      <c r="K1544" s="6" t="str">
        <f>OBV!G1544</f>
        <v>NEUTRAL</v>
      </c>
      <c r="L1544" s="6" t="str">
        <f>OBV!H1544</f>
        <v>CONFIRMED BEARISH</v>
      </c>
      <c r="M1544" s="8">
        <f t="shared" si="240"/>
        <v>25</v>
      </c>
      <c r="N1544" s="8">
        <f t="shared" si="241"/>
        <v>0</v>
      </c>
      <c r="O1544" s="8">
        <f t="shared" si="242"/>
        <v>0</v>
      </c>
      <c r="P1544" s="8">
        <f t="shared" si="243"/>
        <v>16.5</v>
      </c>
      <c r="Q1544" s="9">
        <f t="shared" si="244"/>
        <v>11.225</v>
      </c>
      <c r="R1544" s="9">
        <f t="shared" si="245"/>
        <v>9.125</v>
      </c>
      <c r="S1544" s="9">
        <f t="shared" si="246"/>
        <v>11.175000000000001</v>
      </c>
      <c r="T1544" s="9">
        <f t="shared" si="247"/>
        <v>10.375</v>
      </c>
      <c r="U1544" s="8">
        <f t="shared" si="248"/>
        <v>10.508333333333335</v>
      </c>
      <c r="V1544" s="8">
        <f t="shared" si="249"/>
        <v>10.475000000000001</v>
      </c>
    </row>
    <row r="1545" spans="1:22" ht="13.5" x14ac:dyDescent="0.25">
      <c r="A1545" s="3">
        <f>RSI!A1545</f>
        <v>44260</v>
      </c>
      <c r="B1545" s="2">
        <f>RSI!B1545</f>
        <v>2.8498999999999999</v>
      </c>
      <c r="C1545" s="2">
        <f>RSI!I1545</f>
        <v>32.446139137246107</v>
      </c>
      <c r="D1545" s="2">
        <f>MACD!E1545</f>
        <v>8.8323042440727306E-2</v>
      </c>
      <c r="E1545" s="2">
        <f>MACD!F1545</f>
        <v>6.4572703963865982E-2</v>
      </c>
      <c r="F1545" s="2">
        <f>'Moving Avg'!D1545</f>
        <v>2.8645199999999997</v>
      </c>
      <c r="G1545" s="2">
        <f>'Moving Avg'!F1545</f>
        <v>2.9975199999999993</v>
      </c>
      <c r="H1545" s="2">
        <f>'Moving Avg'!G1545</f>
        <v>3.174064</v>
      </c>
      <c r="I1545" s="2">
        <f>'Moving Avg'!H1545</f>
        <v>3.3986710000000011</v>
      </c>
      <c r="J1545" s="6" t="str">
        <f>OBV!F1545</f>
        <v>BULLISH</v>
      </c>
      <c r="K1545" s="6" t="str">
        <f>OBV!G1545</f>
        <v>NEUTRAL</v>
      </c>
      <c r="L1545" s="6" t="str">
        <f>OBV!H1545</f>
        <v>NEUTRAL</v>
      </c>
      <c r="M1545" s="8">
        <f t="shared" si="240"/>
        <v>25</v>
      </c>
      <c r="N1545" s="8">
        <f t="shared" si="241"/>
        <v>0</v>
      </c>
      <c r="O1545" s="8">
        <f t="shared" si="242"/>
        <v>0</v>
      </c>
      <c r="P1545" s="8">
        <f t="shared" si="243"/>
        <v>49.5</v>
      </c>
      <c r="Q1545" s="9">
        <f t="shared" si="244"/>
        <v>16.175000000000001</v>
      </c>
      <c r="R1545" s="9">
        <f t="shared" si="245"/>
        <v>17.375</v>
      </c>
      <c r="S1545" s="9">
        <f t="shared" si="246"/>
        <v>26.025000000000002</v>
      </c>
      <c r="T1545" s="9">
        <f t="shared" si="247"/>
        <v>18.625</v>
      </c>
      <c r="U1545" s="8">
        <f t="shared" si="248"/>
        <v>19.858333333333334</v>
      </c>
      <c r="V1545" s="8">
        <f t="shared" si="249"/>
        <v>19.55</v>
      </c>
    </row>
    <row r="1546" spans="1:22" ht="13.5" x14ac:dyDescent="0.25">
      <c r="A1546" s="3">
        <f>RSI!A1546</f>
        <v>44263</v>
      </c>
      <c r="B1546" s="2">
        <f>RSI!B1546</f>
        <v>2.8498999999999999</v>
      </c>
      <c r="C1546" s="2">
        <f>RSI!I1546</f>
        <v>32.446139137246107</v>
      </c>
      <c r="D1546" s="2">
        <f>MACD!E1546</f>
        <v>9.8250925548989176E-2</v>
      </c>
      <c r="E1546" s="2">
        <f>MACD!F1546</f>
        <v>7.1308348280890624E-2</v>
      </c>
      <c r="F1546" s="2">
        <f>'Moving Avg'!D1546</f>
        <v>2.86598</v>
      </c>
      <c r="G1546" s="2">
        <f>'Moving Avg'!F1546</f>
        <v>2.9909449999999995</v>
      </c>
      <c r="H1546" s="2">
        <f>'Moving Avg'!G1546</f>
        <v>3.1631019999999994</v>
      </c>
      <c r="I1546" s="2">
        <f>'Moving Avg'!H1546</f>
        <v>3.3933725000000017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0"/>
        <v>25</v>
      </c>
      <c r="N1546" s="8">
        <f t="shared" si="241"/>
        <v>0</v>
      </c>
      <c r="O1546" s="8">
        <f t="shared" si="242"/>
        <v>0</v>
      </c>
      <c r="P1546" s="8">
        <f t="shared" si="243"/>
        <v>83.5</v>
      </c>
      <c r="Q1546" s="9">
        <f t="shared" si="244"/>
        <v>21.274999999999999</v>
      </c>
      <c r="R1546" s="9">
        <f t="shared" si="245"/>
        <v>25.875</v>
      </c>
      <c r="S1546" s="9">
        <f t="shared" si="246"/>
        <v>41.325000000000003</v>
      </c>
      <c r="T1546" s="9">
        <f t="shared" si="247"/>
        <v>27.125</v>
      </c>
      <c r="U1546" s="8">
        <f t="shared" si="248"/>
        <v>29.491666666666664</v>
      </c>
      <c r="V1546" s="8">
        <f t="shared" si="249"/>
        <v>28.9</v>
      </c>
    </row>
    <row r="1547" spans="1:22" ht="13.5" x14ac:dyDescent="0.25">
      <c r="A1547" s="3">
        <f>RSI!A1547</f>
        <v>44264</v>
      </c>
      <c r="B1547" s="2">
        <f>RSI!B1547</f>
        <v>2.8426</v>
      </c>
      <c r="C1547" s="2">
        <f>RSI!I1547</f>
        <v>31.945141974108793</v>
      </c>
      <c r="D1547" s="2">
        <f>MACD!E1547</f>
        <v>9.4706663875416819E-2</v>
      </c>
      <c r="E1547" s="2">
        <f>MACD!F1547</f>
        <v>7.5988011399795857E-2</v>
      </c>
      <c r="F1547" s="2">
        <f>'Moving Avg'!D1547</f>
        <v>2.8499000000000003</v>
      </c>
      <c r="G1547" s="2">
        <f>'Moving Avg'!F1547</f>
        <v>2.9777899999999993</v>
      </c>
      <c r="H1547" s="2">
        <f>'Moving Avg'!G1547</f>
        <v>3.1527259999999999</v>
      </c>
      <c r="I1547" s="2">
        <f>'Moving Avg'!H1547</f>
        <v>3.3874745000000015</v>
      </c>
      <c r="J1547" s="6" t="str">
        <f>OBV!F1547</f>
        <v>BEARISH</v>
      </c>
      <c r="K1547" s="6" t="str">
        <f>OBV!G1547</f>
        <v>NEUTRAL</v>
      </c>
      <c r="L1547" s="6" t="str">
        <f>OBV!H1547</f>
        <v>CONFIRMED BEARISH</v>
      </c>
      <c r="M1547" s="8">
        <f t="shared" si="240"/>
        <v>25</v>
      </c>
      <c r="N1547" s="8">
        <f t="shared" si="241"/>
        <v>0</v>
      </c>
      <c r="O1547" s="8">
        <f t="shared" si="242"/>
        <v>0</v>
      </c>
      <c r="P1547" s="8">
        <f t="shared" si="243"/>
        <v>16.5</v>
      </c>
      <c r="Q1547" s="9">
        <f t="shared" si="244"/>
        <v>11.225</v>
      </c>
      <c r="R1547" s="9">
        <f t="shared" si="245"/>
        <v>9.125</v>
      </c>
      <c r="S1547" s="9">
        <f t="shared" si="246"/>
        <v>11.175000000000001</v>
      </c>
      <c r="T1547" s="9">
        <f t="shared" si="247"/>
        <v>10.375</v>
      </c>
      <c r="U1547" s="8">
        <f t="shared" si="248"/>
        <v>10.508333333333335</v>
      </c>
      <c r="V1547" s="8">
        <f t="shared" si="249"/>
        <v>10.475000000000001</v>
      </c>
    </row>
    <row r="1548" spans="1:22" ht="13.5" x14ac:dyDescent="0.25">
      <c r="A1548" s="3">
        <f>RSI!A1548</f>
        <v>44265</v>
      </c>
      <c r="B1548" s="2">
        <f>RSI!B1548</f>
        <v>2.8498999999999999</v>
      </c>
      <c r="C1548" s="2">
        <f>RSI!I1548</f>
        <v>33.058292030738016</v>
      </c>
      <c r="D1548" s="2">
        <f>MACD!E1548</f>
        <v>7.8649972662498957E-2</v>
      </c>
      <c r="E1548" s="2">
        <f>MACD!F1548</f>
        <v>7.6520403652336477E-2</v>
      </c>
      <c r="F1548" s="2">
        <f>'Moving Avg'!D1548</f>
        <v>2.8484399999999996</v>
      </c>
      <c r="G1548" s="2">
        <f>'Moving Avg'!F1548</f>
        <v>2.9624449999999993</v>
      </c>
      <c r="H1548" s="2">
        <f>'Moving Avg'!G1548</f>
        <v>3.142496</v>
      </c>
      <c r="I1548" s="2">
        <f>'Moving Avg'!H1548</f>
        <v>3.3813480000000014</v>
      </c>
      <c r="J1548" s="6" t="str">
        <f>OBV!F1548</f>
        <v>BULLISH</v>
      </c>
      <c r="K1548" s="6" t="str">
        <f>OBV!G1548</f>
        <v>NEUTRAL</v>
      </c>
      <c r="L1548" s="6" t="str">
        <f>OBV!H1548</f>
        <v>BULLISH DIVERGENCE</v>
      </c>
      <c r="M1548" s="8">
        <f t="shared" si="240"/>
        <v>25</v>
      </c>
      <c r="N1548" s="8">
        <f t="shared" si="241"/>
        <v>0</v>
      </c>
      <c r="O1548" s="8">
        <f t="shared" si="242"/>
        <v>0</v>
      </c>
      <c r="P1548" s="8">
        <f t="shared" si="243"/>
        <v>66.5</v>
      </c>
      <c r="Q1548" s="9">
        <f t="shared" si="244"/>
        <v>18.725000000000001</v>
      </c>
      <c r="R1548" s="9">
        <f t="shared" si="245"/>
        <v>21.625</v>
      </c>
      <c r="S1548" s="9">
        <f t="shared" si="246"/>
        <v>33.674999999999997</v>
      </c>
      <c r="T1548" s="9">
        <f t="shared" si="247"/>
        <v>22.875</v>
      </c>
      <c r="U1548" s="8">
        <f t="shared" si="248"/>
        <v>24.675000000000001</v>
      </c>
      <c r="V1548" s="8">
        <f t="shared" si="249"/>
        <v>24.225000000000001</v>
      </c>
    </row>
    <row r="1549" spans="1:22" ht="13.5" x14ac:dyDescent="0.25">
      <c r="A1549" s="3">
        <f>RSI!A1549</f>
        <v>44266</v>
      </c>
      <c r="B1549" s="2">
        <f>RSI!B1549</f>
        <v>2.8498999999999999</v>
      </c>
      <c r="C1549" s="2">
        <f>RSI!I1549</f>
        <v>33.058292030738016</v>
      </c>
      <c r="D1549" s="2">
        <f>MACD!E1549</f>
        <v>6.0292736268760194E-2</v>
      </c>
      <c r="E1549" s="2">
        <f>MACD!F1549</f>
        <v>7.3274870175621218E-2</v>
      </c>
      <c r="F1549" s="2">
        <f>'Moving Avg'!D1549</f>
        <v>2.8484400000000001</v>
      </c>
      <c r="G1549" s="2">
        <f>'Moving Avg'!F1549</f>
        <v>2.9492899999999995</v>
      </c>
      <c r="H1549" s="2">
        <f>'Moving Avg'!G1549</f>
        <v>3.1322659999999996</v>
      </c>
      <c r="I1549" s="2">
        <f>'Moving Avg'!H1549</f>
        <v>3.3752875000000016</v>
      </c>
      <c r="J1549" s="6" t="str">
        <f>OBV!F1549</f>
        <v>BULLISH</v>
      </c>
      <c r="K1549" s="6" t="str">
        <f>OBV!G1549</f>
        <v>NEUTRAL</v>
      </c>
      <c r="L1549" s="6" t="str">
        <f>OBV!H1549</f>
        <v>NEUTRAL</v>
      </c>
      <c r="M1549" s="8">
        <f t="shared" si="240"/>
        <v>25</v>
      </c>
      <c r="N1549" s="8">
        <f t="shared" si="241"/>
        <v>45</v>
      </c>
      <c r="O1549" s="8">
        <f t="shared" si="242"/>
        <v>0</v>
      </c>
      <c r="P1549" s="8">
        <f t="shared" si="243"/>
        <v>49.5</v>
      </c>
      <c r="Q1549" s="9">
        <f t="shared" si="244"/>
        <v>31.925000000000001</v>
      </c>
      <c r="R1549" s="9">
        <f t="shared" si="245"/>
        <v>26.375</v>
      </c>
      <c r="S1549" s="9">
        <f t="shared" si="246"/>
        <v>32.775000000000006</v>
      </c>
      <c r="T1549" s="9">
        <f t="shared" si="247"/>
        <v>29.875</v>
      </c>
      <c r="U1549" s="8">
        <f t="shared" si="248"/>
        <v>30.358333333333334</v>
      </c>
      <c r="V1549" s="8">
        <f t="shared" si="249"/>
        <v>30.237500000000001</v>
      </c>
    </row>
    <row r="1550" spans="1:22" ht="13.5" x14ac:dyDescent="0.25">
      <c r="A1550" s="3">
        <f>RSI!A1550</f>
        <v>44267</v>
      </c>
      <c r="B1550" s="2">
        <f>RSI!B1550</f>
        <v>2.8134000000000001</v>
      </c>
      <c r="C1550" s="2">
        <f>RSI!I1550</f>
        <v>30.19437762655383</v>
      </c>
      <c r="D1550" s="2">
        <f>MACD!E1550</f>
        <v>4.3767348937269634E-2</v>
      </c>
      <c r="E1550" s="2">
        <f>MACD!F1550</f>
        <v>6.7373365927950901E-2</v>
      </c>
      <c r="F1550" s="2">
        <f>'Moving Avg'!D1550</f>
        <v>2.8411400000000002</v>
      </c>
      <c r="G1550" s="2">
        <f>'Moving Avg'!F1550</f>
        <v>2.9365049999999995</v>
      </c>
      <c r="H1550" s="2">
        <f>'Moving Avg'!G1550</f>
        <v>3.1213059999999997</v>
      </c>
      <c r="I1550" s="2">
        <f>'Moving Avg'!H1550</f>
        <v>3.3696410000000019</v>
      </c>
      <c r="J1550" s="6" t="str">
        <f>OBV!F1550</f>
        <v>BULLISH</v>
      </c>
      <c r="K1550" s="6" t="str">
        <f>OBV!G1550</f>
        <v>NEUTRAL</v>
      </c>
      <c r="L1550" s="6" t="str">
        <f>OBV!H1550</f>
        <v>BULLISH DIVERGENCE</v>
      </c>
      <c r="M1550" s="8">
        <f t="shared" si="240"/>
        <v>25</v>
      </c>
      <c r="N1550" s="8">
        <f t="shared" si="241"/>
        <v>100</v>
      </c>
      <c r="O1550" s="8">
        <f t="shared" si="242"/>
        <v>0</v>
      </c>
      <c r="P1550" s="8">
        <f t="shared" si="243"/>
        <v>66.5</v>
      </c>
      <c r="Q1550" s="9">
        <f t="shared" si="244"/>
        <v>53.725000000000001</v>
      </c>
      <c r="R1550" s="9">
        <f t="shared" si="245"/>
        <v>41.625</v>
      </c>
      <c r="S1550" s="9">
        <f t="shared" si="246"/>
        <v>48.674999999999997</v>
      </c>
      <c r="T1550" s="9">
        <f t="shared" si="247"/>
        <v>47.875</v>
      </c>
      <c r="U1550" s="8">
        <f t="shared" si="248"/>
        <v>48.008333333333326</v>
      </c>
      <c r="V1550" s="8">
        <f t="shared" si="249"/>
        <v>47.974999999999994</v>
      </c>
    </row>
    <row r="1551" spans="1:22" ht="13.5" x14ac:dyDescent="0.25">
      <c r="A1551" s="3">
        <f>RSI!A1551</f>
        <v>44270</v>
      </c>
      <c r="B1551" s="2">
        <f>RSI!B1551</f>
        <v>2.7768000000000002</v>
      </c>
      <c r="C1551" s="2">
        <f>RSI!I1551</f>
        <v>27.611289540211516</v>
      </c>
      <c r="D1551" s="2">
        <f>MACD!E1551</f>
        <v>3.2325323547215401E-2</v>
      </c>
      <c r="E1551" s="2">
        <f>MACD!F1551</f>
        <v>6.0363757451803807E-2</v>
      </c>
      <c r="F1551" s="2">
        <f>'Moving Avg'!D1551</f>
        <v>2.8265199999999999</v>
      </c>
      <c r="G1551" s="2">
        <f>'Moving Avg'!F1551</f>
        <v>2.9185999999999996</v>
      </c>
      <c r="H1551" s="2">
        <f>'Moving Avg'!G1551</f>
        <v>3.1096139999999997</v>
      </c>
      <c r="I1551" s="2">
        <f>'Moving Avg'!H1551</f>
        <v>3.3638115000000015</v>
      </c>
      <c r="J1551" s="6" t="str">
        <f>OBV!F1551</f>
        <v>BULLISH</v>
      </c>
      <c r="K1551" s="6" t="str">
        <f>OBV!G1551</f>
        <v>NEUTRAL</v>
      </c>
      <c r="L1551" s="6" t="str">
        <f>OBV!H1551</f>
        <v>BULLISH DIVERGENCE</v>
      </c>
      <c r="M1551" s="8">
        <f t="shared" si="240"/>
        <v>50</v>
      </c>
      <c r="N1551" s="8">
        <f t="shared" si="241"/>
        <v>100</v>
      </c>
      <c r="O1551" s="8">
        <f t="shared" si="242"/>
        <v>0</v>
      </c>
      <c r="P1551" s="8">
        <f t="shared" si="243"/>
        <v>66.5</v>
      </c>
      <c r="Q1551" s="9">
        <f t="shared" si="244"/>
        <v>62.475000000000001</v>
      </c>
      <c r="R1551" s="9">
        <f t="shared" si="245"/>
        <v>46.625</v>
      </c>
      <c r="S1551" s="9">
        <f t="shared" si="246"/>
        <v>52.424999999999997</v>
      </c>
      <c r="T1551" s="9">
        <f t="shared" si="247"/>
        <v>54.125</v>
      </c>
      <c r="U1551" s="8">
        <f t="shared" si="248"/>
        <v>53.841666666666661</v>
      </c>
      <c r="V1551" s="8">
        <f t="shared" si="249"/>
        <v>53.912499999999994</v>
      </c>
    </row>
    <row r="1552" spans="1:22" ht="13.5" x14ac:dyDescent="0.25">
      <c r="A1552" s="3">
        <f>RSI!A1552</f>
        <v>44271</v>
      </c>
      <c r="B1552" s="2">
        <f>RSI!B1552</f>
        <v>2.7768000000000002</v>
      </c>
      <c r="C1552" s="2">
        <f>RSI!I1552</f>
        <v>27.611289540211516</v>
      </c>
      <c r="D1552" s="2">
        <f>MACD!E1552</f>
        <v>3.6111482303757381E-2</v>
      </c>
      <c r="E1552" s="2">
        <f>MACD!F1552</f>
        <v>5.5513302422194523E-2</v>
      </c>
      <c r="F1552" s="2">
        <f>'Moving Avg'!D1552</f>
        <v>2.8133599999999999</v>
      </c>
      <c r="G1552" s="2">
        <f>'Moving Avg'!F1552</f>
        <v>2.9025199999999995</v>
      </c>
      <c r="H1552" s="2">
        <f>'Moving Avg'!G1552</f>
        <v>3.0979219999999996</v>
      </c>
      <c r="I1552" s="2">
        <f>'Moving Avg'!H1552</f>
        <v>3.3574185000000019</v>
      </c>
      <c r="J1552" s="6" t="str">
        <f>OBV!F1552</f>
        <v>BULLISH</v>
      </c>
      <c r="K1552" s="6" t="str">
        <f>OBV!G1552</f>
        <v>NEUTRAL</v>
      </c>
      <c r="L1552" s="6" t="str">
        <f>OBV!H1552</f>
        <v>BULLISH DIVERGENCE</v>
      </c>
      <c r="M1552" s="8">
        <f t="shared" si="240"/>
        <v>50</v>
      </c>
      <c r="N1552" s="8">
        <f t="shared" si="241"/>
        <v>45</v>
      </c>
      <c r="O1552" s="8">
        <f t="shared" si="242"/>
        <v>0</v>
      </c>
      <c r="P1552" s="8">
        <f t="shared" si="243"/>
        <v>66.5</v>
      </c>
      <c r="Q1552" s="9">
        <f t="shared" si="244"/>
        <v>43.225000000000001</v>
      </c>
      <c r="R1552" s="9">
        <f t="shared" si="245"/>
        <v>35.625</v>
      </c>
      <c r="S1552" s="9">
        <f t="shared" si="246"/>
        <v>44.174999999999997</v>
      </c>
      <c r="T1552" s="9">
        <f t="shared" si="247"/>
        <v>40.375</v>
      </c>
      <c r="U1552" s="8">
        <f t="shared" si="248"/>
        <v>41.008333333333333</v>
      </c>
      <c r="V1552" s="8">
        <f t="shared" si="249"/>
        <v>40.849999999999994</v>
      </c>
    </row>
    <row r="1553" spans="1:22" ht="13.5" x14ac:dyDescent="0.25">
      <c r="A1553" s="3">
        <f>RSI!A1553</f>
        <v>44272</v>
      </c>
      <c r="B1553" s="2">
        <f>RSI!B1553</f>
        <v>2.7622</v>
      </c>
      <c r="C1553" s="2">
        <f>RSI!I1553</f>
        <v>26.560093140165364</v>
      </c>
      <c r="D1553" s="2">
        <f>MACD!E1553</f>
        <v>3.1290820562543509E-2</v>
      </c>
      <c r="E1553" s="2">
        <f>MACD!F1553</f>
        <v>5.0668806050264324E-2</v>
      </c>
      <c r="F1553" s="2">
        <f>'Moving Avg'!D1553</f>
        <v>2.79582</v>
      </c>
      <c r="G1553" s="2">
        <f>'Moving Avg'!F1553</f>
        <v>2.8853449999999996</v>
      </c>
      <c r="H1553" s="2">
        <f>'Moving Avg'!G1553</f>
        <v>3.0862300000000005</v>
      </c>
      <c r="I1553" s="2">
        <f>'Moving Avg'!H1553</f>
        <v>3.350522000000002</v>
      </c>
      <c r="J1553" s="6" t="str">
        <f>OBV!F1553</f>
        <v>BEARISH</v>
      </c>
      <c r="K1553" s="6" t="str">
        <f>OBV!G1553</f>
        <v>NEUTRAL</v>
      </c>
      <c r="L1553" s="6" t="str">
        <f>OBV!H1553</f>
        <v>CONFIRMED BEARISH</v>
      </c>
      <c r="M1553" s="8">
        <f t="shared" si="240"/>
        <v>50</v>
      </c>
      <c r="N1553" s="8">
        <f t="shared" si="241"/>
        <v>45</v>
      </c>
      <c r="O1553" s="8">
        <f t="shared" si="242"/>
        <v>0</v>
      </c>
      <c r="P1553" s="8">
        <f t="shared" si="243"/>
        <v>16.5</v>
      </c>
      <c r="Q1553" s="9">
        <f t="shared" si="244"/>
        <v>35.725000000000001</v>
      </c>
      <c r="R1553" s="9">
        <f t="shared" si="245"/>
        <v>23.125</v>
      </c>
      <c r="S1553" s="9">
        <f t="shared" si="246"/>
        <v>21.675000000000001</v>
      </c>
      <c r="T1553" s="9">
        <f t="shared" si="247"/>
        <v>27.875</v>
      </c>
      <c r="U1553" s="8">
        <f t="shared" si="248"/>
        <v>26.841666666666669</v>
      </c>
      <c r="V1553" s="8">
        <f t="shared" si="249"/>
        <v>27.1</v>
      </c>
    </row>
    <row r="1554" spans="1:22" ht="13.5" x14ac:dyDescent="0.25">
      <c r="A1554" s="3">
        <f>RSI!A1554</f>
        <v>44273</v>
      </c>
      <c r="B1554" s="2">
        <f>RSI!B1554</f>
        <v>2.7694999999999999</v>
      </c>
      <c r="C1554" s="2">
        <f>RSI!I1554</f>
        <v>28.03536144164687</v>
      </c>
      <c r="D1554" s="2">
        <f>MACD!E1554</f>
        <v>2.65761616990563E-2</v>
      </c>
      <c r="E1554" s="2">
        <f>MACD!F1554</f>
        <v>4.5850277180022721E-2</v>
      </c>
      <c r="F1554" s="2">
        <f>'Moving Avg'!D1554</f>
        <v>2.7797400000000003</v>
      </c>
      <c r="G1554" s="2">
        <f>'Moving Avg'!F1554</f>
        <v>2.8707299999999996</v>
      </c>
      <c r="H1554" s="2">
        <f>'Moving Avg'!G1554</f>
        <v>3.0749760000000004</v>
      </c>
      <c r="I1554" s="2">
        <f>'Moving Avg'!H1554</f>
        <v>3.343827500000002</v>
      </c>
      <c r="J1554" s="6" t="str">
        <f>OBV!F1554</f>
        <v>BEARISH</v>
      </c>
      <c r="K1554" s="6" t="str">
        <f>OBV!G1554</f>
        <v>NEUTRAL</v>
      </c>
      <c r="L1554" s="6" t="str">
        <f>OBV!H1554</f>
        <v>CONFIRMED BEARISH</v>
      </c>
      <c r="M1554" s="8">
        <f t="shared" si="240"/>
        <v>50</v>
      </c>
      <c r="N1554" s="8">
        <f t="shared" si="241"/>
        <v>45</v>
      </c>
      <c r="O1554" s="8">
        <f t="shared" si="242"/>
        <v>0</v>
      </c>
      <c r="P1554" s="8">
        <f t="shared" si="243"/>
        <v>16.5</v>
      </c>
      <c r="Q1554" s="9">
        <f t="shared" si="244"/>
        <v>35.725000000000001</v>
      </c>
      <c r="R1554" s="9">
        <f t="shared" si="245"/>
        <v>23.125</v>
      </c>
      <c r="S1554" s="9">
        <f t="shared" si="246"/>
        <v>21.675000000000001</v>
      </c>
      <c r="T1554" s="9">
        <f t="shared" si="247"/>
        <v>27.875</v>
      </c>
      <c r="U1554" s="8">
        <f t="shared" si="248"/>
        <v>26.841666666666669</v>
      </c>
      <c r="V1554" s="8">
        <f t="shared" si="249"/>
        <v>27.1</v>
      </c>
    </row>
    <row r="1555" spans="1:22" ht="13.5" x14ac:dyDescent="0.25">
      <c r="A1555" s="3">
        <f>RSI!A1555</f>
        <v>44274</v>
      </c>
      <c r="B1555" s="2">
        <f>RSI!B1555</f>
        <v>2.7111000000000001</v>
      </c>
      <c r="C1555" s="2">
        <f>RSI!I1555</f>
        <v>23.899204498461984</v>
      </c>
      <c r="D1555" s="2">
        <f>MACD!E1555</f>
        <v>2.7821643652745642E-2</v>
      </c>
      <c r="E1555" s="2">
        <f>MACD!F1555</f>
        <v>4.2244550474567308E-2</v>
      </c>
      <c r="F1555" s="2">
        <f>'Moving Avg'!D1555</f>
        <v>2.75928</v>
      </c>
      <c r="G1555" s="2">
        <f>'Moving Avg'!F1555</f>
        <v>2.8531949999999999</v>
      </c>
      <c r="H1555" s="2">
        <f>'Moving Avg'!G1555</f>
        <v>3.0624080000000005</v>
      </c>
      <c r="I1555" s="2">
        <f>'Moving Avg'!H1555</f>
        <v>3.3371725000000021</v>
      </c>
      <c r="J1555" s="6" t="str">
        <f>OBV!F1555</f>
        <v>BEARISH</v>
      </c>
      <c r="K1555" s="6" t="str">
        <f>OBV!G1555</f>
        <v>NEUTRAL</v>
      </c>
      <c r="L1555" s="6" t="str">
        <f>OBV!H1555</f>
        <v>CONFIRMED BEARISH</v>
      </c>
      <c r="M1555" s="8">
        <f t="shared" si="240"/>
        <v>50</v>
      </c>
      <c r="N1555" s="8">
        <f t="shared" si="241"/>
        <v>45</v>
      </c>
      <c r="O1555" s="8">
        <f t="shared" si="242"/>
        <v>0</v>
      </c>
      <c r="P1555" s="8">
        <f t="shared" si="243"/>
        <v>16.5</v>
      </c>
      <c r="Q1555" s="9">
        <f t="shared" si="244"/>
        <v>35.725000000000001</v>
      </c>
      <c r="R1555" s="9">
        <f t="shared" si="245"/>
        <v>23.125</v>
      </c>
      <c r="S1555" s="9">
        <f t="shared" si="246"/>
        <v>21.675000000000001</v>
      </c>
      <c r="T1555" s="9">
        <f t="shared" si="247"/>
        <v>27.875</v>
      </c>
      <c r="U1555" s="8">
        <f t="shared" si="248"/>
        <v>26.841666666666669</v>
      </c>
      <c r="V1555" s="8">
        <f t="shared" si="249"/>
        <v>27.1</v>
      </c>
    </row>
    <row r="1556" spans="1:22" ht="13.5" x14ac:dyDescent="0.25">
      <c r="A1556" s="3">
        <f>RSI!A1556</f>
        <v>44277</v>
      </c>
      <c r="B1556" s="2">
        <f>RSI!B1556</f>
        <v>2.7038000000000002</v>
      </c>
      <c r="C1556" s="2">
        <f>RSI!I1556</f>
        <v>23.433802428842256</v>
      </c>
      <c r="D1556" s="2">
        <f>MACD!E1556</f>
        <v>3.0602899956602148E-2</v>
      </c>
      <c r="E1556" s="2">
        <f>MACD!F1556</f>
        <v>3.9916220370974274E-2</v>
      </c>
      <c r="F1556" s="2">
        <f>'Moving Avg'!D1556</f>
        <v>2.7446799999999998</v>
      </c>
      <c r="G1556" s="2">
        <f>'Moving Avg'!F1556</f>
        <v>2.8338299999999998</v>
      </c>
      <c r="H1556" s="2">
        <f>'Moving Avg'!G1556</f>
        <v>3.0498400000000006</v>
      </c>
      <c r="I1556" s="2">
        <f>'Moving Avg'!H1556</f>
        <v>3.3305140000000018</v>
      </c>
      <c r="J1556" s="6" t="str">
        <f>OBV!F1556</f>
        <v>BEARISH</v>
      </c>
      <c r="K1556" s="6" t="str">
        <f>OBV!G1556</f>
        <v>NEUTRAL</v>
      </c>
      <c r="L1556" s="6" t="str">
        <f>OBV!H1556</f>
        <v>CONFIRMED BEARISH</v>
      </c>
      <c r="M1556" s="8">
        <f t="shared" si="240"/>
        <v>50</v>
      </c>
      <c r="N1556" s="8">
        <f t="shared" si="241"/>
        <v>45</v>
      </c>
      <c r="O1556" s="8">
        <f t="shared" si="242"/>
        <v>0</v>
      </c>
      <c r="P1556" s="8">
        <f t="shared" si="243"/>
        <v>16.5</v>
      </c>
      <c r="Q1556" s="9">
        <f t="shared" si="244"/>
        <v>35.725000000000001</v>
      </c>
      <c r="R1556" s="9">
        <f t="shared" si="245"/>
        <v>23.125</v>
      </c>
      <c r="S1556" s="9">
        <f t="shared" si="246"/>
        <v>21.675000000000001</v>
      </c>
      <c r="T1556" s="9">
        <f t="shared" si="247"/>
        <v>27.875</v>
      </c>
      <c r="U1556" s="8">
        <f t="shared" si="248"/>
        <v>26.841666666666669</v>
      </c>
      <c r="V1556" s="8">
        <f t="shared" si="249"/>
        <v>27.1</v>
      </c>
    </row>
    <row r="1557" spans="1:22" ht="13.5" x14ac:dyDescent="0.25">
      <c r="A1557" s="3">
        <f>RSI!A1557</f>
        <v>44278</v>
      </c>
      <c r="B1557" s="2">
        <f>RSI!B1557</f>
        <v>2.7038000000000002</v>
      </c>
      <c r="C1557" s="2">
        <f>RSI!I1557</f>
        <v>23.433802428842256</v>
      </c>
      <c r="D1557" s="2">
        <f>MACD!E1557</f>
        <v>3.2975076263536796E-2</v>
      </c>
      <c r="E1557" s="2">
        <f>MACD!F1557</f>
        <v>3.852799154948678E-2</v>
      </c>
      <c r="F1557" s="2">
        <f>'Moving Avg'!D1557</f>
        <v>2.7300800000000001</v>
      </c>
      <c r="G1557" s="2">
        <f>'Moving Avg'!F1557</f>
        <v>2.8188500000000003</v>
      </c>
      <c r="H1557" s="2">
        <f>'Moving Avg'!G1557</f>
        <v>3.0374180000000011</v>
      </c>
      <c r="I1557" s="2">
        <f>'Moving Avg'!H1557</f>
        <v>3.324352500000002</v>
      </c>
      <c r="J1557" s="6" t="str">
        <f>OBV!F1557</f>
        <v>BEARISH</v>
      </c>
      <c r="K1557" s="6" t="str">
        <f>OBV!G1557</f>
        <v>NEUTRAL</v>
      </c>
      <c r="L1557" s="6" t="str">
        <f>OBV!H1557</f>
        <v>CONFIRMED BEARISH</v>
      </c>
      <c r="M1557" s="8">
        <f t="shared" si="240"/>
        <v>50</v>
      </c>
      <c r="N1557" s="8">
        <f t="shared" si="241"/>
        <v>45</v>
      </c>
      <c r="O1557" s="8">
        <f t="shared" si="242"/>
        <v>0</v>
      </c>
      <c r="P1557" s="8">
        <f t="shared" si="243"/>
        <v>16.5</v>
      </c>
      <c r="Q1557" s="9">
        <f t="shared" si="244"/>
        <v>35.725000000000001</v>
      </c>
      <c r="R1557" s="9">
        <f t="shared" si="245"/>
        <v>23.125</v>
      </c>
      <c r="S1557" s="9">
        <f t="shared" si="246"/>
        <v>21.675000000000001</v>
      </c>
      <c r="T1557" s="9">
        <f t="shared" si="247"/>
        <v>27.875</v>
      </c>
      <c r="U1557" s="8">
        <f t="shared" si="248"/>
        <v>26.841666666666669</v>
      </c>
      <c r="V1557" s="8">
        <f t="shared" si="249"/>
        <v>27.1</v>
      </c>
    </row>
    <row r="1558" spans="1:22" ht="13.5" x14ac:dyDescent="0.25">
      <c r="A1558" s="3">
        <f>RSI!A1558</f>
        <v>44279</v>
      </c>
      <c r="B1558" s="2">
        <f>RSI!B1558</f>
        <v>2.7038000000000002</v>
      </c>
      <c r="C1558" s="2">
        <f>RSI!I1558</f>
        <v>23.433802428842256</v>
      </c>
      <c r="D1558" s="2">
        <f>MACD!E1558</f>
        <v>3.7162677914114983E-2</v>
      </c>
      <c r="E1558" s="2">
        <f>MACD!F1558</f>
        <v>3.8254928822412423E-2</v>
      </c>
      <c r="F1558" s="2">
        <f>'Moving Avg'!D1558</f>
        <v>2.7184000000000004</v>
      </c>
      <c r="G1558" s="2">
        <f>'Moving Avg'!F1558</f>
        <v>2.8082550000000004</v>
      </c>
      <c r="H1558" s="2">
        <f>'Moving Avg'!G1558</f>
        <v>3.0244120000000008</v>
      </c>
      <c r="I1558" s="2">
        <f>'Moving Avg'!H1558</f>
        <v>3.3186550000000024</v>
      </c>
      <c r="J1558" s="6" t="str">
        <f>OBV!F1558</f>
        <v>BEARISH</v>
      </c>
      <c r="K1558" s="6" t="str">
        <f>OBV!G1558</f>
        <v>NEUTRAL</v>
      </c>
      <c r="L1558" s="6" t="str">
        <f>OBV!H1558</f>
        <v>CONFIRMED BEARISH</v>
      </c>
      <c r="M1558" s="8">
        <f t="shared" si="240"/>
        <v>50</v>
      </c>
      <c r="N1558" s="8">
        <f t="shared" si="241"/>
        <v>45</v>
      </c>
      <c r="O1558" s="8">
        <f t="shared" si="242"/>
        <v>0</v>
      </c>
      <c r="P1558" s="8">
        <f t="shared" si="243"/>
        <v>16.5</v>
      </c>
      <c r="Q1558" s="9">
        <f t="shared" si="244"/>
        <v>35.725000000000001</v>
      </c>
      <c r="R1558" s="9">
        <f t="shared" si="245"/>
        <v>23.125</v>
      </c>
      <c r="S1558" s="9">
        <f t="shared" si="246"/>
        <v>21.675000000000001</v>
      </c>
      <c r="T1558" s="9">
        <f t="shared" si="247"/>
        <v>27.875</v>
      </c>
      <c r="U1558" s="8">
        <f t="shared" si="248"/>
        <v>26.841666666666669</v>
      </c>
      <c r="V1558" s="8">
        <f t="shared" si="249"/>
        <v>27.1</v>
      </c>
    </row>
    <row r="1559" spans="1:22" ht="13.5" x14ac:dyDescent="0.25">
      <c r="A1559" s="3">
        <f>RSI!A1559</f>
        <v>44280</v>
      </c>
      <c r="B1559" s="2">
        <f>RSI!B1559</f>
        <v>2.7038000000000002</v>
      </c>
      <c r="C1559" s="2">
        <f>RSI!I1559</f>
        <v>23.433802428842256</v>
      </c>
      <c r="D1559" s="2">
        <f>MACD!E1559</f>
        <v>4.1685013362128043E-2</v>
      </c>
      <c r="E1559" s="2">
        <f>MACD!F1559</f>
        <v>3.8940945730355551E-2</v>
      </c>
      <c r="F1559" s="2">
        <f>'Moving Avg'!D1559</f>
        <v>2.7052600000000004</v>
      </c>
      <c r="G1559" s="2">
        <f>'Moving Avg'!F1559</f>
        <v>2.7994900000000005</v>
      </c>
      <c r="H1559" s="2">
        <f>'Moving Avg'!G1559</f>
        <v>3.0116980000000013</v>
      </c>
      <c r="I1559" s="2">
        <f>'Moving Avg'!H1559</f>
        <v>3.3133220000000021</v>
      </c>
      <c r="J1559" s="6" t="str">
        <f>OBV!F1559</f>
        <v>BEARISH</v>
      </c>
      <c r="K1559" s="6" t="str">
        <f>OBV!G1559</f>
        <v>NEUTRAL</v>
      </c>
      <c r="L1559" s="6" t="str">
        <f>OBV!H1559</f>
        <v>CONFIRMED BEARISH</v>
      </c>
      <c r="M1559" s="8">
        <f t="shared" si="240"/>
        <v>50</v>
      </c>
      <c r="N1559" s="8">
        <f t="shared" si="241"/>
        <v>0</v>
      </c>
      <c r="O1559" s="8">
        <f t="shared" si="242"/>
        <v>0</v>
      </c>
      <c r="P1559" s="8">
        <f t="shared" si="243"/>
        <v>16.5</v>
      </c>
      <c r="Q1559" s="9">
        <f t="shared" si="244"/>
        <v>19.975000000000001</v>
      </c>
      <c r="R1559" s="9">
        <f t="shared" si="245"/>
        <v>14.125</v>
      </c>
      <c r="S1559" s="9">
        <f t="shared" si="246"/>
        <v>14.925000000000001</v>
      </c>
      <c r="T1559" s="9">
        <f t="shared" si="247"/>
        <v>16.625</v>
      </c>
      <c r="U1559" s="8">
        <f t="shared" si="248"/>
        <v>16.341666666666669</v>
      </c>
      <c r="V1559" s="8">
        <f t="shared" si="249"/>
        <v>16.412500000000001</v>
      </c>
    </row>
    <row r="1560" spans="1:22" ht="13.5" x14ac:dyDescent="0.25">
      <c r="A1560" s="3">
        <f>RSI!A1560</f>
        <v>44281</v>
      </c>
      <c r="B1560" s="2">
        <f>RSI!B1560</f>
        <v>2.6598999999999999</v>
      </c>
      <c r="C1560" s="2">
        <f>RSI!I1560</f>
        <v>20.244902137376243</v>
      </c>
      <c r="D1560" s="2">
        <f>MACD!E1560</f>
        <v>4.4054535284506979E-2</v>
      </c>
      <c r="E1560" s="2">
        <f>MACD!F1560</f>
        <v>3.9963663641185837E-2</v>
      </c>
      <c r="F1560" s="2">
        <f>'Moving Avg'!D1560</f>
        <v>2.6950200000000004</v>
      </c>
      <c r="G1560" s="2">
        <f>'Moving Avg'!F1560</f>
        <v>2.7899900000000004</v>
      </c>
      <c r="H1560" s="2">
        <f>'Moving Avg'!G1560</f>
        <v>2.997814</v>
      </c>
      <c r="I1560" s="2">
        <f>'Moving Avg'!H1560</f>
        <v>3.3072725000000016</v>
      </c>
      <c r="J1560" s="6" t="str">
        <f>OBV!F1560</f>
        <v>BEARISH</v>
      </c>
      <c r="K1560" s="6" t="str">
        <f>OBV!G1560</f>
        <v>NEUTRAL</v>
      </c>
      <c r="L1560" s="6" t="str">
        <f>OBV!H1560</f>
        <v>CONFIRMED BEARISH</v>
      </c>
      <c r="M1560" s="8">
        <f t="shared" si="240"/>
        <v>50</v>
      </c>
      <c r="N1560" s="8">
        <f t="shared" si="241"/>
        <v>0</v>
      </c>
      <c r="O1560" s="8">
        <f t="shared" si="242"/>
        <v>0</v>
      </c>
      <c r="P1560" s="8">
        <f t="shared" si="243"/>
        <v>16.5</v>
      </c>
      <c r="Q1560" s="9">
        <f t="shared" si="244"/>
        <v>19.975000000000001</v>
      </c>
      <c r="R1560" s="9">
        <f t="shared" si="245"/>
        <v>14.125</v>
      </c>
      <c r="S1560" s="9">
        <f t="shared" si="246"/>
        <v>14.925000000000001</v>
      </c>
      <c r="T1560" s="9">
        <f t="shared" si="247"/>
        <v>16.625</v>
      </c>
      <c r="U1560" s="8">
        <f t="shared" si="248"/>
        <v>16.341666666666669</v>
      </c>
      <c r="V1560" s="8">
        <f t="shared" si="249"/>
        <v>16.412500000000001</v>
      </c>
    </row>
    <row r="1561" spans="1:22" ht="13.5" x14ac:dyDescent="0.25">
      <c r="A1561" s="3">
        <f>RSI!A1561</f>
        <v>44284</v>
      </c>
      <c r="B1561" s="2">
        <f>RSI!B1561</f>
        <v>2.7038000000000002</v>
      </c>
      <c r="C1561" s="2">
        <f>RSI!I1561</f>
        <v>30.438997498185756</v>
      </c>
      <c r="D1561" s="2">
        <f>MACD!E1561</f>
        <v>3.8275619009624506E-2</v>
      </c>
      <c r="E1561" s="2">
        <f>MACD!F1561</f>
        <v>3.9626054714873571E-2</v>
      </c>
      <c r="F1561" s="2">
        <f>'Moving Avg'!D1561</f>
        <v>2.6950200000000004</v>
      </c>
      <c r="G1561" s="2">
        <f>'Moving Avg'!F1561</f>
        <v>2.7830500000000002</v>
      </c>
      <c r="H1561" s="2">
        <f>'Moving Avg'!G1561</f>
        <v>2.9848080000000006</v>
      </c>
      <c r="I1561" s="2">
        <f>'Moving Avg'!H1561</f>
        <v>3.3011775000000019</v>
      </c>
      <c r="J1561" s="6" t="str">
        <f>OBV!F1561</f>
        <v>BEARISH</v>
      </c>
      <c r="K1561" s="6" t="str">
        <f>OBV!G1561</f>
        <v>NEUTRAL</v>
      </c>
      <c r="L1561" s="6" t="str">
        <f>OBV!H1561</f>
        <v>NEUTRAL</v>
      </c>
      <c r="M1561" s="8">
        <f t="shared" si="240"/>
        <v>25</v>
      </c>
      <c r="N1561" s="8">
        <f t="shared" si="241"/>
        <v>45</v>
      </c>
      <c r="O1561" s="8">
        <f t="shared" si="242"/>
        <v>0</v>
      </c>
      <c r="P1561" s="8">
        <f t="shared" si="243"/>
        <v>16.5</v>
      </c>
      <c r="Q1561" s="9">
        <f t="shared" si="244"/>
        <v>26.975000000000001</v>
      </c>
      <c r="R1561" s="9">
        <f t="shared" si="245"/>
        <v>18.125</v>
      </c>
      <c r="S1561" s="9">
        <f t="shared" si="246"/>
        <v>17.925000000000001</v>
      </c>
      <c r="T1561" s="9">
        <f t="shared" si="247"/>
        <v>21.625</v>
      </c>
      <c r="U1561" s="8">
        <f t="shared" si="248"/>
        <v>21.008333333333336</v>
      </c>
      <c r="V1561" s="8">
        <f t="shared" si="249"/>
        <v>21.162500000000001</v>
      </c>
    </row>
    <row r="1562" spans="1:22" ht="13.5" x14ac:dyDescent="0.25">
      <c r="A1562" s="3">
        <f>RSI!A1562</f>
        <v>44285</v>
      </c>
      <c r="B1562" s="2">
        <f>RSI!B1562</f>
        <v>2.7038000000000002</v>
      </c>
      <c r="C1562" s="2">
        <f>RSI!I1562</f>
        <v>30.438997498185756</v>
      </c>
      <c r="D1562" s="2">
        <f>MACD!E1562</f>
        <v>3.4143697495005565E-2</v>
      </c>
      <c r="E1562" s="2">
        <f>MACD!F1562</f>
        <v>3.8529583270899968E-2</v>
      </c>
      <c r="F1562" s="2">
        <f>'Moving Avg'!D1562</f>
        <v>2.6950200000000004</v>
      </c>
      <c r="G1562" s="2">
        <f>'Moving Avg'!F1562</f>
        <v>2.7720900000000008</v>
      </c>
      <c r="H1562" s="2">
        <f>'Moving Avg'!G1562</f>
        <v>2.9722400000000007</v>
      </c>
      <c r="I1562" s="2">
        <f>'Moving Avg'!H1562</f>
        <v>3.2948505000000021</v>
      </c>
      <c r="J1562" s="6" t="str">
        <f>OBV!F1562</f>
        <v>BEARISH</v>
      </c>
      <c r="K1562" s="6" t="str">
        <f>OBV!G1562</f>
        <v>NEUTRAL</v>
      </c>
      <c r="L1562" s="6" t="str">
        <f>OBV!H1562</f>
        <v>NEUTRAL</v>
      </c>
      <c r="M1562" s="8">
        <f t="shared" si="240"/>
        <v>25</v>
      </c>
      <c r="N1562" s="8">
        <f t="shared" si="241"/>
        <v>45</v>
      </c>
      <c r="O1562" s="8">
        <f t="shared" si="242"/>
        <v>0</v>
      </c>
      <c r="P1562" s="8">
        <f t="shared" si="243"/>
        <v>16.5</v>
      </c>
      <c r="Q1562" s="9">
        <f t="shared" si="244"/>
        <v>26.975000000000001</v>
      </c>
      <c r="R1562" s="9">
        <f t="shared" si="245"/>
        <v>18.125</v>
      </c>
      <c r="S1562" s="9">
        <f t="shared" si="246"/>
        <v>17.925000000000001</v>
      </c>
      <c r="T1562" s="9">
        <f t="shared" si="247"/>
        <v>21.625</v>
      </c>
      <c r="U1562" s="8">
        <f t="shared" si="248"/>
        <v>21.008333333333336</v>
      </c>
      <c r="V1562" s="8">
        <f t="shared" si="249"/>
        <v>21.162500000000001</v>
      </c>
    </row>
    <row r="1563" spans="1:22" ht="13.5" x14ac:dyDescent="0.25">
      <c r="A1563" s="3">
        <f>RSI!A1563</f>
        <v>44286</v>
      </c>
      <c r="B1563" s="2">
        <f>RSI!B1563</f>
        <v>2.7038000000000002</v>
      </c>
      <c r="C1563" s="2">
        <f>RSI!I1563</f>
        <v>30.438997498185756</v>
      </c>
      <c r="D1563" s="2">
        <f>MACD!E1563</f>
        <v>2.9103090069078963E-2</v>
      </c>
      <c r="E1563" s="2">
        <f>MACD!F1563</f>
        <v>3.6644284630535769E-2</v>
      </c>
      <c r="F1563" s="2">
        <f>'Moving Avg'!D1563</f>
        <v>2.6950200000000004</v>
      </c>
      <c r="G1563" s="2">
        <f>'Moving Avg'!F1563</f>
        <v>2.7644200000000003</v>
      </c>
      <c r="H1563" s="2">
        <f>'Moving Avg'!G1563</f>
        <v>2.9598180000000003</v>
      </c>
      <c r="I1563" s="2">
        <f>'Moving Avg'!H1563</f>
        <v>3.2890535000000027</v>
      </c>
      <c r="J1563" s="6" t="str">
        <f>OBV!F1563</f>
        <v>BEARISH</v>
      </c>
      <c r="K1563" s="6" t="str">
        <f>OBV!G1563</f>
        <v>NEUTRAL</v>
      </c>
      <c r="L1563" s="6" t="str">
        <f>OBV!H1563</f>
        <v>NEUTRAL</v>
      </c>
      <c r="M1563" s="8">
        <f t="shared" si="240"/>
        <v>25</v>
      </c>
      <c r="N1563" s="8">
        <f t="shared" si="241"/>
        <v>45</v>
      </c>
      <c r="O1563" s="8">
        <f t="shared" si="242"/>
        <v>0</v>
      </c>
      <c r="P1563" s="8">
        <f t="shared" si="243"/>
        <v>16.5</v>
      </c>
      <c r="Q1563" s="9">
        <f t="shared" si="244"/>
        <v>26.975000000000001</v>
      </c>
      <c r="R1563" s="9">
        <f t="shared" si="245"/>
        <v>18.125</v>
      </c>
      <c r="S1563" s="9">
        <f t="shared" si="246"/>
        <v>17.925000000000001</v>
      </c>
      <c r="T1563" s="9">
        <f t="shared" si="247"/>
        <v>21.625</v>
      </c>
      <c r="U1563" s="8">
        <f t="shared" si="248"/>
        <v>21.008333333333336</v>
      </c>
      <c r="V1563" s="8">
        <f t="shared" si="249"/>
        <v>21.162500000000001</v>
      </c>
    </row>
    <row r="1564" spans="1:22" ht="13.5" x14ac:dyDescent="0.25">
      <c r="A1564" s="3">
        <f>RSI!A1564</f>
        <v>44287</v>
      </c>
      <c r="B1564" s="2">
        <f>RSI!B1564</f>
        <v>2.6307</v>
      </c>
      <c r="C1564" s="2">
        <f>RSI!I1564</f>
        <v>24.046750547776597</v>
      </c>
      <c r="D1564" s="2">
        <f>MACD!E1564</f>
        <v>3.2025655874189596E-2</v>
      </c>
      <c r="E1564" s="2">
        <f>MACD!F1564</f>
        <v>3.5720558879266534E-2</v>
      </c>
      <c r="F1564" s="2">
        <f>'Moving Avg'!D1564</f>
        <v>2.6804000000000001</v>
      </c>
      <c r="G1564" s="2">
        <f>'Moving Avg'!F1564</f>
        <v>2.7534600000000005</v>
      </c>
      <c r="H1564" s="2">
        <f>'Moving Avg'!G1564</f>
        <v>2.9475419999999999</v>
      </c>
      <c r="I1564" s="2">
        <f>'Moving Avg'!H1564</f>
        <v>3.2832225000000026</v>
      </c>
      <c r="J1564" s="6" t="str">
        <f>OBV!F1564</f>
        <v>BEARISH</v>
      </c>
      <c r="K1564" s="6" t="str">
        <f>OBV!G1564</f>
        <v>NEUTRAL</v>
      </c>
      <c r="L1564" s="6" t="str">
        <f>OBV!H1564</f>
        <v>CONFIRMED BEARISH</v>
      </c>
      <c r="M1564" s="8">
        <f t="shared" si="240"/>
        <v>50</v>
      </c>
      <c r="N1564" s="8">
        <f t="shared" si="241"/>
        <v>45</v>
      </c>
      <c r="O1564" s="8">
        <f t="shared" si="242"/>
        <v>0</v>
      </c>
      <c r="P1564" s="8">
        <f t="shared" si="243"/>
        <v>16.5</v>
      </c>
      <c r="Q1564" s="9">
        <f t="shared" si="244"/>
        <v>35.725000000000001</v>
      </c>
      <c r="R1564" s="9">
        <f t="shared" si="245"/>
        <v>23.125</v>
      </c>
      <c r="S1564" s="9">
        <f t="shared" si="246"/>
        <v>21.675000000000001</v>
      </c>
      <c r="T1564" s="9">
        <f t="shared" si="247"/>
        <v>27.875</v>
      </c>
      <c r="U1564" s="8">
        <f t="shared" si="248"/>
        <v>26.841666666666669</v>
      </c>
      <c r="V1564" s="8">
        <f t="shared" si="249"/>
        <v>27.1</v>
      </c>
    </row>
    <row r="1565" spans="1:22" ht="13.5" x14ac:dyDescent="0.25">
      <c r="A1565" s="3">
        <f>RSI!A1565</f>
        <v>44288</v>
      </c>
      <c r="B1565" s="2">
        <f>RSI!B1565</f>
        <v>2.7403</v>
      </c>
      <c r="C1565" s="2">
        <f>RSI!I1565</f>
        <v>43.279491295865029</v>
      </c>
      <c r="D1565" s="2">
        <f>MACD!E1565</f>
        <v>1.8429083147433634E-2</v>
      </c>
      <c r="E1565" s="2">
        <f>MACD!F1565</f>
        <v>3.2262263732899955E-2</v>
      </c>
      <c r="F1565" s="2">
        <f>'Moving Avg'!D1565</f>
        <v>2.6964800000000002</v>
      </c>
      <c r="G1565" s="2">
        <f>'Moving Avg'!F1565</f>
        <v>2.7479800000000005</v>
      </c>
      <c r="H1565" s="2">
        <f>'Moving Avg'!G1565</f>
        <v>2.9374579999999999</v>
      </c>
      <c r="I1565" s="2">
        <f>'Moving Avg'!H1565</f>
        <v>3.2782045000000033</v>
      </c>
      <c r="J1565" s="6" t="str">
        <f>OBV!F1565</f>
        <v>BEARISH</v>
      </c>
      <c r="K1565" s="6" t="str">
        <f>OBV!G1565</f>
        <v>NEUTRAL</v>
      </c>
      <c r="L1565" s="6" t="str">
        <f>OBV!H1565</f>
        <v>BEARISH DIVERGENCE</v>
      </c>
      <c r="M1565" s="8">
        <f t="shared" si="240"/>
        <v>25</v>
      </c>
      <c r="N1565" s="8">
        <f t="shared" si="241"/>
        <v>45</v>
      </c>
      <c r="O1565" s="8">
        <f t="shared" si="242"/>
        <v>0</v>
      </c>
      <c r="P1565" s="8">
        <f t="shared" si="243"/>
        <v>16.5</v>
      </c>
      <c r="Q1565" s="9">
        <f t="shared" si="244"/>
        <v>26.975000000000001</v>
      </c>
      <c r="R1565" s="9">
        <f t="shared" si="245"/>
        <v>18.125</v>
      </c>
      <c r="S1565" s="9">
        <f t="shared" si="246"/>
        <v>17.925000000000001</v>
      </c>
      <c r="T1565" s="9">
        <f t="shared" si="247"/>
        <v>21.625</v>
      </c>
      <c r="U1565" s="8">
        <f t="shared" si="248"/>
        <v>21.008333333333336</v>
      </c>
      <c r="V1565" s="8">
        <f t="shared" si="249"/>
        <v>21.162500000000001</v>
      </c>
    </row>
    <row r="1566" spans="1:22" ht="13.5" x14ac:dyDescent="0.25">
      <c r="A1566" s="3">
        <f>RSI!A1566</f>
        <v>44291</v>
      </c>
      <c r="B1566" s="2">
        <f>RSI!B1566</f>
        <v>2.7038000000000002</v>
      </c>
      <c r="C1566" s="2">
        <f>RSI!I1566</f>
        <v>39.676256964541849</v>
      </c>
      <c r="D1566" s="2">
        <f>MACD!E1566</f>
        <v>8.8143428840505855E-3</v>
      </c>
      <c r="E1566" s="2">
        <f>MACD!F1566</f>
        <v>2.7572679563130083E-2</v>
      </c>
      <c r="F1566" s="2">
        <f>'Moving Avg'!D1566</f>
        <v>2.6964799999999998</v>
      </c>
      <c r="G1566" s="2">
        <f>'Moving Avg'!F1566</f>
        <v>2.7406750000000004</v>
      </c>
      <c r="H1566" s="2">
        <f>'Moving Avg'!G1566</f>
        <v>2.9266440000000005</v>
      </c>
      <c r="I1566" s="2">
        <f>'Moving Avg'!H1566</f>
        <v>3.2725070000000032</v>
      </c>
      <c r="J1566" s="6" t="str">
        <f>OBV!F1566</f>
        <v>BEARISH</v>
      </c>
      <c r="K1566" s="6" t="str">
        <f>OBV!G1566</f>
        <v>NEUTRAL</v>
      </c>
      <c r="L1566" s="6" t="str">
        <f>OBV!H1566</f>
        <v>NEUTRAL</v>
      </c>
      <c r="M1566" s="8">
        <f t="shared" si="240"/>
        <v>25</v>
      </c>
      <c r="N1566" s="8">
        <f t="shared" si="241"/>
        <v>45</v>
      </c>
      <c r="O1566" s="8">
        <f t="shared" si="242"/>
        <v>0</v>
      </c>
      <c r="P1566" s="8">
        <f t="shared" si="243"/>
        <v>16.5</v>
      </c>
      <c r="Q1566" s="9">
        <f t="shared" si="244"/>
        <v>26.975000000000001</v>
      </c>
      <c r="R1566" s="9">
        <f t="shared" si="245"/>
        <v>18.125</v>
      </c>
      <c r="S1566" s="9">
        <f t="shared" si="246"/>
        <v>17.925000000000001</v>
      </c>
      <c r="T1566" s="9">
        <f t="shared" si="247"/>
        <v>21.625</v>
      </c>
      <c r="U1566" s="8">
        <f t="shared" si="248"/>
        <v>21.008333333333336</v>
      </c>
      <c r="V1566" s="8">
        <f t="shared" si="249"/>
        <v>21.162500000000001</v>
      </c>
    </row>
    <row r="1567" spans="1:22" ht="13.5" x14ac:dyDescent="0.25">
      <c r="A1567" s="3">
        <f>RSI!A1567</f>
        <v>44292</v>
      </c>
      <c r="B1567" s="2">
        <f>RSI!B1567</f>
        <v>2.7038000000000002</v>
      </c>
      <c r="C1567" s="2">
        <f>RSI!I1567</f>
        <v>39.676256964541849</v>
      </c>
      <c r="D1567" s="2">
        <f>MACD!E1567</f>
        <v>1.1809783713254696E-3</v>
      </c>
      <c r="E1567" s="2">
        <f>MACD!F1567</f>
        <v>2.2294339324769163E-2</v>
      </c>
      <c r="F1567" s="2">
        <f>'Moving Avg'!D1567</f>
        <v>2.6964800000000002</v>
      </c>
      <c r="G1567" s="2">
        <f>'Moving Avg'!F1567</f>
        <v>2.7337350000000002</v>
      </c>
      <c r="H1567" s="2">
        <f>'Moving Avg'!G1567</f>
        <v>2.9155379999999997</v>
      </c>
      <c r="I1567" s="2">
        <f>'Moving Avg'!H1567</f>
        <v>3.2670745000000032</v>
      </c>
      <c r="J1567" s="6" t="str">
        <f>OBV!F1567</f>
        <v>BEARISH</v>
      </c>
      <c r="K1567" s="6" t="str">
        <f>OBV!G1567</f>
        <v>NEUTRAL</v>
      </c>
      <c r="L1567" s="6" t="str">
        <f>OBV!H1567</f>
        <v>NEUTRAL</v>
      </c>
      <c r="M1567" s="8">
        <f t="shared" si="240"/>
        <v>25</v>
      </c>
      <c r="N1567" s="8">
        <f t="shared" si="241"/>
        <v>100</v>
      </c>
      <c r="O1567" s="8">
        <f t="shared" si="242"/>
        <v>0</v>
      </c>
      <c r="P1567" s="8">
        <f t="shared" si="243"/>
        <v>16.5</v>
      </c>
      <c r="Q1567" s="9">
        <f t="shared" si="244"/>
        <v>46.225000000000001</v>
      </c>
      <c r="R1567" s="9">
        <f t="shared" si="245"/>
        <v>29.125</v>
      </c>
      <c r="S1567" s="9">
        <f t="shared" si="246"/>
        <v>26.175000000000001</v>
      </c>
      <c r="T1567" s="9">
        <f t="shared" si="247"/>
        <v>35.375</v>
      </c>
      <c r="U1567" s="8">
        <f t="shared" si="248"/>
        <v>33.841666666666661</v>
      </c>
      <c r="V1567" s="8">
        <f t="shared" si="249"/>
        <v>34.224999999999994</v>
      </c>
    </row>
    <row r="1568" spans="1:22" ht="13.5" x14ac:dyDescent="0.25">
      <c r="A1568" s="3">
        <f>RSI!A1568</f>
        <v>44293</v>
      </c>
      <c r="B1568" s="2">
        <f>RSI!B1568</f>
        <v>2.7038000000000002</v>
      </c>
      <c r="C1568" s="2">
        <f>RSI!I1568</f>
        <v>39.676256964541849</v>
      </c>
      <c r="D1568" s="2">
        <f>MACD!E1568</f>
        <v>-4.8130363138163545E-3</v>
      </c>
      <c r="E1568" s="2">
        <f>MACD!F1568</f>
        <v>1.687286419705206E-2</v>
      </c>
      <c r="F1568" s="2">
        <f>'Moving Avg'!D1568</f>
        <v>2.6964800000000002</v>
      </c>
      <c r="G1568" s="2">
        <f>'Moving Avg'!F1568</f>
        <v>2.7264300000000001</v>
      </c>
      <c r="H1568" s="2">
        <f>'Moving Avg'!G1568</f>
        <v>2.9047239999999999</v>
      </c>
      <c r="I1568" s="2">
        <f>'Moving Avg'!H1568</f>
        <v>3.2617415000000034</v>
      </c>
      <c r="J1568" s="6" t="str">
        <f>OBV!F1568</f>
        <v>BEARISH</v>
      </c>
      <c r="K1568" s="6" t="str">
        <f>OBV!G1568</f>
        <v>NEUTRAL</v>
      </c>
      <c r="L1568" s="6" t="str">
        <f>OBV!H1568</f>
        <v>NEUTRAL</v>
      </c>
      <c r="M1568" s="8">
        <f t="shared" si="240"/>
        <v>25</v>
      </c>
      <c r="N1568" s="8">
        <f t="shared" si="241"/>
        <v>100</v>
      </c>
      <c r="O1568" s="8">
        <f t="shared" si="242"/>
        <v>0</v>
      </c>
      <c r="P1568" s="8">
        <f t="shared" si="243"/>
        <v>16.5</v>
      </c>
      <c r="Q1568" s="9">
        <f t="shared" si="244"/>
        <v>46.225000000000001</v>
      </c>
      <c r="R1568" s="9">
        <f t="shared" si="245"/>
        <v>29.125</v>
      </c>
      <c r="S1568" s="9">
        <f t="shared" si="246"/>
        <v>26.175000000000001</v>
      </c>
      <c r="T1568" s="9">
        <f t="shared" si="247"/>
        <v>35.375</v>
      </c>
      <c r="U1568" s="8">
        <f t="shared" si="248"/>
        <v>33.841666666666661</v>
      </c>
      <c r="V1568" s="8">
        <f t="shared" si="249"/>
        <v>34.224999999999994</v>
      </c>
    </row>
    <row r="1569" spans="1:22" ht="13.5" x14ac:dyDescent="0.25">
      <c r="A1569" s="3">
        <f>RSI!A1569</f>
        <v>44294</v>
      </c>
      <c r="B1569" s="2">
        <f>RSI!B1569</f>
        <v>2.6307</v>
      </c>
      <c r="C1569" s="2">
        <f>RSI!I1569</f>
        <v>32.837736699945864</v>
      </c>
      <c r="D1569" s="2">
        <f>MACD!E1569</f>
        <v>-4.0395374339263768E-3</v>
      </c>
      <c r="E1569" s="2">
        <f>MACD!F1569</f>
        <v>1.2690383870856373E-2</v>
      </c>
      <c r="F1569" s="2">
        <f>'Moving Avg'!D1569</f>
        <v>2.6964800000000002</v>
      </c>
      <c r="G1569" s="2">
        <f>'Moving Avg'!F1569</f>
        <v>2.7154700000000003</v>
      </c>
      <c r="H1569" s="2">
        <f>'Moving Avg'!G1569</f>
        <v>2.8930319999999994</v>
      </c>
      <c r="I1569" s="2">
        <f>'Moving Avg'!H1569</f>
        <v>3.2561755000000039</v>
      </c>
      <c r="J1569" s="6" t="str">
        <f>OBV!F1569</f>
        <v>BEARISH</v>
      </c>
      <c r="K1569" s="6" t="str">
        <f>OBV!G1569</f>
        <v>WEAK</v>
      </c>
      <c r="L1569" s="6" t="str">
        <f>OBV!H1569</f>
        <v>NEUTRAL</v>
      </c>
      <c r="M1569" s="8">
        <f t="shared" si="240"/>
        <v>25</v>
      </c>
      <c r="N1569" s="8">
        <f t="shared" si="241"/>
        <v>45</v>
      </c>
      <c r="O1569" s="8">
        <f t="shared" si="242"/>
        <v>0</v>
      </c>
      <c r="P1569" s="8">
        <f t="shared" si="243"/>
        <v>0</v>
      </c>
      <c r="Q1569" s="9">
        <f t="shared" si="244"/>
        <v>24.5</v>
      </c>
      <c r="R1569" s="9">
        <f t="shared" si="245"/>
        <v>14</v>
      </c>
      <c r="S1569" s="9">
        <f t="shared" si="246"/>
        <v>10.5</v>
      </c>
      <c r="T1569" s="9">
        <f t="shared" si="247"/>
        <v>17.5</v>
      </c>
      <c r="U1569" s="8">
        <f t="shared" si="248"/>
        <v>16.333333333333332</v>
      </c>
      <c r="V1569" s="8">
        <f t="shared" si="249"/>
        <v>16.625</v>
      </c>
    </row>
    <row r="1570" spans="1:22" ht="13.5" x14ac:dyDescent="0.25">
      <c r="A1570" s="3">
        <f>RSI!A1570</f>
        <v>44298</v>
      </c>
      <c r="B1570" s="2">
        <f>RSI!B1570</f>
        <v>2.7841</v>
      </c>
      <c r="C1570" s="2">
        <f>RSI!I1570</f>
        <v>51.664957462353826</v>
      </c>
      <c r="D1570" s="2">
        <f>MACD!E1570</f>
        <v>-2.0671245862116994E-2</v>
      </c>
      <c r="E1570" s="2">
        <f>MACD!F1570</f>
        <v>6.0180579242616996E-3</v>
      </c>
      <c r="F1570" s="2">
        <f>'Moving Avg'!D1570</f>
        <v>2.7052400000000003</v>
      </c>
      <c r="G1570" s="2">
        <f>'Moving Avg'!F1570</f>
        <v>2.7140050000000002</v>
      </c>
      <c r="H1570" s="2">
        <f>'Moving Avg'!G1570</f>
        <v>2.8839699999999997</v>
      </c>
      <c r="I1570" s="2">
        <f>'Moving Avg'!H1570</f>
        <v>3.251509000000004</v>
      </c>
      <c r="J1570" s="6" t="str">
        <f>OBV!F1570</f>
        <v>BEARISH</v>
      </c>
      <c r="K1570" s="6" t="str">
        <f>OBV!G1570</f>
        <v>WEAK</v>
      </c>
      <c r="L1570" s="6" t="str">
        <f>OBV!H1570</f>
        <v>BEARISH DIVERGENCE</v>
      </c>
      <c r="M1570" s="8">
        <f t="shared" si="240"/>
        <v>25</v>
      </c>
      <c r="N1570" s="8">
        <f t="shared" si="241"/>
        <v>100</v>
      </c>
      <c r="O1570" s="8">
        <f t="shared" si="242"/>
        <v>0</v>
      </c>
      <c r="P1570" s="8">
        <f t="shared" si="243"/>
        <v>0</v>
      </c>
      <c r="Q1570" s="9">
        <f t="shared" si="244"/>
        <v>43.75</v>
      </c>
      <c r="R1570" s="9">
        <f t="shared" si="245"/>
        <v>25</v>
      </c>
      <c r="S1570" s="9">
        <f t="shared" si="246"/>
        <v>18.75</v>
      </c>
      <c r="T1570" s="9">
        <f t="shared" si="247"/>
        <v>31.25</v>
      </c>
      <c r="U1570" s="8">
        <f t="shared" si="248"/>
        <v>29.166666666666668</v>
      </c>
      <c r="V1570" s="8">
        <f t="shared" si="249"/>
        <v>29.6875</v>
      </c>
    </row>
    <row r="1571" spans="1:22" ht="13.5" x14ac:dyDescent="0.25">
      <c r="A1571" s="3">
        <f>RSI!A1571</f>
        <v>44299</v>
      </c>
      <c r="B1571" s="2">
        <f>RSI!B1571</f>
        <v>2.9521999999999999</v>
      </c>
      <c r="C1571" s="2">
        <f>RSI!I1571</f>
        <v>63.680175797196249</v>
      </c>
      <c r="D1571" s="2">
        <f>MACD!E1571</f>
        <v>-4.0579607213409918E-2</v>
      </c>
      <c r="E1571" s="2">
        <f>MACD!F1571</f>
        <v>-3.3014751032726247E-3</v>
      </c>
      <c r="F1571" s="2">
        <f>'Moving Avg'!D1571</f>
        <v>2.7549199999999998</v>
      </c>
      <c r="G1571" s="2">
        <f>'Moving Avg'!F1571</f>
        <v>2.7227749999999999</v>
      </c>
      <c r="H1571" s="2">
        <f>'Moving Avg'!G1571</f>
        <v>2.8787079999999996</v>
      </c>
      <c r="I1571" s="2">
        <f>'Moving Avg'!H1571</f>
        <v>3.2477160000000032</v>
      </c>
      <c r="J1571" s="6" t="str">
        <f>OBV!F1571</f>
        <v>BEARISH</v>
      </c>
      <c r="K1571" s="6" t="str">
        <f>OBV!G1571</f>
        <v>WEAK</v>
      </c>
      <c r="L1571" s="6" t="str">
        <f>OBV!H1571</f>
        <v>BEARISH DIVERGENCE</v>
      </c>
      <c r="M1571" s="8">
        <f t="shared" si="240"/>
        <v>25</v>
      </c>
      <c r="N1571" s="8">
        <f t="shared" si="241"/>
        <v>100</v>
      </c>
      <c r="O1571" s="8">
        <f t="shared" si="242"/>
        <v>0</v>
      </c>
      <c r="P1571" s="8">
        <f t="shared" si="243"/>
        <v>0</v>
      </c>
      <c r="Q1571" s="9">
        <f t="shared" si="244"/>
        <v>43.75</v>
      </c>
      <c r="R1571" s="9">
        <f t="shared" si="245"/>
        <v>25</v>
      </c>
      <c r="S1571" s="9">
        <f t="shared" si="246"/>
        <v>18.75</v>
      </c>
      <c r="T1571" s="9">
        <f t="shared" si="247"/>
        <v>31.25</v>
      </c>
      <c r="U1571" s="8">
        <f t="shared" si="248"/>
        <v>29.166666666666668</v>
      </c>
      <c r="V1571" s="8">
        <f t="shared" si="249"/>
        <v>29.6875</v>
      </c>
    </row>
    <row r="1572" spans="1:22" ht="13.5" x14ac:dyDescent="0.25">
      <c r="A1572" s="3">
        <f>RSI!A1572</f>
        <v>44300</v>
      </c>
      <c r="B1572" s="2">
        <f>RSI!B1572</f>
        <v>3.113</v>
      </c>
      <c r="C1572" s="2">
        <f>RSI!I1572</f>
        <v>71.084742373266295</v>
      </c>
      <c r="D1572" s="2">
        <f>MACD!E1572</f>
        <v>-7.0456760896463688E-2</v>
      </c>
      <c r="E1572" s="2">
        <f>MACD!F1572</f>
        <v>-1.6732532261910838E-2</v>
      </c>
      <c r="F1572" s="2">
        <f>'Moving Avg'!D1572</f>
        <v>2.8367599999999999</v>
      </c>
      <c r="G1572" s="2">
        <f>'Moving Avg'!F1572</f>
        <v>2.7395850000000004</v>
      </c>
      <c r="H1572" s="2">
        <f>'Moving Avg'!G1572</f>
        <v>2.8781239999999997</v>
      </c>
      <c r="I1572" s="2">
        <f>'Moving Avg'!H1572</f>
        <v>3.2447270000000037</v>
      </c>
      <c r="J1572" s="6" t="str">
        <f>OBV!F1572</f>
        <v>BULLISH</v>
      </c>
      <c r="K1572" s="6" t="str">
        <f>OBV!G1572</f>
        <v>NEUTRAL</v>
      </c>
      <c r="L1572" s="6" t="str">
        <f>OBV!H1572</f>
        <v>CONFIRMED BULLISH</v>
      </c>
      <c r="M1572" s="8">
        <f t="shared" si="240"/>
        <v>0</v>
      </c>
      <c r="N1572" s="8">
        <f t="shared" si="241"/>
        <v>100</v>
      </c>
      <c r="O1572" s="8">
        <f t="shared" si="242"/>
        <v>0</v>
      </c>
      <c r="P1572" s="8">
        <f t="shared" si="243"/>
        <v>83.5</v>
      </c>
      <c r="Q1572" s="9">
        <f t="shared" si="244"/>
        <v>47.524999999999999</v>
      </c>
      <c r="R1572" s="9">
        <f t="shared" si="245"/>
        <v>40.875</v>
      </c>
      <c r="S1572" s="9">
        <f t="shared" si="246"/>
        <v>52.575000000000003</v>
      </c>
      <c r="T1572" s="9">
        <f t="shared" si="247"/>
        <v>45.875</v>
      </c>
      <c r="U1572" s="8">
        <f t="shared" si="248"/>
        <v>46.991666666666674</v>
      </c>
      <c r="V1572" s="8">
        <f t="shared" si="249"/>
        <v>46.712500000000006</v>
      </c>
    </row>
    <row r="1573" spans="1:22" ht="13.5" x14ac:dyDescent="0.25">
      <c r="A1573" s="3">
        <f>RSI!A1573</f>
        <v>44301</v>
      </c>
      <c r="B1573" s="2">
        <f>RSI!B1573</f>
        <v>3.0691000000000002</v>
      </c>
      <c r="C1573" s="2">
        <f>RSI!I1573</f>
        <v>67.064853530817174</v>
      </c>
      <c r="D1573" s="2">
        <f>MACD!E1573</f>
        <v>-9.4473257247614573E-2</v>
      </c>
      <c r="E1573" s="2">
        <f>MACD!F1573</f>
        <v>-3.2280677259051586E-2</v>
      </c>
      <c r="F1573" s="2">
        <f>'Moving Avg'!D1573</f>
        <v>2.9098199999999999</v>
      </c>
      <c r="G1573" s="2">
        <f>'Moving Avg'!F1573</f>
        <v>2.7549300000000003</v>
      </c>
      <c r="H1573" s="2">
        <f>'Moving Avg'!G1573</f>
        <v>2.8756379999999995</v>
      </c>
      <c r="I1573" s="2">
        <f>'Moving Avg'!H1573</f>
        <v>3.2415515000000035</v>
      </c>
      <c r="J1573" s="6" t="str">
        <f>OBV!F1573</f>
        <v>BEARISH</v>
      </c>
      <c r="K1573" s="6" t="str">
        <f>OBV!G1573</f>
        <v>NEUTRAL</v>
      </c>
      <c r="L1573" s="6" t="str">
        <f>OBV!H1573</f>
        <v>BEARISH DIVERGENCE</v>
      </c>
      <c r="M1573" s="8">
        <f t="shared" si="240"/>
        <v>25</v>
      </c>
      <c r="N1573" s="8">
        <f t="shared" si="241"/>
        <v>100</v>
      </c>
      <c r="O1573" s="8">
        <f t="shared" si="242"/>
        <v>0</v>
      </c>
      <c r="P1573" s="8">
        <f t="shared" si="243"/>
        <v>16.5</v>
      </c>
      <c r="Q1573" s="9">
        <f t="shared" si="244"/>
        <v>46.225000000000001</v>
      </c>
      <c r="R1573" s="9">
        <f t="shared" si="245"/>
        <v>29.125</v>
      </c>
      <c r="S1573" s="9">
        <f t="shared" si="246"/>
        <v>26.175000000000001</v>
      </c>
      <c r="T1573" s="9">
        <f t="shared" si="247"/>
        <v>35.375</v>
      </c>
      <c r="U1573" s="8">
        <f t="shared" si="248"/>
        <v>33.841666666666661</v>
      </c>
      <c r="V1573" s="8">
        <f t="shared" si="249"/>
        <v>34.224999999999994</v>
      </c>
    </row>
    <row r="1574" spans="1:22" ht="13.5" x14ac:dyDescent="0.25">
      <c r="A1574" s="3">
        <f>RSI!A1574</f>
        <v>44302</v>
      </c>
      <c r="B1574" s="2">
        <f>RSI!B1574</f>
        <v>3.0983999999999998</v>
      </c>
      <c r="C1574" s="2">
        <f>RSI!I1574</f>
        <v>68.351270369421584</v>
      </c>
      <c r="D1574" s="2">
        <f>MACD!E1574</f>
        <v>-0.12979246940595068</v>
      </c>
      <c r="E1574" s="2">
        <f>MACD!F1574</f>
        <v>-5.1783035688431407E-2</v>
      </c>
      <c r="F1574" s="2">
        <f>'Moving Avg'!D1574</f>
        <v>3.0033599999999998</v>
      </c>
      <c r="G1574" s="2">
        <f>'Moving Avg'!F1574</f>
        <v>2.7713749999999999</v>
      </c>
      <c r="H1574" s="2">
        <f>'Moving Avg'!G1574</f>
        <v>2.875346</v>
      </c>
      <c r="I1574" s="2">
        <f>'Moving Avg'!H1574</f>
        <v>3.2385225000000037</v>
      </c>
      <c r="J1574" s="6" t="str">
        <f>OBV!F1574</f>
        <v>BULLISH</v>
      </c>
      <c r="K1574" s="6" t="str">
        <f>OBV!G1574</f>
        <v>STRONG</v>
      </c>
      <c r="L1574" s="6" t="str">
        <f>OBV!H1574</f>
        <v>CONFIRMED BULLISH</v>
      </c>
      <c r="M1574" s="8">
        <f t="shared" si="240"/>
        <v>25</v>
      </c>
      <c r="N1574" s="8">
        <f t="shared" si="241"/>
        <v>100</v>
      </c>
      <c r="O1574" s="8">
        <f t="shared" si="242"/>
        <v>0</v>
      </c>
      <c r="P1574" s="8">
        <f t="shared" si="243"/>
        <v>100</v>
      </c>
      <c r="Q1574" s="9">
        <f t="shared" si="244"/>
        <v>58.75</v>
      </c>
      <c r="R1574" s="9">
        <f t="shared" si="245"/>
        <v>50</v>
      </c>
      <c r="S1574" s="9">
        <f t="shared" si="246"/>
        <v>63.75</v>
      </c>
      <c r="T1574" s="9">
        <f t="shared" si="247"/>
        <v>56.25</v>
      </c>
      <c r="U1574" s="8">
        <f t="shared" si="248"/>
        <v>57.5</v>
      </c>
      <c r="V1574" s="8">
        <f t="shared" si="249"/>
        <v>57.1875</v>
      </c>
    </row>
    <row r="1575" spans="1:22" ht="13.5" x14ac:dyDescent="0.25">
      <c r="A1575" s="3">
        <f>RSI!A1575</f>
        <v>44305</v>
      </c>
      <c r="B1575" s="2">
        <f>RSI!B1575</f>
        <v>3.0106999999999999</v>
      </c>
      <c r="C1575" s="2">
        <f>RSI!I1575</f>
        <v>60.707914395934594</v>
      </c>
      <c r="D1575" s="2">
        <f>MACD!E1575</f>
        <v>-0.13795718013506342</v>
      </c>
      <c r="E1575" s="2">
        <f>MACD!F1575</f>
        <v>-6.9017864577757812E-2</v>
      </c>
      <c r="F1575" s="2">
        <f>'Moving Avg'!D1575</f>
        <v>3.0486800000000001</v>
      </c>
      <c r="G1575" s="2">
        <f>'Moving Avg'!F1575</f>
        <v>2.7863549999999999</v>
      </c>
      <c r="H1575" s="2">
        <f>'Moving Avg'!G1575</f>
        <v>2.8735919999999999</v>
      </c>
      <c r="I1575" s="2">
        <f>'Moving Avg'!H1575</f>
        <v>3.235287000000004</v>
      </c>
      <c r="J1575" s="6" t="str">
        <f>OBV!F1575</f>
        <v>BULLISH</v>
      </c>
      <c r="K1575" s="6" t="str">
        <f>OBV!G1575</f>
        <v>STRONG</v>
      </c>
      <c r="L1575" s="6" t="str">
        <f>OBV!H1575</f>
        <v>CONFIRMED BULLISH</v>
      </c>
      <c r="M1575" s="8">
        <f t="shared" si="240"/>
        <v>25</v>
      </c>
      <c r="N1575" s="8">
        <f t="shared" si="241"/>
        <v>100</v>
      </c>
      <c r="O1575" s="8">
        <f t="shared" si="242"/>
        <v>0</v>
      </c>
      <c r="P1575" s="8">
        <f t="shared" si="243"/>
        <v>100</v>
      </c>
      <c r="Q1575" s="9">
        <f t="shared" si="244"/>
        <v>58.75</v>
      </c>
      <c r="R1575" s="9">
        <f t="shared" si="245"/>
        <v>50</v>
      </c>
      <c r="S1575" s="9">
        <f t="shared" si="246"/>
        <v>63.75</v>
      </c>
      <c r="T1575" s="9">
        <f t="shared" si="247"/>
        <v>56.25</v>
      </c>
      <c r="U1575" s="8">
        <f t="shared" si="248"/>
        <v>57.5</v>
      </c>
      <c r="V1575" s="8">
        <f t="shared" si="249"/>
        <v>57.1875</v>
      </c>
    </row>
    <row r="1576" spans="1:22" ht="13.5" x14ac:dyDescent="0.25">
      <c r="A1576" s="3">
        <f>RSI!A1576</f>
        <v>44306</v>
      </c>
      <c r="B1576" s="2">
        <f>RSI!B1576</f>
        <v>3.0836999999999999</v>
      </c>
      <c r="C1576" s="2">
        <f>RSI!I1576</f>
        <v>64.287746822585007</v>
      </c>
      <c r="D1576" s="2">
        <f>MACD!E1576</f>
        <v>-0.15688614517770105</v>
      </c>
      <c r="E1576" s="2">
        <f>MACD!F1576</f>
        <v>-8.6591520697746463E-2</v>
      </c>
      <c r="F1576" s="2">
        <f>'Moving Avg'!D1576</f>
        <v>3.07498</v>
      </c>
      <c r="G1576" s="2">
        <f>'Moving Avg'!F1576</f>
        <v>2.8053499999999998</v>
      </c>
      <c r="H1576" s="2">
        <f>'Moving Avg'!G1576</f>
        <v>2.8756379999999995</v>
      </c>
      <c r="I1576" s="2">
        <f>'Moving Avg'!H1576</f>
        <v>3.2325490000000037</v>
      </c>
      <c r="J1576" s="6" t="str">
        <f>OBV!F1576</f>
        <v>BULLISH</v>
      </c>
      <c r="K1576" s="6" t="str">
        <f>OBV!G1576</f>
        <v>STRONG</v>
      </c>
      <c r="L1576" s="6" t="str">
        <f>OBV!H1576</f>
        <v>CONFIRMED BULLISH</v>
      </c>
      <c r="M1576" s="8">
        <f t="shared" si="240"/>
        <v>25</v>
      </c>
      <c r="N1576" s="8">
        <f t="shared" si="241"/>
        <v>100</v>
      </c>
      <c r="O1576" s="8">
        <f t="shared" si="242"/>
        <v>0</v>
      </c>
      <c r="P1576" s="8">
        <f t="shared" si="243"/>
        <v>100</v>
      </c>
      <c r="Q1576" s="9">
        <f t="shared" si="244"/>
        <v>58.75</v>
      </c>
      <c r="R1576" s="9">
        <f t="shared" si="245"/>
        <v>50</v>
      </c>
      <c r="S1576" s="9">
        <f t="shared" si="246"/>
        <v>63.75</v>
      </c>
      <c r="T1576" s="9">
        <f t="shared" si="247"/>
        <v>56.25</v>
      </c>
      <c r="U1576" s="8">
        <f t="shared" si="248"/>
        <v>57.5</v>
      </c>
      <c r="V1576" s="8">
        <f t="shared" si="249"/>
        <v>57.1875</v>
      </c>
    </row>
    <row r="1577" spans="1:22" ht="13.5" x14ac:dyDescent="0.25">
      <c r="A1577" s="3">
        <f>RSI!A1577</f>
        <v>44307</v>
      </c>
      <c r="B1577" s="2">
        <f>RSI!B1577</f>
        <v>3.1568000000000001</v>
      </c>
      <c r="C1577" s="2">
        <f>RSI!I1577</f>
        <v>67.482611555233689</v>
      </c>
      <c r="D1577" s="2">
        <f>MACD!E1577</f>
        <v>-0.17967281414070513</v>
      </c>
      <c r="E1577" s="2">
        <f>MACD!F1577</f>
        <v>-0.10520777938633818</v>
      </c>
      <c r="F1577" s="2">
        <f>'Moving Avg'!D1577</f>
        <v>3.0837400000000001</v>
      </c>
      <c r="G1577" s="2">
        <f>'Moving Avg'!F1577</f>
        <v>2.8280000000000003</v>
      </c>
      <c r="H1577" s="2">
        <f>'Moving Avg'!G1577</f>
        <v>2.8766599999999993</v>
      </c>
      <c r="I1577" s="2">
        <f>'Moving Avg'!H1577</f>
        <v>3.230806000000003</v>
      </c>
      <c r="J1577" s="6" t="str">
        <f>OBV!F1577</f>
        <v>BULLISH</v>
      </c>
      <c r="K1577" s="6" t="str">
        <f>OBV!G1577</f>
        <v>NEUTRAL</v>
      </c>
      <c r="L1577" s="6" t="str">
        <f>OBV!H1577</f>
        <v>CONFIRMED BULLISH</v>
      </c>
      <c r="M1577" s="8">
        <f t="shared" si="240"/>
        <v>25</v>
      </c>
      <c r="N1577" s="8">
        <f t="shared" si="241"/>
        <v>100</v>
      </c>
      <c r="O1577" s="8">
        <f t="shared" si="242"/>
        <v>0</v>
      </c>
      <c r="P1577" s="8">
        <f t="shared" si="243"/>
        <v>83.5</v>
      </c>
      <c r="Q1577" s="9">
        <f t="shared" si="244"/>
        <v>56.274999999999999</v>
      </c>
      <c r="R1577" s="9">
        <f t="shared" si="245"/>
        <v>45.875</v>
      </c>
      <c r="S1577" s="9">
        <f t="shared" si="246"/>
        <v>56.325000000000003</v>
      </c>
      <c r="T1577" s="9">
        <f t="shared" si="247"/>
        <v>52.125</v>
      </c>
      <c r="U1577" s="8">
        <f t="shared" si="248"/>
        <v>52.82500000000001</v>
      </c>
      <c r="V1577" s="8">
        <f t="shared" si="249"/>
        <v>52.650000000000006</v>
      </c>
    </row>
    <row r="1578" spans="1:22" ht="13.5" x14ac:dyDescent="0.25">
      <c r="A1578" s="3">
        <f>RSI!A1578</f>
        <v>44308</v>
      </c>
      <c r="B1578" s="2">
        <f>RSI!B1578</f>
        <v>3.3395000000000001</v>
      </c>
      <c r="C1578" s="2">
        <f>RSI!I1578</f>
        <v>73.793026843677254</v>
      </c>
      <c r="D1578" s="2">
        <f>MACD!E1578</f>
        <v>-0.21417379051752405</v>
      </c>
      <c r="E1578" s="2">
        <f>MACD!F1578</f>
        <v>-0.12700098161257536</v>
      </c>
      <c r="F1578" s="2">
        <f>'Moving Avg'!D1578</f>
        <v>3.1378200000000001</v>
      </c>
      <c r="G1578" s="2">
        <f>'Moving Avg'!F1578</f>
        <v>2.859785</v>
      </c>
      <c r="H1578" s="2">
        <f>'Moving Avg'!G1578</f>
        <v>2.8803139999999998</v>
      </c>
      <c r="I1578" s="2">
        <f>'Moving Avg'!H1578</f>
        <v>3.2306060000000034</v>
      </c>
      <c r="J1578" s="6" t="str">
        <f>OBV!F1578</f>
        <v>BULLISH</v>
      </c>
      <c r="K1578" s="6" t="str">
        <f>OBV!G1578</f>
        <v>STRONG</v>
      </c>
      <c r="L1578" s="6" t="str">
        <f>OBV!H1578</f>
        <v>CONFIRMED BULLISH</v>
      </c>
      <c r="M1578" s="8">
        <f t="shared" si="240"/>
        <v>0</v>
      </c>
      <c r="N1578" s="8">
        <f t="shared" si="241"/>
        <v>100</v>
      </c>
      <c r="O1578" s="8">
        <f t="shared" si="242"/>
        <v>0</v>
      </c>
      <c r="P1578" s="8">
        <f t="shared" si="243"/>
        <v>100</v>
      </c>
      <c r="Q1578" s="9">
        <f t="shared" si="244"/>
        <v>50</v>
      </c>
      <c r="R1578" s="9">
        <f t="shared" si="245"/>
        <v>45</v>
      </c>
      <c r="S1578" s="9">
        <f t="shared" si="246"/>
        <v>60</v>
      </c>
      <c r="T1578" s="9">
        <f t="shared" si="247"/>
        <v>50</v>
      </c>
      <c r="U1578" s="8">
        <f t="shared" si="248"/>
        <v>51.666666666666664</v>
      </c>
      <c r="V1578" s="8">
        <f t="shared" si="249"/>
        <v>51.25</v>
      </c>
    </row>
    <row r="1579" spans="1:22" ht="13.5" x14ac:dyDescent="0.25">
      <c r="A1579" s="3">
        <f>RSI!A1579</f>
        <v>44309</v>
      </c>
      <c r="B1579" s="2">
        <f>RSI!B1579</f>
        <v>3.4636999999999998</v>
      </c>
      <c r="C1579" s="2">
        <f>RSI!I1579</f>
        <v>77.053143980201909</v>
      </c>
      <c r="D1579" s="2">
        <f>MACD!E1579</f>
        <v>-0.26645434134816526</v>
      </c>
      <c r="E1579" s="2">
        <f>MACD!F1579</f>
        <v>-0.15489165355969337</v>
      </c>
      <c r="F1579" s="2">
        <f>'Moving Avg'!D1579</f>
        <v>3.2108800000000004</v>
      </c>
      <c r="G1579" s="2">
        <f>'Moving Avg'!F1579</f>
        <v>2.89778</v>
      </c>
      <c r="H1579" s="2">
        <f>'Moving Avg'!G1579</f>
        <v>2.8873279999999992</v>
      </c>
      <c r="I1579" s="2">
        <f>'Moving Avg'!H1579</f>
        <v>3.2310935000000041</v>
      </c>
      <c r="J1579" s="6" t="str">
        <f>OBV!F1579</f>
        <v>BULLISH</v>
      </c>
      <c r="K1579" s="6" t="str">
        <f>OBV!G1579</f>
        <v>STRONG</v>
      </c>
      <c r="L1579" s="6" t="str">
        <f>OBV!H1579</f>
        <v>CONFIRMED BULLISH</v>
      </c>
      <c r="M1579" s="8">
        <f t="shared" si="240"/>
        <v>0</v>
      </c>
      <c r="N1579" s="8">
        <f t="shared" si="241"/>
        <v>100</v>
      </c>
      <c r="O1579" s="8">
        <f t="shared" si="242"/>
        <v>0</v>
      </c>
      <c r="P1579" s="8">
        <f t="shared" si="243"/>
        <v>100</v>
      </c>
      <c r="Q1579" s="9">
        <f t="shared" si="244"/>
        <v>50</v>
      </c>
      <c r="R1579" s="9">
        <f t="shared" si="245"/>
        <v>45</v>
      </c>
      <c r="S1579" s="9">
        <f t="shared" si="246"/>
        <v>60</v>
      </c>
      <c r="T1579" s="9">
        <f t="shared" si="247"/>
        <v>50</v>
      </c>
      <c r="U1579" s="8">
        <f t="shared" si="248"/>
        <v>51.666666666666664</v>
      </c>
      <c r="V1579" s="8">
        <f t="shared" si="249"/>
        <v>51.25</v>
      </c>
    </row>
    <row r="1580" spans="1:22" ht="13.5" x14ac:dyDescent="0.25">
      <c r="A1580" s="3">
        <f>RSI!A1580</f>
        <v>44312</v>
      </c>
      <c r="B1580" s="2">
        <f>RSI!B1580</f>
        <v>3.4344999999999999</v>
      </c>
      <c r="C1580" s="2">
        <f>RSI!I1580</f>
        <v>74.700344663477267</v>
      </c>
      <c r="D1580" s="2">
        <f>MACD!E1580</f>
        <v>-0.28810828469014149</v>
      </c>
      <c r="E1580" s="2">
        <f>MACD!F1580</f>
        <v>-0.18153497978578298</v>
      </c>
      <c r="F1580" s="2">
        <f>'Moving Avg'!D1580</f>
        <v>3.2956400000000001</v>
      </c>
      <c r="G1580" s="2">
        <f>'Moving Avg'!F1580</f>
        <v>2.9365100000000002</v>
      </c>
      <c r="H1580" s="2">
        <f>'Moving Avg'!G1580</f>
        <v>2.8946359999999993</v>
      </c>
      <c r="I1580" s="2">
        <f>'Moving Avg'!H1580</f>
        <v>3.2314680000000044</v>
      </c>
      <c r="J1580" s="6" t="str">
        <f>OBV!F1580</f>
        <v>BULLISH</v>
      </c>
      <c r="K1580" s="6" t="str">
        <f>OBV!G1580</f>
        <v>STRONG</v>
      </c>
      <c r="L1580" s="6" t="str">
        <f>OBV!H1580</f>
        <v>CONFIRMED BULLISH</v>
      </c>
      <c r="M1580" s="8">
        <f t="shared" si="240"/>
        <v>0</v>
      </c>
      <c r="N1580" s="8">
        <f t="shared" si="241"/>
        <v>100</v>
      </c>
      <c r="O1580" s="8">
        <f t="shared" si="242"/>
        <v>50</v>
      </c>
      <c r="P1580" s="8">
        <f t="shared" si="243"/>
        <v>100</v>
      </c>
      <c r="Q1580" s="9">
        <f t="shared" si="244"/>
        <v>57.5</v>
      </c>
      <c r="R1580" s="9">
        <f t="shared" si="245"/>
        <v>62.5</v>
      </c>
      <c r="S1580" s="9">
        <f t="shared" si="246"/>
        <v>72.5</v>
      </c>
      <c r="T1580" s="9">
        <f t="shared" si="247"/>
        <v>62.5</v>
      </c>
      <c r="U1580" s="8">
        <f t="shared" si="248"/>
        <v>64.166666666666671</v>
      </c>
      <c r="V1580" s="8">
        <f t="shared" si="249"/>
        <v>63.75</v>
      </c>
    </row>
    <row r="1581" spans="1:22" ht="13.5" x14ac:dyDescent="0.25">
      <c r="A1581" s="3">
        <f>RSI!A1581</f>
        <v>44313</v>
      </c>
      <c r="B1581" s="2">
        <f>RSI!B1581</f>
        <v>3.3980000000000001</v>
      </c>
      <c r="C1581" s="2">
        <f>RSI!I1581</f>
        <v>71.751054475876799</v>
      </c>
      <c r="D1581" s="2">
        <f>MACD!E1581</f>
        <v>-0.28063706326644633</v>
      </c>
      <c r="E1581" s="2">
        <f>MACD!F1581</f>
        <v>-0.20135539648191567</v>
      </c>
      <c r="F1581" s="2">
        <f>'Moving Avg'!D1581</f>
        <v>3.3585000000000003</v>
      </c>
      <c r="G1581" s="2">
        <f>'Moving Avg'!F1581</f>
        <v>2.9712200000000002</v>
      </c>
      <c r="H1581" s="2">
        <f>'Moving Avg'!G1581</f>
        <v>2.8998979999999999</v>
      </c>
      <c r="I1581" s="2">
        <f>'Moving Avg'!H1581</f>
        <v>3.2316600000000046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0</v>
      </c>
      <c r="N1581" s="8">
        <f t="shared" si="241"/>
        <v>100</v>
      </c>
      <c r="O1581" s="8">
        <f t="shared" si="242"/>
        <v>50</v>
      </c>
      <c r="P1581" s="8">
        <f t="shared" si="243"/>
        <v>83.5</v>
      </c>
      <c r="Q1581" s="9">
        <f t="shared" si="244"/>
        <v>55.024999999999999</v>
      </c>
      <c r="R1581" s="9">
        <f t="shared" si="245"/>
        <v>58.375</v>
      </c>
      <c r="S1581" s="9">
        <f t="shared" si="246"/>
        <v>65.075000000000003</v>
      </c>
      <c r="T1581" s="9">
        <f t="shared" si="247"/>
        <v>58.375</v>
      </c>
      <c r="U1581" s="8">
        <f t="shared" si="248"/>
        <v>59.491666666666674</v>
      </c>
      <c r="V1581" s="8">
        <f t="shared" si="249"/>
        <v>59.212500000000006</v>
      </c>
    </row>
    <row r="1582" spans="1:22" ht="13.5" x14ac:dyDescent="0.25">
      <c r="A1582" s="3">
        <f>RSI!A1582</f>
        <v>44314</v>
      </c>
      <c r="B1582" s="2">
        <f>RSI!B1582</f>
        <v>3.4344999999999999</v>
      </c>
      <c r="C1582" s="2">
        <f>RSI!I1582</f>
        <v>72.903175195606025</v>
      </c>
      <c r="D1582" s="2">
        <f>MACD!E1582</f>
        <v>-0.25463098308245202</v>
      </c>
      <c r="E1582" s="2">
        <f>MACD!F1582</f>
        <v>-0.21201051380202296</v>
      </c>
      <c r="F1582" s="2">
        <f>'Moving Avg'!D1582</f>
        <v>3.41404</v>
      </c>
      <c r="G1582" s="2">
        <f>'Moving Avg'!F1582</f>
        <v>3.0077550000000004</v>
      </c>
      <c r="H1582" s="2">
        <f>'Moving Avg'!G1582</f>
        <v>2.9066199999999993</v>
      </c>
      <c r="I1582" s="2">
        <f>'Moving Avg'!H1582</f>
        <v>3.2324985000000042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0</v>
      </c>
      <c r="N1582" s="8">
        <f t="shared" si="241"/>
        <v>100</v>
      </c>
      <c r="O1582" s="8">
        <f t="shared" si="242"/>
        <v>50</v>
      </c>
      <c r="P1582" s="8">
        <f t="shared" si="243"/>
        <v>83.5</v>
      </c>
      <c r="Q1582" s="9">
        <f t="shared" si="244"/>
        <v>55.024999999999999</v>
      </c>
      <c r="R1582" s="9">
        <f t="shared" si="245"/>
        <v>58.375</v>
      </c>
      <c r="S1582" s="9">
        <f t="shared" si="246"/>
        <v>65.075000000000003</v>
      </c>
      <c r="T1582" s="9">
        <f t="shared" si="247"/>
        <v>58.375</v>
      </c>
      <c r="U1582" s="8">
        <f t="shared" si="248"/>
        <v>59.491666666666674</v>
      </c>
      <c r="V1582" s="8">
        <f t="shared" si="249"/>
        <v>59.212500000000006</v>
      </c>
    </row>
    <row r="1583" spans="1:22" ht="13.5" x14ac:dyDescent="0.25">
      <c r="A1583" s="3">
        <f>RSI!A1583</f>
        <v>44315</v>
      </c>
      <c r="B1583" s="2">
        <f>RSI!B1583</f>
        <v>3.4125999999999999</v>
      </c>
      <c r="C1583" s="2">
        <f>RSI!I1583</f>
        <v>71.03128087825894</v>
      </c>
      <c r="D1583" s="2">
        <f>MACD!E1583</f>
        <v>-0.24014951304561949</v>
      </c>
      <c r="E1583" s="2">
        <f>MACD!F1583</f>
        <v>-0.21763831365074229</v>
      </c>
      <c r="F1583" s="2">
        <f>'Moving Avg'!D1583</f>
        <v>3.4286599999999998</v>
      </c>
      <c r="G1583" s="2">
        <f>'Moving Avg'!F1583</f>
        <v>3.0431949999999999</v>
      </c>
      <c r="H1583" s="2">
        <f>'Moving Avg'!G1583</f>
        <v>2.9127579999999988</v>
      </c>
      <c r="I1583" s="2">
        <f>'Moving Avg'!H1583</f>
        <v>3.233625000000004</v>
      </c>
      <c r="J1583" s="6" t="str">
        <f>OBV!F1583</f>
        <v>BEARISH</v>
      </c>
      <c r="K1583" s="6" t="str">
        <f>OBV!G1583</f>
        <v>NEUTRAL</v>
      </c>
      <c r="L1583" s="6" t="str">
        <f>OBV!H1583</f>
        <v>BEARISH DIVERGENCE</v>
      </c>
      <c r="M1583" s="8">
        <f t="shared" si="240"/>
        <v>0</v>
      </c>
      <c r="N1583" s="8">
        <f t="shared" si="241"/>
        <v>100</v>
      </c>
      <c r="O1583" s="8">
        <f t="shared" si="242"/>
        <v>50</v>
      </c>
      <c r="P1583" s="8">
        <f t="shared" si="243"/>
        <v>16.5</v>
      </c>
      <c r="Q1583" s="9">
        <f t="shared" si="244"/>
        <v>44.975000000000001</v>
      </c>
      <c r="R1583" s="9">
        <f t="shared" si="245"/>
        <v>41.625</v>
      </c>
      <c r="S1583" s="9">
        <f t="shared" si="246"/>
        <v>34.924999999999997</v>
      </c>
      <c r="T1583" s="9">
        <f t="shared" si="247"/>
        <v>41.625</v>
      </c>
      <c r="U1583" s="8">
        <f t="shared" si="248"/>
        <v>40.508333333333333</v>
      </c>
      <c r="V1583" s="8">
        <f t="shared" si="249"/>
        <v>40.787499999999994</v>
      </c>
    </row>
    <row r="1584" spans="1:22" ht="13.5" x14ac:dyDescent="0.25">
      <c r="A1584" s="3">
        <f>RSI!A1584</f>
        <v>44316</v>
      </c>
      <c r="B1584" s="2">
        <f>RSI!B1584</f>
        <v>3.4782999999999999</v>
      </c>
      <c r="C1584" s="2">
        <f>RSI!I1584</f>
        <v>73.25029382511525</v>
      </c>
      <c r="D1584" s="2">
        <f>MACD!E1584</f>
        <v>-0.23034038964872039</v>
      </c>
      <c r="E1584" s="2">
        <f>MACD!F1584</f>
        <v>-0.22017872885033793</v>
      </c>
      <c r="F1584" s="2">
        <f>'Moving Avg'!D1584</f>
        <v>3.4315799999999994</v>
      </c>
      <c r="G1584" s="2">
        <f>'Moving Avg'!F1584</f>
        <v>3.085575</v>
      </c>
      <c r="H1584" s="2">
        <f>'Moving Avg'!G1584</f>
        <v>2.9210879999999997</v>
      </c>
      <c r="I1584" s="2">
        <f>'Moving Avg'!H1584</f>
        <v>3.2356100000000039</v>
      </c>
      <c r="J1584" s="6" t="str">
        <f>OBV!F1584</f>
        <v>BEARISH</v>
      </c>
      <c r="K1584" s="6" t="str">
        <f>OBV!G1584</f>
        <v>NEUTRAL</v>
      </c>
      <c r="L1584" s="6" t="str">
        <f>OBV!H1584</f>
        <v>BEARISH DIVERGENCE</v>
      </c>
      <c r="M1584" s="8">
        <f t="shared" si="240"/>
        <v>0</v>
      </c>
      <c r="N1584" s="8">
        <f t="shared" si="241"/>
        <v>45</v>
      </c>
      <c r="O1584" s="8">
        <f t="shared" si="242"/>
        <v>50</v>
      </c>
      <c r="P1584" s="8">
        <f t="shared" si="243"/>
        <v>16.5</v>
      </c>
      <c r="Q1584" s="9">
        <f t="shared" si="244"/>
        <v>25.725000000000001</v>
      </c>
      <c r="R1584" s="9">
        <f t="shared" si="245"/>
        <v>30.625</v>
      </c>
      <c r="S1584" s="9">
        <f t="shared" si="246"/>
        <v>26.675000000000001</v>
      </c>
      <c r="T1584" s="9">
        <f t="shared" si="247"/>
        <v>27.875</v>
      </c>
      <c r="U1584" s="8">
        <f t="shared" si="248"/>
        <v>27.675000000000001</v>
      </c>
      <c r="V1584" s="8">
        <f t="shared" si="249"/>
        <v>27.725000000000001</v>
      </c>
    </row>
    <row r="1585" spans="1:22" ht="13.5" x14ac:dyDescent="0.25">
      <c r="A1585" s="3">
        <f>RSI!A1585</f>
        <v>44319</v>
      </c>
      <c r="B1585" s="2">
        <f>RSI!B1585</f>
        <v>3.5295000000000001</v>
      </c>
      <c r="C1585" s="2">
        <f>RSI!I1585</f>
        <v>74.866066571335381</v>
      </c>
      <c r="D1585" s="2">
        <f>MACD!E1585</f>
        <v>-0.24164446231897108</v>
      </c>
      <c r="E1585" s="2">
        <f>MACD!F1585</f>
        <v>-0.22447187554406456</v>
      </c>
      <c r="F1585" s="2">
        <f>'Moving Avg'!D1585</f>
        <v>3.4505799999999995</v>
      </c>
      <c r="G1585" s="2">
        <f>'Moving Avg'!F1585</f>
        <v>3.1250349999999996</v>
      </c>
      <c r="H1585" s="2">
        <f>'Moving Avg'!G1585</f>
        <v>2.9304419999999998</v>
      </c>
      <c r="I1585" s="2">
        <f>'Moving Avg'!H1585</f>
        <v>3.2380500000000039</v>
      </c>
      <c r="J1585" s="6" t="str">
        <f>OBV!F1585</f>
        <v>BULLISH</v>
      </c>
      <c r="K1585" s="6" t="str">
        <f>OBV!G1585</f>
        <v>NEUTRAL</v>
      </c>
      <c r="L1585" s="6" t="str">
        <f>OBV!H1585</f>
        <v>CONFIRMED BULLISH</v>
      </c>
      <c r="M1585" s="8">
        <f t="shared" si="240"/>
        <v>0</v>
      </c>
      <c r="N1585" s="8">
        <f t="shared" si="241"/>
        <v>45</v>
      </c>
      <c r="O1585" s="8">
        <f t="shared" si="242"/>
        <v>50</v>
      </c>
      <c r="P1585" s="8">
        <f t="shared" si="243"/>
        <v>83.5</v>
      </c>
      <c r="Q1585" s="9">
        <f t="shared" si="244"/>
        <v>35.774999999999999</v>
      </c>
      <c r="R1585" s="9">
        <f t="shared" si="245"/>
        <v>47.375</v>
      </c>
      <c r="S1585" s="9">
        <f t="shared" si="246"/>
        <v>56.825000000000003</v>
      </c>
      <c r="T1585" s="9">
        <f t="shared" si="247"/>
        <v>44.625</v>
      </c>
      <c r="U1585" s="8">
        <f t="shared" si="248"/>
        <v>46.658333333333339</v>
      </c>
      <c r="V1585" s="8">
        <f t="shared" si="249"/>
        <v>46.150000000000006</v>
      </c>
    </row>
    <row r="1586" spans="1:22" ht="13.5" x14ac:dyDescent="0.25">
      <c r="A1586" s="3">
        <f>RSI!A1586</f>
        <v>44320</v>
      </c>
      <c r="B1586" s="2">
        <f>RSI!B1586</f>
        <v>3.5076000000000001</v>
      </c>
      <c r="C1586" s="2">
        <f>RSI!I1586</f>
        <v>72.839381133780734</v>
      </c>
      <c r="D1586" s="2">
        <f>MACD!E1586</f>
        <v>-0.24080640572365208</v>
      </c>
      <c r="E1586" s="2">
        <f>MACD!F1586</f>
        <v>-0.22773878157998209</v>
      </c>
      <c r="F1586" s="2">
        <f>'Moving Avg'!D1586</f>
        <v>3.4724999999999993</v>
      </c>
      <c r="G1586" s="2">
        <f>'Moving Avg'!F1586</f>
        <v>3.1652249999999995</v>
      </c>
      <c r="H1586" s="2">
        <f>'Moving Avg'!G1586</f>
        <v>2.9387720000000002</v>
      </c>
      <c r="I1586" s="2">
        <f>'Moving Avg'!H1586</f>
        <v>3.2401155000000035</v>
      </c>
      <c r="J1586" s="6" t="str">
        <f>OBV!F1586</f>
        <v>BULLISH</v>
      </c>
      <c r="K1586" s="6" t="str">
        <f>OBV!G1586</f>
        <v>NEUTRAL</v>
      </c>
      <c r="L1586" s="6" t="str">
        <f>OBV!H1586</f>
        <v>CONFIRMED BULLISH</v>
      </c>
      <c r="M1586" s="8">
        <f t="shared" si="240"/>
        <v>0</v>
      </c>
      <c r="N1586" s="8">
        <f t="shared" si="241"/>
        <v>45</v>
      </c>
      <c r="O1586" s="8">
        <f t="shared" si="242"/>
        <v>50</v>
      </c>
      <c r="P1586" s="8">
        <f t="shared" si="243"/>
        <v>83.5</v>
      </c>
      <c r="Q1586" s="9">
        <f t="shared" si="244"/>
        <v>35.774999999999999</v>
      </c>
      <c r="R1586" s="9">
        <f t="shared" si="245"/>
        <v>47.375</v>
      </c>
      <c r="S1586" s="9">
        <f t="shared" si="246"/>
        <v>56.825000000000003</v>
      </c>
      <c r="T1586" s="9">
        <f t="shared" si="247"/>
        <v>44.625</v>
      </c>
      <c r="U1586" s="8">
        <f t="shared" si="248"/>
        <v>46.658333333333339</v>
      </c>
      <c r="V1586" s="8">
        <f t="shared" si="249"/>
        <v>46.150000000000006</v>
      </c>
    </row>
    <row r="1587" spans="1:22" ht="13.5" x14ac:dyDescent="0.25">
      <c r="A1587" s="3">
        <f>RSI!A1587</f>
        <v>44321</v>
      </c>
      <c r="B1587" s="2">
        <f>RSI!B1587</f>
        <v>3.6099000000000001</v>
      </c>
      <c r="C1587" s="2">
        <f>RSI!I1587</f>
        <v>76.094820046920219</v>
      </c>
      <c r="D1587" s="2">
        <f>MACD!E1587</f>
        <v>-0.23856796929457147</v>
      </c>
      <c r="E1587" s="2">
        <f>MACD!F1587</f>
        <v>-0.22990461912289997</v>
      </c>
      <c r="F1587" s="2">
        <f>'Moving Avg'!D1587</f>
        <v>3.5075799999999999</v>
      </c>
      <c r="G1587" s="2">
        <f>'Moving Avg'!F1587</f>
        <v>3.2105299999999999</v>
      </c>
      <c r="H1587" s="2">
        <f>'Moving Avg'!G1587</f>
        <v>2.9509020000000006</v>
      </c>
      <c r="I1587" s="2">
        <f>'Moving Avg'!H1587</f>
        <v>3.2419635000000038</v>
      </c>
      <c r="J1587" s="6" t="str">
        <f>OBV!F1587</f>
        <v>BULLISH</v>
      </c>
      <c r="K1587" s="6" t="str">
        <f>OBV!G1587</f>
        <v>STRONG</v>
      </c>
      <c r="L1587" s="6" t="str">
        <f>OBV!H1587</f>
        <v>CONFIRMED BULLISH</v>
      </c>
      <c r="M1587" s="8">
        <f t="shared" si="240"/>
        <v>0</v>
      </c>
      <c r="N1587" s="8">
        <f t="shared" si="241"/>
        <v>45</v>
      </c>
      <c r="O1587" s="8">
        <f t="shared" si="242"/>
        <v>50</v>
      </c>
      <c r="P1587" s="8">
        <f t="shared" si="243"/>
        <v>100</v>
      </c>
      <c r="Q1587" s="9">
        <f t="shared" si="244"/>
        <v>38.25</v>
      </c>
      <c r="R1587" s="9">
        <f t="shared" si="245"/>
        <v>51.5</v>
      </c>
      <c r="S1587" s="9">
        <f t="shared" si="246"/>
        <v>64.25</v>
      </c>
      <c r="T1587" s="9">
        <f t="shared" si="247"/>
        <v>48.75</v>
      </c>
      <c r="U1587" s="8">
        <f t="shared" si="248"/>
        <v>51.333333333333336</v>
      </c>
      <c r="V1587" s="8">
        <f t="shared" si="249"/>
        <v>50.6875</v>
      </c>
    </row>
    <row r="1588" spans="1:22" ht="13.5" x14ac:dyDescent="0.25">
      <c r="A1588" s="3">
        <f>RSI!A1588</f>
        <v>44322</v>
      </c>
      <c r="B1588" s="2">
        <f>RSI!B1588</f>
        <v>3.7267999999999999</v>
      </c>
      <c r="C1588" s="2">
        <f>RSI!I1588</f>
        <v>79.167607984282682</v>
      </c>
      <c r="D1588" s="2">
        <f>MACD!E1588</f>
        <v>-0.21981058497783268</v>
      </c>
      <c r="E1588" s="2">
        <f>MACD!F1588</f>
        <v>-0.22788581229388652</v>
      </c>
      <c r="F1588" s="2">
        <f>'Moving Avg'!D1588</f>
        <v>3.5704199999999999</v>
      </c>
      <c r="G1588" s="2">
        <f>'Moving Avg'!F1588</f>
        <v>3.2616800000000006</v>
      </c>
      <c r="H1588" s="2">
        <f>'Moving Avg'!G1588</f>
        <v>2.9671240000000005</v>
      </c>
      <c r="I1588" s="2">
        <f>'Moving Avg'!H1588</f>
        <v>3.2443630000000034</v>
      </c>
      <c r="J1588" s="6" t="str">
        <f>OBV!F1588</f>
        <v>BULLISH</v>
      </c>
      <c r="K1588" s="6" t="str">
        <f>OBV!G1588</f>
        <v>STRONG</v>
      </c>
      <c r="L1588" s="6" t="str">
        <f>OBV!H1588</f>
        <v>CONFIRMED BULLISH</v>
      </c>
      <c r="M1588" s="8">
        <f t="shared" si="240"/>
        <v>0</v>
      </c>
      <c r="N1588" s="8">
        <f t="shared" si="241"/>
        <v>0</v>
      </c>
      <c r="O1588" s="8">
        <f t="shared" si="242"/>
        <v>50</v>
      </c>
      <c r="P1588" s="8">
        <f t="shared" si="243"/>
        <v>100</v>
      </c>
      <c r="Q1588" s="9">
        <f t="shared" si="244"/>
        <v>22.5</v>
      </c>
      <c r="R1588" s="9">
        <f t="shared" si="245"/>
        <v>42.5</v>
      </c>
      <c r="S1588" s="9">
        <f t="shared" si="246"/>
        <v>57.5</v>
      </c>
      <c r="T1588" s="9">
        <f t="shared" si="247"/>
        <v>37.5</v>
      </c>
      <c r="U1588" s="8">
        <f t="shared" si="248"/>
        <v>40.833333333333336</v>
      </c>
      <c r="V1588" s="8">
        <f t="shared" si="249"/>
        <v>40</v>
      </c>
    </row>
    <row r="1589" spans="1:22" ht="13.5" x14ac:dyDescent="0.25">
      <c r="A1589" s="3">
        <f>RSI!A1589</f>
        <v>44323</v>
      </c>
      <c r="B1589" s="2">
        <f>RSI!B1589</f>
        <v>3.7267999999999999</v>
      </c>
      <c r="C1589" s="2">
        <f>RSI!I1589</f>
        <v>79.167607984282682</v>
      </c>
      <c r="D1589" s="2">
        <f>MACD!E1589</f>
        <v>-0.1879156475789312</v>
      </c>
      <c r="E1589" s="2">
        <f>MACD!F1589</f>
        <v>-0.21989177935089546</v>
      </c>
      <c r="F1589" s="2">
        <f>'Moving Avg'!D1589</f>
        <v>3.62012</v>
      </c>
      <c r="G1589" s="2">
        <f>'Moving Avg'!F1589</f>
        <v>3.3164850000000001</v>
      </c>
      <c r="H1589" s="2">
        <f>'Moving Avg'!G1589</f>
        <v>2.9840780000000007</v>
      </c>
      <c r="I1589" s="2">
        <f>'Moving Avg'!H1589</f>
        <v>3.2469280000000036</v>
      </c>
      <c r="J1589" s="6" t="str">
        <f>OBV!F1589</f>
        <v>BULLISH</v>
      </c>
      <c r="K1589" s="6" t="str">
        <f>OBV!G1589</f>
        <v>STRONG</v>
      </c>
      <c r="L1589" s="6" t="str">
        <f>OBV!H1589</f>
        <v>CONFIRMED BULLISH</v>
      </c>
      <c r="M1589" s="8">
        <f t="shared" si="240"/>
        <v>0</v>
      </c>
      <c r="N1589" s="8">
        <f t="shared" si="241"/>
        <v>0</v>
      </c>
      <c r="O1589" s="8">
        <f t="shared" si="242"/>
        <v>50</v>
      </c>
      <c r="P1589" s="8">
        <f t="shared" si="243"/>
        <v>100</v>
      </c>
      <c r="Q1589" s="9">
        <f t="shared" si="244"/>
        <v>22.5</v>
      </c>
      <c r="R1589" s="9">
        <f t="shared" si="245"/>
        <v>42.5</v>
      </c>
      <c r="S1589" s="9">
        <f t="shared" si="246"/>
        <v>57.5</v>
      </c>
      <c r="T1589" s="9">
        <f t="shared" si="247"/>
        <v>37.5</v>
      </c>
      <c r="U1589" s="8">
        <f t="shared" si="248"/>
        <v>40.833333333333336</v>
      </c>
      <c r="V1589" s="8">
        <f t="shared" si="249"/>
        <v>40</v>
      </c>
    </row>
    <row r="1590" spans="1:22" ht="13.5" x14ac:dyDescent="0.25">
      <c r="A1590" s="3">
        <f>RSI!A1590</f>
        <v>44326</v>
      </c>
      <c r="B1590" s="2">
        <f>RSI!B1590</f>
        <v>3.6903000000000001</v>
      </c>
      <c r="C1590" s="2">
        <f>RSI!I1590</f>
        <v>75.646517145209799</v>
      </c>
      <c r="D1590" s="2">
        <f>MACD!E1590</f>
        <v>-0.165572142237012</v>
      </c>
      <c r="E1590" s="2">
        <f>MACD!F1590</f>
        <v>-0.20902785192811876</v>
      </c>
      <c r="F1590" s="2">
        <f>'Moving Avg'!D1590</f>
        <v>3.6522800000000002</v>
      </c>
      <c r="G1590" s="2">
        <f>'Moving Avg'!F1590</f>
        <v>3.3617949999999994</v>
      </c>
      <c r="H1590" s="2">
        <f>'Moving Avg'!G1590</f>
        <v>3.0008860000000008</v>
      </c>
      <c r="I1590" s="2">
        <f>'Moving Avg'!H1590</f>
        <v>3.2491450000000031</v>
      </c>
      <c r="J1590" s="6" t="str">
        <f>OBV!F1590</f>
        <v>BULLISH</v>
      </c>
      <c r="K1590" s="6" t="str">
        <f>OBV!G1590</f>
        <v>NEUTRAL</v>
      </c>
      <c r="L1590" s="6" t="str">
        <f>OBV!H1590</f>
        <v>CONFIRMED BULLISH</v>
      </c>
      <c r="M1590" s="8">
        <f t="shared" si="240"/>
        <v>0</v>
      </c>
      <c r="N1590" s="8">
        <f t="shared" si="241"/>
        <v>0</v>
      </c>
      <c r="O1590" s="8">
        <f t="shared" si="242"/>
        <v>50</v>
      </c>
      <c r="P1590" s="8">
        <f t="shared" si="243"/>
        <v>83.5</v>
      </c>
      <c r="Q1590" s="9">
        <f t="shared" si="244"/>
        <v>20.024999999999999</v>
      </c>
      <c r="R1590" s="9">
        <f t="shared" si="245"/>
        <v>38.375</v>
      </c>
      <c r="S1590" s="9">
        <f t="shared" si="246"/>
        <v>50.075000000000003</v>
      </c>
      <c r="T1590" s="9">
        <f t="shared" si="247"/>
        <v>33.375</v>
      </c>
      <c r="U1590" s="8">
        <f t="shared" si="248"/>
        <v>36.158333333333331</v>
      </c>
      <c r="V1590" s="8">
        <f t="shared" si="249"/>
        <v>35.462499999999999</v>
      </c>
    </row>
    <row r="1591" spans="1:22" ht="13.5" x14ac:dyDescent="0.25">
      <c r="A1591" s="3">
        <f>RSI!A1591</f>
        <v>44327</v>
      </c>
      <c r="B1591" s="2">
        <f>RSI!B1591</f>
        <v>3.7267999999999999</v>
      </c>
      <c r="C1591" s="2">
        <f>RSI!I1591</f>
        <v>76.759674587954464</v>
      </c>
      <c r="D1591" s="2">
        <f>MACD!E1591</f>
        <v>-0.15741387289804942</v>
      </c>
      <c r="E1591" s="2">
        <f>MACD!F1591</f>
        <v>-0.1987050561221049</v>
      </c>
      <c r="F1591" s="2">
        <f>'Moving Avg'!D1591</f>
        <v>3.6961200000000005</v>
      </c>
      <c r="G1591" s="2">
        <f>'Moving Avg'!F1591</f>
        <v>3.4005249999999996</v>
      </c>
      <c r="H1591" s="2">
        <f>'Moving Avg'!G1591</f>
        <v>3.0185700000000009</v>
      </c>
      <c r="I1591" s="2">
        <f>'Moving Avg'!H1591</f>
        <v>3.251047500000003</v>
      </c>
      <c r="J1591" s="6" t="str">
        <f>OBV!F1591</f>
        <v>BULLISH</v>
      </c>
      <c r="K1591" s="6" t="str">
        <f>OBV!G1591</f>
        <v>STRONG</v>
      </c>
      <c r="L1591" s="6" t="str">
        <f>OBV!H1591</f>
        <v>CONFIRMED BULLISH</v>
      </c>
      <c r="M1591" s="8">
        <f t="shared" si="240"/>
        <v>0</v>
      </c>
      <c r="N1591" s="8">
        <f t="shared" si="241"/>
        <v>0</v>
      </c>
      <c r="O1591" s="8">
        <f t="shared" si="242"/>
        <v>50</v>
      </c>
      <c r="P1591" s="8">
        <f t="shared" si="243"/>
        <v>100</v>
      </c>
      <c r="Q1591" s="9">
        <f t="shared" si="244"/>
        <v>22.5</v>
      </c>
      <c r="R1591" s="9">
        <f t="shared" si="245"/>
        <v>42.5</v>
      </c>
      <c r="S1591" s="9">
        <f t="shared" si="246"/>
        <v>57.5</v>
      </c>
      <c r="T1591" s="9">
        <f t="shared" si="247"/>
        <v>37.5</v>
      </c>
      <c r="U1591" s="8">
        <f t="shared" si="248"/>
        <v>40.833333333333336</v>
      </c>
      <c r="V1591" s="8">
        <f t="shared" si="249"/>
        <v>40</v>
      </c>
    </row>
    <row r="1592" spans="1:22" ht="13.5" x14ac:dyDescent="0.25">
      <c r="A1592" s="3">
        <f>RSI!A1592</f>
        <v>44333</v>
      </c>
      <c r="B1592" s="2">
        <f>RSI!B1592</f>
        <v>3.7195</v>
      </c>
      <c r="C1592" s="2">
        <f>RSI!I1592</f>
        <v>76.011352346904403</v>
      </c>
      <c r="D1592" s="2">
        <f>MACD!E1592</f>
        <v>-0.14681905933734596</v>
      </c>
      <c r="E1592" s="2">
        <f>MACD!F1592</f>
        <v>-0.18832785676515312</v>
      </c>
      <c r="F1592" s="2">
        <f>'Moving Avg'!D1592</f>
        <v>3.7180399999999998</v>
      </c>
      <c r="G1592" s="2">
        <f>'Moving Avg'!F1592</f>
        <v>3.4308499999999995</v>
      </c>
      <c r="H1592" s="2">
        <f>'Moving Avg'!G1592</f>
        <v>3.0345000000000009</v>
      </c>
      <c r="I1592" s="2">
        <f>'Moving Avg'!H1592</f>
        <v>3.2524495000000035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0</v>
      </c>
      <c r="N1592" s="8">
        <f t="shared" si="241"/>
        <v>0</v>
      </c>
      <c r="O1592" s="8">
        <f t="shared" si="242"/>
        <v>50</v>
      </c>
      <c r="P1592" s="8">
        <f t="shared" si="243"/>
        <v>83.5</v>
      </c>
      <c r="Q1592" s="9">
        <f t="shared" si="244"/>
        <v>20.024999999999999</v>
      </c>
      <c r="R1592" s="9">
        <f t="shared" si="245"/>
        <v>38.375</v>
      </c>
      <c r="S1592" s="9">
        <f t="shared" si="246"/>
        <v>50.075000000000003</v>
      </c>
      <c r="T1592" s="9">
        <f t="shared" si="247"/>
        <v>33.375</v>
      </c>
      <c r="U1592" s="8">
        <f t="shared" si="248"/>
        <v>36.158333333333331</v>
      </c>
      <c r="V1592" s="8">
        <f t="shared" si="249"/>
        <v>35.462499999999999</v>
      </c>
    </row>
    <row r="1593" spans="1:22" ht="13.5" x14ac:dyDescent="0.25">
      <c r="A1593" s="3">
        <f>RSI!A1593</f>
        <v>44334</v>
      </c>
      <c r="B1593" s="2">
        <f>RSI!B1593</f>
        <v>3.6903000000000001</v>
      </c>
      <c r="C1593" s="2">
        <f>RSI!I1593</f>
        <v>72.94788735503073</v>
      </c>
      <c r="D1593" s="2">
        <f>MACD!E1593</f>
        <v>-0.14129925886286454</v>
      </c>
      <c r="E1593" s="2">
        <f>MACD!F1593</f>
        <v>-0.17892213718469541</v>
      </c>
      <c r="F1593" s="2">
        <f>'Moving Avg'!D1593</f>
        <v>3.7107399999999999</v>
      </c>
      <c r="G1593" s="2">
        <f>'Moving Avg'!F1593</f>
        <v>3.4619099999999987</v>
      </c>
      <c r="H1593" s="2">
        <f>'Moving Avg'!G1593</f>
        <v>3.0511620000000006</v>
      </c>
      <c r="I1593" s="2">
        <f>'Moving Avg'!H1593</f>
        <v>3.2538380000000031</v>
      </c>
      <c r="J1593" s="6" t="str">
        <f>OBV!F1593</f>
        <v>BEARISH</v>
      </c>
      <c r="K1593" s="6" t="str">
        <f>OBV!G1593</f>
        <v>NEUTRAL</v>
      </c>
      <c r="L1593" s="6" t="str">
        <f>OBV!H1593</f>
        <v>CONFIRMED BEARISH</v>
      </c>
      <c r="M1593" s="8">
        <f t="shared" si="240"/>
        <v>0</v>
      </c>
      <c r="N1593" s="8">
        <f t="shared" si="241"/>
        <v>0</v>
      </c>
      <c r="O1593" s="8">
        <f t="shared" si="242"/>
        <v>50</v>
      </c>
      <c r="P1593" s="8">
        <f t="shared" si="243"/>
        <v>16.5</v>
      </c>
      <c r="Q1593" s="9">
        <f t="shared" si="244"/>
        <v>9.9749999999999996</v>
      </c>
      <c r="R1593" s="9">
        <f t="shared" si="245"/>
        <v>21.625</v>
      </c>
      <c r="S1593" s="9">
        <f t="shared" si="246"/>
        <v>19.925000000000001</v>
      </c>
      <c r="T1593" s="9">
        <f t="shared" si="247"/>
        <v>16.625</v>
      </c>
      <c r="U1593" s="8">
        <f t="shared" si="248"/>
        <v>17.175000000000001</v>
      </c>
      <c r="V1593" s="8">
        <f t="shared" si="249"/>
        <v>17.037500000000001</v>
      </c>
    </row>
    <row r="1594" spans="1:22" ht="13.5" x14ac:dyDescent="0.25">
      <c r="A1594" s="3">
        <f>RSI!A1594</f>
        <v>44335</v>
      </c>
      <c r="B1594" s="2">
        <f>RSI!B1594</f>
        <v>3.6682999999999999</v>
      </c>
      <c r="C1594" s="2">
        <f>RSI!I1594</f>
        <v>70.637966171718517</v>
      </c>
      <c r="D1594" s="2">
        <f>MACD!E1594</f>
        <v>-0.12679173132459143</v>
      </c>
      <c r="E1594" s="2">
        <f>MACD!F1594</f>
        <v>-0.16849605601267462</v>
      </c>
      <c r="F1594" s="2">
        <f>'Moving Avg'!D1594</f>
        <v>3.6990400000000001</v>
      </c>
      <c r="G1594" s="2">
        <f>'Moving Avg'!F1594</f>
        <v>3.4904049999999991</v>
      </c>
      <c r="H1594" s="2">
        <f>'Moving Avg'!G1594</f>
        <v>3.0675300000000005</v>
      </c>
      <c r="I1594" s="2">
        <f>'Moving Avg'!H1594</f>
        <v>3.255149500000003</v>
      </c>
      <c r="J1594" s="6" t="str">
        <f>OBV!F1594</f>
        <v>BEARISH</v>
      </c>
      <c r="K1594" s="6" t="str">
        <f>OBV!G1594</f>
        <v>NEUTRAL</v>
      </c>
      <c r="L1594" s="6" t="str">
        <f>OBV!H1594</f>
        <v>CONFIRMED BEARISH</v>
      </c>
      <c r="M1594" s="8">
        <f t="shared" si="240"/>
        <v>0</v>
      </c>
      <c r="N1594" s="8">
        <f t="shared" si="241"/>
        <v>0</v>
      </c>
      <c r="O1594" s="8">
        <f t="shared" si="242"/>
        <v>50</v>
      </c>
      <c r="P1594" s="8">
        <f t="shared" si="243"/>
        <v>16.5</v>
      </c>
      <c r="Q1594" s="9">
        <f t="shared" si="244"/>
        <v>9.9749999999999996</v>
      </c>
      <c r="R1594" s="9">
        <f t="shared" si="245"/>
        <v>21.625</v>
      </c>
      <c r="S1594" s="9">
        <f t="shared" si="246"/>
        <v>19.925000000000001</v>
      </c>
      <c r="T1594" s="9">
        <f t="shared" si="247"/>
        <v>16.625</v>
      </c>
      <c r="U1594" s="8">
        <f t="shared" si="248"/>
        <v>17.175000000000001</v>
      </c>
      <c r="V1594" s="8">
        <f t="shared" si="249"/>
        <v>17.037500000000001</v>
      </c>
    </row>
    <row r="1595" spans="1:22" ht="13.5" x14ac:dyDescent="0.25">
      <c r="A1595" s="3">
        <f>RSI!A1595</f>
        <v>44336</v>
      </c>
      <c r="B1595" s="2">
        <f>RSI!B1595</f>
        <v>3.6756000000000002</v>
      </c>
      <c r="C1595" s="2">
        <f>RSI!I1595</f>
        <v>70.966491476095243</v>
      </c>
      <c r="D1595" s="2">
        <f>MACD!E1595</f>
        <v>-0.10880957463421081</v>
      </c>
      <c r="E1595" s="2">
        <f>MACD!F1595</f>
        <v>-0.15655875973698186</v>
      </c>
      <c r="F1595" s="2">
        <f>'Moving Avg'!D1595</f>
        <v>3.6960999999999999</v>
      </c>
      <c r="G1595" s="2">
        <f>'Moving Avg'!F1595</f>
        <v>3.5236499999999999</v>
      </c>
      <c r="H1595" s="2">
        <f>'Moving Avg'!G1595</f>
        <v>3.0840440000000005</v>
      </c>
      <c r="I1595" s="2">
        <f>'Moving Avg'!H1595</f>
        <v>3.2561995000000037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0</v>
      </c>
      <c r="N1595" s="8">
        <f t="shared" si="241"/>
        <v>0</v>
      </c>
      <c r="O1595" s="8">
        <f t="shared" si="242"/>
        <v>50</v>
      </c>
      <c r="P1595" s="8">
        <f t="shared" si="243"/>
        <v>16.5</v>
      </c>
      <c r="Q1595" s="9">
        <f t="shared" si="244"/>
        <v>9.9749999999999996</v>
      </c>
      <c r="R1595" s="9">
        <f t="shared" si="245"/>
        <v>21.625</v>
      </c>
      <c r="S1595" s="9">
        <f t="shared" si="246"/>
        <v>19.925000000000001</v>
      </c>
      <c r="T1595" s="9">
        <f t="shared" si="247"/>
        <v>16.625</v>
      </c>
      <c r="U1595" s="8">
        <f t="shared" si="248"/>
        <v>17.175000000000001</v>
      </c>
      <c r="V1595" s="8">
        <f t="shared" si="249"/>
        <v>17.037500000000001</v>
      </c>
    </row>
    <row r="1596" spans="1:22" ht="13.5" x14ac:dyDescent="0.25">
      <c r="A1596" s="3">
        <f>RSI!A1596</f>
        <v>44337</v>
      </c>
      <c r="B1596" s="2">
        <f>RSI!B1596</f>
        <v>3.6172</v>
      </c>
      <c r="C1596" s="2">
        <f>RSI!I1596</f>
        <v>64.727083276078758</v>
      </c>
      <c r="D1596" s="2">
        <f>MACD!E1596</f>
        <v>-9.418925728836669E-2</v>
      </c>
      <c r="E1596" s="2">
        <f>MACD!F1596</f>
        <v>-0.14408485924725883</v>
      </c>
      <c r="F1596" s="2">
        <f>'Moving Avg'!D1596</f>
        <v>3.6741800000000007</v>
      </c>
      <c r="G1596" s="2">
        <f>'Moving Avg'!F1596</f>
        <v>3.5503249999999995</v>
      </c>
      <c r="H1596" s="2">
        <f>'Moving Avg'!G1596</f>
        <v>3.0993900000000001</v>
      </c>
      <c r="I1596" s="2">
        <f>'Moving Avg'!H1596</f>
        <v>3.2572225000000037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16.5</v>
      </c>
      <c r="Q1596" s="9">
        <f t="shared" si="244"/>
        <v>18.725000000000001</v>
      </c>
      <c r="R1596" s="9">
        <f t="shared" si="245"/>
        <v>26.625</v>
      </c>
      <c r="S1596" s="9">
        <f t="shared" si="246"/>
        <v>23.675000000000001</v>
      </c>
      <c r="T1596" s="9">
        <f t="shared" si="247"/>
        <v>22.875</v>
      </c>
      <c r="U1596" s="8">
        <f t="shared" si="248"/>
        <v>23.008333333333336</v>
      </c>
      <c r="V1596" s="8">
        <f t="shared" si="249"/>
        <v>22.975000000000001</v>
      </c>
    </row>
    <row r="1597" spans="1:22" ht="13.5" x14ac:dyDescent="0.25">
      <c r="A1597" s="3">
        <f>RSI!A1597</f>
        <v>44340</v>
      </c>
      <c r="B1597" s="2">
        <f>RSI!B1597</f>
        <v>3.5807000000000002</v>
      </c>
      <c r="C1597" s="2">
        <f>RSI!I1597</f>
        <v>61.110719090689678</v>
      </c>
      <c r="D1597" s="2">
        <f>MACD!E1597</f>
        <v>-6.4468048458564464E-2</v>
      </c>
      <c r="E1597" s="2">
        <f>MACD!F1597</f>
        <v>-0.12816149708951996</v>
      </c>
      <c r="F1597" s="2">
        <f>'Moving Avg'!D1597</f>
        <v>3.6464200000000004</v>
      </c>
      <c r="G1597" s="2">
        <f>'Moving Avg'!F1597</f>
        <v>3.5715199999999996</v>
      </c>
      <c r="H1597" s="2">
        <f>'Moving Avg'!G1597</f>
        <v>3.1141520000000003</v>
      </c>
      <c r="I1597" s="2">
        <f>'Moving Avg'!H1597</f>
        <v>3.2578975000000039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16.5</v>
      </c>
      <c r="Q1597" s="9">
        <f t="shared" si="244"/>
        <v>18.725000000000001</v>
      </c>
      <c r="R1597" s="9">
        <f t="shared" si="245"/>
        <v>26.625</v>
      </c>
      <c r="S1597" s="9">
        <f t="shared" si="246"/>
        <v>23.675000000000001</v>
      </c>
      <c r="T1597" s="9">
        <f t="shared" si="247"/>
        <v>22.875</v>
      </c>
      <c r="U1597" s="8">
        <f t="shared" si="248"/>
        <v>23.008333333333336</v>
      </c>
      <c r="V1597" s="8">
        <f t="shared" si="249"/>
        <v>22.975000000000001</v>
      </c>
    </row>
    <row r="1598" spans="1:22" ht="13.5" x14ac:dyDescent="0.25">
      <c r="A1598" s="3">
        <f>RSI!A1598</f>
        <v>44341</v>
      </c>
      <c r="B1598" s="2">
        <f>RSI!B1598</f>
        <v>3.6537000000000002</v>
      </c>
      <c r="C1598" s="2">
        <f>RSI!I1598</f>
        <v>65.287886306736539</v>
      </c>
      <c r="D1598" s="2">
        <f>MACD!E1598</f>
        <v>-2.7537550959903623E-2</v>
      </c>
      <c r="E1598" s="2">
        <f>MACD!F1598</f>
        <v>-0.1080367078635967</v>
      </c>
      <c r="F1598" s="2">
        <f>'Moving Avg'!D1598</f>
        <v>3.6391</v>
      </c>
      <c r="G1598" s="2">
        <f>'Moving Avg'!F1598</f>
        <v>3.5872300000000004</v>
      </c>
      <c r="H1598" s="2">
        <f>'Moving Avg'!G1598</f>
        <v>3.1302279999999998</v>
      </c>
      <c r="I1598" s="2">
        <f>'Moving Avg'!H1598</f>
        <v>3.2590035000000035</v>
      </c>
      <c r="J1598" s="6" t="str">
        <f>OBV!F1598</f>
        <v>BEARISH</v>
      </c>
      <c r="K1598" s="6" t="str">
        <f>OBV!G1598</f>
        <v>NEUTRAL</v>
      </c>
      <c r="L1598" s="6" t="str">
        <f>OBV!H1598</f>
        <v>CONFIRMED BEARISH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16.5</v>
      </c>
      <c r="Q1598" s="9">
        <f t="shared" si="244"/>
        <v>18.725000000000001</v>
      </c>
      <c r="R1598" s="9">
        <f t="shared" si="245"/>
        <v>26.625</v>
      </c>
      <c r="S1598" s="9">
        <f t="shared" si="246"/>
        <v>23.675000000000001</v>
      </c>
      <c r="T1598" s="9">
        <f t="shared" si="247"/>
        <v>22.875</v>
      </c>
      <c r="U1598" s="8">
        <f t="shared" si="248"/>
        <v>23.008333333333336</v>
      </c>
      <c r="V1598" s="8">
        <f t="shared" si="249"/>
        <v>22.975000000000001</v>
      </c>
    </row>
    <row r="1599" spans="1:22" ht="13.5" x14ac:dyDescent="0.25">
      <c r="A1599" s="3">
        <f>RSI!A1599</f>
        <v>44342</v>
      </c>
      <c r="B1599" s="2">
        <f>RSI!B1599</f>
        <v>3.6682999999999999</v>
      </c>
      <c r="C1599" s="2">
        <f>RSI!I1599</f>
        <v>66.072787176218441</v>
      </c>
      <c r="D1599" s="2">
        <f>MACD!E1599</f>
        <v>1.4619846981345219E-3</v>
      </c>
      <c r="E1599" s="2">
        <f>MACD!F1599</f>
        <v>-8.6136969351250467E-2</v>
      </c>
      <c r="F1599" s="2">
        <f>'Moving Avg'!D1599</f>
        <v>3.6391</v>
      </c>
      <c r="G1599" s="2">
        <f>'Moving Avg'!F1599</f>
        <v>3.5974600000000003</v>
      </c>
      <c r="H1599" s="2">
        <f>'Moving Avg'!G1599</f>
        <v>3.1465959999999997</v>
      </c>
      <c r="I1599" s="2">
        <f>'Moving Avg'!H1599</f>
        <v>3.2598180000000032</v>
      </c>
      <c r="J1599" s="6" t="str">
        <f>OBV!F1599</f>
        <v>BEARISH</v>
      </c>
      <c r="K1599" s="6" t="str">
        <f>OBV!G1599</f>
        <v>NEUTRAL</v>
      </c>
      <c r="L1599" s="6" t="str">
        <f>OBV!H1599</f>
        <v>NEUTRAL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16.5</v>
      </c>
      <c r="Q1599" s="9">
        <f t="shared" si="244"/>
        <v>18.725000000000001</v>
      </c>
      <c r="R1599" s="9">
        <f t="shared" si="245"/>
        <v>26.625</v>
      </c>
      <c r="S1599" s="9">
        <f t="shared" si="246"/>
        <v>23.675000000000001</v>
      </c>
      <c r="T1599" s="9">
        <f t="shared" si="247"/>
        <v>22.875</v>
      </c>
      <c r="U1599" s="8">
        <f t="shared" si="248"/>
        <v>23.008333333333336</v>
      </c>
      <c r="V1599" s="8">
        <f t="shared" si="249"/>
        <v>22.975000000000001</v>
      </c>
    </row>
    <row r="1600" spans="1:22" ht="13.5" x14ac:dyDescent="0.25">
      <c r="A1600" s="3">
        <f>RSI!A1600</f>
        <v>44343</v>
      </c>
      <c r="B1600" s="2">
        <f>RSI!B1600</f>
        <v>3.6829999999999998</v>
      </c>
      <c r="C1600" s="2">
        <f>RSI!I1600</f>
        <v>66.884704025036839</v>
      </c>
      <c r="D1600" s="2">
        <f>MACD!E1600</f>
        <v>1.8128150986362002E-2</v>
      </c>
      <c r="E1600" s="2">
        <f>MACD!F1600</f>
        <v>-6.5283945283727982E-2</v>
      </c>
      <c r="F1600" s="2">
        <f>'Moving Avg'!D1600</f>
        <v>3.6405799999999999</v>
      </c>
      <c r="G1600" s="2">
        <f>'Moving Avg'!F1600</f>
        <v>3.6098849999999998</v>
      </c>
      <c r="H1600" s="2">
        <f>'Moving Avg'!G1600</f>
        <v>3.1639879999999989</v>
      </c>
      <c r="I1600" s="2">
        <f>'Moving Avg'!H1600</f>
        <v>3.2604080000000035</v>
      </c>
      <c r="J1600" s="6" t="str">
        <f>OBV!F1600</f>
        <v>BEARISH</v>
      </c>
      <c r="K1600" s="6" t="str">
        <f>OBV!G1600</f>
        <v>NEUTRAL</v>
      </c>
      <c r="L1600" s="6" t="str">
        <f>OBV!H1600</f>
        <v>BEARISH DIVERGENCE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16.5</v>
      </c>
      <c r="Q1600" s="9">
        <f t="shared" si="244"/>
        <v>18.725000000000001</v>
      </c>
      <c r="R1600" s="9">
        <f t="shared" si="245"/>
        <v>26.625</v>
      </c>
      <c r="S1600" s="9">
        <f t="shared" si="246"/>
        <v>23.675000000000001</v>
      </c>
      <c r="T1600" s="9">
        <f t="shared" si="247"/>
        <v>22.875</v>
      </c>
      <c r="U1600" s="8">
        <f t="shared" si="248"/>
        <v>23.008333333333336</v>
      </c>
      <c r="V1600" s="8">
        <f t="shared" si="249"/>
        <v>22.975000000000001</v>
      </c>
    </row>
    <row r="1601" spans="1:22" ht="13.5" x14ac:dyDescent="0.25">
      <c r="A1601" s="3">
        <f>RSI!A1601</f>
        <v>44344</v>
      </c>
      <c r="B1601" s="2">
        <f>RSI!B1601</f>
        <v>3.6391</v>
      </c>
      <c r="C1601" s="2">
        <f>RSI!I1601</f>
        <v>62.104787423127235</v>
      </c>
      <c r="D1601" s="2">
        <f>MACD!E1601</f>
        <v>3.9929527411767474E-2</v>
      </c>
      <c r="E1601" s="2">
        <f>MACD!F1601</f>
        <v>-4.4241250744628896E-2</v>
      </c>
      <c r="F1601" s="2">
        <f>'Moving Avg'!D1601</f>
        <v>3.6449600000000002</v>
      </c>
      <c r="G1601" s="2">
        <f>'Moving Avg'!F1601</f>
        <v>3.6219399999999999</v>
      </c>
      <c r="H1601" s="2">
        <f>'Moving Avg'!G1601</f>
        <v>3.181233999999999</v>
      </c>
      <c r="I1601" s="2">
        <f>'Moving Avg'!H1601</f>
        <v>3.260646000000003</v>
      </c>
      <c r="J1601" s="6" t="str">
        <f>OBV!F1601</f>
        <v>BEARISH</v>
      </c>
      <c r="K1601" s="6" t="str">
        <f>OBV!G1601</f>
        <v>NEUTRAL</v>
      </c>
      <c r="L1601" s="6" t="str">
        <f>OBV!H1601</f>
        <v>BEARISH DIVERGENCE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16.5</v>
      </c>
      <c r="Q1601" s="9">
        <f t="shared" si="244"/>
        <v>18.725000000000001</v>
      </c>
      <c r="R1601" s="9">
        <f t="shared" si="245"/>
        <v>26.625</v>
      </c>
      <c r="S1601" s="9">
        <f t="shared" si="246"/>
        <v>23.675000000000001</v>
      </c>
      <c r="T1601" s="9">
        <f t="shared" si="247"/>
        <v>22.875</v>
      </c>
      <c r="U1601" s="8">
        <f t="shared" si="248"/>
        <v>23.008333333333336</v>
      </c>
      <c r="V1601" s="8">
        <f t="shared" si="249"/>
        <v>22.975000000000001</v>
      </c>
    </row>
    <row r="1602" spans="1:22" ht="13.5" x14ac:dyDescent="0.25">
      <c r="A1602" s="3">
        <f>RSI!A1602</f>
        <v>44347</v>
      </c>
      <c r="B1602" s="2">
        <f>RSI!B1602</f>
        <v>3.6537000000000002</v>
      </c>
      <c r="C1602" s="2">
        <f>RSI!I1602</f>
        <v>63.050533823428559</v>
      </c>
      <c r="D1602" s="2">
        <f>MACD!E1602</f>
        <v>5.5350212332961668E-2</v>
      </c>
      <c r="E1602" s="2">
        <f>MACD!F1602</f>
        <v>-2.4322958129110783E-2</v>
      </c>
      <c r="F1602" s="2">
        <f>'Moving Avg'!D1602</f>
        <v>3.6595599999999999</v>
      </c>
      <c r="G1602" s="2">
        <f>'Moving Avg'!F1602</f>
        <v>3.6329000000000007</v>
      </c>
      <c r="H1602" s="2">
        <f>'Moving Avg'!G1602</f>
        <v>3.1987719999999991</v>
      </c>
      <c r="I1602" s="2">
        <f>'Moving Avg'!H1602</f>
        <v>3.2607250000000034</v>
      </c>
      <c r="J1602" s="6" t="str">
        <f>OBV!F1602</f>
        <v>BULLISH</v>
      </c>
      <c r="K1602" s="6" t="str">
        <f>OBV!G1602</f>
        <v>NEUTRAL</v>
      </c>
      <c r="L1602" s="6" t="str">
        <f>OBV!H1602</f>
        <v>CONFIRMED BULLISH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83.5</v>
      </c>
      <c r="Q1602" s="9">
        <f t="shared" si="244"/>
        <v>28.774999999999999</v>
      </c>
      <c r="R1602" s="9">
        <f t="shared" si="245"/>
        <v>43.375</v>
      </c>
      <c r="S1602" s="9">
        <f t="shared" si="246"/>
        <v>53.825000000000003</v>
      </c>
      <c r="T1602" s="9">
        <f t="shared" si="247"/>
        <v>39.625</v>
      </c>
      <c r="U1602" s="8">
        <f t="shared" si="248"/>
        <v>41.991666666666667</v>
      </c>
      <c r="V1602" s="8">
        <f t="shared" si="249"/>
        <v>41.400000000000006</v>
      </c>
    </row>
    <row r="1603" spans="1:22" ht="13.5" x14ac:dyDescent="0.25">
      <c r="A1603" s="3">
        <f>RSI!A1603</f>
        <v>44348</v>
      </c>
      <c r="B1603" s="2">
        <f>RSI!B1603</f>
        <v>3.6537000000000002</v>
      </c>
      <c r="C1603" s="2">
        <f>RSI!I1603</f>
        <v>63.050533823428559</v>
      </c>
      <c r="D1603" s="2">
        <f>MACD!E1603</f>
        <v>6.3058723740359479E-2</v>
      </c>
      <c r="E1603" s="2">
        <f>MACD!F1603</f>
        <v>-6.8466217552167301E-3</v>
      </c>
      <c r="F1603" s="2">
        <f>'Moving Avg'!D1603</f>
        <v>3.6595600000000004</v>
      </c>
      <c r="G1603" s="2">
        <f>'Moving Avg'!F1603</f>
        <v>3.6449550000000008</v>
      </c>
      <c r="H1603" s="2">
        <f>'Moving Avg'!G1603</f>
        <v>3.2166019999999986</v>
      </c>
      <c r="I1603" s="2">
        <f>'Moving Avg'!H1603</f>
        <v>3.2608040000000029</v>
      </c>
      <c r="J1603" s="6" t="str">
        <f>OBV!F1603</f>
        <v>BULLISH</v>
      </c>
      <c r="K1603" s="6" t="str">
        <f>OBV!G1603</f>
        <v>NEUTRAL</v>
      </c>
      <c r="L1603" s="6" t="str">
        <f>OBV!H1603</f>
        <v>NEUTRAL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49.5</v>
      </c>
      <c r="Q1603" s="9">
        <f t="shared" ref="Q1603:Q1666" si="254">0.35*M1603+N1603*0.35+O1603*0.15+P1603*0.15</f>
        <v>23.675000000000001</v>
      </c>
      <c r="R1603" s="9">
        <f t="shared" ref="R1603:R1666" si="255">M1603*0.2+N1603*0.2+O1603*0.35+P1603*0.25</f>
        <v>34.875</v>
      </c>
      <c r="S1603" s="9">
        <f t="shared" ref="S1603:S1666" si="256">M1603*0.15+N1603*0.15+O1603*0.25+P1603*0.45</f>
        <v>38.525000000000006</v>
      </c>
      <c r="T1603" s="9">
        <f t="shared" ref="T1603:T1666" si="257">0.25*SUM(M1603:P1603)</f>
        <v>31.125</v>
      </c>
      <c r="U1603" s="8">
        <f t="shared" ref="U1603:U1666" si="258">SUM(Q1603:S1603)/3</f>
        <v>32.358333333333334</v>
      </c>
      <c r="V1603" s="8">
        <f t="shared" ref="V1603:V1666" si="259">SUM(Q1603:T1603)/4</f>
        <v>32.049999999999997</v>
      </c>
    </row>
    <row r="1604" spans="1:22" ht="13.5" x14ac:dyDescent="0.25">
      <c r="A1604" s="3">
        <f>RSI!A1604</f>
        <v>44349</v>
      </c>
      <c r="B1604" s="2">
        <f>RSI!B1604</f>
        <v>3.6537000000000002</v>
      </c>
      <c r="C1604" s="2">
        <f>RSI!I1604</f>
        <v>63.050533823428559</v>
      </c>
      <c r="D1604" s="2">
        <f>MACD!E1604</f>
        <v>6.5412016452818023E-2</v>
      </c>
      <c r="E1604" s="2">
        <f>MACD!F1604</f>
        <v>7.6051058863902208E-3</v>
      </c>
      <c r="F1604" s="2">
        <f>'Moving Avg'!D1604</f>
        <v>3.6566400000000003</v>
      </c>
      <c r="G1604" s="2">
        <f>'Moving Avg'!F1604</f>
        <v>3.6537250000000001</v>
      </c>
      <c r="H1604" s="2">
        <f>'Moving Avg'!G1604</f>
        <v>3.2342859999999987</v>
      </c>
      <c r="I1604" s="2">
        <f>'Moving Avg'!H1604</f>
        <v>3.2607175000000024</v>
      </c>
      <c r="J1604" s="6" t="str">
        <f>OBV!F1604</f>
        <v>BULLISH</v>
      </c>
      <c r="K1604" s="6" t="str">
        <f>OBV!G1604</f>
        <v>NEUTRAL</v>
      </c>
      <c r="L1604" s="6" t="str">
        <f>OBV!H1604</f>
        <v>BULLISH DIVERGENCE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66.5</v>
      </c>
      <c r="Q1604" s="9">
        <f t="shared" si="254"/>
        <v>26.225000000000001</v>
      </c>
      <c r="R1604" s="9">
        <f t="shared" si="255"/>
        <v>39.125</v>
      </c>
      <c r="S1604" s="9">
        <f t="shared" si="256"/>
        <v>46.174999999999997</v>
      </c>
      <c r="T1604" s="9">
        <f t="shared" si="257"/>
        <v>35.375</v>
      </c>
      <c r="U1604" s="8">
        <f t="shared" si="258"/>
        <v>37.174999999999997</v>
      </c>
      <c r="V1604" s="8">
        <f t="shared" si="259"/>
        <v>36.724999999999994</v>
      </c>
    </row>
    <row r="1605" spans="1:22" ht="13.5" x14ac:dyDescent="0.25">
      <c r="A1605" s="3">
        <f>RSI!A1605</f>
        <v>44350</v>
      </c>
      <c r="B1605" s="2">
        <f>RSI!B1605</f>
        <v>3.6537000000000002</v>
      </c>
      <c r="C1605" s="2">
        <f>RSI!I1605</f>
        <v>63.050533823428559</v>
      </c>
      <c r="D1605" s="2">
        <f>MACD!E1605</f>
        <v>6.7799786908986359E-2</v>
      </c>
      <c r="E1605" s="2">
        <f>MACD!F1605</f>
        <v>1.9644042090909447E-2</v>
      </c>
      <c r="F1605" s="2">
        <f>'Moving Avg'!D1605</f>
        <v>3.6507800000000001</v>
      </c>
      <c r="G1605" s="2">
        <f>'Moving Avg'!F1605</f>
        <v>3.6599349999999999</v>
      </c>
      <c r="H1605" s="2">
        <f>'Moving Avg'!G1605</f>
        <v>3.2531379999999981</v>
      </c>
      <c r="I1605" s="2">
        <f>'Moving Avg'!H1605</f>
        <v>3.2604985000000024</v>
      </c>
      <c r="J1605" s="6" t="str">
        <f>OBV!F1605</f>
        <v>BULLISH</v>
      </c>
      <c r="K1605" s="6" t="str">
        <f>OBV!G1605</f>
        <v>NEUTRAL</v>
      </c>
      <c r="L1605" s="6" t="str">
        <f>OBV!H1605</f>
        <v>BULLISH DIVERGENCE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66.5</v>
      </c>
      <c r="Q1605" s="9">
        <f t="shared" si="254"/>
        <v>26.225000000000001</v>
      </c>
      <c r="R1605" s="9">
        <f t="shared" si="255"/>
        <v>39.125</v>
      </c>
      <c r="S1605" s="9">
        <f t="shared" si="256"/>
        <v>46.174999999999997</v>
      </c>
      <c r="T1605" s="9">
        <f t="shared" si="257"/>
        <v>35.375</v>
      </c>
      <c r="U1605" s="8">
        <f t="shared" si="258"/>
        <v>37.174999999999997</v>
      </c>
      <c r="V1605" s="8">
        <f t="shared" si="259"/>
        <v>36.724999999999994</v>
      </c>
    </row>
    <row r="1606" spans="1:22" ht="13.5" x14ac:dyDescent="0.25">
      <c r="A1606" s="3">
        <f>RSI!A1606</f>
        <v>44351</v>
      </c>
      <c r="B1606" s="2">
        <f>RSI!B1606</f>
        <v>3.6391</v>
      </c>
      <c r="C1606" s="2">
        <f>RSI!I1606</f>
        <v>61.002775600765766</v>
      </c>
      <c r="D1606" s="2">
        <f>MACD!E1606</f>
        <v>6.1244338840069634E-2</v>
      </c>
      <c r="E1606" s="2">
        <f>MACD!F1606</f>
        <v>2.7964101440741487E-2</v>
      </c>
      <c r="F1606" s="2">
        <f>'Moving Avg'!D1606</f>
        <v>3.6507800000000001</v>
      </c>
      <c r="G1606" s="2">
        <f>'Moving Avg'!F1606</f>
        <v>3.6665100000000002</v>
      </c>
      <c r="H1606" s="2">
        <f>'Moving Avg'!G1606</f>
        <v>3.271843999999998</v>
      </c>
      <c r="I1606" s="2">
        <f>'Moving Avg'!H1606</f>
        <v>3.2610345000000018</v>
      </c>
      <c r="J1606" s="6" t="str">
        <f>OBV!F1606</f>
        <v>BEARISH</v>
      </c>
      <c r="K1606" s="6" t="str">
        <f>OBV!G1606</f>
        <v>NEUTRAL</v>
      </c>
      <c r="L1606" s="6" t="str">
        <f>OBV!H1606</f>
        <v>NEUTRAL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16.5</v>
      </c>
      <c r="Q1606" s="9">
        <f t="shared" si="254"/>
        <v>18.725000000000001</v>
      </c>
      <c r="R1606" s="9">
        <f t="shared" si="255"/>
        <v>26.625</v>
      </c>
      <c r="S1606" s="9">
        <f t="shared" si="256"/>
        <v>23.675000000000001</v>
      </c>
      <c r="T1606" s="9">
        <f t="shared" si="257"/>
        <v>22.875</v>
      </c>
      <c r="U1606" s="8">
        <f t="shared" si="258"/>
        <v>23.008333333333336</v>
      </c>
      <c r="V1606" s="8">
        <f t="shared" si="259"/>
        <v>22.975000000000001</v>
      </c>
    </row>
    <row r="1607" spans="1:22" ht="13.5" x14ac:dyDescent="0.25">
      <c r="A1607" s="3">
        <f>RSI!A1607</f>
        <v>44354</v>
      </c>
      <c r="B1607" s="2">
        <f>RSI!B1607</f>
        <v>3.6537000000000002</v>
      </c>
      <c r="C1607" s="2">
        <f>RSI!I1607</f>
        <v>62.320661653577872</v>
      </c>
      <c r="D1607" s="2">
        <f>MACD!E1607</f>
        <v>4.8463924098438582E-2</v>
      </c>
      <c r="E1607" s="2">
        <f>MACD!F1607</f>
        <v>3.2064065972280911E-2</v>
      </c>
      <c r="F1607" s="2">
        <f>'Moving Avg'!D1607</f>
        <v>3.6507800000000001</v>
      </c>
      <c r="G1607" s="2">
        <f>'Moving Avg'!F1607</f>
        <v>3.6686999999999999</v>
      </c>
      <c r="H1607" s="2">
        <f>'Moving Avg'!G1607</f>
        <v>3.2908419999999978</v>
      </c>
      <c r="I1607" s="2">
        <f>'Moving Avg'!H1607</f>
        <v>3.261975000000001</v>
      </c>
      <c r="J1607" s="6" t="str">
        <f>OBV!F1607</f>
        <v>BEARISH</v>
      </c>
      <c r="K1607" s="6" t="str">
        <f>OBV!G1607</f>
        <v>NEUTRAL</v>
      </c>
      <c r="L1607" s="6" t="str">
        <f>OBV!H1607</f>
        <v>NEUTRAL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16.5</v>
      </c>
      <c r="Q1607" s="9">
        <f t="shared" si="254"/>
        <v>18.725000000000001</v>
      </c>
      <c r="R1607" s="9">
        <f t="shared" si="255"/>
        <v>26.625</v>
      </c>
      <c r="S1607" s="9">
        <f t="shared" si="256"/>
        <v>23.675000000000001</v>
      </c>
      <c r="T1607" s="9">
        <f t="shared" si="257"/>
        <v>22.875</v>
      </c>
      <c r="U1607" s="8">
        <f t="shared" si="258"/>
        <v>23.008333333333336</v>
      </c>
      <c r="V1607" s="8">
        <f t="shared" si="259"/>
        <v>22.975000000000001</v>
      </c>
    </row>
    <row r="1608" spans="1:22" ht="13.5" x14ac:dyDescent="0.25">
      <c r="A1608" s="3">
        <f>RSI!A1608</f>
        <v>44355</v>
      </c>
      <c r="B1608" s="2">
        <f>RSI!B1608</f>
        <v>3.6244999999999998</v>
      </c>
      <c r="C1608" s="2">
        <f>RSI!I1608</f>
        <v>58.092251996725558</v>
      </c>
      <c r="D1608" s="2">
        <f>MACD!E1608</f>
        <v>5.0460306576096681E-2</v>
      </c>
      <c r="E1608" s="2">
        <f>MACD!F1608</f>
        <v>3.5743314093044071E-2</v>
      </c>
      <c r="F1608" s="2">
        <f>'Moving Avg'!D1608</f>
        <v>3.6449400000000005</v>
      </c>
      <c r="G1608" s="2">
        <f>'Moving Avg'!F1608</f>
        <v>3.6635850000000003</v>
      </c>
      <c r="H1608" s="2">
        <f>'Moving Avg'!G1608</f>
        <v>3.3092559999999982</v>
      </c>
      <c r="I1608" s="2">
        <f>'Moving Avg'!H1608</f>
        <v>3.2635315000000014</v>
      </c>
      <c r="J1608" s="6" t="str">
        <f>OBV!F1608</f>
        <v>BEARISH</v>
      </c>
      <c r="K1608" s="6" t="str">
        <f>OBV!G1608</f>
        <v>NEUTRAL</v>
      </c>
      <c r="L1608" s="6" t="str">
        <f>OBV!H1608</f>
        <v>CONFIRMED BEARISH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16.5</v>
      </c>
      <c r="Q1608" s="9">
        <f t="shared" si="254"/>
        <v>18.725000000000001</v>
      </c>
      <c r="R1608" s="9">
        <f t="shared" si="255"/>
        <v>26.625</v>
      </c>
      <c r="S1608" s="9">
        <f t="shared" si="256"/>
        <v>23.675000000000001</v>
      </c>
      <c r="T1608" s="9">
        <f t="shared" si="257"/>
        <v>22.875</v>
      </c>
      <c r="U1608" s="8">
        <f t="shared" si="258"/>
        <v>23.008333333333336</v>
      </c>
      <c r="V1608" s="8">
        <f t="shared" si="259"/>
        <v>22.975000000000001</v>
      </c>
    </row>
    <row r="1609" spans="1:22" ht="13.5" x14ac:dyDescent="0.25">
      <c r="A1609" s="3">
        <f>RSI!A1609</f>
        <v>44356</v>
      </c>
      <c r="B1609" s="2">
        <f>RSI!B1609</f>
        <v>3.6537000000000002</v>
      </c>
      <c r="C1609" s="2">
        <f>RSI!I1609</f>
        <v>60.945874991140343</v>
      </c>
      <c r="D1609" s="2">
        <f>MACD!E1609</f>
        <v>5.1865332089063187E-2</v>
      </c>
      <c r="E1609" s="2">
        <f>MACD!F1609</f>
        <v>3.8967717692247897E-2</v>
      </c>
      <c r="F1609" s="2">
        <f>'Moving Avg'!D1609</f>
        <v>3.6449399999999996</v>
      </c>
      <c r="G1609" s="2">
        <f>'Moving Avg'!F1609</f>
        <v>3.6599300000000001</v>
      </c>
      <c r="H1609" s="2">
        <f>'Moving Avg'!G1609</f>
        <v>3.3282539999999985</v>
      </c>
      <c r="I1609" s="2">
        <f>'Moving Avg'!H1609</f>
        <v>3.265333500000001</v>
      </c>
      <c r="J1609" s="6" t="str">
        <f>OBV!F1609</f>
        <v>BEARISH</v>
      </c>
      <c r="K1609" s="6" t="str">
        <f>OBV!G1609</f>
        <v>NEUTRAL</v>
      </c>
      <c r="L1609" s="6" t="str">
        <f>OBV!H1609</f>
        <v>NEUTRAL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16.5</v>
      </c>
      <c r="Q1609" s="9">
        <f t="shared" si="254"/>
        <v>18.725000000000001</v>
      </c>
      <c r="R1609" s="9">
        <f t="shared" si="255"/>
        <v>26.625</v>
      </c>
      <c r="S1609" s="9">
        <f t="shared" si="256"/>
        <v>23.675000000000001</v>
      </c>
      <c r="T1609" s="9">
        <f t="shared" si="257"/>
        <v>22.875</v>
      </c>
      <c r="U1609" s="8">
        <f t="shared" si="258"/>
        <v>23.008333333333336</v>
      </c>
      <c r="V1609" s="8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3.6537000000000002</v>
      </c>
      <c r="C1610" s="2">
        <f>RSI!I1610</f>
        <v>60.945874991140343</v>
      </c>
      <c r="D1610" s="2">
        <f>MACD!E1610</f>
        <v>5.4802997866013392E-2</v>
      </c>
      <c r="E1610" s="2">
        <f>MACD!F1610</f>
        <v>4.2134773727001001E-2</v>
      </c>
      <c r="F1610" s="2">
        <f>'Moving Avg'!D1610</f>
        <v>3.6449399999999996</v>
      </c>
      <c r="G1610" s="2">
        <f>'Moving Avg'!F1610</f>
        <v>3.6581000000000001</v>
      </c>
      <c r="H1610" s="2">
        <f>'Moving Avg'!G1610</f>
        <v>3.3481299999999981</v>
      </c>
      <c r="I1610" s="2">
        <f>'Moving Avg'!H1610</f>
        <v>3.2675330000000007</v>
      </c>
      <c r="J1610" s="6" t="str">
        <f>OBV!F1610</f>
        <v>BEARISH</v>
      </c>
      <c r="K1610" s="6" t="str">
        <f>OBV!G1610</f>
        <v>NEUTRAL</v>
      </c>
      <c r="L1610" s="6" t="str">
        <f>OBV!H1610</f>
        <v>NEUTRAL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18.725000000000001</v>
      </c>
      <c r="R1610" s="9">
        <f t="shared" si="255"/>
        <v>26.625</v>
      </c>
      <c r="S1610" s="9">
        <f t="shared" si="256"/>
        <v>23.675000000000001</v>
      </c>
      <c r="T1610" s="9">
        <f t="shared" si="257"/>
        <v>22.875</v>
      </c>
      <c r="U1610" s="8">
        <f t="shared" si="258"/>
        <v>23.008333333333336</v>
      </c>
      <c r="V1610" s="8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3.778</v>
      </c>
      <c r="C1611" s="2">
        <f>RSI!I1611</f>
        <v>70.771605973347718</v>
      </c>
      <c r="D1611" s="2">
        <f>MACD!E1611</f>
        <v>4.0852701846632478E-2</v>
      </c>
      <c r="E1611" s="2">
        <f>MACD!F1611</f>
        <v>4.1878359350927298E-2</v>
      </c>
      <c r="F1611" s="2">
        <f>'Moving Avg'!D1611</f>
        <v>3.6727200000000004</v>
      </c>
      <c r="G1611" s="2">
        <f>'Moving Avg'!F1611</f>
        <v>3.66066</v>
      </c>
      <c r="H1611" s="2">
        <f>'Moving Avg'!G1611</f>
        <v>3.3696139999999981</v>
      </c>
      <c r="I1611" s="2">
        <f>'Moving Avg'!H1611</f>
        <v>3.2705195000000016</v>
      </c>
      <c r="J1611" s="6" t="str">
        <f>OBV!F1611</f>
        <v>BULLISH</v>
      </c>
      <c r="K1611" s="6" t="str">
        <f>OBV!G1611</f>
        <v>NEUTRAL</v>
      </c>
      <c r="L1611" s="6" t="str">
        <f>OBV!H1611</f>
        <v>CONFIRMED BULLISH</v>
      </c>
      <c r="M1611" s="8">
        <f t="shared" si="250"/>
        <v>0</v>
      </c>
      <c r="N1611" s="8">
        <f t="shared" si="251"/>
        <v>45</v>
      </c>
      <c r="O1611" s="8">
        <f t="shared" si="252"/>
        <v>50</v>
      </c>
      <c r="P1611" s="8">
        <f t="shared" si="253"/>
        <v>83.5</v>
      </c>
      <c r="Q1611" s="9">
        <f t="shared" si="254"/>
        <v>35.774999999999999</v>
      </c>
      <c r="R1611" s="9">
        <f t="shared" si="255"/>
        <v>47.375</v>
      </c>
      <c r="S1611" s="9">
        <f t="shared" si="256"/>
        <v>56.825000000000003</v>
      </c>
      <c r="T1611" s="9">
        <f t="shared" si="257"/>
        <v>44.625</v>
      </c>
      <c r="U1611" s="8">
        <f t="shared" si="258"/>
        <v>46.658333333333339</v>
      </c>
      <c r="V1611" s="8">
        <f t="shared" si="259"/>
        <v>46.150000000000006</v>
      </c>
    </row>
    <row r="1612" spans="1:22" ht="13.5" x14ac:dyDescent="0.25">
      <c r="A1612" s="3">
        <f>RSI!A1612</f>
        <v>44361</v>
      </c>
      <c r="B1612" s="2">
        <f>RSI!B1612</f>
        <v>3.8290999999999999</v>
      </c>
      <c r="C1612" s="2">
        <f>RSI!I1612</f>
        <v>73.700962709400073</v>
      </c>
      <c r="D1612" s="2">
        <f>MACD!E1612</f>
        <v>2.6335487565389837E-2</v>
      </c>
      <c r="E1612" s="2">
        <f>MACD!F1612</f>
        <v>3.8769784993819806E-2</v>
      </c>
      <c r="F1612" s="2">
        <f>'Moving Avg'!D1612</f>
        <v>3.7078000000000002</v>
      </c>
      <c r="G1612" s="2">
        <f>'Moving Avg'!F1612</f>
        <v>3.66614</v>
      </c>
      <c r="H1612" s="2">
        <f>'Moving Avg'!G1612</f>
        <v>3.392119999999998</v>
      </c>
      <c r="I1612" s="2">
        <f>'Moving Avg'!H1612</f>
        <v>3.2735630000000016</v>
      </c>
      <c r="J1612" s="6" t="str">
        <f>OBV!F1612</f>
        <v>BULLISH</v>
      </c>
      <c r="K1612" s="6" t="str">
        <f>OBV!G1612</f>
        <v>NEUTRAL</v>
      </c>
      <c r="L1612" s="6" t="str">
        <f>OBV!H1612</f>
        <v>CONFIRMED BULLISH</v>
      </c>
      <c r="M1612" s="8">
        <f t="shared" si="250"/>
        <v>0</v>
      </c>
      <c r="N1612" s="8">
        <f t="shared" si="251"/>
        <v>45</v>
      </c>
      <c r="O1612" s="8">
        <f t="shared" si="252"/>
        <v>50</v>
      </c>
      <c r="P1612" s="8">
        <f t="shared" si="253"/>
        <v>83.5</v>
      </c>
      <c r="Q1612" s="9">
        <f t="shared" si="254"/>
        <v>35.774999999999999</v>
      </c>
      <c r="R1612" s="9">
        <f t="shared" si="255"/>
        <v>47.375</v>
      </c>
      <c r="S1612" s="9">
        <f t="shared" si="256"/>
        <v>56.825000000000003</v>
      </c>
      <c r="T1612" s="9">
        <f t="shared" si="257"/>
        <v>44.625</v>
      </c>
      <c r="U1612" s="8">
        <f t="shared" si="258"/>
        <v>46.658333333333339</v>
      </c>
      <c r="V1612" s="8">
        <f t="shared" si="259"/>
        <v>46.150000000000006</v>
      </c>
    </row>
    <row r="1613" spans="1:22" ht="13.5" x14ac:dyDescent="0.25">
      <c r="A1613" s="3">
        <f>RSI!A1613</f>
        <v>44362</v>
      </c>
      <c r="B1613" s="2">
        <f>RSI!B1613</f>
        <v>3.8218000000000001</v>
      </c>
      <c r="C1613" s="2">
        <f>RSI!I1613</f>
        <v>72.581829295356641</v>
      </c>
      <c r="D1613" s="2">
        <f>MACD!E1613</f>
        <v>1.3203362557972831E-2</v>
      </c>
      <c r="E1613" s="2">
        <f>MACD!F1613</f>
        <v>3.3656500506650415E-2</v>
      </c>
      <c r="F1613" s="2">
        <f>'Moving Avg'!D1613</f>
        <v>3.7472599999999998</v>
      </c>
      <c r="G1613" s="2">
        <f>'Moving Avg'!F1613</f>
        <v>3.6727149999999993</v>
      </c>
      <c r="H1613" s="2">
        <f>'Moving Avg'!G1613</f>
        <v>3.414479999999998</v>
      </c>
      <c r="I1613" s="2">
        <f>'Moving Avg'!H1613</f>
        <v>3.2765365000000015</v>
      </c>
      <c r="J1613" s="6" t="str">
        <f>OBV!F1613</f>
        <v>BULLISH</v>
      </c>
      <c r="K1613" s="6" t="str">
        <f>OBV!G1613</f>
        <v>NEUTRAL</v>
      </c>
      <c r="L1613" s="6" t="str">
        <f>OBV!H1613</f>
        <v>CONFIRMED BULLISH</v>
      </c>
      <c r="M1613" s="8">
        <f t="shared" si="250"/>
        <v>0</v>
      </c>
      <c r="N1613" s="8">
        <f t="shared" si="251"/>
        <v>100</v>
      </c>
      <c r="O1613" s="8">
        <f t="shared" si="252"/>
        <v>50</v>
      </c>
      <c r="P1613" s="8">
        <f t="shared" si="253"/>
        <v>83.5</v>
      </c>
      <c r="Q1613" s="9">
        <f t="shared" si="254"/>
        <v>55.024999999999999</v>
      </c>
      <c r="R1613" s="9">
        <f t="shared" si="255"/>
        <v>58.375</v>
      </c>
      <c r="S1613" s="9">
        <f t="shared" si="256"/>
        <v>65.075000000000003</v>
      </c>
      <c r="T1613" s="9">
        <f t="shared" si="257"/>
        <v>58.375</v>
      </c>
      <c r="U1613" s="8">
        <f t="shared" si="258"/>
        <v>59.491666666666674</v>
      </c>
      <c r="V1613" s="8">
        <f t="shared" si="259"/>
        <v>59.212500000000006</v>
      </c>
    </row>
    <row r="1614" spans="1:22" ht="13.5" x14ac:dyDescent="0.25">
      <c r="A1614" s="3">
        <f>RSI!A1614</f>
        <v>44363</v>
      </c>
      <c r="B1614" s="2">
        <f>RSI!B1614</f>
        <v>3.8582999999999998</v>
      </c>
      <c r="C1614" s="2">
        <f>RSI!I1614</f>
        <v>74.654208596344986</v>
      </c>
      <c r="D1614" s="2">
        <f>MACD!E1614</f>
        <v>-1.8551782604645517E-3</v>
      </c>
      <c r="E1614" s="2">
        <f>MACD!F1614</f>
        <v>2.6554164753227423E-2</v>
      </c>
      <c r="F1614" s="2">
        <f>'Moving Avg'!D1614</f>
        <v>3.7881799999999997</v>
      </c>
      <c r="G1614" s="2">
        <f>'Moving Avg'!F1614</f>
        <v>3.6822149999999993</v>
      </c>
      <c r="H1614" s="2">
        <f>'Moving Avg'!G1614</f>
        <v>3.4390319999999988</v>
      </c>
      <c r="I1614" s="2">
        <f>'Moving Avg'!H1614</f>
        <v>3.2796925000000017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  <c r="M1614" s="8">
        <f t="shared" si="250"/>
        <v>0</v>
      </c>
      <c r="N1614" s="8">
        <f t="shared" si="251"/>
        <v>100</v>
      </c>
      <c r="O1614" s="8">
        <f t="shared" si="252"/>
        <v>50</v>
      </c>
      <c r="P1614" s="8">
        <f t="shared" si="253"/>
        <v>83.5</v>
      </c>
      <c r="Q1614" s="9">
        <f t="shared" si="254"/>
        <v>55.024999999999999</v>
      </c>
      <c r="R1614" s="9">
        <f t="shared" si="255"/>
        <v>58.375</v>
      </c>
      <c r="S1614" s="9">
        <f t="shared" si="256"/>
        <v>65.075000000000003</v>
      </c>
      <c r="T1614" s="9">
        <f t="shared" si="257"/>
        <v>58.375</v>
      </c>
      <c r="U1614" s="8">
        <f t="shared" si="258"/>
        <v>59.491666666666674</v>
      </c>
      <c r="V1614" s="8">
        <f t="shared" si="259"/>
        <v>59.212500000000006</v>
      </c>
    </row>
    <row r="1615" spans="1:22" ht="13.5" x14ac:dyDescent="0.25">
      <c r="A1615" s="3">
        <f>RSI!A1615</f>
        <v>44364</v>
      </c>
      <c r="B1615" s="2">
        <f>RSI!B1615</f>
        <v>3.851</v>
      </c>
      <c r="C1615" s="2">
        <f>RSI!I1615</f>
        <v>73.458331607336945</v>
      </c>
      <c r="D1615" s="2">
        <f>MACD!E1615</f>
        <v>-1.5422921884477248E-2</v>
      </c>
      <c r="E1615" s="2">
        <f>MACD!F1615</f>
        <v>1.8158747425686489E-2</v>
      </c>
      <c r="F1615" s="2">
        <f>'Moving Avg'!D1615</f>
        <v>3.8276400000000002</v>
      </c>
      <c r="G1615" s="2">
        <f>'Moving Avg'!F1615</f>
        <v>3.690985</v>
      </c>
      <c r="H1615" s="2">
        <f>'Moving Avg'!G1615</f>
        <v>3.4612459999999974</v>
      </c>
      <c r="I1615" s="2">
        <f>'Moving Avg'!H1615</f>
        <v>3.2828120000000012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  <c r="M1615" s="8">
        <f t="shared" si="250"/>
        <v>0</v>
      </c>
      <c r="N1615" s="8">
        <f t="shared" si="251"/>
        <v>100</v>
      </c>
      <c r="O1615" s="8">
        <f t="shared" si="252"/>
        <v>50</v>
      </c>
      <c r="P1615" s="8">
        <f t="shared" si="253"/>
        <v>83.5</v>
      </c>
      <c r="Q1615" s="9">
        <f t="shared" si="254"/>
        <v>55.024999999999999</v>
      </c>
      <c r="R1615" s="9">
        <f t="shared" si="255"/>
        <v>58.375</v>
      </c>
      <c r="S1615" s="9">
        <f t="shared" si="256"/>
        <v>65.075000000000003</v>
      </c>
      <c r="T1615" s="9">
        <f t="shared" si="257"/>
        <v>58.375</v>
      </c>
      <c r="U1615" s="8">
        <f t="shared" si="258"/>
        <v>59.491666666666674</v>
      </c>
      <c r="V1615" s="8">
        <f t="shared" si="259"/>
        <v>59.212500000000006</v>
      </c>
    </row>
    <row r="1616" spans="1:22" ht="13.5" x14ac:dyDescent="0.25">
      <c r="A1616" s="3">
        <f>RSI!A1616</f>
        <v>44365</v>
      </c>
      <c r="B1616" s="2">
        <f>RSI!B1616</f>
        <v>3.8363999999999998</v>
      </c>
      <c r="C1616" s="2">
        <f>RSI!I1616</f>
        <v>71.008385501813095</v>
      </c>
      <c r="D1616" s="2">
        <f>MACD!E1616</f>
        <v>-2.9290266069848858E-2</v>
      </c>
      <c r="E1616" s="2">
        <f>MACD!F1616</f>
        <v>8.6689447265794195E-3</v>
      </c>
      <c r="F1616" s="2">
        <f>'Moving Avg'!D1616</f>
        <v>3.8393199999999998</v>
      </c>
      <c r="G1616" s="2">
        <f>'Moving Avg'!F1616</f>
        <v>3.7019449999999998</v>
      </c>
      <c r="H1616" s="2">
        <f>'Moving Avg'!G1616</f>
        <v>3.4838979999999986</v>
      </c>
      <c r="I1616" s="2">
        <f>'Moving Avg'!H1616</f>
        <v>3.2863555000000013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  <c r="M1616" s="8">
        <f t="shared" si="250"/>
        <v>0</v>
      </c>
      <c r="N1616" s="8">
        <f t="shared" si="251"/>
        <v>100</v>
      </c>
      <c r="O1616" s="8">
        <f t="shared" si="252"/>
        <v>50</v>
      </c>
      <c r="P1616" s="8">
        <f t="shared" si="253"/>
        <v>83.5</v>
      </c>
      <c r="Q1616" s="9">
        <f t="shared" si="254"/>
        <v>55.024999999999999</v>
      </c>
      <c r="R1616" s="9">
        <f t="shared" si="255"/>
        <v>58.375</v>
      </c>
      <c r="S1616" s="9">
        <f t="shared" si="256"/>
        <v>65.075000000000003</v>
      </c>
      <c r="T1616" s="9">
        <f t="shared" si="257"/>
        <v>58.375</v>
      </c>
      <c r="U1616" s="8">
        <f t="shared" si="258"/>
        <v>59.491666666666674</v>
      </c>
      <c r="V1616" s="8">
        <f t="shared" si="259"/>
        <v>59.212500000000006</v>
      </c>
    </row>
    <row r="1617" spans="1:22" ht="13.5" x14ac:dyDescent="0.25">
      <c r="A1617" s="3">
        <f>RSI!A1617</f>
        <v>44368</v>
      </c>
      <c r="B1617" s="2">
        <f>RSI!B1617</f>
        <v>3.7852999999999999</v>
      </c>
      <c r="C1617" s="2">
        <f>RSI!I1617</f>
        <v>63.078781597545678</v>
      </c>
      <c r="D1617" s="2">
        <f>MACD!E1617</f>
        <v>-3.6038296231381217E-2</v>
      </c>
      <c r="E1617" s="2">
        <f>MACD!F1617</f>
        <v>-2.7250346501270836E-4</v>
      </c>
      <c r="F1617" s="2">
        <f>'Moving Avg'!D1617</f>
        <v>3.8305599999999997</v>
      </c>
      <c r="G1617" s="2">
        <f>'Moving Avg'!F1617</f>
        <v>3.7121750000000007</v>
      </c>
      <c r="H1617" s="2">
        <f>'Moving Avg'!G1617</f>
        <v>3.5055279999999986</v>
      </c>
      <c r="I1617" s="2">
        <f>'Moving Avg'!H1617</f>
        <v>3.2897100000000017</v>
      </c>
      <c r="J1617" s="6" t="str">
        <f>OBV!F1617</f>
        <v>BEARISH</v>
      </c>
      <c r="K1617" s="6" t="str">
        <f>OBV!G1617</f>
        <v>NEUTRAL</v>
      </c>
      <c r="L1617" s="6" t="str">
        <f>OBV!H1617</f>
        <v>CONFIRMED BEARISH</v>
      </c>
      <c r="M1617" s="8">
        <f t="shared" si="250"/>
        <v>25</v>
      </c>
      <c r="N1617" s="8">
        <f t="shared" si="251"/>
        <v>100</v>
      </c>
      <c r="O1617" s="8">
        <f t="shared" si="252"/>
        <v>50</v>
      </c>
      <c r="P1617" s="8">
        <f t="shared" si="253"/>
        <v>16.5</v>
      </c>
      <c r="Q1617" s="9">
        <f t="shared" si="254"/>
        <v>53.725000000000001</v>
      </c>
      <c r="R1617" s="9">
        <f t="shared" si="255"/>
        <v>46.625</v>
      </c>
      <c r="S1617" s="9">
        <f t="shared" si="256"/>
        <v>38.674999999999997</v>
      </c>
      <c r="T1617" s="9">
        <f t="shared" si="257"/>
        <v>47.875</v>
      </c>
      <c r="U1617" s="8">
        <f t="shared" si="258"/>
        <v>46.341666666666661</v>
      </c>
      <c r="V1617" s="8">
        <f t="shared" si="259"/>
        <v>46.724999999999994</v>
      </c>
    </row>
    <row r="1618" spans="1:22" ht="13.5" x14ac:dyDescent="0.25">
      <c r="A1618" s="3">
        <f>RSI!A1618</f>
        <v>44369</v>
      </c>
      <c r="B1618" s="2">
        <f>RSI!B1618</f>
        <v>3.8144999999999998</v>
      </c>
      <c r="C1618" s="2">
        <f>RSI!I1618</f>
        <v>65.452888303229201</v>
      </c>
      <c r="D1618" s="2">
        <f>MACD!E1618</f>
        <v>-4.9069507369546628E-2</v>
      </c>
      <c r="E1618" s="2">
        <f>MACD!F1618</f>
        <v>-1.0031904245919493E-2</v>
      </c>
      <c r="F1618" s="2">
        <f>'Moving Avg'!D1618</f>
        <v>3.8290999999999995</v>
      </c>
      <c r="G1618" s="2">
        <f>'Moving Avg'!F1618</f>
        <v>3.7202150000000005</v>
      </c>
      <c r="H1618" s="2">
        <f>'Moving Avg'!G1618</f>
        <v>3.527741999999999</v>
      </c>
      <c r="I1618" s="2">
        <f>'Moving Avg'!H1618</f>
        <v>3.2933760000000012</v>
      </c>
      <c r="J1618" s="6" t="str">
        <f>OBV!F1618</f>
        <v>BULLISH</v>
      </c>
      <c r="K1618" s="6" t="str">
        <f>OBV!G1618</f>
        <v>NEUTRAL</v>
      </c>
      <c r="L1618" s="6" t="str">
        <f>OBV!H1618</f>
        <v>BULLISH DIVERGENCE</v>
      </c>
      <c r="M1618" s="8">
        <f t="shared" si="250"/>
        <v>25</v>
      </c>
      <c r="N1618" s="8">
        <f t="shared" si="251"/>
        <v>100</v>
      </c>
      <c r="O1618" s="8">
        <f t="shared" si="252"/>
        <v>50</v>
      </c>
      <c r="P1618" s="8">
        <f t="shared" si="253"/>
        <v>66.5</v>
      </c>
      <c r="Q1618" s="9">
        <f t="shared" si="254"/>
        <v>61.225000000000001</v>
      </c>
      <c r="R1618" s="9">
        <f t="shared" si="255"/>
        <v>59.125</v>
      </c>
      <c r="S1618" s="9">
        <f t="shared" si="256"/>
        <v>61.174999999999997</v>
      </c>
      <c r="T1618" s="9">
        <f t="shared" si="257"/>
        <v>60.375</v>
      </c>
      <c r="U1618" s="8">
        <f t="shared" si="258"/>
        <v>60.508333333333326</v>
      </c>
      <c r="V1618" s="8">
        <f t="shared" si="259"/>
        <v>60.474999999999994</v>
      </c>
    </row>
    <row r="1619" spans="1:22" ht="13.5" x14ac:dyDescent="0.25">
      <c r="A1619" s="3">
        <f>RSI!A1619</f>
        <v>44370</v>
      </c>
      <c r="B1619" s="2">
        <f>RSI!B1619</f>
        <v>3.7999000000000001</v>
      </c>
      <c r="C1619" s="2">
        <f>RSI!I1619</f>
        <v>63.262479834270842</v>
      </c>
      <c r="D1619" s="2">
        <f>MACD!E1619</f>
        <v>-5.5311402051931413E-2</v>
      </c>
      <c r="E1619" s="2">
        <f>MACD!F1619</f>
        <v>-1.9087803807121877E-2</v>
      </c>
      <c r="F1619" s="2">
        <f>'Moving Avg'!D1619</f>
        <v>3.8174199999999998</v>
      </c>
      <c r="G1619" s="2">
        <f>'Moving Avg'!F1619</f>
        <v>3.7267949999999992</v>
      </c>
      <c r="H1619" s="2">
        <f>'Moving Avg'!G1619</f>
        <v>3.5511259999999991</v>
      </c>
      <c r="I1619" s="2">
        <f>'Moving Avg'!H1619</f>
        <v>3.2970355000000007</v>
      </c>
      <c r="J1619" s="6" t="str">
        <f>OBV!F1619</f>
        <v>BEARISH</v>
      </c>
      <c r="K1619" s="6" t="str">
        <f>OBV!G1619</f>
        <v>NEUTRAL</v>
      </c>
      <c r="L1619" s="6" t="str">
        <f>OBV!H1619</f>
        <v>CONFIRMED BEARISH</v>
      </c>
      <c r="M1619" s="8">
        <f t="shared" si="250"/>
        <v>25</v>
      </c>
      <c r="N1619" s="8">
        <f t="shared" si="251"/>
        <v>100</v>
      </c>
      <c r="O1619" s="8">
        <f t="shared" si="252"/>
        <v>50</v>
      </c>
      <c r="P1619" s="8">
        <f t="shared" si="253"/>
        <v>16.5</v>
      </c>
      <c r="Q1619" s="9">
        <f t="shared" si="254"/>
        <v>53.725000000000001</v>
      </c>
      <c r="R1619" s="9">
        <f t="shared" si="255"/>
        <v>46.625</v>
      </c>
      <c r="S1619" s="9">
        <f t="shared" si="256"/>
        <v>38.674999999999997</v>
      </c>
      <c r="T1619" s="9">
        <f t="shared" si="257"/>
        <v>47.875</v>
      </c>
      <c r="U1619" s="8">
        <f t="shared" si="258"/>
        <v>46.341666666666661</v>
      </c>
      <c r="V1619" s="8">
        <f t="shared" si="259"/>
        <v>46.724999999999994</v>
      </c>
    </row>
    <row r="1620" spans="1:22" ht="13.5" x14ac:dyDescent="0.25">
      <c r="A1620" s="3">
        <f>RSI!A1620</f>
        <v>44371</v>
      </c>
      <c r="B1620" s="2">
        <f>RSI!B1620</f>
        <v>3.8363999999999998</v>
      </c>
      <c r="C1620" s="2">
        <f>RSI!I1620</f>
        <v>66.298920495375796</v>
      </c>
      <c r="D1620" s="2">
        <f>MACD!E1620</f>
        <v>-6.3941246580274225E-2</v>
      </c>
      <c r="E1620" s="2">
        <f>MACD!F1620</f>
        <v>-2.8058492361752348E-2</v>
      </c>
      <c r="F1620" s="2">
        <f>'Moving Avg'!D1620</f>
        <v>3.8145000000000002</v>
      </c>
      <c r="G1620" s="2">
        <f>'Moving Avg'!F1620</f>
        <v>3.7344649999999993</v>
      </c>
      <c r="H1620" s="2">
        <f>'Moving Avg'!G1620</f>
        <v>3.5721719999999988</v>
      </c>
      <c r="I1620" s="2">
        <f>'Moving Avg'!H1620</f>
        <v>3.3002480000000007</v>
      </c>
      <c r="J1620" s="6" t="str">
        <f>OBV!F1620</f>
        <v>BULLISH</v>
      </c>
      <c r="K1620" s="6" t="str">
        <f>OBV!G1620</f>
        <v>NEUTRAL</v>
      </c>
      <c r="L1620" s="6" t="str">
        <f>OBV!H1620</f>
        <v>BULLISH DIVERGENCE</v>
      </c>
      <c r="M1620" s="8">
        <f t="shared" si="250"/>
        <v>25</v>
      </c>
      <c r="N1620" s="8">
        <f t="shared" si="251"/>
        <v>100</v>
      </c>
      <c r="O1620" s="8">
        <f t="shared" si="252"/>
        <v>50</v>
      </c>
      <c r="P1620" s="8">
        <f t="shared" si="253"/>
        <v>66.5</v>
      </c>
      <c r="Q1620" s="9">
        <f t="shared" si="254"/>
        <v>61.225000000000001</v>
      </c>
      <c r="R1620" s="9">
        <f t="shared" si="255"/>
        <v>59.125</v>
      </c>
      <c r="S1620" s="9">
        <f t="shared" si="256"/>
        <v>61.174999999999997</v>
      </c>
      <c r="T1620" s="9">
        <f t="shared" si="257"/>
        <v>60.375</v>
      </c>
      <c r="U1620" s="8">
        <f t="shared" si="258"/>
        <v>60.508333333333326</v>
      </c>
      <c r="V1620" s="8">
        <f t="shared" si="259"/>
        <v>60.474999999999994</v>
      </c>
    </row>
    <row r="1621" spans="1:22" ht="13.5" x14ac:dyDescent="0.25">
      <c r="A1621" s="3">
        <f>RSI!A1621</f>
        <v>44372</v>
      </c>
      <c r="B1621" s="2">
        <f>RSI!B1621</f>
        <v>3.8439000000000001</v>
      </c>
      <c r="C1621" s="2">
        <f>RSI!I1621</f>
        <v>66.90423416064057</v>
      </c>
      <c r="D1621" s="2">
        <f>MACD!E1621</f>
        <v>-5.3488375523217613E-2</v>
      </c>
      <c r="E1621" s="2">
        <f>MACD!F1621</f>
        <v>-3.3144468994045398E-2</v>
      </c>
      <c r="F1621" s="2">
        <f>'Moving Avg'!D1621</f>
        <v>3.8159999999999998</v>
      </c>
      <c r="G1621" s="2">
        <f>'Moving Avg'!F1621</f>
        <v>3.7447049999999997</v>
      </c>
      <c r="H1621" s="2">
        <f>'Moving Avg'!G1621</f>
        <v>3.5900059999999998</v>
      </c>
      <c r="I1621" s="2">
        <f>'Moving Avg'!H1621</f>
        <v>3.3029680000000003</v>
      </c>
      <c r="J1621" s="6" t="str">
        <f>OBV!F1621</f>
        <v>BULLISH</v>
      </c>
      <c r="K1621" s="6" t="str">
        <f>OBV!G1621</f>
        <v>NEUTRAL</v>
      </c>
      <c r="L1621" s="6" t="str">
        <f>OBV!H1621</f>
        <v>BULLISH DIVERGENCE</v>
      </c>
      <c r="M1621" s="8">
        <f t="shared" si="250"/>
        <v>25</v>
      </c>
      <c r="N1621" s="8">
        <f t="shared" si="251"/>
        <v>100</v>
      </c>
      <c r="O1621" s="8">
        <f t="shared" si="252"/>
        <v>50</v>
      </c>
      <c r="P1621" s="8">
        <f t="shared" si="253"/>
        <v>66.5</v>
      </c>
      <c r="Q1621" s="9">
        <f t="shared" si="254"/>
        <v>61.225000000000001</v>
      </c>
      <c r="R1621" s="9">
        <f t="shared" si="255"/>
        <v>59.125</v>
      </c>
      <c r="S1621" s="9">
        <f t="shared" si="256"/>
        <v>61.174999999999997</v>
      </c>
      <c r="T1621" s="9">
        <f t="shared" si="257"/>
        <v>60.375</v>
      </c>
      <c r="U1621" s="8">
        <f t="shared" si="258"/>
        <v>60.508333333333326</v>
      </c>
      <c r="V1621" s="8">
        <f t="shared" si="259"/>
        <v>60.474999999999994</v>
      </c>
    </row>
    <row r="1622" spans="1:22" ht="13.5" x14ac:dyDescent="0.25">
      <c r="A1622" s="3">
        <f>RSI!A1622</f>
        <v>44375</v>
      </c>
      <c r="B1622" s="2">
        <f>RSI!B1622</f>
        <v>3.8439000000000001</v>
      </c>
      <c r="C1622" s="2">
        <f>RSI!I1622</f>
        <v>66.90423416064057</v>
      </c>
      <c r="D1622" s="2">
        <f>MACD!E1622</f>
        <v>-3.757870873466107E-2</v>
      </c>
      <c r="E1622" s="2">
        <f>MACD!F1622</f>
        <v>-3.4031316942168537E-2</v>
      </c>
      <c r="F1622" s="2">
        <f>'Moving Avg'!D1622</f>
        <v>3.8277200000000002</v>
      </c>
      <c r="G1622" s="2">
        <f>'Moving Avg'!F1622</f>
        <v>3.7542150000000007</v>
      </c>
      <c r="H1622" s="2">
        <f>'Moving Avg'!G1622</f>
        <v>3.6046239999999994</v>
      </c>
      <c r="I1622" s="2">
        <f>'Moving Avg'!H1622</f>
        <v>3.3054225000000002</v>
      </c>
      <c r="J1622" s="6" t="str">
        <f>OBV!F1622</f>
        <v>BULLISH</v>
      </c>
      <c r="K1622" s="6" t="str">
        <f>OBV!G1622</f>
        <v>NEUTRAL</v>
      </c>
      <c r="L1622" s="6" t="str">
        <f>OBV!H1622</f>
        <v>BULLISH DIVERGENCE</v>
      </c>
      <c r="M1622" s="8">
        <f t="shared" si="250"/>
        <v>25</v>
      </c>
      <c r="N1622" s="8">
        <f t="shared" si="251"/>
        <v>45</v>
      </c>
      <c r="O1622" s="8">
        <f t="shared" si="252"/>
        <v>50</v>
      </c>
      <c r="P1622" s="8">
        <f t="shared" si="253"/>
        <v>66.5</v>
      </c>
      <c r="Q1622" s="9">
        <f t="shared" si="254"/>
        <v>41.975000000000001</v>
      </c>
      <c r="R1622" s="9">
        <f t="shared" si="255"/>
        <v>48.125</v>
      </c>
      <c r="S1622" s="9">
        <f t="shared" si="256"/>
        <v>52.924999999999997</v>
      </c>
      <c r="T1622" s="9">
        <f t="shared" si="257"/>
        <v>46.625</v>
      </c>
      <c r="U1622" s="8">
        <f t="shared" si="258"/>
        <v>47.67499999999999</v>
      </c>
      <c r="V1622" s="8">
        <f t="shared" si="259"/>
        <v>47.412499999999994</v>
      </c>
    </row>
    <row r="1623" spans="1:22" ht="13.5" x14ac:dyDescent="0.25">
      <c r="A1623" s="3">
        <f>RSI!A1623</f>
        <v>44376</v>
      </c>
      <c r="B1623" s="2">
        <f>RSI!B1623</f>
        <v>3.7803</v>
      </c>
      <c r="C1623" s="2">
        <f>RSI!I1623</f>
        <v>56.860158980166297</v>
      </c>
      <c r="D1623" s="2">
        <f>MACD!E1623</f>
        <v>-2.1266249470297094E-2</v>
      </c>
      <c r="E1623" s="2">
        <f>MACD!F1623</f>
        <v>-3.1478303447794252E-2</v>
      </c>
      <c r="F1623" s="2">
        <f>'Moving Avg'!D1623</f>
        <v>3.8208799999999998</v>
      </c>
      <c r="G1623" s="2">
        <f>'Moving Avg'!F1623</f>
        <v>3.7605450000000005</v>
      </c>
      <c r="H1623" s="2">
        <f>'Moving Avg'!G1623</f>
        <v>3.6188479999999998</v>
      </c>
      <c r="I1623" s="2">
        <f>'Moving Avg'!H1623</f>
        <v>3.3072940000000006</v>
      </c>
      <c r="J1623" s="6" t="str">
        <f>OBV!F1623</f>
        <v>BEARISH</v>
      </c>
      <c r="K1623" s="6" t="str">
        <f>OBV!G1623</f>
        <v>NEUTRAL</v>
      </c>
      <c r="L1623" s="6" t="str">
        <f>OBV!H1623</f>
        <v>CONFIRMED BEARISH</v>
      </c>
      <c r="M1623" s="8">
        <f t="shared" si="250"/>
        <v>25</v>
      </c>
      <c r="N1623" s="8">
        <f t="shared" si="251"/>
        <v>0</v>
      </c>
      <c r="O1623" s="8">
        <f t="shared" si="252"/>
        <v>50</v>
      </c>
      <c r="P1623" s="8">
        <f t="shared" si="253"/>
        <v>16.5</v>
      </c>
      <c r="Q1623" s="9">
        <f t="shared" si="254"/>
        <v>18.725000000000001</v>
      </c>
      <c r="R1623" s="9">
        <f t="shared" si="255"/>
        <v>26.625</v>
      </c>
      <c r="S1623" s="9">
        <f t="shared" si="256"/>
        <v>23.675000000000001</v>
      </c>
      <c r="T1623" s="9">
        <f t="shared" si="257"/>
        <v>22.875</v>
      </c>
      <c r="U1623" s="8">
        <f t="shared" si="258"/>
        <v>23.008333333333336</v>
      </c>
      <c r="V1623" s="8">
        <f t="shared" si="259"/>
        <v>22.975000000000001</v>
      </c>
    </row>
    <row r="1624" spans="1:22" ht="13.5" x14ac:dyDescent="0.25">
      <c r="A1624" s="3">
        <f>RSI!A1624</f>
        <v>44377</v>
      </c>
      <c r="B1624" s="2">
        <f>RSI!B1624</f>
        <v>3.8201000000000001</v>
      </c>
      <c r="C1624" s="2">
        <f>RSI!I1624</f>
        <v>60.823758432569207</v>
      </c>
      <c r="D1624" s="2">
        <f>MACD!E1624</f>
        <v>-5.1033113062479707E-3</v>
      </c>
      <c r="E1624" s="2">
        <f>MACD!F1624</f>
        <v>-2.6203305019484997E-2</v>
      </c>
      <c r="F1624" s="2">
        <f>'Moving Avg'!D1624</f>
        <v>3.8249200000000001</v>
      </c>
      <c r="G1624" s="2">
        <f>'Moving Avg'!F1624</f>
        <v>3.7688649999999995</v>
      </c>
      <c r="H1624" s="2">
        <f>'Moving Avg'!G1624</f>
        <v>3.6332819999999995</v>
      </c>
      <c r="I1624" s="2">
        <f>'Moving Avg'!H1624</f>
        <v>3.3097955000000008</v>
      </c>
      <c r="J1624" s="6" t="str">
        <f>OBV!F1624</f>
        <v>BULLISH</v>
      </c>
      <c r="K1624" s="6" t="str">
        <f>OBV!G1624</f>
        <v>NEUTRAL</v>
      </c>
      <c r="L1624" s="6" t="str">
        <f>OBV!H1624</f>
        <v>BULLISH DIVERGENCE</v>
      </c>
      <c r="M1624" s="8">
        <f t="shared" si="250"/>
        <v>25</v>
      </c>
      <c r="N1624" s="8">
        <f t="shared" si="251"/>
        <v>0</v>
      </c>
      <c r="O1624" s="8">
        <f t="shared" si="252"/>
        <v>50</v>
      </c>
      <c r="P1624" s="8">
        <f t="shared" si="253"/>
        <v>66.5</v>
      </c>
      <c r="Q1624" s="9">
        <f t="shared" si="254"/>
        <v>26.225000000000001</v>
      </c>
      <c r="R1624" s="9">
        <f t="shared" si="255"/>
        <v>39.125</v>
      </c>
      <c r="S1624" s="9">
        <f t="shared" si="256"/>
        <v>46.174999999999997</v>
      </c>
      <c r="T1624" s="9">
        <f t="shared" si="257"/>
        <v>35.375</v>
      </c>
      <c r="U1624" s="8">
        <f t="shared" si="258"/>
        <v>37.174999999999997</v>
      </c>
      <c r="V1624" s="8">
        <f t="shared" si="259"/>
        <v>36.724999999999994</v>
      </c>
    </row>
    <row r="1625" spans="1:22" ht="13.5" x14ac:dyDescent="0.25">
      <c r="A1625" s="3">
        <f>RSI!A1625</f>
        <v>44378</v>
      </c>
      <c r="B1625" s="2">
        <f>RSI!B1625</f>
        <v>3.8201000000000001</v>
      </c>
      <c r="C1625" s="2">
        <f>RSI!I1625</f>
        <v>60.823758432569207</v>
      </c>
      <c r="D1625" s="2">
        <f>MACD!E1625</f>
        <v>6.9303674411553828E-3</v>
      </c>
      <c r="E1625" s="2">
        <f>MACD!F1625</f>
        <v>-1.9576570527356923E-2</v>
      </c>
      <c r="F1625" s="2">
        <f>'Moving Avg'!D1625</f>
        <v>3.8216600000000001</v>
      </c>
      <c r="G1625" s="2">
        <f>'Moving Avg'!F1625</f>
        <v>3.7771849999999993</v>
      </c>
      <c r="H1625" s="2">
        <f>'Moving Avg'!G1625</f>
        <v>3.6494699999999995</v>
      </c>
      <c r="I1625" s="2">
        <f>'Moving Avg'!H1625</f>
        <v>3.3123300000000007</v>
      </c>
      <c r="J1625" s="6" t="str">
        <f>OBV!F1625</f>
        <v>BULLISH</v>
      </c>
      <c r="K1625" s="6" t="str">
        <f>OBV!G1625</f>
        <v>NEUTRAL</v>
      </c>
      <c r="L1625" s="6" t="str">
        <f>OBV!H1625</f>
        <v>BULLISH DIVERGENCE</v>
      </c>
      <c r="M1625" s="8">
        <f t="shared" si="250"/>
        <v>25</v>
      </c>
      <c r="N1625" s="8">
        <f t="shared" si="251"/>
        <v>0</v>
      </c>
      <c r="O1625" s="8">
        <f t="shared" si="252"/>
        <v>50</v>
      </c>
      <c r="P1625" s="8">
        <f t="shared" si="253"/>
        <v>66.5</v>
      </c>
      <c r="Q1625" s="9">
        <f t="shared" si="254"/>
        <v>26.225000000000001</v>
      </c>
      <c r="R1625" s="9">
        <f t="shared" si="255"/>
        <v>39.125</v>
      </c>
      <c r="S1625" s="9">
        <f t="shared" si="256"/>
        <v>46.174999999999997</v>
      </c>
      <c r="T1625" s="9">
        <f t="shared" si="257"/>
        <v>35.375</v>
      </c>
      <c r="U1625" s="8">
        <f t="shared" si="258"/>
        <v>37.174999999999997</v>
      </c>
      <c r="V1625" s="8">
        <f t="shared" si="259"/>
        <v>36.724999999999994</v>
      </c>
    </row>
    <row r="1626" spans="1:22" ht="13.5" x14ac:dyDescent="0.25">
      <c r="A1626" s="3">
        <f>RSI!A1626</f>
        <v>44379</v>
      </c>
      <c r="B1626" s="2">
        <f>RSI!B1626</f>
        <v>3.7723</v>
      </c>
      <c r="C1626" s="2">
        <f>RSI!I1626</f>
        <v>53.922962922582485</v>
      </c>
      <c r="D1626" s="2">
        <f>MACD!E1626</f>
        <v>1.7926208426258583E-2</v>
      </c>
      <c r="E1626" s="2">
        <f>MACD!F1626</f>
        <v>-1.2076014736633823E-2</v>
      </c>
      <c r="F1626" s="2">
        <f>'Moving Avg'!D1626</f>
        <v>3.8073399999999999</v>
      </c>
      <c r="G1626" s="2">
        <f>'Moving Avg'!F1626</f>
        <v>3.7838449999999995</v>
      </c>
      <c r="H1626" s="2">
        <f>'Moving Avg'!G1626</f>
        <v>3.6632420000000003</v>
      </c>
      <c r="I1626" s="2">
        <f>'Moving Avg'!H1626</f>
        <v>3.3148245000000003</v>
      </c>
      <c r="J1626" s="6" t="str">
        <f>OBV!F1626</f>
        <v>BULLISH</v>
      </c>
      <c r="K1626" s="6" t="str">
        <f>OBV!G1626</f>
        <v>NEUTRAL</v>
      </c>
      <c r="L1626" s="6" t="str">
        <f>OBV!H1626</f>
        <v>BULLISH DIVERGENCE</v>
      </c>
      <c r="M1626" s="8">
        <f t="shared" si="250"/>
        <v>25</v>
      </c>
      <c r="N1626" s="8">
        <f t="shared" si="251"/>
        <v>0</v>
      </c>
      <c r="O1626" s="8">
        <f t="shared" si="252"/>
        <v>50</v>
      </c>
      <c r="P1626" s="8">
        <f t="shared" si="253"/>
        <v>66.5</v>
      </c>
      <c r="Q1626" s="9">
        <f t="shared" si="254"/>
        <v>26.225000000000001</v>
      </c>
      <c r="R1626" s="9">
        <f t="shared" si="255"/>
        <v>39.125</v>
      </c>
      <c r="S1626" s="9">
        <f t="shared" si="256"/>
        <v>46.174999999999997</v>
      </c>
      <c r="T1626" s="9">
        <f t="shared" si="257"/>
        <v>35.375</v>
      </c>
      <c r="U1626" s="8">
        <f t="shared" si="258"/>
        <v>37.174999999999997</v>
      </c>
      <c r="V1626" s="8">
        <f t="shared" si="259"/>
        <v>36.724999999999994</v>
      </c>
    </row>
    <row r="1627" spans="1:22" ht="13.5" x14ac:dyDescent="0.25">
      <c r="A1627" s="3">
        <f>RSI!A1627</f>
        <v>44382</v>
      </c>
      <c r="B1627" s="2">
        <f>RSI!B1627</f>
        <v>3.9315000000000002</v>
      </c>
      <c r="C1627" s="2">
        <f>RSI!I1627</f>
        <v>67.250075337487473</v>
      </c>
      <c r="D1627" s="2">
        <f>MACD!E1627</f>
        <v>7.4132495578784763E-3</v>
      </c>
      <c r="E1627" s="2">
        <f>MACD!F1627</f>
        <v>-8.178161877731363E-3</v>
      </c>
      <c r="F1627" s="2">
        <f>'Moving Avg'!D1627</f>
        <v>3.8248600000000001</v>
      </c>
      <c r="G1627" s="2">
        <f>'Moving Avg'!F1627</f>
        <v>3.7977349999999994</v>
      </c>
      <c r="H1627" s="2">
        <f>'Moving Avg'!G1627</f>
        <v>3.6787359999999993</v>
      </c>
      <c r="I1627" s="2">
        <f>'Moving Avg'!H1627</f>
        <v>3.3182475000000005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50</v>
      </c>
      <c r="P1627" s="8">
        <f t="shared" si="253"/>
        <v>83.5</v>
      </c>
      <c r="Q1627" s="9">
        <f t="shared" si="254"/>
        <v>28.774999999999999</v>
      </c>
      <c r="R1627" s="9">
        <f t="shared" si="255"/>
        <v>43.375</v>
      </c>
      <c r="S1627" s="9">
        <f t="shared" si="256"/>
        <v>53.825000000000003</v>
      </c>
      <c r="T1627" s="9">
        <f t="shared" si="257"/>
        <v>39.625</v>
      </c>
      <c r="U1627" s="8">
        <f t="shared" si="258"/>
        <v>41.991666666666667</v>
      </c>
      <c r="V1627" s="8">
        <f t="shared" si="259"/>
        <v>41.400000000000006</v>
      </c>
    </row>
    <row r="1628" spans="1:22" ht="13.5" x14ac:dyDescent="0.25">
      <c r="A1628" s="3">
        <f>RSI!A1628</f>
        <v>44383</v>
      </c>
      <c r="B1628" s="2">
        <f>RSI!B1628</f>
        <v>3.9315000000000002</v>
      </c>
      <c r="C1628" s="2">
        <f>RSI!I1628</f>
        <v>67.250075337487473</v>
      </c>
      <c r="D1628" s="2">
        <f>MACD!E1628</f>
        <v>1.9183302215926012E-3</v>
      </c>
      <c r="E1628" s="2">
        <f>MACD!F1628</f>
        <v>-6.1588634578665698E-3</v>
      </c>
      <c r="F1628" s="2">
        <f>'Moving Avg'!D1628</f>
        <v>3.8551000000000002</v>
      </c>
      <c r="G1628" s="2">
        <f>'Moving Avg'!F1628</f>
        <v>3.8130849999999996</v>
      </c>
      <c r="H1628" s="2">
        <f>'Moving Avg'!G1628</f>
        <v>3.6905759999999996</v>
      </c>
      <c r="I1628" s="2">
        <f>'Moving Avg'!H1628</f>
        <v>3.3215045000000005</v>
      </c>
      <c r="J1628" s="6" t="str">
        <f>OBV!F1628</f>
        <v>BULLISH</v>
      </c>
      <c r="K1628" s="6" t="str">
        <f>OBV!G1628</f>
        <v>NEUTRAL</v>
      </c>
      <c r="L1628" s="6" t="str">
        <f>OBV!H1628</f>
        <v>CONFIRMED BULLISH</v>
      </c>
      <c r="M1628" s="8">
        <f t="shared" si="250"/>
        <v>25</v>
      </c>
      <c r="N1628" s="8">
        <f t="shared" si="251"/>
        <v>0</v>
      </c>
      <c r="O1628" s="8">
        <f t="shared" si="252"/>
        <v>50</v>
      </c>
      <c r="P1628" s="8">
        <f t="shared" si="253"/>
        <v>83.5</v>
      </c>
      <c r="Q1628" s="9">
        <f t="shared" si="254"/>
        <v>28.774999999999999</v>
      </c>
      <c r="R1628" s="9">
        <f t="shared" si="255"/>
        <v>43.375</v>
      </c>
      <c r="S1628" s="9">
        <f t="shared" si="256"/>
        <v>53.825000000000003</v>
      </c>
      <c r="T1628" s="9">
        <f t="shared" si="257"/>
        <v>39.625</v>
      </c>
      <c r="U1628" s="8">
        <f t="shared" si="258"/>
        <v>41.991666666666667</v>
      </c>
      <c r="V1628" s="8">
        <f t="shared" si="259"/>
        <v>41.400000000000006</v>
      </c>
    </row>
    <row r="1629" spans="1:22" ht="13.5" x14ac:dyDescent="0.25">
      <c r="A1629" s="3">
        <f>RSI!A1629</f>
        <v>44384</v>
      </c>
      <c r="B1629" s="2">
        <f>RSI!B1629</f>
        <v>3.9315000000000002</v>
      </c>
      <c r="C1629" s="2">
        <f>RSI!I1629</f>
        <v>67.250075337487473</v>
      </c>
      <c r="D1629" s="2">
        <f>MACD!E1629</f>
        <v>-5.9881545030937566E-3</v>
      </c>
      <c r="E1629" s="2">
        <f>MACD!F1629</f>
        <v>-6.1247216669120079E-3</v>
      </c>
      <c r="F1629" s="2">
        <f>'Moving Avg'!D1629</f>
        <v>3.87738</v>
      </c>
      <c r="G1629" s="2">
        <f>'Moving Avg'!F1629</f>
        <v>3.8269749999999996</v>
      </c>
      <c r="H1629" s="2">
        <f>'Moving Avg'!G1629</f>
        <v>3.6999320000000004</v>
      </c>
      <c r="I1629" s="2">
        <f>'Moving Avg'!H1629</f>
        <v>3.324596000000001</v>
      </c>
      <c r="J1629" s="6" t="str">
        <f>OBV!F1629</f>
        <v>BEARISH</v>
      </c>
      <c r="K1629" s="6" t="str">
        <f>OBV!G1629</f>
        <v>NEUTRAL</v>
      </c>
      <c r="L1629" s="6" t="str">
        <f>OBV!H1629</f>
        <v>BEARISH DIVERGENCE</v>
      </c>
      <c r="M1629" s="8">
        <f t="shared" si="250"/>
        <v>25</v>
      </c>
      <c r="N1629" s="8">
        <f t="shared" si="251"/>
        <v>0</v>
      </c>
      <c r="O1629" s="8">
        <f t="shared" si="252"/>
        <v>50</v>
      </c>
      <c r="P1629" s="8">
        <f t="shared" si="253"/>
        <v>16.5</v>
      </c>
      <c r="Q1629" s="9">
        <f t="shared" si="254"/>
        <v>18.725000000000001</v>
      </c>
      <c r="R1629" s="9">
        <f t="shared" si="255"/>
        <v>26.625</v>
      </c>
      <c r="S1629" s="9">
        <f t="shared" si="256"/>
        <v>23.675000000000001</v>
      </c>
      <c r="T1629" s="9">
        <f t="shared" si="257"/>
        <v>22.875</v>
      </c>
      <c r="U1629" s="8">
        <f t="shared" si="258"/>
        <v>23.008333333333336</v>
      </c>
      <c r="V1629" s="8">
        <f t="shared" si="259"/>
        <v>22.975000000000001</v>
      </c>
    </row>
    <row r="1630" spans="1:22" ht="13.5" x14ac:dyDescent="0.25">
      <c r="A1630" s="3">
        <f>RSI!A1630</f>
        <v>44385</v>
      </c>
      <c r="B1630" s="2">
        <f>RSI!B1630</f>
        <v>3.8201000000000001</v>
      </c>
      <c r="C1630" s="2">
        <f>RSI!I1630</f>
        <v>53.680550134986866</v>
      </c>
      <c r="D1630" s="2">
        <f>MACD!E1630</f>
        <v>2.5306862717267009E-4</v>
      </c>
      <c r="E1630" s="2">
        <f>MACD!F1630</f>
        <v>-4.8491636080950726E-3</v>
      </c>
      <c r="F1630" s="2">
        <f>'Moving Avg'!D1630</f>
        <v>3.87738</v>
      </c>
      <c r="G1630" s="2">
        <f>'Moving Avg'!F1630</f>
        <v>3.8352949999999995</v>
      </c>
      <c r="H1630" s="2">
        <f>'Moving Avg'!G1630</f>
        <v>3.7076440000000002</v>
      </c>
      <c r="I1630" s="2">
        <f>'Moving Avg'!H1630</f>
        <v>3.3271635000000011</v>
      </c>
      <c r="J1630" s="6" t="str">
        <f>OBV!F1630</f>
        <v>BEARISH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0</v>
      </c>
      <c r="O1630" s="8">
        <f t="shared" si="252"/>
        <v>50</v>
      </c>
      <c r="P1630" s="8">
        <f t="shared" si="253"/>
        <v>16.5</v>
      </c>
      <c r="Q1630" s="9">
        <f t="shared" si="254"/>
        <v>18.725000000000001</v>
      </c>
      <c r="R1630" s="9">
        <f t="shared" si="255"/>
        <v>26.625</v>
      </c>
      <c r="S1630" s="9">
        <f t="shared" si="256"/>
        <v>23.675000000000001</v>
      </c>
      <c r="T1630" s="9">
        <f t="shared" si="257"/>
        <v>22.875</v>
      </c>
      <c r="U1630" s="8">
        <f t="shared" si="258"/>
        <v>23.008333333333336</v>
      </c>
      <c r="V1630" s="8">
        <f t="shared" si="259"/>
        <v>22.975000000000001</v>
      </c>
    </row>
    <row r="1631" spans="1:22" ht="13.5" x14ac:dyDescent="0.25">
      <c r="A1631" s="3">
        <f>RSI!A1631</f>
        <v>44386</v>
      </c>
      <c r="B1631" s="2">
        <f>RSI!B1631</f>
        <v>3.8041</v>
      </c>
      <c r="C1631" s="2">
        <f>RSI!I1631</f>
        <v>52.055894702031125</v>
      </c>
      <c r="D1631" s="2">
        <f>MACD!E1631</f>
        <v>7.6648181608329757E-3</v>
      </c>
      <c r="E1631" s="2">
        <f>MACD!F1631</f>
        <v>-2.3463672543094631E-3</v>
      </c>
      <c r="F1631" s="2">
        <f>'Moving Avg'!D1631</f>
        <v>3.8837400000000004</v>
      </c>
      <c r="G1631" s="2">
        <f>'Moving Avg'!F1631</f>
        <v>3.8365999999999993</v>
      </c>
      <c r="H1631" s="2">
        <f>'Moving Avg'!G1631</f>
        <v>3.7157660000000003</v>
      </c>
      <c r="I1631" s="2">
        <f>'Moving Avg'!H1631</f>
        <v>3.3295515000000004</v>
      </c>
      <c r="J1631" s="6" t="str">
        <f>OBV!F1631</f>
        <v>BULLISH</v>
      </c>
      <c r="K1631" s="6" t="str">
        <f>OBV!G1631</f>
        <v>NEUTRAL</v>
      </c>
      <c r="L1631" s="6" t="str">
        <f>OBV!H1631</f>
        <v>CONFIRMED BULLISH</v>
      </c>
      <c r="M1631" s="8">
        <f t="shared" si="250"/>
        <v>25</v>
      </c>
      <c r="N1631" s="8">
        <f t="shared" si="251"/>
        <v>0</v>
      </c>
      <c r="O1631" s="8">
        <f t="shared" si="252"/>
        <v>50</v>
      </c>
      <c r="P1631" s="8">
        <f t="shared" si="253"/>
        <v>83.5</v>
      </c>
      <c r="Q1631" s="9">
        <f t="shared" si="254"/>
        <v>28.774999999999999</v>
      </c>
      <c r="R1631" s="9">
        <f t="shared" si="255"/>
        <v>43.375</v>
      </c>
      <c r="S1631" s="9">
        <f t="shared" si="256"/>
        <v>53.825000000000003</v>
      </c>
      <c r="T1631" s="9">
        <f t="shared" si="257"/>
        <v>39.625</v>
      </c>
      <c r="U1631" s="8">
        <f t="shared" si="258"/>
        <v>41.991666666666667</v>
      </c>
      <c r="V1631" s="8">
        <f t="shared" si="259"/>
        <v>41.400000000000006</v>
      </c>
    </row>
    <row r="1632" spans="1:22" ht="13.5" x14ac:dyDescent="0.25">
      <c r="A1632" s="3">
        <f>RSI!A1632</f>
        <v>44389</v>
      </c>
      <c r="B1632" s="2">
        <f>RSI!B1632</f>
        <v>3.8201000000000001</v>
      </c>
      <c r="C1632" s="2">
        <f>RSI!I1632</f>
        <v>53.56922904381139</v>
      </c>
      <c r="D1632" s="2">
        <f>MACD!E1632</f>
        <v>1.2652772146910074E-2</v>
      </c>
      <c r="E1632" s="2">
        <f>MACD!F1632</f>
        <v>6.5346062593444471E-4</v>
      </c>
      <c r="F1632" s="2">
        <f>'Moving Avg'!D1632</f>
        <v>3.8614599999999997</v>
      </c>
      <c r="G1632" s="2">
        <f>'Moving Avg'!F1632</f>
        <v>3.8361499999999991</v>
      </c>
      <c r="H1632" s="2">
        <f>'Moving Avg'!G1632</f>
        <v>3.7234780000000001</v>
      </c>
      <c r="I1632" s="2">
        <f>'Moving Avg'!H1632</f>
        <v>3.3320275000000006</v>
      </c>
      <c r="J1632" s="6" t="str">
        <f>OBV!F1632</f>
        <v>BULLISH</v>
      </c>
      <c r="K1632" s="6" t="str">
        <f>OBV!G1632</f>
        <v>NEUTRAL</v>
      </c>
      <c r="L1632" s="6" t="str">
        <f>OBV!H1632</f>
        <v>BULLISH DIVERGENCE</v>
      </c>
      <c r="M1632" s="8">
        <f t="shared" si="250"/>
        <v>25</v>
      </c>
      <c r="N1632" s="8">
        <f t="shared" si="251"/>
        <v>0</v>
      </c>
      <c r="O1632" s="8">
        <f t="shared" si="252"/>
        <v>50</v>
      </c>
      <c r="P1632" s="8">
        <f t="shared" si="253"/>
        <v>66.5</v>
      </c>
      <c r="Q1632" s="9">
        <f t="shared" si="254"/>
        <v>26.225000000000001</v>
      </c>
      <c r="R1632" s="9">
        <f t="shared" si="255"/>
        <v>39.125</v>
      </c>
      <c r="S1632" s="9">
        <f t="shared" si="256"/>
        <v>46.174999999999997</v>
      </c>
      <c r="T1632" s="9">
        <f t="shared" si="257"/>
        <v>35.375</v>
      </c>
      <c r="U1632" s="8">
        <f t="shared" si="258"/>
        <v>37.174999999999997</v>
      </c>
      <c r="V1632" s="8">
        <f t="shared" si="259"/>
        <v>36.724999999999994</v>
      </c>
    </row>
    <row r="1633" spans="1:22" ht="13.5" x14ac:dyDescent="0.25">
      <c r="A1633" s="3">
        <f>RSI!A1633</f>
        <v>44390</v>
      </c>
      <c r="B1633" s="2">
        <f>RSI!B1633</f>
        <v>3.8121</v>
      </c>
      <c r="C1633" s="2">
        <f>RSI!I1633</f>
        <v>52.673966570601664</v>
      </c>
      <c r="D1633" s="2">
        <f>MACD!E1633</f>
        <v>7.4957244477187324E-3</v>
      </c>
      <c r="E1633" s="2">
        <f>MACD!F1633</f>
        <v>2.0219133902913025E-3</v>
      </c>
      <c r="F1633" s="2">
        <f>'Moving Avg'!D1633</f>
        <v>3.83758</v>
      </c>
      <c r="G1633" s="2">
        <f>'Moving Avg'!F1633</f>
        <v>3.8356649999999997</v>
      </c>
      <c r="H1633" s="2">
        <f>'Moving Avg'!G1633</f>
        <v>3.731468</v>
      </c>
      <c r="I1633" s="2">
        <f>'Moving Avg'!H1633</f>
        <v>3.3346460000000002</v>
      </c>
      <c r="J1633" s="6" t="str">
        <f>OBV!F1633</f>
        <v>BULLISH</v>
      </c>
      <c r="K1633" s="6" t="str">
        <f>OBV!G1633</f>
        <v>NEUTRAL</v>
      </c>
      <c r="L1633" s="6" t="str">
        <f>OBV!H1633</f>
        <v>BULLISH DIVERGENCE</v>
      </c>
      <c r="M1633" s="8">
        <f t="shared" si="250"/>
        <v>25</v>
      </c>
      <c r="N1633" s="8">
        <f t="shared" si="251"/>
        <v>0</v>
      </c>
      <c r="O1633" s="8">
        <f t="shared" si="252"/>
        <v>50</v>
      </c>
      <c r="P1633" s="8">
        <f t="shared" si="253"/>
        <v>66.5</v>
      </c>
      <c r="Q1633" s="9">
        <f t="shared" si="254"/>
        <v>26.225000000000001</v>
      </c>
      <c r="R1633" s="9">
        <f t="shared" si="255"/>
        <v>39.125</v>
      </c>
      <c r="S1633" s="9">
        <f t="shared" si="256"/>
        <v>46.174999999999997</v>
      </c>
      <c r="T1633" s="9">
        <f t="shared" si="257"/>
        <v>35.375</v>
      </c>
      <c r="U1633" s="8">
        <f t="shared" si="258"/>
        <v>37.174999999999997</v>
      </c>
      <c r="V1633" s="8">
        <f t="shared" si="259"/>
        <v>36.724999999999994</v>
      </c>
    </row>
    <row r="1634" spans="1:22" ht="13.5" x14ac:dyDescent="0.25">
      <c r="A1634" s="3">
        <f>RSI!A1634</f>
        <v>44391</v>
      </c>
      <c r="B1634" s="2">
        <f>RSI!B1634</f>
        <v>3.7643</v>
      </c>
      <c r="C1634" s="2">
        <f>RSI!I1634</f>
        <v>47.559558340746214</v>
      </c>
      <c r="D1634" s="2">
        <f>MACD!E1634</f>
        <v>1.2671305601369642E-2</v>
      </c>
      <c r="E1634" s="2">
        <f>MACD!F1634</f>
        <v>4.1517918325069706E-3</v>
      </c>
      <c r="F1634" s="2">
        <f>'Moving Avg'!D1634</f>
        <v>3.8041399999999994</v>
      </c>
      <c r="G1634" s="2">
        <f>'Moving Avg'!F1634</f>
        <v>3.8309650000000004</v>
      </c>
      <c r="H1634" s="2">
        <f>'Moving Avg'!G1634</f>
        <v>3.7371879999999993</v>
      </c>
      <c r="I1634" s="2">
        <f>'Moving Avg'!H1634</f>
        <v>3.3368795000000007</v>
      </c>
      <c r="J1634" s="6" t="str">
        <f>OBV!F1634</f>
        <v>BEARISH</v>
      </c>
      <c r="K1634" s="6" t="str">
        <f>OBV!G1634</f>
        <v>NEUTRAL</v>
      </c>
      <c r="L1634" s="6" t="str">
        <f>OBV!H1634</f>
        <v>CONFIRMED BEARISH</v>
      </c>
      <c r="M1634" s="8">
        <f t="shared" si="250"/>
        <v>25</v>
      </c>
      <c r="N1634" s="8">
        <f t="shared" si="251"/>
        <v>0</v>
      </c>
      <c r="O1634" s="8">
        <f t="shared" si="252"/>
        <v>50</v>
      </c>
      <c r="P1634" s="8">
        <f t="shared" si="253"/>
        <v>16.5</v>
      </c>
      <c r="Q1634" s="9">
        <f t="shared" si="254"/>
        <v>18.725000000000001</v>
      </c>
      <c r="R1634" s="9">
        <f t="shared" si="255"/>
        <v>26.625</v>
      </c>
      <c r="S1634" s="9">
        <f t="shared" si="256"/>
        <v>23.675000000000001</v>
      </c>
      <c r="T1634" s="9">
        <f t="shared" si="257"/>
        <v>22.875</v>
      </c>
      <c r="U1634" s="8">
        <f t="shared" si="258"/>
        <v>23.008333333333336</v>
      </c>
      <c r="V1634" s="8">
        <f t="shared" si="259"/>
        <v>22.975000000000001</v>
      </c>
    </row>
    <row r="1635" spans="1:22" ht="13.5" x14ac:dyDescent="0.25">
      <c r="A1635" s="3">
        <f>RSI!A1635</f>
        <v>44392</v>
      </c>
      <c r="B1635" s="2">
        <f>RSI!B1635</f>
        <v>3.7404999999999999</v>
      </c>
      <c r="C1635" s="2">
        <f>RSI!I1635</f>
        <v>45.205978247925927</v>
      </c>
      <c r="D1635" s="2">
        <f>MACD!E1635</f>
        <v>1.8980706156493721E-2</v>
      </c>
      <c r="E1635" s="2">
        <f>MACD!F1635</f>
        <v>7.1175746973043208E-3</v>
      </c>
      <c r="F1635" s="2">
        <f>'Moving Avg'!D1635</f>
        <v>3.7882199999999999</v>
      </c>
      <c r="G1635" s="2">
        <f>'Moving Avg'!F1635</f>
        <v>3.8254400000000004</v>
      </c>
      <c r="H1635" s="2">
        <f>'Moving Avg'!G1635</f>
        <v>3.741407999999999</v>
      </c>
      <c r="I1635" s="2">
        <f>'Moving Avg'!H1635</f>
        <v>3.3391034999999998</v>
      </c>
      <c r="J1635" s="6" t="str">
        <f>OBV!F1635</f>
        <v>BEARISH</v>
      </c>
      <c r="K1635" s="6" t="str">
        <f>OBV!G1635</f>
        <v>NEUTRAL</v>
      </c>
      <c r="L1635" s="6" t="str">
        <f>OBV!H1635</f>
        <v>CONFIRMED BEARISH</v>
      </c>
      <c r="M1635" s="8">
        <f t="shared" si="250"/>
        <v>25</v>
      </c>
      <c r="N1635" s="8">
        <f t="shared" si="251"/>
        <v>0</v>
      </c>
      <c r="O1635" s="8">
        <f t="shared" si="252"/>
        <v>50</v>
      </c>
      <c r="P1635" s="8">
        <f t="shared" si="253"/>
        <v>16.5</v>
      </c>
      <c r="Q1635" s="9">
        <f t="shared" si="254"/>
        <v>18.725000000000001</v>
      </c>
      <c r="R1635" s="9">
        <f t="shared" si="255"/>
        <v>26.625</v>
      </c>
      <c r="S1635" s="9">
        <f t="shared" si="256"/>
        <v>23.675000000000001</v>
      </c>
      <c r="T1635" s="9">
        <f t="shared" si="257"/>
        <v>22.875</v>
      </c>
      <c r="U1635" s="8">
        <f t="shared" si="258"/>
        <v>23.008333333333336</v>
      </c>
      <c r="V1635" s="8">
        <f t="shared" si="259"/>
        <v>22.975000000000001</v>
      </c>
    </row>
    <row r="1636" spans="1:22" ht="13.5" x14ac:dyDescent="0.25">
      <c r="A1636" s="3">
        <f>RSI!A1636</f>
        <v>44393</v>
      </c>
      <c r="B1636" s="2">
        <f>RSI!B1636</f>
        <v>3.8917000000000002</v>
      </c>
      <c r="C1636" s="2">
        <f>RSI!I1636</f>
        <v>59.065307657993799</v>
      </c>
      <c r="D1636" s="2">
        <f>MACD!E1636</f>
        <v>6.0609407092946377E-3</v>
      </c>
      <c r="E1636" s="2">
        <f>MACD!F1636</f>
        <v>6.9062478997023845E-3</v>
      </c>
      <c r="F1636" s="2">
        <f>'Moving Avg'!D1636</f>
        <v>3.8057400000000001</v>
      </c>
      <c r="G1636" s="2">
        <f>'Moving Avg'!F1636</f>
        <v>3.8282050000000005</v>
      </c>
      <c r="H1636" s="2">
        <f>'Moving Avg'!G1636</f>
        <v>3.7490899999999989</v>
      </c>
      <c r="I1636" s="2">
        <f>'Moving Avg'!H1636</f>
        <v>3.3410969999999991</v>
      </c>
      <c r="J1636" s="6" t="str">
        <f>OBV!F1636</f>
        <v>BULLISH</v>
      </c>
      <c r="K1636" s="6" t="str">
        <f>OBV!G1636</f>
        <v>NEUTRAL</v>
      </c>
      <c r="L1636" s="6" t="str">
        <f>OBV!H1636</f>
        <v>CONFIRMED BULLISH</v>
      </c>
      <c r="M1636" s="8">
        <f t="shared" si="250"/>
        <v>25</v>
      </c>
      <c r="N1636" s="8">
        <f t="shared" si="251"/>
        <v>45</v>
      </c>
      <c r="O1636" s="8">
        <f t="shared" si="252"/>
        <v>50</v>
      </c>
      <c r="P1636" s="8">
        <f t="shared" si="253"/>
        <v>83.5</v>
      </c>
      <c r="Q1636" s="9">
        <f t="shared" si="254"/>
        <v>44.524999999999999</v>
      </c>
      <c r="R1636" s="9">
        <f t="shared" si="255"/>
        <v>52.375</v>
      </c>
      <c r="S1636" s="9">
        <f t="shared" si="256"/>
        <v>60.575000000000003</v>
      </c>
      <c r="T1636" s="9">
        <f t="shared" si="257"/>
        <v>50.875</v>
      </c>
      <c r="U1636" s="8">
        <f t="shared" si="258"/>
        <v>52.491666666666674</v>
      </c>
      <c r="V1636" s="8">
        <f t="shared" si="259"/>
        <v>52.087500000000006</v>
      </c>
    </row>
    <row r="1637" spans="1:22" ht="13.5" x14ac:dyDescent="0.25">
      <c r="A1637" s="3">
        <f>RSI!A1637</f>
        <v>44396</v>
      </c>
      <c r="B1637" s="2">
        <f>RSI!B1637</f>
        <v>3.8996</v>
      </c>
      <c r="C1637" s="2">
        <f>RSI!I1637</f>
        <v>59.639719257623838</v>
      </c>
      <c r="D1637" s="2">
        <f>MACD!E1637</f>
        <v>1.8415985550271685E-2</v>
      </c>
      <c r="E1637" s="2">
        <f>MACD!F1637</f>
        <v>9.208195429816244E-3</v>
      </c>
      <c r="F1637" s="2">
        <f>'Moving Avg'!D1637</f>
        <v>3.8216399999999999</v>
      </c>
      <c r="G1637" s="2">
        <f>'Moving Avg'!F1637</f>
        <v>3.8339200000000004</v>
      </c>
      <c r="H1637" s="2">
        <f>'Moving Avg'!G1637</f>
        <v>3.7548839999999988</v>
      </c>
      <c r="I1637" s="2">
        <f>'Moving Avg'!H1637</f>
        <v>3.3436414999999986</v>
      </c>
      <c r="J1637" s="6" t="str">
        <f>OBV!F1637</f>
        <v>BULLISH</v>
      </c>
      <c r="K1637" s="6" t="str">
        <f>OBV!G1637</f>
        <v>NEUTRAL</v>
      </c>
      <c r="L1637" s="6" t="str">
        <f>OBV!H1637</f>
        <v>CONFIRMED BULLISH</v>
      </c>
      <c r="M1637" s="8">
        <f t="shared" si="250"/>
        <v>25</v>
      </c>
      <c r="N1637" s="8">
        <f t="shared" si="251"/>
        <v>0</v>
      </c>
      <c r="O1637" s="8">
        <f t="shared" si="252"/>
        <v>50</v>
      </c>
      <c r="P1637" s="8">
        <f t="shared" si="253"/>
        <v>83.5</v>
      </c>
      <c r="Q1637" s="9">
        <f t="shared" si="254"/>
        <v>28.774999999999999</v>
      </c>
      <c r="R1637" s="9">
        <f t="shared" si="255"/>
        <v>43.375</v>
      </c>
      <c r="S1637" s="9">
        <f t="shared" si="256"/>
        <v>53.825000000000003</v>
      </c>
      <c r="T1637" s="9">
        <f t="shared" si="257"/>
        <v>39.625</v>
      </c>
      <c r="U1637" s="8">
        <f t="shared" si="258"/>
        <v>41.991666666666667</v>
      </c>
      <c r="V1637" s="8">
        <f t="shared" si="259"/>
        <v>41.400000000000006</v>
      </c>
    </row>
    <row r="1638" spans="1:22" ht="13.5" x14ac:dyDescent="0.25">
      <c r="A1638" s="3">
        <f>RSI!A1638</f>
        <v>44399</v>
      </c>
      <c r="B1638" s="2">
        <f>RSI!B1638</f>
        <v>3.8996</v>
      </c>
      <c r="C1638" s="2">
        <f>RSI!I1638</f>
        <v>59.639719257623838</v>
      </c>
      <c r="D1638" s="2">
        <f>MACD!E1638</f>
        <v>2.8249527969267607E-2</v>
      </c>
      <c r="E1638" s="2">
        <f>MACD!F1638</f>
        <v>1.3016461937706517E-2</v>
      </c>
      <c r="F1638" s="2">
        <f>'Moving Avg'!D1638</f>
        <v>3.8391399999999996</v>
      </c>
      <c r="G1638" s="2">
        <f>'Moving Avg'!F1638</f>
        <v>3.838175000000001</v>
      </c>
      <c r="H1638" s="2">
        <f>'Moving Avg'!G1638</f>
        <v>3.7583399999999996</v>
      </c>
      <c r="I1638" s="2">
        <f>'Moving Avg'!H1638</f>
        <v>3.3468074999999993</v>
      </c>
      <c r="J1638" s="6" t="str">
        <f>OBV!F1638</f>
        <v>BULLISH</v>
      </c>
      <c r="K1638" s="6" t="str">
        <f>OBV!G1638</f>
        <v>NEUTRAL</v>
      </c>
      <c r="L1638" s="6" t="str">
        <f>OBV!H1638</f>
        <v>CONFIRMED BULLISH</v>
      </c>
      <c r="M1638" s="8">
        <f t="shared" si="250"/>
        <v>25</v>
      </c>
      <c r="N1638" s="8">
        <f t="shared" si="251"/>
        <v>0</v>
      </c>
      <c r="O1638" s="8">
        <f t="shared" si="252"/>
        <v>50</v>
      </c>
      <c r="P1638" s="8">
        <f t="shared" si="253"/>
        <v>83.5</v>
      </c>
      <c r="Q1638" s="9">
        <f t="shared" si="254"/>
        <v>28.774999999999999</v>
      </c>
      <c r="R1638" s="9">
        <f t="shared" si="255"/>
        <v>43.375</v>
      </c>
      <c r="S1638" s="9">
        <f t="shared" si="256"/>
        <v>53.825000000000003</v>
      </c>
      <c r="T1638" s="9">
        <f t="shared" si="257"/>
        <v>39.625</v>
      </c>
      <c r="U1638" s="8">
        <f t="shared" si="258"/>
        <v>41.991666666666667</v>
      </c>
      <c r="V1638" s="8">
        <f t="shared" si="259"/>
        <v>41.400000000000006</v>
      </c>
    </row>
    <row r="1639" spans="1:22" ht="13.5" x14ac:dyDescent="0.25">
      <c r="A1639" s="3">
        <f>RSI!A1639</f>
        <v>44400</v>
      </c>
      <c r="B1639" s="2">
        <f>RSI!B1639</f>
        <v>3.8201000000000001</v>
      </c>
      <c r="C1639" s="2">
        <f>RSI!I1639</f>
        <v>51.246886652768033</v>
      </c>
      <c r="D1639" s="2">
        <f>MACD!E1639</f>
        <v>4.1884360030084444E-2</v>
      </c>
      <c r="E1639" s="2">
        <f>MACD!F1639</f>
        <v>1.8790041556182101E-2</v>
      </c>
      <c r="F1639" s="2">
        <f>'Moving Avg'!D1639</f>
        <v>3.8502999999999998</v>
      </c>
      <c r="G1639" s="2">
        <f>'Moving Avg'!F1639</f>
        <v>3.8391850000000005</v>
      </c>
      <c r="H1639" s="2">
        <f>'Moving Avg'!G1639</f>
        <v>3.7602059999999988</v>
      </c>
      <c r="I1639" s="2">
        <f>'Moving Avg'!H1639</f>
        <v>3.3491739999999988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0"/>
        <v>25</v>
      </c>
      <c r="N1639" s="8">
        <f t="shared" si="251"/>
        <v>0</v>
      </c>
      <c r="O1639" s="8">
        <f t="shared" si="252"/>
        <v>50</v>
      </c>
      <c r="P1639" s="8">
        <f t="shared" si="253"/>
        <v>83.5</v>
      </c>
      <c r="Q1639" s="9">
        <f t="shared" si="254"/>
        <v>28.774999999999999</v>
      </c>
      <c r="R1639" s="9">
        <f t="shared" si="255"/>
        <v>43.375</v>
      </c>
      <c r="S1639" s="9">
        <f t="shared" si="256"/>
        <v>53.825000000000003</v>
      </c>
      <c r="T1639" s="9">
        <f t="shared" si="257"/>
        <v>39.625</v>
      </c>
      <c r="U1639" s="8">
        <f t="shared" si="258"/>
        <v>41.991666666666667</v>
      </c>
      <c r="V1639" s="8">
        <f t="shared" si="259"/>
        <v>41.400000000000006</v>
      </c>
    </row>
    <row r="1640" spans="1:22" ht="13.5" x14ac:dyDescent="0.25">
      <c r="A1640" s="3">
        <f>RSI!A1640</f>
        <v>44403</v>
      </c>
      <c r="B1640" s="2">
        <f>RSI!B1640</f>
        <v>3.8201000000000001</v>
      </c>
      <c r="C1640" s="2">
        <f>RSI!I1640</f>
        <v>51.246886652768026</v>
      </c>
      <c r="D1640" s="2">
        <f>MACD!E1640</f>
        <v>3.6220660248330816E-2</v>
      </c>
      <c r="E1640" s="2">
        <f>MACD!F1640</f>
        <v>2.2276165294611846E-2</v>
      </c>
      <c r="F1640" s="2">
        <f>'Moving Avg'!D1640</f>
        <v>3.8662199999999998</v>
      </c>
      <c r="G1640" s="2">
        <f>'Moving Avg'!F1640</f>
        <v>3.8383699999999998</v>
      </c>
      <c r="H1640" s="2">
        <f>'Moving Avg'!G1640</f>
        <v>3.7628019999999993</v>
      </c>
      <c r="I1640" s="2">
        <f>'Moving Avg'!H1640</f>
        <v>3.3509194999999989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0"/>
        <v>25</v>
      </c>
      <c r="N1640" s="8">
        <f t="shared" si="251"/>
        <v>0</v>
      </c>
      <c r="O1640" s="8">
        <f t="shared" si="252"/>
        <v>50</v>
      </c>
      <c r="P1640" s="8">
        <f t="shared" si="253"/>
        <v>83.5</v>
      </c>
      <c r="Q1640" s="9">
        <f t="shared" si="254"/>
        <v>28.774999999999999</v>
      </c>
      <c r="R1640" s="9">
        <f t="shared" si="255"/>
        <v>43.375</v>
      </c>
      <c r="S1640" s="9">
        <f t="shared" si="256"/>
        <v>53.825000000000003</v>
      </c>
      <c r="T1640" s="9">
        <f t="shared" si="257"/>
        <v>39.625</v>
      </c>
      <c r="U1640" s="8">
        <f t="shared" si="258"/>
        <v>41.991666666666667</v>
      </c>
      <c r="V1640" s="8">
        <f t="shared" si="259"/>
        <v>41.400000000000006</v>
      </c>
    </row>
    <row r="1641" spans="1:22" ht="13.5" x14ac:dyDescent="0.25">
      <c r="A1641" s="3">
        <f>RSI!A1641</f>
        <v>44404</v>
      </c>
      <c r="B1641" s="2">
        <f>RSI!B1641</f>
        <v>3.8201000000000001</v>
      </c>
      <c r="C1641" s="2">
        <f>RSI!I1641</f>
        <v>51.246886652768026</v>
      </c>
      <c r="D1641" s="2">
        <f>MACD!E1641</f>
        <v>2.8908979105950028E-2</v>
      </c>
      <c r="E1641" s="2">
        <f>MACD!F1641</f>
        <v>2.3602728056879484E-2</v>
      </c>
      <c r="F1641" s="2">
        <f>'Moving Avg'!D1641</f>
        <v>3.8518999999999997</v>
      </c>
      <c r="G1641" s="2">
        <f>'Moving Avg'!F1641</f>
        <v>3.8371799999999991</v>
      </c>
      <c r="H1641" s="2">
        <f>'Moving Avg'!G1641</f>
        <v>3.7646679999999986</v>
      </c>
      <c r="I1641" s="2">
        <f>'Moving Avg'!H1641</f>
        <v>3.3531764999999991</v>
      </c>
      <c r="J1641" s="6" t="str">
        <f>OBV!F1641</f>
        <v>BEARISH</v>
      </c>
      <c r="K1641" s="6" t="str">
        <f>OBV!G1641</f>
        <v>NEUTRAL</v>
      </c>
      <c r="L1641" s="6" t="str">
        <f>OBV!H1641</f>
        <v>CONFIRMED BEARISH</v>
      </c>
      <c r="M1641" s="8">
        <f t="shared" si="250"/>
        <v>25</v>
      </c>
      <c r="N1641" s="8">
        <f t="shared" si="251"/>
        <v>0</v>
      </c>
      <c r="O1641" s="8">
        <f t="shared" si="252"/>
        <v>50</v>
      </c>
      <c r="P1641" s="8">
        <f t="shared" si="253"/>
        <v>16.5</v>
      </c>
      <c r="Q1641" s="9">
        <f t="shared" si="254"/>
        <v>18.725000000000001</v>
      </c>
      <c r="R1641" s="9">
        <f t="shared" si="255"/>
        <v>26.625</v>
      </c>
      <c r="S1641" s="9">
        <f t="shared" si="256"/>
        <v>23.675000000000001</v>
      </c>
      <c r="T1641" s="9">
        <f t="shared" si="257"/>
        <v>22.875</v>
      </c>
      <c r="U1641" s="8">
        <f t="shared" si="258"/>
        <v>23.008333333333336</v>
      </c>
      <c r="V1641" s="8">
        <f t="shared" si="259"/>
        <v>22.975000000000001</v>
      </c>
    </row>
    <row r="1642" spans="1:22" ht="13.5" x14ac:dyDescent="0.25">
      <c r="A1642" s="3">
        <f>RSI!A1642</f>
        <v>44405</v>
      </c>
      <c r="B1642" s="2">
        <f>RSI!B1642</f>
        <v>3.8201000000000001</v>
      </c>
      <c r="C1642" s="2">
        <f>RSI!I1642</f>
        <v>51.246886652768033</v>
      </c>
      <c r="D1642" s="2">
        <f>MACD!E1642</f>
        <v>2.5130209218262145E-2</v>
      </c>
      <c r="E1642" s="2">
        <f>MACD!F1642</f>
        <v>2.3908224289156017E-2</v>
      </c>
      <c r="F1642" s="2">
        <f>'Moving Avg'!D1642</f>
        <v>3.8359999999999999</v>
      </c>
      <c r="G1642" s="2">
        <f>'Moving Avg'!F1642</f>
        <v>3.8359899999999998</v>
      </c>
      <c r="H1642" s="2">
        <f>'Moving Avg'!G1642</f>
        <v>3.7666799999999991</v>
      </c>
      <c r="I1642" s="2">
        <f>'Moving Avg'!H1642</f>
        <v>3.3554334999999993</v>
      </c>
      <c r="J1642" s="6" t="str">
        <f>OBV!F1642</f>
        <v>BEARISH</v>
      </c>
      <c r="K1642" s="6" t="str">
        <f>OBV!G1642</f>
        <v>NEUTRAL</v>
      </c>
      <c r="L1642" s="6" t="str">
        <f>OBV!H1642</f>
        <v>CONFIRMED BEARISH</v>
      </c>
      <c r="M1642" s="8">
        <f t="shared" si="250"/>
        <v>25</v>
      </c>
      <c r="N1642" s="8">
        <f t="shared" si="251"/>
        <v>0</v>
      </c>
      <c r="O1642" s="8">
        <f t="shared" si="252"/>
        <v>50</v>
      </c>
      <c r="P1642" s="8">
        <f t="shared" si="253"/>
        <v>16.5</v>
      </c>
      <c r="Q1642" s="9">
        <f t="shared" si="254"/>
        <v>18.725000000000001</v>
      </c>
      <c r="R1642" s="9">
        <f t="shared" si="255"/>
        <v>26.625</v>
      </c>
      <c r="S1642" s="9">
        <f t="shared" si="256"/>
        <v>23.675000000000001</v>
      </c>
      <c r="T1642" s="9">
        <f t="shared" si="257"/>
        <v>22.875</v>
      </c>
      <c r="U1642" s="8">
        <f t="shared" si="258"/>
        <v>23.008333333333336</v>
      </c>
      <c r="V1642" s="8">
        <f t="shared" si="259"/>
        <v>22.975000000000001</v>
      </c>
    </row>
    <row r="1643" spans="1:22" ht="13.5" x14ac:dyDescent="0.25">
      <c r="A1643" s="3">
        <f>RSI!A1643</f>
        <v>44406</v>
      </c>
      <c r="B1643" s="2">
        <f>RSI!B1643</f>
        <v>3.8201000000000001</v>
      </c>
      <c r="C1643" s="2">
        <f>RSI!I1643</f>
        <v>51.246886652768033</v>
      </c>
      <c r="D1643" s="2">
        <f>MACD!E1643</f>
        <v>2.0652481138526468E-2</v>
      </c>
      <c r="E1643" s="2">
        <f>MACD!F1643</f>
        <v>2.3257075659030107E-2</v>
      </c>
      <c r="F1643" s="2">
        <f>'Moving Avg'!D1643</f>
        <v>3.8201000000000001</v>
      </c>
      <c r="G1643" s="2">
        <f>'Moving Avg'!F1643</f>
        <v>3.8379799999999995</v>
      </c>
      <c r="H1643" s="2">
        <f>'Moving Avg'!G1643</f>
        <v>3.7692759999999983</v>
      </c>
      <c r="I1643" s="2">
        <f>'Moving Avg'!H1643</f>
        <v>3.3577269999999992</v>
      </c>
      <c r="J1643" s="6" t="str">
        <f>OBV!F1643</f>
        <v>BEARISH</v>
      </c>
      <c r="K1643" s="6" t="str">
        <f>OBV!G1643</f>
        <v>NEUTRAL</v>
      </c>
      <c r="L1643" s="6" t="str">
        <f>OBV!H1643</f>
        <v>CONFIRMED BEARISH</v>
      </c>
      <c r="M1643" s="8">
        <f t="shared" si="250"/>
        <v>25</v>
      </c>
      <c r="N1643" s="8">
        <f t="shared" si="251"/>
        <v>45</v>
      </c>
      <c r="O1643" s="8">
        <f t="shared" si="252"/>
        <v>50</v>
      </c>
      <c r="P1643" s="8">
        <f t="shared" si="253"/>
        <v>16.5</v>
      </c>
      <c r="Q1643" s="9">
        <f t="shared" si="254"/>
        <v>34.475000000000001</v>
      </c>
      <c r="R1643" s="9">
        <f t="shared" si="255"/>
        <v>35.625</v>
      </c>
      <c r="S1643" s="9">
        <f t="shared" si="256"/>
        <v>30.425000000000001</v>
      </c>
      <c r="T1643" s="9">
        <f t="shared" si="257"/>
        <v>34.125</v>
      </c>
      <c r="U1643" s="8">
        <f t="shared" si="258"/>
        <v>33.508333333333333</v>
      </c>
      <c r="V1643" s="8">
        <f t="shared" si="259"/>
        <v>33.662499999999994</v>
      </c>
    </row>
    <row r="1644" spans="1:22" ht="13.5" x14ac:dyDescent="0.25">
      <c r="A1644" s="3">
        <f>RSI!A1644</f>
        <v>44407</v>
      </c>
      <c r="B1644" s="2">
        <f>RSI!B1644</f>
        <v>3.8917000000000002</v>
      </c>
      <c r="C1644" s="2">
        <f>RSI!I1644</f>
        <v>58.809021098535538</v>
      </c>
      <c r="D1644" s="2">
        <f>MACD!E1644</f>
        <v>4.1602157639357706E-3</v>
      </c>
      <c r="E1644" s="2">
        <f>MACD!F1644</f>
        <v>1.9437703680011242E-2</v>
      </c>
      <c r="F1644" s="2">
        <f>'Moving Avg'!D1644</f>
        <v>3.8344200000000002</v>
      </c>
      <c r="G1644" s="2">
        <f>'Moving Avg'!F1644</f>
        <v>3.841559999999999</v>
      </c>
      <c r="H1644" s="2">
        <f>'Moving Avg'!G1644</f>
        <v>3.773743999999998</v>
      </c>
      <c r="I1644" s="2">
        <f>'Moving Avg'!H1644</f>
        <v>3.3602684999999992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  <c r="M1644" s="8">
        <f t="shared" si="250"/>
        <v>25</v>
      </c>
      <c r="N1644" s="8">
        <f t="shared" si="251"/>
        <v>45</v>
      </c>
      <c r="O1644" s="8">
        <f t="shared" si="252"/>
        <v>50</v>
      </c>
      <c r="P1644" s="8">
        <f t="shared" si="253"/>
        <v>83.5</v>
      </c>
      <c r="Q1644" s="9">
        <f t="shared" si="254"/>
        <v>44.524999999999999</v>
      </c>
      <c r="R1644" s="9">
        <f t="shared" si="255"/>
        <v>52.375</v>
      </c>
      <c r="S1644" s="9">
        <f t="shared" si="256"/>
        <v>60.575000000000003</v>
      </c>
      <c r="T1644" s="9">
        <f t="shared" si="257"/>
        <v>50.875</v>
      </c>
      <c r="U1644" s="8">
        <f t="shared" si="258"/>
        <v>52.491666666666674</v>
      </c>
      <c r="V1644" s="8">
        <f t="shared" si="259"/>
        <v>52.087500000000006</v>
      </c>
    </row>
    <row r="1645" spans="1:22" ht="13.5" x14ac:dyDescent="0.25">
      <c r="A1645" s="3">
        <f>RSI!A1645</f>
        <v>44410</v>
      </c>
      <c r="B1645" s="2">
        <f>RSI!B1645</f>
        <v>3.8599000000000001</v>
      </c>
      <c r="C1645" s="2">
        <f>RSI!I1645</f>
        <v>54.747357223429674</v>
      </c>
      <c r="D1645" s="2">
        <f>MACD!E1645</f>
        <v>-1.1566319395802438E-2</v>
      </c>
      <c r="E1645" s="2">
        <f>MACD!F1645</f>
        <v>1.3236899064848508E-2</v>
      </c>
      <c r="F1645" s="2">
        <f>'Moving Avg'!D1645</f>
        <v>3.8423799999999999</v>
      </c>
      <c r="G1645" s="2">
        <f>'Moving Avg'!F1645</f>
        <v>3.8435499999999991</v>
      </c>
      <c r="H1645" s="2">
        <f>'Moving Avg'!G1645</f>
        <v>3.777429999999999</v>
      </c>
      <c r="I1645" s="2">
        <f>'Moving Avg'!H1645</f>
        <v>3.3627974999999997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25</v>
      </c>
      <c r="N1645" s="8">
        <f t="shared" si="251"/>
        <v>100</v>
      </c>
      <c r="O1645" s="8">
        <f t="shared" si="252"/>
        <v>50</v>
      </c>
      <c r="P1645" s="8">
        <f t="shared" si="253"/>
        <v>83.5</v>
      </c>
      <c r="Q1645" s="9">
        <f t="shared" si="254"/>
        <v>63.774999999999999</v>
      </c>
      <c r="R1645" s="9">
        <f t="shared" si="255"/>
        <v>63.375</v>
      </c>
      <c r="S1645" s="9">
        <f t="shared" si="256"/>
        <v>68.825000000000003</v>
      </c>
      <c r="T1645" s="9">
        <f t="shared" si="257"/>
        <v>64.625</v>
      </c>
      <c r="U1645" s="8">
        <f t="shared" si="258"/>
        <v>65.325000000000003</v>
      </c>
      <c r="V1645" s="8">
        <f t="shared" si="259"/>
        <v>65.150000000000006</v>
      </c>
    </row>
    <row r="1646" spans="1:22" ht="13.5" x14ac:dyDescent="0.25">
      <c r="A1646" s="3">
        <f>RSI!A1646</f>
        <v>44411</v>
      </c>
      <c r="B1646" s="2">
        <f>RSI!B1646</f>
        <v>3.8917000000000002</v>
      </c>
      <c r="C1646" s="2">
        <f>RSI!I1646</f>
        <v>57.88014906249019</v>
      </c>
      <c r="D1646" s="2">
        <f>MACD!E1646</f>
        <v>-4.2105697984946566E-3</v>
      </c>
      <c r="E1646" s="2">
        <f>MACD!F1646</f>
        <v>9.7474052921798764E-3</v>
      </c>
      <c r="F1646" s="2">
        <f>'Moving Avg'!D1646</f>
        <v>3.8567</v>
      </c>
      <c r="G1646" s="2">
        <f>'Moving Avg'!F1646</f>
        <v>3.8495199999999992</v>
      </c>
      <c r="H1646" s="2">
        <f>'Moving Avg'!G1646</f>
        <v>3.7829199999999981</v>
      </c>
      <c r="I1646" s="2">
        <f>'Moving Avg'!H1646</f>
        <v>3.3644990000000004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25</v>
      </c>
      <c r="N1646" s="8">
        <f t="shared" si="251"/>
        <v>45</v>
      </c>
      <c r="O1646" s="8">
        <f t="shared" si="252"/>
        <v>50</v>
      </c>
      <c r="P1646" s="8">
        <f t="shared" si="253"/>
        <v>83.5</v>
      </c>
      <c r="Q1646" s="9">
        <f t="shared" si="254"/>
        <v>44.524999999999999</v>
      </c>
      <c r="R1646" s="9">
        <f t="shared" si="255"/>
        <v>52.375</v>
      </c>
      <c r="S1646" s="9">
        <f t="shared" si="256"/>
        <v>60.575000000000003</v>
      </c>
      <c r="T1646" s="9">
        <f t="shared" si="257"/>
        <v>50.875</v>
      </c>
      <c r="U1646" s="8">
        <f t="shared" si="258"/>
        <v>52.491666666666674</v>
      </c>
      <c r="V1646" s="8">
        <f t="shared" si="259"/>
        <v>52.087500000000006</v>
      </c>
    </row>
    <row r="1647" spans="1:22" ht="13.5" x14ac:dyDescent="0.25">
      <c r="A1647" s="3">
        <f>RSI!A1647</f>
        <v>44412</v>
      </c>
      <c r="B1647" s="2">
        <f>RSI!B1647</f>
        <v>3.8996</v>
      </c>
      <c r="C1647" s="2">
        <f>RSI!I1647</f>
        <v>58.646078818247403</v>
      </c>
      <c r="D1647" s="2">
        <f>MACD!E1647</f>
        <v>2.2306650119143789E-3</v>
      </c>
      <c r="E1647" s="2">
        <f>MACD!F1647</f>
        <v>8.2440572361267769E-3</v>
      </c>
      <c r="F1647" s="2">
        <f>'Moving Avg'!D1647</f>
        <v>3.8725999999999998</v>
      </c>
      <c r="G1647" s="2">
        <f>'Moving Avg'!F1647</f>
        <v>3.8479249999999992</v>
      </c>
      <c r="H1647" s="2">
        <f>'Moving Avg'!G1647</f>
        <v>3.7892979999999983</v>
      </c>
      <c r="I1647" s="2">
        <f>'Moving Avg'!H1647</f>
        <v>3.3660935000000007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25</v>
      </c>
      <c r="N1647" s="8">
        <f t="shared" si="251"/>
        <v>45</v>
      </c>
      <c r="O1647" s="8">
        <f t="shared" si="252"/>
        <v>50</v>
      </c>
      <c r="P1647" s="8">
        <f t="shared" si="253"/>
        <v>83.5</v>
      </c>
      <c r="Q1647" s="9">
        <f t="shared" si="254"/>
        <v>44.524999999999999</v>
      </c>
      <c r="R1647" s="9">
        <f t="shared" si="255"/>
        <v>52.375</v>
      </c>
      <c r="S1647" s="9">
        <f t="shared" si="256"/>
        <v>60.575000000000003</v>
      </c>
      <c r="T1647" s="9">
        <f t="shared" si="257"/>
        <v>50.875</v>
      </c>
      <c r="U1647" s="8">
        <f t="shared" si="258"/>
        <v>52.491666666666674</v>
      </c>
      <c r="V1647" s="8">
        <f t="shared" si="259"/>
        <v>52.087500000000006</v>
      </c>
    </row>
    <row r="1648" spans="1:22" ht="13.5" x14ac:dyDescent="0.25">
      <c r="A1648" s="3">
        <f>RSI!A1648</f>
        <v>44413</v>
      </c>
      <c r="B1648" s="2">
        <f>RSI!B1648</f>
        <v>3.8757999999999999</v>
      </c>
      <c r="C1648" s="2">
        <f>RSI!I1648</f>
        <v>55.378842560113732</v>
      </c>
      <c r="D1648" s="2">
        <f>MACD!E1648</f>
        <v>9.0147587806179708E-3</v>
      </c>
      <c r="E1648" s="2">
        <f>MACD!F1648</f>
        <v>8.398197545025016E-3</v>
      </c>
      <c r="F1648" s="2">
        <f>'Moving Avg'!D1648</f>
        <v>3.8837400000000004</v>
      </c>
      <c r="G1648" s="2">
        <f>'Moving Avg'!F1648</f>
        <v>3.8451399999999993</v>
      </c>
      <c r="H1648" s="2">
        <f>'Moving Avg'!G1648</f>
        <v>3.7937399999999979</v>
      </c>
      <c r="I1648" s="2">
        <f>'Moving Avg'!H1648</f>
        <v>3.3677885000000005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25</v>
      </c>
      <c r="N1648" s="8">
        <f t="shared" si="251"/>
        <v>0</v>
      </c>
      <c r="O1648" s="8">
        <f t="shared" si="252"/>
        <v>50</v>
      </c>
      <c r="P1648" s="8">
        <f t="shared" si="253"/>
        <v>83.5</v>
      </c>
      <c r="Q1648" s="9">
        <f t="shared" si="254"/>
        <v>28.774999999999999</v>
      </c>
      <c r="R1648" s="9">
        <f t="shared" si="255"/>
        <v>43.375</v>
      </c>
      <c r="S1648" s="9">
        <f t="shared" si="256"/>
        <v>53.825000000000003</v>
      </c>
      <c r="T1648" s="9">
        <f t="shared" si="257"/>
        <v>39.625</v>
      </c>
      <c r="U1648" s="8">
        <f t="shared" si="258"/>
        <v>41.991666666666667</v>
      </c>
      <c r="V1648" s="8">
        <f t="shared" si="259"/>
        <v>41.400000000000006</v>
      </c>
    </row>
    <row r="1649" spans="1:22" ht="13.5" x14ac:dyDescent="0.25">
      <c r="A1649" s="3">
        <f>RSI!A1649</f>
        <v>44414</v>
      </c>
      <c r="B1649" s="2">
        <f>RSI!B1649</f>
        <v>3.9235000000000002</v>
      </c>
      <c r="C1649" s="2">
        <f>RSI!I1649</f>
        <v>60.168400311400696</v>
      </c>
      <c r="D1649" s="2">
        <f>MACD!E1649</f>
        <v>-1.2656778254473977E-3</v>
      </c>
      <c r="E1649" s="2">
        <f>MACD!F1649</f>
        <v>6.4654224709305335E-3</v>
      </c>
      <c r="F1649" s="2">
        <f>'Moving Avg'!D1649</f>
        <v>3.8900999999999994</v>
      </c>
      <c r="G1649" s="2">
        <f>'Moving Avg'!F1649</f>
        <v>3.8447400000000003</v>
      </c>
      <c r="H1649" s="2">
        <f>'Moving Avg'!G1649</f>
        <v>3.7988439999999981</v>
      </c>
      <c r="I1649" s="2">
        <f>'Moving Avg'!H1649</f>
        <v>3.3696855000000006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25</v>
      </c>
      <c r="N1649" s="8">
        <f t="shared" si="251"/>
        <v>45</v>
      </c>
      <c r="O1649" s="8">
        <f t="shared" si="252"/>
        <v>50</v>
      </c>
      <c r="P1649" s="8">
        <f t="shared" si="253"/>
        <v>83.5</v>
      </c>
      <c r="Q1649" s="9">
        <f t="shared" si="254"/>
        <v>44.524999999999999</v>
      </c>
      <c r="R1649" s="9">
        <f t="shared" si="255"/>
        <v>52.375</v>
      </c>
      <c r="S1649" s="9">
        <f t="shared" si="256"/>
        <v>60.575000000000003</v>
      </c>
      <c r="T1649" s="9">
        <f t="shared" si="257"/>
        <v>50.875</v>
      </c>
      <c r="U1649" s="8">
        <f t="shared" si="258"/>
        <v>52.491666666666674</v>
      </c>
      <c r="V1649" s="8">
        <f t="shared" si="259"/>
        <v>52.087500000000006</v>
      </c>
    </row>
    <row r="1650" spans="1:22" ht="13.5" x14ac:dyDescent="0.25">
      <c r="A1650" s="3">
        <f>RSI!A1650</f>
        <v>44417</v>
      </c>
      <c r="B1650" s="2">
        <f>RSI!B1650</f>
        <v>3.8677999999999999</v>
      </c>
      <c r="C1650" s="2">
        <f>RSI!I1650</f>
        <v>53.012643923909621</v>
      </c>
      <c r="D1650" s="2">
        <f>MACD!E1650</f>
        <v>-6.3581489233572874E-3</v>
      </c>
      <c r="E1650" s="2">
        <f>MACD!F1650</f>
        <v>3.9007081920729696E-3</v>
      </c>
      <c r="F1650" s="2">
        <f>'Moving Avg'!D1650</f>
        <v>3.89168</v>
      </c>
      <c r="G1650" s="2">
        <f>'Moving Avg'!F1650</f>
        <v>3.8471249999999997</v>
      </c>
      <c r="H1650" s="2">
        <f>'Moving Avg'!G1650</f>
        <v>3.8025399999999978</v>
      </c>
      <c r="I1650" s="2">
        <f>'Moving Avg'!H1650</f>
        <v>3.3718155000000003</v>
      </c>
      <c r="J1650" s="6" t="str">
        <f>OBV!F1650</f>
        <v>BULLISH</v>
      </c>
      <c r="K1650" s="6" t="str">
        <f>OBV!G1650</f>
        <v>NEUTRAL</v>
      </c>
      <c r="L1650" s="6" t="str">
        <f>OBV!H1650</f>
        <v>CONFIRMED BULLISH</v>
      </c>
      <c r="M1650" s="8">
        <f t="shared" si="250"/>
        <v>25</v>
      </c>
      <c r="N1650" s="8">
        <f t="shared" si="251"/>
        <v>45</v>
      </c>
      <c r="O1650" s="8">
        <f t="shared" si="252"/>
        <v>50</v>
      </c>
      <c r="P1650" s="8">
        <f t="shared" si="253"/>
        <v>83.5</v>
      </c>
      <c r="Q1650" s="9">
        <f t="shared" si="254"/>
        <v>44.524999999999999</v>
      </c>
      <c r="R1650" s="9">
        <f t="shared" si="255"/>
        <v>52.375</v>
      </c>
      <c r="S1650" s="9">
        <f t="shared" si="256"/>
        <v>60.575000000000003</v>
      </c>
      <c r="T1650" s="9">
        <f t="shared" si="257"/>
        <v>50.875</v>
      </c>
      <c r="U1650" s="8">
        <f t="shared" si="258"/>
        <v>52.491666666666674</v>
      </c>
      <c r="V1650" s="8">
        <f t="shared" si="259"/>
        <v>52.087500000000006</v>
      </c>
    </row>
    <row r="1651" spans="1:22" ht="13.5" x14ac:dyDescent="0.25">
      <c r="A1651" s="3">
        <f>RSI!A1651</f>
        <v>44419</v>
      </c>
      <c r="B1651" s="2">
        <f>RSI!B1651</f>
        <v>3.8917000000000002</v>
      </c>
      <c r="C1651" s="2">
        <f>RSI!I1651</f>
        <v>55.460360711429345</v>
      </c>
      <c r="D1651" s="2">
        <f>MACD!E1651</f>
        <v>-1.25894792829917E-2</v>
      </c>
      <c r="E1651" s="2">
        <f>MACD!F1651</f>
        <v>6.0267069706003602E-4</v>
      </c>
      <c r="F1651" s="2">
        <f>'Moving Avg'!D1651</f>
        <v>3.89168</v>
      </c>
      <c r="G1651" s="2">
        <f>'Moving Avg'!F1651</f>
        <v>3.8515050000000004</v>
      </c>
      <c r="H1651" s="2">
        <f>'Moving Avg'!G1651</f>
        <v>3.8075919999999983</v>
      </c>
      <c r="I1651" s="2">
        <f>'Moving Avg'!H1651</f>
        <v>3.374101500000001</v>
      </c>
      <c r="J1651" s="6" t="str">
        <f>OBV!F1651</f>
        <v>BULLISH</v>
      </c>
      <c r="K1651" s="6" t="str">
        <f>OBV!G1651</f>
        <v>NEUTRAL</v>
      </c>
      <c r="L1651" s="6" t="str">
        <f>OBV!H1651</f>
        <v>NEUTRAL</v>
      </c>
      <c r="M1651" s="8">
        <f t="shared" si="250"/>
        <v>25</v>
      </c>
      <c r="N1651" s="8">
        <f t="shared" si="251"/>
        <v>45</v>
      </c>
      <c r="O1651" s="8">
        <f t="shared" si="252"/>
        <v>50</v>
      </c>
      <c r="P1651" s="8">
        <f t="shared" si="253"/>
        <v>49.5</v>
      </c>
      <c r="Q1651" s="9">
        <f t="shared" si="254"/>
        <v>39.424999999999997</v>
      </c>
      <c r="R1651" s="9">
        <f t="shared" si="255"/>
        <v>43.875</v>
      </c>
      <c r="S1651" s="9">
        <f t="shared" si="256"/>
        <v>45.275000000000006</v>
      </c>
      <c r="T1651" s="9">
        <f t="shared" si="257"/>
        <v>42.375</v>
      </c>
      <c r="U1651" s="8">
        <f t="shared" si="258"/>
        <v>42.858333333333327</v>
      </c>
      <c r="V1651" s="8">
        <f t="shared" si="259"/>
        <v>42.737499999999997</v>
      </c>
    </row>
    <row r="1652" spans="1:22" ht="13.5" x14ac:dyDescent="0.25">
      <c r="A1652" s="3">
        <f>RSI!A1652</f>
        <v>44420</v>
      </c>
      <c r="B1652" s="2">
        <f>RSI!B1652</f>
        <v>3.8996</v>
      </c>
      <c r="C1652" s="2">
        <f>RSI!I1652</f>
        <v>56.271249140473088</v>
      </c>
      <c r="D1652" s="2">
        <f>MACD!E1652</f>
        <v>-1.8729245470363587E-2</v>
      </c>
      <c r="E1652" s="2">
        <f>MACD!F1652</f>
        <v>-3.2637125364246887E-3</v>
      </c>
      <c r="F1652" s="2">
        <f>'Moving Avg'!D1652</f>
        <v>3.89168</v>
      </c>
      <c r="G1652" s="2">
        <f>'Moving Avg'!F1652</f>
        <v>3.8554800000000009</v>
      </c>
      <c r="H1652" s="2">
        <f>'Moving Avg'!G1652</f>
        <v>3.8125099999999992</v>
      </c>
      <c r="I1652" s="2">
        <f>'Moving Avg'!H1652</f>
        <v>3.3764635000000012</v>
      </c>
      <c r="J1652" s="6" t="str">
        <f>OBV!F1652</f>
        <v>BEARISH</v>
      </c>
      <c r="K1652" s="6" t="str">
        <f>OBV!G1652</f>
        <v>NEUTRAL</v>
      </c>
      <c r="L1652" s="6" t="str">
        <f>OBV!H1652</f>
        <v>NEUTRAL</v>
      </c>
      <c r="M1652" s="8">
        <f t="shared" si="250"/>
        <v>25</v>
      </c>
      <c r="N1652" s="8">
        <f t="shared" si="251"/>
        <v>45</v>
      </c>
      <c r="O1652" s="8">
        <f t="shared" si="252"/>
        <v>50</v>
      </c>
      <c r="P1652" s="8">
        <f t="shared" si="253"/>
        <v>16.5</v>
      </c>
      <c r="Q1652" s="9">
        <f t="shared" si="254"/>
        <v>34.475000000000001</v>
      </c>
      <c r="R1652" s="9">
        <f t="shared" si="255"/>
        <v>35.625</v>
      </c>
      <c r="S1652" s="9">
        <f t="shared" si="256"/>
        <v>30.425000000000001</v>
      </c>
      <c r="T1652" s="9">
        <f t="shared" si="257"/>
        <v>34.125</v>
      </c>
      <c r="U1652" s="8">
        <f t="shared" si="258"/>
        <v>33.508333333333333</v>
      </c>
      <c r="V1652" s="8">
        <f t="shared" si="259"/>
        <v>33.662499999999994</v>
      </c>
    </row>
    <row r="1653" spans="1:22" ht="13.5" x14ac:dyDescent="0.25">
      <c r="A1653" s="3">
        <f>RSI!A1653</f>
        <v>44424</v>
      </c>
      <c r="B1653" s="2">
        <f>RSI!B1653</f>
        <v>3.9712999999999998</v>
      </c>
      <c r="C1653" s="2">
        <f>RSI!I1653</f>
        <v>62.877155352523282</v>
      </c>
      <c r="D1653" s="2">
        <f>MACD!E1653</f>
        <v>-2.9543258916647552E-2</v>
      </c>
      <c r="E1653" s="2">
        <f>MACD!F1653</f>
        <v>-8.5196218124692618E-3</v>
      </c>
      <c r="F1653" s="2">
        <f>'Moving Avg'!D1653</f>
        <v>3.9107799999999999</v>
      </c>
      <c r="G1653" s="2">
        <f>'Moving Avg'!F1653</f>
        <v>3.8634399999999998</v>
      </c>
      <c r="H1653" s="2">
        <f>'Moving Avg'!G1653</f>
        <v>3.8188619999999993</v>
      </c>
      <c r="I1653" s="2">
        <f>'Moving Avg'!H1653</f>
        <v>3.3791840000000013</v>
      </c>
      <c r="J1653" s="6" t="str">
        <f>OBV!F1653</f>
        <v>BEARISH</v>
      </c>
      <c r="K1653" s="6" t="str">
        <f>OBV!G1653</f>
        <v>NEUTRAL</v>
      </c>
      <c r="L1653" s="6" t="str">
        <f>OBV!H1653</f>
        <v>BEARISH DIVERGENCE</v>
      </c>
      <c r="M1653" s="8">
        <f t="shared" si="250"/>
        <v>25</v>
      </c>
      <c r="N1653" s="8">
        <f t="shared" si="251"/>
        <v>100</v>
      </c>
      <c r="O1653" s="8">
        <f t="shared" si="252"/>
        <v>50</v>
      </c>
      <c r="P1653" s="8">
        <f t="shared" si="253"/>
        <v>16.5</v>
      </c>
      <c r="Q1653" s="9">
        <f t="shared" si="254"/>
        <v>53.725000000000001</v>
      </c>
      <c r="R1653" s="9">
        <f t="shared" si="255"/>
        <v>46.625</v>
      </c>
      <c r="S1653" s="9">
        <f t="shared" si="256"/>
        <v>38.674999999999997</v>
      </c>
      <c r="T1653" s="9">
        <f t="shared" si="257"/>
        <v>47.875</v>
      </c>
      <c r="U1653" s="8">
        <f t="shared" si="258"/>
        <v>46.341666666666661</v>
      </c>
      <c r="V1653" s="8">
        <f t="shared" si="259"/>
        <v>46.724999999999994</v>
      </c>
    </row>
    <row r="1654" spans="1:22" ht="13.5" x14ac:dyDescent="0.25">
      <c r="A1654" s="3">
        <f>RSI!A1654</f>
        <v>44425</v>
      </c>
      <c r="B1654" s="2">
        <f>RSI!B1654</f>
        <v>3.9315000000000002</v>
      </c>
      <c r="C1654" s="2">
        <f>RSI!I1654</f>
        <v>57.669303318523866</v>
      </c>
      <c r="D1654" s="2">
        <f>MACD!E1654</f>
        <v>-2.5438645418248029E-2</v>
      </c>
      <c r="E1654" s="2">
        <f>MACD!F1654</f>
        <v>-1.1903426533625017E-2</v>
      </c>
      <c r="F1654" s="2">
        <f>'Moving Avg'!D1654</f>
        <v>3.9123800000000002</v>
      </c>
      <c r="G1654" s="2">
        <f>'Moving Avg'!F1654</f>
        <v>3.8718000000000004</v>
      </c>
      <c r="H1654" s="2">
        <f>'Moving Avg'!G1654</f>
        <v>3.8244179999999988</v>
      </c>
      <c r="I1654" s="2">
        <f>'Moving Avg'!H1654</f>
        <v>3.3817785000000016</v>
      </c>
      <c r="J1654" s="6" t="str">
        <f>OBV!F1654</f>
        <v>BEARISH</v>
      </c>
      <c r="K1654" s="6" t="str">
        <f>OBV!G1654</f>
        <v>NEUTRAL</v>
      </c>
      <c r="L1654" s="6" t="str">
        <f>OBV!H1654</f>
        <v>BEARISH DIVERGENCE</v>
      </c>
      <c r="M1654" s="8">
        <f t="shared" si="250"/>
        <v>25</v>
      </c>
      <c r="N1654" s="8">
        <f t="shared" si="251"/>
        <v>45</v>
      </c>
      <c r="O1654" s="8">
        <f t="shared" si="252"/>
        <v>50</v>
      </c>
      <c r="P1654" s="8">
        <f t="shared" si="253"/>
        <v>16.5</v>
      </c>
      <c r="Q1654" s="9">
        <f t="shared" si="254"/>
        <v>34.475000000000001</v>
      </c>
      <c r="R1654" s="9">
        <f t="shared" si="255"/>
        <v>35.625</v>
      </c>
      <c r="S1654" s="9">
        <f t="shared" si="256"/>
        <v>30.425000000000001</v>
      </c>
      <c r="T1654" s="9">
        <f t="shared" si="257"/>
        <v>34.125</v>
      </c>
      <c r="U1654" s="8">
        <f t="shared" si="258"/>
        <v>33.508333333333333</v>
      </c>
      <c r="V1654" s="8">
        <f t="shared" si="259"/>
        <v>33.662499999999994</v>
      </c>
    </row>
    <row r="1655" spans="1:22" ht="13.5" x14ac:dyDescent="0.25">
      <c r="A1655" s="3">
        <f>RSI!A1655</f>
        <v>44426</v>
      </c>
      <c r="B1655" s="2">
        <f>RSI!B1655</f>
        <v>4.0429000000000004</v>
      </c>
      <c r="C1655" s="2">
        <f>RSI!I1655</f>
        <v>66.126284884665239</v>
      </c>
      <c r="D1655" s="2">
        <f>MACD!E1655</f>
        <v>-3.5530601846359033E-2</v>
      </c>
      <c r="E1655" s="2">
        <f>MACD!F1655</f>
        <v>-1.6628861596171822E-2</v>
      </c>
      <c r="F1655" s="2">
        <f>'Moving Avg'!D1655</f>
        <v>3.9473999999999996</v>
      </c>
      <c r="G1655" s="2">
        <f>'Moving Avg'!F1655</f>
        <v>3.8869199999999999</v>
      </c>
      <c r="H1655" s="2">
        <f>'Moving Avg'!G1655</f>
        <v>3.8322019999999997</v>
      </c>
      <c r="I1655" s="2">
        <f>'Moving Avg'!H1655</f>
        <v>3.3851860000000009</v>
      </c>
      <c r="J1655" s="6" t="str">
        <f>OBV!F1655</f>
        <v>BULLISH</v>
      </c>
      <c r="K1655" s="6" t="str">
        <f>OBV!G1655</f>
        <v>NEUTRAL</v>
      </c>
      <c r="L1655" s="6" t="str">
        <f>OBV!H1655</f>
        <v>CONFIRMED BULLISH</v>
      </c>
      <c r="M1655" s="8">
        <f t="shared" si="250"/>
        <v>25</v>
      </c>
      <c r="N1655" s="8">
        <f t="shared" si="251"/>
        <v>45</v>
      </c>
      <c r="O1655" s="8">
        <f t="shared" si="252"/>
        <v>50</v>
      </c>
      <c r="P1655" s="8">
        <f t="shared" si="253"/>
        <v>83.5</v>
      </c>
      <c r="Q1655" s="9">
        <f t="shared" si="254"/>
        <v>44.524999999999999</v>
      </c>
      <c r="R1655" s="9">
        <f t="shared" si="255"/>
        <v>52.375</v>
      </c>
      <c r="S1655" s="9">
        <f t="shared" si="256"/>
        <v>60.575000000000003</v>
      </c>
      <c r="T1655" s="9">
        <f t="shared" si="257"/>
        <v>50.875</v>
      </c>
      <c r="U1655" s="8">
        <f t="shared" si="258"/>
        <v>52.491666666666674</v>
      </c>
      <c r="V1655" s="8">
        <f t="shared" si="259"/>
        <v>52.087500000000006</v>
      </c>
    </row>
    <row r="1656" spans="1:22" ht="13.5" x14ac:dyDescent="0.25">
      <c r="A1656" s="3">
        <f>RSI!A1656</f>
        <v>44427</v>
      </c>
      <c r="B1656" s="2">
        <f>RSI!B1656</f>
        <v>4.0986000000000002</v>
      </c>
      <c r="C1656" s="2">
        <f>RSI!I1656</f>
        <v>69.416346423208807</v>
      </c>
      <c r="D1656" s="2">
        <f>MACD!E1656</f>
        <v>-4.4351586491217176E-2</v>
      </c>
      <c r="E1656" s="2">
        <f>MACD!F1656</f>
        <v>-2.2173406575180896E-2</v>
      </c>
      <c r="F1656" s="2">
        <f>'Moving Avg'!D1656</f>
        <v>3.9887800000000007</v>
      </c>
      <c r="G1656" s="2">
        <f>'Moving Avg'!F1656</f>
        <v>3.897265</v>
      </c>
      <c r="H1656" s="2">
        <f>'Moving Avg'!G1656</f>
        <v>3.8413920000000004</v>
      </c>
      <c r="I1656" s="2">
        <f>'Moving Avg'!H1656</f>
        <v>3.3887255000000009</v>
      </c>
      <c r="J1656" s="6" t="str">
        <f>OBV!F1656</f>
        <v>BULLISH</v>
      </c>
      <c r="K1656" s="6" t="str">
        <f>OBV!G1656</f>
        <v>NEUTRAL</v>
      </c>
      <c r="L1656" s="6" t="str">
        <f>OBV!H1656</f>
        <v>CONFIRMED BULLISH</v>
      </c>
      <c r="M1656" s="8">
        <f t="shared" si="250"/>
        <v>25</v>
      </c>
      <c r="N1656" s="8">
        <f t="shared" si="251"/>
        <v>100</v>
      </c>
      <c r="O1656" s="8">
        <f t="shared" si="252"/>
        <v>50</v>
      </c>
      <c r="P1656" s="8">
        <f t="shared" si="253"/>
        <v>83.5</v>
      </c>
      <c r="Q1656" s="9">
        <f t="shared" si="254"/>
        <v>63.774999999999999</v>
      </c>
      <c r="R1656" s="9">
        <f t="shared" si="255"/>
        <v>63.375</v>
      </c>
      <c r="S1656" s="9">
        <f t="shared" si="256"/>
        <v>68.825000000000003</v>
      </c>
      <c r="T1656" s="9">
        <f t="shared" si="257"/>
        <v>64.625</v>
      </c>
      <c r="U1656" s="8">
        <f t="shared" si="258"/>
        <v>65.325000000000003</v>
      </c>
      <c r="V1656" s="8">
        <f t="shared" si="259"/>
        <v>65.150000000000006</v>
      </c>
    </row>
    <row r="1657" spans="1:22" ht="13.5" x14ac:dyDescent="0.25">
      <c r="A1657" s="3">
        <f>RSI!A1657</f>
        <v>44428</v>
      </c>
      <c r="B1657" s="2">
        <f>RSI!B1657</f>
        <v>4.0587999999999997</v>
      </c>
      <c r="C1657" s="2">
        <f>RSI!I1657</f>
        <v>64.588960229613292</v>
      </c>
      <c r="D1657" s="2">
        <f>MACD!E1657</f>
        <v>-4.8951485156091934E-2</v>
      </c>
      <c r="E1657" s="2">
        <f>MACD!F1657</f>
        <v>-2.7529022291363107E-2</v>
      </c>
      <c r="F1657" s="2">
        <f>'Moving Avg'!D1657</f>
        <v>4.0206199999999992</v>
      </c>
      <c r="G1657" s="2">
        <f>'Moving Avg'!F1657</f>
        <v>3.9052250000000006</v>
      </c>
      <c r="H1657" s="2">
        <f>'Moving Avg'!G1657</f>
        <v>3.8494939999999995</v>
      </c>
      <c r="I1657" s="2">
        <f>'Moving Avg'!H1657</f>
        <v>3.3919565000000009</v>
      </c>
      <c r="J1657" s="6" t="str">
        <f>OBV!F1657</f>
        <v>BULLISH</v>
      </c>
      <c r="K1657" s="6" t="str">
        <f>OBV!G1657</f>
        <v>NEUTRAL</v>
      </c>
      <c r="L1657" s="6" t="str">
        <f>OBV!H1657</f>
        <v>CONFIRMED BULLISH</v>
      </c>
      <c r="M1657" s="8">
        <f t="shared" si="250"/>
        <v>25</v>
      </c>
      <c r="N1657" s="8">
        <f t="shared" si="251"/>
        <v>100</v>
      </c>
      <c r="O1657" s="8">
        <f t="shared" si="252"/>
        <v>50</v>
      </c>
      <c r="P1657" s="8">
        <f t="shared" si="253"/>
        <v>83.5</v>
      </c>
      <c r="Q1657" s="9">
        <f t="shared" si="254"/>
        <v>63.774999999999999</v>
      </c>
      <c r="R1657" s="9">
        <f t="shared" si="255"/>
        <v>63.375</v>
      </c>
      <c r="S1657" s="9">
        <f t="shared" si="256"/>
        <v>68.825000000000003</v>
      </c>
      <c r="T1657" s="9">
        <f t="shared" si="257"/>
        <v>64.625</v>
      </c>
      <c r="U1657" s="8">
        <f t="shared" si="258"/>
        <v>65.325000000000003</v>
      </c>
      <c r="V1657" s="8">
        <f t="shared" si="259"/>
        <v>65.150000000000006</v>
      </c>
    </row>
    <row r="1658" spans="1:22" ht="13.5" x14ac:dyDescent="0.25">
      <c r="A1658" s="3">
        <f>RSI!A1658</f>
        <v>44431</v>
      </c>
      <c r="B1658" s="2">
        <f>RSI!B1658</f>
        <v>4.1782000000000004</v>
      </c>
      <c r="C1658" s="2">
        <f>RSI!I1658</f>
        <v>71.085375603554041</v>
      </c>
      <c r="D1658" s="2">
        <f>MACD!E1658</f>
        <v>-6.6317770604001236E-2</v>
      </c>
      <c r="E1658" s="2">
        <f>MACD!F1658</f>
        <v>-3.5286771953890739E-2</v>
      </c>
      <c r="F1658" s="2">
        <f>'Moving Avg'!D1658</f>
        <v>4.0619999999999994</v>
      </c>
      <c r="G1658" s="2">
        <f>'Moving Avg'!F1658</f>
        <v>3.9191550000000008</v>
      </c>
      <c r="H1658" s="2">
        <f>'Moving Avg'!G1658</f>
        <v>3.8605679999999993</v>
      </c>
      <c r="I1658" s="2">
        <f>'Moving Avg'!H1658</f>
        <v>3.3957845000000013</v>
      </c>
      <c r="J1658" s="6" t="str">
        <f>OBV!F1658</f>
        <v>BULLISH</v>
      </c>
      <c r="K1658" s="6" t="str">
        <f>OBV!G1658</f>
        <v>NEUTRAL</v>
      </c>
      <c r="L1658" s="6" t="str">
        <f>OBV!H1658</f>
        <v>CONFIRMED BULLISH</v>
      </c>
      <c r="M1658" s="8">
        <f t="shared" si="250"/>
        <v>0</v>
      </c>
      <c r="N1658" s="8">
        <f t="shared" si="251"/>
        <v>100</v>
      </c>
      <c r="O1658" s="8">
        <f t="shared" si="252"/>
        <v>50</v>
      </c>
      <c r="P1658" s="8">
        <f t="shared" si="253"/>
        <v>83.5</v>
      </c>
      <c r="Q1658" s="9">
        <f t="shared" si="254"/>
        <v>55.024999999999999</v>
      </c>
      <c r="R1658" s="9">
        <f t="shared" si="255"/>
        <v>58.375</v>
      </c>
      <c r="S1658" s="9">
        <f t="shared" si="256"/>
        <v>65.075000000000003</v>
      </c>
      <c r="T1658" s="9">
        <f t="shared" si="257"/>
        <v>58.375</v>
      </c>
      <c r="U1658" s="8">
        <f t="shared" si="258"/>
        <v>59.491666666666674</v>
      </c>
      <c r="V1658" s="8">
        <f t="shared" si="259"/>
        <v>59.212500000000006</v>
      </c>
    </row>
    <row r="1659" spans="1:22" ht="13.5" x14ac:dyDescent="0.25">
      <c r="A1659" s="3">
        <f>RSI!A1659</f>
        <v>44432</v>
      </c>
      <c r="B1659" s="2">
        <f>RSI!B1659</f>
        <v>4.2497999999999996</v>
      </c>
      <c r="C1659" s="2">
        <f>RSI!I1659</f>
        <v>74.148182186710955</v>
      </c>
      <c r="D1659" s="2">
        <f>MACD!E1659</f>
        <v>-8.0579472643200756E-2</v>
      </c>
      <c r="E1659" s="2">
        <f>MACD!F1659</f>
        <v>-4.4345312091752742E-2</v>
      </c>
      <c r="F1659" s="2">
        <f>'Moving Avg'!D1659</f>
        <v>4.1256600000000008</v>
      </c>
      <c r="G1659" s="2">
        <f>'Moving Avg'!F1659</f>
        <v>3.9406400000000006</v>
      </c>
      <c r="H1659" s="2">
        <f>'Moving Avg'!G1659</f>
        <v>3.8724899999999991</v>
      </c>
      <c r="I1659" s="2">
        <f>'Moving Avg'!H1659</f>
        <v>3.4000435000000016</v>
      </c>
      <c r="J1659" s="6" t="str">
        <f>OBV!F1659</f>
        <v>BULLISH</v>
      </c>
      <c r="K1659" s="6" t="str">
        <f>OBV!G1659</f>
        <v>NEUTRAL</v>
      </c>
      <c r="L1659" s="6" t="str">
        <f>OBV!H1659</f>
        <v>CONFIRMED BULLISH</v>
      </c>
      <c r="M1659" s="8">
        <f t="shared" si="250"/>
        <v>0</v>
      </c>
      <c r="N1659" s="8">
        <f t="shared" si="251"/>
        <v>100</v>
      </c>
      <c r="O1659" s="8">
        <f t="shared" si="252"/>
        <v>50</v>
      </c>
      <c r="P1659" s="8">
        <f t="shared" si="253"/>
        <v>83.5</v>
      </c>
      <c r="Q1659" s="9">
        <f t="shared" si="254"/>
        <v>55.024999999999999</v>
      </c>
      <c r="R1659" s="9">
        <f t="shared" si="255"/>
        <v>58.375</v>
      </c>
      <c r="S1659" s="9">
        <f t="shared" si="256"/>
        <v>65.075000000000003</v>
      </c>
      <c r="T1659" s="9">
        <f t="shared" si="257"/>
        <v>58.375</v>
      </c>
      <c r="U1659" s="8">
        <f t="shared" si="258"/>
        <v>59.491666666666674</v>
      </c>
      <c r="V1659" s="8">
        <f t="shared" si="259"/>
        <v>59.212500000000006</v>
      </c>
    </row>
    <row r="1660" spans="1:22" ht="13.5" x14ac:dyDescent="0.25">
      <c r="A1660" s="3">
        <f>RSI!A1660</f>
        <v>44433</v>
      </c>
      <c r="B1660" s="2">
        <f>RSI!B1660</f>
        <v>4.1940999999999997</v>
      </c>
      <c r="C1660" s="2">
        <f>RSI!I1660</f>
        <v>68.104460844439274</v>
      </c>
      <c r="D1660" s="2">
        <f>MACD!E1660</f>
        <v>-9.8996709595357668E-2</v>
      </c>
      <c r="E1660" s="2">
        <f>MACD!F1660</f>
        <v>-5.5275591592473736E-2</v>
      </c>
      <c r="F1660" s="2">
        <f>'Moving Avg'!D1660</f>
        <v>4.1558999999999999</v>
      </c>
      <c r="G1660" s="2">
        <f>'Moving Avg'!F1660</f>
        <v>3.9593400000000001</v>
      </c>
      <c r="H1660" s="2">
        <f>'Moving Avg'!G1660</f>
        <v>3.8832979999999999</v>
      </c>
      <c r="I1660" s="2">
        <f>'Moving Avg'!H1660</f>
        <v>3.4040240000000015</v>
      </c>
      <c r="J1660" s="6" t="str">
        <f>OBV!F1660</f>
        <v>BEARISH</v>
      </c>
      <c r="K1660" s="6" t="str">
        <f>OBV!G1660</f>
        <v>NEUTRAL</v>
      </c>
      <c r="L1660" s="6" t="str">
        <f>OBV!H1660</f>
        <v>BEARISH DIVERGENCE</v>
      </c>
      <c r="M1660" s="8">
        <f t="shared" si="250"/>
        <v>25</v>
      </c>
      <c r="N1660" s="8">
        <f t="shared" si="251"/>
        <v>100</v>
      </c>
      <c r="O1660" s="8">
        <f t="shared" si="252"/>
        <v>50</v>
      </c>
      <c r="P1660" s="8">
        <f t="shared" si="253"/>
        <v>16.5</v>
      </c>
      <c r="Q1660" s="9">
        <f t="shared" si="254"/>
        <v>53.725000000000001</v>
      </c>
      <c r="R1660" s="9">
        <f t="shared" si="255"/>
        <v>46.625</v>
      </c>
      <c r="S1660" s="9">
        <f t="shared" si="256"/>
        <v>38.674999999999997</v>
      </c>
      <c r="T1660" s="9">
        <f t="shared" si="257"/>
        <v>47.875</v>
      </c>
      <c r="U1660" s="8">
        <f t="shared" si="258"/>
        <v>46.341666666666661</v>
      </c>
      <c r="V1660" s="8">
        <f t="shared" si="259"/>
        <v>46.724999999999994</v>
      </c>
    </row>
    <row r="1661" spans="1:22" ht="13.5" x14ac:dyDescent="0.25">
      <c r="A1661" s="3">
        <f>RSI!A1661</f>
        <v>44434</v>
      </c>
      <c r="B1661" s="2">
        <f>RSI!B1661</f>
        <v>4.1463999999999999</v>
      </c>
      <c r="C1661" s="2">
        <f>RSI!I1661</f>
        <v>63.342895968127323</v>
      </c>
      <c r="D1661" s="2">
        <f>MACD!E1661</f>
        <v>-0.1088062632234541</v>
      </c>
      <c r="E1661" s="2">
        <f>MACD!F1661</f>
        <v>-6.5981725918669812E-2</v>
      </c>
      <c r="F1661" s="2">
        <f>'Moving Avg'!D1661</f>
        <v>4.1654599999999995</v>
      </c>
      <c r="G1661" s="2">
        <f>'Moving Avg'!F1661</f>
        <v>3.9756549999999997</v>
      </c>
      <c r="H1661" s="2">
        <f>'Moving Avg'!G1661</f>
        <v>3.8906659999999995</v>
      </c>
      <c r="I1661" s="2">
        <f>'Moving Avg'!H1661</f>
        <v>3.4076565000000016</v>
      </c>
      <c r="J1661" s="6" t="str">
        <f>OBV!F1661</f>
        <v>BEARISH</v>
      </c>
      <c r="K1661" s="6" t="str">
        <f>OBV!G1661</f>
        <v>NEUTRAL</v>
      </c>
      <c r="L1661" s="6" t="str">
        <f>OBV!H1661</f>
        <v>BEARISH DIVERGENCE</v>
      </c>
      <c r="M1661" s="8">
        <f t="shared" si="250"/>
        <v>25</v>
      </c>
      <c r="N1661" s="8">
        <f t="shared" si="251"/>
        <v>100</v>
      </c>
      <c r="O1661" s="8">
        <f t="shared" si="252"/>
        <v>50</v>
      </c>
      <c r="P1661" s="8">
        <f t="shared" si="253"/>
        <v>16.5</v>
      </c>
      <c r="Q1661" s="9">
        <f t="shared" si="254"/>
        <v>53.725000000000001</v>
      </c>
      <c r="R1661" s="9">
        <f t="shared" si="255"/>
        <v>46.625</v>
      </c>
      <c r="S1661" s="9">
        <f t="shared" si="256"/>
        <v>38.674999999999997</v>
      </c>
      <c r="T1661" s="9">
        <f t="shared" si="257"/>
        <v>47.875</v>
      </c>
      <c r="U1661" s="8">
        <f t="shared" si="258"/>
        <v>46.341666666666661</v>
      </c>
      <c r="V1661" s="8">
        <f t="shared" si="259"/>
        <v>46.724999999999994</v>
      </c>
    </row>
    <row r="1662" spans="1:22" ht="13.5" x14ac:dyDescent="0.25">
      <c r="A1662" s="3">
        <f>RSI!A1662</f>
        <v>44435</v>
      </c>
      <c r="B1662" s="2">
        <f>RSI!B1662</f>
        <v>4.1463999999999999</v>
      </c>
      <c r="C1662" s="2">
        <f>RSI!I1662</f>
        <v>63.342895968127323</v>
      </c>
      <c r="D1662" s="2">
        <f>MACD!E1662</f>
        <v>-0.11693903300930186</v>
      </c>
      <c r="E1662" s="2">
        <f>MACD!F1662</f>
        <v>-7.6173187336796233E-2</v>
      </c>
      <c r="F1662" s="2">
        <f>'Moving Avg'!D1662</f>
        <v>4.1829799999999997</v>
      </c>
      <c r="G1662" s="2">
        <f>'Moving Avg'!F1662</f>
        <v>3.9919699999999998</v>
      </c>
      <c r="H1662" s="2">
        <f>'Moving Avg'!G1662</f>
        <v>3.8970119999999984</v>
      </c>
      <c r="I1662" s="2">
        <f>'Moving Avg'!H1662</f>
        <v>3.4112890000000018</v>
      </c>
      <c r="J1662" s="6" t="str">
        <f>OBV!F1662</f>
        <v>BEARISH</v>
      </c>
      <c r="K1662" s="6" t="str">
        <f>OBV!G1662</f>
        <v>NEUTRAL</v>
      </c>
      <c r="L1662" s="6" t="str">
        <f>OBV!H1662</f>
        <v>BEARISH DIVERGENCE</v>
      </c>
      <c r="M1662" s="8">
        <f t="shared" si="250"/>
        <v>25</v>
      </c>
      <c r="N1662" s="8">
        <f t="shared" si="251"/>
        <v>100</v>
      </c>
      <c r="O1662" s="8">
        <f t="shared" si="252"/>
        <v>50</v>
      </c>
      <c r="P1662" s="8">
        <f t="shared" si="253"/>
        <v>16.5</v>
      </c>
      <c r="Q1662" s="9">
        <f t="shared" si="254"/>
        <v>53.725000000000001</v>
      </c>
      <c r="R1662" s="9">
        <f t="shared" si="255"/>
        <v>46.625</v>
      </c>
      <c r="S1662" s="9">
        <f t="shared" si="256"/>
        <v>38.674999999999997</v>
      </c>
      <c r="T1662" s="9">
        <f t="shared" si="257"/>
        <v>47.875</v>
      </c>
      <c r="U1662" s="8">
        <f t="shared" si="258"/>
        <v>46.341666666666661</v>
      </c>
      <c r="V1662" s="8">
        <f t="shared" si="259"/>
        <v>46.724999999999994</v>
      </c>
    </row>
    <row r="1663" spans="1:22" ht="13.5" x14ac:dyDescent="0.25">
      <c r="A1663" s="3">
        <f>RSI!A1663</f>
        <v>44438</v>
      </c>
      <c r="B1663" s="2">
        <f>RSI!B1663</f>
        <v>4.0827</v>
      </c>
      <c r="C1663" s="2">
        <f>RSI!I1663</f>
        <v>57.15402552547566</v>
      </c>
      <c r="D1663" s="2">
        <f>MACD!E1663</f>
        <v>-0.10904147049953306</v>
      </c>
      <c r="E1663" s="2">
        <f>MACD!F1663</f>
        <v>-8.2746843969343606E-2</v>
      </c>
      <c r="F1663" s="2">
        <f>'Moving Avg'!D1663</f>
        <v>4.1638799999999998</v>
      </c>
      <c r="G1663" s="2">
        <f>'Moving Avg'!F1663</f>
        <v>4.0051000000000005</v>
      </c>
      <c r="H1663" s="2">
        <f>'Moving Avg'!G1663</f>
        <v>3.9022299999999985</v>
      </c>
      <c r="I1663" s="2">
        <f>'Moving Avg'!H1663</f>
        <v>3.4145300000000014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0"/>
        <v>25</v>
      </c>
      <c r="N1663" s="8">
        <f t="shared" si="251"/>
        <v>100</v>
      </c>
      <c r="O1663" s="8">
        <f t="shared" si="252"/>
        <v>50</v>
      </c>
      <c r="P1663" s="8">
        <f t="shared" si="253"/>
        <v>16.5</v>
      </c>
      <c r="Q1663" s="9">
        <f t="shared" si="254"/>
        <v>53.725000000000001</v>
      </c>
      <c r="R1663" s="9">
        <f t="shared" si="255"/>
        <v>46.625</v>
      </c>
      <c r="S1663" s="9">
        <f t="shared" si="256"/>
        <v>38.674999999999997</v>
      </c>
      <c r="T1663" s="9">
        <f t="shared" si="257"/>
        <v>47.875</v>
      </c>
      <c r="U1663" s="8">
        <f t="shared" si="258"/>
        <v>46.341666666666661</v>
      </c>
      <c r="V1663" s="8">
        <f t="shared" si="259"/>
        <v>46.724999999999994</v>
      </c>
    </row>
    <row r="1664" spans="1:22" ht="13.5" x14ac:dyDescent="0.25">
      <c r="A1664" s="3">
        <f>RSI!A1664</f>
        <v>44439</v>
      </c>
      <c r="B1664" s="2">
        <f>RSI!B1664</f>
        <v>4.1383999999999999</v>
      </c>
      <c r="C1664" s="2">
        <f>RSI!I1664</f>
        <v>60.763958266414136</v>
      </c>
      <c r="D1664" s="2">
        <f>MACD!E1664</f>
        <v>-0.11312980220271029</v>
      </c>
      <c r="E1664" s="2">
        <f>MACD!F1664</f>
        <v>-8.8823435616016952E-2</v>
      </c>
      <c r="F1664" s="2">
        <f>'Moving Avg'!D1664</f>
        <v>4.1415999999999995</v>
      </c>
      <c r="G1664" s="2">
        <f>'Moving Avg'!F1664</f>
        <v>4.0174350000000008</v>
      </c>
      <c r="H1664" s="2">
        <f>'Moving Avg'!G1664</f>
        <v>3.9078319999999995</v>
      </c>
      <c r="I1664" s="2">
        <f>'Moving Avg'!H1664</f>
        <v>3.4185610000000022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  <c r="M1664" s="8">
        <f t="shared" si="250"/>
        <v>25</v>
      </c>
      <c r="N1664" s="8">
        <f t="shared" si="251"/>
        <v>100</v>
      </c>
      <c r="O1664" s="8">
        <f t="shared" si="252"/>
        <v>50</v>
      </c>
      <c r="P1664" s="8">
        <f t="shared" si="253"/>
        <v>16.5</v>
      </c>
      <c r="Q1664" s="9">
        <f t="shared" si="254"/>
        <v>53.725000000000001</v>
      </c>
      <c r="R1664" s="9">
        <f t="shared" si="255"/>
        <v>46.625</v>
      </c>
      <c r="S1664" s="9">
        <f t="shared" si="256"/>
        <v>38.674999999999997</v>
      </c>
      <c r="T1664" s="9">
        <f t="shared" si="257"/>
        <v>47.875</v>
      </c>
      <c r="U1664" s="8">
        <f t="shared" si="258"/>
        <v>46.341666666666661</v>
      </c>
      <c r="V1664" s="8">
        <f t="shared" si="259"/>
        <v>46.724999999999994</v>
      </c>
    </row>
    <row r="1665" spans="1:22" ht="13.5" x14ac:dyDescent="0.25">
      <c r="A1665" s="3">
        <f>RSI!A1665</f>
        <v>44440</v>
      </c>
      <c r="B1665" s="2">
        <f>RSI!B1665</f>
        <v>4.2976000000000001</v>
      </c>
      <c r="C1665" s="2">
        <f>RSI!I1665</f>
        <v>68.843848253764776</v>
      </c>
      <c r="D1665" s="2">
        <f>MACD!E1665</f>
        <v>-0.11205564838380111</v>
      </c>
      <c r="E1665" s="2">
        <f>MACD!F1665</f>
        <v>-9.3469878169573778E-2</v>
      </c>
      <c r="F1665" s="2">
        <f>'Moving Avg'!D1665</f>
        <v>4.1623000000000001</v>
      </c>
      <c r="G1665" s="2">
        <f>'Moving Avg'!F1665</f>
        <v>4.0393200000000009</v>
      </c>
      <c r="H1665" s="2">
        <f>'Moving Avg'!G1665</f>
        <v>3.9167639999999992</v>
      </c>
      <c r="I1665" s="2">
        <f>'Moving Avg'!H1665</f>
        <v>3.4228765000000028</v>
      </c>
      <c r="J1665" s="6" t="str">
        <f>OBV!F1665</f>
        <v>BULLISH</v>
      </c>
      <c r="K1665" s="6" t="str">
        <f>OBV!G1665</f>
        <v>NEUTRAL</v>
      </c>
      <c r="L1665" s="6" t="str">
        <f>OBV!H1665</f>
        <v>CONFIRMED BULLISH</v>
      </c>
      <c r="M1665" s="8">
        <f t="shared" si="250"/>
        <v>25</v>
      </c>
      <c r="N1665" s="8">
        <f t="shared" si="251"/>
        <v>45</v>
      </c>
      <c r="O1665" s="8">
        <f t="shared" si="252"/>
        <v>50</v>
      </c>
      <c r="P1665" s="8">
        <f t="shared" si="253"/>
        <v>83.5</v>
      </c>
      <c r="Q1665" s="9">
        <f t="shared" si="254"/>
        <v>44.524999999999999</v>
      </c>
      <c r="R1665" s="9">
        <f t="shared" si="255"/>
        <v>52.375</v>
      </c>
      <c r="S1665" s="9">
        <f t="shared" si="256"/>
        <v>60.575000000000003</v>
      </c>
      <c r="T1665" s="9">
        <f t="shared" si="257"/>
        <v>50.875</v>
      </c>
      <c r="U1665" s="8">
        <f t="shared" si="258"/>
        <v>52.491666666666674</v>
      </c>
      <c r="V1665" s="8">
        <f t="shared" si="259"/>
        <v>52.087500000000006</v>
      </c>
    </row>
    <row r="1666" spans="1:22" ht="13.5" x14ac:dyDescent="0.25">
      <c r="A1666" s="3">
        <f>RSI!A1666</f>
        <v>44441</v>
      </c>
      <c r="B1666" s="2">
        <f>RSI!B1666</f>
        <v>4.4408000000000003</v>
      </c>
      <c r="C1666" s="2">
        <f>RSI!I1666</f>
        <v>74.025339587918126</v>
      </c>
      <c r="D1666" s="2">
        <f>MACD!E1666</f>
        <v>-0.11487782817372949</v>
      </c>
      <c r="E1666" s="2">
        <f>MACD!F1666</f>
        <v>-9.775146817040492E-2</v>
      </c>
      <c r="F1666" s="2">
        <f>'Moving Avg'!D1666</f>
        <v>4.2211799999999995</v>
      </c>
      <c r="G1666" s="2">
        <f>'Moving Avg'!F1666</f>
        <v>4.0667749999999998</v>
      </c>
      <c r="H1666" s="2">
        <f>'Moving Avg'!G1666</f>
        <v>3.9288519999999987</v>
      </c>
      <c r="I1666" s="2">
        <f>'Moving Avg'!H1666</f>
        <v>3.4279810000000026</v>
      </c>
      <c r="J1666" s="6" t="str">
        <f>OBV!F1666</f>
        <v>BULLISH</v>
      </c>
      <c r="K1666" s="6" t="str">
        <f>OBV!G1666</f>
        <v>NEUTRAL</v>
      </c>
      <c r="L1666" s="6" t="str">
        <f>OBV!H1666</f>
        <v>CONFIRMED BULLISH</v>
      </c>
      <c r="M1666" s="8">
        <f t="shared" ref="M1666:M1729" si="260">IF(C1666&lt;30,50, IF(C1666&gt;70, 0, 25))</f>
        <v>0</v>
      </c>
      <c r="N1666" s="8">
        <f t="shared" ref="N1666:N1729" si="261">IF(E1666-D1666&gt;0.02, 100, IF(E1666-D1666&lt;0,0,45))</f>
        <v>45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83.5</v>
      </c>
      <c r="Q1666" s="9">
        <f t="shared" si="254"/>
        <v>35.774999999999999</v>
      </c>
      <c r="R1666" s="9">
        <f t="shared" si="255"/>
        <v>47.375</v>
      </c>
      <c r="S1666" s="9">
        <f t="shared" si="256"/>
        <v>56.825000000000003</v>
      </c>
      <c r="T1666" s="9">
        <f t="shared" si="257"/>
        <v>44.625</v>
      </c>
      <c r="U1666" s="8">
        <f t="shared" si="258"/>
        <v>46.658333333333339</v>
      </c>
      <c r="V1666" s="8">
        <f t="shared" si="259"/>
        <v>46.150000000000006</v>
      </c>
    </row>
    <row r="1667" spans="1:22" ht="13.5" x14ac:dyDescent="0.25">
      <c r="A1667" s="3">
        <f>RSI!A1667</f>
        <v>44442</v>
      </c>
      <c r="B1667" s="2">
        <f>RSI!B1667</f>
        <v>4.2736999999999998</v>
      </c>
      <c r="C1667" s="2">
        <f>RSI!I1667</f>
        <v>61.228988039802907</v>
      </c>
      <c r="D1667" s="2">
        <f>MACD!E1667</f>
        <v>-0.11342480290175061</v>
      </c>
      <c r="E1667" s="2">
        <f>MACD!F1667</f>
        <v>-0.10088613511667406</v>
      </c>
      <c r="F1667" s="2">
        <f>'Moving Avg'!D1667</f>
        <v>4.2466399999999993</v>
      </c>
      <c r="G1667" s="2">
        <f>'Moving Avg'!F1667</f>
        <v>4.0854800000000004</v>
      </c>
      <c r="H1667" s="2">
        <f>'Moving Avg'!G1667</f>
        <v>3.9386199999999989</v>
      </c>
      <c r="I1667" s="2">
        <f>'Moving Avg'!H1667</f>
        <v>3.432177000000002</v>
      </c>
      <c r="J1667" s="6" t="str">
        <f>OBV!F1667</f>
        <v>BULLISH</v>
      </c>
      <c r="K1667" s="6" t="str">
        <f>OBV!G1667</f>
        <v>NEUTRAL</v>
      </c>
      <c r="L1667" s="6" t="str">
        <f>OBV!H1667</f>
        <v>CONFIRMED BULLISH</v>
      </c>
      <c r="M1667" s="8">
        <f t="shared" si="260"/>
        <v>25</v>
      </c>
      <c r="N1667" s="8">
        <f t="shared" si="261"/>
        <v>45</v>
      </c>
      <c r="O1667" s="8">
        <f t="shared" si="262"/>
        <v>50</v>
      </c>
      <c r="P1667" s="8">
        <f t="shared" si="263"/>
        <v>83.5</v>
      </c>
      <c r="Q1667" s="9">
        <f t="shared" ref="Q1667:Q1730" si="264">0.35*M1667+N1667*0.35+O1667*0.15+P1667*0.15</f>
        <v>44.524999999999999</v>
      </c>
      <c r="R1667" s="9">
        <f t="shared" ref="R1667:R1730" si="265">M1667*0.2+N1667*0.2+O1667*0.35+P1667*0.25</f>
        <v>52.375</v>
      </c>
      <c r="S1667" s="9">
        <f t="shared" ref="S1667:S1730" si="266">M1667*0.15+N1667*0.15+O1667*0.25+P1667*0.45</f>
        <v>60.575000000000003</v>
      </c>
      <c r="T1667" s="9">
        <f t="shared" ref="T1667:T1730" si="267">0.25*SUM(M1667:P1667)</f>
        <v>50.875</v>
      </c>
      <c r="U1667" s="8">
        <f t="shared" ref="U1667:U1730" si="268">SUM(Q1667:S1667)/3</f>
        <v>52.491666666666674</v>
      </c>
      <c r="V1667" s="8">
        <f t="shared" ref="V1667:V1730" si="269">SUM(Q1667:T1667)/4</f>
        <v>52.087500000000006</v>
      </c>
    </row>
    <row r="1668" spans="1:22" ht="13.5" x14ac:dyDescent="0.25">
      <c r="A1668" s="3">
        <f>RSI!A1668</f>
        <v>44445</v>
      </c>
      <c r="B1668" s="2">
        <f>RSI!B1668</f>
        <v>4.218</v>
      </c>
      <c r="C1668" s="2">
        <f>RSI!I1668</f>
        <v>57.651487559539149</v>
      </c>
      <c r="D1668" s="2">
        <f>MACD!E1668</f>
        <v>-9.0947648595764541E-2</v>
      </c>
      <c r="E1668" s="2">
        <f>MACD!F1668</f>
        <v>-9.8898437812492163E-2</v>
      </c>
      <c r="F1668" s="2">
        <f>'Moving Avg'!D1668</f>
        <v>4.2736999999999998</v>
      </c>
      <c r="G1668" s="2">
        <f>'Moving Avg'!F1668</f>
        <v>4.1025900000000011</v>
      </c>
      <c r="H1668" s="2">
        <f>'Moving Avg'!G1668</f>
        <v>3.9466899999999994</v>
      </c>
      <c r="I1668" s="2">
        <f>'Moving Avg'!H1668</f>
        <v>3.436094500000002</v>
      </c>
      <c r="J1668" s="6" t="str">
        <f>OBV!F1668</f>
        <v>BULLISH</v>
      </c>
      <c r="K1668" s="6" t="str">
        <f>OBV!G1668</f>
        <v>NEUTRAL</v>
      </c>
      <c r="L1668" s="6" t="str">
        <f>OBV!H1668</f>
        <v>CONFIRMED BULLISH</v>
      </c>
      <c r="M1668" s="8">
        <f t="shared" si="260"/>
        <v>25</v>
      </c>
      <c r="N1668" s="8">
        <f t="shared" si="261"/>
        <v>0</v>
      </c>
      <c r="O1668" s="8">
        <f t="shared" si="262"/>
        <v>50</v>
      </c>
      <c r="P1668" s="8">
        <f t="shared" si="263"/>
        <v>83.5</v>
      </c>
      <c r="Q1668" s="9">
        <f t="shared" si="264"/>
        <v>28.774999999999999</v>
      </c>
      <c r="R1668" s="9">
        <f t="shared" si="265"/>
        <v>43.375</v>
      </c>
      <c r="S1668" s="9">
        <f t="shared" si="266"/>
        <v>53.825000000000003</v>
      </c>
      <c r="T1668" s="9">
        <f t="shared" si="267"/>
        <v>39.625</v>
      </c>
      <c r="U1668" s="8">
        <f t="shared" si="268"/>
        <v>41.991666666666667</v>
      </c>
      <c r="V1668" s="8">
        <f t="shared" si="269"/>
        <v>41.400000000000006</v>
      </c>
    </row>
    <row r="1669" spans="1:22" ht="13.5" x14ac:dyDescent="0.25">
      <c r="A1669" s="3">
        <f>RSI!A1669</f>
        <v>44446</v>
      </c>
      <c r="B1669" s="2">
        <f>RSI!B1669</f>
        <v>4.1702000000000004</v>
      </c>
      <c r="C1669" s="2">
        <f>RSI!I1669</f>
        <v>54.697894795147839</v>
      </c>
      <c r="D1669" s="2">
        <f>MACD!E1669</f>
        <v>-5.8198337973173864E-2</v>
      </c>
      <c r="E1669" s="2">
        <f>MACD!F1669</f>
        <v>-9.0758417844628514E-2</v>
      </c>
      <c r="F1669" s="2">
        <f>'Moving Avg'!D1669</f>
        <v>4.2800600000000006</v>
      </c>
      <c r="G1669" s="2">
        <f>'Moving Avg'!F1669</f>
        <v>4.1149249999999995</v>
      </c>
      <c r="H1669" s="2">
        <f>'Moving Avg'!G1669</f>
        <v>3.9540959999999989</v>
      </c>
      <c r="I1669" s="2">
        <f>'Moving Avg'!H1669</f>
        <v>3.4396635000000022</v>
      </c>
      <c r="J1669" s="6" t="str">
        <f>OBV!F1669</f>
        <v>BULLISH</v>
      </c>
      <c r="K1669" s="6" t="str">
        <f>OBV!G1669</f>
        <v>NEUTRAL</v>
      </c>
      <c r="L1669" s="6" t="str">
        <f>OBV!H1669</f>
        <v>CONFIRMED BULLISH</v>
      </c>
      <c r="M1669" s="8">
        <f t="shared" si="260"/>
        <v>25</v>
      </c>
      <c r="N1669" s="8">
        <f t="shared" si="261"/>
        <v>0</v>
      </c>
      <c r="O1669" s="8">
        <f t="shared" si="262"/>
        <v>50</v>
      </c>
      <c r="P1669" s="8">
        <f t="shared" si="263"/>
        <v>83.5</v>
      </c>
      <c r="Q1669" s="9">
        <f t="shared" si="264"/>
        <v>28.774999999999999</v>
      </c>
      <c r="R1669" s="9">
        <f t="shared" si="265"/>
        <v>43.375</v>
      </c>
      <c r="S1669" s="9">
        <f t="shared" si="266"/>
        <v>53.825000000000003</v>
      </c>
      <c r="T1669" s="9">
        <f t="shared" si="267"/>
        <v>39.625</v>
      </c>
      <c r="U1669" s="8">
        <f t="shared" si="268"/>
        <v>41.991666666666667</v>
      </c>
      <c r="V1669" s="8">
        <f t="shared" si="269"/>
        <v>41.400000000000006</v>
      </c>
    </row>
    <row r="1670" spans="1:22" ht="13.5" x14ac:dyDescent="0.25">
      <c r="A1670" s="3">
        <f>RSI!A1670</f>
        <v>44447</v>
      </c>
      <c r="B1670" s="2">
        <f>RSI!B1670</f>
        <v>4.1066000000000003</v>
      </c>
      <c r="C1670" s="2">
        <f>RSI!I1670</f>
        <v>50.957141574531128</v>
      </c>
      <c r="D1670" s="2">
        <f>MACD!E1670</f>
        <v>-3.4827814403073809E-2</v>
      </c>
      <c r="E1670" s="2">
        <f>MACD!F1670</f>
        <v>-7.957229715631757E-2</v>
      </c>
      <c r="F1670" s="2">
        <f>'Moving Avg'!D1670</f>
        <v>4.2418600000000009</v>
      </c>
      <c r="G1670" s="2">
        <f>'Moving Avg'!F1670</f>
        <v>4.1268650000000004</v>
      </c>
      <c r="H1670" s="2">
        <f>'Moving Avg'!G1670</f>
        <v>3.959499999999998</v>
      </c>
      <c r="I1670" s="2">
        <f>'Moving Avg'!H1670</f>
        <v>3.4432430000000021</v>
      </c>
      <c r="J1670" s="6" t="str">
        <f>OBV!F1670</f>
        <v>BULLISH</v>
      </c>
      <c r="K1670" s="6" t="str">
        <f>OBV!G1670</f>
        <v>NEUTRAL</v>
      </c>
      <c r="L1670" s="6" t="str">
        <f>OBV!H1670</f>
        <v>BULLISH DIVERGENCE</v>
      </c>
      <c r="M1670" s="8">
        <f t="shared" si="260"/>
        <v>25</v>
      </c>
      <c r="N1670" s="8">
        <f t="shared" si="261"/>
        <v>0</v>
      </c>
      <c r="O1670" s="8">
        <f t="shared" si="262"/>
        <v>50</v>
      </c>
      <c r="P1670" s="8">
        <f t="shared" si="263"/>
        <v>66.5</v>
      </c>
      <c r="Q1670" s="9">
        <f t="shared" si="264"/>
        <v>26.225000000000001</v>
      </c>
      <c r="R1670" s="9">
        <f t="shared" si="265"/>
        <v>39.125</v>
      </c>
      <c r="S1670" s="9">
        <f t="shared" si="266"/>
        <v>46.174999999999997</v>
      </c>
      <c r="T1670" s="9">
        <f t="shared" si="267"/>
        <v>35.375</v>
      </c>
      <c r="U1670" s="8">
        <f t="shared" si="268"/>
        <v>37.174999999999997</v>
      </c>
      <c r="V1670" s="8">
        <f t="shared" si="269"/>
        <v>36.724999999999994</v>
      </c>
    </row>
    <row r="1671" spans="1:22" ht="13.5" x14ac:dyDescent="0.25">
      <c r="A1671" s="3">
        <f>RSI!A1671</f>
        <v>44448</v>
      </c>
      <c r="B1671" s="2">
        <f>RSI!B1671</f>
        <v>4.1303999999999998</v>
      </c>
      <c r="C1671" s="2">
        <f>RSI!I1671</f>
        <v>52.272551720704733</v>
      </c>
      <c r="D1671" s="2">
        <f>MACD!E1671</f>
        <v>-2.42249504731884E-2</v>
      </c>
      <c r="E1671" s="2">
        <f>MACD!F1671</f>
        <v>-6.8502827819691733E-2</v>
      </c>
      <c r="F1671" s="2">
        <f>'Moving Avg'!D1671</f>
        <v>4.1797799999999992</v>
      </c>
      <c r="G1671" s="2">
        <f>'Moving Avg'!F1671</f>
        <v>4.1387999999999998</v>
      </c>
      <c r="H1671" s="2">
        <f>'Moving Avg'!G1671</f>
        <v>3.9652299999999978</v>
      </c>
      <c r="I1671" s="2">
        <f>'Moving Avg'!H1671</f>
        <v>3.4469415000000021</v>
      </c>
      <c r="J1671" s="6" t="str">
        <f>OBV!F1671</f>
        <v>BEARISH</v>
      </c>
      <c r="K1671" s="6" t="str">
        <f>OBV!G1671</f>
        <v>NEUTRAL</v>
      </c>
      <c r="L1671" s="6" t="str">
        <f>OBV!H1671</f>
        <v>CONFIRMED BEARISH</v>
      </c>
      <c r="M1671" s="8">
        <f t="shared" si="260"/>
        <v>25</v>
      </c>
      <c r="N1671" s="8">
        <f t="shared" si="261"/>
        <v>0</v>
      </c>
      <c r="O1671" s="8">
        <f t="shared" si="262"/>
        <v>50</v>
      </c>
      <c r="P1671" s="8">
        <f t="shared" si="263"/>
        <v>16.5</v>
      </c>
      <c r="Q1671" s="9">
        <f t="shared" si="264"/>
        <v>18.725000000000001</v>
      </c>
      <c r="R1671" s="9">
        <f t="shared" si="265"/>
        <v>26.625</v>
      </c>
      <c r="S1671" s="9">
        <f t="shared" si="266"/>
        <v>23.675000000000001</v>
      </c>
      <c r="T1671" s="9">
        <f t="shared" si="267"/>
        <v>22.875</v>
      </c>
      <c r="U1671" s="8">
        <f t="shared" si="268"/>
        <v>23.008333333333336</v>
      </c>
      <c r="V1671" s="8">
        <f t="shared" si="269"/>
        <v>22.975000000000001</v>
      </c>
    </row>
    <row r="1672" spans="1:22" ht="13.5" x14ac:dyDescent="0.25">
      <c r="A1672" s="3">
        <f>RSI!A1672</f>
        <v>44449</v>
      </c>
      <c r="B1672" s="2">
        <f>RSI!B1672</f>
        <v>4.218</v>
      </c>
      <c r="C1672" s="2">
        <f>RSI!I1672</f>
        <v>56.859104551396989</v>
      </c>
      <c r="D1672" s="2">
        <f>MACD!E1672</f>
        <v>-2.1948348243526539E-2</v>
      </c>
      <c r="E1672" s="2">
        <f>MACD!F1672</f>
        <v>-5.9191931904458699E-2</v>
      </c>
      <c r="F1672" s="2">
        <f>'Moving Avg'!D1672</f>
        <v>4.1686399999999999</v>
      </c>
      <c r="G1672" s="2">
        <f>'Moving Avg'!F1672</f>
        <v>4.1547199999999993</v>
      </c>
      <c r="H1672" s="2">
        <f>'Moving Avg'!G1672</f>
        <v>3.9727119999999987</v>
      </c>
      <c r="I1672" s="2">
        <f>'Moving Avg'!H1672</f>
        <v>3.4510050000000017</v>
      </c>
      <c r="J1672" s="6" t="str">
        <f>OBV!F1672</f>
        <v>BULLISH</v>
      </c>
      <c r="K1672" s="6" t="str">
        <f>OBV!G1672</f>
        <v>NEUTRAL</v>
      </c>
      <c r="L1672" s="6" t="str">
        <f>OBV!H1672</f>
        <v>BULLISH DIVERGENCE</v>
      </c>
      <c r="M1672" s="8">
        <f t="shared" si="260"/>
        <v>25</v>
      </c>
      <c r="N1672" s="8">
        <f t="shared" si="261"/>
        <v>0</v>
      </c>
      <c r="O1672" s="8">
        <f t="shared" si="262"/>
        <v>50</v>
      </c>
      <c r="P1672" s="8">
        <f t="shared" si="263"/>
        <v>66.5</v>
      </c>
      <c r="Q1672" s="9">
        <f t="shared" si="264"/>
        <v>26.225000000000001</v>
      </c>
      <c r="R1672" s="9">
        <f t="shared" si="265"/>
        <v>39.125</v>
      </c>
      <c r="S1672" s="9">
        <f t="shared" si="266"/>
        <v>46.174999999999997</v>
      </c>
      <c r="T1672" s="9">
        <f t="shared" si="267"/>
        <v>35.375</v>
      </c>
      <c r="U1672" s="8">
        <f t="shared" si="268"/>
        <v>37.174999999999997</v>
      </c>
      <c r="V1672" s="8">
        <f t="shared" si="269"/>
        <v>36.724999999999994</v>
      </c>
    </row>
    <row r="1673" spans="1:22" ht="13.5" x14ac:dyDescent="0.25">
      <c r="A1673" s="3">
        <f>RSI!A1673</f>
        <v>44452</v>
      </c>
      <c r="B1673" s="2">
        <f>RSI!B1673</f>
        <v>4.1303999999999998</v>
      </c>
      <c r="C1673" s="2">
        <f>RSI!I1673</f>
        <v>51.526565288436458</v>
      </c>
      <c r="D1673" s="2">
        <f>MACD!E1673</f>
        <v>-2.4041627428338153E-2</v>
      </c>
      <c r="E1673" s="2">
        <f>MACD!F1673</f>
        <v>-5.2161871009234598E-2</v>
      </c>
      <c r="F1673" s="2">
        <f>'Moving Avg'!D1673</f>
        <v>4.1511200000000006</v>
      </c>
      <c r="G1673" s="2">
        <f>'Moving Avg'!F1673</f>
        <v>4.1626749999999992</v>
      </c>
      <c r="H1673" s="2">
        <f>'Moving Avg'!G1673</f>
        <v>3.9797139999999986</v>
      </c>
      <c r="I1673" s="2">
        <f>'Moving Avg'!H1673</f>
        <v>3.4547035000000021</v>
      </c>
      <c r="J1673" s="6" t="str">
        <f>OBV!F1673</f>
        <v>BULLISH</v>
      </c>
      <c r="K1673" s="6" t="str">
        <f>OBV!G1673</f>
        <v>NEUTRAL</v>
      </c>
      <c r="L1673" s="6" t="str">
        <f>OBV!H1673</f>
        <v>BULLISH DIVERGENCE</v>
      </c>
      <c r="M1673" s="8">
        <f t="shared" si="260"/>
        <v>25</v>
      </c>
      <c r="N1673" s="8">
        <f t="shared" si="261"/>
        <v>0</v>
      </c>
      <c r="O1673" s="8">
        <f t="shared" si="262"/>
        <v>50</v>
      </c>
      <c r="P1673" s="8">
        <f t="shared" si="263"/>
        <v>66.5</v>
      </c>
      <c r="Q1673" s="9">
        <f t="shared" si="264"/>
        <v>26.225000000000001</v>
      </c>
      <c r="R1673" s="9">
        <f t="shared" si="265"/>
        <v>39.125</v>
      </c>
      <c r="S1673" s="9">
        <f t="shared" si="266"/>
        <v>46.174999999999997</v>
      </c>
      <c r="T1673" s="9">
        <f t="shared" si="267"/>
        <v>35.375</v>
      </c>
      <c r="U1673" s="8">
        <f t="shared" si="268"/>
        <v>37.174999999999997</v>
      </c>
      <c r="V1673" s="8">
        <f t="shared" si="269"/>
        <v>36.724999999999994</v>
      </c>
    </row>
    <row r="1674" spans="1:22" ht="13.5" x14ac:dyDescent="0.25">
      <c r="A1674" s="3">
        <f>RSI!A1674</f>
        <v>44453</v>
      </c>
      <c r="B1674" s="2">
        <f>RSI!B1674</f>
        <v>4.1303999999999998</v>
      </c>
      <c r="C1674" s="2">
        <f>RSI!I1674</f>
        <v>51.526565288436458</v>
      </c>
      <c r="D1674" s="2">
        <f>MACD!E1674</f>
        <v>-1.7382041291898354E-2</v>
      </c>
      <c r="E1674" s="2">
        <f>MACD!F1674</f>
        <v>-4.5205905065767354E-2</v>
      </c>
      <c r="F1674" s="2">
        <f>'Moving Avg'!D1674</f>
        <v>4.14316</v>
      </c>
      <c r="G1674" s="2">
        <f>'Moving Avg'!F1674</f>
        <v>4.1726199999999993</v>
      </c>
      <c r="H1674" s="2">
        <f>'Moving Avg'!G1674</f>
        <v>3.9859199999999992</v>
      </c>
      <c r="I1674" s="2">
        <f>'Moving Avg'!H1674</f>
        <v>3.4581830000000027</v>
      </c>
      <c r="J1674" s="6" t="str">
        <f>OBV!F1674</f>
        <v>BULLISH</v>
      </c>
      <c r="K1674" s="6" t="str">
        <f>OBV!G1674</f>
        <v>NEUTRAL</v>
      </c>
      <c r="L1674" s="6" t="str">
        <f>OBV!H1674</f>
        <v>BULLISH DIVERGENCE</v>
      </c>
      <c r="M1674" s="8">
        <f t="shared" si="260"/>
        <v>25</v>
      </c>
      <c r="N1674" s="8">
        <f t="shared" si="261"/>
        <v>0</v>
      </c>
      <c r="O1674" s="8">
        <f t="shared" si="262"/>
        <v>50</v>
      </c>
      <c r="P1674" s="8">
        <f t="shared" si="263"/>
        <v>66.5</v>
      </c>
      <c r="Q1674" s="9">
        <f t="shared" si="264"/>
        <v>26.225000000000001</v>
      </c>
      <c r="R1674" s="9">
        <f t="shared" si="265"/>
        <v>39.125</v>
      </c>
      <c r="S1674" s="9">
        <f t="shared" si="266"/>
        <v>46.174999999999997</v>
      </c>
      <c r="T1674" s="9">
        <f t="shared" si="267"/>
        <v>35.375</v>
      </c>
      <c r="U1674" s="8">
        <f t="shared" si="268"/>
        <v>37.174999999999997</v>
      </c>
      <c r="V1674" s="8">
        <f t="shared" si="269"/>
        <v>36.724999999999994</v>
      </c>
    </row>
    <row r="1675" spans="1:22" ht="13.5" x14ac:dyDescent="0.25">
      <c r="A1675" s="3">
        <f>RSI!A1675</f>
        <v>44454</v>
      </c>
      <c r="B1675" s="2">
        <f>RSI!B1675</f>
        <v>4.1066000000000003</v>
      </c>
      <c r="C1675" s="2">
        <f>RSI!I1675</f>
        <v>50.047594911472629</v>
      </c>
      <c r="D1675" s="2">
        <f>MACD!E1675</f>
        <v>1.4380107861060587E-2</v>
      </c>
      <c r="E1675" s="2">
        <f>MACD!F1675</f>
        <v>-3.328870248040177E-2</v>
      </c>
      <c r="F1675" s="2">
        <f>'Moving Avg'!D1675</f>
        <v>4.14316</v>
      </c>
      <c r="G1675" s="2">
        <f>'Moving Avg'!F1675</f>
        <v>4.1758049999999995</v>
      </c>
      <c r="H1675" s="2">
        <f>'Moving Avg'!G1675</f>
        <v>3.9916499999999986</v>
      </c>
      <c r="I1675" s="2">
        <f>'Moving Avg'!H1675</f>
        <v>3.4614705000000021</v>
      </c>
      <c r="J1675" s="6" t="str">
        <f>OBV!F1675</f>
        <v>BULLISH</v>
      </c>
      <c r="K1675" s="6" t="str">
        <f>OBV!G1675</f>
        <v>NEUTRAL</v>
      </c>
      <c r="L1675" s="6" t="str">
        <f>OBV!H1675</f>
        <v>NEUTRAL</v>
      </c>
      <c r="M1675" s="8">
        <f t="shared" si="260"/>
        <v>25</v>
      </c>
      <c r="N1675" s="8">
        <f t="shared" si="261"/>
        <v>0</v>
      </c>
      <c r="O1675" s="8">
        <f t="shared" si="262"/>
        <v>50</v>
      </c>
      <c r="P1675" s="8">
        <f t="shared" si="263"/>
        <v>49.5</v>
      </c>
      <c r="Q1675" s="9">
        <f t="shared" si="264"/>
        <v>23.675000000000001</v>
      </c>
      <c r="R1675" s="9">
        <f t="shared" si="265"/>
        <v>34.875</v>
      </c>
      <c r="S1675" s="9">
        <f t="shared" si="266"/>
        <v>38.525000000000006</v>
      </c>
      <c r="T1675" s="9">
        <f t="shared" si="267"/>
        <v>31.125</v>
      </c>
      <c r="U1675" s="8">
        <f t="shared" si="268"/>
        <v>32.358333333333334</v>
      </c>
      <c r="V1675" s="8">
        <f t="shared" si="269"/>
        <v>32.049999999999997</v>
      </c>
    </row>
    <row r="1676" spans="1:22" ht="13.5" x14ac:dyDescent="0.25">
      <c r="A1676" s="3">
        <f>RSI!A1676</f>
        <v>44455</v>
      </c>
      <c r="B1676" s="2">
        <f>RSI!B1676</f>
        <v>4.1224999999999996</v>
      </c>
      <c r="C1676" s="2">
        <f>RSI!I1676</f>
        <v>51.058272024379633</v>
      </c>
      <c r="D1676" s="2">
        <f>MACD!E1676</f>
        <v>6.2130736310118451E-2</v>
      </c>
      <c r="E1676" s="2">
        <f>MACD!F1676</f>
        <v>-1.4204814722297726E-2</v>
      </c>
      <c r="F1676" s="2">
        <f>'Moving Avg'!D1676</f>
        <v>4.1415799999999994</v>
      </c>
      <c r="G1676" s="2">
        <f>'Moving Avg'!F1676</f>
        <v>4.1769999999999996</v>
      </c>
      <c r="H1676" s="2">
        <f>'Moving Avg'!G1676</f>
        <v>3.9986539999999993</v>
      </c>
      <c r="I1676" s="2">
        <f>'Moving Avg'!H1676</f>
        <v>3.464910500000002</v>
      </c>
      <c r="J1676" s="6" t="str">
        <f>OBV!F1676</f>
        <v>BULLISH</v>
      </c>
      <c r="K1676" s="6" t="str">
        <f>OBV!G1676</f>
        <v>NEUTRAL</v>
      </c>
      <c r="L1676" s="6" t="str">
        <f>OBV!H1676</f>
        <v>BULLISH DIVERGENCE</v>
      </c>
      <c r="M1676" s="8">
        <f t="shared" si="260"/>
        <v>25</v>
      </c>
      <c r="N1676" s="8">
        <f t="shared" si="261"/>
        <v>0</v>
      </c>
      <c r="O1676" s="8">
        <f t="shared" si="262"/>
        <v>50</v>
      </c>
      <c r="P1676" s="8">
        <f t="shared" si="263"/>
        <v>66.5</v>
      </c>
      <c r="Q1676" s="9">
        <f t="shared" si="264"/>
        <v>26.225000000000001</v>
      </c>
      <c r="R1676" s="9">
        <f t="shared" si="265"/>
        <v>39.125</v>
      </c>
      <c r="S1676" s="9">
        <f t="shared" si="266"/>
        <v>46.174999999999997</v>
      </c>
      <c r="T1676" s="9">
        <f t="shared" si="267"/>
        <v>35.375</v>
      </c>
      <c r="U1676" s="8">
        <f t="shared" si="268"/>
        <v>37.174999999999997</v>
      </c>
      <c r="V1676" s="8">
        <f t="shared" si="269"/>
        <v>36.724999999999994</v>
      </c>
    </row>
    <row r="1677" spans="1:22" ht="13.5" x14ac:dyDescent="0.25">
      <c r="A1677" s="3">
        <f>RSI!A1677</f>
        <v>44456</v>
      </c>
      <c r="B1677" s="2">
        <f>RSI!B1677</f>
        <v>4.3373999999999997</v>
      </c>
      <c r="C1677" s="2">
        <f>RSI!I1677</f>
        <v>62.192457494962937</v>
      </c>
      <c r="D1677" s="2">
        <f>MACD!E1677</f>
        <v>6.0835294367811876E-2</v>
      </c>
      <c r="E1677" s="2">
        <f>MACD!F1677</f>
        <v>8.0320709572419442E-4</v>
      </c>
      <c r="F1677" s="2">
        <f>'Moving Avg'!D1677</f>
        <v>4.1654599999999995</v>
      </c>
      <c r="G1677" s="2">
        <f>'Moving Avg'!F1677</f>
        <v>4.1909299999999998</v>
      </c>
      <c r="H1677" s="2">
        <f>'Moving Avg'!G1677</f>
        <v>4.0067719999999989</v>
      </c>
      <c r="I1677" s="2">
        <f>'Moving Avg'!H1677</f>
        <v>3.4694250000000024</v>
      </c>
      <c r="J1677" s="6" t="str">
        <f>OBV!F1677</f>
        <v>BULLISH</v>
      </c>
      <c r="K1677" s="6" t="str">
        <f>OBV!G1677</f>
        <v>STRONG</v>
      </c>
      <c r="L1677" s="6" t="str">
        <f>OBV!H1677</f>
        <v>CONFIRMED BULLISH</v>
      </c>
      <c r="M1677" s="8">
        <f t="shared" si="260"/>
        <v>25</v>
      </c>
      <c r="N1677" s="8">
        <f t="shared" si="261"/>
        <v>0</v>
      </c>
      <c r="O1677" s="8">
        <f t="shared" si="262"/>
        <v>50</v>
      </c>
      <c r="P1677" s="8">
        <f t="shared" si="263"/>
        <v>100</v>
      </c>
      <c r="Q1677" s="9">
        <f t="shared" si="264"/>
        <v>31.25</v>
      </c>
      <c r="R1677" s="9">
        <f t="shared" si="265"/>
        <v>47.5</v>
      </c>
      <c r="S1677" s="9">
        <f t="shared" si="266"/>
        <v>61.25</v>
      </c>
      <c r="T1677" s="9">
        <f t="shared" si="267"/>
        <v>43.75</v>
      </c>
      <c r="U1677" s="8">
        <f t="shared" si="268"/>
        <v>46.666666666666664</v>
      </c>
      <c r="V1677" s="8">
        <f t="shared" si="269"/>
        <v>45.9375</v>
      </c>
    </row>
    <row r="1678" spans="1:22" ht="13.5" x14ac:dyDescent="0.25">
      <c r="A1678" s="3">
        <f>RSI!A1678</f>
        <v>44459</v>
      </c>
      <c r="B1678" s="2">
        <f>RSI!B1678</f>
        <v>4.3373999999999997</v>
      </c>
      <c r="C1678" s="2">
        <f>RSI!I1678</f>
        <v>62.192457494962937</v>
      </c>
      <c r="D1678" s="2">
        <f>MACD!E1678</f>
        <v>4.9831910574063443E-2</v>
      </c>
      <c r="E1678" s="2">
        <f>MACD!F1678</f>
        <v>1.0608947791392046E-2</v>
      </c>
      <c r="F1678" s="2">
        <f>'Moving Avg'!D1678</f>
        <v>4.2068599999999998</v>
      </c>
      <c r="G1678" s="2">
        <f>'Moving Avg'!F1678</f>
        <v>4.1988900000000005</v>
      </c>
      <c r="H1678" s="2">
        <f>'Moving Avg'!G1678</f>
        <v>4.0148899999999994</v>
      </c>
      <c r="I1678" s="2">
        <f>'Moving Avg'!H1678</f>
        <v>3.4739395000000028</v>
      </c>
      <c r="J1678" s="6" t="str">
        <f>OBV!F1678</f>
        <v>BULLISH</v>
      </c>
      <c r="K1678" s="6" t="str">
        <f>OBV!G1678</f>
        <v>STRONG</v>
      </c>
      <c r="L1678" s="6" t="str">
        <f>OBV!H1678</f>
        <v>CONFIRMED BULLISH</v>
      </c>
      <c r="M1678" s="8">
        <f t="shared" si="260"/>
        <v>25</v>
      </c>
      <c r="N1678" s="8">
        <f t="shared" si="261"/>
        <v>0</v>
      </c>
      <c r="O1678" s="8">
        <f t="shared" si="262"/>
        <v>50</v>
      </c>
      <c r="P1678" s="8">
        <f t="shared" si="263"/>
        <v>100</v>
      </c>
      <c r="Q1678" s="9">
        <f t="shared" si="264"/>
        <v>31.25</v>
      </c>
      <c r="R1678" s="9">
        <f t="shared" si="265"/>
        <v>47.5</v>
      </c>
      <c r="S1678" s="9">
        <f t="shared" si="266"/>
        <v>61.25</v>
      </c>
      <c r="T1678" s="9">
        <f t="shared" si="267"/>
        <v>43.75</v>
      </c>
      <c r="U1678" s="8">
        <f t="shared" si="268"/>
        <v>46.666666666666664</v>
      </c>
      <c r="V1678" s="8">
        <f t="shared" si="269"/>
        <v>45.9375</v>
      </c>
    </row>
    <row r="1679" spans="1:22" ht="13.5" x14ac:dyDescent="0.25">
      <c r="A1679" s="3">
        <f>RSI!A1679</f>
        <v>44460</v>
      </c>
      <c r="B1679" s="2">
        <f>RSI!B1679</f>
        <v>4.3771000000000004</v>
      </c>
      <c r="C1679" s="2">
        <f>RSI!I1679</f>
        <v>63.94962204440646</v>
      </c>
      <c r="D1679" s="2">
        <f>MACD!E1679</f>
        <v>2.8987870159314255E-2</v>
      </c>
      <c r="E1679" s="2">
        <f>MACD!F1679</f>
        <v>1.428473226497649E-2</v>
      </c>
      <c r="F1679" s="2">
        <f>'Moving Avg'!D1679</f>
        <v>4.2561999999999998</v>
      </c>
      <c r="G1679" s="2">
        <f>'Moving Avg'!F1679</f>
        <v>4.2052550000000002</v>
      </c>
      <c r="H1679" s="2">
        <f>'Moving Avg'!G1679</f>
        <v>4.0238019999999999</v>
      </c>
      <c r="I1679" s="2">
        <f>'Moving Avg'!H1679</f>
        <v>3.4786890000000028</v>
      </c>
      <c r="J1679" s="6" t="str">
        <f>OBV!F1679</f>
        <v>BULLISH</v>
      </c>
      <c r="K1679" s="6" t="str">
        <f>OBV!G1679</f>
        <v>STRONG</v>
      </c>
      <c r="L1679" s="6" t="str">
        <f>OBV!H1679</f>
        <v>CONFIRMED BULLISH</v>
      </c>
      <c r="M1679" s="8">
        <f t="shared" si="260"/>
        <v>25</v>
      </c>
      <c r="N1679" s="8">
        <f t="shared" si="261"/>
        <v>0</v>
      </c>
      <c r="O1679" s="8">
        <f t="shared" si="262"/>
        <v>50</v>
      </c>
      <c r="P1679" s="8">
        <f t="shared" si="263"/>
        <v>100</v>
      </c>
      <c r="Q1679" s="9">
        <f t="shared" si="264"/>
        <v>31.25</v>
      </c>
      <c r="R1679" s="9">
        <f t="shared" si="265"/>
        <v>47.5</v>
      </c>
      <c r="S1679" s="9">
        <f t="shared" si="266"/>
        <v>61.25</v>
      </c>
      <c r="T1679" s="9">
        <f t="shared" si="267"/>
        <v>43.75</v>
      </c>
      <c r="U1679" s="8">
        <f t="shared" si="268"/>
        <v>46.666666666666664</v>
      </c>
      <c r="V1679" s="8">
        <f t="shared" si="269"/>
        <v>45.9375</v>
      </c>
    </row>
    <row r="1680" spans="1:22" ht="13.5" x14ac:dyDescent="0.25">
      <c r="A1680" s="3">
        <f>RSI!A1680</f>
        <v>44461</v>
      </c>
      <c r="B1680" s="2">
        <f>RSI!B1680</f>
        <v>4.3771000000000004</v>
      </c>
      <c r="C1680" s="2">
        <f>RSI!I1680</f>
        <v>63.949622044406468</v>
      </c>
      <c r="D1680" s="2">
        <f>MACD!E1680</f>
        <v>1.8427302343670959E-4</v>
      </c>
      <c r="E1680" s="2">
        <f>MACD!F1680</f>
        <v>1.1464640416668535E-2</v>
      </c>
      <c r="F1680" s="2">
        <f>'Moving Avg'!D1680</f>
        <v>4.3102999999999998</v>
      </c>
      <c r="G1680" s="2">
        <f>'Moving Avg'!F1680</f>
        <v>4.2144050000000011</v>
      </c>
      <c r="H1680" s="2">
        <f>'Moving Avg'!G1680</f>
        <v>4.034942</v>
      </c>
      <c r="I1680" s="2">
        <f>'Moving Avg'!H1680</f>
        <v>3.4834385000000028</v>
      </c>
      <c r="J1680" s="6" t="str">
        <f>OBV!F1680</f>
        <v>BULLISH</v>
      </c>
      <c r="K1680" s="6" t="str">
        <f>OBV!G1680</f>
        <v>STRONG</v>
      </c>
      <c r="L1680" s="6" t="str">
        <f>OBV!H1680</f>
        <v>CONFIRMED BULLISH</v>
      </c>
      <c r="M1680" s="8">
        <f t="shared" si="260"/>
        <v>25</v>
      </c>
      <c r="N1680" s="8">
        <f t="shared" si="261"/>
        <v>45</v>
      </c>
      <c r="O1680" s="8">
        <f t="shared" si="262"/>
        <v>50</v>
      </c>
      <c r="P1680" s="8">
        <f t="shared" si="263"/>
        <v>100</v>
      </c>
      <c r="Q1680" s="9">
        <f t="shared" si="264"/>
        <v>47</v>
      </c>
      <c r="R1680" s="9">
        <f t="shared" si="265"/>
        <v>56.5</v>
      </c>
      <c r="S1680" s="9">
        <f t="shared" si="266"/>
        <v>68</v>
      </c>
      <c r="T1680" s="9">
        <f t="shared" si="267"/>
        <v>55</v>
      </c>
      <c r="U1680" s="8">
        <f t="shared" si="268"/>
        <v>57.166666666666664</v>
      </c>
      <c r="V1680" s="8">
        <f t="shared" si="269"/>
        <v>56.625</v>
      </c>
    </row>
    <row r="1681" spans="1:22" ht="13.5" x14ac:dyDescent="0.25">
      <c r="A1681" s="3">
        <f>RSI!A1681</f>
        <v>44462</v>
      </c>
      <c r="B1681" s="2">
        <f>RSI!B1681</f>
        <v>4.3930999999999996</v>
      </c>
      <c r="C1681" s="2">
        <f>RSI!I1681</f>
        <v>64.716116824937842</v>
      </c>
      <c r="D1681" s="2">
        <f>MACD!E1681</f>
        <v>-2.2991015593259334E-2</v>
      </c>
      <c r="E1681" s="2">
        <f>MACD!F1681</f>
        <v>4.5735092146829614E-3</v>
      </c>
      <c r="F1681" s="2">
        <f>'Moving Avg'!D1681</f>
        <v>4.3644200000000009</v>
      </c>
      <c r="G1681" s="2">
        <f>'Moving Avg'!F1681</f>
        <v>4.2267400000000004</v>
      </c>
      <c r="H1681" s="2">
        <f>'Moving Avg'!G1681</f>
        <v>4.0467220000000008</v>
      </c>
      <c r="I1681" s="2">
        <f>'Moving Avg'!H1681</f>
        <v>3.4882680000000028</v>
      </c>
      <c r="J1681" s="6" t="str">
        <f>OBV!F1681</f>
        <v>BULLISH</v>
      </c>
      <c r="K1681" s="6" t="str">
        <f>OBV!G1681</f>
        <v>STRONG</v>
      </c>
      <c r="L1681" s="6" t="str">
        <f>OBV!H1681</f>
        <v>CONFIRMED BULLISH</v>
      </c>
      <c r="M1681" s="8">
        <f t="shared" si="260"/>
        <v>25</v>
      </c>
      <c r="N1681" s="8">
        <f t="shared" si="261"/>
        <v>100</v>
      </c>
      <c r="O1681" s="8">
        <f t="shared" si="262"/>
        <v>50</v>
      </c>
      <c r="P1681" s="8">
        <f t="shared" si="263"/>
        <v>100</v>
      </c>
      <c r="Q1681" s="9">
        <f t="shared" si="264"/>
        <v>66.25</v>
      </c>
      <c r="R1681" s="9">
        <f t="shared" si="265"/>
        <v>67.5</v>
      </c>
      <c r="S1681" s="9">
        <f t="shared" si="266"/>
        <v>76.25</v>
      </c>
      <c r="T1681" s="9">
        <f t="shared" si="267"/>
        <v>68.75</v>
      </c>
      <c r="U1681" s="8">
        <f t="shared" si="268"/>
        <v>70</v>
      </c>
      <c r="V1681" s="8">
        <f t="shared" si="269"/>
        <v>69.6875</v>
      </c>
    </row>
    <row r="1682" spans="1:22" ht="13.5" x14ac:dyDescent="0.25">
      <c r="A1682" s="3">
        <f>RSI!A1682</f>
        <v>44463</v>
      </c>
      <c r="B1682" s="2">
        <f>RSI!B1682</f>
        <v>4.4089999999999998</v>
      </c>
      <c r="C1682" s="2">
        <f>RSI!I1682</f>
        <v>65.501110787573339</v>
      </c>
      <c r="D1682" s="2">
        <f>MACD!E1682</f>
        <v>-3.1580874018382943E-2</v>
      </c>
      <c r="E1682" s="2">
        <f>MACD!F1682</f>
        <v>-2.6573674319302193E-3</v>
      </c>
      <c r="F1682" s="2">
        <f>'Moving Avg'!D1682</f>
        <v>4.3787399999999996</v>
      </c>
      <c r="G1682" s="2">
        <f>'Moving Avg'!F1682</f>
        <v>4.2398700000000007</v>
      </c>
      <c r="H1682" s="2">
        <f>'Moving Avg'!G1682</f>
        <v>4.0585000000000004</v>
      </c>
      <c r="I1682" s="2">
        <f>'Moving Avg'!H1682</f>
        <v>3.4931405000000031</v>
      </c>
      <c r="J1682" s="6" t="str">
        <f>OBV!F1682</f>
        <v>BULLISH</v>
      </c>
      <c r="K1682" s="6" t="str">
        <f>OBV!G1682</f>
        <v>NEUTRAL</v>
      </c>
      <c r="L1682" s="6" t="str">
        <f>OBV!H1682</f>
        <v>CONFIRMED BULLISH</v>
      </c>
      <c r="M1682" s="8">
        <f t="shared" si="260"/>
        <v>25</v>
      </c>
      <c r="N1682" s="8">
        <f t="shared" si="261"/>
        <v>100</v>
      </c>
      <c r="O1682" s="8">
        <f t="shared" si="262"/>
        <v>50</v>
      </c>
      <c r="P1682" s="8">
        <f t="shared" si="263"/>
        <v>83.5</v>
      </c>
      <c r="Q1682" s="9">
        <f t="shared" si="264"/>
        <v>63.774999999999999</v>
      </c>
      <c r="R1682" s="9">
        <f t="shared" si="265"/>
        <v>63.375</v>
      </c>
      <c r="S1682" s="9">
        <f t="shared" si="266"/>
        <v>68.825000000000003</v>
      </c>
      <c r="T1682" s="9">
        <f t="shared" si="267"/>
        <v>64.625</v>
      </c>
      <c r="U1682" s="8">
        <f t="shared" si="268"/>
        <v>65.325000000000003</v>
      </c>
      <c r="V1682" s="8">
        <f t="shared" si="269"/>
        <v>65.150000000000006</v>
      </c>
    </row>
    <row r="1683" spans="1:22" ht="13.5" x14ac:dyDescent="0.25">
      <c r="A1683" s="3">
        <f>RSI!A1683</f>
        <v>44466</v>
      </c>
      <c r="B1683" s="2">
        <f>RSI!B1683</f>
        <v>4.3692000000000002</v>
      </c>
      <c r="C1683" s="2">
        <f>RSI!I1683</f>
        <v>61.795036138118739</v>
      </c>
      <c r="D1683" s="2">
        <f>MACD!E1683</f>
        <v>-5.0656337183156985E-2</v>
      </c>
      <c r="E1683" s="2">
        <f>MACD!F1683</f>
        <v>-1.2257161382175573E-2</v>
      </c>
      <c r="F1683" s="2">
        <f>'Moving Avg'!D1683</f>
        <v>4.3850999999999996</v>
      </c>
      <c r="G1683" s="2">
        <f>'Moving Avg'!F1683</f>
        <v>4.2541950000000011</v>
      </c>
      <c r="H1683" s="2">
        <f>'Moving Avg'!G1683</f>
        <v>4.0696420000000009</v>
      </c>
      <c r="I1683" s="2">
        <f>'Moving Avg'!H1683</f>
        <v>3.4978870000000031</v>
      </c>
      <c r="J1683" s="6" t="str">
        <f>OBV!F1683</f>
        <v>BULLISH</v>
      </c>
      <c r="K1683" s="6" t="str">
        <f>OBV!G1683</f>
        <v>NEUTRAL</v>
      </c>
      <c r="L1683" s="6" t="str">
        <f>OBV!H1683</f>
        <v>CONFIRMED BULLISH</v>
      </c>
      <c r="M1683" s="8">
        <f t="shared" si="260"/>
        <v>25</v>
      </c>
      <c r="N1683" s="8">
        <f t="shared" si="261"/>
        <v>100</v>
      </c>
      <c r="O1683" s="8">
        <f t="shared" si="262"/>
        <v>50</v>
      </c>
      <c r="P1683" s="8">
        <f t="shared" si="263"/>
        <v>83.5</v>
      </c>
      <c r="Q1683" s="9">
        <f t="shared" si="264"/>
        <v>63.774999999999999</v>
      </c>
      <c r="R1683" s="9">
        <f t="shared" si="265"/>
        <v>63.375</v>
      </c>
      <c r="S1683" s="9">
        <f t="shared" si="266"/>
        <v>68.825000000000003</v>
      </c>
      <c r="T1683" s="9">
        <f t="shared" si="267"/>
        <v>64.625</v>
      </c>
      <c r="U1683" s="8">
        <f t="shared" si="268"/>
        <v>65.325000000000003</v>
      </c>
      <c r="V1683" s="8">
        <f t="shared" si="269"/>
        <v>65.150000000000006</v>
      </c>
    </row>
    <row r="1684" spans="1:22" ht="13.5" x14ac:dyDescent="0.25">
      <c r="A1684" s="3">
        <f>RSI!A1684</f>
        <v>44467</v>
      </c>
      <c r="B1684" s="2">
        <f>RSI!B1684</f>
        <v>4.3612000000000002</v>
      </c>
      <c r="C1684" s="2">
        <f>RSI!I1684</f>
        <v>61.047342204311541</v>
      </c>
      <c r="D1684" s="2">
        <f>MACD!E1684</f>
        <v>-6.7152995364296864E-2</v>
      </c>
      <c r="E1684" s="2">
        <f>MACD!F1684</f>
        <v>-2.323632817859983E-2</v>
      </c>
      <c r="F1684" s="2">
        <f>'Moving Avg'!D1684</f>
        <v>4.3819199999999991</v>
      </c>
      <c r="G1684" s="2">
        <f>'Moving Avg'!F1684</f>
        <v>4.2653350000000012</v>
      </c>
      <c r="H1684" s="2">
        <f>'Moving Avg'!G1684</f>
        <v>4.0815800000000007</v>
      </c>
      <c r="I1684" s="2">
        <f>'Moving Avg'!H1684</f>
        <v>3.5030320000000028</v>
      </c>
      <c r="J1684" s="6" t="str">
        <f>OBV!F1684</f>
        <v>BULLISH</v>
      </c>
      <c r="K1684" s="6" t="str">
        <f>OBV!G1684</f>
        <v>NEUTRAL</v>
      </c>
      <c r="L1684" s="6" t="str">
        <f>OBV!H1684</f>
        <v>BULLISH DIVERGENCE</v>
      </c>
      <c r="M1684" s="8">
        <f t="shared" si="260"/>
        <v>25</v>
      </c>
      <c r="N1684" s="8">
        <f t="shared" si="261"/>
        <v>100</v>
      </c>
      <c r="O1684" s="8">
        <f t="shared" si="262"/>
        <v>50</v>
      </c>
      <c r="P1684" s="8">
        <f t="shared" si="263"/>
        <v>66.5</v>
      </c>
      <c r="Q1684" s="9">
        <f t="shared" si="264"/>
        <v>61.225000000000001</v>
      </c>
      <c r="R1684" s="9">
        <f t="shared" si="265"/>
        <v>59.125</v>
      </c>
      <c r="S1684" s="9">
        <f t="shared" si="266"/>
        <v>61.174999999999997</v>
      </c>
      <c r="T1684" s="9">
        <f t="shared" si="267"/>
        <v>60.375</v>
      </c>
      <c r="U1684" s="8">
        <f t="shared" si="268"/>
        <v>60.508333333333326</v>
      </c>
      <c r="V1684" s="8">
        <f t="shared" si="269"/>
        <v>60.474999999999994</v>
      </c>
    </row>
    <row r="1685" spans="1:22" ht="13.5" x14ac:dyDescent="0.25">
      <c r="A1685" s="3">
        <f>RSI!A1685</f>
        <v>44468</v>
      </c>
      <c r="B1685" s="2">
        <f>RSI!B1685</f>
        <v>4.3373999999999997</v>
      </c>
      <c r="C1685" s="2">
        <f>RSI!I1685</f>
        <v>58.769145111629207</v>
      </c>
      <c r="D1685" s="2">
        <f>MACD!E1685</f>
        <v>-8.3841226185824347E-2</v>
      </c>
      <c r="E1685" s="2">
        <f>MACD!F1685</f>
        <v>-3.5357307780044735E-2</v>
      </c>
      <c r="F1685" s="2">
        <f>'Moving Avg'!D1685</f>
        <v>4.3739799999999995</v>
      </c>
      <c r="G1685" s="2">
        <f>'Moving Avg'!F1685</f>
        <v>4.2673250000000014</v>
      </c>
      <c r="H1685" s="2">
        <f>'Moving Avg'!G1685</f>
        <v>4.0935180000000004</v>
      </c>
      <c r="I1685" s="2">
        <f>'Moving Avg'!H1685</f>
        <v>3.5077290000000034</v>
      </c>
      <c r="J1685" s="6" t="str">
        <f>OBV!F1685</f>
        <v>BEARISH</v>
      </c>
      <c r="K1685" s="6" t="str">
        <f>OBV!G1685</f>
        <v>NEUTRAL</v>
      </c>
      <c r="L1685" s="6" t="str">
        <f>OBV!H1685</f>
        <v>CONFIRMED BEARISH</v>
      </c>
      <c r="M1685" s="8">
        <f t="shared" si="260"/>
        <v>25</v>
      </c>
      <c r="N1685" s="8">
        <f t="shared" si="261"/>
        <v>100</v>
      </c>
      <c r="O1685" s="8">
        <f t="shared" si="262"/>
        <v>50</v>
      </c>
      <c r="P1685" s="8">
        <f t="shared" si="263"/>
        <v>16.5</v>
      </c>
      <c r="Q1685" s="9">
        <f t="shared" si="264"/>
        <v>53.725000000000001</v>
      </c>
      <c r="R1685" s="9">
        <f t="shared" si="265"/>
        <v>46.625</v>
      </c>
      <c r="S1685" s="9">
        <f t="shared" si="266"/>
        <v>38.674999999999997</v>
      </c>
      <c r="T1685" s="9">
        <f t="shared" si="267"/>
        <v>47.875</v>
      </c>
      <c r="U1685" s="8">
        <f t="shared" si="268"/>
        <v>46.341666666666661</v>
      </c>
      <c r="V1685" s="8">
        <f t="shared" si="269"/>
        <v>46.724999999999994</v>
      </c>
    </row>
    <row r="1686" spans="1:22" ht="13.5" x14ac:dyDescent="0.25">
      <c r="A1686" s="3">
        <f>RSI!A1686</f>
        <v>44469</v>
      </c>
      <c r="B1686" s="2">
        <f>RSI!B1686</f>
        <v>4.4169</v>
      </c>
      <c r="C1686" s="2">
        <f>RSI!I1686</f>
        <v>63.649087595921145</v>
      </c>
      <c r="D1686" s="2">
        <f>MACD!E1686</f>
        <v>-0.10203352980741087</v>
      </c>
      <c r="E1686" s="2">
        <f>MACD!F1686</f>
        <v>-4.8692552185517962E-2</v>
      </c>
      <c r="F1686" s="2">
        <f>'Moving Avg'!D1686</f>
        <v>4.3787400000000005</v>
      </c>
      <c r="G1686" s="2">
        <f>'Moving Avg'!F1686</f>
        <v>4.2661300000000004</v>
      </c>
      <c r="H1686" s="2">
        <f>'Moving Avg'!G1686</f>
        <v>4.1040220000000005</v>
      </c>
      <c r="I1686" s="2">
        <f>'Moving Avg'!H1686</f>
        <v>3.5127870000000034</v>
      </c>
      <c r="J1686" s="6" t="str">
        <f>OBV!F1686</f>
        <v>BULLISH</v>
      </c>
      <c r="K1686" s="6" t="str">
        <f>OBV!G1686</f>
        <v>NEUTRAL</v>
      </c>
      <c r="L1686" s="6" t="str">
        <f>OBV!H1686</f>
        <v>CONFIRMED BULLISH</v>
      </c>
      <c r="M1686" s="8">
        <f t="shared" si="260"/>
        <v>25</v>
      </c>
      <c r="N1686" s="8">
        <f t="shared" si="261"/>
        <v>100</v>
      </c>
      <c r="O1686" s="8">
        <f t="shared" si="262"/>
        <v>50</v>
      </c>
      <c r="P1686" s="8">
        <f t="shared" si="263"/>
        <v>83.5</v>
      </c>
      <c r="Q1686" s="9">
        <f t="shared" si="264"/>
        <v>63.774999999999999</v>
      </c>
      <c r="R1686" s="9">
        <f t="shared" si="265"/>
        <v>63.375</v>
      </c>
      <c r="S1686" s="9">
        <f t="shared" si="266"/>
        <v>68.825000000000003</v>
      </c>
      <c r="T1686" s="9">
        <f t="shared" si="267"/>
        <v>64.625</v>
      </c>
      <c r="U1686" s="8">
        <f t="shared" si="268"/>
        <v>65.325000000000003</v>
      </c>
      <c r="V1686" s="8">
        <f t="shared" si="269"/>
        <v>65.150000000000006</v>
      </c>
    </row>
    <row r="1687" spans="1:22" ht="13.5" x14ac:dyDescent="0.25">
      <c r="A1687" s="3">
        <f>RSI!A1687</f>
        <v>44470</v>
      </c>
      <c r="B1687" s="2">
        <f>RSI!B1687</f>
        <v>4.3771000000000004</v>
      </c>
      <c r="C1687" s="2">
        <f>RSI!I1687</f>
        <v>59.831220114986436</v>
      </c>
      <c r="D1687" s="2">
        <f>MACD!E1687</f>
        <v>-8.2469283017402084E-2</v>
      </c>
      <c r="E1687" s="2">
        <f>MACD!F1687</f>
        <v>-5.5447898351894787E-2</v>
      </c>
      <c r="F1687" s="2">
        <f>'Moving Avg'!D1687</f>
        <v>4.3723599999999987</v>
      </c>
      <c r="G1687" s="2">
        <f>'Moving Avg'!F1687</f>
        <v>4.2713000000000001</v>
      </c>
      <c r="H1687" s="2">
        <f>'Moving Avg'!G1687</f>
        <v>4.1135720000000013</v>
      </c>
      <c r="I1687" s="2">
        <f>'Moving Avg'!H1687</f>
        <v>3.5178655000000032</v>
      </c>
      <c r="J1687" s="6" t="str">
        <f>OBV!F1687</f>
        <v>BULLISH</v>
      </c>
      <c r="K1687" s="6" t="str">
        <f>OBV!G1687</f>
        <v>NEUTRAL</v>
      </c>
      <c r="L1687" s="6" t="str">
        <f>OBV!H1687</f>
        <v>BULLISH DIVERGENCE</v>
      </c>
      <c r="M1687" s="8">
        <f t="shared" si="260"/>
        <v>25</v>
      </c>
      <c r="N1687" s="8">
        <f t="shared" si="261"/>
        <v>100</v>
      </c>
      <c r="O1687" s="8">
        <f t="shared" si="262"/>
        <v>50</v>
      </c>
      <c r="P1687" s="8">
        <f t="shared" si="263"/>
        <v>66.5</v>
      </c>
      <c r="Q1687" s="9">
        <f t="shared" si="264"/>
        <v>61.225000000000001</v>
      </c>
      <c r="R1687" s="9">
        <f t="shared" si="265"/>
        <v>59.125</v>
      </c>
      <c r="S1687" s="9">
        <f t="shared" si="266"/>
        <v>61.174999999999997</v>
      </c>
      <c r="T1687" s="9">
        <f t="shared" si="267"/>
        <v>60.375</v>
      </c>
      <c r="U1687" s="8">
        <f t="shared" si="268"/>
        <v>60.508333333333326</v>
      </c>
      <c r="V1687" s="8">
        <f t="shared" si="269"/>
        <v>60.474999999999994</v>
      </c>
    </row>
    <row r="1688" spans="1:22" ht="13.5" x14ac:dyDescent="0.25">
      <c r="A1688" s="3">
        <f>RSI!A1688</f>
        <v>44473</v>
      </c>
      <c r="B1688" s="2">
        <f>RSI!B1688</f>
        <v>4.3771000000000004</v>
      </c>
      <c r="C1688" s="2">
        <f>RSI!I1688</f>
        <v>59.831220114986436</v>
      </c>
      <c r="D1688" s="2">
        <f>MACD!E1688</f>
        <v>-6.6653770198820794E-2</v>
      </c>
      <c r="E1688" s="2">
        <f>MACD!F1688</f>
        <v>-5.7689072721279988E-2</v>
      </c>
      <c r="F1688" s="2">
        <f>'Moving Avg'!D1688</f>
        <v>4.3739400000000002</v>
      </c>
      <c r="G1688" s="2">
        <f>'Moving Avg'!F1688</f>
        <v>4.279255</v>
      </c>
      <c r="H1688" s="2">
        <f>'Moving Avg'!G1688</f>
        <v>4.1231220000000013</v>
      </c>
      <c r="I1688" s="2">
        <f>'Moving Avg'!H1688</f>
        <v>3.5229440000000034</v>
      </c>
      <c r="J1688" s="6" t="str">
        <f>OBV!F1688</f>
        <v>BULLISH</v>
      </c>
      <c r="K1688" s="6" t="str">
        <f>OBV!G1688</f>
        <v>NEUTRAL</v>
      </c>
      <c r="L1688" s="6" t="str">
        <f>OBV!H1688</f>
        <v>CONFIRMED BULLISH</v>
      </c>
      <c r="M1688" s="8">
        <f t="shared" si="260"/>
        <v>25</v>
      </c>
      <c r="N1688" s="8">
        <f t="shared" si="261"/>
        <v>45</v>
      </c>
      <c r="O1688" s="8">
        <f t="shared" si="262"/>
        <v>50</v>
      </c>
      <c r="P1688" s="8">
        <f t="shared" si="263"/>
        <v>83.5</v>
      </c>
      <c r="Q1688" s="9">
        <f t="shared" si="264"/>
        <v>44.524999999999999</v>
      </c>
      <c r="R1688" s="9">
        <f t="shared" si="265"/>
        <v>52.375</v>
      </c>
      <c r="S1688" s="9">
        <f t="shared" si="266"/>
        <v>60.575000000000003</v>
      </c>
      <c r="T1688" s="9">
        <f t="shared" si="267"/>
        <v>50.875</v>
      </c>
      <c r="U1688" s="8">
        <f t="shared" si="268"/>
        <v>52.491666666666674</v>
      </c>
      <c r="V1688" s="8">
        <f t="shared" si="269"/>
        <v>52.087500000000006</v>
      </c>
    </row>
    <row r="1689" spans="1:22" ht="13.5" x14ac:dyDescent="0.25">
      <c r="A1689" s="3">
        <f>RSI!A1689</f>
        <v>44474</v>
      </c>
      <c r="B1689" s="2">
        <f>RSI!B1689</f>
        <v>4.3771000000000004</v>
      </c>
      <c r="C1689" s="2">
        <f>RSI!I1689</f>
        <v>59.831220114986436</v>
      </c>
      <c r="D1689" s="2">
        <f>MACD!E1689</f>
        <v>-4.7847841122167445E-2</v>
      </c>
      <c r="E1689" s="2">
        <f>MACD!F1689</f>
        <v>-5.5720826401457479E-2</v>
      </c>
      <c r="F1689" s="2">
        <f>'Moving Avg'!D1689</f>
        <v>4.3771200000000006</v>
      </c>
      <c r="G1689" s="2">
        <f>'Moving Avg'!F1689</f>
        <v>4.2895999999999992</v>
      </c>
      <c r="H1689" s="2">
        <f>'Moving Avg'!G1689</f>
        <v>4.1342620000000023</v>
      </c>
      <c r="I1689" s="2">
        <f>'Moving Avg'!H1689</f>
        <v>3.5280225000000036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  <c r="M1689" s="8">
        <f t="shared" si="260"/>
        <v>25</v>
      </c>
      <c r="N1689" s="8">
        <f t="shared" si="261"/>
        <v>0</v>
      </c>
      <c r="O1689" s="8">
        <f t="shared" si="262"/>
        <v>50</v>
      </c>
      <c r="P1689" s="8">
        <f t="shared" si="263"/>
        <v>83.5</v>
      </c>
      <c r="Q1689" s="9">
        <f t="shared" si="264"/>
        <v>28.774999999999999</v>
      </c>
      <c r="R1689" s="9">
        <f t="shared" si="265"/>
        <v>43.375</v>
      </c>
      <c r="S1689" s="9">
        <f t="shared" si="266"/>
        <v>53.825000000000003</v>
      </c>
      <c r="T1689" s="9">
        <f t="shared" si="267"/>
        <v>39.625</v>
      </c>
      <c r="U1689" s="8">
        <f t="shared" si="268"/>
        <v>41.991666666666667</v>
      </c>
      <c r="V1689" s="8">
        <f t="shared" si="269"/>
        <v>41.400000000000006</v>
      </c>
    </row>
    <row r="1690" spans="1:22" ht="13.5" x14ac:dyDescent="0.25">
      <c r="A1690" s="3">
        <f>RSI!A1690</f>
        <v>44475</v>
      </c>
      <c r="B1690" s="2">
        <f>RSI!B1690</f>
        <v>4.3692000000000002</v>
      </c>
      <c r="C1690" s="2">
        <f>RSI!I1690</f>
        <v>58.954534359256591</v>
      </c>
      <c r="D1690" s="2">
        <f>MACD!E1690</f>
        <v>-3.1983391376957826E-2</v>
      </c>
      <c r="E1690" s="2">
        <f>MACD!F1690</f>
        <v>-5.097333939655755E-2</v>
      </c>
      <c r="F1690" s="2">
        <f>'Moving Avg'!D1690</f>
        <v>4.3834800000000005</v>
      </c>
      <c r="G1690" s="2">
        <f>'Moving Avg'!F1690</f>
        <v>4.3027299999999995</v>
      </c>
      <c r="H1690" s="2">
        <f>'Moving Avg'!G1690</f>
        <v>4.1452440000000017</v>
      </c>
      <c r="I1690" s="2">
        <f>'Moving Avg'!H1690</f>
        <v>3.5330980000000034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0"/>
        <v>25</v>
      </c>
      <c r="N1690" s="8">
        <f t="shared" si="261"/>
        <v>0</v>
      </c>
      <c r="O1690" s="8">
        <f t="shared" si="262"/>
        <v>50</v>
      </c>
      <c r="P1690" s="8">
        <f t="shared" si="263"/>
        <v>83.5</v>
      </c>
      <c r="Q1690" s="9">
        <f t="shared" si="264"/>
        <v>28.774999999999999</v>
      </c>
      <c r="R1690" s="9">
        <f t="shared" si="265"/>
        <v>43.375</v>
      </c>
      <c r="S1690" s="9">
        <f t="shared" si="266"/>
        <v>53.825000000000003</v>
      </c>
      <c r="T1690" s="9">
        <f t="shared" si="267"/>
        <v>39.625</v>
      </c>
      <c r="U1690" s="8">
        <f t="shared" si="268"/>
        <v>41.991666666666667</v>
      </c>
      <c r="V1690" s="8">
        <f t="shared" si="269"/>
        <v>41.400000000000006</v>
      </c>
    </row>
    <row r="1691" spans="1:22" ht="13.5" x14ac:dyDescent="0.25">
      <c r="A1691" s="3">
        <f>RSI!A1691</f>
        <v>44476</v>
      </c>
      <c r="B1691" s="2">
        <f>RSI!B1691</f>
        <v>4.4726999999999997</v>
      </c>
      <c r="C1691" s="2">
        <f>RSI!I1691</f>
        <v>65.986347254411754</v>
      </c>
      <c r="D1691" s="2">
        <f>MACD!E1691</f>
        <v>-2.4304595805903162E-2</v>
      </c>
      <c r="E1691" s="2">
        <f>MACD!F1691</f>
        <v>-4.563959067842667E-2</v>
      </c>
      <c r="F1691" s="2">
        <f>'Moving Avg'!D1691</f>
        <v>4.3946400000000008</v>
      </c>
      <c r="G1691" s="2">
        <f>'Moving Avg'!F1691</f>
        <v>4.3198449999999999</v>
      </c>
      <c r="H1691" s="2">
        <f>'Moving Avg'!G1691</f>
        <v>4.1582960000000018</v>
      </c>
      <c r="I1691" s="2">
        <f>'Moving Avg'!H1691</f>
        <v>3.5386910000000036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25</v>
      </c>
      <c r="N1691" s="8">
        <f t="shared" si="261"/>
        <v>0</v>
      </c>
      <c r="O1691" s="8">
        <f t="shared" si="262"/>
        <v>50</v>
      </c>
      <c r="P1691" s="8">
        <f t="shared" si="263"/>
        <v>83.5</v>
      </c>
      <c r="Q1691" s="9">
        <f t="shared" si="264"/>
        <v>28.774999999999999</v>
      </c>
      <c r="R1691" s="9">
        <f t="shared" si="265"/>
        <v>43.375</v>
      </c>
      <c r="S1691" s="9">
        <f t="shared" si="266"/>
        <v>53.825000000000003</v>
      </c>
      <c r="T1691" s="9">
        <f t="shared" si="267"/>
        <v>39.625</v>
      </c>
      <c r="U1691" s="8">
        <f t="shared" si="268"/>
        <v>41.991666666666667</v>
      </c>
      <c r="V1691" s="8">
        <f t="shared" si="269"/>
        <v>41.400000000000006</v>
      </c>
    </row>
    <row r="1692" spans="1:22" ht="13.5" x14ac:dyDescent="0.25">
      <c r="A1692" s="3">
        <f>RSI!A1692</f>
        <v>44477</v>
      </c>
      <c r="B1692" s="2">
        <f>RSI!B1692</f>
        <v>4.6557000000000004</v>
      </c>
      <c r="C1692" s="2">
        <f>RSI!I1692</f>
        <v>74.352743912848794</v>
      </c>
      <c r="D1692" s="2">
        <f>MACD!E1692</f>
        <v>-3.0027994195465091E-2</v>
      </c>
      <c r="E1692" s="2">
        <f>MACD!F1692</f>
        <v>-4.2517271381834358E-2</v>
      </c>
      <c r="F1692" s="2">
        <f>'Moving Avg'!D1692</f>
        <v>4.4503599999999999</v>
      </c>
      <c r="G1692" s="2">
        <f>'Moving Avg'!F1692</f>
        <v>4.3417300000000001</v>
      </c>
      <c r="H1692" s="2">
        <f>'Moving Avg'!G1692</f>
        <v>4.1750080000000018</v>
      </c>
      <c r="I1692" s="2">
        <f>'Moving Avg'!H1692</f>
        <v>3.5451625000000035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0</v>
      </c>
      <c r="N1692" s="8">
        <f t="shared" si="261"/>
        <v>0</v>
      </c>
      <c r="O1692" s="8">
        <f t="shared" si="262"/>
        <v>50</v>
      </c>
      <c r="P1692" s="8">
        <f t="shared" si="263"/>
        <v>83.5</v>
      </c>
      <c r="Q1692" s="9">
        <f t="shared" si="264"/>
        <v>20.024999999999999</v>
      </c>
      <c r="R1692" s="9">
        <f t="shared" si="265"/>
        <v>38.375</v>
      </c>
      <c r="S1692" s="9">
        <f t="shared" si="266"/>
        <v>50.075000000000003</v>
      </c>
      <c r="T1692" s="9">
        <f t="shared" si="267"/>
        <v>33.375</v>
      </c>
      <c r="U1692" s="8">
        <f t="shared" si="268"/>
        <v>36.158333333333331</v>
      </c>
      <c r="V1692" s="8">
        <f t="shared" si="269"/>
        <v>35.462499999999999</v>
      </c>
    </row>
    <row r="1693" spans="1:22" ht="13.5" x14ac:dyDescent="0.25">
      <c r="A1693" s="3">
        <f>RSI!A1693</f>
        <v>44480</v>
      </c>
      <c r="B1693" s="2">
        <f>RSI!B1693</f>
        <v>4.6078999999999999</v>
      </c>
      <c r="C1693" s="2">
        <f>RSI!I1693</f>
        <v>69.541154463534383</v>
      </c>
      <c r="D1693" s="2">
        <f>MACD!E1693</f>
        <v>-3.9563671062551542E-2</v>
      </c>
      <c r="E1693" s="2">
        <f>MACD!F1693</f>
        <v>-4.1926551317977803E-2</v>
      </c>
      <c r="F1693" s="2">
        <f>'Moving Avg'!D1693</f>
        <v>4.4965200000000003</v>
      </c>
      <c r="G1693" s="2">
        <f>'Moving Avg'!F1693</f>
        <v>4.3656050000000004</v>
      </c>
      <c r="H1693" s="2">
        <f>'Moving Avg'!G1693</f>
        <v>4.1907640000000015</v>
      </c>
      <c r="I1693" s="2">
        <f>'Moving Avg'!H1693</f>
        <v>3.5513950000000034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  <c r="M1693" s="8">
        <f t="shared" si="260"/>
        <v>25</v>
      </c>
      <c r="N1693" s="8">
        <f t="shared" si="261"/>
        <v>0</v>
      </c>
      <c r="O1693" s="8">
        <f t="shared" si="262"/>
        <v>50</v>
      </c>
      <c r="P1693" s="8">
        <f t="shared" si="263"/>
        <v>83.5</v>
      </c>
      <c r="Q1693" s="9">
        <f t="shared" si="264"/>
        <v>28.774999999999999</v>
      </c>
      <c r="R1693" s="9">
        <f t="shared" si="265"/>
        <v>43.375</v>
      </c>
      <c r="S1693" s="9">
        <f t="shared" si="266"/>
        <v>53.825000000000003</v>
      </c>
      <c r="T1693" s="9">
        <f t="shared" si="267"/>
        <v>39.625</v>
      </c>
      <c r="U1693" s="8">
        <f t="shared" si="268"/>
        <v>41.991666666666667</v>
      </c>
      <c r="V1693" s="8">
        <f t="shared" si="269"/>
        <v>41.400000000000006</v>
      </c>
    </row>
    <row r="1694" spans="1:22" ht="13.5" x14ac:dyDescent="0.25">
      <c r="A1694" s="3">
        <f>RSI!A1694</f>
        <v>44481</v>
      </c>
      <c r="B1694" s="2">
        <f>RSI!B1694</f>
        <v>4.6715999999999998</v>
      </c>
      <c r="C1694" s="2">
        <f>RSI!I1694</f>
        <v>72.129556115370121</v>
      </c>
      <c r="D1694" s="2">
        <f>MACD!E1694</f>
        <v>-5.5253290590183468E-2</v>
      </c>
      <c r="E1694" s="2">
        <f>MACD!F1694</f>
        <v>-4.4591899172418938E-2</v>
      </c>
      <c r="F1694" s="2">
        <f>'Moving Avg'!D1694</f>
        <v>4.5554199999999998</v>
      </c>
      <c r="G1694" s="2">
        <f>'Moving Avg'!F1694</f>
        <v>4.392665</v>
      </c>
      <c r="H1694" s="2">
        <f>'Moving Avg'!G1694</f>
        <v>4.2063620000000013</v>
      </c>
      <c r="I1694" s="2">
        <f>'Moving Avg'!H1694</f>
        <v>3.5579460000000034</v>
      </c>
      <c r="J1694" s="6" t="str">
        <f>OBV!F1694</f>
        <v>BULLISH</v>
      </c>
      <c r="K1694" s="6" t="str">
        <f>OBV!G1694</f>
        <v>NEUTRAL</v>
      </c>
      <c r="L1694" s="6" t="str">
        <f>OBV!H1694</f>
        <v>CONFIRMED BULLISH</v>
      </c>
      <c r="M1694" s="8">
        <f t="shared" si="260"/>
        <v>0</v>
      </c>
      <c r="N1694" s="8">
        <f t="shared" si="261"/>
        <v>45</v>
      </c>
      <c r="O1694" s="8">
        <f t="shared" si="262"/>
        <v>50</v>
      </c>
      <c r="P1694" s="8">
        <f t="shared" si="263"/>
        <v>83.5</v>
      </c>
      <c r="Q1694" s="9">
        <f t="shared" si="264"/>
        <v>35.774999999999999</v>
      </c>
      <c r="R1694" s="9">
        <f t="shared" si="265"/>
        <v>47.375</v>
      </c>
      <c r="S1694" s="9">
        <f t="shared" si="266"/>
        <v>56.825000000000003</v>
      </c>
      <c r="T1694" s="9">
        <f t="shared" si="267"/>
        <v>44.625</v>
      </c>
      <c r="U1694" s="8">
        <f t="shared" si="268"/>
        <v>46.658333333333339</v>
      </c>
      <c r="V1694" s="8">
        <f t="shared" si="269"/>
        <v>46.150000000000006</v>
      </c>
    </row>
    <row r="1695" spans="1:22" ht="13.5" x14ac:dyDescent="0.25">
      <c r="A1695" s="3">
        <f>RSI!A1695</f>
        <v>44482</v>
      </c>
      <c r="B1695" s="2">
        <f>RSI!B1695</f>
        <v>4.5761000000000003</v>
      </c>
      <c r="C1695" s="2">
        <f>RSI!I1695</f>
        <v>63.427102367433392</v>
      </c>
      <c r="D1695" s="2">
        <f>MACD!E1695</f>
        <v>-6.7040846737585369E-2</v>
      </c>
      <c r="E1695" s="2">
        <f>MACD!F1695</f>
        <v>-4.9081688685452228E-2</v>
      </c>
      <c r="F1695" s="2">
        <f>'Moving Avg'!D1695</f>
        <v>4.5968</v>
      </c>
      <c r="G1695" s="2">
        <f>'Moving Avg'!F1695</f>
        <v>4.4161400000000004</v>
      </c>
      <c r="H1695" s="2">
        <f>'Moving Avg'!G1695</f>
        <v>4.2206860000000015</v>
      </c>
      <c r="I1695" s="2">
        <f>'Moving Avg'!H1695</f>
        <v>3.5640560000000034</v>
      </c>
      <c r="J1695" s="6" t="str">
        <f>OBV!F1695</f>
        <v>BULLISH</v>
      </c>
      <c r="K1695" s="6" t="str">
        <f>OBV!G1695</f>
        <v>NEUTRAL</v>
      </c>
      <c r="L1695" s="6" t="str">
        <f>OBV!H1695</f>
        <v>CONFIRMED BULLISH</v>
      </c>
      <c r="M1695" s="8">
        <f t="shared" si="260"/>
        <v>25</v>
      </c>
      <c r="N1695" s="8">
        <f t="shared" si="261"/>
        <v>45</v>
      </c>
      <c r="O1695" s="8">
        <f t="shared" si="262"/>
        <v>50</v>
      </c>
      <c r="P1695" s="8">
        <f t="shared" si="263"/>
        <v>83.5</v>
      </c>
      <c r="Q1695" s="9">
        <f t="shared" si="264"/>
        <v>44.524999999999999</v>
      </c>
      <c r="R1695" s="9">
        <f t="shared" si="265"/>
        <v>52.375</v>
      </c>
      <c r="S1695" s="9">
        <f t="shared" si="266"/>
        <v>60.575000000000003</v>
      </c>
      <c r="T1695" s="9">
        <f t="shared" si="267"/>
        <v>50.875</v>
      </c>
      <c r="U1695" s="8">
        <f t="shared" si="268"/>
        <v>52.491666666666674</v>
      </c>
      <c r="V1695" s="8">
        <f t="shared" si="269"/>
        <v>52.087500000000006</v>
      </c>
    </row>
    <row r="1696" spans="1:22" ht="13.5" x14ac:dyDescent="0.25">
      <c r="A1696" s="3">
        <f>RSI!A1696</f>
        <v>44483</v>
      </c>
      <c r="B1696" s="2">
        <f>RSI!B1696</f>
        <v>4.5761000000000003</v>
      </c>
      <c r="C1696" s="2">
        <f>RSI!I1696</f>
        <v>63.427102367433392</v>
      </c>
      <c r="D1696" s="2">
        <f>MACD!E1696</f>
        <v>-6.6001571961474603E-2</v>
      </c>
      <c r="E1696" s="2">
        <f>MACD!F1696</f>
        <v>-5.2465665340656706E-2</v>
      </c>
      <c r="F1696" s="2">
        <f>'Moving Avg'!D1696</f>
        <v>4.6174799999999996</v>
      </c>
      <c r="G1696" s="2">
        <f>'Moving Avg'!F1696</f>
        <v>4.4388199999999989</v>
      </c>
      <c r="H1696" s="2">
        <f>'Moving Avg'!G1696</f>
        <v>4.2343740000000016</v>
      </c>
      <c r="I1696" s="2">
        <f>'Moving Avg'!H1696</f>
        <v>3.5699465000000039</v>
      </c>
      <c r="J1696" s="6" t="str">
        <f>OBV!F1696</f>
        <v>BULLISH</v>
      </c>
      <c r="K1696" s="6" t="str">
        <f>OBV!G1696</f>
        <v>NEUTRAL</v>
      </c>
      <c r="L1696" s="6" t="str">
        <f>OBV!H1696</f>
        <v>CONFIRMED BULLISH</v>
      </c>
      <c r="M1696" s="8">
        <f t="shared" si="260"/>
        <v>25</v>
      </c>
      <c r="N1696" s="8">
        <f t="shared" si="261"/>
        <v>45</v>
      </c>
      <c r="O1696" s="8">
        <f t="shared" si="262"/>
        <v>50</v>
      </c>
      <c r="P1696" s="8">
        <f t="shared" si="263"/>
        <v>83.5</v>
      </c>
      <c r="Q1696" s="9">
        <f t="shared" si="264"/>
        <v>44.524999999999999</v>
      </c>
      <c r="R1696" s="9">
        <f t="shared" si="265"/>
        <v>52.375</v>
      </c>
      <c r="S1696" s="9">
        <f t="shared" si="266"/>
        <v>60.575000000000003</v>
      </c>
      <c r="T1696" s="9">
        <f t="shared" si="267"/>
        <v>50.875</v>
      </c>
      <c r="U1696" s="8">
        <f t="shared" si="268"/>
        <v>52.491666666666674</v>
      </c>
      <c r="V1696" s="8">
        <f t="shared" si="269"/>
        <v>52.087500000000006</v>
      </c>
    </row>
    <row r="1697" spans="1:22" ht="13.5" x14ac:dyDescent="0.25">
      <c r="A1697" s="3">
        <f>RSI!A1697</f>
        <v>44488</v>
      </c>
      <c r="B1697" s="2">
        <f>RSI!B1697</f>
        <v>4.6477000000000004</v>
      </c>
      <c r="C1697" s="2">
        <f>RSI!I1697</f>
        <v>66.899591065531041</v>
      </c>
      <c r="D1697" s="2">
        <f>MACD!E1697</f>
        <v>-7.7676196316812884E-2</v>
      </c>
      <c r="E1697" s="2">
        <f>MACD!F1697</f>
        <v>-5.7507771535887944E-2</v>
      </c>
      <c r="F1697" s="2">
        <f>'Moving Avg'!D1697</f>
        <v>4.6158799999999998</v>
      </c>
      <c r="G1697" s="2">
        <f>'Moving Avg'!F1697</f>
        <v>4.4543349999999986</v>
      </c>
      <c r="H1697" s="2">
        <f>'Moving Avg'!G1697</f>
        <v>4.2493360000000022</v>
      </c>
      <c r="I1697" s="2">
        <f>'Moving Avg'!H1697</f>
        <v>3.5763780000000032</v>
      </c>
      <c r="J1697" s="6" t="str">
        <f>OBV!F1697</f>
        <v>BULLISH</v>
      </c>
      <c r="K1697" s="6" t="str">
        <f>OBV!G1697</f>
        <v>NEUTRAL</v>
      </c>
      <c r="L1697" s="6" t="str">
        <f>OBV!H1697</f>
        <v>BULLISH DIVERGENCE</v>
      </c>
      <c r="M1697" s="8">
        <f t="shared" si="260"/>
        <v>25</v>
      </c>
      <c r="N1697" s="8">
        <f t="shared" si="261"/>
        <v>100</v>
      </c>
      <c r="O1697" s="8">
        <f t="shared" si="262"/>
        <v>50</v>
      </c>
      <c r="P1697" s="8">
        <f t="shared" si="263"/>
        <v>66.5</v>
      </c>
      <c r="Q1697" s="9">
        <f t="shared" si="264"/>
        <v>61.225000000000001</v>
      </c>
      <c r="R1697" s="9">
        <f t="shared" si="265"/>
        <v>59.125</v>
      </c>
      <c r="S1697" s="9">
        <f t="shared" si="266"/>
        <v>61.174999999999997</v>
      </c>
      <c r="T1697" s="9">
        <f t="shared" si="267"/>
        <v>60.375</v>
      </c>
      <c r="U1697" s="8">
        <f t="shared" si="268"/>
        <v>60.508333333333326</v>
      </c>
      <c r="V1697" s="8">
        <f t="shared" si="269"/>
        <v>60.474999999999994</v>
      </c>
    </row>
    <row r="1698" spans="1:22" ht="13.5" x14ac:dyDescent="0.25">
      <c r="A1698" s="3">
        <f>RSI!A1698</f>
        <v>44489</v>
      </c>
      <c r="B1698" s="2">
        <f>RSI!B1698</f>
        <v>4.6158999999999999</v>
      </c>
      <c r="C1698" s="2">
        <f>RSI!I1698</f>
        <v>63.993455859411704</v>
      </c>
      <c r="D1698" s="2">
        <f>MACD!E1698</f>
        <v>-8.6665988090176782E-2</v>
      </c>
      <c r="E1698" s="2">
        <f>MACD!F1698</f>
        <v>-6.3339414846745712E-2</v>
      </c>
      <c r="F1698" s="2">
        <f>'Moving Avg'!D1698</f>
        <v>4.6174799999999996</v>
      </c>
      <c r="G1698" s="2">
        <f>'Moving Avg'!F1698</f>
        <v>4.468259999999999</v>
      </c>
      <c r="H1698" s="2">
        <f>'Moving Avg'!G1698</f>
        <v>4.2641380000000018</v>
      </c>
      <c r="I1698" s="2">
        <f>'Moving Avg'!H1698</f>
        <v>3.5826505000000033</v>
      </c>
      <c r="J1698" s="6" t="str">
        <f>OBV!F1698</f>
        <v>BULLISH</v>
      </c>
      <c r="K1698" s="6" t="str">
        <f>OBV!G1698</f>
        <v>NEUTRAL</v>
      </c>
      <c r="L1698" s="6" t="str">
        <f>OBV!H1698</f>
        <v>CONFIRMED BULLISH</v>
      </c>
      <c r="M1698" s="8">
        <f t="shared" si="260"/>
        <v>25</v>
      </c>
      <c r="N1698" s="8">
        <f t="shared" si="261"/>
        <v>100</v>
      </c>
      <c r="O1698" s="8">
        <f t="shared" si="262"/>
        <v>50</v>
      </c>
      <c r="P1698" s="8">
        <f t="shared" si="263"/>
        <v>83.5</v>
      </c>
      <c r="Q1698" s="9">
        <f t="shared" si="264"/>
        <v>63.774999999999999</v>
      </c>
      <c r="R1698" s="9">
        <f t="shared" si="265"/>
        <v>63.375</v>
      </c>
      <c r="S1698" s="9">
        <f t="shared" si="266"/>
        <v>68.825000000000003</v>
      </c>
      <c r="T1698" s="9">
        <f t="shared" si="267"/>
        <v>64.625</v>
      </c>
      <c r="U1698" s="8">
        <f t="shared" si="268"/>
        <v>65.325000000000003</v>
      </c>
      <c r="V1698" s="8">
        <f t="shared" si="269"/>
        <v>65.150000000000006</v>
      </c>
    </row>
    <row r="1699" spans="1:22" ht="13.5" x14ac:dyDescent="0.25">
      <c r="A1699" s="3">
        <f>RSI!A1699</f>
        <v>44490</v>
      </c>
      <c r="B1699" s="2">
        <f>RSI!B1699</f>
        <v>4.6158999999999999</v>
      </c>
      <c r="C1699" s="2">
        <f>RSI!I1699</f>
        <v>63.993455859411704</v>
      </c>
      <c r="D1699" s="2">
        <f>MACD!E1699</f>
        <v>-9.5442993176543034E-2</v>
      </c>
      <c r="E1699" s="2">
        <f>MACD!F1699</f>
        <v>-6.9760130512705187E-2</v>
      </c>
      <c r="F1699" s="2">
        <f>'Moving Avg'!D1699</f>
        <v>4.6063400000000003</v>
      </c>
      <c r="G1699" s="2">
        <f>'Moving Avg'!F1699</f>
        <v>4.4801999999999991</v>
      </c>
      <c r="H1699" s="2">
        <f>'Moving Avg'!G1699</f>
        <v>4.2779860000000012</v>
      </c>
      <c r="I1699" s="2">
        <f>'Moving Avg'!H1699</f>
        <v>3.588923000000003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25</v>
      </c>
      <c r="N1699" s="8">
        <f t="shared" si="261"/>
        <v>100</v>
      </c>
      <c r="O1699" s="8">
        <f t="shared" si="262"/>
        <v>50</v>
      </c>
      <c r="P1699" s="8">
        <f t="shared" si="263"/>
        <v>16.5</v>
      </c>
      <c r="Q1699" s="9">
        <f t="shared" si="264"/>
        <v>53.725000000000001</v>
      </c>
      <c r="R1699" s="9">
        <f t="shared" si="265"/>
        <v>46.625</v>
      </c>
      <c r="S1699" s="9">
        <f t="shared" si="266"/>
        <v>38.674999999999997</v>
      </c>
      <c r="T1699" s="9">
        <f t="shared" si="267"/>
        <v>47.875</v>
      </c>
      <c r="U1699" s="8">
        <f t="shared" si="268"/>
        <v>46.341666666666661</v>
      </c>
      <c r="V1699" s="8">
        <f t="shared" si="269"/>
        <v>46.724999999999994</v>
      </c>
    </row>
    <row r="1700" spans="1:22" ht="13.5" x14ac:dyDescent="0.25">
      <c r="A1700" s="3">
        <f>RSI!A1700</f>
        <v>44491</v>
      </c>
      <c r="B1700" s="2">
        <f>RSI!B1700</f>
        <v>4.5124000000000004</v>
      </c>
      <c r="C1700" s="2">
        <f>RSI!I1700</f>
        <v>54.978424542142506</v>
      </c>
      <c r="D1700" s="2">
        <f>MACD!E1700</f>
        <v>-9.7501980145331402E-2</v>
      </c>
      <c r="E1700" s="2">
        <f>MACD!F1700</f>
        <v>-7.530850043923043E-2</v>
      </c>
      <c r="F1700" s="2">
        <f>'Moving Avg'!D1700</f>
        <v>4.5936000000000003</v>
      </c>
      <c r="G1700" s="2">
        <f>'Moving Avg'!F1700</f>
        <v>4.4869649999999996</v>
      </c>
      <c r="H1700" s="2">
        <f>'Moving Avg'!G1700</f>
        <v>4.2908780000000011</v>
      </c>
      <c r="I1700" s="2">
        <f>'Moving Avg'!H1700</f>
        <v>3.5946780000000031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25</v>
      </c>
      <c r="N1700" s="8">
        <f t="shared" si="261"/>
        <v>100</v>
      </c>
      <c r="O1700" s="8">
        <f t="shared" si="262"/>
        <v>50</v>
      </c>
      <c r="P1700" s="8">
        <f t="shared" si="263"/>
        <v>16.5</v>
      </c>
      <c r="Q1700" s="9">
        <f t="shared" si="264"/>
        <v>53.725000000000001</v>
      </c>
      <c r="R1700" s="9">
        <f t="shared" si="265"/>
        <v>46.625</v>
      </c>
      <c r="S1700" s="9">
        <f t="shared" si="266"/>
        <v>38.674999999999997</v>
      </c>
      <c r="T1700" s="9">
        <f t="shared" si="267"/>
        <v>47.875</v>
      </c>
      <c r="U1700" s="8">
        <f t="shared" si="268"/>
        <v>46.341666666666661</v>
      </c>
      <c r="V1700" s="8">
        <f t="shared" si="269"/>
        <v>46.724999999999994</v>
      </c>
    </row>
    <row r="1701" spans="1:22" ht="13.5" x14ac:dyDescent="0.25">
      <c r="A1701" s="3">
        <f>RSI!A1701</f>
        <v>44494</v>
      </c>
      <c r="B1701" s="2">
        <f>RSI!B1701</f>
        <v>4.5602</v>
      </c>
      <c r="C1701" s="2">
        <f>RSI!I1701</f>
        <v>57.926334763301007</v>
      </c>
      <c r="D1701" s="2">
        <f>MACD!E1701</f>
        <v>-8.7253585546570811E-2</v>
      </c>
      <c r="E1701" s="2">
        <f>MACD!F1701</f>
        <v>-7.7697517460698515E-2</v>
      </c>
      <c r="F1701" s="2">
        <f>'Moving Avg'!D1701</f>
        <v>4.5904199999999999</v>
      </c>
      <c r="G1701" s="2">
        <f>'Moving Avg'!F1701</f>
        <v>4.4953199999999995</v>
      </c>
      <c r="H1701" s="2">
        <f>'Moving Avg'!G1701</f>
        <v>4.3042480000000021</v>
      </c>
      <c r="I1701" s="2">
        <f>'Moving Avg'!H1701</f>
        <v>3.600672000000003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25</v>
      </c>
      <c r="N1701" s="8">
        <f t="shared" si="261"/>
        <v>45</v>
      </c>
      <c r="O1701" s="8">
        <f t="shared" si="262"/>
        <v>50</v>
      </c>
      <c r="P1701" s="8">
        <f t="shared" si="263"/>
        <v>16.5</v>
      </c>
      <c r="Q1701" s="9">
        <f t="shared" si="264"/>
        <v>34.475000000000001</v>
      </c>
      <c r="R1701" s="9">
        <f t="shared" si="265"/>
        <v>35.625</v>
      </c>
      <c r="S1701" s="9">
        <f t="shared" si="266"/>
        <v>30.425000000000001</v>
      </c>
      <c r="T1701" s="9">
        <f t="shared" si="267"/>
        <v>34.125</v>
      </c>
      <c r="U1701" s="8">
        <f t="shared" si="268"/>
        <v>33.508333333333333</v>
      </c>
      <c r="V1701" s="8">
        <f t="shared" si="269"/>
        <v>33.662499999999994</v>
      </c>
    </row>
    <row r="1702" spans="1:22" ht="13.5" x14ac:dyDescent="0.25">
      <c r="A1702" s="3">
        <f>RSI!A1702</f>
        <v>44495</v>
      </c>
      <c r="B1702" s="2">
        <f>RSI!B1702</f>
        <v>4.5124000000000004</v>
      </c>
      <c r="C1702" s="2">
        <f>RSI!I1702</f>
        <v>54.110744291583678</v>
      </c>
      <c r="D1702" s="2">
        <f>MACD!E1702</f>
        <v>-4.7532437806271588E-2</v>
      </c>
      <c r="E1702" s="2">
        <f>MACD!F1702</f>
        <v>-7.1664501529813129E-2</v>
      </c>
      <c r="F1702" s="2">
        <f>'Moving Avg'!D1702</f>
        <v>4.5633600000000003</v>
      </c>
      <c r="G1702" s="2">
        <f>'Moving Avg'!F1702</f>
        <v>4.5004899999999992</v>
      </c>
      <c r="H1702" s="2">
        <f>'Moving Avg'!G1702</f>
        <v>4.3165040000000019</v>
      </c>
      <c r="I1702" s="2">
        <f>'Moving Avg'!H1702</f>
        <v>3.6064270000000027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25</v>
      </c>
      <c r="N1702" s="8">
        <f t="shared" si="261"/>
        <v>0</v>
      </c>
      <c r="O1702" s="8">
        <f t="shared" si="262"/>
        <v>50</v>
      </c>
      <c r="P1702" s="8">
        <f t="shared" si="263"/>
        <v>16.5</v>
      </c>
      <c r="Q1702" s="9">
        <f t="shared" si="264"/>
        <v>18.725000000000001</v>
      </c>
      <c r="R1702" s="9">
        <f t="shared" si="265"/>
        <v>26.625</v>
      </c>
      <c r="S1702" s="9">
        <f t="shared" si="266"/>
        <v>23.675000000000001</v>
      </c>
      <c r="T1702" s="9">
        <f t="shared" si="267"/>
        <v>22.875</v>
      </c>
      <c r="U1702" s="8">
        <f t="shared" si="268"/>
        <v>23.008333333333336</v>
      </c>
      <c r="V1702" s="8">
        <f t="shared" si="269"/>
        <v>22.975000000000001</v>
      </c>
    </row>
    <row r="1703" spans="1:22" ht="13.5" x14ac:dyDescent="0.25">
      <c r="A1703" s="3">
        <f>RSI!A1703</f>
        <v>44496</v>
      </c>
      <c r="B1703" s="2">
        <f>RSI!B1703</f>
        <v>4.5362999999999998</v>
      </c>
      <c r="C1703" s="2">
        <f>RSI!I1703</f>
        <v>55.682606956895611</v>
      </c>
      <c r="D1703" s="2">
        <f>MACD!E1703</f>
        <v>-2.3361368348130185E-2</v>
      </c>
      <c r="E1703" s="2">
        <f>MACD!F1703</f>
        <v>-6.2003874893476543E-2</v>
      </c>
      <c r="F1703" s="2">
        <f>'Moving Avg'!D1703</f>
        <v>4.5474399999999999</v>
      </c>
      <c r="G1703" s="2">
        <f>'Moving Avg'!F1703</f>
        <v>4.5088449999999991</v>
      </c>
      <c r="H1703" s="2">
        <f>'Moving Avg'!G1703</f>
        <v>4.3278040000000031</v>
      </c>
      <c r="I1703" s="2">
        <f>'Moving Avg'!H1703</f>
        <v>3.6123745000000027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25</v>
      </c>
      <c r="N1703" s="8">
        <f t="shared" si="261"/>
        <v>0</v>
      </c>
      <c r="O1703" s="8">
        <f t="shared" si="262"/>
        <v>50</v>
      </c>
      <c r="P1703" s="8">
        <f t="shared" si="263"/>
        <v>16.5</v>
      </c>
      <c r="Q1703" s="9">
        <f t="shared" si="264"/>
        <v>18.725000000000001</v>
      </c>
      <c r="R1703" s="9">
        <f t="shared" si="265"/>
        <v>26.625</v>
      </c>
      <c r="S1703" s="9">
        <f t="shared" si="266"/>
        <v>23.675000000000001</v>
      </c>
      <c r="T1703" s="9">
        <f t="shared" si="267"/>
        <v>22.875</v>
      </c>
      <c r="U1703" s="8">
        <f t="shared" si="268"/>
        <v>23.008333333333336</v>
      </c>
      <c r="V1703" s="8">
        <f t="shared" si="269"/>
        <v>22.975000000000001</v>
      </c>
    </row>
    <row r="1704" spans="1:22" ht="13.5" x14ac:dyDescent="0.25">
      <c r="A1704" s="3">
        <f>RSI!A1704</f>
        <v>44497</v>
      </c>
      <c r="B1704" s="2">
        <f>RSI!B1704</f>
        <v>4.4566999999999997</v>
      </c>
      <c r="C1704" s="2">
        <f>RSI!I1704</f>
        <v>49.590070197525655</v>
      </c>
      <c r="D1704" s="2">
        <f>MACD!E1704</f>
        <v>1.2354556365207436E-2</v>
      </c>
      <c r="E1704" s="2">
        <f>MACD!F1704</f>
        <v>-4.713218864173975E-2</v>
      </c>
      <c r="F1704" s="2">
        <f>'Moving Avg'!D1704</f>
        <v>4.5156000000000009</v>
      </c>
      <c r="G1704" s="2">
        <f>'Moving Avg'!F1704</f>
        <v>4.5136199999999986</v>
      </c>
      <c r="H1704" s="2">
        <f>'Moving Avg'!G1704</f>
        <v>4.3383080000000023</v>
      </c>
      <c r="I1704" s="2">
        <f>'Moving Avg'!H1704</f>
        <v>3.6179970000000021</v>
      </c>
      <c r="J1704" s="6" t="str">
        <f>OBV!F1704</f>
        <v>BEARISH</v>
      </c>
      <c r="K1704" s="6" t="str">
        <f>OBV!G1704</f>
        <v>NEUTRAL</v>
      </c>
      <c r="L1704" s="6" t="str">
        <f>OBV!H1704</f>
        <v>CONFIRMED BEARISH</v>
      </c>
      <c r="M1704" s="8">
        <f t="shared" si="260"/>
        <v>25</v>
      </c>
      <c r="N1704" s="8">
        <f t="shared" si="261"/>
        <v>0</v>
      </c>
      <c r="O1704" s="8">
        <f t="shared" si="262"/>
        <v>50</v>
      </c>
      <c r="P1704" s="8">
        <f t="shared" si="263"/>
        <v>16.5</v>
      </c>
      <c r="Q1704" s="9">
        <f t="shared" si="264"/>
        <v>18.725000000000001</v>
      </c>
      <c r="R1704" s="9">
        <f t="shared" si="265"/>
        <v>26.625</v>
      </c>
      <c r="S1704" s="9">
        <f t="shared" si="266"/>
        <v>23.675000000000001</v>
      </c>
      <c r="T1704" s="9">
        <f t="shared" si="267"/>
        <v>22.875</v>
      </c>
      <c r="U1704" s="8">
        <f t="shared" si="268"/>
        <v>23.008333333333336</v>
      </c>
      <c r="V1704" s="8">
        <f t="shared" si="269"/>
        <v>22.975000000000001</v>
      </c>
    </row>
    <row r="1705" spans="1:22" ht="13.5" x14ac:dyDescent="0.25">
      <c r="A1705" s="3">
        <f>RSI!A1705</f>
        <v>44498</v>
      </c>
      <c r="B1705" s="2">
        <f>RSI!B1705</f>
        <v>4.5045000000000002</v>
      </c>
      <c r="C1705" s="2">
        <f>RSI!I1705</f>
        <v>52.921285524542725</v>
      </c>
      <c r="D1705" s="2">
        <f>MACD!E1705</f>
        <v>2.4412280213375048E-2</v>
      </c>
      <c r="E1705" s="2">
        <f>MACD!F1705</f>
        <v>-3.2823294870716793E-2</v>
      </c>
      <c r="F1705" s="2">
        <f>'Moving Avg'!D1705</f>
        <v>4.5140200000000004</v>
      </c>
      <c r="G1705" s="2">
        <f>'Moving Avg'!F1705</f>
        <v>4.5219749999999994</v>
      </c>
      <c r="H1705" s="2">
        <f>'Moving Avg'!G1705</f>
        <v>4.3475400000000031</v>
      </c>
      <c r="I1705" s="2">
        <f>'Moving Avg'!H1705</f>
        <v>3.6238220000000019</v>
      </c>
      <c r="J1705" s="6" t="str">
        <f>OBV!F1705</f>
        <v>BULLISH</v>
      </c>
      <c r="K1705" s="6" t="str">
        <f>OBV!G1705</f>
        <v>NEUTRAL</v>
      </c>
      <c r="L1705" s="6" t="str">
        <f>OBV!H1705</f>
        <v>BULLISH DIVERGENCE</v>
      </c>
      <c r="M1705" s="8">
        <f t="shared" si="260"/>
        <v>25</v>
      </c>
      <c r="N1705" s="8">
        <f t="shared" si="261"/>
        <v>0</v>
      </c>
      <c r="O1705" s="8">
        <f t="shared" si="262"/>
        <v>50</v>
      </c>
      <c r="P1705" s="8">
        <f t="shared" si="263"/>
        <v>66.5</v>
      </c>
      <c r="Q1705" s="9">
        <f t="shared" si="264"/>
        <v>26.225000000000001</v>
      </c>
      <c r="R1705" s="9">
        <f t="shared" si="265"/>
        <v>39.125</v>
      </c>
      <c r="S1705" s="9">
        <f t="shared" si="266"/>
        <v>46.174999999999997</v>
      </c>
      <c r="T1705" s="9">
        <f t="shared" si="267"/>
        <v>35.375</v>
      </c>
      <c r="U1705" s="8">
        <f t="shared" si="268"/>
        <v>37.174999999999997</v>
      </c>
      <c r="V1705" s="8">
        <f t="shared" si="269"/>
        <v>36.724999999999994</v>
      </c>
    </row>
    <row r="1706" spans="1:22" ht="13.5" x14ac:dyDescent="0.25">
      <c r="A1706" s="3">
        <f>RSI!A1706</f>
        <v>44501</v>
      </c>
      <c r="B1706" s="2">
        <f>RSI!B1706</f>
        <v>4.5045000000000002</v>
      </c>
      <c r="C1706" s="2">
        <f>RSI!I1706</f>
        <v>52.921285524542725</v>
      </c>
      <c r="D1706" s="2">
        <f>MACD!E1706</f>
        <v>3.4396966644693272E-2</v>
      </c>
      <c r="E1706" s="2">
        <f>MACD!F1706</f>
        <v>-1.9379242567634781E-2</v>
      </c>
      <c r="F1706" s="2">
        <f>'Moving Avg'!D1706</f>
        <v>4.5028800000000002</v>
      </c>
      <c r="G1706" s="2">
        <f>'Moving Avg'!F1706</f>
        <v>4.5263549999999997</v>
      </c>
      <c r="H1706" s="2">
        <f>'Moving Avg'!G1706</f>
        <v>4.3556580000000027</v>
      </c>
      <c r="I1706" s="2">
        <f>'Moving Avg'!H1706</f>
        <v>3.6296835000000023</v>
      </c>
      <c r="J1706" s="6" t="str">
        <f>OBV!F1706</f>
        <v>BULLISH</v>
      </c>
      <c r="K1706" s="6" t="str">
        <f>OBV!G1706</f>
        <v>NEUTRAL</v>
      </c>
      <c r="L1706" s="6" t="str">
        <f>OBV!H1706</f>
        <v>BULLISH DIVERGENCE</v>
      </c>
      <c r="M1706" s="8">
        <f t="shared" si="260"/>
        <v>25</v>
      </c>
      <c r="N1706" s="8">
        <f t="shared" si="261"/>
        <v>0</v>
      </c>
      <c r="O1706" s="8">
        <f t="shared" si="262"/>
        <v>50</v>
      </c>
      <c r="P1706" s="8">
        <f t="shared" si="263"/>
        <v>66.5</v>
      </c>
      <c r="Q1706" s="9">
        <f t="shared" si="264"/>
        <v>26.225000000000001</v>
      </c>
      <c r="R1706" s="9">
        <f t="shared" si="265"/>
        <v>39.125</v>
      </c>
      <c r="S1706" s="9">
        <f t="shared" si="266"/>
        <v>46.174999999999997</v>
      </c>
      <c r="T1706" s="9">
        <f t="shared" si="267"/>
        <v>35.375</v>
      </c>
      <c r="U1706" s="8">
        <f t="shared" si="268"/>
        <v>37.174999999999997</v>
      </c>
      <c r="V1706" s="8">
        <f t="shared" si="269"/>
        <v>36.724999999999994</v>
      </c>
    </row>
    <row r="1707" spans="1:22" ht="13.5" x14ac:dyDescent="0.25">
      <c r="A1707" s="3">
        <f>RSI!A1707</f>
        <v>44502</v>
      </c>
      <c r="B1707" s="2">
        <f>RSI!B1707</f>
        <v>4.5284000000000004</v>
      </c>
      <c r="C1707" s="2">
        <f>RSI!I1707</f>
        <v>54.658763638411585</v>
      </c>
      <c r="D1707" s="2">
        <f>MACD!E1707</f>
        <v>5.1888707106327203E-2</v>
      </c>
      <c r="E1707" s="2">
        <f>MACD!F1707</f>
        <v>-5.125652632842384E-3</v>
      </c>
      <c r="F1707" s="2">
        <f>'Moving Avg'!D1707</f>
        <v>4.5060799999999999</v>
      </c>
      <c r="G1707" s="2">
        <f>'Moving Avg'!F1707</f>
        <v>4.5339200000000002</v>
      </c>
      <c r="H1707" s="2">
        <f>'Moving Avg'!G1707</f>
        <v>4.3650500000000036</v>
      </c>
      <c r="I1707" s="2">
        <f>'Moving Avg'!H1707</f>
        <v>3.6357010000000027</v>
      </c>
      <c r="J1707" s="6" t="str">
        <f>OBV!F1707</f>
        <v>BULLISH</v>
      </c>
      <c r="K1707" s="6" t="str">
        <f>OBV!G1707</f>
        <v>NEUTRAL</v>
      </c>
      <c r="L1707" s="6" t="str">
        <f>OBV!H1707</f>
        <v>CONFIRMED BULLISH</v>
      </c>
      <c r="M1707" s="8">
        <f t="shared" si="260"/>
        <v>25</v>
      </c>
      <c r="N1707" s="8">
        <f t="shared" si="261"/>
        <v>0</v>
      </c>
      <c r="O1707" s="8">
        <f t="shared" si="262"/>
        <v>50</v>
      </c>
      <c r="P1707" s="8">
        <f t="shared" si="263"/>
        <v>83.5</v>
      </c>
      <c r="Q1707" s="9">
        <f t="shared" si="264"/>
        <v>28.774999999999999</v>
      </c>
      <c r="R1707" s="9">
        <f t="shared" si="265"/>
        <v>43.375</v>
      </c>
      <c r="S1707" s="9">
        <f t="shared" si="266"/>
        <v>53.825000000000003</v>
      </c>
      <c r="T1707" s="9">
        <f t="shared" si="267"/>
        <v>39.625</v>
      </c>
      <c r="U1707" s="8">
        <f t="shared" si="268"/>
        <v>41.991666666666667</v>
      </c>
      <c r="V1707" s="8">
        <f t="shared" si="269"/>
        <v>41.400000000000006</v>
      </c>
    </row>
    <row r="1708" spans="1:22" ht="13.5" x14ac:dyDescent="0.25">
      <c r="A1708" s="3">
        <f>RSI!A1708</f>
        <v>44503</v>
      </c>
      <c r="B1708" s="2">
        <f>RSI!B1708</f>
        <v>4.5362999999999998</v>
      </c>
      <c r="C1708" s="2">
        <f>RSI!I1708</f>
        <v>55.246704496495489</v>
      </c>
      <c r="D1708" s="2">
        <f>MACD!E1708</f>
        <v>6.088378915340531E-2</v>
      </c>
      <c r="E1708" s="2">
        <f>MACD!F1708</f>
        <v>8.0762357244071534E-3</v>
      </c>
      <c r="F1708" s="2">
        <f>'Moving Avg'!D1708</f>
        <v>4.5060799999999999</v>
      </c>
      <c r="G1708" s="2">
        <f>'Moving Avg'!F1708</f>
        <v>4.5418800000000008</v>
      </c>
      <c r="H1708" s="2">
        <f>'Moving Avg'!G1708</f>
        <v>4.3722120000000038</v>
      </c>
      <c r="I1708" s="2">
        <f>'Moving Avg'!H1708</f>
        <v>3.6416120000000025</v>
      </c>
      <c r="J1708" s="6" t="str">
        <f>OBV!F1708</f>
        <v>BULLISH</v>
      </c>
      <c r="K1708" s="6" t="str">
        <f>OBV!G1708</f>
        <v>NEUTRAL</v>
      </c>
      <c r="L1708" s="6" t="str">
        <f>OBV!H1708</f>
        <v>NEUTRAL</v>
      </c>
      <c r="M1708" s="8">
        <f t="shared" si="260"/>
        <v>25</v>
      </c>
      <c r="N1708" s="8">
        <f t="shared" si="261"/>
        <v>0</v>
      </c>
      <c r="O1708" s="8">
        <f t="shared" si="262"/>
        <v>50</v>
      </c>
      <c r="P1708" s="8">
        <f t="shared" si="263"/>
        <v>49.5</v>
      </c>
      <c r="Q1708" s="9">
        <f t="shared" si="264"/>
        <v>23.675000000000001</v>
      </c>
      <c r="R1708" s="9">
        <f t="shared" si="265"/>
        <v>34.875</v>
      </c>
      <c r="S1708" s="9">
        <f t="shared" si="266"/>
        <v>38.525000000000006</v>
      </c>
      <c r="T1708" s="9">
        <f t="shared" si="267"/>
        <v>31.125</v>
      </c>
      <c r="U1708" s="8">
        <f t="shared" si="268"/>
        <v>32.358333333333334</v>
      </c>
      <c r="V1708" s="8">
        <f t="shared" si="269"/>
        <v>32.049999999999997</v>
      </c>
    </row>
    <row r="1709" spans="1:22" ht="13.5" x14ac:dyDescent="0.25">
      <c r="A1709" s="3">
        <f>RSI!A1709</f>
        <v>44504</v>
      </c>
      <c r="B1709" s="2">
        <f>RSI!B1709</f>
        <v>4.4646999999999997</v>
      </c>
      <c r="C1709" s="2">
        <f>RSI!I1709</f>
        <v>49.039996313817902</v>
      </c>
      <c r="D1709" s="2">
        <f>MACD!E1709</f>
        <v>7.3448211963469845E-2</v>
      </c>
      <c r="E1709" s="2">
        <f>MACD!F1709</f>
        <v>2.1150630972219694E-2</v>
      </c>
      <c r="F1709" s="2">
        <f>'Moving Avg'!D1709</f>
        <v>4.5076800000000006</v>
      </c>
      <c r="G1709" s="2">
        <f>'Moving Avg'!F1709</f>
        <v>4.5462600000000002</v>
      </c>
      <c r="H1709" s="2">
        <f>'Moving Avg'!G1709</f>
        <v>4.3765100000000023</v>
      </c>
      <c r="I1709" s="2">
        <f>'Moving Avg'!H1709</f>
        <v>3.647238000000002</v>
      </c>
      <c r="J1709" s="6" t="str">
        <f>OBV!F1709</f>
        <v>BEARISH</v>
      </c>
      <c r="K1709" s="6" t="str">
        <f>OBV!G1709</f>
        <v>NEUTRAL</v>
      </c>
      <c r="L1709" s="6" t="str">
        <f>OBV!H1709</f>
        <v>BEARISH DIVERGENCE</v>
      </c>
      <c r="M1709" s="8">
        <f t="shared" si="260"/>
        <v>25</v>
      </c>
      <c r="N1709" s="8">
        <f t="shared" si="261"/>
        <v>0</v>
      </c>
      <c r="O1709" s="8">
        <f t="shared" si="262"/>
        <v>50</v>
      </c>
      <c r="P1709" s="8">
        <f t="shared" si="263"/>
        <v>16.5</v>
      </c>
      <c r="Q1709" s="9">
        <f t="shared" si="264"/>
        <v>18.725000000000001</v>
      </c>
      <c r="R1709" s="9">
        <f t="shared" si="265"/>
        <v>26.625</v>
      </c>
      <c r="S1709" s="9">
        <f t="shared" si="266"/>
        <v>23.675000000000001</v>
      </c>
      <c r="T1709" s="9">
        <f t="shared" si="267"/>
        <v>22.875</v>
      </c>
      <c r="U1709" s="8">
        <f t="shared" si="268"/>
        <v>23.008333333333336</v>
      </c>
      <c r="V1709" s="8">
        <f t="shared" si="269"/>
        <v>22.975000000000001</v>
      </c>
    </row>
    <row r="1710" spans="1:22" ht="13.5" x14ac:dyDescent="0.25">
      <c r="A1710" s="3">
        <f>RSI!A1710</f>
        <v>44505</v>
      </c>
      <c r="B1710" s="2">
        <f>RSI!B1710</f>
        <v>4.5284000000000004</v>
      </c>
      <c r="C1710" s="2">
        <f>RSI!I1710</f>
        <v>53.992189815420687</v>
      </c>
      <c r="D1710" s="2">
        <f>MACD!E1710</f>
        <v>6.3536597789435767E-2</v>
      </c>
      <c r="E1710" s="2">
        <f>MACD!F1710</f>
        <v>2.9627824335662911E-2</v>
      </c>
      <c r="F1710" s="2">
        <f>'Moving Avg'!D1710</f>
        <v>4.5124600000000008</v>
      </c>
      <c r="G1710" s="2">
        <f>'Moving Avg'!F1710</f>
        <v>4.5542199999999999</v>
      </c>
      <c r="H1710" s="2">
        <f>'Moving Avg'!G1710</f>
        <v>4.3831960000000025</v>
      </c>
      <c r="I1710" s="2">
        <f>'Moving Avg'!H1710</f>
        <v>3.6531095000000029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25</v>
      </c>
      <c r="N1710" s="8">
        <f t="shared" si="261"/>
        <v>0</v>
      </c>
      <c r="O1710" s="8">
        <f t="shared" si="262"/>
        <v>50</v>
      </c>
      <c r="P1710" s="8">
        <f t="shared" si="263"/>
        <v>83.5</v>
      </c>
      <c r="Q1710" s="9">
        <f t="shared" si="264"/>
        <v>28.774999999999999</v>
      </c>
      <c r="R1710" s="9">
        <f t="shared" si="265"/>
        <v>43.375</v>
      </c>
      <c r="S1710" s="9">
        <f t="shared" si="266"/>
        <v>53.825000000000003</v>
      </c>
      <c r="T1710" s="9">
        <f t="shared" si="267"/>
        <v>39.625</v>
      </c>
      <c r="U1710" s="8">
        <f t="shared" si="268"/>
        <v>41.991666666666667</v>
      </c>
      <c r="V1710" s="8">
        <f t="shared" si="269"/>
        <v>41.400000000000006</v>
      </c>
    </row>
    <row r="1711" spans="1:22" ht="13.5" x14ac:dyDescent="0.25">
      <c r="A1711" s="3">
        <f>RSI!A1711</f>
        <v>44508</v>
      </c>
      <c r="B1711" s="2">
        <f>RSI!B1711</f>
        <v>4.4566999999999997</v>
      </c>
      <c r="C1711" s="2">
        <f>RSI!I1711</f>
        <v>48.302340829585773</v>
      </c>
      <c r="D1711" s="2">
        <f>MACD!E1711</f>
        <v>6.7529645399073246E-2</v>
      </c>
      <c r="E1711" s="2">
        <f>MACD!F1711</f>
        <v>3.7208188548344977E-2</v>
      </c>
      <c r="F1711" s="2">
        <f>'Moving Avg'!D1711</f>
        <v>4.5028999999999995</v>
      </c>
      <c r="G1711" s="2">
        <f>'Moving Avg'!F1711</f>
        <v>4.55342</v>
      </c>
      <c r="H1711" s="2">
        <f>'Moving Avg'!G1711</f>
        <v>4.3894020000000022</v>
      </c>
      <c r="I1711" s="2">
        <f>'Moving Avg'!H1711</f>
        <v>3.6586225000000026</v>
      </c>
      <c r="J1711" s="6" t="str">
        <f>OBV!F1711</f>
        <v>BULLISH</v>
      </c>
      <c r="K1711" s="6" t="str">
        <f>OBV!G1711</f>
        <v>NEUTRAL</v>
      </c>
      <c r="L1711" s="6" t="str">
        <f>OBV!H1711</f>
        <v>BULLISH DIVERGENCE</v>
      </c>
      <c r="M1711" s="8">
        <f t="shared" si="260"/>
        <v>25</v>
      </c>
      <c r="N1711" s="8">
        <f t="shared" si="261"/>
        <v>0</v>
      </c>
      <c r="O1711" s="8">
        <f t="shared" si="262"/>
        <v>50</v>
      </c>
      <c r="P1711" s="8">
        <f t="shared" si="263"/>
        <v>66.5</v>
      </c>
      <c r="Q1711" s="9">
        <f t="shared" si="264"/>
        <v>26.225000000000001</v>
      </c>
      <c r="R1711" s="9">
        <f t="shared" si="265"/>
        <v>39.125</v>
      </c>
      <c r="S1711" s="9">
        <f t="shared" si="266"/>
        <v>46.174999999999997</v>
      </c>
      <c r="T1711" s="9">
        <f t="shared" si="267"/>
        <v>35.375</v>
      </c>
      <c r="U1711" s="8">
        <f t="shared" si="268"/>
        <v>37.174999999999997</v>
      </c>
      <c r="V1711" s="8">
        <f t="shared" si="269"/>
        <v>36.724999999999994</v>
      </c>
    </row>
    <row r="1712" spans="1:22" ht="13.5" x14ac:dyDescent="0.25">
      <c r="A1712" s="3">
        <f>RSI!A1712</f>
        <v>44509</v>
      </c>
      <c r="B1712" s="2">
        <f>RSI!B1712</f>
        <v>4.4566999999999997</v>
      </c>
      <c r="C1712" s="2">
        <f>RSI!I1712</f>
        <v>48.302340829585773</v>
      </c>
      <c r="D1712" s="2">
        <f>MACD!E1712</f>
        <v>6.3714173920594419E-2</v>
      </c>
      <c r="E1712" s="2">
        <f>MACD!F1712</f>
        <v>4.2509385622794868E-2</v>
      </c>
      <c r="F1712" s="2">
        <f>'Moving Avg'!D1712</f>
        <v>4.4885599999999997</v>
      </c>
      <c r="G1712" s="2">
        <f>'Moving Avg'!F1712</f>
        <v>4.5434699999999992</v>
      </c>
      <c r="H1712" s="2">
        <f>'Moving Avg'!G1712</f>
        <v>4.3956080000000028</v>
      </c>
      <c r="I1712" s="2">
        <f>'Moving Avg'!H1712</f>
        <v>3.664245000000002</v>
      </c>
      <c r="J1712" s="6" t="str">
        <f>OBV!F1712</f>
        <v>BULLISH</v>
      </c>
      <c r="K1712" s="6" t="str">
        <f>OBV!G1712</f>
        <v>NEUTRAL</v>
      </c>
      <c r="L1712" s="6" t="str">
        <f>OBV!H1712</f>
        <v>BULLISH DIVERGENCE</v>
      </c>
      <c r="M1712" s="8">
        <f t="shared" si="260"/>
        <v>25</v>
      </c>
      <c r="N1712" s="8">
        <f t="shared" si="261"/>
        <v>0</v>
      </c>
      <c r="O1712" s="8">
        <f t="shared" si="262"/>
        <v>50</v>
      </c>
      <c r="P1712" s="8">
        <f t="shared" si="263"/>
        <v>66.5</v>
      </c>
      <c r="Q1712" s="9">
        <f t="shared" si="264"/>
        <v>26.225000000000001</v>
      </c>
      <c r="R1712" s="9">
        <f t="shared" si="265"/>
        <v>39.125</v>
      </c>
      <c r="S1712" s="9">
        <f t="shared" si="266"/>
        <v>46.174999999999997</v>
      </c>
      <c r="T1712" s="9">
        <f t="shared" si="267"/>
        <v>35.375</v>
      </c>
      <c r="U1712" s="8">
        <f t="shared" si="268"/>
        <v>37.174999999999997</v>
      </c>
      <c r="V1712" s="8">
        <f t="shared" si="269"/>
        <v>36.724999999999994</v>
      </c>
    </row>
    <row r="1713" spans="1:22" ht="13.5" x14ac:dyDescent="0.25">
      <c r="A1713" s="3">
        <f>RSI!A1713</f>
        <v>44510</v>
      </c>
      <c r="B1713" s="2">
        <f>RSI!B1713</f>
        <v>4.4408000000000003</v>
      </c>
      <c r="C1713" s="2">
        <f>RSI!I1713</f>
        <v>47.027748443517325</v>
      </c>
      <c r="D1713" s="2">
        <f>MACD!E1713</f>
        <v>6.5488215652035109E-2</v>
      </c>
      <c r="E1713" s="2">
        <f>MACD!F1713</f>
        <v>4.710515162864292E-2</v>
      </c>
      <c r="F1713" s="2">
        <f>'Moving Avg'!D1713</f>
        <v>4.4694599999999998</v>
      </c>
      <c r="G1713" s="2">
        <f>'Moving Avg'!F1713</f>
        <v>4.5351149999999993</v>
      </c>
      <c r="H1713" s="2">
        <f>'Moving Avg'!G1713</f>
        <v>4.402770000000003</v>
      </c>
      <c r="I1713" s="2">
        <f>'Moving Avg'!H1713</f>
        <v>3.669824500000002</v>
      </c>
      <c r="J1713" s="6" t="str">
        <f>OBV!F1713</f>
        <v>BEARISH</v>
      </c>
      <c r="K1713" s="6" t="str">
        <f>OBV!G1713</f>
        <v>NEUTRAL</v>
      </c>
      <c r="L1713" s="6" t="str">
        <f>OBV!H1713</f>
        <v>CONFIRMED BEARISH</v>
      </c>
      <c r="M1713" s="8">
        <f t="shared" si="260"/>
        <v>25</v>
      </c>
      <c r="N1713" s="8">
        <f t="shared" si="261"/>
        <v>0</v>
      </c>
      <c r="O1713" s="8">
        <f t="shared" si="262"/>
        <v>50</v>
      </c>
      <c r="P1713" s="8">
        <f t="shared" si="263"/>
        <v>16.5</v>
      </c>
      <c r="Q1713" s="9">
        <f t="shared" si="264"/>
        <v>18.725000000000001</v>
      </c>
      <c r="R1713" s="9">
        <f t="shared" si="265"/>
        <v>26.625</v>
      </c>
      <c r="S1713" s="9">
        <f t="shared" si="266"/>
        <v>23.675000000000001</v>
      </c>
      <c r="T1713" s="9">
        <f t="shared" si="267"/>
        <v>22.875</v>
      </c>
      <c r="U1713" s="8">
        <f t="shared" si="268"/>
        <v>23.008333333333336</v>
      </c>
      <c r="V1713" s="8">
        <f t="shared" si="269"/>
        <v>22.975000000000001</v>
      </c>
    </row>
    <row r="1714" spans="1:22" ht="13.5" x14ac:dyDescent="0.25">
      <c r="A1714" s="3">
        <f>RSI!A1714</f>
        <v>44511</v>
      </c>
      <c r="B1714" s="2">
        <f>RSI!B1714</f>
        <v>4.4566999999999997</v>
      </c>
      <c r="C1714" s="2">
        <f>RSI!I1714</f>
        <v>48.491497896209822</v>
      </c>
      <c r="D1714" s="2">
        <f>MACD!E1714</f>
        <v>5.3796217400007507E-2</v>
      </c>
      <c r="E1714" s="2">
        <f>MACD!F1714</f>
        <v>4.8443364782915846E-2</v>
      </c>
      <c r="F1714" s="2">
        <f>'Moving Avg'!D1714</f>
        <v>4.4678599999999999</v>
      </c>
      <c r="G1714" s="2">
        <f>'Moving Avg'!F1714</f>
        <v>4.5243699999999993</v>
      </c>
      <c r="H1714" s="2">
        <f>'Moving Avg'!G1714</f>
        <v>4.4091360000000037</v>
      </c>
      <c r="I1714" s="2">
        <f>'Moving Avg'!H1714</f>
        <v>3.675885500000001</v>
      </c>
      <c r="J1714" s="6" t="str">
        <f>OBV!F1714</f>
        <v>BULLISH</v>
      </c>
      <c r="K1714" s="6" t="str">
        <f>OBV!G1714</f>
        <v>NEUTRAL</v>
      </c>
      <c r="L1714" s="6" t="str">
        <f>OBV!H1714</f>
        <v>BULLISH DIVERGENCE</v>
      </c>
      <c r="M1714" s="8">
        <f t="shared" si="260"/>
        <v>25</v>
      </c>
      <c r="N1714" s="8">
        <f t="shared" si="261"/>
        <v>0</v>
      </c>
      <c r="O1714" s="8">
        <f t="shared" si="262"/>
        <v>50</v>
      </c>
      <c r="P1714" s="8">
        <f t="shared" si="263"/>
        <v>66.5</v>
      </c>
      <c r="Q1714" s="9">
        <f t="shared" si="264"/>
        <v>26.225000000000001</v>
      </c>
      <c r="R1714" s="9">
        <f t="shared" si="265"/>
        <v>39.125</v>
      </c>
      <c r="S1714" s="9">
        <f t="shared" si="266"/>
        <v>46.174999999999997</v>
      </c>
      <c r="T1714" s="9">
        <f t="shared" si="267"/>
        <v>35.375</v>
      </c>
      <c r="U1714" s="8">
        <f t="shared" si="268"/>
        <v>37.174999999999997</v>
      </c>
      <c r="V1714" s="8">
        <f t="shared" si="269"/>
        <v>36.724999999999994</v>
      </c>
    </row>
    <row r="1715" spans="1:22" ht="13.5" x14ac:dyDescent="0.25">
      <c r="A1715" s="3">
        <f>RSI!A1715</f>
        <v>44512</v>
      </c>
      <c r="B1715" s="2">
        <f>RSI!B1715</f>
        <v>4.6158999999999999</v>
      </c>
      <c r="C1715" s="2">
        <f>RSI!I1715</f>
        <v>60.315612219403853</v>
      </c>
      <c r="D1715" s="2">
        <f>MACD!E1715</f>
        <v>3.9584011163803723E-2</v>
      </c>
      <c r="E1715" s="2">
        <f>MACD!F1715</f>
        <v>4.6671494059093419E-2</v>
      </c>
      <c r="F1715" s="2">
        <f>'Moving Avg'!D1715</f>
        <v>4.4853599999999991</v>
      </c>
      <c r="G1715" s="2">
        <f>'Moving Avg'!F1715</f>
        <v>4.5263599999999986</v>
      </c>
      <c r="H1715" s="2">
        <f>'Moving Avg'!G1715</f>
        <v>4.4155020000000027</v>
      </c>
      <c r="I1715" s="2">
        <f>'Moving Avg'!H1715</f>
        <v>3.6827425000000011</v>
      </c>
      <c r="J1715" s="6" t="str">
        <f>OBV!F1715</f>
        <v>BULLISH</v>
      </c>
      <c r="K1715" s="6" t="str">
        <f>OBV!G1715</f>
        <v>STRONG</v>
      </c>
      <c r="L1715" s="6" t="str">
        <f>OBV!H1715</f>
        <v>CONFIRMED BULLISH</v>
      </c>
      <c r="M1715" s="8">
        <f t="shared" si="260"/>
        <v>25</v>
      </c>
      <c r="N1715" s="8">
        <f t="shared" si="261"/>
        <v>45</v>
      </c>
      <c r="O1715" s="8">
        <f t="shared" si="262"/>
        <v>50</v>
      </c>
      <c r="P1715" s="8">
        <f t="shared" si="263"/>
        <v>100</v>
      </c>
      <c r="Q1715" s="9">
        <f t="shared" si="264"/>
        <v>47</v>
      </c>
      <c r="R1715" s="9">
        <f t="shared" si="265"/>
        <v>56.5</v>
      </c>
      <c r="S1715" s="9">
        <f t="shared" si="266"/>
        <v>68</v>
      </c>
      <c r="T1715" s="9">
        <f t="shared" si="267"/>
        <v>55</v>
      </c>
      <c r="U1715" s="8">
        <f t="shared" si="268"/>
        <v>57.166666666666664</v>
      </c>
      <c r="V1715" s="8">
        <f t="shared" si="269"/>
        <v>56.625</v>
      </c>
    </row>
    <row r="1716" spans="1:22" ht="13.5" x14ac:dyDescent="0.25">
      <c r="A1716" s="3">
        <f>RSI!A1716</f>
        <v>44515</v>
      </c>
      <c r="B1716" s="2">
        <f>RSI!B1716</f>
        <v>4.5761000000000003</v>
      </c>
      <c r="C1716" s="2">
        <f>RSI!I1716</f>
        <v>56.804862235447814</v>
      </c>
      <c r="D1716" s="2">
        <f>MACD!E1716</f>
        <v>2.9676624384284089E-2</v>
      </c>
      <c r="E1716" s="2">
        <f>MACD!F1716</f>
        <v>4.3272520124131561E-2</v>
      </c>
      <c r="F1716" s="2">
        <f>'Moving Avg'!D1716</f>
        <v>4.5092400000000001</v>
      </c>
      <c r="G1716" s="2">
        <f>'Moving Avg'!F1716</f>
        <v>4.5263599999999986</v>
      </c>
      <c r="H1716" s="2">
        <f>'Moving Avg'!G1716</f>
        <v>4.4182080000000035</v>
      </c>
      <c r="I1716" s="2">
        <f>'Moving Avg'!H1716</f>
        <v>3.6894005000000014</v>
      </c>
      <c r="J1716" s="6" t="str">
        <f>OBV!F1716</f>
        <v>BULLISH</v>
      </c>
      <c r="K1716" s="6" t="str">
        <f>OBV!G1716</f>
        <v>STRONG</v>
      </c>
      <c r="L1716" s="6" t="str">
        <f>OBV!H1716</f>
        <v>CONFIRMED BULLISH</v>
      </c>
      <c r="M1716" s="8">
        <f t="shared" si="260"/>
        <v>25</v>
      </c>
      <c r="N1716" s="8">
        <f t="shared" si="261"/>
        <v>45</v>
      </c>
      <c r="O1716" s="8">
        <f t="shared" si="262"/>
        <v>50</v>
      </c>
      <c r="P1716" s="8">
        <f t="shared" si="263"/>
        <v>100</v>
      </c>
      <c r="Q1716" s="9">
        <f t="shared" si="264"/>
        <v>47</v>
      </c>
      <c r="R1716" s="9">
        <f t="shared" si="265"/>
        <v>56.5</v>
      </c>
      <c r="S1716" s="9">
        <f t="shared" si="266"/>
        <v>68</v>
      </c>
      <c r="T1716" s="9">
        <f t="shared" si="267"/>
        <v>55</v>
      </c>
      <c r="U1716" s="8">
        <f t="shared" si="268"/>
        <v>57.166666666666664</v>
      </c>
      <c r="V1716" s="8">
        <f t="shared" si="269"/>
        <v>56.625</v>
      </c>
    </row>
    <row r="1717" spans="1:22" ht="13.5" x14ac:dyDescent="0.25">
      <c r="A1717" s="3">
        <f>RSI!A1717</f>
        <v>44516</v>
      </c>
      <c r="B1717" s="2">
        <f>RSI!B1717</f>
        <v>4.5999999999999996</v>
      </c>
      <c r="C1717" s="2">
        <f>RSI!I1717</f>
        <v>58.37181933040624</v>
      </c>
      <c r="D1717" s="2">
        <f>MACD!E1717</f>
        <v>2.2666829905921837E-2</v>
      </c>
      <c r="E1717" s="2">
        <f>MACD!F1717</f>
        <v>3.915138208048962E-2</v>
      </c>
      <c r="F1717" s="2">
        <f>'Moving Avg'!D1717</f>
        <v>4.5379000000000005</v>
      </c>
      <c r="G1717" s="2">
        <f>'Moving Avg'!F1717</f>
        <v>4.5239749999999983</v>
      </c>
      <c r="H1717" s="2">
        <f>'Moving Avg'!G1717</f>
        <v>4.4247340000000035</v>
      </c>
      <c r="I1717" s="2">
        <f>'Moving Avg'!H1717</f>
        <v>3.6961050000000011</v>
      </c>
      <c r="J1717" s="6" t="str">
        <f>OBV!F1717</f>
        <v>BULLISH</v>
      </c>
      <c r="K1717" s="6" t="str">
        <f>OBV!G1717</f>
        <v>STRONG</v>
      </c>
      <c r="L1717" s="6" t="str">
        <f>OBV!H1717</f>
        <v>CONFIRMED BULLISH</v>
      </c>
      <c r="M1717" s="8">
        <f t="shared" si="260"/>
        <v>25</v>
      </c>
      <c r="N1717" s="8">
        <f t="shared" si="261"/>
        <v>45</v>
      </c>
      <c r="O1717" s="8">
        <f t="shared" si="262"/>
        <v>50</v>
      </c>
      <c r="P1717" s="8">
        <f t="shared" si="263"/>
        <v>100</v>
      </c>
      <c r="Q1717" s="9">
        <f t="shared" si="264"/>
        <v>47</v>
      </c>
      <c r="R1717" s="9">
        <f t="shared" si="265"/>
        <v>56.5</v>
      </c>
      <c r="S1717" s="9">
        <f t="shared" si="266"/>
        <v>68</v>
      </c>
      <c r="T1717" s="9">
        <f t="shared" si="267"/>
        <v>55</v>
      </c>
      <c r="U1717" s="8">
        <f t="shared" si="268"/>
        <v>57.166666666666664</v>
      </c>
      <c r="V1717" s="8">
        <f t="shared" si="269"/>
        <v>56.625</v>
      </c>
    </row>
    <row r="1718" spans="1:22" ht="13.5" x14ac:dyDescent="0.25">
      <c r="A1718" s="3">
        <f>RSI!A1718</f>
        <v>44517</v>
      </c>
      <c r="B1718" s="2">
        <f>RSI!B1718</f>
        <v>4.5761000000000003</v>
      </c>
      <c r="C1718" s="2">
        <f>RSI!I1718</f>
        <v>56.177161997497855</v>
      </c>
      <c r="D1718" s="2">
        <f>MACD!E1718</f>
        <v>1.9086314802864379E-2</v>
      </c>
      <c r="E1718" s="2">
        <f>MACD!F1718</f>
        <v>3.5138368624964569E-2</v>
      </c>
      <c r="F1718" s="2">
        <f>'Moving Avg'!D1718</f>
        <v>4.5649600000000001</v>
      </c>
      <c r="G1718" s="2">
        <f>'Moving Avg'!F1718</f>
        <v>4.521984999999999</v>
      </c>
      <c r="H1718" s="2">
        <f>'Moving Avg'!G1718</f>
        <v>4.4318960000000027</v>
      </c>
      <c r="I1718" s="2">
        <f>'Moving Avg'!H1718</f>
        <v>3.7027630000000018</v>
      </c>
      <c r="J1718" s="6" t="str">
        <f>OBV!F1718</f>
        <v>BULLISH</v>
      </c>
      <c r="K1718" s="6" t="str">
        <f>OBV!G1718</f>
        <v>STRONG</v>
      </c>
      <c r="L1718" s="6" t="str">
        <f>OBV!H1718</f>
        <v>CONFIRMED BULLISH</v>
      </c>
      <c r="M1718" s="8">
        <f t="shared" si="260"/>
        <v>25</v>
      </c>
      <c r="N1718" s="8">
        <f t="shared" si="261"/>
        <v>45</v>
      </c>
      <c r="O1718" s="8">
        <f t="shared" si="262"/>
        <v>50</v>
      </c>
      <c r="P1718" s="8">
        <f t="shared" si="263"/>
        <v>100</v>
      </c>
      <c r="Q1718" s="9">
        <f t="shared" si="264"/>
        <v>47</v>
      </c>
      <c r="R1718" s="9">
        <f t="shared" si="265"/>
        <v>56.5</v>
      </c>
      <c r="S1718" s="9">
        <f t="shared" si="266"/>
        <v>68</v>
      </c>
      <c r="T1718" s="9">
        <f t="shared" si="267"/>
        <v>55</v>
      </c>
      <c r="U1718" s="8">
        <f t="shared" si="268"/>
        <v>57.166666666666664</v>
      </c>
      <c r="V1718" s="8">
        <f t="shared" si="269"/>
        <v>56.625</v>
      </c>
    </row>
    <row r="1719" spans="1:22" ht="13.5" x14ac:dyDescent="0.25">
      <c r="A1719" s="3">
        <f>RSI!A1719</f>
        <v>44518</v>
      </c>
      <c r="B1719" s="2">
        <f>RSI!B1719</f>
        <v>4.6078999999999999</v>
      </c>
      <c r="C1719" s="2">
        <f>RSI!I1719</f>
        <v>58.417374908838752</v>
      </c>
      <c r="D1719" s="2">
        <f>MACD!E1719</f>
        <v>2.2390586417468938E-3</v>
      </c>
      <c r="E1719" s="2">
        <f>MACD!F1719</f>
        <v>2.8558506628321038E-2</v>
      </c>
      <c r="F1719" s="2">
        <f>'Moving Avg'!D1719</f>
        <v>4.5952000000000002</v>
      </c>
      <c r="G1719" s="2">
        <f>'Moving Avg'!F1719</f>
        <v>4.5215849999999991</v>
      </c>
      <c r="H1719" s="2">
        <f>'Moving Avg'!G1719</f>
        <v>4.4406500000000024</v>
      </c>
      <c r="I1719" s="2">
        <f>'Moving Avg'!H1719</f>
        <v>3.7097260000000016</v>
      </c>
      <c r="J1719" s="6" t="str">
        <f>OBV!F1719</f>
        <v>BULLISH</v>
      </c>
      <c r="K1719" s="6" t="str">
        <f>OBV!G1719</f>
        <v>STRONG</v>
      </c>
      <c r="L1719" s="6" t="str">
        <f>OBV!H1719</f>
        <v>CONFIRMED BULLISH</v>
      </c>
      <c r="M1719" s="8">
        <f t="shared" si="260"/>
        <v>25</v>
      </c>
      <c r="N1719" s="8">
        <f t="shared" si="261"/>
        <v>100</v>
      </c>
      <c r="O1719" s="8">
        <f t="shared" si="262"/>
        <v>50</v>
      </c>
      <c r="P1719" s="8">
        <f t="shared" si="263"/>
        <v>100</v>
      </c>
      <c r="Q1719" s="9">
        <f t="shared" si="264"/>
        <v>66.25</v>
      </c>
      <c r="R1719" s="9">
        <f t="shared" si="265"/>
        <v>67.5</v>
      </c>
      <c r="S1719" s="9">
        <f t="shared" si="266"/>
        <v>76.25</v>
      </c>
      <c r="T1719" s="9">
        <f t="shared" si="267"/>
        <v>68.75</v>
      </c>
      <c r="U1719" s="8">
        <f t="shared" si="268"/>
        <v>70</v>
      </c>
      <c r="V1719" s="8">
        <f t="shared" si="269"/>
        <v>69.6875</v>
      </c>
    </row>
    <row r="1720" spans="1:22" ht="13.5" x14ac:dyDescent="0.25">
      <c r="A1720" s="3">
        <f>RSI!A1720</f>
        <v>44519</v>
      </c>
      <c r="B1720" s="2">
        <f>RSI!B1720</f>
        <v>4.5999999999999996</v>
      </c>
      <c r="C1720" s="2">
        <f>RSI!I1720</f>
        <v>57.62921175031272</v>
      </c>
      <c r="D1720" s="2">
        <f>MACD!E1720</f>
        <v>-2.2325985630233802E-3</v>
      </c>
      <c r="E1720" s="2">
        <f>MACD!F1720</f>
        <v>2.2400285590052155E-2</v>
      </c>
      <c r="F1720" s="2">
        <f>'Moving Avg'!D1720</f>
        <v>4.5920199999999998</v>
      </c>
      <c r="G1720" s="2">
        <f>'Moving Avg'!F1720</f>
        <v>4.5259649999999993</v>
      </c>
      <c r="H1720" s="2">
        <f>'Moving Avg'!G1720</f>
        <v>4.4505180000000015</v>
      </c>
      <c r="I1720" s="2">
        <f>'Moving Avg'!H1720</f>
        <v>3.7165400000000015</v>
      </c>
      <c r="J1720" s="6" t="str">
        <f>OBV!F1720</f>
        <v>BULLISH</v>
      </c>
      <c r="K1720" s="6" t="str">
        <f>OBV!G1720</f>
        <v>NEUTRAL</v>
      </c>
      <c r="L1720" s="6" t="str">
        <f>OBV!H1720</f>
        <v>BULLISH DIVERGENCE</v>
      </c>
      <c r="M1720" s="8">
        <f t="shared" si="260"/>
        <v>25</v>
      </c>
      <c r="N1720" s="8">
        <f t="shared" si="261"/>
        <v>100</v>
      </c>
      <c r="O1720" s="8">
        <f t="shared" si="262"/>
        <v>50</v>
      </c>
      <c r="P1720" s="8">
        <f t="shared" si="263"/>
        <v>66.5</v>
      </c>
      <c r="Q1720" s="9">
        <f t="shared" si="264"/>
        <v>61.225000000000001</v>
      </c>
      <c r="R1720" s="9">
        <f t="shared" si="265"/>
        <v>59.125</v>
      </c>
      <c r="S1720" s="9">
        <f t="shared" si="266"/>
        <v>61.174999999999997</v>
      </c>
      <c r="T1720" s="9">
        <f t="shared" si="267"/>
        <v>60.375</v>
      </c>
      <c r="U1720" s="8">
        <f t="shared" si="268"/>
        <v>60.508333333333326</v>
      </c>
      <c r="V1720" s="8">
        <f t="shared" si="269"/>
        <v>60.474999999999994</v>
      </c>
    </row>
    <row r="1721" spans="1:22" ht="13.5" x14ac:dyDescent="0.25">
      <c r="A1721" s="3">
        <f>RSI!A1721</f>
        <v>44522</v>
      </c>
      <c r="B1721" s="2">
        <f>RSI!B1721</f>
        <v>4.4965000000000002</v>
      </c>
      <c r="C1721" s="2">
        <f>RSI!I1721</f>
        <v>48.413328267965099</v>
      </c>
      <c r="D1721" s="2">
        <f>MACD!E1721</f>
        <v>-9.890647956355636E-3</v>
      </c>
      <c r="E1721" s="2">
        <f>MACD!F1721</f>
        <v>1.5942098880770597E-2</v>
      </c>
      <c r="F1721" s="2">
        <f>'Moving Avg'!D1721</f>
        <v>4.5761000000000003</v>
      </c>
      <c r="G1721" s="2">
        <f>'Moving Avg'!F1721</f>
        <v>4.5227799999999991</v>
      </c>
      <c r="H1721" s="2">
        <f>'Moving Avg'!G1721</f>
        <v>4.4578400000000018</v>
      </c>
      <c r="I1721" s="2">
        <f>'Moving Avg'!H1721</f>
        <v>3.7229460000000012</v>
      </c>
      <c r="J1721" s="6" t="str">
        <f>OBV!F1721</f>
        <v>BULLISH</v>
      </c>
      <c r="K1721" s="6" t="str">
        <f>OBV!G1721</f>
        <v>NEUTRAL</v>
      </c>
      <c r="L1721" s="6" t="str">
        <f>OBV!H1721</f>
        <v>BULLISH DIVERGENCE</v>
      </c>
      <c r="M1721" s="8">
        <f t="shared" si="260"/>
        <v>25</v>
      </c>
      <c r="N1721" s="8">
        <f t="shared" si="261"/>
        <v>100</v>
      </c>
      <c r="O1721" s="8">
        <f t="shared" si="262"/>
        <v>50</v>
      </c>
      <c r="P1721" s="8">
        <f t="shared" si="263"/>
        <v>66.5</v>
      </c>
      <c r="Q1721" s="9">
        <f t="shared" si="264"/>
        <v>61.225000000000001</v>
      </c>
      <c r="R1721" s="9">
        <f t="shared" si="265"/>
        <v>59.125</v>
      </c>
      <c r="S1721" s="9">
        <f t="shared" si="266"/>
        <v>61.174999999999997</v>
      </c>
      <c r="T1721" s="9">
        <f t="shared" si="267"/>
        <v>60.375</v>
      </c>
      <c r="U1721" s="8">
        <f t="shared" si="268"/>
        <v>60.508333333333326</v>
      </c>
      <c r="V1721" s="8">
        <f t="shared" si="269"/>
        <v>60.474999999999994</v>
      </c>
    </row>
    <row r="1722" spans="1:22" ht="13.5" x14ac:dyDescent="0.25">
      <c r="A1722" s="3">
        <f>RSI!A1722</f>
        <v>44523</v>
      </c>
      <c r="B1722" s="2">
        <f>RSI!B1722</f>
        <v>4.4805999999999999</v>
      </c>
      <c r="C1722" s="2">
        <f>RSI!I1722</f>
        <v>47.165484949441215</v>
      </c>
      <c r="D1722" s="2">
        <f>MACD!E1722</f>
        <v>-1.5053613743652328E-2</v>
      </c>
      <c r="E1722" s="2">
        <f>MACD!F1722</f>
        <v>9.7429563558860139E-3</v>
      </c>
      <c r="F1722" s="2">
        <f>'Moving Avg'!D1722</f>
        <v>4.5522200000000002</v>
      </c>
      <c r="G1722" s="2">
        <f>'Moving Avg'!F1722</f>
        <v>4.5211899999999989</v>
      </c>
      <c r="H1722" s="2">
        <f>'Moving Avg'!G1722</f>
        <v>4.4630920000000014</v>
      </c>
      <c r="I1722" s="2">
        <f>'Moving Avg'!H1722</f>
        <v>3.7296380000000018</v>
      </c>
      <c r="J1722" s="6" t="str">
        <f>OBV!F1722</f>
        <v>BEARISH</v>
      </c>
      <c r="K1722" s="6" t="str">
        <f>OBV!G1722</f>
        <v>NEUTRAL</v>
      </c>
      <c r="L1722" s="6" t="str">
        <f>OBV!H1722</f>
        <v>CONFIRMED BEARISH</v>
      </c>
      <c r="M1722" s="8">
        <f t="shared" si="260"/>
        <v>25</v>
      </c>
      <c r="N1722" s="8">
        <f t="shared" si="261"/>
        <v>100</v>
      </c>
      <c r="O1722" s="8">
        <f t="shared" si="262"/>
        <v>50</v>
      </c>
      <c r="P1722" s="8">
        <f t="shared" si="263"/>
        <v>16.5</v>
      </c>
      <c r="Q1722" s="9">
        <f t="shared" si="264"/>
        <v>53.725000000000001</v>
      </c>
      <c r="R1722" s="9">
        <f t="shared" si="265"/>
        <v>46.625</v>
      </c>
      <c r="S1722" s="9">
        <f t="shared" si="266"/>
        <v>38.674999999999997</v>
      </c>
      <c r="T1722" s="9">
        <f t="shared" si="267"/>
        <v>47.875</v>
      </c>
      <c r="U1722" s="8">
        <f t="shared" si="268"/>
        <v>46.341666666666661</v>
      </c>
      <c r="V1722" s="8">
        <f t="shared" si="269"/>
        <v>46.724999999999994</v>
      </c>
    </row>
    <row r="1723" spans="1:22" ht="13.5" x14ac:dyDescent="0.25">
      <c r="A1723" s="3">
        <f>RSI!A1723</f>
        <v>44524</v>
      </c>
      <c r="B1723" s="2">
        <f>RSI!B1723</f>
        <v>4.5284000000000004</v>
      </c>
      <c r="C1723" s="2">
        <f>RSI!I1723</f>
        <v>51.234793674539873</v>
      </c>
      <c r="D1723" s="2">
        <f>MACD!E1723</f>
        <v>-2.5186380514398365E-2</v>
      </c>
      <c r="E1723" s="2">
        <f>MACD!F1723</f>
        <v>2.7570889818291375E-3</v>
      </c>
      <c r="F1723" s="2">
        <f>'Moving Avg'!D1723</f>
        <v>4.5426799999999998</v>
      </c>
      <c r="G1723" s="2">
        <f>'Moving Avg'!F1723</f>
        <v>4.5207949999999997</v>
      </c>
      <c r="H1723" s="2">
        <f>'Moving Avg'!G1723</f>
        <v>4.4710520000000011</v>
      </c>
      <c r="I1723" s="2">
        <f>'Moving Avg'!H1723</f>
        <v>3.7363130000000018</v>
      </c>
      <c r="J1723" s="6" t="str">
        <f>OBV!F1723</f>
        <v>BULLISH</v>
      </c>
      <c r="K1723" s="6" t="str">
        <f>OBV!G1723</f>
        <v>NEUTRAL</v>
      </c>
      <c r="L1723" s="6" t="str">
        <f>OBV!H1723</f>
        <v>BULLISH DIVERGENCE</v>
      </c>
      <c r="M1723" s="8">
        <f t="shared" si="260"/>
        <v>25</v>
      </c>
      <c r="N1723" s="8">
        <f t="shared" si="261"/>
        <v>100</v>
      </c>
      <c r="O1723" s="8">
        <f t="shared" si="262"/>
        <v>50</v>
      </c>
      <c r="P1723" s="8">
        <f t="shared" si="263"/>
        <v>66.5</v>
      </c>
      <c r="Q1723" s="9">
        <f t="shared" si="264"/>
        <v>61.225000000000001</v>
      </c>
      <c r="R1723" s="9">
        <f t="shared" si="265"/>
        <v>59.125</v>
      </c>
      <c r="S1723" s="9">
        <f t="shared" si="266"/>
        <v>61.174999999999997</v>
      </c>
      <c r="T1723" s="9">
        <f t="shared" si="267"/>
        <v>60.375</v>
      </c>
      <c r="U1723" s="8">
        <f t="shared" si="268"/>
        <v>60.508333333333326</v>
      </c>
      <c r="V1723" s="8">
        <f t="shared" si="269"/>
        <v>60.474999999999994</v>
      </c>
    </row>
    <row r="1724" spans="1:22" ht="13.5" x14ac:dyDescent="0.25">
      <c r="A1724" s="3">
        <f>RSI!A1724</f>
        <v>44525</v>
      </c>
      <c r="B1724" s="2">
        <f>RSI!B1724</f>
        <v>4.5362999999999998</v>
      </c>
      <c r="C1724" s="2">
        <f>RSI!I1724</f>
        <v>51.894246620316572</v>
      </c>
      <c r="D1724" s="2">
        <f>MACD!E1724</f>
        <v>-3.1975455556841226E-2</v>
      </c>
      <c r="E1724" s="2">
        <f>MACD!F1724</f>
        <v>-4.1894199259049358E-3</v>
      </c>
      <c r="F1724" s="2">
        <f>'Moving Avg'!D1724</f>
        <v>4.5283600000000002</v>
      </c>
      <c r="G1724" s="2">
        <f>'Moving Avg'!F1724</f>
        <v>4.524775</v>
      </c>
      <c r="H1724" s="2">
        <f>'Moving Avg'!G1724</f>
        <v>4.4791700000000017</v>
      </c>
      <c r="I1724" s="2">
        <f>'Moving Avg'!H1724</f>
        <v>3.7434295000000022</v>
      </c>
      <c r="J1724" s="6" t="str">
        <f>OBV!F1724</f>
        <v>BULLISH</v>
      </c>
      <c r="K1724" s="6" t="str">
        <f>OBV!G1724</f>
        <v>NEUTRAL</v>
      </c>
      <c r="L1724" s="6" t="str">
        <f>OBV!H1724</f>
        <v>BULLISH DIVERGENCE</v>
      </c>
      <c r="M1724" s="8">
        <f t="shared" si="260"/>
        <v>25</v>
      </c>
      <c r="N1724" s="8">
        <f t="shared" si="261"/>
        <v>100</v>
      </c>
      <c r="O1724" s="8">
        <f t="shared" si="262"/>
        <v>50</v>
      </c>
      <c r="P1724" s="8">
        <f t="shared" si="263"/>
        <v>66.5</v>
      </c>
      <c r="Q1724" s="9">
        <f t="shared" si="264"/>
        <v>61.225000000000001</v>
      </c>
      <c r="R1724" s="9">
        <f t="shared" si="265"/>
        <v>59.125</v>
      </c>
      <c r="S1724" s="9">
        <f t="shared" si="266"/>
        <v>61.174999999999997</v>
      </c>
      <c r="T1724" s="9">
        <f t="shared" si="267"/>
        <v>60.375</v>
      </c>
      <c r="U1724" s="8">
        <f t="shared" si="268"/>
        <v>60.508333333333326</v>
      </c>
      <c r="V1724" s="8">
        <f t="shared" si="269"/>
        <v>60.474999999999994</v>
      </c>
    </row>
    <row r="1725" spans="1:22" ht="13.5" x14ac:dyDescent="0.25">
      <c r="A1725" s="3">
        <f>RSI!A1725</f>
        <v>44526</v>
      </c>
      <c r="B1725" s="2">
        <f>RSI!B1725</f>
        <v>4.5284000000000004</v>
      </c>
      <c r="C1725" s="2">
        <f>RSI!I1725</f>
        <v>51.149345697165025</v>
      </c>
      <c r="D1725" s="2">
        <f>MACD!E1725</f>
        <v>-1.2759768418506567E-2</v>
      </c>
      <c r="E1725" s="2">
        <f>MACD!F1725</f>
        <v>-5.9034896244252628E-3</v>
      </c>
      <c r="F1725" s="2">
        <f>'Moving Avg'!D1725</f>
        <v>4.5140400000000005</v>
      </c>
      <c r="G1725" s="2">
        <f>'Moving Avg'!F1725</f>
        <v>4.52597</v>
      </c>
      <c r="H1725" s="2">
        <f>'Moving Avg'!G1725</f>
        <v>4.4876060000000013</v>
      </c>
      <c r="I1725" s="2">
        <f>'Moving Avg'!H1725</f>
        <v>3.750579500000002</v>
      </c>
      <c r="J1725" s="6" t="str">
        <f>OBV!F1725</f>
        <v>BEARISH</v>
      </c>
      <c r="K1725" s="6" t="str">
        <f>OBV!G1725</f>
        <v>NEUTRAL</v>
      </c>
      <c r="L1725" s="6" t="str">
        <f>OBV!H1725</f>
        <v>CONFIRMED BEARISH</v>
      </c>
      <c r="M1725" s="8">
        <f t="shared" si="260"/>
        <v>25</v>
      </c>
      <c r="N1725" s="8">
        <f t="shared" si="261"/>
        <v>45</v>
      </c>
      <c r="O1725" s="8">
        <f t="shared" si="262"/>
        <v>50</v>
      </c>
      <c r="P1725" s="8">
        <f t="shared" si="263"/>
        <v>16.5</v>
      </c>
      <c r="Q1725" s="9">
        <f t="shared" si="264"/>
        <v>34.475000000000001</v>
      </c>
      <c r="R1725" s="9">
        <f t="shared" si="265"/>
        <v>35.625</v>
      </c>
      <c r="S1725" s="9">
        <f t="shared" si="266"/>
        <v>30.425000000000001</v>
      </c>
      <c r="T1725" s="9">
        <f t="shared" si="267"/>
        <v>34.125</v>
      </c>
      <c r="U1725" s="8">
        <f t="shared" si="268"/>
        <v>33.508333333333333</v>
      </c>
      <c r="V1725" s="8">
        <f t="shared" si="269"/>
        <v>33.662499999999994</v>
      </c>
    </row>
    <row r="1726" spans="1:22" ht="13.5" x14ac:dyDescent="0.25">
      <c r="A1726" s="3">
        <f>RSI!A1726</f>
        <v>44529</v>
      </c>
      <c r="B1726" s="2">
        <f>RSI!B1726</f>
        <v>4.4965000000000002</v>
      </c>
      <c r="C1726" s="2">
        <f>RSI!I1726</f>
        <v>48.144160802916062</v>
      </c>
      <c r="D1726" s="2">
        <f>MACD!E1726</f>
        <v>-3.2229537942907172E-4</v>
      </c>
      <c r="E1726" s="2">
        <f>MACD!F1726</f>
        <v>-4.7872507754260253E-3</v>
      </c>
      <c r="F1726" s="2">
        <f>'Moving Avg'!D1726</f>
        <v>4.5140400000000005</v>
      </c>
      <c r="G1726" s="2">
        <f>'Moving Avg'!F1726</f>
        <v>4.5255700000000001</v>
      </c>
      <c r="H1726" s="2">
        <f>'Moving Avg'!G1726</f>
        <v>4.4950860000000006</v>
      </c>
      <c r="I1726" s="2">
        <f>'Moving Avg'!H1726</f>
        <v>3.7581550000000017</v>
      </c>
      <c r="J1726" s="6" t="str">
        <f>OBV!F1726</f>
        <v>BEARISH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16.5</v>
      </c>
      <c r="Q1726" s="9">
        <f t="shared" si="264"/>
        <v>18.725000000000001</v>
      </c>
      <c r="R1726" s="9">
        <f t="shared" si="265"/>
        <v>26.625</v>
      </c>
      <c r="S1726" s="9">
        <f t="shared" si="266"/>
        <v>23.675000000000001</v>
      </c>
      <c r="T1726" s="9">
        <f t="shared" si="267"/>
        <v>22.875</v>
      </c>
      <c r="U1726" s="8">
        <f t="shared" si="268"/>
        <v>23.008333333333336</v>
      </c>
      <c r="V1726" s="8">
        <f t="shared" si="269"/>
        <v>22.975000000000001</v>
      </c>
    </row>
    <row r="1727" spans="1:22" ht="13.5" x14ac:dyDescent="0.25">
      <c r="A1727" s="3">
        <f>RSI!A1727</f>
        <v>44530</v>
      </c>
      <c r="B1727" s="2">
        <f>RSI!B1727</f>
        <v>4.4885999999999999</v>
      </c>
      <c r="C1727" s="2">
        <f>RSI!I1727</f>
        <v>47.40140943320722</v>
      </c>
      <c r="D1727" s="2">
        <f>MACD!E1727</f>
        <v>1.4595067205368295E-2</v>
      </c>
      <c r="E1727" s="2">
        <f>MACD!F1727</f>
        <v>-9.1078717926716115E-4</v>
      </c>
      <c r="F1727" s="2">
        <f>'Moving Avg'!D1727</f>
        <v>4.5156400000000003</v>
      </c>
      <c r="G1727" s="2">
        <f>'Moving Avg'!F1727</f>
        <v>4.5235800000000008</v>
      </c>
      <c r="H1727" s="2">
        <f>'Moving Avg'!G1727</f>
        <v>4.4981100000000005</v>
      </c>
      <c r="I1727" s="2">
        <f>'Moving Avg'!H1727</f>
        <v>3.7650695000000018</v>
      </c>
      <c r="J1727" s="6" t="str">
        <f>OBV!F1727</f>
        <v>BEARISH</v>
      </c>
      <c r="K1727" s="6" t="str">
        <f>OBV!G1727</f>
        <v>NEUTRAL</v>
      </c>
      <c r="L1727" s="6" t="str">
        <f>OBV!H1727</f>
        <v>BEARISH DIVERGENCE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16.5</v>
      </c>
      <c r="Q1727" s="9">
        <f t="shared" si="264"/>
        <v>18.725000000000001</v>
      </c>
      <c r="R1727" s="9">
        <f t="shared" si="265"/>
        <v>26.625</v>
      </c>
      <c r="S1727" s="9">
        <f t="shared" si="266"/>
        <v>23.675000000000001</v>
      </c>
      <c r="T1727" s="9">
        <f t="shared" si="267"/>
        <v>22.875</v>
      </c>
      <c r="U1727" s="8">
        <f t="shared" si="268"/>
        <v>23.008333333333336</v>
      </c>
      <c r="V1727" s="8">
        <f t="shared" si="269"/>
        <v>22.975000000000001</v>
      </c>
    </row>
    <row r="1728" spans="1:22" ht="13.5" x14ac:dyDescent="0.25">
      <c r="A1728" s="3">
        <f>RSI!A1728</f>
        <v>44531</v>
      </c>
      <c r="B1728" s="2">
        <f>RSI!B1728</f>
        <v>4.4566999999999997</v>
      </c>
      <c r="C1728" s="2">
        <f>RSI!I1728</f>
        <v>44.421253908799706</v>
      </c>
      <c r="D1728" s="2">
        <f>MACD!E1728</f>
        <v>2.6071689547242372E-2</v>
      </c>
      <c r="E1728" s="2">
        <f>MACD!F1728</f>
        <v>4.4857081660347456E-3</v>
      </c>
      <c r="F1728" s="2">
        <f>'Moving Avg'!D1728</f>
        <v>4.5012999999999987</v>
      </c>
      <c r="G1728" s="2">
        <f>'Moving Avg'!F1728</f>
        <v>4.5196000000000005</v>
      </c>
      <c r="H1728" s="2">
        <f>'Moving Avg'!G1728</f>
        <v>4.5004960000000009</v>
      </c>
      <c r="I1728" s="2">
        <f>'Moving Avg'!H1728</f>
        <v>3.7715690000000013</v>
      </c>
      <c r="J1728" s="6" t="str">
        <f>OBV!F1728</f>
        <v>BEARISH</v>
      </c>
      <c r="K1728" s="6" t="str">
        <f>OBV!G1728</f>
        <v>NEUTRAL</v>
      </c>
      <c r="L1728" s="6" t="str">
        <f>OBV!H1728</f>
        <v>CONFIRMED BEARISH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16.5</v>
      </c>
      <c r="Q1728" s="9">
        <f t="shared" si="264"/>
        <v>18.725000000000001</v>
      </c>
      <c r="R1728" s="9">
        <f t="shared" si="265"/>
        <v>26.625</v>
      </c>
      <c r="S1728" s="9">
        <f t="shared" si="266"/>
        <v>23.675000000000001</v>
      </c>
      <c r="T1728" s="9">
        <f t="shared" si="267"/>
        <v>22.875</v>
      </c>
      <c r="U1728" s="8">
        <f t="shared" si="268"/>
        <v>23.008333333333336</v>
      </c>
      <c r="V1728" s="8">
        <f t="shared" si="269"/>
        <v>22.975000000000001</v>
      </c>
    </row>
    <row r="1729" spans="1:22" ht="13.5" x14ac:dyDescent="0.25">
      <c r="A1729" s="3">
        <f>RSI!A1729</f>
        <v>44532</v>
      </c>
      <c r="B1729" s="2">
        <f>RSI!B1729</f>
        <v>4.4488000000000003</v>
      </c>
      <c r="C1729" s="2">
        <f>RSI!I1729</f>
        <v>43.688702824358863</v>
      </c>
      <c r="D1729" s="2">
        <f>MACD!E1729</f>
        <v>4.1604408595181219E-2</v>
      </c>
      <c r="E1729" s="2">
        <f>MACD!F1729</f>
        <v>1.1909448251864041E-2</v>
      </c>
      <c r="F1729" s="2">
        <f>'Moving Avg'!D1729</f>
        <v>4.4837999999999996</v>
      </c>
      <c r="G1729" s="2">
        <f>'Moving Avg'!F1729</f>
        <v>4.5188050000000013</v>
      </c>
      <c r="H1729" s="2">
        <f>'Moving Avg'!G1729</f>
        <v>4.5019300000000007</v>
      </c>
      <c r="I1729" s="2">
        <f>'Moving Avg'!H1729</f>
        <v>3.7782480000000023</v>
      </c>
      <c r="J1729" s="6" t="str">
        <f>OBV!F1729</f>
        <v>BEARISH</v>
      </c>
      <c r="K1729" s="6" t="str">
        <f>OBV!G1729</f>
        <v>NEUTRAL</v>
      </c>
      <c r="L1729" s="6" t="str">
        <f>OBV!H1729</f>
        <v>CONFIRMED BEARISH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16.5</v>
      </c>
      <c r="Q1729" s="9">
        <f t="shared" si="264"/>
        <v>18.725000000000001</v>
      </c>
      <c r="R1729" s="9">
        <f t="shared" si="265"/>
        <v>26.625</v>
      </c>
      <c r="S1729" s="9">
        <f t="shared" si="266"/>
        <v>23.675000000000001</v>
      </c>
      <c r="T1729" s="9">
        <f t="shared" si="267"/>
        <v>22.875</v>
      </c>
      <c r="U1729" s="8">
        <f t="shared" si="268"/>
        <v>23.008333333333336</v>
      </c>
      <c r="V1729" s="8">
        <f t="shared" si="269"/>
        <v>22.975000000000001</v>
      </c>
    </row>
    <row r="1730" spans="1:22" ht="13.5" x14ac:dyDescent="0.25">
      <c r="A1730" s="3">
        <f>RSI!A1730</f>
        <v>44533</v>
      </c>
      <c r="B1730" s="2">
        <f>RSI!B1730</f>
        <v>4.4408000000000003</v>
      </c>
      <c r="C1730" s="2">
        <f>RSI!I1730</f>
        <v>42.916870912079176</v>
      </c>
      <c r="D1730" s="2">
        <f>MACD!E1730</f>
        <v>5.4490106896611934E-2</v>
      </c>
      <c r="E1730" s="2">
        <f>MACD!F1730</f>
        <v>2.0425579980813621E-2</v>
      </c>
      <c r="F1730" s="2">
        <f>'Moving Avg'!D1730</f>
        <v>4.4662799999999994</v>
      </c>
      <c r="G1730" s="2">
        <f>'Moving Avg'!F1730</f>
        <v>4.5144250000000001</v>
      </c>
      <c r="H1730" s="2">
        <f>'Moving Avg'!G1730</f>
        <v>4.5032040000000011</v>
      </c>
      <c r="I1730" s="2">
        <f>'Moving Avg'!H1730</f>
        <v>3.7851065000000017</v>
      </c>
      <c r="J1730" s="6" t="str">
        <f>OBV!F1730</f>
        <v>BEARISH</v>
      </c>
      <c r="K1730" s="6" t="str">
        <f>OBV!G1730</f>
        <v>NEUTRAL</v>
      </c>
      <c r="L1730" s="6" t="str">
        <f>OBV!H1730</f>
        <v>CONFIRMED BEARISH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16.5</v>
      </c>
      <c r="Q1730" s="9">
        <f t="shared" si="264"/>
        <v>18.725000000000001</v>
      </c>
      <c r="R1730" s="9">
        <f t="shared" si="265"/>
        <v>26.625</v>
      </c>
      <c r="S1730" s="9">
        <f t="shared" si="266"/>
        <v>23.675000000000001</v>
      </c>
      <c r="T1730" s="9">
        <f t="shared" si="267"/>
        <v>22.875</v>
      </c>
      <c r="U1730" s="8">
        <f t="shared" si="268"/>
        <v>23.008333333333336</v>
      </c>
      <c r="V1730" s="8">
        <f t="shared" si="269"/>
        <v>22.975000000000001</v>
      </c>
    </row>
    <row r="1731" spans="1:22" ht="13.5" x14ac:dyDescent="0.25">
      <c r="A1731" s="3">
        <f>RSI!A1731</f>
        <v>44536</v>
      </c>
      <c r="B1731" s="2">
        <f>RSI!B1731</f>
        <v>4.4488000000000003</v>
      </c>
      <c r="C1731" s="2">
        <f>RSI!I1731</f>
        <v>43.982634658836908</v>
      </c>
      <c r="D1731" s="2">
        <f>MACD!E1731</f>
        <v>4.9263345088371047E-2</v>
      </c>
      <c r="E1731" s="2">
        <f>MACD!F1731</f>
        <v>2.6193133002325109E-2</v>
      </c>
      <c r="F1731" s="2">
        <f>'Moving Avg'!D1731</f>
        <v>4.4567400000000008</v>
      </c>
      <c r="G1731" s="2">
        <f>'Moving Avg'!F1731</f>
        <v>4.51403</v>
      </c>
      <c r="H1731" s="2">
        <f>'Moving Avg'!G1731</f>
        <v>4.5043180000000005</v>
      </c>
      <c r="I1731" s="2">
        <f>'Moving Avg'!H1731</f>
        <v>3.791676000000002</v>
      </c>
      <c r="J1731" s="6" t="str">
        <f>OBV!F1731</f>
        <v>BEARISH</v>
      </c>
      <c r="K1731" s="6" t="str">
        <f>OBV!G1731</f>
        <v>NEUTRAL</v>
      </c>
      <c r="L1731" s="6" t="str">
        <f>OBV!H1731</f>
        <v>CONFIRMED BEARISH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16.5</v>
      </c>
      <c r="Q1731" s="9">
        <f t="shared" ref="Q1731:Q1794" si="274">0.35*M1731+N1731*0.35+O1731*0.15+P1731*0.15</f>
        <v>18.725000000000001</v>
      </c>
      <c r="R1731" s="9">
        <f t="shared" ref="R1731:R1794" si="275">M1731*0.2+N1731*0.2+O1731*0.35+P1731*0.25</f>
        <v>26.625</v>
      </c>
      <c r="S1731" s="9">
        <f t="shared" ref="S1731:S1794" si="276">M1731*0.15+N1731*0.15+O1731*0.25+P1731*0.45</f>
        <v>23.675000000000001</v>
      </c>
      <c r="T1731" s="9">
        <f t="shared" ref="T1731:T1794" si="277">0.25*SUM(M1731:P1731)</f>
        <v>22.875</v>
      </c>
      <c r="U1731" s="8">
        <f t="shared" ref="U1731:U1794" si="278">SUM(Q1731:S1731)/3</f>
        <v>23.008333333333336</v>
      </c>
      <c r="V1731" s="8">
        <f t="shared" ref="V1731:V1794" si="279">SUM(Q1731:T1731)/4</f>
        <v>22.975000000000001</v>
      </c>
    </row>
    <row r="1732" spans="1:22" ht="13.5" x14ac:dyDescent="0.25">
      <c r="A1732" s="3">
        <f>RSI!A1732</f>
        <v>44537</v>
      </c>
      <c r="B1732" s="2">
        <f>RSI!B1732</f>
        <v>4.4169</v>
      </c>
      <c r="C1732" s="2">
        <f>RSI!I1732</f>
        <v>40.718066792707255</v>
      </c>
      <c r="D1732" s="2">
        <f>MACD!E1732</f>
        <v>4.5067297003983597E-2</v>
      </c>
      <c r="E1732" s="2">
        <f>MACD!F1732</f>
        <v>2.9967965802656808E-2</v>
      </c>
      <c r="F1732" s="2">
        <f>'Moving Avg'!D1732</f>
        <v>4.4423999999999992</v>
      </c>
      <c r="G1732" s="2">
        <f>'Moving Avg'!F1732</f>
        <v>4.5120399999999998</v>
      </c>
      <c r="H1732" s="2">
        <f>'Moving Avg'!G1732</f>
        <v>4.5044760000000004</v>
      </c>
      <c r="I1732" s="2">
        <f>'Moving Avg'!H1732</f>
        <v>3.798268500000002</v>
      </c>
      <c r="J1732" s="6" t="str">
        <f>OBV!F1732</f>
        <v>BULLISH</v>
      </c>
      <c r="K1732" s="6" t="str">
        <f>OBV!G1732</f>
        <v>NEUTRAL</v>
      </c>
      <c r="L1732" s="6" t="str">
        <f>OBV!H1732</f>
        <v>BULLISH DIVERGENCE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66.5</v>
      </c>
      <c r="Q1732" s="9">
        <f t="shared" si="274"/>
        <v>26.225000000000001</v>
      </c>
      <c r="R1732" s="9">
        <f t="shared" si="275"/>
        <v>39.125</v>
      </c>
      <c r="S1732" s="9">
        <f t="shared" si="276"/>
        <v>46.174999999999997</v>
      </c>
      <c r="T1732" s="9">
        <f t="shared" si="277"/>
        <v>35.375</v>
      </c>
      <c r="U1732" s="8">
        <f t="shared" si="278"/>
        <v>37.174999999999997</v>
      </c>
      <c r="V1732" s="8">
        <f t="shared" si="279"/>
        <v>36.724999999999994</v>
      </c>
    </row>
    <row r="1733" spans="1:22" ht="13.5" x14ac:dyDescent="0.25">
      <c r="A1733" s="3">
        <f>RSI!A1733</f>
        <v>44538</v>
      </c>
      <c r="B1733" s="2">
        <f>RSI!B1733</f>
        <v>4.4885999999999999</v>
      </c>
      <c r="C1733" s="2">
        <f>RSI!I1733</f>
        <v>49.746703391528314</v>
      </c>
      <c r="D1733" s="2">
        <f>MACD!E1733</f>
        <v>4.4034868481982237E-2</v>
      </c>
      <c r="E1733" s="2">
        <f>MACD!F1733</f>
        <v>3.2781346338521894E-2</v>
      </c>
      <c r="F1733" s="2">
        <f>'Moving Avg'!D1733</f>
        <v>4.4487800000000011</v>
      </c>
      <c r="G1733" s="2">
        <f>'Moving Avg'!F1733</f>
        <v>4.5144299999999999</v>
      </c>
      <c r="H1733" s="2">
        <f>'Moving Avg'!G1733</f>
        <v>4.5068640000000002</v>
      </c>
      <c r="I1733" s="2">
        <f>'Moving Avg'!H1733</f>
        <v>3.8051830000000022</v>
      </c>
      <c r="J1733" s="6" t="str">
        <f>OBV!F1733</f>
        <v>BULLISH</v>
      </c>
      <c r="K1733" s="6" t="str">
        <f>OBV!G1733</f>
        <v>NEUTRAL</v>
      </c>
      <c r="L1733" s="6" t="str">
        <f>OBV!H1733</f>
        <v>CONFIRMED BULLISH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83.5</v>
      </c>
      <c r="Q1733" s="9">
        <f t="shared" si="274"/>
        <v>28.774999999999999</v>
      </c>
      <c r="R1733" s="9">
        <f t="shared" si="275"/>
        <v>43.375</v>
      </c>
      <c r="S1733" s="9">
        <f t="shared" si="276"/>
        <v>53.825000000000003</v>
      </c>
      <c r="T1733" s="9">
        <f t="shared" si="277"/>
        <v>39.625</v>
      </c>
      <c r="U1733" s="8">
        <f t="shared" si="278"/>
        <v>41.991666666666667</v>
      </c>
      <c r="V1733" s="8">
        <f t="shared" si="279"/>
        <v>41.400000000000006</v>
      </c>
    </row>
    <row r="1734" spans="1:22" ht="13.5" x14ac:dyDescent="0.25">
      <c r="A1734" s="3">
        <f>RSI!A1734</f>
        <v>44539</v>
      </c>
      <c r="B1734" s="2">
        <f>RSI!B1734</f>
        <v>4.4885999999999999</v>
      </c>
      <c r="C1734" s="2">
        <f>RSI!I1734</f>
        <v>49.746703391528314</v>
      </c>
      <c r="D1734" s="2">
        <f>MACD!E1734</f>
        <v>4.4393109742728143E-2</v>
      </c>
      <c r="E1734" s="2">
        <f>MACD!F1734</f>
        <v>3.5103699019363145E-2</v>
      </c>
      <c r="F1734" s="2">
        <f>'Moving Avg'!D1734</f>
        <v>4.4567400000000008</v>
      </c>
      <c r="G1734" s="2">
        <f>'Moving Avg'!F1734</f>
        <v>4.516025</v>
      </c>
      <c r="H1734" s="2">
        <f>'Moving Avg'!G1734</f>
        <v>4.5094120000000002</v>
      </c>
      <c r="I1734" s="2">
        <f>'Moving Avg'!H1734</f>
        <v>3.8123170000000028</v>
      </c>
      <c r="J1734" s="6" t="str">
        <f>OBV!F1734</f>
        <v>BULLISH</v>
      </c>
      <c r="K1734" s="6" t="str">
        <f>OBV!G1734</f>
        <v>NEUTRAL</v>
      </c>
      <c r="L1734" s="6" t="str">
        <f>OBV!H1734</f>
        <v>CONFIRMED BULLISH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83.5</v>
      </c>
      <c r="Q1734" s="9">
        <f t="shared" si="274"/>
        <v>28.774999999999999</v>
      </c>
      <c r="R1734" s="9">
        <f t="shared" si="275"/>
        <v>43.375</v>
      </c>
      <c r="S1734" s="9">
        <f t="shared" si="276"/>
        <v>53.825000000000003</v>
      </c>
      <c r="T1734" s="9">
        <f t="shared" si="277"/>
        <v>39.625</v>
      </c>
      <c r="U1734" s="8">
        <f t="shared" si="278"/>
        <v>41.991666666666667</v>
      </c>
      <c r="V1734" s="8">
        <f t="shared" si="279"/>
        <v>41.400000000000006</v>
      </c>
    </row>
    <row r="1735" spans="1:22" ht="13.5" x14ac:dyDescent="0.25">
      <c r="A1735" s="3">
        <f>RSI!A1735</f>
        <v>44540</v>
      </c>
      <c r="B1735" s="2">
        <f>RSI!B1735</f>
        <v>4.4805999999999999</v>
      </c>
      <c r="C1735" s="2">
        <f>RSI!I1735</f>
        <v>48.785249321403512</v>
      </c>
      <c r="D1735" s="2">
        <f>MACD!E1735</f>
        <v>4.4088676431429441E-2</v>
      </c>
      <c r="E1735" s="2">
        <f>MACD!F1735</f>
        <v>3.690069450177641E-2</v>
      </c>
      <c r="F1735" s="2">
        <f>'Moving Avg'!D1735</f>
        <v>4.4646999999999997</v>
      </c>
      <c r="G1735" s="2">
        <f>'Moving Avg'!F1735</f>
        <v>4.5092599999999994</v>
      </c>
      <c r="H1735" s="2">
        <f>'Moving Avg'!G1735</f>
        <v>4.512276</v>
      </c>
      <c r="I1735" s="2">
        <f>'Moving Avg'!H1735</f>
        <v>3.8194110000000023</v>
      </c>
      <c r="J1735" s="6" t="str">
        <f>OBV!F1735</f>
        <v>BULLISH</v>
      </c>
      <c r="K1735" s="6" t="str">
        <f>OBV!G1735</f>
        <v>NEUTRAL</v>
      </c>
      <c r="L1735" s="6" t="str">
        <f>OBV!H1735</f>
        <v>CONFIRMED BULLISH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83.5</v>
      </c>
      <c r="Q1735" s="9">
        <f t="shared" si="274"/>
        <v>28.774999999999999</v>
      </c>
      <c r="R1735" s="9">
        <f t="shared" si="275"/>
        <v>43.375</v>
      </c>
      <c r="S1735" s="9">
        <f t="shared" si="276"/>
        <v>53.825000000000003</v>
      </c>
      <c r="T1735" s="9">
        <f t="shared" si="277"/>
        <v>39.625</v>
      </c>
      <c r="U1735" s="8">
        <f t="shared" si="278"/>
        <v>41.991666666666667</v>
      </c>
      <c r="V1735" s="8">
        <f t="shared" si="279"/>
        <v>41.400000000000006</v>
      </c>
    </row>
    <row r="1736" spans="1:22" ht="13.5" x14ac:dyDescent="0.25">
      <c r="A1736" s="3">
        <f>RSI!A1736</f>
        <v>44543</v>
      </c>
      <c r="B1736" s="2">
        <f>RSI!B1736</f>
        <v>4.4805999999999999</v>
      </c>
      <c r="C1736" s="2">
        <f>RSI!I1736</f>
        <v>48.785249321403512</v>
      </c>
      <c r="D1736" s="2">
        <f>MACD!E1736</f>
        <v>3.8984762282332497E-2</v>
      </c>
      <c r="E1736" s="2">
        <f>MACD!F1736</f>
        <v>3.7317508057887624E-2</v>
      </c>
      <c r="F1736" s="2">
        <f>'Moving Avg'!D1736</f>
        <v>4.4710599999999996</v>
      </c>
      <c r="G1736" s="2">
        <f>'Moving Avg'!F1736</f>
        <v>4.5044849999999999</v>
      </c>
      <c r="H1736" s="2">
        <f>'Moving Avg'!G1736</f>
        <v>4.5135500000000004</v>
      </c>
      <c r="I1736" s="2">
        <f>'Moving Avg'!H1736</f>
        <v>3.8263585000000022</v>
      </c>
      <c r="J1736" s="6" t="str">
        <f>OBV!F1736</f>
        <v>BEARISH</v>
      </c>
      <c r="K1736" s="6" t="str">
        <f>OBV!G1736</f>
        <v>NEUTRAL</v>
      </c>
      <c r="L1736" s="6" t="str">
        <f>OBV!H1736</f>
        <v>BEARISH DIVERGENCE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16.5</v>
      </c>
      <c r="Q1736" s="9">
        <f t="shared" si="274"/>
        <v>18.725000000000001</v>
      </c>
      <c r="R1736" s="9">
        <f t="shared" si="275"/>
        <v>26.625</v>
      </c>
      <c r="S1736" s="9">
        <f t="shared" si="276"/>
        <v>23.675000000000001</v>
      </c>
      <c r="T1736" s="9">
        <f t="shared" si="277"/>
        <v>22.875</v>
      </c>
      <c r="U1736" s="8">
        <f t="shared" si="278"/>
        <v>23.008333333333336</v>
      </c>
      <c r="V1736" s="8">
        <f t="shared" si="279"/>
        <v>22.975000000000001</v>
      </c>
    </row>
    <row r="1737" spans="1:22" ht="13.5" x14ac:dyDescent="0.25">
      <c r="A1737" s="3">
        <f>RSI!A1737</f>
        <v>44544</v>
      </c>
      <c r="B1737" s="2">
        <f>RSI!B1737</f>
        <v>4.3930999999999996</v>
      </c>
      <c r="C1737" s="2">
        <f>RSI!I1737</f>
        <v>39.179867524006418</v>
      </c>
      <c r="D1737" s="2">
        <f>MACD!E1737</f>
        <v>3.9988991797629048E-2</v>
      </c>
      <c r="E1737" s="2">
        <f>MACD!F1737</f>
        <v>3.7851804805835915E-2</v>
      </c>
      <c r="F1737" s="2">
        <f>'Moving Avg'!D1737</f>
        <v>4.4662999999999995</v>
      </c>
      <c r="G1737" s="2">
        <f>'Moving Avg'!F1737</f>
        <v>4.4941399999999998</v>
      </c>
      <c r="H1737" s="2">
        <f>'Moving Avg'!G1737</f>
        <v>4.5138700000000007</v>
      </c>
      <c r="I1737" s="2">
        <f>'Moving Avg'!H1737</f>
        <v>3.8333070000000014</v>
      </c>
      <c r="J1737" s="6" t="str">
        <f>OBV!F1737</f>
        <v>BEARISH</v>
      </c>
      <c r="K1737" s="6" t="str">
        <f>OBV!G1737</f>
        <v>NEUTRAL</v>
      </c>
      <c r="L1737" s="6" t="str">
        <f>OBV!H1737</f>
        <v>CONFIRMED BEARISH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16.5</v>
      </c>
      <c r="Q1737" s="9">
        <f t="shared" si="274"/>
        <v>18.725000000000001</v>
      </c>
      <c r="R1737" s="9">
        <f t="shared" si="275"/>
        <v>26.625</v>
      </c>
      <c r="S1737" s="9">
        <f t="shared" si="276"/>
        <v>23.675000000000001</v>
      </c>
      <c r="T1737" s="9">
        <f t="shared" si="277"/>
        <v>22.875</v>
      </c>
      <c r="U1737" s="8">
        <f t="shared" si="278"/>
        <v>23.008333333333336</v>
      </c>
      <c r="V1737" s="8">
        <f t="shared" si="279"/>
        <v>22.975000000000001</v>
      </c>
    </row>
    <row r="1738" spans="1:22" ht="13.5" x14ac:dyDescent="0.25">
      <c r="A1738" s="3">
        <f>RSI!A1738</f>
        <v>44545</v>
      </c>
      <c r="B1738" s="2">
        <f>RSI!B1738</f>
        <v>4.3930999999999996</v>
      </c>
      <c r="C1738" s="2">
        <f>RSI!I1738</f>
        <v>39.179867524006418</v>
      </c>
      <c r="D1738" s="2">
        <f>MACD!E1738</f>
        <v>3.6500693078301616E-2</v>
      </c>
      <c r="E1738" s="2">
        <f>MACD!F1738</f>
        <v>3.7581582460329055E-2</v>
      </c>
      <c r="F1738" s="2">
        <f>'Moving Avg'!D1738</f>
        <v>4.4472000000000005</v>
      </c>
      <c r="G1738" s="2">
        <f>'Moving Avg'!F1738</f>
        <v>4.4849899999999998</v>
      </c>
      <c r="H1738" s="2">
        <f>'Moving Avg'!G1738</f>
        <v>4.514190000000001</v>
      </c>
      <c r="I1738" s="2">
        <f>'Moving Avg'!H1738</f>
        <v>3.8406940000000027</v>
      </c>
      <c r="J1738" s="6" t="str">
        <f>OBV!F1738</f>
        <v>BEARISH</v>
      </c>
      <c r="K1738" s="6" t="str">
        <f>OBV!G1738</f>
        <v>NEUTRAL</v>
      </c>
      <c r="L1738" s="6" t="str">
        <f>OBV!H1738</f>
        <v>CONFIRMED BEARISH</v>
      </c>
      <c r="M1738" s="8">
        <f t="shared" si="270"/>
        <v>25</v>
      </c>
      <c r="N1738" s="8">
        <f t="shared" si="271"/>
        <v>45</v>
      </c>
      <c r="O1738" s="8">
        <f t="shared" si="272"/>
        <v>50</v>
      </c>
      <c r="P1738" s="8">
        <f t="shared" si="273"/>
        <v>16.5</v>
      </c>
      <c r="Q1738" s="9">
        <f t="shared" si="274"/>
        <v>34.475000000000001</v>
      </c>
      <c r="R1738" s="9">
        <f t="shared" si="275"/>
        <v>35.625</v>
      </c>
      <c r="S1738" s="9">
        <f t="shared" si="276"/>
        <v>30.425000000000001</v>
      </c>
      <c r="T1738" s="9">
        <f t="shared" si="277"/>
        <v>34.125</v>
      </c>
      <c r="U1738" s="8">
        <f t="shared" si="278"/>
        <v>33.508333333333333</v>
      </c>
      <c r="V1738" s="8">
        <f t="shared" si="279"/>
        <v>33.662499999999994</v>
      </c>
    </row>
    <row r="1739" spans="1:22" ht="13.5" x14ac:dyDescent="0.25">
      <c r="A1739" s="3">
        <f>RSI!A1739</f>
        <v>44546</v>
      </c>
      <c r="B1739" s="2">
        <f>RSI!B1739</f>
        <v>4.3771000000000004</v>
      </c>
      <c r="C1739" s="2">
        <f>RSI!I1739</f>
        <v>37.609487316955708</v>
      </c>
      <c r="D1739" s="2">
        <f>MACD!E1739</f>
        <v>3.4046320086482673E-2</v>
      </c>
      <c r="E1739" s="2">
        <f>MACD!F1739</f>
        <v>3.6874529985559776E-2</v>
      </c>
      <c r="F1739" s="2">
        <f>'Moving Avg'!D1739</f>
        <v>4.4248999999999992</v>
      </c>
      <c r="G1739" s="2">
        <f>'Moving Avg'!F1739</f>
        <v>4.4734499999999997</v>
      </c>
      <c r="H1739" s="2">
        <f>'Moving Avg'!G1739</f>
        <v>4.514190000000001</v>
      </c>
      <c r="I1739" s="2">
        <f>'Moving Avg'!H1739</f>
        <v>3.8481840000000029</v>
      </c>
      <c r="J1739" s="6" t="str">
        <f>OBV!F1739</f>
        <v>BEARISH</v>
      </c>
      <c r="K1739" s="6" t="str">
        <f>OBV!G1739</f>
        <v>NEUTRAL</v>
      </c>
      <c r="L1739" s="6" t="str">
        <f>OBV!H1739</f>
        <v>CONFIRMED BEARISH</v>
      </c>
      <c r="M1739" s="8">
        <f t="shared" si="270"/>
        <v>25</v>
      </c>
      <c r="N1739" s="8">
        <f t="shared" si="271"/>
        <v>45</v>
      </c>
      <c r="O1739" s="8">
        <f t="shared" si="272"/>
        <v>50</v>
      </c>
      <c r="P1739" s="8">
        <f t="shared" si="273"/>
        <v>16.5</v>
      </c>
      <c r="Q1739" s="9">
        <f t="shared" si="274"/>
        <v>34.475000000000001</v>
      </c>
      <c r="R1739" s="9">
        <f t="shared" si="275"/>
        <v>35.625</v>
      </c>
      <c r="S1739" s="9">
        <f t="shared" si="276"/>
        <v>30.425000000000001</v>
      </c>
      <c r="T1739" s="9">
        <f t="shared" si="277"/>
        <v>34.125</v>
      </c>
      <c r="U1739" s="8">
        <f t="shared" si="278"/>
        <v>33.508333333333333</v>
      </c>
      <c r="V1739" s="8">
        <f t="shared" si="279"/>
        <v>33.662499999999994</v>
      </c>
    </row>
    <row r="1740" spans="1:22" ht="13.5" x14ac:dyDescent="0.25">
      <c r="A1740" s="3">
        <f>RSI!A1740</f>
        <v>44550</v>
      </c>
      <c r="B1740" s="2">
        <f>RSI!B1740</f>
        <v>4.4249000000000001</v>
      </c>
      <c r="C1740" s="2">
        <f>RSI!I1740</f>
        <v>44.735995645672197</v>
      </c>
      <c r="D1740" s="2">
        <f>MACD!E1740</f>
        <v>2.7780970077662559E-2</v>
      </c>
      <c r="E1740" s="2">
        <f>MACD!F1740</f>
        <v>3.5055818003980332E-2</v>
      </c>
      <c r="F1740" s="2">
        <f>'Moving Avg'!D1740</f>
        <v>4.4137600000000008</v>
      </c>
      <c r="G1740" s="2">
        <f>'Moving Avg'!F1740</f>
        <v>4.4646949999999999</v>
      </c>
      <c r="H1740" s="2">
        <f>'Moving Avg'!G1740</f>
        <v>4.5153040000000004</v>
      </c>
      <c r="I1740" s="2">
        <f>'Moving Avg'!H1740</f>
        <v>3.8560590000000032</v>
      </c>
      <c r="J1740" s="6" t="str">
        <f>OBV!F1740</f>
        <v>BEARISH</v>
      </c>
      <c r="K1740" s="6" t="str">
        <f>OBV!G1740</f>
        <v>NEUTRAL</v>
      </c>
      <c r="L1740" s="6" t="str">
        <f>OBV!H1740</f>
        <v>CONFIRMED BEARISH</v>
      </c>
      <c r="M1740" s="8">
        <f t="shared" si="270"/>
        <v>25</v>
      </c>
      <c r="N1740" s="8">
        <f t="shared" si="271"/>
        <v>45</v>
      </c>
      <c r="O1740" s="8">
        <f t="shared" si="272"/>
        <v>50</v>
      </c>
      <c r="P1740" s="8">
        <f t="shared" si="273"/>
        <v>16.5</v>
      </c>
      <c r="Q1740" s="9">
        <f t="shared" si="274"/>
        <v>34.475000000000001</v>
      </c>
      <c r="R1740" s="9">
        <f t="shared" si="275"/>
        <v>35.625</v>
      </c>
      <c r="S1740" s="9">
        <f t="shared" si="276"/>
        <v>30.425000000000001</v>
      </c>
      <c r="T1740" s="9">
        <f t="shared" si="277"/>
        <v>34.125</v>
      </c>
      <c r="U1740" s="8">
        <f t="shared" si="278"/>
        <v>33.508333333333333</v>
      </c>
      <c r="V1740" s="8">
        <f t="shared" si="279"/>
        <v>33.662499999999994</v>
      </c>
    </row>
    <row r="1741" spans="1:22" ht="13.5" x14ac:dyDescent="0.25">
      <c r="A1741" s="3">
        <f>RSI!A1741</f>
        <v>44551</v>
      </c>
      <c r="B1741" s="2">
        <f>RSI!B1741</f>
        <v>4.5124000000000004</v>
      </c>
      <c r="C1741" s="2">
        <f>RSI!I1741</f>
        <v>54.893026487325123</v>
      </c>
      <c r="D1741" s="2">
        <f>MACD!E1741</f>
        <v>1.7486112149637911E-2</v>
      </c>
      <c r="E1741" s="2">
        <f>MACD!F1741</f>
        <v>3.1541876833111847E-2</v>
      </c>
      <c r="F1741" s="2">
        <f>'Moving Avg'!D1741</f>
        <v>4.4201199999999998</v>
      </c>
      <c r="G1741" s="2">
        <f>'Moving Avg'!F1741</f>
        <v>4.46549</v>
      </c>
      <c r="H1741" s="2">
        <f>'Moving Avg'!G1741</f>
        <v>4.5160980000000013</v>
      </c>
      <c r="I1741" s="2">
        <f>'Moving Avg'!H1741</f>
        <v>3.8644080000000018</v>
      </c>
      <c r="J1741" s="6" t="str">
        <f>OBV!F1741</f>
        <v>BEARISH</v>
      </c>
      <c r="K1741" s="6" t="str">
        <f>OBV!G1741</f>
        <v>NEUTRAL</v>
      </c>
      <c r="L1741" s="6" t="str">
        <f>OBV!H1741</f>
        <v>BEARISH DIVERGENCE</v>
      </c>
      <c r="M1741" s="8">
        <f t="shared" si="270"/>
        <v>25</v>
      </c>
      <c r="N1741" s="8">
        <f t="shared" si="271"/>
        <v>45</v>
      </c>
      <c r="O1741" s="8">
        <f t="shared" si="272"/>
        <v>50</v>
      </c>
      <c r="P1741" s="8">
        <f t="shared" si="273"/>
        <v>16.5</v>
      </c>
      <c r="Q1741" s="9">
        <f t="shared" si="274"/>
        <v>34.475000000000001</v>
      </c>
      <c r="R1741" s="9">
        <f t="shared" si="275"/>
        <v>35.625</v>
      </c>
      <c r="S1741" s="9">
        <f t="shared" si="276"/>
        <v>30.425000000000001</v>
      </c>
      <c r="T1741" s="9">
        <f t="shared" si="277"/>
        <v>34.125</v>
      </c>
      <c r="U1741" s="8">
        <f t="shared" si="278"/>
        <v>33.508333333333333</v>
      </c>
      <c r="V1741" s="8">
        <f t="shared" si="279"/>
        <v>33.662499999999994</v>
      </c>
    </row>
    <row r="1742" spans="1:22" ht="13.5" x14ac:dyDescent="0.25">
      <c r="A1742" s="3">
        <f>RSI!A1742</f>
        <v>44552</v>
      </c>
      <c r="B1742" s="2">
        <f>RSI!B1742</f>
        <v>4.5284000000000004</v>
      </c>
      <c r="C1742" s="2">
        <f>RSI!I1742</f>
        <v>56.46854747452587</v>
      </c>
      <c r="D1742" s="2">
        <f>MACD!E1742</f>
        <v>2.4034045177154795E-3</v>
      </c>
      <c r="E1742" s="2">
        <f>MACD!F1742</f>
        <v>2.5714182370032573E-2</v>
      </c>
      <c r="F1742" s="2">
        <f>'Moving Avg'!D1742</f>
        <v>4.4471800000000004</v>
      </c>
      <c r="G1742" s="2">
        <f>'Moving Avg'!F1742</f>
        <v>4.4678800000000001</v>
      </c>
      <c r="H1742" s="2">
        <f>'Moving Avg'!G1742</f>
        <v>4.5135520000000007</v>
      </c>
      <c r="I1742" s="2">
        <f>'Moving Avg'!H1742</f>
        <v>3.8724350000000021</v>
      </c>
      <c r="J1742" s="6" t="str">
        <f>OBV!F1742</f>
        <v>BULLISH</v>
      </c>
      <c r="K1742" s="6" t="str">
        <f>OBV!G1742</f>
        <v>NEUTRAL</v>
      </c>
      <c r="L1742" s="6" t="str">
        <f>OBV!H1742</f>
        <v>CONFIRMED BULLISH</v>
      </c>
      <c r="M1742" s="8">
        <f t="shared" si="270"/>
        <v>25</v>
      </c>
      <c r="N1742" s="8">
        <f t="shared" si="271"/>
        <v>100</v>
      </c>
      <c r="O1742" s="8">
        <f t="shared" si="272"/>
        <v>50</v>
      </c>
      <c r="P1742" s="8">
        <f t="shared" si="273"/>
        <v>83.5</v>
      </c>
      <c r="Q1742" s="9">
        <f t="shared" si="274"/>
        <v>63.774999999999999</v>
      </c>
      <c r="R1742" s="9">
        <f t="shared" si="275"/>
        <v>63.375</v>
      </c>
      <c r="S1742" s="9">
        <f t="shared" si="276"/>
        <v>68.825000000000003</v>
      </c>
      <c r="T1742" s="9">
        <f t="shared" si="277"/>
        <v>64.625</v>
      </c>
      <c r="U1742" s="8">
        <f t="shared" si="278"/>
        <v>65.325000000000003</v>
      </c>
      <c r="V1742" s="8">
        <f t="shared" si="279"/>
        <v>65.150000000000006</v>
      </c>
    </row>
    <row r="1743" spans="1:22" ht="13.5" x14ac:dyDescent="0.25">
      <c r="A1743" s="3">
        <f>RSI!A1743</f>
        <v>44553</v>
      </c>
      <c r="B1743" s="2">
        <f>RSI!B1743</f>
        <v>4.5045000000000002</v>
      </c>
      <c r="C1743" s="2">
        <f>RSI!I1743</f>
        <v>53.464488057699207</v>
      </c>
      <c r="D1743" s="2">
        <f>MACD!E1743</f>
        <v>2.0895634440698529E-3</v>
      </c>
      <c r="E1743" s="2">
        <f>MACD!F1743</f>
        <v>2.0989258584840031E-2</v>
      </c>
      <c r="F1743" s="2">
        <f>'Moving Avg'!D1743</f>
        <v>4.4694599999999998</v>
      </c>
      <c r="G1743" s="2">
        <f>'Moving Avg'!F1743</f>
        <v>4.466685</v>
      </c>
      <c r="H1743" s="2">
        <f>'Moving Avg'!G1743</f>
        <v>4.5114840000000012</v>
      </c>
      <c r="I1743" s="2">
        <f>'Moving Avg'!H1743</f>
        <v>3.8806715000000018</v>
      </c>
      <c r="J1743" s="6" t="str">
        <f>OBV!F1743</f>
        <v>BEARISH</v>
      </c>
      <c r="K1743" s="6" t="str">
        <f>OBV!G1743</f>
        <v>NEUTRAL</v>
      </c>
      <c r="L1743" s="6" t="str">
        <f>OBV!H1743</f>
        <v>BEARISH DIVERGENCE</v>
      </c>
      <c r="M1743" s="8">
        <f t="shared" si="270"/>
        <v>25</v>
      </c>
      <c r="N1743" s="8">
        <f t="shared" si="271"/>
        <v>45</v>
      </c>
      <c r="O1743" s="8">
        <f t="shared" si="272"/>
        <v>50</v>
      </c>
      <c r="P1743" s="8">
        <f t="shared" si="273"/>
        <v>16.5</v>
      </c>
      <c r="Q1743" s="9">
        <f t="shared" si="274"/>
        <v>34.475000000000001</v>
      </c>
      <c r="R1743" s="9">
        <f t="shared" si="275"/>
        <v>35.625</v>
      </c>
      <c r="S1743" s="9">
        <f t="shared" si="276"/>
        <v>30.425000000000001</v>
      </c>
      <c r="T1743" s="9">
        <f t="shared" si="277"/>
        <v>34.125</v>
      </c>
      <c r="U1743" s="8">
        <f t="shared" si="278"/>
        <v>33.508333333333333</v>
      </c>
      <c r="V1743" s="8">
        <f t="shared" si="279"/>
        <v>33.662499999999994</v>
      </c>
    </row>
    <row r="1744" spans="1:22" ht="13.5" x14ac:dyDescent="0.25">
      <c r="A1744" s="3">
        <f>RSI!A1744</f>
        <v>44554</v>
      </c>
      <c r="B1744" s="2">
        <f>RSI!B1744</f>
        <v>4.4965000000000002</v>
      </c>
      <c r="C1744" s="2">
        <f>RSI!I1744</f>
        <v>52.458496104225638</v>
      </c>
      <c r="D1744" s="2">
        <f>MACD!E1744</f>
        <v>2.2312598855833699E-3</v>
      </c>
      <c r="E1744" s="2">
        <f>MACD!F1744</f>
        <v>1.72376588449887E-2</v>
      </c>
      <c r="F1744" s="2">
        <f>'Moving Avg'!D1744</f>
        <v>4.4933400000000008</v>
      </c>
      <c r="G1744" s="2">
        <f>'Moving Avg'!F1744</f>
        <v>4.464694999999999</v>
      </c>
      <c r="H1744" s="2">
        <f>'Moving Avg'!G1744</f>
        <v>4.507982000000001</v>
      </c>
      <c r="I1744" s="2">
        <f>'Moving Avg'!H1744</f>
        <v>3.8889045000000015</v>
      </c>
      <c r="J1744" s="6" t="str">
        <f>OBV!F1744</f>
        <v>BULLISH</v>
      </c>
      <c r="K1744" s="6" t="str">
        <f>OBV!G1744</f>
        <v>NEUTRAL</v>
      </c>
      <c r="L1744" s="6" t="str">
        <f>OBV!H1744</f>
        <v>CONFIRMED BULLISH</v>
      </c>
      <c r="M1744" s="8">
        <f t="shared" si="270"/>
        <v>25</v>
      </c>
      <c r="N1744" s="8">
        <f t="shared" si="271"/>
        <v>45</v>
      </c>
      <c r="O1744" s="8">
        <f t="shared" si="272"/>
        <v>50</v>
      </c>
      <c r="P1744" s="8">
        <f t="shared" si="273"/>
        <v>83.5</v>
      </c>
      <c r="Q1744" s="9">
        <f t="shared" si="274"/>
        <v>44.524999999999999</v>
      </c>
      <c r="R1744" s="9">
        <f t="shared" si="275"/>
        <v>52.375</v>
      </c>
      <c r="S1744" s="9">
        <f t="shared" si="276"/>
        <v>60.575000000000003</v>
      </c>
      <c r="T1744" s="9">
        <f t="shared" si="277"/>
        <v>50.875</v>
      </c>
      <c r="U1744" s="8">
        <f t="shared" si="278"/>
        <v>52.491666666666674</v>
      </c>
      <c r="V1744" s="8">
        <f t="shared" si="279"/>
        <v>52.087500000000006</v>
      </c>
    </row>
    <row r="1745" spans="1:22" ht="13.5" x14ac:dyDescent="0.25">
      <c r="A1745" s="3">
        <f>RSI!A1745</f>
        <v>44557</v>
      </c>
      <c r="B1745" s="2">
        <f>RSI!B1745</f>
        <v>4.4566999999999997</v>
      </c>
      <c r="C1745" s="2">
        <f>RSI!I1745</f>
        <v>47.654418269371781</v>
      </c>
      <c r="D1745" s="2">
        <f>MACD!E1745</f>
        <v>3.9441985803803092E-3</v>
      </c>
      <c r="E1745" s="2">
        <f>MACD!F1745</f>
        <v>1.4578966792067024E-2</v>
      </c>
      <c r="F1745" s="2">
        <f>'Moving Avg'!D1745</f>
        <v>4.4996999999999998</v>
      </c>
      <c r="G1745" s="2">
        <f>'Moving Avg'!F1745</f>
        <v>4.4611099999999997</v>
      </c>
      <c r="H1745" s="2">
        <f>'Moving Avg'!G1745</f>
        <v>4.5055940000000012</v>
      </c>
      <c r="I1745" s="2">
        <f>'Moving Avg'!H1745</f>
        <v>3.896938500000001</v>
      </c>
      <c r="J1745" s="6" t="str">
        <f>OBV!F1745</f>
        <v>BEARISH</v>
      </c>
      <c r="K1745" s="6" t="str">
        <f>OBV!G1745</f>
        <v>NEUTRAL</v>
      </c>
      <c r="L1745" s="6" t="str">
        <f>OBV!H1745</f>
        <v>BEARISH DIVERGENCE</v>
      </c>
      <c r="M1745" s="8">
        <f t="shared" si="270"/>
        <v>25</v>
      </c>
      <c r="N1745" s="8">
        <f t="shared" si="271"/>
        <v>45</v>
      </c>
      <c r="O1745" s="8">
        <f t="shared" si="272"/>
        <v>50</v>
      </c>
      <c r="P1745" s="8">
        <f t="shared" si="273"/>
        <v>16.5</v>
      </c>
      <c r="Q1745" s="9">
        <f t="shared" si="274"/>
        <v>34.475000000000001</v>
      </c>
      <c r="R1745" s="9">
        <f t="shared" si="275"/>
        <v>35.625</v>
      </c>
      <c r="S1745" s="9">
        <f t="shared" si="276"/>
        <v>30.425000000000001</v>
      </c>
      <c r="T1745" s="9">
        <f t="shared" si="277"/>
        <v>34.125</v>
      </c>
      <c r="U1745" s="8">
        <f t="shared" si="278"/>
        <v>33.508333333333333</v>
      </c>
      <c r="V1745" s="8">
        <f t="shared" si="279"/>
        <v>33.662499999999994</v>
      </c>
    </row>
    <row r="1746" spans="1:22" ht="13.5" x14ac:dyDescent="0.25">
      <c r="A1746" s="3">
        <f>RSI!A1746</f>
        <v>44558</v>
      </c>
      <c r="B1746" s="2">
        <f>RSI!B1746</f>
        <v>4.4885999999999999</v>
      </c>
      <c r="C1746" s="2">
        <f>RSI!I1746</f>
        <v>51.489071369467624</v>
      </c>
      <c r="D1746" s="2">
        <f>MACD!E1746</f>
        <v>3.150698143763897E-3</v>
      </c>
      <c r="E1746" s="2">
        <f>MACD!F1746</f>
        <v>1.2293313062406398E-2</v>
      </c>
      <c r="F1746" s="2">
        <f>'Moving Avg'!D1746</f>
        <v>4.4949399999999997</v>
      </c>
      <c r="G1746" s="2">
        <f>'Moving Avg'!F1746</f>
        <v>4.4607150000000004</v>
      </c>
      <c r="H1746" s="2">
        <f>'Moving Avg'!G1746</f>
        <v>4.503844</v>
      </c>
      <c r="I1746" s="2">
        <f>'Moving Avg'!H1746</f>
        <v>3.9051320000000005</v>
      </c>
      <c r="J1746" s="6" t="str">
        <f>OBV!F1746</f>
        <v>BEARISH</v>
      </c>
      <c r="K1746" s="6" t="str">
        <f>OBV!G1746</f>
        <v>NEUTRAL</v>
      </c>
      <c r="L1746" s="6" t="str">
        <f>OBV!H1746</f>
        <v>CONFIRMED BEARISH</v>
      </c>
      <c r="M1746" s="8">
        <f t="shared" si="270"/>
        <v>25</v>
      </c>
      <c r="N1746" s="8">
        <f t="shared" si="271"/>
        <v>45</v>
      </c>
      <c r="O1746" s="8">
        <f t="shared" si="272"/>
        <v>50</v>
      </c>
      <c r="P1746" s="8">
        <f t="shared" si="273"/>
        <v>16.5</v>
      </c>
      <c r="Q1746" s="9">
        <f t="shared" si="274"/>
        <v>34.475000000000001</v>
      </c>
      <c r="R1746" s="9">
        <f t="shared" si="275"/>
        <v>35.625</v>
      </c>
      <c r="S1746" s="9">
        <f t="shared" si="276"/>
        <v>30.425000000000001</v>
      </c>
      <c r="T1746" s="9">
        <f t="shared" si="277"/>
        <v>34.125</v>
      </c>
      <c r="U1746" s="8">
        <f t="shared" si="278"/>
        <v>33.508333333333333</v>
      </c>
      <c r="V1746" s="8">
        <f t="shared" si="279"/>
        <v>33.662499999999994</v>
      </c>
    </row>
    <row r="1747" spans="1:22" ht="13.5" x14ac:dyDescent="0.25">
      <c r="A1747" s="3">
        <f>RSI!A1747</f>
        <v>44559</v>
      </c>
      <c r="B1747" s="2">
        <f>RSI!B1747</f>
        <v>4.4885999999999999</v>
      </c>
      <c r="C1747" s="2">
        <f>RSI!I1747</f>
        <v>51.489071369467617</v>
      </c>
      <c r="D1747" s="2">
        <f>MACD!E1747</f>
        <v>-1.1059602177160954E-2</v>
      </c>
      <c r="E1747" s="2">
        <f>MACD!F1747</f>
        <v>7.6227300144929271E-3</v>
      </c>
      <c r="F1747" s="2">
        <f>'Moving Avg'!D1747</f>
        <v>4.48698</v>
      </c>
      <c r="G1747" s="2">
        <f>'Moving Avg'!F1747</f>
        <v>4.4607149999999995</v>
      </c>
      <c r="H1747" s="2">
        <f>'Moving Avg'!G1747</f>
        <v>4.5006620000000002</v>
      </c>
      <c r="I1747" s="2">
        <f>'Moving Avg'!H1747</f>
        <v>3.9133620000000007</v>
      </c>
      <c r="J1747" s="6" t="str">
        <f>OBV!F1747</f>
        <v>BEARISH</v>
      </c>
      <c r="K1747" s="6" t="str">
        <f>OBV!G1747</f>
        <v>NEUTRAL</v>
      </c>
      <c r="L1747" s="6" t="str">
        <f>OBV!H1747</f>
        <v>CONFIRMED BEARISH</v>
      </c>
      <c r="M1747" s="8">
        <f t="shared" si="270"/>
        <v>25</v>
      </c>
      <c r="N1747" s="8">
        <f t="shared" si="271"/>
        <v>45</v>
      </c>
      <c r="O1747" s="8">
        <f t="shared" si="272"/>
        <v>50</v>
      </c>
      <c r="P1747" s="8">
        <f t="shared" si="273"/>
        <v>16.5</v>
      </c>
      <c r="Q1747" s="9">
        <f t="shared" si="274"/>
        <v>34.475000000000001</v>
      </c>
      <c r="R1747" s="9">
        <f t="shared" si="275"/>
        <v>35.625</v>
      </c>
      <c r="S1747" s="9">
        <f t="shared" si="276"/>
        <v>30.425000000000001</v>
      </c>
      <c r="T1747" s="9">
        <f t="shared" si="277"/>
        <v>34.125</v>
      </c>
      <c r="U1747" s="8">
        <f t="shared" si="278"/>
        <v>33.508333333333333</v>
      </c>
      <c r="V1747" s="8">
        <f t="shared" si="279"/>
        <v>33.662499999999994</v>
      </c>
    </row>
    <row r="1748" spans="1:22" ht="13.5" x14ac:dyDescent="0.25">
      <c r="A1748" s="3">
        <f>RSI!A1748</f>
        <v>44560</v>
      </c>
      <c r="B1748" s="2">
        <f>RSI!B1748</f>
        <v>4.4885999999999999</v>
      </c>
      <c r="C1748" s="2">
        <f>RSI!I1748</f>
        <v>51.489071369467617</v>
      </c>
      <c r="D1748" s="2">
        <f>MACD!E1748</f>
        <v>-2.3155312090397118E-2</v>
      </c>
      <c r="E1748" s="2">
        <f>MACD!F1748</f>
        <v>1.4671215935149187E-3</v>
      </c>
      <c r="F1748" s="2">
        <f>'Moving Avg'!D1748</f>
        <v>4.4837999999999996</v>
      </c>
      <c r="G1748" s="2">
        <f>'Moving Avg'!F1748</f>
        <v>4.4623100000000004</v>
      </c>
      <c r="H1748" s="2">
        <f>'Moving Avg'!G1748</f>
        <v>4.4981160000000004</v>
      </c>
      <c r="I1748" s="2">
        <f>'Moving Avg'!H1748</f>
        <v>3.9215555000000006</v>
      </c>
      <c r="J1748" s="6" t="str">
        <f>OBV!F1748</f>
        <v>BEARISH</v>
      </c>
      <c r="K1748" s="6" t="str">
        <f>OBV!G1748</f>
        <v>NEUTRAL</v>
      </c>
      <c r="L1748" s="6" t="str">
        <f>OBV!H1748</f>
        <v>CONFIRMED BEARISH</v>
      </c>
      <c r="M1748" s="8">
        <f t="shared" si="270"/>
        <v>25</v>
      </c>
      <c r="N1748" s="8">
        <f t="shared" si="271"/>
        <v>100</v>
      </c>
      <c r="O1748" s="8">
        <f t="shared" si="272"/>
        <v>50</v>
      </c>
      <c r="P1748" s="8">
        <f t="shared" si="273"/>
        <v>16.5</v>
      </c>
      <c r="Q1748" s="9">
        <f t="shared" si="274"/>
        <v>53.725000000000001</v>
      </c>
      <c r="R1748" s="9">
        <f t="shared" si="275"/>
        <v>46.625</v>
      </c>
      <c r="S1748" s="9">
        <f t="shared" si="276"/>
        <v>38.674999999999997</v>
      </c>
      <c r="T1748" s="9">
        <f t="shared" si="277"/>
        <v>47.875</v>
      </c>
      <c r="U1748" s="8">
        <f t="shared" si="278"/>
        <v>46.341666666666661</v>
      </c>
      <c r="V1748" s="8">
        <f t="shared" si="279"/>
        <v>46.724999999999994</v>
      </c>
    </row>
    <row r="1749" spans="1:22" ht="13.5" x14ac:dyDescent="0.25">
      <c r="A1749" s="3">
        <f>RSI!A1749</f>
        <v>44561</v>
      </c>
      <c r="B1749" s="2">
        <f>RSI!B1749</f>
        <v>4.5204000000000004</v>
      </c>
      <c r="C1749" s="2">
        <f>RSI!I1749</f>
        <v>55.543860595900846</v>
      </c>
      <c r="D1749" s="2">
        <f>MACD!E1749</f>
        <v>-3.827354279631745E-2</v>
      </c>
      <c r="E1749" s="2">
        <f>MACD!F1749</f>
        <v>-6.4810112844515553E-3</v>
      </c>
      <c r="F1749" s="2">
        <f>'Moving Avg'!D1749</f>
        <v>4.4885800000000007</v>
      </c>
      <c r="G1749" s="2">
        <f>'Moving Avg'!F1749</f>
        <v>4.4658899999999999</v>
      </c>
      <c r="H1749" s="2">
        <f>'Moving Avg'!G1749</f>
        <v>4.4962059999999999</v>
      </c>
      <c r="I1749" s="2">
        <f>'Moving Avg'!H1749</f>
        <v>3.9299080000000002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  <c r="M1749" s="8">
        <f t="shared" si="270"/>
        <v>25</v>
      </c>
      <c r="N1749" s="8">
        <f t="shared" si="271"/>
        <v>100</v>
      </c>
      <c r="O1749" s="8">
        <f t="shared" si="272"/>
        <v>50</v>
      </c>
      <c r="P1749" s="8">
        <f t="shared" si="273"/>
        <v>83.5</v>
      </c>
      <c r="Q1749" s="9">
        <f t="shared" si="274"/>
        <v>63.774999999999999</v>
      </c>
      <c r="R1749" s="9">
        <f t="shared" si="275"/>
        <v>63.375</v>
      </c>
      <c r="S1749" s="9">
        <f t="shared" si="276"/>
        <v>68.825000000000003</v>
      </c>
      <c r="T1749" s="9">
        <f t="shared" si="277"/>
        <v>64.625</v>
      </c>
      <c r="U1749" s="8">
        <f t="shared" si="278"/>
        <v>65.325000000000003</v>
      </c>
      <c r="V1749" s="8">
        <f t="shared" si="279"/>
        <v>65.150000000000006</v>
      </c>
    </row>
    <row r="1750" spans="1:22" ht="13.5" x14ac:dyDescent="0.25">
      <c r="A1750" s="3">
        <f>RSI!A1750</f>
        <v>44564</v>
      </c>
      <c r="B1750" s="2">
        <f>RSI!B1750</f>
        <v>4.5442999999999998</v>
      </c>
      <c r="C1750" s="2">
        <f>RSI!I1750</f>
        <v>58.360854872471769</v>
      </c>
      <c r="D1750" s="2">
        <f>MACD!E1750</f>
        <v>-4.5731717363106661E-2</v>
      </c>
      <c r="E1750" s="2">
        <f>MACD!F1750</f>
        <v>-1.4331152500182576E-2</v>
      </c>
      <c r="F1750" s="2">
        <f>'Moving Avg'!D1750</f>
        <v>4.5061</v>
      </c>
      <c r="G1750" s="2">
        <f>'Moving Avg'!F1750</f>
        <v>4.4710650000000003</v>
      </c>
      <c r="H1750" s="2">
        <f>'Moving Avg'!G1750</f>
        <v>4.4968440000000003</v>
      </c>
      <c r="I1750" s="2">
        <f>'Moving Avg'!H1750</f>
        <v>3.9385624999999997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100</v>
      </c>
      <c r="O1750" s="8">
        <f t="shared" si="272"/>
        <v>50</v>
      </c>
      <c r="P1750" s="8">
        <f t="shared" si="273"/>
        <v>83.5</v>
      </c>
      <c r="Q1750" s="9">
        <f t="shared" si="274"/>
        <v>63.774999999999999</v>
      </c>
      <c r="R1750" s="9">
        <f t="shared" si="275"/>
        <v>63.375</v>
      </c>
      <c r="S1750" s="9">
        <f t="shared" si="276"/>
        <v>68.825000000000003</v>
      </c>
      <c r="T1750" s="9">
        <f t="shared" si="277"/>
        <v>64.625</v>
      </c>
      <c r="U1750" s="8">
        <f t="shared" si="278"/>
        <v>65.325000000000003</v>
      </c>
      <c r="V1750" s="8">
        <f t="shared" si="279"/>
        <v>65.150000000000006</v>
      </c>
    </row>
    <row r="1751" spans="1:22" ht="13.5" x14ac:dyDescent="0.25">
      <c r="A1751" s="3">
        <f>RSI!A1751</f>
        <v>44565</v>
      </c>
      <c r="B1751" s="2">
        <f>RSI!B1751</f>
        <v>4.5442999999999998</v>
      </c>
      <c r="C1751" s="2">
        <f>RSI!I1751</f>
        <v>58.360854872471769</v>
      </c>
      <c r="D1751" s="2">
        <f>MACD!E1751</f>
        <v>-3.895300265203705E-2</v>
      </c>
      <c r="E1751" s="2">
        <f>MACD!F1751</f>
        <v>-1.9255522530553473E-2</v>
      </c>
      <c r="F1751" s="2">
        <f>'Moving Avg'!D1751</f>
        <v>4.5172399999999993</v>
      </c>
      <c r="G1751" s="2">
        <f>'Moving Avg'!F1751</f>
        <v>4.4758399999999998</v>
      </c>
      <c r="H1751" s="2">
        <f>'Moving Avg'!G1751</f>
        <v>4.4965260000000002</v>
      </c>
      <c r="I1751" s="2">
        <f>'Moving Avg'!H1751</f>
        <v>3.9474</v>
      </c>
      <c r="J1751" s="6" t="str">
        <f>OBV!F1751</f>
        <v>BULLISH</v>
      </c>
      <c r="K1751" s="6" t="str">
        <f>OBV!G1751</f>
        <v>NEUTRAL</v>
      </c>
      <c r="L1751" s="6" t="str">
        <f>OBV!H1751</f>
        <v>CONFIRMED BULLISH</v>
      </c>
      <c r="M1751" s="8">
        <f t="shared" si="270"/>
        <v>25</v>
      </c>
      <c r="N1751" s="8">
        <f t="shared" si="271"/>
        <v>45</v>
      </c>
      <c r="O1751" s="8">
        <f t="shared" si="272"/>
        <v>50</v>
      </c>
      <c r="P1751" s="8">
        <f t="shared" si="273"/>
        <v>83.5</v>
      </c>
      <c r="Q1751" s="9">
        <f t="shared" si="274"/>
        <v>44.524999999999999</v>
      </c>
      <c r="R1751" s="9">
        <f t="shared" si="275"/>
        <v>52.375</v>
      </c>
      <c r="S1751" s="9">
        <f t="shared" si="276"/>
        <v>60.575000000000003</v>
      </c>
      <c r="T1751" s="9">
        <f t="shared" si="277"/>
        <v>50.875</v>
      </c>
      <c r="U1751" s="8">
        <f t="shared" si="278"/>
        <v>52.491666666666674</v>
      </c>
      <c r="V1751" s="8">
        <f t="shared" si="279"/>
        <v>52.087500000000006</v>
      </c>
    </row>
    <row r="1752" spans="1:22" ht="13.5" x14ac:dyDescent="0.25">
      <c r="A1752" s="3">
        <f>RSI!A1752</f>
        <v>44566</v>
      </c>
      <c r="B1752" s="2">
        <f>RSI!B1752</f>
        <v>4.4566999999999997</v>
      </c>
      <c r="C1752" s="2">
        <f>RSI!I1752</f>
        <v>45.976672755558084</v>
      </c>
      <c r="D1752" s="2">
        <f>MACD!E1752</f>
        <v>-2.4611240383796584E-2</v>
      </c>
      <c r="E1752" s="2">
        <f>MACD!F1752</f>
        <v>-2.0326666101202095E-2</v>
      </c>
      <c r="F1752" s="2">
        <f>'Moving Avg'!D1752</f>
        <v>4.5108599999999992</v>
      </c>
      <c r="G1752" s="2">
        <f>'Moving Avg'!F1752</f>
        <v>4.4778299999999991</v>
      </c>
      <c r="H1752" s="2">
        <f>'Moving Avg'!G1752</f>
        <v>4.495412</v>
      </c>
      <c r="I1752" s="2">
        <f>'Moving Avg'!H1752</f>
        <v>3.9557994999999999</v>
      </c>
      <c r="J1752" s="6" t="str">
        <f>OBV!F1752</f>
        <v>BULLISH</v>
      </c>
      <c r="K1752" s="6" t="str">
        <f>OBV!G1752</f>
        <v>NEUTRAL</v>
      </c>
      <c r="L1752" s="6" t="str">
        <f>OBV!H1752</f>
        <v>BULLISH DIVERGENCE</v>
      </c>
      <c r="M1752" s="8">
        <f t="shared" si="270"/>
        <v>25</v>
      </c>
      <c r="N1752" s="8">
        <f t="shared" si="271"/>
        <v>45</v>
      </c>
      <c r="O1752" s="8">
        <f t="shared" si="272"/>
        <v>50</v>
      </c>
      <c r="P1752" s="8">
        <f t="shared" si="273"/>
        <v>66.5</v>
      </c>
      <c r="Q1752" s="9">
        <f t="shared" si="274"/>
        <v>41.975000000000001</v>
      </c>
      <c r="R1752" s="9">
        <f t="shared" si="275"/>
        <v>48.125</v>
      </c>
      <c r="S1752" s="9">
        <f t="shared" si="276"/>
        <v>52.924999999999997</v>
      </c>
      <c r="T1752" s="9">
        <f t="shared" si="277"/>
        <v>46.625</v>
      </c>
      <c r="U1752" s="8">
        <f t="shared" si="278"/>
        <v>47.67499999999999</v>
      </c>
      <c r="V1752" s="8">
        <f t="shared" si="279"/>
        <v>47.412499999999994</v>
      </c>
    </row>
    <row r="1753" spans="1:22" ht="13.5" x14ac:dyDescent="0.25">
      <c r="A1753" s="3">
        <f>RSI!A1753</f>
        <v>44567</v>
      </c>
      <c r="B1753" s="2">
        <f>RSI!B1753</f>
        <v>4.4566999999999997</v>
      </c>
      <c r="C1753" s="2">
        <f>RSI!I1753</f>
        <v>45.976672755558084</v>
      </c>
      <c r="D1753" s="2">
        <f>MACD!E1753</f>
        <v>-1.5954176038209589E-2</v>
      </c>
      <c r="E1753" s="2">
        <f>MACD!F1753</f>
        <v>-1.9452168088603596E-2</v>
      </c>
      <c r="F1753" s="2">
        <f>'Moving Avg'!D1753</f>
        <v>4.5044799999999992</v>
      </c>
      <c r="G1753" s="2">
        <f>'Moving Avg'!F1753</f>
        <v>4.4762349999999982</v>
      </c>
      <c r="H1753" s="2">
        <f>'Moving Avg'!G1753</f>
        <v>4.4938200000000013</v>
      </c>
      <c r="I1753" s="2">
        <f>'Moving Avg'!H1753</f>
        <v>3.9642719999999998</v>
      </c>
      <c r="J1753" s="6" t="str">
        <f>OBV!F1753</f>
        <v>BULLISH</v>
      </c>
      <c r="K1753" s="6" t="str">
        <f>OBV!G1753</f>
        <v>NEUTRAL</v>
      </c>
      <c r="L1753" s="6" t="str">
        <f>OBV!H1753</f>
        <v>BULLISH DIVERGENCE</v>
      </c>
      <c r="M1753" s="8">
        <f t="shared" si="270"/>
        <v>25</v>
      </c>
      <c r="N1753" s="8">
        <f t="shared" si="271"/>
        <v>0</v>
      </c>
      <c r="O1753" s="8">
        <f t="shared" si="272"/>
        <v>50</v>
      </c>
      <c r="P1753" s="8">
        <f t="shared" si="273"/>
        <v>66.5</v>
      </c>
      <c r="Q1753" s="9">
        <f t="shared" si="274"/>
        <v>26.225000000000001</v>
      </c>
      <c r="R1753" s="9">
        <f t="shared" si="275"/>
        <v>39.125</v>
      </c>
      <c r="S1753" s="9">
        <f t="shared" si="276"/>
        <v>46.174999999999997</v>
      </c>
      <c r="T1753" s="9">
        <f t="shared" si="277"/>
        <v>35.375</v>
      </c>
      <c r="U1753" s="8">
        <f t="shared" si="278"/>
        <v>37.174999999999997</v>
      </c>
      <c r="V1753" s="8">
        <f t="shared" si="279"/>
        <v>36.724999999999994</v>
      </c>
    </row>
    <row r="1754" spans="1:22" ht="13.5" x14ac:dyDescent="0.25">
      <c r="A1754" s="3">
        <f>RSI!A1754</f>
        <v>44568</v>
      </c>
      <c r="B1754" s="2">
        <f>RSI!B1754</f>
        <v>4.4169</v>
      </c>
      <c r="C1754" s="2">
        <f>RSI!I1754</f>
        <v>41.352866414377843</v>
      </c>
      <c r="D1754" s="2">
        <f>MACD!E1754</f>
        <v>-6.7276535333959941E-3</v>
      </c>
      <c r="E1754" s="2">
        <f>MACD!F1754</f>
        <v>-1.6907265177562074E-2</v>
      </c>
      <c r="F1754" s="2">
        <f>'Moving Avg'!D1754</f>
        <v>4.4837800000000003</v>
      </c>
      <c r="G1754" s="2">
        <f>'Moving Avg'!F1754</f>
        <v>4.4726499999999989</v>
      </c>
      <c r="H1754" s="2">
        <f>'Moving Avg'!G1754</f>
        <v>4.493024000000001</v>
      </c>
      <c r="I1754" s="2">
        <f>'Moving Avg'!H1754</f>
        <v>3.9725089999999996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25</v>
      </c>
      <c r="N1754" s="8">
        <f t="shared" si="271"/>
        <v>0</v>
      </c>
      <c r="O1754" s="8">
        <f t="shared" si="272"/>
        <v>50</v>
      </c>
      <c r="P1754" s="8">
        <f t="shared" si="273"/>
        <v>16.5</v>
      </c>
      <c r="Q1754" s="9">
        <f t="shared" si="274"/>
        <v>18.725000000000001</v>
      </c>
      <c r="R1754" s="9">
        <f t="shared" si="275"/>
        <v>26.625</v>
      </c>
      <c r="S1754" s="9">
        <f t="shared" si="276"/>
        <v>23.675000000000001</v>
      </c>
      <c r="T1754" s="9">
        <f t="shared" si="277"/>
        <v>22.875</v>
      </c>
      <c r="U1754" s="8">
        <f t="shared" si="278"/>
        <v>23.008333333333336</v>
      </c>
      <c r="V1754" s="8">
        <f t="shared" si="279"/>
        <v>22.975000000000001</v>
      </c>
    </row>
    <row r="1755" spans="1:22" ht="13.5" x14ac:dyDescent="0.25">
      <c r="A1755" s="3">
        <f>RSI!A1755</f>
        <v>44571</v>
      </c>
      <c r="B1755" s="2">
        <f>RSI!B1755</f>
        <v>4.4566999999999997</v>
      </c>
      <c r="C1755" s="2">
        <f>RSI!I1755</f>
        <v>47.083919712123979</v>
      </c>
      <c r="D1755" s="2">
        <f>MACD!E1755</f>
        <v>-7.5863307329484542E-3</v>
      </c>
      <c r="E1755" s="2">
        <f>MACD!F1755</f>
        <v>-1.5043078288639352E-2</v>
      </c>
      <c r="F1755" s="2">
        <f>'Moving Avg'!D1755</f>
        <v>4.4662600000000001</v>
      </c>
      <c r="G1755" s="2">
        <f>'Moving Avg'!F1755</f>
        <v>4.4714549999999997</v>
      </c>
      <c r="H1755" s="2">
        <f>'Moving Avg'!G1755</f>
        <v>4.4920680000000015</v>
      </c>
      <c r="I1755" s="2">
        <f>'Moving Avg'!H1755</f>
        <v>3.9812369999999988</v>
      </c>
      <c r="J1755" s="6" t="str">
        <f>OBV!F1755</f>
        <v>BEARISH</v>
      </c>
      <c r="K1755" s="6" t="str">
        <f>OBV!G1755</f>
        <v>NEUTRAL</v>
      </c>
      <c r="L1755" s="6" t="str">
        <f>OBV!H1755</f>
        <v>CONFIRMED BEARISH</v>
      </c>
      <c r="M1755" s="8">
        <f t="shared" si="270"/>
        <v>25</v>
      </c>
      <c r="N1755" s="8">
        <f t="shared" si="271"/>
        <v>0</v>
      </c>
      <c r="O1755" s="8">
        <f t="shared" si="272"/>
        <v>50</v>
      </c>
      <c r="P1755" s="8">
        <f t="shared" si="273"/>
        <v>16.5</v>
      </c>
      <c r="Q1755" s="9">
        <f t="shared" si="274"/>
        <v>18.725000000000001</v>
      </c>
      <c r="R1755" s="9">
        <f t="shared" si="275"/>
        <v>26.625</v>
      </c>
      <c r="S1755" s="9">
        <f t="shared" si="276"/>
        <v>23.675000000000001</v>
      </c>
      <c r="T1755" s="9">
        <f t="shared" si="277"/>
        <v>22.875</v>
      </c>
      <c r="U1755" s="8">
        <f t="shared" si="278"/>
        <v>23.008333333333336</v>
      </c>
      <c r="V1755" s="8">
        <f t="shared" si="279"/>
        <v>22.975000000000001</v>
      </c>
    </row>
    <row r="1756" spans="1:22" ht="13.5" x14ac:dyDescent="0.25">
      <c r="A1756" s="3">
        <f>RSI!A1756</f>
        <v>44572</v>
      </c>
      <c r="B1756" s="2">
        <f>RSI!B1756</f>
        <v>4.4566999999999997</v>
      </c>
      <c r="C1756" s="2">
        <f>RSI!I1756</f>
        <v>47.083919712123979</v>
      </c>
      <c r="D1756" s="2">
        <f>MACD!E1756</f>
        <v>-3.2649373054418618E-3</v>
      </c>
      <c r="E1756" s="2">
        <f>MACD!F1756</f>
        <v>-1.2687450091999855E-2</v>
      </c>
      <c r="F1756" s="2">
        <f>'Moving Avg'!D1756</f>
        <v>4.448739999999999</v>
      </c>
      <c r="G1756" s="2">
        <f>'Moving Avg'!F1756</f>
        <v>4.4702599999999988</v>
      </c>
      <c r="H1756" s="2">
        <f>'Moving Avg'!G1756</f>
        <v>4.491112000000002</v>
      </c>
      <c r="I1756" s="2">
        <f>'Moving Avg'!H1756</f>
        <v>3.9900014999999991</v>
      </c>
      <c r="J1756" s="6" t="str">
        <f>OBV!F1756</f>
        <v>BEARISH</v>
      </c>
      <c r="K1756" s="6" t="str">
        <f>OBV!G1756</f>
        <v>NEUTRAL</v>
      </c>
      <c r="L1756" s="6" t="str">
        <f>OBV!H1756</f>
        <v>CONFIRMED BEARISH</v>
      </c>
      <c r="M1756" s="8">
        <f t="shared" si="270"/>
        <v>25</v>
      </c>
      <c r="N1756" s="8">
        <f t="shared" si="271"/>
        <v>0</v>
      </c>
      <c r="O1756" s="8">
        <f t="shared" si="272"/>
        <v>50</v>
      </c>
      <c r="P1756" s="8">
        <f t="shared" si="273"/>
        <v>16.5</v>
      </c>
      <c r="Q1756" s="9">
        <f t="shared" si="274"/>
        <v>18.725000000000001</v>
      </c>
      <c r="R1756" s="9">
        <f t="shared" si="275"/>
        <v>26.625</v>
      </c>
      <c r="S1756" s="9">
        <f t="shared" si="276"/>
        <v>23.675000000000001</v>
      </c>
      <c r="T1756" s="9">
        <f t="shared" si="277"/>
        <v>22.875</v>
      </c>
      <c r="U1756" s="8">
        <f t="shared" si="278"/>
        <v>23.008333333333336</v>
      </c>
      <c r="V1756" s="8">
        <f t="shared" si="279"/>
        <v>22.975000000000001</v>
      </c>
    </row>
    <row r="1757" spans="1:22" ht="13.5" x14ac:dyDescent="0.25">
      <c r="A1757" s="3">
        <f>RSI!A1757</f>
        <v>44573</v>
      </c>
      <c r="B1757" s="2">
        <f>RSI!B1757</f>
        <v>4.4566999999999997</v>
      </c>
      <c r="C1757" s="2">
        <f>RSI!I1757</f>
        <v>47.083919712123979</v>
      </c>
      <c r="D1757" s="2">
        <f>MACD!E1757</f>
        <v>5.2150982215426467E-4</v>
      </c>
      <c r="E1757" s="2">
        <f>MACD!F1757</f>
        <v>-1.0045658109169032E-2</v>
      </c>
      <c r="F1757" s="2">
        <f>'Moving Avg'!D1757</f>
        <v>4.448739999999999</v>
      </c>
      <c r="G1757" s="2">
        <f>'Moving Avg'!F1757</f>
        <v>4.4734399999999992</v>
      </c>
      <c r="H1757" s="2">
        <f>'Moving Avg'!G1757</f>
        <v>4.4896780000000014</v>
      </c>
      <c r="I1757" s="2">
        <f>'Moving Avg'!H1757</f>
        <v>3.998765999999998</v>
      </c>
      <c r="J1757" s="6" t="str">
        <f>OBV!F1757</f>
        <v>BEARISH</v>
      </c>
      <c r="K1757" s="6" t="str">
        <f>OBV!G1757</f>
        <v>NEUTRAL</v>
      </c>
      <c r="L1757" s="6" t="str">
        <f>OBV!H1757</f>
        <v>NEUTRAL</v>
      </c>
      <c r="M1757" s="8">
        <f t="shared" si="270"/>
        <v>25</v>
      </c>
      <c r="N1757" s="8">
        <f t="shared" si="271"/>
        <v>0</v>
      </c>
      <c r="O1757" s="8">
        <f t="shared" si="272"/>
        <v>50</v>
      </c>
      <c r="P1757" s="8">
        <f t="shared" si="273"/>
        <v>16.5</v>
      </c>
      <c r="Q1757" s="9">
        <f t="shared" si="274"/>
        <v>18.725000000000001</v>
      </c>
      <c r="R1757" s="9">
        <f t="shared" si="275"/>
        <v>26.625</v>
      </c>
      <c r="S1757" s="9">
        <f t="shared" si="276"/>
        <v>23.675000000000001</v>
      </c>
      <c r="T1757" s="9">
        <f t="shared" si="277"/>
        <v>22.875</v>
      </c>
      <c r="U1757" s="8">
        <f t="shared" si="278"/>
        <v>23.008333333333336</v>
      </c>
      <c r="V1757" s="8">
        <f t="shared" si="279"/>
        <v>22.975000000000001</v>
      </c>
    </row>
    <row r="1758" spans="1:22" ht="13.5" x14ac:dyDescent="0.25">
      <c r="A1758" s="3">
        <f>RSI!A1758</f>
        <v>44574</v>
      </c>
      <c r="B1758" s="2">
        <f>RSI!B1758</f>
        <v>4.4566999999999997</v>
      </c>
      <c r="C1758" s="2">
        <f>RSI!I1758</f>
        <v>47.083919712123979</v>
      </c>
      <c r="D1758" s="2">
        <f>MACD!E1758</f>
        <v>3.8456890836933155E-3</v>
      </c>
      <c r="E1758" s="2">
        <f>MACD!F1758</f>
        <v>-7.2673886705965631E-3</v>
      </c>
      <c r="F1758" s="2">
        <f>'Moving Avg'!D1758</f>
        <v>4.448739999999999</v>
      </c>
      <c r="G1758" s="2">
        <f>'Moving Avg'!F1758</f>
        <v>4.4766199999999987</v>
      </c>
      <c r="H1758" s="2">
        <f>'Moving Avg'!G1758</f>
        <v>4.4880860000000018</v>
      </c>
      <c r="I1758" s="2">
        <f>'Moving Avg'!H1758</f>
        <v>4.0075304999999979</v>
      </c>
      <c r="J1758" s="6" t="str">
        <f>OBV!F1758</f>
        <v>BEARISH</v>
      </c>
      <c r="K1758" s="6" t="str">
        <f>OBV!G1758</f>
        <v>NEUTRAL</v>
      </c>
      <c r="L1758" s="6" t="str">
        <f>OBV!H1758</f>
        <v>NEUTRAL</v>
      </c>
      <c r="M1758" s="8">
        <f t="shared" si="270"/>
        <v>25</v>
      </c>
      <c r="N1758" s="8">
        <f t="shared" si="271"/>
        <v>0</v>
      </c>
      <c r="O1758" s="8">
        <f t="shared" si="272"/>
        <v>50</v>
      </c>
      <c r="P1758" s="8">
        <f t="shared" si="273"/>
        <v>16.5</v>
      </c>
      <c r="Q1758" s="9">
        <f t="shared" si="274"/>
        <v>18.725000000000001</v>
      </c>
      <c r="R1758" s="9">
        <f t="shared" si="275"/>
        <v>26.625</v>
      </c>
      <c r="S1758" s="9">
        <f t="shared" si="276"/>
        <v>23.675000000000001</v>
      </c>
      <c r="T1758" s="9">
        <f t="shared" si="277"/>
        <v>22.875</v>
      </c>
      <c r="U1758" s="8">
        <f t="shared" si="278"/>
        <v>23.008333333333336</v>
      </c>
      <c r="V1758" s="8">
        <f t="shared" si="279"/>
        <v>22.975000000000001</v>
      </c>
    </row>
    <row r="1759" spans="1:22" ht="13.5" x14ac:dyDescent="0.25">
      <c r="A1759" s="3">
        <f>RSI!A1759</f>
        <v>44575</v>
      </c>
      <c r="B1759" s="2">
        <f>RSI!B1759</f>
        <v>4.4566999999999997</v>
      </c>
      <c r="C1759" s="2">
        <f>RSI!I1759</f>
        <v>47.083919712123979</v>
      </c>
      <c r="D1759" s="2">
        <f>MACD!E1759</f>
        <v>1.166211797425909E-2</v>
      </c>
      <c r="E1759" s="2">
        <f>MACD!F1759</f>
        <v>-3.4814873416254329E-3</v>
      </c>
      <c r="F1759" s="2">
        <f>'Moving Avg'!D1759</f>
        <v>4.4566999999999997</v>
      </c>
      <c r="G1759" s="2">
        <f>'Moving Avg'!F1759</f>
        <v>4.480599999999999</v>
      </c>
      <c r="H1759" s="2">
        <f>'Moving Avg'!G1759</f>
        <v>4.4879260000000025</v>
      </c>
      <c r="I1759" s="2">
        <f>'Moving Avg'!H1759</f>
        <v>4.0162949999999986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0</v>
      </c>
      <c r="O1759" s="8">
        <f t="shared" si="272"/>
        <v>50</v>
      </c>
      <c r="P1759" s="8">
        <f t="shared" si="273"/>
        <v>83.5</v>
      </c>
      <c r="Q1759" s="9">
        <f t="shared" si="274"/>
        <v>28.774999999999999</v>
      </c>
      <c r="R1759" s="9">
        <f t="shared" si="275"/>
        <v>43.375</v>
      </c>
      <c r="S1759" s="9">
        <f t="shared" si="276"/>
        <v>53.825000000000003</v>
      </c>
      <c r="T1759" s="9">
        <f t="shared" si="277"/>
        <v>39.625</v>
      </c>
      <c r="U1759" s="8">
        <f t="shared" si="278"/>
        <v>41.991666666666667</v>
      </c>
      <c r="V1759" s="8">
        <f t="shared" si="279"/>
        <v>41.400000000000006</v>
      </c>
    </row>
    <row r="1760" spans="1:22" ht="13.5" x14ac:dyDescent="0.25">
      <c r="A1760" s="3">
        <f>RSI!A1760</f>
        <v>44578</v>
      </c>
      <c r="B1760" s="2">
        <f>RSI!B1760</f>
        <v>4.4566999999999997</v>
      </c>
      <c r="C1760" s="2">
        <f>RSI!I1760</f>
        <v>47.083919712123986</v>
      </c>
      <c r="D1760" s="2">
        <f>MACD!E1760</f>
        <v>2.2056048096790626E-2</v>
      </c>
      <c r="E1760" s="2">
        <f>MACD!F1760</f>
        <v>1.6260197460577792E-3</v>
      </c>
      <c r="F1760" s="2">
        <f>'Moving Avg'!D1760</f>
        <v>4.4566999999999997</v>
      </c>
      <c r="G1760" s="2">
        <f>'Moving Avg'!F1760</f>
        <v>4.4821899999999992</v>
      </c>
      <c r="H1760" s="2">
        <f>'Moving Avg'!G1760</f>
        <v>4.4864920000000019</v>
      </c>
      <c r="I1760" s="2">
        <f>'Moving Avg'!H1760</f>
        <v>4.0252789999999985</v>
      </c>
      <c r="J1760" s="6" t="str">
        <f>OBV!F1760</f>
        <v>NEUTRAL</v>
      </c>
      <c r="K1760" s="6" t="str">
        <f>OBV!G1760</f>
        <v>NEUTRAL</v>
      </c>
      <c r="L1760" s="6" t="str">
        <f>OBV!H1760</f>
        <v>NEUTRAL</v>
      </c>
      <c r="M1760" s="8">
        <f t="shared" si="270"/>
        <v>25</v>
      </c>
      <c r="N1760" s="8">
        <f t="shared" si="271"/>
        <v>0</v>
      </c>
      <c r="O1760" s="8">
        <f t="shared" si="272"/>
        <v>50</v>
      </c>
      <c r="P1760" s="8">
        <f t="shared" si="273"/>
        <v>33</v>
      </c>
      <c r="Q1760" s="9">
        <f t="shared" si="274"/>
        <v>21.2</v>
      </c>
      <c r="R1760" s="9">
        <f t="shared" si="275"/>
        <v>30.75</v>
      </c>
      <c r="S1760" s="9">
        <f t="shared" si="276"/>
        <v>31.1</v>
      </c>
      <c r="T1760" s="9">
        <f t="shared" si="277"/>
        <v>27</v>
      </c>
      <c r="U1760" s="8">
        <f t="shared" si="278"/>
        <v>27.683333333333337</v>
      </c>
      <c r="V1760" s="8">
        <f t="shared" si="279"/>
        <v>27.512500000000003</v>
      </c>
    </row>
    <row r="1761" spans="1:22" ht="13.5" x14ac:dyDescent="0.25">
      <c r="A1761" s="3">
        <f>RSI!A1761</f>
        <v>44579</v>
      </c>
      <c r="B1761" s="2">
        <f>RSI!B1761</f>
        <v>4.4566999999999997</v>
      </c>
      <c r="C1761" s="2">
        <f>RSI!I1761</f>
        <v>47.083919712123986</v>
      </c>
      <c r="D1761" s="2">
        <f>MACD!E1761</f>
        <v>3.0946380265763018E-2</v>
      </c>
      <c r="E1761" s="2">
        <f>MACD!F1761</f>
        <v>7.4900918499988273E-3</v>
      </c>
      <c r="F1761" s="2">
        <f>'Moving Avg'!D1761</f>
        <v>4.4566999999999997</v>
      </c>
      <c r="G1761" s="2">
        <f>'Moving Avg'!F1761</f>
        <v>4.479404999999999</v>
      </c>
      <c r="H1761" s="2">
        <f>'Moving Avg'!G1761</f>
        <v>4.4864920000000019</v>
      </c>
      <c r="I1761" s="2">
        <f>'Moving Avg'!H1761</f>
        <v>4.0340434999999983</v>
      </c>
      <c r="J1761" s="6" t="str">
        <f>OBV!F1761</f>
        <v>NEUTRAL</v>
      </c>
      <c r="K1761" s="6" t="str">
        <f>OBV!G1761</f>
        <v>NEUTRAL</v>
      </c>
      <c r="L1761" s="6" t="str">
        <f>OBV!H1761</f>
        <v>NEUTRAL</v>
      </c>
      <c r="M1761" s="8">
        <f t="shared" si="270"/>
        <v>25</v>
      </c>
      <c r="N1761" s="8">
        <f t="shared" si="271"/>
        <v>0</v>
      </c>
      <c r="O1761" s="8">
        <f t="shared" si="272"/>
        <v>50</v>
      </c>
      <c r="P1761" s="8">
        <f t="shared" si="273"/>
        <v>33</v>
      </c>
      <c r="Q1761" s="9">
        <f t="shared" si="274"/>
        <v>21.2</v>
      </c>
      <c r="R1761" s="9">
        <f t="shared" si="275"/>
        <v>30.75</v>
      </c>
      <c r="S1761" s="9">
        <f t="shared" si="276"/>
        <v>31.1</v>
      </c>
      <c r="T1761" s="9">
        <f t="shared" si="277"/>
        <v>27</v>
      </c>
      <c r="U1761" s="8">
        <f t="shared" si="278"/>
        <v>27.683333333333337</v>
      </c>
      <c r="V1761" s="8">
        <f t="shared" si="279"/>
        <v>27.512500000000003</v>
      </c>
    </row>
    <row r="1762" spans="1:22" ht="13.5" x14ac:dyDescent="0.25">
      <c r="A1762" s="3">
        <f>RSI!A1762</f>
        <v>44580</v>
      </c>
      <c r="B1762" s="2">
        <f>RSI!B1762</f>
        <v>4.4169</v>
      </c>
      <c r="C1762" s="2">
        <f>RSI!I1762</f>
        <v>40.4443714673899</v>
      </c>
      <c r="D1762" s="2">
        <f>MACD!E1762</f>
        <v>2.8028590594549208E-2</v>
      </c>
      <c r="E1762" s="2">
        <f>MACD!F1762</f>
        <v>1.1597791598908905E-2</v>
      </c>
      <c r="F1762" s="2">
        <f>'Moving Avg'!D1762</f>
        <v>4.448739999999999</v>
      </c>
      <c r="G1762" s="2">
        <f>'Moving Avg'!F1762</f>
        <v>4.4738299999999986</v>
      </c>
      <c r="H1762" s="2">
        <f>'Moving Avg'!G1762</f>
        <v>4.4856960000000017</v>
      </c>
      <c r="I1762" s="2">
        <f>'Moving Avg'!H1762</f>
        <v>4.0426089999999979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0</v>
      </c>
      <c r="O1762" s="8">
        <f t="shared" si="272"/>
        <v>50</v>
      </c>
      <c r="P1762" s="8">
        <f t="shared" si="273"/>
        <v>16.5</v>
      </c>
      <c r="Q1762" s="9">
        <f t="shared" si="274"/>
        <v>18.725000000000001</v>
      </c>
      <c r="R1762" s="9">
        <f t="shared" si="275"/>
        <v>26.625</v>
      </c>
      <c r="S1762" s="9">
        <f t="shared" si="276"/>
        <v>23.675000000000001</v>
      </c>
      <c r="T1762" s="9">
        <f t="shared" si="277"/>
        <v>22.875</v>
      </c>
      <c r="U1762" s="8">
        <f t="shared" si="278"/>
        <v>23.008333333333336</v>
      </c>
      <c r="V1762" s="8">
        <f t="shared" si="279"/>
        <v>22.975000000000001</v>
      </c>
    </row>
    <row r="1763" spans="1:22" ht="13.5" x14ac:dyDescent="0.25">
      <c r="A1763" s="3">
        <f>RSI!A1763</f>
        <v>44581</v>
      </c>
      <c r="B1763" s="2">
        <f>RSI!B1763</f>
        <v>4.4566999999999997</v>
      </c>
      <c r="C1763" s="2">
        <f>RSI!I1763</f>
        <v>48.296235470958727</v>
      </c>
      <c r="D1763" s="2">
        <f>MACD!E1763</f>
        <v>2.2928572013460879E-2</v>
      </c>
      <c r="E1763" s="2">
        <f>MACD!F1763</f>
        <v>1.38639476818193E-2</v>
      </c>
      <c r="F1763" s="2">
        <f>'Moving Avg'!D1763</f>
        <v>4.448739999999999</v>
      </c>
      <c r="G1763" s="2">
        <f>'Moving Avg'!F1763</f>
        <v>4.4714399999999994</v>
      </c>
      <c r="H1763" s="2">
        <f>'Moving Avg'!G1763</f>
        <v>4.4860140000000017</v>
      </c>
      <c r="I1763" s="2">
        <f>'Moving Avg'!H1763</f>
        <v>4.0513734999999977</v>
      </c>
      <c r="J1763" s="6" t="str">
        <f>OBV!F1763</f>
        <v>BULLISH</v>
      </c>
      <c r="K1763" s="6" t="str">
        <f>OBV!G1763</f>
        <v>NEUTRAL</v>
      </c>
      <c r="L1763" s="6" t="str">
        <f>OBV!H1763</f>
        <v>NEUTRAL</v>
      </c>
      <c r="M1763" s="8">
        <f t="shared" si="270"/>
        <v>25</v>
      </c>
      <c r="N1763" s="8">
        <f t="shared" si="271"/>
        <v>0</v>
      </c>
      <c r="O1763" s="8">
        <f t="shared" si="272"/>
        <v>50</v>
      </c>
      <c r="P1763" s="8">
        <f t="shared" si="273"/>
        <v>49.5</v>
      </c>
      <c r="Q1763" s="9">
        <f t="shared" si="274"/>
        <v>23.675000000000001</v>
      </c>
      <c r="R1763" s="9">
        <f t="shared" si="275"/>
        <v>34.875</v>
      </c>
      <c r="S1763" s="9">
        <f t="shared" si="276"/>
        <v>38.525000000000006</v>
      </c>
      <c r="T1763" s="9">
        <f t="shared" si="277"/>
        <v>31.125</v>
      </c>
      <c r="U1763" s="8">
        <f t="shared" si="278"/>
        <v>32.358333333333334</v>
      </c>
      <c r="V1763" s="8">
        <f t="shared" si="279"/>
        <v>32.049999999999997</v>
      </c>
    </row>
    <row r="1764" spans="1:22" ht="13.5" x14ac:dyDescent="0.25">
      <c r="A1764" s="3">
        <f>RSI!A1764</f>
        <v>44582</v>
      </c>
      <c r="B1764" s="2">
        <f>RSI!B1764</f>
        <v>4.4488000000000003</v>
      </c>
      <c r="C1764" s="2">
        <f>RSI!I1764</f>
        <v>46.972437365983239</v>
      </c>
      <c r="D1764" s="2">
        <f>MACD!E1764</f>
        <v>1.3133644954050894E-2</v>
      </c>
      <c r="E1764" s="2">
        <f>MACD!F1764</f>
        <v>1.371788713626562E-2</v>
      </c>
      <c r="F1764" s="2">
        <f>'Moving Avg'!D1764</f>
        <v>4.4471599999999993</v>
      </c>
      <c r="G1764" s="2">
        <f>'Moving Avg'!F1764</f>
        <v>4.4690549999999991</v>
      </c>
      <c r="H1764" s="2">
        <f>'Moving Avg'!G1764</f>
        <v>4.4858560000000018</v>
      </c>
      <c r="I1764" s="2">
        <f>'Moving Avg'!H1764</f>
        <v>4.060463999999997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45</v>
      </c>
      <c r="O1764" s="8">
        <f t="shared" si="272"/>
        <v>50</v>
      </c>
      <c r="P1764" s="8">
        <f t="shared" si="273"/>
        <v>16.5</v>
      </c>
      <c r="Q1764" s="9">
        <f t="shared" si="274"/>
        <v>34.475000000000001</v>
      </c>
      <c r="R1764" s="9">
        <f t="shared" si="275"/>
        <v>35.625</v>
      </c>
      <c r="S1764" s="9">
        <f t="shared" si="276"/>
        <v>30.425000000000001</v>
      </c>
      <c r="T1764" s="9">
        <f t="shared" si="277"/>
        <v>34.125</v>
      </c>
      <c r="U1764" s="8">
        <f t="shared" si="278"/>
        <v>33.508333333333333</v>
      </c>
      <c r="V1764" s="8">
        <f t="shared" si="279"/>
        <v>33.662499999999994</v>
      </c>
    </row>
    <row r="1765" spans="1:22" ht="13.5" x14ac:dyDescent="0.25">
      <c r="A1765" s="3">
        <f>RSI!A1765</f>
        <v>44585</v>
      </c>
      <c r="B1765" s="2">
        <f>RSI!B1765</f>
        <v>4.5362999999999998</v>
      </c>
      <c r="C1765" s="2">
        <f>RSI!I1765</f>
        <v>60.037846265143507</v>
      </c>
      <c r="D1765" s="2">
        <f>MACD!E1765</f>
        <v>4.5879483125865761E-3</v>
      </c>
      <c r="E1765" s="2">
        <f>MACD!F1765</f>
        <v>1.1891899371529811E-2</v>
      </c>
      <c r="F1765" s="2">
        <f>'Moving Avg'!D1765</f>
        <v>4.4630799999999997</v>
      </c>
      <c r="G1765" s="2">
        <f>'Moving Avg'!F1765</f>
        <v>4.4730349999999994</v>
      </c>
      <c r="H1765" s="2">
        <f>'Moving Avg'!G1765</f>
        <v>4.4842640000000014</v>
      </c>
      <c r="I1765" s="2">
        <f>'Moving Avg'!H1765</f>
        <v>4.0694439999999972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  <c r="M1765" s="8">
        <f t="shared" si="270"/>
        <v>25</v>
      </c>
      <c r="N1765" s="8">
        <f t="shared" si="271"/>
        <v>45</v>
      </c>
      <c r="O1765" s="8">
        <f t="shared" si="272"/>
        <v>50</v>
      </c>
      <c r="P1765" s="8">
        <f t="shared" si="273"/>
        <v>83.5</v>
      </c>
      <c r="Q1765" s="9">
        <f t="shared" si="274"/>
        <v>44.524999999999999</v>
      </c>
      <c r="R1765" s="9">
        <f t="shared" si="275"/>
        <v>52.375</v>
      </c>
      <c r="S1765" s="9">
        <f t="shared" si="276"/>
        <v>60.575000000000003</v>
      </c>
      <c r="T1765" s="9">
        <f t="shared" si="277"/>
        <v>50.875</v>
      </c>
      <c r="U1765" s="8">
        <f t="shared" si="278"/>
        <v>52.491666666666674</v>
      </c>
      <c r="V1765" s="8">
        <f t="shared" si="279"/>
        <v>52.087500000000006</v>
      </c>
    </row>
    <row r="1766" spans="1:22" ht="13.5" x14ac:dyDescent="0.25">
      <c r="A1766" s="3">
        <f>RSI!A1766</f>
        <v>44586</v>
      </c>
      <c r="B1766" s="2">
        <f>RSI!B1766</f>
        <v>4.5284000000000004</v>
      </c>
      <c r="C1766" s="2">
        <f>RSI!I1766</f>
        <v>58.633194660300433</v>
      </c>
      <c r="D1766" s="2">
        <f>MACD!E1766</f>
        <v>-2.481619692122905E-3</v>
      </c>
      <c r="E1766" s="2">
        <f>MACD!F1766</f>
        <v>9.0171955587992694E-3</v>
      </c>
      <c r="F1766" s="2">
        <f>'Moving Avg'!D1766</f>
        <v>4.4774200000000004</v>
      </c>
      <c r="G1766" s="2">
        <f>'Moving Avg'!F1766</f>
        <v>4.4750249999999996</v>
      </c>
      <c r="H1766" s="2">
        <f>'Moving Avg'!G1766</f>
        <v>4.4833100000000021</v>
      </c>
      <c r="I1766" s="2">
        <f>'Moving Avg'!H1766</f>
        <v>4.0785669999999969</v>
      </c>
      <c r="J1766" s="6" t="str">
        <f>OBV!F1766</f>
        <v>BEARISH</v>
      </c>
      <c r="K1766" s="6" t="str">
        <f>OBV!G1766</f>
        <v>NEUTRAL</v>
      </c>
      <c r="L1766" s="6" t="str">
        <f>OBV!H1766</f>
        <v>BEARISH DIVERGENCE</v>
      </c>
      <c r="M1766" s="8">
        <f t="shared" si="270"/>
        <v>25</v>
      </c>
      <c r="N1766" s="8">
        <f t="shared" si="271"/>
        <v>45</v>
      </c>
      <c r="O1766" s="8">
        <f t="shared" si="272"/>
        <v>50</v>
      </c>
      <c r="P1766" s="8">
        <f t="shared" si="273"/>
        <v>16.5</v>
      </c>
      <c r="Q1766" s="9">
        <f t="shared" si="274"/>
        <v>34.475000000000001</v>
      </c>
      <c r="R1766" s="9">
        <f t="shared" si="275"/>
        <v>35.625</v>
      </c>
      <c r="S1766" s="9">
        <f t="shared" si="276"/>
        <v>30.425000000000001</v>
      </c>
      <c r="T1766" s="9">
        <f t="shared" si="277"/>
        <v>34.125</v>
      </c>
      <c r="U1766" s="8">
        <f t="shared" si="278"/>
        <v>33.508333333333333</v>
      </c>
      <c r="V1766" s="8">
        <f t="shared" si="279"/>
        <v>33.662499999999994</v>
      </c>
    </row>
    <row r="1767" spans="1:22" ht="13.5" x14ac:dyDescent="0.25">
      <c r="A1767" s="3">
        <f>RSI!A1767</f>
        <v>44587</v>
      </c>
      <c r="B1767" s="2">
        <f>RSI!B1767</f>
        <v>4.4965000000000002</v>
      </c>
      <c r="C1767" s="2">
        <f>RSI!I1767</f>
        <v>53.218721248196488</v>
      </c>
      <c r="D1767" s="2">
        <f>MACD!E1767</f>
        <v>-6.4463055112868872E-3</v>
      </c>
      <c r="E1767" s="2">
        <f>MACD!F1767</f>
        <v>5.9244953447820381E-3</v>
      </c>
      <c r="F1767" s="2">
        <f>'Moving Avg'!D1767</f>
        <v>4.4933400000000008</v>
      </c>
      <c r="G1767" s="2">
        <f>'Moving Avg'!F1767</f>
        <v>4.4754199999999988</v>
      </c>
      <c r="H1767" s="2">
        <f>'Moving Avg'!G1767</f>
        <v>4.4812400000000023</v>
      </c>
      <c r="I1767" s="2">
        <f>'Moving Avg'!H1767</f>
        <v>4.0875304999999971</v>
      </c>
      <c r="J1767" s="6" t="str">
        <f>OBV!F1767</f>
        <v>BEARISH</v>
      </c>
      <c r="K1767" s="6" t="str">
        <f>OBV!G1767</f>
        <v>NEUTRAL</v>
      </c>
      <c r="L1767" s="6" t="str">
        <f>OBV!H1767</f>
        <v>BEARISH DIVERGENCE</v>
      </c>
      <c r="M1767" s="8">
        <f t="shared" si="270"/>
        <v>25</v>
      </c>
      <c r="N1767" s="8">
        <f t="shared" si="271"/>
        <v>45</v>
      </c>
      <c r="O1767" s="8">
        <f t="shared" si="272"/>
        <v>50</v>
      </c>
      <c r="P1767" s="8">
        <f t="shared" si="273"/>
        <v>16.5</v>
      </c>
      <c r="Q1767" s="9">
        <f t="shared" si="274"/>
        <v>34.475000000000001</v>
      </c>
      <c r="R1767" s="9">
        <f t="shared" si="275"/>
        <v>35.625</v>
      </c>
      <c r="S1767" s="9">
        <f t="shared" si="276"/>
        <v>30.425000000000001</v>
      </c>
      <c r="T1767" s="9">
        <f t="shared" si="277"/>
        <v>34.125</v>
      </c>
      <c r="U1767" s="8">
        <f t="shared" si="278"/>
        <v>33.508333333333333</v>
      </c>
      <c r="V1767" s="8">
        <f t="shared" si="279"/>
        <v>33.662499999999994</v>
      </c>
    </row>
    <row r="1768" spans="1:22" ht="13.5" x14ac:dyDescent="0.25">
      <c r="A1768" s="3">
        <f>RSI!A1768</f>
        <v>44588</v>
      </c>
      <c r="B1768" s="2">
        <f>RSI!B1768</f>
        <v>4.5284000000000004</v>
      </c>
      <c r="C1768" s="2">
        <f>RSI!I1768</f>
        <v>57.450224015064421</v>
      </c>
      <c r="D1768" s="2">
        <f>MACD!E1768</f>
        <v>-1.2295602885147972E-2</v>
      </c>
      <c r="E1768" s="2">
        <f>MACD!F1768</f>
        <v>2.2804756987960364E-3</v>
      </c>
      <c r="F1768" s="2">
        <f>'Moving Avg'!D1768</f>
        <v>4.5076800000000006</v>
      </c>
      <c r="G1768" s="2">
        <f>'Moving Avg'!F1768</f>
        <v>4.4774099999999999</v>
      </c>
      <c r="H1768" s="2">
        <f>'Moving Avg'!G1768</f>
        <v>4.4802860000000022</v>
      </c>
      <c r="I1768" s="2">
        <f>'Moving Avg'!H1768</f>
        <v>4.0966534999999977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  <c r="M1768" s="8">
        <f t="shared" si="270"/>
        <v>25</v>
      </c>
      <c r="N1768" s="8">
        <f t="shared" si="271"/>
        <v>45</v>
      </c>
      <c r="O1768" s="8">
        <f t="shared" si="272"/>
        <v>50</v>
      </c>
      <c r="P1768" s="8">
        <f t="shared" si="273"/>
        <v>83.5</v>
      </c>
      <c r="Q1768" s="9">
        <f t="shared" si="274"/>
        <v>44.524999999999999</v>
      </c>
      <c r="R1768" s="9">
        <f t="shared" si="275"/>
        <v>52.375</v>
      </c>
      <c r="S1768" s="9">
        <f t="shared" si="276"/>
        <v>60.575000000000003</v>
      </c>
      <c r="T1768" s="9">
        <f t="shared" si="277"/>
        <v>50.875</v>
      </c>
      <c r="U1768" s="8">
        <f t="shared" si="278"/>
        <v>52.491666666666674</v>
      </c>
      <c r="V1768" s="8">
        <f t="shared" si="279"/>
        <v>52.087500000000006</v>
      </c>
    </row>
    <row r="1769" spans="1:22" ht="13.5" x14ac:dyDescent="0.25">
      <c r="A1769" s="3">
        <f>RSI!A1769</f>
        <v>44589</v>
      </c>
      <c r="B1769" s="2">
        <f>RSI!B1769</f>
        <v>4.4965000000000002</v>
      </c>
      <c r="C1769" s="2">
        <f>RSI!I1769</f>
        <v>52.350699192817913</v>
      </c>
      <c r="D1769" s="2">
        <f>MACD!E1769</f>
        <v>-1.5192395951447502E-2</v>
      </c>
      <c r="E1769" s="2">
        <f>MACD!F1769</f>
        <v>-1.2140986312526713E-3</v>
      </c>
      <c r="F1769" s="2">
        <f>'Moving Avg'!D1769</f>
        <v>4.51722</v>
      </c>
      <c r="G1769" s="2">
        <f>'Moving Avg'!F1769</f>
        <v>4.4762149999999989</v>
      </c>
      <c r="H1769" s="2">
        <f>'Moving Avg'!G1769</f>
        <v>4.4780580000000025</v>
      </c>
      <c r="I1769" s="2">
        <f>'Moving Avg'!H1769</f>
        <v>4.105982499999997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  <c r="M1769" s="8">
        <f t="shared" si="270"/>
        <v>25</v>
      </c>
      <c r="N1769" s="8">
        <f t="shared" si="271"/>
        <v>45</v>
      </c>
      <c r="O1769" s="8">
        <f t="shared" si="272"/>
        <v>50</v>
      </c>
      <c r="P1769" s="8">
        <f t="shared" si="273"/>
        <v>83.5</v>
      </c>
      <c r="Q1769" s="9">
        <f t="shared" si="274"/>
        <v>44.524999999999999</v>
      </c>
      <c r="R1769" s="9">
        <f t="shared" si="275"/>
        <v>52.375</v>
      </c>
      <c r="S1769" s="9">
        <f t="shared" si="276"/>
        <v>60.575000000000003</v>
      </c>
      <c r="T1769" s="9">
        <f t="shared" si="277"/>
        <v>50.875</v>
      </c>
      <c r="U1769" s="8">
        <f t="shared" si="278"/>
        <v>52.491666666666674</v>
      </c>
      <c r="V1769" s="8">
        <f t="shared" si="279"/>
        <v>52.087500000000006</v>
      </c>
    </row>
    <row r="1770" spans="1:22" ht="13.5" x14ac:dyDescent="0.25">
      <c r="A1770" s="3">
        <f>RSI!A1770</f>
        <v>44592</v>
      </c>
      <c r="B1770" s="2">
        <f>RSI!B1770</f>
        <v>4.4566999999999997</v>
      </c>
      <c r="C1770" s="2">
        <f>RSI!I1770</f>
        <v>46.772366638048787</v>
      </c>
      <c r="D1770" s="2">
        <f>MACD!E1770</f>
        <v>-1.4794243556651487E-2</v>
      </c>
      <c r="E1770" s="2">
        <f>MACD!F1770</f>
        <v>-3.930127616332435E-3</v>
      </c>
      <c r="F1770" s="2">
        <f>'Moving Avg'!D1770</f>
        <v>4.5013000000000005</v>
      </c>
      <c r="G1770" s="2">
        <f>'Moving Avg'!F1770</f>
        <v>4.4718349999999996</v>
      </c>
      <c r="H1770" s="2">
        <f>'Moving Avg'!G1770</f>
        <v>4.4751920000000034</v>
      </c>
      <c r="I1770" s="2">
        <f>'Moving Avg'!H1770</f>
        <v>4.1143454999999971</v>
      </c>
      <c r="J1770" s="6" t="str">
        <f>OBV!F1770</f>
        <v>BEARISH</v>
      </c>
      <c r="K1770" s="6" t="str">
        <f>OBV!G1770</f>
        <v>NEUTRAL</v>
      </c>
      <c r="L1770" s="6" t="str">
        <f>OBV!H1770</f>
        <v>CONFIRMED BEARISH</v>
      </c>
      <c r="M1770" s="8">
        <f t="shared" si="270"/>
        <v>25</v>
      </c>
      <c r="N1770" s="8">
        <f t="shared" si="271"/>
        <v>45</v>
      </c>
      <c r="O1770" s="8">
        <f t="shared" si="272"/>
        <v>50</v>
      </c>
      <c r="P1770" s="8">
        <f t="shared" si="273"/>
        <v>16.5</v>
      </c>
      <c r="Q1770" s="9">
        <f t="shared" si="274"/>
        <v>34.475000000000001</v>
      </c>
      <c r="R1770" s="9">
        <f t="shared" si="275"/>
        <v>35.625</v>
      </c>
      <c r="S1770" s="9">
        <f t="shared" si="276"/>
        <v>30.425000000000001</v>
      </c>
      <c r="T1770" s="9">
        <f t="shared" si="277"/>
        <v>34.125</v>
      </c>
      <c r="U1770" s="8">
        <f t="shared" si="278"/>
        <v>33.508333333333333</v>
      </c>
      <c r="V1770" s="8">
        <f t="shared" si="279"/>
        <v>33.662499999999994</v>
      </c>
    </row>
    <row r="1771" spans="1:22" ht="13.5" x14ac:dyDescent="0.25">
      <c r="A1771" s="3">
        <f>RSI!A1771</f>
        <v>44593</v>
      </c>
      <c r="B1771" s="2">
        <f>RSI!B1771</f>
        <v>4.6158999999999999</v>
      </c>
      <c r="C1771" s="2">
        <f>RSI!I1771</f>
        <v>63.518096469233043</v>
      </c>
      <c r="D1771" s="2">
        <f>MACD!E1771</f>
        <v>-2.6106298021621122E-2</v>
      </c>
      <c r="E1771" s="2">
        <f>MACD!F1771</f>
        <v>-8.3653616973901734E-3</v>
      </c>
      <c r="F1771" s="2">
        <f>'Moving Avg'!D1771</f>
        <v>4.5187999999999997</v>
      </c>
      <c r="G1771" s="2">
        <f>'Moving Avg'!F1771</f>
        <v>4.475414999999999</v>
      </c>
      <c r="H1771" s="2">
        <f>'Moving Avg'!G1771</f>
        <v>4.4775800000000032</v>
      </c>
      <c r="I1771" s="2">
        <f>'Moving Avg'!H1771</f>
        <v>4.1226639999999977</v>
      </c>
      <c r="J1771" s="6" t="str">
        <f>OBV!F1771</f>
        <v>BULLISH</v>
      </c>
      <c r="K1771" s="6" t="str">
        <f>OBV!G1771</f>
        <v>NEUTRAL</v>
      </c>
      <c r="L1771" s="6" t="str">
        <f>OBV!H1771</f>
        <v>CONFIRMED BULLISH</v>
      </c>
      <c r="M1771" s="8">
        <f t="shared" si="270"/>
        <v>25</v>
      </c>
      <c r="N1771" s="8">
        <f t="shared" si="271"/>
        <v>45</v>
      </c>
      <c r="O1771" s="8">
        <f t="shared" si="272"/>
        <v>50</v>
      </c>
      <c r="P1771" s="8">
        <f t="shared" si="273"/>
        <v>83.5</v>
      </c>
      <c r="Q1771" s="9">
        <f t="shared" si="274"/>
        <v>44.524999999999999</v>
      </c>
      <c r="R1771" s="9">
        <f t="shared" si="275"/>
        <v>52.375</v>
      </c>
      <c r="S1771" s="9">
        <f t="shared" si="276"/>
        <v>60.575000000000003</v>
      </c>
      <c r="T1771" s="9">
        <f t="shared" si="277"/>
        <v>50.875</v>
      </c>
      <c r="U1771" s="8">
        <f t="shared" si="278"/>
        <v>52.491666666666674</v>
      </c>
      <c r="V1771" s="8">
        <f t="shared" si="279"/>
        <v>52.087500000000006</v>
      </c>
    </row>
    <row r="1772" spans="1:22" ht="13.5" x14ac:dyDescent="0.25">
      <c r="A1772" s="3">
        <f>RSI!A1772</f>
        <v>44594</v>
      </c>
      <c r="B1772" s="2">
        <f>RSI!B1772</f>
        <v>4.6158999999999999</v>
      </c>
      <c r="C1772" s="2">
        <f>RSI!I1772</f>
        <v>63.518096469233043</v>
      </c>
      <c r="D1772" s="2">
        <f>MACD!E1772</f>
        <v>-4.2608833023844106E-2</v>
      </c>
      <c r="E1772" s="2">
        <f>MACD!F1772</f>
        <v>-1.521405596268096E-2</v>
      </c>
      <c r="F1772" s="2">
        <f>'Moving Avg'!D1772</f>
        <v>4.5426799999999998</v>
      </c>
      <c r="G1772" s="2">
        <f>'Moving Avg'!F1772</f>
        <v>4.4833749999999988</v>
      </c>
      <c r="H1772" s="2">
        <f>'Moving Avg'!G1772</f>
        <v>4.4802860000000031</v>
      </c>
      <c r="I1772" s="2">
        <f>'Moving Avg'!H1772</f>
        <v>4.1301784999999978</v>
      </c>
      <c r="J1772" s="6" t="str">
        <f>OBV!F1772</f>
        <v>BULLISH</v>
      </c>
      <c r="K1772" s="6" t="str">
        <f>OBV!G1772</f>
        <v>NEUTRAL</v>
      </c>
      <c r="L1772" s="6" t="str">
        <f>OBV!H1772</f>
        <v>CONFIRMED BULLISH</v>
      </c>
      <c r="M1772" s="8">
        <f t="shared" si="270"/>
        <v>25</v>
      </c>
      <c r="N1772" s="8">
        <f t="shared" si="271"/>
        <v>100</v>
      </c>
      <c r="O1772" s="8">
        <f t="shared" si="272"/>
        <v>50</v>
      </c>
      <c r="P1772" s="8">
        <f t="shared" si="273"/>
        <v>83.5</v>
      </c>
      <c r="Q1772" s="9">
        <f t="shared" si="274"/>
        <v>63.774999999999999</v>
      </c>
      <c r="R1772" s="9">
        <f t="shared" si="275"/>
        <v>63.375</v>
      </c>
      <c r="S1772" s="9">
        <f t="shared" si="276"/>
        <v>68.825000000000003</v>
      </c>
      <c r="T1772" s="9">
        <f t="shared" si="277"/>
        <v>64.625</v>
      </c>
      <c r="U1772" s="8">
        <f t="shared" si="278"/>
        <v>65.325000000000003</v>
      </c>
      <c r="V1772" s="8">
        <f t="shared" si="279"/>
        <v>65.150000000000006</v>
      </c>
    </row>
    <row r="1773" spans="1:22" ht="13.5" x14ac:dyDescent="0.25">
      <c r="A1773" s="3">
        <f>RSI!A1773</f>
        <v>44595</v>
      </c>
      <c r="B1773" s="2">
        <f>RSI!B1773</f>
        <v>4.6158999999999999</v>
      </c>
      <c r="C1773" s="2">
        <f>RSI!I1773</f>
        <v>63.518096469233051</v>
      </c>
      <c r="D1773" s="2">
        <f>MACD!E1773</f>
        <v>-5.1197328162065681E-2</v>
      </c>
      <c r="E1773" s="2">
        <f>MACD!F1773</f>
        <v>-2.2410710402557904E-2</v>
      </c>
      <c r="F1773" s="2">
        <f>'Moving Avg'!D1773</f>
        <v>4.5601799999999999</v>
      </c>
      <c r="G1773" s="2">
        <f>'Moving Avg'!F1773</f>
        <v>4.4913349999999976</v>
      </c>
      <c r="H1773" s="2">
        <f>'Moving Avg'!G1773</f>
        <v>4.4820360000000035</v>
      </c>
      <c r="I1773" s="2">
        <f>'Moving Avg'!H1773</f>
        <v>4.1379124999999979</v>
      </c>
      <c r="J1773" s="6" t="str">
        <f>OBV!F1773</f>
        <v>BULLISH</v>
      </c>
      <c r="K1773" s="6" t="str">
        <f>OBV!G1773</f>
        <v>NEUTRAL</v>
      </c>
      <c r="L1773" s="6" t="str">
        <f>OBV!H1773</f>
        <v>CONFIRMED BULLISH</v>
      </c>
      <c r="M1773" s="8">
        <f t="shared" si="270"/>
        <v>25</v>
      </c>
      <c r="N1773" s="8">
        <f t="shared" si="271"/>
        <v>100</v>
      </c>
      <c r="O1773" s="8">
        <f t="shared" si="272"/>
        <v>50</v>
      </c>
      <c r="P1773" s="8">
        <f t="shared" si="273"/>
        <v>83.5</v>
      </c>
      <c r="Q1773" s="9">
        <f t="shared" si="274"/>
        <v>63.774999999999999</v>
      </c>
      <c r="R1773" s="9">
        <f t="shared" si="275"/>
        <v>63.375</v>
      </c>
      <c r="S1773" s="9">
        <f t="shared" si="276"/>
        <v>68.825000000000003</v>
      </c>
      <c r="T1773" s="9">
        <f t="shared" si="277"/>
        <v>64.625</v>
      </c>
      <c r="U1773" s="8">
        <f t="shared" si="278"/>
        <v>65.325000000000003</v>
      </c>
      <c r="V1773" s="8">
        <f t="shared" si="279"/>
        <v>65.150000000000006</v>
      </c>
    </row>
    <row r="1774" spans="1:22" ht="13.5" x14ac:dyDescent="0.25">
      <c r="A1774" s="3">
        <f>RSI!A1774</f>
        <v>44596</v>
      </c>
      <c r="B1774" s="2">
        <f>RSI!B1774</f>
        <v>4.8228</v>
      </c>
      <c r="C1774" s="2">
        <f>RSI!I1774</f>
        <v>75.850477768602772</v>
      </c>
      <c r="D1774" s="2">
        <f>MACD!E1774</f>
        <v>-7.5698316339736671E-2</v>
      </c>
      <c r="E1774" s="2">
        <f>MACD!F1774</f>
        <v>-3.3068231589993655E-2</v>
      </c>
      <c r="F1774" s="2">
        <f>'Moving Avg'!D1774</f>
        <v>4.6254400000000002</v>
      </c>
      <c r="G1774" s="2">
        <f>'Moving Avg'!F1774</f>
        <v>4.5116299999999985</v>
      </c>
      <c r="H1774" s="2">
        <f>'Moving Avg'!G1774</f>
        <v>4.4877660000000024</v>
      </c>
      <c r="I1774" s="2">
        <f>'Moving Avg'!H1774</f>
        <v>4.1465344999999978</v>
      </c>
      <c r="J1774" s="6" t="str">
        <f>OBV!F1774</f>
        <v>BULLISH</v>
      </c>
      <c r="K1774" s="6" t="str">
        <f>OBV!G1774</f>
        <v>NEUTRAL</v>
      </c>
      <c r="L1774" s="6" t="str">
        <f>OBV!H1774</f>
        <v>CONFIRMED BULLISH</v>
      </c>
      <c r="M1774" s="8">
        <f t="shared" si="270"/>
        <v>0</v>
      </c>
      <c r="N1774" s="8">
        <f t="shared" si="271"/>
        <v>100</v>
      </c>
      <c r="O1774" s="8">
        <f t="shared" si="272"/>
        <v>50</v>
      </c>
      <c r="P1774" s="8">
        <f t="shared" si="273"/>
        <v>83.5</v>
      </c>
      <c r="Q1774" s="9">
        <f t="shared" si="274"/>
        <v>55.024999999999999</v>
      </c>
      <c r="R1774" s="9">
        <f t="shared" si="275"/>
        <v>58.375</v>
      </c>
      <c r="S1774" s="9">
        <f t="shared" si="276"/>
        <v>65.075000000000003</v>
      </c>
      <c r="T1774" s="9">
        <f t="shared" si="277"/>
        <v>58.375</v>
      </c>
      <c r="U1774" s="8">
        <f t="shared" si="278"/>
        <v>59.491666666666674</v>
      </c>
      <c r="V1774" s="8">
        <f t="shared" si="279"/>
        <v>59.212500000000006</v>
      </c>
    </row>
    <row r="1775" spans="1:22" ht="13.5" x14ac:dyDescent="0.25">
      <c r="A1775" s="3">
        <f>RSI!A1775</f>
        <v>44599</v>
      </c>
      <c r="B1775" s="2">
        <f>RSI!B1775</f>
        <v>4.7591999999999999</v>
      </c>
      <c r="C1775" s="2">
        <f>RSI!I1775</f>
        <v>68.216669087442256</v>
      </c>
      <c r="D1775" s="2">
        <f>MACD!E1775</f>
        <v>-8.0121047061961548E-2</v>
      </c>
      <c r="E1775" s="2">
        <f>MACD!F1775</f>
        <v>-4.2478794684387235E-2</v>
      </c>
      <c r="F1775" s="2">
        <f>'Moving Avg'!D1775</f>
        <v>4.6859400000000004</v>
      </c>
      <c r="G1775" s="2">
        <f>'Moving Avg'!F1775</f>
        <v>4.5267549999999988</v>
      </c>
      <c r="H1775" s="2">
        <f>'Moving Avg'!G1775</f>
        <v>4.4923820000000028</v>
      </c>
      <c r="I1775" s="2">
        <f>'Moving Avg'!H1775</f>
        <v>4.1552769999999972</v>
      </c>
      <c r="J1775" s="6" t="str">
        <f>OBV!F1775</f>
        <v>BULLISH</v>
      </c>
      <c r="K1775" s="6" t="str">
        <f>OBV!G1775</f>
        <v>NEUTRAL</v>
      </c>
      <c r="L1775" s="6" t="str">
        <f>OBV!H1775</f>
        <v>CONFIRMED BULLISH</v>
      </c>
      <c r="M1775" s="8">
        <f t="shared" si="270"/>
        <v>25</v>
      </c>
      <c r="N1775" s="8">
        <f t="shared" si="271"/>
        <v>100</v>
      </c>
      <c r="O1775" s="8">
        <f t="shared" si="272"/>
        <v>50</v>
      </c>
      <c r="P1775" s="8">
        <f t="shared" si="273"/>
        <v>83.5</v>
      </c>
      <c r="Q1775" s="9">
        <f t="shared" si="274"/>
        <v>63.774999999999999</v>
      </c>
      <c r="R1775" s="9">
        <f t="shared" si="275"/>
        <v>63.375</v>
      </c>
      <c r="S1775" s="9">
        <f t="shared" si="276"/>
        <v>68.825000000000003</v>
      </c>
      <c r="T1775" s="9">
        <f t="shared" si="277"/>
        <v>64.625</v>
      </c>
      <c r="U1775" s="8">
        <f t="shared" si="278"/>
        <v>65.325000000000003</v>
      </c>
      <c r="V1775" s="8">
        <f t="shared" si="279"/>
        <v>65.150000000000006</v>
      </c>
    </row>
    <row r="1776" spans="1:22" ht="13.5" x14ac:dyDescent="0.25">
      <c r="A1776" s="3">
        <f>RSI!A1776</f>
        <v>44600</v>
      </c>
      <c r="B1776" s="2">
        <f>RSI!B1776</f>
        <v>4.6557000000000004</v>
      </c>
      <c r="C1776" s="2">
        <f>RSI!I1776</f>
        <v>57.988603218426476</v>
      </c>
      <c r="D1776" s="2">
        <f>MACD!E1776</f>
        <v>-7.8761978003169197E-2</v>
      </c>
      <c r="E1776" s="2">
        <f>MACD!F1776</f>
        <v>-4.9735431348143636E-2</v>
      </c>
      <c r="F1776" s="2">
        <f>'Moving Avg'!D1776</f>
        <v>4.6939000000000002</v>
      </c>
      <c r="G1776" s="2">
        <f>'Moving Avg'!F1776</f>
        <v>4.5367049999999978</v>
      </c>
      <c r="H1776" s="2">
        <f>'Moving Avg'!G1776</f>
        <v>4.4955660000000028</v>
      </c>
      <c r="I1776" s="2">
        <f>'Moving Avg'!H1776</f>
        <v>4.1631369999999972</v>
      </c>
      <c r="J1776" s="6" t="str">
        <f>OBV!F1776</f>
        <v>BULLISH</v>
      </c>
      <c r="K1776" s="6" t="str">
        <f>OBV!G1776</f>
        <v>NEUTRAL</v>
      </c>
      <c r="L1776" s="6" t="str">
        <f>OBV!H1776</f>
        <v>CONFIRMED BULLISH</v>
      </c>
      <c r="M1776" s="8">
        <f t="shared" si="270"/>
        <v>25</v>
      </c>
      <c r="N1776" s="8">
        <f t="shared" si="271"/>
        <v>100</v>
      </c>
      <c r="O1776" s="8">
        <f t="shared" si="272"/>
        <v>50</v>
      </c>
      <c r="P1776" s="8">
        <f t="shared" si="273"/>
        <v>83.5</v>
      </c>
      <c r="Q1776" s="9">
        <f t="shared" si="274"/>
        <v>63.774999999999999</v>
      </c>
      <c r="R1776" s="9">
        <f t="shared" si="275"/>
        <v>63.375</v>
      </c>
      <c r="S1776" s="9">
        <f t="shared" si="276"/>
        <v>68.825000000000003</v>
      </c>
      <c r="T1776" s="9">
        <f t="shared" si="277"/>
        <v>64.625</v>
      </c>
      <c r="U1776" s="8">
        <f t="shared" si="278"/>
        <v>65.325000000000003</v>
      </c>
      <c r="V1776" s="8">
        <f t="shared" si="279"/>
        <v>65.150000000000006</v>
      </c>
    </row>
    <row r="1777" spans="1:22" ht="13.5" x14ac:dyDescent="0.25">
      <c r="A1777" s="3">
        <f>RSI!A1777</f>
        <v>44601</v>
      </c>
      <c r="B1777" s="2">
        <f>RSI!B1777</f>
        <v>4.7431999999999999</v>
      </c>
      <c r="C1777" s="2">
        <f>RSI!I1777</f>
        <v>63.034639196321024</v>
      </c>
      <c r="D1777" s="2">
        <f>MACD!E1777</f>
        <v>-8.9639493948523885E-2</v>
      </c>
      <c r="E1777" s="2">
        <f>MACD!F1777</f>
        <v>-5.7716243868219691E-2</v>
      </c>
      <c r="F1777" s="2">
        <f>'Moving Avg'!D1777</f>
        <v>4.71936</v>
      </c>
      <c r="G1777" s="2">
        <f>'Moving Avg'!F1777</f>
        <v>4.551029999999999</v>
      </c>
      <c r="H1777" s="2">
        <f>'Moving Avg'!G1777</f>
        <v>4.5006580000000023</v>
      </c>
      <c r="I1777" s="2">
        <f>'Moving Avg'!H1777</f>
        <v>4.1710689999999975</v>
      </c>
      <c r="J1777" s="6" t="str">
        <f>OBV!F1777</f>
        <v>BULLISH</v>
      </c>
      <c r="K1777" s="6" t="str">
        <f>OBV!G1777</f>
        <v>NEUTRAL</v>
      </c>
      <c r="L1777" s="6" t="str">
        <f>OBV!H1777</f>
        <v>CONFIRMED BULLISH</v>
      </c>
      <c r="M1777" s="8">
        <f t="shared" si="270"/>
        <v>25</v>
      </c>
      <c r="N1777" s="8">
        <f t="shared" si="271"/>
        <v>100</v>
      </c>
      <c r="O1777" s="8">
        <f t="shared" si="272"/>
        <v>50</v>
      </c>
      <c r="P1777" s="8">
        <f t="shared" si="273"/>
        <v>83.5</v>
      </c>
      <c r="Q1777" s="9">
        <f t="shared" si="274"/>
        <v>63.774999999999999</v>
      </c>
      <c r="R1777" s="9">
        <f t="shared" si="275"/>
        <v>63.375</v>
      </c>
      <c r="S1777" s="9">
        <f t="shared" si="276"/>
        <v>68.825000000000003</v>
      </c>
      <c r="T1777" s="9">
        <f t="shared" si="277"/>
        <v>64.625</v>
      </c>
      <c r="U1777" s="8">
        <f t="shared" si="278"/>
        <v>65.325000000000003</v>
      </c>
      <c r="V1777" s="8">
        <f t="shared" si="279"/>
        <v>65.150000000000006</v>
      </c>
    </row>
    <row r="1778" spans="1:22" ht="13.5" x14ac:dyDescent="0.25">
      <c r="A1778" s="3">
        <f>RSI!A1778</f>
        <v>44602</v>
      </c>
      <c r="B1778" s="2">
        <f>RSI!B1778</f>
        <v>4.7272999999999996</v>
      </c>
      <c r="C1778" s="2">
        <f>RSI!I1778</f>
        <v>61.587046596474778</v>
      </c>
      <c r="D1778" s="2">
        <f>MACD!E1778</f>
        <v>-9.3866157507435766E-2</v>
      </c>
      <c r="E1778" s="2">
        <f>MACD!F1778</f>
        <v>-6.4946226596062917E-2</v>
      </c>
      <c r="F1778" s="2">
        <f>'Moving Avg'!D1778</f>
        <v>4.7416399999999994</v>
      </c>
      <c r="G1778" s="2">
        <f>'Moving Avg'!F1778</f>
        <v>4.5645599999999993</v>
      </c>
      <c r="H1778" s="2">
        <f>'Moving Avg'!G1778</f>
        <v>4.506070000000002</v>
      </c>
      <c r="I1778" s="2">
        <f>'Moving Avg'!H1778</f>
        <v>4.1780079999999975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25</v>
      </c>
      <c r="N1778" s="8">
        <f t="shared" si="271"/>
        <v>100</v>
      </c>
      <c r="O1778" s="8">
        <f t="shared" si="272"/>
        <v>50</v>
      </c>
      <c r="P1778" s="8">
        <f t="shared" si="273"/>
        <v>83.5</v>
      </c>
      <c r="Q1778" s="9">
        <f t="shared" si="274"/>
        <v>63.774999999999999</v>
      </c>
      <c r="R1778" s="9">
        <f t="shared" si="275"/>
        <v>63.375</v>
      </c>
      <c r="S1778" s="9">
        <f t="shared" si="276"/>
        <v>68.825000000000003</v>
      </c>
      <c r="T1778" s="9">
        <f t="shared" si="277"/>
        <v>64.625</v>
      </c>
      <c r="U1778" s="8">
        <f t="shared" si="278"/>
        <v>65.325000000000003</v>
      </c>
      <c r="V1778" s="8">
        <f t="shared" si="279"/>
        <v>65.150000000000006</v>
      </c>
    </row>
    <row r="1779" spans="1:22" ht="13.5" x14ac:dyDescent="0.25">
      <c r="A1779" s="3">
        <f>RSI!A1779</f>
        <v>44603</v>
      </c>
      <c r="B1779" s="2">
        <f>RSI!B1779</f>
        <v>4.7034000000000002</v>
      </c>
      <c r="C1779" s="2">
        <f>RSI!I1779</f>
        <v>59.379601935856904</v>
      </c>
      <c r="D1779" s="2">
        <f>MACD!E1779</f>
        <v>-0.10151193485407806</v>
      </c>
      <c r="E1779" s="2">
        <f>MACD!F1779</f>
        <v>-7.2259368247665948E-2</v>
      </c>
      <c r="F1779" s="2">
        <f>'Moving Avg'!D1779</f>
        <v>4.7177600000000002</v>
      </c>
      <c r="G1779" s="2">
        <f>'Moving Avg'!F1779</f>
        <v>4.5768949999999986</v>
      </c>
      <c r="H1779" s="2">
        <f>'Moving Avg'!G1779</f>
        <v>4.5111620000000014</v>
      </c>
      <c r="I1779" s="2">
        <f>'Moving Avg'!H1779</f>
        <v>4.1842064999999975</v>
      </c>
      <c r="J1779" s="6" t="str">
        <f>OBV!F1779</f>
        <v>BEARISH</v>
      </c>
      <c r="K1779" s="6" t="str">
        <f>OBV!G1779</f>
        <v>NEUTRAL</v>
      </c>
      <c r="L1779" s="6" t="str">
        <f>OBV!H1779</f>
        <v>CONFIRMED BEARISH</v>
      </c>
      <c r="M1779" s="8">
        <f t="shared" si="270"/>
        <v>25</v>
      </c>
      <c r="N1779" s="8">
        <f t="shared" si="271"/>
        <v>100</v>
      </c>
      <c r="O1779" s="8">
        <f t="shared" si="272"/>
        <v>50</v>
      </c>
      <c r="P1779" s="8">
        <f t="shared" si="273"/>
        <v>16.5</v>
      </c>
      <c r="Q1779" s="9">
        <f t="shared" si="274"/>
        <v>53.725000000000001</v>
      </c>
      <c r="R1779" s="9">
        <f t="shared" si="275"/>
        <v>46.625</v>
      </c>
      <c r="S1779" s="9">
        <f t="shared" si="276"/>
        <v>38.674999999999997</v>
      </c>
      <c r="T1779" s="9">
        <f t="shared" si="277"/>
        <v>47.875</v>
      </c>
      <c r="U1779" s="8">
        <f t="shared" si="278"/>
        <v>46.341666666666661</v>
      </c>
      <c r="V1779" s="8">
        <f t="shared" si="279"/>
        <v>46.724999999999994</v>
      </c>
    </row>
    <row r="1780" spans="1:22" ht="13.5" x14ac:dyDescent="0.25">
      <c r="A1780" s="3">
        <f>RSI!A1780</f>
        <v>44606</v>
      </c>
      <c r="B1780" s="2">
        <f>RSI!B1780</f>
        <v>4.7034000000000002</v>
      </c>
      <c r="C1780" s="2">
        <f>RSI!I1780</f>
        <v>59.379601935856904</v>
      </c>
      <c r="D1780" s="2">
        <f>MACD!E1780</f>
        <v>-0.11482629676550271</v>
      </c>
      <c r="E1780" s="2">
        <f>MACD!F1780</f>
        <v>-8.0772753951233303E-2</v>
      </c>
      <c r="F1780" s="2">
        <f>'Moving Avg'!D1780</f>
        <v>4.7065999999999999</v>
      </c>
      <c r="G1780" s="2">
        <f>'Moving Avg'!F1780</f>
        <v>4.5892299999999997</v>
      </c>
      <c r="H1780" s="2">
        <f>'Moving Avg'!G1780</f>
        <v>4.516414000000001</v>
      </c>
      <c r="I1780" s="2">
        <f>'Moving Avg'!H1780</f>
        <v>4.1905509999999975</v>
      </c>
      <c r="J1780" s="6" t="str">
        <f>OBV!F1780</f>
        <v>BEARISH</v>
      </c>
      <c r="K1780" s="6" t="str">
        <f>OBV!G1780</f>
        <v>NEUTRAL</v>
      </c>
      <c r="L1780" s="6" t="str">
        <f>OBV!H1780</f>
        <v>CONFIRMED BEARISH</v>
      </c>
      <c r="M1780" s="8">
        <f t="shared" si="270"/>
        <v>25</v>
      </c>
      <c r="N1780" s="8">
        <f t="shared" si="271"/>
        <v>100</v>
      </c>
      <c r="O1780" s="8">
        <f t="shared" si="272"/>
        <v>50</v>
      </c>
      <c r="P1780" s="8">
        <f t="shared" si="273"/>
        <v>16.5</v>
      </c>
      <c r="Q1780" s="9">
        <f t="shared" si="274"/>
        <v>53.725000000000001</v>
      </c>
      <c r="R1780" s="9">
        <f t="shared" si="275"/>
        <v>46.625</v>
      </c>
      <c r="S1780" s="9">
        <f t="shared" si="276"/>
        <v>38.674999999999997</v>
      </c>
      <c r="T1780" s="9">
        <f t="shared" si="277"/>
        <v>47.875</v>
      </c>
      <c r="U1780" s="8">
        <f t="shared" si="278"/>
        <v>46.341666666666661</v>
      </c>
      <c r="V1780" s="8">
        <f t="shared" si="279"/>
        <v>46.724999999999994</v>
      </c>
    </row>
    <row r="1781" spans="1:22" ht="13.5" x14ac:dyDescent="0.25">
      <c r="A1781" s="3">
        <f>RSI!A1781</f>
        <v>44607</v>
      </c>
      <c r="B1781" s="2">
        <f>RSI!B1781</f>
        <v>4.7114000000000003</v>
      </c>
      <c r="C1781" s="2">
        <f>RSI!I1781</f>
        <v>59.937050522895966</v>
      </c>
      <c r="D1781" s="2">
        <f>MACD!E1781</f>
        <v>-0.10286089602071691</v>
      </c>
      <c r="E1781" s="2">
        <f>MACD!F1781</f>
        <v>-8.5190382365130018E-2</v>
      </c>
      <c r="F1781" s="2">
        <f>'Moving Avg'!D1781</f>
        <v>4.71774</v>
      </c>
      <c r="G1781" s="2">
        <f>'Moving Avg'!F1781</f>
        <v>4.6019649999999999</v>
      </c>
      <c r="H1781" s="2">
        <f>'Moving Avg'!G1781</f>
        <v>4.5216660000000006</v>
      </c>
      <c r="I1781" s="2">
        <f>'Moving Avg'!H1781</f>
        <v>4.1971179999999979</v>
      </c>
      <c r="J1781" s="6" t="str">
        <f>OBV!F1781</f>
        <v>BULLISH</v>
      </c>
      <c r="K1781" s="6" t="str">
        <f>OBV!G1781</f>
        <v>NEUTRAL</v>
      </c>
      <c r="L1781" s="6" t="str">
        <f>OBV!H1781</f>
        <v>CONFIRMED BULLISH</v>
      </c>
      <c r="M1781" s="8">
        <f t="shared" si="270"/>
        <v>25</v>
      </c>
      <c r="N1781" s="8">
        <f t="shared" si="271"/>
        <v>45</v>
      </c>
      <c r="O1781" s="8">
        <f t="shared" si="272"/>
        <v>50</v>
      </c>
      <c r="P1781" s="8">
        <f t="shared" si="273"/>
        <v>83.5</v>
      </c>
      <c r="Q1781" s="9">
        <f t="shared" si="274"/>
        <v>44.524999999999999</v>
      </c>
      <c r="R1781" s="9">
        <f t="shared" si="275"/>
        <v>52.375</v>
      </c>
      <c r="S1781" s="9">
        <f t="shared" si="276"/>
        <v>60.575000000000003</v>
      </c>
      <c r="T1781" s="9">
        <f t="shared" si="277"/>
        <v>50.875</v>
      </c>
      <c r="U1781" s="8">
        <f t="shared" si="278"/>
        <v>52.491666666666674</v>
      </c>
      <c r="V1781" s="8">
        <f t="shared" si="279"/>
        <v>52.087500000000006</v>
      </c>
    </row>
    <row r="1782" spans="1:22" ht="13.5" x14ac:dyDescent="0.25">
      <c r="A1782" s="3">
        <f>RSI!A1782</f>
        <v>44608</v>
      </c>
      <c r="B1782" s="2">
        <f>RSI!B1782</f>
        <v>4.7431999999999999</v>
      </c>
      <c r="C1782" s="2">
        <f>RSI!I1782</f>
        <v>62.160019318129493</v>
      </c>
      <c r="D1782" s="2">
        <f>MACD!E1782</f>
        <v>-9.5757964998211875E-2</v>
      </c>
      <c r="E1782" s="2">
        <f>MACD!F1782</f>
        <v>-8.730389889174639E-2</v>
      </c>
      <c r="F1782" s="2">
        <f>'Moving Avg'!D1782</f>
        <v>4.7177400000000009</v>
      </c>
      <c r="G1782" s="2">
        <f>'Moving Avg'!F1782</f>
        <v>4.6182800000000004</v>
      </c>
      <c r="H1782" s="2">
        <f>'Moving Avg'!G1782</f>
        <v>4.5281920000000007</v>
      </c>
      <c r="I1782" s="2">
        <f>'Moving Avg'!H1782</f>
        <v>4.2036614999999973</v>
      </c>
      <c r="J1782" s="6" t="str">
        <f>OBV!F1782</f>
        <v>BULLISH</v>
      </c>
      <c r="K1782" s="6" t="str">
        <f>OBV!G1782</f>
        <v>NEUTRAL</v>
      </c>
      <c r="L1782" s="6" t="str">
        <f>OBV!H1782</f>
        <v>NEUTRAL</v>
      </c>
      <c r="M1782" s="8">
        <f t="shared" si="270"/>
        <v>25</v>
      </c>
      <c r="N1782" s="8">
        <f t="shared" si="271"/>
        <v>45</v>
      </c>
      <c r="O1782" s="8">
        <f t="shared" si="272"/>
        <v>50</v>
      </c>
      <c r="P1782" s="8">
        <f t="shared" si="273"/>
        <v>49.5</v>
      </c>
      <c r="Q1782" s="9">
        <f t="shared" si="274"/>
        <v>39.424999999999997</v>
      </c>
      <c r="R1782" s="9">
        <f t="shared" si="275"/>
        <v>43.875</v>
      </c>
      <c r="S1782" s="9">
        <f t="shared" si="276"/>
        <v>45.275000000000006</v>
      </c>
      <c r="T1782" s="9">
        <f t="shared" si="277"/>
        <v>42.375</v>
      </c>
      <c r="U1782" s="8">
        <f t="shared" si="278"/>
        <v>42.858333333333327</v>
      </c>
      <c r="V1782" s="8">
        <f t="shared" si="279"/>
        <v>42.737499999999997</v>
      </c>
    </row>
    <row r="1783" spans="1:22" ht="13.5" x14ac:dyDescent="0.25">
      <c r="A1783" s="3">
        <f>RSI!A1783</f>
        <v>44609</v>
      </c>
      <c r="B1783" s="2">
        <f>RSI!B1783</f>
        <v>4.7431999999999999</v>
      </c>
      <c r="C1783" s="2">
        <f>RSI!I1783</f>
        <v>62.160019318129493</v>
      </c>
      <c r="D1783" s="2">
        <f>MACD!E1783</f>
        <v>-9.0552443940714156E-2</v>
      </c>
      <c r="E1783" s="2">
        <f>MACD!F1783</f>
        <v>-8.7953607901539957E-2</v>
      </c>
      <c r="F1783" s="2">
        <f>'Moving Avg'!D1783</f>
        <v>4.7209200000000013</v>
      </c>
      <c r="G1783" s="2">
        <f>'Moving Avg'!F1783</f>
        <v>4.6326049999999999</v>
      </c>
      <c r="H1783" s="2">
        <f>'Moving Avg'!G1783</f>
        <v>4.5332840000000001</v>
      </c>
      <c r="I1783" s="2">
        <f>'Moving Avg'!H1783</f>
        <v>4.2103144999999973</v>
      </c>
      <c r="J1783" s="6" t="str">
        <f>OBV!F1783</f>
        <v>BULLISH</v>
      </c>
      <c r="K1783" s="6" t="str">
        <f>OBV!G1783</f>
        <v>NEUTRAL</v>
      </c>
      <c r="L1783" s="6" t="str">
        <f>OBV!H1783</f>
        <v>CONFIRMED BULLISH</v>
      </c>
      <c r="M1783" s="8">
        <f t="shared" si="270"/>
        <v>25</v>
      </c>
      <c r="N1783" s="8">
        <f t="shared" si="271"/>
        <v>45</v>
      </c>
      <c r="O1783" s="8">
        <f t="shared" si="272"/>
        <v>50</v>
      </c>
      <c r="P1783" s="8">
        <f t="shared" si="273"/>
        <v>83.5</v>
      </c>
      <c r="Q1783" s="9">
        <f t="shared" si="274"/>
        <v>44.524999999999999</v>
      </c>
      <c r="R1783" s="9">
        <f t="shared" si="275"/>
        <v>52.375</v>
      </c>
      <c r="S1783" s="9">
        <f t="shared" si="276"/>
        <v>60.575000000000003</v>
      </c>
      <c r="T1783" s="9">
        <f t="shared" si="277"/>
        <v>50.875</v>
      </c>
      <c r="U1783" s="8">
        <f t="shared" si="278"/>
        <v>52.491666666666674</v>
      </c>
      <c r="V1783" s="8">
        <f t="shared" si="279"/>
        <v>52.087500000000006</v>
      </c>
    </row>
    <row r="1784" spans="1:22" ht="13.5" x14ac:dyDescent="0.25">
      <c r="A1784" s="3">
        <f>RSI!A1784</f>
        <v>44610</v>
      </c>
      <c r="B1784" s="2">
        <f>RSI!B1784</f>
        <v>4.6318000000000001</v>
      </c>
      <c r="C1784" s="2">
        <f>RSI!I1784</f>
        <v>50.724934731194494</v>
      </c>
      <c r="D1784" s="2">
        <f>MACD!E1784</f>
        <v>-4.6810198736797481E-2</v>
      </c>
      <c r="E1784" s="2">
        <f>MACD!F1784</f>
        <v>-7.9724926068591467E-2</v>
      </c>
      <c r="F1784" s="2">
        <f>'Moving Avg'!D1784</f>
        <v>4.7065999999999999</v>
      </c>
      <c r="G1784" s="2">
        <f>'Moving Avg'!F1784</f>
        <v>4.6417550000000007</v>
      </c>
      <c r="H1784" s="2">
        <f>'Moving Avg'!G1784</f>
        <v>4.5361479999999998</v>
      </c>
      <c r="I1784" s="2">
        <f>'Moving Avg'!H1784</f>
        <v>4.2160819999999966</v>
      </c>
      <c r="J1784" s="6" t="str">
        <f>OBV!F1784</f>
        <v>BULLISH</v>
      </c>
      <c r="K1784" s="6" t="str">
        <f>OBV!G1784</f>
        <v>NEUTRAL</v>
      </c>
      <c r="L1784" s="6" t="str">
        <f>OBV!H1784</f>
        <v>BULLISH DIVERGENCE</v>
      </c>
      <c r="M1784" s="8">
        <f t="shared" si="270"/>
        <v>25</v>
      </c>
      <c r="N1784" s="8">
        <f t="shared" si="271"/>
        <v>0</v>
      </c>
      <c r="O1784" s="8">
        <f t="shared" si="272"/>
        <v>50</v>
      </c>
      <c r="P1784" s="8">
        <f t="shared" si="273"/>
        <v>66.5</v>
      </c>
      <c r="Q1784" s="9">
        <f t="shared" si="274"/>
        <v>26.225000000000001</v>
      </c>
      <c r="R1784" s="9">
        <f t="shared" si="275"/>
        <v>39.125</v>
      </c>
      <c r="S1784" s="9">
        <f t="shared" si="276"/>
        <v>46.174999999999997</v>
      </c>
      <c r="T1784" s="9">
        <f t="shared" si="277"/>
        <v>35.375</v>
      </c>
      <c r="U1784" s="8">
        <f t="shared" si="278"/>
        <v>37.174999999999997</v>
      </c>
      <c r="V1784" s="8">
        <f t="shared" si="279"/>
        <v>36.724999999999994</v>
      </c>
    </row>
    <row r="1785" spans="1:22" ht="13.5" x14ac:dyDescent="0.25">
      <c r="A1785" s="3">
        <f>RSI!A1785</f>
        <v>44613</v>
      </c>
      <c r="B1785" s="2">
        <f>RSI!B1785</f>
        <v>4.7352999999999996</v>
      </c>
      <c r="C1785" s="2">
        <f>RSI!I1785</f>
        <v>58.384784187168705</v>
      </c>
      <c r="D1785" s="2">
        <f>MACD!E1785</f>
        <v>-2.7280403221059402E-2</v>
      </c>
      <c r="E1785" s="2">
        <f>MACD!F1785</f>
        <v>-6.923602149908506E-2</v>
      </c>
      <c r="F1785" s="2">
        <f>'Moving Avg'!D1785</f>
        <v>4.7129799999999999</v>
      </c>
      <c r="G1785" s="2">
        <f>'Moving Avg'!F1785</f>
        <v>4.6517050000000006</v>
      </c>
      <c r="H1785" s="2">
        <f>'Moving Avg'!G1785</f>
        <v>4.5412420000000004</v>
      </c>
      <c r="I1785" s="2">
        <f>'Moving Avg'!H1785</f>
        <v>4.2221109999999973</v>
      </c>
      <c r="J1785" s="6" t="str">
        <f>OBV!F1785</f>
        <v>BULLISH</v>
      </c>
      <c r="K1785" s="6" t="str">
        <f>OBV!G1785</f>
        <v>NEUTRAL</v>
      </c>
      <c r="L1785" s="6" t="str">
        <f>OBV!H1785</f>
        <v>CONFIRMED BULLISH</v>
      </c>
      <c r="M1785" s="8">
        <f t="shared" si="270"/>
        <v>25</v>
      </c>
      <c r="N1785" s="8">
        <f t="shared" si="271"/>
        <v>0</v>
      </c>
      <c r="O1785" s="8">
        <f t="shared" si="272"/>
        <v>50</v>
      </c>
      <c r="P1785" s="8">
        <f t="shared" si="273"/>
        <v>83.5</v>
      </c>
      <c r="Q1785" s="9">
        <f t="shared" si="274"/>
        <v>28.774999999999999</v>
      </c>
      <c r="R1785" s="9">
        <f t="shared" si="275"/>
        <v>43.375</v>
      </c>
      <c r="S1785" s="9">
        <f t="shared" si="276"/>
        <v>53.825000000000003</v>
      </c>
      <c r="T1785" s="9">
        <f t="shared" si="277"/>
        <v>39.625</v>
      </c>
      <c r="U1785" s="8">
        <f t="shared" si="278"/>
        <v>41.991666666666667</v>
      </c>
      <c r="V1785" s="8">
        <f t="shared" si="279"/>
        <v>41.400000000000006</v>
      </c>
    </row>
    <row r="1786" spans="1:22" ht="13.5" x14ac:dyDescent="0.25">
      <c r="A1786" s="3">
        <f>RSI!A1786</f>
        <v>44614</v>
      </c>
      <c r="B1786" s="2">
        <f>RSI!B1786</f>
        <v>4.7272999999999996</v>
      </c>
      <c r="C1786" s="2">
        <f>RSI!I1786</f>
        <v>57.638948099631804</v>
      </c>
      <c r="D1786" s="2">
        <f>MACD!E1786</f>
        <v>-2.6726513250368455E-2</v>
      </c>
      <c r="E1786" s="2">
        <f>MACD!F1786</f>
        <v>-6.0734119849341746E-2</v>
      </c>
      <c r="F1786" s="2">
        <f>'Moving Avg'!D1786</f>
        <v>4.7161600000000004</v>
      </c>
      <c r="G1786" s="2">
        <f>'Moving Avg'!F1786</f>
        <v>4.6616499999999998</v>
      </c>
      <c r="H1786" s="2">
        <f>'Moving Avg'!G1786</f>
        <v>4.5461759999999991</v>
      </c>
      <c r="I1786" s="2">
        <f>'Moving Avg'!H1786</f>
        <v>4.2282094999999975</v>
      </c>
      <c r="J1786" s="6" t="str">
        <f>OBV!F1786</f>
        <v>BULLISH</v>
      </c>
      <c r="K1786" s="6" t="str">
        <f>OBV!G1786</f>
        <v>NEUTRAL</v>
      </c>
      <c r="L1786" s="6" t="str">
        <f>OBV!H1786</f>
        <v>CONFIRMED BULLISH</v>
      </c>
      <c r="M1786" s="8">
        <f t="shared" si="270"/>
        <v>25</v>
      </c>
      <c r="N1786" s="8">
        <f t="shared" si="271"/>
        <v>0</v>
      </c>
      <c r="O1786" s="8">
        <f t="shared" si="272"/>
        <v>50</v>
      </c>
      <c r="P1786" s="8">
        <f t="shared" si="273"/>
        <v>83.5</v>
      </c>
      <c r="Q1786" s="9">
        <f t="shared" si="274"/>
        <v>28.774999999999999</v>
      </c>
      <c r="R1786" s="9">
        <f t="shared" si="275"/>
        <v>43.375</v>
      </c>
      <c r="S1786" s="9">
        <f t="shared" si="276"/>
        <v>53.825000000000003</v>
      </c>
      <c r="T1786" s="9">
        <f t="shared" si="277"/>
        <v>39.625</v>
      </c>
      <c r="U1786" s="8">
        <f t="shared" si="278"/>
        <v>41.991666666666667</v>
      </c>
      <c r="V1786" s="8">
        <f t="shared" si="279"/>
        <v>41.400000000000006</v>
      </c>
    </row>
    <row r="1787" spans="1:22" ht="13.5" x14ac:dyDescent="0.25">
      <c r="A1787" s="3">
        <f>RSI!A1787</f>
        <v>44615</v>
      </c>
      <c r="B1787" s="2">
        <f>RSI!B1787</f>
        <v>4.6477000000000004</v>
      </c>
      <c r="C1787" s="2">
        <f>RSI!I1787</f>
        <v>50.699075217827449</v>
      </c>
      <c r="D1787" s="2">
        <f>MACD!E1787</f>
        <v>-7.446097880166036E-3</v>
      </c>
      <c r="E1787" s="2">
        <f>MACD!F1787</f>
        <v>-5.0076515455506607E-2</v>
      </c>
      <c r="F1787" s="2">
        <f>'Moving Avg'!D1787</f>
        <v>4.6970599999999996</v>
      </c>
      <c r="G1787" s="2">
        <f>'Moving Avg'!F1787</f>
        <v>4.6692100000000005</v>
      </c>
      <c r="H1787" s="2">
        <f>'Moving Avg'!G1787</f>
        <v>4.5512679999999985</v>
      </c>
      <c r="I1787" s="2">
        <f>'Moving Avg'!H1787</f>
        <v>4.2333984999999981</v>
      </c>
      <c r="J1787" s="6" t="str">
        <f>OBV!F1787</f>
        <v>BULLISH</v>
      </c>
      <c r="K1787" s="6" t="str">
        <f>OBV!G1787</f>
        <v>NEUTRAL</v>
      </c>
      <c r="L1787" s="6" t="str">
        <f>OBV!H1787</f>
        <v>BULLISH DIVERGENCE</v>
      </c>
      <c r="M1787" s="8">
        <f t="shared" si="270"/>
        <v>25</v>
      </c>
      <c r="N1787" s="8">
        <f t="shared" si="271"/>
        <v>0</v>
      </c>
      <c r="O1787" s="8">
        <f t="shared" si="272"/>
        <v>50</v>
      </c>
      <c r="P1787" s="8">
        <f t="shared" si="273"/>
        <v>66.5</v>
      </c>
      <c r="Q1787" s="9">
        <f t="shared" si="274"/>
        <v>26.225000000000001</v>
      </c>
      <c r="R1787" s="9">
        <f t="shared" si="275"/>
        <v>39.125</v>
      </c>
      <c r="S1787" s="9">
        <f t="shared" si="276"/>
        <v>46.174999999999997</v>
      </c>
      <c r="T1787" s="9">
        <f t="shared" si="277"/>
        <v>35.375</v>
      </c>
      <c r="U1787" s="8">
        <f t="shared" si="278"/>
        <v>37.174999999999997</v>
      </c>
      <c r="V1787" s="8">
        <f t="shared" si="279"/>
        <v>36.724999999999994</v>
      </c>
    </row>
    <row r="1788" spans="1:22" ht="13.5" x14ac:dyDescent="0.25">
      <c r="A1788" s="3">
        <f>RSI!A1788</f>
        <v>44616</v>
      </c>
      <c r="B1788" s="2">
        <f>RSI!B1788</f>
        <v>4.6477000000000004</v>
      </c>
      <c r="C1788" s="2">
        <f>RSI!I1788</f>
        <v>50.699075217827449</v>
      </c>
      <c r="D1788" s="2">
        <f>MACD!E1788</f>
        <v>6.3866617162053885E-3</v>
      </c>
      <c r="E1788" s="2">
        <f>MACD!F1788</f>
        <v>-3.8783880021164209E-2</v>
      </c>
      <c r="F1788" s="2">
        <f>'Moving Avg'!D1788</f>
        <v>4.6779600000000006</v>
      </c>
      <c r="G1788" s="2">
        <f>'Moving Avg'!F1788</f>
        <v>4.6751750000000003</v>
      </c>
      <c r="H1788" s="2">
        <f>'Moving Avg'!G1788</f>
        <v>4.5563599999999989</v>
      </c>
      <c r="I1788" s="2">
        <f>'Moving Avg'!H1788</f>
        <v>4.2380029999999982</v>
      </c>
      <c r="J1788" s="6" t="str">
        <f>OBV!F1788</f>
        <v>BULLISH</v>
      </c>
      <c r="K1788" s="6" t="str">
        <f>OBV!G1788</f>
        <v>NEUTRAL</v>
      </c>
      <c r="L1788" s="6" t="str">
        <f>OBV!H1788</f>
        <v>BULLISH DIVERGENCE</v>
      </c>
      <c r="M1788" s="8">
        <f t="shared" si="270"/>
        <v>25</v>
      </c>
      <c r="N1788" s="8">
        <f t="shared" si="271"/>
        <v>0</v>
      </c>
      <c r="O1788" s="8">
        <f t="shared" si="272"/>
        <v>50</v>
      </c>
      <c r="P1788" s="8">
        <f t="shared" si="273"/>
        <v>66.5</v>
      </c>
      <c r="Q1788" s="9">
        <f t="shared" si="274"/>
        <v>26.225000000000001</v>
      </c>
      <c r="R1788" s="9">
        <f t="shared" si="275"/>
        <v>39.125</v>
      </c>
      <c r="S1788" s="9">
        <f t="shared" si="276"/>
        <v>46.174999999999997</v>
      </c>
      <c r="T1788" s="9">
        <f t="shared" si="277"/>
        <v>35.375</v>
      </c>
      <c r="U1788" s="8">
        <f t="shared" si="278"/>
        <v>37.174999999999997</v>
      </c>
      <c r="V1788" s="8">
        <f t="shared" si="279"/>
        <v>36.724999999999994</v>
      </c>
    </row>
    <row r="1789" spans="1:22" ht="13.5" x14ac:dyDescent="0.25">
      <c r="A1789" s="3">
        <f>RSI!A1789</f>
        <v>44617</v>
      </c>
      <c r="B1789" s="2">
        <f>RSI!B1789</f>
        <v>4.6477000000000004</v>
      </c>
      <c r="C1789" s="2">
        <f>RSI!I1789</f>
        <v>50.699075217827449</v>
      </c>
      <c r="D1789" s="2">
        <f>MACD!E1789</f>
        <v>1.4381710839104223E-2</v>
      </c>
      <c r="E1789" s="2">
        <f>MACD!F1789</f>
        <v>-2.8150761849110525E-2</v>
      </c>
      <c r="F1789" s="2">
        <f>'Moving Avg'!D1789</f>
        <v>4.6811400000000001</v>
      </c>
      <c r="G1789" s="2">
        <f>'Moving Avg'!F1789</f>
        <v>4.6827350000000001</v>
      </c>
      <c r="H1789" s="2">
        <f>'Moving Avg'!G1789</f>
        <v>4.5617719999999986</v>
      </c>
      <c r="I1789" s="2">
        <f>'Moving Avg'!H1789</f>
        <v>4.2426074999999983</v>
      </c>
      <c r="J1789" s="6" t="str">
        <f>OBV!F1789</f>
        <v>BULLISH</v>
      </c>
      <c r="K1789" s="6" t="str">
        <f>OBV!G1789</f>
        <v>NEUTRAL</v>
      </c>
      <c r="L1789" s="6" t="str">
        <f>OBV!H1789</f>
        <v>CONFIRMED BULLISH</v>
      </c>
      <c r="M1789" s="8">
        <f t="shared" si="270"/>
        <v>25</v>
      </c>
      <c r="N1789" s="8">
        <f t="shared" si="271"/>
        <v>0</v>
      </c>
      <c r="O1789" s="8">
        <f t="shared" si="272"/>
        <v>50</v>
      </c>
      <c r="P1789" s="8">
        <f t="shared" si="273"/>
        <v>83.5</v>
      </c>
      <c r="Q1789" s="9">
        <f t="shared" si="274"/>
        <v>28.774999999999999</v>
      </c>
      <c r="R1789" s="9">
        <f t="shared" si="275"/>
        <v>43.375</v>
      </c>
      <c r="S1789" s="9">
        <f t="shared" si="276"/>
        <v>53.825000000000003</v>
      </c>
      <c r="T1789" s="9">
        <f t="shared" si="277"/>
        <v>39.625</v>
      </c>
      <c r="U1789" s="8">
        <f t="shared" si="278"/>
        <v>41.991666666666667</v>
      </c>
      <c r="V1789" s="8">
        <f t="shared" si="279"/>
        <v>41.400000000000006</v>
      </c>
    </row>
    <row r="1790" spans="1:22" ht="13.5" x14ac:dyDescent="0.25">
      <c r="A1790" s="3">
        <f>RSI!A1790</f>
        <v>44620</v>
      </c>
      <c r="B1790" s="2">
        <f>RSI!B1790</f>
        <v>4.6398000000000001</v>
      </c>
      <c r="C1790" s="2">
        <f>RSI!I1790</f>
        <v>49.953537210080071</v>
      </c>
      <c r="D1790" s="2">
        <f>MACD!E1790</f>
        <v>2.1701687093921507E-2</v>
      </c>
      <c r="E1790" s="2">
        <f>MACD!F1790</f>
        <v>-1.818027206050412E-2</v>
      </c>
      <c r="F1790" s="2">
        <f>'Moving Avg'!D1790</f>
        <v>4.6620400000000002</v>
      </c>
      <c r="G1790" s="2">
        <f>'Moving Avg'!F1790</f>
        <v>4.6918899999999999</v>
      </c>
      <c r="H1790" s="2">
        <f>'Moving Avg'!G1790</f>
        <v>4.566069999999999</v>
      </c>
      <c r="I1790" s="2">
        <f>'Moving Avg'!H1790</f>
        <v>4.247354999999998</v>
      </c>
      <c r="J1790" s="6" t="str">
        <f>OBV!F1790</f>
        <v>BEARISH</v>
      </c>
      <c r="K1790" s="6" t="str">
        <f>OBV!G1790</f>
        <v>NEUTRAL</v>
      </c>
      <c r="L1790" s="6" t="str">
        <f>OBV!H1790</f>
        <v>CONFIRMED BEARISH</v>
      </c>
      <c r="M1790" s="8">
        <f t="shared" si="270"/>
        <v>25</v>
      </c>
      <c r="N1790" s="8">
        <f t="shared" si="271"/>
        <v>0</v>
      </c>
      <c r="O1790" s="8">
        <f t="shared" si="272"/>
        <v>50</v>
      </c>
      <c r="P1790" s="8">
        <f t="shared" si="273"/>
        <v>16.5</v>
      </c>
      <c r="Q1790" s="9">
        <f t="shared" si="274"/>
        <v>18.725000000000001</v>
      </c>
      <c r="R1790" s="9">
        <f t="shared" si="275"/>
        <v>26.625</v>
      </c>
      <c r="S1790" s="9">
        <f t="shared" si="276"/>
        <v>23.675000000000001</v>
      </c>
      <c r="T1790" s="9">
        <f t="shared" si="277"/>
        <v>22.875</v>
      </c>
      <c r="U1790" s="8">
        <f t="shared" si="278"/>
        <v>23.008333333333336</v>
      </c>
      <c r="V1790" s="8">
        <f t="shared" si="279"/>
        <v>22.975000000000001</v>
      </c>
    </row>
    <row r="1791" spans="1:22" ht="13.5" x14ac:dyDescent="0.25">
      <c r="A1791" s="3">
        <f>RSI!A1791</f>
        <v>44621</v>
      </c>
      <c r="B1791" s="2">
        <f>RSI!B1791</f>
        <v>4.6158999999999999</v>
      </c>
      <c r="C1791" s="2">
        <f>RSI!I1791</f>
        <v>47.669687361484797</v>
      </c>
      <c r="D1791" s="2">
        <f>MACD!E1791</f>
        <v>3.091532447767964E-2</v>
      </c>
      <c r="E1791" s="2">
        <f>MACD!F1791</f>
        <v>-8.3611527528673676E-3</v>
      </c>
      <c r="F1791" s="2">
        <f>'Moving Avg'!D1791</f>
        <v>4.6397600000000008</v>
      </c>
      <c r="G1791" s="2">
        <f>'Moving Avg'!F1791</f>
        <v>4.691889999999999</v>
      </c>
      <c r="H1791" s="2">
        <f>'Moving Avg'!G1791</f>
        <v>4.5681399999999988</v>
      </c>
      <c r="I1791" s="2">
        <f>'Moving Avg'!H1791</f>
        <v>4.2518004999999981</v>
      </c>
      <c r="J1791" s="6" t="str">
        <f>OBV!F1791</f>
        <v>BEARISH</v>
      </c>
      <c r="K1791" s="6" t="str">
        <f>OBV!G1791</f>
        <v>NEUTRAL</v>
      </c>
      <c r="L1791" s="6" t="str">
        <f>OBV!H1791</f>
        <v>CONFIRMED BEARISH</v>
      </c>
      <c r="M1791" s="8">
        <f t="shared" si="270"/>
        <v>25</v>
      </c>
      <c r="N1791" s="8">
        <f t="shared" si="271"/>
        <v>0</v>
      </c>
      <c r="O1791" s="8">
        <f t="shared" si="272"/>
        <v>50</v>
      </c>
      <c r="P1791" s="8">
        <f t="shared" si="273"/>
        <v>16.5</v>
      </c>
      <c r="Q1791" s="9">
        <f t="shared" si="274"/>
        <v>18.725000000000001</v>
      </c>
      <c r="R1791" s="9">
        <f t="shared" si="275"/>
        <v>26.625</v>
      </c>
      <c r="S1791" s="9">
        <f t="shared" si="276"/>
        <v>23.675000000000001</v>
      </c>
      <c r="T1791" s="9">
        <f t="shared" si="277"/>
        <v>22.875</v>
      </c>
      <c r="U1791" s="8">
        <f t="shared" si="278"/>
        <v>23.008333333333336</v>
      </c>
      <c r="V1791" s="8">
        <f t="shared" si="279"/>
        <v>22.975000000000001</v>
      </c>
    </row>
    <row r="1792" spans="1:22" ht="13.5" x14ac:dyDescent="0.25">
      <c r="A1792" s="3">
        <f>RSI!A1792</f>
        <v>44622</v>
      </c>
      <c r="B1792" s="2">
        <f>RSI!B1792</f>
        <v>4.6078999999999999</v>
      </c>
      <c r="C1792" s="2">
        <f>RSI!I1792</f>
        <v>46.896791114198223</v>
      </c>
      <c r="D1792" s="2">
        <f>MACD!E1792</f>
        <v>4.4354894228741948E-2</v>
      </c>
      <c r="E1792" s="2">
        <f>MACD!F1792</f>
        <v>2.1820566434544953E-3</v>
      </c>
      <c r="F1792" s="2">
        <f>'Moving Avg'!D1792</f>
        <v>4.6318000000000001</v>
      </c>
      <c r="G1792" s="2">
        <f>'Moving Avg'!F1792</f>
        <v>4.6914899999999999</v>
      </c>
      <c r="H1792" s="2">
        <f>'Moving Avg'!G1792</f>
        <v>4.5697299999999981</v>
      </c>
      <c r="I1792" s="2">
        <f>'Moving Avg'!H1792</f>
        <v>4.2562424999999982</v>
      </c>
      <c r="J1792" s="6" t="str">
        <f>OBV!F1792</f>
        <v>BEARISH</v>
      </c>
      <c r="K1792" s="6" t="str">
        <f>OBV!G1792</f>
        <v>NEUTRAL</v>
      </c>
      <c r="L1792" s="6" t="str">
        <f>OBV!H1792</f>
        <v>CONFIRMED BEARISH</v>
      </c>
      <c r="M1792" s="8">
        <f t="shared" si="270"/>
        <v>25</v>
      </c>
      <c r="N1792" s="8">
        <f t="shared" si="271"/>
        <v>0</v>
      </c>
      <c r="O1792" s="8">
        <f t="shared" si="272"/>
        <v>50</v>
      </c>
      <c r="P1792" s="8">
        <f t="shared" si="273"/>
        <v>16.5</v>
      </c>
      <c r="Q1792" s="9">
        <f t="shared" si="274"/>
        <v>18.725000000000001</v>
      </c>
      <c r="R1792" s="9">
        <f t="shared" si="275"/>
        <v>26.625</v>
      </c>
      <c r="S1792" s="9">
        <f t="shared" si="276"/>
        <v>23.675000000000001</v>
      </c>
      <c r="T1792" s="9">
        <f t="shared" si="277"/>
        <v>22.875</v>
      </c>
      <c r="U1792" s="8">
        <f t="shared" si="278"/>
        <v>23.008333333333336</v>
      </c>
      <c r="V1792" s="8">
        <f t="shared" si="279"/>
        <v>22.975000000000001</v>
      </c>
    </row>
    <row r="1793" spans="1:22" ht="13.5" x14ac:dyDescent="0.25">
      <c r="A1793" s="3">
        <f>RSI!A1793</f>
        <v>44623</v>
      </c>
      <c r="B1793" s="2">
        <f>RSI!B1793</f>
        <v>4.5761000000000003</v>
      </c>
      <c r="C1793" s="2">
        <f>RSI!I1793</f>
        <v>43.853097154181754</v>
      </c>
      <c r="D1793" s="2">
        <f>MACD!E1793</f>
        <v>5.8276438686368337E-2</v>
      </c>
      <c r="E1793" s="2">
        <f>MACD!F1793</f>
        <v>1.3400933052037264E-2</v>
      </c>
      <c r="F1793" s="2">
        <f>'Moving Avg'!D1793</f>
        <v>4.6174800000000005</v>
      </c>
      <c r="G1793" s="2">
        <f>'Moving Avg'!F1793</f>
        <v>4.6894999999999998</v>
      </c>
      <c r="H1793" s="2">
        <f>'Moving Avg'!G1793</f>
        <v>4.5711619999999984</v>
      </c>
      <c r="I1793" s="2">
        <f>'Moving Avg'!H1793</f>
        <v>4.2606714999999982</v>
      </c>
      <c r="J1793" s="6" t="str">
        <f>OBV!F1793</f>
        <v>BEARISH</v>
      </c>
      <c r="K1793" s="6" t="str">
        <f>OBV!G1793</f>
        <v>NEUTRAL</v>
      </c>
      <c r="L1793" s="6" t="str">
        <f>OBV!H1793</f>
        <v>CONFIRMED BEARISH</v>
      </c>
      <c r="M1793" s="8">
        <f t="shared" si="270"/>
        <v>25</v>
      </c>
      <c r="N1793" s="8">
        <f t="shared" si="271"/>
        <v>0</v>
      </c>
      <c r="O1793" s="8">
        <f t="shared" si="272"/>
        <v>50</v>
      </c>
      <c r="P1793" s="8">
        <f t="shared" si="273"/>
        <v>16.5</v>
      </c>
      <c r="Q1793" s="9">
        <f t="shared" si="274"/>
        <v>18.725000000000001</v>
      </c>
      <c r="R1793" s="9">
        <f t="shared" si="275"/>
        <v>26.625</v>
      </c>
      <c r="S1793" s="9">
        <f t="shared" si="276"/>
        <v>23.675000000000001</v>
      </c>
      <c r="T1793" s="9">
        <f t="shared" si="277"/>
        <v>22.875</v>
      </c>
      <c r="U1793" s="8">
        <f t="shared" si="278"/>
        <v>23.008333333333336</v>
      </c>
      <c r="V1793" s="8">
        <f t="shared" si="279"/>
        <v>22.975000000000001</v>
      </c>
    </row>
    <row r="1794" spans="1:22" ht="13.5" x14ac:dyDescent="0.25">
      <c r="A1794" s="3">
        <f>RSI!A1794</f>
        <v>44624</v>
      </c>
      <c r="B1794" s="2">
        <f>RSI!B1794</f>
        <v>4.5362999999999998</v>
      </c>
      <c r="C1794" s="2">
        <f>RSI!I1794</f>
        <v>40.325505467929624</v>
      </c>
      <c r="D1794" s="2">
        <f>MACD!E1794</f>
        <v>5.6233472792071915E-2</v>
      </c>
      <c r="E1794" s="2">
        <f>MACD!F1794</f>
        <v>2.1967441000044198E-2</v>
      </c>
      <c r="F1794" s="2">
        <f>'Moving Avg'!D1794</f>
        <v>4.5952000000000002</v>
      </c>
      <c r="G1794" s="2">
        <f>'Moving Avg'!F1794</f>
        <v>4.6751749999999994</v>
      </c>
      <c r="H1794" s="2">
        <f>'Moving Avg'!G1794</f>
        <v>4.5719579999999977</v>
      </c>
      <c r="I1794" s="2">
        <f>'Moving Avg'!H1794</f>
        <v>4.2650114999999982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50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18.725000000000001</v>
      </c>
      <c r="R1794" s="9">
        <f t="shared" si="275"/>
        <v>26.625</v>
      </c>
      <c r="S1794" s="9">
        <f t="shared" si="276"/>
        <v>23.675000000000001</v>
      </c>
      <c r="T1794" s="9">
        <f t="shared" si="277"/>
        <v>22.875</v>
      </c>
      <c r="U1794" s="8">
        <f t="shared" si="278"/>
        <v>23.008333333333336</v>
      </c>
      <c r="V1794" s="8">
        <f t="shared" si="279"/>
        <v>22.975000000000001</v>
      </c>
    </row>
    <row r="1795" spans="1:22" ht="13.5" x14ac:dyDescent="0.25">
      <c r="A1795" s="3">
        <f>RSI!A1795</f>
        <v>44627</v>
      </c>
      <c r="B1795" s="2">
        <f>RSI!B1795</f>
        <v>4.5284000000000004</v>
      </c>
      <c r="C1795" s="2">
        <f>RSI!I1795</f>
        <v>39.643822775148863</v>
      </c>
      <c r="D1795" s="2">
        <f>MACD!E1795</f>
        <v>7.1588602387229194E-2</v>
      </c>
      <c r="E1795" s="2">
        <f>MACD!F1795</f>
        <v>3.18916732774812E-2</v>
      </c>
      <c r="F1795" s="2">
        <f>'Moving Avg'!D1795</f>
        <v>4.5729200000000008</v>
      </c>
      <c r="G1795" s="2">
        <f>'Moving Avg'!F1795</f>
        <v>4.6636350000000002</v>
      </c>
      <c r="H1795" s="2">
        <f>'Moving Avg'!G1795</f>
        <v>4.5733919999999975</v>
      </c>
      <c r="I1795" s="2">
        <f>'Moving Avg'!H1795</f>
        <v>4.2692754999999982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50</v>
      </c>
      <c r="P1795" s="8">
        <f t="shared" si="283"/>
        <v>16.5</v>
      </c>
      <c r="Q1795" s="9">
        <f t="shared" ref="Q1795:Q1858" si="284">0.35*M1795+N1795*0.35+O1795*0.15+P1795*0.15</f>
        <v>18.725000000000001</v>
      </c>
      <c r="R1795" s="9">
        <f t="shared" ref="R1795:R1858" si="285">M1795*0.2+N1795*0.2+O1795*0.35+P1795*0.25</f>
        <v>26.625</v>
      </c>
      <c r="S1795" s="9">
        <f t="shared" ref="S1795:S1858" si="286">M1795*0.15+N1795*0.15+O1795*0.25+P1795*0.45</f>
        <v>23.675000000000001</v>
      </c>
      <c r="T1795" s="9">
        <f t="shared" ref="T1795:T1858" si="287">0.25*SUM(M1795:P1795)</f>
        <v>22.875</v>
      </c>
      <c r="U1795" s="8">
        <f t="shared" ref="U1795:U1858" si="288">SUM(Q1795:S1795)/3</f>
        <v>23.008333333333336</v>
      </c>
      <c r="V1795" s="8">
        <f t="shared" ref="V1795:V1858" si="289">SUM(Q1795:T1795)/4</f>
        <v>22.975000000000001</v>
      </c>
    </row>
    <row r="1796" spans="1:22" ht="13.5" x14ac:dyDescent="0.25">
      <c r="A1796" s="3">
        <f>RSI!A1796</f>
        <v>44628</v>
      </c>
      <c r="B1796" s="2">
        <f>RSI!B1796</f>
        <v>4.5362999999999998</v>
      </c>
      <c r="C1796" s="2">
        <f>RSI!I1796</f>
        <v>40.722952597376832</v>
      </c>
      <c r="D1796" s="2">
        <f>MACD!E1796</f>
        <v>8.3345030390418628E-2</v>
      </c>
      <c r="E1796" s="2">
        <f>MACD!F1796</f>
        <v>4.2182344700068687E-2</v>
      </c>
      <c r="F1796" s="2">
        <f>'Moving Avg'!D1796</f>
        <v>4.5570000000000004</v>
      </c>
      <c r="G1796" s="2">
        <f>'Moving Avg'!F1796</f>
        <v>4.6576649999999997</v>
      </c>
      <c r="H1796" s="2">
        <f>'Moving Avg'!G1796</f>
        <v>4.5743459999999985</v>
      </c>
      <c r="I1796" s="2">
        <f>'Moving Avg'!H1796</f>
        <v>4.2738709999999989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50</v>
      </c>
      <c r="P1796" s="8">
        <f t="shared" si="283"/>
        <v>16.5</v>
      </c>
      <c r="Q1796" s="9">
        <f t="shared" si="284"/>
        <v>18.725000000000001</v>
      </c>
      <c r="R1796" s="9">
        <f t="shared" si="285"/>
        <v>26.625</v>
      </c>
      <c r="S1796" s="9">
        <f t="shared" si="286"/>
        <v>23.675000000000001</v>
      </c>
      <c r="T1796" s="9">
        <f t="shared" si="287"/>
        <v>22.875</v>
      </c>
      <c r="U1796" s="8">
        <f t="shared" si="288"/>
        <v>23.008333333333336</v>
      </c>
      <c r="V1796" s="8">
        <f t="shared" si="289"/>
        <v>22.975000000000001</v>
      </c>
    </row>
    <row r="1797" spans="1:22" ht="13.5" x14ac:dyDescent="0.25">
      <c r="A1797" s="3">
        <f>RSI!A1797</f>
        <v>44629</v>
      </c>
      <c r="B1797" s="2">
        <f>RSI!B1797</f>
        <v>4.5362999999999998</v>
      </c>
      <c r="C1797" s="2">
        <f>RSI!I1797</f>
        <v>40.722952597376839</v>
      </c>
      <c r="D1797" s="2">
        <f>MACD!E1797</f>
        <v>8.1536590445448809E-2</v>
      </c>
      <c r="E1797" s="2">
        <f>MACD!F1797</f>
        <v>5.0053193849144709E-2</v>
      </c>
      <c r="F1797" s="2">
        <f>'Moving Avg'!D1797</f>
        <v>4.5426800000000007</v>
      </c>
      <c r="G1797" s="2">
        <f>'Moving Avg'!F1797</f>
        <v>4.6473199999999997</v>
      </c>
      <c r="H1797" s="2">
        <f>'Moving Avg'!G1797</f>
        <v>4.5752999999999986</v>
      </c>
      <c r="I1797" s="2">
        <f>'Moving Avg'!H1797</f>
        <v>4.2786489999999988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50</v>
      </c>
      <c r="P1797" s="8">
        <f t="shared" si="283"/>
        <v>16.5</v>
      </c>
      <c r="Q1797" s="9">
        <f t="shared" si="284"/>
        <v>18.725000000000001</v>
      </c>
      <c r="R1797" s="9">
        <f t="shared" si="285"/>
        <v>26.625</v>
      </c>
      <c r="S1797" s="9">
        <f t="shared" si="286"/>
        <v>23.675000000000001</v>
      </c>
      <c r="T1797" s="9">
        <f t="shared" si="287"/>
        <v>22.875</v>
      </c>
      <c r="U1797" s="8">
        <f t="shared" si="288"/>
        <v>23.008333333333336</v>
      </c>
      <c r="V1797" s="8">
        <f t="shared" si="289"/>
        <v>22.975000000000001</v>
      </c>
    </row>
    <row r="1798" spans="1:22" ht="13.5" x14ac:dyDescent="0.25">
      <c r="A1798" s="3">
        <f>RSI!A1798</f>
        <v>44630</v>
      </c>
      <c r="B1798" s="2">
        <f>RSI!B1798</f>
        <v>4.5124000000000004</v>
      </c>
      <c r="C1798" s="2">
        <f>RSI!I1798</f>
        <v>38.319102017255034</v>
      </c>
      <c r="D1798" s="2">
        <f>MACD!E1798</f>
        <v>8.2230415668671064E-2</v>
      </c>
      <c r="E1798" s="2">
        <f>MACD!F1798</f>
        <v>5.6488638213049988E-2</v>
      </c>
      <c r="F1798" s="2">
        <f>'Moving Avg'!D1798</f>
        <v>4.5299399999999999</v>
      </c>
      <c r="G1798" s="2">
        <f>'Moving Avg'!F1798</f>
        <v>4.6365749999999997</v>
      </c>
      <c r="H1798" s="2">
        <f>'Moving Avg'!G1798</f>
        <v>4.5757759999999994</v>
      </c>
      <c r="I1798" s="2">
        <f>'Moving Avg'!H1798</f>
        <v>4.2829424999999981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0"/>
        <v>25</v>
      </c>
      <c r="N1798" s="8">
        <f t="shared" si="281"/>
        <v>0</v>
      </c>
      <c r="O1798" s="8">
        <f t="shared" si="282"/>
        <v>50</v>
      </c>
      <c r="P1798" s="8">
        <f t="shared" si="283"/>
        <v>16.5</v>
      </c>
      <c r="Q1798" s="9">
        <f t="shared" si="284"/>
        <v>18.725000000000001</v>
      </c>
      <c r="R1798" s="9">
        <f t="shared" si="285"/>
        <v>26.625</v>
      </c>
      <c r="S1798" s="9">
        <f t="shared" si="286"/>
        <v>23.675000000000001</v>
      </c>
      <c r="T1798" s="9">
        <f t="shared" si="287"/>
        <v>22.875</v>
      </c>
      <c r="U1798" s="8">
        <f t="shared" si="288"/>
        <v>23.008333333333336</v>
      </c>
      <c r="V1798" s="8">
        <f t="shared" si="289"/>
        <v>22.975000000000001</v>
      </c>
    </row>
    <row r="1799" spans="1:22" ht="13.5" x14ac:dyDescent="0.25">
      <c r="A1799" s="3">
        <f>RSI!A1799</f>
        <v>44631</v>
      </c>
      <c r="B1799" s="2">
        <f>RSI!B1799</f>
        <v>4.4566999999999997</v>
      </c>
      <c r="C1799" s="2">
        <f>RSI!I1799</f>
        <v>33.374563322599172</v>
      </c>
      <c r="D1799" s="2">
        <f>MACD!E1799</f>
        <v>8.7504718442778184E-2</v>
      </c>
      <c r="E1799" s="2">
        <f>MACD!F1799</f>
        <v>6.2691854258995636E-2</v>
      </c>
      <c r="F1799" s="2">
        <f>'Moving Avg'!D1799</f>
        <v>4.5140199999999995</v>
      </c>
      <c r="G1799" s="2">
        <f>'Moving Avg'!F1799</f>
        <v>4.6242399999999995</v>
      </c>
      <c r="H1799" s="2">
        <f>'Moving Avg'!G1799</f>
        <v>4.574501999999999</v>
      </c>
      <c r="I1799" s="2">
        <f>'Moving Avg'!H1799</f>
        <v>4.2868844999999984</v>
      </c>
      <c r="J1799" s="6" t="str">
        <f>OBV!F1799</f>
        <v>BEARISH</v>
      </c>
      <c r="K1799" s="6" t="str">
        <f>OBV!G1799</f>
        <v>NEUTRAL</v>
      </c>
      <c r="L1799" s="6" t="str">
        <f>OBV!H1799</f>
        <v>CONFIRMED BEARISH</v>
      </c>
      <c r="M1799" s="8">
        <f t="shared" si="280"/>
        <v>25</v>
      </c>
      <c r="N1799" s="8">
        <f t="shared" si="281"/>
        <v>0</v>
      </c>
      <c r="O1799" s="8">
        <f t="shared" si="282"/>
        <v>50</v>
      </c>
      <c r="P1799" s="8">
        <f t="shared" si="283"/>
        <v>16.5</v>
      </c>
      <c r="Q1799" s="9">
        <f t="shared" si="284"/>
        <v>18.725000000000001</v>
      </c>
      <c r="R1799" s="9">
        <f t="shared" si="285"/>
        <v>26.625</v>
      </c>
      <c r="S1799" s="9">
        <f t="shared" si="286"/>
        <v>23.675000000000001</v>
      </c>
      <c r="T1799" s="9">
        <f t="shared" si="287"/>
        <v>22.875</v>
      </c>
      <c r="U1799" s="8">
        <f t="shared" si="288"/>
        <v>23.008333333333336</v>
      </c>
      <c r="V1799" s="8">
        <f t="shared" si="289"/>
        <v>22.975000000000001</v>
      </c>
    </row>
    <row r="1800" spans="1:22" ht="13.5" x14ac:dyDescent="0.25">
      <c r="A1800" s="3">
        <f>RSI!A1800</f>
        <v>44634</v>
      </c>
      <c r="B1800" s="2">
        <f>RSI!B1800</f>
        <v>4.3851000000000004</v>
      </c>
      <c r="C1800" s="2">
        <f>RSI!I1800</f>
        <v>28.316418204518058</v>
      </c>
      <c r="D1800" s="2">
        <f>MACD!E1800</f>
        <v>9.6904759437388854E-2</v>
      </c>
      <c r="E1800" s="2">
        <f>MACD!F1800</f>
        <v>6.9534435294674291E-2</v>
      </c>
      <c r="F1800" s="2">
        <f>'Moving Avg'!D1800</f>
        <v>4.48536</v>
      </c>
      <c r="G1800" s="2">
        <f>'Moving Avg'!F1800</f>
        <v>4.6083249999999989</v>
      </c>
      <c r="H1800" s="2">
        <f>'Moving Avg'!G1800</f>
        <v>4.5713179999999998</v>
      </c>
      <c r="I1800" s="2">
        <f>'Moving Avg'!H1800</f>
        <v>4.2903949999999975</v>
      </c>
      <c r="J1800" s="6" t="str">
        <f>OBV!F1800</f>
        <v>BEARISH</v>
      </c>
      <c r="K1800" s="6" t="str">
        <f>OBV!G1800</f>
        <v>NEUTRAL</v>
      </c>
      <c r="L1800" s="6" t="str">
        <f>OBV!H1800</f>
        <v>CONFIRMED BEARISH</v>
      </c>
      <c r="M1800" s="8">
        <f t="shared" si="280"/>
        <v>50</v>
      </c>
      <c r="N1800" s="8">
        <f t="shared" si="281"/>
        <v>0</v>
      </c>
      <c r="O1800" s="8">
        <f t="shared" si="282"/>
        <v>50</v>
      </c>
      <c r="P1800" s="8">
        <f t="shared" si="283"/>
        <v>16.5</v>
      </c>
      <c r="Q1800" s="9">
        <f t="shared" si="284"/>
        <v>27.475000000000001</v>
      </c>
      <c r="R1800" s="9">
        <f t="shared" si="285"/>
        <v>31.625</v>
      </c>
      <c r="S1800" s="9">
        <f t="shared" si="286"/>
        <v>27.425000000000001</v>
      </c>
      <c r="T1800" s="9">
        <f t="shared" si="287"/>
        <v>29.125</v>
      </c>
      <c r="U1800" s="8">
        <f t="shared" si="288"/>
        <v>28.841666666666669</v>
      </c>
      <c r="V1800" s="8">
        <f t="shared" si="289"/>
        <v>28.912500000000001</v>
      </c>
    </row>
    <row r="1801" spans="1:22" ht="13.5" x14ac:dyDescent="0.25">
      <c r="A1801" s="3">
        <f>RSI!A1801</f>
        <v>44635</v>
      </c>
      <c r="B1801" s="2">
        <f>RSI!B1801</f>
        <v>4.3213999999999997</v>
      </c>
      <c r="C1801" s="2">
        <f>RSI!I1801</f>
        <v>24.726031661622542</v>
      </c>
      <c r="D1801" s="2">
        <f>MACD!E1801</f>
        <v>0.10710929572162886</v>
      </c>
      <c r="E1801" s="2">
        <f>MACD!F1801</f>
        <v>7.7049407380065216E-2</v>
      </c>
      <c r="F1801" s="2">
        <f>'Moving Avg'!D1801</f>
        <v>4.44238</v>
      </c>
      <c r="G1801" s="2">
        <f>'Moving Avg'!F1801</f>
        <v>4.588824999999999</v>
      </c>
      <c r="H1801" s="2">
        <f>'Moving Avg'!G1801</f>
        <v>4.5668600000000001</v>
      </c>
      <c r="I1801" s="2">
        <f>'Moving Avg'!H1801</f>
        <v>4.2938064999999979</v>
      </c>
      <c r="J1801" s="6" t="str">
        <f>OBV!F1801</f>
        <v>BEARISH</v>
      </c>
      <c r="K1801" s="6" t="str">
        <f>OBV!G1801</f>
        <v>NEUTRAL</v>
      </c>
      <c r="L1801" s="6" t="str">
        <f>OBV!H1801</f>
        <v>CONFIRMED BEARISH</v>
      </c>
      <c r="M1801" s="8">
        <f t="shared" si="280"/>
        <v>50</v>
      </c>
      <c r="N1801" s="8">
        <f t="shared" si="281"/>
        <v>0</v>
      </c>
      <c r="O1801" s="8">
        <f t="shared" si="282"/>
        <v>50</v>
      </c>
      <c r="P1801" s="8">
        <f t="shared" si="283"/>
        <v>16.5</v>
      </c>
      <c r="Q1801" s="9">
        <f t="shared" si="284"/>
        <v>27.475000000000001</v>
      </c>
      <c r="R1801" s="9">
        <f t="shared" si="285"/>
        <v>31.625</v>
      </c>
      <c r="S1801" s="9">
        <f t="shared" si="286"/>
        <v>27.425000000000001</v>
      </c>
      <c r="T1801" s="9">
        <f t="shared" si="287"/>
        <v>29.125</v>
      </c>
      <c r="U1801" s="8">
        <f t="shared" si="288"/>
        <v>28.841666666666669</v>
      </c>
      <c r="V1801" s="8">
        <f t="shared" si="289"/>
        <v>28.912500000000001</v>
      </c>
    </row>
    <row r="1802" spans="1:22" ht="13.5" x14ac:dyDescent="0.25">
      <c r="A1802" s="3">
        <f>RSI!A1802</f>
        <v>44636</v>
      </c>
      <c r="B1802" s="2">
        <f>RSI!B1802</f>
        <v>4.2577999999999996</v>
      </c>
      <c r="C1802" s="2">
        <f>RSI!I1802</f>
        <v>21.759468860892355</v>
      </c>
      <c r="D1802" s="2">
        <f>MACD!E1802</f>
        <v>0.12072015126373614</v>
      </c>
      <c r="E1802" s="2">
        <f>MACD!F1802</f>
        <v>8.5783556156799404E-2</v>
      </c>
      <c r="F1802" s="2">
        <f>'Moving Avg'!D1802</f>
        <v>4.3866800000000001</v>
      </c>
      <c r="G1802" s="2">
        <f>'Moving Avg'!F1802</f>
        <v>4.5645549999999995</v>
      </c>
      <c r="H1802" s="2">
        <f>'Moving Avg'!G1802</f>
        <v>4.5628820000000001</v>
      </c>
      <c r="I1802" s="2">
        <f>'Moving Avg'!H1802</f>
        <v>4.2968269999999977</v>
      </c>
      <c r="J1802" s="6" t="str">
        <f>OBV!F1802</f>
        <v>BEARISH</v>
      </c>
      <c r="K1802" s="6" t="str">
        <f>OBV!G1802</f>
        <v>NEUTRAL</v>
      </c>
      <c r="L1802" s="6" t="str">
        <f>OBV!H1802</f>
        <v>CONFIRMED BEARISH</v>
      </c>
      <c r="M1802" s="8">
        <f t="shared" si="280"/>
        <v>50</v>
      </c>
      <c r="N1802" s="8">
        <f t="shared" si="281"/>
        <v>0</v>
      </c>
      <c r="O1802" s="8">
        <f t="shared" si="282"/>
        <v>50</v>
      </c>
      <c r="P1802" s="8">
        <f t="shared" si="283"/>
        <v>16.5</v>
      </c>
      <c r="Q1802" s="9">
        <f t="shared" si="284"/>
        <v>27.475000000000001</v>
      </c>
      <c r="R1802" s="9">
        <f t="shared" si="285"/>
        <v>31.625</v>
      </c>
      <c r="S1802" s="9">
        <f t="shared" si="286"/>
        <v>27.425000000000001</v>
      </c>
      <c r="T1802" s="9">
        <f t="shared" si="287"/>
        <v>29.125</v>
      </c>
      <c r="U1802" s="8">
        <f t="shared" si="288"/>
        <v>28.841666666666669</v>
      </c>
      <c r="V1802" s="8">
        <f t="shared" si="289"/>
        <v>28.912500000000001</v>
      </c>
    </row>
    <row r="1803" spans="1:22" ht="13.5" x14ac:dyDescent="0.25">
      <c r="A1803" s="3">
        <f>RSI!A1803</f>
        <v>44637</v>
      </c>
      <c r="B1803" s="2">
        <f>RSI!B1803</f>
        <v>4.2976000000000001</v>
      </c>
      <c r="C1803" s="2">
        <f>RSI!I1803</f>
        <v>27.612406591830222</v>
      </c>
      <c r="D1803" s="2">
        <f>MACD!E1803</f>
        <v>0.12615748650312231</v>
      </c>
      <c r="E1803" s="2">
        <f>MACD!F1803</f>
        <v>9.3858342226063984E-2</v>
      </c>
      <c r="F1803" s="2">
        <f>'Moving Avg'!D1803</f>
        <v>4.3437199999999994</v>
      </c>
      <c r="G1803" s="2">
        <f>'Moving Avg'!F1803</f>
        <v>4.5422749999999992</v>
      </c>
      <c r="H1803" s="2">
        <f>'Moving Avg'!G1803</f>
        <v>4.5596999999999994</v>
      </c>
      <c r="I1803" s="2">
        <f>'Moving Avg'!H1803</f>
        <v>4.300046499999997</v>
      </c>
      <c r="J1803" s="6" t="str">
        <f>OBV!F1803</f>
        <v>BEARISH</v>
      </c>
      <c r="K1803" s="6" t="str">
        <f>OBV!G1803</f>
        <v>NEUTRAL</v>
      </c>
      <c r="L1803" s="6" t="str">
        <f>OBV!H1803</f>
        <v>CONFIRMED BEARISH</v>
      </c>
      <c r="M1803" s="8">
        <f t="shared" si="280"/>
        <v>50</v>
      </c>
      <c r="N1803" s="8">
        <f t="shared" si="281"/>
        <v>0</v>
      </c>
      <c r="O1803" s="8">
        <f t="shared" si="282"/>
        <v>50</v>
      </c>
      <c r="P1803" s="8">
        <f t="shared" si="283"/>
        <v>16.5</v>
      </c>
      <c r="Q1803" s="9">
        <f t="shared" si="284"/>
        <v>27.475000000000001</v>
      </c>
      <c r="R1803" s="9">
        <f t="shared" si="285"/>
        <v>31.625</v>
      </c>
      <c r="S1803" s="9">
        <f t="shared" si="286"/>
        <v>27.425000000000001</v>
      </c>
      <c r="T1803" s="9">
        <f t="shared" si="287"/>
        <v>29.125</v>
      </c>
      <c r="U1803" s="8">
        <f t="shared" si="288"/>
        <v>28.841666666666669</v>
      </c>
      <c r="V1803" s="8">
        <f t="shared" si="289"/>
        <v>28.912500000000001</v>
      </c>
    </row>
    <row r="1804" spans="1:22" ht="13.5" x14ac:dyDescent="0.25">
      <c r="A1804" s="3">
        <f>RSI!A1804</f>
        <v>44638</v>
      </c>
      <c r="B1804" s="2">
        <f>RSI!B1804</f>
        <v>4.2976000000000001</v>
      </c>
      <c r="C1804" s="2">
        <f>RSI!I1804</f>
        <v>27.612406591830222</v>
      </c>
      <c r="D1804" s="2">
        <f>MACD!E1804</f>
        <v>0.12603052708665174</v>
      </c>
      <c r="E1804" s="2">
        <f>MACD!F1804</f>
        <v>0.10029277919818155</v>
      </c>
      <c r="F1804" s="2">
        <f>'Moving Avg'!D1804</f>
        <v>4.3118999999999996</v>
      </c>
      <c r="G1804" s="2">
        <f>'Moving Avg'!F1804</f>
        <v>4.5255649999999994</v>
      </c>
      <c r="H1804" s="2">
        <f>'Moving Avg'!G1804</f>
        <v>4.5573139999999999</v>
      </c>
      <c r="I1804" s="2">
        <f>'Moving Avg'!H1804</f>
        <v>4.3032659999999971</v>
      </c>
      <c r="J1804" s="6" t="str">
        <f>OBV!F1804</f>
        <v>BEARISH</v>
      </c>
      <c r="K1804" s="6" t="str">
        <f>OBV!G1804</f>
        <v>NEUTRAL</v>
      </c>
      <c r="L1804" s="6" t="str">
        <f>OBV!H1804</f>
        <v>CONFIRMED BEARISH</v>
      </c>
      <c r="M1804" s="8">
        <f t="shared" si="280"/>
        <v>50</v>
      </c>
      <c r="N1804" s="8">
        <f t="shared" si="281"/>
        <v>0</v>
      </c>
      <c r="O1804" s="8">
        <f t="shared" si="282"/>
        <v>50</v>
      </c>
      <c r="P1804" s="8">
        <f t="shared" si="283"/>
        <v>16.5</v>
      </c>
      <c r="Q1804" s="9">
        <f t="shared" si="284"/>
        <v>27.475000000000001</v>
      </c>
      <c r="R1804" s="9">
        <f t="shared" si="285"/>
        <v>31.625</v>
      </c>
      <c r="S1804" s="9">
        <f t="shared" si="286"/>
        <v>27.425000000000001</v>
      </c>
      <c r="T1804" s="9">
        <f t="shared" si="287"/>
        <v>29.125</v>
      </c>
      <c r="U1804" s="8">
        <f t="shared" si="288"/>
        <v>28.841666666666669</v>
      </c>
      <c r="V1804" s="8">
        <f t="shared" si="289"/>
        <v>28.912500000000001</v>
      </c>
    </row>
    <row r="1805" spans="1:22" ht="13.5" x14ac:dyDescent="0.25">
      <c r="A1805" s="3">
        <f>RSI!A1805</f>
        <v>44641</v>
      </c>
      <c r="B1805" s="2">
        <f>RSI!B1805</f>
        <v>4.2976000000000001</v>
      </c>
      <c r="C1805" s="2">
        <f>RSI!I1805</f>
        <v>27.612406591830222</v>
      </c>
      <c r="D1805" s="2">
        <f>MACD!E1805</f>
        <v>0.12599965544028091</v>
      </c>
      <c r="E1805" s="2">
        <f>MACD!F1805</f>
        <v>0.10543415444660142</v>
      </c>
      <c r="F1805" s="2">
        <f>'Moving Avg'!D1805</f>
        <v>4.2943999999999996</v>
      </c>
      <c r="G1805" s="2">
        <f>'Moving Avg'!F1805</f>
        <v>4.5036800000000001</v>
      </c>
      <c r="H1805" s="2">
        <f>'Moving Avg'!G1805</f>
        <v>4.5541319999999992</v>
      </c>
      <c r="I1805" s="2">
        <f>'Moving Avg'!H1805</f>
        <v>4.3064854999999973</v>
      </c>
      <c r="J1805" s="6" t="str">
        <f>OBV!F1805</f>
        <v>BEARISH</v>
      </c>
      <c r="K1805" s="6" t="str">
        <f>OBV!G1805</f>
        <v>NEUTRAL</v>
      </c>
      <c r="L1805" s="6" t="str">
        <f>OBV!H1805</f>
        <v>CONFIRMED BEARISH</v>
      </c>
      <c r="M1805" s="8">
        <f t="shared" si="280"/>
        <v>50</v>
      </c>
      <c r="N1805" s="8">
        <f t="shared" si="281"/>
        <v>0</v>
      </c>
      <c r="O1805" s="8">
        <f t="shared" si="282"/>
        <v>0</v>
      </c>
      <c r="P1805" s="8">
        <f t="shared" si="283"/>
        <v>16.5</v>
      </c>
      <c r="Q1805" s="9">
        <f t="shared" si="284"/>
        <v>19.975000000000001</v>
      </c>
      <c r="R1805" s="9">
        <f t="shared" si="285"/>
        <v>14.125</v>
      </c>
      <c r="S1805" s="9">
        <f t="shared" si="286"/>
        <v>14.925000000000001</v>
      </c>
      <c r="T1805" s="9">
        <f t="shared" si="287"/>
        <v>16.625</v>
      </c>
      <c r="U1805" s="8">
        <f t="shared" si="288"/>
        <v>16.341666666666669</v>
      </c>
      <c r="V1805" s="8">
        <f t="shared" si="289"/>
        <v>16.412500000000001</v>
      </c>
    </row>
    <row r="1806" spans="1:22" ht="13.5" x14ac:dyDescent="0.25">
      <c r="A1806" s="3">
        <f>RSI!A1806</f>
        <v>44642</v>
      </c>
      <c r="B1806" s="2">
        <f>RSI!B1806</f>
        <v>4.2976000000000001</v>
      </c>
      <c r="C1806" s="2">
        <f>RSI!I1806</f>
        <v>27.612406591830222</v>
      </c>
      <c r="D1806" s="2">
        <f>MACD!E1806</f>
        <v>0.12838515878924639</v>
      </c>
      <c r="E1806" s="2">
        <f>MACD!F1806</f>
        <v>0.11002435531513041</v>
      </c>
      <c r="F1806" s="2">
        <f>'Moving Avg'!D1806</f>
        <v>4.2896399999999995</v>
      </c>
      <c r="G1806" s="2">
        <f>'Moving Avg'!F1806</f>
        <v>4.4821949999999999</v>
      </c>
      <c r="H1806" s="2">
        <f>'Moving Avg'!G1806</f>
        <v>4.5509499999999994</v>
      </c>
      <c r="I1806" s="2">
        <f>'Moving Avg'!H1806</f>
        <v>4.3097779999999979</v>
      </c>
      <c r="J1806" s="6" t="str">
        <f>OBV!F1806</f>
        <v>BEARISH</v>
      </c>
      <c r="K1806" s="6" t="str">
        <f>OBV!G1806</f>
        <v>NEUTRAL</v>
      </c>
      <c r="L1806" s="6" t="str">
        <f>OBV!H1806</f>
        <v>CONFIRMED BEARISH</v>
      </c>
      <c r="M1806" s="8">
        <f t="shared" si="280"/>
        <v>50</v>
      </c>
      <c r="N1806" s="8">
        <f t="shared" si="281"/>
        <v>0</v>
      </c>
      <c r="O1806" s="8">
        <f t="shared" si="282"/>
        <v>0</v>
      </c>
      <c r="P1806" s="8">
        <f t="shared" si="283"/>
        <v>16.5</v>
      </c>
      <c r="Q1806" s="9">
        <f t="shared" si="284"/>
        <v>19.975000000000001</v>
      </c>
      <c r="R1806" s="9">
        <f t="shared" si="285"/>
        <v>14.125</v>
      </c>
      <c r="S1806" s="9">
        <f t="shared" si="286"/>
        <v>14.925000000000001</v>
      </c>
      <c r="T1806" s="9">
        <f t="shared" si="287"/>
        <v>16.625</v>
      </c>
      <c r="U1806" s="8">
        <f t="shared" si="288"/>
        <v>16.341666666666669</v>
      </c>
      <c r="V1806" s="8">
        <f t="shared" si="289"/>
        <v>16.412500000000001</v>
      </c>
    </row>
    <row r="1807" spans="1:22" ht="13.5" x14ac:dyDescent="0.25">
      <c r="A1807" s="3">
        <f>RSI!A1807</f>
        <v>44643</v>
      </c>
      <c r="B1807" s="2">
        <f>RSI!B1807</f>
        <v>4.3771000000000004</v>
      </c>
      <c r="C1807" s="2">
        <f>RSI!I1807</f>
        <v>39.726509215750973</v>
      </c>
      <c r="D1807" s="2">
        <f>MACD!E1807</f>
        <v>0.12562240319325912</v>
      </c>
      <c r="E1807" s="2">
        <f>MACD!F1807</f>
        <v>0.11314396489075616</v>
      </c>
      <c r="F1807" s="2">
        <f>'Moving Avg'!D1807</f>
        <v>4.3135000000000003</v>
      </c>
      <c r="G1807" s="2">
        <f>'Moving Avg'!F1807</f>
        <v>4.4686649999999997</v>
      </c>
      <c r="H1807" s="2">
        <f>'Moving Avg'!G1807</f>
        <v>4.5493579999999998</v>
      </c>
      <c r="I1807" s="2">
        <f>'Moving Avg'!H1807</f>
        <v>4.3133949999999972</v>
      </c>
      <c r="J1807" s="6" t="str">
        <f>OBV!F1807</f>
        <v>BULLISH</v>
      </c>
      <c r="K1807" s="6" t="str">
        <f>OBV!G1807</f>
        <v>NEUTRAL</v>
      </c>
      <c r="L1807" s="6" t="str">
        <f>OBV!H1807</f>
        <v>CONFIRMED BULLISH</v>
      </c>
      <c r="M1807" s="8">
        <f t="shared" si="280"/>
        <v>25</v>
      </c>
      <c r="N1807" s="8">
        <f t="shared" si="281"/>
        <v>0</v>
      </c>
      <c r="O1807" s="8">
        <f t="shared" si="282"/>
        <v>50</v>
      </c>
      <c r="P1807" s="8">
        <f t="shared" si="283"/>
        <v>83.5</v>
      </c>
      <c r="Q1807" s="9">
        <f t="shared" si="284"/>
        <v>28.774999999999999</v>
      </c>
      <c r="R1807" s="9">
        <f t="shared" si="285"/>
        <v>43.375</v>
      </c>
      <c r="S1807" s="9">
        <f t="shared" si="286"/>
        <v>53.825000000000003</v>
      </c>
      <c r="T1807" s="9">
        <f t="shared" si="287"/>
        <v>39.625</v>
      </c>
      <c r="U1807" s="8">
        <f t="shared" si="288"/>
        <v>41.991666666666667</v>
      </c>
      <c r="V1807" s="8">
        <f t="shared" si="289"/>
        <v>41.400000000000006</v>
      </c>
    </row>
    <row r="1808" spans="1:22" ht="13.5" x14ac:dyDescent="0.25">
      <c r="A1808" s="3">
        <f>RSI!A1808</f>
        <v>44644</v>
      </c>
      <c r="B1808" s="2">
        <f>RSI!B1808</f>
        <v>4.3373999999999997</v>
      </c>
      <c r="C1808" s="2">
        <f>RSI!I1808</f>
        <v>36.446389575540444</v>
      </c>
      <c r="D1808" s="2">
        <f>MACD!E1808</f>
        <v>0.12310431942781985</v>
      </c>
      <c r="E1808" s="2">
        <f>MACD!F1808</f>
        <v>0.11513603579816892</v>
      </c>
      <c r="F1808" s="2">
        <f>'Moving Avg'!D1808</f>
        <v>4.3214600000000001</v>
      </c>
      <c r="G1808" s="2">
        <f>'Moving Avg'!F1808</f>
        <v>4.4531499999999999</v>
      </c>
      <c r="H1808" s="2">
        <f>'Moving Avg'!G1808</f>
        <v>4.5469720000000002</v>
      </c>
      <c r="I1808" s="2">
        <f>'Moving Avg'!H1808</f>
        <v>4.3169594999999976</v>
      </c>
      <c r="J1808" s="6" t="str">
        <f>OBV!F1808</f>
        <v>BEARISH</v>
      </c>
      <c r="K1808" s="6" t="str">
        <f>OBV!G1808</f>
        <v>NEUTRAL</v>
      </c>
      <c r="L1808" s="6" t="str">
        <f>OBV!H1808</f>
        <v>BEARISH DIVERGENCE</v>
      </c>
      <c r="M1808" s="8">
        <f t="shared" si="280"/>
        <v>25</v>
      </c>
      <c r="N1808" s="8">
        <f t="shared" si="281"/>
        <v>0</v>
      </c>
      <c r="O1808" s="8">
        <f t="shared" si="282"/>
        <v>50</v>
      </c>
      <c r="P1808" s="8">
        <f t="shared" si="283"/>
        <v>16.5</v>
      </c>
      <c r="Q1808" s="9">
        <f t="shared" si="284"/>
        <v>18.725000000000001</v>
      </c>
      <c r="R1808" s="9">
        <f t="shared" si="285"/>
        <v>26.625</v>
      </c>
      <c r="S1808" s="9">
        <f t="shared" si="286"/>
        <v>23.675000000000001</v>
      </c>
      <c r="T1808" s="9">
        <f t="shared" si="287"/>
        <v>22.875</v>
      </c>
      <c r="U1808" s="8">
        <f t="shared" si="288"/>
        <v>23.008333333333336</v>
      </c>
      <c r="V1808" s="8">
        <f t="shared" si="289"/>
        <v>22.975000000000001</v>
      </c>
    </row>
    <row r="1809" spans="1:22" ht="13.5" x14ac:dyDescent="0.25">
      <c r="A1809" s="3">
        <f>RSI!A1809</f>
        <v>44645</v>
      </c>
      <c r="B1809" s="2">
        <f>RSI!B1809</f>
        <v>4.1702000000000004</v>
      </c>
      <c r="C1809" s="2">
        <f>RSI!I1809</f>
        <v>26.51630853399557</v>
      </c>
      <c r="D1809" s="2">
        <f>MACD!E1809</f>
        <v>0.12553881995999205</v>
      </c>
      <c r="E1809" s="2">
        <f>MACD!F1809</f>
        <v>0.11721659263053355</v>
      </c>
      <c r="F1809" s="2">
        <f>'Moving Avg'!D1809</f>
        <v>4.2959800000000001</v>
      </c>
      <c r="G1809" s="2">
        <f>'Moving Avg'!F1809</f>
        <v>4.4292749999999996</v>
      </c>
      <c r="H1809" s="2">
        <f>'Moving Avg'!G1809</f>
        <v>4.5412420000000004</v>
      </c>
      <c r="I1809" s="2">
        <f>'Moving Avg'!H1809</f>
        <v>4.3195419999999976</v>
      </c>
      <c r="J1809" s="6" t="str">
        <f>OBV!F1809</f>
        <v>BEARISH</v>
      </c>
      <c r="K1809" s="6" t="str">
        <f>OBV!G1809</f>
        <v>NEUTRAL</v>
      </c>
      <c r="L1809" s="6" t="str">
        <f>OBV!H1809</f>
        <v>CONFIRMED BEARISH</v>
      </c>
      <c r="M1809" s="8">
        <f t="shared" si="280"/>
        <v>50</v>
      </c>
      <c r="N1809" s="8">
        <f t="shared" si="281"/>
        <v>0</v>
      </c>
      <c r="O1809" s="8">
        <f t="shared" si="282"/>
        <v>0</v>
      </c>
      <c r="P1809" s="8">
        <f t="shared" si="283"/>
        <v>16.5</v>
      </c>
      <c r="Q1809" s="9">
        <f t="shared" si="284"/>
        <v>19.975000000000001</v>
      </c>
      <c r="R1809" s="9">
        <f t="shared" si="285"/>
        <v>14.125</v>
      </c>
      <c r="S1809" s="9">
        <f t="shared" si="286"/>
        <v>14.925000000000001</v>
      </c>
      <c r="T1809" s="9">
        <f t="shared" si="287"/>
        <v>16.625</v>
      </c>
      <c r="U1809" s="8">
        <f t="shared" si="288"/>
        <v>16.341666666666669</v>
      </c>
      <c r="V1809" s="8">
        <f t="shared" si="289"/>
        <v>16.412500000000001</v>
      </c>
    </row>
    <row r="1810" spans="1:22" ht="13.5" x14ac:dyDescent="0.25">
      <c r="A1810" s="3">
        <f>RSI!A1810</f>
        <v>44648</v>
      </c>
      <c r="B1810" s="2">
        <f>RSI!B1810</f>
        <v>4.3293999999999997</v>
      </c>
      <c r="C1810" s="2">
        <f>RSI!I1810</f>
        <v>42.562884457263934</v>
      </c>
      <c r="D1810" s="2">
        <f>MACD!E1810</f>
        <v>0.10647253040588289</v>
      </c>
      <c r="E1810" s="2">
        <f>MACD!F1810</f>
        <v>0.11506778018560343</v>
      </c>
      <c r="F1810" s="2">
        <f>'Moving Avg'!D1810</f>
        <v>4.3023400000000001</v>
      </c>
      <c r="G1810" s="2">
        <f>'Moving Avg'!F1810</f>
        <v>4.4137550000000001</v>
      </c>
      <c r="H1810" s="2">
        <f>'Moving Avg'!G1810</f>
        <v>4.5386960000000007</v>
      </c>
      <c r="I1810" s="2">
        <f>'Moving Avg'!H1810</f>
        <v>4.3229204999999977</v>
      </c>
      <c r="J1810" s="6" t="str">
        <f>OBV!F1810</f>
        <v>BEARISH</v>
      </c>
      <c r="K1810" s="6" t="str">
        <f>OBV!G1810</f>
        <v>NEUTRAL</v>
      </c>
      <c r="L1810" s="6" t="str">
        <f>OBV!H1810</f>
        <v>BEARISH DIVERGENCE</v>
      </c>
      <c r="M1810" s="8">
        <f t="shared" si="280"/>
        <v>25</v>
      </c>
      <c r="N1810" s="8">
        <f t="shared" si="281"/>
        <v>45</v>
      </c>
      <c r="O1810" s="8">
        <f t="shared" si="282"/>
        <v>0</v>
      </c>
      <c r="P1810" s="8">
        <f t="shared" si="283"/>
        <v>16.5</v>
      </c>
      <c r="Q1810" s="9">
        <f t="shared" si="284"/>
        <v>26.975000000000001</v>
      </c>
      <c r="R1810" s="9">
        <f t="shared" si="285"/>
        <v>18.125</v>
      </c>
      <c r="S1810" s="9">
        <f t="shared" si="286"/>
        <v>17.925000000000001</v>
      </c>
      <c r="T1810" s="9">
        <f t="shared" si="287"/>
        <v>21.625</v>
      </c>
      <c r="U1810" s="8">
        <f t="shared" si="288"/>
        <v>21.008333333333336</v>
      </c>
      <c r="V1810" s="8">
        <f t="shared" si="289"/>
        <v>21.162500000000001</v>
      </c>
    </row>
    <row r="1811" spans="1:22" ht="13.5" x14ac:dyDescent="0.25">
      <c r="A1811" s="3">
        <f>RSI!A1811</f>
        <v>44649</v>
      </c>
      <c r="B1811" s="2">
        <f>RSI!B1811</f>
        <v>4.3135000000000003</v>
      </c>
      <c r="C1811" s="2">
        <f>RSI!I1811</f>
        <v>41.58614481143303</v>
      </c>
      <c r="D1811" s="2">
        <f>MACD!E1811</f>
        <v>8.2333727702168957E-2</v>
      </c>
      <c r="E1811" s="2">
        <f>MACD!F1811</f>
        <v>0.10852096968891653</v>
      </c>
      <c r="F1811" s="2">
        <f>'Moving Avg'!D1811</f>
        <v>4.3055200000000005</v>
      </c>
      <c r="G1811" s="2">
        <f>'Moving Avg'!F1811</f>
        <v>4.3986350000000005</v>
      </c>
      <c r="H1811" s="2">
        <f>'Moving Avg'!G1811</f>
        <v>4.535832000000001</v>
      </c>
      <c r="I1811" s="2">
        <f>'Moving Avg'!H1811</f>
        <v>4.3255979999999967</v>
      </c>
      <c r="J1811" s="6" t="str">
        <f>OBV!F1811</f>
        <v>BEARISH</v>
      </c>
      <c r="K1811" s="6" t="str">
        <f>OBV!G1811</f>
        <v>NEUTRAL</v>
      </c>
      <c r="L1811" s="6" t="str">
        <f>OBV!H1811</f>
        <v>BEARISH DIVERGENCE</v>
      </c>
      <c r="M1811" s="8">
        <f t="shared" si="280"/>
        <v>25</v>
      </c>
      <c r="N1811" s="8">
        <f t="shared" si="281"/>
        <v>100</v>
      </c>
      <c r="O1811" s="8">
        <f t="shared" si="282"/>
        <v>0</v>
      </c>
      <c r="P1811" s="8">
        <f t="shared" si="283"/>
        <v>16.5</v>
      </c>
      <c r="Q1811" s="9">
        <f t="shared" si="284"/>
        <v>46.225000000000001</v>
      </c>
      <c r="R1811" s="9">
        <f t="shared" si="285"/>
        <v>29.125</v>
      </c>
      <c r="S1811" s="9">
        <f t="shared" si="286"/>
        <v>26.175000000000001</v>
      </c>
      <c r="T1811" s="9">
        <f t="shared" si="287"/>
        <v>35.375</v>
      </c>
      <c r="U1811" s="8">
        <f t="shared" si="288"/>
        <v>33.841666666666661</v>
      </c>
      <c r="V1811" s="8">
        <f t="shared" si="289"/>
        <v>34.224999999999994</v>
      </c>
    </row>
    <row r="1812" spans="1:22" ht="13.5" x14ac:dyDescent="0.25">
      <c r="A1812" s="3">
        <f>RSI!A1812</f>
        <v>44650</v>
      </c>
      <c r="B1812" s="2">
        <f>RSI!B1812</f>
        <v>4.3135000000000003</v>
      </c>
      <c r="C1812" s="2">
        <f>RSI!I1812</f>
        <v>41.586144811433023</v>
      </c>
      <c r="D1812" s="2">
        <f>MACD!E1812</f>
        <v>5.2788697347952329E-2</v>
      </c>
      <c r="E1812" s="2">
        <f>MACD!F1812</f>
        <v>9.7374515220723684E-2</v>
      </c>
      <c r="F1812" s="2">
        <f>'Moving Avg'!D1812</f>
        <v>4.2928000000000006</v>
      </c>
      <c r="G1812" s="2">
        <f>'Moving Avg'!F1812</f>
        <v>4.383915</v>
      </c>
      <c r="H1812" s="2">
        <f>'Moving Avg'!G1812</f>
        <v>4.5337640000000015</v>
      </c>
      <c r="I1812" s="2">
        <f>'Moving Avg'!H1812</f>
        <v>4.3280199999999969</v>
      </c>
      <c r="J1812" s="6" t="str">
        <f>OBV!F1812</f>
        <v>BEARISH</v>
      </c>
      <c r="K1812" s="6" t="str">
        <f>OBV!G1812</f>
        <v>NEUTRAL</v>
      </c>
      <c r="L1812" s="6" t="str">
        <f>OBV!H1812</f>
        <v>CONFIRMED BEARISH</v>
      </c>
      <c r="M1812" s="8">
        <f t="shared" si="280"/>
        <v>25</v>
      </c>
      <c r="N1812" s="8">
        <f t="shared" si="281"/>
        <v>100</v>
      </c>
      <c r="O1812" s="8">
        <f t="shared" si="282"/>
        <v>0</v>
      </c>
      <c r="P1812" s="8">
        <f t="shared" si="283"/>
        <v>16.5</v>
      </c>
      <c r="Q1812" s="9">
        <f t="shared" si="284"/>
        <v>46.225000000000001</v>
      </c>
      <c r="R1812" s="9">
        <f t="shared" si="285"/>
        <v>29.125</v>
      </c>
      <c r="S1812" s="9">
        <f t="shared" si="286"/>
        <v>26.175000000000001</v>
      </c>
      <c r="T1812" s="9">
        <f t="shared" si="287"/>
        <v>35.375</v>
      </c>
      <c r="U1812" s="8">
        <f t="shared" si="288"/>
        <v>33.841666666666661</v>
      </c>
      <c r="V1812" s="8">
        <f t="shared" si="289"/>
        <v>34.224999999999994</v>
      </c>
    </row>
    <row r="1813" spans="1:22" ht="13.5" x14ac:dyDescent="0.25">
      <c r="A1813" s="3">
        <f>RSI!A1813</f>
        <v>44651</v>
      </c>
      <c r="B1813" s="2">
        <f>RSI!B1813</f>
        <v>4.3213999999999997</v>
      </c>
      <c r="C1813" s="2">
        <f>RSI!I1813</f>
        <v>42.348500604036246</v>
      </c>
      <c r="D1813" s="2">
        <f>MACD!E1813</f>
        <v>3.3942434849942416E-2</v>
      </c>
      <c r="E1813" s="2">
        <f>MACD!F1813</f>
        <v>8.4688099146567442E-2</v>
      </c>
      <c r="F1813" s="2">
        <f>'Moving Avg'!D1813</f>
        <v>4.289600000000001</v>
      </c>
      <c r="G1813" s="2">
        <f>'Moving Avg'!F1813</f>
        <v>4.3711800000000007</v>
      </c>
      <c r="H1813" s="2">
        <f>'Moving Avg'!G1813</f>
        <v>4.5310580000000007</v>
      </c>
      <c r="I1813" s="2">
        <f>'Moving Avg'!H1813</f>
        <v>4.330517999999997</v>
      </c>
      <c r="J1813" s="6" t="str">
        <f>OBV!F1813</f>
        <v>BEARISH</v>
      </c>
      <c r="K1813" s="6" t="str">
        <f>OBV!G1813</f>
        <v>NEUTRAL</v>
      </c>
      <c r="L1813" s="6" t="str">
        <f>OBV!H1813</f>
        <v>CONFIRMED BEARISH</v>
      </c>
      <c r="M1813" s="8">
        <f t="shared" si="280"/>
        <v>25</v>
      </c>
      <c r="N1813" s="8">
        <f t="shared" si="281"/>
        <v>100</v>
      </c>
      <c r="O1813" s="8">
        <f t="shared" si="282"/>
        <v>0</v>
      </c>
      <c r="P1813" s="8">
        <f t="shared" si="283"/>
        <v>16.5</v>
      </c>
      <c r="Q1813" s="9">
        <f t="shared" si="284"/>
        <v>46.225000000000001</v>
      </c>
      <c r="R1813" s="9">
        <f t="shared" si="285"/>
        <v>29.125</v>
      </c>
      <c r="S1813" s="9">
        <f t="shared" si="286"/>
        <v>26.175000000000001</v>
      </c>
      <c r="T1813" s="9">
        <f t="shared" si="287"/>
        <v>35.375</v>
      </c>
      <c r="U1813" s="8">
        <f t="shared" si="288"/>
        <v>33.841666666666661</v>
      </c>
      <c r="V1813" s="8">
        <f t="shared" si="289"/>
        <v>34.224999999999994</v>
      </c>
    </row>
    <row r="1814" spans="1:22" ht="13.5" x14ac:dyDescent="0.25">
      <c r="A1814" s="3">
        <f>RSI!A1814</f>
        <v>44652</v>
      </c>
      <c r="B1814" s="2">
        <f>RSI!B1814</f>
        <v>4.3213999999999997</v>
      </c>
      <c r="C1814" s="2">
        <f>RSI!I1814</f>
        <v>42.348500604036246</v>
      </c>
      <c r="D1814" s="2">
        <f>MACD!E1814</f>
        <v>1.8518811128140911E-2</v>
      </c>
      <c r="E1814" s="2">
        <f>MACD!F1814</f>
        <v>7.1454241542882144E-2</v>
      </c>
      <c r="F1814" s="2">
        <f>'Moving Avg'!D1814</f>
        <v>4.319840000000001</v>
      </c>
      <c r="G1814" s="2">
        <f>'Moving Avg'!F1814</f>
        <v>4.3604350000000007</v>
      </c>
      <c r="H1814" s="2">
        <f>'Moving Avg'!G1814</f>
        <v>4.5285100000000007</v>
      </c>
      <c r="I1814" s="2">
        <f>'Moving Avg'!H1814</f>
        <v>4.3328334999999978</v>
      </c>
      <c r="J1814" s="6" t="str">
        <f>OBV!F1814</f>
        <v>BULLISH</v>
      </c>
      <c r="K1814" s="6" t="str">
        <f>OBV!G1814</f>
        <v>NEUTRAL</v>
      </c>
      <c r="L1814" s="6" t="str">
        <f>OBV!H1814</f>
        <v>CONFIRMED BULLISH</v>
      </c>
      <c r="M1814" s="8">
        <f t="shared" si="280"/>
        <v>25</v>
      </c>
      <c r="N1814" s="8">
        <f t="shared" si="281"/>
        <v>100</v>
      </c>
      <c r="O1814" s="8">
        <f t="shared" si="282"/>
        <v>0</v>
      </c>
      <c r="P1814" s="8">
        <f t="shared" si="283"/>
        <v>83.5</v>
      </c>
      <c r="Q1814" s="9">
        <f t="shared" si="284"/>
        <v>56.274999999999999</v>
      </c>
      <c r="R1814" s="9">
        <f t="shared" si="285"/>
        <v>45.875</v>
      </c>
      <c r="S1814" s="9">
        <f t="shared" si="286"/>
        <v>56.325000000000003</v>
      </c>
      <c r="T1814" s="9">
        <f t="shared" si="287"/>
        <v>52.125</v>
      </c>
      <c r="U1814" s="8">
        <f t="shared" si="288"/>
        <v>52.82500000000001</v>
      </c>
      <c r="V1814" s="8">
        <f t="shared" si="289"/>
        <v>52.650000000000006</v>
      </c>
    </row>
    <row r="1815" spans="1:22" ht="13.5" x14ac:dyDescent="0.25">
      <c r="A1815" s="3">
        <f>RSI!A1815</f>
        <v>44655</v>
      </c>
      <c r="B1815" s="2">
        <f>RSI!B1815</f>
        <v>4.3771000000000004</v>
      </c>
      <c r="C1815" s="2">
        <f>RSI!I1815</f>
        <v>47.907706789372185</v>
      </c>
      <c r="D1815" s="2">
        <f>MACD!E1815</f>
        <v>1.8265838688593661E-3</v>
      </c>
      <c r="E1815" s="2">
        <f>MACD!F1815</f>
        <v>5.7528710008077591E-2</v>
      </c>
      <c r="F1815" s="2">
        <f>'Moving Avg'!D1815</f>
        <v>4.3293800000000005</v>
      </c>
      <c r="G1815" s="2">
        <f>'Moving Avg'!F1815</f>
        <v>4.3528700000000011</v>
      </c>
      <c r="H1815" s="2">
        <f>'Moving Avg'!G1815</f>
        <v>4.5253260000000015</v>
      </c>
      <c r="I1815" s="2">
        <f>'Moving Avg'!H1815</f>
        <v>4.3354639999999982</v>
      </c>
      <c r="J1815" s="6" t="str">
        <f>OBV!F1815</f>
        <v>BULLISH</v>
      </c>
      <c r="K1815" s="6" t="str">
        <f>OBV!G1815</f>
        <v>NEUTRAL</v>
      </c>
      <c r="L1815" s="6" t="str">
        <f>OBV!H1815</f>
        <v>CONFIRMED BULLISH</v>
      </c>
      <c r="M1815" s="8">
        <f t="shared" si="280"/>
        <v>25</v>
      </c>
      <c r="N1815" s="8">
        <f t="shared" si="281"/>
        <v>100</v>
      </c>
      <c r="O1815" s="8">
        <f t="shared" si="282"/>
        <v>0</v>
      </c>
      <c r="P1815" s="8">
        <f t="shared" si="283"/>
        <v>83.5</v>
      </c>
      <c r="Q1815" s="9">
        <f t="shared" si="284"/>
        <v>56.274999999999999</v>
      </c>
      <c r="R1815" s="9">
        <f t="shared" si="285"/>
        <v>45.875</v>
      </c>
      <c r="S1815" s="9">
        <f t="shared" si="286"/>
        <v>56.325000000000003</v>
      </c>
      <c r="T1815" s="9">
        <f t="shared" si="287"/>
        <v>52.125</v>
      </c>
      <c r="U1815" s="8">
        <f t="shared" si="288"/>
        <v>52.82500000000001</v>
      </c>
      <c r="V1815" s="8">
        <f t="shared" si="289"/>
        <v>52.650000000000006</v>
      </c>
    </row>
    <row r="1816" spans="1:22" ht="13.5" x14ac:dyDescent="0.25">
      <c r="A1816" s="3">
        <f>RSI!A1816</f>
        <v>44656</v>
      </c>
      <c r="B1816" s="2">
        <f>RSI!B1816</f>
        <v>4.4488000000000003</v>
      </c>
      <c r="C1816" s="2">
        <f>RSI!I1816</f>
        <v>54.050072238035192</v>
      </c>
      <c r="D1816" s="2">
        <f>MACD!E1816</f>
        <v>-1.748928174874198E-2</v>
      </c>
      <c r="E1816" s="2">
        <f>MACD!F1816</f>
        <v>4.2525111656713681E-2</v>
      </c>
      <c r="F1816" s="2">
        <f>'Moving Avg'!D1816</f>
        <v>4.3564399999999992</v>
      </c>
      <c r="G1816" s="2">
        <f>'Moving Avg'!F1816</f>
        <v>4.3484950000000007</v>
      </c>
      <c r="H1816" s="2">
        <f>'Moving Avg'!G1816</f>
        <v>4.523734000000001</v>
      </c>
      <c r="I1816" s="2">
        <f>'Moving Avg'!H1816</f>
        <v>4.3385259999999981</v>
      </c>
      <c r="J1816" s="6" t="str">
        <f>OBV!F1816</f>
        <v>BULLISH</v>
      </c>
      <c r="K1816" s="6" t="str">
        <f>OBV!G1816</f>
        <v>NEUTRAL</v>
      </c>
      <c r="L1816" s="6" t="str">
        <f>OBV!H1816</f>
        <v>CONFIRMED BULLISH</v>
      </c>
      <c r="M1816" s="8">
        <f t="shared" si="280"/>
        <v>25</v>
      </c>
      <c r="N1816" s="8">
        <f t="shared" si="281"/>
        <v>100</v>
      </c>
      <c r="O1816" s="8">
        <f t="shared" si="282"/>
        <v>50</v>
      </c>
      <c r="P1816" s="8">
        <f t="shared" si="283"/>
        <v>83.5</v>
      </c>
      <c r="Q1816" s="9">
        <f t="shared" si="284"/>
        <v>63.774999999999999</v>
      </c>
      <c r="R1816" s="9">
        <f t="shared" si="285"/>
        <v>63.375</v>
      </c>
      <c r="S1816" s="9">
        <f t="shared" si="286"/>
        <v>68.825000000000003</v>
      </c>
      <c r="T1816" s="9">
        <f t="shared" si="287"/>
        <v>64.625</v>
      </c>
      <c r="U1816" s="8">
        <f t="shared" si="288"/>
        <v>65.325000000000003</v>
      </c>
      <c r="V1816" s="8">
        <f t="shared" si="289"/>
        <v>65.150000000000006</v>
      </c>
    </row>
    <row r="1817" spans="1:22" ht="13.5" x14ac:dyDescent="0.25">
      <c r="A1817" s="3">
        <f>RSI!A1817</f>
        <v>44657</v>
      </c>
      <c r="B1817" s="2">
        <f>RSI!B1817</f>
        <v>4.5761000000000003</v>
      </c>
      <c r="C1817" s="2">
        <f>RSI!I1817</f>
        <v>62.503722259488605</v>
      </c>
      <c r="D1817" s="2">
        <f>MACD!E1817</f>
        <v>-3.1345423964825869E-2</v>
      </c>
      <c r="E1817" s="2">
        <f>MACD!F1817</f>
        <v>2.7751004532405775E-2</v>
      </c>
      <c r="F1817" s="2">
        <f>'Moving Avg'!D1817</f>
        <v>4.4089599999999995</v>
      </c>
      <c r="G1817" s="2">
        <f>'Moving Avg'!F1817</f>
        <v>4.3504849999999999</v>
      </c>
      <c r="H1817" s="2">
        <f>'Moving Avg'!G1817</f>
        <v>4.5253260000000015</v>
      </c>
      <c r="I1817" s="2">
        <f>'Moving Avg'!H1817</f>
        <v>4.3424799999999983</v>
      </c>
      <c r="J1817" s="6" t="str">
        <f>OBV!F1817</f>
        <v>BULLISH</v>
      </c>
      <c r="K1817" s="6" t="str">
        <f>OBV!G1817</f>
        <v>NEUTRAL</v>
      </c>
      <c r="L1817" s="6" t="str">
        <f>OBV!H1817</f>
        <v>CONFIRMED BULLISH</v>
      </c>
      <c r="M1817" s="8">
        <f t="shared" si="280"/>
        <v>25</v>
      </c>
      <c r="N1817" s="8">
        <f t="shared" si="281"/>
        <v>100</v>
      </c>
      <c r="O1817" s="8">
        <f t="shared" si="282"/>
        <v>50</v>
      </c>
      <c r="P1817" s="8">
        <f t="shared" si="283"/>
        <v>83.5</v>
      </c>
      <c r="Q1817" s="9">
        <f t="shared" si="284"/>
        <v>63.774999999999999</v>
      </c>
      <c r="R1817" s="9">
        <f t="shared" si="285"/>
        <v>63.375</v>
      </c>
      <c r="S1817" s="9">
        <f t="shared" si="286"/>
        <v>68.825000000000003</v>
      </c>
      <c r="T1817" s="9">
        <f t="shared" si="287"/>
        <v>64.625</v>
      </c>
      <c r="U1817" s="8">
        <f t="shared" si="288"/>
        <v>65.325000000000003</v>
      </c>
      <c r="V1817" s="8">
        <f t="shared" si="289"/>
        <v>65.150000000000006</v>
      </c>
    </row>
    <row r="1818" spans="1:22" ht="13.5" x14ac:dyDescent="0.25">
      <c r="A1818" s="3">
        <f>RSI!A1818</f>
        <v>44658</v>
      </c>
      <c r="B1818" s="2">
        <f>RSI!B1818</f>
        <v>4.5682</v>
      </c>
      <c r="C1818" s="2">
        <f>RSI!I1818</f>
        <v>61.744548097624985</v>
      </c>
      <c r="D1818" s="2">
        <f>MACD!E1818</f>
        <v>-4.9634476425121754E-2</v>
      </c>
      <c r="E1818" s="2">
        <f>MACD!F1818</f>
        <v>1.2273908340900272E-2</v>
      </c>
      <c r="F1818" s="2">
        <f>'Moving Avg'!D1818</f>
        <v>4.4583199999999996</v>
      </c>
      <c r="G1818" s="2">
        <f>'Moving Avg'!F1818</f>
        <v>4.353275</v>
      </c>
      <c r="H1818" s="2">
        <f>'Moving Avg'!G1818</f>
        <v>4.5261220000000009</v>
      </c>
      <c r="I1818" s="2">
        <f>'Moving Avg'!H1818</f>
        <v>4.3462484999999988</v>
      </c>
      <c r="J1818" s="6" t="str">
        <f>OBV!F1818</f>
        <v>BULLISH</v>
      </c>
      <c r="K1818" s="6" t="str">
        <f>OBV!G1818</f>
        <v>NEUTRAL</v>
      </c>
      <c r="L1818" s="6" t="str">
        <f>OBV!H1818</f>
        <v>CONFIRMED BULLISH</v>
      </c>
      <c r="M1818" s="8">
        <f t="shared" si="280"/>
        <v>25</v>
      </c>
      <c r="N1818" s="8">
        <f t="shared" si="281"/>
        <v>100</v>
      </c>
      <c r="O1818" s="8">
        <f t="shared" si="282"/>
        <v>50</v>
      </c>
      <c r="P1818" s="8">
        <f t="shared" si="283"/>
        <v>83.5</v>
      </c>
      <c r="Q1818" s="9">
        <f t="shared" si="284"/>
        <v>63.774999999999999</v>
      </c>
      <c r="R1818" s="9">
        <f t="shared" si="285"/>
        <v>63.375</v>
      </c>
      <c r="S1818" s="9">
        <f t="shared" si="286"/>
        <v>68.825000000000003</v>
      </c>
      <c r="T1818" s="9">
        <f t="shared" si="287"/>
        <v>64.625</v>
      </c>
      <c r="U1818" s="8">
        <f t="shared" si="288"/>
        <v>65.325000000000003</v>
      </c>
      <c r="V1818" s="8">
        <f t="shared" si="289"/>
        <v>65.150000000000006</v>
      </c>
    </row>
    <row r="1819" spans="1:22" ht="13.5" x14ac:dyDescent="0.25">
      <c r="A1819" s="3">
        <f>RSI!A1819</f>
        <v>44659</v>
      </c>
      <c r="B1819" s="2">
        <f>RSI!B1819</f>
        <v>4.6955</v>
      </c>
      <c r="C1819" s="2">
        <f>RSI!I1819</f>
        <v>68.404191890210683</v>
      </c>
      <c r="D1819" s="2">
        <f>MACD!E1819</f>
        <v>-0.1011807770544122</v>
      </c>
      <c r="E1819" s="2">
        <f>MACD!F1819</f>
        <v>-1.0417028738162224E-2</v>
      </c>
      <c r="F1819" s="2">
        <f>'Moving Avg'!D1819</f>
        <v>4.5331400000000004</v>
      </c>
      <c r="G1819" s="2">
        <f>'Moving Avg'!F1819</f>
        <v>4.3652150000000001</v>
      </c>
      <c r="H1819" s="2">
        <f>'Moving Avg'!G1819</f>
        <v>4.5301020000000003</v>
      </c>
      <c r="I1819" s="2">
        <f>'Moving Avg'!H1819</f>
        <v>4.3507264999999986</v>
      </c>
      <c r="J1819" s="6" t="str">
        <f>OBV!F1819</f>
        <v>BULLISH</v>
      </c>
      <c r="K1819" s="6" t="str">
        <f>OBV!G1819</f>
        <v>NEUTRAL</v>
      </c>
      <c r="L1819" s="6" t="str">
        <f>OBV!H1819</f>
        <v>CONFIRMED BULLISH</v>
      </c>
      <c r="M1819" s="8">
        <f t="shared" si="280"/>
        <v>25</v>
      </c>
      <c r="N1819" s="8">
        <f t="shared" si="281"/>
        <v>100</v>
      </c>
      <c r="O1819" s="8">
        <f t="shared" si="282"/>
        <v>50</v>
      </c>
      <c r="P1819" s="8">
        <f t="shared" si="283"/>
        <v>83.5</v>
      </c>
      <c r="Q1819" s="9">
        <f t="shared" si="284"/>
        <v>63.774999999999999</v>
      </c>
      <c r="R1819" s="9">
        <f t="shared" si="285"/>
        <v>63.375</v>
      </c>
      <c r="S1819" s="9">
        <f t="shared" si="286"/>
        <v>68.825000000000003</v>
      </c>
      <c r="T1819" s="9">
        <f t="shared" si="287"/>
        <v>64.625</v>
      </c>
      <c r="U1819" s="8">
        <f t="shared" si="288"/>
        <v>65.325000000000003</v>
      </c>
      <c r="V1819" s="8">
        <f t="shared" si="289"/>
        <v>65.150000000000006</v>
      </c>
    </row>
    <row r="1820" spans="1:22" ht="13.5" x14ac:dyDescent="0.25">
      <c r="A1820" s="3">
        <f>RSI!A1820</f>
        <v>44662</v>
      </c>
      <c r="B1820" s="2">
        <f>RSI!B1820</f>
        <v>4.6955</v>
      </c>
      <c r="C1820" s="2">
        <f>RSI!I1820</f>
        <v>68.404191890210683</v>
      </c>
      <c r="D1820" s="2">
        <f>MACD!E1820</f>
        <v>-0.12190701513087099</v>
      </c>
      <c r="E1820" s="2">
        <f>MACD!F1820</f>
        <v>-3.271502601670398E-2</v>
      </c>
      <c r="F1820" s="2">
        <f>'Moving Avg'!D1820</f>
        <v>4.5968199999999992</v>
      </c>
      <c r="G1820" s="2">
        <f>'Moving Avg'!F1820</f>
        <v>4.3807349999999996</v>
      </c>
      <c r="H1820" s="2">
        <f>'Moving Avg'!G1820</f>
        <v>4.5348780000000009</v>
      </c>
      <c r="I1820" s="2">
        <f>'Moving Avg'!H1820</f>
        <v>4.3550219999999991</v>
      </c>
      <c r="J1820" s="6" t="str">
        <f>OBV!F1820</f>
        <v>BULLISH</v>
      </c>
      <c r="K1820" s="6" t="str">
        <f>OBV!G1820</f>
        <v>NEUTRAL</v>
      </c>
      <c r="L1820" s="6" t="str">
        <f>OBV!H1820</f>
        <v>CONFIRMED BULLISH</v>
      </c>
      <c r="M1820" s="8">
        <f t="shared" si="280"/>
        <v>25</v>
      </c>
      <c r="N1820" s="8">
        <f t="shared" si="281"/>
        <v>100</v>
      </c>
      <c r="O1820" s="8">
        <f t="shared" si="282"/>
        <v>50</v>
      </c>
      <c r="P1820" s="8">
        <f t="shared" si="283"/>
        <v>83.5</v>
      </c>
      <c r="Q1820" s="9">
        <f t="shared" si="284"/>
        <v>63.774999999999999</v>
      </c>
      <c r="R1820" s="9">
        <f t="shared" si="285"/>
        <v>63.375</v>
      </c>
      <c r="S1820" s="9">
        <f t="shared" si="286"/>
        <v>68.825000000000003</v>
      </c>
      <c r="T1820" s="9">
        <f t="shared" si="287"/>
        <v>64.625</v>
      </c>
      <c r="U1820" s="8">
        <f t="shared" si="288"/>
        <v>65.325000000000003</v>
      </c>
      <c r="V1820" s="8">
        <f t="shared" si="289"/>
        <v>65.150000000000006</v>
      </c>
    </row>
    <row r="1821" spans="1:22" ht="13.5" x14ac:dyDescent="0.25">
      <c r="A1821" s="3">
        <f>RSI!A1821</f>
        <v>44663</v>
      </c>
      <c r="B1821" s="2">
        <f>RSI!B1821</f>
        <v>4.6875</v>
      </c>
      <c r="C1821" s="2">
        <f>RSI!I1821</f>
        <v>67.547162483312803</v>
      </c>
      <c r="D1821" s="2">
        <f>MACD!E1821</f>
        <v>-0.14278190803828661</v>
      </c>
      <c r="E1821" s="2">
        <f>MACD!F1821</f>
        <v>-5.4728402421020506E-2</v>
      </c>
      <c r="F1821" s="2">
        <f>'Moving Avg'!D1821</f>
        <v>4.6445600000000002</v>
      </c>
      <c r="G1821" s="2">
        <f>'Moving Avg'!F1821</f>
        <v>4.3990399999999985</v>
      </c>
      <c r="H1821" s="2">
        <f>'Moving Avg'!G1821</f>
        <v>4.5363100000000003</v>
      </c>
      <c r="I1821" s="2">
        <f>'Moving Avg'!H1821</f>
        <v>4.3592399999999989</v>
      </c>
      <c r="J1821" s="6" t="str">
        <f>OBV!F1821</f>
        <v>BULLISH</v>
      </c>
      <c r="K1821" s="6" t="str">
        <f>OBV!G1821</f>
        <v>NEUTRAL</v>
      </c>
      <c r="L1821" s="6" t="str">
        <f>OBV!H1821</f>
        <v>CONFIRMED BULLISH</v>
      </c>
      <c r="M1821" s="8">
        <f t="shared" si="280"/>
        <v>25</v>
      </c>
      <c r="N1821" s="8">
        <f t="shared" si="281"/>
        <v>100</v>
      </c>
      <c r="O1821" s="8">
        <f t="shared" si="282"/>
        <v>50</v>
      </c>
      <c r="P1821" s="8">
        <f t="shared" si="283"/>
        <v>83.5</v>
      </c>
      <c r="Q1821" s="9">
        <f t="shared" si="284"/>
        <v>63.774999999999999</v>
      </c>
      <c r="R1821" s="9">
        <f t="shared" si="285"/>
        <v>63.375</v>
      </c>
      <c r="S1821" s="9">
        <f t="shared" si="286"/>
        <v>68.825000000000003</v>
      </c>
      <c r="T1821" s="9">
        <f t="shared" si="287"/>
        <v>64.625</v>
      </c>
      <c r="U1821" s="8">
        <f t="shared" si="288"/>
        <v>65.325000000000003</v>
      </c>
      <c r="V1821" s="8">
        <f t="shared" si="289"/>
        <v>65.150000000000006</v>
      </c>
    </row>
    <row r="1822" spans="1:22" ht="13.5" x14ac:dyDescent="0.25">
      <c r="A1822" s="3">
        <f>RSI!A1822</f>
        <v>44664</v>
      </c>
      <c r="B1822" s="2">
        <f>RSI!B1822</f>
        <v>4.6875</v>
      </c>
      <c r="C1822" s="2">
        <f>RSI!I1822</f>
        <v>67.547162483312803</v>
      </c>
      <c r="D1822" s="2">
        <f>MACD!E1822</f>
        <v>-0.16177184512485709</v>
      </c>
      <c r="E1822" s="2">
        <f>MACD!F1822</f>
        <v>-7.6137090961787834E-2</v>
      </c>
      <c r="F1822" s="2">
        <f>'Moving Avg'!D1822</f>
        <v>4.6668399999999997</v>
      </c>
      <c r="G1822" s="2">
        <f>'Moving Avg'!F1822</f>
        <v>4.4205249999999996</v>
      </c>
      <c r="H1822" s="2">
        <f>'Moving Avg'!G1822</f>
        <v>4.5377419999999997</v>
      </c>
      <c r="I1822" s="2">
        <f>'Moving Avg'!H1822</f>
        <v>4.3634579999999987</v>
      </c>
      <c r="J1822" s="6" t="str">
        <f>OBV!F1822</f>
        <v>BULLISH</v>
      </c>
      <c r="K1822" s="6" t="str">
        <f>OBV!G1822</f>
        <v>NEUTRAL</v>
      </c>
      <c r="L1822" s="6" t="str">
        <f>OBV!H1822</f>
        <v>CONFIRMED BULLISH</v>
      </c>
      <c r="M1822" s="8">
        <f t="shared" si="280"/>
        <v>25</v>
      </c>
      <c r="N1822" s="8">
        <f t="shared" si="281"/>
        <v>100</v>
      </c>
      <c r="O1822" s="8">
        <f t="shared" si="282"/>
        <v>50</v>
      </c>
      <c r="P1822" s="8">
        <f t="shared" si="283"/>
        <v>83.5</v>
      </c>
      <c r="Q1822" s="9">
        <f t="shared" si="284"/>
        <v>63.774999999999999</v>
      </c>
      <c r="R1822" s="9">
        <f t="shared" si="285"/>
        <v>63.375</v>
      </c>
      <c r="S1822" s="9">
        <f t="shared" si="286"/>
        <v>68.825000000000003</v>
      </c>
      <c r="T1822" s="9">
        <f t="shared" si="287"/>
        <v>64.625</v>
      </c>
      <c r="U1822" s="8">
        <f t="shared" si="288"/>
        <v>65.325000000000003</v>
      </c>
      <c r="V1822" s="8">
        <f t="shared" si="289"/>
        <v>65.150000000000006</v>
      </c>
    </row>
    <row r="1823" spans="1:22" ht="13.5" x14ac:dyDescent="0.25">
      <c r="A1823" s="3">
        <f>RSI!A1823</f>
        <v>44665</v>
      </c>
      <c r="B1823" s="2">
        <f>RSI!B1823</f>
        <v>4.6875</v>
      </c>
      <c r="C1823" s="2">
        <f>RSI!I1823</f>
        <v>67.547162483312803</v>
      </c>
      <c r="D1823" s="2">
        <f>MACD!E1823</f>
        <v>-0.17785317081804042</v>
      </c>
      <c r="E1823" s="2">
        <f>MACD!F1823</f>
        <v>-9.6480306933038357E-2</v>
      </c>
      <c r="F1823" s="2">
        <f>'Moving Avg'!D1823</f>
        <v>4.6906999999999996</v>
      </c>
      <c r="G1823" s="2">
        <f>'Moving Avg'!F1823</f>
        <v>4.4400199999999987</v>
      </c>
      <c r="H1823" s="2">
        <f>'Moving Avg'!G1823</f>
        <v>4.539174</v>
      </c>
      <c r="I1823" s="2">
        <f>'Moving Avg'!H1823</f>
        <v>4.3679939999999986</v>
      </c>
      <c r="J1823" s="6" t="str">
        <f>OBV!F1823</f>
        <v>BULLISH</v>
      </c>
      <c r="K1823" s="6" t="str">
        <f>OBV!G1823</f>
        <v>NEUTRAL</v>
      </c>
      <c r="L1823" s="6" t="str">
        <f>OBV!H1823</f>
        <v>CONFIRMED BULLISH</v>
      </c>
      <c r="M1823" s="8">
        <f t="shared" si="280"/>
        <v>25</v>
      </c>
      <c r="N1823" s="8">
        <f t="shared" si="281"/>
        <v>100</v>
      </c>
      <c r="O1823" s="8">
        <f t="shared" si="282"/>
        <v>50</v>
      </c>
      <c r="P1823" s="8">
        <f t="shared" si="283"/>
        <v>83.5</v>
      </c>
      <c r="Q1823" s="9">
        <f t="shared" si="284"/>
        <v>63.774999999999999</v>
      </c>
      <c r="R1823" s="9">
        <f t="shared" si="285"/>
        <v>63.375</v>
      </c>
      <c r="S1823" s="9">
        <f t="shared" si="286"/>
        <v>68.825000000000003</v>
      </c>
      <c r="T1823" s="9">
        <f t="shared" si="287"/>
        <v>64.625</v>
      </c>
      <c r="U1823" s="8">
        <f t="shared" si="288"/>
        <v>65.325000000000003</v>
      </c>
      <c r="V1823" s="8">
        <f t="shared" si="289"/>
        <v>65.150000000000006</v>
      </c>
    </row>
    <row r="1824" spans="1:22" ht="13.5" x14ac:dyDescent="0.25">
      <c r="A1824" s="3">
        <f>RSI!A1824</f>
        <v>44666</v>
      </c>
      <c r="B1824" s="2">
        <f>RSI!B1824</f>
        <v>4.7114000000000003</v>
      </c>
      <c r="C1824" s="2">
        <f>RSI!I1824</f>
        <v>68.996551526613771</v>
      </c>
      <c r="D1824" s="2">
        <f>MACD!E1824</f>
        <v>-0.1943681334458276</v>
      </c>
      <c r="E1824" s="2">
        <f>MACD!F1824</f>
        <v>-0.11605787223559622</v>
      </c>
      <c r="F1824" s="2">
        <f>'Moving Avg'!D1824</f>
        <v>4.6938800000000001</v>
      </c>
      <c r="G1824" s="2">
        <f>'Moving Avg'!F1824</f>
        <v>4.4607099999999997</v>
      </c>
      <c r="H1824" s="2">
        <f>'Moving Avg'!G1824</f>
        <v>4.5369459999999995</v>
      </c>
      <c r="I1824" s="2">
        <f>'Moving Avg'!H1824</f>
        <v>4.3724504999999994</v>
      </c>
      <c r="J1824" s="6" t="str">
        <f>OBV!F1824</f>
        <v>BULLISH</v>
      </c>
      <c r="K1824" s="6" t="str">
        <f>OBV!G1824</f>
        <v>NEUTRAL</v>
      </c>
      <c r="L1824" s="6" t="str">
        <f>OBV!H1824</f>
        <v>CONFIRMED BULLISH</v>
      </c>
      <c r="M1824" s="8">
        <f t="shared" si="280"/>
        <v>25</v>
      </c>
      <c r="N1824" s="8">
        <f t="shared" si="281"/>
        <v>100</v>
      </c>
      <c r="O1824" s="8">
        <f t="shared" si="282"/>
        <v>50</v>
      </c>
      <c r="P1824" s="8">
        <f t="shared" si="283"/>
        <v>83.5</v>
      </c>
      <c r="Q1824" s="9">
        <f t="shared" si="284"/>
        <v>63.774999999999999</v>
      </c>
      <c r="R1824" s="9">
        <f t="shared" si="285"/>
        <v>63.375</v>
      </c>
      <c r="S1824" s="9">
        <f t="shared" si="286"/>
        <v>68.825000000000003</v>
      </c>
      <c r="T1824" s="9">
        <f t="shared" si="287"/>
        <v>64.625</v>
      </c>
      <c r="U1824" s="8">
        <f t="shared" si="288"/>
        <v>65.325000000000003</v>
      </c>
      <c r="V1824" s="8">
        <f t="shared" si="289"/>
        <v>65.150000000000006</v>
      </c>
    </row>
    <row r="1825" spans="1:22" ht="13.5" x14ac:dyDescent="0.25">
      <c r="A1825" s="3">
        <f>RSI!A1825</f>
        <v>44669</v>
      </c>
      <c r="B1825" s="2">
        <f>RSI!B1825</f>
        <v>4.6715999999999998</v>
      </c>
      <c r="C1825" s="2">
        <f>RSI!I1825</f>
        <v>63.880112255399979</v>
      </c>
      <c r="D1825" s="2">
        <f>MACD!E1825</f>
        <v>-0.19801925079300098</v>
      </c>
      <c r="E1825" s="2">
        <f>MACD!F1825</f>
        <v>-0.13245014794707716</v>
      </c>
      <c r="F1825" s="2">
        <f>'Moving Avg'!D1825</f>
        <v>4.6891000000000007</v>
      </c>
      <c r="G1825" s="2">
        <f>'Moving Avg'!F1825</f>
        <v>4.4794099999999997</v>
      </c>
      <c r="H1825" s="2">
        <f>'Moving Avg'!G1825</f>
        <v>4.5351940000000006</v>
      </c>
      <c r="I1825" s="2">
        <f>'Moving Avg'!H1825</f>
        <v>4.3767079999999989</v>
      </c>
      <c r="J1825" s="6" t="str">
        <f>OBV!F1825</f>
        <v>BULLISH</v>
      </c>
      <c r="K1825" s="6" t="str">
        <f>OBV!G1825</f>
        <v>NEUTRAL</v>
      </c>
      <c r="L1825" s="6" t="str">
        <f>OBV!H1825</f>
        <v>BULLISH DIVERGENCE</v>
      </c>
      <c r="M1825" s="8">
        <f t="shared" si="280"/>
        <v>25</v>
      </c>
      <c r="N1825" s="8">
        <f t="shared" si="281"/>
        <v>100</v>
      </c>
      <c r="O1825" s="8">
        <f t="shared" si="282"/>
        <v>50</v>
      </c>
      <c r="P1825" s="8">
        <f t="shared" si="283"/>
        <v>66.5</v>
      </c>
      <c r="Q1825" s="9">
        <f t="shared" si="284"/>
        <v>61.225000000000001</v>
      </c>
      <c r="R1825" s="9">
        <f t="shared" si="285"/>
        <v>59.125</v>
      </c>
      <c r="S1825" s="9">
        <f t="shared" si="286"/>
        <v>61.174999999999997</v>
      </c>
      <c r="T1825" s="9">
        <f t="shared" si="287"/>
        <v>60.375</v>
      </c>
      <c r="U1825" s="8">
        <f t="shared" si="288"/>
        <v>60.508333333333326</v>
      </c>
      <c r="V1825" s="8">
        <f t="shared" si="289"/>
        <v>60.474999999999994</v>
      </c>
    </row>
    <row r="1826" spans="1:22" ht="13.5" x14ac:dyDescent="0.25">
      <c r="A1826" s="3">
        <f>RSI!A1826</f>
        <v>44670</v>
      </c>
      <c r="B1826" s="2">
        <f>RSI!B1826</f>
        <v>4.6715999999999998</v>
      </c>
      <c r="C1826" s="2">
        <f>RSI!I1826</f>
        <v>63.880112255399986</v>
      </c>
      <c r="D1826" s="2">
        <f>MACD!E1826</f>
        <v>-0.19094853930382971</v>
      </c>
      <c r="E1826" s="2">
        <f>MACD!F1826</f>
        <v>-0.14414982621842767</v>
      </c>
      <c r="F1826" s="2">
        <f>'Moving Avg'!D1826</f>
        <v>4.6859200000000003</v>
      </c>
      <c r="G1826" s="2">
        <f>'Moving Avg'!F1826</f>
        <v>4.4981099999999996</v>
      </c>
      <c r="H1826" s="2">
        <f>'Moving Avg'!G1826</f>
        <v>4.5355120000000007</v>
      </c>
      <c r="I1826" s="2">
        <f>'Moving Avg'!H1826</f>
        <v>4.3812044999999999</v>
      </c>
      <c r="J1826" s="6" t="str">
        <f>OBV!F1826</f>
        <v>BULLISH</v>
      </c>
      <c r="K1826" s="6" t="str">
        <f>OBV!G1826</f>
        <v>NEUTRAL</v>
      </c>
      <c r="L1826" s="6" t="str">
        <f>OBV!H1826</f>
        <v>BULLISH DIVERGENCE</v>
      </c>
      <c r="M1826" s="8">
        <f t="shared" si="280"/>
        <v>25</v>
      </c>
      <c r="N1826" s="8">
        <f t="shared" si="281"/>
        <v>100</v>
      </c>
      <c r="O1826" s="8">
        <f t="shared" si="282"/>
        <v>50</v>
      </c>
      <c r="P1826" s="8">
        <f t="shared" si="283"/>
        <v>66.5</v>
      </c>
      <c r="Q1826" s="9">
        <f t="shared" si="284"/>
        <v>61.225000000000001</v>
      </c>
      <c r="R1826" s="9">
        <f t="shared" si="285"/>
        <v>59.125</v>
      </c>
      <c r="S1826" s="9">
        <f t="shared" si="286"/>
        <v>61.174999999999997</v>
      </c>
      <c r="T1826" s="9">
        <f t="shared" si="287"/>
        <v>60.375</v>
      </c>
      <c r="U1826" s="8">
        <f t="shared" si="288"/>
        <v>60.508333333333326</v>
      </c>
      <c r="V1826" s="8">
        <f t="shared" si="289"/>
        <v>60.474999999999994</v>
      </c>
    </row>
    <row r="1827" spans="1:22" ht="13.5" x14ac:dyDescent="0.25">
      <c r="A1827" s="3">
        <f>RSI!A1827</f>
        <v>44671</v>
      </c>
      <c r="B1827" s="2">
        <f>RSI!B1827</f>
        <v>4.8467000000000002</v>
      </c>
      <c r="C1827" s="2">
        <f>RSI!I1827</f>
        <v>73.795153074873042</v>
      </c>
      <c r="D1827" s="2">
        <f>MACD!E1827</f>
        <v>-0.17915754267494766</v>
      </c>
      <c r="E1827" s="2">
        <f>MACD!F1827</f>
        <v>-0.15115136950973168</v>
      </c>
      <c r="F1827" s="2">
        <f>'Moving Avg'!D1827</f>
        <v>4.7177600000000002</v>
      </c>
      <c r="G1827" s="2">
        <f>'Moving Avg'!F1827</f>
        <v>4.5215900000000007</v>
      </c>
      <c r="H1827" s="2">
        <f>'Moving Avg'!G1827</f>
        <v>4.5375820000000013</v>
      </c>
      <c r="I1827" s="2">
        <f>'Moving Avg'!H1827</f>
        <v>4.3857805000000001</v>
      </c>
      <c r="J1827" s="6" t="str">
        <f>OBV!F1827</f>
        <v>BULLISH</v>
      </c>
      <c r="K1827" s="6" t="str">
        <f>OBV!G1827</f>
        <v>NEUTRAL</v>
      </c>
      <c r="L1827" s="6" t="str">
        <f>OBV!H1827</f>
        <v>CONFIRMED BULLISH</v>
      </c>
      <c r="M1827" s="8">
        <f t="shared" si="280"/>
        <v>0</v>
      </c>
      <c r="N1827" s="8">
        <f t="shared" si="281"/>
        <v>100</v>
      </c>
      <c r="O1827" s="8">
        <f t="shared" si="282"/>
        <v>50</v>
      </c>
      <c r="P1827" s="8">
        <f t="shared" si="283"/>
        <v>83.5</v>
      </c>
      <c r="Q1827" s="9">
        <f t="shared" si="284"/>
        <v>55.024999999999999</v>
      </c>
      <c r="R1827" s="9">
        <f t="shared" si="285"/>
        <v>58.375</v>
      </c>
      <c r="S1827" s="9">
        <f t="shared" si="286"/>
        <v>65.075000000000003</v>
      </c>
      <c r="T1827" s="9">
        <f t="shared" si="287"/>
        <v>58.375</v>
      </c>
      <c r="U1827" s="8">
        <f t="shared" si="288"/>
        <v>59.491666666666674</v>
      </c>
      <c r="V1827" s="8">
        <f t="shared" si="289"/>
        <v>59.212500000000006</v>
      </c>
    </row>
    <row r="1828" spans="1:22" ht="13.5" x14ac:dyDescent="0.25">
      <c r="A1828" s="3">
        <f>RSI!A1828</f>
        <v>44672</v>
      </c>
      <c r="B1828" s="2">
        <f>RSI!B1828</f>
        <v>4.6955</v>
      </c>
      <c r="C1828" s="2">
        <f>RSI!I1828</f>
        <v>58.788307867623679</v>
      </c>
      <c r="D1828" s="2">
        <f>MACD!E1828</f>
        <v>-0.16097704625431408</v>
      </c>
      <c r="E1828" s="2">
        <f>MACD!F1828</f>
        <v>-0.15311650485864817</v>
      </c>
      <c r="F1828" s="2">
        <f>'Moving Avg'!D1828</f>
        <v>4.71936</v>
      </c>
      <c r="G1828" s="2">
        <f>'Moving Avg'!F1828</f>
        <v>4.5394950000000005</v>
      </c>
      <c r="H1828" s="2">
        <f>'Moving Avg'!G1828</f>
        <v>4.5369460000000013</v>
      </c>
      <c r="I1828" s="2">
        <f>'Moving Avg'!H1828</f>
        <v>4.3896005000000011</v>
      </c>
      <c r="J1828" s="6" t="str">
        <f>OBV!F1828</f>
        <v>BULLISH</v>
      </c>
      <c r="K1828" s="6" t="str">
        <f>OBV!G1828</f>
        <v>NEUTRAL</v>
      </c>
      <c r="L1828" s="6" t="str">
        <f>OBV!H1828</f>
        <v>CONFIRMED BULLISH</v>
      </c>
      <c r="M1828" s="8">
        <f t="shared" si="280"/>
        <v>25</v>
      </c>
      <c r="N1828" s="8">
        <f t="shared" si="281"/>
        <v>45</v>
      </c>
      <c r="O1828" s="8">
        <f t="shared" si="282"/>
        <v>50</v>
      </c>
      <c r="P1828" s="8">
        <f t="shared" si="283"/>
        <v>83.5</v>
      </c>
      <c r="Q1828" s="9">
        <f t="shared" si="284"/>
        <v>44.524999999999999</v>
      </c>
      <c r="R1828" s="9">
        <f t="shared" si="285"/>
        <v>52.375</v>
      </c>
      <c r="S1828" s="9">
        <f t="shared" si="286"/>
        <v>60.575000000000003</v>
      </c>
      <c r="T1828" s="9">
        <f t="shared" si="287"/>
        <v>50.875</v>
      </c>
      <c r="U1828" s="8">
        <f t="shared" si="288"/>
        <v>52.491666666666674</v>
      </c>
      <c r="V1828" s="8">
        <f t="shared" si="289"/>
        <v>52.087500000000006</v>
      </c>
    </row>
    <row r="1829" spans="1:22" ht="13.5" x14ac:dyDescent="0.25">
      <c r="A1829" s="3">
        <f>RSI!A1829</f>
        <v>44673</v>
      </c>
      <c r="B1829" s="2">
        <f>RSI!B1829</f>
        <v>4.7671000000000001</v>
      </c>
      <c r="C1829" s="2">
        <f>RSI!I1829</f>
        <v>62.660654132250706</v>
      </c>
      <c r="D1829" s="2">
        <f>MACD!E1829</f>
        <v>-0.13206837189336973</v>
      </c>
      <c r="E1829" s="2">
        <f>MACD!F1829</f>
        <v>-0.14890687826559248</v>
      </c>
      <c r="F1829" s="2">
        <f>'Moving Avg'!D1829</f>
        <v>4.7305000000000001</v>
      </c>
      <c r="G1829" s="2">
        <f>'Moving Avg'!F1829</f>
        <v>4.5693399999999995</v>
      </c>
      <c r="H1829" s="2">
        <f>'Moving Avg'!G1829</f>
        <v>4.5382200000000008</v>
      </c>
      <c r="I1829" s="2">
        <f>'Moving Avg'!H1829</f>
        <v>4.3937785000000016</v>
      </c>
      <c r="J1829" s="6" t="str">
        <f>OBV!F1829</f>
        <v>BULLISH</v>
      </c>
      <c r="K1829" s="6" t="str">
        <f>OBV!G1829</f>
        <v>NEUTRAL</v>
      </c>
      <c r="L1829" s="6" t="str">
        <f>OBV!H1829</f>
        <v>CONFIRMED BULLISH</v>
      </c>
      <c r="M1829" s="8">
        <f t="shared" si="280"/>
        <v>25</v>
      </c>
      <c r="N1829" s="8">
        <f t="shared" si="281"/>
        <v>0</v>
      </c>
      <c r="O1829" s="8">
        <f t="shared" si="282"/>
        <v>50</v>
      </c>
      <c r="P1829" s="8">
        <f t="shared" si="283"/>
        <v>83.5</v>
      </c>
      <c r="Q1829" s="9">
        <f t="shared" si="284"/>
        <v>28.774999999999999</v>
      </c>
      <c r="R1829" s="9">
        <f t="shared" si="285"/>
        <v>43.375</v>
      </c>
      <c r="S1829" s="9">
        <f t="shared" si="286"/>
        <v>53.825000000000003</v>
      </c>
      <c r="T1829" s="9">
        <f t="shared" si="287"/>
        <v>39.625</v>
      </c>
      <c r="U1829" s="8">
        <f t="shared" si="288"/>
        <v>41.991666666666667</v>
      </c>
      <c r="V1829" s="8">
        <f t="shared" si="289"/>
        <v>41.400000000000006</v>
      </c>
    </row>
    <row r="1830" spans="1:22" ht="13.5" x14ac:dyDescent="0.25">
      <c r="A1830" s="3">
        <f>RSI!A1830</f>
        <v>44676</v>
      </c>
      <c r="B1830" s="2">
        <f>RSI!B1830</f>
        <v>4.7114000000000003</v>
      </c>
      <c r="C1830" s="2">
        <f>RSI!I1830</f>
        <v>58.08801303267164</v>
      </c>
      <c r="D1830" s="2">
        <f>MACD!E1830</f>
        <v>-0.10460410141806253</v>
      </c>
      <c r="E1830" s="2">
        <f>MACD!F1830</f>
        <v>-0.14004632289608651</v>
      </c>
      <c r="F1830" s="2">
        <f>'Moving Avg'!D1830</f>
        <v>4.7384599999999999</v>
      </c>
      <c r="G1830" s="2">
        <f>'Moving Avg'!F1830</f>
        <v>4.5884400000000003</v>
      </c>
      <c r="H1830" s="2">
        <f>'Moving Avg'!G1830</f>
        <v>4.538380000000001</v>
      </c>
      <c r="I1830" s="2">
        <f>'Moving Avg'!H1830</f>
        <v>4.3982350000000006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0"/>
        <v>25</v>
      </c>
      <c r="N1830" s="8">
        <f t="shared" si="281"/>
        <v>0</v>
      </c>
      <c r="O1830" s="8">
        <f t="shared" si="282"/>
        <v>50</v>
      </c>
      <c r="P1830" s="8">
        <f t="shared" si="283"/>
        <v>83.5</v>
      </c>
      <c r="Q1830" s="9">
        <f t="shared" si="284"/>
        <v>28.774999999999999</v>
      </c>
      <c r="R1830" s="9">
        <f t="shared" si="285"/>
        <v>43.375</v>
      </c>
      <c r="S1830" s="9">
        <f t="shared" si="286"/>
        <v>53.825000000000003</v>
      </c>
      <c r="T1830" s="9">
        <f t="shared" si="287"/>
        <v>39.625</v>
      </c>
      <c r="U1830" s="8">
        <f t="shared" si="288"/>
        <v>41.991666666666667</v>
      </c>
      <c r="V1830" s="8">
        <f t="shared" si="289"/>
        <v>41.400000000000006</v>
      </c>
    </row>
    <row r="1831" spans="1:22" ht="13.5" x14ac:dyDescent="0.25">
      <c r="A1831" s="3">
        <f>RSI!A1831</f>
        <v>44677</v>
      </c>
      <c r="B1831" s="2">
        <f>RSI!B1831</f>
        <v>4.7114000000000003</v>
      </c>
      <c r="C1831" s="2">
        <f>RSI!I1831</f>
        <v>58.088013032671633</v>
      </c>
      <c r="D1831" s="2">
        <f>MACD!E1831</f>
        <v>-8.3306406869966487E-2</v>
      </c>
      <c r="E1831" s="2">
        <f>MACD!F1831</f>
        <v>-0.12869833969086253</v>
      </c>
      <c r="F1831" s="2">
        <f>'Moving Avg'!D1831</f>
        <v>4.7464200000000005</v>
      </c>
      <c r="G1831" s="2">
        <f>'Moving Avg'!F1831</f>
        <v>4.6083349999999994</v>
      </c>
      <c r="H1831" s="2">
        <f>'Moving Avg'!G1831</f>
        <v>4.538380000000001</v>
      </c>
      <c r="I1831" s="2">
        <f>'Moving Avg'!H1831</f>
        <v>4.4027715000000009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0"/>
        <v>25</v>
      </c>
      <c r="N1831" s="8">
        <f t="shared" si="281"/>
        <v>0</v>
      </c>
      <c r="O1831" s="8">
        <f t="shared" si="282"/>
        <v>50</v>
      </c>
      <c r="P1831" s="8">
        <f t="shared" si="283"/>
        <v>83.5</v>
      </c>
      <c r="Q1831" s="9">
        <f t="shared" si="284"/>
        <v>28.774999999999999</v>
      </c>
      <c r="R1831" s="9">
        <f t="shared" si="285"/>
        <v>43.375</v>
      </c>
      <c r="S1831" s="9">
        <f t="shared" si="286"/>
        <v>53.825000000000003</v>
      </c>
      <c r="T1831" s="9">
        <f t="shared" si="287"/>
        <v>39.625</v>
      </c>
      <c r="U1831" s="8">
        <f t="shared" si="288"/>
        <v>41.991666666666667</v>
      </c>
      <c r="V1831" s="8">
        <f t="shared" si="289"/>
        <v>41.400000000000006</v>
      </c>
    </row>
    <row r="1832" spans="1:22" ht="13.5" x14ac:dyDescent="0.25">
      <c r="A1832" s="3">
        <f>RSI!A1832</f>
        <v>44678</v>
      </c>
      <c r="B1832" s="2">
        <f>RSI!B1832</f>
        <v>4.6955</v>
      </c>
      <c r="C1832" s="2">
        <f>RSI!I1832</f>
        <v>56.717754498580227</v>
      </c>
      <c r="D1832" s="2">
        <f>MACD!E1832</f>
        <v>-6.4765405080204452E-2</v>
      </c>
      <c r="E1832" s="2">
        <f>MACD!F1832</f>
        <v>-0.11591175276873092</v>
      </c>
      <c r="F1832" s="2">
        <f>'Moving Avg'!D1832</f>
        <v>4.7161799999999996</v>
      </c>
      <c r="G1832" s="2">
        <f>'Moving Avg'!F1832</f>
        <v>4.6274349999999993</v>
      </c>
      <c r="H1832" s="2">
        <f>'Moving Avg'!G1832</f>
        <v>4.5374260000000017</v>
      </c>
      <c r="I1832" s="2">
        <f>'Moving Avg'!H1832</f>
        <v>4.4071485000000017</v>
      </c>
      <c r="J1832" s="6" t="str">
        <f>OBV!F1832</f>
        <v>BEARISH</v>
      </c>
      <c r="K1832" s="6" t="str">
        <f>OBV!G1832</f>
        <v>NEUTRAL</v>
      </c>
      <c r="L1832" s="6" t="str">
        <f>OBV!H1832</f>
        <v>CONFIRMED BEARISH</v>
      </c>
      <c r="M1832" s="8">
        <f t="shared" si="280"/>
        <v>25</v>
      </c>
      <c r="N1832" s="8">
        <f t="shared" si="281"/>
        <v>0</v>
      </c>
      <c r="O1832" s="8">
        <f t="shared" si="282"/>
        <v>50</v>
      </c>
      <c r="P1832" s="8">
        <f t="shared" si="283"/>
        <v>16.5</v>
      </c>
      <c r="Q1832" s="9">
        <f t="shared" si="284"/>
        <v>18.725000000000001</v>
      </c>
      <c r="R1832" s="9">
        <f t="shared" si="285"/>
        <v>26.625</v>
      </c>
      <c r="S1832" s="9">
        <f t="shared" si="286"/>
        <v>23.675000000000001</v>
      </c>
      <c r="T1832" s="9">
        <f t="shared" si="287"/>
        <v>22.875</v>
      </c>
      <c r="U1832" s="8">
        <f t="shared" si="288"/>
        <v>23.008333333333336</v>
      </c>
      <c r="V1832" s="8">
        <f t="shared" si="289"/>
        <v>22.975000000000001</v>
      </c>
    </row>
    <row r="1833" spans="1:22" ht="13.5" x14ac:dyDescent="0.25">
      <c r="A1833" s="3">
        <f>RSI!A1833</f>
        <v>44679</v>
      </c>
      <c r="B1833" s="2">
        <f>RSI!B1833</f>
        <v>4.6398000000000001</v>
      </c>
      <c r="C1833" s="2">
        <f>RSI!I1833</f>
        <v>52.082725540348477</v>
      </c>
      <c r="D1833" s="2">
        <f>MACD!E1833</f>
        <v>-4.5466154047425711E-2</v>
      </c>
      <c r="E1833" s="2">
        <f>MACD!F1833</f>
        <v>-0.10182263302446988</v>
      </c>
      <c r="F1833" s="2">
        <f>'Moving Avg'!D1833</f>
        <v>4.7050400000000003</v>
      </c>
      <c r="G1833" s="2">
        <f>'Moving Avg'!F1833</f>
        <v>4.6433549999999979</v>
      </c>
      <c r="H1833" s="2">
        <f>'Moving Avg'!G1833</f>
        <v>4.5353580000000013</v>
      </c>
      <c r="I1833" s="2">
        <f>'Moving Avg'!H1833</f>
        <v>4.4112870000000024</v>
      </c>
      <c r="J1833" s="6" t="str">
        <f>OBV!F1833</f>
        <v>BEARISH</v>
      </c>
      <c r="K1833" s="6" t="str">
        <f>OBV!G1833</f>
        <v>NEUTRAL</v>
      </c>
      <c r="L1833" s="6" t="str">
        <f>OBV!H1833</f>
        <v>CONFIRMED BEARISH</v>
      </c>
      <c r="M1833" s="8">
        <f t="shared" si="280"/>
        <v>25</v>
      </c>
      <c r="N1833" s="8">
        <f t="shared" si="281"/>
        <v>0</v>
      </c>
      <c r="O1833" s="8">
        <f t="shared" si="282"/>
        <v>50</v>
      </c>
      <c r="P1833" s="8">
        <f t="shared" si="283"/>
        <v>16.5</v>
      </c>
      <c r="Q1833" s="9">
        <f t="shared" si="284"/>
        <v>18.725000000000001</v>
      </c>
      <c r="R1833" s="9">
        <f t="shared" si="285"/>
        <v>26.625</v>
      </c>
      <c r="S1833" s="9">
        <f t="shared" si="286"/>
        <v>23.675000000000001</v>
      </c>
      <c r="T1833" s="9">
        <f t="shared" si="287"/>
        <v>22.875</v>
      </c>
      <c r="U1833" s="8">
        <f t="shared" si="288"/>
        <v>23.008333333333336</v>
      </c>
      <c r="V1833" s="8">
        <f t="shared" si="289"/>
        <v>22.975000000000001</v>
      </c>
    </row>
    <row r="1834" spans="1:22" ht="13.5" x14ac:dyDescent="0.25">
      <c r="A1834" s="3">
        <f>RSI!A1834</f>
        <v>44680</v>
      </c>
      <c r="B1834" s="2">
        <f>RSI!B1834</f>
        <v>4.6955</v>
      </c>
      <c r="C1834" s="2">
        <f>RSI!I1834</f>
        <v>55.958678098342503</v>
      </c>
      <c r="D1834" s="2">
        <f>MACD!E1834</f>
        <v>-2.9732938519779317E-2</v>
      </c>
      <c r="E1834" s="2">
        <f>MACD!F1834</f>
        <v>-8.7404694123531773E-2</v>
      </c>
      <c r="F1834" s="2">
        <f>'Moving Avg'!D1834</f>
        <v>4.6907200000000007</v>
      </c>
      <c r="G1834" s="2">
        <f>'Moving Avg'!F1834</f>
        <v>4.6620599999999985</v>
      </c>
      <c r="H1834" s="2">
        <f>'Moving Avg'!G1834</f>
        <v>4.5366320000000018</v>
      </c>
      <c r="I1834" s="2">
        <f>'Moving Avg'!H1834</f>
        <v>4.4159430000000022</v>
      </c>
      <c r="J1834" s="6" t="str">
        <f>OBV!F1834</f>
        <v>BEARISH</v>
      </c>
      <c r="K1834" s="6" t="str">
        <f>OBV!G1834</f>
        <v>NEUTRAL</v>
      </c>
      <c r="L1834" s="6" t="str">
        <f>OBV!H1834</f>
        <v>CONFIRMED BEARISH</v>
      </c>
      <c r="M1834" s="8">
        <f t="shared" si="280"/>
        <v>25</v>
      </c>
      <c r="N1834" s="8">
        <f t="shared" si="281"/>
        <v>0</v>
      </c>
      <c r="O1834" s="8">
        <f t="shared" si="282"/>
        <v>50</v>
      </c>
      <c r="P1834" s="8">
        <f t="shared" si="283"/>
        <v>16.5</v>
      </c>
      <c r="Q1834" s="9">
        <f t="shared" si="284"/>
        <v>18.725000000000001</v>
      </c>
      <c r="R1834" s="9">
        <f t="shared" si="285"/>
        <v>26.625</v>
      </c>
      <c r="S1834" s="9">
        <f t="shared" si="286"/>
        <v>23.675000000000001</v>
      </c>
      <c r="T1834" s="9">
        <f t="shared" si="287"/>
        <v>22.875</v>
      </c>
      <c r="U1834" s="8">
        <f t="shared" si="288"/>
        <v>23.008333333333336</v>
      </c>
      <c r="V1834" s="8">
        <f t="shared" si="289"/>
        <v>22.975000000000001</v>
      </c>
    </row>
    <row r="1835" spans="1:22" ht="13.5" x14ac:dyDescent="0.25">
      <c r="A1835" s="3">
        <f>RSI!A1835</f>
        <v>44685</v>
      </c>
      <c r="B1835" s="2">
        <f>RSI!B1835</f>
        <v>4.6557000000000004</v>
      </c>
      <c r="C1835" s="2">
        <f>RSI!I1835</f>
        <v>52.679673823948889</v>
      </c>
      <c r="D1835" s="2">
        <f>MACD!E1835</f>
        <v>-2.0061240445187423E-2</v>
      </c>
      <c r="E1835" s="2">
        <f>MACD!F1835</f>
        <v>-7.3936003387862909E-2</v>
      </c>
      <c r="F1835" s="2">
        <f>'Moving Avg'!D1835</f>
        <v>4.6795799999999996</v>
      </c>
      <c r="G1835" s="2">
        <f>'Moving Avg'!F1835</f>
        <v>4.6759899999999988</v>
      </c>
      <c r="H1835" s="2">
        <f>'Moving Avg'!G1835</f>
        <v>4.5350400000000013</v>
      </c>
      <c r="I1835" s="2">
        <f>'Moving Avg'!H1835</f>
        <v>4.4205190000000023</v>
      </c>
      <c r="J1835" s="6" t="str">
        <f>OBV!F1835</f>
        <v>BEARISH</v>
      </c>
      <c r="K1835" s="6" t="str">
        <f>OBV!G1835</f>
        <v>NEUTRAL</v>
      </c>
      <c r="L1835" s="6" t="str">
        <f>OBV!H1835</f>
        <v>CONFIRMED BEARISH</v>
      </c>
      <c r="M1835" s="8">
        <f t="shared" si="280"/>
        <v>25</v>
      </c>
      <c r="N1835" s="8">
        <f t="shared" si="281"/>
        <v>0</v>
      </c>
      <c r="O1835" s="8">
        <f t="shared" si="282"/>
        <v>50</v>
      </c>
      <c r="P1835" s="8">
        <f t="shared" si="283"/>
        <v>16.5</v>
      </c>
      <c r="Q1835" s="9">
        <f t="shared" si="284"/>
        <v>18.725000000000001</v>
      </c>
      <c r="R1835" s="9">
        <f t="shared" si="285"/>
        <v>26.625</v>
      </c>
      <c r="S1835" s="9">
        <f t="shared" si="286"/>
        <v>23.675000000000001</v>
      </c>
      <c r="T1835" s="9">
        <f t="shared" si="287"/>
        <v>22.875</v>
      </c>
      <c r="U1835" s="8">
        <f t="shared" si="288"/>
        <v>23.008333333333336</v>
      </c>
      <c r="V1835" s="8">
        <f t="shared" si="289"/>
        <v>22.975000000000001</v>
      </c>
    </row>
    <row r="1836" spans="1:22" ht="13.5" x14ac:dyDescent="0.25">
      <c r="A1836" s="3">
        <f>RSI!A1836</f>
        <v>44686</v>
      </c>
      <c r="B1836" s="2">
        <f>RSI!B1836</f>
        <v>4.6955</v>
      </c>
      <c r="C1836" s="2">
        <f>RSI!I1836</f>
        <v>55.488540064939833</v>
      </c>
      <c r="D1836" s="2">
        <f>MACD!E1836</f>
        <v>-1.5022032660874984E-2</v>
      </c>
      <c r="E1836" s="2">
        <f>MACD!F1836</f>
        <v>-6.2153209242465327E-2</v>
      </c>
      <c r="F1836" s="2">
        <f>'Moving Avg'!D1836</f>
        <v>4.6763999999999992</v>
      </c>
      <c r="G1836" s="2">
        <f>'Moving Avg'!F1836</f>
        <v>4.6883249999999981</v>
      </c>
      <c r="H1836" s="2">
        <f>'Moving Avg'!G1836</f>
        <v>4.5344040000000021</v>
      </c>
      <c r="I1836" s="2">
        <f>'Moving Avg'!H1836</f>
        <v>4.4245380000000027</v>
      </c>
      <c r="J1836" s="6" t="str">
        <f>OBV!F1836</f>
        <v>BEARISH</v>
      </c>
      <c r="K1836" s="6" t="str">
        <f>OBV!G1836</f>
        <v>NEUTRAL</v>
      </c>
      <c r="L1836" s="6" t="str">
        <f>OBV!H1836</f>
        <v>CONFIRMED BEARISH</v>
      </c>
      <c r="M1836" s="8">
        <f t="shared" si="280"/>
        <v>25</v>
      </c>
      <c r="N1836" s="8">
        <f t="shared" si="281"/>
        <v>0</v>
      </c>
      <c r="O1836" s="8">
        <f t="shared" si="282"/>
        <v>50</v>
      </c>
      <c r="P1836" s="8">
        <f t="shared" si="283"/>
        <v>16.5</v>
      </c>
      <c r="Q1836" s="9">
        <f t="shared" si="284"/>
        <v>18.725000000000001</v>
      </c>
      <c r="R1836" s="9">
        <f t="shared" si="285"/>
        <v>26.625</v>
      </c>
      <c r="S1836" s="9">
        <f t="shared" si="286"/>
        <v>23.675000000000001</v>
      </c>
      <c r="T1836" s="9">
        <f t="shared" si="287"/>
        <v>22.875</v>
      </c>
      <c r="U1836" s="8">
        <f t="shared" si="288"/>
        <v>23.008333333333336</v>
      </c>
      <c r="V1836" s="8">
        <f t="shared" si="289"/>
        <v>22.975000000000001</v>
      </c>
    </row>
    <row r="1837" spans="1:22" ht="13.5" x14ac:dyDescent="0.25">
      <c r="A1837" s="3">
        <f>RSI!A1837</f>
        <v>44687</v>
      </c>
      <c r="B1837" s="2">
        <f>RSI!B1837</f>
        <v>4.6955</v>
      </c>
      <c r="C1837" s="2">
        <f>RSI!I1837</f>
        <v>55.488540064939833</v>
      </c>
      <c r="D1837" s="2">
        <f>MACD!E1837</f>
        <v>1.5763352727527824E-2</v>
      </c>
      <c r="E1837" s="2">
        <f>MACD!F1837</f>
        <v>-4.6569896848466699E-2</v>
      </c>
      <c r="F1837" s="2">
        <f>'Moving Avg'!D1837</f>
        <v>4.6763999999999992</v>
      </c>
      <c r="G1837" s="2">
        <f>'Moving Avg'!F1837</f>
        <v>4.6942949999999986</v>
      </c>
      <c r="H1837" s="2">
        <f>'Moving Avg'!G1837</f>
        <v>4.5353600000000007</v>
      </c>
      <c r="I1837" s="2">
        <f>'Moving Avg'!H1837</f>
        <v>4.4285175000000034</v>
      </c>
      <c r="J1837" s="6" t="str">
        <f>OBV!F1837</f>
        <v>BEARISH</v>
      </c>
      <c r="K1837" s="6" t="str">
        <f>OBV!G1837</f>
        <v>NEUTRAL</v>
      </c>
      <c r="L1837" s="6" t="str">
        <f>OBV!H1837</f>
        <v>NEUTRAL</v>
      </c>
      <c r="M1837" s="8">
        <f t="shared" si="280"/>
        <v>25</v>
      </c>
      <c r="N1837" s="8">
        <f t="shared" si="281"/>
        <v>0</v>
      </c>
      <c r="O1837" s="8">
        <f t="shared" si="282"/>
        <v>50</v>
      </c>
      <c r="P1837" s="8">
        <f t="shared" si="283"/>
        <v>16.5</v>
      </c>
      <c r="Q1837" s="9">
        <f t="shared" si="284"/>
        <v>18.725000000000001</v>
      </c>
      <c r="R1837" s="9">
        <f t="shared" si="285"/>
        <v>26.625</v>
      </c>
      <c r="S1837" s="9">
        <f t="shared" si="286"/>
        <v>23.675000000000001</v>
      </c>
      <c r="T1837" s="9">
        <f t="shared" si="287"/>
        <v>22.875</v>
      </c>
      <c r="U1837" s="8">
        <f t="shared" si="288"/>
        <v>23.008333333333336</v>
      </c>
      <c r="V1837" s="8">
        <f t="shared" si="289"/>
        <v>22.975000000000001</v>
      </c>
    </row>
    <row r="1838" spans="1:22" ht="13.5" x14ac:dyDescent="0.25">
      <c r="A1838" s="3">
        <f>RSI!A1838</f>
        <v>44690</v>
      </c>
      <c r="B1838" s="2">
        <f>RSI!B1838</f>
        <v>4.6955</v>
      </c>
      <c r="C1838" s="2">
        <f>RSI!I1838</f>
        <v>55.488540064939833</v>
      </c>
      <c r="D1838" s="2">
        <f>MACD!E1838</f>
        <v>1.8164855778527667E-2</v>
      </c>
      <c r="E1838" s="2">
        <f>MACD!F1838</f>
        <v>-3.362294632306783E-2</v>
      </c>
      <c r="F1838" s="2">
        <f>'Moving Avg'!D1838</f>
        <v>4.6875400000000003</v>
      </c>
      <c r="G1838" s="2">
        <f>'Moving Avg'!F1838</f>
        <v>4.7006599999999983</v>
      </c>
      <c r="H1838" s="2">
        <f>'Moving Avg'!G1838</f>
        <v>4.536316000000002</v>
      </c>
      <c r="I1838" s="2">
        <f>'Moving Avg'!H1838</f>
        <v>4.4324970000000032</v>
      </c>
      <c r="J1838" s="6" t="str">
        <f>OBV!F1838</f>
        <v>BEARISH</v>
      </c>
      <c r="K1838" s="6" t="str">
        <f>OBV!G1838</f>
        <v>NEUTRAL</v>
      </c>
      <c r="L1838" s="6" t="str">
        <f>OBV!H1838</f>
        <v>BEARISH DIVERGENCE</v>
      </c>
      <c r="M1838" s="8">
        <f t="shared" si="280"/>
        <v>25</v>
      </c>
      <c r="N1838" s="8">
        <f t="shared" si="281"/>
        <v>0</v>
      </c>
      <c r="O1838" s="8">
        <f t="shared" si="282"/>
        <v>50</v>
      </c>
      <c r="P1838" s="8">
        <f t="shared" si="283"/>
        <v>16.5</v>
      </c>
      <c r="Q1838" s="9">
        <f t="shared" si="284"/>
        <v>18.725000000000001</v>
      </c>
      <c r="R1838" s="9">
        <f t="shared" si="285"/>
        <v>26.625</v>
      </c>
      <c r="S1838" s="9">
        <f t="shared" si="286"/>
        <v>23.675000000000001</v>
      </c>
      <c r="T1838" s="9">
        <f t="shared" si="287"/>
        <v>22.875</v>
      </c>
      <c r="U1838" s="8">
        <f t="shared" si="288"/>
        <v>23.008333333333336</v>
      </c>
      <c r="V1838" s="8">
        <f t="shared" si="289"/>
        <v>22.975000000000001</v>
      </c>
    </row>
    <row r="1839" spans="1:22" ht="13.5" x14ac:dyDescent="0.25">
      <c r="A1839" s="3">
        <f>RSI!A1839</f>
        <v>44691</v>
      </c>
      <c r="B1839" s="2">
        <f>RSI!B1839</f>
        <v>4.6955</v>
      </c>
      <c r="C1839" s="2">
        <f>RSI!I1839</f>
        <v>55.488540064939833</v>
      </c>
      <c r="D1839" s="2">
        <f>MACD!E1839</f>
        <v>3.0854752974854627E-2</v>
      </c>
      <c r="E1839" s="2">
        <f>MACD!F1839</f>
        <v>-2.0727406463483342E-2</v>
      </c>
      <c r="F1839" s="2">
        <f>'Moving Avg'!D1839</f>
        <v>4.6875400000000003</v>
      </c>
      <c r="G1839" s="2">
        <f>'Moving Avg'!F1839</f>
        <v>4.7006599999999983</v>
      </c>
      <c r="H1839" s="2">
        <f>'Moving Avg'!G1839</f>
        <v>4.5372720000000024</v>
      </c>
      <c r="I1839" s="2">
        <f>'Moving Avg'!H1839</f>
        <v>4.436874000000004</v>
      </c>
      <c r="J1839" s="6" t="str">
        <f>OBV!F1839</f>
        <v>BEARISH</v>
      </c>
      <c r="K1839" s="6" t="str">
        <f>OBV!G1839</f>
        <v>NEUTRAL</v>
      </c>
      <c r="L1839" s="6" t="str">
        <f>OBV!H1839</f>
        <v>NEUTRAL</v>
      </c>
      <c r="M1839" s="8">
        <f t="shared" si="280"/>
        <v>25</v>
      </c>
      <c r="N1839" s="8">
        <f t="shared" si="281"/>
        <v>0</v>
      </c>
      <c r="O1839" s="8">
        <f t="shared" si="282"/>
        <v>50</v>
      </c>
      <c r="P1839" s="8">
        <f t="shared" si="283"/>
        <v>16.5</v>
      </c>
      <c r="Q1839" s="9">
        <f t="shared" si="284"/>
        <v>18.725000000000001</v>
      </c>
      <c r="R1839" s="9">
        <f t="shared" si="285"/>
        <v>26.625</v>
      </c>
      <c r="S1839" s="9">
        <f t="shared" si="286"/>
        <v>23.675000000000001</v>
      </c>
      <c r="T1839" s="9">
        <f t="shared" si="287"/>
        <v>22.875</v>
      </c>
      <c r="U1839" s="8">
        <f t="shared" si="288"/>
        <v>23.008333333333336</v>
      </c>
      <c r="V1839" s="8">
        <f t="shared" si="289"/>
        <v>22.975000000000001</v>
      </c>
    </row>
    <row r="1840" spans="1:22" ht="13.5" x14ac:dyDescent="0.25">
      <c r="A1840" s="3">
        <f>RSI!A1840</f>
        <v>44692</v>
      </c>
      <c r="B1840" s="2">
        <f>RSI!B1840</f>
        <v>4.6557000000000004</v>
      </c>
      <c r="C1840" s="2">
        <f>RSI!I1840</f>
        <v>51.38587714136677</v>
      </c>
      <c r="D1840" s="2">
        <f>MACD!E1840</f>
        <v>3.5640230801323725E-2</v>
      </c>
      <c r="E1840" s="2">
        <f>MACD!F1840</f>
        <v>-9.4538790105219289E-3</v>
      </c>
      <c r="F1840" s="2">
        <f>'Moving Avg'!D1840</f>
        <v>4.6875400000000003</v>
      </c>
      <c r="G1840" s="2">
        <f>'Moving Avg'!F1840</f>
        <v>4.6986699999999981</v>
      </c>
      <c r="H1840" s="2">
        <f>'Moving Avg'!G1840</f>
        <v>4.5375900000000025</v>
      </c>
      <c r="I1840" s="2">
        <f>'Moving Avg'!H1840</f>
        <v>4.4410520000000044</v>
      </c>
      <c r="J1840" s="6" t="str">
        <f>OBV!F1840</f>
        <v>BEARISH</v>
      </c>
      <c r="K1840" s="6" t="str">
        <f>OBV!G1840</f>
        <v>NEUTRAL</v>
      </c>
      <c r="L1840" s="6" t="str">
        <f>OBV!H1840</f>
        <v>NEUTRAL</v>
      </c>
      <c r="M1840" s="8">
        <f t="shared" si="280"/>
        <v>25</v>
      </c>
      <c r="N1840" s="8">
        <f t="shared" si="281"/>
        <v>0</v>
      </c>
      <c r="O1840" s="8">
        <f t="shared" si="282"/>
        <v>50</v>
      </c>
      <c r="P1840" s="8">
        <f t="shared" si="283"/>
        <v>16.5</v>
      </c>
      <c r="Q1840" s="9">
        <f t="shared" si="284"/>
        <v>18.725000000000001</v>
      </c>
      <c r="R1840" s="9">
        <f t="shared" si="285"/>
        <v>26.625</v>
      </c>
      <c r="S1840" s="9">
        <f t="shared" si="286"/>
        <v>23.675000000000001</v>
      </c>
      <c r="T1840" s="9">
        <f t="shared" si="287"/>
        <v>22.875</v>
      </c>
      <c r="U1840" s="8">
        <f t="shared" si="288"/>
        <v>23.008333333333336</v>
      </c>
      <c r="V1840" s="8">
        <f t="shared" si="289"/>
        <v>22.975000000000001</v>
      </c>
    </row>
    <row r="1841" spans="1:22" ht="13.5" x14ac:dyDescent="0.25">
      <c r="A1841" s="3">
        <f>RSI!A1841</f>
        <v>44693</v>
      </c>
      <c r="B1841" s="2">
        <f>RSI!B1841</f>
        <v>4.6158999999999999</v>
      </c>
      <c r="C1841" s="2">
        <f>RSI!I1841</f>
        <v>47.596060249561461</v>
      </c>
      <c r="D1841" s="2">
        <f>MACD!E1841</f>
        <v>4.2566286297259559E-2</v>
      </c>
      <c r="E1841" s="2">
        <f>MACD!F1841</f>
        <v>9.5015405103436937E-4</v>
      </c>
      <c r="F1841" s="2">
        <f>'Moving Avg'!D1841</f>
        <v>4.6716199999999999</v>
      </c>
      <c r="G1841" s="2">
        <f>'Moving Avg'!F1841</f>
        <v>4.6950899999999987</v>
      </c>
      <c r="H1841" s="2">
        <f>'Moving Avg'!G1841</f>
        <v>4.5375900000000016</v>
      </c>
      <c r="I1841" s="2">
        <f>'Moving Avg'!H1841</f>
        <v>4.4450310000000046</v>
      </c>
      <c r="J1841" s="6" t="str">
        <f>OBV!F1841</f>
        <v>BEARISH</v>
      </c>
      <c r="K1841" s="6" t="str">
        <f>OBV!G1841</f>
        <v>NEUTRAL</v>
      </c>
      <c r="L1841" s="6" t="str">
        <f>OBV!H1841</f>
        <v>CONFIRMED BEARISH</v>
      </c>
      <c r="M1841" s="8">
        <f t="shared" si="280"/>
        <v>25</v>
      </c>
      <c r="N1841" s="8">
        <f t="shared" si="281"/>
        <v>0</v>
      </c>
      <c r="O1841" s="8">
        <f t="shared" si="282"/>
        <v>50</v>
      </c>
      <c r="P1841" s="8">
        <f t="shared" si="283"/>
        <v>16.5</v>
      </c>
      <c r="Q1841" s="9">
        <f t="shared" si="284"/>
        <v>18.725000000000001</v>
      </c>
      <c r="R1841" s="9">
        <f t="shared" si="285"/>
        <v>26.625</v>
      </c>
      <c r="S1841" s="9">
        <f t="shared" si="286"/>
        <v>23.675000000000001</v>
      </c>
      <c r="T1841" s="9">
        <f t="shared" si="287"/>
        <v>22.875</v>
      </c>
      <c r="U1841" s="8">
        <f t="shared" si="288"/>
        <v>23.008333333333336</v>
      </c>
      <c r="V1841" s="8">
        <f t="shared" si="289"/>
        <v>22.975000000000001</v>
      </c>
    </row>
    <row r="1842" spans="1:22" ht="13.5" x14ac:dyDescent="0.25">
      <c r="A1842" s="3">
        <f>RSI!A1842</f>
        <v>44694</v>
      </c>
      <c r="B1842" s="2">
        <f>RSI!B1842</f>
        <v>4.6238999999999999</v>
      </c>
      <c r="C1842" s="2">
        <f>RSI!I1842</f>
        <v>48.419536898021938</v>
      </c>
      <c r="D1842" s="2">
        <f>MACD!E1842</f>
        <v>4.5557169819177901E-2</v>
      </c>
      <c r="E1842" s="2">
        <f>MACD!F1842</f>
        <v>9.871557204663076E-3</v>
      </c>
      <c r="F1842" s="2">
        <f>'Moving Avg'!D1842</f>
        <v>4.6573000000000002</v>
      </c>
      <c r="G1842" s="2">
        <f>'Moving Avg'!F1842</f>
        <v>4.6919099999999991</v>
      </c>
      <c r="H1842" s="2">
        <f>'Moving Avg'!G1842</f>
        <v>4.5379100000000019</v>
      </c>
      <c r="I1842" s="2">
        <f>'Moving Avg'!H1842</f>
        <v>4.4490500000000051</v>
      </c>
      <c r="J1842" s="6" t="str">
        <f>OBV!F1842</f>
        <v>BULLISH</v>
      </c>
      <c r="K1842" s="6" t="str">
        <f>OBV!G1842</f>
        <v>NEUTRAL</v>
      </c>
      <c r="L1842" s="6" t="str">
        <f>OBV!H1842</f>
        <v>BULLISH DIVERGENCE</v>
      </c>
      <c r="M1842" s="8">
        <f t="shared" si="280"/>
        <v>25</v>
      </c>
      <c r="N1842" s="8">
        <f t="shared" si="281"/>
        <v>0</v>
      </c>
      <c r="O1842" s="8">
        <f t="shared" si="282"/>
        <v>50</v>
      </c>
      <c r="P1842" s="8">
        <f t="shared" si="283"/>
        <v>66.5</v>
      </c>
      <c r="Q1842" s="9">
        <f t="shared" si="284"/>
        <v>26.225000000000001</v>
      </c>
      <c r="R1842" s="9">
        <f t="shared" si="285"/>
        <v>39.125</v>
      </c>
      <c r="S1842" s="9">
        <f t="shared" si="286"/>
        <v>46.174999999999997</v>
      </c>
      <c r="T1842" s="9">
        <f t="shared" si="287"/>
        <v>35.375</v>
      </c>
      <c r="U1842" s="8">
        <f t="shared" si="288"/>
        <v>37.174999999999997</v>
      </c>
      <c r="V1842" s="8">
        <f t="shared" si="289"/>
        <v>36.724999999999994</v>
      </c>
    </row>
    <row r="1843" spans="1:22" ht="13.5" x14ac:dyDescent="0.25">
      <c r="A1843" s="3">
        <f>RSI!A1843</f>
        <v>44697</v>
      </c>
      <c r="B1843" s="2">
        <f>RSI!B1843</f>
        <v>4.6875</v>
      </c>
      <c r="C1843" s="2">
        <f>RSI!I1843</f>
        <v>54.536080000347702</v>
      </c>
      <c r="D1843" s="2">
        <f>MACD!E1843</f>
        <v>3.4916897138980829E-2</v>
      </c>
      <c r="E1843" s="2">
        <f>MACD!F1843</f>
        <v>1.4880625191526628E-2</v>
      </c>
      <c r="F1843" s="2">
        <f>'Moving Avg'!D1843</f>
        <v>4.6557000000000004</v>
      </c>
      <c r="G1843" s="2">
        <f>'Moving Avg'!F1843</f>
        <v>4.69191</v>
      </c>
      <c r="H1843" s="2">
        <f>'Moving Avg'!G1843</f>
        <v>4.5401380000000016</v>
      </c>
      <c r="I1843" s="2">
        <f>'Moving Avg'!H1843</f>
        <v>4.4533870000000055</v>
      </c>
      <c r="J1843" s="6" t="str">
        <f>OBV!F1843</f>
        <v>BULLISH</v>
      </c>
      <c r="K1843" s="6" t="str">
        <f>OBV!G1843</f>
        <v>NEUTRAL</v>
      </c>
      <c r="L1843" s="6" t="str">
        <f>OBV!H1843</f>
        <v>BULLISH DIVERGENCE</v>
      </c>
      <c r="M1843" s="8">
        <f t="shared" si="280"/>
        <v>25</v>
      </c>
      <c r="N1843" s="8">
        <f t="shared" si="281"/>
        <v>0</v>
      </c>
      <c r="O1843" s="8">
        <f t="shared" si="282"/>
        <v>50</v>
      </c>
      <c r="P1843" s="8">
        <f t="shared" si="283"/>
        <v>66.5</v>
      </c>
      <c r="Q1843" s="9">
        <f t="shared" si="284"/>
        <v>26.225000000000001</v>
      </c>
      <c r="R1843" s="9">
        <f t="shared" si="285"/>
        <v>39.125</v>
      </c>
      <c r="S1843" s="9">
        <f t="shared" si="286"/>
        <v>46.174999999999997</v>
      </c>
      <c r="T1843" s="9">
        <f t="shared" si="287"/>
        <v>35.375</v>
      </c>
      <c r="U1843" s="8">
        <f t="shared" si="288"/>
        <v>37.174999999999997</v>
      </c>
      <c r="V1843" s="8">
        <f t="shared" si="289"/>
        <v>36.724999999999994</v>
      </c>
    </row>
    <row r="1844" spans="1:22" ht="13.5" x14ac:dyDescent="0.25">
      <c r="A1844" s="3">
        <f>RSI!A1844</f>
        <v>44698</v>
      </c>
      <c r="B1844" s="2">
        <f>RSI!B1844</f>
        <v>4.8547000000000002</v>
      </c>
      <c r="C1844" s="2">
        <f>RSI!I1844</f>
        <v>65.963132610963498</v>
      </c>
      <c r="D1844" s="2">
        <f>MACD!E1844</f>
        <v>2.1823043647214213E-2</v>
      </c>
      <c r="E1844" s="2">
        <f>MACD!F1844</f>
        <v>1.6269108882664144E-2</v>
      </c>
      <c r="F1844" s="2">
        <f>'Moving Avg'!D1844</f>
        <v>4.6875400000000003</v>
      </c>
      <c r="G1844" s="2">
        <f>'Moving Avg'!F1844</f>
        <v>4.6990749999999997</v>
      </c>
      <c r="H1844" s="2">
        <f>'Moving Avg'!G1844</f>
        <v>4.5465060000000026</v>
      </c>
      <c r="I1844" s="2">
        <f>'Moving Avg'!H1844</f>
        <v>4.4582020000000053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25</v>
      </c>
      <c r="N1844" s="8">
        <f t="shared" si="281"/>
        <v>0</v>
      </c>
      <c r="O1844" s="8">
        <f t="shared" si="282"/>
        <v>50</v>
      </c>
      <c r="P1844" s="8">
        <f t="shared" si="283"/>
        <v>83.5</v>
      </c>
      <c r="Q1844" s="9">
        <f t="shared" si="284"/>
        <v>28.774999999999999</v>
      </c>
      <c r="R1844" s="9">
        <f t="shared" si="285"/>
        <v>43.375</v>
      </c>
      <c r="S1844" s="9">
        <f t="shared" si="286"/>
        <v>53.825000000000003</v>
      </c>
      <c r="T1844" s="9">
        <f t="shared" si="287"/>
        <v>39.625</v>
      </c>
      <c r="U1844" s="8">
        <f t="shared" si="288"/>
        <v>41.991666666666667</v>
      </c>
      <c r="V1844" s="8">
        <f t="shared" si="289"/>
        <v>41.400000000000006</v>
      </c>
    </row>
    <row r="1845" spans="1:22" ht="13.5" x14ac:dyDescent="0.25">
      <c r="A1845" s="3">
        <f>RSI!A1845</f>
        <v>44699</v>
      </c>
      <c r="B1845" s="2">
        <f>RSI!B1845</f>
        <v>4.8547000000000002</v>
      </c>
      <c r="C1845" s="2">
        <f>RSI!I1845</f>
        <v>65.963132610963498</v>
      </c>
      <c r="D1845" s="2">
        <f>MACD!E1845</f>
        <v>3.378308932613372E-3</v>
      </c>
      <c r="E1845" s="2">
        <f>MACD!F1845</f>
        <v>1.369094889265399E-2</v>
      </c>
      <c r="F1845" s="2">
        <f>'Moving Avg'!D1845</f>
        <v>4.7273399999999999</v>
      </c>
      <c r="G1845" s="2">
        <f>'Moving Avg'!F1845</f>
        <v>4.7082300000000004</v>
      </c>
      <c r="H1845" s="2">
        <f>'Moving Avg'!G1845</f>
        <v>4.5530320000000026</v>
      </c>
      <c r="I1845" s="2">
        <f>'Moving Avg'!H1845</f>
        <v>4.4631760000000051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0"/>
        <v>25</v>
      </c>
      <c r="N1845" s="8">
        <f t="shared" si="281"/>
        <v>45</v>
      </c>
      <c r="O1845" s="8">
        <f t="shared" si="282"/>
        <v>50</v>
      </c>
      <c r="P1845" s="8">
        <f t="shared" si="283"/>
        <v>83.5</v>
      </c>
      <c r="Q1845" s="9">
        <f t="shared" si="284"/>
        <v>44.524999999999999</v>
      </c>
      <c r="R1845" s="9">
        <f t="shared" si="285"/>
        <v>52.375</v>
      </c>
      <c r="S1845" s="9">
        <f t="shared" si="286"/>
        <v>60.575000000000003</v>
      </c>
      <c r="T1845" s="9">
        <f t="shared" si="287"/>
        <v>50.875</v>
      </c>
      <c r="U1845" s="8">
        <f t="shared" si="288"/>
        <v>52.491666666666674</v>
      </c>
      <c r="V1845" s="8">
        <f t="shared" si="289"/>
        <v>52.087500000000006</v>
      </c>
    </row>
    <row r="1846" spans="1:22" ht="13.5" x14ac:dyDescent="0.25">
      <c r="A1846" s="3">
        <f>RSI!A1846</f>
        <v>44700</v>
      </c>
      <c r="B1846" s="2">
        <f>RSI!B1846</f>
        <v>4.8148999999999997</v>
      </c>
      <c r="C1846" s="2">
        <f>RSI!I1846</f>
        <v>61.683075784855745</v>
      </c>
      <c r="D1846" s="2">
        <f>MACD!E1846</f>
        <v>-4.3077744925872352E-3</v>
      </c>
      <c r="E1846" s="2">
        <f>MACD!F1846</f>
        <v>1.0091204215605746E-2</v>
      </c>
      <c r="F1846" s="2">
        <f>'Moving Avg'!D1846</f>
        <v>4.7671400000000004</v>
      </c>
      <c r="G1846" s="2">
        <f>'Moving Avg'!F1846</f>
        <v>4.715395</v>
      </c>
      <c r="H1846" s="2">
        <f>'Moving Avg'!G1846</f>
        <v>4.5586040000000017</v>
      </c>
      <c r="I1846" s="2">
        <f>'Moving Avg'!H1846</f>
        <v>4.4677920000000055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0"/>
        <v>25</v>
      </c>
      <c r="N1846" s="8">
        <f t="shared" si="281"/>
        <v>45</v>
      </c>
      <c r="O1846" s="8">
        <f t="shared" si="282"/>
        <v>50</v>
      </c>
      <c r="P1846" s="8">
        <f t="shared" si="283"/>
        <v>83.5</v>
      </c>
      <c r="Q1846" s="9">
        <f t="shared" si="284"/>
        <v>44.524999999999999</v>
      </c>
      <c r="R1846" s="9">
        <f t="shared" si="285"/>
        <v>52.375</v>
      </c>
      <c r="S1846" s="9">
        <f t="shared" si="286"/>
        <v>60.575000000000003</v>
      </c>
      <c r="T1846" s="9">
        <f t="shared" si="287"/>
        <v>50.875</v>
      </c>
      <c r="U1846" s="8">
        <f t="shared" si="288"/>
        <v>52.491666666666674</v>
      </c>
      <c r="V1846" s="8">
        <f t="shared" si="289"/>
        <v>52.087500000000006</v>
      </c>
    </row>
    <row r="1847" spans="1:22" ht="13.5" x14ac:dyDescent="0.25">
      <c r="A1847" s="3">
        <f>RSI!A1847</f>
        <v>44701</v>
      </c>
      <c r="B1847" s="2">
        <f>RSI!B1847</f>
        <v>4.7751000000000001</v>
      </c>
      <c r="C1847" s="2">
        <f>RSI!I1847</f>
        <v>57.654373251381983</v>
      </c>
      <c r="D1847" s="2">
        <f>MACD!E1847</f>
        <v>-8.6930788913335277E-3</v>
      </c>
      <c r="E1847" s="2">
        <f>MACD!F1847</f>
        <v>6.3343475942178925E-3</v>
      </c>
      <c r="F1847" s="2">
        <f>'Moving Avg'!D1847</f>
        <v>4.7973800000000013</v>
      </c>
      <c r="G1847" s="2">
        <f>'Moving Avg'!F1847</f>
        <v>4.7118149999999996</v>
      </c>
      <c r="H1847" s="2">
        <f>'Moving Avg'!G1847</f>
        <v>4.5633800000000013</v>
      </c>
      <c r="I1847" s="2">
        <f>'Moving Avg'!H1847</f>
        <v>4.472169500000005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25</v>
      </c>
      <c r="N1847" s="8">
        <f t="shared" si="281"/>
        <v>45</v>
      </c>
      <c r="O1847" s="8">
        <f t="shared" si="282"/>
        <v>50</v>
      </c>
      <c r="P1847" s="8">
        <f t="shared" si="283"/>
        <v>83.5</v>
      </c>
      <c r="Q1847" s="9">
        <f t="shared" si="284"/>
        <v>44.524999999999999</v>
      </c>
      <c r="R1847" s="9">
        <f t="shared" si="285"/>
        <v>52.375</v>
      </c>
      <c r="S1847" s="9">
        <f t="shared" si="286"/>
        <v>60.575000000000003</v>
      </c>
      <c r="T1847" s="9">
        <f t="shared" si="287"/>
        <v>50.875</v>
      </c>
      <c r="U1847" s="8">
        <f t="shared" si="288"/>
        <v>52.491666666666674</v>
      </c>
      <c r="V1847" s="8">
        <f t="shared" si="289"/>
        <v>52.087500000000006</v>
      </c>
    </row>
    <row r="1848" spans="1:22" ht="13.5" x14ac:dyDescent="0.25">
      <c r="A1848" s="3">
        <f>RSI!A1848</f>
        <v>44704</v>
      </c>
      <c r="B1848" s="2">
        <f>RSI!B1848</f>
        <v>4.7910000000000004</v>
      </c>
      <c r="C1848" s="2">
        <f>RSI!I1848</f>
        <v>58.811740934722984</v>
      </c>
      <c r="D1848" s="2">
        <f>MACD!E1848</f>
        <v>-1.4114692549709318E-2</v>
      </c>
      <c r="E1848" s="2">
        <f>MACD!F1848</f>
        <v>2.2445395654324511E-3</v>
      </c>
      <c r="F1848" s="2">
        <f>'Moving Avg'!D1848</f>
        <v>4.8180800000000001</v>
      </c>
      <c r="G1848" s="2">
        <f>'Moving Avg'!F1848</f>
        <v>4.7165900000000001</v>
      </c>
      <c r="H1848" s="2">
        <f>'Moving Avg'!G1848</f>
        <v>4.5689520000000012</v>
      </c>
      <c r="I1848" s="2">
        <f>'Moving Avg'!H1848</f>
        <v>4.476745500000006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25</v>
      </c>
      <c r="N1848" s="8">
        <f t="shared" si="281"/>
        <v>45</v>
      </c>
      <c r="O1848" s="8">
        <f t="shared" si="282"/>
        <v>50</v>
      </c>
      <c r="P1848" s="8">
        <f t="shared" si="283"/>
        <v>83.5</v>
      </c>
      <c r="Q1848" s="9">
        <f t="shared" si="284"/>
        <v>44.524999999999999</v>
      </c>
      <c r="R1848" s="9">
        <f t="shared" si="285"/>
        <v>52.375</v>
      </c>
      <c r="S1848" s="9">
        <f t="shared" si="286"/>
        <v>60.575000000000003</v>
      </c>
      <c r="T1848" s="9">
        <f t="shared" si="287"/>
        <v>50.875</v>
      </c>
      <c r="U1848" s="8">
        <f t="shared" si="288"/>
        <v>52.491666666666674</v>
      </c>
      <c r="V1848" s="8">
        <f t="shared" si="289"/>
        <v>52.087500000000006</v>
      </c>
    </row>
    <row r="1849" spans="1:22" ht="13.5" x14ac:dyDescent="0.25">
      <c r="A1849" s="3">
        <f>RSI!A1849</f>
        <v>44705</v>
      </c>
      <c r="B1849" s="2">
        <f>RSI!B1849</f>
        <v>4.7988999999999997</v>
      </c>
      <c r="C1849" s="2">
        <f>RSI!I1849</f>
        <v>59.405411585457152</v>
      </c>
      <c r="D1849" s="2">
        <f>MACD!E1849</f>
        <v>-1.9875048634765413E-2</v>
      </c>
      <c r="E1849" s="2">
        <f>MACD!F1849</f>
        <v>-2.1793780746071217E-3</v>
      </c>
      <c r="F1849" s="2">
        <f>'Moving Avg'!D1849</f>
        <v>4.8069199999999999</v>
      </c>
      <c r="G1849" s="2">
        <f>'Moving Avg'!F1849</f>
        <v>4.7181799999999985</v>
      </c>
      <c r="H1849" s="2">
        <f>'Moving Avg'!G1849</f>
        <v>4.5757960000000013</v>
      </c>
      <c r="I1849" s="2">
        <f>'Moving Avg'!H1849</f>
        <v>4.481122500000005</v>
      </c>
      <c r="J1849" s="6" t="str">
        <f>OBV!F1849</f>
        <v>BEARISH</v>
      </c>
      <c r="K1849" s="6" t="str">
        <f>OBV!G1849</f>
        <v>NEUTRAL</v>
      </c>
      <c r="L1849" s="6" t="str">
        <f>OBV!H1849</f>
        <v>CONFIRMED BEARISH</v>
      </c>
      <c r="M1849" s="8">
        <f t="shared" si="280"/>
        <v>25</v>
      </c>
      <c r="N1849" s="8">
        <f t="shared" si="281"/>
        <v>45</v>
      </c>
      <c r="O1849" s="8">
        <f t="shared" si="282"/>
        <v>50</v>
      </c>
      <c r="P1849" s="8">
        <f t="shared" si="283"/>
        <v>16.5</v>
      </c>
      <c r="Q1849" s="9">
        <f t="shared" si="284"/>
        <v>34.475000000000001</v>
      </c>
      <c r="R1849" s="9">
        <f t="shared" si="285"/>
        <v>35.625</v>
      </c>
      <c r="S1849" s="9">
        <f t="shared" si="286"/>
        <v>30.425000000000001</v>
      </c>
      <c r="T1849" s="9">
        <f t="shared" si="287"/>
        <v>34.125</v>
      </c>
      <c r="U1849" s="8">
        <f t="shared" si="288"/>
        <v>33.508333333333333</v>
      </c>
      <c r="V1849" s="8">
        <f t="shared" si="289"/>
        <v>33.662499999999994</v>
      </c>
    </row>
    <row r="1850" spans="1:22" ht="13.5" x14ac:dyDescent="0.25">
      <c r="A1850" s="3">
        <f>RSI!A1850</f>
        <v>44706</v>
      </c>
      <c r="B1850" s="2">
        <f>RSI!B1850</f>
        <v>4.7988999999999997</v>
      </c>
      <c r="C1850" s="2">
        <f>RSI!I1850</f>
        <v>59.405411585457152</v>
      </c>
      <c r="D1850" s="2">
        <f>MACD!E1850</f>
        <v>-3.1463076352290287E-2</v>
      </c>
      <c r="E1850" s="2">
        <f>MACD!F1850</f>
        <v>-8.0361177301437551E-3</v>
      </c>
      <c r="F1850" s="2">
        <f>'Moving Avg'!D1850</f>
        <v>4.7957599999999996</v>
      </c>
      <c r="G1850" s="2">
        <f>'Moving Avg'!F1850</f>
        <v>4.7225549999999998</v>
      </c>
      <c r="H1850" s="2">
        <f>'Moving Avg'!G1850</f>
        <v>4.5840720000000008</v>
      </c>
      <c r="I1850" s="2">
        <f>'Moving Avg'!H1850</f>
        <v>4.4857780000000052</v>
      </c>
      <c r="J1850" s="6" t="str">
        <f>OBV!F1850</f>
        <v>BEARISH</v>
      </c>
      <c r="K1850" s="6" t="str">
        <f>OBV!G1850</f>
        <v>NEUTRAL</v>
      </c>
      <c r="L1850" s="6" t="str">
        <f>OBV!H1850</f>
        <v>CONFIRMED BEARISH</v>
      </c>
      <c r="M1850" s="8">
        <f t="shared" si="280"/>
        <v>25</v>
      </c>
      <c r="N1850" s="8">
        <f t="shared" si="281"/>
        <v>100</v>
      </c>
      <c r="O1850" s="8">
        <f t="shared" si="282"/>
        <v>50</v>
      </c>
      <c r="P1850" s="8">
        <f t="shared" si="283"/>
        <v>16.5</v>
      </c>
      <c r="Q1850" s="9">
        <f t="shared" si="284"/>
        <v>53.725000000000001</v>
      </c>
      <c r="R1850" s="9">
        <f t="shared" si="285"/>
        <v>46.625</v>
      </c>
      <c r="S1850" s="9">
        <f t="shared" si="286"/>
        <v>38.674999999999997</v>
      </c>
      <c r="T1850" s="9">
        <f t="shared" si="287"/>
        <v>47.875</v>
      </c>
      <c r="U1850" s="8">
        <f t="shared" si="288"/>
        <v>46.341666666666661</v>
      </c>
      <c r="V1850" s="8">
        <f t="shared" si="289"/>
        <v>46.724999999999994</v>
      </c>
    </row>
    <row r="1851" spans="1:22" ht="13.5" x14ac:dyDescent="0.25">
      <c r="A1851" s="3">
        <f>RSI!A1851</f>
        <v>44707</v>
      </c>
      <c r="B1851" s="2">
        <f>RSI!B1851</f>
        <v>4.7751000000000001</v>
      </c>
      <c r="C1851" s="2">
        <f>RSI!I1851</f>
        <v>56.557156118470822</v>
      </c>
      <c r="D1851" s="2">
        <f>MACD!E1851</f>
        <v>-4.6175484662575705E-2</v>
      </c>
      <c r="E1851" s="2">
        <f>MACD!F1851</f>
        <v>-1.5663991116630145E-2</v>
      </c>
      <c r="F1851" s="2">
        <f>'Moving Avg'!D1851</f>
        <v>4.7877999999999998</v>
      </c>
      <c r="G1851" s="2">
        <f>'Moving Avg'!F1851</f>
        <v>4.7257399999999992</v>
      </c>
      <c r="H1851" s="2">
        <f>'Moving Avg'!G1851</f>
        <v>4.5931460000000008</v>
      </c>
      <c r="I1851" s="2">
        <f>'Moving Avg'!H1851</f>
        <v>4.4901950000000053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25</v>
      </c>
      <c r="N1851" s="8">
        <f t="shared" si="281"/>
        <v>100</v>
      </c>
      <c r="O1851" s="8">
        <f t="shared" si="282"/>
        <v>50</v>
      </c>
      <c r="P1851" s="8">
        <f t="shared" si="283"/>
        <v>16.5</v>
      </c>
      <c r="Q1851" s="9">
        <f t="shared" si="284"/>
        <v>53.725000000000001</v>
      </c>
      <c r="R1851" s="9">
        <f t="shared" si="285"/>
        <v>46.625</v>
      </c>
      <c r="S1851" s="9">
        <f t="shared" si="286"/>
        <v>38.674999999999997</v>
      </c>
      <c r="T1851" s="9">
        <f t="shared" si="287"/>
        <v>47.875</v>
      </c>
      <c r="U1851" s="8">
        <f t="shared" si="288"/>
        <v>46.341666666666661</v>
      </c>
      <c r="V1851" s="8">
        <f t="shared" si="289"/>
        <v>46.724999999999994</v>
      </c>
    </row>
    <row r="1852" spans="1:22" ht="13.5" x14ac:dyDescent="0.25">
      <c r="A1852" s="3">
        <f>RSI!A1852</f>
        <v>44708</v>
      </c>
      <c r="B1852" s="2">
        <f>RSI!B1852</f>
        <v>4.7352999999999996</v>
      </c>
      <c r="C1852" s="2">
        <f>RSI!I1852</f>
        <v>52.061811372853768</v>
      </c>
      <c r="D1852" s="2">
        <f>MACD!E1852</f>
        <v>-5.4811411576189073E-2</v>
      </c>
      <c r="E1852" s="2">
        <f>MACD!F1852</f>
        <v>-2.3493475208541933E-2</v>
      </c>
      <c r="F1852" s="2">
        <f>'Moving Avg'!D1852</f>
        <v>4.7798399999999992</v>
      </c>
      <c r="G1852" s="2">
        <f>'Moving Avg'!F1852</f>
        <v>4.7277299999999993</v>
      </c>
      <c r="H1852" s="2">
        <f>'Moving Avg'!G1852</f>
        <v>4.6026960000000017</v>
      </c>
      <c r="I1852" s="2">
        <f>'Moving Avg'!H1852</f>
        <v>4.4943735000000054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25</v>
      </c>
      <c r="N1852" s="8">
        <f t="shared" si="281"/>
        <v>100</v>
      </c>
      <c r="O1852" s="8">
        <f t="shared" si="282"/>
        <v>50</v>
      </c>
      <c r="P1852" s="8">
        <f t="shared" si="283"/>
        <v>16.5</v>
      </c>
      <c r="Q1852" s="9">
        <f t="shared" si="284"/>
        <v>53.725000000000001</v>
      </c>
      <c r="R1852" s="9">
        <f t="shared" si="285"/>
        <v>46.625</v>
      </c>
      <c r="S1852" s="9">
        <f t="shared" si="286"/>
        <v>38.674999999999997</v>
      </c>
      <c r="T1852" s="9">
        <f t="shared" si="287"/>
        <v>47.875</v>
      </c>
      <c r="U1852" s="8">
        <f t="shared" si="288"/>
        <v>46.341666666666661</v>
      </c>
      <c r="V1852" s="8">
        <f t="shared" si="289"/>
        <v>46.724999999999994</v>
      </c>
    </row>
    <row r="1853" spans="1:22" ht="13.5" x14ac:dyDescent="0.25">
      <c r="A1853" s="3">
        <f>RSI!A1853</f>
        <v>44711</v>
      </c>
      <c r="B1853" s="2">
        <f>RSI!B1853</f>
        <v>4.7591999999999999</v>
      </c>
      <c r="C1853" s="2">
        <f>RSI!I1853</f>
        <v>54.405435825251374</v>
      </c>
      <c r="D1853" s="2">
        <f>MACD!E1853</f>
        <v>-5.4208090365188255E-2</v>
      </c>
      <c r="E1853" s="2">
        <f>MACD!F1853</f>
        <v>-2.9636398239871201E-2</v>
      </c>
      <c r="F1853" s="2">
        <f>'Moving Avg'!D1853</f>
        <v>4.7734800000000002</v>
      </c>
      <c r="G1853" s="2">
        <f>'Moving Avg'!F1853</f>
        <v>4.7336999999999989</v>
      </c>
      <c r="H1853" s="2">
        <f>'Moving Avg'!G1853</f>
        <v>4.6119280000000007</v>
      </c>
      <c r="I1853" s="2">
        <f>'Moving Avg'!H1853</f>
        <v>4.4983130000000058</v>
      </c>
      <c r="J1853" s="6" t="str">
        <f>OBV!F1853</f>
        <v>BULLISH</v>
      </c>
      <c r="K1853" s="6" t="str">
        <f>OBV!G1853</f>
        <v>NEUTRAL</v>
      </c>
      <c r="L1853" s="6" t="str">
        <f>OBV!H1853</f>
        <v>BULLISH DIVERGENCE</v>
      </c>
      <c r="M1853" s="8">
        <f t="shared" si="280"/>
        <v>25</v>
      </c>
      <c r="N1853" s="8">
        <f t="shared" si="281"/>
        <v>100</v>
      </c>
      <c r="O1853" s="8">
        <f t="shared" si="282"/>
        <v>50</v>
      </c>
      <c r="P1853" s="8">
        <f t="shared" si="283"/>
        <v>66.5</v>
      </c>
      <c r="Q1853" s="9">
        <f t="shared" si="284"/>
        <v>61.225000000000001</v>
      </c>
      <c r="R1853" s="9">
        <f t="shared" si="285"/>
        <v>59.125</v>
      </c>
      <c r="S1853" s="9">
        <f t="shared" si="286"/>
        <v>61.174999999999997</v>
      </c>
      <c r="T1853" s="9">
        <f t="shared" si="287"/>
        <v>60.375</v>
      </c>
      <c r="U1853" s="8">
        <f t="shared" si="288"/>
        <v>60.508333333333326</v>
      </c>
      <c r="V1853" s="8">
        <f t="shared" si="289"/>
        <v>60.474999999999994</v>
      </c>
    </row>
    <row r="1854" spans="1:22" ht="13.5" x14ac:dyDescent="0.25">
      <c r="A1854" s="3">
        <f>RSI!A1854</f>
        <v>44712</v>
      </c>
      <c r="B1854" s="2">
        <f>RSI!B1854</f>
        <v>4.6715999999999998</v>
      </c>
      <c r="C1854" s="2">
        <f>RSI!I1854</f>
        <v>45.604905404520153</v>
      </c>
      <c r="D1854" s="2">
        <f>MACD!E1854</f>
        <v>-2.1722774996282723E-2</v>
      </c>
      <c r="E1854" s="2">
        <f>MACD!F1854</f>
        <v>-2.8053673591153509E-2</v>
      </c>
      <c r="F1854" s="2">
        <f>'Moving Avg'!D1854</f>
        <v>4.7480199999999995</v>
      </c>
      <c r="G1854" s="2">
        <f>'Moving Avg'!F1854</f>
        <v>4.7325049999999997</v>
      </c>
      <c r="H1854" s="2">
        <f>'Moving Avg'!G1854</f>
        <v>4.6194080000000008</v>
      </c>
      <c r="I1854" s="2">
        <f>'Moving Avg'!H1854</f>
        <v>4.5020135000000057</v>
      </c>
      <c r="J1854" s="6" t="str">
        <f>OBV!F1854</f>
        <v>BULLISH</v>
      </c>
      <c r="K1854" s="6" t="str">
        <f>OBV!G1854</f>
        <v>NEUTRAL</v>
      </c>
      <c r="L1854" s="6" t="str">
        <f>OBV!H1854</f>
        <v>BULLISH DIVERGENCE</v>
      </c>
      <c r="M1854" s="8">
        <f t="shared" si="280"/>
        <v>25</v>
      </c>
      <c r="N1854" s="8">
        <f t="shared" si="281"/>
        <v>0</v>
      </c>
      <c r="O1854" s="8">
        <f t="shared" si="282"/>
        <v>50</v>
      </c>
      <c r="P1854" s="8">
        <f t="shared" si="283"/>
        <v>66.5</v>
      </c>
      <c r="Q1854" s="9">
        <f t="shared" si="284"/>
        <v>26.225000000000001</v>
      </c>
      <c r="R1854" s="9">
        <f t="shared" si="285"/>
        <v>39.125</v>
      </c>
      <c r="S1854" s="9">
        <f t="shared" si="286"/>
        <v>46.174999999999997</v>
      </c>
      <c r="T1854" s="9">
        <f t="shared" si="287"/>
        <v>35.375</v>
      </c>
      <c r="U1854" s="8">
        <f t="shared" si="288"/>
        <v>37.174999999999997</v>
      </c>
      <c r="V1854" s="8">
        <f t="shared" si="289"/>
        <v>36.724999999999994</v>
      </c>
    </row>
    <row r="1855" spans="1:22" ht="13.5" x14ac:dyDescent="0.25">
      <c r="A1855" s="3">
        <f>RSI!A1855</f>
        <v>44713</v>
      </c>
      <c r="B1855" s="2">
        <f>RSI!B1855</f>
        <v>4.6557000000000004</v>
      </c>
      <c r="C1855" s="2">
        <f>RSI!I1855</f>
        <v>44.20713254958261</v>
      </c>
      <c r="D1855" s="2">
        <f>MACD!E1855</f>
        <v>7.2406233696273858E-3</v>
      </c>
      <c r="E1855" s="2">
        <f>MACD!F1855</f>
        <v>-2.0994814198997333E-2</v>
      </c>
      <c r="F1855" s="2">
        <f>'Moving Avg'!D1855</f>
        <v>4.7193800000000001</v>
      </c>
      <c r="G1855" s="2">
        <f>'Moving Avg'!F1855</f>
        <v>4.7325049999999997</v>
      </c>
      <c r="H1855" s="2">
        <f>'Moving Avg'!G1855</f>
        <v>4.6265700000000001</v>
      </c>
      <c r="I1855" s="2">
        <f>'Moving Avg'!H1855</f>
        <v>4.5050775000000058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25</v>
      </c>
      <c r="N1855" s="8">
        <f t="shared" si="281"/>
        <v>0</v>
      </c>
      <c r="O1855" s="8">
        <f t="shared" si="282"/>
        <v>50</v>
      </c>
      <c r="P1855" s="8">
        <f t="shared" si="283"/>
        <v>16.5</v>
      </c>
      <c r="Q1855" s="9">
        <f t="shared" si="284"/>
        <v>18.725000000000001</v>
      </c>
      <c r="R1855" s="9">
        <f t="shared" si="285"/>
        <v>26.625</v>
      </c>
      <c r="S1855" s="9">
        <f t="shared" si="286"/>
        <v>23.675000000000001</v>
      </c>
      <c r="T1855" s="9">
        <f t="shared" si="287"/>
        <v>22.875</v>
      </c>
      <c r="U1855" s="8">
        <f t="shared" si="288"/>
        <v>23.008333333333336</v>
      </c>
      <c r="V1855" s="8">
        <f t="shared" si="289"/>
        <v>22.975000000000001</v>
      </c>
    </row>
    <row r="1856" spans="1:22" ht="13.5" x14ac:dyDescent="0.25">
      <c r="A1856" s="3">
        <f>RSI!A1856</f>
        <v>44714</v>
      </c>
      <c r="B1856" s="2">
        <f>RSI!B1856</f>
        <v>4.6715999999999998</v>
      </c>
      <c r="C1856" s="2">
        <f>RSI!I1856</f>
        <v>45.989860307901679</v>
      </c>
      <c r="D1856" s="2">
        <f>MACD!E1856</f>
        <v>2.481718193699578E-2</v>
      </c>
      <c r="E1856" s="2">
        <f>MACD!F1856</f>
        <v>-1.183241497179871E-2</v>
      </c>
      <c r="F1856" s="2">
        <f>'Moving Avg'!D1856</f>
        <v>4.6986800000000004</v>
      </c>
      <c r="G1856" s="2">
        <f>'Moving Avg'!F1856</f>
        <v>4.7313099999999988</v>
      </c>
      <c r="H1856" s="2">
        <f>'Moving Avg'!G1856</f>
        <v>4.6340500000000011</v>
      </c>
      <c r="I1856" s="2">
        <f>'Moving Avg'!H1856</f>
        <v>4.5079425000000057</v>
      </c>
      <c r="J1856" s="6" t="str">
        <f>OBV!F1856</f>
        <v>BULLISH</v>
      </c>
      <c r="K1856" s="6" t="str">
        <f>OBV!G1856</f>
        <v>NEUTRAL</v>
      </c>
      <c r="L1856" s="6" t="str">
        <f>OBV!H1856</f>
        <v>BULLISH DIVERGENCE</v>
      </c>
      <c r="M1856" s="8">
        <f t="shared" si="280"/>
        <v>25</v>
      </c>
      <c r="N1856" s="8">
        <f t="shared" si="281"/>
        <v>0</v>
      </c>
      <c r="O1856" s="8">
        <f t="shared" si="282"/>
        <v>50</v>
      </c>
      <c r="P1856" s="8">
        <f t="shared" si="283"/>
        <v>66.5</v>
      </c>
      <c r="Q1856" s="9">
        <f t="shared" si="284"/>
        <v>26.225000000000001</v>
      </c>
      <c r="R1856" s="9">
        <f t="shared" si="285"/>
        <v>39.125</v>
      </c>
      <c r="S1856" s="9">
        <f t="shared" si="286"/>
        <v>46.174999999999997</v>
      </c>
      <c r="T1856" s="9">
        <f t="shared" si="287"/>
        <v>35.375</v>
      </c>
      <c r="U1856" s="8">
        <f t="shared" si="288"/>
        <v>37.174999999999997</v>
      </c>
      <c r="V1856" s="8">
        <f t="shared" si="289"/>
        <v>36.724999999999994</v>
      </c>
    </row>
    <row r="1857" spans="1:22" ht="13.5" x14ac:dyDescent="0.25">
      <c r="A1857" s="3">
        <f>RSI!A1857</f>
        <v>44715</v>
      </c>
      <c r="B1857" s="2">
        <f>RSI!B1857</f>
        <v>4.6715999999999998</v>
      </c>
      <c r="C1857" s="2">
        <f>RSI!I1857</f>
        <v>45.989860307901679</v>
      </c>
      <c r="D1857" s="2">
        <f>MACD!E1857</f>
        <v>3.3815144553173582E-2</v>
      </c>
      <c r="E1857" s="2">
        <f>MACD!F1857</f>
        <v>-2.7029030668042518E-3</v>
      </c>
      <c r="F1857" s="2">
        <f>'Moving Avg'!D1857</f>
        <v>4.6859399999999996</v>
      </c>
      <c r="G1857" s="2">
        <f>'Moving Avg'!F1857</f>
        <v>4.7301149999999996</v>
      </c>
      <c r="H1857" s="2">
        <f>'Moving Avg'!G1857</f>
        <v>4.6399400000000011</v>
      </c>
      <c r="I1857" s="2">
        <f>'Moving Avg'!H1857</f>
        <v>4.5110065000000059</v>
      </c>
      <c r="J1857" s="6" t="str">
        <f>OBV!F1857</f>
        <v>BULLISH</v>
      </c>
      <c r="K1857" s="6" t="str">
        <f>OBV!G1857</f>
        <v>NEUTRAL</v>
      </c>
      <c r="L1857" s="6" t="str">
        <f>OBV!H1857</f>
        <v>BULLISH DIVERGENCE</v>
      </c>
      <c r="M1857" s="8">
        <f t="shared" si="280"/>
        <v>25</v>
      </c>
      <c r="N1857" s="8">
        <f t="shared" si="281"/>
        <v>0</v>
      </c>
      <c r="O1857" s="8">
        <f t="shared" si="282"/>
        <v>50</v>
      </c>
      <c r="P1857" s="8">
        <f t="shared" si="283"/>
        <v>66.5</v>
      </c>
      <c r="Q1857" s="9">
        <f t="shared" si="284"/>
        <v>26.225000000000001</v>
      </c>
      <c r="R1857" s="9">
        <f t="shared" si="285"/>
        <v>39.125</v>
      </c>
      <c r="S1857" s="9">
        <f t="shared" si="286"/>
        <v>46.174999999999997</v>
      </c>
      <c r="T1857" s="9">
        <f t="shared" si="287"/>
        <v>35.375</v>
      </c>
      <c r="U1857" s="8">
        <f t="shared" si="288"/>
        <v>37.174999999999997</v>
      </c>
      <c r="V1857" s="8">
        <f t="shared" si="289"/>
        <v>36.724999999999994</v>
      </c>
    </row>
    <row r="1858" spans="1:22" ht="13.5" x14ac:dyDescent="0.25">
      <c r="A1858" s="3">
        <f>RSI!A1858</f>
        <v>44718</v>
      </c>
      <c r="B1858" s="2">
        <f>RSI!B1858</f>
        <v>4.6715999999999998</v>
      </c>
      <c r="C1858" s="2">
        <f>RSI!I1858</f>
        <v>45.989860307901679</v>
      </c>
      <c r="D1858" s="2">
        <f>MACD!E1858</f>
        <v>4.4105113616525138E-2</v>
      </c>
      <c r="E1858" s="2">
        <f>MACD!F1858</f>
        <v>6.6587002698616261E-3</v>
      </c>
      <c r="F1858" s="2">
        <f>'Moving Avg'!D1858</f>
        <v>4.6684200000000002</v>
      </c>
      <c r="G1858" s="2">
        <f>'Moving Avg'!F1858</f>
        <v>4.7289200000000005</v>
      </c>
      <c r="H1858" s="2">
        <f>'Moving Avg'!G1858</f>
        <v>4.6466240000000019</v>
      </c>
      <c r="I1858" s="2">
        <f>'Moving Avg'!H1858</f>
        <v>4.5134735000000061</v>
      </c>
      <c r="J1858" s="6" t="str">
        <f>OBV!F1858</f>
        <v>BEARISH</v>
      </c>
      <c r="K1858" s="6" t="str">
        <f>OBV!G1858</f>
        <v>NEUTRAL</v>
      </c>
      <c r="L1858" s="6" t="str">
        <f>OBV!H1858</f>
        <v>CONFIRMED BEARISH</v>
      </c>
      <c r="M1858" s="8">
        <f t="shared" ref="M1858:M1921" si="290">IF(C1858&lt;30,50, IF(C1858&gt;70, 0, 25))</f>
        <v>25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16.5</v>
      </c>
      <c r="Q1858" s="9">
        <f t="shared" si="284"/>
        <v>18.725000000000001</v>
      </c>
      <c r="R1858" s="9">
        <f t="shared" si="285"/>
        <v>26.625</v>
      </c>
      <c r="S1858" s="9">
        <f t="shared" si="286"/>
        <v>23.675000000000001</v>
      </c>
      <c r="T1858" s="9">
        <f t="shared" si="287"/>
        <v>22.875</v>
      </c>
      <c r="U1858" s="8">
        <f t="shared" si="288"/>
        <v>23.008333333333336</v>
      </c>
      <c r="V1858" s="8">
        <f t="shared" si="289"/>
        <v>22.975000000000001</v>
      </c>
    </row>
    <row r="1859" spans="1:22" ht="13.5" x14ac:dyDescent="0.25">
      <c r="A1859" s="3">
        <f>RSI!A1859</f>
        <v>44719</v>
      </c>
      <c r="B1859" s="2">
        <f>RSI!B1859</f>
        <v>4.6715999999999998</v>
      </c>
      <c r="C1859" s="2">
        <f>RSI!I1859</f>
        <v>45.989860307901679</v>
      </c>
      <c r="D1859" s="2">
        <f>MACD!E1859</f>
        <v>5.4240501189046775E-2</v>
      </c>
      <c r="E1859" s="2">
        <f>MACD!F1859</f>
        <v>1.6175060453698657E-2</v>
      </c>
      <c r="F1859" s="2">
        <f>'Moving Avg'!D1859</f>
        <v>4.6684200000000002</v>
      </c>
      <c r="G1859" s="2">
        <f>'Moving Avg'!F1859</f>
        <v>4.7277250000000004</v>
      </c>
      <c r="H1859" s="2">
        <f>'Moving Avg'!G1859</f>
        <v>4.6566520000000011</v>
      </c>
      <c r="I1859" s="2">
        <f>'Moving Avg'!H1859</f>
        <v>4.5155825000000052</v>
      </c>
      <c r="J1859" s="6" t="str">
        <f>OBV!F1859</f>
        <v>BEARISH</v>
      </c>
      <c r="K1859" s="6" t="str">
        <f>OBV!G1859</f>
        <v>NEUTRAL</v>
      </c>
      <c r="L1859" s="6" t="str">
        <f>OBV!H1859</f>
        <v>NEUTRAL</v>
      </c>
      <c r="M1859" s="8">
        <f t="shared" si="290"/>
        <v>25</v>
      </c>
      <c r="N1859" s="8">
        <f t="shared" si="291"/>
        <v>0</v>
      </c>
      <c r="O1859" s="8">
        <f t="shared" si="292"/>
        <v>50</v>
      </c>
      <c r="P1859" s="8">
        <f t="shared" si="293"/>
        <v>16.5</v>
      </c>
      <c r="Q1859" s="9">
        <f t="shared" ref="Q1859:Q1922" si="294">0.35*M1859+N1859*0.35+O1859*0.15+P1859*0.15</f>
        <v>18.725000000000001</v>
      </c>
      <c r="R1859" s="9">
        <f t="shared" ref="R1859:R1922" si="295">M1859*0.2+N1859*0.2+O1859*0.35+P1859*0.25</f>
        <v>26.625</v>
      </c>
      <c r="S1859" s="9">
        <f t="shared" ref="S1859:S1922" si="296">M1859*0.15+N1859*0.15+O1859*0.25+P1859*0.45</f>
        <v>23.675000000000001</v>
      </c>
      <c r="T1859" s="9">
        <f t="shared" ref="T1859:T1922" si="297">0.25*SUM(M1859:P1859)</f>
        <v>22.875</v>
      </c>
      <c r="U1859" s="8">
        <f t="shared" ref="U1859:U1922" si="298">SUM(Q1859:S1859)/3</f>
        <v>23.008333333333336</v>
      </c>
      <c r="V1859" s="8">
        <f t="shared" ref="V1859:V1922" si="299">SUM(Q1859:T1859)/4</f>
        <v>22.975000000000001</v>
      </c>
    </row>
    <row r="1860" spans="1:22" ht="13.5" x14ac:dyDescent="0.25">
      <c r="A1860" s="3">
        <f>RSI!A1860</f>
        <v>44720</v>
      </c>
      <c r="B1860" s="2">
        <f>RSI!B1860</f>
        <v>4.7272999999999996</v>
      </c>
      <c r="C1860" s="2">
        <f>RSI!I1860</f>
        <v>53.057428750427789</v>
      </c>
      <c r="D1860" s="2">
        <f>MACD!E1860</f>
        <v>5.8887992863370542E-2</v>
      </c>
      <c r="E1860" s="2">
        <f>MACD!F1860</f>
        <v>2.4717646935633036E-2</v>
      </c>
      <c r="F1860" s="2">
        <f>'Moving Avg'!D1860</f>
        <v>4.6827399999999999</v>
      </c>
      <c r="G1860" s="2">
        <f>'Moving Avg'!F1860</f>
        <v>4.7313050000000008</v>
      </c>
      <c r="H1860" s="2">
        <f>'Moving Avg'!G1860</f>
        <v>4.6646100000000015</v>
      </c>
      <c r="I1860" s="2">
        <f>'Moving Avg'!H1860</f>
        <v>4.5182485000000057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25</v>
      </c>
      <c r="N1860" s="8">
        <f t="shared" si="291"/>
        <v>0</v>
      </c>
      <c r="O1860" s="8">
        <f t="shared" si="292"/>
        <v>50</v>
      </c>
      <c r="P1860" s="8">
        <f t="shared" si="293"/>
        <v>83.5</v>
      </c>
      <c r="Q1860" s="9">
        <f t="shared" si="294"/>
        <v>28.774999999999999</v>
      </c>
      <c r="R1860" s="9">
        <f t="shared" si="295"/>
        <v>43.375</v>
      </c>
      <c r="S1860" s="9">
        <f t="shared" si="296"/>
        <v>53.825000000000003</v>
      </c>
      <c r="T1860" s="9">
        <f t="shared" si="297"/>
        <v>39.625</v>
      </c>
      <c r="U1860" s="8">
        <f t="shared" si="298"/>
        <v>41.991666666666667</v>
      </c>
      <c r="V1860" s="8">
        <f t="shared" si="299"/>
        <v>41.400000000000006</v>
      </c>
    </row>
    <row r="1861" spans="1:22" ht="13.5" x14ac:dyDescent="0.25">
      <c r="A1861" s="3">
        <f>RSI!A1861</f>
        <v>44721</v>
      </c>
      <c r="B1861" s="2">
        <f>RSI!B1861</f>
        <v>4.7431999999999999</v>
      </c>
      <c r="C1861" s="2">
        <f>RSI!I1861</f>
        <v>54.872776972665456</v>
      </c>
      <c r="D1861" s="2">
        <f>MACD!E1861</f>
        <v>5.7834739982987493E-2</v>
      </c>
      <c r="E1861" s="2">
        <f>MACD!F1861</f>
        <v>3.1341065545103929E-2</v>
      </c>
      <c r="F1861" s="2">
        <f>'Moving Avg'!D1861</f>
        <v>4.6970600000000005</v>
      </c>
      <c r="G1861" s="2">
        <f>'Moving Avg'!F1861</f>
        <v>4.7376700000000005</v>
      </c>
      <c r="H1861" s="2">
        <f>'Moving Avg'!G1861</f>
        <v>4.673204000000001</v>
      </c>
      <c r="I1861" s="2">
        <f>'Moving Avg'!H1861</f>
        <v>4.5212325000000053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25</v>
      </c>
      <c r="N1861" s="8">
        <f t="shared" si="291"/>
        <v>0</v>
      </c>
      <c r="O1861" s="8">
        <f t="shared" si="292"/>
        <v>50</v>
      </c>
      <c r="P1861" s="8">
        <f t="shared" si="293"/>
        <v>83.5</v>
      </c>
      <c r="Q1861" s="9">
        <f t="shared" si="294"/>
        <v>28.774999999999999</v>
      </c>
      <c r="R1861" s="9">
        <f t="shared" si="295"/>
        <v>43.375</v>
      </c>
      <c r="S1861" s="9">
        <f t="shared" si="296"/>
        <v>53.825000000000003</v>
      </c>
      <c r="T1861" s="9">
        <f t="shared" si="297"/>
        <v>39.625</v>
      </c>
      <c r="U1861" s="8">
        <f t="shared" si="298"/>
        <v>41.991666666666667</v>
      </c>
      <c r="V1861" s="8">
        <f t="shared" si="299"/>
        <v>41.400000000000006</v>
      </c>
    </row>
    <row r="1862" spans="1:22" ht="13.5" x14ac:dyDescent="0.25">
      <c r="A1862" s="3">
        <f>RSI!A1862</f>
        <v>44722</v>
      </c>
      <c r="B1862" s="2">
        <f>RSI!B1862</f>
        <v>4.7751000000000001</v>
      </c>
      <c r="C1862" s="2">
        <f>RSI!I1862</f>
        <v>58.352615149077792</v>
      </c>
      <c r="D1862" s="2">
        <f>MACD!E1862</f>
        <v>4.8227949378892632E-2</v>
      </c>
      <c r="E1862" s="2">
        <f>MACD!F1862</f>
        <v>3.4718442311861671E-2</v>
      </c>
      <c r="F1862" s="2">
        <f>'Moving Avg'!D1862</f>
        <v>4.7177600000000002</v>
      </c>
      <c r="G1862" s="2">
        <f>'Moving Avg'!F1862</f>
        <v>4.7452300000000003</v>
      </c>
      <c r="H1862" s="2">
        <f>'Moving Avg'!G1862</f>
        <v>4.6824360000000009</v>
      </c>
      <c r="I1862" s="2">
        <f>'Moving Avg'!H1862</f>
        <v>4.5243760000000055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25</v>
      </c>
      <c r="N1862" s="8">
        <f t="shared" si="291"/>
        <v>0</v>
      </c>
      <c r="O1862" s="8">
        <f t="shared" si="292"/>
        <v>50</v>
      </c>
      <c r="P1862" s="8">
        <f t="shared" si="293"/>
        <v>83.5</v>
      </c>
      <c r="Q1862" s="9">
        <f t="shared" si="294"/>
        <v>28.774999999999999</v>
      </c>
      <c r="R1862" s="9">
        <f t="shared" si="295"/>
        <v>43.375</v>
      </c>
      <c r="S1862" s="9">
        <f t="shared" si="296"/>
        <v>53.825000000000003</v>
      </c>
      <c r="T1862" s="9">
        <f t="shared" si="297"/>
        <v>39.625</v>
      </c>
      <c r="U1862" s="8">
        <f t="shared" si="298"/>
        <v>41.991666666666667</v>
      </c>
      <c r="V1862" s="8">
        <f t="shared" si="299"/>
        <v>41.400000000000006</v>
      </c>
    </row>
    <row r="1863" spans="1:22" ht="13.5" x14ac:dyDescent="0.25">
      <c r="A1863" s="3">
        <f>RSI!A1863</f>
        <v>44725</v>
      </c>
      <c r="B1863" s="2">
        <f>RSI!B1863</f>
        <v>4.7352999999999996</v>
      </c>
      <c r="C1863" s="2">
        <f>RSI!I1863</f>
        <v>52.874355663531219</v>
      </c>
      <c r="D1863" s="2">
        <f>MACD!E1863</f>
        <v>4.6323165294443136E-2</v>
      </c>
      <c r="E1863" s="2">
        <f>MACD!F1863</f>
        <v>3.7039386908377964E-2</v>
      </c>
      <c r="F1863" s="2">
        <f>'Moving Avg'!D1863</f>
        <v>4.7305000000000001</v>
      </c>
      <c r="G1863" s="2">
        <f>'Moving Avg'!F1863</f>
        <v>4.7476199999999995</v>
      </c>
      <c r="H1863" s="2">
        <f>'Moving Avg'!G1863</f>
        <v>4.6907140000000007</v>
      </c>
      <c r="I1863" s="2">
        <f>'Moving Avg'!H1863</f>
        <v>4.527639000000006</v>
      </c>
      <c r="J1863" s="6" t="str">
        <f>OBV!F1863</f>
        <v>BEARISH</v>
      </c>
      <c r="K1863" s="6" t="str">
        <f>OBV!G1863</f>
        <v>NEUTRAL</v>
      </c>
      <c r="L1863" s="6" t="str">
        <f>OBV!H1863</f>
        <v>BEARISH DIVERGENCE</v>
      </c>
      <c r="M1863" s="8">
        <f t="shared" si="290"/>
        <v>25</v>
      </c>
      <c r="N1863" s="8">
        <f t="shared" si="291"/>
        <v>0</v>
      </c>
      <c r="O1863" s="8">
        <f t="shared" si="292"/>
        <v>50</v>
      </c>
      <c r="P1863" s="8">
        <f t="shared" si="293"/>
        <v>16.5</v>
      </c>
      <c r="Q1863" s="9">
        <f t="shared" si="294"/>
        <v>18.725000000000001</v>
      </c>
      <c r="R1863" s="9">
        <f t="shared" si="295"/>
        <v>26.625</v>
      </c>
      <c r="S1863" s="9">
        <f t="shared" si="296"/>
        <v>23.675000000000001</v>
      </c>
      <c r="T1863" s="9">
        <f t="shared" si="297"/>
        <v>22.875</v>
      </c>
      <c r="U1863" s="8">
        <f t="shared" si="298"/>
        <v>23.008333333333336</v>
      </c>
      <c r="V1863" s="8">
        <f t="shared" si="299"/>
        <v>22.975000000000001</v>
      </c>
    </row>
    <row r="1864" spans="1:22" ht="13.5" x14ac:dyDescent="0.25">
      <c r="A1864" s="3">
        <f>RSI!A1864</f>
        <v>44726</v>
      </c>
      <c r="B1864" s="2">
        <f>RSI!B1864</f>
        <v>4.8148999999999997</v>
      </c>
      <c r="C1864" s="2">
        <f>RSI!I1864</f>
        <v>60.800735384276095</v>
      </c>
      <c r="D1864" s="2">
        <f>MACD!E1864</f>
        <v>2.5202059071077088E-2</v>
      </c>
      <c r="E1864" s="2">
        <f>MACD!F1864</f>
        <v>3.4671921340917788E-2</v>
      </c>
      <c r="F1864" s="2">
        <f>'Moving Avg'!D1864</f>
        <v>4.7591599999999996</v>
      </c>
      <c r="G1864" s="2">
        <f>'Moving Avg'!F1864</f>
        <v>4.7456299999999993</v>
      </c>
      <c r="H1864" s="2">
        <f>'Moving Avg'!G1864</f>
        <v>4.700584000000001</v>
      </c>
      <c r="I1864" s="2">
        <f>'Moving Avg'!H1864</f>
        <v>4.5310215000000058</v>
      </c>
      <c r="J1864" s="6" t="str">
        <f>OBV!F1864</f>
        <v>BULLISH</v>
      </c>
      <c r="K1864" s="6" t="str">
        <f>OBV!G1864</f>
        <v>NEUTRAL</v>
      </c>
      <c r="L1864" s="6" t="str">
        <f>OBV!H1864</f>
        <v>CONFIRMED BULLISH</v>
      </c>
      <c r="M1864" s="8">
        <f t="shared" si="290"/>
        <v>25</v>
      </c>
      <c r="N1864" s="8">
        <f t="shared" si="291"/>
        <v>45</v>
      </c>
      <c r="O1864" s="8">
        <f t="shared" si="292"/>
        <v>50</v>
      </c>
      <c r="P1864" s="8">
        <f t="shared" si="293"/>
        <v>83.5</v>
      </c>
      <c r="Q1864" s="9">
        <f t="shared" si="294"/>
        <v>44.524999999999999</v>
      </c>
      <c r="R1864" s="9">
        <f t="shared" si="295"/>
        <v>52.375</v>
      </c>
      <c r="S1864" s="9">
        <f t="shared" si="296"/>
        <v>60.575000000000003</v>
      </c>
      <c r="T1864" s="9">
        <f t="shared" si="297"/>
        <v>50.875</v>
      </c>
      <c r="U1864" s="8">
        <f t="shared" si="298"/>
        <v>52.491666666666674</v>
      </c>
      <c r="V1864" s="8">
        <f t="shared" si="299"/>
        <v>52.087500000000006</v>
      </c>
    </row>
    <row r="1865" spans="1:22" ht="13.5" x14ac:dyDescent="0.25">
      <c r="A1865" s="3">
        <f>RSI!A1865</f>
        <v>44727</v>
      </c>
      <c r="B1865" s="2">
        <f>RSI!B1865</f>
        <v>4.7910000000000004</v>
      </c>
      <c r="C1865" s="2">
        <f>RSI!I1865</f>
        <v>57.664589244704096</v>
      </c>
      <c r="D1865" s="2">
        <f>MACD!E1865</f>
        <v>6.0581489636417629E-3</v>
      </c>
      <c r="E1865" s="2">
        <f>MACD!F1865</f>
        <v>2.8949166865462585E-2</v>
      </c>
      <c r="F1865" s="2">
        <f>'Moving Avg'!D1865</f>
        <v>4.7719000000000005</v>
      </c>
      <c r="G1865" s="2">
        <f>'Moving Avg'!F1865</f>
        <v>4.7424449999999991</v>
      </c>
      <c r="H1865" s="2">
        <f>'Moving Avg'!G1865</f>
        <v>4.7088620000000008</v>
      </c>
      <c r="I1865" s="2">
        <f>'Moving Avg'!H1865</f>
        <v>4.533488500000006</v>
      </c>
      <c r="J1865" s="6" t="str">
        <f>OBV!F1865</f>
        <v>BULLISH</v>
      </c>
      <c r="K1865" s="6" t="str">
        <f>OBV!G1865</f>
        <v>NEUTRAL</v>
      </c>
      <c r="L1865" s="6" t="str">
        <f>OBV!H1865</f>
        <v>CONFIRMED BULLISH</v>
      </c>
      <c r="M1865" s="8">
        <f t="shared" si="290"/>
        <v>25</v>
      </c>
      <c r="N1865" s="8">
        <f t="shared" si="291"/>
        <v>100</v>
      </c>
      <c r="O1865" s="8">
        <f t="shared" si="292"/>
        <v>50</v>
      </c>
      <c r="P1865" s="8">
        <f t="shared" si="293"/>
        <v>83.5</v>
      </c>
      <c r="Q1865" s="9">
        <f t="shared" si="294"/>
        <v>63.774999999999999</v>
      </c>
      <c r="R1865" s="9">
        <f t="shared" si="295"/>
        <v>63.375</v>
      </c>
      <c r="S1865" s="9">
        <f t="shared" si="296"/>
        <v>68.825000000000003</v>
      </c>
      <c r="T1865" s="9">
        <f t="shared" si="297"/>
        <v>64.625</v>
      </c>
      <c r="U1865" s="8">
        <f t="shared" si="298"/>
        <v>65.325000000000003</v>
      </c>
      <c r="V1865" s="8">
        <f t="shared" si="299"/>
        <v>65.150000000000006</v>
      </c>
    </row>
    <row r="1866" spans="1:22" ht="13.5" x14ac:dyDescent="0.25">
      <c r="A1866" s="3">
        <f>RSI!A1866</f>
        <v>44728</v>
      </c>
      <c r="B1866" s="2">
        <f>RSI!B1866</f>
        <v>4.7830000000000004</v>
      </c>
      <c r="C1866" s="2">
        <f>RSI!I1866</f>
        <v>56.611967165312883</v>
      </c>
      <c r="D1866" s="2">
        <f>MACD!E1866</f>
        <v>-7.512813644333427E-3</v>
      </c>
      <c r="E1866" s="2">
        <f>MACD!F1866</f>
        <v>2.1656770763503384E-2</v>
      </c>
      <c r="F1866" s="2">
        <f>'Moving Avg'!D1866</f>
        <v>4.7798600000000011</v>
      </c>
      <c r="G1866" s="2">
        <f>'Moving Avg'!F1866</f>
        <v>4.7408499999999991</v>
      </c>
      <c r="H1866" s="2">
        <f>'Moving Avg'!G1866</f>
        <v>4.7155460000000007</v>
      </c>
      <c r="I1866" s="2">
        <f>'Moving Avg'!H1866</f>
        <v>4.5351995000000063</v>
      </c>
      <c r="J1866" s="6" t="str">
        <f>OBV!F1866</f>
        <v>BEARISH</v>
      </c>
      <c r="K1866" s="6" t="str">
        <f>OBV!G1866</f>
        <v>WEAK</v>
      </c>
      <c r="L1866" s="6" t="str">
        <f>OBV!H1866</f>
        <v>BEARISH DIVERGENCE</v>
      </c>
      <c r="M1866" s="8">
        <f t="shared" si="290"/>
        <v>25</v>
      </c>
      <c r="N1866" s="8">
        <f t="shared" si="291"/>
        <v>100</v>
      </c>
      <c r="O1866" s="8">
        <f t="shared" si="292"/>
        <v>50</v>
      </c>
      <c r="P1866" s="8">
        <f t="shared" si="293"/>
        <v>0</v>
      </c>
      <c r="Q1866" s="9">
        <f t="shared" si="294"/>
        <v>51.25</v>
      </c>
      <c r="R1866" s="9">
        <f t="shared" si="295"/>
        <v>42.5</v>
      </c>
      <c r="S1866" s="9">
        <f t="shared" si="296"/>
        <v>31.25</v>
      </c>
      <c r="T1866" s="9">
        <f t="shared" si="297"/>
        <v>43.75</v>
      </c>
      <c r="U1866" s="8">
        <f t="shared" si="298"/>
        <v>41.666666666666664</v>
      </c>
      <c r="V1866" s="8">
        <f t="shared" si="299"/>
        <v>42.1875</v>
      </c>
    </row>
    <row r="1867" spans="1:22" ht="13.5" x14ac:dyDescent="0.25">
      <c r="A1867" s="3">
        <f>RSI!A1867</f>
        <v>44729</v>
      </c>
      <c r="B1867" s="2">
        <f>RSI!B1867</f>
        <v>4.7751000000000001</v>
      </c>
      <c r="C1867" s="2">
        <f>RSI!I1867</f>
        <v>55.533906294173832</v>
      </c>
      <c r="D1867" s="2">
        <f>MACD!E1867</f>
        <v>-1.8744048580560779E-2</v>
      </c>
      <c r="E1867" s="2">
        <f>MACD!F1867</f>
        <v>1.3576606894690551E-2</v>
      </c>
      <c r="F1867" s="2">
        <f>'Moving Avg'!D1867</f>
        <v>4.7798600000000011</v>
      </c>
      <c r="G1867" s="2">
        <f>'Moving Avg'!F1867</f>
        <v>4.7408499999999982</v>
      </c>
      <c r="H1867" s="2">
        <f>'Moving Avg'!G1867</f>
        <v>4.7195259999999992</v>
      </c>
      <c r="I1867" s="2">
        <f>'Moving Avg'!H1867</f>
        <v>4.5377065000000059</v>
      </c>
      <c r="J1867" s="6" t="str">
        <f>OBV!F1867</f>
        <v>BEARISH</v>
      </c>
      <c r="K1867" s="6" t="str">
        <f>OBV!G1867</f>
        <v>WEAK</v>
      </c>
      <c r="L1867" s="6" t="str">
        <f>OBV!H1867</f>
        <v>NEUTRAL</v>
      </c>
      <c r="M1867" s="8">
        <f t="shared" si="290"/>
        <v>25</v>
      </c>
      <c r="N1867" s="8">
        <f t="shared" si="291"/>
        <v>100</v>
      </c>
      <c r="O1867" s="8">
        <f t="shared" si="292"/>
        <v>50</v>
      </c>
      <c r="P1867" s="8">
        <f t="shared" si="293"/>
        <v>0</v>
      </c>
      <c r="Q1867" s="9">
        <f t="shared" si="294"/>
        <v>51.25</v>
      </c>
      <c r="R1867" s="9">
        <f t="shared" si="295"/>
        <v>42.5</v>
      </c>
      <c r="S1867" s="9">
        <f t="shared" si="296"/>
        <v>31.25</v>
      </c>
      <c r="T1867" s="9">
        <f t="shared" si="297"/>
        <v>43.75</v>
      </c>
      <c r="U1867" s="8">
        <f t="shared" si="298"/>
        <v>41.666666666666664</v>
      </c>
      <c r="V1867" s="8">
        <f t="shared" si="299"/>
        <v>42.1875</v>
      </c>
    </row>
    <row r="1868" spans="1:22" ht="13.5" x14ac:dyDescent="0.25">
      <c r="A1868" s="3">
        <f>RSI!A1868</f>
        <v>44732</v>
      </c>
      <c r="B1868" s="2">
        <f>RSI!B1868</f>
        <v>4.7988999999999997</v>
      </c>
      <c r="C1868" s="2">
        <f>RSI!I1868</f>
        <v>58.121301463773626</v>
      </c>
      <c r="D1868" s="2">
        <f>MACD!E1868</f>
        <v>-3.0272291922841532E-2</v>
      </c>
      <c r="E1868" s="2">
        <f>MACD!F1868</f>
        <v>4.8068271311841344E-3</v>
      </c>
      <c r="F1868" s="2">
        <f>'Moving Avg'!D1868</f>
        <v>4.7925800000000001</v>
      </c>
      <c r="G1868" s="2">
        <f>'Moving Avg'!F1868</f>
        <v>4.7412449999999993</v>
      </c>
      <c r="H1868" s="2">
        <f>'Moving Avg'!G1868</f>
        <v>4.7241400000000002</v>
      </c>
      <c r="I1868" s="2">
        <f>'Moving Avg'!H1868</f>
        <v>4.5406110000000055</v>
      </c>
      <c r="J1868" s="6" t="str">
        <f>OBV!F1868</f>
        <v>BEARISH</v>
      </c>
      <c r="K1868" s="6" t="str">
        <f>OBV!G1868</f>
        <v>NEUTRAL</v>
      </c>
      <c r="L1868" s="6" t="str">
        <f>OBV!H1868</f>
        <v>BEARISH DIVERGENCE</v>
      </c>
      <c r="M1868" s="8">
        <f t="shared" si="290"/>
        <v>25</v>
      </c>
      <c r="N1868" s="8">
        <f t="shared" si="291"/>
        <v>100</v>
      </c>
      <c r="O1868" s="8">
        <f t="shared" si="292"/>
        <v>50</v>
      </c>
      <c r="P1868" s="8">
        <f t="shared" si="293"/>
        <v>16.5</v>
      </c>
      <c r="Q1868" s="9">
        <f t="shared" si="294"/>
        <v>53.725000000000001</v>
      </c>
      <c r="R1868" s="9">
        <f t="shared" si="295"/>
        <v>46.625</v>
      </c>
      <c r="S1868" s="9">
        <f t="shared" si="296"/>
        <v>38.674999999999997</v>
      </c>
      <c r="T1868" s="9">
        <f t="shared" si="297"/>
        <v>47.875</v>
      </c>
      <c r="U1868" s="8">
        <f t="shared" si="298"/>
        <v>46.341666666666661</v>
      </c>
      <c r="V1868" s="8">
        <f t="shared" si="299"/>
        <v>46.724999999999994</v>
      </c>
    </row>
    <row r="1869" spans="1:22" ht="13.5" x14ac:dyDescent="0.25">
      <c r="A1869" s="3">
        <f>RSI!A1869</f>
        <v>44733</v>
      </c>
      <c r="B1869" s="2">
        <f>RSI!B1869</f>
        <v>4.7988999999999997</v>
      </c>
      <c r="C1869" s="2">
        <f>RSI!I1869</f>
        <v>58.121301463773626</v>
      </c>
      <c r="D1869" s="2">
        <f>MACD!E1869</f>
        <v>-4.0410120274509964E-2</v>
      </c>
      <c r="E1869" s="2">
        <f>MACD!F1869</f>
        <v>-4.2365623499546852E-3</v>
      </c>
      <c r="F1869" s="2">
        <f>'Moving Avg'!D1869</f>
        <v>4.7893800000000004</v>
      </c>
      <c r="G1869" s="2">
        <f>'Moving Avg'!F1869</f>
        <v>4.7412449999999993</v>
      </c>
      <c r="H1869" s="2">
        <f>'Moving Avg'!G1869</f>
        <v>4.7262080000000006</v>
      </c>
      <c r="I1869" s="2">
        <f>'Moving Avg'!H1869</f>
        <v>4.5437545000000066</v>
      </c>
      <c r="J1869" s="6" t="str">
        <f>OBV!F1869</f>
        <v>BEARISH</v>
      </c>
      <c r="K1869" s="6" t="str">
        <f>OBV!G1869</f>
        <v>WEAK</v>
      </c>
      <c r="L1869" s="6" t="str">
        <f>OBV!H1869</f>
        <v>CONFIRMED BEARISH</v>
      </c>
      <c r="M1869" s="8">
        <f t="shared" si="290"/>
        <v>25</v>
      </c>
      <c r="N1869" s="8">
        <f t="shared" si="291"/>
        <v>100</v>
      </c>
      <c r="O1869" s="8">
        <f t="shared" si="292"/>
        <v>50</v>
      </c>
      <c r="P1869" s="8">
        <f t="shared" si="293"/>
        <v>0</v>
      </c>
      <c r="Q1869" s="9">
        <f t="shared" si="294"/>
        <v>51.25</v>
      </c>
      <c r="R1869" s="9">
        <f t="shared" si="295"/>
        <v>42.5</v>
      </c>
      <c r="S1869" s="9">
        <f t="shared" si="296"/>
        <v>31.25</v>
      </c>
      <c r="T1869" s="9">
        <f t="shared" si="297"/>
        <v>43.75</v>
      </c>
      <c r="U1869" s="8">
        <f t="shared" si="298"/>
        <v>41.666666666666664</v>
      </c>
      <c r="V1869" s="8">
        <f t="shared" si="299"/>
        <v>42.1875</v>
      </c>
    </row>
    <row r="1870" spans="1:22" ht="13.5" x14ac:dyDescent="0.25">
      <c r="A1870" s="3">
        <f>RSI!A1870</f>
        <v>44734</v>
      </c>
      <c r="B1870" s="2">
        <f>RSI!B1870</f>
        <v>4.8148999999999997</v>
      </c>
      <c r="C1870" s="2">
        <f>RSI!I1870</f>
        <v>59.938784230307654</v>
      </c>
      <c r="D1870" s="2">
        <f>MACD!E1870</f>
        <v>-4.195901576057981E-2</v>
      </c>
      <c r="E1870" s="2">
        <f>MACD!F1870</f>
        <v>-1.178105303207971E-2</v>
      </c>
      <c r="F1870" s="2">
        <f>'Moving Avg'!D1870</f>
        <v>4.7941599999999998</v>
      </c>
      <c r="G1870" s="2">
        <f>'Moving Avg'!F1870</f>
        <v>4.7420449999999992</v>
      </c>
      <c r="H1870" s="2">
        <f>'Moving Avg'!G1870</f>
        <v>4.7285960000000005</v>
      </c>
      <c r="I1870" s="2">
        <f>'Moving Avg'!H1870</f>
        <v>4.5472960000000056</v>
      </c>
      <c r="J1870" s="6" t="str">
        <f>OBV!F1870</f>
        <v>BEARISH</v>
      </c>
      <c r="K1870" s="6" t="str">
        <f>OBV!G1870</f>
        <v>NEUTRAL</v>
      </c>
      <c r="L1870" s="6" t="str">
        <f>OBV!H1870</f>
        <v>BEARISH DIVERGENCE</v>
      </c>
      <c r="M1870" s="8">
        <f t="shared" si="290"/>
        <v>25</v>
      </c>
      <c r="N1870" s="8">
        <f t="shared" si="291"/>
        <v>100</v>
      </c>
      <c r="O1870" s="8">
        <f t="shared" si="292"/>
        <v>50</v>
      </c>
      <c r="P1870" s="8">
        <f t="shared" si="293"/>
        <v>16.5</v>
      </c>
      <c r="Q1870" s="9">
        <f t="shared" si="294"/>
        <v>53.725000000000001</v>
      </c>
      <c r="R1870" s="9">
        <f t="shared" si="295"/>
        <v>46.625</v>
      </c>
      <c r="S1870" s="9">
        <f t="shared" si="296"/>
        <v>38.674999999999997</v>
      </c>
      <c r="T1870" s="9">
        <f t="shared" si="297"/>
        <v>47.875</v>
      </c>
      <c r="U1870" s="8">
        <f t="shared" si="298"/>
        <v>46.341666666666661</v>
      </c>
      <c r="V1870" s="8">
        <f t="shared" si="299"/>
        <v>46.724999999999994</v>
      </c>
    </row>
    <row r="1871" spans="1:22" ht="13.5" x14ac:dyDescent="0.25">
      <c r="A1871" s="3">
        <f>RSI!A1871</f>
        <v>44735</v>
      </c>
      <c r="B1871" s="2">
        <f>RSI!B1871</f>
        <v>4.8308</v>
      </c>
      <c r="C1871" s="2">
        <f>RSI!I1871</f>
        <v>61.71684528049402</v>
      </c>
      <c r="D1871" s="2">
        <f>MACD!E1871</f>
        <v>-4.2424286973193226E-2</v>
      </c>
      <c r="E1871" s="2">
        <f>MACD!F1871</f>
        <v>-1.7909699820302414E-2</v>
      </c>
      <c r="F1871" s="2">
        <f>'Moving Avg'!D1871</f>
        <v>4.8037200000000002</v>
      </c>
      <c r="G1871" s="2">
        <f>'Moving Avg'!F1871</f>
        <v>4.7448299999999994</v>
      </c>
      <c r="H1871" s="2">
        <f>'Moving Avg'!G1871</f>
        <v>4.7314620000000005</v>
      </c>
      <c r="I1871" s="2">
        <f>'Moving Avg'!H1871</f>
        <v>4.5507980000000048</v>
      </c>
      <c r="J1871" s="6" t="str">
        <f>OBV!F1871</f>
        <v>BULLISH</v>
      </c>
      <c r="K1871" s="6" t="str">
        <f>OBV!G1871</f>
        <v>STRONG</v>
      </c>
      <c r="L1871" s="6" t="str">
        <f>OBV!H1871</f>
        <v>CONFIRMED BULLISH</v>
      </c>
      <c r="M1871" s="8">
        <f t="shared" si="290"/>
        <v>25</v>
      </c>
      <c r="N1871" s="8">
        <f t="shared" si="291"/>
        <v>100</v>
      </c>
      <c r="O1871" s="8">
        <f t="shared" si="292"/>
        <v>50</v>
      </c>
      <c r="P1871" s="8">
        <f t="shared" si="293"/>
        <v>100</v>
      </c>
      <c r="Q1871" s="9">
        <f t="shared" si="294"/>
        <v>66.25</v>
      </c>
      <c r="R1871" s="9">
        <f t="shared" si="295"/>
        <v>67.5</v>
      </c>
      <c r="S1871" s="9">
        <f t="shared" si="296"/>
        <v>76.25</v>
      </c>
      <c r="T1871" s="9">
        <f t="shared" si="297"/>
        <v>68.75</v>
      </c>
      <c r="U1871" s="8">
        <f t="shared" si="298"/>
        <v>70</v>
      </c>
      <c r="V1871" s="8">
        <f t="shared" si="299"/>
        <v>69.6875</v>
      </c>
    </row>
    <row r="1872" spans="1:22" ht="13.5" x14ac:dyDescent="0.25">
      <c r="A1872" s="3">
        <f>RSI!A1872</f>
        <v>44736</v>
      </c>
      <c r="B1872" s="2">
        <f>RSI!B1872</f>
        <v>5.0823999999999998</v>
      </c>
      <c r="C1872" s="2">
        <f>RSI!I1872</f>
        <v>78.202958765555749</v>
      </c>
      <c r="D1872" s="2">
        <f>MACD!E1872</f>
        <v>-5.7032983370844725E-2</v>
      </c>
      <c r="E1872" s="2">
        <f>MACD!F1872</f>
        <v>-2.5734356530410878E-2</v>
      </c>
      <c r="F1872" s="2">
        <f>'Moving Avg'!D1872</f>
        <v>4.8651799999999996</v>
      </c>
      <c r="G1872" s="2">
        <f>'Moving Avg'!F1872</f>
        <v>4.7621849999999997</v>
      </c>
      <c r="H1872" s="2">
        <f>'Moving Avg'!G1872</f>
        <v>4.7393600000000013</v>
      </c>
      <c r="I1872" s="2">
        <f>'Moving Avg'!H1872</f>
        <v>4.5551200000000049</v>
      </c>
      <c r="J1872" s="6" t="str">
        <f>OBV!F1872</f>
        <v>BULLISH</v>
      </c>
      <c r="K1872" s="6" t="str">
        <f>OBV!G1872</f>
        <v>STRONG</v>
      </c>
      <c r="L1872" s="6" t="str">
        <f>OBV!H1872</f>
        <v>BULLISH DIVERGENCE</v>
      </c>
      <c r="M1872" s="8">
        <f t="shared" si="290"/>
        <v>0</v>
      </c>
      <c r="N1872" s="8">
        <f t="shared" si="291"/>
        <v>100</v>
      </c>
      <c r="O1872" s="8">
        <f t="shared" si="292"/>
        <v>50</v>
      </c>
      <c r="P1872" s="8">
        <f t="shared" si="293"/>
        <v>83</v>
      </c>
      <c r="Q1872" s="9">
        <f t="shared" si="294"/>
        <v>54.95</v>
      </c>
      <c r="R1872" s="9">
        <f t="shared" si="295"/>
        <v>58.25</v>
      </c>
      <c r="S1872" s="9">
        <f t="shared" si="296"/>
        <v>64.849999999999994</v>
      </c>
      <c r="T1872" s="9">
        <f t="shared" si="297"/>
        <v>58.25</v>
      </c>
      <c r="U1872" s="8">
        <f t="shared" si="298"/>
        <v>59.35</v>
      </c>
      <c r="V1872" s="8">
        <f t="shared" si="299"/>
        <v>59.075000000000003</v>
      </c>
    </row>
    <row r="1873" spans="1:22" ht="13.5" x14ac:dyDescent="0.25">
      <c r="A1873" s="3">
        <f>RSI!A1873</f>
        <v>44739</v>
      </c>
      <c r="B1873" s="2">
        <f>RSI!B1873</f>
        <v>4.9184999999999999</v>
      </c>
      <c r="C1873" s="2">
        <f>RSI!I1873</f>
        <v>60.058691557436191</v>
      </c>
      <c r="D1873" s="2">
        <f>MACD!E1873</f>
        <v>-6.5312925182443138E-2</v>
      </c>
      <c r="E1873" s="2">
        <f>MACD!F1873</f>
        <v>-3.365007026081733E-2</v>
      </c>
      <c r="F1873" s="2">
        <f>'Moving Avg'!D1873</f>
        <v>4.8891000000000009</v>
      </c>
      <c r="G1873" s="2">
        <f>'Moving Avg'!F1873</f>
        <v>4.7701499999999992</v>
      </c>
      <c r="H1873" s="2">
        <f>'Moving Avg'!G1873</f>
        <v>4.7439800000000005</v>
      </c>
      <c r="I1873" s="2">
        <f>'Moving Avg'!H1873</f>
        <v>4.5590605000000046</v>
      </c>
      <c r="J1873" s="6" t="str">
        <f>OBV!F1873</f>
        <v>BULLISH</v>
      </c>
      <c r="K1873" s="6" t="str">
        <f>OBV!G1873</f>
        <v>NEUTRAL</v>
      </c>
      <c r="L1873" s="6" t="str">
        <f>OBV!H1873</f>
        <v>BULLISH DIVERGENCE</v>
      </c>
      <c r="M1873" s="8">
        <f t="shared" si="290"/>
        <v>25</v>
      </c>
      <c r="N1873" s="8">
        <f t="shared" si="291"/>
        <v>100</v>
      </c>
      <c r="O1873" s="8">
        <f t="shared" si="292"/>
        <v>50</v>
      </c>
      <c r="P1873" s="8">
        <f t="shared" si="293"/>
        <v>66.5</v>
      </c>
      <c r="Q1873" s="9">
        <f t="shared" si="294"/>
        <v>61.225000000000001</v>
      </c>
      <c r="R1873" s="9">
        <f t="shared" si="295"/>
        <v>59.125</v>
      </c>
      <c r="S1873" s="9">
        <f t="shared" si="296"/>
        <v>61.174999999999997</v>
      </c>
      <c r="T1873" s="9">
        <f t="shared" si="297"/>
        <v>60.375</v>
      </c>
      <c r="U1873" s="8">
        <f t="shared" si="298"/>
        <v>60.508333333333326</v>
      </c>
      <c r="V1873" s="8">
        <f t="shared" si="299"/>
        <v>60.474999999999994</v>
      </c>
    </row>
    <row r="1874" spans="1:22" ht="13.5" x14ac:dyDescent="0.25">
      <c r="A1874" s="3">
        <f>RSI!A1874</f>
        <v>44740</v>
      </c>
      <c r="B1874" s="2">
        <f>RSI!B1874</f>
        <v>5.0651999999999999</v>
      </c>
      <c r="C1874" s="2">
        <f>RSI!I1874</f>
        <v>67.358647479777673</v>
      </c>
      <c r="D1874" s="2">
        <f>MACD!E1874</f>
        <v>-7.1764014348993932E-2</v>
      </c>
      <c r="E1874" s="2">
        <f>MACD!F1874</f>
        <v>-4.1272859078452656E-2</v>
      </c>
      <c r="F1874" s="2">
        <f>'Moving Avg'!D1874</f>
        <v>4.9423599999999999</v>
      </c>
      <c r="G1874" s="2">
        <f>'Moving Avg'!F1874</f>
        <v>4.7898300000000003</v>
      </c>
      <c r="H1874" s="2">
        <f>'Moving Avg'!G1874</f>
        <v>4.7510560000000002</v>
      </c>
      <c r="I1874" s="2">
        <f>'Moving Avg'!H1874</f>
        <v>4.5637345000000051</v>
      </c>
      <c r="J1874" s="6" t="str">
        <f>OBV!F1874</f>
        <v>BULLISH</v>
      </c>
      <c r="K1874" s="6" t="str">
        <f>OBV!G1874</f>
        <v>STRONG</v>
      </c>
      <c r="L1874" s="6" t="str">
        <f>OBV!H1874</f>
        <v>BULLISH DIVERGENCE</v>
      </c>
      <c r="M1874" s="8">
        <f t="shared" si="290"/>
        <v>25</v>
      </c>
      <c r="N1874" s="8">
        <f t="shared" si="291"/>
        <v>100</v>
      </c>
      <c r="O1874" s="8">
        <f t="shared" si="292"/>
        <v>50</v>
      </c>
      <c r="P1874" s="8">
        <f t="shared" si="293"/>
        <v>83</v>
      </c>
      <c r="Q1874" s="9">
        <f t="shared" si="294"/>
        <v>63.7</v>
      </c>
      <c r="R1874" s="9">
        <f t="shared" si="295"/>
        <v>63.25</v>
      </c>
      <c r="S1874" s="9">
        <f t="shared" si="296"/>
        <v>68.599999999999994</v>
      </c>
      <c r="T1874" s="9">
        <f t="shared" si="297"/>
        <v>64.5</v>
      </c>
      <c r="U1874" s="8">
        <f t="shared" si="298"/>
        <v>65.183333333333337</v>
      </c>
      <c r="V1874" s="8">
        <f t="shared" si="299"/>
        <v>65.012500000000003</v>
      </c>
    </row>
    <row r="1875" spans="1:22" ht="13.5" x14ac:dyDescent="0.25">
      <c r="A1875" s="3">
        <f>RSI!A1875</f>
        <v>44741</v>
      </c>
      <c r="B1875" s="2">
        <f>RSI!B1875</f>
        <v>5.0564999999999998</v>
      </c>
      <c r="C1875" s="2">
        <f>RSI!I1875</f>
        <v>66.581461254864976</v>
      </c>
      <c r="D1875" s="2">
        <f>MACD!E1875</f>
        <v>-8.1885363247584664E-2</v>
      </c>
      <c r="E1875" s="2">
        <f>MACD!F1875</f>
        <v>-4.9395359912279058E-2</v>
      </c>
      <c r="F1875" s="2">
        <f>'Moving Avg'!D1875</f>
        <v>4.9906799999999993</v>
      </c>
      <c r="G1875" s="2">
        <f>'Moving Avg'!F1875</f>
        <v>4.8098699999999992</v>
      </c>
      <c r="H1875" s="2">
        <f>'Moving Avg'!G1875</f>
        <v>4.7587540000000015</v>
      </c>
      <c r="I1875" s="2">
        <f>'Moving Avg'!H1875</f>
        <v>4.5684840000000051</v>
      </c>
      <c r="J1875" s="6" t="str">
        <f>OBV!F1875</f>
        <v>BULLISH</v>
      </c>
      <c r="K1875" s="6" t="str">
        <f>OBV!G1875</f>
        <v>NEUTRAL</v>
      </c>
      <c r="L1875" s="6" t="str">
        <f>OBV!H1875</f>
        <v>BULLISH DIVERGENCE</v>
      </c>
      <c r="M1875" s="8">
        <f t="shared" si="290"/>
        <v>25</v>
      </c>
      <c r="N1875" s="8">
        <f t="shared" si="291"/>
        <v>100</v>
      </c>
      <c r="O1875" s="8">
        <f t="shared" si="292"/>
        <v>50</v>
      </c>
      <c r="P1875" s="8">
        <f t="shared" si="293"/>
        <v>66.5</v>
      </c>
      <c r="Q1875" s="9">
        <f t="shared" si="294"/>
        <v>61.225000000000001</v>
      </c>
      <c r="R1875" s="9">
        <f t="shared" si="295"/>
        <v>59.125</v>
      </c>
      <c r="S1875" s="9">
        <f t="shared" si="296"/>
        <v>61.174999999999997</v>
      </c>
      <c r="T1875" s="9">
        <f t="shared" si="297"/>
        <v>60.375</v>
      </c>
      <c r="U1875" s="8">
        <f t="shared" si="298"/>
        <v>60.508333333333326</v>
      </c>
      <c r="V1875" s="8">
        <f t="shared" si="299"/>
        <v>60.474999999999994</v>
      </c>
    </row>
    <row r="1876" spans="1:22" ht="13.5" x14ac:dyDescent="0.25">
      <c r="A1876" s="3">
        <f>RSI!A1876</f>
        <v>44742</v>
      </c>
      <c r="B1876" s="2">
        <f>RSI!B1876</f>
        <v>5.0479000000000003</v>
      </c>
      <c r="C1876" s="2">
        <f>RSI!I1876</f>
        <v>65.773580794583694</v>
      </c>
      <c r="D1876" s="2">
        <f>MACD!E1876</f>
        <v>-9.2501401692378415E-2</v>
      </c>
      <c r="E1876" s="2">
        <f>MACD!F1876</f>
        <v>-5.8016568268298929E-2</v>
      </c>
      <c r="F1876" s="2">
        <f>'Moving Avg'!D1876</f>
        <v>5.0340999999999996</v>
      </c>
      <c r="G1876" s="2">
        <f>'Moving Avg'!F1876</f>
        <v>4.8286850000000001</v>
      </c>
      <c r="H1876" s="2">
        <f>'Moving Avg'!G1876</f>
        <v>4.766280000000001</v>
      </c>
      <c r="I1876" s="2">
        <f>'Moving Avg'!H1876</f>
        <v>4.5731110000000044</v>
      </c>
      <c r="J1876" s="6" t="str">
        <f>OBV!F1876</f>
        <v>BEARISH</v>
      </c>
      <c r="K1876" s="6" t="str">
        <f>OBV!G1876</f>
        <v>NEUTRAL</v>
      </c>
      <c r="L1876" s="6" t="str">
        <f>OBV!H1876</f>
        <v>CONFIRMED BEARISH</v>
      </c>
      <c r="M1876" s="8">
        <f t="shared" si="290"/>
        <v>25</v>
      </c>
      <c r="N1876" s="8">
        <f t="shared" si="291"/>
        <v>100</v>
      </c>
      <c r="O1876" s="8">
        <f t="shared" si="292"/>
        <v>50</v>
      </c>
      <c r="P1876" s="8">
        <f t="shared" si="293"/>
        <v>16.5</v>
      </c>
      <c r="Q1876" s="9">
        <f t="shared" si="294"/>
        <v>53.725000000000001</v>
      </c>
      <c r="R1876" s="9">
        <f t="shared" si="295"/>
        <v>46.625</v>
      </c>
      <c r="S1876" s="9">
        <f t="shared" si="296"/>
        <v>38.674999999999997</v>
      </c>
      <c r="T1876" s="9">
        <f t="shared" si="297"/>
        <v>47.875</v>
      </c>
      <c r="U1876" s="8">
        <f t="shared" si="298"/>
        <v>46.341666666666661</v>
      </c>
      <c r="V1876" s="8">
        <f t="shared" si="299"/>
        <v>46.724999999999994</v>
      </c>
    </row>
    <row r="1877" spans="1:22" ht="13.5" x14ac:dyDescent="0.25">
      <c r="A1877" s="3">
        <f>RSI!A1877</f>
        <v>44743</v>
      </c>
      <c r="B1877" s="2">
        <f>RSI!B1877</f>
        <v>5.0479000000000003</v>
      </c>
      <c r="C1877" s="2">
        <f>RSI!I1877</f>
        <v>65.773580794583694</v>
      </c>
      <c r="D1877" s="2">
        <f>MACD!E1877</f>
        <v>-0.10399885173667656</v>
      </c>
      <c r="E1877" s="2">
        <f>MACD!F1877</f>
        <v>-6.7213024961974455E-2</v>
      </c>
      <c r="F1877" s="2">
        <f>'Moving Avg'!D1877</f>
        <v>5.0271999999999988</v>
      </c>
      <c r="G1877" s="2">
        <f>'Moving Avg'!F1877</f>
        <v>4.8474999999999993</v>
      </c>
      <c r="H1877" s="2">
        <f>'Moving Avg'!G1877</f>
        <v>4.7703040000000012</v>
      </c>
      <c r="I1877" s="2">
        <f>'Moving Avg'!H1877</f>
        <v>4.576663500000004</v>
      </c>
      <c r="J1877" s="6" t="str">
        <f>OBV!F1877</f>
        <v>BULLISH</v>
      </c>
      <c r="K1877" s="6" t="str">
        <f>OBV!G1877</f>
        <v>NEUTRAL</v>
      </c>
      <c r="L1877" s="6" t="str">
        <f>OBV!H1877</f>
        <v>BULLISH DIVERGENCE</v>
      </c>
      <c r="M1877" s="8">
        <f t="shared" si="290"/>
        <v>25</v>
      </c>
      <c r="N1877" s="8">
        <f t="shared" si="291"/>
        <v>100</v>
      </c>
      <c r="O1877" s="8">
        <f t="shared" si="292"/>
        <v>50</v>
      </c>
      <c r="P1877" s="8">
        <f t="shared" si="293"/>
        <v>66.5</v>
      </c>
      <c r="Q1877" s="9">
        <f t="shared" si="294"/>
        <v>61.225000000000001</v>
      </c>
      <c r="R1877" s="9">
        <f t="shared" si="295"/>
        <v>59.125</v>
      </c>
      <c r="S1877" s="9">
        <f t="shared" si="296"/>
        <v>61.174999999999997</v>
      </c>
      <c r="T1877" s="9">
        <f t="shared" si="297"/>
        <v>60.375</v>
      </c>
      <c r="U1877" s="8">
        <f t="shared" si="298"/>
        <v>60.508333333333326</v>
      </c>
      <c r="V1877" s="8">
        <f t="shared" si="299"/>
        <v>60.474999999999994</v>
      </c>
    </row>
    <row r="1878" spans="1:22" ht="13.5" x14ac:dyDescent="0.25">
      <c r="A1878" s="3">
        <f>RSI!A1878</f>
        <v>44746</v>
      </c>
      <c r="B1878" s="2">
        <f>RSI!B1878</f>
        <v>5.0048000000000004</v>
      </c>
      <c r="C1878" s="2">
        <f>RSI!I1878</f>
        <v>61.440500727763975</v>
      </c>
      <c r="D1878" s="2">
        <f>MACD!E1878</f>
        <v>-0.10807635417324502</v>
      </c>
      <c r="E1878" s="2">
        <f>MACD!F1878</f>
        <v>-7.5385690804228578E-2</v>
      </c>
      <c r="F1878" s="2">
        <f>'Moving Avg'!D1878</f>
        <v>5.0444599999999999</v>
      </c>
      <c r="G1878" s="2">
        <f>'Moving Avg'!F1878</f>
        <v>4.86416</v>
      </c>
      <c r="H1878" s="2">
        <f>'Moving Avg'!G1878</f>
        <v>4.7764899999999999</v>
      </c>
      <c r="I1878" s="2">
        <f>'Moving Avg'!H1878</f>
        <v>4.580000500000005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25</v>
      </c>
      <c r="N1878" s="8">
        <f t="shared" si="291"/>
        <v>100</v>
      </c>
      <c r="O1878" s="8">
        <f t="shared" si="292"/>
        <v>50</v>
      </c>
      <c r="P1878" s="8">
        <f t="shared" si="293"/>
        <v>83.5</v>
      </c>
      <c r="Q1878" s="9">
        <f t="shared" si="294"/>
        <v>63.774999999999999</v>
      </c>
      <c r="R1878" s="9">
        <f t="shared" si="295"/>
        <v>63.375</v>
      </c>
      <c r="S1878" s="9">
        <f t="shared" si="296"/>
        <v>68.825000000000003</v>
      </c>
      <c r="T1878" s="9">
        <f t="shared" si="297"/>
        <v>64.625</v>
      </c>
      <c r="U1878" s="8">
        <f t="shared" si="298"/>
        <v>65.325000000000003</v>
      </c>
      <c r="V1878" s="8">
        <f t="shared" si="299"/>
        <v>65.150000000000006</v>
      </c>
    </row>
    <row r="1879" spans="1:22" ht="13.5" x14ac:dyDescent="0.25">
      <c r="A1879" s="3">
        <f>RSI!A1879</f>
        <v>44747</v>
      </c>
      <c r="B1879" s="2">
        <f>RSI!B1879</f>
        <v>4.9961000000000002</v>
      </c>
      <c r="C1879" s="2">
        <f>RSI!I1879</f>
        <v>60.573037160671561</v>
      </c>
      <c r="D1879" s="2">
        <f>MACD!E1879</f>
        <v>-0.11174133352755611</v>
      </c>
      <c r="E1879" s="2">
        <f>MACD!F1879</f>
        <v>-8.2656819348894087E-2</v>
      </c>
      <c r="F1879" s="2">
        <f>'Moving Avg'!D1879</f>
        <v>5.03064</v>
      </c>
      <c r="G1879" s="2">
        <f>'Moving Avg'!F1879</f>
        <v>4.8803850000000004</v>
      </c>
      <c r="H1879" s="2">
        <f>'Moving Avg'!G1879</f>
        <v>4.7810699999999997</v>
      </c>
      <c r="I1879" s="2">
        <f>'Moving Avg'!H1879</f>
        <v>4.5830955000000042</v>
      </c>
      <c r="J1879" s="6" t="str">
        <f>OBV!F1879</f>
        <v>BEARISH</v>
      </c>
      <c r="K1879" s="6" t="str">
        <f>OBV!G1879</f>
        <v>NEUTRAL</v>
      </c>
      <c r="L1879" s="6" t="str">
        <f>OBV!H1879</f>
        <v>CONFIRMED BEARISH</v>
      </c>
      <c r="M1879" s="8">
        <f t="shared" si="290"/>
        <v>25</v>
      </c>
      <c r="N1879" s="8">
        <f t="shared" si="291"/>
        <v>100</v>
      </c>
      <c r="O1879" s="8">
        <f t="shared" si="292"/>
        <v>50</v>
      </c>
      <c r="P1879" s="8">
        <f t="shared" si="293"/>
        <v>16.5</v>
      </c>
      <c r="Q1879" s="9">
        <f t="shared" si="294"/>
        <v>53.725000000000001</v>
      </c>
      <c r="R1879" s="9">
        <f t="shared" si="295"/>
        <v>46.625</v>
      </c>
      <c r="S1879" s="9">
        <f t="shared" si="296"/>
        <v>38.674999999999997</v>
      </c>
      <c r="T1879" s="9">
        <f t="shared" si="297"/>
        <v>47.875</v>
      </c>
      <c r="U1879" s="8">
        <f t="shared" si="298"/>
        <v>46.341666666666661</v>
      </c>
      <c r="V1879" s="8">
        <f t="shared" si="299"/>
        <v>46.724999999999994</v>
      </c>
    </row>
    <row r="1880" spans="1:22" ht="13.5" x14ac:dyDescent="0.25">
      <c r="A1880" s="3">
        <f>RSI!A1880</f>
        <v>44748</v>
      </c>
      <c r="B1880" s="2">
        <f>RSI!B1880</f>
        <v>5.0823999999999998</v>
      </c>
      <c r="C1880" s="2">
        <f>RSI!I1880</f>
        <v>65.740255816815406</v>
      </c>
      <c r="D1880" s="2">
        <f>MACD!E1880</f>
        <v>-0.11951769816665969</v>
      </c>
      <c r="E1880" s="2">
        <f>MACD!F1880</f>
        <v>-9.0028995112447219E-2</v>
      </c>
      <c r="F1880" s="2">
        <f>'Moving Avg'!D1880</f>
        <v>5.0358199999999993</v>
      </c>
      <c r="G1880" s="2">
        <f>'Moving Avg'!F1880</f>
        <v>4.8981400000000006</v>
      </c>
      <c r="H1880" s="2">
        <f>'Moving Avg'!G1880</f>
        <v>4.7884900000000004</v>
      </c>
      <c r="I1880" s="2">
        <f>'Moving Avg'!H1880</f>
        <v>4.5866220000000046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  <c r="M1880" s="8">
        <f t="shared" si="290"/>
        <v>25</v>
      </c>
      <c r="N1880" s="8">
        <f t="shared" si="291"/>
        <v>100</v>
      </c>
      <c r="O1880" s="8">
        <f t="shared" si="292"/>
        <v>50</v>
      </c>
      <c r="P1880" s="8">
        <f t="shared" si="293"/>
        <v>16.5</v>
      </c>
      <c r="Q1880" s="9">
        <f t="shared" si="294"/>
        <v>53.725000000000001</v>
      </c>
      <c r="R1880" s="9">
        <f t="shared" si="295"/>
        <v>46.625</v>
      </c>
      <c r="S1880" s="9">
        <f t="shared" si="296"/>
        <v>38.674999999999997</v>
      </c>
      <c r="T1880" s="9">
        <f t="shared" si="297"/>
        <v>47.875</v>
      </c>
      <c r="U1880" s="8">
        <f t="shared" si="298"/>
        <v>46.341666666666661</v>
      </c>
      <c r="V1880" s="8">
        <f t="shared" si="299"/>
        <v>46.724999999999994</v>
      </c>
    </row>
    <row r="1881" spans="1:22" ht="13.5" x14ac:dyDescent="0.25">
      <c r="A1881" s="3">
        <f>RSI!A1881</f>
        <v>44749</v>
      </c>
      <c r="B1881" s="2">
        <f>RSI!B1881</f>
        <v>5.1341999999999999</v>
      </c>
      <c r="C1881" s="2">
        <f>RSI!I1881</f>
        <v>68.415941522364335</v>
      </c>
      <c r="D1881" s="2">
        <f>MACD!E1881</f>
        <v>-0.12868758273385872</v>
      </c>
      <c r="E1881" s="2">
        <f>MACD!F1881</f>
        <v>-9.7760712636729516E-2</v>
      </c>
      <c r="F1881" s="2">
        <f>'Moving Avg'!D1881</f>
        <v>5.0530799999999996</v>
      </c>
      <c r="G1881" s="2">
        <f>'Moving Avg'!F1881</f>
        <v>4.9176900000000003</v>
      </c>
      <c r="H1881" s="2">
        <f>'Moving Avg'!G1881</f>
        <v>4.7969460000000002</v>
      </c>
      <c r="I1881" s="2">
        <f>'Moving Avg'!H1881</f>
        <v>4.5903275000000043</v>
      </c>
      <c r="J1881" s="6" t="str">
        <f>OBV!F1881</f>
        <v>BULLISH</v>
      </c>
      <c r="K1881" s="6" t="str">
        <f>OBV!G1881</f>
        <v>NEUTRAL</v>
      </c>
      <c r="L1881" s="6" t="str">
        <f>OBV!H1881</f>
        <v>CONFIRMED BULLISH</v>
      </c>
      <c r="M1881" s="8">
        <f t="shared" si="290"/>
        <v>25</v>
      </c>
      <c r="N1881" s="8">
        <f t="shared" si="291"/>
        <v>100</v>
      </c>
      <c r="O1881" s="8">
        <f t="shared" si="292"/>
        <v>50</v>
      </c>
      <c r="P1881" s="8">
        <f t="shared" si="293"/>
        <v>83.5</v>
      </c>
      <c r="Q1881" s="9">
        <f t="shared" si="294"/>
        <v>63.774999999999999</v>
      </c>
      <c r="R1881" s="9">
        <f t="shared" si="295"/>
        <v>63.375</v>
      </c>
      <c r="S1881" s="9">
        <f t="shared" si="296"/>
        <v>68.825000000000003</v>
      </c>
      <c r="T1881" s="9">
        <f t="shared" si="297"/>
        <v>64.625</v>
      </c>
      <c r="U1881" s="8">
        <f t="shared" si="298"/>
        <v>65.325000000000003</v>
      </c>
      <c r="V1881" s="8">
        <f t="shared" si="299"/>
        <v>65.150000000000006</v>
      </c>
    </row>
    <row r="1882" spans="1:22" ht="13.5" x14ac:dyDescent="0.25">
      <c r="A1882" s="3">
        <f>RSI!A1882</f>
        <v>44750</v>
      </c>
      <c r="B1882" s="2">
        <f>RSI!B1882</f>
        <v>5.1341999999999999</v>
      </c>
      <c r="C1882" s="2">
        <f>RSI!I1882</f>
        <v>68.415941522364335</v>
      </c>
      <c r="D1882" s="2">
        <f>MACD!E1882</f>
        <v>-9.9155297620025173E-2</v>
      </c>
      <c r="E1882" s="2">
        <f>MACD!F1882</f>
        <v>-9.803962963338865E-2</v>
      </c>
      <c r="F1882" s="2">
        <f>'Moving Avg'!D1882</f>
        <v>5.0703399999999998</v>
      </c>
      <c r="G1882" s="2">
        <f>'Moving Avg'!F1882</f>
        <v>4.9356449999999992</v>
      </c>
      <c r="H1882" s="2">
        <f>'Moving Avg'!G1882</f>
        <v>4.8057199999999991</v>
      </c>
      <c r="I1882" s="2">
        <f>'Moving Avg'!H1882</f>
        <v>4.593953500000004</v>
      </c>
      <c r="J1882" s="6" t="str">
        <f>OBV!F1882</f>
        <v>BULLISH</v>
      </c>
      <c r="K1882" s="6" t="str">
        <f>OBV!G1882</f>
        <v>NEUTRAL</v>
      </c>
      <c r="L1882" s="6" t="str">
        <f>OBV!H1882</f>
        <v>CONFIRMED BULLISH</v>
      </c>
      <c r="M1882" s="8">
        <f t="shared" si="290"/>
        <v>25</v>
      </c>
      <c r="N1882" s="8">
        <f t="shared" si="291"/>
        <v>45</v>
      </c>
      <c r="O1882" s="8">
        <f t="shared" si="292"/>
        <v>50</v>
      </c>
      <c r="P1882" s="8">
        <f t="shared" si="293"/>
        <v>83.5</v>
      </c>
      <c r="Q1882" s="9">
        <f t="shared" si="294"/>
        <v>44.524999999999999</v>
      </c>
      <c r="R1882" s="9">
        <f t="shared" si="295"/>
        <v>52.375</v>
      </c>
      <c r="S1882" s="9">
        <f t="shared" si="296"/>
        <v>60.575000000000003</v>
      </c>
      <c r="T1882" s="9">
        <f t="shared" si="297"/>
        <v>50.875</v>
      </c>
      <c r="U1882" s="8">
        <f t="shared" si="298"/>
        <v>52.491666666666674</v>
      </c>
      <c r="V1882" s="8">
        <f t="shared" si="299"/>
        <v>52.087500000000006</v>
      </c>
    </row>
    <row r="1883" spans="1:22" ht="13.5" x14ac:dyDescent="0.25">
      <c r="A1883" s="3">
        <f>RSI!A1883</f>
        <v>44753</v>
      </c>
      <c r="B1883" s="2">
        <f>RSI!B1883</f>
        <v>5.1515000000000004</v>
      </c>
      <c r="C1883" s="2">
        <f>RSI!I1883</f>
        <v>69.343329950560559</v>
      </c>
      <c r="D1883" s="2">
        <f>MACD!E1883</f>
        <v>-0.10197467198816046</v>
      </c>
      <c r="E1883" s="2">
        <f>MACD!F1883</f>
        <v>-9.8826638104343029E-2</v>
      </c>
      <c r="F1883" s="2">
        <f>'Moving Avg'!D1883</f>
        <v>5.0996799999999993</v>
      </c>
      <c r="G1883" s="2">
        <f>'Moving Avg'!F1883</f>
        <v>4.9564550000000001</v>
      </c>
      <c r="H1883" s="2">
        <f>'Moving Avg'!G1883</f>
        <v>4.8159539999999996</v>
      </c>
      <c r="I1883" s="2">
        <f>'Moving Avg'!H1883</f>
        <v>4.5978650000000041</v>
      </c>
      <c r="J1883" s="6" t="str">
        <f>OBV!F1883</f>
        <v>BULLISH</v>
      </c>
      <c r="K1883" s="6" t="str">
        <f>OBV!G1883</f>
        <v>NEUTRAL</v>
      </c>
      <c r="L1883" s="6" t="str">
        <f>OBV!H1883</f>
        <v>CONFIRMED BULLISH</v>
      </c>
      <c r="M1883" s="8">
        <f t="shared" si="290"/>
        <v>25</v>
      </c>
      <c r="N1883" s="8">
        <f t="shared" si="291"/>
        <v>45</v>
      </c>
      <c r="O1883" s="8">
        <f t="shared" si="292"/>
        <v>50</v>
      </c>
      <c r="P1883" s="8">
        <f t="shared" si="293"/>
        <v>83.5</v>
      </c>
      <c r="Q1883" s="9">
        <f t="shared" si="294"/>
        <v>44.524999999999999</v>
      </c>
      <c r="R1883" s="9">
        <f t="shared" si="295"/>
        <v>52.375</v>
      </c>
      <c r="S1883" s="9">
        <f t="shared" si="296"/>
        <v>60.575000000000003</v>
      </c>
      <c r="T1883" s="9">
        <f t="shared" si="297"/>
        <v>50.875</v>
      </c>
      <c r="U1883" s="8">
        <f t="shared" si="298"/>
        <v>52.491666666666674</v>
      </c>
      <c r="V1883" s="8">
        <f t="shared" si="299"/>
        <v>52.087500000000006</v>
      </c>
    </row>
    <row r="1884" spans="1:22" ht="13.5" x14ac:dyDescent="0.25">
      <c r="A1884" s="3">
        <f>RSI!A1884</f>
        <v>44754</v>
      </c>
      <c r="B1884" s="2">
        <f>RSI!B1884</f>
        <v>5.2290999999999999</v>
      </c>
      <c r="C1884" s="2">
        <f>RSI!I1884</f>
        <v>73.151482590738567</v>
      </c>
      <c r="D1884" s="2">
        <f>MACD!E1884</f>
        <v>-8.8855667040252939E-2</v>
      </c>
      <c r="E1884" s="2">
        <f>MACD!F1884</f>
        <v>-9.6832443891525011E-2</v>
      </c>
      <c r="F1884" s="2">
        <f>'Moving Avg'!D1884</f>
        <v>5.1462799999999991</v>
      </c>
      <c r="G1884" s="2">
        <f>'Moving Avg'!F1884</f>
        <v>4.9771649999999985</v>
      </c>
      <c r="H1884" s="2">
        <f>'Moving Avg'!G1884</f>
        <v>4.8266259999999992</v>
      </c>
      <c r="I1884" s="2">
        <f>'Moving Avg'!H1884</f>
        <v>4.6022045000000045</v>
      </c>
      <c r="J1884" s="6" t="str">
        <f>OBV!F1884</f>
        <v>BULLISH</v>
      </c>
      <c r="K1884" s="6" t="str">
        <f>OBV!G1884</f>
        <v>NEUTRAL</v>
      </c>
      <c r="L1884" s="6" t="str">
        <f>OBV!H1884</f>
        <v>CONFIRMED BULLISH</v>
      </c>
      <c r="M1884" s="8">
        <f t="shared" si="290"/>
        <v>0</v>
      </c>
      <c r="N1884" s="8">
        <f t="shared" si="291"/>
        <v>0</v>
      </c>
      <c r="O1884" s="8">
        <f t="shared" si="292"/>
        <v>50</v>
      </c>
      <c r="P1884" s="8">
        <f t="shared" si="293"/>
        <v>83.5</v>
      </c>
      <c r="Q1884" s="9">
        <f t="shared" si="294"/>
        <v>20.024999999999999</v>
      </c>
      <c r="R1884" s="9">
        <f t="shared" si="295"/>
        <v>38.375</v>
      </c>
      <c r="S1884" s="9">
        <f t="shared" si="296"/>
        <v>50.075000000000003</v>
      </c>
      <c r="T1884" s="9">
        <f t="shared" si="297"/>
        <v>33.375</v>
      </c>
      <c r="U1884" s="8">
        <f t="shared" si="298"/>
        <v>36.158333333333331</v>
      </c>
      <c r="V1884" s="8">
        <f t="shared" si="299"/>
        <v>35.462499999999999</v>
      </c>
    </row>
    <row r="1885" spans="1:22" ht="13.5" x14ac:dyDescent="0.25">
      <c r="A1885" s="3">
        <f>RSI!A1885</f>
        <v>44755</v>
      </c>
      <c r="B1885" s="2">
        <f>RSI!B1885</f>
        <v>5.3498999999999999</v>
      </c>
      <c r="C1885" s="2">
        <f>RSI!I1885</f>
        <v>77.778954164254216</v>
      </c>
      <c r="D1885" s="2">
        <f>MACD!E1885</f>
        <v>-8.9719060120493133E-2</v>
      </c>
      <c r="E1885" s="2">
        <f>MACD!F1885</f>
        <v>-9.5409767137318649E-2</v>
      </c>
      <c r="F1885" s="2">
        <f>'Moving Avg'!D1885</f>
        <v>5.1997799999999996</v>
      </c>
      <c r="G1885" s="2">
        <f>'Moving Avg'!F1885</f>
        <v>5.0051099999999993</v>
      </c>
      <c r="H1885" s="2">
        <f>'Moving Avg'!G1885</f>
        <v>4.8405099999999992</v>
      </c>
      <c r="I1885" s="2">
        <f>'Moving Avg'!H1885</f>
        <v>4.6072670000000047</v>
      </c>
      <c r="J1885" s="6" t="str">
        <f>OBV!F1885</f>
        <v>BULLISH</v>
      </c>
      <c r="K1885" s="6" t="str">
        <f>OBV!G1885</f>
        <v>NEUTRAL</v>
      </c>
      <c r="L1885" s="6" t="str">
        <f>OBV!H1885</f>
        <v>CONFIRMED BULLISH</v>
      </c>
      <c r="M1885" s="8">
        <f t="shared" si="290"/>
        <v>0</v>
      </c>
      <c r="N1885" s="8">
        <f t="shared" si="291"/>
        <v>0</v>
      </c>
      <c r="O1885" s="8">
        <f t="shared" si="292"/>
        <v>50</v>
      </c>
      <c r="P1885" s="8">
        <f t="shared" si="293"/>
        <v>83.5</v>
      </c>
      <c r="Q1885" s="9">
        <f t="shared" si="294"/>
        <v>20.024999999999999</v>
      </c>
      <c r="R1885" s="9">
        <f t="shared" si="295"/>
        <v>38.375</v>
      </c>
      <c r="S1885" s="9">
        <f t="shared" si="296"/>
        <v>50.075000000000003</v>
      </c>
      <c r="T1885" s="9">
        <f t="shared" si="297"/>
        <v>33.375</v>
      </c>
      <c r="U1885" s="8">
        <f t="shared" si="298"/>
        <v>36.158333333333331</v>
      </c>
      <c r="V1885" s="8">
        <f t="shared" si="299"/>
        <v>35.462499999999999</v>
      </c>
    </row>
    <row r="1886" spans="1:22" ht="13.5" x14ac:dyDescent="0.25">
      <c r="A1886" s="3">
        <f>RSI!A1886</f>
        <v>44756</v>
      </c>
      <c r="B1886" s="2">
        <f>RSI!B1886</f>
        <v>5.3498999999999999</v>
      </c>
      <c r="C1886" s="2">
        <f>RSI!I1886</f>
        <v>77.778954164254216</v>
      </c>
      <c r="D1886" s="2">
        <f>MACD!E1886</f>
        <v>-9.4039734925575935E-2</v>
      </c>
      <c r="E1886" s="2">
        <f>MACD!F1886</f>
        <v>-9.5135760694970109E-2</v>
      </c>
      <c r="F1886" s="2">
        <f>'Moving Avg'!D1886</f>
        <v>5.2429199999999998</v>
      </c>
      <c r="G1886" s="2">
        <f>'Moving Avg'!F1886</f>
        <v>5.033455</v>
      </c>
      <c r="H1886" s="2">
        <f>'Moving Avg'!G1886</f>
        <v>4.853597999999999</v>
      </c>
      <c r="I1886" s="2">
        <f>'Moving Avg'!H1886</f>
        <v>4.6119320000000057</v>
      </c>
      <c r="J1886" s="6" t="str">
        <f>OBV!F1886</f>
        <v>BULLISH</v>
      </c>
      <c r="K1886" s="6" t="str">
        <f>OBV!G1886</f>
        <v>NEUTRAL</v>
      </c>
      <c r="L1886" s="6" t="str">
        <f>OBV!H1886</f>
        <v>CONFIRMED BULLISH</v>
      </c>
      <c r="M1886" s="8">
        <f t="shared" si="290"/>
        <v>0</v>
      </c>
      <c r="N1886" s="8">
        <f t="shared" si="291"/>
        <v>0</v>
      </c>
      <c r="O1886" s="8">
        <f t="shared" si="292"/>
        <v>50</v>
      </c>
      <c r="P1886" s="8">
        <f t="shared" si="293"/>
        <v>83.5</v>
      </c>
      <c r="Q1886" s="9">
        <f t="shared" si="294"/>
        <v>20.024999999999999</v>
      </c>
      <c r="R1886" s="9">
        <f t="shared" si="295"/>
        <v>38.375</v>
      </c>
      <c r="S1886" s="9">
        <f t="shared" si="296"/>
        <v>50.075000000000003</v>
      </c>
      <c r="T1886" s="9">
        <f t="shared" si="297"/>
        <v>33.375</v>
      </c>
      <c r="U1886" s="8">
        <f t="shared" si="298"/>
        <v>36.158333333333331</v>
      </c>
      <c r="V1886" s="8">
        <f t="shared" si="299"/>
        <v>35.462499999999999</v>
      </c>
    </row>
    <row r="1887" spans="1:22" ht="13.5" x14ac:dyDescent="0.25">
      <c r="A1887" s="3">
        <f>RSI!A1887</f>
        <v>44757</v>
      </c>
      <c r="B1887" s="2">
        <f>RSI!B1887</f>
        <v>5.4189999999999996</v>
      </c>
      <c r="C1887" s="2">
        <f>RSI!I1887</f>
        <v>80.059034329113643</v>
      </c>
      <c r="D1887" s="2">
        <f>MACD!E1887</f>
        <v>-0.10491331507285651</v>
      </c>
      <c r="E1887" s="2">
        <f>MACD!F1887</f>
        <v>-9.7091271570547394E-2</v>
      </c>
      <c r="F1887" s="2">
        <f>'Moving Avg'!D1887</f>
        <v>5.2998799999999999</v>
      </c>
      <c r="G1887" s="2">
        <f>'Moving Avg'!F1887</f>
        <v>5.0656499999999998</v>
      </c>
      <c r="H1887" s="2">
        <f>'Moving Avg'!G1887</f>
        <v>4.8680679999999992</v>
      </c>
      <c r="I1887" s="2">
        <f>'Moving Avg'!H1887</f>
        <v>4.617141500000006</v>
      </c>
      <c r="J1887" s="6" t="str">
        <f>OBV!F1887</f>
        <v>BULLISH</v>
      </c>
      <c r="K1887" s="6" t="str">
        <f>OBV!G1887</f>
        <v>STRONG</v>
      </c>
      <c r="L1887" s="6" t="str">
        <f>OBV!H1887</f>
        <v>CONFIRMED BULLISH</v>
      </c>
      <c r="M1887" s="8">
        <f t="shared" si="290"/>
        <v>0</v>
      </c>
      <c r="N1887" s="8">
        <f t="shared" si="291"/>
        <v>45</v>
      </c>
      <c r="O1887" s="8">
        <f t="shared" si="292"/>
        <v>50</v>
      </c>
      <c r="P1887" s="8">
        <f t="shared" si="293"/>
        <v>100</v>
      </c>
      <c r="Q1887" s="9">
        <f t="shared" si="294"/>
        <v>38.25</v>
      </c>
      <c r="R1887" s="9">
        <f t="shared" si="295"/>
        <v>51.5</v>
      </c>
      <c r="S1887" s="9">
        <f t="shared" si="296"/>
        <v>64.25</v>
      </c>
      <c r="T1887" s="9">
        <f t="shared" si="297"/>
        <v>48.75</v>
      </c>
      <c r="U1887" s="8">
        <f t="shared" si="298"/>
        <v>51.333333333333336</v>
      </c>
      <c r="V1887" s="8">
        <f t="shared" si="299"/>
        <v>50.6875</v>
      </c>
    </row>
    <row r="1888" spans="1:22" ht="13.5" x14ac:dyDescent="0.25">
      <c r="A1888" s="3">
        <f>RSI!A1888</f>
        <v>44760</v>
      </c>
      <c r="B1888" s="2">
        <f>RSI!B1888</f>
        <v>5.4794</v>
      </c>
      <c r="C1888" s="2">
        <f>RSI!I1888</f>
        <v>81.815466415844725</v>
      </c>
      <c r="D1888" s="2">
        <f>MACD!E1888</f>
        <v>-0.12757081159767392</v>
      </c>
      <c r="E1888" s="2">
        <f>MACD!F1888</f>
        <v>-0.1031871795759727</v>
      </c>
      <c r="F1888" s="2">
        <f>'Moving Avg'!D1888</f>
        <v>5.3654600000000006</v>
      </c>
      <c r="G1888" s="2">
        <f>'Moving Avg'!F1888</f>
        <v>5.0996750000000004</v>
      </c>
      <c r="H1888" s="2">
        <f>'Moving Avg'!G1888</f>
        <v>4.8837459999999995</v>
      </c>
      <c r="I1888" s="2">
        <f>'Moving Avg'!H1888</f>
        <v>4.6226530000000059</v>
      </c>
      <c r="J1888" s="6" t="str">
        <f>OBV!F1888</f>
        <v>BULLISH</v>
      </c>
      <c r="K1888" s="6" t="str">
        <f>OBV!G1888</f>
        <v>STRONG</v>
      </c>
      <c r="L1888" s="6" t="str">
        <f>OBV!H1888</f>
        <v>CONFIRMED BULLISH</v>
      </c>
      <c r="M1888" s="8">
        <f t="shared" si="290"/>
        <v>0</v>
      </c>
      <c r="N1888" s="8">
        <f t="shared" si="291"/>
        <v>100</v>
      </c>
      <c r="O1888" s="8">
        <f t="shared" si="292"/>
        <v>50</v>
      </c>
      <c r="P1888" s="8">
        <f t="shared" si="293"/>
        <v>100</v>
      </c>
      <c r="Q1888" s="9">
        <f t="shared" si="294"/>
        <v>57.5</v>
      </c>
      <c r="R1888" s="9">
        <f t="shared" si="295"/>
        <v>62.5</v>
      </c>
      <c r="S1888" s="9">
        <f t="shared" si="296"/>
        <v>72.5</v>
      </c>
      <c r="T1888" s="9">
        <f t="shared" si="297"/>
        <v>62.5</v>
      </c>
      <c r="U1888" s="8">
        <f t="shared" si="298"/>
        <v>64.166666666666671</v>
      </c>
      <c r="V1888" s="8">
        <f t="shared" si="299"/>
        <v>63.75</v>
      </c>
    </row>
    <row r="1889" spans="1:22" ht="13.5" x14ac:dyDescent="0.25">
      <c r="A1889" s="3">
        <f>RSI!A1889</f>
        <v>44761</v>
      </c>
      <c r="B1889" s="2">
        <f>RSI!B1889</f>
        <v>5.4621000000000004</v>
      </c>
      <c r="C1889" s="2">
        <f>RSI!I1889</f>
        <v>79.651391012528222</v>
      </c>
      <c r="D1889" s="2">
        <f>MACD!E1889</f>
        <v>-0.14933414008181689</v>
      </c>
      <c r="E1889" s="2">
        <f>MACD!F1889</f>
        <v>-0.11241657167714154</v>
      </c>
      <c r="F1889" s="2">
        <f>'Moving Avg'!D1889</f>
        <v>5.4120599999999994</v>
      </c>
      <c r="G1889" s="2">
        <f>'Moving Avg'!F1889</f>
        <v>5.1328350000000009</v>
      </c>
      <c r="H1889" s="2">
        <f>'Moving Avg'!G1889</f>
        <v>4.8990779999999994</v>
      </c>
      <c r="I1889" s="2">
        <f>'Moving Avg'!H1889</f>
        <v>4.6280780000000057</v>
      </c>
      <c r="J1889" s="6" t="str">
        <f>OBV!F1889</f>
        <v>BULLISH</v>
      </c>
      <c r="K1889" s="6" t="str">
        <f>OBV!G1889</f>
        <v>NEUTRAL</v>
      </c>
      <c r="L1889" s="6" t="str">
        <f>OBV!H1889</f>
        <v>CONFIRMED BULLISH</v>
      </c>
      <c r="M1889" s="8">
        <f t="shared" si="290"/>
        <v>0</v>
      </c>
      <c r="N1889" s="8">
        <f t="shared" si="291"/>
        <v>100</v>
      </c>
      <c r="O1889" s="8">
        <f t="shared" si="292"/>
        <v>50</v>
      </c>
      <c r="P1889" s="8">
        <f t="shared" si="293"/>
        <v>83.5</v>
      </c>
      <c r="Q1889" s="9">
        <f t="shared" si="294"/>
        <v>55.024999999999999</v>
      </c>
      <c r="R1889" s="9">
        <f t="shared" si="295"/>
        <v>58.375</v>
      </c>
      <c r="S1889" s="9">
        <f t="shared" si="296"/>
        <v>65.075000000000003</v>
      </c>
      <c r="T1889" s="9">
        <f t="shared" si="297"/>
        <v>58.375</v>
      </c>
      <c r="U1889" s="8">
        <f t="shared" si="298"/>
        <v>59.491666666666674</v>
      </c>
      <c r="V1889" s="8">
        <f t="shared" si="299"/>
        <v>59.212500000000006</v>
      </c>
    </row>
    <row r="1890" spans="1:22" ht="13.5" x14ac:dyDescent="0.25">
      <c r="A1890" s="3">
        <f>RSI!A1890</f>
        <v>44762</v>
      </c>
      <c r="B1890" s="2">
        <f>RSI!B1890</f>
        <v>5.4362000000000004</v>
      </c>
      <c r="C1890" s="2">
        <f>RSI!I1890</f>
        <v>76.393534686152307</v>
      </c>
      <c r="D1890" s="2">
        <f>MACD!E1890</f>
        <v>-0.15479846706988543</v>
      </c>
      <c r="E1890" s="2">
        <f>MACD!F1890</f>
        <v>-0.12089295075569033</v>
      </c>
      <c r="F1890" s="2">
        <f>'Moving Avg'!D1890</f>
        <v>5.4293199999999997</v>
      </c>
      <c r="G1890" s="2">
        <f>'Moving Avg'!F1890</f>
        <v>5.1639000000000008</v>
      </c>
      <c r="H1890" s="2">
        <f>'Moving Avg'!G1890</f>
        <v>4.9146879999999999</v>
      </c>
      <c r="I1890" s="2">
        <f>'Moving Avg'!H1890</f>
        <v>4.6334130000000053</v>
      </c>
      <c r="J1890" s="6" t="str">
        <f>OBV!F1890</f>
        <v>BULLISH</v>
      </c>
      <c r="K1890" s="6" t="str">
        <f>OBV!G1890</f>
        <v>NEUTRAL</v>
      </c>
      <c r="L1890" s="6" t="str">
        <f>OBV!H1890</f>
        <v>CONFIRMED BULLISH</v>
      </c>
      <c r="M1890" s="8">
        <f t="shared" si="290"/>
        <v>0</v>
      </c>
      <c r="N1890" s="8">
        <f t="shared" si="291"/>
        <v>100</v>
      </c>
      <c r="O1890" s="8">
        <f t="shared" si="292"/>
        <v>50</v>
      </c>
      <c r="P1890" s="8">
        <f t="shared" si="293"/>
        <v>83.5</v>
      </c>
      <c r="Q1890" s="9">
        <f t="shared" si="294"/>
        <v>55.024999999999999</v>
      </c>
      <c r="R1890" s="9">
        <f t="shared" si="295"/>
        <v>58.375</v>
      </c>
      <c r="S1890" s="9">
        <f t="shared" si="296"/>
        <v>65.075000000000003</v>
      </c>
      <c r="T1890" s="9">
        <f t="shared" si="297"/>
        <v>58.375</v>
      </c>
      <c r="U1890" s="8">
        <f t="shared" si="298"/>
        <v>59.491666666666674</v>
      </c>
      <c r="V1890" s="8">
        <f t="shared" si="299"/>
        <v>59.212500000000006</v>
      </c>
    </row>
    <row r="1891" spans="1:22" ht="13.5" x14ac:dyDescent="0.25">
      <c r="A1891" s="3">
        <f>RSI!A1891</f>
        <v>44763</v>
      </c>
      <c r="B1891" s="2">
        <f>RSI!B1891</f>
        <v>5.4362000000000004</v>
      </c>
      <c r="C1891" s="2">
        <f>RSI!I1891</f>
        <v>76.393534686152307</v>
      </c>
      <c r="D1891" s="2">
        <f>MACD!E1891</f>
        <v>-0.15337822790589506</v>
      </c>
      <c r="E1891" s="2">
        <f>MACD!F1891</f>
        <v>-0.12739000618573129</v>
      </c>
      <c r="F1891" s="2">
        <f>'Moving Avg'!D1891</f>
        <v>5.4465799999999991</v>
      </c>
      <c r="G1891" s="2">
        <f>'Moving Avg'!F1891</f>
        <v>5.1941700000000006</v>
      </c>
      <c r="H1891" s="2">
        <f>'Moving Avg'!G1891</f>
        <v>4.9310939999999999</v>
      </c>
      <c r="I1891" s="2">
        <f>'Moving Avg'!H1891</f>
        <v>4.638230500000005</v>
      </c>
      <c r="J1891" s="6" t="str">
        <f>OBV!F1891</f>
        <v>BULLISH</v>
      </c>
      <c r="K1891" s="6" t="str">
        <f>OBV!G1891</f>
        <v>NEUTRAL</v>
      </c>
      <c r="L1891" s="6" t="str">
        <f>OBV!H1891</f>
        <v>CONFIRMED BULLISH</v>
      </c>
      <c r="M1891" s="8">
        <f t="shared" si="290"/>
        <v>0</v>
      </c>
      <c r="N1891" s="8">
        <f t="shared" si="291"/>
        <v>100</v>
      </c>
      <c r="O1891" s="8">
        <f t="shared" si="292"/>
        <v>50</v>
      </c>
      <c r="P1891" s="8">
        <f t="shared" si="293"/>
        <v>83.5</v>
      </c>
      <c r="Q1891" s="9">
        <f t="shared" si="294"/>
        <v>55.024999999999999</v>
      </c>
      <c r="R1891" s="9">
        <f t="shared" si="295"/>
        <v>58.375</v>
      </c>
      <c r="S1891" s="9">
        <f t="shared" si="296"/>
        <v>65.075000000000003</v>
      </c>
      <c r="T1891" s="9">
        <f t="shared" si="297"/>
        <v>58.375</v>
      </c>
      <c r="U1891" s="8">
        <f t="shared" si="298"/>
        <v>59.491666666666674</v>
      </c>
      <c r="V1891" s="8">
        <f t="shared" si="299"/>
        <v>59.212500000000006</v>
      </c>
    </row>
    <row r="1892" spans="1:22" ht="13.5" x14ac:dyDescent="0.25">
      <c r="A1892" s="3">
        <f>RSI!A1892</f>
        <v>44764</v>
      </c>
      <c r="B1892" s="2">
        <f>RSI!B1892</f>
        <v>5.6087999999999996</v>
      </c>
      <c r="C1892" s="2">
        <f>RSI!I1892</f>
        <v>82.063562067560852</v>
      </c>
      <c r="D1892" s="2">
        <f>MACD!E1892</f>
        <v>-0.16674438550782966</v>
      </c>
      <c r="E1892" s="2">
        <f>MACD!F1892</f>
        <v>-0.13526088205015097</v>
      </c>
      <c r="F1892" s="2">
        <f>'Moving Avg'!D1892</f>
        <v>5.48454</v>
      </c>
      <c r="G1892" s="2">
        <f>'Moving Avg'!F1892</f>
        <v>5.2204899999999999</v>
      </c>
      <c r="H1892" s="2">
        <f>'Moving Avg'!G1892</f>
        <v>4.9507919999999999</v>
      </c>
      <c r="I1892" s="2">
        <f>'Moving Avg'!H1892</f>
        <v>4.6429960000000055</v>
      </c>
      <c r="J1892" s="6" t="str">
        <f>OBV!F1892</f>
        <v>BULLISH</v>
      </c>
      <c r="K1892" s="6" t="str">
        <f>OBV!G1892</f>
        <v>NEUTRAL</v>
      </c>
      <c r="L1892" s="6" t="str">
        <f>OBV!H1892</f>
        <v>CONFIRMED BULLISH</v>
      </c>
      <c r="M1892" s="8">
        <f t="shared" si="290"/>
        <v>0</v>
      </c>
      <c r="N1892" s="8">
        <f t="shared" si="291"/>
        <v>100</v>
      </c>
      <c r="O1892" s="8">
        <f t="shared" si="292"/>
        <v>50</v>
      </c>
      <c r="P1892" s="8">
        <f t="shared" si="293"/>
        <v>83.5</v>
      </c>
      <c r="Q1892" s="9">
        <f t="shared" si="294"/>
        <v>55.024999999999999</v>
      </c>
      <c r="R1892" s="9">
        <f t="shared" si="295"/>
        <v>58.375</v>
      </c>
      <c r="S1892" s="9">
        <f t="shared" si="296"/>
        <v>65.075000000000003</v>
      </c>
      <c r="T1892" s="9">
        <f t="shared" si="297"/>
        <v>58.375</v>
      </c>
      <c r="U1892" s="8">
        <f t="shared" si="298"/>
        <v>59.491666666666674</v>
      </c>
      <c r="V1892" s="8">
        <f t="shared" si="299"/>
        <v>59.212500000000006</v>
      </c>
    </row>
    <row r="1893" spans="1:22" ht="13.5" x14ac:dyDescent="0.25">
      <c r="A1893" s="3">
        <f>RSI!A1893</f>
        <v>44768</v>
      </c>
      <c r="B1893" s="2">
        <f>RSI!B1893</f>
        <v>5.6951000000000001</v>
      </c>
      <c r="C1893" s="2">
        <f>RSI!I1893</f>
        <v>84.117669314171934</v>
      </c>
      <c r="D1893" s="2">
        <f>MACD!E1893</f>
        <v>-0.18445582652919779</v>
      </c>
      <c r="E1893" s="2">
        <f>MACD!F1893</f>
        <v>-0.14509987094596033</v>
      </c>
      <c r="F1893" s="2">
        <f>'Moving Avg'!D1893</f>
        <v>5.5276800000000001</v>
      </c>
      <c r="G1893" s="2">
        <f>'Moving Avg'!F1893</f>
        <v>5.2593200000000007</v>
      </c>
      <c r="H1893" s="2">
        <f>'Moving Avg'!G1893</f>
        <v>4.9709439999999994</v>
      </c>
      <c r="I1893" s="2">
        <f>'Moving Avg'!H1893</f>
        <v>4.648432000000005</v>
      </c>
      <c r="J1893" s="6" t="str">
        <f>OBV!F1893</f>
        <v>BULLISH</v>
      </c>
      <c r="K1893" s="6" t="str">
        <f>OBV!G1893</f>
        <v>NEUTRAL</v>
      </c>
      <c r="L1893" s="6" t="str">
        <f>OBV!H1893</f>
        <v>CONFIRMED BULLISH</v>
      </c>
      <c r="M1893" s="8">
        <f t="shared" si="290"/>
        <v>0</v>
      </c>
      <c r="N1893" s="8">
        <f t="shared" si="291"/>
        <v>100</v>
      </c>
      <c r="O1893" s="8">
        <f t="shared" si="292"/>
        <v>50</v>
      </c>
      <c r="P1893" s="8">
        <f t="shared" si="293"/>
        <v>83.5</v>
      </c>
      <c r="Q1893" s="9">
        <f t="shared" si="294"/>
        <v>55.024999999999999</v>
      </c>
      <c r="R1893" s="9">
        <f t="shared" si="295"/>
        <v>58.375</v>
      </c>
      <c r="S1893" s="9">
        <f t="shared" si="296"/>
        <v>65.075000000000003</v>
      </c>
      <c r="T1893" s="9">
        <f t="shared" si="297"/>
        <v>58.375</v>
      </c>
      <c r="U1893" s="8">
        <f t="shared" si="298"/>
        <v>59.491666666666674</v>
      </c>
      <c r="V1893" s="8">
        <f t="shared" si="299"/>
        <v>59.212500000000006</v>
      </c>
    </row>
    <row r="1894" spans="1:22" ht="13.5" x14ac:dyDescent="0.25">
      <c r="A1894" s="3">
        <f>RSI!A1894</f>
        <v>44769</v>
      </c>
      <c r="B1894" s="2">
        <f>RSI!B1894</f>
        <v>5.6087999999999996</v>
      </c>
      <c r="C1894" s="2">
        <f>RSI!I1894</f>
        <v>74.882366121592497</v>
      </c>
      <c r="D1894" s="2">
        <f>MACD!E1894</f>
        <v>-0.18409406862252986</v>
      </c>
      <c r="E1894" s="2">
        <f>MACD!F1894</f>
        <v>-0.15289871048127424</v>
      </c>
      <c r="F1894" s="2">
        <f>'Moving Avg'!D1894</f>
        <v>5.5570199999999996</v>
      </c>
      <c r="G1894" s="2">
        <f>'Moving Avg'!F1894</f>
        <v>5.2865000000000002</v>
      </c>
      <c r="H1894" s="2">
        <f>'Moving Avg'!G1894</f>
        <v>4.986025999999999</v>
      </c>
      <c r="I1894" s="2">
        <f>'Moving Avg'!H1894</f>
        <v>4.6531180000000036</v>
      </c>
      <c r="J1894" s="6" t="str">
        <f>OBV!F1894</f>
        <v>BULLISH</v>
      </c>
      <c r="K1894" s="6" t="str">
        <f>OBV!G1894</f>
        <v>NEUTRAL</v>
      </c>
      <c r="L1894" s="6" t="str">
        <f>OBV!H1894</f>
        <v>CONFIRMED BULLISH</v>
      </c>
      <c r="M1894" s="8">
        <f t="shared" si="290"/>
        <v>0</v>
      </c>
      <c r="N1894" s="8">
        <f t="shared" si="291"/>
        <v>100</v>
      </c>
      <c r="O1894" s="8">
        <f t="shared" si="292"/>
        <v>50</v>
      </c>
      <c r="P1894" s="8">
        <f t="shared" si="293"/>
        <v>83.5</v>
      </c>
      <c r="Q1894" s="9">
        <f t="shared" si="294"/>
        <v>55.024999999999999</v>
      </c>
      <c r="R1894" s="9">
        <f t="shared" si="295"/>
        <v>58.375</v>
      </c>
      <c r="S1894" s="9">
        <f t="shared" si="296"/>
        <v>65.075000000000003</v>
      </c>
      <c r="T1894" s="9">
        <f t="shared" si="297"/>
        <v>58.375</v>
      </c>
      <c r="U1894" s="8">
        <f t="shared" si="298"/>
        <v>59.491666666666674</v>
      </c>
      <c r="V1894" s="8">
        <f t="shared" si="299"/>
        <v>59.212500000000006</v>
      </c>
    </row>
    <row r="1895" spans="1:22" ht="13.5" x14ac:dyDescent="0.25">
      <c r="A1895" s="3">
        <f>RSI!A1895</f>
        <v>44770</v>
      </c>
      <c r="B1895" s="2">
        <f>RSI!B1895</f>
        <v>5.5656999999999996</v>
      </c>
      <c r="C1895" s="2">
        <f>RSI!I1895</f>
        <v>70.70715493572105</v>
      </c>
      <c r="D1895" s="2">
        <f>MACD!E1895</f>
        <v>-0.16426255950907276</v>
      </c>
      <c r="E1895" s="2">
        <f>MACD!F1895</f>
        <v>-0.15517148028683395</v>
      </c>
      <c r="F1895" s="2">
        <f>'Moving Avg'!D1895</f>
        <v>5.5829199999999997</v>
      </c>
      <c r="G1895" s="2">
        <f>'Moving Avg'!F1895</f>
        <v>5.3119600000000009</v>
      </c>
      <c r="H1895" s="2">
        <f>'Moving Avg'!G1895</f>
        <v>5.0002459999999989</v>
      </c>
      <c r="I1895" s="2">
        <f>'Moving Avg'!H1895</f>
        <v>4.6580660000000043</v>
      </c>
      <c r="J1895" s="6" t="str">
        <f>OBV!F1895</f>
        <v>BULLISH</v>
      </c>
      <c r="K1895" s="6" t="str">
        <f>OBV!G1895</f>
        <v>NEUTRAL</v>
      </c>
      <c r="L1895" s="6" t="str">
        <f>OBV!H1895</f>
        <v>CONFIRMED BULLISH</v>
      </c>
      <c r="M1895" s="8">
        <f t="shared" si="290"/>
        <v>0</v>
      </c>
      <c r="N1895" s="8">
        <f t="shared" si="291"/>
        <v>45</v>
      </c>
      <c r="O1895" s="8">
        <f t="shared" si="292"/>
        <v>50</v>
      </c>
      <c r="P1895" s="8">
        <f t="shared" si="293"/>
        <v>83.5</v>
      </c>
      <c r="Q1895" s="9">
        <f t="shared" si="294"/>
        <v>35.774999999999999</v>
      </c>
      <c r="R1895" s="9">
        <f t="shared" si="295"/>
        <v>47.375</v>
      </c>
      <c r="S1895" s="9">
        <f t="shared" si="296"/>
        <v>56.825000000000003</v>
      </c>
      <c r="T1895" s="9">
        <f t="shared" si="297"/>
        <v>44.625</v>
      </c>
      <c r="U1895" s="8">
        <f t="shared" si="298"/>
        <v>46.658333333333339</v>
      </c>
      <c r="V1895" s="8">
        <f t="shared" si="299"/>
        <v>46.150000000000006</v>
      </c>
    </row>
    <row r="1896" spans="1:22" ht="13.5" x14ac:dyDescent="0.25">
      <c r="A1896" s="3">
        <f>RSI!A1896</f>
        <v>44771</v>
      </c>
      <c r="B1896" s="2">
        <f>RSI!B1896</f>
        <v>5.6002000000000001</v>
      </c>
      <c r="C1896" s="2">
        <f>RSI!I1896</f>
        <v>72.050534991200948</v>
      </c>
      <c r="D1896" s="2">
        <f>MACD!E1896</f>
        <v>-0.15186792918361025</v>
      </c>
      <c r="E1896" s="2">
        <f>MACD!F1896</f>
        <v>-0.15451077006618921</v>
      </c>
      <c r="F1896" s="2">
        <f>'Moving Avg'!D1896</f>
        <v>5.6157199999999996</v>
      </c>
      <c r="G1896" s="2">
        <f>'Moving Avg'!F1896</f>
        <v>5.3395749999999991</v>
      </c>
      <c r="H1896" s="2">
        <f>'Moving Avg'!G1896</f>
        <v>5.0159519999999995</v>
      </c>
      <c r="I1896" s="2">
        <f>'Moving Avg'!H1896</f>
        <v>4.6631865000000037</v>
      </c>
      <c r="J1896" s="6" t="str">
        <f>OBV!F1896</f>
        <v>BULLISH</v>
      </c>
      <c r="K1896" s="6" t="str">
        <f>OBV!G1896</f>
        <v>NEUTRAL</v>
      </c>
      <c r="L1896" s="6" t="str">
        <f>OBV!H1896</f>
        <v>CONFIRMED BULLISH</v>
      </c>
      <c r="M1896" s="8">
        <f t="shared" si="290"/>
        <v>0</v>
      </c>
      <c r="N1896" s="8">
        <f t="shared" si="291"/>
        <v>0</v>
      </c>
      <c r="O1896" s="8">
        <f t="shared" si="292"/>
        <v>50</v>
      </c>
      <c r="P1896" s="8">
        <f t="shared" si="293"/>
        <v>83.5</v>
      </c>
      <c r="Q1896" s="9">
        <f t="shared" si="294"/>
        <v>20.024999999999999</v>
      </c>
      <c r="R1896" s="9">
        <f t="shared" si="295"/>
        <v>38.375</v>
      </c>
      <c r="S1896" s="9">
        <f t="shared" si="296"/>
        <v>50.075000000000003</v>
      </c>
      <c r="T1896" s="9">
        <f t="shared" si="297"/>
        <v>33.375</v>
      </c>
      <c r="U1896" s="8">
        <f t="shared" si="298"/>
        <v>36.158333333333331</v>
      </c>
      <c r="V1896" s="8">
        <f t="shared" si="299"/>
        <v>35.462499999999999</v>
      </c>
    </row>
    <row r="1897" spans="1:22" ht="13.5" x14ac:dyDescent="0.25">
      <c r="A1897" s="3">
        <f>RSI!A1897</f>
        <v>44774</v>
      </c>
      <c r="B1897" s="2">
        <f>RSI!B1897</f>
        <v>5.8244999999999996</v>
      </c>
      <c r="C1897" s="2">
        <f>RSI!I1897</f>
        <v>78.843697116307368</v>
      </c>
      <c r="D1897" s="2">
        <f>MACD!E1897</f>
        <v>-0.14926281506327843</v>
      </c>
      <c r="E1897" s="2">
        <f>MACD!F1897</f>
        <v>-0.15346117906560705</v>
      </c>
      <c r="F1897" s="2">
        <f>'Moving Avg'!D1897</f>
        <v>5.6588599999999998</v>
      </c>
      <c r="G1897" s="2">
        <f>'Moving Avg'!F1897</f>
        <v>5.378404999999999</v>
      </c>
      <c r="H1897" s="2">
        <f>'Moving Avg'!G1897</f>
        <v>5.0369399999999986</v>
      </c>
      <c r="I1897" s="2">
        <f>'Moving Avg'!H1897</f>
        <v>4.6690705000000046</v>
      </c>
      <c r="J1897" s="6" t="str">
        <f>OBV!F1897</f>
        <v>BEARISH</v>
      </c>
      <c r="K1897" s="6" t="str">
        <f>OBV!G1897</f>
        <v>NEUTRAL</v>
      </c>
      <c r="L1897" s="6" t="str">
        <f>OBV!H1897</f>
        <v>BEARISH DIVERGENCE</v>
      </c>
      <c r="M1897" s="8">
        <f t="shared" si="290"/>
        <v>0</v>
      </c>
      <c r="N1897" s="8">
        <f t="shared" si="291"/>
        <v>0</v>
      </c>
      <c r="O1897" s="8">
        <f t="shared" si="292"/>
        <v>50</v>
      </c>
      <c r="P1897" s="8">
        <f t="shared" si="293"/>
        <v>16.5</v>
      </c>
      <c r="Q1897" s="9">
        <f t="shared" si="294"/>
        <v>9.9749999999999996</v>
      </c>
      <c r="R1897" s="9">
        <f t="shared" si="295"/>
        <v>21.625</v>
      </c>
      <c r="S1897" s="9">
        <f t="shared" si="296"/>
        <v>19.925000000000001</v>
      </c>
      <c r="T1897" s="9">
        <f t="shared" si="297"/>
        <v>16.625</v>
      </c>
      <c r="U1897" s="8">
        <f t="shared" si="298"/>
        <v>17.175000000000001</v>
      </c>
      <c r="V1897" s="8">
        <f t="shared" si="299"/>
        <v>17.037500000000001</v>
      </c>
    </row>
    <row r="1898" spans="1:22" ht="13.5" x14ac:dyDescent="0.25">
      <c r="A1898" s="3">
        <f>RSI!A1898</f>
        <v>44775</v>
      </c>
      <c r="B1898" s="2">
        <f>RSI!B1898</f>
        <v>5.7813999999999997</v>
      </c>
      <c r="C1898" s="2">
        <f>RSI!I1898</f>
        <v>75.068092233062629</v>
      </c>
      <c r="D1898" s="2">
        <f>MACD!E1898</f>
        <v>-0.13765695283152812</v>
      </c>
      <c r="E1898" s="2">
        <f>MACD!F1898</f>
        <v>-0.15030033381879127</v>
      </c>
      <c r="F1898" s="2">
        <f>'Moving Avg'!D1898</f>
        <v>5.6761200000000001</v>
      </c>
      <c r="G1898" s="2">
        <f>'Moving Avg'!F1898</f>
        <v>5.4172349999999998</v>
      </c>
      <c r="H1898" s="2">
        <f>'Moving Avg'!G1898</f>
        <v>5.0567479999999989</v>
      </c>
      <c r="I1898" s="2">
        <f>'Moving Avg'!H1898</f>
        <v>4.6748980000000042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  <c r="M1898" s="8">
        <f t="shared" si="290"/>
        <v>0</v>
      </c>
      <c r="N1898" s="8">
        <f t="shared" si="291"/>
        <v>0</v>
      </c>
      <c r="O1898" s="8">
        <f t="shared" si="292"/>
        <v>50</v>
      </c>
      <c r="P1898" s="8">
        <f t="shared" si="293"/>
        <v>16.5</v>
      </c>
      <c r="Q1898" s="9">
        <f t="shared" si="294"/>
        <v>9.9749999999999996</v>
      </c>
      <c r="R1898" s="9">
        <f t="shared" si="295"/>
        <v>21.625</v>
      </c>
      <c r="S1898" s="9">
        <f t="shared" si="296"/>
        <v>19.925000000000001</v>
      </c>
      <c r="T1898" s="9">
        <f t="shared" si="297"/>
        <v>16.625</v>
      </c>
      <c r="U1898" s="8">
        <f t="shared" si="298"/>
        <v>17.175000000000001</v>
      </c>
      <c r="V1898" s="8">
        <f t="shared" si="299"/>
        <v>17.037500000000001</v>
      </c>
    </row>
    <row r="1899" spans="1:22" ht="13.5" x14ac:dyDescent="0.25">
      <c r="A1899" s="3">
        <f>RSI!A1899</f>
        <v>44776</v>
      </c>
      <c r="B1899" s="2">
        <f>RSI!B1899</f>
        <v>5.6173999999999999</v>
      </c>
      <c r="C1899" s="2">
        <f>RSI!I1899</f>
        <v>62.75376698047662</v>
      </c>
      <c r="D1899" s="2">
        <f>MACD!E1899</f>
        <v>-0.12095028637837313</v>
      </c>
      <c r="E1899" s="2">
        <f>MACD!F1899</f>
        <v>-0.14443032433070765</v>
      </c>
      <c r="F1899" s="2">
        <f>'Moving Avg'!D1899</f>
        <v>5.6778399999999998</v>
      </c>
      <c r="G1899" s="2">
        <f>'Moving Avg'!F1899</f>
        <v>5.4482999999999997</v>
      </c>
      <c r="H1899" s="2">
        <f>'Moving Avg'!G1899</f>
        <v>5.0731179999999991</v>
      </c>
      <c r="I1899" s="2">
        <f>'Moving Avg'!H1899</f>
        <v>4.6799055000000029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  <c r="M1899" s="8">
        <f t="shared" si="290"/>
        <v>25</v>
      </c>
      <c r="N1899" s="8">
        <f t="shared" si="291"/>
        <v>0</v>
      </c>
      <c r="O1899" s="8">
        <f t="shared" si="292"/>
        <v>50</v>
      </c>
      <c r="P1899" s="8">
        <f t="shared" si="293"/>
        <v>16.5</v>
      </c>
      <c r="Q1899" s="9">
        <f t="shared" si="294"/>
        <v>18.725000000000001</v>
      </c>
      <c r="R1899" s="9">
        <f t="shared" si="295"/>
        <v>26.625</v>
      </c>
      <c r="S1899" s="9">
        <f t="shared" si="296"/>
        <v>23.675000000000001</v>
      </c>
      <c r="T1899" s="9">
        <f t="shared" si="297"/>
        <v>22.875</v>
      </c>
      <c r="U1899" s="8">
        <f t="shared" si="298"/>
        <v>23.008333333333336</v>
      </c>
      <c r="V1899" s="8">
        <f t="shared" si="299"/>
        <v>22.975000000000001</v>
      </c>
    </row>
    <row r="1900" spans="1:22" ht="13.5" x14ac:dyDescent="0.25">
      <c r="A1900" s="3">
        <f>RSI!A1900</f>
        <v>44777</v>
      </c>
      <c r="B1900" s="2">
        <f>RSI!B1900</f>
        <v>5.6864999999999997</v>
      </c>
      <c r="C1900" s="2">
        <f>RSI!I1900</f>
        <v>65.334104666973076</v>
      </c>
      <c r="D1900" s="2">
        <f>MACD!E1900</f>
        <v>-0.11735560142073442</v>
      </c>
      <c r="E1900" s="2">
        <f>MACD!F1900</f>
        <v>-0.13901537974871303</v>
      </c>
      <c r="F1900" s="2">
        <f>'Moving Avg'!D1900</f>
        <v>5.702</v>
      </c>
      <c r="G1900" s="2">
        <f>'Moving Avg'!F1900</f>
        <v>5.4785049999999993</v>
      </c>
      <c r="H1900" s="2">
        <f>'Moving Avg'!G1900</f>
        <v>5.0908699999999989</v>
      </c>
      <c r="I1900" s="2">
        <f>'Moving Avg'!H1900</f>
        <v>4.6857760000000033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0"/>
        <v>25</v>
      </c>
      <c r="N1900" s="8">
        <f t="shared" si="291"/>
        <v>0</v>
      </c>
      <c r="O1900" s="8">
        <f t="shared" si="292"/>
        <v>50</v>
      </c>
      <c r="P1900" s="8">
        <f t="shared" si="293"/>
        <v>16.5</v>
      </c>
      <c r="Q1900" s="9">
        <f t="shared" si="294"/>
        <v>18.725000000000001</v>
      </c>
      <c r="R1900" s="9">
        <f t="shared" si="295"/>
        <v>26.625</v>
      </c>
      <c r="S1900" s="9">
        <f t="shared" si="296"/>
        <v>23.675000000000001</v>
      </c>
      <c r="T1900" s="9">
        <f t="shared" si="297"/>
        <v>22.875</v>
      </c>
      <c r="U1900" s="8">
        <f t="shared" si="298"/>
        <v>23.008333333333336</v>
      </c>
      <c r="V1900" s="8">
        <f t="shared" si="299"/>
        <v>22.975000000000001</v>
      </c>
    </row>
    <row r="1901" spans="1:22" ht="13.5" x14ac:dyDescent="0.25">
      <c r="A1901" s="3">
        <f>RSI!A1901</f>
        <v>44778</v>
      </c>
      <c r="B1901" s="2">
        <f>RSI!B1901</f>
        <v>5.6864999999999997</v>
      </c>
      <c r="C1901" s="2">
        <f>RSI!I1901</f>
        <v>65.334104666973076</v>
      </c>
      <c r="D1901" s="2">
        <f>MACD!E1901</f>
        <v>-0.11605428868844481</v>
      </c>
      <c r="E1901" s="2">
        <f>MACD!F1901</f>
        <v>-0.1344231615366594</v>
      </c>
      <c r="F1901" s="2">
        <f>'Moving Avg'!D1901</f>
        <v>5.7192599999999993</v>
      </c>
      <c r="G1901" s="2">
        <f>'Moving Avg'!F1901</f>
        <v>5.506120000000001</v>
      </c>
      <c r="H1901" s="2">
        <f>'Moving Avg'!G1901</f>
        <v>5.1090979999999995</v>
      </c>
      <c r="I1901" s="2">
        <f>'Moving Avg'!H1901</f>
        <v>4.6914075000000031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  <c r="M1901" s="8">
        <f t="shared" si="290"/>
        <v>25</v>
      </c>
      <c r="N1901" s="8">
        <f t="shared" si="291"/>
        <v>0</v>
      </c>
      <c r="O1901" s="8">
        <f t="shared" si="292"/>
        <v>50</v>
      </c>
      <c r="P1901" s="8">
        <f t="shared" si="293"/>
        <v>16.5</v>
      </c>
      <c r="Q1901" s="9">
        <f t="shared" si="294"/>
        <v>18.725000000000001</v>
      </c>
      <c r="R1901" s="9">
        <f t="shared" si="295"/>
        <v>26.625</v>
      </c>
      <c r="S1901" s="9">
        <f t="shared" si="296"/>
        <v>23.675000000000001</v>
      </c>
      <c r="T1901" s="9">
        <f t="shared" si="297"/>
        <v>22.875</v>
      </c>
      <c r="U1901" s="8">
        <f t="shared" si="298"/>
        <v>23.008333333333336</v>
      </c>
      <c r="V1901" s="8">
        <f t="shared" si="299"/>
        <v>22.975000000000001</v>
      </c>
    </row>
    <row r="1902" spans="1:22" ht="13.5" x14ac:dyDescent="0.25">
      <c r="A1902" s="3">
        <f>RSI!A1902</f>
        <v>44781</v>
      </c>
      <c r="B1902" s="2">
        <f>RSI!B1902</f>
        <v>5.6002000000000001</v>
      </c>
      <c r="C1902" s="2">
        <f>RSI!I1902</f>
        <v>59.376011055708709</v>
      </c>
      <c r="D1902" s="2">
        <f>MACD!E1902</f>
        <v>-8.3618168585500641E-2</v>
      </c>
      <c r="E1902" s="2">
        <f>MACD!F1902</f>
        <v>-0.12426216294642765</v>
      </c>
      <c r="F1902" s="2">
        <f>'Moving Avg'!D1902</f>
        <v>5.6744000000000003</v>
      </c>
      <c r="G1902" s="2">
        <f>'Moving Avg'!F1902</f>
        <v>5.52942</v>
      </c>
      <c r="H1902" s="2">
        <f>'Moving Avg'!G1902</f>
        <v>5.1263959999999988</v>
      </c>
      <c r="I1902" s="2">
        <f>'Moving Avg'!H1902</f>
        <v>4.696846500000003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25</v>
      </c>
      <c r="N1902" s="8">
        <f t="shared" si="291"/>
        <v>0</v>
      </c>
      <c r="O1902" s="8">
        <f t="shared" si="292"/>
        <v>50</v>
      </c>
      <c r="P1902" s="8">
        <f t="shared" si="293"/>
        <v>16.5</v>
      </c>
      <c r="Q1902" s="9">
        <f t="shared" si="294"/>
        <v>18.725000000000001</v>
      </c>
      <c r="R1902" s="9">
        <f t="shared" si="295"/>
        <v>26.625</v>
      </c>
      <c r="S1902" s="9">
        <f t="shared" si="296"/>
        <v>23.675000000000001</v>
      </c>
      <c r="T1902" s="9">
        <f t="shared" si="297"/>
        <v>22.875</v>
      </c>
      <c r="U1902" s="8">
        <f t="shared" si="298"/>
        <v>23.008333333333336</v>
      </c>
      <c r="V1902" s="8">
        <f t="shared" si="299"/>
        <v>22.975000000000001</v>
      </c>
    </row>
    <row r="1903" spans="1:22" ht="13.5" x14ac:dyDescent="0.25">
      <c r="A1903" s="3">
        <f>RSI!A1903</f>
        <v>44782</v>
      </c>
      <c r="B1903" s="2">
        <f>RSI!B1903</f>
        <v>5.6087999999999996</v>
      </c>
      <c r="C1903" s="2">
        <f>RSI!I1903</f>
        <v>59.769735703416629</v>
      </c>
      <c r="D1903" s="2">
        <f>MACD!E1903</f>
        <v>-4.451444863492604E-2</v>
      </c>
      <c r="E1903" s="2">
        <f>MACD!F1903</f>
        <v>-0.10831262008412733</v>
      </c>
      <c r="F1903" s="2">
        <f>'Moving Avg'!D1903</f>
        <v>5.6398799999999998</v>
      </c>
      <c r="G1903" s="2">
        <f>'Moving Avg'!F1903</f>
        <v>5.5522849999999995</v>
      </c>
      <c r="H1903" s="2">
        <f>'Moving Avg'!G1903</f>
        <v>5.143387999999999</v>
      </c>
      <c r="I1903" s="2">
        <f>'Moving Avg'!H1903</f>
        <v>4.7022090000000034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16.5</v>
      </c>
      <c r="Q1903" s="9">
        <f t="shared" si="294"/>
        <v>18.725000000000001</v>
      </c>
      <c r="R1903" s="9">
        <f t="shared" si="295"/>
        <v>26.625</v>
      </c>
      <c r="S1903" s="9">
        <f t="shared" si="296"/>
        <v>23.675000000000001</v>
      </c>
      <c r="T1903" s="9">
        <f t="shared" si="297"/>
        <v>22.875</v>
      </c>
      <c r="U1903" s="8">
        <f t="shared" si="298"/>
        <v>23.008333333333336</v>
      </c>
      <c r="V1903" s="8">
        <f t="shared" si="299"/>
        <v>22.975000000000001</v>
      </c>
    </row>
    <row r="1904" spans="1:22" ht="13.5" x14ac:dyDescent="0.25">
      <c r="A1904" s="3">
        <f>RSI!A1904</f>
        <v>44783</v>
      </c>
      <c r="B1904" s="2">
        <f>RSI!B1904</f>
        <v>5.5829000000000004</v>
      </c>
      <c r="C1904" s="2">
        <f>RSI!I1904</f>
        <v>57.948206928521834</v>
      </c>
      <c r="D1904" s="2">
        <f>MACD!E1904</f>
        <v>-2.3745272620830704E-2</v>
      </c>
      <c r="E1904" s="2">
        <f>MACD!F1904</f>
        <v>-9.1399150591468012E-2</v>
      </c>
      <c r="F1904" s="2">
        <f>'Moving Avg'!D1904</f>
        <v>5.632979999999999</v>
      </c>
      <c r="G1904" s="2">
        <f>'Moving Avg'!F1904</f>
        <v>5.5699749999999995</v>
      </c>
      <c r="H1904" s="2">
        <f>'Moving Avg'!G1904</f>
        <v>5.1616139999999993</v>
      </c>
      <c r="I1904" s="2">
        <f>'Moving Avg'!H1904</f>
        <v>4.7078400000000027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16.5</v>
      </c>
      <c r="Q1904" s="9">
        <f t="shared" si="294"/>
        <v>18.725000000000001</v>
      </c>
      <c r="R1904" s="9">
        <f t="shared" si="295"/>
        <v>26.625</v>
      </c>
      <c r="S1904" s="9">
        <f t="shared" si="296"/>
        <v>23.675000000000001</v>
      </c>
      <c r="T1904" s="9">
        <f t="shared" si="297"/>
        <v>22.875</v>
      </c>
      <c r="U1904" s="8">
        <f t="shared" si="298"/>
        <v>23.008333333333336</v>
      </c>
      <c r="V1904" s="8">
        <f t="shared" si="299"/>
        <v>22.975000000000001</v>
      </c>
    </row>
    <row r="1905" spans="1:22" ht="13.5" x14ac:dyDescent="0.25">
      <c r="A1905" s="3">
        <f>RSI!A1905</f>
        <v>44784</v>
      </c>
      <c r="B1905" s="2">
        <f>RSI!B1905</f>
        <v>5.6087999999999996</v>
      </c>
      <c r="C1905" s="2">
        <f>RSI!I1905</f>
        <v>59.28449237330932</v>
      </c>
      <c r="D1905" s="2">
        <f>MACD!E1905</f>
        <v>-1.5456655827782662E-2</v>
      </c>
      <c r="E1905" s="2">
        <f>MACD!F1905</f>
        <v>-7.6210651638730947E-2</v>
      </c>
      <c r="F1905" s="2">
        <f>'Moving Avg'!D1905</f>
        <v>5.6174400000000002</v>
      </c>
      <c r="G1905" s="2">
        <f>'Moving Avg'!F1905</f>
        <v>5.5829199999999997</v>
      </c>
      <c r="H1905" s="2">
        <f>'Moving Avg'!G1905</f>
        <v>5.1806759999999983</v>
      </c>
      <c r="I1905" s="2">
        <f>'Moving Avg'!H1905</f>
        <v>4.7133615000000022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0"/>
        <v>25</v>
      </c>
      <c r="N1905" s="8">
        <f t="shared" si="291"/>
        <v>0</v>
      </c>
      <c r="O1905" s="8">
        <f t="shared" si="292"/>
        <v>50</v>
      </c>
      <c r="P1905" s="8">
        <f t="shared" si="293"/>
        <v>16.5</v>
      </c>
      <c r="Q1905" s="9">
        <f t="shared" si="294"/>
        <v>18.725000000000001</v>
      </c>
      <c r="R1905" s="9">
        <f t="shared" si="295"/>
        <v>26.625</v>
      </c>
      <c r="S1905" s="9">
        <f t="shared" si="296"/>
        <v>23.675000000000001</v>
      </c>
      <c r="T1905" s="9">
        <f t="shared" si="297"/>
        <v>22.875</v>
      </c>
      <c r="U1905" s="8">
        <f t="shared" si="298"/>
        <v>23.008333333333336</v>
      </c>
      <c r="V1905" s="8">
        <f t="shared" si="299"/>
        <v>22.975000000000001</v>
      </c>
    </row>
    <row r="1906" spans="1:22" ht="13.5" x14ac:dyDescent="0.25">
      <c r="A1906" s="3">
        <f>RSI!A1906</f>
        <v>44785</v>
      </c>
      <c r="B1906" s="2">
        <f>RSI!B1906</f>
        <v>5.5225</v>
      </c>
      <c r="C1906" s="2">
        <f>RSI!I1906</f>
        <v>53.216353055997736</v>
      </c>
      <c r="D1906" s="2">
        <f>MACD!E1906</f>
        <v>2.4225357431548744E-3</v>
      </c>
      <c r="E1906" s="2">
        <f>MACD!F1906</f>
        <v>-6.0484014162353786E-2</v>
      </c>
      <c r="F1906" s="2">
        <f>'Moving Avg'!D1906</f>
        <v>5.5846399999999994</v>
      </c>
      <c r="G1906" s="2">
        <f>'Moving Avg'!F1906</f>
        <v>5.5915499999999998</v>
      </c>
      <c r="H1906" s="2">
        <f>'Moving Avg'!G1906</f>
        <v>5.1976939999999994</v>
      </c>
      <c r="I1906" s="2">
        <f>'Moving Avg'!H1906</f>
        <v>4.7184515000000022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  <c r="M1906" s="8">
        <f t="shared" si="290"/>
        <v>25</v>
      </c>
      <c r="N1906" s="8">
        <f t="shared" si="291"/>
        <v>0</v>
      </c>
      <c r="O1906" s="8">
        <f t="shared" si="292"/>
        <v>50</v>
      </c>
      <c r="P1906" s="8">
        <f t="shared" si="293"/>
        <v>16.5</v>
      </c>
      <c r="Q1906" s="9">
        <f t="shared" si="294"/>
        <v>18.725000000000001</v>
      </c>
      <c r="R1906" s="9">
        <f t="shared" si="295"/>
        <v>26.625</v>
      </c>
      <c r="S1906" s="9">
        <f t="shared" si="296"/>
        <v>23.675000000000001</v>
      </c>
      <c r="T1906" s="9">
        <f t="shared" si="297"/>
        <v>22.875</v>
      </c>
      <c r="U1906" s="8">
        <f t="shared" si="298"/>
        <v>23.008333333333336</v>
      </c>
      <c r="V1906" s="8">
        <f t="shared" si="299"/>
        <v>22.975000000000001</v>
      </c>
    </row>
    <row r="1907" spans="1:22" ht="13.5" x14ac:dyDescent="0.25">
      <c r="A1907" s="3">
        <f>RSI!A1907</f>
        <v>44788</v>
      </c>
      <c r="B1907" s="2">
        <f>RSI!B1907</f>
        <v>5.5656999999999996</v>
      </c>
      <c r="C1907" s="2">
        <f>RSI!I1907</f>
        <v>55.662824201390229</v>
      </c>
      <c r="D1907" s="2">
        <f>MACD!E1907</f>
        <v>4.8596004515334634E-2</v>
      </c>
      <c r="E1907" s="2">
        <f>MACD!F1907</f>
        <v>-3.8668010426816099E-2</v>
      </c>
      <c r="F1907" s="2">
        <f>'Moving Avg'!D1907</f>
        <v>5.5777400000000004</v>
      </c>
      <c r="G1907" s="2">
        <f>'Moving Avg'!F1907</f>
        <v>5.5988850000000001</v>
      </c>
      <c r="H1907" s="2">
        <f>'Moving Avg'!G1907</f>
        <v>5.2155759999999995</v>
      </c>
      <c r="I1907" s="2">
        <f>'Moving Avg'!H1907</f>
        <v>4.723638000000002</v>
      </c>
      <c r="J1907" s="6" t="str">
        <f>OBV!F1907</f>
        <v>BULLISH</v>
      </c>
      <c r="K1907" s="6" t="str">
        <f>OBV!G1907</f>
        <v>NEUTRAL</v>
      </c>
      <c r="L1907" s="6" t="str">
        <f>OBV!H1907</f>
        <v>BULLISH DIVERGENCE</v>
      </c>
      <c r="M1907" s="8">
        <f t="shared" si="290"/>
        <v>25</v>
      </c>
      <c r="N1907" s="8">
        <f t="shared" si="291"/>
        <v>0</v>
      </c>
      <c r="O1907" s="8">
        <f t="shared" si="292"/>
        <v>50</v>
      </c>
      <c r="P1907" s="8">
        <f t="shared" si="293"/>
        <v>66.5</v>
      </c>
      <c r="Q1907" s="9">
        <f t="shared" si="294"/>
        <v>26.225000000000001</v>
      </c>
      <c r="R1907" s="9">
        <f t="shared" si="295"/>
        <v>39.125</v>
      </c>
      <c r="S1907" s="9">
        <f t="shared" si="296"/>
        <v>46.174999999999997</v>
      </c>
      <c r="T1907" s="9">
        <f t="shared" si="297"/>
        <v>35.375</v>
      </c>
      <c r="U1907" s="8">
        <f t="shared" si="298"/>
        <v>37.174999999999997</v>
      </c>
      <c r="V1907" s="8">
        <f t="shared" si="299"/>
        <v>36.724999999999994</v>
      </c>
    </row>
    <row r="1908" spans="1:22" ht="13.5" x14ac:dyDescent="0.25">
      <c r="A1908" s="3">
        <f>RSI!A1908</f>
        <v>44789</v>
      </c>
      <c r="B1908" s="2">
        <f>RSI!B1908</f>
        <v>5.4447999999999999</v>
      </c>
      <c r="C1908" s="2">
        <f>RSI!I1908</f>
        <v>48.084421829623039</v>
      </c>
      <c r="D1908" s="2">
        <f>MACD!E1908</f>
        <v>8.949207259023062E-2</v>
      </c>
      <c r="E1908" s="2">
        <f>MACD!F1908</f>
        <v>-1.3035993823406755E-2</v>
      </c>
      <c r="F1908" s="2">
        <f>'Moving Avg'!D1908</f>
        <v>5.5449400000000004</v>
      </c>
      <c r="G1908" s="2">
        <f>'Moving Avg'!F1908</f>
        <v>5.597154999999999</v>
      </c>
      <c r="H1908" s="2">
        <f>'Moving Avg'!G1908</f>
        <v>5.2310399999999992</v>
      </c>
      <c r="I1908" s="2">
        <f>'Moving Avg'!H1908</f>
        <v>4.7281805000000023</v>
      </c>
      <c r="J1908" s="6" t="str">
        <f>OBV!F1908</f>
        <v>BULLISH</v>
      </c>
      <c r="K1908" s="6" t="str">
        <f>OBV!G1908</f>
        <v>NEUTRAL</v>
      </c>
      <c r="L1908" s="6" t="str">
        <f>OBV!H1908</f>
        <v>BULLISH DIVERGENCE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66.5</v>
      </c>
      <c r="Q1908" s="9">
        <f t="shared" si="294"/>
        <v>26.225000000000001</v>
      </c>
      <c r="R1908" s="9">
        <f t="shared" si="295"/>
        <v>39.125</v>
      </c>
      <c r="S1908" s="9">
        <f t="shared" si="296"/>
        <v>46.174999999999997</v>
      </c>
      <c r="T1908" s="9">
        <f t="shared" si="297"/>
        <v>35.375</v>
      </c>
      <c r="U1908" s="8">
        <f t="shared" si="298"/>
        <v>37.174999999999997</v>
      </c>
      <c r="V1908" s="8">
        <f t="shared" si="299"/>
        <v>36.724999999999994</v>
      </c>
    </row>
    <row r="1909" spans="1:22" ht="13.5" x14ac:dyDescent="0.25">
      <c r="A1909" s="3">
        <f>RSI!A1909</f>
        <v>44790</v>
      </c>
      <c r="B1909" s="2">
        <f>RSI!B1909</f>
        <v>5.3498999999999999</v>
      </c>
      <c r="C1909" s="2">
        <f>RSI!I1909</f>
        <v>43.121567203012297</v>
      </c>
      <c r="D1909" s="2">
        <f>MACD!E1909</f>
        <v>0.10614805672195526</v>
      </c>
      <c r="E1909" s="2">
        <f>MACD!F1909</f>
        <v>1.0800816285665649E-2</v>
      </c>
      <c r="F1909" s="2">
        <f>'Moving Avg'!D1909</f>
        <v>5.4983400000000007</v>
      </c>
      <c r="G1909" s="2">
        <f>'Moving Avg'!F1909</f>
        <v>5.5915450000000009</v>
      </c>
      <c r="H1909" s="2">
        <f>'Moving Avg'!G1909</f>
        <v>5.2446060000000001</v>
      </c>
      <c r="I1909" s="2">
        <f>'Moving Avg'!H1909</f>
        <v>4.7326065000000019</v>
      </c>
      <c r="J1909" s="6" t="str">
        <f>OBV!F1909</f>
        <v>BULLISH</v>
      </c>
      <c r="K1909" s="6" t="str">
        <f>OBV!G1909</f>
        <v>NEUTRAL</v>
      </c>
      <c r="L1909" s="6" t="str">
        <f>OBV!H1909</f>
        <v>BULLISH DIVERGENCE</v>
      </c>
      <c r="M1909" s="8">
        <f t="shared" si="290"/>
        <v>25</v>
      </c>
      <c r="N1909" s="8">
        <f t="shared" si="291"/>
        <v>0</v>
      </c>
      <c r="O1909" s="8">
        <f t="shared" si="292"/>
        <v>50</v>
      </c>
      <c r="P1909" s="8">
        <f t="shared" si="293"/>
        <v>66.5</v>
      </c>
      <c r="Q1909" s="9">
        <f t="shared" si="294"/>
        <v>26.225000000000001</v>
      </c>
      <c r="R1909" s="9">
        <f t="shared" si="295"/>
        <v>39.125</v>
      </c>
      <c r="S1909" s="9">
        <f t="shared" si="296"/>
        <v>46.174999999999997</v>
      </c>
      <c r="T1909" s="9">
        <f t="shared" si="297"/>
        <v>35.375</v>
      </c>
      <c r="U1909" s="8">
        <f t="shared" si="298"/>
        <v>37.174999999999997</v>
      </c>
      <c r="V1909" s="8">
        <f t="shared" si="299"/>
        <v>36.724999999999994</v>
      </c>
    </row>
    <row r="1910" spans="1:22" ht="13.5" x14ac:dyDescent="0.25">
      <c r="A1910" s="3">
        <f>RSI!A1910</f>
        <v>44791</v>
      </c>
      <c r="B1910" s="2">
        <f>RSI!B1910</f>
        <v>5.3930999999999996</v>
      </c>
      <c r="C1910" s="2">
        <f>RSI!I1910</f>
        <v>45.860873631039105</v>
      </c>
      <c r="D1910" s="2">
        <f>MACD!E1910</f>
        <v>0.12846715475425263</v>
      </c>
      <c r="E1910" s="2">
        <f>MACD!F1910</f>
        <v>3.4334083979383048E-2</v>
      </c>
      <c r="F1910" s="2">
        <f>'Moving Avg'!D1910</f>
        <v>5.4551999999999996</v>
      </c>
      <c r="G1910" s="2">
        <f>'Moving Avg'!F1910</f>
        <v>5.5893899999999999</v>
      </c>
      <c r="H1910" s="2">
        <f>'Moving Avg'!G1910</f>
        <v>5.2579219999999998</v>
      </c>
      <c r="I1910" s="2">
        <f>'Moving Avg'!H1910</f>
        <v>4.7369300000000019</v>
      </c>
      <c r="J1910" s="6" t="str">
        <f>OBV!F1910</f>
        <v>BULLISH</v>
      </c>
      <c r="K1910" s="6" t="str">
        <f>OBV!G1910</f>
        <v>NEUTRAL</v>
      </c>
      <c r="L1910" s="6" t="str">
        <f>OBV!H1910</f>
        <v>BULLISH DIVERGENCE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66.5</v>
      </c>
      <c r="Q1910" s="9">
        <f t="shared" si="294"/>
        <v>26.225000000000001</v>
      </c>
      <c r="R1910" s="9">
        <f t="shared" si="295"/>
        <v>39.125</v>
      </c>
      <c r="S1910" s="9">
        <f t="shared" si="296"/>
        <v>46.174999999999997</v>
      </c>
      <c r="T1910" s="9">
        <f t="shared" si="297"/>
        <v>35.375</v>
      </c>
      <c r="U1910" s="8">
        <f t="shared" si="298"/>
        <v>37.174999999999997</v>
      </c>
      <c r="V1910" s="8">
        <f t="shared" si="299"/>
        <v>36.724999999999994</v>
      </c>
    </row>
    <row r="1911" spans="1:22" ht="13.5" x14ac:dyDescent="0.25">
      <c r="A1911" s="3">
        <f>RSI!A1911</f>
        <v>44792</v>
      </c>
      <c r="B1911" s="2">
        <f>RSI!B1911</f>
        <v>5.4706999999999999</v>
      </c>
      <c r="C1911" s="2">
        <f>RSI!I1911</f>
        <v>50.474909153701567</v>
      </c>
      <c r="D1911" s="2">
        <f>MACD!E1911</f>
        <v>0.14208505600742871</v>
      </c>
      <c r="E1911" s="2">
        <f>MACD!F1911</f>
        <v>5.5884278384992186E-2</v>
      </c>
      <c r="F1911" s="2">
        <f>'Moving Avg'!D1911</f>
        <v>5.4448400000000001</v>
      </c>
      <c r="G1911" s="2">
        <f>'Moving Avg'!F1911</f>
        <v>5.5911149999999994</v>
      </c>
      <c r="H1911" s="2">
        <f>'Moving Avg'!G1911</f>
        <v>5.2724720000000005</v>
      </c>
      <c r="I1911" s="2">
        <f>'Moving Avg'!H1911</f>
        <v>4.7420000000000018</v>
      </c>
      <c r="J1911" s="6" t="str">
        <f>OBV!F1911</f>
        <v>BULLISH</v>
      </c>
      <c r="K1911" s="6" t="str">
        <f>OBV!G1911</f>
        <v>NEUTRAL</v>
      </c>
      <c r="L1911" s="6" t="str">
        <f>OBV!H1911</f>
        <v>BULLISH DIVERGENCE</v>
      </c>
      <c r="M1911" s="8">
        <f t="shared" si="290"/>
        <v>25</v>
      </c>
      <c r="N1911" s="8">
        <f t="shared" si="291"/>
        <v>0</v>
      </c>
      <c r="O1911" s="8">
        <f t="shared" si="292"/>
        <v>50</v>
      </c>
      <c r="P1911" s="8">
        <f t="shared" si="293"/>
        <v>66.5</v>
      </c>
      <c r="Q1911" s="9">
        <f t="shared" si="294"/>
        <v>26.225000000000001</v>
      </c>
      <c r="R1911" s="9">
        <f t="shared" si="295"/>
        <v>39.125</v>
      </c>
      <c r="S1911" s="9">
        <f t="shared" si="296"/>
        <v>46.174999999999997</v>
      </c>
      <c r="T1911" s="9">
        <f t="shared" si="297"/>
        <v>35.375</v>
      </c>
      <c r="U1911" s="8">
        <f t="shared" si="298"/>
        <v>37.174999999999997</v>
      </c>
      <c r="V1911" s="8">
        <f t="shared" si="299"/>
        <v>36.724999999999994</v>
      </c>
    </row>
    <row r="1912" spans="1:22" ht="13.5" x14ac:dyDescent="0.25">
      <c r="A1912" s="3">
        <f>RSI!A1912</f>
        <v>44795</v>
      </c>
      <c r="B1912" s="2">
        <f>RSI!B1912</f>
        <v>5.4362000000000004</v>
      </c>
      <c r="C1912" s="2">
        <f>RSI!I1912</f>
        <v>48.496035858717626</v>
      </c>
      <c r="D1912" s="2">
        <f>MACD!E1912</f>
        <v>0.14287304068148465</v>
      </c>
      <c r="E1912" s="2">
        <f>MACD!F1912</f>
        <v>7.3282030844290691E-2</v>
      </c>
      <c r="F1912" s="2">
        <f>'Moving Avg'!D1912</f>
        <v>5.4189400000000001</v>
      </c>
      <c r="G1912" s="2">
        <f>'Moving Avg'!F1912</f>
        <v>5.5824850000000001</v>
      </c>
      <c r="H1912" s="2">
        <f>'Moving Avg'!G1912</f>
        <v>5.2856939999999994</v>
      </c>
      <c r="I1912" s="2">
        <f>'Moving Avg'!H1912</f>
        <v>4.746897500000002</v>
      </c>
      <c r="J1912" s="6" t="str">
        <f>OBV!F1912</f>
        <v>BEARISH</v>
      </c>
      <c r="K1912" s="6" t="str">
        <f>OBV!G1912</f>
        <v>NEUTRAL</v>
      </c>
      <c r="L1912" s="6" t="str">
        <f>OBV!H1912</f>
        <v>CONFIRMED BEARISH</v>
      </c>
      <c r="M1912" s="8">
        <f t="shared" si="290"/>
        <v>25</v>
      </c>
      <c r="N1912" s="8">
        <f t="shared" si="291"/>
        <v>0</v>
      </c>
      <c r="O1912" s="8">
        <f t="shared" si="292"/>
        <v>50</v>
      </c>
      <c r="P1912" s="8">
        <f t="shared" si="293"/>
        <v>16.5</v>
      </c>
      <c r="Q1912" s="9">
        <f t="shared" si="294"/>
        <v>18.725000000000001</v>
      </c>
      <c r="R1912" s="9">
        <f t="shared" si="295"/>
        <v>26.625</v>
      </c>
      <c r="S1912" s="9">
        <f t="shared" si="296"/>
        <v>23.675000000000001</v>
      </c>
      <c r="T1912" s="9">
        <f t="shared" si="297"/>
        <v>22.875</v>
      </c>
      <c r="U1912" s="8">
        <f t="shared" si="298"/>
        <v>23.008333333333336</v>
      </c>
      <c r="V1912" s="8">
        <f t="shared" si="299"/>
        <v>22.975000000000001</v>
      </c>
    </row>
    <row r="1913" spans="1:22" ht="13.5" x14ac:dyDescent="0.25">
      <c r="A1913" s="3">
        <f>RSI!A1913</f>
        <v>44796</v>
      </c>
      <c r="B1913" s="2">
        <f>RSI!B1913</f>
        <v>5.3930999999999996</v>
      </c>
      <c r="C1913" s="2">
        <f>RSI!I1913</f>
        <v>46.066249148477418</v>
      </c>
      <c r="D1913" s="2">
        <f>MACD!E1913</f>
        <v>0.14824684017618406</v>
      </c>
      <c r="E1913" s="2">
        <f>MACD!F1913</f>
        <v>8.8274992710669367E-2</v>
      </c>
      <c r="F1913" s="2">
        <f>'Moving Avg'!D1913</f>
        <v>5.4085999999999999</v>
      </c>
      <c r="G1913" s="2">
        <f>'Moving Avg'!F1913</f>
        <v>5.5673850000000007</v>
      </c>
      <c r="H1913" s="2">
        <f>'Moving Avg'!G1913</f>
        <v>5.2988499999999998</v>
      </c>
      <c r="I1913" s="2">
        <f>'Moving Avg'!H1913</f>
        <v>4.7516590000000019</v>
      </c>
      <c r="J1913" s="6" t="str">
        <f>OBV!F1913</f>
        <v>BEARISH</v>
      </c>
      <c r="K1913" s="6" t="str">
        <f>OBV!G1913</f>
        <v>NEUTRAL</v>
      </c>
      <c r="L1913" s="6" t="str">
        <f>OBV!H1913</f>
        <v>CONFIRMED BEARISH</v>
      </c>
      <c r="M1913" s="8">
        <f t="shared" si="290"/>
        <v>25</v>
      </c>
      <c r="N1913" s="8">
        <f t="shared" si="291"/>
        <v>0</v>
      </c>
      <c r="O1913" s="8">
        <f t="shared" si="292"/>
        <v>50</v>
      </c>
      <c r="P1913" s="8">
        <f t="shared" si="293"/>
        <v>16.5</v>
      </c>
      <c r="Q1913" s="9">
        <f t="shared" si="294"/>
        <v>18.725000000000001</v>
      </c>
      <c r="R1913" s="9">
        <f t="shared" si="295"/>
        <v>26.625</v>
      </c>
      <c r="S1913" s="9">
        <f t="shared" si="296"/>
        <v>23.675000000000001</v>
      </c>
      <c r="T1913" s="9">
        <f t="shared" si="297"/>
        <v>22.875</v>
      </c>
      <c r="U1913" s="8">
        <f t="shared" si="298"/>
        <v>23.008333333333336</v>
      </c>
      <c r="V1913" s="8">
        <f t="shared" si="299"/>
        <v>22.975000000000001</v>
      </c>
    </row>
    <row r="1914" spans="1:22" ht="13.5" x14ac:dyDescent="0.25">
      <c r="A1914" s="3">
        <f>RSI!A1914</f>
        <v>44797</v>
      </c>
      <c r="B1914" s="2">
        <f>RSI!B1914</f>
        <v>5.3930999999999996</v>
      </c>
      <c r="C1914" s="2">
        <f>RSI!I1914</f>
        <v>46.066249148477418</v>
      </c>
      <c r="D1914" s="2">
        <f>MACD!E1914</f>
        <v>0.14924116353896988</v>
      </c>
      <c r="E1914" s="2">
        <f>MACD!F1914</f>
        <v>0.10046822687632948</v>
      </c>
      <c r="F1914" s="2">
        <f>'Moving Avg'!D1914</f>
        <v>5.4172400000000005</v>
      </c>
      <c r="G1914" s="2">
        <f>'Moving Avg'!F1914</f>
        <v>5.5566000000000013</v>
      </c>
      <c r="H1914" s="2">
        <f>'Moving Avg'!G1914</f>
        <v>5.3104139999999997</v>
      </c>
      <c r="I1914" s="2">
        <f>'Moving Avg'!H1914</f>
        <v>4.7563410000000017</v>
      </c>
      <c r="J1914" s="6" t="str">
        <f>OBV!F1914</f>
        <v>BEARISH</v>
      </c>
      <c r="K1914" s="6" t="str">
        <f>OBV!G1914</f>
        <v>NEUTRAL</v>
      </c>
      <c r="L1914" s="6" t="str">
        <f>OBV!H1914</f>
        <v>BEARISH DIVERGENCE</v>
      </c>
      <c r="M1914" s="8">
        <f t="shared" si="290"/>
        <v>25</v>
      </c>
      <c r="N1914" s="8">
        <f t="shared" si="291"/>
        <v>0</v>
      </c>
      <c r="O1914" s="8">
        <f t="shared" si="292"/>
        <v>50</v>
      </c>
      <c r="P1914" s="8">
        <f t="shared" si="293"/>
        <v>16.5</v>
      </c>
      <c r="Q1914" s="9">
        <f t="shared" si="294"/>
        <v>18.725000000000001</v>
      </c>
      <c r="R1914" s="9">
        <f t="shared" si="295"/>
        <v>26.625</v>
      </c>
      <c r="S1914" s="9">
        <f t="shared" si="296"/>
        <v>23.675000000000001</v>
      </c>
      <c r="T1914" s="9">
        <f t="shared" si="297"/>
        <v>22.875</v>
      </c>
      <c r="U1914" s="8">
        <f t="shared" si="298"/>
        <v>23.008333333333336</v>
      </c>
      <c r="V1914" s="8">
        <f t="shared" si="299"/>
        <v>22.975000000000001</v>
      </c>
    </row>
    <row r="1915" spans="1:22" ht="13.5" x14ac:dyDescent="0.25">
      <c r="A1915" s="3">
        <f>RSI!A1915</f>
        <v>44798</v>
      </c>
      <c r="B1915" s="2">
        <f>RSI!B1915</f>
        <v>5.3844000000000003</v>
      </c>
      <c r="C1915" s="2">
        <f>RSI!I1915</f>
        <v>45.532187031990517</v>
      </c>
      <c r="D1915" s="2">
        <f>MACD!E1915</f>
        <v>0.1551114606062356</v>
      </c>
      <c r="E1915" s="2">
        <f>MACD!F1915</f>
        <v>0.1113968736223107</v>
      </c>
      <c r="F1915" s="2">
        <f>'Moving Avg'!D1915</f>
        <v>5.4154999999999998</v>
      </c>
      <c r="G1915" s="2">
        <f>'Moving Avg'!F1915</f>
        <v>5.5475350000000017</v>
      </c>
      <c r="H1915" s="2">
        <f>'Moving Avg'!G1915</f>
        <v>5.3222820000000004</v>
      </c>
      <c r="I1915" s="2">
        <f>'Moving Avg'!H1915</f>
        <v>4.760183500000001</v>
      </c>
      <c r="J1915" s="6" t="str">
        <f>OBV!F1915</f>
        <v>BEARISH</v>
      </c>
      <c r="K1915" s="6" t="str">
        <f>OBV!G1915</f>
        <v>NEUTRAL</v>
      </c>
      <c r="L1915" s="6" t="str">
        <f>OBV!H1915</f>
        <v>CONFIRMED BEARISH</v>
      </c>
      <c r="M1915" s="8">
        <f t="shared" si="290"/>
        <v>25</v>
      </c>
      <c r="N1915" s="8">
        <f t="shared" si="291"/>
        <v>0</v>
      </c>
      <c r="O1915" s="8">
        <f t="shared" si="292"/>
        <v>50</v>
      </c>
      <c r="P1915" s="8">
        <f t="shared" si="293"/>
        <v>16.5</v>
      </c>
      <c r="Q1915" s="9">
        <f t="shared" si="294"/>
        <v>18.725000000000001</v>
      </c>
      <c r="R1915" s="9">
        <f t="shared" si="295"/>
        <v>26.625</v>
      </c>
      <c r="S1915" s="9">
        <f t="shared" si="296"/>
        <v>23.675000000000001</v>
      </c>
      <c r="T1915" s="9">
        <f t="shared" si="297"/>
        <v>22.875</v>
      </c>
      <c r="U1915" s="8">
        <f t="shared" si="298"/>
        <v>23.008333333333336</v>
      </c>
      <c r="V1915" s="8">
        <f t="shared" si="299"/>
        <v>22.975000000000001</v>
      </c>
    </row>
    <row r="1916" spans="1:22" ht="13.5" x14ac:dyDescent="0.25">
      <c r="A1916" s="3">
        <f>RSI!A1916</f>
        <v>44799</v>
      </c>
      <c r="B1916" s="2">
        <f>RSI!B1916</f>
        <v>5.3498999999999999</v>
      </c>
      <c r="C1916" s="2">
        <f>RSI!I1916</f>
        <v>43.38423117522246</v>
      </c>
      <c r="D1916" s="2">
        <f>MACD!E1916</f>
        <v>0.1497789416634232</v>
      </c>
      <c r="E1916" s="2">
        <f>MACD!F1916</f>
        <v>0.1190732872305332</v>
      </c>
      <c r="F1916" s="2">
        <f>'Moving Avg'!D1916</f>
        <v>5.3913399999999996</v>
      </c>
      <c r="G1916" s="2">
        <f>'Moving Avg'!F1916</f>
        <v>5.5350200000000012</v>
      </c>
      <c r="H1916" s="2">
        <f>'Moving Avg'!G1916</f>
        <v>5.3336199999999998</v>
      </c>
      <c r="I1916" s="2">
        <f>'Moving Avg'!H1916</f>
        <v>4.7640525000000018</v>
      </c>
      <c r="J1916" s="6" t="str">
        <f>OBV!F1916</f>
        <v>BEARISH</v>
      </c>
      <c r="K1916" s="6" t="str">
        <f>OBV!G1916</f>
        <v>NEUTRAL</v>
      </c>
      <c r="L1916" s="6" t="str">
        <f>OBV!H1916</f>
        <v>CONFIRMED BEARISH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16.5</v>
      </c>
      <c r="Q1916" s="9">
        <f t="shared" si="294"/>
        <v>18.725000000000001</v>
      </c>
      <c r="R1916" s="9">
        <f t="shared" si="295"/>
        <v>26.625</v>
      </c>
      <c r="S1916" s="9">
        <f t="shared" si="296"/>
        <v>23.675000000000001</v>
      </c>
      <c r="T1916" s="9">
        <f t="shared" si="297"/>
        <v>22.875</v>
      </c>
      <c r="U1916" s="8">
        <f t="shared" si="298"/>
        <v>23.008333333333336</v>
      </c>
      <c r="V1916" s="8">
        <f t="shared" si="299"/>
        <v>22.975000000000001</v>
      </c>
    </row>
    <row r="1917" spans="1:22" ht="13.5" x14ac:dyDescent="0.25">
      <c r="A1917" s="3">
        <f>RSI!A1917</f>
        <v>44802</v>
      </c>
      <c r="B1917" s="2">
        <f>RSI!B1917</f>
        <v>5.3930999999999996</v>
      </c>
      <c r="C1917" s="2">
        <f>RSI!I1917</f>
        <v>46.770405655009526</v>
      </c>
      <c r="D1917" s="2">
        <f>MACD!E1917</f>
        <v>0.14930726509383074</v>
      </c>
      <c r="E1917" s="2">
        <f>MACD!F1917</f>
        <v>0.1251200828031927</v>
      </c>
      <c r="F1917" s="2">
        <f>'Moving Avg'!D1917</f>
        <v>5.3827199999999999</v>
      </c>
      <c r="G1917" s="2">
        <f>'Moving Avg'!F1917</f>
        <v>5.5134500000000006</v>
      </c>
      <c r="H1917" s="2">
        <f>'Moving Avg'!G1917</f>
        <v>5.34598</v>
      </c>
      <c r="I1917" s="2">
        <f>'Moving Avg'!H1917</f>
        <v>4.7680180000000014</v>
      </c>
      <c r="J1917" s="6" t="str">
        <f>OBV!F1917</f>
        <v>BEARISH</v>
      </c>
      <c r="K1917" s="6" t="str">
        <f>OBV!G1917</f>
        <v>NEUTRAL</v>
      </c>
      <c r="L1917" s="6" t="str">
        <f>OBV!H1917</f>
        <v>CONFIRMED BEARISH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16.5</v>
      </c>
      <c r="Q1917" s="9">
        <f t="shared" si="294"/>
        <v>18.725000000000001</v>
      </c>
      <c r="R1917" s="9">
        <f t="shared" si="295"/>
        <v>26.625</v>
      </c>
      <c r="S1917" s="9">
        <f t="shared" si="296"/>
        <v>23.675000000000001</v>
      </c>
      <c r="T1917" s="9">
        <f t="shared" si="297"/>
        <v>22.875</v>
      </c>
      <c r="U1917" s="8">
        <f t="shared" si="298"/>
        <v>23.008333333333336</v>
      </c>
      <c r="V1917" s="8">
        <f t="shared" si="299"/>
        <v>22.975000000000001</v>
      </c>
    </row>
    <row r="1918" spans="1:22" ht="13.5" x14ac:dyDescent="0.25">
      <c r="A1918" s="3">
        <f>RSI!A1918</f>
        <v>44803</v>
      </c>
      <c r="B1918" s="2">
        <f>RSI!B1918</f>
        <v>5.4189999999999996</v>
      </c>
      <c r="C1918" s="2">
        <f>RSI!I1918</f>
        <v>48.749518570676628</v>
      </c>
      <c r="D1918" s="2">
        <f>MACD!E1918</f>
        <v>0.12868464367783883</v>
      </c>
      <c r="E1918" s="2">
        <f>MACD!F1918</f>
        <v>0.12583299497812195</v>
      </c>
      <c r="F1918" s="2">
        <f>'Moving Avg'!D1918</f>
        <v>5.3879000000000001</v>
      </c>
      <c r="G1918" s="2">
        <f>'Moving Avg'!F1918</f>
        <v>5.4953300000000009</v>
      </c>
      <c r="H1918" s="2">
        <f>'Moving Avg'!G1918</f>
        <v>5.3583820000000006</v>
      </c>
      <c r="I1918" s="2">
        <f>'Moving Avg'!H1918</f>
        <v>4.7722325000000021</v>
      </c>
      <c r="J1918" s="6" t="str">
        <f>OBV!F1918</f>
        <v>BULLISH</v>
      </c>
      <c r="K1918" s="6" t="str">
        <f>OBV!G1918</f>
        <v>NEUTRAL</v>
      </c>
      <c r="L1918" s="6" t="str">
        <f>OBV!H1918</f>
        <v>CONFIRMED BULLISH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83.5</v>
      </c>
      <c r="Q1918" s="9">
        <f t="shared" si="294"/>
        <v>28.774999999999999</v>
      </c>
      <c r="R1918" s="9">
        <f t="shared" si="295"/>
        <v>43.375</v>
      </c>
      <c r="S1918" s="9">
        <f t="shared" si="296"/>
        <v>53.825000000000003</v>
      </c>
      <c r="T1918" s="9">
        <f t="shared" si="297"/>
        <v>39.625</v>
      </c>
      <c r="U1918" s="8">
        <f t="shared" si="298"/>
        <v>41.991666666666667</v>
      </c>
      <c r="V1918" s="8">
        <f t="shared" si="299"/>
        <v>41.400000000000006</v>
      </c>
    </row>
    <row r="1919" spans="1:22" ht="13.5" x14ac:dyDescent="0.25">
      <c r="A1919" s="3">
        <f>RSI!A1919</f>
        <v>44804</v>
      </c>
      <c r="B1919" s="2">
        <f>RSI!B1919</f>
        <v>5.3586</v>
      </c>
      <c r="C1919" s="2">
        <f>RSI!I1919</f>
        <v>44.58619920618932</v>
      </c>
      <c r="D1919" s="2">
        <f>MACD!E1919</f>
        <v>0.10122891870886708</v>
      </c>
      <c r="E1919" s="2">
        <f>MACD!F1919</f>
        <v>0.12091217972427099</v>
      </c>
      <c r="F1919" s="2">
        <f>'Moving Avg'!D1919</f>
        <v>5.3810000000000002</v>
      </c>
      <c r="G1919" s="2">
        <f>'Moving Avg'!F1919</f>
        <v>5.4823900000000005</v>
      </c>
      <c r="H1919" s="2">
        <f>'Moving Avg'!G1919</f>
        <v>5.3695759999999995</v>
      </c>
      <c r="I1919" s="2">
        <f>'Moving Avg'!H1919</f>
        <v>4.7759860000000014</v>
      </c>
      <c r="J1919" s="6" t="str">
        <f>OBV!F1919</f>
        <v>BEARISH</v>
      </c>
      <c r="K1919" s="6" t="str">
        <f>OBV!G1919</f>
        <v>NEUTRAL</v>
      </c>
      <c r="L1919" s="6" t="str">
        <f>OBV!H1919</f>
        <v>CONFIRMED BEARISH</v>
      </c>
      <c r="M1919" s="8">
        <f t="shared" si="290"/>
        <v>25</v>
      </c>
      <c r="N1919" s="8">
        <f t="shared" si="291"/>
        <v>45</v>
      </c>
      <c r="O1919" s="8">
        <f t="shared" si="292"/>
        <v>50</v>
      </c>
      <c r="P1919" s="8">
        <f t="shared" si="293"/>
        <v>16.5</v>
      </c>
      <c r="Q1919" s="9">
        <f t="shared" si="294"/>
        <v>34.475000000000001</v>
      </c>
      <c r="R1919" s="9">
        <f t="shared" si="295"/>
        <v>35.625</v>
      </c>
      <c r="S1919" s="9">
        <f t="shared" si="296"/>
        <v>30.425000000000001</v>
      </c>
      <c r="T1919" s="9">
        <f t="shared" si="297"/>
        <v>34.125</v>
      </c>
      <c r="U1919" s="8">
        <f t="shared" si="298"/>
        <v>33.508333333333333</v>
      </c>
      <c r="V1919" s="8">
        <f t="shared" si="299"/>
        <v>33.662499999999994</v>
      </c>
    </row>
    <row r="1920" spans="1:22" ht="13.5" x14ac:dyDescent="0.25">
      <c r="A1920" s="3">
        <f>RSI!A1920</f>
        <v>44805</v>
      </c>
      <c r="B1920" s="2">
        <f>RSI!B1920</f>
        <v>5.4362000000000004</v>
      </c>
      <c r="C1920" s="2">
        <f>RSI!I1920</f>
        <v>50.442076434001102</v>
      </c>
      <c r="D1920" s="2">
        <f>MACD!E1920</f>
        <v>7.9363277565553503E-2</v>
      </c>
      <c r="E1920" s="2">
        <f>MACD!F1920</f>
        <v>0.11260239929252749</v>
      </c>
      <c r="F1920" s="2">
        <f>'Moving Avg'!D1920</f>
        <v>5.3913599999999997</v>
      </c>
      <c r="G1920" s="2">
        <f>'Moving Avg'!F1920</f>
        <v>5.469875</v>
      </c>
      <c r="H1920" s="2">
        <f>'Moving Avg'!G1920</f>
        <v>5.382002</v>
      </c>
      <c r="I1920" s="2">
        <f>'Moving Avg'!H1920</f>
        <v>4.7801670000000005</v>
      </c>
      <c r="J1920" s="6" t="str">
        <f>OBV!F1920</f>
        <v>BULLISH</v>
      </c>
      <c r="K1920" s="6" t="str">
        <f>OBV!G1920</f>
        <v>NEUTRAL</v>
      </c>
      <c r="L1920" s="6" t="str">
        <f>OBV!H1920</f>
        <v>CONFIRMED BULLISH</v>
      </c>
      <c r="M1920" s="8">
        <f t="shared" si="290"/>
        <v>25</v>
      </c>
      <c r="N1920" s="8">
        <f t="shared" si="291"/>
        <v>100</v>
      </c>
      <c r="O1920" s="8">
        <f t="shared" si="292"/>
        <v>50</v>
      </c>
      <c r="P1920" s="8">
        <f t="shared" si="293"/>
        <v>83.5</v>
      </c>
      <c r="Q1920" s="9">
        <f t="shared" si="294"/>
        <v>63.774999999999999</v>
      </c>
      <c r="R1920" s="9">
        <f t="shared" si="295"/>
        <v>63.375</v>
      </c>
      <c r="S1920" s="9">
        <f t="shared" si="296"/>
        <v>68.825000000000003</v>
      </c>
      <c r="T1920" s="9">
        <f t="shared" si="297"/>
        <v>64.625</v>
      </c>
      <c r="U1920" s="8">
        <f t="shared" si="298"/>
        <v>65.325000000000003</v>
      </c>
      <c r="V1920" s="8">
        <f t="shared" si="299"/>
        <v>65.150000000000006</v>
      </c>
    </row>
    <row r="1921" spans="1:22" ht="13.5" x14ac:dyDescent="0.25">
      <c r="A1921" s="3">
        <f>RSI!A1921</f>
        <v>44806</v>
      </c>
      <c r="B1921" s="2">
        <f>RSI!B1921</f>
        <v>5.4794</v>
      </c>
      <c r="C1921" s="2">
        <f>RSI!I1921</f>
        <v>53.394750886288115</v>
      </c>
      <c r="D1921" s="2">
        <f>MACD!E1921</f>
        <v>6.9574945871327287E-2</v>
      </c>
      <c r="E1921" s="2">
        <f>MACD!F1921</f>
        <v>0.10399690860828745</v>
      </c>
      <c r="F1921" s="2">
        <f>'Moving Avg'!D1921</f>
        <v>5.4172600000000006</v>
      </c>
      <c r="G1921" s="2">
        <f>'Moving Avg'!F1921</f>
        <v>5.4595199999999995</v>
      </c>
      <c r="H1921" s="2">
        <f>'Moving Avg'!G1921</f>
        <v>5.3949739999999995</v>
      </c>
      <c r="I1921" s="2">
        <f>'Moving Avg'!H1921</f>
        <v>4.7850815000000013</v>
      </c>
      <c r="J1921" s="6" t="str">
        <f>OBV!F1921</f>
        <v>BULLISH</v>
      </c>
      <c r="K1921" s="6" t="str">
        <f>OBV!G1921</f>
        <v>NEUTRAL</v>
      </c>
      <c r="L1921" s="6" t="str">
        <f>OBV!H1921</f>
        <v>CONFIRMED BULLISH</v>
      </c>
      <c r="M1921" s="8">
        <f t="shared" si="290"/>
        <v>25</v>
      </c>
      <c r="N1921" s="8">
        <f t="shared" si="291"/>
        <v>100</v>
      </c>
      <c r="O1921" s="8">
        <f t="shared" si="292"/>
        <v>50</v>
      </c>
      <c r="P1921" s="8">
        <f t="shared" si="293"/>
        <v>83.5</v>
      </c>
      <c r="Q1921" s="9">
        <f t="shared" si="294"/>
        <v>63.774999999999999</v>
      </c>
      <c r="R1921" s="9">
        <f t="shared" si="295"/>
        <v>63.375</v>
      </c>
      <c r="S1921" s="9">
        <f t="shared" si="296"/>
        <v>68.825000000000003</v>
      </c>
      <c r="T1921" s="9">
        <f t="shared" si="297"/>
        <v>64.625</v>
      </c>
      <c r="U1921" s="8">
        <f t="shared" si="298"/>
        <v>65.325000000000003</v>
      </c>
      <c r="V1921" s="8">
        <f t="shared" si="299"/>
        <v>65.150000000000006</v>
      </c>
    </row>
    <row r="1922" spans="1:22" ht="13.5" x14ac:dyDescent="0.25">
      <c r="A1922" s="3">
        <f>RSI!A1922</f>
        <v>44809</v>
      </c>
      <c r="B1922" s="2">
        <f>RSI!B1922</f>
        <v>5.4621000000000004</v>
      </c>
      <c r="C1922" s="2">
        <f>RSI!I1922</f>
        <v>52.057139956966559</v>
      </c>
      <c r="D1922" s="2">
        <f>MACD!E1922</f>
        <v>5.698779202688975E-2</v>
      </c>
      <c r="E1922" s="2">
        <f>MACD!F1922</f>
        <v>9.4595085292007913E-2</v>
      </c>
      <c r="F1922" s="2">
        <f>'Moving Avg'!D1922</f>
        <v>5.4310599999999996</v>
      </c>
      <c r="G1922" s="2">
        <f>'Moving Avg'!F1922</f>
        <v>5.4526149999999998</v>
      </c>
      <c r="H1922" s="2">
        <f>'Moving Avg'!G1922</f>
        <v>5.4025679999999996</v>
      </c>
      <c r="I1922" s="2">
        <f>'Moving Avg'!H1922</f>
        <v>4.7899890000000003</v>
      </c>
      <c r="J1922" s="6" t="str">
        <f>OBV!F1922</f>
        <v>BULLISH</v>
      </c>
      <c r="K1922" s="6" t="str">
        <f>OBV!G1922</f>
        <v>NEUTRAL</v>
      </c>
      <c r="L1922" s="6" t="str">
        <f>OBV!H1922</f>
        <v>CONFIRMED BULLISH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100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83.5</v>
      </c>
      <c r="Q1922" s="9">
        <f t="shared" si="294"/>
        <v>63.774999999999999</v>
      </c>
      <c r="R1922" s="9">
        <f t="shared" si="295"/>
        <v>63.375</v>
      </c>
      <c r="S1922" s="9">
        <f t="shared" si="296"/>
        <v>68.825000000000003</v>
      </c>
      <c r="T1922" s="9">
        <f t="shared" si="297"/>
        <v>64.625</v>
      </c>
      <c r="U1922" s="8">
        <f t="shared" si="298"/>
        <v>65.325000000000003</v>
      </c>
      <c r="V1922" s="8">
        <f t="shared" si="299"/>
        <v>65.150000000000006</v>
      </c>
    </row>
    <row r="1923" spans="1:22" ht="13.5" x14ac:dyDescent="0.25">
      <c r="A1923" s="3">
        <f>RSI!A1923</f>
        <v>44810</v>
      </c>
      <c r="B1923" s="2">
        <f>RSI!B1923</f>
        <v>5.5570000000000004</v>
      </c>
      <c r="C1923" s="2">
        <f>RSI!I1923</f>
        <v>58.237608458732126</v>
      </c>
      <c r="D1923" s="2">
        <f>MACD!E1923</f>
        <v>3.2521072723961097E-2</v>
      </c>
      <c r="E1923" s="2">
        <f>MACD!F1923</f>
        <v>8.2180282778398561E-2</v>
      </c>
      <c r="F1923" s="2">
        <f>'Moving Avg'!D1923</f>
        <v>5.4586600000000001</v>
      </c>
      <c r="G1923" s="2">
        <f>'Moving Avg'!F1923</f>
        <v>5.4500250000000001</v>
      </c>
      <c r="H1923" s="2">
        <f>'Moving Avg'!G1923</f>
        <v>5.415338000000002</v>
      </c>
      <c r="I1923" s="2">
        <f>'Moving Avg'!H1923</f>
        <v>4.7951320000000006</v>
      </c>
      <c r="J1923" s="6" t="str">
        <f>OBV!F1923</f>
        <v>BULLISH</v>
      </c>
      <c r="K1923" s="6" t="str">
        <f>OBV!G1923</f>
        <v>STRONG</v>
      </c>
      <c r="L1923" s="6" t="str">
        <f>OBV!H1923</f>
        <v>CONFIRMED BULLISH</v>
      </c>
      <c r="M1923" s="8">
        <f t="shared" si="300"/>
        <v>25</v>
      </c>
      <c r="N1923" s="8">
        <f t="shared" si="301"/>
        <v>100</v>
      </c>
      <c r="O1923" s="8">
        <f t="shared" si="302"/>
        <v>50</v>
      </c>
      <c r="P1923" s="8">
        <f t="shared" si="303"/>
        <v>100</v>
      </c>
      <c r="Q1923" s="9">
        <f t="shared" ref="Q1923:Q1986" si="304">0.35*M1923+N1923*0.35+O1923*0.15+P1923*0.15</f>
        <v>66.25</v>
      </c>
      <c r="R1923" s="9">
        <f t="shared" ref="R1923:R1986" si="305">M1923*0.2+N1923*0.2+O1923*0.35+P1923*0.25</f>
        <v>67.5</v>
      </c>
      <c r="S1923" s="9">
        <f t="shared" ref="S1923:S1986" si="306">M1923*0.15+N1923*0.15+O1923*0.25+P1923*0.45</f>
        <v>76.25</v>
      </c>
      <c r="T1923" s="9">
        <f t="shared" ref="T1923:T1986" si="307">0.25*SUM(M1923:P1923)</f>
        <v>68.75</v>
      </c>
      <c r="U1923" s="8">
        <f t="shared" ref="U1923:U1986" si="308">SUM(Q1923:S1923)/3</f>
        <v>70</v>
      </c>
      <c r="V1923" s="8">
        <f t="shared" ref="V1923:V1986" si="309">SUM(Q1923:T1923)/4</f>
        <v>69.6875</v>
      </c>
    </row>
    <row r="1924" spans="1:22" ht="13.5" x14ac:dyDescent="0.25">
      <c r="A1924" s="3">
        <f>RSI!A1924</f>
        <v>44811</v>
      </c>
      <c r="B1924" s="2">
        <f>RSI!B1924</f>
        <v>5.6778000000000004</v>
      </c>
      <c r="C1924" s="2">
        <f>RSI!I1924</f>
        <v>64.509456340238003</v>
      </c>
      <c r="D1924" s="2">
        <f>MACD!E1924</f>
        <v>2.1654257176901837E-3</v>
      </c>
      <c r="E1924" s="2">
        <f>MACD!F1924</f>
        <v>6.6177311366256888E-2</v>
      </c>
      <c r="F1924" s="2">
        <f>'Moving Avg'!D1924</f>
        <v>5.5225</v>
      </c>
      <c r="G1924" s="2">
        <f>'Moving Avg'!F1924</f>
        <v>5.4547699999999999</v>
      </c>
      <c r="H1924" s="2">
        <f>'Moving Avg'!G1924</f>
        <v>5.4275900000000004</v>
      </c>
      <c r="I1924" s="2">
        <f>'Moving Avg'!H1924</f>
        <v>4.8008395000000004</v>
      </c>
      <c r="J1924" s="6" t="str">
        <f>OBV!F1924</f>
        <v>BULLISH</v>
      </c>
      <c r="K1924" s="6" t="str">
        <f>OBV!G1924</f>
        <v>STRONG</v>
      </c>
      <c r="L1924" s="6" t="str">
        <f>OBV!H1924</f>
        <v>CONFIRMED BULLISH</v>
      </c>
      <c r="M1924" s="8">
        <f t="shared" si="300"/>
        <v>25</v>
      </c>
      <c r="N1924" s="8">
        <f t="shared" si="301"/>
        <v>100</v>
      </c>
      <c r="O1924" s="8">
        <f t="shared" si="302"/>
        <v>50</v>
      </c>
      <c r="P1924" s="8">
        <f t="shared" si="303"/>
        <v>100</v>
      </c>
      <c r="Q1924" s="9">
        <f t="shared" si="304"/>
        <v>66.25</v>
      </c>
      <c r="R1924" s="9">
        <f t="shared" si="305"/>
        <v>67.5</v>
      </c>
      <c r="S1924" s="9">
        <f t="shared" si="306"/>
        <v>76.25</v>
      </c>
      <c r="T1924" s="9">
        <f t="shared" si="307"/>
        <v>68.75</v>
      </c>
      <c r="U1924" s="8">
        <f t="shared" si="308"/>
        <v>70</v>
      </c>
      <c r="V1924" s="8">
        <f t="shared" si="309"/>
        <v>69.6875</v>
      </c>
    </row>
    <row r="1925" spans="1:22" ht="13.5" x14ac:dyDescent="0.25">
      <c r="A1925" s="3">
        <f>RSI!A1925</f>
        <v>44812</v>
      </c>
      <c r="B1925" s="2">
        <f>RSI!B1925</f>
        <v>5.5570000000000004</v>
      </c>
      <c r="C1925" s="2">
        <f>RSI!I1925</f>
        <v>55.528710118043769</v>
      </c>
      <c r="D1925" s="2">
        <f>MACD!E1925</f>
        <v>-1.7276923654375942E-2</v>
      </c>
      <c r="E1925" s="2">
        <f>MACD!F1925</f>
        <v>4.9486464362130327E-2</v>
      </c>
      <c r="F1925" s="2">
        <f>'Moving Avg'!D1925</f>
        <v>5.5466600000000001</v>
      </c>
      <c r="G1925" s="2">
        <f>'Moving Avg'!F1925</f>
        <v>5.4521800000000002</v>
      </c>
      <c r="H1925" s="2">
        <f>'Moving Avg'!G1925</f>
        <v>5.4375999999999998</v>
      </c>
      <c r="I1925" s="2">
        <f>'Moving Avg'!H1925</f>
        <v>4.8059824999999998</v>
      </c>
      <c r="J1925" s="6" t="str">
        <f>OBV!F1925</f>
        <v>BULLISH</v>
      </c>
      <c r="K1925" s="6" t="str">
        <f>OBV!G1925</f>
        <v>NEUTRAL</v>
      </c>
      <c r="L1925" s="6" t="str">
        <f>OBV!H1925</f>
        <v>CONFIRMED BULLISH</v>
      </c>
      <c r="M1925" s="8">
        <f t="shared" si="300"/>
        <v>25</v>
      </c>
      <c r="N1925" s="8">
        <f t="shared" si="301"/>
        <v>100</v>
      </c>
      <c r="O1925" s="8">
        <f t="shared" si="302"/>
        <v>50</v>
      </c>
      <c r="P1925" s="8">
        <f t="shared" si="303"/>
        <v>83.5</v>
      </c>
      <c r="Q1925" s="9">
        <f t="shared" si="304"/>
        <v>63.774999999999999</v>
      </c>
      <c r="R1925" s="9">
        <f t="shared" si="305"/>
        <v>63.375</v>
      </c>
      <c r="S1925" s="9">
        <f t="shared" si="306"/>
        <v>68.825000000000003</v>
      </c>
      <c r="T1925" s="9">
        <f t="shared" si="307"/>
        <v>64.625</v>
      </c>
      <c r="U1925" s="8">
        <f t="shared" si="308"/>
        <v>65.325000000000003</v>
      </c>
      <c r="V1925" s="8">
        <f t="shared" si="309"/>
        <v>65.150000000000006</v>
      </c>
    </row>
    <row r="1926" spans="1:22" ht="13.5" x14ac:dyDescent="0.25">
      <c r="A1926" s="3">
        <f>RSI!A1926</f>
        <v>44813</v>
      </c>
      <c r="B1926" s="2">
        <f>RSI!B1926</f>
        <v>5.4880000000000004</v>
      </c>
      <c r="C1926" s="2">
        <f>RSI!I1926</f>
        <v>51.148557225975161</v>
      </c>
      <c r="D1926" s="2">
        <f>MACD!E1926</f>
        <v>-3.4476178305944849E-2</v>
      </c>
      <c r="E1926" s="2">
        <f>MACD!F1926</f>
        <v>3.2693935828515291E-2</v>
      </c>
      <c r="F1926" s="2">
        <f>'Moving Avg'!D1926</f>
        <v>5.5483799999999999</v>
      </c>
      <c r="G1926" s="2">
        <f>'Moving Avg'!F1926</f>
        <v>5.4504549999999998</v>
      </c>
      <c r="H1926" s="2">
        <f>'Moving Avg'!G1926</f>
        <v>5.4464020000000009</v>
      </c>
      <c r="I1926" s="2">
        <f>'Moving Avg'!H1926</f>
        <v>4.8109399999999996</v>
      </c>
      <c r="J1926" s="6" t="str">
        <f>OBV!F1926</f>
        <v>BULLISH</v>
      </c>
      <c r="K1926" s="6" t="str">
        <f>OBV!G1926</f>
        <v>NEUTRAL</v>
      </c>
      <c r="L1926" s="6" t="str">
        <f>OBV!H1926</f>
        <v>CONFIRMED BULLISH</v>
      </c>
      <c r="M1926" s="8">
        <f t="shared" si="300"/>
        <v>25</v>
      </c>
      <c r="N1926" s="8">
        <f t="shared" si="301"/>
        <v>100</v>
      </c>
      <c r="O1926" s="8">
        <f t="shared" si="302"/>
        <v>50</v>
      </c>
      <c r="P1926" s="8">
        <f t="shared" si="303"/>
        <v>83.5</v>
      </c>
      <c r="Q1926" s="9">
        <f t="shared" si="304"/>
        <v>63.774999999999999</v>
      </c>
      <c r="R1926" s="9">
        <f t="shared" si="305"/>
        <v>63.375</v>
      </c>
      <c r="S1926" s="9">
        <f t="shared" si="306"/>
        <v>68.825000000000003</v>
      </c>
      <c r="T1926" s="9">
        <f t="shared" si="307"/>
        <v>64.625</v>
      </c>
      <c r="U1926" s="8">
        <f t="shared" si="308"/>
        <v>65.325000000000003</v>
      </c>
      <c r="V1926" s="8">
        <f t="shared" si="309"/>
        <v>65.150000000000006</v>
      </c>
    </row>
    <row r="1927" spans="1:22" ht="13.5" x14ac:dyDescent="0.25">
      <c r="A1927" s="3">
        <f>RSI!A1927</f>
        <v>44816</v>
      </c>
      <c r="B1927" s="2">
        <f>RSI!B1927</f>
        <v>5.6605999999999996</v>
      </c>
      <c r="C1927" s="2">
        <f>RSI!I1927</f>
        <v>59.709973629358224</v>
      </c>
      <c r="D1927" s="2">
        <f>MACD!E1927</f>
        <v>-5.5271307411238091E-2</v>
      </c>
      <c r="E1927" s="2">
        <f>MACD!F1927</f>
        <v>1.5100887180564616E-2</v>
      </c>
      <c r="F1927" s="2">
        <f>'Moving Avg'!D1927</f>
        <v>5.5880799999999997</v>
      </c>
      <c r="G1927" s="2">
        <f>'Moving Avg'!F1927</f>
        <v>5.4551999999999996</v>
      </c>
      <c r="H1927" s="2">
        <f>'Moving Avg'!G1927</f>
        <v>5.4586559999999995</v>
      </c>
      <c r="I1927" s="2">
        <f>'Moving Avg'!H1927</f>
        <v>4.8167999999999997</v>
      </c>
      <c r="J1927" s="6" t="str">
        <f>OBV!F1927</f>
        <v>BULLISH</v>
      </c>
      <c r="K1927" s="6" t="str">
        <f>OBV!G1927</f>
        <v>STRONG</v>
      </c>
      <c r="L1927" s="6" t="str">
        <f>OBV!H1927</f>
        <v>CONFIRMED BULLISH</v>
      </c>
      <c r="M1927" s="8">
        <f t="shared" si="300"/>
        <v>25</v>
      </c>
      <c r="N1927" s="8">
        <f t="shared" si="301"/>
        <v>100</v>
      </c>
      <c r="O1927" s="8">
        <f t="shared" si="302"/>
        <v>50</v>
      </c>
      <c r="P1927" s="8">
        <f t="shared" si="303"/>
        <v>100</v>
      </c>
      <c r="Q1927" s="9">
        <f t="shared" si="304"/>
        <v>66.25</v>
      </c>
      <c r="R1927" s="9">
        <f t="shared" si="305"/>
        <v>67.5</v>
      </c>
      <c r="S1927" s="9">
        <f t="shared" si="306"/>
        <v>76.25</v>
      </c>
      <c r="T1927" s="9">
        <f t="shared" si="307"/>
        <v>68.75</v>
      </c>
      <c r="U1927" s="8">
        <f t="shared" si="308"/>
        <v>70</v>
      </c>
      <c r="V1927" s="8">
        <f t="shared" si="309"/>
        <v>69.6875</v>
      </c>
    </row>
    <row r="1928" spans="1:22" ht="13.5" x14ac:dyDescent="0.25">
      <c r="A1928" s="3">
        <f>RSI!A1928</f>
        <v>44817</v>
      </c>
      <c r="B1928" s="2">
        <f>RSI!B1928</f>
        <v>5.7122999999999999</v>
      </c>
      <c r="C1928" s="2">
        <f>RSI!I1928</f>
        <v>61.865816542015502</v>
      </c>
      <c r="D1928" s="2">
        <f>MACD!E1928</f>
        <v>-7.3827362323803492E-2</v>
      </c>
      <c r="E1928" s="2">
        <f>MACD!F1928</f>
        <v>-2.6847627203090054E-3</v>
      </c>
      <c r="F1928" s="2">
        <f>'Moving Avg'!D1928</f>
        <v>5.6191399999999998</v>
      </c>
      <c r="G1928" s="2">
        <f>'Moving Avg'!F1928</f>
        <v>5.4685750000000004</v>
      </c>
      <c r="H1928" s="2">
        <f>'Moving Avg'!G1928</f>
        <v>5.4728059999999994</v>
      </c>
      <c r="I1928" s="2">
        <f>'Moving Avg'!H1928</f>
        <v>4.8230780000000006</v>
      </c>
      <c r="J1928" s="6" t="str">
        <f>OBV!F1928</f>
        <v>BULLISH</v>
      </c>
      <c r="K1928" s="6" t="str">
        <f>OBV!G1928</f>
        <v>NEUTRAL</v>
      </c>
      <c r="L1928" s="6" t="str">
        <f>OBV!H1928</f>
        <v>CONFIRMED BULLISH</v>
      </c>
      <c r="M1928" s="8">
        <f t="shared" si="300"/>
        <v>25</v>
      </c>
      <c r="N1928" s="8">
        <f t="shared" si="301"/>
        <v>100</v>
      </c>
      <c r="O1928" s="8">
        <f t="shared" si="302"/>
        <v>50</v>
      </c>
      <c r="P1928" s="8">
        <f t="shared" si="303"/>
        <v>83.5</v>
      </c>
      <c r="Q1928" s="9">
        <f t="shared" si="304"/>
        <v>63.774999999999999</v>
      </c>
      <c r="R1928" s="9">
        <f t="shared" si="305"/>
        <v>63.375</v>
      </c>
      <c r="S1928" s="9">
        <f t="shared" si="306"/>
        <v>68.825000000000003</v>
      </c>
      <c r="T1928" s="9">
        <f t="shared" si="307"/>
        <v>64.625</v>
      </c>
      <c r="U1928" s="8">
        <f t="shared" si="308"/>
        <v>65.325000000000003</v>
      </c>
      <c r="V1928" s="8">
        <f t="shared" si="309"/>
        <v>65.150000000000006</v>
      </c>
    </row>
    <row r="1929" spans="1:22" ht="13.5" x14ac:dyDescent="0.25">
      <c r="A1929" s="3">
        <f>RSI!A1929</f>
        <v>44818</v>
      </c>
      <c r="B1929" s="2">
        <f>RSI!B1929</f>
        <v>5.7295999999999996</v>
      </c>
      <c r="C1929" s="2">
        <f>RSI!I1929</f>
        <v>62.587222549789871</v>
      </c>
      <c r="D1929" s="2">
        <f>MACD!E1929</f>
        <v>-0.10144048383850457</v>
      </c>
      <c r="E1929" s="2">
        <f>MACD!F1929</f>
        <v>-2.243590694394812E-2</v>
      </c>
      <c r="F1929" s="2">
        <f>'Moving Avg'!D1929</f>
        <v>5.6295000000000002</v>
      </c>
      <c r="G1929" s="2">
        <f>'Moving Avg'!F1929</f>
        <v>5.4875600000000011</v>
      </c>
      <c r="H1929" s="2">
        <f>'Moving Avg'!G1929</f>
        <v>5.4874759999999991</v>
      </c>
      <c r="I1929" s="2">
        <f>'Moving Avg'!H1929</f>
        <v>4.8294819999999996</v>
      </c>
      <c r="J1929" s="6" t="str">
        <f>OBV!F1929</f>
        <v>BULLISH</v>
      </c>
      <c r="K1929" s="6" t="str">
        <f>OBV!G1929</f>
        <v>NEUTRAL</v>
      </c>
      <c r="L1929" s="6" t="str">
        <f>OBV!H1929</f>
        <v>CONFIRMED BULLISH</v>
      </c>
      <c r="M1929" s="8">
        <f t="shared" si="300"/>
        <v>25</v>
      </c>
      <c r="N1929" s="8">
        <f t="shared" si="301"/>
        <v>100</v>
      </c>
      <c r="O1929" s="8">
        <f t="shared" si="302"/>
        <v>50</v>
      </c>
      <c r="P1929" s="8">
        <f t="shared" si="303"/>
        <v>83.5</v>
      </c>
      <c r="Q1929" s="9">
        <f t="shared" si="304"/>
        <v>63.774999999999999</v>
      </c>
      <c r="R1929" s="9">
        <f t="shared" si="305"/>
        <v>63.375</v>
      </c>
      <c r="S1929" s="9">
        <f t="shared" si="306"/>
        <v>68.825000000000003</v>
      </c>
      <c r="T1929" s="9">
        <f t="shared" si="307"/>
        <v>64.625</v>
      </c>
      <c r="U1929" s="8">
        <f t="shared" si="308"/>
        <v>65.325000000000003</v>
      </c>
      <c r="V1929" s="8">
        <f t="shared" si="309"/>
        <v>65.150000000000006</v>
      </c>
    </row>
    <row r="1930" spans="1:22" ht="13.5" x14ac:dyDescent="0.25">
      <c r="A1930" s="3">
        <f>RSI!A1930</f>
        <v>44819</v>
      </c>
      <c r="B1930" s="2">
        <f>RSI!B1930</f>
        <v>5.6951000000000001</v>
      </c>
      <c r="C1930" s="2">
        <f>RSI!I1930</f>
        <v>60.143717467190001</v>
      </c>
      <c r="D1930" s="2">
        <f>MACD!E1930</f>
        <v>-0.11165258207551076</v>
      </c>
      <c r="E1930" s="2">
        <f>MACD!F1930</f>
        <v>-4.0279241970260657E-2</v>
      </c>
      <c r="F1930" s="2">
        <f>'Moving Avg'!D1930</f>
        <v>5.6571199999999999</v>
      </c>
      <c r="G1930" s="2">
        <f>'Moving Avg'!F1930</f>
        <v>5.5026600000000006</v>
      </c>
      <c r="H1930" s="2">
        <f>'Moving Avg'!G1930</f>
        <v>5.4997300000000005</v>
      </c>
      <c r="I1930" s="2">
        <f>'Moving Avg'!H1930</f>
        <v>4.8357535</v>
      </c>
      <c r="J1930" s="6" t="str">
        <f>OBV!F1930</f>
        <v>BULLISH</v>
      </c>
      <c r="K1930" s="6" t="str">
        <f>OBV!G1930</f>
        <v>NEUTRAL</v>
      </c>
      <c r="L1930" s="6" t="str">
        <f>OBV!H1930</f>
        <v>CONFIRMED BULLISH</v>
      </c>
      <c r="M1930" s="8">
        <f t="shared" si="300"/>
        <v>25</v>
      </c>
      <c r="N1930" s="8">
        <f t="shared" si="301"/>
        <v>100</v>
      </c>
      <c r="O1930" s="8">
        <f t="shared" si="302"/>
        <v>50</v>
      </c>
      <c r="P1930" s="8">
        <f t="shared" si="303"/>
        <v>83.5</v>
      </c>
      <c r="Q1930" s="9">
        <f t="shared" si="304"/>
        <v>63.774999999999999</v>
      </c>
      <c r="R1930" s="9">
        <f t="shared" si="305"/>
        <v>63.375</v>
      </c>
      <c r="S1930" s="9">
        <f t="shared" si="306"/>
        <v>68.825000000000003</v>
      </c>
      <c r="T1930" s="9">
        <f t="shared" si="307"/>
        <v>64.625</v>
      </c>
      <c r="U1930" s="8">
        <f t="shared" si="308"/>
        <v>65.325000000000003</v>
      </c>
      <c r="V1930" s="8">
        <f t="shared" si="309"/>
        <v>65.150000000000006</v>
      </c>
    </row>
    <row r="1931" spans="1:22" ht="13.5" x14ac:dyDescent="0.25">
      <c r="A1931" s="3">
        <f>RSI!A1931</f>
        <v>44820</v>
      </c>
      <c r="B1931" s="2">
        <f>RSI!B1931</f>
        <v>5.6951000000000001</v>
      </c>
      <c r="C1931" s="2">
        <f>RSI!I1931</f>
        <v>60.143717467190001</v>
      </c>
      <c r="D1931" s="2">
        <f>MACD!E1931</f>
        <v>-0.11468539314922577</v>
      </c>
      <c r="E1931" s="2">
        <f>MACD!F1931</f>
        <v>-5.5160472206053683E-2</v>
      </c>
      <c r="F1931" s="2">
        <f>'Moving Avg'!D1931</f>
        <v>5.6985399999999995</v>
      </c>
      <c r="G1931" s="2">
        <f>'Moving Avg'!F1931</f>
        <v>5.5138799999999994</v>
      </c>
      <c r="H1931" s="2">
        <f>'Moving Avg'!G1931</f>
        <v>5.5109480000000008</v>
      </c>
      <c r="I1931" s="2">
        <f>'Moving Avg'!H1931</f>
        <v>4.8419850000000002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  <c r="M1931" s="8">
        <f t="shared" si="300"/>
        <v>25</v>
      </c>
      <c r="N1931" s="8">
        <f t="shared" si="301"/>
        <v>100</v>
      </c>
      <c r="O1931" s="8">
        <f t="shared" si="302"/>
        <v>50</v>
      </c>
      <c r="P1931" s="8">
        <f t="shared" si="303"/>
        <v>83.5</v>
      </c>
      <c r="Q1931" s="9">
        <f t="shared" si="304"/>
        <v>63.774999999999999</v>
      </c>
      <c r="R1931" s="9">
        <f t="shared" si="305"/>
        <v>63.375</v>
      </c>
      <c r="S1931" s="9">
        <f t="shared" si="306"/>
        <v>68.825000000000003</v>
      </c>
      <c r="T1931" s="9">
        <f t="shared" si="307"/>
        <v>64.625</v>
      </c>
      <c r="U1931" s="8">
        <f t="shared" si="308"/>
        <v>65.325000000000003</v>
      </c>
      <c r="V1931" s="8">
        <f t="shared" si="309"/>
        <v>65.150000000000006</v>
      </c>
    </row>
    <row r="1932" spans="1:22" ht="13.5" x14ac:dyDescent="0.25">
      <c r="A1932" s="3">
        <f>RSI!A1932</f>
        <v>44823</v>
      </c>
      <c r="B1932" s="2">
        <f>RSI!B1932</f>
        <v>5.6261000000000001</v>
      </c>
      <c r="C1932" s="2">
        <f>RSI!I1932</f>
        <v>55.149488822023706</v>
      </c>
      <c r="D1932" s="2">
        <f>MACD!E1932</f>
        <v>-0.11576311814260176</v>
      </c>
      <c r="E1932" s="2">
        <f>MACD!F1932</f>
        <v>-6.7281001393363307E-2</v>
      </c>
      <c r="F1932" s="2">
        <f>'Moving Avg'!D1932</f>
        <v>5.6916400000000005</v>
      </c>
      <c r="G1932" s="2">
        <f>'Moving Avg'!F1932</f>
        <v>5.5233749999999997</v>
      </c>
      <c r="H1932" s="2">
        <f>'Moving Avg'!G1932</f>
        <v>5.5207859999999993</v>
      </c>
      <c r="I1932" s="2">
        <f>'Moving Avg'!H1932</f>
        <v>4.8480309999999998</v>
      </c>
      <c r="J1932" s="6" t="str">
        <f>OBV!F1932</f>
        <v>BULLISH</v>
      </c>
      <c r="K1932" s="6" t="str">
        <f>OBV!G1932</f>
        <v>NEUTRAL</v>
      </c>
      <c r="L1932" s="6" t="str">
        <f>OBV!H1932</f>
        <v>BULLISH DIVERGENCE</v>
      </c>
      <c r="M1932" s="8">
        <f t="shared" si="300"/>
        <v>25</v>
      </c>
      <c r="N1932" s="8">
        <f t="shared" si="301"/>
        <v>100</v>
      </c>
      <c r="O1932" s="8">
        <f t="shared" si="302"/>
        <v>50</v>
      </c>
      <c r="P1932" s="8">
        <f t="shared" si="303"/>
        <v>66.5</v>
      </c>
      <c r="Q1932" s="9">
        <f t="shared" si="304"/>
        <v>61.225000000000001</v>
      </c>
      <c r="R1932" s="9">
        <f t="shared" si="305"/>
        <v>59.125</v>
      </c>
      <c r="S1932" s="9">
        <f t="shared" si="306"/>
        <v>61.174999999999997</v>
      </c>
      <c r="T1932" s="9">
        <f t="shared" si="307"/>
        <v>60.375</v>
      </c>
      <c r="U1932" s="8">
        <f t="shared" si="308"/>
        <v>60.508333333333326</v>
      </c>
      <c r="V1932" s="8">
        <f t="shared" si="309"/>
        <v>60.474999999999994</v>
      </c>
    </row>
    <row r="1933" spans="1:22" ht="13.5" x14ac:dyDescent="0.25">
      <c r="A1933" s="3">
        <f>RSI!A1933</f>
        <v>44824</v>
      </c>
      <c r="B1933" s="2">
        <f>RSI!B1933</f>
        <v>5.5829000000000004</v>
      </c>
      <c r="C1933" s="2">
        <f>RSI!I1933</f>
        <v>52.225472003746269</v>
      </c>
      <c r="D1933" s="2">
        <f>MACD!E1933</f>
        <v>-9.9357197631513294E-2</v>
      </c>
      <c r="E1933" s="2">
        <f>MACD!F1933</f>
        <v>-7.369624064099331E-2</v>
      </c>
      <c r="F1933" s="2">
        <f>'Moving Avg'!D1933</f>
        <v>5.6657600000000006</v>
      </c>
      <c r="G1933" s="2">
        <f>'Moving Avg'!F1933</f>
        <v>5.5328649999999993</v>
      </c>
      <c r="H1933" s="2">
        <f>'Moving Avg'!G1933</f>
        <v>5.5294139999999992</v>
      </c>
      <c r="I1933" s="2">
        <f>'Moving Avg'!H1933</f>
        <v>4.8535024999999994</v>
      </c>
      <c r="J1933" s="6" t="str">
        <f>OBV!F1933</f>
        <v>BEARISH</v>
      </c>
      <c r="K1933" s="6" t="str">
        <f>OBV!G1933</f>
        <v>NEUTRAL</v>
      </c>
      <c r="L1933" s="6" t="str">
        <f>OBV!H1933</f>
        <v>CONFIRMED BEARISH</v>
      </c>
      <c r="M1933" s="8">
        <f t="shared" si="300"/>
        <v>25</v>
      </c>
      <c r="N1933" s="8">
        <f t="shared" si="301"/>
        <v>100</v>
      </c>
      <c r="O1933" s="8">
        <f t="shared" si="302"/>
        <v>50</v>
      </c>
      <c r="P1933" s="8">
        <f t="shared" si="303"/>
        <v>16.5</v>
      </c>
      <c r="Q1933" s="9">
        <f t="shared" si="304"/>
        <v>53.725000000000001</v>
      </c>
      <c r="R1933" s="9">
        <f t="shared" si="305"/>
        <v>46.625</v>
      </c>
      <c r="S1933" s="9">
        <f t="shared" si="306"/>
        <v>38.674999999999997</v>
      </c>
      <c r="T1933" s="9">
        <f t="shared" si="307"/>
        <v>47.875</v>
      </c>
      <c r="U1933" s="8">
        <f t="shared" si="308"/>
        <v>46.341666666666661</v>
      </c>
      <c r="V1933" s="8">
        <f t="shared" si="309"/>
        <v>46.724999999999994</v>
      </c>
    </row>
    <row r="1934" spans="1:22" ht="13.5" x14ac:dyDescent="0.25">
      <c r="A1934" s="3">
        <f>RSI!A1934</f>
        <v>44825</v>
      </c>
      <c r="B1934" s="2">
        <f>RSI!B1934</f>
        <v>5.7210000000000001</v>
      </c>
      <c r="C1934" s="2">
        <f>RSI!I1934</f>
        <v>59.599714633450787</v>
      </c>
      <c r="D1934" s="2">
        <f>MACD!E1934</f>
        <v>-7.7311451389133978E-2</v>
      </c>
      <c r="E1934" s="2">
        <f>MACD!F1934</f>
        <v>-7.4419282790621447E-2</v>
      </c>
      <c r="F1934" s="2">
        <f>'Moving Avg'!D1934</f>
        <v>5.6640400000000009</v>
      </c>
      <c r="G1934" s="2">
        <f>'Moving Avg'!F1934</f>
        <v>5.5492599999999994</v>
      </c>
      <c r="H1934" s="2">
        <f>'Moving Avg'!G1934</f>
        <v>5.5392519999999994</v>
      </c>
      <c r="I1934" s="2">
        <f>'Moving Avg'!H1934</f>
        <v>4.8596645000000001</v>
      </c>
      <c r="J1934" s="6" t="str">
        <f>OBV!F1934</f>
        <v>BULLISH</v>
      </c>
      <c r="K1934" s="6" t="str">
        <f>OBV!G1934</f>
        <v>NEUTRAL</v>
      </c>
      <c r="L1934" s="6" t="str">
        <f>OBV!H1934</f>
        <v>BULLISH DIVERGENCE</v>
      </c>
      <c r="M1934" s="8">
        <f t="shared" si="300"/>
        <v>25</v>
      </c>
      <c r="N1934" s="8">
        <f t="shared" si="301"/>
        <v>45</v>
      </c>
      <c r="O1934" s="8">
        <f t="shared" si="302"/>
        <v>50</v>
      </c>
      <c r="P1934" s="8">
        <f t="shared" si="303"/>
        <v>66.5</v>
      </c>
      <c r="Q1934" s="9">
        <f t="shared" si="304"/>
        <v>41.975000000000001</v>
      </c>
      <c r="R1934" s="9">
        <f t="shared" si="305"/>
        <v>48.125</v>
      </c>
      <c r="S1934" s="9">
        <f t="shared" si="306"/>
        <v>52.924999999999997</v>
      </c>
      <c r="T1934" s="9">
        <f t="shared" si="307"/>
        <v>46.625</v>
      </c>
      <c r="U1934" s="8">
        <f t="shared" si="308"/>
        <v>47.67499999999999</v>
      </c>
      <c r="V1934" s="8">
        <f t="shared" si="309"/>
        <v>47.412499999999994</v>
      </c>
    </row>
    <row r="1935" spans="1:22" ht="13.5" x14ac:dyDescent="0.25">
      <c r="A1935" s="3">
        <f>RSI!A1935</f>
        <v>44826</v>
      </c>
      <c r="B1935" s="2">
        <f>RSI!B1935</f>
        <v>5.6951000000000001</v>
      </c>
      <c r="C1935" s="2">
        <f>RSI!I1935</f>
        <v>57.797844732791802</v>
      </c>
      <c r="D1935" s="2">
        <f>MACD!E1935</f>
        <v>-7.6316505456908601E-2</v>
      </c>
      <c r="E1935" s="2">
        <f>MACD!F1935</f>
        <v>-7.4798727323878877E-2</v>
      </c>
      <c r="F1935" s="2">
        <f>'Moving Avg'!D1935</f>
        <v>5.66404</v>
      </c>
      <c r="G1935" s="2">
        <f>'Moving Avg'!F1935</f>
        <v>5.5647949999999993</v>
      </c>
      <c r="H1935" s="2">
        <f>'Moving Avg'!G1935</f>
        <v>5.5461559999999999</v>
      </c>
      <c r="I1935" s="2">
        <f>'Moving Avg'!H1935</f>
        <v>4.8657370000000002</v>
      </c>
      <c r="J1935" s="6" t="str">
        <f>OBV!F1935</f>
        <v>BULLISH</v>
      </c>
      <c r="K1935" s="6" t="str">
        <f>OBV!G1935</f>
        <v>NEUTRAL</v>
      </c>
      <c r="L1935" s="6" t="str">
        <f>OBV!H1935</f>
        <v>NEUTRAL</v>
      </c>
      <c r="M1935" s="8">
        <f t="shared" si="300"/>
        <v>25</v>
      </c>
      <c r="N1935" s="8">
        <f t="shared" si="301"/>
        <v>45</v>
      </c>
      <c r="O1935" s="8">
        <f t="shared" si="302"/>
        <v>50</v>
      </c>
      <c r="P1935" s="8">
        <f t="shared" si="303"/>
        <v>49.5</v>
      </c>
      <c r="Q1935" s="9">
        <f t="shared" si="304"/>
        <v>39.424999999999997</v>
      </c>
      <c r="R1935" s="9">
        <f t="shared" si="305"/>
        <v>43.875</v>
      </c>
      <c r="S1935" s="9">
        <f t="shared" si="306"/>
        <v>45.275000000000006</v>
      </c>
      <c r="T1935" s="9">
        <f t="shared" si="307"/>
        <v>42.375</v>
      </c>
      <c r="U1935" s="8">
        <f t="shared" si="308"/>
        <v>42.858333333333327</v>
      </c>
      <c r="V1935" s="8">
        <f t="shared" si="309"/>
        <v>42.737499999999997</v>
      </c>
    </row>
    <row r="1936" spans="1:22" ht="13.5" x14ac:dyDescent="0.25">
      <c r="A1936" s="3">
        <f>RSI!A1936</f>
        <v>44827</v>
      </c>
      <c r="B1936" s="2">
        <f>RSI!B1936</f>
        <v>5.8849</v>
      </c>
      <c r="C1936" s="2">
        <f>RSI!I1936</f>
        <v>65.927382841839844</v>
      </c>
      <c r="D1936" s="2">
        <f>MACD!E1936</f>
        <v>-0.10091571869568483</v>
      </c>
      <c r="E1936" s="2">
        <f>MACD!F1936</f>
        <v>-8.0022125598240068E-2</v>
      </c>
      <c r="F1936" s="2">
        <f>'Moving Avg'!D1936</f>
        <v>5.702</v>
      </c>
      <c r="G1936" s="2">
        <f>'Moving Avg'!F1936</f>
        <v>5.591545</v>
      </c>
      <c r="H1936" s="2">
        <f>'Moving Avg'!G1936</f>
        <v>5.5568559999999998</v>
      </c>
      <c r="I1936" s="2">
        <f>'Moving Avg'!H1936</f>
        <v>4.8727584999999998</v>
      </c>
      <c r="J1936" s="6" t="str">
        <f>OBV!F1936</f>
        <v>BULLISH</v>
      </c>
      <c r="K1936" s="6" t="str">
        <f>OBV!G1936</f>
        <v>STRONG</v>
      </c>
      <c r="L1936" s="6" t="str">
        <f>OBV!H1936</f>
        <v>CONFIRMED BULLISH</v>
      </c>
      <c r="M1936" s="8">
        <f t="shared" si="300"/>
        <v>25</v>
      </c>
      <c r="N1936" s="8">
        <f t="shared" si="301"/>
        <v>100</v>
      </c>
      <c r="O1936" s="8">
        <f t="shared" si="302"/>
        <v>50</v>
      </c>
      <c r="P1936" s="8">
        <f t="shared" si="303"/>
        <v>100</v>
      </c>
      <c r="Q1936" s="9">
        <f t="shared" si="304"/>
        <v>66.25</v>
      </c>
      <c r="R1936" s="9">
        <f t="shared" si="305"/>
        <v>67.5</v>
      </c>
      <c r="S1936" s="9">
        <f t="shared" si="306"/>
        <v>76.25</v>
      </c>
      <c r="T1936" s="9">
        <f t="shared" si="307"/>
        <v>68.75</v>
      </c>
      <c r="U1936" s="8">
        <f t="shared" si="308"/>
        <v>70</v>
      </c>
      <c r="V1936" s="8">
        <f t="shared" si="309"/>
        <v>69.6875</v>
      </c>
    </row>
    <row r="1937" spans="1:22" ht="13.5" x14ac:dyDescent="0.25">
      <c r="A1937" s="3">
        <f>RSI!A1937</f>
        <v>44830</v>
      </c>
      <c r="B1937" s="2">
        <f>RSI!B1937</f>
        <v>5.9539999999999997</v>
      </c>
      <c r="C1937" s="2">
        <f>RSI!I1937</f>
        <v>68.320049804920359</v>
      </c>
      <c r="D1937" s="2">
        <f>MACD!E1937</f>
        <v>-0.10212631916828041</v>
      </c>
      <c r="E1937" s="2">
        <f>MACD!F1937</f>
        <v>-8.4442964312248139E-2</v>
      </c>
      <c r="F1937" s="2">
        <f>'Moving Avg'!D1937</f>
        <v>5.7675800000000006</v>
      </c>
      <c r="G1937" s="2">
        <f>'Moving Avg'!F1937</f>
        <v>5.6195899999999988</v>
      </c>
      <c r="H1937" s="2">
        <f>'Moving Avg'!G1937</f>
        <v>5.5675560000000006</v>
      </c>
      <c r="I1937" s="2">
        <f>'Moving Avg'!H1937</f>
        <v>4.8805629999999995</v>
      </c>
      <c r="J1937" s="6" t="str">
        <f>OBV!F1937</f>
        <v>BULLISH</v>
      </c>
      <c r="K1937" s="6" t="str">
        <f>OBV!G1937</f>
        <v>STRONG</v>
      </c>
      <c r="L1937" s="6" t="str">
        <f>OBV!H1937</f>
        <v>CONFIRMED BULLISH</v>
      </c>
      <c r="M1937" s="8">
        <f t="shared" si="300"/>
        <v>25</v>
      </c>
      <c r="N1937" s="8">
        <f t="shared" si="301"/>
        <v>45</v>
      </c>
      <c r="O1937" s="8">
        <f t="shared" si="302"/>
        <v>50</v>
      </c>
      <c r="P1937" s="8">
        <f t="shared" si="303"/>
        <v>100</v>
      </c>
      <c r="Q1937" s="9">
        <f t="shared" si="304"/>
        <v>47</v>
      </c>
      <c r="R1937" s="9">
        <f t="shared" si="305"/>
        <v>56.5</v>
      </c>
      <c r="S1937" s="9">
        <f t="shared" si="306"/>
        <v>68</v>
      </c>
      <c r="T1937" s="9">
        <f t="shared" si="307"/>
        <v>55</v>
      </c>
      <c r="U1937" s="8">
        <f t="shared" si="308"/>
        <v>57.166666666666664</v>
      </c>
      <c r="V1937" s="8">
        <f t="shared" si="309"/>
        <v>56.625</v>
      </c>
    </row>
    <row r="1938" spans="1:22" ht="13.5" x14ac:dyDescent="0.25">
      <c r="A1938" s="3">
        <f>RSI!A1938</f>
        <v>44831</v>
      </c>
      <c r="B1938" s="2">
        <f>RSI!B1938</f>
        <v>5.8677000000000001</v>
      </c>
      <c r="C1938" s="2">
        <f>RSI!I1938</f>
        <v>62.424190509042084</v>
      </c>
      <c r="D1938" s="2">
        <f>MACD!E1938</f>
        <v>-9.090811362209994E-2</v>
      </c>
      <c r="E1938" s="2">
        <f>MACD!F1938</f>
        <v>-8.5735994174218511E-2</v>
      </c>
      <c r="F1938" s="2">
        <f>'Moving Avg'!D1938</f>
        <v>5.8245400000000007</v>
      </c>
      <c r="G1938" s="2">
        <f>'Moving Avg'!F1938</f>
        <v>5.6420249999999985</v>
      </c>
      <c r="H1938" s="2">
        <f>'Moving Avg'!G1938</f>
        <v>5.5753219999999999</v>
      </c>
      <c r="I1938" s="2">
        <f>'Moving Avg'!H1938</f>
        <v>4.8879359999999998</v>
      </c>
      <c r="J1938" s="6" t="str">
        <f>OBV!F1938</f>
        <v>BULLISH</v>
      </c>
      <c r="K1938" s="6" t="str">
        <f>OBV!G1938</f>
        <v>STRONG</v>
      </c>
      <c r="L1938" s="6" t="str">
        <f>OBV!H1938</f>
        <v>CONFIRMED BULLISH</v>
      </c>
      <c r="M1938" s="8">
        <f t="shared" si="300"/>
        <v>25</v>
      </c>
      <c r="N1938" s="8">
        <f t="shared" si="301"/>
        <v>45</v>
      </c>
      <c r="O1938" s="8">
        <f t="shared" si="302"/>
        <v>50</v>
      </c>
      <c r="P1938" s="8">
        <f t="shared" si="303"/>
        <v>100</v>
      </c>
      <c r="Q1938" s="9">
        <f t="shared" si="304"/>
        <v>47</v>
      </c>
      <c r="R1938" s="9">
        <f t="shared" si="305"/>
        <v>56.5</v>
      </c>
      <c r="S1938" s="9">
        <f t="shared" si="306"/>
        <v>68</v>
      </c>
      <c r="T1938" s="9">
        <f t="shared" si="307"/>
        <v>55</v>
      </c>
      <c r="U1938" s="8">
        <f t="shared" si="308"/>
        <v>57.166666666666664</v>
      </c>
      <c r="V1938" s="8">
        <f t="shared" si="309"/>
        <v>56.625</v>
      </c>
    </row>
    <row r="1939" spans="1:22" ht="13.5" x14ac:dyDescent="0.25">
      <c r="A1939" s="3">
        <f>RSI!A1939</f>
        <v>44832</v>
      </c>
      <c r="B1939" s="2">
        <f>RSI!B1939</f>
        <v>5.7986000000000004</v>
      </c>
      <c r="C1939" s="2">
        <f>RSI!I1939</f>
        <v>58.100721068270289</v>
      </c>
      <c r="D1939" s="2">
        <f>MACD!E1939</f>
        <v>-7.5073814534669658E-2</v>
      </c>
      <c r="E1939" s="2">
        <f>MACD!F1939</f>
        <v>-8.3603558246308746E-2</v>
      </c>
      <c r="F1939" s="2">
        <f>'Moving Avg'!D1939</f>
        <v>5.8400599999999994</v>
      </c>
      <c r="G1939" s="2">
        <f>'Moving Avg'!F1939</f>
        <v>5.6640249999999996</v>
      </c>
      <c r="H1939" s="2">
        <f>'Moving Avg'!G1939</f>
        <v>5.5820520000000009</v>
      </c>
      <c r="I1939" s="2">
        <f>'Moving Avg'!H1939</f>
        <v>4.8950435000000008</v>
      </c>
      <c r="J1939" s="6" t="str">
        <f>OBV!F1939</f>
        <v>BULLISH</v>
      </c>
      <c r="K1939" s="6" t="str">
        <f>OBV!G1939</f>
        <v>NEUTRAL</v>
      </c>
      <c r="L1939" s="6" t="str">
        <f>OBV!H1939</f>
        <v>CONFIRMED BULLISH</v>
      </c>
      <c r="M1939" s="8">
        <f t="shared" si="300"/>
        <v>25</v>
      </c>
      <c r="N1939" s="8">
        <f t="shared" si="301"/>
        <v>0</v>
      </c>
      <c r="O1939" s="8">
        <f t="shared" si="302"/>
        <v>50</v>
      </c>
      <c r="P1939" s="8">
        <f t="shared" si="303"/>
        <v>83.5</v>
      </c>
      <c r="Q1939" s="9">
        <f t="shared" si="304"/>
        <v>28.774999999999999</v>
      </c>
      <c r="R1939" s="9">
        <f t="shared" si="305"/>
        <v>43.375</v>
      </c>
      <c r="S1939" s="9">
        <f t="shared" si="306"/>
        <v>53.825000000000003</v>
      </c>
      <c r="T1939" s="9">
        <f t="shared" si="307"/>
        <v>39.625</v>
      </c>
      <c r="U1939" s="8">
        <f t="shared" si="308"/>
        <v>41.991666666666667</v>
      </c>
      <c r="V1939" s="8">
        <f t="shared" si="309"/>
        <v>41.400000000000006</v>
      </c>
    </row>
    <row r="1940" spans="1:22" ht="13.5" x14ac:dyDescent="0.25">
      <c r="A1940" s="3">
        <f>RSI!A1940</f>
        <v>44833</v>
      </c>
      <c r="B1940" s="2">
        <f>RSI!B1940</f>
        <v>5.7986000000000004</v>
      </c>
      <c r="C1940" s="2">
        <f>RSI!I1940</f>
        <v>58.100721068270289</v>
      </c>
      <c r="D1940" s="2">
        <f>MACD!E1940</f>
        <v>-6.7906499699393663E-2</v>
      </c>
      <c r="E1940" s="2">
        <f>MACD!F1940</f>
        <v>-8.046414653692574E-2</v>
      </c>
      <c r="F1940" s="2">
        <f>'Moving Avg'!D1940</f>
        <v>5.86076</v>
      </c>
      <c r="G1940" s="2">
        <f>'Moving Avg'!F1940</f>
        <v>5.6821449999999984</v>
      </c>
      <c r="H1940" s="2">
        <f>'Moving Avg'!G1940</f>
        <v>5.5893000000000006</v>
      </c>
      <c r="I1940" s="2">
        <f>'Moving Avg'!H1940</f>
        <v>4.9019120000000003</v>
      </c>
      <c r="J1940" s="6" t="str">
        <f>OBV!F1940</f>
        <v>BULLISH</v>
      </c>
      <c r="K1940" s="6" t="str">
        <f>OBV!G1940</f>
        <v>NEUTRAL</v>
      </c>
      <c r="L1940" s="6" t="str">
        <f>OBV!H1940</f>
        <v>CONFIRMED BULLISH</v>
      </c>
      <c r="M1940" s="8">
        <f t="shared" si="300"/>
        <v>25</v>
      </c>
      <c r="N1940" s="8">
        <f t="shared" si="301"/>
        <v>0</v>
      </c>
      <c r="O1940" s="8">
        <f t="shared" si="302"/>
        <v>50</v>
      </c>
      <c r="P1940" s="8">
        <f t="shared" si="303"/>
        <v>83.5</v>
      </c>
      <c r="Q1940" s="9">
        <f t="shared" si="304"/>
        <v>28.774999999999999</v>
      </c>
      <c r="R1940" s="9">
        <f t="shared" si="305"/>
        <v>43.375</v>
      </c>
      <c r="S1940" s="9">
        <f t="shared" si="306"/>
        <v>53.825000000000003</v>
      </c>
      <c r="T1940" s="9">
        <f t="shared" si="307"/>
        <v>39.625</v>
      </c>
      <c r="U1940" s="8">
        <f t="shared" si="308"/>
        <v>41.991666666666667</v>
      </c>
      <c r="V1940" s="8">
        <f t="shared" si="309"/>
        <v>41.400000000000006</v>
      </c>
    </row>
    <row r="1941" spans="1:22" ht="13.5" x14ac:dyDescent="0.25">
      <c r="A1941" s="3">
        <f>RSI!A1941</f>
        <v>44834</v>
      </c>
      <c r="B1941" s="2">
        <f>RSI!B1941</f>
        <v>5.7641</v>
      </c>
      <c r="C1941" s="2">
        <f>RSI!I1941</f>
        <v>55.860481004386237</v>
      </c>
      <c r="D1941" s="2">
        <f>MACD!E1941</f>
        <v>-6.014115047290236E-2</v>
      </c>
      <c r="E1941" s="2">
        <f>MACD!F1941</f>
        <v>-7.6399547324121062E-2</v>
      </c>
      <c r="F1941" s="2">
        <f>'Moving Avg'!D1941</f>
        <v>5.8365999999999998</v>
      </c>
      <c r="G1941" s="2">
        <f>'Moving Avg'!F1941</f>
        <v>5.6963799999999996</v>
      </c>
      <c r="H1941" s="2">
        <f>'Moving Avg'!G1941</f>
        <v>5.5958579999999998</v>
      </c>
      <c r="I1941" s="2">
        <f>'Moving Avg'!H1941</f>
        <v>4.9081705000000007</v>
      </c>
      <c r="J1941" s="6" t="str">
        <f>OBV!F1941</f>
        <v>BULLISH</v>
      </c>
      <c r="K1941" s="6" t="str">
        <f>OBV!G1941</f>
        <v>NEUTRAL</v>
      </c>
      <c r="L1941" s="6" t="str">
        <f>OBV!H1941</f>
        <v>BULLISH DIVERGENCE</v>
      </c>
      <c r="M1941" s="8">
        <f t="shared" si="300"/>
        <v>25</v>
      </c>
      <c r="N1941" s="8">
        <f t="shared" si="301"/>
        <v>0</v>
      </c>
      <c r="O1941" s="8">
        <f t="shared" si="302"/>
        <v>50</v>
      </c>
      <c r="P1941" s="8">
        <f t="shared" si="303"/>
        <v>66.5</v>
      </c>
      <c r="Q1941" s="9">
        <f t="shared" si="304"/>
        <v>26.225000000000001</v>
      </c>
      <c r="R1941" s="9">
        <f t="shared" si="305"/>
        <v>39.125</v>
      </c>
      <c r="S1941" s="9">
        <f t="shared" si="306"/>
        <v>46.174999999999997</v>
      </c>
      <c r="T1941" s="9">
        <f t="shared" si="307"/>
        <v>35.375</v>
      </c>
      <c r="U1941" s="8">
        <f t="shared" si="308"/>
        <v>37.174999999999997</v>
      </c>
      <c r="V1941" s="8">
        <f t="shared" si="309"/>
        <v>36.724999999999994</v>
      </c>
    </row>
    <row r="1942" spans="1:22" ht="13.5" x14ac:dyDescent="0.25">
      <c r="A1942" s="3">
        <f>RSI!A1942</f>
        <v>44837</v>
      </c>
      <c r="B1942" s="2">
        <f>RSI!B1942</f>
        <v>5.9108000000000001</v>
      </c>
      <c r="C1942" s="2">
        <f>RSI!I1942</f>
        <v>62.484472899195367</v>
      </c>
      <c r="D1942" s="2">
        <f>MACD!E1942</f>
        <v>-7.5640194235932157E-2</v>
      </c>
      <c r="E1942" s="2">
        <f>MACD!F1942</f>
        <v>-7.6247676706483289E-2</v>
      </c>
      <c r="F1942" s="2">
        <f>'Moving Avg'!D1942</f>
        <v>5.82796</v>
      </c>
      <c r="G1942" s="2">
        <f>'Moving Avg'!F1942</f>
        <v>5.7188149999999984</v>
      </c>
      <c r="H1942" s="2">
        <f>'Moving Avg'!G1942</f>
        <v>5.6018980000000003</v>
      </c>
      <c r="I1942" s="2">
        <f>'Moving Avg'!H1942</f>
        <v>4.9150825000000005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25</v>
      </c>
      <c r="N1942" s="8">
        <f t="shared" si="301"/>
        <v>0</v>
      </c>
      <c r="O1942" s="8">
        <f t="shared" si="302"/>
        <v>50</v>
      </c>
      <c r="P1942" s="8">
        <f t="shared" si="303"/>
        <v>16.5</v>
      </c>
      <c r="Q1942" s="9">
        <f t="shared" si="304"/>
        <v>18.725000000000001</v>
      </c>
      <c r="R1942" s="9">
        <f t="shared" si="305"/>
        <v>26.625</v>
      </c>
      <c r="S1942" s="9">
        <f t="shared" si="306"/>
        <v>23.675000000000001</v>
      </c>
      <c r="T1942" s="9">
        <f t="shared" si="307"/>
        <v>22.875</v>
      </c>
      <c r="U1942" s="8">
        <f t="shared" si="308"/>
        <v>23.008333333333336</v>
      </c>
      <c r="V1942" s="8">
        <f t="shared" si="309"/>
        <v>22.975000000000001</v>
      </c>
    </row>
    <row r="1943" spans="1:22" ht="13.5" x14ac:dyDescent="0.25">
      <c r="A1943" s="3">
        <f>RSI!A1943</f>
        <v>44838</v>
      </c>
      <c r="B1943" s="2">
        <f>RSI!B1943</f>
        <v>5.9280999999999997</v>
      </c>
      <c r="C1943" s="2">
        <f>RSI!I1943</f>
        <v>63.18609737076315</v>
      </c>
      <c r="D1943" s="2">
        <f>MACD!E1943</f>
        <v>-9.8093402947866615E-2</v>
      </c>
      <c r="E1943" s="2">
        <f>MACD!F1943</f>
        <v>-8.0616821954759957E-2</v>
      </c>
      <c r="F1943" s="2">
        <f>'Moving Avg'!D1943</f>
        <v>5.8400400000000001</v>
      </c>
      <c r="G1943" s="2">
        <f>'Moving Avg'!F1943</f>
        <v>5.7373699999999994</v>
      </c>
      <c r="H1943" s="2">
        <f>'Moving Avg'!G1943</f>
        <v>5.6065579999999997</v>
      </c>
      <c r="I1943" s="2">
        <f>'Moving Avg'!H1943</f>
        <v>4.9222004999999998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  <c r="M1943" s="8">
        <f t="shared" si="300"/>
        <v>25</v>
      </c>
      <c r="N1943" s="8">
        <f t="shared" si="301"/>
        <v>45</v>
      </c>
      <c r="O1943" s="8">
        <f t="shared" si="302"/>
        <v>50</v>
      </c>
      <c r="P1943" s="8">
        <f t="shared" si="303"/>
        <v>83.5</v>
      </c>
      <c r="Q1943" s="9">
        <f t="shared" si="304"/>
        <v>44.524999999999999</v>
      </c>
      <c r="R1943" s="9">
        <f t="shared" si="305"/>
        <v>52.375</v>
      </c>
      <c r="S1943" s="9">
        <f t="shared" si="306"/>
        <v>60.575000000000003</v>
      </c>
      <c r="T1943" s="9">
        <f t="shared" si="307"/>
        <v>50.875</v>
      </c>
      <c r="U1943" s="8">
        <f t="shared" si="308"/>
        <v>52.491666666666674</v>
      </c>
      <c r="V1943" s="8">
        <f t="shared" si="309"/>
        <v>52.087500000000006</v>
      </c>
    </row>
    <row r="1944" spans="1:22" ht="13.5" x14ac:dyDescent="0.25">
      <c r="A1944" s="3">
        <f>RSI!A1944</f>
        <v>44839</v>
      </c>
      <c r="B1944" s="2">
        <f>RSI!B1944</f>
        <v>5.8244999999999996</v>
      </c>
      <c r="C1944" s="2">
        <f>RSI!I1944</f>
        <v>56.385326952668812</v>
      </c>
      <c r="D1944" s="2">
        <f>MACD!E1944</f>
        <v>-8.958074991080256E-2</v>
      </c>
      <c r="E1944" s="2">
        <f>MACD!F1944</f>
        <v>-8.2409607545968475E-2</v>
      </c>
      <c r="F1944" s="2">
        <f>'Moving Avg'!D1944</f>
        <v>5.8452200000000003</v>
      </c>
      <c r="G1944" s="2">
        <f>'Moving Avg'!F1944</f>
        <v>5.7447049999999997</v>
      </c>
      <c r="H1944" s="2">
        <f>'Moving Avg'!G1944</f>
        <v>5.6108719999999996</v>
      </c>
      <c r="I1944" s="2">
        <f>'Moving Avg'!H1944</f>
        <v>4.9288404999999997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  <c r="M1944" s="8">
        <f t="shared" si="300"/>
        <v>25</v>
      </c>
      <c r="N1944" s="8">
        <f t="shared" si="301"/>
        <v>45</v>
      </c>
      <c r="O1944" s="8">
        <f t="shared" si="302"/>
        <v>50</v>
      </c>
      <c r="P1944" s="8">
        <f t="shared" si="303"/>
        <v>83.5</v>
      </c>
      <c r="Q1944" s="9">
        <f t="shared" si="304"/>
        <v>44.524999999999999</v>
      </c>
      <c r="R1944" s="9">
        <f t="shared" si="305"/>
        <v>52.375</v>
      </c>
      <c r="S1944" s="9">
        <f t="shared" si="306"/>
        <v>60.575000000000003</v>
      </c>
      <c r="T1944" s="9">
        <f t="shared" si="307"/>
        <v>50.875</v>
      </c>
      <c r="U1944" s="8">
        <f t="shared" si="308"/>
        <v>52.491666666666674</v>
      </c>
      <c r="V1944" s="8">
        <f t="shared" si="309"/>
        <v>52.087500000000006</v>
      </c>
    </row>
    <row r="1945" spans="1:22" ht="13.5" x14ac:dyDescent="0.25">
      <c r="A1945" s="3">
        <f>RSI!A1945</f>
        <v>44840</v>
      </c>
      <c r="B1945" s="2">
        <f>RSI!B1945</f>
        <v>5.8244999999999996</v>
      </c>
      <c r="C1945" s="2">
        <f>RSI!I1945</f>
        <v>56.385326952668812</v>
      </c>
      <c r="D1945" s="2">
        <f>MACD!E1945</f>
        <v>-8.7054531720387018E-2</v>
      </c>
      <c r="E1945" s="2">
        <f>MACD!F1945</f>
        <v>-8.3338592380852186E-2</v>
      </c>
      <c r="F1945" s="2">
        <f>'Moving Avg'!D1945</f>
        <v>5.8504000000000005</v>
      </c>
      <c r="G1945" s="2">
        <f>'Moving Avg'!F1945</f>
        <v>5.7580799999999988</v>
      </c>
      <c r="H1945" s="2">
        <f>'Moving Avg'!G1945</f>
        <v>5.6160479999999993</v>
      </c>
      <c r="I1945" s="2">
        <f>'Moving Avg'!H1945</f>
        <v>4.9356794999999991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45</v>
      </c>
      <c r="O1945" s="8">
        <f t="shared" si="302"/>
        <v>50</v>
      </c>
      <c r="P1945" s="8">
        <f t="shared" si="303"/>
        <v>83.5</v>
      </c>
      <c r="Q1945" s="9">
        <f t="shared" si="304"/>
        <v>44.524999999999999</v>
      </c>
      <c r="R1945" s="9">
        <f t="shared" si="305"/>
        <v>52.375</v>
      </c>
      <c r="S1945" s="9">
        <f t="shared" si="306"/>
        <v>60.575000000000003</v>
      </c>
      <c r="T1945" s="9">
        <f t="shared" si="307"/>
        <v>50.875</v>
      </c>
      <c r="U1945" s="8">
        <f t="shared" si="308"/>
        <v>52.491666666666674</v>
      </c>
      <c r="V1945" s="8">
        <f t="shared" si="309"/>
        <v>52.087500000000006</v>
      </c>
    </row>
    <row r="1946" spans="1:22" ht="13.5" x14ac:dyDescent="0.25">
      <c r="A1946" s="3">
        <f>RSI!A1946</f>
        <v>44841</v>
      </c>
      <c r="B1946" s="2">
        <f>RSI!B1946</f>
        <v>5.8072999999999997</v>
      </c>
      <c r="C1946" s="2">
        <f>RSI!I1946</f>
        <v>55.240519639233149</v>
      </c>
      <c r="D1946" s="2">
        <f>MACD!E1946</f>
        <v>-5.508379630943061E-2</v>
      </c>
      <c r="E1946" s="2">
        <f>MACD!F1946</f>
        <v>-7.7687633166567877E-2</v>
      </c>
      <c r="F1946" s="2">
        <f>'Moving Avg'!D1946</f>
        <v>5.8590400000000002</v>
      </c>
      <c r="G1946" s="2">
        <f>'Moving Avg'!F1946</f>
        <v>5.7740450000000001</v>
      </c>
      <c r="H1946" s="2">
        <f>'Moving Avg'!G1946</f>
        <v>5.6201899999999991</v>
      </c>
      <c r="I1946" s="2">
        <f>'Moving Avg'!H1946</f>
        <v>4.9422730000000001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0</v>
      </c>
      <c r="O1946" s="8">
        <f t="shared" si="302"/>
        <v>50</v>
      </c>
      <c r="P1946" s="8">
        <f t="shared" si="303"/>
        <v>83.5</v>
      </c>
      <c r="Q1946" s="9">
        <f t="shared" si="304"/>
        <v>28.774999999999999</v>
      </c>
      <c r="R1946" s="9">
        <f t="shared" si="305"/>
        <v>43.375</v>
      </c>
      <c r="S1946" s="9">
        <f t="shared" si="306"/>
        <v>53.825000000000003</v>
      </c>
      <c r="T1946" s="9">
        <f t="shared" si="307"/>
        <v>39.625</v>
      </c>
      <c r="U1946" s="8">
        <f t="shared" si="308"/>
        <v>41.991666666666667</v>
      </c>
      <c r="V1946" s="8">
        <f t="shared" si="309"/>
        <v>41.400000000000006</v>
      </c>
    </row>
    <row r="1947" spans="1:22" ht="13.5" x14ac:dyDescent="0.25">
      <c r="A1947" s="3">
        <f>RSI!A1947</f>
        <v>44844</v>
      </c>
      <c r="B1947" s="2">
        <f>RSI!B1947</f>
        <v>5.8072999999999997</v>
      </c>
      <c r="C1947" s="2">
        <f>RSI!I1947</f>
        <v>55.240519639233149</v>
      </c>
      <c r="D1947" s="2">
        <f>MACD!E1947</f>
        <v>-1.7892664049456997E-2</v>
      </c>
      <c r="E1947" s="2">
        <f>MACD!F1947</f>
        <v>-6.5728639343145712E-2</v>
      </c>
      <c r="F1947" s="2">
        <f>'Moving Avg'!D1947</f>
        <v>5.8383399999999996</v>
      </c>
      <c r="G1947" s="2">
        <f>'Moving Avg'!F1947</f>
        <v>5.7813799999999995</v>
      </c>
      <c r="H1947" s="2">
        <f>'Moving Avg'!G1947</f>
        <v>5.619845999999999</v>
      </c>
      <c r="I1947" s="2">
        <f>'Moving Avg'!H1947</f>
        <v>4.9488665000000003</v>
      </c>
      <c r="J1947" s="6" t="str">
        <f>OBV!F1947</f>
        <v>BEARISH</v>
      </c>
      <c r="K1947" s="6" t="str">
        <f>OBV!G1947</f>
        <v>NEUTRAL</v>
      </c>
      <c r="L1947" s="6" t="str">
        <f>OBV!H1947</f>
        <v>CONFIRMED BEARISH</v>
      </c>
      <c r="M1947" s="8">
        <f t="shared" si="300"/>
        <v>25</v>
      </c>
      <c r="N1947" s="8">
        <f t="shared" si="301"/>
        <v>0</v>
      </c>
      <c r="O1947" s="8">
        <f t="shared" si="302"/>
        <v>50</v>
      </c>
      <c r="P1947" s="8">
        <f t="shared" si="303"/>
        <v>16.5</v>
      </c>
      <c r="Q1947" s="9">
        <f t="shared" si="304"/>
        <v>18.725000000000001</v>
      </c>
      <c r="R1947" s="9">
        <f t="shared" si="305"/>
        <v>26.625</v>
      </c>
      <c r="S1947" s="9">
        <f t="shared" si="306"/>
        <v>23.675000000000001</v>
      </c>
      <c r="T1947" s="9">
        <f t="shared" si="307"/>
        <v>22.875</v>
      </c>
      <c r="U1947" s="8">
        <f t="shared" si="308"/>
        <v>23.008333333333336</v>
      </c>
      <c r="V1947" s="8">
        <f t="shared" si="309"/>
        <v>22.975000000000001</v>
      </c>
    </row>
    <row r="1948" spans="1:22" ht="13.5" x14ac:dyDescent="0.25">
      <c r="A1948" s="3">
        <f>RSI!A1948</f>
        <v>44845</v>
      </c>
      <c r="B1948" s="2">
        <f>RSI!B1948</f>
        <v>5.7813999999999997</v>
      </c>
      <c r="C1948" s="2">
        <f>RSI!I1948</f>
        <v>53.348905759132997</v>
      </c>
      <c r="D1948" s="2">
        <f>MACD!E1948</f>
        <v>1.7629827530800668E-3</v>
      </c>
      <c r="E1948" s="2">
        <f>MACD!F1948</f>
        <v>-5.223031492390056E-2</v>
      </c>
      <c r="F1948" s="2">
        <f>'Moving Avg'!D1948</f>
        <v>5.8089999999999993</v>
      </c>
      <c r="G1948" s="2">
        <f>'Moving Avg'!F1948</f>
        <v>5.7848349999999993</v>
      </c>
      <c r="H1948" s="2">
        <f>'Moving Avg'!G1948</f>
        <v>5.619845999999999</v>
      </c>
      <c r="I1948" s="2">
        <f>'Moving Avg'!H1948</f>
        <v>4.9553304999999996</v>
      </c>
      <c r="J1948" s="6" t="str">
        <f>OBV!F1948</f>
        <v>BEARISH</v>
      </c>
      <c r="K1948" s="6" t="str">
        <f>OBV!G1948</f>
        <v>NEUTRAL</v>
      </c>
      <c r="L1948" s="6" t="str">
        <f>OBV!H1948</f>
        <v>CONFIRMED BEARISH</v>
      </c>
      <c r="M1948" s="8">
        <f t="shared" si="300"/>
        <v>25</v>
      </c>
      <c r="N1948" s="8">
        <f t="shared" si="301"/>
        <v>0</v>
      </c>
      <c r="O1948" s="8">
        <f t="shared" si="302"/>
        <v>50</v>
      </c>
      <c r="P1948" s="8">
        <f t="shared" si="303"/>
        <v>16.5</v>
      </c>
      <c r="Q1948" s="9">
        <f t="shared" si="304"/>
        <v>18.725000000000001</v>
      </c>
      <c r="R1948" s="9">
        <f t="shared" si="305"/>
        <v>26.625</v>
      </c>
      <c r="S1948" s="9">
        <f t="shared" si="306"/>
        <v>23.675000000000001</v>
      </c>
      <c r="T1948" s="9">
        <f t="shared" si="307"/>
        <v>22.875</v>
      </c>
      <c r="U1948" s="8">
        <f t="shared" si="308"/>
        <v>23.008333333333336</v>
      </c>
      <c r="V1948" s="8">
        <f t="shared" si="309"/>
        <v>22.975000000000001</v>
      </c>
    </row>
    <row r="1949" spans="1:22" ht="13.5" x14ac:dyDescent="0.25">
      <c r="A1949" s="3">
        <f>RSI!A1949</f>
        <v>44846</v>
      </c>
      <c r="B1949" s="2">
        <f>RSI!B1949</f>
        <v>5.7727000000000004</v>
      </c>
      <c r="C1949" s="2">
        <f>RSI!I1949</f>
        <v>52.696139483989363</v>
      </c>
      <c r="D1949" s="2">
        <f>MACD!E1949</f>
        <v>8.1397660570274866E-3</v>
      </c>
      <c r="E1949" s="2">
        <f>MACD!F1949</f>
        <v>-4.0156298727714951E-2</v>
      </c>
      <c r="F1949" s="2">
        <f>'Moving Avg'!D1949</f>
        <v>5.7986399999999989</v>
      </c>
      <c r="G1949" s="2">
        <f>'Moving Avg'!F1949</f>
        <v>5.7869900000000003</v>
      </c>
      <c r="H1949" s="2">
        <f>'Moving Avg'!G1949</f>
        <v>5.6229519999999988</v>
      </c>
      <c r="I1949" s="2">
        <f>'Moving Avg'!H1949</f>
        <v>4.9615919999999996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25</v>
      </c>
      <c r="N1949" s="8">
        <f t="shared" si="301"/>
        <v>0</v>
      </c>
      <c r="O1949" s="8">
        <f t="shared" si="302"/>
        <v>50</v>
      </c>
      <c r="P1949" s="8">
        <f t="shared" si="303"/>
        <v>16.5</v>
      </c>
      <c r="Q1949" s="9">
        <f t="shared" si="304"/>
        <v>18.725000000000001</v>
      </c>
      <c r="R1949" s="9">
        <f t="shared" si="305"/>
        <v>26.625</v>
      </c>
      <c r="S1949" s="9">
        <f t="shared" si="306"/>
        <v>23.675000000000001</v>
      </c>
      <c r="T1949" s="9">
        <f t="shared" si="307"/>
        <v>22.875</v>
      </c>
      <c r="U1949" s="8">
        <f t="shared" si="308"/>
        <v>23.008333333333336</v>
      </c>
      <c r="V1949" s="8">
        <f t="shared" si="309"/>
        <v>22.975000000000001</v>
      </c>
    </row>
    <row r="1950" spans="1:22" ht="13.5" x14ac:dyDescent="0.25">
      <c r="A1950" s="3">
        <f>RSI!A1950</f>
        <v>44847</v>
      </c>
      <c r="B1950" s="2">
        <f>RSI!B1950</f>
        <v>5.7554999999999996</v>
      </c>
      <c r="C1950" s="2">
        <f>RSI!I1950</f>
        <v>51.358201819131473</v>
      </c>
      <c r="D1950" s="2">
        <f>MACD!E1950</f>
        <v>1.4612291254627152E-2</v>
      </c>
      <c r="E1950" s="2">
        <f>MACD!F1950</f>
        <v>-2.9202580731246534E-2</v>
      </c>
      <c r="F1950" s="2">
        <f>'Moving Avg'!D1950</f>
        <v>5.78484</v>
      </c>
      <c r="G1950" s="2">
        <f>'Moving Avg'!F1950</f>
        <v>5.7900100000000005</v>
      </c>
      <c r="H1950" s="2">
        <f>'Moving Avg'!G1950</f>
        <v>5.624331999999999</v>
      </c>
      <c r="I1950" s="2">
        <f>'Moving Avg'!H1950</f>
        <v>4.9676480000000005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25</v>
      </c>
      <c r="N1950" s="8">
        <f t="shared" si="301"/>
        <v>0</v>
      </c>
      <c r="O1950" s="8">
        <f t="shared" si="302"/>
        <v>50</v>
      </c>
      <c r="P1950" s="8">
        <f t="shared" si="303"/>
        <v>16.5</v>
      </c>
      <c r="Q1950" s="9">
        <f t="shared" si="304"/>
        <v>18.725000000000001</v>
      </c>
      <c r="R1950" s="9">
        <f t="shared" si="305"/>
        <v>26.625</v>
      </c>
      <c r="S1950" s="9">
        <f t="shared" si="306"/>
        <v>23.675000000000001</v>
      </c>
      <c r="T1950" s="9">
        <f t="shared" si="307"/>
        <v>22.875</v>
      </c>
      <c r="U1950" s="8">
        <f t="shared" si="308"/>
        <v>23.008333333333336</v>
      </c>
      <c r="V1950" s="8">
        <f t="shared" si="309"/>
        <v>22.975000000000001</v>
      </c>
    </row>
    <row r="1951" spans="1:22" ht="13.5" x14ac:dyDescent="0.25">
      <c r="A1951" s="3">
        <f>RSI!A1951</f>
        <v>44848</v>
      </c>
      <c r="B1951" s="2">
        <f>RSI!B1951</f>
        <v>5.6951000000000001</v>
      </c>
      <c r="C1951" s="2">
        <f>RSI!I1951</f>
        <v>46.858926303588056</v>
      </c>
      <c r="D1951" s="2">
        <f>MACD!E1951</f>
        <v>1.9174386024773504E-2</v>
      </c>
      <c r="E1951" s="2">
        <f>MACD!F1951</f>
        <v>-1.9527187380042527E-2</v>
      </c>
      <c r="F1951" s="2">
        <f>'Moving Avg'!D1951</f>
        <v>5.7624000000000004</v>
      </c>
      <c r="G1951" s="2">
        <f>'Moving Avg'!F1951</f>
        <v>5.7900099999999997</v>
      </c>
      <c r="H1951" s="2">
        <f>'Moving Avg'!G1951</f>
        <v>5.6245040000000008</v>
      </c>
      <c r="I1951" s="2">
        <f>'Moving Avg'!H1951</f>
        <v>4.9734020000000001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0</v>
      </c>
      <c r="O1951" s="8">
        <f t="shared" si="302"/>
        <v>50</v>
      </c>
      <c r="P1951" s="8">
        <f t="shared" si="303"/>
        <v>16.5</v>
      </c>
      <c r="Q1951" s="9">
        <f t="shared" si="304"/>
        <v>18.725000000000001</v>
      </c>
      <c r="R1951" s="9">
        <f t="shared" si="305"/>
        <v>26.625</v>
      </c>
      <c r="S1951" s="9">
        <f t="shared" si="306"/>
        <v>23.675000000000001</v>
      </c>
      <c r="T1951" s="9">
        <f t="shared" si="307"/>
        <v>22.875</v>
      </c>
      <c r="U1951" s="8">
        <f t="shared" si="308"/>
        <v>23.008333333333336</v>
      </c>
      <c r="V1951" s="8">
        <f t="shared" si="309"/>
        <v>22.975000000000001</v>
      </c>
    </row>
    <row r="1952" spans="1:22" ht="13.5" x14ac:dyDescent="0.25">
      <c r="A1952" s="3">
        <f>RSI!A1952</f>
        <v>44851</v>
      </c>
      <c r="B1952" s="2">
        <f>RSI!B1952</f>
        <v>5.7813999999999997</v>
      </c>
      <c r="C1952" s="2">
        <f>RSI!I1952</f>
        <v>53.171437296477514</v>
      </c>
      <c r="D1952" s="2">
        <f>MACD!E1952</f>
        <v>3.9493128240417619E-2</v>
      </c>
      <c r="E1952" s="2">
        <f>MACD!F1952</f>
        <v>-7.7231242559504983E-3</v>
      </c>
      <c r="F1952" s="2">
        <f>'Moving Avg'!D1952</f>
        <v>5.7572199999999993</v>
      </c>
      <c r="G1952" s="2">
        <f>'Moving Avg'!F1952</f>
        <v>5.7977749999999997</v>
      </c>
      <c r="H1952" s="2">
        <f>'Moving Avg'!G1952</f>
        <v>5.6281280000000002</v>
      </c>
      <c r="I1952" s="2">
        <f>'Moving Avg'!H1952</f>
        <v>4.9800255</v>
      </c>
      <c r="J1952" s="6" t="str">
        <f>OBV!F1952</f>
        <v>BEARISH</v>
      </c>
      <c r="K1952" s="6" t="str">
        <f>OBV!G1952</f>
        <v>NEUTRAL</v>
      </c>
      <c r="L1952" s="6" t="str">
        <f>OBV!H1952</f>
        <v>CONFIRMED BEARISH</v>
      </c>
      <c r="M1952" s="8">
        <f t="shared" si="300"/>
        <v>25</v>
      </c>
      <c r="N1952" s="8">
        <f t="shared" si="301"/>
        <v>0</v>
      </c>
      <c r="O1952" s="8">
        <f t="shared" si="302"/>
        <v>50</v>
      </c>
      <c r="P1952" s="8">
        <f t="shared" si="303"/>
        <v>16.5</v>
      </c>
      <c r="Q1952" s="9">
        <f t="shared" si="304"/>
        <v>18.725000000000001</v>
      </c>
      <c r="R1952" s="9">
        <f t="shared" si="305"/>
        <v>26.625</v>
      </c>
      <c r="S1952" s="9">
        <f t="shared" si="306"/>
        <v>23.675000000000001</v>
      </c>
      <c r="T1952" s="9">
        <f t="shared" si="307"/>
        <v>22.875</v>
      </c>
      <c r="U1952" s="8">
        <f t="shared" si="308"/>
        <v>23.008333333333336</v>
      </c>
      <c r="V1952" s="8">
        <f t="shared" si="309"/>
        <v>22.975000000000001</v>
      </c>
    </row>
    <row r="1953" spans="1:22" ht="13.5" x14ac:dyDescent="0.25">
      <c r="A1953" s="3">
        <f>RSI!A1953</f>
        <v>44852</v>
      </c>
      <c r="B1953" s="2">
        <f>RSI!B1953</f>
        <v>5.7813999999999997</v>
      </c>
      <c r="C1953" s="2">
        <f>RSI!I1953</f>
        <v>53.171437296477507</v>
      </c>
      <c r="D1953" s="2">
        <f>MACD!E1953</f>
        <v>5.9098488913752689E-2</v>
      </c>
      <c r="E1953" s="2">
        <f>MACD!F1953</f>
        <v>5.6411983779901392E-3</v>
      </c>
      <c r="F1953" s="2">
        <f>'Moving Avg'!D1953</f>
        <v>5.7572199999999993</v>
      </c>
      <c r="G1953" s="2">
        <f>'Moving Avg'!F1953</f>
        <v>5.8077000000000005</v>
      </c>
      <c r="H1953" s="2">
        <f>'Moving Avg'!G1953</f>
        <v>5.6315800000000014</v>
      </c>
      <c r="I1953" s="2">
        <f>'Moving Avg'!H1953</f>
        <v>4.9866489999999999</v>
      </c>
      <c r="J1953" s="6" t="str">
        <f>OBV!F1953</f>
        <v>BULLISH</v>
      </c>
      <c r="K1953" s="6" t="str">
        <f>OBV!G1953</f>
        <v>NEUTRAL</v>
      </c>
      <c r="L1953" s="6" t="str">
        <f>OBV!H1953</f>
        <v>NEUTRAL</v>
      </c>
      <c r="M1953" s="8">
        <f t="shared" si="300"/>
        <v>25</v>
      </c>
      <c r="N1953" s="8">
        <f t="shared" si="301"/>
        <v>0</v>
      </c>
      <c r="O1953" s="8">
        <f t="shared" si="302"/>
        <v>50</v>
      </c>
      <c r="P1953" s="8">
        <f t="shared" si="303"/>
        <v>49.5</v>
      </c>
      <c r="Q1953" s="9">
        <f t="shared" si="304"/>
        <v>23.675000000000001</v>
      </c>
      <c r="R1953" s="9">
        <f t="shared" si="305"/>
        <v>34.875</v>
      </c>
      <c r="S1953" s="9">
        <f t="shared" si="306"/>
        <v>38.525000000000006</v>
      </c>
      <c r="T1953" s="9">
        <f t="shared" si="307"/>
        <v>31.125</v>
      </c>
      <c r="U1953" s="8">
        <f t="shared" si="308"/>
        <v>32.358333333333334</v>
      </c>
      <c r="V1953" s="8">
        <f t="shared" si="309"/>
        <v>32.049999999999997</v>
      </c>
    </row>
    <row r="1954" spans="1:22" ht="13.5" x14ac:dyDescent="0.25">
      <c r="A1954" s="3">
        <f>RSI!A1954</f>
        <v>44853</v>
      </c>
      <c r="B1954" s="2">
        <f>RSI!B1954</f>
        <v>5.7813999999999997</v>
      </c>
      <c r="C1954" s="2">
        <f>RSI!I1954</f>
        <v>53.171437296477514</v>
      </c>
      <c r="D1954" s="2">
        <f>MACD!E1954</f>
        <v>5.9518660507804633E-2</v>
      </c>
      <c r="E1954" s="2">
        <f>MACD!F1954</f>
        <v>1.6416690803953037E-2</v>
      </c>
      <c r="F1954" s="2">
        <f>'Moving Avg'!D1954</f>
        <v>5.7589599999999992</v>
      </c>
      <c r="G1954" s="2">
        <f>'Moving Avg'!F1954</f>
        <v>5.8107200000000008</v>
      </c>
      <c r="H1954" s="2">
        <f>'Moving Avg'!G1954</f>
        <v>5.6355500000000021</v>
      </c>
      <c r="I1954" s="2">
        <f>'Moving Avg'!H1954</f>
        <v>4.9934714999999992</v>
      </c>
      <c r="J1954" s="6" t="str">
        <f>OBV!F1954</f>
        <v>BULLISH</v>
      </c>
      <c r="K1954" s="6" t="str">
        <f>OBV!G1954</f>
        <v>NEUTRAL</v>
      </c>
      <c r="L1954" s="6" t="str">
        <f>OBV!H1954</f>
        <v>CONFIRMED BULLISH</v>
      </c>
      <c r="M1954" s="8">
        <f t="shared" si="300"/>
        <v>25</v>
      </c>
      <c r="N1954" s="8">
        <f t="shared" si="301"/>
        <v>0</v>
      </c>
      <c r="O1954" s="8">
        <f t="shared" si="302"/>
        <v>50</v>
      </c>
      <c r="P1954" s="8">
        <f t="shared" si="303"/>
        <v>83.5</v>
      </c>
      <c r="Q1954" s="9">
        <f t="shared" si="304"/>
        <v>28.774999999999999</v>
      </c>
      <c r="R1954" s="9">
        <f t="shared" si="305"/>
        <v>43.375</v>
      </c>
      <c r="S1954" s="9">
        <f t="shared" si="306"/>
        <v>53.825000000000003</v>
      </c>
      <c r="T1954" s="9">
        <f t="shared" si="307"/>
        <v>39.625</v>
      </c>
      <c r="U1954" s="8">
        <f t="shared" si="308"/>
        <v>41.991666666666667</v>
      </c>
      <c r="V1954" s="8">
        <f t="shared" si="309"/>
        <v>41.400000000000006</v>
      </c>
    </row>
    <row r="1955" spans="1:22" ht="13.5" x14ac:dyDescent="0.25">
      <c r="A1955" s="3">
        <f>RSI!A1955</f>
        <v>44854</v>
      </c>
      <c r="B1955" s="2">
        <f>RSI!B1955</f>
        <v>5.7813999999999997</v>
      </c>
      <c r="C1955" s="2">
        <f>RSI!I1955</f>
        <v>53.171437296477514</v>
      </c>
      <c r="D1955" s="2">
        <f>MACD!E1955</f>
        <v>5.9660747534394432E-2</v>
      </c>
      <c r="E1955" s="2">
        <f>MACD!F1955</f>
        <v>2.5065502150041316E-2</v>
      </c>
      <c r="F1955" s="2">
        <f>'Moving Avg'!D1955</f>
        <v>5.7641399999999994</v>
      </c>
      <c r="G1955" s="2">
        <f>'Moving Avg'!F1955</f>
        <v>5.8150350000000008</v>
      </c>
      <c r="H1955" s="2">
        <f>'Moving Avg'!G1955</f>
        <v>5.6390020000000014</v>
      </c>
      <c r="I1955" s="2">
        <f>'Moving Avg'!H1955</f>
        <v>5.0000949999999991</v>
      </c>
      <c r="J1955" s="6" t="str">
        <f>OBV!F1955</f>
        <v>BULLISH</v>
      </c>
      <c r="K1955" s="6" t="str">
        <f>OBV!G1955</f>
        <v>NEUTRAL</v>
      </c>
      <c r="L1955" s="6" t="str">
        <f>OBV!H1955</f>
        <v>CONFIRMED BULLISH</v>
      </c>
      <c r="M1955" s="8">
        <f t="shared" si="300"/>
        <v>25</v>
      </c>
      <c r="N1955" s="8">
        <f t="shared" si="301"/>
        <v>0</v>
      </c>
      <c r="O1955" s="8">
        <f t="shared" si="302"/>
        <v>50</v>
      </c>
      <c r="P1955" s="8">
        <f t="shared" si="303"/>
        <v>83.5</v>
      </c>
      <c r="Q1955" s="9">
        <f t="shared" si="304"/>
        <v>28.774999999999999</v>
      </c>
      <c r="R1955" s="9">
        <f t="shared" si="305"/>
        <v>43.375</v>
      </c>
      <c r="S1955" s="9">
        <f t="shared" si="306"/>
        <v>53.825000000000003</v>
      </c>
      <c r="T1955" s="9">
        <f t="shared" si="307"/>
        <v>39.625</v>
      </c>
      <c r="U1955" s="8">
        <f t="shared" si="308"/>
        <v>41.991666666666667</v>
      </c>
      <c r="V1955" s="8">
        <f t="shared" si="309"/>
        <v>41.400000000000006</v>
      </c>
    </row>
    <row r="1956" spans="1:22" ht="13.5" x14ac:dyDescent="0.25">
      <c r="A1956" s="3">
        <f>RSI!A1956</f>
        <v>44855</v>
      </c>
      <c r="B1956" s="2">
        <f>RSI!B1956</f>
        <v>5.7813999999999997</v>
      </c>
      <c r="C1956" s="2">
        <f>RSI!I1956</f>
        <v>53.171437296477514</v>
      </c>
      <c r="D1956" s="2">
        <f>MACD!E1956</f>
        <v>5.6937188965091146E-2</v>
      </c>
      <c r="E1956" s="2">
        <f>MACD!F1956</f>
        <v>3.1439839513051286E-2</v>
      </c>
      <c r="F1956" s="2">
        <f>'Moving Avg'!D1956</f>
        <v>5.7813999999999997</v>
      </c>
      <c r="G1956" s="2">
        <f>'Moving Avg'!F1956</f>
        <v>5.8098600000000014</v>
      </c>
      <c r="H1956" s="2">
        <f>'Moving Avg'!G1956</f>
        <v>5.6441800000000022</v>
      </c>
      <c r="I1956" s="2">
        <f>'Moving Avg'!H1956</f>
        <v>5.0067184999999998</v>
      </c>
      <c r="J1956" s="6" t="str">
        <f>OBV!F1956</f>
        <v>BULLISH</v>
      </c>
      <c r="K1956" s="6" t="str">
        <f>OBV!G1956</f>
        <v>NEUTRAL</v>
      </c>
      <c r="L1956" s="6" t="str">
        <f>OBV!H1956</f>
        <v>CONFIRMED BULLISH</v>
      </c>
      <c r="M1956" s="8">
        <f t="shared" si="300"/>
        <v>25</v>
      </c>
      <c r="N1956" s="8">
        <f t="shared" si="301"/>
        <v>0</v>
      </c>
      <c r="O1956" s="8">
        <f t="shared" si="302"/>
        <v>50</v>
      </c>
      <c r="P1956" s="8">
        <f t="shared" si="303"/>
        <v>83.5</v>
      </c>
      <c r="Q1956" s="9">
        <f t="shared" si="304"/>
        <v>28.774999999999999</v>
      </c>
      <c r="R1956" s="9">
        <f t="shared" si="305"/>
        <v>43.375</v>
      </c>
      <c r="S1956" s="9">
        <f t="shared" si="306"/>
        <v>53.825000000000003</v>
      </c>
      <c r="T1956" s="9">
        <f t="shared" si="307"/>
        <v>39.625</v>
      </c>
      <c r="U1956" s="8">
        <f t="shared" si="308"/>
        <v>41.991666666666667</v>
      </c>
      <c r="V1956" s="8">
        <f t="shared" si="309"/>
        <v>41.400000000000006</v>
      </c>
    </row>
    <row r="1957" spans="1:22" ht="13.5" x14ac:dyDescent="0.25">
      <c r="A1957" s="3">
        <f>RSI!A1957</f>
        <v>44858</v>
      </c>
      <c r="B1957" s="2">
        <f>RSI!B1957</f>
        <v>5.7813999999999997</v>
      </c>
      <c r="C1957" s="2">
        <f>RSI!I1957</f>
        <v>53.171437296477514</v>
      </c>
      <c r="D1957" s="2">
        <f>MACD!E1957</f>
        <v>5.4449646622017234E-2</v>
      </c>
      <c r="E1957" s="2">
        <f>MACD!F1957</f>
        <v>3.6041800934844478E-2</v>
      </c>
      <c r="F1957" s="2">
        <f>'Moving Avg'!D1957</f>
        <v>5.7813999999999997</v>
      </c>
      <c r="G1957" s="2">
        <f>'Moving Avg'!F1957</f>
        <v>5.8012300000000012</v>
      </c>
      <c r="H1957" s="2">
        <f>'Moving Avg'!G1957</f>
        <v>5.6484940000000021</v>
      </c>
      <c r="I1957" s="2">
        <f>'Moving Avg'!H1957</f>
        <v>5.0133419999999997</v>
      </c>
      <c r="J1957" s="6" t="str">
        <f>OBV!F1957</f>
        <v>NEUTRAL</v>
      </c>
      <c r="K1957" s="6" t="str">
        <f>OBV!G1957</f>
        <v>NEUTRAL</v>
      </c>
      <c r="L1957" s="6" t="str">
        <f>OBV!H1957</f>
        <v>NEUTRAL</v>
      </c>
      <c r="M1957" s="8">
        <f t="shared" si="300"/>
        <v>25</v>
      </c>
      <c r="N1957" s="8">
        <f t="shared" si="301"/>
        <v>0</v>
      </c>
      <c r="O1957" s="8">
        <f t="shared" si="302"/>
        <v>50</v>
      </c>
      <c r="P1957" s="8">
        <f t="shared" si="303"/>
        <v>33</v>
      </c>
      <c r="Q1957" s="9">
        <f t="shared" si="304"/>
        <v>21.2</v>
      </c>
      <c r="R1957" s="9">
        <f t="shared" si="305"/>
        <v>30.75</v>
      </c>
      <c r="S1957" s="9">
        <f t="shared" si="306"/>
        <v>31.1</v>
      </c>
      <c r="T1957" s="9">
        <f t="shared" si="307"/>
        <v>27</v>
      </c>
      <c r="U1957" s="8">
        <f t="shared" si="308"/>
        <v>27.683333333333337</v>
      </c>
      <c r="V1957" s="8">
        <f t="shared" si="309"/>
        <v>27.512500000000003</v>
      </c>
    </row>
    <row r="1958" spans="1:22" ht="13.5" x14ac:dyDescent="0.25">
      <c r="A1958" s="3">
        <f>RSI!A1958</f>
        <v>44859</v>
      </c>
      <c r="B1958" s="2">
        <f>RSI!B1958</f>
        <v>5.7727000000000004</v>
      </c>
      <c r="C1958" s="2">
        <f>RSI!I1958</f>
        <v>52.196383025362529</v>
      </c>
      <c r="D1958" s="2">
        <f>MACD!E1958</f>
        <v>4.8835194397420345E-2</v>
      </c>
      <c r="E1958" s="2">
        <f>MACD!F1958</f>
        <v>3.860047962735965E-2</v>
      </c>
      <c r="F1958" s="2">
        <f>'Moving Avg'!D1958</f>
        <v>5.7796599999999998</v>
      </c>
      <c r="G1958" s="2">
        <f>'Moving Avg'!F1958</f>
        <v>5.7964800000000007</v>
      </c>
      <c r="H1958" s="2">
        <f>'Moving Avg'!G1958</f>
        <v>5.6550520000000004</v>
      </c>
      <c r="I1958" s="2">
        <f>'Moving Avg'!H1958</f>
        <v>5.0199219999999993</v>
      </c>
      <c r="J1958" s="6" t="str">
        <f>OBV!F1958</f>
        <v>BEARISH</v>
      </c>
      <c r="K1958" s="6" t="str">
        <f>OBV!G1958</f>
        <v>NEUTRAL</v>
      </c>
      <c r="L1958" s="6" t="str">
        <f>OBV!H1958</f>
        <v>CONFIRMED BEARISH</v>
      </c>
      <c r="M1958" s="8">
        <f t="shared" si="300"/>
        <v>25</v>
      </c>
      <c r="N1958" s="8">
        <f t="shared" si="301"/>
        <v>0</v>
      </c>
      <c r="O1958" s="8">
        <f t="shared" si="302"/>
        <v>50</v>
      </c>
      <c r="P1958" s="8">
        <f t="shared" si="303"/>
        <v>16.5</v>
      </c>
      <c r="Q1958" s="9">
        <f t="shared" si="304"/>
        <v>18.725000000000001</v>
      </c>
      <c r="R1958" s="9">
        <f t="shared" si="305"/>
        <v>26.625</v>
      </c>
      <c r="S1958" s="9">
        <f t="shared" si="306"/>
        <v>23.675000000000001</v>
      </c>
      <c r="T1958" s="9">
        <f t="shared" si="307"/>
        <v>22.875</v>
      </c>
      <c r="U1958" s="8">
        <f t="shared" si="308"/>
        <v>23.008333333333336</v>
      </c>
      <c r="V1958" s="8">
        <f t="shared" si="309"/>
        <v>22.975000000000001</v>
      </c>
    </row>
    <row r="1959" spans="1:22" ht="13.5" x14ac:dyDescent="0.25">
      <c r="A1959" s="3">
        <f>RSI!A1959</f>
        <v>44860</v>
      </c>
      <c r="B1959" s="2">
        <f>RSI!B1959</f>
        <v>5.7813999999999997</v>
      </c>
      <c r="C1959" s="2">
        <f>RSI!I1959</f>
        <v>53.122152243964571</v>
      </c>
      <c r="D1959" s="2">
        <f>MACD!E1959</f>
        <v>4.199611992632768E-2</v>
      </c>
      <c r="E1959" s="2">
        <f>MACD!F1959</f>
        <v>3.9279607687153259E-2</v>
      </c>
      <c r="F1959" s="2">
        <f>'Moving Avg'!D1959</f>
        <v>5.7796599999999998</v>
      </c>
      <c r="G1959" s="2">
        <f>'Moving Avg'!F1959</f>
        <v>5.7956200000000013</v>
      </c>
      <c r="H1959" s="2">
        <f>'Moving Avg'!G1959</f>
        <v>5.6636819999999997</v>
      </c>
      <c r="I1959" s="2">
        <f>'Moving Avg'!H1959</f>
        <v>5.0265455000000001</v>
      </c>
      <c r="J1959" s="6" t="str">
        <f>OBV!F1959</f>
        <v>BEARISH</v>
      </c>
      <c r="K1959" s="6" t="str">
        <f>OBV!G1959</f>
        <v>NEUTRAL</v>
      </c>
      <c r="L1959" s="6" t="str">
        <f>OBV!H1959</f>
        <v>NEUTRAL</v>
      </c>
      <c r="M1959" s="8">
        <f t="shared" si="300"/>
        <v>25</v>
      </c>
      <c r="N1959" s="8">
        <f t="shared" si="301"/>
        <v>0</v>
      </c>
      <c r="O1959" s="8">
        <f t="shared" si="302"/>
        <v>50</v>
      </c>
      <c r="P1959" s="8">
        <f t="shared" si="303"/>
        <v>16.5</v>
      </c>
      <c r="Q1959" s="9">
        <f t="shared" si="304"/>
        <v>18.725000000000001</v>
      </c>
      <c r="R1959" s="9">
        <f t="shared" si="305"/>
        <v>26.625</v>
      </c>
      <c r="S1959" s="9">
        <f t="shared" si="306"/>
        <v>23.675000000000001</v>
      </c>
      <c r="T1959" s="9">
        <f t="shared" si="307"/>
        <v>22.875</v>
      </c>
      <c r="U1959" s="8">
        <f t="shared" si="308"/>
        <v>23.008333333333336</v>
      </c>
      <c r="V1959" s="8">
        <f t="shared" si="309"/>
        <v>22.975000000000001</v>
      </c>
    </row>
    <row r="1960" spans="1:22" ht="13.5" x14ac:dyDescent="0.25">
      <c r="A1960" s="3">
        <f>RSI!A1960</f>
        <v>44861</v>
      </c>
      <c r="B1960" s="2">
        <f>RSI!B1960</f>
        <v>5.7813999999999997</v>
      </c>
      <c r="C1960" s="2">
        <f>RSI!I1960</f>
        <v>53.122152243964571</v>
      </c>
      <c r="D1960" s="2">
        <f>MACD!E1960</f>
        <v>3.3413983290271787E-2</v>
      </c>
      <c r="E1960" s="2">
        <f>MACD!F1960</f>
        <v>3.8106482807776967E-2</v>
      </c>
      <c r="F1960" s="2">
        <f>'Moving Avg'!D1960</f>
        <v>5.7796599999999998</v>
      </c>
      <c r="G1960" s="2">
        <f>'Moving Avg'!F1960</f>
        <v>5.7947600000000019</v>
      </c>
      <c r="H1960" s="2">
        <f>'Moving Avg'!G1960</f>
        <v>5.6714480000000007</v>
      </c>
      <c r="I1960" s="2">
        <f>'Moving Avg'!H1960</f>
        <v>5.033169</v>
      </c>
      <c r="J1960" s="6" t="str">
        <f>OBV!F1960</f>
        <v>BEARISH</v>
      </c>
      <c r="K1960" s="6" t="str">
        <f>OBV!G1960</f>
        <v>NEUTRAL</v>
      </c>
      <c r="L1960" s="6" t="str">
        <f>OBV!H1960</f>
        <v>NEUTRAL</v>
      </c>
      <c r="M1960" s="8">
        <f t="shared" si="300"/>
        <v>25</v>
      </c>
      <c r="N1960" s="8">
        <f t="shared" si="301"/>
        <v>45</v>
      </c>
      <c r="O1960" s="8">
        <f t="shared" si="302"/>
        <v>50</v>
      </c>
      <c r="P1960" s="8">
        <f t="shared" si="303"/>
        <v>16.5</v>
      </c>
      <c r="Q1960" s="9">
        <f t="shared" si="304"/>
        <v>34.475000000000001</v>
      </c>
      <c r="R1960" s="9">
        <f t="shared" si="305"/>
        <v>35.625</v>
      </c>
      <c r="S1960" s="9">
        <f t="shared" si="306"/>
        <v>30.425000000000001</v>
      </c>
      <c r="T1960" s="9">
        <f t="shared" si="307"/>
        <v>34.125</v>
      </c>
      <c r="U1960" s="8">
        <f t="shared" si="308"/>
        <v>33.508333333333333</v>
      </c>
      <c r="V1960" s="8">
        <f t="shared" si="309"/>
        <v>33.662499999999994</v>
      </c>
    </row>
    <row r="1961" spans="1:22" ht="13.5" x14ac:dyDescent="0.25">
      <c r="A1961" s="3">
        <f>RSI!A1961</f>
        <v>44862</v>
      </c>
      <c r="B1961" s="2">
        <f>RSI!B1961</f>
        <v>5.7382</v>
      </c>
      <c r="C1961" s="2">
        <f>RSI!I1961</f>
        <v>47.792094615689109</v>
      </c>
      <c r="D1961" s="2">
        <f>MACD!E1961</f>
        <v>1.9921836543614013E-2</v>
      </c>
      <c r="E1961" s="2">
        <f>MACD!F1961</f>
        <v>3.4469553554944375E-2</v>
      </c>
      <c r="F1961" s="2">
        <f>'Moving Avg'!D1961</f>
        <v>5.77102</v>
      </c>
      <c r="G1961" s="2">
        <f>'Moving Avg'!F1961</f>
        <v>5.7934650000000012</v>
      </c>
      <c r="H1961" s="2">
        <f>'Moving Avg'!G1961</f>
        <v>5.6767979999999989</v>
      </c>
      <c r="I1961" s="2">
        <f>'Moving Avg'!H1961</f>
        <v>5.0395765000000008</v>
      </c>
      <c r="J1961" s="6" t="str">
        <f>OBV!F1961</f>
        <v>BEARISH</v>
      </c>
      <c r="K1961" s="6" t="str">
        <f>OBV!G1961</f>
        <v>NEUTRAL</v>
      </c>
      <c r="L1961" s="6" t="str">
        <f>OBV!H1961</f>
        <v>CONFIRMED BEARISH</v>
      </c>
      <c r="M1961" s="8">
        <f t="shared" si="300"/>
        <v>25</v>
      </c>
      <c r="N1961" s="8">
        <f t="shared" si="301"/>
        <v>45</v>
      </c>
      <c r="O1961" s="8">
        <f t="shared" si="302"/>
        <v>50</v>
      </c>
      <c r="P1961" s="8">
        <f t="shared" si="303"/>
        <v>16.5</v>
      </c>
      <c r="Q1961" s="9">
        <f t="shared" si="304"/>
        <v>34.475000000000001</v>
      </c>
      <c r="R1961" s="9">
        <f t="shared" si="305"/>
        <v>35.625</v>
      </c>
      <c r="S1961" s="9">
        <f t="shared" si="306"/>
        <v>30.425000000000001</v>
      </c>
      <c r="T1961" s="9">
        <f t="shared" si="307"/>
        <v>34.125</v>
      </c>
      <c r="U1961" s="8">
        <f t="shared" si="308"/>
        <v>33.508333333333333</v>
      </c>
      <c r="V1961" s="8">
        <f t="shared" si="309"/>
        <v>33.662499999999994</v>
      </c>
    </row>
    <row r="1962" spans="1:22" ht="13.5" x14ac:dyDescent="0.25">
      <c r="A1962" s="3">
        <f>RSI!A1962</f>
        <v>44865</v>
      </c>
      <c r="B1962" s="2">
        <f>RSI!B1962</f>
        <v>5.7813999999999997</v>
      </c>
      <c r="C1962" s="2">
        <f>RSI!I1962</f>
        <v>52.883248941594893</v>
      </c>
      <c r="D1962" s="2">
        <f>MACD!E1962</f>
        <v>1.8709791809980558E-2</v>
      </c>
      <c r="E1962" s="2">
        <f>MACD!F1962</f>
        <v>3.131760120595161E-2</v>
      </c>
      <c r="F1962" s="2">
        <f>'Moving Avg'!D1962</f>
        <v>5.77102</v>
      </c>
      <c r="G1962" s="2">
        <f>'Moving Avg'!F1962</f>
        <v>5.7869950000000019</v>
      </c>
      <c r="H1962" s="2">
        <f>'Moving Avg'!G1962</f>
        <v>5.6837019999999994</v>
      </c>
      <c r="I1962" s="2">
        <f>'Moving Avg'!H1962</f>
        <v>5.046399000000001</v>
      </c>
      <c r="J1962" s="6" t="str">
        <f>OBV!F1962</f>
        <v>BEARISH</v>
      </c>
      <c r="K1962" s="6" t="str">
        <f>OBV!G1962</f>
        <v>NEUTRAL</v>
      </c>
      <c r="L1962" s="6" t="str">
        <f>OBV!H1962</f>
        <v>NEUTRAL</v>
      </c>
      <c r="M1962" s="8">
        <f t="shared" si="300"/>
        <v>25</v>
      </c>
      <c r="N1962" s="8">
        <f t="shared" si="301"/>
        <v>45</v>
      </c>
      <c r="O1962" s="8">
        <f t="shared" si="302"/>
        <v>50</v>
      </c>
      <c r="P1962" s="8">
        <f t="shared" si="303"/>
        <v>16.5</v>
      </c>
      <c r="Q1962" s="9">
        <f t="shared" si="304"/>
        <v>34.475000000000001</v>
      </c>
      <c r="R1962" s="9">
        <f t="shared" si="305"/>
        <v>35.625</v>
      </c>
      <c r="S1962" s="9">
        <f t="shared" si="306"/>
        <v>30.425000000000001</v>
      </c>
      <c r="T1962" s="9">
        <f t="shared" si="307"/>
        <v>34.125</v>
      </c>
      <c r="U1962" s="8">
        <f t="shared" si="308"/>
        <v>33.508333333333333</v>
      </c>
      <c r="V1962" s="8">
        <f t="shared" si="309"/>
        <v>33.662499999999994</v>
      </c>
    </row>
    <row r="1963" spans="1:22" ht="13.5" x14ac:dyDescent="0.25">
      <c r="A1963" s="3">
        <f>RSI!A1963</f>
        <v>44866</v>
      </c>
      <c r="B1963" s="2">
        <f>RSI!B1963</f>
        <v>5.7813999999999997</v>
      </c>
      <c r="C1963" s="2">
        <f>RSI!I1963</f>
        <v>52.883248941594886</v>
      </c>
      <c r="D1963" s="2">
        <f>MACD!E1963</f>
        <v>1.7546967112005873E-2</v>
      </c>
      <c r="E1963" s="2">
        <f>MACD!F1963</f>
        <v>2.8563474387162467E-2</v>
      </c>
      <c r="F1963" s="2">
        <f>'Moving Avg'!D1963</f>
        <v>5.7727599999999999</v>
      </c>
      <c r="G1963" s="2">
        <f>'Moving Avg'!F1963</f>
        <v>5.7796600000000016</v>
      </c>
      <c r="H1963" s="2">
        <f>'Moving Avg'!G1963</f>
        <v>5.6914679999999995</v>
      </c>
      <c r="I1963" s="2">
        <f>'Moving Avg'!H1963</f>
        <v>5.0530225</v>
      </c>
      <c r="J1963" s="6" t="str">
        <f>OBV!F1963</f>
        <v>BULLISH</v>
      </c>
      <c r="K1963" s="6" t="str">
        <f>OBV!G1963</f>
        <v>NEUTRAL</v>
      </c>
      <c r="L1963" s="6" t="str">
        <f>OBV!H1963</f>
        <v>CONFIRMED BULLISH</v>
      </c>
      <c r="M1963" s="8">
        <f t="shared" si="300"/>
        <v>25</v>
      </c>
      <c r="N1963" s="8">
        <f t="shared" si="301"/>
        <v>45</v>
      </c>
      <c r="O1963" s="8">
        <f t="shared" si="302"/>
        <v>50</v>
      </c>
      <c r="P1963" s="8">
        <f t="shared" si="303"/>
        <v>83.5</v>
      </c>
      <c r="Q1963" s="9">
        <f t="shared" si="304"/>
        <v>44.524999999999999</v>
      </c>
      <c r="R1963" s="9">
        <f t="shared" si="305"/>
        <v>52.375</v>
      </c>
      <c r="S1963" s="9">
        <f t="shared" si="306"/>
        <v>60.575000000000003</v>
      </c>
      <c r="T1963" s="9">
        <f t="shared" si="307"/>
        <v>50.875</v>
      </c>
      <c r="U1963" s="8">
        <f t="shared" si="308"/>
        <v>52.491666666666674</v>
      </c>
      <c r="V1963" s="8">
        <f t="shared" si="309"/>
        <v>52.087500000000006</v>
      </c>
    </row>
    <row r="1964" spans="1:22" ht="13.5" x14ac:dyDescent="0.25">
      <c r="A1964" s="3">
        <f>RSI!A1964</f>
        <v>44867</v>
      </c>
      <c r="B1964" s="2">
        <f>RSI!B1964</f>
        <v>5.6951000000000001</v>
      </c>
      <c r="C1964" s="2">
        <f>RSI!I1964</f>
        <v>43.137204171384298</v>
      </c>
      <c r="D1964" s="2">
        <f>MACD!E1964</f>
        <v>2.2828549276134424E-2</v>
      </c>
      <c r="E1964" s="2">
        <f>MACD!F1964</f>
        <v>2.7416489364956859E-2</v>
      </c>
      <c r="F1964" s="2">
        <f>'Moving Avg'!D1964</f>
        <v>5.7554999999999996</v>
      </c>
      <c r="G1964" s="2">
        <f>'Moving Avg'!F1964</f>
        <v>5.7731900000000014</v>
      </c>
      <c r="H1964" s="2">
        <f>'Moving Avg'!G1964</f>
        <v>5.697508</v>
      </c>
      <c r="I1964" s="2">
        <f>'Moving Avg'!H1964</f>
        <v>5.0592540000000001</v>
      </c>
      <c r="J1964" s="6" t="str">
        <f>OBV!F1964</f>
        <v>BEARISH</v>
      </c>
      <c r="K1964" s="6" t="str">
        <f>OBV!G1964</f>
        <v>NEUTRAL</v>
      </c>
      <c r="L1964" s="6" t="str">
        <f>OBV!H1964</f>
        <v>CONFIRMED BEARISH</v>
      </c>
      <c r="M1964" s="8">
        <f t="shared" si="300"/>
        <v>25</v>
      </c>
      <c r="N1964" s="8">
        <f t="shared" si="301"/>
        <v>45</v>
      </c>
      <c r="O1964" s="8">
        <f t="shared" si="302"/>
        <v>50</v>
      </c>
      <c r="P1964" s="8">
        <f t="shared" si="303"/>
        <v>16.5</v>
      </c>
      <c r="Q1964" s="9">
        <f t="shared" si="304"/>
        <v>34.475000000000001</v>
      </c>
      <c r="R1964" s="9">
        <f t="shared" si="305"/>
        <v>35.625</v>
      </c>
      <c r="S1964" s="9">
        <f t="shared" si="306"/>
        <v>30.425000000000001</v>
      </c>
      <c r="T1964" s="9">
        <f t="shared" si="307"/>
        <v>34.125</v>
      </c>
      <c r="U1964" s="8">
        <f t="shared" si="308"/>
        <v>33.508333333333333</v>
      </c>
      <c r="V1964" s="8">
        <f t="shared" si="309"/>
        <v>33.662499999999994</v>
      </c>
    </row>
    <row r="1965" spans="1:22" ht="13.5" x14ac:dyDescent="0.25">
      <c r="A1965" s="3">
        <f>RSI!A1965</f>
        <v>44868</v>
      </c>
      <c r="B1965" s="2">
        <f>RSI!B1965</f>
        <v>5.6951000000000001</v>
      </c>
      <c r="C1965" s="2">
        <f>RSI!I1965</f>
        <v>43.137204171384298</v>
      </c>
      <c r="D1965" s="2">
        <f>MACD!E1965</f>
        <v>2.7689862375937402E-2</v>
      </c>
      <c r="E1965" s="2">
        <f>MACD!F1965</f>
        <v>2.7471163967152969E-2</v>
      </c>
      <c r="F1965" s="2">
        <f>'Moving Avg'!D1965</f>
        <v>5.7382400000000002</v>
      </c>
      <c r="G1965" s="2">
        <f>'Moving Avg'!F1965</f>
        <v>5.7667200000000003</v>
      </c>
      <c r="H1965" s="2">
        <f>'Moving Avg'!G1965</f>
        <v>5.703722</v>
      </c>
      <c r="I1965" s="2">
        <f>'Moving Avg'!H1965</f>
        <v>5.0650480000000009</v>
      </c>
      <c r="J1965" s="6" t="str">
        <f>OBV!F1965</f>
        <v>BEARISH</v>
      </c>
      <c r="K1965" s="6" t="str">
        <f>OBV!G1965</f>
        <v>NEUTRAL</v>
      </c>
      <c r="L1965" s="6" t="str">
        <f>OBV!H1965</f>
        <v>CONFIRMED BEARISH</v>
      </c>
      <c r="M1965" s="8">
        <f t="shared" si="300"/>
        <v>25</v>
      </c>
      <c r="N1965" s="8">
        <f t="shared" si="301"/>
        <v>0</v>
      </c>
      <c r="O1965" s="8">
        <f t="shared" si="302"/>
        <v>50</v>
      </c>
      <c r="P1965" s="8">
        <f t="shared" si="303"/>
        <v>16.5</v>
      </c>
      <c r="Q1965" s="9">
        <f t="shared" si="304"/>
        <v>18.725000000000001</v>
      </c>
      <c r="R1965" s="9">
        <f t="shared" si="305"/>
        <v>26.625</v>
      </c>
      <c r="S1965" s="9">
        <f t="shared" si="306"/>
        <v>23.675000000000001</v>
      </c>
      <c r="T1965" s="9">
        <f t="shared" si="307"/>
        <v>22.875</v>
      </c>
      <c r="U1965" s="8">
        <f t="shared" si="308"/>
        <v>23.008333333333336</v>
      </c>
      <c r="V1965" s="8">
        <f t="shared" si="309"/>
        <v>22.975000000000001</v>
      </c>
    </row>
    <row r="1966" spans="1:22" ht="13.5" x14ac:dyDescent="0.25">
      <c r="A1966" s="3">
        <f>RSI!A1966</f>
        <v>44869</v>
      </c>
      <c r="B1966" s="2">
        <f>RSI!B1966</f>
        <v>5.6951000000000001</v>
      </c>
      <c r="C1966" s="2">
        <f>RSI!I1966</f>
        <v>43.137204171384298</v>
      </c>
      <c r="D1966" s="2">
        <f>MACD!E1966</f>
        <v>3.2166505261812972E-2</v>
      </c>
      <c r="E1966" s="2">
        <f>MACD!F1966</f>
        <v>2.8410232226084971E-2</v>
      </c>
      <c r="F1966" s="2">
        <f>'Moving Avg'!D1966</f>
        <v>5.7296199999999997</v>
      </c>
      <c r="G1966" s="2">
        <f>'Moving Avg'!F1966</f>
        <v>5.7611100000000004</v>
      </c>
      <c r="H1966" s="2">
        <f>'Moving Avg'!G1966</f>
        <v>5.7106260000000013</v>
      </c>
      <c r="I1966" s="2">
        <f>'Moving Avg'!H1966</f>
        <v>5.0708815000000005</v>
      </c>
      <c r="J1966" s="6" t="str">
        <f>OBV!F1966</f>
        <v>BEARISH</v>
      </c>
      <c r="K1966" s="6" t="str">
        <f>OBV!G1966</f>
        <v>NEUTRAL</v>
      </c>
      <c r="L1966" s="6" t="str">
        <f>OBV!H1966</f>
        <v>CONFIRMED BEARISH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16.5</v>
      </c>
      <c r="Q1966" s="9">
        <f t="shared" si="304"/>
        <v>18.725000000000001</v>
      </c>
      <c r="R1966" s="9">
        <f t="shared" si="305"/>
        <v>26.625</v>
      </c>
      <c r="S1966" s="9">
        <f t="shared" si="306"/>
        <v>23.675000000000001</v>
      </c>
      <c r="T1966" s="9">
        <f t="shared" si="307"/>
        <v>22.875</v>
      </c>
      <c r="U1966" s="8">
        <f t="shared" si="308"/>
        <v>23.008333333333336</v>
      </c>
      <c r="V1966" s="8">
        <f t="shared" si="309"/>
        <v>22.975000000000001</v>
      </c>
    </row>
    <row r="1967" spans="1:22" ht="13.5" x14ac:dyDescent="0.25">
      <c r="A1967" s="3">
        <f>RSI!A1967</f>
        <v>44872</v>
      </c>
      <c r="B1967" s="2">
        <f>RSI!B1967</f>
        <v>5.6951000000000001</v>
      </c>
      <c r="C1967" s="2">
        <f>RSI!I1967</f>
        <v>43.137204171384298</v>
      </c>
      <c r="D1967" s="2">
        <f>MACD!E1967</f>
        <v>3.6290752477107446E-2</v>
      </c>
      <c r="E1967" s="2">
        <f>MACD!F1967</f>
        <v>2.9986336276289469E-2</v>
      </c>
      <c r="F1967" s="2">
        <f>'Moving Avg'!D1967</f>
        <v>5.7123599999999994</v>
      </c>
      <c r="G1967" s="2">
        <f>'Moving Avg'!F1967</f>
        <v>5.7554999999999996</v>
      </c>
      <c r="H1967" s="2">
        <f>'Moving Avg'!G1967</f>
        <v>5.716666</v>
      </c>
      <c r="I1967" s="2">
        <f>'Moving Avg'!H1967</f>
        <v>5.0768745000000006</v>
      </c>
      <c r="J1967" s="6" t="str">
        <f>OBV!F1967</f>
        <v>BEARISH</v>
      </c>
      <c r="K1967" s="6" t="str">
        <f>OBV!G1967</f>
        <v>NEUTRAL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16.5</v>
      </c>
      <c r="Q1967" s="9">
        <f t="shared" si="304"/>
        <v>18.725000000000001</v>
      </c>
      <c r="R1967" s="9">
        <f t="shared" si="305"/>
        <v>26.625</v>
      </c>
      <c r="S1967" s="9">
        <f t="shared" si="306"/>
        <v>23.675000000000001</v>
      </c>
      <c r="T1967" s="9">
        <f t="shared" si="307"/>
        <v>22.875</v>
      </c>
      <c r="U1967" s="8">
        <f t="shared" si="308"/>
        <v>23.008333333333336</v>
      </c>
      <c r="V1967" s="8">
        <f t="shared" si="309"/>
        <v>22.975000000000001</v>
      </c>
    </row>
    <row r="1968" spans="1:22" ht="13.5" x14ac:dyDescent="0.25">
      <c r="A1968" s="3">
        <f>RSI!A1968</f>
        <v>44873</v>
      </c>
      <c r="B1968" s="2">
        <f>RSI!B1968</f>
        <v>5.6951000000000001</v>
      </c>
      <c r="C1968" s="2">
        <f>RSI!I1968</f>
        <v>43.137204171384298</v>
      </c>
      <c r="D1968" s="2">
        <f>MACD!E1968</f>
        <v>3.8753444711574048E-2</v>
      </c>
      <c r="E1968" s="2">
        <f>MACD!F1968</f>
        <v>3.1739757963346389E-2</v>
      </c>
      <c r="F1968" s="2">
        <f>'Moving Avg'!D1968</f>
        <v>5.6951000000000001</v>
      </c>
      <c r="G1968" s="2">
        <f>'Moving Avg'!F1968</f>
        <v>5.7511849999999995</v>
      </c>
      <c r="H1968" s="2">
        <f>'Moving Avg'!G1968</f>
        <v>5.7221880000000001</v>
      </c>
      <c r="I1968" s="2">
        <f>'Moving Avg'!H1968</f>
        <v>5.0827080000000002</v>
      </c>
      <c r="J1968" s="6" t="str">
        <f>OBV!F1968</f>
        <v>BEARISH</v>
      </c>
      <c r="K1968" s="6" t="str">
        <f>OBV!G1968</f>
        <v>NEUTRAL</v>
      </c>
      <c r="L1968" s="6" t="str">
        <f>OBV!H1968</f>
        <v>CONFIRMED BEARISH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16.5</v>
      </c>
      <c r="Q1968" s="9">
        <f t="shared" si="304"/>
        <v>18.725000000000001</v>
      </c>
      <c r="R1968" s="9">
        <f t="shared" si="305"/>
        <v>26.625</v>
      </c>
      <c r="S1968" s="9">
        <f t="shared" si="306"/>
        <v>23.675000000000001</v>
      </c>
      <c r="T1968" s="9">
        <f t="shared" si="307"/>
        <v>22.875</v>
      </c>
      <c r="U1968" s="8">
        <f t="shared" si="308"/>
        <v>23.008333333333336</v>
      </c>
      <c r="V1968" s="8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5.6519000000000004</v>
      </c>
      <c r="C1969" s="2">
        <f>RSI!I1969</f>
        <v>38.05225062429335</v>
      </c>
      <c r="D1969" s="2">
        <f>MACD!E1969</f>
        <v>4.5664061764655983E-2</v>
      </c>
      <c r="E1969" s="2">
        <f>MACD!F1969</f>
        <v>3.4524618723608312E-2</v>
      </c>
      <c r="F1969" s="2">
        <f>'Moving Avg'!D1969</f>
        <v>5.6864600000000003</v>
      </c>
      <c r="G1969" s="2">
        <f>'Moving Avg'!F1969</f>
        <v>5.7451449999999991</v>
      </c>
      <c r="H1969" s="2">
        <f>'Moving Avg'!G1969</f>
        <v>5.7280540000000011</v>
      </c>
      <c r="I1969" s="2">
        <f>'Moving Avg'!H1969</f>
        <v>5.0884850000000004</v>
      </c>
      <c r="J1969" s="6" t="str">
        <f>OBV!F1969</f>
        <v>BEARISH</v>
      </c>
      <c r="K1969" s="6" t="str">
        <f>OBV!G1969</f>
        <v>NEUTRAL</v>
      </c>
      <c r="L1969" s="6" t="str">
        <f>OBV!H1969</f>
        <v>CONFIRMED BEARISH</v>
      </c>
      <c r="M1969" s="8">
        <f t="shared" si="300"/>
        <v>25</v>
      </c>
      <c r="N1969" s="8">
        <f t="shared" si="301"/>
        <v>0</v>
      </c>
      <c r="O1969" s="8">
        <f t="shared" si="302"/>
        <v>50</v>
      </c>
      <c r="P1969" s="8">
        <f t="shared" si="303"/>
        <v>16.5</v>
      </c>
      <c r="Q1969" s="9">
        <f t="shared" si="304"/>
        <v>18.725000000000001</v>
      </c>
      <c r="R1969" s="9">
        <f t="shared" si="305"/>
        <v>26.625</v>
      </c>
      <c r="S1969" s="9">
        <f t="shared" si="306"/>
        <v>23.675000000000001</v>
      </c>
      <c r="T1969" s="9">
        <f t="shared" si="307"/>
        <v>22.875</v>
      </c>
      <c r="U1969" s="8">
        <f t="shared" si="308"/>
        <v>23.008333333333336</v>
      </c>
      <c r="V1969" s="8">
        <f t="shared" si="309"/>
        <v>22.975000000000001</v>
      </c>
    </row>
    <row r="1970" spans="1:22" ht="13.5" x14ac:dyDescent="0.25">
      <c r="A1970" s="3">
        <f>RSI!A1970</f>
        <v>44875</v>
      </c>
      <c r="B1970" s="2">
        <f>RSI!B1970</f>
        <v>5.6519000000000004</v>
      </c>
      <c r="C1970" s="2">
        <f>RSI!I1970</f>
        <v>38.05225062429335</v>
      </c>
      <c r="D1970" s="2">
        <f>MACD!E1970</f>
        <v>5.2033758182145284E-2</v>
      </c>
      <c r="E1970" s="2">
        <f>MACD!F1970</f>
        <v>3.8026446615315707E-2</v>
      </c>
      <c r="F1970" s="2">
        <f>'Moving Avg'!D1970</f>
        <v>5.6778200000000005</v>
      </c>
      <c r="G1970" s="2">
        <f>'Moving Avg'!F1970</f>
        <v>5.7399649999999989</v>
      </c>
      <c r="H1970" s="2">
        <f>'Moving Avg'!G1970</f>
        <v>5.7323679999999992</v>
      </c>
      <c r="I1970" s="2">
        <f>'Moving Avg'!H1970</f>
        <v>5.0944609999999999</v>
      </c>
      <c r="J1970" s="6" t="str">
        <f>OBV!F1970</f>
        <v>BEARISH</v>
      </c>
      <c r="K1970" s="6" t="str">
        <f>OBV!G1970</f>
        <v>NEUTRAL</v>
      </c>
      <c r="L1970" s="6" t="str">
        <f>OBV!H1970</f>
        <v>CONFIRMED BEARISH</v>
      </c>
      <c r="M1970" s="8">
        <f t="shared" si="300"/>
        <v>25</v>
      </c>
      <c r="N1970" s="8">
        <f t="shared" si="301"/>
        <v>0</v>
      </c>
      <c r="O1970" s="8">
        <f t="shared" si="302"/>
        <v>50</v>
      </c>
      <c r="P1970" s="8">
        <f t="shared" si="303"/>
        <v>16.5</v>
      </c>
      <c r="Q1970" s="9">
        <f t="shared" si="304"/>
        <v>18.725000000000001</v>
      </c>
      <c r="R1970" s="9">
        <f t="shared" si="305"/>
        <v>26.625</v>
      </c>
      <c r="S1970" s="9">
        <f t="shared" si="306"/>
        <v>23.675000000000001</v>
      </c>
      <c r="T1970" s="9">
        <f t="shared" si="307"/>
        <v>22.875</v>
      </c>
      <c r="U1970" s="8">
        <f t="shared" si="308"/>
        <v>23.008333333333336</v>
      </c>
      <c r="V1970" s="8">
        <f t="shared" si="309"/>
        <v>22.975000000000001</v>
      </c>
    </row>
    <row r="1971" spans="1:22" ht="13.5" x14ac:dyDescent="0.25">
      <c r="A1971" s="3">
        <f>RSI!A1971</f>
        <v>44876</v>
      </c>
      <c r="B1971" s="2">
        <f>RSI!B1971</f>
        <v>5.6087999999999996</v>
      </c>
      <c r="C1971" s="2">
        <f>RSI!I1971</f>
        <v>33.485061582986575</v>
      </c>
      <c r="D1971" s="2">
        <f>MACD!E1971</f>
        <v>5.4453505994342066E-2</v>
      </c>
      <c r="E1971" s="2">
        <f>MACD!F1971</f>
        <v>4.1311858491120984E-2</v>
      </c>
      <c r="F1971" s="2">
        <f>'Moving Avg'!D1971</f>
        <v>5.6605600000000003</v>
      </c>
      <c r="G1971" s="2">
        <f>'Moving Avg'!F1971</f>
        <v>5.7356499999999979</v>
      </c>
      <c r="H1971" s="2">
        <f>'Moving Avg'!G1971</f>
        <v>5.7349559999999986</v>
      </c>
      <c r="I1971" s="2">
        <f>'Moving Avg'!H1971</f>
        <v>5.0994254999999997</v>
      </c>
      <c r="J1971" s="6" t="str">
        <f>OBV!F1971</f>
        <v>BEARISH</v>
      </c>
      <c r="K1971" s="6" t="str">
        <f>OBV!G1971</f>
        <v>NEUTRAL</v>
      </c>
      <c r="L1971" s="6" t="str">
        <f>OBV!H1971</f>
        <v>CONFIRMED BEARISH</v>
      </c>
      <c r="M1971" s="8">
        <f t="shared" si="300"/>
        <v>25</v>
      </c>
      <c r="N1971" s="8">
        <f t="shared" si="301"/>
        <v>0</v>
      </c>
      <c r="O1971" s="8">
        <f t="shared" si="302"/>
        <v>50</v>
      </c>
      <c r="P1971" s="8">
        <f t="shared" si="303"/>
        <v>16.5</v>
      </c>
      <c r="Q1971" s="9">
        <f t="shared" si="304"/>
        <v>18.725000000000001</v>
      </c>
      <c r="R1971" s="9">
        <f t="shared" si="305"/>
        <v>26.625</v>
      </c>
      <c r="S1971" s="9">
        <f t="shared" si="306"/>
        <v>23.675000000000001</v>
      </c>
      <c r="T1971" s="9">
        <f t="shared" si="307"/>
        <v>22.875</v>
      </c>
      <c r="U1971" s="8">
        <f t="shared" si="308"/>
        <v>23.008333333333336</v>
      </c>
      <c r="V1971" s="8">
        <f t="shared" si="309"/>
        <v>22.975000000000001</v>
      </c>
    </row>
    <row r="1972" spans="1:22" ht="13.5" x14ac:dyDescent="0.25">
      <c r="A1972" s="3">
        <f>RSI!A1972</f>
        <v>44879</v>
      </c>
      <c r="B1972" s="2">
        <f>RSI!B1972</f>
        <v>5.5656999999999996</v>
      </c>
      <c r="C1972" s="2">
        <f>RSI!I1972</f>
        <v>29.652300755205914</v>
      </c>
      <c r="D1972" s="2">
        <f>MACD!E1972</f>
        <v>6.7042157345842845E-2</v>
      </c>
      <c r="E1972" s="2">
        <f>MACD!F1972</f>
        <v>4.6457918262065356E-2</v>
      </c>
      <c r="F1972" s="2">
        <f>'Moving Avg'!D1972</f>
        <v>5.6346800000000004</v>
      </c>
      <c r="G1972" s="2">
        <f>'Moving Avg'!F1972</f>
        <v>5.7248649999999985</v>
      </c>
      <c r="H1972" s="2">
        <f>'Moving Avg'!G1972</f>
        <v>5.7370279999999969</v>
      </c>
      <c r="I1972" s="2">
        <f>'Moving Avg'!H1972</f>
        <v>5.1041745000000001</v>
      </c>
      <c r="J1972" s="6" t="str">
        <f>OBV!F1972</f>
        <v>BEARISH</v>
      </c>
      <c r="K1972" s="6" t="str">
        <f>OBV!G1972</f>
        <v>NEUTRAL</v>
      </c>
      <c r="L1972" s="6" t="str">
        <f>OBV!H1972</f>
        <v>CONFIRMED BEARISH</v>
      </c>
      <c r="M1972" s="8">
        <f t="shared" si="300"/>
        <v>50</v>
      </c>
      <c r="N1972" s="8">
        <f t="shared" si="301"/>
        <v>0</v>
      </c>
      <c r="O1972" s="8">
        <f t="shared" si="302"/>
        <v>50</v>
      </c>
      <c r="P1972" s="8">
        <f t="shared" si="303"/>
        <v>16.5</v>
      </c>
      <c r="Q1972" s="9">
        <f t="shared" si="304"/>
        <v>27.475000000000001</v>
      </c>
      <c r="R1972" s="9">
        <f t="shared" si="305"/>
        <v>31.625</v>
      </c>
      <c r="S1972" s="9">
        <f t="shared" si="306"/>
        <v>27.425000000000001</v>
      </c>
      <c r="T1972" s="9">
        <f t="shared" si="307"/>
        <v>29.125</v>
      </c>
      <c r="U1972" s="8">
        <f t="shared" si="308"/>
        <v>28.841666666666669</v>
      </c>
      <c r="V1972" s="8">
        <f t="shared" si="309"/>
        <v>28.912500000000001</v>
      </c>
    </row>
    <row r="1973" spans="1:22" ht="13.5" x14ac:dyDescent="0.25">
      <c r="A1973" s="3">
        <f>RSI!A1973</f>
        <v>44880</v>
      </c>
      <c r="B1973" s="2">
        <f>RSI!B1973</f>
        <v>5.5743</v>
      </c>
      <c r="C1973" s="2">
        <f>RSI!I1973</f>
        <v>31.341044198585891</v>
      </c>
      <c r="D1973" s="2">
        <f>MACD!E1973</f>
        <v>7.7962130258319995E-2</v>
      </c>
      <c r="E1973" s="2">
        <f>MACD!F1973</f>
        <v>5.2758760661316288E-2</v>
      </c>
      <c r="F1973" s="2">
        <f>'Moving Avg'!D1973</f>
        <v>5.6105200000000002</v>
      </c>
      <c r="G1973" s="2">
        <f>'Moving Avg'!F1973</f>
        <v>5.7145099999999989</v>
      </c>
      <c r="H1973" s="2">
        <f>'Moving Avg'!G1973</f>
        <v>5.7373739999999973</v>
      </c>
      <c r="I1973" s="2">
        <f>'Moving Avg'!H1973</f>
        <v>5.1089665000000002</v>
      </c>
      <c r="J1973" s="6" t="str">
        <f>OBV!F1973</f>
        <v>BEARISH</v>
      </c>
      <c r="K1973" s="6" t="str">
        <f>OBV!G1973</f>
        <v>NEUTRAL</v>
      </c>
      <c r="L1973" s="6" t="str">
        <f>OBV!H1973</f>
        <v>CONFIRMED BEARISH</v>
      </c>
      <c r="M1973" s="8">
        <f t="shared" si="300"/>
        <v>25</v>
      </c>
      <c r="N1973" s="8">
        <f t="shared" si="301"/>
        <v>0</v>
      </c>
      <c r="O1973" s="8">
        <f t="shared" si="302"/>
        <v>50</v>
      </c>
      <c r="P1973" s="8">
        <f t="shared" si="303"/>
        <v>16.5</v>
      </c>
      <c r="Q1973" s="9">
        <f t="shared" si="304"/>
        <v>18.725000000000001</v>
      </c>
      <c r="R1973" s="9">
        <f t="shared" si="305"/>
        <v>26.625</v>
      </c>
      <c r="S1973" s="9">
        <f t="shared" si="306"/>
        <v>23.675000000000001</v>
      </c>
      <c r="T1973" s="9">
        <f t="shared" si="307"/>
        <v>22.875</v>
      </c>
      <c r="U1973" s="8">
        <f t="shared" si="308"/>
        <v>23.008333333333336</v>
      </c>
      <c r="V1973" s="8">
        <f t="shared" si="309"/>
        <v>22.975000000000001</v>
      </c>
    </row>
    <row r="1974" spans="1:22" ht="13.5" x14ac:dyDescent="0.25">
      <c r="A1974" s="3">
        <f>RSI!A1974</f>
        <v>44881</v>
      </c>
      <c r="B1974" s="2">
        <f>RSI!B1974</f>
        <v>5.6605999999999996</v>
      </c>
      <c r="C1974" s="2">
        <f>RSI!I1974</f>
        <v>45.483860480586003</v>
      </c>
      <c r="D1974" s="2">
        <f>MACD!E1974</f>
        <v>6.831980555717454E-2</v>
      </c>
      <c r="E1974" s="2">
        <f>MACD!F1974</f>
        <v>5.5870969640487947E-2</v>
      </c>
      <c r="F1974" s="2">
        <f>'Moving Avg'!D1974</f>
        <v>5.61226</v>
      </c>
      <c r="G1974" s="2">
        <f>'Moving Avg'!F1974</f>
        <v>5.7084699999999993</v>
      </c>
      <c r="H1974" s="2">
        <f>'Moving Avg'!G1974</f>
        <v>5.7370299999999963</v>
      </c>
      <c r="I1974" s="2">
        <f>'Moving Avg'!H1974</f>
        <v>5.1131554999999995</v>
      </c>
      <c r="J1974" s="6" t="str">
        <f>OBV!F1974</f>
        <v>BEARISH</v>
      </c>
      <c r="K1974" s="6" t="str">
        <f>OBV!G1974</f>
        <v>NEUTRAL</v>
      </c>
      <c r="L1974" s="6" t="str">
        <f>OBV!H1974</f>
        <v>BEARISH DIVERGENCE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16.5</v>
      </c>
      <c r="Q1974" s="9">
        <f t="shared" si="304"/>
        <v>18.725000000000001</v>
      </c>
      <c r="R1974" s="9">
        <f t="shared" si="305"/>
        <v>26.625</v>
      </c>
      <c r="S1974" s="9">
        <f t="shared" si="306"/>
        <v>23.675000000000001</v>
      </c>
      <c r="T1974" s="9">
        <f t="shared" si="307"/>
        <v>22.875</v>
      </c>
      <c r="U1974" s="8">
        <f t="shared" si="308"/>
        <v>23.008333333333336</v>
      </c>
      <c r="V1974" s="8">
        <f t="shared" si="309"/>
        <v>22.975000000000001</v>
      </c>
    </row>
    <row r="1975" spans="1:22" ht="13.5" x14ac:dyDescent="0.25">
      <c r="A1975" s="3">
        <f>RSI!A1975</f>
        <v>44882</v>
      </c>
      <c r="B1975" s="2">
        <f>RSI!B1975</f>
        <v>5.6087999999999996</v>
      </c>
      <c r="C1975" s="2">
        <f>RSI!I1975</f>
        <v>40.139298355055345</v>
      </c>
      <c r="D1975" s="2">
        <f>MACD!E1975</f>
        <v>6.4216903804912739E-2</v>
      </c>
      <c r="E1975" s="2">
        <f>MACD!F1975</f>
        <v>5.7540156473372912E-2</v>
      </c>
      <c r="F1975" s="2">
        <f>'Moving Avg'!D1975</f>
        <v>5.6036399999999995</v>
      </c>
      <c r="G1975" s="2">
        <f>'Moving Avg'!F1975</f>
        <v>5.6998399999999982</v>
      </c>
      <c r="H1975" s="2">
        <f>'Moving Avg'!G1975</f>
        <v>5.7380659999999954</v>
      </c>
      <c r="I1975" s="2">
        <f>'Moving Avg'!H1975</f>
        <v>5.1174034999999991</v>
      </c>
      <c r="J1975" s="6" t="str">
        <f>OBV!F1975</f>
        <v>BEARISH</v>
      </c>
      <c r="K1975" s="6" t="str">
        <f>OBV!G1975</f>
        <v>NEUTRAL</v>
      </c>
      <c r="L1975" s="6" t="str">
        <f>OBV!H1975</f>
        <v>CONFIRMED BEARISH</v>
      </c>
      <c r="M1975" s="8">
        <f t="shared" si="300"/>
        <v>25</v>
      </c>
      <c r="N1975" s="8">
        <f t="shared" si="301"/>
        <v>0</v>
      </c>
      <c r="O1975" s="8">
        <f t="shared" si="302"/>
        <v>50</v>
      </c>
      <c r="P1975" s="8">
        <f t="shared" si="303"/>
        <v>16.5</v>
      </c>
      <c r="Q1975" s="9">
        <f t="shared" si="304"/>
        <v>18.725000000000001</v>
      </c>
      <c r="R1975" s="9">
        <f t="shared" si="305"/>
        <v>26.625</v>
      </c>
      <c r="S1975" s="9">
        <f t="shared" si="306"/>
        <v>23.675000000000001</v>
      </c>
      <c r="T1975" s="9">
        <f t="shared" si="307"/>
        <v>22.875</v>
      </c>
      <c r="U1975" s="8">
        <f t="shared" si="308"/>
        <v>23.008333333333336</v>
      </c>
      <c r="V1975" s="8">
        <f t="shared" si="309"/>
        <v>22.975000000000001</v>
      </c>
    </row>
    <row r="1976" spans="1:22" ht="13.5" x14ac:dyDescent="0.25">
      <c r="A1976" s="3">
        <f>RSI!A1976</f>
        <v>44883</v>
      </c>
      <c r="B1976" s="2">
        <f>RSI!B1976</f>
        <v>5.6087999999999996</v>
      </c>
      <c r="C1976" s="2">
        <f>RSI!I1976</f>
        <v>40.139298355055338</v>
      </c>
      <c r="D1976" s="2">
        <f>MACD!E1976</f>
        <v>6.1254038855933501E-2</v>
      </c>
      <c r="E1976" s="2">
        <f>MACD!F1976</f>
        <v>5.8282932949885034E-2</v>
      </c>
      <c r="F1976" s="2">
        <f>'Moving Avg'!D1976</f>
        <v>5.6036399999999995</v>
      </c>
      <c r="G1976" s="2">
        <f>'Moving Avg'!F1976</f>
        <v>5.691209999999999</v>
      </c>
      <c r="H1976" s="2">
        <f>'Moving Avg'!G1976</f>
        <v>5.7404819999999974</v>
      </c>
      <c r="I1976" s="2">
        <f>'Moving Avg'!H1976</f>
        <v>5.1221690000000004</v>
      </c>
      <c r="J1976" s="6" t="str">
        <f>OBV!F1976</f>
        <v>BEARISH</v>
      </c>
      <c r="K1976" s="6" t="str">
        <f>OBV!G1976</f>
        <v>NEUTRAL</v>
      </c>
      <c r="L1976" s="6" t="str">
        <f>OBV!H1976</f>
        <v>NEUTRAL</v>
      </c>
      <c r="M1976" s="8">
        <f t="shared" si="300"/>
        <v>25</v>
      </c>
      <c r="N1976" s="8">
        <f t="shared" si="301"/>
        <v>0</v>
      </c>
      <c r="O1976" s="8">
        <f t="shared" si="302"/>
        <v>50</v>
      </c>
      <c r="P1976" s="8">
        <f t="shared" si="303"/>
        <v>16.5</v>
      </c>
      <c r="Q1976" s="9">
        <f t="shared" si="304"/>
        <v>18.725000000000001</v>
      </c>
      <c r="R1976" s="9">
        <f t="shared" si="305"/>
        <v>26.625</v>
      </c>
      <c r="S1976" s="9">
        <f t="shared" si="306"/>
        <v>23.675000000000001</v>
      </c>
      <c r="T1976" s="9">
        <f t="shared" si="307"/>
        <v>22.875</v>
      </c>
      <c r="U1976" s="8">
        <f t="shared" si="308"/>
        <v>23.008333333333336</v>
      </c>
      <c r="V1976" s="8">
        <f t="shared" si="309"/>
        <v>22.975000000000001</v>
      </c>
    </row>
    <row r="1977" spans="1:22" ht="13.5" x14ac:dyDescent="0.25">
      <c r="A1977" s="3">
        <f>RSI!A1977</f>
        <v>44886</v>
      </c>
      <c r="B1977" s="2">
        <f>RSI!B1977</f>
        <v>5.5914999999999999</v>
      </c>
      <c r="C1977" s="2">
        <f>RSI!I1977</f>
        <v>38.391945393682796</v>
      </c>
      <c r="D1977" s="2">
        <f>MACD!E1977</f>
        <v>6.0499611458801894E-2</v>
      </c>
      <c r="E1977" s="2">
        <f>MACD!F1977</f>
        <v>5.8726268651668412E-2</v>
      </c>
      <c r="F1977" s="2">
        <f>'Moving Avg'!D1977</f>
        <v>5.6087999999999996</v>
      </c>
      <c r="G1977" s="2">
        <f>'Moving Avg'!F1977</f>
        <v>5.6817149999999987</v>
      </c>
      <c r="H1977" s="2">
        <f>'Moving Avg'!G1977</f>
        <v>5.7390999999999961</v>
      </c>
      <c r="I1977" s="2">
        <f>'Moving Avg'!H1977</f>
        <v>5.1264105000000004</v>
      </c>
      <c r="J1977" s="6" t="str">
        <f>OBV!F1977</f>
        <v>BULLISH</v>
      </c>
      <c r="K1977" s="6" t="str">
        <f>OBV!G1977</f>
        <v>NEUTRAL</v>
      </c>
      <c r="L1977" s="6" t="str">
        <f>OBV!H1977</f>
        <v>CONFIRMED BULLISH</v>
      </c>
      <c r="M1977" s="8">
        <f t="shared" si="300"/>
        <v>25</v>
      </c>
      <c r="N1977" s="8">
        <f t="shared" si="301"/>
        <v>0</v>
      </c>
      <c r="O1977" s="8">
        <f t="shared" si="302"/>
        <v>50</v>
      </c>
      <c r="P1977" s="8">
        <f t="shared" si="303"/>
        <v>83.5</v>
      </c>
      <c r="Q1977" s="9">
        <f t="shared" si="304"/>
        <v>28.774999999999999</v>
      </c>
      <c r="R1977" s="9">
        <f t="shared" si="305"/>
        <v>43.375</v>
      </c>
      <c r="S1977" s="9">
        <f t="shared" si="306"/>
        <v>53.825000000000003</v>
      </c>
      <c r="T1977" s="9">
        <f t="shared" si="307"/>
        <v>39.625</v>
      </c>
      <c r="U1977" s="8">
        <f t="shared" si="308"/>
        <v>41.991666666666667</v>
      </c>
      <c r="V1977" s="8">
        <f t="shared" si="309"/>
        <v>41.400000000000006</v>
      </c>
    </row>
    <row r="1978" spans="1:22" ht="13.5" x14ac:dyDescent="0.25">
      <c r="A1978" s="3">
        <f>RSI!A1978</f>
        <v>44887</v>
      </c>
      <c r="B1978" s="2">
        <f>RSI!B1978</f>
        <v>5.5914999999999999</v>
      </c>
      <c r="C1978" s="2">
        <f>RSI!I1978</f>
        <v>38.391945393682796</v>
      </c>
      <c r="D1978" s="2">
        <f>MACD!E1978</f>
        <v>6.0399708381747352E-2</v>
      </c>
      <c r="E1978" s="2">
        <f>MACD!F1978</f>
        <v>5.9060956597684205E-2</v>
      </c>
      <c r="F1978" s="2">
        <f>'Moving Avg'!D1978</f>
        <v>5.6122399999999999</v>
      </c>
      <c r="G1978" s="2">
        <f>'Moving Avg'!F1978</f>
        <v>5.672654999999998</v>
      </c>
      <c r="H1978" s="2">
        <f>'Moving Avg'!G1978</f>
        <v>5.7366839999999968</v>
      </c>
      <c r="I1978" s="2">
        <f>'Moving Avg'!H1978</f>
        <v>5.1307315000000004</v>
      </c>
      <c r="J1978" s="6" t="str">
        <f>OBV!F1978</f>
        <v>BULLISH</v>
      </c>
      <c r="K1978" s="6" t="str">
        <f>OBV!G1978</f>
        <v>NEUTRAL</v>
      </c>
      <c r="L1978" s="6" t="str">
        <f>OBV!H1978</f>
        <v>CONFIRMED BULLISH</v>
      </c>
      <c r="M1978" s="8">
        <f t="shared" si="300"/>
        <v>25</v>
      </c>
      <c r="N1978" s="8">
        <f t="shared" si="301"/>
        <v>0</v>
      </c>
      <c r="O1978" s="8">
        <f t="shared" si="302"/>
        <v>50</v>
      </c>
      <c r="P1978" s="8">
        <f t="shared" si="303"/>
        <v>83.5</v>
      </c>
      <c r="Q1978" s="9">
        <f t="shared" si="304"/>
        <v>28.774999999999999</v>
      </c>
      <c r="R1978" s="9">
        <f t="shared" si="305"/>
        <v>43.375</v>
      </c>
      <c r="S1978" s="9">
        <f t="shared" si="306"/>
        <v>53.825000000000003</v>
      </c>
      <c r="T1978" s="9">
        <f t="shared" si="307"/>
        <v>39.625</v>
      </c>
      <c r="U1978" s="8">
        <f t="shared" si="308"/>
        <v>41.991666666666667</v>
      </c>
      <c r="V1978" s="8">
        <f t="shared" si="309"/>
        <v>41.400000000000006</v>
      </c>
    </row>
    <row r="1979" spans="1:22" ht="13.5" x14ac:dyDescent="0.25">
      <c r="A1979" s="3">
        <f>RSI!A1979</f>
        <v>44888</v>
      </c>
      <c r="B1979" s="2">
        <f>RSI!B1979</f>
        <v>5.5743</v>
      </c>
      <c r="C1979" s="2">
        <f>RSI!I1979</f>
        <v>36.556959854667895</v>
      </c>
      <c r="D1979" s="2">
        <f>MACD!E1979</f>
        <v>5.5441667983694209E-2</v>
      </c>
      <c r="E1979" s="2">
        <f>MACD!F1979</f>
        <v>5.8337098874886209E-2</v>
      </c>
      <c r="F1979" s="2">
        <f>'Moving Avg'!D1979</f>
        <v>5.5949800000000005</v>
      </c>
      <c r="G1979" s="2">
        <f>'Moving Avg'!F1979</f>
        <v>5.6622999999999983</v>
      </c>
      <c r="H1979" s="2">
        <f>'Moving Avg'!G1979</f>
        <v>5.733577999999997</v>
      </c>
      <c r="I1979" s="2">
        <f>'Moving Avg'!H1979</f>
        <v>5.1350859999999985</v>
      </c>
      <c r="J1979" s="6" t="str">
        <f>OBV!F1979</f>
        <v>BEARISH</v>
      </c>
      <c r="K1979" s="6" t="str">
        <f>OBV!G1979</f>
        <v>NEUTRAL</v>
      </c>
      <c r="L1979" s="6" t="str">
        <f>OBV!H1979</f>
        <v>CONFIRMED BEARISH</v>
      </c>
      <c r="M1979" s="8">
        <f t="shared" si="300"/>
        <v>25</v>
      </c>
      <c r="N1979" s="8">
        <f t="shared" si="301"/>
        <v>45</v>
      </c>
      <c r="O1979" s="8">
        <f t="shared" si="302"/>
        <v>50</v>
      </c>
      <c r="P1979" s="8">
        <f t="shared" si="303"/>
        <v>16.5</v>
      </c>
      <c r="Q1979" s="9">
        <f t="shared" si="304"/>
        <v>34.475000000000001</v>
      </c>
      <c r="R1979" s="9">
        <f t="shared" si="305"/>
        <v>35.625</v>
      </c>
      <c r="S1979" s="9">
        <f t="shared" si="306"/>
        <v>30.425000000000001</v>
      </c>
      <c r="T1979" s="9">
        <f t="shared" si="307"/>
        <v>34.125</v>
      </c>
      <c r="U1979" s="8">
        <f t="shared" si="308"/>
        <v>33.508333333333333</v>
      </c>
      <c r="V1979" s="8">
        <f t="shared" si="309"/>
        <v>33.662499999999994</v>
      </c>
    </row>
    <row r="1980" spans="1:22" ht="13.5" x14ac:dyDescent="0.25">
      <c r="A1980" s="3">
        <f>RSI!A1980</f>
        <v>44889</v>
      </c>
      <c r="B1980" s="2">
        <f>RSI!B1980</f>
        <v>5.6002000000000001</v>
      </c>
      <c r="C1980" s="2">
        <f>RSI!I1980</f>
        <v>41.120604986060997</v>
      </c>
      <c r="D1980" s="2">
        <f>MACD!E1980</f>
        <v>4.989116148398054E-2</v>
      </c>
      <c r="E1980" s="2">
        <f>MACD!F1980</f>
        <v>5.6647911396705081E-2</v>
      </c>
      <c r="F1980" s="2">
        <f>'Moving Avg'!D1980</f>
        <v>5.5932599999999999</v>
      </c>
      <c r="G1980" s="2">
        <f>'Moving Avg'!F1980</f>
        <v>5.6532399999999985</v>
      </c>
      <c r="H1980" s="2">
        <f>'Moving Avg'!G1980</f>
        <v>5.7316799999999963</v>
      </c>
      <c r="I1980" s="2">
        <f>'Moving Avg'!H1980</f>
        <v>5.13957</v>
      </c>
      <c r="J1980" s="6" t="str">
        <f>OBV!F1980</f>
        <v>BULLISH</v>
      </c>
      <c r="K1980" s="6" t="str">
        <f>OBV!G1980</f>
        <v>NEUTRAL</v>
      </c>
      <c r="L1980" s="6" t="str">
        <f>OBV!H1980</f>
        <v>BULLISH DIVERGENCE</v>
      </c>
      <c r="M1980" s="8">
        <f t="shared" si="300"/>
        <v>25</v>
      </c>
      <c r="N1980" s="8">
        <f t="shared" si="301"/>
        <v>45</v>
      </c>
      <c r="O1980" s="8">
        <f t="shared" si="302"/>
        <v>50</v>
      </c>
      <c r="P1980" s="8">
        <f t="shared" si="303"/>
        <v>66.5</v>
      </c>
      <c r="Q1980" s="9">
        <f t="shared" si="304"/>
        <v>41.975000000000001</v>
      </c>
      <c r="R1980" s="9">
        <f t="shared" si="305"/>
        <v>48.125</v>
      </c>
      <c r="S1980" s="9">
        <f t="shared" si="306"/>
        <v>52.924999999999997</v>
      </c>
      <c r="T1980" s="9">
        <f t="shared" si="307"/>
        <v>46.625</v>
      </c>
      <c r="U1980" s="8">
        <f t="shared" si="308"/>
        <v>47.67499999999999</v>
      </c>
      <c r="V1980" s="8">
        <f t="shared" si="309"/>
        <v>47.412499999999994</v>
      </c>
    </row>
    <row r="1981" spans="1:22" ht="13.5" x14ac:dyDescent="0.25">
      <c r="A1981" s="3">
        <f>RSI!A1981</f>
        <v>44890</v>
      </c>
      <c r="B1981" s="2">
        <f>RSI!B1981</f>
        <v>5.6002000000000001</v>
      </c>
      <c r="C1981" s="2">
        <f>RSI!I1981</f>
        <v>41.120604986060997</v>
      </c>
      <c r="D1981" s="2">
        <f>MACD!E1981</f>
        <v>3.8932318369002239E-2</v>
      </c>
      <c r="E1981" s="2">
        <f>MACD!F1981</f>
        <v>5.3104792791164514E-2</v>
      </c>
      <c r="F1981" s="2">
        <f>'Moving Avg'!D1981</f>
        <v>5.5915400000000002</v>
      </c>
      <c r="G1981" s="2">
        <f>'Moving Avg'!F1981</f>
        <v>5.6463399999999995</v>
      </c>
      <c r="H1981" s="2">
        <f>'Moving Avg'!G1981</f>
        <v>5.7297819999999966</v>
      </c>
      <c r="I1981" s="2">
        <f>'Moving Avg'!H1981</f>
        <v>5.1440139999999994</v>
      </c>
      <c r="J1981" s="6" t="str">
        <f>OBV!F1981</f>
        <v>BULLISH</v>
      </c>
      <c r="K1981" s="6" t="str">
        <f>OBV!G1981</f>
        <v>NEUTRAL</v>
      </c>
      <c r="L1981" s="6" t="str">
        <f>OBV!H1981</f>
        <v>BULLISH DIVERGENCE</v>
      </c>
      <c r="M1981" s="8">
        <f t="shared" si="300"/>
        <v>25</v>
      </c>
      <c r="N1981" s="8">
        <f t="shared" si="301"/>
        <v>45</v>
      </c>
      <c r="O1981" s="8">
        <f t="shared" si="302"/>
        <v>50</v>
      </c>
      <c r="P1981" s="8">
        <f t="shared" si="303"/>
        <v>66.5</v>
      </c>
      <c r="Q1981" s="9">
        <f t="shared" si="304"/>
        <v>41.975000000000001</v>
      </c>
      <c r="R1981" s="9">
        <f t="shared" si="305"/>
        <v>48.125</v>
      </c>
      <c r="S1981" s="9">
        <f t="shared" si="306"/>
        <v>52.924999999999997</v>
      </c>
      <c r="T1981" s="9">
        <f t="shared" si="307"/>
        <v>46.625</v>
      </c>
      <c r="U1981" s="8">
        <f t="shared" si="308"/>
        <v>47.67499999999999</v>
      </c>
      <c r="V1981" s="8">
        <f t="shared" si="309"/>
        <v>47.412499999999994</v>
      </c>
    </row>
    <row r="1982" spans="1:22" ht="13.5" x14ac:dyDescent="0.25">
      <c r="A1982" s="3">
        <f>RSI!A1982</f>
        <v>44893</v>
      </c>
      <c r="B1982" s="2">
        <f>RSI!B1982</f>
        <v>5.6864999999999997</v>
      </c>
      <c r="C1982" s="2">
        <f>RSI!I1982</f>
        <v>53.927643253615074</v>
      </c>
      <c r="D1982" s="2">
        <f>MACD!E1982</f>
        <v>1.6977300904343906E-2</v>
      </c>
      <c r="E1982" s="2">
        <f>MACD!F1982</f>
        <v>4.5879294413800398E-2</v>
      </c>
      <c r="F1982" s="2">
        <f>'Moving Avg'!D1982</f>
        <v>5.6105400000000003</v>
      </c>
      <c r="G1982" s="2">
        <f>'Moving Avg'!F1982</f>
        <v>5.6415949999999997</v>
      </c>
      <c r="H1982" s="2">
        <f>'Moving Avg'!G1982</f>
        <v>5.7309899999999985</v>
      </c>
      <c r="I1982" s="2">
        <f>'Moving Avg'!H1982</f>
        <v>5.1487305000000001</v>
      </c>
      <c r="J1982" s="6" t="str">
        <f>OBV!F1982</f>
        <v>BULLISH</v>
      </c>
      <c r="K1982" s="6" t="str">
        <f>OBV!G1982</f>
        <v>NEUTRAL</v>
      </c>
      <c r="L1982" s="6" t="str">
        <f>OBV!H1982</f>
        <v>CONFIRMED BULLISH</v>
      </c>
      <c r="M1982" s="8">
        <f t="shared" si="300"/>
        <v>25</v>
      </c>
      <c r="N1982" s="8">
        <f t="shared" si="301"/>
        <v>100</v>
      </c>
      <c r="O1982" s="8">
        <f t="shared" si="302"/>
        <v>50</v>
      </c>
      <c r="P1982" s="8">
        <f t="shared" si="303"/>
        <v>83.5</v>
      </c>
      <c r="Q1982" s="9">
        <f t="shared" si="304"/>
        <v>63.774999999999999</v>
      </c>
      <c r="R1982" s="9">
        <f t="shared" si="305"/>
        <v>63.375</v>
      </c>
      <c r="S1982" s="9">
        <f t="shared" si="306"/>
        <v>68.825000000000003</v>
      </c>
      <c r="T1982" s="9">
        <f t="shared" si="307"/>
        <v>64.625</v>
      </c>
      <c r="U1982" s="8">
        <f t="shared" si="308"/>
        <v>65.325000000000003</v>
      </c>
      <c r="V1982" s="8">
        <f t="shared" si="309"/>
        <v>65.150000000000006</v>
      </c>
    </row>
    <row r="1983" spans="1:22" ht="13.5" x14ac:dyDescent="0.25">
      <c r="A1983" s="3">
        <f>RSI!A1983</f>
        <v>44894</v>
      </c>
      <c r="B1983" s="2">
        <f>RSI!B1983</f>
        <v>5.6864999999999997</v>
      </c>
      <c r="C1983" s="2">
        <f>RSI!I1983</f>
        <v>53.927643253615074</v>
      </c>
      <c r="D1983" s="2">
        <f>MACD!E1983</f>
        <v>-4.7095837314437006E-4</v>
      </c>
      <c r="E1983" s="2">
        <f>MACD!F1983</f>
        <v>3.6609243856411448E-2</v>
      </c>
      <c r="F1983" s="2">
        <f>'Moving Avg'!D1983</f>
        <v>5.6295399999999995</v>
      </c>
      <c r="G1983" s="2">
        <f>'Moving Avg'!F1983</f>
        <v>5.636849999999999</v>
      </c>
      <c r="H1983" s="2">
        <f>'Moving Avg'!G1983</f>
        <v>5.7330619999999985</v>
      </c>
      <c r="I1983" s="2">
        <f>'Moving Avg'!H1983</f>
        <v>5.1534469999999999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25</v>
      </c>
      <c r="N1983" s="8">
        <f t="shared" si="301"/>
        <v>100</v>
      </c>
      <c r="O1983" s="8">
        <f t="shared" si="302"/>
        <v>50</v>
      </c>
      <c r="P1983" s="8">
        <f t="shared" si="303"/>
        <v>83.5</v>
      </c>
      <c r="Q1983" s="9">
        <f t="shared" si="304"/>
        <v>63.774999999999999</v>
      </c>
      <c r="R1983" s="9">
        <f t="shared" si="305"/>
        <v>63.375</v>
      </c>
      <c r="S1983" s="9">
        <f t="shared" si="306"/>
        <v>68.825000000000003</v>
      </c>
      <c r="T1983" s="9">
        <f t="shared" si="307"/>
        <v>64.625</v>
      </c>
      <c r="U1983" s="8">
        <f t="shared" si="308"/>
        <v>65.325000000000003</v>
      </c>
      <c r="V1983" s="8">
        <f t="shared" si="309"/>
        <v>65.150000000000006</v>
      </c>
    </row>
    <row r="1984" spans="1:22" ht="13.5" x14ac:dyDescent="0.25">
      <c r="A1984" s="3">
        <f>RSI!A1984</f>
        <v>44895</v>
      </c>
      <c r="B1984" s="2">
        <f>RSI!B1984</f>
        <v>5.6778000000000004</v>
      </c>
      <c r="C1984" s="2">
        <f>RSI!I1984</f>
        <v>52.590222073635353</v>
      </c>
      <c r="D1984" s="2">
        <f>MACD!E1984</f>
        <v>-1.4931448911408296E-3</v>
      </c>
      <c r="E1984" s="2">
        <f>MACD!F1984</f>
        <v>2.8988766106900994E-2</v>
      </c>
      <c r="F1984" s="2">
        <f>'Moving Avg'!D1984</f>
        <v>5.6502400000000002</v>
      </c>
      <c r="G1984" s="2">
        <f>'Moving Avg'!F1984</f>
        <v>5.6359849999999998</v>
      </c>
      <c r="H1984" s="2">
        <f>'Moving Avg'!G1984</f>
        <v>5.7321979999999986</v>
      </c>
      <c r="I1984" s="2">
        <f>'Moving Avg'!H1984</f>
        <v>5.1586769999999991</v>
      </c>
      <c r="J1984" s="6" t="str">
        <f>OBV!F1984</f>
        <v>BULLISH</v>
      </c>
      <c r="K1984" s="6" t="str">
        <f>OBV!G1984</f>
        <v>STRONG</v>
      </c>
      <c r="L1984" s="6" t="str">
        <f>OBV!H1984</f>
        <v>CONFIRMED BULLISH</v>
      </c>
      <c r="M1984" s="8">
        <f t="shared" si="300"/>
        <v>25</v>
      </c>
      <c r="N1984" s="8">
        <f t="shared" si="301"/>
        <v>100</v>
      </c>
      <c r="O1984" s="8">
        <f t="shared" si="302"/>
        <v>50</v>
      </c>
      <c r="P1984" s="8">
        <f t="shared" si="303"/>
        <v>100</v>
      </c>
      <c r="Q1984" s="9">
        <f t="shared" si="304"/>
        <v>66.25</v>
      </c>
      <c r="R1984" s="9">
        <f t="shared" si="305"/>
        <v>67.5</v>
      </c>
      <c r="S1984" s="9">
        <f t="shared" si="306"/>
        <v>76.25</v>
      </c>
      <c r="T1984" s="9">
        <f t="shared" si="307"/>
        <v>68.75</v>
      </c>
      <c r="U1984" s="8">
        <f t="shared" si="308"/>
        <v>70</v>
      </c>
      <c r="V1984" s="8">
        <f t="shared" si="309"/>
        <v>69.6875</v>
      </c>
    </row>
    <row r="1985" spans="1:22" ht="13.5" x14ac:dyDescent="0.25">
      <c r="A1985" s="3">
        <f>RSI!A1985</f>
        <v>44896</v>
      </c>
      <c r="B1985" s="2">
        <f>RSI!B1985</f>
        <v>5.6778000000000004</v>
      </c>
      <c r="C1985" s="2">
        <f>RSI!I1985</f>
        <v>52.590222073635353</v>
      </c>
      <c r="D1985" s="2">
        <f>MACD!E1985</f>
        <v>-1.0442229543233594E-2</v>
      </c>
      <c r="E1985" s="2">
        <f>MACD!F1985</f>
        <v>2.1102566976874078E-2</v>
      </c>
      <c r="F1985" s="2">
        <f>'Moving Avg'!D1985</f>
        <v>5.6657600000000006</v>
      </c>
      <c r="G1985" s="2">
        <f>'Moving Avg'!F1985</f>
        <v>5.6351199999999997</v>
      </c>
      <c r="H1985" s="2">
        <f>'Moving Avg'!G1985</f>
        <v>5.7318519999999991</v>
      </c>
      <c r="I1985" s="2">
        <f>'Moving Avg'!H1985</f>
        <v>5.1633894999999992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100</v>
      </c>
      <c r="O1985" s="8">
        <f t="shared" si="302"/>
        <v>50</v>
      </c>
      <c r="P1985" s="8">
        <f t="shared" si="303"/>
        <v>83.5</v>
      </c>
      <c r="Q1985" s="9">
        <f t="shared" si="304"/>
        <v>63.774999999999999</v>
      </c>
      <c r="R1985" s="9">
        <f t="shared" si="305"/>
        <v>63.375</v>
      </c>
      <c r="S1985" s="9">
        <f t="shared" si="306"/>
        <v>68.825000000000003</v>
      </c>
      <c r="T1985" s="9">
        <f t="shared" si="307"/>
        <v>64.625</v>
      </c>
      <c r="U1985" s="8">
        <f t="shared" si="308"/>
        <v>65.325000000000003</v>
      </c>
      <c r="V1985" s="8">
        <f t="shared" si="309"/>
        <v>65.150000000000006</v>
      </c>
    </row>
    <row r="1986" spans="1:22" ht="13.5" x14ac:dyDescent="0.25">
      <c r="A1986" s="3">
        <f>RSI!A1986</f>
        <v>44897</v>
      </c>
      <c r="B1986" s="2">
        <f>RSI!B1986</f>
        <v>5.6087999999999996</v>
      </c>
      <c r="C1986" s="2">
        <f>RSI!I1986</f>
        <v>42.821864783798055</v>
      </c>
      <c r="D1986" s="2">
        <f>MACD!E1986</f>
        <v>-1.3009834560762101E-2</v>
      </c>
      <c r="E1986" s="2">
        <f>MACD!F1986</f>
        <v>1.4280086669346843E-2</v>
      </c>
      <c r="F1986" s="2">
        <f>'Moving Avg'!D1986</f>
        <v>5.6674799999999994</v>
      </c>
      <c r="G1986" s="2">
        <f>'Moving Avg'!F1986</f>
        <v>5.6308050000000005</v>
      </c>
      <c r="H1986" s="2">
        <f>'Moving Avg'!G1986</f>
        <v>5.726329999999999</v>
      </c>
      <c r="I1986" s="2">
        <f>'Moving Avg'!H1986</f>
        <v>5.1677970000000002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100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63.774999999999999</v>
      </c>
      <c r="R1986" s="9">
        <f t="shared" si="305"/>
        <v>63.375</v>
      </c>
      <c r="S1986" s="9">
        <f t="shared" si="306"/>
        <v>68.825000000000003</v>
      </c>
      <c r="T1986" s="9">
        <f t="shared" si="307"/>
        <v>64.625</v>
      </c>
      <c r="U1986" s="8">
        <f t="shared" si="308"/>
        <v>65.325000000000003</v>
      </c>
      <c r="V1986" s="8">
        <f t="shared" si="309"/>
        <v>65.150000000000006</v>
      </c>
    </row>
    <row r="1987" spans="1:22" ht="13.5" x14ac:dyDescent="0.25">
      <c r="A1987" s="3">
        <f>RSI!A1987</f>
        <v>44900</v>
      </c>
      <c r="B1987" s="2">
        <f>RSI!B1987</f>
        <v>5.6087999999999996</v>
      </c>
      <c r="C1987" s="2">
        <f>RSI!I1987</f>
        <v>42.821864783798055</v>
      </c>
      <c r="D1987" s="2">
        <f>MACD!E1987</f>
        <v>-1.7534769152149465E-2</v>
      </c>
      <c r="E1987" s="2">
        <f>MACD!F1987</f>
        <v>7.9171155050475808E-3</v>
      </c>
      <c r="F1987" s="2">
        <f>'Moving Avg'!D1987</f>
        <v>5.6519399999999997</v>
      </c>
      <c r="G1987" s="2">
        <f>'Moving Avg'!F1987</f>
        <v>5.6264900000000004</v>
      </c>
      <c r="H1987" s="2">
        <f>'Moving Avg'!G1987</f>
        <v>5.7194259999999986</v>
      </c>
      <c r="I1987" s="2">
        <f>'Moving Avg'!H1987</f>
        <v>5.1726025</v>
      </c>
      <c r="J1987" s="6" t="str">
        <f>OBV!F1987</f>
        <v>BEARISH</v>
      </c>
      <c r="K1987" s="6" t="str">
        <f>OBV!G1987</f>
        <v>NEUTRAL</v>
      </c>
      <c r="L1987" s="6" t="str">
        <f>OBV!H1987</f>
        <v>CONFIRMED BEARISH</v>
      </c>
      <c r="M1987" s="8">
        <f t="shared" si="310"/>
        <v>25</v>
      </c>
      <c r="N1987" s="8">
        <f t="shared" si="311"/>
        <v>100</v>
      </c>
      <c r="O1987" s="8">
        <f t="shared" si="312"/>
        <v>50</v>
      </c>
      <c r="P1987" s="8">
        <f t="shared" si="313"/>
        <v>16.5</v>
      </c>
      <c r="Q1987" s="9">
        <f t="shared" ref="Q1987:Q2050" si="314">0.35*M1987+N1987*0.35+O1987*0.15+P1987*0.15</f>
        <v>53.725000000000001</v>
      </c>
      <c r="R1987" s="9">
        <f t="shared" ref="R1987:R2050" si="315">M1987*0.2+N1987*0.2+O1987*0.35+P1987*0.25</f>
        <v>46.625</v>
      </c>
      <c r="S1987" s="9">
        <f t="shared" ref="S1987:S2050" si="316">M1987*0.15+N1987*0.15+O1987*0.25+P1987*0.45</f>
        <v>38.674999999999997</v>
      </c>
      <c r="T1987" s="9">
        <f t="shared" ref="T1987:T2050" si="317">0.25*SUM(M1987:P1987)</f>
        <v>47.875</v>
      </c>
      <c r="U1987" s="8">
        <f t="shared" ref="U1987:U2050" si="318">SUM(Q1987:S1987)/3</f>
        <v>46.341666666666661</v>
      </c>
      <c r="V1987" s="8">
        <f t="shared" ref="V1987:V2050" si="319">SUM(Q1987:T1987)/4</f>
        <v>46.724999999999994</v>
      </c>
    </row>
    <row r="1988" spans="1:22" ht="13.5" x14ac:dyDescent="0.25">
      <c r="A1988" s="3">
        <f>RSI!A1988</f>
        <v>44901</v>
      </c>
      <c r="B1988" s="2">
        <f>RSI!B1988</f>
        <v>5.6087999999999996</v>
      </c>
      <c r="C1988" s="2">
        <f>RSI!I1988</f>
        <v>42.821864783798048</v>
      </c>
      <c r="D1988" s="2">
        <f>MACD!E1988</f>
        <v>-2.1077270394379788E-2</v>
      </c>
      <c r="E1988" s="2">
        <f>MACD!F1988</f>
        <v>2.1182383251621079E-3</v>
      </c>
      <c r="F1988" s="2">
        <f>'Moving Avg'!D1988</f>
        <v>5.6364000000000001</v>
      </c>
      <c r="G1988" s="2">
        <f>'Moving Avg'!F1988</f>
        <v>5.6221750000000004</v>
      </c>
      <c r="H1988" s="2">
        <f>'Moving Avg'!G1988</f>
        <v>5.7142479999999978</v>
      </c>
      <c r="I1988" s="2">
        <f>'Moving Avg'!H1988</f>
        <v>5.1774080000000007</v>
      </c>
      <c r="J1988" s="6" t="str">
        <f>OBV!F1988</f>
        <v>BEARISH</v>
      </c>
      <c r="K1988" s="6" t="str">
        <f>OBV!G1988</f>
        <v>NEUTRAL</v>
      </c>
      <c r="L1988" s="6" t="str">
        <f>OBV!H1988</f>
        <v>CONFIRMED BEARISH</v>
      </c>
      <c r="M1988" s="8">
        <f t="shared" si="310"/>
        <v>25</v>
      </c>
      <c r="N1988" s="8">
        <f t="shared" si="311"/>
        <v>100</v>
      </c>
      <c r="O1988" s="8">
        <f t="shared" si="312"/>
        <v>50</v>
      </c>
      <c r="P1988" s="8">
        <f t="shared" si="313"/>
        <v>16.5</v>
      </c>
      <c r="Q1988" s="9">
        <f t="shared" si="314"/>
        <v>53.725000000000001</v>
      </c>
      <c r="R1988" s="9">
        <f t="shared" si="315"/>
        <v>46.625</v>
      </c>
      <c r="S1988" s="9">
        <f t="shared" si="316"/>
        <v>38.674999999999997</v>
      </c>
      <c r="T1988" s="9">
        <f t="shared" si="317"/>
        <v>47.875</v>
      </c>
      <c r="U1988" s="8">
        <f t="shared" si="318"/>
        <v>46.341666666666661</v>
      </c>
      <c r="V1988" s="8">
        <f t="shared" si="319"/>
        <v>46.724999999999994</v>
      </c>
    </row>
    <row r="1989" spans="1:22" ht="13.5" x14ac:dyDescent="0.25">
      <c r="A1989" s="3">
        <f>RSI!A1989</f>
        <v>44902</v>
      </c>
      <c r="B1989" s="2">
        <f>RSI!B1989</f>
        <v>5.6605999999999996</v>
      </c>
      <c r="C1989" s="2">
        <f>RSI!I1989</f>
        <v>51.302991190617441</v>
      </c>
      <c r="D1989" s="2">
        <f>MACD!E1989</f>
        <v>-3.0292879397331163E-2</v>
      </c>
      <c r="E1989" s="2">
        <f>MACD!F1989</f>
        <v>-4.3639852193365462E-3</v>
      </c>
      <c r="F1989" s="2">
        <f>'Moving Avg'!D1989</f>
        <v>5.6329599999999989</v>
      </c>
      <c r="G1989" s="2">
        <f>'Moving Avg'!F1989</f>
        <v>5.6226099999999999</v>
      </c>
      <c r="H1989" s="2">
        <f>'Moving Avg'!G1989</f>
        <v>5.7114879999999983</v>
      </c>
      <c r="I1989" s="2">
        <f>'Moving Avg'!H1989</f>
        <v>5.1824725000000003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25</v>
      </c>
      <c r="N1989" s="8">
        <f t="shared" si="311"/>
        <v>100</v>
      </c>
      <c r="O1989" s="8">
        <f t="shared" si="312"/>
        <v>50</v>
      </c>
      <c r="P1989" s="8">
        <f t="shared" si="313"/>
        <v>16.5</v>
      </c>
      <c r="Q1989" s="9">
        <f t="shared" si="314"/>
        <v>53.725000000000001</v>
      </c>
      <c r="R1989" s="9">
        <f t="shared" si="315"/>
        <v>46.625</v>
      </c>
      <c r="S1989" s="9">
        <f t="shared" si="316"/>
        <v>38.674999999999997</v>
      </c>
      <c r="T1989" s="9">
        <f t="shared" si="317"/>
        <v>47.875</v>
      </c>
      <c r="U1989" s="8">
        <f t="shared" si="318"/>
        <v>46.341666666666661</v>
      </c>
      <c r="V1989" s="8">
        <f t="shared" si="319"/>
        <v>46.724999999999994</v>
      </c>
    </row>
    <row r="1990" spans="1:22" ht="13.5" x14ac:dyDescent="0.25">
      <c r="A1990" s="3">
        <f>RSI!A1990</f>
        <v>44903</v>
      </c>
      <c r="B1990" s="2">
        <f>RSI!B1990</f>
        <v>5.6087999999999996</v>
      </c>
      <c r="C1990" s="2">
        <f>RSI!I1990</f>
        <v>44.23670808301646</v>
      </c>
      <c r="D1990" s="2">
        <f>MACD!E1990</f>
        <v>-3.0329691244118884E-2</v>
      </c>
      <c r="E1990" s="2">
        <f>MACD!F1990</f>
        <v>-9.5571264242930148E-3</v>
      </c>
      <c r="F1990" s="2">
        <f>'Moving Avg'!D1990</f>
        <v>5.619159999999999</v>
      </c>
      <c r="G1990" s="2">
        <f>'Moving Avg'!F1990</f>
        <v>5.6204550000000006</v>
      </c>
      <c r="H1990" s="2">
        <f>'Moving Avg'!G1990</f>
        <v>5.7076919999999971</v>
      </c>
      <c r="I1990" s="2">
        <f>'Moving Avg'!H1990</f>
        <v>5.1873175000000007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0"/>
        <v>25</v>
      </c>
      <c r="N1990" s="8">
        <f t="shared" si="311"/>
        <v>100</v>
      </c>
      <c r="O1990" s="8">
        <f t="shared" si="312"/>
        <v>50</v>
      </c>
      <c r="P1990" s="8">
        <f t="shared" si="313"/>
        <v>16.5</v>
      </c>
      <c r="Q1990" s="9">
        <f t="shared" si="314"/>
        <v>53.725000000000001</v>
      </c>
      <c r="R1990" s="9">
        <f t="shared" si="315"/>
        <v>46.625</v>
      </c>
      <c r="S1990" s="9">
        <f t="shared" si="316"/>
        <v>38.674999999999997</v>
      </c>
      <c r="T1990" s="9">
        <f t="shared" si="317"/>
        <v>47.875</v>
      </c>
      <c r="U1990" s="8">
        <f t="shared" si="318"/>
        <v>46.341666666666661</v>
      </c>
      <c r="V1990" s="8">
        <f t="shared" si="319"/>
        <v>46.724999999999994</v>
      </c>
    </row>
    <row r="1991" spans="1:22" ht="13.5" x14ac:dyDescent="0.25">
      <c r="A1991" s="3">
        <f>RSI!A1991</f>
        <v>44904</v>
      </c>
      <c r="B1991" s="2">
        <f>RSI!B1991</f>
        <v>5.6087999999999996</v>
      </c>
      <c r="C1991" s="2">
        <f>RSI!I1991</f>
        <v>44.236708083016467</v>
      </c>
      <c r="D1991" s="2">
        <f>MACD!E1991</f>
        <v>-3.0110900625571979E-2</v>
      </c>
      <c r="E1991" s="2">
        <f>MACD!F1991</f>
        <v>-1.366788126454881E-2</v>
      </c>
      <c r="F1991" s="2">
        <f>'Moving Avg'!D1991</f>
        <v>5.619159999999999</v>
      </c>
      <c r="G1991" s="2">
        <f>'Moving Avg'!F1991</f>
        <v>5.6204550000000015</v>
      </c>
      <c r="H1991" s="2">
        <f>'Moving Avg'!G1991</f>
        <v>5.7045859999999973</v>
      </c>
      <c r="I1991" s="2">
        <f>'Moving Avg'!H1991</f>
        <v>5.1922820000000005</v>
      </c>
      <c r="J1991" s="6" t="str">
        <f>OBV!F1991</f>
        <v>BEARISH</v>
      </c>
      <c r="K1991" s="6" t="str">
        <f>OBV!G1991</f>
        <v>NEUTRAL</v>
      </c>
      <c r="L1991" s="6" t="str">
        <f>OBV!H1991</f>
        <v>NEUTRAL</v>
      </c>
      <c r="M1991" s="8">
        <f t="shared" si="310"/>
        <v>25</v>
      </c>
      <c r="N1991" s="8">
        <f t="shared" si="311"/>
        <v>45</v>
      </c>
      <c r="O1991" s="8">
        <f t="shared" si="312"/>
        <v>50</v>
      </c>
      <c r="P1991" s="8">
        <f t="shared" si="313"/>
        <v>16.5</v>
      </c>
      <c r="Q1991" s="9">
        <f t="shared" si="314"/>
        <v>34.475000000000001</v>
      </c>
      <c r="R1991" s="9">
        <f t="shared" si="315"/>
        <v>35.625</v>
      </c>
      <c r="S1991" s="9">
        <f t="shared" si="316"/>
        <v>30.425000000000001</v>
      </c>
      <c r="T1991" s="9">
        <f t="shared" si="317"/>
        <v>34.125</v>
      </c>
      <c r="U1991" s="8">
        <f t="shared" si="318"/>
        <v>33.508333333333333</v>
      </c>
      <c r="V1991" s="8">
        <f t="shared" si="319"/>
        <v>33.662499999999994</v>
      </c>
    </row>
    <row r="1992" spans="1:22" ht="13.5" x14ac:dyDescent="0.25">
      <c r="A1992" s="3">
        <f>RSI!A1992</f>
        <v>44907</v>
      </c>
      <c r="B1992" s="2">
        <f>RSI!B1992</f>
        <v>5.6002000000000001</v>
      </c>
      <c r="C1992" s="2">
        <f>RSI!I1992</f>
        <v>43.093825913282174</v>
      </c>
      <c r="D1992" s="2">
        <f>MACD!E1992</f>
        <v>-1.5780384891662003E-2</v>
      </c>
      <c r="E1992" s="2">
        <f>MACD!F1992</f>
        <v>-1.4090381989971449E-2</v>
      </c>
      <c r="F1992" s="2">
        <f>'Moving Avg'!D1992</f>
        <v>5.6174400000000002</v>
      </c>
      <c r="G1992" s="2">
        <f>'Moving Avg'!F1992</f>
        <v>5.6221800000000011</v>
      </c>
      <c r="H1992" s="2">
        <f>'Moving Avg'!G1992</f>
        <v>5.6983739999999976</v>
      </c>
      <c r="I1992" s="2">
        <f>'Moving Avg'!H1992</f>
        <v>5.1972435000000008</v>
      </c>
      <c r="J1992" s="6" t="str">
        <f>OBV!F1992</f>
        <v>BEARISH</v>
      </c>
      <c r="K1992" s="6" t="str">
        <f>OBV!G1992</f>
        <v>NEUTRAL</v>
      </c>
      <c r="L1992" s="6" t="str">
        <f>OBV!H1992</f>
        <v>CONFIRMED BEARISH</v>
      </c>
      <c r="M1992" s="8">
        <f t="shared" si="310"/>
        <v>25</v>
      </c>
      <c r="N1992" s="8">
        <f t="shared" si="311"/>
        <v>45</v>
      </c>
      <c r="O1992" s="8">
        <f t="shared" si="312"/>
        <v>50</v>
      </c>
      <c r="P1992" s="8">
        <f t="shared" si="313"/>
        <v>16.5</v>
      </c>
      <c r="Q1992" s="9">
        <f t="shared" si="314"/>
        <v>34.475000000000001</v>
      </c>
      <c r="R1992" s="9">
        <f t="shared" si="315"/>
        <v>35.625</v>
      </c>
      <c r="S1992" s="9">
        <f t="shared" si="316"/>
        <v>30.425000000000001</v>
      </c>
      <c r="T1992" s="9">
        <f t="shared" si="317"/>
        <v>34.125</v>
      </c>
      <c r="U1992" s="8">
        <f t="shared" si="318"/>
        <v>33.508333333333333</v>
      </c>
      <c r="V1992" s="8">
        <f t="shared" si="319"/>
        <v>33.662499999999994</v>
      </c>
    </row>
    <row r="1993" spans="1:22" ht="13.5" x14ac:dyDescent="0.25">
      <c r="A1993" s="3">
        <f>RSI!A1993</f>
        <v>44908</v>
      </c>
      <c r="B1993" s="2">
        <f>RSI!B1993</f>
        <v>5.6002000000000001</v>
      </c>
      <c r="C1993" s="2">
        <f>RSI!I1993</f>
        <v>43.093825913282174</v>
      </c>
      <c r="D1993" s="2">
        <f>MACD!E1993</f>
        <v>-3.3894636198894545E-3</v>
      </c>
      <c r="E1993" s="2">
        <f>MACD!F1993</f>
        <v>-1.1950198315955051E-2</v>
      </c>
      <c r="F1993" s="2">
        <f>'Moving Avg'!D1993</f>
        <v>5.6157200000000005</v>
      </c>
      <c r="G1993" s="2">
        <f>'Moving Avg'!F1993</f>
        <v>5.6234750000000009</v>
      </c>
      <c r="H1993" s="2">
        <f>'Moving Avg'!G1993</f>
        <v>5.6918159999999967</v>
      </c>
      <c r="I1993" s="2">
        <f>'Moving Avg'!H1993</f>
        <v>5.2023640000000011</v>
      </c>
      <c r="J1993" s="6" t="str">
        <f>OBV!F1993</f>
        <v>BEARISH</v>
      </c>
      <c r="K1993" s="6" t="str">
        <f>OBV!G1993</f>
        <v>NEUTRAL</v>
      </c>
      <c r="L1993" s="6" t="str">
        <f>OBV!H1993</f>
        <v>CONFIRMED BEARISH</v>
      </c>
      <c r="M1993" s="8">
        <f t="shared" si="310"/>
        <v>25</v>
      </c>
      <c r="N1993" s="8">
        <f t="shared" si="311"/>
        <v>0</v>
      </c>
      <c r="O1993" s="8">
        <f t="shared" si="312"/>
        <v>50</v>
      </c>
      <c r="P1993" s="8">
        <f t="shared" si="313"/>
        <v>16.5</v>
      </c>
      <c r="Q1993" s="9">
        <f t="shared" si="314"/>
        <v>18.725000000000001</v>
      </c>
      <c r="R1993" s="9">
        <f t="shared" si="315"/>
        <v>26.625</v>
      </c>
      <c r="S1993" s="9">
        <f t="shared" si="316"/>
        <v>23.675000000000001</v>
      </c>
      <c r="T1993" s="9">
        <f t="shared" si="317"/>
        <v>22.875</v>
      </c>
      <c r="U1993" s="8">
        <f t="shared" si="318"/>
        <v>23.008333333333336</v>
      </c>
      <c r="V1993" s="8">
        <f t="shared" si="319"/>
        <v>22.975000000000001</v>
      </c>
    </row>
    <row r="1994" spans="1:22" ht="13.5" x14ac:dyDescent="0.25">
      <c r="A1994" s="3">
        <f>RSI!A1994</f>
        <v>44909</v>
      </c>
      <c r="B1994" s="2">
        <f>RSI!B1994</f>
        <v>5.6002000000000001</v>
      </c>
      <c r="C1994" s="2">
        <f>RSI!I1994</f>
        <v>43.093825913282174</v>
      </c>
      <c r="D1994" s="2">
        <f>MACD!E1994</f>
        <v>6.0021637425524688E-3</v>
      </c>
      <c r="E1994" s="2">
        <f>MACD!F1994</f>
        <v>-8.3597259042535472E-3</v>
      </c>
      <c r="F1994" s="2">
        <f>'Moving Avg'!D1994</f>
        <v>5.6036400000000004</v>
      </c>
      <c r="G1994" s="2">
        <f>'Moving Avg'!F1994</f>
        <v>5.6204550000000006</v>
      </c>
      <c r="H1994" s="2">
        <f>'Moving Avg'!G1994</f>
        <v>5.6873299999999976</v>
      </c>
      <c r="I1994" s="2">
        <f>'Moving Avg'!H1994</f>
        <v>5.2076835000000017</v>
      </c>
      <c r="J1994" s="6" t="str">
        <f>OBV!F1994</f>
        <v>BEARISH</v>
      </c>
      <c r="K1994" s="6" t="str">
        <f>OBV!G1994</f>
        <v>NEUTRAL</v>
      </c>
      <c r="L1994" s="6" t="str">
        <f>OBV!H1994</f>
        <v>CONFIRMED BEARISH</v>
      </c>
      <c r="M1994" s="8">
        <f t="shared" si="310"/>
        <v>25</v>
      </c>
      <c r="N1994" s="8">
        <f t="shared" si="311"/>
        <v>0</v>
      </c>
      <c r="O1994" s="8">
        <f t="shared" si="312"/>
        <v>50</v>
      </c>
      <c r="P1994" s="8">
        <f t="shared" si="313"/>
        <v>16.5</v>
      </c>
      <c r="Q1994" s="9">
        <f t="shared" si="314"/>
        <v>18.725000000000001</v>
      </c>
      <c r="R1994" s="9">
        <f t="shared" si="315"/>
        <v>26.625</v>
      </c>
      <c r="S1994" s="9">
        <f t="shared" si="316"/>
        <v>23.675000000000001</v>
      </c>
      <c r="T1994" s="9">
        <f t="shared" si="317"/>
        <v>22.875</v>
      </c>
      <c r="U1994" s="8">
        <f t="shared" si="318"/>
        <v>23.008333333333336</v>
      </c>
      <c r="V1994" s="8">
        <f t="shared" si="319"/>
        <v>22.975000000000001</v>
      </c>
    </row>
    <row r="1995" spans="1:22" ht="13.5" x14ac:dyDescent="0.25">
      <c r="A1995" s="3">
        <f>RSI!A1995</f>
        <v>44910</v>
      </c>
      <c r="B1995" s="2">
        <f>RSI!B1995</f>
        <v>5.6087999999999996</v>
      </c>
      <c r="C1995" s="2">
        <f>RSI!I1995</f>
        <v>44.872677065138291</v>
      </c>
      <c r="D1995" s="2">
        <f>MACD!E1995</f>
        <v>1.3539169069336943E-2</v>
      </c>
      <c r="E1995" s="2">
        <f>MACD!F1995</f>
        <v>-3.9799469095354503E-3</v>
      </c>
      <c r="F1995" s="2">
        <f>'Moving Avg'!D1995</f>
        <v>5.6036400000000004</v>
      </c>
      <c r="G1995" s="2">
        <f>'Moving Avg'!F1995</f>
        <v>5.6204550000000006</v>
      </c>
      <c r="H1995" s="2">
        <f>'Moving Avg'!G1995</f>
        <v>5.6830159999999967</v>
      </c>
      <c r="I1995" s="2">
        <f>'Moving Avg'!H1995</f>
        <v>5.2130855000000018</v>
      </c>
      <c r="J1995" s="6" t="str">
        <f>OBV!F1995</f>
        <v>BULLISH</v>
      </c>
      <c r="K1995" s="6" t="str">
        <f>OBV!G1995</f>
        <v>NEUTRAL</v>
      </c>
      <c r="L1995" s="6" t="str">
        <f>OBV!H1995</f>
        <v>NEUTRAL</v>
      </c>
      <c r="M1995" s="8">
        <f t="shared" si="310"/>
        <v>25</v>
      </c>
      <c r="N1995" s="8">
        <f t="shared" si="311"/>
        <v>0</v>
      </c>
      <c r="O1995" s="8">
        <f t="shared" si="312"/>
        <v>50</v>
      </c>
      <c r="P1995" s="8">
        <f t="shared" si="313"/>
        <v>49.5</v>
      </c>
      <c r="Q1995" s="9">
        <f t="shared" si="314"/>
        <v>23.675000000000001</v>
      </c>
      <c r="R1995" s="9">
        <f t="shared" si="315"/>
        <v>34.875</v>
      </c>
      <c r="S1995" s="9">
        <f t="shared" si="316"/>
        <v>38.525000000000006</v>
      </c>
      <c r="T1995" s="9">
        <f t="shared" si="317"/>
        <v>31.125</v>
      </c>
      <c r="U1995" s="8">
        <f t="shared" si="318"/>
        <v>32.358333333333334</v>
      </c>
      <c r="V1995" s="8">
        <f t="shared" si="319"/>
        <v>32.049999999999997</v>
      </c>
    </row>
    <row r="1996" spans="1:22" ht="13.5" x14ac:dyDescent="0.25">
      <c r="A1996" s="3">
        <f>RSI!A1996</f>
        <v>44911</v>
      </c>
      <c r="B1996" s="2">
        <f>RSI!B1996</f>
        <v>5.6002000000000001</v>
      </c>
      <c r="C1996" s="2">
        <f>RSI!I1996</f>
        <v>43.411282392281535</v>
      </c>
      <c r="D1996" s="2">
        <f>MACD!E1996</f>
        <v>1.0097914905770722E-2</v>
      </c>
      <c r="E1996" s="2">
        <f>MACD!F1996</f>
        <v>-1.1643745464742163E-3</v>
      </c>
      <c r="F1996" s="2">
        <f>'Moving Avg'!D1996</f>
        <v>5.6019199999999998</v>
      </c>
      <c r="G1996" s="2">
        <f>'Moving Avg'!F1996</f>
        <v>5.6200250000000009</v>
      </c>
      <c r="H1996" s="2">
        <f>'Moving Avg'!G1996</f>
        <v>5.6788739999999969</v>
      </c>
      <c r="I1996" s="2">
        <f>'Moving Avg'!H1996</f>
        <v>5.2184050000000015</v>
      </c>
      <c r="J1996" s="6" t="str">
        <f>OBV!F1996</f>
        <v>BEARISH</v>
      </c>
      <c r="K1996" s="6" t="str">
        <f>OBV!G1996</f>
        <v>NEUTRAL</v>
      </c>
      <c r="L1996" s="6" t="str">
        <f>OBV!H1996</f>
        <v>CONFIRMED BEARISH</v>
      </c>
      <c r="M1996" s="8">
        <f t="shared" si="310"/>
        <v>25</v>
      </c>
      <c r="N1996" s="8">
        <f t="shared" si="311"/>
        <v>0</v>
      </c>
      <c r="O1996" s="8">
        <f t="shared" si="312"/>
        <v>50</v>
      </c>
      <c r="P1996" s="8">
        <f t="shared" si="313"/>
        <v>16.5</v>
      </c>
      <c r="Q1996" s="9">
        <f t="shared" si="314"/>
        <v>18.725000000000001</v>
      </c>
      <c r="R1996" s="9">
        <f t="shared" si="315"/>
        <v>26.625</v>
      </c>
      <c r="S1996" s="9">
        <f t="shared" si="316"/>
        <v>23.675000000000001</v>
      </c>
      <c r="T1996" s="9">
        <f t="shared" si="317"/>
        <v>22.875</v>
      </c>
      <c r="U1996" s="8">
        <f t="shared" si="318"/>
        <v>23.008333333333336</v>
      </c>
      <c r="V1996" s="8">
        <f t="shared" si="319"/>
        <v>22.975000000000001</v>
      </c>
    </row>
    <row r="1997" spans="1:22" ht="13.5" x14ac:dyDescent="0.25">
      <c r="A1997" s="3">
        <f>RSI!A1997</f>
        <v>44914</v>
      </c>
      <c r="B1997" s="2">
        <f>RSI!B1997</f>
        <v>5.6002000000000001</v>
      </c>
      <c r="C1997" s="2">
        <f>RSI!I1997</f>
        <v>43.411282392281535</v>
      </c>
      <c r="D1997" s="2">
        <f>MACD!E1997</f>
        <v>7.3847053484952241E-3</v>
      </c>
      <c r="E1997" s="2">
        <f>MACD!F1997</f>
        <v>5.454414325196719E-4</v>
      </c>
      <c r="F1997" s="2">
        <f>'Moving Avg'!D1997</f>
        <v>5.6019200000000007</v>
      </c>
      <c r="G1997" s="2">
        <f>'Moving Avg'!F1997</f>
        <v>5.6204600000000005</v>
      </c>
      <c r="H1997" s="2">
        <f>'Moving Avg'!G1997</f>
        <v>5.674731999999997</v>
      </c>
      <c r="I1997" s="2">
        <f>'Moving Avg'!H1997</f>
        <v>5.2237245000000003</v>
      </c>
      <c r="J1997" s="6" t="str">
        <f>OBV!F1997</f>
        <v>BULLISH</v>
      </c>
      <c r="K1997" s="6" t="str">
        <f>OBV!G1997</f>
        <v>NEUTRAL</v>
      </c>
      <c r="L1997" s="6" t="str">
        <f>OBV!H1997</f>
        <v>NEUTRAL</v>
      </c>
      <c r="M1997" s="8">
        <f t="shared" si="310"/>
        <v>25</v>
      </c>
      <c r="N1997" s="8">
        <f t="shared" si="311"/>
        <v>0</v>
      </c>
      <c r="O1997" s="8">
        <f t="shared" si="312"/>
        <v>50</v>
      </c>
      <c r="P1997" s="8">
        <f t="shared" si="313"/>
        <v>49.5</v>
      </c>
      <c r="Q1997" s="9">
        <f t="shared" si="314"/>
        <v>23.675000000000001</v>
      </c>
      <c r="R1997" s="9">
        <f t="shared" si="315"/>
        <v>34.875</v>
      </c>
      <c r="S1997" s="9">
        <f t="shared" si="316"/>
        <v>38.525000000000006</v>
      </c>
      <c r="T1997" s="9">
        <f t="shared" si="317"/>
        <v>31.125</v>
      </c>
      <c r="U1997" s="8">
        <f t="shared" si="318"/>
        <v>32.358333333333334</v>
      </c>
      <c r="V1997" s="8">
        <f t="shared" si="319"/>
        <v>32.049999999999997</v>
      </c>
    </row>
    <row r="1998" spans="1:22" ht="13.5" x14ac:dyDescent="0.25">
      <c r="A1998" s="3">
        <f>RSI!A1998</f>
        <v>44915</v>
      </c>
      <c r="B1998" s="2">
        <f>RSI!B1998</f>
        <v>5.5829000000000004</v>
      </c>
      <c r="C1998" s="2">
        <f>RSI!I1998</f>
        <v>40.345786460059799</v>
      </c>
      <c r="D1998" s="2">
        <f>MACD!E1998</f>
        <v>6.5543023580536541E-3</v>
      </c>
      <c r="E1998" s="2">
        <f>MACD!F1998</f>
        <v>1.7472136176264685E-3</v>
      </c>
      <c r="F1998" s="2">
        <f>'Moving Avg'!D1998</f>
        <v>5.5984600000000002</v>
      </c>
      <c r="G1998" s="2">
        <f>'Moving Avg'!F1998</f>
        <v>5.6200300000000007</v>
      </c>
      <c r="H1998" s="2">
        <f>'Moving Avg'!G1998</f>
        <v>5.6707619999999963</v>
      </c>
      <c r="I1998" s="2">
        <f>'Moving Avg'!H1998</f>
        <v>5.2290770000000011</v>
      </c>
      <c r="J1998" s="6" t="str">
        <f>OBV!F1998</f>
        <v>BEARISH</v>
      </c>
      <c r="K1998" s="6" t="str">
        <f>OBV!G1998</f>
        <v>NEUTRAL</v>
      </c>
      <c r="L1998" s="6" t="str">
        <f>OBV!H1998</f>
        <v>CONFIRMED BEARISH</v>
      </c>
      <c r="M1998" s="8">
        <f t="shared" si="310"/>
        <v>25</v>
      </c>
      <c r="N1998" s="8">
        <f t="shared" si="311"/>
        <v>0</v>
      </c>
      <c r="O1998" s="8">
        <f t="shared" si="312"/>
        <v>50</v>
      </c>
      <c r="P1998" s="8">
        <f t="shared" si="313"/>
        <v>16.5</v>
      </c>
      <c r="Q1998" s="9">
        <f t="shared" si="314"/>
        <v>18.725000000000001</v>
      </c>
      <c r="R1998" s="9">
        <f t="shared" si="315"/>
        <v>26.625</v>
      </c>
      <c r="S1998" s="9">
        <f t="shared" si="316"/>
        <v>23.675000000000001</v>
      </c>
      <c r="T1998" s="9">
        <f t="shared" si="317"/>
        <v>22.875</v>
      </c>
      <c r="U1998" s="8">
        <f t="shared" si="318"/>
        <v>23.008333333333336</v>
      </c>
      <c r="V1998" s="8">
        <f t="shared" si="319"/>
        <v>22.975000000000001</v>
      </c>
    </row>
    <row r="1999" spans="1:22" ht="13.5" x14ac:dyDescent="0.25">
      <c r="A1999" s="3">
        <f>RSI!A1999</f>
        <v>44916</v>
      </c>
      <c r="B1999" s="2">
        <f>RSI!B1999</f>
        <v>5.5138999999999996</v>
      </c>
      <c r="C1999" s="2">
        <f>RSI!I1999</f>
        <v>30.956416009608887</v>
      </c>
      <c r="D1999" s="2">
        <f>MACD!E1999</f>
        <v>1.9204507395650161E-2</v>
      </c>
      <c r="E1999" s="2">
        <f>MACD!F1999</f>
        <v>5.238672373231207E-3</v>
      </c>
      <c r="F1999" s="2">
        <f>'Moving Avg'!D1999</f>
        <v>5.5811999999999999</v>
      </c>
      <c r="G1999" s="2">
        <f>'Moving Avg'!F1999</f>
        <v>5.6170100000000005</v>
      </c>
      <c r="H1999" s="2">
        <f>'Moving Avg'!G1999</f>
        <v>5.6655859999999958</v>
      </c>
      <c r="I1999" s="2">
        <f>'Moving Avg'!H1999</f>
        <v>5.234363000000001</v>
      </c>
      <c r="J1999" s="6" t="str">
        <f>OBV!F1999</f>
        <v>BEARISH</v>
      </c>
      <c r="K1999" s="6" t="str">
        <f>OBV!G1999</f>
        <v>NEUTRAL</v>
      </c>
      <c r="L1999" s="6" t="str">
        <f>OBV!H1999</f>
        <v>CONFIRMED BEARISH</v>
      </c>
      <c r="M1999" s="8">
        <f t="shared" si="310"/>
        <v>25</v>
      </c>
      <c r="N1999" s="8">
        <f t="shared" si="311"/>
        <v>0</v>
      </c>
      <c r="O1999" s="8">
        <f t="shared" si="312"/>
        <v>50</v>
      </c>
      <c r="P1999" s="8">
        <f t="shared" si="313"/>
        <v>16.5</v>
      </c>
      <c r="Q1999" s="9">
        <f t="shared" si="314"/>
        <v>18.725000000000001</v>
      </c>
      <c r="R1999" s="9">
        <f t="shared" si="315"/>
        <v>26.625</v>
      </c>
      <c r="S1999" s="9">
        <f t="shared" si="316"/>
        <v>23.675000000000001</v>
      </c>
      <c r="T1999" s="9">
        <f t="shared" si="317"/>
        <v>22.875</v>
      </c>
      <c r="U1999" s="8">
        <f t="shared" si="318"/>
        <v>23.008333333333336</v>
      </c>
      <c r="V1999" s="8">
        <f t="shared" si="319"/>
        <v>22.975000000000001</v>
      </c>
    </row>
    <row r="2000" spans="1:22" ht="13.5" x14ac:dyDescent="0.25">
      <c r="A2000" s="3">
        <f>RSI!A2000</f>
        <v>44917</v>
      </c>
      <c r="B2000" s="2">
        <f>RSI!B2000</f>
        <v>5.5914999999999999</v>
      </c>
      <c r="C2000" s="2">
        <f>RSI!I2000</f>
        <v>46.138027036617736</v>
      </c>
      <c r="D2000" s="2">
        <f>MACD!E2000</f>
        <v>1.685119786789091E-2</v>
      </c>
      <c r="E2000" s="2">
        <f>MACD!F2000</f>
        <v>7.5611774721631476E-3</v>
      </c>
      <c r="F2000" s="2">
        <f>'Moving Avg'!D2000</f>
        <v>5.5777400000000004</v>
      </c>
      <c r="G2000" s="2">
        <f>'Moving Avg'!F2000</f>
        <v>5.6165750000000001</v>
      </c>
      <c r="H2000" s="2">
        <f>'Moving Avg'!G2000</f>
        <v>5.6623059999999974</v>
      </c>
      <c r="I2000" s="2">
        <f>'Moving Avg'!H2000</f>
        <v>5.2403949999999995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50</v>
      </c>
      <c r="P2000" s="8">
        <f t="shared" si="313"/>
        <v>16.5</v>
      </c>
      <c r="Q2000" s="9">
        <f t="shared" si="314"/>
        <v>18.725000000000001</v>
      </c>
      <c r="R2000" s="9">
        <f t="shared" si="315"/>
        <v>26.625</v>
      </c>
      <c r="S2000" s="9">
        <f t="shared" si="316"/>
        <v>23.675000000000001</v>
      </c>
      <c r="T2000" s="9">
        <f t="shared" si="317"/>
        <v>22.875</v>
      </c>
      <c r="U2000" s="8">
        <f t="shared" si="318"/>
        <v>23.008333333333336</v>
      </c>
      <c r="V2000" s="8">
        <f t="shared" si="319"/>
        <v>22.975000000000001</v>
      </c>
    </row>
    <row r="2001" spans="1:22" ht="13.5" x14ac:dyDescent="0.25">
      <c r="A2001" s="3">
        <f>RSI!A2001</f>
        <v>44918</v>
      </c>
      <c r="B2001" s="2">
        <f>RSI!B2001</f>
        <v>5.5743</v>
      </c>
      <c r="C2001" s="2">
        <f>RSI!I2001</f>
        <v>43.837175955736392</v>
      </c>
      <c r="D2001" s="2">
        <f>MACD!E2001</f>
        <v>1.6286625470155691E-2</v>
      </c>
      <c r="E2001" s="2">
        <f>MACD!F2001</f>
        <v>9.3062670717616574E-3</v>
      </c>
      <c r="F2001" s="2">
        <f>'Moving Avg'!D2001</f>
        <v>5.5725600000000002</v>
      </c>
      <c r="G2001" s="2">
        <f>'Moving Avg'!F2001</f>
        <v>5.6152800000000003</v>
      </c>
      <c r="H2001" s="2">
        <f>'Moving Avg'!G2001</f>
        <v>5.6598899999999972</v>
      </c>
      <c r="I2001" s="2">
        <f>'Moving Avg'!H2001</f>
        <v>5.246659499999998</v>
      </c>
      <c r="J2001" s="6" t="str">
        <f>OBV!F2001</f>
        <v>BULLISH</v>
      </c>
      <c r="K2001" s="6" t="str">
        <f>OBV!G2001</f>
        <v>NEUTRAL</v>
      </c>
      <c r="L2001" s="6" t="str">
        <f>OBV!H2001</f>
        <v>BULLISH DIVERGENCE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66.5</v>
      </c>
      <c r="Q2001" s="9">
        <f t="shared" si="314"/>
        <v>26.225000000000001</v>
      </c>
      <c r="R2001" s="9">
        <f t="shared" si="315"/>
        <v>39.125</v>
      </c>
      <c r="S2001" s="9">
        <f t="shared" si="316"/>
        <v>46.174999999999997</v>
      </c>
      <c r="T2001" s="9">
        <f t="shared" si="317"/>
        <v>35.375</v>
      </c>
      <c r="U2001" s="8">
        <f t="shared" si="318"/>
        <v>37.174999999999997</v>
      </c>
      <c r="V2001" s="8">
        <f t="shared" si="319"/>
        <v>36.724999999999994</v>
      </c>
    </row>
    <row r="2002" spans="1:22" ht="13.5" x14ac:dyDescent="0.25">
      <c r="A2002" s="3">
        <f>RSI!A2002</f>
        <v>44921</v>
      </c>
      <c r="B2002" s="2">
        <f>RSI!B2002</f>
        <v>5.5225</v>
      </c>
      <c r="C2002" s="2">
        <f>RSI!I2002</f>
        <v>37.734091428642955</v>
      </c>
      <c r="D2002" s="2">
        <f>MACD!E2002</f>
        <v>1.8565816606172625E-2</v>
      </c>
      <c r="E2002" s="2">
        <f>MACD!F2002</f>
        <v>1.1158176978643852E-2</v>
      </c>
      <c r="F2002" s="2">
        <f>'Moving Avg'!D2002</f>
        <v>5.5570199999999996</v>
      </c>
      <c r="G2002" s="2">
        <f>'Moving Avg'!F2002</f>
        <v>5.6070799999999998</v>
      </c>
      <c r="H2002" s="2">
        <f>'Moving Avg'!G2002</f>
        <v>5.6547119999999973</v>
      </c>
      <c r="I2002" s="2">
        <f>'Moving Avg'!H2002</f>
        <v>5.2529829999999977</v>
      </c>
      <c r="J2002" s="6" t="str">
        <f>OBV!F2002</f>
        <v>BEARISH</v>
      </c>
      <c r="K2002" s="6" t="str">
        <f>OBV!G2002</f>
        <v>NEUTRAL</v>
      </c>
      <c r="L2002" s="6" t="str">
        <f>OBV!H2002</f>
        <v>CONFIRMED BEARISH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16.5</v>
      </c>
      <c r="Q2002" s="9">
        <f t="shared" si="314"/>
        <v>18.725000000000001</v>
      </c>
      <c r="R2002" s="9">
        <f t="shared" si="315"/>
        <v>26.625</v>
      </c>
      <c r="S2002" s="9">
        <f t="shared" si="316"/>
        <v>23.675000000000001</v>
      </c>
      <c r="T2002" s="9">
        <f t="shared" si="317"/>
        <v>22.875</v>
      </c>
      <c r="U2002" s="8">
        <f t="shared" si="318"/>
        <v>23.008333333333336</v>
      </c>
      <c r="V2002" s="8">
        <f t="shared" si="319"/>
        <v>22.975000000000001</v>
      </c>
    </row>
    <row r="2003" spans="1:22" ht="13.5" x14ac:dyDescent="0.25">
      <c r="A2003" s="3">
        <f>RSI!A2003</f>
        <v>44922</v>
      </c>
      <c r="B2003" s="2">
        <f>RSI!B2003</f>
        <v>5.5053000000000001</v>
      </c>
      <c r="C2003" s="2">
        <f>RSI!I2003</f>
        <v>35.944622689095723</v>
      </c>
      <c r="D2003" s="2">
        <f>MACD!E2003</f>
        <v>2.2299475569078631E-2</v>
      </c>
      <c r="E2003" s="2">
        <f>MACD!F2003</f>
        <v>1.3386436696730808E-2</v>
      </c>
      <c r="F2003" s="2">
        <f>'Moving Avg'!D2003</f>
        <v>5.541500000000001</v>
      </c>
      <c r="G2003" s="2">
        <f>'Moving Avg'!F2003</f>
        <v>5.5980199999999991</v>
      </c>
      <c r="H2003" s="2">
        <f>'Moving Avg'!G2003</f>
        <v>5.6491899999999973</v>
      </c>
      <c r="I2003" s="2">
        <f>'Moving Avg'!H2003</f>
        <v>5.2590214999999993</v>
      </c>
      <c r="J2003" s="6" t="str">
        <f>OBV!F2003</f>
        <v>BEARISH</v>
      </c>
      <c r="K2003" s="6" t="str">
        <f>OBV!G2003</f>
        <v>NEUTRAL</v>
      </c>
      <c r="L2003" s="6" t="str">
        <f>OBV!H2003</f>
        <v>CONFIRMED BEARISH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16.5</v>
      </c>
      <c r="Q2003" s="9">
        <f t="shared" si="314"/>
        <v>18.725000000000001</v>
      </c>
      <c r="R2003" s="9">
        <f t="shared" si="315"/>
        <v>26.625</v>
      </c>
      <c r="S2003" s="9">
        <f t="shared" si="316"/>
        <v>23.675000000000001</v>
      </c>
      <c r="T2003" s="9">
        <f t="shared" si="317"/>
        <v>22.875</v>
      </c>
      <c r="U2003" s="8">
        <f t="shared" si="318"/>
        <v>23.008333333333336</v>
      </c>
      <c r="V2003" s="8">
        <f t="shared" si="319"/>
        <v>22.975000000000001</v>
      </c>
    </row>
    <row r="2004" spans="1:22" ht="13.5" x14ac:dyDescent="0.25">
      <c r="A2004" s="3">
        <f>RSI!A2004</f>
        <v>44923</v>
      </c>
      <c r="B2004" s="2">
        <f>RSI!B2004</f>
        <v>5.5225</v>
      </c>
      <c r="C2004" s="2">
        <f>RSI!I2004</f>
        <v>39.057044254414208</v>
      </c>
      <c r="D2004" s="2">
        <f>MACD!E2004</f>
        <v>2.4777989279969326E-2</v>
      </c>
      <c r="E2004" s="2">
        <f>MACD!F2004</f>
        <v>1.5664747213378512E-2</v>
      </c>
      <c r="F2004" s="2">
        <f>'Moving Avg'!D2004</f>
        <v>5.5432200000000007</v>
      </c>
      <c r="G2004" s="2">
        <f>'Moving Avg'!F2004</f>
        <v>5.5902549999999991</v>
      </c>
      <c r="H2004" s="2">
        <f>'Moving Avg'!G2004</f>
        <v>5.6440119999999983</v>
      </c>
      <c r="I2004" s="2">
        <f>'Moving Avg'!H2004</f>
        <v>5.2651459999999988</v>
      </c>
      <c r="J2004" s="6" t="str">
        <f>OBV!F2004</f>
        <v>BULLISH</v>
      </c>
      <c r="K2004" s="6" t="str">
        <f>OBV!G2004</f>
        <v>NEUTRAL</v>
      </c>
      <c r="L2004" s="6" t="str">
        <f>OBV!H2004</f>
        <v>CONFIRMED BULLISH</v>
      </c>
      <c r="M2004" s="8">
        <f t="shared" si="310"/>
        <v>25</v>
      </c>
      <c r="N2004" s="8">
        <f t="shared" si="311"/>
        <v>0</v>
      </c>
      <c r="O2004" s="8">
        <f t="shared" si="312"/>
        <v>50</v>
      </c>
      <c r="P2004" s="8">
        <f t="shared" si="313"/>
        <v>83.5</v>
      </c>
      <c r="Q2004" s="9">
        <f t="shared" si="314"/>
        <v>28.774999999999999</v>
      </c>
      <c r="R2004" s="9">
        <f t="shared" si="315"/>
        <v>43.375</v>
      </c>
      <c r="S2004" s="9">
        <f t="shared" si="316"/>
        <v>53.825000000000003</v>
      </c>
      <c r="T2004" s="9">
        <f t="shared" si="317"/>
        <v>39.625</v>
      </c>
      <c r="U2004" s="8">
        <f t="shared" si="318"/>
        <v>41.991666666666667</v>
      </c>
      <c r="V2004" s="8">
        <f t="shared" si="319"/>
        <v>41.400000000000006</v>
      </c>
    </row>
    <row r="2005" spans="1:22" ht="13.5" x14ac:dyDescent="0.25">
      <c r="A2005" s="3">
        <f>RSI!A2005</f>
        <v>44924</v>
      </c>
      <c r="B2005" s="2">
        <f>RSI!B2005</f>
        <v>5.6002000000000001</v>
      </c>
      <c r="C2005" s="2">
        <f>RSI!I2005</f>
        <v>50.708758697017736</v>
      </c>
      <c r="D2005" s="2">
        <f>MACD!E2005</f>
        <v>2.289046595625166E-2</v>
      </c>
      <c r="E2005" s="2">
        <f>MACD!F2005</f>
        <v>1.7109890961953145E-2</v>
      </c>
      <c r="F2005" s="2">
        <f>'Moving Avg'!D2005</f>
        <v>5.5449600000000006</v>
      </c>
      <c r="G2005" s="2">
        <f>'Moving Avg'!F2005</f>
        <v>5.5863749999999994</v>
      </c>
      <c r="H2005" s="2">
        <f>'Moving Avg'!G2005</f>
        <v>5.6403879999999971</v>
      </c>
      <c r="I2005" s="2">
        <f>'Moving Avg'!H2005</f>
        <v>5.2716589999999997</v>
      </c>
      <c r="J2005" s="6" t="str">
        <f>OBV!F2005</f>
        <v>BULLISH</v>
      </c>
      <c r="K2005" s="6" t="str">
        <f>OBV!G2005</f>
        <v>NEUTRAL</v>
      </c>
      <c r="L2005" s="6" t="str">
        <f>OBV!H2005</f>
        <v>CONFIRMED BULLISH</v>
      </c>
      <c r="M2005" s="8">
        <f t="shared" si="310"/>
        <v>25</v>
      </c>
      <c r="N2005" s="8">
        <f t="shared" si="311"/>
        <v>0</v>
      </c>
      <c r="O2005" s="8">
        <f t="shared" si="312"/>
        <v>50</v>
      </c>
      <c r="P2005" s="8">
        <f t="shared" si="313"/>
        <v>83.5</v>
      </c>
      <c r="Q2005" s="9">
        <f t="shared" si="314"/>
        <v>28.774999999999999</v>
      </c>
      <c r="R2005" s="9">
        <f t="shared" si="315"/>
        <v>43.375</v>
      </c>
      <c r="S2005" s="9">
        <f t="shared" si="316"/>
        <v>53.825000000000003</v>
      </c>
      <c r="T2005" s="9">
        <f t="shared" si="317"/>
        <v>39.625</v>
      </c>
      <c r="U2005" s="8">
        <f t="shared" si="318"/>
        <v>41.991666666666667</v>
      </c>
      <c r="V2005" s="8">
        <f t="shared" si="319"/>
        <v>41.400000000000006</v>
      </c>
    </row>
    <row r="2006" spans="1:22" ht="13.5" x14ac:dyDescent="0.25">
      <c r="A2006" s="3">
        <f>RSI!A2006</f>
        <v>44925</v>
      </c>
      <c r="B2006" s="2">
        <f>RSI!B2006</f>
        <v>5.7641</v>
      </c>
      <c r="C2006" s="2">
        <f>RSI!I2006</f>
        <v>65.634396821476088</v>
      </c>
      <c r="D2006" s="2">
        <f>MACD!E2006</f>
        <v>7.7849651646637597E-3</v>
      </c>
      <c r="E2006" s="2">
        <f>MACD!F2006</f>
        <v>1.5244905802495268E-2</v>
      </c>
      <c r="F2006" s="2">
        <f>'Moving Avg'!D2006</f>
        <v>5.5829199999999997</v>
      </c>
      <c r="G2006" s="2">
        <f>'Moving Avg'!F2006</f>
        <v>5.5941399999999994</v>
      </c>
      <c r="H2006" s="2">
        <f>'Moving Avg'!G2006</f>
        <v>5.6400419999999976</v>
      </c>
      <c r="I2006" s="2">
        <f>'Moving Avg'!H2006</f>
        <v>5.2789915000000001</v>
      </c>
      <c r="J2006" s="6" t="str">
        <f>OBV!F2006</f>
        <v>BULLISH</v>
      </c>
      <c r="K2006" s="6" t="str">
        <f>OBV!G2006</f>
        <v>STRONG</v>
      </c>
      <c r="L2006" s="6" t="str">
        <f>OBV!H2006</f>
        <v>CONFIRMED BULLISH</v>
      </c>
      <c r="M2006" s="8">
        <f t="shared" si="310"/>
        <v>25</v>
      </c>
      <c r="N2006" s="8">
        <f t="shared" si="311"/>
        <v>45</v>
      </c>
      <c r="O2006" s="8">
        <f t="shared" si="312"/>
        <v>50</v>
      </c>
      <c r="P2006" s="8">
        <f t="shared" si="313"/>
        <v>100</v>
      </c>
      <c r="Q2006" s="9">
        <f t="shared" si="314"/>
        <v>47</v>
      </c>
      <c r="R2006" s="9">
        <f t="shared" si="315"/>
        <v>56.5</v>
      </c>
      <c r="S2006" s="9">
        <f t="shared" si="316"/>
        <v>68</v>
      </c>
      <c r="T2006" s="9">
        <f t="shared" si="317"/>
        <v>55</v>
      </c>
      <c r="U2006" s="8">
        <f t="shared" si="318"/>
        <v>57.166666666666664</v>
      </c>
      <c r="V2006" s="8">
        <f t="shared" si="319"/>
        <v>56.625</v>
      </c>
    </row>
    <row r="2007" spans="1:22" ht="13.5" x14ac:dyDescent="0.25">
      <c r="A2007" s="3">
        <f>RSI!A2007</f>
        <v>44928</v>
      </c>
      <c r="B2007" s="2">
        <f>RSI!B2007</f>
        <v>5.7641</v>
      </c>
      <c r="C2007" s="2">
        <f>RSI!I2007</f>
        <v>65.634396821476088</v>
      </c>
      <c r="D2007" s="2">
        <f>MACD!E2007</f>
        <v>-6.0063527223599422E-3</v>
      </c>
      <c r="E2007" s="2">
        <f>MACD!F2007</f>
        <v>1.0994654097524226E-2</v>
      </c>
      <c r="F2007" s="2">
        <f>'Moving Avg'!D2007</f>
        <v>5.63124</v>
      </c>
      <c r="G2007" s="2">
        <f>'Moving Avg'!F2007</f>
        <v>5.6019049999999995</v>
      </c>
      <c r="H2007" s="2">
        <f>'Moving Avg'!G2007</f>
        <v>5.6396959999999972</v>
      </c>
      <c r="I2007" s="2">
        <f>'Moving Avg'!H2007</f>
        <v>5.2859265000000004</v>
      </c>
      <c r="J2007" s="6" t="str">
        <f>OBV!F2007</f>
        <v>BULLISH</v>
      </c>
      <c r="K2007" s="6" t="str">
        <f>OBV!G2007</f>
        <v>STRONG</v>
      </c>
      <c r="L2007" s="6" t="str">
        <f>OBV!H2007</f>
        <v>CONFIRMED BULLISH</v>
      </c>
      <c r="M2007" s="8">
        <f t="shared" si="310"/>
        <v>25</v>
      </c>
      <c r="N2007" s="8">
        <f t="shared" si="311"/>
        <v>45</v>
      </c>
      <c r="O2007" s="8">
        <f t="shared" si="312"/>
        <v>50</v>
      </c>
      <c r="P2007" s="8">
        <f t="shared" si="313"/>
        <v>100</v>
      </c>
      <c r="Q2007" s="9">
        <f t="shared" si="314"/>
        <v>47</v>
      </c>
      <c r="R2007" s="9">
        <f t="shared" si="315"/>
        <v>56.5</v>
      </c>
      <c r="S2007" s="9">
        <f t="shared" si="316"/>
        <v>68</v>
      </c>
      <c r="T2007" s="9">
        <f t="shared" si="317"/>
        <v>55</v>
      </c>
      <c r="U2007" s="8">
        <f t="shared" si="318"/>
        <v>57.166666666666664</v>
      </c>
      <c r="V2007" s="8">
        <f t="shared" si="319"/>
        <v>56.625</v>
      </c>
    </row>
    <row r="2008" spans="1:22" ht="13.5" x14ac:dyDescent="0.25">
      <c r="A2008" s="3">
        <f>RSI!A2008</f>
        <v>44929</v>
      </c>
      <c r="B2008" s="2">
        <f>RSI!B2008</f>
        <v>5.7641</v>
      </c>
      <c r="C2008" s="2">
        <f>RSI!I2008</f>
        <v>65.634396821476088</v>
      </c>
      <c r="D2008" s="2">
        <f>MACD!E2008</f>
        <v>-2.1272412574331767E-2</v>
      </c>
      <c r="E2008" s="2">
        <f>MACD!F2008</f>
        <v>4.541240763153028E-3</v>
      </c>
      <c r="F2008" s="2">
        <f>'Moving Avg'!D2008</f>
        <v>5.6829999999999998</v>
      </c>
      <c r="G2008" s="2">
        <f>'Moving Avg'!F2008</f>
        <v>5.6096699999999995</v>
      </c>
      <c r="H2008" s="2">
        <f>'Moving Avg'!G2008</f>
        <v>5.6395239999999971</v>
      </c>
      <c r="I2008" s="2">
        <f>'Moving Avg'!H2008</f>
        <v>5.2930600000000005</v>
      </c>
      <c r="J2008" s="6" t="str">
        <f>OBV!F2008</f>
        <v>BULLISH</v>
      </c>
      <c r="K2008" s="6" t="str">
        <f>OBV!G2008</f>
        <v>STRONG</v>
      </c>
      <c r="L2008" s="6" t="str">
        <f>OBV!H2008</f>
        <v>CONFIRMED BULLISH</v>
      </c>
      <c r="M2008" s="8">
        <f t="shared" si="310"/>
        <v>25</v>
      </c>
      <c r="N2008" s="8">
        <f t="shared" si="311"/>
        <v>100</v>
      </c>
      <c r="O2008" s="8">
        <f t="shared" si="312"/>
        <v>50</v>
      </c>
      <c r="P2008" s="8">
        <f t="shared" si="313"/>
        <v>100</v>
      </c>
      <c r="Q2008" s="9">
        <f t="shared" si="314"/>
        <v>66.25</v>
      </c>
      <c r="R2008" s="9">
        <f t="shared" si="315"/>
        <v>67.5</v>
      </c>
      <c r="S2008" s="9">
        <f t="shared" si="316"/>
        <v>76.25</v>
      </c>
      <c r="T2008" s="9">
        <f t="shared" si="317"/>
        <v>68.75</v>
      </c>
      <c r="U2008" s="8">
        <f t="shared" si="318"/>
        <v>70</v>
      </c>
      <c r="V2008" s="8">
        <f t="shared" si="319"/>
        <v>69.6875</v>
      </c>
    </row>
    <row r="2009" spans="1:22" ht="13.5" x14ac:dyDescent="0.25">
      <c r="A2009" s="3">
        <f>RSI!A2009</f>
        <v>44930</v>
      </c>
      <c r="B2009" s="2">
        <f>RSI!B2009</f>
        <v>5.8503999999999996</v>
      </c>
      <c r="C2009" s="2">
        <f>RSI!I2009</f>
        <v>71.341355085307086</v>
      </c>
      <c r="D2009" s="2">
        <f>MACD!E2009</f>
        <v>-5.2063514594259175E-2</v>
      </c>
      <c r="E2009" s="2">
        <f>MACD!F2009</f>
        <v>-6.7797103083294136E-3</v>
      </c>
      <c r="F2009" s="2">
        <f>'Moving Avg'!D2009</f>
        <v>5.7485799999999996</v>
      </c>
      <c r="G2009" s="2">
        <f>'Moving Avg'!F2009</f>
        <v>5.619159999999999</v>
      </c>
      <c r="H2009" s="2">
        <f>'Moving Avg'!G2009</f>
        <v>5.6409039999999981</v>
      </c>
      <c r="I2009" s="2">
        <f>'Moving Avg'!H2009</f>
        <v>5.3014610000000006</v>
      </c>
      <c r="J2009" s="6" t="str">
        <f>OBV!F2009</f>
        <v>BULLISH</v>
      </c>
      <c r="K2009" s="6" t="str">
        <f>OBV!G2009</f>
        <v>STRONG</v>
      </c>
      <c r="L2009" s="6" t="str">
        <f>OBV!H2009</f>
        <v>CONFIRMED BULLISH</v>
      </c>
      <c r="M2009" s="8">
        <f t="shared" si="310"/>
        <v>0</v>
      </c>
      <c r="N2009" s="8">
        <f t="shared" si="311"/>
        <v>100</v>
      </c>
      <c r="O2009" s="8">
        <f t="shared" si="312"/>
        <v>50</v>
      </c>
      <c r="P2009" s="8">
        <f t="shared" si="313"/>
        <v>100</v>
      </c>
      <c r="Q2009" s="9">
        <f t="shared" si="314"/>
        <v>57.5</v>
      </c>
      <c r="R2009" s="9">
        <f t="shared" si="315"/>
        <v>62.5</v>
      </c>
      <c r="S2009" s="9">
        <f t="shared" si="316"/>
        <v>72.5</v>
      </c>
      <c r="T2009" s="9">
        <f t="shared" si="317"/>
        <v>62.5</v>
      </c>
      <c r="U2009" s="8">
        <f t="shared" si="318"/>
        <v>64.166666666666671</v>
      </c>
      <c r="V2009" s="8">
        <f t="shared" si="319"/>
        <v>63.75</v>
      </c>
    </row>
    <row r="2010" spans="1:22" ht="13.5" x14ac:dyDescent="0.25">
      <c r="A2010" s="3">
        <f>RSI!A2010</f>
        <v>44931</v>
      </c>
      <c r="B2010" s="2">
        <f>RSI!B2010</f>
        <v>5.7986000000000004</v>
      </c>
      <c r="C2010" s="2">
        <f>RSI!I2010</f>
        <v>64.425553407126415</v>
      </c>
      <c r="D2010" s="2">
        <f>MACD!E2010</f>
        <v>-6.3653540227032401E-2</v>
      </c>
      <c r="E2010" s="2">
        <f>MACD!F2010</f>
        <v>-1.8154476292070013E-2</v>
      </c>
      <c r="F2010" s="2">
        <f>'Moving Avg'!D2010</f>
        <v>5.7882600000000002</v>
      </c>
      <c r="G2010" s="2">
        <f>'Moving Avg'!F2010</f>
        <v>5.6286500000000004</v>
      </c>
      <c r="H2010" s="2">
        <f>'Moving Avg'!G2010</f>
        <v>5.6412479999999992</v>
      </c>
      <c r="I2010" s="2">
        <f>'Moving Avg'!H2010</f>
        <v>5.3088070000000016</v>
      </c>
      <c r="J2010" s="6" t="str">
        <f>OBV!F2010</f>
        <v>BULLISH</v>
      </c>
      <c r="K2010" s="6" t="str">
        <f>OBV!G2010</f>
        <v>STRONG</v>
      </c>
      <c r="L2010" s="6" t="str">
        <f>OBV!H2010</f>
        <v>CONFIRMED BULLISH</v>
      </c>
      <c r="M2010" s="8">
        <f t="shared" si="310"/>
        <v>25</v>
      </c>
      <c r="N2010" s="8">
        <f t="shared" si="311"/>
        <v>100</v>
      </c>
      <c r="O2010" s="8">
        <f t="shared" si="312"/>
        <v>50</v>
      </c>
      <c r="P2010" s="8">
        <f t="shared" si="313"/>
        <v>100</v>
      </c>
      <c r="Q2010" s="9">
        <f t="shared" si="314"/>
        <v>66.25</v>
      </c>
      <c r="R2010" s="9">
        <f t="shared" si="315"/>
        <v>67.5</v>
      </c>
      <c r="S2010" s="9">
        <f t="shared" si="316"/>
        <v>76.25</v>
      </c>
      <c r="T2010" s="9">
        <f t="shared" si="317"/>
        <v>68.75</v>
      </c>
      <c r="U2010" s="8">
        <f t="shared" si="318"/>
        <v>70</v>
      </c>
      <c r="V2010" s="8">
        <f t="shared" si="319"/>
        <v>69.6875</v>
      </c>
    </row>
    <row r="2011" spans="1:22" ht="13.5" x14ac:dyDescent="0.25">
      <c r="A2011" s="3">
        <f>RSI!A2011</f>
        <v>44932</v>
      </c>
      <c r="B2011" s="2">
        <f>RSI!B2011</f>
        <v>5.7813999999999997</v>
      </c>
      <c r="C2011" s="2">
        <f>RSI!I2011</f>
        <v>62.267097558750997</v>
      </c>
      <c r="D2011" s="2">
        <f>MACD!E2011</f>
        <v>-7.5740841902543821E-2</v>
      </c>
      <c r="E2011" s="2">
        <f>MACD!F2011</f>
        <v>-2.9671749414164776E-2</v>
      </c>
      <c r="F2011" s="2">
        <f>'Moving Avg'!D2011</f>
        <v>5.7917199999999998</v>
      </c>
      <c r="G2011" s="2">
        <f>'Moving Avg'!F2011</f>
        <v>5.6372800000000005</v>
      </c>
      <c r="H2011" s="2">
        <f>'Moving Avg'!G2011</f>
        <v>5.642112</v>
      </c>
      <c r="I2011" s="2">
        <f>'Moving Avg'!H2011</f>
        <v>5.3161465000000012</v>
      </c>
      <c r="J2011" s="6" t="str">
        <f>OBV!F2011</f>
        <v>BULLISH</v>
      </c>
      <c r="K2011" s="6" t="str">
        <f>OBV!G2011</f>
        <v>NEUTRAL</v>
      </c>
      <c r="L2011" s="6" t="str">
        <f>OBV!H2011</f>
        <v>CONFIRMED BULLISH</v>
      </c>
      <c r="M2011" s="8">
        <f t="shared" si="310"/>
        <v>25</v>
      </c>
      <c r="N2011" s="8">
        <f t="shared" si="311"/>
        <v>100</v>
      </c>
      <c r="O2011" s="8">
        <f t="shared" si="312"/>
        <v>50</v>
      </c>
      <c r="P2011" s="8">
        <f t="shared" si="313"/>
        <v>83.5</v>
      </c>
      <c r="Q2011" s="9">
        <f t="shared" si="314"/>
        <v>63.774999999999999</v>
      </c>
      <c r="R2011" s="9">
        <f t="shared" si="315"/>
        <v>63.375</v>
      </c>
      <c r="S2011" s="9">
        <f t="shared" si="316"/>
        <v>68.825000000000003</v>
      </c>
      <c r="T2011" s="9">
        <f t="shared" si="317"/>
        <v>64.625</v>
      </c>
      <c r="U2011" s="8">
        <f t="shared" si="318"/>
        <v>65.325000000000003</v>
      </c>
      <c r="V2011" s="8">
        <f t="shared" si="319"/>
        <v>65.150000000000006</v>
      </c>
    </row>
    <row r="2012" spans="1:22" ht="13.5" x14ac:dyDescent="0.25">
      <c r="A2012" s="3">
        <f>RSI!A2012</f>
        <v>44935</v>
      </c>
      <c r="B2012" s="2">
        <f>RSI!B2012</f>
        <v>5.7641</v>
      </c>
      <c r="C2012" s="2">
        <f>RSI!I2012</f>
        <v>60.086554569777931</v>
      </c>
      <c r="D2012" s="2">
        <f>MACD!E2012</f>
        <v>-9.3395669803270742E-2</v>
      </c>
      <c r="E2012" s="2">
        <f>MACD!F2012</f>
        <v>-4.2416533491985972E-2</v>
      </c>
      <c r="F2012" s="2">
        <f>'Moving Avg'!D2012</f>
        <v>5.7917199999999998</v>
      </c>
      <c r="G2012" s="2">
        <f>'Moving Avg'!F2012</f>
        <v>5.6454750000000002</v>
      </c>
      <c r="H2012" s="2">
        <f>'Moving Avg'!G2012</f>
        <v>5.6417660000000014</v>
      </c>
      <c r="I2012" s="2">
        <f>'Moving Avg'!H2012</f>
        <v>5.3233995000000016</v>
      </c>
      <c r="J2012" s="6" t="str">
        <f>OBV!F2012</f>
        <v>BULLISH</v>
      </c>
      <c r="K2012" s="6" t="str">
        <f>OBV!G2012</f>
        <v>NEUTRAL</v>
      </c>
      <c r="L2012" s="6" t="str">
        <f>OBV!H2012</f>
        <v>NEUTRAL</v>
      </c>
      <c r="M2012" s="8">
        <f t="shared" si="310"/>
        <v>25</v>
      </c>
      <c r="N2012" s="8">
        <f t="shared" si="311"/>
        <v>100</v>
      </c>
      <c r="O2012" s="8">
        <f t="shared" si="312"/>
        <v>50</v>
      </c>
      <c r="P2012" s="8">
        <f t="shared" si="313"/>
        <v>49.5</v>
      </c>
      <c r="Q2012" s="9">
        <f t="shared" si="314"/>
        <v>58.674999999999997</v>
      </c>
      <c r="R2012" s="9">
        <f t="shared" si="315"/>
        <v>54.875</v>
      </c>
      <c r="S2012" s="9">
        <f t="shared" si="316"/>
        <v>53.525000000000006</v>
      </c>
      <c r="T2012" s="9">
        <f t="shared" si="317"/>
        <v>56.125</v>
      </c>
      <c r="U2012" s="8">
        <f t="shared" si="318"/>
        <v>55.691666666666663</v>
      </c>
      <c r="V2012" s="8">
        <f t="shared" si="319"/>
        <v>55.8</v>
      </c>
    </row>
    <row r="2013" spans="1:22" ht="13.5" x14ac:dyDescent="0.25">
      <c r="A2013" s="3">
        <f>RSI!A2013</f>
        <v>44936</v>
      </c>
      <c r="B2013" s="2">
        <f>RSI!B2013</f>
        <v>5.7641</v>
      </c>
      <c r="C2013" s="2">
        <f>RSI!I2013</f>
        <v>60.086554569777938</v>
      </c>
      <c r="D2013" s="2">
        <f>MACD!E2013</f>
        <v>-0.11156289200693781</v>
      </c>
      <c r="E2013" s="2">
        <f>MACD!F2013</f>
        <v>-5.6245805194976344E-2</v>
      </c>
      <c r="F2013" s="2">
        <f>'Moving Avg'!D2013</f>
        <v>5.7917199999999998</v>
      </c>
      <c r="G2013" s="2">
        <f>'Moving Avg'!F2013</f>
        <v>5.65367</v>
      </c>
      <c r="H2013" s="2">
        <f>'Moving Avg'!G2013</f>
        <v>5.6414200000000001</v>
      </c>
      <c r="I2013" s="2">
        <f>'Moving Avg'!H2013</f>
        <v>5.3306130000000023</v>
      </c>
      <c r="J2013" s="6" t="str">
        <f>OBV!F2013</f>
        <v>BULLISH</v>
      </c>
      <c r="K2013" s="6" t="str">
        <f>OBV!G2013</f>
        <v>NEUTRAL</v>
      </c>
      <c r="L2013" s="6" t="str">
        <f>OBV!H2013</f>
        <v>NEUTRAL</v>
      </c>
      <c r="M2013" s="8">
        <f t="shared" si="310"/>
        <v>25</v>
      </c>
      <c r="N2013" s="8">
        <f t="shared" si="311"/>
        <v>100</v>
      </c>
      <c r="O2013" s="8">
        <f t="shared" si="312"/>
        <v>50</v>
      </c>
      <c r="P2013" s="8">
        <f t="shared" si="313"/>
        <v>49.5</v>
      </c>
      <c r="Q2013" s="9">
        <f t="shared" si="314"/>
        <v>58.674999999999997</v>
      </c>
      <c r="R2013" s="9">
        <f t="shared" si="315"/>
        <v>54.875</v>
      </c>
      <c r="S2013" s="9">
        <f t="shared" si="316"/>
        <v>53.525000000000006</v>
      </c>
      <c r="T2013" s="9">
        <f t="shared" si="317"/>
        <v>56.125</v>
      </c>
      <c r="U2013" s="8">
        <f t="shared" si="318"/>
        <v>55.691666666666663</v>
      </c>
      <c r="V2013" s="8">
        <f t="shared" si="319"/>
        <v>55.8</v>
      </c>
    </row>
    <row r="2014" spans="1:22" ht="13.5" x14ac:dyDescent="0.25">
      <c r="A2014" s="3">
        <f>RSI!A2014</f>
        <v>44937</v>
      </c>
      <c r="B2014" s="2">
        <f>RSI!B2014</f>
        <v>5.7641</v>
      </c>
      <c r="C2014" s="2">
        <f>RSI!I2014</f>
        <v>60.086554569777945</v>
      </c>
      <c r="D2014" s="2">
        <f>MACD!E2014</f>
        <v>-0.12482823257098463</v>
      </c>
      <c r="E2014" s="2">
        <f>MACD!F2014</f>
        <v>-6.9962290670178007E-2</v>
      </c>
      <c r="F2014" s="2">
        <f>'Moving Avg'!D2014</f>
        <v>5.7744599999999995</v>
      </c>
      <c r="G2014" s="2">
        <f>'Moving Avg'!F2014</f>
        <v>5.6618650000000006</v>
      </c>
      <c r="H2014" s="2">
        <f>'Moving Avg'!G2014</f>
        <v>5.6428000000000011</v>
      </c>
      <c r="I2014" s="2">
        <f>'Moving Avg'!H2014</f>
        <v>5.3378265000000011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100</v>
      </c>
      <c r="O2014" s="8">
        <f t="shared" si="312"/>
        <v>50</v>
      </c>
      <c r="P2014" s="8">
        <f t="shared" si="313"/>
        <v>16.5</v>
      </c>
      <c r="Q2014" s="9">
        <f t="shared" si="314"/>
        <v>53.725000000000001</v>
      </c>
      <c r="R2014" s="9">
        <f t="shared" si="315"/>
        <v>46.625</v>
      </c>
      <c r="S2014" s="9">
        <f t="shared" si="316"/>
        <v>38.674999999999997</v>
      </c>
      <c r="T2014" s="9">
        <f t="shared" si="317"/>
        <v>47.875</v>
      </c>
      <c r="U2014" s="8">
        <f t="shared" si="318"/>
        <v>46.341666666666661</v>
      </c>
      <c r="V2014" s="8">
        <f t="shared" si="319"/>
        <v>46.724999999999994</v>
      </c>
    </row>
    <row r="2015" spans="1:22" ht="13.5" x14ac:dyDescent="0.25">
      <c r="A2015" s="3">
        <f>RSI!A2015</f>
        <v>44938</v>
      </c>
      <c r="B2015" s="2">
        <f>RSI!B2015</f>
        <v>5.7813999999999997</v>
      </c>
      <c r="C2015" s="2">
        <f>RSI!I2015</f>
        <v>61.759137866993328</v>
      </c>
      <c r="D2015" s="2">
        <f>MACD!E2015</f>
        <v>-0.12587967338246298</v>
      </c>
      <c r="E2015" s="2">
        <f>MACD!F2015</f>
        <v>-8.1145767212635E-2</v>
      </c>
      <c r="F2015" s="2">
        <f>'Moving Avg'!D2015</f>
        <v>5.77102</v>
      </c>
      <c r="G2015" s="2">
        <f>'Moving Avg'!F2015</f>
        <v>5.6704950000000007</v>
      </c>
      <c r="H2015" s="2">
        <f>'Moving Avg'!G2015</f>
        <v>5.6445260000000008</v>
      </c>
      <c r="I2015" s="2">
        <f>'Moving Avg'!H2015</f>
        <v>5.3448480000000007</v>
      </c>
      <c r="J2015" s="6" t="str">
        <f>OBV!F2015</f>
        <v>BULLISH</v>
      </c>
      <c r="K2015" s="6" t="str">
        <f>OBV!G2015</f>
        <v>NEUTRAL</v>
      </c>
      <c r="L2015" s="6" t="str">
        <f>OBV!H2015</f>
        <v>BULLISH DIVERGENCE</v>
      </c>
      <c r="M2015" s="8">
        <f t="shared" si="310"/>
        <v>25</v>
      </c>
      <c r="N2015" s="8">
        <f t="shared" si="311"/>
        <v>100</v>
      </c>
      <c r="O2015" s="8">
        <f t="shared" si="312"/>
        <v>50</v>
      </c>
      <c r="P2015" s="8">
        <f t="shared" si="313"/>
        <v>66.5</v>
      </c>
      <c r="Q2015" s="9">
        <f t="shared" si="314"/>
        <v>61.225000000000001</v>
      </c>
      <c r="R2015" s="9">
        <f t="shared" si="315"/>
        <v>59.125</v>
      </c>
      <c r="S2015" s="9">
        <f t="shared" si="316"/>
        <v>61.174999999999997</v>
      </c>
      <c r="T2015" s="9">
        <f t="shared" si="317"/>
        <v>60.375</v>
      </c>
      <c r="U2015" s="8">
        <f t="shared" si="318"/>
        <v>60.508333333333326</v>
      </c>
      <c r="V2015" s="8">
        <f t="shared" si="319"/>
        <v>60.474999999999994</v>
      </c>
    </row>
    <row r="2016" spans="1:22" ht="13.5" x14ac:dyDescent="0.25">
      <c r="A2016" s="3">
        <f>RSI!A2016</f>
        <v>44939</v>
      </c>
      <c r="B2016" s="2">
        <f>RSI!B2016</f>
        <v>5.7813999999999997</v>
      </c>
      <c r="C2016" s="2">
        <f>RSI!I2016</f>
        <v>61.759137866993328</v>
      </c>
      <c r="D2016" s="2">
        <f>MACD!E2016</f>
        <v>-0.10211849825319419</v>
      </c>
      <c r="E2016" s="2">
        <f>MACD!F2016</f>
        <v>-8.5340313420746841E-2</v>
      </c>
      <c r="F2016" s="2">
        <f>'Moving Avg'!D2016</f>
        <v>5.77102</v>
      </c>
      <c r="G2016" s="2">
        <f>'Moving Avg'!F2016</f>
        <v>5.6795550000000006</v>
      </c>
      <c r="H2016" s="2">
        <f>'Moving Avg'!G2016</f>
        <v>5.6462520000000014</v>
      </c>
      <c r="I2016" s="2">
        <f>'Moving Avg'!H2016</f>
        <v>5.3515110000000012</v>
      </c>
      <c r="J2016" s="6" t="str">
        <f>OBV!F2016</f>
        <v>BULLISH</v>
      </c>
      <c r="K2016" s="6" t="str">
        <f>OBV!G2016</f>
        <v>NEUTRAL</v>
      </c>
      <c r="L2016" s="6" t="str">
        <f>OBV!H2016</f>
        <v>NEUTRAL</v>
      </c>
      <c r="M2016" s="8">
        <f t="shared" si="310"/>
        <v>25</v>
      </c>
      <c r="N2016" s="8">
        <f t="shared" si="311"/>
        <v>45</v>
      </c>
      <c r="O2016" s="8">
        <f t="shared" si="312"/>
        <v>50</v>
      </c>
      <c r="P2016" s="8">
        <f t="shared" si="313"/>
        <v>49.5</v>
      </c>
      <c r="Q2016" s="9">
        <f t="shared" si="314"/>
        <v>39.424999999999997</v>
      </c>
      <c r="R2016" s="9">
        <f t="shared" si="315"/>
        <v>43.875</v>
      </c>
      <c r="S2016" s="9">
        <f t="shared" si="316"/>
        <v>45.275000000000006</v>
      </c>
      <c r="T2016" s="9">
        <f t="shared" si="317"/>
        <v>42.375</v>
      </c>
      <c r="U2016" s="8">
        <f t="shared" si="318"/>
        <v>42.858333333333327</v>
      </c>
      <c r="V2016" s="8">
        <f t="shared" si="319"/>
        <v>42.737499999999997</v>
      </c>
    </row>
    <row r="2017" spans="1:22" ht="13.5" x14ac:dyDescent="0.25">
      <c r="A2017" s="3">
        <f>RSI!A2017</f>
        <v>44942</v>
      </c>
      <c r="B2017" s="2">
        <f>RSI!B2017</f>
        <v>5.8159000000000001</v>
      </c>
      <c r="C2017" s="2">
        <f>RSI!I2017</f>
        <v>65.137948381425247</v>
      </c>
      <c r="D2017" s="2">
        <f>MACD!E2017</f>
        <v>-8.5091155935354656E-2</v>
      </c>
      <c r="E2017" s="2">
        <f>MACD!F2017</f>
        <v>-8.5290481923668407E-2</v>
      </c>
      <c r="F2017" s="2">
        <f>'Moving Avg'!D2017</f>
        <v>5.7813800000000004</v>
      </c>
      <c r="G2017" s="2">
        <f>'Moving Avg'!F2017</f>
        <v>5.6903400000000008</v>
      </c>
      <c r="H2017" s="2">
        <f>'Moving Avg'!G2017</f>
        <v>5.6486680000000025</v>
      </c>
      <c r="I2017" s="2">
        <f>'Moving Avg'!H2017</f>
        <v>5.3577100000000009</v>
      </c>
      <c r="J2017" s="6" t="str">
        <f>OBV!F2017</f>
        <v>BULLISH</v>
      </c>
      <c r="K2017" s="6" t="str">
        <f>OBV!G2017</f>
        <v>NEUTRAL</v>
      </c>
      <c r="L2017" s="6" t="str">
        <f>OBV!H2017</f>
        <v>CONFIRMED BULLISH</v>
      </c>
      <c r="M2017" s="8">
        <f t="shared" si="310"/>
        <v>25</v>
      </c>
      <c r="N2017" s="8">
        <f t="shared" si="311"/>
        <v>0</v>
      </c>
      <c r="O2017" s="8">
        <f t="shared" si="312"/>
        <v>50</v>
      </c>
      <c r="P2017" s="8">
        <f t="shared" si="313"/>
        <v>83.5</v>
      </c>
      <c r="Q2017" s="9">
        <f t="shared" si="314"/>
        <v>28.774999999999999</v>
      </c>
      <c r="R2017" s="9">
        <f t="shared" si="315"/>
        <v>43.375</v>
      </c>
      <c r="S2017" s="9">
        <f t="shared" si="316"/>
        <v>53.825000000000003</v>
      </c>
      <c r="T2017" s="9">
        <f t="shared" si="317"/>
        <v>39.625</v>
      </c>
      <c r="U2017" s="8">
        <f t="shared" si="318"/>
        <v>41.991666666666667</v>
      </c>
      <c r="V2017" s="8">
        <f t="shared" si="319"/>
        <v>41.400000000000006</v>
      </c>
    </row>
    <row r="2018" spans="1:22" ht="13.5" x14ac:dyDescent="0.25">
      <c r="A2018" s="3">
        <f>RSI!A2018</f>
        <v>44943</v>
      </c>
      <c r="B2018" s="2">
        <f>RSI!B2018</f>
        <v>5.7813999999999997</v>
      </c>
      <c r="C2018" s="2">
        <f>RSI!I2018</f>
        <v>59.478419682506946</v>
      </c>
      <c r="D2018" s="2">
        <f>MACD!E2018</f>
        <v>-6.8815703624393265E-2</v>
      </c>
      <c r="E2018" s="2">
        <f>MACD!F2018</f>
        <v>-8.1995526263813373E-2</v>
      </c>
      <c r="F2018" s="2">
        <f>'Moving Avg'!D2018</f>
        <v>5.78484</v>
      </c>
      <c r="G2018" s="2">
        <f>'Moving Avg'!F2018</f>
        <v>5.7002650000000008</v>
      </c>
      <c r="H2018" s="2">
        <f>'Moving Avg'!G2018</f>
        <v>5.6503940000000021</v>
      </c>
      <c r="I2018" s="2">
        <f>'Moving Avg'!H2018</f>
        <v>5.3637760000000014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  <c r="M2018" s="8">
        <f t="shared" si="310"/>
        <v>25</v>
      </c>
      <c r="N2018" s="8">
        <f t="shared" si="311"/>
        <v>0</v>
      </c>
      <c r="O2018" s="8">
        <f t="shared" si="312"/>
        <v>50</v>
      </c>
      <c r="P2018" s="8">
        <f t="shared" si="313"/>
        <v>83.5</v>
      </c>
      <c r="Q2018" s="9">
        <f t="shared" si="314"/>
        <v>28.774999999999999</v>
      </c>
      <c r="R2018" s="9">
        <f t="shared" si="315"/>
        <v>43.375</v>
      </c>
      <c r="S2018" s="9">
        <f t="shared" si="316"/>
        <v>53.825000000000003</v>
      </c>
      <c r="T2018" s="9">
        <f t="shared" si="317"/>
        <v>39.625</v>
      </c>
      <c r="U2018" s="8">
        <f t="shared" si="318"/>
        <v>41.991666666666667</v>
      </c>
      <c r="V2018" s="8">
        <f t="shared" si="319"/>
        <v>41.400000000000006</v>
      </c>
    </row>
    <row r="2019" spans="1:22" ht="13.5" x14ac:dyDescent="0.25">
      <c r="A2019" s="3">
        <f>RSI!A2019</f>
        <v>44944</v>
      </c>
      <c r="B2019" s="2">
        <f>RSI!B2019</f>
        <v>5.7210000000000001</v>
      </c>
      <c r="C2019" s="2">
        <f>RSI!I2019</f>
        <v>51.106503244495727</v>
      </c>
      <c r="D2019" s="2">
        <f>MACD!E2019</f>
        <v>-3.7726210177066122E-2</v>
      </c>
      <c r="E2019" s="2">
        <f>MACD!F2019</f>
        <v>-7.3141663046463926E-2</v>
      </c>
      <c r="F2019" s="2">
        <f>'Moving Avg'!D2019</f>
        <v>5.7762200000000004</v>
      </c>
      <c r="G2019" s="2">
        <f>'Moving Avg'!F2019</f>
        <v>5.7106200000000005</v>
      </c>
      <c r="H2019" s="2">
        <f>'Moving Avg'!G2019</f>
        <v>5.6517760000000035</v>
      </c>
      <c r="I2019" s="2">
        <f>'Moving Avg'!H2019</f>
        <v>5.3689035000000001</v>
      </c>
      <c r="J2019" s="6" t="str">
        <f>OBV!F2019</f>
        <v>BULLISH</v>
      </c>
      <c r="K2019" s="6" t="str">
        <f>OBV!G2019</f>
        <v>NEUTRAL</v>
      </c>
      <c r="L2019" s="6" t="str">
        <f>OBV!H2019</f>
        <v>BULLISH DIVERGENCE</v>
      </c>
      <c r="M2019" s="8">
        <f t="shared" si="310"/>
        <v>25</v>
      </c>
      <c r="N2019" s="8">
        <f t="shared" si="311"/>
        <v>0</v>
      </c>
      <c r="O2019" s="8">
        <f t="shared" si="312"/>
        <v>50</v>
      </c>
      <c r="P2019" s="8">
        <f t="shared" si="313"/>
        <v>66.5</v>
      </c>
      <c r="Q2019" s="9">
        <f t="shared" si="314"/>
        <v>26.225000000000001</v>
      </c>
      <c r="R2019" s="9">
        <f t="shared" si="315"/>
        <v>39.125</v>
      </c>
      <c r="S2019" s="9">
        <f t="shared" si="316"/>
        <v>46.174999999999997</v>
      </c>
      <c r="T2019" s="9">
        <f t="shared" si="317"/>
        <v>35.375</v>
      </c>
      <c r="U2019" s="8">
        <f t="shared" si="318"/>
        <v>37.174999999999997</v>
      </c>
      <c r="V2019" s="8">
        <f t="shared" si="319"/>
        <v>36.724999999999994</v>
      </c>
    </row>
    <row r="2020" spans="1:22" ht="13.5" x14ac:dyDescent="0.25">
      <c r="A2020" s="3">
        <f>RSI!A2020</f>
        <v>44945</v>
      </c>
      <c r="B2020" s="2">
        <f>RSI!B2020</f>
        <v>5.6951000000000001</v>
      </c>
      <c r="C2020" s="2">
        <f>RSI!I2020</f>
        <v>47.987329579016219</v>
      </c>
      <c r="D2020" s="2">
        <f>MACD!E2020</f>
        <v>-1.7514484995517776E-2</v>
      </c>
      <c r="E2020" s="2">
        <f>MACD!F2020</f>
        <v>-6.2016227436274697E-2</v>
      </c>
      <c r="F2020" s="2">
        <f>'Moving Avg'!D2020</f>
        <v>5.7589600000000001</v>
      </c>
      <c r="G2020" s="2">
        <f>'Moving Avg'!F2020</f>
        <v>5.7158000000000007</v>
      </c>
      <c r="H2020" s="2">
        <f>'Moving Avg'!G2020</f>
        <v>5.6526400000000026</v>
      </c>
      <c r="I2020" s="2">
        <f>'Moving Avg'!H2020</f>
        <v>5.3739014999999997</v>
      </c>
      <c r="J2020" s="6" t="str">
        <f>OBV!F2020</f>
        <v>BEARISH</v>
      </c>
      <c r="K2020" s="6" t="str">
        <f>OBV!G2020</f>
        <v>NEUTRAL</v>
      </c>
      <c r="L2020" s="6" t="str">
        <f>OBV!H2020</f>
        <v>CONFIRMED BEARISH</v>
      </c>
      <c r="M2020" s="8">
        <f t="shared" si="310"/>
        <v>25</v>
      </c>
      <c r="N2020" s="8">
        <f t="shared" si="311"/>
        <v>0</v>
      </c>
      <c r="O2020" s="8">
        <f t="shared" si="312"/>
        <v>50</v>
      </c>
      <c r="P2020" s="8">
        <f t="shared" si="313"/>
        <v>16.5</v>
      </c>
      <c r="Q2020" s="9">
        <f t="shared" si="314"/>
        <v>18.725000000000001</v>
      </c>
      <c r="R2020" s="9">
        <f t="shared" si="315"/>
        <v>26.625</v>
      </c>
      <c r="S2020" s="9">
        <f t="shared" si="316"/>
        <v>23.675000000000001</v>
      </c>
      <c r="T2020" s="9">
        <f t="shared" si="317"/>
        <v>22.875</v>
      </c>
      <c r="U2020" s="8">
        <f t="shared" si="318"/>
        <v>23.008333333333336</v>
      </c>
      <c r="V2020" s="8">
        <f t="shared" si="319"/>
        <v>22.975000000000001</v>
      </c>
    </row>
    <row r="2021" spans="1:22" ht="13.5" x14ac:dyDescent="0.25">
      <c r="A2021" s="3">
        <f>RSI!A2021</f>
        <v>44946</v>
      </c>
      <c r="B2021" s="2">
        <f>RSI!B2021</f>
        <v>5.6778000000000004</v>
      </c>
      <c r="C2021" s="2">
        <f>RSI!I2021</f>
        <v>45.969145206449262</v>
      </c>
      <c r="D2021" s="2">
        <f>MACD!E2021</f>
        <v>-1.6646776880895331E-3</v>
      </c>
      <c r="E2021" s="2">
        <f>MACD!F2021</f>
        <v>-4.9945917486637667E-2</v>
      </c>
      <c r="F2021" s="2">
        <f>'Moving Avg'!D2021</f>
        <v>5.7382400000000002</v>
      </c>
      <c r="G2021" s="2">
        <f>'Moving Avg'!F2021</f>
        <v>5.720975000000001</v>
      </c>
      <c r="H2021" s="2">
        <f>'Moving Avg'!G2021</f>
        <v>5.6540200000000027</v>
      </c>
      <c r="I2021" s="2">
        <f>'Moving Avg'!H2021</f>
        <v>5.3788529999999994</v>
      </c>
      <c r="J2021" s="6" t="str">
        <f>OBV!F2021</f>
        <v>BEARISH</v>
      </c>
      <c r="K2021" s="6" t="str">
        <f>OBV!G2021</f>
        <v>NEUTRAL</v>
      </c>
      <c r="L2021" s="6" t="str">
        <f>OBV!H2021</f>
        <v>CONFIRMED BEARISH</v>
      </c>
      <c r="M2021" s="8">
        <f t="shared" si="310"/>
        <v>25</v>
      </c>
      <c r="N2021" s="8">
        <f t="shared" si="311"/>
        <v>0</v>
      </c>
      <c r="O2021" s="8">
        <f t="shared" si="312"/>
        <v>50</v>
      </c>
      <c r="P2021" s="8">
        <f t="shared" si="313"/>
        <v>16.5</v>
      </c>
      <c r="Q2021" s="9">
        <f t="shared" si="314"/>
        <v>18.725000000000001</v>
      </c>
      <c r="R2021" s="9">
        <f t="shared" si="315"/>
        <v>26.625</v>
      </c>
      <c r="S2021" s="9">
        <f t="shared" si="316"/>
        <v>23.675000000000001</v>
      </c>
      <c r="T2021" s="9">
        <f t="shared" si="317"/>
        <v>22.875</v>
      </c>
      <c r="U2021" s="8">
        <f t="shared" si="318"/>
        <v>23.008333333333336</v>
      </c>
      <c r="V2021" s="8">
        <f t="shared" si="319"/>
        <v>22.975000000000001</v>
      </c>
    </row>
    <row r="2022" spans="1:22" ht="13.5" x14ac:dyDescent="0.25">
      <c r="A2022" s="3">
        <f>RSI!A2022</f>
        <v>44949</v>
      </c>
      <c r="B2022" s="2">
        <f>RSI!B2022</f>
        <v>5.6778000000000004</v>
      </c>
      <c r="C2022" s="2">
        <f>RSI!I2022</f>
        <v>45.969145206449262</v>
      </c>
      <c r="D2022" s="2">
        <f>MACD!E2022</f>
        <v>9.2913215150307593E-3</v>
      </c>
      <c r="E2022" s="2">
        <f>MACD!F2022</f>
        <v>-3.8098469686303982E-2</v>
      </c>
      <c r="F2022" s="2">
        <f>'Moving Avg'!D2022</f>
        <v>5.7106200000000005</v>
      </c>
      <c r="G2022" s="2">
        <f>'Moving Avg'!F2022</f>
        <v>5.7287400000000011</v>
      </c>
      <c r="H2022" s="2">
        <f>'Moving Avg'!G2022</f>
        <v>5.6562620000000017</v>
      </c>
      <c r="I2022" s="2">
        <f>'Moving Avg'!H2022</f>
        <v>5.3838044999999992</v>
      </c>
      <c r="J2022" s="6" t="str">
        <f>OBV!F2022</f>
        <v>BEARISH</v>
      </c>
      <c r="K2022" s="6" t="str">
        <f>OBV!G2022</f>
        <v>NEUTRAL</v>
      </c>
      <c r="L2022" s="6" t="str">
        <f>OBV!H2022</f>
        <v>CONFIRMED BEARISH</v>
      </c>
      <c r="M2022" s="8">
        <f t="shared" si="310"/>
        <v>25</v>
      </c>
      <c r="N2022" s="8">
        <f t="shared" si="311"/>
        <v>0</v>
      </c>
      <c r="O2022" s="8">
        <f t="shared" si="312"/>
        <v>50</v>
      </c>
      <c r="P2022" s="8">
        <f t="shared" si="313"/>
        <v>16.5</v>
      </c>
      <c r="Q2022" s="9">
        <f t="shared" si="314"/>
        <v>18.725000000000001</v>
      </c>
      <c r="R2022" s="9">
        <f t="shared" si="315"/>
        <v>26.625</v>
      </c>
      <c r="S2022" s="9">
        <f t="shared" si="316"/>
        <v>23.675000000000001</v>
      </c>
      <c r="T2022" s="9">
        <f t="shared" si="317"/>
        <v>22.875</v>
      </c>
      <c r="U2022" s="8">
        <f t="shared" si="318"/>
        <v>23.008333333333336</v>
      </c>
      <c r="V2022" s="8">
        <f t="shared" si="319"/>
        <v>22.975000000000001</v>
      </c>
    </row>
    <row r="2023" spans="1:22" ht="13.5" x14ac:dyDescent="0.25">
      <c r="A2023" s="3">
        <f>RSI!A2023</f>
        <v>44950</v>
      </c>
      <c r="B2023" s="2">
        <f>RSI!B2023</f>
        <v>5.6692</v>
      </c>
      <c r="C2023" s="2">
        <f>RSI!I2023</f>
        <v>44.880922591614436</v>
      </c>
      <c r="D2023" s="2">
        <f>MACD!E2023</f>
        <v>1.9389710389099868E-2</v>
      </c>
      <c r="E2023" s="2">
        <f>MACD!F2023</f>
        <v>-2.6600833671223213E-2</v>
      </c>
      <c r="F2023" s="2">
        <f>'Moving Avg'!D2023</f>
        <v>5.6881800000000009</v>
      </c>
      <c r="G2023" s="2">
        <f>'Moving Avg'!F2023</f>
        <v>5.7369350000000008</v>
      </c>
      <c r="H2023" s="2">
        <f>'Moving Avg'!G2023</f>
        <v>5.6581600000000014</v>
      </c>
      <c r="I2023" s="2">
        <f>'Moving Avg'!H2023</f>
        <v>5.3887129999999983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25</v>
      </c>
      <c r="N2023" s="8">
        <f t="shared" si="311"/>
        <v>0</v>
      </c>
      <c r="O2023" s="8">
        <f t="shared" si="312"/>
        <v>50</v>
      </c>
      <c r="P2023" s="8">
        <f t="shared" si="313"/>
        <v>16.5</v>
      </c>
      <c r="Q2023" s="9">
        <f t="shared" si="314"/>
        <v>18.725000000000001</v>
      </c>
      <c r="R2023" s="9">
        <f t="shared" si="315"/>
        <v>26.625</v>
      </c>
      <c r="S2023" s="9">
        <f t="shared" si="316"/>
        <v>23.675000000000001</v>
      </c>
      <c r="T2023" s="9">
        <f t="shared" si="317"/>
        <v>22.875</v>
      </c>
      <c r="U2023" s="8">
        <f t="shared" si="318"/>
        <v>23.008333333333336</v>
      </c>
      <c r="V2023" s="8">
        <f t="shared" si="319"/>
        <v>22.975000000000001</v>
      </c>
    </row>
    <row r="2024" spans="1:22" ht="13.5" x14ac:dyDescent="0.25">
      <c r="A2024" s="3">
        <f>RSI!A2024</f>
        <v>44951</v>
      </c>
      <c r="B2024" s="2">
        <f>RSI!B2024</f>
        <v>5.6346999999999996</v>
      </c>
      <c r="C2024" s="2">
        <f>RSI!I2024</f>
        <v>40.716741039411772</v>
      </c>
      <c r="D2024" s="2">
        <f>MACD!E2024</f>
        <v>3.0717625200531451E-2</v>
      </c>
      <c r="E2024" s="2">
        <f>MACD!F2024</f>
        <v>-1.5137141896872281E-2</v>
      </c>
      <c r="F2024" s="2">
        <f>'Moving Avg'!D2024</f>
        <v>5.6709200000000006</v>
      </c>
      <c r="G2024" s="2">
        <f>'Moving Avg'!F2024</f>
        <v>5.7425450000000007</v>
      </c>
      <c r="H2024" s="2">
        <f>'Moving Avg'!G2024</f>
        <v>5.6576420000000009</v>
      </c>
      <c r="I2024" s="2">
        <f>'Moving Avg'!H2024</f>
        <v>5.3933294999999974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25</v>
      </c>
      <c r="N2024" s="8">
        <f t="shared" si="311"/>
        <v>0</v>
      </c>
      <c r="O2024" s="8">
        <f t="shared" si="312"/>
        <v>50</v>
      </c>
      <c r="P2024" s="8">
        <f t="shared" si="313"/>
        <v>16.5</v>
      </c>
      <c r="Q2024" s="9">
        <f t="shared" si="314"/>
        <v>18.725000000000001</v>
      </c>
      <c r="R2024" s="9">
        <f t="shared" si="315"/>
        <v>26.625</v>
      </c>
      <c r="S2024" s="9">
        <f t="shared" si="316"/>
        <v>23.675000000000001</v>
      </c>
      <c r="T2024" s="9">
        <f t="shared" si="317"/>
        <v>22.875</v>
      </c>
      <c r="U2024" s="8">
        <f t="shared" si="318"/>
        <v>23.008333333333336</v>
      </c>
      <c r="V2024" s="8">
        <f t="shared" si="319"/>
        <v>22.975000000000001</v>
      </c>
    </row>
    <row r="2025" spans="1:22" ht="13.5" x14ac:dyDescent="0.25">
      <c r="A2025" s="3">
        <f>RSI!A2025</f>
        <v>44952</v>
      </c>
      <c r="B2025" s="2">
        <f>RSI!B2025</f>
        <v>5.6261000000000001</v>
      </c>
      <c r="C2025" s="2">
        <f>RSI!I2025</f>
        <v>39.727230977066512</v>
      </c>
      <c r="D2025" s="2">
        <f>MACD!E2025</f>
        <v>4.401593309894114E-2</v>
      </c>
      <c r="E2025" s="2">
        <f>MACD!F2025</f>
        <v>-3.3065268977095965E-3</v>
      </c>
      <c r="F2025" s="2">
        <f>'Moving Avg'!D2025</f>
        <v>5.6571199999999999</v>
      </c>
      <c r="G2025" s="2">
        <f>'Moving Avg'!F2025</f>
        <v>5.7438400000000005</v>
      </c>
      <c r="H2025" s="2">
        <f>'Moving Avg'!G2025</f>
        <v>5.6579880000000013</v>
      </c>
      <c r="I2025" s="2">
        <f>'Moving Avg'!H2025</f>
        <v>5.3981019999999971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25</v>
      </c>
      <c r="N2025" s="8">
        <f t="shared" si="311"/>
        <v>0</v>
      </c>
      <c r="O2025" s="8">
        <f t="shared" si="312"/>
        <v>50</v>
      </c>
      <c r="P2025" s="8">
        <f t="shared" si="313"/>
        <v>16.5</v>
      </c>
      <c r="Q2025" s="9">
        <f t="shared" si="314"/>
        <v>18.725000000000001</v>
      </c>
      <c r="R2025" s="9">
        <f t="shared" si="315"/>
        <v>26.625</v>
      </c>
      <c r="S2025" s="9">
        <f t="shared" si="316"/>
        <v>23.675000000000001</v>
      </c>
      <c r="T2025" s="9">
        <f t="shared" si="317"/>
        <v>22.875</v>
      </c>
      <c r="U2025" s="8">
        <f t="shared" si="318"/>
        <v>23.008333333333336</v>
      </c>
      <c r="V2025" s="8">
        <f t="shared" si="319"/>
        <v>22.975000000000001</v>
      </c>
    </row>
    <row r="2026" spans="1:22" ht="13.5" x14ac:dyDescent="0.25">
      <c r="A2026" s="3">
        <f>RSI!A2026</f>
        <v>44953</v>
      </c>
      <c r="B2026" s="2">
        <f>RSI!B2026</f>
        <v>5.6173999999999999</v>
      </c>
      <c r="C2026" s="2">
        <f>RSI!I2026</f>
        <v>38.702541733309204</v>
      </c>
      <c r="D2026" s="2">
        <f>MACD!E2026</f>
        <v>5.634747423759201E-2</v>
      </c>
      <c r="E2026" s="2">
        <f>MACD!F2026</f>
        <v>8.6242733293507255E-3</v>
      </c>
      <c r="F2026" s="2">
        <f>'Moving Avg'!D2026</f>
        <v>5.6450399999999998</v>
      </c>
      <c r="G2026" s="2">
        <f>'Moving Avg'!F2026</f>
        <v>5.7365049999999993</v>
      </c>
      <c r="H2026" s="2">
        <f>'Moving Avg'!G2026</f>
        <v>5.6581600000000014</v>
      </c>
      <c r="I2026" s="2">
        <f>'Moving Avg'!H2026</f>
        <v>5.4028309999999964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25</v>
      </c>
      <c r="N2026" s="8">
        <f t="shared" si="311"/>
        <v>0</v>
      </c>
      <c r="O2026" s="8">
        <f t="shared" si="312"/>
        <v>50</v>
      </c>
      <c r="P2026" s="8">
        <f t="shared" si="313"/>
        <v>16.5</v>
      </c>
      <c r="Q2026" s="9">
        <f t="shared" si="314"/>
        <v>18.725000000000001</v>
      </c>
      <c r="R2026" s="9">
        <f t="shared" si="315"/>
        <v>26.625</v>
      </c>
      <c r="S2026" s="9">
        <f t="shared" si="316"/>
        <v>23.675000000000001</v>
      </c>
      <c r="T2026" s="9">
        <f t="shared" si="317"/>
        <v>22.875</v>
      </c>
      <c r="U2026" s="8">
        <f t="shared" si="318"/>
        <v>23.008333333333336</v>
      </c>
      <c r="V2026" s="8">
        <f t="shared" si="319"/>
        <v>22.975000000000001</v>
      </c>
    </row>
    <row r="2027" spans="1:22" ht="13.5" x14ac:dyDescent="0.25">
      <c r="A2027" s="3">
        <f>RSI!A2027</f>
        <v>44956</v>
      </c>
      <c r="B2027" s="2">
        <f>RSI!B2027</f>
        <v>5.5397999999999996</v>
      </c>
      <c r="C2027" s="2">
        <f>RSI!I2027</f>
        <v>31.017619201646298</v>
      </c>
      <c r="D2027" s="2">
        <f>MACD!E2027</f>
        <v>7.8291587958899456E-2</v>
      </c>
      <c r="E2027" s="2">
        <f>MACD!F2027</f>
        <v>2.2557736255260471E-2</v>
      </c>
      <c r="F2027" s="2">
        <f>'Moving Avg'!D2027</f>
        <v>5.6174400000000002</v>
      </c>
      <c r="G2027" s="2">
        <f>'Moving Avg'!F2027</f>
        <v>5.7252899999999993</v>
      </c>
      <c r="H2027" s="2">
        <f>'Moving Avg'!G2027</f>
        <v>5.6571260000000008</v>
      </c>
      <c r="I2027" s="2">
        <f>'Moving Avg'!H2027</f>
        <v>5.4062964999999963</v>
      </c>
      <c r="J2027" s="6" t="str">
        <f>OBV!F2027</f>
        <v>BEARISH</v>
      </c>
      <c r="K2027" s="6" t="str">
        <f>OBV!G2027</f>
        <v>NEUTRAL</v>
      </c>
      <c r="L2027" s="6" t="str">
        <f>OBV!H2027</f>
        <v>CONFIRMED BEARISH</v>
      </c>
      <c r="M2027" s="8">
        <f t="shared" si="310"/>
        <v>25</v>
      </c>
      <c r="N2027" s="8">
        <f t="shared" si="311"/>
        <v>0</v>
      </c>
      <c r="O2027" s="8">
        <f t="shared" si="312"/>
        <v>50</v>
      </c>
      <c r="P2027" s="8">
        <f t="shared" si="313"/>
        <v>16.5</v>
      </c>
      <c r="Q2027" s="9">
        <f t="shared" si="314"/>
        <v>18.725000000000001</v>
      </c>
      <c r="R2027" s="9">
        <f t="shared" si="315"/>
        <v>26.625</v>
      </c>
      <c r="S2027" s="9">
        <f t="shared" si="316"/>
        <v>23.675000000000001</v>
      </c>
      <c r="T2027" s="9">
        <f t="shared" si="317"/>
        <v>22.875</v>
      </c>
      <c r="U2027" s="8">
        <f t="shared" si="318"/>
        <v>23.008333333333336</v>
      </c>
      <c r="V2027" s="8">
        <f t="shared" si="319"/>
        <v>22.975000000000001</v>
      </c>
    </row>
    <row r="2028" spans="1:22" ht="13.5" x14ac:dyDescent="0.25">
      <c r="A2028" s="3">
        <f>RSI!A2028</f>
        <v>44957</v>
      </c>
      <c r="B2028" s="2">
        <f>RSI!B2028</f>
        <v>5.6087999999999996</v>
      </c>
      <c r="C2028" s="2">
        <f>RSI!I2028</f>
        <v>42.03840128303397</v>
      </c>
      <c r="D2028" s="2">
        <f>MACD!E2028</f>
        <v>8.731969314842658E-2</v>
      </c>
      <c r="E2028" s="2">
        <f>MACD!F2028</f>
        <v>3.551012763389369E-2</v>
      </c>
      <c r="F2028" s="2">
        <f>'Moving Avg'!D2028</f>
        <v>5.6053599999999992</v>
      </c>
      <c r="G2028" s="2">
        <f>'Moving Avg'!F2028</f>
        <v>5.7175250000000002</v>
      </c>
      <c r="H2028" s="2">
        <f>'Moving Avg'!G2028</f>
        <v>5.6574720000000003</v>
      </c>
      <c r="I2028" s="2">
        <f>'Moving Avg'!H2028</f>
        <v>5.4108629999999946</v>
      </c>
      <c r="J2028" s="6" t="str">
        <f>OBV!F2028</f>
        <v>BEARISH</v>
      </c>
      <c r="K2028" s="6" t="str">
        <f>OBV!G2028</f>
        <v>NEUTRAL</v>
      </c>
      <c r="L2028" s="6" t="str">
        <f>OBV!H2028</f>
        <v>CONFIRMED BEARISH</v>
      </c>
      <c r="M2028" s="8">
        <f t="shared" si="310"/>
        <v>25</v>
      </c>
      <c r="N2028" s="8">
        <f t="shared" si="311"/>
        <v>0</v>
      </c>
      <c r="O2028" s="8">
        <f t="shared" si="312"/>
        <v>50</v>
      </c>
      <c r="P2028" s="8">
        <f t="shared" si="313"/>
        <v>16.5</v>
      </c>
      <c r="Q2028" s="9">
        <f t="shared" si="314"/>
        <v>18.725000000000001</v>
      </c>
      <c r="R2028" s="9">
        <f t="shared" si="315"/>
        <v>26.625</v>
      </c>
      <c r="S2028" s="9">
        <f t="shared" si="316"/>
        <v>23.675000000000001</v>
      </c>
      <c r="T2028" s="9">
        <f t="shared" si="317"/>
        <v>22.875</v>
      </c>
      <c r="U2028" s="8">
        <f t="shared" si="318"/>
        <v>23.008333333333336</v>
      </c>
      <c r="V2028" s="8">
        <f t="shared" si="319"/>
        <v>22.975000000000001</v>
      </c>
    </row>
    <row r="2029" spans="1:22" ht="13.5" x14ac:dyDescent="0.25">
      <c r="A2029" s="3">
        <f>RSI!A2029</f>
        <v>44958</v>
      </c>
      <c r="B2029" s="2">
        <f>RSI!B2029</f>
        <v>5.5914999999999999</v>
      </c>
      <c r="C2029" s="2">
        <f>RSI!I2029</f>
        <v>40.299958004641297</v>
      </c>
      <c r="D2029" s="2">
        <f>MACD!E2029</f>
        <v>8.7354024073002634E-2</v>
      </c>
      <c r="E2029" s="2">
        <f>MACD!F2029</f>
        <v>4.5878906921715479E-2</v>
      </c>
      <c r="F2029" s="2">
        <f>'Moving Avg'!D2029</f>
        <v>5.5967199999999995</v>
      </c>
      <c r="G2029" s="2">
        <f>'Moving Avg'!F2029</f>
        <v>5.70458</v>
      </c>
      <c r="H2029" s="2">
        <f>'Moving Avg'!G2029</f>
        <v>5.6578160000000004</v>
      </c>
      <c r="I2029" s="2">
        <f>'Moving Avg'!H2029</f>
        <v>5.4149849999999944</v>
      </c>
      <c r="J2029" s="6" t="str">
        <f>OBV!F2029</f>
        <v>BEARISH</v>
      </c>
      <c r="K2029" s="6" t="str">
        <f>OBV!G2029</f>
        <v>NEUTRAL</v>
      </c>
      <c r="L2029" s="6" t="str">
        <f>OBV!H2029</f>
        <v>CONFIRMED BEARISH</v>
      </c>
      <c r="M2029" s="8">
        <f t="shared" si="310"/>
        <v>25</v>
      </c>
      <c r="N2029" s="8">
        <f t="shared" si="311"/>
        <v>0</v>
      </c>
      <c r="O2029" s="8">
        <f t="shared" si="312"/>
        <v>50</v>
      </c>
      <c r="P2029" s="8">
        <f t="shared" si="313"/>
        <v>16.5</v>
      </c>
      <c r="Q2029" s="9">
        <f t="shared" si="314"/>
        <v>18.725000000000001</v>
      </c>
      <c r="R2029" s="9">
        <f t="shared" si="315"/>
        <v>26.625</v>
      </c>
      <c r="S2029" s="9">
        <f t="shared" si="316"/>
        <v>23.675000000000001</v>
      </c>
      <c r="T2029" s="9">
        <f t="shared" si="317"/>
        <v>22.875</v>
      </c>
      <c r="U2029" s="8">
        <f t="shared" si="318"/>
        <v>23.008333333333336</v>
      </c>
      <c r="V2029" s="8">
        <f t="shared" si="319"/>
        <v>22.975000000000001</v>
      </c>
    </row>
    <row r="2030" spans="1:22" ht="13.5" x14ac:dyDescent="0.25">
      <c r="A2030" s="3">
        <f>RSI!A2030</f>
        <v>44959</v>
      </c>
      <c r="B2030" s="2">
        <f>RSI!B2030</f>
        <v>5.5656999999999996</v>
      </c>
      <c r="C2030" s="2">
        <f>RSI!I2030</f>
        <v>37.790091821842154</v>
      </c>
      <c r="D2030" s="2">
        <f>MACD!E2030</f>
        <v>8.5787713269488641E-2</v>
      </c>
      <c r="E2030" s="2">
        <f>MACD!F2030</f>
        <v>5.3860668191270111E-2</v>
      </c>
      <c r="F2030" s="2">
        <f>'Moving Avg'!D2030</f>
        <v>5.5846399999999994</v>
      </c>
      <c r="G2030" s="2">
        <f>'Moving Avg'!F2030</f>
        <v>5.6929349999999985</v>
      </c>
      <c r="H2030" s="2">
        <f>'Moving Avg'!G2030</f>
        <v>5.6571259999999999</v>
      </c>
      <c r="I2030" s="2">
        <f>'Moving Avg'!H2030</f>
        <v>5.4192564999999959</v>
      </c>
      <c r="J2030" s="6" t="str">
        <f>OBV!F2030</f>
        <v>BEARISH</v>
      </c>
      <c r="K2030" s="6" t="str">
        <f>OBV!G2030</f>
        <v>NEUTRAL</v>
      </c>
      <c r="L2030" s="6" t="str">
        <f>OBV!H2030</f>
        <v>CONFIRMED BEARISH</v>
      </c>
      <c r="M2030" s="8">
        <f t="shared" si="310"/>
        <v>25</v>
      </c>
      <c r="N2030" s="8">
        <f t="shared" si="311"/>
        <v>0</v>
      </c>
      <c r="O2030" s="8">
        <f t="shared" si="312"/>
        <v>50</v>
      </c>
      <c r="P2030" s="8">
        <f t="shared" si="313"/>
        <v>16.5</v>
      </c>
      <c r="Q2030" s="9">
        <f t="shared" si="314"/>
        <v>18.725000000000001</v>
      </c>
      <c r="R2030" s="9">
        <f t="shared" si="315"/>
        <v>26.625</v>
      </c>
      <c r="S2030" s="9">
        <f t="shared" si="316"/>
        <v>23.675000000000001</v>
      </c>
      <c r="T2030" s="9">
        <f t="shared" si="317"/>
        <v>22.875</v>
      </c>
      <c r="U2030" s="8">
        <f t="shared" si="318"/>
        <v>23.008333333333336</v>
      </c>
      <c r="V2030" s="8">
        <f t="shared" si="319"/>
        <v>22.975000000000001</v>
      </c>
    </row>
    <row r="2031" spans="1:22" ht="13.5" x14ac:dyDescent="0.25">
      <c r="A2031" s="3">
        <f>RSI!A2031</f>
        <v>44960</v>
      </c>
      <c r="B2031" s="2">
        <f>RSI!B2031</f>
        <v>5.5656999999999996</v>
      </c>
      <c r="C2031" s="2">
        <f>RSI!I2031</f>
        <v>37.790091821842147</v>
      </c>
      <c r="D2031" s="2">
        <f>MACD!E2031</f>
        <v>8.2396014340585744E-2</v>
      </c>
      <c r="E2031" s="2">
        <f>MACD!F2031</f>
        <v>5.9567737421133235E-2</v>
      </c>
      <c r="F2031" s="2">
        <f>'Moving Avg'!D2031</f>
        <v>5.5742999999999991</v>
      </c>
      <c r="G2031" s="2">
        <f>'Moving Avg'!F2031</f>
        <v>5.6821499999999983</v>
      </c>
      <c r="H2031" s="2">
        <f>'Moving Avg'!G2031</f>
        <v>5.6564360000000002</v>
      </c>
      <c r="I2031" s="2">
        <f>'Moving Avg'!H2031</f>
        <v>5.4235279999999966</v>
      </c>
      <c r="J2031" s="6" t="str">
        <f>OBV!F2031</f>
        <v>BULLISH</v>
      </c>
      <c r="K2031" s="6" t="str">
        <f>OBV!G2031</f>
        <v>NEUTRAL</v>
      </c>
      <c r="L2031" s="6" t="str">
        <f>OBV!H2031</f>
        <v>BULLISH DIVERGENCE</v>
      </c>
      <c r="M2031" s="8">
        <f t="shared" si="310"/>
        <v>25</v>
      </c>
      <c r="N2031" s="8">
        <f t="shared" si="311"/>
        <v>0</v>
      </c>
      <c r="O2031" s="8">
        <f t="shared" si="312"/>
        <v>50</v>
      </c>
      <c r="P2031" s="8">
        <f t="shared" si="313"/>
        <v>66.5</v>
      </c>
      <c r="Q2031" s="9">
        <f t="shared" si="314"/>
        <v>26.225000000000001</v>
      </c>
      <c r="R2031" s="9">
        <f t="shared" si="315"/>
        <v>39.125</v>
      </c>
      <c r="S2031" s="9">
        <f t="shared" si="316"/>
        <v>46.174999999999997</v>
      </c>
      <c r="T2031" s="9">
        <f t="shared" si="317"/>
        <v>35.375</v>
      </c>
      <c r="U2031" s="8">
        <f t="shared" si="318"/>
        <v>37.174999999999997</v>
      </c>
      <c r="V2031" s="8">
        <f t="shared" si="319"/>
        <v>36.724999999999994</v>
      </c>
    </row>
    <row r="2032" spans="1:22" ht="13.5" x14ac:dyDescent="0.25">
      <c r="A2032" s="3">
        <f>RSI!A2032</f>
        <v>44963</v>
      </c>
      <c r="B2032" s="2">
        <f>RSI!B2032</f>
        <v>5.6087999999999996</v>
      </c>
      <c r="C2032" s="2">
        <f>RSI!I2032</f>
        <v>44.488283357135494</v>
      </c>
      <c r="D2032" s="2">
        <f>MACD!E2032</f>
        <v>7.6884614731439704E-2</v>
      </c>
      <c r="E2032" s="2">
        <f>MACD!F2032</f>
        <v>6.3031112883194532E-2</v>
      </c>
      <c r="F2032" s="2">
        <f>'Moving Avg'!D2032</f>
        <v>5.588099999999999</v>
      </c>
      <c r="G2032" s="2">
        <f>'Moving Avg'!F2032</f>
        <v>5.6743849999999991</v>
      </c>
      <c r="H2032" s="2">
        <f>'Moving Avg'!G2032</f>
        <v>5.6548819999999989</v>
      </c>
      <c r="I2032" s="2">
        <f>'Moving Avg'!H2032</f>
        <v>5.4280944999999976</v>
      </c>
      <c r="J2032" s="6" t="str">
        <f>OBV!F2032</f>
        <v>BULLISH</v>
      </c>
      <c r="K2032" s="6" t="str">
        <f>OBV!G2032</f>
        <v>NEUTRAL</v>
      </c>
      <c r="L2032" s="6" t="str">
        <f>OBV!H2032</f>
        <v>CONFIRMED BULLISH</v>
      </c>
      <c r="M2032" s="8">
        <f t="shared" si="310"/>
        <v>25</v>
      </c>
      <c r="N2032" s="8">
        <f t="shared" si="311"/>
        <v>0</v>
      </c>
      <c r="O2032" s="8">
        <f t="shared" si="312"/>
        <v>50</v>
      </c>
      <c r="P2032" s="8">
        <f t="shared" si="313"/>
        <v>83.5</v>
      </c>
      <c r="Q2032" s="9">
        <f t="shared" si="314"/>
        <v>28.774999999999999</v>
      </c>
      <c r="R2032" s="9">
        <f t="shared" si="315"/>
        <v>43.375</v>
      </c>
      <c r="S2032" s="9">
        <f t="shared" si="316"/>
        <v>53.825000000000003</v>
      </c>
      <c r="T2032" s="9">
        <f t="shared" si="317"/>
        <v>39.625</v>
      </c>
      <c r="U2032" s="8">
        <f t="shared" si="318"/>
        <v>41.991666666666667</v>
      </c>
      <c r="V2032" s="8">
        <f t="shared" si="319"/>
        <v>41.400000000000006</v>
      </c>
    </row>
    <row r="2033" spans="1:22" ht="13.5" x14ac:dyDescent="0.25">
      <c r="A2033" s="3">
        <f>RSI!A2033</f>
        <v>44964</v>
      </c>
      <c r="B2033" s="2">
        <f>RSI!B2033</f>
        <v>5.6002000000000001</v>
      </c>
      <c r="C2033" s="2">
        <f>RSI!I2033</f>
        <v>43.482242089294587</v>
      </c>
      <c r="D2033" s="2">
        <f>MACD!E2033</f>
        <v>7.1790673559243068E-2</v>
      </c>
      <c r="E2033" s="2">
        <f>MACD!F2033</f>
        <v>6.4783025018404244E-2</v>
      </c>
      <c r="F2033" s="2">
        <f>'Moving Avg'!D2033</f>
        <v>5.5863800000000001</v>
      </c>
      <c r="G2033" s="2">
        <f>'Moving Avg'!F2033</f>
        <v>5.6661900000000003</v>
      </c>
      <c r="H2033" s="2">
        <f>'Moving Avg'!G2033</f>
        <v>5.6531559999999992</v>
      </c>
      <c r="I2033" s="2">
        <f>'Moving Avg'!H2033</f>
        <v>5.4328964999999982</v>
      </c>
      <c r="J2033" s="6" t="str">
        <f>OBV!F2033</f>
        <v>BULLISH</v>
      </c>
      <c r="K2033" s="6" t="str">
        <f>OBV!G2033</f>
        <v>NEUTRAL</v>
      </c>
      <c r="L2033" s="6" t="str">
        <f>OBV!H2033</f>
        <v>BULLISH DIVERGENCE</v>
      </c>
      <c r="M2033" s="8">
        <f t="shared" si="310"/>
        <v>25</v>
      </c>
      <c r="N2033" s="8">
        <f t="shared" si="311"/>
        <v>0</v>
      </c>
      <c r="O2033" s="8">
        <f t="shared" si="312"/>
        <v>50</v>
      </c>
      <c r="P2033" s="8">
        <f t="shared" si="313"/>
        <v>66.5</v>
      </c>
      <c r="Q2033" s="9">
        <f t="shared" si="314"/>
        <v>26.225000000000001</v>
      </c>
      <c r="R2033" s="9">
        <f t="shared" si="315"/>
        <v>39.125</v>
      </c>
      <c r="S2033" s="9">
        <f t="shared" si="316"/>
        <v>46.174999999999997</v>
      </c>
      <c r="T2033" s="9">
        <f t="shared" si="317"/>
        <v>35.375</v>
      </c>
      <c r="U2033" s="8">
        <f t="shared" si="318"/>
        <v>37.174999999999997</v>
      </c>
      <c r="V2033" s="8">
        <f t="shared" si="319"/>
        <v>36.724999999999994</v>
      </c>
    </row>
    <row r="2034" spans="1:22" ht="13.5" x14ac:dyDescent="0.25">
      <c r="A2034" s="3">
        <f>RSI!A2034</f>
        <v>44965</v>
      </c>
      <c r="B2034" s="2">
        <f>RSI!B2034</f>
        <v>5.5656999999999996</v>
      </c>
      <c r="C2034" s="2">
        <f>RSI!I2034</f>
        <v>39.612291329023016</v>
      </c>
      <c r="D2034" s="2">
        <f>MACD!E2034</f>
        <v>6.5015754708556805E-2</v>
      </c>
      <c r="E2034" s="2">
        <f>MACD!F2034</f>
        <v>6.4829570956434768E-2</v>
      </c>
      <c r="F2034" s="2">
        <f>'Moving Avg'!D2034</f>
        <v>5.5812200000000001</v>
      </c>
      <c r="G2034" s="2">
        <f>'Moving Avg'!F2034</f>
        <v>5.6562699999999992</v>
      </c>
      <c r="H2034" s="2">
        <f>'Moving Avg'!G2034</f>
        <v>5.6509139999999993</v>
      </c>
      <c r="I2034" s="2">
        <f>'Moving Avg'!H2034</f>
        <v>5.4372474999999989</v>
      </c>
      <c r="J2034" s="6" t="str">
        <f>OBV!F2034</f>
        <v>BULLISH</v>
      </c>
      <c r="K2034" s="6" t="str">
        <f>OBV!G2034</f>
        <v>NEUTRAL</v>
      </c>
      <c r="L2034" s="6" t="str">
        <f>OBV!H2034</f>
        <v>BULLISH DIVERGENCE</v>
      </c>
      <c r="M2034" s="8">
        <f t="shared" si="310"/>
        <v>25</v>
      </c>
      <c r="N2034" s="8">
        <f t="shared" si="311"/>
        <v>0</v>
      </c>
      <c r="O2034" s="8">
        <f t="shared" si="312"/>
        <v>50</v>
      </c>
      <c r="P2034" s="8">
        <f t="shared" si="313"/>
        <v>66.5</v>
      </c>
      <c r="Q2034" s="9">
        <f t="shared" si="314"/>
        <v>26.225000000000001</v>
      </c>
      <c r="R2034" s="9">
        <f t="shared" si="315"/>
        <v>39.125</v>
      </c>
      <c r="S2034" s="9">
        <f t="shared" si="316"/>
        <v>46.174999999999997</v>
      </c>
      <c r="T2034" s="9">
        <f t="shared" si="317"/>
        <v>35.375</v>
      </c>
      <c r="U2034" s="8">
        <f t="shared" si="318"/>
        <v>37.174999999999997</v>
      </c>
      <c r="V2034" s="8">
        <f t="shared" si="319"/>
        <v>36.724999999999994</v>
      </c>
    </row>
    <row r="2035" spans="1:22" ht="13.5" x14ac:dyDescent="0.25">
      <c r="A2035" s="3">
        <f>RSI!A2035</f>
        <v>44966</v>
      </c>
      <c r="B2035" s="2">
        <f>RSI!B2035</f>
        <v>5.5311000000000003</v>
      </c>
      <c r="C2035" s="2">
        <f>RSI!I2035</f>
        <v>36.138488380898778</v>
      </c>
      <c r="D2035" s="2">
        <f>MACD!E2035</f>
        <v>6.0993060398661925E-2</v>
      </c>
      <c r="E2035" s="2">
        <f>MACD!F2035</f>
        <v>6.4062268844880199E-2</v>
      </c>
      <c r="F2035" s="2">
        <f>'Moving Avg'!D2035</f>
        <v>5.5742999999999991</v>
      </c>
      <c r="G2035" s="2">
        <f>'Moving Avg'!F2035</f>
        <v>5.6437549999999996</v>
      </c>
      <c r="H2035" s="2">
        <f>'Moving Avg'!G2035</f>
        <v>5.6479799999999987</v>
      </c>
      <c r="I2035" s="2">
        <f>'Moving Avg'!H2035</f>
        <v>5.4416244999999979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45</v>
      </c>
      <c r="O2035" s="8">
        <f t="shared" si="312"/>
        <v>50</v>
      </c>
      <c r="P2035" s="8">
        <f t="shared" si="313"/>
        <v>16.5</v>
      </c>
      <c r="Q2035" s="9">
        <f t="shared" si="314"/>
        <v>34.475000000000001</v>
      </c>
      <c r="R2035" s="9">
        <f t="shared" si="315"/>
        <v>35.625</v>
      </c>
      <c r="S2035" s="9">
        <f t="shared" si="316"/>
        <v>30.425000000000001</v>
      </c>
      <c r="T2035" s="9">
        <f t="shared" si="317"/>
        <v>34.125</v>
      </c>
      <c r="U2035" s="8">
        <f t="shared" si="318"/>
        <v>33.508333333333333</v>
      </c>
      <c r="V2035" s="8">
        <f t="shared" si="319"/>
        <v>33.662499999999994</v>
      </c>
    </row>
    <row r="2036" spans="1:22" ht="13.5" x14ac:dyDescent="0.25">
      <c r="A2036" s="3">
        <f>RSI!A2036</f>
        <v>44967</v>
      </c>
      <c r="B2036" s="2">
        <f>RSI!B2036</f>
        <v>5.5570000000000004</v>
      </c>
      <c r="C2036" s="2">
        <f>RSI!I2036</f>
        <v>40.355039038634331</v>
      </c>
      <c r="D2036" s="2">
        <f>MACD!E2036</f>
        <v>5.4971940236793415E-2</v>
      </c>
      <c r="E2036" s="2">
        <f>MACD!F2036</f>
        <v>6.2244203123262842E-2</v>
      </c>
      <c r="F2036" s="2">
        <f>'Moving Avg'!D2036</f>
        <v>5.5725600000000002</v>
      </c>
      <c r="G2036" s="2">
        <f>'Moving Avg'!F2036</f>
        <v>5.6325349999999998</v>
      </c>
      <c r="H2036" s="2">
        <f>'Moving Avg'!G2036</f>
        <v>5.6469439999999986</v>
      </c>
      <c r="I2036" s="2">
        <f>'Moving Avg'!H2036</f>
        <v>5.4459319999999982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45</v>
      </c>
      <c r="O2036" s="8">
        <f t="shared" si="312"/>
        <v>50</v>
      </c>
      <c r="P2036" s="8">
        <f t="shared" si="313"/>
        <v>16.5</v>
      </c>
      <c r="Q2036" s="9">
        <f t="shared" si="314"/>
        <v>34.475000000000001</v>
      </c>
      <c r="R2036" s="9">
        <f t="shared" si="315"/>
        <v>35.625</v>
      </c>
      <c r="S2036" s="9">
        <f t="shared" si="316"/>
        <v>30.425000000000001</v>
      </c>
      <c r="T2036" s="9">
        <f t="shared" si="317"/>
        <v>34.125</v>
      </c>
      <c r="U2036" s="8">
        <f t="shared" si="318"/>
        <v>33.508333333333333</v>
      </c>
      <c r="V2036" s="8">
        <f t="shared" si="319"/>
        <v>33.662499999999994</v>
      </c>
    </row>
    <row r="2037" spans="1:22" ht="13.5" x14ac:dyDescent="0.25">
      <c r="A2037" s="3">
        <f>RSI!A2037</f>
        <v>44970</v>
      </c>
      <c r="B2037" s="2">
        <f>RSI!B2037</f>
        <v>5.5570000000000004</v>
      </c>
      <c r="C2037" s="2">
        <f>RSI!I2037</f>
        <v>40.355039038634331</v>
      </c>
      <c r="D2037" s="2">
        <f>MACD!E2037</f>
        <v>3.8377935093030224E-2</v>
      </c>
      <c r="E2037" s="2">
        <f>MACD!F2037</f>
        <v>5.7470949517216319E-2</v>
      </c>
      <c r="F2037" s="2">
        <f>'Moving Avg'!D2037</f>
        <v>5.5622000000000016</v>
      </c>
      <c r="G2037" s="2">
        <f>'Moving Avg'!F2037</f>
        <v>5.6195900000000005</v>
      </c>
      <c r="H2037" s="2">
        <f>'Moving Avg'!G2037</f>
        <v>5.6459079999999986</v>
      </c>
      <c r="I2037" s="2">
        <f>'Moving Avg'!H2037</f>
        <v>5.4502394999999977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45</v>
      </c>
      <c r="O2037" s="8">
        <f t="shared" si="312"/>
        <v>50</v>
      </c>
      <c r="P2037" s="8">
        <f t="shared" si="313"/>
        <v>16.5</v>
      </c>
      <c r="Q2037" s="9">
        <f t="shared" si="314"/>
        <v>34.475000000000001</v>
      </c>
      <c r="R2037" s="9">
        <f t="shared" si="315"/>
        <v>35.625</v>
      </c>
      <c r="S2037" s="9">
        <f t="shared" si="316"/>
        <v>30.425000000000001</v>
      </c>
      <c r="T2037" s="9">
        <f t="shared" si="317"/>
        <v>34.125</v>
      </c>
      <c r="U2037" s="8">
        <f t="shared" si="318"/>
        <v>33.508333333333333</v>
      </c>
      <c r="V2037" s="8">
        <f t="shared" si="319"/>
        <v>33.662499999999994</v>
      </c>
    </row>
    <row r="2038" spans="1:22" ht="13.5" x14ac:dyDescent="0.25">
      <c r="A2038" s="3">
        <f>RSI!A2038</f>
        <v>44971</v>
      </c>
      <c r="B2038" s="2">
        <f>RSI!B2038</f>
        <v>5.5570000000000004</v>
      </c>
      <c r="C2038" s="2">
        <f>RSI!I2038</f>
        <v>40.355039038634331</v>
      </c>
      <c r="D2038" s="2">
        <f>MACD!E2038</f>
        <v>3.535895174571646E-2</v>
      </c>
      <c r="E2038" s="2">
        <f>MACD!F2038</f>
        <v>5.3048549962916351E-2</v>
      </c>
      <c r="F2038" s="2">
        <f>'Moving Avg'!D2038</f>
        <v>5.5535600000000001</v>
      </c>
      <c r="G2038" s="2">
        <f>'Moving Avg'!F2038</f>
        <v>5.608369999999999</v>
      </c>
      <c r="H2038" s="2">
        <f>'Moving Avg'!G2038</f>
        <v>5.6448720000000003</v>
      </c>
      <c r="I2038" s="2">
        <f>'Moving Avg'!H2038</f>
        <v>5.454546999999998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45</v>
      </c>
      <c r="O2038" s="8">
        <f t="shared" si="312"/>
        <v>50</v>
      </c>
      <c r="P2038" s="8">
        <f t="shared" si="313"/>
        <v>16.5</v>
      </c>
      <c r="Q2038" s="9">
        <f t="shared" si="314"/>
        <v>34.475000000000001</v>
      </c>
      <c r="R2038" s="9">
        <f t="shared" si="315"/>
        <v>35.625</v>
      </c>
      <c r="S2038" s="9">
        <f t="shared" si="316"/>
        <v>30.425000000000001</v>
      </c>
      <c r="T2038" s="9">
        <f t="shared" si="317"/>
        <v>34.125</v>
      </c>
      <c r="U2038" s="8">
        <f t="shared" si="318"/>
        <v>33.508333333333333</v>
      </c>
      <c r="V2038" s="8">
        <f t="shared" si="319"/>
        <v>33.662499999999994</v>
      </c>
    </row>
    <row r="2039" spans="1:22" ht="13.5" x14ac:dyDescent="0.25">
      <c r="A2039" s="3">
        <f>RSI!A2039</f>
        <v>44972</v>
      </c>
      <c r="B2039" s="2">
        <f>RSI!B2039</f>
        <v>5.6087999999999996</v>
      </c>
      <c r="C2039" s="2">
        <f>RSI!I2039</f>
        <v>48.799574171331223</v>
      </c>
      <c r="D2039" s="2">
        <f>MACD!E2039</f>
        <v>2.6682438277073395E-2</v>
      </c>
      <c r="E2039" s="2">
        <f>MACD!F2039</f>
        <v>4.7775327625747765E-2</v>
      </c>
      <c r="F2039" s="2">
        <f>'Moving Avg'!D2039</f>
        <v>5.5621799999999997</v>
      </c>
      <c r="G2039" s="2">
        <f>'Moving Avg'!F2039</f>
        <v>5.6027600000000009</v>
      </c>
      <c r="H2039" s="2">
        <f>'Moving Avg'!G2039</f>
        <v>5.6438360000000003</v>
      </c>
      <c r="I2039" s="2">
        <f>'Moving Avg'!H2039</f>
        <v>5.4591134999999973</v>
      </c>
      <c r="J2039" s="6" t="str">
        <f>OBV!F2039</f>
        <v>BEARISH</v>
      </c>
      <c r="K2039" s="6" t="str">
        <f>OBV!G2039</f>
        <v>NEUTRAL</v>
      </c>
      <c r="L2039" s="6" t="str">
        <f>OBV!H2039</f>
        <v>BEARISH DIVERGENCE</v>
      </c>
      <c r="M2039" s="8">
        <f t="shared" si="310"/>
        <v>25</v>
      </c>
      <c r="N2039" s="8">
        <f t="shared" si="311"/>
        <v>100</v>
      </c>
      <c r="O2039" s="8">
        <f t="shared" si="312"/>
        <v>50</v>
      </c>
      <c r="P2039" s="8">
        <f t="shared" si="313"/>
        <v>16.5</v>
      </c>
      <c r="Q2039" s="9">
        <f t="shared" si="314"/>
        <v>53.725000000000001</v>
      </c>
      <c r="R2039" s="9">
        <f t="shared" si="315"/>
        <v>46.625</v>
      </c>
      <c r="S2039" s="9">
        <f t="shared" si="316"/>
        <v>38.674999999999997</v>
      </c>
      <c r="T2039" s="9">
        <f t="shared" si="317"/>
        <v>47.875</v>
      </c>
      <c r="U2039" s="8">
        <f t="shared" si="318"/>
        <v>46.341666666666661</v>
      </c>
      <c r="V2039" s="8">
        <f t="shared" si="319"/>
        <v>46.724999999999994</v>
      </c>
    </row>
    <row r="2040" spans="1:22" ht="13.5" x14ac:dyDescent="0.25">
      <c r="A2040" s="3">
        <f>RSI!A2040</f>
        <v>44973</v>
      </c>
      <c r="B2040" s="2">
        <f>RSI!B2040</f>
        <v>5.5743</v>
      </c>
      <c r="C2040" s="2">
        <f>RSI!I2040</f>
        <v>44.300862226942954</v>
      </c>
      <c r="D2040" s="2">
        <f>MACD!E2040</f>
        <v>1.796970050788449E-2</v>
      </c>
      <c r="E2040" s="2">
        <f>MACD!F2040</f>
        <v>4.1814202202175112E-2</v>
      </c>
      <c r="F2040" s="2">
        <f>'Moving Avg'!D2040</f>
        <v>5.5708199999999994</v>
      </c>
      <c r="G2040" s="2">
        <f>'Moving Avg'!F2040</f>
        <v>5.5967200000000004</v>
      </c>
      <c r="H2040" s="2">
        <f>'Moving Avg'!G2040</f>
        <v>5.6431460000000007</v>
      </c>
      <c r="I2040" s="2">
        <f>'Moving Avg'!H2040</f>
        <v>5.463706499999998</v>
      </c>
      <c r="J2040" s="6" t="str">
        <f>OBV!F2040</f>
        <v>BULLISH</v>
      </c>
      <c r="K2040" s="6" t="str">
        <f>OBV!G2040</f>
        <v>NEUTRAL</v>
      </c>
      <c r="L2040" s="6" t="str">
        <f>OBV!H2040</f>
        <v>CONFIRMED BULLISH</v>
      </c>
      <c r="M2040" s="8">
        <f t="shared" si="310"/>
        <v>25</v>
      </c>
      <c r="N2040" s="8">
        <f t="shared" si="311"/>
        <v>100</v>
      </c>
      <c r="O2040" s="8">
        <f t="shared" si="312"/>
        <v>50</v>
      </c>
      <c r="P2040" s="8">
        <f t="shared" si="313"/>
        <v>83.5</v>
      </c>
      <c r="Q2040" s="9">
        <f t="shared" si="314"/>
        <v>63.774999999999999</v>
      </c>
      <c r="R2040" s="9">
        <f t="shared" si="315"/>
        <v>63.375</v>
      </c>
      <c r="S2040" s="9">
        <f t="shared" si="316"/>
        <v>68.825000000000003</v>
      </c>
      <c r="T2040" s="9">
        <f t="shared" si="317"/>
        <v>64.625</v>
      </c>
      <c r="U2040" s="8">
        <f t="shared" si="318"/>
        <v>65.325000000000003</v>
      </c>
      <c r="V2040" s="8">
        <f t="shared" si="319"/>
        <v>65.150000000000006</v>
      </c>
    </row>
    <row r="2041" spans="1:22" ht="13.5" x14ac:dyDescent="0.25">
      <c r="A2041" s="3">
        <f>RSI!A2041</f>
        <v>44974</v>
      </c>
      <c r="B2041" s="2">
        <f>RSI!B2041</f>
        <v>5.5656999999999996</v>
      </c>
      <c r="C2041" s="2">
        <f>RSI!I2041</f>
        <v>43.230991297019713</v>
      </c>
      <c r="D2041" s="2">
        <f>MACD!E2041</f>
        <v>1.1477729885210231E-2</v>
      </c>
      <c r="E2041" s="2">
        <f>MACD!F2041</f>
        <v>3.5746907738782141E-2</v>
      </c>
      <c r="F2041" s="2">
        <f>'Moving Avg'!D2041</f>
        <v>5.5725600000000002</v>
      </c>
      <c r="G2041" s="2">
        <f>'Moving Avg'!F2041</f>
        <v>5.5911149999999994</v>
      </c>
      <c r="H2041" s="2">
        <f>'Moving Avg'!G2041</f>
        <v>5.6422839999999983</v>
      </c>
      <c r="I2041" s="2">
        <f>'Moving Avg'!H2041</f>
        <v>5.4684554999999992</v>
      </c>
      <c r="J2041" s="6" t="str">
        <f>OBV!F2041</f>
        <v>BULLISH</v>
      </c>
      <c r="K2041" s="6" t="str">
        <f>OBV!G2041</f>
        <v>NEUTRAL</v>
      </c>
      <c r="L2041" s="6" t="str">
        <f>OBV!H2041</f>
        <v>CONFIRMED BULLISH</v>
      </c>
      <c r="M2041" s="8">
        <f t="shared" si="310"/>
        <v>25</v>
      </c>
      <c r="N2041" s="8">
        <f t="shared" si="311"/>
        <v>100</v>
      </c>
      <c r="O2041" s="8">
        <f t="shared" si="312"/>
        <v>50</v>
      </c>
      <c r="P2041" s="8">
        <f t="shared" si="313"/>
        <v>83.5</v>
      </c>
      <c r="Q2041" s="9">
        <f t="shared" si="314"/>
        <v>63.774999999999999</v>
      </c>
      <c r="R2041" s="9">
        <f t="shared" si="315"/>
        <v>63.375</v>
      </c>
      <c r="S2041" s="9">
        <f t="shared" si="316"/>
        <v>68.825000000000003</v>
      </c>
      <c r="T2041" s="9">
        <f t="shared" si="317"/>
        <v>64.625</v>
      </c>
      <c r="U2041" s="8">
        <f t="shared" si="318"/>
        <v>65.325000000000003</v>
      </c>
      <c r="V2041" s="8">
        <f t="shared" si="319"/>
        <v>65.150000000000006</v>
      </c>
    </row>
    <row r="2042" spans="1:22" ht="13.5" x14ac:dyDescent="0.25">
      <c r="A2042" s="3">
        <f>RSI!A2042</f>
        <v>44977</v>
      </c>
      <c r="B2042" s="2">
        <f>RSI!B2042</f>
        <v>5.5570000000000004</v>
      </c>
      <c r="C2042" s="2">
        <f>RSI!I2042</f>
        <v>42.122732396064265</v>
      </c>
      <c r="D2042" s="2">
        <f>MACD!E2042</f>
        <v>1.3535841449949793E-2</v>
      </c>
      <c r="E2042" s="2">
        <f>MACD!F2042</f>
        <v>3.1304694481015673E-2</v>
      </c>
      <c r="F2042" s="2">
        <f>'Moving Avg'!D2042</f>
        <v>5.5725600000000002</v>
      </c>
      <c r="G2042" s="2">
        <f>'Moving Avg'!F2042</f>
        <v>5.5850749999999998</v>
      </c>
      <c r="H2042" s="2">
        <f>'Moving Avg'!G2042</f>
        <v>5.6414199999999983</v>
      </c>
      <c r="I2042" s="2">
        <f>'Moving Avg'!H2042</f>
        <v>5.473120999999999</v>
      </c>
      <c r="J2042" s="6" t="str">
        <f>OBV!F2042</f>
        <v>BULLISH</v>
      </c>
      <c r="K2042" s="6" t="str">
        <f>OBV!G2042</f>
        <v>NEUTRAL</v>
      </c>
      <c r="L2042" s="6" t="str">
        <f>OBV!H2042</f>
        <v>NEUTRAL</v>
      </c>
      <c r="M2042" s="8">
        <f t="shared" si="310"/>
        <v>25</v>
      </c>
      <c r="N2042" s="8">
        <f t="shared" si="311"/>
        <v>45</v>
      </c>
      <c r="O2042" s="8">
        <f t="shared" si="312"/>
        <v>50</v>
      </c>
      <c r="P2042" s="8">
        <f t="shared" si="313"/>
        <v>49.5</v>
      </c>
      <c r="Q2042" s="9">
        <f t="shared" si="314"/>
        <v>39.424999999999997</v>
      </c>
      <c r="R2042" s="9">
        <f t="shared" si="315"/>
        <v>43.875</v>
      </c>
      <c r="S2042" s="9">
        <f t="shared" si="316"/>
        <v>45.275000000000006</v>
      </c>
      <c r="T2042" s="9">
        <f t="shared" si="317"/>
        <v>42.375</v>
      </c>
      <c r="U2042" s="8">
        <f t="shared" si="318"/>
        <v>42.858333333333327</v>
      </c>
      <c r="V2042" s="8">
        <f t="shared" si="319"/>
        <v>42.737499999999997</v>
      </c>
    </row>
    <row r="2043" spans="1:22" ht="13.5" x14ac:dyDescent="0.25">
      <c r="A2043" s="3">
        <f>RSI!A2043</f>
        <v>44978</v>
      </c>
      <c r="B2043" s="2">
        <f>RSI!B2043</f>
        <v>5.5225</v>
      </c>
      <c r="C2043" s="2">
        <f>RSI!I2043</f>
        <v>37.966230009550067</v>
      </c>
      <c r="D2043" s="2">
        <f>MACD!E2043</f>
        <v>1.6816859439988896E-2</v>
      </c>
      <c r="E2043" s="2">
        <f>MACD!F2043</f>
        <v>2.8407127472810319E-2</v>
      </c>
      <c r="F2043" s="2">
        <f>'Moving Avg'!D2043</f>
        <v>5.5656599999999994</v>
      </c>
      <c r="G2043" s="2">
        <f>'Moving Avg'!F2043</f>
        <v>5.5777400000000004</v>
      </c>
      <c r="H2043" s="2">
        <f>'Moving Avg'!G2043</f>
        <v>5.6398659999999987</v>
      </c>
      <c r="I2043" s="2">
        <f>'Moving Avg'!H2043</f>
        <v>5.4772959999999991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45</v>
      </c>
      <c r="O2043" s="8">
        <f t="shared" si="312"/>
        <v>50</v>
      </c>
      <c r="P2043" s="8">
        <f t="shared" si="313"/>
        <v>16.5</v>
      </c>
      <c r="Q2043" s="9">
        <f t="shared" si="314"/>
        <v>34.475000000000001</v>
      </c>
      <c r="R2043" s="9">
        <f t="shared" si="315"/>
        <v>35.625</v>
      </c>
      <c r="S2043" s="9">
        <f t="shared" si="316"/>
        <v>30.425000000000001</v>
      </c>
      <c r="T2043" s="9">
        <f t="shared" si="317"/>
        <v>34.125</v>
      </c>
      <c r="U2043" s="8">
        <f t="shared" si="318"/>
        <v>33.508333333333333</v>
      </c>
      <c r="V2043" s="8">
        <f t="shared" si="319"/>
        <v>33.662499999999994</v>
      </c>
    </row>
    <row r="2044" spans="1:22" ht="13.5" x14ac:dyDescent="0.25">
      <c r="A2044" s="3">
        <f>RSI!A2044</f>
        <v>44979</v>
      </c>
      <c r="B2044" s="2">
        <f>RSI!B2044</f>
        <v>5.4965999999999999</v>
      </c>
      <c r="C2044" s="2">
        <f>RSI!I2044</f>
        <v>35.161181886790288</v>
      </c>
      <c r="D2044" s="2">
        <f>MACD!E2044</f>
        <v>1.6692108754805979E-2</v>
      </c>
      <c r="E2044" s="2">
        <f>MACD!F2044</f>
        <v>2.6064123729209455E-2</v>
      </c>
      <c r="F2044" s="2">
        <f>'Moving Avg'!D2044</f>
        <v>5.5432200000000007</v>
      </c>
      <c r="G2044" s="2">
        <f>'Moving Avg'!F2044</f>
        <v>5.5708349999999998</v>
      </c>
      <c r="H2044" s="2">
        <f>'Moving Avg'!G2044</f>
        <v>5.6377939999999986</v>
      </c>
      <c r="I2044" s="2">
        <f>'Moving Avg'!H2044</f>
        <v>5.4805054999999978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45</v>
      </c>
      <c r="O2044" s="8">
        <f t="shared" si="312"/>
        <v>50</v>
      </c>
      <c r="P2044" s="8">
        <f t="shared" si="313"/>
        <v>16.5</v>
      </c>
      <c r="Q2044" s="9">
        <f t="shared" si="314"/>
        <v>34.475000000000001</v>
      </c>
      <c r="R2044" s="9">
        <f t="shared" si="315"/>
        <v>35.625</v>
      </c>
      <c r="S2044" s="9">
        <f t="shared" si="316"/>
        <v>30.425000000000001</v>
      </c>
      <c r="T2044" s="9">
        <f t="shared" si="317"/>
        <v>34.125</v>
      </c>
      <c r="U2044" s="8">
        <f t="shared" si="318"/>
        <v>33.508333333333333</v>
      </c>
      <c r="V2044" s="8">
        <f t="shared" si="319"/>
        <v>33.662499999999994</v>
      </c>
    </row>
    <row r="2045" spans="1:22" ht="13.5" x14ac:dyDescent="0.25">
      <c r="A2045" s="3">
        <f>RSI!A2045</f>
        <v>44980</v>
      </c>
      <c r="B2045" s="2">
        <f>RSI!B2045</f>
        <v>5.5570000000000004</v>
      </c>
      <c r="C2045" s="2">
        <f>RSI!I2045</f>
        <v>45.309155499219848</v>
      </c>
      <c r="D2045" s="2">
        <f>MACD!E2045</f>
        <v>7.3944595427137827E-3</v>
      </c>
      <c r="E2045" s="2">
        <f>MACD!F2045</f>
        <v>2.2330190891910323E-2</v>
      </c>
      <c r="F2045" s="2">
        <f>'Moving Avg'!D2045</f>
        <v>5.5397599999999994</v>
      </c>
      <c r="G2045" s="2">
        <f>'Moving Avg'!F2045</f>
        <v>5.5673800000000009</v>
      </c>
      <c r="H2045" s="2">
        <f>'Moving Avg'!G2045</f>
        <v>5.6367579999999986</v>
      </c>
      <c r="I2045" s="2">
        <f>'Moving Avg'!H2045</f>
        <v>5.4840169999999988</v>
      </c>
      <c r="J2045" s="6" t="str">
        <f>OBV!F2045</f>
        <v>BEARISH</v>
      </c>
      <c r="K2045" s="6" t="str">
        <f>OBV!G2045</f>
        <v>NEUTRAL</v>
      </c>
      <c r="L2045" s="6" t="str">
        <f>OBV!H2045</f>
        <v>CONFIRMED BEARISH</v>
      </c>
      <c r="M2045" s="8">
        <f t="shared" si="310"/>
        <v>25</v>
      </c>
      <c r="N2045" s="8">
        <f t="shared" si="311"/>
        <v>45</v>
      </c>
      <c r="O2045" s="8">
        <f t="shared" si="312"/>
        <v>50</v>
      </c>
      <c r="P2045" s="8">
        <f t="shared" si="313"/>
        <v>16.5</v>
      </c>
      <c r="Q2045" s="9">
        <f t="shared" si="314"/>
        <v>34.475000000000001</v>
      </c>
      <c r="R2045" s="9">
        <f t="shared" si="315"/>
        <v>35.625</v>
      </c>
      <c r="S2045" s="9">
        <f t="shared" si="316"/>
        <v>30.425000000000001</v>
      </c>
      <c r="T2045" s="9">
        <f t="shared" si="317"/>
        <v>34.125</v>
      </c>
      <c r="U2045" s="8">
        <f t="shared" si="318"/>
        <v>33.508333333333333</v>
      </c>
      <c r="V2045" s="8">
        <f t="shared" si="319"/>
        <v>33.662499999999994</v>
      </c>
    </row>
    <row r="2046" spans="1:22" ht="13.5" x14ac:dyDescent="0.25">
      <c r="A2046" s="3">
        <f>RSI!A2046</f>
        <v>44981</v>
      </c>
      <c r="B2046" s="2">
        <f>RSI!B2046</f>
        <v>5.5484</v>
      </c>
      <c r="C2046" s="2">
        <f>RSI!I2046</f>
        <v>44.247271849196025</v>
      </c>
      <c r="D2046" s="2">
        <f>MACD!E2046</f>
        <v>4.3522049230659832E-3</v>
      </c>
      <c r="E2046" s="2">
        <f>MACD!F2046</f>
        <v>1.8734593698141455E-2</v>
      </c>
      <c r="F2046" s="2">
        <f>'Moving Avg'!D2046</f>
        <v>5.5362999999999998</v>
      </c>
      <c r="G2046" s="2">
        <f>'Moving Avg'!F2046</f>
        <v>5.5639300000000009</v>
      </c>
      <c r="H2046" s="2">
        <f>'Moving Avg'!G2046</f>
        <v>5.6357219999999995</v>
      </c>
      <c r="I2046" s="2">
        <f>'Moving Avg'!H2046</f>
        <v>5.4876844999999967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45</v>
      </c>
      <c r="O2046" s="8">
        <f t="shared" si="312"/>
        <v>50</v>
      </c>
      <c r="P2046" s="8">
        <f t="shared" si="313"/>
        <v>16.5</v>
      </c>
      <c r="Q2046" s="9">
        <f t="shared" si="314"/>
        <v>34.475000000000001</v>
      </c>
      <c r="R2046" s="9">
        <f t="shared" si="315"/>
        <v>35.625</v>
      </c>
      <c r="S2046" s="9">
        <f t="shared" si="316"/>
        <v>30.425000000000001</v>
      </c>
      <c r="T2046" s="9">
        <f t="shared" si="317"/>
        <v>34.125</v>
      </c>
      <c r="U2046" s="8">
        <f t="shared" si="318"/>
        <v>33.508333333333333</v>
      </c>
      <c r="V2046" s="8">
        <f t="shared" si="319"/>
        <v>33.662499999999994</v>
      </c>
    </row>
    <row r="2047" spans="1:22" ht="13.5" x14ac:dyDescent="0.25">
      <c r="A2047" s="3">
        <f>RSI!A2047</f>
        <v>44984</v>
      </c>
      <c r="B2047" s="2">
        <f>RSI!B2047</f>
        <v>5.5484</v>
      </c>
      <c r="C2047" s="2">
        <f>RSI!I2047</f>
        <v>44.247271849196025</v>
      </c>
      <c r="D2047" s="2">
        <f>MACD!E2047</f>
        <v>2.0170800225089991E-3</v>
      </c>
      <c r="E2047" s="2">
        <f>MACD!F2047</f>
        <v>1.5391090963014964E-2</v>
      </c>
      <c r="F2047" s="2">
        <f>'Moving Avg'!D2047</f>
        <v>5.5345800000000001</v>
      </c>
      <c r="G2047" s="2">
        <f>'Moving Avg'!F2047</f>
        <v>5.5643599999999998</v>
      </c>
      <c r="H2047" s="2">
        <f>'Moving Avg'!G2047</f>
        <v>5.6346860000000003</v>
      </c>
      <c r="I2047" s="2">
        <f>'Moving Avg'!H2047</f>
        <v>5.4915509999999959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45</v>
      </c>
      <c r="O2047" s="8">
        <f t="shared" si="312"/>
        <v>50</v>
      </c>
      <c r="P2047" s="8">
        <f t="shared" si="313"/>
        <v>16.5</v>
      </c>
      <c r="Q2047" s="9">
        <f t="shared" si="314"/>
        <v>34.475000000000001</v>
      </c>
      <c r="R2047" s="9">
        <f t="shared" si="315"/>
        <v>35.625</v>
      </c>
      <c r="S2047" s="9">
        <f t="shared" si="316"/>
        <v>30.425000000000001</v>
      </c>
      <c r="T2047" s="9">
        <f t="shared" si="317"/>
        <v>34.125</v>
      </c>
      <c r="U2047" s="8">
        <f t="shared" si="318"/>
        <v>33.508333333333333</v>
      </c>
      <c r="V2047" s="8">
        <f t="shared" si="319"/>
        <v>33.662499999999994</v>
      </c>
    </row>
    <row r="2048" spans="1:22" ht="13.5" x14ac:dyDescent="0.25">
      <c r="A2048" s="3">
        <f>RSI!A2048</f>
        <v>44985</v>
      </c>
      <c r="B2048" s="2">
        <f>RSI!B2048</f>
        <v>5.6002000000000001</v>
      </c>
      <c r="C2048" s="2">
        <f>RSI!I2048</f>
        <v>52.090786047446841</v>
      </c>
      <c r="D2048" s="2">
        <f>MACD!E2048</f>
        <v>-3.5744517944227283E-3</v>
      </c>
      <c r="E2048" s="2">
        <f>MACD!F2048</f>
        <v>1.1597982411527426E-2</v>
      </c>
      <c r="F2048" s="2">
        <f>'Moving Avg'!D2048</f>
        <v>5.5501200000000006</v>
      </c>
      <c r="G2048" s="2">
        <f>'Moving Avg'!F2048</f>
        <v>5.56393</v>
      </c>
      <c r="H2048" s="2">
        <f>'Moving Avg'!G2048</f>
        <v>5.6350319999999998</v>
      </c>
      <c r="I2048" s="2">
        <f>'Moving Avg'!H2048</f>
        <v>5.4955969999999965</v>
      </c>
      <c r="J2048" s="6" t="str">
        <f>OBV!F2048</f>
        <v>BULLISH</v>
      </c>
      <c r="K2048" s="6" t="str">
        <f>OBV!G2048</f>
        <v>NEUTRAL</v>
      </c>
      <c r="L2048" s="6" t="str">
        <f>OBV!H2048</f>
        <v>CONFIRMED BULLISH</v>
      </c>
      <c r="M2048" s="8">
        <f t="shared" si="310"/>
        <v>25</v>
      </c>
      <c r="N2048" s="8">
        <f t="shared" si="311"/>
        <v>45</v>
      </c>
      <c r="O2048" s="8">
        <f t="shared" si="312"/>
        <v>50</v>
      </c>
      <c r="P2048" s="8">
        <f t="shared" si="313"/>
        <v>83.5</v>
      </c>
      <c r="Q2048" s="9">
        <f t="shared" si="314"/>
        <v>44.524999999999999</v>
      </c>
      <c r="R2048" s="9">
        <f t="shared" si="315"/>
        <v>52.375</v>
      </c>
      <c r="S2048" s="9">
        <f t="shared" si="316"/>
        <v>60.575000000000003</v>
      </c>
      <c r="T2048" s="9">
        <f t="shared" si="317"/>
        <v>50.875</v>
      </c>
      <c r="U2048" s="8">
        <f t="shared" si="318"/>
        <v>52.491666666666674</v>
      </c>
      <c r="V2048" s="8">
        <f t="shared" si="319"/>
        <v>52.087500000000006</v>
      </c>
    </row>
    <row r="2049" spans="1:22" ht="13.5" x14ac:dyDescent="0.25">
      <c r="A2049" s="3">
        <f>RSI!A2049</f>
        <v>44986</v>
      </c>
      <c r="B2049" s="2">
        <f>RSI!B2049</f>
        <v>5.6002000000000001</v>
      </c>
      <c r="C2049" s="2">
        <f>RSI!I2049</f>
        <v>52.090786047446841</v>
      </c>
      <c r="D2049" s="2">
        <f>MACD!E2049</f>
        <v>-4.3762399521618534E-4</v>
      </c>
      <c r="E2049" s="2">
        <f>MACD!F2049</f>
        <v>9.1908611301787044E-3</v>
      </c>
      <c r="F2049" s="2">
        <f>'Moving Avg'!D2049</f>
        <v>5.5708400000000005</v>
      </c>
      <c r="G2049" s="2">
        <f>'Moving Avg'!F2049</f>
        <v>5.5643650000000004</v>
      </c>
      <c r="H2049" s="2">
        <f>'Moving Avg'!G2049</f>
        <v>5.6367579999999986</v>
      </c>
      <c r="I2049" s="2">
        <f>'Moving Avg'!H2049</f>
        <v>5.4996034999999974</v>
      </c>
      <c r="J2049" s="6" t="str">
        <f>OBV!F2049</f>
        <v>BULLISH</v>
      </c>
      <c r="K2049" s="6" t="str">
        <f>OBV!G2049</f>
        <v>NEUTRAL</v>
      </c>
      <c r="L2049" s="6" t="str">
        <f>OBV!H2049</f>
        <v>CONFIRMED BULLISH</v>
      </c>
      <c r="M2049" s="8">
        <f t="shared" si="310"/>
        <v>25</v>
      </c>
      <c r="N2049" s="8">
        <f t="shared" si="311"/>
        <v>45</v>
      </c>
      <c r="O2049" s="8">
        <f t="shared" si="312"/>
        <v>50</v>
      </c>
      <c r="P2049" s="8">
        <f t="shared" si="313"/>
        <v>83.5</v>
      </c>
      <c r="Q2049" s="9">
        <f t="shared" si="314"/>
        <v>44.524999999999999</v>
      </c>
      <c r="R2049" s="9">
        <f t="shared" si="315"/>
        <v>52.375</v>
      </c>
      <c r="S2049" s="9">
        <f t="shared" si="316"/>
        <v>60.575000000000003</v>
      </c>
      <c r="T2049" s="9">
        <f t="shared" si="317"/>
        <v>50.875</v>
      </c>
      <c r="U2049" s="8">
        <f t="shared" si="318"/>
        <v>52.491666666666674</v>
      </c>
      <c r="V2049" s="8">
        <f t="shared" si="319"/>
        <v>52.087500000000006</v>
      </c>
    </row>
    <row r="2050" spans="1:22" ht="13.5" x14ac:dyDescent="0.25">
      <c r="A2050" s="3">
        <f>RSI!A2050</f>
        <v>44987</v>
      </c>
      <c r="B2050" s="2">
        <f>RSI!B2050</f>
        <v>5.6087999999999996</v>
      </c>
      <c r="C2050" s="2">
        <f>RSI!I2050</f>
        <v>53.354340208100162</v>
      </c>
      <c r="D2050" s="2">
        <f>MACD!E2050</f>
        <v>-3.8217318562914215E-3</v>
      </c>
      <c r="E2050" s="2">
        <f>MACD!F2050</f>
        <v>6.5883425328846796E-3</v>
      </c>
      <c r="F2050" s="2">
        <f>'Moving Avg'!D2050</f>
        <v>5.5811999999999999</v>
      </c>
      <c r="G2050" s="2">
        <f>'Moving Avg'!F2050</f>
        <v>5.5665200000000006</v>
      </c>
      <c r="H2050" s="2">
        <f>'Moving Avg'!G2050</f>
        <v>5.6371039999999981</v>
      </c>
      <c r="I2050" s="2">
        <f>'Moving Avg'!H2050</f>
        <v>5.5036529999999972</v>
      </c>
      <c r="J2050" s="6" t="str">
        <f>OBV!F2050</f>
        <v>BULLISH</v>
      </c>
      <c r="K2050" s="6" t="str">
        <f>OBV!G2050</f>
        <v>NEUTRAL</v>
      </c>
      <c r="L2050" s="6" t="str">
        <f>OBV!H2050</f>
        <v>CONFIRMED BULLISH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50</v>
      </c>
      <c r="P2050" s="8">
        <f t="shared" ref="P2050:P2113" si="323">IF(L2050="confirmed bullish", 34, IF(L2050="bullish divergence",17, 0))+IF(J2050="bullish",33,IF(J2050="bearish",0,16.5))+IF(K2050="strong",33,IF(K2050="weak",0,16.5))</f>
        <v>83.5</v>
      </c>
      <c r="Q2050" s="9">
        <f t="shared" si="314"/>
        <v>44.524999999999999</v>
      </c>
      <c r="R2050" s="9">
        <f t="shared" si="315"/>
        <v>52.375</v>
      </c>
      <c r="S2050" s="9">
        <f t="shared" si="316"/>
        <v>60.575000000000003</v>
      </c>
      <c r="T2050" s="9">
        <f t="shared" si="317"/>
        <v>50.875</v>
      </c>
      <c r="U2050" s="8">
        <f t="shared" si="318"/>
        <v>52.491666666666674</v>
      </c>
      <c r="V2050" s="8">
        <f t="shared" si="319"/>
        <v>52.087500000000006</v>
      </c>
    </row>
    <row r="2051" spans="1:22" ht="13.5" x14ac:dyDescent="0.25">
      <c r="A2051" s="3">
        <f>RSI!A2051</f>
        <v>44988</v>
      </c>
      <c r="B2051" s="2">
        <f>RSI!B2051</f>
        <v>5.5914999999999999</v>
      </c>
      <c r="C2051" s="2">
        <f>RSI!I2051</f>
        <v>50.470666034470732</v>
      </c>
      <c r="D2051" s="2">
        <f>MACD!E2051</f>
        <v>-6.8643037490847547E-3</v>
      </c>
      <c r="E2051" s="2">
        <f>MACD!F2051</f>
        <v>3.8978132764907929E-3</v>
      </c>
      <c r="F2051" s="2">
        <f>'Moving Avg'!D2051</f>
        <v>5.5898199999999996</v>
      </c>
      <c r="G2051" s="2">
        <f>'Moving Avg'!F2051</f>
        <v>5.5678100000000006</v>
      </c>
      <c r="H2051" s="2">
        <f>'Moving Avg'!G2051</f>
        <v>5.6374479999999974</v>
      </c>
      <c r="I2051" s="2">
        <f>'Moving Avg'!H2051</f>
        <v>5.5077349999999967</v>
      </c>
      <c r="J2051" s="6" t="str">
        <f>OBV!F2051</f>
        <v>BULLISH</v>
      </c>
      <c r="K2051" s="6" t="str">
        <f>OBV!G2051</f>
        <v>NEUTRAL</v>
      </c>
      <c r="L2051" s="6" t="str">
        <f>OBV!H2051</f>
        <v>CONFIRMED BULLISH</v>
      </c>
      <c r="M2051" s="8">
        <f t="shared" si="320"/>
        <v>25</v>
      </c>
      <c r="N2051" s="8">
        <f t="shared" si="321"/>
        <v>45</v>
      </c>
      <c r="O2051" s="8">
        <f t="shared" si="322"/>
        <v>50</v>
      </c>
      <c r="P2051" s="8">
        <f t="shared" si="323"/>
        <v>83.5</v>
      </c>
      <c r="Q2051" s="9">
        <f t="shared" ref="Q2051:Q2114" si="324">0.35*M2051+N2051*0.35+O2051*0.15+P2051*0.15</f>
        <v>44.524999999999999</v>
      </c>
      <c r="R2051" s="9">
        <f t="shared" ref="R2051:R2114" si="325">M2051*0.2+N2051*0.2+O2051*0.35+P2051*0.25</f>
        <v>52.375</v>
      </c>
      <c r="S2051" s="9">
        <f t="shared" ref="S2051:S2114" si="326">M2051*0.15+N2051*0.15+O2051*0.25+P2051*0.45</f>
        <v>60.575000000000003</v>
      </c>
      <c r="T2051" s="9">
        <f t="shared" ref="T2051:T2114" si="327">0.25*SUM(M2051:P2051)</f>
        <v>50.875</v>
      </c>
      <c r="U2051" s="8">
        <f t="shared" ref="U2051:U2114" si="328">SUM(Q2051:S2051)/3</f>
        <v>52.491666666666674</v>
      </c>
      <c r="V2051" s="8">
        <f t="shared" ref="V2051:V2114" si="329">SUM(Q2051:T2051)/4</f>
        <v>52.087500000000006</v>
      </c>
    </row>
    <row r="2052" spans="1:22" ht="13.5" x14ac:dyDescent="0.25">
      <c r="A2052" s="3">
        <f>RSI!A2052</f>
        <v>44991</v>
      </c>
      <c r="B2052" s="2">
        <f>RSI!B2052</f>
        <v>5.5914999999999999</v>
      </c>
      <c r="C2052" s="2">
        <f>RSI!I2052</f>
        <v>50.470666034470732</v>
      </c>
      <c r="D2052" s="2">
        <f>MACD!E2052</f>
        <v>-1.0802338095300179E-2</v>
      </c>
      <c r="E2052" s="2">
        <f>MACD!F2052</f>
        <v>9.577830021325986E-4</v>
      </c>
      <c r="F2052" s="2">
        <f>'Moving Avg'!D2052</f>
        <v>5.5984400000000001</v>
      </c>
      <c r="G2052" s="2">
        <f>'Moving Avg'!F2052</f>
        <v>5.5669450000000005</v>
      </c>
      <c r="H2052" s="2">
        <f>'Moving Avg'!G2052</f>
        <v>5.6388279999999975</v>
      </c>
      <c r="I2052" s="2">
        <f>'Moving Avg'!H2052</f>
        <v>5.5120159999999965</v>
      </c>
      <c r="J2052" s="6" t="str">
        <f>OBV!F2052</f>
        <v>BULLISH</v>
      </c>
      <c r="K2052" s="6" t="str">
        <f>OBV!G2052</f>
        <v>NEUTRAL</v>
      </c>
      <c r="L2052" s="6" t="str">
        <f>OBV!H2052</f>
        <v>CONFIRMED BULLISH</v>
      </c>
      <c r="M2052" s="8">
        <f t="shared" si="320"/>
        <v>25</v>
      </c>
      <c r="N2052" s="8">
        <f t="shared" si="321"/>
        <v>45</v>
      </c>
      <c r="O2052" s="8">
        <f t="shared" si="322"/>
        <v>50</v>
      </c>
      <c r="P2052" s="8">
        <f t="shared" si="323"/>
        <v>83.5</v>
      </c>
      <c r="Q2052" s="9">
        <f t="shared" si="324"/>
        <v>44.524999999999999</v>
      </c>
      <c r="R2052" s="9">
        <f t="shared" si="325"/>
        <v>52.375</v>
      </c>
      <c r="S2052" s="9">
        <f t="shared" si="326"/>
        <v>60.575000000000003</v>
      </c>
      <c r="T2052" s="9">
        <f t="shared" si="327"/>
        <v>50.875</v>
      </c>
      <c r="U2052" s="8">
        <f t="shared" si="328"/>
        <v>52.491666666666674</v>
      </c>
      <c r="V2052" s="8">
        <f t="shared" si="329"/>
        <v>52.087500000000006</v>
      </c>
    </row>
    <row r="2053" spans="1:22" ht="13.5" x14ac:dyDescent="0.25">
      <c r="A2053" s="3">
        <f>RSI!A2053</f>
        <v>44992</v>
      </c>
      <c r="B2053" s="2">
        <f>RSI!B2053</f>
        <v>5.6519000000000004</v>
      </c>
      <c r="C2053" s="2">
        <f>RSI!I2053</f>
        <v>59.363714167026053</v>
      </c>
      <c r="D2053" s="2">
        <f>MACD!E2053</f>
        <v>-2.3939517846947922E-2</v>
      </c>
      <c r="E2053" s="2">
        <f>MACD!F2053</f>
        <v>-4.0216771676835055E-3</v>
      </c>
      <c r="F2053" s="2">
        <f>'Moving Avg'!D2053</f>
        <v>5.6087800000000003</v>
      </c>
      <c r="G2053" s="2">
        <f>'Moving Avg'!F2053</f>
        <v>5.5695300000000003</v>
      </c>
      <c r="H2053" s="2">
        <f>'Moving Avg'!G2053</f>
        <v>5.641759999999997</v>
      </c>
      <c r="I2053" s="2">
        <f>'Moving Avg'!H2053</f>
        <v>5.5164794999999982</v>
      </c>
      <c r="J2053" s="6" t="str">
        <f>OBV!F2053</f>
        <v>BULLISH</v>
      </c>
      <c r="K2053" s="6" t="str">
        <f>OBV!G2053</f>
        <v>NEUTRAL</v>
      </c>
      <c r="L2053" s="6" t="str">
        <f>OBV!H2053</f>
        <v>CONFIRMED BULLISH</v>
      </c>
      <c r="M2053" s="8">
        <f t="shared" si="320"/>
        <v>25</v>
      </c>
      <c r="N2053" s="8">
        <f t="shared" si="321"/>
        <v>45</v>
      </c>
      <c r="O2053" s="8">
        <f t="shared" si="322"/>
        <v>50</v>
      </c>
      <c r="P2053" s="8">
        <f t="shared" si="323"/>
        <v>83.5</v>
      </c>
      <c r="Q2053" s="9">
        <f t="shared" si="324"/>
        <v>44.524999999999999</v>
      </c>
      <c r="R2053" s="9">
        <f t="shared" si="325"/>
        <v>52.375</v>
      </c>
      <c r="S2053" s="9">
        <f t="shared" si="326"/>
        <v>60.575000000000003</v>
      </c>
      <c r="T2053" s="9">
        <f t="shared" si="327"/>
        <v>50.875</v>
      </c>
      <c r="U2053" s="8">
        <f t="shared" si="328"/>
        <v>52.491666666666674</v>
      </c>
      <c r="V2053" s="8">
        <f t="shared" si="329"/>
        <v>52.087500000000006</v>
      </c>
    </row>
    <row r="2054" spans="1:22" ht="13.5" x14ac:dyDescent="0.25">
      <c r="A2054" s="3">
        <f>RSI!A2054</f>
        <v>44993</v>
      </c>
      <c r="B2054" s="2">
        <f>RSI!B2054</f>
        <v>5.7382</v>
      </c>
      <c r="C2054" s="2">
        <f>RSI!I2054</f>
        <v>68.160324087788212</v>
      </c>
      <c r="D2054" s="2">
        <f>MACD!E2054</f>
        <v>-4.5811216879185324E-2</v>
      </c>
      <c r="E2054" s="2">
        <f>MACD!F2054</f>
        <v>-1.2379585109983869E-2</v>
      </c>
      <c r="F2054" s="2">
        <f>'Moving Avg'!D2054</f>
        <v>5.6363799999999999</v>
      </c>
      <c r="G2054" s="2">
        <f>'Moving Avg'!F2054</f>
        <v>5.5781550000000006</v>
      </c>
      <c r="H2054" s="2">
        <f>'Moving Avg'!G2054</f>
        <v>5.6460739999999987</v>
      </c>
      <c r="I2054" s="2">
        <f>'Moving Avg'!H2054</f>
        <v>5.5218124999999985</v>
      </c>
      <c r="J2054" s="6" t="str">
        <f>OBV!F2054</f>
        <v>BULLISH</v>
      </c>
      <c r="K2054" s="6" t="str">
        <f>OBV!G2054</f>
        <v>STRONG</v>
      </c>
      <c r="L2054" s="6" t="str">
        <f>OBV!H2054</f>
        <v>CONFIRMED BULLISH</v>
      </c>
      <c r="M2054" s="8">
        <f t="shared" si="320"/>
        <v>25</v>
      </c>
      <c r="N2054" s="8">
        <f t="shared" si="321"/>
        <v>100</v>
      </c>
      <c r="O2054" s="8">
        <f t="shared" si="322"/>
        <v>50</v>
      </c>
      <c r="P2054" s="8">
        <f t="shared" si="323"/>
        <v>100</v>
      </c>
      <c r="Q2054" s="9">
        <f t="shared" si="324"/>
        <v>66.25</v>
      </c>
      <c r="R2054" s="9">
        <f t="shared" si="325"/>
        <v>67.5</v>
      </c>
      <c r="S2054" s="9">
        <f t="shared" si="326"/>
        <v>76.25</v>
      </c>
      <c r="T2054" s="9">
        <f t="shared" si="327"/>
        <v>68.75</v>
      </c>
      <c r="U2054" s="8">
        <f t="shared" si="328"/>
        <v>70</v>
      </c>
      <c r="V2054" s="8">
        <f t="shared" si="329"/>
        <v>69.6875</v>
      </c>
    </row>
    <row r="2055" spans="1:22" ht="13.5" x14ac:dyDescent="0.25">
      <c r="A2055" s="3">
        <f>RSI!A2055</f>
        <v>44994</v>
      </c>
      <c r="B2055" s="2">
        <f>RSI!B2055</f>
        <v>5.6951000000000001</v>
      </c>
      <c r="C2055" s="2">
        <f>RSI!I2055</f>
        <v>61.052217551538071</v>
      </c>
      <c r="D2055" s="2">
        <f>MACD!E2055</f>
        <v>-5.2693474333168844E-2</v>
      </c>
      <c r="E2055" s="2">
        <f>MACD!F2055</f>
        <v>-2.0442362954620867E-2</v>
      </c>
      <c r="F2055" s="2">
        <f>'Moving Avg'!D2055</f>
        <v>5.6536400000000002</v>
      </c>
      <c r="G2055" s="2">
        <f>'Moving Avg'!F2055</f>
        <v>5.5863549999999993</v>
      </c>
      <c r="H2055" s="2">
        <f>'Moving Avg'!G2055</f>
        <v>5.6479719999999984</v>
      </c>
      <c r="I2055" s="2">
        <f>'Moving Avg'!H2055</f>
        <v>5.5270094999999966</v>
      </c>
      <c r="J2055" s="6" t="str">
        <f>OBV!F2055</f>
        <v>BULLISH</v>
      </c>
      <c r="K2055" s="6" t="str">
        <f>OBV!G2055</f>
        <v>STRONG</v>
      </c>
      <c r="L2055" s="6" t="str">
        <f>OBV!H2055</f>
        <v>CONFIRMED BULLISH</v>
      </c>
      <c r="M2055" s="8">
        <f t="shared" si="320"/>
        <v>25</v>
      </c>
      <c r="N2055" s="8">
        <f t="shared" si="321"/>
        <v>100</v>
      </c>
      <c r="O2055" s="8">
        <f t="shared" si="322"/>
        <v>50</v>
      </c>
      <c r="P2055" s="8">
        <f t="shared" si="323"/>
        <v>100</v>
      </c>
      <c r="Q2055" s="9">
        <f t="shared" si="324"/>
        <v>66.25</v>
      </c>
      <c r="R2055" s="9">
        <f t="shared" si="325"/>
        <v>67.5</v>
      </c>
      <c r="S2055" s="9">
        <f t="shared" si="326"/>
        <v>76.25</v>
      </c>
      <c r="T2055" s="9">
        <f t="shared" si="327"/>
        <v>68.75</v>
      </c>
      <c r="U2055" s="8">
        <f t="shared" si="328"/>
        <v>70</v>
      </c>
      <c r="V2055" s="8">
        <f t="shared" si="329"/>
        <v>69.6875</v>
      </c>
    </row>
    <row r="2056" spans="1:22" ht="13.5" x14ac:dyDescent="0.25">
      <c r="A2056" s="3">
        <f>RSI!A2056</f>
        <v>44995</v>
      </c>
      <c r="B2056" s="2">
        <f>RSI!B2056</f>
        <v>5.7641</v>
      </c>
      <c r="C2056" s="2">
        <f>RSI!I2056</f>
        <v>66.987683129022372</v>
      </c>
      <c r="D2056" s="2">
        <f>MACD!E2056</f>
        <v>-6.5493038157992345E-2</v>
      </c>
      <c r="E2056" s="2">
        <f>MACD!F2056</f>
        <v>-2.9452497995295163E-2</v>
      </c>
      <c r="F2056" s="2">
        <f>'Moving Avg'!D2056</f>
        <v>5.6881599999999999</v>
      </c>
      <c r="G2056" s="2">
        <f>'Moving Avg'!F2056</f>
        <v>5.5967099999999999</v>
      </c>
      <c r="H2056" s="2">
        <f>'Moving Avg'!G2056</f>
        <v>5.6479719999999984</v>
      </c>
      <c r="I2056" s="2">
        <f>'Moving Avg'!H2056</f>
        <v>5.5324719999999967</v>
      </c>
      <c r="J2056" s="6" t="str">
        <f>OBV!F2056</f>
        <v>BULLISH</v>
      </c>
      <c r="K2056" s="6" t="str">
        <f>OBV!G2056</f>
        <v>STRONG</v>
      </c>
      <c r="L2056" s="6" t="str">
        <f>OBV!H2056</f>
        <v>CONFIRMED BULLISH</v>
      </c>
      <c r="M2056" s="8">
        <f t="shared" si="320"/>
        <v>25</v>
      </c>
      <c r="N2056" s="8">
        <f t="shared" si="321"/>
        <v>100</v>
      </c>
      <c r="O2056" s="8">
        <f t="shared" si="322"/>
        <v>50</v>
      </c>
      <c r="P2056" s="8">
        <f t="shared" si="323"/>
        <v>100</v>
      </c>
      <c r="Q2056" s="9">
        <f t="shared" si="324"/>
        <v>66.25</v>
      </c>
      <c r="R2056" s="9">
        <f t="shared" si="325"/>
        <v>67.5</v>
      </c>
      <c r="S2056" s="9">
        <f t="shared" si="326"/>
        <v>76.25</v>
      </c>
      <c r="T2056" s="9">
        <f t="shared" si="327"/>
        <v>68.75</v>
      </c>
      <c r="U2056" s="8">
        <f t="shared" si="328"/>
        <v>70</v>
      </c>
      <c r="V2056" s="8">
        <f t="shared" si="329"/>
        <v>69.6875</v>
      </c>
    </row>
    <row r="2057" spans="1:22" ht="13.5" x14ac:dyDescent="0.25">
      <c r="A2057" s="3">
        <f>RSI!A2057</f>
        <v>44998</v>
      </c>
      <c r="B2057" s="2">
        <f>RSI!B2057</f>
        <v>5.8762999999999996</v>
      </c>
      <c r="C2057" s="2">
        <f>RSI!I2057</f>
        <v>73.941837066002861</v>
      </c>
      <c r="D2057" s="2">
        <f>MACD!E2057</f>
        <v>-8.5544057813817354E-2</v>
      </c>
      <c r="E2057" s="2">
        <f>MACD!F2057</f>
        <v>-4.0670809958999604E-2</v>
      </c>
      <c r="F2057" s="2">
        <f>'Moving Avg'!D2057</f>
        <v>5.74512</v>
      </c>
      <c r="G2057" s="2">
        <f>'Moving Avg'!F2057</f>
        <v>5.6126750000000003</v>
      </c>
      <c r="H2057" s="2">
        <f>'Moving Avg'!G2057</f>
        <v>5.6502159999999977</v>
      </c>
      <c r="I2057" s="2">
        <f>'Moving Avg'!H2057</f>
        <v>5.5384954999999971</v>
      </c>
      <c r="J2057" s="6" t="str">
        <f>OBV!F2057</f>
        <v>BULLISH</v>
      </c>
      <c r="K2057" s="6" t="str">
        <f>OBV!G2057</f>
        <v>STRONG</v>
      </c>
      <c r="L2057" s="6" t="str">
        <f>OBV!H2057</f>
        <v>CONFIRMED BULLISH</v>
      </c>
      <c r="M2057" s="8">
        <f t="shared" si="320"/>
        <v>0</v>
      </c>
      <c r="N2057" s="8">
        <f t="shared" si="321"/>
        <v>100</v>
      </c>
      <c r="O2057" s="8">
        <f t="shared" si="322"/>
        <v>50</v>
      </c>
      <c r="P2057" s="8">
        <f t="shared" si="323"/>
        <v>100</v>
      </c>
      <c r="Q2057" s="9">
        <f t="shared" si="324"/>
        <v>57.5</v>
      </c>
      <c r="R2057" s="9">
        <f t="shared" si="325"/>
        <v>62.5</v>
      </c>
      <c r="S2057" s="9">
        <f t="shared" si="326"/>
        <v>72.5</v>
      </c>
      <c r="T2057" s="9">
        <f t="shared" si="327"/>
        <v>62.5</v>
      </c>
      <c r="U2057" s="8">
        <f t="shared" si="328"/>
        <v>64.166666666666671</v>
      </c>
      <c r="V2057" s="8">
        <f t="shared" si="329"/>
        <v>63.75</v>
      </c>
    </row>
    <row r="2058" spans="1:22" ht="13.5" x14ac:dyDescent="0.25">
      <c r="A2058" s="3">
        <f>RSI!A2058</f>
        <v>44999</v>
      </c>
      <c r="B2058" s="2">
        <f>RSI!B2058</f>
        <v>5.9452999999999996</v>
      </c>
      <c r="C2058" s="2">
        <f>RSI!I2058</f>
        <v>77.132158137966201</v>
      </c>
      <c r="D2058" s="2">
        <f>MACD!E2058</f>
        <v>-0.1011573175690792</v>
      </c>
      <c r="E2058" s="2">
        <f>MACD!F2058</f>
        <v>-5.2768111481015526E-2</v>
      </c>
      <c r="F2058" s="2">
        <f>'Moving Avg'!D2058</f>
        <v>5.8037999999999998</v>
      </c>
      <c r="G2058" s="2">
        <f>'Moving Avg'!F2058</f>
        <v>5.6320899999999998</v>
      </c>
      <c r="H2058" s="2">
        <f>'Moving Avg'!G2058</f>
        <v>5.653839999999998</v>
      </c>
      <c r="I2058" s="2">
        <f>'Moving Avg'!H2058</f>
        <v>5.5448639999999978</v>
      </c>
      <c r="J2058" s="6" t="str">
        <f>OBV!F2058</f>
        <v>BULLISH</v>
      </c>
      <c r="K2058" s="6" t="str">
        <f>OBV!G2058</f>
        <v>STRONG</v>
      </c>
      <c r="L2058" s="6" t="str">
        <f>OBV!H2058</f>
        <v>CONFIRMED BULLISH</v>
      </c>
      <c r="M2058" s="8">
        <f t="shared" si="320"/>
        <v>0</v>
      </c>
      <c r="N2058" s="8">
        <f t="shared" si="321"/>
        <v>100</v>
      </c>
      <c r="O2058" s="8">
        <f t="shared" si="322"/>
        <v>50</v>
      </c>
      <c r="P2058" s="8">
        <f t="shared" si="323"/>
        <v>100</v>
      </c>
      <c r="Q2058" s="9">
        <f t="shared" si="324"/>
        <v>57.5</v>
      </c>
      <c r="R2058" s="9">
        <f t="shared" si="325"/>
        <v>62.5</v>
      </c>
      <c r="S2058" s="9">
        <f t="shared" si="326"/>
        <v>72.5</v>
      </c>
      <c r="T2058" s="9">
        <f t="shared" si="327"/>
        <v>62.5</v>
      </c>
      <c r="U2058" s="8">
        <f t="shared" si="328"/>
        <v>64.166666666666671</v>
      </c>
      <c r="V2058" s="8">
        <f t="shared" si="329"/>
        <v>63.75</v>
      </c>
    </row>
    <row r="2059" spans="1:22" ht="13.5" x14ac:dyDescent="0.25">
      <c r="A2059" s="3">
        <f>RSI!A2059</f>
        <v>45000</v>
      </c>
      <c r="B2059" s="2">
        <f>RSI!B2059</f>
        <v>6.1265000000000001</v>
      </c>
      <c r="C2059" s="2">
        <f>RSI!I2059</f>
        <v>83.013619328866824</v>
      </c>
      <c r="D2059" s="2">
        <f>MACD!E2059</f>
        <v>-0.12959212429962186</v>
      </c>
      <c r="E2059" s="2">
        <f>MACD!F2059</f>
        <v>-6.81329140447368E-2</v>
      </c>
      <c r="F2059" s="2">
        <f>'Moving Avg'!D2059</f>
        <v>5.8814599999999997</v>
      </c>
      <c r="G2059" s="2">
        <f>'Moving Avg'!F2059</f>
        <v>5.6579750000000004</v>
      </c>
      <c r="H2059" s="2">
        <f>'Moving Avg'!G2059</f>
        <v>5.6593619999999989</v>
      </c>
      <c r="I2059" s="2">
        <f>'Moving Avg'!H2059</f>
        <v>5.5521384999999999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0</v>
      </c>
      <c r="N2059" s="8">
        <f t="shared" si="321"/>
        <v>100</v>
      </c>
      <c r="O2059" s="8">
        <f t="shared" si="322"/>
        <v>50</v>
      </c>
      <c r="P2059" s="8">
        <f t="shared" si="323"/>
        <v>83.5</v>
      </c>
      <c r="Q2059" s="9">
        <f t="shared" si="324"/>
        <v>55.024999999999999</v>
      </c>
      <c r="R2059" s="9">
        <f t="shared" si="325"/>
        <v>58.375</v>
      </c>
      <c r="S2059" s="9">
        <f t="shared" si="326"/>
        <v>65.075000000000003</v>
      </c>
      <c r="T2059" s="9">
        <f t="shared" si="327"/>
        <v>58.375</v>
      </c>
      <c r="U2059" s="8">
        <f t="shared" si="328"/>
        <v>59.491666666666674</v>
      </c>
      <c r="V2059" s="8">
        <f t="shared" si="329"/>
        <v>59.212500000000006</v>
      </c>
    </row>
    <row r="2060" spans="1:22" ht="13.5" x14ac:dyDescent="0.25">
      <c r="A2060" s="3">
        <f>RSI!A2060</f>
        <v>45001</v>
      </c>
      <c r="B2060" s="2">
        <f>RSI!B2060</f>
        <v>6.1265000000000001</v>
      </c>
      <c r="C2060" s="2">
        <f>RSI!I2060</f>
        <v>83.01361932886681</v>
      </c>
      <c r="D2060" s="2">
        <f>MACD!E2060</f>
        <v>-0.15506791733010861</v>
      </c>
      <c r="E2060" s="2">
        <f>MACD!F2060</f>
        <v>-8.5519914701811167E-2</v>
      </c>
      <c r="F2060" s="2">
        <f>'Moving Avg'!D2060</f>
        <v>5.96774</v>
      </c>
      <c r="G2060" s="2">
        <f>'Moving Avg'!F2060</f>
        <v>5.6855850000000006</v>
      </c>
      <c r="H2060" s="2">
        <f>'Moving Avg'!G2060</f>
        <v>5.665919999999999</v>
      </c>
      <c r="I2060" s="2">
        <f>'Moving Avg'!H2060</f>
        <v>5.559134499999999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0</v>
      </c>
      <c r="N2060" s="8">
        <f t="shared" si="321"/>
        <v>100</v>
      </c>
      <c r="O2060" s="8">
        <f t="shared" si="322"/>
        <v>50</v>
      </c>
      <c r="P2060" s="8">
        <f t="shared" si="323"/>
        <v>83.5</v>
      </c>
      <c r="Q2060" s="9">
        <f t="shared" si="324"/>
        <v>55.024999999999999</v>
      </c>
      <c r="R2060" s="9">
        <f t="shared" si="325"/>
        <v>58.375</v>
      </c>
      <c r="S2060" s="9">
        <f t="shared" si="326"/>
        <v>65.075000000000003</v>
      </c>
      <c r="T2060" s="9">
        <f t="shared" si="327"/>
        <v>58.375</v>
      </c>
      <c r="U2060" s="8">
        <f t="shared" si="328"/>
        <v>59.491666666666674</v>
      </c>
      <c r="V2060" s="8">
        <f t="shared" si="329"/>
        <v>59.212500000000006</v>
      </c>
    </row>
    <row r="2061" spans="1:22" ht="13.5" x14ac:dyDescent="0.25">
      <c r="A2061" s="3">
        <f>RSI!A2061</f>
        <v>45002</v>
      </c>
      <c r="B2061" s="2">
        <f>RSI!B2061</f>
        <v>6.2127999999999997</v>
      </c>
      <c r="C2061" s="2">
        <f>RSI!I2061</f>
        <v>85.12658618906174</v>
      </c>
      <c r="D2061" s="2">
        <f>MACD!E2061</f>
        <v>-0.18821427463513185</v>
      </c>
      <c r="E2061" s="2">
        <f>MACD!F2061</f>
        <v>-0.10605878668847531</v>
      </c>
      <c r="F2061" s="2">
        <f>'Moving Avg'!D2061</f>
        <v>6.05748</v>
      </c>
      <c r="G2061" s="2">
        <f>'Moving Avg'!F2061</f>
        <v>5.7179399999999996</v>
      </c>
      <c r="H2061" s="2">
        <f>'Moving Avg'!G2061</f>
        <v>5.6745479999999988</v>
      </c>
      <c r="I2061" s="2">
        <f>'Moving Avg'!H2061</f>
        <v>5.5664824999999993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  <c r="M2061" s="8">
        <f t="shared" si="320"/>
        <v>0</v>
      </c>
      <c r="N2061" s="8">
        <f t="shared" si="321"/>
        <v>100</v>
      </c>
      <c r="O2061" s="8">
        <f t="shared" si="322"/>
        <v>50</v>
      </c>
      <c r="P2061" s="8">
        <f t="shared" si="323"/>
        <v>83.5</v>
      </c>
      <c r="Q2061" s="9">
        <f t="shared" si="324"/>
        <v>55.024999999999999</v>
      </c>
      <c r="R2061" s="9">
        <f t="shared" si="325"/>
        <v>58.375</v>
      </c>
      <c r="S2061" s="9">
        <f t="shared" si="326"/>
        <v>65.075000000000003</v>
      </c>
      <c r="T2061" s="9">
        <f t="shared" si="327"/>
        <v>58.375</v>
      </c>
      <c r="U2061" s="8">
        <f t="shared" si="328"/>
        <v>59.491666666666674</v>
      </c>
      <c r="V2061" s="8">
        <f t="shared" si="329"/>
        <v>59.212500000000006</v>
      </c>
    </row>
    <row r="2062" spans="1:22" ht="13.5" x14ac:dyDescent="0.25">
      <c r="A2062" s="3">
        <f>RSI!A2062</f>
        <v>45006</v>
      </c>
      <c r="B2062" s="2">
        <f>RSI!B2062</f>
        <v>6.2214999999999998</v>
      </c>
      <c r="C2062" s="2">
        <f>RSI!I2062</f>
        <v>85.324770771974869</v>
      </c>
      <c r="D2062" s="2">
        <f>MACD!E2062</f>
        <v>-0.21976353720020558</v>
      </c>
      <c r="E2062" s="2">
        <f>MACD!F2062</f>
        <v>-0.12879973679082138</v>
      </c>
      <c r="F2062" s="2">
        <f>'Moving Avg'!D2062</f>
        <v>6.1265199999999993</v>
      </c>
      <c r="G2062" s="2">
        <f>'Moving Avg'!F2062</f>
        <v>5.7511650000000003</v>
      </c>
      <c r="H2062" s="2">
        <f>'Moving Avg'!G2062</f>
        <v>5.6836959999999985</v>
      </c>
      <c r="I2062" s="2">
        <f>'Moving Avg'!H2062</f>
        <v>5.5737145000000012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0</v>
      </c>
      <c r="N2062" s="8">
        <f t="shared" si="321"/>
        <v>100</v>
      </c>
      <c r="O2062" s="8">
        <f t="shared" si="322"/>
        <v>50</v>
      </c>
      <c r="P2062" s="8">
        <f t="shared" si="323"/>
        <v>83.5</v>
      </c>
      <c r="Q2062" s="9">
        <f t="shared" si="324"/>
        <v>55.024999999999999</v>
      </c>
      <c r="R2062" s="9">
        <f t="shared" si="325"/>
        <v>58.375</v>
      </c>
      <c r="S2062" s="9">
        <f t="shared" si="326"/>
        <v>65.075000000000003</v>
      </c>
      <c r="T2062" s="9">
        <f t="shared" si="327"/>
        <v>58.375</v>
      </c>
      <c r="U2062" s="8">
        <f t="shared" si="328"/>
        <v>59.491666666666674</v>
      </c>
      <c r="V2062" s="8">
        <f t="shared" si="329"/>
        <v>59.212500000000006</v>
      </c>
    </row>
    <row r="2063" spans="1:22" ht="13.5" x14ac:dyDescent="0.25">
      <c r="A2063" s="3">
        <f>RSI!A2063</f>
        <v>45007</v>
      </c>
      <c r="B2063" s="2">
        <f>RSI!B2063</f>
        <v>6.3163999999999998</v>
      </c>
      <c r="C2063" s="2">
        <f>RSI!I2063</f>
        <v>87.310956019115963</v>
      </c>
      <c r="D2063" s="2">
        <f>MACD!E2063</f>
        <v>-0.24689400174890785</v>
      </c>
      <c r="E2063" s="2">
        <f>MACD!F2063</f>
        <v>-0.15241858978243869</v>
      </c>
      <c r="F2063" s="2">
        <f>'Moving Avg'!D2063</f>
        <v>6.2007400000000006</v>
      </c>
      <c r="G2063" s="2">
        <f>'Moving Avg'!F2063</f>
        <v>5.7908600000000003</v>
      </c>
      <c r="H2063" s="2">
        <f>'Moving Avg'!G2063</f>
        <v>5.6947419999999989</v>
      </c>
      <c r="I2063" s="2">
        <f>'Moving Avg'!H2063</f>
        <v>5.5816200000000018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0"/>
        <v>0</v>
      </c>
      <c r="N2063" s="8">
        <f t="shared" si="321"/>
        <v>100</v>
      </c>
      <c r="O2063" s="8">
        <f t="shared" si="322"/>
        <v>50</v>
      </c>
      <c r="P2063" s="8">
        <f t="shared" si="323"/>
        <v>83.5</v>
      </c>
      <c r="Q2063" s="9">
        <f t="shared" si="324"/>
        <v>55.024999999999999</v>
      </c>
      <c r="R2063" s="9">
        <f t="shared" si="325"/>
        <v>58.375</v>
      </c>
      <c r="S2063" s="9">
        <f t="shared" si="326"/>
        <v>65.075000000000003</v>
      </c>
      <c r="T2063" s="9">
        <f t="shared" si="327"/>
        <v>58.375</v>
      </c>
      <c r="U2063" s="8">
        <f t="shared" si="328"/>
        <v>59.491666666666674</v>
      </c>
      <c r="V2063" s="8">
        <f t="shared" si="329"/>
        <v>59.212500000000006</v>
      </c>
    </row>
    <row r="2064" spans="1:22" ht="13.5" x14ac:dyDescent="0.25">
      <c r="A2064" s="3">
        <f>RSI!A2064</f>
        <v>45008</v>
      </c>
      <c r="B2064" s="2">
        <f>RSI!B2064</f>
        <v>6.3768000000000002</v>
      </c>
      <c r="C2064" s="2">
        <f>RSI!I2064</f>
        <v>88.388144930861927</v>
      </c>
      <c r="D2064" s="2">
        <f>MACD!E2064</f>
        <v>-0.26410625742952654</v>
      </c>
      <c r="E2064" s="2">
        <f>MACD!F2064</f>
        <v>-0.17475612331185628</v>
      </c>
      <c r="F2064" s="2">
        <f>'Moving Avg'!D2064</f>
        <v>6.2507999999999999</v>
      </c>
      <c r="G2064" s="2">
        <f>'Moving Avg'!F2064</f>
        <v>5.8348700000000004</v>
      </c>
      <c r="H2064" s="2">
        <f>'Moving Avg'!G2064</f>
        <v>5.7069959999999984</v>
      </c>
      <c r="I2064" s="2">
        <f>'Moving Avg'!H2064</f>
        <v>5.5894295000000014</v>
      </c>
      <c r="J2064" s="6" t="str">
        <f>OBV!F2064</f>
        <v>BULLISH</v>
      </c>
      <c r="K2064" s="6" t="str">
        <f>OBV!G2064</f>
        <v>NEUTRAL</v>
      </c>
      <c r="L2064" s="6" t="str">
        <f>OBV!H2064</f>
        <v>CONFIRMED BULLISH</v>
      </c>
      <c r="M2064" s="8">
        <f t="shared" si="320"/>
        <v>0</v>
      </c>
      <c r="N2064" s="8">
        <f t="shared" si="321"/>
        <v>100</v>
      </c>
      <c r="O2064" s="8">
        <f t="shared" si="322"/>
        <v>50</v>
      </c>
      <c r="P2064" s="8">
        <f t="shared" si="323"/>
        <v>83.5</v>
      </c>
      <c r="Q2064" s="9">
        <f t="shared" si="324"/>
        <v>55.024999999999999</v>
      </c>
      <c r="R2064" s="9">
        <f t="shared" si="325"/>
        <v>58.375</v>
      </c>
      <c r="S2064" s="9">
        <f t="shared" si="326"/>
        <v>65.075000000000003</v>
      </c>
      <c r="T2064" s="9">
        <f t="shared" si="327"/>
        <v>58.375</v>
      </c>
      <c r="U2064" s="8">
        <f t="shared" si="328"/>
        <v>59.491666666666674</v>
      </c>
      <c r="V2064" s="8">
        <f t="shared" si="329"/>
        <v>59.212500000000006</v>
      </c>
    </row>
    <row r="2065" spans="1:22" ht="13.5" x14ac:dyDescent="0.25">
      <c r="A2065" s="3">
        <f>RSI!A2065</f>
        <v>45009</v>
      </c>
      <c r="B2065" s="2">
        <f>RSI!B2065</f>
        <v>6.4371999999999998</v>
      </c>
      <c r="C2065" s="2">
        <f>RSI!I2065</f>
        <v>89.360795431087084</v>
      </c>
      <c r="D2065" s="2">
        <f>MACD!E2065</f>
        <v>-0.29296422119719789</v>
      </c>
      <c r="E2065" s="2">
        <f>MACD!F2065</f>
        <v>-0.19839774288892462</v>
      </c>
      <c r="F2065" s="2">
        <f>'Moving Avg'!D2065</f>
        <v>6.3129400000000002</v>
      </c>
      <c r="G2065" s="2">
        <f>'Moving Avg'!F2065</f>
        <v>5.8788800000000005</v>
      </c>
      <c r="H2065" s="2">
        <f>'Moving Avg'!G2065</f>
        <v>5.7201119999999994</v>
      </c>
      <c r="I2065" s="2">
        <f>'Moving Avg'!H2065</f>
        <v>5.5976605000000017</v>
      </c>
      <c r="J2065" s="6" t="str">
        <f>OBV!F2065</f>
        <v>BULLISH</v>
      </c>
      <c r="K2065" s="6" t="str">
        <f>OBV!G2065</f>
        <v>STRONG</v>
      </c>
      <c r="L2065" s="6" t="str">
        <f>OBV!H2065</f>
        <v>CONFIRMED BULLISH</v>
      </c>
      <c r="M2065" s="8">
        <f t="shared" si="320"/>
        <v>0</v>
      </c>
      <c r="N2065" s="8">
        <f t="shared" si="321"/>
        <v>100</v>
      </c>
      <c r="O2065" s="8">
        <f t="shared" si="322"/>
        <v>50</v>
      </c>
      <c r="P2065" s="8">
        <f t="shared" si="323"/>
        <v>100</v>
      </c>
      <c r="Q2065" s="9">
        <f t="shared" si="324"/>
        <v>57.5</v>
      </c>
      <c r="R2065" s="9">
        <f t="shared" si="325"/>
        <v>62.5</v>
      </c>
      <c r="S2065" s="9">
        <f t="shared" si="326"/>
        <v>72.5</v>
      </c>
      <c r="T2065" s="9">
        <f t="shared" si="327"/>
        <v>62.5</v>
      </c>
      <c r="U2065" s="8">
        <f t="shared" si="328"/>
        <v>64.166666666666671</v>
      </c>
      <c r="V2065" s="8">
        <f t="shared" si="329"/>
        <v>63.75</v>
      </c>
    </row>
    <row r="2066" spans="1:22" ht="13.5" x14ac:dyDescent="0.25">
      <c r="A2066" s="3">
        <f>RSI!A2066</f>
        <v>45012</v>
      </c>
      <c r="B2066" s="2">
        <f>RSI!B2066</f>
        <v>6.4630999999999998</v>
      </c>
      <c r="C2066" s="2">
        <f>RSI!I2066</f>
        <v>89.757009143424256</v>
      </c>
      <c r="D2066" s="2">
        <f>MACD!E2066</f>
        <v>-0.31199522732631557</v>
      </c>
      <c r="E2066" s="2">
        <f>MACD!F2066</f>
        <v>-0.22111723977640282</v>
      </c>
      <c r="F2066" s="2">
        <f>'Moving Avg'!D2066</f>
        <v>6.3630000000000004</v>
      </c>
      <c r="G2066" s="2">
        <f>'Moving Avg'!F2066</f>
        <v>5.9246150000000002</v>
      </c>
      <c r="H2066" s="2">
        <f>'Moving Avg'!G2066</f>
        <v>5.7337459999999991</v>
      </c>
      <c r="I2066" s="2">
        <f>'Moving Avg'!H2066</f>
        <v>5.6060610000000004</v>
      </c>
      <c r="J2066" s="6" t="str">
        <f>OBV!F2066</f>
        <v>BULLISH</v>
      </c>
      <c r="K2066" s="6" t="str">
        <f>OBV!G2066</f>
        <v>NEUTRAL</v>
      </c>
      <c r="L2066" s="6" t="str">
        <f>OBV!H2066</f>
        <v>CONFIRMED BULLISH</v>
      </c>
      <c r="M2066" s="8">
        <f t="shared" si="320"/>
        <v>0</v>
      </c>
      <c r="N2066" s="8">
        <f t="shared" si="321"/>
        <v>100</v>
      </c>
      <c r="O2066" s="8">
        <f t="shared" si="322"/>
        <v>50</v>
      </c>
      <c r="P2066" s="8">
        <f t="shared" si="323"/>
        <v>83.5</v>
      </c>
      <c r="Q2066" s="9">
        <f t="shared" si="324"/>
        <v>55.024999999999999</v>
      </c>
      <c r="R2066" s="9">
        <f t="shared" si="325"/>
        <v>58.375</v>
      </c>
      <c r="S2066" s="9">
        <f t="shared" si="326"/>
        <v>65.075000000000003</v>
      </c>
      <c r="T2066" s="9">
        <f t="shared" si="327"/>
        <v>58.375</v>
      </c>
      <c r="U2066" s="8">
        <f t="shared" si="328"/>
        <v>59.491666666666674</v>
      </c>
      <c r="V2066" s="8">
        <f t="shared" si="329"/>
        <v>59.212500000000006</v>
      </c>
    </row>
    <row r="2067" spans="1:22" ht="13.5" x14ac:dyDescent="0.25">
      <c r="A2067" s="3">
        <f>RSI!A2067</f>
        <v>45013</v>
      </c>
      <c r="B2067" s="2">
        <f>RSI!B2067</f>
        <v>6.5148000000000001</v>
      </c>
      <c r="C2067" s="2">
        <f>RSI!I2067</f>
        <v>90.516244061543759</v>
      </c>
      <c r="D2067" s="2">
        <f>MACD!E2067</f>
        <v>-0.31788396173145017</v>
      </c>
      <c r="E2067" s="2">
        <f>MACD!F2067</f>
        <v>-0.24047058416741229</v>
      </c>
      <c r="F2067" s="2">
        <f>'Moving Avg'!D2067</f>
        <v>6.4216600000000001</v>
      </c>
      <c r="G2067" s="2">
        <f>'Moving Avg'!F2067</f>
        <v>5.9729350000000005</v>
      </c>
      <c r="H2067" s="2">
        <f>'Moving Avg'!G2067</f>
        <v>5.7477239999999981</v>
      </c>
      <c r="I2067" s="2">
        <f>'Moving Avg'!H2067</f>
        <v>5.6147595000000017</v>
      </c>
      <c r="J2067" s="6" t="str">
        <f>OBV!F2067</f>
        <v>BULLISH</v>
      </c>
      <c r="K2067" s="6" t="str">
        <f>OBV!G2067</f>
        <v>NEUTRAL</v>
      </c>
      <c r="L2067" s="6" t="str">
        <f>OBV!H2067</f>
        <v>CONFIRMED BULLISH</v>
      </c>
      <c r="M2067" s="8">
        <f t="shared" si="320"/>
        <v>0</v>
      </c>
      <c r="N2067" s="8">
        <f t="shared" si="321"/>
        <v>100</v>
      </c>
      <c r="O2067" s="8">
        <f t="shared" si="322"/>
        <v>50</v>
      </c>
      <c r="P2067" s="8">
        <f t="shared" si="323"/>
        <v>83.5</v>
      </c>
      <c r="Q2067" s="9">
        <f t="shared" si="324"/>
        <v>55.024999999999999</v>
      </c>
      <c r="R2067" s="9">
        <f t="shared" si="325"/>
        <v>58.375</v>
      </c>
      <c r="S2067" s="9">
        <f t="shared" si="326"/>
        <v>65.075000000000003</v>
      </c>
      <c r="T2067" s="9">
        <f t="shared" si="327"/>
        <v>58.375</v>
      </c>
      <c r="U2067" s="8">
        <f t="shared" si="328"/>
        <v>59.491666666666674</v>
      </c>
      <c r="V2067" s="8">
        <f t="shared" si="329"/>
        <v>59.212500000000006</v>
      </c>
    </row>
    <row r="2068" spans="1:22" ht="13.5" x14ac:dyDescent="0.25">
      <c r="A2068" s="3">
        <f>RSI!A2068</f>
        <v>45014</v>
      </c>
      <c r="B2068" s="2">
        <f>RSI!B2068</f>
        <v>6.6702000000000004</v>
      </c>
      <c r="C2068" s="2">
        <f>RSI!I2068</f>
        <v>92.351411992687545</v>
      </c>
      <c r="D2068" s="2">
        <f>MACD!E2068</f>
        <v>-0.32704711305477296</v>
      </c>
      <c r="E2068" s="2">
        <f>MACD!F2068</f>
        <v>-0.25778588994488444</v>
      </c>
      <c r="F2068" s="2">
        <f>'Moving Avg'!D2068</f>
        <v>6.4924200000000001</v>
      </c>
      <c r="G2068" s="2">
        <f>'Moving Avg'!F2068</f>
        <v>6.0264350000000002</v>
      </c>
      <c r="H2068" s="2">
        <f>'Moving Avg'!G2068</f>
        <v>5.7654999999999985</v>
      </c>
      <c r="I2068" s="2">
        <f>'Moving Avg'!H2068</f>
        <v>5.6241160000000017</v>
      </c>
      <c r="J2068" s="6" t="str">
        <f>OBV!F2068</f>
        <v>BULLISH</v>
      </c>
      <c r="K2068" s="6" t="str">
        <f>OBV!G2068</f>
        <v>STRONG</v>
      </c>
      <c r="L2068" s="6" t="str">
        <f>OBV!H2068</f>
        <v>CONFIRMED BULLISH</v>
      </c>
      <c r="M2068" s="8">
        <f t="shared" si="320"/>
        <v>0</v>
      </c>
      <c r="N2068" s="8">
        <f t="shared" si="321"/>
        <v>100</v>
      </c>
      <c r="O2068" s="8">
        <f t="shared" si="322"/>
        <v>50</v>
      </c>
      <c r="P2068" s="8">
        <f t="shared" si="323"/>
        <v>100</v>
      </c>
      <c r="Q2068" s="9">
        <f t="shared" si="324"/>
        <v>57.5</v>
      </c>
      <c r="R2068" s="9">
        <f t="shared" si="325"/>
        <v>62.5</v>
      </c>
      <c r="S2068" s="9">
        <f t="shared" si="326"/>
        <v>72.5</v>
      </c>
      <c r="T2068" s="9">
        <f t="shared" si="327"/>
        <v>62.5</v>
      </c>
      <c r="U2068" s="8">
        <f t="shared" si="328"/>
        <v>64.166666666666671</v>
      </c>
      <c r="V2068" s="8">
        <f t="shared" si="329"/>
        <v>63.75</v>
      </c>
    </row>
    <row r="2069" spans="1:22" ht="13.5" x14ac:dyDescent="0.25">
      <c r="A2069" s="3">
        <f>RSI!A2069</f>
        <v>45015</v>
      </c>
      <c r="B2069" s="2">
        <f>RSI!B2069</f>
        <v>6.7305999999999999</v>
      </c>
      <c r="C2069" s="2">
        <f>RSI!I2069</f>
        <v>92.92450227661719</v>
      </c>
      <c r="D2069" s="2">
        <f>MACD!E2069</f>
        <v>-0.31535730724763589</v>
      </c>
      <c r="E2069" s="2">
        <f>MACD!F2069</f>
        <v>-0.26930017340543472</v>
      </c>
      <c r="F2069" s="2">
        <f>'Moving Avg'!D2069</f>
        <v>6.56318</v>
      </c>
      <c r="G2069" s="2">
        <f>'Moving Avg'!F2069</f>
        <v>6.0829550000000001</v>
      </c>
      <c r="H2069" s="2">
        <f>'Moving Avg'!G2069</f>
        <v>5.7856919999999983</v>
      </c>
      <c r="I2069" s="2">
        <f>'Moving Avg'!H2069</f>
        <v>5.6337745000000004</v>
      </c>
      <c r="J2069" s="6" t="str">
        <f>OBV!F2069</f>
        <v>BULLISH</v>
      </c>
      <c r="K2069" s="6" t="str">
        <f>OBV!G2069</f>
        <v>NEUTRAL</v>
      </c>
      <c r="L2069" s="6" t="str">
        <f>OBV!H2069</f>
        <v>CONFIRMED BULLISH</v>
      </c>
      <c r="M2069" s="8">
        <f t="shared" si="320"/>
        <v>0</v>
      </c>
      <c r="N2069" s="8">
        <f t="shared" si="321"/>
        <v>100</v>
      </c>
      <c r="O2069" s="8">
        <f t="shared" si="322"/>
        <v>50</v>
      </c>
      <c r="P2069" s="8">
        <f t="shared" si="323"/>
        <v>83.5</v>
      </c>
      <c r="Q2069" s="9">
        <f t="shared" si="324"/>
        <v>55.024999999999999</v>
      </c>
      <c r="R2069" s="9">
        <f t="shared" si="325"/>
        <v>58.375</v>
      </c>
      <c r="S2069" s="9">
        <f t="shared" si="326"/>
        <v>65.075000000000003</v>
      </c>
      <c r="T2069" s="9">
        <f t="shared" si="327"/>
        <v>58.375</v>
      </c>
      <c r="U2069" s="8">
        <f t="shared" si="328"/>
        <v>59.491666666666674</v>
      </c>
      <c r="V2069" s="8">
        <f t="shared" si="329"/>
        <v>59.212500000000006</v>
      </c>
    </row>
    <row r="2070" spans="1:22" ht="13.5" x14ac:dyDescent="0.25">
      <c r="A2070" s="3">
        <f>RSI!A2070</f>
        <v>45016</v>
      </c>
      <c r="B2070" s="2">
        <f>RSI!B2070</f>
        <v>6.6443000000000003</v>
      </c>
      <c r="C2070" s="2">
        <f>RSI!I2070</f>
        <v>83.31851833950725</v>
      </c>
      <c r="D2070" s="2">
        <f>MACD!E2070</f>
        <v>-0.30309654990873725</v>
      </c>
      <c r="E2070" s="2">
        <f>MACD!F2070</f>
        <v>-0.27605944870609522</v>
      </c>
      <c r="F2070" s="2">
        <f>'Moving Avg'!D2070</f>
        <v>6.6045999999999996</v>
      </c>
      <c r="G2070" s="2">
        <f>'Moving Avg'!F2070</f>
        <v>6.1347299999999994</v>
      </c>
      <c r="H2070" s="2">
        <f>'Moving Avg'!G2070</f>
        <v>5.8046759999999979</v>
      </c>
      <c r="I2070" s="2">
        <f>'Moving Avg'!H2070</f>
        <v>5.6429215000000008</v>
      </c>
      <c r="J2070" s="6" t="str">
        <f>OBV!F2070</f>
        <v>BULLISH</v>
      </c>
      <c r="K2070" s="6" t="str">
        <f>OBV!G2070</f>
        <v>NEUTRAL</v>
      </c>
      <c r="L2070" s="6" t="str">
        <f>OBV!H2070</f>
        <v>CONFIRMED BULLISH</v>
      </c>
      <c r="M2070" s="8">
        <f t="shared" si="320"/>
        <v>0</v>
      </c>
      <c r="N2070" s="8">
        <f t="shared" si="321"/>
        <v>100</v>
      </c>
      <c r="O2070" s="8">
        <f t="shared" si="322"/>
        <v>50</v>
      </c>
      <c r="P2070" s="8">
        <f t="shared" si="323"/>
        <v>83.5</v>
      </c>
      <c r="Q2070" s="9">
        <f t="shared" si="324"/>
        <v>55.024999999999999</v>
      </c>
      <c r="R2070" s="9">
        <f t="shared" si="325"/>
        <v>58.375</v>
      </c>
      <c r="S2070" s="9">
        <f t="shared" si="326"/>
        <v>65.075000000000003</v>
      </c>
      <c r="T2070" s="9">
        <f t="shared" si="327"/>
        <v>58.375</v>
      </c>
      <c r="U2070" s="8">
        <f t="shared" si="328"/>
        <v>59.491666666666674</v>
      </c>
      <c r="V2070" s="8">
        <f t="shared" si="329"/>
        <v>59.212500000000006</v>
      </c>
    </row>
    <row r="2071" spans="1:22" ht="13.5" x14ac:dyDescent="0.25">
      <c r="A2071" s="3">
        <f>RSI!A2071</f>
        <v>45019</v>
      </c>
      <c r="B2071" s="2">
        <f>RSI!B2071</f>
        <v>6.6443000000000003</v>
      </c>
      <c r="C2071" s="2">
        <f>RSI!I2071</f>
        <v>83.31851833950725</v>
      </c>
      <c r="D2071" s="2">
        <f>MACD!E2071</f>
        <v>-0.28266038333371757</v>
      </c>
      <c r="E2071" s="2">
        <f>MACD!F2071</f>
        <v>-0.27737963563161971</v>
      </c>
      <c r="F2071" s="2">
        <f>'Moving Avg'!D2071</f>
        <v>6.6408399999999999</v>
      </c>
      <c r="G2071" s="2">
        <f>'Moving Avg'!F2071</f>
        <v>6.1873699999999996</v>
      </c>
      <c r="H2071" s="2">
        <f>'Moving Avg'!G2071</f>
        <v>5.8240059999999971</v>
      </c>
      <c r="I2071" s="2">
        <f>'Moving Avg'!H2071</f>
        <v>5.6519890000000013</v>
      </c>
      <c r="J2071" s="6" t="str">
        <f>OBV!F2071</f>
        <v>BULLISH</v>
      </c>
      <c r="K2071" s="6" t="str">
        <f>OBV!G2071</f>
        <v>NEUTRAL</v>
      </c>
      <c r="L2071" s="6" t="str">
        <f>OBV!H2071</f>
        <v>CONFIRMED BULLISH</v>
      </c>
      <c r="M2071" s="8">
        <f t="shared" si="320"/>
        <v>0</v>
      </c>
      <c r="N2071" s="8">
        <f t="shared" si="321"/>
        <v>45</v>
      </c>
      <c r="O2071" s="8">
        <f t="shared" si="322"/>
        <v>50</v>
      </c>
      <c r="P2071" s="8">
        <f t="shared" si="323"/>
        <v>83.5</v>
      </c>
      <c r="Q2071" s="9">
        <f t="shared" si="324"/>
        <v>35.774999999999999</v>
      </c>
      <c r="R2071" s="9">
        <f t="shared" si="325"/>
        <v>47.375</v>
      </c>
      <c r="S2071" s="9">
        <f t="shared" si="326"/>
        <v>56.825000000000003</v>
      </c>
      <c r="T2071" s="9">
        <f t="shared" si="327"/>
        <v>44.625</v>
      </c>
      <c r="U2071" s="8">
        <f t="shared" si="328"/>
        <v>46.658333333333339</v>
      </c>
      <c r="V2071" s="8">
        <f t="shared" si="329"/>
        <v>46.150000000000006</v>
      </c>
    </row>
    <row r="2072" spans="1:22" ht="13.5" x14ac:dyDescent="0.25">
      <c r="A2072" s="3">
        <f>RSI!A2072</f>
        <v>45020</v>
      </c>
      <c r="B2072" s="2">
        <f>RSI!B2072</f>
        <v>6.7046999999999999</v>
      </c>
      <c r="C2072" s="2">
        <f>RSI!I2072</f>
        <v>84.609883401304828</v>
      </c>
      <c r="D2072" s="2">
        <f>MACD!E2072</f>
        <v>-0.27148093221843173</v>
      </c>
      <c r="E2072" s="2">
        <f>MACD!F2072</f>
        <v>-0.27619989494898212</v>
      </c>
      <c r="F2072" s="2">
        <f>'Moving Avg'!D2072</f>
        <v>6.67882</v>
      </c>
      <c r="G2072" s="2">
        <f>'Moving Avg'!F2072</f>
        <v>6.2430299999999992</v>
      </c>
      <c r="H2072" s="2">
        <f>'Moving Avg'!G2072</f>
        <v>5.8445439999999973</v>
      </c>
      <c r="I2072" s="2">
        <f>'Moving Avg'!H2072</f>
        <v>5.6601005000000013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0"/>
        <v>0</v>
      </c>
      <c r="N2072" s="8">
        <f t="shared" si="321"/>
        <v>0</v>
      </c>
      <c r="O2072" s="8">
        <f t="shared" si="322"/>
        <v>50</v>
      </c>
      <c r="P2072" s="8">
        <f t="shared" si="323"/>
        <v>83.5</v>
      </c>
      <c r="Q2072" s="9">
        <f t="shared" si="324"/>
        <v>20.024999999999999</v>
      </c>
      <c r="R2072" s="9">
        <f t="shared" si="325"/>
        <v>38.375</v>
      </c>
      <c r="S2072" s="9">
        <f t="shared" si="326"/>
        <v>50.075000000000003</v>
      </c>
      <c r="T2072" s="9">
        <f t="shared" si="327"/>
        <v>33.375</v>
      </c>
      <c r="U2072" s="8">
        <f t="shared" si="328"/>
        <v>36.158333333333331</v>
      </c>
      <c r="V2072" s="8">
        <f t="shared" si="329"/>
        <v>35.462499999999999</v>
      </c>
    </row>
    <row r="2073" spans="1:22" ht="13.5" x14ac:dyDescent="0.25">
      <c r="A2073" s="3">
        <f>RSI!A2073</f>
        <v>45021</v>
      </c>
      <c r="B2073" s="2">
        <f>RSI!B2073</f>
        <v>6.5061999999999998</v>
      </c>
      <c r="C2073" s="2">
        <f>RSI!I2073</f>
        <v>66.413698803801054</v>
      </c>
      <c r="D2073" s="2">
        <f>MACD!E2073</f>
        <v>-0.23583115220254136</v>
      </c>
      <c r="E2073" s="2">
        <f>MACD!F2073</f>
        <v>-0.26812614639969401</v>
      </c>
      <c r="F2073" s="2">
        <f>'Moving Avg'!D2073</f>
        <v>6.64602</v>
      </c>
      <c r="G2073" s="2">
        <f>'Moving Avg'!F2073</f>
        <v>6.2857450000000004</v>
      </c>
      <c r="H2073" s="2">
        <f>'Moving Avg'!G2073</f>
        <v>5.8612839999999986</v>
      </c>
      <c r="I2073" s="2">
        <f>'Moving Avg'!H2073</f>
        <v>5.6680390000000012</v>
      </c>
      <c r="J2073" s="6" t="str">
        <f>OBV!F2073</f>
        <v>BEARISH</v>
      </c>
      <c r="K2073" s="6" t="str">
        <f>OBV!G2073</f>
        <v>WEAK</v>
      </c>
      <c r="L2073" s="6" t="str">
        <f>OBV!H2073</f>
        <v>CONFIRMED BEARISH</v>
      </c>
      <c r="M2073" s="8">
        <f t="shared" si="320"/>
        <v>25</v>
      </c>
      <c r="N2073" s="8">
        <f t="shared" si="321"/>
        <v>0</v>
      </c>
      <c r="O2073" s="8">
        <f t="shared" si="322"/>
        <v>50</v>
      </c>
      <c r="P2073" s="8">
        <f t="shared" si="323"/>
        <v>0</v>
      </c>
      <c r="Q2073" s="9">
        <f t="shared" si="324"/>
        <v>16.25</v>
      </c>
      <c r="R2073" s="9">
        <f t="shared" si="325"/>
        <v>22.5</v>
      </c>
      <c r="S2073" s="9">
        <f t="shared" si="326"/>
        <v>16.25</v>
      </c>
      <c r="T2073" s="9">
        <f t="shared" si="327"/>
        <v>18.75</v>
      </c>
      <c r="U2073" s="8">
        <f t="shared" si="328"/>
        <v>18.333333333333332</v>
      </c>
      <c r="V2073" s="8">
        <f t="shared" si="329"/>
        <v>18.4375</v>
      </c>
    </row>
    <row r="2074" spans="1:22" ht="13.5" x14ac:dyDescent="0.25">
      <c r="A2074" s="3">
        <f>RSI!A2074</f>
        <v>45022</v>
      </c>
      <c r="B2074" s="2">
        <f>RSI!B2074</f>
        <v>6.7392000000000003</v>
      </c>
      <c r="C2074" s="2">
        <f>RSI!I2074</f>
        <v>73.592690958616004</v>
      </c>
      <c r="D2074" s="2">
        <f>MACD!E2074</f>
        <v>-0.21534279290573277</v>
      </c>
      <c r="E2074" s="2">
        <f>MACD!F2074</f>
        <v>-0.25756947570090177</v>
      </c>
      <c r="F2074" s="2">
        <f>'Moving Avg'!D2074</f>
        <v>6.6477400000000006</v>
      </c>
      <c r="G2074" s="2">
        <f>'Moving Avg'!F2074</f>
        <v>6.3357949999999992</v>
      </c>
      <c r="H2074" s="2">
        <f>'Moving Avg'!G2074</f>
        <v>5.8833739999999981</v>
      </c>
      <c r="I2074" s="2">
        <f>'Moving Avg'!H2074</f>
        <v>5.6764090000000014</v>
      </c>
      <c r="J2074" s="6" t="str">
        <f>OBV!F2074</f>
        <v>BULLISH</v>
      </c>
      <c r="K2074" s="6" t="str">
        <f>OBV!G2074</f>
        <v>STRONG</v>
      </c>
      <c r="L2074" s="6" t="str">
        <f>OBV!H2074</f>
        <v>CONFIRMED BULLISH</v>
      </c>
      <c r="M2074" s="8">
        <f t="shared" si="320"/>
        <v>0</v>
      </c>
      <c r="N2074" s="8">
        <f t="shared" si="321"/>
        <v>0</v>
      </c>
      <c r="O2074" s="8">
        <f t="shared" si="322"/>
        <v>50</v>
      </c>
      <c r="P2074" s="8">
        <f t="shared" si="323"/>
        <v>100</v>
      </c>
      <c r="Q2074" s="9">
        <f t="shared" si="324"/>
        <v>22.5</v>
      </c>
      <c r="R2074" s="9">
        <f t="shared" si="325"/>
        <v>42.5</v>
      </c>
      <c r="S2074" s="9">
        <f t="shared" si="326"/>
        <v>57.5</v>
      </c>
      <c r="T2074" s="9">
        <f t="shared" si="327"/>
        <v>37.5</v>
      </c>
      <c r="U2074" s="8">
        <f t="shared" si="328"/>
        <v>40.833333333333336</v>
      </c>
      <c r="V2074" s="8">
        <f t="shared" si="329"/>
        <v>40</v>
      </c>
    </row>
    <row r="2075" spans="1:22" ht="13.5" x14ac:dyDescent="0.25">
      <c r="A2075" s="3">
        <f>RSI!A2075</f>
        <v>45023</v>
      </c>
      <c r="B2075" s="2">
        <f>RSI!B2075</f>
        <v>6.8082000000000003</v>
      </c>
      <c r="C2075" s="2">
        <f>RSI!I2075</f>
        <v>75.277938985803146</v>
      </c>
      <c r="D2075" s="2">
        <f>MACD!E2075</f>
        <v>-0.19678532858024678</v>
      </c>
      <c r="E2075" s="2">
        <f>MACD!F2075</f>
        <v>-0.24541264627677079</v>
      </c>
      <c r="F2075" s="2">
        <f>'Moving Avg'!D2075</f>
        <v>6.6805199999999996</v>
      </c>
      <c r="G2075" s="2">
        <f>'Moving Avg'!F2075</f>
        <v>6.3914499999999999</v>
      </c>
      <c r="H2075" s="2">
        <f>'Moving Avg'!G2075</f>
        <v>5.9070159999999987</v>
      </c>
      <c r="I2075" s="2">
        <f>'Moving Avg'!H2075</f>
        <v>5.6851675000000004</v>
      </c>
      <c r="J2075" s="6" t="str">
        <f>OBV!F2075</f>
        <v>BULLISH</v>
      </c>
      <c r="K2075" s="6" t="str">
        <f>OBV!G2075</f>
        <v>STRONG</v>
      </c>
      <c r="L2075" s="6" t="str">
        <f>OBV!H2075</f>
        <v>CONFIRMED BULLISH</v>
      </c>
      <c r="M2075" s="8">
        <f t="shared" si="320"/>
        <v>0</v>
      </c>
      <c r="N2075" s="8">
        <f t="shared" si="321"/>
        <v>0</v>
      </c>
      <c r="O2075" s="8">
        <f t="shared" si="322"/>
        <v>50</v>
      </c>
      <c r="P2075" s="8">
        <f t="shared" si="323"/>
        <v>100</v>
      </c>
      <c r="Q2075" s="9">
        <f t="shared" si="324"/>
        <v>22.5</v>
      </c>
      <c r="R2075" s="9">
        <f t="shared" si="325"/>
        <v>42.5</v>
      </c>
      <c r="S2075" s="9">
        <f t="shared" si="326"/>
        <v>57.5</v>
      </c>
      <c r="T2075" s="9">
        <f t="shared" si="327"/>
        <v>37.5</v>
      </c>
      <c r="U2075" s="8">
        <f t="shared" si="328"/>
        <v>40.833333333333336</v>
      </c>
      <c r="V2075" s="8">
        <f t="shared" si="329"/>
        <v>40</v>
      </c>
    </row>
    <row r="2076" spans="1:22" ht="13.5" x14ac:dyDescent="0.25">
      <c r="A2076" s="3">
        <f>RSI!A2076</f>
        <v>45026</v>
      </c>
      <c r="B2076" s="2">
        <f>RSI!B2076</f>
        <v>6.8167999999999997</v>
      </c>
      <c r="C2076" s="2">
        <f>RSI!I2076</f>
        <v>75.48790746889371</v>
      </c>
      <c r="D2076" s="2">
        <f>MACD!E2076</f>
        <v>-0.18088377871178718</v>
      </c>
      <c r="E2076" s="2">
        <f>MACD!F2076</f>
        <v>-0.23250687276377408</v>
      </c>
      <c r="F2076" s="2">
        <f>'Moving Avg'!D2076</f>
        <v>6.71502</v>
      </c>
      <c r="G2076" s="2">
        <f>'Moving Avg'!F2076</f>
        <v>6.4440849999999985</v>
      </c>
      <c r="H2076" s="2">
        <f>'Moving Avg'!G2076</f>
        <v>5.9310039999999979</v>
      </c>
      <c r="I2076" s="2">
        <f>'Moving Avg'!H2076</f>
        <v>5.6940119999999999</v>
      </c>
      <c r="J2076" s="6" t="str">
        <f>OBV!F2076</f>
        <v>BULLISH</v>
      </c>
      <c r="K2076" s="6" t="str">
        <f>OBV!G2076</f>
        <v>STRONG</v>
      </c>
      <c r="L2076" s="6" t="str">
        <f>OBV!H2076</f>
        <v>CONFIRMED BULLISH</v>
      </c>
      <c r="M2076" s="8">
        <f t="shared" si="320"/>
        <v>0</v>
      </c>
      <c r="N2076" s="8">
        <f t="shared" si="321"/>
        <v>0</v>
      </c>
      <c r="O2076" s="8">
        <f t="shared" si="322"/>
        <v>50</v>
      </c>
      <c r="P2076" s="8">
        <f t="shared" si="323"/>
        <v>100</v>
      </c>
      <c r="Q2076" s="9">
        <f t="shared" si="324"/>
        <v>22.5</v>
      </c>
      <c r="R2076" s="9">
        <f t="shared" si="325"/>
        <v>42.5</v>
      </c>
      <c r="S2076" s="9">
        <f t="shared" si="326"/>
        <v>57.5</v>
      </c>
      <c r="T2076" s="9">
        <f t="shared" si="327"/>
        <v>37.5</v>
      </c>
      <c r="U2076" s="8">
        <f t="shared" si="328"/>
        <v>40.833333333333336</v>
      </c>
      <c r="V2076" s="8">
        <f t="shared" si="329"/>
        <v>40</v>
      </c>
    </row>
    <row r="2077" spans="1:22" ht="13.5" x14ac:dyDescent="0.25">
      <c r="A2077" s="3">
        <f>RSI!A2077</f>
        <v>45027</v>
      </c>
      <c r="B2077" s="2">
        <f>RSI!B2077</f>
        <v>6.6874000000000002</v>
      </c>
      <c r="C2077" s="2">
        <f>RSI!I2077</f>
        <v>66.355840276106903</v>
      </c>
      <c r="D2077" s="2">
        <f>MACD!E2077</f>
        <v>-0.15285568375830039</v>
      </c>
      <c r="E2077" s="2">
        <f>MACD!F2077</f>
        <v>-0.21657663496267937</v>
      </c>
      <c r="F2077" s="2">
        <f>'Moving Avg'!D2077</f>
        <v>6.7115600000000004</v>
      </c>
      <c r="G2077" s="2">
        <f>'Moving Avg'!F2077</f>
        <v>6.4846400000000006</v>
      </c>
      <c r="H2077" s="2">
        <f>'Moving Avg'!G2077</f>
        <v>5.953955999999998</v>
      </c>
      <c r="I2077" s="2">
        <f>'Moving Avg'!H2077</f>
        <v>5.7022095000000004</v>
      </c>
      <c r="J2077" s="6" t="str">
        <f>OBV!F2077</f>
        <v>BULLISH</v>
      </c>
      <c r="K2077" s="6" t="str">
        <f>OBV!G2077</f>
        <v>STRONG</v>
      </c>
      <c r="L2077" s="6" t="str">
        <f>OBV!H2077</f>
        <v>BULLISH DIVERGENCE</v>
      </c>
      <c r="M2077" s="8">
        <f t="shared" si="320"/>
        <v>25</v>
      </c>
      <c r="N2077" s="8">
        <f t="shared" si="321"/>
        <v>0</v>
      </c>
      <c r="O2077" s="8">
        <f t="shared" si="322"/>
        <v>50</v>
      </c>
      <c r="P2077" s="8">
        <f t="shared" si="323"/>
        <v>83</v>
      </c>
      <c r="Q2077" s="9">
        <f t="shared" si="324"/>
        <v>28.7</v>
      </c>
      <c r="R2077" s="9">
        <f t="shared" si="325"/>
        <v>43.25</v>
      </c>
      <c r="S2077" s="9">
        <f t="shared" si="326"/>
        <v>53.6</v>
      </c>
      <c r="T2077" s="9">
        <f t="shared" si="327"/>
        <v>39.5</v>
      </c>
      <c r="U2077" s="8">
        <f t="shared" si="328"/>
        <v>41.85</v>
      </c>
      <c r="V2077" s="8">
        <f t="shared" si="329"/>
        <v>41.262500000000003</v>
      </c>
    </row>
    <row r="2078" spans="1:22" ht="13.5" x14ac:dyDescent="0.25">
      <c r="A2078" s="3">
        <f>RSI!A2078</f>
        <v>45028</v>
      </c>
      <c r="B2078" s="2">
        <f>RSI!B2078</f>
        <v>6.5148000000000001</v>
      </c>
      <c r="C2078" s="2">
        <f>RSI!I2078</f>
        <v>56.5320777129742</v>
      </c>
      <c r="D2078" s="2">
        <f>MACD!E2078</f>
        <v>-9.4428479065303605E-2</v>
      </c>
      <c r="E2078" s="2">
        <f>MACD!F2078</f>
        <v>-0.19214700378320421</v>
      </c>
      <c r="F2078" s="2">
        <f>'Moving Avg'!D2078</f>
        <v>6.7132800000000001</v>
      </c>
      <c r="G2078" s="2">
        <f>'Moving Avg'!F2078</f>
        <v>6.5131149999999991</v>
      </c>
      <c r="H2078" s="2">
        <f>'Moving Avg'!G2078</f>
        <v>5.9720759999999986</v>
      </c>
      <c r="I2078" s="2">
        <f>'Moving Avg'!H2078</f>
        <v>5.7097594999999988</v>
      </c>
      <c r="J2078" s="6" t="str">
        <f>OBV!F2078</f>
        <v>BULLISH</v>
      </c>
      <c r="K2078" s="6" t="str">
        <f>OBV!G2078</f>
        <v>STRONG</v>
      </c>
      <c r="L2078" s="6" t="str">
        <f>OBV!H2078</f>
        <v>CONFIRMED BULLISH</v>
      </c>
      <c r="M2078" s="8">
        <f t="shared" si="320"/>
        <v>25</v>
      </c>
      <c r="N2078" s="8">
        <f t="shared" si="321"/>
        <v>0</v>
      </c>
      <c r="O2078" s="8">
        <f t="shared" si="322"/>
        <v>50</v>
      </c>
      <c r="P2078" s="8">
        <f t="shared" si="323"/>
        <v>100</v>
      </c>
      <c r="Q2078" s="9">
        <f t="shared" si="324"/>
        <v>31.25</v>
      </c>
      <c r="R2078" s="9">
        <f t="shared" si="325"/>
        <v>47.5</v>
      </c>
      <c r="S2078" s="9">
        <f t="shared" si="326"/>
        <v>61.25</v>
      </c>
      <c r="T2078" s="9">
        <f t="shared" si="327"/>
        <v>43.75</v>
      </c>
      <c r="U2078" s="8">
        <f t="shared" si="328"/>
        <v>46.666666666666664</v>
      </c>
      <c r="V2078" s="8">
        <f t="shared" si="329"/>
        <v>45.9375</v>
      </c>
    </row>
    <row r="2079" spans="1:22" ht="13.5" x14ac:dyDescent="0.25">
      <c r="A2079" s="3">
        <f>RSI!A2079</f>
        <v>45029</v>
      </c>
      <c r="B2079" s="2">
        <f>RSI!B2079</f>
        <v>6.3853999999999997</v>
      </c>
      <c r="C2079" s="2">
        <f>RSI!I2079</f>
        <v>50.496260365943918</v>
      </c>
      <c r="D2079" s="2">
        <f>MACD!E2079</f>
        <v>-2.6927638020188382E-2</v>
      </c>
      <c r="E2079" s="2">
        <f>MACD!F2079</f>
        <v>-0.15910313063060105</v>
      </c>
      <c r="F2079" s="2">
        <f>'Moving Avg'!D2079</f>
        <v>6.6425200000000002</v>
      </c>
      <c r="G2079" s="2">
        <f>'Moving Avg'!F2079</f>
        <v>6.5260599999999993</v>
      </c>
      <c r="H2079" s="2">
        <f>'Moving Avg'!G2079</f>
        <v>5.9879539999999984</v>
      </c>
      <c r="I2079" s="2">
        <f>'Moving Avg'!H2079</f>
        <v>5.7167059999999994</v>
      </c>
      <c r="J2079" s="6" t="str">
        <f>OBV!F2079</f>
        <v>BULLISH</v>
      </c>
      <c r="K2079" s="6" t="str">
        <f>OBV!G2079</f>
        <v>STRONG</v>
      </c>
      <c r="L2079" s="6" t="str">
        <f>OBV!H2079</f>
        <v>BULLISH DIVERGENCE</v>
      </c>
      <c r="M2079" s="8">
        <f t="shared" si="320"/>
        <v>25</v>
      </c>
      <c r="N2079" s="8">
        <f t="shared" si="321"/>
        <v>0</v>
      </c>
      <c r="O2079" s="8">
        <f t="shared" si="322"/>
        <v>50</v>
      </c>
      <c r="P2079" s="8">
        <f t="shared" si="323"/>
        <v>83</v>
      </c>
      <c r="Q2079" s="9">
        <f t="shared" si="324"/>
        <v>28.7</v>
      </c>
      <c r="R2079" s="9">
        <f t="shared" si="325"/>
        <v>43.25</v>
      </c>
      <c r="S2079" s="9">
        <f t="shared" si="326"/>
        <v>53.6</v>
      </c>
      <c r="T2079" s="9">
        <f t="shared" si="327"/>
        <v>39.5</v>
      </c>
      <c r="U2079" s="8">
        <f t="shared" si="328"/>
        <v>41.85</v>
      </c>
      <c r="V2079" s="8">
        <f t="shared" si="329"/>
        <v>41.262500000000003</v>
      </c>
    </row>
    <row r="2080" spans="1:22" ht="13.5" x14ac:dyDescent="0.25">
      <c r="A2080" s="3">
        <f>RSI!A2080</f>
        <v>45030</v>
      </c>
      <c r="B2080" s="2">
        <f>RSI!B2080</f>
        <v>6.2127999999999997</v>
      </c>
      <c r="C2080" s="2">
        <f>RSI!I2080</f>
        <v>43.781601094946552</v>
      </c>
      <c r="D2080" s="2">
        <f>MACD!E2080</f>
        <v>2.9706669214818682E-2</v>
      </c>
      <c r="E2080" s="2">
        <f>MACD!F2080</f>
        <v>-0.1213411706615171</v>
      </c>
      <c r="F2080" s="2">
        <f>'Moving Avg'!D2080</f>
        <v>6.5234400000000008</v>
      </c>
      <c r="G2080" s="2">
        <f>'Moving Avg'!F2080</f>
        <v>6.5303749999999994</v>
      </c>
      <c r="H2080" s="2">
        <f>'Moving Avg'!G2080</f>
        <v>6.0008959999999991</v>
      </c>
      <c r="I2080" s="2">
        <f>'Moving Avg'!H2080</f>
        <v>5.7223579999999989</v>
      </c>
      <c r="J2080" s="6" t="str">
        <f>OBV!F2080</f>
        <v>BULLISH</v>
      </c>
      <c r="K2080" s="6" t="str">
        <f>OBV!G2080</f>
        <v>STRONG</v>
      </c>
      <c r="L2080" s="6" t="str">
        <f>OBV!H2080</f>
        <v>BULLISH DIVERGENCE</v>
      </c>
      <c r="M2080" s="8">
        <f t="shared" si="320"/>
        <v>25</v>
      </c>
      <c r="N2080" s="8">
        <f t="shared" si="321"/>
        <v>0</v>
      </c>
      <c r="O2080" s="8">
        <f t="shared" si="322"/>
        <v>50</v>
      </c>
      <c r="P2080" s="8">
        <f t="shared" si="323"/>
        <v>83</v>
      </c>
      <c r="Q2080" s="9">
        <f t="shared" si="324"/>
        <v>28.7</v>
      </c>
      <c r="R2080" s="9">
        <f t="shared" si="325"/>
        <v>43.25</v>
      </c>
      <c r="S2080" s="9">
        <f t="shared" si="326"/>
        <v>53.6</v>
      </c>
      <c r="T2080" s="9">
        <f t="shared" si="327"/>
        <v>39.5</v>
      </c>
      <c r="U2080" s="8">
        <f t="shared" si="328"/>
        <v>41.85</v>
      </c>
      <c r="V2080" s="8">
        <f t="shared" si="329"/>
        <v>41.262500000000003</v>
      </c>
    </row>
    <row r="2081" spans="1:22" ht="13.5" x14ac:dyDescent="0.25">
      <c r="A2081" s="3">
        <f>RSI!A2081</f>
        <v>45033</v>
      </c>
      <c r="B2081" s="2">
        <f>RSI!B2081</f>
        <v>6.4371999999999998</v>
      </c>
      <c r="C2081" s="2">
        <f>RSI!I2081</f>
        <v>52.605481671480902</v>
      </c>
      <c r="D2081" s="2">
        <f>MACD!E2081</f>
        <v>6.2034896601620204E-2</v>
      </c>
      <c r="E2081" s="2">
        <f>MACD!F2081</f>
        <v>-8.4665957208889642E-2</v>
      </c>
      <c r="F2081" s="2">
        <f>'Moving Avg'!D2081</f>
        <v>6.4475199999999999</v>
      </c>
      <c r="G2081" s="2">
        <f>'Moving Avg'!F2081</f>
        <v>6.5415949999999992</v>
      </c>
      <c r="H2081" s="2">
        <f>'Moving Avg'!G2081</f>
        <v>6.018326000000001</v>
      </c>
      <c r="I2081" s="2">
        <f>'Moving Avg'!H2081</f>
        <v>5.7288730000000001</v>
      </c>
      <c r="J2081" s="6" t="str">
        <f>OBV!F2081</f>
        <v>BEARISH</v>
      </c>
      <c r="K2081" s="6" t="str">
        <f>OBV!G2081</f>
        <v>NEUTRAL</v>
      </c>
      <c r="L2081" s="6" t="str">
        <f>OBV!H2081</f>
        <v>CONFIRMED BEARISH</v>
      </c>
      <c r="M2081" s="8">
        <f t="shared" si="320"/>
        <v>25</v>
      </c>
      <c r="N2081" s="8">
        <f t="shared" si="321"/>
        <v>0</v>
      </c>
      <c r="O2081" s="8">
        <f t="shared" si="322"/>
        <v>50</v>
      </c>
      <c r="P2081" s="8">
        <f t="shared" si="323"/>
        <v>16.5</v>
      </c>
      <c r="Q2081" s="9">
        <f t="shared" si="324"/>
        <v>18.725000000000001</v>
      </c>
      <c r="R2081" s="9">
        <f t="shared" si="325"/>
        <v>26.625</v>
      </c>
      <c r="S2081" s="9">
        <f t="shared" si="326"/>
        <v>23.675000000000001</v>
      </c>
      <c r="T2081" s="9">
        <f t="shared" si="327"/>
        <v>22.875</v>
      </c>
      <c r="U2081" s="8">
        <f t="shared" si="328"/>
        <v>23.008333333333336</v>
      </c>
      <c r="V2081" s="8">
        <f t="shared" si="329"/>
        <v>22.975000000000001</v>
      </c>
    </row>
    <row r="2082" spans="1:22" ht="13.5" x14ac:dyDescent="0.25">
      <c r="A2082" s="3">
        <f>RSI!A2082</f>
        <v>45034</v>
      </c>
      <c r="B2082" s="2">
        <f>RSI!B2082</f>
        <v>6.1265000000000001</v>
      </c>
      <c r="C2082" s="2">
        <f>RSI!I2082</f>
        <v>42.628777194500636</v>
      </c>
      <c r="D2082" s="2">
        <f>MACD!E2082</f>
        <v>0.1213235659604921</v>
      </c>
      <c r="E2082" s="2">
        <f>MACD!F2082</f>
        <v>-4.3468052575013301E-2</v>
      </c>
      <c r="F2082" s="2">
        <f>'Moving Avg'!D2082</f>
        <v>6.3353400000000004</v>
      </c>
      <c r="G2082" s="2">
        <f>'Moving Avg'!F2082</f>
        <v>6.5368449999999996</v>
      </c>
      <c r="H2082" s="2">
        <f>'Moving Avg'!G2082</f>
        <v>6.0286800000000005</v>
      </c>
      <c r="I2082" s="2">
        <f>'Moving Avg'!H2082</f>
        <v>5.7338344999999995</v>
      </c>
      <c r="J2082" s="6" t="str">
        <f>OBV!F2082</f>
        <v>BEARISH</v>
      </c>
      <c r="K2082" s="6" t="str">
        <f>OBV!G2082</f>
        <v>NEUTRAL</v>
      </c>
      <c r="L2082" s="6" t="str">
        <f>OBV!H2082</f>
        <v>CONFIRMED BEARISH</v>
      </c>
      <c r="M2082" s="8">
        <f t="shared" si="320"/>
        <v>25</v>
      </c>
      <c r="N2082" s="8">
        <f t="shared" si="321"/>
        <v>0</v>
      </c>
      <c r="O2082" s="8">
        <f t="shared" si="322"/>
        <v>50</v>
      </c>
      <c r="P2082" s="8">
        <f t="shared" si="323"/>
        <v>16.5</v>
      </c>
      <c r="Q2082" s="9">
        <f t="shared" si="324"/>
        <v>18.725000000000001</v>
      </c>
      <c r="R2082" s="9">
        <f t="shared" si="325"/>
        <v>26.625</v>
      </c>
      <c r="S2082" s="9">
        <f t="shared" si="326"/>
        <v>23.675000000000001</v>
      </c>
      <c r="T2082" s="9">
        <f t="shared" si="327"/>
        <v>22.875</v>
      </c>
      <c r="U2082" s="8">
        <f t="shared" si="328"/>
        <v>23.008333333333336</v>
      </c>
      <c r="V2082" s="8">
        <f t="shared" si="329"/>
        <v>22.975000000000001</v>
      </c>
    </row>
    <row r="2083" spans="1:22" ht="13.5" x14ac:dyDescent="0.25">
      <c r="A2083" s="3">
        <f>RSI!A2083</f>
        <v>45035</v>
      </c>
      <c r="B2083" s="2">
        <f>RSI!B2083</f>
        <v>6.0919999999999996</v>
      </c>
      <c r="C2083" s="2">
        <f>RSI!I2083</f>
        <v>41.683449708238058</v>
      </c>
      <c r="D2083" s="2">
        <f>MACD!E2083</f>
        <v>0.14499846570364827</v>
      </c>
      <c r="E2083" s="2">
        <f>MACD!F2083</f>
        <v>-5.7747489192809878E-3</v>
      </c>
      <c r="F2083" s="2">
        <f>'Moving Avg'!D2083</f>
        <v>6.2507799999999998</v>
      </c>
      <c r="G2083" s="2">
        <f>'Moving Avg'!F2083</f>
        <v>6.5256250000000007</v>
      </c>
      <c r="H2083" s="2">
        <f>'Moving Avg'!G2083</f>
        <v>6.0385159999999996</v>
      </c>
      <c r="I2083" s="2">
        <f>'Moving Avg'!H2083</f>
        <v>5.738537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25</v>
      </c>
      <c r="N2083" s="8">
        <f t="shared" si="321"/>
        <v>0</v>
      </c>
      <c r="O2083" s="8">
        <f t="shared" si="322"/>
        <v>50</v>
      </c>
      <c r="P2083" s="8">
        <f t="shared" si="323"/>
        <v>16.5</v>
      </c>
      <c r="Q2083" s="9">
        <f t="shared" si="324"/>
        <v>18.725000000000001</v>
      </c>
      <c r="R2083" s="9">
        <f t="shared" si="325"/>
        <v>26.625</v>
      </c>
      <c r="S2083" s="9">
        <f t="shared" si="326"/>
        <v>23.675000000000001</v>
      </c>
      <c r="T2083" s="9">
        <f t="shared" si="327"/>
        <v>22.875</v>
      </c>
      <c r="U2083" s="8">
        <f t="shared" si="328"/>
        <v>23.008333333333336</v>
      </c>
      <c r="V2083" s="8">
        <f t="shared" si="329"/>
        <v>22.975000000000001</v>
      </c>
    </row>
    <row r="2084" spans="1:22" ht="13.5" x14ac:dyDescent="0.25">
      <c r="A2084" s="3">
        <f>RSI!A2084</f>
        <v>45036</v>
      </c>
      <c r="B2084" s="2">
        <f>RSI!B2084</f>
        <v>6.3509000000000002</v>
      </c>
      <c r="C2084" s="2">
        <f>RSI!I2084</f>
        <v>50.546341980329032</v>
      </c>
      <c r="D2084" s="2">
        <f>MACD!E2084</f>
        <v>0.18328337614966994</v>
      </c>
      <c r="E2084" s="2">
        <f>MACD!F2084</f>
        <v>3.2036876094509198E-2</v>
      </c>
      <c r="F2084" s="2">
        <f>'Moving Avg'!D2084</f>
        <v>6.243879999999999</v>
      </c>
      <c r="G2084" s="2">
        <f>'Moving Avg'!F2084</f>
        <v>6.5243300000000009</v>
      </c>
      <c r="H2084" s="2">
        <f>'Moving Avg'!G2084</f>
        <v>6.0542199999999999</v>
      </c>
      <c r="I2084" s="2">
        <f>'Moving Avg'!H2084</f>
        <v>5.7441459999999998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  <c r="M2084" s="8">
        <f t="shared" si="320"/>
        <v>25</v>
      </c>
      <c r="N2084" s="8">
        <f t="shared" si="321"/>
        <v>0</v>
      </c>
      <c r="O2084" s="8">
        <f t="shared" si="322"/>
        <v>50</v>
      </c>
      <c r="P2084" s="8">
        <f t="shared" si="323"/>
        <v>16.5</v>
      </c>
      <c r="Q2084" s="9">
        <f t="shared" si="324"/>
        <v>18.725000000000001</v>
      </c>
      <c r="R2084" s="9">
        <f t="shared" si="325"/>
        <v>26.625</v>
      </c>
      <c r="S2084" s="9">
        <f t="shared" si="326"/>
        <v>23.675000000000001</v>
      </c>
      <c r="T2084" s="9">
        <f t="shared" si="327"/>
        <v>22.875</v>
      </c>
      <c r="U2084" s="8">
        <f t="shared" si="328"/>
        <v>23.008333333333336</v>
      </c>
      <c r="V2084" s="8">
        <f t="shared" si="329"/>
        <v>22.975000000000001</v>
      </c>
    </row>
    <row r="2085" spans="1:22" ht="13.5" x14ac:dyDescent="0.25">
      <c r="A2085" s="3">
        <f>RSI!A2085</f>
        <v>45040</v>
      </c>
      <c r="B2085" s="2">
        <f>RSI!B2085</f>
        <v>6.3594999999999997</v>
      </c>
      <c r="C2085" s="2">
        <f>RSI!I2085</f>
        <v>50.813752458389253</v>
      </c>
      <c r="D2085" s="2">
        <f>MACD!E2085</f>
        <v>0.22559339571678461</v>
      </c>
      <c r="E2085" s="2">
        <f>MACD!F2085</f>
        <v>7.0748180018964282E-2</v>
      </c>
      <c r="F2085" s="2">
        <f>'Moving Avg'!D2085</f>
        <v>6.2732200000000002</v>
      </c>
      <c r="G2085" s="2">
        <f>'Moving Avg'!F2085</f>
        <v>6.5204450000000005</v>
      </c>
      <c r="H2085" s="2">
        <f>'Moving Avg'!G2085</f>
        <v>6.0707880000000003</v>
      </c>
      <c r="I2085" s="2">
        <f>'Moving Avg'!H2085</f>
        <v>5.7491939999999992</v>
      </c>
      <c r="J2085" s="6" t="str">
        <f>OBV!F2085</f>
        <v>BULLISH</v>
      </c>
      <c r="K2085" s="6" t="str">
        <f>OBV!G2085</f>
        <v>NEUTRAL</v>
      </c>
      <c r="L2085" s="6" t="str">
        <f>OBV!H2085</f>
        <v>CONFIRMED BULLISH</v>
      </c>
      <c r="M2085" s="8">
        <f t="shared" si="320"/>
        <v>25</v>
      </c>
      <c r="N2085" s="8">
        <f t="shared" si="321"/>
        <v>0</v>
      </c>
      <c r="O2085" s="8">
        <f t="shared" si="322"/>
        <v>50</v>
      </c>
      <c r="P2085" s="8">
        <f t="shared" si="323"/>
        <v>83.5</v>
      </c>
      <c r="Q2085" s="9">
        <f t="shared" si="324"/>
        <v>28.774999999999999</v>
      </c>
      <c r="R2085" s="9">
        <f t="shared" si="325"/>
        <v>43.375</v>
      </c>
      <c r="S2085" s="9">
        <f t="shared" si="326"/>
        <v>53.825000000000003</v>
      </c>
      <c r="T2085" s="9">
        <f t="shared" si="327"/>
        <v>39.625</v>
      </c>
      <c r="U2085" s="8">
        <f t="shared" si="328"/>
        <v>41.991666666666667</v>
      </c>
      <c r="V2085" s="8">
        <f t="shared" si="329"/>
        <v>41.400000000000006</v>
      </c>
    </row>
    <row r="2086" spans="1:22" ht="13.5" x14ac:dyDescent="0.25">
      <c r="A2086" s="3">
        <f>RSI!A2086</f>
        <v>45041</v>
      </c>
      <c r="B2086" s="2">
        <f>RSI!B2086</f>
        <v>6.3853999999999997</v>
      </c>
      <c r="C2086" s="2">
        <f>RSI!I2086</f>
        <v>51.661485853891321</v>
      </c>
      <c r="D2086" s="2">
        <f>MACD!E2086</f>
        <v>0.26068935525550074</v>
      </c>
      <c r="E2086" s="2">
        <f>MACD!F2086</f>
        <v>0.10873641506627157</v>
      </c>
      <c r="F2086" s="2">
        <f>'Moving Avg'!D2086</f>
        <v>6.2628599999999999</v>
      </c>
      <c r="G2086" s="2">
        <f>'Moving Avg'!F2086</f>
        <v>6.5165600000000001</v>
      </c>
      <c r="H2086" s="2">
        <f>'Moving Avg'!G2086</f>
        <v>6.0873560000000007</v>
      </c>
      <c r="I2086" s="2">
        <f>'Moving Avg'!H2086</f>
        <v>5.7543714999999995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  <c r="M2086" s="8">
        <f t="shared" si="320"/>
        <v>25</v>
      </c>
      <c r="N2086" s="8">
        <f t="shared" si="321"/>
        <v>0</v>
      </c>
      <c r="O2086" s="8">
        <f t="shared" si="322"/>
        <v>50</v>
      </c>
      <c r="P2086" s="8">
        <f t="shared" si="323"/>
        <v>16.5</v>
      </c>
      <c r="Q2086" s="9">
        <f t="shared" si="324"/>
        <v>18.725000000000001</v>
      </c>
      <c r="R2086" s="9">
        <f t="shared" si="325"/>
        <v>26.625</v>
      </c>
      <c r="S2086" s="9">
        <f t="shared" si="326"/>
        <v>23.675000000000001</v>
      </c>
      <c r="T2086" s="9">
        <f t="shared" si="327"/>
        <v>22.875</v>
      </c>
      <c r="U2086" s="8">
        <f t="shared" si="328"/>
        <v>23.008333333333336</v>
      </c>
      <c r="V2086" s="8">
        <f t="shared" si="329"/>
        <v>22.975000000000001</v>
      </c>
    </row>
    <row r="2087" spans="1:22" ht="13.5" x14ac:dyDescent="0.25">
      <c r="A2087" s="3">
        <f>RSI!A2087</f>
        <v>45042</v>
      </c>
      <c r="B2087" s="2">
        <f>RSI!B2087</f>
        <v>6.3853999999999997</v>
      </c>
      <c r="C2087" s="2">
        <f>RSI!I2087</f>
        <v>51.661485853891321</v>
      </c>
      <c r="D2087" s="2">
        <f>MACD!E2087</f>
        <v>0.27022391779716681</v>
      </c>
      <c r="E2087" s="2">
        <f>MACD!F2087</f>
        <v>0.14103391561245063</v>
      </c>
      <c r="F2087" s="2">
        <f>'Moving Avg'!D2087</f>
        <v>6.3146399999999998</v>
      </c>
      <c r="G2087" s="2">
        <f>'Moving Avg'!F2087</f>
        <v>6.5100899999999999</v>
      </c>
      <c r="H2087" s="2">
        <f>'Moving Avg'!G2087</f>
        <v>6.103924000000001</v>
      </c>
      <c r="I2087" s="2">
        <f>'Moving Avg'!H2087</f>
        <v>5.759203499999999</v>
      </c>
      <c r="J2087" s="6" t="str">
        <f>OBV!F2087</f>
        <v>BULLISH</v>
      </c>
      <c r="K2087" s="6" t="str">
        <f>OBV!G2087</f>
        <v>NEUTRAL</v>
      </c>
      <c r="L2087" s="6" t="str">
        <f>OBV!H2087</f>
        <v>CONFIRMED BULLISH</v>
      </c>
      <c r="M2087" s="8">
        <f t="shared" si="320"/>
        <v>25</v>
      </c>
      <c r="N2087" s="8">
        <f t="shared" si="321"/>
        <v>0</v>
      </c>
      <c r="O2087" s="8">
        <f t="shared" si="322"/>
        <v>50</v>
      </c>
      <c r="P2087" s="8">
        <f t="shared" si="323"/>
        <v>83.5</v>
      </c>
      <c r="Q2087" s="9">
        <f t="shared" si="324"/>
        <v>28.774999999999999</v>
      </c>
      <c r="R2087" s="9">
        <f t="shared" si="325"/>
        <v>43.375</v>
      </c>
      <c r="S2087" s="9">
        <f t="shared" si="326"/>
        <v>53.825000000000003</v>
      </c>
      <c r="T2087" s="9">
        <f t="shared" si="327"/>
        <v>39.625</v>
      </c>
      <c r="U2087" s="8">
        <f t="shared" si="328"/>
        <v>41.991666666666667</v>
      </c>
      <c r="V2087" s="8">
        <f t="shared" si="329"/>
        <v>41.400000000000006</v>
      </c>
    </row>
    <row r="2088" spans="1:22" ht="13.5" x14ac:dyDescent="0.25">
      <c r="A2088" s="3">
        <f>RSI!A2088</f>
        <v>45043</v>
      </c>
      <c r="B2088" s="2">
        <f>RSI!B2088</f>
        <v>6.3853999999999997</v>
      </c>
      <c r="C2088" s="2">
        <f>RSI!I2088</f>
        <v>51.661485853891321</v>
      </c>
      <c r="D2088" s="2">
        <f>MACD!E2088</f>
        <v>0.25150229109565547</v>
      </c>
      <c r="E2088" s="2">
        <f>MACD!F2088</f>
        <v>0.16312759070909161</v>
      </c>
      <c r="F2088" s="2">
        <f>'Moving Avg'!D2088</f>
        <v>6.3733200000000005</v>
      </c>
      <c r="G2088" s="2">
        <f>'Moving Avg'!F2088</f>
        <v>6.4958499999999999</v>
      </c>
      <c r="H2088" s="2">
        <f>'Moving Avg'!G2088</f>
        <v>6.1204920000000005</v>
      </c>
      <c r="I2088" s="2">
        <f>'Moving Avg'!H2088</f>
        <v>5.7637334999999981</v>
      </c>
      <c r="J2088" s="6" t="str">
        <f>OBV!F2088</f>
        <v>BULLISH</v>
      </c>
      <c r="K2088" s="6" t="str">
        <f>OBV!G2088</f>
        <v>NEUTRAL</v>
      </c>
      <c r="L2088" s="6" t="str">
        <f>OBV!H2088</f>
        <v>CONFIRMED BULLISH</v>
      </c>
      <c r="M2088" s="8">
        <f t="shared" si="320"/>
        <v>25</v>
      </c>
      <c r="N2088" s="8">
        <f t="shared" si="321"/>
        <v>0</v>
      </c>
      <c r="O2088" s="8">
        <f t="shared" si="322"/>
        <v>50</v>
      </c>
      <c r="P2088" s="8">
        <f t="shared" si="323"/>
        <v>83.5</v>
      </c>
      <c r="Q2088" s="9">
        <f t="shared" si="324"/>
        <v>28.774999999999999</v>
      </c>
      <c r="R2088" s="9">
        <f t="shared" si="325"/>
        <v>43.375</v>
      </c>
      <c r="S2088" s="9">
        <f t="shared" si="326"/>
        <v>53.825000000000003</v>
      </c>
      <c r="T2088" s="9">
        <f t="shared" si="327"/>
        <v>39.625</v>
      </c>
      <c r="U2088" s="8">
        <f t="shared" si="328"/>
        <v>41.991666666666667</v>
      </c>
      <c r="V2088" s="8">
        <f t="shared" si="329"/>
        <v>41.400000000000006</v>
      </c>
    </row>
    <row r="2089" spans="1:22" ht="13.5" x14ac:dyDescent="0.25">
      <c r="A2089" s="3">
        <f>RSI!A2089</f>
        <v>45044</v>
      </c>
      <c r="B2089" s="2">
        <f>RSI!B2089</f>
        <v>6.3853999999999997</v>
      </c>
      <c r="C2089" s="2">
        <f>RSI!I2089</f>
        <v>51.661485853891321</v>
      </c>
      <c r="D2089" s="2">
        <f>MACD!E2089</f>
        <v>0.21553517853925008</v>
      </c>
      <c r="E2089" s="2">
        <f>MACD!F2089</f>
        <v>0.1736091082751233</v>
      </c>
      <c r="F2089" s="2">
        <f>'Moving Avg'!D2089</f>
        <v>6.3802199999999996</v>
      </c>
      <c r="G2089" s="2">
        <f>'Moving Avg'!F2089</f>
        <v>6.4785899999999996</v>
      </c>
      <c r="H2089" s="2">
        <f>'Moving Avg'!G2089</f>
        <v>6.1360240000000008</v>
      </c>
      <c r="I2089" s="2">
        <f>'Moving Avg'!H2089</f>
        <v>5.7683499999999981</v>
      </c>
      <c r="J2089" s="6" t="str">
        <f>OBV!F2089</f>
        <v>BULLISH</v>
      </c>
      <c r="K2089" s="6" t="str">
        <f>OBV!G2089</f>
        <v>NEUTRAL</v>
      </c>
      <c r="L2089" s="6" t="str">
        <f>OBV!H2089</f>
        <v>CONFIRMED BULLISH</v>
      </c>
      <c r="M2089" s="8">
        <f t="shared" si="320"/>
        <v>25</v>
      </c>
      <c r="N2089" s="8">
        <f t="shared" si="321"/>
        <v>0</v>
      </c>
      <c r="O2089" s="8">
        <f t="shared" si="322"/>
        <v>50</v>
      </c>
      <c r="P2089" s="8">
        <f t="shared" si="323"/>
        <v>83.5</v>
      </c>
      <c r="Q2089" s="9">
        <f t="shared" si="324"/>
        <v>28.774999999999999</v>
      </c>
      <c r="R2089" s="9">
        <f t="shared" si="325"/>
        <v>43.375</v>
      </c>
      <c r="S2089" s="9">
        <f t="shared" si="326"/>
        <v>53.825000000000003</v>
      </c>
      <c r="T2089" s="9">
        <f t="shared" si="327"/>
        <v>39.625</v>
      </c>
      <c r="U2089" s="8">
        <f t="shared" si="328"/>
        <v>41.991666666666667</v>
      </c>
      <c r="V2089" s="8">
        <f t="shared" si="329"/>
        <v>41.400000000000006</v>
      </c>
    </row>
    <row r="2090" spans="1:22" ht="13.5" x14ac:dyDescent="0.25">
      <c r="A2090" s="3">
        <f>RSI!A2090</f>
        <v>45048</v>
      </c>
      <c r="B2090" s="2">
        <f>RSI!B2090</f>
        <v>6.3853999999999997</v>
      </c>
      <c r="C2090" s="2">
        <f>RSI!I2090</f>
        <v>51.661485853891321</v>
      </c>
      <c r="D2090" s="2">
        <f>MACD!E2090</f>
        <v>0.15834572934503743</v>
      </c>
      <c r="E2090" s="2">
        <f>MACD!F2090</f>
        <v>0.17055643248910612</v>
      </c>
      <c r="F2090" s="2">
        <f>'Moving Avg'!D2090</f>
        <v>6.3853999999999997</v>
      </c>
      <c r="G2090" s="2">
        <f>'Moving Avg'!F2090</f>
        <v>6.4656450000000003</v>
      </c>
      <c r="H2090" s="2">
        <f>'Moving Avg'!G2090</f>
        <v>6.1522460000000017</v>
      </c>
      <c r="I2090" s="2">
        <f>'Moving Avg'!H2090</f>
        <v>5.7730959999999971</v>
      </c>
      <c r="J2090" s="6" t="str">
        <f>OBV!F2090</f>
        <v>BULLISH</v>
      </c>
      <c r="K2090" s="6" t="str">
        <f>OBV!G2090</f>
        <v>NEUTRAL</v>
      </c>
      <c r="L2090" s="6" t="str">
        <f>OBV!H2090</f>
        <v>CONFIRMED BULLISH</v>
      </c>
      <c r="M2090" s="8">
        <f t="shared" si="320"/>
        <v>25</v>
      </c>
      <c r="N2090" s="8">
        <f t="shared" si="321"/>
        <v>45</v>
      </c>
      <c r="O2090" s="8">
        <f t="shared" si="322"/>
        <v>50</v>
      </c>
      <c r="P2090" s="8">
        <f t="shared" si="323"/>
        <v>83.5</v>
      </c>
      <c r="Q2090" s="9">
        <f t="shared" si="324"/>
        <v>44.524999999999999</v>
      </c>
      <c r="R2090" s="9">
        <f t="shared" si="325"/>
        <v>52.375</v>
      </c>
      <c r="S2090" s="9">
        <f t="shared" si="326"/>
        <v>60.575000000000003</v>
      </c>
      <c r="T2090" s="9">
        <f t="shared" si="327"/>
        <v>50.875</v>
      </c>
      <c r="U2090" s="8">
        <f t="shared" si="328"/>
        <v>52.491666666666674</v>
      </c>
      <c r="V2090" s="8">
        <f t="shared" si="329"/>
        <v>52.087500000000006</v>
      </c>
    </row>
    <row r="2091" spans="1:22" ht="13.5" x14ac:dyDescent="0.25">
      <c r="A2091" s="3">
        <f>RSI!A2091</f>
        <v>45049</v>
      </c>
      <c r="B2091" s="2">
        <f>RSI!B2091</f>
        <v>6.3940000000000001</v>
      </c>
      <c r="C2091" s="2">
        <f>RSI!I2091</f>
        <v>52.058902157814089</v>
      </c>
      <c r="D2091" s="2">
        <f>MACD!E2091</f>
        <v>0.14365375941401481</v>
      </c>
      <c r="E2091" s="2">
        <f>MACD!F2091</f>
        <v>0.16517589787408787</v>
      </c>
      <c r="F2091" s="2">
        <f>'Moving Avg'!D2091</f>
        <v>6.3871200000000004</v>
      </c>
      <c r="G2091" s="2">
        <f>'Moving Avg'!F2091</f>
        <v>6.4531299999999998</v>
      </c>
      <c r="H2091" s="2">
        <f>'Moving Avg'!G2091</f>
        <v>6.168812</v>
      </c>
      <c r="I2091" s="2">
        <f>'Moving Avg'!H2091</f>
        <v>5.7778849999999968</v>
      </c>
      <c r="J2091" s="6" t="str">
        <f>OBV!F2091</f>
        <v>BULLISH</v>
      </c>
      <c r="K2091" s="6" t="str">
        <f>OBV!G2091</f>
        <v>NEUTRAL</v>
      </c>
      <c r="L2091" s="6" t="str">
        <f>OBV!H2091</f>
        <v>CONFIRMED BULLISH</v>
      </c>
      <c r="M2091" s="8">
        <f t="shared" si="320"/>
        <v>25</v>
      </c>
      <c r="N2091" s="8">
        <f t="shared" si="321"/>
        <v>100</v>
      </c>
      <c r="O2091" s="8">
        <f t="shared" si="322"/>
        <v>50</v>
      </c>
      <c r="P2091" s="8">
        <f t="shared" si="323"/>
        <v>83.5</v>
      </c>
      <c r="Q2091" s="9">
        <f t="shared" si="324"/>
        <v>63.774999999999999</v>
      </c>
      <c r="R2091" s="9">
        <f t="shared" si="325"/>
        <v>63.375</v>
      </c>
      <c r="S2091" s="9">
        <f t="shared" si="326"/>
        <v>68.825000000000003</v>
      </c>
      <c r="T2091" s="9">
        <f t="shared" si="327"/>
        <v>64.625</v>
      </c>
      <c r="U2091" s="8">
        <f t="shared" si="328"/>
        <v>65.325000000000003</v>
      </c>
      <c r="V2091" s="8">
        <f t="shared" si="329"/>
        <v>65.150000000000006</v>
      </c>
    </row>
    <row r="2092" spans="1:22" ht="13.5" x14ac:dyDescent="0.25">
      <c r="A2092" s="3">
        <f>RSI!A2092</f>
        <v>45050</v>
      </c>
      <c r="B2092" s="2">
        <f>RSI!B2092</f>
        <v>6.5061999999999998</v>
      </c>
      <c r="C2092" s="2">
        <f>RSI!I2092</f>
        <v>57.023279084721857</v>
      </c>
      <c r="D2092" s="2">
        <f>MACD!E2092</f>
        <v>7.4887073463339782E-2</v>
      </c>
      <c r="E2092" s="2">
        <f>MACD!F2092</f>
        <v>0.14711813299193824</v>
      </c>
      <c r="F2092" s="2">
        <f>'Moving Avg'!D2092</f>
        <v>6.4112799999999996</v>
      </c>
      <c r="G2092" s="2">
        <f>'Moving Avg'!F2092</f>
        <v>6.4432050000000007</v>
      </c>
      <c r="H2092" s="2">
        <f>'Moving Avg'!G2092</f>
        <v>6.1877960000000005</v>
      </c>
      <c r="I2092" s="2">
        <f>'Moving Avg'!H2092</f>
        <v>5.782371999999997</v>
      </c>
      <c r="J2092" s="6" t="str">
        <f>OBV!F2092</f>
        <v>BULLISH</v>
      </c>
      <c r="K2092" s="6" t="str">
        <f>OBV!G2092</f>
        <v>NEUTRAL</v>
      </c>
      <c r="L2092" s="6" t="str">
        <f>OBV!H2092</f>
        <v>CONFIRMED BULLISH</v>
      </c>
      <c r="M2092" s="8">
        <f t="shared" si="320"/>
        <v>25</v>
      </c>
      <c r="N2092" s="8">
        <f t="shared" si="321"/>
        <v>100</v>
      </c>
      <c r="O2092" s="8">
        <f t="shared" si="322"/>
        <v>50</v>
      </c>
      <c r="P2092" s="8">
        <f t="shared" si="323"/>
        <v>83.5</v>
      </c>
      <c r="Q2092" s="9">
        <f t="shared" si="324"/>
        <v>63.774999999999999</v>
      </c>
      <c r="R2092" s="9">
        <f t="shared" si="325"/>
        <v>63.375</v>
      </c>
      <c r="S2092" s="9">
        <f t="shared" si="326"/>
        <v>68.825000000000003</v>
      </c>
      <c r="T2092" s="9">
        <f t="shared" si="327"/>
        <v>64.625</v>
      </c>
      <c r="U2092" s="8">
        <f t="shared" si="328"/>
        <v>65.325000000000003</v>
      </c>
      <c r="V2092" s="8">
        <f t="shared" si="329"/>
        <v>65.150000000000006</v>
      </c>
    </row>
    <row r="2093" spans="1:22" ht="13.5" x14ac:dyDescent="0.25">
      <c r="A2093" s="3">
        <f>RSI!A2093</f>
        <v>45051</v>
      </c>
      <c r="B2093" s="2">
        <f>RSI!B2093</f>
        <v>6.5579999999999998</v>
      </c>
      <c r="C2093" s="2">
        <f>RSI!I2093</f>
        <v>59.127583999618707</v>
      </c>
      <c r="D2093" s="2">
        <f>MACD!E2093</f>
        <v>6.684831496704291E-3</v>
      </c>
      <c r="E2093" s="2">
        <f>MACD!F2093</f>
        <v>0.11903147269289145</v>
      </c>
      <c r="F2093" s="2">
        <f>'Moving Avg'!D2093</f>
        <v>6.4458000000000002</v>
      </c>
      <c r="G2093" s="2">
        <f>'Moving Avg'!F2093</f>
        <v>6.4457950000000013</v>
      </c>
      <c r="H2093" s="2">
        <f>'Moving Avg'!G2093</f>
        <v>6.2085059999999999</v>
      </c>
      <c r="I2093" s="2">
        <f>'Moving Avg'!H2093</f>
        <v>5.7866864999999974</v>
      </c>
      <c r="J2093" s="6" t="str">
        <f>OBV!F2093</f>
        <v>BULLISH</v>
      </c>
      <c r="K2093" s="6" t="str">
        <f>OBV!G2093</f>
        <v>NEUTRAL</v>
      </c>
      <c r="L2093" s="6" t="str">
        <f>OBV!H2093</f>
        <v>CONFIRMED BULLISH</v>
      </c>
      <c r="M2093" s="8">
        <f t="shared" si="320"/>
        <v>25</v>
      </c>
      <c r="N2093" s="8">
        <f t="shared" si="321"/>
        <v>100</v>
      </c>
      <c r="O2093" s="8">
        <f t="shared" si="322"/>
        <v>50</v>
      </c>
      <c r="P2093" s="8">
        <f t="shared" si="323"/>
        <v>83.5</v>
      </c>
      <c r="Q2093" s="9">
        <f t="shared" si="324"/>
        <v>63.774999999999999</v>
      </c>
      <c r="R2093" s="9">
        <f t="shared" si="325"/>
        <v>63.375</v>
      </c>
      <c r="S2093" s="9">
        <f t="shared" si="326"/>
        <v>68.825000000000003</v>
      </c>
      <c r="T2093" s="9">
        <f t="shared" si="327"/>
        <v>64.625</v>
      </c>
      <c r="U2093" s="8">
        <f t="shared" si="328"/>
        <v>65.325000000000003</v>
      </c>
      <c r="V2093" s="8">
        <f t="shared" si="329"/>
        <v>65.150000000000006</v>
      </c>
    </row>
    <row r="2094" spans="1:22" ht="13.5" x14ac:dyDescent="0.25">
      <c r="A2094" s="3">
        <f>RSI!A2094</f>
        <v>45054</v>
      </c>
      <c r="B2094" s="2">
        <f>RSI!B2094</f>
        <v>6.6269999999999998</v>
      </c>
      <c r="C2094" s="2">
        <f>RSI!I2094</f>
        <v>61.810016939340244</v>
      </c>
      <c r="D2094" s="2">
        <f>MACD!E2094</f>
        <v>-1.7417037069709984E-2</v>
      </c>
      <c r="E2094" s="2">
        <f>MACD!F2094</f>
        <v>9.1741770740371167E-2</v>
      </c>
      <c r="F2094" s="2">
        <f>'Moving Avg'!D2094</f>
        <v>6.4941199999999997</v>
      </c>
      <c r="G2094" s="2">
        <f>'Moving Avg'!F2094</f>
        <v>6.4401850000000014</v>
      </c>
      <c r="H2094" s="2">
        <f>'Moving Avg'!G2094</f>
        <v>6.2311139999999998</v>
      </c>
      <c r="I2094" s="2">
        <f>'Moving Avg'!H2094</f>
        <v>5.7917774999999976</v>
      </c>
      <c r="J2094" s="6" t="str">
        <f>OBV!F2094</f>
        <v>BULLISH</v>
      </c>
      <c r="K2094" s="6" t="str">
        <f>OBV!G2094</f>
        <v>NEUTRAL</v>
      </c>
      <c r="L2094" s="6" t="str">
        <f>OBV!H2094</f>
        <v>CONFIRMED BULLISH</v>
      </c>
      <c r="M2094" s="8">
        <f t="shared" si="320"/>
        <v>25</v>
      </c>
      <c r="N2094" s="8">
        <f t="shared" si="321"/>
        <v>100</v>
      </c>
      <c r="O2094" s="8">
        <f t="shared" si="322"/>
        <v>50</v>
      </c>
      <c r="P2094" s="8">
        <f t="shared" si="323"/>
        <v>83.5</v>
      </c>
      <c r="Q2094" s="9">
        <f t="shared" si="324"/>
        <v>63.774999999999999</v>
      </c>
      <c r="R2094" s="9">
        <f t="shared" si="325"/>
        <v>63.375</v>
      </c>
      <c r="S2094" s="9">
        <f t="shared" si="326"/>
        <v>68.825000000000003</v>
      </c>
      <c r="T2094" s="9">
        <f t="shared" si="327"/>
        <v>64.625</v>
      </c>
      <c r="U2094" s="8">
        <f t="shared" si="328"/>
        <v>65.325000000000003</v>
      </c>
      <c r="V2094" s="8">
        <f t="shared" si="329"/>
        <v>65.150000000000006</v>
      </c>
    </row>
    <row r="2095" spans="1:22" ht="13.5" x14ac:dyDescent="0.25">
      <c r="A2095" s="3">
        <f>RSI!A2095</f>
        <v>45055</v>
      </c>
      <c r="B2095" s="2">
        <f>RSI!B2095</f>
        <v>6.6097999999999999</v>
      </c>
      <c r="C2095" s="2">
        <f>RSI!I2095</f>
        <v>60.739886835106581</v>
      </c>
      <c r="D2095" s="2">
        <f>MACD!E2095</f>
        <v>-3.6651070424368548E-2</v>
      </c>
      <c r="E2095" s="2">
        <f>MACD!F2095</f>
        <v>6.606320250742323E-2</v>
      </c>
      <c r="F2095" s="2">
        <f>'Moving Avg'!D2095</f>
        <v>6.5389999999999988</v>
      </c>
      <c r="G2095" s="2">
        <f>'Moving Avg'!F2095</f>
        <v>6.4302650000000003</v>
      </c>
      <c r="H2095" s="2">
        <f>'Moving Avg'!G2095</f>
        <v>6.2521699999999996</v>
      </c>
      <c r="I2095" s="2">
        <f>'Moving Avg'!H2095</f>
        <v>5.7969979999999977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  <c r="M2095" s="8">
        <f t="shared" si="320"/>
        <v>25</v>
      </c>
      <c r="N2095" s="8">
        <f t="shared" si="321"/>
        <v>100</v>
      </c>
      <c r="O2095" s="8">
        <f t="shared" si="322"/>
        <v>50</v>
      </c>
      <c r="P2095" s="8">
        <f t="shared" si="323"/>
        <v>83.5</v>
      </c>
      <c r="Q2095" s="9">
        <f t="shared" si="324"/>
        <v>63.774999999999999</v>
      </c>
      <c r="R2095" s="9">
        <f t="shared" si="325"/>
        <v>63.375</v>
      </c>
      <c r="S2095" s="9">
        <f t="shared" si="326"/>
        <v>68.825000000000003</v>
      </c>
      <c r="T2095" s="9">
        <f t="shared" si="327"/>
        <v>64.625</v>
      </c>
      <c r="U2095" s="8">
        <f t="shared" si="328"/>
        <v>65.325000000000003</v>
      </c>
      <c r="V2095" s="8">
        <f t="shared" si="329"/>
        <v>65.150000000000006</v>
      </c>
    </row>
    <row r="2096" spans="1:22" ht="13.5" x14ac:dyDescent="0.25">
      <c r="A2096" s="3">
        <f>RSI!A2096</f>
        <v>45056</v>
      </c>
      <c r="B2096" s="2">
        <f>RSI!B2096</f>
        <v>6.5751999999999997</v>
      </c>
      <c r="C2096" s="2">
        <f>RSI!I2096</f>
        <v>58.544085325679511</v>
      </c>
      <c r="D2096" s="2">
        <f>MACD!E2096</f>
        <v>-4.7607637064919217E-2</v>
      </c>
      <c r="E2096" s="2">
        <f>MACD!F2096</f>
        <v>4.3329034592954743E-2</v>
      </c>
      <c r="F2096" s="2">
        <f>'Moving Avg'!D2096</f>
        <v>6.5752399999999991</v>
      </c>
      <c r="G2096" s="2">
        <f>'Moving Avg'!F2096</f>
        <v>6.4181849999999994</v>
      </c>
      <c r="H2096" s="2">
        <f>'Moving Avg'!G2096</f>
        <v>6.2727059999999994</v>
      </c>
      <c r="I2096" s="2">
        <f>'Moving Avg'!H2096</f>
        <v>5.8018729999999969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25</v>
      </c>
      <c r="N2096" s="8">
        <f t="shared" si="321"/>
        <v>100</v>
      </c>
      <c r="O2096" s="8">
        <f t="shared" si="322"/>
        <v>50</v>
      </c>
      <c r="P2096" s="8">
        <f t="shared" si="323"/>
        <v>83.5</v>
      </c>
      <c r="Q2096" s="9">
        <f t="shared" si="324"/>
        <v>63.774999999999999</v>
      </c>
      <c r="R2096" s="9">
        <f t="shared" si="325"/>
        <v>63.375</v>
      </c>
      <c r="S2096" s="9">
        <f t="shared" si="326"/>
        <v>68.825000000000003</v>
      </c>
      <c r="T2096" s="9">
        <f t="shared" si="327"/>
        <v>64.625</v>
      </c>
      <c r="U2096" s="8">
        <f t="shared" si="328"/>
        <v>65.325000000000003</v>
      </c>
      <c r="V2096" s="8">
        <f t="shared" si="329"/>
        <v>65.150000000000006</v>
      </c>
    </row>
    <row r="2097" spans="1:22" ht="13.5" x14ac:dyDescent="0.25">
      <c r="A2097" s="3">
        <f>RSI!A2097</f>
        <v>45057</v>
      </c>
      <c r="B2097" s="2">
        <f>RSI!B2097</f>
        <v>6.5579999999999998</v>
      </c>
      <c r="C2097" s="2">
        <f>RSI!I2097</f>
        <v>57.432572692198761</v>
      </c>
      <c r="D2097" s="2">
        <f>MACD!E2097</f>
        <v>-5.6538193412190019E-2</v>
      </c>
      <c r="E2097" s="2">
        <f>MACD!F2097</f>
        <v>2.3355588991925795E-2</v>
      </c>
      <c r="F2097" s="2">
        <f>'Moving Avg'!D2097</f>
        <v>6.5855999999999995</v>
      </c>
      <c r="G2097" s="2">
        <f>'Moving Avg'!F2097</f>
        <v>6.4117149999999992</v>
      </c>
      <c r="H2097" s="2">
        <f>'Moving Avg'!G2097</f>
        <v>6.2928979999999992</v>
      </c>
      <c r="I2097" s="2">
        <f>'Moving Avg'!H2097</f>
        <v>5.8055404999999976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  <c r="M2097" s="8">
        <f t="shared" si="320"/>
        <v>25</v>
      </c>
      <c r="N2097" s="8">
        <f t="shared" si="321"/>
        <v>100</v>
      </c>
      <c r="O2097" s="8">
        <f t="shared" si="322"/>
        <v>50</v>
      </c>
      <c r="P2097" s="8">
        <f t="shared" si="323"/>
        <v>83.5</v>
      </c>
      <c r="Q2097" s="9">
        <f t="shared" si="324"/>
        <v>63.774999999999999</v>
      </c>
      <c r="R2097" s="9">
        <f t="shared" si="325"/>
        <v>63.375</v>
      </c>
      <c r="S2097" s="9">
        <f t="shared" si="326"/>
        <v>68.825000000000003</v>
      </c>
      <c r="T2097" s="9">
        <f t="shared" si="327"/>
        <v>64.625</v>
      </c>
      <c r="U2097" s="8">
        <f t="shared" si="328"/>
        <v>65.325000000000003</v>
      </c>
      <c r="V2097" s="8">
        <f t="shared" si="329"/>
        <v>65.150000000000006</v>
      </c>
    </row>
    <row r="2098" spans="1:22" ht="13.5" x14ac:dyDescent="0.25">
      <c r="A2098" s="3">
        <f>RSI!A2098</f>
        <v>45058</v>
      </c>
      <c r="B2098" s="2">
        <f>RSI!B2098</f>
        <v>6.5925000000000002</v>
      </c>
      <c r="C2098" s="2">
        <f>RSI!I2098</f>
        <v>59.10955524396303</v>
      </c>
      <c r="D2098" s="2">
        <f>MACD!E2098</f>
        <v>-6.7413265269314238E-2</v>
      </c>
      <c r="E2098" s="2">
        <f>MACD!F2098</f>
        <v>5.2018181396777871E-3</v>
      </c>
      <c r="F2098" s="2">
        <f>'Moving Avg'!D2098</f>
        <v>6.5924999999999994</v>
      </c>
      <c r="G2098" s="2">
        <f>'Moving Avg'!F2098</f>
        <v>6.4155999999999977</v>
      </c>
      <c r="H2098" s="2">
        <f>'Moving Avg'!G2098</f>
        <v>6.3127439999999986</v>
      </c>
      <c r="I2098" s="2">
        <f>'Moving Avg'!H2098</f>
        <v>5.8095959999999955</v>
      </c>
      <c r="J2098" s="6" t="str">
        <f>OBV!F2098</f>
        <v>BEARISH</v>
      </c>
      <c r="K2098" s="6" t="str">
        <f>OBV!G2098</f>
        <v>NEUTRAL</v>
      </c>
      <c r="L2098" s="6" t="str">
        <f>OBV!H2098</f>
        <v>BEARISH DIVERGENCE</v>
      </c>
      <c r="M2098" s="8">
        <f t="shared" si="320"/>
        <v>25</v>
      </c>
      <c r="N2098" s="8">
        <f t="shared" si="321"/>
        <v>100</v>
      </c>
      <c r="O2098" s="8">
        <f t="shared" si="322"/>
        <v>50</v>
      </c>
      <c r="P2098" s="8">
        <f t="shared" si="323"/>
        <v>16.5</v>
      </c>
      <c r="Q2098" s="9">
        <f t="shared" si="324"/>
        <v>53.725000000000001</v>
      </c>
      <c r="R2098" s="9">
        <f t="shared" si="325"/>
        <v>46.625</v>
      </c>
      <c r="S2098" s="9">
        <f t="shared" si="326"/>
        <v>38.674999999999997</v>
      </c>
      <c r="T2098" s="9">
        <f t="shared" si="327"/>
        <v>47.875</v>
      </c>
      <c r="U2098" s="8">
        <f t="shared" si="328"/>
        <v>46.341666666666661</v>
      </c>
      <c r="V2098" s="8">
        <f t="shared" si="329"/>
        <v>46.724999999999994</v>
      </c>
    </row>
    <row r="2099" spans="1:22" ht="13.5" x14ac:dyDescent="0.25">
      <c r="A2099" s="3">
        <f>RSI!A2099</f>
        <v>45061</v>
      </c>
      <c r="B2099" s="2">
        <f>RSI!B2099</f>
        <v>6.5925000000000002</v>
      </c>
      <c r="C2099" s="2">
        <f>RSI!I2099</f>
        <v>59.109555243963023</v>
      </c>
      <c r="D2099" s="2">
        <f>MACD!E2099</f>
        <v>-7.7525492333792911E-2</v>
      </c>
      <c r="E2099" s="2">
        <f>MACD!F2099</f>
        <v>-1.1343643955016355E-2</v>
      </c>
      <c r="F2099" s="2">
        <f>'Moving Avg'!D2099</f>
        <v>6.5855999999999995</v>
      </c>
      <c r="G2099" s="2">
        <f>'Moving Avg'!F2099</f>
        <v>6.4259549999999974</v>
      </c>
      <c r="H2099" s="2">
        <f>'Moving Avg'!G2099</f>
        <v>6.3325899999999979</v>
      </c>
      <c r="I2099" s="2">
        <f>'Moving Avg'!H2099</f>
        <v>5.8144714999999962</v>
      </c>
      <c r="J2099" s="6" t="str">
        <f>OBV!F2099</f>
        <v>BEARISH</v>
      </c>
      <c r="K2099" s="6" t="str">
        <f>OBV!G2099</f>
        <v>NEUTRAL</v>
      </c>
      <c r="L2099" s="6" t="str">
        <f>OBV!H2099</f>
        <v>CONFIRMED BEARISH</v>
      </c>
      <c r="M2099" s="8">
        <f t="shared" si="320"/>
        <v>25</v>
      </c>
      <c r="N2099" s="8">
        <f t="shared" si="321"/>
        <v>100</v>
      </c>
      <c r="O2099" s="8">
        <f t="shared" si="322"/>
        <v>50</v>
      </c>
      <c r="P2099" s="8">
        <f t="shared" si="323"/>
        <v>16.5</v>
      </c>
      <c r="Q2099" s="9">
        <f t="shared" si="324"/>
        <v>53.725000000000001</v>
      </c>
      <c r="R2099" s="9">
        <f t="shared" si="325"/>
        <v>46.625</v>
      </c>
      <c r="S2099" s="9">
        <f t="shared" si="326"/>
        <v>38.674999999999997</v>
      </c>
      <c r="T2099" s="9">
        <f t="shared" si="327"/>
        <v>47.875</v>
      </c>
      <c r="U2099" s="8">
        <f t="shared" si="328"/>
        <v>46.341666666666661</v>
      </c>
      <c r="V2099" s="8">
        <f t="shared" si="329"/>
        <v>46.724999999999994</v>
      </c>
    </row>
    <row r="2100" spans="1:22" ht="13.5" x14ac:dyDescent="0.25">
      <c r="A2100" s="3">
        <f>RSI!A2100</f>
        <v>45062</v>
      </c>
      <c r="B2100" s="2">
        <f>RSI!B2100</f>
        <v>6.5579999999999998</v>
      </c>
      <c r="C2100" s="2">
        <f>RSI!I2100</f>
        <v>56.526847451638119</v>
      </c>
      <c r="D2100" s="2">
        <f>MACD!E2100</f>
        <v>-8.436925436626197E-2</v>
      </c>
      <c r="E2100" s="2">
        <f>MACD!F2100</f>
        <v>-2.5948766037265477E-2</v>
      </c>
      <c r="F2100" s="2">
        <f>'Moving Avg'!D2100</f>
        <v>6.5752399999999991</v>
      </c>
      <c r="G2100" s="2">
        <f>'Moving Avg'!F2100</f>
        <v>6.4432149999999977</v>
      </c>
      <c r="H2100" s="2">
        <f>'Moving Avg'!G2100</f>
        <v>6.3515739999999985</v>
      </c>
      <c r="I2100" s="2">
        <f>'Moving Avg'!H2100</f>
        <v>5.8188289999999974</v>
      </c>
      <c r="J2100" s="6" t="str">
        <f>OBV!F2100</f>
        <v>BEARISH</v>
      </c>
      <c r="K2100" s="6" t="str">
        <f>OBV!G2100</f>
        <v>NEUTRAL</v>
      </c>
      <c r="L2100" s="6" t="str">
        <f>OBV!H2100</f>
        <v>CONFIRMED BEARISH</v>
      </c>
      <c r="M2100" s="8">
        <f t="shared" si="320"/>
        <v>25</v>
      </c>
      <c r="N2100" s="8">
        <f t="shared" si="321"/>
        <v>100</v>
      </c>
      <c r="O2100" s="8">
        <f t="shared" si="322"/>
        <v>50</v>
      </c>
      <c r="P2100" s="8">
        <f t="shared" si="323"/>
        <v>16.5</v>
      </c>
      <c r="Q2100" s="9">
        <f t="shared" si="324"/>
        <v>53.725000000000001</v>
      </c>
      <c r="R2100" s="9">
        <f t="shared" si="325"/>
        <v>46.625</v>
      </c>
      <c r="S2100" s="9">
        <f t="shared" si="326"/>
        <v>38.674999999999997</v>
      </c>
      <c r="T2100" s="9">
        <f t="shared" si="327"/>
        <v>47.875</v>
      </c>
      <c r="U2100" s="8">
        <f t="shared" si="328"/>
        <v>46.341666666666661</v>
      </c>
      <c r="V2100" s="8">
        <f t="shared" si="329"/>
        <v>46.724999999999994</v>
      </c>
    </row>
    <row r="2101" spans="1:22" ht="13.5" x14ac:dyDescent="0.25">
      <c r="A2101" s="3">
        <f>RSI!A2101</f>
        <v>45063</v>
      </c>
      <c r="B2101" s="2">
        <f>RSI!B2101</f>
        <v>6.5494000000000003</v>
      </c>
      <c r="C2101" s="2">
        <f>RSI!I2101</f>
        <v>55.871499497428836</v>
      </c>
      <c r="D2101" s="2">
        <f>MACD!E2101</f>
        <v>-8.8776540809178961E-2</v>
      </c>
      <c r="E2101" s="2">
        <f>MACD!F2101</f>
        <v>-3.8514320991648171E-2</v>
      </c>
      <c r="F2101" s="2">
        <f>'Moving Avg'!D2101</f>
        <v>6.5700799999999999</v>
      </c>
      <c r="G2101" s="2">
        <f>'Moving Avg'!F2101</f>
        <v>6.4488249999999976</v>
      </c>
      <c r="H2101" s="2">
        <f>'Moving Avg'!G2101</f>
        <v>6.3707319999999994</v>
      </c>
      <c r="I2101" s="2">
        <f>'Moving Avg'!H2101</f>
        <v>5.8231434999999978</v>
      </c>
      <c r="J2101" s="6" t="str">
        <f>OBV!F2101</f>
        <v>BEARISH</v>
      </c>
      <c r="K2101" s="6" t="str">
        <f>OBV!G2101</f>
        <v>NEUTRAL</v>
      </c>
      <c r="L2101" s="6" t="str">
        <f>OBV!H2101</f>
        <v>CONFIRMED BEARISH</v>
      </c>
      <c r="M2101" s="8">
        <f t="shared" si="320"/>
        <v>25</v>
      </c>
      <c r="N2101" s="8">
        <f t="shared" si="321"/>
        <v>100</v>
      </c>
      <c r="O2101" s="8">
        <f t="shared" si="322"/>
        <v>50</v>
      </c>
      <c r="P2101" s="8">
        <f t="shared" si="323"/>
        <v>16.5</v>
      </c>
      <c r="Q2101" s="9">
        <f t="shared" si="324"/>
        <v>53.725000000000001</v>
      </c>
      <c r="R2101" s="9">
        <f t="shared" si="325"/>
        <v>46.625</v>
      </c>
      <c r="S2101" s="9">
        <f t="shared" si="326"/>
        <v>38.674999999999997</v>
      </c>
      <c r="T2101" s="9">
        <f t="shared" si="327"/>
        <v>47.875</v>
      </c>
      <c r="U2101" s="8">
        <f t="shared" si="328"/>
        <v>46.341666666666661</v>
      </c>
      <c r="V2101" s="8">
        <f t="shared" si="329"/>
        <v>46.724999999999994</v>
      </c>
    </row>
    <row r="2102" spans="1:22" ht="13.5" x14ac:dyDescent="0.25">
      <c r="A2102" s="3">
        <f>RSI!A2102</f>
        <v>45064</v>
      </c>
      <c r="B2102" s="2">
        <f>RSI!B2102</f>
        <v>6.5407000000000002</v>
      </c>
      <c r="C2102" s="2">
        <f>RSI!I2102</f>
        <v>55.174613137281732</v>
      </c>
      <c r="D2102" s="2">
        <f>MACD!E2102</f>
        <v>-7.5082801802242471E-2</v>
      </c>
      <c r="E2102" s="2">
        <f>MACD!F2102</f>
        <v>-4.5828017153767032E-2</v>
      </c>
      <c r="F2102" s="2">
        <f>'Moving Avg'!D2102</f>
        <v>6.5666200000000003</v>
      </c>
      <c r="G2102" s="2">
        <f>'Moving Avg'!F2102</f>
        <v>6.4695349999999987</v>
      </c>
      <c r="H2102" s="2">
        <f>'Moving Avg'!G2102</f>
        <v>6.389716</v>
      </c>
      <c r="I2102" s="2">
        <f>'Moving Avg'!H2102</f>
        <v>5.8278459999999974</v>
      </c>
      <c r="J2102" s="6" t="str">
        <f>OBV!F2102</f>
        <v>BEARISH</v>
      </c>
      <c r="K2102" s="6" t="str">
        <f>OBV!G2102</f>
        <v>NEUTRAL</v>
      </c>
      <c r="L2102" s="6" t="str">
        <f>OBV!H2102</f>
        <v>CONFIRMED BEARISH</v>
      </c>
      <c r="M2102" s="8">
        <f t="shared" si="320"/>
        <v>25</v>
      </c>
      <c r="N2102" s="8">
        <f t="shared" si="321"/>
        <v>100</v>
      </c>
      <c r="O2102" s="8">
        <f t="shared" si="322"/>
        <v>50</v>
      </c>
      <c r="P2102" s="8">
        <f t="shared" si="323"/>
        <v>16.5</v>
      </c>
      <c r="Q2102" s="9">
        <f t="shared" si="324"/>
        <v>53.725000000000001</v>
      </c>
      <c r="R2102" s="9">
        <f t="shared" si="325"/>
        <v>46.625</v>
      </c>
      <c r="S2102" s="9">
        <f t="shared" si="326"/>
        <v>38.674999999999997</v>
      </c>
      <c r="T2102" s="9">
        <f t="shared" si="327"/>
        <v>47.875</v>
      </c>
      <c r="U2102" s="8">
        <f t="shared" si="328"/>
        <v>46.341666666666661</v>
      </c>
      <c r="V2102" s="8">
        <f t="shared" si="329"/>
        <v>46.724999999999994</v>
      </c>
    </row>
    <row r="2103" spans="1:22" ht="13.5" x14ac:dyDescent="0.25">
      <c r="A2103" s="3">
        <f>RSI!A2103</f>
        <v>45065</v>
      </c>
      <c r="B2103" s="2">
        <f>RSI!B2103</f>
        <v>6.5579999999999998</v>
      </c>
      <c r="C2103" s="2">
        <f>RSI!I2103</f>
        <v>56.340775938192792</v>
      </c>
      <c r="D2103" s="2">
        <f>MACD!E2103</f>
        <v>-5.7203857545500725E-2</v>
      </c>
      <c r="E2103" s="2">
        <f>MACD!F2103</f>
        <v>-4.8103185232113772E-2</v>
      </c>
      <c r="F2103" s="2">
        <f>'Moving Avg'!D2103</f>
        <v>6.5597200000000004</v>
      </c>
      <c r="G2103" s="2">
        <f>'Moving Avg'!F2103</f>
        <v>6.4928349999999977</v>
      </c>
      <c r="H2103" s="2">
        <f>'Moving Avg'!G2103</f>
        <v>6.407837999999999</v>
      </c>
      <c r="I2103" s="2">
        <f>'Moving Avg'!H2103</f>
        <v>5.8325919999999973</v>
      </c>
      <c r="J2103" s="6" t="str">
        <f>OBV!F2103</f>
        <v>BEARISH</v>
      </c>
      <c r="K2103" s="6" t="str">
        <f>OBV!G2103</f>
        <v>NEUTRAL</v>
      </c>
      <c r="L2103" s="6" t="str">
        <f>OBV!H2103</f>
        <v>CONFIRMED BEARISH</v>
      </c>
      <c r="M2103" s="8">
        <f t="shared" si="320"/>
        <v>25</v>
      </c>
      <c r="N2103" s="8">
        <f t="shared" si="321"/>
        <v>45</v>
      </c>
      <c r="O2103" s="8">
        <f t="shared" si="322"/>
        <v>50</v>
      </c>
      <c r="P2103" s="8">
        <f t="shared" si="323"/>
        <v>16.5</v>
      </c>
      <c r="Q2103" s="9">
        <f t="shared" si="324"/>
        <v>34.475000000000001</v>
      </c>
      <c r="R2103" s="9">
        <f t="shared" si="325"/>
        <v>35.625</v>
      </c>
      <c r="S2103" s="9">
        <f t="shared" si="326"/>
        <v>30.425000000000001</v>
      </c>
      <c r="T2103" s="9">
        <f t="shared" si="327"/>
        <v>34.125</v>
      </c>
      <c r="U2103" s="8">
        <f t="shared" si="328"/>
        <v>33.508333333333333</v>
      </c>
      <c r="V2103" s="8">
        <f t="shared" si="329"/>
        <v>33.662499999999994</v>
      </c>
    </row>
    <row r="2104" spans="1:22" ht="13.5" x14ac:dyDescent="0.25">
      <c r="A2104" s="3">
        <f>RSI!A2104</f>
        <v>45068</v>
      </c>
      <c r="B2104" s="2">
        <f>RSI!B2104</f>
        <v>6.5407000000000002</v>
      </c>
      <c r="C2104" s="2">
        <f>RSI!I2104</f>
        <v>54.805302183740864</v>
      </c>
      <c r="D2104" s="2">
        <f>MACD!E2104</f>
        <v>-3.0647375776879926E-2</v>
      </c>
      <c r="E2104" s="2">
        <f>MACD!F2104</f>
        <v>-4.4612023341067009E-2</v>
      </c>
      <c r="F2104" s="2">
        <f>'Moving Avg'!D2104</f>
        <v>6.5493600000000001</v>
      </c>
      <c r="G2104" s="2">
        <f>'Moving Avg'!F2104</f>
        <v>6.5023249999999972</v>
      </c>
      <c r="H2104" s="2">
        <f>'Moving Avg'!G2104</f>
        <v>6.4238879999999998</v>
      </c>
      <c r="I2104" s="2">
        <f>'Moving Avg'!H2104</f>
        <v>5.837380999999997</v>
      </c>
      <c r="J2104" s="6" t="str">
        <f>OBV!F2104</f>
        <v>BEARISH</v>
      </c>
      <c r="K2104" s="6" t="str">
        <f>OBV!G2104</f>
        <v>NEUTRAL</v>
      </c>
      <c r="L2104" s="6" t="str">
        <f>OBV!H2104</f>
        <v>CONFIRMED BEARISH</v>
      </c>
      <c r="M2104" s="8">
        <f t="shared" si="320"/>
        <v>25</v>
      </c>
      <c r="N2104" s="8">
        <f t="shared" si="321"/>
        <v>0</v>
      </c>
      <c r="O2104" s="8">
        <f t="shared" si="322"/>
        <v>50</v>
      </c>
      <c r="P2104" s="8">
        <f t="shared" si="323"/>
        <v>16.5</v>
      </c>
      <c r="Q2104" s="9">
        <f t="shared" si="324"/>
        <v>18.725000000000001</v>
      </c>
      <c r="R2104" s="9">
        <f t="shared" si="325"/>
        <v>26.625</v>
      </c>
      <c r="S2104" s="9">
        <f t="shared" si="326"/>
        <v>23.675000000000001</v>
      </c>
      <c r="T2104" s="9">
        <f t="shared" si="327"/>
        <v>22.875</v>
      </c>
      <c r="U2104" s="8">
        <f t="shared" si="328"/>
        <v>23.008333333333336</v>
      </c>
      <c r="V2104" s="8">
        <f t="shared" si="329"/>
        <v>22.975000000000001</v>
      </c>
    </row>
    <row r="2105" spans="1:22" ht="13.5" x14ac:dyDescent="0.25">
      <c r="A2105" s="3">
        <f>RSI!A2105</f>
        <v>45069</v>
      </c>
      <c r="B2105" s="2">
        <f>RSI!B2105</f>
        <v>6.3853999999999997</v>
      </c>
      <c r="C2105" s="2">
        <f>RSI!I2105</f>
        <v>43.376845737072294</v>
      </c>
      <c r="D2105" s="2">
        <f>MACD!E2105</f>
        <v>3.4926806778834418E-4</v>
      </c>
      <c r="E2105" s="2">
        <f>MACD!F2105</f>
        <v>-3.5619765059295934E-2</v>
      </c>
      <c r="F2105" s="2">
        <f>'Moving Avg'!D2105</f>
        <v>6.5148399999999995</v>
      </c>
      <c r="G2105" s="2">
        <f>'Moving Avg'!F2105</f>
        <v>6.5036199999999997</v>
      </c>
      <c r="H2105" s="2">
        <f>'Moving Avg'!G2105</f>
        <v>6.4376939999999987</v>
      </c>
      <c r="I2105" s="2">
        <f>'Moving Avg'!H2105</f>
        <v>5.8412639999999962</v>
      </c>
      <c r="J2105" s="6" t="str">
        <f>OBV!F2105</f>
        <v>BEARISH</v>
      </c>
      <c r="K2105" s="6" t="str">
        <f>OBV!G2105</f>
        <v>NEUTRAL</v>
      </c>
      <c r="L2105" s="6" t="str">
        <f>OBV!H2105</f>
        <v>CONFIRMED BEARISH</v>
      </c>
      <c r="M2105" s="8">
        <f t="shared" si="320"/>
        <v>25</v>
      </c>
      <c r="N2105" s="8">
        <f t="shared" si="321"/>
        <v>0</v>
      </c>
      <c r="O2105" s="8">
        <f t="shared" si="322"/>
        <v>50</v>
      </c>
      <c r="P2105" s="8">
        <f t="shared" si="323"/>
        <v>16.5</v>
      </c>
      <c r="Q2105" s="9">
        <f t="shared" si="324"/>
        <v>18.725000000000001</v>
      </c>
      <c r="R2105" s="9">
        <f t="shared" si="325"/>
        <v>26.625</v>
      </c>
      <c r="S2105" s="9">
        <f t="shared" si="326"/>
        <v>23.675000000000001</v>
      </c>
      <c r="T2105" s="9">
        <f t="shared" si="327"/>
        <v>22.875</v>
      </c>
      <c r="U2105" s="8">
        <f t="shared" si="328"/>
        <v>23.008333333333336</v>
      </c>
      <c r="V2105" s="8">
        <f t="shared" si="329"/>
        <v>22.975000000000001</v>
      </c>
    </row>
    <row r="2106" spans="1:22" ht="13.5" x14ac:dyDescent="0.25">
      <c r="A2106" s="3">
        <f>RSI!A2106</f>
        <v>45070</v>
      </c>
      <c r="B2106" s="2">
        <f>RSI!B2106</f>
        <v>6.2214999999999998</v>
      </c>
      <c r="C2106" s="2">
        <f>RSI!I2106</f>
        <v>35.06602801017759</v>
      </c>
      <c r="D2106" s="2">
        <f>MACD!E2106</f>
        <v>3.4005336401157216E-2</v>
      </c>
      <c r="E2106" s="2">
        <f>MACD!F2106</f>
        <v>-2.1694744767205305E-2</v>
      </c>
      <c r="F2106" s="2">
        <f>'Moving Avg'!D2106</f>
        <v>6.4492600000000007</v>
      </c>
      <c r="G2106" s="2">
        <f>'Moving Avg'!F2106</f>
        <v>6.495425</v>
      </c>
      <c r="H2106" s="2">
        <f>'Moving Avg'!G2106</f>
        <v>6.4468419999999993</v>
      </c>
      <c r="I2106" s="2">
        <f>'Moving Avg'!H2106</f>
        <v>5.8447589999999972</v>
      </c>
      <c r="J2106" s="6" t="str">
        <f>OBV!F2106</f>
        <v>BEARISH</v>
      </c>
      <c r="K2106" s="6" t="str">
        <f>OBV!G2106</f>
        <v>NEUTRAL</v>
      </c>
      <c r="L2106" s="6" t="str">
        <f>OBV!H2106</f>
        <v>CONFIRMED BEARISH</v>
      </c>
      <c r="M2106" s="8">
        <f t="shared" si="320"/>
        <v>25</v>
      </c>
      <c r="N2106" s="8">
        <f t="shared" si="321"/>
        <v>0</v>
      </c>
      <c r="O2106" s="8">
        <f t="shared" si="322"/>
        <v>50</v>
      </c>
      <c r="P2106" s="8">
        <f t="shared" si="323"/>
        <v>16.5</v>
      </c>
      <c r="Q2106" s="9">
        <f t="shared" si="324"/>
        <v>18.725000000000001</v>
      </c>
      <c r="R2106" s="9">
        <f t="shared" si="325"/>
        <v>26.625</v>
      </c>
      <c r="S2106" s="9">
        <f t="shared" si="326"/>
        <v>23.675000000000001</v>
      </c>
      <c r="T2106" s="9">
        <f t="shared" si="327"/>
        <v>22.875</v>
      </c>
      <c r="U2106" s="8">
        <f t="shared" si="328"/>
        <v>23.008333333333336</v>
      </c>
      <c r="V2106" s="8">
        <f t="shared" si="329"/>
        <v>22.975000000000001</v>
      </c>
    </row>
    <row r="2107" spans="1:22" ht="13.5" x14ac:dyDescent="0.25">
      <c r="A2107" s="3">
        <f>RSI!A2107</f>
        <v>45071</v>
      </c>
      <c r="B2107" s="2">
        <f>RSI!B2107</f>
        <v>6.1352000000000002</v>
      </c>
      <c r="C2107" s="2">
        <f>RSI!I2107</f>
        <v>31.62968019009341</v>
      </c>
      <c r="D2107" s="2">
        <f>MACD!E2107</f>
        <v>6.776373368341293E-2</v>
      </c>
      <c r="E2107" s="2">
        <f>MACD!F2107</f>
        <v>-3.8030490770816563E-3</v>
      </c>
      <c r="F2107" s="2">
        <f>'Moving Avg'!D2107</f>
        <v>6.3681600000000005</v>
      </c>
      <c r="G2107" s="2">
        <f>'Moving Avg'!F2107</f>
        <v>6.4829150000000002</v>
      </c>
      <c r="H2107" s="2">
        <f>'Moving Avg'!G2107</f>
        <v>6.4520200000000001</v>
      </c>
      <c r="I2107" s="2">
        <f>'Moving Avg'!H2107</f>
        <v>5.8476064999999959</v>
      </c>
      <c r="J2107" s="6" t="str">
        <f>OBV!F2107</f>
        <v>BEARISH</v>
      </c>
      <c r="K2107" s="6" t="str">
        <f>OBV!G2107</f>
        <v>NEUTRAL</v>
      </c>
      <c r="L2107" s="6" t="str">
        <f>OBV!H2107</f>
        <v>CONFIRMED BEARISH</v>
      </c>
      <c r="M2107" s="8">
        <f t="shared" si="320"/>
        <v>25</v>
      </c>
      <c r="N2107" s="8">
        <f t="shared" si="321"/>
        <v>0</v>
      </c>
      <c r="O2107" s="8">
        <f t="shared" si="322"/>
        <v>50</v>
      </c>
      <c r="P2107" s="8">
        <f t="shared" si="323"/>
        <v>16.5</v>
      </c>
      <c r="Q2107" s="9">
        <f t="shared" si="324"/>
        <v>18.725000000000001</v>
      </c>
      <c r="R2107" s="9">
        <f t="shared" si="325"/>
        <v>26.625</v>
      </c>
      <c r="S2107" s="9">
        <f t="shared" si="326"/>
        <v>23.675000000000001</v>
      </c>
      <c r="T2107" s="9">
        <f t="shared" si="327"/>
        <v>22.875</v>
      </c>
      <c r="U2107" s="8">
        <f t="shared" si="328"/>
        <v>23.008333333333336</v>
      </c>
      <c r="V2107" s="8">
        <f t="shared" si="329"/>
        <v>22.975000000000001</v>
      </c>
    </row>
    <row r="2108" spans="1:22" ht="13.5" x14ac:dyDescent="0.25">
      <c r="A2108" s="3">
        <f>RSI!A2108</f>
        <v>45072</v>
      </c>
      <c r="B2108" s="2">
        <f>RSI!B2108</f>
        <v>6.2904999999999998</v>
      </c>
      <c r="C2108" s="2">
        <f>RSI!I2108</f>
        <v>42.541774128319631</v>
      </c>
      <c r="D2108" s="2">
        <f>MACD!E2108</f>
        <v>9.2062606383945145E-2</v>
      </c>
      <c r="E2108" s="2">
        <f>MACD!F2108</f>
        <v>1.5370082015123705E-2</v>
      </c>
      <c r="F2108" s="2">
        <f>'Moving Avg'!D2108</f>
        <v>6.3146600000000008</v>
      </c>
      <c r="G2108" s="2">
        <f>'Moving Avg'!F2108</f>
        <v>6.4781700000000013</v>
      </c>
      <c r="H2108" s="2">
        <f>'Moving Avg'!G2108</f>
        <v>6.4589239999999997</v>
      </c>
      <c r="I2108" s="2">
        <f>'Moving Avg'!H2108</f>
        <v>5.8518349999999968</v>
      </c>
      <c r="J2108" s="6" t="str">
        <f>OBV!F2108</f>
        <v>BEARISH</v>
      </c>
      <c r="K2108" s="6" t="str">
        <f>OBV!G2108</f>
        <v>NEUTRAL</v>
      </c>
      <c r="L2108" s="6" t="str">
        <f>OBV!H2108</f>
        <v>CONFIRMED BEARISH</v>
      </c>
      <c r="M2108" s="8">
        <f t="shared" si="320"/>
        <v>25</v>
      </c>
      <c r="N2108" s="8">
        <f t="shared" si="321"/>
        <v>0</v>
      </c>
      <c r="O2108" s="8">
        <f t="shared" si="322"/>
        <v>50</v>
      </c>
      <c r="P2108" s="8">
        <f t="shared" si="323"/>
        <v>16.5</v>
      </c>
      <c r="Q2108" s="9">
        <f t="shared" si="324"/>
        <v>18.725000000000001</v>
      </c>
      <c r="R2108" s="9">
        <f t="shared" si="325"/>
        <v>26.625</v>
      </c>
      <c r="S2108" s="9">
        <f t="shared" si="326"/>
        <v>23.675000000000001</v>
      </c>
      <c r="T2108" s="9">
        <f t="shared" si="327"/>
        <v>22.875</v>
      </c>
      <c r="U2108" s="8">
        <f t="shared" si="328"/>
        <v>23.008333333333336</v>
      </c>
      <c r="V2108" s="8">
        <f t="shared" si="329"/>
        <v>22.975000000000001</v>
      </c>
    </row>
    <row r="2109" spans="1:22" ht="13.5" x14ac:dyDescent="0.25">
      <c r="A2109" s="3">
        <f>RSI!A2109</f>
        <v>45075</v>
      </c>
      <c r="B2109" s="2">
        <f>RSI!B2109</f>
        <v>6.2560000000000002</v>
      </c>
      <c r="C2109" s="2">
        <f>RSI!I2109</f>
        <v>40.9771342675459</v>
      </c>
      <c r="D2109" s="2">
        <f>MACD!E2109</f>
        <v>0.11604818919622506</v>
      </c>
      <c r="E2109" s="2">
        <f>MACD!F2109</f>
        <v>3.5505703451343976E-2</v>
      </c>
      <c r="F2109" s="2">
        <f>'Moving Avg'!D2109</f>
        <v>6.2577200000000008</v>
      </c>
      <c r="G2109" s="2">
        <f>'Moving Avg'!F2109</f>
        <v>6.4717000000000011</v>
      </c>
      <c r="H2109" s="2">
        <f>'Moving Avg'!G2109</f>
        <v>6.4615139999999993</v>
      </c>
      <c r="I2109" s="2">
        <f>'Moving Avg'!H2109</f>
        <v>5.8563654999999972</v>
      </c>
      <c r="J2109" s="6" t="str">
        <f>OBV!F2109</f>
        <v>BEARISH</v>
      </c>
      <c r="K2109" s="6" t="str">
        <f>OBV!G2109</f>
        <v>NEUTRAL</v>
      </c>
      <c r="L2109" s="6" t="str">
        <f>OBV!H2109</f>
        <v>CONFIRMED BEARISH</v>
      </c>
      <c r="M2109" s="8">
        <f t="shared" si="320"/>
        <v>25</v>
      </c>
      <c r="N2109" s="8">
        <f t="shared" si="321"/>
        <v>0</v>
      </c>
      <c r="O2109" s="8">
        <f t="shared" si="322"/>
        <v>50</v>
      </c>
      <c r="P2109" s="8">
        <f t="shared" si="323"/>
        <v>16.5</v>
      </c>
      <c r="Q2109" s="9">
        <f t="shared" si="324"/>
        <v>18.725000000000001</v>
      </c>
      <c r="R2109" s="9">
        <f t="shared" si="325"/>
        <v>26.625</v>
      </c>
      <c r="S2109" s="9">
        <f t="shared" si="326"/>
        <v>23.675000000000001</v>
      </c>
      <c r="T2109" s="9">
        <f t="shared" si="327"/>
        <v>22.875</v>
      </c>
      <c r="U2109" s="8">
        <f t="shared" si="328"/>
        <v>23.008333333333336</v>
      </c>
      <c r="V2109" s="8">
        <f t="shared" si="329"/>
        <v>22.975000000000001</v>
      </c>
    </row>
    <row r="2110" spans="1:22" ht="13.5" x14ac:dyDescent="0.25">
      <c r="A2110" s="3">
        <f>RSI!A2110</f>
        <v>45076</v>
      </c>
      <c r="B2110" s="2">
        <f>RSI!B2110</f>
        <v>6.2991000000000001</v>
      </c>
      <c r="C2110" s="2">
        <f>RSI!I2110</f>
        <v>43.759967702247636</v>
      </c>
      <c r="D2110" s="2">
        <f>MACD!E2110</f>
        <v>0.12885229893010663</v>
      </c>
      <c r="E2110" s="2">
        <f>MACD!F2110</f>
        <v>5.417502254709651E-2</v>
      </c>
      <c r="F2110" s="2">
        <f>'Moving Avg'!D2110</f>
        <v>6.2404599999999997</v>
      </c>
      <c r="G2110" s="2">
        <f>'Moving Avg'!F2110</f>
        <v>6.4673850000000002</v>
      </c>
      <c r="H2110" s="2">
        <f>'Moving Avg'!G2110</f>
        <v>6.4649660000000004</v>
      </c>
      <c r="I2110" s="2">
        <f>'Moving Avg'!H2110</f>
        <v>5.860895499999998</v>
      </c>
      <c r="J2110" s="6" t="str">
        <f>OBV!F2110</f>
        <v>BULLISH</v>
      </c>
      <c r="K2110" s="6" t="str">
        <f>OBV!G2110</f>
        <v>NEUTRAL</v>
      </c>
      <c r="L2110" s="6" t="str">
        <f>OBV!H2110</f>
        <v>BULLISH DIVERGENCE</v>
      </c>
      <c r="M2110" s="8">
        <f t="shared" si="320"/>
        <v>25</v>
      </c>
      <c r="N2110" s="8">
        <f t="shared" si="321"/>
        <v>0</v>
      </c>
      <c r="O2110" s="8">
        <f t="shared" si="322"/>
        <v>50</v>
      </c>
      <c r="P2110" s="8">
        <f t="shared" si="323"/>
        <v>66.5</v>
      </c>
      <c r="Q2110" s="9">
        <f t="shared" si="324"/>
        <v>26.225000000000001</v>
      </c>
      <c r="R2110" s="9">
        <f t="shared" si="325"/>
        <v>39.125</v>
      </c>
      <c r="S2110" s="9">
        <f t="shared" si="326"/>
        <v>46.174999999999997</v>
      </c>
      <c r="T2110" s="9">
        <f t="shared" si="327"/>
        <v>35.375</v>
      </c>
      <c r="U2110" s="8">
        <f t="shared" si="328"/>
        <v>37.174999999999997</v>
      </c>
      <c r="V2110" s="8">
        <f t="shared" si="329"/>
        <v>36.724999999999994</v>
      </c>
    </row>
    <row r="2111" spans="1:22" ht="13.5" x14ac:dyDescent="0.25">
      <c r="A2111" s="3">
        <f>RSI!A2111</f>
        <v>45077</v>
      </c>
      <c r="B2111" s="2">
        <f>RSI!B2111</f>
        <v>6.2904999999999998</v>
      </c>
      <c r="C2111" s="2">
        <f>RSI!I2111</f>
        <v>43.321061343133756</v>
      </c>
      <c r="D2111" s="2">
        <f>MACD!E2111</f>
        <v>0.13967999403294673</v>
      </c>
      <c r="E2111" s="2">
        <f>MACD!F2111</f>
        <v>7.1276016844266557E-2</v>
      </c>
      <c r="F2111" s="2">
        <f>'Moving Avg'!D2111</f>
        <v>6.2542599999999995</v>
      </c>
      <c r="G2111" s="2">
        <f>'Moving Avg'!F2111</f>
        <v>6.4622100000000007</v>
      </c>
      <c r="H2111" s="2">
        <f>'Moving Avg'!G2111</f>
        <v>6.46652</v>
      </c>
      <c r="I2111" s="2">
        <f>'Moving Avg'!H2111</f>
        <v>5.8649944999999972</v>
      </c>
      <c r="J2111" s="6" t="str">
        <f>OBV!F2111</f>
        <v>BEARISH</v>
      </c>
      <c r="K2111" s="6" t="str">
        <f>OBV!G2111</f>
        <v>NEUTRAL</v>
      </c>
      <c r="L2111" s="6" t="str">
        <f>OBV!H2111</f>
        <v>BEARISH DIVERGENCE</v>
      </c>
      <c r="M2111" s="8">
        <f t="shared" si="320"/>
        <v>25</v>
      </c>
      <c r="N2111" s="8">
        <f t="shared" si="321"/>
        <v>0</v>
      </c>
      <c r="O2111" s="8">
        <f t="shared" si="322"/>
        <v>50</v>
      </c>
      <c r="P2111" s="8">
        <f t="shared" si="323"/>
        <v>16.5</v>
      </c>
      <c r="Q2111" s="9">
        <f t="shared" si="324"/>
        <v>18.725000000000001</v>
      </c>
      <c r="R2111" s="9">
        <f t="shared" si="325"/>
        <v>26.625</v>
      </c>
      <c r="S2111" s="9">
        <f t="shared" si="326"/>
        <v>23.675000000000001</v>
      </c>
      <c r="T2111" s="9">
        <f t="shared" si="327"/>
        <v>22.875</v>
      </c>
      <c r="U2111" s="8">
        <f t="shared" si="328"/>
        <v>23.008333333333336</v>
      </c>
      <c r="V2111" s="8">
        <f t="shared" si="329"/>
        <v>22.975000000000001</v>
      </c>
    </row>
    <row r="2112" spans="1:22" ht="13.5" x14ac:dyDescent="0.25">
      <c r="A2112" s="3">
        <f>RSI!A2112</f>
        <v>45078</v>
      </c>
      <c r="B2112" s="2">
        <f>RSI!B2112</f>
        <v>6.2904999999999998</v>
      </c>
      <c r="C2112" s="2">
        <f>RSI!I2112</f>
        <v>43.321061343133756</v>
      </c>
      <c r="D2112" s="2">
        <f>MACD!E2112</f>
        <v>0.14818340194505275</v>
      </c>
      <c r="E2112" s="2">
        <f>MACD!F2112</f>
        <v>8.6657493864423799E-2</v>
      </c>
      <c r="F2112" s="2">
        <f>'Moving Avg'!D2112</f>
        <v>6.2853200000000005</v>
      </c>
      <c r="G2112" s="2">
        <f>'Moving Avg'!F2112</f>
        <v>6.4514249999999986</v>
      </c>
      <c r="H2112" s="2">
        <f>'Moving Avg'!G2112</f>
        <v>6.4679000000000011</v>
      </c>
      <c r="I2112" s="2">
        <f>'Moving Avg'!H2112</f>
        <v>5.8692659999999979</v>
      </c>
      <c r="J2112" s="6" t="str">
        <f>OBV!F2112</f>
        <v>BULLISH</v>
      </c>
      <c r="K2112" s="6" t="str">
        <f>OBV!G2112</f>
        <v>NEUTRAL</v>
      </c>
      <c r="L2112" s="6" t="str">
        <f>OBV!H2112</f>
        <v>CONFIRMED BULLISH</v>
      </c>
      <c r="M2112" s="8">
        <f t="shared" si="320"/>
        <v>25</v>
      </c>
      <c r="N2112" s="8">
        <f t="shared" si="321"/>
        <v>0</v>
      </c>
      <c r="O2112" s="8">
        <f t="shared" si="322"/>
        <v>50</v>
      </c>
      <c r="P2112" s="8">
        <f t="shared" si="323"/>
        <v>83.5</v>
      </c>
      <c r="Q2112" s="9">
        <f t="shared" si="324"/>
        <v>28.774999999999999</v>
      </c>
      <c r="R2112" s="9">
        <f t="shared" si="325"/>
        <v>43.375</v>
      </c>
      <c r="S2112" s="9">
        <f t="shared" si="326"/>
        <v>53.825000000000003</v>
      </c>
      <c r="T2112" s="9">
        <f t="shared" si="327"/>
        <v>39.625</v>
      </c>
      <c r="U2112" s="8">
        <f t="shared" si="328"/>
        <v>41.991666666666667</v>
      </c>
      <c r="V2112" s="8">
        <f t="shared" si="329"/>
        <v>41.400000000000006</v>
      </c>
    </row>
    <row r="2113" spans="1:22" ht="13.5" x14ac:dyDescent="0.25">
      <c r="A2113" s="3">
        <f>RSI!A2113</f>
        <v>45079</v>
      </c>
      <c r="B2113" s="2">
        <f>RSI!B2113</f>
        <v>6.3853999999999997</v>
      </c>
      <c r="C2113" s="2">
        <f>RSI!I2113</f>
        <v>49.768775469099083</v>
      </c>
      <c r="D2113" s="2">
        <f>MACD!E2113</f>
        <v>0.15164010726712984</v>
      </c>
      <c r="E2113" s="2">
        <f>MACD!F2113</f>
        <v>9.9654016544965016E-2</v>
      </c>
      <c r="F2113" s="2">
        <f>'Moving Avg'!D2113</f>
        <v>6.3042999999999996</v>
      </c>
      <c r="G2113" s="2">
        <f>'Moving Avg'!F2113</f>
        <v>6.4427949999999994</v>
      </c>
      <c r="H2113" s="2">
        <f>'Moving Avg'!G2113</f>
        <v>6.4692800000000021</v>
      </c>
      <c r="I2113" s="2">
        <f>'Moving Avg'!H2113</f>
        <v>5.8742274999999973</v>
      </c>
      <c r="J2113" s="6" t="str">
        <f>OBV!F2113</f>
        <v>BULLISH</v>
      </c>
      <c r="K2113" s="6" t="str">
        <f>OBV!G2113</f>
        <v>NEUTRAL</v>
      </c>
      <c r="L2113" s="6" t="str">
        <f>OBV!H2113</f>
        <v>CONFIRMED BULLISH</v>
      </c>
      <c r="M2113" s="8">
        <f t="shared" si="320"/>
        <v>25</v>
      </c>
      <c r="N2113" s="8">
        <f t="shared" si="321"/>
        <v>0</v>
      </c>
      <c r="O2113" s="8">
        <f t="shared" si="322"/>
        <v>50</v>
      </c>
      <c r="P2113" s="8">
        <f t="shared" si="323"/>
        <v>83.5</v>
      </c>
      <c r="Q2113" s="9">
        <f t="shared" si="324"/>
        <v>28.774999999999999</v>
      </c>
      <c r="R2113" s="9">
        <f t="shared" si="325"/>
        <v>43.375</v>
      </c>
      <c r="S2113" s="9">
        <f t="shared" si="326"/>
        <v>53.825000000000003</v>
      </c>
      <c r="T2113" s="9">
        <f t="shared" si="327"/>
        <v>39.625</v>
      </c>
      <c r="U2113" s="8">
        <f t="shared" si="328"/>
        <v>41.991666666666667</v>
      </c>
      <c r="V2113" s="8">
        <f t="shared" si="329"/>
        <v>41.400000000000006</v>
      </c>
    </row>
    <row r="2114" spans="1:22" ht="13.5" x14ac:dyDescent="0.25">
      <c r="A2114" s="3">
        <f>RSI!A2114</f>
        <v>45082</v>
      </c>
      <c r="B2114" s="2">
        <f>RSI!B2114</f>
        <v>6.2473000000000001</v>
      </c>
      <c r="C2114" s="2">
        <f>RSI!I2114</f>
        <v>42.238590687889989</v>
      </c>
      <c r="D2114" s="2">
        <f>MACD!E2114</f>
        <v>0.16215530252212318</v>
      </c>
      <c r="E2114" s="2">
        <f>MACD!F2114</f>
        <v>0.11215427374039666</v>
      </c>
      <c r="F2114" s="2">
        <f>'Moving Avg'!D2114</f>
        <v>6.3025599999999997</v>
      </c>
      <c r="G2114" s="2">
        <f>'Moving Avg'!F2114</f>
        <v>6.4238099999999987</v>
      </c>
      <c r="H2114" s="2">
        <f>'Moving Avg'!G2114</f>
        <v>6.4666899999999998</v>
      </c>
      <c r="I2114" s="2">
        <f>'Moving Avg'!H2114</f>
        <v>5.8784984999999974</v>
      </c>
      <c r="J2114" s="6" t="str">
        <f>OBV!F2114</f>
        <v>BULLISH</v>
      </c>
      <c r="K2114" s="6" t="str">
        <f>OBV!G2114</f>
        <v>NEUTRAL</v>
      </c>
      <c r="L2114" s="6" t="str">
        <f>OBV!H2114</f>
        <v>BULLISH DIVERGENCE</v>
      </c>
      <c r="M2114" s="8">
        <f t="shared" ref="M2114:M2177" si="330">IF(C2114&lt;30,50, IF(C2114&gt;70, 0, 25))</f>
        <v>25</v>
      </c>
      <c r="N2114" s="8">
        <f t="shared" ref="N2114:N2177" si="331">IF(E2114-D2114&gt;0.02, 100, IF(E2114-D2114&lt;0,0,45))</f>
        <v>0</v>
      </c>
      <c r="O2114" s="8">
        <f t="shared" ref="O2114:O2177" si="332">IF(F2114-I2114&gt;10,100,IF(F2114-I2114&gt;5,75, IF(F2114-I2114&gt;0,50,0)))</f>
        <v>50</v>
      </c>
      <c r="P2114" s="8">
        <f t="shared" ref="P2114:P2177" si="333">IF(L2114="confirmed bullish", 34, IF(L2114="bullish divergence",17, 0))+IF(J2114="bullish",33,IF(J2114="bearish",0,16.5))+IF(K2114="strong",33,IF(K2114="weak",0,16.5))</f>
        <v>66.5</v>
      </c>
      <c r="Q2114" s="9">
        <f t="shared" si="324"/>
        <v>26.225000000000001</v>
      </c>
      <c r="R2114" s="9">
        <f t="shared" si="325"/>
        <v>39.125</v>
      </c>
      <c r="S2114" s="9">
        <f t="shared" si="326"/>
        <v>46.174999999999997</v>
      </c>
      <c r="T2114" s="9">
        <f t="shared" si="327"/>
        <v>35.375</v>
      </c>
      <c r="U2114" s="8">
        <f t="shared" si="328"/>
        <v>37.174999999999997</v>
      </c>
      <c r="V2114" s="8">
        <f t="shared" si="329"/>
        <v>36.724999999999994</v>
      </c>
    </row>
    <row r="2115" spans="1:22" ht="13.5" x14ac:dyDescent="0.25">
      <c r="A2115" s="3">
        <f>RSI!A2115</f>
        <v>45083</v>
      </c>
      <c r="B2115" s="2">
        <f>RSI!B2115</f>
        <v>6.3594999999999997</v>
      </c>
      <c r="C2115" s="2">
        <f>RSI!I2115</f>
        <v>48.991282702888768</v>
      </c>
      <c r="D2115" s="2">
        <f>MACD!E2115</f>
        <v>0.13968595062763534</v>
      </c>
      <c r="E2115" s="2">
        <f>MACD!F2115</f>
        <v>0.1176606091178444</v>
      </c>
      <c r="F2115" s="2">
        <f>'Moving Avg'!D2115</f>
        <v>6.3146399999999998</v>
      </c>
      <c r="G2115" s="2">
        <f>'Moving Avg'!F2115</f>
        <v>6.411295</v>
      </c>
      <c r="H2115" s="2">
        <f>'Moving Avg'!G2115</f>
        <v>6.4651360000000011</v>
      </c>
      <c r="I2115" s="2">
        <f>'Moving Avg'!H2115</f>
        <v>5.8833739999999981</v>
      </c>
      <c r="J2115" s="6" t="str">
        <f>OBV!F2115</f>
        <v>BULLISH</v>
      </c>
      <c r="K2115" s="6" t="str">
        <f>OBV!G2115</f>
        <v>NEUTRAL</v>
      </c>
      <c r="L2115" s="6" t="str">
        <f>OBV!H2115</f>
        <v>CONFIRMED BULLISH</v>
      </c>
      <c r="M2115" s="8">
        <f t="shared" si="330"/>
        <v>25</v>
      </c>
      <c r="N2115" s="8">
        <f t="shared" si="331"/>
        <v>0</v>
      </c>
      <c r="O2115" s="8">
        <f t="shared" si="332"/>
        <v>50</v>
      </c>
      <c r="P2115" s="8">
        <f t="shared" si="333"/>
        <v>83.5</v>
      </c>
      <c r="Q2115" s="9">
        <f t="shared" ref="Q2115:Q2178" si="334">0.35*M2115+N2115*0.35+O2115*0.15+P2115*0.15</f>
        <v>28.774999999999999</v>
      </c>
      <c r="R2115" s="9">
        <f t="shared" ref="R2115:R2178" si="335">M2115*0.2+N2115*0.2+O2115*0.35+P2115*0.25</f>
        <v>43.375</v>
      </c>
      <c r="S2115" s="9">
        <f t="shared" ref="S2115:S2178" si="336">M2115*0.15+N2115*0.15+O2115*0.25+P2115*0.45</f>
        <v>53.825000000000003</v>
      </c>
      <c r="T2115" s="9">
        <f t="shared" ref="T2115:T2178" si="337">0.25*SUM(M2115:P2115)</f>
        <v>39.625</v>
      </c>
      <c r="U2115" s="8">
        <f t="shared" ref="U2115:U2178" si="338">SUM(Q2115:S2115)/3</f>
        <v>41.991666666666667</v>
      </c>
      <c r="V2115" s="8">
        <f t="shared" ref="V2115:V2178" si="339">SUM(Q2115:T2115)/4</f>
        <v>41.400000000000006</v>
      </c>
    </row>
    <row r="2116" spans="1:22" ht="13.5" x14ac:dyDescent="0.25">
      <c r="A2116" s="3">
        <f>RSI!A2116</f>
        <v>45084</v>
      </c>
      <c r="B2116" s="2">
        <f>RSI!B2116</f>
        <v>6.3594999999999997</v>
      </c>
      <c r="C2116" s="2">
        <f>RSI!I2116</f>
        <v>48.991282702888775</v>
      </c>
      <c r="D2116" s="2">
        <f>MACD!E2116</f>
        <v>9.5569666942465936E-2</v>
      </c>
      <c r="E2116" s="2">
        <f>MACD!F2116</f>
        <v>0.11324242068276871</v>
      </c>
      <c r="F2116" s="2">
        <f>'Moving Avg'!D2116</f>
        <v>6.3284399999999996</v>
      </c>
      <c r="G2116" s="2">
        <f>'Moving Avg'!F2116</f>
        <v>6.4005099999999988</v>
      </c>
      <c r="H2116" s="2">
        <f>'Moving Avg'!G2116</f>
        <v>6.4630640000000001</v>
      </c>
      <c r="I2116" s="2">
        <f>'Moving Avg'!H2116</f>
        <v>5.8884219999999985</v>
      </c>
      <c r="J2116" s="6" t="str">
        <f>OBV!F2116</f>
        <v>BULLISH</v>
      </c>
      <c r="K2116" s="6" t="str">
        <f>OBV!G2116</f>
        <v>NEUTRAL</v>
      </c>
      <c r="L2116" s="6" t="str">
        <f>OBV!H2116</f>
        <v>CONFIRMED BULLISH</v>
      </c>
      <c r="M2116" s="8">
        <f t="shared" si="330"/>
        <v>25</v>
      </c>
      <c r="N2116" s="8">
        <f t="shared" si="331"/>
        <v>45</v>
      </c>
      <c r="O2116" s="8">
        <f t="shared" si="332"/>
        <v>50</v>
      </c>
      <c r="P2116" s="8">
        <f t="shared" si="333"/>
        <v>83.5</v>
      </c>
      <c r="Q2116" s="9">
        <f t="shared" si="334"/>
        <v>44.524999999999999</v>
      </c>
      <c r="R2116" s="9">
        <f t="shared" si="335"/>
        <v>52.375</v>
      </c>
      <c r="S2116" s="9">
        <f t="shared" si="336"/>
        <v>60.575000000000003</v>
      </c>
      <c r="T2116" s="9">
        <f t="shared" si="337"/>
        <v>50.875</v>
      </c>
      <c r="U2116" s="8">
        <f t="shared" si="338"/>
        <v>52.491666666666674</v>
      </c>
      <c r="V2116" s="8">
        <f t="shared" si="339"/>
        <v>52.087500000000006</v>
      </c>
    </row>
    <row r="2117" spans="1:22" ht="13.5" x14ac:dyDescent="0.25">
      <c r="A2117" s="3">
        <f>RSI!A2117</f>
        <v>45085</v>
      </c>
      <c r="B2117" s="2">
        <f>RSI!B2117</f>
        <v>6.3594999999999997</v>
      </c>
      <c r="C2117" s="2">
        <f>RSI!I2117</f>
        <v>48.991282702888775</v>
      </c>
      <c r="D2117" s="2">
        <f>MACD!E2117</f>
        <v>4.5066941355025314E-2</v>
      </c>
      <c r="E2117" s="2">
        <f>MACD!F2117</f>
        <v>9.9607324817220039E-2</v>
      </c>
      <c r="F2117" s="2">
        <f>'Moving Avg'!D2117</f>
        <v>6.3422400000000003</v>
      </c>
      <c r="G2117" s="2">
        <f>'Moving Avg'!F2117</f>
        <v>6.3905849999999988</v>
      </c>
      <c r="H2117" s="2">
        <f>'Moving Avg'!G2117</f>
        <v>6.459958000000003</v>
      </c>
      <c r="I2117" s="2">
        <f>'Moving Avg'!H2117</f>
        <v>5.893253999999998</v>
      </c>
      <c r="J2117" s="6" t="str">
        <f>OBV!F2117</f>
        <v>BULLISH</v>
      </c>
      <c r="K2117" s="6" t="str">
        <f>OBV!G2117</f>
        <v>NEUTRAL</v>
      </c>
      <c r="L2117" s="6" t="str">
        <f>OBV!H2117</f>
        <v>CONFIRMED BULLISH</v>
      </c>
      <c r="M2117" s="8">
        <f t="shared" si="330"/>
        <v>25</v>
      </c>
      <c r="N2117" s="8">
        <f t="shared" si="331"/>
        <v>100</v>
      </c>
      <c r="O2117" s="8">
        <f t="shared" si="332"/>
        <v>50</v>
      </c>
      <c r="P2117" s="8">
        <f t="shared" si="333"/>
        <v>83.5</v>
      </c>
      <c r="Q2117" s="9">
        <f t="shared" si="334"/>
        <v>63.774999999999999</v>
      </c>
      <c r="R2117" s="9">
        <f t="shared" si="335"/>
        <v>63.375</v>
      </c>
      <c r="S2117" s="9">
        <f t="shared" si="336"/>
        <v>68.825000000000003</v>
      </c>
      <c r="T2117" s="9">
        <f t="shared" si="337"/>
        <v>64.625</v>
      </c>
      <c r="U2117" s="8">
        <f t="shared" si="338"/>
        <v>65.325000000000003</v>
      </c>
      <c r="V2117" s="8">
        <f t="shared" si="339"/>
        <v>65.150000000000006</v>
      </c>
    </row>
    <row r="2118" spans="1:22" ht="13.5" x14ac:dyDescent="0.25">
      <c r="A2118" s="3">
        <f>RSI!A2118</f>
        <v>45086</v>
      </c>
      <c r="B2118" s="2">
        <f>RSI!B2118</f>
        <v>6.3422999999999998</v>
      </c>
      <c r="C2118" s="2">
        <f>RSI!I2118</f>
        <v>47.918692656623726</v>
      </c>
      <c r="D2118" s="2">
        <f>MACD!E2118</f>
        <v>2.759595189073405E-2</v>
      </c>
      <c r="E2118" s="2">
        <f>MACD!F2118</f>
        <v>8.5205050231922846E-2</v>
      </c>
      <c r="F2118" s="2">
        <f>'Moving Avg'!D2118</f>
        <v>6.3336200000000007</v>
      </c>
      <c r="G2118" s="2">
        <f>'Moving Avg'!F2118</f>
        <v>6.3780749999999982</v>
      </c>
      <c r="H2118" s="2">
        <f>'Moving Avg'!G2118</f>
        <v>6.4534000000000029</v>
      </c>
      <c r="I2118" s="2">
        <f>'Moving Avg'!H2118</f>
        <v>5.897870499999998</v>
      </c>
      <c r="J2118" s="6" t="str">
        <f>OBV!F2118</f>
        <v>BULLISH</v>
      </c>
      <c r="K2118" s="6" t="str">
        <f>OBV!G2118</f>
        <v>NEUTRAL</v>
      </c>
      <c r="L2118" s="6" t="str">
        <f>OBV!H2118</f>
        <v>BULLISH DIVERGENCE</v>
      </c>
      <c r="M2118" s="8">
        <f t="shared" si="330"/>
        <v>25</v>
      </c>
      <c r="N2118" s="8">
        <f t="shared" si="331"/>
        <v>100</v>
      </c>
      <c r="O2118" s="8">
        <f t="shared" si="332"/>
        <v>50</v>
      </c>
      <c r="P2118" s="8">
        <f t="shared" si="333"/>
        <v>66.5</v>
      </c>
      <c r="Q2118" s="9">
        <f t="shared" si="334"/>
        <v>61.225000000000001</v>
      </c>
      <c r="R2118" s="9">
        <f t="shared" si="335"/>
        <v>59.125</v>
      </c>
      <c r="S2118" s="9">
        <f t="shared" si="336"/>
        <v>61.174999999999997</v>
      </c>
      <c r="T2118" s="9">
        <f t="shared" si="337"/>
        <v>60.375</v>
      </c>
      <c r="U2118" s="8">
        <f t="shared" si="338"/>
        <v>60.508333333333326</v>
      </c>
      <c r="V2118" s="8">
        <f t="shared" si="339"/>
        <v>60.474999999999994</v>
      </c>
    </row>
    <row r="2119" spans="1:22" ht="13.5" x14ac:dyDescent="0.25">
      <c r="A2119" s="3">
        <f>RSI!A2119</f>
        <v>45089</v>
      </c>
      <c r="B2119" s="2">
        <f>RSI!B2119</f>
        <v>6.3250000000000002</v>
      </c>
      <c r="C2119" s="2">
        <f>RSI!I2119</f>
        <v>46.808640663870413</v>
      </c>
      <c r="D2119" s="2">
        <f>MACD!E2119</f>
        <v>8.9768467333461999E-3</v>
      </c>
      <c r="E2119" s="2">
        <f>MACD!F2119</f>
        <v>6.9959409532207514E-2</v>
      </c>
      <c r="F2119" s="2">
        <f>'Moving Avg'!D2119</f>
        <v>6.3491599999999995</v>
      </c>
      <c r="G2119" s="2">
        <f>'Moving Avg'!F2119</f>
        <v>6.3646999999999982</v>
      </c>
      <c r="H2119" s="2">
        <f>'Moving Avg'!G2119</f>
        <v>6.4452880000000015</v>
      </c>
      <c r="I2119" s="2">
        <f>'Moving Avg'!H2119</f>
        <v>5.9027024999999984</v>
      </c>
      <c r="J2119" s="6" t="str">
        <f>OBV!F2119</f>
        <v>BULLISH</v>
      </c>
      <c r="K2119" s="6" t="str">
        <f>OBV!G2119</f>
        <v>NEUTRAL</v>
      </c>
      <c r="L2119" s="6" t="str">
        <f>OBV!H2119</f>
        <v>CONFIRMED BULLISH</v>
      </c>
      <c r="M2119" s="8">
        <f t="shared" si="330"/>
        <v>25</v>
      </c>
      <c r="N2119" s="8">
        <f t="shared" si="331"/>
        <v>100</v>
      </c>
      <c r="O2119" s="8">
        <f t="shared" si="332"/>
        <v>50</v>
      </c>
      <c r="P2119" s="8">
        <f t="shared" si="333"/>
        <v>83.5</v>
      </c>
      <c r="Q2119" s="9">
        <f t="shared" si="334"/>
        <v>63.774999999999999</v>
      </c>
      <c r="R2119" s="9">
        <f t="shared" si="335"/>
        <v>63.375</v>
      </c>
      <c r="S2119" s="9">
        <f t="shared" si="336"/>
        <v>68.825000000000003</v>
      </c>
      <c r="T2119" s="9">
        <f t="shared" si="337"/>
        <v>64.625</v>
      </c>
      <c r="U2119" s="8">
        <f t="shared" si="338"/>
        <v>65.325000000000003</v>
      </c>
      <c r="V2119" s="8">
        <f t="shared" si="339"/>
        <v>65.150000000000006</v>
      </c>
    </row>
    <row r="2120" spans="1:22" ht="13.5" x14ac:dyDescent="0.25">
      <c r="A2120" s="3">
        <f>RSI!A2120</f>
        <v>45090</v>
      </c>
      <c r="B2120" s="2">
        <f>RSI!B2120</f>
        <v>6.3250000000000002</v>
      </c>
      <c r="C2120" s="2">
        <f>RSI!I2120</f>
        <v>46.808640663870413</v>
      </c>
      <c r="D2120" s="2">
        <f>MACD!E2120</f>
        <v>1.3137292931464373E-4</v>
      </c>
      <c r="E2120" s="2">
        <f>MACD!F2120</f>
        <v>5.5993802211628939E-2</v>
      </c>
      <c r="F2120" s="2">
        <f>'Moving Avg'!D2120</f>
        <v>6.3422599999999996</v>
      </c>
      <c r="G2120" s="2">
        <f>'Moving Avg'!F2120</f>
        <v>6.3530499999999988</v>
      </c>
      <c r="H2120" s="2">
        <f>'Moving Avg'!G2120</f>
        <v>6.4389020000000015</v>
      </c>
      <c r="I2120" s="2">
        <f>'Moving Avg'!H2120</f>
        <v>5.9071464999999979</v>
      </c>
      <c r="J2120" s="6" t="str">
        <f>OBV!F2120</f>
        <v>BEARISH</v>
      </c>
      <c r="K2120" s="6" t="str">
        <f>OBV!G2120</f>
        <v>NEUTRAL</v>
      </c>
      <c r="L2120" s="6" t="str">
        <f>OBV!H2120</f>
        <v>CONFIRMED BEARISH</v>
      </c>
      <c r="M2120" s="8">
        <f t="shared" si="330"/>
        <v>25</v>
      </c>
      <c r="N2120" s="8">
        <f t="shared" si="331"/>
        <v>100</v>
      </c>
      <c r="O2120" s="8">
        <f t="shared" si="332"/>
        <v>50</v>
      </c>
      <c r="P2120" s="8">
        <f t="shared" si="333"/>
        <v>16.5</v>
      </c>
      <c r="Q2120" s="9">
        <f t="shared" si="334"/>
        <v>53.725000000000001</v>
      </c>
      <c r="R2120" s="9">
        <f t="shared" si="335"/>
        <v>46.625</v>
      </c>
      <c r="S2120" s="9">
        <f t="shared" si="336"/>
        <v>38.674999999999997</v>
      </c>
      <c r="T2120" s="9">
        <f t="shared" si="337"/>
        <v>47.875</v>
      </c>
      <c r="U2120" s="8">
        <f t="shared" si="338"/>
        <v>46.341666666666661</v>
      </c>
      <c r="V2120" s="8">
        <f t="shared" si="339"/>
        <v>46.724999999999994</v>
      </c>
    </row>
    <row r="2121" spans="1:22" ht="13.5" x14ac:dyDescent="0.25">
      <c r="A2121" s="3">
        <f>RSI!A2121</f>
        <v>45091</v>
      </c>
      <c r="B2121" s="2">
        <f>RSI!B2121</f>
        <v>6.2386999999999997</v>
      </c>
      <c r="C2121" s="2">
        <f>RSI!I2121</f>
        <v>41.27670140419194</v>
      </c>
      <c r="D2121" s="2">
        <f>MACD!E2121</f>
        <v>-2.0259797425534742E-3</v>
      </c>
      <c r="E2121" s="2">
        <f>MACD!F2121</f>
        <v>4.4389845820792459E-2</v>
      </c>
      <c r="F2121" s="2">
        <f>'Moving Avg'!D2121</f>
        <v>6.3180999999999994</v>
      </c>
      <c r="G2121" s="2">
        <f>'Moving Avg'!F2121</f>
        <v>6.3375149999999998</v>
      </c>
      <c r="H2121" s="2">
        <f>'Moving Avg'!G2121</f>
        <v>6.4307900000000009</v>
      </c>
      <c r="I2121" s="2">
        <f>'Moving Avg'!H2121</f>
        <v>5.9109429999999987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25</v>
      </c>
      <c r="N2121" s="8">
        <f t="shared" si="331"/>
        <v>100</v>
      </c>
      <c r="O2121" s="8">
        <f t="shared" si="332"/>
        <v>50</v>
      </c>
      <c r="P2121" s="8">
        <f t="shared" si="333"/>
        <v>16.5</v>
      </c>
      <c r="Q2121" s="9">
        <f t="shared" si="334"/>
        <v>53.725000000000001</v>
      </c>
      <c r="R2121" s="9">
        <f t="shared" si="335"/>
        <v>46.625</v>
      </c>
      <c r="S2121" s="9">
        <f t="shared" si="336"/>
        <v>38.674999999999997</v>
      </c>
      <c r="T2121" s="9">
        <f t="shared" si="337"/>
        <v>47.875</v>
      </c>
      <c r="U2121" s="8">
        <f t="shared" si="338"/>
        <v>46.341666666666661</v>
      </c>
      <c r="V2121" s="8">
        <f t="shared" si="339"/>
        <v>46.724999999999994</v>
      </c>
    </row>
    <row r="2122" spans="1:22" ht="13.5" x14ac:dyDescent="0.25">
      <c r="A2122" s="3">
        <f>RSI!A2122</f>
        <v>45092</v>
      </c>
      <c r="B2122" s="2">
        <f>RSI!B2122</f>
        <v>6.2214999999999998</v>
      </c>
      <c r="C2122" s="2">
        <f>RSI!I2122</f>
        <v>40.255574458118787</v>
      </c>
      <c r="D2122" s="2">
        <f>MACD!E2122</f>
        <v>-1.8287377647583369E-3</v>
      </c>
      <c r="E2122" s="2">
        <f>MACD!F2122</f>
        <v>3.5146129103682297E-2</v>
      </c>
      <c r="F2122" s="2">
        <f>'Moving Avg'!D2122</f>
        <v>6.2904999999999998</v>
      </c>
      <c r="G2122" s="2">
        <f>'Moving Avg'!F2122</f>
        <v>6.321555</v>
      </c>
      <c r="H2122" s="2">
        <f>'Moving Avg'!G2122</f>
        <v>6.4211260000000001</v>
      </c>
      <c r="I2122" s="2">
        <f>'Moving Avg'!H2122</f>
        <v>5.9147399999999992</v>
      </c>
      <c r="J2122" s="6" t="str">
        <f>OBV!F2122</f>
        <v>BEARISH</v>
      </c>
      <c r="K2122" s="6" t="str">
        <f>OBV!G2122</f>
        <v>NEUTRAL</v>
      </c>
      <c r="L2122" s="6" t="str">
        <f>OBV!H2122</f>
        <v>CONFIRMED BEARISH</v>
      </c>
      <c r="M2122" s="8">
        <f t="shared" si="330"/>
        <v>25</v>
      </c>
      <c r="N2122" s="8">
        <f t="shared" si="331"/>
        <v>100</v>
      </c>
      <c r="O2122" s="8">
        <f t="shared" si="332"/>
        <v>50</v>
      </c>
      <c r="P2122" s="8">
        <f t="shared" si="333"/>
        <v>16.5</v>
      </c>
      <c r="Q2122" s="9">
        <f t="shared" si="334"/>
        <v>53.725000000000001</v>
      </c>
      <c r="R2122" s="9">
        <f t="shared" si="335"/>
        <v>46.625</v>
      </c>
      <c r="S2122" s="9">
        <f t="shared" si="336"/>
        <v>38.674999999999997</v>
      </c>
      <c r="T2122" s="9">
        <f t="shared" si="337"/>
        <v>47.875</v>
      </c>
      <c r="U2122" s="8">
        <f t="shared" si="338"/>
        <v>46.341666666666661</v>
      </c>
      <c r="V2122" s="8">
        <f t="shared" si="339"/>
        <v>46.724999999999994</v>
      </c>
    </row>
    <row r="2123" spans="1:22" ht="13.5" x14ac:dyDescent="0.25">
      <c r="A2123" s="3">
        <f>RSI!A2123</f>
        <v>45093</v>
      </c>
      <c r="B2123" s="2">
        <f>RSI!B2123</f>
        <v>6.1955999999999998</v>
      </c>
      <c r="C2123" s="2">
        <f>RSI!I2123</f>
        <v>38.702921130067459</v>
      </c>
      <c r="D2123" s="2">
        <f>MACD!E2123</f>
        <v>1.5651480169580623E-2</v>
      </c>
      <c r="E2123" s="2">
        <f>MACD!F2123</f>
        <v>3.1247199316861964E-2</v>
      </c>
      <c r="F2123" s="2">
        <f>'Moving Avg'!D2123</f>
        <v>6.2611599999999994</v>
      </c>
      <c r="G2123" s="2">
        <f>'Moving Avg'!F2123</f>
        <v>6.3034349999999995</v>
      </c>
      <c r="H2123" s="2">
        <f>'Moving Avg'!G2123</f>
        <v>6.4149140000000013</v>
      </c>
      <c r="I2123" s="2">
        <f>'Moving Avg'!H2123</f>
        <v>5.9179329999999997</v>
      </c>
      <c r="J2123" s="6" t="str">
        <f>OBV!F2123</f>
        <v>BEARISH</v>
      </c>
      <c r="K2123" s="6" t="str">
        <f>OBV!G2123</f>
        <v>NEUTRAL</v>
      </c>
      <c r="L2123" s="6" t="str">
        <f>OBV!H2123</f>
        <v>CONFIRMED BEARISH</v>
      </c>
      <c r="M2123" s="8">
        <f t="shared" si="330"/>
        <v>25</v>
      </c>
      <c r="N2123" s="8">
        <f t="shared" si="331"/>
        <v>45</v>
      </c>
      <c r="O2123" s="8">
        <f t="shared" si="332"/>
        <v>50</v>
      </c>
      <c r="P2123" s="8">
        <f t="shared" si="333"/>
        <v>16.5</v>
      </c>
      <c r="Q2123" s="9">
        <f t="shared" si="334"/>
        <v>34.475000000000001</v>
      </c>
      <c r="R2123" s="9">
        <f t="shared" si="335"/>
        <v>35.625</v>
      </c>
      <c r="S2123" s="9">
        <f t="shared" si="336"/>
        <v>30.425000000000001</v>
      </c>
      <c r="T2123" s="9">
        <f t="shared" si="337"/>
        <v>34.125</v>
      </c>
      <c r="U2123" s="8">
        <f t="shared" si="338"/>
        <v>33.508333333333333</v>
      </c>
      <c r="V2123" s="8">
        <f t="shared" si="339"/>
        <v>33.662499999999994</v>
      </c>
    </row>
    <row r="2124" spans="1:22" ht="13.5" x14ac:dyDescent="0.25">
      <c r="A2124" s="3">
        <f>RSI!A2124</f>
        <v>45096</v>
      </c>
      <c r="B2124" s="2">
        <f>RSI!B2124</f>
        <v>6.2042000000000002</v>
      </c>
      <c r="C2124" s="2">
        <f>RSI!I2124</f>
        <v>39.536837879504226</v>
      </c>
      <c r="D2124" s="2">
        <f>MACD!E2124</f>
        <v>9.4482152444088641E-3</v>
      </c>
      <c r="E2124" s="2">
        <f>MACD!F2124</f>
        <v>2.6887402502371347E-2</v>
      </c>
      <c r="F2124" s="2">
        <f>'Moving Avg'!D2124</f>
        <v>6.2370000000000001</v>
      </c>
      <c r="G2124" s="2">
        <f>'Moving Avg'!F2124</f>
        <v>6.2866100000000005</v>
      </c>
      <c r="H2124" s="2">
        <f>'Moving Avg'!G2124</f>
        <v>6.4042140000000014</v>
      </c>
      <c r="I2124" s="2">
        <f>'Moving Avg'!H2124</f>
        <v>5.920564999999999</v>
      </c>
      <c r="J2124" s="6" t="str">
        <f>OBV!F2124</f>
        <v>BEARISH</v>
      </c>
      <c r="K2124" s="6" t="str">
        <f>OBV!G2124</f>
        <v>NEUTRAL</v>
      </c>
      <c r="L2124" s="6" t="str">
        <f>OBV!H2124</f>
        <v>CONFIRMED BEARISH</v>
      </c>
      <c r="M2124" s="8">
        <f t="shared" si="330"/>
        <v>25</v>
      </c>
      <c r="N2124" s="8">
        <f t="shared" si="331"/>
        <v>45</v>
      </c>
      <c r="O2124" s="8">
        <f t="shared" si="332"/>
        <v>50</v>
      </c>
      <c r="P2124" s="8">
        <f t="shared" si="333"/>
        <v>16.5</v>
      </c>
      <c r="Q2124" s="9">
        <f t="shared" si="334"/>
        <v>34.475000000000001</v>
      </c>
      <c r="R2124" s="9">
        <f t="shared" si="335"/>
        <v>35.625</v>
      </c>
      <c r="S2124" s="9">
        <f t="shared" si="336"/>
        <v>30.425000000000001</v>
      </c>
      <c r="T2124" s="9">
        <f t="shared" si="337"/>
        <v>34.125</v>
      </c>
      <c r="U2124" s="8">
        <f t="shared" si="338"/>
        <v>33.508333333333333</v>
      </c>
      <c r="V2124" s="8">
        <f t="shared" si="339"/>
        <v>33.662499999999994</v>
      </c>
    </row>
    <row r="2125" spans="1:22" ht="13.5" x14ac:dyDescent="0.25">
      <c r="A2125" s="3">
        <f>RSI!A2125</f>
        <v>45097</v>
      </c>
      <c r="B2125" s="2">
        <f>RSI!B2125</f>
        <v>6.1955999999999998</v>
      </c>
      <c r="C2125" s="2">
        <f>RSI!I2125</f>
        <v>38.965947346822446</v>
      </c>
      <c r="D2125" s="2">
        <f>MACD!E2125</f>
        <v>2.2870179018198655E-2</v>
      </c>
      <c r="E2125" s="2">
        <f>MACD!F2125</f>
        <v>2.6083957805536812E-2</v>
      </c>
      <c r="F2125" s="2">
        <f>'Moving Avg'!D2125</f>
        <v>6.2111199999999993</v>
      </c>
      <c r="G2125" s="2">
        <f>'Moving Avg'!F2125</f>
        <v>6.2771199999999991</v>
      </c>
      <c r="H2125" s="2">
        <f>'Moving Avg'!G2125</f>
        <v>6.3919620000000013</v>
      </c>
      <c r="I2125" s="2">
        <f>'Moving Avg'!H2125</f>
        <v>5.9237579999999994</v>
      </c>
      <c r="J2125" s="6" t="str">
        <f>OBV!F2125</f>
        <v>BEARISH</v>
      </c>
      <c r="K2125" s="6" t="str">
        <f>OBV!G2125</f>
        <v>NEUTRAL</v>
      </c>
      <c r="L2125" s="6" t="str">
        <f>OBV!H2125</f>
        <v>CONFIRMED BEARISH</v>
      </c>
      <c r="M2125" s="8">
        <f t="shared" si="330"/>
        <v>25</v>
      </c>
      <c r="N2125" s="8">
        <f t="shared" si="331"/>
        <v>45</v>
      </c>
      <c r="O2125" s="8">
        <f t="shared" si="332"/>
        <v>50</v>
      </c>
      <c r="P2125" s="8">
        <f t="shared" si="333"/>
        <v>16.5</v>
      </c>
      <c r="Q2125" s="9">
        <f t="shared" si="334"/>
        <v>34.475000000000001</v>
      </c>
      <c r="R2125" s="9">
        <f t="shared" si="335"/>
        <v>35.625</v>
      </c>
      <c r="S2125" s="9">
        <f t="shared" si="336"/>
        <v>30.425000000000001</v>
      </c>
      <c r="T2125" s="9">
        <f t="shared" si="337"/>
        <v>34.125</v>
      </c>
      <c r="U2125" s="8">
        <f t="shared" si="338"/>
        <v>33.508333333333333</v>
      </c>
      <c r="V2125" s="8">
        <f t="shared" si="339"/>
        <v>33.662499999999994</v>
      </c>
    </row>
    <row r="2126" spans="1:22" ht="13.5" x14ac:dyDescent="0.25">
      <c r="A2126" s="3">
        <f>RSI!A2126</f>
        <v>45098</v>
      </c>
      <c r="B2126" s="2">
        <f>RSI!B2126</f>
        <v>6.1783000000000001</v>
      </c>
      <c r="C2126" s="2">
        <f>RSI!I2126</f>
        <v>37.78401834920264</v>
      </c>
      <c r="D2126" s="2">
        <f>MACD!E2126</f>
        <v>3.6274621530219875E-2</v>
      </c>
      <c r="E2126" s="2">
        <f>MACD!F2126</f>
        <v>2.8122090550473426E-2</v>
      </c>
      <c r="F2126" s="2">
        <f>'Moving Avg'!D2126</f>
        <v>6.1990399999999992</v>
      </c>
      <c r="G2126" s="2">
        <f>'Moving Avg'!F2126</f>
        <v>6.2749600000000001</v>
      </c>
      <c r="H2126" s="2">
        <f>'Moving Avg'!G2126</f>
        <v>6.3791920000000006</v>
      </c>
      <c r="I2126" s="2">
        <f>'Moving Avg'!H2126</f>
        <v>5.9272094999999991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0</v>
      </c>
      <c r="O2126" s="8">
        <f t="shared" si="332"/>
        <v>50</v>
      </c>
      <c r="P2126" s="8">
        <f t="shared" si="333"/>
        <v>16.5</v>
      </c>
      <c r="Q2126" s="9">
        <f t="shared" si="334"/>
        <v>18.725000000000001</v>
      </c>
      <c r="R2126" s="9">
        <f t="shared" si="335"/>
        <v>26.625</v>
      </c>
      <c r="S2126" s="9">
        <f t="shared" si="336"/>
        <v>23.675000000000001</v>
      </c>
      <c r="T2126" s="9">
        <f t="shared" si="337"/>
        <v>22.875</v>
      </c>
      <c r="U2126" s="8">
        <f t="shared" si="338"/>
        <v>23.008333333333336</v>
      </c>
      <c r="V2126" s="8">
        <f t="shared" si="339"/>
        <v>22.975000000000001</v>
      </c>
    </row>
    <row r="2127" spans="1:22" ht="13.5" x14ac:dyDescent="0.25">
      <c r="A2127" s="3">
        <f>RSI!A2127</f>
        <v>45099</v>
      </c>
      <c r="B2127" s="2">
        <f>RSI!B2127</f>
        <v>6.1611000000000002</v>
      </c>
      <c r="C2127" s="2">
        <f>RSI!I2127</f>
        <v>36.595513332853272</v>
      </c>
      <c r="D2127" s="2">
        <f>MACD!E2127</f>
        <v>4.970232296806909E-2</v>
      </c>
      <c r="E2127" s="2">
        <f>MACD!F2127</f>
        <v>3.2438137033992565E-2</v>
      </c>
      <c r="F2127" s="2">
        <f>'Moving Avg'!D2127</f>
        <v>6.18696</v>
      </c>
      <c r="G2127" s="2">
        <f>'Moving Avg'!F2127</f>
        <v>6.2762550000000008</v>
      </c>
      <c r="H2127" s="2">
        <f>'Moving Avg'!G2127</f>
        <v>6.3686659999999993</v>
      </c>
      <c r="I2127" s="2">
        <f>'Moving Avg'!H2127</f>
        <v>5.9297119999999985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0</v>
      </c>
      <c r="O2127" s="8">
        <f t="shared" si="332"/>
        <v>50</v>
      </c>
      <c r="P2127" s="8">
        <f t="shared" si="333"/>
        <v>16.5</v>
      </c>
      <c r="Q2127" s="9">
        <f t="shared" si="334"/>
        <v>18.725000000000001</v>
      </c>
      <c r="R2127" s="9">
        <f t="shared" si="335"/>
        <v>26.625</v>
      </c>
      <c r="S2127" s="9">
        <f t="shared" si="336"/>
        <v>23.675000000000001</v>
      </c>
      <c r="T2127" s="9">
        <f t="shared" si="337"/>
        <v>22.875</v>
      </c>
      <c r="U2127" s="8">
        <f t="shared" si="338"/>
        <v>23.008333333333336</v>
      </c>
      <c r="V2127" s="8">
        <f t="shared" si="339"/>
        <v>22.975000000000001</v>
      </c>
    </row>
    <row r="2128" spans="1:22" ht="13.5" x14ac:dyDescent="0.25">
      <c r="A2128" s="3">
        <f>RSI!A2128</f>
        <v>45100</v>
      </c>
      <c r="B2128" s="2">
        <f>RSI!B2128</f>
        <v>6.1006</v>
      </c>
      <c r="C2128" s="2">
        <f>RSI!I2128</f>
        <v>32.699298282053405</v>
      </c>
      <c r="D2128" s="2">
        <f>MACD!E2128</f>
        <v>6.3752489929710165E-2</v>
      </c>
      <c r="E2128" s="2">
        <f>MACD!F2128</f>
        <v>3.8701007613136086E-2</v>
      </c>
      <c r="F2128" s="2">
        <f>'Moving Avg'!D2128</f>
        <v>6.1679599999999999</v>
      </c>
      <c r="G2128" s="2">
        <f>'Moving Avg'!F2128</f>
        <v>6.2667599999999997</v>
      </c>
      <c r="H2128" s="2">
        <f>'Moving Avg'!G2128</f>
        <v>6.3603819999999978</v>
      </c>
      <c r="I2128" s="2">
        <f>'Moving Avg'!H2128</f>
        <v>5.9316534999999986</v>
      </c>
      <c r="J2128" s="6" t="str">
        <f>OBV!F2128</f>
        <v>BEARISH</v>
      </c>
      <c r="K2128" s="6" t="str">
        <f>OBV!G2128</f>
        <v>NEUTRAL</v>
      </c>
      <c r="L2128" s="6" t="str">
        <f>OBV!H2128</f>
        <v>CONFIRMED BEARISH</v>
      </c>
      <c r="M2128" s="8">
        <f t="shared" si="330"/>
        <v>25</v>
      </c>
      <c r="N2128" s="8">
        <f t="shared" si="331"/>
        <v>0</v>
      </c>
      <c r="O2128" s="8">
        <f t="shared" si="332"/>
        <v>50</v>
      </c>
      <c r="P2128" s="8">
        <f t="shared" si="333"/>
        <v>16.5</v>
      </c>
      <c r="Q2128" s="9">
        <f t="shared" si="334"/>
        <v>18.725000000000001</v>
      </c>
      <c r="R2128" s="9">
        <f t="shared" si="335"/>
        <v>26.625</v>
      </c>
      <c r="S2128" s="9">
        <f t="shared" si="336"/>
        <v>23.675000000000001</v>
      </c>
      <c r="T2128" s="9">
        <f t="shared" si="337"/>
        <v>22.875</v>
      </c>
      <c r="U2128" s="8">
        <f t="shared" si="338"/>
        <v>23.008333333333336</v>
      </c>
      <c r="V2128" s="8">
        <f t="shared" si="339"/>
        <v>22.975000000000001</v>
      </c>
    </row>
    <row r="2129" spans="1:22" ht="13.5" x14ac:dyDescent="0.25">
      <c r="A2129" s="3">
        <f>RSI!A2129</f>
        <v>45103</v>
      </c>
      <c r="B2129" s="2">
        <f>RSI!B2129</f>
        <v>6.1696999999999997</v>
      </c>
      <c r="C2129" s="2">
        <f>RSI!I2129</f>
        <v>40.492154431768363</v>
      </c>
      <c r="D2129" s="2">
        <f>MACD!E2129</f>
        <v>6.9008290370542902E-2</v>
      </c>
      <c r="E2129" s="2">
        <f>MACD!F2129</f>
        <v>4.4762464164617453E-2</v>
      </c>
      <c r="F2129" s="2">
        <f>'Moving Avg'!D2129</f>
        <v>6.16106</v>
      </c>
      <c r="G2129" s="2">
        <f>'Moving Avg'!F2129</f>
        <v>6.2624450000000005</v>
      </c>
      <c r="H2129" s="2">
        <f>'Moving Avg'!G2129</f>
        <v>6.3560679999999969</v>
      </c>
      <c r="I2129" s="2">
        <f>'Moving Avg'!H2129</f>
        <v>5.9338539999999975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25</v>
      </c>
      <c r="N2129" s="8">
        <f t="shared" si="331"/>
        <v>0</v>
      </c>
      <c r="O2129" s="8">
        <f t="shared" si="332"/>
        <v>50</v>
      </c>
      <c r="P2129" s="8">
        <f t="shared" si="333"/>
        <v>16.5</v>
      </c>
      <c r="Q2129" s="9">
        <f t="shared" si="334"/>
        <v>18.725000000000001</v>
      </c>
      <c r="R2129" s="9">
        <f t="shared" si="335"/>
        <v>26.625</v>
      </c>
      <c r="S2129" s="9">
        <f t="shared" si="336"/>
        <v>23.675000000000001</v>
      </c>
      <c r="T2129" s="9">
        <f t="shared" si="337"/>
        <v>22.875</v>
      </c>
      <c r="U2129" s="8">
        <f t="shared" si="338"/>
        <v>23.008333333333336</v>
      </c>
      <c r="V2129" s="8">
        <f t="shared" si="339"/>
        <v>22.975000000000001</v>
      </c>
    </row>
    <row r="2130" spans="1:22" ht="13.5" x14ac:dyDescent="0.25">
      <c r="A2130" s="3">
        <f>RSI!A2130</f>
        <v>45104</v>
      </c>
      <c r="B2130" s="2">
        <f>RSI!B2130</f>
        <v>6.1696999999999997</v>
      </c>
      <c r="C2130" s="2">
        <f>RSI!I2130</f>
        <v>40.492154431768363</v>
      </c>
      <c r="D2130" s="2">
        <f>MACD!E2130</f>
        <v>7.4109464045036155E-2</v>
      </c>
      <c r="E2130" s="2">
        <f>MACD!F2130</f>
        <v>5.0631864140701199E-2</v>
      </c>
      <c r="F2130" s="2">
        <f>'Moving Avg'!D2130</f>
        <v>6.1558799999999998</v>
      </c>
      <c r="G2130" s="2">
        <f>'Moving Avg'!F2130</f>
        <v>6.2559750000000012</v>
      </c>
      <c r="H2130" s="2">
        <f>'Moving Avg'!G2130</f>
        <v>6.3552059999999972</v>
      </c>
      <c r="I2130" s="2">
        <f>'Moving Avg'!H2130</f>
        <v>5.9362269999999979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25</v>
      </c>
      <c r="N2130" s="8">
        <f t="shared" si="331"/>
        <v>0</v>
      </c>
      <c r="O2130" s="8">
        <f t="shared" si="332"/>
        <v>50</v>
      </c>
      <c r="P2130" s="8">
        <f t="shared" si="333"/>
        <v>16.5</v>
      </c>
      <c r="Q2130" s="9">
        <f t="shared" si="334"/>
        <v>18.725000000000001</v>
      </c>
      <c r="R2130" s="9">
        <f t="shared" si="335"/>
        <v>26.625</v>
      </c>
      <c r="S2130" s="9">
        <f t="shared" si="336"/>
        <v>23.675000000000001</v>
      </c>
      <c r="T2130" s="9">
        <f t="shared" si="337"/>
        <v>22.875</v>
      </c>
      <c r="U2130" s="8">
        <f t="shared" si="338"/>
        <v>23.008333333333336</v>
      </c>
      <c r="V2130" s="8">
        <f t="shared" si="339"/>
        <v>22.975000000000001</v>
      </c>
    </row>
    <row r="2131" spans="1:22" ht="13.5" x14ac:dyDescent="0.25">
      <c r="A2131" s="3">
        <f>RSI!A2131</f>
        <v>45107</v>
      </c>
      <c r="B2131" s="2">
        <f>RSI!B2131</f>
        <v>6.1696999999999997</v>
      </c>
      <c r="C2131" s="2">
        <f>RSI!I2131</f>
        <v>40.492154431768363</v>
      </c>
      <c r="D2131" s="2">
        <f>MACD!E2131</f>
        <v>6.5754435282372903E-2</v>
      </c>
      <c r="E2131" s="2">
        <f>MACD!F2131</f>
        <v>5.3656378369035543E-2</v>
      </c>
      <c r="F2131" s="2">
        <f>'Moving Avg'!D2131</f>
        <v>6.1541599999999992</v>
      </c>
      <c r="G2131" s="2">
        <f>'Moving Avg'!F2131</f>
        <v>6.2499350000000016</v>
      </c>
      <c r="H2131" s="2">
        <f>'Moving Avg'!G2131</f>
        <v>6.3498559999999964</v>
      </c>
      <c r="I2131" s="2">
        <f>'Moving Avg'!H2131</f>
        <v>5.9385999999999974</v>
      </c>
      <c r="J2131" s="6" t="str">
        <f>OBV!F2131</f>
        <v>BEARISH</v>
      </c>
      <c r="K2131" s="6" t="str">
        <f>OBV!G2131</f>
        <v>NEUTRAL</v>
      </c>
      <c r="L2131" s="6" t="str">
        <f>OBV!H2131</f>
        <v>CONFIRMED BEARISH</v>
      </c>
      <c r="M2131" s="8">
        <f t="shared" si="330"/>
        <v>25</v>
      </c>
      <c r="N2131" s="8">
        <f t="shared" si="331"/>
        <v>0</v>
      </c>
      <c r="O2131" s="8">
        <f t="shared" si="332"/>
        <v>50</v>
      </c>
      <c r="P2131" s="8">
        <f t="shared" si="333"/>
        <v>16.5</v>
      </c>
      <c r="Q2131" s="9">
        <f t="shared" si="334"/>
        <v>18.725000000000001</v>
      </c>
      <c r="R2131" s="9">
        <f t="shared" si="335"/>
        <v>26.625</v>
      </c>
      <c r="S2131" s="9">
        <f t="shared" si="336"/>
        <v>23.675000000000001</v>
      </c>
      <c r="T2131" s="9">
        <f t="shared" si="337"/>
        <v>22.875</v>
      </c>
      <c r="U2131" s="8">
        <f t="shared" si="338"/>
        <v>23.008333333333336</v>
      </c>
      <c r="V2131" s="8">
        <f t="shared" si="339"/>
        <v>22.975000000000001</v>
      </c>
    </row>
    <row r="2132" spans="1:22" ht="13.5" x14ac:dyDescent="0.25">
      <c r="A2132" s="3">
        <f>RSI!A2132</f>
        <v>45110</v>
      </c>
      <c r="B2132" s="2">
        <f>RSI!B2132</f>
        <v>6.1696999999999997</v>
      </c>
      <c r="C2132" s="2">
        <f>RSI!I2132</f>
        <v>40.492154431768363</v>
      </c>
      <c r="D2132" s="2">
        <f>MACD!E2132</f>
        <v>5.6599305222938767E-2</v>
      </c>
      <c r="E2132" s="2">
        <f>MACD!F2132</f>
        <v>5.4244963739816188E-2</v>
      </c>
      <c r="F2132" s="2">
        <f>'Moving Avg'!D2132</f>
        <v>6.1558799999999989</v>
      </c>
      <c r="G2132" s="2">
        <f>'Moving Avg'!F2132</f>
        <v>6.2438950000000011</v>
      </c>
      <c r="H2132" s="2">
        <f>'Moving Avg'!G2132</f>
        <v>6.3507199999999964</v>
      </c>
      <c r="I2132" s="2">
        <f>'Moving Avg'!H2132</f>
        <v>5.9413179999999981</v>
      </c>
      <c r="J2132" s="6" t="str">
        <f>OBV!F2132</f>
        <v>BEARISH</v>
      </c>
      <c r="K2132" s="6" t="str">
        <f>OBV!G2132</f>
        <v>NEUTRAL</v>
      </c>
      <c r="L2132" s="6" t="str">
        <f>OBV!H2132</f>
        <v>BEARISH DIVERGENCE</v>
      </c>
      <c r="M2132" s="8">
        <f t="shared" si="330"/>
        <v>25</v>
      </c>
      <c r="N2132" s="8">
        <f t="shared" si="331"/>
        <v>0</v>
      </c>
      <c r="O2132" s="8">
        <f t="shared" si="332"/>
        <v>50</v>
      </c>
      <c r="P2132" s="8">
        <f t="shared" si="333"/>
        <v>16.5</v>
      </c>
      <c r="Q2132" s="9">
        <f t="shared" si="334"/>
        <v>18.725000000000001</v>
      </c>
      <c r="R2132" s="9">
        <f t="shared" si="335"/>
        <v>26.625</v>
      </c>
      <c r="S2132" s="9">
        <f t="shared" si="336"/>
        <v>23.675000000000001</v>
      </c>
      <c r="T2132" s="9">
        <f t="shared" si="337"/>
        <v>22.875</v>
      </c>
      <c r="U2132" s="8">
        <f t="shared" si="338"/>
        <v>23.008333333333336</v>
      </c>
      <c r="V2132" s="8">
        <f t="shared" si="339"/>
        <v>22.975000000000001</v>
      </c>
    </row>
    <row r="2133" spans="1:22" ht="13.5" x14ac:dyDescent="0.25">
      <c r="A2133" s="3">
        <f>RSI!A2133</f>
        <v>45111</v>
      </c>
      <c r="B2133" s="2">
        <f>RSI!B2133</f>
        <v>6.0834000000000001</v>
      </c>
      <c r="C2133" s="2">
        <f>RSI!I2133</f>
        <v>33.898463804402198</v>
      </c>
      <c r="D2133" s="2">
        <f>MACD!E2133</f>
        <v>5.1779766797763749E-2</v>
      </c>
      <c r="E2133" s="2">
        <f>MACD!F2133</f>
        <v>5.3751924351405703E-2</v>
      </c>
      <c r="F2133" s="2">
        <f>'Moving Avg'!D2133</f>
        <v>6.1524400000000004</v>
      </c>
      <c r="G2133" s="2">
        <f>'Moving Avg'!F2133</f>
        <v>6.2287950000000007</v>
      </c>
      <c r="H2133" s="2">
        <f>'Moving Avg'!G2133</f>
        <v>6.3505479999999954</v>
      </c>
      <c r="I2133" s="2">
        <f>'Moving Avg'!H2133</f>
        <v>5.9438204999999975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25</v>
      </c>
      <c r="N2133" s="8">
        <f t="shared" si="331"/>
        <v>45</v>
      </c>
      <c r="O2133" s="8">
        <f t="shared" si="332"/>
        <v>50</v>
      </c>
      <c r="P2133" s="8">
        <f t="shared" si="333"/>
        <v>16.5</v>
      </c>
      <c r="Q2133" s="9">
        <f t="shared" si="334"/>
        <v>34.475000000000001</v>
      </c>
      <c r="R2133" s="9">
        <f t="shared" si="335"/>
        <v>35.625</v>
      </c>
      <c r="S2133" s="9">
        <f t="shared" si="336"/>
        <v>30.425000000000001</v>
      </c>
      <c r="T2133" s="9">
        <f t="shared" si="337"/>
        <v>34.125</v>
      </c>
      <c r="U2133" s="8">
        <f t="shared" si="338"/>
        <v>33.508333333333333</v>
      </c>
      <c r="V2133" s="8">
        <f t="shared" si="339"/>
        <v>33.662499999999994</v>
      </c>
    </row>
    <row r="2134" spans="1:22" ht="13.5" x14ac:dyDescent="0.25">
      <c r="A2134" s="3">
        <f>RSI!A2134</f>
        <v>45112</v>
      </c>
      <c r="B2134" s="2">
        <f>RSI!B2134</f>
        <v>6.0834000000000001</v>
      </c>
      <c r="C2134" s="2">
        <f>RSI!I2134</f>
        <v>33.898463804402198</v>
      </c>
      <c r="D2134" s="2">
        <f>MACD!E2134</f>
        <v>5.0015401743307208E-2</v>
      </c>
      <c r="E2134" s="2">
        <f>MACD!F2134</f>
        <v>5.3004619829786007E-2</v>
      </c>
      <c r="F2134" s="2">
        <f>'Moving Avg'!D2134</f>
        <v>6.1351800000000001</v>
      </c>
      <c r="G2134" s="2">
        <f>'Moving Avg'!F2134</f>
        <v>6.220600000000001</v>
      </c>
      <c r="H2134" s="2">
        <f>'Moving Avg'!G2134</f>
        <v>6.3451979999999955</v>
      </c>
      <c r="I2134" s="2">
        <f>'Moving Avg'!H2134</f>
        <v>5.9456324999999968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25</v>
      </c>
      <c r="N2134" s="8">
        <f t="shared" si="331"/>
        <v>45</v>
      </c>
      <c r="O2134" s="8">
        <f t="shared" si="332"/>
        <v>50</v>
      </c>
      <c r="P2134" s="8">
        <f t="shared" si="333"/>
        <v>16.5</v>
      </c>
      <c r="Q2134" s="9">
        <f t="shared" si="334"/>
        <v>34.475000000000001</v>
      </c>
      <c r="R2134" s="9">
        <f t="shared" si="335"/>
        <v>35.625</v>
      </c>
      <c r="S2134" s="9">
        <f t="shared" si="336"/>
        <v>30.425000000000001</v>
      </c>
      <c r="T2134" s="9">
        <f t="shared" si="337"/>
        <v>34.125</v>
      </c>
      <c r="U2134" s="8">
        <f t="shared" si="338"/>
        <v>33.508333333333333</v>
      </c>
      <c r="V2134" s="8">
        <f t="shared" si="339"/>
        <v>33.662499999999994</v>
      </c>
    </row>
    <row r="2135" spans="1:22" ht="13.5" x14ac:dyDescent="0.25">
      <c r="A2135" s="3">
        <f>RSI!A2135</f>
        <v>45113</v>
      </c>
      <c r="B2135" s="2">
        <f>RSI!B2135</f>
        <v>6.0834000000000001</v>
      </c>
      <c r="C2135" s="2">
        <f>RSI!I2135</f>
        <v>33.898463804402198</v>
      </c>
      <c r="D2135" s="2">
        <f>MACD!E2135</f>
        <v>4.8116649615247198E-2</v>
      </c>
      <c r="E2135" s="2">
        <f>MACD!F2135</f>
        <v>5.2027025786878248E-2</v>
      </c>
      <c r="F2135" s="2">
        <f>'Moving Avg'!D2135</f>
        <v>6.1179199999999998</v>
      </c>
      <c r="G2135" s="2">
        <f>'Moving Avg'!F2135</f>
        <v>6.2067950000000014</v>
      </c>
      <c r="H2135" s="2">
        <f>'Moving Avg'!G2135</f>
        <v>6.3396759999999963</v>
      </c>
      <c r="I2135" s="2">
        <f>'Moving Avg'!H2135</f>
        <v>5.9475739999999977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0"/>
        <v>25</v>
      </c>
      <c r="N2135" s="8">
        <f t="shared" si="331"/>
        <v>45</v>
      </c>
      <c r="O2135" s="8">
        <f t="shared" si="332"/>
        <v>50</v>
      </c>
      <c r="P2135" s="8">
        <f t="shared" si="333"/>
        <v>16.5</v>
      </c>
      <c r="Q2135" s="9">
        <f t="shared" si="334"/>
        <v>34.475000000000001</v>
      </c>
      <c r="R2135" s="9">
        <f t="shared" si="335"/>
        <v>35.625</v>
      </c>
      <c r="S2135" s="9">
        <f t="shared" si="336"/>
        <v>30.425000000000001</v>
      </c>
      <c r="T2135" s="9">
        <f t="shared" si="337"/>
        <v>34.125</v>
      </c>
      <c r="U2135" s="8">
        <f t="shared" si="338"/>
        <v>33.508333333333333</v>
      </c>
      <c r="V2135" s="8">
        <f t="shared" si="339"/>
        <v>33.662499999999994</v>
      </c>
    </row>
    <row r="2136" spans="1:22" ht="13.5" x14ac:dyDescent="0.25">
      <c r="A2136" s="3">
        <f>RSI!A2136</f>
        <v>45114</v>
      </c>
      <c r="B2136" s="2">
        <f>RSI!B2136</f>
        <v>6.1524000000000001</v>
      </c>
      <c r="C2136" s="2">
        <f>RSI!I2136</f>
        <v>43.143894277949563</v>
      </c>
      <c r="D2136" s="2">
        <f>MACD!E2136</f>
        <v>3.9586668322718843E-2</v>
      </c>
      <c r="E2136" s="2">
        <f>MACD!F2136</f>
        <v>4.9538954294046367E-2</v>
      </c>
      <c r="F2136" s="2">
        <f>'Moving Avg'!D2136</f>
        <v>6.1144600000000002</v>
      </c>
      <c r="G2136" s="2">
        <f>'Moving Avg'!F2136</f>
        <v>6.1964400000000008</v>
      </c>
      <c r="H2136" s="2">
        <f>'Moving Avg'!G2136</f>
        <v>6.3350159999999969</v>
      </c>
      <c r="I2136" s="2">
        <f>'Moving Avg'!H2136</f>
        <v>5.9489114999999968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0"/>
        <v>25</v>
      </c>
      <c r="N2136" s="8">
        <f t="shared" si="331"/>
        <v>45</v>
      </c>
      <c r="O2136" s="8">
        <f t="shared" si="332"/>
        <v>50</v>
      </c>
      <c r="P2136" s="8">
        <f t="shared" si="333"/>
        <v>16.5</v>
      </c>
      <c r="Q2136" s="9">
        <f t="shared" si="334"/>
        <v>34.475000000000001</v>
      </c>
      <c r="R2136" s="9">
        <f t="shared" si="335"/>
        <v>35.625</v>
      </c>
      <c r="S2136" s="9">
        <f t="shared" si="336"/>
        <v>30.425000000000001</v>
      </c>
      <c r="T2136" s="9">
        <f t="shared" si="337"/>
        <v>34.125</v>
      </c>
      <c r="U2136" s="8">
        <f t="shared" si="338"/>
        <v>33.508333333333333</v>
      </c>
      <c r="V2136" s="8">
        <f t="shared" si="339"/>
        <v>33.662499999999994</v>
      </c>
    </row>
    <row r="2137" spans="1:22" ht="13.5" x14ac:dyDescent="0.25">
      <c r="A2137" s="3">
        <f>RSI!A2137</f>
        <v>45117</v>
      </c>
      <c r="B2137" s="2">
        <f>RSI!B2137</f>
        <v>6.1696999999999997</v>
      </c>
      <c r="C2137" s="2">
        <f>RSI!I2137</f>
        <v>45.21296381776606</v>
      </c>
      <c r="D2137" s="2">
        <f>MACD!E2137</f>
        <v>2.8820025790707859E-2</v>
      </c>
      <c r="E2137" s="2">
        <f>MACD!F2137</f>
        <v>4.5395168593378665E-2</v>
      </c>
      <c r="F2137" s="2">
        <f>'Moving Avg'!D2137</f>
        <v>6.1144599999999993</v>
      </c>
      <c r="G2137" s="2">
        <f>'Moving Avg'!F2137</f>
        <v>6.1869500000000013</v>
      </c>
      <c r="H2137" s="2">
        <f>'Moving Avg'!G2137</f>
        <v>6.3307019999999969</v>
      </c>
      <c r="I2137" s="2">
        <f>'Moving Avg'!H2137</f>
        <v>5.9499899999999961</v>
      </c>
      <c r="J2137" s="6" t="str">
        <f>OBV!F2137</f>
        <v>BEARISH</v>
      </c>
      <c r="K2137" s="6" t="str">
        <f>OBV!G2137</f>
        <v>NEUTRAL</v>
      </c>
      <c r="L2137" s="6" t="str">
        <f>OBV!H2137</f>
        <v>NEUTRAL</v>
      </c>
      <c r="M2137" s="8">
        <f t="shared" si="330"/>
        <v>25</v>
      </c>
      <c r="N2137" s="8">
        <f t="shared" si="331"/>
        <v>45</v>
      </c>
      <c r="O2137" s="8">
        <f t="shared" si="332"/>
        <v>50</v>
      </c>
      <c r="P2137" s="8">
        <f t="shared" si="333"/>
        <v>16.5</v>
      </c>
      <c r="Q2137" s="9">
        <f t="shared" si="334"/>
        <v>34.475000000000001</v>
      </c>
      <c r="R2137" s="9">
        <f t="shared" si="335"/>
        <v>35.625</v>
      </c>
      <c r="S2137" s="9">
        <f t="shared" si="336"/>
        <v>30.425000000000001</v>
      </c>
      <c r="T2137" s="9">
        <f t="shared" si="337"/>
        <v>34.125</v>
      </c>
      <c r="U2137" s="8">
        <f t="shared" si="338"/>
        <v>33.508333333333333</v>
      </c>
      <c r="V2137" s="8">
        <f t="shared" si="339"/>
        <v>33.662499999999994</v>
      </c>
    </row>
    <row r="2138" spans="1:22" ht="13.5" x14ac:dyDescent="0.25">
      <c r="A2138" s="3">
        <f>RSI!A2138</f>
        <v>45118</v>
      </c>
      <c r="B2138" s="2">
        <f>RSI!B2138</f>
        <v>6.2042000000000002</v>
      </c>
      <c r="C2138" s="2">
        <f>RSI!I2138</f>
        <v>49.184443445035384</v>
      </c>
      <c r="D2138" s="2">
        <f>MACD!E2138</f>
        <v>8.0949351939390013E-3</v>
      </c>
      <c r="E2138" s="2">
        <f>MACD!F2138</f>
        <v>3.7935121913490737E-2</v>
      </c>
      <c r="F2138" s="2">
        <f>'Moving Avg'!D2138</f>
        <v>6.1386200000000004</v>
      </c>
      <c r="G2138" s="2">
        <f>'Moving Avg'!F2138</f>
        <v>6.1800450000000007</v>
      </c>
      <c r="H2138" s="2">
        <f>'Moving Avg'!G2138</f>
        <v>6.3270779999999975</v>
      </c>
      <c r="I2138" s="2">
        <f>'Moving Avg'!H2138</f>
        <v>5.9516724999999955</v>
      </c>
      <c r="J2138" s="6" t="str">
        <f>OBV!F2138</f>
        <v>BULLISH</v>
      </c>
      <c r="K2138" s="6" t="str">
        <f>OBV!G2138</f>
        <v>NEUTRAL</v>
      </c>
      <c r="L2138" s="6" t="str">
        <f>OBV!H2138</f>
        <v>CONFIRMED BULLISH</v>
      </c>
      <c r="M2138" s="8">
        <f t="shared" si="330"/>
        <v>25</v>
      </c>
      <c r="N2138" s="8">
        <f t="shared" si="331"/>
        <v>100</v>
      </c>
      <c r="O2138" s="8">
        <f t="shared" si="332"/>
        <v>50</v>
      </c>
      <c r="P2138" s="8">
        <f t="shared" si="333"/>
        <v>83.5</v>
      </c>
      <c r="Q2138" s="9">
        <f t="shared" si="334"/>
        <v>63.774999999999999</v>
      </c>
      <c r="R2138" s="9">
        <f t="shared" si="335"/>
        <v>63.375</v>
      </c>
      <c r="S2138" s="9">
        <f t="shared" si="336"/>
        <v>68.825000000000003</v>
      </c>
      <c r="T2138" s="9">
        <f t="shared" si="337"/>
        <v>64.625</v>
      </c>
      <c r="U2138" s="8">
        <f t="shared" si="338"/>
        <v>65.325000000000003</v>
      </c>
      <c r="V2138" s="8">
        <f t="shared" si="339"/>
        <v>65.150000000000006</v>
      </c>
    </row>
    <row r="2139" spans="1:22" ht="13.5" x14ac:dyDescent="0.25">
      <c r="A2139" s="3">
        <f>RSI!A2139</f>
        <v>45119</v>
      </c>
      <c r="B2139" s="2">
        <f>RSI!B2139</f>
        <v>6.0660999999999996</v>
      </c>
      <c r="C2139" s="2">
        <f>RSI!I2139</f>
        <v>37.474194956917152</v>
      </c>
      <c r="D2139" s="2">
        <f>MACD!E2139</f>
        <v>1.1444850707079901E-2</v>
      </c>
      <c r="E2139" s="2">
        <f>MACD!F2139</f>
        <v>3.2637067672208572E-2</v>
      </c>
      <c r="F2139" s="2">
        <f>'Moving Avg'!D2139</f>
        <v>6.1351599999999999</v>
      </c>
      <c r="G2139" s="2">
        <f>'Moving Avg'!F2139</f>
        <v>6.1671000000000005</v>
      </c>
      <c r="H2139" s="2">
        <f>'Moving Avg'!G2139</f>
        <v>6.3206919999999993</v>
      </c>
      <c r="I2139" s="2">
        <f>'Moving Avg'!H2139</f>
        <v>5.9530099999999955</v>
      </c>
      <c r="J2139" s="6" t="str">
        <f>OBV!F2139</f>
        <v>BULLISH</v>
      </c>
      <c r="K2139" s="6" t="str">
        <f>OBV!G2139</f>
        <v>NEUTRAL</v>
      </c>
      <c r="L2139" s="6" t="str">
        <f>OBV!H2139</f>
        <v>BULLISH DIVERGENCE</v>
      </c>
      <c r="M2139" s="8">
        <f t="shared" si="330"/>
        <v>25</v>
      </c>
      <c r="N2139" s="8">
        <f t="shared" si="331"/>
        <v>100</v>
      </c>
      <c r="O2139" s="8">
        <f t="shared" si="332"/>
        <v>50</v>
      </c>
      <c r="P2139" s="8">
        <f t="shared" si="333"/>
        <v>66.5</v>
      </c>
      <c r="Q2139" s="9">
        <f t="shared" si="334"/>
        <v>61.225000000000001</v>
      </c>
      <c r="R2139" s="9">
        <f t="shared" si="335"/>
        <v>59.125</v>
      </c>
      <c r="S2139" s="9">
        <f t="shared" si="336"/>
        <v>61.174999999999997</v>
      </c>
      <c r="T2139" s="9">
        <f t="shared" si="337"/>
        <v>60.375</v>
      </c>
      <c r="U2139" s="8">
        <f t="shared" si="338"/>
        <v>60.508333333333326</v>
      </c>
      <c r="V2139" s="8">
        <f t="shared" si="339"/>
        <v>60.474999999999994</v>
      </c>
    </row>
    <row r="2140" spans="1:22" ht="13.5" x14ac:dyDescent="0.25">
      <c r="A2140" s="3">
        <f>RSI!A2140</f>
        <v>45120</v>
      </c>
      <c r="B2140" s="2">
        <f>RSI!B2140</f>
        <v>6.1265000000000001</v>
      </c>
      <c r="C2140" s="2">
        <f>RSI!I2140</f>
        <v>43.778911197685879</v>
      </c>
      <c r="D2140" s="2">
        <f>MACD!E2140</f>
        <v>1.0645555445784716E-2</v>
      </c>
      <c r="E2140" s="2">
        <f>MACD!F2140</f>
        <v>2.8238765226923802E-2</v>
      </c>
      <c r="F2140" s="2">
        <f>'Moving Avg'!D2140</f>
        <v>6.1437799999999996</v>
      </c>
      <c r="G2140" s="2">
        <f>'Moving Avg'!F2140</f>
        <v>6.1571750000000005</v>
      </c>
      <c r="H2140" s="2">
        <f>'Moving Avg'!G2140</f>
        <v>6.3155139999999985</v>
      </c>
      <c r="I2140" s="2">
        <f>'Moving Avg'!H2140</f>
        <v>5.9546494999999959</v>
      </c>
      <c r="J2140" s="6" t="str">
        <f>OBV!F2140</f>
        <v>BULLISH</v>
      </c>
      <c r="K2140" s="6" t="str">
        <f>OBV!G2140</f>
        <v>NEUTRAL</v>
      </c>
      <c r="L2140" s="6" t="str">
        <f>OBV!H2140</f>
        <v>CONFIRMED BULLISH</v>
      </c>
      <c r="M2140" s="8">
        <f t="shared" si="330"/>
        <v>25</v>
      </c>
      <c r="N2140" s="8">
        <f t="shared" si="331"/>
        <v>45</v>
      </c>
      <c r="O2140" s="8">
        <f t="shared" si="332"/>
        <v>50</v>
      </c>
      <c r="P2140" s="8">
        <f t="shared" si="333"/>
        <v>83.5</v>
      </c>
      <c r="Q2140" s="9">
        <f t="shared" si="334"/>
        <v>44.524999999999999</v>
      </c>
      <c r="R2140" s="9">
        <f t="shared" si="335"/>
        <v>52.375</v>
      </c>
      <c r="S2140" s="9">
        <f t="shared" si="336"/>
        <v>60.575000000000003</v>
      </c>
      <c r="T2140" s="9">
        <f t="shared" si="337"/>
        <v>50.875</v>
      </c>
      <c r="U2140" s="8">
        <f t="shared" si="338"/>
        <v>52.491666666666674</v>
      </c>
      <c r="V2140" s="8">
        <f t="shared" si="339"/>
        <v>52.087500000000006</v>
      </c>
    </row>
    <row r="2141" spans="1:22" ht="13.5" x14ac:dyDescent="0.25">
      <c r="A2141" s="3">
        <f>RSI!A2141</f>
        <v>45121</v>
      </c>
      <c r="B2141" s="2">
        <f>RSI!B2141</f>
        <v>6.0575000000000001</v>
      </c>
      <c r="C2141" s="2">
        <f>RSI!I2141</f>
        <v>38.947414165833862</v>
      </c>
      <c r="D2141" s="2">
        <f>MACD!E2141</f>
        <v>1.5501428896955716E-2</v>
      </c>
      <c r="E2141" s="2">
        <f>MACD!F2141</f>
        <v>2.5691297960930184E-2</v>
      </c>
      <c r="F2141" s="2">
        <f>'Moving Avg'!D2141</f>
        <v>6.1247999999999996</v>
      </c>
      <c r="G2141" s="2">
        <f>'Moving Avg'!F2141</f>
        <v>6.1481149999999998</v>
      </c>
      <c r="H2141" s="2">
        <f>'Moving Avg'!G2141</f>
        <v>6.3087839999999993</v>
      </c>
      <c r="I2141" s="2">
        <f>'Moving Avg'!H2141</f>
        <v>5.9561164999999949</v>
      </c>
      <c r="J2141" s="6" t="str">
        <f>OBV!F2141</f>
        <v>BULLISH</v>
      </c>
      <c r="K2141" s="6" t="str">
        <f>OBV!G2141</f>
        <v>NEUTRAL</v>
      </c>
      <c r="L2141" s="6" t="str">
        <f>OBV!H2141</f>
        <v>BULLISH DIVERGENCE</v>
      </c>
      <c r="M2141" s="8">
        <f t="shared" si="330"/>
        <v>25</v>
      </c>
      <c r="N2141" s="8">
        <f t="shared" si="331"/>
        <v>45</v>
      </c>
      <c r="O2141" s="8">
        <f t="shared" si="332"/>
        <v>50</v>
      </c>
      <c r="P2141" s="8">
        <f t="shared" si="333"/>
        <v>66.5</v>
      </c>
      <c r="Q2141" s="9">
        <f t="shared" si="334"/>
        <v>41.975000000000001</v>
      </c>
      <c r="R2141" s="9">
        <f t="shared" si="335"/>
        <v>48.125</v>
      </c>
      <c r="S2141" s="9">
        <f t="shared" si="336"/>
        <v>52.924999999999997</v>
      </c>
      <c r="T2141" s="9">
        <f t="shared" si="337"/>
        <v>46.625</v>
      </c>
      <c r="U2141" s="8">
        <f t="shared" si="338"/>
        <v>47.67499999999999</v>
      </c>
      <c r="V2141" s="8">
        <f t="shared" si="339"/>
        <v>47.412499999999994</v>
      </c>
    </row>
    <row r="2142" spans="1:22" ht="13.5" x14ac:dyDescent="0.25">
      <c r="A2142" s="3">
        <f>RSI!A2142</f>
        <v>45124</v>
      </c>
      <c r="B2142" s="2">
        <f>RSI!B2142</f>
        <v>6.0401999999999996</v>
      </c>
      <c r="C2142" s="2">
        <f>RSI!I2142</f>
        <v>37.820412097062963</v>
      </c>
      <c r="D2142" s="2">
        <f>MACD!E2142</f>
        <v>2.1689347653320645E-2</v>
      </c>
      <c r="E2142" s="2">
        <f>MACD!F2142</f>
        <v>2.4890907899408277E-2</v>
      </c>
      <c r="F2142" s="2">
        <f>'Moving Avg'!D2142</f>
        <v>6.0988999999999995</v>
      </c>
      <c r="G2142" s="2">
        <f>'Moving Avg'!F2142</f>
        <v>6.1390500000000001</v>
      </c>
      <c r="H2142" s="2">
        <f>'Moving Avg'!G2142</f>
        <v>6.2994639999999995</v>
      </c>
      <c r="I2142" s="2">
        <f>'Moving Avg'!H2142</f>
        <v>5.9567634999999948</v>
      </c>
      <c r="J2142" s="6" t="str">
        <f>OBV!F2142</f>
        <v>BULLISH</v>
      </c>
      <c r="K2142" s="6" t="str">
        <f>OBV!G2142</f>
        <v>NEUTRAL</v>
      </c>
      <c r="L2142" s="6" t="str">
        <f>OBV!H2142</f>
        <v>BULLISH DIVERGENCE</v>
      </c>
      <c r="M2142" s="8">
        <f t="shared" si="330"/>
        <v>25</v>
      </c>
      <c r="N2142" s="8">
        <f t="shared" si="331"/>
        <v>45</v>
      </c>
      <c r="O2142" s="8">
        <f t="shared" si="332"/>
        <v>50</v>
      </c>
      <c r="P2142" s="8">
        <f t="shared" si="333"/>
        <v>66.5</v>
      </c>
      <c r="Q2142" s="9">
        <f t="shared" si="334"/>
        <v>41.975000000000001</v>
      </c>
      <c r="R2142" s="9">
        <f t="shared" si="335"/>
        <v>48.125</v>
      </c>
      <c r="S2142" s="9">
        <f t="shared" si="336"/>
        <v>52.924999999999997</v>
      </c>
      <c r="T2142" s="9">
        <f t="shared" si="337"/>
        <v>46.625</v>
      </c>
      <c r="U2142" s="8">
        <f t="shared" si="338"/>
        <v>47.67499999999999</v>
      </c>
      <c r="V2142" s="8">
        <f t="shared" si="339"/>
        <v>47.412499999999994</v>
      </c>
    </row>
    <row r="2143" spans="1:22" ht="13.5" x14ac:dyDescent="0.25">
      <c r="A2143" s="3">
        <f>RSI!A2143</f>
        <v>45125</v>
      </c>
      <c r="B2143" s="2">
        <f>RSI!B2143</f>
        <v>6.0401999999999996</v>
      </c>
      <c r="C2143" s="2">
        <f>RSI!I2143</f>
        <v>37.820412097062963</v>
      </c>
      <c r="D2143" s="2">
        <f>MACD!E2143</f>
        <v>1.448912049487916E-2</v>
      </c>
      <c r="E2143" s="2">
        <f>MACD!F2143</f>
        <v>2.2810550418502454E-2</v>
      </c>
      <c r="F2143" s="2">
        <f>'Moving Avg'!D2143</f>
        <v>6.0660999999999996</v>
      </c>
      <c r="G2143" s="2">
        <f>'Moving Avg'!F2143</f>
        <v>6.1312800000000012</v>
      </c>
      <c r="H2143" s="2">
        <f>'Moving Avg'!G2143</f>
        <v>6.2891080000000015</v>
      </c>
      <c r="I2143" s="2">
        <f>'Moving Avg'!H2143</f>
        <v>5.9573239999999945</v>
      </c>
      <c r="J2143" s="6" t="str">
        <f>OBV!F2143</f>
        <v>BULLISH</v>
      </c>
      <c r="K2143" s="6" t="str">
        <f>OBV!G2143</f>
        <v>NEUTRAL</v>
      </c>
      <c r="L2143" s="6" t="str">
        <f>OBV!H2143</f>
        <v>BULLISH DIVERGENCE</v>
      </c>
      <c r="M2143" s="8">
        <f t="shared" si="330"/>
        <v>25</v>
      </c>
      <c r="N2143" s="8">
        <f t="shared" si="331"/>
        <v>45</v>
      </c>
      <c r="O2143" s="8">
        <f t="shared" si="332"/>
        <v>50</v>
      </c>
      <c r="P2143" s="8">
        <f t="shared" si="333"/>
        <v>66.5</v>
      </c>
      <c r="Q2143" s="9">
        <f t="shared" si="334"/>
        <v>41.975000000000001</v>
      </c>
      <c r="R2143" s="9">
        <f t="shared" si="335"/>
        <v>48.125</v>
      </c>
      <c r="S2143" s="9">
        <f t="shared" si="336"/>
        <v>52.924999999999997</v>
      </c>
      <c r="T2143" s="9">
        <f t="shared" si="337"/>
        <v>46.625</v>
      </c>
      <c r="U2143" s="8">
        <f t="shared" si="338"/>
        <v>47.67499999999999</v>
      </c>
      <c r="V2143" s="8">
        <f t="shared" si="339"/>
        <v>47.412499999999994</v>
      </c>
    </row>
    <row r="2144" spans="1:22" ht="13.5" x14ac:dyDescent="0.25">
      <c r="A2144" s="3">
        <f>RSI!A2144</f>
        <v>45127</v>
      </c>
      <c r="B2144" s="2">
        <f>RSI!B2144</f>
        <v>6.0401999999999996</v>
      </c>
      <c r="C2144" s="2">
        <f>RSI!I2144</f>
        <v>37.820412097062963</v>
      </c>
      <c r="D2144" s="2">
        <f>MACD!E2144</f>
        <v>9.175106390745924E-3</v>
      </c>
      <c r="E2144" s="2">
        <f>MACD!F2144</f>
        <v>2.0083461612951149E-2</v>
      </c>
      <c r="F2144" s="2">
        <f>'Moving Avg'!D2144</f>
        <v>6.0609199999999994</v>
      </c>
      <c r="G2144" s="2">
        <f>'Moving Avg'!F2144</f>
        <v>6.1230799999999999</v>
      </c>
      <c r="H2144" s="2">
        <f>'Moving Avg'!G2144</f>
        <v>6.2773720000000015</v>
      </c>
      <c r="I2144" s="2">
        <f>'Moving Avg'!H2144</f>
        <v>5.9584024999999938</v>
      </c>
      <c r="J2144" s="6" t="str">
        <f>OBV!F2144</f>
        <v>BULLISH</v>
      </c>
      <c r="K2144" s="6" t="str">
        <f>OBV!G2144</f>
        <v>NEUTRAL</v>
      </c>
      <c r="L2144" s="6" t="str">
        <f>OBV!H2144</f>
        <v>BULLISH DIVERGENCE</v>
      </c>
      <c r="M2144" s="8">
        <f t="shared" si="330"/>
        <v>25</v>
      </c>
      <c r="N2144" s="8">
        <f t="shared" si="331"/>
        <v>45</v>
      </c>
      <c r="O2144" s="8">
        <f t="shared" si="332"/>
        <v>50</v>
      </c>
      <c r="P2144" s="8">
        <f t="shared" si="333"/>
        <v>66.5</v>
      </c>
      <c r="Q2144" s="9">
        <f t="shared" si="334"/>
        <v>41.975000000000001</v>
      </c>
      <c r="R2144" s="9">
        <f t="shared" si="335"/>
        <v>48.125</v>
      </c>
      <c r="S2144" s="9">
        <f t="shared" si="336"/>
        <v>52.924999999999997</v>
      </c>
      <c r="T2144" s="9">
        <f t="shared" si="337"/>
        <v>46.625</v>
      </c>
      <c r="U2144" s="8">
        <f t="shared" si="338"/>
        <v>47.67499999999999</v>
      </c>
      <c r="V2144" s="8">
        <f t="shared" si="339"/>
        <v>47.412499999999994</v>
      </c>
    </row>
    <row r="2145" spans="1:22" ht="13.5" x14ac:dyDescent="0.25">
      <c r="A2145" s="3">
        <f>RSI!A2145</f>
        <v>45128</v>
      </c>
      <c r="B2145" s="2">
        <f>RSI!B2145</f>
        <v>6.0834000000000001</v>
      </c>
      <c r="C2145" s="2">
        <f>RSI!I2145</f>
        <v>42.967484803651701</v>
      </c>
      <c r="D2145" s="2">
        <f>MACD!E2145</f>
        <v>2.1994531024276398E-3</v>
      </c>
      <c r="E2145" s="2">
        <f>MACD!F2145</f>
        <v>1.650665991084645E-2</v>
      </c>
      <c r="F2145" s="2">
        <f>'Moving Avg'!D2145</f>
        <v>6.0522999999999998</v>
      </c>
      <c r="G2145" s="2">
        <f>'Moving Avg'!F2145</f>
        <v>6.1174700000000009</v>
      </c>
      <c r="H2145" s="2">
        <f>'Moving Avg'!G2145</f>
        <v>6.2668440000000034</v>
      </c>
      <c r="I2145" s="2">
        <f>'Moving Avg'!H2145</f>
        <v>5.959696999999994</v>
      </c>
      <c r="J2145" s="6" t="str">
        <f>OBV!F2145</f>
        <v>BEARISH</v>
      </c>
      <c r="K2145" s="6" t="str">
        <f>OBV!G2145</f>
        <v>NEUTRAL</v>
      </c>
      <c r="L2145" s="6" t="str">
        <f>OBV!H2145</f>
        <v>CONFIRMED BEARISH</v>
      </c>
      <c r="M2145" s="8">
        <f t="shared" si="330"/>
        <v>25</v>
      </c>
      <c r="N2145" s="8">
        <f t="shared" si="331"/>
        <v>45</v>
      </c>
      <c r="O2145" s="8">
        <f t="shared" si="332"/>
        <v>50</v>
      </c>
      <c r="P2145" s="8">
        <f t="shared" si="333"/>
        <v>16.5</v>
      </c>
      <c r="Q2145" s="9">
        <f t="shared" si="334"/>
        <v>34.475000000000001</v>
      </c>
      <c r="R2145" s="9">
        <f t="shared" si="335"/>
        <v>35.625</v>
      </c>
      <c r="S2145" s="9">
        <f t="shared" si="336"/>
        <v>30.425000000000001</v>
      </c>
      <c r="T2145" s="9">
        <f t="shared" si="337"/>
        <v>34.125</v>
      </c>
      <c r="U2145" s="8">
        <f t="shared" si="338"/>
        <v>33.508333333333333</v>
      </c>
      <c r="V2145" s="8">
        <f t="shared" si="339"/>
        <v>33.662499999999994</v>
      </c>
    </row>
    <row r="2146" spans="1:22" ht="13.5" x14ac:dyDescent="0.25">
      <c r="A2146" s="3">
        <f>RSI!A2146</f>
        <v>45131</v>
      </c>
      <c r="B2146" s="2">
        <f>RSI!B2146</f>
        <v>6.0834000000000001</v>
      </c>
      <c r="C2146" s="2">
        <f>RSI!I2146</f>
        <v>42.967484803651701</v>
      </c>
      <c r="D2146" s="2">
        <f>MACD!E2146</f>
        <v>7.3245172998719354E-3</v>
      </c>
      <c r="E2146" s="2">
        <f>MACD!F2146</f>
        <v>1.4670231388651547E-2</v>
      </c>
      <c r="F2146" s="2">
        <f>'Moving Avg'!D2146</f>
        <v>6.05748</v>
      </c>
      <c r="G2146" s="2">
        <f>'Moving Avg'!F2146</f>
        <v>6.1127250000000002</v>
      </c>
      <c r="H2146" s="2">
        <f>'Moving Avg'!G2146</f>
        <v>6.2570080000000017</v>
      </c>
      <c r="I2146" s="2">
        <f>'Moving Avg'!H2146</f>
        <v>5.9610774999999947</v>
      </c>
      <c r="J2146" s="6" t="str">
        <f>OBV!F2146</f>
        <v>BEARISH</v>
      </c>
      <c r="K2146" s="6" t="str">
        <f>OBV!G2146</f>
        <v>NEUTRAL</v>
      </c>
      <c r="L2146" s="6" t="str">
        <f>OBV!H2146</f>
        <v>BEARISH DIVERGENCE</v>
      </c>
      <c r="M2146" s="8">
        <f t="shared" si="330"/>
        <v>25</v>
      </c>
      <c r="N2146" s="8">
        <f t="shared" si="331"/>
        <v>45</v>
      </c>
      <c r="O2146" s="8">
        <f t="shared" si="332"/>
        <v>50</v>
      </c>
      <c r="P2146" s="8">
        <f t="shared" si="333"/>
        <v>16.5</v>
      </c>
      <c r="Q2146" s="9">
        <f t="shared" si="334"/>
        <v>34.475000000000001</v>
      </c>
      <c r="R2146" s="9">
        <f t="shared" si="335"/>
        <v>35.625</v>
      </c>
      <c r="S2146" s="9">
        <f t="shared" si="336"/>
        <v>30.425000000000001</v>
      </c>
      <c r="T2146" s="9">
        <f t="shared" si="337"/>
        <v>34.125</v>
      </c>
      <c r="U2146" s="8">
        <f t="shared" si="338"/>
        <v>33.508333333333333</v>
      </c>
      <c r="V2146" s="8">
        <f t="shared" si="339"/>
        <v>33.662499999999994</v>
      </c>
    </row>
    <row r="2147" spans="1:22" ht="13.5" x14ac:dyDescent="0.25">
      <c r="A2147" s="3">
        <f>RSI!A2147</f>
        <v>45133</v>
      </c>
      <c r="B2147" s="2">
        <f>RSI!B2147</f>
        <v>5.7210000000000001</v>
      </c>
      <c r="C2147" s="2">
        <f>RSI!I2147</f>
        <v>23.800046399155917</v>
      </c>
      <c r="D2147" s="2">
        <f>MACD!E2147</f>
        <v>4.154871839701535E-2</v>
      </c>
      <c r="E2147" s="2">
        <f>MACD!F2147</f>
        <v>2.0045928790324311E-2</v>
      </c>
      <c r="F2147" s="2">
        <f>'Moving Avg'!D2147</f>
        <v>5.9936400000000001</v>
      </c>
      <c r="G2147" s="2">
        <f>'Moving Avg'!F2147</f>
        <v>6.0907199999999992</v>
      </c>
      <c r="H2147" s="2">
        <f>'Moving Avg'!G2147</f>
        <v>6.2402680000000021</v>
      </c>
      <c r="I2147" s="2">
        <f>'Moving Avg'!H2147</f>
        <v>5.9606459999999934</v>
      </c>
      <c r="J2147" s="6" t="str">
        <f>OBV!F2147</f>
        <v>BEARISH</v>
      </c>
      <c r="K2147" s="6" t="str">
        <f>OBV!G2147</f>
        <v>NEUTRAL</v>
      </c>
      <c r="L2147" s="6" t="str">
        <f>OBV!H2147</f>
        <v>CONFIRMED BEARISH</v>
      </c>
      <c r="M2147" s="8">
        <f t="shared" si="330"/>
        <v>50</v>
      </c>
      <c r="N2147" s="8">
        <f t="shared" si="331"/>
        <v>0</v>
      </c>
      <c r="O2147" s="8">
        <f t="shared" si="332"/>
        <v>50</v>
      </c>
      <c r="P2147" s="8">
        <f t="shared" si="333"/>
        <v>16.5</v>
      </c>
      <c r="Q2147" s="9">
        <f t="shared" si="334"/>
        <v>27.475000000000001</v>
      </c>
      <c r="R2147" s="9">
        <f t="shared" si="335"/>
        <v>31.625</v>
      </c>
      <c r="S2147" s="9">
        <f t="shared" si="336"/>
        <v>27.425000000000001</v>
      </c>
      <c r="T2147" s="9">
        <f t="shared" si="337"/>
        <v>29.125</v>
      </c>
      <c r="U2147" s="8">
        <f t="shared" si="338"/>
        <v>28.841666666666669</v>
      </c>
      <c r="V2147" s="8">
        <f t="shared" si="339"/>
        <v>28.912500000000001</v>
      </c>
    </row>
    <row r="2148" spans="1:22" ht="13.5" x14ac:dyDescent="0.25">
      <c r="A2148" s="3">
        <f>RSI!A2148</f>
        <v>45134</v>
      </c>
      <c r="B2148" s="2">
        <f>RSI!B2148</f>
        <v>5.6087999999999996</v>
      </c>
      <c r="C2148" s="2">
        <f>RSI!I2148</f>
        <v>20.71848088941222</v>
      </c>
      <c r="D2148" s="2">
        <f>MACD!E2148</f>
        <v>8.6621255229284877E-2</v>
      </c>
      <c r="E2148" s="2">
        <f>MACD!F2148</f>
        <v>3.3360994078116421E-2</v>
      </c>
      <c r="F2148" s="2">
        <f>'Moving Avg'!D2148</f>
        <v>5.9073599999999997</v>
      </c>
      <c r="G2148" s="2">
        <f>'Moving Avg'!F2148</f>
        <v>6.0661299999999994</v>
      </c>
      <c r="H2148" s="2">
        <f>'Moving Avg'!G2148</f>
        <v>6.220594000000002</v>
      </c>
      <c r="I2148" s="2">
        <f>'Moving Avg'!H2148</f>
        <v>5.9597829999999945</v>
      </c>
      <c r="J2148" s="6" t="str">
        <f>OBV!F2148</f>
        <v>BEARISH</v>
      </c>
      <c r="K2148" s="6" t="str">
        <f>OBV!G2148</f>
        <v>NEUTRAL</v>
      </c>
      <c r="L2148" s="6" t="str">
        <f>OBV!H2148</f>
        <v>CONFIRMED BEARISH</v>
      </c>
      <c r="M2148" s="8">
        <f t="shared" si="330"/>
        <v>50</v>
      </c>
      <c r="N2148" s="8">
        <f t="shared" si="331"/>
        <v>0</v>
      </c>
      <c r="O2148" s="8">
        <f t="shared" si="332"/>
        <v>0</v>
      </c>
      <c r="P2148" s="8">
        <f t="shared" si="333"/>
        <v>16.5</v>
      </c>
      <c r="Q2148" s="9">
        <f t="shared" si="334"/>
        <v>19.975000000000001</v>
      </c>
      <c r="R2148" s="9">
        <f t="shared" si="335"/>
        <v>14.125</v>
      </c>
      <c r="S2148" s="9">
        <f t="shared" si="336"/>
        <v>14.925000000000001</v>
      </c>
      <c r="T2148" s="9">
        <f t="shared" si="337"/>
        <v>16.625</v>
      </c>
      <c r="U2148" s="8">
        <f t="shared" si="338"/>
        <v>16.341666666666669</v>
      </c>
      <c r="V2148" s="8">
        <f t="shared" si="339"/>
        <v>16.412500000000001</v>
      </c>
    </row>
    <row r="2149" spans="1:22" ht="13.5" x14ac:dyDescent="0.25">
      <c r="A2149" s="3">
        <f>RSI!A2149</f>
        <v>45135</v>
      </c>
      <c r="B2149" s="2">
        <f>RSI!B2149</f>
        <v>5.6087999999999996</v>
      </c>
      <c r="C2149" s="2">
        <f>RSI!I2149</f>
        <v>20.71848088941222</v>
      </c>
      <c r="D2149" s="2">
        <f>MACD!E2149</f>
        <v>0.10648639086449041</v>
      </c>
      <c r="E2149" s="2">
        <f>MACD!F2149</f>
        <v>4.7986073435391227E-2</v>
      </c>
      <c r="F2149" s="2">
        <f>'Moving Avg'!D2149</f>
        <v>5.8210799999999994</v>
      </c>
      <c r="G2149" s="2">
        <f>'Moving Avg'!F2149</f>
        <v>6.0380850000000006</v>
      </c>
      <c r="H2149" s="2">
        <f>'Moving Avg'!G2149</f>
        <v>6.2009200000000018</v>
      </c>
      <c r="I2149" s="2">
        <f>'Moving Avg'!H2149</f>
        <v>5.9589634999999932</v>
      </c>
      <c r="J2149" s="6" t="str">
        <f>OBV!F2149</f>
        <v>BEARISH</v>
      </c>
      <c r="K2149" s="6" t="str">
        <f>OBV!G2149</f>
        <v>NEUTRAL</v>
      </c>
      <c r="L2149" s="6" t="str">
        <f>OBV!H2149</f>
        <v>CONFIRMED BEARISH</v>
      </c>
      <c r="M2149" s="8">
        <f t="shared" si="330"/>
        <v>50</v>
      </c>
      <c r="N2149" s="8">
        <f t="shared" si="331"/>
        <v>0</v>
      </c>
      <c r="O2149" s="8">
        <f t="shared" si="332"/>
        <v>0</v>
      </c>
      <c r="P2149" s="8">
        <f t="shared" si="333"/>
        <v>16.5</v>
      </c>
      <c r="Q2149" s="9">
        <f t="shared" si="334"/>
        <v>19.975000000000001</v>
      </c>
      <c r="R2149" s="9">
        <f t="shared" si="335"/>
        <v>14.125</v>
      </c>
      <c r="S2149" s="9">
        <f t="shared" si="336"/>
        <v>14.925000000000001</v>
      </c>
      <c r="T2149" s="9">
        <f t="shared" si="337"/>
        <v>16.625</v>
      </c>
      <c r="U2149" s="8">
        <f t="shared" si="338"/>
        <v>16.341666666666669</v>
      </c>
      <c r="V2149" s="8">
        <f t="shared" si="339"/>
        <v>16.412500000000001</v>
      </c>
    </row>
    <row r="2150" spans="1:22" ht="13.5" x14ac:dyDescent="0.25">
      <c r="A2150" s="3">
        <f>RSI!A2150</f>
        <v>45138</v>
      </c>
      <c r="B2150" s="2">
        <f>RSI!B2150</f>
        <v>5.6087999999999996</v>
      </c>
      <c r="C2150" s="2">
        <f>RSI!I2150</f>
        <v>20.718480889412206</v>
      </c>
      <c r="D2150" s="2">
        <f>MACD!E2150</f>
        <v>0.13534042715002759</v>
      </c>
      <c r="E2150" s="2">
        <f>MACD!F2150</f>
        <v>6.5456944178318502E-2</v>
      </c>
      <c r="F2150" s="2">
        <f>'Moving Avg'!D2150</f>
        <v>5.7261599999999993</v>
      </c>
      <c r="G2150" s="2">
        <f>'Moving Avg'!F2150</f>
        <v>6.01004</v>
      </c>
      <c r="H2150" s="2">
        <f>'Moving Avg'!G2150</f>
        <v>6.1819360000000003</v>
      </c>
      <c r="I2150" s="2">
        <f>'Moving Avg'!H2150</f>
        <v>5.9582299999999933</v>
      </c>
      <c r="J2150" s="6" t="str">
        <f>OBV!F2150</f>
        <v>BEARISH</v>
      </c>
      <c r="K2150" s="6" t="str">
        <f>OBV!G2150</f>
        <v>NEUTRAL</v>
      </c>
      <c r="L2150" s="6" t="str">
        <f>OBV!H2150</f>
        <v>CONFIRMED BEARISH</v>
      </c>
      <c r="M2150" s="8">
        <f t="shared" si="330"/>
        <v>50</v>
      </c>
      <c r="N2150" s="8">
        <f t="shared" si="331"/>
        <v>0</v>
      </c>
      <c r="O2150" s="8">
        <f t="shared" si="332"/>
        <v>0</v>
      </c>
      <c r="P2150" s="8">
        <f t="shared" si="333"/>
        <v>16.5</v>
      </c>
      <c r="Q2150" s="9">
        <f t="shared" si="334"/>
        <v>19.975000000000001</v>
      </c>
      <c r="R2150" s="9">
        <f t="shared" si="335"/>
        <v>14.125</v>
      </c>
      <c r="S2150" s="9">
        <f t="shared" si="336"/>
        <v>14.925000000000001</v>
      </c>
      <c r="T2150" s="9">
        <f t="shared" si="337"/>
        <v>16.625</v>
      </c>
      <c r="U2150" s="8">
        <f t="shared" si="338"/>
        <v>16.341666666666669</v>
      </c>
      <c r="V2150" s="8">
        <f t="shared" si="339"/>
        <v>16.412500000000001</v>
      </c>
    </row>
    <row r="2151" spans="1:22" ht="13.5" x14ac:dyDescent="0.25">
      <c r="A2151" s="3">
        <f>RSI!A2151</f>
        <v>45139</v>
      </c>
      <c r="B2151" s="2">
        <f>RSI!B2151</f>
        <v>5.5225</v>
      </c>
      <c r="C2151" s="2">
        <f>RSI!I2151</f>
        <v>18.426511972688644</v>
      </c>
      <c r="D2151" s="2">
        <f>MACD!E2151</f>
        <v>0.15808144786205691</v>
      </c>
      <c r="E2151" s="2">
        <f>MACD!F2151</f>
        <v>8.3981844915066189E-2</v>
      </c>
      <c r="F2151" s="2">
        <f>'Moving Avg'!D2151</f>
        <v>5.6139799999999997</v>
      </c>
      <c r="G2151" s="2">
        <f>'Moving Avg'!F2151</f>
        <v>5.9776800000000003</v>
      </c>
      <c r="H2151" s="2">
        <f>'Moving Avg'!G2151</f>
        <v>6.1613980000000002</v>
      </c>
      <c r="I2151" s="2">
        <f>'Moving Avg'!H2151</f>
        <v>5.9573669999999934</v>
      </c>
      <c r="J2151" s="6" t="str">
        <f>OBV!F2151</f>
        <v>BEARISH</v>
      </c>
      <c r="K2151" s="6" t="str">
        <f>OBV!G2151</f>
        <v>NEUTRAL</v>
      </c>
      <c r="L2151" s="6" t="str">
        <f>OBV!H2151</f>
        <v>CONFIRMED BEARISH</v>
      </c>
      <c r="M2151" s="8">
        <f t="shared" si="330"/>
        <v>50</v>
      </c>
      <c r="N2151" s="8">
        <f t="shared" si="331"/>
        <v>0</v>
      </c>
      <c r="O2151" s="8">
        <f t="shared" si="332"/>
        <v>0</v>
      </c>
      <c r="P2151" s="8">
        <f t="shared" si="333"/>
        <v>16.5</v>
      </c>
      <c r="Q2151" s="9">
        <f t="shared" si="334"/>
        <v>19.975000000000001</v>
      </c>
      <c r="R2151" s="9">
        <f t="shared" si="335"/>
        <v>14.125</v>
      </c>
      <c r="S2151" s="9">
        <f t="shared" si="336"/>
        <v>14.925000000000001</v>
      </c>
      <c r="T2151" s="9">
        <f t="shared" si="337"/>
        <v>16.625</v>
      </c>
      <c r="U2151" s="8">
        <f t="shared" si="338"/>
        <v>16.341666666666669</v>
      </c>
      <c r="V2151" s="8">
        <f t="shared" si="339"/>
        <v>16.412500000000001</v>
      </c>
    </row>
    <row r="2152" spans="1:22" ht="13.5" x14ac:dyDescent="0.25">
      <c r="A2152" s="3">
        <f>RSI!A2152</f>
        <v>45140</v>
      </c>
      <c r="B2152" s="2">
        <f>RSI!B2152</f>
        <v>5.8418000000000001</v>
      </c>
      <c r="C2152" s="2">
        <f>RSI!I2152</f>
        <v>43.382481683843373</v>
      </c>
      <c r="D2152" s="2">
        <f>MACD!E2152</f>
        <v>0.15388046468359651</v>
      </c>
      <c r="E2152" s="2">
        <f>MACD!F2152</f>
        <v>9.7961568868772261E-2</v>
      </c>
      <c r="F2152" s="2">
        <f>'Moving Avg'!D2152</f>
        <v>5.6381399999999999</v>
      </c>
      <c r="G2152" s="2">
        <f>'Moving Avg'!F2152</f>
        <v>5.9612850000000002</v>
      </c>
      <c r="H2152" s="2">
        <f>'Moving Avg'!G2152</f>
        <v>6.1474199999999986</v>
      </c>
      <c r="I2152" s="2">
        <f>'Moving Avg'!H2152</f>
        <v>5.957668999999993</v>
      </c>
      <c r="J2152" s="6" t="str">
        <f>OBV!F2152</f>
        <v>BEARISH</v>
      </c>
      <c r="K2152" s="6" t="str">
        <f>OBV!G2152</f>
        <v>NEUTRAL</v>
      </c>
      <c r="L2152" s="6" t="str">
        <f>OBV!H2152</f>
        <v>BEARISH DIVERGENCE</v>
      </c>
      <c r="M2152" s="8">
        <f t="shared" si="330"/>
        <v>25</v>
      </c>
      <c r="N2152" s="8">
        <f t="shared" si="331"/>
        <v>0</v>
      </c>
      <c r="O2152" s="8">
        <f t="shared" si="332"/>
        <v>0</v>
      </c>
      <c r="P2152" s="8">
        <f t="shared" si="333"/>
        <v>16.5</v>
      </c>
      <c r="Q2152" s="9">
        <f t="shared" si="334"/>
        <v>11.225</v>
      </c>
      <c r="R2152" s="9">
        <f t="shared" si="335"/>
        <v>9.125</v>
      </c>
      <c r="S2152" s="9">
        <f t="shared" si="336"/>
        <v>11.175000000000001</v>
      </c>
      <c r="T2152" s="9">
        <f t="shared" si="337"/>
        <v>10.375</v>
      </c>
      <c r="U2152" s="8">
        <f t="shared" si="338"/>
        <v>10.508333333333335</v>
      </c>
      <c r="V2152" s="8">
        <f t="shared" si="339"/>
        <v>10.475000000000001</v>
      </c>
    </row>
    <row r="2153" spans="1:22" ht="13.5" x14ac:dyDescent="0.25">
      <c r="A2153" s="3">
        <f>RSI!A2153</f>
        <v>45141</v>
      </c>
      <c r="B2153" s="2">
        <f>RSI!B2153</f>
        <v>5.5225</v>
      </c>
      <c r="C2153" s="2">
        <f>RSI!I2153</f>
        <v>32.631518317611267</v>
      </c>
      <c r="D2153" s="2">
        <f>MACD!E2153</f>
        <v>0.17474829308014606</v>
      </c>
      <c r="E2153" s="2">
        <f>MACD!F2153</f>
        <v>0.11331891371104702</v>
      </c>
      <c r="F2153" s="2">
        <f>'Moving Avg'!D2153</f>
        <v>5.6208799999999997</v>
      </c>
      <c r="G2153" s="2">
        <f>'Moving Avg'!F2153</f>
        <v>5.9332399999999996</v>
      </c>
      <c r="H2153" s="2">
        <f>'Moving Avg'!G2153</f>
        <v>6.1267099999999983</v>
      </c>
      <c r="I2153" s="2">
        <f>'Moving Avg'!H2153</f>
        <v>5.9563744999999937</v>
      </c>
      <c r="J2153" s="6" t="str">
        <f>OBV!F2153</f>
        <v>BEARISH</v>
      </c>
      <c r="K2153" s="6" t="str">
        <f>OBV!G2153</f>
        <v>NEUTRAL</v>
      </c>
      <c r="L2153" s="6" t="str">
        <f>OBV!H2153</f>
        <v>CONFIRMED BEARISH</v>
      </c>
      <c r="M2153" s="8">
        <f t="shared" si="330"/>
        <v>25</v>
      </c>
      <c r="N2153" s="8">
        <f t="shared" si="331"/>
        <v>0</v>
      </c>
      <c r="O2153" s="8">
        <f t="shared" si="332"/>
        <v>0</v>
      </c>
      <c r="P2153" s="8">
        <f t="shared" si="333"/>
        <v>16.5</v>
      </c>
      <c r="Q2153" s="9">
        <f t="shared" si="334"/>
        <v>11.225</v>
      </c>
      <c r="R2153" s="9">
        <f t="shared" si="335"/>
        <v>9.125</v>
      </c>
      <c r="S2153" s="9">
        <f t="shared" si="336"/>
        <v>11.175000000000001</v>
      </c>
      <c r="T2153" s="9">
        <f t="shared" si="337"/>
        <v>10.375</v>
      </c>
      <c r="U2153" s="8">
        <f t="shared" si="338"/>
        <v>10.508333333333335</v>
      </c>
      <c r="V2153" s="8">
        <f t="shared" si="339"/>
        <v>10.475000000000001</v>
      </c>
    </row>
    <row r="2154" spans="1:22" ht="13.5" x14ac:dyDescent="0.25">
      <c r="A2154" s="3">
        <f>RSI!A2154</f>
        <v>45142</v>
      </c>
      <c r="B2154" s="2">
        <f>RSI!B2154</f>
        <v>5.5225</v>
      </c>
      <c r="C2154" s="2">
        <f>RSI!I2154</f>
        <v>32.631518317611267</v>
      </c>
      <c r="D2154" s="2">
        <f>MACD!E2154</f>
        <v>0.19500601284291097</v>
      </c>
      <c r="E2154" s="2">
        <f>MACD!F2154</f>
        <v>0.12965633353741982</v>
      </c>
      <c r="F2154" s="2">
        <f>'Moving Avg'!D2154</f>
        <v>5.6036200000000003</v>
      </c>
      <c r="G2154" s="2">
        <f>'Moving Avg'!F2154</f>
        <v>5.905195</v>
      </c>
      <c r="H2154" s="2">
        <f>'Moving Avg'!G2154</f>
        <v>6.1063459999999994</v>
      </c>
      <c r="I2154" s="2">
        <f>'Moving Avg'!H2154</f>
        <v>5.9550799999999935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25</v>
      </c>
      <c r="N2154" s="8">
        <f t="shared" si="331"/>
        <v>0</v>
      </c>
      <c r="O2154" s="8">
        <f t="shared" si="332"/>
        <v>0</v>
      </c>
      <c r="P2154" s="8">
        <f t="shared" si="333"/>
        <v>16.5</v>
      </c>
      <c r="Q2154" s="9">
        <f t="shared" si="334"/>
        <v>11.225</v>
      </c>
      <c r="R2154" s="9">
        <f t="shared" si="335"/>
        <v>9.125</v>
      </c>
      <c r="S2154" s="9">
        <f t="shared" si="336"/>
        <v>11.175000000000001</v>
      </c>
      <c r="T2154" s="9">
        <f t="shared" si="337"/>
        <v>10.375</v>
      </c>
      <c r="U2154" s="8">
        <f t="shared" si="338"/>
        <v>10.508333333333335</v>
      </c>
      <c r="V2154" s="8">
        <f t="shared" si="339"/>
        <v>10.475000000000001</v>
      </c>
    </row>
    <row r="2155" spans="1:22" ht="13.5" x14ac:dyDescent="0.25">
      <c r="A2155" s="3">
        <f>RSI!A2155</f>
        <v>45145</v>
      </c>
      <c r="B2155" s="2">
        <f>RSI!B2155</f>
        <v>5.4706999999999999</v>
      </c>
      <c r="C2155" s="2">
        <f>RSI!I2155</f>
        <v>31.177805111167473</v>
      </c>
      <c r="D2155" s="2">
        <f>MACD!E2155</f>
        <v>0.22503806094373235</v>
      </c>
      <c r="E2155" s="2">
        <f>MACD!F2155</f>
        <v>0.14873267901868234</v>
      </c>
      <c r="F2155" s="2">
        <f>'Moving Avg'!D2155</f>
        <v>5.5760000000000005</v>
      </c>
      <c r="G2155" s="2">
        <f>'Moving Avg'!F2155</f>
        <v>5.8745599999999989</v>
      </c>
      <c r="H2155" s="2">
        <f>'Moving Avg'!G2155</f>
        <v>6.0880519999999994</v>
      </c>
      <c r="I2155" s="2">
        <f>'Moving Avg'!H2155</f>
        <v>5.9535264999999944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25</v>
      </c>
      <c r="N2155" s="8">
        <f t="shared" si="331"/>
        <v>0</v>
      </c>
      <c r="O2155" s="8">
        <f t="shared" si="332"/>
        <v>0</v>
      </c>
      <c r="P2155" s="8">
        <f t="shared" si="333"/>
        <v>16.5</v>
      </c>
      <c r="Q2155" s="9">
        <f t="shared" si="334"/>
        <v>11.225</v>
      </c>
      <c r="R2155" s="9">
        <f t="shared" si="335"/>
        <v>9.125</v>
      </c>
      <c r="S2155" s="9">
        <f t="shared" si="336"/>
        <v>11.175000000000001</v>
      </c>
      <c r="T2155" s="9">
        <f t="shared" si="337"/>
        <v>10.375</v>
      </c>
      <c r="U2155" s="8">
        <f t="shared" si="338"/>
        <v>10.508333333333335</v>
      </c>
      <c r="V2155" s="8">
        <f t="shared" si="339"/>
        <v>10.475000000000001</v>
      </c>
    </row>
    <row r="2156" spans="1:22" ht="13.5" x14ac:dyDescent="0.25">
      <c r="A2156" s="3">
        <f>RSI!A2156</f>
        <v>45146</v>
      </c>
      <c r="B2156" s="2">
        <f>RSI!B2156</f>
        <v>5.4706999999999999</v>
      </c>
      <c r="C2156" s="2">
        <f>RSI!I2156</f>
        <v>31.177805111167473</v>
      </c>
      <c r="D2156" s="2">
        <f>MACD!E2156</f>
        <v>0.25298524323419169</v>
      </c>
      <c r="E2156" s="2">
        <f>MACD!F2156</f>
        <v>0.16958319186178422</v>
      </c>
      <c r="F2156" s="2">
        <f>'Moving Avg'!D2156</f>
        <v>5.5656400000000001</v>
      </c>
      <c r="G2156" s="2">
        <f>'Moving Avg'!F2156</f>
        <v>5.8404749999999988</v>
      </c>
      <c r="H2156" s="2">
        <f>'Moving Avg'!G2156</f>
        <v>6.0730359999999992</v>
      </c>
      <c r="I2156" s="2">
        <f>'Moving Avg'!H2156</f>
        <v>5.9519729999999962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0"/>
        <v>25</v>
      </c>
      <c r="N2156" s="8">
        <f t="shared" si="331"/>
        <v>0</v>
      </c>
      <c r="O2156" s="8">
        <f t="shared" si="332"/>
        <v>0</v>
      </c>
      <c r="P2156" s="8">
        <f t="shared" si="333"/>
        <v>16.5</v>
      </c>
      <c r="Q2156" s="9">
        <f t="shared" si="334"/>
        <v>11.225</v>
      </c>
      <c r="R2156" s="9">
        <f t="shared" si="335"/>
        <v>9.125</v>
      </c>
      <c r="S2156" s="9">
        <f t="shared" si="336"/>
        <v>11.175000000000001</v>
      </c>
      <c r="T2156" s="9">
        <f t="shared" si="337"/>
        <v>10.375</v>
      </c>
      <c r="U2156" s="8">
        <f t="shared" si="338"/>
        <v>10.508333333333335</v>
      </c>
      <c r="V2156" s="8">
        <f t="shared" si="339"/>
        <v>10.475000000000001</v>
      </c>
    </row>
    <row r="2157" spans="1:22" ht="13.5" x14ac:dyDescent="0.25">
      <c r="A2157" s="3">
        <f>RSI!A2157</f>
        <v>45147</v>
      </c>
      <c r="B2157" s="2">
        <f>RSI!B2157</f>
        <v>5.4362000000000004</v>
      </c>
      <c r="C2157" s="2">
        <f>RSI!I2157</f>
        <v>30.140629087014673</v>
      </c>
      <c r="D2157" s="2">
        <f>MACD!E2157</f>
        <v>0.22578220664427562</v>
      </c>
      <c r="E2157" s="2">
        <f>MACD!F2157</f>
        <v>0.18082299481828251</v>
      </c>
      <c r="F2157" s="2">
        <f>'Moving Avg'!D2157</f>
        <v>5.4845199999999998</v>
      </c>
      <c r="G2157" s="2">
        <f>'Moving Avg'!F2157</f>
        <v>5.803799999999999</v>
      </c>
      <c r="H2157" s="2">
        <f>'Moving Avg'!G2157</f>
        <v>6.0590560000000009</v>
      </c>
      <c r="I2157" s="2">
        <f>'Moving Avg'!H2157</f>
        <v>5.9502469999999956</v>
      </c>
      <c r="J2157" s="6" t="str">
        <f>OBV!F2157</f>
        <v>BEARISH</v>
      </c>
      <c r="K2157" s="6" t="str">
        <f>OBV!G2157</f>
        <v>NEUTRAL</v>
      </c>
      <c r="L2157" s="6" t="str">
        <f>OBV!H2157</f>
        <v>CONFIRMED BEARISH</v>
      </c>
      <c r="M2157" s="8">
        <f t="shared" si="330"/>
        <v>25</v>
      </c>
      <c r="N2157" s="8">
        <f t="shared" si="331"/>
        <v>0</v>
      </c>
      <c r="O2157" s="8">
        <f t="shared" si="332"/>
        <v>0</v>
      </c>
      <c r="P2157" s="8">
        <f t="shared" si="333"/>
        <v>16.5</v>
      </c>
      <c r="Q2157" s="9">
        <f t="shared" si="334"/>
        <v>11.225</v>
      </c>
      <c r="R2157" s="9">
        <f t="shared" si="335"/>
        <v>9.125</v>
      </c>
      <c r="S2157" s="9">
        <f t="shared" si="336"/>
        <v>11.175000000000001</v>
      </c>
      <c r="T2157" s="9">
        <f t="shared" si="337"/>
        <v>10.375</v>
      </c>
      <c r="U2157" s="8">
        <f t="shared" si="338"/>
        <v>10.508333333333335</v>
      </c>
      <c r="V2157" s="8">
        <f t="shared" si="339"/>
        <v>10.475000000000001</v>
      </c>
    </row>
    <row r="2158" spans="1:22" ht="13.5" x14ac:dyDescent="0.25">
      <c r="A2158" s="3">
        <f>RSI!A2158</f>
        <v>45148</v>
      </c>
      <c r="B2158" s="2">
        <f>RSI!B2158</f>
        <v>5.3498999999999999</v>
      </c>
      <c r="C2158" s="2">
        <f>RSI!I2158</f>
        <v>27.661710066075969</v>
      </c>
      <c r="D2158" s="2">
        <f>MACD!E2158</f>
        <v>0.19427290781577433</v>
      </c>
      <c r="E2158" s="2">
        <f>MACD!F2158</f>
        <v>0.18351297741778089</v>
      </c>
      <c r="F2158" s="2">
        <f>'Moving Avg'!D2158</f>
        <v>5.45</v>
      </c>
      <c r="G2158" s="2">
        <f>'Moving Avg'!F2158</f>
        <v>5.7610849999999996</v>
      </c>
      <c r="H2158" s="2">
        <f>'Moving Avg'!G2158</f>
        <v>6.0402440000000004</v>
      </c>
      <c r="I2158" s="2">
        <f>'Moving Avg'!H2158</f>
        <v>5.9481329999999968</v>
      </c>
      <c r="J2158" s="6" t="str">
        <f>OBV!F2158</f>
        <v>BEARISH</v>
      </c>
      <c r="K2158" s="6" t="str">
        <f>OBV!G2158</f>
        <v>NEUTRAL</v>
      </c>
      <c r="L2158" s="6" t="str">
        <f>OBV!H2158</f>
        <v>CONFIRMED BEARISH</v>
      </c>
      <c r="M2158" s="8">
        <f t="shared" si="330"/>
        <v>50</v>
      </c>
      <c r="N2158" s="8">
        <f t="shared" si="331"/>
        <v>0</v>
      </c>
      <c r="O2158" s="8">
        <f t="shared" si="332"/>
        <v>0</v>
      </c>
      <c r="P2158" s="8">
        <f t="shared" si="333"/>
        <v>16.5</v>
      </c>
      <c r="Q2158" s="9">
        <f t="shared" si="334"/>
        <v>19.975000000000001</v>
      </c>
      <c r="R2158" s="9">
        <f t="shared" si="335"/>
        <v>14.125</v>
      </c>
      <c r="S2158" s="9">
        <f t="shared" si="336"/>
        <v>14.925000000000001</v>
      </c>
      <c r="T2158" s="9">
        <f t="shared" si="337"/>
        <v>16.625</v>
      </c>
      <c r="U2158" s="8">
        <f t="shared" si="338"/>
        <v>16.341666666666669</v>
      </c>
      <c r="V2158" s="8">
        <f t="shared" si="339"/>
        <v>16.412500000000001</v>
      </c>
    </row>
    <row r="2159" spans="1:22" ht="13.5" x14ac:dyDescent="0.25">
      <c r="A2159" s="3">
        <f>RSI!A2159</f>
        <v>45149</v>
      </c>
      <c r="B2159" s="2">
        <f>RSI!B2159</f>
        <v>5.4794</v>
      </c>
      <c r="C2159" s="2">
        <f>RSI!I2159</f>
        <v>36.14817805341162</v>
      </c>
      <c r="D2159" s="2">
        <f>MACD!E2159</f>
        <v>0.16073003371577155</v>
      </c>
      <c r="E2159" s="2">
        <f>MACD!F2159</f>
        <v>0.17895638867737904</v>
      </c>
      <c r="F2159" s="2">
        <f>'Moving Avg'!D2159</f>
        <v>5.4413799999999997</v>
      </c>
      <c r="G2159" s="2">
        <f>'Moving Avg'!F2159</f>
        <v>5.731749999999999</v>
      </c>
      <c r="H2159" s="2">
        <f>'Moving Avg'!G2159</f>
        <v>6.024712000000001</v>
      </c>
      <c r="I2159" s="2">
        <f>'Moving Avg'!H2159</f>
        <v>5.9466229999999971</v>
      </c>
      <c r="J2159" s="6" t="str">
        <f>OBV!F2159</f>
        <v>BEARISH</v>
      </c>
      <c r="K2159" s="6" t="str">
        <f>OBV!G2159</f>
        <v>NEUTRAL</v>
      </c>
      <c r="L2159" s="6" t="str">
        <f>OBV!H2159</f>
        <v>CONFIRMED BEARISH</v>
      </c>
      <c r="M2159" s="8">
        <f t="shared" si="330"/>
        <v>25</v>
      </c>
      <c r="N2159" s="8">
        <f t="shared" si="331"/>
        <v>45</v>
      </c>
      <c r="O2159" s="8">
        <f t="shared" si="332"/>
        <v>0</v>
      </c>
      <c r="P2159" s="8">
        <f t="shared" si="333"/>
        <v>16.5</v>
      </c>
      <c r="Q2159" s="9">
        <f t="shared" si="334"/>
        <v>26.975000000000001</v>
      </c>
      <c r="R2159" s="9">
        <f t="shared" si="335"/>
        <v>18.125</v>
      </c>
      <c r="S2159" s="9">
        <f t="shared" si="336"/>
        <v>17.925000000000001</v>
      </c>
      <c r="T2159" s="9">
        <f t="shared" si="337"/>
        <v>21.625</v>
      </c>
      <c r="U2159" s="8">
        <f t="shared" si="338"/>
        <v>21.008333333333336</v>
      </c>
      <c r="V2159" s="8">
        <f t="shared" si="339"/>
        <v>21.162500000000001</v>
      </c>
    </row>
    <row r="2160" spans="1:22" ht="13.5" x14ac:dyDescent="0.25">
      <c r="A2160" s="3">
        <f>RSI!A2160</f>
        <v>45152</v>
      </c>
      <c r="B2160" s="2">
        <f>RSI!B2160</f>
        <v>5.4794</v>
      </c>
      <c r="C2160" s="2">
        <f>RSI!I2160</f>
        <v>36.14817805341162</v>
      </c>
      <c r="D2160" s="2">
        <f>MACD!E2160</f>
        <v>0.1340929667289803</v>
      </c>
      <c r="E2160" s="2">
        <f>MACD!F2160</f>
        <v>0.16998370428769929</v>
      </c>
      <c r="F2160" s="2">
        <f>'Moving Avg'!D2160</f>
        <v>5.4431199999999986</v>
      </c>
      <c r="G2160" s="2">
        <f>'Moving Avg'!F2160</f>
        <v>5.6993949999999991</v>
      </c>
      <c r="H2160" s="2">
        <f>'Moving Avg'!G2160</f>
        <v>6.0083180000000018</v>
      </c>
      <c r="I2160" s="2">
        <f>'Moving Avg'!H2160</f>
        <v>5.9451129999999974</v>
      </c>
      <c r="J2160" s="6" t="str">
        <f>OBV!F2160</f>
        <v>BEARISH</v>
      </c>
      <c r="K2160" s="6" t="str">
        <f>OBV!G2160</f>
        <v>NEUTRAL</v>
      </c>
      <c r="L2160" s="6" t="str">
        <f>OBV!H2160</f>
        <v>BEARISH DIVERGENCE</v>
      </c>
      <c r="M2160" s="8">
        <f t="shared" si="330"/>
        <v>25</v>
      </c>
      <c r="N2160" s="8">
        <f t="shared" si="331"/>
        <v>100</v>
      </c>
      <c r="O2160" s="8">
        <f t="shared" si="332"/>
        <v>0</v>
      </c>
      <c r="P2160" s="8">
        <f t="shared" si="333"/>
        <v>16.5</v>
      </c>
      <c r="Q2160" s="9">
        <f t="shared" si="334"/>
        <v>46.225000000000001</v>
      </c>
      <c r="R2160" s="9">
        <f t="shared" si="335"/>
        <v>29.125</v>
      </c>
      <c r="S2160" s="9">
        <f t="shared" si="336"/>
        <v>26.175000000000001</v>
      </c>
      <c r="T2160" s="9">
        <f t="shared" si="337"/>
        <v>35.375</v>
      </c>
      <c r="U2160" s="8">
        <f t="shared" si="338"/>
        <v>33.841666666666661</v>
      </c>
      <c r="V2160" s="8">
        <f t="shared" si="339"/>
        <v>34.224999999999994</v>
      </c>
    </row>
    <row r="2161" spans="1:22" ht="13.5" x14ac:dyDescent="0.25">
      <c r="A2161" s="3">
        <f>RSI!A2161</f>
        <v>45153</v>
      </c>
      <c r="B2161" s="2">
        <f>RSI!B2161</f>
        <v>5.4362000000000004</v>
      </c>
      <c r="C2161" s="2">
        <f>RSI!I2161</f>
        <v>34.578715559127872</v>
      </c>
      <c r="D2161" s="2">
        <f>MACD!E2161</f>
        <v>0.10309306562275911</v>
      </c>
      <c r="E2161" s="2">
        <f>MACD!F2161</f>
        <v>0.15660557655471127</v>
      </c>
      <c r="F2161" s="2">
        <f>'Moving Avg'!D2161</f>
        <v>5.4362200000000005</v>
      </c>
      <c r="G2161" s="2">
        <f>'Moving Avg'!F2161</f>
        <v>5.6683299999999992</v>
      </c>
      <c r="H2161" s="2">
        <f>'Moving Avg'!G2161</f>
        <v>5.9912320000000019</v>
      </c>
      <c r="I2161" s="2">
        <f>'Moving Avg'!H2161</f>
        <v>5.9436029999999986</v>
      </c>
      <c r="J2161" s="6" t="str">
        <f>OBV!F2161</f>
        <v>BEARISH</v>
      </c>
      <c r="K2161" s="6" t="str">
        <f>OBV!G2161</f>
        <v>NEUTRAL</v>
      </c>
      <c r="L2161" s="6" t="str">
        <f>OBV!H2161</f>
        <v>CONFIRMED BEARISH</v>
      </c>
      <c r="M2161" s="8">
        <f t="shared" si="330"/>
        <v>25</v>
      </c>
      <c r="N2161" s="8">
        <f t="shared" si="331"/>
        <v>100</v>
      </c>
      <c r="O2161" s="8">
        <f t="shared" si="332"/>
        <v>0</v>
      </c>
      <c r="P2161" s="8">
        <f t="shared" si="333"/>
        <v>16.5</v>
      </c>
      <c r="Q2161" s="9">
        <f t="shared" si="334"/>
        <v>46.225000000000001</v>
      </c>
      <c r="R2161" s="9">
        <f t="shared" si="335"/>
        <v>29.125</v>
      </c>
      <c r="S2161" s="9">
        <f t="shared" si="336"/>
        <v>26.175000000000001</v>
      </c>
      <c r="T2161" s="9">
        <f t="shared" si="337"/>
        <v>35.375</v>
      </c>
      <c r="U2161" s="8">
        <f t="shared" si="338"/>
        <v>33.841666666666661</v>
      </c>
      <c r="V2161" s="8">
        <f t="shared" si="339"/>
        <v>34.224999999999994</v>
      </c>
    </row>
    <row r="2162" spans="1:22" ht="13.5" x14ac:dyDescent="0.25">
      <c r="A2162" s="3">
        <f>RSI!A2162</f>
        <v>45154</v>
      </c>
      <c r="B2162" s="2">
        <f>RSI!B2162</f>
        <v>5.4362000000000004</v>
      </c>
      <c r="C2162" s="2">
        <f>RSI!I2162</f>
        <v>34.578715559127872</v>
      </c>
      <c r="D2162" s="2">
        <f>MACD!E2162</f>
        <v>0.1277370967717566</v>
      </c>
      <c r="E2162" s="2">
        <f>MACD!F2162</f>
        <v>0.15083188059812033</v>
      </c>
      <c r="F2162" s="2">
        <f>'Moving Avg'!D2162</f>
        <v>5.4362200000000005</v>
      </c>
      <c r="G2162" s="2">
        <f>'Moving Avg'!F2162</f>
        <v>5.6381299999999994</v>
      </c>
      <c r="H2162" s="2">
        <f>'Moving Avg'!G2162</f>
        <v>5.974146000000002</v>
      </c>
      <c r="I2162" s="2">
        <f>'Moving Avg'!H2162</f>
        <v>5.9418769999999999</v>
      </c>
      <c r="J2162" s="6" t="str">
        <f>OBV!F2162</f>
        <v>BEARISH</v>
      </c>
      <c r="K2162" s="6" t="str">
        <f>OBV!G2162</f>
        <v>NEUTRAL</v>
      </c>
      <c r="L2162" s="6" t="str">
        <f>OBV!H2162</f>
        <v>NEUTRAL</v>
      </c>
      <c r="M2162" s="8">
        <f t="shared" si="330"/>
        <v>25</v>
      </c>
      <c r="N2162" s="8">
        <f t="shared" si="331"/>
        <v>100</v>
      </c>
      <c r="O2162" s="8">
        <f t="shared" si="332"/>
        <v>0</v>
      </c>
      <c r="P2162" s="8">
        <f t="shared" si="333"/>
        <v>16.5</v>
      </c>
      <c r="Q2162" s="9">
        <f t="shared" si="334"/>
        <v>46.225000000000001</v>
      </c>
      <c r="R2162" s="9">
        <f t="shared" si="335"/>
        <v>29.125</v>
      </c>
      <c r="S2162" s="9">
        <f t="shared" si="336"/>
        <v>26.175000000000001</v>
      </c>
      <c r="T2162" s="9">
        <f t="shared" si="337"/>
        <v>35.375</v>
      </c>
      <c r="U2162" s="8">
        <f t="shared" si="338"/>
        <v>33.841666666666661</v>
      </c>
      <c r="V2162" s="8">
        <f t="shared" si="339"/>
        <v>34.224999999999994</v>
      </c>
    </row>
    <row r="2163" spans="1:22" ht="13.5" x14ac:dyDescent="0.25">
      <c r="A2163" s="3">
        <f>RSI!A2163</f>
        <v>45155</v>
      </c>
      <c r="B2163" s="2">
        <f>RSI!B2163</f>
        <v>5.3498999999999999</v>
      </c>
      <c r="C2163" s="2">
        <f>RSI!I2163</f>
        <v>31.418303731457556</v>
      </c>
      <c r="D2163" s="2">
        <f>MACD!E2163</f>
        <v>0.10748114286545274</v>
      </c>
      <c r="E2163" s="2">
        <f>MACD!F2163</f>
        <v>0.14216173305158683</v>
      </c>
      <c r="F2163" s="2">
        <f>'Moving Avg'!D2163</f>
        <v>5.4362200000000005</v>
      </c>
      <c r="G2163" s="2">
        <f>'Moving Avg'!F2163</f>
        <v>5.6036149999999996</v>
      </c>
      <c r="H2163" s="2">
        <f>'Moving Avg'!G2163</f>
        <v>5.9534360000000017</v>
      </c>
      <c r="I2163" s="2">
        <f>'Moving Avg'!H2163</f>
        <v>5.9397194999999989</v>
      </c>
      <c r="J2163" s="6" t="str">
        <f>OBV!F2163</f>
        <v>BEARISH</v>
      </c>
      <c r="K2163" s="6" t="str">
        <f>OBV!G2163</f>
        <v>NEUTRAL</v>
      </c>
      <c r="L2163" s="6" t="str">
        <f>OBV!H2163</f>
        <v>NEUTRAL</v>
      </c>
      <c r="M2163" s="8">
        <f t="shared" si="330"/>
        <v>25</v>
      </c>
      <c r="N2163" s="8">
        <f t="shared" si="331"/>
        <v>100</v>
      </c>
      <c r="O2163" s="8">
        <f t="shared" si="332"/>
        <v>0</v>
      </c>
      <c r="P2163" s="8">
        <f t="shared" si="333"/>
        <v>16.5</v>
      </c>
      <c r="Q2163" s="9">
        <f t="shared" si="334"/>
        <v>46.225000000000001</v>
      </c>
      <c r="R2163" s="9">
        <f t="shared" si="335"/>
        <v>29.125</v>
      </c>
      <c r="S2163" s="9">
        <f t="shared" si="336"/>
        <v>26.175000000000001</v>
      </c>
      <c r="T2163" s="9">
        <f t="shared" si="337"/>
        <v>35.375</v>
      </c>
      <c r="U2163" s="8">
        <f t="shared" si="338"/>
        <v>33.841666666666661</v>
      </c>
      <c r="V2163" s="8">
        <f t="shared" si="339"/>
        <v>34.224999999999994</v>
      </c>
    </row>
    <row r="2164" spans="1:22" ht="13.5" x14ac:dyDescent="0.25">
      <c r="A2164" s="3">
        <f>RSI!A2164</f>
        <v>45156</v>
      </c>
      <c r="B2164" s="2">
        <f>RSI!B2164</f>
        <v>5.3327</v>
      </c>
      <c r="C2164" s="2">
        <f>RSI!I2164</f>
        <v>30.813822620998394</v>
      </c>
      <c r="D2164" s="2">
        <f>MACD!E2164</f>
        <v>9.36272628207373E-2</v>
      </c>
      <c r="E2164" s="2">
        <f>MACD!F2164</f>
        <v>0.13245483900541694</v>
      </c>
      <c r="F2164" s="2">
        <f>'Moving Avg'!D2164</f>
        <v>5.4068800000000001</v>
      </c>
      <c r="G2164" s="2">
        <f>'Moving Avg'!F2164</f>
        <v>5.5682400000000003</v>
      </c>
      <c r="H2164" s="2">
        <f>'Moving Avg'!G2164</f>
        <v>5.9351440000000002</v>
      </c>
      <c r="I2164" s="2">
        <f>'Moving Avg'!H2164</f>
        <v>5.9379074999999988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100</v>
      </c>
      <c r="O2164" s="8">
        <f t="shared" si="332"/>
        <v>0</v>
      </c>
      <c r="P2164" s="8">
        <f t="shared" si="333"/>
        <v>16.5</v>
      </c>
      <c r="Q2164" s="9">
        <f t="shared" si="334"/>
        <v>46.225000000000001</v>
      </c>
      <c r="R2164" s="9">
        <f t="shared" si="335"/>
        <v>29.125</v>
      </c>
      <c r="S2164" s="9">
        <f t="shared" si="336"/>
        <v>26.175000000000001</v>
      </c>
      <c r="T2164" s="9">
        <f t="shared" si="337"/>
        <v>35.375</v>
      </c>
      <c r="U2164" s="8">
        <f t="shared" si="338"/>
        <v>33.841666666666661</v>
      </c>
      <c r="V2164" s="8">
        <f t="shared" si="339"/>
        <v>34.224999999999994</v>
      </c>
    </row>
    <row r="2165" spans="1:22" ht="13.5" x14ac:dyDescent="0.25">
      <c r="A2165" s="3">
        <f>RSI!A2165</f>
        <v>45159</v>
      </c>
      <c r="B2165" s="2">
        <f>RSI!B2165</f>
        <v>5.4362000000000004</v>
      </c>
      <c r="C2165" s="2">
        <f>RSI!I2165</f>
        <v>38.483674434281916</v>
      </c>
      <c r="D2165" s="2">
        <f>MACD!E2165</f>
        <v>6.8233171471505649E-2</v>
      </c>
      <c r="E2165" s="2">
        <f>MACD!F2165</f>
        <v>0.11961050549863468</v>
      </c>
      <c r="F2165" s="2">
        <f>'Moving Avg'!D2165</f>
        <v>5.3982399999999995</v>
      </c>
      <c r="G2165" s="2">
        <f>'Moving Avg'!F2165</f>
        <v>5.5358800000000006</v>
      </c>
      <c r="H2165" s="2">
        <f>'Moving Avg'!G2165</f>
        <v>5.916678000000001</v>
      </c>
      <c r="I2165" s="2">
        <f>'Moving Avg'!H2165</f>
        <v>5.9366129999999995</v>
      </c>
      <c r="J2165" s="6" t="str">
        <f>OBV!F2165</f>
        <v>BEARISH</v>
      </c>
      <c r="K2165" s="6" t="str">
        <f>OBV!G2165</f>
        <v>NEUTRAL</v>
      </c>
      <c r="L2165" s="6" t="str">
        <f>OBV!H2165</f>
        <v>CONFIRMED BEARISH</v>
      </c>
      <c r="M2165" s="8">
        <f t="shared" si="330"/>
        <v>25</v>
      </c>
      <c r="N2165" s="8">
        <f t="shared" si="331"/>
        <v>100</v>
      </c>
      <c r="O2165" s="8">
        <f t="shared" si="332"/>
        <v>0</v>
      </c>
      <c r="P2165" s="8">
        <f t="shared" si="333"/>
        <v>16.5</v>
      </c>
      <c r="Q2165" s="9">
        <f t="shared" si="334"/>
        <v>46.225000000000001</v>
      </c>
      <c r="R2165" s="9">
        <f t="shared" si="335"/>
        <v>29.125</v>
      </c>
      <c r="S2165" s="9">
        <f t="shared" si="336"/>
        <v>26.175000000000001</v>
      </c>
      <c r="T2165" s="9">
        <f t="shared" si="337"/>
        <v>35.375</v>
      </c>
      <c r="U2165" s="8">
        <f t="shared" si="338"/>
        <v>33.841666666666661</v>
      </c>
      <c r="V2165" s="8">
        <f t="shared" si="339"/>
        <v>34.224999999999994</v>
      </c>
    </row>
    <row r="2166" spans="1:22" ht="13.5" x14ac:dyDescent="0.25">
      <c r="A2166" s="3">
        <f>RSI!A2166</f>
        <v>45160</v>
      </c>
      <c r="B2166" s="2">
        <f>RSI!B2166</f>
        <v>5.4276</v>
      </c>
      <c r="C2166" s="2">
        <f>RSI!I2166</f>
        <v>38.105667302744806</v>
      </c>
      <c r="D2166" s="2">
        <f>MACD!E2166</f>
        <v>4.8590129286535166E-2</v>
      </c>
      <c r="E2166" s="2">
        <f>MACD!F2166</f>
        <v>0.10540643025621478</v>
      </c>
      <c r="F2166" s="2">
        <f>'Moving Avg'!D2166</f>
        <v>5.3965199999999998</v>
      </c>
      <c r="G2166" s="2">
        <f>'Moving Avg'!F2166</f>
        <v>5.5030900000000003</v>
      </c>
      <c r="H2166" s="2">
        <f>'Moving Avg'!G2166</f>
        <v>5.8980399999999999</v>
      </c>
      <c r="I2166" s="2">
        <f>'Moving Avg'!H2166</f>
        <v>5.9352755000000004</v>
      </c>
      <c r="J2166" s="6" t="str">
        <f>OBV!F2166</f>
        <v>BEARISH</v>
      </c>
      <c r="K2166" s="6" t="str">
        <f>OBV!G2166</f>
        <v>NEUTRAL</v>
      </c>
      <c r="L2166" s="6" t="str">
        <f>OBV!H2166</f>
        <v>CONFIRMED BEARISH</v>
      </c>
      <c r="M2166" s="8">
        <f t="shared" si="330"/>
        <v>25</v>
      </c>
      <c r="N2166" s="8">
        <f t="shared" si="331"/>
        <v>100</v>
      </c>
      <c r="O2166" s="8">
        <f t="shared" si="332"/>
        <v>0</v>
      </c>
      <c r="P2166" s="8">
        <f t="shared" si="333"/>
        <v>16.5</v>
      </c>
      <c r="Q2166" s="9">
        <f t="shared" si="334"/>
        <v>46.225000000000001</v>
      </c>
      <c r="R2166" s="9">
        <f t="shared" si="335"/>
        <v>29.125</v>
      </c>
      <c r="S2166" s="9">
        <f t="shared" si="336"/>
        <v>26.175000000000001</v>
      </c>
      <c r="T2166" s="9">
        <f t="shared" si="337"/>
        <v>35.375</v>
      </c>
      <c r="U2166" s="8">
        <f t="shared" si="338"/>
        <v>33.841666666666661</v>
      </c>
      <c r="V2166" s="8">
        <f t="shared" si="339"/>
        <v>34.224999999999994</v>
      </c>
    </row>
    <row r="2167" spans="1:22" ht="13.5" x14ac:dyDescent="0.25">
      <c r="A2167" s="3">
        <f>RSI!A2167</f>
        <v>45161</v>
      </c>
      <c r="B2167" s="2">
        <f>RSI!B2167</f>
        <v>5.4362000000000004</v>
      </c>
      <c r="C2167" s="2">
        <f>RSI!I2167</f>
        <v>38.753539200583809</v>
      </c>
      <c r="D2167" s="2">
        <f>MACD!E2167</f>
        <v>2.7192986500173433E-2</v>
      </c>
      <c r="E2167" s="2">
        <f>MACD!F2167</f>
        <v>8.9763741505006517E-2</v>
      </c>
      <c r="F2167" s="2">
        <f>'Moving Avg'!D2167</f>
        <v>5.3965199999999998</v>
      </c>
      <c r="G2167" s="2">
        <f>'Moving Avg'!F2167</f>
        <v>5.4888500000000002</v>
      </c>
      <c r="H2167" s="2">
        <f>'Moving Avg'!G2167</f>
        <v>5.8795739999999999</v>
      </c>
      <c r="I2167" s="2">
        <f>'Moving Avg'!H2167</f>
        <v>5.9339810000000011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  <c r="M2167" s="8">
        <f t="shared" si="330"/>
        <v>25</v>
      </c>
      <c r="N2167" s="8">
        <f t="shared" si="331"/>
        <v>100</v>
      </c>
      <c r="O2167" s="8">
        <f t="shared" si="332"/>
        <v>0</v>
      </c>
      <c r="P2167" s="8">
        <f t="shared" si="333"/>
        <v>16.5</v>
      </c>
      <c r="Q2167" s="9">
        <f t="shared" si="334"/>
        <v>46.225000000000001</v>
      </c>
      <c r="R2167" s="9">
        <f t="shared" si="335"/>
        <v>29.125</v>
      </c>
      <c r="S2167" s="9">
        <f t="shared" si="336"/>
        <v>26.175000000000001</v>
      </c>
      <c r="T2167" s="9">
        <f t="shared" si="337"/>
        <v>35.375</v>
      </c>
      <c r="U2167" s="8">
        <f t="shared" si="338"/>
        <v>33.841666666666661</v>
      </c>
      <c r="V2167" s="8">
        <f t="shared" si="339"/>
        <v>34.224999999999994</v>
      </c>
    </row>
    <row r="2168" spans="1:22" ht="13.5" x14ac:dyDescent="0.25">
      <c r="A2168" s="3">
        <f>RSI!A2168</f>
        <v>45162</v>
      </c>
      <c r="B2168" s="2">
        <f>RSI!B2168</f>
        <v>5.4362000000000004</v>
      </c>
      <c r="C2168" s="2">
        <f>RSI!I2168</f>
        <v>38.753539200583809</v>
      </c>
      <c r="D2168" s="2">
        <f>MACD!E2168</f>
        <v>-3.1579713694851463E-3</v>
      </c>
      <c r="E2168" s="2">
        <f>MACD!F2168</f>
        <v>7.117939893010819E-2</v>
      </c>
      <c r="F2168" s="2">
        <f>'Moving Avg'!D2168</f>
        <v>5.41378</v>
      </c>
      <c r="G2168" s="2">
        <f>'Moving Avg'!F2168</f>
        <v>5.4802200000000001</v>
      </c>
      <c r="H2168" s="2">
        <f>'Moving Avg'!G2168</f>
        <v>5.861451999999999</v>
      </c>
      <c r="I2168" s="2">
        <f>'Moving Avg'!H2168</f>
        <v>5.9326865000000018</v>
      </c>
      <c r="J2168" s="6" t="str">
        <f>OBV!F2168</f>
        <v>BEARISH</v>
      </c>
      <c r="K2168" s="6" t="str">
        <f>OBV!G2168</f>
        <v>NEUTRAL</v>
      </c>
      <c r="L2168" s="6" t="str">
        <f>OBV!H2168</f>
        <v>BEARISH DIVERGENCE</v>
      </c>
      <c r="M2168" s="8">
        <f t="shared" si="330"/>
        <v>25</v>
      </c>
      <c r="N2168" s="8">
        <f t="shared" si="331"/>
        <v>100</v>
      </c>
      <c r="O2168" s="8">
        <f t="shared" si="332"/>
        <v>0</v>
      </c>
      <c r="P2168" s="8">
        <f t="shared" si="333"/>
        <v>16.5</v>
      </c>
      <c r="Q2168" s="9">
        <f t="shared" si="334"/>
        <v>46.225000000000001</v>
      </c>
      <c r="R2168" s="9">
        <f t="shared" si="335"/>
        <v>29.125</v>
      </c>
      <c r="S2168" s="9">
        <f t="shared" si="336"/>
        <v>26.175000000000001</v>
      </c>
      <c r="T2168" s="9">
        <f t="shared" si="337"/>
        <v>35.375</v>
      </c>
      <c r="U2168" s="8">
        <f t="shared" si="338"/>
        <v>33.841666666666661</v>
      </c>
      <c r="V2168" s="8">
        <f t="shared" si="339"/>
        <v>34.224999999999994</v>
      </c>
    </row>
    <row r="2169" spans="1:22" ht="13.5" x14ac:dyDescent="0.25">
      <c r="A2169" s="3">
        <f>RSI!A2169</f>
        <v>45163</v>
      </c>
      <c r="B2169" s="2">
        <f>RSI!B2169</f>
        <v>5.4794</v>
      </c>
      <c r="C2169" s="2">
        <f>RSI!I2169</f>
        <v>42.273731623197961</v>
      </c>
      <c r="D2169" s="2">
        <f>MACD!E2169</f>
        <v>-1.1161622448340403E-2</v>
      </c>
      <c r="E2169" s="2">
        <f>MACD!F2169</f>
        <v>5.4711194654418475E-2</v>
      </c>
      <c r="F2169" s="2">
        <f>'Moving Avg'!D2169</f>
        <v>5.4431200000000004</v>
      </c>
      <c r="G2169" s="2">
        <f>'Moving Avg'!F2169</f>
        <v>5.4737499999999999</v>
      </c>
      <c r="H2169" s="2">
        <f>'Moving Avg'!G2169</f>
        <v>5.8445400000000003</v>
      </c>
      <c r="I2169" s="2">
        <f>'Moving Avg'!H2169</f>
        <v>5.9318240000000024</v>
      </c>
      <c r="J2169" s="6" t="str">
        <f>OBV!F2169</f>
        <v>BEARISH</v>
      </c>
      <c r="K2169" s="6" t="str">
        <f>OBV!G2169</f>
        <v>NEUTRAL</v>
      </c>
      <c r="L2169" s="6" t="str">
        <f>OBV!H2169</f>
        <v>BEARISH DIVERGENCE</v>
      </c>
      <c r="M2169" s="8">
        <f t="shared" si="330"/>
        <v>25</v>
      </c>
      <c r="N2169" s="8">
        <f t="shared" si="331"/>
        <v>100</v>
      </c>
      <c r="O2169" s="8">
        <f t="shared" si="332"/>
        <v>0</v>
      </c>
      <c r="P2169" s="8">
        <f t="shared" si="333"/>
        <v>16.5</v>
      </c>
      <c r="Q2169" s="9">
        <f t="shared" si="334"/>
        <v>46.225000000000001</v>
      </c>
      <c r="R2169" s="9">
        <f t="shared" si="335"/>
        <v>29.125</v>
      </c>
      <c r="S2169" s="9">
        <f t="shared" si="336"/>
        <v>26.175000000000001</v>
      </c>
      <c r="T2169" s="9">
        <f t="shared" si="337"/>
        <v>35.375</v>
      </c>
      <c r="U2169" s="8">
        <f t="shared" si="338"/>
        <v>33.841666666666661</v>
      </c>
      <c r="V2169" s="8">
        <f t="shared" si="339"/>
        <v>34.224999999999994</v>
      </c>
    </row>
    <row r="2170" spans="1:22" ht="13.5" x14ac:dyDescent="0.25">
      <c r="A2170" s="3">
        <f>RSI!A2170</f>
        <v>45166</v>
      </c>
      <c r="B2170" s="2">
        <f>RSI!B2170</f>
        <v>5.4794</v>
      </c>
      <c r="C2170" s="2">
        <f>RSI!I2170</f>
        <v>42.273731623197953</v>
      </c>
      <c r="D2170" s="2">
        <f>MACD!E2170</f>
        <v>-1.730509127139257E-2</v>
      </c>
      <c r="E2170" s="2">
        <f>MACD!F2170</f>
        <v>4.0307937469256275E-2</v>
      </c>
      <c r="F2170" s="2">
        <f>'Moving Avg'!D2170</f>
        <v>5.4517600000000002</v>
      </c>
      <c r="G2170" s="2">
        <f>'Moving Avg'!F2170</f>
        <v>5.4672800000000006</v>
      </c>
      <c r="H2170" s="2">
        <f>'Moving Avg'!G2170</f>
        <v>5.8276280000000007</v>
      </c>
      <c r="I2170" s="2">
        <f>'Moving Avg'!H2170</f>
        <v>5.9309615000000022</v>
      </c>
      <c r="J2170" s="6" t="str">
        <f>OBV!F2170</f>
        <v>BEARISH</v>
      </c>
      <c r="K2170" s="6" t="str">
        <f>OBV!G2170</f>
        <v>NEUTRAL</v>
      </c>
      <c r="L2170" s="6" t="str">
        <f>OBV!H2170</f>
        <v>BEARISH DIVERGENCE</v>
      </c>
      <c r="M2170" s="8">
        <f t="shared" si="330"/>
        <v>25</v>
      </c>
      <c r="N2170" s="8">
        <f t="shared" si="331"/>
        <v>100</v>
      </c>
      <c r="O2170" s="8">
        <f t="shared" si="332"/>
        <v>0</v>
      </c>
      <c r="P2170" s="8">
        <f t="shared" si="333"/>
        <v>16.5</v>
      </c>
      <c r="Q2170" s="9">
        <f t="shared" si="334"/>
        <v>46.225000000000001</v>
      </c>
      <c r="R2170" s="9">
        <f t="shared" si="335"/>
        <v>29.125</v>
      </c>
      <c r="S2170" s="9">
        <f t="shared" si="336"/>
        <v>26.175000000000001</v>
      </c>
      <c r="T2170" s="9">
        <f t="shared" si="337"/>
        <v>35.375</v>
      </c>
      <c r="U2170" s="8">
        <f t="shared" si="338"/>
        <v>33.841666666666661</v>
      </c>
      <c r="V2170" s="8">
        <f t="shared" si="339"/>
        <v>34.224999999999994</v>
      </c>
    </row>
    <row r="2171" spans="1:22" ht="13.5" x14ac:dyDescent="0.25">
      <c r="A2171" s="3">
        <f>RSI!A2171</f>
        <v>45167</v>
      </c>
      <c r="B2171" s="2">
        <f>RSI!B2171</f>
        <v>5.3930999999999996</v>
      </c>
      <c r="C2171" s="2">
        <f>RSI!I2171</f>
        <v>37.305975952040853</v>
      </c>
      <c r="D2171" s="2">
        <f>MACD!E2171</f>
        <v>-2.2174702557016701E-2</v>
      </c>
      <c r="E2171" s="2">
        <f>MACD!F2171</f>
        <v>2.781140946400168E-2</v>
      </c>
      <c r="F2171" s="2">
        <f>'Moving Avg'!D2171</f>
        <v>5.4448600000000003</v>
      </c>
      <c r="G2171" s="2">
        <f>'Moving Avg'!F2171</f>
        <v>5.4608100000000004</v>
      </c>
      <c r="H2171" s="2">
        <f>'Moving Avg'!G2171</f>
        <v>5.8107160000000002</v>
      </c>
      <c r="I2171" s="2">
        <f>'Moving Avg'!H2171</f>
        <v>5.929883000000002</v>
      </c>
      <c r="J2171" s="6" t="str">
        <f>OBV!F2171</f>
        <v>BEARISH</v>
      </c>
      <c r="K2171" s="6" t="str">
        <f>OBV!G2171</f>
        <v>NEUTRAL</v>
      </c>
      <c r="L2171" s="6" t="str">
        <f>OBV!H2171</f>
        <v>CONFIRMED BEARISH</v>
      </c>
      <c r="M2171" s="8">
        <f t="shared" si="330"/>
        <v>25</v>
      </c>
      <c r="N2171" s="8">
        <f t="shared" si="331"/>
        <v>100</v>
      </c>
      <c r="O2171" s="8">
        <f t="shared" si="332"/>
        <v>0</v>
      </c>
      <c r="P2171" s="8">
        <f t="shared" si="333"/>
        <v>16.5</v>
      </c>
      <c r="Q2171" s="9">
        <f t="shared" si="334"/>
        <v>46.225000000000001</v>
      </c>
      <c r="R2171" s="9">
        <f t="shared" si="335"/>
        <v>29.125</v>
      </c>
      <c r="S2171" s="9">
        <f t="shared" si="336"/>
        <v>26.175000000000001</v>
      </c>
      <c r="T2171" s="9">
        <f t="shared" si="337"/>
        <v>35.375</v>
      </c>
      <c r="U2171" s="8">
        <f t="shared" si="338"/>
        <v>33.841666666666661</v>
      </c>
      <c r="V2171" s="8">
        <f t="shared" si="339"/>
        <v>34.224999999999994</v>
      </c>
    </row>
    <row r="2172" spans="1:22" ht="13.5" x14ac:dyDescent="0.25">
      <c r="A2172" s="3">
        <f>RSI!A2172</f>
        <v>45168</v>
      </c>
      <c r="B2172" s="2">
        <f>RSI!B2172</f>
        <v>5.2895000000000003</v>
      </c>
      <c r="C2172" s="2">
        <f>RSI!I2172</f>
        <v>32.385826746184819</v>
      </c>
      <c r="D2172" s="2">
        <f>MACD!E2172</f>
        <v>-1.7571979745959254E-2</v>
      </c>
      <c r="E2172" s="2">
        <f>MACD!F2172</f>
        <v>1.8734731622009494E-2</v>
      </c>
      <c r="F2172" s="2">
        <f>'Moving Avg'!D2172</f>
        <v>5.4155200000000008</v>
      </c>
      <c r="G2172" s="2">
        <f>'Moving Avg'!F2172</f>
        <v>5.4331949999999996</v>
      </c>
      <c r="H2172" s="2">
        <f>'Moving Avg'!G2172</f>
        <v>5.7920760000000007</v>
      </c>
      <c r="I2172" s="2">
        <f>'Moving Avg'!H2172</f>
        <v>5.9285020000000035</v>
      </c>
      <c r="J2172" s="6" t="str">
        <f>OBV!F2172</f>
        <v>BEARISH</v>
      </c>
      <c r="K2172" s="6" t="str">
        <f>OBV!G2172</f>
        <v>NEUTRAL</v>
      </c>
      <c r="L2172" s="6" t="str">
        <f>OBV!H2172</f>
        <v>CONFIRMED BEARISH</v>
      </c>
      <c r="M2172" s="8">
        <f t="shared" si="330"/>
        <v>25</v>
      </c>
      <c r="N2172" s="8">
        <f t="shared" si="331"/>
        <v>100</v>
      </c>
      <c r="O2172" s="8">
        <f t="shared" si="332"/>
        <v>0</v>
      </c>
      <c r="P2172" s="8">
        <f t="shared" si="333"/>
        <v>16.5</v>
      </c>
      <c r="Q2172" s="9">
        <f t="shared" si="334"/>
        <v>46.225000000000001</v>
      </c>
      <c r="R2172" s="9">
        <f t="shared" si="335"/>
        <v>29.125</v>
      </c>
      <c r="S2172" s="9">
        <f t="shared" si="336"/>
        <v>26.175000000000001</v>
      </c>
      <c r="T2172" s="9">
        <f t="shared" si="337"/>
        <v>35.375</v>
      </c>
      <c r="U2172" s="8">
        <f t="shared" si="338"/>
        <v>33.841666666666661</v>
      </c>
      <c r="V2172" s="8">
        <f t="shared" si="339"/>
        <v>34.224999999999994</v>
      </c>
    </row>
    <row r="2173" spans="1:22" ht="13.5" x14ac:dyDescent="0.25">
      <c r="A2173" s="3">
        <f>RSI!A2173</f>
        <v>45169</v>
      </c>
      <c r="B2173" s="2">
        <f>RSI!B2173</f>
        <v>5.1600999999999999</v>
      </c>
      <c r="C2173" s="2">
        <f>RSI!I2173</f>
        <v>27.506170752324763</v>
      </c>
      <c r="D2173" s="2">
        <f>MACD!E2173</f>
        <v>-1.5785550423951911E-2</v>
      </c>
      <c r="E2173" s="2">
        <f>MACD!F2173</f>
        <v>1.1830675212817212E-2</v>
      </c>
      <c r="F2173" s="2">
        <f>'Moving Avg'!D2173</f>
        <v>5.3603000000000005</v>
      </c>
      <c r="G2173" s="2">
        <f>'Moving Avg'!F2173</f>
        <v>5.4150749999999999</v>
      </c>
      <c r="H2173" s="2">
        <f>'Moving Avg'!G2173</f>
        <v>5.7713660000000013</v>
      </c>
      <c r="I2173" s="2">
        <f>'Moving Avg'!H2173</f>
        <v>5.9264310000000036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  <c r="M2173" s="8">
        <f t="shared" si="330"/>
        <v>50</v>
      </c>
      <c r="N2173" s="8">
        <f t="shared" si="331"/>
        <v>100</v>
      </c>
      <c r="O2173" s="8">
        <f t="shared" si="332"/>
        <v>0</v>
      </c>
      <c r="P2173" s="8">
        <f t="shared" si="333"/>
        <v>16.5</v>
      </c>
      <c r="Q2173" s="9">
        <f t="shared" si="334"/>
        <v>54.975000000000001</v>
      </c>
      <c r="R2173" s="9">
        <f t="shared" si="335"/>
        <v>34.125</v>
      </c>
      <c r="S2173" s="9">
        <f t="shared" si="336"/>
        <v>29.925000000000001</v>
      </c>
      <c r="T2173" s="9">
        <f t="shared" si="337"/>
        <v>41.625</v>
      </c>
      <c r="U2173" s="8">
        <f t="shared" si="338"/>
        <v>39.674999999999997</v>
      </c>
      <c r="V2173" s="8">
        <f t="shared" si="339"/>
        <v>40.162499999999994</v>
      </c>
    </row>
    <row r="2174" spans="1:22" ht="13.5" x14ac:dyDescent="0.25">
      <c r="A2174" s="3">
        <f>RSI!A2174</f>
        <v>45170</v>
      </c>
      <c r="B2174" s="2">
        <f>RSI!B2174</f>
        <v>5.1515000000000004</v>
      </c>
      <c r="C2174" s="2">
        <f>RSI!I2174</f>
        <v>27.212706762275531</v>
      </c>
      <c r="D2174" s="2">
        <f>MACD!E2174</f>
        <v>-1.4052187844897368E-2</v>
      </c>
      <c r="E2174" s="2">
        <f>MACD!F2174</f>
        <v>6.6541026012742963E-3</v>
      </c>
      <c r="F2174" s="2">
        <f>'Moving Avg'!D2174</f>
        <v>5.2947199999999999</v>
      </c>
      <c r="G2174" s="2">
        <f>'Moving Avg'!F2174</f>
        <v>5.3965249999999996</v>
      </c>
      <c r="H2174" s="2">
        <f>'Moving Avg'!G2174</f>
        <v>5.7503120000000028</v>
      </c>
      <c r="I2174" s="2">
        <f>'Moving Avg'!H2174</f>
        <v>5.9238855000000035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  <c r="M2174" s="8">
        <f t="shared" si="330"/>
        <v>50</v>
      </c>
      <c r="N2174" s="8">
        <f t="shared" si="331"/>
        <v>100</v>
      </c>
      <c r="O2174" s="8">
        <f t="shared" si="332"/>
        <v>0</v>
      </c>
      <c r="P2174" s="8">
        <f t="shared" si="333"/>
        <v>16.5</v>
      </c>
      <c r="Q2174" s="9">
        <f t="shared" si="334"/>
        <v>54.975000000000001</v>
      </c>
      <c r="R2174" s="9">
        <f t="shared" si="335"/>
        <v>34.125</v>
      </c>
      <c r="S2174" s="9">
        <f t="shared" si="336"/>
        <v>29.925000000000001</v>
      </c>
      <c r="T2174" s="9">
        <f t="shared" si="337"/>
        <v>41.625</v>
      </c>
      <c r="U2174" s="8">
        <f t="shared" si="338"/>
        <v>39.674999999999997</v>
      </c>
      <c r="V2174" s="8">
        <f t="shared" si="339"/>
        <v>40.162499999999994</v>
      </c>
    </row>
    <row r="2175" spans="1:22" ht="13.5" x14ac:dyDescent="0.25">
      <c r="A2175" s="3">
        <f>RSI!A2175</f>
        <v>45173</v>
      </c>
      <c r="B2175" s="2">
        <f>RSI!B2175</f>
        <v>5.0048000000000004</v>
      </c>
      <c r="C2175" s="2">
        <f>RSI!I2175</f>
        <v>22.753228445550761</v>
      </c>
      <c r="D2175" s="2">
        <f>MACD!E2175</f>
        <v>1.6320699507294201E-2</v>
      </c>
      <c r="E2175" s="2">
        <f>MACD!F2175</f>
        <v>8.5874219824782771E-3</v>
      </c>
      <c r="F2175" s="2">
        <f>'Moving Avg'!D2175</f>
        <v>5.1997999999999998</v>
      </c>
      <c r="G2175" s="2">
        <f>'Moving Avg'!F2175</f>
        <v>5.3732300000000004</v>
      </c>
      <c r="H2175" s="2">
        <f>'Moving Avg'!G2175</f>
        <v>5.7264960000000018</v>
      </c>
      <c r="I2175" s="2">
        <f>'Moving Avg'!H2175</f>
        <v>5.9208655000000032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50</v>
      </c>
      <c r="N2175" s="8">
        <f t="shared" si="331"/>
        <v>0</v>
      </c>
      <c r="O2175" s="8">
        <f t="shared" si="332"/>
        <v>0</v>
      </c>
      <c r="P2175" s="8">
        <f t="shared" si="333"/>
        <v>16.5</v>
      </c>
      <c r="Q2175" s="9">
        <f t="shared" si="334"/>
        <v>19.975000000000001</v>
      </c>
      <c r="R2175" s="9">
        <f t="shared" si="335"/>
        <v>14.125</v>
      </c>
      <c r="S2175" s="9">
        <f t="shared" si="336"/>
        <v>14.925000000000001</v>
      </c>
      <c r="T2175" s="9">
        <f t="shared" si="337"/>
        <v>16.625</v>
      </c>
      <c r="U2175" s="8">
        <f t="shared" si="338"/>
        <v>16.341666666666669</v>
      </c>
      <c r="V2175" s="8">
        <f t="shared" si="339"/>
        <v>16.412500000000001</v>
      </c>
    </row>
    <row r="2176" spans="1:22" ht="13.5" x14ac:dyDescent="0.25">
      <c r="A2176" s="3">
        <f>RSI!A2176</f>
        <v>45174</v>
      </c>
      <c r="B2176" s="2">
        <f>RSI!B2176</f>
        <v>5.0048000000000004</v>
      </c>
      <c r="C2176" s="2">
        <f>RSI!I2176</f>
        <v>22.753228445550761</v>
      </c>
      <c r="D2176" s="2">
        <f>MACD!E2176</f>
        <v>4.3524292737560089E-2</v>
      </c>
      <c r="E2176" s="2">
        <f>MACD!F2176</f>
        <v>1.5574796133494641E-2</v>
      </c>
      <c r="F2176" s="2">
        <f>'Moving Avg'!D2176</f>
        <v>5.1221399999999999</v>
      </c>
      <c r="G2176" s="2">
        <f>'Moving Avg'!F2176</f>
        <v>5.3499350000000003</v>
      </c>
      <c r="H2176" s="2">
        <f>'Moving Avg'!G2176</f>
        <v>5.7030260000000013</v>
      </c>
      <c r="I2176" s="2">
        <f>'Moving Avg'!H2176</f>
        <v>5.9178455000000021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  <c r="M2176" s="8">
        <f t="shared" si="330"/>
        <v>50</v>
      </c>
      <c r="N2176" s="8">
        <f t="shared" si="331"/>
        <v>0</v>
      </c>
      <c r="O2176" s="8">
        <f t="shared" si="332"/>
        <v>0</v>
      </c>
      <c r="P2176" s="8">
        <f t="shared" si="333"/>
        <v>16.5</v>
      </c>
      <c r="Q2176" s="9">
        <f t="shared" si="334"/>
        <v>19.975000000000001</v>
      </c>
      <c r="R2176" s="9">
        <f t="shared" si="335"/>
        <v>14.125</v>
      </c>
      <c r="S2176" s="9">
        <f t="shared" si="336"/>
        <v>14.925000000000001</v>
      </c>
      <c r="T2176" s="9">
        <f t="shared" si="337"/>
        <v>16.625</v>
      </c>
      <c r="U2176" s="8">
        <f t="shared" si="338"/>
        <v>16.341666666666669</v>
      </c>
      <c r="V2176" s="8">
        <f t="shared" si="339"/>
        <v>16.412500000000001</v>
      </c>
    </row>
    <row r="2177" spans="1:22" ht="13.5" x14ac:dyDescent="0.25">
      <c r="A2177" s="3">
        <f>RSI!A2177</f>
        <v>45175</v>
      </c>
      <c r="B2177" s="2">
        <f>RSI!B2177</f>
        <v>4.9184999999999999</v>
      </c>
      <c r="C2177" s="2">
        <f>RSI!I2177</f>
        <v>20.465119740337514</v>
      </c>
      <c r="D2177" s="2">
        <f>MACD!E2177</f>
        <v>7.6875549054862269E-2</v>
      </c>
      <c r="E2177" s="2">
        <f>MACD!F2177</f>
        <v>2.7834946717768167E-2</v>
      </c>
      <c r="F2177" s="2">
        <f>'Moving Avg'!D2177</f>
        <v>5.0479399999999996</v>
      </c>
      <c r="G2177" s="2">
        <f>'Moving Avg'!F2177</f>
        <v>5.3240500000000006</v>
      </c>
      <c r="H2177" s="2">
        <f>'Moving Avg'!G2177</f>
        <v>5.6781740000000003</v>
      </c>
      <c r="I2177" s="2">
        <f>'Moving Avg'!H2177</f>
        <v>5.9144805000000034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50</v>
      </c>
      <c r="N2177" s="8">
        <f t="shared" si="331"/>
        <v>0</v>
      </c>
      <c r="O2177" s="8">
        <f t="shared" si="332"/>
        <v>0</v>
      </c>
      <c r="P2177" s="8">
        <f t="shared" si="333"/>
        <v>16.5</v>
      </c>
      <c r="Q2177" s="9">
        <f t="shared" si="334"/>
        <v>19.975000000000001</v>
      </c>
      <c r="R2177" s="9">
        <f t="shared" si="335"/>
        <v>14.125</v>
      </c>
      <c r="S2177" s="9">
        <f t="shared" si="336"/>
        <v>14.925000000000001</v>
      </c>
      <c r="T2177" s="9">
        <f t="shared" si="337"/>
        <v>16.625</v>
      </c>
      <c r="U2177" s="8">
        <f t="shared" si="338"/>
        <v>16.341666666666669</v>
      </c>
      <c r="V2177" s="8">
        <f t="shared" si="339"/>
        <v>16.412500000000001</v>
      </c>
    </row>
    <row r="2178" spans="1:22" ht="13.5" x14ac:dyDescent="0.25">
      <c r="A2178" s="3">
        <f>RSI!A2178</f>
        <v>45176</v>
      </c>
      <c r="B2178" s="2">
        <f>RSI!B2178</f>
        <v>5.0133999999999999</v>
      </c>
      <c r="C2178" s="2">
        <f>RSI!I2178</f>
        <v>28.928941517448621</v>
      </c>
      <c r="D2178" s="2">
        <f>MACD!E2178</f>
        <v>0.10099946156494344</v>
      </c>
      <c r="E2178" s="2">
        <f>MACD!F2178</f>
        <v>4.2467849687203227E-2</v>
      </c>
      <c r="F2178" s="2">
        <f>'Moving Avg'!D2178</f>
        <v>5.0186000000000002</v>
      </c>
      <c r="G2178" s="2">
        <f>'Moving Avg'!F2178</f>
        <v>5.3072250000000007</v>
      </c>
      <c r="H2178" s="2">
        <f>'Moving Avg'!G2178</f>
        <v>5.6564300000000003</v>
      </c>
      <c r="I2178" s="2">
        <f>'Moving Avg'!H2178</f>
        <v>5.911590000000003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50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19.975000000000001</v>
      </c>
      <c r="R2178" s="9">
        <f t="shared" si="335"/>
        <v>14.125</v>
      </c>
      <c r="S2178" s="9">
        <f t="shared" si="336"/>
        <v>14.925000000000001</v>
      </c>
      <c r="T2178" s="9">
        <f t="shared" si="337"/>
        <v>16.625</v>
      </c>
      <c r="U2178" s="8">
        <f t="shared" si="338"/>
        <v>16.341666666666669</v>
      </c>
      <c r="V2178" s="8">
        <f t="shared" si="339"/>
        <v>16.412500000000001</v>
      </c>
    </row>
    <row r="2179" spans="1:22" ht="13.5" x14ac:dyDescent="0.25">
      <c r="A2179" s="3">
        <f>RSI!A2179</f>
        <v>45177</v>
      </c>
      <c r="B2179" s="2">
        <f>RSI!B2179</f>
        <v>5.0048000000000004</v>
      </c>
      <c r="C2179" s="2">
        <f>RSI!I2179</f>
        <v>28.631589249373292</v>
      </c>
      <c r="D2179" s="2">
        <f>MACD!E2179</f>
        <v>0.13085039630572037</v>
      </c>
      <c r="E2179" s="2">
        <f>MACD!F2179</f>
        <v>6.0144359010906659E-2</v>
      </c>
      <c r="F2179" s="2">
        <f>'Moving Avg'!D2179</f>
        <v>4.9892599999999998</v>
      </c>
      <c r="G2179" s="2">
        <f>'Moving Avg'!F2179</f>
        <v>5.2834950000000003</v>
      </c>
      <c r="H2179" s="2">
        <f>'Moving Avg'!G2179</f>
        <v>5.6331320000000007</v>
      </c>
      <c r="I2179" s="2">
        <f>'Moving Avg'!H2179</f>
        <v>5.9087425000000033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50</v>
      </c>
      <c r="N2179" s="8">
        <f t="shared" si="341"/>
        <v>0</v>
      </c>
      <c r="O2179" s="8">
        <f t="shared" si="342"/>
        <v>0</v>
      </c>
      <c r="P2179" s="8">
        <f t="shared" si="343"/>
        <v>16.5</v>
      </c>
      <c r="Q2179" s="9">
        <f t="shared" ref="Q2179:Q2242" si="344">0.35*M2179+N2179*0.35+O2179*0.15+P2179*0.15</f>
        <v>19.975000000000001</v>
      </c>
      <c r="R2179" s="9">
        <f t="shared" ref="R2179:R2242" si="345">M2179*0.2+N2179*0.2+O2179*0.35+P2179*0.25</f>
        <v>14.125</v>
      </c>
      <c r="S2179" s="9">
        <f t="shared" ref="S2179:S2242" si="346">M2179*0.15+N2179*0.15+O2179*0.25+P2179*0.45</f>
        <v>14.925000000000001</v>
      </c>
      <c r="T2179" s="9">
        <f t="shared" ref="T2179:T2242" si="347">0.25*SUM(M2179:P2179)</f>
        <v>16.625</v>
      </c>
      <c r="U2179" s="8">
        <f t="shared" ref="U2179:U2242" si="348">SUM(Q2179:S2179)/3</f>
        <v>16.341666666666669</v>
      </c>
      <c r="V2179" s="8">
        <f t="shared" ref="V2179:V2242" si="349">SUM(Q2179:T2179)/4</f>
        <v>16.412500000000001</v>
      </c>
    </row>
    <row r="2180" spans="1:22" ht="13.5" x14ac:dyDescent="0.25">
      <c r="A2180" s="3">
        <f>RSI!A2180</f>
        <v>45180</v>
      </c>
      <c r="B2180" s="2">
        <f>RSI!B2180</f>
        <v>4.8753000000000002</v>
      </c>
      <c r="C2180" s="2">
        <f>RSI!I2180</f>
        <v>24.540991157372744</v>
      </c>
      <c r="D2180" s="2">
        <f>MACD!E2180</f>
        <v>0.16774784778290286</v>
      </c>
      <c r="E2180" s="2">
        <f>MACD!F2180</f>
        <v>8.1665056765305902E-2</v>
      </c>
      <c r="F2180" s="2">
        <f>'Moving Avg'!D2180</f>
        <v>4.9633599999999998</v>
      </c>
      <c r="G2180" s="2">
        <f>'Moving Avg'!F2180</f>
        <v>5.2532899999999998</v>
      </c>
      <c r="H2180" s="2">
        <f>'Moving Avg'!G2180</f>
        <v>5.6072440000000006</v>
      </c>
      <c r="I2180" s="2">
        <f>'Moving Avg'!H2180</f>
        <v>5.9051180000000008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0"/>
        <v>50</v>
      </c>
      <c r="N2180" s="8">
        <f t="shared" si="341"/>
        <v>0</v>
      </c>
      <c r="O2180" s="8">
        <f t="shared" si="342"/>
        <v>0</v>
      </c>
      <c r="P2180" s="8">
        <f t="shared" si="343"/>
        <v>16.5</v>
      </c>
      <c r="Q2180" s="9">
        <f t="shared" si="344"/>
        <v>19.975000000000001</v>
      </c>
      <c r="R2180" s="9">
        <f t="shared" si="345"/>
        <v>14.125</v>
      </c>
      <c r="S2180" s="9">
        <f t="shared" si="346"/>
        <v>14.925000000000001</v>
      </c>
      <c r="T2180" s="9">
        <f t="shared" si="347"/>
        <v>16.625</v>
      </c>
      <c r="U2180" s="8">
        <f t="shared" si="348"/>
        <v>16.341666666666669</v>
      </c>
      <c r="V2180" s="8">
        <f t="shared" si="349"/>
        <v>16.412500000000001</v>
      </c>
    </row>
    <row r="2181" spans="1:22" ht="13.5" x14ac:dyDescent="0.25">
      <c r="A2181" s="3">
        <f>RSI!A2181</f>
        <v>45181</v>
      </c>
      <c r="B2181" s="2">
        <f>RSI!B2181</f>
        <v>4.9184999999999999</v>
      </c>
      <c r="C2181" s="2">
        <f>RSI!I2181</f>
        <v>28.224939933109226</v>
      </c>
      <c r="D2181" s="2">
        <f>MACD!E2181</f>
        <v>0.18515185850966365</v>
      </c>
      <c r="E2181" s="2">
        <f>MACD!F2181</f>
        <v>0.10236241711417746</v>
      </c>
      <c r="F2181" s="2">
        <f>'Moving Avg'!D2181</f>
        <v>4.9460999999999995</v>
      </c>
      <c r="G2181" s="2">
        <f>'Moving Avg'!F2181</f>
        <v>5.2274049999999992</v>
      </c>
      <c r="H2181" s="2">
        <f>'Moving Avg'!G2181</f>
        <v>5.5822199999999995</v>
      </c>
      <c r="I2181" s="2">
        <f>'Moving Avg'!H2181</f>
        <v>5.9017095000000017</v>
      </c>
      <c r="J2181" s="6" t="str">
        <f>OBV!F2181</f>
        <v>BEARISH</v>
      </c>
      <c r="K2181" s="6" t="str">
        <f>OBV!G2181</f>
        <v>NEUTRAL</v>
      </c>
      <c r="L2181" s="6" t="str">
        <f>OBV!H2181</f>
        <v>CONFIRMED BEARISH</v>
      </c>
      <c r="M2181" s="8">
        <f t="shared" si="340"/>
        <v>50</v>
      </c>
      <c r="N2181" s="8">
        <f t="shared" si="341"/>
        <v>0</v>
      </c>
      <c r="O2181" s="8">
        <f t="shared" si="342"/>
        <v>0</v>
      </c>
      <c r="P2181" s="8">
        <f t="shared" si="343"/>
        <v>16.5</v>
      </c>
      <c r="Q2181" s="9">
        <f t="shared" si="344"/>
        <v>19.975000000000001</v>
      </c>
      <c r="R2181" s="9">
        <f t="shared" si="345"/>
        <v>14.125</v>
      </c>
      <c r="S2181" s="9">
        <f t="shared" si="346"/>
        <v>14.925000000000001</v>
      </c>
      <c r="T2181" s="9">
        <f t="shared" si="347"/>
        <v>16.625</v>
      </c>
      <c r="U2181" s="8">
        <f t="shared" si="348"/>
        <v>16.341666666666669</v>
      </c>
      <c r="V2181" s="8">
        <f t="shared" si="349"/>
        <v>16.412500000000001</v>
      </c>
    </row>
    <row r="2182" spans="1:22" ht="13.5" x14ac:dyDescent="0.25">
      <c r="A2182" s="3">
        <f>RSI!A2182</f>
        <v>45182</v>
      </c>
      <c r="B2182" s="2">
        <f>RSI!B2182</f>
        <v>4.8407999999999998</v>
      </c>
      <c r="C2182" s="2">
        <f>RSI!I2182</f>
        <v>25.786475484341565</v>
      </c>
      <c r="D2182" s="2">
        <f>MACD!E2182</f>
        <v>0.19190312778550656</v>
      </c>
      <c r="E2182" s="2">
        <f>MACD!F2182</f>
        <v>0.12027055924844328</v>
      </c>
      <c r="F2182" s="2">
        <f>'Moving Avg'!D2182</f>
        <v>4.9305599999999998</v>
      </c>
      <c r="G2182" s="2">
        <f>'Moving Avg'!F2182</f>
        <v>5.197635</v>
      </c>
      <c r="H2182" s="2">
        <f>'Moving Avg'!G2182</f>
        <v>5.5556420000000006</v>
      </c>
      <c r="I2182" s="2">
        <f>'Moving Avg'!H2182</f>
        <v>5.8974810000000017</v>
      </c>
      <c r="J2182" s="6" t="str">
        <f>OBV!F2182</f>
        <v>BEARISH</v>
      </c>
      <c r="K2182" s="6" t="str">
        <f>OBV!G2182</f>
        <v>NEUTRAL</v>
      </c>
      <c r="L2182" s="6" t="str">
        <f>OBV!H2182</f>
        <v>CONFIRMED BEARISH</v>
      </c>
      <c r="M2182" s="8">
        <f t="shared" si="340"/>
        <v>50</v>
      </c>
      <c r="N2182" s="8">
        <f t="shared" si="341"/>
        <v>0</v>
      </c>
      <c r="O2182" s="8">
        <f t="shared" si="342"/>
        <v>0</v>
      </c>
      <c r="P2182" s="8">
        <f t="shared" si="343"/>
        <v>16.5</v>
      </c>
      <c r="Q2182" s="9">
        <f t="shared" si="344"/>
        <v>19.975000000000001</v>
      </c>
      <c r="R2182" s="9">
        <f t="shared" si="345"/>
        <v>14.125</v>
      </c>
      <c r="S2182" s="9">
        <f t="shared" si="346"/>
        <v>14.925000000000001</v>
      </c>
      <c r="T2182" s="9">
        <f t="shared" si="347"/>
        <v>16.625</v>
      </c>
      <c r="U2182" s="8">
        <f t="shared" si="348"/>
        <v>16.341666666666669</v>
      </c>
      <c r="V2182" s="8">
        <f t="shared" si="349"/>
        <v>16.412500000000001</v>
      </c>
    </row>
    <row r="2183" spans="1:22" ht="13.5" x14ac:dyDescent="0.25">
      <c r="A2183" s="3">
        <f>RSI!A2183</f>
        <v>45183</v>
      </c>
      <c r="B2183" s="2">
        <f>RSI!B2183</f>
        <v>5.0220000000000002</v>
      </c>
      <c r="C2183" s="2">
        <f>RSI!I2183</f>
        <v>39.017925837637165</v>
      </c>
      <c r="D2183" s="2">
        <f>MACD!E2183</f>
        <v>0.16678912932315537</v>
      </c>
      <c r="E2183" s="2">
        <f>MACD!F2183</f>
        <v>0.12957427326338569</v>
      </c>
      <c r="F2183" s="2">
        <f>'Moving Avg'!D2183</f>
        <v>4.9322800000000004</v>
      </c>
      <c r="G2183" s="2">
        <f>'Moving Avg'!F2183</f>
        <v>5.1812399999999998</v>
      </c>
      <c r="H2183" s="2">
        <f>'Moving Avg'!G2183</f>
        <v>5.5344139999999991</v>
      </c>
      <c r="I2183" s="2">
        <f>'Moving Avg'!H2183</f>
        <v>5.8941585000000005</v>
      </c>
      <c r="J2183" s="6" t="str">
        <f>OBV!F2183</f>
        <v>BEARISH</v>
      </c>
      <c r="K2183" s="6" t="str">
        <f>OBV!G2183</f>
        <v>NEUTRAL</v>
      </c>
      <c r="L2183" s="6" t="str">
        <f>OBV!H2183</f>
        <v>BEARISH DIVERGENCE</v>
      </c>
      <c r="M2183" s="8">
        <f t="shared" si="340"/>
        <v>25</v>
      </c>
      <c r="N2183" s="8">
        <f t="shared" si="341"/>
        <v>0</v>
      </c>
      <c r="O2183" s="8">
        <f t="shared" si="342"/>
        <v>0</v>
      </c>
      <c r="P2183" s="8">
        <f t="shared" si="343"/>
        <v>16.5</v>
      </c>
      <c r="Q2183" s="9">
        <f t="shared" si="344"/>
        <v>11.225</v>
      </c>
      <c r="R2183" s="9">
        <f t="shared" si="345"/>
        <v>9.125</v>
      </c>
      <c r="S2183" s="9">
        <f t="shared" si="346"/>
        <v>11.175000000000001</v>
      </c>
      <c r="T2183" s="9">
        <f t="shared" si="347"/>
        <v>10.375</v>
      </c>
      <c r="U2183" s="8">
        <f t="shared" si="348"/>
        <v>10.508333333333335</v>
      </c>
      <c r="V2183" s="8">
        <f t="shared" si="349"/>
        <v>10.475000000000001</v>
      </c>
    </row>
    <row r="2184" spans="1:22" ht="13.5" x14ac:dyDescent="0.25">
      <c r="A2184" s="3">
        <f>RSI!A2184</f>
        <v>45184</v>
      </c>
      <c r="B2184" s="2">
        <f>RSI!B2184</f>
        <v>4.9615999999999998</v>
      </c>
      <c r="C2184" s="2">
        <f>RSI!I2184</f>
        <v>36.670943065597292</v>
      </c>
      <c r="D2184" s="2">
        <f>MACD!E2184</f>
        <v>0.14993697520794314</v>
      </c>
      <c r="E2184" s="2">
        <f>MACD!F2184</f>
        <v>0.13364681365229719</v>
      </c>
      <c r="F2184" s="2">
        <f>'Moving Avg'!D2184</f>
        <v>4.9236400000000007</v>
      </c>
      <c r="G2184" s="2">
        <f>'Moving Avg'!F2184</f>
        <v>5.1626850000000006</v>
      </c>
      <c r="H2184" s="2">
        <f>'Moving Avg'!G2184</f>
        <v>5.511978</v>
      </c>
      <c r="I2184" s="2">
        <f>'Moving Avg'!H2184</f>
        <v>5.8905775000000018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25</v>
      </c>
      <c r="N2184" s="8">
        <f t="shared" si="341"/>
        <v>0</v>
      </c>
      <c r="O2184" s="8">
        <f t="shared" si="342"/>
        <v>0</v>
      </c>
      <c r="P2184" s="8">
        <f t="shared" si="343"/>
        <v>16.5</v>
      </c>
      <c r="Q2184" s="9">
        <f t="shared" si="344"/>
        <v>11.225</v>
      </c>
      <c r="R2184" s="9">
        <f t="shared" si="345"/>
        <v>9.125</v>
      </c>
      <c r="S2184" s="9">
        <f t="shared" si="346"/>
        <v>11.175000000000001</v>
      </c>
      <c r="T2184" s="9">
        <f t="shared" si="347"/>
        <v>10.375</v>
      </c>
      <c r="U2184" s="8">
        <f t="shared" si="348"/>
        <v>10.508333333333335</v>
      </c>
      <c r="V2184" s="8">
        <f t="shared" si="349"/>
        <v>10.475000000000001</v>
      </c>
    </row>
    <row r="2185" spans="1:22" ht="13.5" x14ac:dyDescent="0.25">
      <c r="A2185" s="3">
        <f>RSI!A2185</f>
        <v>45187</v>
      </c>
      <c r="B2185" s="2">
        <f>RSI!B2185</f>
        <v>4.9099000000000004</v>
      </c>
      <c r="C2185" s="2">
        <f>RSI!I2185</f>
        <v>34.744441586894553</v>
      </c>
      <c r="D2185" s="2">
        <f>MACD!E2185</f>
        <v>0.11844953850562234</v>
      </c>
      <c r="E2185" s="2">
        <f>MACD!F2185</f>
        <v>0.13060735862296222</v>
      </c>
      <c r="F2185" s="2">
        <f>'Moving Avg'!D2185</f>
        <v>4.9305599999999998</v>
      </c>
      <c r="G2185" s="2">
        <f>'Moving Avg'!F2185</f>
        <v>5.1363700000000012</v>
      </c>
      <c r="H2185" s="2">
        <f>'Moving Avg'!G2185</f>
        <v>5.4885079999999986</v>
      </c>
      <c r="I2185" s="2">
        <f>'Moving Avg'!H2185</f>
        <v>5.8867380000000011</v>
      </c>
      <c r="J2185" s="6" t="str">
        <f>OBV!F2185</f>
        <v>BULLISH</v>
      </c>
      <c r="K2185" s="6" t="str">
        <f>OBV!G2185</f>
        <v>NEUTRAL</v>
      </c>
      <c r="L2185" s="6" t="str">
        <f>OBV!H2185</f>
        <v>CONFIRMED BULLISH</v>
      </c>
      <c r="M2185" s="8">
        <f t="shared" si="340"/>
        <v>25</v>
      </c>
      <c r="N2185" s="8">
        <f t="shared" si="341"/>
        <v>45</v>
      </c>
      <c r="O2185" s="8">
        <f t="shared" si="342"/>
        <v>0</v>
      </c>
      <c r="P2185" s="8">
        <f t="shared" si="343"/>
        <v>83.5</v>
      </c>
      <c r="Q2185" s="9">
        <f t="shared" si="344"/>
        <v>37.024999999999999</v>
      </c>
      <c r="R2185" s="9">
        <f t="shared" si="345"/>
        <v>34.875</v>
      </c>
      <c r="S2185" s="9">
        <f t="shared" si="346"/>
        <v>48.075000000000003</v>
      </c>
      <c r="T2185" s="9">
        <f t="shared" si="347"/>
        <v>38.375</v>
      </c>
      <c r="U2185" s="8">
        <f t="shared" si="348"/>
        <v>39.991666666666667</v>
      </c>
      <c r="V2185" s="8">
        <f t="shared" si="349"/>
        <v>39.587500000000006</v>
      </c>
    </row>
    <row r="2186" spans="1:22" ht="13.5" x14ac:dyDescent="0.25">
      <c r="A2186" s="3">
        <f>RSI!A2186</f>
        <v>45188</v>
      </c>
      <c r="B2186" s="2">
        <f>RSI!B2186</f>
        <v>4.8753000000000002</v>
      </c>
      <c r="C2186" s="2">
        <f>RSI!I2186</f>
        <v>33.476898523956194</v>
      </c>
      <c r="D2186" s="2">
        <f>MACD!E2186</f>
        <v>9.6074486519408531E-2</v>
      </c>
      <c r="E2186" s="2">
        <f>MACD!F2186</f>
        <v>0.12370078420225149</v>
      </c>
      <c r="F2186" s="2">
        <f>'Moving Avg'!D2186</f>
        <v>4.9219200000000001</v>
      </c>
      <c r="G2186" s="2">
        <f>'Moving Avg'!F2186</f>
        <v>5.1087550000000004</v>
      </c>
      <c r="H2186" s="2">
        <f>'Moving Avg'!G2186</f>
        <v>5.4629659999999989</v>
      </c>
      <c r="I2186" s="2">
        <f>'Moving Avg'!H2186</f>
        <v>5.8830704999999996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  <c r="M2186" s="8">
        <f t="shared" si="340"/>
        <v>25</v>
      </c>
      <c r="N2186" s="8">
        <f t="shared" si="341"/>
        <v>100</v>
      </c>
      <c r="O2186" s="8">
        <f t="shared" si="342"/>
        <v>0</v>
      </c>
      <c r="P2186" s="8">
        <f t="shared" si="343"/>
        <v>16.5</v>
      </c>
      <c r="Q2186" s="9">
        <f t="shared" si="344"/>
        <v>46.225000000000001</v>
      </c>
      <c r="R2186" s="9">
        <f t="shared" si="345"/>
        <v>29.125</v>
      </c>
      <c r="S2186" s="9">
        <f t="shared" si="346"/>
        <v>26.175000000000001</v>
      </c>
      <c r="T2186" s="9">
        <f t="shared" si="347"/>
        <v>35.375</v>
      </c>
      <c r="U2186" s="8">
        <f t="shared" si="348"/>
        <v>33.841666666666661</v>
      </c>
      <c r="V2186" s="8">
        <f t="shared" si="349"/>
        <v>34.224999999999994</v>
      </c>
    </row>
    <row r="2187" spans="1:22" ht="13.5" x14ac:dyDescent="0.25">
      <c r="A2187" s="3">
        <f>RSI!A2187</f>
        <v>45189</v>
      </c>
      <c r="B2187" s="2">
        <f>RSI!B2187</f>
        <v>4.8322000000000003</v>
      </c>
      <c r="C2187" s="2">
        <f>RSI!I2187</f>
        <v>31.914981911524691</v>
      </c>
      <c r="D2187" s="2">
        <f>MACD!E2187</f>
        <v>6.8840762182409421E-2</v>
      </c>
      <c r="E2187" s="2">
        <f>MACD!F2187</f>
        <v>0.11272877979828308</v>
      </c>
      <c r="F2187" s="2">
        <f>'Moving Avg'!D2187</f>
        <v>4.9201999999999995</v>
      </c>
      <c r="G2187" s="2">
        <f>'Moving Avg'!F2187</f>
        <v>5.0785550000000006</v>
      </c>
      <c r="H2187" s="2">
        <f>'Moving Avg'!G2187</f>
        <v>5.436215999999999</v>
      </c>
      <c r="I2187" s="2">
        <f>'Moving Avg'!H2187</f>
        <v>5.8791875000000005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25</v>
      </c>
      <c r="N2187" s="8">
        <f t="shared" si="341"/>
        <v>100</v>
      </c>
      <c r="O2187" s="8">
        <f t="shared" si="342"/>
        <v>0</v>
      </c>
      <c r="P2187" s="8">
        <f t="shared" si="343"/>
        <v>16.5</v>
      </c>
      <c r="Q2187" s="9">
        <f t="shared" si="344"/>
        <v>46.225000000000001</v>
      </c>
      <c r="R2187" s="9">
        <f t="shared" si="345"/>
        <v>29.125</v>
      </c>
      <c r="S2187" s="9">
        <f t="shared" si="346"/>
        <v>26.175000000000001</v>
      </c>
      <c r="T2187" s="9">
        <f t="shared" si="347"/>
        <v>35.375</v>
      </c>
      <c r="U2187" s="8">
        <f t="shared" si="348"/>
        <v>33.841666666666661</v>
      </c>
      <c r="V2187" s="8">
        <f t="shared" si="349"/>
        <v>34.224999999999994</v>
      </c>
    </row>
    <row r="2188" spans="1:22" ht="13.5" x14ac:dyDescent="0.25">
      <c r="A2188" s="3">
        <f>RSI!A2188</f>
        <v>45190</v>
      </c>
      <c r="B2188" s="2">
        <f>RSI!B2188</f>
        <v>4.7027999999999999</v>
      </c>
      <c r="C2188" s="2">
        <f>RSI!I2188</f>
        <v>27.731585513034304</v>
      </c>
      <c r="D2188" s="2">
        <f>MACD!E2188</f>
        <v>7.1887949528837147E-2</v>
      </c>
      <c r="E2188" s="2">
        <f>MACD!F2188</f>
        <v>0.1045606137443939</v>
      </c>
      <c r="F2188" s="2">
        <f>'Moving Avg'!D2188</f>
        <v>4.8563600000000005</v>
      </c>
      <c r="G2188" s="2">
        <f>'Moving Avg'!F2188</f>
        <v>5.0418850000000015</v>
      </c>
      <c r="H2188" s="2">
        <f>'Moving Avg'!G2188</f>
        <v>5.4061879999999993</v>
      </c>
      <c r="I2188" s="2">
        <f>'Moving Avg'!H2188</f>
        <v>5.8746575000000005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50</v>
      </c>
      <c r="N2188" s="8">
        <f t="shared" si="341"/>
        <v>100</v>
      </c>
      <c r="O2188" s="8">
        <f t="shared" si="342"/>
        <v>0</v>
      </c>
      <c r="P2188" s="8">
        <f t="shared" si="343"/>
        <v>16.5</v>
      </c>
      <c r="Q2188" s="9">
        <f t="shared" si="344"/>
        <v>54.975000000000001</v>
      </c>
      <c r="R2188" s="9">
        <f t="shared" si="345"/>
        <v>34.125</v>
      </c>
      <c r="S2188" s="9">
        <f t="shared" si="346"/>
        <v>29.925000000000001</v>
      </c>
      <c r="T2188" s="9">
        <f t="shared" si="347"/>
        <v>41.625</v>
      </c>
      <c r="U2188" s="8">
        <f t="shared" si="348"/>
        <v>39.674999999999997</v>
      </c>
      <c r="V2188" s="8">
        <f t="shared" si="349"/>
        <v>40.162499999999994</v>
      </c>
    </row>
    <row r="2189" spans="1:22" ht="13.5" x14ac:dyDescent="0.25">
      <c r="A2189" s="3">
        <f>RSI!A2189</f>
        <v>45191</v>
      </c>
      <c r="B2189" s="2">
        <f>RSI!B2189</f>
        <v>4.7027999999999999</v>
      </c>
      <c r="C2189" s="2">
        <f>RSI!I2189</f>
        <v>27.731585513034304</v>
      </c>
      <c r="D2189" s="2">
        <f>MACD!E2189</f>
        <v>7.5672635346934136E-2</v>
      </c>
      <c r="E2189" s="2">
        <f>MACD!F2189</f>
        <v>9.8783018064901959E-2</v>
      </c>
      <c r="F2189" s="2">
        <f>'Moving Avg'!D2189</f>
        <v>4.8045999999999998</v>
      </c>
      <c r="G2189" s="2">
        <f>'Moving Avg'!F2189</f>
        <v>5.0030549999999998</v>
      </c>
      <c r="H2189" s="2">
        <f>'Moving Avg'!G2189</f>
        <v>5.3789220000000002</v>
      </c>
      <c r="I2189" s="2">
        <f>'Moving Avg'!H2189</f>
        <v>5.8698685000000026</v>
      </c>
      <c r="J2189" s="6" t="str">
        <f>OBV!F2189</f>
        <v>BEARISH</v>
      </c>
      <c r="K2189" s="6" t="str">
        <f>OBV!G2189</f>
        <v>NEUTRAL</v>
      </c>
      <c r="L2189" s="6" t="str">
        <f>OBV!H2189</f>
        <v>CONFIRMED BEARISH</v>
      </c>
      <c r="M2189" s="8">
        <f t="shared" si="340"/>
        <v>50</v>
      </c>
      <c r="N2189" s="8">
        <f t="shared" si="341"/>
        <v>100</v>
      </c>
      <c r="O2189" s="8">
        <f t="shared" si="342"/>
        <v>0</v>
      </c>
      <c r="P2189" s="8">
        <f t="shared" si="343"/>
        <v>16.5</v>
      </c>
      <c r="Q2189" s="9">
        <f t="shared" si="344"/>
        <v>54.975000000000001</v>
      </c>
      <c r="R2189" s="9">
        <f t="shared" si="345"/>
        <v>34.125</v>
      </c>
      <c r="S2189" s="9">
        <f t="shared" si="346"/>
        <v>29.925000000000001</v>
      </c>
      <c r="T2189" s="9">
        <f t="shared" si="347"/>
        <v>41.625</v>
      </c>
      <c r="U2189" s="8">
        <f t="shared" si="348"/>
        <v>39.674999999999997</v>
      </c>
      <c r="V2189" s="8">
        <f t="shared" si="349"/>
        <v>40.162499999999994</v>
      </c>
    </row>
    <row r="2190" spans="1:22" ht="13.5" x14ac:dyDescent="0.25">
      <c r="A2190" s="3">
        <f>RSI!A2190</f>
        <v>45194</v>
      </c>
      <c r="B2190" s="2">
        <f>RSI!B2190</f>
        <v>4.6596000000000002</v>
      </c>
      <c r="C2190" s="2">
        <f>RSI!I2190</f>
        <v>26.392131759798005</v>
      </c>
      <c r="D2190" s="2">
        <f>MACD!E2190</f>
        <v>6.4493997337216058E-2</v>
      </c>
      <c r="E2190" s="2">
        <f>MACD!F2190</f>
        <v>9.1925213919364784E-2</v>
      </c>
      <c r="F2190" s="2">
        <f>'Moving Avg'!D2190</f>
        <v>4.7545400000000004</v>
      </c>
      <c r="G2190" s="2">
        <f>'Moving Avg'!F2190</f>
        <v>4.9620649999999999</v>
      </c>
      <c r="H2190" s="2">
        <f>'Moving Avg'!G2190</f>
        <v>5.349584000000001</v>
      </c>
      <c r="I2190" s="2">
        <f>'Moving Avg'!H2190</f>
        <v>5.8651225000000018</v>
      </c>
      <c r="J2190" s="6" t="str">
        <f>OBV!F2190</f>
        <v>BEARISH</v>
      </c>
      <c r="K2190" s="6" t="str">
        <f>OBV!G2190</f>
        <v>NEUTRAL</v>
      </c>
      <c r="L2190" s="6" t="str">
        <f>OBV!H2190</f>
        <v>CONFIRMED BEARISH</v>
      </c>
      <c r="M2190" s="8">
        <f t="shared" si="340"/>
        <v>50</v>
      </c>
      <c r="N2190" s="8">
        <f t="shared" si="341"/>
        <v>100</v>
      </c>
      <c r="O2190" s="8">
        <f t="shared" si="342"/>
        <v>0</v>
      </c>
      <c r="P2190" s="8">
        <f t="shared" si="343"/>
        <v>16.5</v>
      </c>
      <c r="Q2190" s="9">
        <f t="shared" si="344"/>
        <v>54.975000000000001</v>
      </c>
      <c r="R2190" s="9">
        <f t="shared" si="345"/>
        <v>34.125</v>
      </c>
      <c r="S2190" s="9">
        <f t="shared" si="346"/>
        <v>29.925000000000001</v>
      </c>
      <c r="T2190" s="9">
        <f t="shared" si="347"/>
        <v>41.625</v>
      </c>
      <c r="U2190" s="8">
        <f t="shared" si="348"/>
        <v>39.674999999999997</v>
      </c>
      <c r="V2190" s="8">
        <f t="shared" si="349"/>
        <v>40.162499999999994</v>
      </c>
    </row>
    <row r="2191" spans="1:22" ht="13.5" x14ac:dyDescent="0.25">
      <c r="A2191" s="3">
        <f>RSI!A2191</f>
        <v>45195</v>
      </c>
      <c r="B2191" s="2">
        <f>RSI!B2191</f>
        <v>4.6596000000000002</v>
      </c>
      <c r="C2191" s="2">
        <f>RSI!I2191</f>
        <v>26.392131759798005</v>
      </c>
      <c r="D2191" s="2">
        <f>MACD!E2191</f>
        <v>6.4105104340003827E-2</v>
      </c>
      <c r="E2191" s="2">
        <f>MACD!F2191</f>
        <v>8.6361192003492598E-2</v>
      </c>
      <c r="F2191" s="2">
        <f>'Moving Avg'!D2191</f>
        <v>4.7114000000000003</v>
      </c>
      <c r="G2191" s="2">
        <f>'Moving Avg'!F2191</f>
        <v>4.9253899999999993</v>
      </c>
      <c r="H2191" s="2">
        <f>'Moving Avg'!G2191</f>
        <v>5.3216260000000011</v>
      </c>
      <c r="I2191" s="2">
        <f>'Moving Avg'!H2191</f>
        <v>5.8603765000000001</v>
      </c>
      <c r="J2191" s="6" t="str">
        <f>OBV!F2191</f>
        <v>BEARISH</v>
      </c>
      <c r="K2191" s="6" t="str">
        <f>OBV!G2191</f>
        <v>NEUTRAL</v>
      </c>
      <c r="L2191" s="6" t="str">
        <f>OBV!H2191</f>
        <v>CONFIRMED BEARISH</v>
      </c>
      <c r="M2191" s="8">
        <f t="shared" si="340"/>
        <v>50</v>
      </c>
      <c r="N2191" s="8">
        <f t="shared" si="341"/>
        <v>100</v>
      </c>
      <c r="O2191" s="8">
        <f t="shared" si="342"/>
        <v>0</v>
      </c>
      <c r="P2191" s="8">
        <f t="shared" si="343"/>
        <v>16.5</v>
      </c>
      <c r="Q2191" s="9">
        <f t="shared" si="344"/>
        <v>54.975000000000001</v>
      </c>
      <c r="R2191" s="9">
        <f t="shared" si="345"/>
        <v>34.125</v>
      </c>
      <c r="S2191" s="9">
        <f t="shared" si="346"/>
        <v>29.925000000000001</v>
      </c>
      <c r="T2191" s="9">
        <f t="shared" si="347"/>
        <v>41.625</v>
      </c>
      <c r="U2191" s="8">
        <f t="shared" si="348"/>
        <v>39.674999999999997</v>
      </c>
      <c r="V2191" s="8">
        <f t="shared" si="349"/>
        <v>40.162499999999994</v>
      </c>
    </row>
    <row r="2192" spans="1:22" ht="13.5" x14ac:dyDescent="0.25">
      <c r="A2192" s="3">
        <f>RSI!A2192</f>
        <v>45197</v>
      </c>
      <c r="B2192" s="2">
        <f>RSI!B2192</f>
        <v>4.6596000000000002</v>
      </c>
      <c r="C2192" s="2">
        <f>RSI!I2192</f>
        <v>26.392131759798005</v>
      </c>
      <c r="D2192" s="2">
        <f>MACD!E2192</f>
        <v>5.4066454791304785E-2</v>
      </c>
      <c r="E2192" s="2">
        <f>MACD!F2192</f>
        <v>7.9902244561055047E-2</v>
      </c>
      <c r="F2192" s="2">
        <f>'Moving Avg'!D2192</f>
        <v>4.6768800000000006</v>
      </c>
      <c r="G2192" s="2">
        <f>'Moving Avg'!F2192</f>
        <v>4.8938949999999988</v>
      </c>
      <c r="H2192" s="2">
        <f>'Moving Avg'!G2192</f>
        <v>5.2940140000000007</v>
      </c>
      <c r="I2192" s="2">
        <f>'Moving Avg'!H2192</f>
        <v>5.8556734999999991</v>
      </c>
      <c r="J2192" s="6" t="str">
        <f>OBV!F2192</f>
        <v>BEARISH</v>
      </c>
      <c r="K2192" s="6" t="str">
        <f>OBV!G2192</f>
        <v>NEUTRAL</v>
      </c>
      <c r="L2192" s="6" t="str">
        <f>OBV!H2192</f>
        <v>CONFIRMED BEARISH</v>
      </c>
      <c r="M2192" s="8">
        <f t="shared" si="340"/>
        <v>50</v>
      </c>
      <c r="N2192" s="8">
        <f t="shared" si="341"/>
        <v>100</v>
      </c>
      <c r="O2192" s="8">
        <f t="shared" si="342"/>
        <v>0</v>
      </c>
      <c r="P2192" s="8">
        <f t="shared" si="343"/>
        <v>16.5</v>
      </c>
      <c r="Q2192" s="9">
        <f t="shared" si="344"/>
        <v>54.975000000000001</v>
      </c>
      <c r="R2192" s="9">
        <f t="shared" si="345"/>
        <v>34.125</v>
      </c>
      <c r="S2192" s="9">
        <f t="shared" si="346"/>
        <v>29.925000000000001</v>
      </c>
      <c r="T2192" s="9">
        <f t="shared" si="347"/>
        <v>41.625</v>
      </c>
      <c r="U2192" s="8">
        <f t="shared" si="348"/>
        <v>39.674999999999997</v>
      </c>
      <c r="V2192" s="8">
        <f t="shared" si="349"/>
        <v>40.162499999999994</v>
      </c>
    </row>
    <row r="2193" spans="1:22" ht="13.5" x14ac:dyDescent="0.25">
      <c r="A2193" s="3">
        <f>RSI!A2193</f>
        <v>45198</v>
      </c>
      <c r="B2193" s="2">
        <f>RSI!B2193</f>
        <v>4.6596000000000002</v>
      </c>
      <c r="C2193" s="2">
        <f>RSI!I2193</f>
        <v>26.392131759798005</v>
      </c>
      <c r="D2193" s="2">
        <f>MACD!E2193</f>
        <v>7.5527154378036698E-2</v>
      </c>
      <c r="E2193" s="2">
        <f>MACD!F2193</f>
        <v>7.9027226524451377E-2</v>
      </c>
      <c r="F2193" s="2">
        <f>'Moving Avg'!D2193</f>
        <v>4.6682400000000008</v>
      </c>
      <c r="G2193" s="2">
        <f>'Moving Avg'!F2193</f>
        <v>4.8688699999999994</v>
      </c>
      <c r="H2193" s="2">
        <f>'Moving Avg'!G2193</f>
        <v>5.2664020000000002</v>
      </c>
      <c r="I2193" s="2">
        <f>'Moving Avg'!H2193</f>
        <v>5.8509705000000007</v>
      </c>
      <c r="J2193" s="6" t="str">
        <f>OBV!F2193</f>
        <v>BEARISH</v>
      </c>
      <c r="K2193" s="6" t="str">
        <f>OBV!G2193</f>
        <v>NEUTRAL</v>
      </c>
      <c r="L2193" s="6" t="str">
        <f>OBV!H2193</f>
        <v>CONFIRMED BEARISH</v>
      </c>
      <c r="M2193" s="8">
        <f t="shared" si="340"/>
        <v>50</v>
      </c>
      <c r="N2193" s="8">
        <f t="shared" si="341"/>
        <v>45</v>
      </c>
      <c r="O2193" s="8">
        <f t="shared" si="342"/>
        <v>0</v>
      </c>
      <c r="P2193" s="8">
        <f t="shared" si="343"/>
        <v>16.5</v>
      </c>
      <c r="Q2193" s="9">
        <f t="shared" si="344"/>
        <v>35.725000000000001</v>
      </c>
      <c r="R2193" s="9">
        <f t="shared" si="345"/>
        <v>23.125</v>
      </c>
      <c r="S2193" s="9">
        <f t="shared" si="346"/>
        <v>21.675000000000001</v>
      </c>
      <c r="T2193" s="9">
        <f t="shared" si="347"/>
        <v>27.875</v>
      </c>
      <c r="U2193" s="8">
        <f t="shared" si="348"/>
        <v>26.841666666666669</v>
      </c>
      <c r="V2193" s="8">
        <f t="shared" si="349"/>
        <v>27.1</v>
      </c>
    </row>
    <row r="2194" spans="1:22" ht="13.5" x14ac:dyDescent="0.25">
      <c r="A2194" s="3">
        <f>RSI!A2194</f>
        <v>45201</v>
      </c>
      <c r="B2194" s="2">
        <f>RSI!B2194</f>
        <v>4.6596000000000002</v>
      </c>
      <c r="C2194" s="2">
        <f>RSI!I2194</f>
        <v>26.392131759798005</v>
      </c>
      <c r="D2194" s="2">
        <f>MACD!E2194</f>
        <v>8.6317991326295918E-2</v>
      </c>
      <c r="E2194" s="2">
        <f>MACD!F2194</f>
        <v>8.0485379484820291E-2</v>
      </c>
      <c r="F2194" s="2">
        <f>'Moving Avg'!D2194</f>
        <v>4.6596000000000002</v>
      </c>
      <c r="G2194" s="2">
        <f>'Moving Avg'!F2194</f>
        <v>4.8442749999999988</v>
      </c>
      <c r="H2194" s="2">
        <f>'Moving Avg'!G2194</f>
        <v>5.2387899999999998</v>
      </c>
      <c r="I2194" s="2">
        <f>'Moving Avg'!H2194</f>
        <v>5.8462675000000015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50</v>
      </c>
      <c r="N2194" s="8">
        <f t="shared" si="341"/>
        <v>0</v>
      </c>
      <c r="O2194" s="8">
        <f t="shared" si="342"/>
        <v>0</v>
      </c>
      <c r="P2194" s="8">
        <f t="shared" si="343"/>
        <v>16.5</v>
      </c>
      <c r="Q2194" s="9">
        <f t="shared" si="344"/>
        <v>19.975000000000001</v>
      </c>
      <c r="R2194" s="9">
        <f t="shared" si="345"/>
        <v>14.125</v>
      </c>
      <c r="S2194" s="9">
        <f t="shared" si="346"/>
        <v>14.925000000000001</v>
      </c>
      <c r="T2194" s="9">
        <f t="shared" si="347"/>
        <v>16.625</v>
      </c>
      <c r="U2194" s="8">
        <f t="shared" si="348"/>
        <v>16.341666666666669</v>
      </c>
      <c r="V2194" s="8">
        <f t="shared" si="349"/>
        <v>16.412500000000001</v>
      </c>
    </row>
    <row r="2195" spans="1:22" ht="13.5" x14ac:dyDescent="0.25">
      <c r="A2195" s="3">
        <f>RSI!A2195</f>
        <v>45202</v>
      </c>
      <c r="B2195" s="2">
        <f>RSI!B2195</f>
        <v>4.6596000000000002</v>
      </c>
      <c r="C2195" s="2">
        <f>RSI!I2195</f>
        <v>26.392131759798005</v>
      </c>
      <c r="D2195" s="2">
        <f>MACD!E2195</f>
        <v>8.927641923360774E-2</v>
      </c>
      <c r="E2195" s="2">
        <f>MACD!F2195</f>
        <v>8.2243587434577783E-2</v>
      </c>
      <c r="F2195" s="2">
        <f>'Moving Avg'!D2195</f>
        <v>4.6596000000000002</v>
      </c>
      <c r="G2195" s="2">
        <f>'Moving Avg'!F2195</f>
        <v>4.8270149999999994</v>
      </c>
      <c r="H2195" s="2">
        <f>'Moving Avg'!G2195</f>
        <v>5.2103140000000003</v>
      </c>
      <c r="I2195" s="2">
        <f>'Moving Avg'!H2195</f>
        <v>5.8415214999999998</v>
      </c>
      <c r="J2195" s="6" t="str">
        <f>OBV!F2195</f>
        <v>NEUTRAL</v>
      </c>
      <c r="K2195" s="6" t="str">
        <f>OBV!G2195</f>
        <v>NEUTRAL</v>
      </c>
      <c r="L2195" s="6" t="str">
        <f>OBV!H2195</f>
        <v>NEUTRAL</v>
      </c>
      <c r="M2195" s="8">
        <f t="shared" si="340"/>
        <v>50</v>
      </c>
      <c r="N2195" s="8">
        <f t="shared" si="341"/>
        <v>0</v>
      </c>
      <c r="O2195" s="8">
        <f t="shared" si="342"/>
        <v>0</v>
      </c>
      <c r="P2195" s="8">
        <f t="shared" si="343"/>
        <v>33</v>
      </c>
      <c r="Q2195" s="9">
        <f t="shared" si="344"/>
        <v>22.45</v>
      </c>
      <c r="R2195" s="9">
        <f t="shared" si="345"/>
        <v>18.25</v>
      </c>
      <c r="S2195" s="9">
        <f t="shared" si="346"/>
        <v>22.35</v>
      </c>
      <c r="T2195" s="9">
        <f t="shared" si="347"/>
        <v>20.75</v>
      </c>
      <c r="U2195" s="8">
        <f t="shared" si="348"/>
        <v>21.016666666666669</v>
      </c>
      <c r="V2195" s="8">
        <f t="shared" si="349"/>
        <v>20.950000000000003</v>
      </c>
    </row>
    <row r="2196" spans="1:22" ht="13.5" x14ac:dyDescent="0.25">
      <c r="A2196" s="3">
        <f>RSI!A2196</f>
        <v>45203</v>
      </c>
      <c r="B2196" s="2">
        <f>RSI!B2196</f>
        <v>4.6596000000000002</v>
      </c>
      <c r="C2196" s="2">
        <f>RSI!I2196</f>
        <v>26.392131759798005</v>
      </c>
      <c r="D2196" s="2">
        <f>MACD!E2196</f>
        <v>8.8106225494508195E-2</v>
      </c>
      <c r="E2196" s="2">
        <f>MACD!F2196</f>
        <v>8.3416115046563877E-2</v>
      </c>
      <c r="F2196" s="2">
        <f>'Moving Avg'!D2196</f>
        <v>4.6596000000000002</v>
      </c>
      <c r="G2196" s="2">
        <f>'Moving Avg'!F2196</f>
        <v>4.8097549999999991</v>
      </c>
      <c r="H2196" s="2">
        <f>'Moving Avg'!G2196</f>
        <v>5.1818379999999999</v>
      </c>
      <c r="I2196" s="2">
        <f>'Moving Avg'!H2196</f>
        <v>5.8368184999999997</v>
      </c>
      <c r="J2196" s="6" t="str">
        <f>OBV!F2196</f>
        <v>NEUTRAL</v>
      </c>
      <c r="K2196" s="6" t="str">
        <f>OBV!G2196</f>
        <v>NEUTRAL</v>
      </c>
      <c r="L2196" s="6" t="str">
        <f>OBV!H2196</f>
        <v>NEUTRAL</v>
      </c>
      <c r="M2196" s="8">
        <f t="shared" si="340"/>
        <v>50</v>
      </c>
      <c r="N2196" s="8">
        <f t="shared" si="341"/>
        <v>0</v>
      </c>
      <c r="O2196" s="8">
        <f t="shared" si="342"/>
        <v>0</v>
      </c>
      <c r="P2196" s="8">
        <f t="shared" si="343"/>
        <v>33</v>
      </c>
      <c r="Q2196" s="9">
        <f t="shared" si="344"/>
        <v>22.45</v>
      </c>
      <c r="R2196" s="9">
        <f t="shared" si="345"/>
        <v>18.25</v>
      </c>
      <c r="S2196" s="9">
        <f t="shared" si="346"/>
        <v>22.35</v>
      </c>
      <c r="T2196" s="9">
        <f t="shared" si="347"/>
        <v>20.75</v>
      </c>
      <c r="U2196" s="8">
        <f t="shared" si="348"/>
        <v>21.016666666666669</v>
      </c>
      <c r="V2196" s="8">
        <f t="shared" si="349"/>
        <v>20.950000000000003</v>
      </c>
    </row>
    <row r="2197" spans="1:22" ht="13.5" x14ac:dyDescent="0.25">
      <c r="A2197" s="3">
        <f>RSI!A2197</f>
        <v>45204</v>
      </c>
      <c r="B2197" s="2">
        <f>RSI!B2197</f>
        <v>4.6596000000000002</v>
      </c>
      <c r="C2197" s="2">
        <f>RSI!I2197</f>
        <v>26.392131759798005</v>
      </c>
      <c r="D2197" s="2">
        <f>MACD!E2197</f>
        <v>8.2012697915503807E-2</v>
      </c>
      <c r="E2197" s="2">
        <f>MACD!F2197</f>
        <v>8.3135431620351863E-2</v>
      </c>
      <c r="F2197" s="2">
        <f>'Moving Avg'!D2197</f>
        <v>4.6596000000000002</v>
      </c>
      <c r="G2197" s="2">
        <f>'Moving Avg'!F2197</f>
        <v>4.7968099999999989</v>
      </c>
      <c r="H2197" s="2">
        <f>'Moving Avg'!G2197</f>
        <v>5.1606100000000001</v>
      </c>
      <c r="I2197" s="2">
        <f>'Moving Avg'!H2197</f>
        <v>5.8321154999999996</v>
      </c>
      <c r="J2197" s="6" t="str">
        <f>OBV!F2197</f>
        <v>NEUTRAL</v>
      </c>
      <c r="K2197" s="6" t="str">
        <f>OBV!G2197</f>
        <v>NEUTRAL</v>
      </c>
      <c r="L2197" s="6" t="str">
        <f>OBV!H2197</f>
        <v>NEUTRAL</v>
      </c>
      <c r="M2197" s="8">
        <f t="shared" si="340"/>
        <v>50</v>
      </c>
      <c r="N2197" s="8">
        <f t="shared" si="341"/>
        <v>45</v>
      </c>
      <c r="O2197" s="8">
        <f t="shared" si="342"/>
        <v>0</v>
      </c>
      <c r="P2197" s="8">
        <f t="shared" si="343"/>
        <v>33</v>
      </c>
      <c r="Q2197" s="9">
        <f t="shared" si="344"/>
        <v>38.200000000000003</v>
      </c>
      <c r="R2197" s="9">
        <f t="shared" si="345"/>
        <v>27.25</v>
      </c>
      <c r="S2197" s="9">
        <f t="shared" si="346"/>
        <v>29.1</v>
      </c>
      <c r="T2197" s="9">
        <f t="shared" si="347"/>
        <v>32</v>
      </c>
      <c r="U2197" s="8">
        <f t="shared" si="348"/>
        <v>31.516666666666669</v>
      </c>
      <c r="V2197" s="8">
        <f t="shared" si="349"/>
        <v>31.637500000000003</v>
      </c>
    </row>
    <row r="2198" spans="1:22" ht="13.5" x14ac:dyDescent="0.25">
      <c r="A2198" s="3">
        <f>RSI!A2198</f>
        <v>45205</v>
      </c>
      <c r="B2198" s="2">
        <f>RSI!B2198</f>
        <v>4.6596000000000002</v>
      </c>
      <c r="C2198" s="2">
        <f>RSI!I2198</f>
        <v>26.392131759798005</v>
      </c>
      <c r="D2198" s="2">
        <f>MACD!E2198</f>
        <v>5.8363208240608699E-2</v>
      </c>
      <c r="E2198" s="2">
        <f>MACD!F2198</f>
        <v>7.818098694440323E-2</v>
      </c>
      <c r="F2198" s="2">
        <f>'Moving Avg'!D2198</f>
        <v>4.6596000000000002</v>
      </c>
      <c r="G2198" s="2">
        <f>'Moving Avg'!F2198</f>
        <v>4.7791199999999989</v>
      </c>
      <c r="H2198" s="2">
        <f>'Moving Avg'!G2198</f>
        <v>5.1416260000000014</v>
      </c>
      <c r="I2198" s="2">
        <f>'Moving Avg'!H2198</f>
        <v>5.8274989999999995</v>
      </c>
      <c r="J2198" s="6" t="str">
        <f>OBV!F2198</f>
        <v>NEUTRAL</v>
      </c>
      <c r="K2198" s="6" t="str">
        <f>OBV!G2198</f>
        <v>NEUTRAL</v>
      </c>
      <c r="L2198" s="6" t="str">
        <f>OBV!H2198</f>
        <v>NEUTRAL</v>
      </c>
      <c r="M2198" s="8">
        <f t="shared" si="340"/>
        <v>50</v>
      </c>
      <c r="N2198" s="8">
        <f t="shared" si="341"/>
        <v>45</v>
      </c>
      <c r="O2198" s="8">
        <f t="shared" si="342"/>
        <v>0</v>
      </c>
      <c r="P2198" s="8">
        <f t="shared" si="343"/>
        <v>33</v>
      </c>
      <c r="Q2198" s="9">
        <f t="shared" si="344"/>
        <v>38.200000000000003</v>
      </c>
      <c r="R2198" s="9">
        <f t="shared" si="345"/>
        <v>27.25</v>
      </c>
      <c r="S2198" s="9">
        <f t="shared" si="346"/>
        <v>29.1</v>
      </c>
      <c r="T2198" s="9">
        <f t="shared" si="347"/>
        <v>32</v>
      </c>
      <c r="U2198" s="8">
        <f t="shared" si="348"/>
        <v>31.516666666666669</v>
      </c>
      <c r="V2198" s="8">
        <f t="shared" si="349"/>
        <v>31.637500000000003</v>
      </c>
    </row>
    <row r="2199" spans="1:22" ht="13.5" x14ac:dyDescent="0.25">
      <c r="A2199" s="3">
        <f>RSI!A2199</f>
        <v>45208</v>
      </c>
      <c r="B2199" s="2">
        <f>RSI!B2199</f>
        <v>4.6596000000000002</v>
      </c>
      <c r="C2199" s="2">
        <f>RSI!I2199</f>
        <v>26.392131759798005</v>
      </c>
      <c r="D2199" s="2">
        <f>MACD!E2199</f>
        <v>3.9661605694858437E-2</v>
      </c>
      <c r="E2199" s="2">
        <f>MACD!F2199</f>
        <v>7.0477110694494277E-2</v>
      </c>
      <c r="F2199" s="2">
        <f>'Moving Avg'!D2199</f>
        <v>4.6596000000000002</v>
      </c>
      <c r="G2199" s="2">
        <f>'Moving Avg'!F2199</f>
        <v>4.7618599999999986</v>
      </c>
      <c r="H2199" s="2">
        <f>'Moving Avg'!G2199</f>
        <v>5.1226420000000008</v>
      </c>
      <c r="I2199" s="2">
        <f>'Moving Avg'!H2199</f>
        <v>5.8232274999999989</v>
      </c>
      <c r="J2199" s="6" t="str">
        <f>OBV!F2199</f>
        <v>NEUTRAL</v>
      </c>
      <c r="K2199" s="6" t="str">
        <f>OBV!G2199</f>
        <v>NEUTRAL</v>
      </c>
      <c r="L2199" s="6" t="str">
        <f>OBV!H2199</f>
        <v>NEUTRAL</v>
      </c>
      <c r="M2199" s="8">
        <f t="shared" si="340"/>
        <v>50</v>
      </c>
      <c r="N2199" s="8">
        <f t="shared" si="341"/>
        <v>100</v>
      </c>
      <c r="O2199" s="8">
        <f t="shared" si="342"/>
        <v>0</v>
      </c>
      <c r="P2199" s="8">
        <f t="shared" si="343"/>
        <v>33</v>
      </c>
      <c r="Q2199" s="9">
        <f t="shared" si="344"/>
        <v>57.45</v>
      </c>
      <c r="R2199" s="9">
        <f t="shared" si="345"/>
        <v>38.25</v>
      </c>
      <c r="S2199" s="9">
        <f t="shared" si="346"/>
        <v>37.35</v>
      </c>
      <c r="T2199" s="9">
        <f t="shared" si="347"/>
        <v>45.75</v>
      </c>
      <c r="U2199" s="8">
        <f t="shared" si="348"/>
        <v>44.35</v>
      </c>
      <c r="V2199" s="8">
        <f t="shared" si="349"/>
        <v>44.7</v>
      </c>
    </row>
    <row r="2200" spans="1:22" ht="13.5" x14ac:dyDescent="0.25">
      <c r="A2200" s="3">
        <f>RSI!A2200</f>
        <v>45209</v>
      </c>
      <c r="B2200" s="2">
        <f>RSI!B2200</f>
        <v>4.5042999999999997</v>
      </c>
      <c r="C2200" s="2">
        <f>RSI!I2200</f>
        <v>19.34447775041852</v>
      </c>
      <c r="D2200" s="2">
        <f>MACD!E2200</f>
        <v>2.9907226427447142E-2</v>
      </c>
      <c r="E2200" s="2">
        <f>MACD!F2200</f>
        <v>6.2363133841084856E-2</v>
      </c>
      <c r="F2200" s="2">
        <f>'Moving Avg'!D2200</f>
        <v>4.6285400000000001</v>
      </c>
      <c r="G2200" s="2">
        <f>'Moving Avg'!F2200</f>
        <v>4.7433099999999984</v>
      </c>
      <c r="H2200" s="2">
        <f>'Moving Avg'!G2200</f>
        <v>5.1005520000000022</v>
      </c>
      <c r="I2200" s="2">
        <f>'Moving Avg'!H2200</f>
        <v>5.8177914999999993</v>
      </c>
      <c r="J2200" s="6" t="str">
        <f>OBV!F2200</f>
        <v>BEARISH</v>
      </c>
      <c r="K2200" s="6" t="str">
        <f>OBV!G2200</f>
        <v>NEUTRAL</v>
      </c>
      <c r="L2200" s="6" t="str">
        <f>OBV!H2200</f>
        <v>CONFIRMED BEARISH</v>
      </c>
      <c r="M2200" s="8">
        <f t="shared" si="340"/>
        <v>50</v>
      </c>
      <c r="N2200" s="8">
        <f t="shared" si="341"/>
        <v>100</v>
      </c>
      <c r="O2200" s="8">
        <f t="shared" si="342"/>
        <v>0</v>
      </c>
      <c r="P2200" s="8">
        <f t="shared" si="343"/>
        <v>16.5</v>
      </c>
      <c r="Q2200" s="9">
        <f t="shared" si="344"/>
        <v>54.975000000000001</v>
      </c>
      <c r="R2200" s="9">
        <f t="shared" si="345"/>
        <v>34.125</v>
      </c>
      <c r="S2200" s="9">
        <f t="shared" si="346"/>
        <v>29.925000000000001</v>
      </c>
      <c r="T2200" s="9">
        <f t="shared" si="347"/>
        <v>41.625</v>
      </c>
      <c r="U2200" s="8">
        <f t="shared" si="348"/>
        <v>39.674999999999997</v>
      </c>
      <c r="V2200" s="8">
        <f t="shared" si="349"/>
        <v>40.162499999999994</v>
      </c>
    </row>
    <row r="2201" spans="1:22" ht="13.5" x14ac:dyDescent="0.25">
      <c r="A2201" s="3">
        <f>RSI!A2201</f>
        <v>45210</v>
      </c>
      <c r="B2201" s="2">
        <f>RSI!B2201</f>
        <v>4.6078000000000001</v>
      </c>
      <c r="C2201" s="2">
        <f>RSI!I2201</f>
        <v>32.31647005847087</v>
      </c>
      <c r="D2201" s="2">
        <f>MACD!E2201</f>
        <v>1.6027217298537622E-2</v>
      </c>
      <c r="E2201" s="2">
        <f>MACD!F2201</f>
        <v>5.309595053257541E-2</v>
      </c>
      <c r="F2201" s="2">
        <f>'Moving Avg'!D2201</f>
        <v>4.6181800000000006</v>
      </c>
      <c r="G2201" s="2">
        <f>'Moving Avg'!F2201</f>
        <v>4.7277749999999985</v>
      </c>
      <c r="H2201" s="2">
        <f>'Moving Avg'!G2201</f>
        <v>5.0822580000000013</v>
      </c>
      <c r="I2201" s="2">
        <f>'Moving Avg'!H2201</f>
        <v>5.8129589999999984</v>
      </c>
      <c r="J2201" s="6" t="str">
        <f>OBV!F2201</f>
        <v>BEARISH</v>
      </c>
      <c r="K2201" s="6" t="str">
        <f>OBV!G2201</f>
        <v>NEUTRAL</v>
      </c>
      <c r="L2201" s="6" t="str">
        <f>OBV!H2201</f>
        <v>CONFIRMED BEARISH</v>
      </c>
      <c r="M2201" s="8">
        <f t="shared" si="340"/>
        <v>25</v>
      </c>
      <c r="N2201" s="8">
        <f t="shared" si="341"/>
        <v>100</v>
      </c>
      <c r="O2201" s="8">
        <f t="shared" si="342"/>
        <v>0</v>
      </c>
      <c r="P2201" s="8">
        <f t="shared" si="343"/>
        <v>16.5</v>
      </c>
      <c r="Q2201" s="9">
        <f t="shared" si="344"/>
        <v>46.225000000000001</v>
      </c>
      <c r="R2201" s="9">
        <f t="shared" si="345"/>
        <v>29.125</v>
      </c>
      <c r="S2201" s="9">
        <f t="shared" si="346"/>
        <v>26.175000000000001</v>
      </c>
      <c r="T2201" s="9">
        <f t="shared" si="347"/>
        <v>35.375</v>
      </c>
      <c r="U2201" s="8">
        <f t="shared" si="348"/>
        <v>33.841666666666661</v>
      </c>
      <c r="V2201" s="8">
        <f t="shared" si="349"/>
        <v>34.224999999999994</v>
      </c>
    </row>
    <row r="2202" spans="1:22" ht="13.5" x14ac:dyDescent="0.25">
      <c r="A2202" s="3">
        <f>RSI!A2202</f>
        <v>45211</v>
      </c>
      <c r="B2202" s="2">
        <f>RSI!B2202</f>
        <v>4.5732999999999997</v>
      </c>
      <c r="C2202" s="2">
        <f>RSI!I2202</f>
        <v>30.552532458712491</v>
      </c>
      <c r="D2202" s="2">
        <f>MACD!E2202</f>
        <v>8.1157888665019939E-3</v>
      </c>
      <c r="E2202" s="2">
        <f>MACD!F2202</f>
        <v>4.4099918199360724E-2</v>
      </c>
      <c r="F2202" s="2">
        <f>'Moving Avg'!D2202</f>
        <v>4.6009200000000003</v>
      </c>
      <c r="G2202" s="2">
        <f>'Moving Avg'!F2202</f>
        <v>4.7143999999999995</v>
      </c>
      <c r="H2202" s="2">
        <f>'Moving Avg'!G2202</f>
        <v>5.0568880000000016</v>
      </c>
      <c r="I2202" s="2">
        <f>'Moving Avg'!H2202</f>
        <v>5.8082129999999994</v>
      </c>
      <c r="J2202" s="6" t="str">
        <f>OBV!F2202</f>
        <v>BEARISH</v>
      </c>
      <c r="K2202" s="6" t="str">
        <f>OBV!G2202</f>
        <v>NEUTRAL</v>
      </c>
      <c r="L2202" s="6" t="str">
        <f>OBV!H2202</f>
        <v>CONFIRMED BEARISH</v>
      </c>
      <c r="M2202" s="8">
        <f t="shared" si="340"/>
        <v>25</v>
      </c>
      <c r="N2202" s="8">
        <f t="shared" si="341"/>
        <v>100</v>
      </c>
      <c r="O2202" s="8">
        <f t="shared" si="342"/>
        <v>0</v>
      </c>
      <c r="P2202" s="8">
        <f t="shared" si="343"/>
        <v>16.5</v>
      </c>
      <c r="Q2202" s="9">
        <f t="shared" si="344"/>
        <v>46.225000000000001</v>
      </c>
      <c r="R2202" s="9">
        <f t="shared" si="345"/>
        <v>29.125</v>
      </c>
      <c r="S2202" s="9">
        <f t="shared" si="346"/>
        <v>26.175000000000001</v>
      </c>
      <c r="T2202" s="9">
        <f t="shared" si="347"/>
        <v>35.375</v>
      </c>
      <c r="U2202" s="8">
        <f t="shared" si="348"/>
        <v>33.841666666666661</v>
      </c>
      <c r="V2202" s="8">
        <f t="shared" si="349"/>
        <v>34.224999999999994</v>
      </c>
    </row>
    <row r="2203" spans="1:22" ht="13.5" x14ac:dyDescent="0.25">
      <c r="A2203" s="3">
        <f>RSI!A2203</f>
        <v>45212</v>
      </c>
      <c r="B2203" s="2">
        <f>RSI!B2203</f>
        <v>4.5732999999999997</v>
      </c>
      <c r="C2203" s="2">
        <f>RSI!I2203</f>
        <v>30.552532458712491</v>
      </c>
      <c r="D2203" s="2">
        <f>MACD!E2203</f>
        <v>2.8083644383656292E-3</v>
      </c>
      <c r="E2203" s="2">
        <f>MACD!F2203</f>
        <v>3.5841607447161708E-2</v>
      </c>
      <c r="F2203" s="2">
        <f>'Moving Avg'!D2203</f>
        <v>4.5836600000000001</v>
      </c>
      <c r="G2203" s="2">
        <f>'Moving Avg'!F2203</f>
        <v>4.6919649999999988</v>
      </c>
      <c r="H2203" s="2">
        <f>'Moving Avg'!G2203</f>
        <v>5.037904000000001</v>
      </c>
      <c r="I2203" s="2">
        <f>'Moving Avg'!H2203</f>
        <v>5.8035530000000008</v>
      </c>
      <c r="J2203" s="6" t="str">
        <f>OBV!F2203</f>
        <v>BEARISH</v>
      </c>
      <c r="K2203" s="6" t="str">
        <f>OBV!G2203</f>
        <v>NEUTRAL</v>
      </c>
      <c r="L2203" s="6" t="str">
        <f>OBV!H2203</f>
        <v>CONFIRMED BEARISH</v>
      </c>
      <c r="M2203" s="8">
        <f t="shared" si="340"/>
        <v>25</v>
      </c>
      <c r="N2203" s="8">
        <f t="shared" si="341"/>
        <v>100</v>
      </c>
      <c r="O2203" s="8">
        <f t="shared" si="342"/>
        <v>0</v>
      </c>
      <c r="P2203" s="8">
        <f t="shared" si="343"/>
        <v>16.5</v>
      </c>
      <c r="Q2203" s="9">
        <f t="shared" si="344"/>
        <v>46.225000000000001</v>
      </c>
      <c r="R2203" s="9">
        <f t="shared" si="345"/>
        <v>29.125</v>
      </c>
      <c r="S2203" s="9">
        <f t="shared" si="346"/>
        <v>26.175000000000001</v>
      </c>
      <c r="T2203" s="9">
        <f t="shared" si="347"/>
        <v>35.375</v>
      </c>
      <c r="U2203" s="8">
        <f t="shared" si="348"/>
        <v>33.841666666666661</v>
      </c>
      <c r="V2203" s="8">
        <f t="shared" si="349"/>
        <v>34.224999999999994</v>
      </c>
    </row>
    <row r="2204" spans="1:22" ht="13.5" x14ac:dyDescent="0.25">
      <c r="A2204" s="3">
        <f>RSI!A2204</f>
        <v>45215</v>
      </c>
      <c r="B2204" s="2">
        <f>RSI!B2204</f>
        <v>4.3490000000000002</v>
      </c>
      <c r="C2204" s="2">
        <f>RSI!I2204</f>
        <v>21.644432962387683</v>
      </c>
      <c r="D2204" s="2">
        <f>MACD!E2204</f>
        <v>1.6216412371439226E-2</v>
      </c>
      <c r="E2204" s="2">
        <f>MACD!F2204</f>
        <v>3.1916568432017213E-2</v>
      </c>
      <c r="F2204" s="2">
        <f>'Moving Avg'!D2204</f>
        <v>4.5215399999999999</v>
      </c>
      <c r="G2204" s="2">
        <f>'Moving Avg'!F2204</f>
        <v>4.6613349999999993</v>
      </c>
      <c r="H2204" s="2">
        <f>'Moving Avg'!G2204</f>
        <v>5.0144340000000014</v>
      </c>
      <c r="I2204" s="2">
        <f>'Moving Avg'!H2204</f>
        <v>5.7976855</v>
      </c>
      <c r="J2204" s="6" t="str">
        <f>OBV!F2204</f>
        <v>BEARISH</v>
      </c>
      <c r="K2204" s="6" t="str">
        <f>OBV!G2204</f>
        <v>NEUTRAL</v>
      </c>
      <c r="L2204" s="6" t="str">
        <f>OBV!H2204</f>
        <v>CONFIRMED BEARISH</v>
      </c>
      <c r="M2204" s="8">
        <f t="shared" si="340"/>
        <v>50</v>
      </c>
      <c r="N2204" s="8">
        <f t="shared" si="341"/>
        <v>45</v>
      </c>
      <c r="O2204" s="8">
        <f t="shared" si="342"/>
        <v>0</v>
      </c>
      <c r="P2204" s="8">
        <f t="shared" si="343"/>
        <v>16.5</v>
      </c>
      <c r="Q2204" s="9">
        <f t="shared" si="344"/>
        <v>35.725000000000001</v>
      </c>
      <c r="R2204" s="9">
        <f t="shared" si="345"/>
        <v>23.125</v>
      </c>
      <c r="S2204" s="9">
        <f t="shared" si="346"/>
        <v>21.675000000000001</v>
      </c>
      <c r="T2204" s="9">
        <f t="shared" si="347"/>
        <v>27.875</v>
      </c>
      <c r="U2204" s="8">
        <f t="shared" si="348"/>
        <v>26.841666666666669</v>
      </c>
      <c r="V2204" s="8">
        <f t="shared" si="349"/>
        <v>27.1</v>
      </c>
    </row>
    <row r="2205" spans="1:22" ht="13.5" x14ac:dyDescent="0.25">
      <c r="A2205" s="3">
        <f>RSI!A2205</f>
        <v>45216</v>
      </c>
      <c r="B2205" s="2">
        <f>RSI!B2205</f>
        <v>4.4698000000000002</v>
      </c>
      <c r="C2205" s="2">
        <f>RSI!I2205</f>
        <v>32.978244530530091</v>
      </c>
      <c r="D2205" s="2">
        <f>MACD!E2205</f>
        <v>2.1127943801951155E-2</v>
      </c>
      <c r="E2205" s="2">
        <f>MACD!F2205</f>
        <v>2.9758843506004003E-2</v>
      </c>
      <c r="F2205" s="2">
        <f>'Moving Avg'!D2205</f>
        <v>4.51464</v>
      </c>
      <c r="G2205" s="2">
        <f>'Moving Avg'!F2205</f>
        <v>4.6393300000000002</v>
      </c>
      <c r="H2205" s="2">
        <f>'Moving Avg'!G2205</f>
        <v>4.994416000000002</v>
      </c>
      <c r="I2205" s="2">
        <f>'Moving Avg'!H2205</f>
        <v>5.7920335000000014</v>
      </c>
      <c r="J2205" s="6" t="str">
        <f>OBV!F2205</f>
        <v>BEARISH</v>
      </c>
      <c r="K2205" s="6" t="str">
        <f>OBV!G2205</f>
        <v>NEUTRAL</v>
      </c>
      <c r="L2205" s="6" t="str">
        <f>OBV!H2205</f>
        <v>CONFIRMED BEARISH</v>
      </c>
      <c r="M2205" s="8">
        <f t="shared" si="340"/>
        <v>25</v>
      </c>
      <c r="N2205" s="8">
        <f t="shared" si="341"/>
        <v>45</v>
      </c>
      <c r="O2205" s="8">
        <f t="shared" si="342"/>
        <v>0</v>
      </c>
      <c r="P2205" s="8">
        <f t="shared" si="343"/>
        <v>16.5</v>
      </c>
      <c r="Q2205" s="9">
        <f t="shared" si="344"/>
        <v>26.975000000000001</v>
      </c>
      <c r="R2205" s="9">
        <f t="shared" si="345"/>
        <v>18.125</v>
      </c>
      <c r="S2205" s="9">
        <f t="shared" si="346"/>
        <v>17.925000000000001</v>
      </c>
      <c r="T2205" s="9">
        <f t="shared" si="347"/>
        <v>21.625</v>
      </c>
      <c r="U2205" s="8">
        <f t="shared" si="348"/>
        <v>21.008333333333336</v>
      </c>
      <c r="V2205" s="8">
        <f t="shared" si="349"/>
        <v>21.162500000000001</v>
      </c>
    </row>
    <row r="2206" spans="1:22" ht="13.5" x14ac:dyDescent="0.25">
      <c r="A2206" s="3">
        <f>RSI!A2206</f>
        <v>45217</v>
      </c>
      <c r="B2206" s="2">
        <f>RSI!B2206</f>
        <v>4.4698000000000002</v>
      </c>
      <c r="C2206" s="2">
        <f>RSI!I2206</f>
        <v>32.978244530530091</v>
      </c>
      <c r="D2206" s="2">
        <f>MACD!E2206</f>
        <v>2.6898198412158791E-2</v>
      </c>
      <c r="E2206" s="2">
        <f>MACD!F2206</f>
        <v>2.9186714487234963E-2</v>
      </c>
      <c r="F2206" s="2">
        <f>'Moving Avg'!D2206</f>
        <v>4.4870399999999995</v>
      </c>
      <c r="G2206" s="2">
        <f>'Moving Avg'!F2206</f>
        <v>4.6190550000000004</v>
      </c>
      <c r="H2206" s="2">
        <f>'Moving Avg'!G2206</f>
        <v>4.9743980000000017</v>
      </c>
      <c r="I2206" s="2">
        <f>'Moving Avg'!H2206</f>
        <v>5.7855620000000014</v>
      </c>
      <c r="J2206" s="6" t="str">
        <f>OBV!F2206</f>
        <v>BEARISH</v>
      </c>
      <c r="K2206" s="6" t="str">
        <f>OBV!G2206</f>
        <v>NEUTRAL</v>
      </c>
      <c r="L2206" s="6" t="str">
        <f>OBV!H2206</f>
        <v>CONFIRMED BEARISH</v>
      </c>
      <c r="M2206" s="8">
        <f t="shared" si="340"/>
        <v>25</v>
      </c>
      <c r="N2206" s="8">
        <f t="shared" si="341"/>
        <v>45</v>
      </c>
      <c r="O2206" s="8">
        <f t="shared" si="342"/>
        <v>0</v>
      </c>
      <c r="P2206" s="8">
        <f t="shared" si="343"/>
        <v>16.5</v>
      </c>
      <c r="Q2206" s="9">
        <f t="shared" si="344"/>
        <v>26.975000000000001</v>
      </c>
      <c r="R2206" s="9">
        <f t="shared" si="345"/>
        <v>18.125</v>
      </c>
      <c r="S2206" s="9">
        <f t="shared" si="346"/>
        <v>17.925000000000001</v>
      </c>
      <c r="T2206" s="9">
        <f t="shared" si="347"/>
        <v>21.625</v>
      </c>
      <c r="U2206" s="8">
        <f t="shared" si="348"/>
        <v>21.008333333333336</v>
      </c>
      <c r="V2206" s="8">
        <f t="shared" si="349"/>
        <v>21.162500000000001</v>
      </c>
    </row>
    <row r="2207" spans="1:22" ht="13.5" x14ac:dyDescent="0.25">
      <c r="A2207" s="3">
        <f>RSI!A2207</f>
        <v>45218</v>
      </c>
      <c r="B2207" s="2">
        <f>RSI!B2207</f>
        <v>4.3490000000000002</v>
      </c>
      <c r="C2207" s="2">
        <f>RSI!I2207</f>
        <v>28.240721961388374</v>
      </c>
      <c r="D2207" s="2">
        <f>MACD!E2207</f>
        <v>4.2223632099219977E-2</v>
      </c>
      <c r="E2207" s="2">
        <f>MACD!F2207</f>
        <v>3.1794098009631969E-2</v>
      </c>
      <c r="F2207" s="2">
        <f>'Moving Avg'!D2207</f>
        <v>4.4421799999999996</v>
      </c>
      <c r="G2207" s="2">
        <f>'Moving Avg'!F2207</f>
        <v>4.5948950000000011</v>
      </c>
      <c r="H2207" s="2">
        <f>'Moving Avg'!G2207</f>
        <v>4.9526540000000008</v>
      </c>
      <c r="I2207" s="2">
        <f>'Moving Avg'!H2207</f>
        <v>5.7784865000000014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50</v>
      </c>
      <c r="N2207" s="8">
        <f t="shared" si="341"/>
        <v>0</v>
      </c>
      <c r="O2207" s="8">
        <f t="shared" si="342"/>
        <v>0</v>
      </c>
      <c r="P2207" s="8">
        <f t="shared" si="343"/>
        <v>16.5</v>
      </c>
      <c r="Q2207" s="9">
        <f t="shared" si="344"/>
        <v>19.975000000000001</v>
      </c>
      <c r="R2207" s="9">
        <f t="shared" si="345"/>
        <v>14.125</v>
      </c>
      <c r="S2207" s="9">
        <f t="shared" si="346"/>
        <v>14.925000000000001</v>
      </c>
      <c r="T2207" s="9">
        <f t="shared" si="347"/>
        <v>16.625</v>
      </c>
      <c r="U2207" s="8">
        <f t="shared" si="348"/>
        <v>16.341666666666669</v>
      </c>
      <c r="V2207" s="8">
        <f t="shared" si="349"/>
        <v>16.412500000000001</v>
      </c>
    </row>
    <row r="2208" spans="1:22" ht="13.5" x14ac:dyDescent="0.25">
      <c r="A2208" s="3">
        <f>RSI!A2208</f>
        <v>45219</v>
      </c>
      <c r="B2208" s="2">
        <f>RSI!B2208</f>
        <v>4.4611999999999998</v>
      </c>
      <c r="C2208" s="2">
        <f>RSI!I2208</f>
        <v>37.256498075180723</v>
      </c>
      <c r="D2208" s="2">
        <f>MACD!E2208</f>
        <v>4.8978047300202832E-2</v>
      </c>
      <c r="E2208" s="2">
        <f>MACD!F2208</f>
        <v>3.5230887867746141E-2</v>
      </c>
      <c r="F2208" s="2">
        <f>'Moving Avg'!D2208</f>
        <v>4.4197599999999992</v>
      </c>
      <c r="G2208" s="2">
        <f>'Moving Avg'!F2208</f>
        <v>4.582815000000001</v>
      </c>
      <c r="H2208" s="2">
        <f>'Moving Avg'!G2208</f>
        <v>4.9348800000000015</v>
      </c>
      <c r="I2208" s="2">
        <f>'Moving Avg'!H2208</f>
        <v>5.7719720000000025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25</v>
      </c>
      <c r="N2208" s="8">
        <f t="shared" si="341"/>
        <v>0</v>
      </c>
      <c r="O2208" s="8">
        <f t="shared" si="342"/>
        <v>0</v>
      </c>
      <c r="P2208" s="8">
        <f t="shared" si="343"/>
        <v>16.5</v>
      </c>
      <c r="Q2208" s="9">
        <f t="shared" si="344"/>
        <v>11.225</v>
      </c>
      <c r="R2208" s="9">
        <f t="shared" si="345"/>
        <v>9.125</v>
      </c>
      <c r="S2208" s="9">
        <f t="shared" si="346"/>
        <v>11.175000000000001</v>
      </c>
      <c r="T2208" s="9">
        <f t="shared" si="347"/>
        <v>10.375</v>
      </c>
      <c r="U2208" s="8">
        <f t="shared" si="348"/>
        <v>10.508333333333335</v>
      </c>
      <c r="V2208" s="8">
        <f t="shared" si="349"/>
        <v>10.475000000000001</v>
      </c>
    </row>
    <row r="2209" spans="1:22" ht="13.5" x14ac:dyDescent="0.25">
      <c r="A2209" s="3">
        <f>RSI!A2209</f>
        <v>45222</v>
      </c>
      <c r="B2209" s="2">
        <f>RSI!B2209</f>
        <v>4.3057999999999996</v>
      </c>
      <c r="C2209" s="2">
        <f>RSI!I2209</f>
        <v>31.376554595867191</v>
      </c>
      <c r="D2209" s="2">
        <f>MACD!E2209</f>
        <v>6.7483893428606834E-2</v>
      </c>
      <c r="E2209" s="2">
        <f>MACD!F2209</f>
        <v>4.1681488979918281E-2</v>
      </c>
      <c r="F2209" s="2">
        <f>'Moving Avg'!D2209</f>
        <v>4.4111199999999995</v>
      </c>
      <c r="G2209" s="2">
        <f>'Moving Avg'!F2209</f>
        <v>4.562965000000001</v>
      </c>
      <c r="H2209" s="2">
        <f>'Moving Avg'!G2209</f>
        <v>4.9114080000000016</v>
      </c>
      <c r="I2209" s="2">
        <f>'Moving Avg'!H2209</f>
        <v>5.7642490000000031</v>
      </c>
      <c r="J2209" s="6" t="str">
        <f>OBV!F2209</f>
        <v>BEARISH</v>
      </c>
      <c r="K2209" s="6" t="str">
        <f>OBV!G2209</f>
        <v>NEUTRAL</v>
      </c>
      <c r="L2209" s="6" t="str">
        <f>OBV!H2209</f>
        <v>CONFIRMED BEARISH</v>
      </c>
      <c r="M2209" s="8">
        <f t="shared" si="340"/>
        <v>25</v>
      </c>
      <c r="N2209" s="8">
        <f t="shared" si="341"/>
        <v>0</v>
      </c>
      <c r="O2209" s="8">
        <f t="shared" si="342"/>
        <v>0</v>
      </c>
      <c r="P2209" s="8">
        <f t="shared" si="343"/>
        <v>16.5</v>
      </c>
      <c r="Q2209" s="9">
        <f t="shared" si="344"/>
        <v>11.225</v>
      </c>
      <c r="R2209" s="9">
        <f t="shared" si="345"/>
        <v>9.125</v>
      </c>
      <c r="S2209" s="9">
        <f t="shared" si="346"/>
        <v>11.175000000000001</v>
      </c>
      <c r="T2209" s="9">
        <f t="shared" si="347"/>
        <v>10.375</v>
      </c>
      <c r="U2209" s="8">
        <f t="shared" si="348"/>
        <v>10.508333333333335</v>
      </c>
      <c r="V2209" s="8">
        <f t="shared" si="349"/>
        <v>10.475000000000001</v>
      </c>
    </row>
    <row r="2210" spans="1:22" ht="13.5" x14ac:dyDescent="0.25">
      <c r="A2210" s="3">
        <f>RSI!A2210</f>
        <v>45223</v>
      </c>
      <c r="B2210" s="2">
        <f>RSI!B2210</f>
        <v>4.3144999999999998</v>
      </c>
      <c r="C2210" s="2">
        <f>RSI!I2210</f>
        <v>32.023374895164352</v>
      </c>
      <c r="D2210" s="2">
        <f>MACD!E2210</f>
        <v>6.0708885199535878E-2</v>
      </c>
      <c r="E2210" s="2">
        <f>MACD!F2210</f>
        <v>4.5486968223841802E-2</v>
      </c>
      <c r="F2210" s="2">
        <f>'Moving Avg'!D2210</f>
        <v>4.3800599999999994</v>
      </c>
      <c r="G2210" s="2">
        <f>'Moving Avg'!F2210</f>
        <v>4.5457100000000015</v>
      </c>
      <c r="H2210" s="2">
        <f>'Moving Avg'!G2210</f>
        <v>4.8881100000000011</v>
      </c>
      <c r="I2210" s="2">
        <f>'Moving Avg'!H2210</f>
        <v>5.7568285000000037</v>
      </c>
      <c r="J2210" s="6" t="str">
        <f>OBV!F2210</f>
        <v>BULLISH</v>
      </c>
      <c r="K2210" s="6" t="str">
        <f>OBV!G2210</f>
        <v>NEUTRAL</v>
      </c>
      <c r="L2210" s="6" t="str">
        <f>OBV!H2210</f>
        <v>BULLISH DIVERGENCE</v>
      </c>
      <c r="M2210" s="8">
        <f t="shared" si="340"/>
        <v>25</v>
      </c>
      <c r="N2210" s="8">
        <f t="shared" si="341"/>
        <v>0</v>
      </c>
      <c r="O2210" s="8">
        <f t="shared" si="342"/>
        <v>0</v>
      </c>
      <c r="P2210" s="8">
        <f t="shared" si="343"/>
        <v>66.5</v>
      </c>
      <c r="Q2210" s="9">
        <f t="shared" si="344"/>
        <v>18.725000000000001</v>
      </c>
      <c r="R2210" s="9">
        <f t="shared" si="345"/>
        <v>21.625</v>
      </c>
      <c r="S2210" s="9">
        <f t="shared" si="346"/>
        <v>33.674999999999997</v>
      </c>
      <c r="T2210" s="9">
        <f t="shared" si="347"/>
        <v>22.875</v>
      </c>
      <c r="U2210" s="8">
        <f t="shared" si="348"/>
        <v>24.675000000000001</v>
      </c>
      <c r="V2210" s="8">
        <f t="shared" si="349"/>
        <v>24.225000000000001</v>
      </c>
    </row>
    <row r="2211" spans="1:22" ht="13.5" x14ac:dyDescent="0.25">
      <c r="A2211" s="3">
        <f>RSI!A2211</f>
        <v>45224</v>
      </c>
      <c r="B2211" s="2">
        <f>RSI!B2211</f>
        <v>4.3144999999999998</v>
      </c>
      <c r="C2211" s="2">
        <f>RSI!I2211</f>
        <v>32.023374895164338</v>
      </c>
      <c r="D2211" s="2">
        <f>MACD!E2211</f>
        <v>7.2795031057677484E-2</v>
      </c>
      <c r="E2211" s="2">
        <f>MACD!F2211</f>
        <v>5.094858079060894E-2</v>
      </c>
      <c r="F2211" s="2">
        <f>'Moving Avg'!D2211</f>
        <v>4.3489999999999993</v>
      </c>
      <c r="G2211" s="2">
        <f>'Moving Avg'!F2211</f>
        <v>4.528455000000001</v>
      </c>
      <c r="H2211" s="2">
        <f>'Moving Avg'!G2211</f>
        <v>4.8656760000000014</v>
      </c>
      <c r="I2211" s="2">
        <f>'Moving Avg'!H2211</f>
        <v>5.749494000000003</v>
      </c>
      <c r="J2211" s="6" t="str">
        <f>OBV!F2211</f>
        <v>BULLISH</v>
      </c>
      <c r="K2211" s="6" t="str">
        <f>OBV!G2211</f>
        <v>NEUTRAL</v>
      </c>
      <c r="L2211" s="6" t="str">
        <f>OBV!H2211</f>
        <v>BULLISH DIVERGENCE</v>
      </c>
      <c r="M2211" s="8">
        <f t="shared" si="340"/>
        <v>25</v>
      </c>
      <c r="N2211" s="8">
        <f t="shared" si="341"/>
        <v>0</v>
      </c>
      <c r="O2211" s="8">
        <f t="shared" si="342"/>
        <v>0</v>
      </c>
      <c r="P2211" s="8">
        <f t="shared" si="343"/>
        <v>66.5</v>
      </c>
      <c r="Q2211" s="9">
        <f t="shared" si="344"/>
        <v>18.725000000000001</v>
      </c>
      <c r="R2211" s="9">
        <f t="shared" si="345"/>
        <v>21.625</v>
      </c>
      <c r="S2211" s="9">
        <f t="shared" si="346"/>
        <v>33.674999999999997</v>
      </c>
      <c r="T2211" s="9">
        <f t="shared" si="347"/>
        <v>22.875</v>
      </c>
      <c r="U2211" s="8">
        <f t="shared" si="348"/>
        <v>24.675000000000001</v>
      </c>
      <c r="V2211" s="8">
        <f t="shared" si="349"/>
        <v>24.225000000000001</v>
      </c>
    </row>
    <row r="2212" spans="1:22" ht="13.5" x14ac:dyDescent="0.25">
      <c r="A2212" s="3">
        <f>RSI!A2212</f>
        <v>45225</v>
      </c>
      <c r="B2212" s="2">
        <f>RSI!B2212</f>
        <v>4.3144999999999998</v>
      </c>
      <c r="C2212" s="2">
        <f>RSI!I2212</f>
        <v>32.023374895164338</v>
      </c>
      <c r="D2212" s="2">
        <f>MACD!E2212</f>
        <v>7.9469418484338306E-2</v>
      </c>
      <c r="E2212" s="2">
        <f>MACD!F2212</f>
        <v>5.665274832935481E-2</v>
      </c>
      <c r="F2212" s="2">
        <f>'Moving Avg'!D2212</f>
        <v>4.3420999999999994</v>
      </c>
      <c r="G2212" s="2">
        <f>'Moving Avg'!F2212</f>
        <v>4.5112000000000005</v>
      </c>
      <c r="H2212" s="2">
        <f>'Moving Avg'!G2212</f>
        <v>4.8432420000000009</v>
      </c>
      <c r="I2212" s="2">
        <f>'Moving Avg'!H2212</f>
        <v>5.7422460000000015</v>
      </c>
      <c r="J2212" s="6" t="str">
        <f>OBV!F2212</f>
        <v>BULLISH</v>
      </c>
      <c r="K2212" s="6" t="str">
        <f>OBV!G2212</f>
        <v>NEUTRAL</v>
      </c>
      <c r="L2212" s="6" t="str">
        <f>OBV!H2212</f>
        <v>BULLISH DIVERGENCE</v>
      </c>
      <c r="M2212" s="8">
        <f t="shared" si="340"/>
        <v>25</v>
      </c>
      <c r="N2212" s="8">
        <f t="shared" si="341"/>
        <v>0</v>
      </c>
      <c r="O2212" s="8">
        <f t="shared" si="342"/>
        <v>0</v>
      </c>
      <c r="P2212" s="8">
        <f t="shared" si="343"/>
        <v>66.5</v>
      </c>
      <c r="Q2212" s="9">
        <f t="shared" si="344"/>
        <v>18.725000000000001</v>
      </c>
      <c r="R2212" s="9">
        <f t="shared" si="345"/>
        <v>21.625</v>
      </c>
      <c r="S2212" s="9">
        <f t="shared" si="346"/>
        <v>33.674999999999997</v>
      </c>
      <c r="T2212" s="9">
        <f t="shared" si="347"/>
        <v>22.875</v>
      </c>
      <c r="U2212" s="8">
        <f t="shared" si="348"/>
        <v>24.675000000000001</v>
      </c>
      <c r="V2212" s="8">
        <f t="shared" si="349"/>
        <v>24.225000000000001</v>
      </c>
    </row>
    <row r="2213" spans="1:22" ht="13.5" x14ac:dyDescent="0.25">
      <c r="A2213" s="3">
        <f>RSI!A2213</f>
        <v>45226</v>
      </c>
      <c r="B2213" s="2">
        <f>RSI!B2213</f>
        <v>4.2282000000000002</v>
      </c>
      <c r="C2213" s="2">
        <f>RSI!I2213</f>
        <v>28.674820051596612</v>
      </c>
      <c r="D2213" s="2">
        <f>MACD!E2213</f>
        <v>9.3134885345861562E-2</v>
      </c>
      <c r="E2213" s="2">
        <f>MACD!F2213</f>
        <v>6.3949175732656169E-2</v>
      </c>
      <c r="F2213" s="2">
        <f>'Moving Avg'!D2213</f>
        <v>4.2954999999999997</v>
      </c>
      <c r="G2213" s="2">
        <f>'Moving Avg'!F2213</f>
        <v>4.48963</v>
      </c>
      <c r="H2213" s="2">
        <f>'Moving Avg'!G2213</f>
        <v>4.8208080000000013</v>
      </c>
      <c r="I2213" s="2">
        <f>'Moving Avg'!H2213</f>
        <v>5.7345665000000023</v>
      </c>
      <c r="J2213" s="6" t="str">
        <f>OBV!F2213</f>
        <v>BULLISH</v>
      </c>
      <c r="K2213" s="6" t="str">
        <f>OBV!G2213</f>
        <v>NEUTRAL</v>
      </c>
      <c r="L2213" s="6" t="str">
        <f>OBV!H2213</f>
        <v>BULLISH DIVERGENCE</v>
      </c>
      <c r="M2213" s="8">
        <f t="shared" si="340"/>
        <v>50</v>
      </c>
      <c r="N2213" s="8">
        <f t="shared" si="341"/>
        <v>0</v>
      </c>
      <c r="O2213" s="8">
        <f t="shared" si="342"/>
        <v>0</v>
      </c>
      <c r="P2213" s="8">
        <f t="shared" si="343"/>
        <v>66.5</v>
      </c>
      <c r="Q2213" s="9">
        <f t="shared" si="344"/>
        <v>27.475000000000001</v>
      </c>
      <c r="R2213" s="9">
        <f t="shared" si="345"/>
        <v>26.625</v>
      </c>
      <c r="S2213" s="9">
        <f t="shared" si="346"/>
        <v>37.424999999999997</v>
      </c>
      <c r="T2213" s="9">
        <f t="shared" si="347"/>
        <v>29.125</v>
      </c>
      <c r="U2213" s="8">
        <f t="shared" si="348"/>
        <v>30.508333333333336</v>
      </c>
      <c r="V2213" s="8">
        <f t="shared" si="349"/>
        <v>30.162500000000001</v>
      </c>
    </row>
    <row r="2214" spans="1:22" ht="13.5" x14ac:dyDescent="0.25">
      <c r="A2214" s="3">
        <f>RSI!A2214</f>
        <v>45229</v>
      </c>
      <c r="B2214" s="2">
        <f>RSI!B2214</f>
        <v>4.2195</v>
      </c>
      <c r="C2214" s="2">
        <f>RSI!I2214</f>
        <v>28.352949165066178</v>
      </c>
      <c r="D2214" s="2">
        <f>MACD!E2214</f>
        <v>7.2849597156503521E-2</v>
      </c>
      <c r="E2214" s="2">
        <f>MACD!F2214</f>
        <v>6.5729260017425642E-2</v>
      </c>
      <c r="F2214" s="2">
        <f>'Moving Avg'!D2214</f>
        <v>4.2782400000000003</v>
      </c>
      <c r="G2214" s="2">
        <f>'Moving Avg'!F2214</f>
        <v>4.467625</v>
      </c>
      <c r="H2214" s="2">
        <f>'Moving Avg'!G2214</f>
        <v>4.7985440000000015</v>
      </c>
      <c r="I2214" s="2">
        <f>'Moving Avg'!H2214</f>
        <v>5.7268435000000011</v>
      </c>
      <c r="J2214" s="6" t="str">
        <f>OBV!F2214</f>
        <v>BULLISH</v>
      </c>
      <c r="K2214" s="6" t="str">
        <f>OBV!G2214</f>
        <v>NEUTRAL</v>
      </c>
      <c r="L2214" s="6" t="str">
        <f>OBV!H2214</f>
        <v>BULLISH DIVERGENCE</v>
      </c>
      <c r="M2214" s="8">
        <f t="shared" si="340"/>
        <v>50</v>
      </c>
      <c r="N2214" s="8">
        <f t="shared" si="341"/>
        <v>0</v>
      </c>
      <c r="O2214" s="8">
        <f t="shared" si="342"/>
        <v>0</v>
      </c>
      <c r="P2214" s="8">
        <f t="shared" si="343"/>
        <v>66.5</v>
      </c>
      <c r="Q2214" s="9">
        <f t="shared" si="344"/>
        <v>27.475000000000001</v>
      </c>
      <c r="R2214" s="9">
        <f t="shared" si="345"/>
        <v>26.625</v>
      </c>
      <c r="S2214" s="9">
        <f t="shared" si="346"/>
        <v>37.424999999999997</v>
      </c>
      <c r="T2214" s="9">
        <f t="shared" si="347"/>
        <v>29.125</v>
      </c>
      <c r="U2214" s="8">
        <f t="shared" si="348"/>
        <v>30.508333333333336</v>
      </c>
      <c r="V2214" s="8">
        <f t="shared" si="349"/>
        <v>30.162500000000001</v>
      </c>
    </row>
    <row r="2215" spans="1:22" ht="13.5" x14ac:dyDescent="0.25">
      <c r="A2215" s="3">
        <f>RSI!A2215</f>
        <v>45230</v>
      </c>
      <c r="B2215" s="2">
        <f>RSI!B2215</f>
        <v>4.1418999999999997</v>
      </c>
      <c r="C2215" s="2">
        <f>RSI!I2215</f>
        <v>25.593411497968091</v>
      </c>
      <c r="D2215" s="2">
        <f>MACD!E2215</f>
        <v>8.1934917268471352E-2</v>
      </c>
      <c r="E2215" s="2">
        <f>MACD!F2215</f>
        <v>6.8970391467634784E-2</v>
      </c>
      <c r="F2215" s="2">
        <f>'Moving Avg'!D2215</f>
        <v>4.2437199999999997</v>
      </c>
      <c r="G2215" s="2">
        <f>'Moving Avg'!F2215</f>
        <v>4.4417400000000002</v>
      </c>
      <c r="H2215" s="2">
        <f>'Moving Avg'!G2215</f>
        <v>4.7726580000000016</v>
      </c>
      <c r="I2215" s="2">
        <f>'Moving Avg'!H2215</f>
        <v>5.7186460000000023</v>
      </c>
      <c r="J2215" s="6" t="str">
        <f>OBV!F2215</f>
        <v>BEARISH</v>
      </c>
      <c r="K2215" s="6" t="str">
        <f>OBV!G2215</f>
        <v>NEUTRAL</v>
      </c>
      <c r="L2215" s="6" t="str">
        <f>OBV!H2215</f>
        <v>CONFIRMED BEARISH</v>
      </c>
      <c r="M2215" s="8">
        <f t="shared" si="340"/>
        <v>50</v>
      </c>
      <c r="N2215" s="8">
        <f t="shared" si="341"/>
        <v>0</v>
      </c>
      <c r="O2215" s="8">
        <f t="shared" si="342"/>
        <v>0</v>
      </c>
      <c r="P2215" s="8">
        <f t="shared" si="343"/>
        <v>16.5</v>
      </c>
      <c r="Q2215" s="9">
        <f t="shared" si="344"/>
        <v>19.975000000000001</v>
      </c>
      <c r="R2215" s="9">
        <f t="shared" si="345"/>
        <v>14.125</v>
      </c>
      <c r="S2215" s="9">
        <f t="shared" si="346"/>
        <v>14.925000000000001</v>
      </c>
      <c r="T2215" s="9">
        <f t="shared" si="347"/>
        <v>16.625</v>
      </c>
      <c r="U2215" s="8">
        <f t="shared" si="348"/>
        <v>16.341666666666669</v>
      </c>
      <c r="V2215" s="8">
        <f t="shared" si="349"/>
        <v>16.412500000000001</v>
      </c>
    </row>
    <row r="2216" spans="1:22" ht="13.5" x14ac:dyDescent="0.25">
      <c r="A2216" s="3">
        <f>RSI!A2216</f>
        <v>45231</v>
      </c>
      <c r="B2216" s="2">
        <f>RSI!B2216</f>
        <v>4.1418999999999997</v>
      </c>
      <c r="C2216" s="2">
        <f>RSI!I2216</f>
        <v>25.593411497968091</v>
      </c>
      <c r="D2216" s="2">
        <f>MACD!E2216</f>
        <v>9.1856066447152607E-2</v>
      </c>
      <c r="E2216" s="2">
        <f>MACD!F2216</f>
        <v>7.3547526463538349E-2</v>
      </c>
      <c r="F2216" s="2">
        <f>'Moving Avg'!D2216</f>
        <v>4.2092000000000001</v>
      </c>
      <c r="G2216" s="2">
        <f>'Moving Avg'!F2216</f>
        <v>4.4158549999999988</v>
      </c>
      <c r="H2216" s="2">
        <f>'Moving Avg'!G2216</f>
        <v>4.7469440000000001</v>
      </c>
      <c r="I2216" s="2">
        <f>'Moving Avg'!H2216</f>
        <v>5.7104485000000018</v>
      </c>
      <c r="J2216" s="6" t="str">
        <f>OBV!F2216</f>
        <v>BEARISH</v>
      </c>
      <c r="K2216" s="6" t="str">
        <f>OBV!G2216</f>
        <v>NEUTRAL</v>
      </c>
      <c r="L2216" s="6" t="str">
        <f>OBV!H2216</f>
        <v>CONFIRMED BEARISH</v>
      </c>
      <c r="M2216" s="8">
        <f t="shared" si="340"/>
        <v>50</v>
      </c>
      <c r="N2216" s="8">
        <f t="shared" si="341"/>
        <v>0</v>
      </c>
      <c r="O2216" s="8">
        <f t="shared" si="342"/>
        <v>0</v>
      </c>
      <c r="P2216" s="8">
        <f t="shared" si="343"/>
        <v>16.5</v>
      </c>
      <c r="Q2216" s="9">
        <f t="shared" si="344"/>
        <v>19.975000000000001</v>
      </c>
      <c r="R2216" s="9">
        <f t="shared" si="345"/>
        <v>14.125</v>
      </c>
      <c r="S2216" s="9">
        <f t="shared" si="346"/>
        <v>14.925000000000001</v>
      </c>
      <c r="T2216" s="9">
        <f t="shared" si="347"/>
        <v>16.625</v>
      </c>
      <c r="U2216" s="8">
        <f t="shared" si="348"/>
        <v>16.341666666666669</v>
      </c>
      <c r="V2216" s="8">
        <f t="shared" si="349"/>
        <v>16.412500000000001</v>
      </c>
    </row>
    <row r="2217" spans="1:22" ht="13.5" x14ac:dyDescent="0.25">
      <c r="A2217" s="3">
        <f>RSI!A2217</f>
        <v>45232</v>
      </c>
      <c r="B2217" s="2">
        <f>RSI!B2217</f>
        <v>4.0641999999999996</v>
      </c>
      <c r="C2217" s="2">
        <f>RSI!I2217</f>
        <v>22.994504131369752</v>
      </c>
      <c r="D2217" s="2">
        <f>MACD!E2217</f>
        <v>8.9489946100568929E-2</v>
      </c>
      <c r="E2217" s="2">
        <f>MACD!F2217</f>
        <v>7.6736010390944465E-2</v>
      </c>
      <c r="F2217" s="2">
        <f>'Moving Avg'!D2217</f>
        <v>4.1591399999999998</v>
      </c>
      <c r="G2217" s="2">
        <f>'Moving Avg'!F2217</f>
        <v>4.3860849999999996</v>
      </c>
      <c r="H2217" s="2">
        <f>'Moving Avg'!G2217</f>
        <v>4.7195040000000006</v>
      </c>
      <c r="I2217" s="2">
        <f>'Moving Avg'!H2217</f>
        <v>5.7016900000000019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50</v>
      </c>
      <c r="N2217" s="8">
        <f t="shared" si="341"/>
        <v>0</v>
      </c>
      <c r="O2217" s="8">
        <f t="shared" si="342"/>
        <v>0</v>
      </c>
      <c r="P2217" s="8">
        <f t="shared" si="343"/>
        <v>16.5</v>
      </c>
      <c r="Q2217" s="9">
        <f t="shared" si="344"/>
        <v>19.975000000000001</v>
      </c>
      <c r="R2217" s="9">
        <f t="shared" si="345"/>
        <v>14.125</v>
      </c>
      <c r="S2217" s="9">
        <f t="shared" si="346"/>
        <v>14.925000000000001</v>
      </c>
      <c r="T2217" s="9">
        <f t="shared" si="347"/>
        <v>16.625</v>
      </c>
      <c r="U2217" s="8">
        <f t="shared" si="348"/>
        <v>16.341666666666669</v>
      </c>
      <c r="V2217" s="8">
        <f t="shared" si="349"/>
        <v>16.412500000000001</v>
      </c>
    </row>
    <row r="2218" spans="1:22" ht="13.5" x14ac:dyDescent="0.25">
      <c r="A2218" s="3">
        <f>RSI!A2218</f>
        <v>45233</v>
      </c>
      <c r="B2218" s="2">
        <f>RSI!B2218</f>
        <v>4.1764000000000001</v>
      </c>
      <c r="C2218" s="2">
        <f>RSI!I2218</f>
        <v>33.496328782533752</v>
      </c>
      <c r="D2218" s="2">
        <f>MACD!E2218</f>
        <v>9.8812331058651282E-2</v>
      </c>
      <c r="E2218" s="2">
        <f>MACD!F2218</f>
        <v>8.1151274524485839E-2</v>
      </c>
      <c r="F2218" s="2">
        <f>'Moving Avg'!D2218</f>
        <v>4.1487800000000004</v>
      </c>
      <c r="G2218" s="2">
        <f>'Moving Avg'!F2218</f>
        <v>4.3619249999999994</v>
      </c>
      <c r="H2218" s="2">
        <f>'Moving Avg'!G2218</f>
        <v>4.6943080000000004</v>
      </c>
      <c r="I2218" s="2">
        <f>'Moving Avg'!H2218</f>
        <v>5.693665000000002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25</v>
      </c>
      <c r="N2218" s="8">
        <f t="shared" si="341"/>
        <v>0</v>
      </c>
      <c r="O2218" s="8">
        <f t="shared" si="342"/>
        <v>0</v>
      </c>
      <c r="P2218" s="8">
        <f t="shared" si="343"/>
        <v>16.5</v>
      </c>
      <c r="Q2218" s="9">
        <f t="shared" si="344"/>
        <v>11.225</v>
      </c>
      <c r="R2218" s="9">
        <f t="shared" si="345"/>
        <v>9.125</v>
      </c>
      <c r="S2218" s="9">
        <f t="shared" si="346"/>
        <v>11.175000000000001</v>
      </c>
      <c r="T2218" s="9">
        <f t="shared" si="347"/>
        <v>10.375</v>
      </c>
      <c r="U2218" s="8">
        <f t="shared" si="348"/>
        <v>10.508333333333335</v>
      </c>
      <c r="V2218" s="8">
        <f t="shared" si="349"/>
        <v>10.475000000000001</v>
      </c>
    </row>
    <row r="2219" spans="1:22" ht="13.5" x14ac:dyDescent="0.25">
      <c r="A2219" s="3">
        <f>RSI!A2219</f>
        <v>45236</v>
      </c>
      <c r="B2219" s="2">
        <f>RSI!B2219</f>
        <v>4.1590999999999996</v>
      </c>
      <c r="C2219" s="2">
        <f>RSI!I2219</f>
        <v>32.754586407842282</v>
      </c>
      <c r="D2219" s="2">
        <f>MACD!E2219</f>
        <v>8.5609500686109286E-2</v>
      </c>
      <c r="E2219" s="2">
        <f>MACD!F2219</f>
        <v>8.2042919756810523E-2</v>
      </c>
      <c r="F2219" s="2">
        <f>'Moving Avg'!D2219</f>
        <v>4.1366999999999994</v>
      </c>
      <c r="G2219" s="2">
        <f>'Moving Avg'!F2219</f>
        <v>4.3369</v>
      </c>
      <c r="H2219" s="2">
        <f>'Moving Avg'!G2219</f>
        <v>4.6679019999999998</v>
      </c>
      <c r="I2219" s="2">
        <f>'Moving Avg'!H2219</f>
        <v>5.6858555000000024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25</v>
      </c>
      <c r="N2219" s="8">
        <f t="shared" si="341"/>
        <v>0</v>
      </c>
      <c r="O2219" s="8">
        <f t="shared" si="342"/>
        <v>0</v>
      </c>
      <c r="P2219" s="8">
        <f t="shared" si="343"/>
        <v>16.5</v>
      </c>
      <c r="Q2219" s="9">
        <f t="shared" si="344"/>
        <v>11.225</v>
      </c>
      <c r="R2219" s="9">
        <f t="shared" si="345"/>
        <v>9.125</v>
      </c>
      <c r="S2219" s="9">
        <f t="shared" si="346"/>
        <v>11.175000000000001</v>
      </c>
      <c r="T2219" s="9">
        <f t="shared" si="347"/>
        <v>10.375</v>
      </c>
      <c r="U2219" s="8">
        <f t="shared" si="348"/>
        <v>10.508333333333335</v>
      </c>
      <c r="V2219" s="8">
        <f t="shared" si="349"/>
        <v>10.475000000000001</v>
      </c>
    </row>
    <row r="2220" spans="1:22" ht="13.5" x14ac:dyDescent="0.25">
      <c r="A2220" s="3">
        <f>RSI!A2220</f>
        <v>45237</v>
      </c>
      <c r="B2220" s="2">
        <f>RSI!B2220</f>
        <v>4.1074000000000002</v>
      </c>
      <c r="C2220" s="2">
        <f>RSI!I2220</f>
        <v>30.575574381239406</v>
      </c>
      <c r="D2220" s="2">
        <f>MACD!E2220</f>
        <v>8.1129682010344872E-2</v>
      </c>
      <c r="E2220" s="2">
        <f>MACD!F2220</f>
        <v>8.186027220751739E-2</v>
      </c>
      <c r="F2220" s="2">
        <f>'Moving Avg'!D2220</f>
        <v>4.1298000000000004</v>
      </c>
      <c r="G2220" s="2">
        <f>'Moving Avg'!F2220</f>
        <v>4.3170549999999999</v>
      </c>
      <c r="H2220" s="2">
        <f>'Moving Avg'!G2220</f>
        <v>4.6404619999999994</v>
      </c>
      <c r="I2220" s="2">
        <f>'Moving Avg'!H2220</f>
        <v>5.6779170000000034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25</v>
      </c>
      <c r="N2220" s="8">
        <f t="shared" si="341"/>
        <v>45</v>
      </c>
      <c r="O2220" s="8">
        <f t="shared" si="342"/>
        <v>0</v>
      </c>
      <c r="P2220" s="8">
        <f t="shared" si="343"/>
        <v>16.5</v>
      </c>
      <c r="Q2220" s="9">
        <f t="shared" si="344"/>
        <v>26.975000000000001</v>
      </c>
      <c r="R2220" s="9">
        <f t="shared" si="345"/>
        <v>18.125</v>
      </c>
      <c r="S2220" s="9">
        <f t="shared" si="346"/>
        <v>17.925000000000001</v>
      </c>
      <c r="T2220" s="9">
        <f t="shared" si="347"/>
        <v>21.625</v>
      </c>
      <c r="U2220" s="8">
        <f t="shared" si="348"/>
        <v>21.008333333333336</v>
      </c>
      <c r="V2220" s="8">
        <f t="shared" si="349"/>
        <v>21.162500000000001</v>
      </c>
    </row>
    <row r="2221" spans="1:22" ht="13.5" x14ac:dyDescent="0.25">
      <c r="A2221" s="3">
        <f>RSI!A2221</f>
        <v>45238</v>
      </c>
      <c r="B2221" s="2">
        <f>RSI!B2221</f>
        <v>4.2195</v>
      </c>
      <c r="C2221" s="2">
        <f>RSI!I2221</f>
        <v>39.910034691479702</v>
      </c>
      <c r="D2221" s="2">
        <f>MACD!E2221</f>
        <v>7.0751708039185957E-2</v>
      </c>
      <c r="E2221" s="2">
        <f>MACD!F2221</f>
        <v>7.9638559373851114E-2</v>
      </c>
      <c r="F2221" s="2">
        <f>'Moving Avg'!D2221</f>
        <v>4.1453199999999999</v>
      </c>
      <c r="G2221" s="2">
        <f>'Moving Avg'!F2221</f>
        <v>4.2976399999999995</v>
      </c>
      <c r="H2221" s="2">
        <f>'Moving Avg'!G2221</f>
        <v>4.6169899999999986</v>
      </c>
      <c r="I2221" s="2">
        <f>'Moving Avg'!H2221</f>
        <v>5.6706255000000025</v>
      </c>
      <c r="J2221" s="6" t="str">
        <f>OBV!F2221</f>
        <v>BULLISH</v>
      </c>
      <c r="K2221" s="6" t="str">
        <f>OBV!G2221</f>
        <v>NEUTRAL</v>
      </c>
      <c r="L2221" s="6" t="str">
        <f>OBV!H2221</f>
        <v>CONFIRMED BULLISH</v>
      </c>
      <c r="M2221" s="8">
        <f t="shared" si="340"/>
        <v>25</v>
      </c>
      <c r="N2221" s="8">
        <f t="shared" si="341"/>
        <v>45</v>
      </c>
      <c r="O2221" s="8">
        <f t="shared" si="342"/>
        <v>0</v>
      </c>
      <c r="P2221" s="8">
        <f t="shared" si="343"/>
        <v>83.5</v>
      </c>
      <c r="Q2221" s="9">
        <f t="shared" si="344"/>
        <v>37.024999999999999</v>
      </c>
      <c r="R2221" s="9">
        <f t="shared" si="345"/>
        <v>34.875</v>
      </c>
      <c r="S2221" s="9">
        <f t="shared" si="346"/>
        <v>48.075000000000003</v>
      </c>
      <c r="T2221" s="9">
        <f t="shared" si="347"/>
        <v>38.375</v>
      </c>
      <c r="U2221" s="8">
        <f t="shared" si="348"/>
        <v>39.991666666666667</v>
      </c>
      <c r="V2221" s="8">
        <f t="shared" si="349"/>
        <v>39.587500000000006</v>
      </c>
    </row>
    <row r="2222" spans="1:22" ht="13.5" x14ac:dyDescent="0.25">
      <c r="A2222" s="3">
        <f>RSI!A2222</f>
        <v>45239</v>
      </c>
      <c r="B2222" s="2">
        <f>RSI!B2222</f>
        <v>4.3575999999999997</v>
      </c>
      <c r="C2222" s="2">
        <f>RSI!I2222</f>
        <v>49.006354626025633</v>
      </c>
      <c r="D2222" s="2">
        <f>MACD!E2222</f>
        <v>5.2667520933131762E-2</v>
      </c>
      <c r="E2222" s="2">
        <f>MACD!F2222</f>
        <v>7.4244351685707241E-2</v>
      </c>
      <c r="F2222" s="2">
        <f>'Moving Avg'!D2222</f>
        <v>4.2039999999999988</v>
      </c>
      <c r="G2222" s="2">
        <f>'Moving Avg'!F2222</f>
        <v>4.2868550000000001</v>
      </c>
      <c r="H2222" s="2">
        <f>'Moving Avg'!G2222</f>
        <v>4.5983519999999984</v>
      </c>
      <c r="I2222" s="2">
        <f>'Moving Avg'!H2222</f>
        <v>5.6640245000000027</v>
      </c>
      <c r="J2222" s="6" t="str">
        <f>OBV!F2222</f>
        <v>BULLISH</v>
      </c>
      <c r="K2222" s="6" t="str">
        <f>OBV!G2222</f>
        <v>NEUTRAL</v>
      </c>
      <c r="L2222" s="6" t="str">
        <f>OBV!H2222</f>
        <v>CONFIRMED BULLISH</v>
      </c>
      <c r="M2222" s="8">
        <f t="shared" si="340"/>
        <v>25</v>
      </c>
      <c r="N2222" s="8">
        <f t="shared" si="341"/>
        <v>100</v>
      </c>
      <c r="O2222" s="8">
        <f t="shared" si="342"/>
        <v>0</v>
      </c>
      <c r="P2222" s="8">
        <f t="shared" si="343"/>
        <v>83.5</v>
      </c>
      <c r="Q2222" s="9">
        <f t="shared" si="344"/>
        <v>56.274999999999999</v>
      </c>
      <c r="R2222" s="9">
        <f t="shared" si="345"/>
        <v>45.875</v>
      </c>
      <c r="S2222" s="9">
        <f t="shared" si="346"/>
        <v>56.325000000000003</v>
      </c>
      <c r="T2222" s="9">
        <f t="shared" si="347"/>
        <v>52.125</v>
      </c>
      <c r="U2222" s="8">
        <f t="shared" si="348"/>
        <v>52.82500000000001</v>
      </c>
      <c r="V2222" s="8">
        <f t="shared" si="349"/>
        <v>52.650000000000006</v>
      </c>
    </row>
    <row r="2223" spans="1:22" ht="13.5" x14ac:dyDescent="0.25">
      <c r="A2223" s="3">
        <f>RSI!A2223</f>
        <v>45240</v>
      </c>
      <c r="B2223" s="2">
        <f>RSI!B2223</f>
        <v>4.5647000000000002</v>
      </c>
      <c r="C2223" s="2">
        <f>RSI!I2223</f>
        <v>59.023977477673576</v>
      </c>
      <c r="D2223" s="2">
        <f>MACD!E2223</f>
        <v>8.789966694107143E-3</v>
      </c>
      <c r="E2223" s="2">
        <f>MACD!F2223</f>
        <v>6.1153474687387223E-2</v>
      </c>
      <c r="F2223" s="2">
        <f>'Moving Avg'!D2223</f>
        <v>4.2816600000000005</v>
      </c>
      <c r="G2223" s="2">
        <f>'Moving Avg'!F2223</f>
        <v>4.2864249999999995</v>
      </c>
      <c r="H2223" s="2">
        <f>'Moving Avg'!G2223</f>
        <v>4.5864439999999975</v>
      </c>
      <c r="I2223" s="2">
        <f>'Moving Avg'!H2223</f>
        <v>5.658502000000003</v>
      </c>
      <c r="J2223" s="6" t="str">
        <f>OBV!F2223</f>
        <v>BULLISH</v>
      </c>
      <c r="K2223" s="6" t="str">
        <f>OBV!G2223</f>
        <v>NEUTRAL</v>
      </c>
      <c r="L2223" s="6" t="str">
        <f>OBV!H2223</f>
        <v>CONFIRMED BULLISH</v>
      </c>
      <c r="M2223" s="8">
        <f t="shared" si="340"/>
        <v>25</v>
      </c>
      <c r="N2223" s="8">
        <f t="shared" si="341"/>
        <v>100</v>
      </c>
      <c r="O2223" s="8">
        <f t="shared" si="342"/>
        <v>0</v>
      </c>
      <c r="P2223" s="8">
        <f t="shared" si="343"/>
        <v>83.5</v>
      </c>
      <c r="Q2223" s="9">
        <f t="shared" si="344"/>
        <v>56.274999999999999</v>
      </c>
      <c r="R2223" s="9">
        <f t="shared" si="345"/>
        <v>45.875</v>
      </c>
      <c r="S2223" s="9">
        <f t="shared" si="346"/>
        <v>56.325000000000003</v>
      </c>
      <c r="T2223" s="9">
        <f t="shared" si="347"/>
        <v>52.125</v>
      </c>
      <c r="U2223" s="8">
        <f t="shared" si="348"/>
        <v>52.82500000000001</v>
      </c>
      <c r="V2223" s="8">
        <f t="shared" si="349"/>
        <v>52.650000000000006</v>
      </c>
    </row>
    <row r="2224" spans="1:22" ht="13.5" x14ac:dyDescent="0.25">
      <c r="A2224" s="3">
        <f>RSI!A2224</f>
        <v>45243</v>
      </c>
      <c r="B2224" s="2">
        <f>RSI!B2224</f>
        <v>4.5647000000000002</v>
      </c>
      <c r="C2224" s="2">
        <f>RSI!I2224</f>
        <v>59.023977477673576</v>
      </c>
      <c r="D2224" s="2">
        <f>MACD!E2224</f>
        <v>-3.0860424424149713E-2</v>
      </c>
      <c r="E2224" s="2">
        <f>MACD!F2224</f>
        <v>4.2750694865079833E-2</v>
      </c>
      <c r="F2224" s="2">
        <f>'Moving Avg'!D2224</f>
        <v>4.3627800000000008</v>
      </c>
      <c r="G2224" s="2">
        <f>'Moving Avg'!F2224</f>
        <v>4.2972099999999998</v>
      </c>
      <c r="H2224" s="2">
        <f>'Moving Avg'!G2224</f>
        <v>4.5747079999999984</v>
      </c>
      <c r="I2224" s="2">
        <f>'Moving Avg'!H2224</f>
        <v>5.6531520000000022</v>
      </c>
      <c r="J2224" s="6" t="str">
        <f>OBV!F2224</f>
        <v>BULLISH</v>
      </c>
      <c r="K2224" s="6" t="str">
        <f>OBV!G2224</f>
        <v>NEUTRAL</v>
      </c>
      <c r="L2224" s="6" t="str">
        <f>OBV!H2224</f>
        <v>CONFIRMED BULLISH</v>
      </c>
      <c r="M2224" s="8">
        <f t="shared" si="340"/>
        <v>25</v>
      </c>
      <c r="N2224" s="8">
        <f t="shared" si="341"/>
        <v>100</v>
      </c>
      <c r="O2224" s="8">
        <f t="shared" si="342"/>
        <v>0</v>
      </c>
      <c r="P2224" s="8">
        <f t="shared" si="343"/>
        <v>83.5</v>
      </c>
      <c r="Q2224" s="9">
        <f t="shared" si="344"/>
        <v>56.274999999999999</v>
      </c>
      <c r="R2224" s="9">
        <f t="shared" si="345"/>
        <v>45.875</v>
      </c>
      <c r="S2224" s="9">
        <f t="shared" si="346"/>
        <v>56.325000000000003</v>
      </c>
      <c r="T2224" s="9">
        <f t="shared" si="347"/>
        <v>52.125</v>
      </c>
      <c r="U2224" s="8">
        <f t="shared" si="348"/>
        <v>52.82500000000001</v>
      </c>
      <c r="V2224" s="8">
        <f t="shared" si="349"/>
        <v>52.650000000000006</v>
      </c>
    </row>
    <row r="2225" spans="1:22" ht="13.5" x14ac:dyDescent="0.25">
      <c r="A2225" s="3">
        <f>RSI!A2225</f>
        <v>45244</v>
      </c>
      <c r="B2225" s="2">
        <f>RSI!B2225</f>
        <v>4.4439000000000002</v>
      </c>
      <c r="C2225" s="2">
        <f>RSI!I2225</f>
        <v>52.100184399137831</v>
      </c>
      <c r="D2225" s="2">
        <f>MACD!E2225</f>
        <v>-6.8498076446441125E-2</v>
      </c>
      <c r="E2225" s="2">
        <f>MACD!F2225</f>
        <v>2.0500940602775644E-2</v>
      </c>
      <c r="F2225" s="2">
        <f>'Moving Avg'!D2225</f>
        <v>4.4300799999999994</v>
      </c>
      <c r="G2225" s="2">
        <f>'Moving Avg'!F2225</f>
        <v>4.2959149999999999</v>
      </c>
      <c r="H2225" s="2">
        <f>'Moving Avg'!G2225</f>
        <v>4.5634899999999989</v>
      </c>
      <c r="I2225" s="2">
        <f>'Moving Avg'!H2225</f>
        <v>5.6472410000000028</v>
      </c>
      <c r="J2225" s="6" t="str">
        <f>OBV!F2225</f>
        <v>BULLISH</v>
      </c>
      <c r="K2225" s="6" t="str">
        <f>OBV!G2225</f>
        <v>NEUTRAL</v>
      </c>
      <c r="L2225" s="6" t="str">
        <f>OBV!H2225</f>
        <v>CONFIRMED BULLISH</v>
      </c>
      <c r="M2225" s="8">
        <f t="shared" si="340"/>
        <v>25</v>
      </c>
      <c r="N2225" s="8">
        <f t="shared" si="341"/>
        <v>100</v>
      </c>
      <c r="O2225" s="8">
        <f t="shared" si="342"/>
        <v>0</v>
      </c>
      <c r="P2225" s="8">
        <f t="shared" si="343"/>
        <v>83.5</v>
      </c>
      <c r="Q2225" s="9">
        <f t="shared" si="344"/>
        <v>56.274999999999999</v>
      </c>
      <c r="R2225" s="9">
        <f t="shared" si="345"/>
        <v>45.875</v>
      </c>
      <c r="S2225" s="9">
        <f t="shared" si="346"/>
        <v>56.325000000000003</v>
      </c>
      <c r="T2225" s="9">
        <f t="shared" si="347"/>
        <v>52.125</v>
      </c>
      <c r="U2225" s="8">
        <f t="shared" si="348"/>
        <v>52.82500000000001</v>
      </c>
      <c r="V2225" s="8">
        <f t="shared" si="349"/>
        <v>52.650000000000006</v>
      </c>
    </row>
    <row r="2226" spans="1:22" ht="13.5" x14ac:dyDescent="0.25">
      <c r="A2226" s="3">
        <f>RSI!A2226</f>
        <v>45245</v>
      </c>
      <c r="B2226" s="2">
        <f>RSI!B2226</f>
        <v>4.5560999999999998</v>
      </c>
      <c r="C2226" s="2">
        <f>RSI!I2226</f>
        <v>57.130286445829988</v>
      </c>
      <c r="D2226" s="2">
        <f>MACD!E2226</f>
        <v>-0.10895836704571238</v>
      </c>
      <c r="E2226" s="2">
        <f>MACD!F2226</f>
        <v>-5.3909209269219632E-3</v>
      </c>
      <c r="F2226" s="2">
        <f>'Moving Avg'!D2226</f>
        <v>4.4974000000000007</v>
      </c>
      <c r="G2226" s="2">
        <f>'Moving Avg'!F2226</f>
        <v>4.3002300000000009</v>
      </c>
      <c r="H2226" s="2">
        <f>'Moving Avg'!G2226</f>
        <v>4.5545159999999987</v>
      </c>
      <c r="I2226" s="2">
        <f>'Moving Avg'!H2226</f>
        <v>5.6419345000000014</v>
      </c>
      <c r="J2226" s="6" t="str">
        <f>OBV!F2226</f>
        <v>BULLISH</v>
      </c>
      <c r="K2226" s="6" t="str">
        <f>OBV!G2226</f>
        <v>NEUTRAL</v>
      </c>
      <c r="L2226" s="6" t="str">
        <f>OBV!H2226</f>
        <v>CONFIRMED BULLISH</v>
      </c>
      <c r="M2226" s="8">
        <f t="shared" si="340"/>
        <v>25</v>
      </c>
      <c r="N2226" s="8">
        <f t="shared" si="341"/>
        <v>100</v>
      </c>
      <c r="O2226" s="8">
        <f t="shared" si="342"/>
        <v>0</v>
      </c>
      <c r="P2226" s="8">
        <f t="shared" si="343"/>
        <v>83.5</v>
      </c>
      <c r="Q2226" s="9">
        <f t="shared" si="344"/>
        <v>56.274999999999999</v>
      </c>
      <c r="R2226" s="9">
        <f t="shared" si="345"/>
        <v>45.875</v>
      </c>
      <c r="S2226" s="9">
        <f t="shared" si="346"/>
        <v>56.325000000000003</v>
      </c>
      <c r="T2226" s="9">
        <f t="shared" si="347"/>
        <v>52.125</v>
      </c>
      <c r="U2226" s="8">
        <f t="shared" si="348"/>
        <v>52.82500000000001</v>
      </c>
      <c r="V2226" s="8">
        <f t="shared" si="349"/>
        <v>52.650000000000006</v>
      </c>
    </row>
    <row r="2227" spans="1:22" ht="13.5" x14ac:dyDescent="0.25">
      <c r="A2227" s="3">
        <f>RSI!A2227</f>
        <v>45246</v>
      </c>
      <c r="B2227" s="2">
        <f>RSI!B2227</f>
        <v>4.4439000000000002</v>
      </c>
      <c r="C2227" s="2">
        <f>RSI!I2227</f>
        <v>51.325805240910647</v>
      </c>
      <c r="D2227" s="2">
        <f>MACD!E2227</f>
        <v>-0.14777929709305404</v>
      </c>
      <c r="E2227" s="2">
        <f>MACD!F2227</f>
        <v>-3.3868596160148381E-2</v>
      </c>
      <c r="F2227" s="2">
        <f>'Moving Avg'!D2227</f>
        <v>4.5146600000000001</v>
      </c>
      <c r="G2227" s="2">
        <f>'Moving Avg'!F2227</f>
        <v>4.3049749999999998</v>
      </c>
      <c r="H2227" s="2">
        <f>'Moving Avg'!G2227</f>
        <v>4.5450239999999988</v>
      </c>
      <c r="I2227" s="2">
        <f>'Moving Avg'!H2227</f>
        <v>5.6364550000000033</v>
      </c>
      <c r="J2227" s="6" t="str">
        <f>OBV!F2227</f>
        <v>BULLISH</v>
      </c>
      <c r="K2227" s="6" t="str">
        <f>OBV!G2227</f>
        <v>NEUTRAL</v>
      </c>
      <c r="L2227" s="6" t="str">
        <f>OBV!H2227</f>
        <v>CONFIRMED BULLISH</v>
      </c>
      <c r="M2227" s="8">
        <f t="shared" si="340"/>
        <v>25</v>
      </c>
      <c r="N2227" s="8">
        <f t="shared" si="341"/>
        <v>100</v>
      </c>
      <c r="O2227" s="8">
        <f t="shared" si="342"/>
        <v>0</v>
      </c>
      <c r="P2227" s="8">
        <f t="shared" si="343"/>
        <v>83.5</v>
      </c>
      <c r="Q2227" s="9">
        <f t="shared" si="344"/>
        <v>56.274999999999999</v>
      </c>
      <c r="R2227" s="9">
        <f t="shared" si="345"/>
        <v>45.875</v>
      </c>
      <c r="S2227" s="9">
        <f t="shared" si="346"/>
        <v>56.325000000000003</v>
      </c>
      <c r="T2227" s="9">
        <f t="shared" si="347"/>
        <v>52.125</v>
      </c>
      <c r="U2227" s="8">
        <f t="shared" si="348"/>
        <v>52.82500000000001</v>
      </c>
      <c r="V2227" s="8">
        <f t="shared" si="349"/>
        <v>52.650000000000006</v>
      </c>
    </row>
    <row r="2228" spans="1:22" ht="13.5" x14ac:dyDescent="0.25">
      <c r="A2228" s="3">
        <f>RSI!A2228</f>
        <v>45247</v>
      </c>
      <c r="B2228" s="2">
        <f>RSI!B2228</f>
        <v>4.5216000000000003</v>
      </c>
      <c r="C2228" s="2">
        <f>RSI!I2228</f>
        <v>54.75418020086984</v>
      </c>
      <c r="D2228" s="2">
        <f>MACD!E2228</f>
        <v>-0.16933154374446957</v>
      </c>
      <c r="E2228" s="2">
        <f>MACD!F2228</f>
        <v>-6.0961185677012628E-2</v>
      </c>
      <c r="F2228" s="2">
        <f>'Moving Avg'!D2228</f>
        <v>4.5060400000000005</v>
      </c>
      <c r="G2228" s="2">
        <f>'Moving Avg'!F2228</f>
        <v>4.307995</v>
      </c>
      <c r="H2228" s="2">
        <f>'Moving Avg'!G2228</f>
        <v>4.5351879999999998</v>
      </c>
      <c r="I2228" s="2">
        <f>'Moving Avg'!H2228</f>
        <v>5.6310190000000038</v>
      </c>
      <c r="J2228" s="6" t="str">
        <f>OBV!F2228</f>
        <v>BEARISH</v>
      </c>
      <c r="K2228" s="6" t="str">
        <f>OBV!G2228</f>
        <v>NEUTRAL</v>
      </c>
      <c r="L2228" s="6" t="str">
        <f>OBV!H2228</f>
        <v>CONFIRMED BEARISH</v>
      </c>
      <c r="M2228" s="8">
        <f t="shared" si="340"/>
        <v>25</v>
      </c>
      <c r="N2228" s="8">
        <f t="shared" si="341"/>
        <v>100</v>
      </c>
      <c r="O2228" s="8">
        <f t="shared" si="342"/>
        <v>0</v>
      </c>
      <c r="P2228" s="8">
        <f t="shared" si="343"/>
        <v>16.5</v>
      </c>
      <c r="Q2228" s="9">
        <f t="shared" si="344"/>
        <v>46.225000000000001</v>
      </c>
      <c r="R2228" s="9">
        <f t="shared" si="345"/>
        <v>29.125</v>
      </c>
      <c r="S2228" s="9">
        <f t="shared" si="346"/>
        <v>26.175000000000001</v>
      </c>
      <c r="T2228" s="9">
        <f t="shared" si="347"/>
        <v>35.375</v>
      </c>
      <c r="U2228" s="8">
        <f t="shared" si="348"/>
        <v>33.841666666666661</v>
      </c>
      <c r="V2228" s="8">
        <f t="shared" si="349"/>
        <v>34.224999999999994</v>
      </c>
    </row>
    <row r="2229" spans="1:22" ht="13.5" x14ac:dyDescent="0.25">
      <c r="A2229" s="3">
        <f>RSI!A2229</f>
        <v>45250</v>
      </c>
      <c r="B2229" s="2">
        <f>RSI!B2229</f>
        <v>4.5560999999999998</v>
      </c>
      <c r="C2229" s="2">
        <f>RSI!I2229</f>
        <v>56.228408146911839</v>
      </c>
      <c r="D2229" s="2">
        <f>MACD!E2229</f>
        <v>-0.19343850002413099</v>
      </c>
      <c r="E2229" s="2">
        <f>MACD!F2229</f>
        <v>-8.7456648546436311E-2</v>
      </c>
      <c r="F2229" s="2">
        <f>'Moving Avg'!D2229</f>
        <v>4.5043199999999999</v>
      </c>
      <c r="G2229" s="2">
        <f>'Moving Avg'!F2229</f>
        <v>4.3205100000000005</v>
      </c>
      <c r="H2229" s="2">
        <f>'Moving Avg'!G2229</f>
        <v>4.5262139999999995</v>
      </c>
      <c r="I2229" s="2">
        <f>'Moving Avg'!H2229</f>
        <v>5.6258420000000022</v>
      </c>
      <c r="J2229" s="6" t="str">
        <f>OBV!F2229</f>
        <v>BEARISH</v>
      </c>
      <c r="K2229" s="6" t="str">
        <f>OBV!G2229</f>
        <v>NEUTRAL</v>
      </c>
      <c r="L2229" s="6" t="str">
        <f>OBV!H2229</f>
        <v>CONFIRMED BEARISH</v>
      </c>
      <c r="M2229" s="8">
        <f t="shared" si="340"/>
        <v>25</v>
      </c>
      <c r="N2229" s="8">
        <f t="shared" si="341"/>
        <v>100</v>
      </c>
      <c r="O2229" s="8">
        <f t="shared" si="342"/>
        <v>0</v>
      </c>
      <c r="P2229" s="8">
        <f t="shared" si="343"/>
        <v>16.5</v>
      </c>
      <c r="Q2229" s="9">
        <f t="shared" si="344"/>
        <v>46.225000000000001</v>
      </c>
      <c r="R2229" s="9">
        <f t="shared" si="345"/>
        <v>29.125</v>
      </c>
      <c r="S2229" s="9">
        <f t="shared" si="346"/>
        <v>26.175000000000001</v>
      </c>
      <c r="T2229" s="9">
        <f t="shared" si="347"/>
        <v>35.375</v>
      </c>
      <c r="U2229" s="8">
        <f t="shared" si="348"/>
        <v>33.841666666666661</v>
      </c>
      <c r="V2229" s="8">
        <f t="shared" si="349"/>
        <v>34.224999999999994</v>
      </c>
    </row>
    <row r="2230" spans="1:22" ht="13.5" x14ac:dyDescent="0.25">
      <c r="A2230" s="3">
        <f>RSI!A2230</f>
        <v>45251</v>
      </c>
      <c r="B2230" s="2">
        <f>RSI!B2230</f>
        <v>4.72</v>
      </c>
      <c r="C2230" s="2">
        <f>RSI!I2230</f>
        <v>62.482504391474301</v>
      </c>
      <c r="D2230" s="2">
        <f>MACD!E2230</f>
        <v>-0.23474009255065553</v>
      </c>
      <c r="E2230" s="2">
        <f>MACD!F2230</f>
        <v>-0.11691333734728017</v>
      </c>
      <c r="F2230" s="2">
        <f>'Moving Avg'!D2230</f>
        <v>4.5595400000000001</v>
      </c>
      <c r="G2230" s="2">
        <f>'Moving Avg'!F2230</f>
        <v>4.3407850000000003</v>
      </c>
      <c r="H2230" s="2">
        <f>'Moving Avg'!G2230</f>
        <v>4.5231079999999997</v>
      </c>
      <c r="I2230" s="2">
        <f>'Moving Avg'!H2230</f>
        <v>5.6216135000000031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25</v>
      </c>
      <c r="N2230" s="8">
        <f t="shared" si="341"/>
        <v>100</v>
      </c>
      <c r="O2230" s="8">
        <f t="shared" si="342"/>
        <v>0</v>
      </c>
      <c r="P2230" s="8">
        <f t="shared" si="343"/>
        <v>83.5</v>
      </c>
      <c r="Q2230" s="9">
        <f t="shared" si="344"/>
        <v>56.274999999999999</v>
      </c>
      <c r="R2230" s="9">
        <f t="shared" si="345"/>
        <v>45.875</v>
      </c>
      <c r="S2230" s="9">
        <f t="shared" si="346"/>
        <v>56.325000000000003</v>
      </c>
      <c r="T2230" s="9">
        <f t="shared" si="347"/>
        <v>52.125</v>
      </c>
      <c r="U2230" s="8">
        <f t="shared" si="348"/>
        <v>52.82500000000001</v>
      </c>
      <c r="V2230" s="8">
        <f t="shared" si="349"/>
        <v>52.650000000000006</v>
      </c>
    </row>
    <row r="2231" spans="1:22" ht="13.5" x14ac:dyDescent="0.25">
      <c r="A2231" s="3">
        <f>RSI!A2231</f>
        <v>45252</v>
      </c>
      <c r="B2231" s="2">
        <f>RSI!B2231</f>
        <v>4.9184999999999999</v>
      </c>
      <c r="C2231" s="2">
        <f>RSI!I2231</f>
        <v>68.375797509422071</v>
      </c>
      <c r="D2231" s="2">
        <f>MACD!E2231</f>
        <v>-0.2688625357831107</v>
      </c>
      <c r="E2231" s="2">
        <f>MACD!F2231</f>
        <v>-0.14730317703444629</v>
      </c>
      <c r="F2231" s="2">
        <f>'Moving Avg'!D2231</f>
        <v>4.6320199999999998</v>
      </c>
      <c r="G2231" s="2">
        <f>'Moving Avg'!F2231</f>
        <v>4.3709849999999992</v>
      </c>
      <c r="H2231" s="2">
        <f>'Moving Avg'!G2231</f>
        <v>4.5231079999999997</v>
      </c>
      <c r="I2231" s="2">
        <f>'Moving Avg'!H2231</f>
        <v>5.6183775000000038</v>
      </c>
      <c r="J2231" s="6" t="str">
        <f>OBV!F2231</f>
        <v>BULLISH</v>
      </c>
      <c r="K2231" s="6" t="str">
        <f>OBV!G2231</f>
        <v>NEUTRAL</v>
      </c>
      <c r="L2231" s="6" t="str">
        <f>OBV!H2231</f>
        <v>CONFIRMED BULLISH</v>
      </c>
      <c r="M2231" s="8">
        <f t="shared" si="340"/>
        <v>25</v>
      </c>
      <c r="N2231" s="8">
        <f t="shared" si="341"/>
        <v>100</v>
      </c>
      <c r="O2231" s="8">
        <f t="shared" si="342"/>
        <v>0</v>
      </c>
      <c r="P2231" s="8">
        <f t="shared" si="343"/>
        <v>83.5</v>
      </c>
      <c r="Q2231" s="9">
        <f t="shared" si="344"/>
        <v>56.274999999999999</v>
      </c>
      <c r="R2231" s="9">
        <f t="shared" si="345"/>
        <v>45.875</v>
      </c>
      <c r="S2231" s="9">
        <f t="shared" si="346"/>
        <v>56.325000000000003</v>
      </c>
      <c r="T2231" s="9">
        <f t="shared" si="347"/>
        <v>52.125</v>
      </c>
      <c r="U2231" s="8">
        <f t="shared" si="348"/>
        <v>52.82500000000001</v>
      </c>
      <c r="V2231" s="8">
        <f t="shared" si="349"/>
        <v>52.650000000000006</v>
      </c>
    </row>
    <row r="2232" spans="1:22" ht="13.5" x14ac:dyDescent="0.25">
      <c r="A2232" s="3">
        <f>RSI!A2232</f>
        <v>45253</v>
      </c>
      <c r="B2232" s="2">
        <f>RSI!B2232</f>
        <v>4.8148999999999997</v>
      </c>
      <c r="C2232" s="2">
        <f>RSI!I2232</f>
        <v>62.828695267268508</v>
      </c>
      <c r="D2232" s="2">
        <f>MACD!E2232</f>
        <v>-0.2715782672526057</v>
      </c>
      <c r="E2232" s="2">
        <f>MACD!F2232</f>
        <v>-0.17215819507807817</v>
      </c>
      <c r="F2232" s="2">
        <f>'Moving Avg'!D2232</f>
        <v>4.7062200000000001</v>
      </c>
      <c r="G2232" s="2">
        <f>'Moving Avg'!F2232</f>
        <v>4.3960050000000006</v>
      </c>
      <c r="H2232" s="2">
        <f>'Moving Avg'!G2232</f>
        <v>4.5225900000000001</v>
      </c>
      <c r="I2232" s="2">
        <f>'Moving Avg'!H2232</f>
        <v>5.6144080000000027</v>
      </c>
      <c r="J2232" s="6" t="str">
        <f>OBV!F2232</f>
        <v>BULLISH</v>
      </c>
      <c r="K2232" s="6" t="str">
        <f>OBV!G2232</f>
        <v>NEUTRAL</v>
      </c>
      <c r="L2232" s="6" t="str">
        <f>OBV!H2232</f>
        <v>CONFIRMED BULLISH</v>
      </c>
      <c r="M2232" s="8">
        <f t="shared" si="340"/>
        <v>25</v>
      </c>
      <c r="N2232" s="8">
        <f t="shared" si="341"/>
        <v>100</v>
      </c>
      <c r="O2232" s="8">
        <f t="shared" si="342"/>
        <v>0</v>
      </c>
      <c r="P2232" s="8">
        <f t="shared" si="343"/>
        <v>83.5</v>
      </c>
      <c r="Q2232" s="9">
        <f t="shared" si="344"/>
        <v>56.274999999999999</v>
      </c>
      <c r="R2232" s="9">
        <f t="shared" si="345"/>
        <v>45.875</v>
      </c>
      <c r="S2232" s="9">
        <f t="shared" si="346"/>
        <v>56.325000000000003</v>
      </c>
      <c r="T2232" s="9">
        <f t="shared" si="347"/>
        <v>52.125</v>
      </c>
      <c r="U2232" s="8">
        <f t="shared" si="348"/>
        <v>52.82500000000001</v>
      </c>
      <c r="V2232" s="8">
        <f t="shared" si="349"/>
        <v>52.650000000000006</v>
      </c>
    </row>
    <row r="2233" spans="1:22" ht="13.5" x14ac:dyDescent="0.25">
      <c r="A2233" s="3">
        <f>RSI!A2233</f>
        <v>45254</v>
      </c>
      <c r="B2233" s="2">
        <f>RSI!B2233</f>
        <v>4.7458999999999998</v>
      </c>
      <c r="C2233" s="2">
        <f>RSI!I2233</f>
        <v>59.373816965708222</v>
      </c>
      <c r="D2233" s="2">
        <f>MACD!E2233</f>
        <v>-0.23884981450360421</v>
      </c>
      <c r="E2233" s="2">
        <f>MACD!F2233</f>
        <v>-0.18549651896318337</v>
      </c>
      <c r="F2233" s="2">
        <f>'Moving Avg'!D2233</f>
        <v>4.75108</v>
      </c>
      <c r="G2233" s="2">
        <f>'Moving Avg'!F2233</f>
        <v>4.4218899999999994</v>
      </c>
      <c r="H2233" s="2">
        <f>'Moving Avg'!G2233</f>
        <v>4.5170680000000001</v>
      </c>
      <c r="I2233" s="2">
        <f>'Moving Avg'!H2233</f>
        <v>5.6101365000000021</v>
      </c>
      <c r="J2233" s="6" t="str">
        <f>OBV!F2233</f>
        <v>BULLISH</v>
      </c>
      <c r="K2233" s="6" t="str">
        <f>OBV!G2233</f>
        <v>NEUTRAL</v>
      </c>
      <c r="L2233" s="6" t="str">
        <f>OBV!H2233</f>
        <v>CONFIRMED BULLISH</v>
      </c>
      <c r="M2233" s="8">
        <f t="shared" si="340"/>
        <v>25</v>
      </c>
      <c r="N2233" s="8">
        <f t="shared" si="341"/>
        <v>100</v>
      </c>
      <c r="O2233" s="8">
        <f t="shared" si="342"/>
        <v>0</v>
      </c>
      <c r="P2233" s="8">
        <f t="shared" si="343"/>
        <v>83.5</v>
      </c>
      <c r="Q2233" s="9">
        <f t="shared" si="344"/>
        <v>56.274999999999999</v>
      </c>
      <c r="R2233" s="9">
        <f t="shared" si="345"/>
        <v>45.875</v>
      </c>
      <c r="S2233" s="9">
        <f t="shared" si="346"/>
        <v>56.325000000000003</v>
      </c>
      <c r="T2233" s="9">
        <f t="shared" si="347"/>
        <v>52.125</v>
      </c>
      <c r="U2233" s="8">
        <f t="shared" si="348"/>
        <v>52.82500000000001</v>
      </c>
      <c r="V2233" s="8">
        <f t="shared" si="349"/>
        <v>52.650000000000006</v>
      </c>
    </row>
    <row r="2234" spans="1:22" ht="13.5" x14ac:dyDescent="0.25">
      <c r="A2234" s="3">
        <f>RSI!A2234</f>
        <v>45257</v>
      </c>
      <c r="B2234" s="2">
        <f>RSI!B2234</f>
        <v>4.7458999999999998</v>
      </c>
      <c r="C2234" s="2">
        <f>RSI!I2234</f>
        <v>59.373816965708215</v>
      </c>
      <c r="D2234" s="2">
        <f>MACD!E2234</f>
        <v>-0.21255088640107012</v>
      </c>
      <c r="E2234" s="2">
        <f>MACD!F2234</f>
        <v>-0.19090739245076072</v>
      </c>
      <c r="F2234" s="2">
        <f>'Moving Avg'!D2234</f>
        <v>4.78904</v>
      </c>
      <c r="G2234" s="2">
        <f>'Moving Avg'!F2234</f>
        <v>4.4482100000000004</v>
      </c>
      <c r="H2234" s="2">
        <f>'Moving Avg'!G2234</f>
        <v>4.5127540000000002</v>
      </c>
      <c r="I2234" s="2">
        <f>'Moving Avg'!H2234</f>
        <v>5.606037500000002</v>
      </c>
      <c r="J2234" s="6" t="str">
        <f>OBV!F2234</f>
        <v>BULLISH</v>
      </c>
      <c r="K2234" s="6" t="str">
        <f>OBV!G2234</f>
        <v>NEUTRAL</v>
      </c>
      <c r="L2234" s="6" t="str">
        <f>OBV!H2234</f>
        <v>CONFIRMED BULLISH</v>
      </c>
      <c r="M2234" s="8">
        <f t="shared" si="340"/>
        <v>25</v>
      </c>
      <c r="N2234" s="8">
        <f t="shared" si="341"/>
        <v>100</v>
      </c>
      <c r="O2234" s="8">
        <f t="shared" si="342"/>
        <v>0</v>
      </c>
      <c r="P2234" s="8">
        <f t="shared" si="343"/>
        <v>83.5</v>
      </c>
      <c r="Q2234" s="9">
        <f t="shared" si="344"/>
        <v>56.274999999999999</v>
      </c>
      <c r="R2234" s="9">
        <f t="shared" si="345"/>
        <v>45.875</v>
      </c>
      <c r="S2234" s="9">
        <f t="shared" si="346"/>
        <v>56.325000000000003</v>
      </c>
      <c r="T2234" s="9">
        <f t="shared" si="347"/>
        <v>52.125</v>
      </c>
      <c r="U2234" s="8">
        <f t="shared" si="348"/>
        <v>52.82500000000001</v>
      </c>
      <c r="V2234" s="8">
        <f t="shared" si="349"/>
        <v>52.650000000000006</v>
      </c>
    </row>
    <row r="2235" spans="1:22" ht="13.5" x14ac:dyDescent="0.25">
      <c r="A2235" s="3">
        <f>RSI!A2235</f>
        <v>45258</v>
      </c>
      <c r="B2235" s="2">
        <f>RSI!B2235</f>
        <v>4.7458999999999998</v>
      </c>
      <c r="C2235" s="2">
        <f>RSI!I2235</f>
        <v>59.373816965708208</v>
      </c>
      <c r="D2235" s="2">
        <f>MACD!E2235</f>
        <v>-0.21017365342727778</v>
      </c>
      <c r="E2235" s="2">
        <f>MACD!F2235</f>
        <v>-0.19476064464606413</v>
      </c>
      <c r="F2235" s="2">
        <f>'Moving Avg'!D2235</f>
        <v>4.7942199999999993</v>
      </c>
      <c r="G2235" s="2">
        <f>'Moving Avg'!F2235</f>
        <v>4.4784100000000011</v>
      </c>
      <c r="H2235" s="2">
        <f>'Moving Avg'!G2235</f>
        <v>4.509474</v>
      </c>
      <c r="I2235" s="2">
        <f>'Moving Avg'!H2235</f>
        <v>5.6021115000000012</v>
      </c>
      <c r="J2235" s="6" t="str">
        <f>OBV!F2235</f>
        <v>BULLISH</v>
      </c>
      <c r="K2235" s="6" t="str">
        <f>OBV!G2235</f>
        <v>NEUTRAL</v>
      </c>
      <c r="L2235" s="6" t="str">
        <f>OBV!H2235</f>
        <v>CONFIRMED BULLISH</v>
      </c>
      <c r="M2235" s="8">
        <f t="shared" si="340"/>
        <v>25</v>
      </c>
      <c r="N2235" s="8">
        <f t="shared" si="341"/>
        <v>45</v>
      </c>
      <c r="O2235" s="8">
        <f t="shared" si="342"/>
        <v>0</v>
      </c>
      <c r="P2235" s="8">
        <f t="shared" si="343"/>
        <v>83.5</v>
      </c>
      <c r="Q2235" s="9">
        <f t="shared" si="344"/>
        <v>37.024999999999999</v>
      </c>
      <c r="R2235" s="9">
        <f t="shared" si="345"/>
        <v>34.875</v>
      </c>
      <c r="S2235" s="9">
        <f t="shared" si="346"/>
        <v>48.075000000000003</v>
      </c>
      <c r="T2235" s="9">
        <f t="shared" si="347"/>
        <v>38.375</v>
      </c>
      <c r="U2235" s="8">
        <f t="shared" si="348"/>
        <v>39.991666666666667</v>
      </c>
      <c r="V2235" s="8">
        <f t="shared" si="349"/>
        <v>39.587500000000006</v>
      </c>
    </row>
    <row r="2236" spans="1:22" ht="13.5" x14ac:dyDescent="0.25">
      <c r="A2236" s="3">
        <f>RSI!A2236</f>
        <v>45259</v>
      </c>
      <c r="B2236" s="2">
        <f>RSI!B2236</f>
        <v>4.5732999999999997</v>
      </c>
      <c r="C2236" s="2">
        <f>RSI!I2236</f>
        <v>50.668946066575451</v>
      </c>
      <c r="D2236" s="2">
        <f>MACD!E2236</f>
        <v>-0.17931087940590462</v>
      </c>
      <c r="E2236" s="2">
        <f>MACD!F2236</f>
        <v>-0.19167069159803224</v>
      </c>
      <c r="F2236" s="2">
        <f>'Moving Avg'!D2236</f>
        <v>4.7251799999999999</v>
      </c>
      <c r="G2236" s="2">
        <f>'Moving Avg'!F2236</f>
        <v>4.4999800000000008</v>
      </c>
      <c r="H2236" s="2">
        <f>'Moving Avg'!G2236</f>
        <v>4.5034339999999995</v>
      </c>
      <c r="I2236" s="2">
        <f>'Moving Avg'!H2236</f>
        <v>5.5971930000000008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25</v>
      </c>
      <c r="N2236" s="8">
        <f t="shared" si="341"/>
        <v>0</v>
      </c>
      <c r="O2236" s="8">
        <f t="shared" si="342"/>
        <v>0</v>
      </c>
      <c r="P2236" s="8">
        <f t="shared" si="343"/>
        <v>16.5</v>
      </c>
      <c r="Q2236" s="9">
        <f t="shared" si="344"/>
        <v>11.225</v>
      </c>
      <c r="R2236" s="9">
        <f t="shared" si="345"/>
        <v>9.125</v>
      </c>
      <c r="S2236" s="9">
        <f t="shared" si="346"/>
        <v>11.175000000000001</v>
      </c>
      <c r="T2236" s="9">
        <f t="shared" si="347"/>
        <v>10.375</v>
      </c>
      <c r="U2236" s="8">
        <f t="shared" si="348"/>
        <v>10.508333333333335</v>
      </c>
      <c r="V2236" s="8">
        <f t="shared" si="349"/>
        <v>10.475000000000001</v>
      </c>
    </row>
    <row r="2237" spans="1:22" ht="13.5" x14ac:dyDescent="0.25">
      <c r="A2237" s="3">
        <f>RSI!A2237</f>
        <v>45260</v>
      </c>
      <c r="B2237" s="2">
        <f>RSI!B2237</f>
        <v>4.6596000000000002</v>
      </c>
      <c r="C2237" s="2">
        <f>RSI!I2237</f>
        <v>54.278415170205193</v>
      </c>
      <c r="D2237" s="2">
        <f>MACD!E2237</f>
        <v>-0.17693735697427648</v>
      </c>
      <c r="E2237" s="2">
        <f>MACD!F2237</f>
        <v>-0.18872402467328109</v>
      </c>
      <c r="F2237" s="2">
        <f>'Moving Avg'!D2237</f>
        <v>4.6941199999999998</v>
      </c>
      <c r="G2237" s="2">
        <f>'Moving Avg'!F2237</f>
        <v>4.5297500000000008</v>
      </c>
      <c r="H2237" s="2">
        <f>'Moving Avg'!G2237</f>
        <v>4.4999820000000001</v>
      </c>
      <c r="I2237" s="2">
        <f>'Moving Avg'!H2237</f>
        <v>5.5927059999999997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25</v>
      </c>
      <c r="N2237" s="8">
        <f t="shared" si="341"/>
        <v>0</v>
      </c>
      <c r="O2237" s="8">
        <f t="shared" si="342"/>
        <v>0</v>
      </c>
      <c r="P2237" s="8">
        <f t="shared" si="343"/>
        <v>16.5</v>
      </c>
      <c r="Q2237" s="9">
        <f t="shared" si="344"/>
        <v>11.225</v>
      </c>
      <c r="R2237" s="9">
        <f t="shared" si="345"/>
        <v>9.125</v>
      </c>
      <c r="S2237" s="9">
        <f t="shared" si="346"/>
        <v>11.175000000000001</v>
      </c>
      <c r="T2237" s="9">
        <f t="shared" si="347"/>
        <v>10.375</v>
      </c>
      <c r="U2237" s="8">
        <f t="shared" si="348"/>
        <v>10.508333333333335</v>
      </c>
      <c r="V2237" s="8">
        <f t="shared" si="349"/>
        <v>10.475000000000001</v>
      </c>
    </row>
    <row r="2238" spans="1:22" ht="13.5" x14ac:dyDescent="0.25">
      <c r="A2238" s="3">
        <f>RSI!A2238</f>
        <v>45261</v>
      </c>
      <c r="B2238" s="2">
        <f>RSI!B2238</f>
        <v>4.7458999999999998</v>
      </c>
      <c r="C2238" s="2">
        <f>RSI!I2238</f>
        <v>57.617975662016597</v>
      </c>
      <c r="D2238" s="2">
        <f>MACD!E2238</f>
        <v>-0.16995824558796624</v>
      </c>
      <c r="E2238" s="2">
        <f>MACD!F2238</f>
        <v>-0.18497086885621813</v>
      </c>
      <c r="F2238" s="2">
        <f>'Moving Avg'!D2238</f>
        <v>4.6941199999999998</v>
      </c>
      <c r="G2238" s="2">
        <f>'Moving Avg'!F2238</f>
        <v>4.558225000000002</v>
      </c>
      <c r="H2238" s="2">
        <f>'Moving Avg'!G2238</f>
        <v>4.5008439999999998</v>
      </c>
      <c r="I2238" s="2">
        <f>'Moving Avg'!H2238</f>
        <v>5.5886504999999991</v>
      </c>
      <c r="J2238" s="6" t="str">
        <f>OBV!F2238</f>
        <v>BULLISH</v>
      </c>
      <c r="K2238" s="6" t="str">
        <f>OBV!G2238</f>
        <v>NEUTRAL</v>
      </c>
      <c r="L2238" s="6" t="str">
        <f>OBV!H2238</f>
        <v>NEUTRAL</v>
      </c>
      <c r="M2238" s="8">
        <f t="shared" si="340"/>
        <v>25</v>
      </c>
      <c r="N2238" s="8">
        <f t="shared" si="341"/>
        <v>0</v>
      </c>
      <c r="O2238" s="8">
        <f t="shared" si="342"/>
        <v>0</v>
      </c>
      <c r="P2238" s="8">
        <f t="shared" si="343"/>
        <v>49.5</v>
      </c>
      <c r="Q2238" s="9">
        <f t="shared" si="344"/>
        <v>16.175000000000001</v>
      </c>
      <c r="R2238" s="9">
        <f t="shared" si="345"/>
        <v>17.375</v>
      </c>
      <c r="S2238" s="9">
        <f t="shared" si="346"/>
        <v>26.025000000000002</v>
      </c>
      <c r="T2238" s="9">
        <f t="shared" si="347"/>
        <v>18.625</v>
      </c>
      <c r="U2238" s="8">
        <f t="shared" si="348"/>
        <v>19.858333333333334</v>
      </c>
      <c r="V2238" s="8">
        <f t="shared" si="349"/>
        <v>19.55</v>
      </c>
    </row>
    <row r="2239" spans="1:22" ht="13.5" x14ac:dyDescent="0.25">
      <c r="A2239" s="3">
        <f>RSI!A2239</f>
        <v>45264</v>
      </c>
      <c r="B2239" s="2">
        <f>RSI!B2239</f>
        <v>4.7027999999999999</v>
      </c>
      <c r="C2239" s="2">
        <f>RSI!I2239</f>
        <v>55.44005116889312</v>
      </c>
      <c r="D2239" s="2">
        <f>MACD!E2239</f>
        <v>-0.15660927517888634</v>
      </c>
      <c r="E2239" s="2">
        <f>MACD!F2239</f>
        <v>-0.1792985501207518</v>
      </c>
      <c r="F2239" s="2">
        <f>'Moving Avg'!D2239</f>
        <v>4.6854999999999993</v>
      </c>
      <c r="G2239" s="2">
        <f>'Moving Avg'!F2239</f>
        <v>4.5854100000000013</v>
      </c>
      <c r="H2239" s="2">
        <f>'Moving Avg'!G2239</f>
        <v>4.5008439999999998</v>
      </c>
      <c r="I2239" s="2">
        <f>'Moving Avg'!H2239</f>
        <v>5.5841204999999992</v>
      </c>
      <c r="J2239" s="6" t="str">
        <f>OBV!F2239</f>
        <v>BULLISH</v>
      </c>
      <c r="K2239" s="6" t="str">
        <f>OBV!G2239</f>
        <v>NEUTRAL</v>
      </c>
      <c r="L2239" s="6" t="str">
        <f>OBV!H2239</f>
        <v>BULLISH DIVERGENCE</v>
      </c>
      <c r="M2239" s="8">
        <f t="shared" si="340"/>
        <v>25</v>
      </c>
      <c r="N2239" s="8">
        <f t="shared" si="341"/>
        <v>0</v>
      </c>
      <c r="O2239" s="8">
        <f t="shared" si="342"/>
        <v>0</v>
      </c>
      <c r="P2239" s="8">
        <f t="shared" si="343"/>
        <v>66.5</v>
      </c>
      <c r="Q2239" s="9">
        <f t="shared" si="344"/>
        <v>18.725000000000001</v>
      </c>
      <c r="R2239" s="9">
        <f t="shared" si="345"/>
        <v>21.625</v>
      </c>
      <c r="S2239" s="9">
        <f t="shared" si="346"/>
        <v>33.674999999999997</v>
      </c>
      <c r="T2239" s="9">
        <f t="shared" si="347"/>
        <v>22.875</v>
      </c>
      <c r="U2239" s="8">
        <f t="shared" si="348"/>
        <v>24.675000000000001</v>
      </c>
      <c r="V2239" s="8">
        <f t="shared" si="349"/>
        <v>24.225000000000001</v>
      </c>
    </row>
    <row r="2240" spans="1:22" ht="13.5" x14ac:dyDescent="0.25">
      <c r="A2240" s="3">
        <f>RSI!A2240</f>
        <v>45265</v>
      </c>
      <c r="B2240" s="2">
        <f>RSI!B2240</f>
        <v>4.8148999999999997</v>
      </c>
      <c r="C2240" s="2">
        <f>RSI!I2240</f>
        <v>59.706200649422264</v>
      </c>
      <c r="D2240" s="2">
        <f>MACD!E2240</f>
        <v>-0.12912607300449164</v>
      </c>
      <c r="E2240" s="2">
        <f>MACD!F2240</f>
        <v>-0.16926405469749978</v>
      </c>
      <c r="F2240" s="2">
        <f>'Moving Avg'!D2240</f>
        <v>4.6992999999999991</v>
      </c>
      <c r="G2240" s="2">
        <f>'Moving Avg'!F2240</f>
        <v>4.6207849999999997</v>
      </c>
      <c r="H2240" s="2">
        <f>'Moving Avg'!G2240</f>
        <v>4.5039499999999997</v>
      </c>
      <c r="I2240" s="2">
        <f>'Moving Avg'!H2240</f>
        <v>5.5803234999999987</v>
      </c>
      <c r="J2240" s="6" t="str">
        <f>OBV!F2240</f>
        <v>BULLISH</v>
      </c>
      <c r="K2240" s="6" t="str">
        <f>OBV!G2240</f>
        <v>NEUTRAL</v>
      </c>
      <c r="L2240" s="6" t="str">
        <f>OBV!H2240</f>
        <v>CONFIRMED BULLISH</v>
      </c>
      <c r="M2240" s="8">
        <f t="shared" si="340"/>
        <v>25</v>
      </c>
      <c r="N2240" s="8">
        <f t="shared" si="341"/>
        <v>0</v>
      </c>
      <c r="O2240" s="8">
        <f t="shared" si="342"/>
        <v>0</v>
      </c>
      <c r="P2240" s="8">
        <f t="shared" si="343"/>
        <v>83.5</v>
      </c>
      <c r="Q2240" s="9">
        <f t="shared" si="344"/>
        <v>21.274999999999999</v>
      </c>
      <c r="R2240" s="9">
        <f t="shared" si="345"/>
        <v>25.875</v>
      </c>
      <c r="S2240" s="9">
        <f t="shared" si="346"/>
        <v>41.325000000000003</v>
      </c>
      <c r="T2240" s="9">
        <f t="shared" si="347"/>
        <v>27.125</v>
      </c>
      <c r="U2240" s="8">
        <f t="shared" si="348"/>
        <v>29.491666666666664</v>
      </c>
      <c r="V2240" s="8">
        <f t="shared" si="349"/>
        <v>28.9</v>
      </c>
    </row>
    <row r="2241" spans="1:22" ht="13.5" x14ac:dyDescent="0.25">
      <c r="A2241" s="3">
        <f>RSI!A2241</f>
        <v>45266</v>
      </c>
      <c r="B2241" s="2">
        <f>RSI!B2241</f>
        <v>4.7976999999999999</v>
      </c>
      <c r="C2241" s="2">
        <f>RSI!I2241</f>
        <v>58.776374624156531</v>
      </c>
      <c r="D2241" s="2">
        <f>MACD!E2241</f>
        <v>-7.5391073317949697E-2</v>
      </c>
      <c r="E2241" s="2">
        <f>MACD!F2241</f>
        <v>-0.15048945842158976</v>
      </c>
      <c r="F2241" s="2">
        <f>'Moving Avg'!D2241</f>
        <v>4.7441800000000001</v>
      </c>
      <c r="G2241" s="2">
        <f>'Moving Avg'!F2241</f>
        <v>4.6496950000000004</v>
      </c>
      <c r="H2241" s="2">
        <f>'Moving Avg'!G2241</f>
        <v>4.5067120000000003</v>
      </c>
      <c r="I2241" s="2">
        <f>'Moving Avg'!H2241</f>
        <v>5.5764834999999984</v>
      </c>
      <c r="J2241" s="6" t="str">
        <f>OBV!F2241</f>
        <v>BULLISH</v>
      </c>
      <c r="K2241" s="6" t="str">
        <f>OBV!G2241</f>
        <v>NEUTRAL</v>
      </c>
      <c r="L2241" s="6" t="str">
        <f>OBV!H2241</f>
        <v>CONFIRMED BULLISH</v>
      </c>
      <c r="M2241" s="8">
        <f t="shared" si="340"/>
        <v>25</v>
      </c>
      <c r="N2241" s="8">
        <f t="shared" si="341"/>
        <v>0</v>
      </c>
      <c r="O2241" s="8">
        <f t="shared" si="342"/>
        <v>0</v>
      </c>
      <c r="P2241" s="8">
        <f t="shared" si="343"/>
        <v>83.5</v>
      </c>
      <c r="Q2241" s="9">
        <f t="shared" si="344"/>
        <v>21.274999999999999</v>
      </c>
      <c r="R2241" s="9">
        <f t="shared" si="345"/>
        <v>25.875</v>
      </c>
      <c r="S2241" s="9">
        <f t="shared" si="346"/>
        <v>41.325000000000003</v>
      </c>
      <c r="T2241" s="9">
        <f t="shared" si="347"/>
        <v>27.125</v>
      </c>
      <c r="U2241" s="8">
        <f t="shared" si="348"/>
        <v>29.491666666666664</v>
      </c>
      <c r="V2241" s="8">
        <f t="shared" si="349"/>
        <v>28.9</v>
      </c>
    </row>
    <row r="2242" spans="1:22" ht="13.5" x14ac:dyDescent="0.25">
      <c r="A2242" s="3">
        <f>RSI!A2242</f>
        <v>45267</v>
      </c>
      <c r="B2242" s="2">
        <f>RSI!B2242</f>
        <v>4.6596000000000002</v>
      </c>
      <c r="C2242" s="2">
        <f>RSI!I2242</f>
        <v>51.800960602606608</v>
      </c>
      <c r="D2242" s="2">
        <f>MACD!E2242</f>
        <v>-3.6764038539969235E-2</v>
      </c>
      <c r="E2242" s="2">
        <f>MACD!F2242</f>
        <v>-0.12774437444526565</v>
      </c>
      <c r="F2242" s="2">
        <f>'Moving Avg'!D2242</f>
        <v>4.7441800000000001</v>
      </c>
      <c r="G2242" s="2">
        <f>'Moving Avg'!F2242</f>
        <v>4.6647949999999998</v>
      </c>
      <c r="H2242" s="2">
        <f>'Moving Avg'!G2242</f>
        <v>4.5067119999999994</v>
      </c>
      <c r="I2242" s="2">
        <f>'Moving Avg'!H2242</f>
        <v>5.5719964999999991</v>
      </c>
      <c r="J2242" s="6" t="str">
        <f>OBV!F2242</f>
        <v>BEARISH</v>
      </c>
      <c r="K2242" s="6" t="str">
        <f>OBV!G2242</f>
        <v>NEUTRAL</v>
      </c>
      <c r="L2242" s="6" t="str">
        <f>OBV!H2242</f>
        <v>NEUTRAL</v>
      </c>
      <c r="M2242" s="8">
        <f t="shared" ref="M2242:M2305" si="350">IF(C2242&lt;30,50, IF(C2242&gt;70, 0, 25))</f>
        <v>25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11.225</v>
      </c>
      <c r="R2242" s="9">
        <f t="shared" si="345"/>
        <v>9.125</v>
      </c>
      <c r="S2242" s="9">
        <f t="shared" si="346"/>
        <v>11.175000000000001</v>
      </c>
      <c r="T2242" s="9">
        <f t="shared" si="347"/>
        <v>10.375</v>
      </c>
      <c r="U2242" s="8">
        <f t="shared" si="348"/>
        <v>10.508333333333335</v>
      </c>
      <c r="V2242" s="8">
        <f t="shared" si="349"/>
        <v>10.475000000000001</v>
      </c>
    </row>
    <row r="2243" spans="1:22" ht="13.5" x14ac:dyDescent="0.25">
      <c r="A2243" s="3">
        <f>RSI!A2243</f>
        <v>45268</v>
      </c>
      <c r="B2243" s="2">
        <f>RSI!B2243</f>
        <v>4.72</v>
      </c>
      <c r="C2243" s="2">
        <f>RSI!I2243</f>
        <v>54.352554847705029</v>
      </c>
      <c r="D2243" s="2">
        <f>MACD!E2243</f>
        <v>-1.9401386921438224E-2</v>
      </c>
      <c r="E2243" s="2">
        <f>MACD!F2243</f>
        <v>-0.10607577694050017</v>
      </c>
      <c r="F2243" s="2">
        <f>'Moving Avg'!D2243</f>
        <v>4.7389999999999999</v>
      </c>
      <c r="G2243" s="2">
        <f>'Moving Avg'!F2243</f>
        <v>4.6725599999999998</v>
      </c>
      <c r="H2243" s="2">
        <f>'Moving Avg'!G2243</f>
        <v>4.5079199999999995</v>
      </c>
      <c r="I2243" s="2">
        <f>'Moving Avg'!H2243</f>
        <v>5.5679839999999992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25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11.225</v>
      </c>
      <c r="R2243" s="9">
        <f t="shared" ref="R2243:R2306" si="355">M2243*0.2+N2243*0.2+O2243*0.35+P2243*0.25</f>
        <v>9.125</v>
      </c>
      <c r="S2243" s="9">
        <f t="shared" ref="S2243:S2306" si="356">M2243*0.15+N2243*0.15+O2243*0.25+P2243*0.45</f>
        <v>11.175000000000001</v>
      </c>
      <c r="T2243" s="9">
        <f t="shared" ref="T2243:T2306" si="357">0.25*SUM(M2243:P2243)</f>
        <v>10.375</v>
      </c>
      <c r="U2243" s="8">
        <f t="shared" ref="U2243:U2306" si="358">SUM(Q2243:S2243)/3</f>
        <v>10.508333333333335</v>
      </c>
      <c r="V2243" s="8">
        <f t="shared" ref="V2243:V2306" si="359">SUM(Q2243:T2243)/4</f>
        <v>10.475000000000001</v>
      </c>
    </row>
    <row r="2244" spans="1:22" ht="13.5" x14ac:dyDescent="0.25">
      <c r="A2244" s="3">
        <f>RSI!A2244</f>
        <v>45271</v>
      </c>
      <c r="B2244" s="2">
        <f>RSI!B2244</f>
        <v>4.7027999999999999</v>
      </c>
      <c r="C2244" s="2">
        <f>RSI!I2244</f>
        <v>53.484243886810162</v>
      </c>
      <c r="D2244" s="2">
        <f>MACD!E2244</f>
        <v>-4.007840645706473E-3</v>
      </c>
      <c r="E2244" s="2">
        <f>MACD!F2244</f>
        <v>-8.5662189681541448E-2</v>
      </c>
      <c r="F2244" s="2">
        <f>'Moving Avg'!D2244</f>
        <v>4.7389999999999999</v>
      </c>
      <c r="G2244" s="2">
        <f>'Moving Avg'!F2244</f>
        <v>4.6794649999999995</v>
      </c>
      <c r="H2244" s="2">
        <f>'Moving Avg'!G2244</f>
        <v>4.5087839999999995</v>
      </c>
      <c r="I2244" s="2">
        <f>'Moving Avg'!H2244</f>
        <v>5.5640149999999995</v>
      </c>
      <c r="J2244" s="6" t="str">
        <f>OBV!F2244</f>
        <v>BEARISH</v>
      </c>
      <c r="K2244" s="6" t="str">
        <f>OBV!G2244</f>
        <v>NEUTRAL</v>
      </c>
      <c r="L2244" s="6" t="str">
        <f>OBV!H2244</f>
        <v>NEUTRAL</v>
      </c>
      <c r="M2244" s="8">
        <f t="shared" si="350"/>
        <v>25</v>
      </c>
      <c r="N2244" s="8">
        <f t="shared" si="351"/>
        <v>0</v>
      </c>
      <c r="O2244" s="8">
        <f t="shared" si="352"/>
        <v>0</v>
      </c>
      <c r="P2244" s="8">
        <f t="shared" si="353"/>
        <v>16.5</v>
      </c>
      <c r="Q2244" s="9">
        <f t="shared" si="354"/>
        <v>11.225</v>
      </c>
      <c r="R2244" s="9">
        <f t="shared" si="355"/>
        <v>9.125</v>
      </c>
      <c r="S2244" s="9">
        <f t="shared" si="356"/>
        <v>11.175000000000001</v>
      </c>
      <c r="T2244" s="9">
        <f t="shared" si="357"/>
        <v>10.375</v>
      </c>
      <c r="U2244" s="8">
        <f t="shared" si="358"/>
        <v>10.508333333333335</v>
      </c>
      <c r="V2244" s="8">
        <f t="shared" si="359"/>
        <v>10.475000000000001</v>
      </c>
    </row>
    <row r="2245" spans="1:22" ht="13.5" x14ac:dyDescent="0.25">
      <c r="A2245" s="3">
        <f>RSI!A2245</f>
        <v>45272</v>
      </c>
      <c r="B2245" s="2">
        <f>RSI!B2245</f>
        <v>4.6596000000000002</v>
      </c>
      <c r="C2245" s="2">
        <f>RSI!I2245</f>
        <v>51.26886013863281</v>
      </c>
      <c r="D2245" s="2">
        <f>MACD!E2245</f>
        <v>1.1789471571983512E-2</v>
      </c>
      <c r="E2245" s="2">
        <f>MACD!F2245</f>
        <v>-6.6171857430836464E-2</v>
      </c>
      <c r="F2245" s="2">
        <f>'Moving Avg'!D2245</f>
        <v>4.7079399999999998</v>
      </c>
      <c r="G2245" s="2">
        <f>'Moving Avg'!F2245</f>
        <v>4.6902499999999998</v>
      </c>
      <c r="H2245" s="2">
        <f>'Moving Avg'!G2245</f>
        <v>4.5087840000000003</v>
      </c>
      <c r="I2245" s="2">
        <f>'Moving Avg'!H2245</f>
        <v>5.5595280000000002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25</v>
      </c>
      <c r="N2245" s="8">
        <f t="shared" si="351"/>
        <v>0</v>
      </c>
      <c r="O2245" s="8">
        <f t="shared" si="352"/>
        <v>0</v>
      </c>
      <c r="P2245" s="8">
        <f t="shared" si="353"/>
        <v>16.5</v>
      </c>
      <c r="Q2245" s="9">
        <f t="shared" si="354"/>
        <v>11.225</v>
      </c>
      <c r="R2245" s="9">
        <f t="shared" si="355"/>
        <v>9.125</v>
      </c>
      <c r="S2245" s="9">
        <f t="shared" si="356"/>
        <v>11.175000000000001</v>
      </c>
      <c r="T2245" s="9">
        <f t="shared" si="357"/>
        <v>10.375</v>
      </c>
      <c r="U2245" s="8">
        <f t="shared" si="358"/>
        <v>10.508333333333335</v>
      </c>
      <c r="V2245" s="8">
        <f t="shared" si="359"/>
        <v>10.475000000000001</v>
      </c>
    </row>
    <row r="2246" spans="1:22" ht="13.5" x14ac:dyDescent="0.25">
      <c r="A2246" s="3">
        <f>RSI!A2246</f>
        <v>45273</v>
      </c>
      <c r="B2246" s="2">
        <f>RSI!B2246</f>
        <v>4.6596000000000002</v>
      </c>
      <c r="C2246" s="2">
        <f>RSI!I2246</f>
        <v>51.26886013863281</v>
      </c>
      <c r="D2246" s="2">
        <f>MACD!E2246</f>
        <v>-1.538440184208234E-3</v>
      </c>
      <c r="E2246" s="2">
        <f>MACD!F2246</f>
        <v>-5.3245173981510824E-2</v>
      </c>
      <c r="F2246" s="2">
        <f>'Moving Avg'!D2246</f>
        <v>4.68032</v>
      </c>
      <c r="G2246" s="2">
        <f>'Moving Avg'!F2246</f>
        <v>4.6954249999999993</v>
      </c>
      <c r="H2246" s="2">
        <f>'Moving Avg'!G2246</f>
        <v>4.5087840000000003</v>
      </c>
      <c r="I2246" s="2">
        <f>'Moving Avg'!H2246</f>
        <v>5.555083999999999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25</v>
      </c>
      <c r="N2246" s="8">
        <f t="shared" si="351"/>
        <v>0</v>
      </c>
      <c r="O2246" s="8">
        <f t="shared" si="352"/>
        <v>0</v>
      </c>
      <c r="P2246" s="8">
        <f t="shared" si="353"/>
        <v>16.5</v>
      </c>
      <c r="Q2246" s="9">
        <f t="shared" si="354"/>
        <v>11.225</v>
      </c>
      <c r="R2246" s="9">
        <f t="shared" si="355"/>
        <v>9.125</v>
      </c>
      <c r="S2246" s="9">
        <f t="shared" si="356"/>
        <v>11.175000000000001</v>
      </c>
      <c r="T2246" s="9">
        <f t="shared" si="357"/>
        <v>10.375</v>
      </c>
      <c r="U2246" s="8">
        <f t="shared" si="358"/>
        <v>10.508333333333335</v>
      </c>
      <c r="V2246" s="8">
        <f t="shared" si="359"/>
        <v>10.475000000000001</v>
      </c>
    </row>
    <row r="2247" spans="1:22" ht="13.5" x14ac:dyDescent="0.25">
      <c r="A2247" s="3">
        <f>RSI!A2247</f>
        <v>45274</v>
      </c>
      <c r="B2247" s="2">
        <f>RSI!B2247</f>
        <v>4.6596000000000002</v>
      </c>
      <c r="C2247" s="2">
        <f>RSI!I2247</f>
        <v>51.26886013863281</v>
      </c>
      <c r="D2247" s="2">
        <f>MACD!E2247</f>
        <v>3.3044308583196624E-4</v>
      </c>
      <c r="E2247" s="2">
        <f>MACD!F2247</f>
        <v>-4.2530050568042266E-2</v>
      </c>
      <c r="F2247" s="2">
        <f>'Moving Avg'!D2247</f>
        <v>4.68032</v>
      </c>
      <c r="G2247" s="2">
        <f>'Moving Avg'!F2247</f>
        <v>4.7062099999999996</v>
      </c>
      <c r="H2247" s="2">
        <f>'Moving Avg'!G2247</f>
        <v>4.5087840000000003</v>
      </c>
      <c r="I2247" s="2">
        <f>'Moving Avg'!H2247</f>
        <v>5.5506399999999987</v>
      </c>
      <c r="J2247" s="6" t="str">
        <f>OBV!F2247</f>
        <v>BULLISH</v>
      </c>
      <c r="K2247" s="6" t="str">
        <f>OBV!G2247</f>
        <v>NEUTRAL</v>
      </c>
      <c r="L2247" s="6" t="str">
        <f>OBV!H2247</f>
        <v>NEUTRAL</v>
      </c>
      <c r="M2247" s="8">
        <f t="shared" si="350"/>
        <v>25</v>
      </c>
      <c r="N2247" s="8">
        <f t="shared" si="351"/>
        <v>0</v>
      </c>
      <c r="O2247" s="8">
        <f t="shared" si="352"/>
        <v>0</v>
      </c>
      <c r="P2247" s="8">
        <f t="shared" si="353"/>
        <v>49.5</v>
      </c>
      <c r="Q2247" s="9">
        <f t="shared" si="354"/>
        <v>16.175000000000001</v>
      </c>
      <c r="R2247" s="9">
        <f t="shared" si="355"/>
        <v>17.375</v>
      </c>
      <c r="S2247" s="9">
        <f t="shared" si="356"/>
        <v>26.025000000000002</v>
      </c>
      <c r="T2247" s="9">
        <f t="shared" si="357"/>
        <v>18.625</v>
      </c>
      <c r="U2247" s="8">
        <f t="shared" si="358"/>
        <v>19.858333333333334</v>
      </c>
      <c r="V2247" s="8">
        <f t="shared" si="359"/>
        <v>19.55</v>
      </c>
    </row>
    <row r="2248" spans="1:22" ht="13.5" x14ac:dyDescent="0.25">
      <c r="A2248" s="3">
        <f>RSI!A2248</f>
        <v>45275</v>
      </c>
      <c r="B2248" s="2">
        <f>RSI!B2248</f>
        <v>4.6855000000000002</v>
      </c>
      <c r="C2248" s="2">
        <f>RSI!I2248</f>
        <v>52.734860627636998</v>
      </c>
      <c r="D2248" s="2">
        <f>MACD!E2248</f>
        <v>1.3149306695284579E-2</v>
      </c>
      <c r="E2248" s="2">
        <f>MACD!F2248</f>
        <v>-3.1394179115376897E-2</v>
      </c>
      <c r="F2248" s="2">
        <f>'Moving Avg'!D2248</f>
        <v>4.673420000000001</v>
      </c>
      <c r="G2248" s="2">
        <f>'Moving Avg'!F2248</f>
        <v>4.7144049999999993</v>
      </c>
      <c r="H2248" s="2">
        <f>'Moving Avg'!G2248</f>
        <v>4.5093019999999999</v>
      </c>
      <c r="I2248" s="2">
        <f>'Moving Avg'!H2248</f>
        <v>5.5460664999999985</v>
      </c>
      <c r="J2248" s="6" t="str">
        <f>OBV!F2248</f>
        <v>BULLISH</v>
      </c>
      <c r="K2248" s="6" t="str">
        <f>OBV!G2248</f>
        <v>NEUTRAL</v>
      </c>
      <c r="L2248" s="6" t="str">
        <f>OBV!H2248</f>
        <v>BULLISH DIVERGENCE</v>
      </c>
      <c r="M2248" s="8">
        <f t="shared" si="350"/>
        <v>25</v>
      </c>
      <c r="N2248" s="8">
        <f t="shared" si="351"/>
        <v>0</v>
      </c>
      <c r="O2248" s="8">
        <f t="shared" si="352"/>
        <v>0</v>
      </c>
      <c r="P2248" s="8">
        <f t="shared" si="353"/>
        <v>66.5</v>
      </c>
      <c r="Q2248" s="9">
        <f t="shared" si="354"/>
        <v>18.725000000000001</v>
      </c>
      <c r="R2248" s="9">
        <f t="shared" si="355"/>
        <v>21.625</v>
      </c>
      <c r="S2248" s="9">
        <f t="shared" si="356"/>
        <v>33.674999999999997</v>
      </c>
      <c r="T2248" s="9">
        <f t="shared" si="357"/>
        <v>22.875</v>
      </c>
      <c r="U2248" s="8">
        <f t="shared" si="358"/>
        <v>24.675000000000001</v>
      </c>
      <c r="V2248" s="8">
        <f t="shared" si="359"/>
        <v>24.225000000000001</v>
      </c>
    </row>
    <row r="2249" spans="1:22" ht="13.5" x14ac:dyDescent="0.25">
      <c r="A2249" s="3">
        <f>RSI!A2249</f>
        <v>45278</v>
      </c>
      <c r="B2249" s="2">
        <f>RSI!B2249</f>
        <v>4.8322000000000003</v>
      </c>
      <c r="C2249" s="2">
        <f>RSI!I2249</f>
        <v>60.063346408685746</v>
      </c>
      <c r="D2249" s="2">
        <f>MACD!E2249</f>
        <v>6.233609446903543E-3</v>
      </c>
      <c r="E2249" s="2">
        <f>MACD!F2249</f>
        <v>-2.3868621402920811E-2</v>
      </c>
      <c r="F2249" s="2">
        <f>'Moving Avg'!D2249</f>
        <v>4.6993</v>
      </c>
      <c r="G2249" s="2">
        <f>'Moving Avg'!F2249</f>
        <v>4.7282099999999989</v>
      </c>
      <c r="H2249" s="2">
        <f>'Moving Avg'!G2249</f>
        <v>4.5127540000000002</v>
      </c>
      <c r="I2249" s="2">
        <f>'Moving Avg'!H2249</f>
        <v>5.5422264999999982</v>
      </c>
      <c r="J2249" s="6" t="str">
        <f>OBV!F2249</f>
        <v>BULLISH</v>
      </c>
      <c r="K2249" s="6" t="str">
        <f>OBV!G2249</f>
        <v>NEUTRAL</v>
      </c>
      <c r="L2249" s="6" t="str">
        <f>OBV!H2249</f>
        <v>CONFIRMED BULLISH</v>
      </c>
      <c r="M2249" s="8">
        <f t="shared" si="350"/>
        <v>25</v>
      </c>
      <c r="N2249" s="8">
        <f t="shared" si="351"/>
        <v>0</v>
      </c>
      <c r="O2249" s="8">
        <f t="shared" si="352"/>
        <v>0</v>
      </c>
      <c r="P2249" s="8">
        <f t="shared" si="353"/>
        <v>83.5</v>
      </c>
      <c r="Q2249" s="9">
        <f t="shared" si="354"/>
        <v>21.274999999999999</v>
      </c>
      <c r="R2249" s="9">
        <f t="shared" si="355"/>
        <v>25.875</v>
      </c>
      <c r="S2249" s="9">
        <f t="shared" si="356"/>
        <v>41.325000000000003</v>
      </c>
      <c r="T2249" s="9">
        <f t="shared" si="357"/>
        <v>27.125</v>
      </c>
      <c r="U2249" s="8">
        <f t="shared" si="358"/>
        <v>29.491666666666664</v>
      </c>
      <c r="V2249" s="8">
        <f t="shared" si="359"/>
        <v>28.9</v>
      </c>
    </row>
    <row r="2250" spans="1:22" ht="13.5" x14ac:dyDescent="0.25">
      <c r="A2250" s="3">
        <f>RSI!A2250</f>
        <v>45279</v>
      </c>
      <c r="B2250" s="2">
        <f>RSI!B2250</f>
        <v>4.8666999999999998</v>
      </c>
      <c r="C2250" s="2">
        <f>RSI!I2250</f>
        <v>61.572351753322422</v>
      </c>
      <c r="D2250" s="2">
        <f>MACD!E2250</f>
        <v>1.3960244258605314E-2</v>
      </c>
      <c r="E2250" s="2">
        <f>MACD!F2250</f>
        <v>-1.6302848270615587E-2</v>
      </c>
      <c r="F2250" s="2">
        <f>'Moving Avg'!D2250</f>
        <v>4.7407200000000005</v>
      </c>
      <c r="G2250" s="2">
        <f>'Moving Avg'!F2250</f>
        <v>4.7355449999999992</v>
      </c>
      <c r="H2250" s="2">
        <f>'Moving Avg'!G2250</f>
        <v>4.5200020000000016</v>
      </c>
      <c r="I2250" s="2">
        <f>'Moving Avg'!H2250</f>
        <v>5.5385159999999987</v>
      </c>
      <c r="J2250" s="6" t="str">
        <f>OBV!F2250</f>
        <v>BULLISH</v>
      </c>
      <c r="K2250" s="6" t="str">
        <f>OBV!G2250</f>
        <v>NEUTRAL</v>
      </c>
      <c r="L2250" s="6" t="str">
        <f>OBV!H2250</f>
        <v>CONFIRMED BULLISH</v>
      </c>
      <c r="M2250" s="8">
        <f t="shared" si="350"/>
        <v>25</v>
      </c>
      <c r="N2250" s="8">
        <f t="shared" si="351"/>
        <v>0</v>
      </c>
      <c r="O2250" s="8">
        <f t="shared" si="352"/>
        <v>0</v>
      </c>
      <c r="P2250" s="8">
        <f t="shared" si="353"/>
        <v>83.5</v>
      </c>
      <c r="Q2250" s="9">
        <f t="shared" si="354"/>
        <v>21.274999999999999</v>
      </c>
      <c r="R2250" s="9">
        <f t="shared" si="355"/>
        <v>25.875</v>
      </c>
      <c r="S2250" s="9">
        <f t="shared" si="356"/>
        <v>41.325000000000003</v>
      </c>
      <c r="T2250" s="9">
        <f t="shared" si="357"/>
        <v>27.125</v>
      </c>
      <c r="U2250" s="8">
        <f t="shared" si="358"/>
        <v>29.491666666666664</v>
      </c>
      <c r="V2250" s="8">
        <f t="shared" si="359"/>
        <v>28.9</v>
      </c>
    </row>
    <row r="2251" spans="1:22" ht="13.5" x14ac:dyDescent="0.25">
      <c r="A2251" s="3">
        <f>RSI!A2251</f>
        <v>45280</v>
      </c>
      <c r="B2251" s="2">
        <f>RSI!B2251</f>
        <v>4.8753000000000002</v>
      </c>
      <c r="C2251" s="2">
        <f>RSI!I2251</f>
        <v>61.958224340036779</v>
      </c>
      <c r="D2251" s="2">
        <f>MACD!E2251</f>
        <v>1.5981280145169308E-2</v>
      </c>
      <c r="E2251" s="2">
        <f>MACD!F2251</f>
        <v>-9.8460225874586089E-3</v>
      </c>
      <c r="F2251" s="2">
        <f>'Moving Avg'!D2251</f>
        <v>4.7838599999999998</v>
      </c>
      <c r="G2251" s="2">
        <f>'Moving Avg'!F2251</f>
        <v>4.7333849999999993</v>
      </c>
      <c r="H2251" s="2">
        <f>'Moving Avg'!G2251</f>
        <v>4.5253520000000016</v>
      </c>
      <c r="I2251" s="2">
        <f>'Moving Avg'!H2251</f>
        <v>5.5349349999999991</v>
      </c>
      <c r="J2251" s="6" t="str">
        <f>OBV!F2251</f>
        <v>BULLISH</v>
      </c>
      <c r="K2251" s="6" t="str">
        <f>OBV!G2251</f>
        <v>NEUTRAL</v>
      </c>
      <c r="L2251" s="6" t="str">
        <f>OBV!H2251</f>
        <v>CONFIRMED BULLISH</v>
      </c>
      <c r="M2251" s="8">
        <f t="shared" si="350"/>
        <v>25</v>
      </c>
      <c r="N2251" s="8">
        <f t="shared" si="351"/>
        <v>0</v>
      </c>
      <c r="O2251" s="8">
        <f t="shared" si="352"/>
        <v>0</v>
      </c>
      <c r="P2251" s="8">
        <f t="shared" si="353"/>
        <v>83.5</v>
      </c>
      <c r="Q2251" s="9">
        <f t="shared" si="354"/>
        <v>21.274999999999999</v>
      </c>
      <c r="R2251" s="9">
        <f t="shared" si="355"/>
        <v>25.875</v>
      </c>
      <c r="S2251" s="9">
        <f t="shared" si="356"/>
        <v>41.325000000000003</v>
      </c>
      <c r="T2251" s="9">
        <f t="shared" si="357"/>
        <v>27.125</v>
      </c>
      <c r="U2251" s="8">
        <f t="shared" si="358"/>
        <v>29.491666666666664</v>
      </c>
      <c r="V2251" s="8">
        <f t="shared" si="359"/>
        <v>28.9</v>
      </c>
    </row>
    <row r="2252" spans="1:22" ht="13.5" x14ac:dyDescent="0.25">
      <c r="A2252" s="3">
        <f>RSI!A2252</f>
        <v>45281</v>
      </c>
      <c r="B2252" s="2">
        <f>RSI!B2252</f>
        <v>4.7632000000000003</v>
      </c>
      <c r="C2252" s="2">
        <f>RSI!I2252</f>
        <v>54.303650915449971</v>
      </c>
      <c r="D2252" s="2">
        <f>MACD!E2252</f>
        <v>3.5558093423890824E-3</v>
      </c>
      <c r="E2252" s="2">
        <f>MACD!F2252</f>
        <v>-7.1656562014890705E-3</v>
      </c>
      <c r="F2252" s="2">
        <f>'Moving Avg'!D2252</f>
        <v>4.8045800000000005</v>
      </c>
      <c r="G2252" s="2">
        <f>'Moving Avg'!F2252</f>
        <v>4.7307999999999995</v>
      </c>
      <c r="H2252" s="2">
        <f>'Moving Avg'!G2252</f>
        <v>4.5291500000000013</v>
      </c>
      <c r="I2252" s="2">
        <f>'Moving Avg'!H2252</f>
        <v>5.5307934999999997</v>
      </c>
      <c r="J2252" s="6" t="str">
        <f>OBV!F2252</f>
        <v>BULLISH</v>
      </c>
      <c r="K2252" s="6" t="str">
        <f>OBV!G2252</f>
        <v>NEUTRAL</v>
      </c>
      <c r="L2252" s="6" t="str">
        <f>OBV!H2252</f>
        <v>CONFIRMED BULLISH</v>
      </c>
      <c r="M2252" s="8">
        <f t="shared" si="350"/>
        <v>25</v>
      </c>
      <c r="N2252" s="8">
        <f t="shared" si="351"/>
        <v>0</v>
      </c>
      <c r="O2252" s="8">
        <f t="shared" si="352"/>
        <v>0</v>
      </c>
      <c r="P2252" s="8">
        <f t="shared" si="353"/>
        <v>83.5</v>
      </c>
      <c r="Q2252" s="9">
        <f t="shared" si="354"/>
        <v>21.274999999999999</v>
      </c>
      <c r="R2252" s="9">
        <f t="shared" si="355"/>
        <v>25.875</v>
      </c>
      <c r="S2252" s="9">
        <f t="shared" si="356"/>
        <v>41.325000000000003</v>
      </c>
      <c r="T2252" s="9">
        <f t="shared" si="357"/>
        <v>27.125</v>
      </c>
      <c r="U2252" s="8">
        <f t="shared" si="358"/>
        <v>29.491666666666664</v>
      </c>
      <c r="V2252" s="8">
        <f t="shared" si="359"/>
        <v>28.9</v>
      </c>
    </row>
    <row r="2253" spans="1:22" ht="13.5" x14ac:dyDescent="0.25">
      <c r="A2253" s="3">
        <f>RSI!A2253</f>
        <v>45282</v>
      </c>
      <c r="B2253" s="2">
        <f>RSI!B2253</f>
        <v>4.8494999999999999</v>
      </c>
      <c r="C2253" s="2">
        <f>RSI!I2253</f>
        <v>58.549297077701951</v>
      </c>
      <c r="D2253" s="2">
        <f>MACD!E2253</f>
        <v>-4.500679854573697E-3</v>
      </c>
      <c r="E2253" s="2">
        <f>MACD!F2253</f>
        <v>-6.6326609321059968E-3</v>
      </c>
      <c r="F2253" s="2">
        <f>'Moving Avg'!D2253</f>
        <v>4.8373800000000005</v>
      </c>
      <c r="G2253" s="2">
        <f>'Moving Avg'!F2253</f>
        <v>4.7359799999999996</v>
      </c>
      <c r="H2253" s="2">
        <f>'Moving Avg'!G2253</f>
        <v>4.5346740000000008</v>
      </c>
      <c r="I2253" s="2">
        <f>'Moving Avg'!H2253</f>
        <v>5.5267814999999993</v>
      </c>
      <c r="J2253" s="6" t="str">
        <f>OBV!F2253</f>
        <v>BULLISH</v>
      </c>
      <c r="K2253" s="6" t="str">
        <f>OBV!G2253</f>
        <v>NEUTRAL</v>
      </c>
      <c r="L2253" s="6" t="str">
        <f>OBV!H2253</f>
        <v>CONFIRMED BULLISH</v>
      </c>
      <c r="M2253" s="8">
        <f t="shared" si="350"/>
        <v>25</v>
      </c>
      <c r="N2253" s="8">
        <f t="shared" si="351"/>
        <v>0</v>
      </c>
      <c r="O2253" s="8">
        <f t="shared" si="352"/>
        <v>0</v>
      </c>
      <c r="P2253" s="8">
        <f t="shared" si="353"/>
        <v>83.5</v>
      </c>
      <c r="Q2253" s="9">
        <f t="shared" si="354"/>
        <v>21.274999999999999</v>
      </c>
      <c r="R2253" s="9">
        <f t="shared" si="355"/>
        <v>25.875</v>
      </c>
      <c r="S2253" s="9">
        <f t="shared" si="356"/>
        <v>41.325000000000003</v>
      </c>
      <c r="T2253" s="9">
        <f t="shared" si="357"/>
        <v>27.125</v>
      </c>
      <c r="U2253" s="8">
        <f t="shared" si="358"/>
        <v>29.491666666666664</v>
      </c>
      <c r="V2253" s="8">
        <f t="shared" si="359"/>
        <v>28.9</v>
      </c>
    </row>
    <row r="2254" spans="1:22" ht="13.5" x14ac:dyDescent="0.25">
      <c r="A2254" s="3">
        <f>RSI!A2254</f>
        <v>45285</v>
      </c>
      <c r="B2254" s="2">
        <f>RSI!B2254</f>
        <v>4.8840000000000003</v>
      </c>
      <c r="C2254" s="2">
        <f>RSI!I2254</f>
        <v>60.143538238494656</v>
      </c>
      <c r="D2254" s="2">
        <f>MACD!E2254</f>
        <v>-1.7438947118809445E-2</v>
      </c>
      <c r="E2254" s="2">
        <f>MACD!F2254</f>
        <v>-8.7939181694466871E-3</v>
      </c>
      <c r="F2254" s="2">
        <f>'Moving Avg'!D2254</f>
        <v>4.8477399999999999</v>
      </c>
      <c r="G2254" s="2">
        <f>'Moving Avg'!F2254</f>
        <v>4.7428849999999994</v>
      </c>
      <c r="H2254" s="2">
        <f>'Moving Avg'!G2254</f>
        <v>4.5453740000000016</v>
      </c>
      <c r="I2254" s="2">
        <f>'Moving Avg'!H2254</f>
        <v>5.522510500000001</v>
      </c>
      <c r="J2254" s="6" t="str">
        <f>OBV!F2254</f>
        <v>BULLISH</v>
      </c>
      <c r="K2254" s="6" t="str">
        <f>OBV!G2254</f>
        <v>NEUTRAL</v>
      </c>
      <c r="L2254" s="6" t="str">
        <f>OBV!H2254</f>
        <v>CONFIRMED BULLISH</v>
      </c>
      <c r="M2254" s="8">
        <f t="shared" si="350"/>
        <v>25</v>
      </c>
      <c r="N2254" s="8">
        <f t="shared" si="351"/>
        <v>45</v>
      </c>
      <c r="O2254" s="8">
        <f t="shared" si="352"/>
        <v>0</v>
      </c>
      <c r="P2254" s="8">
        <f t="shared" si="353"/>
        <v>83.5</v>
      </c>
      <c r="Q2254" s="9">
        <f t="shared" si="354"/>
        <v>37.024999999999999</v>
      </c>
      <c r="R2254" s="9">
        <f t="shared" si="355"/>
        <v>34.875</v>
      </c>
      <c r="S2254" s="9">
        <f t="shared" si="356"/>
        <v>48.075000000000003</v>
      </c>
      <c r="T2254" s="9">
        <f t="shared" si="357"/>
        <v>38.375</v>
      </c>
      <c r="U2254" s="8">
        <f t="shared" si="358"/>
        <v>39.991666666666667</v>
      </c>
      <c r="V2254" s="8">
        <f t="shared" si="359"/>
        <v>39.587500000000006</v>
      </c>
    </row>
    <row r="2255" spans="1:22" ht="13.5" x14ac:dyDescent="0.25">
      <c r="A2255" s="3">
        <f>RSI!A2255</f>
        <v>45286</v>
      </c>
      <c r="B2255" s="2">
        <f>RSI!B2255</f>
        <v>4.8322000000000003</v>
      </c>
      <c r="C2255" s="2">
        <f>RSI!I2255</f>
        <v>56.622227001609332</v>
      </c>
      <c r="D2255" s="2">
        <f>MACD!E2255</f>
        <v>-3.2251105834448346E-2</v>
      </c>
      <c r="E2255" s="2">
        <f>MACD!F2255</f>
        <v>-1.348535570244702E-2</v>
      </c>
      <c r="F2255" s="2">
        <f>'Moving Avg'!D2255</f>
        <v>4.84084</v>
      </c>
      <c r="G2255" s="2">
        <f>'Moving Avg'!F2255</f>
        <v>4.7471999999999994</v>
      </c>
      <c r="H2255" s="2">
        <f>'Moving Avg'!G2255</f>
        <v>4.5526220000000013</v>
      </c>
      <c r="I2255" s="2">
        <f>'Moving Avg'!H2255</f>
        <v>5.5181960000000005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0"/>
        <v>25</v>
      </c>
      <c r="N2255" s="8">
        <f t="shared" si="351"/>
        <v>45</v>
      </c>
      <c r="O2255" s="8">
        <f t="shared" si="352"/>
        <v>0</v>
      </c>
      <c r="P2255" s="8">
        <f t="shared" si="353"/>
        <v>16.5</v>
      </c>
      <c r="Q2255" s="9">
        <f t="shared" si="354"/>
        <v>26.975000000000001</v>
      </c>
      <c r="R2255" s="9">
        <f t="shared" si="355"/>
        <v>18.125</v>
      </c>
      <c r="S2255" s="9">
        <f t="shared" si="356"/>
        <v>17.925000000000001</v>
      </c>
      <c r="T2255" s="9">
        <f t="shared" si="357"/>
        <v>21.625</v>
      </c>
      <c r="U2255" s="8">
        <f t="shared" si="358"/>
        <v>21.008333333333336</v>
      </c>
      <c r="V2255" s="8">
        <f t="shared" si="359"/>
        <v>21.162500000000001</v>
      </c>
    </row>
    <row r="2256" spans="1:22" ht="13.5" x14ac:dyDescent="0.25">
      <c r="A2256" s="3">
        <f>RSI!A2256</f>
        <v>45287</v>
      </c>
      <c r="B2256" s="2">
        <f>RSI!B2256</f>
        <v>4.8753000000000002</v>
      </c>
      <c r="C2256" s="2">
        <f>RSI!I2256</f>
        <v>58.784489025467536</v>
      </c>
      <c r="D2256" s="2">
        <f>MACD!E2256</f>
        <v>-4.8648083679072585E-2</v>
      </c>
      <c r="E2256" s="2">
        <f>MACD!F2256</f>
        <v>-2.0517901297772131E-2</v>
      </c>
      <c r="F2256" s="2">
        <f>'Moving Avg'!D2256</f>
        <v>4.84084</v>
      </c>
      <c r="G2256" s="2">
        <f>'Moving Avg'!F2256</f>
        <v>4.7622999999999998</v>
      </c>
      <c r="H2256" s="2">
        <f>'Moving Avg'!G2256</f>
        <v>4.5607320000000025</v>
      </c>
      <c r="I2256" s="2">
        <f>'Moving Avg'!H2256</f>
        <v>5.5137520000000002</v>
      </c>
      <c r="J2256" s="6" t="str">
        <f>OBV!F2256</f>
        <v>BEARISH</v>
      </c>
      <c r="K2256" s="6" t="str">
        <f>OBV!G2256</f>
        <v>NEUTRAL</v>
      </c>
      <c r="L2256" s="6" t="str">
        <f>OBV!H2256</f>
        <v>NEUTRAL</v>
      </c>
      <c r="M2256" s="8">
        <f t="shared" si="350"/>
        <v>25</v>
      </c>
      <c r="N2256" s="8">
        <f t="shared" si="351"/>
        <v>100</v>
      </c>
      <c r="O2256" s="8">
        <f t="shared" si="352"/>
        <v>0</v>
      </c>
      <c r="P2256" s="8">
        <f t="shared" si="353"/>
        <v>16.5</v>
      </c>
      <c r="Q2256" s="9">
        <f t="shared" si="354"/>
        <v>46.225000000000001</v>
      </c>
      <c r="R2256" s="9">
        <f t="shared" si="355"/>
        <v>29.125</v>
      </c>
      <c r="S2256" s="9">
        <f t="shared" si="356"/>
        <v>26.175000000000001</v>
      </c>
      <c r="T2256" s="9">
        <f t="shared" si="357"/>
        <v>35.375</v>
      </c>
      <c r="U2256" s="8">
        <f t="shared" si="358"/>
        <v>33.841666666666661</v>
      </c>
      <c r="V2256" s="8">
        <f t="shared" si="359"/>
        <v>34.224999999999994</v>
      </c>
    </row>
    <row r="2257" spans="1:22" ht="13.5" x14ac:dyDescent="0.25">
      <c r="A2257" s="3">
        <f>RSI!A2257</f>
        <v>45288</v>
      </c>
      <c r="B2257" s="2">
        <f>RSI!B2257</f>
        <v>4.8753000000000002</v>
      </c>
      <c r="C2257" s="2">
        <f>RSI!I2257</f>
        <v>58.784489025467536</v>
      </c>
      <c r="D2257" s="2">
        <f>MACD!E2257</f>
        <v>-6.3398444284643141E-2</v>
      </c>
      <c r="E2257" s="2">
        <f>MACD!F2257</f>
        <v>-2.9094009895146336E-2</v>
      </c>
      <c r="F2257" s="2">
        <f>'Moving Avg'!D2257</f>
        <v>4.8632599999999995</v>
      </c>
      <c r="G2257" s="2">
        <f>'Moving Avg'!F2257</f>
        <v>4.7730849999999991</v>
      </c>
      <c r="H2257" s="2">
        <f>'Moving Avg'!G2257</f>
        <v>4.5712580000000012</v>
      </c>
      <c r="I2257" s="2">
        <f>'Moving Avg'!H2257</f>
        <v>5.5087469999999987</v>
      </c>
      <c r="J2257" s="6" t="str">
        <f>OBV!F2257</f>
        <v>BULLISH</v>
      </c>
      <c r="K2257" s="6" t="str">
        <f>OBV!G2257</f>
        <v>NEUTRAL</v>
      </c>
      <c r="L2257" s="6" t="str">
        <f>OBV!H2257</f>
        <v>CONFIRMED BULLISH</v>
      </c>
      <c r="M2257" s="8">
        <f t="shared" si="350"/>
        <v>25</v>
      </c>
      <c r="N2257" s="8">
        <f t="shared" si="351"/>
        <v>100</v>
      </c>
      <c r="O2257" s="8">
        <f t="shared" si="352"/>
        <v>0</v>
      </c>
      <c r="P2257" s="8">
        <f t="shared" si="353"/>
        <v>83.5</v>
      </c>
      <c r="Q2257" s="9">
        <f t="shared" si="354"/>
        <v>56.274999999999999</v>
      </c>
      <c r="R2257" s="9">
        <f t="shared" si="355"/>
        <v>45.875</v>
      </c>
      <c r="S2257" s="9">
        <f t="shared" si="356"/>
        <v>56.325000000000003</v>
      </c>
      <c r="T2257" s="9">
        <f t="shared" si="357"/>
        <v>52.125</v>
      </c>
      <c r="U2257" s="8">
        <f t="shared" si="358"/>
        <v>52.82500000000001</v>
      </c>
      <c r="V2257" s="8">
        <f t="shared" si="359"/>
        <v>52.650000000000006</v>
      </c>
    </row>
    <row r="2258" spans="1:22" ht="13.5" x14ac:dyDescent="0.25">
      <c r="A2258" s="3">
        <f>RSI!A2258</f>
        <v>45289</v>
      </c>
      <c r="B2258" s="2">
        <f>RSI!B2258</f>
        <v>4.8581000000000003</v>
      </c>
      <c r="C2258" s="2">
        <f>RSI!I2258</f>
        <v>57.458870104792723</v>
      </c>
      <c r="D2258" s="2">
        <f>MACD!E2258</f>
        <v>-7.1431935422515913E-2</v>
      </c>
      <c r="E2258" s="2">
        <f>MACD!F2258</f>
        <v>-3.7561595000620257E-2</v>
      </c>
      <c r="F2258" s="2">
        <f>'Moving Avg'!D2258</f>
        <v>4.8649800000000001</v>
      </c>
      <c r="G2258" s="2">
        <f>'Moving Avg'!F2258</f>
        <v>4.7786950000000008</v>
      </c>
      <c r="H2258" s="2">
        <f>'Moving Avg'!G2258</f>
        <v>4.5791960000000023</v>
      </c>
      <c r="I2258" s="2">
        <f>'Moving Avg'!H2258</f>
        <v>5.5033109999999974</v>
      </c>
      <c r="J2258" s="6" t="str">
        <f>OBV!F2258</f>
        <v>BEARISH</v>
      </c>
      <c r="K2258" s="6" t="str">
        <f>OBV!G2258</f>
        <v>NEUTRAL</v>
      </c>
      <c r="L2258" s="6" t="str">
        <f>OBV!H2258</f>
        <v>BEARISH DIVERGENCE</v>
      </c>
      <c r="M2258" s="8">
        <f t="shared" si="350"/>
        <v>25</v>
      </c>
      <c r="N2258" s="8">
        <f t="shared" si="351"/>
        <v>100</v>
      </c>
      <c r="O2258" s="8">
        <f t="shared" si="352"/>
        <v>0</v>
      </c>
      <c r="P2258" s="8">
        <f t="shared" si="353"/>
        <v>16.5</v>
      </c>
      <c r="Q2258" s="9">
        <f t="shared" si="354"/>
        <v>46.225000000000001</v>
      </c>
      <c r="R2258" s="9">
        <f t="shared" si="355"/>
        <v>29.125</v>
      </c>
      <c r="S2258" s="9">
        <f t="shared" si="356"/>
        <v>26.175000000000001</v>
      </c>
      <c r="T2258" s="9">
        <f t="shared" si="357"/>
        <v>35.375</v>
      </c>
      <c r="U2258" s="8">
        <f t="shared" si="358"/>
        <v>33.841666666666661</v>
      </c>
      <c r="V2258" s="8">
        <f t="shared" si="359"/>
        <v>34.224999999999994</v>
      </c>
    </row>
    <row r="2259" spans="1:22" ht="13.5" x14ac:dyDescent="0.25">
      <c r="A2259" s="3">
        <f>RSI!A2259</f>
        <v>45293</v>
      </c>
      <c r="B2259" s="2">
        <f>RSI!B2259</f>
        <v>4.9413</v>
      </c>
      <c r="C2259" s="2">
        <f>RSI!I2259</f>
        <v>61.930931523643196</v>
      </c>
      <c r="D2259" s="2">
        <f>MACD!E2259</f>
        <v>-6.2472625796376136E-2</v>
      </c>
      <c r="E2259" s="2">
        <f>MACD!F2259</f>
        <v>-4.2543801159771438E-2</v>
      </c>
      <c r="F2259" s="2">
        <f>'Moving Avg'!D2259</f>
        <v>4.8764399999999997</v>
      </c>
      <c r="G2259" s="2">
        <f>'Moving Avg'!F2259</f>
        <v>4.7906199999999988</v>
      </c>
      <c r="H2259" s="2">
        <f>'Moving Avg'!G2259</f>
        <v>4.5919060000000016</v>
      </c>
      <c r="I2259" s="2">
        <f>'Moving Avg'!H2259</f>
        <v>5.4973849999999977</v>
      </c>
      <c r="J2259" s="6" t="str">
        <f>OBV!F2259</f>
        <v>BEARISH</v>
      </c>
      <c r="K2259" s="6" t="str">
        <f>OBV!G2259</f>
        <v>NEUTRAL</v>
      </c>
      <c r="L2259" s="6" t="str">
        <f>OBV!H2259</f>
        <v>CONFIRMED BEARISH</v>
      </c>
      <c r="M2259" s="8">
        <f t="shared" si="350"/>
        <v>25</v>
      </c>
      <c r="N2259" s="8">
        <f t="shared" si="351"/>
        <v>45</v>
      </c>
      <c r="O2259" s="8">
        <f t="shared" si="352"/>
        <v>0</v>
      </c>
      <c r="P2259" s="8">
        <f t="shared" si="353"/>
        <v>16.5</v>
      </c>
      <c r="Q2259" s="9">
        <f t="shared" si="354"/>
        <v>26.975000000000001</v>
      </c>
      <c r="R2259" s="9">
        <f t="shared" si="355"/>
        <v>18.125</v>
      </c>
      <c r="S2259" s="9">
        <f t="shared" si="356"/>
        <v>17.925000000000001</v>
      </c>
      <c r="T2259" s="9">
        <f t="shared" si="357"/>
        <v>21.625</v>
      </c>
      <c r="U2259" s="8">
        <f t="shared" si="358"/>
        <v>21.008333333333336</v>
      </c>
      <c r="V2259" s="8">
        <f t="shared" si="359"/>
        <v>21.162500000000001</v>
      </c>
    </row>
    <row r="2260" spans="1:22" ht="13.5" x14ac:dyDescent="0.25">
      <c r="A2260" s="3">
        <f>RSI!A2260</f>
        <v>45294</v>
      </c>
      <c r="B2260" s="2">
        <f>RSI!B2260</f>
        <v>4.8754</v>
      </c>
      <c r="C2260" s="2">
        <f>RSI!I2260</f>
        <v>56.83459303659356</v>
      </c>
      <c r="D2260" s="2">
        <f>MACD!E2260</f>
        <v>-4.5795415966250808E-2</v>
      </c>
      <c r="E2260" s="2">
        <f>MACD!F2260</f>
        <v>-4.3194124121067316E-2</v>
      </c>
      <c r="F2260" s="2">
        <f>'Moving Avg'!D2260</f>
        <v>4.8850800000000003</v>
      </c>
      <c r="G2260" s="2">
        <f>'Moving Avg'!F2260</f>
        <v>4.7936449999999997</v>
      </c>
      <c r="H2260" s="2">
        <f>'Moving Avg'!G2260</f>
        <v>4.6031240000000029</v>
      </c>
      <c r="I2260" s="2">
        <f>'Moving Avg'!H2260</f>
        <v>5.4911294999999987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  <c r="M2260" s="8">
        <f t="shared" si="350"/>
        <v>25</v>
      </c>
      <c r="N2260" s="8">
        <f t="shared" si="351"/>
        <v>45</v>
      </c>
      <c r="O2260" s="8">
        <f t="shared" si="352"/>
        <v>0</v>
      </c>
      <c r="P2260" s="8">
        <f t="shared" si="353"/>
        <v>16.5</v>
      </c>
      <c r="Q2260" s="9">
        <f t="shared" si="354"/>
        <v>26.975000000000001</v>
      </c>
      <c r="R2260" s="9">
        <f t="shared" si="355"/>
        <v>18.125</v>
      </c>
      <c r="S2260" s="9">
        <f t="shared" si="356"/>
        <v>17.925000000000001</v>
      </c>
      <c r="T2260" s="9">
        <f t="shared" si="357"/>
        <v>21.625</v>
      </c>
      <c r="U2260" s="8">
        <f t="shared" si="358"/>
        <v>21.008333333333336</v>
      </c>
      <c r="V2260" s="8">
        <f t="shared" si="359"/>
        <v>21.162500000000001</v>
      </c>
    </row>
    <row r="2261" spans="1:22" ht="13.5" x14ac:dyDescent="0.25">
      <c r="A2261" s="3">
        <f>RSI!A2261</f>
        <v>45295</v>
      </c>
      <c r="B2261" s="2">
        <f>RSI!B2261</f>
        <v>4.8284000000000002</v>
      </c>
      <c r="C2261" s="2">
        <f>RSI!I2261</f>
        <v>53.455938865077066</v>
      </c>
      <c r="D2261" s="2">
        <f>MACD!E2261</f>
        <v>-2.7501927740754439E-2</v>
      </c>
      <c r="E2261" s="2">
        <f>MACD!F2261</f>
        <v>-4.0055684845004741E-2</v>
      </c>
      <c r="F2261" s="2">
        <f>'Moving Avg'!D2261</f>
        <v>4.8757000000000001</v>
      </c>
      <c r="G2261" s="2">
        <f>'Moving Avg'!F2261</f>
        <v>4.7951800000000002</v>
      </c>
      <c r="H2261" s="2">
        <f>'Moving Avg'!G2261</f>
        <v>4.6134020000000024</v>
      </c>
      <c r="I2261" s="2">
        <f>'Moving Avg'!H2261</f>
        <v>5.4842074999999992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25</v>
      </c>
      <c r="N2261" s="8">
        <f t="shared" si="351"/>
        <v>0</v>
      </c>
      <c r="O2261" s="8">
        <f t="shared" si="352"/>
        <v>0</v>
      </c>
      <c r="P2261" s="8">
        <f t="shared" si="353"/>
        <v>16.5</v>
      </c>
      <c r="Q2261" s="9">
        <f t="shared" si="354"/>
        <v>11.225</v>
      </c>
      <c r="R2261" s="9">
        <f t="shared" si="355"/>
        <v>9.125</v>
      </c>
      <c r="S2261" s="9">
        <f t="shared" si="356"/>
        <v>11.175000000000001</v>
      </c>
      <c r="T2261" s="9">
        <f t="shared" si="357"/>
        <v>10.375</v>
      </c>
      <c r="U2261" s="8">
        <f t="shared" si="358"/>
        <v>10.508333333333335</v>
      </c>
      <c r="V2261" s="8">
        <f t="shared" si="359"/>
        <v>10.475000000000001</v>
      </c>
    </row>
    <row r="2262" spans="1:22" ht="13.5" x14ac:dyDescent="0.25">
      <c r="A2262" s="3">
        <f>RSI!A2262</f>
        <v>45296</v>
      </c>
      <c r="B2262" s="2">
        <f>RSI!B2262</f>
        <v>4.7060000000000004</v>
      </c>
      <c r="C2262" s="2">
        <f>RSI!I2262</f>
        <v>45.817107874989468</v>
      </c>
      <c r="D2262" s="2">
        <f>MACD!E2262</f>
        <v>-2.0501024683846403E-2</v>
      </c>
      <c r="E2262" s="2">
        <f>MACD!F2262</f>
        <v>-3.614475281277308E-2</v>
      </c>
      <c r="F2262" s="2">
        <f>'Moving Avg'!D2262</f>
        <v>4.8418399999999995</v>
      </c>
      <c r="G2262" s="2">
        <f>'Moving Avg'!F2262</f>
        <v>4.7975000000000012</v>
      </c>
      <c r="H2262" s="2">
        <f>'Moving Avg'!G2262</f>
        <v>4.6212320000000027</v>
      </c>
      <c r="I2262" s="2">
        <f>'Moving Avg'!H2262</f>
        <v>5.4766299999999974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25</v>
      </c>
      <c r="N2262" s="8">
        <f t="shared" si="351"/>
        <v>0</v>
      </c>
      <c r="O2262" s="8">
        <f t="shared" si="352"/>
        <v>0</v>
      </c>
      <c r="P2262" s="8">
        <f t="shared" si="353"/>
        <v>16.5</v>
      </c>
      <c r="Q2262" s="9">
        <f t="shared" si="354"/>
        <v>11.225</v>
      </c>
      <c r="R2262" s="9">
        <f t="shared" si="355"/>
        <v>9.125</v>
      </c>
      <c r="S2262" s="9">
        <f t="shared" si="356"/>
        <v>11.175000000000001</v>
      </c>
      <c r="T2262" s="9">
        <f t="shared" si="357"/>
        <v>10.375</v>
      </c>
      <c r="U2262" s="8">
        <f t="shared" si="358"/>
        <v>10.508333333333335</v>
      </c>
      <c r="V2262" s="8">
        <f t="shared" si="359"/>
        <v>10.475000000000001</v>
      </c>
    </row>
    <row r="2263" spans="1:22" ht="13.5" x14ac:dyDescent="0.25">
      <c r="A2263" s="3">
        <f>RSI!A2263</f>
        <v>45299</v>
      </c>
      <c r="B2263" s="2">
        <f>RSI!B2263</f>
        <v>4.6589</v>
      </c>
      <c r="C2263" s="2">
        <f>RSI!I2263</f>
        <v>43.255590213500248</v>
      </c>
      <c r="D2263" s="2">
        <f>MACD!E2263</f>
        <v>2.6353070522926458E-3</v>
      </c>
      <c r="E2263" s="2">
        <f>MACD!F2263</f>
        <v>-2.8388740839759934E-2</v>
      </c>
      <c r="F2263" s="2">
        <f>'Moving Avg'!D2263</f>
        <v>4.8020000000000005</v>
      </c>
      <c r="G2263" s="2">
        <f>'Moving Avg'!F2263</f>
        <v>4.7944450000000014</v>
      </c>
      <c r="H2263" s="2">
        <f>'Moving Avg'!G2263</f>
        <v>4.6298460000000015</v>
      </c>
      <c r="I2263" s="2">
        <f>'Moving Avg'!H2263</f>
        <v>5.4683424999999977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25</v>
      </c>
      <c r="N2263" s="8">
        <f t="shared" si="351"/>
        <v>0</v>
      </c>
      <c r="O2263" s="8">
        <f t="shared" si="352"/>
        <v>0</v>
      </c>
      <c r="P2263" s="8">
        <f t="shared" si="353"/>
        <v>16.5</v>
      </c>
      <c r="Q2263" s="9">
        <f t="shared" si="354"/>
        <v>11.225</v>
      </c>
      <c r="R2263" s="9">
        <f t="shared" si="355"/>
        <v>9.125</v>
      </c>
      <c r="S2263" s="9">
        <f t="shared" si="356"/>
        <v>11.175000000000001</v>
      </c>
      <c r="T2263" s="9">
        <f t="shared" si="357"/>
        <v>10.375</v>
      </c>
      <c r="U2263" s="8">
        <f t="shared" si="358"/>
        <v>10.508333333333335</v>
      </c>
      <c r="V2263" s="8">
        <f t="shared" si="359"/>
        <v>10.475000000000001</v>
      </c>
    </row>
    <row r="2264" spans="1:22" ht="13.5" x14ac:dyDescent="0.25">
      <c r="A2264" s="3">
        <f>RSI!A2264</f>
        <v>45300</v>
      </c>
      <c r="B2264" s="2">
        <f>RSI!B2264</f>
        <v>4.4424999999999999</v>
      </c>
      <c r="C2264" s="2">
        <f>RSI!I2264</f>
        <v>33.882781210859505</v>
      </c>
      <c r="D2264" s="2">
        <f>MACD!E2264</f>
        <v>4.424143240622147E-2</v>
      </c>
      <c r="E2264" s="2">
        <f>MACD!F2264</f>
        <v>-1.3862706190563654E-2</v>
      </c>
      <c r="F2264" s="2">
        <f>'Moving Avg'!D2264</f>
        <v>4.7022399999999998</v>
      </c>
      <c r="G2264" s="2">
        <f>'Moving Avg'!F2264</f>
        <v>4.7814300000000003</v>
      </c>
      <c r="H2264" s="2">
        <f>'Moving Avg'!G2264</f>
        <v>4.6343060000000023</v>
      </c>
      <c r="I2264" s="2">
        <f>'Moving Avg'!H2264</f>
        <v>5.4586709999999981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25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11.225</v>
      </c>
      <c r="R2264" s="9">
        <f t="shared" si="355"/>
        <v>9.125</v>
      </c>
      <c r="S2264" s="9">
        <f t="shared" si="356"/>
        <v>11.175000000000001</v>
      </c>
      <c r="T2264" s="9">
        <f t="shared" si="357"/>
        <v>10.375</v>
      </c>
      <c r="U2264" s="8">
        <f t="shared" si="358"/>
        <v>10.508333333333335</v>
      </c>
      <c r="V2264" s="8">
        <f t="shared" si="359"/>
        <v>10.475000000000001</v>
      </c>
    </row>
    <row r="2265" spans="1:22" ht="13.5" x14ac:dyDescent="0.25">
      <c r="A2265" s="3">
        <f>RSI!A2265</f>
        <v>45301</v>
      </c>
      <c r="B2265" s="2">
        <f>RSI!B2265</f>
        <v>4.4424999999999999</v>
      </c>
      <c r="C2265" s="2">
        <f>RSI!I2265</f>
        <v>33.882781210859505</v>
      </c>
      <c r="D2265" s="2">
        <f>MACD!E2265</f>
        <v>7.3396756459514378E-2</v>
      </c>
      <c r="E2265" s="2">
        <f>MACD!F2265</f>
        <v>3.5891863394519538E-3</v>
      </c>
      <c r="F2265" s="2">
        <f>'Moving Avg'!D2265</f>
        <v>4.6156600000000001</v>
      </c>
      <c r="G2265" s="2">
        <f>'Moving Avg'!F2265</f>
        <v>4.770575</v>
      </c>
      <c r="H2265" s="2">
        <f>'Moving Avg'!G2265</f>
        <v>4.6403180000000015</v>
      </c>
      <c r="I2265" s="2">
        <f>'Moving Avg'!H2265</f>
        <v>5.448697499999998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25</v>
      </c>
      <c r="N2265" s="8">
        <f t="shared" si="351"/>
        <v>0</v>
      </c>
      <c r="O2265" s="8">
        <f t="shared" si="352"/>
        <v>0</v>
      </c>
      <c r="P2265" s="8">
        <f t="shared" si="353"/>
        <v>16.5</v>
      </c>
      <c r="Q2265" s="9">
        <f t="shared" si="354"/>
        <v>11.225</v>
      </c>
      <c r="R2265" s="9">
        <f t="shared" si="355"/>
        <v>9.125</v>
      </c>
      <c r="S2265" s="9">
        <f t="shared" si="356"/>
        <v>11.175000000000001</v>
      </c>
      <c r="T2265" s="9">
        <f t="shared" si="357"/>
        <v>10.375</v>
      </c>
      <c r="U2265" s="8">
        <f t="shared" si="358"/>
        <v>10.508333333333335</v>
      </c>
      <c r="V2265" s="8">
        <f t="shared" si="359"/>
        <v>10.475000000000001</v>
      </c>
    </row>
    <row r="2266" spans="1:22" ht="13.5" x14ac:dyDescent="0.25">
      <c r="A2266" s="3">
        <f>RSI!A2266</f>
        <v>45302</v>
      </c>
      <c r="B2266" s="2">
        <f>RSI!B2266</f>
        <v>4.4424999999999999</v>
      </c>
      <c r="C2266" s="2">
        <f>RSI!I2266</f>
        <v>33.882781210859505</v>
      </c>
      <c r="D2266" s="2">
        <f>MACD!E2266</f>
        <v>0.10647461141341008</v>
      </c>
      <c r="E2266" s="2">
        <f>MACD!F2266</f>
        <v>2.4166271354243582E-2</v>
      </c>
      <c r="F2266" s="2">
        <f>'Moving Avg'!D2266</f>
        <v>4.5384799999999998</v>
      </c>
      <c r="G2266" s="2">
        <f>'Moving Avg'!F2266</f>
        <v>4.7597199999999997</v>
      </c>
      <c r="H2266" s="2">
        <f>'Moving Avg'!G2266</f>
        <v>4.6463300000000007</v>
      </c>
      <c r="I2266" s="2">
        <f>'Moving Avg'!H2266</f>
        <v>5.4385944999999989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25</v>
      </c>
      <c r="N2266" s="8">
        <f t="shared" si="351"/>
        <v>0</v>
      </c>
      <c r="O2266" s="8">
        <f t="shared" si="352"/>
        <v>0</v>
      </c>
      <c r="P2266" s="8">
        <f t="shared" si="353"/>
        <v>16.5</v>
      </c>
      <c r="Q2266" s="9">
        <f t="shared" si="354"/>
        <v>11.225</v>
      </c>
      <c r="R2266" s="9">
        <f t="shared" si="355"/>
        <v>9.125</v>
      </c>
      <c r="S2266" s="9">
        <f t="shared" si="356"/>
        <v>11.175000000000001</v>
      </c>
      <c r="T2266" s="9">
        <f t="shared" si="357"/>
        <v>10.375</v>
      </c>
      <c r="U2266" s="8">
        <f t="shared" si="358"/>
        <v>10.508333333333335</v>
      </c>
      <c r="V2266" s="8">
        <f t="shared" si="359"/>
        <v>10.475000000000001</v>
      </c>
    </row>
    <row r="2267" spans="1:22" ht="13.5" x14ac:dyDescent="0.25">
      <c r="A2267" s="3">
        <f>RSI!A2267</f>
        <v>45303</v>
      </c>
      <c r="B2267" s="2">
        <f>RSI!B2267</f>
        <v>4.6778000000000004</v>
      </c>
      <c r="C2267" s="2">
        <f>RSI!I2267</f>
        <v>48.915442750866511</v>
      </c>
      <c r="D2267" s="2">
        <f>MACD!E2267</f>
        <v>0.11867948795662286</v>
      </c>
      <c r="E2267" s="2">
        <f>MACD!F2267</f>
        <v>4.3068914674719447E-2</v>
      </c>
      <c r="F2267" s="2">
        <f>'Moving Avg'!D2267</f>
        <v>4.5328400000000002</v>
      </c>
      <c r="G2267" s="2">
        <f>'Moving Avg'!F2267</f>
        <v>4.7606299999999999</v>
      </c>
      <c r="H2267" s="2">
        <f>'Moving Avg'!G2267</f>
        <v>4.658602000000001</v>
      </c>
      <c r="I2267" s="2">
        <f>'Moving Avg'!H2267</f>
        <v>5.4294094999999993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66.5</v>
      </c>
      <c r="Q2267" s="9">
        <f t="shared" si="354"/>
        <v>18.725000000000001</v>
      </c>
      <c r="R2267" s="9">
        <f t="shared" si="355"/>
        <v>21.625</v>
      </c>
      <c r="S2267" s="9">
        <f t="shared" si="356"/>
        <v>33.674999999999997</v>
      </c>
      <c r="T2267" s="9">
        <f t="shared" si="357"/>
        <v>22.875</v>
      </c>
      <c r="U2267" s="8">
        <f t="shared" si="358"/>
        <v>24.675000000000001</v>
      </c>
      <c r="V2267" s="8">
        <f t="shared" si="359"/>
        <v>24.225000000000001</v>
      </c>
    </row>
    <row r="2268" spans="1:22" ht="13.5" x14ac:dyDescent="0.25">
      <c r="A2268" s="3">
        <f>RSI!A2268</f>
        <v>45306</v>
      </c>
      <c r="B2268" s="2">
        <f>RSI!B2268</f>
        <v>4.6778000000000004</v>
      </c>
      <c r="C2268" s="2">
        <f>RSI!I2268</f>
        <v>48.915442750866511</v>
      </c>
      <c r="D2268" s="2">
        <f>MACD!E2268</f>
        <v>0.12649379877587386</v>
      </c>
      <c r="E2268" s="2">
        <f>MACD!F2268</f>
        <v>5.9753891494950334E-2</v>
      </c>
      <c r="F2268" s="2">
        <f>'Moving Avg'!D2268</f>
        <v>4.536620000000001</v>
      </c>
      <c r="G2268" s="2">
        <f>'Moving Avg'!F2268</f>
        <v>4.7602450000000003</v>
      </c>
      <c r="H2268" s="2">
        <f>'Moving Avg'!G2268</f>
        <v>4.6686300000000012</v>
      </c>
      <c r="I2268" s="2">
        <f>'Moving Avg'!H2268</f>
        <v>5.4194474999999986</v>
      </c>
      <c r="J2268" s="6" t="str">
        <f>OBV!F2268</f>
        <v>BULLISH</v>
      </c>
      <c r="K2268" s="6" t="str">
        <f>OBV!G2268</f>
        <v>NEUTRAL</v>
      </c>
      <c r="L2268" s="6" t="str">
        <f>OBV!H2268</f>
        <v>CONFIRMED BULLISH</v>
      </c>
      <c r="M2268" s="8">
        <f t="shared" si="350"/>
        <v>25</v>
      </c>
      <c r="N2268" s="8">
        <f t="shared" si="351"/>
        <v>0</v>
      </c>
      <c r="O2268" s="8">
        <f t="shared" si="352"/>
        <v>0</v>
      </c>
      <c r="P2268" s="8">
        <f t="shared" si="353"/>
        <v>83.5</v>
      </c>
      <c r="Q2268" s="9">
        <f t="shared" si="354"/>
        <v>21.274999999999999</v>
      </c>
      <c r="R2268" s="9">
        <f t="shared" si="355"/>
        <v>25.875</v>
      </c>
      <c r="S2268" s="9">
        <f t="shared" si="356"/>
        <v>41.325000000000003</v>
      </c>
      <c r="T2268" s="9">
        <f t="shared" si="357"/>
        <v>27.125</v>
      </c>
      <c r="U2268" s="8">
        <f t="shared" si="358"/>
        <v>29.491666666666664</v>
      </c>
      <c r="V2268" s="8">
        <f t="shared" si="359"/>
        <v>28.9</v>
      </c>
    </row>
    <row r="2269" spans="1:22" ht="13.5" x14ac:dyDescent="0.25">
      <c r="A2269" s="3">
        <f>RSI!A2269</f>
        <v>45307</v>
      </c>
      <c r="B2269" s="2">
        <f>RSI!B2269</f>
        <v>4.5648</v>
      </c>
      <c r="C2269" s="2">
        <f>RSI!I2269</f>
        <v>43.417367570807947</v>
      </c>
      <c r="D2269" s="2">
        <f>MACD!E2269</f>
        <v>0.15439966852000619</v>
      </c>
      <c r="E2269" s="2">
        <f>MACD!F2269</f>
        <v>7.8683046899961515E-2</v>
      </c>
      <c r="F2269" s="2">
        <f>'Moving Avg'!D2269</f>
        <v>4.5610799999999996</v>
      </c>
      <c r="G2269" s="2">
        <f>'Moving Avg'!F2269</f>
        <v>4.7468750000000011</v>
      </c>
      <c r="H2269" s="2">
        <f>'Moving Avg'!G2269</f>
        <v>4.6767440000000002</v>
      </c>
      <c r="I2269" s="2">
        <f>'Moving Avg'!H2269</f>
        <v>5.4086185000000002</v>
      </c>
      <c r="J2269" s="6" t="str">
        <f>OBV!F2269</f>
        <v>BULLISH</v>
      </c>
      <c r="K2269" s="6" t="str">
        <f>OBV!G2269</f>
        <v>NEUTRAL</v>
      </c>
      <c r="L2269" s="6" t="str">
        <f>OBV!H2269</f>
        <v>CONFIRMED BULLISH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83.5</v>
      </c>
      <c r="Q2269" s="9">
        <f t="shared" si="354"/>
        <v>21.274999999999999</v>
      </c>
      <c r="R2269" s="9">
        <f t="shared" si="355"/>
        <v>25.875</v>
      </c>
      <c r="S2269" s="9">
        <f t="shared" si="356"/>
        <v>41.325000000000003</v>
      </c>
      <c r="T2269" s="9">
        <f t="shared" si="357"/>
        <v>27.125</v>
      </c>
      <c r="U2269" s="8">
        <f t="shared" si="358"/>
        <v>29.491666666666664</v>
      </c>
      <c r="V2269" s="8">
        <f t="shared" si="359"/>
        <v>28.9</v>
      </c>
    </row>
    <row r="2270" spans="1:22" ht="13.5" x14ac:dyDescent="0.25">
      <c r="A2270" s="3">
        <f>RSI!A2270</f>
        <v>45308</v>
      </c>
      <c r="B2270" s="2">
        <f>RSI!B2270</f>
        <v>4.5178000000000003</v>
      </c>
      <c r="C2270" s="2">
        <f>RSI!I2270</f>
        <v>41.336235208166066</v>
      </c>
      <c r="D2270" s="2">
        <f>MACD!E2270</f>
        <v>0.17213731953298606</v>
      </c>
      <c r="E2270" s="2">
        <f>MACD!F2270</f>
        <v>9.7373901426566434E-2</v>
      </c>
      <c r="F2270" s="2">
        <f>'Moving Avg'!D2270</f>
        <v>4.5761400000000005</v>
      </c>
      <c r="G2270" s="2">
        <f>'Moving Avg'!F2270</f>
        <v>4.7294299999999998</v>
      </c>
      <c r="H2270" s="2">
        <f>'Moving Avg'!G2270</f>
        <v>4.6849519999999991</v>
      </c>
      <c r="I2270" s="2">
        <f>'Moving Avg'!H2270</f>
        <v>5.3979860000000004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83.5</v>
      </c>
      <c r="Q2270" s="9">
        <f t="shared" si="354"/>
        <v>21.274999999999999</v>
      </c>
      <c r="R2270" s="9">
        <f t="shared" si="355"/>
        <v>25.875</v>
      </c>
      <c r="S2270" s="9">
        <f t="shared" si="356"/>
        <v>41.325000000000003</v>
      </c>
      <c r="T2270" s="9">
        <f t="shared" si="357"/>
        <v>27.125</v>
      </c>
      <c r="U2270" s="8">
        <f t="shared" si="358"/>
        <v>29.491666666666664</v>
      </c>
      <c r="V2270" s="8">
        <f t="shared" si="359"/>
        <v>28.9</v>
      </c>
    </row>
    <row r="2271" spans="1:22" ht="13.5" x14ac:dyDescent="0.25">
      <c r="A2271" s="3">
        <f>RSI!A2271</f>
        <v>45309</v>
      </c>
      <c r="B2271" s="2">
        <f>RSI!B2271</f>
        <v>4.5930999999999997</v>
      </c>
      <c r="C2271" s="2">
        <f>RSI!I2271</f>
        <v>45.817275559806909</v>
      </c>
      <c r="D2271" s="2">
        <f>MACD!E2271</f>
        <v>0.17533932736899249</v>
      </c>
      <c r="E2271" s="2">
        <f>MACD!F2271</f>
        <v>0.11296698661505164</v>
      </c>
      <c r="F2271" s="2">
        <f>'Moving Avg'!D2271</f>
        <v>4.6062600000000007</v>
      </c>
      <c r="G2271" s="2">
        <f>'Moving Avg'!F2271</f>
        <v>4.7153200000000011</v>
      </c>
      <c r="H2271" s="2">
        <f>'Moving Avg'!G2271</f>
        <v>4.6924239999999999</v>
      </c>
      <c r="I2271" s="2">
        <f>'Moving Avg'!H2271</f>
        <v>5.3877300000000012</v>
      </c>
      <c r="J2271" s="6" t="str">
        <f>OBV!F2271</f>
        <v>BULLISH</v>
      </c>
      <c r="K2271" s="6" t="str">
        <f>OBV!G2271</f>
        <v>NEUTRAL</v>
      </c>
      <c r="L2271" s="6" t="str">
        <f>OBV!H2271</f>
        <v>CONFIRMED BULLISH</v>
      </c>
      <c r="M2271" s="8">
        <f t="shared" si="350"/>
        <v>25</v>
      </c>
      <c r="N2271" s="8">
        <f t="shared" si="351"/>
        <v>0</v>
      </c>
      <c r="O2271" s="8">
        <f t="shared" si="352"/>
        <v>0</v>
      </c>
      <c r="P2271" s="8">
        <f t="shared" si="353"/>
        <v>83.5</v>
      </c>
      <c r="Q2271" s="9">
        <f t="shared" si="354"/>
        <v>21.274999999999999</v>
      </c>
      <c r="R2271" s="9">
        <f t="shared" si="355"/>
        <v>25.875</v>
      </c>
      <c r="S2271" s="9">
        <f t="shared" si="356"/>
        <v>41.325000000000003</v>
      </c>
      <c r="T2271" s="9">
        <f t="shared" si="357"/>
        <v>27.125</v>
      </c>
      <c r="U2271" s="8">
        <f t="shared" si="358"/>
        <v>29.491666666666664</v>
      </c>
      <c r="V2271" s="8">
        <f t="shared" si="359"/>
        <v>28.9</v>
      </c>
    </row>
    <row r="2272" spans="1:22" ht="13.5" x14ac:dyDescent="0.25">
      <c r="A2272" s="3">
        <f>RSI!A2272</f>
        <v>45310</v>
      </c>
      <c r="B2272" s="2">
        <f>RSI!B2272</f>
        <v>4.6966000000000001</v>
      </c>
      <c r="C2272" s="2">
        <f>RSI!I2272</f>
        <v>51.321272660563956</v>
      </c>
      <c r="D2272" s="2">
        <f>MACD!E2272</f>
        <v>0.15203389957818203</v>
      </c>
      <c r="E2272" s="2">
        <f>MACD!F2272</f>
        <v>0.12078036920767772</v>
      </c>
      <c r="F2272" s="2">
        <f>'Moving Avg'!D2272</f>
        <v>4.6100200000000005</v>
      </c>
      <c r="G2272" s="2">
        <f>'Moving Avg'!F2272</f>
        <v>4.711990000000001</v>
      </c>
      <c r="H2272" s="2">
        <f>'Moving Avg'!G2272</f>
        <v>4.6992039999999999</v>
      </c>
      <c r="I2272" s="2">
        <f>'Moving Avg'!H2272</f>
        <v>5.3776894999999998</v>
      </c>
      <c r="J2272" s="6" t="str">
        <f>OBV!F2272</f>
        <v>BULLISH</v>
      </c>
      <c r="K2272" s="6" t="str">
        <f>OBV!G2272</f>
        <v>NEUTRAL</v>
      </c>
      <c r="L2272" s="6" t="str">
        <f>OBV!H2272</f>
        <v>CONFIRMED BULLISH</v>
      </c>
      <c r="M2272" s="8">
        <f t="shared" si="350"/>
        <v>25</v>
      </c>
      <c r="N2272" s="8">
        <f t="shared" si="351"/>
        <v>0</v>
      </c>
      <c r="O2272" s="8">
        <f t="shared" si="352"/>
        <v>0</v>
      </c>
      <c r="P2272" s="8">
        <f t="shared" si="353"/>
        <v>83.5</v>
      </c>
      <c r="Q2272" s="9">
        <f t="shared" si="354"/>
        <v>21.274999999999999</v>
      </c>
      <c r="R2272" s="9">
        <f t="shared" si="355"/>
        <v>25.875</v>
      </c>
      <c r="S2272" s="9">
        <f t="shared" si="356"/>
        <v>41.325000000000003</v>
      </c>
      <c r="T2272" s="9">
        <f t="shared" si="357"/>
        <v>27.125</v>
      </c>
      <c r="U2272" s="8">
        <f t="shared" si="358"/>
        <v>29.491666666666664</v>
      </c>
      <c r="V2272" s="8">
        <f t="shared" si="359"/>
        <v>28.9</v>
      </c>
    </row>
    <row r="2273" spans="1:22" ht="13.5" x14ac:dyDescent="0.25">
      <c r="A2273" s="3">
        <f>RSI!A2273</f>
        <v>45313</v>
      </c>
      <c r="B2273" s="2">
        <f>RSI!B2273</f>
        <v>4.6966000000000001</v>
      </c>
      <c r="C2273" s="2">
        <f>RSI!I2273</f>
        <v>51.321272660563956</v>
      </c>
      <c r="D2273" s="2">
        <f>MACD!E2273</f>
        <v>0.12490304988933421</v>
      </c>
      <c r="E2273" s="2">
        <f>MACD!F2273</f>
        <v>0.12160490534400903</v>
      </c>
      <c r="F2273" s="2">
        <f>'Moving Avg'!D2273</f>
        <v>4.6137800000000002</v>
      </c>
      <c r="G2273" s="2">
        <f>'Moving Avg'!F2273</f>
        <v>4.7043450000000009</v>
      </c>
      <c r="H2273" s="2">
        <f>'Moving Avg'!G2273</f>
        <v>4.7018419999999992</v>
      </c>
      <c r="I2273" s="2">
        <f>'Moving Avg'!H2273</f>
        <v>5.3686415000000007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  <c r="M2273" s="8">
        <f t="shared" si="350"/>
        <v>25</v>
      </c>
      <c r="N2273" s="8">
        <f t="shared" si="351"/>
        <v>0</v>
      </c>
      <c r="O2273" s="8">
        <f t="shared" si="352"/>
        <v>0</v>
      </c>
      <c r="P2273" s="8">
        <f t="shared" si="353"/>
        <v>83.5</v>
      </c>
      <c r="Q2273" s="9">
        <f t="shared" si="354"/>
        <v>21.274999999999999</v>
      </c>
      <c r="R2273" s="9">
        <f t="shared" si="355"/>
        <v>25.875</v>
      </c>
      <c r="S2273" s="9">
        <f t="shared" si="356"/>
        <v>41.325000000000003</v>
      </c>
      <c r="T2273" s="9">
        <f t="shared" si="357"/>
        <v>27.125</v>
      </c>
      <c r="U2273" s="8">
        <f t="shared" si="358"/>
        <v>29.491666666666664</v>
      </c>
      <c r="V2273" s="8">
        <f t="shared" si="359"/>
        <v>28.9</v>
      </c>
    </row>
    <row r="2274" spans="1:22" ht="13.5" x14ac:dyDescent="0.25">
      <c r="A2274" s="3">
        <f>RSI!A2274</f>
        <v>45314</v>
      </c>
      <c r="B2274" s="2">
        <f>RSI!B2274</f>
        <v>4.6307</v>
      </c>
      <c r="C2274" s="2">
        <f>RSI!I2274</f>
        <v>47.740177829212072</v>
      </c>
      <c r="D2274" s="2">
        <f>MACD!E2274</f>
        <v>7.3382833752609677E-2</v>
      </c>
      <c r="E2274" s="2">
        <f>MACD!F2274</f>
        <v>0.11196049102572916</v>
      </c>
      <c r="F2274" s="2">
        <f>'Moving Avg'!D2274</f>
        <v>4.6269600000000004</v>
      </c>
      <c r="G2274" s="2">
        <f>'Moving Avg'!F2274</f>
        <v>4.6916800000000016</v>
      </c>
      <c r="H2274" s="2">
        <f>'Moving Avg'!G2274</f>
        <v>4.703161999999999</v>
      </c>
      <c r="I2274" s="2">
        <f>'Moving Avg'!H2274</f>
        <v>5.3580990000000011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  <c r="M2274" s="8">
        <f t="shared" si="350"/>
        <v>25</v>
      </c>
      <c r="N2274" s="8">
        <f t="shared" si="351"/>
        <v>100</v>
      </c>
      <c r="O2274" s="8">
        <f t="shared" si="352"/>
        <v>0</v>
      </c>
      <c r="P2274" s="8">
        <f t="shared" si="353"/>
        <v>83.5</v>
      </c>
      <c r="Q2274" s="9">
        <f t="shared" si="354"/>
        <v>56.274999999999999</v>
      </c>
      <c r="R2274" s="9">
        <f t="shared" si="355"/>
        <v>45.875</v>
      </c>
      <c r="S2274" s="9">
        <f t="shared" si="356"/>
        <v>56.325000000000003</v>
      </c>
      <c r="T2274" s="9">
        <f t="shared" si="357"/>
        <v>52.125</v>
      </c>
      <c r="U2274" s="8">
        <f t="shared" si="358"/>
        <v>52.82500000000001</v>
      </c>
      <c r="V2274" s="8">
        <f t="shared" si="359"/>
        <v>52.650000000000006</v>
      </c>
    </row>
    <row r="2275" spans="1:22" ht="13.5" x14ac:dyDescent="0.25">
      <c r="A2275" s="3">
        <f>RSI!A2275</f>
        <v>45315</v>
      </c>
      <c r="B2275" s="2">
        <f>RSI!B2275</f>
        <v>4.6307</v>
      </c>
      <c r="C2275" s="2">
        <f>RSI!I2275</f>
        <v>47.740177829212065</v>
      </c>
      <c r="D2275" s="2">
        <f>MACD!E2275</f>
        <v>3.0036991095601984E-2</v>
      </c>
      <c r="E2275" s="2">
        <f>MACD!F2275</f>
        <v>9.5575791039703734E-2</v>
      </c>
      <c r="F2275" s="2">
        <f>'Moving Avg'!D2275</f>
        <v>4.64954</v>
      </c>
      <c r="G2275" s="2">
        <f>'Moving Avg'!F2275</f>
        <v>4.6816050000000002</v>
      </c>
      <c r="H2275" s="2">
        <f>'Moving Avg'!G2275</f>
        <v>4.706897999999998</v>
      </c>
      <c r="I2275" s="2">
        <f>'Moving Avg'!H2275</f>
        <v>5.3472114999999985</v>
      </c>
      <c r="J2275" s="6" t="str">
        <f>OBV!F2275</f>
        <v>BULLISH</v>
      </c>
      <c r="K2275" s="6" t="str">
        <f>OBV!G2275</f>
        <v>NEUTRAL</v>
      </c>
      <c r="L2275" s="6" t="str">
        <f>OBV!H2275</f>
        <v>CONFIRMED BULLISH</v>
      </c>
      <c r="M2275" s="8">
        <f t="shared" si="350"/>
        <v>25</v>
      </c>
      <c r="N2275" s="8">
        <f t="shared" si="351"/>
        <v>100</v>
      </c>
      <c r="O2275" s="8">
        <f t="shared" si="352"/>
        <v>0</v>
      </c>
      <c r="P2275" s="8">
        <f t="shared" si="353"/>
        <v>83.5</v>
      </c>
      <c r="Q2275" s="9">
        <f t="shared" si="354"/>
        <v>56.274999999999999</v>
      </c>
      <c r="R2275" s="9">
        <f t="shared" si="355"/>
        <v>45.875</v>
      </c>
      <c r="S2275" s="9">
        <f t="shared" si="356"/>
        <v>56.325000000000003</v>
      </c>
      <c r="T2275" s="9">
        <f t="shared" si="357"/>
        <v>52.125</v>
      </c>
      <c r="U2275" s="8">
        <f t="shared" si="358"/>
        <v>52.82500000000001</v>
      </c>
      <c r="V2275" s="8">
        <f t="shared" si="359"/>
        <v>52.650000000000006</v>
      </c>
    </row>
    <row r="2276" spans="1:22" ht="13.5" x14ac:dyDescent="0.25">
      <c r="A2276" s="3">
        <f>RSI!A2276</f>
        <v>45316</v>
      </c>
      <c r="B2276" s="2">
        <f>RSI!B2276</f>
        <v>4.6119000000000003</v>
      </c>
      <c r="C2276" s="2">
        <f>RSI!I2276</f>
        <v>46.662889793752875</v>
      </c>
      <c r="D2276" s="2">
        <f>MACD!E2276</f>
        <v>-5.0178655854793419E-3</v>
      </c>
      <c r="E2276" s="2">
        <f>MACD!F2276</f>
        <v>7.5457059714667124E-2</v>
      </c>
      <c r="F2276" s="2">
        <f>'Moving Avg'!D2276</f>
        <v>4.6532999999999998</v>
      </c>
      <c r="G2276" s="2">
        <f>'Moving Avg'!F2276</f>
        <v>4.6684350000000014</v>
      </c>
      <c r="H2276" s="2">
        <f>'Moving Avg'!G2276</f>
        <v>4.7080139999999986</v>
      </c>
      <c r="I2276" s="2">
        <f>'Moving Avg'!H2276</f>
        <v>5.3361869999999989</v>
      </c>
      <c r="J2276" s="6" t="str">
        <f>OBV!F2276</f>
        <v>BULLISH</v>
      </c>
      <c r="K2276" s="6" t="str">
        <f>OBV!G2276</f>
        <v>NEUTRAL</v>
      </c>
      <c r="L2276" s="6" t="str">
        <f>OBV!H2276</f>
        <v>CONFIRMED BULLISH</v>
      </c>
      <c r="M2276" s="8">
        <f t="shared" si="350"/>
        <v>25</v>
      </c>
      <c r="N2276" s="8">
        <f t="shared" si="351"/>
        <v>100</v>
      </c>
      <c r="O2276" s="8">
        <f t="shared" si="352"/>
        <v>0</v>
      </c>
      <c r="P2276" s="8">
        <f t="shared" si="353"/>
        <v>83.5</v>
      </c>
      <c r="Q2276" s="9">
        <f t="shared" si="354"/>
        <v>56.274999999999999</v>
      </c>
      <c r="R2276" s="9">
        <f t="shared" si="355"/>
        <v>45.875</v>
      </c>
      <c r="S2276" s="9">
        <f t="shared" si="356"/>
        <v>56.325000000000003</v>
      </c>
      <c r="T2276" s="9">
        <f t="shared" si="357"/>
        <v>52.125</v>
      </c>
      <c r="U2276" s="8">
        <f t="shared" si="358"/>
        <v>52.82500000000001</v>
      </c>
      <c r="V2276" s="8">
        <f t="shared" si="359"/>
        <v>52.650000000000006</v>
      </c>
    </row>
    <row r="2277" spans="1:22" ht="13.5" x14ac:dyDescent="0.25">
      <c r="A2277" s="3">
        <f>RSI!A2277</f>
        <v>45317</v>
      </c>
      <c r="B2277" s="2">
        <f>RSI!B2277</f>
        <v>4.6119000000000003</v>
      </c>
      <c r="C2277" s="2">
        <f>RSI!I2277</f>
        <v>46.662889793752875</v>
      </c>
      <c r="D2277" s="2">
        <f>MACD!E2277</f>
        <v>1.8442024345901586E-3</v>
      </c>
      <c r="E2277" s="2">
        <f>MACD!F2277</f>
        <v>6.0734488258651728E-2</v>
      </c>
      <c r="F2277" s="2">
        <f>'Moving Avg'!D2277</f>
        <v>4.6363600000000007</v>
      </c>
      <c r="G2277" s="2">
        <f>'Moving Avg'!F2277</f>
        <v>4.6552650000000018</v>
      </c>
      <c r="H2277" s="2">
        <f>'Moving Avg'!G2277</f>
        <v>4.7113739999999975</v>
      </c>
      <c r="I2277" s="2">
        <f>'Moving Avg'!H2277</f>
        <v>5.3258095000000001</v>
      </c>
      <c r="J2277" s="6" t="str">
        <f>OBV!F2277</f>
        <v>BEARISH</v>
      </c>
      <c r="K2277" s="6" t="str">
        <f>OBV!G2277</f>
        <v>NEUTRAL</v>
      </c>
      <c r="L2277" s="6" t="str">
        <f>OBV!H2277</f>
        <v>CONFIRMED BEARISH</v>
      </c>
      <c r="M2277" s="8">
        <f t="shared" si="350"/>
        <v>25</v>
      </c>
      <c r="N2277" s="8">
        <f t="shared" si="351"/>
        <v>100</v>
      </c>
      <c r="O2277" s="8">
        <f t="shared" si="352"/>
        <v>0</v>
      </c>
      <c r="P2277" s="8">
        <f t="shared" si="353"/>
        <v>16.5</v>
      </c>
      <c r="Q2277" s="9">
        <f t="shared" si="354"/>
        <v>46.225000000000001</v>
      </c>
      <c r="R2277" s="9">
        <f t="shared" si="355"/>
        <v>29.125</v>
      </c>
      <c r="S2277" s="9">
        <f t="shared" si="356"/>
        <v>26.175000000000001</v>
      </c>
      <c r="T2277" s="9">
        <f t="shared" si="357"/>
        <v>35.375</v>
      </c>
      <c r="U2277" s="8">
        <f t="shared" si="358"/>
        <v>33.841666666666661</v>
      </c>
      <c r="V2277" s="8">
        <f t="shared" si="359"/>
        <v>34.224999999999994</v>
      </c>
    </row>
    <row r="2278" spans="1:22" ht="13.5" x14ac:dyDescent="0.25">
      <c r="A2278" s="3">
        <f>RSI!A2278</f>
        <v>45320</v>
      </c>
      <c r="B2278" s="2">
        <f>RSI!B2278</f>
        <v>4.5930999999999997</v>
      </c>
      <c r="C2278" s="2">
        <f>RSI!I2278</f>
        <v>45.472829008110601</v>
      </c>
      <c r="D2278" s="2">
        <f>MACD!E2278</f>
        <v>9.3430397445075641E-3</v>
      </c>
      <c r="E2278" s="2">
        <f>MACD!F2278</f>
        <v>5.0456198555822902E-2</v>
      </c>
      <c r="F2278" s="2">
        <f>'Moving Avg'!D2278</f>
        <v>4.6156600000000001</v>
      </c>
      <c r="G2278" s="2">
        <f>'Moving Avg'!F2278</f>
        <v>4.6420150000000007</v>
      </c>
      <c r="H2278" s="2">
        <f>'Moving Avg'!G2278</f>
        <v>4.7128039999999976</v>
      </c>
      <c r="I2278" s="2">
        <f>'Moving Avg'!H2278</f>
        <v>5.3162009999999986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100</v>
      </c>
      <c r="O2278" s="8">
        <f t="shared" si="352"/>
        <v>0</v>
      </c>
      <c r="P2278" s="8">
        <f t="shared" si="353"/>
        <v>16.5</v>
      </c>
      <c r="Q2278" s="9">
        <f t="shared" si="354"/>
        <v>46.225000000000001</v>
      </c>
      <c r="R2278" s="9">
        <f t="shared" si="355"/>
        <v>29.125</v>
      </c>
      <c r="S2278" s="9">
        <f t="shared" si="356"/>
        <v>26.175000000000001</v>
      </c>
      <c r="T2278" s="9">
        <f t="shared" si="357"/>
        <v>35.375</v>
      </c>
      <c r="U2278" s="8">
        <f t="shared" si="358"/>
        <v>33.841666666666661</v>
      </c>
      <c r="V2278" s="8">
        <f t="shared" si="359"/>
        <v>34.224999999999994</v>
      </c>
    </row>
    <row r="2279" spans="1:22" ht="13.5" x14ac:dyDescent="0.25">
      <c r="A2279" s="3">
        <f>RSI!A2279</f>
        <v>45321</v>
      </c>
      <c r="B2279" s="2">
        <f>RSI!B2279</f>
        <v>4.6025</v>
      </c>
      <c r="C2279" s="2">
        <f>RSI!I2279</f>
        <v>46.211484213023901</v>
      </c>
      <c r="D2279" s="2">
        <f>MACD!E2279</f>
        <v>-2.0039457220191181E-3</v>
      </c>
      <c r="E2279" s="2">
        <f>MACD!F2279</f>
        <v>3.9964169700254501E-2</v>
      </c>
      <c r="F2279" s="2">
        <f>'Moving Avg'!D2279</f>
        <v>4.6100200000000005</v>
      </c>
      <c r="G2279" s="2">
        <f>'Moving Avg'!F2279</f>
        <v>4.6250750000000016</v>
      </c>
      <c r="H2279" s="2">
        <f>'Moving Avg'!G2279</f>
        <v>4.7137319999999967</v>
      </c>
      <c r="I2279" s="2">
        <f>'Moving Avg'!H2279</f>
        <v>5.3072864999999991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  <c r="M2279" s="8">
        <f t="shared" si="350"/>
        <v>25</v>
      </c>
      <c r="N2279" s="8">
        <f t="shared" si="351"/>
        <v>100</v>
      </c>
      <c r="O2279" s="8">
        <f t="shared" si="352"/>
        <v>0</v>
      </c>
      <c r="P2279" s="8">
        <f t="shared" si="353"/>
        <v>16.5</v>
      </c>
      <c r="Q2279" s="9">
        <f t="shared" si="354"/>
        <v>46.225000000000001</v>
      </c>
      <c r="R2279" s="9">
        <f t="shared" si="355"/>
        <v>29.125</v>
      </c>
      <c r="S2279" s="9">
        <f t="shared" si="356"/>
        <v>26.175000000000001</v>
      </c>
      <c r="T2279" s="9">
        <f t="shared" si="357"/>
        <v>35.375</v>
      </c>
      <c r="U2279" s="8">
        <f t="shared" si="358"/>
        <v>33.841666666666661</v>
      </c>
      <c r="V2279" s="8">
        <f t="shared" si="359"/>
        <v>34.224999999999994</v>
      </c>
    </row>
    <row r="2280" spans="1:22" ht="13.5" x14ac:dyDescent="0.25">
      <c r="A2280" s="3">
        <f>RSI!A2280</f>
        <v>45322</v>
      </c>
      <c r="B2280" s="2">
        <f>RSI!B2280</f>
        <v>4.6025</v>
      </c>
      <c r="C2280" s="2">
        <f>RSI!I2280</f>
        <v>46.211484213023901</v>
      </c>
      <c r="D2280" s="2">
        <f>MACD!E2280</f>
        <v>-1.8531595922607558E-2</v>
      </c>
      <c r="E2280" s="2">
        <f>MACD!F2280</f>
        <v>2.8265016575682093E-2</v>
      </c>
      <c r="F2280" s="2">
        <f>'Moving Avg'!D2280</f>
        <v>4.6043799999999999</v>
      </c>
      <c r="G2280" s="2">
        <f>'Moving Avg'!F2280</f>
        <v>4.6114300000000013</v>
      </c>
      <c r="H2280" s="2">
        <f>'Moving Avg'!G2280</f>
        <v>4.7113819999999969</v>
      </c>
      <c r="I2280" s="2">
        <f>'Moving Avg'!H2280</f>
        <v>5.2992349999999986</v>
      </c>
      <c r="J2280" s="6" t="str">
        <f>OBV!F2280</f>
        <v>BEARISH</v>
      </c>
      <c r="K2280" s="6" t="str">
        <f>OBV!G2280</f>
        <v>NEUTRAL</v>
      </c>
      <c r="L2280" s="6" t="str">
        <f>OBV!H2280</f>
        <v>CONFIRMED BEARISH</v>
      </c>
      <c r="M2280" s="8">
        <f t="shared" si="350"/>
        <v>25</v>
      </c>
      <c r="N2280" s="8">
        <f t="shared" si="351"/>
        <v>100</v>
      </c>
      <c r="O2280" s="8">
        <f t="shared" si="352"/>
        <v>0</v>
      </c>
      <c r="P2280" s="8">
        <f t="shared" si="353"/>
        <v>16.5</v>
      </c>
      <c r="Q2280" s="9">
        <f t="shared" si="354"/>
        <v>46.225000000000001</v>
      </c>
      <c r="R2280" s="9">
        <f t="shared" si="355"/>
        <v>29.125</v>
      </c>
      <c r="S2280" s="9">
        <f t="shared" si="356"/>
        <v>26.175000000000001</v>
      </c>
      <c r="T2280" s="9">
        <f t="shared" si="357"/>
        <v>35.375</v>
      </c>
      <c r="U2280" s="8">
        <f t="shared" si="358"/>
        <v>33.841666666666661</v>
      </c>
      <c r="V2280" s="8">
        <f t="shared" si="359"/>
        <v>34.224999999999994</v>
      </c>
    </row>
    <row r="2281" spans="1:22" ht="13.5" x14ac:dyDescent="0.25">
      <c r="A2281" s="3">
        <f>RSI!A2281</f>
        <v>45323</v>
      </c>
      <c r="B2281" s="2">
        <f>RSI!B2281</f>
        <v>4.5178000000000003</v>
      </c>
      <c r="C2281" s="2">
        <f>RSI!I2281</f>
        <v>40.48084243233258</v>
      </c>
      <c r="D2281" s="2">
        <f>MACD!E2281</f>
        <v>-1.4375976040761351E-2</v>
      </c>
      <c r="E2281" s="2">
        <f>MACD!F2281</f>
        <v>1.9736818052393405E-2</v>
      </c>
      <c r="F2281" s="2">
        <f>'Moving Avg'!D2281</f>
        <v>4.5855600000000001</v>
      </c>
      <c r="G2281" s="2">
        <f>'Moving Avg'!F2281</f>
        <v>4.5959000000000003</v>
      </c>
      <c r="H2281" s="2">
        <f>'Moving Avg'!G2281</f>
        <v>4.7033679999999967</v>
      </c>
      <c r="I2281" s="2">
        <f>'Moving Avg'!H2281</f>
        <v>5.2896379999999992</v>
      </c>
      <c r="J2281" s="6" t="str">
        <f>OBV!F2281</f>
        <v>BEARISH</v>
      </c>
      <c r="K2281" s="6" t="str">
        <f>OBV!G2281</f>
        <v>NEUTRAL</v>
      </c>
      <c r="L2281" s="6" t="str">
        <f>OBV!H2281</f>
        <v>CONFIRMED BEARISH</v>
      </c>
      <c r="M2281" s="8">
        <f t="shared" si="350"/>
        <v>25</v>
      </c>
      <c r="N2281" s="8">
        <f t="shared" si="351"/>
        <v>100</v>
      </c>
      <c r="O2281" s="8">
        <f t="shared" si="352"/>
        <v>0</v>
      </c>
      <c r="P2281" s="8">
        <f t="shared" si="353"/>
        <v>16.5</v>
      </c>
      <c r="Q2281" s="9">
        <f t="shared" si="354"/>
        <v>46.225000000000001</v>
      </c>
      <c r="R2281" s="9">
        <f t="shared" si="355"/>
        <v>29.125</v>
      </c>
      <c r="S2281" s="9">
        <f t="shared" si="356"/>
        <v>26.175000000000001</v>
      </c>
      <c r="T2281" s="9">
        <f t="shared" si="357"/>
        <v>35.375</v>
      </c>
      <c r="U2281" s="8">
        <f t="shared" si="358"/>
        <v>33.841666666666661</v>
      </c>
      <c r="V2281" s="8">
        <f t="shared" si="359"/>
        <v>34.224999999999994</v>
      </c>
    </row>
    <row r="2282" spans="1:22" ht="13.5" x14ac:dyDescent="0.25">
      <c r="A2282" s="3">
        <f>RSI!A2282</f>
        <v>45324</v>
      </c>
      <c r="B2282" s="2">
        <f>RSI!B2282</f>
        <v>4.5648</v>
      </c>
      <c r="C2282" s="2">
        <f>RSI!I2282</f>
        <v>44.587251122286943</v>
      </c>
      <c r="D2282" s="2">
        <f>MACD!E2282</f>
        <v>2.3433953885012571E-3</v>
      </c>
      <c r="E2282" s="2">
        <f>MACD!F2282</f>
        <v>1.6258133519614977E-2</v>
      </c>
      <c r="F2282" s="2">
        <f>'Moving Avg'!D2282</f>
        <v>4.5761399999999997</v>
      </c>
      <c r="G2282" s="2">
        <f>'Moving Avg'!F2282</f>
        <v>4.5888400000000011</v>
      </c>
      <c r="H2282" s="2">
        <f>'Moving Avg'!G2282</f>
        <v>4.6983659999999965</v>
      </c>
      <c r="I2282" s="2">
        <f>'Moving Avg'!H2282</f>
        <v>5.2818294999999997</v>
      </c>
      <c r="J2282" s="6" t="str">
        <f>OBV!F2282</f>
        <v>BEARISH</v>
      </c>
      <c r="K2282" s="6" t="str">
        <f>OBV!G2282</f>
        <v>NEUTRAL</v>
      </c>
      <c r="L2282" s="6" t="str">
        <f>OBV!H2282</f>
        <v>CONFIRMED BEARISH</v>
      </c>
      <c r="M2282" s="8">
        <f t="shared" si="350"/>
        <v>25</v>
      </c>
      <c r="N2282" s="8">
        <f t="shared" si="351"/>
        <v>45</v>
      </c>
      <c r="O2282" s="8">
        <f t="shared" si="352"/>
        <v>0</v>
      </c>
      <c r="P2282" s="8">
        <f t="shared" si="353"/>
        <v>16.5</v>
      </c>
      <c r="Q2282" s="9">
        <f t="shared" si="354"/>
        <v>26.975000000000001</v>
      </c>
      <c r="R2282" s="9">
        <f t="shared" si="355"/>
        <v>18.125</v>
      </c>
      <c r="S2282" s="9">
        <f t="shared" si="356"/>
        <v>17.925000000000001</v>
      </c>
      <c r="T2282" s="9">
        <f t="shared" si="357"/>
        <v>21.625</v>
      </c>
      <c r="U2282" s="8">
        <f t="shared" si="358"/>
        <v>21.008333333333336</v>
      </c>
      <c r="V2282" s="8">
        <f t="shared" si="359"/>
        <v>21.162500000000001</v>
      </c>
    </row>
    <row r="2283" spans="1:22" ht="13.5" x14ac:dyDescent="0.25">
      <c r="A2283" s="3">
        <f>RSI!A2283</f>
        <v>45327</v>
      </c>
      <c r="B2283" s="2">
        <f>RSI!B2283</f>
        <v>4.5178000000000003</v>
      </c>
      <c r="C2283" s="2">
        <f>RSI!I2283</f>
        <v>41.503529875194566</v>
      </c>
      <c r="D2283" s="2">
        <f>MACD!E2283</f>
        <v>2.0399388441187938E-2</v>
      </c>
      <c r="E2283" s="2">
        <f>MACD!F2283</f>
        <v>1.7086384503929568E-2</v>
      </c>
      <c r="F2283" s="2">
        <f>'Moving Avg'!D2283</f>
        <v>4.5610799999999996</v>
      </c>
      <c r="G2283" s="2">
        <f>'Moving Avg'!F2283</f>
        <v>4.581785</v>
      </c>
      <c r="H2283" s="2">
        <f>'Moving Avg'!G2283</f>
        <v>4.6938039999999956</v>
      </c>
      <c r="I2283" s="2">
        <f>'Moving Avg'!H2283</f>
        <v>5.2739585</v>
      </c>
      <c r="J2283" s="6" t="str">
        <f>OBV!F2283</f>
        <v>BEARISH</v>
      </c>
      <c r="K2283" s="6" t="str">
        <f>OBV!G2283</f>
        <v>NEUTRAL</v>
      </c>
      <c r="L2283" s="6" t="str">
        <f>OBV!H2283</f>
        <v>CONFIRMED BEARISH</v>
      </c>
      <c r="M2283" s="8">
        <f t="shared" si="350"/>
        <v>25</v>
      </c>
      <c r="N2283" s="8">
        <f t="shared" si="351"/>
        <v>0</v>
      </c>
      <c r="O2283" s="8">
        <f t="shared" si="352"/>
        <v>0</v>
      </c>
      <c r="P2283" s="8">
        <f t="shared" si="353"/>
        <v>16.5</v>
      </c>
      <c r="Q2283" s="9">
        <f t="shared" si="354"/>
        <v>11.225</v>
      </c>
      <c r="R2283" s="9">
        <f t="shared" si="355"/>
        <v>9.125</v>
      </c>
      <c r="S2283" s="9">
        <f t="shared" si="356"/>
        <v>11.175000000000001</v>
      </c>
      <c r="T2283" s="9">
        <f t="shared" si="357"/>
        <v>10.375</v>
      </c>
      <c r="U2283" s="8">
        <f t="shared" si="358"/>
        <v>10.508333333333335</v>
      </c>
      <c r="V2283" s="8">
        <f t="shared" si="359"/>
        <v>10.475000000000001</v>
      </c>
    </row>
    <row r="2284" spans="1:22" ht="13.5" x14ac:dyDescent="0.25">
      <c r="A2284" s="3">
        <f>RSI!A2284</f>
        <v>45328</v>
      </c>
      <c r="B2284" s="2">
        <f>RSI!B2284</f>
        <v>4.4706999999999999</v>
      </c>
      <c r="C2284" s="2">
        <f>RSI!I2284</f>
        <v>38.620865076033311</v>
      </c>
      <c r="D2284" s="2">
        <f>MACD!E2284</f>
        <v>2.9701384269461784E-2</v>
      </c>
      <c r="E2284" s="2">
        <f>MACD!F2284</f>
        <v>1.9609384457036014E-2</v>
      </c>
      <c r="F2284" s="2">
        <f>'Moving Avg'!D2284</f>
        <v>4.5347200000000001</v>
      </c>
      <c r="G2284" s="2">
        <f>'Moving Avg'!F2284</f>
        <v>4.5831949999999999</v>
      </c>
      <c r="H2284" s="2">
        <f>'Moving Avg'!G2284</f>
        <v>4.6882999999999955</v>
      </c>
      <c r="I2284" s="2">
        <f>'Moving Avg'!H2284</f>
        <v>5.2645574999999996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0</v>
      </c>
      <c r="O2284" s="8">
        <f t="shared" si="352"/>
        <v>0</v>
      </c>
      <c r="P2284" s="8">
        <f t="shared" si="353"/>
        <v>16.5</v>
      </c>
      <c r="Q2284" s="9">
        <f t="shared" si="354"/>
        <v>11.225</v>
      </c>
      <c r="R2284" s="9">
        <f t="shared" si="355"/>
        <v>9.125</v>
      </c>
      <c r="S2284" s="9">
        <f t="shared" si="356"/>
        <v>11.175000000000001</v>
      </c>
      <c r="T2284" s="9">
        <f t="shared" si="357"/>
        <v>10.375</v>
      </c>
      <c r="U2284" s="8">
        <f t="shared" si="358"/>
        <v>10.508333333333335</v>
      </c>
      <c r="V2284" s="8">
        <f t="shared" si="359"/>
        <v>10.475000000000001</v>
      </c>
    </row>
    <row r="2285" spans="1:22" ht="13.5" x14ac:dyDescent="0.25">
      <c r="A2285" s="3">
        <f>RSI!A2285</f>
        <v>45329</v>
      </c>
      <c r="B2285" s="2">
        <f>RSI!B2285</f>
        <v>4.4236000000000004</v>
      </c>
      <c r="C2285" s="2">
        <f>RSI!I2285</f>
        <v>35.933116279910521</v>
      </c>
      <c r="D2285" s="2">
        <f>MACD!E2285</f>
        <v>4.1963046137545312E-2</v>
      </c>
      <c r="E2285" s="2">
        <f>MACD!F2285</f>
        <v>2.4080116793137873E-2</v>
      </c>
      <c r="F2285" s="2">
        <f>'Moving Avg'!D2285</f>
        <v>4.4989400000000002</v>
      </c>
      <c r="G2285" s="2">
        <f>'Moving Avg'!F2285</f>
        <v>4.5822499999999993</v>
      </c>
      <c r="H2285" s="2">
        <f>'Moving Avg'!G2285</f>
        <v>4.681853999999996</v>
      </c>
      <c r="I2285" s="2">
        <f>'Moving Avg'!H2285</f>
        <v>5.2548779999999997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  <c r="M2285" s="8">
        <f t="shared" si="350"/>
        <v>25</v>
      </c>
      <c r="N2285" s="8">
        <f t="shared" si="351"/>
        <v>0</v>
      </c>
      <c r="O2285" s="8">
        <f t="shared" si="352"/>
        <v>0</v>
      </c>
      <c r="P2285" s="8">
        <f t="shared" si="353"/>
        <v>16.5</v>
      </c>
      <c r="Q2285" s="9">
        <f t="shared" si="354"/>
        <v>11.225</v>
      </c>
      <c r="R2285" s="9">
        <f t="shared" si="355"/>
        <v>9.125</v>
      </c>
      <c r="S2285" s="9">
        <f t="shared" si="356"/>
        <v>11.175000000000001</v>
      </c>
      <c r="T2285" s="9">
        <f t="shared" si="357"/>
        <v>10.375</v>
      </c>
      <c r="U2285" s="8">
        <f t="shared" si="358"/>
        <v>10.508333333333335</v>
      </c>
      <c r="V2285" s="8">
        <f t="shared" si="359"/>
        <v>10.475000000000001</v>
      </c>
    </row>
    <row r="2286" spans="1:22" ht="13.5" x14ac:dyDescent="0.25">
      <c r="A2286" s="3">
        <f>RSI!A2286</f>
        <v>45330</v>
      </c>
      <c r="B2286" s="2">
        <f>RSI!B2286</f>
        <v>4.4236000000000004</v>
      </c>
      <c r="C2286" s="2">
        <f>RSI!I2286</f>
        <v>35.933116279910521</v>
      </c>
      <c r="D2286" s="2">
        <f>MACD!E2286</f>
        <v>5.055935619216978E-2</v>
      </c>
      <c r="E2286" s="2">
        <f>MACD!F2286</f>
        <v>2.9375964672944253E-2</v>
      </c>
      <c r="F2286" s="2">
        <f>'Moving Avg'!D2286</f>
        <v>4.4801000000000002</v>
      </c>
      <c r="G2286" s="2">
        <f>'Moving Avg'!F2286</f>
        <v>4.5813049999999986</v>
      </c>
      <c r="H2286" s="2">
        <f>'Moving Avg'!G2286</f>
        <v>4.6788599999999967</v>
      </c>
      <c r="I2286" s="2">
        <f>'Moving Avg'!H2286</f>
        <v>5.2450690000000009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  <c r="M2286" s="8">
        <f t="shared" si="350"/>
        <v>25</v>
      </c>
      <c r="N2286" s="8">
        <f t="shared" si="351"/>
        <v>0</v>
      </c>
      <c r="O2286" s="8">
        <f t="shared" si="352"/>
        <v>0</v>
      </c>
      <c r="P2286" s="8">
        <f t="shared" si="353"/>
        <v>16.5</v>
      </c>
      <c r="Q2286" s="9">
        <f t="shared" si="354"/>
        <v>11.225</v>
      </c>
      <c r="R2286" s="9">
        <f t="shared" si="355"/>
        <v>9.125</v>
      </c>
      <c r="S2286" s="9">
        <f t="shared" si="356"/>
        <v>11.175000000000001</v>
      </c>
      <c r="T2286" s="9">
        <f t="shared" si="357"/>
        <v>10.375</v>
      </c>
      <c r="U2286" s="8">
        <f t="shared" si="358"/>
        <v>10.508333333333335</v>
      </c>
      <c r="V2286" s="8">
        <f t="shared" si="359"/>
        <v>10.475000000000001</v>
      </c>
    </row>
    <row r="2287" spans="1:22" ht="13.5" x14ac:dyDescent="0.25">
      <c r="A2287" s="3">
        <f>RSI!A2287</f>
        <v>45331</v>
      </c>
      <c r="B2287" s="2">
        <f>RSI!B2287</f>
        <v>4.4236000000000004</v>
      </c>
      <c r="C2287" s="2">
        <f>RSI!I2287</f>
        <v>35.933116279910536</v>
      </c>
      <c r="D2287" s="2">
        <f>MACD!E2287</f>
        <v>5.8864050893745024E-2</v>
      </c>
      <c r="E2287" s="2">
        <f>MACD!F2287</f>
        <v>3.5273581917104412E-2</v>
      </c>
      <c r="F2287" s="2">
        <f>'Moving Avg'!D2287</f>
        <v>4.4518600000000008</v>
      </c>
      <c r="G2287" s="2">
        <f>'Moving Avg'!F2287</f>
        <v>4.5685949999999993</v>
      </c>
      <c r="H2287" s="2">
        <f>'Moving Avg'!G2287</f>
        <v>4.6741399999999969</v>
      </c>
      <c r="I2287" s="2">
        <f>'Moving Avg'!H2287</f>
        <v>5.2352599999999994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0</v>
      </c>
      <c r="O2287" s="8">
        <f t="shared" si="352"/>
        <v>0</v>
      </c>
      <c r="P2287" s="8">
        <f t="shared" si="353"/>
        <v>16.5</v>
      </c>
      <c r="Q2287" s="9">
        <f t="shared" si="354"/>
        <v>11.225</v>
      </c>
      <c r="R2287" s="9">
        <f t="shared" si="355"/>
        <v>9.125</v>
      </c>
      <c r="S2287" s="9">
        <f t="shared" si="356"/>
        <v>11.175000000000001</v>
      </c>
      <c r="T2287" s="9">
        <f t="shared" si="357"/>
        <v>10.375</v>
      </c>
      <c r="U2287" s="8">
        <f t="shared" si="358"/>
        <v>10.508333333333335</v>
      </c>
      <c r="V2287" s="8">
        <f t="shared" si="359"/>
        <v>10.475000000000001</v>
      </c>
    </row>
    <row r="2288" spans="1:22" ht="13.5" x14ac:dyDescent="0.25">
      <c r="A2288" s="3">
        <f>RSI!A2288</f>
        <v>45334</v>
      </c>
      <c r="B2288" s="2">
        <f>RSI!B2288</f>
        <v>4.4330999999999996</v>
      </c>
      <c r="C2288" s="2">
        <f>RSI!I2288</f>
        <v>37.036963807416697</v>
      </c>
      <c r="D2288" s="2">
        <f>MACD!E2288</f>
        <v>6.3249620236645931E-2</v>
      </c>
      <c r="E2288" s="2">
        <f>MACD!F2288</f>
        <v>4.086878958101272E-2</v>
      </c>
      <c r="F2288" s="2">
        <f>'Moving Avg'!D2288</f>
        <v>4.43492</v>
      </c>
      <c r="G2288" s="2">
        <f>'Moving Avg'!F2288</f>
        <v>4.556359999999998</v>
      </c>
      <c r="H2288" s="2">
        <f>'Moving Avg'!G2288</f>
        <v>4.6678839999999973</v>
      </c>
      <c r="I2288" s="2">
        <f>'Moving Avg'!H2288</f>
        <v>5.2254984999999987</v>
      </c>
      <c r="J2288" s="6" t="str">
        <f>OBV!F2288</f>
        <v>BULLISH</v>
      </c>
      <c r="K2288" s="6" t="str">
        <f>OBV!G2288</f>
        <v>NEUTRAL</v>
      </c>
      <c r="L2288" s="6" t="str">
        <f>OBV!H2288</f>
        <v>BULLISH DIVERGENCE</v>
      </c>
      <c r="M2288" s="8">
        <f t="shared" si="350"/>
        <v>25</v>
      </c>
      <c r="N2288" s="8">
        <f t="shared" si="351"/>
        <v>0</v>
      </c>
      <c r="O2288" s="8">
        <f t="shared" si="352"/>
        <v>0</v>
      </c>
      <c r="P2288" s="8">
        <f t="shared" si="353"/>
        <v>66.5</v>
      </c>
      <c r="Q2288" s="9">
        <f t="shared" si="354"/>
        <v>18.725000000000001</v>
      </c>
      <c r="R2288" s="9">
        <f t="shared" si="355"/>
        <v>21.625</v>
      </c>
      <c r="S2288" s="9">
        <f t="shared" si="356"/>
        <v>33.674999999999997</v>
      </c>
      <c r="T2288" s="9">
        <f t="shared" si="357"/>
        <v>22.875</v>
      </c>
      <c r="U2288" s="8">
        <f t="shared" si="358"/>
        <v>24.675000000000001</v>
      </c>
      <c r="V2288" s="8">
        <f t="shared" si="359"/>
        <v>24.225000000000001</v>
      </c>
    </row>
    <row r="2289" spans="1:22" ht="13.5" x14ac:dyDescent="0.25">
      <c r="A2289" s="3">
        <f>RSI!A2289</f>
        <v>45335</v>
      </c>
      <c r="B2289" s="2">
        <f>RSI!B2289</f>
        <v>4.4988999999999999</v>
      </c>
      <c r="C2289" s="2">
        <f>RSI!I2289</f>
        <v>44.207304698098753</v>
      </c>
      <c r="D2289" s="2">
        <f>MACD!E2289</f>
        <v>6.4360255815993916E-2</v>
      </c>
      <c r="E2289" s="2">
        <f>MACD!F2289</f>
        <v>4.5567082828008962E-2</v>
      </c>
      <c r="F2289" s="2">
        <f>'Moving Avg'!D2289</f>
        <v>4.4405599999999996</v>
      </c>
      <c r="G2289" s="2">
        <f>'Moving Avg'!F2289</f>
        <v>4.5530649999999984</v>
      </c>
      <c r="H2289" s="2">
        <f>'Moving Avg'!G2289</f>
        <v>4.6638059999999966</v>
      </c>
      <c r="I2289" s="2">
        <f>'Moving Avg'!H2289</f>
        <v>5.2160659999999996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0</v>
      </c>
      <c r="O2289" s="8">
        <f t="shared" si="352"/>
        <v>0</v>
      </c>
      <c r="P2289" s="8">
        <f t="shared" si="353"/>
        <v>83.5</v>
      </c>
      <c r="Q2289" s="9">
        <f t="shared" si="354"/>
        <v>21.274999999999999</v>
      </c>
      <c r="R2289" s="9">
        <f t="shared" si="355"/>
        <v>25.875</v>
      </c>
      <c r="S2289" s="9">
        <f t="shared" si="356"/>
        <v>41.325000000000003</v>
      </c>
      <c r="T2289" s="9">
        <f t="shared" si="357"/>
        <v>27.125</v>
      </c>
      <c r="U2289" s="8">
        <f t="shared" si="358"/>
        <v>29.491666666666664</v>
      </c>
      <c r="V2289" s="8">
        <f t="shared" si="359"/>
        <v>28.9</v>
      </c>
    </row>
    <row r="2290" spans="1:22" ht="13.5" x14ac:dyDescent="0.25">
      <c r="A2290" s="3">
        <f>RSI!A2290</f>
        <v>45336</v>
      </c>
      <c r="B2290" s="2">
        <f>RSI!B2290</f>
        <v>4.4236000000000004</v>
      </c>
      <c r="C2290" s="2">
        <f>RSI!I2290</f>
        <v>38.766485026649399</v>
      </c>
      <c r="D2290" s="2">
        <f>MACD!E2290</f>
        <v>7.1255366246355756E-2</v>
      </c>
      <c r="E2290" s="2">
        <f>MACD!F2290</f>
        <v>5.0704739511678323E-2</v>
      </c>
      <c r="F2290" s="2">
        <f>'Moving Avg'!D2290</f>
        <v>4.4405599999999996</v>
      </c>
      <c r="G2290" s="2">
        <f>'Moving Avg'!F2290</f>
        <v>4.548354999999999</v>
      </c>
      <c r="H2290" s="2">
        <f>'Moving Avg'!G2290</f>
        <v>4.655979999999996</v>
      </c>
      <c r="I2290" s="2">
        <f>'Moving Avg'!H2290</f>
        <v>5.2062569999999981</v>
      </c>
      <c r="J2290" s="6" t="str">
        <f>OBV!F2290</f>
        <v>BEARISH</v>
      </c>
      <c r="K2290" s="6" t="str">
        <f>OBV!G2290</f>
        <v>NEUTRAL</v>
      </c>
      <c r="L2290" s="6" t="str">
        <f>OBV!H2290</f>
        <v>NEUTRAL</v>
      </c>
      <c r="M2290" s="8">
        <f t="shared" si="350"/>
        <v>25</v>
      </c>
      <c r="N2290" s="8">
        <f t="shared" si="351"/>
        <v>0</v>
      </c>
      <c r="O2290" s="8">
        <f t="shared" si="352"/>
        <v>0</v>
      </c>
      <c r="P2290" s="8">
        <f t="shared" si="353"/>
        <v>16.5</v>
      </c>
      <c r="Q2290" s="9">
        <f t="shared" si="354"/>
        <v>11.225</v>
      </c>
      <c r="R2290" s="9">
        <f t="shared" si="355"/>
        <v>9.125</v>
      </c>
      <c r="S2290" s="9">
        <f t="shared" si="356"/>
        <v>11.175000000000001</v>
      </c>
      <c r="T2290" s="9">
        <f t="shared" si="357"/>
        <v>10.375</v>
      </c>
      <c r="U2290" s="8">
        <f t="shared" si="358"/>
        <v>10.508333333333335</v>
      </c>
      <c r="V2290" s="8">
        <f t="shared" si="359"/>
        <v>10.475000000000001</v>
      </c>
    </row>
    <row r="2291" spans="1:22" ht="13.5" x14ac:dyDescent="0.25">
      <c r="A2291" s="3">
        <f>RSI!A2291</f>
        <v>45337</v>
      </c>
      <c r="B2291" s="2">
        <f>RSI!B2291</f>
        <v>4.4142000000000001</v>
      </c>
      <c r="C2291" s="2">
        <f>RSI!I2291</f>
        <v>38.135502505154349</v>
      </c>
      <c r="D2291" s="2">
        <f>MACD!E2291</f>
        <v>6.554976483143804E-2</v>
      </c>
      <c r="E2291" s="2">
        <f>MACD!F2291</f>
        <v>5.3673744575630268E-2</v>
      </c>
      <c r="F2291" s="2">
        <f>'Moving Avg'!D2291</f>
        <v>4.4386799999999997</v>
      </c>
      <c r="G2291" s="2">
        <f>'Moving Avg'!F2291</f>
        <v>4.5394099999999993</v>
      </c>
      <c r="H2291" s="2">
        <f>'Moving Avg'!G2291</f>
        <v>4.6483099999999968</v>
      </c>
      <c r="I2291" s="2">
        <f>'Moving Avg'!H2291</f>
        <v>5.1963579999999983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25</v>
      </c>
      <c r="N2291" s="8">
        <f t="shared" si="351"/>
        <v>0</v>
      </c>
      <c r="O2291" s="8">
        <f t="shared" si="352"/>
        <v>0</v>
      </c>
      <c r="P2291" s="8">
        <f t="shared" si="353"/>
        <v>16.5</v>
      </c>
      <c r="Q2291" s="9">
        <f t="shared" si="354"/>
        <v>11.225</v>
      </c>
      <c r="R2291" s="9">
        <f t="shared" si="355"/>
        <v>9.125</v>
      </c>
      <c r="S2291" s="9">
        <f t="shared" si="356"/>
        <v>11.175000000000001</v>
      </c>
      <c r="T2291" s="9">
        <f t="shared" si="357"/>
        <v>10.375</v>
      </c>
      <c r="U2291" s="8">
        <f t="shared" si="358"/>
        <v>10.508333333333335</v>
      </c>
      <c r="V2291" s="8">
        <f t="shared" si="359"/>
        <v>10.475000000000001</v>
      </c>
    </row>
    <row r="2292" spans="1:22" ht="13.5" x14ac:dyDescent="0.25">
      <c r="A2292" s="3">
        <f>RSI!A2292</f>
        <v>45338</v>
      </c>
      <c r="B2292" s="2">
        <f>RSI!B2292</f>
        <v>4.4047999999999998</v>
      </c>
      <c r="C2292" s="2">
        <f>RSI!I2292</f>
        <v>37.47855833305028</v>
      </c>
      <c r="D2292" s="2">
        <f>MACD!E2292</f>
        <v>6.9440250733352471E-2</v>
      </c>
      <c r="E2292" s="2">
        <f>MACD!F2292</f>
        <v>5.6827045807174709E-2</v>
      </c>
      <c r="F2292" s="2">
        <f>'Moving Avg'!D2292</f>
        <v>4.43492</v>
      </c>
      <c r="G2292" s="2">
        <f>'Moving Avg'!F2292</f>
        <v>4.5248200000000001</v>
      </c>
      <c r="H2292" s="2">
        <f>'Moving Avg'!G2292</f>
        <v>4.6432139999999968</v>
      </c>
      <c r="I2292" s="2">
        <f>'Moving Avg'!H2292</f>
        <v>5.1858509999999969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0</v>
      </c>
      <c r="O2292" s="8">
        <f t="shared" si="352"/>
        <v>0</v>
      </c>
      <c r="P2292" s="8">
        <f t="shared" si="353"/>
        <v>16.5</v>
      </c>
      <c r="Q2292" s="9">
        <f t="shared" si="354"/>
        <v>11.225</v>
      </c>
      <c r="R2292" s="9">
        <f t="shared" si="355"/>
        <v>9.125</v>
      </c>
      <c r="S2292" s="9">
        <f t="shared" si="356"/>
        <v>11.175000000000001</v>
      </c>
      <c r="T2292" s="9">
        <f t="shared" si="357"/>
        <v>10.375</v>
      </c>
      <c r="U2292" s="8">
        <f t="shared" si="358"/>
        <v>10.508333333333335</v>
      </c>
      <c r="V2292" s="8">
        <f t="shared" si="359"/>
        <v>10.475000000000001</v>
      </c>
    </row>
    <row r="2293" spans="1:22" ht="13.5" x14ac:dyDescent="0.25">
      <c r="A2293" s="3">
        <f>RSI!A2293</f>
        <v>45341</v>
      </c>
      <c r="B2293" s="2">
        <f>RSI!B2293</f>
        <v>4.4047999999999998</v>
      </c>
      <c r="C2293" s="2">
        <f>RSI!I2293</f>
        <v>37.47855833305028</v>
      </c>
      <c r="D2293" s="2">
        <f>MACD!E2293</f>
        <v>6.6289602927350089E-2</v>
      </c>
      <c r="E2293" s="2">
        <f>MACD!F2293</f>
        <v>5.8719557231209786E-2</v>
      </c>
      <c r="F2293" s="2">
        <f>'Moving Avg'!D2293</f>
        <v>4.4292600000000011</v>
      </c>
      <c r="G2293" s="2">
        <f>'Moving Avg'!F2293</f>
        <v>4.51023</v>
      </c>
      <c r="H2293" s="2">
        <f>'Moving Avg'!G2293</f>
        <v>4.6369099999999968</v>
      </c>
      <c r="I2293" s="2">
        <f>'Moving Avg'!H2293</f>
        <v>5.1750849999999957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  <c r="M2293" s="8">
        <f t="shared" si="350"/>
        <v>25</v>
      </c>
      <c r="N2293" s="8">
        <f t="shared" si="351"/>
        <v>0</v>
      </c>
      <c r="O2293" s="8">
        <f t="shared" si="352"/>
        <v>0</v>
      </c>
      <c r="P2293" s="8">
        <f t="shared" si="353"/>
        <v>16.5</v>
      </c>
      <c r="Q2293" s="9">
        <f t="shared" si="354"/>
        <v>11.225</v>
      </c>
      <c r="R2293" s="9">
        <f t="shared" si="355"/>
        <v>9.125</v>
      </c>
      <c r="S2293" s="9">
        <f t="shared" si="356"/>
        <v>11.175000000000001</v>
      </c>
      <c r="T2293" s="9">
        <f t="shared" si="357"/>
        <v>10.375</v>
      </c>
      <c r="U2293" s="8">
        <f t="shared" si="358"/>
        <v>10.508333333333335</v>
      </c>
      <c r="V2293" s="8">
        <f t="shared" si="359"/>
        <v>10.475000000000001</v>
      </c>
    </row>
    <row r="2294" spans="1:22" ht="13.5" x14ac:dyDescent="0.25">
      <c r="A2294" s="3">
        <f>RSI!A2294</f>
        <v>45342</v>
      </c>
      <c r="B2294" s="2">
        <f>RSI!B2294</f>
        <v>4.3860000000000001</v>
      </c>
      <c r="C2294" s="2">
        <f>RSI!I2294</f>
        <v>36.038547905390942</v>
      </c>
      <c r="D2294" s="2">
        <f>MACD!E2294</f>
        <v>5.8499897632875886E-2</v>
      </c>
      <c r="E2294" s="2">
        <f>MACD!F2294</f>
        <v>5.8675625311543009E-2</v>
      </c>
      <c r="F2294" s="2">
        <f>'Moving Avg'!D2294</f>
        <v>4.4066799999999997</v>
      </c>
      <c r="G2294" s="2">
        <f>'Moving Avg'!F2294</f>
        <v>4.4979949999999986</v>
      </c>
      <c r="H2294" s="2">
        <f>'Moving Avg'!G2294</f>
        <v>4.6305739999999966</v>
      </c>
      <c r="I2294" s="2">
        <f>'Moving Avg'!H2294</f>
        <v>5.1638799999999954</v>
      </c>
      <c r="J2294" s="6" t="str">
        <f>OBV!F2294</f>
        <v>BEARISH</v>
      </c>
      <c r="K2294" s="6" t="str">
        <f>OBV!G2294</f>
        <v>NEUTRAL</v>
      </c>
      <c r="L2294" s="6" t="str">
        <f>OBV!H2294</f>
        <v>CONFIRMED BEARISH</v>
      </c>
      <c r="M2294" s="8">
        <f t="shared" si="350"/>
        <v>25</v>
      </c>
      <c r="N2294" s="8">
        <f t="shared" si="351"/>
        <v>45</v>
      </c>
      <c r="O2294" s="8">
        <f t="shared" si="352"/>
        <v>0</v>
      </c>
      <c r="P2294" s="8">
        <f t="shared" si="353"/>
        <v>16.5</v>
      </c>
      <c r="Q2294" s="9">
        <f t="shared" si="354"/>
        <v>26.975000000000001</v>
      </c>
      <c r="R2294" s="9">
        <f t="shared" si="355"/>
        <v>18.125</v>
      </c>
      <c r="S2294" s="9">
        <f t="shared" si="356"/>
        <v>17.925000000000001</v>
      </c>
      <c r="T2294" s="9">
        <f t="shared" si="357"/>
        <v>21.625</v>
      </c>
      <c r="U2294" s="8">
        <f t="shared" si="358"/>
        <v>21.008333333333336</v>
      </c>
      <c r="V2294" s="8">
        <f t="shared" si="359"/>
        <v>21.162500000000001</v>
      </c>
    </row>
    <row r="2295" spans="1:22" ht="13.5" x14ac:dyDescent="0.25">
      <c r="A2295" s="3">
        <f>RSI!A2295</f>
        <v>45343</v>
      </c>
      <c r="B2295" s="2">
        <f>RSI!B2295</f>
        <v>4.4236000000000004</v>
      </c>
      <c r="C2295" s="2">
        <f>RSI!I2295</f>
        <v>40.927157005619215</v>
      </c>
      <c r="D2295" s="2">
        <f>MACD!E2295</f>
        <v>4.2664089808055472E-2</v>
      </c>
      <c r="E2295" s="2">
        <f>MACD!F2295</f>
        <v>5.5473318210845501E-2</v>
      </c>
      <c r="F2295" s="2">
        <f>'Moving Avg'!D2295</f>
        <v>4.4066799999999997</v>
      </c>
      <c r="G2295" s="2">
        <f>'Moving Avg'!F2295</f>
        <v>4.487639999999999</v>
      </c>
      <c r="H2295" s="2">
        <f>'Moving Avg'!G2295</f>
        <v>4.6258539999999968</v>
      </c>
      <c r="I2295" s="2">
        <f>'Moving Avg'!H2295</f>
        <v>5.1529489999999978</v>
      </c>
      <c r="J2295" s="6" t="str">
        <f>OBV!F2295</f>
        <v>BEARISH</v>
      </c>
      <c r="K2295" s="6" t="str">
        <f>OBV!G2295</f>
        <v>NEUTRAL</v>
      </c>
      <c r="L2295" s="6" t="str">
        <f>OBV!H2295</f>
        <v>NEUTRAL</v>
      </c>
      <c r="M2295" s="8">
        <f t="shared" si="350"/>
        <v>25</v>
      </c>
      <c r="N2295" s="8">
        <f t="shared" si="351"/>
        <v>45</v>
      </c>
      <c r="O2295" s="8">
        <f t="shared" si="352"/>
        <v>0</v>
      </c>
      <c r="P2295" s="8">
        <f t="shared" si="353"/>
        <v>16.5</v>
      </c>
      <c r="Q2295" s="9">
        <f t="shared" si="354"/>
        <v>26.975000000000001</v>
      </c>
      <c r="R2295" s="9">
        <f t="shared" si="355"/>
        <v>18.125</v>
      </c>
      <c r="S2295" s="9">
        <f t="shared" si="356"/>
        <v>17.925000000000001</v>
      </c>
      <c r="T2295" s="9">
        <f t="shared" si="357"/>
        <v>21.625</v>
      </c>
      <c r="U2295" s="8">
        <f t="shared" si="358"/>
        <v>21.008333333333336</v>
      </c>
      <c r="V2295" s="8">
        <f t="shared" si="359"/>
        <v>21.162500000000001</v>
      </c>
    </row>
    <row r="2296" spans="1:22" ht="13.5" x14ac:dyDescent="0.25">
      <c r="A2296" s="3">
        <f>RSI!A2296</f>
        <v>45344</v>
      </c>
      <c r="B2296" s="2">
        <f>RSI!B2296</f>
        <v>4.4612999999999996</v>
      </c>
      <c r="C2296" s="2">
        <f>RSI!I2296</f>
        <v>45.430692866329551</v>
      </c>
      <c r="D2296" s="2">
        <f>MACD!E2296</f>
        <v>2.6978324819287636E-2</v>
      </c>
      <c r="E2296" s="2">
        <f>MACD!F2296</f>
        <v>4.9774319532533931E-2</v>
      </c>
      <c r="F2296" s="2">
        <f>'Moving Avg'!D2296</f>
        <v>4.4161000000000001</v>
      </c>
      <c r="G2296" s="2">
        <f>'Moving Avg'!F2296</f>
        <v>4.4801099999999989</v>
      </c>
      <c r="H2296" s="2">
        <f>'Moving Avg'!G2296</f>
        <v>4.6218879999999976</v>
      </c>
      <c r="I2296" s="2">
        <f>'Moving Avg'!H2296</f>
        <v>5.1423794999999961</v>
      </c>
      <c r="J2296" s="6" t="str">
        <f>OBV!F2296</f>
        <v>BEARISH</v>
      </c>
      <c r="K2296" s="6" t="str">
        <f>OBV!G2296</f>
        <v>NEUTRAL</v>
      </c>
      <c r="L2296" s="6" t="str">
        <f>OBV!H2296</f>
        <v>BEARISH DIVERGENCE</v>
      </c>
      <c r="M2296" s="8">
        <f t="shared" si="350"/>
        <v>25</v>
      </c>
      <c r="N2296" s="8">
        <f t="shared" si="351"/>
        <v>100</v>
      </c>
      <c r="O2296" s="8">
        <f t="shared" si="352"/>
        <v>0</v>
      </c>
      <c r="P2296" s="8">
        <f t="shared" si="353"/>
        <v>16.5</v>
      </c>
      <c r="Q2296" s="9">
        <f t="shared" si="354"/>
        <v>46.225000000000001</v>
      </c>
      <c r="R2296" s="9">
        <f t="shared" si="355"/>
        <v>29.125</v>
      </c>
      <c r="S2296" s="9">
        <f t="shared" si="356"/>
        <v>26.175000000000001</v>
      </c>
      <c r="T2296" s="9">
        <f t="shared" si="357"/>
        <v>35.375</v>
      </c>
      <c r="U2296" s="8">
        <f t="shared" si="358"/>
        <v>33.841666666666661</v>
      </c>
      <c r="V2296" s="8">
        <f t="shared" si="359"/>
        <v>34.224999999999994</v>
      </c>
    </row>
    <row r="2297" spans="1:22" ht="13.5" x14ac:dyDescent="0.25">
      <c r="A2297" s="3">
        <f>RSI!A2297</f>
        <v>45345</v>
      </c>
      <c r="B2297" s="2">
        <f>RSI!B2297</f>
        <v>4.4236000000000004</v>
      </c>
      <c r="C2297" s="2">
        <f>RSI!I2297</f>
        <v>41.983767761932867</v>
      </c>
      <c r="D2297" s="2">
        <f>MACD!E2297</f>
        <v>1.6744425471173052E-2</v>
      </c>
      <c r="E2297" s="2">
        <f>MACD!F2297</f>
        <v>4.3168340720261759E-2</v>
      </c>
      <c r="F2297" s="2">
        <f>'Moving Avg'!D2297</f>
        <v>4.4198599999999999</v>
      </c>
      <c r="G2297" s="2">
        <f>'Moving Avg'!F2297</f>
        <v>4.4706949999999992</v>
      </c>
      <c r="H2297" s="2">
        <f>'Moving Avg'!G2297</f>
        <v>4.6171679999999977</v>
      </c>
      <c r="I2297" s="2">
        <f>'Moving Avg'!H2297</f>
        <v>5.1317074999999965</v>
      </c>
      <c r="J2297" s="6" t="str">
        <f>OBV!F2297</f>
        <v>BEARISH</v>
      </c>
      <c r="K2297" s="6" t="str">
        <f>OBV!G2297</f>
        <v>NEUTRAL</v>
      </c>
      <c r="L2297" s="6" t="str">
        <f>OBV!H2297</f>
        <v>BEARISH DIVERGENCE</v>
      </c>
      <c r="M2297" s="8">
        <f t="shared" si="350"/>
        <v>25</v>
      </c>
      <c r="N2297" s="8">
        <f t="shared" si="351"/>
        <v>100</v>
      </c>
      <c r="O2297" s="8">
        <f t="shared" si="352"/>
        <v>0</v>
      </c>
      <c r="P2297" s="8">
        <f t="shared" si="353"/>
        <v>16.5</v>
      </c>
      <c r="Q2297" s="9">
        <f t="shared" si="354"/>
        <v>46.225000000000001</v>
      </c>
      <c r="R2297" s="9">
        <f t="shared" si="355"/>
        <v>29.125</v>
      </c>
      <c r="S2297" s="9">
        <f t="shared" si="356"/>
        <v>26.175000000000001</v>
      </c>
      <c r="T2297" s="9">
        <f t="shared" si="357"/>
        <v>35.375</v>
      </c>
      <c r="U2297" s="8">
        <f t="shared" si="358"/>
        <v>33.841666666666661</v>
      </c>
      <c r="V2297" s="8">
        <f t="shared" si="359"/>
        <v>34.224999999999994</v>
      </c>
    </row>
    <row r="2298" spans="1:22" ht="13.5" x14ac:dyDescent="0.25">
      <c r="A2298" s="3">
        <f>RSI!A2298</f>
        <v>45348</v>
      </c>
      <c r="B2298" s="2">
        <f>RSI!B2298</f>
        <v>4.4236000000000004</v>
      </c>
      <c r="C2298" s="2">
        <f>RSI!I2298</f>
        <v>41.983767761932867</v>
      </c>
      <c r="D2298" s="2">
        <f>MACD!E2298</f>
        <v>9.9971319594454044E-3</v>
      </c>
      <c r="E2298" s="2">
        <f>MACD!F2298</f>
        <v>3.6534098968098491E-2</v>
      </c>
      <c r="F2298" s="2">
        <f>'Moving Avg'!D2298</f>
        <v>4.4236199999999997</v>
      </c>
      <c r="G2298" s="2">
        <f>'Moving Avg'!F2298</f>
        <v>4.4622199999999994</v>
      </c>
      <c r="H2298" s="2">
        <f>'Moving Avg'!G2298</f>
        <v>4.6119299999999974</v>
      </c>
      <c r="I2298" s="2">
        <f>'Moving Avg'!H2298</f>
        <v>5.1208629999999973</v>
      </c>
      <c r="J2298" s="6" t="str">
        <f>OBV!F2298</f>
        <v>BEARISH</v>
      </c>
      <c r="K2298" s="6" t="str">
        <f>OBV!G2298</f>
        <v>NEUTRAL</v>
      </c>
      <c r="L2298" s="6" t="str">
        <f>OBV!H2298</f>
        <v>BEARISH DIVERGENCE</v>
      </c>
      <c r="M2298" s="8">
        <f t="shared" si="350"/>
        <v>25</v>
      </c>
      <c r="N2298" s="8">
        <f t="shared" si="351"/>
        <v>100</v>
      </c>
      <c r="O2298" s="8">
        <f t="shared" si="352"/>
        <v>0</v>
      </c>
      <c r="P2298" s="8">
        <f t="shared" si="353"/>
        <v>16.5</v>
      </c>
      <c r="Q2298" s="9">
        <f t="shared" si="354"/>
        <v>46.225000000000001</v>
      </c>
      <c r="R2298" s="9">
        <f t="shared" si="355"/>
        <v>29.125</v>
      </c>
      <c r="S2298" s="9">
        <f t="shared" si="356"/>
        <v>26.175000000000001</v>
      </c>
      <c r="T2298" s="9">
        <f t="shared" si="357"/>
        <v>35.375</v>
      </c>
      <c r="U2298" s="8">
        <f t="shared" si="358"/>
        <v>33.841666666666661</v>
      </c>
      <c r="V2298" s="8">
        <f t="shared" si="359"/>
        <v>34.224999999999994</v>
      </c>
    </row>
    <row r="2299" spans="1:22" ht="13.5" x14ac:dyDescent="0.25">
      <c r="A2299" s="3">
        <f>RSI!A2299</f>
        <v>45349</v>
      </c>
      <c r="B2299" s="2">
        <f>RSI!B2299</f>
        <v>4.4612999999999996</v>
      </c>
      <c r="C2299" s="2">
        <f>RSI!I2299</f>
        <v>46.675951085083319</v>
      </c>
      <c r="D2299" s="2">
        <f>MACD!E2299</f>
        <v>1.2035609898013E-2</v>
      </c>
      <c r="E2299" s="2">
        <f>MACD!F2299</f>
        <v>3.1634401154081393E-2</v>
      </c>
      <c r="F2299" s="2">
        <f>'Moving Avg'!D2299</f>
        <v>4.4386800000000006</v>
      </c>
      <c r="G2299" s="2">
        <f>'Moving Avg'!F2299</f>
        <v>4.4551599999999993</v>
      </c>
      <c r="H2299" s="2">
        <f>'Moving Avg'!G2299</f>
        <v>4.6045119999999979</v>
      </c>
      <c r="I2299" s="2">
        <f>'Moving Avg'!H2299</f>
        <v>5.1102069999999955</v>
      </c>
      <c r="J2299" s="6" t="str">
        <f>OBV!F2299</f>
        <v>BEARISH</v>
      </c>
      <c r="K2299" s="6" t="str">
        <f>OBV!G2299</f>
        <v>NEUTRAL</v>
      </c>
      <c r="L2299" s="6" t="str">
        <f>OBV!H2299</f>
        <v>BEARISH DIVERGENCE</v>
      </c>
      <c r="M2299" s="8">
        <f t="shared" si="350"/>
        <v>25</v>
      </c>
      <c r="N2299" s="8">
        <f t="shared" si="351"/>
        <v>45</v>
      </c>
      <c r="O2299" s="8">
        <f t="shared" si="352"/>
        <v>0</v>
      </c>
      <c r="P2299" s="8">
        <f t="shared" si="353"/>
        <v>16.5</v>
      </c>
      <c r="Q2299" s="9">
        <f t="shared" si="354"/>
        <v>26.975000000000001</v>
      </c>
      <c r="R2299" s="9">
        <f t="shared" si="355"/>
        <v>18.125</v>
      </c>
      <c r="S2299" s="9">
        <f t="shared" si="356"/>
        <v>17.925000000000001</v>
      </c>
      <c r="T2299" s="9">
        <f t="shared" si="357"/>
        <v>21.625</v>
      </c>
      <c r="U2299" s="8">
        <f t="shared" si="358"/>
        <v>21.008333333333336</v>
      </c>
      <c r="V2299" s="8">
        <f t="shared" si="359"/>
        <v>21.162500000000001</v>
      </c>
    </row>
    <row r="2300" spans="1:22" ht="13.5" x14ac:dyDescent="0.25">
      <c r="A2300" s="3">
        <f>RSI!A2300</f>
        <v>45350</v>
      </c>
      <c r="B2300" s="2">
        <f>RSI!B2300</f>
        <v>4.4236000000000004</v>
      </c>
      <c r="C2300" s="2">
        <f>RSI!I2300</f>
        <v>42.936270953210155</v>
      </c>
      <c r="D2300" s="2">
        <f>MACD!E2300</f>
        <v>5.1320172869413483E-3</v>
      </c>
      <c r="E2300" s="2">
        <f>MACD!F2300</f>
        <v>2.6333924380653385E-2</v>
      </c>
      <c r="F2300" s="2">
        <f>'Moving Avg'!D2300</f>
        <v>4.4386799999999997</v>
      </c>
      <c r="G2300" s="2">
        <f>'Moving Avg'!F2300</f>
        <v>4.4462149999999996</v>
      </c>
      <c r="H2300" s="2">
        <f>'Moving Avg'!G2300</f>
        <v>4.5956499999999973</v>
      </c>
      <c r="I2300" s="2">
        <f>'Moving Avg'!H2300</f>
        <v>5.0995349999999959</v>
      </c>
      <c r="J2300" s="6" t="str">
        <f>OBV!F2300</f>
        <v>BEARISH</v>
      </c>
      <c r="K2300" s="6" t="str">
        <f>OBV!G2300</f>
        <v>NEUTRAL</v>
      </c>
      <c r="L2300" s="6" t="str">
        <f>OBV!H2300</f>
        <v>NEUTRAL</v>
      </c>
      <c r="M2300" s="8">
        <f t="shared" si="350"/>
        <v>25</v>
      </c>
      <c r="N2300" s="8">
        <f t="shared" si="351"/>
        <v>100</v>
      </c>
      <c r="O2300" s="8">
        <f t="shared" si="352"/>
        <v>0</v>
      </c>
      <c r="P2300" s="8">
        <f t="shared" si="353"/>
        <v>16.5</v>
      </c>
      <c r="Q2300" s="9">
        <f t="shared" si="354"/>
        <v>46.225000000000001</v>
      </c>
      <c r="R2300" s="9">
        <f t="shared" si="355"/>
        <v>29.125</v>
      </c>
      <c r="S2300" s="9">
        <f t="shared" si="356"/>
        <v>26.175000000000001</v>
      </c>
      <c r="T2300" s="9">
        <f t="shared" si="357"/>
        <v>35.375</v>
      </c>
      <c r="U2300" s="8">
        <f t="shared" si="358"/>
        <v>33.841666666666661</v>
      </c>
      <c r="V2300" s="8">
        <f t="shared" si="359"/>
        <v>34.224999999999994</v>
      </c>
    </row>
    <row r="2301" spans="1:22" ht="13.5" x14ac:dyDescent="0.25">
      <c r="A2301" s="3">
        <f>RSI!A2301</f>
        <v>45351</v>
      </c>
      <c r="B2301" s="2">
        <f>RSI!B2301</f>
        <v>4.4236000000000004</v>
      </c>
      <c r="C2301" s="2">
        <f>RSI!I2301</f>
        <v>42.936270953210155</v>
      </c>
      <c r="D2301" s="2">
        <f>MACD!E2301</f>
        <v>-1.7814187164564288E-3</v>
      </c>
      <c r="E2301" s="2">
        <f>MACD!F2301</f>
        <v>2.0710855761231425E-2</v>
      </c>
      <c r="F2301" s="2">
        <f>'Moving Avg'!D2301</f>
        <v>4.431140000000001</v>
      </c>
      <c r="G2301" s="2">
        <f>'Moving Avg'!F2301</f>
        <v>4.4415049999999994</v>
      </c>
      <c r="H2301" s="2">
        <f>'Moving Avg'!G2301</f>
        <v>4.5866159999999976</v>
      </c>
      <c r="I2301" s="2">
        <f>'Moving Avg'!H2301</f>
        <v>5.0889059999999962</v>
      </c>
      <c r="J2301" s="6" t="str">
        <f>OBV!F2301</f>
        <v>BEARISH</v>
      </c>
      <c r="K2301" s="6" t="str">
        <f>OBV!G2301</f>
        <v>NEUTRAL</v>
      </c>
      <c r="L2301" s="6" t="str">
        <f>OBV!H2301</f>
        <v>CONFIRMED BEARISH</v>
      </c>
      <c r="M2301" s="8">
        <f t="shared" si="350"/>
        <v>25</v>
      </c>
      <c r="N2301" s="8">
        <f t="shared" si="351"/>
        <v>100</v>
      </c>
      <c r="O2301" s="8">
        <f t="shared" si="352"/>
        <v>0</v>
      </c>
      <c r="P2301" s="8">
        <f t="shared" si="353"/>
        <v>16.5</v>
      </c>
      <c r="Q2301" s="9">
        <f t="shared" si="354"/>
        <v>46.225000000000001</v>
      </c>
      <c r="R2301" s="9">
        <f t="shared" si="355"/>
        <v>29.125</v>
      </c>
      <c r="S2301" s="9">
        <f t="shared" si="356"/>
        <v>26.175000000000001</v>
      </c>
      <c r="T2301" s="9">
        <f t="shared" si="357"/>
        <v>35.375</v>
      </c>
      <c r="U2301" s="8">
        <f t="shared" si="358"/>
        <v>33.841666666666661</v>
      </c>
      <c r="V2301" s="8">
        <f t="shared" si="359"/>
        <v>34.224999999999994</v>
      </c>
    </row>
    <row r="2302" spans="1:22" ht="13.5" x14ac:dyDescent="0.25">
      <c r="A2302" s="3">
        <f>RSI!A2302</f>
        <v>45352</v>
      </c>
      <c r="B2302" s="2">
        <f>RSI!B2302</f>
        <v>4.3295000000000003</v>
      </c>
      <c r="C2302" s="2">
        <f>RSI!I2302</f>
        <v>34.852819444677039</v>
      </c>
      <c r="D2302" s="2">
        <f>MACD!E2302</f>
        <v>-1.7605333206391904E-3</v>
      </c>
      <c r="E2302" s="2">
        <f>MACD!F2302</f>
        <v>1.6216577944857303E-2</v>
      </c>
      <c r="F2302" s="2">
        <f>'Moving Avg'!D2302</f>
        <v>4.4123200000000002</v>
      </c>
      <c r="G2302" s="2">
        <f>'Moving Avg'!F2302</f>
        <v>4.4297399999999998</v>
      </c>
      <c r="H2302" s="2">
        <f>'Moving Avg'!G2302</f>
        <v>4.5779419999999984</v>
      </c>
      <c r="I2302" s="2">
        <f>'Moving Avg'!H2302</f>
        <v>5.0778499999999962</v>
      </c>
      <c r="J2302" s="6" t="str">
        <f>OBV!F2302</f>
        <v>BEARISH</v>
      </c>
      <c r="K2302" s="6" t="str">
        <f>OBV!G2302</f>
        <v>NEUTRAL</v>
      </c>
      <c r="L2302" s="6" t="str">
        <f>OBV!H2302</f>
        <v>CONFIRMED BEARISH</v>
      </c>
      <c r="M2302" s="8">
        <f t="shared" si="350"/>
        <v>25</v>
      </c>
      <c r="N2302" s="8">
        <f t="shared" si="351"/>
        <v>45</v>
      </c>
      <c r="O2302" s="8">
        <f t="shared" si="352"/>
        <v>0</v>
      </c>
      <c r="P2302" s="8">
        <f t="shared" si="353"/>
        <v>16.5</v>
      </c>
      <c r="Q2302" s="9">
        <f t="shared" si="354"/>
        <v>26.975000000000001</v>
      </c>
      <c r="R2302" s="9">
        <f t="shared" si="355"/>
        <v>18.125</v>
      </c>
      <c r="S2302" s="9">
        <f t="shared" si="356"/>
        <v>17.925000000000001</v>
      </c>
      <c r="T2302" s="9">
        <f t="shared" si="357"/>
        <v>21.625</v>
      </c>
      <c r="U2302" s="8">
        <f t="shared" si="358"/>
        <v>21.008333333333336</v>
      </c>
      <c r="V2302" s="8">
        <f t="shared" si="359"/>
        <v>21.162500000000001</v>
      </c>
    </row>
    <row r="2303" spans="1:22" ht="13.5" x14ac:dyDescent="0.25">
      <c r="A2303" s="3">
        <f>RSI!A2303</f>
        <v>45355</v>
      </c>
      <c r="B2303" s="2">
        <f>RSI!B2303</f>
        <v>4.4706999999999999</v>
      </c>
      <c r="C2303" s="2">
        <f>RSI!I2303</f>
        <v>50.049322298307061</v>
      </c>
      <c r="D2303" s="2">
        <f>MACD!E2303</f>
        <v>-1.1325246662142519E-2</v>
      </c>
      <c r="E2303" s="2">
        <f>MACD!F2303</f>
        <v>1.0708213023457338E-2</v>
      </c>
      <c r="F2303" s="2">
        <f>'Moving Avg'!D2303</f>
        <v>4.4217400000000007</v>
      </c>
      <c r="G2303" s="2">
        <f>'Moving Avg'!F2303</f>
        <v>4.4273849999999992</v>
      </c>
      <c r="H2303" s="2">
        <f>'Moving Avg'!G2303</f>
        <v>4.5703659999999982</v>
      </c>
      <c r="I2303" s="2">
        <f>'Moving Avg'!H2303</f>
        <v>5.0674134999999962</v>
      </c>
      <c r="J2303" s="6" t="str">
        <f>OBV!F2303</f>
        <v>BEARISH</v>
      </c>
      <c r="K2303" s="6" t="str">
        <f>OBV!G2303</f>
        <v>NEUTRAL</v>
      </c>
      <c r="L2303" s="6" t="str">
        <f>OBV!H2303</f>
        <v>BEARISH DIVERGENCE</v>
      </c>
      <c r="M2303" s="8">
        <f t="shared" si="350"/>
        <v>25</v>
      </c>
      <c r="N2303" s="8">
        <f t="shared" si="351"/>
        <v>100</v>
      </c>
      <c r="O2303" s="8">
        <f t="shared" si="352"/>
        <v>0</v>
      </c>
      <c r="P2303" s="8">
        <f t="shared" si="353"/>
        <v>16.5</v>
      </c>
      <c r="Q2303" s="9">
        <f t="shared" si="354"/>
        <v>46.225000000000001</v>
      </c>
      <c r="R2303" s="9">
        <f t="shared" si="355"/>
        <v>29.125</v>
      </c>
      <c r="S2303" s="9">
        <f t="shared" si="356"/>
        <v>26.175000000000001</v>
      </c>
      <c r="T2303" s="9">
        <f t="shared" si="357"/>
        <v>35.375</v>
      </c>
      <c r="U2303" s="8">
        <f t="shared" si="358"/>
        <v>33.841666666666661</v>
      </c>
      <c r="V2303" s="8">
        <f t="shared" si="359"/>
        <v>34.224999999999994</v>
      </c>
    </row>
    <row r="2304" spans="1:22" ht="13.5" x14ac:dyDescent="0.25">
      <c r="A2304" s="3">
        <f>RSI!A2304</f>
        <v>45356</v>
      </c>
      <c r="B2304" s="2">
        <f>RSI!B2304</f>
        <v>4.4424999999999999</v>
      </c>
      <c r="C2304" s="2">
        <f>RSI!I2304</f>
        <v>47.658289271914768</v>
      </c>
      <c r="D2304" s="2">
        <f>MACD!E2304</f>
        <v>-2.0244321255490583E-2</v>
      </c>
      <c r="E2304" s="2">
        <f>MACD!F2304</f>
        <v>4.5177061676677536E-3</v>
      </c>
      <c r="F2304" s="2">
        <f>'Moving Avg'!D2304</f>
        <v>4.41798</v>
      </c>
      <c r="G2304" s="2">
        <f>'Moving Avg'!F2304</f>
        <v>4.4259749999999993</v>
      </c>
      <c r="H2304" s="2">
        <f>'Moving Avg'!G2304</f>
        <v>4.5615359999999985</v>
      </c>
      <c r="I2304" s="2">
        <f>'Moving Avg'!H2304</f>
        <v>5.0569224999999971</v>
      </c>
      <c r="J2304" s="6" t="str">
        <f>OBV!F2304</f>
        <v>BEARISH</v>
      </c>
      <c r="K2304" s="6" t="str">
        <f>OBV!G2304</f>
        <v>NEUTRAL</v>
      </c>
      <c r="L2304" s="6" t="str">
        <f>OBV!H2304</f>
        <v>CONFIRMED BEARISH</v>
      </c>
      <c r="M2304" s="8">
        <f t="shared" si="350"/>
        <v>25</v>
      </c>
      <c r="N2304" s="8">
        <f t="shared" si="351"/>
        <v>100</v>
      </c>
      <c r="O2304" s="8">
        <f t="shared" si="352"/>
        <v>0</v>
      </c>
      <c r="P2304" s="8">
        <f t="shared" si="353"/>
        <v>16.5</v>
      </c>
      <c r="Q2304" s="9">
        <f t="shared" si="354"/>
        <v>46.225000000000001</v>
      </c>
      <c r="R2304" s="9">
        <f t="shared" si="355"/>
        <v>29.125</v>
      </c>
      <c r="S2304" s="9">
        <f t="shared" si="356"/>
        <v>26.175000000000001</v>
      </c>
      <c r="T2304" s="9">
        <f t="shared" si="357"/>
        <v>35.375</v>
      </c>
      <c r="U2304" s="8">
        <f t="shared" si="358"/>
        <v>33.841666666666661</v>
      </c>
      <c r="V2304" s="8">
        <f t="shared" si="359"/>
        <v>34.224999999999994</v>
      </c>
    </row>
    <row r="2305" spans="1:22" ht="13.5" x14ac:dyDescent="0.25">
      <c r="A2305" s="3">
        <f>RSI!A2305</f>
        <v>45357</v>
      </c>
      <c r="B2305" s="2">
        <f>RSI!B2305</f>
        <v>4.4424999999999999</v>
      </c>
      <c r="C2305" s="2">
        <f>RSI!I2305</f>
        <v>47.658289271914761</v>
      </c>
      <c r="D2305" s="2">
        <f>MACD!E2305</f>
        <v>-2.1860754953920036E-2</v>
      </c>
      <c r="E2305" s="2">
        <f>MACD!F2305</f>
        <v>-7.5798605664980463E-4</v>
      </c>
      <c r="F2305" s="2">
        <f>'Moving Avg'!D2305</f>
        <v>4.4217599999999999</v>
      </c>
      <c r="G2305" s="2">
        <f>'Moving Avg'!F2305</f>
        <v>4.42692</v>
      </c>
      <c r="H2305" s="2">
        <f>'Moving Avg'!G2305</f>
        <v>4.553741999999998</v>
      </c>
      <c r="I2305" s="2">
        <f>'Moving Avg'!H2305</f>
        <v>5.0472079999999977</v>
      </c>
      <c r="J2305" s="6" t="str">
        <f>OBV!F2305</f>
        <v>BEARISH</v>
      </c>
      <c r="K2305" s="6" t="str">
        <f>OBV!G2305</f>
        <v>NEUTRAL</v>
      </c>
      <c r="L2305" s="6" t="str">
        <f>OBV!H2305</f>
        <v>BEARISH DIVERGENCE</v>
      </c>
      <c r="M2305" s="8">
        <f t="shared" si="350"/>
        <v>25</v>
      </c>
      <c r="N2305" s="8">
        <f t="shared" si="351"/>
        <v>100</v>
      </c>
      <c r="O2305" s="8">
        <f t="shared" si="352"/>
        <v>0</v>
      </c>
      <c r="P2305" s="8">
        <f t="shared" si="353"/>
        <v>16.5</v>
      </c>
      <c r="Q2305" s="9">
        <f t="shared" si="354"/>
        <v>46.225000000000001</v>
      </c>
      <c r="R2305" s="9">
        <f t="shared" si="355"/>
        <v>29.125</v>
      </c>
      <c r="S2305" s="9">
        <f t="shared" si="356"/>
        <v>26.175000000000001</v>
      </c>
      <c r="T2305" s="9">
        <f t="shared" si="357"/>
        <v>35.375</v>
      </c>
      <c r="U2305" s="8">
        <f t="shared" si="358"/>
        <v>33.841666666666661</v>
      </c>
      <c r="V2305" s="8">
        <f t="shared" si="359"/>
        <v>34.224999999999994</v>
      </c>
    </row>
    <row r="2306" spans="1:22" ht="13.5" x14ac:dyDescent="0.25">
      <c r="A2306" s="3">
        <f>RSI!A2306</f>
        <v>45358</v>
      </c>
      <c r="B2306" s="2">
        <f>RSI!B2306</f>
        <v>4.4424999999999999</v>
      </c>
      <c r="C2306" s="2">
        <f>RSI!I2306</f>
        <v>47.658289271914761</v>
      </c>
      <c r="D2306" s="2">
        <f>MACD!E2306</f>
        <v>-1.7293450815038192E-2</v>
      </c>
      <c r="E2306" s="2">
        <f>MACD!F2306</f>
        <v>-4.065079008327482E-3</v>
      </c>
      <c r="F2306" s="2">
        <f>'Moving Avg'!D2306</f>
        <v>4.4255399999999998</v>
      </c>
      <c r="G2306" s="2">
        <f>'Moving Avg'!F2306</f>
        <v>4.4278649999999988</v>
      </c>
      <c r="H2306" s="2">
        <f>'Moving Avg'!G2306</f>
        <v>4.5450859999999986</v>
      </c>
      <c r="I2306" s="2">
        <f>'Moving Avg'!H2306</f>
        <v>5.0383129999999987</v>
      </c>
      <c r="J2306" s="6" t="str">
        <f>OBV!F2306</f>
        <v>BEARISH</v>
      </c>
      <c r="K2306" s="6" t="str">
        <f>OBV!G2306</f>
        <v>NEUTRAL</v>
      </c>
      <c r="L2306" s="6" t="str">
        <f>OBV!H2306</f>
        <v>BEARISH DIVERGENCE</v>
      </c>
      <c r="M2306" s="8">
        <f t="shared" ref="M2306:M2369" si="360">IF(C2306&lt;30,50, IF(C2306&gt;70, 0, 25))</f>
        <v>25</v>
      </c>
      <c r="N2306" s="8">
        <f t="shared" ref="N2306:N2369" si="361">IF(E2306-D2306&gt;0.02, 100, IF(E2306-D2306&lt;0,0,45))</f>
        <v>45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16.5</v>
      </c>
      <c r="Q2306" s="9">
        <f t="shared" si="354"/>
        <v>26.975000000000001</v>
      </c>
      <c r="R2306" s="9">
        <f t="shared" si="355"/>
        <v>18.125</v>
      </c>
      <c r="S2306" s="9">
        <f t="shared" si="356"/>
        <v>17.925000000000001</v>
      </c>
      <c r="T2306" s="9">
        <f t="shared" si="357"/>
        <v>21.625</v>
      </c>
      <c r="U2306" s="8">
        <f t="shared" si="358"/>
        <v>21.008333333333336</v>
      </c>
      <c r="V2306" s="8">
        <f t="shared" si="359"/>
        <v>21.162500000000001</v>
      </c>
    </row>
    <row r="2307" spans="1:22" ht="13.5" x14ac:dyDescent="0.25">
      <c r="A2307" s="3">
        <f>RSI!A2307</f>
        <v>45359</v>
      </c>
      <c r="B2307" s="2">
        <f>RSI!B2307</f>
        <v>4.4330999999999996</v>
      </c>
      <c r="C2307" s="2">
        <f>RSI!I2307</f>
        <v>46.728883062923195</v>
      </c>
      <c r="D2307" s="2">
        <f>MACD!E2307</f>
        <v>-1.8407460953349997E-2</v>
      </c>
      <c r="E2307" s="2">
        <f>MACD!F2307</f>
        <v>-6.9335553973319851E-3</v>
      </c>
      <c r="F2307" s="2">
        <f>'Moving Avg'!D2307</f>
        <v>4.4462599999999997</v>
      </c>
      <c r="G2307" s="2">
        <f>'Moving Avg'!F2307</f>
        <v>4.4283399999999986</v>
      </c>
      <c r="H2307" s="2">
        <f>'Moving Avg'!G2307</f>
        <v>4.5362419999999979</v>
      </c>
      <c r="I2307" s="2">
        <f>'Moving Avg'!H2307</f>
        <v>5.0298024999999988</v>
      </c>
      <c r="J2307" s="6" t="str">
        <f>OBV!F2307</f>
        <v>BEARISH</v>
      </c>
      <c r="K2307" s="6" t="str">
        <f>OBV!G2307</f>
        <v>NEUTRAL</v>
      </c>
      <c r="L2307" s="6" t="str">
        <f>OBV!H2307</f>
        <v>BEARISH DIVERGENCE</v>
      </c>
      <c r="M2307" s="8">
        <f t="shared" si="360"/>
        <v>25</v>
      </c>
      <c r="N2307" s="8">
        <f t="shared" si="361"/>
        <v>45</v>
      </c>
      <c r="O2307" s="8">
        <f t="shared" si="362"/>
        <v>0</v>
      </c>
      <c r="P2307" s="8">
        <f t="shared" si="363"/>
        <v>16.5</v>
      </c>
      <c r="Q2307" s="9">
        <f t="shared" ref="Q2307:Q2370" si="364">0.35*M2307+N2307*0.35+O2307*0.15+P2307*0.15</f>
        <v>26.975000000000001</v>
      </c>
      <c r="R2307" s="9">
        <f t="shared" ref="R2307:R2370" si="365">M2307*0.2+N2307*0.2+O2307*0.35+P2307*0.25</f>
        <v>18.125</v>
      </c>
      <c r="S2307" s="9">
        <f t="shared" ref="S2307:S2370" si="366">M2307*0.15+N2307*0.15+O2307*0.25+P2307*0.45</f>
        <v>17.925000000000001</v>
      </c>
      <c r="T2307" s="9">
        <f t="shared" ref="T2307:T2370" si="367">0.25*SUM(M2307:P2307)</f>
        <v>21.625</v>
      </c>
      <c r="U2307" s="8">
        <f t="shared" ref="U2307:U2370" si="368">SUM(Q2307:S2307)/3</f>
        <v>21.008333333333336</v>
      </c>
      <c r="V2307" s="8">
        <f t="shared" ref="V2307:V2370" si="369">SUM(Q2307:T2307)/4</f>
        <v>21.162500000000001</v>
      </c>
    </row>
    <row r="2308" spans="1:22" ht="13.5" x14ac:dyDescent="0.25">
      <c r="A2308" s="3">
        <f>RSI!A2308</f>
        <v>45362</v>
      </c>
      <c r="B2308" s="2">
        <f>RSI!B2308</f>
        <v>4.4236000000000004</v>
      </c>
      <c r="C2308" s="2">
        <f>RSI!I2308</f>
        <v>45.75767669560129</v>
      </c>
      <c r="D2308" s="2">
        <f>MACD!E2308</f>
        <v>-1.8475047689025637E-2</v>
      </c>
      <c r="E2308" s="2">
        <f>MACD!F2308</f>
        <v>-9.2418538556707161E-3</v>
      </c>
      <c r="F2308" s="2">
        <f>'Moving Avg'!D2308</f>
        <v>4.4368400000000001</v>
      </c>
      <c r="G2308" s="2">
        <f>'Moving Avg'!F2308</f>
        <v>4.4278649999999997</v>
      </c>
      <c r="H2308" s="2">
        <f>'Moving Avg'!G2308</f>
        <v>4.5275519999999974</v>
      </c>
      <c r="I2308" s="2">
        <f>'Moving Avg'!H2308</f>
        <v>5.0204679999999993</v>
      </c>
      <c r="J2308" s="6" t="str">
        <f>OBV!F2308</f>
        <v>BEARISH</v>
      </c>
      <c r="K2308" s="6" t="str">
        <f>OBV!G2308</f>
        <v>NEUTRAL</v>
      </c>
      <c r="L2308" s="6" t="str">
        <f>OBV!H2308</f>
        <v>CONFIRMED BEARISH</v>
      </c>
      <c r="M2308" s="8">
        <f t="shared" si="360"/>
        <v>25</v>
      </c>
      <c r="N2308" s="8">
        <f t="shared" si="361"/>
        <v>45</v>
      </c>
      <c r="O2308" s="8">
        <f t="shared" si="362"/>
        <v>0</v>
      </c>
      <c r="P2308" s="8">
        <f t="shared" si="363"/>
        <v>16.5</v>
      </c>
      <c r="Q2308" s="9">
        <f t="shared" si="364"/>
        <v>26.975000000000001</v>
      </c>
      <c r="R2308" s="9">
        <f t="shared" si="365"/>
        <v>18.125</v>
      </c>
      <c r="S2308" s="9">
        <f t="shared" si="366"/>
        <v>17.925000000000001</v>
      </c>
      <c r="T2308" s="9">
        <f t="shared" si="367"/>
        <v>21.625</v>
      </c>
      <c r="U2308" s="8">
        <f t="shared" si="368"/>
        <v>21.008333333333336</v>
      </c>
      <c r="V2308" s="8">
        <f t="shared" si="369"/>
        <v>21.162500000000001</v>
      </c>
    </row>
    <row r="2309" spans="1:22" ht="13.5" x14ac:dyDescent="0.25">
      <c r="A2309" s="3">
        <f>RSI!A2309</f>
        <v>45363</v>
      </c>
      <c r="B2309" s="2">
        <f>RSI!B2309</f>
        <v>4.3295000000000003</v>
      </c>
      <c r="C2309" s="2">
        <f>RSI!I2309</f>
        <v>37.453928060176246</v>
      </c>
      <c r="D2309" s="2">
        <f>MACD!E2309</f>
        <v>-5.5470880353354346E-3</v>
      </c>
      <c r="E2309" s="2">
        <f>MACD!F2309</f>
        <v>-8.5029006916036605E-3</v>
      </c>
      <c r="F2309" s="2">
        <f>'Moving Avg'!D2309</f>
        <v>4.4142400000000004</v>
      </c>
      <c r="G2309" s="2">
        <f>'Moving Avg'!F2309</f>
        <v>4.4193949999999997</v>
      </c>
      <c r="H2309" s="2">
        <f>'Moving Avg'!G2309</f>
        <v>4.5153159999999977</v>
      </c>
      <c r="I2309" s="2">
        <f>'Moving Avg'!H2309</f>
        <v>5.0108354999999989</v>
      </c>
      <c r="J2309" s="6" t="str">
        <f>OBV!F2309</f>
        <v>BEARISH</v>
      </c>
      <c r="K2309" s="6" t="str">
        <f>OBV!G2309</f>
        <v>NEUTRAL</v>
      </c>
      <c r="L2309" s="6" t="str">
        <f>OBV!H2309</f>
        <v>CONFIRMED BEARISH</v>
      </c>
      <c r="M2309" s="8">
        <f t="shared" si="360"/>
        <v>25</v>
      </c>
      <c r="N2309" s="8">
        <f t="shared" si="361"/>
        <v>0</v>
      </c>
      <c r="O2309" s="8">
        <f t="shared" si="362"/>
        <v>0</v>
      </c>
      <c r="P2309" s="8">
        <f t="shared" si="363"/>
        <v>16.5</v>
      </c>
      <c r="Q2309" s="9">
        <f t="shared" si="364"/>
        <v>11.225</v>
      </c>
      <c r="R2309" s="9">
        <f t="shared" si="365"/>
        <v>9.125</v>
      </c>
      <c r="S2309" s="9">
        <f t="shared" si="366"/>
        <v>11.175000000000001</v>
      </c>
      <c r="T2309" s="9">
        <f t="shared" si="367"/>
        <v>10.375</v>
      </c>
      <c r="U2309" s="8">
        <f t="shared" si="368"/>
        <v>10.508333333333335</v>
      </c>
      <c r="V2309" s="8">
        <f t="shared" si="369"/>
        <v>10.475000000000001</v>
      </c>
    </row>
    <row r="2310" spans="1:22" ht="13.5" x14ac:dyDescent="0.25">
      <c r="A2310" s="3">
        <f>RSI!A2310</f>
        <v>45364</v>
      </c>
      <c r="B2310" s="2">
        <f>RSI!B2310</f>
        <v>4.4706999999999999</v>
      </c>
      <c r="C2310" s="2">
        <f>RSI!I2310</f>
        <v>51.636568501606767</v>
      </c>
      <c r="D2310" s="2">
        <f>MACD!E2310</f>
        <v>-1.0112394995716478E-2</v>
      </c>
      <c r="E2310" s="2">
        <f>MACD!F2310</f>
        <v>-8.824799552426224E-3</v>
      </c>
      <c r="F2310" s="2">
        <f>'Moving Avg'!D2310</f>
        <v>4.41988</v>
      </c>
      <c r="G2310" s="2">
        <f>'Moving Avg'!F2310</f>
        <v>4.4217500000000003</v>
      </c>
      <c r="H2310" s="2">
        <f>'Moving Avg'!G2310</f>
        <v>4.5072219999999978</v>
      </c>
      <c r="I2310" s="2">
        <f>'Moving Avg'!H2310</f>
        <v>5.0016934999999991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  <c r="M2310" s="8">
        <f t="shared" si="360"/>
        <v>25</v>
      </c>
      <c r="N2310" s="8">
        <f t="shared" si="361"/>
        <v>45</v>
      </c>
      <c r="O2310" s="8">
        <f t="shared" si="362"/>
        <v>0</v>
      </c>
      <c r="P2310" s="8">
        <f t="shared" si="363"/>
        <v>16.5</v>
      </c>
      <c r="Q2310" s="9">
        <f t="shared" si="364"/>
        <v>26.975000000000001</v>
      </c>
      <c r="R2310" s="9">
        <f t="shared" si="365"/>
        <v>18.125</v>
      </c>
      <c r="S2310" s="9">
        <f t="shared" si="366"/>
        <v>17.925000000000001</v>
      </c>
      <c r="T2310" s="9">
        <f t="shared" si="367"/>
        <v>21.625</v>
      </c>
      <c r="U2310" s="8">
        <f t="shared" si="368"/>
        <v>21.008333333333336</v>
      </c>
      <c r="V2310" s="8">
        <f t="shared" si="369"/>
        <v>21.162500000000001</v>
      </c>
    </row>
    <row r="2311" spans="1:22" ht="13.5" x14ac:dyDescent="0.25">
      <c r="A2311" s="3">
        <f>RSI!A2311</f>
        <v>45365</v>
      </c>
      <c r="B2311" s="2">
        <f>RSI!B2311</f>
        <v>4.4236000000000004</v>
      </c>
      <c r="C2311" s="2">
        <f>RSI!I2311</f>
        <v>47.747226809577114</v>
      </c>
      <c r="D2311" s="2">
        <f>MACD!E2311</f>
        <v>-1.0621824722560014E-2</v>
      </c>
      <c r="E2311" s="2">
        <f>MACD!F2311</f>
        <v>-9.184204586452983E-3</v>
      </c>
      <c r="F2311" s="2">
        <f>'Moving Avg'!D2311</f>
        <v>4.4161000000000001</v>
      </c>
      <c r="G2311" s="2">
        <f>'Moving Avg'!F2311</f>
        <v>4.4222200000000003</v>
      </c>
      <c r="H2311" s="2">
        <f>'Moving Avg'!G2311</f>
        <v>4.4991259999999977</v>
      </c>
      <c r="I2311" s="2">
        <f>'Moving Avg'!H2311</f>
        <v>4.9923589999999995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45</v>
      </c>
      <c r="O2311" s="8">
        <f t="shared" si="362"/>
        <v>0</v>
      </c>
      <c r="P2311" s="8">
        <f t="shared" si="363"/>
        <v>16.5</v>
      </c>
      <c r="Q2311" s="9">
        <f t="shared" si="364"/>
        <v>26.975000000000001</v>
      </c>
      <c r="R2311" s="9">
        <f t="shared" si="365"/>
        <v>18.125</v>
      </c>
      <c r="S2311" s="9">
        <f t="shared" si="366"/>
        <v>17.925000000000001</v>
      </c>
      <c r="T2311" s="9">
        <f t="shared" si="367"/>
        <v>21.625</v>
      </c>
      <c r="U2311" s="8">
        <f t="shared" si="368"/>
        <v>21.008333333333336</v>
      </c>
      <c r="V2311" s="8">
        <f t="shared" si="369"/>
        <v>21.162500000000001</v>
      </c>
    </row>
    <row r="2312" spans="1:22" ht="13.5" x14ac:dyDescent="0.25">
      <c r="A2312" s="3">
        <f>RSI!A2312</f>
        <v>45366</v>
      </c>
      <c r="B2312" s="2">
        <f>RSI!B2312</f>
        <v>4.4236000000000004</v>
      </c>
      <c r="C2312" s="2">
        <f>RSI!I2312</f>
        <v>47.747226809577114</v>
      </c>
      <c r="D2312" s="2">
        <f>MACD!E2312</f>
        <v>-2.5376827218263287E-2</v>
      </c>
      <c r="E2312" s="2">
        <f>MACD!F2312</f>
        <v>-1.2422729112815046E-2</v>
      </c>
      <c r="F2312" s="2">
        <f>'Moving Avg'!D2312</f>
        <v>4.4142000000000001</v>
      </c>
      <c r="G2312" s="2">
        <f>'Moving Avg'!F2312</f>
        <v>4.4231600000000002</v>
      </c>
      <c r="H2312" s="2">
        <f>'Moving Avg'!G2312</f>
        <v>4.4934779999999979</v>
      </c>
      <c r="I2312" s="2">
        <f>'Moving Avg'!H2312</f>
        <v>4.9830244999999991</v>
      </c>
      <c r="J2312" s="6" t="str">
        <f>OBV!F2312</f>
        <v>BEARISH</v>
      </c>
      <c r="K2312" s="6" t="str">
        <f>OBV!G2312</f>
        <v>NEUTRAL</v>
      </c>
      <c r="L2312" s="6" t="str">
        <f>OBV!H2312</f>
        <v>CONFIRMED BEARISH</v>
      </c>
      <c r="M2312" s="8">
        <f t="shared" si="360"/>
        <v>25</v>
      </c>
      <c r="N2312" s="8">
        <f t="shared" si="361"/>
        <v>45</v>
      </c>
      <c r="O2312" s="8">
        <f t="shared" si="362"/>
        <v>0</v>
      </c>
      <c r="P2312" s="8">
        <f t="shared" si="363"/>
        <v>16.5</v>
      </c>
      <c r="Q2312" s="9">
        <f t="shared" si="364"/>
        <v>26.975000000000001</v>
      </c>
      <c r="R2312" s="9">
        <f t="shared" si="365"/>
        <v>18.125</v>
      </c>
      <c r="S2312" s="9">
        <f t="shared" si="366"/>
        <v>17.925000000000001</v>
      </c>
      <c r="T2312" s="9">
        <f t="shared" si="367"/>
        <v>21.625</v>
      </c>
      <c r="U2312" s="8">
        <f t="shared" si="368"/>
        <v>21.008333333333336</v>
      </c>
      <c r="V2312" s="8">
        <f t="shared" si="369"/>
        <v>21.162500000000001</v>
      </c>
    </row>
    <row r="2313" spans="1:22" ht="13.5" x14ac:dyDescent="0.25">
      <c r="A2313" s="3">
        <f>RSI!A2313</f>
        <v>45369</v>
      </c>
      <c r="B2313" s="2">
        <f>RSI!B2313</f>
        <v>4.4236000000000004</v>
      </c>
      <c r="C2313" s="2">
        <f>RSI!I2313</f>
        <v>47.747226809577114</v>
      </c>
      <c r="D2313" s="2">
        <f>MACD!E2313</f>
        <v>-1.5997107495884677E-2</v>
      </c>
      <c r="E2313" s="2">
        <f>MACD!F2313</f>
        <v>-1.3137604789428972E-2</v>
      </c>
      <c r="F2313" s="2">
        <f>'Moving Avg'!D2313</f>
        <v>4.4142000000000001</v>
      </c>
      <c r="G2313" s="2">
        <f>'Moving Avg'!F2313</f>
        <v>4.4240999999999984</v>
      </c>
      <c r="H2313" s="2">
        <f>'Moving Avg'!G2313</f>
        <v>4.4887719999999973</v>
      </c>
      <c r="I2313" s="2">
        <f>'Moving Avg'!H2313</f>
        <v>4.9732154999999993</v>
      </c>
      <c r="J2313" s="6" t="str">
        <f>OBV!F2313</f>
        <v>BEARISH</v>
      </c>
      <c r="K2313" s="6" t="str">
        <f>OBV!G2313</f>
        <v>NEUTRAL</v>
      </c>
      <c r="L2313" s="6" t="str">
        <f>OBV!H2313</f>
        <v>NEUTRAL</v>
      </c>
      <c r="M2313" s="8">
        <f t="shared" si="360"/>
        <v>25</v>
      </c>
      <c r="N2313" s="8">
        <f t="shared" si="361"/>
        <v>45</v>
      </c>
      <c r="O2313" s="8">
        <f t="shared" si="362"/>
        <v>0</v>
      </c>
      <c r="P2313" s="8">
        <f t="shared" si="363"/>
        <v>16.5</v>
      </c>
      <c r="Q2313" s="9">
        <f t="shared" si="364"/>
        <v>26.975000000000001</v>
      </c>
      <c r="R2313" s="9">
        <f t="shared" si="365"/>
        <v>18.125</v>
      </c>
      <c r="S2313" s="9">
        <f t="shared" si="366"/>
        <v>17.925000000000001</v>
      </c>
      <c r="T2313" s="9">
        <f t="shared" si="367"/>
        <v>21.625</v>
      </c>
      <c r="U2313" s="8">
        <f t="shared" si="368"/>
        <v>21.008333333333336</v>
      </c>
      <c r="V2313" s="8">
        <f t="shared" si="369"/>
        <v>21.162500000000001</v>
      </c>
    </row>
    <row r="2314" spans="1:22" ht="13.5" x14ac:dyDescent="0.25">
      <c r="A2314" s="3">
        <f>RSI!A2314</f>
        <v>45370</v>
      </c>
      <c r="B2314" s="2">
        <f>RSI!B2314</f>
        <v>4.4236000000000004</v>
      </c>
      <c r="C2314" s="2">
        <f>RSI!I2314</f>
        <v>47.747226809577114</v>
      </c>
      <c r="D2314" s="2">
        <f>MACD!E2314</f>
        <v>-1.2267730419993406E-2</v>
      </c>
      <c r="E2314" s="2">
        <f>MACD!F2314</f>
        <v>-1.2963629915541858E-2</v>
      </c>
      <c r="F2314" s="2">
        <f>'Moving Avg'!D2314</f>
        <v>4.4330200000000008</v>
      </c>
      <c r="G2314" s="2">
        <f>'Moving Avg'!F2314</f>
        <v>4.42598</v>
      </c>
      <c r="H2314" s="2">
        <f>'Moving Avg'!G2314</f>
        <v>4.4883939999999969</v>
      </c>
      <c r="I2314" s="2">
        <f>'Moving Avg'!H2314</f>
        <v>4.9640969999999989</v>
      </c>
      <c r="J2314" s="6" t="str">
        <f>OBV!F2314</f>
        <v>BEARISH</v>
      </c>
      <c r="K2314" s="6" t="str">
        <f>OBV!G2314</f>
        <v>NEUTRAL</v>
      </c>
      <c r="L2314" s="6" t="str">
        <f>OBV!H2314</f>
        <v>BEARISH DIVERGENCE</v>
      </c>
      <c r="M2314" s="8">
        <f t="shared" si="360"/>
        <v>25</v>
      </c>
      <c r="N2314" s="8">
        <f t="shared" si="361"/>
        <v>0</v>
      </c>
      <c r="O2314" s="8">
        <f t="shared" si="362"/>
        <v>0</v>
      </c>
      <c r="P2314" s="8">
        <f t="shared" si="363"/>
        <v>16.5</v>
      </c>
      <c r="Q2314" s="9">
        <f t="shared" si="364"/>
        <v>11.225</v>
      </c>
      <c r="R2314" s="9">
        <f t="shared" si="365"/>
        <v>9.125</v>
      </c>
      <c r="S2314" s="9">
        <f t="shared" si="366"/>
        <v>11.175000000000001</v>
      </c>
      <c r="T2314" s="9">
        <f t="shared" si="367"/>
        <v>10.375</v>
      </c>
      <c r="U2314" s="8">
        <f t="shared" si="368"/>
        <v>10.508333333333335</v>
      </c>
      <c r="V2314" s="8">
        <f t="shared" si="369"/>
        <v>10.475000000000001</v>
      </c>
    </row>
    <row r="2315" spans="1:22" ht="13.5" x14ac:dyDescent="0.25">
      <c r="A2315" s="3">
        <f>RSI!A2315</f>
        <v>45372</v>
      </c>
      <c r="B2315" s="2">
        <f>RSI!B2315</f>
        <v>4.4236000000000004</v>
      </c>
      <c r="C2315" s="2">
        <f>RSI!I2315</f>
        <v>47.7472268095771</v>
      </c>
      <c r="D2315" s="2">
        <f>MACD!E2315</f>
        <v>-8.9906659825294E-3</v>
      </c>
      <c r="E2315" s="2">
        <f>MACD!F2315</f>
        <v>-1.2169037128939367E-2</v>
      </c>
      <c r="F2315" s="2">
        <f>'Moving Avg'!D2315</f>
        <v>4.4236000000000004</v>
      </c>
      <c r="G2315" s="2">
        <f>'Moving Avg'!F2315</f>
        <v>4.4259799999999982</v>
      </c>
      <c r="H2315" s="2">
        <f>'Moving Avg'!G2315</f>
        <v>4.4880159999999965</v>
      </c>
      <c r="I2315" s="2">
        <f>'Moving Avg'!H2315</f>
        <v>4.954417499999999</v>
      </c>
      <c r="J2315" s="6" t="str">
        <f>OBV!F2315</f>
        <v>BEARISH</v>
      </c>
      <c r="K2315" s="6" t="str">
        <f>OBV!G2315</f>
        <v>NEUTRAL</v>
      </c>
      <c r="L2315" s="6" t="str">
        <f>OBV!H2315</f>
        <v>CONFIRMED BEARISH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16.5</v>
      </c>
      <c r="Q2315" s="9">
        <f t="shared" si="364"/>
        <v>11.225</v>
      </c>
      <c r="R2315" s="9">
        <f t="shared" si="365"/>
        <v>9.125</v>
      </c>
      <c r="S2315" s="9">
        <f t="shared" si="366"/>
        <v>11.175000000000001</v>
      </c>
      <c r="T2315" s="9">
        <f t="shared" si="367"/>
        <v>10.375</v>
      </c>
      <c r="U2315" s="8">
        <f t="shared" si="368"/>
        <v>10.508333333333335</v>
      </c>
      <c r="V2315" s="8">
        <f t="shared" si="369"/>
        <v>10.475000000000001</v>
      </c>
    </row>
    <row r="2316" spans="1:22" ht="13.5" x14ac:dyDescent="0.25">
      <c r="A2316" s="3">
        <f>RSI!A2316</f>
        <v>45373</v>
      </c>
      <c r="B2316" s="2">
        <f>RSI!B2316</f>
        <v>4.3765999999999998</v>
      </c>
      <c r="C2316" s="2">
        <f>RSI!I2316</f>
        <v>43.059249030686736</v>
      </c>
      <c r="D2316" s="2">
        <f>MACD!E2316</f>
        <v>-2.6238415260255721E-3</v>
      </c>
      <c r="E2316" s="2">
        <f>MACD!F2316</f>
        <v>-1.0259998008356608E-2</v>
      </c>
      <c r="F2316" s="2">
        <f>'Moving Avg'!D2316</f>
        <v>4.4142000000000001</v>
      </c>
      <c r="G2316" s="2">
        <f>'Moving Avg'!F2316</f>
        <v>4.4217449999999996</v>
      </c>
      <c r="H2316" s="2">
        <f>'Moving Avg'!G2316</f>
        <v>4.486697999999997</v>
      </c>
      <c r="I2316" s="2">
        <f>'Moving Avg'!H2316</f>
        <v>4.9445029999999992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16.5</v>
      </c>
      <c r="Q2316" s="9">
        <f t="shared" si="364"/>
        <v>11.225</v>
      </c>
      <c r="R2316" s="9">
        <f t="shared" si="365"/>
        <v>9.125</v>
      </c>
      <c r="S2316" s="9">
        <f t="shared" si="366"/>
        <v>11.175000000000001</v>
      </c>
      <c r="T2316" s="9">
        <f t="shared" si="367"/>
        <v>10.375</v>
      </c>
      <c r="U2316" s="8">
        <f t="shared" si="368"/>
        <v>10.508333333333335</v>
      </c>
      <c r="V2316" s="8">
        <f t="shared" si="369"/>
        <v>10.475000000000001</v>
      </c>
    </row>
    <row r="2317" spans="1:22" ht="13.5" x14ac:dyDescent="0.25">
      <c r="A2317" s="3">
        <f>RSI!A2317</f>
        <v>45376</v>
      </c>
      <c r="B2317" s="2">
        <f>RSI!B2317</f>
        <v>4.3483000000000001</v>
      </c>
      <c r="C2317" s="2">
        <f>RSI!I2317</f>
        <v>40.481909457647973</v>
      </c>
      <c r="D2317" s="2">
        <f>MACD!E2317</f>
        <v>3.7954521823575504E-3</v>
      </c>
      <c r="E2317" s="2">
        <f>MACD!F2317</f>
        <v>-7.4489079702137768E-3</v>
      </c>
      <c r="F2317" s="2">
        <f>'Moving Avg'!D2317</f>
        <v>4.3991400000000001</v>
      </c>
      <c r="G2317" s="2">
        <f>'Moving Avg'!F2317</f>
        <v>4.4179799999999982</v>
      </c>
      <c r="H2317" s="2">
        <f>'Moving Avg'!G2317</f>
        <v>4.4801079999999969</v>
      </c>
      <c r="I2317" s="2">
        <f>'Moving Avg'!H2317</f>
        <v>4.9344470000000005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0</v>
      </c>
      <c r="P2317" s="8">
        <f t="shared" si="363"/>
        <v>16.5</v>
      </c>
      <c r="Q2317" s="9">
        <f t="shared" si="364"/>
        <v>11.225</v>
      </c>
      <c r="R2317" s="9">
        <f t="shared" si="365"/>
        <v>9.125</v>
      </c>
      <c r="S2317" s="9">
        <f t="shared" si="366"/>
        <v>11.175000000000001</v>
      </c>
      <c r="T2317" s="9">
        <f t="shared" si="367"/>
        <v>10.375</v>
      </c>
      <c r="U2317" s="8">
        <f t="shared" si="368"/>
        <v>10.508333333333335</v>
      </c>
      <c r="V2317" s="8">
        <f t="shared" si="369"/>
        <v>10.475000000000001</v>
      </c>
    </row>
    <row r="2318" spans="1:22" ht="13.5" x14ac:dyDescent="0.25">
      <c r="A2318" s="3">
        <f>RSI!A2318</f>
        <v>45377</v>
      </c>
      <c r="B2318" s="2">
        <f>RSI!B2318</f>
        <v>4.4142000000000001</v>
      </c>
      <c r="C2318" s="2">
        <f>RSI!I2318</f>
        <v>48.249765606857473</v>
      </c>
      <c r="D2318" s="2">
        <f>MACD!E2318</f>
        <v>3.4049221569336652E-3</v>
      </c>
      <c r="E2318" s="2">
        <f>MACD!F2318</f>
        <v>-5.2781419447842891E-3</v>
      </c>
      <c r="F2318" s="2">
        <f>'Moving Avg'!D2318</f>
        <v>4.3972600000000002</v>
      </c>
      <c r="G2318" s="2">
        <f>'Moving Avg'!F2318</f>
        <v>4.4175099999999983</v>
      </c>
      <c r="H2318" s="2">
        <f>'Moving Avg'!G2318</f>
        <v>4.4748359999999963</v>
      </c>
      <c r="I2318" s="2">
        <f>'Moving Avg'!H2318</f>
        <v>4.9248064999999999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0</v>
      </c>
      <c r="P2318" s="8">
        <f t="shared" si="363"/>
        <v>16.5</v>
      </c>
      <c r="Q2318" s="9">
        <f t="shared" si="364"/>
        <v>11.225</v>
      </c>
      <c r="R2318" s="9">
        <f t="shared" si="365"/>
        <v>9.125</v>
      </c>
      <c r="S2318" s="9">
        <f t="shared" si="366"/>
        <v>11.175000000000001</v>
      </c>
      <c r="T2318" s="9">
        <f t="shared" si="367"/>
        <v>10.375</v>
      </c>
      <c r="U2318" s="8">
        <f t="shared" si="368"/>
        <v>10.508333333333335</v>
      </c>
      <c r="V2318" s="8">
        <f t="shared" si="369"/>
        <v>10.475000000000001</v>
      </c>
    </row>
    <row r="2319" spans="1:22" ht="13.5" x14ac:dyDescent="0.25">
      <c r="A2319" s="3">
        <f>RSI!A2319</f>
        <v>45378</v>
      </c>
      <c r="B2319" s="2">
        <f>RSI!B2319</f>
        <v>4.4236000000000004</v>
      </c>
      <c r="C2319" s="2">
        <f>RSI!I2319</f>
        <v>49.266882476198738</v>
      </c>
      <c r="D2319" s="2">
        <f>MACD!E2319</f>
        <v>-1.2005948058506632E-2</v>
      </c>
      <c r="E2319" s="2">
        <f>MACD!F2319</f>
        <v>-6.6237031675287581E-3</v>
      </c>
      <c r="F2319" s="2">
        <f>'Moving Avg'!D2319</f>
        <v>4.3972600000000002</v>
      </c>
      <c r="G2319" s="2">
        <f>'Moving Avg'!F2319</f>
        <v>4.4156249999999986</v>
      </c>
      <c r="H2319" s="2">
        <f>'Moving Avg'!G2319</f>
        <v>4.4720119999999959</v>
      </c>
      <c r="I2319" s="2">
        <f>'Moving Avg'!H2319</f>
        <v>4.9152994999999997</v>
      </c>
      <c r="J2319" s="6" t="str">
        <f>OBV!F2319</f>
        <v>BEARISH</v>
      </c>
      <c r="K2319" s="6" t="str">
        <f>OBV!G2319</f>
        <v>NEUTRAL</v>
      </c>
      <c r="L2319" s="6" t="str">
        <f>OBV!H2319</f>
        <v>NEUTRAL</v>
      </c>
      <c r="M2319" s="8">
        <f t="shared" si="360"/>
        <v>25</v>
      </c>
      <c r="N2319" s="8">
        <f t="shared" si="361"/>
        <v>45</v>
      </c>
      <c r="O2319" s="8">
        <f t="shared" si="362"/>
        <v>0</v>
      </c>
      <c r="P2319" s="8">
        <f t="shared" si="363"/>
        <v>16.5</v>
      </c>
      <c r="Q2319" s="9">
        <f t="shared" si="364"/>
        <v>26.975000000000001</v>
      </c>
      <c r="R2319" s="9">
        <f t="shared" si="365"/>
        <v>18.125</v>
      </c>
      <c r="S2319" s="9">
        <f t="shared" si="366"/>
        <v>17.925000000000001</v>
      </c>
      <c r="T2319" s="9">
        <f t="shared" si="367"/>
        <v>21.625</v>
      </c>
      <c r="U2319" s="8">
        <f t="shared" si="368"/>
        <v>21.008333333333336</v>
      </c>
      <c r="V2319" s="8">
        <f t="shared" si="369"/>
        <v>21.162500000000001</v>
      </c>
    </row>
    <row r="2320" spans="1:22" ht="13.5" x14ac:dyDescent="0.25">
      <c r="A2320" s="3">
        <f>RSI!A2320</f>
        <v>45379</v>
      </c>
      <c r="B2320" s="2">
        <f>RSI!B2320</f>
        <v>4.4142000000000001</v>
      </c>
      <c r="C2320" s="2">
        <f>RSI!I2320</f>
        <v>48.245703504716239</v>
      </c>
      <c r="D2320" s="2">
        <f>MACD!E2320</f>
        <v>-2.5961632066886509E-3</v>
      </c>
      <c r="E2320" s="2">
        <f>MACD!F2320</f>
        <v>-5.8181951753607372E-3</v>
      </c>
      <c r="F2320" s="2">
        <f>'Moving Avg'!D2320</f>
        <v>4.3953800000000003</v>
      </c>
      <c r="G2320" s="2">
        <f>'Moving Avg'!F2320</f>
        <v>4.4151549999999986</v>
      </c>
      <c r="H2320" s="2">
        <f>'Moving Avg'!G2320</f>
        <v>4.4699399999999967</v>
      </c>
      <c r="I2320" s="2">
        <f>'Moving Avg'!H2320</f>
        <v>4.905745500000001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25</v>
      </c>
      <c r="N2320" s="8">
        <f t="shared" si="361"/>
        <v>0</v>
      </c>
      <c r="O2320" s="8">
        <f t="shared" si="362"/>
        <v>0</v>
      </c>
      <c r="P2320" s="8">
        <f t="shared" si="363"/>
        <v>16.5</v>
      </c>
      <c r="Q2320" s="9">
        <f t="shared" si="364"/>
        <v>11.225</v>
      </c>
      <c r="R2320" s="9">
        <f t="shared" si="365"/>
        <v>9.125</v>
      </c>
      <c r="S2320" s="9">
        <f t="shared" si="366"/>
        <v>11.175000000000001</v>
      </c>
      <c r="T2320" s="9">
        <f t="shared" si="367"/>
        <v>10.375</v>
      </c>
      <c r="U2320" s="8">
        <f t="shared" si="368"/>
        <v>10.508333333333335</v>
      </c>
      <c r="V2320" s="8">
        <f t="shared" si="369"/>
        <v>10.475000000000001</v>
      </c>
    </row>
    <row r="2321" spans="1:22" ht="13.5" x14ac:dyDescent="0.25">
      <c r="A2321" s="3">
        <f>RSI!A2321</f>
        <v>45380</v>
      </c>
      <c r="B2321" s="2">
        <f>RSI!B2321</f>
        <v>4.4142000000000001</v>
      </c>
      <c r="C2321" s="2">
        <f>RSI!I2321</f>
        <v>48.245703504716239</v>
      </c>
      <c r="D2321" s="2">
        <f>MACD!E2321</f>
        <v>-1.7965179443617529E-3</v>
      </c>
      <c r="E2321" s="2">
        <f>MACD!F2321</f>
        <v>-5.0138597291609398E-3</v>
      </c>
      <c r="F2321" s="2">
        <f>'Moving Avg'!D2321</f>
        <v>4.4029000000000007</v>
      </c>
      <c r="G2321" s="2">
        <f>'Moving Avg'!F2321</f>
        <v>4.4146849999999986</v>
      </c>
      <c r="H2321" s="2">
        <f>'Moving Avg'!G2321</f>
        <v>4.4663619999999966</v>
      </c>
      <c r="I2321" s="2">
        <f>'Moving Avg'!H2321</f>
        <v>4.8966230000000008</v>
      </c>
      <c r="J2321" s="6" t="str">
        <f>OBV!F2321</f>
        <v>BEARISH</v>
      </c>
      <c r="K2321" s="6" t="str">
        <f>OBV!G2321</f>
        <v>NEUTRAL</v>
      </c>
      <c r="L2321" s="6" t="str">
        <f>OBV!H2321</f>
        <v>BEARISH DIVERGENCE</v>
      </c>
      <c r="M2321" s="8">
        <f t="shared" si="360"/>
        <v>25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11.225</v>
      </c>
      <c r="R2321" s="9">
        <f t="shared" si="365"/>
        <v>9.125</v>
      </c>
      <c r="S2321" s="9">
        <f t="shared" si="366"/>
        <v>11.175000000000001</v>
      </c>
      <c r="T2321" s="9">
        <f t="shared" si="367"/>
        <v>10.375</v>
      </c>
      <c r="U2321" s="8">
        <f t="shared" si="368"/>
        <v>10.508333333333335</v>
      </c>
      <c r="V2321" s="8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4.4047999999999998</v>
      </c>
      <c r="C2322" s="2">
        <f>RSI!I2322</f>
        <v>47.113151115412776</v>
      </c>
      <c r="D2322" s="2">
        <f>MACD!E2322</f>
        <v>-3.4612330357219889E-4</v>
      </c>
      <c r="E2322" s="2">
        <f>MACD!F2322</f>
        <v>-4.0803124440431911E-3</v>
      </c>
      <c r="F2322" s="2">
        <f>'Moving Avg'!D2322</f>
        <v>4.414200000000001</v>
      </c>
      <c r="G2322" s="2">
        <f>'Moving Avg'!F2322</f>
        <v>4.4184499999999982</v>
      </c>
      <c r="H2322" s="2">
        <f>'Moving Avg'!G2322</f>
        <v>4.4605259999999962</v>
      </c>
      <c r="I2322" s="2">
        <f>'Moving Avg'!H2322</f>
        <v>4.8875395000000017</v>
      </c>
      <c r="J2322" s="6" t="str">
        <f>OBV!F2322</f>
        <v>BEARISH</v>
      </c>
      <c r="K2322" s="6" t="str">
        <f>OBV!G2322</f>
        <v>NEUTRAL</v>
      </c>
      <c r="L2322" s="6" t="str">
        <f>OBV!H2322</f>
        <v>BEARISH DIVERGENCE</v>
      </c>
      <c r="M2322" s="8">
        <f t="shared" si="360"/>
        <v>25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11.225</v>
      </c>
      <c r="R2322" s="9">
        <f t="shared" si="365"/>
        <v>9.125</v>
      </c>
      <c r="S2322" s="9">
        <f t="shared" si="366"/>
        <v>11.175000000000001</v>
      </c>
      <c r="T2322" s="9">
        <f t="shared" si="367"/>
        <v>10.375</v>
      </c>
      <c r="U2322" s="8">
        <f t="shared" si="368"/>
        <v>10.508333333333335</v>
      </c>
      <c r="V2322" s="8">
        <f t="shared" si="369"/>
        <v>10.475000000000001</v>
      </c>
    </row>
    <row r="2323" spans="1:22" ht="13.5" x14ac:dyDescent="0.25">
      <c r="A2323" s="3">
        <f>RSI!A2323</f>
        <v>45384</v>
      </c>
      <c r="B2323" s="2">
        <f>RSI!B2323</f>
        <v>4.3954000000000004</v>
      </c>
      <c r="C2323" s="2">
        <f>RSI!I2323</f>
        <v>45.951478295824586</v>
      </c>
      <c r="D2323" s="2">
        <f>MACD!E2323</f>
        <v>1.7047115096229248E-3</v>
      </c>
      <c r="E2323" s="2">
        <f>MACD!F2323</f>
        <v>-2.9233076533099682E-3</v>
      </c>
      <c r="F2323" s="2">
        <f>'Moving Avg'!D2323</f>
        <v>4.4104400000000012</v>
      </c>
      <c r="G2323" s="2">
        <f>'Moving Avg'!F2323</f>
        <v>4.4146849999999986</v>
      </c>
      <c r="H2323" s="2">
        <f>'Moving Avg'!G2323</f>
        <v>4.4545019999999962</v>
      </c>
      <c r="I2323" s="2">
        <f>'Moving Avg'!H2323</f>
        <v>4.8785385000000012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  <c r="M2323" s="8">
        <f t="shared" si="360"/>
        <v>25</v>
      </c>
      <c r="N2323" s="8">
        <f t="shared" si="361"/>
        <v>0</v>
      </c>
      <c r="O2323" s="8">
        <f t="shared" si="362"/>
        <v>0</v>
      </c>
      <c r="P2323" s="8">
        <f t="shared" si="363"/>
        <v>16.5</v>
      </c>
      <c r="Q2323" s="9">
        <f t="shared" si="364"/>
        <v>11.225</v>
      </c>
      <c r="R2323" s="9">
        <f t="shared" si="365"/>
        <v>9.125</v>
      </c>
      <c r="S2323" s="9">
        <f t="shared" si="366"/>
        <v>11.175000000000001</v>
      </c>
      <c r="T2323" s="9">
        <f t="shared" si="367"/>
        <v>10.375</v>
      </c>
      <c r="U2323" s="8">
        <f t="shared" si="368"/>
        <v>10.508333333333335</v>
      </c>
      <c r="V2323" s="8">
        <f t="shared" si="369"/>
        <v>10.475000000000001</v>
      </c>
    </row>
    <row r="2324" spans="1:22" ht="13.5" x14ac:dyDescent="0.25">
      <c r="A2324" s="3">
        <f>RSI!A2324</f>
        <v>45385</v>
      </c>
      <c r="B2324" s="2">
        <f>RSI!B2324</f>
        <v>4.3954000000000004</v>
      </c>
      <c r="C2324" s="2">
        <f>RSI!I2324</f>
        <v>45.951478295824593</v>
      </c>
      <c r="D2324" s="2">
        <f>MACD!E2324</f>
        <v>3.6134315312477128E-3</v>
      </c>
      <c r="E2324" s="2">
        <f>MACD!F2324</f>
        <v>-1.6159598163984319E-3</v>
      </c>
      <c r="F2324" s="2">
        <f>'Moving Avg'!D2324</f>
        <v>4.4047999999999998</v>
      </c>
      <c r="G2324" s="2">
        <f>'Moving Avg'!F2324</f>
        <v>4.412329999999999</v>
      </c>
      <c r="H2324" s="2">
        <f>'Moving Avg'!G2324</f>
        <v>4.4497959999999956</v>
      </c>
      <c r="I2324" s="2">
        <f>'Moving Avg'!H2324</f>
        <v>4.8694945000000018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25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11.225</v>
      </c>
      <c r="R2324" s="9">
        <f t="shared" si="365"/>
        <v>9.125</v>
      </c>
      <c r="S2324" s="9">
        <f t="shared" si="366"/>
        <v>11.175000000000001</v>
      </c>
      <c r="T2324" s="9">
        <f t="shared" si="367"/>
        <v>10.375</v>
      </c>
      <c r="U2324" s="8">
        <f t="shared" si="368"/>
        <v>10.508333333333335</v>
      </c>
      <c r="V2324" s="8">
        <f t="shared" si="369"/>
        <v>10.475000000000001</v>
      </c>
    </row>
    <row r="2325" spans="1:22" ht="13.5" x14ac:dyDescent="0.25">
      <c r="A2325" s="3">
        <f>RSI!A2325</f>
        <v>45386</v>
      </c>
      <c r="B2325" s="2">
        <f>RSI!B2325</f>
        <v>4.3954000000000004</v>
      </c>
      <c r="C2325" s="2">
        <f>RSI!I2325</f>
        <v>45.951478295824593</v>
      </c>
      <c r="D2325" s="2">
        <f>MACD!E2325</f>
        <v>5.3890562600855674E-3</v>
      </c>
      <c r="E2325" s="2">
        <f>MACD!F2325</f>
        <v>-2.149566011016321E-4</v>
      </c>
      <c r="F2325" s="2">
        <f>'Moving Avg'!D2325</f>
        <v>4.4010400000000001</v>
      </c>
      <c r="G2325" s="2">
        <f>'Moving Avg'!F2325</f>
        <v>4.4099749999999984</v>
      </c>
      <c r="H2325" s="2">
        <f>'Moving Avg'!G2325</f>
        <v>4.445089999999996</v>
      </c>
      <c r="I2325" s="2">
        <f>'Moving Avg'!H2325</f>
        <v>4.8604935000000014</v>
      </c>
      <c r="J2325" s="6" t="str">
        <f>OBV!F2325</f>
        <v>BEARISH</v>
      </c>
      <c r="K2325" s="6" t="str">
        <f>OBV!G2325</f>
        <v>NEUTRAL</v>
      </c>
      <c r="L2325" s="6" t="str">
        <f>OBV!H2325</f>
        <v>CONFIRMED BEARISH</v>
      </c>
      <c r="M2325" s="8">
        <f t="shared" si="360"/>
        <v>25</v>
      </c>
      <c r="N2325" s="8">
        <f t="shared" si="361"/>
        <v>0</v>
      </c>
      <c r="O2325" s="8">
        <f t="shared" si="362"/>
        <v>0</v>
      </c>
      <c r="P2325" s="8">
        <f t="shared" si="363"/>
        <v>16.5</v>
      </c>
      <c r="Q2325" s="9">
        <f t="shared" si="364"/>
        <v>11.225</v>
      </c>
      <c r="R2325" s="9">
        <f t="shared" si="365"/>
        <v>9.125</v>
      </c>
      <c r="S2325" s="9">
        <f t="shared" si="366"/>
        <v>11.175000000000001</v>
      </c>
      <c r="T2325" s="9">
        <f t="shared" si="367"/>
        <v>10.375</v>
      </c>
      <c r="U2325" s="8">
        <f t="shared" si="368"/>
        <v>10.508333333333335</v>
      </c>
      <c r="V2325" s="8">
        <f t="shared" si="369"/>
        <v>10.475000000000001</v>
      </c>
    </row>
    <row r="2326" spans="1:22" ht="13.5" x14ac:dyDescent="0.25">
      <c r="A2326" s="3">
        <f>RSI!A2326</f>
        <v>45387</v>
      </c>
      <c r="B2326" s="2">
        <f>RSI!B2326</f>
        <v>4.3860000000000001</v>
      </c>
      <c r="C2326" s="2">
        <f>RSI!I2326</f>
        <v>44.57863032463947</v>
      </c>
      <c r="D2326" s="2">
        <f>MACD!E2326</f>
        <v>5.0569607601058664E-4</v>
      </c>
      <c r="E2326" s="2">
        <f>MACD!F2326</f>
        <v>-7.0826065679188341E-5</v>
      </c>
      <c r="F2326" s="2">
        <f>'Moving Avg'!D2326</f>
        <v>4.3954000000000004</v>
      </c>
      <c r="G2326" s="2">
        <f>'Moving Avg'!F2326</f>
        <v>4.4071499999999988</v>
      </c>
      <c r="H2326" s="2">
        <f>'Moving Avg'!G2326</f>
        <v>4.440571999999996</v>
      </c>
      <c r="I2326" s="2">
        <f>'Moving Avg'!H2326</f>
        <v>4.8515320000000015</v>
      </c>
      <c r="J2326" s="6" t="str">
        <f>OBV!F2326</f>
        <v>BEARISH</v>
      </c>
      <c r="K2326" s="6" t="str">
        <f>OBV!G2326</f>
        <v>NEUTRAL</v>
      </c>
      <c r="L2326" s="6" t="str">
        <f>OBV!H2326</f>
        <v>CONFIRMED BEARISH</v>
      </c>
      <c r="M2326" s="8">
        <f t="shared" si="360"/>
        <v>25</v>
      </c>
      <c r="N2326" s="8">
        <f t="shared" si="361"/>
        <v>0</v>
      </c>
      <c r="O2326" s="8">
        <f t="shared" si="362"/>
        <v>0</v>
      </c>
      <c r="P2326" s="8">
        <f t="shared" si="363"/>
        <v>16.5</v>
      </c>
      <c r="Q2326" s="9">
        <f t="shared" si="364"/>
        <v>11.225</v>
      </c>
      <c r="R2326" s="9">
        <f t="shared" si="365"/>
        <v>9.125</v>
      </c>
      <c r="S2326" s="9">
        <f t="shared" si="366"/>
        <v>11.175000000000001</v>
      </c>
      <c r="T2326" s="9">
        <f t="shared" si="367"/>
        <v>10.375</v>
      </c>
      <c r="U2326" s="8">
        <f t="shared" si="368"/>
        <v>10.508333333333335</v>
      </c>
      <c r="V2326" s="8">
        <f t="shared" si="369"/>
        <v>10.475000000000001</v>
      </c>
    </row>
    <row r="2327" spans="1:22" ht="13.5" x14ac:dyDescent="0.25">
      <c r="A2327" s="3">
        <f>RSI!A2327</f>
        <v>45390</v>
      </c>
      <c r="B2327" s="2">
        <f>RSI!B2327</f>
        <v>4.3765999999999998</v>
      </c>
      <c r="C2327" s="2">
        <f>RSI!I2327</f>
        <v>43.189057324626702</v>
      </c>
      <c r="D2327" s="2">
        <f>MACD!E2327</f>
        <v>-7.0907336531202958E-3</v>
      </c>
      <c r="E2327" s="2">
        <f>MACD!F2327</f>
        <v>-1.4748075831674098E-3</v>
      </c>
      <c r="F2327" s="2">
        <f>'Moving Avg'!D2327</f>
        <v>4.3897600000000008</v>
      </c>
      <c r="G2327" s="2">
        <f>'Moving Avg'!F2327</f>
        <v>4.4043249999999992</v>
      </c>
      <c r="H2327" s="2">
        <f>'Moving Avg'!G2327</f>
        <v>4.4358659999999963</v>
      </c>
      <c r="I2327" s="2">
        <f>'Moving Avg'!H2327</f>
        <v>4.8426095000000018</v>
      </c>
      <c r="J2327" s="6" t="str">
        <f>OBV!F2327</f>
        <v>BEARISH</v>
      </c>
      <c r="K2327" s="6" t="str">
        <f>OBV!G2327</f>
        <v>NEUTRAL</v>
      </c>
      <c r="L2327" s="6" t="str">
        <f>OBV!H2327</f>
        <v>CONFIRMED BEARISH</v>
      </c>
      <c r="M2327" s="8">
        <f t="shared" si="360"/>
        <v>25</v>
      </c>
      <c r="N2327" s="8">
        <f t="shared" si="361"/>
        <v>45</v>
      </c>
      <c r="O2327" s="8">
        <f t="shared" si="362"/>
        <v>0</v>
      </c>
      <c r="P2327" s="8">
        <f t="shared" si="363"/>
        <v>16.5</v>
      </c>
      <c r="Q2327" s="9">
        <f t="shared" si="364"/>
        <v>26.975000000000001</v>
      </c>
      <c r="R2327" s="9">
        <f t="shared" si="365"/>
        <v>18.125</v>
      </c>
      <c r="S2327" s="9">
        <f t="shared" si="366"/>
        <v>17.925000000000001</v>
      </c>
      <c r="T2327" s="9">
        <f t="shared" si="367"/>
        <v>21.625</v>
      </c>
      <c r="U2327" s="8">
        <f t="shared" si="368"/>
        <v>21.008333333333336</v>
      </c>
      <c r="V2327" s="8">
        <f t="shared" si="369"/>
        <v>21.162500000000001</v>
      </c>
    </row>
    <row r="2328" spans="1:22" ht="13.5" x14ac:dyDescent="0.25">
      <c r="A2328" s="3">
        <f>RSI!A2328</f>
        <v>45394</v>
      </c>
      <c r="B2328" s="2">
        <f>RSI!B2328</f>
        <v>4.4142000000000001</v>
      </c>
      <c r="C2328" s="2">
        <f>RSI!I2328</f>
        <v>49.914369746251147</v>
      </c>
      <c r="D2328" s="2">
        <f>MACD!E2328</f>
        <v>-5.9307770744823074E-3</v>
      </c>
      <c r="E2328" s="2">
        <f>MACD!F2328</f>
        <v>-2.3660014814303894E-3</v>
      </c>
      <c r="F2328" s="2">
        <f>'Moving Avg'!D2328</f>
        <v>4.3935200000000005</v>
      </c>
      <c r="G2328" s="2">
        <f>'Moving Avg'!F2328</f>
        <v>4.4038549999999992</v>
      </c>
      <c r="H2328" s="2">
        <f>'Moving Avg'!G2328</f>
        <v>4.4322879999999962</v>
      </c>
      <c r="I2328" s="2">
        <f>'Moving Avg'!H2328</f>
        <v>4.8341775000000009</v>
      </c>
      <c r="J2328" s="6" t="str">
        <f>OBV!F2328</f>
        <v>BEARISH</v>
      </c>
      <c r="K2328" s="6" t="str">
        <f>OBV!G2328</f>
        <v>NEUTRAL</v>
      </c>
      <c r="L2328" s="6" t="str">
        <f>OBV!H2328</f>
        <v>BEARISH DIVERGENCE</v>
      </c>
      <c r="M2328" s="8">
        <f t="shared" si="360"/>
        <v>25</v>
      </c>
      <c r="N2328" s="8">
        <f t="shared" si="361"/>
        <v>45</v>
      </c>
      <c r="O2328" s="8">
        <f t="shared" si="362"/>
        <v>0</v>
      </c>
      <c r="P2328" s="8">
        <f t="shared" si="363"/>
        <v>16.5</v>
      </c>
      <c r="Q2328" s="9">
        <f t="shared" si="364"/>
        <v>26.975000000000001</v>
      </c>
      <c r="R2328" s="9">
        <f t="shared" si="365"/>
        <v>18.125</v>
      </c>
      <c r="S2328" s="9">
        <f t="shared" si="366"/>
        <v>17.925000000000001</v>
      </c>
      <c r="T2328" s="9">
        <f t="shared" si="367"/>
        <v>21.625</v>
      </c>
      <c r="U2328" s="8">
        <f t="shared" si="368"/>
        <v>21.008333333333336</v>
      </c>
      <c r="V2328" s="8">
        <f t="shared" si="369"/>
        <v>21.162500000000001</v>
      </c>
    </row>
    <row r="2329" spans="1:22" ht="13.5" x14ac:dyDescent="0.25">
      <c r="A2329" s="3">
        <f>RSI!A2329</f>
        <v>45397</v>
      </c>
      <c r="B2329" s="2">
        <f>RSI!B2329</f>
        <v>4.3954000000000004</v>
      </c>
      <c r="C2329" s="2">
        <f>RSI!I2329</f>
        <v>46.923318365284942</v>
      </c>
      <c r="D2329" s="2">
        <f>MACD!E2329</f>
        <v>-2.115645543362632E-3</v>
      </c>
      <c r="E2329" s="2">
        <f>MACD!F2329</f>
        <v>-2.3159302938168379E-3</v>
      </c>
      <c r="F2329" s="2">
        <f>'Moving Avg'!D2329</f>
        <v>4.3935200000000005</v>
      </c>
      <c r="G2329" s="2">
        <f>'Moving Avg'!F2329</f>
        <v>4.4071499999999997</v>
      </c>
      <c r="H2329" s="2">
        <f>'Moving Avg'!G2329</f>
        <v>4.4281459999999964</v>
      </c>
      <c r="I2329" s="2">
        <f>'Moving Avg'!H2329</f>
        <v>4.8253060000000012</v>
      </c>
      <c r="J2329" s="6" t="str">
        <f>OBV!F2329</f>
        <v>BEARISH</v>
      </c>
      <c r="K2329" s="6" t="str">
        <f>OBV!G2329</f>
        <v>NEUTRAL</v>
      </c>
      <c r="L2329" s="6" t="str">
        <f>OBV!H2329</f>
        <v>NEUTRAL</v>
      </c>
      <c r="M2329" s="8">
        <f t="shared" si="360"/>
        <v>25</v>
      </c>
      <c r="N2329" s="8">
        <f t="shared" si="361"/>
        <v>0</v>
      </c>
      <c r="O2329" s="8">
        <f t="shared" si="362"/>
        <v>0</v>
      </c>
      <c r="P2329" s="8">
        <f t="shared" si="363"/>
        <v>16.5</v>
      </c>
      <c r="Q2329" s="9">
        <f t="shared" si="364"/>
        <v>11.225</v>
      </c>
      <c r="R2329" s="9">
        <f t="shared" si="365"/>
        <v>9.125</v>
      </c>
      <c r="S2329" s="9">
        <f t="shared" si="366"/>
        <v>11.175000000000001</v>
      </c>
      <c r="T2329" s="9">
        <f t="shared" si="367"/>
        <v>10.375</v>
      </c>
      <c r="U2329" s="8">
        <f t="shared" si="368"/>
        <v>10.508333333333335</v>
      </c>
      <c r="V2329" s="8">
        <f t="shared" si="369"/>
        <v>10.475000000000001</v>
      </c>
    </row>
    <row r="2330" spans="1:22" ht="13.5" x14ac:dyDescent="0.25">
      <c r="A2330" s="3">
        <f>RSI!A2330</f>
        <v>45398</v>
      </c>
      <c r="B2330" s="2">
        <f>RSI!B2330</f>
        <v>4.3860000000000001</v>
      </c>
      <c r="C2330" s="2">
        <f>RSI!I2330</f>
        <v>45.456589568832015</v>
      </c>
      <c r="D2330" s="2">
        <f>MACD!E2330</f>
        <v>4.6903751427684881E-4</v>
      </c>
      <c r="E2330" s="2">
        <f>MACD!F2330</f>
        <v>-1.7589367321981008E-3</v>
      </c>
      <c r="F2330" s="2">
        <f>'Moving Avg'!D2330</f>
        <v>4.3916400000000007</v>
      </c>
      <c r="G2330" s="2">
        <f>'Moving Avg'!F2330</f>
        <v>4.4029149999999992</v>
      </c>
      <c r="H2330" s="2">
        <f>'Moving Avg'!G2330</f>
        <v>4.4238159999999969</v>
      </c>
      <c r="I2330" s="2">
        <f>'Moving Avg'!H2330</f>
        <v>4.8163875000000012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11.225</v>
      </c>
      <c r="R2330" s="9">
        <f t="shared" si="365"/>
        <v>9.125</v>
      </c>
      <c r="S2330" s="9">
        <f t="shared" si="366"/>
        <v>11.175000000000001</v>
      </c>
      <c r="T2330" s="9">
        <f t="shared" si="367"/>
        <v>10.375</v>
      </c>
      <c r="U2330" s="8">
        <f t="shared" si="368"/>
        <v>10.508333333333335</v>
      </c>
      <c r="V2330" s="8">
        <f t="shared" si="369"/>
        <v>10.475000000000001</v>
      </c>
    </row>
    <row r="2331" spans="1:22" ht="13.5" x14ac:dyDescent="0.25">
      <c r="A2331" s="3">
        <f>RSI!A2331</f>
        <v>45399</v>
      </c>
      <c r="B2331" s="2">
        <f>RSI!B2331</f>
        <v>4.3860000000000001</v>
      </c>
      <c r="C2331" s="2">
        <f>RSI!I2331</f>
        <v>45.456589568832015</v>
      </c>
      <c r="D2331" s="2">
        <f>MACD!E2331</f>
        <v>2.8100964624071523E-3</v>
      </c>
      <c r="E2331" s="2">
        <f>MACD!F2331</f>
        <v>-8.4513009327705018E-4</v>
      </c>
      <c r="F2331" s="2">
        <f>'Moving Avg'!D2331</f>
        <v>4.3916400000000007</v>
      </c>
      <c r="G2331" s="2">
        <f>'Moving Avg'!F2331</f>
        <v>4.4010349999999994</v>
      </c>
      <c r="H2331" s="2">
        <f>'Moving Avg'!G2331</f>
        <v>4.4211799999999961</v>
      </c>
      <c r="I2331" s="2">
        <f>'Moving Avg'!H2331</f>
        <v>4.8074690000000011</v>
      </c>
      <c r="J2331" s="6" t="str">
        <f>OBV!F2331</f>
        <v>BEARISH</v>
      </c>
      <c r="K2331" s="6" t="str">
        <f>OBV!G2331</f>
        <v>NEUTRAL</v>
      </c>
      <c r="L2331" s="6" t="str">
        <f>OBV!H2331</f>
        <v>NEUTRAL</v>
      </c>
      <c r="M2331" s="8">
        <f t="shared" si="360"/>
        <v>25</v>
      </c>
      <c r="N2331" s="8">
        <f t="shared" si="361"/>
        <v>0</v>
      </c>
      <c r="O2331" s="8">
        <f t="shared" si="362"/>
        <v>0</v>
      </c>
      <c r="P2331" s="8">
        <f t="shared" si="363"/>
        <v>16.5</v>
      </c>
      <c r="Q2331" s="9">
        <f t="shared" si="364"/>
        <v>11.225</v>
      </c>
      <c r="R2331" s="9">
        <f t="shared" si="365"/>
        <v>9.125</v>
      </c>
      <c r="S2331" s="9">
        <f t="shared" si="366"/>
        <v>11.175000000000001</v>
      </c>
      <c r="T2331" s="9">
        <f t="shared" si="367"/>
        <v>10.375</v>
      </c>
      <c r="U2331" s="8">
        <f t="shared" si="368"/>
        <v>10.508333333333335</v>
      </c>
      <c r="V2331" s="8">
        <f t="shared" si="369"/>
        <v>10.475000000000001</v>
      </c>
    </row>
    <row r="2332" spans="1:22" ht="13.5" x14ac:dyDescent="0.25">
      <c r="A2332" s="3">
        <f>RSI!A2332</f>
        <v>45400</v>
      </c>
      <c r="B2332" s="2">
        <f>RSI!B2332</f>
        <v>4.4142000000000001</v>
      </c>
      <c r="C2332" s="2">
        <f>RSI!I2332</f>
        <v>50.806643706588623</v>
      </c>
      <c r="D2332" s="2">
        <f>MACD!E2332</f>
        <v>1.398560350972744E-3</v>
      </c>
      <c r="E2332" s="2">
        <f>MACD!F2332</f>
        <v>-3.9639200442709142E-4</v>
      </c>
      <c r="F2332" s="2">
        <f>'Moving Avg'!D2332</f>
        <v>4.3991600000000002</v>
      </c>
      <c r="G2332" s="2">
        <f>'Moving Avg'!F2332</f>
        <v>4.4005649999999994</v>
      </c>
      <c r="H2332" s="2">
        <f>'Moving Avg'!G2332</f>
        <v>4.418167999999997</v>
      </c>
      <c r="I2332" s="2">
        <f>'Moving Avg'!H2332</f>
        <v>4.7986915000000012</v>
      </c>
      <c r="J2332" s="6" t="str">
        <f>OBV!F2332</f>
        <v>BULLISH</v>
      </c>
      <c r="K2332" s="6" t="str">
        <f>OBV!G2332</f>
        <v>NEUTRAL</v>
      </c>
      <c r="L2332" s="6" t="str">
        <f>OBV!H2332</f>
        <v>CONFIRMED BULLISH</v>
      </c>
      <c r="M2332" s="8">
        <f t="shared" si="360"/>
        <v>25</v>
      </c>
      <c r="N2332" s="8">
        <f t="shared" si="361"/>
        <v>0</v>
      </c>
      <c r="O2332" s="8">
        <f t="shared" si="362"/>
        <v>0</v>
      </c>
      <c r="P2332" s="8">
        <f t="shared" si="363"/>
        <v>83.5</v>
      </c>
      <c r="Q2332" s="9">
        <f t="shared" si="364"/>
        <v>21.274999999999999</v>
      </c>
      <c r="R2332" s="9">
        <f t="shared" si="365"/>
        <v>25.875</v>
      </c>
      <c r="S2332" s="9">
        <f t="shared" si="366"/>
        <v>41.325000000000003</v>
      </c>
      <c r="T2332" s="9">
        <f t="shared" si="367"/>
        <v>27.125</v>
      </c>
      <c r="U2332" s="8">
        <f t="shared" si="368"/>
        <v>29.491666666666664</v>
      </c>
      <c r="V2332" s="8">
        <f t="shared" si="369"/>
        <v>28.9</v>
      </c>
    </row>
    <row r="2333" spans="1:22" ht="13.5" x14ac:dyDescent="0.25">
      <c r="A2333" s="3">
        <f>RSI!A2333</f>
        <v>45401</v>
      </c>
      <c r="B2333" s="2">
        <f>RSI!B2333</f>
        <v>4.2919</v>
      </c>
      <c r="C2333" s="2">
        <f>RSI!I2333</f>
        <v>34.843972165525329</v>
      </c>
      <c r="D2333" s="2">
        <f>MACD!E2333</f>
        <v>7.7827008864472802E-3</v>
      </c>
      <c r="E2333" s="2">
        <f>MACD!F2333</f>
        <v>1.2394265737477829E-3</v>
      </c>
      <c r="F2333" s="2">
        <f>'Moving Avg'!D2333</f>
        <v>4.3746999999999998</v>
      </c>
      <c r="G2333" s="2">
        <f>'Moving Avg'!F2333</f>
        <v>4.3939799999999991</v>
      </c>
      <c r="H2333" s="2">
        <f>'Moving Avg'!G2333</f>
        <v>4.413649999999997</v>
      </c>
      <c r="I2333" s="2">
        <f>'Moving Avg'!H2333</f>
        <v>4.789734000000001</v>
      </c>
      <c r="J2333" s="6" t="str">
        <f>OBV!F2333</f>
        <v>BULLISH</v>
      </c>
      <c r="K2333" s="6" t="str">
        <f>OBV!G2333</f>
        <v>NEUTRAL</v>
      </c>
      <c r="L2333" s="6" t="str">
        <f>OBV!H2333</f>
        <v>BULLISH DIVERGENCE</v>
      </c>
      <c r="M2333" s="8">
        <f t="shared" si="360"/>
        <v>25</v>
      </c>
      <c r="N2333" s="8">
        <f t="shared" si="361"/>
        <v>0</v>
      </c>
      <c r="O2333" s="8">
        <f t="shared" si="362"/>
        <v>0</v>
      </c>
      <c r="P2333" s="8">
        <f t="shared" si="363"/>
        <v>66.5</v>
      </c>
      <c r="Q2333" s="9">
        <f t="shared" si="364"/>
        <v>18.725000000000001</v>
      </c>
      <c r="R2333" s="9">
        <f t="shared" si="365"/>
        <v>21.625</v>
      </c>
      <c r="S2333" s="9">
        <f t="shared" si="366"/>
        <v>33.674999999999997</v>
      </c>
      <c r="T2333" s="9">
        <f t="shared" si="367"/>
        <v>22.875</v>
      </c>
      <c r="U2333" s="8">
        <f t="shared" si="368"/>
        <v>24.675000000000001</v>
      </c>
      <c r="V2333" s="8">
        <f t="shared" si="369"/>
        <v>24.225000000000001</v>
      </c>
    </row>
    <row r="2334" spans="1:22" ht="13.5" x14ac:dyDescent="0.25">
      <c r="A2334" s="3">
        <f>RSI!A2334</f>
        <v>45404</v>
      </c>
      <c r="B2334" s="2">
        <f>RSI!B2334</f>
        <v>4.2636000000000003</v>
      </c>
      <c r="C2334" s="2">
        <f>RSI!I2334</f>
        <v>32.31397455172133</v>
      </c>
      <c r="D2334" s="2">
        <f>MACD!E2334</f>
        <v>1.5971612122087642E-2</v>
      </c>
      <c r="E2334" s="2">
        <f>MACD!F2334</f>
        <v>4.1858636834157543E-3</v>
      </c>
      <c r="F2334" s="2">
        <f>'Moving Avg'!D2334</f>
        <v>4.3483399999999994</v>
      </c>
      <c r="G2334" s="2">
        <f>'Moving Avg'!F2334</f>
        <v>4.38598</v>
      </c>
      <c r="H2334" s="2">
        <f>'Moving Avg'!G2334</f>
        <v>4.4095079999999971</v>
      </c>
      <c r="I2334" s="2">
        <f>'Moving Avg'!H2334</f>
        <v>4.7806350000000011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0</v>
      </c>
      <c r="O2334" s="8">
        <f t="shared" si="362"/>
        <v>0</v>
      </c>
      <c r="P2334" s="8">
        <f t="shared" si="363"/>
        <v>16.5</v>
      </c>
      <c r="Q2334" s="9">
        <f t="shared" si="364"/>
        <v>11.225</v>
      </c>
      <c r="R2334" s="9">
        <f t="shared" si="365"/>
        <v>9.125</v>
      </c>
      <c r="S2334" s="9">
        <f t="shared" si="366"/>
        <v>11.175000000000001</v>
      </c>
      <c r="T2334" s="9">
        <f t="shared" si="367"/>
        <v>10.375</v>
      </c>
      <c r="U2334" s="8">
        <f t="shared" si="368"/>
        <v>10.508333333333335</v>
      </c>
      <c r="V2334" s="8">
        <f t="shared" si="369"/>
        <v>10.475000000000001</v>
      </c>
    </row>
    <row r="2335" spans="1:22" ht="13.5" x14ac:dyDescent="0.25">
      <c r="A2335" s="3">
        <f>RSI!A2335</f>
        <v>45405</v>
      </c>
      <c r="B2335" s="2">
        <f>RSI!B2335</f>
        <v>4.2919</v>
      </c>
      <c r="C2335" s="2">
        <f>RSI!I2335</f>
        <v>37.222815606554036</v>
      </c>
      <c r="D2335" s="2">
        <f>MACD!E2335</f>
        <v>2.1611111100185987E-2</v>
      </c>
      <c r="E2335" s="2">
        <f>MACD!F2335</f>
        <v>7.6709131667698008E-3</v>
      </c>
      <c r="F2335" s="2">
        <f>'Moving Avg'!D2335</f>
        <v>4.3295199999999996</v>
      </c>
      <c r="G2335" s="2">
        <f>'Moving Avg'!F2335</f>
        <v>4.3793949999999997</v>
      </c>
      <c r="H2335" s="2">
        <f>'Moving Avg'!G2335</f>
        <v>4.4068739999999966</v>
      </c>
      <c r="I2335" s="2">
        <f>'Moving Avg'!H2335</f>
        <v>4.7716775000000018</v>
      </c>
      <c r="J2335" s="6" t="str">
        <f>OBV!F2335</f>
        <v>BULLISH</v>
      </c>
      <c r="K2335" s="6" t="str">
        <f>OBV!G2335</f>
        <v>NEUTRAL</v>
      </c>
      <c r="L2335" s="6" t="str">
        <f>OBV!H2335</f>
        <v>BULLISH DIVERGENCE</v>
      </c>
      <c r="M2335" s="8">
        <f t="shared" si="360"/>
        <v>25</v>
      </c>
      <c r="N2335" s="8">
        <f t="shared" si="361"/>
        <v>0</v>
      </c>
      <c r="O2335" s="8">
        <f t="shared" si="362"/>
        <v>0</v>
      </c>
      <c r="P2335" s="8">
        <f t="shared" si="363"/>
        <v>66.5</v>
      </c>
      <c r="Q2335" s="9">
        <f t="shared" si="364"/>
        <v>18.725000000000001</v>
      </c>
      <c r="R2335" s="9">
        <f t="shared" si="365"/>
        <v>21.625</v>
      </c>
      <c r="S2335" s="9">
        <f t="shared" si="366"/>
        <v>33.674999999999997</v>
      </c>
      <c r="T2335" s="9">
        <f t="shared" si="367"/>
        <v>22.875</v>
      </c>
      <c r="U2335" s="8">
        <f t="shared" si="368"/>
        <v>24.675000000000001</v>
      </c>
      <c r="V2335" s="8">
        <f t="shared" si="369"/>
        <v>24.225000000000001</v>
      </c>
    </row>
    <row r="2336" spans="1:22" ht="13.5" x14ac:dyDescent="0.25">
      <c r="A2336" s="3">
        <f>RSI!A2336</f>
        <v>45406</v>
      </c>
      <c r="B2336" s="2">
        <f>RSI!B2336</f>
        <v>4.2824999999999998</v>
      </c>
      <c r="C2336" s="2">
        <f>RSI!I2336</f>
        <v>36.281592881181083</v>
      </c>
      <c r="D2336" s="2">
        <f>MACD!E2336</f>
        <v>2.6212871141714444E-2</v>
      </c>
      <c r="E2336" s="2">
        <f>MACD!F2336</f>
        <v>1.1379304761758731E-2</v>
      </c>
      <c r="F2336" s="2">
        <f>'Moving Avg'!D2336</f>
        <v>4.3088199999999999</v>
      </c>
      <c r="G2336" s="2">
        <f>'Moving Avg'!F2336</f>
        <v>4.3746900000000002</v>
      </c>
      <c r="H2336" s="2">
        <f>'Moving Avg'!G2336</f>
        <v>4.4040519999999965</v>
      </c>
      <c r="I2336" s="2">
        <f>'Moving Avg'!H2336</f>
        <v>4.7623280000000019</v>
      </c>
      <c r="J2336" s="6" t="str">
        <f>OBV!F2336</f>
        <v>BULLISH</v>
      </c>
      <c r="K2336" s="6" t="str">
        <f>OBV!G2336</f>
        <v>NEUTRAL</v>
      </c>
      <c r="L2336" s="6" t="str">
        <f>OBV!H2336</f>
        <v>BULLISH DIVERGENCE</v>
      </c>
      <c r="M2336" s="8">
        <f t="shared" si="360"/>
        <v>25</v>
      </c>
      <c r="N2336" s="8">
        <f t="shared" si="361"/>
        <v>0</v>
      </c>
      <c r="O2336" s="8">
        <f t="shared" si="362"/>
        <v>0</v>
      </c>
      <c r="P2336" s="8">
        <f t="shared" si="363"/>
        <v>66.5</v>
      </c>
      <c r="Q2336" s="9">
        <f t="shared" si="364"/>
        <v>18.725000000000001</v>
      </c>
      <c r="R2336" s="9">
        <f t="shared" si="365"/>
        <v>21.625</v>
      </c>
      <c r="S2336" s="9">
        <f t="shared" si="366"/>
        <v>33.674999999999997</v>
      </c>
      <c r="T2336" s="9">
        <f t="shared" si="367"/>
        <v>22.875</v>
      </c>
      <c r="U2336" s="8">
        <f t="shared" si="368"/>
        <v>24.675000000000001</v>
      </c>
      <c r="V2336" s="8">
        <f t="shared" si="369"/>
        <v>24.225000000000001</v>
      </c>
    </row>
    <row r="2337" spans="1:22" ht="13.5" x14ac:dyDescent="0.25">
      <c r="A2337" s="3">
        <f>RSI!A2337</f>
        <v>45407</v>
      </c>
      <c r="B2337" s="2">
        <f>RSI!B2337</f>
        <v>4.2729999999999997</v>
      </c>
      <c r="C2337" s="2">
        <f>RSI!I2337</f>
        <v>35.309832310190771</v>
      </c>
      <c r="D2337" s="2">
        <f>MACD!E2337</f>
        <v>2.9956553554402632E-2</v>
      </c>
      <c r="E2337" s="2">
        <f>MACD!F2337</f>
        <v>1.5094754520287513E-2</v>
      </c>
      <c r="F2337" s="2">
        <f>'Moving Avg'!D2337</f>
        <v>4.2805799999999996</v>
      </c>
      <c r="G2337" s="2">
        <f>'Moving Avg'!F2337</f>
        <v>4.3709250000000006</v>
      </c>
      <c r="H2337" s="2">
        <f>'Moving Avg'!G2337</f>
        <v>4.4010399999999965</v>
      </c>
      <c r="I2337" s="2">
        <f>'Moving Avg'!H2337</f>
        <v>4.7528445000000028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0</v>
      </c>
      <c r="O2337" s="8">
        <f t="shared" si="362"/>
        <v>0</v>
      </c>
      <c r="P2337" s="8">
        <f t="shared" si="363"/>
        <v>16.5</v>
      </c>
      <c r="Q2337" s="9">
        <f t="shared" si="364"/>
        <v>11.225</v>
      </c>
      <c r="R2337" s="9">
        <f t="shared" si="365"/>
        <v>9.125</v>
      </c>
      <c r="S2337" s="9">
        <f t="shared" si="366"/>
        <v>11.175000000000001</v>
      </c>
      <c r="T2337" s="9">
        <f t="shared" si="367"/>
        <v>10.375</v>
      </c>
      <c r="U2337" s="8">
        <f t="shared" si="368"/>
        <v>10.508333333333335</v>
      </c>
      <c r="V2337" s="8">
        <f t="shared" si="369"/>
        <v>10.475000000000001</v>
      </c>
    </row>
    <row r="2338" spans="1:22" ht="13.5" x14ac:dyDescent="0.25">
      <c r="A2338" s="3">
        <f>RSI!A2338</f>
        <v>45408</v>
      </c>
      <c r="B2338" s="2">
        <f>RSI!B2338</f>
        <v>4.2729999999999997</v>
      </c>
      <c r="C2338" s="2">
        <f>RSI!I2338</f>
        <v>35.309832310190771</v>
      </c>
      <c r="D2338" s="2">
        <f>MACD!E2338</f>
        <v>3.9513495005318866E-2</v>
      </c>
      <c r="E2338" s="2">
        <f>MACD!F2338</f>
        <v>1.9978502617293784E-2</v>
      </c>
      <c r="F2338" s="2">
        <f>'Moving Avg'!D2338</f>
        <v>4.2767999999999997</v>
      </c>
      <c r="G2338" s="2">
        <f>'Moving Avg'!F2338</f>
        <v>4.3638650000000005</v>
      </c>
      <c r="H2338" s="2">
        <f>'Moving Avg'!G2338</f>
        <v>4.3978379999999966</v>
      </c>
      <c r="I2338" s="2">
        <f>'Moving Avg'!H2338</f>
        <v>4.7431885000000031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25</v>
      </c>
      <c r="N2338" s="8">
        <f t="shared" si="361"/>
        <v>0</v>
      </c>
      <c r="O2338" s="8">
        <f t="shared" si="362"/>
        <v>0</v>
      </c>
      <c r="P2338" s="8">
        <f t="shared" si="363"/>
        <v>16.5</v>
      </c>
      <c r="Q2338" s="9">
        <f t="shared" si="364"/>
        <v>11.225</v>
      </c>
      <c r="R2338" s="9">
        <f t="shared" si="365"/>
        <v>9.125</v>
      </c>
      <c r="S2338" s="9">
        <f t="shared" si="366"/>
        <v>11.175000000000001</v>
      </c>
      <c r="T2338" s="9">
        <f t="shared" si="367"/>
        <v>10.375</v>
      </c>
      <c r="U2338" s="8">
        <f t="shared" si="368"/>
        <v>10.508333333333335</v>
      </c>
      <c r="V2338" s="8">
        <f t="shared" si="369"/>
        <v>10.475000000000001</v>
      </c>
    </row>
    <row r="2339" spans="1:22" ht="13.5" x14ac:dyDescent="0.25">
      <c r="A2339" s="3">
        <f>RSI!A2339</f>
        <v>45411</v>
      </c>
      <c r="B2339" s="2">
        <f>RSI!B2339</f>
        <v>4.2354000000000003</v>
      </c>
      <c r="C2339" s="2">
        <f>RSI!I2339</f>
        <v>31.443989612969986</v>
      </c>
      <c r="D2339" s="2">
        <f>MACD!E2339</f>
        <v>4.805282525882415E-2</v>
      </c>
      <c r="E2339" s="2">
        <f>MACD!F2339</f>
        <v>2.5593367145599857E-2</v>
      </c>
      <c r="F2339" s="2">
        <f>'Moving Avg'!D2339</f>
        <v>4.2711600000000001</v>
      </c>
      <c r="G2339" s="2">
        <f>'Moving Avg'!F2339</f>
        <v>4.3544549999999997</v>
      </c>
      <c r="H2339" s="2">
        <f>'Moving Avg'!G2339</f>
        <v>4.3925679999999971</v>
      </c>
      <c r="I2339" s="2">
        <f>'Moving Avg'!H2339</f>
        <v>4.7340350000000031</v>
      </c>
      <c r="J2339" s="6" t="str">
        <f>OBV!F2339</f>
        <v>BEARISH</v>
      </c>
      <c r="K2339" s="6" t="str">
        <f>OBV!G2339</f>
        <v>NEUTRAL</v>
      </c>
      <c r="L2339" s="6" t="str">
        <f>OBV!H2339</f>
        <v>CONFIRMED BEARISH</v>
      </c>
      <c r="M2339" s="8">
        <f t="shared" si="360"/>
        <v>25</v>
      </c>
      <c r="N2339" s="8">
        <f t="shared" si="361"/>
        <v>0</v>
      </c>
      <c r="O2339" s="8">
        <f t="shared" si="362"/>
        <v>0</v>
      </c>
      <c r="P2339" s="8">
        <f t="shared" si="363"/>
        <v>16.5</v>
      </c>
      <c r="Q2339" s="9">
        <f t="shared" si="364"/>
        <v>11.225</v>
      </c>
      <c r="R2339" s="9">
        <f t="shared" si="365"/>
        <v>9.125</v>
      </c>
      <c r="S2339" s="9">
        <f t="shared" si="366"/>
        <v>11.175000000000001</v>
      </c>
      <c r="T2339" s="9">
        <f t="shared" si="367"/>
        <v>10.375</v>
      </c>
      <c r="U2339" s="8">
        <f t="shared" si="368"/>
        <v>10.508333333333335</v>
      </c>
      <c r="V2339" s="8">
        <f t="shared" si="369"/>
        <v>10.475000000000001</v>
      </c>
    </row>
    <row r="2340" spans="1:22" ht="13.5" x14ac:dyDescent="0.25">
      <c r="A2340" s="3">
        <f>RSI!A2340</f>
        <v>45412</v>
      </c>
      <c r="B2340" s="2">
        <f>RSI!B2340</f>
        <v>4.2354000000000003</v>
      </c>
      <c r="C2340" s="2">
        <f>RSI!I2340</f>
        <v>31.443989612969986</v>
      </c>
      <c r="D2340" s="2">
        <f>MACD!E2340</f>
        <v>5.4572781152495864E-2</v>
      </c>
      <c r="E2340" s="2">
        <f>MACD!F2340</f>
        <v>3.1389249946979059E-2</v>
      </c>
      <c r="F2340" s="2">
        <f>'Moving Avg'!D2340</f>
        <v>4.2598599999999989</v>
      </c>
      <c r="G2340" s="2">
        <f>'Moving Avg'!F2340</f>
        <v>4.3455149999999998</v>
      </c>
      <c r="H2340" s="2">
        <f>'Moving Avg'!G2340</f>
        <v>4.3888039999999968</v>
      </c>
      <c r="I2340" s="2">
        <f>'Moving Avg'!H2340</f>
        <v>4.7245795000000044</v>
      </c>
      <c r="J2340" s="6" t="str">
        <f>OBV!F2340</f>
        <v>BEARISH</v>
      </c>
      <c r="K2340" s="6" t="str">
        <f>OBV!G2340</f>
        <v>NEUTRAL</v>
      </c>
      <c r="L2340" s="6" t="str">
        <f>OBV!H2340</f>
        <v>CONFIRMED BEARISH</v>
      </c>
      <c r="M2340" s="8">
        <f t="shared" si="360"/>
        <v>25</v>
      </c>
      <c r="N2340" s="8">
        <f t="shared" si="361"/>
        <v>0</v>
      </c>
      <c r="O2340" s="8">
        <f t="shared" si="362"/>
        <v>0</v>
      </c>
      <c r="P2340" s="8">
        <f t="shared" si="363"/>
        <v>16.5</v>
      </c>
      <c r="Q2340" s="9">
        <f t="shared" si="364"/>
        <v>11.225</v>
      </c>
      <c r="R2340" s="9">
        <f t="shared" si="365"/>
        <v>9.125</v>
      </c>
      <c r="S2340" s="9">
        <f t="shared" si="366"/>
        <v>11.175000000000001</v>
      </c>
      <c r="T2340" s="9">
        <f t="shared" si="367"/>
        <v>10.375</v>
      </c>
      <c r="U2340" s="8">
        <f t="shared" si="368"/>
        <v>10.508333333333335</v>
      </c>
      <c r="V2340" s="8">
        <f t="shared" si="369"/>
        <v>10.475000000000001</v>
      </c>
    </row>
    <row r="2341" spans="1:22" ht="13.5" x14ac:dyDescent="0.25">
      <c r="A2341" s="3">
        <f>RSI!A2341</f>
        <v>45414</v>
      </c>
      <c r="B2341" s="2">
        <f>RSI!B2341</f>
        <v>4.2354000000000003</v>
      </c>
      <c r="C2341" s="2">
        <f>RSI!I2341</f>
        <v>31.443989612969986</v>
      </c>
      <c r="D2341" s="2">
        <f>MACD!E2341</f>
        <v>6.0775335984831536E-2</v>
      </c>
      <c r="E2341" s="2">
        <f>MACD!F2341</f>
        <v>3.7266467154549558E-2</v>
      </c>
      <c r="F2341" s="2">
        <f>'Moving Avg'!D2341</f>
        <v>4.2504400000000002</v>
      </c>
      <c r="G2341" s="2">
        <f>'Moving Avg'!F2341</f>
        <v>4.3365749999999998</v>
      </c>
      <c r="H2341" s="2">
        <f>'Moving Avg'!G2341</f>
        <v>4.385227999999997</v>
      </c>
      <c r="I2341" s="2">
        <f>'Moving Avg'!H2341</f>
        <v>4.715469000000005</v>
      </c>
      <c r="J2341" s="6" t="str">
        <f>OBV!F2341</f>
        <v>BEARISH</v>
      </c>
      <c r="K2341" s="6" t="str">
        <f>OBV!G2341</f>
        <v>NEUTRAL</v>
      </c>
      <c r="L2341" s="6" t="str">
        <f>OBV!H2341</f>
        <v>CONFIRMED BEARISH</v>
      </c>
      <c r="M2341" s="8">
        <f t="shared" si="360"/>
        <v>25</v>
      </c>
      <c r="N2341" s="8">
        <f t="shared" si="361"/>
        <v>0</v>
      </c>
      <c r="O2341" s="8">
        <f t="shared" si="362"/>
        <v>0</v>
      </c>
      <c r="P2341" s="8">
        <f t="shared" si="363"/>
        <v>16.5</v>
      </c>
      <c r="Q2341" s="9">
        <f t="shared" si="364"/>
        <v>11.225</v>
      </c>
      <c r="R2341" s="9">
        <f t="shared" si="365"/>
        <v>9.125</v>
      </c>
      <c r="S2341" s="9">
        <f t="shared" si="366"/>
        <v>11.175000000000001</v>
      </c>
      <c r="T2341" s="9">
        <f t="shared" si="367"/>
        <v>10.375</v>
      </c>
      <c r="U2341" s="8">
        <f t="shared" si="368"/>
        <v>10.508333333333335</v>
      </c>
      <c r="V2341" s="8">
        <f t="shared" si="369"/>
        <v>10.475000000000001</v>
      </c>
    </row>
    <row r="2342" spans="1:22" ht="13.5" x14ac:dyDescent="0.25">
      <c r="A2342" s="3">
        <f>RSI!A2342</f>
        <v>45415</v>
      </c>
      <c r="B2342" s="2">
        <f>RSI!B2342</f>
        <v>4.2354000000000003</v>
      </c>
      <c r="C2342" s="2">
        <f>RSI!I2342</f>
        <v>31.443989612969986</v>
      </c>
      <c r="D2342" s="2">
        <f>MACD!E2342</f>
        <v>7.0996991924868524E-2</v>
      </c>
      <c r="E2342" s="2">
        <f>MACD!F2342</f>
        <v>4.4012572108613354E-2</v>
      </c>
      <c r="F2342" s="2">
        <f>'Moving Avg'!D2342</f>
        <v>4.2429199999999998</v>
      </c>
      <c r="G2342" s="2">
        <f>'Moving Avg'!F2342</f>
        <v>4.328104999999999</v>
      </c>
      <c r="H2342" s="2">
        <f>'Moving Avg'!G2342</f>
        <v>4.3818399999999977</v>
      </c>
      <c r="I2342" s="2">
        <f>'Moving Avg'!H2342</f>
        <v>4.7064450000000049</v>
      </c>
      <c r="J2342" s="6" t="str">
        <f>OBV!F2342</f>
        <v>BEARISH</v>
      </c>
      <c r="K2342" s="6" t="str">
        <f>OBV!G2342</f>
        <v>NEUTRAL</v>
      </c>
      <c r="L2342" s="6" t="str">
        <f>OBV!H2342</f>
        <v>CONFIRMED BEARISH</v>
      </c>
      <c r="M2342" s="8">
        <f t="shared" si="360"/>
        <v>25</v>
      </c>
      <c r="N2342" s="8">
        <f t="shared" si="361"/>
        <v>0</v>
      </c>
      <c r="O2342" s="8">
        <f t="shared" si="362"/>
        <v>0</v>
      </c>
      <c r="P2342" s="8">
        <f t="shared" si="363"/>
        <v>16.5</v>
      </c>
      <c r="Q2342" s="9">
        <f t="shared" si="364"/>
        <v>11.225</v>
      </c>
      <c r="R2342" s="9">
        <f t="shared" si="365"/>
        <v>9.125</v>
      </c>
      <c r="S2342" s="9">
        <f t="shared" si="366"/>
        <v>11.175000000000001</v>
      </c>
      <c r="T2342" s="9">
        <f t="shared" si="367"/>
        <v>10.375</v>
      </c>
      <c r="U2342" s="8">
        <f t="shared" si="368"/>
        <v>10.508333333333335</v>
      </c>
      <c r="V2342" s="8">
        <f t="shared" si="369"/>
        <v>10.475000000000001</v>
      </c>
    </row>
    <row r="2343" spans="1:22" ht="13.5" x14ac:dyDescent="0.25">
      <c r="A2343" s="3">
        <f>RSI!A2343</f>
        <v>45418</v>
      </c>
      <c r="B2343" s="2">
        <f>RSI!B2343</f>
        <v>4.2636000000000003</v>
      </c>
      <c r="C2343" s="2">
        <f>RSI!I2343</f>
        <v>38.262613859422949</v>
      </c>
      <c r="D2343" s="2">
        <f>MACD!E2343</f>
        <v>5.9329662625183133E-2</v>
      </c>
      <c r="E2343" s="2">
        <f>MACD!F2343</f>
        <v>4.7075990211927314E-2</v>
      </c>
      <c r="F2343" s="2">
        <f>'Moving Avg'!D2343</f>
        <v>4.2410399999999999</v>
      </c>
      <c r="G2343" s="2">
        <f>'Moving Avg'!F2343</f>
        <v>4.3215149999999989</v>
      </c>
      <c r="H2343" s="2">
        <f>'Moving Avg'!G2343</f>
        <v>4.3790159999999965</v>
      </c>
      <c r="I2343" s="2">
        <f>'Moving Avg'!H2343</f>
        <v>4.6975620000000049</v>
      </c>
      <c r="J2343" s="6" t="str">
        <f>OBV!F2343</f>
        <v>BULLISH</v>
      </c>
      <c r="K2343" s="6" t="str">
        <f>OBV!G2343</f>
        <v>NEUTRAL</v>
      </c>
      <c r="L2343" s="6" t="str">
        <f>OBV!H2343</f>
        <v>BULLISH DIVERGENCE</v>
      </c>
      <c r="M2343" s="8">
        <f t="shared" si="360"/>
        <v>25</v>
      </c>
      <c r="N2343" s="8">
        <f t="shared" si="361"/>
        <v>0</v>
      </c>
      <c r="O2343" s="8">
        <f t="shared" si="362"/>
        <v>0</v>
      </c>
      <c r="P2343" s="8">
        <f t="shared" si="363"/>
        <v>66.5</v>
      </c>
      <c r="Q2343" s="9">
        <f t="shared" si="364"/>
        <v>18.725000000000001</v>
      </c>
      <c r="R2343" s="9">
        <f t="shared" si="365"/>
        <v>21.625</v>
      </c>
      <c r="S2343" s="9">
        <f t="shared" si="366"/>
        <v>33.674999999999997</v>
      </c>
      <c r="T2343" s="9">
        <f t="shared" si="367"/>
        <v>22.875</v>
      </c>
      <c r="U2343" s="8">
        <f t="shared" si="368"/>
        <v>24.675000000000001</v>
      </c>
      <c r="V2343" s="8">
        <f t="shared" si="369"/>
        <v>24.225000000000001</v>
      </c>
    </row>
    <row r="2344" spans="1:22" ht="13.5" x14ac:dyDescent="0.25">
      <c r="A2344" s="3">
        <f>RSI!A2344</f>
        <v>45419</v>
      </c>
      <c r="B2344" s="2">
        <f>RSI!B2344</f>
        <v>4.2919</v>
      </c>
      <c r="C2344" s="2">
        <f>RSI!I2344</f>
        <v>44.254742882422626</v>
      </c>
      <c r="D2344" s="2">
        <f>MACD!E2344</f>
        <v>4.3384835822009471E-2</v>
      </c>
      <c r="E2344" s="2">
        <f>MACD!F2344</f>
        <v>4.6337759333943747E-2</v>
      </c>
      <c r="F2344" s="2">
        <f>'Moving Avg'!D2344</f>
        <v>4.2523399999999993</v>
      </c>
      <c r="G2344" s="2">
        <f>'Moving Avg'!F2344</f>
        <v>4.3163399999999985</v>
      </c>
      <c r="H2344" s="2">
        <f>'Moving Avg'!G2344</f>
        <v>4.3771339999999972</v>
      </c>
      <c r="I2344" s="2">
        <f>'Moving Avg'!H2344</f>
        <v>4.6888205000000047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  <c r="M2344" s="8">
        <f t="shared" si="360"/>
        <v>25</v>
      </c>
      <c r="N2344" s="8">
        <f t="shared" si="361"/>
        <v>45</v>
      </c>
      <c r="O2344" s="8">
        <f t="shared" si="362"/>
        <v>0</v>
      </c>
      <c r="P2344" s="8">
        <f t="shared" si="363"/>
        <v>83.5</v>
      </c>
      <c r="Q2344" s="9">
        <f t="shared" si="364"/>
        <v>37.024999999999999</v>
      </c>
      <c r="R2344" s="9">
        <f t="shared" si="365"/>
        <v>34.875</v>
      </c>
      <c r="S2344" s="9">
        <f t="shared" si="366"/>
        <v>48.075000000000003</v>
      </c>
      <c r="T2344" s="9">
        <f t="shared" si="367"/>
        <v>38.375</v>
      </c>
      <c r="U2344" s="8">
        <f t="shared" si="368"/>
        <v>39.991666666666667</v>
      </c>
      <c r="V2344" s="8">
        <f t="shared" si="369"/>
        <v>39.587500000000006</v>
      </c>
    </row>
    <row r="2345" spans="1:22" ht="13.5" x14ac:dyDescent="0.25">
      <c r="A2345" s="3">
        <f>RSI!A2345</f>
        <v>45420</v>
      </c>
      <c r="B2345" s="2">
        <f>RSI!B2345</f>
        <v>4.5460000000000003</v>
      </c>
      <c r="C2345" s="2">
        <f>RSI!I2345</f>
        <v>71.24314647336297</v>
      </c>
      <c r="D2345" s="2">
        <f>MACD!E2345</f>
        <v>1.560715287568204E-2</v>
      </c>
      <c r="E2345" s="2">
        <f>MACD!F2345</f>
        <v>4.0191638042291401E-2</v>
      </c>
      <c r="F2345" s="2">
        <f>'Moving Avg'!D2345</f>
        <v>4.3144599999999995</v>
      </c>
      <c r="G2345" s="2">
        <f>'Moving Avg'!F2345</f>
        <v>4.3238699999999994</v>
      </c>
      <c r="H2345" s="2">
        <f>'Moving Avg'!G2345</f>
        <v>4.3795819999999965</v>
      </c>
      <c r="I2345" s="2">
        <f>'Moving Avg'!H2345</f>
        <v>4.6811335000000049</v>
      </c>
      <c r="J2345" s="6" t="str">
        <f>OBV!F2345</f>
        <v>BULLISH</v>
      </c>
      <c r="K2345" s="6" t="str">
        <f>OBV!G2345</f>
        <v>NEUTRAL</v>
      </c>
      <c r="L2345" s="6" t="str">
        <f>OBV!H2345</f>
        <v>CONFIRMED BULLISH</v>
      </c>
      <c r="M2345" s="8">
        <f t="shared" si="360"/>
        <v>0</v>
      </c>
      <c r="N2345" s="8">
        <f t="shared" si="361"/>
        <v>100</v>
      </c>
      <c r="O2345" s="8">
        <f t="shared" si="362"/>
        <v>0</v>
      </c>
      <c r="P2345" s="8">
        <f t="shared" si="363"/>
        <v>83.5</v>
      </c>
      <c r="Q2345" s="9">
        <f t="shared" si="364"/>
        <v>47.524999999999999</v>
      </c>
      <c r="R2345" s="9">
        <f t="shared" si="365"/>
        <v>40.875</v>
      </c>
      <c r="S2345" s="9">
        <f t="shared" si="366"/>
        <v>52.575000000000003</v>
      </c>
      <c r="T2345" s="9">
        <f t="shared" si="367"/>
        <v>45.875</v>
      </c>
      <c r="U2345" s="8">
        <f t="shared" si="368"/>
        <v>46.991666666666674</v>
      </c>
      <c r="V2345" s="8">
        <f t="shared" si="369"/>
        <v>46.712500000000006</v>
      </c>
    </row>
    <row r="2346" spans="1:22" ht="13.5" x14ac:dyDescent="0.25">
      <c r="A2346" s="3">
        <f>RSI!A2346</f>
        <v>45421</v>
      </c>
      <c r="B2346" s="2">
        <f>RSI!B2346</f>
        <v>4.2824999999999998</v>
      </c>
      <c r="C2346" s="2">
        <f>RSI!I2346</f>
        <v>46.241753541675742</v>
      </c>
      <c r="D2346" s="2">
        <f>MACD!E2346</f>
        <v>8.8427898507745795E-3</v>
      </c>
      <c r="E2346" s="2">
        <f>MACD!F2346</f>
        <v>3.3921868403988038E-2</v>
      </c>
      <c r="F2346" s="2">
        <f>'Moving Avg'!D2346</f>
        <v>4.3238799999999999</v>
      </c>
      <c r="G2346" s="2">
        <f>'Moving Avg'!F2346</f>
        <v>4.318695</v>
      </c>
      <c r="H2346" s="2">
        <f>'Moving Avg'!G2346</f>
        <v>4.3760059999999976</v>
      </c>
      <c r="I2346" s="2">
        <f>'Moving Avg'!H2346</f>
        <v>4.6721290000000035</v>
      </c>
      <c r="J2346" s="6" t="str">
        <f>OBV!F2346</f>
        <v>BEARISH</v>
      </c>
      <c r="K2346" s="6" t="str">
        <f>OBV!G2346</f>
        <v>NEUTRAL</v>
      </c>
      <c r="L2346" s="6" t="str">
        <f>OBV!H2346</f>
        <v>BEARISH DIVERGENCE</v>
      </c>
      <c r="M2346" s="8">
        <f t="shared" si="360"/>
        <v>25</v>
      </c>
      <c r="N2346" s="8">
        <f t="shared" si="361"/>
        <v>100</v>
      </c>
      <c r="O2346" s="8">
        <f t="shared" si="362"/>
        <v>0</v>
      </c>
      <c r="P2346" s="8">
        <f t="shared" si="363"/>
        <v>16.5</v>
      </c>
      <c r="Q2346" s="9">
        <f t="shared" si="364"/>
        <v>46.225000000000001</v>
      </c>
      <c r="R2346" s="9">
        <f t="shared" si="365"/>
        <v>29.125</v>
      </c>
      <c r="S2346" s="9">
        <f t="shared" si="366"/>
        <v>26.175000000000001</v>
      </c>
      <c r="T2346" s="9">
        <f t="shared" si="367"/>
        <v>35.375</v>
      </c>
      <c r="U2346" s="8">
        <f t="shared" si="368"/>
        <v>33.841666666666661</v>
      </c>
      <c r="V2346" s="8">
        <f t="shared" si="369"/>
        <v>34.224999999999994</v>
      </c>
    </row>
    <row r="2347" spans="1:22" ht="13.5" x14ac:dyDescent="0.25">
      <c r="A2347" s="3">
        <f>RSI!A2347</f>
        <v>45422</v>
      </c>
      <c r="B2347" s="2">
        <f>RSI!B2347</f>
        <v>4.2824999999999998</v>
      </c>
      <c r="C2347" s="2">
        <f>RSI!I2347</f>
        <v>46.241753541675735</v>
      </c>
      <c r="D2347" s="2">
        <f>MACD!E2347</f>
        <v>1.9807642346698628E-3</v>
      </c>
      <c r="E2347" s="2">
        <f>MACD!F2347</f>
        <v>2.7533647570124404E-2</v>
      </c>
      <c r="F2347" s="2">
        <f>'Moving Avg'!D2347</f>
        <v>4.3332999999999995</v>
      </c>
      <c r="G2347" s="2">
        <f>'Moving Avg'!F2347</f>
        <v>4.3139899999999995</v>
      </c>
      <c r="H2347" s="2">
        <f>'Moving Avg'!G2347</f>
        <v>4.3731839999999975</v>
      </c>
      <c r="I2347" s="2">
        <f>'Moving Avg'!H2347</f>
        <v>4.664936500000004</v>
      </c>
      <c r="J2347" s="6" t="str">
        <f>OBV!F2347</f>
        <v>BEARISH</v>
      </c>
      <c r="K2347" s="6" t="str">
        <f>OBV!G2347</f>
        <v>NEUTRAL</v>
      </c>
      <c r="L2347" s="6" t="str">
        <f>OBV!H2347</f>
        <v>BEARISH DIVERGENCE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16.5</v>
      </c>
      <c r="Q2347" s="9">
        <f t="shared" si="364"/>
        <v>46.225000000000001</v>
      </c>
      <c r="R2347" s="9">
        <f t="shared" si="365"/>
        <v>29.125</v>
      </c>
      <c r="S2347" s="9">
        <f t="shared" si="366"/>
        <v>26.175000000000001</v>
      </c>
      <c r="T2347" s="9">
        <f t="shared" si="367"/>
        <v>35.375</v>
      </c>
      <c r="U2347" s="8">
        <f t="shared" si="368"/>
        <v>33.841666666666661</v>
      </c>
      <c r="V2347" s="8">
        <f t="shared" si="369"/>
        <v>34.224999999999994</v>
      </c>
    </row>
    <row r="2348" spans="1:22" ht="13.5" x14ac:dyDescent="0.25">
      <c r="A2348" s="3">
        <f>RSI!A2348</f>
        <v>45425</v>
      </c>
      <c r="B2348" s="2">
        <f>RSI!B2348</f>
        <v>4.2354000000000003</v>
      </c>
      <c r="C2348" s="2">
        <f>RSI!I2348</f>
        <v>43.105821152183708</v>
      </c>
      <c r="D2348" s="2">
        <f>MACD!E2348</f>
        <v>-3.74126923032847E-5</v>
      </c>
      <c r="E2348" s="2">
        <f>MACD!F2348</f>
        <v>2.2019435517638866E-2</v>
      </c>
      <c r="F2348" s="2">
        <f>'Moving Avg'!D2348</f>
        <v>4.3276599999999998</v>
      </c>
      <c r="G2348" s="2">
        <f>'Moving Avg'!F2348</f>
        <v>4.3050499999999996</v>
      </c>
      <c r="H2348" s="2">
        <f>'Moving Avg'!G2348</f>
        <v>4.3694199999999972</v>
      </c>
      <c r="I2348" s="2">
        <f>'Moving Avg'!H2348</f>
        <v>4.6580695000000043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25</v>
      </c>
      <c r="N2348" s="8">
        <f t="shared" si="361"/>
        <v>100</v>
      </c>
      <c r="O2348" s="8">
        <f t="shared" si="362"/>
        <v>0</v>
      </c>
      <c r="P2348" s="8">
        <f t="shared" si="363"/>
        <v>16.5</v>
      </c>
      <c r="Q2348" s="9">
        <f t="shared" si="364"/>
        <v>46.225000000000001</v>
      </c>
      <c r="R2348" s="9">
        <f t="shared" si="365"/>
        <v>29.125</v>
      </c>
      <c r="S2348" s="9">
        <f t="shared" si="366"/>
        <v>26.175000000000001</v>
      </c>
      <c r="T2348" s="9">
        <f t="shared" si="367"/>
        <v>35.375</v>
      </c>
      <c r="U2348" s="8">
        <f t="shared" si="368"/>
        <v>33.841666666666661</v>
      </c>
      <c r="V2348" s="8">
        <f t="shared" si="369"/>
        <v>34.224999999999994</v>
      </c>
    </row>
    <row r="2349" spans="1:22" ht="13.5" x14ac:dyDescent="0.25">
      <c r="A2349" s="3">
        <f>RSI!A2349</f>
        <v>45426</v>
      </c>
      <c r="B2349" s="2">
        <f>RSI!B2349</f>
        <v>4.226</v>
      </c>
      <c r="C2349" s="2">
        <f>RSI!I2349</f>
        <v>42.486557528536188</v>
      </c>
      <c r="D2349" s="2">
        <f>MACD!E2349</f>
        <v>-6.2780081457178838E-3</v>
      </c>
      <c r="E2349" s="2">
        <f>MACD!F2349</f>
        <v>1.6359946784967518E-2</v>
      </c>
      <c r="F2349" s="2">
        <f>'Moving Avg'!D2349</f>
        <v>4.3144800000000005</v>
      </c>
      <c r="G2349" s="2">
        <f>'Moving Avg'!F2349</f>
        <v>4.2965799999999996</v>
      </c>
      <c r="H2349" s="2">
        <f>'Moving Avg'!G2349</f>
        <v>4.3647139999999975</v>
      </c>
      <c r="I2349" s="2">
        <f>'Moving Avg'!H2349</f>
        <v>4.6511555000000042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25</v>
      </c>
      <c r="N2349" s="8">
        <f t="shared" si="361"/>
        <v>100</v>
      </c>
      <c r="O2349" s="8">
        <f t="shared" si="362"/>
        <v>0</v>
      </c>
      <c r="P2349" s="8">
        <f t="shared" si="363"/>
        <v>16.5</v>
      </c>
      <c r="Q2349" s="9">
        <f t="shared" si="364"/>
        <v>46.225000000000001</v>
      </c>
      <c r="R2349" s="9">
        <f t="shared" si="365"/>
        <v>29.125</v>
      </c>
      <c r="S2349" s="9">
        <f t="shared" si="366"/>
        <v>26.175000000000001</v>
      </c>
      <c r="T2349" s="9">
        <f t="shared" si="367"/>
        <v>35.375</v>
      </c>
      <c r="U2349" s="8">
        <f t="shared" si="368"/>
        <v>33.841666666666661</v>
      </c>
      <c r="V2349" s="8">
        <f t="shared" si="369"/>
        <v>34.224999999999994</v>
      </c>
    </row>
    <row r="2350" spans="1:22" ht="13.5" x14ac:dyDescent="0.25">
      <c r="A2350" s="3">
        <f>RSI!A2350</f>
        <v>45427</v>
      </c>
      <c r="B2350" s="2">
        <f>RSI!B2350</f>
        <v>4.1788999999999996</v>
      </c>
      <c r="C2350" s="2">
        <f>RSI!I2350</f>
        <v>39.429924317990945</v>
      </c>
      <c r="D2350" s="2">
        <f>MACD!E2350</f>
        <v>-7.4998079095527359E-3</v>
      </c>
      <c r="E2350" s="2">
        <f>MACD!F2350</f>
        <v>1.1587995846063468E-2</v>
      </c>
      <c r="F2350" s="2">
        <f>'Moving Avg'!D2350</f>
        <v>4.2410599999999992</v>
      </c>
      <c r="G2350" s="2">
        <f>'Moving Avg'!F2350</f>
        <v>4.286225</v>
      </c>
      <c r="H2350" s="2">
        <f>'Moving Avg'!G2350</f>
        <v>4.3598199999999974</v>
      </c>
      <c r="I2350" s="2">
        <f>'Moving Avg'!H2350</f>
        <v>4.6440060000000036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45</v>
      </c>
      <c r="O2350" s="8">
        <f t="shared" si="362"/>
        <v>0</v>
      </c>
      <c r="P2350" s="8">
        <f t="shared" si="363"/>
        <v>16.5</v>
      </c>
      <c r="Q2350" s="9">
        <f t="shared" si="364"/>
        <v>26.975000000000001</v>
      </c>
      <c r="R2350" s="9">
        <f t="shared" si="365"/>
        <v>18.125</v>
      </c>
      <c r="S2350" s="9">
        <f t="shared" si="366"/>
        <v>17.925000000000001</v>
      </c>
      <c r="T2350" s="9">
        <f t="shared" si="367"/>
        <v>21.625</v>
      </c>
      <c r="U2350" s="8">
        <f t="shared" si="368"/>
        <v>21.008333333333336</v>
      </c>
      <c r="V2350" s="8">
        <f t="shared" si="369"/>
        <v>21.162500000000001</v>
      </c>
    </row>
    <row r="2351" spans="1:22" ht="13.5" x14ac:dyDescent="0.25">
      <c r="A2351" s="3">
        <f>RSI!A2351</f>
        <v>45428</v>
      </c>
      <c r="B2351" s="2">
        <f>RSI!B2351</f>
        <v>4.226</v>
      </c>
      <c r="C2351" s="2">
        <f>RSI!I2351</f>
        <v>43.785306909611371</v>
      </c>
      <c r="D2351" s="2">
        <f>MACD!E2351</f>
        <v>-1.1216604785382778E-2</v>
      </c>
      <c r="E2351" s="2">
        <f>MACD!F2351</f>
        <v>7.0270757197742201E-3</v>
      </c>
      <c r="F2351" s="2">
        <f>'Moving Avg'!D2351</f>
        <v>4.2297599999999997</v>
      </c>
      <c r="G2351" s="2">
        <f>'Moving Avg'!F2351</f>
        <v>4.2782249999999999</v>
      </c>
      <c r="H2351" s="2">
        <f>'Moving Avg'!G2351</f>
        <v>4.3558679999999974</v>
      </c>
      <c r="I2351" s="2">
        <f>'Moving Avg'!H2351</f>
        <v>4.637523500000003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25</v>
      </c>
      <c r="N2351" s="8">
        <f t="shared" si="361"/>
        <v>45</v>
      </c>
      <c r="O2351" s="8">
        <f t="shared" si="362"/>
        <v>0</v>
      </c>
      <c r="P2351" s="8">
        <f t="shared" si="363"/>
        <v>16.5</v>
      </c>
      <c r="Q2351" s="9">
        <f t="shared" si="364"/>
        <v>26.975000000000001</v>
      </c>
      <c r="R2351" s="9">
        <f t="shared" si="365"/>
        <v>18.125</v>
      </c>
      <c r="S2351" s="9">
        <f t="shared" si="366"/>
        <v>17.925000000000001</v>
      </c>
      <c r="T2351" s="9">
        <f t="shared" si="367"/>
        <v>21.625</v>
      </c>
      <c r="U2351" s="8">
        <f t="shared" si="368"/>
        <v>21.008333333333336</v>
      </c>
      <c r="V2351" s="8">
        <f t="shared" si="369"/>
        <v>21.162500000000001</v>
      </c>
    </row>
    <row r="2352" spans="1:22" ht="13.5" x14ac:dyDescent="0.25">
      <c r="A2352" s="3">
        <f>RSI!A2352</f>
        <v>45429</v>
      </c>
      <c r="B2352" s="2">
        <f>RSI!B2352</f>
        <v>4.226</v>
      </c>
      <c r="C2352" s="2">
        <f>RSI!I2352</f>
        <v>43.785306909611386</v>
      </c>
      <c r="D2352" s="2">
        <f>MACD!E2352</f>
        <v>-1.3893678066613013E-2</v>
      </c>
      <c r="E2352" s="2">
        <f>MACD!F2352</f>
        <v>2.8429249624967734E-3</v>
      </c>
      <c r="F2352" s="2">
        <f>'Moving Avg'!D2352</f>
        <v>4.2184599999999994</v>
      </c>
      <c r="G2352" s="2">
        <f>'Moving Avg'!F2352</f>
        <v>4.2688149999999991</v>
      </c>
      <c r="H2352" s="2">
        <f>'Moving Avg'!G2352</f>
        <v>4.3537979999999976</v>
      </c>
      <c r="I2352" s="2">
        <f>'Moving Avg'!H2352</f>
        <v>4.6294445000000026</v>
      </c>
      <c r="J2352" s="6" t="str">
        <f>OBV!F2352</f>
        <v>BEARISH</v>
      </c>
      <c r="K2352" s="6" t="str">
        <f>OBV!G2352</f>
        <v>NEUTRAL</v>
      </c>
      <c r="L2352" s="6" t="str">
        <f>OBV!H2352</f>
        <v>CONFIRMED BEARISH</v>
      </c>
      <c r="M2352" s="8">
        <f t="shared" si="360"/>
        <v>25</v>
      </c>
      <c r="N2352" s="8">
        <f t="shared" si="361"/>
        <v>45</v>
      </c>
      <c r="O2352" s="8">
        <f t="shared" si="362"/>
        <v>0</v>
      </c>
      <c r="P2352" s="8">
        <f t="shared" si="363"/>
        <v>16.5</v>
      </c>
      <c r="Q2352" s="9">
        <f t="shared" si="364"/>
        <v>26.975000000000001</v>
      </c>
      <c r="R2352" s="9">
        <f t="shared" si="365"/>
        <v>18.125</v>
      </c>
      <c r="S2352" s="9">
        <f t="shared" si="366"/>
        <v>17.925000000000001</v>
      </c>
      <c r="T2352" s="9">
        <f t="shared" si="367"/>
        <v>21.625</v>
      </c>
      <c r="U2352" s="8">
        <f t="shared" si="368"/>
        <v>21.008333333333336</v>
      </c>
      <c r="V2352" s="8">
        <f t="shared" si="369"/>
        <v>21.162500000000001</v>
      </c>
    </row>
    <row r="2353" spans="1:22" ht="13.5" x14ac:dyDescent="0.25">
      <c r="A2353" s="3">
        <f>RSI!A2353</f>
        <v>45432</v>
      </c>
      <c r="B2353" s="2">
        <f>RSI!B2353</f>
        <v>4.2165999999999997</v>
      </c>
      <c r="C2353" s="2">
        <f>RSI!I2353</f>
        <v>43.068496637564479</v>
      </c>
      <c r="D2353" s="2">
        <f>MACD!E2353</f>
        <v>-1.0690887297586826E-2</v>
      </c>
      <c r="E2353" s="2">
        <f>MACD!F2353</f>
        <v>1.3616251048005363E-4</v>
      </c>
      <c r="F2353" s="2">
        <f>'Moving Avg'!D2353</f>
        <v>4.2146999999999997</v>
      </c>
      <c r="G2353" s="2">
        <f>'Moving Avg'!F2353</f>
        <v>4.2650499999999996</v>
      </c>
      <c r="H2353" s="2">
        <f>'Moving Avg'!G2353</f>
        <v>4.3487159999999978</v>
      </c>
      <c r="I2353" s="2">
        <f>'Moving Avg'!H2353</f>
        <v>4.6229150000000034</v>
      </c>
      <c r="J2353" s="6" t="str">
        <f>OBV!F2353</f>
        <v>BULLISH</v>
      </c>
      <c r="K2353" s="6" t="str">
        <f>OBV!G2353</f>
        <v>NEUTRAL</v>
      </c>
      <c r="L2353" s="6" t="str">
        <f>OBV!H2353</f>
        <v>BULLISH DIVERGENCE</v>
      </c>
      <c r="M2353" s="8">
        <f t="shared" si="360"/>
        <v>25</v>
      </c>
      <c r="N2353" s="8">
        <f t="shared" si="361"/>
        <v>45</v>
      </c>
      <c r="O2353" s="8">
        <f t="shared" si="362"/>
        <v>0</v>
      </c>
      <c r="P2353" s="8">
        <f t="shared" si="363"/>
        <v>66.5</v>
      </c>
      <c r="Q2353" s="9">
        <f t="shared" si="364"/>
        <v>34.475000000000001</v>
      </c>
      <c r="R2353" s="9">
        <f t="shared" si="365"/>
        <v>30.625</v>
      </c>
      <c r="S2353" s="9">
        <f t="shared" si="366"/>
        <v>40.424999999999997</v>
      </c>
      <c r="T2353" s="9">
        <f t="shared" si="367"/>
        <v>34.125</v>
      </c>
      <c r="U2353" s="8">
        <f t="shared" si="368"/>
        <v>35.174999999999997</v>
      </c>
      <c r="V2353" s="8">
        <f t="shared" si="369"/>
        <v>34.912499999999994</v>
      </c>
    </row>
    <row r="2354" spans="1:22" ht="13.5" x14ac:dyDescent="0.25">
      <c r="A2354" s="3">
        <f>RSI!A2354</f>
        <v>45433</v>
      </c>
      <c r="B2354" s="2">
        <f>RSI!B2354</f>
        <v>4.1413000000000002</v>
      </c>
      <c r="C2354" s="2">
        <f>RSI!I2354</f>
        <v>37.73865778917753</v>
      </c>
      <c r="D2354" s="2">
        <f>MACD!E2354</f>
        <v>2.407491650198601E-3</v>
      </c>
      <c r="E2354" s="2">
        <f>MACD!F2354</f>
        <v>5.9042833842376313E-4</v>
      </c>
      <c r="F2354" s="2">
        <f>'Moving Avg'!D2354</f>
        <v>4.1977600000000006</v>
      </c>
      <c r="G2354" s="2">
        <f>'Moving Avg'!F2354</f>
        <v>4.2589349999999992</v>
      </c>
      <c r="H2354" s="2">
        <f>'Moving Avg'!G2354</f>
        <v>4.3426919999999978</v>
      </c>
      <c r="I2354" s="2">
        <f>'Moving Avg'!H2354</f>
        <v>4.6160090000000036</v>
      </c>
      <c r="J2354" s="6" t="str">
        <f>OBV!F2354</f>
        <v>BEARISH</v>
      </c>
      <c r="K2354" s="6" t="str">
        <f>OBV!G2354</f>
        <v>NEUTRAL</v>
      </c>
      <c r="L2354" s="6" t="str">
        <f>OBV!H2354</f>
        <v>CONFIRMED BEARISH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11.225</v>
      </c>
      <c r="R2354" s="9">
        <f t="shared" si="365"/>
        <v>9.125</v>
      </c>
      <c r="S2354" s="9">
        <f t="shared" si="366"/>
        <v>11.175000000000001</v>
      </c>
      <c r="T2354" s="9">
        <f t="shared" si="367"/>
        <v>10.375</v>
      </c>
      <c r="U2354" s="8">
        <f t="shared" si="368"/>
        <v>10.508333333333335</v>
      </c>
      <c r="V2354" s="8">
        <f t="shared" si="369"/>
        <v>10.475000000000001</v>
      </c>
    </row>
    <row r="2355" spans="1:22" ht="13.5" x14ac:dyDescent="0.25">
      <c r="A2355" s="3">
        <f>RSI!A2355</f>
        <v>45434</v>
      </c>
      <c r="B2355" s="2">
        <f>RSI!B2355</f>
        <v>4.1413000000000002</v>
      </c>
      <c r="C2355" s="2">
        <f>RSI!I2355</f>
        <v>37.73865778917753</v>
      </c>
      <c r="D2355" s="2">
        <f>MACD!E2355</f>
        <v>5.3450865564842687E-2</v>
      </c>
      <c r="E2355" s="2">
        <f>MACD!F2355</f>
        <v>1.1162515783707548E-2</v>
      </c>
      <c r="F2355" s="2">
        <f>'Moving Avg'!D2355</f>
        <v>4.1902400000000002</v>
      </c>
      <c r="G2355" s="2">
        <f>'Moving Avg'!F2355</f>
        <v>4.2514050000000001</v>
      </c>
      <c r="H2355" s="2">
        <f>'Moving Avg'!G2355</f>
        <v>4.3366679999999977</v>
      </c>
      <c r="I2355" s="2">
        <f>'Moving Avg'!H2355</f>
        <v>4.6093620000000026</v>
      </c>
      <c r="J2355" s="6" t="str">
        <f>OBV!F2355</f>
        <v>BULLISH</v>
      </c>
      <c r="K2355" s="6" t="str">
        <f>OBV!G2355</f>
        <v>NEUTRAL</v>
      </c>
      <c r="L2355" s="6" t="str">
        <f>OBV!H2355</f>
        <v>BULLISH DIVERGENCE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66.5</v>
      </c>
      <c r="Q2355" s="9">
        <f t="shared" si="364"/>
        <v>18.725000000000001</v>
      </c>
      <c r="R2355" s="9">
        <f t="shared" si="365"/>
        <v>21.625</v>
      </c>
      <c r="S2355" s="9">
        <f t="shared" si="366"/>
        <v>33.674999999999997</v>
      </c>
      <c r="T2355" s="9">
        <f t="shared" si="367"/>
        <v>22.875</v>
      </c>
      <c r="U2355" s="8">
        <f t="shared" si="368"/>
        <v>24.675000000000001</v>
      </c>
      <c r="V2355" s="8">
        <f t="shared" si="369"/>
        <v>24.225000000000001</v>
      </c>
    </row>
    <row r="2356" spans="1:22" ht="13.5" x14ac:dyDescent="0.25">
      <c r="A2356" s="3">
        <f>RSI!A2356</f>
        <v>45435</v>
      </c>
      <c r="B2356" s="2">
        <f>RSI!B2356</f>
        <v>4.1413000000000002</v>
      </c>
      <c r="C2356" s="2">
        <f>RSI!I2356</f>
        <v>37.73865778917753</v>
      </c>
      <c r="D2356" s="2">
        <f>MACD!E2356</f>
        <v>5.6906490534266219E-2</v>
      </c>
      <c r="E2356" s="2">
        <f>MACD!F2356</f>
        <v>2.0311310733819282E-2</v>
      </c>
      <c r="F2356" s="2">
        <f>'Moving Avg'!D2356</f>
        <v>4.1733000000000002</v>
      </c>
      <c r="G2356" s="2">
        <f>'Moving Avg'!F2356</f>
        <v>4.244345</v>
      </c>
      <c r="H2356" s="2">
        <f>'Moving Avg'!G2356</f>
        <v>4.3306439999999977</v>
      </c>
      <c r="I2356" s="2">
        <f>'Moving Avg'!H2356</f>
        <v>4.6027150000000034</v>
      </c>
      <c r="J2356" s="6" t="str">
        <f>OBV!F2356</f>
        <v>BEARISH</v>
      </c>
      <c r="K2356" s="6" t="str">
        <f>OBV!G2356</f>
        <v>NEUTRAL</v>
      </c>
      <c r="L2356" s="6" t="str">
        <f>OBV!H2356</f>
        <v>CONFIRMED BEARISH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11.225</v>
      </c>
      <c r="R2356" s="9">
        <f t="shared" si="365"/>
        <v>9.125</v>
      </c>
      <c r="S2356" s="9">
        <f t="shared" si="366"/>
        <v>11.175000000000001</v>
      </c>
      <c r="T2356" s="9">
        <f t="shared" si="367"/>
        <v>10.375</v>
      </c>
      <c r="U2356" s="8">
        <f t="shared" si="368"/>
        <v>10.508333333333335</v>
      </c>
      <c r="V2356" s="8">
        <f t="shared" si="369"/>
        <v>10.475000000000001</v>
      </c>
    </row>
    <row r="2357" spans="1:22" ht="13.5" x14ac:dyDescent="0.25">
      <c r="A2357" s="3">
        <f>RSI!A2357</f>
        <v>45436</v>
      </c>
      <c r="B2357" s="2">
        <f>RSI!B2357</f>
        <v>4.1506999999999996</v>
      </c>
      <c r="C2357" s="2">
        <f>RSI!I2357</f>
        <v>38.917240169520674</v>
      </c>
      <c r="D2357" s="2">
        <f>MACD!E2357</f>
        <v>5.9878202512768652E-2</v>
      </c>
      <c r="E2357" s="2">
        <f>MACD!F2357</f>
        <v>2.8224689089609158E-2</v>
      </c>
      <c r="F2357" s="2">
        <f>'Moving Avg'!D2357</f>
        <v>4.158240000000001</v>
      </c>
      <c r="G2357" s="2">
        <f>'Moving Avg'!F2357</f>
        <v>4.2382299999999997</v>
      </c>
      <c r="H2357" s="2">
        <f>'Moving Avg'!G2357</f>
        <v>4.3249959999999987</v>
      </c>
      <c r="I2357" s="2">
        <f>'Moving Avg'!H2357</f>
        <v>4.5962875000000034</v>
      </c>
      <c r="J2357" s="6" t="str">
        <f>OBV!F2357</f>
        <v>BEARISH</v>
      </c>
      <c r="K2357" s="6" t="str">
        <f>OBV!G2357</f>
        <v>NEUTRAL</v>
      </c>
      <c r="L2357" s="6" t="str">
        <f>OBV!H2357</f>
        <v>CONFIRMED BEARISH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16.5</v>
      </c>
      <c r="Q2357" s="9">
        <f t="shared" si="364"/>
        <v>11.225</v>
      </c>
      <c r="R2357" s="9">
        <f t="shared" si="365"/>
        <v>9.125</v>
      </c>
      <c r="S2357" s="9">
        <f t="shared" si="366"/>
        <v>11.175000000000001</v>
      </c>
      <c r="T2357" s="9">
        <f t="shared" si="367"/>
        <v>10.375</v>
      </c>
      <c r="U2357" s="8">
        <f t="shared" si="368"/>
        <v>10.508333333333335</v>
      </c>
      <c r="V2357" s="8">
        <f t="shared" si="369"/>
        <v>10.475000000000001</v>
      </c>
    </row>
    <row r="2358" spans="1:22" ht="13.5" x14ac:dyDescent="0.25">
      <c r="A2358" s="3">
        <f>RSI!A2358</f>
        <v>45439</v>
      </c>
      <c r="B2358" s="2">
        <f>RSI!B2358</f>
        <v>4.1413000000000002</v>
      </c>
      <c r="C2358" s="2">
        <f>RSI!I2358</f>
        <v>38.139734062020935</v>
      </c>
      <c r="D2358" s="2">
        <f>MACD!E2358</f>
        <v>5.6476230957319018E-2</v>
      </c>
      <c r="E2358" s="2">
        <f>MACD!F2358</f>
        <v>3.3874997463151132E-2</v>
      </c>
      <c r="F2358" s="2">
        <f>'Moving Avg'!D2358</f>
        <v>4.1431800000000001</v>
      </c>
      <c r="G2358" s="2">
        <f>'Moving Avg'!F2358</f>
        <v>4.2316449999999994</v>
      </c>
      <c r="H2358" s="2">
        <f>'Moving Avg'!G2358</f>
        <v>4.3193499999999991</v>
      </c>
      <c r="I2358" s="2">
        <f>'Moving Avg'!H2358</f>
        <v>4.5902445000000034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16.5</v>
      </c>
      <c r="Q2358" s="9">
        <f t="shared" si="364"/>
        <v>11.225</v>
      </c>
      <c r="R2358" s="9">
        <f t="shared" si="365"/>
        <v>9.125</v>
      </c>
      <c r="S2358" s="9">
        <f t="shared" si="366"/>
        <v>11.175000000000001</v>
      </c>
      <c r="T2358" s="9">
        <f t="shared" si="367"/>
        <v>10.375</v>
      </c>
      <c r="U2358" s="8">
        <f t="shared" si="368"/>
        <v>10.508333333333335</v>
      </c>
      <c r="V2358" s="8">
        <f t="shared" si="369"/>
        <v>10.475000000000001</v>
      </c>
    </row>
    <row r="2359" spans="1:22" ht="13.5" x14ac:dyDescent="0.25">
      <c r="A2359" s="3">
        <f>RSI!A2359</f>
        <v>45440</v>
      </c>
      <c r="B2359" s="2">
        <f>RSI!B2359</f>
        <v>4.1413000000000002</v>
      </c>
      <c r="C2359" s="2">
        <f>RSI!I2359</f>
        <v>38.139734062020935</v>
      </c>
      <c r="D2359" s="2">
        <f>MACD!E2359</f>
        <v>5.2793475682168634E-2</v>
      </c>
      <c r="E2359" s="2">
        <f>MACD!F2359</f>
        <v>3.7658693106954633E-2</v>
      </c>
      <c r="F2359" s="2">
        <f>'Moving Avg'!D2359</f>
        <v>4.1431800000000001</v>
      </c>
      <c r="G2359" s="2">
        <f>'Moving Avg'!F2359</f>
        <v>4.2269399999999999</v>
      </c>
      <c r="H2359" s="2">
        <f>'Moving Avg'!G2359</f>
        <v>4.3155859999999988</v>
      </c>
      <c r="I2359" s="2">
        <f>'Moving Avg'!H2359</f>
        <v>4.583554000000003</v>
      </c>
      <c r="J2359" s="6" t="str">
        <f>OBV!F2359</f>
        <v>BULLISH</v>
      </c>
      <c r="K2359" s="6" t="str">
        <f>OBV!G2359</f>
        <v>NEUTRAL</v>
      </c>
      <c r="L2359" s="6" t="str">
        <f>OBV!H2359</f>
        <v>NEUTRAL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49.5</v>
      </c>
      <c r="Q2359" s="9">
        <f t="shared" si="364"/>
        <v>16.175000000000001</v>
      </c>
      <c r="R2359" s="9">
        <f t="shared" si="365"/>
        <v>17.375</v>
      </c>
      <c r="S2359" s="9">
        <f t="shared" si="366"/>
        <v>26.025000000000002</v>
      </c>
      <c r="T2359" s="9">
        <f t="shared" si="367"/>
        <v>18.625</v>
      </c>
      <c r="U2359" s="8">
        <f t="shared" si="368"/>
        <v>19.858333333333334</v>
      </c>
      <c r="V2359" s="8">
        <f t="shared" si="369"/>
        <v>19.55</v>
      </c>
    </row>
    <row r="2360" spans="1:22" ht="13.5" x14ac:dyDescent="0.25">
      <c r="A2360" s="3">
        <f>RSI!A2360</f>
        <v>45441</v>
      </c>
      <c r="B2360" s="2">
        <f>RSI!B2360</f>
        <v>4.1413000000000002</v>
      </c>
      <c r="C2360" s="2">
        <f>RSI!I2360</f>
        <v>38.139734062020935</v>
      </c>
      <c r="D2360" s="2">
        <f>MACD!E2360</f>
        <v>4.3025579376199552E-2</v>
      </c>
      <c r="E2360" s="2">
        <f>MACD!F2360</f>
        <v>3.8732070360803617E-2</v>
      </c>
      <c r="F2360" s="2">
        <f>'Moving Avg'!D2360</f>
        <v>4.1431800000000001</v>
      </c>
      <c r="G2360" s="2">
        <f>'Moving Avg'!F2360</f>
        <v>4.2222349999999995</v>
      </c>
      <c r="H2360" s="2">
        <f>'Moving Avg'!G2360</f>
        <v>4.308997999999999</v>
      </c>
      <c r="I2360" s="2">
        <f>'Moving Avg'!H2360</f>
        <v>4.5768635000000026</v>
      </c>
      <c r="J2360" s="6" t="str">
        <f>OBV!F2360</f>
        <v>BULLISH</v>
      </c>
      <c r="K2360" s="6" t="str">
        <f>OBV!G2360</f>
        <v>NEUTRAL</v>
      </c>
      <c r="L2360" s="6" t="str">
        <f>OBV!H2360</f>
        <v>NEUTRAL</v>
      </c>
      <c r="M2360" s="8">
        <f t="shared" si="360"/>
        <v>25</v>
      </c>
      <c r="N2360" s="8">
        <f t="shared" si="361"/>
        <v>0</v>
      </c>
      <c r="O2360" s="8">
        <f t="shared" si="362"/>
        <v>0</v>
      </c>
      <c r="P2360" s="8">
        <f t="shared" si="363"/>
        <v>49.5</v>
      </c>
      <c r="Q2360" s="9">
        <f t="shared" si="364"/>
        <v>16.175000000000001</v>
      </c>
      <c r="R2360" s="9">
        <f t="shared" si="365"/>
        <v>17.375</v>
      </c>
      <c r="S2360" s="9">
        <f t="shared" si="366"/>
        <v>26.025000000000002</v>
      </c>
      <c r="T2360" s="9">
        <f t="shared" si="367"/>
        <v>18.625</v>
      </c>
      <c r="U2360" s="8">
        <f t="shared" si="368"/>
        <v>19.858333333333334</v>
      </c>
      <c r="V2360" s="8">
        <f t="shared" si="369"/>
        <v>19.55</v>
      </c>
    </row>
    <row r="2361" spans="1:22" ht="13.5" x14ac:dyDescent="0.25">
      <c r="A2361" s="3">
        <f>RSI!A2361</f>
        <v>45442</v>
      </c>
      <c r="B2361" s="2">
        <f>RSI!B2361</f>
        <v>4.1318999999999999</v>
      </c>
      <c r="C2361" s="2">
        <f>RSI!I2361</f>
        <v>37.21121739598275</v>
      </c>
      <c r="D2361" s="2">
        <f>MACD!E2361</f>
        <v>4.3253289343019752E-2</v>
      </c>
      <c r="E2361" s="2">
        <f>MACD!F2361</f>
        <v>3.9636314157246846E-2</v>
      </c>
      <c r="F2361" s="2">
        <f>'Moving Avg'!D2361</f>
        <v>4.1412999999999993</v>
      </c>
      <c r="G2361" s="2">
        <f>'Moving Avg'!F2361</f>
        <v>4.21706</v>
      </c>
      <c r="H2361" s="2">
        <f>'Moving Avg'!G2361</f>
        <v>4.3031639999999989</v>
      </c>
      <c r="I2361" s="2">
        <f>'Moving Avg'!H2361</f>
        <v>4.5703420000000028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0</v>
      </c>
      <c r="O2361" s="8">
        <f t="shared" si="362"/>
        <v>0</v>
      </c>
      <c r="P2361" s="8">
        <f t="shared" si="363"/>
        <v>16.5</v>
      </c>
      <c r="Q2361" s="9">
        <f t="shared" si="364"/>
        <v>11.225</v>
      </c>
      <c r="R2361" s="9">
        <f t="shared" si="365"/>
        <v>9.125</v>
      </c>
      <c r="S2361" s="9">
        <f t="shared" si="366"/>
        <v>11.175000000000001</v>
      </c>
      <c r="T2361" s="9">
        <f t="shared" si="367"/>
        <v>10.375</v>
      </c>
      <c r="U2361" s="8">
        <f t="shared" si="368"/>
        <v>10.508333333333335</v>
      </c>
      <c r="V2361" s="8">
        <f t="shared" si="369"/>
        <v>10.475000000000001</v>
      </c>
    </row>
    <row r="2362" spans="1:22" ht="13.5" x14ac:dyDescent="0.25">
      <c r="A2362" s="3">
        <f>RSI!A2362</f>
        <v>45443</v>
      </c>
      <c r="B2362" s="2">
        <f>RSI!B2362</f>
        <v>4.0754000000000001</v>
      </c>
      <c r="C2362" s="2">
        <f>RSI!I2362</f>
        <v>32.145534785305514</v>
      </c>
      <c r="D2362" s="2">
        <f>MACD!E2362</f>
        <v>4.8196329466961174E-2</v>
      </c>
      <c r="E2362" s="2">
        <f>MACD!F2362</f>
        <v>4.1348317219189717E-2</v>
      </c>
      <c r="F2362" s="2">
        <f>'Moving Avg'!D2362</f>
        <v>4.1262400000000001</v>
      </c>
      <c r="G2362" s="2">
        <f>'Moving Avg'!F2362</f>
        <v>4.20906</v>
      </c>
      <c r="H2362" s="2">
        <f>'Moving Avg'!G2362</f>
        <v>4.2961999999999998</v>
      </c>
      <c r="I2362" s="2">
        <f>'Moving Avg'!H2362</f>
        <v>4.5635380000000021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25</v>
      </c>
      <c r="N2362" s="8">
        <f t="shared" si="361"/>
        <v>0</v>
      </c>
      <c r="O2362" s="8">
        <f t="shared" si="362"/>
        <v>0</v>
      </c>
      <c r="P2362" s="8">
        <f t="shared" si="363"/>
        <v>16.5</v>
      </c>
      <c r="Q2362" s="9">
        <f t="shared" si="364"/>
        <v>11.225</v>
      </c>
      <c r="R2362" s="9">
        <f t="shared" si="365"/>
        <v>9.125</v>
      </c>
      <c r="S2362" s="9">
        <f t="shared" si="366"/>
        <v>11.175000000000001</v>
      </c>
      <c r="T2362" s="9">
        <f t="shared" si="367"/>
        <v>10.375</v>
      </c>
      <c r="U2362" s="8">
        <f t="shared" si="368"/>
        <v>10.508333333333335</v>
      </c>
      <c r="V2362" s="8">
        <f t="shared" si="369"/>
        <v>10.475000000000001</v>
      </c>
    </row>
    <row r="2363" spans="1:22" ht="13.5" x14ac:dyDescent="0.25">
      <c r="A2363" s="3">
        <f>RSI!A2363</f>
        <v>45446</v>
      </c>
      <c r="B2363" s="2">
        <f>RSI!B2363</f>
        <v>4.0754000000000001</v>
      </c>
      <c r="C2363" s="2">
        <f>RSI!I2363</f>
        <v>32.145534785305514</v>
      </c>
      <c r="D2363" s="2">
        <f>MACD!E2363</f>
        <v>5.1789921251051751E-2</v>
      </c>
      <c r="E2363" s="2">
        <f>MACD!F2363</f>
        <v>4.3436638025562128E-2</v>
      </c>
      <c r="F2363" s="2">
        <f>'Moving Avg'!D2363</f>
        <v>4.1130599999999999</v>
      </c>
      <c r="G2363" s="2">
        <f>'Moving Avg'!F2363</f>
        <v>4.1996500000000001</v>
      </c>
      <c r="H2363" s="2">
        <f>'Moving Avg'!G2363</f>
        <v>4.2892359999999989</v>
      </c>
      <c r="I2363" s="2">
        <f>'Moving Avg'!H2363</f>
        <v>4.5571655000000018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25</v>
      </c>
      <c r="N2363" s="8">
        <f t="shared" si="361"/>
        <v>0</v>
      </c>
      <c r="O2363" s="8">
        <f t="shared" si="362"/>
        <v>0</v>
      </c>
      <c r="P2363" s="8">
        <f t="shared" si="363"/>
        <v>16.5</v>
      </c>
      <c r="Q2363" s="9">
        <f t="shared" si="364"/>
        <v>11.225</v>
      </c>
      <c r="R2363" s="9">
        <f t="shared" si="365"/>
        <v>9.125</v>
      </c>
      <c r="S2363" s="9">
        <f t="shared" si="366"/>
        <v>11.175000000000001</v>
      </c>
      <c r="T2363" s="9">
        <f t="shared" si="367"/>
        <v>10.375</v>
      </c>
      <c r="U2363" s="8">
        <f t="shared" si="368"/>
        <v>10.508333333333335</v>
      </c>
      <c r="V2363" s="8">
        <f t="shared" si="369"/>
        <v>10.475000000000001</v>
      </c>
    </row>
    <row r="2364" spans="1:22" ht="13.5" x14ac:dyDescent="0.25">
      <c r="A2364" s="3">
        <f>RSI!A2364</f>
        <v>45447</v>
      </c>
      <c r="B2364" s="2">
        <f>RSI!B2364</f>
        <v>4.1036000000000001</v>
      </c>
      <c r="C2364" s="2">
        <f>RSI!I2364</f>
        <v>37.101988341526493</v>
      </c>
      <c r="D2364" s="2">
        <f>MACD!E2364</f>
        <v>4.1950827392422063E-2</v>
      </c>
      <c r="E2364" s="2">
        <f>MACD!F2364</f>
        <v>4.3139475898934118E-2</v>
      </c>
      <c r="F2364" s="2">
        <f>'Moving Avg'!D2364</f>
        <v>4.1055200000000003</v>
      </c>
      <c r="G2364" s="2">
        <f>'Moving Avg'!F2364</f>
        <v>4.1902350000000004</v>
      </c>
      <c r="H2364" s="2">
        <f>'Moving Avg'!G2364</f>
        <v>4.2828359999999996</v>
      </c>
      <c r="I2364" s="2">
        <f>'Moving Avg'!H2364</f>
        <v>4.5510200000000021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25</v>
      </c>
      <c r="N2364" s="8">
        <f t="shared" si="361"/>
        <v>45</v>
      </c>
      <c r="O2364" s="8">
        <f t="shared" si="362"/>
        <v>0</v>
      </c>
      <c r="P2364" s="8">
        <f t="shared" si="363"/>
        <v>16.5</v>
      </c>
      <c r="Q2364" s="9">
        <f t="shared" si="364"/>
        <v>26.975000000000001</v>
      </c>
      <c r="R2364" s="9">
        <f t="shared" si="365"/>
        <v>18.125</v>
      </c>
      <c r="S2364" s="9">
        <f t="shared" si="366"/>
        <v>17.925000000000001</v>
      </c>
      <c r="T2364" s="9">
        <f t="shared" si="367"/>
        <v>21.625</v>
      </c>
      <c r="U2364" s="8">
        <f t="shared" si="368"/>
        <v>21.008333333333336</v>
      </c>
      <c r="V2364" s="8">
        <f t="shared" si="369"/>
        <v>21.162500000000001</v>
      </c>
    </row>
    <row r="2365" spans="1:22" ht="13.5" x14ac:dyDescent="0.25">
      <c r="A2365" s="3">
        <f>RSI!A2365</f>
        <v>45448</v>
      </c>
      <c r="B2365" s="2">
        <f>RSI!B2365</f>
        <v>4.1036000000000001</v>
      </c>
      <c r="C2365" s="2">
        <f>RSI!I2365</f>
        <v>37.101988341526493</v>
      </c>
      <c r="D2365" s="2">
        <f>MACD!E2365</f>
        <v>3.4193693145433635E-2</v>
      </c>
      <c r="E2365" s="2">
        <f>MACD!F2365</f>
        <v>4.1350319348234021E-2</v>
      </c>
      <c r="F2365" s="2">
        <f>'Moving Avg'!D2365</f>
        <v>4.0979799999999997</v>
      </c>
      <c r="G2365" s="2">
        <f>'Moving Avg'!F2365</f>
        <v>4.1681150000000002</v>
      </c>
      <c r="H2365" s="2">
        <f>'Moving Avg'!G2365</f>
        <v>4.2764359999999995</v>
      </c>
      <c r="I2365" s="2">
        <f>'Moving Avg'!H2365</f>
        <v>4.5443570000000015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45</v>
      </c>
      <c r="O2365" s="8">
        <f t="shared" si="362"/>
        <v>0</v>
      </c>
      <c r="P2365" s="8">
        <f t="shared" si="363"/>
        <v>16.5</v>
      </c>
      <c r="Q2365" s="9">
        <f t="shared" si="364"/>
        <v>26.975000000000001</v>
      </c>
      <c r="R2365" s="9">
        <f t="shared" si="365"/>
        <v>18.125</v>
      </c>
      <c r="S2365" s="9">
        <f t="shared" si="366"/>
        <v>17.925000000000001</v>
      </c>
      <c r="T2365" s="9">
        <f t="shared" si="367"/>
        <v>21.625</v>
      </c>
      <c r="U2365" s="8">
        <f t="shared" si="368"/>
        <v>21.008333333333336</v>
      </c>
      <c r="V2365" s="8">
        <f t="shared" si="369"/>
        <v>21.162500000000001</v>
      </c>
    </row>
    <row r="2366" spans="1:22" ht="13.5" x14ac:dyDescent="0.25">
      <c r="A2366" s="3">
        <f>RSI!A2366</f>
        <v>45449</v>
      </c>
      <c r="B2366" s="2">
        <f>RSI!B2366</f>
        <v>4.0754000000000001</v>
      </c>
      <c r="C2366" s="2">
        <f>RSI!I2366</f>
        <v>34.204355302577241</v>
      </c>
      <c r="D2366" s="2">
        <f>MACD!E2366</f>
        <v>3.0245013115508534E-2</v>
      </c>
      <c r="E2366" s="2">
        <f>MACD!F2366</f>
        <v>3.9129258101688928E-2</v>
      </c>
      <c r="F2366" s="2">
        <f>'Moving Avg'!D2366</f>
        <v>4.0866799999999994</v>
      </c>
      <c r="G2366" s="2">
        <f>'Moving Avg'!F2366</f>
        <v>4.1577600000000006</v>
      </c>
      <c r="H2366" s="2">
        <f>'Moving Avg'!G2366</f>
        <v>4.2704120000000003</v>
      </c>
      <c r="I2366" s="2">
        <f>'Moving Avg'!H2366</f>
        <v>4.5375960000000006</v>
      </c>
      <c r="J2366" s="6" t="str">
        <f>OBV!F2366</f>
        <v>BULLISH</v>
      </c>
      <c r="K2366" s="6" t="str">
        <f>OBV!G2366</f>
        <v>NEUTRAL</v>
      </c>
      <c r="L2366" s="6" t="str">
        <f>OBV!H2366</f>
        <v>BULLISH DIVERGENCE</v>
      </c>
      <c r="M2366" s="8">
        <f t="shared" si="360"/>
        <v>25</v>
      </c>
      <c r="N2366" s="8">
        <f t="shared" si="361"/>
        <v>45</v>
      </c>
      <c r="O2366" s="8">
        <f t="shared" si="362"/>
        <v>0</v>
      </c>
      <c r="P2366" s="8">
        <f t="shared" si="363"/>
        <v>66.5</v>
      </c>
      <c r="Q2366" s="9">
        <f t="shared" si="364"/>
        <v>34.475000000000001</v>
      </c>
      <c r="R2366" s="9">
        <f t="shared" si="365"/>
        <v>30.625</v>
      </c>
      <c r="S2366" s="9">
        <f t="shared" si="366"/>
        <v>40.424999999999997</v>
      </c>
      <c r="T2366" s="9">
        <f t="shared" si="367"/>
        <v>34.125</v>
      </c>
      <c r="U2366" s="8">
        <f t="shared" si="368"/>
        <v>35.174999999999997</v>
      </c>
      <c r="V2366" s="8">
        <f t="shared" si="369"/>
        <v>34.912499999999994</v>
      </c>
    </row>
    <row r="2367" spans="1:22" ht="13.5" x14ac:dyDescent="0.25">
      <c r="A2367" s="3">
        <f>RSI!A2367</f>
        <v>45450</v>
      </c>
      <c r="B2367" s="2">
        <f>RSI!B2367</f>
        <v>4.0941999999999998</v>
      </c>
      <c r="C2367" s="2">
        <f>RSI!I2367</f>
        <v>37.697717240550084</v>
      </c>
      <c r="D2367" s="2">
        <f>MACD!E2367</f>
        <v>2.7611203825790298E-2</v>
      </c>
      <c r="E2367" s="2">
        <f>MACD!F2367</f>
        <v>3.6825647246509205E-2</v>
      </c>
      <c r="F2367" s="2">
        <f>'Moving Avg'!D2367</f>
        <v>4.0904400000000001</v>
      </c>
      <c r="G2367" s="2">
        <f>'Moving Avg'!F2367</f>
        <v>4.1483450000000008</v>
      </c>
      <c r="H2367" s="2">
        <f>'Moving Avg'!G2367</f>
        <v>4.2653300000000005</v>
      </c>
      <c r="I2367" s="2">
        <f>'Moving Avg'!H2367</f>
        <v>4.5308860000000015</v>
      </c>
      <c r="J2367" s="6" t="str">
        <f>OBV!F2367</f>
        <v>BULLISH</v>
      </c>
      <c r="K2367" s="6" t="str">
        <f>OBV!G2367</f>
        <v>NEUTRAL</v>
      </c>
      <c r="L2367" s="6" t="str">
        <f>OBV!H2367</f>
        <v>CONFIRMED BULLISH</v>
      </c>
      <c r="M2367" s="8">
        <f t="shared" si="360"/>
        <v>25</v>
      </c>
      <c r="N2367" s="8">
        <f t="shared" si="361"/>
        <v>45</v>
      </c>
      <c r="O2367" s="8">
        <f t="shared" si="362"/>
        <v>0</v>
      </c>
      <c r="P2367" s="8">
        <f t="shared" si="363"/>
        <v>83.5</v>
      </c>
      <c r="Q2367" s="9">
        <f t="shared" si="364"/>
        <v>37.024999999999999</v>
      </c>
      <c r="R2367" s="9">
        <f t="shared" si="365"/>
        <v>34.875</v>
      </c>
      <c r="S2367" s="9">
        <f t="shared" si="366"/>
        <v>48.075000000000003</v>
      </c>
      <c r="T2367" s="9">
        <f t="shared" si="367"/>
        <v>38.375</v>
      </c>
      <c r="U2367" s="8">
        <f t="shared" si="368"/>
        <v>39.991666666666667</v>
      </c>
      <c r="V2367" s="8">
        <f t="shared" si="369"/>
        <v>39.587500000000006</v>
      </c>
    </row>
    <row r="2368" spans="1:22" ht="13.5" x14ac:dyDescent="0.25">
      <c r="A2368" s="3">
        <f>RSI!A2368</f>
        <v>45453</v>
      </c>
      <c r="B2368" s="2">
        <f>RSI!B2368</f>
        <v>4.1882999999999999</v>
      </c>
      <c r="C2368" s="2">
        <f>RSI!I2368</f>
        <v>51.560801015806263</v>
      </c>
      <c r="D2368" s="2">
        <f>MACD!E2368</f>
        <v>1.7460370862896646E-2</v>
      </c>
      <c r="E2368" s="2">
        <f>MACD!F2368</f>
        <v>3.2952591969786692E-2</v>
      </c>
      <c r="F2368" s="2">
        <f>'Moving Avg'!D2368</f>
        <v>4.1130200000000006</v>
      </c>
      <c r="G2368" s="2">
        <f>'Moving Avg'!F2368</f>
        <v>4.1459900000000003</v>
      </c>
      <c r="H2368" s="2">
        <f>'Moving Avg'!G2368</f>
        <v>4.2608120000000005</v>
      </c>
      <c r="I2368" s="2">
        <f>'Moving Avg'!H2368</f>
        <v>4.5246465000000011</v>
      </c>
      <c r="J2368" s="6" t="str">
        <f>OBV!F2368</f>
        <v>BULLISH</v>
      </c>
      <c r="K2368" s="6" t="str">
        <f>OBV!G2368</f>
        <v>NEUTRAL</v>
      </c>
      <c r="L2368" s="6" t="str">
        <f>OBV!H2368</f>
        <v>CONFIRMED BULLISH</v>
      </c>
      <c r="M2368" s="8">
        <f t="shared" si="360"/>
        <v>25</v>
      </c>
      <c r="N2368" s="8">
        <f t="shared" si="361"/>
        <v>45</v>
      </c>
      <c r="O2368" s="8">
        <f t="shared" si="362"/>
        <v>0</v>
      </c>
      <c r="P2368" s="8">
        <f t="shared" si="363"/>
        <v>83.5</v>
      </c>
      <c r="Q2368" s="9">
        <f t="shared" si="364"/>
        <v>37.024999999999999</v>
      </c>
      <c r="R2368" s="9">
        <f t="shared" si="365"/>
        <v>34.875</v>
      </c>
      <c r="S2368" s="9">
        <f t="shared" si="366"/>
        <v>48.075000000000003</v>
      </c>
      <c r="T2368" s="9">
        <f t="shared" si="367"/>
        <v>38.375</v>
      </c>
      <c r="U2368" s="8">
        <f t="shared" si="368"/>
        <v>39.991666666666667</v>
      </c>
      <c r="V2368" s="8">
        <f t="shared" si="369"/>
        <v>39.587500000000006</v>
      </c>
    </row>
    <row r="2369" spans="1:22" ht="13.5" x14ac:dyDescent="0.25">
      <c r="A2369" s="3">
        <f>RSI!A2369</f>
        <v>45454</v>
      </c>
      <c r="B2369" s="2">
        <f>RSI!B2369</f>
        <v>4.2636000000000003</v>
      </c>
      <c r="C2369" s="2">
        <f>RSI!I2369</f>
        <v>59.35472236304723</v>
      </c>
      <c r="D2369" s="2">
        <f>MACD!E2369</f>
        <v>3.1950701556393568E-3</v>
      </c>
      <c r="E2369" s="2">
        <f>MACD!F2369</f>
        <v>2.7001087606957228E-2</v>
      </c>
      <c r="F2369" s="2">
        <f>'Moving Avg'!D2369</f>
        <v>4.1450200000000006</v>
      </c>
      <c r="G2369" s="2">
        <f>'Moving Avg'!F2369</f>
        <v>4.1478700000000002</v>
      </c>
      <c r="H2369" s="2">
        <f>'Moving Avg'!G2369</f>
        <v>4.257612</v>
      </c>
      <c r="I2369" s="2">
        <f>'Moving Avg'!H2369</f>
        <v>4.5185675000000005</v>
      </c>
      <c r="J2369" s="6" t="str">
        <f>OBV!F2369</f>
        <v>BULLISH</v>
      </c>
      <c r="K2369" s="6" t="str">
        <f>OBV!G2369</f>
        <v>NEUTRAL</v>
      </c>
      <c r="L2369" s="6" t="str">
        <f>OBV!H2369</f>
        <v>CONFIRMED BULLISH</v>
      </c>
      <c r="M2369" s="8">
        <f t="shared" si="360"/>
        <v>25</v>
      </c>
      <c r="N2369" s="8">
        <f t="shared" si="361"/>
        <v>100</v>
      </c>
      <c r="O2369" s="8">
        <f t="shared" si="362"/>
        <v>0</v>
      </c>
      <c r="P2369" s="8">
        <f t="shared" si="363"/>
        <v>83.5</v>
      </c>
      <c r="Q2369" s="9">
        <f t="shared" si="364"/>
        <v>56.274999999999999</v>
      </c>
      <c r="R2369" s="9">
        <f t="shared" si="365"/>
        <v>45.875</v>
      </c>
      <c r="S2369" s="9">
        <f t="shared" si="366"/>
        <v>56.325000000000003</v>
      </c>
      <c r="T2369" s="9">
        <f t="shared" si="367"/>
        <v>52.125</v>
      </c>
      <c r="U2369" s="8">
        <f t="shared" si="368"/>
        <v>52.82500000000001</v>
      </c>
      <c r="V2369" s="8">
        <f t="shared" si="369"/>
        <v>52.650000000000006</v>
      </c>
    </row>
    <row r="2370" spans="1:22" ht="13.5" x14ac:dyDescent="0.25">
      <c r="A2370" s="3">
        <f>RSI!A2370</f>
        <v>45455</v>
      </c>
      <c r="B2370" s="2">
        <f>RSI!B2370</f>
        <v>4.1882999999999999</v>
      </c>
      <c r="C2370" s="2">
        <f>RSI!I2370</f>
        <v>50.588791274773541</v>
      </c>
      <c r="D2370" s="2">
        <f>MACD!E2370</f>
        <v>-3.8338129643564756E-3</v>
      </c>
      <c r="E2370" s="2">
        <f>MACD!F2370</f>
        <v>2.083410749269449E-2</v>
      </c>
      <c r="F2370" s="2">
        <f>'Moving Avg'!D2370</f>
        <v>4.1619599999999988</v>
      </c>
      <c r="G2370" s="2">
        <f>'Moving Avg'!F2370</f>
        <v>4.1483400000000001</v>
      </c>
      <c r="H2370" s="2">
        <f>'Moving Avg'!G2370</f>
        <v>4.2530939999999999</v>
      </c>
      <c r="I2370" s="2">
        <f>'Moving Avg'!H2370</f>
        <v>4.512112000000001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100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56.274999999999999</v>
      </c>
      <c r="R2370" s="9">
        <f t="shared" si="365"/>
        <v>45.875</v>
      </c>
      <c r="S2370" s="9">
        <f t="shared" si="366"/>
        <v>56.325000000000003</v>
      </c>
      <c r="T2370" s="9">
        <f t="shared" si="367"/>
        <v>52.125</v>
      </c>
      <c r="U2370" s="8">
        <f t="shared" si="368"/>
        <v>52.82500000000001</v>
      </c>
      <c r="V2370" s="8">
        <f t="shared" si="369"/>
        <v>52.650000000000006</v>
      </c>
    </row>
    <row r="2371" spans="1:22" ht="13.5" x14ac:dyDescent="0.25">
      <c r="A2371" s="3">
        <f>RSI!A2371</f>
        <v>45456</v>
      </c>
      <c r="B2371" s="2">
        <f>RSI!B2371</f>
        <v>4.1788999999999996</v>
      </c>
      <c r="C2371" s="2">
        <f>RSI!I2371</f>
        <v>49.603926976044427</v>
      </c>
      <c r="D2371" s="2">
        <f>MACD!E2371</f>
        <v>-1.0582552582992122E-2</v>
      </c>
      <c r="E2371" s="2">
        <f>MACD!F2371</f>
        <v>1.4550775477557168E-2</v>
      </c>
      <c r="F2371" s="2">
        <f>'Moving Avg'!D2371</f>
        <v>4.1826600000000003</v>
      </c>
      <c r="G2371" s="2">
        <f>'Moving Avg'!F2371</f>
        <v>4.1459850000000005</v>
      </c>
      <c r="H2371" s="2">
        <f>'Moving Avg'!G2371</f>
        <v>4.2483880000000003</v>
      </c>
      <c r="I2371" s="2">
        <f>'Moving Avg'!H2371</f>
        <v>4.5060410000000015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25</v>
      </c>
      <c r="N2371" s="8">
        <f t="shared" si="371"/>
        <v>100</v>
      </c>
      <c r="O2371" s="8">
        <f t="shared" si="372"/>
        <v>0</v>
      </c>
      <c r="P2371" s="8">
        <f t="shared" si="373"/>
        <v>83.5</v>
      </c>
      <c r="Q2371" s="9">
        <f t="shared" ref="Q2371:Q2434" si="374">0.35*M2371+N2371*0.35+O2371*0.15+P2371*0.15</f>
        <v>56.274999999999999</v>
      </c>
      <c r="R2371" s="9">
        <f t="shared" ref="R2371:R2434" si="375">M2371*0.2+N2371*0.2+O2371*0.35+P2371*0.25</f>
        <v>45.875</v>
      </c>
      <c r="S2371" s="9">
        <f t="shared" ref="S2371:S2434" si="376">M2371*0.15+N2371*0.15+O2371*0.25+P2371*0.45</f>
        <v>56.325000000000003</v>
      </c>
      <c r="T2371" s="9">
        <f t="shared" ref="T2371:T2434" si="377">0.25*SUM(M2371:P2371)</f>
        <v>52.125</v>
      </c>
      <c r="U2371" s="8">
        <f t="shared" ref="U2371:U2434" si="378">SUM(Q2371:S2371)/3</f>
        <v>52.82500000000001</v>
      </c>
      <c r="V2371" s="8">
        <f t="shared" ref="V2371:V2434" si="379">SUM(Q2371:T2371)/4</f>
        <v>52.650000000000006</v>
      </c>
    </row>
    <row r="2372" spans="1:22" ht="13.5" x14ac:dyDescent="0.25">
      <c r="A2372" s="3">
        <f>RSI!A2372</f>
        <v>45457</v>
      </c>
      <c r="B2372" s="2">
        <f>RSI!B2372</f>
        <v>4.1600999999999999</v>
      </c>
      <c r="C2372" s="2">
        <f>RSI!I2372</f>
        <v>47.607682128170374</v>
      </c>
      <c r="D2372" s="2">
        <f>MACD!E2372</f>
        <v>-2.3584755388670331E-2</v>
      </c>
      <c r="E2372" s="2">
        <f>MACD!F2372</f>
        <v>6.9236693043116682E-3</v>
      </c>
      <c r="F2372" s="2">
        <f>'Moving Avg'!D2372</f>
        <v>4.1958399999999996</v>
      </c>
      <c r="G2372" s="2">
        <f>'Moving Avg'!F2372</f>
        <v>4.14269</v>
      </c>
      <c r="H2372" s="2">
        <f>'Moving Avg'!G2372</f>
        <v>4.2434940000000001</v>
      </c>
      <c r="I2372" s="2">
        <f>'Moving Avg'!H2372</f>
        <v>4.5003940000000009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25</v>
      </c>
      <c r="N2372" s="8">
        <f t="shared" si="371"/>
        <v>100</v>
      </c>
      <c r="O2372" s="8">
        <f t="shared" si="372"/>
        <v>0</v>
      </c>
      <c r="P2372" s="8">
        <f t="shared" si="373"/>
        <v>83.5</v>
      </c>
      <c r="Q2372" s="9">
        <f t="shared" si="374"/>
        <v>56.274999999999999</v>
      </c>
      <c r="R2372" s="9">
        <f t="shared" si="375"/>
        <v>45.875</v>
      </c>
      <c r="S2372" s="9">
        <f t="shared" si="376"/>
        <v>56.325000000000003</v>
      </c>
      <c r="T2372" s="9">
        <f t="shared" si="377"/>
        <v>52.125</v>
      </c>
      <c r="U2372" s="8">
        <f t="shared" si="378"/>
        <v>52.82500000000001</v>
      </c>
      <c r="V2372" s="8">
        <f t="shared" si="379"/>
        <v>52.650000000000006</v>
      </c>
    </row>
    <row r="2373" spans="1:22" ht="13.5" x14ac:dyDescent="0.25">
      <c r="A2373" s="3">
        <f>RSI!A2373</f>
        <v>45461</v>
      </c>
      <c r="B2373" s="2">
        <f>RSI!B2373</f>
        <v>4.3765999999999998</v>
      </c>
      <c r="C2373" s="2">
        <f>RSI!I2373</f>
        <v>65.050682303825525</v>
      </c>
      <c r="D2373" s="2">
        <f>MACD!E2373</f>
        <v>-5.0505173479858279E-2</v>
      </c>
      <c r="E2373" s="2">
        <f>MACD!F2373</f>
        <v>-4.5620992525223225E-3</v>
      </c>
      <c r="F2373" s="2">
        <f>'Moving Avg'!D2373</f>
        <v>4.2335000000000003</v>
      </c>
      <c r="G2373" s="2">
        <f>'Moving Avg'!F2373</f>
        <v>4.15069</v>
      </c>
      <c r="H2373" s="2">
        <f>'Moving Avg'!G2373</f>
        <v>4.2431179999999991</v>
      </c>
      <c r="I2373" s="2">
        <f>'Moving Avg'!H2373</f>
        <v>4.4964765000000027</v>
      </c>
      <c r="J2373" s="6" t="str">
        <f>OBV!F2373</f>
        <v>BULLISH</v>
      </c>
      <c r="K2373" s="6" t="str">
        <f>OBV!G2373</f>
        <v>NEUTRAL</v>
      </c>
      <c r="L2373" s="6" t="str">
        <f>OBV!H2373</f>
        <v>CONFIRMED BULLISH</v>
      </c>
      <c r="M2373" s="8">
        <f t="shared" si="370"/>
        <v>25</v>
      </c>
      <c r="N2373" s="8">
        <f t="shared" si="371"/>
        <v>100</v>
      </c>
      <c r="O2373" s="8">
        <f t="shared" si="372"/>
        <v>0</v>
      </c>
      <c r="P2373" s="8">
        <f t="shared" si="373"/>
        <v>83.5</v>
      </c>
      <c r="Q2373" s="9">
        <f t="shared" si="374"/>
        <v>56.274999999999999</v>
      </c>
      <c r="R2373" s="9">
        <f t="shared" si="375"/>
        <v>45.875</v>
      </c>
      <c r="S2373" s="9">
        <f t="shared" si="376"/>
        <v>56.325000000000003</v>
      </c>
      <c r="T2373" s="9">
        <f t="shared" si="377"/>
        <v>52.125</v>
      </c>
      <c r="U2373" s="8">
        <f t="shared" si="378"/>
        <v>52.82500000000001</v>
      </c>
      <c r="V2373" s="8">
        <f t="shared" si="379"/>
        <v>52.650000000000006</v>
      </c>
    </row>
    <row r="2374" spans="1:22" ht="13.5" x14ac:dyDescent="0.25">
      <c r="A2374" s="3">
        <f>RSI!A2374</f>
        <v>45462</v>
      </c>
      <c r="B2374" s="2">
        <f>RSI!B2374</f>
        <v>4.4988999999999999</v>
      </c>
      <c r="C2374" s="2">
        <f>RSI!I2374</f>
        <v>70.937040083083161</v>
      </c>
      <c r="D2374" s="2">
        <f>MACD!E2374</f>
        <v>-7.9174387956088665E-2</v>
      </c>
      <c r="E2374" s="2">
        <f>MACD!F2374</f>
        <v>-1.9484556993235595E-2</v>
      </c>
      <c r="F2374" s="2">
        <f>'Moving Avg'!D2374</f>
        <v>4.2805599999999995</v>
      </c>
      <c r="G2374" s="2">
        <f>'Moving Avg'!F2374</f>
        <v>4.1685700000000008</v>
      </c>
      <c r="H2374" s="2">
        <f>'Moving Avg'!G2374</f>
        <v>4.2451879999999997</v>
      </c>
      <c r="I2374" s="2">
        <f>'Moving Avg'!H2374</f>
        <v>4.4932135000000031</v>
      </c>
      <c r="J2374" s="6" t="str">
        <f>OBV!F2374</f>
        <v>BULLISH</v>
      </c>
      <c r="K2374" s="6" t="str">
        <f>OBV!G2374</f>
        <v>NEUTRAL</v>
      </c>
      <c r="L2374" s="6" t="str">
        <f>OBV!H2374</f>
        <v>CONFIRMED BULLISH</v>
      </c>
      <c r="M2374" s="8">
        <f t="shared" si="370"/>
        <v>0</v>
      </c>
      <c r="N2374" s="8">
        <f t="shared" si="371"/>
        <v>100</v>
      </c>
      <c r="O2374" s="8">
        <f t="shared" si="372"/>
        <v>0</v>
      </c>
      <c r="P2374" s="8">
        <f t="shared" si="373"/>
        <v>83.5</v>
      </c>
      <c r="Q2374" s="9">
        <f t="shared" si="374"/>
        <v>47.524999999999999</v>
      </c>
      <c r="R2374" s="9">
        <f t="shared" si="375"/>
        <v>40.875</v>
      </c>
      <c r="S2374" s="9">
        <f t="shared" si="376"/>
        <v>52.575000000000003</v>
      </c>
      <c r="T2374" s="9">
        <f t="shared" si="377"/>
        <v>45.875</v>
      </c>
      <c r="U2374" s="8">
        <f t="shared" si="378"/>
        <v>46.991666666666674</v>
      </c>
      <c r="V2374" s="8">
        <f t="shared" si="379"/>
        <v>46.712500000000006</v>
      </c>
    </row>
    <row r="2375" spans="1:22" ht="13.5" x14ac:dyDescent="0.25">
      <c r="A2375" s="3">
        <f>RSI!A2375</f>
        <v>45463</v>
      </c>
      <c r="B2375" s="2">
        <f>RSI!B2375</f>
        <v>4.3388999999999998</v>
      </c>
      <c r="C2375" s="2">
        <f>RSI!I2375</f>
        <v>57.332419538389637</v>
      </c>
      <c r="D2375" s="2">
        <f>MACD!E2375</f>
        <v>-9.3386742455060734E-2</v>
      </c>
      <c r="E2375" s="2">
        <f>MACD!F2375</f>
        <v>-3.4264994085600624E-2</v>
      </c>
      <c r="F2375" s="2">
        <f>'Moving Avg'!D2375</f>
        <v>4.3106799999999996</v>
      </c>
      <c r="G2375" s="2">
        <f>'Moving Avg'!F2375</f>
        <v>4.1784499999999998</v>
      </c>
      <c r="H2375" s="2">
        <f>'Moving Avg'!G2375</f>
        <v>4.244057999999999</v>
      </c>
      <c r="I2375" s="2">
        <f>'Moving Avg'!H2375</f>
        <v>4.4898840000000027</v>
      </c>
      <c r="J2375" s="6" t="str">
        <f>OBV!F2375</f>
        <v>BULLISH</v>
      </c>
      <c r="K2375" s="6" t="str">
        <f>OBV!G2375</f>
        <v>NEUTRAL</v>
      </c>
      <c r="L2375" s="6" t="str">
        <f>OBV!H2375</f>
        <v>CONFIRMED BULLISH</v>
      </c>
      <c r="M2375" s="8">
        <f t="shared" si="370"/>
        <v>25</v>
      </c>
      <c r="N2375" s="8">
        <f t="shared" si="371"/>
        <v>100</v>
      </c>
      <c r="O2375" s="8">
        <f t="shared" si="372"/>
        <v>0</v>
      </c>
      <c r="P2375" s="8">
        <f t="shared" si="373"/>
        <v>83.5</v>
      </c>
      <c r="Q2375" s="9">
        <f t="shared" si="374"/>
        <v>56.274999999999999</v>
      </c>
      <c r="R2375" s="9">
        <f t="shared" si="375"/>
        <v>45.875</v>
      </c>
      <c r="S2375" s="9">
        <f t="shared" si="376"/>
        <v>56.325000000000003</v>
      </c>
      <c r="T2375" s="9">
        <f t="shared" si="377"/>
        <v>52.125</v>
      </c>
      <c r="U2375" s="8">
        <f t="shared" si="378"/>
        <v>52.82500000000001</v>
      </c>
      <c r="V2375" s="8">
        <f t="shared" si="379"/>
        <v>52.650000000000006</v>
      </c>
    </row>
    <row r="2376" spans="1:22" ht="13.5" x14ac:dyDescent="0.25">
      <c r="A2376" s="3">
        <f>RSI!A2376</f>
        <v>45464</v>
      </c>
      <c r="B2376" s="2">
        <f>RSI!B2376</f>
        <v>4.2729999999999997</v>
      </c>
      <c r="C2376" s="2">
        <f>RSI!I2376</f>
        <v>52.8376542915531</v>
      </c>
      <c r="D2376" s="2">
        <f>MACD!E2376</f>
        <v>-0.10559600318838491</v>
      </c>
      <c r="E2376" s="2">
        <f>MACD!F2376</f>
        <v>-4.8531195906157482E-2</v>
      </c>
      <c r="F2376" s="2">
        <f>'Moving Avg'!D2376</f>
        <v>4.3294999999999995</v>
      </c>
      <c r="G2376" s="2">
        <f>'Moving Avg'!F2376</f>
        <v>4.1850350000000001</v>
      </c>
      <c r="H2376" s="2">
        <f>'Moving Avg'!G2376</f>
        <v>4.2417979999999993</v>
      </c>
      <c r="I2376" s="2">
        <f>'Moving Avg'!H2376</f>
        <v>4.4862250000000019</v>
      </c>
      <c r="J2376" s="6" t="str">
        <f>OBV!F2376</f>
        <v>BULLISH</v>
      </c>
      <c r="K2376" s="6" t="str">
        <f>OBV!G2376</f>
        <v>NEUTRAL</v>
      </c>
      <c r="L2376" s="6" t="str">
        <f>OBV!H2376</f>
        <v>CONFIRMED BULLISH</v>
      </c>
      <c r="M2376" s="8">
        <f t="shared" si="370"/>
        <v>25</v>
      </c>
      <c r="N2376" s="8">
        <f t="shared" si="371"/>
        <v>100</v>
      </c>
      <c r="O2376" s="8">
        <f t="shared" si="372"/>
        <v>0</v>
      </c>
      <c r="P2376" s="8">
        <f t="shared" si="373"/>
        <v>83.5</v>
      </c>
      <c r="Q2376" s="9">
        <f t="shared" si="374"/>
        <v>56.274999999999999</v>
      </c>
      <c r="R2376" s="9">
        <f t="shared" si="375"/>
        <v>45.875</v>
      </c>
      <c r="S2376" s="9">
        <f t="shared" si="376"/>
        <v>56.325000000000003</v>
      </c>
      <c r="T2376" s="9">
        <f t="shared" si="377"/>
        <v>52.125</v>
      </c>
      <c r="U2376" s="8">
        <f t="shared" si="378"/>
        <v>52.82500000000001</v>
      </c>
      <c r="V2376" s="8">
        <f t="shared" si="379"/>
        <v>52.650000000000006</v>
      </c>
    </row>
    <row r="2377" spans="1:22" ht="13.5" x14ac:dyDescent="0.25">
      <c r="A2377" s="3">
        <f>RSI!A2377</f>
        <v>45467</v>
      </c>
      <c r="B2377" s="2">
        <f>RSI!B2377</f>
        <v>4.3201000000000001</v>
      </c>
      <c r="C2377" s="2">
        <f>RSI!I2377</f>
        <v>55.521613694145607</v>
      </c>
      <c r="D2377" s="2">
        <f>MACD!E2377</f>
        <v>-0.11680672309981244</v>
      </c>
      <c r="E2377" s="2">
        <f>MACD!F2377</f>
        <v>-6.2186301344888478E-2</v>
      </c>
      <c r="F2377" s="2">
        <f>'Moving Avg'!D2377</f>
        <v>4.3614999999999995</v>
      </c>
      <c r="G2377" s="2">
        <f>'Moving Avg'!F2377</f>
        <v>4.193505</v>
      </c>
      <c r="H2377" s="2">
        <f>'Moving Avg'!G2377</f>
        <v>4.2406679999999994</v>
      </c>
      <c r="I2377" s="2">
        <f>'Moving Avg'!H2377</f>
        <v>4.4832330000000038</v>
      </c>
      <c r="J2377" s="6" t="str">
        <f>OBV!F2377</f>
        <v>BULLISH</v>
      </c>
      <c r="K2377" s="6" t="str">
        <f>OBV!G2377</f>
        <v>NEUTRAL</v>
      </c>
      <c r="L2377" s="6" t="str">
        <f>OBV!H2377</f>
        <v>CONFIRMED BULLISH</v>
      </c>
      <c r="M2377" s="8">
        <f t="shared" si="370"/>
        <v>25</v>
      </c>
      <c r="N2377" s="8">
        <f t="shared" si="371"/>
        <v>100</v>
      </c>
      <c r="O2377" s="8">
        <f t="shared" si="372"/>
        <v>0</v>
      </c>
      <c r="P2377" s="8">
        <f t="shared" si="373"/>
        <v>83.5</v>
      </c>
      <c r="Q2377" s="9">
        <f t="shared" si="374"/>
        <v>56.274999999999999</v>
      </c>
      <c r="R2377" s="9">
        <f t="shared" si="375"/>
        <v>45.875</v>
      </c>
      <c r="S2377" s="9">
        <f t="shared" si="376"/>
        <v>56.325000000000003</v>
      </c>
      <c r="T2377" s="9">
        <f t="shared" si="377"/>
        <v>52.125</v>
      </c>
      <c r="U2377" s="8">
        <f t="shared" si="378"/>
        <v>52.82500000000001</v>
      </c>
      <c r="V2377" s="8">
        <f t="shared" si="379"/>
        <v>52.650000000000006</v>
      </c>
    </row>
    <row r="2378" spans="1:22" ht="13.5" x14ac:dyDescent="0.25">
      <c r="A2378" s="3">
        <f>RSI!A2378</f>
        <v>45468</v>
      </c>
      <c r="B2378" s="2">
        <f>RSI!B2378</f>
        <v>4.4142000000000001</v>
      </c>
      <c r="C2378" s="2">
        <f>RSI!I2378</f>
        <v>60.373590020220419</v>
      </c>
      <c r="D2378" s="2">
        <f>MACD!E2378</f>
        <v>-0.1193267261859754</v>
      </c>
      <c r="E2378" s="2">
        <f>MACD!F2378</f>
        <v>-7.3614386313105865E-2</v>
      </c>
      <c r="F2378" s="2">
        <f>'Moving Avg'!D2378</f>
        <v>4.3690200000000008</v>
      </c>
      <c r="G2378" s="2">
        <f>'Moving Avg'!F2378</f>
        <v>4.2071499999999995</v>
      </c>
      <c r="H2378" s="2">
        <f>'Moving Avg'!G2378</f>
        <v>4.2406679999999985</v>
      </c>
      <c r="I2378" s="2">
        <f>'Moving Avg'!H2378</f>
        <v>4.4802370000000034</v>
      </c>
      <c r="J2378" s="6" t="str">
        <f>OBV!F2378</f>
        <v>BULLISH</v>
      </c>
      <c r="K2378" s="6" t="str">
        <f>OBV!G2378</f>
        <v>NEUTRAL</v>
      </c>
      <c r="L2378" s="6" t="str">
        <f>OBV!H2378</f>
        <v>CONFIRMED BULLISH</v>
      </c>
      <c r="M2378" s="8">
        <f t="shared" si="370"/>
        <v>25</v>
      </c>
      <c r="N2378" s="8">
        <f t="shared" si="371"/>
        <v>100</v>
      </c>
      <c r="O2378" s="8">
        <f t="shared" si="372"/>
        <v>0</v>
      </c>
      <c r="P2378" s="8">
        <f t="shared" si="373"/>
        <v>83.5</v>
      </c>
      <c r="Q2378" s="9">
        <f t="shared" si="374"/>
        <v>56.274999999999999</v>
      </c>
      <c r="R2378" s="9">
        <f t="shared" si="375"/>
        <v>45.875</v>
      </c>
      <c r="S2378" s="9">
        <f t="shared" si="376"/>
        <v>56.325000000000003</v>
      </c>
      <c r="T2378" s="9">
        <f t="shared" si="377"/>
        <v>52.125</v>
      </c>
      <c r="U2378" s="8">
        <f t="shared" si="378"/>
        <v>52.82500000000001</v>
      </c>
      <c r="V2378" s="8">
        <f t="shared" si="379"/>
        <v>52.650000000000006</v>
      </c>
    </row>
    <row r="2379" spans="1:22" ht="13.5" x14ac:dyDescent="0.25">
      <c r="A2379" s="3">
        <f>RSI!A2379</f>
        <v>45469</v>
      </c>
      <c r="B2379" s="2">
        <f>RSI!B2379</f>
        <v>4.3954000000000004</v>
      </c>
      <c r="C2379" s="2">
        <f>RSI!I2379</f>
        <v>58.98908598180067</v>
      </c>
      <c r="D2379" s="2">
        <f>MACD!E2379</f>
        <v>-0.10953838984395503</v>
      </c>
      <c r="E2379" s="2">
        <f>MACD!F2379</f>
        <v>-8.0799187019275701E-2</v>
      </c>
      <c r="F2379" s="2">
        <f>'Moving Avg'!D2379</f>
        <v>4.3483199999999993</v>
      </c>
      <c r="G2379" s="2">
        <f>'Moving Avg'!F2379</f>
        <v>4.219854999999999</v>
      </c>
      <c r="H2379" s="2">
        <f>'Moving Avg'!G2379</f>
        <v>4.2406679999999985</v>
      </c>
      <c r="I2379" s="2">
        <f>'Moving Avg'!H2379</f>
        <v>4.4771900000000038</v>
      </c>
      <c r="J2379" s="6" t="str">
        <f>OBV!F2379</f>
        <v>BULLISH</v>
      </c>
      <c r="K2379" s="6" t="str">
        <f>OBV!G2379</f>
        <v>NEUTRAL</v>
      </c>
      <c r="L2379" s="6" t="str">
        <f>OBV!H2379</f>
        <v>BULLISH DIVERGENCE</v>
      </c>
      <c r="M2379" s="8">
        <f t="shared" si="370"/>
        <v>25</v>
      </c>
      <c r="N2379" s="8">
        <f t="shared" si="371"/>
        <v>100</v>
      </c>
      <c r="O2379" s="8">
        <f t="shared" si="372"/>
        <v>0</v>
      </c>
      <c r="P2379" s="8">
        <f t="shared" si="373"/>
        <v>66.5</v>
      </c>
      <c r="Q2379" s="9">
        <f t="shared" si="374"/>
        <v>53.725000000000001</v>
      </c>
      <c r="R2379" s="9">
        <f t="shared" si="375"/>
        <v>41.625</v>
      </c>
      <c r="S2379" s="9">
        <f t="shared" si="376"/>
        <v>48.674999999999997</v>
      </c>
      <c r="T2379" s="9">
        <f t="shared" si="377"/>
        <v>47.875</v>
      </c>
      <c r="U2379" s="8">
        <f t="shared" si="378"/>
        <v>48.008333333333326</v>
      </c>
      <c r="V2379" s="8">
        <f t="shared" si="379"/>
        <v>47.974999999999994</v>
      </c>
    </row>
    <row r="2380" spans="1:22" ht="13.5" x14ac:dyDescent="0.25">
      <c r="A2380" s="3">
        <f>RSI!A2380</f>
        <v>45470</v>
      </c>
      <c r="B2380" s="2">
        <f>RSI!B2380</f>
        <v>4.3860000000000001</v>
      </c>
      <c r="C2380" s="2">
        <f>RSI!I2380</f>
        <v>58.269564629404577</v>
      </c>
      <c r="D2380" s="2">
        <f>MACD!E2380</f>
        <v>-0.1130114780108169</v>
      </c>
      <c r="E2380" s="2">
        <f>MACD!F2380</f>
        <v>-8.7241645217583944E-2</v>
      </c>
      <c r="F2380" s="2">
        <f>'Moving Avg'!D2380</f>
        <v>4.3577400000000006</v>
      </c>
      <c r="G2380" s="2">
        <f>'Moving Avg'!F2380</f>
        <v>4.2320899999999986</v>
      </c>
      <c r="H2380" s="2">
        <f>'Moving Avg'!G2380</f>
        <v>4.2406679999999985</v>
      </c>
      <c r="I2380" s="2">
        <f>'Moving Avg'!H2380</f>
        <v>4.4747435000000033</v>
      </c>
      <c r="J2380" s="6" t="str">
        <f>OBV!F2380</f>
        <v>BULLISH</v>
      </c>
      <c r="K2380" s="6" t="str">
        <f>OBV!G2380</f>
        <v>NEUTRAL</v>
      </c>
      <c r="L2380" s="6" t="str">
        <f>OBV!H2380</f>
        <v>CONFIRMED BULLISH</v>
      </c>
      <c r="M2380" s="8">
        <f t="shared" si="370"/>
        <v>25</v>
      </c>
      <c r="N2380" s="8">
        <f t="shared" si="371"/>
        <v>100</v>
      </c>
      <c r="O2380" s="8">
        <f t="shared" si="372"/>
        <v>0</v>
      </c>
      <c r="P2380" s="8">
        <f t="shared" si="373"/>
        <v>83.5</v>
      </c>
      <c r="Q2380" s="9">
        <f t="shared" si="374"/>
        <v>56.274999999999999</v>
      </c>
      <c r="R2380" s="9">
        <f t="shared" si="375"/>
        <v>45.875</v>
      </c>
      <c r="S2380" s="9">
        <f t="shared" si="376"/>
        <v>56.325000000000003</v>
      </c>
      <c r="T2380" s="9">
        <f t="shared" si="377"/>
        <v>52.125</v>
      </c>
      <c r="U2380" s="8">
        <f t="shared" si="378"/>
        <v>52.82500000000001</v>
      </c>
      <c r="V2380" s="8">
        <f t="shared" si="379"/>
        <v>52.650000000000006</v>
      </c>
    </row>
    <row r="2381" spans="1:22" ht="13.5" x14ac:dyDescent="0.25">
      <c r="A2381" s="3">
        <f>RSI!A2381</f>
        <v>45471</v>
      </c>
      <c r="B2381" s="2">
        <f>RSI!B2381</f>
        <v>4.2824999999999998</v>
      </c>
      <c r="C2381" s="2">
        <f>RSI!I2381</f>
        <v>50.906739570464339</v>
      </c>
      <c r="D2381" s="2">
        <f>MACD!E2381</f>
        <v>-0.11047715702461769</v>
      </c>
      <c r="E2381" s="2">
        <f>MACD!F2381</f>
        <v>-9.1888747578990695E-2</v>
      </c>
      <c r="F2381" s="2">
        <f>'Moving Avg'!D2381</f>
        <v>4.3596400000000006</v>
      </c>
      <c r="G2381" s="2">
        <f>'Moving Avg'!F2381</f>
        <v>4.2396199999999986</v>
      </c>
      <c r="H2381" s="2">
        <f>'Moving Avg'!G2381</f>
        <v>4.2385979999999988</v>
      </c>
      <c r="I2381" s="2">
        <f>'Moving Avg'!H2381</f>
        <v>4.4715635000000029</v>
      </c>
      <c r="J2381" s="6" t="str">
        <f>OBV!F2381</f>
        <v>BULLISH</v>
      </c>
      <c r="K2381" s="6" t="str">
        <f>OBV!G2381</f>
        <v>NEUTRAL</v>
      </c>
      <c r="L2381" s="6" t="str">
        <f>OBV!H2381</f>
        <v>CONFIRMED BULLISH</v>
      </c>
      <c r="M2381" s="8">
        <f t="shared" si="370"/>
        <v>25</v>
      </c>
      <c r="N2381" s="8">
        <f t="shared" si="371"/>
        <v>45</v>
      </c>
      <c r="O2381" s="8">
        <f t="shared" si="372"/>
        <v>0</v>
      </c>
      <c r="P2381" s="8">
        <f t="shared" si="373"/>
        <v>83.5</v>
      </c>
      <c r="Q2381" s="9">
        <f t="shared" si="374"/>
        <v>37.024999999999999</v>
      </c>
      <c r="R2381" s="9">
        <f t="shared" si="375"/>
        <v>34.875</v>
      </c>
      <c r="S2381" s="9">
        <f t="shared" si="376"/>
        <v>48.075000000000003</v>
      </c>
      <c r="T2381" s="9">
        <f t="shared" si="377"/>
        <v>38.375</v>
      </c>
      <c r="U2381" s="8">
        <f t="shared" si="378"/>
        <v>39.991666666666667</v>
      </c>
      <c r="V2381" s="8">
        <f t="shared" si="379"/>
        <v>39.587500000000006</v>
      </c>
    </row>
    <row r="2382" spans="1:22" ht="13.5" x14ac:dyDescent="0.25">
      <c r="A2382" s="3">
        <f>RSI!A2382</f>
        <v>45474</v>
      </c>
      <c r="B2382" s="2">
        <f>RSI!B2382</f>
        <v>4.4236000000000004</v>
      </c>
      <c r="C2382" s="2">
        <f>RSI!I2382</f>
        <v>58.58901116406247</v>
      </c>
      <c r="D2382" s="2">
        <f>MACD!E2382</f>
        <v>-0.12175736528871095</v>
      </c>
      <c r="E2382" s="2">
        <f>MACD!F2382</f>
        <v>-9.7862471120934741E-2</v>
      </c>
      <c r="F2382" s="2">
        <f>'Moving Avg'!D2382</f>
        <v>4.3803399999999995</v>
      </c>
      <c r="G2382" s="2">
        <f>'Moving Avg'!F2382</f>
        <v>4.2570299999999985</v>
      </c>
      <c r="H2382" s="2">
        <f>'Moving Avg'!G2382</f>
        <v>4.2387859999999993</v>
      </c>
      <c r="I2382" s="2">
        <f>'Moving Avg'!H2382</f>
        <v>4.4694775000000035</v>
      </c>
      <c r="J2382" s="6" t="str">
        <f>OBV!F2382</f>
        <v>BULLISH</v>
      </c>
      <c r="K2382" s="6" t="str">
        <f>OBV!G2382</f>
        <v>NEUTRAL</v>
      </c>
      <c r="L2382" s="6" t="str">
        <f>OBV!H2382</f>
        <v>CONFIRMED BULLISH</v>
      </c>
      <c r="M2382" s="8">
        <f t="shared" si="370"/>
        <v>25</v>
      </c>
      <c r="N2382" s="8">
        <f t="shared" si="371"/>
        <v>100</v>
      </c>
      <c r="O2382" s="8">
        <f t="shared" si="372"/>
        <v>0</v>
      </c>
      <c r="P2382" s="8">
        <f t="shared" si="373"/>
        <v>83.5</v>
      </c>
      <c r="Q2382" s="9">
        <f t="shared" si="374"/>
        <v>56.274999999999999</v>
      </c>
      <c r="R2382" s="9">
        <f t="shared" si="375"/>
        <v>45.875</v>
      </c>
      <c r="S2382" s="9">
        <f t="shared" si="376"/>
        <v>56.325000000000003</v>
      </c>
      <c r="T2382" s="9">
        <f t="shared" si="377"/>
        <v>52.125</v>
      </c>
      <c r="U2382" s="8">
        <f t="shared" si="378"/>
        <v>52.82500000000001</v>
      </c>
      <c r="V2382" s="8">
        <f t="shared" si="379"/>
        <v>52.650000000000006</v>
      </c>
    </row>
    <row r="2383" spans="1:22" ht="13.5" x14ac:dyDescent="0.25">
      <c r="A2383" s="3">
        <f>RSI!A2383</f>
        <v>45475</v>
      </c>
      <c r="B2383" s="2">
        <f>RSI!B2383</f>
        <v>4.4142000000000001</v>
      </c>
      <c r="C2383" s="2">
        <f>RSI!I2383</f>
        <v>57.938550660102649</v>
      </c>
      <c r="D2383" s="2">
        <f>MACD!E2383</f>
        <v>-9.8206447372673367E-2</v>
      </c>
      <c r="E2383" s="2">
        <f>MACD!F2383</f>
        <v>-9.7931266371282466E-2</v>
      </c>
      <c r="F2383" s="2">
        <f>'Moving Avg'!D2383</f>
        <v>4.3803400000000003</v>
      </c>
      <c r="G2383" s="2">
        <f>'Moving Avg'!F2383</f>
        <v>4.2739700000000003</v>
      </c>
      <c r="H2383" s="2">
        <f>'Moving Avg'!G2383</f>
        <v>4.2412319999999992</v>
      </c>
      <c r="I2383" s="2">
        <f>'Moving Avg'!H2383</f>
        <v>4.4664385000000042</v>
      </c>
      <c r="J2383" s="6" t="str">
        <f>OBV!F2383</f>
        <v>BEARISH</v>
      </c>
      <c r="K2383" s="6" t="str">
        <f>OBV!G2383</f>
        <v>NEUTRAL</v>
      </c>
      <c r="L2383" s="6" t="str">
        <f>OBV!H2383</f>
        <v>NEUTRAL</v>
      </c>
      <c r="M2383" s="8">
        <f t="shared" si="370"/>
        <v>25</v>
      </c>
      <c r="N2383" s="8">
        <f t="shared" si="371"/>
        <v>45</v>
      </c>
      <c r="O2383" s="8">
        <f t="shared" si="372"/>
        <v>0</v>
      </c>
      <c r="P2383" s="8">
        <f t="shared" si="373"/>
        <v>16.5</v>
      </c>
      <c r="Q2383" s="9">
        <f t="shared" si="374"/>
        <v>26.975000000000001</v>
      </c>
      <c r="R2383" s="9">
        <f t="shared" si="375"/>
        <v>18.125</v>
      </c>
      <c r="S2383" s="9">
        <f t="shared" si="376"/>
        <v>17.925000000000001</v>
      </c>
      <c r="T2383" s="9">
        <f t="shared" si="377"/>
        <v>21.625</v>
      </c>
      <c r="U2383" s="8">
        <f t="shared" si="378"/>
        <v>21.008333333333336</v>
      </c>
      <c r="V2383" s="8">
        <f t="shared" si="379"/>
        <v>21.162500000000001</v>
      </c>
    </row>
    <row r="2384" spans="1:22" ht="13.5" x14ac:dyDescent="0.25">
      <c r="A2384" s="3">
        <f>RSI!A2384</f>
        <v>45476</v>
      </c>
      <c r="B2384" s="2">
        <f>RSI!B2384</f>
        <v>4.3201000000000001</v>
      </c>
      <c r="C2384" s="2">
        <f>RSI!I2384</f>
        <v>51.74525583383253</v>
      </c>
      <c r="D2384" s="2">
        <f>MACD!E2384</f>
        <v>-5.327844675614557E-2</v>
      </c>
      <c r="E2384" s="2">
        <f>MACD!F2384</f>
        <v>-8.9000702448255087E-2</v>
      </c>
      <c r="F2384" s="2">
        <f>'Moving Avg'!D2384</f>
        <v>4.3652800000000003</v>
      </c>
      <c r="G2384" s="2">
        <f>'Moving Avg'!F2384</f>
        <v>4.2847949999999999</v>
      </c>
      <c r="H2384" s="2">
        <f>'Moving Avg'!G2384</f>
        <v>4.2423619999999991</v>
      </c>
      <c r="I2384" s="2">
        <f>'Moving Avg'!H2384</f>
        <v>4.4632310000000039</v>
      </c>
      <c r="J2384" s="6" t="str">
        <f>OBV!F2384</f>
        <v>BEARISH</v>
      </c>
      <c r="K2384" s="6" t="str">
        <f>OBV!G2384</f>
        <v>NEUTRAL</v>
      </c>
      <c r="L2384" s="6" t="str">
        <f>OBV!H2384</f>
        <v>CONFIRMED BEARISH</v>
      </c>
      <c r="M2384" s="8">
        <f t="shared" si="370"/>
        <v>25</v>
      </c>
      <c r="N2384" s="8">
        <f t="shared" si="371"/>
        <v>0</v>
      </c>
      <c r="O2384" s="8">
        <f t="shared" si="372"/>
        <v>0</v>
      </c>
      <c r="P2384" s="8">
        <f t="shared" si="373"/>
        <v>16.5</v>
      </c>
      <c r="Q2384" s="9">
        <f t="shared" si="374"/>
        <v>11.225</v>
      </c>
      <c r="R2384" s="9">
        <f t="shared" si="375"/>
        <v>9.125</v>
      </c>
      <c r="S2384" s="9">
        <f t="shared" si="376"/>
        <v>11.175000000000001</v>
      </c>
      <c r="T2384" s="9">
        <f t="shared" si="377"/>
        <v>10.375</v>
      </c>
      <c r="U2384" s="8">
        <f t="shared" si="378"/>
        <v>10.508333333333335</v>
      </c>
      <c r="V2384" s="8">
        <f t="shared" si="379"/>
        <v>10.475000000000001</v>
      </c>
    </row>
    <row r="2385" spans="1:22" ht="13.5" x14ac:dyDescent="0.25">
      <c r="A2385" s="3">
        <f>RSI!A2385</f>
        <v>45477</v>
      </c>
      <c r="B2385" s="2">
        <f>RSI!B2385</f>
        <v>4.2447999999999997</v>
      </c>
      <c r="C2385" s="2">
        <f>RSI!I2385</f>
        <v>47.38064862581448</v>
      </c>
      <c r="D2385" s="2">
        <f>MACD!E2385</f>
        <v>-3.4471284486716769E-2</v>
      </c>
      <c r="E2385" s="2">
        <f>MACD!F2385</f>
        <v>-7.809481885594742E-2</v>
      </c>
      <c r="F2385" s="2">
        <f>'Moving Avg'!D2385</f>
        <v>4.33704</v>
      </c>
      <c r="G2385" s="2">
        <f>'Moving Avg'!F2385</f>
        <v>4.2918549999999982</v>
      </c>
      <c r="H2385" s="2">
        <f>'Moving Avg'!G2385</f>
        <v>4.2414199999999989</v>
      </c>
      <c r="I2385" s="2">
        <f>'Moving Avg'!H2385</f>
        <v>4.4599055000000041</v>
      </c>
      <c r="J2385" s="6" t="str">
        <f>OBV!F2385</f>
        <v>BEARISH</v>
      </c>
      <c r="K2385" s="6" t="str">
        <f>OBV!G2385</f>
        <v>NEUTRAL</v>
      </c>
      <c r="L2385" s="6" t="str">
        <f>OBV!H2385</f>
        <v>CONFIRMED BEARISH</v>
      </c>
      <c r="M2385" s="8">
        <f t="shared" si="370"/>
        <v>25</v>
      </c>
      <c r="N2385" s="8">
        <f t="shared" si="371"/>
        <v>0</v>
      </c>
      <c r="O2385" s="8">
        <f t="shared" si="372"/>
        <v>0</v>
      </c>
      <c r="P2385" s="8">
        <f t="shared" si="373"/>
        <v>16.5</v>
      </c>
      <c r="Q2385" s="9">
        <f t="shared" si="374"/>
        <v>11.225</v>
      </c>
      <c r="R2385" s="9">
        <f t="shared" si="375"/>
        <v>9.125</v>
      </c>
      <c r="S2385" s="9">
        <f t="shared" si="376"/>
        <v>11.175000000000001</v>
      </c>
      <c r="T2385" s="9">
        <f t="shared" si="377"/>
        <v>10.375</v>
      </c>
      <c r="U2385" s="8">
        <f t="shared" si="378"/>
        <v>10.508333333333335</v>
      </c>
      <c r="V2385" s="8">
        <f t="shared" si="379"/>
        <v>10.475000000000001</v>
      </c>
    </row>
    <row r="2386" spans="1:22" ht="13.5" x14ac:dyDescent="0.25">
      <c r="A2386" s="3">
        <f>RSI!A2386</f>
        <v>45478</v>
      </c>
      <c r="B2386" s="2">
        <f>RSI!B2386</f>
        <v>4.2447999999999997</v>
      </c>
      <c r="C2386" s="2">
        <f>RSI!I2386</f>
        <v>47.380648625814487</v>
      </c>
      <c r="D2386" s="2">
        <f>MACD!E2386</f>
        <v>-2.8409590007970387E-2</v>
      </c>
      <c r="E2386" s="2">
        <f>MACD!F2386</f>
        <v>-6.8157773086352014E-2</v>
      </c>
      <c r="F2386" s="2">
        <f>'Moving Avg'!D2386</f>
        <v>4.3295000000000003</v>
      </c>
      <c r="G2386" s="2">
        <f>'Moving Avg'!F2386</f>
        <v>4.3003249999999991</v>
      </c>
      <c r="H2386" s="2">
        <f>'Moving Avg'!G2386</f>
        <v>4.2406659999999992</v>
      </c>
      <c r="I2386" s="2">
        <f>'Moving Avg'!H2386</f>
        <v>4.4567530000000035</v>
      </c>
      <c r="J2386" s="6" t="str">
        <f>OBV!F2386</f>
        <v>BEARISH</v>
      </c>
      <c r="K2386" s="6" t="str">
        <f>OBV!G2386</f>
        <v>NEUTRAL</v>
      </c>
      <c r="L2386" s="6" t="str">
        <f>OBV!H2386</f>
        <v>CONFIRMED BEARISH</v>
      </c>
      <c r="M2386" s="8">
        <f t="shared" si="370"/>
        <v>25</v>
      </c>
      <c r="N2386" s="8">
        <f t="shared" si="371"/>
        <v>0</v>
      </c>
      <c r="O2386" s="8">
        <f t="shared" si="372"/>
        <v>0</v>
      </c>
      <c r="P2386" s="8">
        <f t="shared" si="373"/>
        <v>16.5</v>
      </c>
      <c r="Q2386" s="9">
        <f t="shared" si="374"/>
        <v>11.225</v>
      </c>
      <c r="R2386" s="9">
        <f t="shared" si="375"/>
        <v>9.125</v>
      </c>
      <c r="S2386" s="9">
        <f t="shared" si="376"/>
        <v>11.175000000000001</v>
      </c>
      <c r="T2386" s="9">
        <f t="shared" si="377"/>
        <v>10.375</v>
      </c>
      <c r="U2386" s="8">
        <f t="shared" si="378"/>
        <v>10.508333333333335</v>
      </c>
      <c r="V2386" s="8">
        <f t="shared" si="379"/>
        <v>10.475000000000001</v>
      </c>
    </row>
    <row r="2387" spans="1:22" ht="13.5" x14ac:dyDescent="0.25">
      <c r="A2387" s="3">
        <f>RSI!A2387</f>
        <v>45481</v>
      </c>
      <c r="B2387" s="2">
        <f>RSI!B2387</f>
        <v>4.3388999999999998</v>
      </c>
      <c r="C2387" s="2">
        <f>RSI!I2387</f>
        <v>53.112509378909543</v>
      </c>
      <c r="D2387" s="2">
        <f>MACD!E2387</f>
        <v>-2.2739492168406095E-2</v>
      </c>
      <c r="E2387" s="2">
        <f>MACD!F2387</f>
        <v>-5.9074116902762833E-2</v>
      </c>
      <c r="F2387" s="2">
        <f>'Moving Avg'!D2387</f>
        <v>4.3125599999999995</v>
      </c>
      <c r="G2387" s="2">
        <f>'Moving Avg'!F2387</f>
        <v>4.3125599999999995</v>
      </c>
      <c r="H2387" s="2">
        <f>'Moving Avg'!G2387</f>
        <v>4.2419839999999986</v>
      </c>
      <c r="I2387" s="2">
        <f>'Moving Avg'!H2387</f>
        <v>4.4542865000000047</v>
      </c>
      <c r="J2387" s="6" t="str">
        <f>OBV!F2387</f>
        <v>BEARISH</v>
      </c>
      <c r="K2387" s="6" t="str">
        <f>OBV!G2387</f>
        <v>NEUTRAL</v>
      </c>
      <c r="L2387" s="6" t="str">
        <f>OBV!H2387</f>
        <v>CONFIRMED BEARISH</v>
      </c>
      <c r="M2387" s="8">
        <f t="shared" si="370"/>
        <v>25</v>
      </c>
      <c r="N2387" s="8">
        <f t="shared" si="371"/>
        <v>0</v>
      </c>
      <c r="O2387" s="8">
        <f t="shared" si="372"/>
        <v>0</v>
      </c>
      <c r="P2387" s="8">
        <f t="shared" si="373"/>
        <v>16.5</v>
      </c>
      <c r="Q2387" s="9">
        <f t="shared" si="374"/>
        <v>11.225</v>
      </c>
      <c r="R2387" s="9">
        <f t="shared" si="375"/>
        <v>9.125</v>
      </c>
      <c r="S2387" s="9">
        <f t="shared" si="376"/>
        <v>11.175000000000001</v>
      </c>
      <c r="T2387" s="9">
        <f t="shared" si="377"/>
        <v>10.375</v>
      </c>
      <c r="U2387" s="8">
        <f t="shared" si="378"/>
        <v>10.508333333333335</v>
      </c>
      <c r="V2387" s="8">
        <f t="shared" si="379"/>
        <v>10.475000000000001</v>
      </c>
    </row>
    <row r="2388" spans="1:22" ht="13.5" x14ac:dyDescent="0.25">
      <c r="A2388" s="3">
        <f>RSI!A2388</f>
        <v>45482</v>
      </c>
      <c r="B2388" s="2">
        <f>RSI!B2388</f>
        <v>4.3295000000000003</v>
      </c>
      <c r="C2388" s="2">
        <f>RSI!I2388</f>
        <v>52.497318097522658</v>
      </c>
      <c r="D2388" s="2">
        <f>MACD!E2388</f>
        <v>-3.0789939503046426E-3</v>
      </c>
      <c r="E2388" s="2">
        <f>MACD!F2388</f>
        <v>-4.7875092312271196E-2</v>
      </c>
      <c r="F2388" s="2">
        <f>'Moving Avg'!D2388</f>
        <v>4.2956199999999995</v>
      </c>
      <c r="G2388" s="2">
        <f>'Moving Avg'!F2388</f>
        <v>4.3196199999999987</v>
      </c>
      <c r="H2388" s="2">
        <f>'Moving Avg'!G2388</f>
        <v>4.2431139999999985</v>
      </c>
      <c r="I2388" s="2">
        <f>'Moving Avg'!H2388</f>
        <v>4.4524200000000045</v>
      </c>
      <c r="J2388" s="6" t="str">
        <f>OBV!F2388</f>
        <v>BEARISH</v>
      </c>
      <c r="K2388" s="6" t="str">
        <f>OBV!G2388</f>
        <v>NEUTRAL</v>
      </c>
      <c r="L2388" s="6" t="str">
        <f>OBV!H2388</f>
        <v>CONFIRMED BEARISH</v>
      </c>
      <c r="M2388" s="8">
        <f t="shared" si="370"/>
        <v>25</v>
      </c>
      <c r="N2388" s="8">
        <f t="shared" si="371"/>
        <v>0</v>
      </c>
      <c r="O2388" s="8">
        <f t="shared" si="372"/>
        <v>0</v>
      </c>
      <c r="P2388" s="8">
        <f t="shared" si="373"/>
        <v>16.5</v>
      </c>
      <c r="Q2388" s="9">
        <f t="shared" si="374"/>
        <v>11.225</v>
      </c>
      <c r="R2388" s="9">
        <f t="shared" si="375"/>
        <v>9.125</v>
      </c>
      <c r="S2388" s="9">
        <f t="shared" si="376"/>
        <v>11.175000000000001</v>
      </c>
      <c r="T2388" s="9">
        <f t="shared" si="377"/>
        <v>10.375</v>
      </c>
      <c r="U2388" s="8">
        <f t="shared" si="378"/>
        <v>10.508333333333335</v>
      </c>
      <c r="V2388" s="8">
        <f t="shared" si="379"/>
        <v>10.475000000000001</v>
      </c>
    </row>
    <row r="2389" spans="1:22" ht="13.5" x14ac:dyDescent="0.25">
      <c r="A2389" s="3">
        <f>RSI!A2389</f>
        <v>45483</v>
      </c>
      <c r="B2389" s="2">
        <f>RSI!B2389</f>
        <v>4.4236000000000004</v>
      </c>
      <c r="C2389" s="2">
        <f>RSI!I2389</f>
        <v>57.770532283155099</v>
      </c>
      <c r="D2389" s="2">
        <f>MACD!E2389</f>
        <v>3.4621826473575368E-3</v>
      </c>
      <c r="E2389" s="2">
        <f>MACD!F2389</f>
        <v>-3.7607637320345451E-2</v>
      </c>
      <c r="F2389" s="2">
        <f>'Moving Avg'!D2389</f>
        <v>4.3163199999999993</v>
      </c>
      <c r="G2389" s="2">
        <f>'Moving Avg'!F2389</f>
        <v>4.3276200000000005</v>
      </c>
      <c r="H2389" s="2">
        <f>'Moving Avg'!G2389</f>
        <v>4.2468779999999988</v>
      </c>
      <c r="I2389" s="2">
        <f>'Moving Avg'!H2389</f>
        <v>4.4510240000000048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0"/>
        <v>25</v>
      </c>
      <c r="N2389" s="8">
        <f t="shared" si="371"/>
        <v>0</v>
      </c>
      <c r="O2389" s="8">
        <f t="shared" si="372"/>
        <v>0</v>
      </c>
      <c r="P2389" s="8">
        <f t="shared" si="373"/>
        <v>83.5</v>
      </c>
      <c r="Q2389" s="9">
        <f t="shared" si="374"/>
        <v>21.274999999999999</v>
      </c>
      <c r="R2389" s="9">
        <f t="shared" si="375"/>
        <v>25.875</v>
      </c>
      <c r="S2389" s="9">
        <f t="shared" si="376"/>
        <v>41.325000000000003</v>
      </c>
      <c r="T2389" s="9">
        <f t="shared" si="377"/>
        <v>27.125</v>
      </c>
      <c r="U2389" s="8">
        <f t="shared" si="378"/>
        <v>29.491666666666664</v>
      </c>
      <c r="V2389" s="8">
        <f t="shared" si="379"/>
        <v>28.9</v>
      </c>
    </row>
    <row r="2390" spans="1:22" ht="13.5" x14ac:dyDescent="0.25">
      <c r="A2390" s="3">
        <f>RSI!A2390</f>
        <v>45484</v>
      </c>
      <c r="B2390" s="2">
        <f>RSI!B2390</f>
        <v>4.3765999999999998</v>
      </c>
      <c r="C2390" s="2">
        <f>RSI!I2390</f>
        <v>54.515394619889534</v>
      </c>
      <c r="D2390" s="2">
        <f>MACD!E2390</f>
        <v>1.0261541148119946E-2</v>
      </c>
      <c r="E2390" s="2">
        <f>MACD!F2390</f>
        <v>-2.8033801626652373E-2</v>
      </c>
      <c r="F2390" s="2">
        <f>'Moving Avg'!D2390</f>
        <v>4.3426799999999997</v>
      </c>
      <c r="G2390" s="2">
        <f>'Moving Avg'!F2390</f>
        <v>4.3370349999999984</v>
      </c>
      <c r="H2390" s="2">
        <f>'Moving Avg'!G2390</f>
        <v>4.2497019999999983</v>
      </c>
      <c r="I2390" s="2">
        <f>'Moving Avg'!H2390</f>
        <v>4.449609000000005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25</v>
      </c>
      <c r="N2390" s="8">
        <f t="shared" si="371"/>
        <v>0</v>
      </c>
      <c r="O2390" s="8">
        <f t="shared" si="372"/>
        <v>0</v>
      </c>
      <c r="P2390" s="8">
        <f t="shared" si="373"/>
        <v>83.5</v>
      </c>
      <c r="Q2390" s="9">
        <f t="shared" si="374"/>
        <v>21.274999999999999</v>
      </c>
      <c r="R2390" s="9">
        <f t="shared" si="375"/>
        <v>25.875</v>
      </c>
      <c r="S2390" s="9">
        <f t="shared" si="376"/>
        <v>41.325000000000003</v>
      </c>
      <c r="T2390" s="9">
        <f t="shared" si="377"/>
        <v>27.125</v>
      </c>
      <c r="U2390" s="8">
        <f t="shared" si="378"/>
        <v>29.491666666666664</v>
      </c>
      <c r="V2390" s="8">
        <f t="shared" si="379"/>
        <v>28.9</v>
      </c>
    </row>
    <row r="2391" spans="1:22" ht="13.5" x14ac:dyDescent="0.25">
      <c r="A2391" s="3">
        <f>RSI!A2391</f>
        <v>45485</v>
      </c>
      <c r="B2391" s="2">
        <f>RSI!B2391</f>
        <v>4.3295000000000003</v>
      </c>
      <c r="C2391" s="2">
        <f>RSI!I2391</f>
        <v>51.390376614066859</v>
      </c>
      <c r="D2391" s="2">
        <f>MACD!E2391</f>
        <v>3.1446677097077824E-3</v>
      </c>
      <c r="E2391" s="2">
        <f>MACD!F2391</f>
        <v>-2.1798107759380344E-2</v>
      </c>
      <c r="F2391" s="2">
        <f>'Moving Avg'!D2391</f>
        <v>4.3596200000000005</v>
      </c>
      <c r="G2391" s="2">
        <f>'Moving Avg'!F2391</f>
        <v>4.3445649999999985</v>
      </c>
      <c r="H2391" s="2">
        <f>'Moving Avg'!G2391</f>
        <v>4.2515839999999985</v>
      </c>
      <c r="I2391" s="2">
        <f>'Moving Avg'!H2391</f>
        <v>4.4479585000000057</v>
      </c>
      <c r="J2391" s="6" t="str">
        <f>OBV!F2391</f>
        <v>BEARISH</v>
      </c>
      <c r="K2391" s="6" t="str">
        <f>OBV!G2391</f>
        <v>NEUTRAL</v>
      </c>
      <c r="L2391" s="6" t="str">
        <f>OBV!H2391</f>
        <v>BEARISH DIVERGENCE</v>
      </c>
      <c r="M2391" s="8">
        <f t="shared" si="370"/>
        <v>25</v>
      </c>
      <c r="N2391" s="8">
        <f t="shared" si="371"/>
        <v>0</v>
      </c>
      <c r="O2391" s="8">
        <f t="shared" si="372"/>
        <v>0</v>
      </c>
      <c r="P2391" s="8">
        <f t="shared" si="373"/>
        <v>16.5</v>
      </c>
      <c r="Q2391" s="9">
        <f t="shared" si="374"/>
        <v>11.225</v>
      </c>
      <c r="R2391" s="9">
        <f t="shared" si="375"/>
        <v>9.125</v>
      </c>
      <c r="S2391" s="9">
        <f t="shared" si="376"/>
        <v>11.175000000000001</v>
      </c>
      <c r="T2391" s="9">
        <f t="shared" si="377"/>
        <v>10.375</v>
      </c>
      <c r="U2391" s="8">
        <f t="shared" si="378"/>
        <v>10.508333333333335</v>
      </c>
      <c r="V2391" s="8">
        <f t="shared" si="379"/>
        <v>10.475000000000001</v>
      </c>
    </row>
    <row r="2392" spans="1:22" ht="13.5" x14ac:dyDescent="0.25">
      <c r="A2392" s="3">
        <f>RSI!A2392</f>
        <v>45488</v>
      </c>
      <c r="B2392" s="2">
        <f>RSI!B2392</f>
        <v>4.4142000000000001</v>
      </c>
      <c r="C2392" s="2">
        <f>RSI!I2392</f>
        <v>56.24754316380163</v>
      </c>
      <c r="D2392" s="2">
        <f>MACD!E2392</f>
        <v>1.2430938745598752E-2</v>
      </c>
      <c r="E2392" s="2">
        <f>MACD!F2392</f>
        <v>-1.4952298458384528E-2</v>
      </c>
      <c r="F2392" s="2">
        <f>'Moving Avg'!D2392</f>
        <v>4.3746799999999997</v>
      </c>
      <c r="G2392" s="2">
        <f>'Moving Avg'!F2392</f>
        <v>4.357269999999998</v>
      </c>
      <c r="H2392" s="2">
        <f>'Moving Avg'!G2392</f>
        <v>4.2551599999999983</v>
      </c>
      <c r="I2392" s="2">
        <f>'Moving Avg'!H2392</f>
        <v>4.4467315000000056</v>
      </c>
      <c r="J2392" s="6" t="str">
        <f>OBV!F2392</f>
        <v>BEARISH</v>
      </c>
      <c r="K2392" s="6" t="str">
        <f>OBV!G2392</f>
        <v>NEUTRAL</v>
      </c>
      <c r="L2392" s="6" t="str">
        <f>OBV!H2392</f>
        <v>BEARISH DIVERGENCE</v>
      </c>
      <c r="M2392" s="8">
        <f t="shared" si="370"/>
        <v>25</v>
      </c>
      <c r="N2392" s="8">
        <f t="shared" si="371"/>
        <v>0</v>
      </c>
      <c r="O2392" s="8">
        <f t="shared" si="372"/>
        <v>0</v>
      </c>
      <c r="P2392" s="8">
        <f t="shared" si="373"/>
        <v>16.5</v>
      </c>
      <c r="Q2392" s="9">
        <f t="shared" si="374"/>
        <v>11.225</v>
      </c>
      <c r="R2392" s="9">
        <f t="shared" si="375"/>
        <v>9.125</v>
      </c>
      <c r="S2392" s="9">
        <f t="shared" si="376"/>
        <v>11.175000000000001</v>
      </c>
      <c r="T2392" s="9">
        <f t="shared" si="377"/>
        <v>10.375</v>
      </c>
      <c r="U2392" s="8">
        <f t="shared" si="378"/>
        <v>10.508333333333335</v>
      </c>
      <c r="V2392" s="8">
        <f t="shared" si="379"/>
        <v>10.475000000000001</v>
      </c>
    </row>
    <row r="2393" spans="1:22" ht="13.5" x14ac:dyDescent="0.25">
      <c r="A2393" s="3">
        <f>RSI!A2393</f>
        <v>45489</v>
      </c>
      <c r="B2393" s="2">
        <f>RSI!B2393</f>
        <v>4.4142000000000001</v>
      </c>
      <c r="C2393" s="2">
        <f>RSI!I2393</f>
        <v>56.24754316380163</v>
      </c>
      <c r="D2393" s="2">
        <f>MACD!E2393</f>
        <v>1.8225812762372229E-2</v>
      </c>
      <c r="E2393" s="2">
        <f>MACD!F2393</f>
        <v>-8.3166762142331783E-3</v>
      </c>
      <c r="F2393" s="2">
        <f>'Moving Avg'!D2393</f>
        <v>4.3916200000000005</v>
      </c>
      <c r="G2393" s="2">
        <f>'Moving Avg'!F2393</f>
        <v>4.3591499999999996</v>
      </c>
      <c r="H2393" s="2">
        <f>'Moving Avg'!G2393</f>
        <v>4.2581719999999983</v>
      </c>
      <c r="I2393" s="2">
        <f>'Moving Avg'!H2393</f>
        <v>4.4455045000000055</v>
      </c>
      <c r="J2393" s="6" t="str">
        <f>OBV!F2393</f>
        <v>BEARISH</v>
      </c>
      <c r="K2393" s="6" t="str">
        <f>OBV!G2393</f>
        <v>NEUTRAL</v>
      </c>
      <c r="L2393" s="6" t="str">
        <f>OBV!H2393</f>
        <v>BEARISH DIVERGENCE</v>
      </c>
      <c r="M2393" s="8">
        <f t="shared" si="370"/>
        <v>25</v>
      </c>
      <c r="N2393" s="8">
        <f t="shared" si="371"/>
        <v>0</v>
      </c>
      <c r="O2393" s="8">
        <f t="shared" si="372"/>
        <v>0</v>
      </c>
      <c r="P2393" s="8">
        <f t="shared" si="373"/>
        <v>16.5</v>
      </c>
      <c r="Q2393" s="9">
        <f t="shared" si="374"/>
        <v>11.225</v>
      </c>
      <c r="R2393" s="9">
        <f t="shared" si="375"/>
        <v>9.125</v>
      </c>
      <c r="S2393" s="9">
        <f t="shared" si="376"/>
        <v>11.175000000000001</v>
      </c>
      <c r="T2393" s="9">
        <f t="shared" si="377"/>
        <v>10.375</v>
      </c>
      <c r="U2393" s="8">
        <f t="shared" si="378"/>
        <v>10.508333333333335</v>
      </c>
      <c r="V2393" s="8">
        <f t="shared" si="379"/>
        <v>10.475000000000001</v>
      </c>
    </row>
    <row r="2394" spans="1:22" ht="13.5" x14ac:dyDescent="0.25">
      <c r="A2394" s="3">
        <f>RSI!A2394</f>
        <v>45490</v>
      </c>
      <c r="B2394" s="2">
        <f>RSI!B2394</f>
        <v>4.4142000000000001</v>
      </c>
      <c r="C2394" s="2">
        <f>RSI!I2394</f>
        <v>56.24754316380163</v>
      </c>
      <c r="D2394" s="2">
        <f>MACD!E2394</f>
        <v>8.0813315759433735E-3</v>
      </c>
      <c r="E2394" s="2">
        <f>MACD!F2394</f>
        <v>-5.0370746561978685E-3</v>
      </c>
      <c r="F2394" s="2">
        <f>'Moving Avg'!D2394</f>
        <v>4.3897400000000006</v>
      </c>
      <c r="G2394" s="2">
        <f>'Moving Avg'!F2394</f>
        <v>4.3549149999999983</v>
      </c>
      <c r="H2394" s="2">
        <f>'Moving Avg'!G2394</f>
        <v>4.2606179999999982</v>
      </c>
      <c r="I2394" s="2">
        <f>'Moving Avg'!H2394</f>
        <v>4.4442775000000054</v>
      </c>
      <c r="J2394" s="6" t="str">
        <f>OBV!F2394</f>
        <v>BEARISH</v>
      </c>
      <c r="K2394" s="6" t="str">
        <f>OBV!G2394</f>
        <v>NEUTRAL</v>
      </c>
      <c r="L2394" s="6" t="str">
        <f>OBV!H2394</f>
        <v>CONFIRMED BEARISH</v>
      </c>
      <c r="M2394" s="8">
        <f t="shared" si="370"/>
        <v>25</v>
      </c>
      <c r="N2394" s="8">
        <f t="shared" si="371"/>
        <v>0</v>
      </c>
      <c r="O2394" s="8">
        <f t="shared" si="372"/>
        <v>0</v>
      </c>
      <c r="P2394" s="8">
        <f t="shared" si="373"/>
        <v>16.5</v>
      </c>
      <c r="Q2394" s="9">
        <f t="shared" si="374"/>
        <v>11.225</v>
      </c>
      <c r="R2394" s="9">
        <f t="shared" si="375"/>
        <v>9.125</v>
      </c>
      <c r="S2394" s="9">
        <f t="shared" si="376"/>
        <v>11.175000000000001</v>
      </c>
      <c r="T2394" s="9">
        <f t="shared" si="377"/>
        <v>10.375</v>
      </c>
      <c r="U2394" s="8">
        <f t="shared" si="378"/>
        <v>10.508333333333335</v>
      </c>
      <c r="V2394" s="8">
        <f t="shared" si="379"/>
        <v>10.475000000000001</v>
      </c>
    </row>
    <row r="2395" spans="1:22" ht="13.5" x14ac:dyDescent="0.25">
      <c r="A2395" s="3">
        <f>RSI!A2395</f>
        <v>45491</v>
      </c>
      <c r="B2395" s="2">
        <f>RSI!B2395</f>
        <v>4.4236000000000004</v>
      </c>
      <c r="C2395" s="2">
        <f>RSI!I2395</f>
        <v>56.845249476750759</v>
      </c>
      <c r="D2395" s="2">
        <f>MACD!E2395</f>
        <v>-1.3311995069559934E-2</v>
      </c>
      <c r="E2395" s="2">
        <f>MACD!F2395</f>
        <v>-6.6920587388702825E-3</v>
      </c>
      <c r="F2395" s="2">
        <f>'Moving Avg'!D2395</f>
        <v>4.3991400000000009</v>
      </c>
      <c r="G2395" s="2">
        <f>'Moving Avg'!F2395</f>
        <v>4.3591499999999996</v>
      </c>
      <c r="H2395" s="2">
        <f>'Moving Avg'!G2395</f>
        <v>4.258169999999998</v>
      </c>
      <c r="I2395" s="2">
        <f>'Moving Avg'!H2395</f>
        <v>4.4430975000000066</v>
      </c>
      <c r="J2395" s="6" t="str">
        <f>OBV!F2395</f>
        <v>BEARISH</v>
      </c>
      <c r="K2395" s="6" t="str">
        <f>OBV!G2395</f>
        <v>NEUTRAL</v>
      </c>
      <c r="L2395" s="6" t="str">
        <f>OBV!H2395</f>
        <v>BEARISH DIVERGENCE</v>
      </c>
      <c r="M2395" s="8">
        <f t="shared" si="370"/>
        <v>25</v>
      </c>
      <c r="N2395" s="8">
        <f t="shared" si="371"/>
        <v>45</v>
      </c>
      <c r="O2395" s="8">
        <f t="shared" si="372"/>
        <v>0</v>
      </c>
      <c r="P2395" s="8">
        <f t="shared" si="373"/>
        <v>16.5</v>
      </c>
      <c r="Q2395" s="9">
        <f t="shared" si="374"/>
        <v>26.975000000000001</v>
      </c>
      <c r="R2395" s="9">
        <f t="shared" si="375"/>
        <v>18.125</v>
      </c>
      <c r="S2395" s="9">
        <f t="shared" si="376"/>
        <v>17.925000000000001</v>
      </c>
      <c r="T2395" s="9">
        <f t="shared" si="377"/>
        <v>21.625</v>
      </c>
      <c r="U2395" s="8">
        <f t="shared" si="378"/>
        <v>21.008333333333336</v>
      </c>
      <c r="V2395" s="8">
        <f t="shared" si="379"/>
        <v>21.162500000000001</v>
      </c>
    </row>
    <row r="2396" spans="1:22" ht="13.5" x14ac:dyDescent="0.25">
      <c r="A2396" s="3">
        <f>RSI!A2396</f>
        <v>45492</v>
      </c>
      <c r="B2396" s="2">
        <f>RSI!B2396</f>
        <v>4.4142000000000001</v>
      </c>
      <c r="C2396" s="2">
        <f>RSI!I2396</f>
        <v>56.021070589107573</v>
      </c>
      <c r="D2396" s="2">
        <f>MACD!E2396</f>
        <v>-3.1262755318094193E-2</v>
      </c>
      <c r="E2396" s="2">
        <f>MACD!F2396</f>
        <v>-1.1606198054715064E-2</v>
      </c>
      <c r="F2396" s="2">
        <f>'Moving Avg'!D2396</f>
        <v>4.41608</v>
      </c>
      <c r="G2396" s="2">
        <f>'Moving Avg'!F2396</f>
        <v>4.3662099999999997</v>
      </c>
      <c r="H2396" s="2">
        <f>'Moving Avg'!G2396</f>
        <v>4.2608039999999985</v>
      </c>
      <c r="I2396" s="2">
        <f>'Moving Avg'!H2396</f>
        <v>4.4418705000000065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25</v>
      </c>
      <c r="N2396" s="8">
        <f t="shared" si="371"/>
        <v>45</v>
      </c>
      <c r="O2396" s="8">
        <f t="shared" si="372"/>
        <v>0</v>
      </c>
      <c r="P2396" s="8">
        <f t="shared" si="373"/>
        <v>83.5</v>
      </c>
      <c r="Q2396" s="9">
        <f t="shared" si="374"/>
        <v>37.024999999999999</v>
      </c>
      <c r="R2396" s="9">
        <f t="shared" si="375"/>
        <v>34.875</v>
      </c>
      <c r="S2396" s="9">
        <f t="shared" si="376"/>
        <v>48.075000000000003</v>
      </c>
      <c r="T2396" s="9">
        <f t="shared" si="377"/>
        <v>38.375</v>
      </c>
      <c r="U2396" s="8">
        <f t="shared" si="378"/>
        <v>39.991666666666667</v>
      </c>
      <c r="V2396" s="8">
        <f t="shared" si="379"/>
        <v>39.587500000000006</v>
      </c>
    </row>
    <row r="2397" spans="1:22" ht="13.5" x14ac:dyDescent="0.25">
      <c r="A2397" s="3">
        <f>RSI!A2397</f>
        <v>45495</v>
      </c>
      <c r="B2397" s="2">
        <f>RSI!B2397</f>
        <v>4.3295000000000003</v>
      </c>
      <c r="C2397" s="2">
        <f>RSI!I2397</f>
        <v>49.111504330533933</v>
      </c>
      <c r="D2397" s="2">
        <f>MACD!E2397</f>
        <v>-2.6149957731412599E-2</v>
      </c>
      <c r="E2397" s="2">
        <f>MACD!F2397</f>
        <v>-1.4514949990054572E-2</v>
      </c>
      <c r="F2397" s="2">
        <f>'Moving Avg'!D2397</f>
        <v>4.3991400000000001</v>
      </c>
      <c r="G2397" s="2">
        <f>'Moving Avg'!F2397</f>
        <v>4.3666799999999997</v>
      </c>
      <c r="H2397" s="2">
        <f>'Moving Avg'!G2397</f>
        <v>4.2617439999999984</v>
      </c>
      <c r="I2397" s="2">
        <f>'Moving Avg'!H2397</f>
        <v>4.4402200000000072</v>
      </c>
      <c r="J2397" s="6" t="str">
        <f>OBV!F2397</f>
        <v>BEARISH</v>
      </c>
      <c r="K2397" s="6" t="str">
        <f>OBV!G2397</f>
        <v>NEUTRAL</v>
      </c>
      <c r="L2397" s="6" t="str">
        <f>OBV!H2397</f>
        <v>CONFIRMED BEARISH</v>
      </c>
      <c r="M2397" s="8">
        <f t="shared" si="370"/>
        <v>25</v>
      </c>
      <c r="N2397" s="8">
        <f t="shared" si="371"/>
        <v>45</v>
      </c>
      <c r="O2397" s="8">
        <f t="shared" si="372"/>
        <v>0</v>
      </c>
      <c r="P2397" s="8">
        <f t="shared" si="373"/>
        <v>16.5</v>
      </c>
      <c r="Q2397" s="9">
        <f t="shared" si="374"/>
        <v>26.975000000000001</v>
      </c>
      <c r="R2397" s="9">
        <f t="shared" si="375"/>
        <v>18.125</v>
      </c>
      <c r="S2397" s="9">
        <f t="shared" si="376"/>
        <v>17.925000000000001</v>
      </c>
      <c r="T2397" s="9">
        <f t="shared" si="377"/>
        <v>21.625</v>
      </c>
      <c r="U2397" s="8">
        <f t="shared" si="378"/>
        <v>21.008333333333336</v>
      </c>
      <c r="V2397" s="8">
        <f t="shared" si="379"/>
        <v>21.162500000000001</v>
      </c>
    </row>
    <row r="2398" spans="1:22" ht="13.5" x14ac:dyDescent="0.25">
      <c r="A2398" s="3">
        <f>RSI!A2398</f>
        <v>45496</v>
      </c>
      <c r="B2398" s="2">
        <f>RSI!B2398</f>
        <v>4.2542</v>
      </c>
      <c r="C2398" s="2">
        <f>RSI!I2398</f>
        <v>43.924651182837174</v>
      </c>
      <c r="D2398" s="2">
        <f>MACD!E2398</f>
        <v>-1.7607452981375005E-2</v>
      </c>
      <c r="E2398" s="2">
        <f>MACD!F2398</f>
        <v>-1.5133450588318661E-2</v>
      </c>
      <c r="F2398" s="2">
        <f>'Moving Avg'!D2398</f>
        <v>4.3671400000000009</v>
      </c>
      <c r="G2398" s="2">
        <f>'Moving Avg'!F2398</f>
        <v>4.3586799999999997</v>
      </c>
      <c r="H2398" s="2">
        <f>'Moving Avg'!G2398</f>
        <v>4.2621199999999986</v>
      </c>
      <c r="I2398" s="2">
        <f>'Moving Avg'!H2398</f>
        <v>4.4381930000000072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25</v>
      </c>
      <c r="N2398" s="8">
        <f t="shared" si="371"/>
        <v>45</v>
      </c>
      <c r="O2398" s="8">
        <f t="shared" si="372"/>
        <v>0</v>
      </c>
      <c r="P2398" s="8">
        <f t="shared" si="373"/>
        <v>16.5</v>
      </c>
      <c r="Q2398" s="9">
        <f t="shared" si="374"/>
        <v>26.975000000000001</v>
      </c>
      <c r="R2398" s="9">
        <f t="shared" si="375"/>
        <v>18.125</v>
      </c>
      <c r="S2398" s="9">
        <f t="shared" si="376"/>
        <v>17.925000000000001</v>
      </c>
      <c r="T2398" s="9">
        <f t="shared" si="377"/>
        <v>21.625</v>
      </c>
      <c r="U2398" s="8">
        <f t="shared" si="378"/>
        <v>21.008333333333336</v>
      </c>
      <c r="V2398" s="8">
        <f t="shared" si="379"/>
        <v>21.162500000000001</v>
      </c>
    </row>
    <row r="2399" spans="1:22" ht="13.5" x14ac:dyDescent="0.25">
      <c r="A2399" s="3">
        <f>RSI!A2399</f>
        <v>45497</v>
      </c>
      <c r="B2399" s="2">
        <f>RSI!B2399</f>
        <v>4.2824999999999998</v>
      </c>
      <c r="C2399" s="2">
        <f>RSI!I2399</f>
        <v>46.223393297964222</v>
      </c>
      <c r="D2399" s="2">
        <f>MACD!E2399</f>
        <v>2.5247937940839904E-3</v>
      </c>
      <c r="E2399" s="2">
        <f>MACD!F2399</f>
        <v>-1.1601801711838132E-2</v>
      </c>
      <c r="F2399" s="2">
        <f>'Moving Avg'!D2399</f>
        <v>4.3407999999999998</v>
      </c>
      <c r="G2399" s="2">
        <f>'Moving Avg'!F2399</f>
        <v>4.3530350000000002</v>
      </c>
      <c r="H2399" s="2">
        <f>'Moving Avg'!G2399</f>
        <v>4.2632499999999984</v>
      </c>
      <c r="I2399" s="2">
        <f>'Moving Avg'!H2399</f>
        <v>4.436307500000007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0"/>
        <v>25</v>
      </c>
      <c r="N2399" s="8">
        <f t="shared" si="371"/>
        <v>0</v>
      </c>
      <c r="O2399" s="8">
        <f t="shared" si="372"/>
        <v>0</v>
      </c>
      <c r="P2399" s="8">
        <f t="shared" si="373"/>
        <v>16.5</v>
      </c>
      <c r="Q2399" s="9">
        <f t="shared" si="374"/>
        <v>11.225</v>
      </c>
      <c r="R2399" s="9">
        <f t="shared" si="375"/>
        <v>9.125</v>
      </c>
      <c r="S2399" s="9">
        <f t="shared" si="376"/>
        <v>11.175000000000001</v>
      </c>
      <c r="T2399" s="9">
        <f t="shared" si="377"/>
        <v>10.375</v>
      </c>
      <c r="U2399" s="8">
        <f t="shared" si="378"/>
        <v>10.508333333333335</v>
      </c>
      <c r="V2399" s="8">
        <f t="shared" si="379"/>
        <v>10.475000000000001</v>
      </c>
    </row>
    <row r="2400" spans="1:22" ht="13.5" x14ac:dyDescent="0.25">
      <c r="A2400" s="3">
        <f>RSI!A2400</f>
        <v>45499</v>
      </c>
      <c r="B2400" s="2">
        <f>RSI!B2400</f>
        <v>4.4047999999999998</v>
      </c>
      <c r="C2400" s="2">
        <f>RSI!I2400</f>
        <v>54.839344168360775</v>
      </c>
      <c r="D2400" s="2">
        <f>MACD!E2400</f>
        <v>3.5870977487135747E-3</v>
      </c>
      <c r="E2400" s="2">
        <f>MACD!F2400</f>
        <v>-8.5640218197277906E-3</v>
      </c>
      <c r="F2400" s="2">
        <f>'Moving Avg'!D2400</f>
        <v>4.33704</v>
      </c>
      <c r="G2400" s="2">
        <f>'Moving Avg'!F2400</f>
        <v>4.3539750000000002</v>
      </c>
      <c r="H2400" s="2">
        <f>'Moving Avg'!G2400</f>
        <v>4.2677679999999985</v>
      </c>
      <c r="I2400" s="2">
        <f>'Moving Avg'!H2400</f>
        <v>4.435810000000008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0"/>
        <v>25</v>
      </c>
      <c r="N2400" s="8">
        <f t="shared" si="371"/>
        <v>0</v>
      </c>
      <c r="O2400" s="8">
        <f t="shared" si="372"/>
        <v>0</v>
      </c>
      <c r="P2400" s="8">
        <f t="shared" si="373"/>
        <v>16.5</v>
      </c>
      <c r="Q2400" s="9">
        <f t="shared" si="374"/>
        <v>11.225</v>
      </c>
      <c r="R2400" s="9">
        <f t="shared" si="375"/>
        <v>9.125</v>
      </c>
      <c r="S2400" s="9">
        <f t="shared" si="376"/>
        <v>11.175000000000001</v>
      </c>
      <c r="T2400" s="9">
        <f t="shared" si="377"/>
        <v>10.375</v>
      </c>
      <c r="U2400" s="8">
        <f t="shared" si="378"/>
        <v>10.508333333333335</v>
      </c>
      <c r="V2400" s="8">
        <f t="shared" si="379"/>
        <v>10.475000000000001</v>
      </c>
    </row>
    <row r="2401" spans="1:22" ht="13.5" x14ac:dyDescent="0.25">
      <c r="A2401" s="3">
        <f>RSI!A2401</f>
        <v>45502</v>
      </c>
      <c r="B2401" s="2">
        <f>RSI!B2401</f>
        <v>4.4047999999999998</v>
      </c>
      <c r="C2401" s="2">
        <f>RSI!I2401</f>
        <v>54.839344168360775</v>
      </c>
      <c r="D2401" s="2">
        <f>MACD!E2401</f>
        <v>-3.189012802487845E-3</v>
      </c>
      <c r="E2401" s="2">
        <f>MACD!F2401</f>
        <v>-7.489020016279802E-3</v>
      </c>
      <c r="F2401" s="2">
        <f>'Moving Avg'!D2401</f>
        <v>4.3351600000000001</v>
      </c>
      <c r="G2401" s="2">
        <f>'Moving Avg'!F2401</f>
        <v>4.3600899999999996</v>
      </c>
      <c r="H2401" s="2">
        <f>'Moving Avg'!G2401</f>
        <v>4.2713439999999983</v>
      </c>
      <c r="I2401" s="2">
        <f>'Moving Avg'!H2401</f>
        <v>4.4347950000000091</v>
      </c>
      <c r="J2401" s="6" t="str">
        <f>OBV!F2401</f>
        <v>BEARISH</v>
      </c>
      <c r="K2401" s="6" t="str">
        <f>OBV!G2401</f>
        <v>NEUTRAL</v>
      </c>
      <c r="L2401" s="6" t="str">
        <f>OBV!H2401</f>
        <v>CONFIRMED BEARISH</v>
      </c>
      <c r="M2401" s="8">
        <f t="shared" si="370"/>
        <v>25</v>
      </c>
      <c r="N2401" s="8">
        <f t="shared" si="371"/>
        <v>0</v>
      </c>
      <c r="O2401" s="8">
        <f t="shared" si="372"/>
        <v>0</v>
      </c>
      <c r="P2401" s="8">
        <f t="shared" si="373"/>
        <v>16.5</v>
      </c>
      <c r="Q2401" s="9">
        <f t="shared" si="374"/>
        <v>11.225</v>
      </c>
      <c r="R2401" s="9">
        <f t="shared" si="375"/>
        <v>9.125</v>
      </c>
      <c r="S2401" s="9">
        <f t="shared" si="376"/>
        <v>11.175000000000001</v>
      </c>
      <c r="T2401" s="9">
        <f t="shared" si="377"/>
        <v>10.375</v>
      </c>
      <c r="U2401" s="8">
        <f t="shared" si="378"/>
        <v>10.508333333333335</v>
      </c>
      <c r="V2401" s="8">
        <f t="shared" si="379"/>
        <v>10.475000000000001</v>
      </c>
    </row>
    <row r="2402" spans="1:22" ht="13.5" x14ac:dyDescent="0.25">
      <c r="A2402" s="3">
        <f>RSI!A2402</f>
        <v>45503</v>
      </c>
      <c r="B2402" s="2">
        <f>RSI!B2402</f>
        <v>4.4047999999999998</v>
      </c>
      <c r="C2402" s="2">
        <f>RSI!I2402</f>
        <v>54.839344168360768</v>
      </c>
      <c r="D2402" s="2">
        <f>MACD!E2402</f>
        <v>3.7110602733800846E-3</v>
      </c>
      <c r="E2402" s="2">
        <f>MACD!F2402</f>
        <v>-5.2490039583478251E-3</v>
      </c>
      <c r="F2402" s="2">
        <f>'Moving Avg'!D2402</f>
        <v>4.3502200000000002</v>
      </c>
      <c r="G2402" s="2">
        <f>'Moving Avg'!F2402</f>
        <v>4.3591499999999987</v>
      </c>
      <c r="H2402" s="2">
        <f>'Moving Avg'!G2402</f>
        <v>4.2749199999999981</v>
      </c>
      <c r="I2402" s="2">
        <f>'Moving Avg'!H2402</f>
        <v>4.4339525000000091</v>
      </c>
      <c r="J2402" s="6" t="str">
        <f>OBV!F2402</f>
        <v>BULLISH</v>
      </c>
      <c r="K2402" s="6" t="str">
        <f>OBV!G2402</f>
        <v>NEUTRAL</v>
      </c>
      <c r="L2402" s="6" t="str">
        <f>OBV!H2402</f>
        <v>CONFIRMED BULLISH</v>
      </c>
      <c r="M2402" s="8">
        <f t="shared" si="370"/>
        <v>25</v>
      </c>
      <c r="N2402" s="8">
        <f t="shared" si="371"/>
        <v>0</v>
      </c>
      <c r="O2402" s="8">
        <f t="shared" si="372"/>
        <v>0</v>
      </c>
      <c r="P2402" s="8">
        <f t="shared" si="373"/>
        <v>83.5</v>
      </c>
      <c r="Q2402" s="9">
        <f t="shared" si="374"/>
        <v>21.274999999999999</v>
      </c>
      <c r="R2402" s="9">
        <f t="shared" si="375"/>
        <v>25.875</v>
      </c>
      <c r="S2402" s="9">
        <f t="shared" si="376"/>
        <v>41.325000000000003</v>
      </c>
      <c r="T2402" s="9">
        <f t="shared" si="377"/>
        <v>27.125</v>
      </c>
      <c r="U2402" s="8">
        <f t="shared" si="378"/>
        <v>29.491666666666664</v>
      </c>
      <c r="V2402" s="8">
        <f t="shared" si="379"/>
        <v>28.9</v>
      </c>
    </row>
    <row r="2403" spans="1:22" ht="13.5" x14ac:dyDescent="0.25">
      <c r="A2403" s="3">
        <f>RSI!A2403</f>
        <v>45504</v>
      </c>
      <c r="B2403" s="2">
        <f>RSI!B2403</f>
        <v>4.4142000000000001</v>
      </c>
      <c r="C2403" s="2">
        <f>RSI!I2403</f>
        <v>55.523408216063075</v>
      </c>
      <c r="D2403" s="2">
        <f>MACD!E2403</f>
        <v>8.4856353581956867E-3</v>
      </c>
      <c r="E2403" s="2">
        <f>MACD!F2403</f>
        <v>-2.5020760950391226E-3</v>
      </c>
      <c r="F2403" s="2">
        <f>'Moving Avg'!D2403</f>
        <v>4.3822200000000002</v>
      </c>
      <c r="G2403" s="2">
        <f>'Moving Avg'!F2403</f>
        <v>4.3591499999999987</v>
      </c>
      <c r="H2403" s="2">
        <f>'Moving Avg'!G2403</f>
        <v>4.278871999999998</v>
      </c>
      <c r="I2403" s="2">
        <f>'Moving Avg'!H2403</f>
        <v>4.4331570000000093</v>
      </c>
      <c r="J2403" s="6" t="str">
        <f>OBV!F2403</f>
        <v>BULLISH</v>
      </c>
      <c r="K2403" s="6" t="str">
        <f>OBV!G2403</f>
        <v>NEUTRAL</v>
      </c>
      <c r="L2403" s="6" t="str">
        <f>OBV!H2403</f>
        <v>CONFIRMED BULLISH</v>
      </c>
      <c r="M2403" s="8">
        <f t="shared" si="370"/>
        <v>25</v>
      </c>
      <c r="N2403" s="8">
        <f t="shared" si="371"/>
        <v>0</v>
      </c>
      <c r="O2403" s="8">
        <f t="shared" si="372"/>
        <v>0</v>
      </c>
      <c r="P2403" s="8">
        <f t="shared" si="373"/>
        <v>83.5</v>
      </c>
      <c r="Q2403" s="9">
        <f t="shared" si="374"/>
        <v>21.274999999999999</v>
      </c>
      <c r="R2403" s="9">
        <f t="shared" si="375"/>
        <v>25.875</v>
      </c>
      <c r="S2403" s="9">
        <f t="shared" si="376"/>
        <v>41.325000000000003</v>
      </c>
      <c r="T2403" s="9">
        <f t="shared" si="377"/>
        <v>27.125</v>
      </c>
      <c r="U2403" s="8">
        <f t="shared" si="378"/>
        <v>29.491666666666664</v>
      </c>
      <c r="V2403" s="8">
        <f t="shared" si="379"/>
        <v>28.9</v>
      </c>
    </row>
    <row r="2404" spans="1:22" ht="13.5" x14ac:dyDescent="0.25">
      <c r="A2404" s="3">
        <f>RSI!A2404</f>
        <v>45505</v>
      </c>
      <c r="B2404" s="2">
        <f>RSI!B2404</f>
        <v>4.5178000000000003</v>
      </c>
      <c r="C2404" s="2">
        <f>RSI!I2404</f>
        <v>62.301099652683504</v>
      </c>
      <c r="D2404" s="2">
        <f>MACD!E2404</f>
        <v>4.4556228422161226E-3</v>
      </c>
      <c r="E2404" s="2">
        <f>MACD!F2404</f>
        <v>-1.1105363075880736E-3</v>
      </c>
      <c r="F2404" s="2">
        <f>'Moving Avg'!D2404</f>
        <v>4.4292800000000003</v>
      </c>
      <c r="G2404" s="2">
        <f>'Moving Avg'!F2404</f>
        <v>4.3690349999999984</v>
      </c>
      <c r="H2404" s="2">
        <f>'Moving Avg'!G2404</f>
        <v>4.286401999999998</v>
      </c>
      <c r="I2404" s="2">
        <f>'Moving Avg'!H2404</f>
        <v>4.4340010000000101</v>
      </c>
      <c r="J2404" s="6" t="str">
        <f>OBV!F2404</f>
        <v>BULLISH</v>
      </c>
      <c r="K2404" s="6" t="str">
        <f>OBV!G2404</f>
        <v>NEUTRAL</v>
      </c>
      <c r="L2404" s="6" t="str">
        <f>OBV!H2404</f>
        <v>CONFIRMED BULLISH</v>
      </c>
      <c r="M2404" s="8">
        <f t="shared" si="370"/>
        <v>25</v>
      </c>
      <c r="N2404" s="8">
        <f t="shared" si="371"/>
        <v>0</v>
      </c>
      <c r="O2404" s="8">
        <f t="shared" si="372"/>
        <v>0</v>
      </c>
      <c r="P2404" s="8">
        <f t="shared" si="373"/>
        <v>83.5</v>
      </c>
      <c r="Q2404" s="9">
        <f t="shared" si="374"/>
        <v>21.274999999999999</v>
      </c>
      <c r="R2404" s="9">
        <f t="shared" si="375"/>
        <v>25.875</v>
      </c>
      <c r="S2404" s="9">
        <f t="shared" si="376"/>
        <v>41.325000000000003</v>
      </c>
      <c r="T2404" s="9">
        <f t="shared" si="377"/>
        <v>27.125</v>
      </c>
      <c r="U2404" s="8">
        <f t="shared" si="378"/>
        <v>29.491666666666664</v>
      </c>
      <c r="V2404" s="8">
        <f t="shared" si="379"/>
        <v>28.9</v>
      </c>
    </row>
    <row r="2405" spans="1:22" ht="13.5" x14ac:dyDescent="0.25">
      <c r="A2405" s="3">
        <f>RSI!A2405</f>
        <v>45506</v>
      </c>
      <c r="B2405" s="2">
        <f>RSI!B2405</f>
        <v>4.4236000000000004</v>
      </c>
      <c r="C2405" s="2">
        <f>RSI!I2405</f>
        <v>54.211653676488666</v>
      </c>
      <c r="D2405" s="2">
        <f>MACD!E2405</f>
        <v>8.4907341434607986E-3</v>
      </c>
      <c r="E2405" s="2">
        <f>MACD!F2405</f>
        <v>8.097177826217009E-4</v>
      </c>
      <c r="F2405" s="2">
        <f>'Moving Avg'!D2405</f>
        <v>4.4330400000000001</v>
      </c>
      <c r="G2405" s="2">
        <f>'Moving Avg'!F2405</f>
        <v>4.3779749999999993</v>
      </c>
      <c r="H2405" s="2">
        <f>'Moving Avg'!G2405</f>
        <v>4.2920479999999976</v>
      </c>
      <c r="I2405" s="2">
        <f>'Moving Avg'!H2405</f>
        <v>4.4337700000000089</v>
      </c>
      <c r="J2405" s="6" t="str">
        <f>OBV!F2405</f>
        <v>BULLISH</v>
      </c>
      <c r="K2405" s="6" t="str">
        <f>OBV!G2405</f>
        <v>NEUTRAL</v>
      </c>
      <c r="L2405" s="6" t="str">
        <f>OBV!H2405</f>
        <v>CONFIRMED BULLISH</v>
      </c>
      <c r="M2405" s="8">
        <f t="shared" si="370"/>
        <v>25</v>
      </c>
      <c r="N2405" s="8">
        <f t="shared" si="371"/>
        <v>0</v>
      </c>
      <c r="O2405" s="8">
        <f t="shared" si="372"/>
        <v>0</v>
      </c>
      <c r="P2405" s="8">
        <f t="shared" si="373"/>
        <v>83.5</v>
      </c>
      <c r="Q2405" s="9">
        <f t="shared" si="374"/>
        <v>21.274999999999999</v>
      </c>
      <c r="R2405" s="9">
        <f t="shared" si="375"/>
        <v>25.875</v>
      </c>
      <c r="S2405" s="9">
        <f t="shared" si="376"/>
        <v>41.325000000000003</v>
      </c>
      <c r="T2405" s="9">
        <f t="shared" si="377"/>
        <v>27.125</v>
      </c>
      <c r="U2405" s="8">
        <f t="shared" si="378"/>
        <v>29.491666666666664</v>
      </c>
      <c r="V2405" s="8">
        <f t="shared" si="379"/>
        <v>28.9</v>
      </c>
    </row>
    <row r="2406" spans="1:22" ht="13.5" x14ac:dyDescent="0.25">
      <c r="A2406" s="3">
        <f>RSI!A2406</f>
        <v>45509</v>
      </c>
      <c r="B2406" s="2">
        <f>RSI!B2406</f>
        <v>4.5553999999999997</v>
      </c>
      <c r="C2406" s="2">
        <f>RSI!I2406</f>
        <v>61.704112952422165</v>
      </c>
      <c r="D2406" s="2">
        <f>MACD!E2406</f>
        <v>3.4626881943999877E-4</v>
      </c>
      <c r="E2406" s="2">
        <f>MACD!F2406</f>
        <v>7.1702798998536047E-4</v>
      </c>
      <c r="F2406" s="2">
        <f>'Moving Avg'!D2406</f>
        <v>4.4631600000000002</v>
      </c>
      <c r="G2406" s="2">
        <f>'Moving Avg'!F2406</f>
        <v>4.3935049999999993</v>
      </c>
      <c r="H2406" s="2">
        <f>'Moving Avg'!G2406</f>
        <v>4.3003299999999971</v>
      </c>
      <c r="I2406" s="2">
        <f>'Moving Avg'!H2406</f>
        <v>4.4341980000000083</v>
      </c>
      <c r="J2406" s="6" t="str">
        <f>OBV!F2406</f>
        <v>BULLISH</v>
      </c>
      <c r="K2406" s="6" t="str">
        <f>OBV!G2406</f>
        <v>NEUTRAL</v>
      </c>
      <c r="L2406" s="6" t="str">
        <f>OBV!H2406</f>
        <v>CONFIRMED BULLISH</v>
      </c>
      <c r="M2406" s="8">
        <f t="shared" si="370"/>
        <v>25</v>
      </c>
      <c r="N2406" s="8">
        <f t="shared" si="371"/>
        <v>45</v>
      </c>
      <c r="O2406" s="8">
        <f t="shared" si="372"/>
        <v>50</v>
      </c>
      <c r="P2406" s="8">
        <f t="shared" si="373"/>
        <v>83.5</v>
      </c>
      <c r="Q2406" s="9">
        <f t="shared" si="374"/>
        <v>44.524999999999999</v>
      </c>
      <c r="R2406" s="9">
        <f t="shared" si="375"/>
        <v>52.375</v>
      </c>
      <c r="S2406" s="9">
        <f t="shared" si="376"/>
        <v>60.575000000000003</v>
      </c>
      <c r="T2406" s="9">
        <f t="shared" si="377"/>
        <v>50.875</v>
      </c>
      <c r="U2406" s="8">
        <f t="shared" si="378"/>
        <v>52.491666666666674</v>
      </c>
      <c r="V2406" s="8">
        <f t="shared" si="379"/>
        <v>52.087500000000006</v>
      </c>
    </row>
    <row r="2407" spans="1:22" ht="13.5" x14ac:dyDescent="0.25">
      <c r="A2407" s="3">
        <f>RSI!A2407</f>
        <v>45510</v>
      </c>
      <c r="B2407" s="2">
        <f>RSI!B2407</f>
        <v>4.5178000000000003</v>
      </c>
      <c r="C2407" s="2">
        <f>RSI!I2407</f>
        <v>58.750600151180215</v>
      </c>
      <c r="D2407" s="2">
        <f>MACD!E2407</f>
        <v>-1.7893369469402565E-2</v>
      </c>
      <c r="E2407" s="2">
        <f>MACD!F2407</f>
        <v>-3.0050515018922247E-3</v>
      </c>
      <c r="F2407" s="2">
        <f>'Moving Avg'!D2407</f>
        <v>4.4857600000000009</v>
      </c>
      <c r="G2407" s="2">
        <f>'Moving Avg'!F2407</f>
        <v>4.40245</v>
      </c>
      <c r="H2407" s="2">
        <f>'Moving Avg'!G2407</f>
        <v>4.3076719999999975</v>
      </c>
      <c r="I2407" s="2">
        <f>'Moving Avg'!H2407</f>
        <v>4.435042000000009</v>
      </c>
      <c r="J2407" s="6" t="str">
        <f>OBV!F2407</f>
        <v>BULLISH</v>
      </c>
      <c r="K2407" s="6" t="str">
        <f>OBV!G2407</f>
        <v>NEUTRAL</v>
      </c>
      <c r="L2407" s="6" t="str">
        <f>OBV!H2407</f>
        <v>CONFIRMED BULLISH</v>
      </c>
      <c r="M2407" s="8">
        <f t="shared" si="370"/>
        <v>25</v>
      </c>
      <c r="N2407" s="8">
        <f t="shared" si="371"/>
        <v>45</v>
      </c>
      <c r="O2407" s="8">
        <f t="shared" si="372"/>
        <v>50</v>
      </c>
      <c r="P2407" s="8">
        <f t="shared" si="373"/>
        <v>83.5</v>
      </c>
      <c r="Q2407" s="9">
        <f t="shared" si="374"/>
        <v>44.524999999999999</v>
      </c>
      <c r="R2407" s="9">
        <f t="shared" si="375"/>
        <v>52.375</v>
      </c>
      <c r="S2407" s="9">
        <f t="shared" si="376"/>
        <v>60.575000000000003</v>
      </c>
      <c r="T2407" s="9">
        <f t="shared" si="377"/>
        <v>50.875</v>
      </c>
      <c r="U2407" s="8">
        <f t="shared" si="378"/>
        <v>52.491666666666674</v>
      </c>
      <c r="V2407" s="8">
        <f t="shared" si="379"/>
        <v>52.087500000000006</v>
      </c>
    </row>
    <row r="2408" spans="1:22" ht="13.5" x14ac:dyDescent="0.25">
      <c r="A2408" s="3">
        <f>RSI!A2408</f>
        <v>45511</v>
      </c>
      <c r="B2408" s="2">
        <f>RSI!B2408</f>
        <v>4.3765999999999998</v>
      </c>
      <c r="C2408" s="2">
        <f>RSI!I2408</f>
        <v>49.222249396381592</v>
      </c>
      <c r="D2408" s="2">
        <f>MACD!E2408</f>
        <v>-3.5250996396907652E-2</v>
      </c>
      <c r="E2408" s="2">
        <f>MACD!F2408</f>
        <v>-9.4542404808953106E-3</v>
      </c>
      <c r="F2408" s="2">
        <f>'Moving Avg'!D2408</f>
        <v>4.4782400000000004</v>
      </c>
      <c r="G2408" s="2">
        <f>'Moving Avg'!F2408</f>
        <v>4.4048049999999996</v>
      </c>
      <c r="H2408" s="2">
        <f>'Moving Avg'!G2408</f>
        <v>4.3123779999999972</v>
      </c>
      <c r="I2408" s="2">
        <f>'Moving Avg'!H2408</f>
        <v>4.4346190000000085</v>
      </c>
      <c r="J2408" s="6" t="str">
        <f>OBV!F2408</f>
        <v>BULLISH</v>
      </c>
      <c r="K2408" s="6" t="str">
        <f>OBV!G2408</f>
        <v>NEUTRAL</v>
      </c>
      <c r="L2408" s="6" t="str">
        <f>OBV!H2408</f>
        <v>BULLISH DIVERGENCE</v>
      </c>
      <c r="M2408" s="8">
        <f t="shared" si="370"/>
        <v>25</v>
      </c>
      <c r="N2408" s="8">
        <f t="shared" si="371"/>
        <v>100</v>
      </c>
      <c r="O2408" s="8">
        <f t="shared" si="372"/>
        <v>50</v>
      </c>
      <c r="P2408" s="8">
        <f t="shared" si="373"/>
        <v>66.5</v>
      </c>
      <c r="Q2408" s="9">
        <f t="shared" si="374"/>
        <v>61.225000000000001</v>
      </c>
      <c r="R2408" s="9">
        <f t="shared" si="375"/>
        <v>59.125</v>
      </c>
      <c r="S2408" s="9">
        <f t="shared" si="376"/>
        <v>61.174999999999997</v>
      </c>
      <c r="T2408" s="9">
        <f t="shared" si="377"/>
        <v>60.375</v>
      </c>
      <c r="U2408" s="8">
        <f t="shared" si="378"/>
        <v>60.508333333333326</v>
      </c>
      <c r="V2408" s="8">
        <f t="shared" si="379"/>
        <v>60.474999999999994</v>
      </c>
    </row>
    <row r="2409" spans="1:22" ht="13.5" x14ac:dyDescent="0.25">
      <c r="A2409" s="3">
        <f>RSI!A2409</f>
        <v>45512</v>
      </c>
      <c r="B2409" s="2">
        <f>RSI!B2409</f>
        <v>4.5742000000000003</v>
      </c>
      <c r="C2409" s="2">
        <f>RSI!I2409</f>
        <v>59.195752525625004</v>
      </c>
      <c r="D2409" s="2">
        <f>MACD!E2409</f>
        <v>-6.012661867461766E-2</v>
      </c>
      <c r="E2409" s="2">
        <f>MACD!F2409</f>
        <v>-1.9588716119639783E-2</v>
      </c>
      <c r="F2409" s="2">
        <f>'Moving Avg'!D2409</f>
        <v>4.4895200000000006</v>
      </c>
      <c r="G2409" s="2">
        <f>'Moving Avg'!F2409</f>
        <v>4.4123350000000006</v>
      </c>
      <c r="H2409" s="2">
        <f>'Moving Avg'!G2409</f>
        <v>4.3210359999999968</v>
      </c>
      <c r="I2409" s="2">
        <f>'Moving Avg'!H2409</f>
        <v>4.4359610000000078</v>
      </c>
      <c r="J2409" s="6" t="str">
        <f>OBV!F2409</f>
        <v>BULLISH</v>
      </c>
      <c r="K2409" s="6" t="str">
        <f>OBV!G2409</f>
        <v>NEUTRAL</v>
      </c>
      <c r="L2409" s="6" t="str">
        <f>OBV!H2409</f>
        <v>CONFIRMED BULLISH</v>
      </c>
      <c r="M2409" s="8">
        <f t="shared" si="370"/>
        <v>25</v>
      </c>
      <c r="N2409" s="8">
        <f t="shared" si="371"/>
        <v>100</v>
      </c>
      <c r="O2409" s="8">
        <f t="shared" si="372"/>
        <v>50</v>
      </c>
      <c r="P2409" s="8">
        <f t="shared" si="373"/>
        <v>83.5</v>
      </c>
      <c r="Q2409" s="9">
        <f t="shared" si="374"/>
        <v>63.774999999999999</v>
      </c>
      <c r="R2409" s="9">
        <f t="shared" si="375"/>
        <v>63.375</v>
      </c>
      <c r="S2409" s="9">
        <f t="shared" si="376"/>
        <v>68.825000000000003</v>
      </c>
      <c r="T2409" s="9">
        <f t="shared" si="377"/>
        <v>64.625</v>
      </c>
      <c r="U2409" s="8">
        <f t="shared" si="378"/>
        <v>65.325000000000003</v>
      </c>
      <c r="V2409" s="8">
        <f t="shared" si="379"/>
        <v>65.150000000000006</v>
      </c>
    </row>
    <row r="2410" spans="1:22" ht="13.5" x14ac:dyDescent="0.25">
      <c r="A2410" s="3">
        <f>RSI!A2410</f>
        <v>45513</v>
      </c>
      <c r="B2410" s="2">
        <f>RSI!B2410</f>
        <v>4.6119000000000003</v>
      </c>
      <c r="C2410" s="2">
        <f>RSI!I2410</f>
        <v>60.778590847586905</v>
      </c>
      <c r="D2410" s="2">
        <f>MACD!E2410</f>
        <v>-6.6232287197898643E-2</v>
      </c>
      <c r="E2410" s="2">
        <f>MACD!F2410</f>
        <v>-2.8917430335291556E-2</v>
      </c>
      <c r="F2410" s="2">
        <f>'Moving Avg'!D2410</f>
        <v>4.5271799999999995</v>
      </c>
      <c r="G2410" s="2">
        <f>'Moving Avg'!F2410</f>
        <v>4.424100000000001</v>
      </c>
      <c r="H2410" s="2">
        <f>'Moving Avg'!G2410</f>
        <v>4.330447999999997</v>
      </c>
      <c r="I2410" s="2">
        <f>'Moving Avg'!H2410</f>
        <v>4.4374480000000087</v>
      </c>
      <c r="J2410" s="6" t="str">
        <f>OBV!F2410</f>
        <v>BULLISH</v>
      </c>
      <c r="K2410" s="6" t="str">
        <f>OBV!G2410</f>
        <v>NEUTRAL</v>
      </c>
      <c r="L2410" s="6" t="str">
        <f>OBV!H2410</f>
        <v>CONFIRMED BULLISH</v>
      </c>
      <c r="M2410" s="8">
        <f t="shared" si="370"/>
        <v>25</v>
      </c>
      <c r="N2410" s="8">
        <f t="shared" si="371"/>
        <v>100</v>
      </c>
      <c r="O2410" s="8">
        <f t="shared" si="372"/>
        <v>50</v>
      </c>
      <c r="P2410" s="8">
        <f t="shared" si="373"/>
        <v>83.5</v>
      </c>
      <c r="Q2410" s="9">
        <f t="shared" si="374"/>
        <v>63.774999999999999</v>
      </c>
      <c r="R2410" s="9">
        <f t="shared" si="375"/>
        <v>63.375</v>
      </c>
      <c r="S2410" s="9">
        <f t="shared" si="376"/>
        <v>68.825000000000003</v>
      </c>
      <c r="T2410" s="9">
        <f t="shared" si="377"/>
        <v>64.625</v>
      </c>
      <c r="U2410" s="8">
        <f t="shared" si="378"/>
        <v>65.325000000000003</v>
      </c>
      <c r="V2410" s="8">
        <f t="shared" si="379"/>
        <v>65.150000000000006</v>
      </c>
    </row>
    <row r="2411" spans="1:22" ht="13.5" x14ac:dyDescent="0.25">
      <c r="A2411" s="3">
        <f>RSI!A2411</f>
        <v>45516</v>
      </c>
      <c r="B2411" s="2">
        <f>RSI!B2411</f>
        <v>4.6494999999999997</v>
      </c>
      <c r="C2411" s="2">
        <f>RSI!I2411</f>
        <v>62.347355674488519</v>
      </c>
      <c r="D2411" s="2">
        <f>MACD!E2411</f>
        <v>-7.5406445873428041E-2</v>
      </c>
      <c r="E2411" s="2">
        <f>MACD!F2411</f>
        <v>-3.8215233442918856E-2</v>
      </c>
      <c r="F2411" s="2">
        <f>'Moving Avg'!D2411</f>
        <v>4.5460000000000003</v>
      </c>
      <c r="G2411" s="2">
        <f>'Moving Avg'!F2411</f>
        <v>4.440100000000001</v>
      </c>
      <c r="H2411" s="2">
        <f>'Moving Avg'!G2411</f>
        <v>4.3407999999999962</v>
      </c>
      <c r="I2411" s="2">
        <f>'Moving Avg'!H2411</f>
        <v>4.4391230000000084</v>
      </c>
      <c r="J2411" s="6" t="str">
        <f>OBV!F2411</f>
        <v>BULLISH</v>
      </c>
      <c r="K2411" s="6" t="str">
        <f>OBV!G2411</f>
        <v>NEUTRAL</v>
      </c>
      <c r="L2411" s="6" t="str">
        <f>OBV!H2411</f>
        <v>CONFIRMED BULLISH</v>
      </c>
      <c r="M2411" s="8">
        <f t="shared" si="370"/>
        <v>25</v>
      </c>
      <c r="N2411" s="8">
        <f t="shared" si="371"/>
        <v>100</v>
      </c>
      <c r="O2411" s="8">
        <f t="shared" si="372"/>
        <v>50</v>
      </c>
      <c r="P2411" s="8">
        <f t="shared" si="373"/>
        <v>83.5</v>
      </c>
      <c r="Q2411" s="9">
        <f t="shared" si="374"/>
        <v>63.774999999999999</v>
      </c>
      <c r="R2411" s="9">
        <f t="shared" si="375"/>
        <v>63.375</v>
      </c>
      <c r="S2411" s="9">
        <f t="shared" si="376"/>
        <v>68.825000000000003</v>
      </c>
      <c r="T2411" s="9">
        <f t="shared" si="377"/>
        <v>64.625</v>
      </c>
      <c r="U2411" s="8">
        <f t="shared" si="378"/>
        <v>65.325000000000003</v>
      </c>
      <c r="V2411" s="8">
        <f t="shared" si="379"/>
        <v>65.150000000000006</v>
      </c>
    </row>
    <row r="2412" spans="1:22" ht="13.5" x14ac:dyDescent="0.25">
      <c r="A2412" s="3">
        <f>RSI!A2412</f>
        <v>45518</v>
      </c>
      <c r="B2412" s="2">
        <f>RSI!B2412</f>
        <v>4.4706999999999999</v>
      </c>
      <c r="C2412" s="2">
        <f>RSI!I2412</f>
        <v>51.747734487764681</v>
      </c>
      <c r="D2412" s="2">
        <f>MACD!E2412</f>
        <v>-7.1279003857122269E-2</v>
      </c>
      <c r="E2412" s="2">
        <f>MACD!F2412</f>
        <v>-4.482798752575954E-2</v>
      </c>
      <c r="F2412" s="2">
        <f>'Moving Avg'!D2412</f>
        <v>4.5365800000000007</v>
      </c>
      <c r="G2412" s="2">
        <f>'Moving Avg'!F2412</f>
        <v>4.4429250000000007</v>
      </c>
      <c r="H2412" s="2">
        <f>'Moving Avg'!G2412</f>
        <v>4.3487059999999964</v>
      </c>
      <c r="I2412" s="2">
        <f>'Moving Avg'!H2412</f>
        <v>4.4399040000000083</v>
      </c>
      <c r="J2412" s="6" t="str">
        <f>OBV!F2412</f>
        <v>BULLISH</v>
      </c>
      <c r="K2412" s="6" t="str">
        <f>OBV!G2412</f>
        <v>NEUTRAL</v>
      </c>
      <c r="L2412" s="6" t="str">
        <f>OBV!H2412</f>
        <v>BULLISH DIVERGENCE</v>
      </c>
      <c r="M2412" s="8">
        <f t="shared" si="370"/>
        <v>25</v>
      </c>
      <c r="N2412" s="8">
        <f t="shared" si="371"/>
        <v>100</v>
      </c>
      <c r="O2412" s="8">
        <f t="shared" si="372"/>
        <v>50</v>
      </c>
      <c r="P2412" s="8">
        <f t="shared" si="373"/>
        <v>66.5</v>
      </c>
      <c r="Q2412" s="9">
        <f t="shared" si="374"/>
        <v>61.225000000000001</v>
      </c>
      <c r="R2412" s="9">
        <f t="shared" si="375"/>
        <v>59.125</v>
      </c>
      <c r="S2412" s="9">
        <f t="shared" si="376"/>
        <v>61.174999999999997</v>
      </c>
      <c r="T2412" s="9">
        <f t="shared" si="377"/>
        <v>60.375</v>
      </c>
      <c r="U2412" s="8">
        <f t="shared" si="378"/>
        <v>60.508333333333326</v>
      </c>
      <c r="V2412" s="8">
        <f t="shared" si="379"/>
        <v>60.474999999999994</v>
      </c>
    </row>
    <row r="2413" spans="1:22" ht="13.5" x14ac:dyDescent="0.25">
      <c r="A2413" s="3">
        <f>RSI!A2413</f>
        <v>45519</v>
      </c>
      <c r="B2413" s="2">
        <f>RSI!B2413</f>
        <v>4.4706999999999999</v>
      </c>
      <c r="C2413" s="2">
        <f>RSI!I2413</f>
        <v>51.747734487764667</v>
      </c>
      <c r="D2413" s="2">
        <f>MACD!E2413</f>
        <v>-6.6537799954237364E-2</v>
      </c>
      <c r="E2413" s="2">
        <f>MACD!F2413</f>
        <v>-4.9169950011455105E-2</v>
      </c>
      <c r="F2413" s="2">
        <f>'Moving Avg'!D2413</f>
        <v>4.5554000000000006</v>
      </c>
      <c r="G2413" s="2">
        <f>'Moving Avg'!F2413</f>
        <v>4.4457500000000003</v>
      </c>
      <c r="H2413" s="2">
        <f>'Moving Avg'!G2413</f>
        <v>4.3566119999999966</v>
      </c>
      <c r="I2413" s="2">
        <f>'Moving Avg'!H2413</f>
        <v>4.4411165000000077</v>
      </c>
      <c r="J2413" s="6" t="str">
        <f>OBV!F2413</f>
        <v>BULLISH</v>
      </c>
      <c r="K2413" s="6" t="str">
        <f>OBV!G2413</f>
        <v>NEUTRAL</v>
      </c>
      <c r="L2413" s="6" t="str">
        <f>OBV!H2413</f>
        <v>CONFIRMED BULLISH</v>
      </c>
      <c r="M2413" s="8">
        <f t="shared" si="370"/>
        <v>25</v>
      </c>
      <c r="N2413" s="8">
        <f t="shared" si="371"/>
        <v>45</v>
      </c>
      <c r="O2413" s="8">
        <f t="shared" si="372"/>
        <v>50</v>
      </c>
      <c r="P2413" s="8">
        <f t="shared" si="373"/>
        <v>83.5</v>
      </c>
      <c r="Q2413" s="9">
        <f t="shared" si="374"/>
        <v>44.524999999999999</v>
      </c>
      <c r="R2413" s="9">
        <f t="shared" si="375"/>
        <v>52.375</v>
      </c>
      <c r="S2413" s="9">
        <f t="shared" si="376"/>
        <v>60.575000000000003</v>
      </c>
      <c r="T2413" s="9">
        <f t="shared" si="377"/>
        <v>50.875</v>
      </c>
      <c r="U2413" s="8">
        <f t="shared" si="378"/>
        <v>52.491666666666674</v>
      </c>
      <c r="V2413" s="8">
        <f t="shared" si="379"/>
        <v>52.087500000000006</v>
      </c>
    </row>
    <row r="2414" spans="1:22" ht="13.5" x14ac:dyDescent="0.25">
      <c r="A2414" s="3">
        <f>RSI!A2414</f>
        <v>45520</v>
      </c>
      <c r="B2414" s="2">
        <f>RSI!B2414</f>
        <v>4.4519000000000002</v>
      </c>
      <c r="C2414" s="2">
        <f>RSI!I2414</f>
        <v>50.696712491396255</v>
      </c>
      <c r="D2414" s="2">
        <f>MACD!E2414</f>
        <v>-4.5377736498083188E-2</v>
      </c>
      <c r="E2414" s="2">
        <f>MACD!F2414</f>
        <v>-4.841150730878073E-2</v>
      </c>
      <c r="F2414" s="2">
        <f>'Moving Avg'!D2414</f>
        <v>4.5309399999999993</v>
      </c>
      <c r="G2414" s="2">
        <f>'Moving Avg'!F2414</f>
        <v>4.447635</v>
      </c>
      <c r="H2414" s="2">
        <f>'Moving Avg'!G2414</f>
        <v>4.3635779999999968</v>
      </c>
      <c r="I2414" s="2">
        <f>'Moving Avg'!H2414</f>
        <v>4.4422785000000085</v>
      </c>
      <c r="J2414" s="6" t="str">
        <f>OBV!F2414</f>
        <v>BULLISH</v>
      </c>
      <c r="K2414" s="6" t="str">
        <f>OBV!G2414</f>
        <v>NEUTRAL</v>
      </c>
      <c r="L2414" s="6" t="str">
        <f>OBV!H2414</f>
        <v>BULLISH DIVERGENCE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66.5</v>
      </c>
      <c r="Q2414" s="9">
        <f t="shared" si="374"/>
        <v>26.225000000000001</v>
      </c>
      <c r="R2414" s="9">
        <f t="shared" si="375"/>
        <v>39.125</v>
      </c>
      <c r="S2414" s="9">
        <f t="shared" si="376"/>
        <v>46.174999999999997</v>
      </c>
      <c r="T2414" s="9">
        <f t="shared" si="377"/>
        <v>35.375</v>
      </c>
      <c r="U2414" s="8">
        <f t="shared" si="378"/>
        <v>37.174999999999997</v>
      </c>
      <c r="V2414" s="8">
        <f t="shared" si="379"/>
        <v>36.724999999999994</v>
      </c>
    </row>
    <row r="2415" spans="1:22" ht="13.5" x14ac:dyDescent="0.25">
      <c r="A2415" s="3">
        <f>RSI!A2415</f>
        <v>45523</v>
      </c>
      <c r="B2415" s="2">
        <f>RSI!B2415</f>
        <v>4.5930999999999997</v>
      </c>
      <c r="C2415" s="2">
        <f>RSI!I2415</f>
        <v>57.653373118125245</v>
      </c>
      <c r="D2415" s="2">
        <f>MACD!E2415</f>
        <v>-5.2482783801687916E-2</v>
      </c>
      <c r="E2415" s="2">
        <f>MACD!F2415</f>
        <v>-4.9225762607362167E-2</v>
      </c>
      <c r="F2415" s="2">
        <f>'Moving Avg'!D2415</f>
        <v>4.5271799999999995</v>
      </c>
      <c r="G2415" s="2">
        <f>'Moving Avg'!F2415</f>
        <v>4.4561099999999998</v>
      </c>
      <c r="H2415" s="2">
        <f>'Moving Avg'!G2415</f>
        <v>4.3733679999999957</v>
      </c>
      <c r="I2415" s="2">
        <f>'Moving Avg'!H2415</f>
        <v>4.4445345000000085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25</v>
      </c>
      <c r="N2415" s="8">
        <f t="shared" si="371"/>
        <v>45</v>
      </c>
      <c r="O2415" s="8">
        <f t="shared" si="372"/>
        <v>50</v>
      </c>
      <c r="P2415" s="8">
        <f t="shared" si="373"/>
        <v>16.5</v>
      </c>
      <c r="Q2415" s="9">
        <f t="shared" si="374"/>
        <v>34.475000000000001</v>
      </c>
      <c r="R2415" s="9">
        <f t="shared" si="375"/>
        <v>35.625</v>
      </c>
      <c r="S2415" s="9">
        <f t="shared" si="376"/>
        <v>30.425000000000001</v>
      </c>
      <c r="T2415" s="9">
        <f t="shared" si="377"/>
        <v>34.125</v>
      </c>
      <c r="U2415" s="8">
        <f t="shared" si="378"/>
        <v>33.508333333333333</v>
      </c>
      <c r="V2415" s="8">
        <f t="shared" si="379"/>
        <v>33.662499999999994</v>
      </c>
    </row>
    <row r="2416" spans="1:22" ht="13.5" x14ac:dyDescent="0.25">
      <c r="A2416" s="3">
        <f>RSI!A2416</f>
        <v>45524</v>
      </c>
      <c r="B2416" s="2">
        <f>RSI!B2416</f>
        <v>4.5178000000000003</v>
      </c>
      <c r="C2416" s="2">
        <f>RSI!I2416</f>
        <v>53.331668571855985</v>
      </c>
      <c r="D2416" s="2">
        <f>MACD!E2416</f>
        <v>-3.3528244979136979E-2</v>
      </c>
      <c r="E2416" s="2">
        <f>MACD!F2416</f>
        <v>-4.6086259081717131E-2</v>
      </c>
      <c r="F2416" s="2">
        <f>'Moving Avg'!D2416</f>
        <v>4.5008400000000002</v>
      </c>
      <c r="G2416" s="2">
        <f>'Moving Avg'!F2416</f>
        <v>4.46129</v>
      </c>
      <c r="H2416" s="2">
        <f>'Moving Avg'!G2416</f>
        <v>4.3822159999999961</v>
      </c>
      <c r="I2416" s="2">
        <f>'Moving Avg'!H2416</f>
        <v>4.4464140000000079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16.5</v>
      </c>
      <c r="Q2416" s="9">
        <f t="shared" si="374"/>
        <v>18.725000000000001</v>
      </c>
      <c r="R2416" s="9">
        <f t="shared" si="375"/>
        <v>26.625</v>
      </c>
      <c r="S2416" s="9">
        <f t="shared" si="376"/>
        <v>23.675000000000001</v>
      </c>
      <c r="T2416" s="9">
        <f t="shared" si="377"/>
        <v>22.875</v>
      </c>
      <c r="U2416" s="8">
        <f t="shared" si="378"/>
        <v>23.008333333333336</v>
      </c>
      <c r="V2416" s="8">
        <f t="shared" si="379"/>
        <v>22.975000000000001</v>
      </c>
    </row>
    <row r="2417" spans="1:22" ht="13.5" x14ac:dyDescent="0.25">
      <c r="A2417" s="3">
        <f>RSI!A2417</f>
        <v>45525</v>
      </c>
      <c r="B2417" s="2">
        <f>RSI!B2417</f>
        <v>4.5553999999999997</v>
      </c>
      <c r="C2417" s="2">
        <f>RSI!I2417</f>
        <v>55.13995654340912</v>
      </c>
      <c r="D2417" s="2">
        <f>MACD!E2417</f>
        <v>-2.6437045104156454E-2</v>
      </c>
      <c r="E2417" s="2">
        <f>MACD!F2417</f>
        <v>-4.2156416286204992E-2</v>
      </c>
      <c r="F2417" s="2">
        <f>'Moving Avg'!D2417</f>
        <v>4.5177800000000001</v>
      </c>
      <c r="G2417" s="2">
        <f>'Moving Avg'!F2417</f>
        <v>4.4725849999999987</v>
      </c>
      <c r="H2417" s="2">
        <f>'Moving Avg'!G2417</f>
        <v>4.3914399999999958</v>
      </c>
      <c r="I2417" s="2">
        <f>'Moving Avg'!H2417</f>
        <v>4.4488700000000074</v>
      </c>
      <c r="J2417" s="6" t="str">
        <f>OBV!F2417</f>
        <v>BULLISH</v>
      </c>
      <c r="K2417" s="6" t="str">
        <f>OBV!G2417</f>
        <v>NEUTRAL</v>
      </c>
      <c r="L2417" s="6" t="str">
        <f>OBV!H2417</f>
        <v>CONFIRMED BULLISH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83.5</v>
      </c>
      <c r="Q2417" s="9">
        <f t="shared" si="374"/>
        <v>28.774999999999999</v>
      </c>
      <c r="R2417" s="9">
        <f t="shared" si="375"/>
        <v>43.375</v>
      </c>
      <c r="S2417" s="9">
        <f t="shared" si="376"/>
        <v>53.825000000000003</v>
      </c>
      <c r="T2417" s="9">
        <f t="shared" si="377"/>
        <v>39.625</v>
      </c>
      <c r="U2417" s="8">
        <f t="shared" si="378"/>
        <v>41.991666666666667</v>
      </c>
      <c r="V2417" s="8">
        <f t="shared" si="379"/>
        <v>41.400000000000006</v>
      </c>
    </row>
    <row r="2418" spans="1:22" ht="13.5" x14ac:dyDescent="0.25">
      <c r="A2418" s="3">
        <f>RSI!A2418</f>
        <v>45526</v>
      </c>
      <c r="B2418" s="2">
        <f>RSI!B2418</f>
        <v>4.6589</v>
      </c>
      <c r="C2418" s="2">
        <f>RSI!I2418</f>
        <v>59.761855570355337</v>
      </c>
      <c r="D2418" s="2">
        <f>MACD!E2418</f>
        <v>-5.0398218477273105E-2</v>
      </c>
      <c r="E2418" s="2">
        <f>MACD!F2418</f>
        <v>-4.3804776724418619E-2</v>
      </c>
      <c r="F2418" s="2">
        <f>'Moving Avg'!D2418</f>
        <v>4.5554199999999998</v>
      </c>
      <c r="G2418" s="2">
        <f>'Moving Avg'!F2418</f>
        <v>4.49282</v>
      </c>
      <c r="H2418" s="2">
        <f>'Moving Avg'!G2418</f>
        <v>4.400851999999996</v>
      </c>
      <c r="I2418" s="2">
        <f>'Moving Avg'!H2418</f>
        <v>4.4512825000000085</v>
      </c>
      <c r="J2418" s="6" t="str">
        <f>OBV!F2418</f>
        <v>BULLISH</v>
      </c>
      <c r="K2418" s="6" t="str">
        <f>OBV!G2418</f>
        <v>NEUTRAL</v>
      </c>
      <c r="L2418" s="6" t="str">
        <f>OBV!H2418</f>
        <v>CONFIRMED BULLISH</v>
      </c>
      <c r="M2418" s="8">
        <f t="shared" si="370"/>
        <v>25</v>
      </c>
      <c r="N2418" s="8">
        <f t="shared" si="371"/>
        <v>45</v>
      </c>
      <c r="O2418" s="8">
        <f t="shared" si="372"/>
        <v>50</v>
      </c>
      <c r="P2418" s="8">
        <f t="shared" si="373"/>
        <v>83.5</v>
      </c>
      <c r="Q2418" s="9">
        <f t="shared" si="374"/>
        <v>44.524999999999999</v>
      </c>
      <c r="R2418" s="9">
        <f t="shared" si="375"/>
        <v>52.375</v>
      </c>
      <c r="S2418" s="9">
        <f t="shared" si="376"/>
        <v>60.575000000000003</v>
      </c>
      <c r="T2418" s="9">
        <f t="shared" si="377"/>
        <v>50.875</v>
      </c>
      <c r="U2418" s="8">
        <f t="shared" si="378"/>
        <v>52.491666666666674</v>
      </c>
      <c r="V2418" s="8">
        <f t="shared" si="379"/>
        <v>52.087500000000006</v>
      </c>
    </row>
    <row r="2419" spans="1:22" ht="13.5" x14ac:dyDescent="0.25">
      <c r="A2419" s="3">
        <f>RSI!A2419</f>
        <v>45527</v>
      </c>
      <c r="B2419" s="2">
        <f>RSI!B2419</f>
        <v>4.8472</v>
      </c>
      <c r="C2419" s="2">
        <f>RSI!I2419</f>
        <v>66.520173466419877</v>
      </c>
      <c r="D2419" s="2">
        <f>MACD!E2419</f>
        <v>-5.5362121051911295E-2</v>
      </c>
      <c r="E2419" s="2">
        <f>MACD!F2419</f>
        <v>-4.6116245589917157E-2</v>
      </c>
      <c r="F2419" s="2">
        <f>'Moving Avg'!D2419</f>
        <v>4.6344799999999999</v>
      </c>
      <c r="G2419" s="2">
        <f>'Moving Avg'!F2419</f>
        <v>4.5210550000000005</v>
      </c>
      <c r="H2419" s="2">
        <f>'Moving Avg'!G2419</f>
        <v>4.4125239999999959</v>
      </c>
      <c r="I2419" s="2">
        <f>'Moving Avg'!H2419</f>
        <v>4.4547230000000084</v>
      </c>
      <c r="J2419" s="6" t="str">
        <f>OBV!F2419</f>
        <v>BULLISH</v>
      </c>
      <c r="K2419" s="6" t="str">
        <f>OBV!G2419</f>
        <v>NEUTRAL</v>
      </c>
      <c r="L2419" s="6" t="str">
        <f>OBV!H2419</f>
        <v>CONFIRMED BULLISH</v>
      </c>
      <c r="M2419" s="8">
        <f t="shared" si="370"/>
        <v>25</v>
      </c>
      <c r="N2419" s="8">
        <f t="shared" si="371"/>
        <v>45</v>
      </c>
      <c r="O2419" s="8">
        <f t="shared" si="372"/>
        <v>50</v>
      </c>
      <c r="P2419" s="8">
        <f t="shared" si="373"/>
        <v>83.5</v>
      </c>
      <c r="Q2419" s="9">
        <f t="shared" si="374"/>
        <v>44.524999999999999</v>
      </c>
      <c r="R2419" s="9">
        <f t="shared" si="375"/>
        <v>52.375</v>
      </c>
      <c r="S2419" s="9">
        <f t="shared" si="376"/>
        <v>60.575000000000003</v>
      </c>
      <c r="T2419" s="9">
        <f t="shared" si="377"/>
        <v>50.875</v>
      </c>
      <c r="U2419" s="8">
        <f t="shared" si="378"/>
        <v>52.491666666666674</v>
      </c>
      <c r="V2419" s="8">
        <f t="shared" si="379"/>
        <v>52.087500000000006</v>
      </c>
    </row>
    <row r="2420" spans="1:22" ht="13.5" x14ac:dyDescent="0.25">
      <c r="A2420" s="3">
        <f>RSI!A2420</f>
        <v>45530</v>
      </c>
      <c r="B2420" s="2">
        <f>RSI!B2420</f>
        <v>4.8941999999999997</v>
      </c>
      <c r="C2420" s="2">
        <f>RSI!I2420</f>
        <v>67.966407377427146</v>
      </c>
      <c r="D2420" s="2">
        <f>MACD!E2420</f>
        <v>-5.9412903740851064E-2</v>
      </c>
      <c r="E2420" s="2">
        <f>MACD!F2420</f>
        <v>-4.8775577220103936E-2</v>
      </c>
      <c r="F2420" s="2">
        <f>'Moving Avg'!D2420</f>
        <v>4.6947000000000001</v>
      </c>
      <c r="G2420" s="2">
        <f>'Moving Avg'!F2420</f>
        <v>4.5455249999999996</v>
      </c>
      <c r="H2420" s="2">
        <f>'Moving Avg'!G2420</f>
        <v>4.4266419999999957</v>
      </c>
      <c r="I2420" s="2">
        <f>'Moving Avg'!H2420</f>
        <v>4.4586570000000076</v>
      </c>
      <c r="J2420" s="6" t="str">
        <f>OBV!F2420</f>
        <v>BULLISH</v>
      </c>
      <c r="K2420" s="6" t="str">
        <f>OBV!G2420</f>
        <v>NEUTRAL</v>
      </c>
      <c r="L2420" s="6" t="str">
        <f>OBV!H2420</f>
        <v>CONFIRMED BULLISH</v>
      </c>
      <c r="M2420" s="8">
        <f t="shared" si="370"/>
        <v>25</v>
      </c>
      <c r="N2420" s="8">
        <f t="shared" si="371"/>
        <v>45</v>
      </c>
      <c r="O2420" s="8">
        <f t="shared" si="372"/>
        <v>50</v>
      </c>
      <c r="P2420" s="8">
        <f t="shared" si="373"/>
        <v>83.5</v>
      </c>
      <c r="Q2420" s="9">
        <f t="shared" si="374"/>
        <v>44.524999999999999</v>
      </c>
      <c r="R2420" s="9">
        <f t="shared" si="375"/>
        <v>52.375</v>
      </c>
      <c r="S2420" s="9">
        <f t="shared" si="376"/>
        <v>60.575000000000003</v>
      </c>
      <c r="T2420" s="9">
        <f t="shared" si="377"/>
        <v>50.875</v>
      </c>
      <c r="U2420" s="8">
        <f t="shared" si="378"/>
        <v>52.491666666666674</v>
      </c>
      <c r="V2420" s="8">
        <f t="shared" si="379"/>
        <v>52.087500000000006</v>
      </c>
    </row>
    <row r="2421" spans="1:22" ht="13.5" x14ac:dyDescent="0.25">
      <c r="A2421" s="3">
        <f>RSI!A2421</f>
        <v>45531</v>
      </c>
      <c r="B2421" s="2">
        <f>RSI!B2421</f>
        <v>4.8941999999999997</v>
      </c>
      <c r="C2421" s="2">
        <f>RSI!I2421</f>
        <v>67.966407377427146</v>
      </c>
      <c r="D2421" s="2">
        <f>MACD!E2421</f>
        <v>-5.9342002386135739E-2</v>
      </c>
      <c r="E2421" s="2">
        <f>MACD!F2421</f>
        <v>-5.0888862253310296E-2</v>
      </c>
      <c r="F2421" s="2">
        <f>'Moving Avg'!D2421</f>
        <v>4.7699799999999994</v>
      </c>
      <c r="G2421" s="2">
        <f>'Moving Avg'!F2421</f>
        <v>4.5699950000000005</v>
      </c>
      <c r="H2421" s="2">
        <f>'Moving Avg'!G2421</f>
        <v>4.4409479999999961</v>
      </c>
      <c r="I2421" s="2">
        <f>'Moving Avg'!H2421</f>
        <v>4.462030500000008</v>
      </c>
      <c r="J2421" s="6" t="str">
        <f>OBV!F2421</f>
        <v>BULLISH</v>
      </c>
      <c r="K2421" s="6" t="str">
        <f>OBV!G2421</f>
        <v>NEUTRAL</v>
      </c>
      <c r="L2421" s="6" t="str">
        <f>OBV!H2421</f>
        <v>CONFIRMED BULLISH</v>
      </c>
      <c r="M2421" s="8">
        <f t="shared" si="370"/>
        <v>25</v>
      </c>
      <c r="N2421" s="8">
        <f t="shared" si="371"/>
        <v>45</v>
      </c>
      <c r="O2421" s="8">
        <f t="shared" si="372"/>
        <v>50</v>
      </c>
      <c r="P2421" s="8">
        <f t="shared" si="373"/>
        <v>83.5</v>
      </c>
      <c r="Q2421" s="9">
        <f t="shared" si="374"/>
        <v>44.524999999999999</v>
      </c>
      <c r="R2421" s="9">
        <f t="shared" si="375"/>
        <v>52.375</v>
      </c>
      <c r="S2421" s="9">
        <f t="shared" si="376"/>
        <v>60.575000000000003</v>
      </c>
      <c r="T2421" s="9">
        <f t="shared" si="377"/>
        <v>50.875</v>
      </c>
      <c r="U2421" s="8">
        <f t="shared" si="378"/>
        <v>52.491666666666674</v>
      </c>
      <c r="V2421" s="8">
        <f t="shared" si="379"/>
        <v>52.087500000000006</v>
      </c>
    </row>
    <row r="2422" spans="1:22" ht="13.5" x14ac:dyDescent="0.25">
      <c r="A2422" s="3">
        <f>RSI!A2422</f>
        <v>45532</v>
      </c>
      <c r="B2422" s="2">
        <f>RSI!B2422</f>
        <v>4.8189000000000002</v>
      </c>
      <c r="C2422" s="2">
        <f>RSI!I2422</f>
        <v>62.916468042438346</v>
      </c>
      <c r="D2422" s="2">
        <f>MACD!E2422</f>
        <v>-8.3328709274764989E-2</v>
      </c>
      <c r="E2422" s="2">
        <f>MACD!F2422</f>
        <v>-5.737683165760124E-2</v>
      </c>
      <c r="F2422" s="2">
        <f>'Moving Avg'!D2422</f>
        <v>4.8226800000000001</v>
      </c>
      <c r="G2422" s="2">
        <f>'Moving Avg'!F2422</f>
        <v>4.5907</v>
      </c>
      <c r="H2422" s="2">
        <f>'Moving Avg'!G2422</f>
        <v>4.4541239999999966</v>
      </c>
      <c r="I2422" s="2">
        <f>'Moving Avg'!H2422</f>
        <v>4.4643370000000075</v>
      </c>
      <c r="J2422" s="6" t="str">
        <f>OBV!F2422</f>
        <v>BULLISH</v>
      </c>
      <c r="K2422" s="6" t="str">
        <f>OBV!G2422</f>
        <v>NEUTRAL</v>
      </c>
      <c r="L2422" s="6" t="str">
        <f>OBV!H2422</f>
        <v>CONFIRMED BULLISH</v>
      </c>
      <c r="M2422" s="8">
        <f t="shared" si="370"/>
        <v>25</v>
      </c>
      <c r="N2422" s="8">
        <f t="shared" si="371"/>
        <v>100</v>
      </c>
      <c r="O2422" s="8">
        <f t="shared" si="372"/>
        <v>50</v>
      </c>
      <c r="P2422" s="8">
        <f t="shared" si="373"/>
        <v>83.5</v>
      </c>
      <c r="Q2422" s="9">
        <f t="shared" si="374"/>
        <v>63.774999999999999</v>
      </c>
      <c r="R2422" s="9">
        <f t="shared" si="375"/>
        <v>63.375</v>
      </c>
      <c r="S2422" s="9">
        <f t="shared" si="376"/>
        <v>68.825000000000003</v>
      </c>
      <c r="T2422" s="9">
        <f t="shared" si="377"/>
        <v>64.625</v>
      </c>
      <c r="U2422" s="8">
        <f t="shared" si="378"/>
        <v>65.325000000000003</v>
      </c>
      <c r="V2422" s="8">
        <f t="shared" si="379"/>
        <v>65.150000000000006</v>
      </c>
    </row>
    <row r="2423" spans="1:22" ht="13.5" x14ac:dyDescent="0.25">
      <c r="A2423" s="3">
        <f>RSI!A2423</f>
        <v>45533</v>
      </c>
      <c r="B2423" s="2">
        <f>RSI!B2423</f>
        <v>4.8941999999999997</v>
      </c>
      <c r="C2423" s="2">
        <f>RSI!I2423</f>
        <v>65.663903219553873</v>
      </c>
      <c r="D2423" s="2">
        <f>MACD!E2423</f>
        <v>-0.11071796727269678</v>
      </c>
      <c r="E2423" s="2">
        <f>MACD!F2423</f>
        <v>-6.8045058780620352E-2</v>
      </c>
      <c r="F2423" s="2">
        <f>'Moving Avg'!D2423</f>
        <v>4.8697400000000002</v>
      </c>
      <c r="G2423" s="2">
        <f>'Moving Avg'!F2423</f>
        <v>4.6147</v>
      </c>
      <c r="H2423" s="2">
        <f>'Moving Avg'!G2423</f>
        <v>4.4644759999999977</v>
      </c>
      <c r="I2423" s="2">
        <f>'Moving Avg'!H2423</f>
        <v>4.4659845000000065</v>
      </c>
      <c r="J2423" s="6" t="str">
        <f>OBV!F2423</f>
        <v>BULLISH</v>
      </c>
      <c r="K2423" s="6" t="str">
        <f>OBV!G2423</f>
        <v>NEUTRAL</v>
      </c>
      <c r="L2423" s="6" t="str">
        <f>OBV!H2423</f>
        <v>CONFIRMED BULLISH</v>
      </c>
      <c r="M2423" s="8">
        <f t="shared" si="370"/>
        <v>25</v>
      </c>
      <c r="N2423" s="8">
        <f t="shared" si="371"/>
        <v>100</v>
      </c>
      <c r="O2423" s="8">
        <f t="shared" si="372"/>
        <v>50</v>
      </c>
      <c r="P2423" s="8">
        <f t="shared" si="373"/>
        <v>83.5</v>
      </c>
      <c r="Q2423" s="9">
        <f t="shared" si="374"/>
        <v>63.774999999999999</v>
      </c>
      <c r="R2423" s="9">
        <f t="shared" si="375"/>
        <v>63.375</v>
      </c>
      <c r="S2423" s="9">
        <f t="shared" si="376"/>
        <v>68.825000000000003</v>
      </c>
      <c r="T2423" s="9">
        <f t="shared" si="377"/>
        <v>64.625</v>
      </c>
      <c r="U2423" s="8">
        <f t="shared" si="378"/>
        <v>65.325000000000003</v>
      </c>
      <c r="V2423" s="8">
        <f t="shared" si="379"/>
        <v>65.150000000000006</v>
      </c>
    </row>
    <row r="2424" spans="1:22" ht="13.5" x14ac:dyDescent="0.25">
      <c r="A2424" s="3">
        <f>RSI!A2424</f>
        <v>45534</v>
      </c>
      <c r="B2424" s="2">
        <f>RSI!B2424</f>
        <v>5.1765999999999996</v>
      </c>
      <c r="C2424" s="2">
        <f>RSI!I2424</f>
        <v>73.571903091425554</v>
      </c>
      <c r="D2424" s="2">
        <f>MACD!E2424</f>
        <v>-0.15955208146170108</v>
      </c>
      <c r="E2424" s="2">
        <f>MACD!F2424</f>
        <v>-8.63464633168365E-2</v>
      </c>
      <c r="F2424" s="2">
        <f>'Moving Avg'!D2424</f>
        <v>4.9356200000000001</v>
      </c>
      <c r="G2424" s="2">
        <f>'Moving Avg'!F2424</f>
        <v>4.6476399999999991</v>
      </c>
      <c r="H2424" s="2">
        <f>'Moving Avg'!G2424</f>
        <v>4.4780299999999968</v>
      </c>
      <c r="I2424" s="2">
        <f>'Moving Avg'!H2424</f>
        <v>4.4690440000000056</v>
      </c>
      <c r="J2424" s="6" t="str">
        <f>OBV!F2424</f>
        <v>BULLISH</v>
      </c>
      <c r="K2424" s="6" t="str">
        <f>OBV!G2424</f>
        <v>NEUTRAL</v>
      </c>
      <c r="L2424" s="6" t="str">
        <f>OBV!H2424</f>
        <v>CONFIRMED BULLISH</v>
      </c>
      <c r="M2424" s="8">
        <f t="shared" si="370"/>
        <v>0</v>
      </c>
      <c r="N2424" s="8">
        <f t="shared" si="371"/>
        <v>100</v>
      </c>
      <c r="O2424" s="8">
        <f t="shared" si="372"/>
        <v>50</v>
      </c>
      <c r="P2424" s="8">
        <f t="shared" si="373"/>
        <v>83.5</v>
      </c>
      <c r="Q2424" s="9">
        <f t="shared" si="374"/>
        <v>55.024999999999999</v>
      </c>
      <c r="R2424" s="9">
        <f t="shared" si="375"/>
        <v>58.375</v>
      </c>
      <c r="S2424" s="9">
        <f t="shared" si="376"/>
        <v>65.075000000000003</v>
      </c>
      <c r="T2424" s="9">
        <f t="shared" si="377"/>
        <v>58.375</v>
      </c>
      <c r="U2424" s="8">
        <f t="shared" si="378"/>
        <v>59.491666666666674</v>
      </c>
      <c r="V2424" s="8">
        <f t="shared" si="379"/>
        <v>59.212500000000006</v>
      </c>
    </row>
    <row r="2425" spans="1:22" ht="13.5" x14ac:dyDescent="0.25">
      <c r="A2425" s="3">
        <f>RSI!A2425</f>
        <v>45537</v>
      </c>
      <c r="B2425" s="2">
        <f>RSI!B2425</f>
        <v>5.2706999999999997</v>
      </c>
      <c r="C2425" s="2">
        <f>RSI!I2425</f>
        <v>75.589361039565986</v>
      </c>
      <c r="D2425" s="2">
        <f>MACD!E2425</f>
        <v>-0.18950015290366462</v>
      </c>
      <c r="E2425" s="2">
        <f>MACD!F2425</f>
        <v>-0.10697720123420212</v>
      </c>
      <c r="F2425" s="2">
        <f>'Moving Avg'!D2425</f>
        <v>5.0109200000000005</v>
      </c>
      <c r="G2425" s="2">
        <f>'Moving Avg'!F2425</f>
        <v>4.6899949999999997</v>
      </c>
      <c r="H2425" s="2">
        <f>'Moving Avg'!G2425</f>
        <v>4.4966659999999976</v>
      </c>
      <c r="I2425" s="2">
        <f>'Moving Avg'!H2425</f>
        <v>4.4731780000000061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0</v>
      </c>
      <c r="N2425" s="8">
        <f t="shared" si="371"/>
        <v>100</v>
      </c>
      <c r="O2425" s="8">
        <f t="shared" si="372"/>
        <v>50</v>
      </c>
      <c r="P2425" s="8">
        <f t="shared" si="373"/>
        <v>83.5</v>
      </c>
      <c r="Q2425" s="9">
        <f t="shared" si="374"/>
        <v>55.024999999999999</v>
      </c>
      <c r="R2425" s="9">
        <f t="shared" si="375"/>
        <v>58.375</v>
      </c>
      <c r="S2425" s="9">
        <f t="shared" si="376"/>
        <v>65.075000000000003</v>
      </c>
      <c r="T2425" s="9">
        <f t="shared" si="377"/>
        <v>58.375</v>
      </c>
      <c r="U2425" s="8">
        <f t="shared" si="378"/>
        <v>59.491666666666674</v>
      </c>
      <c r="V2425" s="8">
        <f t="shared" si="379"/>
        <v>59.212500000000006</v>
      </c>
    </row>
    <row r="2426" spans="1:22" ht="13.5" x14ac:dyDescent="0.25">
      <c r="A2426" s="3">
        <f>RSI!A2426</f>
        <v>45538</v>
      </c>
      <c r="B2426" s="2">
        <f>RSI!B2426</f>
        <v>5.1765999999999996</v>
      </c>
      <c r="C2426" s="2">
        <f>RSI!I2426</f>
        <v>69.847237670625333</v>
      </c>
      <c r="D2426" s="2">
        <f>MACD!E2426</f>
        <v>-0.22314037807439302</v>
      </c>
      <c r="E2426" s="2">
        <f>MACD!F2426</f>
        <v>-0.13020983660224031</v>
      </c>
      <c r="F2426" s="2">
        <f>'Moving Avg'!D2426</f>
        <v>5.067400000000001</v>
      </c>
      <c r="G2426" s="2">
        <f>'Moving Avg'!F2426</f>
        <v>4.7210549999999998</v>
      </c>
      <c r="H2426" s="2">
        <f>'Moving Avg'!G2426</f>
        <v>4.5147379999999977</v>
      </c>
      <c r="I2426" s="2">
        <f>'Moving Avg'!H2426</f>
        <v>4.4762805000000059</v>
      </c>
      <c r="J2426" s="6" t="str">
        <f>OBV!F2426</f>
        <v>BULLISH</v>
      </c>
      <c r="K2426" s="6" t="str">
        <f>OBV!G2426</f>
        <v>NEUTRAL</v>
      </c>
      <c r="L2426" s="6" t="str">
        <f>OBV!H2426</f>
        <v>CONFIRMED BULLISH</v>
      </c>
      <c r="M2426" s="8">
        <f t="shared" si="370"/>
        <v>25</v>
      </c>
      <c r="N2426" s="8">
        <f t="shared" si="371"/>
        <v>100</v>
      </c>
      <c r="O2426" s="8">
        <f t="shared" si="372"/>
        <v>50</v>
      </c>
      <c r="P2426" s="8">
        <f t="shared" si="373"/>
        <v>83.5</v>
      </c>
      <c r="Q2426" s="9">
        <f t="shared" si="374"/>
        <v>63.774999999999999</v>
      </c>
      <c r="R2426" s="9">
        <f t="shared" si="375"/>
        <v>63.375</v>
      </c>
      <c r="S2426" s="9">
        <f t="shared" si="376"/>
        <v>68.825000000000003</v>
      </c>
      <c r="T2426" s="9">
        <f t="shared" si="377"/>
        <v>64.625</v>
      </c>
      <c r="U2426" s="8">
        <f t="shared" si="378"/>
        <v>65.325000000000003</v>
      </c>
      <c r="V2426" s="8">
        <f t="shared" si="379"/>
        <v>65.150000000000006</v>
      </c>
    </row>
    <row r="2427" spans="1:22" ht="13.5" x14ac:dyDescent="0.25">
      <c r="A2427" s="3">
        <f>RSI!A2427</f>
        <v>45539</v>
      </c>
      <c r="B2427" s="2">
        <f>RSI!B2427</f>
        <v>5.0354000000000001</v>
      </c>
      <c r="C2427" s="2">
        <f>RSI!I2427</f>
        <v>62.210540392779365</v>
      </c>
      <c r="D2427" s="2">
        <f>MACD!E2427</f>
        <v>-0.23821758721870179</v>
      </c>
      <c r="E2427" s="2">
        <f>MACD!F2427</f>
        <v>-0.15181138672553263</v>
      </c>
      <c r="F2427" s="2">
        <f>'Moving Avg'!D2427</f>
        <v>5.1106999999999996</v>
      </c>
      <c r="G2427" s="2">
        <f>'Moving Avg'!F2427</f>
        <v>4.7469349999999997</v>
      </c>
      <c r="H2427" s="2">
        <f>'Moving Avg'!G2427</f>
        <v>4.529043999999999</v>
      </c>
      <c r="I2427" s="2">
        <f>'Moving Avg'!H2427</f>
        <v>4.4792380000000058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25</v>
      </c>
      <c r="N2427" s="8">
        <f t="shared" si="371"/>
        <v>100</v>
      </c>
      <c r="O2427" s="8">
        <f t="shared" si="372"/>
        <v>50</v>
      </c>
      <c r="P2427" s="8">
        <f t="shared" si="373"/>
        <v>83.5</v>
      </c>
      <c r="Q2427" s="9">
        <f t="shared" si="374"/>
        <v>63.774999999999999</v>
      </c>
      <c r="R2427" s="9">
        <f t="shared" si="375"/>
        <v>63.375</v>
      </c>
      <c r="S2427" s="9">
        <f t="shared" si="376"/>
        <v>68.825000000000003</v>
      </c>
      <c r="T2427" s="9">
        <f t="shared" si="377"/>
        <v>64.625</v>
      </c>
      <c r="U2427" s="8">
        <f t="shared" si="378"/>
        <v>65.325000000000003</v>
      </c>
      <c r="V2427" s="8">
        <f t="shared" si="379"/>
        <v>65.150000000000006</v>
      </c>
    </row>
    <row r="2428" spans="1:22" ht="13.5" x14ac:dyDescent="0.25">
      <c r="A2428" s="3">
        <f>RSI!A2428</f>
        <v>45540</v>
      </c>
      <c r="B2428" s="2">
        <f>RSI!B2428</f>
        <v>4.9413</v>
      </c>
      <c r="C2428" s="2">
        <f>RSI!I2428</f>
        <v>57.684145754313846</v>
      </c>
      <c r="D2428" s="2">
        <f>MACD!E2428</f>
        <v>-0.22989212330363085</v>
      </c>
      <c r="E2428" s="2">
        <f>MACD!F2428</f>
        <v>-0.16742753404115229</v>
      </c>
      <c r="F2428" s="2">
        <f>'Moving Avg'!D2428</f>
        <v>5.12012</v>
      </c>
      <c r="G2428" s="2">
        <f>'Moving Avg'!F2428</f>
        <v>4.7751699999999992</v>
      </c>
      <c r="H2428" s="2">
        <f>'Moving Avg'!G2428</f>
        <v>4.539585999999999</v>
      </c>
      <c r="I2428" s="2">
        <f>'Moving Avg'!H2428</f>
        <v>4.4813365000000056</v>
      </c>
      <c r="J2428" s="6" t="str">
        <f>OBV!F2428</f>
        <v>BULLISH</v>
      </c>
      <c r="K2428" s="6" t="str">
        <f>OBV!G2428</f>
        <v>NEUTRAL</v>
      </c>
      <c r="L2428" s="6" t="str">
        <f>OBV!H2428</f>
        <v>CONFIRMED BULLISH</v>
      </c>
      <c r="M2428" s="8">
        <f t="shared" si="370"/>
        <v>25</v>
      </c>
      <c r="N2428" s="8">
        <f t="shared" si="371"/>
        <v>100</v>
      </c>
      <c r="O2428" s="8">
        <f t="shared" si="372"/>
        <v>50</v>
      </c>
      <c r="P2428" s="8">
        <f t="shared" si="373"/>
        <v>83.5</v>
      </c>
      <c r="Q2428" s="9">
        <f t="shared" si="374"/>
        <v>63.774999999999999</v>
      </c>
      <c r="R2428" s="9">
        <f t="shared" si="375"/>
        <v>63.375</v>
      </c>
      <c r="S2428" s="9">
        <f t="shared" si="376"/>
        <v>68.825000000000003</v>
      </c>
      <c r="T2428" s="9">
        <f t="shared" si="377"/>
        <v>64.625</v>
      </c>
      <c r="U2428" s="8">
        <f t="shared" si="378"/>
        <v>65.325000000000003</v>
      </c>
      <c r="V2428" s="8">
        <f t="shared" si="379"/>
        <v>65.150000000000006</v>
      </c>
    </row>
    <row r="2429" spans="1:22" ht="13.5" x14ac:dyDescent="0.25">
      <c r="A2429" s="3">
        <f>RSI!A2429</f>
        <v>45541</v>
      </c>
      <c r="B2429" s="2">
        <f>RSI!B2429</f>
        <v>4.9884000000000004</v>
      </c>
      <c r="C2429" s="2">
        <f>RSI!I2429</f>
        <v>59.281128210791039</v>
      </c>
      <c r="D2429" s="2">
        <f>MACD!E2429</f>
        <v>-0.19848736242084186</v>
      </c>
      <c r="E2429" s="2">
        <f>MACD!F2429</f>
        <v>-0.17363949971709022</v>
      </c>
      <c r="F2429" s="2">
        <f>'Moving Avg'!D2429</f>
        <v>5.0824799999999994</v>
      </c>
      <c r="G2429" s="2">
        <f>'Moving Avg'!F2429</f>
        <v>4.7958799999999986</v>
      </c>
      <c r="H2429" s="2">
        <f>'Moving Avg'!G2429</f>
        <v>4.5514459999999994</v>
      </c>
      <c r="I2429" s="2">
        <f>'Moving Avg'!H2429</f>
        <v>4.4834980000000053</v>
      </c>
      <c r="J2429" s="6" t="str">
        <f>OBV!F2429</f>
        <v>BEARISH</v>
      </c>
      <c r="K2429" s="6" t="str">
        <f>OBV!G2429</f>
        <v>NEUTRAL</v>
      </c>
      <c r="L2429" s="6" t="str">
        <f>OBV!H2429</f>
        <v>CONFIRMED BEARISH</v>
      </c>
      <c r="M2429" s="8">
        <f t="shared" si="370"/>
        <v>25</v>
      </c>
      <c r="N2429" s="8">
        <f t="shared" si="371"/>
        <v>100</v>
      </c>
      <c r="O2429" s="8">
        <f t="shared" si="372"/>
        <v>50</v>
      </c>
      <c r="P2429" s="8">
        <f t="shared" si="373"/>
        <v>16.5</v>
      </c>
      <c r="Q2429" s="9">
        <f t="shared" si="374"/>
        <v>53.725000000000001</v>
      </c>
      <c r="R2429" s="9">
        <f t="shared" si="375"/>
        <v>46.625</v>
      </c>
      <c r="S2429" s="9">
        <f t="shared" si="376"/>
        <v>38.674999999999997</v>
      </c>
      <c r="T2429" s="9">
        <f t="shared" si="377"/>
        <v>47.875</v>
      </c>
      <c r="U2429" s="8">
        <f t="shared" si="378"/>
        <v>46.341666666666661</v>
      </c>
      <c r="V2429" s="8">
        <f t="shared" si="379"/>
        <v>46.724999999999994</v>
      </c>
    </row>
    <row r="2430" spans="1:22" ht="13.5" x14ac:dyDescent="0.25">
      <c r="A2430" s="3">
        <f>RSI!A2430</f>
        <v>45544</v>
      </c>
      <c r="B2430" s="2">
        <f>RSI!B2430</f>
        <v>4.9413</v>
      </c>
      <c r="C2430" s="2">
        <f>RSI!I2430</f>
        <v>56.965885279121828</v>
      </c>
      <c r="D2430" s="2">
        <f>MACD!E2430</f>
        <v>-0.16250998722867482</v>
      </c>
      <c r="E2430" s="2">
        <f>MACD!F2430</f>
        <v>-0.17141359721940713</v>
      </c>
      <c r="F2430" s="2">
        <f>'Moving Avg'!D2430</f>
        <v>5.0165999999999995</v>
      </c>
      <c r="G2430" s="2">
        <f>'Moving Avg'!F2430</f>
        <v>4.8123499999999995</v>
      </c>
      <c r="H2430" s="2">
        <f>'Moving Avg'!G2430</f>
        <v>4.5625520000000002</v>
      </c>
      <c r="I2430" s="2">
        <f>'Moving Avg'!H2430</f>
        <v>4.484604500000005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  <c r="M2430" s="8">
        <f t="shared" si="370"/>
        <v>25</v>
      </c>
      <c r="N2430" s="8">
        <f t="shared" si="371"/>
        <v>0</v>
      </c>
      <c r="O2430" s="8">
        <f t="shared" si="372"/>
        <v>50</v>
      </c>
      <c r="P2430" s="8">
        <f t="shared" si="373"/>
        <v>16.5</v>
      </c>
      <c r="Q2430" s="9">
        <f t="shared" si="374"/>
        <v>18.725000000000001</v>
      </c>
      <c r="R2430" s="9">
        <f t="shared" si="375"/>
        <v>26.625</v>
      </c>
      <c r="S2430" s="9">
        <f t="shared" si="376"/>
        <v>23.675000000000001</v>
      </c>
      <c r="T2430" s="9">
        <f t="shared" si="377"/>
        <v>22.875</v>
      </c>
      <c r="U2430" s="8">
        <f t="shared" si="378"/>
        <v>23.008333333333336</v>
      </c>
      <c r="V2430" s="8">
        <f t="shared" si="379"/>
        <v>22.975000000000001</v>
      </c>
    </row>
    <row r="2431" spans="1:22" ht="13.5" x14ac:dyDescent="0.25">
      <c r="A2431" s="3">
        <f>RSI!A2431</f>
        <v>45545</v>
      </c>
      <c r="B2431" s="2">
        <f>RSI!B2431</f>
        <v>4.8754</v>
      </c>
      <c r="C2431" s="2">
        <f>RSI!I2431</f>
        <v>53.799887092869099</v>
      </c>
      <c r="D2431" s="2">
        <f>MACD!E2431</f>
        <v>-0.12812589000143682</v>
      </c>
      <c r="E2431" s="2">
        <f>MACD!F2431</f>
        <v>-0.16275605577581309</v>
      </c>
      <c r="F2431" s="2">
        <f>'Moving Avg'!D2431</f>
        <v>4.9563600000000001</v>
      </c>
      <c r="G2431" s="2">
        <f>'Moving Avg'!F2431</f>
        <v>4.8236449999999991</v>
      </c>
      <c r="H2431" s="2">
        <f>'Moving Avg'!G2431</f>
        <v>4.5744100000000012</v>
      </c>
      <c r="I2431" s="2">
        <f>'Moving Avg'!H2431</f>
        <v>4.4843890000000037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0</v>
      </c>
      <c r="O2431" s="8">
        <f t="shared" si="372"/>
        <v>50</v>
      </c>
      <c r="P2431" s="8">
        <f t="shared" si="373"/>
        <v>16.5</v>
      </c>
      <c r="Q2431" s="9">
        <f t="shared" si="374"/>
        <v>18.725000000000001</v>
      </c>
      <c r="R2431" s="9">
        <f t="shared" si="375"/>
        <v>26.625</v>
      </c>
      <c r="S2431" s="9">
        <f t="shared" si="376"/>
        <v>23.675000000000001</v>
      </c>
      <c r="T2431" s="9">
        <f t="shared" si="377"/>
        <v>22.875</v>
      </c>
      <c r="U2431" s="8">
        <f t="shared" si="378"/>
        <v>23.008333333333336</v>
      </c>
      <c r="V2431" s="8">
        <f t="shared" si="379"/>
        <v>22.975000000000001</v>
      </c>
    </row>
    <row r="2432" spans="1:22" ht="13.5" x14ac:dyDescent="0.25">
      <c r="A2432" s="3">
        <f>RSI!A2432</f>
        <v>45546</v>
      </c>
      <c r="B2432" s="2">
        <f>RSI!B2432</f>
        <v>4.9600999999999997</v>
      </c>
      <c r="C2432" s="2">
        <f>RSI!I2432</f>
        <v>57.10004927518785</v>
      </c>
      <c r="D2432" s="2">
        <f>MACD!E2432</f>
        <v>-0.11737110282908336</v>
      </c>
      <c r="E2432" s="2">
        <f>MACD!F2432</f>
        <v>-0.15367906518646718</v>
      </c>
      <c r="F2432" s="2">
        <f>'Moving Avg'!D2432</f>
        <v>4.9413</v>
      </c>
      <c r="G2432" s="2">
        <f>'Moving Avg'!F2432</f>
        <v>4.8481149999999982</v>
      </c>
      <c r="H2432" s="2">
        <f>'Moving Avg'!G2432</f>
        <v>4.5851400000000009</v>
      </c>
      <c r="I2432" s="2">
        <f>'Moving Avg'!H2432</f>
        <v>4.485115000000004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0</v>
      </c>
      <c r="O2432" s="8">
        <f t="shared" si="372"/>
        <v>50</v>
      </c>
      <c r="P2432" s="8">
        <f t="shared" si="373"/>
        <v>16.5</v>
      </c>
      <c r="Q2432" s="9">
        <f t="shared" si="374"/>
        <v>18.725000000000001</v>
      </c>
      <c r="R2432" s="9">
        <f t="shared" si="375"/>
        <v>26.625</v>
      </c>
      <c r="S2432" s="9">
        <f t="shared" si="376"/>
        <v>23.675000000000001</v>
      </c>
      <c r="T2432" s="9">
        <f t="shared" si="377"/>
        <v>22.875</v>
      </c>
      <c r="U2432" s="8">
        <f t="shared" si="378"/>
        <v>23.008333333333336</v>
      </c>
      <c r="V2432" s="8">
        <f t="shared" si="379"/>
        <v>22.975000000000001</v>
      </c>
    </row>
    <row r="2433" spans="1:22" ht="13.5" x14ac:dyDescent="0.25">
      <c r="A2433" s="3">
        <f>RSI!A2433</f>
        <v>45547</v>
      </c>
      <c r="B2433" s="2">
        <f>RSI!B2433</f>
        <v>4.9413</v>
      </c>
      <c r="C2433" s="2">
        <f>RSI!I2433</f>
        <v>56.141454562614541</v>
      </c>
      <c r="D2433" s="2">
        <f>MACD!E2433</f>
        <v>-9.6239333929614368E-2</v>
      </c>
      <c r="E2433" s="2">
        <f>MACD!F2433</f>
        <v>-0.14219111893509662</v>
      </c>
      <c r="F2433" s="2">
        <f>'Moving Avg'!D2433</f>
        <v>4.9413</v>
      </c>
      <c r="G2433" s="2">
        <f>'Moving Avg'!F2433</f>
        <v>4.8716449999999991</v>
      </c>
      <c r="H2433" s="2">
        <f>'Moving Avg'!G2433</f>
        <v>4.5956820000000018</v>
      </c>
      <c r="I2433" s="2">
        <f>'Moving Avg'!H2433</f>
        <v>4.4860920000000037</v>
      </c>
      <c r="J2433" s="6" t="str">
        <f>OBV!F2433</f>
        <v>BEARISH</v>
      </c>
      <c r="K2433" s="6" t="str">
        <f>OBV!G2433</f>
        <v>NEUTRAL</v>
      </c>
      <c r="L2433" s="6" t="str">
        <f>OBV!H2433</f>
        <v>NEUTRAL</v>
      </c>
      <c r="M2433" s="8">
        <f t="shared" si="370"/>
        <v>25</v>
      </c>
      <c r="N2433" s="8">
        <f t="shared" si="371"/>
        <v>0</v>
      </c>
      <c r="O2433" s="8">
        <f t="shared" si="372"/>
        <v>50</v>
      </c>
      <c r="P2433" s="8">
        <f t="shared" si="373"/>
        <v>16.5</v>
      </c>
      <c r="Q2433" s="9">
        <f t="shared" si="374"/>
        <v>18.725000000000001</v>
      </c>
      <c r="R2433" s="9">
        <f t="shared" si="375"/>
        <v>26.625</v>
      </c>
      <c r="S2433" s="9">
        <f t="shared" si="376"/>
        <v>23.675000000000001</v>
      </c>
      <c r="T2433" s="9">
        <f t="shared" si="377"/>
        <v>22.875</v>
      </c>
      <c r="U2433" s="8">
        <f t="shared" si="378"/>
        <v>23.008333333333336</v>
      </c>
      <c r="V2433" s="8">
        <f t="shared" si="379"/>
        <v>22.975000000000001</v>
      </c>
    </row>
    <row r="2434" spans="1:22" ht="13.5" x14ac:dyDescent="0.25">
      <c r="A2434" s="3">
        <f>RSI!A2434</f>
        <v>45548</v>
      </c>
      <c r="B2434" s="2">
        <f>RSI!B2434</f>
        <v>4.9413</v>
      </c>
      <c r="C2434" s="2">
        <f>RSI!I2434</f>
        <v>56.141454562614541</v>
      </c>
      <c r="D2434" s="2">
        <f>MACD!E2434</f>
        <v>-3.567695847926533E-2</v>
      </c>
      <c r="E2434" s="2">
        <f>MACD!F2434</f>
        <v>-0.12088828684393035</v>
      </c>
      <c r="F2434" s="2">
        <f>'Moving Avg'!D2434</f>
        <v>4.9318799999999996</v>
      </c>
      <c r="G2434" s="2">
        <f>'Moving Avg'!F2434</f>
        <v>4.896115</v>
      </c>
      <c r="H2434" s="2">
        <f>'Moving Avg'!G2434</f>
        <v>4.608106000000002</v>
      </c>
      <c r="I2434" s="2">
        <f>'Moving Avg'!H2434</f>
        <v>4.4870690000000026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18.725000000000001</v>
      </c>
      <c r="R2434" s="9">
        <f t="shared" si="375"/>
        <v>26.625</v>
      </c>
      <c r="S2434" s="9">
        <f t="shared" si="376"/>
        <v>23.675000000000001</v>
      </c>
      <c r="T2434" s="9">
        <f t="shared" si="377"/>
        <v>22.875</v>
      </c>
      <c r="U2434" s="8">
        <f t="shared" si="378"/>
        <v>23.008333333333336</v>
      </c>
      <c r="V2434" s="8">
        <f t="shared" si="379"/>
        <v>22.975000000000001</v>
      </c>
    </row>
    <row r="2435" spans="1:22" ht="13.5" x14ac:dyDescent="0.25">
      <c r="A2435" s="3">
        <f>RSI!A2435</f>
        <v>45551</v>
      </c>
      <c r="B2435" s="2">
        <f>RSI!B2435</f>
        <v>4.8848000000000003</v>
      </c>
      <c r="C2435" s="2">
        <f>RSI!I2435</f>
        <v>53.037998250681163</v>
      </c>
      <c r="D2435" s="2">
        <f>MACD!E2435</f>
        <v>3.3522360844846055E-2</v>
      </c>
      <c r="E2435" s="2">
        <f>MACD!F2435</f>
        <v>-9.0006157306175075E-2</v>
      </c>
      <c r="F2435" s="2">
        <f>'Moving Avg'!D2435</f>
        <v>4.9205799999999993</v>
      </c>
      <c r="G2435" s="2">
        <f>'Moving Avg'!F2435</f>
        <v>4.9106999999999994</v>
      </c>
      <c r="H2435" s="2">
        <f>'Moving Avg'!G2435</f>
        <v>4.6209060000000024</v>
      </c>
      <c r="I2435" s="2">
        <f>'Moving Avg'!H2435</f>
        <v>4.4877635000000033</v>
      </c>
      <c r="J2435" s="6" t="str">
        <f>OBV!F2435</f>
        <v>BEARISH</v>
      </c>
      <c r="K2435" s="6" t="str">
        <f>OBV!G2435</f>
        <v>NEUTRAL</v>
      </c>
      <c r="L2435" s="6" t="str">
        <f>OBV!H2435</f>
        <v>CONFIRMED BEARISH</v>
      </c>
      <c r="M2435" s="8">
        <f t="shared" si="380"/>
        <v>25</v>
      </c>
      <c r="N2435" s="8">
        <f t="shared" si="381"/>
        <v>0</v>
      </c>
      <c r="O2435" s="8">
        <f t="shared" si="382"/>
        <v>50</v>
      </c>
      <c r="P2435" s="8">
        <f t="shared" si="383"/>
        <v>16.5</v>
      </c>
      <c r="Q2435" s="9">
        <f t="shared" ref="Q2435:Q2498" si="384">0.35*M2435+N2435*0.35+O2435*0.15+P2435*0.15</f>
        <v>18.725000000000001</v>
      </c>
      <c r="R2435" s="9">
        <f t="shared" ref="R2435:R2498" si="385">M2435*0.2+N2435*0.2+O2435*0.35+P2435*0.25</f>
        <v>26.625</v>
      </c>
      <c r="S2435" s="9">
        <f t="shared" ref="S2435:S2498" si="386">M2435*0.15+N2435*0.15+O2435*0.25+P2435*0.45</f>
        <v>23.675000000000001</v>
      </c>
      <c r="T2435" s="9">
        <f t="shared" ref="T2435:T2498" si="387">0.25*SUM(M2435:P2435)</f>
        <v>22.875</v>
      </c>
      <c r="U2435" s="8">
        <f t="shared" ref="U2435:U2498" si="388">SUM(Q2435:S2435)/3</f>
        <v>23.008333333333336</v>
      </c>
      <c r="V2435" s="8">
        <f t="shared" ref="V2435:V2498" si="389">SUM(Q2435:T2435)/4</f>
        <v>22.975000000000001</v>
      </c>
    </row>
    <row r="2436" spans="1:22" ht="13.5" x14ac:dyDescent="0.25">
      <c r="A2436" s="3">
        <f>RSI!A2436</f>
        <v>45552</v>
      </c>
      <c r="B2436" s="2">
        <f>RSI!B2436</f>
        <v>4.8848000000000003</v>
      </c>
      <c r="C2436" s="2">
        <f>RSI!I2436</f>
        <v>53.037998250681163</v>
      </c>
      <c r="D2436" s="2">
        <f>MACD!E2436</f>
        <v>7.7277128282883467E-2</v>
      </c>
      <c r="E2436" s="2">
        <f>MACD!F2436</f>
        <v>-5.6549500188363369E-2</v>
      </c>
      <c r="F2436" s="2">
        <f>'Moving Avg'!D2436</f>
        <v>4.9224599999999992</v>
      </c>
      <c r="G2436" s="2">
        <f>'Moving Avg'!F2436</f>
        <v>4.9290499999999993</v>
      </c>
      <c r="H2436" s="2">
        <f>'Moving Avg'!G2436</f>
        <v>4.6337060000000028</v>
      </c>
      <c r="I2436" s="2">
        <f>'Moving Avg'!H2436</f>
        <v>4.4893210000000039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  <c r="M2436" s="8">
        <f t="shared" si="380"/>
        <v>25</v>
      </c>
      <c r="N2436" s="8">
        <f t="shared" si="381"/>
        <v>0</v>
      </c>
      <c r="O2436" s="8">
        <f t="shared" si="382"/>
        <v>50</v>
      </c>
      <c r="P2436" s="8">
        <f t="shared" si="383"/>
        <v>83.5</v>
      </c>
      <c r="Q2436" s="9">
        <f t="shared" si="384"/>
        <v>28.774999999999999</v>
      </c>
      <c r="R2436" s="9">
        <f t="shared" si="385"/>
        <v>43.375</v>
      </c>
      <c r="S2436" s="9">
        <f t="shared" si="386"/>
        <v>53.825000000000003</v>
      </c>
      <c r="T2436" s="9">
        <f t="shared" si="387"/>
        <v>39.625</v>
      </c>
      <c r="U2436" s="8">
        <f t="shared" si="388"/>
        <v>41.991666666666667</v>
      </c>
      <c r="V2436" s="8">
        <f t="shared" si="389"/>
        <v>41.400000000000006</v>
      </c>
    </row>
    <row r="2437" spans="1:22" ht="13.5" x14ac:dyDescent="0.25">
      <c r="A2437" s="3">
        <f>RSI!A2437</f>
        <v>45553</v>
      </c>
      <c r="B2437" s="2">
        <f>RSI!B2437</f>
        <v>4.9131</v>
      </c>
      <c r="C2437" s="2">
        <f>RSI!I2437</f>
        <v>54.499128868659731</v>
      </c>
      <c r="D2437" s="2">
        <f>MACD!E2437</f>
        <v>9.0183260853619274E-2</v>
      </c>
      <c r="E2437" s="2">
        <f>MACD!F2437</f>
        <v>-2.7202947979966845E-2</v>
      </c>
      <c r="F2437" s="2">
        <f>'Moving Avg'!D2437</f>
        <v>4.9130599999999998</v>
      </c>
      <c r="G2437" s="2">
        <f>'Moving Avg'!F2437</f>
        <v>4.946934999999999</v>
      </c>
      <c r="H2437" s="2">
        <f>'Moving Avg'!G2437</f>
        <v>4.6451900000000022</v>
      </c>
      <c r="I2437" s="2">
        <f>'Moving Avg'!H2437</f>
        <v>4.4905885000000039</v>
      </c>
      <c r="J2437" s="6" t="str">
        <f>OBV!F2437</f>
        <v>BULLISH</v>
      </c>
      <c r="K2437" s="6" t="str">
        <f>OBV!G2437</f>
        <v>NEUTRAL</v>
      </c>
      <c r="L2437" s="6" t="str">
        <f>OBV!H2437</f>
        <v>BULLISH DIVERGENCE</v>
      </c>
      <c r="M2437" s="8">
        <f t="shared" si="380"/>
        <v>25</v>
      </c>
      <c r="N2437" s="8">
        <f t="shared" si="381"/>
        <v>0</v>
      </c>
      <c r="O2437" s="8">
        <f t="shared" si="382"/>
        <v>50</v>
      </c>
      <c r="P2437" s="8">
        <f t="shared" si="383"/>
        <v>66.5</v>
      </c>
      <c r="Q2437" s="9">
        <f t="shared" si="384"/>
        <v>26.225000000000001</v>
      </c>
      <c r="R2437" s="9">
        <f t="shared" si="385"/>
        <v>39.125</v>
      </c>
      <c r="S2437" s="9">
        <f t="shared" si="386"/>
        <v>46.174999999999997</v>
      </c>
      <c r="T2437" s="9">
        <f t="shared" si="387"/>
        <v>35.375</v>
      </c>
      <c r="U2437" s="8">
        <f t="shared" si="388"/>
        <v>37.174999999999997</v>
      </c>
      <c r="V2437" s="8">
        <f t="shared" si="389"/>
        <v>36.724999999999994</v>
      </c>
    </row>
    <row r="2438" spans="1:22" ht="13.5" x14ac:dyDescent="0.25">
      <c r="A2438" s="3">
        <f>RSI!A2438</f>
        <v>45554</v>
      </c>
      <c r="B2438" s="2">
        <f>RSI!B2438</f>
        <v>4.9131</v>
      </c>
      <c r="C2438" s="2">
        <f>RSI!I2438</f>
        <v>54.499128868659746</v>
      </c>
      <c r="D2438" s="2">
        <f>MACD!E2438</f>
        <v>8.6183982829512118E-2</v>
      </c>
      <c r="E2438" s="2">
        <f>MACD!F2438</f>
        <v>-4.5255618180710527E-3</v>
      </c>
      <c r="F2438" s="2">
        <f>'Moving Avg'!D2438</f>
        <v>4.9074200000000001</v>
      </c>
      <c r="G2438" s="2">
        <f>'Moving Avg'!F2438</f>
        <v>4.9596450000000001</v>
      </c>
      <c r="H2438" s="2">
        <f>'Moving Avg'!G2438</f>
        <v>4.6568620000000021</v>
      </c>
      <c r="I2438" s="2">
        <f>'Moving Avg'!H2438</f>
        <v>4.4914245000000035</v>
      </c>
      <c r="J2438" s="6" t="str">
        <f>OBV!F2438</f>
        <v>BULLISH</v>
      </c>
      <c r="K2438" s="6" t="str">
        <f>OBV!G2438</f>
        <v>NEUTRAL</v>
      </c>
      <c r="L2438" s="6" t="str">
        <f>OBV!H2438</f>
        <v>BULLISH DIVERGENCE</v>
      </c>
      <c r="M2438" s="8">
        <f t="shared" si="380"/>
        <v>25</v>
      </c>
      <c r="N2438" s="8">
        <f t="shared" si="381"/>
        <v>0</v>
      </c>
      <c r="O2438" s="8">
        <f t="shared" si="382"/>
        <v>50</v>
      </c>
      <c r="P2438" s="8">
        <f t="shared" si="383"/>
        <v>66.5</v>
      </c>
      <c r="Q2438" s="9">
        <f t="shared" si="384"/>
        <v>26.225000000000001</v>
      </c>
      <c r="R2438" s="9">
        <f t="shared" si="385"/>
        <v>39.125</v>
      </c>
      <c r="S2438" s="9">
        <f t="shared" si="386"/>
        <v>46.174999999999997</v>
      </c>
      <c r="T2438" s="9">
        <f t="shared" si="387"/>
        <v>35.375</v>
      </c>
      <c r="U2438" s="8">
        <f t="shared" si="388"/>
        <v>37.174999999999997</v>
      </c>
      <c r="V2438" s="8">
        <f t="shared" si="389"/>
        <v>36.724999999999994</v>
      </c>
    </row>
    <row r="2439" spans="1:22" ht="13.5" x14ac:dyDescent="0.25">
      <c r="A2439" s="3">
        <f>RSI!A2439</f>
        <v>45555</v>
      </c>
      <c r="B2439" s="2">
        <f>RSI!B2439</f>
        <v>4.9131</v>
      </c>
      <c r="C2439" s="2">
        <f>RSI!I2439</f>
        <v>54.499128868659746</v>
      </c>
      <c r="D2439" s="2">
        <f>MACD!E2439</f>
        <v>8.963601306327984E-2</v>
      </c>
      <c r="E2439" s="2">
        <f>MACD!F2439</f>
        <v>1.4306753158199126E-2</v>
      </c>
      <c r="F2439" s="2">
        <f>'Moving Avg'!D2439</f>
        <v>4.9017800000000005</v>
      </c>
      <c r="G2439" s="2">
        <f>'Moving Avg'!F2439</f>
        <v>4.9629399999999997</v>
      </c>
      <c r="H2439" s="2">
        <f>'Moving Avg'!G2439</f>
        <v>4.6666520000000027</v>
      </c>
      <c r="I2439" s="2">
        <f>'Moving Avg'!H2439</f>
        <v>4.4924760000000035</v>
      </c>
      <c r="J2439" s="6" t="str">
        <f>OBV!F2439</f>
        <v>BULLISH</v>
      </c>
      <c r="K2439" s="6" t="str">
        <f>OBV!G2439</f>
        <v>NEUTRAL</v>
      </c>
      <c r="L2439" s="6" t="str">
        <f>OBV!H2439</f>
        <v>BULLISH DIVERGENCE</v>
      </c>
      <c r="M2439" s="8">
        <f t="shared" si="380"/>
        <v>25</v>
      </c>
      <c r="N2439" s="8">
        <f t="shared" si="381"/>
        <v>0</v>
      </c>
      <c r="O2439" s="8">
        <f t="shared" si="382"/>
        <v>50</v>
      </c>
      <c r="P2439" s="8">
        <f t="shared" si="383"/>
        <v>66.5</v>
      </c>
      <c r="Q2439" s="9">
        <f t="shared" si="384"/>
        <v>26.225000000000001</v>
      </c>
      <c r="R2439" s="9">
        <f t="shared" si="385"/>
        <v>39.125</v>
      </c>
      <c r="S2439" s="9">
        <f t="shared" si="386"/>
        <v>46.174999999999997</v>
      </c>
      <c r="T2439" s="9">
        <f t="shared" si="387"/>
        <v>35.375</v>
      </c>
      <c r="U2439" s="8">
        <f t="shared" si="388"/>
        <v>37.174999999999997</v>
      </c>
      <c r="V2439" s="8">
        <f t="shared" si="389"/>
        <v>36.724999999999994</v>
      </c>
    </row>
    <row r="2440" spans="1:22" ht="13.5" x14ac:dyDescent="0.25">
      <c r="A2440" s="3">
        <f>RSI!A2440</f>
        <v>45558</v>
      </c>
      <c r="B2440" s="2">
        <f>RSI!B2440</f>
        <v>4.9413</v>
      </c>
      <c r="C2440" s="2">
        <f>RSI!I2440</f>
        <v>56.19533837900601</v>
      </c>
      <c r="D2440" s="2">
        <f>MACD!E2440</f>
        <v>8.2842179051977993E-2</v>
      </c>
      <c r="E2440" s="2">
        <f>MACD!F2440</f>
        <v>2.8013838336954901E-2</v>
      </c>
      <c r="F2440" s="2">
        <f>'Moving Avg'!D2440</f>
        <v>4.913079999999999</v>
      </c>
      <c r="G2440" s="2">
        <f>'Moving Avg'!F2440</f>
        <v>4.9652949999999993</v>
      </c>
      <c r="H2440" s="2">
        <f>'Moving Avg'!G2440</f>
        <v>4.677946000000003</v>
      </c>
      <c r="I2440" s="2">
        <f>'Moving Avg'!H2440</f>
        <v>4.493108000000003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  <c r="M2440" s="8">
        <f t="shared" si="380"/>
        <v>25</v>
      </c>
      <c r="N2440" s="8">
        <f t="shared" si="381"/>
        <v>0</v>
      </c>
      <c r="O2440" s="8">
        <f t="shared" si="382"/>
        <v>50</v>
      </c>
      <c r="P2440" s="8">
        <f t="shared" si="383"/>
        <v>83.5</v>
      </c>
      <c r="Q2440" s="9">
        <f t="shared" si="384"/>
        <v>28.774999999999999</v>
      </c>
      <c r="R2440" s="9">
        <f t="shared" si="385"/>
        <v>43.375</v>
      </c>
      <c r="S2440" s="9">
        <f t="shared" si="386"/>
        <v>53.825000000000003</v>
      </c>
      <c r="T2440" s="9">
        <f t="shared" si="387"/>
        <v>39.625</v>
      </c>
      <c r="U2440" s="8">
        <f t="shared" si="388"/>
        <v>41.991666666666667</v>
      </c>
      <c r="V2440" s="8">
        <f t="shared" si="389"/>
        <v>41.400000000000006</v>
      </c>
    </row>
    <row r="2441" spans="1:22" ht="13.5" x14ac:dyDescent="0.25">
      <c r="A2441" s="3">
        <f>RSI!A2441</f>
        <v>45559</v>
      </c>
      <c r="B2441" s="2">
        <f>RSI!B2441</f>
        <v>4.8941999999999997</v>
      </c>
      <c r="C2441" s="2">
        <f>RSI!I2441</f>
        <v>52.664070316801357</v>
      </c>
      <c r="D2441" s="2">
        <f>MACD!E2441</f>
        <v>6.9925731561048643E-2</v>
      </c>
      <c r="E2441" s="2">
        <f>MACD!F2441</f>
        <v>3.6396216981773651E-2</v>
      </c>
      <c r="F2441" s="2">
        <f>'Moving Avg'!D2441</f>
        <v>4.9149599999999989</v>
      </c>
      <c r="G2441" s="2">
        <f>'Moving Avg'!F2441</f>
        <v>4.9652949999999993</v>
      </c>
      <c r="H2441" s="2">
        <f>'Moving Avg'!G2441</f>
        <v>4.6892400000000034</v>
      </c>
      <c r="I2441" s="2">
        <f>'Moving Avg'!H2441</f>
        <v>4.4935905000000034</v>
      </c>
      <c r="J2441" s="6" t="str">
        <f>OBV!F2441</f>
        <v>BEARISH</v>
      </c>
      <c r="K2441" s="6" t="str">
        <f>OBV!G2441</f>
        <v>NEUTRAL</v>
      </c>
      <c r="L2441" s="6" t="str">
        <f>OBV!H2441</f>
        <v>BEARISH DIVERGENCE</v>
      </c>
      <c r="M2441" s="8">
        <f t="shared" si="380"/>
        <v>25</v>
      </c>
      <c r="N2441" s="8">
        <f t="shared" si="381"/>
        <v>0</v>
      </c>
      <c r="O2441" s="8">
        <f t="shared" si="382"/>
        <v>50</v>
      </c>
      <c r="P2441" s="8">
        <f t="shared" si="383"/>
        <v>16.5</v>
      </c>
      <c r="Q2441" s="9">
        <f t="shared" si="384"/>
        <v>18.725000000000001</v>
      </c>
      <c r="R2441" s="9">
        <f t="shared" si="385"/>
        <v>26.625</v>
      </c>
      <c r="S2441" s="9">
        <f t="shared" si="386"/>
        <v>23.675000000000001</v>
      </c>
      <c r="T2441" s="9">
        <f t="shared" si="387"/>
        <v>22.875</v>
      </c>
      <c r="U2441" s="8">
        <f t="shared" si="388"/>
        <v>23.008333333333336</v>
      </c>
      <c r="V2441" s="8">
        <f t="shared" si="389"/>
        <v>22.975000000000001</v>
      </c>
    </row>
    <row r="2442" spans="1:22" ht="13.5" x14ac:dyDescent="0.25">
      <c r="A2442" s="3">
        <f>RSI!A2442</f>
        <v>45560</v>
      </c>
      <c r="B2442" s="2">
        <f>RSI!B2442</f>
        <v>4.8941999999999997</v>
      </c>
      <c r="C2442" s="2">
        <f>RSI!I2442</f>
        <v>52.664070316801357</v>
      </c>
      <c r="D2442" s="2">
        <f>MACD!E2442</f>
        <v>7.1825657526149556E-2</v>
      </c>
      <c r="E2442" s="2">
        <f>MACD!F2442</f>
        <v>4.3482105090648836E-2</v>
      </c>
      <c r="F2442" s="2">
        <f>'Moving Avg'!D2442</f>
        <v>4.9111799999999999</v>
      </c>
      <c r="G2442" s="2">
        <f>'Moving Avg'!F2442</f>
        <v>4.9690599999999989</v>
      </c>
      <c r="H2442" s="2">
        <f>'Moving Avg'!G2442</f>
        <v>4.6988400000000032</v>
      </c>
      <c r="I2442" s="2">
        <f>'Moving Avg'!H2442</f>
        <v>4.494763500000003</v>
      </c>
      <c r="J2442" s="6" t="str">
        <f>OBV!F2442</f>
        <v>BEARISH</v>
      </c>
      <c r="K2442" s="6" t="str">
        <f>OBV!G2442</f>
        <v>NEUTRAL</v>
      </c>
      <c r="L2442" s="6" t="str">
        <f>OBV!H2442</f>
        <v>CONFIRMED BEARISH</v>
      </c>
      <c r="M2442" s="8">
        <f t="shared" si="380"/>
        <v>25</v>
      </c>
      <c r="N2442" s="8">
        <f t="shared" si="381"/>
        <v>0</v>
      </c>
      <c r="O2442" s="8">
        <f t="shared" si="382"/>
        <v>50</v>
      </c>
      <c r="P2442" s="8">
        <f t="shared" si="383"/>
        <v>16.5</v>
      </c>
      <c r="Q2442" s="9">
        <f t="shared" si="384"/>
        <v>18.725000000000001</v>
      </c>
      <c r="R2442" s="9">
        <f t="shared" si="385"/>
        <v>26.625</v>
      </c>
      <c r="S2442" s="9">
        <f t="shared" si="386"/>
        <v>23.675000000000001</v>
      </c>
      <c r="T2442" s="9">
        <f t="shared" si="387"/>
        <v>22.875</v>
      </c>
      <c r="U2442" s="8">
        <f t="shared" si="388"/>
        <v>23.008333333333336</v>
      </c>
      <c r="V2442" s="8">
        <f t="shared" si="389"/>
        <v>22.975000000000001</v>
      </c>
    </row>
    <row r="2443" spans="1:22" ht="13.5" x14ac:dyDescent="0.25">
      <c r="A2443" s="3">
        <f>RSI!A2443</f>
        <v>45561</v>
      </c>
      <c r="B2443" s="2">
        <f>RSI!B2443</f>
        <v>4.8659999999999997</v>
      </c>
      <c r="C2443" s="2">
        <f>RSI!I2443</f>
        <v>50.462188304069429</v>
      </c>
      <c r="D2443" s="2">
        <f>MACD!E2443</f>
        <v>7.244325584608724E-2</v>
      </c>
      <c r="E2443" s="2">
        <f>MACD!F2443</f>
        <v>4.9274335241736522E-2</v>
      </c>
      <c r="F2443" s="2">
        <f>'Moving Avg'!D2443</f>
        <v>4.9017600000000003</v>
      </c>
      <c r="G2443" s="2">
        <f>'Moving Avg'!F2443</f>
        <v>4.967649999999999</v>
      </c>
      <c r="H2443" s="2">
        <f>'Moving Avg'!G2443</f>
        <v>4.7078760000000033</v>
      </c>
      <c r="I2443" s="2">
        <f>'Moving Avg'!H2443</f>
        <v>4.495493500000002</v>
      </c>
      <c r="J2443" s="6" t="str">
        <f>OBV!F2443</f>
        <v>BEARISH</v>
      </c>
      <c r="K2443" s="6" t="str">
        <f>OBV!G2443</f>
        <v>NEUTRAL</v>
      </c>
      <c r="L2443" s="6" t="str">
        <f>OBV!H2443</f>
        <v>CONFIRMED BEARISH</v>
      </c>
      <c r="M2443" s="8">
        <f t="shared" si="380"/>
        <v>25</v>
      </c>
      <c r="N2443" s="8">
        <f t="shared" si="381"/>
        <v>0</v>
      </c>
      <c r="O2443" s="8">
        <f t="shared" si="382"/>
        <v>50</v>
      </c>
      <c r="P2443" s="8">
        <f t="shared" si="383"/>
        <v>16.5</v>
      </c>
      <c r="Q2443" s="9">
        <f t="shared" si="384"/>
        <v>18.725000000000001</v>
      </c>
      <c r="R2443" s="9">
        <f t="shared" si="385"/>
        <v>26.625</v>
      </c>
      <c r="S2443" s="9">
        <f t="shared" si="386"/>
        <v>23.675000000000001</v>
      </c>
      <c r="T2443" s="9">
        <f t="shared" si="387"/>
        <v>22.875</v>
      </c>
      <c r="U2443" s="8">
        <f t="shared" si="388"/>
        <v>23.008333333333336</v>
      </c>
      <c r="V2443" s="8">
        <f t="shared" si="389"/>
        <v>22.975000000000001</v>
      </c>
    </row>
    <row r="2444" spans="1:22" ht="13.5" x14ac:dyDescent="0.25">
      <c r="A2444" s="3">
        <f>RSI!A2444</f>
        <v>45562</v>
      </c>
      <c r="B2444" s="2">
        <f>RSI!B2444</f>
        <v>4.8659999999999997</v>
      </c>
      <c r="C2444" s="2">
        <f>RSI!I2444</f>
        <v>50.462188304069429</v>
      </c>
      <c r="D2444" s="2">
        <f>MACD!E2444</f>
        <v>7.2959684662608382E-2</v>
      </c>
      <c r="E2444" s="2">
        <f>MACD!F2444</f>
        <v>5.4011405125910898E-2</v>
      </c>
      <c r="F2444" s="2">
        <f>'Moving Avg'!D2444</f>
        <v>4.8923399999999999</v>
      </c>
      <c r="G2444" s="2">
        <f>'Moving Avg'!F2444</f>
        <v>4.952119999999999</v>
      </c>
      <c r="H2444" s="2">
        <f>'Moving Avg'!G2444</f>
        <v>4.7169120000000033</v>
      </c>
      <c r="I2444" s="2">
        <f>'Moving Avg'!H2444</f>
        <v>4.4963095000000015</v>
      </c>
      <c r="J2444" s="6" t="str">
        <f>OBV!F2444</f>
        <v>BEARISH</v>
      </c>
      <c r="K2444" s="6" t="str">
        <f>OBV!G2444</f>
        <v>NEUTRAL</v>
      </c>
      <c r="L2444" s="6" t="str">
        <f>OBV!H2444</f>
        <v>CONFIRMED BEARISH</v>
      </c>
      <c r="M2444" s="8">
        <f t="shared" si="380"/>
        <v>25</v>
      </c>
      <c r="N2444" s="8">
        <f t="shared" si="381"/>
        <v>0</v>
      </c>
      <c r="O2444" s="8">
        <f t="shared" si="382"/>
        <v>50</v>
      </c>
      <c r="P2444" s="8">
        <f t="shared" si="383"/>
        <v>16.5</v>
      </c>
      <c r="Q2444" s="9">
        <f t="shared" si="384"/>
        <v>18.725000000000001</v>
      </c>
      <c r="R2444" s="9">
        <f t="shared" si="385"/>
        <v>26.625</v>
      </c>
      <c r="S2444" s="9">
        <f t="shared" si="386"/>
        <v>23.675000000000001</v>
      </c>
      <c r="T2444" s="9">
        <f t="shared" si="387"/>
        <v>22.875</v>
      </c>
      <c r="U2444" s="8">
        <f t="shared" si="388"/>
        <v>23.008333333333336</v>
      </c>
      <c r="V2444" s="8">
        <f t="shared" si="389"/>
        <v>22.975000000000001</v>
      </c>
    </row>
    <row r="2445" spans="1:22" ht="13.5" x14ac:dyDescent="0.25">
      <c r="A2445" s="3">
        <f>RSI!A2445</f>
        <v>45565</v>
      </c>
      <c r="B2445" s="2">
        <f>RSI!B2445</f>
        <v>4.8941999999999997</v>
      </c>
      <c r="C2445" s="2">
        <f>RSI!I2445</f>
        <v>52.753170222441462</v>
      </c>
      <c r="D2445" s="2">
        <f>MACD!E2445</f>
        <v>6.2609767813298411E-2</v>
      </c>
      <c r="E2445" s="2">
        <f>MACD!F2445</f>
        <v>5.5731077663388404E-2</v>
      </c>
      <c r="F2445" s="2">
        <f>'Moving Avg'!D2445</f>
        <v>4.8829200000000004</v>
      </c>
      <c r="G2445" s="2">
        <f>'Moving Avg'!F2445</f>
        <v>4.9332949999999993</v>
      </c>
      <c r="H2445" s="2">
        <f>'Moving Avg'!G2445</f>
        <v>4.7263240000000017</v>
      </c>
      <c r="I2445" s="2">
        <f>'Moving Avg'!H2445</f>
        <v>4.4974825000000012</v>
      </c>
      <c r="J2445" s="6" t="str">
        <f>OBV!F2445</f>
        <v>BEARISH</v>
      </c>
      <c r="K2445" s="6" t="str">
        <f>OBV!G2445</f>
        <v>NEUTRAL</v>
      </c>
      <c r="L2445" s="6" t="str">
        <f>OBV!H2445</f>
        <v>CONFIRMED BEARISH</v>
      </c>
      <c r="M2445" s="8">
        <f t="shared" si="380"/>
        <v>25</v>
      </c>
      <c r="N2445" s="8">
        <f t="shared" si="381"/>
        <v>0</v>
      </c>
      <c r="O2445" s="8">
        <f t="shared" si="382"/>
        <v>50</v>
      </c>
      <c r="P2445" s="8">
        <f t="shared" si="383"/>
        <v>16.5</v>
      </c>
      <c r="Q2445" s="9">
        <f t="shared" si="384"/>
        <v>18.725000000000001</v>
      </c>
      <c r="R2445" s="9">
        <f t="shared" si="385"/>
        <v>26.625</v>
      </c>
      <c r="S2445" s="9">
        <f t="shared" si="386"/>
        <v>23.675000000000001</v>
      </c>
      <c r="T2445" s="9">
        <f t="shared" si="387"/>
        <v>22.875</v>
      </c>
      <c r="U2445" s="8">
        <f t="shared" si="388"/>
        <v>23.008333333333336</v>
      </c>
      <c r="V2445" s="8">
        <f t="shared" si="389"/>
        <v>22.975000000000001</v>
      </c>
    </row>
    <row r="2446" spans="1:22" ht="13.5" x14ac:dyDescent="0.25">
      <c r="A2446" s="3">
        <f>RSI!A2446</f>
        <v>45566</v>
      </c>
      <c r="B2446" s="2">
        <f>RSI!B2446</f>
        <v>4.8754</v>
      </c>
      <c r="C2446" s="2">
        <f>RSI!I2446</f>
        <v>51.057891376152327</v>
      </c>
      <c r="D2446" s="2">
        <f>MACD!E2446</f>
        <v>5.5072827058845419E-2</v>
      </c>
      <c r="E2446" s="2">
        <f>MACD!F2446</f>
        <v>5.5599427542479804E-2</v>
      </c>
      <c r="F2446" s="2">
        <f>'Moving Avg'!D2446</f>
        <v>4.8791599999999997</v>
      </c>
      <c r="G2446" s="2">
        <f>'Moving Avg'!F2446</f>
        <v>4.9182349999999992</v>
      </c>
      <c r="H2446" s="2">
        <f>'Moving Avg'!G2446</f>
        <v>4.7355480000000023</v>
      </c>
      <c r="I2446" s="2">
        <f>'Moving Avg'!H2446</f>
        <v>4.4985615000000019</v>
      </c>
      <c r="J2446" s="6" t="str">
        <f>OBV!F2446</f>
        <v>BEARISH</v>
      </c>
      <c r="K2446" s="6" t="str">
        <f>OBV!G2446</f>
        <v>NEUTRAL</v>
      </c>
      <c r="L2446" s="6" t="str">
        <f>OBV!H2446</f>
        <v>CONFIRMED BEARISH</v>
      </c>
      <c r="M2446" s="8">
        <f t="shared" si="380"/>
        <v>25</v>
      </c>
      <c r="N2446" s="8">
        <f t="shared" si="381"/>
        <v>45</v>
      </c>
      <c r="O2446" s="8">
        <f t="shared" si="382"/>
        <v>50</v>
      </c>
      <c r="P2446" s="8">
        <f t="shared" si="383"/>
        <v>16.5</v>
      </c>
      <c r="Q2446" s="9">
        <f t="shared" si="384"/>
        <v>34.475000000000001</v>
      </c>
      <c r="R2446" s="9">
        <f t="shared" si="385"/>
        <v>35.625</v>
      </c>
      <c r="S2446" s="9">
        <f t="shared" si="386"/>
        <v>30.425000000000001</v>
      </c>
      <c r="T2446" s="9">
        <f t="shared" si="387"/>
        <v>34.125</v>
      </c>
      <c r="U2446" s="8">
        <f t="shared" si="388"/>
        <v>33.508333333333333</v>
      </c>
      <c r="V2446" s="8">
        <f t="shared" si="389"/>
        <v>33.662499999999994</v>
      </c>
    </row>
    <row r="2447" spans="1:22" ht="13.5" x14ac:dyDescent="0.25">
      <c r="A2447" s="3">
        <f>RSI!A2447</f>
        <v>45567</v>
      </c>
      <c r="B2447" s="2">
        <f>RSI!B2447</f>
        <v>5.1483999999999996</v>
      </c>
      <c r="C2447" s="2">
        <f>RSI!I2447</f>
        <v>67.427370981957907</v>
      </c>
      <c r="D2447" s="2">
        <f>MACD!E2447</f>
        <v>3.2778952370212444E-2</v>
      </c>
      <c r="E2447" s="2">
        <f>MACD!F2447</f>
        <v>5.1035332508026339E-2</v>
      </c>
      <c r="F2447" s="2">
        <f>'Moving Avg'!D2447</f>
        <v>4.93</v>
      </c>
      <c r="G2447" s="2">
        <f>'Moving Avg'!F2447</f>
        <v>4.9238849999999994</v>
      </c>
      <c r="H2447" s="2">
        <f>'Moving Avg'!G2447</f>
        <v>4.7519260000000028</v>
      </c>
      <c r="I2447" s="2">
        <f>'Moving Avg'!H2447</f>
        <v>4.5010055000000024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25</v>
      </c>
      <c r="N2447" s="8">
        <f t="shared" si="381"/>
        <v>45</v>
      </c>
      <c r="O2447" s="8">
        <f t="shared" si="382"/>
        <v>50</v>
      </c>
      <c r="P2447" s="8">
        <f t="shared" si="383"/>
        <v>83.5</v>
      </c>
      <c r="Q2447" s="9">
        <f t="shared" si="384"/>
        <v>44.524999999999999</v>
      </c>
      <c r="R2447" s="9">
        <f t="shared" si="385"/>
        <v>52.375</v>
      </c>
      <c r="S2447" s="9">
        <f t="shared" si="386"/>
        <v>60.575000000000003</v>
      </c>
      <c r="T2447" s="9">
        <f t="shared" si="387"/>
        <v>50.875</v>
      </c>
      <c r="U2447" s="8">
        <f t="shared" si="388"/>
        <v>52.491666666666674</v>
      </c>
      <c r="V2447" s="8">
        <f t="shared" si="389"/>
        <v>52.087500000000006</v>
      </c>
    </row>
    <row r="2448" spans="1:22" ht="13.5" x14ac:dyDescent="0.25">
      <c r="A2448" s="3">
        <f>RSI!A2448</f>
        <v>45568</v>
      </c>
      <c r="B2448" s="2">
        <f>RSI!B2448</f>
        <v>5.0354000000000001</v>
      </c>
      <c r="C2448" s="2">
        <f>RSI!I2448</f>
        <v>58.678856441831137</v>
      </c>
      <c r="D2448" s="2">
        <f>MACD!E2448</f>
        <v>2.0627581005953743E-2</v>
      </c>
      <c r="E2448" s="2">
        <f>MACD!F2448</f>
        <v>4.4953782207611821E-2</v>
      </c>
      <c r="F2448" s="2">
        <f>'Moving Avg'!D2448</f>
        <v>4.9638799999999996</v>
      </c>
      <c r="G2448" s="2">
        <f>'Moving Avg'!F2448</f>
        <v>4.9285899999999989</v>
      </c>
      <c r="H2448" s="2">
        <f>'Moving Avg'!G2448</f>
        <v>4.7675500000000035</v>
      </c>
      <c r="I2448" s="2">
        <f>'Moving Avg'!H2448</f>
        <v>4.5027550000000023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0"/>
        <v>25</v>
      </c>
      <c r="N2448" s="8">
        <f t="shared" si="381"/>
        <v>100</v>
      </c>
      <c r="O2448" s="8">
        <f t="shared" si="382"/>
        <v>50</v>
      </c>
      <c r="P2448" s="8">
        <f t="shared" si="383"/>
        <v>83.5</v>
      </c>
      <c r="Q2448" s="9">
        <f t="shared" si="384"/>
        <v>63.774999999999999</v>
      </c>
      <c r="R2448" s="9">
        <f t="shared" si="385"/>
        <v>63.375</v>
      </c>
      <c r="S2448" s="9">
        <f t="shared" si="386"/>
        <v>68.825000000000003</v>
      </c>
      <c r="T2448" s="9">
        <f t="shared" si="387"/>
        <v>64.625</v>
      </c>
      <c r="U2448" s="8">
        <f t="shared" si="388"/>
        <v>65.325000000000003</v>
      </c>
      <c r="V2448" s="8">
        <f t="shared" si="389"/>
        <v>65.150000000000006</v>
      </c>
    </row>
    <row r="2449" spans="1:22" ht="13.5" x14ac:dyDescent="0.25">
      <c r="A2449" s="3">
        <f>RSI!A2449</f>
        <v>45569</v>
      </c>
      <c r="B2449" s="2">
        <f>RSI!B2449</f>
        <v>4.9413</v>
      </c>
      <c r="C2449" s="2">
        <f>RSI!I2449</f>
        <v>52.562787866897551</v>
      </c>
      <c r="D2449" s="2">
        <f>MACD!E2449</f>
        <v>1.6448841834458605E-2</v>
      </c>
      <c r="E2449" s="2">
        <f>MACD!F2449</f>
        <v>3.9252794132981182E-2</v>
      </c>
      <c r="F2449" s="2">
        <f>'Moving Avg'!D2449</f>
        <v>4.9789399999999997</v>
      </c>
      <c r="G2449" s="2">
        <f>'Moving Avg'!F2449</f>
        <v>4.9262349999999984</v>
      </c>
      <c r="H2449" s="2">
        <f>'Moving Avg'!G2449</f>
        <v>4.7807260000000031</v>
      </c>
      <c r="I2449" s="2">
        <f>'Moving Avg'!H2449</f>
        <v>4.5033005000000026</v>
      </c>
      <c r="J2449" s="6" t="str">
        <f>OBV!F2449</f>
        <v>BULLISH</v>
      </c>
      <c r="K2449" s="6" t="str">
        <f>OBV!G2449</f>
        <v>NEUTRAL</v>
      </c>
      <c r="L2449" s="6" t="str">
        <f>OBV!H2449</f>
        <v>CONFIRMED BULLISH</v>
      </c>
      <c r="M2449" s="8">
        <f t="shared" si="380"/>
        <v>25</v>
      </c>
      <c r="N2449" s="8">
        <f t="shared" si="381"/>
        <v>100</v>
      </c>
      <c r="O2449" s="8">
        <f t="shared" si="382"/>
        <v>50</v>
      </c>
      <c r="P2449" s="8">
        <f t="shared" si="383"/>
        <v>83.5</v>
      </c>
      <c r="Q2449" s="9">
        <f t="shared" si="384"/>
        <v>63.774999999999999</v>
      </c>
      <c r="R2449" s="9">
        <f t="shared" si="385"/>
        <v>63.375</v>
      </c>
      <c r="S2449" s="9">
        <f t="shared" si="386"/>
        <v>68.825000000000003</v>
      </c>
      <c r="T2449" s="9">
        <f t="shared" si="387"/>
        <v>64.625</v>
      </c>
      <c r="U2449" s="8">
        <f t="shared" si="388"/>
        <v>65.325000000000003</v>
      </c>
      <c r="V2449" s="8">
        <f t="shared" si="389"/>
        <v>65.150000000000006</v>
      </c>
    </row>
    <row r="2450" spans="1:22" ht="13.5" x14ac:dyDescent="0.25">
      <c r="A2450" s="3">
        <f>RSI!A2450</f>
        <v>45572</v>
      </c>
      <c r="B2450" s="2">
        <f>RSI!B2450</f>
        <v>4.9413</v>
      </c>
      <c r="C2450" s="2">
        <f>RSI!I2450</f>
        <v>52.562787866897565</v>
      </c>
      <c r="D2450" s="2">
        <f>MACD!E2450</f>
        <v>1.7004543716227616E-2</v>
      </c>
      <c r="E2450" s="2">
        <f>MACD!F2450</f>
        <v>3.4803144049630468E-2</v>
      </c>
      <c r="F2450" s="2">
        <f>'Moving Avg'!D2450</f>
        <v>4.9883600000000001</v>
      </c>
      <c r="G2450" s="2">
        <f>'Moving Avg'!F2450</f>
        <v>4.9262349999999984</v>
      </c>
      <c r="H2450" s="2">
        <f>'Moving Avg'!G2450</f>
        <v>4.7914560000000028</v>
      </c>
      <c r="I2450" s="2">
        <f>'Moving Avg'!H2450</f>
        <v>4.5036735000000023</v>
      </c>
      <c r="J2450" s="6" t="str">
        <f>OBV!F2450</f>
        <v>BULLISH</v>
      </c>
      <c r="K2450" s="6" t="str">
        <f>OBV!G2450</f>
        <v>NEUTRAL</v>
      </c>
      <c r="L2450" s="6" t="str">
        <f>OBV!H2450</f>
        <v>CONFIRMED BULLISH</v>
      </c>
      <c r="M2450" s="8">
        <f t="shared" si="380"/>
        <v>25</v>
      </c>
      <c r="N2450" s="8">
        <f t="shared" si="381"/>
        <v>45</v>
      </c>
      <c r="O2450" s="8">
        <f t="shared" si="382"/>
        <v>50</v>
      </c>
      <c r="P2450" s="8">
        <f t="shared" si="383"/>
        <v>83.5</v>
      </c>
      <c r="Q2450" s="9">
        <f t="shared" si="384"/>
        <v>44.524999999999999</v>
      </c>
      <c r="R2450" s="9">
        <f t="shared" si="385"/>
        <v>52.375</v>
      </c>
      <c r="S2450" s="9">
        <f t="shared" si="386"/>
        <v>60.575000000000003</v>
      </c>
      <c r="T2450" s="9">
        <f t="shared" si="387"/>
        <v>50.875</v>
      </c>
      <c r="U2450" s="8">
        <f t="shared" si="388"/>
        <v>52.491666666666674</v>
      </c>
      <c r="V2450" s="8">
        <f t="shared" si="389"/>
        <v>52.087500000000006</v>
      </c>
    </row>
    <row r="2451" spans="1:22" ht="13.5" x14ac:dyDescent="0.25">
      <c r="A2451" s="3">
        <f>RSI!A2451</f>
        <v>45573</v>
      </c>
      <c r="B2451" s="2">
        <f>RSI!B2451</f>
        <v>4.9884000000000004</v>
      </c>
      <c r="C2451" s="2">
        <f>RSI!I2451</f>
        <v>55.269224026875492</v>
      </c>
      <c r="D2451" s="2">
        <f>MACD!E2451</f>
        <v>6.5110959744076879E-3</v>
      </c>
      <c r="E2451" s="2">
        <f>MACD!F2451</f>
        <v>2.9144734434585914E-2</v>
      </c>
      <c r="F2451" s="2">
        <f>'Moving Avg'!D2451</f>
        <v>5.0109599999999999</v>
      </c>
      <c r="G2451" s="2">
        <f>'Moving Avg'!F2451</f>
        <v>4.9318849999999994</v>
      </c>
      <c r="H2451" s="2">
        <f>'Moving Avg'!G2451</f>
        <v>4.8031280000000027</v>
      </c>
      <c r="I2451" s="2">
        <f>'Moving Avg'!H2451</f>
        <v>4.504239000000001</v>
      </c>
      <c r="J2451" s="6" t="str">
        <f>OBV!F2451</f>
        <v>BULLISH</v>
      </c>
      <c r="K2451" s="6" t="str">
        <f>OBV!G2451</f>
        <v>NEUTRAL</v>
      </c>
      <c r="L2451" s="6" t="str">
        <f>OBV!H2451</f>
        <v>CONFIRMED BULLISH</v>
      </c>
      <c r="M2451" s="8">
        <f t="shared" si="380"/>
        <v>25</v>
      </c>
      <c r="N2451" s="8">
        <f t="shared" si="381"/>
        <v>100</v>
      </c>
      <c r="O2451" s="8">
        <f t="shared" si="382"/>
        <v>50</v>
      </c>
      <c r="P2451" s="8">
        <f t="shared" si="383"/>
        <v>83.5</v>
      </c>
      <c r="Q2451" s="9">
        <f t="shared" si="384"/>
        <v>63.774999999999999</v>
      </c>
      <c r="R2451" s="9">
        <f t="shared" si="385"/>
        <v>63.375</v>
      </c>
      <c r="S2451" s="9">
        <f t="shared" si="386"/>
        <v>68.825000000000003</v>
      </c>
      <c r="T2451" s="9">
        <f t="shared" si="387"/>
        <v>64.625</v>
      </c>
      <c r="U2451" s="8">
        <f t="shared" si="388"/>
        <v>65.325000000000003</v>
      </c>
      <c r="V2451" s="8">
        <f t="shared" si="389"/>
        <v>65.150000000000006</v>
      </c>
    </row>
    <row r="2452" spans="1:22" ht="13.5" x14ac:dyDescent="0.25">
      <c r="A2452" s="3">
        <f>RSI!A2452</f>
        <v>45574</v>
      </c>
      <c r="B2452" s="2">
        <f>RSI!B2452</f>
        <v>4.9884000000000004</v>
      </c>
      <c r="C2452" s="2">
        <f>RSI!I2452</f>
        <v>55.269224026875492</v>
      </c>
      <c r="D2452" s="2">
        <f>MACD!E2452</f>
        <v>-2.8579710139053915E-3</v>
      </c>
      <c r="E2452" s="2">
        <f>MACD!F2452</f>
        <v>2.2744193344887656E-2</v>
      </c>
      <c r="F2452" s="2">
        <f>'Moving Avg'!D2452</f>
        <v>4.9789600000000007</v>
      </c>
      <c r="G2452" s="2">
        <f>'Moving Avg'!F2452</f>
        <v>4.9332999999999991</v>
      </c>
      <c r="H2452" s="2">
        <f>'Moving Avg'!G2452</f>
        <v>4.8148000000000026</v>
      </c>
      <c r="I2452" s="2">
        <f>'Moving Avg'!H2452</f>
        <v>4.5053650000000012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100</v>
      </c>
      <c r="O2452" s="8">
        <f t="shared" si="382"/>
        <v>50</v>
      </c>
      <c r="P2452" s="8">
        <f t="shared" si="383"/>
        <v>16.5</v>
      </c>
      <c r="Q2452" s="9">
        <f t="shared" si="384"/>
        <v>53.725000000000001</v>
      </c>
      <c r="R2452" s="9">
        <f t="shared" si="385"/>
        <v>46.625</v>
      </c>
      <c r="S2452" s="9">
        <f t="shared" si="386"/>
        <v>38.674999999999997</v>
      </c>
      <c r="T2452" s="9">
        <f t="shared" si="387"/>
        <v>47.875</v>
      </c>
      <c r="U2452" s="8">
        <f t="shared" si="388"/>
        <v>46.341666666666661</v>
      </c>
      <c r="V2452" s="8">
        <f t="shared" si="389"/>
        <v>46.724999999999994</v>
      </c>
    </row>
    <row r="2453" spans="1:22" ht="13.5" x14ac:dyDescent="0.25">
      <c r="A2453" s="3">
        <f>RSI!A2453</f>
        <v>45575</v>
      </c>
      <c r="B2453" s="2">
        <f>RSI!B2453</f>
        <v>5.0636999999999999</v>
      </c>
      <c r="C2453" s="2">
        <f>RSI!I2453</f>
        <v>59.548378820269541</v>
      </c>
      <c r="D2453" s="2">
        <f>MACD!E2453</f>
        <v>-2.1155582232510461E-2</v>
      </c>
      <c r="E2453" s="2">
        <f>MACD!F2453</f>
        <v>1.3964238229408035E-2</v>
      </c>
      <c r="F2453" s="2">
        <f>'Moving Avg'!D2453</f>
        <v>4.9846200000000005</v>
      </c>
      <c r="G2453" s="2">
        <f>'Moving Avg'!F2453</f>
        <v>4.9394199999999993</v>
      </c>
      <c r="H2453" s="2">
        <f>'Moving Avg'!G2453</f>
        <v>4.8277900000000029</v>
      </c>
      <c r="I2453" s="2">
        <f>'Moving Avg'!H2453</f>
        <v>4.5064360000000017</v>
      </c>
      <c r="J2453" s="6" t="str">
        <f>OBV!F2453</f>
        <v>BULLISH</v>
      </c>
      <c r="K2453" s="6" t="str">
        <f>OBV!G2453</f>
        <v>NEUTRAL</v>
      </c>
      <c r="L2453" s="6" t="str">
        <f>OBV!H2453</f>
        <v>CONFIRMED BULLISH</v>
      </c>
      <c r="M2453" s="8">
        <f t="shared" si="380"/>
        <v>25</v>
      </c>
      <c r="N2453" s="8">
        <f t="shared" si="381"/>
        <v>100</v>
      </c>
      <c r="O2453" s="8">
        <f t="shared" si="382"/>
        <v>50</v>
      </c>
      <c r="P2453" s="8">
        <f t="shared" si="383"/>
        <v>83.5</v>
      </c>
      <c r="Q2453" s="9">
        <f t="shared" si="384"/>
        <v>63.774999999999999</v>
      </c>
      <c r="R2453" s="9">
        <f t="shared" si="385"/>
        <v>63.375</v>
      </c>
      <c r="S2453" s="9">
        <f t="shared" si="386"/>
        <v>68.825000000000003</v>
      </c>
      <c r="T2453" s="9">
        <f t="shared" si="387"/>
        <v>64.625</v>
      </c>
      <c r="U2453" s="8">
        <f t="shared" si="388"/>
        <v>65.325000000000003</v>
      </c>
      <c r="V2453" s="8">
        <f t="shared" si="389"/>
        <v>65.150000000000006</v>
      </c>
    </row>
    <row r="2454" spans="1:22" ht="13.5" x14ac:dyDescent="0.25">
      <c r="A2454" s="3">
        <f>RSI!A2454</f>
        <v>45576</v>
      </c>
      <c r="B2454" s="2">
        <f>RSI!B2454</f>
        <v>5.1013000000000002</v>
      </c>
      <c r="C2454" s="2">
        <f>RSI!I2454</f>
        <v>61.527530939883363</v>
      </c>
      <c r="D2454" s="2">
        <f>MACD!E2454</f>
        <v>-4.0288404899708752E-2</v>
      </c>
      <c r="E2454" s="2">
        <f>MACD!F2454</f>
        <v>3.113709603584678E-3</v>
      </c>
      <c r="F2454" s="2">
        <f>'Moving Avg'!D2454</f>
        <v>5.0166200000000005</v>
      </c>
      <c r="G2454" s="2">
        <f>'Moving Avg'!F2454</f>
        <v>4.9474199999999993</v>
      </c>
      <c r="H2454" s="2">
        <f>'Moving Avg'!G2454</f>
        <v>4.8394600000000025</v>
      </c>
      <c r="I2454" s="2">
        <f>'Moving Avg'!H2454</f>
        <v>4.5075225000000021</v>
      </c>
      <c r="J2454" s="6" t="str">
        <f>OBV!F2454</f>
        <v>BULLISH</v>
      </c>
      <c r="K2454" s="6" t="str">
        <f>OBV!G2454</f>
        <v>NEUTRAL</v>
      </c>
      <c r="L2454" s="6" t="str">
        <f>OBV!H2454</f>
        <v>CONFIRMED BULLISH</v>
      </c>
      <c r="M2454" s="8">
        <f t="shared" si="380"/>
        <v>25</v>
      </c>
      <c r="N2454" s="8">
        <f t="shared" si="381"/>
        <v>100</v>
      </c>
      <c r="O2454" s="8">
        <f t="shared" si="382"/>
        <v>50</v>
      </c>
      <c r="P2454" s="8">
        <f t="shared" si="383"/>
        <v>83.5</v>
      </c>
      <c r="Q2454" s="9">
        <f t="shared" si="384"/>
        <v>63.774999999999999</v>
      </c>
      <c r="R2454" s="9">
        <f t="shared" si="385"/>
        <v>63.375</v>
      </c>
      <c r="S2454" s="9">
        <f t="shared" si="386"/>
        <v>68.825000000000003</v>
      </c>
      <c r="T2454" s="9">
        <f t="shared" si="387"/>
        <v>64.625</v>
      </c>
      <c r="U2454" s="8">
        <f t="shared" si="388"/>
        <v>65.325000000000003</v>
      </c>
      <c r="V2454" s="8">
        <f t="shared" si="389"/>
        <v>65.150000000000006</v>
      </c>
    </row>
    <row r="2455" spans="1:22" ht="13.5" x14ac:dyDescent="0.25">
      <c r="A2455" s="3">
        <f>RSI!A2455</f>
        <v>45579</v>
      </c>
      <c r="B2455" s="2">
        <f>RSI!B2455</f>
        <v>5.1765999999999996</v>
      </c>
      <c r="C2455" s="2">
        <f>RSI!I2455</f>
        <v>65.199664661731006</v>
      </c>
      <c r="D2455" s="2">
        <f>MACD!E2455</f>
        <v>-5.874017872842785E-2</v>
      </c>
      <c r="E2455" s="2">
        <f>MACD!F2455</f>
        <v>-9.2570680628178276E-3</v>
      </c>
      <c r="F2455" s="2">
        <f>'Moving Avg'!D2455</f>
        <v>5.0636800000000006</v>
      </c>
      <c r="G2455" s="2">
        <f>'Moving Avg'!F2455</f>
        <v>4.9620099999999985</v>
      </c>
      <c r="H2455" s="2">
        <f>'Moving Avg'!G2455</f>
        <v>4.8545200000000026</v>
      </c>
      <c r="I2455" s="2">
        <f>'Moving Avg'!H2455</f>
        <v>4.5092445000000012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100</v>
      </c>
      <c r="O2455" s="8">
        <f t="shared" si="382"/>
        <v>50</v>
      </c>
      <c r="P2455" s="8">
        <f t="shared" si="383"/>
        <v>83.5</v>
      </c>
      <c r="Q2455" s="9">
        <f t="shared" si="384"/>
        <v>63.774999999999999</v>
      </c>
      <c r="R2455" s="9">
        <f t="shared" si="385"/>
        <v>63.375</v>
      </c>
      <c r="S2455" s="9">
        <f t="shared" si="386"/>
        <v>68.825000000000003</v>
      </c>
      <c r="T2455" s="9">
        <f t="shared" si="387"/>
        <v>64.625</v>
      </c>
      <c r="U2455" s="8">
        <f t="shared" si="388"/>
        <v>65.325000000000003</v>
      </c>
      <c r="V2455" s="8">
        <f t="shared" si="389"/>
        <v>65.150000000000006</v>
      </c>
    </row>
    <row r="2456" spans="1:22" ht="13.5" x14ac:dyDescent="0.25">
      <c r="A2456" s="3">
        <f>RSI!A2456</f>
        <v>45581</v>
      </c>
      <c r="B2456" s="2">
        <f>RSI!B2456</f>
        <v>5.1765999999999996</v>
      </c>
      <c r="C2456" s="2">
        <f>RSI!I2456</f>
        <v>65.199664661731006</v>
      </c>
      <c r="D2456" s="2">
        <f>MACD!E2456</f>
        <v>-7.8637834249750682E-2</v>
      </c>
      <c r="E2456" s="2">
        <f>MACD!F2456</f>
        <v>-2.3133221300204398E-2</v>
      </c>
      <c r="F2456" s="2">
        <f>'Moving Avg'!D2456</f>
        <v>5.1013199999999994</v>
      </c>
      <c r="G2456" s="2">
        <f>'Moving Avg'!F2456</f>
        <v>4.9765999999999986</v>
      </c>
      <c r="H2456" s="2">
        <f>'Moving Avg'!G2456</f>
        <v>4.8669440000000028</v>
      </c>
      <c r="I2456" s="2">
        <f>'Moving Avg'!H2456</f>
        <v>4.5107510000000017</v>
      </c>
      <c r="J2456" s="6" t="str">
        <f>OBV!F2456</f>
        <v>BULLISH</v>
      </c>
      <c r="K2456" s="6" t="str">
        <f>OBV!G2456</f>
        <v>NEUTRAL</v>
      </c>
      <c r="L2456" s="6" t="str">
        <f>OBV!H2456</f>
        <v>CONFIRMED BULLISH</v>
      </c>
      <c r="M2456" s="8">
        <f t="shared" si="380"/>
        <v>25</v>
      </c>
      <c r="N2456" s="8">
        <f t="shared" si="381"/>
        <v>100</v>
      </c>
      <c r="O2456" s="8">
        <f t="shared" si="382"/>
        <v>50</v>
      </c>
      <c r="P2456" s="8">
        <f t="shared" si="383"/>
        <v>83.5</v>
      </c>
      <c r="Q2456" s="9">
        <f t="shared" si="384"/>
        <v>63.774999999999999</v>
      </c>
      <c r="R2456" s="9">
        <f t="shared" si="385"/>
        <v>63.375</v>
      </c>
      <c r="S2456" s="9">
        <f t="shared" si="386"/>
        <v>68.825000000000003</v>
      </c>
      <c r="T2456" s="9">
        <f t="shared" si="387"/>
        <v>64.625</v>
      </c>
      <c r="U2456" s="8">
        <f t="shared" si="388"/>
        <v>65.325000000000003</v>
      </c>
      <c r="V2456" s="8">
        <f t="shared" si="389"/>
        <v>65.150000000000006</v>
      </c>
    </row>
    <row r="2457" spans="1:22" ht="13.5" x14ac:dyDescent="0.25">
      <c r="A2457" s="3">
        <f>RSI!A2457</f>
        <v>45582</v>
      </c>
      <c r="B2457" s="2">
        <f>RSI!B2457</f>
        <v>5.1765999999999996</v>
      </c>
      <c r="C2457" s="2">
        <f>RSI!I2457</f>
        <v>65.199664661731006</v>
      </c>
      <c r="D2457" s="2">
        <f>MACD!E2457</f>
        <v>-5.4763486475860823E-2</v>
      </c>
      <c r="E2457" s="2">
        <f>MACD!F2457</f>
        <v>-2.9459274335335683E-2</v>
      </c>
      <c r="F2457" s="2">
        <f>'Moving Avg'!D2457</f>
        <v>5.13896</v>
      </c>
      <c r="G2457" s="2">
        <f>'Moving Avg'!F2457</f>
        <v>4.989774999999999</v>
      </c>
      <c r="H2457" s="2">
        <f>'Moving Avg'!G2457</f>
        <v>4.8801200000000025</v>
      </c>
      <c r="I2457" s="2">
        <f>'Moving Avg'!H2457</f>
        <v>4.5122575000000014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0"/>
        <v>25</v>
      </c>
      <c r="N2457" s="8">
        <f t="shared" si="381"/>
        <v>100</v>
      </c>
      <c r="O2457" s="8">
        <f t="shared" si="382"/>
        <v>50</v>
      </c>
      <c r="P2457" s="8">
        <f t="shared" si="383"/>
        <v>83.5</v>
      </c>
      <c r="Q2457" s="9">
        <f t="shared" si="384"/>
        <v>63.774999999999999</v>
      </c>
      <c r="R2457" s="9">
        <f t="shared" si="385"/>
        <v>63.375</v>
      </c>
      <c r="S2457" s="9">
        <f t="shared" si="386"/>
        <v>68.825000000000003</v>
      </c>
      <c r="T2457" s="9">
        <f t="shared" si="387"/>
        <v>64.625</v>
      </c>
      <c r="U2457" s="8">
        <f t="shared" si="388"/>
        <v>65.325000000000003</v>
      </c>
      <c r="V2457" s="8">
        <f t="shared" si="389"/>
        <v>65.150000000000006</v>
      </c>
    </row>
    <row r="2458" spans="1:22" ht="13.5" x14ac:dyDescent="0.25">
      <c r="A2458" s="3">
        <f>RSI!A2458</f>
        <v>45583</v>
      </c>
      <c r="B2458" s="2">
        <f>RSI!B2458</f>
        <v>5.2331000000000003</v>
      </c>
      <c r="C2458" s="2">
        <f>RSI!I2458</f>
        <v>68.056942264406473</v>
      </c>
      <c r="D2458" s="2">
        <f>MACD!E2458</f>
        <v>-5.7325595923943595E-2</v>
      </c>
      <c r="E2458" s="2">
        <f>MACD!F2458</f>
        <v>-3.503253865305727E-2</v>
      </c>
      <c r="F2458" s="2">
        <f>'Moving Avg'!D2458</f>
        <v>5.1728399999999999</v>
      </c>
      <c r="G2458" s="2">
        <f>'Moving Avg'!F2458</f>
        <v>5.0057749999999981</v>
      </c>
      <c r="H2458" s="2">
        <f>'Moving Avg'!G2458</f>
        <v>4.8972500000000023</v>
      </c>
      <c r="I2458" s="2">
        <f>'Moving Avg'!H2458</f>
        <v>4.5141325000000014</v>
      </c>
      <c r="J2458" s="6" t="str">
        <f>OBV!F2458</f>
        <v>BULLISH</v>
      </c>
      <c r="K2458" s="6" t="str">
        <f>OBV!G2458</f>
        <v>NEUTRAL</v>
      </c>
      <c r="L2458" s="6" t="str">
        <f>OBV!H2458</f>
        <v>CONFIRMED BULLISH</v>
      </c>
      <c r="M2458" s="8">
        <f t="shared" si="380"/>
        <v>25</v>
      </c>
      <c r="N2458" s="8">
        <f t="shared" si="381"/>
        <v>100</v>
      </c>
      <c r="O2458" s="8">
        <f t="shared" si="382"/>
        <v>50</v>
      </c>
      <c r="P2458" s="8">
        <f t="shared" si="383"/>
        <v>83.5</v>
      </c>
      <c r="Q2458" s="9">
        <f t="shared" si="384"/>
        <v>63.774999999999999</v>
      </c>
      <c r="R2458" s="9">
        <f t="shared" si="385"/>
        <v>63.375</v>
      </c>
      <c r="S2458" s="9">
        <f t="shared" si="386"/>
        <v>68.825000000000003</v>
      </c>
      <c r="T2458" s="9">
        <f t="shared" si="387"/>
        <v>64.625</v>
      </c>
      <c r="U2458" s="8">
        <f t="shared" si="388"/>
        <v>65.325000000000003</v>
      </c>
      <c r="V2458" s="8">
        <f t="shared" si="389"/>
        <v>65.150000000000006</v>
      </c>
    </row>
    <row r="2459" spans="1:22" ht="13.5" x14ac:dyDescent="0.25">
      <c r="A2459" s="3">
        <f>RSI!A2459</f>
        <v>45586</v>
      </c>
      <c r="B2459" s="2">
        <f>RSI!B2459</f>
        <v>5.2424999999999997</v>
      </c>
      <c r="C2459" s="2">
        <f>RSI!I2459</f>
        <v>68.520034337581706</v>
      </c>
      <c r="D2459" s="2">
        <f>MACD!E2459</f>
        <v>-7.6105874312909272E-2</v>
      </c>
      <c r="E2459" s="2">
        <f>MACD!F2459</f>
        <v>-4.3247205785027672E-2</v>
      </c>
      <c r="F2459" s="2">
        <f>'Moving Avg'!D2459</f>
        <v>5.2010799999999993</v>
      </c>
      <c r="G2459" s="2">
        <f>'Moving Avg'!F2459</f>
        <v>5.0222449999999998</v>
      </c>
      <c r="H2459" s="2">
        <f>'Moving Avg'!G2459</f>
        <v>4.9106160000000019</v>
      </c>
      <c r="I2459" s="2">
        <f>'Moving Avg'!H2459</f>
        <v>4.5156385000000006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25</v>
      </c>
      <c r="N2459" s="8">
        <f t="shared" si="381"/>
        <v>100</v>
      </c>
      <c r="O2459" s="8">
        <f t="shared" si="382"/>
        <v>50</v>
      </c>
      <c r="P2459" s="8">
        <f t="shared" si="383"/>
        <v>83.5</v>
      </c>
      <c r="Q2459" s="9">
        <f t="shared" si="384"/>
        <v>63.774999999999999</v>
      </c>
      <c r="R2459" s="9">
        <f t="shared" si="385"/>
        <v>63.375</v>
      </c>
      <c r="S2459" s="9">
        <f t="shared" si="386"/>
        <v>68.825000000000003</v>
      </c>
      <c r="T2459" s="9">
        <f t="shared" si="387"/>
        <v>64.625</v>
      </c>
      <c r="U2459" s="8">
        <f t="shared" si="388"/>
        <v>65.325000000000003</v>
      </c>
      <c r="V2459" s="8">
        <f t="shared" si="389"/>
        <v>65.150000000000006</v>
      </c>
    </row>
    <row r="2460" spans="1:22" ht="13.5" x14ac:dyDescent="0.25">
      <c r="A2460" s="3">
        <f>RSI!A2460</f>
        <v>45587</v>
      </c>
      <c r="B2460" s="2">
        <f>RSI!B2460</f>
        <v>5.2519</v>
      </c>
      <c r="C2460" s="2">
        <f>RSI!I2460</f>
        <v>69.003963405075325</v>
      </c>
      <c r="D2460" s="2">
        <f>MACD!E2460</f>
        <v>-9.4081239155398677E-2</v>
      </c>
      <c r="E2460" s="2">
        <f>MACD!F2460</f>
        <v>-5.3414012459101878E-2</v>
      </c>
      <c r="F2460" s="2">
        <f>'Moving Avg'!D2460</f>
        <v>5.2161400000000002</v>
      </c>
      <c r="G2460" s="2">
        <f>'Moving Avg'!F2460</f>
        <v>5.037774999999999</v>
      </c>
      <c r="H2460" s="2">
        <f>'Moving Avg'!G2460</f>
        <v>4.9234160000000022</v>
      </c>
      <c r="I2460" s="2">
        <f>'Moving Avg'!H2460</f>
        <v>4.5175210000000003</v>
      </c>
      <c r="J2460" s="6" t="str">
        <f>OBV!F2460</f>
        <v>BULLISH</v>
      </c>
      <c r="K2460" s="6" t="str">
        <f>OBV!G2460</f>
        <v>NEUTRAL</v>
      </c>
      <c r="L2460" s="6" t="str">
        <f>OBV!H2460</f>
        <v>CONFIRMED BULLISH</v>
      </c>
      <c r="M2460" s="8">
        <f t="shared" si="380"/>
        <v>25</v>
      </c>
      <c r="N2460" s="8">
        <f t="shared" si="381"/>
        <v>100</v>
      </c>
      <c r="O2460" s="8">
        <f t="shared" si="382"/>
        <v>50</v>
      </c>
      <c r="P2460" s="8">
        <f t="shared" si="383"/>
        <v>83.5</v>
      </c>
      <c r="Q2460" s="9">
        <f t="shared" si="384"/>
        <v>63.774999999999999</v>
      </c>
      <c r="R2460" s="9">
        <f t="shared" si="385"/>
        <v>63.375</v>
      </c>
      <c r="S2460" s="9">
        <f t="shared" si="386"/>
        <v>68.825000000000003</v>
      </c>
      <c r="T2460" s="9">
        <f t="shared" si="387"/>
        <v>64.625</v>
      </c>
      <c r="U2460" s="8">
        <f t="shared" si="388"/>
        <v>65.325000000000003</v>
      </c>
      <c r="V2460" s="8">
        <f t="shared" si="389"/>
        <v>65.150000000000006</v>
      </c>
    </row>
    <row r="2461" spans="1:22" ht="13.5" x14ac:dyDescent="0.25">
      <c r="A2461" s="3">
        <f>RSI!A2461</f>
        <v>45588</v>
      </c>
      <c r="B2461" s="2">
        <f>RSI!B2461</f>
        <v>5.2519</v>
      </c>
      <c r="C2461" s="2">
        <f>RSI!I2461</f>
        <v>69.003963405075325</v>
      </c>
      <c r="D2461" s="2">
        <f>MACD!E2461</f>
        <v>-0.10338579862851294</v>
      </c>
      <c r="E2461" s="2">
        <f>MACD!F2461</f>
        <v>-6.3408369692984093E-2</v>
      </c>
      <c r="F2461" s="2">
        <f>'Moving Avg'!D2461</f>
        <v>5.2311999999999994</v>
      </c>
      <c r="G2461" s="2">
        <f>'Moving Avg'!F2461</f>
        <v>5.0556599999999987</v>
      </c>
      <c r="H2461" s="2">
        <f>'Moving Avg'!G2461</f>
        <v>4.9354640000000023</v>
      </c>
      <c r="I2461" s="2">
        <f>'Moving Avg'!H2461</f>
        <v>4.5196385000000001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  <c r="M2461" s="8">
        <f t="shared" si="380"/>
        <v>25</v>
      </c>
      <c r="N2461" s="8">
        <f t="shared" si="381"/>
        <v>100</v>
      </c>
      <c r="O2461" s="8">
        <f t="shared" si="382"/>
        <v>50</v>
      </c>
      <c r="P2461" s="8">
        <f t="shared" si="383"/>
        <v>83.5</v>
      </c>
      <c r="Q2461" s="9">
        <f t="shared" si="384"/>
        <v>63.774999999999999</v>
      </c>
      <c r="R2461" s="9">
        <f t="shared" si="385"/>
        <v>63.375</v>
      </c>
      <c r="S2461" s="9">
        <f t="shared" si="386"/>
        <v>68.825000000000003</v>
      </c>
      <c r="T2461" s="9">
        <f t="shared" si="387"/>
        <v>64.625</v>
      </c>
      <c r="U2461" s="8">
        <f t="shared" si="388"/>
        <v>65.325000000000003</v>
      </c>
      <c r="V2461" s="8">
        <f t="shared" si="389"/>
        <v>65.150000000000006</v>
      </c>
    </row>
    <row r="2462" spans="1:22" ht="13.5" x14ac:dyDescent="0.25">
      <c r="A2462" s="3">
        <f>RSI!A2462</f>
        <v>45589</v>
      </c>
      <c r="B2462" s="2">
        <f>RSI!B2462</f>
        <v>5.1954000000000002</v>
      </c>
      <c r="C2462" s="2">
        <f>RSI!I2462</f>
        <v>62.32512996653125</v>
      </c>
      <c r="D2462" s="2">
        <f>MACD!E2462</f>
        <v>-0.10831517372991506</v>
      </c>
      <c r="E2462" s="2">
        <f>MACD!F2462</f>
        <v>-7.2389730500370286E-2</v>
      </c>
      <c r="F2462" s="2">
        <f>'Moving Avg'!D2462</f>
        <v>5.2349599999999992</v>
      </c>
      <c r="G2462" s="2">
        <f>'Moving Avg'!F2462</f>
        <v>5.0707199999999997</v>
      </c>
      <c r="H2462" s="2">
        <f>'Moving Avg'!G2462</f>
        <v>4.9499580000000032</v>
      </c>
      <c r="I2462" s="2">
        <f>'Moving Avg'!H2462</f>
        <v>4.5220855000000002</v>
      </c>
      <c r="J2462" s="6" t="str">
        <f>OBV!F2462</f>
        <v>BULLISH</v>
      </c>
      <c r="K2462" s="6" t="str">
        <f>OBV!G2462</f>
        <v>NEUTRAL</v>
      </c>
      <c r="L2462" s="6" t="str">
        <f>OBV!H2462</f>
        <v>CONFIRMED BULLISH</v>
      </c>
      <c r="M2462" s="8">
        <f t="shared" si="380"/>
        <v>25</v>
      </c>
      <c r="N2462" s="8">
        <f t="shared" si="381"/>
        <v>100</v>
      </c>
      <c r="O2462" s="8">
        <f t="shared" si="382"/>
        <v>50</v>
      </c>
      <c r="P2462" s="8">
        <f t="shared" si="383"/>
        <v>83.5</v>
      </c>
      <c r="Q2462" s="9">
        <f t="shared" si="384"/>
        <v>63.774999999999999</v>
      </c>
      <c r="R2462" s="9">
        <f t="shared" si="385"/>
        <v>63.375</v>
      </c>
      <c r="S2462" s="9">
        <f t="shared" si="386"/>
        <v>68.825000000000003</v>
      </c>
      <c r="T2462" s="9">
        <f t="shared" si="387"/>
        <v>64.625</v>
      </c>
      <c r="U2462" s="8">
        <f t="shared" si="388"/>
        <v>65.325000000000003</v>
      </c>
      <c r="V2462" s="8">
        <f t="shared" si="389"/>
        <v>65.150000000000006</v>
      </c>
    </row>
    <row r="2463" spans="1:22" ht="13.5" x14ac:dyDescent="0.25">
      <c r="A2463" s="3">
        <f>RSI!A2463</f>
        <v>45590</v>
      </c>
      <c r="B2463" s="2">
        <f>RSI!B2463</f>
        <v>5.0918999999999999</v>
      </c>
      <c r="C2463" s="2">
        <f>RSI!I2463</f>
        <v>52.332599716424134</v>
      </c>
      <c r="D2463" s="2">
        <f>MACD!E2463</f>
        <v>-9.4050551103037172E-2</v>
      </c>
      <c r="E2463" s="2">
        <f>MACD!F2463</f>
        <v>-7.6721894620903675E-2</v>
      </c>
      <c r="F2463" s="2">
        <f>'Moving Avg'!D2463</f>
        <v>5.2067199999999989</v>
      </c>
      <c r="G2463" s="2">
        <f>'Moving Avg'!F2463</f>
        <v>5.0820150000000002</v>
      </c>
      <c r="H2463" s="2">
        <f>'Moving Avg'!G2463</f>
        <v>4.9623820000000025</v>
      </c>
      <c r="I2463" s="2">
        <f>'Moving Avg'!H2463</f>
        <v>4.5242505</v>
      </c>
      <c r="J2463" s="6" t="str">
        <f>OBV!F2463</f>
        <v>BULLISH</v>
      </c>
      <c r="K2463" s="6" t="str">
        <f>OBV!G2463</f>
        <v>NEUTRAL</v>
      </c>
      <c r="L2463" s="6" t="str">
        <f>OBV!H2463</f>
        <v>BULLISH DIVERGENCE</v>
      </c>
      <c r="M2463" s="8">
        <f t="shared" si="380"/>
        <v>25</v>
      </c>
      <c r="N2463" s="8">
        <f t="shared" si="381"/>
        <v>45</v>
      </c>
      <c r="O2463" s="8">
        <f t="shared" si="382"/>
        <v>50</v>
      </c>
      <c r="P2463" s="8">
        <f t="shared" si="383"/>
        <v>66.5</v>
      </c>
      <c r="Q2463" s="9">
        <f t="shared" si="384"/>
        <v>41.975000000000001</v>
      </c>
      <c r="R2463" s="9">
        <f t="shared" si="385"/>
        <v>48.125</v>
      </c>
      <c r="S2463" s="9">
        <f t="shared" si="386"/>
        <v>52.924999999999997</v>
      </c>
      <c r="T2463" s="9">
        <f t="shared" si="387"/>
        <v>46.625</v>
      </c>
      <c r="U2463" s="8">
        <f t="shared" si="388"/>
        <v>47.67499999999999</v>
      </c>
      <c r="V2463" s="8">
        <f t="shared" si="389"/>
        <v>47.412499999999994</v>
      </c>
    </row>
    <row r="2464" spans="1:22" ht="13.5" x14ac:dyDescent="0.25">
      <c r="A2464" s="3">
        <f>RSI!A2464</f>
        <v>45593</v>
      </c>
      <c r="B2464" s="2">
        <f>RSI!B2464</f>
        <v>5.1013000000000002</v>
      </c>
      <c r="C2464" s="2">
        <f>RSI!I2464</f>
        <v>53.068549935748877</v>
      </c>
      <c r="D2464" s="2">
        <f>MACD!E2464</f>
        <v>-7.7035811995335379E-2</v>
      </c>
      <c r="E2464" s="2">
        <f>MACD!F2464</f>
        <v>-7.6784678095790024E-2</v>
      </c>
      <c r="F2464" s="2">
        <f>'Moving Avg'!D2464</f>
        <v>5.1784800000000004</v>
      </c>
      <c r="G2464" s="2">
        <f>'Moving Avg'!F2464</f>
        <v>5.0937800000000006</v>
      </c>
      <c r="H2464" s="2">
        <f>'Moving Avg'!G2464</f>
        <v>4.9753700000000034</v>
      </c>
      <c r="I2464" s="2">
        <f>'Moving Avg'!H2464</f>
        <v>4.5275445000000012</v>
      </c>
      <c r="J2464" s="6" t="str">
        <f>OBV!F2464</f>
        <v>BULLISH</v>
      </c>
      <c r="K2464" s="6" t="str">
        <f>OBV!G2464</f>
        <v>NEUTRAL</v>
      </c>
      <c r="L2464" s="6" t="str">
        <f>OBV!H2464</f>
        <v>BULLISH DIVERGENCE</v>
      </c>
      <c r="M2464" s="8">
        <f t="shared" si="380"/>
        <v>25</v>
      </c>
      <c r="N2464" s="8">
        <f t="shared" si="381"/>
        <v>45</v>
      </c>
      <c r="O2464" s="8">
        <f t="shared" si="382"/>
        <v>50</v>
      </c>
      <c r="P2464" s="8">
        <f t="shared" si="383"/>
        <v>66.5</v>
      </c>
      <c r="Q2464" s="9">
        <f t="shared" si="384"/>
        <v>41.975000000000001</v>
      </c>
      <c r="R2464" s="9">
        <f t="shared" si="385"/>
        <v>48.125</v>
      </c>
      <c r="S2464" s="9">
        <f t="shared" si="386"/>
        <v>52.924999999999997</v>
      </c>
      <c r="T2464" s="9">
        <f t="shared" si="387"/>
        <v>46.625</v>
      </c>
      <c r="U2464" s="8">
        <f t="shared" si="388"/>
        <v>47.67499999999999</v>
      </c>
      <c r="V2464" s="8">
        <f t="shared" si="389"/>
        <v>47.412499999999994</v>
      </c>
    </row>
    <row r="2465" spans="1:22" ht="13.5" x14ac:dyDescent="0.25">
      <c r="A2465" s="3">
        <f>RSI!A2465</f>
        <v>45594</v>
      </c>
      <c r="B2465" s="2">
        <f>RSI!B2465</f>
        <v>5.1765999999999996</v>
      </c>
      <c r="C2465" s="2">
        <f>RSI!I2465</f>
        <v>58.584739425748246</v>
      </c>
      <c r="D2465" s="2">
        <f>MACD!E2465</f>
        <v>-5.6820437344055286E-2</v>
      </c>
      <c r="E2465" s="2">
        <f>MACD!F2465</f>
        <v>-7.2791829945443073E-2</v>
      </c>
      <c r="F2465" s="2">
        <f>'Moving Avg'!D2465</f>
        <v>5.1634200000000003</v>
      </c>
      <c r="G2465" s="2">
        <f>'Moving Avg'!F2465</f>
        <v>5.1078999999999999</v>
      </c>
      <c r="H2465" s="2">
        <f>'Moving Avg'!G2465</f>
        <v>4.987040000000003</v>
      </c>
      <c r="I2465" s="2">
        <f>'Moving Avg'!H2465</f>
        <v>4.5312150000000004</v>
      </c>
      <c r="J2465" s="6" t="str">
        <f>OBV!F2465</f>
        <v>BEARISH</v>
      </c>
      <c r="K2465" s="6" t="str">
        <f>OBV!G2465</f>
        <v>NEUTRAL</v>
      </c>
      <c r="L2465" s="6" t="str">
        <f>OBV!H2465</f>
        <v>CONFIRMED BEARISH</v>
      </c>
      <c r="M2465" s="8">
        <f t="shared" si="380"/>
        <v>25</v>
      </c>
      <c r="N2465" s="8">
        <f t="shared" si="381"/>
        <v>0</v>
      </c>
      <c r="O2465" s="8">
        <f t="shared" si="382"/>
        <v>50</v>
      </c>
      <c r="P2465" s="8">
        <f t="shared" si="383"/>
        <v>16.5</v>
      </c>
      <c r="Q2465" s="9">
        <f t="shared" si="384"/>
        <v>18.725000000000001</v>
      </c>
      <c r="R2465" s="9">
        <f t="shared" si="385"/>
        <v>26.625</v>
      </c>
      <c r="S2465" s="9">
        <f t="shared" si="386"/>
        <v>23.675000000000001</v>
      </c>
      <c r="T2465" s="9">
        <f t="shared" si="387"/>
        <v>22.875</v>
      </c>
      <c r="U2465" s="8">
        <f t="shared" si="388"/>
        <v>23.008333333333336</v>
      </c>
      <c r="V2465" s="8">
        <f t="shared" si="389"/>
        <v>22.975000000000001</v>
      </c>
    </row>
    <row r="2466" spans="1:22" ht="13.5" x14ac:dyDescent="0.25">
      <c r="A2466" s="3">
        <f>RSI!A2466</f>
        <v>45595</v>
      </c>
      <c r="B2466" s="2">
        <f>RSI!B2466</f>
        <v>5.1765999999999996</v>
      </c>
      <c r="C2466" s="2">
        <f>RSI!I2466</f>
        <v>58.584739425748246</v>
      </c>
      <c r="D2466" s="2">
        <f>MACD!E2466</f>
        <v>-4.0334654499387668E-2</v>
      </c>
      <c r="E2466" s="2">
        <f>MACD!F2466</f>
        <v>-6.6300394856231987E-2</v>
      </c>
      <c r="F2466" s="2">
        <f>'Moving Avg'!D2466</f>
        <v>5.1483600000000003</v>
      </c>
      <c r="G2466" s="2">
        <f>'Moving Avg'!F2466</f>
        <v>5.12296</v>
      </c>
      <c r="H2466" s="2">
        <f>'Moving Avg'!G2466</f>
        <v>5.0002160000000035</v>
      </c>
      <c r="I2466" s="2">
        <f>'Moving Avg'!H2466</f>
        <v>4.5348855000000006</v>
      </c>
      <c r="J2466" s="6" t="str">
        <f>OBV!F2466</f>
        <v>BEARISH</v>
      </c>
      <c r="K2466" s="6" t="str">
        <f>OBV!G2466</f>
        <v>NEUTRAL</v>
      </c>
      <c r="L2466" s="6" t="str">
        <f>OBV!H2466</f>
        <v>CONFIRMED BEARISH</v>
      </c>
      <c r="M2466" s="8">
        <f t="shared" si="380"/>
        <v>25</v>
      </c>
      <c r="N2466" s="8">
        <f t="shared" si="381"/>
        <v>0</v>
      </c>
      <c r="O2466" s="8">
        <f t="shared" si="382"/>
        <v>50</v>
      </c>
      <c r="P2466" s="8">
        <f t="shared" si="383"/>
        <v>16.5</v>
      </c>
      <c r="Q2466" s="9">
        <f t="shared" si="384"/>
        <v>18.725000000000001</v>
      </c>
      <c r="R2466" s="9">
        <f t="shared" si="385"/>
        <v>26.625</v>
      </c>
      <c r="S2466" s="9">
        <f t="shared" si="386"/>
        <v>23.675000000000001</v>
      </c>
      <c r="T2466" s="9">
        <f t="shared" si="387"/>
        <v>22.875</v>
      </c>
      <c r="U2466" s="8">
        <f t="shared" si="388"/>
        <v>23.008333333333336</v>
      </c>
      <c r="V2466" s="8">
        <f t="shared" si="389"/>
        <v>22.975000000000001</v>
      </c>
    </row>
    <row r="2467" spans="1:22" ht="13.5" x14ac:dyDescent="0.25">
      <c r="A2467" s="3">
        <f>RSI!A2467</f>
        <v>45596</v>
      </c>
      <c r="B2467" s="2">
        <f>RSI!B2467</f>
        <v>5.1765999999999996</v>
      </c>
      <c r="C2467" s="2">
        <f>RSI!I2467</f>
        <v>58.584739425748246</v>
      </c>
      <c r="D2467" s="2">
        <f>MACD!E2467</f>
        <v>-2.6958788686621382E-2</v>
      </c>
      <c r="E2467" s="2">
        <f>MACD!F2467</f>
        <v>-5.8432073622309864E-2</v>
      </c>
      <c r="F2467" s="2">
        <f>'Moving Avg'!D2467</f>
        <v>5.1446000000000005</v>
      </c>
      <c r="G2467" s="2">
        <f>'Moving Avg'!F2467</f>
        <v>5.1243699999999999</v>
      </c>
      <c r="H2467" s="2">
        <f>'Moving Avg'!G2467</f>
        <v>5.0126400000000038</v>
      </c>
      <c r="I2467" s="2">
        <f>'Moving Avg'!H2467</f>
        <v>4.5373795000000001</v>
      </c>
      <c r="J2467" s="6" t="str">
        <f>OBV!F2467</f>
        <v>BULLISH</v>
      </c>
      <c r="K2467" s="6" t="str">
        <f>OBV!G2467</f>
        <v>NEUTRAL</v>
      </c>
      <c r="L2467" s="6" t="str">
        <f>OBV!H2467</f>
        <v>BULLISH DIVERGENCE</v>
      </c>
      <c r="M2467" s="8">
        <f t="shared" si="380"/>
        <v>25</v>
      </c>
      <c r="N2467" s="8">
        <f t="shared" si="381"/>
        <v>0</v>
      </c>
      <c r="O2467" s="8">
        <f t="shared" si="382"/>
        <v>50</v>
      </c>
      <c r="P2467" s="8">
        <f t="shared" si="383"/>
        <v>66.5</v>
      </c>
      <c r="Q2467" s="9">
        <f t="shared" si="384"/>
        <v>26.225000000000001</v>
      </c>
      <c r="R2467" s="9">
        <f t="shared" si="385"/>
        <v>39.125</v>
      </c>
      <c r="S2467" s="9">
        <f t="shared" si="386"/>
        <v>46.174999999999997</v>
      </c>
      <c r="T2467" s="9">
        <f t="shared" si="387"/>
        <v>35.375</v>
      </c>
      <c r="U2467" s="8">
        <f t="shared" si="388"/>
        <v>37.174999999999997</v>
      </c>
      <c r="V2467" s="8">
        <f t="shared" si="389"/>
        <v>36.724999999999994</v>
      </c>
    </row>
    <row r="2468" spans="1:22" ht="13.5" x14ac:dyDescent="0.25">
      <c r="A2468" s="3">
        <f>RSI!A2468</f>
        <v>45597</v>
      </c>
      <c r="B2468" s="2">
        <f>RSI!B2468</f>
        <v>5.2706999999999997</v>
      </c>
      <c r="C2468" s="2">
        <f>RSI!I2468</f>
        <v>65.004715746822441</v>
      </c>
      <c r="D2468" s="2">
        <f>MACD!E2468</f>
        <v>-1.4449961754264606E-2</v>
      </c>
      <c r="E2468" s="2">
        <f>MACD!F2468</f>
        <v>-4.963565124870082E-2</v>
      </c>
      <c r="F2468" s="2">
        <f>'Moving Avg'!D2468</f>
        <v>5.1803600000000003</v>
      </c>
      <c r="G2468" s="2">
        <f>'Moving Avg'!F2468</f>
        <v>5.1361349999999995</v>
      </c>
      <c r="H2468" s="2">
        <f>'Moving Avg'!G2468</f>
        <v>5.0248760000000043</v>
      </c>
      <c r="I2468" s="2">
        <f>'Moving Avg'!H2468</f>
        <v>4.5403440000000002</v>
      </c>
      <c r="J2468" s="6" t="str">
        <f>OBV!F2468</f>
        <v>BULLISH</v>
      </c>
      <c r="K2468" s="6" t="str">
        <f>OBV!G2468</f>
        <v>NEUTRAL</v>
      </c>
      <c r="L2468" s="6" t="str">
        <f>OBV!H2468</f>
        <v>CONFIRMED BULLISH</v>
      </c>
      <c r="M2468" s="8">
        <f t="shared" si="380"/>
        <v>25</v>
      </c>
      <c r="N2468" s="8">
        <f t="shared" si="381"/>
        <v>0</v>
      </c>
      <c r="O2468" s="8">
        <f t="shared" si="382"/>
        <v>50</v>
      </c>
      <c r="P2468" s="8">
        <f t="shared" si="383"/>
        <v>83.5</v>
      </c>
      <c r="Q2468" s="9">
        <f t="shared" si="384"/>
        <v>28.774999999999999</v>
      </c>
      <c r="R2468" s="9">
        <f t="shared" si="385"/>
        <v>43.375</v>
      </c>
      <c r="S2468" s="9">
        <f t="shared" si="386"/>
        <v>53.825000000000003</v>
      </c>
      <c r="T2468" s="9">
        <f t="shared" si="387"/>
        <v>39.625</v>
      </c>
      <c r="U2468" s="8">
        <f t="shared" si="388"/>
        <v>41.991666666666667</v>
      </c>
      <c r="V2468" s="8">
        <f t="shared" si="389"/>
        <v>41.400000000000006</v>
      </c>
    </row>
    <row r="2469" spans="1:22" ht="13.5" x14ac:dyDescent="0.25">
      <c r="A2469" s="3">
        <f>RSI!A2469</f>
        <v>45600</v>
      </c>
      <c r="B2469" s="2">
        <f>RSI!B2469</f>
        <v>5.3460000000000001</v>
      </c>
      <c r="C2469" s="2">
        <f>RSI!I2469</f>
        <v>69.128708243135648</v>
      </c>
      <c r="D2469" s="2">
        <f>MACD!E2469</f>
        <v>-9.0450408043638575E-3</v>
      </c>
      <c r="E2469" s="2">
        <f>MACD!F2469</f>
        <v>-4.1517529159833436E-2</v>
      </c>
      <c r="F2469" s="2">
        <f>'Moving Avg'!D2469</f>
        <v>5.2293000000000003</v>
      </c>
      <c r="G2469" s="2">
        <f>'Moving Avg'!F2469</f>
        <v>5.156369999999999</v>
      </c>
      <c r="H2469" s="2">
        <f>'Moving Avg'!G2469</f>
        <v>5.0348520000000043</v>
      </c>
      <c r="I2469" s="2">
        <f>'Moving Avg'!H2469</f>
        <v>4.5442499999999999</v>
      </c>
      <c r="J2469" s="6" t="str">
        <f>OBV!F2469</f>
        <v>BULLISH</v>
      </c>
      <c r="K2469" s="6" t="str">
        <f>OBV!G2469</f>
        <v>NEUTRAL</v>
      </c>
      <c r="L2469" s="6" t="str">
        <f>OBV!H2469</f>
        <v>CONFIRMED BULLISH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83.5</v>
      </c>
      <c r="Q2469" s="9">
        <f t="shared" si="384"/>
        <v>28.774999999999999</v>
      </c>
      <c r="R2469" s="9">
        <f t="shared" si="385"/>
        <v>43.375</v>
      </c>
      <c r="S2469" s="9">
        <f t="shared" si="386"/>
        <v>53.825000000000003</v>
      </c>
      <c r="T2469" s="9">
        <f t="shared" si="387"/>
        <v>39.625</v>
      </c>
      <c r="U2469" s="8">
        <f t="shared" si="388"/>
        <v>41.991666666666667</v>
      </c>
      <c r="V2469" s="8">
        <f t="shared" si="389"/>
        <v>41.400000000000006</v>
      </c>
    </row>
    <row r="2470" spans="1:22" ht="13.5" x14ac:dyDescent="0.25">
      <c r="A2470" s="3">
        <f>RSI!A2470</f>
        <v>45601</v>
      </c>
      <c r="B2470" s="2">
        <f>RSI!B2470</f>
        <v>5.3083999999999998</v>
      </c>
      <c r="C2470" s="2">
        <f>RSI!I2470</f>
        <v>65.009063174653633</v>
      </c>
      <c r="D2470" s="2">
        <f>MACD!E2470</f>
        <v>-1.6554868885796381E-3</v>
      </c>
      <c r="E2470" s="2">
        <f>MACD!F2470</f>
        <v>-3.354512070558268E-2</v>
      </c>
      <c r="F2470" s="2">
        <f>'Moving Avg'!D2470</f>
        <v>5.2556599999999998</v>
      </c>
      <c r="G2470" s="2">
        <f>'Moving Avg'!F2470</f>
        <v>5.1747249999999996</v>
      </c>
      <c r="H2470" s="2">
        <f>'Moving Avg'!G2470</f>
        <v>5.0431360000000041</v>
      </c>
      <c r="I2470" s="2">
        <f>'Moving Avg'!H2470</f>
        <v>4.548203</v>
      </c>
      <c r="J2470" s="6" t="str">
        <f>OBV!F2470</f>
        <v>BULLISH</v>
      </c>
      <c r="K2470" s="6" t="str">
        <f>OBV!G2470</f>
        <v>NEUTRAL</v>
      </c>
      <c r="L2470" s="6" t="str">
        <f>OBV!H2470</f>
        <v>CONFIRMED BULLISH</v>
      </c>
      <c r="M2470" s="8">
        <f t="shared" si="380"/>
        <v>25</v>
      </c>
      <c r="N2470" s="8">
        <f t="shared" si="381"/>
        <v>0</v>
      </c>
      <c r="O2470" s="8">
        <f t="shared" si="382"/>
        <v>50</v>
      </c>
      <c r="P2470" s="8">
        <f t="shared" si="383"/>
        <v>83.5</v>
      </c>
      <c r="Q2470" s="9">
        <f t="shared" si="384"/>
        <v>28.774999999999999</v>
      </c>
      <c r="R2470" s="9">
        <f t="shared" si="385"/>
        <v>43.375</v>
      </c>
      <c r="S2470" s="9">
        <f t="shared" si="386"/>
        <v>53.825000000000003</v>
      </c>
      <c r="T2470" s="9">
        <f t="shared" si="387"/>
        <v>39.625</v>
      </c>
      <c r="U2470" s="8">
        <f t="shared" si="388"/>
        <v>41.991666666666667</v>
      </c>
      <c r="V2470" s="8">
        <f t="shared" si="389"/>
        <v>41.400000000000006</v>
      </c>
    </row>
    <row r="2471" spans="1:22" ht="13.5" x14ac:dyDescent="0.25">
      <c r="A2471" s="3">
        <f>RSI!A2471</f>
        <v>45602</v>
      </c>
      <c r="B2471" s="2">
        <f>RSI!B2471</f>
        <v>5.2706999999999997</v>
      </c>
      <c r="C2471" s="2">
        <f>RSI!I2471</f>
        <v>61.078728479565505</v>
      </c>
      <c r="D2471" s="2">
        <f>MACD!E2471</f>
        <v>6.3016335512928734E-3</v>
      </c>
      <c r="E2471" s="2">
        <f>MACD!F2471</f>
        <v>-2.5575769854207571E-2</v>
      </c>
      <c r="F2471" s="2">
        <f>'Moving Avg'!D2471</f>
        <v>5.2744799999999996</v>
      </c>
      <c r="G2471" s="2">
        <f>'Moving Avg'!F2471</f>
        <v>5.1888399999999999</v>
      </c>
      <c r="H2471" s="2">
        <f>'Moving Avg'!G2471</f>
        <v>5.0506660000000041</v>
      </c>
      <c r="I2471" s="2">
        <f>'Moving Avg'!H2471</f>
        <v>4.5515910000000011</v>
      </c>
      <c r="J2471" s="6" t="str">
        <f>OBV!F2471</f>
        <v>BULLISH</v>
      </c>
      <c r="K2471" s="6" t="str">
        <f>OBV!G2471</f>
        <v>NEUTRAL</v>
      </c>
      <c r="L2471" s="6" t="str">
        <f>OBV!H2471</f>
        <v>CONFIRMED BULLISH</v>
      </c>
      <c r="M2471" s="8">
        <f t="shared" si="380"/>
        <v>25</v>
      </c>
      <c r="N2471" s="8">
        <f t="shared" si="381"/>
        <v>0</v>
      </c>
      <c r="O2471" s="8">
        <f t="shared" si="382"/>
        <v>50</v>
      </c>
      <c r="P2471" s="8">
        <f t="shared" si="383"/>
        <v>83.5</v>
      </c>
      <c r="Q2471" s="9">
        <f t="shared" si="384"/>
        <v>28.774999999999999</v>
      </c>
      <c r="R2471" s="9">
        <f t="shared" si="385"/>
        <v>43.375</v>
      </c>
      <c r="S2471" s="9">
        <f t="shared" si="386"/>
        <v>53.825000000000003</v>
      </c>
      <c r="T2471" s="9">
        <f t="shared" si="387"/>
        <v>39.625</v>
      </c>
      <c r="U2471" s="8">
        <f t="shared" si="388"/>
        <v>41.991666666666667</v>
      </c>
      <c r="V2471" s="8">
        <f t="shared" si="389"/>
        <v>41.400000000000006</v>
      </c>
    </row>
    <row r="2472" spans="1:22" ht="13.5" x14ac:dyDescent="0.25">
      <c r="A2472" s="3">
        <f>RSI!A2472</f>
        <v>45603</v>
      </c>
      <c r="B2472" s="2">
        <f>RSI!B2472</f>
        <v>5.1765999999999996</v>
      </c>
      <c r="C2472" s="2">
        <f>RSI!I2472</f>
        <v>52.540246095170822</v>
      </c>
      <c r="D2472" s="2">
        <f>MACD!E2472</f>
        <v>1.0527848898185255E-2</v>
      </c>
      <c r="E2472" s="2">
        <f>MACD!F2472</f>
        <v>-1.8355046103729008E-2</v>
      </c>
      <c r="F2472" s="2">
        <f>'Moving Avg'!D2472</f>
        <v>5.2744799999999996</v>
      </c>
      <c r="G2472" s="2">
        <f>'Moving Avg'!F2472</f>
        <v>5.1982499999999998</v>
      </c>
      <c r="H2472" s="2">
        <f>'Moving Avg'!G2472</f>
        <v>5.0578200000000031</v>
      </c>
      <c r="I2472" s="2">
        <f>'Moving Avg'!H2472</f>
        <v>4.5539909999999999</v>
      </c>
      <c r="J2472" s="6" t="str">
        <f>OBV!F2472</f>
        <v>BULLISH</v>
      </c>
      <c r="K2472" s="6" t="str">
        <f>OBV!G2472</f>
        <v>NEUTRAL</v>
      </c>
      <c r="L2472" s="6" t="str">
        <f>OBV!H2472</f>
        <v>NEUTRAL</v>
      </c>
      <c r="M2472" s="8">
        <f t="shared" si="380"/>
        <v>25</v>
      </c>
      <c r="N2472" s="8">
        <f t="shared" si="381"/>
        <v>0</v>
      </c>
      <c r="O2472" s="8">
        <f t="shared" si="382"/>
        <v>50</v>
      </c>
      <c r="P2472" s="8">
        <f t="shared" si="383"/>
        <v>49.5</v>
      </c>
      <c r="Q2472" s="9">
        <f t="shared" si="384"/>
        <v>23.675000000000001</v>
      </c>
      <c r="R2472" s="9">
        <f t="shared" si="385"/>
        <v>34.875</v>
      </c>
      <c r="S2472" s="9">
        <f t="shared" si="386"/>
        <v>38.525000000000006</v>
      </c>
      <c r="T2472" s="9">
        <f t="shared" si="387"/>
        <v>31.125</v>
      </c>
      <c r="U2472" s="8">
        <f t="shared" si="388"/>
        <v>32.358333333333334</v>
      </c>
      <c r="V2472" s="8">
        <f t="shared" si="389"/>
        <v>32.049999999999997</v>
      </c>
    </row>
    <row r="2473" spans="1:22" ht="13.5" x14ac:dyDescent="0.25">
      <c r="A2473" s="3">
        <f>RSI!A2473</f>
        <v>45604</v>
      </c>
      <c r="B2473" s="2">
        <f>RSI!B2473</f>
        <v>5.1765999999999996</v>
      </c>
      <c r="C2473" s="2">
        <f>RSI!I2473</f>
        <v>52.540246095170815</v>
      </c>
      <c r="D2473" s="2">
        <f>MACD!E2473</f>
        <v>-1.989821116621826E-3</v>
      </c>
      <c r="E2473" s="2">
        <f>MACD!F2473</f>
        <v>-1.5082001106307572E-2</v>
      </c>
      <c r="F2473" s="2">
        <f>'Moving Avg'!D2473</f>
        <v>5.2556599999999998</v>
      </c>
      <c r="G2473" s="2">
        <f>'Moving Avg'!F2473</f>
        <v>5.2038950000000002</v>
      </c>
      <c r="H2473" s="2">
        <f>'Moving Avg'!G2473</f>
        <v>5.063468000000003</v>
      </c>
      <c r="I2473" s="2">
        <f>'Moving Avg'!H2473</f>
        <v>4.5563909999999996</v>
      </c>
      <c r="J2473" s="6" t="str">
        <f>OBV!F2473</f>
        <v>BEARISH</v>
      </c>
      <c r="K2473" s="6" t="str">
        <f>OBV!G2473</f>
        <v>NEUTRAL</v>
      </c>
      <c r="L2473" s="6" t="str">
        <f>OBV!H2473</f>
        <v>CONFIRMED BEARISH</v>
      </c>
      <c r="M2473" s="8">
        <f t="shared" si="380"/>
        <v>25</v>
      </c>
      <c r="N2473" s="8">
        <f t="shared" si="381"/>
        <v>0</v>
      </c>
      <c r="O2473" s="8">
        <f t="shared" si="382"/>
        <v>50</v>
      </c>
      <c r="P2473" s="8">
        <f t="shared" si="383"/>
        <v>16.5</v>
      </c>
      <c r="Q2473" s="9">
        <f t="shared" si="384"/>
        <v>18.725000000000001</v>
      </c>
      <c r="R2473" s="9">
        <f t="shared" si="385"/>
        <v>26.625</v>
      </c>
      <c r="S2473" s="9">
        <f t="shared" si="386"/>
        <v>23.675000000000001</v>
      </c>
      <c r="T2473" s="9">
        <f t="shared" si="387"/>
        <v>22.875</v>
      </c>
      <c r="U2473" s="8">
        <f t="shared" si="388"/>
        <v>23.008333333333336</v>
      </c>
      <c r="V2473" s="8">
        <f t="shared" si="389"/>
        <v>22.975000000000001</v>
      </c>
    </row>
    <row r="2474" spans="1:22" ht="13.5" x14ac:dyDescent="0.25">
      <c r="A2474" s="3">
        <f>RSI!A2474</f>
        <v>45607</v>
      </c>
      <c r="B2474" s="2">
        <f>RSI!B2474</f>
        <v>5.1765999999999996</v>
      </c>
      <c r="C2474" s="2">
        <f>RSI!I2474</f>
        <v>52.540246095170822</v>
      </c>
      <c r="D2474" s="2">
        <f>MACD!E2474</f>
        <v>-1.1293524733730465E-2</v>
      </c>
      <c r="E2474" s="2">
        <f>MACD!F2474</f>
        <v>-1.4324305831792151E-2</v>
      </c>
      <c r="F2474" s="2">
        <f>'Moving Avg'!D2474</f>
        <v>5.2217800000000008</v>
      </c>
      <c r="G2474" s="2">
        <f>'Moving Avg'!F2474</f>
        <v>5.2076599999999997</v>
      </c>
      <c r="H2474" s="2">
        <f>'Moving Avg'!G2474</f>
        <v>5.063468000000003</v>
      </c>
      <c r="I2474" s="2">
        <f>'Moving Avg'!H2474</f>
        <v>4.5591204999999997</v>
      </c>
      <c r="J2474" s="6" t="str">
        <f>OBV!F2474</f>
        <v>BEARISH</v>
      </c>
      <c r="K2474" s="6" t="str">
        <f>OBV!G2474</f>
        <v>NEUTRAL</v>
      </c>
      <c r="L2474" s="6" t="str">
        <f>OBV!H2474</f>
        <v>CONFIRMED BEARISH</v>
      </c>
      <c r="M2474" s="8">
        <f t="shared" si="380"/>
        <v>25</v>
      </c>
      <c r="N2474" s="8">
        <f t="shared" si="381"/>
        <v>0</v>
      </c>
      <c r="O2474" s="8">
        <f t="shared" si="382"/>
        <v>50</v>
      </c>
      <c r="P2474" s="8">
        <f t="shared" si="383"/>
        <v>16.5</v>
      </c>
      <c r="Q2474" s="9">
        <f t="shared" si="384"/>
        <v>18.725000000000001</v>
      </c>
      <c r="R2474" s="9">
        <f t="shared" si="385"/>
        <v>26.625</v>
      </c>
      <c r="S2474" s="9">
        <f t="shared" si="386"/>
        <v>23.675000000000001</v>
      </c>
      <c r="T2474" s="9">
        <f t="shared" si="387"/>
        <v>22.875</v>
      </c>
      <c r="U2474" s="8">
        <f t="shared" si="388"/>
        <v>23.008333333333336</v>
      </c>
      <c r="V2474" s="8">
        <f t="shared" si="389"/>
        <v>22.975000000000001</v>
      </c>
    </row>
    <row r="2475" spans="1:22" ht="13.5" x14ac:dyDescent="0.25">
      <c r="A2475" s="3">
        <f>RSI!A2475</f>
        <v>45608</v>
      </c>
      <c r="B2475" s="2">
        <f>RSI!B2475</f>
        <v>5.1672000000000002</v>
      </c>
      <c r="C2475" s="2">
        <f>RSI!I2475</f>
        <v>51.63957619533965</v>
      </c>
      <c r="D2475" s="2">
        <f>MACD!E2475</f>
        <v>-7.0312580550124792E-3</v>
      </c>
      <c r="E2475" s="2">
        <f>MACD!F2475</f>
        <v>-1.2865696276436217E-2</v>
      </c>
      <c r="F2475" s="2">
        <f>'Moving Avg'!D2475</f>
        <v>5.1935400000000005</v>
      </c>
      <c r="G2475" s="2">
        <f>'Moving Avg'!F2475</f>
        <v>5.2071899999999998</v>
      </c>
      <c r="H2475" s="2">
        <f>'Moving Avg'!G2475</f>
        <v>5.0613980000000032</v>
      </c>
      <c r="I2475" s="2">
        <f>'Moving Avg'!H2475</f>
        <v>4.5618029999999994</v>
      </c>
      <c r="J2475" s="6" t="str">
        <f>OBV!F2475</f>
        <v>BEARISH</v>
      </c>
      <c r="K2475" s="6" t="str">
        <f>OBV!G2475</f>
        <v>NEUTRAL</v>
      </c>
      <c r="L2475" s="6" t="str">
        <f>OBV!H2475</f>
        <v>CONFIRMED BEARISH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16.5</v>
      </c>
      <c r="Q2475" s="9">
        <f t="shared" si="384"/>
        <v>18.725000000000001</v>
      </c>
      <c r="R2475" s="9">
        <f t="shared" si="385"/>
        <v>26.625</v>
      </c>
      <c r="S2475" s="9">
        <f t="shared" si="386"/>
        <v>23.675000000000001</v>
      </c>
      <c r="T2475" s="9">
        <f t="shared" si="387"/>
        <v>22.875</v>
      </c>
      <c r="U2475" s="8">
        <f t="shared" si="388"/>
        <v>23.008333333333336</v>
      </c>
      <c r="V2475" s="8">
        <f t="shared" si="389"/>
        <v>22.975000000000001</v>
      </c>
    </row>
    <row r="2476" spans="1:22" ht="13.5" x14ac:dyDescent="0.25">
      <c r="A2476" s="3">
        <f>RSI!A2476</f>
        <v>45609</v>
      </c>
      <c r="B2476" s="2">
        <f>RSI!B2476</f>
        <v>5.1672000000000002</v>
      </c>
      <c r="C2476" s="2">
        <f>RSI!I2476</f>
        <v>51.63957619533965</v>
      </c>
      <c r="D2476" s="2">
        <f>MACD!E2476</f>
        <v>-3.5046245254761743E-3</v>
      </c>
      <c r="E2476" s="2">
        <f>MACD!F2476</f>
        <v>-1.0993481926244209E-2</v>
      </c>
      <c r="F2476" s="2">
        <f>'Moving Avg'!D2476</f>
        <v>5.1728399999999999</v>
      </c>
      <c r="G2476" s="2">
        <f>'Moving Avg'!F2476</f>
        <v>5.2067199999999989</v>
      </c>
      <c r="H2476" s="2">
        <f>'Moving Avg'!G2476</f>
        <v>5.0612100000000035</v>
      </c>
      <c r="I2476" s="2">
        <f>'Moving Avg'!H2476</f>
        <v>4.5645794999999989</v>
      </c>
      <c r="J2476" s="6" t="str">
        <f>OBV!F2476</f>
        <v>BEARISH</v>
      </c>
      <c r="K2476" s="6" t="str">
        <f>OBV!G2476</f>
        <v>NEUTRAL</v>
      </c>
      <c r="L2476" s="6" t="str">
        <f>OBV!H2476</f>
        <v>CONFIRMED BEARISH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16.5</v>
      </c>
      <c r="Q2476" s="9">
        <f t="shared" si="384"/>
        <v>18.725000000000001</v>
      </c>
      <c r="R2476" s="9">
        <f t="shared" si="385"/>
        <v>26.625</v>
      </c>
      <c r="S2476" s="9">
        <f t="shared" si="386"/>
        <v>23.675000000000001</v>
      </c>
      <c r="T2476" s="9">
        <f t="shared" si="387"/>
        <v>22.875</v>
      </c>
      <c r="U2476" s="8">
        <f t="shared" si="388"/>
        <v>23.008333333333336</v>
      </c>
      <c r="V2476" s="8">
        <f t="shared" si="389"/>
        <v>22.975000000000001</v>
      </c>
    </row>
    <row r="2477" spans="1:22" ht="13.5" x14ac:dyDescent="0.25">
      <c r="A2477" s="3">
        <f>RSI!A2477</f>
        <v>45610</v>
      </c>
      <c r="B2477" s="2">
        <f>RSI!B2477</f>
        <v>5.1765999999999996</v>
      </c>
      <c r="C2477" s="2">
        <f>RSI!I2477</f>
        <v>52.582297710169492</v>
      </c>
      <c r="D2477" s="2">
        <f>MACD!E2477</f>
        <v>-1.2908276060334956E-3</v>
      </c>
      <c r="E2477" s="2">
        <f>MACD!F2477</f>
        <v>-9.0529510622020665E-3</v>
      </c>
      <c r="F2477" s="2">
        <f>'Moving Avg'!D2477</f>
        <v>5.1728399999999999</v>
      </c>
      <c r="G2477" s="2">
        <f>'Moving Avg'!F2477</f>
        <v>5.2067199999999989</v>
      </c>
      <c r="H2477" s="2">
        <f>'Moving Avg'!G2477</f>
        <v>5.064034000000003</v>
      </c>
      <c r="I2477" s="2">
        <f>'Moving Avg'!H2477</f>
        <v>4.5674029999999997</v>
      </c>
      <c r="J2477" s="6" t="str">
        <f>OBV!F2477</f>
        <v>BEARISH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16.5</v>
      </c>
      <c r="Q2477" s="9">
        <f t="shared" si="384"/>
        <v>18.725000000000001</v>
      </c>
      <c r="R2477" s="9">
        <f t="shared" si="385"/>
        <v>26.625</v>
      </c>
      <c r="S2477" s="9">
        <f t="shared" si="386"/>
        <v>23.675000000000001</v>
      </c>
      <c r="T2477" s="9">
        <f t="shared" si="387"/>
        <v>22.875</v>
      </c>
      <c r="U2477" s="8">
        <f t="shared" si="388"/>
        <v>23.008333333333336</v>
      </c>
      <c r="V2477" s="8">
        <f t="shared" si="389"/>
        <v>22.975000000000001</v>
      </c>
    </row>
    <row r="2478" spans="1:22" ht="13.5" x14ac:dyDescent="0.25">
      <c r="A2478" s="3">
        <f>RSI!A2478</f>
        <v>45611</v>
      </c>
      <c r="B2478" s="2">
        <f>RSI!B2478</f>
        <v>5.1672000000000002</v>
      </c>
      <c r="C2478" s="2">
        <f>RSI!I2478</f>
        <v>51.50112586628105</v>
      </c>
      <c r="D2478" s="2">
        <f>MACD!E2478</f>
        <v>1.5631558329211259E-2</v>
      </c>
      <c r="E2478" s="2">
        <f>MACD!F2478</f>
        <v>-4.1160491839194006E-3</v>
      </c>
      <c r="F2478" s="2">
        <f>'Moving Avg'!D2478</f>
        <v>5.17096</v>
      </c>
      <c r="G2478" s="2">
        <f>'Moving Avg'!F2478</f>
        <v>5.2034249999999975</v>
      </c>
      <c r="H2478" s="2">
        <f>'Moving Avg'!G2478</f>
        <v>5.0685520000000031</v>
      </c>
      <c r="I2478" s="2">
        <f>'Moving Avg'!H2478</f>
        <v>4.570273499999999</v>
      </c>
      <c r="J2478" s="6" t="str">
        <f>OBV!F2478</f>
        <v>BEARISH</v>
      </c>
      <c r="K2478" s="6" t="str">
        <f>OBV!G2478</f>
        <v>NEUTRAL</v>
      </c>
      <c r="L2478" s="6" t="str">
        <f>OBV!H2478</f>
        <v>CONFIRMED BEARISH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16.5</v>
      </c>
      <c r="Q2478" s="9">
        <f t="shared" si="384"/>
        <v>18.725000000000001</v>
      </c>
      <c r="R2478" s="9">
        <f t="shared" si="385"/>
        <v>26.625</v>
      </c>
      <c r="S2478" s="9">
        <f t="shared" si="386"/>
        <v>23.675000000000001</v>
      </c>
      <c r="T2478" s="9">
        <f t="shared" si="387"/>
        <v>22.875</v>
      </c>
      <c r="U2478" s="8">
        <f t="shared" si="388"/>
        <v>23.008333333333336</v>
      </c>
      <c r="V2478" s="8">
        <f t="shared" si="389"/>
        <v>22.975000000000001</v>
      </c>
    </row>
    <row r="2479" spans="1:22" ht="13.5" x14ac:dyDescent="0.25">
      <c r="A2479" s="3">
        <f>RSI!A2479</f>
        <v>45614</v>
      </c>
      <c r="B2479" s="2">
        <f>RSI!B2479</f>
        <v>5.1765999999999996</v>
      </c>
      <c r="C2479" s="2">
        <f>RSI!I2479</f>
        <v>52.551780004647938</v>
      </c>
      <c r="D2479" s="2">
        <f>MACD!E2479</f>
        <v>4.0779506759055728E-2</v>
      </c>
      <c r="E2479" s="2">
        <f>MACD!F2479</f>
        <v>4.8630620046756258E-3</v>
      </c>
      <c r="F2479" s="2">
        <f>'Moving Avg'!D2479</f>
        <v>5.17096</v>
      </c>
      <c r="G2479" s="2">
        <f>'Moving Avg'!F2479</f>
        <v>5.200129999999997</v>
      </c>
      <c r="H2479" s="2">
        <f>'Moving Avg'!G2479</f>
        <v>5.0723160000000025</v>
      </c>
      <c r="I2479" s="2">
        <f>'Moving Avg'!H2479</f>
        <v>4.5731439999999983</v>
      </c>
      <c r="J2479" s="6" t="str">
        <f>OBV!F2479</f>
        <v>BEARISH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0</v>
      </c>
      <c r="O2479" s="8">
        <f t="shared" si="382"/>
        <v>50</v>
      </c>
      <c r="P2479" s="8">
        <f t="shared" si="383"/>
        <v>16.5</v>
      </c>
      <c r="Q2479" s="9">
        <f t="shared" si="384"/>
        <v>18.725000000000001</v>
      </c>
      <c r="R2479" s="9">
        <f t="shared" si="385"/>
        <v>26.625</v>
      </c>
      <c r="S2479" s="9">
        <f t="shared" si="386"/>
        <v>23.675000000000001</v>
      </c>
      <c r="T2479" s="9">
        <f t="shared" si="387"/>
        <v>22.875</v>
      </c>
      <c r="U2479" s="8">
        <f t="shared" si="388"/>
        <v>23.008333333333336</v>
      </c>
      <c r="V2479" s="8">
        <f t="shared" si="389"/>
        <v>22.975000000000001</v>
      </c>
    </row>
    <row r="2480" spans="1:22" ht="13.5" x14ac:dyDescent="0.25">
      <c r="A2480" s="3">
        <f>RSI!A2480</f>
        <v>45615</v>
      </c>
      <c r="B2480" s="2">
        <f>RSI!B2480</f>
        <v>5.1672000000000002</v>
      </c>
      <c r="C2480" s="2">
        <f>RSI!I2480</f>
        <v>51.353703446343232</v>
      </c>
      <c r="D2480" s="2">
        <f>MACD!E2480</f>
        <v>5.685975687635203E-2</v>
      </c>
      <c r="E2480" s="2">
        <f>MACD!F2480</f>
        <v>1.5262400979010908E-2</v>
      </c>
      <c r="F2480" s="2">
        <f>'Moving Avg'!D2480</f>
        <v>5.17096</v>
      </c>
      <c r="G2480" s="2">
        <f>'Moving Avg'!F2480</f>
        <v>5.1958949999999984</v>
      </c>
      <c r="H2480" s="2">
        <f>'Moving Avg'!G2480</f>
        <v>5.0768340000000025</v>
      </c>
      <c r="I2480" s="2">
        <f>'Moving Avg'!H2480</f>
        <v>4.5759674999999982</v>
      </c>
      <c r="J2480" s="6" t="str">
        <f>OBV!F2480</f>
        <v>BEARISH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0</v>
      </c>
      <c r="O2480" s="8">
        <f t="shared" si="382"/>
        <v>50</v>
      </c>
      <c r="P2480" s="8">
        <f t="shared" si="383"/>
        <v>16.5</v>
      </c>
      <c r="Q2480" s="9">
        <f t="shared" si="384"/>
        <v>18.725000000000001</v>
      </c>
      <c r="R2480" s="9">
        <f t="shared" si="385"/>
        <v>26.625</v>
      </c>
      <c r="S2480" s="9">
        <f t="shared" si="386"/>
        <v>23.675000000000001</v>
      </c>
      <c r="T2480" s="9">
        <f t="shared" si="387"/>
        <v>22.875</v>
      </c>
      <c r="U2480" s="8">
        <f t="shared" si="388"/>
        <v>23.008333333333336</v>
      </c>
      <c r="V2480" s="8">
        <f t="shared" si="389"/>
        <v>22.975000000000001</v>
      </c>
    </row>
    <row r="2481" spans="1:22" ht="13.5" x14ac:dyDescent="0.25">
      <c r="A2481" s="3">
        <f>RSI!A2481</f>
        <v>45616</v>
      </c>
      <c r="B2481" s="2">
        <f>RSI!B2481</f>
        <v>5.0636999999999999</v>
      </c>
      <c r="C2481" s="2">
        <f>RSI!I2481</f>
        <v>40.425481217584348</v>
      </c>
      <c r="D2481" s="2">
        <f>MACD!E2481</f>
        <v>7.2286052473933715E-2</v>
      </c>
      <c r="E2481" s="2">
        <f>MACD!F2481</f>
        <v>2.6667131277995471E-2</v>
      </c>
      <c r="F2481" s="2">
        <f>'Moving Avg'!D2481</f>
        <v>5.1502600000000003</v>
      </c>
      <c r="G2481" s="2">
        <f>'Moving Avg'!F2481</f>
        <v>5.1864849999999976</v>
      </c>
      <c r="H2481" s="2">
        <f>'Moving Avg'!G2481</f>
        <v>5.0806000000000031</v>
      </c>
      <c r="I2481" s="2">
        <f>'Moving Avg'!H2481</f>
        <v>4.5786969999999982</v>
      </c>
      <c r="J2481" s="6" t="str">
        <f>OBV!F2481</f>
        <v>BEARISH</v>
      </c>
      <c r="K2481" s="6" t="str">
        <f>OBV!G2481</f>
        <v>NEUTRAL</v>
      </c>
      <c r="L2481" s="6" t="str">
        <f>OBV!H2481</f>
        <v>CONFIRMED BEARISH</v>
      </c>
      <c r="M2481" s="8">
        <f t="shared" si="380"/>
        <v>25</v>
      </c>
      <c r="N2481" s="8">
        <f t="shared" si="381"/>
        <v>0</v>
      </c>
      <c r="O2481" s="8">
        <f t="shared" si="382"/>
        <v>50</v>
      </c>
      <c r="P2481" s="8">
        <f t="shared" si="383"/>
        <v>16.5</v>
      </c>
      <c r="Q2481" s="9">
        <f t="shared" si="384"/>
        <v>18.725000000000001</v>
      </c>
      <c r="R2481" s="9">
        <f t="shared" si="385"/>
        <v>26.625</v>
      </c>
      <c r="S2481" s="9">
        <f t="shared" si="386"/>
        <v>23.675000000000001</v>
      </c>
      <c r="T2481" s="9">
        <f t="shared" si="387"/>
        <v>22.875</v>
      </c>
      <c r="U2481" s="8">
        <f t="shared" si="388"/>
        <v>23.008333333333336</v>
      </c>
      <c r="V2481" s="8">
        <f t="shared" si="389"/>
        <v>22.975000000000001</v>
      </c>
    </row>
    <row r="2482" spans="1:22" ht="13.5" x14ac:dyDescent="0.25">
      <c r="A2482" s="3">
        <f>RSI!A2482</f>
        <v>45617</v>
      </c>
      <c r="B2482" s="2">
        <f>RSI!B2482</f>
        <v>5.0824999999999996</v>
      </c>
      <c r="C2482" s="2">
        <f>RSI!I2482</f>
        <v>42.806309393960404</v>
      </c>
      <c r="D2482" s="2">
        <f>MACD!E2482</f>
        <v>7.0037867515071461E-2</v>
      </c>
      <c r="E2482" s="2">
        <f>MACD!F2482</f>
        <v>3.534127852541067E-2</v>
      </c>
      <c r="F2482" s="2">
        <f>'Moving Avg'!D2482</f>
        <v>5.1314399999999996</v>
      </c>
      <c r="G2482" s="2">
        <f>'Moving Avg'!F2482</f>
        <v>5.1808399999999981</v>
      </c>
      <c r="H2482" s="2">
        <f>'Moving Avg'!G2482</f>
        <v>5.0830480000000025</v>
      </c>
      <c r="I2482" s="2">
        <f>'Moving Avg'!H2482</f>
        <v>4.5812854999999981</v>
      </c>
      <c r="J2482" s="6" t="str">
        <f>OBV!F2482</f>
        <v>BEARISH</v>
      </c>
      <c r="K2482" s="6" t="str">
        <f>OBV!G2482</f>
        <v>NEUTRAL</v>
      </c>
      <c r="L2482" s="6" t="str">
        <f>OBV!H2482</f>
        <v>CONFIRMED BEARISH</v>
      </c>
      <c r="M2482" s="8">
        <f t="shared" si="380"/>
        <v>25</v>
      </c>
      <c r="N2482" s="8">
        <f t="shared" si="381"/>
        <v>0</v>
      </c>
      <c r="O2482" s="8">
        <f t="shared" si="382"/>
        <v>50</v>
      </c>
      <c r="P2482" s="8">
        <f t="shared" si="383"/>
        <v>16.5</v>
      </c>
      <c r="Q2482" s="9">
        <f t="shared" si="384"/>
        <v>18.725000000000001</v>
      </c>
      <c r="R2482" s="9">
        <f t="shared" si="385"/>
        <v>26.625</v>
      </c>
      <c r="S2482" s="9">
        <f t="shared" si="386"/>
        <v>23.675000000000001</v>
      </c>
      <c r="T2482" s="9">
        <f t="shared" si="387"/>
        <v>22.875</v>
      </c>
      <c r="U2482" s="8">
        <f t="shared" si="388"/>
        <v>23.008333333333336</v>
      </c>
      <c r="V2482" s="8">
        <f t="shared" si="389"/>
        <v>22.975000000000001</v>
      </c>
    </row>
    <row r="2483" spans="1:22" ht="13.5" x14ac:dyDescent="0.25">
      <c r="A2483" s="3">
        <f>RSI!A2483</f>
        <v>45618</v>
      </c>
      <c r="B2483" s="2">
        <f>RSI!B2483</f>
        <v>5.0448000000000004</v>
      </c>
      <c r="C2483" s="2">
        <f>RSI!I2483</f>
        <v>39.405426141879808</v>
      </c>
      <c r="D2483" s="2">
        <f>MACD!E2483</f>
        <v>7.1343273971630872E-2</v>
      </c>
      <c r="E2483" s="2">
        <f>MACD!F2483</f>
        <v>4.2541677614654709E-2</v>
      </c>
      <c r="F2483" s="2">
        <f>'Moving Avg'!D2483</f>
        <v>5.1069599999999991</v>
      </c>
      <c r="G2483" s="2">
        <f>'Moving Avg'!F2483</f>
        <v>5.1784849999999985</v>
      </c>
      <c r="H2483" s="2">
        <f>'Moving Avg'!G2483</f>
        <v>5.0851180000000031</v>
      </c>
      <c r="I2483" s="2">
        <f>'Moving Avg'!H2483</f>
        <v>4.5839204999999978</v>
      </c>
      <c r="J2483" s="6" t="str">
        <f>OBV!F2483</f>
        <v>BEARISH</v>
      </c>
      <c r="K2483" s="6" t="str">
        <f>OBV!G2483</f>
        <v>NEUTRAL</v>
      </c>
      <c r="L2483" s="6" t="str">
        <f>OBV!H2483</f>
        <v>CONFIRMED BEARISH</v>
      </c>
      <c r="M2483" s="8">
        <f t="shared" si="380"/>
        <v>25</v>
      </c>
      <c r="N2483" s="8">
        <f t="shared" si="381"/>
        <v>0</v>
      </c>
      <c r="O2483" s="8">
        <f t="shared" si="382"/>
        <v>50</v>
      </c>
      <c r="P2483" s="8">
        <f t="shared" si="383"/>
        <v>16.5</v>
      </c>
      <c r="Q2483" s="9">
        <f t="shared" si="384"/>
        <v>18.725000000000001</v>
      </c>
      <c r="R2483" s="9">
        <f t="shared" si="385"/>
        <v>26.625</v>
      </c>
      <c r="S2483" s="9">
        <f t="shared" si="386"/>
        <v>23.675000000000001</v>
      </c>
      <c r="T2483" s="9">
        <f t="shared" si="387"/>
        <v>22.875</v>
      </c>
      <c r="U2483" s="8">
        <f t="shared" si="388"/>
        <v>23.008333333333336</v>
      </c>
      <c r="V2483" s="8">
        <f t="shared" si="389"/>
        <v>22.975000000000001</v>
      </c>
    </row>
    <row r="2484" spans="1:22" ht="13.5" x14ac:dyDescent="0.25">
      <c r="A2484" s="3">
        <f>RSI!A2484</f>
        <v>45621</v>
      </c>
      <c r="B2484" s="2">
        <f>RSI!B2484</f>
        <v>5.0448000000000004</v>
      </c>
      <c r="C2484" s="2">
        <f>RSI!I2484</f>
        <v>39.405426141879808</v>
      </c>
      <c r="D2484" s="2">
        <f>MACD!E2484</f>
        <v>7.3054993856723094E-2</v>
      </c>
      <c r="E2484" s="2">
        <f>MACD!F2484</f>
        <v>4.8644340863068389E-2</v>
      </c>
      <c r="F2484" s="2">
        <f>'Moving Avg'!D2484</f>
        <v>5.0805999999999996</v>
      </c>
      <c r="G2484" s="2">
        <f>'Moving Avg'!F2484</f>
        <v>5.1756599999999988</v>
      </c>
      <c r="H2484" s="2">
        <f>'Moving Avg'!G2484</f>
        <v>5.0871880000000029</v>
      </c>
      <c r="I2484" s="2">
        <f>'Moving Avg'!H2484</f>
        <v>4.5867909999999981</v>
      </c>
      <c r="J2484" s="6" t="str">
        <f>OBV!F2484</f>
        <v>BEARISH</v>
      </c>
      <c r="K2484" s="6" t="str">
        <f>OBV!G2484</f>
        <v>NEUTRAL</v>
      </c>
      <c r="L2484" s="6" t="str">
        <f>OBV!H2484</f>
        <v>CONFIRMED BEARISH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16.5</v>
      </c>
      <c r="Q2484" s="9">
        <f t="shared" si="384"/>
        <v>18.725000000000001</v>
      </c>
      <c r="R2484" s="9">
        <f t="shared" si="385"/>
        <v>26.625</v>
      </c>
      <c r="S2484" s="9">
        <f t="shared" si="386"/>
        <v>23.675000000000001</v>
      </c>
      <c r="T2484" s="9">
        <f t="shared" si="387"/>
        <v>22.875</v>
      </c>
      <c r="U2484" s="8">
        <f t="shared" si="388"/>
        <v>23.008333333333336</v>
      </c>
      <c r="V2484" s="8">
        <f t="shared" si="389"/>
        <v>22.975000000000001</v>
      </c>
    </row>
    <row r="2485" spans="1:22" ht="13.5" x14ac:dyDescent="0.25">
      <c r="A2485" s="3">
        <f>RSI!A2485</f>
        <v>45622</v>
      </c>
      <c r="B2485" s="2">
        <f>RSI!B2485</f>
        <v>5.0354000000000001</v>
      </c>
      <c r="C2485" s="2">
        <f>RSI!I2485</f>
        <v>38.52045080338565</v>
      </c>
      <c r="D2485" s="2">
        <f>MACD!E2485</f>
        <v>7.4315686144396764E-2</v>
      </c>
      <c r="E2485" s="2">
        <f>MACD!F2485</f>
        <v>5.3778609919334065E-2</v>
      </c>
      <c r="F2485" s="2">
        <f>'Moving Avg'!D2485</f>
        <v>5.0542400000000001</v>
      </c>
      <c r="G2485" s="2">
        <f>'Moving Avg'!F2485</f>
        <v>5.1685999999999988</v>
      </c>
      <c r="H2485" s="2">
        <f>'Moving Avg'!G2485</f>
        <v>5.0902000000000029</v>
      </c>
      <c r="I2485" s="2">
        <f>'Moving Avg'!H2485</f>
        <v>4.5898499999999975</v>
      </c>
      <c r="J2485" s="6" t="str">
        <f>OBV!F2485</f>
        <v>BEARISH</v>
      </c>
      <c r="K2485" s="6" t="str">
        <f>OBV!G2485</f>
        <v>NEUTRAL</v>
      </c>
      <c r="L2485" s="6" t="str">
        <f>OBV!H2485</f>
        <v>CONFIRMED BEARISH</v>
      </c>
      <c r="M2485" s="8">
        <f t="shared" si="380"/>
        <v>25</v>
      </c>
      <c r="N2485" s="8">
        <f t="shared" si="381"/>
        <v>0</v>
      </c>
      <c r="O2485" s="8">
        <f t="shared" si="382"/>
        <v>50</v>
      </c>
      <c r="P2485" s="8">
        <f t="shared" si="383"/>
        <v>16.5</v>
      </c>
      <c r="Q2485" s="9">
        <f t="shared" si="384"/>
        <v>18.725000000000001</v>
      </c>
      <c r="R2485" s="9">
        <f t="shared" si="385"/>
        <v>26.625</v>
      </c>
      <c r="S2485" s="9">
        <f t="shared" si="386"/>
        <v>23.675000000000001</v>
      </c>
      <c r="T2485" s="9">
        <f t="shared" si="387"/>
        <v>22.875</v>
      </c>
      <c r="U2485" s="8">
        <f t="shared" si="388"/>
        <v>23.008333333333336</v>
      </c>
      <c r="V2485" s="8">
        <f t="shared" si="389"/>
        <v>22.975000000000001</v>
      </c>
    </row>
    <row r="2486" spans="1:22" ht="13.5" x14ac:dyDescent="0.25">
      <c r="A2486" s="3">
        <f>RSI!A2486</f>
        <v>45623</v>
      </c>
      <c r="B2486" s="2">
        <f>RSI!B2486</f>
        <v>5.0824999999999996</v>
      </c>
      <c r="C2486" s="2">
        <f>RSI!I2486</f>
        <v>45.165616874660337</v>
      </c>
      <c r="D2486" s="2">
        <f>MACD!E2486</f>
        <v>7.246961102910543E-2</v>
      </c>
      <c r="E2486" s="2">
        <f>MACD!F2486</f>
        <v>5.7516810141288344E-2</v>
      </c>
      <c r="F2486" s="2">
        <f>'Moving Avg'!D2486</f>
        <v>5.0579999999999998</v>
      </c>
      <c r="G2486" s="2">
        <f>'Moving Avg'!F2486</f>
        <v>5.1638949999999983</v>
      </c>
      <c r="H2486" s="2">
        <f>'Moving Avg'!G2486</f>
        <v>5.0941540000000041</v>
      </c>
      <c r="I2486" s="2">
        <f>'Moving Avg'!H2486</f>
        <v>4.5931444999999984</v>
      </c>
      <c r="J2486" s="6" t="str">
        <f>OBV!F2486</f>
        <v>BEARISH</v>
      </c>
      <c r="K2486" s="6" t="str">
        <f>OBV!G2486</f>
        <v>NEUTRAL</v>
      </c>
      <c r="L2486" s="6" t="str">
        <f>OBV!H2486</f>
        <v>BEARISH DIVERGENCE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16.5</v>
      </c>
      <c r="Q2486" s="9">
        <f t="shared" si="384"/>
        <v>18.725000000000001</v>
      </c>
      <c r="R2486" s="9">
        <f t="shared" si="385"/>
        <v>26.625</v>
      </c>
      <c r="S2486" s="9">
        <f t="shared" si="386"/>
        <v>23.675000000000001</v>
      </c>
      <c r="T2486" s="9">
        <f t="shared" si="387"/>
        <v>22.875</v>
      </c>
      <c r="U2486" s="8">
        <f t="shared" si="388"/>
        <v>23.008333333333336</v>
      </c>
      <c r="V2486" s="8">
        <f t="shared" si="389"/>
        <v>22.975000000000001</v>
      </c>
    </row>
    <row r="2487" spans="1:22" ht="13.5" x14ac:dyDescent="0.25">
      <c r="A2487" s="3">
        <f>RSI!A2487</f>
        <v>45624</v>
      </c>
      <c r="B2487" s="2">
        <f>RSI!B2487</f>
        <v>5.0824999999999996</v>
      </c>
      <c r="C2487" s="2">
        <f>RSI!I2487</f>
        <v>45.165616874660337</v>
      </c>
      <c r="D2487" s="2">
        <f>MACD!E2487</f>
        <v>7.2608787380041839E-2</v>
      </c>
      <c r="E2487" s="2">
        <f>MACD!F2487</f>
        <v>6.0535205589039048E-2</v>
      </c>
      <c r="F2487" s="2">
        <f>'Moving Avg'!D2487</f>
        <v>5.0579999999999998</v>
      </c>
      <c r="G2487" s="2">
        <f>'Moving Avg'!F2487</f>
        <v>5.1591899999999988</v>
      </c>
      <c r="H2487" s="2">
        <f>'Moving Avg'!G2487</f>
        <v>5.0975420000000042</v>
      </c>
      <c r="I2487" s="2">
        <f>'Moving Avg'!H2487</f>
        <v>4.5964389999999984</v>
      </c>
      <c r="J2487" s="6" t="str">
        <f>OBV!F2487</f>
        <v>BEARISH</v>
      </c>
      <c r="K2487" s="6" t="str">
        <f>OBV!G2487</f>
        <v>NEUTRAL</v>
      </c>
      <c r="L2487" s="6" t="str">
        <f>OBV!H2487</f>
        <v>NEUTRAL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16.5</v>
      </c>
      <c r="Q2487" s="9">
        <f t="shared" si="384"/>
        <v>18.725000000000001</v>
      </c>
      <c r="R2487" s="9">
        <f t="shared" si="385"/>
        <v>26.625</v>
      </c>
      <c r="S2487" s="9">
        <f t="shared" si="386"/>
        <v>23.675000000000001</v>
      </c>
      <c r="T2487" s="9">
        <f t="shared" si="387"/>
        <v>22.875</v>
      </c>
      <c r="U2487" s="8">
        <f t="shared" si="388"/>
        <v>23.008333333333336</v>
      </c>
      <c r="V2487" s="8">
        <f t="shared" si="389"/>
        <v>22.975000000000001</v>
      </c>
    </row>
    <row r="2488" spans="1:22" ht="13.5" x14ac:dyDescent="0.25">
      <c r="A2488" s="3">
        <f>RSI!A2488</f>
        <v>45625</v>
      </c>
      <c r="B2488" s="2">
        <f>RSI!B2488</f>
        <v>5.2613000000000003</v>
      </c>
      <c r="C2488" s="2">
        <f>RSI!I2488</f>
        <v>62.84613912814639</v>
      </c>
      <c r="D2488" s="2">
        <f>MACD!E2488</f>
        <v>5.8272144493965783E-2</v>
      </c>
      <c r="E2488" s="2">
        <f>MACD!F2488</f>
        <v>6.0082593370024404E-2</v>
      </c>
      <c r="F2488" s="2">
        <f>'Moving Avg'!D2488</f>
        <v>5.1013000000000002</v>
      </c>
      <c r="G2488" s="2">
        <f>'Moving Avg'!F2488</f>
        <v>5.1587199999999989</v>
      </c>
      <c r="H2488" s="2">
        <f>'Moving Avg'!G2488</f>
        <v>5.1045060000000033</v>
      </c>
      <c r="I2488" s="2">
        <f>'Moving Avg'!H2488</f>
        <v>4.600579999999999</v>
      </c>
      <c r="J2488" s="6" t="str">
        <f>OBV!F2488</f>
        <v>BULLISH</v>
      </c>
      <c r="K2488" s="6" t="str">
        <f>OBV!G2488</f>
        <v>NEUTRAL</v>
      </c>
      <c r="L2488" s="6" t="str">
        <f>OBV!H2488</f>
        <v>CONFIRMED BULLISH</v>
      </c>
      <c r="M2488" s="8">
        <f t="shared" si="380"/>
        <v>25</v>
      </c>
      <c r="N2488" s="8">
        <f t="shared" si="381"/>
        <v>45</v>
      </c>
      <c r="O2488" s="8">
        <f t="shared" si="382"/>
        <v>50</v>
      </c>
      <c r="P2488" s="8">
        <f t="shared" si="383"/>
        <v>83.5</v>
      </c>
      <c r="Q2488" s="9">
        <f t="shared" si="384"/>
        <v>44.524999999999999</v>
      </c>
      <c r="R2488" s="9">
        <f t="shared" si="385"/>
        <v>52.375</v>
      </c>
      <c r="S2488" s="9">
        <f t="shared" si="386"/>
        <v>60.575000000000003</v>
      </c>
      <c r="T2488" s="9">
        <f t="shared" si="387"/>
        <v>50.875</v>
      </c>
      <c r="U2488" s="8">
        <f t="shared" si="388"/>
        <v>52.491666666666674</v>
      </c>
      <c r="V2488" s="8">
        <f t="shared" si="389"/>
        <v>52.087500000000006</v>
      </c>
    </row>
    <row r="2489" spans="1:22" ht="13.5" x14ac:dyDescent="0.25">
      <c r="A2489" s="3">
        <f>RSI!A2489</f>
        <v>45628</v>
      </c>
      <c r="B2489" s="2">
        <f>RSI!B2489</f>
        <v>5.2895000000000003</v>
      </c>
      <c r="C2489" s="2">
        <f>RSI!I2489</f>
        <v>64.775246358162931</v>
      </c>
      <c r="D2489" s="2">
        <f>MACD!E2489</f>
        <v>4.4660562238561852E-2</v>
      </c>
      <c r="E2489" s="2">
        <f>MACD!F2489</f>
        <v>5.69981871437319E-2</v>
      </c>
      <c r="F2489" s="2">
        <f>'Moving Avg'!D2489</f>
        <v>5.1502400000000002</v>
      </c>
      <c r="G2489" s="2">
        <f>'Moving Avg'!F2489</f>
        <v>5.1558949999999992</v>
      </c>
      <c r="H2489" s="2">
        <f>'Moving Avg'!G2489</f>
        <v>5.112034000000004</v>
      </c>
      <c r="I2489" s="2">
        <f>'Moving Avg'!H2489</f>
        <v>4.6045329999999982</v>
      </c>
      <c r="J2489" s="6" t="str">
        <f>OBV!F2489</f>
        <v>BULLISH</v>
      </c>
      <c r="K2489" s="6" t="str">
        <f>OBV!G2489</f>
        <v>NEUTRAL</v>
      </c>
      <c r="L2489" s="6" t="str">
        <f>OBV!H2489</f>
        <v>CONFIRMED BULLISH</v>
      </c>
      <c r="M2489" s="8">
        <f t="shared" si="380"/>
        <v>25</v>
      </c>
      <c r="N2489" s="8">
        <f t="shared" si="381"/>
        <v>45</v>
      </c>
      <c r="O2489" s="8">
        <f t="shared" si="382"/>
        <v>50</v>
      </c>
      <c r="P2489" s="8">
        <f t="shared" si="383"/>
        <v>83.5</v>
      </c>
      <c r="Q2489" s="9">
        <f t="shared" si="384"/>
        <v>44.524999999999999</v>
      </c>
      <c r="R2489" s="9">
        <f t="shared" si="385"/>
        <v>52.375</v>
      </c>
      <c r="S2489" s="9">
        <f t="shared" si="386"/>
        <v>60.575000000000003</v>
      </c>
      <c r="T2489" s="9">
        <f t="shared" si="387"/>
        <v>50.875</v>
      </c>
      <c r="U2489" s="8">
        <f t="shared" si="388"/>
        <v>52.491666666666674</v>
      </c>
      <c r="V2489" s="8">
        <f t="shared" si="389"/>
        <v>52.087500000000006</v>
      </c>
    </row>
    <row r="2490" spans="1:22" ht="13.5" x14ac:dyDescent="0.25">
      <c r="A2490" s="3">
        <f>RSI!A2490</f>
        <v>45629</v>
      </c>
      <c r="B2490" s="2">
        <f>RSI!B2490</f>
        <v>5.2895000000000003</v>
      </c>
      <c r="C2490" s="2">
        <f>RSI!I2490</f>
        <v>64.775246358162931</v>
      </c>
      <c r="D2490" s="2">
        <f>MACD!E2490</f>
        <v>3.07545013576771E-2</v>
      </c>
      <c r="E2490" s="2">
        <f>MACD!F2490</f>
        <v>5.1749449986520944E-2</v>
      </c>
      <c r="F2490" s="2">
        <f>'Moving Avg'!D2490</f>
        <v>5.20106</v>
      </c>
      <c r="G2490" s="2">
        <f>'Moving Avg'!F2490</f>
        <v>5.1549499999999995</v>
      </c>
      <c r="H2490" s="2">
        <f>'Moving Avg'!G2490</f>
        <v>5.118998000000003</v>
      </c>
      <c r="I2490" s="2">
        <f>'Moving Avg'!H2490</f>
        <v>4.6088624999999981</v>
      </c>
      <c r="J2490" s="6" t="str">
        <f>OBV!F2490</f>
        <v>BULLISH</v>
      </c>
      <c r="K2490" s="6" t="str">
        <f>OBV!G2490</f>
        <v>NEUTRAL</v>
      </c>
      <c r="L2490" s="6" t="str">
        <f>OBV!H2490</f>
        <v>CONFIRMED BULLISH</v>
      </c>
      <c r="M2490" s="8">
        <f t="shared" si="380"/>
        <v>25</v>
      </c>
      <c r="N2490" s="8">
        <f t="shared" si="381"/>
        <v>100</v>
      </c>
      <c r="O2490" s="8">
        <f t="shared" si="382"/>
        <v>50</v>
      </c>
      <c r="P2490" s="8">
        <f t="shared" si="383"/>
        <v>83.5</v>
      </c>
      <c r="Q2490" s="9">
        <f t="shared" si="384"/>
        <v>63.774999999999999</v>
      </c>
      <c r="R2490" s="9">
        <f t="shared" si="385"/>
        <v>63.375</v>
      </c>
      <c r="S2490" s="9">
        <f t="shared" si="386"/>
        <v>68.825000000000003</v>
      </c>
      <c r="T2490" s="9">
        <f t="shared" si="387"/>
        <v>64.625</v>
      </c>
      <c r="U2490" s="8">
        <f t="shared" si="388"/>
        <v>65.325000000000003</v>
      </c>
      <c r="V2490" s="8">
        <f t="shared" si="389"/>
        <v>65.150000000000006</v>
      </c>
    </row>
    <row r="2491" spans="1:22" ht="13.5" x14ac:dyDescent="0.25">
      <c r="A2491" s="3">
        <f>RSI!A2491</f>
        <v>45630</v>
      </c>
      <c r="B2491" s="2">
        <f>RSI!B2491</f>
        <v>5.1765999999999996</v>
      </c>
      <c r="C2491" s="2">
        <f>RSI!I2491</f>
        <v>52.19251689617991</v>
      </c>
      <c r="D2491" s="2">
        <f>MACD!E2491</f>
        <v>1.055511461216696E-2</v>
      </c>
      <c r="E2491" s="2">
        <f>MACD!F2491</f>
        <v>4.351058291165015E-2</v>
      </c>
      <c r="F2491" s="2">
        <f>'Moving Avg'!D2491</f>
        <v>5.2198800000000007</v>
      </c>
      <c r="G2491" s="2">
        <f>'Moving Avg'!F2491</f>
        <v>5.150245</v>
      </c>
      <c r="H2491" s="2">
        <f>'Moving Avg'!G2491</f>
        <v>5.124646000000002</v>
      </c>
      <c r="I2491" s="2">
        <f>'Moving Avg'!H2491</f>
        <v>4.612674499999998</v>
      </c>
      <c r="J2491" s="6" t="str">
        <f>OBV!F2491</f>
        <v>BULLISH</v>
      </c>
      <c r="K2491" s="6" t="str">
        <f>OBV!G2491</f>
        <v>NEUTRAL</v>
      </c>
      <c r="L2491" s="6" t="str">
        <f>OBV!H2491</f>
        <v>CONFIRMED BULLISH</v>
      </c>
      <c r="M2491" s="8">
        <f t="shared" si="380"/>
        <v>25</v>
      </c>
      <c r="N2491" s="8">
        <f t="shared" si="381"/>
        <v>100</v>
      </c>
      <c r="O2491" s="8">
        <f t="shared" si="382"/>
        <v>50</v>
      </c>
      <c r="P2491" s="8">
        <f t="shared" si="383"/>
        <v>83.5</v>
      </c>
      <c r="Q2491" s="9">
        <f t="shared" si="384"/>
        <v>63.774999999999999</v>
      </c>
      <c r="R2491" s="9">
        <f t="shared" si="385"/>
        <v>63.375</v>
      </c>
      <c r="S2491" s="9">
        <f t="shared" si="386"/>
        <v>68.825000000000003</v>
      </c>
      <c r="T2491" s="9">
        <f t="shared" si="387"/>
        <v>64.625</v>
      </c>
      <c r="U2491" s="8">
        <f t="shared" si="388"/>
        <v>65.325000000000003</v>
      </c>
      <c r="V2491" s="8">
        <f t="shared" si="389"/>
        <v>65.150000000000006</v>
      </c>
    </row>
    <row r="2492" spans="1:22" ht="13.5" x14ac:dyDescent="0.25">
      <c r="A2492" s="3">
        <f>RSI!A2492</f>
        <v>45631</v>
      </c>
      <c r="B2492" s="2">
        <f>RSI!B2492</f>
        <v>5.2141999999999999</v>
      </c>
      <c r="C2492" s="2">
        <f>RSI!I2492</f>
        <v>55.306315576142289</v>
      </c>
      <c r="D2492" s="2">
        <f>MACD!E2492</f>
        <v>-6.570389129895382E-3</v>
      </c>
      <c r="E2492" s="2">
        <f>MACD!F2492</f>
        <v>3.3494388503341049E-2</v>
      </c>
      <c r="F2492" s="2">
        <f>'Moving Avg'!D2492</f>
        <v>5.2462199999999992</v>
      </c>
      <c r="G2492" s="2">
        <f>'Moving Avg'!F2492</f>
        <v>5.1521249999999998</v>
      </c>
      <c r="H2492" s="2">
        <f>'Moving Avg'!G2492</f>
        <v>5.1310460000000022</v>
      </c>
      <c r="I2492" s="2">
        <f>'Moving Avg'!H2492</f>
        <v>4.6167214999999988</v>
      </c>
      <c r="J2492" s="6" t="str">
        <f>OBV!F2492</f>
        <v>BULLISH</v>
      </c>
      <c r="K2492" s="6" t="str">
        <f>OBV!G2492</f>
        <v>NEUTRAL</v>
      </c>
      <c r="L2492" s="6" t="str">
        <f>OBV!H2492</f>
        <v>CONFIRMED BULLISH</v>
      </c>
      <c r="M2492" s="8">
        <f t="shared" si="380"/>
        <v>25</v>
      </c>
      <c r="N2492" s="8">
        <f t="shared" si="381"/>
        <v>100</v>
      </c>
      <c r="O2492" s="8">
        <f t="shared" si="382"/>
        <v>50</v>
      </c>
      <c r="P2492" s="8">
        <f t="shared" si="383"/>
        <v>83.5</v>
      </c>
      <c r="Q2492" s="9">
        <f t="shared" si="384"/>
        <v>63.774999999999999</v>
      </c>
      <c r="R2492" s="9">
        <f t="shared" si="385"/>
        <v>63.375</v>
      </c>
      <c r="S2492" s="9">
        <f t="shared" si="386"/>
        <v>68.825000000000003</v>
      </c>
      <c r="T2492" s="9">
        <f t="shared" si="387"/>
        <v>64.625</v>
      </c>
      <c r="U2492" s="8">
        <f t="shared" si="388"/>
        <v>65.325000000000003</v>
      </c>
      <c r="V2492" s="8">
        <f t="shared" si="389"/>
        <v>65.150000000000006</v>
      </c>
    </row>
    <row r="2493" spans="1:22" ht="13.5" x14ac:dyDescent="0.25">
      <c r="A2493" s="3">
        <f>RSI!A2493</f>
        <v>45632</v>
      </c>
      <c r="B2493" s="2">
        <f>RSI!B2493</f>
        <v>5.1765999999999996</v>
      </c>
      <c r="C2493" s="2">
        <f>RSI!I2493</f>
        <v>51.681277491385572</v>
      </c>
      <c r="D2493" s="2">
        <f>MACD!E2493</f>
        <v>-2.4428599877894364E-2</v>
      </c>
      <c r="E2493" s="2">
        <f>MACD!F2493</f>
        <v>2.1909790827093968E-2</v>
      </c>
      <c r="F2493" s="2">
        <f>'Moving Avg'!D2493</f>
        <v>5.2292800000000002</v>
      </c>
      <c r="G2493" s="2">
        <f>'Moving Avg'!F2493</f>
        <v>5.1521249999999998</v>
      </c>
      <c r="H2493" s="2">
        <f>'Moving Avg'!G2493</f>
        <v>5.1372580000000028</v>
      </c>
      <c r="I2493" s="2">
        <f>'Moving Avg'!H2493</f>
        <v>4.6205804999999991</v>
      </c>
      <c r="J2493" s="6" t="str">
        <f>OBV!F2493</f>
        <v>BULLISH</v>
      </c>
      <c r="K2493" s="6" t="str">
        <f>OBV!G2493</f>
        <v>NEUTRAL</v>
      </c>
      <c r="L2493" s="6" t="str">
        <f>OBV!H2493</f>
        <v>BULLISH DIVERGENCE</v>
      </c>
      <c r="M2493" s="8">
        <f t="shared" si="380"/>
        <v>25</v>
      </c>
      <c r="N2493" s="8">
        <f t="shared" si="381"/>
        <v>100</v>
      </c>
      <c r="O2493" s="8">
        <f t="shared" si="382"/>
        <v>50</v>
      </c>
      <c r="P2493" s="8">
        <f t="shared" si="383"/>
        <v>66.5</v>
      </c>
      <c r="Q2493" s="9">
        <f t="shared" si="384"/>
        <v>61.225000000000001</v>
      </c>
      <c r="R2493" s="9">
        <f t="shared" si="385"/>
        <v>59.125</v>
      </c>
      <c r="S2493" s="9">
        <f t="shared" si="386"/>
        <v>61.174999999999997</v>
      </c>
      <c r="T2493" s="9">
        <f t="shared" si="387"/>
        <v>60.375</v>
      </c>
      <c r="U2493" s="8">
        <f t="shared" si="388"/>
        <v>60.508333333333326</v>
      </c>
      <c r="V2493" s="8">
        <f t="shared" si="389"/>
        <v>60.474999999999994</v>
      </c>
    </row>
    <row r="2494" spans="1:22" ht="13.5" x14ac:dyDescent="0.25">
      <c r="A2494" s="3">
        <f>RSI!A2494</f>
        <v>45635</v>
      </c>
      <c r="B2494" s="2">
        <f>RSI!B2494</f>
        <v>5.1577999999999999</v>
      </c>
      <c r="C2494" s="2">
        <f>RSI!I2494</f>
        <v>49.91945414053815</v>
      </c>
      <c r="D2494" s="2">
        <f>MACD!E2494</f>
        <v>-3.8251088641962916E-2</v>
      </c>
      <c r="E2494" s="2">
        <f>MACD!F2494</f>
        <v>9.8776149332825934E-3</v>
      </c>
      <c r="F2494" s="2">
        <f>'Moving Avg'!D2494</f>
        <v>5.2029399999999999</v>
      </c>
      <c r="G2494" s="2">
        <f>'Moving Avg'!F2494</f>
        <v>5.1511849999999999</v>
      </c>
      <c r="H2494" s="2">
        <f>'Moving Avg'!G2494</f>
        <v>5.1430940000000032</v>
      </c>
      <c r="I2494" s="2">
        <f>'Moving Avg'!H2494</f>
        <v>4.6244394999999985</v>
      </c>
      <c r="J2494" s="6" t="str">
        <f>OBV!F2494</f>
        <v>BEARISH</v>
      </c>
      <c r="K2494" s="6" t="str">
        <f>OBV!G2494</f>
        <v>NEUTRAL</v>
      </c>
      <c r="L2494" s="6" t="str">
        <f>OBV!H2494</f>
        <v>CONFIRMED BEARISH</v>
      </c>
      <c r="M2494" s="8">
        <f t="shared" si="380"/>
        <v>25</v>
      </c>
      <c r="N2494" s="8">
        <f t="shared" si="381"/>
        <v>100</v>
      </c>
      <c r="O2494" s="8">
        <f t="shared" si="382"/>
        <v>50</v>
      </c>
      <c r="P2494" s="8">
        <f t="shared" si="383"/>
        <v>16.5</v>
      </c>
      <c r="Q2494" s="9">
        <f t="shared" si="384"/>
        <v>53.725000000000001</v>
      </c>
      <c r="R2494" s="9">
        <f t="shared" si="385"/>
        <v>46.625</v>
      </c>
      <c r="S2494" s="9">
        <f t="shared" si="386"/>
        <v>38.674999999999997</v>
      </c>
      <c r="T2494" s="9">
        <f t="shared" si="387"/>
        <v>47.875</v>
      </c>
      <c r="U2494" s="8">
        <f t="shared" si="388"/>
        <v>46.341666666666661</v>
      </c>
      <c r="V2494" s="8">
        <f t="shared" si="389"/>
        <v>46.724999999999994</v>
      </c>
    </row>
    <row r="2495" spans="1:22" ht="13.5" x14ac:dyDescent="0.25">
      <c r="A2495" s="3">
        <f>RSI!A2495</f>
        <v>45636</v>
      </c>
      <c r="B2495" s="2">
        <f>RSI!B2495</f>
        <v>5.1295000000000002</v>
      </c>
      <c r="C2495" s="2">
        <f>RSI!I2495</f>
        <v>47.305180208858808</v>
      </c>
      <c r="D2495" s="2">
        <f>MACD!E2495</f>
        <v>-4.9282370851510215E-2</v>
      </c>
      <c r="E2495" s="2">
        <f>MACD!F2495</f>
        <v>-1.9543822236759694E-3</v>
      </c>
      <c r="F2495" s="2">
        <f>'Moving Avg'!D2495</f>
        <v>5.1709399999999999</v>
      </c>
      <c r="G2495" s="2">
        <f>'Moving Avg'!F2495</f>
        <v>5.1493000000000011</v>
      </c>
      <c r="H2495" s="2">
        <f>'Moving Avg'!G2495</f>
        <v>5.1478000000000028</v>
      </c>
      <c r="I2495" s="2">
        <f>'Moving Avg'!H2495</f>
        <v>4.6279689999999984</v>
      </c>
      <c r="J2495" s="6" t="str">
        <f>OBV!F2495</f>
        <v>BEARISH</v>
      </c>
      <c r="K2495" s="6" t="str">
        <f>OBV!G2495</f>
        <v>NEUTRAL</v>
      </c>
      <c r="L2495" s="6" t="str">
        <f>OBV!H2495</f>
        <v>CONFIRMED BEARISH</v>
      </c>
      <c r="M2495" s="8">
        <f t="shared" si="380"/>
        <v>25</v>
      </c>
      <c r="N2495" s="8">
        <f t="shared" si="381"/>
        <v>100</v>
      </c>
      <c r="O2495" s="8">
        <f t="shared" si="382"/>
        <v>50</v>
      </c>
      <c r="P2495" s="8">
        <f t="shared" si="383"/>
        <v>16.5</v>
      </c>
      <c r="Q2495" s="9">
        <f t="shared" si="384"/>
        <v>53.725000000000001</v>
      </c>
      <c r="R2495" s="9">
        <f t="shared" si="385"/>
        <v>46.625</v>
      </c>
      <c r="S2495" s="9">
        <f t="shared" si="386"/>
        <v>38.674999999999997</v>
      </c>
      <c r="T2495" s="9">
        <f t="shared" si="387"/>
        <v>47.875</v>
      </c>
      <c r="U2495" s="8">
        <f t="shared" si="388"/>
        <v>46.341666666666661</v>
      </c>
      <c r="V2495" s="8">
        <f t="shared" si="389"/>
        <v>46.724999999999994</v>
      </c>
    </row>
    <row r="2496" spans="1:22" ht="13.5" x14ac:dyDescent="0.25">
      <c r="A2496" s="3">
        <f>RSI!A2496</f>
        <v>45637</v>
      </c>
      <c r="B2496" s="2">
        <f>RSI!B2496</f>
        <v>5.0824999999999996</v>
      </c>
      <c r="C2496" s="2">
        <f>RSI!I2496</f>
        <v>43.253811635193429</v>
      </c>
      <c r="D2496" s="2">
        <f>MACD!E2496</f>
        <v>-4.7708220208260599E-2</v>
      </c>
      <c r="E2496" s="2">
        <f>MACD!F2496</f>
        <v>-1.1105149820592897E-2</v>
      </c>
      <c r="F2496" s="2">
        <f>'Moving Avg'!D2496</f>
        <v>5.15212</v>
      </c>
      <c r="G2496" s="2">
        <f>'Moving Avg'!F2496</f>
        <v>5.1450649999999989</v>
      </c>
      <c r="H2496" s="2">
        <f>'Moving Avg'!G2496</f>
        <v>5.1519420000000036</v>
      </c>
      <c r="I2496" s="2">
        <f>'Moving Avg'!H2496</f>
        <v>4.6310749999999983</v>
      </c>
      <c r="J2496" s="6" t="str">
        <f>OBV!F2496</f>
        <v>BEARISH</v>
      </c>
      <c r="K2496" s="6" t="str">
        <f>OBV!G2496</f>
        <v>NEUTRAL</v>
      </c>
      <c r="L2496" s="6" t="str">
        <f>OBV!H2496</f>
        <v>CONFIRMED BEARISH</v>
      </c>
      <c r="M2496" s="8">
        <f t="shared" si="380"/>
        <v>25</v>
      </c>
      <c r="N2496" s="8">
        <f t="shared" si="381"/>
        <v>100</v>
      </c>
      <c r="O2496" s="8">
        <f t="shared" si="382"/>
        <v>50</v>
      </c>
      <c r="P2496" s="8">
        <f t="shared" si="383"/>
        <v>16.5</v>
      </c>
      <c r="Q2496" s="9">
        <f t="shared" si="384"/>
        <v>53.725000000000001</v>
      </c>
      <c r="R2496" s="9">
        <f t="shared" si="385"/>
        <v>46.625</v>
      </c>
      <c r="S2496" s="9">
        <f t="shared" si="386"/>
        <v>38.674999999999997</v>
      </c>
      <c r="T2496" s="9">
        <f t="shared" si="387"/>
        <v>47.875</v>
      </c>
      <c r="U2496" s="8">
        <f t="shared" si="388"/>
        <v>46.341666666666661</v>
      </c>
      <c r="V2496" s="8">
        <f t="shared" si="389"/>
        <v>46.724999999999994</v>
      </c>
    </row>
    <row r="2497" spans="1:22" ht="13.5" x14ac:dyDescent="0.25">
      <c r="A2497" s="3">
        <f>RSI!A2497</f>
        <v>45638</v>
      </c>
      <c r="B2497" s="2">
        <f>RSI!B2497</f>
        <v>5.1295000000000002</v>
      </c>
      <c r="C2497" s="2">
        <f>RSI!I2497</f>
        <v>48.0456246698011</v>
      </c>
      <c r="D2497" s="2">
        <f>MACD!E2497</f>
        <v>-4.9412709360036722E-2</v>
      </c>
      <c r="E2497" s="2">
        <f>MACD!F2497</f>
        <v>-1.8766661728481661E-2</v>
      </c>
      <c r="F2497" s="2">
        <f>'Moving Avg'!D2497</f>
        <v>5.1351800000000001</v>
      </c>
      <c r="G2497" s="2">
        <f>'Moving Avg'!F2497</f>
        <v>5.1427099999999983</v>
      </c>
      <c r="H2497" s="2">
        <f>'Moving Avg'!G2497</f>
        <v>5.151564000000004</v>
      </c>
      <c r="I2497" s="2">
        <f>'Moving Avg'!H2497</f>
        <v>4.6346044999999982</v>
      </c>
      <c r="J2497" s="6" t="str">
        <f>OBV!F2497</f>
        <v>BEARISH</v>
      </c>
      <c r="K2497" s="6" t="str">
        <f>OBV!G2497</f>
        <v>NEUTRAL</v>
      </c>
      <c r="L2497" s="6" t="str">
        <f>OBV!H2497</f>
        <v>CONFIRMED BEARISH</v>
      </c>
      <c r="M2497" s="8">
        <f t="shared" si="380"/>
        <v>25</v>
      </c>
      <c r="N2497" s="8">
        <f t="shared" si="381"/>
        <v>100</v>
      </c>
      <c r="O2497" s="8">
        <f t="shared" si="382"/>
        <v>50</v>
      </c>
      <c r="P2497" s="8">
        <f t="shared" si="383"/>
        <v>16.5</v>
      </c>
      <c r="Q2497" s="9">
        <f t="shared" si="384"/>
        <v>53.725000000000001</v>
      </c>
      <c r="R2497" s="9">
        <f t="shared" si="385"/>
        <v>46.625</v>
      </c>
      <c r="S2497" s="9">
        <f t="shared" si="386"/>
        <v>38.674999999999997</v>
      </c>
      <c r="T2497" s="9">
        <f t="shared" si="387"/>
        <v>47.875</v>
      </c>
      <c r="U2497" s="8">
        <f t="shared" si="388"/>
        <v>46.341666666666661</v>
      </c>
      <c r="V2497" s="8">
        <f t="shared" si="389"/>
        <v>46.724999999999994</v>
      </c>
    </row>
    <row r="2498" spans="1:22" ht="13.5" x14ac:dyDescent="0.25">
      <c r="A2498" s="3">
        <f>RSI!A2498</f>
        <v>45639</v>
      </c>
      <c r="B2498" s="2">
        <f>RSI!B2498</f>
        <v>5.1295000000000002</v>
      </c>
      <c r="C2498" s="2">
        <f>RSI!I2498</f>
        <v>48.0456246698011</v>
      </c>
      <c r="D2498" s="2">
        <f>MACD!E2498</f>
        <v>-2.3212947762594638E-2</v>
      </c>
      <c r="E2498" s="2">
        <f>MACD!F2498</f>
        <v>-1.9655918935304259E-2</v>
      </c>
      <c r="F2498" s="2">
        <f>'Moving Avg'!D2498</f>
        <v>5.1257599999999996</v>
      </c>
      <c r="G2498" s="2">
        <f>'Moving Avg'!F2498</f>
        <v>5.1408249999999995</v>
      </c>
      <c r="H2498" s="2">
        <f>'Moving Avg'!G2498</f>
        <v>5.1534460000000033</v>
      </c>
      <c r="I2498" s="2">
        <f>'Moving Avg'!H2498</f>
        <v>4.6381339999999982</v>
      </c>
      <c r="J2498" s="6" t="str">
        <f>OBV!F2498</f>
        <v>BEARISH</v>
      </c>
      <c r="K2498" s="6" t="str">
        <f>OBV!G2498</f>
        <v>NEUTRAL</v>
      </c>
      <c r="L2498" s="6" t="str">
        <f>OBV!H2498</f>
        <v>CONFIRMED BEARISH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45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16.5</v>
      </c>
      <c r="Q2498" s="9">
        <f t="shared" si="384"/>
        <v>34.475000000000001</v>
      </c>
      <c r="R2498" s="9">
        <f t="shared" si="385"/>
        <v>35.625</v>
      </c>
      <c r="S2498" s="9">
        <f t="shared" si="386"/>
        <v>30.425000000000001</v>
      </c>
      <c r="T2498" s="9">
        <f t="shared" si="387"/>
        <v>34.125</v>
      </c>
      <c r="U2498" s="8">
        <f t="shared" si="388"/>
        <v>33.508333333333333</v>
      </c>
      <c r="V2498" s="8">
        <f t="shared" si="389"/>
        <v>33.662499999999994</v>
      </c>
    </row>
    <row r="2499" spans="1:22" ht="13.5" x14ac:dyDescent="0.25">
      <c r="A2499" s="3">
        <f>RSI!A2499</f>
        <v>45642</v>
      </c>
      <c r="B2499" s="2">
        <f>RSI!B2499</f>
        <v>5.0824999999999996</v>
      </c>
      <c r="C2499" s="2">
        <f>RSI!I2499</f>
        <v>43.760038504112281</v>
      </c>
      <c r="D2499" s="2">
        <f>MACD!E2499</f>
        <v>6.900403321013826E-3</v>
      </c>
      <c r="E2499" s="2">
        <f>MACD!F2499</f>
        <v>-1.4344654484040643E-2</v>
      </c>
      <c r="F2499" s="2">
        <f>'Moving Avg'!D2499</f>
        <v>5.1106999999999996</v>
      </c>
      <c r="G2499" s="2">
        <f>'Moving Avg'!F2499</f>
        <v>5.1361199999999991</v>
      </c>
      <c r="H2499" s="2">
        <f>'Moving Avg'!G2499</f>
        <v>5.1562700000000028</v>
      </c>
      <c r="I2499" s="2">
        <f>'Moving Avg'!H2499</f>
        <v>4.6412399999999989</v>
      </c>
      <c r="J2499" s="6" t="str">
        <f>OBV!F2499</f>
        <v>BEARISH</v>
      </c>
      <c r="K2499" s="6" t="str">
        <f>OBV!G2499</f>
        <v>NEUTRAL</v>
      </c>
      <c r="L2499" s="6" t="str">
        <f>OBV!H2499</f>
        <v>CONFIRMED BEARISH</v>
      </c>
      <c r="M2499" s="8">
        <f t="shared" si="390"/>
        <v>25</v>
      </c>
      <c r="N2499" s="8">
        <f t="shared" si="391"/>
        <v>0</v>
      </c>
      <c r="O2499" s="8">
        <f t="shared" si="392"/>
        <v>50</v>
      </c>
      <c r="P2499" s="8">
        <f t="shared" si="393"/>
        <v>16.5</v>
      </c>
      <c r="Q2499" s="9">
        <f t="shared" ref="Q2499:Q2562" si="394">0.35*M2499+N2499*0.35+O2499*0.15+P2499*0.15</f>
        <v>18.725000000000001</v>
      </c>
      <c r="R2499" s="9">
        <f t="shared" ref="R2499:R2562" si="395">M2499*0.2+N2499*0.2+O2499*0.35+P2499*0.25</f>
        <v>26.625</v>
      </c>
      <c r="S2499" s="9">
        <f t="shared" ref="S2499:S2562" si="396">M2499*0.15+N2499*0.15+O2499*0.25+P2499*0.45</f>
        <v>23.675000000000001</v>
      </c>
      <c r="T2499" s="9">
        <f t="shared" ref="T2499:T2562" si="397">0.25*SUM(M2499:P2499)</f>
        <v>22.875</v>
      </c>
      <c r="U2499" s="8">
        <f t="shared" ref="U2499:U2562" si="398">SUM(Q2499:S2499)/3</f>
        <v>23.008333333333336</v>
      </c>
      <c r="V2499" s="8">
        <f t="shared" ref="V2499:V2562" si="399">SUM(Q2499:T2499)/4</f>
        <v>22.975000000000001</v>
      </c>
    </row>
    <row r="2500" spans="1:22" ht="13.5" x14ac:dyDescent="0.25">
      <c r="A2500" s="3">
        <f>RSI!A2500</f>
        <v>45644</v>
      </c>
      <c r="B2500" s="2">
        <f>RSI!B2500</f>
        <v>5.0636999999999999</v>
      </c>
      <c r="C2500" s="2">
        <f>RSI!I2500</f>
        <v>42.140825077850288</v>
      </c>
      <c r="D2500" s="2">
        <f>MACD!E2500</f>
        <v>3.4166414531009437E-2</v>
      </c>
      <c r="E2500" s="2">
        <f>MACD!F2500</f>
        <v>-4.6424406810306271E-3</v>
      </c>
      <c r="F2500" s="2">
        <f>'Moving Avg'!D2500</f>
        <v>5.0975400000000004</v>
      </c>
      <c r="G2500" s="2">
        <f>'Moving Avg'!F2500</f>
        <v>5.1309449999999988</v>
      </c>
      <c r="H2500" s="2">
        <f>'Moving Avg'!G2500</f>
        <v>5.1587180000000039</v>
      </c>
      <c r="I2500" s="2">
        <f>'Moving Avg'!H2500</f>
        <v>4.6444404999999991</v>
      </c>
      <c r="J2500" s="6" t="str">
        <f>OBV!F2500</f>
        <v>BEARISH</v>
      </c>
      <c r="K2500" s="6" t="str">
        <f>OBV!G2500</f>
        <v>NEUTRAL</v>
      </c>
      <c r="L2500" s="6" t="str">
        <f>OBV!H2500</f>
        <v>CONFIRMED BEARISH</v>
      </c>
      <c r="M2500" s="8">
        <f t="shared" si="390"/>
        <v>25</v>
      </c>
      <c r="N2500" s="8">
        <f t="shared" si="391"/>
        <v>0</v>
      </c>
      <c r="O2500" s="8">
        <f t="shared" si="392"/>
        <v>50</v>
      </c>
      <c r="P2500" s="8">
        <f t="shared" si="393"/>
        <v>16.5</v>
      </c>
      <c r="Q2500" s="9">
        <f t="shared" si="394"/>
        <v>18.725000000000001</v>
      </c>
      <c r="R2500" s="9">
        <f t="shared" si="395"/>
        <v>26.625</v>
      </c>
      <c r="S2500" s="9">
        <f t="shared" si="396"/>
        <v>23.675000000000001</v>
      </c>
      <c r="T2500" s="9">
        <f t="shared" si="397"/>
        <v>22.875</v>
      </c>
      <c r="U2500" s="8">
        <f t="shared" si="398"/>
        <v>23.008333333333336</v>
      </c>
      <c r="V2500" s="8">
        <f t="shared" si="399"/>
        <v>22.975000000000001</v>
      </c>
    </row>
    <row r="2501" spans="1:22" ht="13.5" x14ac:dyDescent="0.25">
      <c r="A2501" s="3">
        <f>RSI!A2501</f>
        <v>45645</v>
      </c>
      <c r="B2501" s="2">
        <f>RSI!B2501</f>
        <v>4.9884000000000004</v>
      </c>
      <c r="C2501" s="2">
        <f>RSI!I2501</f>
        <v>36.340652312824425</v>
      </c>
      <c r="D2501" s="2">
        <f>MACD!E2501</f>
        <v>4.5921079558429945E-2</v>
      </c>
      <c r="E2501" s="2">
        <f>MACD!F2501</f>
        <v>5.4702633668614878E-3</v>
      </c>
      <c r="F2501" s="2">
        <f>'Moving Avg'!D2501</f>
        <v>5.0787199999999997</v>
      </c>
      <c r="G2501" s="2">
        <f>'Moving Avg'!F2501</f>
        <v>5.1271799999999992</v>
      </c>
      <c r="H2501" s="2">
        <f>'Moving Avg'!G2501</f>
        <v>5.1587180000000039</v>
      </c>
      <c r="I2501" s="2">
        <f>'Moving Avg'!H2501</f>
        <v>4.6472644999999995</v>
      </c>
      <c r="J2501" s="6" t="str">
        <f>OBV!F2501</f>
        <v>BEARISH</v>
      </c>
      <c r="K2501" s="6" t="str">
        <f>OBV!G2501</f>
        <v>NEUTRAL</v>
      </c>
      <c r="L2501" s="6" t="str">
        <f>OBV!H2501</f>
        <v>CONFIRMED BEARISH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16.5</v>
      </c>
      <c r="Q2501" s="9">
        <f t="shared" si="394"/>
        <v>18.725000000000001</v>
      </c>
      <c r="R2501" s="9">
        <f t="shared" si="395"/>
        <v>26.625</v>
      </c>
      <c r="S2501" s="9">
        <f t="shared" si="396"/>
        <v>23.675000000000001</v>
      </c>
      <c r="T2501" s="9">
        <f t="shared" si="397"/>
        <v>22.875</v>
      </c>
      <c r="U2501" s="8">
        <f t="shared" si="398"/>
        <v>23.008333333333336</v>
      </c>
      <c r="V2501" s="8">
        <f t="shared" si="399"/>
        <v>22.975000000000001</v>
      </c>
    </row>
    <row r="2502" spans="1:22" ht="13.5" x14ac:dyDescent="0.25">
      <c r="A2502" s="3">
        <f>RSI!A2502</f>
        <v>45646</v>
      </c>
      <c r="B2502" s="2">
        <f>RSI!B2502</f>
        <v>5.0354000000000001</v>
      </c>
      <c r="C2502" s="2">
        <f>RSI!I2502</f>
        <v>41.731525418278785</v>
      </c>
      <c r="D2502" s="2">
        <f>MACD!E2502</f>
        <v>5.9055121052182358E-2</v>
      </c>
      <c r="E2502" s="2">
        <f>MACD!F2502</f>
        <v>1.6187234903925662E-2</v>
      </c>
      <c r="F2502" s="2">
        <f>'Moving Avg'!D2502</f>
        <v>5.0598999999999998</v>
      </c>
      <c r="G2502" s="2">
        <f>'Moving Avg'!F2502</f>
        <v>5.1248249999999995</v>
      </c>
      <c r="H2502" s="2">
        <f>'Moving Avg'!G2502</f>
        <v>5.1596580000000039</v>
      </c>
      <c r="I2502" s="2">
        <f>'Moving Avg'!H2502</f>
        <v>4.6507939999999994</v>
      </c>
      <c r="J2502" s="6" t="str">
        <f>OBV!F2502</f>
        <v>BEARISH</v>
      </c>
      <c r="K2502" s="6" t="str">
        <f>OBV!G2502</f>
        <v>NEUTRAL</v>
      </c>
      <c r="L2502" s="6" t="str">
        <f>OBV!H2502</f>
        <v>CONFIRMED BEARISH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16.5</v>
      </c>
      <c r="Q2502" s="9">
        <f t="shared" si="394"/>
        <v>18.725000000000001</v>
      </c>
      <c r="R2502" s="9">
        <f t="shared" si="395"/>
        <v>26.625</v>
      </c>
      <c r="S2502" s="9">
        <f t="shared" si="396"/>
        <v>23.675000000000001</v>
      </c>
      <c r="T2502" s="9">
        <f t="shared" si="397"/>
        <v>22.875</v>
      </c>
      <c r="U2502" s="8">
        <f t="shared" si="398"/>
        <v>23.008333333333336</v>
      </c>
      <c r="V2502" s="8">
        <f t="shared" si="399"/>
        <v>22.975000000000001</v>
      </c>
    </row>
    <row r="2503" spans="1:22" ht="13.5" x14ac:dyDescent="0.25">
      <c r="A2503" s="3">
        <f>RSI!A2503</f>
        <v>45649</v>
      </c>
      <c r="B2503" s="2">
        <f>RSI!B2503</f>
        <v>5.0636999999999999</v>
      </c>
      <c r="C2503" s="2">
        <f>RSI!I2503</f>
        <v>44.764630453275871</v>
      </c>
      <c r="D2503" s="2">
        <f>MACD!E2503</f>
        <v>6.2829026825895085E-2</v>
      </c>
      <c r="E2503" s="2">
        <f>MACD!F2503</f>
        <v>2.5515593288319548E-2</v>
      </c>
      <c r="F2503" s="2">
        <f>'Moving Avg'!D2503</f>
        <v>5.0467400000000007</v>
      </c>
      <c r="G2503" s="2">
        <f>'Moving Avg'!F2503</f>
        <v>5.1257699999999993</v>
      </c>
      <c r="H2503" s="2">
        <f>'Moving Avg'!G2503</f>
        <v>5.1596580000000039</v>
      </c>
      <c r="I2503" s="2">
        <f>'Moving Avg'!H2503</f>
        <v>4.6537589999999991</v>
      </c>
      <c r="J2503" s="6" t="str">
        <f>OBV!F2503</f>
        <v>BULLISH</v>
      </c>
      <c r="K2503" s="6" t="str">
        <f>OBV!G2503</f>
        <v>NEUTRAL</v>
      </c>
      <c r="L2503" s="6" t="str">
        <f>OBV!H2503</f>
        <v>BULLISH DIVERGENCE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66.5</v>
      </c>
      <c r="Q2503" s="9">
        <f t="shared" si="394"/>
        <v>26.225000000000001</v>
      </c>
      <c r="R2503" s="9">
        <f t="shared" si="395"/>
        <v>39.125</v>
      </c>
      <c r="S2503" s="9">
        <f t="shared" si="396"/>
        <v>46.174999999999997</v>
      </c>
      <c r="T2503" s="9">
        <f t="shared" si="397"/>
        <v>35.375</v>
      </c>
      <c r="U2503" s="8">
        <f t="shared" si="398"/>
        <v>37.174999999999997</v>
      </c>
      <c r="V2503" s="8">
        <f t="shared" si="399"/>
        <v>36.724999999999994</v>
      </c>
    </row>
    <row r="2504" spans="1:22" ht="13.5" x14ac:dyDescent="0.25">
      <c r="A2504" s="3">
        <f>RSI!A2504</f>
        <v>45650</v>
      </c>
      <c r="B2504" s="2">
        <f>RSI!B2504</f>
        <v>5.0354000000000001</v>
      </c>
      <c r="C2504" s="2">
        <f>RSI!I2504</f>
        <v>42.388415796483699</v>
      </c>
      <c r="D2504" s="2">
        <f>MACD!E2504</f>
        <v>6.5560388593607577E-2</v>
      </c>
      <c r="E2504" s="2">
        <f>MACD!F2504</f>
        <v>3.3524552349377151E-2</v>
      </c>
      <c r="F2504" s="2">
        <f>'Moving Avg'!D2504</f>
        <v>5.0373199999999994</v>
      </c>
      <c r="G2504" s="2">
        <f>'Moving Avg'!F2504</f>
        <v>5.1253000000000002</v>
      </c>
      <c r="H2504" s="2">
        <f>'Moving Avg'!G2504</f>
        <v>5.1583400000000044</v>
      </c>
      <c r="I2504" s="2">
        <f>'Moving Avg'!H2504</f>
        <v>4.6567235</v>
      </c>
      <c r="J2504" s="6" t="str">
        <f>OBV!F2504</f>
        <v>BEARISH</v>
      </c>
      <c r="K2504" s="6" t="str">
        <f>OBV!G2504</f>
        <v>NEUTRAL</v>
      </c>
      <c r="L2504" s="6" t="str">
        <f>OBV!H2504</f>
        <v>CONFIRMED BEARISH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16.5</v>
      </c>
      <c r="Q2504" s="9">
        <f t="shared" si="394"/>
        <v>18.725000000000001</v>
      </c>
      <c r="R2504" s="9">
        <f t="shared" si="395"/>
        <v>26.625</v>
      </c>
      <c r="S2504" s="9">
        <f t="shared" si="396"/>
        <v>23.675000000000001</v>
      </c>
      <c r="T2504" s="9">
        <f t="shared" si="397"/>
        <v>22.875</v>
      </c>
      <c r="U2504" s="8">
        <f t="shared" si="398"/>
        <v>23.008333333333336</v>
      </c>
      <c r="V2504" s="8">
        <f t="shared" si="399"/>
        <v>22.975000000000001</v>
      </c>
    </row>
    <row r="2505" spans="1:22" ht="13.5" x14ac:dyDescent="0.25">
      <c r="A2505" s="3">
        <f>RSI!A2505</f>
        <v>45651</v>
      </c>
      <c r="B2505" s="2">
        <f>RSI!B2505</f>
        <v>4.9884000000000004</v>
      </c>
      <c r="C2505" s="2">
        <f>RSI!I2505</f>
        <v>38.713022240321784</v>
      </c>
      <c r="D2505" s="2">
        <f>MACD!E2505</f>
        <v>6.7475724581490759E-2</v>
      </c>
      <c r="E2505" s="2">
        <f>MACD!F2505</f>
        <v>4.0314786795799876E-2</v>
      </c>
      <c r="F2505" s="2">
        <f>'Moving Avg'!D2505</f>
        <v>5.0222600000000002</v>
      </c>
      <c r="G2505" s="2">
        <f>'Moving Avg'!F2505</f>
        <v>5.1229499999999994</v>
      </c>
      <c r="H2505" s="2">
        <f>'Moving Avg'!G2505</f>
        <v>5.154576000000004</v>
      </c>
      <c r="I2505" s="2">
        <f>'Moving Avg'!H2505</f>
        <v>4.6594530000000001</v>
      </c>
      <c r="J2505" s="6" t="str">
        <f>OBV!F2505</f>
        <v>BULLISH</v>
      </c>
      <c r="K2505" s="6" t="str">
        <f>OBV!G2505</f>
        <v>NEUTRAL</v>
      </c>
      <c r="L2505" s="6" t="str">
        <f>OBV!H2505</f>
        <v>BULLISH DIVERGENCE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66.5</v>
      </c>
      <c r="Q2505" s="9">
        <f t="shared" si="394"/>
        <v>26.225000000000001</v>
      </c>
      <c r="R2505" s="9">
        <f t="shared" si="395"/>
        <v>39.125</v>
      </c>
      <c r="S2505" s="9">
        <f t="shared" si="396"/>
        <v>46.174999999999997</v>
      </c>
      <c r="T2505" s="9">
        <f t="shared" si="397"/>
        <v>35.375</v>
      </c>
      <c r="U2505" s="8">
        <f t="shared" si="398"/>
        <v>37.174999999999997</v>
      </c>
      <c r="V2505" s="8">
        <f t="shared" si="399"/>
        <v>36.724999999999994</v>
      </c>
    </row>
    <row r="2506" spans="1:22" ht="13.5" x14ac:dyDescent="0.25">
      <c r="A2506" s="3">
        <f>RSI!A2506</f>
        <v>45652</v>
      </c>
      <c r="B2506" s="2">
        <f>RSI!B2506</f>
        <v>5.0166000000000004</v>
      </c>
      <c r="C2506" s="2">
        <f>RSI!I2506</f>
        <v>41.96453927828685</v>
      </c>
      <c r="D2506" s="2">
        <f>MACD!E2506</f>
        <v>6.0495708907249757E-2</v>
      </c>
      <c r="E2506" s="2">
        <f>MACD!F2506</f>
        <v>4.4350971218089855E-2</v>
      </c>
      <c r="F2506" s="2">
        <f>'Moving Avg'!D2506</f>
        <v>5.0279000000000007</v>
      </c>
      <c r="G2506" s="2">
        <f>'Moving Avg'!F2506</f>
        <v>5.119654999999999</v>
      </c>
      <c r="H2506" s="2">
        <f>'Moving Avg'!G2506</f>
        <v>5.1513760000000035</v>
      </c>
      <c r="I2506" s="2">
        <f>'Moving Avg'!H2506</f>
        <v>4.6623234999999994</v>
      </c>
      <c r="J2506" s="6" t="str">
        <f>OBV!F2506</f>
        <v>BULLISH</v>
      </c>
      <c r="K2506" s="6" t="str">
        <f>OBV!G2506</f>
        <v>NEUTRAL</v>
      </c>
      <c r="L2506" s="6" t="str">
        <f>OBV!H2506</f>
        <v>CONFIRMED BULLISH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83.5</v>
      </c>
      <c r="Q2506" s="9">
        <f t="shared" si="394"/>
        <v>28.774999999999999</v>
      </c>
      <c r="R2506" s="9">
        <f t="shared" si="395"/>
        <v>43.375</v>
      </c>
      <c r="S2506" s="9">
        <f t="shared" si="396"/>
        <v>53.825000000000003</v>
      </c>
      <c r="T2506" s="9">
        <f t="shared" si="397"/>
        <v>39.625</v>
      </c>
      <c r="U2506" s="8">
        <f t="shared" si="398"/>
        <v>41.991666666666667</v>
      </c>
      <c r="V2506" s="8">
        <f t="shared" si="399"/>
        <v>41.400000000000006</v>
      </c>
    </row>
    <row r="2507" spans="1:22" ht="13.5" x14ac:dyDescent="0.25">
      <c r="A2507" s="3">
        <f>RSI!A2507</f>
        <v>45653</v>
      </c>
      <c r="B2507" s="2">
        <f>RSI!B2507</f>
        <v>5.0824999999999996</v>
      </c>
      <c r="C2507" s="2">
        <f>RSI!I2507</f>
        <v>48.800569144224127</v>
      </c>
      <c r="D2507" s="2">
        <f>MACD!E2507</f>
        <v>5.7437910770369527E-2</v>
      </c>
      <c r="E2507" s="2">
        <f>MACD!F2507</f>
        <v>4.6968359128545786E-2</v>
      </c>
      <c r="F2507" s="2">
        <f>'Moving Avg'!D2507</f>
        <v>5.0373200000000002</v>
      </c>
      <c r="G2507" s="2">
        <f>'Moving Avg'!F2507</f>
        <v>5.119654999999999</v>
      </c>
      <c r="H2507" s="2">
        <f>'Moving Avg'!G2507</f>
        <v>5.1494940000000033</v>
      </c>
      <c r="I2507" s="2">
        <f>'Moving Avg'!H2507</f>
        <v>4.6655704999999994</v>
      </c>
      <c r="J2507" s="6" t="str">
        <f>OBV!F2507</f>
        <v>BULLISH</v>
      </c>
      <c r="K2507" s="6" t="str">
        <f>OBV!G2507</f>
        <v>NEUTRAL</v>
      </c>
      <c r="L2507" s="6" t="str">
        <f>OBV!H2507</f>
        <v>CONFIRMED BULLISH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83.5</v>
      </c>
      <c r="Q2507" s="9">
        <f t="shared" si="394"/>
        <v>28.774999999999999</v>
      </c>
      <c r="R2507" s="9">
        <f t="shared" si="395"/>
        <v>43.375</v>
      </c>
      <c r="S2507" s="9">
        <f t="shared" si="396"/>
        <v>53.825000000000003</v>
      </c>
      <c r="T2507" s="9">
        <f t="shared" si="397"/>
        <v>39.625</v>
      </c>
      <c r="U2507" s="8">
        <f t="shared" si="398"/>
        <v>41.991666666666667</v>
      </c>
      <c r="V2507" s="8">
        <f t="shared" si="399"/>
        <v>41.400000000000006</v>
      </c>
    </row>
    <row r="2508" spans="1:22" ht="13.5" x14ac:dyDescent="0.25">
      <c r="A2508" s="3">
        <f>RSI!A2508</f>
        <v>45656</v>
      </c>
      <c r="B2508" s="2">
        <f>RSI!B2508</f>
        <v>5.0824999999999996</v>
      </c>
      <c r="C2508" s="2">
        <f>RSI!I2508</f>
        <v>48.800569144224127</v>
      </c>
      <c r="D2508" s="2">
        <f>MACD!E2508</f>
        <v>5.4923249429275955E-2</v>
      </c>
      <c r="E2508" s="2">
        <f>MACD!F2508</f>
        <v>4.8559337188691827E-2</v>
      </c>
      <c r="F2508" s="2">
        <f>'Moving Avg'!D2508</f>
        <v>5.04108</v>
      </c>
      <c r="G2508" s="2">
        <f>'Moving Avg'!F2508</f>
        <v>5.1107149999999981</v>
      </c>
      <c r="H2508" s="2">
        <f>'Moving Avg'!G2508</f>
        <v>5.1464820000000033</v>
      </c>
      <c r="I2508" s="2">
        <f>'Moving Avg'!H2508</f>
        <v>4.6688649999999994</v>
      </c>
      <c r="J2508" s="6" t="str">
        <f>OBV!F2508</f>
        <v>BEARISH</v>
      </c>
      <c r="K2508" s="6" t="str">
        <f>OBV!G2508</f>
        <v>NEUTRAL</v>
      </c>
      <c r="L2508" s="6" t="str">
        <f>OBV!H2508</f>
        <v>BEARISH DIVERGENCE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16.5</v>
      </c>
      <c r="Q2508" s="9">
        <f t="shared" si="394"/>
        <v>18.725000000000001</v>
      </c>
      <c r="R2508" s="9">
        <f t="shared" si="395"/>
        <v>26.625</v>
      </c>
      <c r="S2508" s="9">
        <f t="shared" si="396"/>
        <v>23.675000000000001</v>
      </c>
      <c r="T2508" s="9">
        <f t="shared" si="397"/>
        <v>22.875</v>
      </c>
      <c r="U2508" s="8">
        <f t="shared" si="398"/>
        <v>23.008333333333336</v>
      </c>
      <c r="V2508" s="8">
        <f t="shared" si="399"/>
        <v>22.975000000000001</v>
      </c>
    </row>
    <row r="2509" spans="1:22" ht="13.5" x14ac:dyDescent="0.25">
      <c r="A2509" s="3">
        <f>RSI!A2509</f>
        <v>45657</v>
      </c>
      <c r="B2509" s="2">
        <f>RSI!B2509</f>
        <v>5.1295000000000002</v>
      </c>
      <c r="C2509" s="2">
        <f>RSI!I2509</f>
        <v>53.346058694419582</v>
      </c>
      <c r="D2509" s="2">
        <f>MACD!E2509</f>
        <v>4.2150529011846238E-2</v>
      </c>
      <c r="E2509" s="2">
        <f>MACD!F2509</f>
        <v>4.7277575553322709E-2</v>
      </c>
      <c r="F2509" s="2">
        <f>'Moving Avg'!D2509</f>
        <v>5.0599000000000007</v>
      </c>
      <c r="G2509" s="2">
        <f>'Moving Avg'!F2509</f>
        <v>5.1027149999999981</v>
      </c>
      <c r="H2509" s="2">
        <f>'Moving Avg'!G2509</f>
        <v>5.1442220000000027</v>
      </c>
      <c r="I2509" s="2">
        <f>'Moving Avg'!H2509</f>
        <v>4.6728649999999989</v>
      </c>
      <c r="J2509" s="6" t="str">
        <f>OBV!F2509</f>
        <v>BULLISH</v>
      </c>
      <c r="K2509" s="6" t="str">
        <f>OBV!G2509</f>
        <v>NEUTRAL</v>
      </c>
      <c r="L2509" s="6" t="str">
        <f>OBV!H2509</f>
        <v>CONFIRMED BULLISH</v>
      </c>
      <c r="M2509" s="8">
        <f t="shared" si="390"/>
        <v>25</v>
      </c>
      <c r="N2509" s="8">
        <f t="shared" si="391"/>
        <v>45</v>
      </c>
      <c r="O2509" s="8">
        <f t="shared" si="392"/>
        <v>50</v>
      </c>
      <c r="P2509" s="8">
        <f t="shared" si="393"/>
        <v>83.5</v>
      </c>
      <c r="Q2509" s="9">
        <f t="shared" si="394"/>
        <v>44.524999999999999</v>
      </c>
      <c r="R2509" s="9">
        <f t="shared" si="395"/>
        <v>52.375</v>
      </c>
      <c r="S2509" s="9">
        <f t="shared" si="396"/>
        <v>60.575000000000003</v>
      </c>
      <c r="T2509" s="9">
        <f t="shared" si="397"/>
        <v>50.875</v>
      </c>
      <c r="U2509" s="8">
        <f t="shared" si="398"/>
        <v>52.491666666666674</v>
      </c>
      <c r="V2509" s="8">
        <f t="shared" si="399"/>
        <v>52.087500000000006</v>
      </c>
    </row>
    <row r="2510" spans="1:22" ht="13.5" x14ac:dyDescent="0.25">
      <c r="A2510" s="3">
        <f>RSI!A2510</f>
        <v>45659</v>
      </c>
      <c r="B2510" s="2">
        <f>RSI!B2510</f>
        <v>5.1013000000000002</v>
      </c>
      <c r="C2510" s="2">
        <f>RSI!I2510</f>
        <v>50.451858091549823</v>
      </c>
      <c r="D2510" s="2">
        <f>MACD!E2510</f>
        <v>3.0324032627685682E-2</v>
      </c>
      <c r="E2510" s="2">
        <f>MACD!F2510</f>
        <v>4.3886866968195312E-2</v>
      </c>
      <c r="F2510" s="2">
        <f>'Moving Avg'!D2510</f>
        <v>5.0824799999999994</v>
      </c>
      <c r="G2510" s="2">
        <f>'Moving Avg'!F2510</f>
        <v>5.0933049999999991</v>
      </c>
      <c r="H2510" s="2">
        <f>'Moving Avg'!G2510</f>
        <v>5.1412100000000036</v>
      </c>
      <c r="I2510" s="2">
        <f>'Moving Avg'!H2510</f>
        <v>4.676018</v>
      </c>
      <c r="J2510" s="6" t="str">
        <f>OBV!F2510</f>
        <v>BULLISH</v>
      </c>
      <c r="K2510" s="6" t="str">
        <f>OBV!G2510</f>
        <v>NEUTRAL</v>
      </c>
      <c r="L2510" s="6" t="str">
        <f>OBV!H2510</f>
        <v>CONFIRMED BULLISH</v>
      </c>
      <c r="M2510" s="8">
        <f t="shared" si="390"/>
        <v>25</v>
      </c>
      <c r="N2510" s="8">
        <f t="shared" si="391"/>
        <v>45</v>
      </c>
      <c r="O2510" s="8">
        <f t="shared" si="392"/>
        <v>50</v>
      </c>
      <c r="P2510" s="8">
        <f t="shared" si="393"/>
        <v>83.5</v>
      </c>
      <c r="Q2510" s="9">
        <f t="shared" si="394"/>
        <v>44.524999999999999</v>
      </c>
      <c r="R2510" s="9">
        <f t="shared" si="395"/>
        <v>52.375</v>
      </c>
      <c r="S2510" s="9">
        <f t="shared" si="396"/>
        <v>60.575000000000003</v>
      </c>
      <c r="T2510" s="9">
        <f t="shared" si="397"/>
        <v>50.875</v>
      </c>
      <c r="U2510" s="8">
        <f t="shared" si="398"/>
        <v>52.491666666666674</v>
      </c>
      <c r="V2510" s="8">
        <f t="shared" si="399"/>
        <v>52.087500000000006</v>
      </c>
    </row>
    <row r="2511" spans="1:22" ht="13.5" x14ac:dyDescent="0.25">
      <c r="A2511" s="3">
        <f>RSI!A2511</f>
        <v>45660</v>
      </c>
      <c r="B2511" s="2">
        <f>RSI!B2511</f>
        <v>5.13</v>
      </c>
      <c r="C2511" s="2">
        <f>RSI!I2511</f>
        <v>53.232758992582561</v>
      </c>
      <c r="D2511" s="2">
        <f>MACD!E2511</f>
        <v>6.5736547469033013E-3</v>
      </c>
      <c r="E2511" s="2">
        <f>MACD!F2511</f>
        <v>3.6424224523936906E-2</v>
      </c>
      <c r="F2511" s="2">
        <f>'Moving Avg'!D2511</f>
        <v>5.1051599999999997</v>
      </c>
      <c r="G2511" s="2">
        <f>'Moving Avg'!F2511</f>
        <v>5.0909749999999985</v>
      </c>
      <c r="H2511" s="2">
        <f>'Moving Avg'!G2511</f>
        <v>5.1387720000000039</v>
      </c>
      <c r="I2511" s="2">
        <f>'Moving Avg'!H2511</f>
        <v>4.6795499999999999</v>
      </c>
      <c r="J2511" s="6" t="str">
        <f>OBV!F2511</f>
        <v>BULLISH</v>
      </c>
      <c r="K2511" s="6" t="str">
        <f>OBV!G2511</f>
        <v>NEUTRAL</v>
      </c>
      <c r="L2511" s="6" t="str">
        <f>OBV!H2511</f>
        <v>BULLISH DIVERGENCE</v>
      </c>
      <c r="M2511" s="8">
        <f t="shared" si="390"/>
        <v>25</v>
      </c>
      <c r="N2511" s="8">
        <f t="shared" si="391"/>
        <v>100</v>
      </c>
      <c r="O2511" s="8">
        <f t="shared" si="392"/>
        <v>50</v>
      </c>
      <c r="P2511" s="8">
        <f t="shared" si="393"/>
        <v>66.5</v>
      </c>
      <c r="Q2511" s="9">
        <f t="shared" si="394"/>
        <v>61.225000000000001</v>
      </c>
      <c r="R2511" s="9">
        <f t="shared" si="395"/>
        <v>59.125</v>
      </c>
      <c r="S2511" s="9">
        <f t="shared" si="396"/>
        <v>61.174999999999997</v>
      </c>
      <c r="T2511" s="9">
        <f t="shared" si="397"/>
        <v>60.375</v>
      </c>
      <c r="U2511" s="8">
        <f t="shared" si="398"/>
        <v>60.508333333333326</v>
      </c>
      <c r="V2511" s="8">
        <f t="shared" si="399"/>
        <v>60.474999999999994</v>
      </c>
    </row>
    <row r="2512" spans="1:22" ht="13.5" x14ac:dyDescent="0.25">
      <c r="A2512" s="3">
        <f>RSI!A2512</f>
        <v>45663</v>
      </c>
      <c r="B2512" s="2">
        <f>RSI!B2512</f>
        <v>5.15</v>
      </c>
      <c r="C2512" s="2">
        <f>RSI!I2512</f>
        <v>55.12298980349135</v>
      </c>
      <c r="D2512" s="2">
        <f>MACD!E2512</f>
        <v>-7.9734920798868458E-3</v>
      </c>
      <c r="E2512" s="2">
        <f>MACD!F2512</f>
        <v>2.7544681203172158E-2</v>
      </c>
      <c r="F2512" s="2">
        <f>'Moving Avg'!D2512</f>
        <v>5.1186600000000002</v>
      </c>
      <c r="G2512" s="2">
        <f>'Moving Avg'!F2512</f>
        <v>5.0877649999999992</v>
      </c>
      <c r="H2512" s="2">
        <f>'Moving Avg'!G2512</f>
        <v>5.1378640000000031</v>
      </c>
      <c r="I2512" s="2">
        <f>'Moving Avg'!H2512</f>
        <v>4.6831819999999995</v>
      </c>
      <c r="J2512" s="6" t="str">
        <f>OBV!F2512</f>
        <v>BULLISH</v>
      </c>
      <c r="K2512" s="6" t="str">
        <f>OBV!G2512</f>
        <v>NEUTRAL</v>
      </c>
      <c r="L2512" s="6" t="str">
        <f>OBV!H2512</f>
        <v>BULLISH DIVERGENCE</v>
      </c>
      <c r="M2512" s="8">
        <f t="shared" si="390"/>
        <v>25</v>
      </c>
      <c r="N2512" s="8">
        <f t="shared" si="391"/>
        <v>100</v>
      </c>
      <c r="O2512" s="8">
        <f t="shared" si="392"/>
        <v>50</v>
      </c>
      <c r="P2512" s="8">
        <f t="shared" si="393"/>
        <v>66.5</v>
      </c>
      <c r="Q2512" s="9">
        <f t="shared" si="394"/>
        <v>61.225000000000001</v>
      </c>
      <c r="R2512" s="9">
        <f t="shared" si="395"/>
        <v>59.125</v>
      </c>
      <c r="S2512" s="9">
        <f t="shared" si="396"/>
        <v>61.174999999999997</v>
      </c>
      <c r="T2512" s="9">
        <f t="shared" si="397"/>
        <v>60.375</v>
      </c>
      <c r="U2512" s="8">
        <f t="shared" si="398"/>
        <v>60.508333333333326</v>
      </c>
      <c r="V2512" s="8">
        <f t="shared" si="399"/>
        <v>60.474999999999994</v>
      </c>
    </row>
    <row r="2513" spans="1:22" ht="13.5" x14ac:dyDescent="0.25">
      <c r="A2513" s="3">
        <f>RSI!A2513</f>
        <v>45664</v>
      </c>
      <c r="B2513" s="2">
        <f>RSI!B2513</f>
        <v>5.05</v>
      </c>
      <c r="C2513" s="2">
        <f>RSI!I2513</f>
        <v>45.270554535838727</v>
      </c>
      <c r="D2513" s="2">
        <f>MACD!E2513</f>
        <v>-8.8246926754633748E-3</v>
      </c>
      <c r="E2513" s="2">
        <f>MACD!F2513</f>
        <v>2.027080642744505E-2</v>
      </c>
      <c r="F2513" s="2">
        <f>'Moving Avg'!D2513</f>
        <v>5.1121600000000011</v>
      </c>
      <c r="G2513" s="2">
        <f>'Moving Avg'!F2513</f>
        <v>5.081434999999999</v>
      </c>
      <c r="H2513" s="2">
        <f>'Moving Avg'!G2513</f>
        <v>5.1370260000000032</v>
      </c>
      <c r="I2513" s="2">
        <f>'Moving Avg'!H2513</f>
        <v>4.6863139999999994</v>
      </c>
      <c r="J2513" s="6" t="str">
        <f>OBV!F2513</f>
        <v>BEARISH</v>
      </c>
      <c r="K2513" s="6" t="str">
        <f>OBV!G2513</f>
        <v>NEUTRAL</v>
      </c>
      <c r="L2513" s="6" t="str">
        <f>OBV!H2513</f>
        <v>CONFIRMED BEARISH</v>
      </c>
      <c r="M2513" s="8">
        <f t="shared" si="390"/>
        <v>25</v>
      </c>
      <c r="N2513" s="8">
        <f t="shared" si="391"/>
        <v>100</v>
      </c>
      <c r="O2513" s="8">
        <f t="shared" si="392"/>
        <v>50</v>
      </c>
      <c r="P2513" s="8">
        <f t="shared" si="393"/>
        <v>16.5</v>
      </c>
      <c r="Q2513" s="9">
        <f t="shared" si="394"/>
        <v>53.725000000000001</v>
      </c>
      <c r="R2513" s="9">
        <f t="shared" si="395"/>
        <v>46.625</v>
      </c>
      <c r="S2513" s="9">
        <f t="shared" si="396"/>
        <v>38.674999999999997</v>
      </c>
      <c r="T2513" s="9">
        <f t="shared" si="397"/>
        <v>47.875</v>
      </c>
      <c r="U2513" s="8">
        <f t="shared" si="398"/>
        <v>46.341666666666661</v>
      </c>
      <c r="V2513" s="8">
        <f t="shared" si="399"/>
        <v>46.724999999999994</v>
      </c>
    </row>
    <row r="2514" spans="1:22" ht="13.5" x14ac:dyDescent="0.25">
      <c r="A2514" s="3">
        <f>RSI!A2514</f>
        <v>45665</v>
      </c>
      <c r="B2514" s="2">
        <f>RSI!B2514</f>
        <v>5.05</v>
      </c>
      <c r="C2514" s="2">
        <f>RSI!I2514</f>
        <v>45.270554535838727</v>
      </c>
      <c r="D2514" s="2">
        <f>MACD!E2514</f>
        <v>-1.3588742228403561E-2</v>
      </c>
      <c r="E2514" s="2">
        <f>MACD!F2514</f>
        <v>1.3498896696275331E-2</v>
      </c>
      <c r="F2514" s="2">
        <f>'Moving Avg'!D2514</f>
        <v>5.09626</v>
      </c>
      <c r="G2514" s="2">
        <f>'Moving Avg'!F2514</f>
        <v>5.0760449999999997</v>
      </c>
      <c r="H2514" s="2">
        <f>'Moving Avg'!G2514</f>
        <v>5.1360000000000037</v>
      </c>
      <c r="I2514" s="2">
        <f>'Moving Avg'!H2514</f>
        <v>4.6894460000000002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100</v>
      </c>
      <c r="O2514" s="8">
        <f t="shared" si="392"/>
        <v>50</v>
      </c>
      <c r="P2514" s="8">
        <f t="shared" si="393"/>
        <v>16.5</v>
      </c>
      <c r="Q2514" s="9">
        <f t="shared" si="394"/>
        <v>53.725000000000001</v>
      </c>
      <c r="R2514" s="9">
        <f t="shared" si="395"/>
        <v>46.625</v>
      </c>
      <c r="S2514" s="9">
        <f t="shared" si="396"/>
        <v>38.674999999999997</v>
      </c>
      <c r="T2514" s="9">
        <f t="shared" si="397"/>
        <v>47.875</v>
      </c>
      <c r="U2514" s="8">
        <f t="shared" si="398"/>
        <v>46.341666666666661</v>
      </c>
      <c r="V2514" s="8">
        <f t="shared" si="399"/>
        <v>46.724999999999994</v>
      </c>
    </row>
    <row r="2515" spans="1:22" ht="13.5" x14ac:dyDescent="0.25">
      <c r="A2515" s="3">
        <f>RSI!A2515</f>
        <v>45666</v>
      </c>
      <c r="B2515" s="2">
        <f>RSI!B2515</f>
        <v>4.99</v>
      </c>
      <c r="C2515" s="2">
        <f>RSI!I2515</f>
        <v>40.262878114508261</v>
      </c>
      <c r="D2515" s="2">
        <f>MACD!E2515</f>
        <v>-2.0119108775825012E-2</v>
      </c>
      <c r="E2515" s="2">
        <f>MACD!F2515</f>
        <v>6.7752956018552616E-3</v>
      </c>
      <c r="F2515" s="2">
        <f>'Moving Avg'!D2515</f>
        <v>5.0740000000000007</v>
      </c>
      <c r="G2515" s="2">
        <f>'Moving Avg'!F2515</f>
        <v>5.0690699999999991</v>
      </c>
      <c r="H2515" s="2">
        <f>'Moving Avg'!G2515</f>
        <v>5.1322680000000034</v>
      </c>
      <c r="I2515" s="2">
        <f>'Moving Avg'!H2515</f>
        <v>4.6922779999999991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100</v>
      </c>
      <c r="O2515" s="8">
        <f t="shared" si="392"/>
        <v>50</v>
      </c>
      <c r="P2515" s="8">
        <f t="shared" si="393"/>
        <v>16.5</v>
      </c>
      <c r="Q2515" s="9">
        <f t="shared" si="394"/>
        <v>53.725000000000001</v>
      </c>
      <c r="R2515" s="9">
        <f t="shared" si="395"/>
        <v>46.625</v>
      </c>
      <c r="S2515" s="9">
        <f t="shared" si="396"/>
        <v>38.674999999999997</v>
      </c>
      <c r="T2515" s="9">
        <f t="shared" si="397"/>
        <v>47.875</v>
      </c>
      <c r="U2515" s="8">
        <f t="shared" si="398"/>
        <v>46.341666666666661</v>
      </c>
      <c r="V2515" s="8">
        <f t="shared" si="399"/>
        <v>46.724999999999994</v>
      </c>
    </row>
    <row r="2516" spans="1:22" ht="13.5" x14ac:dyDescent="0.25">
      <c r="A2516" s="3">
        <f>RSI!A2516</f>
        <v>45667</v>
      </c>
      <c r="B2516" s="2">
        <f>RSI!B2516</f>
        <v>4.9000000000000004</v>
      </c>
      <c r="C2516" s="2">
        <f>RSI!I2516</f>
        <v>34.159051486995949</v>
      </c>
      <c r="D2516" s="2">
        <f>MACD!E2516</f>
        <v>-1.4019320643168243E-2</v>
      </c>
      <c r="E2516" s="2">
        <f>MACD!F2516</f>
        <v>2.6163723528505609E-3</v>
      </c>
      <c r="F2516" s="2">
        <f>'Moving Avg'!D2516</f>
        <v>5.0280000000000005</v>
      </c>
      <c r="G2516" s="2">
        <f>'Moving Avg'!F2516</f>
        <v>5.059944999999999</v>
      </c>
      <c r="H2516" s="2">
        <f>'Moving Avg'!G2516</f>
        <v>5.1267360000000046</v>
      </c>
      <c r="I2516" s="2">
        <f>'Moving Avg'!H2516</f>
        <v>4.6948949999999998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0"/>
        <v>25</v>
      </c>
      <c r="N2516" s="8">
        <f t="shared" si="391"/>
        <v>45</v>
      </c>
      <c r="O2516" s="8">
        <f t="shared" si="392"/>
        <v>50</v>
      </c>
      <c r="P2516" s="8">
        <f t="shared" si="393"/>
        <v>16.5</v>
      </c>
      <c r="Q2516" s="9">
        <f t="shared" si="394"/>
        <v>34.475000000000001</v>
      </c>
      <c r="R2516" s="9">
        <f t="shared" si="395"/>
        <v>35.625</v>
      </c>
      <c r="S2516" s="9">
        <f t="shared" si="396"/>
        <v>30.425000000000001</v>
      </c>
      <c r="T2516" s="9">
        <f t="shared" si="397"/>
        <v>34.125</v>
      </c>
      <c r="U2516" s="8">
        <f t="shared" si="398"/>
        <v>33.508333333333333</v>
      </c>
      <c r="V2516" s="8">
        <f t="shared" si="399"/>
        <v>33.662499999999994</v>
      </c>
    </row>
    <row r="2517" spans="1:22" ht="13.5" x14ac:dyDescent="0.25">
      <c r="A2517" s="3">
        <f>RSI!A2517</f>
        <v>45670</v>
      </c>
      <c r="B2517" s="2">
        <f>RSI!B2517</f>
        <v>4.84</v>
      </c>
      <c r="C2517" s="2">
        <f>RSI!I2517</f>
        <v>30.806098269883634</v>
      </c>
      <c r="D2517" s="2">
        <f>MACD!E2517</f>
        <v>6.8311608925952783E-3</v>
      </c>
      <c r="E2517" s="2">
        <f>MACD!F2517</f>
        <v>3.4593300607995044E-3</v>
      </c>
      <c r="F2517" s="2">
        <f>'Moving Avg'!D2517</f>
        <v>4.9660000000000002</v>
      </c>
      <c r="G2517" s="2">
        <f>'Moving Avg'!F2517</f>
        <v>5.0454699999999999</v>
      </c>
      <c r="H2517" s="2">
        <f>'Moving Avg'!G2517</f>
        <v>5.1200040000000033</v>
      </c>
      <c r="I2517" s="2">
        <f>'Moving Avg'!H2517</f>
        <v>4.6973535000000002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0</v>
      </c>
      <c r="O2517" s="8">
        <f t="shared" si="392"/>
        <v>50</v>
      </c>
      <c r="P2517" s="8">
        <f t="shared" si="393"/>
        <v>16.5</v>
      </c>
      <c r="Q2517" s="9">
        <f t="shared" si="394"/>
        <v>18.725000000000001</v>
      </c>
      <c r="R2517" s="9">
        <f t="shared" si="395"/>
        <v>26.625</v>
      </c>
      <c r="S2517" s="9">
        <f t="shared" si="396"/>
        <v>23.675000000000001</v>
      </c>
      <c r="T2517" s="9">
        <f t="shared" si="397"/>
        <v>22.875</v>
      </c>
      <c r="U2517" s="8">
        <f t="shared" si="398"/>
        <v>23.008333333333336</v>
      </c>
      <c r="V2517" s="8">
        <f t="shared" si="399"/>
        <v>22.975000000000001</v>
      </c>
    </row>
    <row r="2518" spans="1:22" ht="13.5" x14ac:dyDescent="0.25">
      <c r="A2518" s="3">
        <f>RSI!A2518</f>
        <v>45671</v>
      </c>
      <c r="B2518" s="2">
        <f>RSI!B2518</f>
        <v>4.78</v>
      </c>
      <c r="C2518" s="2">
        <f>RSI!I2518</f>
        <v>27.860979858842938</v>
      </c>
      <c r="D2518" s="2">
        <f>MACD!E2518</f>
        <v>3.0297137470272517E-2</v>
      </c>
      <c r="E2518" s="2">
        <f>MACD!F2518</f>
        <v>8.8268915426941083E-3</v>
      </c>
      <c r="F2518" s="2">
        <f>'Moving Avg'!D2518</f>
        <v>4.9120000000000008</v>
      </c>
      <c r="G2518" s="2">
        <f>'Moving Avg'!F2518</f>
        <v>5.0279949999999998</v>
      </c>
      <c r="H2518" s="2">
        <f>'Moving Avg'!G2518</f>
        <v>5.1101900000000038</v>
      </c>
      <c r="I2518" s="2">
        <f>'Moving Avg'!H2518</f>
        <v>4.6991825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50</v>
      </c>
      <c r="N2518" s="8">
        <f t="shared" si="391"/>
        <v>0</v>
      </c>
      <c r="O2518" s="8">
        <f t="shared" si="392"/>
        <v>50</v>
      </c>
      <c r="P2518" s="8">
        <f t="shared" si="393"/>
        <v>16.5</v>
      </c>
      <c r="Q2518" s="9">
        <f t="shared" si="394"/>
        <v>27.475000000000001</v>
      </c>
      <c r="R2518" s="9">
        <f t="shared" si="395"/>
        <v>31.625</v>
      </c>
      <c r="S2518" s="9">
        <f t="shared" si="396"/>
        <v>27.425000000000001</v>
      </c>
      <c r="T2518" s="9">
        <f t="shared" si="397"/>
        <v>29.125</v>
      </c>
      <c r="U2518" s="8">
        <f t="shared" si="398"/>
        <v>28.841666666666669</v>
      </c>
      <c r="V2518" s="8">
        <f t="shared" si="399"/>
        <v>28.912500000000001</v>
      </c>
    </row>
    <row r="2519" spans="1:22" ht="13.5" x14ac:dyDescent="0.25">
      <c r="A2519" s="3">
        <f>RSI!A2519</f>
        <v>45672</v>
      </c>
      <c r="B2519" s="2">
        <f>RSI!B2519</f>
        <v>4.72</v>
      </c>
      <c r="C2519" s="2">
        <f>RSI!I2519</f>
        <v>25.260287200956498</v>
      </c>
      <c r="D2519" s="2">
        <f>MACD!E2519</f>
        <v>6.3459402453122316E-2</v>
      </c>
      <c r="E2519" s="2">
        <f>MACD!F2519</f>
        <v>1.9753393724779751E-2</v>
      </c>
      <c r="F2519" s="2">
        <f>'Moving Avg'!D2519</f>
        <v>4.8460000000000001</v>
      </c>
      <c r="G2519" s="2">
        <f>'Moving Avg'!F2519</f>
        <v>5.0098699999999994</v>
      </c>
      <c r="H2519" s="2">
        <f>'Moving Avg'!G2519</f>
        <v>5.0976700000000044</v>
      </c>
      <c r="I2519" s="2">
        <f>'Moving Avg'!H2519</f>
        <v>4.7006645000000002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50</v>
      </c>
      <c r="N2519" s="8">
        <f t="shared" si="391"/>
        <v>0</v>
      </c>
      <c r="O2519" s="8">
        <f t="shared" si="392"/>
        <v>50</v>
      </c>
      <c r="P2519" s="8">
        <f t="shared" si="393"/>
        <v>16.5</v>
      </c>
      <c r="Q2519" s="9">
        <f t="shared" si="394"/>
        <v>27.475000000000001</v>
      </c>
      <c r="R2519" s="9">
        <f t="shared" si="395"/>
        <v>31.625</v>
      </c>
      <c r="S2519" s="9">
        <f t="shared" si="396"/>
        <v>27.425000000000001</v>
      </c>
      <c r="T2519" s="9">
        <f t="shared" si="397"/>
        <v>29.125</v>
      </c>
      <c r="U2519" s="8">
        <f t="shared" si="398"/>
        <v>28.841666666666669</v>
      </c>
      <c r="V2519" s="8">
        <f t="shared" si="399"/>
        <v>28.912500000000001</v>
      </c>
    </row>
    <row r="2520" spans="1:22" ht="13.5" x14ac:dyDescent="0.25">
      <c r="A2520" s="3">
        <f>RSI!A2520</f>
        <v>45673</v>
      </c>
      <c r="B2520" s="2">
        <f>RSI!B2520</f>
        <v>4.66</v>
      </c>
      <c r="C2520" s="2">
        <f>RSI!I2520</f>
        <v>22.952926967272262</v>
      </c>
      <c r="D2520" s="2">
        <f>MACD!E2520</f>
        <v>9.3490699491502127E-2</v>
      </c>
      <c r="E2520" s="2">
        <f>MACD!F2520</f>
        <v>3.4500854878124224E-2</v>
      </c>
      <c r="F2520" s="2">
        <f>'Moving Avg'!D2520</f>
        <v>4.7799999999999994</v>
      </c>
      <c r="G2520" s="2">
        <f>'Moving Avg'!F2520</f>
        <v>4.9896849999999997</v>
      </c>
      <c r="H2520" s="2">
        <f>'Moving Avg'!G2520</f>
        <v>5.0847020000000036</v>
      </c>
      <c r="I2520" s="2">
        <f>'Moving Avg'!H2520</f>
        <v>4.7018934999999997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  <c r="M2520" s="8">
        <f t="shared" si="390"/>
        <v>50</v>
      </c>
      <c r="N2520" s="8">
        <f t="shared" si="391"/>
        <v>0</v>
      </c>
      <c r="O2520" s="8">
        <f t="shared" si="392"/>
        <v>50</v>
      </c>
      <c r="P2520" s="8">
        <f t="shared" si="393"/>
        <v>16.5</v>
      </c>
      <c r="Q2520" s="9">
        <f t="shared" si="394"/>
        <v>27.475000000000001</v>
      </c>
      <c r="R2520" s="9">
        <f t="shared" si="395"/>
        <v>31.625</v>
      </c>
      <c r="S2520" s="9">
        <f t="shared" si="396"/>
        <v>27.425000000000001</v>
      </c>
      <c r="T2520" s="9">
        <f t="shared" si="397"/>
        <v>29.125</v>
      </c>
      <c r="U2520" s="8">
        <f t="shared" si="398"/>
        <v>28.841666666666669</v>
      </c>
      <c r="V2520" s="8">
        <f t="shared" si="399"/>
        <v>28.912500000000001</v>
      </c>
    </row>
    <row r="2521" spans="1:22" ht="13.5" x14ac:dyDescent="0.25">
      <c r="A2521" s="3">
        <f>RSI!A2521</f>
        <v>45674</v>
      </c>
      <c r="B2521" s="2">
        <f>RSI!B2521</f>
        <v>4.8</v>
      </c>
      <c r="C2521" s="2">
        <f>RSI!I2521</f>
        <v>37.336135110034199</v>
      </c>
      <c r="D2521" s="2">
        <f>MACD!E2521</f>
        <v>0.11502814646468895</v>
      </c>
      <c r="E2521" s="2">
        <f>MACD!F2521</f>
        <v>5.0606313195437173E-2</v>
      </c>
      <c r="F2521" s="2">
        <f>'Moving Avg'!D2521</f>
        <v>4.76</v>
      </c>
      <c r="G2521" s="2">
        <f>'Moving Avg'!F2521</f>
        <v>4.9802650000000002</v>
      </c>
      <c r="H2521" s="2">
        <f>'Moving Avg'!G2521</f>
        <v>5.075288000000004</v>
      </c>
      <c r="I2521" s="2">
        <f>'Moving Avg'!H2521</f>
        <v>4.7038224999999985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50</v>
      </c>
      <c r="P2521" s="8">
        <f t="shared" si="393"/>
        <v>16.5</v>
      </c>
      <c r="Q2521" s="9">
        <f t="shared" si="394"/>
        <v>18.725000000000001</v>
      </c>
      <c r="R2521" s="9">
        <f t="shared" si="395"/>
        <v>26.625</v>
      </c>
      <c r="S2521" s="9">
        <f t="shared" si="396"/>
        <v>23.675000000000001</v>
      </c>
      <c r="T2521" s="9">
        <f t="shared" si="397"/>
        <v>22.875</v>
      </c>
      <c r="U2521" s="8">
        <f t="shared" si="398"/>
        <v>23.008333333333336</v>
      </c>
      <c r="V2521" s="8">
        <f t="shared" si="399"/>
        <v>22.975000000000001</v>
      </c>
    </row>
    <row r="2522" spans="1:22" ht="13.5" x14ac:dyDescent="0.25">
      <c r="A2522" s="3">
        <f>RSI!A2522</f>
        <v>45677</v>
      </c>
      <c r="B2522" s="2">
        <f>RSI!B2522</f>
        <v>4.8</v>
      </c>
      <c r="C2522" s="2">
        <f>RSI!I2522</f>
        <v>37.336135110034199</v>
      </c>
      <c r="D2522" s="2">
        <f>MACD!E2522</f>
        <v>0.13742895937570765</v>
      </c>
      <c r="E2522" s="2">
        <f>MACD!F2522</f>
        <v>6.7970842431491263E-2</v>
      </c>
      <c r="F2522" s="2">
        <f>'Moving Avg'!D2522</f>
        <v>4.7520000000000007</v>
      </c>
      <c r="G2522" s="2">
        <f>'Moving Avg'!F2522</f>
        <v>4.9684949999999999</v>
      </c>
      <c r="H2522" s="2">
        <f>'Moving Avg'!G2522</f>
        <v>5.0677560000000037</v>
      </c>
      <c r="I2522" s="2">
        <f>'Moving Avg'!H2522</f>
        <v>4.7057984999999993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50</v>
      </c>
      <c r="P2522" s="8">
        <f t="shared" si="393"/>
        <v>16.5</v>
      </c>
      <c r="Q2522" s="9">
        <f t="shared" si="394"/>
        <v>18.725000000000001</v>
      </c>
      <c r="R2522" s="9">
        <f t="shared" si="395"/>
        <v>26.625</v>
      </c>
      <c r="S2522" s="9">
        <f t="shared" si="396"/>
        <v>23.675000000000001</v>
      </c>
      <c r="T2522" s="9">
        <f t="shared" si="397"/>
        <v>22.875</v>
      </c>
      <c r="U2522" s="8">
        <f t="shared" si="398"/>
        <v>23.008333333333336</v>
      </c>
      <c r="V2522" s="8">
        <f t="shared" si="399"/>
        <v>22.975000000000001</v>
      </c>
    </row>
    <row r="2523" spans="1:22" ht="13.5" x14ac:dyDescent="0.25">
      <c r="A2523" s="3">
        <f>RSI!A2523</f>
        <v>45678</v>
      </c>
      <c r="B2523" s="2">
        <f>RSI!B2523</f>
        <v>4.8499999999999996</v>
      </c>
      <c r="C2523" s="2">
        <f>RSI!I2523</f>
        <v>41.833747648539365</v>
      </c>
      <c r="D2523" s="2">
        <f>MACD!E2523</f>
        <v>0.13831359673475951</v>
      </c>
      <c r="E2523" s="2">
        <f>MACD!F2523</f>
        <v>8.2039393292144921E-2</v>
      </c>
      <c r="F2523" s="2">
        <f>'Moving Avg'!D2523</f>
        <v>4.766</v>
      </c>
      <c r="G2523" s="2">
        <f>'Moving Avg'!F2523</f>
        <v>4.9578099999999994</v>
      </c>
      <c r="H2523" s="2">
        <f>'Moving Avg'!G2523</f>
        <v>5.0612240000000037</v>
      </c>
      <c r="I2523" s="2">
        <f>'Moving Avg'!H2523</f>
        <v>4.7080714999999991</v>
      </c>
      <c r="J2523" s="6" t="str">
        <f>OBV!F2523</f>
        <v>BULLISH</v>
      </c>
      <c r="K2523" s="6" t="str">
        <f>OBV!G2523</f>
        <v>NEUTRAL</v>
      </c>
      <c r="L2523" s="6" t="str">
        <f>OBV!H2523</f>
        <v>CONFIRMED BULLISH</v>
      </c>
      <c r="M2523" s="8">
        <f t="shared" si="390"/>
        <v>25</v>
      </c>
      <c r="N2523" s="8">
        <f t="shared" si="391"/>
        <v>0</v>
      </c>
      <c r="O2523" s="8">
        <f t="shared" si="392"/>
        <v>50</v>
      </c>
      <c r="P2523" s="8">
        <f t="shared" si="393"/>
        <v>83.5</v>
      </c>
      <c r="Q2523" s="9">
        <f t="shared" si="394"/>
        <v>28.774999999999999</v>
      </c>
      <c r="R2523" s="9">
        <f t="shared" si="395"/>
        <v>43.375</v>
      </c>
      <c r="S2523" s="9">
        <f t="shared" si="396"/>
        <v>53.825000000000003</v>
      </c>
      <c r="T2523" s="9">
        <f t="shared" si="397"/>
        <v>39.625</v>
      </c>
      <c r="U2523" s="8">
        <f t="shared" si="398"/>
        <v>41.991666666666667</v>
      </c>
      <c r="V2523" s="8">
        <f t="shared" si="399"/>
        <v>41.400000000000006</v>
      </c>
    </row>
    <row r="2524" spans="1:22" ht="13.5" x14ac:dyDescent="0.25">
      <c r="A2524" s="3">
        <f>RSI!A2524</f>
        <v>45679</v>
      </c>
      <c r="B2524" s="2">
        <f>RSI!B2524</f>
        <v>4.8899999999999997</v>
      </c>
      <c r="C2524" s="2">
        <f>RSI!I2524</f>
        <v>45.221044653069924</v>
      </c>
      <c r="D2524" s="2">
        <f>MACD!E2524</f>
        <v>0.13674670467436112</v>
      </c>
      <c r="E2524" s="2">
        <f>MACD!F2524</f>
        <v>9.2980855568588164E-2</v>
      </c>
      <c r="F2524" s="2">
        <f>'Moving Avg'!D2524</f>
        <v>4.8</v>
      </c>
      <c r="G2524" s="2">
        <f>'Moving Avg'!F2524</f>
        <v>4.9505399999999993</v>
      </c>
      <c r="H2524" s="2">
        <f>'Moving Avg'!G2524</f>
        <v>5.0554920000000036</v>
      </c>
      <c r="I2524" s="2">
        <f>'Moving Avg'!H2524</f>
        <v>4.7105444999999984</v>
      </c>
      <c r="J2524" s="6" t="str">
        <f>OBV!F2524</f>
        <v>BULLISH</v>
      </c>
      <c r="K2524" s="6" t="str">
        <f>OBV!G2524</f>
        <v>NEUTRAL</v>
      </c>
      <c r="L2524" s="6" t="str">
        <f>OBV!H2524</f>
        <v>CONFIRMED BULLISH</v>
      </c>
      <c r="M2524" s="8">
        <f t="shared" si="390"/>
        <v>25</v>
      </c>
      <c r="N2524" s="8">
        <f t="shared" si="391"/>
        <v>0</v>
      </c>
      <c r="O2524" s="8">
        <f t="shared" si="392"/>
        <v>50</v>
      </c>
      <c r="P2524" s="8">
        <f t="shared" si="393"/>
        <v>83.5</v>
      </c>
      <c r="Q2524" s="9">
        <f t="shared" si="394"/>
        <v>28.774999999999999</v>
      </c>
      <c r="R2524" s="9">
        <f t="shared" si="395"/>
        <v>43.375</v>
      </c>
      <c r="S2524" s="9">
        <f t="shared" si="396"/>
        <v>53.825000000000003</v>
      </c>
      <c r="T2524" s="9">
        <f t="shared" si="397"/>
        <v>39.625</v>
      </c>
      <c r="U2524" s="8">
        <f t="shared" si="398"/>
        <v>41.991666666666667</v>
      </c>
      <c r="V2524" s="8">
        <f t="shared" si="399"/>
        <v>41.400000000000006</v>
      </c>
    </row>
    <row r="2525" spans="1:22" ht="13.5" x14ac:dyDescent="0.25">
      <c r="A2525" s="3">
        <f>RSI!A2525</f>
        <v>45680</v>
      </c>
      <c r="B2525" s="2">
        <f>RSI!B2525</f>
        <v>4.8499999999999996</v>
      </c>
      <c r="C2525" s="2">
        <f>RSI!I2525</f>
        <v>42.552398904246608</v>
      </c>
      <c r="D2525" s="2">
        <f>MACD!E2525</f>
        <v>0.12951627124043785</v>
      </c>
      <c r="E2525" s="2">
        <f>MACD!F2525</f>
        <v>0.1002879387029581</v>
      </c>
      <c r="F2525" s="2">
        <f>'Moving Avg'!D2525</f>
        <v>4.8379999999999992</v>
      </c>
      <c r="G2525" s="2">
        <f>'Moving Avg'!F2525</f>
        <v>4.9436199999999983</v>
      </c>
      <c r="H2525" s="2">
        <f>'Moving Avg'!G2525</f>
        <v>5.0491480000000033</v>
      </c>
      <c r="I2525" s="2">
        <f>'Moving Avg'!H2525</f>
        <v>4.712817499999999</v>
      </c>
      <c r="J2525" s="6" t="str">
        <f>OBV!F2525</f>
        <v>BULLISH</v>
      </c>
      <c r="K2525" s="6" t="str">
        <f>OBV!G2525</f>
        <v>NEUTRAL</v>
      </c>
      <c r="L2525" s="6" t="str">
        <f>OBV!H2525</f>
        <v>CONFIRMED BULLISH</v>
      </c>
      <c r="M2525" s="8">
        <f t="shared" si="390"/>
        <v>25</v>
      </c>
      <c r="N2525" s="8">
        <f t="shared" si="391"/>
        <v>0</v>
      </c>
      <c r="O2525" s="8">
        <f t="shared" si="392"/>
        <v>50</v>
      </c>
      <c r="P2525" s="8">
        <f t="shared" si="393"/>
        <v>83.5</v>
      </c>
      <c r="Q2525" s="9">
        <f t="shared" si="394"/>
        <v>28.774999999999999</v>
      </c>
      <c r="R2525" s="9">
        <f t="shared" si="395"/>
        <v>43.375</v>
      </c>
      <c r="S2525" s="9">
        <f t="shared" si="396"/>
        <v>53.825000000000003</v>
      </c>
      <c r="T2525" s="9">
        <f t="shared" si="397"/>
        <v>39.625</v>
      </c>
      <c r="U2525" s="8">
        <f t="shared" si="398"/>
        <v>41.991666666666667</v>
      </c>
      <c r="V2525" s="8">
        <f t="shared" si="399"/>
        <v>41.400000000000006</v>
      </c>
    </row>
    <row r="2526" spans="1:22" ht="13.5" x14ac:dyDescent="0.25">
      <c r="A2526" s="3">
        <f>RSI!A2526</f>
        <v>45681</v>
      </c>
      <c r="B2526" s="2">
        <f>RSI!B2526</f>
        <v>4.79</v>
      </c>
      <c r="C2526" s="2">
        <f>RSI!I2526</f>
        <v>38.848956176220923</v>
      </c>
      <c r="D2526" s="2">
        <f>MACD!E2526</f>
        <v>0.11456916503163228</v>
      </c>
      <c r="E2526" s="2">
        <f>MACD!F2526</f>
        <v>0.10314418396869295</v>
      </c>
      <c r="F2526" s="2">
        <f>'Moving Avg'!D2526</f>
        <v>4.8360000000000003</v>
      </c>
      <c r="G2526" s="2">
        <f>'Moving Avg'!F2526</f>
        <v>4.9322899999999992</v>
      </c>
      <c r="H2526" s="2">
        <f>'Moving Avg'!G2526</f>
        <v>5.0416040000000022</v>
      </c>
      <c r="I2526" s="2">
        <f>'Moving Avg'!H2526</f>
        <v>4.7148374999999989</v>
      </c>
      <c r="J2526" s="6" t="str">
        <f>OBV!F2526</f>
        <v>BULLISH</v>
      </c>
      <c r="K2526" s="6" t="str">
        <f>OBV!G2526</f>
        <v>NEUTRAL</v>
      </c>
      <c r="L2526" s="6" t="str">
        <f>OBV!H2526</f>
        <v>BULLISH DIVERGENCE</v>
      </c>
      <c r="M2526" s="8">
        <f t="shared" si="390"/>
        <v>25</v>
      </c>
      <c r="N2526" s="8">
        <f t="shared" si="391"/>
        <v>0</v>
      </c>
      <c r="O2526" s="8">
        <f t="shared" si="392"/>
        <v>50</v>
      </c>
      <c r="P2526" s="8">
        <f t="shared" si="393"/>
        <v>66.5</v>
      </c>
      <c r="Q2526" s="9">
        <f t="shared" si="394"/>
        <v>26.225000000000001</v>
      </c>
      <c r="R2526" s="9">
        <f t="shared" si="395"/>
        <v>39.125</v>
      </c>
      <c r="S2526" s="9">
        <f t="shared" si="396"/>
        <v>46.174999999999997</v>
      </c>
      <c r="T2526" s="9">
        <f t="shared" si="397"/>
        <v>35.375</v>
      </c>
      <c r="U2526" s="8">
        <f t="shared" si="398"/>
        <v>37.174999999999997</v>
      </c>
      <c r="V2526" s="8">
        <f t="shared" si="399"/>
        <v>36.724999999999994</v>
      </c>
    </row>
    <row r="2527" spans="1:22" ht="13.5" x14ac:dyDescent="0.25">
      <c r="A2527" s="3">
        <f>RSI!A2527</f>
        <v>45684</v>
      </c>
      <c r="B2527" s="2">
        <f>RSI!B2527</f>
        <v>4.8</v>
      </c>
      <c r="C2527" s="2">
        <f>RSI!I2527</f>
        <v>39.789517517720896</v>
      </c>
      <c r="D2527" s="2">
        <f>MACD!E2527</f>
        <v>9.2834889055712466E-2</v>
      </c>
      <c r="E2527" s="2">
        <f>MACD!F2527</f>
        <v>0.10108232498609686</v>
      </c>
      <c r="F2527" s="2">
        <f>'Moving Avg'!D2527</f>
        <v>4.8360000000000003</v>
      </c>
      <c r="G2527" s="2">
        <f>'Moving Avg'!F2527</f>
        <v>4.9181649999999992</v>
      </c>
      <c r="H2527" s="2">
        <f>'Moving Avg'!G2527</f>
        <v>5.0340720000000019</v>
      </c>
      <c r="I2527" s="2">
        <f>'Moving Avg'!H2527</f>
        <v>4.7169544999999991</v>
      </c>
      <c r="J2527" s="6" t="str">
        <f>OBV!F2527</f>
        <v>BULLISH</v>
      </c>
      <c r="K2527" s="6" t="str">
        <f>OBV!G2527</f>
        <v>NEUTRAL</v>
      </c>
      <c r="L2527" s="6" t="str">
        <f>OBV!H2527</f>
        <v>NEUTRAL</v>
      </c>
      <c r="M2527" s="8">
        <f t="shared" si="390"/>
        <v>25</v>
      </c>
      <c r="N2527" s="8">
        <f t="shared" si="391"/>
        <v>45</v>
      </c>
      <c r="O2527" s="8">
        <f t="shared" si="392"/>
        <v>50</v>
      </c>
      <c r="P2527" s="8">
        <f t="shared" si="393"/>
        <v>49.5</v>
      </c>
      <c r="Q2527" s="9">
        <f t="shared" si="394"/>
        <v>39.424999999999997</v>
      </c>
      <c r="R2527" s="9">
        <f t="shared" si="395"/>
        <v>43.875</v>
      </c>
      <c r="S2527" s="9">
        <f t="shared" si="396"/>
        <v>45.275000000000006</v>
      </c>
      <c r="T2527" s="9">
        <f t="shared" si="397"/>
        <v>42.375</v>
      </c>
      <c r="U2527" s="8">
        <f t="shared" si="398"/>
        <v>42.858333333333327</v>
      </c>
      <c r="V2527" s="8">
        <f t="shared" si="399"/>
        <v>42.737499999999997</v>
      </c>
    </row>
    <row r="2528" spans="1:22" ht="13.5" x14ac:dyDescent="0.25">
      <c r="A2528" s="3">
        <f>RSI!A2528</f>
        <v>45685</v>
      </c>
      <c r="B2528" s="2">
        <f>RSI!B2528</f>
        <v>4.84</v>
      </c>
      <c r="C2528" s="2">
        <f>RSI!I2528</f>
        <v>43.530953989512682</v>
      </c>
      <c r="D2528" s="2">
        <f>MACD!E2528</f>
        <v>6.3010770965680862E-2</v>
      </c>
      <c r="E2528" s="2">
        <f>MACD!F2528</f>
        <v>9.346801418201367E-2</v>
      </c>
      <c r="F2528" s="2">
        <f>'Moving Avg'!D2528</f>
        <v>4.8339999999999996</v>
      </c>
      <c r="G2528" s="2">
        <f>'Moving Avg'!F2528</f>
        <v>4.9060399999999991</v>
      </c>
      <c r="H2528" s="2">
        <f>'Moving Avg'!G2528</f>
        <v>5.027528000000002</v>
      </c>
      <c r="I2528" s="2">
        <f>'Moving Avg'!H2528</f>
        <v>4.7190834999999991</v>
      </c>
      <c r="J2528" s="6" t="str">
        <f>OBV!F2528</f>
        <v>BULLISH</v>
      </c>
      <c r="K2528" s="6" t="str">
        <f>OBV!G2528</f>
        <v>NEUTRAL</v>
      </c>
      <c r="L2528" s="6" t="str">
        <f>OBV!H2528</f>
        <v>BULLISH DIVERGENCE</v>
      </c>
      <c r="M2528" s="8">
        <f t="shared" si="390"/>
        <v>25</v>
      </c>
      <c r="N2528" s="8">
        <f t="shared" si="391"/>
        <v>100</v>
      </c>
      <c r="O2528" s="8">
        <f t="shared" si="392"/>
        <v>50</v>
      </c>
      <c r="P2528" s="8">
        <f t="shared" si="393"/>
        <v>66.5</v>
      </c>
      <c r="Q2528" s="9">
        <f t="shared" si="394"/>
        <v>61.225000000000001</v>
      </c>
      <c r="R2528" s="9">
        <f t="shared" si="395"/>
        <v>59.125</v>
      </c>
      <c r="S2528" s="9">
        <f t="shared" si="396"/>
        <v>61.174999999999997</v>
      </c>
      <c r="T2528" s="9">
        <f t="shared" si="397"/>
        <v>60.375</v>
      </c>
      <c r="U2528" s="8">
        <f t="shared" si="398"/>
        <v>60.508333333333326</v>
      </c>
      <c r="V2528" s="8">
        <f t="shared" si="399"/>
        <v>60.474999999999994</v>
      </c>
    </row>
    <row r="2529" spans="1:22" ht="13.5" x14ac:dyDescent="0.25">
      <c r="A2529" s="3">
        <f>RSI!A2529</f>
        <v>45686</v>
      </c>
      <c r="B2529" s="2">
        <f>RSI!B2529</f>
        <v>4.78</v>
      </c>
      <c r="C2529" s="2">
        <f>RSI!I2529</f>
        <v>39.559969766625208</v>
      </c>
      <c r="D2529" s="2">
        <f>MACD!E2529</f>
        <v>3.3456139744536983E-2</v>
      </c>
      <c r="E2529" s="2">
        <f>MACD!F2529</f>
        <v>8.1465639294518333E-2</v>
      </c>
      <c r="F2529" s="2">
        <f>'Moving Avg'!D2529</f>
        <v>4.8120000000000003</v>
      </c>
      <c r="G2529" s="2">
        <f>'Moving Avg'!F2529</f>
        <v>4.8885649999999989</v>
      </c>
      <c r="H2529" s="2">
        <f>'Moving Avg'!G2529</f>
        <v>5.0195960000000017</v>
      </c>
      <c r="I2529" s="2">
        <f>'Moving Avg'!H2529</f>
        <v>4.7210064999999988</v>
      </c>
      <c r="J2529" s="6" t="str">
        <f>OBV!F2529</f>
        <v>BEARISH</v>
      </c>
      <c r="K2529" s="6" t="str">
        <f>OBV!G2529</f>
        <v>NEUTRAL</v>
      </c>
      <c r="L2529" s="6" t="str">
        <f>OBV!H2529</f>
        <v>CONFIRMED BEARISH</v>
      </c>
      <c r="M2529" s="8">
        <f t="shared" si="390"/>
        <v>25</v>
      </c>
      <c r="N2529" s="8">
        <f t="shared" si="391"/>
        <v>100</v>
      </c>
      <c r="O2529" s="8">
        <f t="shared" si="392"/>
        <v>50</v>
      </c>
      <c r="P2529" s="8">
        <f t="shared" si="393"/>
        <v>16.5</v>
      </c>
      <c r="Q2529" s="9">
        <f t="shared" si="394"/>
        <v>53.725000000000001</v>
      </c>
      <c r="R2529" s="9">
        <f t="shared" si="395"/>
        <v>46.625</v>
      </c>
      <c r="S2529" s="9">
        <f t="shared" si="396"/>
        <v>38.674999999999997</v>
      </c>
      <c r="T2529" s="9">
        <f t="shared" si="397"/>
        <v>47.875</v>
      </c>
      <c r="U2529" s="8">
        <f t="shared" si="398"/>
        <v>46.341666666666661</v>
      </c>
      <c r="V2529" s="8">
        <f t="shared" si="399"/>
        <v>46.724999999999994</v>
      </c>
    </row>
    <row r="2530" spans="1:22" ht="13.5" x14ac:dyDescent="0.25">
      <c r="A2530" s="3">
        <f>RSI!A2530</f>
        <v>45687</v>
      </c>
      <c r="B2530" s="2">
        <f>RSI!B2530</f>
        <v>4.8</v>
      </c>
      <c r="C2530" s="2">
        <f>RSI!I2530</f>
        <v>41.476406088811508</v>
      </c>
      <c r="D2530" s="2">
        <f>MACD!E2530</f>
        <v>-1.47647605259138E-3</v>
      </c>
      <c r="E2530" s="2">
        <f>MACD!F2530</f>
        <v>6.4877216225096401E-2</v>
      </c>
      <c r="F2530" s="2">
        <f>'Moving Avg'!D2530</f>
        <v>4.8020000000000005</v>
      </c>
      <c r="G2530" s="2">
        <f>'Moving Avg'!F2530</f>
        <v>4.8734999999999991</v>
      </c>
      <c r="H2530" s="2">
        <f>'Moving Avg'!G2530</f>
        <v>5.012252000000001</v>
      </c>
      <c r="I2530" s="2">
        <f>'Moving Avg'!H2530</f>
        <v>4.7230764999999986</v>
      </c>
      <c r="J2530" s="6" t="str">
        <f>OBV!F2530</f>
        <v>BULLISH</v>
      </c>
      <c r="K2530" s="6" t="str">
        <f>OBV!G2530</f>
        <v>NEUTRAL</v>
      </c>
      <c r="L2530" s="6" t="str">
        <f>OBV!H2530</f>
        <v>BULLISH DIVERGENCE</v>
      </c>
      <c r="M2530" s="8">
        <f t="shared" si="390"/>
        <v>25</v>
      </c>
      <c r="N2530" s="8">
        <f t="shared" si="391"/>
        <v>100</v>
      </c>
      <c r="O2530" s="8">
        <f t="shared" si="392"/>
        <v>50</v>
      </c>
      <c r="P2530" s="8">
        <f t="shared" si="393"/>
        <v>66.5</v>
      </c>
      <c r="Q2530" s="9">
        <f t="shared" si="394"/>
        <v>61.225000000000001</v>
      </c>
      <c r="R2530" s="9">
        <f t="shared" si="395"/>
        <v>59.125</v>
      </c>
      <c r="S2530" s="9">
        <f t="shared" si="396"/>
        <v>61.174999999999997</v>
      </c>
      <c r="T2530" s="9">
        <f t="shared" si="397"/>
        <v>60.375</v>
      </c>
      <c r="U2530" s="8">
        <f t="shared" si="398"/>
        <v>60.508333333333326</v>
      </c>
      <c r="V2530" s="8">
        <f t="shared" si="399"/>
        <v>60.474999999999994</v>
      </c>
    </row>
    <row r="2531" spans="1:22" ht="13.5" x14ac:dyDescent="0.25">
      <c r="A2531" s="3">
        <f>RSI!A2531</f>
        <v>45688</v>
      </c>
      <c r="B2531" s="2">
        <f>RSI!B2531</f>
        <v>4.75</v>
      </c>
      <c r="C2531" s="2">
        <f>RSI!I2531</f>
        <v>38.214146081624577</v>
      </c>
      <c r="D2531" s="2">
        <f>MACD!E2531</f>
        <v>-5.1817849984612252E-3</v>
      </c>
      <c r="E2531" s="2">
        <f>MACD!F2531</f>
        <v>5.0865415980384875E-2</v>
      </c>
      <c r="F2531" s="2">
        <f>'Moving Avg'!D2531</f>
        <v>4.7940000000000005</v>
      </c>
      <c r="G2531" s="2">
        <f>'Moving Avg'!F2531</f>
        <v>4.8544999999999998</v>
      </c>
      <c r="H2531" s="2">
        <f>'Moving Avg'!G2531</f>
        <v>5.0059780000000016</v>
      </c>
      <c r="I2531" s="2">
        <f>'Moving Avg'!H2531</f>
        <v>4.7248964999999989</v>
      </c>
      <c r="J2531" s="6" t="str">
        <f>OBV!F2531</f>
        <v>BULLISH</v>
      </c>
      <c r="K2531" s="6" t="str">
        <f>OBV!G2531</f>
        <v>NEUTRAL</v>
      </c>
      <c r="L2531" s="6" t="str">
        <f>OBV!H2531</f>
        <v>BULLISH DIVERGENCE</v>
      </c>
      <c r="M2531" s="8">
        <f t="shared" si="390"/>
        <v>25</v>
      </c>
      <c r="N2531" s="8">
        <f t="shared" si="391"/>
        <v>100</v>
      </c>
      <c r="O2531" s="8">
        <f t="shared" si="392"/>
        <v>50</v>
      </c>
      <c r="P2531" s="8">
        <f t="shared" si="393"/>
        <v>66.5</v>
      </c>
      <c r="Q2531" s="9">
        <f t="shared" si="394"/>
        <v>61.225000000000001</v>
      </c>
      <c r="R2531" s="9">
        <f t="shared" si="395"/>
        <v>59.125</v>
      </c>
      <c r="S2531" s="9">
        <f t="shared" si="396"/>
        <v>61.174999999999997</v>
      </c>
      <c r="T2531" s="9">
        <f t="shared" si="397"/>
        <v>60.375</v>
      </c>
      <c r="U2531" s="8">
        <f t="shared" si="398"/>
        <v>60.508333333333326</v>
      </c>
      <c r="V2531" s="8">
        <f t="shared" si="399"/>
        <v>60.474999999999994</v>
      </c>
    </row>
    <row r="2532" spans="1:22" ht="13.5" x14ac:dyDescent="0.25">
      <c r="A2532" s="3">
        <f>RSI!A2532</f>
        <v>45691</v>
      </c>
      <c r="B2532" s="2">
        <f>RSI!B2532</f>
        <v>4.75</v>
      </c>
      <c r="C2532" s="2">
        <f>RSI!I2532</f>
        <v>38.214146081624577</v>
      </c>
      <c r="D2532" s="2">
        <f>MACD!E2532</f>
        <v>-7.4559525771524804E-3</v>
      </c>
      <c r="E2532" s="2">
        <f>MACD!F2532</f>
        <v>3.9201142268877408E-2</v>
      </c>
      <c r="F2532" s="2">
        <f>'Moving Avg'!D2532</f>
        <v>4.7840000000000007</v>
      </c>
      <c r="G2532" s="2">
        <f>'Moving Avg'!F2532</f>
        <v>4.8345000000000002</v>
      </c>
      <c r="H2532" s="2">
        <f>'Moving Avg'!G2532</f>
        <v>4.9993280000000011</v>
      </c>
      <c r="I2532" s="2">
        <f>'Moving Avg'!H2532</f>
        <v>4.7265754999999992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100</v>
      </c>
      <c r="O2532" s="8">
        <f t="shared" si="392"/>
        <v>50</v>
      </c>
      <c r="P2532" s="8">
        <f t="shared" si="393"/>
        <v>16.5</v>
      </c>
      <c r="Q2532" s="9">
        <f t="shared" si="394"/>
        <v>53.725000000000001</v>
      </c>
      <c r="R2532" s="9">
        <f t="shared" si="395"/>
        <v>46.625</v>
      </c>
      <c r="S2532" s="9">
        <f t="shared" si="396"/>
        <v>38.674999999999997</v>
      </c>
      <c r="T2532" s="9">
        <f t="shared" si="397"/>
        <v>47.875</v>
      </c>
      <c r="U2532" s="8">
        <f t="shared" si="398"/>
        <v>46.341666666666661</v>
      </c>
      <c r="V2532" s="8">
        <f t="shared" si="399"/>
        <v>46.724999999999994</v>
      </c>
    </row>
    <row r="2533" spans="1:22" ht="13.5" x14ac:dyDescent="0.25">
      <c r="A2533" s="3">
        <f>RSI!A2533</f>
        <v>45692</v>
      </c>
      <c r="B2533" s="2">
        <f>RSI!B2533</f>
        <v>4.75</v>
      </c>
      <c r="C2533" s="2">
        <f>RSI!I2533</f>
        <v>38.214146081624577</v>
      </c>
      <c r="D2533" s="2">
        <f>MACD!E2533</f>
        <v>-8.9063141997680617E-4</v>
      </c>
      <c r="E2533" s="2">
        <f>MACD!F2533</f>
        <v>3.1182787531106565E-2</v>
      </c>
      <c r="F2533" s="2">
        <f>'Moving Avg'!D2533</f>
        <v>4.766</v>
      </c>
      <c r="G2533" s="2">
        <f>'Moving Avg'!F2533</f>
        <v>4.8194999999999997</v>
      </c>
      <c r="H2533" s="2">
        <f>'Moving Avg'!G2533</f>
        <v>4.9934320000000012</v>
      </c>
      <c r="I2533" s="2">
        <f>'Moving Avg'!H2533</f>
        <v>4.7288659999999991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0"/>
        <v>25</v>
      </c>
      <c r="N2533" s="8">
        <f t="shared" si="391"/>
        <v>100</v>
      </c>
      <c r="O2533" s="8">
        <f t="shared" si="392"/>
        <v>50</v>
      </c>
      <c r="P2533" s="8">
        <f t="shared" si="393"/>
        <v>16.5</v>
      </c>
      <c r="Q2533" s="9">
        <f t="shared" si="394"/>
        <v>53.725000000000001</v>
      </c>
      <c r="R2533" s="9">
        <f t="shared" si="395"/>
        <v>46.625</v>
      </c>
      <c r="S2533" s="9">
        <f t="shared" si="396"/>
        <v>38.674999999999997</v>
      </c>
      <c r="T2533" s="9">
        <f t="shared" si="397"/>
        <v>47.875</v>
      </c>
      <c r="U2533" s="8">
        <f t="shared" si="398"/>
        <v>46.341666666666661</v>
      </c>
      <c r="V2533" s="8">
        <f t="shared" si="399"/>
        <v>46.724999999999994</v>
      </c>
    </row>
    <row r="2534" spans="1:22" ht="13.5" x14ac:dyDescent="0.25">
      <c r="A2534" s="3">
        <f>RSI!A2534</f>
        <v>45693</v>
      </c>
      <c r="B2534" s="2">
        <f>RSI!B2534</f>
        <v>4.8</v>
      </c>
      <c r="C2534" s="2">
        <f>RSI!I2534</f>
        <v>43.740832290978403</v>
      </c>
      <c r="D2534" s="2">
        <f>MACD!E2534</f>
        <v>7.853031952967271E-3</v>
      </c>
      <c r="E2534" s="2">
        <f>MACD!F2534</f>
        <v>2.6516836415478709E-2</v>
      </c>
      <c r="F2534" s="2">
        <f>'Moving Avg'!D2534</f>
        <v>4.7700000000000005</v>
      </c>
      <c r="G2534" s="2">
        <f>'Moving Avg'!F2534</f>
        <v>4.8069999999999995</v>
      </c>
      <c r="H2534" s="2">
        <f>'Moving Avg'!G2534</f>
        <v>4.9885360000000016</v>
      </c>
      <c r="I2534" s="2">
        <f>'Moving Avg'!H2534</f>
        <v>4.7315479999999983</v>
      </c>
      <c r="J2534" s="6" t="str">
        <f>OBV!F2534</f>
        <v>BULLISH</v>
      </c>
      <c r="K2534" s="6" t="str">
        <f>OBV!G2534</f>
        <v>NEUTRAL</v>
      </c>
      <c r="L2534" s="6" t="str">
        <f>OBV!H2534</f>
        <v>CONFIRMED BULLISH</v>
      </c>
      <c r="M2534" s="8">
        <f t="shared" si="390"/>
        <v>25</v>
      </c>
      <c r="N2534" s="8">
        <f t="shared" si="391"/>
        <v>45</v>
      </c>
      <c r="O2534" s="8">
        <f t="shared" si="392"/>
        <v>50</v>
      </c>
      <c r="P2534" s="8">
        <f t="shared" si="393"/>
        <v>83.5</v>
      </c>
      <c r="Q2534" s="9">
        <f t="shared" si="394"/>
        <v>44.524999999999999</v>
      </c>
      <c r="R2534" s="9">
        <f t="shared" si="395"/>
        <v>52.375</v>
      </c>
      <c r="S2534" s="9">
        <f t="shared" si="396"/>
        <v>60.575000000000003</v>
      </c>
      <c r="T2534" s="9">
        <f t="shared" si="397"/>
        <v>50.875</v>
      </c>
      <c r="U2534" s="8">
        <f t="shared" si="398"/>
        <v>52.491666666666674</v>
      </c>
      <c r="V2534" s="8">
        <f t="shared" si="399"/>
        <v>52.087500000000006</v>
      </c>
    </row>
    <row r="2535" spans="1:22" ht="13.5" x14ac:dyDescent="0.25">
      <c r="A2535" s="3">
        <f>RSI!A2535</f>
        <v>45694</v>
      </c>
      <c r="B2535" s="2">
        <f>RSI!B2535</f>
        <v>4.8</v>
      </c>
      <c r="C2535" s="2">
        <f>RSI!I2535</f>
        <v>43.740832290978396</v>
      </c>
      <c r="D2535" s="2">
        <f>MACD!E2535</f>
        <v>9.485782094698969E-3</v>
      </c>
      <c r="E2535" s="2">
        <f>MACD!F2535</f>
        <v>2.3110625551322761E-2</v>
      </c>
      <c r="F2535" s="2">
        <f>'Moving Avg'!D2535</f>
        <v>4.7700000000000005</v>
      </c>
      <c r="G2535" s="2">
        <f>'Moving Avg'!F2535</f>
        <v>4.7974999999999994</v>
      </c>
      <c r="H2535" s="2">
        <f>'Moving Avg'!G2535</f>
        <v>4.9838280000000017</v>
      </c>
      <c r="I2535" s="2">
        <f>'Moving Avg'!H2535</f>
        <v>4.7340884999999977</v>
      </c>
      <c r="J2535" s="6" t="str">
        <f>OBV!F2535</f>
        <v>BEARISH</v>
      </c>
      <c r="K2535" s="6" t="str">
        <f>OBV!G2535</f>
        <v>NEUTRAL</v>
      </c>
      <c r="L2535" s="6" t="str">
        <f>OBV!H2535</f>
        <v>NEUTRAL</v>
      </c>
      <c r="M2535" s="8">
        <f t="shared" si="390"/>
        <v>25</v>
      </c>
      <c r="N2535" s="8">
        <f t="shared" si="391"/>
        <v>45</v>
      </c>
      <c r="O2535" s="8">
        <f t="shared" si="392"/>
        <v>50</v>
      </c>
      <c r="P2535" s="8">
        <f t="shared" si="393"/>
        <v>16.5</v>
      </c>
      <c r="Q2535" s="9">
        <f t="shared" si="394"/>
        <v>34.475000000000001</v>
      </c>
      <c r="R2535" s="9">
        <f t="shared" si="395"/>
        <v>35.625</v>
      </c>
      <c r="S2535" s="9">
        <f t="shared" si="396"/>
        <v>30.425000000000001</v>
      </c>
      <c r="T2535" s="9">
        <f t="shared" si="397"/>
        <v>34.125</v>
      </c>
      <c r="U2535" s="8">
        <f t="shared" si="398"/>
        <v>33.508333333333333</v>
      </c>
      <c r="V2535" s="8">
        <f t="shared" si="399"/>
        <v>33.662499999999994</v>
      </c>
    </row>
    <row r="2536" spans="1:22" ht="13.5" x14ac:dyDescent="0.25">
      <c r="A2536" s="3">
        <f>RSI!A2536</f>
        <v>45695</v>
      </c>
      <c r="B2536" s="2">
        <f>RSI!B2536</f>
        <v>4.79</v>
      </c>
      <c r="C2536" s="2">
        <f>RSI!I2536</f>
        <v>42.851746552502874</v>
      </c>
      <c r="D2536" s="2">
        <f>MACD!E2536</f>
        <v>2.7366742901326901E-3</v>
      </c>
      <c r="E2536" s="2">
        <f>MACD!F2536</f>
        <v>1.9035835299084748E-2</v>
      </c>
      <c r="F2536" s="2">
        <f>'Moving Avg'!D2536</f>
        <v>4.7780000000000005</v>
      </c>
      <c r="G2536" s="2">
        <f>'Moving Avg'!F2536</f>
        <v>4.7919999999999998</v>
      </c>
      <c r="H2536" s="2">
        <f>'Moving Avg'!G2536</f>
        <v>4.9779780000000002</v>
      </c>
      <c r="I2536" s="2">
        <f>'Moving Avg'!H2536</f>
        <v>4.7366259999999984</v>
      </c>
      <c r="J2536" s="6" t="str">
        <f>OBV!F2536</f>
        <v>BULLISH</v>
      </c>
      <c r="K2536" s="6" t="str">
        <f>OBV!G2536</f>
        <v>NEUTRAL</v>
      </c>
      <c r="L2536" s="6" t="str">
        <f>OBV!H2536</f>
        <v>CONFIRMED BULLISH</v>
      </c>
      <c r="M2536" s="8">
        <f t="shared" si="390"/>
        <v>25</v>
      </c>
      <c r="N2536" s="8">
        <f t="shared" si="391"/>
        <v>45</v>
      </c>
      <c r="O2536" s="8">
        <f t="shared" si="392"/>
        <v>50</v>
      </c>
      <c r="P2536" s="8">
        <f t="shared" si="393"/>
        <v>83.5</v>
      </c>
      <c r="Q2536" s="9">
        <f t="shared" si="394"/>
        <v>44.524999999999999</v>
      </c>
      <c r="R2536" s="9">
        <f t="shared" si="395"/>
        <v>52.375</v>
      </c>
      <c r="S2536" s="9">
        <f t="shared" si="396"/>
        <v>60.575000000000003</v>
      </c>
      <c r="T2536" s="9">
        <f t="shared" si="397"/>
        <v>50.875</v>
      </c>
      <c r="U2536" s="8">
        <f t="shared" si="398"/>
        <v>52.491666666666674</v>
      </c>
      <c r="V2536" s="8">
        <f t="shared" si="399"/>
        <v>52.087500000000006</v>
      </c>
    </row>
    <row r="2537" spans="1:22" ht="13.5" x14ac:dyDescent="0.25">
      <c r="A2537" s="3">
        <f>RSI!A2537</f>
        <v>45698</v>
      </c>
      <c r="B2537" s="2">
        <f>RSI!B2537</f>
        <v>4.74</v>
      </c>
      <c r="C2537" s="2">
        <f>RSI!I2537</f>
        <v>38.624354525827172</v>
      </c>
      <c r="D2537" s="2">
        <f>MACD!E2537</f>
        <v>2.6598898359564416E-3</v>
      </c>
      <c r="E2537" s="2">
        <f>MACD!F2537</f>
        <v>1.5760646206459089E-2</v>
      </c>
      <c r="F2537" s="2">
        <f>'Moving Avg'!D2537</f>
        <v>4.7760000000000007</v>
      </c>
      <c r="G2537" s="2">
        <f>'Moving Avg'!F2537</f>
        <v>4.7869999999999999</v>
      </c>
      <c r="H2537" s="2">
        <f>'Moving Avg'!G2537</f>
        <v>4.9711280000000002</v>
      </c>
      <c r="I2537" s="2">
        <f>'Moving Avg'!H2537</f>
        <v>4.7389609999999989</v>
      </c>
      <c r="J2537" s="6" t="str">
        <f>OBV!F2537</f>
        <v>BULLISH</v>
      </c>
      <c r="K2537" s="6" t="str">
        <f>OBV!G2537</f>
        <v>NEUTRAL</v>
      </c>
      <c r="L2537" s="6" t="str">
        <f>OBV!H2537</f>
        <v>BULLISH DIVERGENCE</v>
      </c>
      <c r="M2537" s="8">
        <f t="shared" si="390"/>
        <v>25</v>
      </c>
      <c r="N2537" s="8">
        <f t="shared" si="391"/>
        <v>45</v>
      </c>
      <c r="O2537" s="8">
        <f t="shared" si="392"/>
        <v>50</v>
      </c>
      <c r="P2537" s="8">
        <f t="shared" si="393"/>
        <v>66.5</v>
      </c>
      <c r="Q2537" s="9">
        <f t="shared" si="394"/>
        <v>41.975000000000001</v>
      </c>
      <c r="R2537" s="9">
        <f t="shared" si="395"/>
        <v>48.125</v>
      </c>
      <c r="S2537" s="9">
        <f t="shared" si="396"/>
        <v>52.924999999999997</v>
      </c>
      <c r="T2537" s="9">
        <f t="shared" si="397"/>
        <v>46.625</v>
      </c>
      <c r="U2537" s="8">
        <f t="shared" si="398"/>
        <v>47.67499999999999</v>
      </c>
      <c r="V2537" s="8">
        <f t="shared" si="399"/>
        <v>47.412499999999994</v>
      </c>
    </row>
    <row r="2538" spans="1:22" ht="13.5" x14ac:dyDescent="0.25">
      <c r="A2538" s="3">
        <f>RSI!A2538</f>
        <v>45699</v>
      </c>
      <c r="B2538" s="2">
        <f>RSI!B2538</f>
        <v>4.7300000000000004</v>
      </c>
      <c r="C2538" s="2">
        <f>RSI!I2538</f>
        <v>37.820738334732056</v>
      </c>
      <c r="D2538" s="2">
        <f>MACD!E2538</f>
        <v>1.0147766519025048E-2</v>
      </c>
      <c r="E2538" s="2">
        <f>MACD!F2538</f>
        <v>1.4638070268972282E-2</v>
      </c>
      <c r="F2538" s="2">
        <f>'Moving Avg'!D2538</f>
        <v>4.7720000000000002</v>
      </c>
      <c r="G2538" s="2">
        <f>'Moving Avg'!F2538</f>
        <v>4.7844999999999995</v>
      </c>
      <c r="H2538" s="2">
        <f>'Moving Avg'!G2538</f>
        <v>4.960502</v>
      </c>
      <c r="I2538" s="2">
        <f>'Moving Avg'!H2538</f>
        <v>4.7412459999999985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45</v>
      </c>
      <c r="O2538" s="8">
        <f t="shared" si="392"/>
        <v>50</v>
      </c>
      <c r="P2538" s="8">
        <f t="shared" si="393"/>
        <v>16.5</v>
      </c>
      <c r="Q2538" s="9">
        <f t="shared" si="394"/>
        <v>34.475000000000001</v>
      </c>
      <c r="R2538" s="9">
        <f t="shared" si="395"/>
        <v>35.625</v>
      </c>
      <c r="S2538" s="9">
        <f t="shared" si="396"/>
        <v>30.425000000000001</v>
      </c>
      <c r="T2538" s="9">
        <f t="shared" si="397"/>
        <v>34.125</v>
      </c>
      <c r="U2538" s="8">
        <f t="shared" si="398"/>
        <v>33.508333333333333</v>
      </c>
      <c r="V2538" s="8">
        <f t="shared" si="399"/>
        <v>33.662499999999994</v>
      </c>
    </row>
    <row r="2539" spans="1:22" ht="13.5" x14ac:dyDescent="0.25">
      <c r="A2539" s="3">
        <f>RSI!A2539</f>
        <v>45700</v>
      </c>
      <c r="B2539" s="2">
        <f>RSI!B2539</f>
        <v>4.6500000000000004</v>
      </c>
      <c r="C2539" s="2">
        <f>RSI!I2539</f>
        <v>32.071824711467499</v>
      </c>
      <c r="D2539" s="2">
        <f>MACD!E2539</f>
        <v>1.3847410455685605E-2</v>
      </c>
      <c r="E2539" s="2">
        <f>MACD!F2539</f>
        <v>1.4479938306314947E-2</v>
      </c>
      <c r="F2539" s="2">
        <f>'Moving Avg'!D2539</f>
        <v>4.742</v>
      </c>
      <c r="G2539" s="2">
        <f>'Moving Avg'!F2539</f>
        <v>4.7810000000000006</v>
      </c>
      <c r="H2539" s="2">
        <f>'Moving Avg'!G2539</f>
        <v>4.9477119999999992</v>
      </c>
      <c r="I2539" s="2">
        <f>'Moving Avg'!H2539</f>
        <v>4.7433189999999987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45</v>
      </c>
      <c r="O2539" s="8">
        <f t="shared" si="392"/>
        <v>0</v>
      </c>
      <c r="P2539" s="8">
        <f t="shared" si="393"/>
        <v>16.5</v>
      </c>
      <c r="Q2539" s="9">
        <f t="shared" si="394"/>
        <v>26.975000000000001</v>
      </c>
      <c r="R2539" s="9">
        <f t="shared" si="395"/>
        <v>18.125</v>
      </c>
      <c r="S2539" s="9">
        <f t="shared" si="396"/>
        <v>17.925000000000001</v>
      </c>
      <c r="T2539" s="9">
        <f t="shared" si="397"/>
        <v>21.625</v>
      </c>
      <c r="U2539" s="8">
        <f t="shared" si="398"/>
        <v>21.008333333333336</v>
      </c>
      <c r="V2539" s="8">
        <f t="shared" si="399"/>
        <v>21.162500000000001</v>
      </c>
    </row>
    <row r="2540" spans="1:22" ht="13.5" x14ac:dyDescent="0.25">
      <c r="A2540" s="3">
        <f>RSI!A2540</f>
        <v>45701</v>
      </c>
      <c r="B2540" s="2">
        <f>RSI!B2540</f>
        <v>4.62</v>
      </c>
      <c r="C2540" s="2">
        <f>RSI!I2540</f>
        <v>30.216918703657399</v>
      </c>
      <c r="D2540" s="2">
        <f>MACD!E2540</f>
        <v>2.3368813420811207E-2</v>
      </c>
      <c r="E2540" s="2">
        <f>MACD!F2540</f>
        <v>1.6257713329214201E-2</v>
      </c>
      <c r="F2540" s="2">
        <f>'Moving Avg'!D2540</f>
        <v>4.7060000000000013</v>
      </c>
      <c r="G2540" s="2">
        <f>'Moving Avg'!F2540</f>
        <v>4.7789999999999999</v>
      </c>
      <c r="H2540" s="2">
        <f>'Moving Avg'!G2540</f>
        <v>4.9343219999999999</v>
      </c>
      <c r="I2540" s="2">
        <f>'Moving Avg'!H2540</f>
        <v>4.7452419999999984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25</v>
      </c>
      <c r="N2540" s="8">
        <f t="shared" si="391"/>
        <v>0</v>
      </c>
      <c r="O2540" s="8">
        <f t="shared" si="392"/>
        <v>0</v>
      </c>
      <c r="P2540" s="8">
        <f t="shared" si="393"/>
        <v>16.5</v>
      </c>
      <c r="Q2540" s="9">
        <f t="shared" si="394"/>
        <v>11.225</v>
      </c>
      <c r="R2540" s="9">
        <f t="shared" si="395"/>
        <v>9.125</v>
      </c>
      <c r="S2540" s="9">
        <f t="shared" si="396"/>
        <v>11.175000000000001</v>
      </c>
      <c r="T2540" s="9">
        <f t="shared" si="397"/>
        <v>10.375</v>
      </c>
      <c r="U2540" s="8">
        <f t="shared" si="398"/>
        <v>10.508333333333335</v>
      </c>
      <c r="V2540" s="8">
        <f t="shared" si="399"/>
        <v>10.475000000000001</v>
      </c>
    </row>
    <row r="2541" spans="1:22" ht="13.5" x14ac:dyDescent="0.25">
      <c r="A2541" s="3">
        <f>RSI!A2541</f>
        <v>45702</v>
      </c>
      <c r="B2541" s="2">
        <f>RSI!B2541</f>
        <v>4.5999999999999996</v>
      </c>
      <c r="C2541" s="2">
        <f>RSI!I2541</f>
        <v>29.012235496216249</v>
      </c>
      <c r="D2541" s="2">
        <f>MACD!E2541</f>
        <v>2.6402746645102226E-2</v>
      </c>
      <c r="E2541" s="2">
        <f>MACD!F2541</f>
        <v>1.8286719992391808E-2</v>
      </c>
      <c r="F2541" s="2">
        <f>'Moving Avg'!D2541</f>
        <v>4.668000000000001</v>
      </c>
      <c r="G2541" s="2">
        <f>'Moving Avg'!F2541</f>
        <v>4.7690000000000001</v>
      </c>
      <c r="H2541" s="2">
        <f>'Moving Avg'!G2541</f>
        <v>4.92279</v>
      </c>
      <c r="I2541" s="2">
        <f>'Moving Avg'!H2541</f>
        <v>4.7470649999999974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50</v>
      </c>
      <c r="N2541" s="8">
        <f t="shared" si="391"/>
        <v>0</v>
      </c>
      <c r="O2541" s="8">
        <f t="shared" si="392"/>
        <v>0</v>
      </c>
      <c r="P2541" s="8">
        <f t="shared" si="393"/>
        <v>16.5</v>
      </c>
      <c r="Q2541" s="9">
        <f t="shared" si="394"/>
        <v>19.975000000000001</v>
      </c>
      <c r="R2541" s="9">
        <f t="shared" si="395"/>
        <v>14.125</v>
      </c>
      <c r="S2541" s="9">
        <f t="shared" si="396"/>
        <v>14.925000000000001</v>
      </c>
      <c r="T2541" s="9">
        <f t="shared" si="397"/>
        <v>16.625</v>
      </c>
      <c r="U2541" s="8">
        <f t="shared" si="398"/>
        <v>16.341666666666669</v>
      </c>
      <c r="V2541" s="8">
        <f t="shared" si="399"/>
        <v>16.412500000000001</v>
      </c>
    </row>
    <row r="2542" spans="1:22" ht="13.5" x14ac:dyDescent="0.25">
      <c r="A2542" s="3">
        <f>RSI!A2542</f>
        <v>45705</v>
      </c>
      <c r="B2542" s="2">
        <f>RSI!B2542</f>
        <v>4.72</v>
      </c>
      <c r="C2542" s="2">
        <f>RSI!I2542</f>
        <v>43.553325835695652</v>
      </c>
      <c r="D2542" s="2">
        <f>MACD!E2542</f>
        <v>2.1299386673876874E-2</v>
      </c>
      <c r="E2542" s="2">
        <f>MACD!F2542</f>
        <v>1.8889253328688821E-2</v>
      </c>
      <c r="F2542" s="2">
        <f>'Moving Avg'!D2542</f>
        <v>4.6639999999999997</v>
      </c>
      <c r="G2542" s="2">
        <f>'Moving Avg'!F2542</f>
        <v>4.7649999999999997</v>
      </c>
      <c r="H2542" s="2">
        <f>'Moving Avg'!G2542</f>
        <v>4.9129060000000004</v>
      </c>
      <c r="I2542" s="2">
        <f>'Moving Avg'!H2542</f>
        <v>4.7494879999999977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25</v>
      </c>
      <c r="N2542" s="8">
        <f t="shared" si="391"/>
        <v>0</v>
      </c>
      <c r="O2542" s="8">
        <f t="shared" si="392"/>
        <v>0</v>
      </c>
      <c r="P2542" s="8">
        <f t="shared" si="393"/>
        <v>16.5</v>
      </c>
      <c r="Q2542" s="9">
        <f t="shared" si="394"/>
        <v>11.225</v>
      </c>
      <c r="R2542" s="9">
        <f t="shared" si="395"/>
        <v>9.125</v>
      </c>
      <c r="S2542" s="9">
        <f t="shared" si="396"/>
        <v>11.175000000000001</v>
      </c>
      <c r="T2542" s="9">
        <f t="shared" si="397"/>
        <v>10.375</v>
      </c>
      <c r="U2542" s="8">
        <f t="shared" si="398"/>
        <v>10.508333333333335</v>
      </c>
      <c r="V2542" s="8">
        <f t="shared" si="399"/>
        <v>10.475000000000001</v>
      </c>
    </row>
    <row r="2543" spans="1:22" ht="13.5" x14ac:dyDescent="0.25">
      <c r="A2543" s="3">
        <f>RSI!A2543</f>
        <v>45706</v>
      </c>
      <c r="B2543" s="2">
        <f>RSI!B2543</f>
        <v>4.6399999999999997</v>
      </c>
      <c r="C2543" s="2">
        <f>RSI!I2543</f>
        <v>37.969388903771872</v>
      </c>
      <c r="D2543" s="2">
        <f>MACD!E2543</f>
        <v>2.3326105936604336E-2</v>
      </c>
      <c r="E2543" s="2">
        <f>MACD!F2543</f>
        <v>1.9776623850271926E-2</v>
      </c>
      <c r="F2543" s="2">
        <f>'Moving Avg'!D2543</f>
        <v>4.6459999999999999</v>
      </c>
      <c r="G2543" s="2">
        <f>'Moving Avg'!F2543</f>
        <v>4.7545000000000002</v>
      </c>
      <c r="H2543" s="2">
        <f>'Moving Avg'!G2543</f>
        <v>4.9021739999999996</v>
      </c>
      <c r="I2543" s="2">
        <f>'Moving Avg'!H2543</f>
        <v>4.7513699999999979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0</v>
      </c>
      <c r="O2543" s="8">
        <f t="shared" si="392"/>
        <v>0</v>
      </c>
      <c r="P2543" s="8">
        <f t="shared" si="393"/>
        <v>16.5</v>
      </c>
      <c r="Q2543" s="9">
        <f t="shared" si="394"/>
        <v>11.225</v>
      </c>
      <c r="R2543" s="9">
        <f t="shared" si="395"/>
        <v>9.125</v>
      </c>
      <c r="S2543" s="9">
        <f t="shared" si="396"/>
        <v>11.175000000000001</v>
      </c>
      <c r="T2543" s="9">
        <f t="shared" si="397"/>
        <v>10.375</v>
      </c>
      <c r="U2543" s="8">
        <f t="shared" si="398"/>
        <v>10.508333333333335</v>
      </c>
      <c r="V2543" s="8">
        <f t="shared" si="399"/>
        <v>10.475000000000001</v>
      </c>
    </row>
    <row r="2544" spans="1:22" ht="13.5" x14ac:dyDescent="0.25">
      <c r="A2544" s="3">
        <f>RSI!A2544</f>
        <v>45707</v>
      </c>
      <c r="B2544" s="2">
        <f>RSI!B2544</f>
        <v>4.55</v>
      </c>
      <c r="C2544" s="2">
        <f>RSI!I2544</f>
        <v>32.864529299818699</v>
      </c>
      <c r="D2544" s="2">
        <f>MACD!E2544</f>
        <v>4.0260702442313168E-2</v>
      </c>
      <c r="E2544" s="2">
        <f>MACD!F2544</f>
        <v>2.3873439568680176E-2</v>
      </c>
      <c r="F2544" s="2">
        <f>'Moving Avg'!D2544</f>
        <v>4.6259999999999994</v>
      </c>
      <c r="G2544" s="2">
        <f>'Moving Avg'!F2544</f>
        <v>4.7374999999999998</v>
      </c>
      <c r="H2544" s="2">
        <f>'Moving Avg'!G2544</f>
        <v>4.8900180000000004</v>
      </c>
      <c r="I2544" s="2">
        <f>'Moving Avg'!H2544</f>
        <v>4.7526604999999975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25</v>
      </c>
      <c r="N2544" s="8">
        <f t="shared" si="391"/>
        <v>0</v>
      </c>
      <c r="O2544" s="8">
        <f t="shared" si="392"/>
        <v>0</v>
      </c>
      <c r="P2544" s="8">
        <f t="shared" si="393"/>
        <v>16.5</v>
      </c>
      <c r="Q2544" s="9">
        <f t="shared" si="394"/>
        <v>11.225</v>
      </c>
      <c r="R2544" s="9">
        <f t="shared" si="395"/>
        <v>9.125</v>
      </c>
      <c r="S2544" s="9">
        <f t="shared" si="396"/>
        <v>11.175000000000001</v>
      </c>
      <c r="T2544" s="9">
        <f t="shared" si="397"/>
        <v>10.375</v>
      </c>
      <c r="U2544" s="8">
        <f t="shared" si="398"/>
        <v>10.508333333333335</v>
      </c>
      <c r="V2544" s="8">
        <f t="shared" si="399"/>
        <v>10.475000000000001</v>
      </c>
    </row>
    <row r="2545" spans="1:22" ht="13.5" x14ac:dyDescent="0.25">
      <c r="A2545" s="3">
        <f>RSI!A2545</f>
        <v>45708</v>
      </c>
      <c r="B2545" s="2">
        <f>RSI!B2545</f>
        <v>4.54</v>
      </c>
      <c r="C2545" s="2">
        <f>RSI!I2545</f>
        <v>32.344187617872677</v>
      </c>
      <c r="D2545" s="2">
        <f>MACD!E2545</f>
        <v>5.6659480873369361E-2</v>
      </c>
      <c r="E2545" s="2">
        <f>MACD!F2545</f>
        <v>3.0430647829618015E-2</v>
      </c>
      <c r="F2545" s="2">
        <f>'Moving Avg'!D2545</f>
        <v>4.6100000000000003</v>
      </c>
      <c r="G2545" s="2">
        <f>'Moving Avg'!F2545</f>
        <v>4.7220000000000004</v>
      </c>
      <c r="H2545" s="2">
        <f>'Moving Avg'!G2545</f>
        <v>4.878228</v>
      </c>
      <c r="I2545" s="2">
        <f>'Moving Avg'!H2545</f>
        <v>4.7526304999999978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25</v>
      </c>
      <c r="N2545" s="8">
        <f t="shared" si="391"/>
        <v>0</v>
      </c>
      <c r="O2545" s="8">
        <f t="shared" si="392"/>
        <v>0</v>
      </c>
      <c r="P2545" s="8">
        <f t="shared" si="393"/>
        <v>16.5</v>
      </c>
      <c r="Q2545" s="9">
        <f t="shared" si="394"/>
        <v>11.225</v>
      </c>
      <c r="R2545" s="9">
        <f t="shared" si="395"/>
        <v>9.125</v>
      </c>
      <c r="S2545" s="9">
        <f t="shared" si="396"/>
        <v>11.175000000000001</v>
      </c>
      <c r="T2545" s="9">
        <f t="shared" si="397"/>
        <v>10.375</v>
      </c>
      <c r="U2545" s="8">
        <f t="shared" si="398"/>
        <v>10.508333333333335</v>
      </c>
      <c r="V2545" s="8">
        <f t="shared" si="399"/>
        <v>10.475000000000001</v>
      </c>
    </row>
    <row r="2546" spans="1:22" ht="13.5" x14ac:dyDescent="0.25">
      <c r="A2546" s="3">
        <f>RSI!A2546</f>
        <v>45709</v>
      </c>
      <c r="B2546" s="2">
        <f>RSI!B2546</f>
        <v>4.49</v>
      </c>
      <c r="C2546" s="2">
        <f>RSI!I2546</f>
        <v>29.803328112841257</v>
      </c>
      <c r="D2546" s="2">
        <f>MACD!E2546</f>
        <v>7.3990039691166132E-2</v>
      </c>
      <c r="E2546" s="2">
        <f>MACD!F2546</f>
        <v>3.9142526201927638E-2</v>
      </c>
      <c r="F2546" s="2">
        <f>'Moving Avg'!D2546</f>
        <v>4.5879999999999992</v>
      </c>
      <c r="G2546" s="2">
        <f>'Moving Avg'!F2546</f>
        <v>4.706999999999999</v>
      </c>
      <c r="H2546" s="2">
        <f>'Moving Avg'!G2546</f>
        <v>4.8663780000000001</v>
      </c>
      <c r="I2546" s="2">
        <f>'Moving Avg'!H2546</f>
        <v>4.7536679999999976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16.5</v>
      </c>
      <c r="Q2546" s="9">
        <f t="shared" si="394"/>
        <v>19.975000000000001</v>
      </c>
      <c r="R2546" s="9">
        <f t="shared" si="395"/>
        <v>14.125</v>
      </c>
      <c r="S2546" s="9">
        <f t="shared" si="396"/>
        <v>14.925000000000001</v>
      </c>
      <c r="T2546" s="9">
        <f t="shared" si="397"/>
        <v>16.625</v>
      </c>
      <c r="U2546" s="8">
        <f t="shared" si="398"/>
        <v>16.341666666666669</v>
      </c>
      <c r="V2546" s="8">
        <f t="shared" si="399"/>
        <v>16.412500000000001</v>
      </c>
    </row>
    <row r="2547" spans="1:22" ht="13.5" x14ac:dyDescent="0.25">
      <c r="A2547" s="3">
        <f>RSI!A2547</f>
        <v>45712</v>
      </c>
      <c r="B2547" s="2">
        <f>RSI!B2547</f>
        <v>4.49</v>
      </c>
      <c r="C2547" s="2">
        <f>RSI!I2547</f>
        <v>29.803328112841243</v>
      </c>
      <c r="D2547" s="2">
        <f>MACD!E2547</f>
        <v>8.2451417229997048E-2</v>
      </c>
      <c r="E2547" s="2">
        <f>MACD!F2547</f>
        <v>4.780430440754152E-2</v>
      </c>
      <c r="F2547" s="2">
        <f>'Moving Avg'!D2547</f>
        <v>4.5419999999999998</v>
      </c>
      <c r="G2547" s="2">
        <f>'Moving Avg'!F2547</f>
        <v>4.6914999999999996</v>
      </c>
      <c r="H2547" s="2">
        <f>'Moving Avg'!G2547</f>
        <v>4.8535880000000002</v>
      </c>
      <c r="I2547" s="2">
        <f>'Moving Avg'!H2547</f>
        <v>4.7547054999999974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16.5</v>
      </c>
      <c r="Q2547" s="9">
        <f t="shared" si="394"/>
        <v>19.975000000000001</v>
      </c>
      <c r="R2547" s="9">
        <f t="shared" si="395"/>
        <v>14.125</v>
      </c>
      <c r="S2547" s="9">
        <f t="shared" si="396"/>
        <v>14.925000000000001</v>
      </c>
      <c r="T2547" s="9">
        <f t="shared" si="397"/>
        <v>16.625</v>
      </c>
      <c r="U2547" s="8">
        <f t="shared" si="398"/>
        <v>16.341666666666669</v>
      </c>
      <c r="V2547" s="8">
        <f t="shared" si="399"/>
        <v>16.412500000000001</v>
      </c>
    </row>
    <row r="2548" spans="1:22" ht="13.5" x14ac:dyDescent="0.25">
      <c r="A2548" s="3">
        <f>RSI!A2548</f>
        <v>45713</v>
      </c>
      <c r="B2548" s="2">
        <f>RSI!B2548</f>
        <v>4.42</v>
      </c>
      <c r="C2548" s="2">
        <f>RSI!I2548</f>
        <v>26.431925574991027</v>
      </c>
      <c r="D2548" s="2">
        <f>MACD!E2548</f>
        <v>9.4636810831872253E-2</v>
      </c>
      <c r="E2548" s="2">
        <f>MACD!F2548</f>
        <v>5.7170805692407671E-2</v>
      </c>
      <c r="F2548" s="2">
        <f>'Moving Avg'!D2548</f>
        <v>4.4980000000000002</v>
      </c>
      <c r="G2548" s="2">
        <f>'Moving Avg'!F2548</f>
        <v>4.6704999999999997</v>
      </c>
      <c r="H2548" s="2">
        <f>'Moving Avg'!G2548</f>
        <v>4.8393980000000001</v>
      </c>
      <c r="I2548" s="2">
        <f>'Moving Avg'!H2548</f>
        <v>4.7556284999999976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16.5</v>
      </c>
      <c r="Q2548" s="9">
        <f t="shared" si="394"/>
        <v>19.975000000000001</v>
      </c>
      <c r="R2548" s="9">
        <f t="shared" si="395"/>
        <v>14.125</v>
      </c>
      <c r="S2548" s="9">
        <f t="shared" si="396"/>
        <v>14.925000000000001</v>
      </c>
      <c r="T2548" s="9">
        <f t="shared" si="397"/>
        <v>16.625</v>
      </c>
      <c r="U2548" s="8">
        <f t="shared" si="398"/>
        <v>16.341666666666669</v>
      </c>
      <c r="V2548" s="8">
        <f t="shared" si="399"/>
        <v>16.412500000000001</v>
      </c>
    </row>
    <row r="2549" spans="1:22" ht="13.5" x14ac:dyDescent="0.25">
      <c r="A2549" s="3">
        <f>RSI!A2549</f>
        <v>45714</v>
      </c>
      <c r="B2549" s="2">
        <f>RSI!B2549</f>
        <v>4.42</v>
      </c>
      <c r="C2549" s="2">
        <f>RSI!I2549</f>
        <v>26.431925574991027</v>
      </c>
      <c r="D2549" s="2">
        <f>MACD!E2549</f>
        <v>9.4330360681412095E-2</v>
      </c>
      <c r="E2549" s="2">
        <f>MACD!F2549</f>
        <v>6.4602716690208561E-2</v>
      </c>
      <c r="F2549" s="2">
        <f>'Moving Avg'!D2549</f>
        <v>4.4719999999999995</v>
      </c>
      <c r="G2549" s="2">
        <f>'Moving Avg'!F2549</f>
        <v>4.6524999999999999</v>
      </c>
      <c r="H2549" s="2">
        <f>'Moving Avg'!G2549</f>
        <v>4.8261479999999999</v>
      </c>
      <c r="I2549" s="2">
        <f>'Moving Avg'!H2549</f>
        <v>4.7565984999999964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0"/>
        <v>50</v>
      </c>
      <c r="N2549" s="8">
        <f t="shared" si="391"/>
        <v>0</v>
      </c>
      <c r="O2549" s="8">
        <f t="shared" si="392"/>
        <v>0</v>
      </c>
      <c r="P2549" s="8">
        <f t="shared" si="393"/>
        <v>16.5</v>
      </c>
      <c r="Q2549" s="9">
        <f t="shared" si="394"/>
        <v>19.975000000000001</v>
      </c>
      <c r="R2549" s="9">
        <f t="shared" si="395"/>
        <v>14.125</v>
      </c>
      <c r="S2549" s="9">
        <f t="shared" si="396"/>
        <v>14.925000000000001</v>
      </c>
      <c r="T2549" s="9">
        <f t="shared" si="397"/>
        <v>16.625</v>
      </c>
      <c r="U2549" s="8">
        <f t="shared" si="398"/>
        <v>16.341666666666669</v>
      </c>
      <c r="V2549" s="8">
        <f t="shared" si="399"/>
        <v>16.412500000000001</v>
      </c>
    </row>
    <row r="2550" spans="1:22" ht="13.5" x14ac:dyDescent="0.25">
      <c r="A2550" s="3">
        <f>RSI!A2550</f>
        <v>45715</v>
      </c>
      <c r="B2550" s="2">
        <f>RSI!B2550</f>
        <v>4.42</v>
      </c>
      <c r="C2550" s="2">
        <f>RSI!I2550</f>
        <v>26.431925574991027</v>
      </c>
      <c r="D2550" s="2">
        <f>MACD!E2550</f>
        <v>9.1020972550066581E-2</v>
      </c>
      <c r="E2550" s="2">
        <f>MACD!F2550</f>
        <v>6.9886367862180165E-2</v>
      </c>
      <c r="F2550" s="2">
        <f>'Moving Avg'!D2550</f>
        <v>4.4480000000000004</v>
      </c>
      <c r="G2550" s="2">
        <f>'Moving Avg'!F2550</f>
        <v>4.6334999999999997</v>
      </c>
      <c r="H2550" s="2">
        <f>'Moving Avg'!G2550</f>
        <v>4.8132739999999998</v>
      </c>
      <c r="I2550" s="2">
        <f>'Moving Avg'!H2550</f>
        <v>4.7578039999999966</v>
      </c>
      <c r="J2550" s="6" t="str">
        <f>OBV!F2550</f>
        <v>BEARISH</v>
      </c>
      <c r="K2550" s="6" t="str">
        <f>OBV!G2550</f>
        <v>NEUTRAL</v>
      </c>
      <c r="L2550" s="6" t="str">
        <f>OBV!H2550</f>
        <v>CONFIRMED BEARISH</v>
      </c>
      <c r="M2550" s="8">
        <f t="shared" si="390"/>
        <v>50</v>
      </c>
      <c r="N2550" s="8">
        <f t="shared" si="391"/>
        <v>0</v>
      </c>
      <c r="O2550" s="8">
        <f t="shared" si="392"/>
        <v>0</v>
      </c>
      <c r="P2550" s="8">
        <f t="shared" si="393"/>
        <v>16.5</v>
      </c>
      <c r="Q2550" s="9">
        <f t="shared" si="394"/>
        <v>19.975000000000001</v>
      </c>
      <c r="R2550" s="9">
        <f t="shared" si="395"/>
        <v>14.125</v>
      </c>
      <c r="S2550" s="9">
        <f t="shared" si="396"/>
        <v>14.925000000000001</v>
      </c>
      <c r="T2550" s="9">
        <f t="shared" si="397"/>
        <v>16.625</v>
      </c>
      <c r="U2550" s="8">
        <f t="shared" si="398"/>
        <v>16.341666666666669</v>
      </c>
      <c r="V2550" s="8">
        <f t="shared" si="399"/>
        <v>16.412500000000001</v>
      </c>
    </row>
    <row r="2551" spans="1:22" ht="13.5" x14ac:dyDescent="0.25">
      <c r="A2551" s="3">
        <f>RSI!A2551</f>
        <v>45716</v>
      </c>
      <c r="B2551" s="2">
        <f>RSI!B2551</f>
        <v>4.42</v>
      </c>
      <c r="C2551" s="2">
        <f>RSI!I2551</f>
        <v>26.431925574991027</v>
      </c>
      <c r="D2551" s="2">
        <f>MACD!E2551</f>
        <v>8.6593150252858742E-2</v>
      </c>
      <c r="E2551" s="2">
        <f>MACD!F2551</f>
        <v>7.3227724340315881E-2</v>
      </c>
      <c r="F2551" s="2">
        <f>'Moving Avg'!D2551</f>
        <v>4.4340000000000002</v>
      </c>
      <c r="G2551" s="2">
        <f>'Moving Avg'!F2551</f>
        <v>4.6169999999999991</v>
      </c>
      <c r="H2551" s="2">
        <f>'Moving Avg'!G2551</f>
        <v>4.8019059999999998</v>
      </c>
      <c r="I2551" s="2">
        <f>'Moving Avg'!H2551</f>
        <v>4.7587739999999963</v>
      </c>
      <c r="J2551" s="6" t="str">
        <f>OBV!F2551</f>
        <v>BEARISH</v>
      </c>
      <c r="K2551" s="6" t="str">
        <f>OBV!G2551</f>
        <v>NEUTRAL</v>
      </c>
      <c r="L2551" s="6" t="str">
        <f>OBV!H2551</f>
        <v>CONFIRMED BEARISH</v>
      </c>
      <c r="M2551" s="8">
        <f t="shared" si="390"/>
        <v>50</v>
      </c>
      <c r="N2551" s="8">
        <f t="shared" si="391"/>
        <v>0</v>
      </c>
      <c r="O2551" s="8">
        <f t="shared" si="392"/>
        <v>0</v>
      </c>
      <c r="P2551" s="8">
        <f t="shared" si="393"/>
        <v>16.5</v>
      </c>
      <c r="Q2551" s="9">
        <f t="shared" si="394"/>
        <v>19.975000000000001</v>
      </c>
      <c r="R2551" s="9">
        <f t="shared" si="395"/>
        <v>14.125</v>
      </c>
      <c r="S2551" s="9">
        <f t="shared" si="396"/>
        <v>14.925000000000001</v>
      </c>
      <c r="T2551" s="9">
        <f t="shared" si="397"/>
        <v>16.625</v>
      </c>
      <c r="U2551" s="8">
        <f t="shared" si="398"/>
        <v>16.341666666666669</v>
      </c>
      <c r="V2551" s="8">
        <f t="shared" si="399"/>
        <v>16.412500000000001</v>
      </c>
    </row>
    <row r="2552" spans="1:22" ht="13.5" x14ac:dyDescent="0.25">
      <c r="A2552" s="3">
        <f>RSI!A2552</f>
        <v>45719</v>
      </c>
      <c r="B2552" s="2">
        <f>RSI!B2552</f>
        <v>4.47</v>
      </c>
      <c r="C2552" s="2">
        <f>RSI!I2552</f>
        <v>33.643648640542608</v>
      </c>
      <c r="D2552" s="2">
        <f>MACD!E2552</f>
        <v>9.8946358991479855E-2</v>
      </c>
      <c r="E2552" s="2">
        <f>MACD!F2552</f>
        <v>7.8371451270548675E-2</v>
      </c>
      <c r="F2552" s="2">
        <f>'Moving Avg'!D2552</f>
        <v>4.43</v>
      </c>
      <c r="G2552" s="2">
        <f>'Moving Avg'!F2552</f>
        <v>4.6029999999999998</v>
      </c>
      <c r="H2552" s="2">
        <f>'Moving Avg'!G2552</f>
        <v>4.7905979999999992</v>
      </c>
      <c r="I2552" s="2">
        <f>'Moving Avg'!H2552</f>
        <v>4.7599939999999963</v>
      </c>
      <c r="J2552" s="6" t="str">
        <f>OBV!F2552</f>
        <v>BEARISH</v>
      </c>
      <c r="K2552" s="6" t="str">
        <f>OBV!G2552</f>
        <v>NEUTRAL</v>
      </c>
      <c r="L2552" s="6" t="str">
        <f>OBV!H2552</f>
        <v>CONFIRMED BEARISH</v>
      </c>
      <c r="M2552" s="8">
        <f t="shared" si="390"/>
        <v>25</v>
      </c>
      <c r="N2552" s="8">
        <f t="shared" si="391"/>
        <v>0</v>
      </c>
      <c r="O2552" s="8">
        <f t="shared" si="392"/>
        <v>0</v>
      </c>
      <c r="P2552" s="8">
        <f t="shared" si="393"/>
        <v>16.5</v>
      </c>
      <c r="Q2552" s="9">
        <f t="shared" si="394"/>
        <v>11.225</v>
      </c>
      <c r="R2552" s="9">
        <f t="shared" si="395"/>
        <v>9.125</v>
      </c>
      <c r="S2552" s="9">
        <f t="shared" si="396"/>
        <v>11.175000000000001</v>
      </c>
      <c r="T2552" s="9">
        <f t="shared" si="397"/>
        <v>10.375</v>
      </c>
      <c r="U2552" s="8">
        <f t="shared" si="398"/>
        <v>10.508333333333335</v>
      </c>
      <c r="V2552" s="8">
        <f t="shared" si="399"/>
        <v>10.475000000000001</v>
      </c>
    </row>
    <row r="2553" spans="1:22" ht="13.5" x14ac:dyDescent="0.25">
      <c r="A2553" s="3">
        <f>RSI!A2553</f>
        <v>45720</v>
      </c>
      <c r="B2553" s="2">
        <f>RSI!B2553</f>
        <v>4.45</v>
      </c>
      <c r="C2553" s="2">
        <f>RSI!I2553</f>
        <v>32.2805260043571</v>
      </c>
      <c r="D2553" s="2">
        <f>MACD!E2553</f>
        <v>9.9519997074541955E-2</v>
      </c>
      <c r="E2553" s="2">
        <f>MACD!F2553</f>
        <v>8.260116043134734E-2</v>
      </c>
      <c r="F2553" s="2">
        <f>'Moving Avg'!D2553</f>
        <v>4.4359999999999999</v>
      </c>
      <c r="G2553" s="2">
        <f>'Moving Avg'!F2553</f>
        <v>4.5880000000000001</v>
      </c>
      <c r="H2553" s="2">
        <f>'Moving Avg'!G2553</f>
        <v>4.7783239999999987</v>
      </c>
      <c r="I2553" s="2">
        <f>'Moving Avg'!H2553</f>
        <v>4.7611609999999969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25</v>
      </c>
      <c r="N2553" s="8">
        <f t="shared" si="391"/>
        <v>0</v>
      </c>
      <c r="O2553" s="8">
        <f t="shared" si="392"/>
        <v>0</v>
      </c>
      <c r="P2553" s="8">
        <f t="shared" si="393"/>
        <v>83.5</v>
      </c>
      <c r="Q2553" s="9">
        <f t="shared" si="394"/>
        <v>21.274999999999999</v>
      </c>
      <c r="R2553" s="9">
        <f t="shared" si="395"/>
        <v>25.875</v>
      </c>
      <c r="S2553" s="9">
        <f t="shared" si="396"/>
        <v>41.325000000000003</v>
      </c>
      <c r="T2553" s="9">
        <f t="shared" si="397"/>
        <v>27.125</v>
      </c>
      <c r="U2553" s="8">
        <f t="shared" si="398"/>
        <v>29.491666666666664</v>
      </c>
      <c r="V2553" s="8">
        <f t="shared" si="399"/>
        <v>28.9</v>
      </c>
    </row>
    <row r="2554" spans="1:22" ht="13.5" x14ac:dyDescent="0.25">
      <c r="A2554" s="3">
        <f>RSI!A2554</f>
        <v>45721</v>
      </c>
      <c r="B2554" s="2">
        <f>RSI!B2554</f>
        <v>4.49</v>
      </c>
      <c r="C2554" s="2">
        <f>RSI!I2554</f>
        <v>37.715834171289288</v>
      </c>
      <c r="D2554" s="2">
        <f>MACD!E2554</f>
        <v>8.4191422956434003E-2</v>
      </c>
      <c r="E2554" s="2">
        <f>MACD!F2554</f>
        <v>8.2919212936364686E-2</v>
      </c>
      <c r="F2554" s="2">
        <f>'Moving Avg'!D2554</f>
        <v>4.45</v>
      </c>
      <c r="G2554" s="2">
        <f>'Moving Avg'!F2554</f>
        <v>4.5724999999999998</v>
      </c>
      <c r="H2554" s="2">
        <f>'Moving Avg'!G2554</f>
        <v>4.767415999999999</v>
      </c>
      <c r="I2554" s="2">
        <f>'Moving Avg'!H2554</f>
        <v>4.7629044999999959</v>
      </c>
      <c r="J2554" s="6" t="str">
        <f>OBV!F2554</f>
        <v>BULLISH</v>
      </c>
      <c r="K2554" s="6" t="str">
        <f>OBV!G2554</f>
        <v>NEUTRAL</v>
      </c>
      <c r="L2554" s="6" t="str">
        <f>OBV!H2554</f>
        <v>CONFIRMED BULLISH</v>
      </c>
      <c r="M2554" s="8">
        <f t="shared" si="390"/>
        <v>25</v>
      </c>
      <c r="N2554" s="8">
        <f t="shared" si="391"/>
        <v>0</v>
      </c>
      <c r="O2554" s="8">
        <f t="shared" si="392"/>
        <v>0</v>
      </c>
      <c r="P2554" s="8">
        <f t="shared" si="393"/>
        <v>83.5</v>
      </c>
      <c r="Q2554" s="9">
        <f t="shared" si="394"/>
        <v>21.274999999999999</v>
      </c>
      <c r="R2554" s="9">
        <f t="shared" si="395"/>
        <v>25.875</v>
      </c>
      <c r="S2554" s="9">
        <f t="shared" si="396"/>
        <v>41.325000000000003</v>
      </c>
      <c r="T2554" s="9">
        <f t="shared" si="397"/>
        <v>27.125</v>
      </c>
      <c r="U2554" s="8">
        <f t="shared" si="398"/>
        <v>29.491666666666664</v>
      </c>
      <c r="V2554" s="8">
        <f t="shared" si="399"/>
        <v>28.9</v>
      </c>
    </row>
    <row r="2555" spans="1:22" ht="13.5" x14ac:dyDescent="0.25">
      <c r="A2555" s="3">
        <f>RSI!A2555</f>
        <v>45722</v>
      </c>
      <c r="B2555" s="2">
        <f>RSI!B2555</f>
        <v>4.49</v>
      </c>
      <c r="C2555" s="2">
        <f>RSI!I2555</f>
        <v>37.715834171289281</v>
      </c>
      <c r="D2555" s="2">
        <f>MACD!E2555</f>
        <v>7.0367709069524054E-2</v>
      </c>
      <c r="E2555" s="2">
        <f>MACD!F2555</f>
        <v>8.040891216299656E-2</v>
      </c>
      <c r="F2555" s="2">
        <f>'Moving Avg'!D2555</f>
        <v>4.4640000000000004</v>
      </c>
      <c r="G2555" s="2">
        <f>'Moving Avg'!F2555</f>
        <v>4.5570000000000004</v>
      </c>
      <c r="H2555" s="2">
        <f>'Moving Avg'!G2555</f>
        <v>4.7574479999999992</v>
      </c>
      <c r="I2555" s="2">
        <f>'Moving Avg'!H2555</f>
        <v>4.7646479999999967</v>
      </c>
      <c r="J2555" s="6" t="str">
        <f>OBV!F2555</f>
        <v>BULLISH</v>
      </c>
      <c r="K2555" s="6" t="str">
        <f>OBV!G2555</f>
        <v>NEUTRAL</v>
      </c>
      <c r="L2555" s="6" t="str">
        <f>OBV!H2555</f>
        <v>CONFIRMED BULLISH</v>
      </c>
      <c r="M2555" s="8">
        <f t="shared" si="390"/>
        <v>25</v>
      </c>
      <c r="N2555" s="8">
        <f t="shared" si="391"/>
        <v>45</v>
      </c>
      <c r="O2555" s="8">
        <f t="shared" si="392"/>
        <v>0</v>
      </c>
      <c r="P2555" s="8">
        <f t="shared" si="393"/>
        <v>83.5</v>
      </c>
      <c r="Q2555" s="9">
        <f t="shared" si="394"/>
        <v>37.024999999999999</v>
      </c>
      <c r="R2555" s="9">
        <f t="shared" si="395"/>
        <v>34.875</v>
      </c>
      <c r="S2555" s="9">
        <f t="shared" si="396"/>
        <v>48.075000000000003</v>
      </c>
      <c r="T2555" s="9">
        <f t="shared" si="397"/>
        <v>38.375</v>
      </c>
      <c r="U2555" s="8">
        <f t="shared" si="398"/>
        <v>39.991666666666667</v>
      </c>
      <c r="V2555" s="8">
        <f t="shared" si="399"/>
        <v>39.587500000000006</v>
      </c>
    </row>
    <row r="2556" spans="1:22" ht="13.5" x14ac:dyDescent="0.25">
      <c r="A2556" s="3">
        <f>RSI!A2556</f>
        <v>45723</v>
      </c>
      <c r="B2556" s="2">
        <f>RSI!B2556</f>
        <v>4.45</v>
      </c>
      <c r="C2556" s="2">
        <f>RSI!I2556</f>
        <v>34.504025074671446</v>
      </c>
      <c r="D2556" s="2">
        <f>MACD!E2556</f>
        <v>5.4575708627420561E-2</v>
      </c>
      <c r="E2556" s="2">
        <f>MACD!F2556</f>
        <v>7.524227145588136E-2</v>
      </c>
      <c r="F2556" s="2">
        <f>'Moving Avg'!D2556</f>
        <v>4.47</v>
      </c>
      <c r="G2556" s="2">
        <f>'Moving Avg'!F2556</f>
        <v>4.54</v>
      </c>
      <c r="H2556" s="2">
        <f>'Moving Avg'!G2556</f>
        <v>4.7461159999999989</v>
      </c>
      <c r="I2556" s="2">
        <f>'Moving Avg'!H2556</f>
        <v>4.7661914999999961</v>
      </c>
      <c r="J2556" s="6" t="str">
        <f>OBV!F2556</f>
        <v>BEARISH</v>
      </c>
      <c r="K2556" s="6" t="str">
        <f>OBV!G2556</f>
        <v>NEUTRAL</v>
      </c>
      <c r="L2556" s="6" t="str">
        <f>OBV!H2556</f>
        <v>BEARISH DIVERGENCE</v>
      </c>
      <c r="M2556" s="8">
        <f t="shared" si="390"/>
        <v>25</v>
      </c>
      <c r="N2556" s="8">
        <f t="shared" si="391"/>
        <v>100</v>
      </c>
      <c r="O2556" s="8">
        <f t="shared" si="392"/>
        <v>0</v>
      </c>
      <c r="P2556" s="8">
        <f t="shared" si="393"/>
        <v>16.5</v>
      </c>
      <c r="Q2556" s="9">
        <f t="shared" si="394"/>
        <v>46.225000000000001</v>
      </c>
      <c r="R2556" s="9">
        <f t="shared" si="395"/>
        <v>29.125</v>
      </c>
      <c r="S2556" s="9">
        <f t="shared" si="396"/>
        <v>26.175000000000001</v>
      </c>
      <c r="T2556" s="9">
        <f t="shared" si="397"/>
        <v>35.375</v>
      </c>
      <c r="U2556" s="8">
        <f t="shared" si="398"/>
        <v>33.841666666666661</v>
      </c>
      <c r="V2556" s="8">
        <f t="shared" si="399"/>
        <v>34.224999999999994</v>
      </c>
    </row>
    <row r="2557" spans="1:22" ht="13.5" x14ac:dyDescent="0.25">
      <c r="A2557" s="3">
        <f>RSI!A2557</f>
        <v>45726</v>
      </c>
      <c r="B2557" s="2">
        <f>RSI!B2557</f>
        <v>4.5</v>
      </c>
      <c r="C2557" s="2">
        <f>RSI!I2557</f>
        <v>41.240028218199029</v>
      </c>
      <c r="D2557" s="2">
        <f>MACD!E2557</f>
        <v>3.833325006306687E-2</v>
      </c>
      <c r="E2557" s="2">
        <f>MACD!F2557</f>
        <v>6.7860467177318473E-2</v>
      </c>
      <c r="F2557" s="2">
        <f>'Moving Avg'!D2557</f>
        <v>4.4760000000000009</v>
      </c>
      <c r="G2557" s="2">
        <f>'Moving Avg'!F2557</f>
        <v>4.5280000000000005</v>
      </c>
      <c r="H2557" s="2">
        <f>'Moving Avg'!G2557</f>
        <v>4.7344659999999985</v>
      </c>
      <c r="I2557" s="2">
        <f>'Moving Avg'!H2557</f>
        <v>4.7679379999999965</v>
      </c>
      <c r="J2557" s="6" t="str">
        <f>OBV!F2557</f>
        <v>BEARISH</v>
      </c>
      <c r="K2557" s="6" t="str">
        <f>OBV!G2557</f>
        <v>NEUTRAL</v>
      </c>
      <c r="L2557" s="6" t="str">
        <f>OBV!H2557</f>
        <v>BEARISH DIVERGENCE</v>
      </c>
      <c r="M2557" s="8">
        <f t="shared" si="390"/>
        <v>25</v>
      </c>
      <c r="N2557" s="8">
        <f t="shared" si="391"/>
        <v>100</v>
      </c>
      <c r="O2557" s="8">
        <f t="shared" si="392"/>
        <v>0</v>
      </c>
      <c r="P2557" s="8">
        <f t="shared" si="393"/>
        <v>16.5</v>
      </c>
      <c r="Q2557" s="9">
        <f t="shared" si="394"/>
        <v>46.225000000000001</v>
      </c>
      <c r="R2557" s="9">
        <f t="shared" si="395"/>
        <v>29.125</v>
      </c>
      <c r="S2557" s="9">
        <f t="shared" si="396"/>
        <v>26.175000000000001</v>
      </c>
      <c r="T2557" s="9">
        <f t="shared" si="397"/>
        <v>35.375</v>
      </c>
      <c r="U2557" s="8">
        <f t="shared" si="398"/>
        <v>33.841666666666661</v>
      </c>
      <c r="V2557" s="8">
        <f t="shared" si="399"/>
        <v>34.224999999999994</v>
      </c>
    </row>
    <row r="2558" spans="1:22" ht="13.5" x14ac:dyDescent="0.25">
      <c r="A2558" s="3">
        <f>RSI!A2558</f>
        <v>45727</v>
      </c>
      <c r="B2558" s="2">
        <f>RSI!B2558</f>
        <v>4.4000000000000004</v>
      </c>
      <c r="C2558" s="2">
        <f>RSI!I2558</f>
        <v>33.761387979950499</v>
      </c>
      <c r="D2558" s="2">
        <f>MACD!E2558</f>
        <v>2.1695047483437868E-2</v>
      </c>
      <c r="E2558" s="2">
        <f>MACD!F2558</f>
        <v>5.8627383238542351E-2</v>
      </c>
      <c r="F2558" s="2">
        <f>'Moving Avg'!D2558</f>
        <v>4.4659999999999993</v>
      </c>
      <c r="G2558" s="2">
        <f>'Moving Avg'!F2558</f>
        <v>4.5114999999999998</v>
      </c>
      <c r="H2558" s="2">
        <f>'Moving Avg'!G2558</f>
        <v>4.7208159999999983</v>
      </c>
      <c r="I2558" s="2">
        <f>'Moving Avg'!H2558</f>
        <v>4.7692314999999965</v>
      </c>
      <c r="J2558" s="6" t="str">
        <f>OBV!F2558</f>
        <v>BEARISH</v>
      </c>
      <c r="K2558" s="6" t="str">
        <f>OBV!G2558</f>
        <v>NEUTRAL</v>
      </c>
      <c r="L2558" s="6" t="str">
        <f>OBV!H2558</f>
        <v>CONFIRMED BEARISH</v>
      </c>
      <c r="M2558" s="8">
        <f t="shared" si="390"/>
        <v>25</v>
      </c>
      <c r="N2558" s="8">
        <f t="shared" si="391"/>
        <v>100</v>
      </c>
      <c r="O2558" s="8">
        <f t="shared" si="392"/>
        <v>0</v>
      </c>
      <c r="P2558" s="8">
        <f t="shared" si="393"/>
        <v>16.5</v>
      </c>
      <c r="Q2558" s="9">
        <f t="shared" si="394"/>
        <v>46.225000000000001</v>
      </c>
      <c r="R2558" s="9">
        <f t="shared" si="395"/>
        <v>29.125</v>
      </c>
      <c r="S2558" s="9">
        <f t="shared" si="396"/>
        <v>26.175000000000001</v>
      </c>
      <c r="T2558" s="9">
        <f t="shared" si="397"/>
        <v>35.375</v>
      </c>
      <c r="U2558" s="8">
        <f t="shared" si="398"/>
        <v>33.841666666666661</v>
      </c>
      <c r="V2558" s="8">
        <f t="shared" si="399"/>
        <v>34.224999999999994</v>
      </c>
    </row>
    <row r="2559" spans="1:22" ht="13.5" x14ac:dyDescent="0.25">
      <c r="A2559" s="3">
        <f>RSI!A2559</f>
        <v>45728</v>
      </c>
      <c r="B2559" s="2">
        <f>RSI!B2559</f>
        <v>4.4000000000000004</v>
      </c>
      <c r="C2559" s="2">
        <f>RSI!I2559</f>
        <v>33.761387979950499</v>
      </c>
      <c r="D2559" s="2">
        <f>MACD!E2559</f>
        <v>8.6401019012969371E-3</v>
      </c>
      <c r="E2559" s="2">
        <f>MACD!F2559</f>
        <v>4.8629926971093272E-2</v>
      </c>
      <c r="F2559" s="2">
        <f>'Moving Avg'!D2559</f>
        <v>4.4480000000000004</v>
      </c>
      <c r="G2559" s="2">
        <f>'Moving Avg'!F2559</f>
        <v>4.4990000000000006</v>
      </c>
      <c r="H2559" s="2">
        <f>'Moving Avg'!G2559</f>
        <v>4.7062259999999982</v>
      </c>
      <c r="I2559" s="2">
        <f>'Moving Avg'!H2559</f>
        <v>4.7705249999999957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  <c r="M2559" s="8">
        <f t="shared" si="390"/>
        <v>25</v>
      </c>
      <c r="N2559" s="8">
        <f t="shared" si="391"/>
        <v>100</v>
      </c>
      <c r="O2559" s="8">
        <f t="shared" si="392"/>
        <v>0</v>
      </c>
      <c r="P2559" s="8">
        <f t="shared" si="393"/>
        <v>16.5</v>
      </c>
      <c r="Q2559" s="9">
        <f t="shared" si="394"/>
        <v>46.225000000000001</v>
      </c>
      <c r="R2559" s="9">
        <f t="shared" si="395"/>
        <v>29.125</v>
      </c>
      <c r="S2559" s="9">
        <f t="shared" si="396"/>
        <v>26.175000000000001</v>
      </c>
      <c r="T2559" s="9">
        <f t="shared" si="397"/>
        <v>35.375</v>
      </c>
      <c r="U2559" s="8">
        <f t="shared" si="398"/>
        <v>33.841666666666661</v>
      </c>
      <c r="V2559" s="8">
        <f t="shared" si="399"/>
        <v>34.224999999999994</v>
      </c>
    </row>
    <row r="2560" spans="1:22" ht="13.5" x14ac:dyDescent="0.25">
      <c r="A2560" s="3">
        <f>RSI!A2560</f>
        <v>45729</v>
      </c>
      <c r="B2560" s="2">
        <f>RSI!B2560</f>
        <v>4.3499999999999996</v>
      </c>
      <c r="C2560" s="2">
        <f>RSI!I2560</f>
        <v>30.548919244942908</v>
      </c>
      <c r="D2560" s="2">
        <f>MACD!E2560</f>
        <v>2.2450294149889416E-3</v>
      </c>
      <c r="E2560" s="2">
        <f>MACD!F2560</f>
        <v>3.935294745987241E-2</v>
      </c>
      <c r="F2560" s="2">
        <f>'Moving Avg'!D2560</f>
        <v>4.42</v>
      </c>
      <c r="G2560" s="2">
        <f>'Moving Avg'!F2560</f>
        <v>4.4855000000000009</v>
      </c>
      <c r="H2560" s="2">
        <f>'Moving Avg'!G2560</f>
        <v>4.6911999999999985</v>
      </c>
      <c r="I2560" s="2">
        <f>'Moving Avg'!H2560</f>
        <v>4.7715684999999954</v>
      </c>
      <c r="J2560" s="6" t="str">
        <f>OBV!F2560</f>
        <v>BEARISH</v>
      </c>
      <c r="K2560" s="6" t="str">
        <f>OBV!G2560</f>
        <v>NEUTRAL</v>
      </c>
      <c r="L2560" s="6" t="str">
        <f>OBV!H2560</f>
        <v>CONFIRMED BEARISH</v>
      </c>
      <c r="M2560" s="8">
        <f t="shared" si="390"/>
        <v>25</v>
      </c>
      <c r="N2560" s="8">
        <f t="shared" si="391"/>
        <v>100</v>
      </c>
      <c r="O2560" s="8">
        <f t="shared" si="392"/>
        <v>0</v>
      </c>
      <c r="P2560" s="8">
        <f t="shared" si="393"/>
        <v>16.5</v>
      </c>
      <c r="Q2560" s="9">
        <f t="shared" si="394"/>
        <v>46.225000000000001</v>
      </c>
      <c r="R2560" s="9">
        <f t="shared" si="395"/>
        <v>29.125</v>
      </c>
      <c r="S2560" s="9">
        <f t="shared" si="396"/>
        <v>26.175000000000001</v>
      </c>
      <c r="T2560" s="9">
        <f t="shared" si="397"/>
        <v>35.375</v>
      </c>
      <c r="U2560" s="8">
        <f t="shared" si="398"/>
        <v>33.841666666666661</v>
      </c>
      <c r="V2560" s="8">
        <f t="shared" si="399"/>
        <v>34.224999999999994</v>
      </c>
    </row>
    <row r="2561" spans="1:22" ht="13.5" x14ac:dyDescent="0.25">
      <c r="A2561" s="3">
        <f>RSI!A2561</f>
        <v>45730</v>
      </c>
      <c r="B2561" s="2">
        <f>RSI!B2561</f>
        <v>4.37</v>
      </c>
      <c r="C2561" s="2">
        <f>RSI!I2561</f>
        <v>33.283535041791239</v>
      </c>
      <c r="D2561" s="2">
        <f>MACD!E2561</f>
        <v>-3.4747000761630176E-3</v>
      </c>
      <c r="E2561" s="2">
        <f>MACD!F2561</f>
        <v>3.0787417952665326E-2</v>
      </c>
      <c r="F2561" s="2">
        <f>'Moving Avg'!D2561</f>
        <v>4.4039999999999999</v>
      </c>
      <c r="G2561" s="2">
        <f>'Moving Avg'!F2561</f>
        <v>4.4740000000000011</v>
      </c>
      <c r="H2561" s="2">
        <f>'Moving Avg'!G2561</f>
        <v>4.6759999999999993</v>
      </c>
      <c r="I2561" s="2">
        <f>'Moving Avg'!H2561</f>
        <v>4.7727589999999953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25</v>
      </c>
      <c r="N2561" s="8">
        <f t="shared" si="391"/>
        <v>100</v>
      </c>
      <c r="O2561" s="8">
        <f t="shared" si="392"/>
        <v>0</v>
      </c>
      <c r="P2561" s="8">
        <f t="shared" si="393"/>
        <v>16.5</v>
      </c>
      <c r="Q2561" s="9">
        <f t="shared" si="394"/>
        <v>46.225000000000001</v>
      </c>
      <c r="R2561" s="9">
        <f t="shared" si="395"/>
        <v>29.125</v>
      </c>
      <c r="S2561" s="9">
        <f t="shared" si="396"/>
        <v>26.175000000000001</v>
      </c>
      <c r="T2561" s="9">
        <f t="shared" si="397"/>
        <v>35.375</v>
      </c>
      <c r="U2561" s="8">
        <f t="shared" si="398"/>
        <v>33.841666666666661</v>
      </c>
      <c r="V2561" s="8">
        <f t="shared" si="399"/>
        <v>34.224999999999994</v>
      </c>
    </row>
    <row r="2562" spans="1:22" ht="13.5" x14ac:dyDescent="0.25">
      <c r="A2562" s="3">
        <f>RSI!A2562</f>
        <v>45733</v>
      </c>
      <c r="B2562" s="2">
        <f>RSI!B2562</f>
        <v>4.3099999999999996</v>
      </c>
      <c r="C2562" s="2">
        <f>RSI!I2562</f>
        <v>29.52734431397262</v>
      </c>
      <c r="D2562" s="2">
        <f>MACD!E2562</f>
        <v>4.7901808077046582E-3</v>
      </c>
      <c r="E2562" s="2">
        <f>MACD!F2562</f>
        <v>2.5587970523673193E-2</v>
      </c>
      <c r="F2562" s="2">
        <f>'Moving Avg'!D2562</f>
        <v>4.3659999999999997</v>
      </c>
      <c r="G2562" s="2">
        <f>'Moving Avg'!F2562</f>
        <v>4.4535000000000009</v>
      </c>
      <c r="H2562" s="2">
        <f>'Moving Avg'!G2562</f>
        <v>4.6591999999999993</v>
      </c>
      <c r="I2562" s="2">
        <f>'Moving Avg'!H2562</f>
        <v>4.773931999999995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50</v>
      </c>
      <c r="N2562" s="8">
        <f t="shared" ref="N2562:N2625" si="401">IF(E2562-D2562&gt;0.02, 100, IF(E2562-D2562&lt;0,0,45))</f>
        <v>100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54.975000000000001</v>
      </c>
      <c r="R2562" s="9">
        <f t="shared" si="395"/>
        <v>34.125</v>
      </c>
      <c r="S2562" s="9">
        <f t="shared" si="396"/>
        <v>29.925000000000001</v>
      </c>
      <c r="T2562" s="9">
        <f t="shared" si="397"/>
        <v>41.625</v>
      </c>
      <c r="U2562" s="8">
        <f t="shared" si="398"/>
        <v>39.674999999999997</v>
      </c>
      <c r="V2562" s="8">
        <f t="shared" si="399"/>
        <v>40.162499999999994</v>
      </c>
    </row>
    <row r="2563" spans="1:22" ht="13.5" x14ac:dyDescent="0.25">
      <c r="A2563" s="3">
        <f>RSI!A2563</f>
        <v>45734</v>
      </c>
      <c r="B2563" s="2">
        <f>RSI!B2563</f>
        <v>4.3</v>
      </c>
      <c r="C2563" s="2">
        <f>RSI!I2563</f>
        <v>28.941115859244206</v>
      </c>
      <c r="D2563" s="2">
        <f>MACD!E2563</f>
        <v>1.0698105365632316E-2</v>
      </c>
      <c r="E2563" s="2">
        <f>MACD!F2563</f>
        <v>2.260999749206502E-2</v>
      </c>
      <c r="F2563" s="2">
        <f>'Moving Avg'!D2563</f>
        <v>4.3460000000000001</v>
      </c>
      <c r="G2563" s="2">
        <f>'Moving Avg'!F2563</f>
        <v>4.4365000000000006</v>
      </c>
      <c r="H2563" s="2">
        <f>'Moving Avg'!G2563</f>
        <v>4.6441999999999997</v>
      </c>
      <c r="I2563" s="2">
        <f>'Moving Avg'!H2563</f>
        <v>4.7750549999999947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50</v>
      </c>
      <c r="N2563" s="8">
        <f t="shared" si="401"/>
        <v>45</v>
      </c>
      <c r="O2563" s="8">
        <f t="shared" si="402"/>
        <v>0</v>
      </c>
      <c r="P2563" s="8">
        <f t="shared" si="403"/>
        <v>16.5</v>
      </c>
      <c r="Q2563" s="9">
        <f t="shared" ref="Q2563:Q2626" si="404">0.35*M2563+N2563*0.35+O2563*0.15+P2563*0.15</f>
        <v>35.725000000000001</v>
      </c>
      <c r="R2563" s="9">
        <f t="shared" ref="R2563:R2626" si="405">M2563*0.2+N2563*0.2+O2563*0.35+P2563*0.25</f>
        <v>23.125</v>
      </c>
      <c r="S2563" s="9">
        <f t="shared" ref="S2563:S2626" si="406">M2563*0.15+N2563*0.15+O2563*0.25+P2563*0.45</f>
        <v>21.675000000000001</v>
      </c>
      <c r="T2563" s="9">
        <f t="shared" ref="T2563:T2626" si="407">0.25*SUM(M2563:P2563)</f>
        <v>27.875</v>
      </c>
      <c r="U2563" s="8">
        <f t="shared" ref="U2563:U2626" si="408">SUM(Q2563:S2563)/3</f>
        <v>26.841666666666669</v>
      </c>
      <c r="V2563" s="8">
        <f t="shared" ref="V2563:V2626" si="409">SUM(Q2563:T2563)/4</f>
        <v>27.1</v>
      </c>
    </row>
    <row r="2564" spans="1:22" ht="13.5" x14ac:dyDescent="0.25">
      <c r="A2564" s="3">
        <f>RSI!A2564</f>
        <v>45735</v>
      </c>
      <c r="B2564" s="2">
        <f>RSI!B2564</f>
        <v>4.29</v>
      </c>
      <c r="C2564" s="2">
        <f>RSI!I2564</f>
        <v>28.33528037865311</v>
      </c>
      <c r="D2564" s="2">
        <f>MACD!E2564</f>
        <v>2.3808894060697305E-2</v>
      </c>
      <c r="E2564" s="2">
        <f>MACD!F2564</f>
        <v>2.2849776805791477E-2</v>
      </c>
      <c r="F2564" s="2">
        <f>'Moving Avg'!D2564</f>
        <v>4.3239999999999998</v>
      </c>
      <c r="G2564" s="2">
        <f>'Moving Avg'!F2564</f>
        <v>4.4235000000000007</v>
      </c>
      <c r="H2564" s="2">
        <f>'Moving Avg'!G2564</f>
        <v>4.6289999999999996</v>
      </c>
      <c r="I2564" s="2">
        <f>'Moving Avg'!H2564</f>
        <v>4.7759869999999953</v>
      </c>
      <c r="J2564" s="6" t="str">
        <f>OBV!F2564</f>
        <v>BEARISH</v>
      </c>
      <c r="K2564" s="6" t="str">
        <f>OBV!G2564</f>
        <v>NEUTRAL</v>
      </c>
      <c r="L2564" s="6" t="str">
        <f>OBV!H2564</f>
        <v>CONFIRMED BEARISH</v>
      </c>
      <c r="M2564" s="8">
        <f t="shared" si="400"/>
        <v>50</v>
      </c>
      <c r="N2564" s="8">
        <f t="shared" si="401"/>
        <v>0</v>
      </c>
      <c r="O2564" s="8">
        <f t="shared" si="402"/>
        <v>0</v>
      </c>
      <c r="P2564" s="8">
        <f t="shared" si="403"/>
        <v>16.5</v>
      </c>
      <c r="Q2564" s="9">
        <f t="shared" si="404"/>
        <v>19.975000000000001</v>
      </c>
      <c r="R2564" s="9">
        <f t="shared" si="405"/>
        <v>14.125</v>
      </c>
      <c r="S2564" s="9">
        <f t="shared" si="406"/>
        <v>14.925000000000001</v>
      </c>
      <c r="T2564" s="9">
        <f t="shared" si="407"/>
        <v>16.625</v>
      </c>
      <c r="U2564" s="8">
        <f t="shared" si="408"/>
        <v>16.341666666666669</v>
      </c>
      <c r="V2564" s="8">
        <f t="shared" si="409"/>
        <v>16.412500000000001</v>
      </c>
    </row>
    <row r="2565" spans="1:22" ht="13.5" x14ac:dyDescent="0.25">
      <c r="A2565" s="3">
        <f>RSI!A2565</f>
        <v>45737</v>
      </c>
      <c r="B2565" s="2">
        <f>RSI!B2565</f>
        <v>4.28</v>
      </c>
      <c r="C2565" s="2">
        <f>RSI!I2565</f>
        <v>27.710582866378545</v>
      </c>
      <c r="D2565" s="2">
        <f>MACD!E2565</f>
        <v>3.6829496097449343E-2</v>
      </c>
      <c r="E2565" s="2">
        <f>MACD!F2565</f>
        <v>2.5645720664123052E-2</v>
      </c>
      <c r="F2565" s="2">
        <f>'Moving Avg'!D2565</f>
        <v>4.3100000000000005</v>
      </c>
      <c r="G2565" s="2">
        <f>'Moving Avg'!F2565</f>
        <v>4.4105000000000008</v>
      </c>
      <c r="H2565" s="2">
        <f>'Moving Avg'!G2565</f>
        <v>4.6147999999999998</v>
      </c>
      <c r="I2565" s="2">
        <f>'Moving Avg'!H2565</f>
        <v>4.7768689999999943</v>
      </c>
      <c r="J2565" s="6" t="str">
        <f>OBV!F2565</f>
        <v>BEARISH</v>
      </c>
      <c r="K2565" s="6" t="str">
        <f>OBV!G2565</f>
        <v>NEUTRAL</v>
      </c>
      <c r="L2565" s="6" t="str">
        <f>OBV!H2565</f>
        <v>CONFIRMED BEARISH</v>
      </c>
      <c r="M2565" s="8">
        <f t="shared" si="400"/>
        <v>50</v>
      </c>
      <c r="N2565" s="8">
        <f t="shared" si="401"/>
        <v>0</v>
      </c>
      <c r="O2565" s="8">
        <f t="shared" si="402"/>
        <v>0</v>
      </c>
      <c r="P2565" s="8">
        <f t="shared" si="403"/>
        <v>16.5</v>
      </c>
      <c r="Q2565" s="9">
        <f t="shared" si="404"/>
        <v>19.975000000000001</v>
      </c>
      <c r="R2565" s="9">
        <f t="shared" si="405"/>
        <v>14.125</v>
      </c>
      <c r="S2565" s="9">
        <f t="shared" si="406"/>
        <v>14.925000000000001</v>
      </c>
      <c r="T2565" s="9">
        <f t="shared" si="407"/>
        <v>16.625</v>
      </c>
      <c r="U2565" s="8">
        <f t="shared" si="408"/>
        <v>16.341666666666669</v>
      </c>
      <c r="V2565" s="8">
        <f t="shared" si="409"/>
        <v>16.412500000000001</v>
      </c>
    </row>
    <row r="2566" spans="1:22" ht="13.5" x14ac:dyDescent="0.25">
      <c r="A2566" s="3">
        <f>RSI!A2566</f>
        <v>45740</v>
      </c>
      <c r="B2566" s="2">
        <f>RSI!B2566</f>
        <v>4.3099999999999996</v>
      </c>
      <c r="C2566" s="2">
        <f>RSI!I2566</f>
        <v>32.517218225766655</v>
      </c>
      <c r="D2566" s="2">
        <f>MACD!E2566</f>
        <v>4.0628207139378425E-2</v>
      </c>
      <c r="E2566" s="2">
        <f>MACD!F2566</f>
        <v>2.864221795917413E-2</v>
      </c>
      <c r="F2566" s="2">
        <f>'Moving Avg'!D2566</f>
        <v>4.298</v>
      </c>
      <c r="G2566" s="2">
        <f>'Moving Avg'!F2566</f>
        <v>4.4015000000000004</v>
      </c>
      <c r="H2566" s="2">
        <f>'Moving Avg'!G2566</f>
        <v>4.6029999999999998</v>
      </c>
      <c r="I2566" s="2">
        <f>'Moving Avg'!H2566</f>
        <v>4.7780419999999948</v>
      </c>
      <c r="J2566" s="6" t="str">
        <f>OBV!F2566</f>
        <v>BEARISH</v>
      </c>
      <c r="K2566" s="6" t="str">
        <f>OBV!G2566</f>
        <v>NEUTRAL</v>
      </c>
      <c r="L2566" s="6" t="str">
        <f>OBV!H2566</f>
        <v>CONFIRMED BEARISH</v>
      </c>
      <c r="M2566" s="8">
        <f t="shared" si="400"/>
        <v>25</v>
      </c>
      <c r="N2566" s="8">
        <f t="shared" si="401"/>
        <v>0</v>
      </c>
      <c r="O2566" s="8">
        <f t="shared" si="402"/>
        <v>0</v>
      </c>
      <c r="P2566" s="8">
        <f t="shared" si="403"/>
        <v>16.5</v>
      </c>
      <c r="Q2566" s="9">
        <f t="shared" si="404"/>
        <v>11.225</v>
      </c>
      <c r="R2566" s="9">
        <f t="shared" si="405"/>
        <v>9.125</v>
      </c>
      <c r="S2566" s="9">
        <f t="shared" si="406"/>
        <v>11.175000000000001</v>
      </c>
      <c r="T2566" s="9">
        <f t="shared" si="407"/>
        <v>10.375</v>
      </c>
      <c r="U2566" s="8">
        <f t="shared" si="408"/>
        <v>10.508333333333335</v>
      </c>
      <c r="V2566" s="8">
        <f t="shared" si="409"/>
        <v>10.475000000000001</v>
      </c>
    </row>
    <row r="2567" spans="1:22" ht="13.5" x14ac:dyDescent="0.25">
      <c r="A2567" s="3">
        <f>RSI!A2567</f>
        <v>45741</v>
      </c>
      <c r="B2567" s="2">
        <f>RSI!B2567</f>
        <v>4.3099999999999996</v>
      </c>
      <c r="C2567" s="2">
        <f>RSI!I2567</f>
        <v>32.517218225766641</v>
      </c>
      <c r="D2567" s="2">
        <f>MACD!E2567</f>
        <v>5.2429155025341068E-2</v>
      </c>
      <c r="E2567" s="2">
        <f>MACD!F2567</f>
        <v>3.339960537240752E-2</v>
      </c>
      <c r="F2567" s="2">
        <f>'Moving Avg'!D2567</f>
        <v>4.298</v>
      </c>
      <c r="G2567" s="2">
        <f>'Moving Avg'!F2567</f>
        <v>4.3925000000000001</v>
      </c>
      <c r="H2567" s="2">
        <f>'Moving Avg'!G2567</f>
        <v>4.5923999999999996</v>
      </c>
      <c r="I2567" s="2">
        <f>'Moving Avg'!H2567</f>
        <v>4.7791209999999946</v>
      </c>
      <c r="J2567" s="6" t="str">
        <f>OBV!F2567</f>
        <v>BEARISH</v>
      </c>
      <c r="K2567" s="6" t="str">
        <f>OBV!G2567</f>
        <v>NEUTRAL</v>
      </c>
      <c r="L2567" s="6" t="str">
        <f>OBV!H2567</f>
        <v>NEUTRAL</v>
      </c>
      <c r="M2567" s="8">
        <f t="shared" si="400"/>
        <v>25</v>
      </c>
      <c r="N2567" s="8">
        <f t="shared" si="401"/>
        <v>0</v>
      </c>
      <c r="O2567" s="8">
        <f t="shared" si="402"/>
        <v>0</v>
      </c>
      <c r="P2567" s="8">
        <f t="shared" si="403"/>
        <v>16.5</v>
      </c>
      <c r="Q2567" s="9">
        <f t="shared" si="404"/>
        <v>11.225</v>
      </c>
      <c r="R2567" s="9">
        <f t="shared" si="405"/>
        <v>9.125</v>
      </c>
      <c r="S2567" s="9">
        <f t="shared" si="406"/>
        <v>11.175000000000001</v>
      </c>
      <c r="T2567" s="9">
        <f t="shared" si="407"/>
        <v>10.375</v>
      </c>
      <c r="U2567" s="8">
        <f t="shared" si="408"/>
        <v>10.508333333333335</v>
      </c>
      <c r="V2567" s="8">
        <f t="shared" si="409"/>
        <v>10.475000000000001</v>
      </c>
    </row>
    <row r="2568" spans="1:22" ht="13.5" x14ac:dyDescent="0.25">
      <c r="A2568" s="3">
        <f>RSI!A2568</f>
        <v>45742</v>
      </c>
      <c r="B2568" s="2">
        <f>RSI!B2568</f>
        <v>4.3099999999999996</v>
      </c>
      <c r="C2568" s="2">
        <f>RSI!I2568</f>
        <v>32.517218225766641</v>
      </c>
      <c r="D2568" s="2">
        <f>MACD!E2568</f>
        <v>4.7858055448527281E-2</v>
      </c>
      <c r="E2568" s="2">
        <f>MACD!F2568</f>
        <v>3.6291295387631477E-2</v>
      </c>
      <c r="F2568" s="2">
        <f>'Moving Avg'!D2568</f>
        <v>4.2999999999999989</v>
      </c>
      <c r="G2568" s="2">
        <f>'Moving Avg'!F2568</f>
        <v>4.3870000000000013</v>
      </c>
      <c r="H2568" s="2">
        <f>'Moving Avg'!G2568</f>
        <v>4.5829999999999993</v>
      </c>
      <c r="I2568" s="2">
        <f>'Moving Avg'!H2568</f>
        <v>4.779729499999994</v>
      </c>
      <c r="J2568" s="6" t="str">
        <f>OBV!F2568</f>
        <v>BEARISH</v>
      </c>
      <c r="K2568" s="6" t="str">
        <f>OBV!G2568</f>
        <v>NEUTRAL</v>
      </c>
      <c r="L2568" s="6" t="str">
        <f>OBV!H2568</f>
        <v>BEARISH DIVERGENCE</v>
      </c>
      <c r="M2568" s="8">
        <f t="shared" si="400"/>
        <v>25</v>
      </c>
      <c r="N2568" s="8">
        <f t="shared" si="401"/>
        <v>0</v>
      </c>
      <c r="O2568" s="8">
        <f t="shared" si="402"/>
        <v>0</v>
      </c>
      <c r="P2568" s="8">
        <f t="shared" si="403"/>
        <v>16.5</v>
      </c>
      <c r="Q2568" s="9">
        <f t="shared" si="404"/>
        <v>11.225</v>
      </c>
      <c r="R2568" s="9">
        <f t="shared" si="405"/>
        <v>9.125</v>
      </c>
      <c r="S2568" s="9">
        <f t="shared" si="406"/>
        <v>11.175000000000001</v>
      </c>
      <c r="T2568" s="9">
        <f t="shared" si="407"/>
        <v>10.375</v>
      </c>
      <c r="U2568" s="8">
        <f t="shared" si="408"/>
        <v>10.508333333333335</v>
      </c>
      <c r="V2568" s="8">
        <f t="shared" si="409"/>
        <v>10.475000000000001</v>
      </c>
    </row>
    <row r="2569" spans="1:22" ht="13.5" x14ac:dyDescent="0.25">
      <c r="A2569" s="3">
        <f>RSI!A2569</f>
        <v>45743</v>
      </c>
      <c r="B2569" s="2">
        <f>RSI!B2569</f>
        <v>4.3099999999999996</v>
      </c>
      <c r="C2569" s="2">
        <f>RSI!I2569</f>
        <v>32.517218225766641</v>
      </c>
      <c r="D2569" s="2">
        <f>MACD!E2569</f>
        <v>4.4756959706596433E-2</v>
      </c>
      <c r="E2569" s="2">
        <f>MACD!F2569</f>
        <v>3.7984428251424472E-2</v>
      </c>
      <c r="F2569" s="2">
        <f>'Moving Avg'!D2569</f>
        <v>4.3039999999999994</v>
      </c>
      <c r="G2569" s="2">
        <f>'Moving Avg'!F2569</f>
        <v>4.3815000000000008</v>
      </c>
      <c r="H2569" s="2">
        <f>'Moving Avg'!G2569</f>
        <v>4.5747999999999998</v>
      </c>
      <c r="I2569" s="2">
        <f>'Moving Avg'!H2569</f>
        <v>4.7799614999999935</v>
      </c>
      <c r="J2569" s="6" t="str">
        <f>OBV!F2569</f>
        <v>BEARISH</v>
      </c>
      <c r="K2569" s="6" t="str">
        <f>OBV!G2569</f>
        <v>NEUTRAL</v>
      </c>
      <c r="L2569" s="6" t="str">
        <f>OBV!H2569</f>
        <v>BEARISH DIVERGENCE</v>
      </c>
      <c r="M2569" s="8">
        <f t="shared" si="400"/>
        <v>25</v>
      </c>
      <c r="N2569" s="8">
        <f t="shared" si="401"/>
        <v>0</v>
      </c>
      <c r="O2569" s="8">
        <f t="shared" si="402"/>
        <v>0</v>
      </c>
      <c r="P2569" s="8">
        <f t="shared" si="403"/>
        <v>16.5</v>
      </c>
      <c r="Q2569" s="9">
        <f t="shared" si="404"/>
        <v>11.225</v>
      </c>
      <c r="R2569" s="9">
        <f t="shared" si="405"/>
        <v>9.125</v>
      </c>
      <c r="S2569" s="9">
        <f t="shared" si="406"/>
        <v>11.175000000000001</v>
      </c>
      <c r="T2569" s="9">
        <f t="shared" si="407"/>
        <v>10.375</v>
      </c>
      <c r="U2569" s="8">
        <f t="shared" si="408"/>
        <v>10.508333333333335</v>
      </c>
      <c r="V2569" s="8">
        <f t="shared" si="409"/>
        <v>10.475000000000001</v>
      </c>
    </row>
    <row r="2570" spans="1:22" ht="13.5" x14ac:dyDescent="0.25">
      <c r="A2570" s="3">
        <f>RSI!A2570</f>
        <v>45744</v>
      </c>
      <c r="B2570" s="2">
        <f>RSI!B2570</f>
        <v>4.4400000000000004</v>
      </c>
      <c r="C2570" s="2">
        <f>RSI!I2570</f>
        <v>51.365499206854494</v>
      </c>
      <c r="D2570" s="2">
        <f>MACD!E2570</f>
        <v>2.5520979171389513E-2</v>
      </c>
      <c r="E2570" s="2">
        <f>MACD!F2570</f>
        <v>3.5491738435417482E-2</v>
      </c>
      <c r="F2570" s="2">
        <f>'Moving Avg'!D2570</f>
        <v>4.3360000000000003</v>
      </c>
      <c r="G2570" s="2">
        <f>'Moving Avg'!F2570</f>
        <v>4.3825000000000003</v>
      </c>
      <c r="H2570" s="2">
        <f>'Moving Avg'!G2570</f>
        <v>4.5703999999999994</v>
      </c>
      <c r="I2570" s="2">
        <f>'Moving Avg'!H2570</f>
        <v>4.781219999999994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  <c r="M2570" s="8">
        <f t="shared" si="400"/>
        <v>25</v>
      </c>
      <c r="N2570" s="8">
        <f t="shared" si="401"/>
        <v>45</v>
      </c>
      <c r="O2570" s="8">
        <f t="shared" si="402"/>
        <v>0</v>
      </c>
      <c r="P2570" s="8">
        <f t="shared" si="403"/>
        <v>83.5</v>
      </c>
      <c r="Q2570" s="9">
        <f t="shared" si="404"/>
        <v>37.024999999999999</v>
      </c>
      <c r="R2570" s="9">
        <f t="shared" si="405"/>
        <v>34.875</v>
      </c>
      <c r="S2570" s="9">
        <f t="shared" si="406"/>
        <v>48.075000000000003</v>
      </c>
      <c r="T2570" s="9">
        <f t="shared" si="407"/>
        <v>38.375</v>
      </c>
      <c r="U2570" s="8">
        <f t="shared" si="408"/>
        <v>39.991666666666667</v>
      </c>
      <c r="V2570" s="8">
        <f t="shared" si="409"/>
        <v>39.587500000000006</v>
      </c>
    </row>
    <row r="2571" spans="1:22" ht="13.5" x14ac:dyDescent="0.25">
      <c r="A2571" s="3">
        <f>RSI!A2571</f>
        <v>45749</v>
      </c>
      <c r="B2571" s="2">
        <f>RSI!B2571</f>
        <v>4.43</v>
      </c>
      <c r="C2571" s="2">
        <f>RSI!I2571</f>
        <v>50.203896730338194</v>
      </c>
      <c r="D2571" s="2">
        <f>MACD!E2571</f>
        <v>1.2951239673191672E-2</v>
      </c>
      <c r="E2571" s="2">
        <f>MACD!F2571</f>
        <v>3.0983638682972322E-2</v>
      </c>
      <c r="F2571" s="2">
        <f>'Moving Avg'!D2571</f>
        <v>4.3600000000000003</v>
      </c>
      <c r="G2571" s="2">
        <f>'Moving Avg'!F2571</f>
        <v>4.383</v>
      </c>
      <c r="H2571" s="2">
        <f>'Moving Avg'!G2571</f>
        <v>4.5629999999999997</v>
      </c>
      <c r="I2571" s="2">
        <f>'Moving Avg'!H2571</f>
        <v>4.7824754999999932</v>
      </c>
      <c r="J2571" s="6" t="str">
        <f>OBV!F2571</f>
        <v>BULLISH</v>
      </c>
      <c r="K2571" s="6" t="str">
        <f>OBV!G2571</f>
        <v>NEUTRAL</v>
      </c>
      <c r="L2571" s="6" t="str">
        <f>OBV!H2571</f>
        <v>CONFIRMED BULLISH</v>
      </c>
      <c r="M2571" s="8">
        <f t="shared" si="400"/>
        <v>25</v>
      </c>
      <c r="N2571" s="8">
        <f t="shared" si="401"/>
        <v>45</v>
      </c>
      <c r="O2571" s="8">
        <f t="shared" si="402"/>
        <v>0</v>
      </c>
      <c r="P2571" s="8">
        <f t="shared" si="403"/>
        <v>83.5</v>
      </c>
      <c r="Q2571" s="9">
        <f t="shared" si="404"/>
        <v>37.024999999999999</v>
      </c>
      <c r="R2571" s="9">
        <f t="shared" si="405"/>
        <v>34.875</v>
      </c>
      <c r="S2571" s="9">
        <f t="shared" si="406"/>
        <v>48.075000000000003</v>
      </c>
      <c r="T2571" s="9">
        <f t="shared" si="407"/>
        <v>38.375</v>
      </c>
      <c r="U2571" s="8">
        <f t="shared" si="408"/>
        <v>39.991666666666667</v>
      </c>
      <c r="V2571" s="8">
        <f t="shared" si="409"/>
        <v>39.587500000000006</v>
      </c>
    </row>
    <row r="2572" spans="1:22" ht="13.5" x14ac:dyDescent="0.25">
      <c r="A2572" s="3">
        <f>RSI!A2572</f>
        <v>45750</v>
      </c>
      <c r="B2572" s="2">
        <f>RSI!B2572</f>
        <v>4.43</v>
      </c>
      <c r="C2572" s="2">
        <f>RSI!I2572</f>
        <v>50.203896730338187</v>
      </c>
      <c r="D2572" s="2">
        <f>MACD!E2572</f>
        <v>-6.9589692176830198E-3</v>
      </c>
      <c r="E2572" s="2">
        <f>MACD!F2572</f>
        <v>2.3395117102841256E-2</v>
      </c>
      <c r="F2572" s="2">
        <f>'Moving Avg'!D2572</f>
        <v>4.3839999999999995</v>
      </c>
      <c r="G2572" s="2">
        <f>'Moving Avg'!F2572</f>
        <v>4.3810000000000002</v>
      </c>
      <c r="H2572" s="2">
        <f>'Moving Avg'!G2572</f>
        <v>4.5556000000000001</v>
      </c>
      <c r="I2572" s="2">
        <f>'Moving Avg'!H2572</f>
        <v>4.783824999999994</v>
      </c>
      <c r="J2572" s="6" t="str">
        <f>OBV!F2572</f>
        <v>BULLISH</v>
      </c>
      <c r="K2572" s="6" t="str">
        <f>OBV!G2572</f>
        <v>NEUTRAL</v>
      </c>
      <c r="L2572" s="6" t="str">
        <f>OBV!H2572</f>
        <v>CONFIRMED BULLISH</v>
      </c>
      <c r="M2572" s="8">
        <f t="shared" si="400"/>
        <v>25</v>
      </c>
      <c r="N2572" s="8">
        <f t="shared" si="401"/>
        <v>100</v>
      </c>
      <c r="O2572" s="8">
        <f t="shared" si="402"/>
        <v>0</v>
      </c>
      <c r="P2572" s="8">
        <f t="shared" si="403"/>
        <v>83.5</v>
      </c>
      <c r="Q2572" s="9">
        <f t="shared" si="404"/>
        <v>56.274999999999999</v>
      </c>
      <c r="R2572" s="9">
        <f t="shared" si="405"/>
        <v>45.875</v>
      </c>
      <c r="S2572" s="9">
        <f t="shared" si="406"/>
        <v>56.325000000000003</v>
      </c>
      <c r="T2572" s="9">
        <f t="shared" si="407"/>
        <v>52.125</v>
      </c>
      <c r="U2572" s="8">
        <f t="shared" si="408"/>
        <v>52.82500000000001</v>
      </c>
      <c r="V2572" s="8">
        <f t="shared" si="409"/>
        <v>52.650000000000006</v>
      </c>
    </row>
    <row r="2573" spans="1:22" ht="13.5" x14ac:dyDescent="0.25">
      <c r="A2573" s="3">
        <f>RSI!A2573</f>
        <v>45751</v>
      </c>
      <c r="B2573" s="2">
        <f>RSI!B2573</f>
        <v>4.4000000000000004</v>
      </c>
      <c r="C2573" s="2">
        <f>RSI!I2573</f>
        <v>46.541878159436997</v>
      </c>
      <c r="D2573" s="2">
        <f>MACD!E2573</f>
        <v>-2.3162591918879372E-2</v>
      </c>
      <c r="E2573" s="2">
        <f>MACD!F2573</f>
        <v>1.4083575298497131E-2</v>
      </c>
      <c r="F2573" s="2">
        <f>'Moving Avg'!D2573</f>
        <v>4.4019999999999992</v>
      </c>
      <c r="G2573" s="2">
        <f>'Moving Avg'!F2573</f>
        <v>4.3785000000000007</v>
      </c>
      <c r="H2573" s="2">
        <f>'Moving Avg'!G2573</f>
        <v>4.5466000000000006</v>
      </c>
      <c r="I2573" s="2">
        <f>'Moving Avg'!H2573</f>
        <v>4.7839419999999935</v>
      </c>
      <c r="J2573" s="6" t="str">
        <f>OBV!F2573</f>
        <v>BULLISH</v>
      </c>
      <c r="K2573" s="6" t="str">
        <f>OBV!G2573</f>
        <v>NEUTRAL</v>
      </c>
      <c r="L2573" s="6" t="str">
        <f>OBV!H2573</f>
        <v>CONFIRMED BULLISH</v>
      </c>
      <c r="M2573" s="8">
        <f t="shared" si="400"/>
        <v>25</v>
      </c>
      <c r="N2573" s="8">
        <f t="shared" si="401"/>
        <v>100</v>
      </c>
      <c r="O2573" s="8">
        <f t="shared" si="402"/>
        <v>0</v>
      </c>
      <c r="P2573" s="8">
        <f t="shared" si="403"/>
        <v>83.5</v>
      </c>
      <c r="Q2573" s="9">
        <f t="shared" si="404"/>
        <v>56.274999999999999</v>
      </c>
      <c r="R2573" s="9">
        <f t="shared" si="405"/>
        <v>45.875</v>
      </c>
      <c r="S2573" s="9">
        <f t="shared" si="406"/>
        <v>56.325000000000003</v>
      </c>
      <c r="T2573" s="9">
        <f t="shared" si="407"/>
        <v>52.125</v>
      </c>
      <c r="U2573" s="8">
        <f t="shared" si="408"/>
        <v>52.82500000000001</v>
      </c>
      <c r="V2573" s="8">
        <f t="shared" si="409"/>
        <v>52.650000000000006</v>
      </c>
    </row>
    <row r="2574" spans="1:22" ht="13.5" x14ac:dyDescent="0.25">
      <c r="A2574" s="3">
        <f>RSI!A2574</f>
        <v>45754</v>
      </c>
      <c r="B2574" s="2">
        <f>RSI!B2574</f>
        <v>4.45</v>
      </c>
      <c r="C2574" s="2">
        <f>RSI!I2574</f>
        <v>52.730545494841877</v>
      </c>
      <c r="D2574" s="2">
        <f>MACD!E2574</f>
        <v>-4.19755431301434E-2</v>
      </c>
      <c r="E2574" s="2">
        <f>MACD!F2574</f>
        <v>2.8717516127690253E-3</v>
      </c>
      <c r="F2574" s="2">
        <f>'Moving Avg'!D2574</f>
        <v>4.4300000000000006</v>
      </c>
      <c r="G2574" s="2">
        <f>'Moving Avg'!F2574</f>
        <v>4.3765000000000009</v>
      </c>
      <c r="H2574" s="2">
        <f>'Moving Avg'!G2574</f>
        <v>4.5378000000000007</v>
      </c>
      <c r="I2574" s="2">
        <f>'Moving Avg'!H2574</f>
        <v>4.7836974999999935</v>
      </c>
      <c r="J2574" s="6" t="str">
        <f>OBV!F2574</f>
        <v>BULLISH</v>
      </c>
      <c r="K2574" s="6" t="str">
        <f>OBV!G2574</f>
        <v>NEUTRAL</v>
      </c>
      <c r="L2574" s="6" t="str">
        <f>OBV!H2574</f>
        <v>CONFIRMED BULLISH</v>
      </c>
      <c r="M2574" s="8">
        <f t="shared" si="400"/>
        <v>25</v>
      </c>
      <c r="N2574" s="8">
        <f t="shared" si="401"/>
        <v>100</v>
      </c>
      <c r="O2574" s="8">
        <f t="shared" si="402"/>
        <v>0</v>
      </c>
      <c r="P2574" s="8">
        <f t="shared" si="403"/>
        <v>83.5</v>
      </c>
      <c r="Q2574" s="9">
        <f t="shared" si="404"/>
        <v>56.274999999999999</v>
      </c>
      <c r="R2574" s="9">
        <f t="shared" si="405"/>
        <v>45.875</v>
      </c>
      <c r="S2574" s="9">
        <f t="shared" si="406"/>
        <v>56.325000000000003</v>
      </c>
      <c r="T2574" s="9">
        <f t="shared" si="407"/>
        <v>52.125</v>
      </c>
      <c r="U2574" s="8">
        <f t="shared" si="408"/>
        <v>52.82500000000001</v>
      </c>
      <c r="V2574" s="8">
        <f t="shared" si="409"/>
        <v>52.650000000000006</v>
      </c>
    </row>
    <row r="2575" spans="1:22" ht="13.5" x14ac:dyDescent="0.25">
      <c r="A2575" s="3">
        <f>RSI!A2575</f>
        <v>45755</v>
      </c>
      <c r="B2575" s="2">
        <f>RSI!B2575</f>
        <v>4.54</v>
      </c>
      <c r="C2575" s="2">
        <f>RSI!I2575</f>
        <v>61.394070668503346</v>
      </c>
      <c r="D2575" s="2">
        <f>MACD!E2575</f>
        <v>-6.6265171080504004E-2</v>
      </c>
      <c r="E2575" s="2">
        <f>MACD!F2575</f>
        <v>-1.095563292588558E-2</v>
      </c>
      <c r="F2575" s="2">
        <f>'Moving Avg'!D2575</f>
        <v>4.45</v>
      </c>
      <c r="G2575" s="2">
        <f>'Moving Avg'!F2575</f>
        <v>4.3790000000000022</v>
      </c>
      <c r="H2575" s="2">
        <f>'Moving Avg'!G2575</f>
        <v>4.531600000000001</v>
      </c>
      <c r="I2575" s="2">
        <f>'Moving Avg'!H2575</f>
        <v>4.7847029999999942</v>
      </c>
      <c r="J2575" s="6" t="str">
        <f>OBV!F2575</f>
        <v>BULLISH</v>
      </c>
      <c r="K2575" s="6" t="str">
        <f>OBV!G2575</f>
        <v>NEUTRAL</v>
      </c>
      <c r="L2575" s="6" t="str">
        <f>OBV!H2575</f>
        <v>CONFIRMED BULLISH</v>
      </c>
      <c r="M2575" s="8">
        <f t="shared" si="400"/>
        <v>25</v>
      </c>
      <c r="N2575" s="8">
        <f t="shared" si="401"/>
        <v>100</v>
      </c>
      <c r="O2575" s="8">
        <f t="shared" si="402"/>
        <v>0</v>
      </c>
      <c r="P2575" s="8">
        <f t="shared" si="403"/>
        <v>83.5</v>
      </c>
      <c r="Q2575" s="9">
        <f t="shared" si="404"/>
        <v>56.274999999999999</v>
      </c>
      <c r="R2575" s="9">
        <f t="shared" si="405"/>
        <v>45.875</v>
      </c>
      <c r="S2575" s="9">
        <f t="shared" si="406"/>
        <v>56.325000000000003</v>
      </c>
      <c r="T2575" s="9">
        <f t="shared" si="407"/>
        <v>52.125</v>
      </c>
      <c r="U2575" s="8">
        <f t="shared" si="408"/>
        <v>52.82500000000001</v>
      </c>
      <c r="V2575" s="8">
        <f t="shared" si="409"/>
        <v>52.650000000000006</v>
      </c>
    </row>
    <row r="2576" spans="1:22" ht="13.5" x14ac:dyDescent="0.25">
      <c r="A2576" s="3">
        <f>RSI!A2576</f>
        <v>45757</v>
      </c>
      <c r="B2576" s="2">
        <f>RSI!B2576</f>
        <v>4.4000000000000004</v>
      </c>
      <c r="C2576" s="2">
        <f>RSI!I2576</f>
        <v>46.972109411100668</v>
      </c>
      <c r="D2576" s="2">
        <f>MACD!E2576</f>
        <v>-7.2517555701664627E-2</v>
      </c>
      <c r="E2576" s="2">
        <f>MACD!F2576</f>
        <v>-2.3268017481041389E-2</v>
      </c>
      <c r="F2576" s="2">
        <f>'Moving Avg'!D2576</f>
        <v>4.444</v>
      </c>
      <c r="G2576" s="2">
        <f>'Moving Avg'!F2576</f>
        <v>4.3765000000000018</v>
      </c>
      <c r="H2576" s="2">
        <f>'Moving Avg'!G2576</f>
        <v>4.5238000000000005</v>
      </c>
      <c r="I2576" s="2">
        <f>'Moving Avg'!H2576</f>
        <v>4.7853379999999932</v>
      </c>
      <c r="J2576" s="6" t="str">
        <f>OBV!F2576</f>
        <v>BEARISH</v>
      </c>
      <c r="K2576" s="6" t="str">
        <f>OBV!G2576</f>
        <v>NEUTRAL</v>
      </c>
      <c r="L2576" s="6" t="str">
        <f>OBV!H2576</f>
        <v>CONFIRMED BEARISH</v>
      </c>
      <c r="M2576" s="8">
        <f t="shared" si="400"/>
        <v>25</v>
      </c>
      <c r="N2576" s="8">
        <f t="shared" si="401"/>
        <v>100</v>
      </c>
      <c r="O2576" s="8">
        <f t="shared" si="402"/>
        <v>0</v>
      </c>
      <c r="P2576" s="8">
        <f t="shared" si="403"/>
        <v>16.5</v>
      </c>
      <c r="Q2576" s="9">
        <f t="shared" si="404"/>
        <v>46.225000000000001</v>
      </c>
      <c r="R2576" s="9">
        <f t="shared" si="405"/>
        <v>29.125</v>
      </c>
      <c r="S2576" s="9">
        <f t="shared" si="406"/>
        <v>26.175000000000001</v>
      </c>
      <c r="T2576" s="9">
        <f t="shared" si="407"/>
        <v>35.375</v>
      </c>
      <c r="U2576" s="8">
        <f t="shared" si="408"/>
        <v>33.841666666666661</v>
      </c>
      <c r="V2576" s="8">
        <f t="shared" si="409"/>
        <v>34.224999999999994</v>
      </c>
    </row>
    <row r="2577" spans="1:22" ht="13.5" x14ac:dyDescent="0.25">
      <c r="A2577" s="3">
        <f>RSI!A2577</f>
        <v>45758</v>
      </c>
      <c r="B2577" s="2">
        <f>RSI!B2577</f>
        <v>4.45</v>
      </c>
      <c r="C2577" s="2">
        <f>RSI!I2577</f>
        <v>51.366141959432014</v>
      </c>
      <c r="D2577" s="2">
        <f>MACD!E2577</f>
        <v>-8.1319081479477973E-2</v>
      </c>
      <c r="E2577" s="2">
        <f>MACD!F2577</f>
        <v>-3.4878230280728707E-2</v>
      </c>
      <c r="F2577" s="2">
        <f>'Moving Avg'!D2577</f>
        <v>4.4479999999999995</v>
      </c>
      <c r="G2577" s="2">
        <f>'Moving Avg'!F2577</f>
        <v>4.3740000000000014</v>
      </c>
      <c r="H2577" s="2">
        <f>'Moving Avg'!G2577</f>
        <v>4.5167999999999999</v>
      </c>
      <c r="I2577" s="2">
        <f>'Moving Avg'!H2577</f>
        <v>4.7859874999999938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  <c r="M2577" s="8">
        <f t="shared" si="400"/>
        <v>25</v>
      </c>
      <c r="N2577" s="8">
        <f t="shared" si="401"/>
        <v>100</v>
      </c>
      <c r="O2577" s="8">
        <f t="shared" si="402"/>
        <v>0</v>
      </c>
      <c r="P2577" s="8">
        <f t="shared" si="403"/>
        <v>83.5</v>
      </c>
      <c r="Q2577" s="9">
        <f t="shared" si="404"/>
        <v>56.274999999999999</v>
      </c>
      <c r="R2577" s="9">
        <f t="shared" si="405"/>
        <v>45.875</v>
      </c>
      <c r="S2577" s="9">
        <f t="shared" si="406"/>
        <v>56.325000000000003</v>
      </c>
      <c r="T2577" s="9">
        <f t="shared" si="407"/>
        <v>52.125</v>
      </c>
      <c r="U2577" s="8">
        <f t="shared" si="408"/>
        <v>52.82500000000001</v>
      </c>
      <c r="V2577" s="8">
        <f t="shared" si="409"/>
        <v>52.650000000000006</v>
      </c>
    </row>
    <row r="2578" spans="1:22" ht="13.5" x14ac:dyDescent="0.25">
      <c r="A2578" s="3">
        <f>RSI!A2578</f>
        <v>45761</v>
      </c>
      <c r="B2578" s="2">
        <f>RSI!B2578</f>
        <v>4.45</v>
      </c>
      <c r="C2578" s="2">
        <f>RSI!I2578</f>
        <v>51.366141959432014</v>
      </c>
      <c r="D2578" s="2">
        <f>MACD!E2578</f>
        <v>-8.8883592200221351E-2</v>
      </c>
      <c r="E2578" s="2">
        <f>MACD!F2578</f>
        <v>-4.567930266462724E-2</v>
      </c>
      <c r="F2578" s="2">
        <f>'Moving Avg'!D2578</f>
        <v>4.4580000000000002</v>
      </c>
      <c r="G2578" s="2">
        <f>'Moving Avg'!F2578</f>
        <v>4.3765000000000018</v>
      </c>
      <c r="H2578" s="2">
        <f>'Moving Avg'!G2578</f>
        <v>4.5089999999999995</v>
      </c>
      <c r="I2578" s="2">
        <f>'Moving Avg'!H2578</f>
        <v>4.786166499999994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  <c r="M2578" s="8">
        <f t="shared" si="400"/>
        <v>25</v>
      </c>
      <c r="N2578" s="8">
        <f t="shared" si="401"/>
        <v>100</v>
      </c>
      <c r="O2578" s="8">
        <f t="shared" si="402"/>
        <v>0</v>
      </c>
      <c r="P2578" s="8">
        <f t="shared" si="403"/>
        <v>83.5</v>
      </c>
      <c r="Q2578" s="9">
        <f t="shared" si="404"/>
        <v>56.274999999999999</v>
      </c>
      <c r="R2578" s="9">
        <f t="shared" si="405"/>
        <v>45.875</v>
      </c>
      <c r="S2578" s="9">
        <f t="shared" si="406"/>
        <v>56.325000000000003</v>
      </c>
      <c r="T2578" s="9">
        <f t="shared" si="407"/>
        <v>52.125</v>
      </c>
      <c r="U2578" s="8">
        <f t="shared" si="408"/>
        <v>52.82500000000001</v>
      </c>
      <c r="V2578" s="8">
        <f t="shared" si="409"/>
        <v>52.650000000000006</v>
      </c>
    </row>
    <row r="2579" spans="1:22" ht="13.5" x14ac:dyDescent="0.25">
      <c r="A2579" s="3">
        <f>RSI!A2579</f>
        <v>45762</v>
      </c>
      <c r="B2579" s="2">
        <f>RSI!B2579</f>
        <v>4.3499999999999996</v>
      </c>
      <c r="C2579" s="2">
        <f>RSI!I2579</f>
        <v>43.085093593844363</v>
      </c>
      <c r="D2579" s="2">
        <f>MACD!E2579</f>
        <v>-8.7985318922168432E-2</v>
      </c>
      <c r="E2579" s="2">
        <f>MACD!F2579</f>
        <v>-5.4140505916135478E-2</v>
      </c>
      <c r="F2579" s="2">
        <f>'Moving Avg'!D2579</f>
        <v>4.4379999999999997</v>
      </c>
      <c r="G2579" s="2">
        <f>'Moving Avg'!F2579</f>
        <v>4.3740000000000006</v>
      </c>
      <c r="H2579" s="2">
        <f>'Moving Avg'!G2579</f>
        <v>4.5004</v>
      </c>
      <c r="I2579" s="2">
        <f>'Moving Avg'!H2579</f>
        <v>4.7859394999999942</v>
      </c>
      <c r="J2579" s="6" t="str">
        <f>OBV!F2579</f>
        <v>BULLISH</v>
      </c>
      <c r="K2579" s="6" t="str">
        <f>OBV!G2579</f>
        <v>NEUTRAL</v>
      </c>
      <c r="L2579" s="6" t="str">
        <f>OBV!H2579</f>
        <v>BULLISH DIVERGENCE</v>
      </c>
      <c r="M2579" s="8">
        <f t="shared" si="400"/>
        <v>25</v>
      </c>
      <c r="N2579" s="8">
        <f t="shared" si="401"/>
        <v>100</v>
      </c>
      <c r="O2579" s="8">
        <f t="shared" si="402"/>
        <v>0</v>
      </c>
      <c r="P2579" s="8">
        <f t="shared" si="403"/>
        <v>66.5</v>
      </c>
      <c r="Q2579" s="9">
        <f t="shared" si="404"/>
        <v>53.725000000000001</v>
      </c>
      <c r="R2579" s="9">
        <f t="shared" si="405"/>
        <v>41.625</v>
      </c>
      <c r="S2579" s="9">
        <f t="shared" si="406"/>
        <v>48.674999999999997</v>
      </c>
      <c r="T2579" s="9">
        <f t="shared" si="407"/>
        <v>47.875</v>
      </c>
      <c r="U2579" s="8">
        <f t="shared" si="408"/>
        <v>48.008333333333326</v>
      </c>
      <c r="V2579" s="8">
        <f t="shared" si="409"/>
        <v>47.974999999999994</v>
      </c>
    </row>
    <row r="2580" spans="1:22" ht="13.5" x14ac:dyDescent="0.25">
      <c r="A2580" s="3">
        <f>RSI!A2580</f>
        <v>45763</v>
      </c>
      <c r="B2580" s="2">
        <f>RSI!B2580</f>
        <v>4.38</v>
      </c>
      <c r="C2580" s="2">
        <f>RSI!I2580</f>
        <v>45.90275904880653</v>
      </c>
      <c r="D2580" s="2">
        <f>MACD!E2580</f>
        <v>-6.8956924542814768E-2</v>
      </c>
      <c r="E2580" s="2">
        <f>MACD!F2580</f>
        <v>-5.7103789641471336E-2</v>
      </c>
      <c r="F2580" s="2">
        <f>'Moving Avg'!D2580</f>
        <v>4.4059999999999997</v>
      </c>
      <c r="G2580" s="2">
        <f>'Moving Avg'!F2580</f>
        <v>4.3755000000000006</v>
      </c>
      <c r="H2580" s="2">
        <f>'Moving Avg'!G2580</f>
        <v>4.492</v>
      </c>
      <c r="I2580" s="2">
        <f>'Moving Avg'!H2580</f>
        <v>4.7859094999999945</v>
      </c>
      <c r="J2580" s="6" t="str">
        <f>OBV!F2580</f>
        <v>BULLISH</v>
      </c>
      <c r="K2580" s="6" t="str">
        <f>OBV!G2580</f>
        <v>NEUTRAL</v>
      </c>
      <c r="L2580" s="6" t="str">
        <f>OBV!H2580</f>
        <v>BULLISH DIVERGENCE</v>
      </c>
      <c r="M2580" s="8">
        <f t="shared" si="400"/>
        <v>25</v>
      </c>
      <c r="N2580" s="8">
        <f t="shared" si="401"/>
        <v>45</v>
      </c>
      <c r="O2580" s="8">
        <f t="shared" si="402"/>
        <v>0</v>
      </c>
      <c r="P2580" s="8">
        <f t="shared" si="403"/>
        <v>66.5</v>
      </c>
      <c r="Q2580" s="9">
        <f t="shared" si="404"/>
        <v>34.475000000000001</v>
      </c>
      <c r="R2580" s="9">
        <f t="shared" si="405"/>
        <v>30.625</v>
      </c>
      <c r="S2580" s="9">
        <f t="shared" si="406"/>
        <v>40.424999999999997</v>
      </c>
      <c r="T2580" s="9">
        <f t="shared" si="407"/>
        <v>34.125</v>
      </c>
      <c r="U2580" s="8">
        <f t="shared" si="408"/>
        <v>35.174999999999997</v>
      </c>
      <c r="V2580" s="8">
        <f t="shared" si="409"/>
        <v>34.912499999999994</v>
      </c>
    </row>
    <row r="2581" spans="1:22" ht="13.5" x14ac:dyDescent="0.25">
      <c r="A2581" s="3">
        <f>RSI!A2581</f>
        <v>45764</v>
      </c>
      <c r="B2581" s="2">
        <f>RSI!B2581</f>
        <v>4.3899999999999997</v>
      </c>
      <c r="C2581" s="2">
        <f>RSI!I2581</f>
        <v>46.847367034370116</v>
      </c>
      <c r="D2581" s="2">
        <f>MACD!E2581</f>
        <v>-5.4858246045681902E-2</v>
      </c>
      <c r="E2581" s="2">
        <f>MACD!F2581</f>
        <v>-5.6654680922313454E-2</v>
      </c>
      <c r="F2581" s="2">
        <f>'Moving Avg'!D2581</f>
        <v>4.4039999999999999</v>
      </c>
      <c r="G2581" s="2">
        <f>'Moving Avg'!F2581</f>
        <v>4.3764999999999992</v>
      </c>
      <c r="H2581" s="2">
        <f>'Moving Avg'!G2581</f>
        <v>4.4847999999999999</v>
      </c>
      <c r="I2581" s="2">
        <f>'Moving Avg'!H2581</f>
        <v>4.7864469999999946</v>
      </c>
      <c r="J2581" s="6" t="str">
        <f>OBV!F2581</f>
        <v>BULLISH</v>
      </c>
      <c r="K2581" s="6" t="str">
        <f>OBV!G2581</f>
        <v>NEUTRAL</v>
      </c>
      <c r="L2581" s="6" t="str">
        <f>OBV!H2581</f>
        <v>BULLISH DIVERGENCE</v>
      </c>
      <c r="M2581" s="8">
        <f t="shared" si="400"/>
        <v>25</v>
      </c>
      <c r="N2581" s="8">
        <f t="shared" si="401"/>
        <v>0</v>
      </c>
      <c r="O2581" s="8">
        <f t="shared" si="402"/>
        <v>0</v>
      </c>
      <c r="P2581" s="8">
        <f t="shared" si="403"/>
        <v>66.5</v>
      </c>
      <c r="Q2581" s="9">
        <f t="shared" si="404"/>
        <v>18.725000000000001</v>
      </c>
      <c r="R2581" s="9">
        <f t="shared" si="405"/>
        <v>21.625</v>
      </c>
      <c r="S2581" s="9">
        <f t="shared" si="406"/>
        <v>33.674999999999997</v>
      </c>
      <c r="T2581" s="9">
        <f t="shared" si="407"/>
        <v>22.875</v>
      </c>
      <c r="U2581" s="8">
        <f t="shared" si="408"/>
        <v>24.675000000000001</v>
      </c>
      <c r="V2581" s="8">
        <f t="shared" si="409"/>
        <v>24.225000000000001</v>
      </c>
    </row>
    <row r="2582" spans="1:22" ht="13.5" x14ac:dyDescent="0.25">
      <c r="A2582" s="3">
        <f>RSI!A2582</f>
        <v>45765</v>
      </c>
      <c r="B2582" s="2">
        <f>RSI!B2582</f>
        <v>4.3600000000000003</v>
      </c>
      <c r="C2582" s="2">
        <f>RSI!I2582</f>
        <v>44.345675769012445</v>
      </c>
      <c r="D2582" s="2">
        <f>MACD!E2582</f>
        <v>-4.0509044989002874E-2</v>
      </c>
      <c r="E2582" s="2">
        <f>MACD!F2582</f>
        <v>-5.3425553735651339E-2</v>
      </c>
      <c r="F2582" s="2">
        <f>'Moving Avg'!D2582</f>
        <v>4.3860000000000001</v>
      </c>
      <c r="G2582" s="2">
        <f>'Moving Avg'!F2582</f>
        <v>4.3789999999999996</v>
      </c>
      <c r="H2582" s="2">
        <f>'Moving Avg'!G2582</f>
        <v>4.4770000000000003</v>
      </c>
      <c r="I2582" s="2">
        <f>'Moving Avg'!H2582</f>
        <v>4.7861289999999945</v>
      </c>
      <c r="J2582" s="6" t="str">
        <f>OBV!F2582</f>
        <v>BULLISH</v>
      </c>
      <c r="K2582" s="6" t="str">
        <f>OBV!G2582</f>
        <v>NEUTRAL</v>
      </c>
      <c r="L2582" s="6" t="str">
        <f>OBV!H2582</f>
        <v>BULLISH DIVERGENCE</v>
      </c>
      <c r="M2582" s="8">
        <f t="shared" si="400"/>
        <v>25</v>
      </c>
      <c r="N2582" s="8">
        <f t="shared" si="401"/>
        <v>0</v>
      </c>
      <c r="O2582" s="8">
        <f t="shared" si="402"/>
        <v>0</v>
      </c>
      <c r="P2582" s="8">
        <f t="shared" si="403"/>
        <v>66.5</v>
      </c>
      <c r="Q2582" s="9">
        <f t="shared" si="404"/>
        <v>18.725000000000001</v>
      </c>
      <c r="R2582" s="9">
        <f t="shared" si="405"/>
        <v>21.625</v>
      </c>
      <c r="S2582" s="9">
        <f t="shared" si="406"/>
        <v>33.674999999999997</v>
      </c>
      <c r="T2582" s="9">
        <f t="shared" si="407"/>
        <v>22.875</v>
      </c>
      <c r="U2582" s="8">
        <f t="shared" si="408"/>
        <v>24.675000000000001</v>
      </c>
      <c r="V2582" s="8">
        <f t="shared" si="409"/>
        <v>24.225000000000001</v>
      </c>
    </row>
    <row r="2583" spans="1:22" ht="13.5" x14ac:dyDescent="0.25">
      <c r="A2583" s="3">
        <f>RSI!A2583</f>
        <v>45768</v>
      </c>
      <c r="B2583" s="2">
        <f>RSI!B2583</f>
        <v>4.38</v>
      </c>
      <c r="C2583" s="2">
        <f>RSI!I2583</f>
        <v>46.400627634486291</v>
      </c>
      <c r="D2583" s="2">
        <f>MACD!E2583</f>
        <v>-3.4104297209679224E-2</v>
      </c>
      <c r="E2583" s="2">
        <f>MACD!F2583</f>
        <v>-4.9561302430456922E-2</v>
      </c>
      <c r="F2583" s="2">
        <f>'Moving Avg'!D2583</f>
        <v>4.3719999999999999</v>
      </c>
      <c r="G2583" s="2">
        <f>'Moving Avg'!F2583</f>
        <v>4.3829999999999991</v>
      </c>
      <c r="H2583" s="2">
        <f>'Moving Avg'!G2583</f>
        <v>4.4695999999999998</v>
      </c>
      <c r="I2583" s="2">
        <f>'Moving Avg'!H2583</f>
        <v>4.7859579999999946</v>
      </c>
      <c r="J2583" s="6" t="str">
        <f>OBV!F2583</f>
        <v>BULLISH</v>
      </c>
      <c r="K2583" s="6" t="str">
        <f>OBV!G2583</f>
        <v>NEUTRAL</v>
      </c>
      <c r="L2583" s="6" t="str">
        <f>OBV!H2583</f>
        <v>BULLISH DIVERGENCE</v>
      </c>
      <c r="M2583" s="8">
        <f t="shared" si="400"/>
        <v>25</v>
      </c>
      <c r="N2583" s="8">
        <f t="shared" si="401"/>
        <v>0</v>
      </c>
      <c r="O2583" s="8">
        <f t="shared" si="402"/>
        <v>0</v>
      </c>
      <c r="P2583" s="8">
        <f t="shared" si="403"/>
        <v>66.5</v>
      </c>
      <c r="Q2583" s="9">
        <f t="shared" si="404"/>
        <v>18.725000000000001</v>
      </c>
      <c r="R2583" s="9">
        <f t="shared" si="405"/>
        <v>21.625</v>
      </c>
      <c r="S2583" s="9">
        <f t="shared" si="406"/>
        <v>33.674999999999997</v>
      </c>
      <c r="T2583" s="9">
        <f t="shared" si="407"/>
        <v>22.875</v>
      </c>
      <c r="U2583" s="8">
        <f t="shared" si="408"/>
        <v>24.675000000000001</v>
      </c>
      <c r="V2583" s="8">
        <f t="shared" si="409"/>
        <v>24.225000000000001</v>
      </c>
    </row>
    <row r="2584" spans="1:22" ht="13.5" x14ac:dyDescent="0.25">
      <c r="A2584" s="3">
        <f>RSI!A2584</f>
        <v>45769</v>
      </c>
      <c r="B2584" s="2">
        <f>RSI!B2584</f>
        <v>4.3499999999999996</v>
      </c>
      <c r="C2584" s="2">
        <f>RSI!I2584</f>
        <v>43.7888158151979</v>
      </c>
      <c r="D2584" s="2">
        <f>MACD!E2584</f>
        <v>-1.8555229323204081E-2</v>
      </c>
      <c r="E2584" s="2">
        <f>MACD!F2584</f>
        <v>-4.3360087809006354E-2</v>
      </c>
      <c r="F2584" s="2">
        <f>'Moving Avg'!D2584</f>
        <v>4.3719999999999999</v>
      </c>
      <c r="G2584" s="2">
        <f>'Moving Avg'!F2584</f>
        <v>4.3859999999999992</v>
      </c>
      <c r="H2584" s="2">
        <f>'Moving Avg'!G2584</f>
        <v>4.4605999999999995</v>
      </c>
      <c r="I2584" s="2">
        <f>'Moving Avg'!H2584</f>
        <v>4.7861074999999955</v>
      </c>
      <c r="J2584" s="6" t="str">
        <f>OBV!F2584</f>
        <v>BULLISH</v>
      </c>
      <c r="K2584" s="6" t="str">
        <f>OBV!G2584</f>
        <v>NEUTRAL</v>
      </c>
      <c r="L2584" s="6" t="str">
        <f>OBV!H2584</f>
        <v>NEUTRAL</v>
      </c>
      <c r="M2584" s="8">
        <f t="shared" si="400"/>
        <v>25</v>
      </c>
      <c r="N2584" s="8">
        <f t="shared" si="401"/>
        <v>0</v>
      </c>
      <c r="O2584" s="8">
        <f t="shared" si="402"/>
        <v>0</v>
      </c>
      <c r="P2584" s="8">
        <f t="shared" si="403"/>
        <v>49.5</v>
      </c>
      <c r="Q2584" s="9">
        <f t="shared" si="404"/>
        <v>16.175000000000001</v>
      </c>
      <c r="R2584" s="9">
        <f t="shared" si="405"/>
        <v>17.375</v>
      </c>
      <c r="S2584" s="9">
        <f t="shared" si="406"/>
        <v>26.025000000000002</v>
      </c>
      <c r="T2584" s="9">
        <f t="shared" si="407"/>
        <v>18.625</v>
      </c>
      <c r="U2584" s="8">
        <f t="shared" si="408"/>
        <v>19.858333333333334</v>
      </c>
      <c r="V2584" s="8">
        <f t="shared" si="409"/>
        <v>19.55</v>
      </c>
    </row>
    <row r="2585" spans="1:22" ht="13.5" x14ac:dyDescent="0.25">
      <c r="A2585" s="3">
        <f>RSI!A2585</f>
        <v>45770</v>
      </c>
      <c r="B2585" s="2">
        <f>RSI!B2585</f>
        <v>4.34</v>
      </c>
      <c r="C2585" s="2">
        <f>RSI!I2585</f>
        <v>42.92154094654488</v>
      </c>
      <c r="D2585" s="2">
        <f>MACD!E2585</f>
        <v>9.5650401527880291E-3</v>
      </c>
      <c r="E2585" s="2">
        <f>MACD!F2585</f>
        <v>-3.2775062216647478E-2</v>
      </c>
      <c r="F2585" s="2">
        <f>'Moving Avg'!D2585</f>
        <v>4.363999999999999</v>
      </c>
      <c r="G2585" s="2">
        <f>'Moving Avg'!F2585</f>
        <v>4.3890000000000002</v>
      </c>
      <c r="H2585" s="2">
        <f>'Moving Avg'!G2585</f>
        <v>4.4513999999999996</v>
      </c>
      <c r="I2585" s="2">
        <f>'Moving Avg'!H2585</f>
        <v>4.7865834999999954</v>
      </c>
      <c r="J2585" s="6" t="str">
        <f>OBV!F2585</f>
        <v>BEARISH</v>
      </c>
      <c r="K2585" s="6" t="str">
        <f>OBV!G2585</f>
        <v>NEUTRAL</v>
      </c>
      <c r="L2585" s="6" t="str">
        <f>OBV!H2585</f>
        <v>CONFIRMED BEARISH</v>
      </c>
      <c r="M2585" s="8">
        <f t="shared" si="400"/>
        <v>25</v>
      </c>
      <c r="N2585" s="8">
        <f t="shared" si="401"/>
        <v>0</v>
      </c>
      <c r="O2585" s="8">
        <f t="shared" si="402"/>
        <v>0</v>
      </c>
      <c r="P2585" s="8">
        <f t="shared" si="403"/>
        <v>16.5</v>
      </c>
      <c r="Q2585" s="9">
        <f t="shared" si="404"/>
        <v>11.225</v>
      </c>
      <c r="R2585" s="9">
        <f t="shared" si="405"/>
        <v>9.125</v>
      </c>
      <c r="S2585" s="9">
        <f t="shared" si="406"/>
        <v>11.175000000000001</v>
      </c>
      <c r="T2585" s="9">
        <f t="shared" si="407"/>
        <v>10.375</v>
      </c>
      <c r="U2585" s="8">
        <f t="shared" si="408"/>
        <v>10.508333333333335</v>
      </c>
      <c r="V2585" s="8">
        <f t="shared" si="409"/>
        <v>10.475000000000001</v>
      </c>
    </row>
    <row r="2586" spans="1:22" ht="13.5" x14ac:dyDescent="0.25">
      <c r="A2586" s="3">
        <f>RSI!A2586</f>
        <v>45771</v>
      </c>
      <c r="B2586" s="2">
        <f>RSI!B2586</f>
        <v>4.25</v>
      </c>
      <c r="C2586" s="2">
        <f>RSI!I2586</f>
        <v>36.009078811833859</v>
      </c>
      <c r="D2586" s="2">
        <f>MACD!E2586</f>
        <v>1.8894994412864463E-2</v>
      </c>
      <c r="E2586" s="2">
        <f>MACD!F2586</f>
        <v>-2.2441050890745093E-2</v>
      </c>
      <c r="F2586" s="2">
        <f>'Moving Avg'!D2586</f>
        <v>4.3360000000000003</v>
      </c>
      <c r="G2586" s="2">
        <f>'Moving Avg'!F2586</f>
        <v>4.3860000000000001</v>
      </c>
      <c r="H2586" s="2">
        <f>'Moving Avg'!G2586</f>
        <v>4.4405999999999999</v>
      </c>
      <c r="I2586" s="2">
        <f>'Moving Avg'!H2586</f>
        <v>4.7866094999999946</v>
      </c>
      <c r="J2586" s="6" t="str">
        <f>OBV!F2586</f>
        <v>BEARISH</v>
      </c>
      <c r="K2586" s="6" t="str">
        <f>OBV!G2586</f>
        <v>NEUTRAL</v>
      </c>
      <c r="L2586" s="6" t="str">
        <f>OBV!H2586</f>
        <v>CONFIRMED BEARISH</v>
      </c>
      <c r="M2586" s="8">
        <f t="shared" si="400"/>
        <v>25</v>
      </c>
      <c r="N2586" s="8">
        <f t="shared" si="401"/>
        <v>0</v>
      </c>
      <c r="O2586" s="8">
        <f t="shared" si="402"/>
        <v>0</v>
      </c>
      <c r="P2586" s="8">
        <f t="shared" si="403"/>
        <v>16.5</v>
      </c>
      <c r="Q2586" s="9">
        <f t="shared" si="404"/>
        <v>11.225</v>
      </c>
      <c r="R2586" s="9">
        <f t="shared" si="405"/>
        <v>9.125</v>
      </c>
      <c r="S2586" s="9">
        <f t="shared" si="406"/>
        <v>11.175000000000001</v>
      </c>
      <c r="T2586" s="9">
        <f t="shared" si="407"/>
        <v>10.375</v>
      </c>
      <c r="U2586" s="8">
        <f t="shared" si="408"/>
        <v>10.508333333333335</v>
      </c>
      <c r="V2586" s="8">
        <f t="shared" si="409"/>
        <v>10.475000000000001</v>
      </c>
    </row>
    <row r="2587" spans="1:22" ht="13.5" x14ac:dyDescent="0.25">
      <c r="A2587" s="3">
        <f>RSI!A2587</f>
        <v>45772</v>
      </c>
      <c r="B2587" s="2">
        <f>RSI!B2587</f>
        <v>4.2</v>
      </c>
      <c r="C2587" s="2">
        <f>RSI!I2587</f>
        <v>32.844391150495696</v>
      </c>
      <c r="D2587" s="2">
        <f>MACD!E2587</f>
        <v>3.9094873170328448E-2</v>
      </c>
      <c r="E2587" s="2">
        <f>MACD!F2587</f>
        <v>-1.0133866078530384E-2</v>
      </c>
      <c r="F2587" s="2">
        <f>'Moving Avg'!D2587</f>
        <v>4.3040000000000003</v>
      </c>
      <c r="G2587" s="2">
        <f>'Moving Avg'!F2587</f>
        <v>4.3805000000000005</v>
      </c>
      <c r="H2587" s="2">
        <f>'Moving Avg'!G2587</f>
        <v>4.4297999999999993</v>
      </c>
      <c r="I2587" s="2">
        <f>'Moving Avg'!H2587</f>
        <v>4.7859149999999957</v>
      </c>
      <c r="J2587" s="6" t="str">
        <f>OBV!F2587</f>
        <v>BEARISH</v>
      </c>
      <c r="K2587" s="6" t="str">
        <f>OBV!G2587</f>
        <v>NEUTRAL</v>
      </c>
      <c r="L2587" s="6" t="str">
        <f>OBV!H2587</f>
        <v>CONFIRMED BEARISH</v>
      </c>
      <c r="M2587" s="8">
        <f t="shared" si="400"/>
        <v>25</v>
      </c>
      <c r="N2587" s="8">
        <f t="shared" si="401"/>
        <v>0</v>
      </c>
      <c r="O2587" s="8">
        <f t="shared" si="402"/>
        <v>0</v>
      </c>
      <c r="P2587" s="8">
        <f t="shared" si="403"/>
        <v>16.5</v>
      </c>
      <c r="Q2587" s="9">
        <f t="shared" si="404"/>
        <v>11.225</v>
      </c>
      <c r="R2587" s="9">
        <f t="shared" si="405"/>
        <v>9.125</v>
      </c>
      <c r="S2587" s="9">
        <f t="shared" si="406"/>
        <v>11.175000000000001</v>
      </c>
      <c r="T2587" s="9">
        <f t="shared" si="407"/>
        <v>10.375</v>
      </c>
      <c r="U2587" s="8">
        <f t="shared" si="408"/>
        <v>10.508333333333335</v>
      </c>
      <c r="V2587" s="8">
        <f t="shared" si="409"/>
        <v>10.475000000000001</v>
      </c>
    </row>
    <row r="2588" spans="1:22" ht="13.5" x14ac:dyDescent="0.25">
      <c r="A2588" s="3">
        <f>RSI!A2588</f>
        <v>45775</v>
      </c>
      <c r="B2588" s="2">
        <f>RSI!B2588</f>
        <v>4.2</v>
      </c>
      <c r="C2588" s="2">
        <f>RSI!I2588</f>
        <v>32.844391150495696</v>
      </c>
      <c r="D2588" s="2">
        <f>MACD!E2588</f>
        <v>5.7324466234775606E-2</v>
      </c>
      <c r="E2588" s="2">
        <f>MACD!F2588</f>
        <v>3.357800384130815E-3</v>
      </c>
      <c r="F2588" s="2">
        <f>'Moving Avg'!D2588</f>
        <v>4.2679999999999998</v>
      </c>
      <c r="G2588" s="2">
        <f>'Moving Avg'!F2588</f>
        <v>4.3750000000000009</v>
      </c>
      <c r="H2588" s="2">
        <f>'Moving Avg'!G2588</f>
        <v>4.4191999999999991</v>
      </c>
      <c r="I2588" s="2">
        <f>'Moving Avg'!H2588</f>
        <v>4.7852674999999953</v>
      </c>
      <c r="J2588" s="6" t="str">
        <f>OBV!F2588</f>
        <v>BEARISH</v>
      </c>
      <c r="K2588" s="6" t="str">
        <f>OBV!G2588</f>
        <v>NEUTRAL</v>
      </c>
      <c r="L2588" s="6" t="str">
        <f>OBV!H2588</f>
        <v>CONFIRMED BEARISH</v>
      </c>
      <c r="M2588" s="8">
        <f t="shared" si="400"/>
        <v>25</v>
      </c>
      <c r="N2588" s="8">
        <f t="shared" si="401"/>
        <v>0</v>
      </c>
      <c r="O2588" s="8">
        <f t="shared" si="402"/>
        <v>0</v>
      </c>
      <c r="P2588" s="8">
        <f t="shared" si="403"/>
        <v>16.5</v>
      </c>
      <c r="Q2588" s="9">
        <f t="shared" si="404"/>
        <v>11.225</v>
      </c>
      <c r="R2588" s="9">
        <f t="shared" si="405"/>
        <v>9.125</v>
      </c>
      <c r="S2588" s="9">
        <f t="shared" si="406"/>
        <v>11.175000000000001</v>
      </c>
      <c r="T2588" s="9">
        <f t="shared" si="407"/>
        <v>10.375</v>
      </c>
      <c r="U2588" s="8">
        <f t="shared" si="408"/>
        <v>10.508333333333335</v>
      </c>
      <c r="V2588" s="8">
        <f t="shared" si="409"/>
        <v>10.475000000000001</v>
      </c>
    </row>
    <row r="2589" spans="1:22" ht="13.5" x14ac:dyDescent="0.25">
      <c r="A2589" s="3">
        <f>RSI!A2589</f>
        <v>45776</v>
      </c>
      <c r="B2589" s="2">
        <f>RSI!B2589</f>
        <v>4.09</v>
      </c>
      <c r="C2589" s="2">
        <f>RSI!I2589</f>
        <v>26.828417265110048</v>
      </c>
      <c r="D2589" s="2">
        <f>MACD!E2589</f>
        <v>6.6566176285442147E-2</v>
      </c>
      <c r="E2589" s="2">
        <f>MACD!F2589</f>
        <v>1.5999475564393083E-2</v>
      </c>
      <c r="F2589" s="2">
        <f>'Moving Avg'!D2589</f>
        <v>4.2159999999999993</v>
      </c>
      <c r="G2589" s="2">
        <f>'Moving Avg'!F2589</f>
        <v>4.3640000000000017</v>
      </c>
      <c r="H2589" s="2">
        <f>'Moving Avg'!G2589</f>
        <v>4.4079999999999995</v>
      </c>
      <c r="I2589" s="2">
        <f>'Moving Avg'!H2589</f>
        <v>4.7835994999999967</v>
      </c>
      <c r="J2589" s="6" t="str">
        <f>OBV!F2589</f>
        <v>BEARISH</v>
      </c>
      <c r="K2589" s="6" t="str">
        <f>OBV!G2589</f>
        <v>NEUTRAL</v>
      </c>
      <c r="L2589" s="6" t="str">
        <f>OBV!H2589</f>
        <v>CONFIRMED BEARISH</v>
      </c>
      <c r="M2589" s="8">
        <f t="shared" si="400"/>
        <v>50</v>
      </c>
      <c r="N2589" s="8">
        <f t="shared" si="401"/>
        <v>0</v>
      </c>
      <c r="O2589" s="8">
        <f t="shared" si="402"/>
        <v>0</v>
      </c>
      <c r="P2589" s="8">
        <f t="shared" si="403"/>
        <v>16.5</v>
      </c>
      <c r="Q2589" s="9">
        <f t="shared" si="404"/>
        <v>19.975000000000001</v>
      </c>
      <c r="R2589" s="9">
        <f t="shared" si="405"/>
        <v>14.125</v>
      </c>
      <c r="S2589" s="9">
        <f t="shared" si="406"/>
        <v>14.925000000000001</v>
      </c>
      <c r="T2589" s="9">
        <f t="shared" si="407"/>
        <v>16.625</v>
      </c>
      <c r="U2589" s="8">
        <f t="shared" si="408"/>
        <v>16.341666666666669</v>
      </c>
      <c r="V2589" s="8">
        <f t="shared" si="409"/>
        <v>16.412500000000001</v>
      </c>
    </row>
    <row r="2590" spans="1:22" ht="13.5" x14ac:dyDescent="0.25">
      <c r="A2590" s="3">
        <f>RSI!A2590</f>
        <v>45777</v>
      </c>
      <c r="B2590" s="2">
        <f>RSI!B2590</f>
        <v>3.95</v>
      </c>
      <c r="C2590" s="2">
        <f>RSI!I2590</f>
        <v>21.444675310873407</v>
      </c>
      <c r="D2590" s="2">
        <f>MACD!E2590</f>
        <v>9.0996961353225103E-2</v>
      </c>
      <c r="E2590" s="2">
        <f>MACD!F2590</f>
        <v>3.0998972722159492E-2</v>
      </c>
      <c r="F2590" s="2">
        <f>'Moving Avg'!D2590</f>
        <v>4.1379999999999999</v>
      </c>
      <c r="G2590" s="2">
        <f>'Moving Avg'!F2590</f>
        <v>4.339500000000001</v>
      </c>
      <c r="H2590" s="2">
        <f>'Moving Avg'!G2590</f>
        <v>4.3945999999999996</v>
      </c>
      <c r="I2590" s="2">
        <f>'Moving Avg'!H2590</f>
        <v>4.7814664999999961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  <c r="M2590" s="8">
        <f t="shared" si="400"/>
        <v>50</v>
      </c>
      <c r="N2590" s="8">
        <f t="shared" si="401"/>
        <v>0</v>
      </c>
      <c r="O2590" s="8">
        <f t="shared" si="402"/>
        <v>0</v>
      </c>
      <c r="P2590" s="8">
        <f t="shared" si="403"/>
        <v>16.5</v>
      </c>
      <c r="Q2590" s="9">
        <f t="shared" si="404"/>
        <v>19.975000000000001</v>
      </c>
      <c r="R2590" s="9">
        <f t="shared" si="405"/>
        <v>14.125</v>
      </c>
      <c r="S2590" s="9">
        <f t="shared" si="406"/>
        <v>14.925000000000001</v>
      </c>
      <c r="T2590" s="9">
        <f t="shared" si="407"/>
        <v>16.625</v>
      </c>
      <c r="U2590" s="8">
        <f t="shared" si="408"/>
        <v>16.341666666666669</v>
      </c>
      <c r="V2590" s="8">
        <f t="shared" si="409"/>
        <v>16.412500000000001</v>
      </c>
    </row>
    <row r="2591" spans="1:22" ht="13.5" x14ac:dyDescent="0.25">
      <c r="A2591" s="3">
        <f>RSI!A2591</f>
        <v>45779</v>
      </c>
      <c r="B2591" s="2">
        <f>RSI!B2591</f>
        <v>3.72</v>
      </c>
      <c r="C2591" s="2">
        <f>RSI!I2591</f>
        <v>15.825896000840771</v>
      </c>
      <c r="D2591" s="2">
        <f>MACD!E2591</f>
        <v>0.13257667089233394</v>
      </c>
      <c r="E2591" s="2">
        <f>MACD!F2591</f>
        <v>5.1314512356194386E-2</v>
      </c>
      <c r="F2591" s="2">
        <f>'Moving Avg'!D2591</f>
        <v>4.032</v>
      </c>
      <c r="G2591" s="2">
        <f>'Moving Avg'!F2591</f>
        <v>4.3040000000000003</v>
      </c>
      <c r="H2591" s="2">
        <f>'Moving Avg'!G2591</f>
        <v>4.3769999999999989</v>
      </c>
      <c r="I2591" s="2">
        <f>'Moving Avg'!H2591</f>
        <v>4.7784189999999969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0"/>
        <v>50</v>
      </c>
      <c r="N2591" s="8">
        <f t="shared" si="401"/>
        <v>0</v>
      </c>
      <c r="O2591" s="8">
        <f t="shared" si="402"/>
        <v>0</v>
      </c>
      <c r="P2591" s="8">
        <f t="shared" si="403"/>
        <v>16.5</v>
      </c>
      <c r="Q2591" s="9">
        <f t="shared" si="404"/>
        <v>19.975000000000001</v>
      </c>
      <c r="R2591" s="9">
        <f t="shared" si="405"/>
        <v>14.125</v>
      </c>
      <c r="S2591" s="9">
        <f t="shared" si="406"/>
        <v>14.925000000000001</v>
      </c>
      <c r="T2591" s="9">
        <f t="shared" si="407"/>
        <v>16.625</v>
      </c>
      <c r="U2591" s="8">
        <f t="shared" si="408"/>
        <v>16.341666666666669</v>
      </c>
      <c r="V2591" s="8">
        <f t="shared" si="409"/>
        <v>16.412500000000001</v>
      </c>
    </row>
    <row r="2592" spans="1:22" ht="13.5" x14ac:dyDescent="0.25">
      <c r="A2592" s="3">
        <f>RSI!A2592</f>
        <v>45782</v>
      </c>
      <c r="B2592" s="2">
        <f>RSI!B2592</f>
        <v>3.5</v>
      </c>
      <c r="C2592" s="2">
        <f>RSI!I2592</f>
        <v>12.462321944571087</v>
      </c>
      <c r="D2592" s="2">
        <f>MACD!E2592</f>
        <v>0.18295876046408832</v>
      </c>
      <c r="E2592" s="2">
        <f>MACD!F2592</f>
        <v>7.764336197777319E-2</v>
      </c>
      <c r="F2592" s="2">
        <f>'Moving Avg'!D2592</f>
        <v>3.8920000000000003</v>
      </c>
      <c r="G2592" s="2">
        <f>'Moving Avg'!F2592</f>
        <v>4.2575000000000012</v>
      </c>
      <c r="H2592" s="2">
        <f>'Moving Avg'!G2592</f>
        <v>4.3525999999999989</v>
      </c>
      <c r="I2592" s="2">
        <f>'Moving Avg'!H2592</f>
        <v>4.7738479999999974</v>
      </c>
      <c r="J2592" s="6" t="str">
        <f>OBV!F2592</f>
        <v>BEARISH</v>
      </c>
      <c r="K2592" s="6" t="str">
        <f>OBV!G2592</f>
        <v>NEUTRAL</v>
      </c>
      <c r="L2592" s="6" t="str">
        <f>OBV!H2592</f>
        <v>CONFIRMED BEARISH</v>
      </c>
      <c r="M2592" s="8">
        <f t="shared" si="400"/>
        <v>50</v>
      </c>
      <c r="N2592" s="8">
        <f t="shared" si="401"/>
        <v>0</v>
      </c>
      <c r="O2592" s="8">
        <f t="shared" si="402"/>
        <v>0</v>
      </c>
      <c r="P2592" s="8">
        <f t="shared" si="403"/>
        <v>16.5</v>
      </c>
      <c r="Q2592" s="9">
        <f t="shared" si="404"/>
        <v>19.975000000000001</v>
      </c>
      <c r="R2592" s="9">
        <f t="shared" si="405"/>
        <v>14.125</v>
      </c>
      <c r="S2592" s="9">
        <f t="shared" si="406"/>
        <v>14.925000000000001</v>
      </c>
      <c r="T2592" s="9">
        <f t="shared" si="407"/>
        <v>16.625</v>
      </c>
      <c r="U2592" s="8">
        <f t="shared" si="408"/>
        <v>16.341666666666669</v>
      </c>
      <c r="V2592" s="8">
        <f t="shared" si="409"/>
        <v>16.412500000000001</v>
      </c>
    </row>
    <row r="2593" spans="1:22" ht="13.5" x14ac:dyDescent="0.25">
      <c r="A2593" s="3">
        <f>RSI!A2593</f>
        <v>45783</v>
      </c>
      <c r="B2593" s="2">
        <f>RSI!B2593</f>
        <v>3.56</v>
      </c>
      <c r="C2593" s="2">
        <f>RSI!I2593</f>
        <v>17.605640478443718</v>
      </c>
      <c r="D2593" s="2">
        <f>MACD!E2593</f>
        <v>0.22877995587826483</v>
      </c>
      <c r="E2593" s="2">
        <f>MACD!F2593</f>
        <v>0.10787068075787151</v>
      </c>
      <c r="F2593" s="2">
        <f>'Moving Avg'!D2593</f>
        <v>3.7640000000000002</v>
      </c>
      <c r="G2593" s="2">
        <f>'Moving Avg'!F2593</f>
        <v>4.2155000000000005</v>
      </c>
      <c r="H2593" s="2">
        <f>'Moving Avg'!G2593</f>
        <v>4.3309999999999995</v>
      </c>
      <c r="I2593" s="2">
        <f>'Moving Avg'!H2593</f>
        <v>4.7695769999999964</v>
      </c>
      <c r="J2593" s="6" t="str">
        <f>OBV!F2593</f>
        <v>BEARISH</v>
      </c>
      <c r="K2593" s="6" t="str">
        <f>OBV!G2593</f>
        <v>NEUTRAL</v>
      </c>
      <c r="L2593" s="6" t="str">
        <f>OBV!H2593</f>
        <v>CONFIRMED BEARISH</v>
      </c>
      <c r="M2593" s="8">
        <f t="shared" si="400"/>
        <v>50</v>
      </c>
      <c r="N2593" s="8">
        <f t="shared" si="401"/>
        <v>0</v>
      </c>
      <c r="O2593" s="8">
        <f t="shared" si="402"/>
        <v>0</v>
      </c>
      <c r="P2593" s="8">
        <f t="shared" si="403"/>
        <v>16.5</v>
      </c>
      <c r="Q2593" s="9">
        <f t="shared" si="404"/>
        <v>19.975000000000001</v>
      </c>
      <c r="R2593" s="9">
        <f t="shared" si="405"/>
        <v>14.125</v>
      </c>
      <c r="S2593" s="9">
        <f t="shared" si="406"/>
        <v>14.925000000000001</v>
      </c>
      <c r="T2593" s="9">
        <f t="shared" si="407"/>
        <v>16.625</v>
      </c>
      <c r="U2593" s="8">
        <f t="shared" si="408"/>
        <v>16.341666666666669</v>
      </c>
      <c r="V2593" s="8">
        <f t="shared" si="409"/>
        <v>16.412500000000001</v>
      </c>
    </row>
    <row r="2594" spans="1:22" ht="13.5" x14ac:dyDescent="0.25">
      <c r="A2594" s="3">
        <f>RSI!A2594</f>
        <v>45784</v>
      </c>
      <c r="B2594" s="2">
        <f>RSI!B2594</f>
        <v>3.65</v>
      </c>
      <c r="C2594" s="2">
        <f>RSI!I2594</f>
        <v>24.748010227874886</v>
      </c>
      <c r="D2594" s="2">
        <f>MACD!E2594</f>
        <v>0.26013525193349363</v>
      </c>
      <c r="E2594" s="2">
        <f>MACD!F2594</f>
        <v>0.13832359499299593</v>
      </c>
      <c r="F2594" s="2">
        <f>'Moving Avg'!D2594</f>
        <v>3.6759999999999997</v>
      </c>
      <c r="G2594" s="2">
        <f>'Moving Avg'!F2594</f>
        <v>4.1755000000000013</v>
      </c>
      <c r="H2594" s="2">
        <f>'Moving Avg'!G2594</f>
        <v>4.3129999999999988</v>
      </c>
      <c r="I2594" s="2">
        <f>'Moving Avg'!H2594</f>
        <v>4.765755999999997</v>
      </c>
      <c r="J2594" s="6" t="str">
        <f>OBV!F2594</f>
        <v>BEARISH</v>
      </c>
      <c r="K2594" s="6" t="str">
        <f>OBV!G2594</f>
        <v>NEUTRAL</v>
      </c>
      <c r="L2594" s="6" t="str">
        <f>OBV!H2594</f>
        <v>CONFIRMED BEARISH</v>
      </c>
      <c r="M2594" s="8">
        <f t="shared" si="400"/>
        <v>50</v>
      </c>
      <c r="N2594" s="8">
        <f t="shared" si="401"/>
        <v>0</v>
      </c>
      <c r="O2594" s="8">
        <f t="shared" si="402"/>
        <v>0</v>
      </c>
      <c r="P2594" s="8">
        <f t="shared" si="403"/>
        <v>16.5</v>
      </c>
      <c r="Q2594" s="9">
        <f t="shared" si="404"/>
        <v>19.975000000000001</v>
      </c>
      <c r="R2594" s="9">
        <f t="shared" si="405"/>
        <v>14.125</v>
      </c>
      <c r="S2594" s="9">
        <f t="shared" si="406"/>
        <v>14.925000000000001</v>
      </c>
      <c r="T2594" s="9">
        <f t="shared" si="407"/>
        <v>16.625</v>
      </c>
      <c r="U2594" s="8">
        <f t="shared" si="408"/>
        <v>16.341666666666669</v>
      </c>
      <c r="V2594" s="8">
        <f t="shared" si="409"/>
        <v>16.412500000000001</v>
      </c>
    </row>
    <row r="2595" spans="1:22" ht="13.5" x14ac:dyDescent="0.25">
      <c r="A2595" s="3">
        <f>RSI!A2595</f>
        <v>45785</v>
      </c>
      <c r="B2595" s="2">
        <f>RSI!B2595</f>
        <v>3.81</v>
      </c>
      <c r="C2595" s="2">
        <f>RSI!I2595</f>
        <v>35.459276870766416</v>
      </c>
      <c r="D2595" s="2">
        <f>MACD!E2595</f>
        <v>0.27632375736783565</v>
      </c>
      <c r="E2595" s="2">
        <f>MACD!F2595</f>
        <v>0.16592362746796388</v>
      </c>
      <c r="F2595" s="2">
        <f>'Moving Avg'!D2595</f>
        <v>3.6480000000000006</v>
      </c>
      <c r="G2595" s="2">
        <f>'Moving Avg'!F2595</f>
        <v>4.1390000000000011</v>
      </c>
      <c r="H2595" s="2">
        <f>'Moving Avg'!G2595</f>
        <v>4.2984</v>
      </c>
      <c r="I2595" s="2">
        <f>'Moving Avg'!H2595</f>
        <v>4.7626879999999963</v>
      </c>
      <c r="J2595" s="6" t="str">
        <f>OBV!F2595</f>
        <v>BEARISH</v>
      </c>
      <c r="K2595" s="6" t="str">
        <f>OBV!G2595</f>
        <v>NEUTRAL</v>
      </c>
      <c r="L2595" s="6" t="str">
        <f>OBV!H2595</f>
        <v>CONFIRMED BEARISH</v>
      </c>
      <c r="M2595" s="8">
        <f t="shared" si="400"/>
        <v>25</v>
      </c>
      <c r="N2595" s="8">
        <f t="shared" si="401"/>
        <v>0</v>
      </c>
      <c r="O2595" s="8">
        <f t="shared" si="402"/>
        <v>0</v>
      </c>
      <c r="P2595" s="8">
        <f t="shared" si="403"/>
        <v>16.5</v>
      </c>
      <c r="Q2595" s="9">
        <f t="shared" si="404"/>
        <v>11.225</v>
      </c>
      <c r="R2595" s="9">
        <f t="shared" si="405"/>
        <v>9.125</v>
      </c>
      <c r="S2595" s="9">
        <f t="shared" si="406"/>
        <v>11.175000000000001</v>
      </c>
      <c r="T2595" s="9">
        <f t="shared" si="407"/>
        <v>10.375</v>
      </c>
      <c r="U2595" s="8">
        <f t="shared" si="408"/>
        <v>10.508333333333335</v>
      </c>
      <c r="V2595" s="8">
        <f t="shared" si="409"/>
        <v>10.475000000000001</v>
      </c>
    </row>
    <row r="2596" spans="1:22" ht="13.5" x14ac:dyDescent="0.25">
      <c r="A2596" s="3">
        <f>RSI!A2596</f>
        <v>45786</v>
      </c>
      <c r="B2596" s="2">
        <f>RSI!B2596</f>
        <v>3.75</v>
      </c>
      <c r="C2596" s="2">
        <f>RSI!I2596</f>
        <v>33.531772779538002</v>
      </c>
      <c r="D2596" s="2">
        <f>MACD!E2596</f>
        <v>0.28249624729653267</v>
      </c>
      <c r="E2596" s="2">
        <f>MACD!F2596</f>
        <v>0.18923815143367764</v>
      </c>
      <c r="F2596" s="2">
        <f>'Moving Avg'!D2596</f>
        <v>3.6540000000000008</v>
      </c>
      <c r="G2596" s="2">
        <f>'Moving Avg'!F2596</f>
        <v>4.1065000000000014</v>
      </c>
      <c r="H2596" s="2">
        <f>'Moving Avg'!G2596</f>
        <v>4.2835999999999999</v>
      </c>
      <c r="I2596" s="2">
        <f>'Moving Avg'!H2596</f>
        <v>4.7593669999999957</v>
      </c>
      <c r="J2596" s="6" t="str">
        <f>OBV!F2596</f>
        <v>BULLISH</v>
      </c>
      <c r="K2596" s="6" t="str">
        <f>OBV!G2596</f>
        <v>NEUTRAL</v>
      </c>
      <c r="L2596" s="6" t="str">
        <f>OBV!H2596</f>
        <v>CONFIRMED BULLISH</v>
      </c>
      <c r="M2596" s="8">
        <f t="shared" si="400"/>
        <v>25</v>
      </c>
      <c r="N2596" s="8">
        <f t="shared" si="401"/>
        <v>0</v>
      </c>
      <c r="O2596" s="8">
        <f t="shared" si="402"/>
        <v>0</v>
      </c>
      <c r="P2596" s="8">
        <f t="shared" si="403"/>
        <v>83.5</v>
      </c>
      <c r="Q2596" s="9">
        <f t="shared" si="404"/>
        <v>21.274999999999999</v>
      </c>
      <c r="R2596" s="9">
        <f t="shared" si="405"/>
        <v>25.875</v>
      </c>
      <c r="S2596" s="9">
        <f t="shared" si="406"/>
        <v>41.325000000000003</v>
      </c>
      <c r="T2596" s="9">
        <f t="shared" si="407"/>
        <v>27.125</v>
      </c>
      <c r="U2596" s="8">
        <f t="shared" si="408"/>
        <v>29.491666666666664</v>
      </c>
      <c r="V2596" s="8">
        <f t="shared" si="409"/>
        <v>28.9</v>
      </c>
    </row>
    <row r="2597" spans="1:22" ht="13.5" x14ac:dyDescent="0.25">
      <c r="A2597" s="3">
        <f>RSI!A2597</f>
        <v>45789</v>
      </c>
      <c r="B2597" s="2">
        <f>RSI!B2597</f>
        <v>3.62</v>
      </c>
      <c r="C2597" s="2">
        <f>RSI!I2597</f>
        <v>29.757458534062721</v>
      </c>
      <c r="D2597" s="2">
        <f>MACD!E2597</f>
        <v>0.29174824086122086</v>
      </c>
      <c r="E2597" s="2">
        <f>MACD!F2597</f>
        <v>0.20974016931918629</v>
      </c>
      <c r="F2597" s="2">
        <f>'Moving Avg'!D2597</f>
        <v>3.6779999999999999</v>
      </c>
      <c r="G2597" s="2">
        <f>'Moving Avg'!F2597</f>
        <v>4.0650000000000013</v>
      </c>
      <c r="H2597" s="2">
        <f>'Moving Avg'!G2597</f>
        <v>4.2661999999999995</v>
      </c>
      <c r="I2597" s="2">
        <f>'Moving Avg'!H2597</f>
        <v>4.7558194999999959</v>
      </c>
      <c r="J2597" s="6" t="str">
        <f>OBV!F2597</f>
        <v>BULLISH</v>
      </c>
      <c r="K2597" s="6" t="str">
        <f>OBV!G2597</f>
        <v>NEUTRAL</v>
      </c>
      <c r="L2597" s="6" t="str">
        <f>OBV!H2597</f>
        <v>CONFIRMED BULLISH</v>
      </c>
      <c r="M2597" s="8">
        <f t="shared" si="400"/>
        <v>50</v>
      </c>
      <c r="N2597" s="8">
        <f t="shared" si="401"/>
        <v>0</v>
      </c>
      <c r="O2597" s="8">
        <f t="shared" si="402"/>
        <v>0</v>
      </c>
      <c r="P2597" s="8">
        <f t="shared" si="403"/>
        <v>83.5</v>
      </c>
      <c r="Q2597" s="9">
        <f t="shared" si="404"/>
        <v>30.024999999999999</v>
      </c>
      <c r="R2597" s="9">
        <f t="shared" si="405"/>
        <v>30.875</v>
      </c>
      <c r="S2597" s="9">
        <f t="shared" si="406"/>
        <v>45.075000000000003</v>
      </c>
      <c r="T2597" s="9">
        <f t="shared" si="407"/>
        <v>33.375</v>
      </c>
      <c r="U2597" s="8">
        <f t="shared" si="408"/>
        <v>35.324999999999996</v>
      </c>
      <c r="V2597" s="8">
        <f t="shared" si="409"/>
        <v>34.837499999999999</v>
      </c>
    </row>
    <row r="2598" spans="1:22" ht="13.5" x14ac:dyDescent="0.25">
      <c r="A2598" s="3">
        <f>RSI!A2598</f>
        <v>45790</v>
      </c>
      <c r="B2598" s="2">
        <f>RSI!B2598</f>
        <v>3.65</v>
      </c>
      <c r="C2598" s="2">
        <f>RSI!I2598</f>
        <v>31.668906577898895</v>
      </c>
      <c r="D2598" s="2">
        <f>MACD!E2598</f>
        <v>0.30005965187787176</v>
      </c>
      <c r="E2598" s="2">
        <f>MACD!F2598</f>
        <v>0.22780406583092339</v>
      </c>
      <c r="F2598" s="2">
        <f>'Moving Avg'!D2598</f>
        <v>3.6960000000000002</v>
      </c>
      <c r="G2598" s="2">
        <f>'Moving Avg'!F2598</f>
        <v>4.0250000000000012</v>
      </c>
      <c r="H2598" s="2">
        <f>'Moving Avg'!G2598</f>
        <v>4.2508000000000008</v>
      </c>
      <c r="I2598" s="2">
        <f>'Moving Avg'!H2598</f>
        <v>4.7527984999999964</v>
      </c>
      <c r="J2598" s="6" t="str">
        <f>OBV!F2598</f>
        <v>BULLISH</v>
      </c>
      <c r="K2598" s="6" t="str">
        <f>OBV!G2598</f>
        <v>NEUTRAL</v>
      </c>
      <c r="L2598" s="6" t="str">
        <f>OBV!H2598</f>
        <v>CONFIRMED BULLISH</v>
      </c>
      <c r="M2598" s="8">
        <f t="shared" si="400"/>
        <v>25</v>
      </c>
      <c r="N2598" s="8">
        <f t="shared" si="401"/>
        <v>0</v>
      </c>
      <c r="O2598" s="8">
        <f t="shared" si="402"/>
        <v>0</v>
      </c>
      <c r="P2598" s="8">
        <f t="shared" si="403"/>
        <v>83.5</v>
      </c>
      <c r="Q2598" s="9">
        <f t="shared" si="404"/>
        <v>21.274999999999999</v>
      </c>
      <c r="R2598" s="9">
        <f t="shared" si="405"/>
        <v>25.875</v>
      </c>
      <c r="S2598" s="9">
        <f t="shared" si="406"/>
        <v>41.325000000000003</v>
      </c>
      <c r="T2598" s="9">
        <f t="shared" si="407"/>
        <v>27.125</v>
      </c>
      <c r="U2598" s="8">
        <f t="shared" si="408"/>
        <v>29.491666666666664</v>
      </c>
      <c r="V2598" s="8">
        <f t="shared" si="409"/>
        <v>28.9</v>
      </c>
    </row>
    <row r="2599" spans="1:22" ht="13.5" x14ac:dyDescent="0.25">
      <c r="A2599" s="3">
        <f>RSI!A2599</f>
        <v>45791</v>
      </c>
      <c r="B2599" s="2">
        <f>RSI!B2599</f>
        <v>3.7</v>
      </c>
      <c r="C2599" s="2">
        <f>RSI!I2599</f>
        <v>34.850933930697934</v>
      </c>
      <c r="D2599" s="2">
        <f>MACD!E2599</f>
        <v>0.28879298356467364</v>
      </c>
      <c r="E2599" s="2">
        <f>MACD!F2599</f>
        <v>0.24000184937767347</v>
      </c>
      <c r="F2599" s="2">
        <f>'Moving Avg'!D2599</f>
        <v>3.7060000000000004</v>
      </c>
      <c r="G2599" s="2">
        <f>'Moving Avg'!F2599</f>
        <v>3.9925000000000006</v>
      </c>
      <c r="H2599" s="2">
        <f>'Moving Avg'!G2599</f>
        <v>4.2363999999999997</v>
      </c>
      <c r="I2599" s="2">
        <f>'Moving Avg'!H2599</f>
        <v>4.7498859999999965</v>
      </c>
      <c r="J2599" s="6" t="str">
        <f>OBV!F2599</f>
        <v>BEARISH</v>
      </c>
      <c r="K2599" s="6" t="str">
        <f>OBV!G2599</f>
        <v>NEUTRAL</v>
      </c>
      <c r="L2599" s="6" t="str">
        <f>OBV!H2599</f>
        <v>BEARISH DIVERGENCE</v>
      </c>
      <c r="M2599" s="8">
        <f t="shared" si="400"/>
        <v>25</v>
      </c>
      <c r="N2599" s="8">
        <f t="shared" si="401"/>
        <v>0</v>
      </c>
      <c r="O2599" s="8">
        <f t="shared" si="402"/>
        <v>0</v>
      </c>
      <c r="P2599" s="8">
        <f t="shared" si="403"/>
        <v>16.5</v>
      </c>
      <c r="Q2599" s="9">
        <f t="shared" si="404"/>
        <v>11.225</v>
      </c>
      <c r="R2599" s="9">
        <f t="shared" si="405"/>
        <v>9.125</v>
      </c>
      <c r="S2599" s="9">
        <f t="shared" si="406"/>
        <v>11.175000000000001</v>
      </c>
      <c r="T2599" s="9">
        <f t="shared" si="407"/>
        <v>10.375</v>
      </c>
      <c r="U2599" s="8">
        <f t="shared" si="408"/>
        <v>10.508333333333335</v>
      </c>
      <c r="V2599" s="8">
        <f t="shared" si="409"/>
        <v>10.475000000000001</v>
      </c>
    </row>
    <row r="2600" spans="1:22" ht="13.5" x14ac:dyDescent="0.25">
      <c r="A2600" s="3">
        <f>RSI!A2600</f>
        <v>45792</v>
      </c>
      <c r="B2600" s="2">
        <f>RSI!B2600</f>
        <v>3.7</v>
      </c>
      <c r="C2600" s="2">
        <f>RSI!I2600</f>
        <v>34.850933930697934</v>
      </c>
      <c r="D2600" s="2">
        <f>MACD!E2600</f>
        <v>0.25958071655502035</v>
      </c>
      <c r="E2600" s="2">
        <f>MACD!F2600</f>
        <v>0.24391762281314286</v>
      </c>
      <c r="F2600" s="2">
        <f>'Moving Avg'!D2600</f>
        <v>3.6839999999999997</v>
      </c>
      <c r="G2600" s="2">
        <f>'Moving Avg'!F2600</f>
        <v>3.9585000000000008</v>
      </c>
      <c r="H2600" s="2">
        <f>'Moving Avg'!G2600</f>
        <v>4.2219999999999995</v>
      </c>
      <c r="I2600" s="2">
        <f>'Moving Avg'!H2600</f>
        <v>4.746361999999996</v>
      </c>
      <c r="J2600" s="6" t="str">
        <f>OBV!F2600</f>
        <v>BEARISH</v>
      </c>
      <c r="K2600" s="6" t="str">
        <f>OBV!G2600</f>
        <v>NEUTRAL</v>
      </c>
      <c r="L2600" s="6" t="str">
        <f>OBV!H2600</f>
        <v>CONFIRMED BEARISH</v>
      </c>
      <c r="M2600" s="8">
        <f t="shared" si="400"/>
        <v>25</v>
      </c>
      <c r="N2600" s="8">
        <f t="shared" si="401"/>
        <v>0</v>
      </c>
      <c r="O2600" s="8">
        <f t="shared" si="402"/>
        <v>0</v>
      </c>
      <c r="P2600" s="8">
        <f t="shared" si="403"/>
        <v>16.5</v>
      </c>
      <c r="Q2600" s="9">
        <f t="shared" si="404"/>
        <v>11.225</v>
      </c>
      <c r="R2600" s="9">
        <f t="shared" si="405"/>
        <v>9.125</v>
      </c>
      <c r="S2600" s="9">
        <f t="shared" si="406"/>
        <v>11.175000000000001</v>
      </c>
      <c r="T2600" s="9">
        <f t="shared" si="407"/>
        <v>10.375</v>
      </c>
      <c r="U2600" s="8">
        <f t="shared" si="408"/>
        <v>10.508333333333335</v>
      </c>
      <c r="V2600" s="8">
        <f t="shared" si="409"/>
        <v>10.475000000000001</v>
      </c>
    </row>
    <row r="2601" spans="1:22" ht="13.5" x14ac:dyDescent="0.25">
      <c r="A2601" s="3">
        <f>RSI!A2601</f>
        <v>45793</v>
      </c>
      <c r="B2601" s="2">
        <f>RSI!B2601</f>
        <v>3.76</v>
      </c>
      <c r="C2601" s="2">
        <f>RSI!I2601</f>
        <v>38.816202262687156</v>
      </c>
      <c r="D2601" s="2">
        <f>MACD!E2601</f>
        <v>0.19675537098842666</v>
      </c>
      <c r="E2601" s="2">
        <f>MACD!F2601</f>
        <v>0.23448517244819964</v>
      </c>
      <c r="F2601" s="2">
        <f>'Moving Avg'!D2601</f>
        <v>3.6859999999999999</v>
      </c>
      <c r="G2601" s="2">
        <f>'Moving Avg'!F2601</f>
        <v>3.9270000000000009</v>
      </c>
      <c r="H2601" s="2">
        <f>'Moving Avg'!G2601</f>
        <v>4.2087999999999992</v>
      </c>
      <c r="I2601" s="2">
        <f>'Moving Avg'!H2601</f>
        <v>4.7431379999999965</v>
      </c>
      <c r="J2601" s="6" t="str">
        <f>OBV!F2601</f>
        <v>BEARISH</v>
      </c>
      <c r="K2601" s="6" t="str">
        <f>OBV!G2601</f>
        <v>NEUTRAL</v>
      </c>
      <c r="L2601" s="6" t="str">
        <f>OBV!H2601</f>
        <v>BEARISH DIVERGENCE</v>
      </c>
      <c r="M2601" s="8">
        <f t="shared" si="400"/>
        <v>25</v>
      </c>
      <c r="N2601" s="8">
        <f t="shared" si="401"/>
        <v>100</v>
      </c>
      <c r="O2601" s="8">
        <f t="shared" si="402"/>
        <v>0</v>
      </c>
      <c r="P2601" s="8">
        <f t="shared" si="403"/>
        <v>16.5</v>
      </c>
      <c r="Q2601" s="9">
        <f t="shared" si="404"/>
        <v>46.225000000000001</v>
      </c>
      <c r="R2601" s="9">
        <f t="shared" si="405"/>
        <v>29.125</v>
      </c>
      <c r="S2601" s="9">
        <f t="shared" si="406"/>
        <v>26.175000000000001</v>
      </c>
      <c r="T2601" s="9">
        <f t="shared" si="407"/>
        <v>35.375</v>
      </c>
      <c r="U2601" s="8">
        <f t="shared" si="408"/>
        <v>33.841666666666661</v>
      </c>
      <c r="V2601" s="8">
        <f t="shared" si="409"/>
        <v>34.224999999999994</v>
      </c>
    </row>
    <row r="2602" spans="1:22" ht="13.5" x14ac:dyDescent="0.25">
      <c r="A2602" s="3">
        <f>RSI!A2602</f>
        <v>45796</v>
      </c>
      <c r="B2602" s="2">
        <f>RSI!B2602</f>
        <v>3.84</v>
      </c>
      <c r="C2602" s="2">
        <f>RSI!I2602</f>
        <v>43.733616654860171</v>
      </c>
      <c r="D2602" s="2">
        <f>MACD!E2602</f>
        <v>0.10506308747057203</v>
      </c>
      <c r="E2602" s="2">
        <f>MACD!F2602</f>
        <v>0.20860075545267412</v>
      </c>
      <c r="F2602" s="2">
        <f>'Moving Avg'!D2602</f>
        <v>3.7299999999999995</v>
      </c>
      <c r="G2602" s="2">
        <f>'Moving Avg'!F2602</f>
        <v>3.9010000000000007</v>
      </c>
      <c r="H2602" s="2">
        <f>'Moving Avg'!G2602</f>
        <v>4.1961999999999993</v>
      </c>
      <c r="I2602" s="2">
        <f>'Moving Avg'!H2602</f>
        <v>4.7403139999999961</v>
      </c>
      <c r="J2602" s="6" t="str">
        <f>OBV!F2602</f>
        <v>BULLISH</v>
      </c>
      <c r="K2602" s="6" t="str">
        <f>OBV!G2602</f>
        <v>NEUTRAL</v>
      </c>
      <c r="L2602" s="6" t="str">
        <f>OBV!H2602</f>
        <v>CONFIRMED BULLISH</v>
      </c>
      <c r="M2602" s="8">
        <f t="shared" si="400"/>
        <v>25</v>
      </c>
      <c r="N2602" s="8">
        <f t="shared" si="401"/>
        <v>100</v>
      </c>
      <c r="O2602" s="8">
        <f t="shared" si="402"/>
        <v>0</v>
      </c>
      <c r="P2602" s="8">
        <f t="shared" si="403"/>
        <v>83.5</v>
      </c>
      <c r="Q2602" s="9">
        <f t="shared" si="404"/>
        <v>56.274999999999999</v>
      </c>
      <c r="R2602" s="9">
        <f t="shared" si="405"/>
        <v>45.875</v>
      </c>
      <c r="S2602" s="9">
        <f t="shared" si="406"/>
        <v>56.325000000000003</v>
      </c>
      <c r="T2602" s="9">
        <f t="shared" si="407"/>
        <v>52.125</v>
      </c>
      <c r="U2602" s="8">
        <f t="shared" si="408"/>
        <v>52.82500000000001</v>
      </c>
      <c r="V2602" s="8">
        <f t="shared" si="409"/>
        <v>52.650000000000006</v>
      </c>
    </row>
    <row r="2603" spans="1:22" ht="13.5" x14ac:dyDescent="0.25">
      <c r="A2603" s="3">
        <f>RSI!A2603</f>
        <v>45797</v>
      </c>
      <c r="B2603" s="2">
        <f>RSI!B2603</f>
        <v>3.82</v>
      </c>
      <c r="C2603" s="2">
        <f>RSI!I2603</f>
        <v>42.807334586728231</v>
      </c>
      <c r="D2603" s="2">
        <f>MACD!E2603</f>
        <v>3.8864710498228483E-2</v>
      </c>
      <c r="E2603" s="2">
        <f>MACD!F2603</f>
        <v>0.17465354646178499</v>
      </c>
      <c r="F2603" s="2">
        <f>'Moving Avg'!D2603</f>
        <v>3.7640000000000002</v>
      </c>
      <c r="G2603" s="2">
        <f>'Moving Avg'!F2603</f>
        <v>3.8730000000000002</v>
      </c>
      <c r="H2603" s="2">
        <f>'Moving Avg'!G2603</f>
        <v>4.1835999999999993</v>
      </c>
      <c r="I2603" s="2">
        <f>'Moving Avg'!H2603</f>
        <v>4.7373429999999965</v>
      </c>
      <c r="J2603" s="6" t="str">
        <f>OBV!F2603</f>
        <v>BEARISH</v>
      </c>
      <c r="K2603" s="6" t="str">
        <f>OBV!G2603</f>
        <v>NEUTRAL</v>
      </c>
      <c r="L2603" s="6" t="str">
        <f>OBV!H2603</f>
        <v>BEARISH DIVERGENCE</v>
      </c>
      <c r="M2603" s="8">
        <f t="shared" si="400"/>
        <v>25</v>
      </c>
      <c r="N2603" s="8">
        <f t="shared" si="401"/>
        <v>100</v>
      </c>
      <c r="O2603" s="8">
        <f t="shared" si="402"/>
        <v>0</v>
      </c>
      <c r="P2603" s="8">
        <f t="shared" si="403"/>
        <v>16.5</v>
      </c>
      <c r="Q2603" s="9">
        <f t="shared" si="404"/>
        <v>46.225000000000001</v>
      </c>
      <c r="R2603" s="9">
        <f t="shared" si="405"/>
        <v>29.125</v>
      </c>
      <c r="S2603" s="9">
        <f t="shared" si="406"/>
        <v>26.175000000000001</v>
      </c>
      <c r="T2603" s="9">
        <f t="shared" si="407"/>
        <v>35.375</v>
      </c>
      <c r="U2603" s="8">
        <f t="shared" si="408"/>
        <v>33.841666666666661</v>
      </c>
      <c r="V2603" s="8">
        <f t="shared" si="409"/>
        <v>34.224999999999994</v>
      </c>
    </row>
    <row r="2604" spans="1:22" ht="13.5" x14ac:dyDescent="0.25">
      <c r="A2604" s="3">
        <f>RSI!A2604</f>
        <v>45798</v>
      </c>
      <c r="B2604" s="2">
        <f>RSI!B2604</f>
        <v>3.83</v>
      </c>
      <c r="C2604" s="2">
        <f>RSI!I2604</f>
        <v>43.452242839848466</v>
      </c>
      <c r="D2604" s="2">
        <f>MACD!E2604</f>
        <v>-3.3005673062938001E-3</v>
      </c>
      <c r="E2604" s="2">
        <f>MACD!F2604</f>
        <v>0.13906272370816922</v>
      </c>
      <c r="F2604" s="2">
        <f>'Moving Avg'!D2604</f>
        <v>3.7900000000000005</v>
      </c>
      <c r="G2604" s="2">
        <f>'Moving Avg'!F2604</f>
        <v>3.847</v>
      </c>
      <c r="H2604" s="2">
        <f>'Moving Avg'!G2604</f>
        <v>4.1703999999999999</v>
      </c>
      <c r="I2604" s="2">
        <f>'Moving Avg'!H2604</f>
        <v>4.7339039999999963</v>
      </c>
      <c r="J2604" s="6" t="str">
        <f>OBV!F2604</f>
        <v>BEARISH</v>
      </c>
      <c r="K2604" s="6" t="str">
        <f>OBV!G2604</f>
        <v>NEUTRAL</v>
      </c>
      <c r="L2604" s="6" t="str">
        <f>OBV!H2604</f>
        <v>BEARISH DIVERGENCE</v>
      </c>
      <c r="M2604" s="8">
        <f t="shared" si="400"/>
        <v>25</v>
      </c>
      <c r="N2604" s="8">
        <f t="shared" si="401"/>
        <v>100</v>
      </c>
      <c r="O2604" s="8">
        <f t="shared" si="402"/>
        <v>0</v>
      </c>
      <c r="P2604" s="8">
        <f t="shared" si="403"/>
        <v>16.5</v>
      </c>
      <c r="Q2604" s="9">
        <f t="shared" si="404"/>
        <v>46.225000000000001</v>
      </c>
      <c r="R2604" s="9">
        <f t="shared" si="405"/>
        <v>29.125</v>
      </c>
      <c r="S2604" s="9">
        <f t="shared" si="406"/>
        <v>26.175000000000001</v>
      </c>
      <c r="T2604" s="9">
        <f t="shared" si="407"/>
        <v>35.375</v>
      </c>
      <c r="U2604" s="8">
        <f t="shared" si="408"/>
        <v>33.841666666666661</v>
      </c>
      <c r="V2604" s="8">
        <f t="shared" si="409"/>
        <v>34.224999999999994</v>
      </c>
    </row>
    <row r="2605" spans="1:22" ht="13.5" x14ac:dyDescent="0.25">
      <c r="A2605" s="3">
        <f>RSI!A2605</f>
        <v>45799</v>
      </c>
      <c r="B2605" s="2">
        <f>RSI!B2605</f>
        <v>3.82</v>
      </c>
      <c r="C2605" s="2">
        <f>RSI!I2605</f>
        <v>42.930913211017469</v>
      </c>
      <c r="D2605" s="2">
        <f>MACD!E2605</f>
        <v>-1.2993584762187371E-2</v>
      </c>
      <c r="E2605" s="2">
        <f>MACD!F2605</f>
        <v>0.10865146201409791</v>
      </c>
      <c r="F2605" s="2">
        <f>'Moving Avg'!D2605</f>
        <v>3.8140000000000001</v>
      </c>
      <c r="G2605" s="2">
        <f>'Moving Avg'!F2605</f>
        <v>3.8209999999999993</v>
      </c>
      <c r="H2605" s="2">
        <f>'Moving Avg'!G2605</f>
        <v>4.157</v>
      </c>
      <c r="I2605" s="2">
        <f>'Moving Avg'!H2605</f>
        <v>4.7308859999999973</v>
      </c>
      <c r="J2605" s="6" t="str">
        <f>OBV!F2605</f>
        <v>BEARISH</v>
      </c>
      <c r="K2605" s="6" t="str">
        <f>OBV!G2605</f>
        <v>NEUTRAL</v>
      </c>
      <c r="L2605" s="6" t="str">
        <f>OBV!H2605</f>
        <v>BEARISH DIVERGENCE</v>
      </c>
      <c r="M2605" s="8">
        <f t="shared" si="400"/>
        <v>25</v>
      </c>
      <c r="N2605" s="8">
        <f t="shared" si="401"/>
        <v>100</v>
      </c>
      <c r="O2605" s="8">
        <f t="shared" si="402"/>
        <v>0</v>
      </c>
      <c r="P2605" s="8">
        <f t="shared" si="403"/>
        <v>16.5</v>
      </c>
      <c r="Q2605" s="9">
        <f t="shared" si="404"/>
        <v>46.225000000000001</v>
      </c>
      <c r="R2605" s="9">
        <f t="shared" si="405"/>
        <v>29.125</v>
      </c>
      <c r="S2605" s="9">
        <f t="shared" si="406"/>
        <v>26.175000000000001</v>
      </c>
      <c r="T2605" s="9">
        <f t="shared" si="407"/>
        <v>35.375</v>
      </c>
      <c r="U2605" s="8">
        <f t="shared" si="408"/>
        <v>33.841666666666661</v>
      </c>
      <c r="V2605" s="8">
        <f t="shared" si="409"/>
        <v>34.224999999999994</v>
      </c>
    </row>
    <row r="2606" spans="1:22" ht="13.5" x14ac:dyDescent="0.25">
      <c r="A2606" s="3">
        <f>RSI!A2606</f>
        <v>45800</v>
      </c>
      <c r="B2606" s="2">
        <f>RSI!B2606</f>
        <v>3.81</v>
      </c>
      <c r="C2606" s="2">
        <f>RSI!I2606</f>
        <v>42.38329284863844</v>
      </c>
      <c r="D2606" s="2">
        <f>MACD!E2606</f>
        <v>-2.9043742771651004E-2</v>
      </c>
      <c r="E2606" s="2">
        <f>MACD!F2606</f>
        <v>8.1112421056948131E-2</v>
      </c>
      <c r="F2606" s="2">
        <f>'Moving Avg'!D2606</f>
        <v>3.8240000000000003</v>
      </c>
      <c r="G2606" s="2">
        <f>'Moving Avg'!F2606</f>
        <v>3.7989999999999995</v>
      </c>
      <c r="H2606" s="2">
        <f>'Moving Avg'!G2606</f>
        <v>4.1441999999999997</v>
      </c>
      <c r="I2606" s="2">
        <f>'Moving Avg'!H2606</f>
        <v>4.7271589999999968</v>
      </c>
      <c r="J2606" s="6" t="str">
        <f>OBV!F2606</f>
        <v>BEARISH</v>
      </c>
      <c r="K2606" s="6" t="str">
        <f>OBV!G2606</f>
        <v>NEUTRAL</v>
      </c>
      <c r="L2606" s="6" t="str">
        <f>OBV!H2606</f>
        <v>BEARISH DIVERGENCE</v>
      </c>
      <c r="M2606" s="8">
        <f t="shared" si="400"/>
        <v>25</v>
      </c>
      <c r="N2606" s="8">
        <f t="shared" si="401"/>
        <v>100</v>
      </c>
      <c r="O2606" s="8">
        <f t="shared" si="402"/>
        <v>0</v>
      </c>
      <c r="P2606" s="8">
        <f t="shared" si="403"/>
        <v>16.5</v>
      </c>
      <c r="Q2606" s="9">
        <f t="shared" si="404"/>
        <v>46.225000000000001</v>
      </c>
      <c r="R2606" s="9">
        <f t="shared" si="405"/>
        <v>29.125</v>
      </c>
      <c r="S2606" s="9">
        <f t="shared" si="406"/>
        <v>26.175000000000001</v>
      </c>
      <c r="T2606" s="9">
        <f t="shared" si="407"/>
        <v>35.375</v>
      </c>
      <c r="U2606" s="8">
        <f t="shared" si="408"/>
        <v>33.841666666666661</v>
      </c>
      <c r="V2606" s="8">
        <f t="shared" si="409"/>
        <v>34.224999999999994</v>
      </c>
    </row>
    <row r="2607" spans="1:22" ht="13.5" x14ac:dyDescent="0.25">
      <c r="A2607" s="3">
        <f>RSI!A2607</f>
        <v>45803</v>
      </c>
      <c r="B2607" s="2">
        <f>RSI!B2607</f>
        <v>3.8</v>
      </c>
      <c r="C2607" s="2">
        <f>RSI!I2607</f>
        <v>41.808960191361393</v>
      </c>
      <c r="D2607" s="2">
        <f>MACD!E2607</f>
        <v>-6.1230690012437083E-2</v>
      </c>
      <c r="E2607" s="2">
        <f>MACD!F2607</f>
        <v>5.2643798843071091E-2</v>
      </c>
      <c r="F2607" s="2">
        <f>'Moving Avg'!D2607</f>
        <v>3.8160000000000003</v>
      </c>
      <c r="G2607" s="2">
        <f>'Moving Avg'!F2607</f>
        <v>3.7789999999999999</v>
      </c>
      <c r="H2607" s="2">
        <f>'Moving Avg'!G2607</f>
        <v>4.1301999999999994</v>
      </c>
      <c r="I2607" s="2">
        <f>'Moving Avg'!H2607</f>
        <v>4.723569999999996</v>
      </c>
      <c r="J2607" s="6" t="str">
        <f>OBV!F2607</f>
        <v>BEARISH</v>
      </c>
      <c r="K2607" s="6" t="str">
        <f>OBV!G2607</f>
        <v>NEUTRAL</v>
      </c>
      <c r="L2607" s="6" t="str">
        <f>OBV!H2607</f>
        <v>CONFIRMED BEARISH</v>
      </c>
      <c r="M2607" s="8">
        <f t="shared" si="400"/>
        <v>25</v>
      </c>
      <c r="N2607" s="8">
        <f t="shared" si="401"/>
        <v>100</v>
      </c>
      <c r="O2607" s="8">
        <f t="shared" si="402"/>
        <v>0</v>
      </c>
      <c r="P2607" s="8">
        <f t="shared" si="403"/>
        <v>16.5</v>
      </c>
      <c r="Q2607" s="9">
        <f t="shared" si="404"/>
        <v>46.225000000000001</v>
      </c>
      <c r="R2607" s="9">
        <f t="shared" si="405"/>
        <v>29.125</v>
      </c>
      <c r="S2607" s="9">
        <f t="shared" si="406"/>
        <v>26.175000000000001</v>
      </c>
      <c r="T2607" s="9">
        <f t="shared" si="407"/>
        <v>35.375</v>
      </c>
      <c r="U2607" s="8">
        <f t="shared" si="408"/>
        <v>33.841666666666661</v>
      </c>
      <c r="V2607" s="8">
        <f t="shared" si="409"/>
        <v>34.224999999999994</v>
      </c>
    </row>
    <row r="2608" spans="1:22" ht="13.5" x14ac:dyDescent="0.25">
      <c r="A2608" s="3">
        <f>RSI!A2608</f>
        <v>45804</v>
      </c>
      <c r="B2608" s="2">
        <f>RSI!B2608</f>
        <v>3.82</v>
      </c>
      <c r="C2608" s="2">
        <f>RSI!I2608</f>
        <v>43.459194038416342</v>
      </c>
      <c r="D2608" s="2">
        <f>MACD!E2608</f>
        <v>-8.4667976995818073E-2</v>
      </c>
      <c r="E2608" s="2">
        <f>MACD!F2608</f>
        <v>2.5181443675293264E-2</v>
      </c>
      <c r="F2608" s="2">
        <f>'Moving Avg'!D2608</f>
        <v>3.8160000000000003</v>
      </c>
      <c r="G2608" s="2">
        <f>'Moving Avg'!F2608</f>
        <v>3.7599999999999993</v>
      </c>
      <c r="H2608" s="2">
        <f>'Moving Avg'!G2608</f>
        <v>4.1185999999999998</v>
      </c>
      <c r="I2608" s="2">
        <f>'Moving Avg'!H2608</f>
        <v>4.7207869999999961</v>
      </c>
      <c r="J2608" s="6" t="str">
        <f>OBV!F2608</f>
        <v>BEARISH</v>
      </c>
      <c r="K2608" s="6" t="str">
        <f>OBV!G2608</f>
        <v>NEUTRAL</v>
      </c>
      <c r="L2608" s="6" t="str">
        <f>OBV!H2608</f>
        <v>NEUTRAL</v>
      </c>
      <c r="M2608" s="8">
        <f t="shared" si="400"/>
        <v>25</v>
      </c>
      <c r="N2608" s="8">
        <f t="shared" si="401"/>
        <v>100</v>
      </c>
      <c r="O2608" s="8">
        <f t="shared" si="402"/>
        <v>0</v>
      </c>
      <c r="P2608" s="8">
        <f t="shared" si="403"/>
        <v>16.5</v>
      </c>
      <c r="Q2608" s="9">
        <f t="shared" si="404"/>
        <v>46.225000000000001</v>
      </c>
      <c r="R2608" s="9">
        <f t="shared" si="405"/>
        <v>29.125</v>
      </c>
      <c r="S2608" s="9">
        <f t="shared" si="406"/>
        <v>26.175000000000001</v>
      </c>
      <c r="T2608" s="9">
        <f t="shared" si="407"/>
        <v>35.375</v>
      </c>
      <c r="U2608" s="8">
        <f t="shared" si="408"/>
        <v>33.841666666666661</v>
      </c>
      <c r="V2608" s="8">
        <f t="shared" si="409"/>
        <v>34.224999999999994</v>
      </c>
    </row>
    <row r="2609" spans="1:22" ht="13.5" x14ac:dyDescent="0.25">
      <c r="A2609" s="3">
        <f>RSI!A2609</f>
        <v>45805</v>
      </c>
      <c r="B2609" s="2">
        <f>RSI!B2609</f>
        <v>3.8</v>
      </c>
      <c r="C2609" s="2">
        <f>RSI!I2609</f>
        <v>42.171268598087764</v>
      </c>
      <c r="D2609" s="2">
        <f>MACD!E2609</f>
        <v>-9.4829179310479628E-2</v>
      </c>
      <c r="E2609" s="2">
        <f>MACD!F2609</f>
        <v>1.1793190781386846E-3</v>
      </c>
      <c r="F2609" s="2">
        <f>'Moving Avg'!D2609</f>
        <v>3.81</v>
      </c>
      <c r="G2609" s="2">
        <f>'Moving Avg'!F2609</f>
        <v>3.7454999999999998</v>
      </c>
      <c r="H2609" s="2">
        <f>'Moving Avg'!G2609</f>
        <v>4.1065999999999994</v>
      </c>
      <c r="I2609" s="2">
        <f>'Moving Avg'!H2609</f>
        <v>4.7169159999999959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25</v>
      </c>
      <c r="N2609" s="8">
        <f t="shared" si="401"/>
        <v>100</v>
      </c>
      <c r="O2609" s="8">
        <f t="shared" si="402"/>
        <v>0</v>
      </c>
      <c r="P2609" s="8">
        <f t="shared" si="403"/>
        <v>16.5</v>
      </c>
      <c r="Q2609" s="9">
        <f t="shared" si="404"/>
        <v>46.225000000000001</v>
      </c>
      <c r="R2609" s="9">
        <f t="shared" si="405"/>
        <v>29.125</v>
      </c>
      <c r="S2609" s="9">
        <f t="shared" si="406"/>
        <v>26.175000000000001</v>
      </c>
      <c r="T2609" s="9">
        <f t="shared" si="407"/>
        <v>35.375</v>
      </c>
      <c r="U2609" s="8">
        <f t="shared" si="408"/>
        <v>33.841666666666661</v>
      </c>
      <c r="V2609" s="8">
        <f t="shared" si="409"/>
        <v>34.224999999999994</v>
      </c>
    </row>
    <row r="2610" spans="1:22" ht="13.5" x14ac:dyDescent="0.25">
      <c r="A2610" s="3">
        <f>RSI!A2610</f>
        <v>45806</v>
      </c>
      <c r="B2610" s="2">
        <f>RSI!B2610</f>
        <v>3.9</v>
      </c>
      <c r="C2610" s="2">
        <f>RSI!I2610</f>
        <v>50.129356213478474</v>
      </c>
      <c r="D2610" s="2">
        <f>MACD!E2610</f>
        <v>-0.11025656939392681</v>
      </c>
      <c r="E2610" s="2">
        <f>MACD!F2610</f>
        <v>-2.1107858616274417E-2</v>
      </c>
      <c r="F2610" s="2">
        <f>'Moving Avg'!D2610</f>
        <v>3.8259999999999996</v>
      </c>
      <c r="G2610" s="2">
        <f>'Moving Avg'!F2610</f>
        <v>3.7429999999999999</v>
      </c>
      <c r="H2610" s="2">
        <f>'Moving Avg'!G2610</f>
        <v>4.0976000000000008</v>
      </c>
      <c r="I2610" s="2">
        <f>'Moving Avg'!H2610</f>
        <v>4.7133564999999962</v>
      </c>
      <c r="J2610" s="6" t="str">
        <f>OBV!F2610</f>
        <v>BEARISH</v>
      </c>
      <c r="K2610" s="6" t="str">
        <f>OBV!G2610</f>
        <v>NEUTRAL</v>
      </c>
      <c r="L2610" s="6" t="str">
        <f>OBV!H2610</f>
        <v>BEARISH DIVERGENCE</v>
      </c>
      <c r="M2610" s="8">
        <f t="shared" si="400"/>
        <v>25</v>
      </c>
      <c r="N2610" s="8">
        <f t="shared" si="401"/>
        <v>100</v>
      </c>
      <c r="O2610" s="8">
        <f t="shared" si="402"/>
        <v>0</v>
      </c>
      <c r="P2610" s="8">
        <f t="shared" si="403"/>
        <v>16.5</v>
      </c>
      <c r="Q2610" s="9">
        <f t="shared" si="404"/>
        <v>46.225000000000001</v>
      </c>
      <c r="R2610" s="9">
        <f t="shared" si="405"/>
        <v>29.125</v>
      </c>
      <c r="S2610" s="9">
        <f t="shared" si="406"/>
        <v>26.175000000000001</v>
      </c>
      <c r="T2610" s="9">
        <f t="shared" si="407"/>
        <v>35.375</v>
      </c>
      <c r="U2610" s="8">
        <f t="shared" si="408"/>
        <v>33.841666666666661</v>
      </c>
      <c r="V2610" s="8">
        <f t="shared" si="409"/>
        <v>34.224999999999994</v>
      </c>
    </row>
    <row r="2611" spans="1:22" ht="13.5" x14ac:dyDescent="0.25">
      <c r="A2611" s="3">
        <f>RSI!A2611</f>
        <v>45807</v>
      </c>
      <c r="B2611" s="2">
        <f>RSI!B2611</f>
        <v>3.8</v>
      </c>
      <c r="C2611" s="2">
        <f>RSI!I2611</f>
        <v>43.659060623344068</v>
      </c>
      <c r="D2611" s="2">
        <f>MACD!E2611</f>
        <v>-0.10672809644627046</v>
      </c>
      <c r="E2611" s="2">
        <f>MACD!F2611</f>
        <v>-3.8231906182273623E-2</v>
      </c>
      <c r="F2611" s="2">
        <f>'Moving Avg'!D2611</f>
        <v>3.8239999999999994</v>
      </c>
      <c r="G2611" s="2">
        <f>'Moving Avg'!F2611</f>
        <v>3.7470000000000008</v>
      </c>
      <c r="H2611" s="2">
        <f>'Moving Avg'!G2611</f>
        <v>4.0862000000000007</v>
      </c>
      <c r="I2611" s="2">
        <f>'Moving Avg'!H2611</f>
        <v>4.7091089999999953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100</v>
      </c>
      <c r="O2611" s="8">
        <f t="shared" si="402"/>
        <v>0</v>
      </c>
      <c r="P2611" s="8">
        <f t="shared" si="403"/>
        <v>16.5</v>
      </c>
      <c r="Q2611" s="9">
        <f t="shared" si="404"/>
        <v>46.225000000000001</v>
      </c>
      <c r="R2611" s="9">
        <f t="shared" si="405"/>
        <v>29.125</v>
      </c>
      <c r="S2611" s="9">
        <f t="shared" si="406"/>
        <v>26.175000000000001</v>
      </c>
      <c r="T2611" s="9">
        <f t="shared" si="407"/>
        <v>35.375</v>
      </c>
      <c r="U2611" s="8">
        <f t="shared" si="408"/>
        <v>33.841666666666661</v>
      </c>
      <c r="V2611" s="8">
        <f t="shared" si="409"/>
        <v>34.224999999999994</v>
      </c>
    </row>
    <row r="2612" spans="1:22" ht="13.5" x14ac:dyDescent="0.25">
      <c r="A2612" s="3">
        <f>RSI!A2612</f>
        <v>45810</v>
      </c>
      <c r="B2612" s="2">
        <f>RSI!B2612</f>
        <v>3.79</v>
      </c>
      <c r="C2612" s="2">
        <f>RSI!I2612</f>
        <v>43.060516851674457</v>
      </c>
      <c r="D2612" s="2">
        <f>MACD!E2612</f>
        <v>-9.0154756143162817E-2</v>
      </c>
      <c r="E2612" s="2">
        <f>MACD!F2612</f>
        <v>-4.8616476174451459E-2</v>
      </c>
      <c r="F2612" s="2">
        <f>'Moving Avg'!D2612</f>
        <v>3.8220000000000001</v>
      </c>
      <c r="G2612" s="2">
        <f>'Moving Avg'!F2612</f>
        <v>3.7614999999999994</v>
      </c>
      <c r="H2612" s="2">
        <f>'Moving Avg'!G2612</f>
        <v>4.0758000000000001</v>
      </c>
      <c r="I2612" s="2">
        <f>'Moving Avg'!H2612</f>
        <v>4.7057054999999961</v>
      </c>
      <c r="J2612" s="6" t="str">
        <f>OBV!F2612</f>
        <v>BEARISH</v>
      </c>
      <c r="K2612" s="6" t="str">
        <f>OBV!G2612</f>
        <v>NEUTRAL</v>
      </c>
      <c r="L2612" s="6" t="str">
        <f>OBV!H2612</f>
        <v>CONFIRMED BEARISH</v>
      </c>
      <c r="M2612" s="8">
        <f t="shared" si="400"/>
        <v>25</v>
      </c>
      <c r="N2612" s="8">
        <f t="shared" si="401"/>
        <v>100</v>
      </c>
      <c r="O2612" s="8">
        <f t="shared" si="402"/>
        <v>0</v>
      </c>
      <c r="P2612" s="8">
        <f t="shared" si="403"/>
        <v>16.5</v>
      </c>
      <c r="Q2612" s="9">
        <f t="shared" si="404"/>
        <v>46.225000000000001</v>
      </c>
      <c r="R2612" s="9">
        <f t="shared" si="405"/>
        <v>29.125</v>
      </c>
      <c r="S2612" s="9">
        <f t="shared" si="406"/>
        <v>26.175000000000001</v>
      </c>
      <c r="T2612" s="9">
        <f t="shared" si="407"/>
        <v>35.375</v>
      </c>
      <c r="U2612" s="8">
        <f t="shared" si="408"/>
        <v>33.841666666666661</v>
      </c>
      <c r="V2612" s="8">
        <f t="shared" si="409"/>
        <v>34.224999999999994</v>
      </c>
    </row>
    <row r="2613" spans="1:22" ht="13.5" x14ac:dyDescent="0.25">
      <c r="A2613" s="3">
        <f>RSI!A2613</f>
        <v>45811</v>
      </c>
      <c r="B2613" s="2">
        <f>RSI!B2613</f>
        <v>3.77</v>
      </c>
      <c r="C2613" s="2">
        <f>RSI!I2613</f>
        <v>41.825487664715894</v>
      </c>
      <c r="D2613" s="2">
        <f>MACD!E2613</f>
        <v>-7.7168181761603449E-2</v>
      </c>
      <c r="E2613" s="2">
        <f>MACD!F2613</f>
        <v>-5.4326817291881865E-2</v>
      </c>
      <c r="F2613" s="2">
        <f>'Moving Avg'!D2613</f>
        <v>3.8119999999999998</v>
      </c>
      <c r="G2613" s="2">
        <f>'Moving Avg'!F2613</f>
        <v>3.7719999999999998</v>
      </c>
      <c r="H2613" s="2">
        <f>'Moving Avg'!G2613</f>
        <v>4.0652000000000008</v>
      </c>
      <c r="I2613" s="2">
        <f>'Moving Avg'!H2613</f>
        <v>4.7022019999999962</v>
      </c>
      <c r="J2613" s="6" t="str">
        <f>OBV!F2613</f>
        <v>BEARISH</v>
      </c>
      <c r="K2613" s="6" t="str">
        <f>OBV!G2613</f>
        <v>NEUTRAL</v>
      </c>
      <c r="L2613" s="6" t="str">
        <f>OBV!H2613</f>
        <v>CONFIRMED BEARISH</v>
      </c>
      <c r="M2613" s="8">
        <f t="shared" si="400"/>
        <v>25</v>
      </c>
      <c r="N2613" s="8">
        <f t="shared" si="401"/>
        <v>100</v>
      </c>
      <c r="O2613" s="8">
        <f t="shared" si="402"/>
        <v>0</v>
      </c>
      <c r="P2613" s="8">
        <f t="shared" si="403"/>
        <v>16.5</v>
      </c>
      <c r="Q2613" s="9">
        <f t="shared" si="404"/>
        <v>46.225000000000001</v>
      </c>
      <c r="R2613" s="9">
        <f t="shared" si="405"/>
        <v>29.125</v>
      </c>
      <c r="S2613" s="9">
        <f t="shared" si="406"/>
        <v>26.175000000000001</v>
      </c>
      <c r="T2613" s="9">
        <f t="shared" si="407"/>
        <v>35.375</v>
      </c>
      <c r="U2613" s="8">
        <f t="shared" si="408"/>
        <v>33.841666666666661</v>
      </c>
      <c r="V2613" s="8">
        <f t="shared" si="409"/>
        <v>34.224999999999994</v>
      </c>
    </row>
    <row r="2614" spans="1:22" ht="13.5" x14ac:dyDescent="0.25">
      <c r="A2614" s="3">
        <f>RSI!A2614</f>
        <v>45812</v>
      </c>
      <c r="B2614" s="2">
        <f>RSI!B2614</f>
        <v>3.84</v>
      </c>
      <c r="C2614" s="2">
        <f>RSI!I2614</f>
        <v>47.500960725333492</v>
      </c>
      <c r="D2614" s="2">
        <f>MACD!E2614</f>
        <v>-6.9191028821503853E-2</v>
      </c>
      <c r="E2614" s="2">
        <f>MACD!F2614</f>
        <v>-5.7299659597806266E-2</v>
      </c>
      <c r="F2614" s="2">
        <f>'Moving Avg'!D2614</f>
        <v>3.8199999999999994</v>
      </c>
      <c r="G2614" s="2">
        <f>'Moving Avg'!F2614</f>
        <v>3.7814999999999999</v>
      </c>
      <c r="H2614" s="2">
        <f>'Moving Avg'!G2614</f>
        <v>4.0562000000000005</v>
      </c>
      <c r="I2614" s="2">
        <f>'Moving Avg'!H2614</f>
        <v>4.6991424999999971</v>
      </c>
      <c r="J2614" s="6" t="str">
        <f>OBV!F2614</f>
        <v>BEARISH</v>
      </c>
      <c r="K2614" s="6" t="str">
        <f>OBV!G2614</f>
        <v>NEUTRAL</v>
      </c>
      <c r="L2614" s="6" t="str">
        <f>OBV!H2614</f>
        <v>BEARISH DIVERGENCE</v>
      </c>
      <c r="M2614" s="8">
        <f t="shared" si="400"/>
        <v>25</v>
      </c>
      <c r="N2614" s="8">
        <f t="shared" si="401"/>
        <v>45</v>
      </c>
      <c r="O2614" s="8">
        <f t="shared" si="402"/>
        <v>0</v>
      </c>
      <c r="P2614" s="8">
        <f t="shared" si="403"/>
        <v>16.5</v>
      </c>
      <c r="Q2614" s="9">
        <f t="shared" si="404"/>
        <v>26.975000000000001</v>
      </c>
      <c r="R2614" s="9">
        <f t="shared" si="405"/>
        <v>18.125</v>
      </c>
      <c r="S2614" s="9">
        <f t="shared" si="406"/>
        <v>17.925000000000001</v>
      </c>
      <c r="T2614" s="9">
        <f t="shared" si="407"/>
        <v>21.625</v>
      </c>
      <c r="U2614" s="8">
        <f t="shared" si="408"/>
        <v>21.008333333333336</v>
      </c>
      <c r="V2614" s="8">
        <f t="shared" si="409"/>
        <v>21.162500000000001</v>
      </c>
    </row>
    <row r="2615" spans="1:22" ht="13.5" x14ac:dyDescent="0.25">
      <c r="A2615" s="3">
        <f>RSI!A2615</f>
        <v>45813</v>
      </c>
      <c r="B2615" s="2">
        <f>RSI!B2615</f>
        <v>3.87</v>
      </c>
      <c r="C2615" s="2">
        <f>RSI!I2615</f>
        <v>49.763003832550062</v>
      </c>
      <c r="D2615" s="2">
        <f>MACD!E2615</f>
        <v>-6.6027264793544926E-2</v>
      </c>
      <c r="E2615" s="2">
        <f>MACD!F2615</f>
        <v>-5.9045180636953999E-2</v>
      </c>
      <c r="F2615" s="2">
        <f>'Moving Avg'!D2615</f>
        <v>3.8140000000000001</v>
      </c>
      <c r="G2615" s="2">
        <f>'Moving Avg'!F2615</f>
        <v>3.7845</v>
      </c>
      <c r="H2615" s="2">
        <f>'Moving Avg'!G2615</f>
        <v>4.0480000000000009</v>
      </c>
      <c r="I2615" s="2">
        <f>'Moving Avg'!H2615</f>
        <v>4.6955269999999958</v>
      </c>
      <c r="J2615" s="6" t="str">
        <f>OBV!F2615</f>
        <v>BEARISH</v>
      </c>
      <c r="K2615" s="6" t="str">
        <f>OBV!G2615</f>
        <v>NEUTRAL</v>
      </c>
      <c r="L2615" s="6" t="str">
        <f>OBV!H2615</f>
        <v>CONFIRMED BEARISH</v>
      </c>
      <c r="M2615" s="8">
        <f t="shared" si="400"/>
        <v>25</v>
      </c>
      <c r="N2615" s="8">
        <f t="shared" si="401"/>
        <v>45</v>
      </c>
      <c r="O2615" s="8">
        <f t="shared" si="402"/>
        <v>0</v>
      </c>
      <c r="P2615" s="8">
        <f t="shared" si="403"/>
        <v>16.5</v>
      </c>
      <c r="Q2615" s="9">
        <f t="shared" si="404"/>
        <v>26.975000000000001</v>
      </c>
      <c r="R2615" s="9">
        <f t="shared" si="405"/>
        <v>18.125</v>
      </c>
      <c r="S2615" s="9">
        <f t="shared" si="406"/>
        <v>17.925000000000001</v>
      </c>
      <c r="T2615" s="9">
        <f t="shared" si="407"/>
        <v>21.625</v>
      </c>
      <c r="U2615" s="8">
        <f t="shared" si="408"/>
        <v>21.008333333333336</v>
      </c>
      <c r="V2615" s="8">
        <f t="shared" si="409"/>
        <v>21.162500000000001</v>
      </c>
    </row>
    <row r="2616" spans="1:22" ht="13.5" x14ac:dyDescent="0.25">
      <c r="A2616" s="3">
        <f>RSI!A2616</f>
        <v>45817</v>
      </c>
      <c r="B2616" s="2">
        <f>RSI!B2616</f>
        <v>3.85</v>
      </c>
      <c r="C2616" s="2">
        <f>RSI!I2616</f>
        <v>48.269802172070953</v>
      </c>
      <c r="D2616" s="2">
        <f>MACD!E2616</f>
        <v>-6.3422865457752664E-2</v>
      </c>
      <c r="E2616" s="2">
        <f>MACD!F2616</f>
        <v>-5.992071760111374E-2</v>
      </c>
      <c r="F2616" s="2">
        <f>'Moving Avg'!D2616</f>
        <v>3.8240000000000003</v>
      </c>
      <c r="G2616" s="2">
        <f>'Moving Avg'!F2616</f>
        <v>3.7894999999999994</v>
      </c>
      <c r="H2616" s="2">
        <f>'Moving Avg'!G2616</f>
        <v>4.0388000000000002</v>
      </c>
      <c r="I2616" s="2">
        <f>'Moving Avg'!H2616</f>
        <v>4.6921879999999963</v>
      </c>
      <c r="J2616" s="6" t="str">
        <f>OBV!F2616</f>
        <v>BEARISH</v>
      </c>
      <c r="K2616" s="6" t="str">
        <f>OBV!G2616</f>
        <v>NEUTRAL</v>
      </c>
      <c r="L2616" s="6" t="str">
        <f>OBV!H2616</f>
        <v>BEARISH DIVERGENCE</v>
      </c>
      <c r="M2616" s="8">
        <f t="shared" si="400"/>
        <v>25</v>
      </c>
      <c r="N2616" s="8">
        <f t="shared" si="401"/>
        <v>45</v>
      </c>
      <c r="O2616" s="8">
        <f t="shared" si="402"/>
        <v>0</v>
      </c>
      <c r="P2616" s="8">
        <f t="shared" si="403"/>
        <v>16.5</v>
      </c>
      <c r="Q2616" s="9">
        <f t="shared" si="404"/>
        <v>26.975000000000001</v>
      </c>
      <c r="R2616" s="9">
        <f t="shared" si="405"/>
        <v>18.125</v>
      </c>
      <c r="S2616" s="9">
        <f t="shared" si="406"/>
        <v>17.925000000000001</v>
      </c>
      <c r="T2616" s="9">
        <f t="shared" si="407"/>
        <v>21.625</v>
      </c>
      <c r="U2616" s="8">
        <f t="shared" si="408"/>
        <v>21.008333333333336</v>
      </c>
      <c r="V2616" s="8">
        <f t="shared" si="409"/>
        <v>21.162500000000001</v>
      </c>
    </row>
    <row r="2617" spans="1:22" ht="13.5" x14ac:dyDescent="0.25">
      <c r="A2617" s="3">
        <f>RSI!A2617</f>
        <v>45818</v>
      </c>
      <c r="B2617" s="2">
        <f>RSI!B2617</f>
        <v>3.8</v>
      </c>
      <c r="C2617" s="2">
        <f>RSI!I2617</f>
        <v>44.661753874206354</v>
      </c>
      <c r="D2617" s="2">
        <f>MACD!E2617</f>
        <v>-5.8950212240732824E-2</v>
      </c>
      <c r="E2617" s="2">
        <f>MACD!F2617</f>
        <v>-5.972661652903756E-2</v>
      </c>
      <c r="F2617" s="2">
        <f>'Moving Avg'!D2617</f>
        <v>3.8259999999999996</v>
      </c>
      <c r="G2617" s="2">
        <f>'Moving Avg'!F2617</f>
        <v>3.7984999999999993</v>
      </c>
      <c r="H2617" s="2">
        <f>'Moving Avg'!G2617</f>
        <v>4.0286000000000008</v>
      </c>
      <c r="I2617" s="2">
        <f>'Moving Avg'!H2617</f>
        <v>4.6884109999999959</v>
      </c>
      <c r="J2617" s="6" t="str">
        <f>OBV!F2617</f>
        <v>BEARISH</v>
      </c>
      <c r="K2617" s="6" t="str">
        <f>OBV!G2617</f>
        <v>NEUTRAL</v>
      </c>
      <c r="L2617" s="6" t="str">
        <f>OBV!H2617</f>
        <v>BEARISH DIVERGENCE</v>
      </c>
      <c r="M2617" s="8">
        <f t="shared" si="400"/>
        <v>25</v>
      </c>
      <c r="N2617" s="8">
        <f t="shared" si="401"/>
        <v>0</v>
      </c>
      <c r="O2617" s="8">
        <f t="shared" si="402"/>
        <v>0</v>
      </c>
      <c r="P2617" s="8">
        <f t="shared" si="403"/>
        <v>16.5</v>
      </c>
      <c r="Q2617" s="9">
        <f t="shared" si="404"/>
        <v>11.225</v>
      </c>
      <c r="R2617" s="9">
        <f t="shared" si="405"/>
        <v>9.125</v>
      </c>
      <c r="S2617" s="9">
        <f t="shared" si="406"/>
        <v>11.175000000000001</v>
      </c>
      <c r="T2617" s="9">
        <f t="shared" si="407"/>
        <v>10.375</v>
      </c>
      <c r="U2617" s="8">
        <f t="shared" si="408"/>
        <v>10.508333333333335</v>
      </c>
      <c r="V2617" s="8">
        <f t="shared" si="409"/>
        <v>10.475000000000001</v>
      </c>
    </row>
    <row r="2618" spans="1:22" ht="13.5" x14ac:dyDescent="0.25">
      <c r="A2618" s="3">
        <f>RSI!A2618</f>
        <v>45819</v>
      </c>
      <c r="B2618" s="2">
        <f>RSI!B2618</f>
        <v>3.92</v>
      </c>
      <c r="C2618" s="2">
        <f>RSI!I2618</f>
        <v>53.621737620095843</v>
      </c>
      <c r="D2618" s="2">
        <f>MACD!E2618</f>
        <v>-6.0586165278786464E-2</v>
      </c>
      <c r="E2618" s="2">
        <f>MACD!F2618</f>
        <v>-5.9898526278987341E-2</v>
      </c>
      <c r="F2618" s="2">
        <f>'Moving Avg'!D2618</f>
        <v>3.8560000000000003</v>
      </c>
      <c r="G2618" s="2">
        <f>'Moving Avg'!F2618</f>
        <v>3.8119999999999998</v>
      </c>
      <c r="H2618" s="2">
        <f>'Moving Avg'!G2618</f>
        <v>4.0208000000000013</v>
      </c>
      <c r="I2618" s="2">
        <f>'Moving Avg'!H2618</f>
        <v>4.684716499999996</v>
      </c>
      <c r="J2618" s="6" t="str">
        <f>OBV!F2618</f>
        <v>BEARISH</v>
      </c>
      <c r="K2618" s="6" t="str">
        <f>OBV!G2618</f>
        <v>NEUTRAL</v>
      </c>
      <c r="L2618" s="6" t="str">
        <f>OBV!H2618</f>
        <v>BEARISH DIVERGENCE</v>
      </c>
      <c r="M2618" s="8">
        <f t="shared" si="400"/>
        <v>25</v>
      </c>
      <c r="N2618" s="8">
        <f t="shared" si="401"/>
        <v>45</v>
      </c>
      <c r="O2618" s="8">
        <f t="shared" si="402"/>
        <v>0</v>
      </c>
      <c r="P2618" s="8">
        <f t="shared" si="403"/>
        <v>16.5</v>
      </c>
      <c r="Q2618" s="9">
        <f t="shared" si="404"/>
        <v>26.975000000000001</v>
      </c>
      <c r="R2618" s="9">
        <f t="shared" si="405"/>
        <v>18.125</v>
      </c>
      <c r="S2618" s="9">
        <f t="shared" si="406"/>
        <v>17.925000000000001</v>
      </c>
      <c r="T2618" s="9">
        <f t="shared" si="407"/>
        <v>21.625</v>
      </c>
      <c r="U2618" s="8">
        <f t="shared" si="408"/>
        <v>21.008333333333336</v>
      </c>
      <c r="V2618" s="8">
        <f t="shared" si="409"/>
        <v>21.162500000000001</v>
      </c>
    </row>
    <row r="2619" spans="1:22" ht="13.5" x14ac:dyDescent="0.25">
      <c r="A2619" s="3">
        <f>RSI!A2619</f>
        <v>45820</v>
      </c>
      <c r="B2619" s="2">
        <f>RSI!B2619</f>
        <v>3.89</v>
      </c>
      <c r="C2619" s="2">
        <f>RSI!I2619</f>
        <v>51.381899268231521</v>
      </c>
      <c r="D2619" s="2">
        <f>MACD!E2619</f>
        <v>-6.3171756231349185E-2</v>
      </c>
      <c r="E2619" s="2">
        <f>MACD!F2619</f>
        <v>-6.0553172269459714E-2</v>
      </c>
      <c r="F2619" s="2">
        <f>'Moving Avg'!D2619</f>
        <v>3.8659999999999997</v>
      </c>
      <c r="G2619" s="2">
        <f>'Moving Avg'!F2619</f>
        <v>3.8214999999999995</v>
      </c>
      <c r="H2619" s="2">
        <f>'Moving Avg'!G2619</f>
        <v>4.0124000000000022</v>
      </c>
      <c r="I2619" s="2">
        <f>'Moving Avg'!H2619</f>
        <v>4.6799304999999967</v>
      </c>
      <c r="J2619" s="6" t="str">
        <f>OBV!F2619</f>
        <v>BEARISH</v>
      </c>
      <c r="K2619" s="6" t="str">
        <f>OBV!G2619</f>
        <v>NEUTRAL</v>
      </c>
      <c r="L2619" s="6" t="str">
        <f>OBV!H2619</f>
        <v>BEARISH DIVERGENCE</v>
      </c>
      <c r="M2619" s="8">
        <f t="shared" si="400"/>
        <v>25</v>
      </c>
      <c r="N2619" s="8">
        <f t="shared" si="401"/>
        <v>45</v>
      </c>
      <c r="O2619" s="8">
        <f t="shared" si="402"/>
        <v>0</v>
      </c>
      <c r="P2619" s="8">
        <f t="shared" si="403"/>
        <v>16.5</v>
      </c>
      <c r="Q2619" s="9">
        <f t="shared" si="404"/>
        <v>26.975000000000001</v>
      </c>
      <c r="R2619" s="9">
        <f t="shared" si="405"/>
        <v>18.125</v>
      </c>
      <c r="S2619" s="9">
        <f t="shared" si="406"/>
        <v>17.925000000000001</v>
      </c>
      <c r="T2619" s="9">
        <f t="shared" si="407"/>
        <v>21.625</v>
      </c>
      <c r="U2619" s="8">
        <f t="shared" si="408"/>
        <v>21.008333333333336</v>
      </c>
      <c r="V2619" s="8">
        <f t="shared" si="409"/>
        <v>21.162500000000001</v>
      </c>
    </row>
    <row r="2620" spans="1:22" ht="13.5" x14ac:dyDescent="0.25">
      <c r="A2620" s="3">
        <f>RSI!A2620</f>
        <v>45821</v>
      </c>
      <c r="B2620" s="2">
        <f>RSI!B2620</f>
        <v>3.89</v>
      </c>
      <c r="C2620" s="2">
        <f>RSI!I2620</f>
        <v>51.381899268231521</v>
      </c>
      <c r="D2620" s="2">
        <f>MACD!E2620</f>
        <v>-5.0118623715763366E-2</v>
      </c>
      <c r="E2620" s="2">
        <f>MACD!F2620</f>
        <v>-5.846626255872045E-2</v>
      </c>
      <c r="F2620" s="2">
        <f>'Moving Avg'!D2620</f>
        <v>3.87</v>
      </c>
      <c r="G2620" s="2">
        <f>'Moving Avg'!F2620</f>
        <v>3.8309999999999995</v>
      </c>
      <c r="H2620" s="2">
        <f>'Moving Avg'!G2620</f>
        <v>4.0014000000000012</v>
      </c>
      <c r="I2620" s="2">
        <f>'Moving Avg'!H2620</f>
        <v>4.6749094999999965</v>
      </c>
      <c r="J2620" s="6" t="str">
        <f>OBV!F2620</f>
        <v>BEARISH</v>
      </c>
      <c r="K2620" s="6" t="str">
        <f>OBV!G2620</f>
        <v>NEUTRAL</v>
      </c>
      <c r="L2620" s="6" t="str">
        <f>OBV!H2620</f>
        <v>BEARISH DIVERGENCE</v>
      </c>
      <c r="M2620" s="8">
        <f t="shared" si="400"/>
        <v>25</v>
      </c>
      <c r="N2620" s="8">
        <f t="shared" si="401"/>
        <v>0</v>
      </c>
      <c r="O2620" s="8">
        <f t="shared" si="402"/>
        <v>0</v>
      </c>
      <c r="P2620" s="8">
        <f t="shared" si="403"/>
        <v>16.5</v>
      </c>
      <c r="Q2620" s="9">
        <f t="shared" si="404"/>
        <v>11.225</v>
      </c>
      <c r="R2620" s="9">
        <f t="shared" si="405"/>
        <v>9.125</v>
      </c>
      <c r="S2620" s="9">
        <f t="shared" si="406"/>
        <v>11.175000000000001</v>
      </c>
      <c r="T2620" s="9">
        <f t="shared" si="407"/>
        <v>10.375</v>
      </c>
      <c r="U2620" s="8">
        <f t="shared" si="408"/>
        <v>10.508333333333335</v>
      </c>
      <c r="V2620" s="8">
        <f t="shared" si="409"/>
        <v>10.475000000000001</v>
      </c>
    </row>
    <row r="2621" spans="1:22" ht="13.5" x14ac:dyDescent="0.25">
      <c r="A2621" s="3">
        <f>RSI!A2621</f>
        <v>45824</v>
      </c>
      <c r="B2621" s="2">
        <f>RSI!B2621</f>
        <v>3.83</v>
      </c>
      <c r="C2621" s="2">
        <f>RSI!I2621</f>
        <v>46.84329238273741</v>
      </c>
      <c r="D2621" s="2">
        <f>MACD!E2621</f>
        <v>-5.0146868910495357E-2</v>
      </c>
      <c r="E2621" s="2">
        <f>MACD!F2621</f>
        <v>-5.6802383829075438E-2</v>
      </c>
      <c r="F2621" s="2">
        <f>'Moving Avg'!D2621</f>
        <v>3.8659999999999997</v>
      </c>
      <c r="G2621" s="2">
        <f>'Moving Avg'!F2621</f>
        <v>3.8344999999999998</v>
      </c>
      <c r="H2621" s="2">
        <f>'Moving Avg'!G2621</f>
        <v>3.9894000000000016</v>
      </c>
      <c r="I2621" s="2">
        <f>'Moving Avg'!H2621</f>
        <v>4.669588499999997</v>
      </c>
      <c r="J2621" s="6" t="str">
        <f>OBV!F2621</f>
        <v>BULLISH</v>
      </c>
      <c r="K2621" s="6" t="str">
        <f>OBV!G2621</f>
        <v>NEUTRAL</v>
      </c>
      <c r="L2621" s="6" t="str">
        <f>OBV!H2621</f>
        <v>BULLISH DIVERGENCE</v>
      </c>
      <c r="M2621" s="8">
        <f t="shared" si="400"/>
        <v>25</v>
      </c>
      <c r="N2621" s="8">
        <f t="shared" si="401"/>
        <v>0</v>
      </c>
      <c r="O2621" s="8">
        <f t="shared" si="402"/>
        <v>0</v>
      </c>
      <c r="P2621" s="8">
        <f t="shared" si="403"/>
        <v>66.5</v>
      </c>
      <c r="Q2621" s="9">
        <f t="shared" si="404"/>
        <v>18.725000000000001</v>
      </c>
      <c r="R2621" s="9">
        <f t="shared" si="405"/>
        <v>21.625</v>
      </c>
      <c r="S2621" s="9">
        <f t="shared" si="406"/>
        <v>33.674999999999997</v>
      </c>
      <c r="T2621" s="9">
        <f t="shared" si="407"/>
        <v>22.875</v>
      </c>
      <c r="U2621" s="8">
        <f t="shared" si="408"/>
        <v>24.675000000000001</v>
      </c>
      <c r="V2621" s="8">
        <f t="shared" si="409"/>
        <v>24.225000000000001</v>
      </c>
    </row>
    <row r="2622" spans="1:22" ht="13.5" x14ac:dyDescent="0.25">
      <c r="A2622" s="3">
        <f>RSI!A2622</f>
        <v>45825</v>
      </c>
      <c r="B2622" s="2">
        <f>RSI!B2622</f>
        <v>3.83</v>
      </c>
      <c r="C2622" s="2">
        <f>RSI!I2622</f>
        <v>46.84329238273741</v>
      </c>
      <c r="D2622" s="2">
        <f>MACD!E2622</f>
        <v>-5.1477865927330946E-2</v>
      </c>
      <c r="E2622" s="2">
        <f>MACD!F2622</f>
        <v>-5.5737480248726545E-2</v>
      </c>
      <c r="F2622" s="2">
        <f>'Moving Avg'!D2622</f>
        <v>3.8719999999999999</v>
      </c>
      <c r="G2622" s="2">
        <f>'Moving Avg'!F2622</f>
        <v>3.8339999999999996</v>
      </c>
      <c r="H2622" s="2">
        <f>'Moving Avg'!G2622</f>
        <v>3.9774000000000016</v>
      </c>
      <c r="I2622" s="2">
        <f>'Moving Avg'!H2622</f>
        <v>4.6646439999999973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  <c r="M2622" s="8">
        <f t="shared" si="400"/>
        <v>25</v>
      </c>
      <c r="N2622" s="8">
        <f t="shared" si="401"/>
        <v>0</v>
      </c>
      <c r="O2622" s="8">
        <f t="shared" si="402"/>
        <v>0</v>
      </c>
      <c r="P2622" s="8">
        <f t="shared" si="403"/>
        <v>83.5</v>
      </c>
      <c r="Q2622" s="9">
        <f t="shared" si="404"/>
        <v>21.274999999999999</v>
      </c>
      <c r="R2622" s="9">
        <f t="shared" si="405"/>
        <v>25.875</v>
      </c>
      <c r="S2622" s="9">
        <f t="shared" si="406"/>
        <v>41.325000000000003</v>
      </c>
      <c r="T2622" s="9">
        <f t="shared" si="407"/>
        <v>27.125</v>
      </c>
      <c r="U2622" s="8">
        <f t="shared" si="408"/>
        <v>29.491666666666664</v>
      </c>
      <c r="V2622" s="8">
        <f t="shared" si="409"/>
        <v>28.9</v>
      </c>
    </row>
    <row r="2623" spans="1:22" ht="13.5" x14ac:dyDescent="0.25">
      <c r="A2623" s="3">
        <f>RSI!A2623</f>
        <v>45826</v>
      </c>
      <c r="B2623" s="2">
        <f>RSI!B2623</f>
        <v>3.84</v>
      </c>
      <c r="C2623" s="2">
        <f>RSI!I2623</f>
        <v>47.73564424031904</v>
      </c>
      <c r="D2623" s="2">
        <f>MACD!E2623</f>
        <v>-5.6207531784654208E-2</v>
      </c>
      <c r="E2623" s="2">
        <f>MACD!F2623</f>
        <v>-5.5831490555912085E-2</v>
      </c>
      <c r="F2623" s="2">
        <f>'Moving Avg'!D2623</f>
        <v>3.8560000000000003</v>
      </c>
      <c r="G2623" s="2">
        <f>'Moving Avg'!F2623</f>
        <v>3.835</v>
      </c>
      <c r="H2623" s="2">
        <f>'Moving Avg'!G2623</f>
        <v>3.9662000000000019</v>
      </c>
      <c r="I2623" s="2">
        <f>'Moving Avg'!H2623</f>
        <v>4.6593729999999969</v>
      </c>
      <c r="J2623" s="6" t="str">
        <f>OBV!F2623</f>
        <v>BEARISH</v>
      </c>
      <c r="K2623" s="6" t="str">
        <f>OBV!G2623</f>
        <v>NEUTRAL</v>
      </c>
      <c r="L2623" s="6" t="str">
        <f>OBV!H2623</f>
        <v>CONFIRMED BEARISH</v>
      </c>
      <c r="M2623" s="8">
        <f t="shared" si="400"/>
        <v>25</v>
      </c>
      <c r="N2623" s="8">
        <f t="shared" si="401"/>
        <v>45</v>
      </c>
      <c r="O2623" s="8">
        <f t="shared" si="402"/>
        <v>0</v>
      </c>
      <c r="P2623" s="8">
        <f t="shared" si="403"/>
        <v>16.5</v>
      </c>
      <c r="Q2623" s="9">
        <f t="shared" si="404"/>
        <v>26.975000000000001</v>
      </c>
      <c r="R2623" s="9">
        <f t="shared" si="405"/>
        <v>18.125</v>
      </c>
      <c r="S2623" s="9">
        <f t="shared" si="406"/>
        <v>17.925000000000001</v>
      </c>
      <c r="T2623" s="9">
        <f t="shared" si="407"/>
        <v>21.625</v>
      </c>
      <c r="U2623" s="8">
        <f t="shared" si="408"/>
        <v>21.008333333333336</v>
      </c>
      <c r="V2623" s="8">
        <f t="shared" si="409"/>
        <v>21.162500000000001</v>
      </c>
    </row>
    <row r="2624" spans="1:22" ht="13.5" x14ac:dyDescent="0.25">
      <c r="A2624" s="3">
        <f>RSI!A2624</f>
        <v>45827</v>
      </c>
      <c r="B2624" s="2">
        <f>RSI!B2624</f>
        <v>3.82</v>
      </c>
      <c r="C2624" s="2">
        <f>RSI!I2624</f>
        <v>46.069893757882916</v>
      </c>
      <c r="D2624" s="2">
        <f>MACD!E2624</f>
        <v>-4.7819577322048445E-2</v>
      </c>
      <c r="E2624" s="2">
        <f>MACD!F2624</f>
        <v>-5.422910790913936E-2</v>
      </c>
      <c r="F2624" s="2">
        <f>'Moving Avg'!D2624</f>
        <v>3.8420000000000001</v>
      </c>
      <c r="G2624" s="2">
        <f>'Moving Avg'!F2624</f>
        <v>3.8344999999999998</v>
      </c>
      <c r="H2624" s="2">
        <f>'Moving Avg'!G2624</f>
        <v>3.9536000000000011</v>
      </c>
      <c r="I2624" s="2">
        <f>'Moving Avg'!H2624</f>
        <v>4.6525899999999982</v>
      </c>
      <c r="J2624" s="6" t="str">
        <f>OBV!F2624</f>
        <v>BEARISH</v>
      </c>
      <c r="K2624" s="6" t="str">
        <f>OBV!G2624</f>
        <v>NEUTRAL</v>
      </c>
      <c r="L2624" s="6" t="str">
        <f>OBV!H2624</f>
        <v>CONFIRMED BEARISH</v>
      </c>
      <c r="M2624" s="8">
        <f t="shared" si="400"/>
        <v>25</v>
      </c>
      <c r="N2624" s="8">
        <f t="shared" si="401"/>
        <v>0</v>
      </c>
      <c r="O2624" s="8">
        <f t="shared" si="402"/>
        <v>0</v>
      </c>
      <c r="P2624" s="8">
        <f t="shared" si="403"/>
        <v>16.5</v>
      </c>
      <c r="Q2624" s="9">
        <f t="shared" si="404"/>
        <v>11.225</v>
      </c>
      <c r="R2624" s="9">
        <f t="shared" si="405"/>
        <v>9.125</v>
      </c>
      <c r="S2624" s="9">
        <f t="shared" si="406"/>
        <v>11.175000000000001</v>
      </c>
      <c r="T2624" s="9">
        <f t="shared" si="407"/>
        <v>10.375</v>
      </c>
      <c r="U2624" s="8">
        <f t="shared" si="408"/>
        <v>10.508333333333335</v>
      </c>
      <c r="V2624" s="8">
        <f t="shared" si="409"/>
        <v>10.475000000000001</v>
      </c>
    </row>
    <row r="2625" spans="1:22" ht="13.5" x14ac:dyDescent="0.25">
      <c r="A2625" s="3">
        <f>RSI!A2625</f>
        <v>45828</v>
      </c>
      <c r="B2625" s="2">
        <f>RSI!B2625</f>
        <v>3.77</v>
      </c>
      <c r="C2625" s="2">
        <f>RSI!I2625</f>
        <v>42.11338607557996</v>
      </c>
      <c r="D2625" s="2">
        <f>MACD!E2625</f>
        <v>-3.2155857132575516E-2</v>
      </c>
      <c r="E2625" s="2">
        <f>MACD!F2625</f>
        <v>-4.9814457753826591E-2</v>
      </c>
      <c r="F2625" s="2">
        <f>'Moving Avg'!D2625</f>
        <v>3.8180000000000001</v>
      </c>
      <c r="G2625" s="2">
        <f>'Moving Avg'!F2625</f>
        <v>3.8319999999999994</v>
      </c>
      <c r="H2625" s="2">
        <f>'Moving Avg'!G2625</f>
        <v>3.938200000000001</v>
      </c>
      <c r="I2625" s="2">
        <f>'Moving Avg'!H2625</f>
        <v>4.6450864999999979</v>
      </c>
      <c r="J2625" s="6" t="str">
        <f>OBV!F2625</f>
        <v>BEARISH</v>
      </c>
      <c r="K2625" s="6" t="str">
        <f>OBV!G2625</f>
        <v>NEUTRAL</v>
      </c>
      <c r="L2625" s="6" t="str">
        <f>OBV!H2625</f>
        <v>CONFIRMED BEARISH</v>
      </c>
      <c r="M2625" s="8">
        <f t="shared" si="400"/>
        <v>25</v>
      </c>
      <c r="N2625" s="8">
        <f t="shared" si="401"/>
        <v>0</v>
      </c>
      <c r="O2625" s="8">
        <f t="shared" si="402"/>
        <v>0</v>
      </c>
      <c r="P2625" s="8">
        <f t="shared" si="403"/>
        <v>16.5</v>
      </c>
      <c r="Q2625" s="9">
        <f t="shared" si="404"/>
        <v>11.225</v>
      </c>
      <c r="R2625" s="9">
        <f t="shared" si="405"/>
        <v>9.125</v>
      </c>
      <c r="S2625" s="9">
        <f t="shared" si="406"/>
        <v>11.175000000000001</v>
      </c>
      <c r="T2625" s="9">
        <f t="shared" si="407"/>
        <v>10.375</v>
      </c>
      <c r="U2625" s="8">
        <f t="shared" si="408"/>
        <v>10.508333333333335</v>
      </c>
      <c r="V2625" s="8">
        <f t="shared" si="409"/>
        <v>10.475000000000001</v>
      </c>
    </row>
    <row r="2626" spans="1:22" ht="13.5" x14ac:dyDescent="0.25">
      <c r="A2626" s="3">
        <f>RSI!A2626</f>
        <v>45831</v>
      </c>
      <c r="B2626" s="2">
        <f>RSI!B2626</f>
        <v>3.7</v>
      </c>
      <c r="C2626" s="2">
        <f>RSI!I2626</f>
        <v>37.285593700982901</v>
      </c>
      <c r="D2626" s="2">
        <f>MACD!E2626</f>
        <v>-1.626939992278853E-2</v>
      </c>
      <c r="E2626" s="2">
        <f>MACD!F2626</f>
        <v>-4.3105446187618982E-2</v>
      </c>
      <c r="F2626" s="2">
        <f>'Moving Avg'!D2626</f>
        <v>3.7920000000000003</v>
      </c>
      <c r="G2626" s="2">
        <f>'Moving Avg'!F2626</f>
        <v>3.8264999999999993</v>
      </c>
      <c r="H2626" s="2">
        <f>'Moving Avg'!G2626</f>
        <v>3.9242000000000008</v>
      </c>
      <c r="I2626" s="2">
        <f>'Moving Avg'!H2626</f>
        <v>4.637703499999998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11.225</v>
      </c>
      <c r="R2626" s="9">
        <f t="shared" si="405"/>
        <v>9.125</v>
      </c>
      <c r="S2626" s="9">
        <f t="shared" si="406"/>
        <v>11.175000000000001</v>
      </c>
      <c r="T2626" s="9">
        <f t="shared" si="407"/>
        <v>10.375</v>
      </c>
      <c r="U2626" s="8">
        <f t="shared" si="408"/>
        <v>10.508333333333335</v>
      </c>
      <c r="V2626" s="8">
        <f t="shared" si="409"/>
        <v>10.475000000000001</v>
      </c>
    </row>
    <row r="2627" spans="1:22" ht="13.5" x14ac:dyDescent="0.25">
      <c r="A2627" s="3">
        <f>RSI!A2627</f>
        <v>45832</v>
      </c>
      <c r="B2627" s="2">
        <f>RSI!B2627</f>
        <v>3.7</v>
      </c>
      <c r="C2627" s="2">
        <f>RSI!I2627</f>
        <v>37.285593700982901</v>
      </c>
      <c r="D2627" s="2">
        <f>MACD!E2627</f>
        <v>-9.6202451296756308E-3</v>
      </c>
      <c r="E2627" s="2">
        <f>MACD!F2627</f>
        <v>-3.640840597603031E-2</v>
      </c>
      <c r="F2627" s="2">
        <f>'Moving Avg'!D2627</f>
        <v>3.7659999999999996</v>
      </c>
      <c r="G2627" s="2">
        <f>'Moving Avg'!F2627</f>
        <v>3.8214999999999995</v>
      </c>
      <c r="H2627" s="2">
        <f>'Moving Avg'!G2627</f>
        <v>3.9092000000000002</v>
      </c>
      <c r="I2627" s="2">
        <f>'Moving Avg'!H2627</f>
        <v>4.631026499999999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25</v>
      </c>
      <c r="N2627" s="8">
        <f t="shared" si="411"/>
        <v>0</v>
      </c>
      <c r="O2627" s="8">
        <f t="shared" si="412"/>
        <v>0</v>
      </c>
      <c r="P2627" s="8">
        <f t="shared" si="413"/>
        <v>16.5</v>
      </c>
      <c r="Q2627" s="9">
        <f t="shared" ref="Q2627:Q2690" si="414">0.35*M2627+N2627*0.35+O2627*0.15+P2627*0.15</f>
        <v>11.225</v>
      </c>
      <c r="R2627" s="9">
        <f t="shared" ref="R2627:R2690" si="415">M2627*0.2+N2627*0.2+O2627*0.35+P2627*0.25</f>
        <v>9.125</v>
      </c>
      <c r="S2627" s="9">
        <f t="shared" ref="S2627:S2690" si="416">M2627*0.15+N2627*0.15+O2627*0.25+P2627*0.45</f>
        <v>11.175000000000001</v>
      </c>
      <c r="T2627" s="9">
        <f t="shared" ref="T2627:T2690" si="417">0.25*SUM(M2627:P2627)</f>
        <v>10.375</v>
      </c>
      <c r="U2627" s="8">
        <f t="shared" ref="U2627:U2690" si="418">SUM(Q2627:S2627)/3</f>
        <v>10.508333333333335</v>
      </c>
      <c r="V2627" s="8">
        <f t="shared" ref="V2627:V2690" si="419">SUM(Q2627:T2627)/4</f>
        <v>10.475000000000001</v>
      </c>
    </row>
    <row r="2628" spans="1:22" ht="13.5" x14ac:dyDescent="0.25">
      <c r="A2628" s="3">
        <f>RSI!A2628</f>
        <v>45833</v>
      </c>
      <c r="B2628" s="2">
        <f>RSI!B2628</f>
        <v>3.7</v>
      </c>
      <c r="C2628" s="2">
        <f>RSI!I2628</f>
        <v>37.285593700982901</v>
      </c>
      <c r="D2628" s="2">
        <f>MACD!E2628</f>
        <v>1.529997865557986E-2</v>
      </c>
      <c r="E2628" s="2">
        <f>MACD!F2628</f>
        <v>-2.6066729049708276E-2</v>
      </c>
      <c r="F2628" s="2">
        <f>'Moving Avg'!D2628</f>
        <v>3.7379999999999995</v>
      </c>
      <c r="G2628" s="2">
        <f>'Moving Avg'!F2628</f>
        <v>3.815500000000001</v>
      </c>
      <c r="H2628" s="2">
        <f>'Moving Avg'!G2628</f>
        <v>3.8942000000000001</v>
      </c>
      <c r="I2628" s="2">
        <f>'Moving Avg'!H2628</f>
        <v>4.6248199999999988</v>
      </c>
      <c r="J2628" s="6" t="str">
        <f>OBV!F2628</f>
        <v>BEARISH</v>
      </c>
      <c r="K2628" s="6" t="str">
        <f>OBV!G2628</f>
        <v>NEUTRAL</v>
      </c>
      <c r="L2628" s="6" t="str">
        <f>OBV!H2628</f>
        <v>CONFIRMED BEARISH</v>
      </c>
      <c r="M2628" s="8">
        <f t="shared" si="410"/>
        <v>25</v>
      </c>
      <c r="N2628" s="8">
        <f t="shared" si="411"/>
        <v>0</v>
      </c>
      <c r="O2628" s="8">
        <f t="shared" si="412"/>
        <v>0</v>
      </c>
      <c r="P2628" s="8">
        <f t="shared" si="413"/>
        <v>16.5</v>
      </c>
      <c r="Q2628" s="9">
        <f t="shared" si="414"/>
        <v>11.225</v>
      </c>
      <c r="R2628" s="9">
        <f t="shared" si="415"/>
        <v>9.125</v>
      </c>
      <c r="S2628" s="9">
        <f t="shared" si="416"/>
        <v>11.175000000000001</v>
      </c>
      <c r="T2628" s="9">
        <f t="shared" si="417"/>
        <v>10.375</v>
      </c>
      <c r="U2628" s="8">
        <f t="shared" si="418"/>
        <v>10.508333333333335</v>
      </c>
      <c r="V2628" s="8">
        <f t="shared" si="419"/>
        <v>10.475000000000001</v>
      </c>
    </row>
    <row r="2629" spans="1:22" ht="13.5" x14ac:dyDescent="0.25">
      <c r="A2629" s="3">
        <f>RSI!A2629</f>
        <v>45835</v>
      </c>
      <c r="B2629" s="2">
        <f>RSI!B2629</f>
        <v>3.69</v>
      </c>
      <c r="C2629" s="2">
        <f>RSI!I2629</f>
        <v>36.538230105485361</v>
      </c>
      <c r="D2629" s="2">
        <f>MACD!E2629</f>
        <v>3.3282490411485455E-2</v>
      </c>
      <c r="E2629" s="2">
        <f>MACD!F2629</f>
        <v>-1.4196885157469532E-2</v>
      </c>
      <c r="F2629" s="2">
        <f>'Moving Avg'!D2629</f>
        <v>3.7120000000000006</v>
      </c>
      <c r="G2629" s="2">
        <f>'Moving Avg'!F2629</f>
        <v>3.81</v>
      </c>
      <c r="H2629" s="2">
        <f>'Moving Avg'!G2629</f>
        <v>3.8809999999999998</v>
      </c>
      <c r="I2629" s="2">
        <f>'Moving Avg'!H2629</f>
        <v>4.6183279999999991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0</v>
      </c>
      <c r="O2629" s="8">
        <f t="shared" si="412"/>
        <v>0</v>
      </c>
      <c r="P2629" s="8">
        <f t="shared" si="413"/>
        <v>16.5</v>
      </c>
      <c r="Q2629" s="9">
        <f t="shared" si="414"/>
        <v>11.225</v>
      </c>
      <c r="R2629" s="9">
        <f t="shared" si="415"/>
        <v>9.125</v>
      </c>
      <c r="S2629" s="9">
        <f t="shared" si="416"/>
        <v>11.175000000000001</v>
      </c>
      <c r="T2629" s="9">
        <f t="shared" si="417"/>
        <v>10.375</v>
      </c>
      <c r="U2629" s="8">
        <f t="shared" si="418"/>
        <v>10.508333333333335</v>
      </c>
      <c r="V2629" s="8">
        <f t="shared" si="419"/>
        <v>10.475000000000001</v>
      </c>
    </row>
    <row r="2630" spans="1:22" ht="13.5" x14ac:dyDescent="0.25">
      <c r="A2630" s="3">
        <f>RSI!A2630</f>
        <v>45838</v>
      </c>
      <c r="B2630" s="2">
        <f>RSI!B2630</f>
        <v>3.7</v>
      </c>
      <c r="C2630" s="2">
        <f>RSI!I2630</f>
        <v>37.879180572005218</v>
      </c>
      <c r="D2630" s="2">
        <f>MACD!E2630</f>
        <v>4.8530526796750628E-2</v>
      </c>
      <c r="E2630" s="2">
        <f>MACD!F2630</f>
        <v>-1.6514027666255007E-3</v>
      </c>
      <c r="F2630" s="2">
        <f>'Moving Avg'!D2630</f>
        <v>3.6980000000000004</v>
      </c>
      <c r="G2630" s="2">
        <f>'Moving Avg'!F2630</f>
        <v>3.8000000000000007</v>
      </c>
      <c r="H2630" s="2">
        <f>'Moving Avg'!G2630</f>
        <v>3.8673999999999995</v>
      </c>
      <c r="I2630" s="2">
        <f>'Moving Avg'!H2630</f>
        <v>4.6121214999999989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0"/>
        <v>25</v>
      </c>
      <c r="N2630" s="8">
        <f t="shared" si="411"/>
        <v>0</v>
      </c>
      <c r="O2630" s="8">
        <f t="shared" si="412"/>
        <v>0</v>
      </c>
      <c r="P2630" s="8">
        <f t="shared" si="413"/>
        <v>16.5</v>
      </c>
      <c r="Q2630" s="9">
        <f t="shared" si="414"/>
        <v>11.225</v>
      </c>
      <c r="R2630" s="9">
        <f t="shared" si="415"/>
        <v>9.125</v>
      </c>
      <c r="S2630" s="9">
        <f t="shared" si="416"/>
        <v>11.175000000000001</v>
      </c>
      <c r="T2630" s="9">
        <f t="shared" si="417"/>
        <v>10.375</v>
      </c>
      <c r="U2630" s="8">
        <f t="shared" si="418"/>
        <v>10.508333333333335</v>
      </c>
      <c r="V2630" s="8">
        <f t="shared" si="419"/>
        <v>10.475000000000001</v>
      </c>
    </row>
    <row r="2631" spans="1:22" ht="13.5" x14ac:dyDescent="0.25">
      <c r="A2631" s="3">
        <f>RSI!A2631</f>
        <v>45839</v>
      </c>
      <c r="B2631" s="2">
        <f>RSI!B2631</f>
        <v>3.7</v>
      </c>
      <c r="C2631" s="2">
        <f>RSI!I2631</f>
        <v>37.879180572005218</v>
      </c>
      <c r="D2631" s="2">
        <f>MACD!E2631</f>
        <v>5.2858412548206779E-2</v>
      </c>
      <c r="E2631" s="2">
        <f>MACD!F2631</f>
        <v>9.2505602963409549E-3</v>
      </c>
      <c r="F2631" s="2">
        <f>'Moving Avg'!D2631</f>
        <v>3.6979999999999995</v>
      </c>
      <c r="G2631" s="2">
        <f>'Moving Avg'!F2631</f>
        <v>3.7950000000000008</v>
      </c>
      <c r="H2631" s="2">
        <f>'Moving Avg'!G2631</f>
        <v>3.8535999999999988</v>
      </c>
      <c r="I2631" s="2">
        <f>'Moving Avg'!H2631</f>
        <v>4.6062444999999999</v>
      </c>
      <c r="J2631" s="6" t="str">
        <f>OBV!F2631</f>
        <v>BULLISH</v>
      </c>
      <c r="K2631" s="6" t="str">
        <f>OBV!G2631</f>
        <v>NEUTRAL</v>
      </c>
      <c r="L2631" s="6" t="str">
        <f>OBV!H2631</f>
        <v>NEUTRAL</v>
      </c>
      <c r="M2631" s="8">
        <f t="shared" si="410"/>
        <v>25</v>
      </c>
      <c r="N2631" s="8">
        <f t="shared" si="411"/>
        <v>0</v>
      </c>
      <c r="O2631" s="8">
        <f t="shared" si="412"/>
        <v>0</v>
      </c>
      <c r="P2631" s="8">
        <f t="shared" si="413"/>
        <v>49.5</v>
      </c>
      <c r="Q2631" s="9">
        <f t="shared" si="414"/>
        <v>16.175000000000001</v>
      </c>
      <c r="R2631" s="9">
        <f t="shared" si="415"/>
        <v>17.375</v>
      </c>
      <c r="S2631" s="9">
        <f t="shared" si="416"/>
        <v>26.025000000000002</v>
      </c>
      <c r="T2631" s="9">
        <f t="shared" si="417"/>
        <v>18.625</v>
      </c>
      <c r="U2631" s="8">
        <f t="shared" si="418"/>
        <v>19.858333333333334</v>
      </c>
      <c r="V2631" s="8">
        <f t="shared" si="419"/>
        <v>19.55</v>
      </c>
    </row>
    <row r="2632" spans="1:22" ht="13.5" x14ac:dyDescent="0.25">
      <c r="A2632" s="3">
        <f>RSI!A2632</f>
        <v>45840</v>
      </c>
      <c r="B2632" s="2">
        <f>RSI!B2632</f>
        <v>3.6</v>
      </c>
      <c r="C2632" s="2">
        <f>RSI!I2632</f>
        <v>30.423613003286818</v>
      </c>
      <c r="D2632" s="2">
        <f>MACD!E2632</f>
        <v>6.4535720045236999E-2</v>
      </c>
      <c r="E2632" s="2">
        <f>MACD!F2632</f>
        <v>2.0307592246120165E-2</v>
      </c>
      <c r="F2632" s="2">
        <f>'Moving Avg'!D2632</f>
        <v>3.6779999999999999</v>
      </c>
      <c r="G2632" s="2">
        <f>'Moving Avg'!F2632</f>
        <v>3.7855000000000003</v>
      </c>
      <c r="H2632" s="2">
        <f>'Moving Avg'!G2632</f>
        <v>3.8383999999999987</v>
      </c>
      <c r="I2632" s="2">
        <f>'Moving Avg'!H2632</f>
        <v>4.5994440000000001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25</v>
      </c>
      <c r="N2632" s="8">
        <f t="shared" si="411"/>
        <v>0</v>
      </c>
      <c r="O2632" s="8">
        <f t="shared" si="412"/>
        <v>0</v>
      </c>
      <c r="P2632" s="8">
        <f t="shared" si="413"/>
        <v>16.5</v>
      </c>
      <c r="Q2632" s="9">
        <f t="shared" si="414"/>
        <v>11.225</v>
      </c>
      <c r="R2632" s="9">
        <f t="shared" si="415"/>
        <v>9.125</v>
      </c>
      <c r="S2632" s="9">
        <f t="shared" si="416"/>
        <v>11.175000000000001</v>
      </c>
      <c r="T2632" s="9">
        <f t="shared" si="417"/>
        <v>10.375</v>
      </c>
      <c r="U2632" s="8">
        <f t="shared" si="418"/>
        <v>10.508333333333335</v>
      </c>
      <c r="V2632" s="8">
        <f t="shared" si="419"/>
        <v>10.475000000000001</v>
      </c>
    </row>
    <row r="2633" spans="1:22" ht="13.5" x14ac:dyDescent="0.25">
      <c r="A2633" s="3">
        <f>RSI!A2633</f>
        <v>45841</v>
      </c>
      <c r="B2633" s="2">
        <f>RSI!B2633</f>
        <v>3.7</v>
      </c>
      <c r="C2633" s="2">
        <f>RSI!I2633</f>
        <v>42.592097608808473</v>
      </c>
      <c r="D2633" s="2">
        <f>MACD!E2633</f>
        <v>6.9701294636411504E-2</v>
      </c>
      <c r="E2633" s="2">
        <f>MACD!F2633</f>
        <v>3.0186332724178436E-2</v>
      </c>
      <c r="F2633" s="2">
        <f>'Moving Avg'!D2633</f>
        <v>3.6779999999999999</v>
      </c>
      <c r="G2633" s="2">
        <f>'Moving Avg'!F2633</f>
        <v>3.7820000000000009</v>
      </c>
      <c r="H2633" s="2">
        <f>'Moving Avg'!G2633</f>
        <v>3.8247999999999984</v>
      </c>
      <c r="I2633" s="2">
        <f>'Moving Avg'!H2633</f>
        <v>4.5932374999999999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NEUTRAL</v>
      </c>
      <c r="M2633" s="8">
        <f t="shared" si="410"/>
        <v>25</v>
      </c>
      <c r="N2633" s="8">
        <f t="shared" si="411"/>
        <v>0</v>
      </c>
      <c r="O2633" s="8">
        <f t="shared" si="412"/>
        <v>0</v>
      </c>
      <c r="P2633" s="8">
        <f t="shared" si="413"/>
        <v>16.5</v>
      </c>
      <c r="Q2633" s="9">
        <f t="shared" si="414"/>
        <v>11.225</v>
      </c>
      <c r="R2633" s="9">
        <f t="shared" si="415"/>
        <v>9.125</v>
      </c>
      <c r="S2633" s="9">
        <f t="shared" si="416"/>
        <v>11.175000000000001</v>
      </c>
      <c r="T2633" s="9">
        <f t="shared" si="417"/>
        <v>10.375</v>
      </c>
      <c r="U2633" s="8">
        <f t="shared" si="418"/>
        <v>10.508333333333335</v>
      </c>
      <c r="V2633" s="8">
        <f t="shared" si="419"/>
        <v>10.475000000000001</v>
      </c>
    </row>
    <row r="2634" spans="1:22" ht="13.5" x14ac:dyDescent="0.25">
      <c r="A2634" s="3">
        <f>RSI!A2634</f>
        <v>45842</v>
      </c>
      <c r="B2634" s="2">
        <f>RSI!B2634</f>
        <v>3.64</v>
      </c>
      <c r="C2634" s="2">
        <f>RSI!I2634</f>
        <v>38.267545224491094</v>
      </c>
      <c r="D2634" s="2">
        <f>MACD!E2634</f>
        <v>7.5917043451304789E-2</v>
      </c>
      <c r="E2634" s="2">
        <f>MACD!F2634</f>
        <v>3.9332474869603708E-2</v>
      </c>
      <c r="F2634" s="2">
        <f>'Moving Avg'!D2634</f>
        <v>3.6680000000000001</v>
      </c>
      <c r="G2634" s="2">
        <f>'Moving Avg'!F2634</f>
        <v>3.7720000000000007</v>
      </c>
      <c r="H2634" s="2">
        <f>'Moving Avg'!G2634</f>
        <v>3.8105999999999978</v>
      </c>
      <c r="I2634" s="2">
        <f>'Moving Avg'!H2634</f>
        <v>4.5867310000000012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25</v>
      </c>
      <c r="N2634" s="8">
        <f t="shared" si="411"/>
        <v>0</v>
      </c>
      <c r="O2634" s="8">
        <f t="shared" si="412"/>
        <v>0</v>
      </c>
      <c r="P2634" s="8">
        <f t="shared" si="413"/>
        <v>16.5</v>
      </c>
      <c r="Q2634" s="9">
        <f t="shared" si="414"/>
        <v>11.225</v>
      </c>
      <c r="R2634" s="9">
        <f t="shared" si="415"/>
        <v>9.125</v>
      </c>
      <c r="S2634" s="9">
        <f t="shared" si="416"/>
        <v>11.175000000000001</v>
      </c>
      <c r="T2634" s="9">
        <f t="shared" si="417"/>
        <v>10.375</v>
      </c>
      <c r="U2634" s="8">
        <f t="shared" si="418"/>
        <v>10.508333333333335</v>
      </c>
      <c r="V2634" s="8">
        <f t="shared" si="419"/>
        <v>10.475000000000001</v>
      </c>
    </row>
    <row r="2635" spans="1:22" ht="13.5" x14ac:dyDescent="0.25">
      <c r="A2635" s="3">
        <f>RSI!A2635</f>
        <v>45845</v>
      </c>
      <c r="B2635" s="2">
        <f>RSI!B2635</f>
        <v>3.7</v>
      </c>
      <c r="C2635" s="2">
        <f>RSI!I2635</f>
        <v>44.352312065005528</v>
      </c>
      <c r="D2635" s="2">
        <f>MACD!E2635</f>
        <v>6.9836310546148805E-2</v>
      </c>
      <c r="E2635" s="2">
        <f>MACD!F2635</f>
        <v>4.5433242004912736E-2</v>
      </c>
      <c r="F2635" s="2">
        <f>'Moving Avg'!D2635</f>
        <v>3.6680000000000001</v>
      </c>
      <c r="G2635" s="2">
        <f>'Moving Avg'!F2635</f>
        <v>3.7635000000000005</v>
      </c>
      <c r="H2635" s="2">
        <f>'Moving Avg'!G2635</f>
        <v>3.7977999999999978</v>
      </c>
      <c r="I2635" s="2">
        <f>'Moving Avg'!H2635</f>
        <v>4.580807000000001</v>
      </c>
      <c r="J2635" s="6" t="str">
        <f>OBV!F2635</f>
        <v>BEARISH</v>
      </c>
      <c r="K2635" s="6" t="str">
        <f>OBV!G2635</f>
        <v>NEUTRAL</v>
      </c>
      <c r="L2635" s="6" t="str">
        <f>OBV!H2635</f>
        <v>NEUTRAL</v>
      </c>
      <c r="M2635" s="8">
        <f t="shared" si="410"/>
        <v>25</v>
      </c>
      <c r="N2635" s="8">
        <f t="shared" si="411"/>
        <v>0</v>
      </c>
      <c r="O2635" s="8">
        <f t="shared" si="412"/>
        <v>0</v>
      </c>
      <c r="P2635" s="8">
        <f t="shared" si="413"/>
        <v>16.5</v>
      </c>
      <c r="Q2635" s="9">
        <f t="shared" si="414"/>
        <v>11.225</v>
      </c>
      <c r="R2635" s="9">
        <f t="shared" si="415"/>
        <v>9.125</v>
      </c>
      <c r="S2635" s="9">
        <f t="shared" si="416"/>
        <v>11.175000000000001</v>
      </c>
      <c r="T2635" s="9">
        <f t="shared" si="417"/>
        <v>10.375</v>
      </c>
      <c r="U2635" s="8">
        <f t="shared" si="418"/>
        <v>10.508333333333335</v>
      </c>
      <c r="V2635" s="8">
        <f t="shared" si="419"/>
        <v>10.475000000000001</v>
      </c>
    </row>
    <row r="2636" spans="1:22" ht="13.5" x14ac:dyDescent="0.25">
      <c r="A2636" s="3">
        <f>RSI!A2636</f>
        <v>45846</v>
      </c>
      <c r="B2636" s="2">
        <f>RSI!B2636</f>
        <v>3.7</v>
      </c>
      <c r="C2636" s="2">
        <f>RSI!I2636</f>
        <v>44.352312065005528</v>
      </c>
      <c r="D2636" s="2">
        <f>MACD!E2636</f>
        <v>5.4304838206825412E-2</v>
      </c>
      <c r="E2636" s="2">
        <f>MACD!F2636</f>
        <v>4.7207561245295272E-2</v>
      </c>
      <c r="F2636" s="2">
        <f>'Moving Avg'!D2636</f>
        <v>3.6680000000000001</v>
      </c>
      <c r="G2636" s="2">
        <f>'Moving Avg'!F2636</f>
        <v>3.7560000000000011</v>
      </c>
      <c r="H2636" s="2">
        <f>'Moving Avg'!G2636</f>
        <v>3.7867999999999977</v>
      </c>
      <c r="I2636" s="2">
        <f>'Moving Avg'!H2636</f>
        <v>4.5748830000000016</v>
      </c>
      <c r="J2636" s="6" t="str">
        <f>OBV!F2636</f>
        <v>BEARISH</v>
      </c>
      <c r="K2636" s="6" t="str">
        <f>OBV!G2636</f>
        <v>NEUTRAL</v>
      </c>
      <c r="L2636" s="6" t="str">
        <f>OBV!H2636</f>
        <v>NEUTRAL</v>
      </c>
      <c r="M2636" s="8">
        <f t="shared" si="410"/>
        <v>25</v>
      </c>
      <c r="N2636" s="8">
        <f t="shared" si="411"/>
        <v>0</v>
      </c>
      <c r="O2636" s="8">
        <f t="shared" si="412"/>
        <v>0</v>
      </c>
      <c r="P2636" s="8">
        <f t="shared" si="413"/>
        <v>16.5</v>
      </c>
      <c r="Q2636" s="9">
        <f t="shared" si="414"/>
        <v>11.225</v>
      </c>
      <c r="R2636" s="9">
        <f t="shared" si="415"/>
        <v>9.125</v>
      </c>
      <c r="S2636" s="9">
        <f t="shared" si="416"/>
        <v>11.175000000000001</v>
      </c>
      <c r="T2636" s="9">
        <f t="shared" si="417"/>
        <v>10.375</v>
      </c>
      <c r="U2636" s="8">
        <f t="shared" si="418"/>
        <v>10.508333333333335</v>
      </c>
      <c r="V2636" s="8">
        <f t="shared" si="419"/>
        <v>10.475000000000001</v>
      </c>
    </row>
    <row r="2637" spans="1:22" ht="13.5" x14ac:dyDescent="0.25">
      <c r="A2637" s="3">
        <f>RSI!A2637</f>
        <v>45847</v>
      </c>
      <c r="B2637" s="2">
        <f>RSI!B2637</f>
        <v>3.68</v>
      </c>
      <c r="C2637" s="2">
        <f>RSI!I2637</f>
        <v>42.72431500994221</v>
      </c>
      <c r="D2637" s="2">
        <f>MACD!E2637</f>
        <v>4.299892867365962E-2</v>
      </c>
      <c r="E2637" s="2">
        <f>MACD!F2637</f>
        <v>4.6365834730968149E-2</v>
      </c>
      <c r="F2637" s="2">
        <f>'Moving Avg'!D2637</f>
        <v>3.6839999999999997</v>
      </c>
      <c r="G2637" s="2">
        <f>'Moving Avg'!F2637</f>
        <v>3.7500000000000013</v>
      </c>
      <c r="H2637" s="2">
        <f>'Moving Avg'!G2637</f>
        <v>3.776399999999998</v>
      </c>
      <c r="I2637" s="2">
        <f>'Moving Avg'!H2637</f>
        <v>4.5687175000000018</v>
      </c>
      <c r="J2637" s="6" t="str">
        <f>OBV!F2637</f>
        <v>BEARISH</v>
      </c>
      <c r="K2637" s="6" t="str">
        <f>OBV!G2637</f>
        <v>NEUTRAL</v>
      </c>
      <c r="L2637" s="6" t="str">
        <f>OBV!H2637</f>
        <v>BEARISH DIVERGENCE</v>
      </c>
      <c r="M2637" s="8">
        <f t="shared" si="410"/>
        <v>25</v>
      </c>
      <c r="N2637" s="8">
        <f t="shared" si="411"/>
        <v>45</v>
      </c>
      <c r="O2637" s="8">
        <f t="shared" si="412"/>
        <v>0</v>
      </c>
      <c r="P2637" s="8">
        <f t="shared" si="413"/>
        <v>16.5</v>
      </c>
      <c r="Q2637" s="9">
        <f t="shared" si="414"/>
        <v>26.975000000000001</v>
      </c>
      <c r="R2637" s="9">
        <f t="shared" si="415"/>
        <v>18.125</v>
      </c>
      <c r="S2637" s="9">
        <f t="shared" si="416"/>
        <v>17.925000000000001</v>
      </c>
      <c r="T2637" s="9">
        <f t="shared" si="417"/>
        <v>21.625</v>
      </c>
      <c r="U2637" s="8">
        <f t="shared" si="418"/>
        <v>21.008333333333336</v>
      </c>
      <c r="V2637" s="8">
        <f t="shared" si="419"/>
        <v>21.162500000000001</v>
      </c>
    </row>
    <row r="2638" spans="1:22" ht="13.5" x14ac:dyDescent="0.25">
      <c r="A2638" s="3">
        <f>RSI!A2638</f>
        <v>45848</v>
      </c>
      <c r="B2638" s="2">
        <f>RSI!B2638</f>
        <v>3.68</v>
      </c>
      <c r="C2638" s="2">
        <f>RSI!I2638</f>
        <v>42.72431500994221</v>
      </c>
      <c r="D2638" s="2">
        <f>MACD!E2638</f>
        <v>3.3878926290995093E-2</v>
      </c>
      <c r="E2638" s="2">
        <f>MACD!F2638</f>
        <v>4.3868453042973536E-2</v>
      </c>
      <c r="F2638" s="2">
        <f>'Moving Avg'!D2638</f>
        <v>3.6799999999999997</v>
      </c>
      <c r="G2638" s="2">
        <f>'Moving Avg'!F2638</f>
        <v>3.7380000000000018</v>
      </c>
      <c r="H2638" s="2">
        <f>'Moving Avg'!G2638</f>
        <v>3.7659999999999978</v>
      </c>
      <c r="I2638" s="2">
        <f>'Moving Avg'!H2638</f>
        <v>4.5625520000000011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  <c r="M2638" s="8">
        <f t="shared" si="410"/>
        <v>25</v>
      </c>
      <c r="N2638" s="8">
        <f t="shared" si="411"/>
        <v>45</v>
      </c>
      <c r="O2638" s="8">
        <f t="shared" si="412"/>
        <v>0</v>
      </c>
      <c r="P2638" s="8">
        <f t="shared" si="413"/>
        <v>16.5</v>
      </c>
      <c r="Q2638" s="9">
        <f t="shared" si="414"/>
        <v>26.975000000000001</v>
      </c>
      <c r="R2638" s="9">
        <f t="shared" si="415"/>
        <v>18.125</v>
      </c>
      <c r="S2638" s="9">
        <f t="shared" si="416"/>
        <v>17.925000000000001</v>
      </c>
      <c r="T2638" s="9">
        <f t="shared" si="417"/>
        <v>21.625</v>
      </c>
      <c r="U2638" s="8">
        <f t="shared" si="418"/>
        <v>21.008333333333336</v>
      </c>
      <c r="V2638" s="8">
        <f t="shared" si="419"/>
        <v>21.162500000000001</v>
      </c>
    </row>
    <row r="2639" spans="1:22" ht="13.5" x14ac:dyDescent="0.25">
      <c r="A2639" s="3">
        <f>RSI!A2639</f>
        <v>45849</v>
      </c>
      <c r="B2639" s="2">
        <f>RSI!B2639</f>
        <v>3.69</v>
      </c>
      <c r="C2639" s="2">
        <f>RSI!I2639</f>
        <v>43.918028210012437</v>
      </c>
      <c r="D2639" s="2">
        <f>MACD!E2639</f>
        <v>2.4296258597557241E-2</v>
      </c>
      <c r="E2639" s="2">
        <f>MACD!F2639</f>
        <v>3.9954014153890285E-2</v>
      </c>
      <c r="F2639" s="2">
        <f>'Moving Avg'!D2639</f>
        <v>3.69</v>
      </c>
      <c r="G2639" s="2">
        <f>'Moving Avg'!F2639</f>
        <v>3.7280000000000006</v>
      </c>
      <c r="H2639" s="2">
        <f>'Moving Avg'!G2639</f>
        <v>3.7579999999999978</v>
      </c>
      <c r="I2639" s="2">
        <f>'Moving Avg'!H2639</f>
        <v>4.5564365000000011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25</v>
      </c>
      <c r="N2639" s="8">
        <f t="shared" si="411"/>
        <v>45</v>
      </c>
      <c r="O2639" s="8">
        <f t="shared" si="412"/>
        <v>0</v>
      </c>
      <c r="P2639" s="8">
        <f t="shared" si="413"/>
        <v>83.5</v>
      </c>
      <c r="Q2639" s="9">
        <f t="shared" si="414"/>
        <v>37.024999999999999</v>
      </c>
      <c r="R2639" s="9">
        <f t="shared" si="415"/>
        <v>34.875</v>
      </c>
      <c r="S2639" s="9">
        <f t="shared" si="416"/>
        <v>48.075000000000003</v>
      </c>
      <c r="T2639" s="9">
        <f t="shared" si="417"/>
        <v>38.375</v>
      </c>
      <c r="U2639" s="8">
        <f t="shared" si="418"/>
        <v>39.991666666666667</v>
      </c>
      <c r="V2639" s="8">
        <f t="shared" si="419"/>
        <v>39.587500000000006</v>
      </c>
    </row>
    <row r="2640" spans="1:22" ht="13.5" x14ac:dyDescent="0.25">
      <c r="A2640" s="3">
        <f>RSI!A2640</f>
        <v>45852</v>
      </c>
      <c r="B2640" s="2">
        <f>RSI!B2640</f>
        <v>3.68</v>
      </c>
      <c r="C2640" s="2">
        <f>RSI!I2640</f>
        <v>42.953938649183009</v>
      </c>
      <c r="D2640" s="2">
        <f>MACD!E2640</f>
        <v>1.8790792357997077E-2</v>
      </c>
      <c r="E2640" s="2">
        <f>MACD!F2640</f>
        <v>3.5721369794711647E-2</v>
      </c>
      <c r="F2640" s="2">
        <f>'Moving Avg'!D2640</f>
        <v>3.6859999999999999</v>
      </c>
      <c r="G2640" s="2">
        <f>'Moving Avg'!F2640</f>
        <v>3.7175000000000011</v>
      </c>
      <c r="H2640" s="2">
        <f>'Moving Avg'!G2640</f>
        <v>3.7525999999999984</v>
      </c>
      <c r="I2640" s="2">
        <f>'Moving Avg'!H2640</f>
        <v>4.5501300000000011</v>
      </c>
      <c r="J2640" s="6" t="str">
        <f>OBV!F2640</f>
        <v>BULLISH</v>
      </c>
      <c r="K2640" s="6" t="str">
        <f>OBV!G2640</f>
        <v>NEUTRAL</v>
      </c>
      <c r="L2640" s="6" t="str">
        <f>OBV!H2640</f>
        <v>BULLISH DIVERGENCE</v>
      </c>
      <c r="M2640" s="8">
        <f t="shared" si="410"/>
        <v>25</v>
      </c>
      <c r="N2640" s="8">
        <f t="shared" si="411"/>
        <v>45</v>
      </c>
      <c r="O2640" s="8">
        <f t="shared" si="412"/>
        <v>0</v>
      </c>
      <c r="P2640" s="8">
        <f t="shared" si="413"/>
        <v>66.5</v>
      </c>
      <c r="Q2640" s="9">
        <f t="shared" si="414"/>
        <v>34.475000000000001</v>
      </c>
      <c r="R2640" s="9">
        <f t="shared" si="415"/>
        <v>30.625</v>
      </c>
      <c r="S2640" s="9">
        <f t="shared" si="416"/>
        <v>40.424999999999997</v>
      </c>
      <c r="T2640" s="9">
        <f t="shared" si="417"/>
        <v>34.125</v>
      </c>
      <c r="U2640" s="8">
        <f t="shared" si="418"/>
        <v>35.174999999999997</v>
      </c>
      <c r="V2640" s="8">
        <f t="shared" si="419"/>
        <v>34.912499999999994</v>
      </c>
    </row>
    <row r="2641" spans="1:22" ht="13.5" x14ac:dyDescent="0.25">
      <c r="A2641" s="3">
        <f>RSI!A2641</f>
        <v>45853</v>
      </c>
      <c r="B2641" s="2">
        <f>RSI!B2641</f>
        <v>3.6</v>
      </c>
      <c r="C2641" s="2">
        <f>RSI!I2641</f>
        <v>36.122303628550334</v>
      </c>
      <c r="D2641" s="2">
        <f>MACD!E2641</f>
        <v>2.0417098952552504E-2</v>
      </c>
      <c r="E2641" s="2">
        <f>MACD!F2641</f>
        <v>3.2660515626279821E-2</v>
      </c>
      <c r="F2641" s="2">
        <f>'Moving Avg'!D2641</f>
        <v>3.6660000000000004</v>
      </c>
      <c r="G2641" s="2">
        <f>'Moving Avg'!F2641</f>
        <v>3.7060000000000008</v>
      </c>
      <c r="H2641" s="2">
        <f>'Moving Avg'!G2641</f>
        <v>3.7501999999999982</v>
      </c>
      <c r="I2641" s="2">
        <f>'Moving Avg'!H2641</f>
        <v>4.5436590000000017</v>
      </c>
      <c r="J2641" s="6" t="str">
        <f>OBV!F2641</f>
        <v>BULLISH</v>
      </c>
      <c r="K2641" s="6" t="str">
        <f>OBV!G2641</f>
        <v>NEUTRAL</v>
      </c>
      <c r="L2641" s="6" t="str">
        <f>OBV!H2641</f>
        <v>BULLISH DIVERGENCE</v>
      </c>
      <c r="M2641" s="8">
        <f t="shared" si="410"/>
        <v>25</v>
      </c>
      <c r="N2641" s="8">
        <f t="shared" si="411"/>
        <v>45</v>
      </c>
      <c r="O2641" s="8">
        <f t="shared" si="412"/>
        <v>0</v>
      </c>
      <c r="P2641" s="8">
        <f t="shared" si="413"/>
        <v>66.5</v>
      </c>
      <c r="Q2641" s="9">
        <f t="shared" si="414"/>
        <v>34.475000000000001</v>
      </c>
      <c r="R2641" s="9">
        <f t="shared" si="415"/>
        <v>30.625</v>
      </c>
      <c r="S2641" s="9">
        <f t="shared" si="416"/>
        <v>40.424999999999997</v>
      </c>
      <c r="T2641" s="9">
        <f t="shared" si="417"/>
        <v>34.125</v>
      </c>
      <c r="U2641" s="8">
        <f t="shared" si="418"/>
        <v>35.174999999999997</v>
      </c>
      <c r="V2641" s="8">
        <f t="shared" si="419"/>
        <v>34.912499999999994</v>
      </c>
    </row>
    <row r="2642" spans="1:22" ht="13.5" x14ac:dyDescent="0.25">
      <c r="A2642" s="3">
        <f>RSI!A2642</f>
        <v>45854</v>
      </c>
      <c r="B2642" s="2">
        <f>RSI!B2642</f>
        <v>3.6</v>
      </c>
      <c r="C2642" s="2">
        <f>RSI!I2642</f>
        <v>36.122303628550334</v>
      </c>
      <c r="D2642" s="2">
        <f>MACD!E2642</f>
        <v>7.2135830485420271E-3</v>
      </c>
      <c r="E2642" s="2">
        <f>MACD!F2642</f>
        <v>2.7571129110732263E-2</v>
      </c>
      <c r="F2642" s="2">
        <f>'Moving Avg'!D2642</f>
        <v>3.65</v>
      </c>
      <c r="G2642" s="2">
        <f>'Moving Avg'!F2642</f>
        <v>3.6945000000000001</v>
      </c>
      <c r="H2642" s="2">
        <f>'Moving Avg'!G2642</f>
        <v>3.7521999999999975</v>
      </c>
      <c r="I2642" s="2">
        <f>'Moving Avg'!H2642</f>
        <v>4.5371880000000013</v>
      </c>
      <c r="J2642" s="6" t="str">
        <f>OBV!F2642</f>
        <v>BULLISH</v>
      </c>
      <c r="K2642" s="6" t="str">
        <f>OBV!G2642</f>
        <v>NEUTRAL</v>
      </c>
      <c r="L2642" s="6" t="str">
        <f>OBV!H2642</f>
        <v>BULLISH DIVERGENCE</v>
      </c>
      <c r="M2642" s="8">
        <f t="shared" si="410"/>
        <v>25</v>
      </c>
      <c r="N2642" s="8">
        <f t="shared" si="411"/>
        <v>100</v>
      </c>
      <c r="O2642" s="8">
        <f t="shared" si="412"/>
        <v>0</v>
      </c>
      <c r="P2642" s="8">
        <f t="shared" si="413"/>
        <v>66.5</v>
      </c>
      <c r="Q2642" s="9">
        <f t="shared" si="414"/>
        <v>53.725000000000001</v>
      </c>
      <c r="R2642" s="9">
        <f t="shared" si="415"/>
        <v>41.625</v>
      </c>
      <c r="S2642" s="9">
        <f t="shared" si="416"/>
        <v>48.674999999999997</v>
      </c>
      <c r="T2642" s="9">
        <f t="shared" si="417"/>
        <v>47.875</v>
      </c>
      <c r="U2642" s="8">
        <f t="shared" si="418"/>
        <v>48.008333333333326</v>
      </c>
      <c r="V2642" s="8">
        <f t="shared" si="419"/>
        <v>47.974999999999994</v>
      </c>
    </row>
    <row r="2643" spans="1:22" ht="13.5" x14ac:dyDescent="0.25">
      <c r="A2643" s="3">
        <f>RSI!A2643</f>
        <v>45855</v>
      </c>
      <c r="B2643" s="2">
        <f>RSI!B2643</f>
        <v>3.5</v>
      </c>
      <c r="C2643" s="2">
        <f>RSI!I2643</f>
        <v>29.354145637359395</v>
      </c>
      <c r="D2643" s="2">
        <f>MACD!E2643</f>
        <v>1.9578764798408699E-2</v>
      </c>
      <c r="E2643" s="2">
        <f>MACD!F2643</f>
        <v>2.5972656248267549E-2</v>
      </c>
      <c r="F2643" s="2">
        <f>'Moving Avg'!D2643</f>
        <v>3.6139999999999999</v>
      </c>
      <c r="G2643" s="2">
        <f>'Moving Avg'!F2643</f>
        <v>3.6774999999999998</v>
      </c>
      <c r="H2643" s="2">
        <f>'Moving Avg'!G2643</f>
        <v>3.7509999999999981</v>
      </c>
      <c r="I2643" s="2">
        <f>'Moving Avg'!H2643</f>
        <v>4.5303580000000014</v>
      </c>
      <c r="J2643" s="6" t="str">
        <f>OBV!F2643</f>
        <v>BULLISH</v>
      </c>
      <c r="K2643" s="6" t="str">
        <f>OBV!G2643</f>
        <v>NEUTRAL</v>
      </c>
      <c r="L2643" s="6" t="str">
        <f>OBV!H2643</f>
        <v>BULLISH DIVERGENCE</v>
      </c>
      <c r="M2643" s="8">
        <f t="shared" si="410"/>
        <v>50</v>
      </c>
      <c r="N2643" s="8">
        <f t="shared" si="411"/>
        <v>45</v>
      </c>
      <c r="O2643" s="8">
        <f t="shared" si="412"/>
        <v>0</v>
      </c>
      <c r="P2643" s="8">
        <f t="shared" si="413"/>
        <v>66.5</v>
      </c>
      <c r="Q2643" s="9">
        <f t="shared" si="414"/>
        <v>43.225000000000001</v>
      </c>
      <c r="R2643" s="9">
        <f t="shared" si="415"/>
        <v>35.625</v>
      </c>
      <c r="S2643" s="9">
        <f t="shared" si="416"/>
        <v>44.174999999999997</v>
      </c>
      <c r="T2643" s="9">
        <f t="shared" si="417"/>
        <v>40.375</v>
      </c>
      <c r="U2643" s="8">
        <f t="shared" si="418"/>
        <v>41.008333333333333</v>
      </c>
      <c r="V2643" s="8">
        <f t="shared" si="419"/>
        <v>40.849999999999994</v>
      </c>
    </row>
    <row r="2644" spans="1:22" ht="13.5" x14ac:dyDescent="0.25">
      <c r="A2644" s="3">
        <f>RSI!A2644</f>
        <v>45856</v>
      </c>
      <c r="B2644" s="2">
        <f>RSI!B2644</f>
        <v>3.45</v>
      </c>
      <c r="C2644" s="2">
        <f>RSI!I2644</f>
        <v>26.664004245900173</v>
      </c>
      <c r="D2644" s="2">
        <f>MACD!E2644</f>
        <v>2.5795602183079858E-2</v>
      </c>
      <c r="E2644" s="2">
        <f>MACD!F2644</f>
        <v>2.5937245435230013E-2</v>
      </c>
      <c r="F2644" s="2">
        <f>'Moving Avg'!D2644</f>
        <v>3.5660000000000003</v>
      </c>
      <c r="G2644" s="2">
        <f>'Moving Avg'!F2644</f>
        <v>3.6590000000000003</v>
      </c>
      <c r="H2644" s="2">
        <f>'Moving Avg'!G2644</f>
        <v>3.7469999999999981</v>
      </c>
      <c r="I2644" s="2">
        <f>'Moving Avg'!H2644</f>
        <v>4.5232780000000021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  <c r="M2644" s="8">
        <f t="shared" si="410"/>
        <v>50</v>
      </c>
      <c r="N2644" s="8">
        <f t="shared" si="411"/>
        <v>45</v>
      </c>
      <c r="O2644" s="8">
        <f t="shared" si="412"/>
        <v>0</v>
      </c>
      <c r="P2644" s="8">
        <f t="shared" si="413"/>
        <v>16.5</v>
      </c>
      <c r="Q2644" s="9">
        <f t="shared" si="414"/>
        <v>35.725000000000001</v>
      </c>
      <c r="R2644" s="9">
        <f t="shared" si="415"/>
        <v>23.125</v>
      </c>
      <c r="S2644" s="9">
        <f t="shared" si="416"/>
        <v>21.675000000000001</v>
      </c>
      <c r="T2644" s="9">
        <f t="shared" si="417"/>
        <v>27.875</v>
      </c>
      <c r="U2644" s="8">
        <f t="shared" si="418"/>
        <v>26.841666666666669</v>
      </c>
      <c r="V2644" s="8">
        <f t="shared" si="419"/>
        <v>27.1</v>
      </c>
    </row>
    <row r="2645" spans="1:22" ht="13.5" x14ac:dyDescent="0.25">
      <c r="A2645" s="3">
        <f>RSI!A2645</f>
        <v>45859</v>
      </c>
      <c r="B2645" s="2">
        <f>RSI!B2645</f>
        <v>3.4</v>
      </c>
      <c r="C2645" s="2">
        <f>RSI!I2645</f>
        <v>24.268819600534584</v>
      </c>
      <c r="D2645" s="2">
        <f>MACD!E2645</f>
        <v>4.5472091847046592E-2</v>
      </c>
      <c r="E2645" s="2">
        <f>MACD!F2645</f>
        <v>2.9844214717593329E-2</v>
      </c>
      <c r="F2645" s="2">
        <f>'Moving Avg'!D2645</f>
        <v>3.5099999999999993</v>
      </c>
      <c r="G2645" s="2">
        <f>'Moving Avg'!F2645</f>
        <v>3.6405000000000007</v>
      </c>
      <c r="H2645" s="2">
        <f>'Moving Avg'!G2645</f>
        <v>3.7387999999999981</v>
      </c>
      <c r="I2645" s="2">
        <f>'Moving Avg'!H2645</f>
        <v>4.5158070000000023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0"/>
        <v>50</v>
      </c>
      <c r="N2645" s="8">
        <f t="shared" si="411"/>
        <v>0</v>
      </c>
      <c r="O2645" s="8">
        <f t="shared" si="412"/>
        <v>0</v>
      </c>
      <c r="P2645" s="8">
        <f t="shared" si="413"/>
        <v>16.5</v>
      </c>
      <c r="Q2645" s="9">
        <f t="shared" si="414"/>
        <v>19.975000000000001</v>
      </c>
      <c r="R2645" s="9">
        <f t="shared" si="415"/>
        <v>14.125</v>
      </c>
      <c r="S2645" s="9">
        <f t="shared" si="416"/>
        <v>14.925000000000001</v>
      </c>
      <c r="T2645" s="9">
        <f t="shared" si="417"/>
        <v>16.625</v>
      </c>
      <c r="U2645" s="8">
        <f t="shared" si="418"/>
        <v>16.341666666666669</v>
      </c>
      <c r="V2645" s="8">
        <f t="shared" si="419"/>
        <v>16.412500000000001</v>
      </c>
    </row>
    <row r="2646" spans="1:22" ht="13.5" x14ac:dyDescent="0.25">
      <c r="A2646" s="3">
        <f>RSI!A2646</f>
        <v>45860</v>
      </c>
      <c r="B2646" s="2">
        <f>RSI!B2646</f>
        <v>3.38</v>
      </c>
      <c r="C2646" s="2">
        <f>RSI!I2646</f>
        <v>23.364714774396518</v>
      </c>
      <c r="D2646" s="2">
        <f>MACD!E2646</f>
        <v>6.5270229425971493E-2</v>
      </c>
      <c r="E2646" s="2">
        <f>MACD!F2646</f>
        <v>3.6929417659268965E-2</v>
      </c>
      <c r="F2646" s="2">
        <f>'Moving Avg'!D2646</f>
        <v>3.4660000000000002</v>
      </c>
      <c r="G2646" s="2">
        <f>'Moving Avg'!F2646</f>
        <v>3.6245000000000003</v>
      </c>
      <c r="H2646" s="2">
        <f>'Moving Avg'!G2646</f>
        <v>3.7313999999999981</v>
      </c>
      <c r="I2646" s="2">
        <f>'Moving Avg'!H2646</f>
        <v>4.5083300000000026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50</v>
      </c>
      <c r="N2646" s="8">
        <f t="shared" si="411"/>
        <v>0</v>
      </c>
      <c r="O2646" s="8">
        <f t="shared" si="412"/>
        <v>0</v>
      </c>
      <c r="P2646" s="8">
        <f t="shared" si="413"/>
        <v>16.5</v>
      </c>
      <c r="Q2646" s="9">
        <f t="shared" si="414"/>
        <v>19.975000000000001</v>
      </c>
      <c r="R2646" s="9">
        <f t="shared" si="415"/>
        <v>14.125</v>
      </c>
      <c r="S2646" s="9">
        <f t="shared" si="416"/>
        <v>14.925000000000001</v>
      </c>
      <c r="T2646" s="9">
        <f t="shared" si="417"/>
        <v>16.625</v>
      </c>
      <c r="U2646" s="8">
        <f t="shared" si="418"/>
        <v>16.341666666666669</v>
      </c>
      <c r="V2646" s="8">
        <f t="shared" si="419"/>
        <v>16.412500000000001</v>
      </c>
    </row>
    <row r="2647" spans="1:22" ht="13.5" x14ac:dyDescent="0.25">
      <c r="A2647" s="3">
        <f>RSI!A2647</f>
        <v>45861</v>
      </c>
      <c r="B2647" s="2">
        <f>RSI!B2647</f>
        <v>3.27</v>
      </c>
      <c r="C2647" s="2">
        <f>RSI!I2647</f>
        <v>19.141099213060713</v>
      </c>
      <c r="D2647" s="2">
        <f>MACD!E2647</f>
        <v>8.8755719216570661E-2</v>
      </c>
      <c r="E2647" s="2">
        <f>MACD!F2647</f>
        <v>4.729467797072931E-2</v>
      </c>
      <c r="F2647" s="2">
        <f>'Moving Avg'!D2647</f>
        <v>3.4</v>
      </c>
      <c r="G2647" s="2">
        <f>'Moving Avg'!F2647</f>
        <v>3.6030000000000002</v>
      </c>
      <c r="H2647" s="2">
        <f>'Moving Avg'!G2647</f>
        <v>3.7243999999999988</v>
      </c>
      <c r="I2647" s="2">
        <f>'Moving Avg'!H2647</f>
        <v>4.4989380000000025</v>
      </c>
      <c r="J2647" s="6" t="str">
        <f>OBV!F2647</f>
        <v>BEARISH</v>
      </c>
      <c r="K2647" s="6" t="str">
        <f>OBV!G2647</f>
        <v>NEUTRAL</v>
      </c>
      <c r="L2647" s="6" t="str">
        <f>OBV!H2647</f>
        <v>CONFIRMED BEARISH</v>
      </c>
      <c r="M2647" s="8">
        <f t="shared" si="410"/>
        <v>50</v>
      </c>
      <c r="N2647" s="8">
        <f t="shared" si="411"/>
        <v>0</v>
      </c>
      <c r="O2647" s="8">
        <f t="shared" si="412"/>
        <v>0</v>
      </c>
      <c r="P2647" s="8">
        <f t="shared" si="413"/>
        <v>16.5</v>
      </c>
      <c r="Q2647" s="9">
        <f t="shared" si="414"/>
        <v>19.975000000000001</v>
      </c>
      <c r="R2647" s="9">
        <f t="shared" si="415"/>
        <v>14.125</v>
      </c>
      <c r="S2647" s="9">
        <f t="shared" si="416"/>
        <v>14.925000000000001</v>
      </c>
      <c r="T2647" s="9">
        <f t="shared" si="417"/>
        <v>16.625</v>
      </c>
      <c r="U2647" s="8">
        <f t="shared" si="418"/>
        <v>16.341666666666669</v>
      </c>
      <c r="V2647" s="8">
        <f t="shared" si="419"/>
        <v>16.412500000000001</v>
      </c>
    </row>
    <row r="2648" spans="1:22" ht="13.5" x14ac:dyDescent="0.25">
      <c r="A2648" s="3">
        <f>RSI!A2648</f>
        <v>45862</v>
      </c>
      <c r="B2648" s="2">
        <f>RSI!B2648</f>
        <v>3.18</v>
      </c>
      <c r="C2648" s="2">
        <f>RSI!I2648</f>
        <v>16.511210770190289</v>
      </c>
      <c r="D2648" s="2">
        <f>MACD!E2648</f>
        <v>0.11748360188195095</v>
      </c>
      <c r="E2648" s="2">
        <f>MACD!F2648</f>
        <v>6.1332462752973646E-2</v>
      </c>
      <c r="F2648" s="2">
        <f>'Moving Avg'!D2648</f>
        <v>3.3359999999999999</v>
      </c>
      <c r="G2648" s="2">
        <f>'Moving Avg'!F2648</f>
        <v>3.5770000000000004</v>
      </c>
      <c r="H2648" s="2">
        <f>'Moving Avg'!G2648</f>
        <v>3.7149999999999994</v>
      </c>
      <c r="I2648" s="2">
        <f>'Moving Avg'!H2648</f>
        <v>4.4896610000000026</v>
      </c>
      <c r="J2648" s="6" t="str">
        <f>OBV!F2648</f>
        <v>BEARISH</v>
      </c>
      <c r="K2648" s="6" t="str">
        <f>OBV!G2648</f>
        <v>NEUTRAL</v>
      </c>
      <c r="L2648" s="6" t="str">
        <f>OBV!H2648</f>
        <v>CONFIRMED BEARISH</v>
      </c>
      <c r="M2648" s="8">
        <f t="shared" si="410"/>
        <v>50</v>
      </c>
      <c r="N2648" s="8">
        <f t="shared" si="411"/>
        <v>0</v>
      </c>
      <c r="O2648" s="8">
        <f t="shared" si="412"/>
        <v>0</v>
      </c>
      <c r="P2648" s="8">
        <f t="shared" si="413"/>
        <v>16.5</v>
      </c>
      <c r="Q2648" s="9">
        <f t="shared" si="414"/>
        <v>19.975000000000001</v>
      </c>
      <c r="R2648" s="9">
        <f t="shared" si="415"/>
        <v>14.125</v>
      </c>
      <c r="S2648" s="9">
        <f t="shared" si="416"/>
        <v>14.925000000000001</v>
      </c>
      <c r="T2648" s="9">
        <f t="shared" si="417"/>
        <v>16.625</v>
      </c>
      <c r="U2648" s="8">
        <f t="shared" si="418"/>
        <v>16.341666666666669</v>
      </c>
      <c r="V2648" s="8">
        <f t="shared" si="419"/>
        <v>16.412500000000001</v>
      </c>
    </row>
    <row r="2649" spans="1:22" ht="13.5" x14ac:dyDescent="0.25">
      <c r="A2649" s="3">
        <f>RSI!A2649</f>
        <v>45866</v>
      </c>
      <c r="B2649" s="2">
        <f>RSI!B2649</f>
        <v>3.28</v>
      </c>
      <c r="C2649" s="2">
        <f>RSI!I2649</f>
        <v>28.299127670441095</v>
      </c>
      <c r="D2649" s="2">
        <f>MACD!E2649</f>
        <v>0.13848141762397903</v>
      </c>
      <c r="E2649" s="2">
        <f>MACD!F2649</f>
        <v>7.6762253727174726E-2</v>
      </c>
      <c r="F2649" s="2">
        <f>'Moving Avg'!D2649</f>
        <v>3.3019999999999996</v>
      </c>
      <c r="G2649" s="2">
        <f>'Moving Avg'!F2649</f>
        <v>3.5565000000000007</v>
      </c>
      <c r="H2649" s="2">
        <f>'Moving Avg'!G2649</f>
        <v>3.706599999999999</v>
      </c>
      <c r="I2649" s="2">
        <f>'Moving Avg'!H2649</f>
        <v>4.4813545000000028</v>
      </c>
      <c r="J2649" s="6" t="str">
        <f>OBV!F2649</f>
        <v>BEARISH</v>
      </c>
      <c r="K2649" s="6" t="str">
        <f>OBV!G2649</f>
        <v>NEUTRAL</v>
      </c>
      <c r="L2649" s="6" t="str">
        <f>OBV!H2649</f>
        <v>CONFIRMED BEARISH</v>
      </c>
      <c r="M2649" s="8">
        <f t="shared" si="410"/>
        <v>50</v>
      </c>
      <c r="N2649" s="8">
        <f t="shared" si="411"/>
        <v>0</v>
      </c>
      <c r="O2649" s="8">
        <f t="shared" si="412"/>
        <v>0</v>
      </c>
      <c r="P2649" s="8">
        <f t="shared" si="413"/>
        <v>16.5</v>
      </c>
      <c r="Q2649" s="9">
        <f t="shared" si="414"/>
        <v>19.975000000000001</v>
      </c>
      <c r="R2649" s="9">
        <f t="shared" si="415"/>
        <v>14.125</v>
      </c>
      <c r="S2649" s="9">
        <f t="shared" si="416"/>
        <v>14.925000000000001</v>
      </c>
      <c r="T2649" s="9">
        <f t="shared" si="417"/>
        <v>16.625</v>
      </c>
      <c r="U2649" s="8">
        <f t="shared" si="418"/>
        <v>16.341666666666669</v>
      </c>
      <c r="V2649" s="8">
        <f t="shared" si="419"/>
        <v>16.412500000000001</v>
      </c>
    </row>
    <row r="2650" spans="1:22" ht="13.5" x14ac:dyDescent="0.25">
      <c r="A2650" s="3">
        <f>RSI!A2650</f>
        <v>45867</v>
      </c>
      <c r="B2650" s="2">
        <f>RSI!B2650</f>
        <v>3.37</v>
      </c>
      <c r="C2650" s="2">
        <f>RSI!I2650</f>
        <v>36.93007401666366</v>
      </c>
      <c r="D2650" s="2">
        <f>MACD!E2650</f>
        <v>0.1498217984176029</v>
      </c>
      <c r="E2650" s="2">
        <f>MACD!F2650</f>
        <v>9.1374162665260369E-2</v>
      </c>
      <c r="F2650" s="2">
        <f>'Moving Avg'!D2650</f>
        <v>3.2960000000000003</v>
      </c>
      <c r="G2650" s="2">
        <f>'Moving Avg'!F2650</f>
        <v>3.5400000000000005</v>
      </c>
      <c r="H2650" s="2">
        <f>'Moving Avg'!G2650</f>
        <v>3.6999999999999993</v>
      </c>
      <c r="I2650" s="2">
        <f>'Moving Avg'!H2650</f>
        <v>4.4734980000000029</v>
      </c>
      <c r="J2650" s="6" t="str">
        <f>OBV!F2650</f>
        <v>BEARISH</v>
      </c>
      <c r="K2650" s="6" t="str">
        <f>OBV!G2650</f>
        <v>NEUTRAL</v>
      </c>
      <c r="L2650" s="6" t="str">
        <f>OBV!H2650</f>
        <v>CONFIRMED BEARISH</v>
      </c>
      <c r="M2650" s="8">
        <f t="shared" si="410"/>
        <v>25</v>
      </c>
      <c r="N2650" s="8">
        <f t="shared" si="411"/>
        <v>0</v>
      </c>
      <c r="O2650" s="8">
        <f t="shared" si="412"/>
        <v>0</v>
      </c>
      <c r="P2650" s="8">
        <f t="shared" si="413"/>
        <v>16.5</v>
      </c>
      <c r="Q2650" s="9">
        <f t="shared" si="414"/>
        <v>11.225</v>
      </c>
      <c r="R2650" s="9">
        <f t="shared" si="415"/>
        <v>9.125</v>
      </c>
      <c r="S2650" s="9">
        <f t="shared" si="416"/>
        <v>11.175000000000001</v>
      </c>
      <c r="T2650" s="9">
        <f t="shared" si="417"/>
        <v>10.375</v>
      </c>
      <c r="U2650" s="8">
        <f t="shared" si="418"/>
        <v>10.508333333333335</v>
      </c>
      <c r="V2650" s="8">
        <f t="shared" si="419"/>
        <v>10.475000000000001</v>
      </c>
    </row>
    <row r="2651" spans="1:22" ht="13.5" x14ac:dyDescent="0.25">
      <c r="A2651" s="3">
        <f>RSI!A2651</f>
        <v>45868</v>
      </c>
      <c r="B2651" s="2">
        <f>RSI!B2651</f>
        <v>3.4</v>
      </c>
      <c r="C2651" s="2">
        <f>RSI!I2651</f>
        <v>39.542520735187814</v>
      </c>
      <c r="D2651" s="2">
        <f>MACD!E2651</f>
        <v>0.14600219022551153</v>
      </c>
      <c r="E2651" s="2">
        <f>MACD!F2651</f>
        <v>0.10229976817731061</v>
      </c>
      <c r="F2651" s="2">
        <f>'Moving Avg'!D2651</f>
        <v>3.3</v>
      </c>
      <c r="G2651" s="2">
        <f>'Moving Avg'!F2651</f>
        <v>3.5250000000000008</v>
      </c>
      <c r="H2651" s="2">
        <f>'Moving Avg'!G2651</f>
        <v>3.6928000000000001</v>
      </c>
      <c r="I2651" s="2">
        <f>'Moving Avg'!H2651</f>
        <v>4.465556000000003</v>
      </c>
      <c r="J2651" s="6" t="str">
        <f>OBV!F2651</f>
        <v>BEARISH</v>
      </c>
      <c r="K2651" s="6" t="str">
        <f>OBV!G2651</f>
        <v>NEUTRAL</v>
      </c>
      <c r="L2651" s="6" t="str">
        <f>OBV!H2651</f>
        <v>BEARISH DIVERGENCE</v>
      </c>
      <c r="M2651" s="8">
        <f t="shared" si="410"/>
        <v>25</v>
      </c>
      <c r="N2651" s="8">
        <f t="shared" si="411"/>
        <v>0</v>
      </c>
      <c r="O2651" s="8">
        <f t="shared" si="412"/>
        <v>0</v>
      </c>
      <c r="P2651" s="8">
        <f t="shared" si="413"/>
        <v>16.5</v>
      </c>
      <c r="Q2651" s="9">
        <f t="shared" si="414"/>
        <v>11.225</v>
      </c>
      <c r="R2651" s="9">
        <f t="shared" si="415"/>
        <v>9.125</v>
      </c>
      <c r="S2651" s="9">
        <f t="shared" si="416"/>
        <v>11.175000000000001</v>
      </c>
      <c r="T2651" s="9">
        <f t="shared" si="417"/>
        <v>10.375</v>
      </c>
      <c r="U2651" s="8">
        <f t="shared" si="418"/>
        <v>10.508333333333335</v>
      </c>
      <c r="V2651" s="8">
        <f t="shared" si="419"/>
        <v>10.475000000000001</v>
      </c>
    </row>
    <row r="2652" spans="1:22" ht="13.5" x14ac:dyDescent="0.25">
      <c r="A2652" s="3">
        <f>RSI!A2652</f>
        <v>45869</v>
      </c>
      <c r="B2652" s="2">
        <f>RSI!B2652</f>
        <v>3.4</v>
      </c>
      <c r="C2652" s="2">
        <f>RSI!I2652</f>
        <v>39.542520735187821</v>
      </c>
      <c r="D2652" s="2">
        <f>MACD!E2652</f>
        <v>0.14362497936019203</v>
      </c>
      <c r="E2652" s="2">
        <f>MACD!F2652</f>
        <v>0.1105648104138869</v>
      </c>
      <c r="F2652" s="2">
        <f>'Moving Avg'!D2652</f>
        <v>3.3259999999999996</v>
      </c>
      <c r="G2652" s="2">
        <f>'Moving Avg'!F2652</f>
        <v>3.5150000000000006</v>
      </c>
      <c r="H2652" s="2">
        <f>'Moving Avg'!G2652</f>
        <v>3.6840000000000002</v>
      </c>
      <c r="I2652" s="2">
        <f>'Moving Avg'!H2652</f>
        <v>4.4576140000000031</v>
      </c>
      <c r="J2652" s="6" t="str">
        <f>OBV!F2652</f>
        <v>BULLISH</v>
      </c>
      <c r="K2652" s="6" t="str">
        <f>OBV!G2652</f>
        <v>NEUTRAL</v>
      </c>
      <c r="L2652" s="6" t="str">
        <f>OBV!H2652</f>
        <v>CONFIRMED BULLISH</v>
      </c>
      <c r="M2652" s="8">
        <f t="shared" si="410"/>
        <v>25</v>
      </c>
      <c r="N2652" s="8">
        <f t="shared" si="411"/>
        <v>0</v>
      </c>
      <c r="O2652" s="8">
        <f t="shared" si="412"/>
        <v>0</v>
      </c>
      <c r="P2652" s="8">
        <f t="shared" si="413"/>
        <v>83.5</v>
      </c>
      <c r="Q2652" s="9">
        <f t="shared" si="414"/>
        <v>21.274999999999999</v>
      </c>
      <c r="R2652" s="9">
        <f t="shared" si="415"/>
        <v>25.875</v>
      </c>
      <c r="S2652" s="9">
        <f t="shared" si="416"/>
        <v>41.325000000000003</v>
      </c>
      <c r="T2652" s="9">
        <f t="shared" si="417"/>
        <v>27.125</v>
      </c>
      <c r="U2652" s="8">
        <f t="shared" si="418"/>
        <v>29.491666666666664</v>
      </c>
      <c r="V2652" s="8">
        <f t="shared" si="419"/>
        <v>28.9</v>
      </c>
    </row>
    <row r="2653" spans="1:22" ht="13.5" x14ac:dyDescent="0.25">
      <c r="A2653" s="3">
        <f>RSI!A2653</f>
        <v>45870</v>
      </c>
      <c r="B2653" s="2">
        <f>RSI!B2653</f>
        <v>3.4</v>
      </c>
      <c r="C2653" s="2">
        <f>RSI!I2653</f>
        <v>39.542520735187821</v>
      </c>
      <c r="D2653" s="2">
        <f>MACD!E2653</f>
        <v>0.12702032720804501</v>
      </c>
      <c r="E2653" s="2">
        <f>MACD!F2653</f>
        <v>0.11385591377271853</v>
      </c>
      <c r="F2653" s="2">
        <f>'Moving Avg'!D2653</f>
        <v>3.37</v>
      </c>
      <c r="G2653" s="2">
        <f>'Moving Avg'!F2653</f>
        <v>3.5000000000000009</v>
      </c>
      <c r="H2653" s="2">
        <f>'Moving Avg'!G2653</f>
        <v>3.6756000000000006</v>
      </c>
      <c r="I2653" s="2">
        <f>'Moving Avg'!H2653</f>
        <v>4.4492955000000025</v>
      </c>
      <c r="J2653" s="6" t="str">
        <f>OBV!F2653</f>
        <v>BULLISH</v>
      </c>
      <c r="K2653" s="6" t="str">
        <f>OBV!G2653</f>
        <v>NEUTRAL</v>
      </c>
      <c r="L2653" s="6" t="str">
        <f>OBV!H2653</f>
        <v>CONFIRMED BULLISH</v>
      </c>
      <c r="M2653" s="8">
        <f t="shared" si="410"/>
        <v>25</v>
      </c>
      <c r="N2653" s="8">
        <f t="shared" si="411"/>
        <v>0</v>
      </c>
      <c r="O2653" s="8">
        <f t="shared" si="412"/>
        <v>0</v>
      </c>
      <c r="P2653" s="8">
        <f t="shared" si="413"/>
        <v>83.5</v>
      </c>
      <c r="Q2653" s="9">
        <f t="shared" si="414"/>
        <v>21.274999999999999</v>
      </c>
      <c r="R2653" s="9">
        <f t="shared" si="415"/>
        <v>25.875</v>
      </c>
      <c r="S2653" s="9">
        <f t="shared" si="416"/>
        <v>41.325000000000003</v>
      </c>
      <c r="T2653" s="9">
        <f t="shared" si="417"/>
        <v>27.125</v>
      </c>
      <c r="U2653" s="8">
        <f t="shared" si="418"/>
        <v>29.491666666666664</v>
      </c>
      <c r="V2653" s="8">
        <f t="shared" si="419"/>
        <v>28.9</v>
      </c>
    </row>
    <row r="2654" spans="1:22" ht="13.5" x14ac:dyDescent="0.25">
      <c r="A2654" s="3">
        <f>RSI!A2654</f>
        <v>45873</v>
      </c>
      <c r="B2654" s="2">
        <f>RSI!B2654</f>
        <v>3.39</v>
      </c>
      <c r="C2654" s="2">
        <f>RSI!I2654</f>
        <v>38.872178176934838</v>
      </c>
      <c r="D2654" s="2">
        <f>MACD!E2654</f>
        <v>0.10675149344544455</v>
      </c>
      <c r="E2654" s="2">
        <f>MACD!F2654</f>
        <v>0.11243502970726374</v>
      </c>
      <c r="F2654" s="2">
        <f>'Moving Avg'!D2654</f>
        <v>3.3920000000000003</v>
      </c>
      <c r="G2654" s="2">
        <f>'Moving Avg'!F2654</f>
        <v>3.4874999999999998</v>
      </c>
      <c r="H2654" s="2">
        <f>'Moving Avg'!G2654</f>
        <v>3.6668000000000007</v>
      </c>
      <c r="I2654" s="2">
        <f>'Moving Avg'!H2654</f>
        <v>4.4407390000000024</v>
      </c>
      <c r="J2654" s="6" t="str">
        <f>OBV!F2654</f>
        <v>BULLISH</v>
      </c>
      <c r="K2654" s="6" t="str">
        <f>OBV!G2654</f>
        <v>NEUTRAL</v>
      </c>
      <c r="L2654" s="6" t="str">
        <f>OBV!H2654</f>
        <v>CONFIRMED BULLISH</v>
      </c>
      <c r="M2654" s="8">
        <f t="shared" si="410"/>
        <v>25</v>
      </c>
      <c r="N2654" s="8">
        <f t="shared" si="411"/>
        <v>45</v>
      </c>
      <c r="O2654" s="8">
        <f t="shared" si="412"/>
        <v>0</v>
      </c>
      <c r="P2654" s="8">
        <f t="shared" si="413"/>
        <v>83.5</v>
      </c>
      <c r="Q2654" s="9">
        <f t="shared" si="414"/>
        <v>37.024999999999999</v>
      </c>
      <c r="R2654" s="9">
        <f t="shared" si="415"/>
        <v>34.875</v>
      </c>
      <c r="S2654" s="9">
        <f t="shared" si="416"/>
        <v>48.075000000000003</v>
      </c>
      <c r="T2654" s="9">
        <f t="shared" si="417"/>
        <v>38.375</v>
      </c>
      <c r="U2654" s="8">
        <f t="shared" si="418"/>
        <v>39.991666666666667</v>
      </c>
      <c r="V2654" s="8">
        <f t="shared" si="419"/>
        <v>39.587500000000006</v>
      </c>
    </row>
    <row r="2655" spans="1:22" ht="13.5" x14ac:dyDescent="0.25">
      <c r="A2655" s="3">
        <f>RSI!A2655</f>
        <v>45874</v>
      </c>
      <c r="B2655" s="2">
        <f>RSI!B2655</f>
        <v>3.38</v>
      </c>
      <c r="C2655" s="2">
        <f>RSI!I2655</f>
        <v>38.175232678122669</v>
      </c>
      <c r="D2655" s="2">
        <f>MACD!E2655</f>
        <v>8.3387005529499181E-2</v>
      </c>
      <c r="E2655" s="2">
        <f>MACD!F2655</f>
        <v>0.10662542487171084</v>
      </c>
      <c r="F2655" s="2">
        <f>'Moving Avg'!D2655</f>
        <v>3.3939999999999997</v>
      </c>
      <c r="G2655" s="2">
        <f>'Moving Avg'!F2655</f>
        <v>3.4714999999999998</v>
      </c>
      <c r="H2655" s="2">
        <f>'Moving Avg'!G2655</f>
        <v>3.6580000000000008</v>
      </c>
      <c r="I2655" s="2">
        <f>'Moving Avg'!H2655</f>
        <v>4.4317560000000027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  <c r="M2655" s="8">
        <f t="shared" si="410"/>
        <v>25</v>
      </c>
      <c r="N2655" s="8">
        <f t="shared" si="411"/>
        <v>100</v>
      </c>
      <c r="O2655" s="8">
        <f t="shared" si="412"/>
        <v>0</v>
      </c>
      <c r="P2655" s="8">
        <f t="shared" si="413"/>
        <v>16.5</v>
      </c>
      <c r="Q2655" s="9">
        <f t="shared" si="414"/>
        <v>46.225000000000001</v>
      </c>
      <c r="R2655" s="9">
        <f t="shared" si="415"/>
        <v>29.125</v>
      </c>
      <c r="S2655" s="9">
        <f t="shared" si="416"/>
        <v>26.175000000000001</v>
      </c>
      <c r="T2655" s="9">
        <f t="shared" si="417"/>
        <v>35.375</v>
      </c>
      <c r="U2655" s="8">
        <f t="shared" si="418"/>
        <v>33.841666666666661</v>
      </c>
      <c r="V2655" s="8">
        <f t="shared" si="419"/>
        <v>34.224999999999994</v>
      </c>
    </row>
    <row r="2656" spans="1:22" ht="13.5" x14ac:dyDescent="0.25">
      <c r="A2656" s="3">
        <f>RSI!A2656</f>
        <v>45875</v>
      </c>
      <c r="B2656" s="2">
        <f>RSI!B2656</f>
        <v>3.39</v>
      </c>
      <c r="C2656" s="2">
        <f>RSI!I2656</f>
        <v>39.346353069972096</v>
      </c>
      <c r="D2656" s="2">
        <f>MACD!E2656</f>
        <v>6.0541472199006297E-2</v>
      </c>
      <c r="E2656" s="2">
        <f>MACD!F2656</f>
        <v>9.7408634337169939E-2</v>
      </c>
      <c r="F2656" s="2">
        <f>'Moving Avg'!D2656</f>
        <v>3.3920000000000003</v>
      </c>
      <c r="G2656" s="2">
        <f>'Moving Avg'!F2656</f>
        <v>3.4560000000000004</v>
      </c>
      <c r="H2656" s="2">
        <f>'Moving Avg'!G2656</f>
        <v>3.6496</v>
      </c>
      <c r="I2656" s="2">
        <f>'Moving Avg'!H2656</f>
        <v>4.4228230000000019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100</v>
      </c>
      <c r="O2656" s="8">
        <f t="shared" si="412"/>
        <v>0</v>
      </c>
      <c r="P2656" s="8">
        <f t="shared" si="413"/>
        <v>16.5</v>
      </c>
      <c r="Q2656" s="9">
        <f t="shared" si="414"/>
        <v>46.225000000000001</v>
      </c>
      <c r="R2656" s="9">
        <f t="shared" si="415"/>
        <v>29.125</v>
      </c>
      <c r="S2656" s="9">
        <f t="shared" si="416"/>
        <v>26.175000000000001</v>
      </c>
      <c r="T2656" s="9">
        <f t="shared" si="417"/>
        <v>35.375</v>
      </c>
      <c r="U2656" s="8">
        <f t="shared" si="418"/>
        <v>33.841666666666661</v>
      </c>
      <c r="V2656" s="8">
        <f t="shared" si="419"/>
        <v>34.224999999999994</v>
      </c>
    </row>
    <row r="2657" spans="1:22" ht="13.5" x14ac:dyDescent="0.25">
      <c r="A2657" s="3">
        <f>RSI!A2657</f>
        <v>45876</v>
      </c>
      <c r="B2657" s="2">
        <f>RSI!B2657</f>
        <v>3.43</v>
      </c>
      <c r="C2657" s="2">
        <f>RSI!I2657</f>
        <v>43.922231235789766</v>
      </c>
      <c r="D2657" s="2">
        <f>MACD!E2657</f>
        <v>2.1952618766865051E-2</v>
      </c>
      <c r="E2657" s="2">
        <f>MACD!F2657</f>
        <v>8.2317431223108972E-2</v>
      </c>
      <c r="F2657" s="2">
        <f>'Moving Avg'!D2657</f>
        <v>3.3980000000000006</v>
      </c>
      <c r="G2657" s="2">
        <f>'Moving Avg'!F2657</f>
        <v>3.4435000000000002</v>
      </c>
      <c r="H2657" s="2">
        <f>'Moving Avg'!G2657</f>
        <v>3.6422000000000003</v>
      </c>
      <c r="I2657" s="2">
        <f>'Moving Avg'!H2657</f>
        <v>4.4140900000000025</v>
      </c>
      <c r="J2657" s="6" t="str">
        <f>OBV!F2657</f>
        <v>BEARISH</v>
      </c>
      <c r="K2657" s="6" t="str">
        <f>OBV!G2657</f>
        <v>NEUTRAL</v>
      </c>
      <c r="L2657" s="6" t="str">
        <f>OBV!H2657</f>
        <v>BEARISH DIVERGENCE</v>
      </c>
      <c r="M2657" s="8">
        <f t="shared" si="410"/>
        <v>25</v>
      </c>
      <c r="N2657" s="8">
        <f t="shared" si="411"/>
        <v>100</v>
      </c>
      <c r="O2657" s="8">
        <f t="shared" si="412"/>
        <v>0</v>
      </c>
      <c r="P2657" s="8">
        <f t="shared" si="413"/>
        <v>16.5</v>
      </c>
      <c r="Q2657" s="9">
        <f t="shared" si="414"/>
        <v>46.225000000000001</v>
      </c>
      <c r="R2657" s="9">
        <f t="shared" si="415"/>
        <v>29.125</v>
      </c>
      <c r="S2657" s="9">
        <f t="shared" si="416"/>
        <v>26.175000000000001</v>
      </c>
      <c r="T2657" s="9">
        <f t="shared" si="417"/>
        <v>35.375</v>
      </c>
      <c r="U2657" s="8">
        <f t="shared" si="418"/>
        <v>33.841666666666661</v>
      </c>
      <c r="V2657" s="8">
        <f t="shared" si="419"/>
        <v>34.224999999999994</v>
      </c>
    </row>
    <row r="2658" spans="1:22" ht="13.5" x14ac:dyDescent="0.25">
      <c r="A2658" s="3">
        <f>RSI!A2658</f>
        <v>45877</v>
      </c>
      <c r="B2658" s="2">
        <f>RSI!B2658</f>
        <v>3.47</v>
      </c>
      <c r="C2658" s="2">
        <f>RSI!I2658</f>
        <v>48.135977802596358</v>
      </c>
      <c r="D2658" s="2">
        <f>MACD!E2658</f>
        <v>-2.7163464335431708E-2</v>
      </c>
      <c r="E2658" s="2">
        <f>MACD!F2658</f>
        <v>6.0421252111400835E-2</v>
      </c>
      <c r="F2658" s="2">
        <f>'Moving Avg'!D2658</f>
        <v>3.4119999999999999</v>
      </c>
      <c r="G2658" s="2">
        <f>'Moving Avg'!F2658</f>
        <v>3.4329999999999998</v>
      </c>
      <c r="H2658" s="2">
        <f>'Moving Avg'!G2658</f>
        <v>3.6352000000000002</v>
      </c>
      <c r="I2658" s="2">
        <f>'Moving Avg'!H2658</f>
        <v>4.4052745000000026</v>
      </c>
      <c r="J2658" s="6" t="str">
        <f>OBV!F2658</f>
        <v>BEARISH</v>
      </c>
      <c r="K2658" s="6" t="str">
        <f>OBV!G2658</f>
        <v>NEUTRAL</v>
      </c>
      <c r="L2658" s="6" t="str">
        <f>OBV!H2658</f>
        <v>BEARISH DIVERGENCE</v>
      </c>
      <c r="M2658" s="8">
        <f t="shared" si="410"/>
        <v>25</v>
      </c>
      <c r="N2658" s="8">
        <f t="shared" si="411"/>
        <v>100</v>
      </c>
      <c r="O2658" s="8">
        <f t="shared" si="412"/>
        <v>0</v>
      </c>
      <c r="P2658" s="8">
        <f t="shared" si="413"/>
        <v>16.5</v>
      </c>
      <c r="Q2658" s="9">
        <f t="shared" si="414"/>
        <v>46.225000000000001</v>
      </c>
      <c r="R2658" s="9">
        <f t="shared" si="415"/>
        <v>29.125</v>
      </c>
      <c r="S2658" s="9">
        <f t="shared" si="416"/>
        <v>26.175000000000001</v>
      </c>
      <c r="T2658" s="9">
        <f t="shared" si="417"/>
        <v>35.375</v>
      </c>
      <c r="U2658" s="8">
        <f t="shared" si="418"/>
        <v>33.841666666666661</v>
      </c>
      <c r="V2658" s="8">
        <f t="shared" si="419"/>
        <v>34.224999999999994</v>
      </c>
    </row>
    <row r="2659" spans="1:22" ht="13.5" x14ac:dyDescent="0.25">
      <c r="A2659" s="3">
        <f>RSI!A2659</f>
        <v>45880</v>
      </c>
      <c r="B2659" s="2">
        <f>RSI!B2659</f>
        <v>3.4</v>
      </c>
      <c r="C2659" s="2">
        <f>RSI!I2659</f>
        <v>42.164914899013723</v>
      </c>
      <c r="D2659" s="2">
        <f>MACD!E2659</f>
        <v>-4.8070213611186574E-2</v>
      </c>
      <c r="E2659" s="2">
        <f>MACD!F2659</f>
        <v>3.8722958966883353E-2</v>
      </c>
      <c r="F2659" s="2">
        <f>'Moving Avg'!D2659</f>
        <v>3.4140000000000001</v>
      </c>
      <c r="G2659" s="2">
        <f>'Moving Avg'!F2659</f>
        <v>3.4185000000000003</v>
      </c>
      <c r="H2659" s="2">
        <f>'Moving Avg'!G2659</f>
        <v>3.6272000000000006</v>
      </c>
      <c r="I2659" s="2">
        <f>'Moving Avg'!H2659</f>
        <v>4.3960620000000032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25</v>
      </c>
      <c r="N2659" s="8">
        <f t="shared" si="411"/>
        <v>100</v>
      </c>
      <c r="O2659" s="8">
        <f t="shared" si="412"/>
        <v>0</v>
      </c>
      <c r="P2659" s="8">
        <f t="shared" si="413"/>
        <v>83.5</v>
      </c>
      <c r="Q2659" s="9">
        <f t="shared" si="414"/>
        <v>56.274999999999999</v>
      </c>
      <c r="R2659" s="9">
        <f t="shared" si="415"/>
        <v>45.875</v>
      </c>
      <c r="S2659" s="9">
        <f t="shared" si="416"/>
        <v>56.325000000000003</v>
      </c>
      <c r="T2659" s="9">
        <f t="shared" si="417"/>
        <v>52.125</v>
      </c>
      <c r="U2659" s="8">
        <f t="shared" si="418"/>
        <v>52.82500000000001</v>
      </c>
      <c r="V2659" s="8">
        <f t="shared" si="419"/>
        <v>52.650000000000006</v>
      </c>
    </row>
    <row r="2660" spans="1:22" ht="13.5" x14ac:dyDescent="0.25">
      <c r="A2660" s="3">
        <f>RSI!A2660</f>
        <v>45881</v>
      </c>
      <c r="B2660" s="2">
        <f>RSI!B2660</f>
        <v>3.4</v>
      </c>
      <c r="C2660" s="2">
        <f>RSI!I2660</f>
        <v>42.164914899013723</v>
      </c>
      <c r="D2660" s="2">
        <f>MACD!E2660</f>
        <v>-5.1423704199186293E-2</v>
      </c>
      <c r="E2660" s="2">
        <f>MACD!F2660</f>
        <v>2.0693626333669425E-2</v>
      </c>
      <c r="F2660" s="2">
        <f>'Moving Avg'!D2660</f>
        <v>3.4180000000000001</v>
      </c>
      <c r="G2660" s="2">
        <f>'Moving Avg'!F2660</f>
        <v>3.4045000000000001</v>
      </c>
      <c r="H2660" s="2">
        <f>'Moving Avg'!G2660</f>
        <v>3.6172000000000009</v>
      </c>
      <c r="I2660" s="2">
        <f>'Moving Avg'!H2660</f>
        <v>4.3868025000000026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  <c r="M2660" s="8">
        <f t="shared" si="410"/>
        <v>25</v>
      </c>
      <c r="N2660" s="8">
        <f t="shared" si="411"/>
        <v>100</v>
      </c>
      <c r="O2660" s="8">
        <f t="shared" si="412"/>
        <v>0</v>
      </c>
      <c r="P2660" s="8">
        <f t="shared" si="413"/>
        <v>83.5</v>
      </c>
      <c r="Q2660" s="9">
        <f t="shared" si="414"/>
        <v>56.274999999999999</v>
      </c>
      <c r="R2660" s="9">
        <f t="shared" si="415"/>
        <v>45.875</v>
      </c>
      <c r="S2660" s="9">
        <f t="shared" si="416"/>
        <v>56.325000000000003</v>
      </c>
      <c r="T2660" s="9">
        <f t="shared" si="417"/>
        <v>52.125</v>
      </c>
      <c r="U2660" s="8">
        <f t="shared" si="418"/>
        <v>52.82500000000001</v>
      </c>
      <c r="V2660" s="8">
        <f t="shared" si="419"/>
        <v>52.650000000000006</v>
      </c>
    </row>
    <row r="2661" spans="1:22" ht="13.5" x14ac:dyDescent="0.25">
      <c r="A2661" s="3">
        <f>RSI!A2661</f>
        <v>45883</v>
      </c>
      <c r="B2661" s="2">
        <f>RSI!B2661</f>
        <v>3.38</v>
      </c>
      <c r="C2661" s="2">
        <f>RSI!I2661</f>
        <v>40.500198262189954</v>
      </c>
      <c r="D2661" s="2">
        <f>MACD!E2661</f>
        <v>-4.7710071990933134E-2</v>
      </c>
      <c r="E2661" s="2">
        <f>MACD!F2661</f>
        <v>7.0128866687489133E-3</v>
      </c>
      <c r="F2661" s="2">
        <f>'Moving Avg'!D2661</f>
        <v>3.4160000000000004</v>
      </c>
      <c r="G2661" s="2">
        <f>'Moving Avg'!F2661</f>
        <v>3.3935000000000004</v>
      </c>
      <c r="H2661" s="2">
        <f>'Moving Avg'!G2661</f>
        <v>3.6088000000000009</v>
      </c>
      <c r="I2661" s="2">
        <f>'Moving Avg'!H2661</f>
        <v>4.3774430000000031</v>
      </c>
      <c r="J2661" s="6" t="str">
        <f>OBV!F2661</f>
        <v>BEARISH</v>
      </c>
      <c r="K2661" s="6" t="str">
        <f>OBV!G2661</f>
        <v>NEUTRAL</v>
      </c>
      <c r="L2661" s="6" t="str">
        <f>OBV!H2661</f>
        <v>CONFIRMED BEARISH</v>
      </c>
      <c r="M2661" s="8">
        <f t="shared" si="410"/>
        <v>25</v>
      </c>
      <c r="N2661" s="8">
        <f t="shared" si="411"/>
        <v>100</v>
      </c>
      <c r="O2661" s="8">
        <f t="shared" si="412"/>
        <v>0</v>
      </c>
      <c r="P2661" s="8">
        <f t="shared" si="413"/>
        <v>16.5</v>
      </c>
      <c r="Q2661" s="9">
        <f t="shared" si="414"/>
        <v>46.225000000000001</v>
      </c>
      <c r="R2661" s="9">
        <f t="shared" si="415"/>
        <v>29.125</v>
      </c>
      <c r="S2661" s="9">
        <f t="shared" si="416"/>
        <v>26.175000000000001</v>
      </c>
      <c r="T2661" s="9">
        <f t="shared" si="417"/>
        <v>35.375</v>
      </c>
      <c r="U2661" s="8">
        <f t="shared" si="418"/>
        <v>33.841666666666661</v>
      </c>
      <c r="V2661" s="8">
        <f t="shared" si="419"/>
        <v>34.224999999999994</v>
      </c>
    </row>
    <row r="2662" spans="1:22" ht="13.5" x14ac:dyDescent="0.25">
      <c r="A2662" s="3">
        <f>RSI!A2662</f>
        <v>45884</v>
      </c>
      <c r="B2662" s="2">
        <f>RSI!B2662</f>
        <v>3.35</v>
      </c>
      <c r="C2662" s="2">
        <f>RSI!I2662</f>
        <v>38.072070523295231</v>
      </c>
      <c r="D2662" s="2">
        <f>MACD!E2662</f>
        <v>-4.1806684112775105E-2</v>
      </c>
      <c r="E2662" s="2">
        <f>MACD!F2662</f>
        <v>-2.7510274875558903E-3</v>
      </c>
      <c r="F2662" s="2">
        <f>'Moving Avg'!D2662</f>
        <v>3.4</v>
      </c>
      <c r="G2662" s="2">
        <f>'Moving Avg'!F2662</f>
        <v>3.3809999999999993</v>
      </c>
      <c r="H2662" s="2">
        <f>'Moving Avg'!G2662</f>
        <v>3.6000000000000005</v>
      </c>
      <c r="I2662" s="2">
        <f>'Moving Avg'!H2662</f>
        <v>4.3682160000000039</v>
      </c>
      <c r="J2662" s="6" t="str">
        <f>OBV!F2662</f>
        <v>BEARISH</v>
      </c>
      <c r="K2662" s="6" t="str">
        <f>OBV!G2662</f>
        <v>NEUTRAL</v>
      </c>
      <c r="L2662" s="6" t="str">
        <f>OBV!H2662</f>
        <v>CONFIRMED BEARISH</v>
      </c>
      <c r="M2662" s="8">
        <f t="shared" si="410"/>
        <v>25</v>
      </c>
      <c r="N2662" s="8">
        <f t="shared" si="411"/>
        <v>100</v>
      </c>
      <c r="O2662" s="8">
        <f t="shared" si="412"/>
        <v>0</v>
      </c>
      <c r="P2662" s="8">
        <f t="shared" si="413"/>
        <v>16.5</v>
      </c>
      <c r="Q2662" s="9">
        <f t="shared" si="414"/>
        <v>46.225000000000001</v>
      </c>
      <c r="R2662" s="9">
        <f t="shared" si="415"/>
        <v>29.125</v>
      </c>
      <c r="S2662" s="9">
        <f t="shared" si="416"/>
        <v>26.175000000000001</v>
      </c>
      <c r="T2662" s="9">
        <f t="shared" si="417"/>
        <v>35.375</v>
      </c>
      <c r="U2662" s="8">
        <f t="shared" si="418"/>
        <v>33.841666666666661</v>
      </c>
      <c r="V2662" s="8">
        <f t="shared" si="419"/>
        <v>34.224999999999994</v>
      </c>
    </row>
    <row r="2663" spans="1:22" ht="13.5" x14ac:dyDescent="0.25">
      <c r="A2663" s="3">
        <f>RSI!A2663</f>
        <v>45887</v>
      </c>
      <c r="B2663" s="2">
        <f>RSI!B2663</f>
        <v>3.34</v>
      </c>
      <c r="C2663" s="2">
        <f>RSI!I2663</f>
        <v>37.269955439604658</v>
      </c>
      <c r="D2663" s="2">
        <f>MACD!E2663</f>
        <v>-3.5394551910654215E-2</v>
      </c>
      <c r="E2663" s="2">
        <f>MACD!F2663</f>
        <v>-9.2797323721755566E-3</v>
      </c>
      <c r="F2663" s="2">
        <f>'Moving Avg'!D2663</f>
        <v>3.3739999999999997</v>
      </c>
      <c r="G2663" s="2">
        <f>'Moving Avg'!F2663</f>
        <v>3.3730000000000002</v>
      </c>
      <c r="H2663" s="2">
        <f>'Moving Avg'!G2663</f>
        <v>3.5914000000000006</v>
      </c>
      <c r="I2663" s="2">
        <f>'Moving Avg'!H2663</f>
        <v>4.3594565000000038</v>
      </c>
      <c r="J2663" s="6" t="str">
        <f>OBV!F2663</f>
        <v>BEARISH</v>
      </c>
      <c r="K2663" s="6" t="str">
        <f>OBV!G2663</f>
        <v>NEUTRAL</v>
      </c>
      <c r="L2663" s="6" t="str">
        <f>OBV!H2663</f>
        <v>CONFIRMED BEARISH</v>
      </c>
      <c r="M2663" s="8">
        <f t="shared" si="410"/>
        <v>25</v>
      </c>
      <c r="N2663" s="8">
        <f t="shared" si="411"/>
        <v>100</v>
      </c>
      <c r="O2663" s="8">
        <f t="shared" si="412"/>
        <v>0</v>
      </c>
      <c r="P2663" s="8">
        <f t="shared" si="413"/>
        <v>16.5</v>
      </c>
      <c r="Q2663" s="9">
        <f t="shared" si="414"/>
        <v>46.225000000000001</v>
      </c>
      <c r="R2663" s="9">
        <f t="shared" si="415"/>
        <v>29.125</v>
      </c>
      <c r="S2663" s="9">
        <f t="shared" si="416"/>
        <v>26.175000000000001</v>
      </c>
      <c r="T2663" s="9">
        <f t="shared" si="417"/>
        <v>35.375</v>
      </c>
      <c r="U2663" s="8">
        <f t="shared" si="418"/>
        <v>33.841666666666661</v>
      </c>
      <c r="V2663" s="8">
        <f t="shared" si="419"/>
        <v>34.224999999999994</v>
      </c>
    </row>
    <row r="2664" spans="1:22" ht="13.5" x14ac:dyDescent="0.25">
      <c r="A2664" s="3">
        <f>RSI!A2664</f>
        <v>45888</v>
      </c>
      <c r="B2664" s="2">
        <f>RSI!B2664</f>
        <v>3.34</v>
      </c>
      <c r="C2664" s="2">
        <f>RSI!I2664</f>
        <v>37.269955439604658</v>
      </c>
      <c r="D2664" s="2">
        <f>MACD!E2664</f>
        <v>-3.0822145747617213E-2</v>
      </c>
      <c r="E2664" s="2">
        <f>MACD!F2664</f>
        <v>-1.3588215047263888E-2</v>
      </c>
      <c r="F2664" s="2">
        <f>'Moving Avg'!D2664</f>
        <v>3.3619999999999997</v>
      </c>
      <c r="G2664" s="2">
        <f>'Moving Avg'!F2664</f>
        <v>3.3674999999999997</v>
      </c>
      <c r="H2664" s="2">
        <f>'Moving Avg'!G2664</f>
        <v>3.5814000000000004</v>
      </c>
      <c r="I2664" s="2">
        <f>'Moving Avg'!H2664</f>
        <v>4.3506500000000043</v>
      </c>
      <c r="J2664" s="6" t="str">
        <f>OBV!F2664</f>
        <v>BEARISH</v>
      </c>
      <c r="K2664" s="6" t="str">
        <f>OBV!G2664</f>
        <v>NEUTRAL</v>
      </c>
      <c r="L2664" s="6" t="str">
        <f>OBV!H2664</f>
        <v>CONFIRMED BEARISH</v>
      </c>
      <c r="M2664" s="8">
        <f t="shared" si="410"/>
        <v>25</v>
      </c>
      <c r="N2664" s="8">
        <f t="shared" si="411"/>
        <v>45</v>
      </c>
      <c r="O2664" s="8">
        <f t="shared" si="412"/>
        <v>0</v>
      </c>
      <c r="P2664" s="8">
        <f t="shared" si="413"/>
        <v>16.5</v>
      </c>
      <c r="Q2664" s="9">
        <f t="shared" si="414"/>
        <v>26.975000000000001</v>
      </c>
      <c r="R2664" s="9">
        <f t="shared" si="415"/>
        <v>18.125</v>
      </c>
      <c r="S2664" s="9">
        <f t="shared" si="416"/>
        <v>17.925000000000001</v>
      </c>
      <c r="T2664" s="9">
        <f t="shared" si="417"/>
        <v>21.625</v>
      </c>
      <c r="U2664" s="8">
        <f t="shared" si="418"/>
        <v>21.008333333333336</v>
      </c>
      <c r="V2664" s="8">
        <f t="shared" si="419"/>
        <v>21.162500000000001</v>
      </c>
    </row>
    <row r="2665" spans="1:22" ht="13.5" x14ac:dyDescent="0.25">
      <c r="A2665" s="3">
        <f>RSI!A2665</f>
        <v>45889</v>
      </c>
      <c r="B2665" s="2">
        <f>RSI!B2665</f>
        <v>3.34</v>
      </c>
      <c r="C2665" s="2">
        <f>RSI!I2665</f>
        <v>37.269955439604665</v>
      </c>
      <c r="D2665" s="2">
        <f>MACD!E2665</f>
        <v>-2.7857187691134211E-2</v>
      </c>
      <c r="E2665" s="2">
        <f>MACD!F2665</f>
        <v>-1.6442009576037954E-2</v>
      </c>
      <c r="F2665" s="2">
        <f>'Moving Avg'!D2665</f>
        <v>3.35</v>
      </c>
      <c r="G2665" s="2">
        <f>'Moving Avg'!F2665</f>
        <v>3.3645000000000005</v>
      </c>
      <c r="H2665" s="2">
        <f>'Moving Avg'!G2665</f>
        <v>3.5708000000000002</v>
      </c>
      <c r="I2665" s="2">
        <f>'Moving Avg'!H2665</f>
        <v>4.3414670000000051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45</v>
      </c>
      <c r="O2665" s="8">
        <f t="shared" si="412"/>
        <v>0</v>
      </c>
      <c r="P2665" s="8">
        <f t="shared" si="413"/>
        <v>16.5</v>
      </c>
      <c r="Q2665" s="9">
        <f t="shared" si="414"/>
        <v>26.975000000000001</v>
      </c>
      <c r="R2665" s="9">
        <f t="shared" si="415"/>
        <v>18.125</v>
      </c>
      <c r="S2665" s="9">
        <f t="shared" si="416"/>
        <v>17.925000000000001</v>
      </c>
      <c r="T2665" s="9">
        <f t="shared" si="417"/>
        <v>21.625</v>
      </c>
      <c r="U2665" s="8">
        <f t="shared" si="418"/>
        <v>21.008333333333336</v>
      </c>
      <c r="V2665" s="8">
        <f t="shared" si="419"/>
        <v>21.162500000000001</v>
      </c>
    </row>
    <row r="2666" spans="1:22" ht="13.5" x14ac:dyDescent="0.25">
      <c r="A2666" s="3">
        <f>RSI!A2666</f>
        <v>45890</v>
      </c>
      <c r="B2666" s="2">
        <f>RSI!B2666</f>
        <v>3.25</v>
      </c>
      <c r="C2666" s="2">
        <f>RSI!I2666</f>
        <v>30.133582823401966</v>
      </c>
      <c r="D2666" s="2">
        <f>MACD!E2666</f>
        <v>-1.6555785365500508E-2</v>
      </c>
      <c r="E2666" s="2">
        <f>MACD!F2666</f>
        <v>-1.6464764733930465E-2</v>
      </c>
      <c r="F2666" s="2">
        <f>'Moving Avg'!D2666</f>
        <v>3.3239999999999994</v>
      </c>
      <c r="G2666" s="2">
        <f>'Moving Avg'!F2666</f>
        <v>3.3579999999999997</v>
      </c>
      <c r="H2666" s="2">
        <f>'Moving Avg'!G2666</f>
        <v>3.5588000000000006</v>
      </c>
      <c r="I2666" s="2">
        <f>'Moving Avg'!H2666</f>
        <v>4.3318340000000051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45</v>
      </c>
      <c r="O2666" s="8">
        <f t="shared" si="412"/>
        <v>0</v>
      </c>
      <c r="P2666" s="8">
        <f t="shared" si="413"/>
        <v>16.5</v>
      </c>
      <c r="Q2666" s="9">
        <f t="shared" si="414"/>
        <v>26.975000000000001</v>
      </c>
      <c r="R2666" s="9">
        <f t="shared" si="415"/>
        <v>18.125</v>
      </c>
      <c r="S2666" s="9">
        <f t="shared" si="416"/>
        <v>17.925000000000001</v>
      </c>
      <c r="T2666" s="9">
        <f t="shared" si="417"/>
        <v>21.625</v>
      </c>
      <c r="U2666" s="8">
        <f t="shared" si="418"/>
        <v>21.008333333333336</v>
      </c>
      <c r="V2666" s="8">
        <f t="shared" si="419"/>
        <v>21.162500000000001</v>
      </c>
    </row>
    <row r="2667" spans="1:22" ht="13.5" x14ac:dyDescent="0.25">
      <c r="A2667" s="3">
        <f>RSI!A2667</f>
        <v>45891</v>
      </c>
      <c r="B2667" s="2">
        <f>RSI!B2667</f>
        <v>3.34</v>
      </c>
      <c r="C2667" s="2">
        <f>RSI!I2667</f>
        <v>42.07758762172346</v>
      </c>
      <c r="D2667" s="2">
        <f>MACD!E2667</f>
        <v>-6.4301193227334075E-3</v>
      </c>
      <c r="E2667" s="2">
        <f>MACD!F2667</f>
        <v>-1.4457835651691054E-2</v>
      </c>
      <c r="F2667" s="2">
        <f>'Moving Avg'!D2667</f>
        <v>3.3220000000000001</v>
      </c>
      <c r="G2667" s="2">
        <f>'Moving Avg'!F2667</f>
        <v>3.3615000000000004</v>
      </c>
      <c r="H2667" s="2">
        <f>'Moving Avg'!G2667</f>
        <v>3.5496000000000008</v>
      </c>
      <c r="I2667" s="2">
        <f>'Moving Avg'!H2667</f>
        <v>4.3226510000000049</v>
      </c>
      <c r="J2667" s="6" t="str">
        <f>OBV!F2667</f>
        <v>BULLISH</v>
      </c>
      <c r="K2667" s="6" t="str">
        <f>OBV!G2667</f>
        <v>NEUTRAL</v>
      </c>
      <c r="L2667" s="6" t="str">
        <f>OBV!H2667</f>
        <v>BULLISH DIVERGENCE</v>
      </c>
      <c r="M2667" s="8">
        <f t="shared" si="410"/>
        <v>25</v>
      </c>
      <c r="N2667" s="8">
        <f t="shared" si="411"/>
        <v>0</v>
      </c>
      <c r="O2667" s="8">
        <f t="shared" si="412"/>
        <v>0</v>
      </c>
      <c r="P2667" s="8">
        <f t="shared" si="413"/>
        <v>66.5</v>
      </c>
      <c r="Q2667" s="9">
        <f t="shared" si="414"/>
        <v>18.725000000000001</v>
      </c>
      <c r="R2667" s="9">
        <f t="shared" si="415"/>
        <v>21.625</v>
      </c>
      <c r="S2667" s="9">
        <f t="shared" si="416"/>
        <v>33.674999999999997</v>
      </c>
      <c r="T2667" s="9">
        <f t="shared" si="417"/>
        <v>22.875</v>
      </c>
      <c r="U2667" s="8">
        <f t="shared" si="418"/>
        <v>24.675000000000001</v>
      </c>
      <c r="V2667" s="8">
        <f t="shared" si="419"/>
        <v>24.225000000000001</v>
      </c>
    </row>
    <row r="2668" spans="1:22" ht="13.5" x14ac:dyDescent="0.25">
      <c r="A2668" s="3">
        <f>RSI!A2668</f>
        <v>45894</v>
      </c>
      <c r="B2668" s="2">
        <f>RSI!B2668</f>
        <v>3.33</v>
      </c>
      <c r="C2668" s="2">
        <f>RSI!I2668</f>
        <v>41.234097189715179</v>
      </c>
      <c r="D2668" s="2">
        <f>MACD!E2668</f>
        <v>9.4966004466452425E-3</v>
      </c>
      <c r="E2668" s="2">
        <f>MACD!F2668</f>
        <v>-9.6669484320237951E-3</v>
      </c>
      <c r="F2668" s="2">
        <f>'Moving Avg'!D2668</f>
        <v>3.3200000000000003</v>
      </c>
      <c r="G2668" s="2">
        <f>'Moving Avg'!F2668</f>
        <v>3.3690000000000007</v>
      </c>
      <c r="H2668" s="2">
        <f>'Moving Avg'!G2668</f>
        <v>3.5378000000000016</v>
      </c>
      <c r="I2668" s="2">
        <f>'Moving Avg'!H2668</f>
        <v>4.3129475000000053</v>
      </c>
      <c r="J2668" s="6" t="str">
        <f>OBV!F2668</f>
        <v>BULLISH</v>
      </c>
      <c r="K2668" s="6" t="str">
        <f>OBV!G2668</f>
        <v>NEUTRAL</v>
      </c>
      <c r="L2668" s="6" t="str">
        <f>OBV!H2668</f>
        <v>BULLISH DIVERGENCE</v>
      </c>
      <c r="M2668" s="8">
        <f t="shared" si="410"/>
        <v>25</v>
      </c>
      <c r="N2668" s="8">
        <f t="shared" si="411"/>
        <v>0</v>
      </c>
      <c r="O2668" s="8">
        <f t="shared" si="412"/>
        <v>0</v>
      </c>
      <c r="P2668" s="8">
        <f t="shared" si="413"/>
        <v>66.5</v>
      </c>
      <c r="Q2668" s="9">
        <f t="shared" si="414"/>
        <v>18.725000000000001</v>
      </c>
      <c r="R2668" s="9">
        <f t="shared" si="415"/>
        <v>21.625</v>
      </c>
      <c r="S2668" s="9">
        <f t="shared" si="416"/>
        <v>33.674999999999997</v>
      </c>
      <c r="T2668" s="9">
        <f t="shared" si="417"/>
        <v>22.875</v>
      </c>
      <c r="U2668" s="8">
        <f t="shared" si="418"/>
        <v>24.675000000000001</v>
      </c>
      <c r="V2668" s="8">
        <f t="shared" si="419"/>
        <v>24.225000000000001</v>
      </c>
    </row>
    <row r="2669" spans="1:22" ht="13.5" x14ac:dyDescent="0.25">
      <c r="A2669" s="3">
        <f>RSI!A2669</f>
        <v>45895</v>
      </c>
      <c r="B2669" s="2">
        <f>RSI!B2669</f>
        <v>3.27</v>
      </c>
      <c r="C2669" s="2">
        <f>RSI!I2669</f>
        <v>36.505584414338237</v>
      </c>
      <c r="D2669" s="2">
        <f>MACD!E2669</f>
        <v>1.713723159989966E-2</v>
      </c>
      <c r="E2669" s="2">
        <f>MACD!F2669</f>
        <v>-4.3061124256391047E-3</v>
      </c>
      <c r="F2669" s="2">
        <f>'Moving Avg'!D2669</f>
        <v>3.306</v>
      </c>
      <c r="G2669" s="2">
        <f>'Moving Avg'!F2669</f>
        <v>3.3685</v>
      </c>
      <c r="H2669" s="2">
        <f>'Moving Avg'!G2669</f>
        <v>3.5254000000000012</v>
      </c>
      <c r="I2669" s="2">
        <f>'Moving Avg'!H2669</f>
        <v>4.3025675000000057</v>
      </c>
      <c r="J2669" s="6" t="str">
        <f>OBV!F2669</f>
        <v>BEARISH</v>
      </c>
      <c r="K2669" s="6" t="str">
        <f>OBV!G2669</f>
        <v>NEUTRAL</v>
      </c>
      <c r="L2669" s="6" t="str">
        <f>OBV!H2669</f>
        <v>CONFIRMED BEARISH</v>
      </c>
      <c r="M2669" s="8">
        <f t="shared" si="410"/>
        <v>25</v>
      </c>
      <c r="N2669" s="8">
        <f t="shared" si="411"/>
        <v>0</v>
      </c>
      <c r="O2669" s="8">
        <f t="shared" si="412"/>
        <v>0</v>
      </c>
      <c r="P2669" s="8">
        <f t="shared" si="413"/>
        <v>16.5</v>
      </c>
      <c r="Q2669" s="9">
        <f t="shared" si="414"/>
        <v>11.225</v>
      </c>
      <c r="R2669" s="9">
        <f t="shared" si="415"/>
        <v>9.125</v>
      </c>
      <c r="S2669" s="9">
        <f t="shared" si="416"/>
        <v>11.175000000000001</v>
      </c>
      <c r="T2669" s="9">
        <f t="shared" si="417"/>
        <v>10.375</v>
      </c>
      <c r="U2669" s="8">
        <f t="shared" si="418"/>
        <v>10.508333333333335</v>
      </c>
      <c r="V2669" s="8">
        <f t="shared" si="419"/>
        <v>10.475000000000001</v>
      </c>
    </row>
    <row r="2670" spans="1:22" ht="13.5" x14ac:dyDescent="0.25">
      <c r="A2670" s="3">
        <f>RSI!A2670</f>
        <v>45896</v>
      </c>
      <c r="B2670" s="2">
        <f>RSI!B2670</f>
        <v>3.3</v>
      </c>
      <c r="C2670" s="2">
        <f>RSI!I2670</f>
        <v>40.198223399694875</v>
      </c>
      <c r="D2670" s="2">
        <f>MACD!E2670</f>
        <v>2.2187444251596133E-2</v>
      </c>
      <c r="E2670" s="2">
        <f>MACD!F2670</f>
        <v>9.9259890980794331E-4</v>
      </c>
      <c r="F2670" s="2">
        <f>'Moving Avg'!D2670</f>
        <v>3.2979999999999996</v>
      </c>
      <c r="G2670" s="2">
        <f>'Moving Avg'!F2670</f>
        <v>3.3649999999999998</v>
      </c>
      <c r="H2670" s="2">
        <f>'Moving Avg'!G2670</f>
        <v>3.5136000000000021</v>
      </c>
      <c r="I2670" s="2">
        <f>'Moving Avg'!H2670</f>
        <v>4.2925255000000053</v>
      </c>
      <c r="J2670" s="6" t="str">
        <f>OBV!F2670</f>
        <v>BULLISH</v>
      </c>
      <c r="K2670" s="6" t="str">
        <f>OBV!G2670</f>
        <v>NEUTRAL</v>
      </c>
      <c r="L2670" s="6" t="str">
        <f>OBV!H2670</f>
        <v>BULLISH DIVERGENCE</v>
      </c>
      <c r="M2670" s="8">
        <f t="shared" si="410"/>
        <v>25</v>
      </c>
      <c r="N2670" s="8">
        <f t="shared" si="411"/>
        <v>0</v>
      </c>
      <c r="O2670" s="8">
        <f t="shared" si="412"/>
        <v>0</v>
      </c>
      <c r="P2670" s="8">
        <f t="shared" si="413"/>
        <v>66.5</v>
      </c>
      <c r="Q2670" s="9">
        <f t="shared" si="414"/>
        <v>18.725000000000001</v>
      </c>
      <c r="R2670" s="9">
        <f t="shared" si="415"/>
        <v>21.625</v>
      </c>
      <c r="S2670" s="9">
        <f t="shared" si="416"/>
        <v>33.674999999999997</v>
      </c>
      <c r="T2670" s="9">
        <f t="shared" si="417"/>
        <v>22.875</v>
      </c>
      <c r="U2670" s="8">
        <f t="shared" si="418"/>
        <v>24.675000000000001</v>
      </c>
      <c r="V2670" s="8">
        <f t="shared" si="419"/>
        <v>24.225000000000001</v>
      </c>
    </row>
    <row r="2671" spans="1:22" ht="13.5" x14ac:dyDescent="0.25">
      <c r="A2671" s="3">
        <f>RSI!A2671</f>
        <v>45897</v>
      </c>
      <c r="B2671" s="2">
        <f>RSI!B2671</f>
        <v>3.29</v>
      </c>
      <c r="C2671" s="2">
        <f>RSI!I2671</f>
        <v>39.376173355033622</v>
      </c>
      <c r="D2671" s="2">
        <f>MACD!E2671</f>
        <v>2.4694734001482921E-2</v>
      </c>
      <c r="E2671" s="2">
        <f>MACD!F2671</f>
        <v>5.7330259281429393E-3</v>
      </c>
      <c r="F2671" s="2">
        <f>'Moving Avg'!D2671</f>
        <v>3.3059999999999996</v>
      </c>
      <c r="G2671" s="2">
        <f>'Moving Avg'!F2671</f>
        <v>3.3595000000000006</v>
      </c>
      <c r="H2671" s="2">
        <f>'Moving Avg'!G2671</f>
        <v>3.5028000000000015</v>
      </c>
      <c r="I2671" s="2">
        <f>'Moving Avg'!H2671</f>
        <v>4.2826220000000044</v>
      </c>
      <c r="J2671" s="6" t="str">
        <f>OBV!F2671</f>
        <v>BEARISH</v>
      </c>
      <c r="K2671" s="6" t="str">
        <f>OBV!G2671</f>
        <v>NEUTRAL</v>
      </c>
      <c r="L2671" s="6" t="str">
        <f>OBV!H2671</f>
        <v>BEARISH DIVERGENCE</v>
      </c>
      <c r="M2671" s="8">
        <f t="shared" si="410"/>
        <v>25</v>
      </c>
      <c r="N2671" s="8">
        <f t="shared" si="411"/>
        <v>0</v>
      </c>
      <c r="O2671" s="8">
        <f t="shared" si="412"/>
        <v>0</v>
      </c>
      <c r="P2671" s="8">
        <f t="shared" si="413"/>
        <v>16.5</v>
      </c>
      <c r="Q2671" s="9">
        <f t="shared" si="414"/>
        <v>11.225</v>
      </c>
      <c r="R2671" s="9">
        <f t="shared" si="415"/>
        <v>9.125</v>
      </c>
      <c r="S2671" s="9">
        <f t="shared" si="416"/>
        <v>11.175000000000001</v>
      </c>
      <c r="T2671" s="9">
        <f t="shared" si="417"/>
        <v>10.375</v>
      </c>
      <c r="U2671" s="8">
        <f t="shared" si="418"/>
        <v>10.508333333333335</v>
      </c>
      <c r="V2671" s="8">
        <f t="shared" si="419"/>
        <v>10.475000000000001</v>
      </c>
    </row>
    <row r="2672" spans="1:22" ht="13.5" x14ac:dyDescent="0.25">
      <c r="A2672" s="3">
        <f>RSI!A2672</f>
        <v>45898</v>
      </c>
      <c r="B2672" s="2">
        <f>RSI!B2672</f>
        <v>3.27</v>
      </c>
      <c r="C2672" s="2">
        <f>RSI!I2672</f>
        <v>37.714980830157721</v>
      </c>
      <c r="D2672" s="2">
        <f>MACD!E2672</f>
        <v>2.4269451224311567E-2</v>
      </c>
      <c r="E2672" s="2">
        <f>MACD!F2672</f>
        <v>9.4403109873766669E-3</v>
      </c>
      <c r="F2672" s="2">
        <f>'Moving Avg'!D2672</f>
        <v>3.2919999999999994</v>
      </c>
      <c r="G2672" s="2">
        <f>'Moving Avg'!F2672</f>
        <v>3.3530000000000002</v>
      </c>
      <c r="H2672" s="2">
        <f>'Moving Avg'!G2672</f>
        <v>3.4916000000000014</v>
      </c>
      <c r="I2672" s="2">
        <f>'Moving Avg'!H2672</f>
        <v>4.2730890000000041</v>
      </c>
      <c r="J2672" s="6" t="str">
        <f>OBV!F2672</f>
        <v>BEARISH</v>
      </c>
      <c r="K2672" s="6" t="str">
        <f>OBV!G2672</f>
        <v>NEUTRAL</v>
      </c>
      <c r="L2672" s="6" t="str">
        <f>OBV!H2672</f>
        <v>CONFIRMED BEARISH</v>
      </c>
      <c r="M2672" s="8">
        <f t="shared" si="410"/>
        <v>25</v>
      </c>
      <c r="N2672" s="8">
        <f t="shared" si="411"/>
        <v>0</v>
      </c>
      <c r="O2672" s="8">
        <f t="shared" si="412"/>
        <v>0</v>
      </c>
      <c r="P2672" s="8">
        <f t="shared" si="413"/>
        <v>16.5</v>
      </c>
      <c r="Q2672" s="9">
        <f t="shared" si="414"/>
        <v>11.225</v>
      </c>
      <c r="R2672" s="9">
        <f t="shared" si="415"/>
        <v>9.125</v>
      </c>
      <c r="S2672" s="9">
        <f t="shared" si="416"/>
        <v>11.175000000000001</v>
      </c>
      <c r="T2672" s="9">
        <f t="shared" si="417"/>
        <v>10.375</v>
      </c>
      <c r="U2672" s="8">
        <f t="shared" si="418"/>
        <v>10.508333333333335</v>
      </c>
      <c r="V2672" s="8">
        <f t="shared" si="419"/>
        <v>10.475000000000001</v>
      </c>
    </row>
    <row r="2673" spans="1:22" ht="13.5" x14ac:dyDescent="0.25">
      <c r="A2673" s="3">
        <f>RSI!A2673</f>
        <v>45901</v>
      </c>
      <c r="B2673" s="2">
        <f>RSI!B2673</f>
        <v>3.27</v>
      </c>
      <c r="C2673" s="2">
        <f>RSI!I2673</f>
        <v>37.714980830157721</v>
      </c>
      <c r="D2673" s="2">
        <f>MACD!E2673</f>
        <v>2.3032896897761113E-2</v>
      </c>
      <c r="E2673" s="2">
        <f>MACD!F2673</f>
        <v>1.2158828169453555E-2</v>
      </c>
      <c r="F2673" s="2">
        <f>'Moving Avg'!D2673</f>
        <v>3.28</v>
      </c>
      <c r="G2673" s="2">
        <f>'Moving Avg'!F2673</f>
        <v>3.3465000000000003</v>
      </c>
      <c r="H2673" s="2">
        <f>'Moving Avg'!G2673</f>
        <v>3.4802000000000017</v>
      </c>
      <c r="I2673" s="2">
        <f>'Moving Avg'!H2673</f>
        <v>4.2635560000000048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  <c r="M2673" s="8">
        <f t="shared" si="410"/>
        <v>25</v>
      </c>
      <c r="N2673" s="8">
        <f t="shared" si="411"/>
        <v>0</v>
      </c>
      <c r="O2673" s="8">
        <f t="shared" si="412"/>
        <v>0</v>
      </c>
      <c r="P2673" s="8">
        <f t="shared" si="413"/>
        <v>16.5</v>
      </c>
      <c r="Q2673" s="9">
        <f t="shared" si="414"/>
        <v>11.225</v>
      </c>
      <c r="R2673" s="9">
        <f t="shared" si="415"/>
        <v>9.125</v>
      </c>
      <c r="S2673" s="9">
        <f t="shared" si="416"/>
        <v>11.175000000000001</v>
      </c>
      <c r="T2673" s="9">
        <f t="shared" si="417"/>
        <v>10.375</v>
      </c>
      <c r="U2673" s="8">
        <f t="shared" si="418"/>
        <v>10.508333333333335</v>
      </c>
      <c r="V2673" s="8">
        <f t="shared" si="419"/>
        <v>10.475000000000001</v>
      </c>
    </row>
    <row r="2674" spans="1:22" ht="13.5" x14ac:dyDescent="0.25">
      <c r="A2674" s="3">
        <f>RSI!A2674</f>
        <v>45902</v>
      </c>
      <c r="B2674" s="2">
        <f>RSI!B2674</f>
        <v>3.39</v>
      </c>
      <c r="C2674" s="2">
        <f>RSI!I2674</f>
        <v>51.850175285963076</v>
      </c>
      <c r="D2674" s="2">
        <f>MACD!E2674</f>
        <v>1.3710435281257816E-2</v>
      </c>
      <c r="E2674" s="2">
        <f>MACD!F2674</f>
        <v>1.2469149591814409E-2</v>
      </c>
      <c r="F2674" s="2">
        <f>'Moving Avg'!D2674</f>
        <v>3.3039999999999998</v>
      </c>
      <c r="G2674" s="2">
        <f>'Moving Avg'!F2674</f>
        <v>3.3465000000000003</v>
      </c>
      <c r="H2674" s="2">
        <f>'Moving Avg'!G2674</f>
        <v>3.4716000000000018</v>
      </c>
      <c r="I2674" s="2">
        <f>'Moving Avg'!H2674</f>
        <v>4.254623000000004</v>
      </c>
      <c r="J2674" s="6" t="str">
        <f>OBV!F2674</f>
        <v>BULLISH</v>
      </c>
      <c r="K2674" s="6" t="str">
        <f>OBV!G2674</f>
        <v>NEUTRAL</v>
      </c>
      <c r="L2674" s="6" t="str">
        <f>OBV!H2674</f>
        <v>CONFIRMED BULLISH</v>
      </c>
      <c r="M2674" s="8">
        <f t="shared" si="410"/>
        <v>25</v>
      </c>
      <c r="N2674" s="8">
        <f t="shared" si="411"/>
        <v>0</v>
      </c>
      <c r="O2674" s="8">
        <f t="shared" si="412"/>
        <v>0</v>
      </c>
      <c r="P2674" s="8">
        <f t="shared" si="413"/>
        <v>83.5</v>
      </c>
      <c r="Q2674" s="9">
        <f t="shared" si="414"/>
        <v>21.274999999999999</v>
      </c>
      <c r="R2674" s="9">
        <f t="shared" si="415"/>
        <v>25.875</v>
      </c>
      <c r="S2674" s="9">
        <f t="shared" si="416"/>
        <v>41.325000000000003</v>
      </c>
      <c r="T2674" s="9">
        <f t="shared" si="417"/>
        <v>27.125</v>
      </c>
      <c r="U2674" s="8">
        <f t="shared" si="418"/>
        <v>29.491666666666664</v>
      </c>
      <c r="V2674" s="8">
        <f t="shared" si="419"/>
        <v>28.9</v>
      </c>
    </row>
    <row r="2675" spans="1:22" ht="13.5" x14ac:dyDescent="0.25">
      <c r="A2675" s="3">
        <f>RSI!A2675</f>
        <v>45903</v>
      </c>
      <c r="B2675" s="2">
        <f>RSI!B2675</f>
        <v>3.36</v>
      </c>
      <c r="C2675" s="2">
        <f>RSI!I2675</f>
        <v>48.864540408689955</v>
      </c>
      <c r="D2675" s="2">
        <f>MACD!E2675</f>
        <v>7.9026897380574113E-3</v>
      </c>
      <c r="E2675" s="2">
        <f>MACD!F2675</f>
        <v>1.1555857621063009E-2</v>
      </c>
      <c r="F2675" s="2">
        <f>'Moving Avg'!D2675</f>
        <v>3.3160000000000003</v>
      </c>
      <c r="G2675" s="2">
        <f>'Moving Avg'!F2675</f>
        <v>3.3455000000000004</v>
      </c>
      <c r="H2675" s="2">
        <f>'Moving Avg'!G2675</f>
        <v>3.4634000000000018</v>
      </c>
      <c r="I2675" s="2">
        <f>'Moving Avg'!H2675</f>
        <v>4.245587000000004</v>
      </c>
      <c r="J2675" s="6" t="str">
        <f>OBV!F2675</f>
        <v>BEARISH</v>
      </c>
      <c r="K2675" s="6" t="str">
        <f>OBV!G2675</f>
        <v>NEUTRAL</v>
      </c>
      <c r="L2675" s="6" t="str">
        <f>OBV!H2675</f>
        <v>BEARISH DIVERGENCE</v>
      </c>
      <c r="M2675" s="8">
        <f t="shared" si="410"/>
        <v>25</v>
      </c>
      <c r="N2675" s="8">
        <f t="shared" si="411"/>
        <v>45</v>
      </c>
      <c r="O2675" s="8">
        <f t="shared" si="412"/>
        <v>0</v>
      </c>
      <c r="P2675" s="8">
        <f t="shared" si="413"/>
        <v>16.5</v>
      </c>
      <c r="Q2675" s="9">
        <f t="shared" si="414"/>
        <v>26.975000000000001</v>
      </c>
      <c r="R2675" s="9">
        <f t="shared" si="415"/>
        <v>18.125</v>
      </c>
      <c r="S2675" s="9">
        <f t="shared" si="416"/>
        <v>17.925000000000001</v>
      </c>
      <c r="T2675" s="9">
        <f t="shared" si="417"/>
        <v>21.625</v>
      </c>
      <c r="U2675" s="8">
        <f t="shared" si="418"/>
        <v>21.008333333333336</v>
      </c>
      <c r="V2675" s="8">
        <f t="shared" si="419"/>
        <v>21.162500000000001</v>
      </c>
    </row>
    <row r="2676" spans="1:22" ht="13.5" x14ac:dyDescent="0.25">
      <c r="A2676" s="3">
        <f>RSI!A2676</f>
        <v>45905</v>
      </c>
      <c r="B2676" s="2">
        <f>RSI!B2676</f>
        <v>3.3</v>
      </c>
      <c r="C2676" s="2">
        <f>RSI!I2676</f>
        <v>43.472912832743937</v>
      </c>
      <c r="D2676" s="2">
        <f>MACD!E2676</f>
        <v>-6.3672270235728412E-3</v>
      </c>
      <c r="E2676" s="2">
        <f>MACD!F2676</f>
        <v>7.9712406921358392E-3</v>
      </c>
      <c r="F2676" s="2">
        <f>'Moving Avg'!D2676</f>
        <v>3.3180000000000001</v>
      </c>
      <c r="G2676" s="2">
        <f>'Moving Avg'!F2676</f>
        <v>3.3410000000000002</v>
      </c>
      <c r="H2676" s="2">
        <f>'Moving Avg'!G2676</f>
        <v>3.4554000000000018</v>
      </c>
      <c r="I2676" s="2">
        <f>'Moving Avg'!H2676</f>
        <v>4.2362510000000029</v>
      </c>
      <c r="J2676" s="6" t="str">
        <f>OBV!F2676</f>
        <v>BEARISH</v>
      </c>
      <c r="K2676" s="6" t="str">
        <f>OBV!G2676</f>
        <v>NEUTRAL</v>
      </c>
      <c r="L2676" s="6" t="str">
        <f>OBV!H2676</f>
        <v>BEARISH DIVERGENCE</v>
      </c>
      <c r="M2676" s="8">
        <f t="shared" si="410"/>
        <v>25</v>
      </c>
      <c r="N2676" s="8">
        <f t="shared" si="411"/>
        <v>45</v>
      </c>
      <c r="O2676" s="8">
        <f t="shared" si="412"/>
        <v>0</v>
      </c>
      <c r="P2676" s="8">
        <f t="shared" si="413"/>
        <v>16.5</v>
      </c>
      <c r="Q2676" s="9">
        <f t="shared" si="414"/>
        <v>26.975000000000001</v>
      </c>
      <c r="R2676" s="9">
        <f t="shared" si="415"/>
        <v>18.125</v>
      </c>
      <c r="S2676" s="9">
        <f t="shared" si="416"/>
        <v>17.925000000000001</v>
      </c>
      <c r="T2676" s="9">
        <f t="shared" si="417"/>
        <v>21.625</v>
      </c>
      <c r="U2676" s="8">
        <f t="shared" si="418"/>
        <v>21.008333333333336</v>
      </c>
      <c r="V2676" s="8">
        <f t="shared" si="419"/>
        <v>21.162500000000001</v>
      </c>
    </row>
    <row r="2677" spans="1:22" ht="13.5" x14ac:dyDescent="0.25">
      <c r="A2677" s="3">
        <f>RSI!A2677</f>
        <v>45908</v>
      </c>
      <c r="B2677" s="2">
        <f>RSI!B2677</f>
        <v>3.3</v>
      </c>
      <c r="C2677" s="2">
        <f>RSI!I2677</f>
        <v>43.472912832743937</v>
      </c>
      <c r="D2677" s="2">
        <f>MACD!E2677</f>
        <v>-4.1984469704505756E-3</v>
      </c>
      <c r="E2677" s="2">
        <f>MACD!F2677</f>
        <v>5.5373031596185566E-3</v>
      </c>
      <c r="F2677" s="2">
        <f>'Moving Avg'!D2677</f>
        <v>3.3240000000000003</v>
      </c>
      <c r="G2677" s="2">
        <f>'Moving Avg'!F2677</f>
        <v>3.3344999999999998</v>
      </c>
      <c r="H2677" s="2">
        <f>'Moving Avg'!G2677</f>
        <v>3.4474000000000022</v>
      </c>
      <c r="I2677" s="2">
        <f>'Moving Avg'!H2677</f>
        <v>4.2268680000000032</v>
      </c>
      <c r="J2677" s="6" t="str">
        <f>OBV!F2677</f>
        <v>BEARISH</v>
      </c>
      <c r="K2677" s="6" t="str">
        <f>OBV!G2677</f>
        <v>NEUTRAL</v>
      </c>
      <c r="L2677" s="6" t="str">
        <f>OBV!H2677</f>
        <v>BEARISH DIVERGENCE</v>
      </c>
      <c r="M2677" s="8">
        <f t="shared" si="410"/>
        <v>25</v>
      </c>
      <c r="N2677" s="8">
        <f t="shared" si="411"/>
        <v>45</v>
      </c>
      <c r="O2677" s="8">
        <f t="shared" si="412"/>
        <v>0</v>
      </c>
      <c r="P2677" s="8">
        <f t="shared" si="413"/>
        <v>16.5</v>
      </c>
      <c r="Q2677" s="9">
        <f t="shared" si="414"/>
        <v>26.975000000000001</v>
      </c>
      <c r="R2677" s="9">
        <f t="shared" si="415"/>
        <v>18.125</v>
      </c>
      <c r="S2677" s="9">
        <f t="shared" si="416"/>
        <v>17.925000000000001</v>
      </c>
      <c r="T2677" s="9">
        <f t="shared" si="417"/>
        <v>21.625</v>
      </c>
      <c r="U2677" s="8">
        <f t="shared" si="418"/>
        <v>21.008333333333336</v>
      </c>
      <c r="V2677" s="8">
        <f t="shared" si="419"/>
        <v>21.162500000000001</v>
      </c>
    </row>
    <row r="2678" spans="1:22" ht="13.5" x14ac:dyDescent="0.25">
      <c r="A2678" s="3">
        <f>RSI!A2678</f>
        <v>45909</v>
      </c>
      <c r="B2678" s="2">
        <f>RSI!B2678</f>
        <v>3.3</v>
      </c>
      <c r="C2678" s="2">
        <f>RSI!I2678</f>
        <v>43.472912832743937</v>
      </c>
      <c r="D2678" s="2">
        <f>MACD!E2678</f>
        <v>-3.5340358522444326E-3</v>
      </c>
      <c r="E2678" s="2">
        <f>MACD!F2678</f>
        <v>3.7230353572459585E-3</v>
      </c>
      <c r="F2678" s="2">
        <f>'Moving Avg'!D2678</f>
        <v>3.3300000000000005</v>
      </c>
      <c r="G2678" s="2">
        <f>'Moving Avg'!F2678</f>
        <v>3.3259999999999996</v>
      </c>
      <c r="H2678" s="2">
        <f>'Moving Avg'!G2678</f>
        <v>3.4394000000000022</v>
      </c>
      <c r="I2678" s="2">
        <f>'Moving Avg'!H2678</f>
        <v>4.2175320000000021</v>
      </c>
      <c r="J2678" s="6" t="str">
        <f>OBV!F2678</f>
        <v>BEARISH</v>
      </c>
      <c r="K2678" s="6" t="str">
        <f>OBV!G2678</f>
        <v>NEUTRAL</v>
      </c>
      <c r="L2678" s="6" t="str">
        <f>OBV!H2678</f>
        <v>BEARISH DIVERGENCE</v>
      </c>
      <c r="M2678" s="8">
        <f t="shared" si="410"/>
        <v>25</v>
      </c>
      <c r="N2678" s="8">
        <f t="shared" si="411"/>
        <v>45</v>
      </c>
      <c r="O2678" s="8">
        <f t="shared" si="412"/>
        <v>0</v>
      </c>
      <c r="P2678" s="8">
        <f t="shared" si="413"/>
        <v>16.5</v>
      </c>
      <c r="Q2678" s="9">
        <f t="shared" si="414"/>
        <v>26.975000000000001</v>
      </c>
      <c r="R2678" s="9">
        <f t="shared" si="415"/>
        <v>18.125</v>
      </c>
      <c r="S2678" s="9">
        <f t="shared" si="416"/>
        <v>17.925000000000001</v>
      </c>
      <c r="T2678" s="9">
        <f t="shared" si="417"/>
        <v>21.625</v>
      </c>
      <c r="U2678" s="8">
        <f t="shared" si="418"/>
        <v>21.008333333333336</v>
      </c>
      <c r="V2678" s="8">
        <f t="shared" si="419"/>
        <v>21.162500000000001</v>
      </c>
    </row>
    <row r="2679" spans="1:22" ht="13.5" x14ac:dyDescent="0.25">
      <c r="A2679" s="3">
        <f>RSI!A2679</f>
        <v>45910</v>
      </c>
      <c r="B2679" s="2">
        <f>RSI!B2679</f>
        <v>3.25</v>
      </c>
      <c r="C2679" s="2">
        <f>RSI!I2679</f>
        <v>38.994702544250316</v>
      </c>
      <c r="D2679" s="2">
        <f>MACD!E2679</f>
        <v>-8.1583971031973235E-3</v>
      </c>
      <c r="E2679" s="2">
        <f>MACD!F2679</f>
        <v>1.3467488651573022E-3</v>
      </c>
      <c r="F2679" s="2">
        <f>'Moving Avg'!D2679</f>
        <v>3.3020000000000005</v>
      </c>
      <c r="G2679" s="2">
        <f>'Moving Avg'!F2679</f>
        <v>3.3185000000000002</v>
      </c>
      <c r="H2679" s="2">
        <f>'Moving Avg'!G2679</f>
        <v>3.4306000000000028</v>
      </c>
      <c r="I2679" s="2">
        <f>'Moving Avg'!H2679</f>
        <v>4.2078990000000021</v>
      </c>
      <c r="J2679" s="6" t="str">
        <f>OBV!F2679</f>
        <v>BEARISH</v>
      </c>
      <c r="K2679" s="6" t="str">
        <f>OBV!G2679</f>
        <v>NEUTRAL</v>
      </c>
      <c r="L2679" s="6" t="str">
        <f>OBV!H2679</f>
        <v>CONFIRMED BEARISH</v>
      </c>
      <c r="M2679" s="8">
        <f t="shared" si="410"/>
        <v>25</v>
      </c>
      <c r="N2679" s="8">
        <f t="shared" si="411"/>
        <v>45</v>
      </c>
      <c r="O2679" s="8">
        <f t="shared" si="412"/>
        <v>0</v>
      </c>
      <c r="P2679" s="8">
        <f t="shared" si="413"/>
        <v>16.5</v>
      </c>
      <c r="Q2679" s="9">
        <f t="shared" si="414"/>
        <v>26.975000000000001</v>
      </c>
      <c r="R2679" s="9">
        <f t="shared" si="415"/>
        <v>18.125</v>
      </c>
      <c r="S2679" s="9">
        <f t="shared" si="416"/>
        <v>17.925000000000001</v>
      </c>
      <c r="T2679" s="9">
        <f t="shared" si="417"/>
        <v>21.625</v>
      </c>
      <c r="U2679" s="8">
        <f t="shared" si="418"/>
        <v>21.008333333333336</v>
      </c>
      <c r="V2679" s="8">
        <f t="shared" si="419"/>
        <v>21.162500000000001</v>
      </c>
    </row>
    <row r="2680" spans="1:22" ht="13.5" x14ac:dyDescent="0.25">
      <c r="A2680" s="3">
        <f>RSI!A2680</f>
        <v>45911</v>
      </c>
      <c r="B2680" s="2">
        <f>RSI!B2680</f>
        <v>3.23</v>
      </c>
      <c r="C2680" s="2">
        <f>RSI!I2680</f>
        <v>37.337865103565079</v>
      </c>
      <c r="D2680" s="2">
        <f>MACD!E2680</f>
        <v>-5.3637126462149354E-3</v>
      </c>
      <c r="E2680" s="2">
        <f>MACD!F2680</f>
        <v>4.6565628828547107E-6</v>
      </c>
      <c r="F2680" s="2">
        <f>'Moving Avg'!D2680</f>
        <v>3.2759999999999998</v>
      </c>
      <c r="G2680" s="2">
        <f>'Moving Avg'!F2680</f>
        <v>3.31</v>
      </c>
      <c r="H2680" s="2">
        <f>'Moving Avg'!G2680</f>
        <v>3.4212000000000025</v>
      </c>
      <c r="I2680" s="2">
        <f>'Moving Avg'!H2680</f>
        <v>4.1982130000000017</v>
      </c>
      <c r="J2680" s="6" t="str">
        <f>OBV!F2680</f>
        <v>BEARISH</v>
      </c>
      <c r="K2680" s="6" t="str">
        <f>OBV!G2680</f>
        <v>NEUTRAL</v>
      </c>
      <c r="L2680" s="6" t="str">
        <f>OBV!H2680</f>
        <v>CONFIRMED BEARISH</v>
      </c>
      <c r="M2680" s="8">
        <f t="shared" si="410"/>
        <v>25</v>
      </c>
      <c r="N2680" s="8">
        <f t="shared" si="411"/>
        <v>45</v>
      </c>
      <c r="O2680" s="8">
        <f t="shared" si="412"/>
        <v>0</v>
      </c>
      <c r="P2680" s="8">
        <f t="shared" si="413"/>
        <v>16.5</v>
      </c>
      <c r="Q2680" s="9">
        <f t="shared" si="414"/>
        <v>26.975000000000001</v>
      </c>
      <c r="R2680" s="9">
        <f t="shared" si="415"/>
        <v>18.125</v>
      </c>
      <c r="S2680" s="9">
        <f t="shared" si="416"/>
        <v>17.925000000000001</v>
      </c>
      <c r="T2680" s="9">
        <f t="shared" si="417"/>
        <v>21.625</v>
      </c>
      <c r="U2680" s="8">
        <f t="shared" si="418"/>
        <v>21.008333333333336</v>
      </c>
      <c r="V2680" s="8">
        <f t="shared" si="419"/>
        <v>21.162500000000001</v>
      </c>
    </row>
    <row r="2681" spans="1:22" ht="13.5" x14ac:dyDescent="0.25">
      <c r="A2681" s="3">
        <f>RSI!A2681</f>
        <v>45912</v>
      </c>
      <c r="B2681" s="2">
        <f>RSI!B2681</f>
        <v>3.04</v>
      </c>
      <c r="C2681" s="2">
        <f>RSI!I2681</f>
        <v>26.024987172798319</v>
      </c>
      <c r="D2681" s="2">
        <f>MACD!E2681</f>
        <v>1.0220313212061516E-2</v>
      </c>
      <c r="E2681" s="2">
        <f>MACD!F2681</f>
        <v>2.0477878927185871E-3</v>
      </c>
      <c r="F2681" s="2">
        <f>'Moving Avg'!D2681</f>
        <v>3.2240000000000002</v>
      </c>
      <c r="G2681" s="2">
        <f>'Moving Avg'!F2681</f>
        <v>3.2930000000000001</v>
      </c>
      <c r="H2681" s="2">
        <f>'Moving Avg'!G2681</f>
        <v>3.4080000000000017</v>
      </c>
      <c r="I2681" s="2">
        <f>'Moving Avg'!H2681</f>
        <v>4.1880945000000018</v>
      </c>
      <c r="J2681" s="6" t="str">
        <f>OBV!F2681</f>
        <v>BEARISH</v>
      </c>
      <c r="K2681" s="6" t="str">
        <f>OBV!G2681</f>
        <v>NEUTRAL</v>
      </c>
      <c r="L2681" s="6" t="str">
        <f>OBV!H2681</f>
        <v>CONFIRMED BEARISH</v>
      </c>
      <c r="M2681" s="8">
        <f t="shared" si="410"/>
        <v>50</v>
      </c>
      <c r="N2681" s="8">
        <f t="shared" si="411"/>
        <v>0</v>
      </c>
      <c r="O2681" s="8">
        <f t="shared" si="412"/>
        <v>0</v>
      </c>
      <c r="P2681" s="8">
        <f t="shared" si="413"/>
        <v>16.5</v>
      </c>
      <c r="Q2681" s="9">
        <f t="shared" si="414"/>
        <v>19.975000000000001</v>
      </c>
      <c r="R2681" s="9">
        <f t="shared" si="415"/>
        <v>14.125</v>
      </c>
      <c r="S2681" s="9">
        <f t="shared" si="416"/>
        <v>14.925000000000001</v>
      </c>
      <c r="T2681" s="9">
        <f t="shared" si="417"/>
        <v>16.625</v>
      </c>
      <c r="U2681" s="8">
        <f t="shared" si="418"/>
        <v>16.341666666666669</v>
      </c>
      <c r="V2681" s="8">
        <f t="shared" si="419"/>
        <v>16.412500000000001</v>
      </c>
    </row>
    <row r="2682" spans="1:22" ht="13.5" x14ac:dyDescent="0.25">
      <c r="A2682" s="3">
        <f>RSI!A2682</f>
        <v>45915</v>
      </c>
      <c r="B2682" s="2">
        <f>RSI!B2682</f>
        <v>2.9</v>
      </c>
      <c r="C2682" s="2">
        <f>RSI!I2682</f>
        <v>20.98067277481772</v>
      </c>
      <c r="D2682" s="2">
        <f>MACD!E2682</f>
        <v>3.245599941769628E-2</v>
      </c>
      <c r="E2682" s="2">
        <f>MACD!F2682</f>
        <v>8.1294301977141263E-3</v>
      </c>
      <c r="F2682" s="2">
        <f>'Moving Avg'!D2682</f>
        <v>3.1440000000000001</v>
      </c>
      <c r="G2682" s="2">
        <f>'Moving Avg'!F2682</f>
        <v>3.2704999999999997</v>
      </c>
      <c r="H2682" s="2">
        <f>'Moving Avg'!G2682</f>
        <v>3.3940000000000015</v>
      </c>
      <c r="I2682" s="2">
        <f>'Moving Avg'!H2682</f>
        <v>4.1771820000000011</v>
      </c>
      <c r="J2682" s="6" t="str">
        <f>OBV!F2682</f>
        <v>BEARISH</v>
      </c>
      <c r="K2682" s="6" t="str">
        <f>OBV!G2682</f>
        <v>NEUTRAL</v>
      </c>
      <c r="L2682" s="6" t="str">
        <f>OBV!H2682</f>
        <v>CONFIRMED BEARISH</v>
      </c>
      <c r="M2682" s="8">
        <f t="shared" si="410"/>
        <v>50</v>
      </c>
      <c r="N2682" s="8">
        <f t="shared" si="411"/>
        <v>0</v>
      </c>
      <c r="O2682" s="8">
        <f t="shared" si="412"/>
        <v>0</v>
      </c>
      <c r="P2682" s="8">
        <f t="shared" si="413"/>
        <v>16.5</v>
      </c>
      <c r="Q2682" s="9">
        <f t="shared" si="414"/>
        <v>19.975000000000001</v>
      </c>
      <c r="R2682" s="9">
        <f t="shared" si="415"/>
        <v>14.125</v>
      </c>
      <c r="S2682" s="9">
        <f t="shared" si="416"/>
        <v>14.925000000000001</v>
      </c>
      <c r="T2682" s="9">
        <f t="shared" si="417"/>
        <v>16.625</v>
      </c>
      <c r="U2682" s="8">
        <f t="shared" si="418"/>
        <v>16.341666666666669</v>
      </c>
      <c r="V2682" s="8">
        <f t="shared" si="419"/>
        <v>16.412500000000001</v>
      </c>
    </row>
    <row r="2683" spans="1:22" ht="13.5" x14ac:dyDescent="0.25">
      <c r="A2683" s="3">
        <f>RSI!A2683</f>
        <v>45916</v>
      </c>
      <c r="B2683" s="2">
        <f>RSI!B2683</f>
        <v>2.83</v>
      </c>
      <c r="C2683" s="2">
        <f>RSI!I2683</f>
        <v>18.997904295357088</v>
      </c>
      <c r="D2683" s="2">
        <f>MACD!E2683</f>
        <v>5.8908961551254357E-2</v>
      </c>
      <c r="E2683" s="2">
        <f>MACD!F2683</f>
        <v>1.8285336468422175E-2</v>
      </c>
      <c r="F2683" s="2">
        <f>'Moving Avg'!D2683</f>
        <v>3.05</v>
      </c>
      <c r="G2683" s="2">
        <f>'Moving Avg'!F2683</f>
        <v>3.2449999999999997</v>
      </c>
      <c r="H2683" s="2">
        <f>'Moving Avg'!G2683</f>
        <v>3.3766000000000016</v>
      </c>
      <c r="I2683" s="2">
        <f>'Moving Avg'!H2683</f>
        <v>4.1661080000000013</v>
      </c>
      <c r="J2683" s="6" t="str">
        <f>OBV!F2683</f>
        <v>BEARISH</v>
      </c>
      <c r="K2683" s="6" t="str">
        <f>OBV!G2683</f>
        <v>NEUTRAL</v>
      </c>
      <c r="L2683" s="6" t="str">
        <f>OBV!H2683</f>
        <v>CONFIRMED BEARISH</v>
      </c>
      <c r="M2683" s="8">
        <f t="shared" si="410"/>
        <v>50</v>
      </c>
      <c r="N2683" s="8">
        <f t="shared" si="411"/>
        <v>0</v>
      </c>
      <c r="O2683" s="8">
        <f t="shared" si="412"/>
        <v>0</v>
      </c>
      <c r="P2683" s="8">
        <f t="shared" si="413"/>
        <v>16.5</v>
      </c>
      <c r="Q2683" s="9">
        <f t="shared" si="414"/>
        <v>19.975000000000001</v>
      </c>
      <c r="R2683" s="9">
        <f t="shared" si="415"/>
        <v>14.125</v>
      </c>
      <c r="S2683" s="9">
        <f t="shared" si="416"/>
        <v>14.925000000000001</v>
      </c>
      <c r="T2683" s="9">
        <f t="shared" si="417"/>
        <v>16.625</v>
      </c>
      <c r="U2683" s="8">
        <f t="shared" si="418"/>
        <v>16.341666666666669</v>
      </c>
      <c r="V2683" s="8">
        <f t="shared" si="419"/>
        <v>16.412500000000001</v>
      </c>
    </row>
    <row r="2684" spans="1:22" ht="13.5" x14ac:dyDescent="0.25">
      <c r="A2684" s="3">
        <f>RSI!A2684</f>
        <v>45917</v>
      </c>
      <c r="B2684" s="2">
        <f>RSI!B2684</f>
        <v>2.67</v>
      </c>
      <c r="C2684" s="2">
        <f>RSI!I2684</f>
        <v>15.412538999868914</v>
      </c>
      <c r="D2684" s="2">
        <f>MACD!E2684</f>
        <v>0.11429052491456915</v>
      </c>
      <c r="E2684" s="2">
        <f>MACD!F2684</f>
        <v>3.7486374157651575E-2</v>
      </c>
      <c r="F2684" s="2">
        <f>'Moving Avg'!D2684</f>
        <v>2.9340000000000002</v>
      </c>
      <c r="G2684" s="2">
        <f>'Moving Avg'!F2684</f>
        <v>3.2114999999999987</v>
      </c>
      <c r="H2684" s="2">
        <f>'Moving Avg'!G2684</f>
        <v>3.3572000000000006</v>
      </c>
      <c r="I2684" s="2">
        <f>'Moving Avg'!H2684</f>
        <v>4.1542340000000015</v>
      </c>
      <c r="J2684" s="6" t="str">
        <f>OBV!F2684</f>
        <v>BEARISH</v>
      </c>
      <c r="K2684" s="6" t="str">
        <f>OBV!G2684</f>
        <v>NEUTRAL</v>
      </c>
      <c r="L2684" s="6" t="str">
        <f>OBV!H2684</f>
        <v>CONFIRMED BEARISH</v>
      </c>
      <c r="M2684" s="8">
        <f t="shared" si="410"/>
        <v>50</v>
      </c>
      <c r="N2684" s="8">
        <f t="shared" si="411"/>
        <v>0</v>
      </c>
      <c r="O2684" s="8">
        <f t="shared" si="412"/>
        <v>0</v>
      </c>
      <c r="P2684" s="8">
        <f t="shared" si="413"/>
        <v>16.5</v>
      </c>
      <c r="Q2684" s="9">
        <f t="shared" si="414"/>
        <v>19.975000000000001</v>
      </c>
      <c r="R2684" s="9">
        <f t="shared" si="415"/>
        <v>14.125</v>
      </c>
      <c r="S2684" s="9">
        <f t="shared" si="416"/>
        <v>14.925000000000001</v>
      </c>
      <c r="T2684" s="9">
        <f t="shared" si="417"/>
        <v>16.625</v>
      </c>
      <c r="U2684" s="8">
        <f t="shared" si="418"/>
        <v>16.341666666666669</v>
      </c>
      <c r="V2684" s="8">
        <f t="shared" si="419"/>
        <v>16.412500000000001</v>
      </c>
    </row>
    <row r="2685" spans="1:22" ht="13.5" x14ac:dyDescent="0.25">
      <c r="A2685" s="3">
        <f>RSI!A2685</f>
        <v>45918</v>
      </c>
      <c r="B2685" s="2">
        <f>RSI!B2685</f>
        <v>2.5099999999999998</v>
      </c>
      <c r="C2685" s="2">
        <f>RSI!I2685</f>
        <v>12.809181664171518</v>
      </c>
      <c r="D2685" s="2">
        <f>MACD!E2685</f>
        <v>0.17181977797796844</v>
      </c>
      <c r="E2685" s="2">
        <f>MACD!F2685</f>
        <v>6.4353054921714947E-2</v>
      </c>
      <c r="F2685" s="2">
        <f>'Moving Avg'!D2685</f>
        <v>2.79</v>
      </c>
      <c r="G2685" s="2">
        <f>'Moving Avg'!F2685</f>
        <v>3.169999999999999</v>
      </c>
      <c r="H2685" s="2">
        <f>'Moving Avg'!G2685</f>
        <v>3.3334000000000001</v>
      </c>
      <c r="I2685" s="2">
        <f>'Moving Avg'!H2685</f>
        <v>4.1416070000000014</v>
      </c>
      <c r="J2685" s="6" t="str">
        <f>OBV!F2685</f>
        <v>BEARISH</v>
      </c>
      <c r="K2685" s="6" t="str">
        <f>OBV!G2685</f>
        <v>NEUTRAL</v>
      </c>
      <c r="L2685" s="6" t="str">
        <f>OBV!H2685</f>
        <v>CONFIRMED BEARISH</v>
      </c>
      <c r="M2685" s="8">
        <f t="shared" si="410"/>
        <v>50</v>
      </c>
      <c r="N2685" s="8">
        <f t="shared" si="411"/>
        <v>0</v>
      </c>
      <c r="O2685" s="8">
        <f t="shared" si="412"/>
        <v>0</v>
      </c>
      <c r="P2685" s="8">
        <f t="shared" si="413"/>
        <v>16.5</v>
      </c>
      <c r="Q2685" s="9">
        <f t="shared" si="414"/>
        <v>19.975000000000001</v>
      </c>
      <c r="R2685" s="9">
        <f t="shared" si="415"/>
        <v>14.125</v>
      </c>
      <c r="S2685" s="9">
        <f t="shared" si="416"/>
        <v>14.925000000000001</v>
      </c>
      <c r="T2685" s="9">
        <f t="shared" si="417"/>
        <v>16.625</v>
      </c>
      <c r="U2685" s="8">
        <f t="shared" si="418"/>
        <v>16.341666666666669</v>
      </c>
      <c r="V2685" s="8">
        <f t="shared" si="419"/>
        <v>16.412500000000001</v>
      </c>
    </row>
    <row r="2686" spans="1:22" ht="13.5" x14ac:dyDescent="0.35">
      <c r="A2686" s="3">
        <f>RSI!A2686</f>
        <v>45919</v>
      </c>
      <c r="B2686" s="4">
        <f>RSI!B2686</f>
        <v>2.58</v>
      </c>
      <c r="C2686" s="2">
        <f>RSI!I2686</f>
        <v>19.236604959597017</v>
      </c>
      <c r="D2686" s="2">
        <f>MACD!E2686</f>
        <v>0.21020514971734983</v>
      </c>
      <c r="E2686" s="2">
        <f>MACD!F2686</f>
        <v>9.3523473880841923E-2</v>
      </c>
      <c r="F2686" s="2">
        <f>'Moving Avg'!D2686</f>
        <v>2.698</v>
      </c>
      <c r="G2686" s="2">
        <f>'Moving Avg'!F2686</f>
        <v>3.136499999999999</v>
      </c>
      <c r="H2686" s="2">
        <f>'Moving Avg'!G2686</f>
        <v>3.3110000000000008</v>
      </c>
      <c r="I2686" s="2">
        <f>'Moving Avg'!H2686</f>
        <v>4.1290945000000008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50</v>
      </c>
      <c r="N2686" s="8">
        <f t="shared" si="411"/>
        <v>0</v>
      </c>
      <c r="O2686" s="8">
        <f t="shared" si="412"/>
        <v>0</v>
      </c>
      <c r="P2686" s="8">
        <f t="shared" si="413"/>
        <v>16.5</v>
      </c>
      <c r="Q2686" s="9">
        <f t="shared" si="414"/>
        <v>19.975000000000001</v>
      </c>
      <c r="R2686" s="9">
        <f t="shared" si="415"/>
        <v>14.125</v>
      </c>
      <c r="S2686" s="9">
        <f t="shared" si="416"/>
        <v>14.925000000000001</v>
      </c>
      <c r="T2686" s="9">
        <f t="shared" si="417"/>
        <v>16.625</v>
      </c>
      <c r="U2686" s="8">
        <f t="shared" si="418"/>
        <v>16.341666666666669</v>
      </c>
      <c r="V2686" s="8">
        <f t="shared" si="419"/>
        <v>16.412500000000001</v>
      </c>
    </row>
    <row r="2687" spans="1:22" ht="13.5" x14ac:dyDescent="0.35">
      <c r="A2687" s="3">
        <f>RSI!A2687</f>
        <v>45922</v>
      </c>
      <c r="B2687" s="4">
        <f>RSI!B2687</f>
        <v>2.73</v>
      </c>
      <c r="C2687" s="2">
        <f>RSI!I2687</f>
        <v>30.978274729916464</v>
      </c>
      <c r="D2687" s="2">
        <f>MACD!E2687</f>
        <v>0.23497767572720907</v>
      </c>
      <c r="E2687" s="2">
        <f>MACD!F2687</f>
        <v>0.12181431425011535</v>
      </c>
      <c r="F2687" s="2">
        <f>'Moving Avg'!D2687</f>
        <v>2.6640000000000001</v>
      </c>
      <c r="G2687" s="2">
        <f>'Moving Avg'!F2687</f>
        <v>3.105999999999999</v>
      </c>
      <c r="H2687" s="2">
        <f>'Moving Avg'!G2687</f>
        <v>3.2920000000000003</v>
      </c>
      <c r="I2687" s="2">
        <f>'Moving Avg'!H2687</f>
        <v>4.1173320000000011</v>
      </c>
      <c r="J2687" s="6" t="str">
        <f>OBV!F2687</f>
        <v>BEARISH</v>
      </c>
      <c r="K2687" s="6" t="str">
        <f>OBV!G2687</f>
        <v>NEUTRAL</v>
      </c>
      <c r="L2687" s="6" t="str">
        <f>OBV!H2687</f>
        <v>CONFIRMED BEARISH</v>
      </c>
      <c r="M2687" s="8">
        <f t="shared" si="410"/>
        <v>25</v>
      </c>
      <c r="N2687" s="8">
        <f t="shared" si="411"/>
        <v>0</v>
      </c>
      <c r="O2687" s="8">
        <f t="shared" si="412"/>
        <v>0</v>
      </c>
      <c r="P2687" s="8">
        <f t="shared" si="413"/>
        <v>16.5</v>
      </c>
      <c r="Q2687" s="9">
        <f t="shared" si="414"/>
        <v>11.225</v>
      </c>
      <c r="R2687" s="9">
        <f t="shared" si="415"/>
        <v>9.125</v>
      </c>
      <c r="S2687" s="9">
        <f t="shared" si="416"/>
        <v>11.175000000000001</v>
      </c>
      <c r="T2687" s="9">
        <f t="shared" si="417"/>
        <v>10.375</v>
      </c>
      <c r="U2687" s="8">
        <f t="shared" si="418"/>
        <v>10.508333333333335</v>
      </c>
      <c r="V2687" s="8">
        <f t="shared" si="419"/>
        <v>10.475000000000001</v>
      </c>
    </row>
    <row r="2688" spans="1:22" ht="13.5" x14ac:dyDescent="0.35">
      <c r="A2688" s="3">
        <f>RSI!A2688</f>
        <v>45923</v>
      </c>
      <c r="B2688" s="4">
        <f>RSI!B2688</f>
        <v>2.89</v>
      </c>
      <c r="C2688" s="2">
        <f>RSI!I2688</f>
        <v>40.855658006751327</v>
      </c>
      <c r="D2688" s="2">
        <f>MACD!E2688</f>
        <v>0.24635241632493665</v>
      </c>
      <c r="E2688" s="2">
        <f>MACD!F2688</f>
        <v>0.14672193466507963</v>
      </c>
      <c r="F2688" s="2">
        <f>'Moving Avg'!D2688</f>
        <v>2.6760000000000002</v>
      </c>
      <c r="G2688" s="2">
        <f>'Moving Avg'!F2688</f>
        <v>3.0839999999999992</v>
      </c>
      <c r="H2688" s="2">
        <f>'Moving Avg'!G2688</f>
        <v>3.2762000000000002</v>
      </c>
      <c r="I2688" s="2">
        <f>'Moving Avg'!H2688</f>
        <v>4.1054755000000007</v>
      </c>
      <c r="J2688" s="6" t="str">
        <f>OBV!F2688</f>
        <v>BULLISH</v>
      </c>
      <c r="K2688" s="6" t="str">
        <f>OBV!G2688</f>
        <v>NEUTRAL</v>
      </c>
      <c r="L2688" s="6" t="str">
        <f>OBV!H2688</f>
        <v>CONFIRMED BULLISH</v>
      </c>
      <c r="M2688" s="8">
        <f t="shared" si="410"/>
        <v>25</v>
      </c>
      <c r="N2688" s="8">
        <f t="shared" si="411"/>
        <v>0</v>
      </c>
      <c r="O2688" s="8">
        <f t="shared" si="412"/>
        <v>0</v>
      </c>
      <c r="P2688" s="8">
        <f t="shared" si="413"/>
        <v>83.5</v>
      </c>
      <c r="Q2688" s="9">
        <f t="shared" si="414"/>
        <v>21.274999999999999</v>
      </c>
      <c r="R2688" s="9">
        <f t="shared" si="415"/>
        <v>25.875</v>
      </c>
      <c r="S2688" s="9">
        <f t="shared" si="416"/>
        <v>41.325000000000003</v>
      </c>
      <c r="T2688" s="9">
        <f t="shared" si="417"/>
        <v>27.125</v>
      </c>
      <c r="U2688" s="8">
        <f t="shared" si="418"/>
        <v>29.491666666666664</v>
      </c>
      <c r="V2688" s="8">
        <f t="shared" si="419"/>
        <v>28.9</v>
      </c>
    </row>
    <row r="2689" spans="1:22" ht="13.5" x14ac:dyDescent="0.35">
      <c r="A2689" s="3">
        <f>RSI!A2689</f>
        <v>45924</v>
      </c>
      <c r="B2689" s="4">
        <f>RSI!B2689</f>
        <v>3.06</v>
      </c>
      <c r="C2689" s="2">
        <f>RSI!I2689</f>
        <v>49.177603347624093</v>
      </c>
      <c r="D2689" s="2">
        <f>MACD!E2689</f>
        <v>0.23684427957016574</v>
      </c>
      <c r="E2689" s="2">
        <f>MACD!F2689</f>
        <v>0.16474640364609686</v>
      </c>
      <c r="F2689" s="2">
        <f>'Moving Avg'!D2689</f>
        <v>2.7540000000000004</v>
      </c>
      <c r="G2689" s="2">
        <f>'Moving Avg'!F2689</f>
        <v>3.0734999999999997</v>
      </c>
      <c r="H2689" s="2">
        <f>'Moving Avg'!G2689</f>
        <v>3.2635999999999994</v>
      </c>
      <c r="I2689" s="2">
        <f>'Moving Avg'!H2689</f>
        <v>4.0943280000000009</v>
      </c>
      <c r="J2689" s="6" t="str">
        <f>OBV!F2689</f>
        <v>BULLISH</v>
      </c>
      <c r="K2689" s="6" t="str">
        <f>OBV!G2689</f>
        <v>NEUTRAL</v>
      </c>
      <c r="L2689" s="6" t="str">
        <f>OBV!H2689</f>
        <v>CONFIRMED BULLISH</v>
      </c>
      <c r="M2689" s="8">
        <f t="shared" si="410"/>
        <v>25</v>
      </c>
      <c r="N2689" s="8">
        <f t="shared" si="411"/>
        <v>0</v>
      </c>
      <c r="O2689" s="8">
        <f t="shared" si="412"/>
        <v>0</v>
      </c>
      <c r="P2689" s="8">
        <f t="shared" si="413"/>
        <v>83.5</v>
      </c>
      <c r="Q2689" s="9">
        <f t="shared" si="414"/>
        <v>21.274999999999999</v>
      </c>
      <c r="R2689" s="9">
        <f t="shared" si="415"/>
        <v>25.875</v>
      </c>
      <c r="S2689" s="9">
        <f t="shared" si="416"/>
        <v>41.325000000000003</v>
      </c>
      <c r="T2689" s="9">
        <f t="shared" si="417"/>
        <v>27.125</v>
      </c>
      <c r="U2689" s="8">
        <f t="shared" si="418"/>
        <v>29.491666666666664</v>
      </c>
      <c r="V2689" s="8">
        <f t="shared" si="419"/>
        <v>28.9</v>
      </c>
    </row>
    <row r="2690" spans="1:22" ht="13.5" x14ac:dyDescent="0.35">
      <c r="A2690" s="3">
        <f>RSI!A2690</f>
        <v>45925</v>
      </c>
      <c r="B2690" s="4">
        <f>RSI!B2690</f>
        <v>3.12</v>
      </c>
      <c r="C2690" s="2">
        <f>RSI!I2690</f>
        <v>51.757647536536645</v>
      </c>
      <c r="D2690" s="2">
        <f>MACD!E2690</f>
        <v>0.22133967921163933</v>
      </c>
      <c r="E2690" s="2">
        <f>MACD!F2690</f>
        <v>0.17606505875920536</v>
      </c>
      <c r="F2690" s="2">
        <f>'Moving Avg'!D2690</f>
        <v>2.8760000000000003</v>
      </c>
      <c r="G2690" s="2">
        <f>'Moving Avg'!F2690</f>
        <v>3.0644999999999998</v>
      </c>
      <c r="H2690" s="2">
        <f>'Moving Avg'!G2690</f>
        <v>3.2523999999999997</v>
      </c>
      <c r="I2690" s="2">
        <f>'Moving Avg'!H2690</f>
        <v>4.0834805000000003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  <c r="M2690" s="8">
        <f t="shared" si="410"/>
        <v>25</v>
      </c>
      <c r="N2690" s="8">
        <f t="shared" si="411"/>
        <v>0</v>
      </c>
      <c r="O2690" s="8">
        <f t="shared" si="412"/>
        <v>0</v>
      </c>
      <c r="P2690" s="8">
        <f t="shared" si="413"/>
        <v>83.5</v>
      </c>
      <c r="Q2690" s="9">
        <f t="shared" si="414"/>
        <v>21.274999999999999</v>
      </c>
      <c r="R2690" s="9">
        <f t="shared" si="415"/>
        <v>25.875</v>
      </c>
      <c r="S2690" s="9">
        <f t="shared" si="416"/>
        <v>41.325000000000003</v>
      </c>
      <c r="T2690" s="9">
        <f t="shared" si="417"/>
        <v>27.125</v>
      </c>
      <c r="U2690" s="8">
        <f t="shared" si="418"/>
        <v>29.491666666666664</v>
      </c>
      <c r="V2690" s="8">
        <f t="shared" si="419"/>
        <v>28.9</v>
      </c>
    </row>
    <row r="2691" spans="1:22" ht="13.5" x14ac:dyDescent="0.35">
      <c r="A2691" s="3">
        <f>RSI!A2691</f>
        <v>45926</v>
      </c>
      <c r="B2691" s="4">
        <f>RSI!B2691</f>
        <v>3.12</v>
      </c>
      <c r="C2691" s="2">
        <f>RSI!I2691</f>
        <v>51.757647536536645</v>
      </c>
      <c r="D2691" s="2">
        <f>MACD!E2691</f>
        <v>0.17869260281437072</v>
      </c>
      <c r="E2691" s="2">
        <f>MACD!F2691</f>
        <v>0.17659056757023844</v>
      </c>
      <c r="F2691" s="2">
        <f>'Moving Avg'!D2691</f>
        <v>2.9840000000000004</v>
      </c>
      <c r="G2691" s="2">
        <f>'Moving Avg'!F2691</f>
        <v>3.0559999999999996</v>
      </c>
      <c r="H2691" s="2">
        <f>'Moving Avg'!G2691</f>
        <v>3.2427999999999999</v>
      </c>
      <c r="I2691" s="2">
        <f>'Moving Avg'!H2691</f>
        <v>4.0731974999999991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25</v>
      </c>
      <c r="N2691" s="8">
        <f t="shared" si="411"/>
        <v>0</v>
      </c>
      <c r="O2691" s="8">
        <f t="shared" si="412"/>
        <v>0</v>
      </c>
      <c r="P2691" s="8">
        <f t="shared" si="413"/>
        <v>83.5</v>
      </c>
      <c r="Q2691" s="9">
        <f t="shared" ref="Q2691:Q2693" si="420">0.35*M2691+N2691*0.35+O2691*0.15+P2691*0.15</f>
        <v>21.274999999999999</v>
      </c>
      <c r="R2691" s="9">
        <f t="shared" ref="R2691:R2693" si="421">M2691*0.2+N2691*0.2+O2691*0.35+P2691*0.25</f>
        <v>25.875</v>
      </c>
      <c r="S2691" s="9">
        <f t="shared" ref="S2691:S2693" si="422">M2691*0.15+N2691*0.15+O2691*0.25+P2691*0.45</f>
        <v>41.325000000000003</v>
      </c>
      <c r="T2691" s="9">
        <f t="shared" ref="T2691:T2693" si="423">0.25*SUM(M2691:P2691)</f>
        <v>27.125</v>
      </c>
      <c r="U2691" s="8">
        <f t="shared" ref="U2691:U2693" si="424">SUM(Q2691:S2691)/3</f>
        <v>29.491666666666664</v>
      </c>
      <c r="V2691" s="8">
        <f t="shared" ref="V2691:V2693" si="425">SUM(Q2691:T2691)/4</f>
        <v>28.9</v>
      </c>
    </row>
    <row r="2692" spans="1:22" ht="13.5" x14ac:dyDescent="0.35">
      <c r="A2692" s="3">
        <f>RSI!A2692</f>
        <v>45929</v>
      </c>
      <c r="B2692" s="4">
        <f>RSI!B2692</f>
        <v>3.1</v>
      </c>
      <c r="C2692" s="2">
        <f>RSI!I2692</f>
        <v>50.761430493593551</v>
      </c>
      <c r="D2692" s="2">
        <f>MACD!E2692</f>
        <v>0.12227460731435258</v>
      </c>
      <c r="E2692" s="2">
        <f>MACD!F2692</f>
        <v>0.16572737551906128</v>
      </c>
      <c r="F2692" s="2">
        <f>'Moving Avg'!D2692</f>
        <v>3.0580000000000003</v>
      </c>
      <c r="G2692" s="2">
        <f>'Moving Avg'!F2692</f>
        <v>3.0474999999999999</v>
      </c>
      <c r="H2692" s="2">
        <f>'Moving Avg'!G2692</f>
        <v>3.2327999999999997</v>
      </c>
      <c r="I2692" s="2">
        <f>'Moving Avg'!H2692</f>
        <v>4.0626264999999995</v>
      </c>
      <c r="J2692" s="6" t="str">
        <f>OBV!F2692</f>
        <v>BULLISH</v>
      </c>
      <c r="K2692" s="6" t="str">
        <f>OBV!G2692</f>
        <v>NEUTRAL</v>
      </c>
      <c r="L2692" s="6" t="str">
        <f>OBV!H2692</f>
        <v>CONFIRMED BULLISH</v>
      </c>
      <c r="M2692" s="8">
        <f t="shared" si="410"/>
        <v>25</v>
      </c>
      <c r="N2692" s="8">
        <f t="shared" si="411"/>
        <v>100</v>
      </c>
      <c r="O2692" s="8">
        <f t="shared" si="412"/>
        <v>0</v>
      </c>
      <c r="P2692" s="8">
        <f t="shared" si="413"/>
        <v>83.5</v>
      </c>
      <c r="Q2692" s="9">
        <f t="shared" si="420"/>
        <v>56.274999999999999</v>
      </c>
      <c r="R2692" s="9">
        <f t="shared" si="421"/>
        <v>45.875</v>
      </c>
      <c r="S2692" s="9">
        <f t="shared" si="422"/>
        <v>56.325000000000003</v>
      </c>
      <c r="T2692" s="9">
        <f t="shared" si="423"/>
        <v>52.125</v>
      </c>
      <c r="U2692" s="8">
        <f t="shared" si="424"/>
        <v>52.82500000000001</v>
      </c>
      <c r="V2692" s="8">
        <f t="shared" si="425"/>
        <v>52.650000000000006</v>
      </c>
    </row>
    <row r="2693" spans="1:22" ht="13.5" x14ac:dyDescent="0.35">
      <c r="A2693" s="3">
        <f>RSI!A2693</f>
        <v>45930</v>
      </c>
      <c r="B2693" s="4">
        <f>RSI!B2693</f>
        <v>3.08</v>
      </c>
      <c r="C2693" s="2">
        <f>RSI!I2693</f>
        <v>49.730598689253995</v>
      </c>
      <c r="D2693" s="2">
        <f>MACD!E2693</f>
        <v>6.5112079702493997E-2</v>
      </c>
      <c r="E2693" s="2">
        <f>MACD!F2693</f>
        <v>0.14560431635574783</v>
      </c>
      <c r="F2693" s="2">
        <f>'Moving Avg'!D2693</f>
        <v>3.0960000000000001</v>
      </c>
      <c r="G2693" s="2">
        <f>'Moving Avg'!F2693</f>
        <v>3.0379999999999994</v>
      </c>
      <c r="H2693" s="2">
        <f>'Moving Avg'!G2693</f>
        <v>3.2244000000000002</v>
      </c>
      <c r="I2693" s="2">
        <f>'Moving Avg'!H2693</f>
        <v>4.0521434999999997</v>
      </c>
      <c r="J2693" s="6" t="str">
        <f>OBV!F2693</f>
        <v>BEARISH</v>
      </c>
      <c r="K2693" s="6" t="str">
        <f>OBV!G2693</f>
        <v>WEAK</v>
      </c>
      <c r="L2693" s="6" t="str">
        <f>OBV!H2693</f>
        <v>BEARISH DIVERGENCE</v>
      </c>
      <c r="M2693" s="8">
        <f t="shared" si="410"/>
        <v>25</v>
      </c>
      <c r="N2693" s="8">
        <f t="shared" si="411"/>
        <v>100</v>
      </c>
      <c r="O2693" s="8">
        <f t="shared" si="412"/>
        <v>0</v>
      </c>
      <c r="P2693" s="8">
        <f t="shared" si="413"/>
        <v>0</v>
      </c>
      <c r="Q2693" s="9">
        <f t="shared" si="420"/>
        <v>43.75</v>
      </c>
      <c r="R2693" s="9">
        <f t="shared" si="421"/>
        <v>25</v>
      </c>
      <c r="S2693" s="9">
        <f t="shared" si="422"/>
        <v>18.75</v>
      </c>
      <c r="T2693" s="9">
        <f t="shared" si="423"/>
        <v>31.25</v>
      </c>
      <c r="U2693" s="8">
        <f t="shared" si="424"/>
        <v>29.166666666666668</v>
      </c>
      <c r="V2693" s="8">
        <f t="shared" si="425"/>
        <v>29.6875</v>
      </c>
    </row>
    <row r="2694" spans="1:22" ht="13.5" x14ac:dyDescent="0.35">
      <c r="A2694" s="3">
        <f>RSI!A2694</f>
        <v>45931</v>
      </c>
      <c r="B2694" s="4">
        <f>RSI!B2694</f>
        <v>3.08</v>
      </c>
      <c r="C2694" s="2">
        <f>RSI!I2694</f>
        <v>49.730598689253995</v>
      </c>
      <c r="D2694" s="2">
        <f>MACD!E2694</f>
        <v>-7.8797818703577605E-3</v>
      </c>
      <c r="E2694" s="2">
        <f>MACD!F2694</f>
        <v>0.11490749671052672</v>
      </c>
      <c r="F2694" s="2">
        <f>'Moving Avg'!D2694</f>
        <v>3.1</v>
      </c>
      <c r="G2694" s="2">
        <f>'Moving Avg'!F2694</f>
        <v>3.0224999999999995</v>
      </c>
      <c r="H2694" s="2">
        <f>'Moving Avg'!G2694</f>
        <v>3.2170000000000001</v>
      </c>
      <c r="I2694" s="2">
        <f>'Moving Avg'!H2694</f>
        <v>4.0417544999999997</v>
      </c>
      <c r="J2694" s="6" t="str">
        <f>OBV!F2694</f>
        <v>BEARISH</v>
      </c>
      <c r="K2694" s="6" t="str">
        <f>OBV!G2694</f>
        <v>WEAK</v>
      </c>
      <c r="L2694" s="6" t="str">
        <f>OBV!H2694</f>
        <v>BEARISH DIVERGENCE</v>
      </c>
      <c r="M2694" s="8">
        <f t="shared" ref="M2694:M2706" si="426">IF(C2694&lt;30,50, IF(C2694&gt;70, 0, 25))</f>
        <v>25</v>
      </c>
      <c r="N2694" s="8">
        <f t="shared" ref="N2694:N2706" si="427">IF(E2694-D2694&gt;0.02, 100, IF(E2694-D2694&lt;0,0,45))</f>
        <v>100</v>
      </c>
      <c r="O2694" s="8">
        <f t="shared" ref="O2694:O2706" si="428">IF(F2694-I2694&gt;10,100,IF(F2694-I2694&gt;5,75, IF(F2694-I2694&gt;0,50,0)))</f>
        <v>0</v>
      </c>
      <c r="P2694" s="8">
        <f t="shared" ref="P2694:P2706" si="429">IF(L2694="confirmed bullish", 34, IF(L2694="bullish divergence",17, 0))+IF(J2694="bullish",33,IF(J2694="bearish",0,16.5))+IF(K2694="strong",33,IF(K2694="weak",0,16.5))</f>
        <v>0</v>
      </c>
      <c r="Q2694" s="9">
        <f t="shared" ref="Q2694:Q2706" si="430">0.35*M2694+N2694*0.35+O2694*0.15+P2694*0.15</f>
        <v>43.75</v>
      </c>
      <c r="R2694" s="9">
        <f t="shared" ref="R2694:R2706" si="431">M2694*0.2+N2694*0.2+O2694*0.35+P2694*0.25</f>
        <v>25</v>
      </c>
      <c r="S2694" s="9">
        <f t="shared" ref="S2694:S2706" si="432">M2694*0.15+N2694*0.15+O2694*0.25+P2694*0.45</f>
        <v>18.75</v>
      </c>
      <c r="T2694" s="9">
        <f t="shared" ref="T2694:T2706" si="433">0.25*SUM(M2694:P2694)</f>
        <v>31.25</v>
      </c>
      <c r="U2694" s="8">
        <f t="shared" ref="U2694:U2706" si="434">SUM(Q2694:S2694)/3</f>
        <v>29.166666666666668</v>
      </c>
      <c r="V2694" s="8">
        <f t="shared" ref="V2694:V2706" si="435">SUM(Q2694:T2694)/4</f>
        <v>29.6875</v>
      </c>
    </row>
    <row r="2695" spans="1:22" ht="13.5" x14ac:dyDescent="0.35">
      <c r="A2695" s="3">
        <f>RSI!A2695</f>
        <v>45932</v>
      </c>
      <c r="B2695" s="4">
        <f>RSI!B2695</f>
        <v>3.19</v>
      </c>
      <c r="C2695" s="2">
        <f>RSI!I2695</f>
        <v>55.495477230593437</v>
      </c>
      <c r="D2695" s="2">
        <f>MACD!E2695</f>
        <v>-0.10241323715540895</v>
      </c>
      <c r="E2695" s="2">
        <f>MACD!F2695</f>
        <v>7.1443349937339598E-2</v>
      </c>
      <c r="F2695" s="2">
        <f>'Moving Avg'!D2695</f>
        <v>3.1139999999999999</v>
      </c>
      <c r="G2695" s="2">
        <f>'Moving Avg'!F2695</f>
        <v>3.0139999999999993</v>
      </c>
      <c r="H2695" s="2">
        <f>'Moving Avg'!G2695</f>
        <v>3.2128000000000001</v>
      </c>
      <c r="I2695" s="2">
        <f>'Moving Avg'!H2695</f>
        <v>4.032057</v>
      </c>
      <c r="J2695" s="6" t="str">
        <f>OBV!F2695</f>
        <v>BEARISH</v>
      </c>
      <c r="K2695" s="6" t="str">
        <f>OBV!G2695</f>
        <v>WEAK</v>
      </c>
      <c r="L2695" s="6" t="str">
        <f>OBV!H2695</f>
        <v>BEARISH DIVERGENCE</v>
      </c>
      <c r="M2695" s="8">
        <f t="shared" si="426"/>
        <v>25</v>
      </c>
      <c r="N2695" s="8">
        <f t="shared" si="427"/>
        <v>100</v>
      </c>
      <c r="O2695" s="8">
        <f t="shared" si="428"/>
        <v>0</v>
      </c>
      <c r="P2695" s="8">
        <f t="shared" si="429"/>
        <v>0</v>
      </c>
      <c r="Q2695" s="9">
        <f t="shared" si="430"/>
        <v>43.75</v>
      </c>
      <c r="R2695" s="9">
        <f t="shared" si="431"/>
        <v>25</v>
      </c>
      <c r="S2695" s="9">
        <f t="shared" si="432"/>
        <v>18.75</v>
      </c>
      <c r="T2695" s="9">
        <f t="shared" si="433"/>
        <v>31.25</v>
      </c>
      <c r="U2695" s="8">
        <f t="shared" si="434"/>
        <v>29.166666666666668</v>
      </c>
      <c r="V2695" s="8">
        <f t="shared" si="435"/>
        <v>29.6875</v>
      </c>
    </row>
    <row r="2696" spans="1:22" ht="13.5" x14ac:dyDescent="0.35">
      <c r="A2696" s="3">
        <f>RSI!A2696</f>
        <v>45933</v>
      </c>
      <c r="B2696" s="4">
        <f>RSI!B2696</f>
        <v>3.19</v>
      </c>
      <c r="C2696" s="2">
        <f>RSI!I2696</f>
        <v>55.495477230593451</v>
      </c>
      <c r="D2696" s="2">
        <f>MACD!E2696</f>
        <v>-0.17229086466186905</v>
      </c>
      <c r="E2696" s="2">
        <f>MACD!F2696</f>
        <v>2.2696507017497869E-2</v>
      </c>
      <c r="F2696" s="2">
        <f>'Moving Avg'!D2696</f>
        <v>3.1279999999999997</v>
      </c>
      <c r="G2696" s="2">
        <f>'Moving Avg'!F2696</f>
        <v>3.0084999999999993</v>
      </c>
      <c r="H2696" s="2">
        <f>'Moving Avg'!G2696</f>
        <v>3.2090000000000005</v>
      </c>
      <c r="I2696" s="2">
        <f>'Moving Avg'!H2696</f>
        <v>4.0225945000000003</v>
      </c>
      <c r="J2696" s="6" t="str">
        <f>OBV!F2696</f>
        <v>BEARISH</v>
      </c>
      <c r="K2696" s="6" t="str">
        <f>OBV!G2696</f>
        <v>WEAK</v>
      </c>
      <c r="L2696" s="6" t="str">
        <f>OBV!H2696</f>
        <v>BEARISH DIVERGENCE</v>
      </c>
      <c r="M2696" s="8">
        <f t="shared" si="426"/>
        <v>25</v>
      </c>
      <c r="N2696" s="8">
        <f t="shared" si="427"/>
        <v>100</v>
      </c>
      <c r="O2696" s="8">
        <f t="shared" si="428"/>
        <v>0</v>
      </c>
      <c r="P2696" s="8">
        <f t="shared" si="429"/>
        <v>0</v>
      </c>
      <c r="Q2696" s="9">
        <f t="shared" si="430"/>
        <v>43.75</v>
      </c>
      <c r="R2696" s="9">
        <f t="shared" si="431"/>
        <v>25</v>
      </c>
      <c r="S2696" s="9">
        <f t="shared" si="432"/>
        <v>18.75</v>
      </c>
      <c r="T2696" s="9">
        <f t="shared" si="433"/>
        <v>31.25</v>
      </c>
      <c r="U2696" s="8">
        <f t="shared" si="434"/>
        <v>29.166666666666668</v>
      </c>
      <c r="V2696" s="8">
        <f t="shared" si="435"/>
        <v>29.6875</v>
      </c>
    </row>
    <row r="2697" spans="1:22" ht="13.5" x14ac:dyDescent="0.35">
      <c r="A2697" s="3">
        <f>RSI!A2697</f>
        <v>45936</v>
      </c>
      <c r="B2697" s="4">
        <f>RSI!B2697</f>
        <v>3.18</v>
      </c>
      <c r="C2697" s="2">
        <f>RSI!I2697</f>
        <v>54.832496132008686</v>
      </c>
      <c r="D2697" s="2">
        <f>MACD!E2697</f>
        <v>-0.2082087680967093</v>
      </c>
      <c r="E2697" s="2">
        <f>MACD!F2697</f>
        <v>-2.3484548005343563E-2</v>
      </c>
      <c r="F2697" s="2">
        <f>'Moving Avg'!D2697</f>
        <v>3.1439999999999997</v>
      </c>
      <c r="G2697" s="2">
        <f>'Moving Avg'!F2697</f>
        <v>3.0024999999999991</v>
      </c>
      <c r="H2697" s="2">
        <f>'Moving Avg'!G2697</f>
        <v>3.2072000000000003</v>
      </c>
      <c r="I2697" s="2">
        <f>'Moving Avg'!H2697</f>
        <v>4.0128470000000007</v>
      </c>
      <c r="J2697" s="6" t="str">
        <f>OBV!F2697</f>
        <v>BEARISH</v>
      </c>
      <c r="K2697" s="6" t="str">
        <f>OBV!G2697</f>
        <v>WEAK</v>
      </c>
      <c r="L2697" s="6" t="str">
        <f>OBV!H2697</f>
        <v>BEARISH DIVERGENCE</v>
      </c>
      <c r="M2697" s="8">
        <f t="shared" si="426"/>
        <v>25</v>
      </c>
      <c r="N2697" s="8">
        <f t="shared" si="427"/>
        <v>100</v>
      </c>
      <c r="O2697" s="8">
        <f t="shared" si="428"/>
        <v>0</v>
      </c>
      <c r="P2697" s="8">
        <f t="shared" si="429"/>
        <v>0</v>
      </c>
      <c r="Q2697" s="9">
        <f t="shared" si="430"/>
        <v>43.75</v>
      </c>
      <c r="R2697" s="9">
        <f t="shared" si="431"/>
        <v>25</v>
      </c>
      <c r="S2697" s="9">
        <f t="shared" si="432"/>
        <v>18.75</v>
      </c>
      <c r="T2697" s="9">
        <f t="shared" si="433"/>
        <v>31.25</v>
      </c>
      <c r="U2697" s="8">
        <f t="shared" si="434"/>
        <v>29.166666666666668</v>
      </c>
      <c r="V2697" s="8">
        <f t="shared" si="435"/>
        <v>29.6875</v>
      </c>
    </row>
    <row r="2698" spans="1:22" ht="13.5" x14ac:dyDescent="0.35">
      <c r="A2698" s="3">
        <f>RSI!A2698</f>
        <v>45937</v>
      </c>
      <c r="B2698" s="4">
        <f>RSI!B2698</f>
        <v>3.15</v>
      </c>
      <c r="C2698" s="2">
        <f>RSI!I2698</f>
        <v>52.79479447702267</v>
      </c>
      <c r="D2698" s="2">
        <f>MACD!E2698</f>
        <v>-0.21226742442774738</v>
      </c>
      <c r="E2698" s="2">
        <f>MACD!F2698</f>
        <v>-6.1241123289824333E-2</v>
      </c>
      <c r="F2698" s="2">
        <f>'Moving Avg'!D2698</f>
        <v>3.1579999999999999</v>
      </c>
      <c r="G2698" s="2">
        <f>'Moving Avg'!F2698</f>
        <v>2.9949999999999992</v>
      </c>
      <c r="H2698" s="2">
        <f>'Moving Avg'!G2698</f>
        <v>3.2066000000000008</v>
      </c>
      <c r="I2698" s="2">
        <f>'Moving Avg'!H2698</f>
        <v>4.0029494999999997</v>
      </c>
      <c r="J2698" s="6" t="str">
        <f>OBV!F2698</f>
        <v>BULLISH</v>
      </c>
      <c r="K2698" s="6" t="str">
        <f>OBV!G2698</f>
        <v>STRONG</v>
      </c>
      <c r="L2698" s="6" t="str">
        <f>OBV!H2698</f>
        <v>CONFIRMED BULLISH</v>
      </c>
      <c r="M2698" s="8">
        <f t="shared" si="426"/>
        <v>25</v>
      </c>
      <c r="N2698" s="8">
        <f t="shared" si="427"/>
        <v>100</v>
      </c>
      <c r="O2698" s="8">
        <f t="shared" si="428"/>
        <v>0</v>
      </c>
      <c r="P2698" s="8">
        <f t="shared" si="429"/>
        <v>100</v>
      </c>
      <c r="Q2698" s="9">
        <f t="shared" si="430"/>
        <v>58.75</v>
      </c>
      <c r="R2698" s="9">
        <f t="shared" si="431"/>
        <v>50</v>
      </c>
      <c r="S2698" s="9">
        <f t="shared" si="432"/>
        <v>63.75</v>
      </c>
      <c r="T2698" s="9">
        <f t="shared" si="433"/>
        <v>56.25</v>
      </c>
      <c r="U2698" s="8">
        <f t="shared" si="434"/>
        <v>57.5</v>
      </c>
      <c r="V2698" s="8">
        <f t="shared" si="435"/>
        <v>57.1875</v>
      </c>
    </row>
    <row r="2699" spans="1:22" ht="13.5" x14ac:dyDescent="0.35">
      <c r="A2699" s="3">
        <f>RSI!A2699</f>
        <v>45938</v>
      </c>
      <c r="B2699" s="4">
        <f>RSI!B2699</f>
        <v>3.11</v>
      </c>
      <c r="C2699" s="2">
        <f>RSI!I2699</f>
        <v>50.120311938371401</v>
      </c>
      <c r="D2699" s="2">
        <f>MACD!E2699</f>
        <v>-0.18687443523493918</v>
      </c>
      <c r="E2699" s="2">
        <f>MACD!F2699</f>
        <v>-8.6367785678847314E-2</v>
      </c>
      <c r="F2699" s="2">
        <f>'Moving Avg'!D2699</f>
        <v>3.1640000000000001</v>
      </c>
      <c r="G2699" s="2">
        <f>'Moving Avg'!F2699</f>
        <v>2.9879999999999995</v>
      </c>
      <c r="H2699" s="2">
        <f>'Moving Avg'!G2699</f>
        <v>3.2032000000000012</v>
      </c>
      <c r="I2699" s="2">
        <f>'Moving Avg'!H2699</f>
        <v>3.9930870000000001</v>
      </c>
      <c r="J2699" s="6" t="str">
        <f>OBV!F2699</f>
        <v>BEARISH</v>
      </c>
      <c r="K2699" s="6" t="str">
        <f>OBV!G2699</f>
        <v>NEUTRAL</v>
      </c>
      <c r="L2699" s="6" t="str">
        <f>OBV!H2699</f>
        <v>BEARISH DIVERGENCE</v>
      </c>
      <c r="M2699" s="8">
        <f t="shared" si="426"/>
        <v>25</v>
      </c>
      <c r="N2699" s="8">
        <f t="shared" si="427"/>
        <v>100</v>
      </c>
      <c r="O2699" s="8">
        <f t="shared" si="428"/>
        <v>0</v>
      </c>
      <c r="P2699" s="8">
        <f t="shared" si="429"/>
        <v>16.5</v>
      </c>
      <c r="Q2699" s="9">
        <f t="shared" si="430"/>
        <v>46.225000000000001</v>
      </c>
      <c r="R2699" s="9">
        <f t="shared" si="431"/>
        <v>29.125</v>
      </c>
      <c r="S2699" s="9">
        <f t="shared" si="432"/>
        <v>26.175000000000001</v>
      </c>
      <c r="T2699" s="9">
        <f t="shared" si="433"/>
        <v>35.375</v>
      </c>
      <c r="U2699" s="8">
        <f t="shared" si="434"/>
        <v>33.841666666666661</v>
      </c>
      <c r="V2699" s="8">
        <f t="shared" si="435"/>
        <v>34.224999999999994</v>
      </c>
    </row>
    <row r="2700" spans="1:22" ht="13.5" x14ac:dyDescent="0.35">
      <c r="A2700" s="3">
        <f>RSI!A2700</f>
        <v>45939</v>
      </c>
      <c r="B2700" s="4">
        <f>RSI!B2700</f>
        <v>3.1</v>
      </c>
      <c r="C2700" s="2">
        <f>RSI!I2700</f>
        <v>49.44593310264154</v>
      </c>
      <c r="D2700" s="2">
        <f>MACD!E2700</f>
        <v>-0.15544831053704167</v>
      </c>
      <c r="E2700" s="2">
        <f>MACD!F2700</f>
        <v>-0.10018389065048619</v>
      </c>
      <c r="F2700" s="2">
        <f>'Moving Avg'!D2700</f>
        <v>3.1459999999999999</v>
      </c>
      <c r="G2700" s="2">
        <f>'Moving Avg'!F2700</f>
        <v>2.9814999999999996</v>
      </c>
      <c r="H2700" s="2">
        <f>'Moving Avg'!G2700</f>
        <v>3.1978000000000009</v>
      </c>
      <c r="I2700" s="2">
        <f>'Moving Avg'!H2700</f>
        <v>3.9832684999999999</v>
      </c>
      <c r="J2700" s="6" t="str">
        <f>OBV!F2700</f>
        <v>BEARISH</v>
      </c>
      <c r="K2700" s="6" t="str">
        <f>OBV!G2700</f>
        <v>WEAK</v>
      </c>
      <c r="L2700" s="6" t="str">
        <f>OBV!H2700</f>
        <v>CONFIRMED BEARISH</v>
      </c>
      <c r="M2700" s="8">
        <f t="shared" si="426"/>
        <v>25</v>
      </c>
      <c r="N2700" s="8">
        <f t="shared" si="427"/>
        <v>100</v>
      </c>
      <c r="O2700" s="8">
        <f t="shared" si="428"/>
        <v>0</v>
      </c>
      <c r="P2700" s="8">
        <f t="shared" si="429"/>
        <v>0</v>
      </c>
      <c r="Q2700" s="9">
        <f t="shared" si="430"/>
        <v>43.75</v>
      </c>
      <c r="R2700" s="9">
        <f t="shared" si="431"/>
        <v>25</v>
      </c>
      <c r="S2700" s="9">
        <f t="shared" si="432"/>
        <v>18.75</v>
      </c>
      <c r="T2700" s="9">
        <f t="shared" si="433"/>
        <v>31.25</v>
      </c>
      <c r="U2700" s="8">
        <f t="shared" si="434"/>
        <v>29.166666666666668</v>
      </c>
      <c r="V2700" s="8">
        <f t="shared" si="435"/>
        <v>29.6875</v>
      </c>
    </row>
    <row r="2701" spans="1:22" ht="13.5" x14ac:dyDescent="0.35">
      <c r="A2701" s="3">
        <f>RSI!A2701</f>
        <v>45940</v>
      </c>
      <c r="B2701" s="4">
        <f>RSI!B2701</f>
        <v>3.15</v>
      </c>
      <c r="C2701" s="2">
        <f>RSI!I2701</f>
        <v>52.861190676610896</v>
      </c>
      <c r="D2701" s="2">
        <f>MACD!E2701</f>
        <v>-0.13253099562516191</v>
      </c>
      <c r="E2701" s="2">
        <f>MACD!F2701</f>
        <v>-0.10665331164542134</v>
      </c>
      <c r="F2701" s="2">
        <f>'Moving Avg'!D2701</f>
        <v>3.1379999999999999</v>
      </c>
      <c r="G2701" s="2">
        <f>'Moving Avg'!F2701</f>
        <v>2.9869999999999997</v>
      </c>
      <c r="H2701" s="2">
        <f>'Moving Avg'!G2701</f>
        <v>3.1928000000000014</v>
      </c>
      <c r="I2701" s="2">
        <f>'Moving Avg'!H2701</f>
        <v>3.9740765000000007</v>
      </c>
      <c r="J2701" s="6" t="str">
        <f>OBV!F2701</f>
        <v>BEARISH</v>
      </c>
      <c r="K2701" s="6" t="str">
        <f>OBV!G2701</f>
        <v>WEAK</v>
      </c>
      <c r="L2701" s="6" t="str">
        <f>OBV!H2701</f>
        <v>CONFIRMED BEARISH</v>
      </c>
      <c r="M2701" s="8">
        <f t="shared" si="426"/>
        <v>25</v>
      </c>
      <c r="N2701" s="8">
        <f t="shared" si="427"/>
        <v>100</v>
      </c>
      <c r="O2701" s="8">
        <f t="shared" si="428"/>
        <v>0</v>
      </c>
      <c r="P2701" s="8">
        <f t="shared" si="429"/>
        <v>0</v>
      </c>
      <c r="Q2701" s="9">
        <f t="shared" si="430"/>
        <v>43.75</v>
      </c>
      <c r="R2701" s="9">
        <f t="shared" si="431"/>
        <v>25</v>
      </c>
      <c r="S2701" s="9">
        <f t="shared" si="432"/>
        <v>18.75</v>
      </c>
      <c r="T2701" s="9">
        <f t="shared" si="433"/>
        <v>31.25</v>
      </c>
      <c r="U2701" s="8">
        <f t="shared" si="434"/>
        <v>29.166666666666668</v>
      </c>
      <c r="V2701" s="8">
        <f t="shared" si="435"/>
        <v>29.6875</v>
      </c>
    </row>
    <row r="2702" spans="1:22" ht="13.5" x14ac:dyDescent="0.35">
      <c r="A2702" s="3">
        <f>RSI!A2702</f>
        <v>45943</v>
      </c>
      <c r="B2702" s="4">
        <f>RSI!B2702</f>
        <v>3.14</v>
      </c>
      <c r="C2702" s="2">
        <f>RSI!I2702</f>
        <v>52.103057929456305</v>
      </c>
      <c r="D2702" s="2">
        <f>MACD!E2702</f>
        <v>-0.11574357231100896</v>
      </c>
      <c r="E2702" s="2">
        <f>MACD!F2702</f>
        <v>-0.10847136377853887</v>
      </c>
      <c r="F2702" s="2">
        <f>'Moving Avg'!D2702</f>
        <v>3.13</v>
      </c>
      <c r="G2702" s="2">
        <f>'Moving Avg'!F2702</f>
        <v>2.9989999999999997</v>
      </c>
      <c r="H2702" s="2">
        <f>'Moving Avg'!G2702</f>
        <v>3.1876000000000011</v>
      </c>
      <c r="I2702" s="2">
        <f>'Moving Avg'!H2702</f>
        <v>3.9645995000000003</v>
      </c>
      <c r="J2702" s="6" t="str">
        <f>OBV!F2702</f>
        <v>BULLISH</v>
      </c>
      <c r="K2702" s="6" t="str">
        <f>OBV!G2702</f>
        <v>STRONG</v>
      </c>
      <c r="L2702" s="6" t="str">
        <f>OBV!H2702</f>
        <v>BULLISH DIVERGENCE</v>
      </c>
      <c r="M2702" s="8">
        <f t="shared" si="426"/>
        <v>25</v>
      </c>
      <c r="N2702" s="8">
        <f t="shared" si="427"/>
        <v>45</v>
      </c>
      <c r="O2702" s="8">
        <f t="shared" si="428"/>
        <v>0</v>
      </c>
      <c r="P2702" s="8">
        <f t="shared" si="429"/>
        <v>83</v>
      </c>
      <c r="Q2702" s="9">
        <f t="shared" si="430"/>
        <v>36.950000000000003</v>
      </c>
      <c r="R2702" s="9">
        <f t="shared" si="431"/>
        <v>34.75</v>
      </c>
      <c r="S2702" s="9">
        <f t="shared" si="432"/>
        <v>47.85</v>
      </c>
      <c r="T2702" s="9">
        <f t="shared" si="433"/>
        <v>38.25</v>
      </c>
      <c r="U2702" s="8">
        <f t="shared" si="434"/>
        <v>39.85</v>
      </c>
      <c r="V2702" s="8">
        <f t="shared" si="435"/>
        <v>39.450000000000003</v>
      </c>
    </row>
    <row r="2703" spans="1:22" ht="13.5" x14ac:dyDescent="0.35">
      <c r="A2703" s="3">
        <f>RSI!A2703</f>
        <v>45944</v>
      </c>
      <c r="B2703" s="4">
        <f>RSI!B2703</f>
        <v>3.2</v>
      </c>
      <c r="C2703" s="2">
        <f>RSI!I2703</f>
        <v>56.165269933903048</v>
      </c>
      <c r="D2703" s="2">
        <f>MACD!E2703</f>
        <v>-0.1092492255855495</v>
      </c>
      <c r="E2703" s="2">
        <f>MACD!F2703</f>
        <v>-0.108626936139941</v>
      </c>
      <c r="F2703" s="2">
        <f>'Moving Avg'!D2703</f>
        <v>3.1399999999999997</v>
      </c>
      <c r="G2703" s="2">
        <f>'Moving Avg'!F2703</f>
        <v>3.0175000000000001</v>
      </c>
      <c r="H2703" s="2">
        <f>'Moving Avg'!G2703</f>
        <v>3.1836000000000007</v>
      </c>
      <c r="I2703" s="2">
        <f>'Moving Avg'!H2703</f>
        <v>3.9552810000000007</v>
      </c>
      <c r="J2703" s="6" t="str">
        <f>OBV!F2703</f>
        <v>BULLISH</v>
      </c>
      <c r="K2703" s="6" t="str">
        <f>OBV!G2703</f>
        <v>NEUTRAL</v>
      </c>
      <c r="L2703" s="6" t="str">
        <f>OBV!H2703</f>
        <v>CONFIRMED BULLISH</v>
      </c>
      <c r="M2703" s="8">
        <f t="shared" si="426"/>
        <v>25</v>
      </c>
      <c r="N2703" s="8">
        <f t="shared" si="427"/>
        <v>45</v>
      </c>
      <c r="O2703" s="8">
        <f t="shared" si="428"/>
        <v>0</v>
      </c>
      <c r="P2703" s="8">
        <f t="shared" si="429"/>
        <v>83.5</v>
      </c>
      <c r="Q2703" s="9">
        <f t="shared" si="430"/>
        <v>37.024999999999999</v>
      </c>
      <c r="R2703" s="9">
        <f t="shared" si="431"/>
        <v>34.875</v>
      </c>
      <c r="S2703" s="9">
        <f t="shared" si="432"/>
        <v>48.075000000000003</v>
      </c>
      <c r="T2703" s="9">
        <f t="shared" si="433"/>
        <v>38.375</v>
      </c>
      <c r="U2703" s="8">
        <f t="shared" si="434"/>
        <v>39.991666666666667</v>
      </c>
      <c r="V2703" s="8">
        <f t="shared" si="435"/>
        <v>39.587500000000006</v>
      </c>
    </row>
    <row r="2704" spans="1:22" ht="13.5" x14ac:dyDescent="0.35">
      <c r="A2704" s="3">
        <f>RSI!A2704</f>
        <v>45946</v>
      </c>
      <c r="B2704" s="4">
        <f>RSI!B2704</f>
        <v>3.15</v>
      </c>
      <c r="C2704" s="2">
        <f>RSI!I2704</f>
        <v>52.192730192082522</v>
      </c>
      <c r="D2704" s="2">
        <f>MACD!E2704</f>
        <v>-0.10057987444069649</v>
      </c>
      <c r="E2704" s="2">
        <f>MACD!F2704</f>
        <v>-0.10701752380009211</v>
      </c>
      <c r="F2704" s="2">
        <f>'Moving Avg'!D2704</f>
        <v>3.1480000000000001</v>
      </c>
      <c r="G2704" s="2">
        <f>'Moving Avg'!F2704</f>
        <v>3.0415000000000001</v>
      </c>
      <c r="H2704" s="2">
        <f>'Moving Avg'!G2704</f>
        <v>3.1788000000000007</v>
      </c>
      <c r="I2704" s="2">
        <f>'Moving Avg'!H2704</f>
        <v>3.9458540000000006</v>
      </c>
      <c r="J2704" s="6" t="str">
        <f>OBV!F2704</f>
        <v>BULLISH</v>
      </c>
      <c r="K2704" s="6" t="str">
        <f>OBV!G2704</f>
        <v>STRONG</v>
      </c>
      <c r="L2704" s="6" t="str">
        <f>OBV!H2704</f>
        <v>CONFIRMED BULLISH</v>
      </c>
      <c r="M2704" s="8">
        <f t="shared" si="426"/>
        <v>25</v>
      </c>
      <c r="N2704" s="8">
        <f t="shared" si="427"/>
        <v>0</v>
      </c>
      <c r="O2704" s="8">
        <f t="shared" si="428"/>
        <v>0</v>
      </c>
      <c r="P2704" s="8">
        <f t="shared" si="429"/>
        <v>100</v>
      </c>
      <c r="Q2704" s="9">
        <f t="shared" si="430"/>
        <v>23.75</v>
      </c>
      <c r="R2704" s="9">
        <f t="shared" si="431"/>
        <v>30</v>
      </c>
      <c r="S2704" s="9">
        <f t="shared" si="432"/>
        <v>48.75</v>
      </c>
      <c r="T2704" s="9">
        <f t="shared" si="433"/>
        <v>31.25</v>
      </c>
      <c r="U2704" s="8">
        <f t="shared" si="434"/>
        <v>34.166666666666664</v>
      </c>
      <c r="V2704" s="8">
        <f t="shared" si="435"/>
        <v>33.4375</v>
      </c>
    </row>
    <row r="2705" spans="1:22" ht="13.5" x14ac:dyDescent="0.35">
      <c r="A2705" s="3">
        <f>RSI!A2705</f>
        <v>45947</v>
      </c>
      <c r="B2705" s="4">
        <f>RSI!B2705</f>
        <v>3.2</v>
      </c>
      <c r="C2705" s="2">
        <f>RSI!I2705</f>
        <v>55.576478604982803</v>
      </c>
      <c r="D2705" s="2">
        <f>MACD!E2705</f>
        <v>-8.0219785943268285E-2</v>
      </c>
      <c r="E2705" s="2">
        <f>MACD!F2705</f>
        <v>-0.10165797622872735</v>
      </c>
      <c r="F2705" s="2">
        <f>'Moving Avg'!D2705</f>
        <v>3.1680000000000001</v>
      </c>
      <c r="G2705" s="2">
        <f>'Moving Avg'!F2705</f>
        <v>3.0760000000000005</v>
      </c>
      <c r="H2705" s="2">
        <f>'Moving Avg'!G2705</f>
        <v>3.1752000000000002</v>
      </c>
      <c r="I2705" s="2">
        <f>'Moving Avg'!H2705</f>
        <v>3.936912</v>
      </c>
      <c r="J2705" s="6" t="str">
        <f>OBV!F2705</f>
        <v>BULLISH</v>
      </c>
      <c r="K2705" s="6" t="str">
        <f>OBV!G2705</f>
        <v>STRONG</v>
      </c>
      <c r="L2705" s="6" t="str">
        <f>OBV!H2705</f>
        <v>CONFIRMED BULLISH</v>
      </c>
      <c r="M2705" s="8">
        <f t="shared" si="426"/>
        <v>25</v>
      </c>
      <c r="N2705" s="8">
        <f t="shared" si="427"/>
        <v>0</v>
      </c>
      <c r="O2705" s="8">
        <f t="shared" si="428"/>
        <v>0</v>
      </c>
      <c r="P2705" s="8">
        <f t="shared" si="429"/>
        <v>100</v>
      </c>
      <c r="Q2705" s="9">
        <f t="shared" si="430"/>
        <v>23.75</v>
      </c>
      <c r="R2705" s="9">
        <f t="shared" si="431"/>
        <v>30</v>
      </c>
      <c r="S2705" s="9">
        <f t="shared" si="432"/>
        <v>48.75</v>
      </c>
      <c r="T2705" s="9">
        <f t="shared" si="433"/>
        <v>31.25</v>
      </c>
      <c r="U2705" s="8">
        <f t="shared" si="434"/>
        <v>34.166666666666664</v>
      </c>
      <c r="V2705" s="8">
        <f t="shared" si="435"/>
        <v>33.4375</v>
      </c>
    </row>
    <row r="2706" spans="1:22" ht="13.5" x14ac:dyDescent="0.35">
      <c r="A2706" s="3">
        <f>RSI!A2706</f>
        <v>45950</v>
      </c>
      <c r="B2706" s="4">
        <f>RSI!B2706</f>
        <v>3.21</v>
      </c>
      <c r="C2706" s="2">
        <f>RSI!I2706</f>
        <v>56.24353269797907</v>
      </c>
      <c r="D2706" s="2">
        <f>MACD!E2706</f>
        <v>-6.4208664916015401E-2</v>
      </c>
      <c r="E2706" s="2">
        <f>MACD!F2706</f>
        <v>-9.4168113966184977E-2</v>
      </c>
      <c r="F2706" s="2">
        <f>'Moving Avg'!D2706</f>
        <v>3.1800000000000006</v>
      </c>
      <c r="G2706" s="2">
        <f>'Moving Avg'!F2706</f>
        <v>3.1075000000000004</v>
      </c>
      <c r="H2706" s="2">
        <f>'Moving Avg'!G2706</f>
        <v>3.1716000000000002</v>
      </c>
      <c r="I2706" s="2">
        <f>'Moving Avg'!H2706</f>
        <v>3.9278789999999999</v>
      </c>
      <c r="J2706" s="6" t="str">
        <f>OBV!F2706</f>
        <v>BULLISH</v>
      </c>
      <c r="K2706" s="6" t="str">
        <f>OBV!G2706</f>
        <v>STRONG</v>
      </c>
      <c r="L2706" s="6" t="str">
        <f>OBV!H2706</f>
        <v>CONFIRMED BULLISH</v>
      </c>
      <c r="M2706" s="8">
        <f t="shared" si="426"/>
        <v>25</v>
      </c>
      <c r="N2706" s="8">
        <f t="shared" si="427"/>
        <v>0</v>
      </c>
      <c r="O2706" s="8">
        <f t="shared" si="428"/>
        <v>0</v>
      </c>
      <c r="P2706" s="8">
        <f t="shared" si="429"/>
        <v>100</v>
      </c>
      <c r="Q2706" s="9">
        <f t="shared" si="430"/>
        <v>23.75</v>
      </c>
      <c r="R2706" s="9">
        <f t="shared" si="431"/>
        <v>30</v>
      </c>
      <c r="S2706" s="9">
        <f t="shared" si="432"/>
        <v>48.75</v>
      </c>
      <c r="T2706" s="9">
        <f t="shared" si="433"/>
        <v>31.25</v>
      </c>
      <c r="U2706" s="8">
        <f t="shared" si="434"/>
        <v>34.166666666666664</v>
      </c>
      <c r="V2706" s="8">
        <f t="shared" si="435"/>
        <v>33.4375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2025-12-13T18:56:32Z</dcterms:modified>
</cp:coreProperties>
</file>